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640e84766422f/Desktop/Portfolio Projects/Project_1_Database/Career_Prep/Portfolio Projects/data_project_retail_sales/"/>
    </mc:Choice>
  </mc:AlternateContent>
  <xr:revisionPtr revIDLastSave="0" documentId="8_{415476E9-9DAB-477F-80FC-454E9FCD15C4}" xr6:coauthVersionLast="47" xr6:coauthVersionMax="47" xr10:uidLastSave="{00000000-0000-0000-0000-000000000000}"/>
  <bookViews>
    <workbookView xWindow="5676" yWindow="1524" windowWidth="17280" windowHeight="11208" xr2:uid="{5FAF511D-98C8-4C6F-8594-F95C60A7A464}"/>
  </bookViews>
  <sheets>
    <sheet name="formulas_retail_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G2" i="1"/>
  <c r="I2" i="1"/>
  <c r="L2" i="1"/>
  <c r="N2" i="1"/>
  <c r="P2" i="1"/>
  <c r="R2" i="1"/>
  <c r="T2" i="1"/>
  <c r="V2" i="1"/>
  <c r="X2" i="1"/>
  <c r="Z2" i="1" a="1"/>
  <c r="Z2" i="1" s="1"/>
  <c r="AB2" i="1" a="1"/>
  <c r="AB2" i="1" s="1"/>
  <c r="AD2" i="1"/>
  <c r="AF2" i="1"/>
  <c r="AH2" i="1"/>
  <c r="C3" i="1"/>
  <c r="D3" i="1"/>
  <c r="G3" i="1"/>
  <c r="I3" i="1"/>
  <c r="L3" i="1"/>
  <c r="N3" i="1"/>
  <c r="P3" i="1"/>
  <c r="R3" i="1"/>
  <c r="T3" i="1"/>
  <c r="V3" i="1"/>
  <c r="X3" i="1"/>
  <c r="Z3" i="1" a="1"/>
  <c r="Z3" i="1"/>
  <c r="AB3" i="1" a="1"/>
  <c r="AB3" i="1" s="1"/>
  <c r="AD3" i="1"/>
  <c r="AF3" i="1"/>
  <c r="AH3" i="1"/>
  <c r="C4" i="1"/>
  <c r="D4" i="1"/>
  <c r="G4" i="1"/>
  <c r="I4" i="1"/>
  <c r="L4" i="1"/>
  <c r="N4" i="1"/>
  <c r="P4" i="1"/>
  <c r="R4" i="1"/>
  <c r="T4" i="1"/>
  <c r="V4" i="1"/>
  <c r="X4" i="1"/>
  <c r="Z4" i="1" a="1"/>
  <c r="Z4" i="1" s="1"/>
  <c r="AB4" i="1" a="1"/>
  <c r="AB4" i="1" s="1"/>
  <c r="AD4" i="1"/>
  <c r="AF4" i="1"/>
  <c r="AH4" i="1"/>
  <c r="C5" i="1"/>
  <c r="D5" i="1"/>
  <c r="G5" i="1"/>
  <c r="I5" i="1"/>
  <c r="L5" i="1"/>
  <c r="N5" i="1"/>
  <c r="P5" i="1"/>
  <c r="R5" i="1"/>
  <c r="T5" i="1"/>
  <c r="V5" i="1"/>
  <c r="X5" i="1"/>
  <c r="Z5" i="1" a="1"/>
  <c r="Z5" i="1" s="1"/>
  <c r="AB5" i="1" a="1"/>
  <c r="AB5" i="1" s="1"/>
  <c r="AD5" i="1"/>
  <c r="AF5" i="1"/>
  <c r="AH5" i="1"/>
  <c r="C6" i="1"/>
  <c r="D6" i="1"/>
  <c r="G6" i="1"/>
  <c r="I6" i="1"/>
  <c r="L6" i="1"/>
  <c r="N6" i="1"/>
  <c r="P6" i="1"/>
  <c r="R6" i="1"/>
  <c r="T6" i="1"/>
  <c r="V6" i="1"/>
  <c r="X6" i="1"/>
  <c r="Z6" i="1" a="1"/>
  <c r="Z6" i="1" s="1"/>
  <c r="AB6" i="1" a="1"/>
  <c r="AB6" i="1" s="1"/>
  <c r="AD6" i="1"/>
  <c r="AF6" i="1"/>
  <c r="AH6" i="1"/>
  <c r="C7" i="1"/>
  <c r="D7" i="1"/>
  <c r="G7" i="1"/>
  <c r="I7" i="1"/>
  <c r="L7" i="1"/>
  <c r="N7" i="1"/>
  <c r="P7" i="1"/>
  <c r="R7" i="1"/>
  <c r="T7" i="1"/>
  <c r="V7" i="1"/>
  <c r="X7" i="1"/>
  <c r="Z7" i="1" a="1"/>
  <c r="Z7" i="1" s="1"/>
  <c r="AB7" i="1" a="1"/>
  <c r="AB7" i="1" s="1"/>
  <c r="AD7" i="1"/>
  <c r="AF7" i="1"/>
  <c r="AH7" i="1"/>
  <c r="C8" i="1"/>
  <c r="D8" i="1"/>
  <c r="G8" i="1"/>
  <c r="I8" i="1"/>
  <c r="L8" i="1"/>
  <c r="N8" i="1"/>
  <c r="P8" i="1"/>
  <c r="R8" i="1"/>
  <c r="T8" i="1"/>
  <c r="V8" i="1"/>
  <c r="X8" i="1"/>
  <c r="Z8" i="1" a="1"/>
  <c r="Z8" i="1" s="1"/>
  <c r="AB8" i="1" a="1"/>
  <c r="AB8" i="1" s="1"/>
  <c r="AD8" i="1"/>
  <c r="AF8" i="1"/>
  <c r="AH8" i="1"/>
  <c r="C9" i="1"/>
  <c r="D9" i="1"/>
  <c r="G9" i="1"/>
  <c r="I9" i="1"/>
  <c r="L9" i="1"/>
  <c r="N9" i="1"/>
  <c r="P9" i="1"/>
  <c r="R9" i="1"/>
  <c r="T9" i="1"/>
  <c r="V9" i="1"/>
  <c r="X9" i="1"/>
  <c r="Z9" i="1" a="1"/>
  <c r="Z9" i="1" s="1"/>
  <c r="AB9" i="1" a="1"/>
  <c r="AB9" i="1" s="1"/>
  <c r="AD9" i="1"/>
  <c r="AF9" i="1"/>
  <c r="AH9" i="1"/>
  <c r="C10" i="1"/>
  <c r="D10" i="1"/>
  <c r="G10" i="1"/>
  <c r="I10" i="1"/>
  <c r="L10" i="1"/>
  <c r="N10" i="1"/>
  <c r="P10" i="1"/>
  <c r="R10" i="1"/>
  <c r="T10" i="1"/>
  <c r="V10" i="1"/>
  <c r="X10" i="1"/>
  <c r="Z10" i="1" a="1"/>
  <c r="Z10" i="1" s="1"/>
  <c r="AB10" i="1" a="1"/>
  <c r="AB10" i="1" s="1"/>
  <c r="AD10" i="1"/>
  <c r="AF10" i="1"/>
  <c r="AH10" i="1"/>
  <c r="C11" i="1"/>
  <c r="D11" i="1"/>
  <c r="G11" i="1"/>
  <c r="I11" i="1"/>
  <c r="L11" i="1"/>
  <c r="N11" i="1"/>
  <c r="P11" i="1"/>
  <c r="R11" i="1"/>
  <c r="T11" i="1"/>
  <c r="V11" i="1"/>
  <c r="X11" i="1"/>
  <c r="Z11" i="1" a="1"/>
  <c r="Z11" i="1" s="1"/>
  <c r="AB11" i="1" a="1"/>
  <c r="AB11" i="1"/>
  <c r="AD11" i="1"/>
  <c r="AF11" i="1"/>
  <c r="AH11" i="1"/>
  <c r="C12" i="1"/>
  <c r="D12" i="1"/>
  <c r="G12" i="1"/>
  <c r="I12" i="1"/>
  <c r="L12" i="1"/>
  <c r="N12" i="1"/>
  <c r="P12" i="1"/>
  <c r="R12" i="1"/>
  <c r="T12" i="1"/>
  <c r="V12" i="1"/>
  <c r="X12" i="1"/>
  <c r="Z12" i="1" a="1"/>
  <c r="Z12" i="1" s="1"/>
  <c r="AB12" i="1" a="1"/>
  <c r="AB12" i="1"/>
  <c r="AD12" i="1"/>
  <c r="AF12" i="1"/>
  <c r="AH12" i="1"/>
  <c r="C13" i="1"/>
  <c r="D13" i="1"/>
  <c r="G13" i="1"/>
  <c r="I13" i="1"/>
  <c r="L13" i="1"/>
  <c r="N13" i="1"/>
  <c r="P13" i="1"/>
  <c r="R13" i="1"/>
  <c r="T13" i="1"/>
  <c r="V13" i="1"/>
  <c r="X13" i="1"/>
  <c r="Z13" i="1" a="1"/>
  <c r="Z13" i="1" s="1"/>
  <c r="AB13" i="1" a="1"/>
  <c r="AB13" i="1" s="1"/>
  <c r="AD13" i="1"/>
  <c r="AF13" i="1"/>
  <c r="AH13" i="1"/>
  <c r="C14" i="1"/>
  <c r="D14" i="1"/>
  <c r="G14" i="1"/>
  <c r="I14" i="1"/>
  <c r="L14" i="1"/>
  <c r="N14" i="1"/>
  <c r="P14" i="1"/>
  <c r="R14" i="1"/>
  <c r="T14" i="1"/>
  <c r="V14" i="1"/>
  <c r="X14" i="1"/>
  <c r="Z14" i="1" a="1"/>
  <c r="Z14" i="1" s="1"/>
  <c r="AB14" i="1" a="1"/>
  <c r="AB14" i="1"/>
  <c r="AD14" i="1"/>
  <c r="AF14" i="1"/>
  <c r="AH14" i="1"/>
  <c r="C15" i="1"/>
  <c r="D15" i="1"/>
  <c r="G15" i="1"/>
  <c r="I15" i="1"/>
  <c r="L15" i="1"/>
  <c r="N15" i="1"/>
  <c r="P15" i="1"/>
  <c r="R15" i="1"/>
  <c r="T15" i="1"/>
  <c r="V15" i="1"/>
  <c r="X15" i="1"/>
  <c r="Z15" i="1" a="1"/>
  <c r="Z15" i="1" s="1"/>
  <c r="AB15" i="1" a="1"/>
  <c r="AB15" i="1" s="1"/>
  <c r="AD15" i="1"/>
  <c r="AF15" i="1"/>
  <c r="AH15" i="1"/>
  <c r="C16" i="1"/>
  <c r="D16" i="1"/>
  <c r="G16" i="1"/>
  <c r="I16" i="1"/>
  <c r="L16" i="1"/>
  <c r="N16" i="1"/>
  <c r="P16" i="1"/>
  <c r="R16" i="1"/>
  <c r="T16" i="1"/>
  <c r="V16" i="1"/>
  <c r="X16" i="1"/>
  <c r="Z16" i="1" a="1"/>
  <c r="Z16" i="1"/>
  <c r="AB16" i="1" a="1"/>
  <c r="AB16" i="1" s="1"/>
  <c r="AD16" i="1"/>
  <c r="AF16" i="1"/>
  <c r="AH16" i="1"/>
  <c r="C17" i="1"/>
  <c r="D17" i="1"/>
  <c r="G17" i="1"/>
  <c r="I17" i="1"/>
  <c r="L17" i="1"/>
  <c r="N17" i="1"/>
  <c r="P17" i="1"/>
  <c r="R17" i="1"/>
  <c r="T17" i="1"/>
  <c r="V17" i="1"/>
  <c r="X17" i="1"/>
  <c r="Z17" i="1" a="1"/>
  <c r="Z17" i="1" s="1"/>
  <c r="AB17" i="1" a="1"/>
  <c r="AB17" i="1" s="1"/>
  <c r="AD17" i="1"/>
  <c r="AF17" i="1"/>
  <c r="AH17" i="1"/>
  <c r="C18" i="1"/>
  <c r="D18" i="1"/>
  <c r="G18" i="1"/>
  <c r="I18" i="1"/>
  <c r="L18" i="1"/>
  <c r="N18" i="1"/>
  <c r="P18" i="1"/>
  <c r="R18" i="1"/>
  <c r="T18" i="1"/>
  <c r="V18" i="1"/>
  <c r="X18" i="1"/>
  <c r="Z18" i="1" a="1"/>
  <c r="Z18" i="1" s="1"/>
  <c r="AB18" i="1" a="1"/>
  <c r="AB18" i="1" s="1"/>
  <c r="AD18" i="1"/>
  <c r="AF18" i="1"/>
  <c r="AH18" i="1"/>
  <c r="C19" i="1"/>
  <c r="D19" i="1"/>
  <c r="G19" i="1"/>
  <c r="I19" i="1"/>
  <c r="L19" i="1"/>
  <c r="N19" i="1"/>
  <c r="P19" i="1"/>
  <c r="R19" i="1"/>
  <c r="T19" i="1"/>
  <c r="V19" i="1"/>
  <c r="X19" i="1"/>
  <c r="Z19" i="1" a="1"/>
  <c r="Z19" i="1" s="1"/>
  <c r="AB19" i="1" a="1"/>
  <c r="AB19" i="1" s="1"/>
  <c r="AD19" i="1"/>
  <c r="AF19" i="1"/>
  <c r="AH19" i="1"/>
  <c r="C20" i="1"/>
  <c r="D20" i="1"/>
  <c r="G20" i="1"/>
  <c r="I20" i="1"/>
  <c r="L20" i="1"/>
  <c r="N20" i="1"/>
  <c r="P20" i="1"/>
  <c r="R20" i="1"/>
  <c r="T20" i="1"/>
  <c r="V20" i="1"/>
  <c r="X20" i="1"/>
  <c r="Z20" i="1" a="1"/>
  <c r="Z20" i="1" s="1"/>
  <c r="AB20" i="1" a="1"/>
  <c r="AB20" i="1" s="1"/>
  <c r="AD20" i="1"/>
  <c r="AF20" i="1"/>
  <c r="AH20" i="1"/>
  <c r="C21" i="1"/>
  <c r="D21" i="1"/>
  <c r="G21" i="1"/>
  <c r="I21" i="1"/>
  <c r="L21" i="1"/>
  <c r="N21" i="1"/>
  <c r="P21" i="1"/>
  <c r="R21" i="1"/>
  <c r="T21" i="1"/>
  <c r="V21" i="1"/>
  <c r="X21" i="1"/>
  <c r="Z21" i="1" a="1"/>
  <c r="Z21" i="1"/>
  <c r="AB21" i="1" a="1"/>
  <c r="AB21" i="1" s="1"/>
  <c r="AD21" i="1"/>
  <c r="AF21" i="1"/>
  <c r="AH21" i="1"/>
  <c r="C22" i="1"/>
  <c r="D22" i="1"/>
  <c r="G22" i="1"/>
  <c r="I22" i="1"/>
  <c r="L22" i="1"/>
  <c r="N22" i="1"/>
  <c r="P22" i="1"/>
  <c r="R22" i="1"/>
  <c r="T22" i="1"/>
  <c r="V22" i="1"/>
  <c r="X22" i="1"/>
  <c r="Z22" i="1" a="1"/>
  <c r="Z22" i="1" s="1"/>
  <c r="AB22" i="1" a="1"/>
  <c r="AB22" i="1" s="1"/>
  <c r="AD22" i="1"/>
  <c r="AF22" i="1"/>
  <c r="AH22" i="1"/>
  <c r="C23" i="1"/>
  <c r="D23" i="1"/>
  <c r="G23" i="1"/>
  <c r="I23" i="1"/>
  <c r="L23" i="1"/>
  <c r="N23" i="1"/>
  <c r="P23" i="1"/>
  <c r="R23" i="1"/>
  <c r="T23" i="1"/>
  <c r="V23" i="1"/>
  <c r="X23" i="1"/>
  <c r="Z23" i="1" a="1"/>
  <c r="Z23" i="1" s="1"/>
  <c r="AB23" i="1" a="1"/>
  <c r="AB23" i="1" s="1"/>
  <c r="AD23" i="1"/>
  <c r="AF23" i="1"/>
  <c r="AH23" i="1"/>
  <c r="C24" i="1"/>
  <c r="D24" i="1"/>
  <c r="G24" i="1"/>
  <c r="I24" i="1"/>
  <c r="L24" i="1"/>
  <c r="N24" i="1"/>
  <c r="P24" i="1"/>
  <c r="R24" i="1"/>
  <c r="T24" i="1"/>
  <c r="V24" i="1"/>
  <c r="X24" i="1"/>
  <c r="Z24" i="1" a="1"/>
  <c r="Z24" i="1" s="1"/>
  <c r="AB24" i="1" a="1"/>
  <c r="AB24" i="1" s="1"/>
  <c r="AD24" i="1"/>
  <c r="AF24" i="1"/>
  <c r="AH24" i="1"/>
  <c r="C25" i="1"/>
  <c r="D25" i="1"/>
  <c r="G25" i="1"/>
  <c r="I25" i="1"/>
  <c r="L25" i="1"/>
  <c r="N25" i="1"/>
  <c r="P25" i="1"/>
  <c r="R25" i="1"/>
  <c r="T25" i="1"/>
  <c r="V25" i="1"/>
  <c r="X25" i="1"/>
  <c r="Z25" i="1" a="1"/>
  <c r="Z25" i="1" s="1"/>
  <c r="AB25" i="1" a="1"/>
  <c r="AB25" i="1" s="1"/>
  <c r="AD25" i="1"/>
  <c r="AF25" i="1"/>
  <c r="AH25" i="1"/>
  <c r="C26" i="1"/>
  <c r="D26" i="1"/>
  <c r="G26" i="1"/>
  <c r="I26" i="1"/>
  <c r="L26" i="1"/>
  <c r="N26" i="1"/>
  <c r="P26" i="1"/>
  <c r="R26" i="1"/>
  <c r="T26" i="1"/>
  <c r="V26" i="1"/>
  <c r="X26" i="1"/>
  <c r="Z26" i="1" a="1"/>
  <c r="Z26" i="1"/>
  <c r="AB26" i="1" a="1"/>
  <c r="AB26" i="1" s="1"/>
  <c r="AD26" i="1"/>
  <c r="AF26" i="1"/>
  <c r="AH26" i="1"/>
  <c r="C27" i="1"/>
  <c r="D27" i="1"/>
  <c r="G27" i="1"/>
  <c r="I27" i="1"/>
  <c r="L27" i="1"/>
  <c r="N27" i="1"/>
  <c r="P27" i="1"/>
  <c r="R27" i="1"/>
  <c r="T27" i="1"/>
  <c r="V27" i="1"/>
  <c r="X27" i="1"/>
  <c r="Z27" i="1" a="1"/>
  <c r="Z27" i="1"/>
  <c r="AB27" i="1" a="1"/>
  <c r="AB27" i="1"/>
  <c r="AD27" i="1"/>
  <c r="AF27" i="1"/>
  <c r="AH27" i="1"/>
  <c r="C28" i="1"/>
  <c r="D28" i="1"/>
  <c r="G28" i="1"/>
  <c r="I28" i="1"/>
  <c r="L28" i="1"/>
  <c r="N28" i="1"/>
  <c r="P28" i="1"/>
  <c r="R28" i="1"/>
  <c r="T28" i="1"/>
  <c r="V28" i="1"/>
  <c r="X28" i="1"/>
  <c r="Z28" i="1" a="1"/>
  <c r="Z28" i="1" s="1"/>
  <c r="AB28" i="1" a="1"/>
  <c r="AB28" i="1" s="1"/>
  <c r="AD28" i="1"/>
  <c r="AF28" i="1"/>
  <c r="AH28" i="1"/>
  <c r="C29" i="1"/>
  <c r="D29" i="1"/>
  <c r="G29" i="1"/>
  <c r="I29" i="1"/>
  <c r="L29" i="1"/>
  <c r="N29" i="1"/>
  <c r="P29" i="1"/>
  <c r="R29" i="1"/>
  <c r="T29" i="1"/>
  <c r="V29" i="1"/>
  <c r="X29" i="1"/>
  <c r="Z29" i="1" a="1"/>
  <c r="Z29" i="1"/>
  <c r="AB29" i="1" a="1"/>
  <c r="AB29" i="1" s="1"/>
  <c r="AD29" i="1"/>
  <c r="AF29" i="1"/>
  <c r="AH29" i="1"/>
  <c r="C30" i="1"/>
  <c r="D30" i="1"/>
  <c r="G30" i="1"/>
  <c r="I30" i="1"/>
  <c r="L30" i="1"/>
  <c r="N30" i="1"/>
  <c r="P30" i="1"/>
  <c r="R30" i="1"/>
  <c r="T30" i="1"/>
  <c r="V30" i="1"/>
  <c r="X30" i="1"/>
  <c r="Z30" i="1" a="1"/>
  <c r="Z30" i="1" s="1"/>
  <c r="AB30" i="1" a="1"/>
  <c r="AB30" i="1" s="1"/>
  <c r="AD30" i="1"/>
  <c r="AF30" i="1"/>
  <c r="AH30" i="1"/>
  <c r="C31" i="1"/>
  <c r="D31" i="1"/>
  <c r="G31" i="1"/>
  <c r="I31" i="1"/>
  <c r="L31" i="1"/>
  <c r="N31" i="1"/>
  <c r="P31" i="1"/>
  <c r="R31" i="1"/>
  <c r="T31" i="1"/>
  <c r="V31" i="1"/>
  <c r="X31" i="1"/>
  <c r="Z31" i="1" a="1"/>
  <c r="Z31" i="1" s="1"/>
  <c r="AB31" i="1" a="1"/>
  <c r="AB31" i="1" s="1"/>
  <c r="AD31" i="1"/>
  <c r="AF31" i="1"/>
  <c r="AH31" i="1"/>
  <c r="C32" i="1"/>
  <c r="D32" i="1"/>
  <c r="G32" i="1"/>
  <c r="I32" i="1"/>
  <c r="L32" i="1"/>
  <c r="N32" i="1"/>
  <c r="P32" i="1"/>
  <c r="R32" i="1"/>
  <c r="T32" i="1"/>
  <c r="V32" i="1"/>
  <c r="X32" i="1"/>
  <c r="Z32" i="1" a="1"/>
  <c r="Z32" i="1" s="1"/>
  <c r="AI32" i="1" s="1"/>
  <c r="AB32" i="1" a="1"/>
  <c r="AB32" i="1" s="1"/>
  <c r="AD32" i="1"/>
  <c r="AF32" i="1"/>
  <c r="AH32" i="1"/>
  <c r="C33" i="1"/>
  <c r="D33" i="1"/>
  <c r="G33" i="1"/>
  <c r="I33" i="1"/>
  <c r="L33" i="1"/>
  <c r="N33" i="1"/>
  <c r="P33" i="1"/>
  <c r="R33" i="1"/>
  <c r="T33" i="1"/>
  <c r="V33" i="1"/>
  <c r="X33" i="1"/>
  <c r="Z33" i="1" a="1"/>
  <c r="Z33" i="1" s="1"/>
  <c r="AB33" i="1" a="1"/>
  <c r="AB33" i="1" s="1"/>
  <c r="AD33" i="1"/>
  <c r="AF33" i="1"/>
  <c r="AH33" i="1"/>
  <c r="C34" i="1"/>
  <c r="D34" i="1"/>
  <c r="G34" i="1"/>
  <c r="I34" i="1"/>
  <c r="L34" i="1"/>
  <c r="N34" i="1"/>
  <c r="P34" i="1"/>
  <c r="R34" i="1"/>
  <c r="T34" i="1"/>
  <c r="V34" i="1"/>
  <c r="X34" i="1"/>
  <c r="Z34" i="1" a="1"/>
  <c r="Z34" i="1" s="1"/>
  <c r="AB34" i="1" a="1"/>
  <c r="AB34" i="1" s="1"/>
  <c r="AD34" i="1"/>
  <c r="AF34" i="1"/>
  <c r="AH34" i="1"/>
  <c r="C35" i="1"/>
  <c r="D35" i="1"/>
  <c r="G35" i="1"/>
  <c r="I35" i="1"/>
  <c r="L35" i="1"/>
  <c r="N35" i="1"/>
  <c r="P35" i="1"/>
  <c r="R35" i="1"/>
  <c r="T35" i="1"/>
  <c r="V35" i="1"/>
  <c r="X35" i="1"/>
  <c r="Z35" i="1" a="1"/>
  <c r="Z35" i="1" s="1"/>
  <c r="AB35" i="1" a="1"/>
  <c r="AB35" i="1" s="1"/>
  <c r="AD35" i="1"/>
  <c r="AF35" i="1"/>
  <c r="AH35" i="1"/>
  <c r="C36" i="1"/>
  <c r="D36" i="1"/>
  <c r="G36" i="1"/>
  <c r="I36" i="1"/>
  <c r="L36" i="1"/>
  <c r="N36" i="1"/>
  <c r="P36" i="1"/>
  <c r="R36" i="1"/>
  <c r="T36" i="1"/>
  <c r="V36" i="1"/>
  <c r="X36" i="1"/>
  <c r="Z36" i="1" a="1"/>
  <c r="Z36" i="1"/>
  <c r="AB36" i="1" a="1"/>
  <c r="AB36" i="1" s="1"/>
  <c r="AD36" i="1"/>
  <c r="AF36" i="1"/>
  <c r="AH36" i="1"/>
  <c r="C37" i="1"/>
  <c r="D37" i="1"/>
  <c r="G37" i="1"/>
  <c r="I37" i="1"/>
  <c r="L37" i="1"/>
  <c r="N37" i="1"/>
  <c r="P37" i="1"/>
  <c r="R37" i="1"/>
  <c r="T37" i="1"/>
  <c r="V37" i="1"/>
  <c r="X37" i="1"/>
  <c r="Z37" i="1" a="1"/>
  <c r="Z37" i="1" s="1"/>
  <c r="AB37" i="1" a="1"/>
  <c r="AB37" i="1" s="1"/>
  <c r="AD37" i="1"/>
  <c r="AF37" i="1"/>
  <c r="AH37" i="1"/>
  <c r="C38" i="1"/>
  <c r="D38" i="1"/>
  <c r="G38" i="1"/>
  <c r="I38" i="1"/>
  <c r="L38" i="1"/>
  <c r="N38" i="1"/>
  <c r="P38" i="1"/>
  <c r="R38" i="1"/>
  <c r="T38" i="1"/>
  <c r="V38" i="1"/>
  <c r="X38" i="1"/>
  <c r="Z38" i="1" a="1"/>
  <c r="Z38" i="1"/>
  <c r="AB38" i="1" a="1"/>
  <c r="AB38" i="1" s="1"/>
  <c r="AD38" i="1"/>
  <c r="AF38" i="1"/>
  <c r="AH38" i="1"/>
  <c r="C39" i="1"/>
  <c r="D39" i="1"/>
  <c r="G39" i="1"/>
  <c r="I39" i="1"/>
  <c r="L39" i="1"/>
  <c r="N39" i="1"/>
  <c r="P39" i="1"/>
  <c r="R39" i="1"/>
  <c r="T39" i="1"/>
  <c r="V39" i="1"/>
  <c r="X39" i="1"/>
  <c r="Z39" i="1" a="1"/>
  <c r="Z39" i="1" s="1"/>
  <c r="AB39" i="1" a="1"/>
  <c r="AB39" i="1" s="1"/>
  <c r="AD39" i="1"/>
  <c r="AF39" i="1"/>
  <c r="AH39" i="1"/>
  <c r="C40" i="1"/>
  <c r="D40" i="1"/>
  <c r="G40" i="1"/>
  <c r="I40" i="1"/>
  <c r="L40" i="1"/>
  <c r="N40" i="1"/>
  <c r="P40" i="1"/>
  <c r="R40" i="1"/>
  <c r="T40" i="1"/>
  <c r="V40" i="1"/>
  <c r="X40" i="1"/>
  <c r="Z40" i="1" a="1"/>
  <c r="Z40" i="1" s="1"/>
  <c r="AB40" i="1" a="1"/>
  <c r="AB40" i="1" s="1"/>
  <c r="AD40" i="1"/>
  <c r="AF40" i="1"/>
  <c r="AH40" i="1"/>
  <c r="C41" i="1"/>
  <c r="D41" i="1"/>
  <c r="G41" i="1"/>
  <c r="I41" i="1"/>
  <c r="L41" i="1"/>
  <c r="N41" i="1"/>
  <c r="P41" i="1"/>
  <c r="R41" i="1"/>
  <c r="T41" i="1"/>
  <c r="V41" i="1"/>
  <c r="X41" i="1"/>
  <c r="Z41" i="1" a="1"/>
  <c r="Z41" i="1" s="1"/>
  <c r="AB41" i="1" a="1"/>
  <c r="AB41" i="1" s="1"/>
  <c r="AD41" i="1"/>
  <c r="AF41" i="1"/>
  <c r="AH41" i="1"/>
  <c r="C42" i="1"/>
  <c r="D42" i="1"/>
  <c r="G42" i="1"/>
  <c r="I42" i="1"/>
  <c r="L42" i="1"/>
  <c r="N42" i="1"/>
  <c r="P42" i="1"/>
  <c r="R42" i="1"/>
  <c r="T42" i="1"/>
  <c r="V42" i="1"/>
  <c r="X42" i="1"/>
  <c r="Z42" i="1" a="1"/>
  <c r="Z42" i="1" s="1"/>
  <c r="AB42" i="1" a="1"/>
  <c r="AB42" i="1" s="1"/>
  <c r="AD42" i="1"/>
  <c r="AF42" i="1"/>
  <c r="AH42" i="1"/>
  <c r="C43" i="1"/>
  <c r="D43" i="1"/>
  <c r="G43" i="1"/>
  <c r="I43" i="1"/>
  <c r="L43" i="1"/>
  <c r="N43" i="1"/>
  <c r="P43" i="1"/>
  <c r="R43" i="1"/>
  <c r="T43" i="1"/>
  <c r="V43" i="1"/>
  <c r="X43" i="1"/>
  <c r="Z43" i="1" a="1"/>
  <c r="Z43" i="1" s="1"/>
  <c r="AB43" i="1" a="1"/>
  <c r="AB43" i="1" s="1"/>
  <c r="AD43" i="1"/>
  <c r="AF43" i="1"/>
  <c r="AH43" i="1"/>
  <c r="C44" i="1"/>
  <c r="D44" i="1"/>
  <c r="G44" i="1"/>
  <c r="I44" i="1"/>
  <c r="L44" i="1"/>
  <c r="N44" i="1"/>
  <c r="P44" i="1"/>
  <c r="R44" i="1"/>
  <c r="T44" i="1"/>
  <c r="V44" i="1"/>
  <c r="X44" i="1"/>
  <c r="Z44" i="1" a="1"/>
  <c r="Z44" i="1"/>
  <c r="AB44" i="1" a="1"/>
  <c r="AB44" i="1" s="1"/>
  <c r="AD44" i="1"/>
  <c r="AF44" i="1"/>
  <c r="AH44" i="1"/>
  <c r="C45" i="1"/>
  <c r="D45" i="1"/>
  <c r="G45" i="1"/>
  <c r="I45" i="1"/>
  <c r="L45" i="1"/>
  <c r="N45" i="1"/>
  <c r="P45" i="1"/>
  <c r="R45" i="1"/>
  <c r="T45" i="1"/>
  <c r="V45" i="1"/>
  <c r="X45" i="1"/>
  <c r="Z45" i="1" a="1"/>
  <c r="Z45" i="1" s="1"/>
  <c r="AB45" i="1" a="1"/>
  <c r="AB45" i="1" s="1"/>
  <c r="AD45" i="1"/>
  <c r="AF45" i="1"/>
  <c r="AH45" i="1"/>
  <c r="C46" i="1"/>
  <c r="D46" i="1"/>
  <c r="G46" i="1"/>
  <c r="I46" i="1"/>
  <c r="L46" i="1"/>
  <c r="N46" i="1"/>
  <c r="P46" i="1"/>
  <c r="R46" i="1"/>
  <c r="T46" i="1"/>
  <c r="V46" i="1"/>
  <c r="X46" i="1"/>
  <c r="Z46" i="1" a="1"/>
  <c r="Z46" i="1" s="1"/>
  <c r="AB46" i="1" a="1"/>
  <c r="AB46" i="1" s="1"/>
  <c r="AD46" i="1"/>
  <c r="AF46" i="1"/>
  <c r="AH46" i="1"/>
  <c r="C47" i="1"/>
  <c r="D47" i="1"/>
  <c r="G47" i="1"/>
  <c r="I47" i="1"/>
  <c r="L47" i="1"/>
  <c r="N47" i="1"/>
  <c r="P47" i="1"/>
  <c r="R47" i="1"/>
  <c r="T47" i="1"/>
  <c r="V47" i="1"/>
  <c r="X47" i="1"/>
  <c r="Z47" i="1" a="1"/>
  <c r="Z47" i="1"/>
  <c r="AB47" i="1" a="1"/>
  <c r="AB47" i="1" s="1"/>
  <c r="AD47" i="1"/>
  <c r="AF47" i="1"/>
  <c r="AH47" i="1"/>
  <c r="C48" i="1"/>
  <c r="D48" i="1"/>
  <c r="G48" i="1"/>
  <c r="I48" i="1"/>
  <c r="L48" i="1"/>
  <c r="N48" i="1"/>
  <c r="P48" i="1"/>
  <c r="R48" i="1"/>
  <c r="T48" i="1"/>
  <c r="V48" i="1"/>
  <c r="X48" i="1"/>
  <c r="Z48" i="1" a="1"/>
  <c r="Z48" i="1" s="1"/>
  <c r="AB48" i="1" a="1"/>
  <c r="AB48" i="1" s="1"/>
  <c r="AD48" i="1"/>
  <c r="AF48" i="1"/>
  <c r="AH48" i="1"/>
  <c r="C49" i="1"/>
  <c r="D49" i="1"/>
  <c r="G49" i="1"/>
  <c r="I49" i="1"/>
  <c r="L49" i="1"/>
  <c r="N49" i="1"/>
  <c r="P49" i="1"/>
  <c r="R49" i="1"/>
  <c r="T49" i="1"/>
  <c r="V49" i="1"/>
  <c r="X49" i="1"/>
  <c r="Z49" i="1" a="1"/>
  <c r="Z49" i="1" s="1"/>
  <c r="AB49" i="1" a="1"/>
  <c r="AB49" i="1" s="1"/>
  <c r="AD49" i="1"/>
  <c r="AF49" i="1"/>
  <c r="AH49" i="1"/>
  <c r="C50" i="1"/>
  <c r="D50" i="1"/>
  <c r="G50" i="1"/>
  <c r="I50" i="1"/>
  <c r="L50" i="1"/>
  <c r="N50" i="1"/>
  <c r="P50" i="1"/>
  <c r="R50" i="1"/>
  <c r="T50" i="1"/>
  <c r="V50" i="1"/>
  <c r="X50" i="1"/>
  <c r="Z50" i="1" a="1"/>
  <c r="Z50" i="1" s="1"/>
  <c r="AB50" i="1" a="1"/>
  <c r="AB50" i="1" s="1"/>
  <c r="AD50" i="1"/>
  <c r="AF50" i="1"/>
  <c r="AH50" i="1"/>
  <c r="C51" i="1"/>
  <c r="D51" i="1"/>
  <c r="G51" i="1"/>
  <c r="I51" i="1"/>
  <c r="L51" i="1"/>
  <c r="N51" i="1"/>
  <c r="P51" i="1"/>
  <c r="R51" i="1"/>
  <c r="T51" i="1"/>
  <c r="V51" i="1"/>
  <c r="X51" i="1"/>
  <c r="Z51" i="1" a="1"/>
  <c r="Z51" i="1" s="1"/>
  <c r="AB51" i="1" a="1"/>
  <c r="AB51" i="1" s="1"/>
  <c r="AD51" i="1"/>
  <c r="AF51" i="1"/>
  <c r="AH51" i="1"/>
  <c r="C52" i="1"/>
  <c r="D52" i="1"/>
  <c r="G52" i="1"/>
  <c r="I52" i="1"/>
  <c r="L52" i="1"/>
  <c r="N52" i="1"/>
  <c r="P52" i="1"/>
  <c r="R52" i="1"/>
  <c r="T52" i="1"/>
  <c r="V52" i="1"/>
  <c r="X52" i="1"/>
  <c r="Z52" i="1" a="1"/>
  <c r="Z52" i="1" s="1"/>
  <c r="AB52" i="1" a="1"/>
  <c r="AB52" i="1" s="1"/>
  <c r="AD52" i="1"/>
  <c r="AF52" i="1"/>
  <c r="AH52" i="1"/>
  <c r="C53" i="1"/>
  <c r="D53" i="1"/>
  <c r="G53" i="1"/>
  <c r="I53" i="1"/>
  <c r="L53" i="1"/>
  <c r="N53" i="1"/>
  <c r="P53" i="1"/>
  <c r="R53" i="1"/>
  <c r="T53" i="1"/>
  <c r="V53" i="1"/>
  <c r="X53" i="1"/>
  <c r="Z53" i="1" a="1"/>
  <c r="Z53" i="1" s="1"/>
  <c r="AB53" i="1" a="1"/>
  <c r="AB53" i="1" s="1"/>
  <c r="AD53" i="1"/>
  <c r="AF53" i="1"/>
  <c r="AH53" i="1"/>
  <c r="C54" i="1"/>
  <c r="D54" i="1"/>
  <c r="G54" i="1"/>
  <c r="I54" i="1"/>
  <c r="L54" i="1"/>
  <c r="N54" i="1"/>
  <c r="P54" i="1"/>
  <c r="R54" i="1"/>
  <c r="T54" i="1"/>
  <c r="V54" i="1"/>
  <c r="X54" i="1"/>
  <c r="Z54" i="1" a="1"/>
  <c r="Z54" i="1" s="1"/>
  <c r="AB54" i="1" a="1"/>
  <c r="AB54" i="1" s="1"/>
  <c r="AD54" i="1"/>
  <c r="AF54" i="1"/>
  <c r="AH54" i="1"/>
  <c r="C55" i="1"/>
  <c r="D55" i="1"/>
  <c r="G55" i="1"/>
  <c r="I55" i="1"/>
  <c r="L55" i="1"/>
  <c r="N55" i="1"/>
  <c r="P55" i="1"/>
  <c r="R55" i="1"/>
  <c r="T55" i="1"/>
  <c r="V55" i="1"/>
  <c r="X55" i="1"/>
  <c r="Z55" i="1" a="1"/>
  <c r="Z55" i="1" s="1"/>
  <c r="AB55" i="1" a="1"/>
  <c r="AB55" i="1" s="1"/>
  <c r="AD55" i="1"/>
  <c r="AF55" i="1"/>
  <c r="AH55" i="1"/>
  <c r="C56" i="1"/>
  <c r="D56" i="1"/>
  <c r="G56" i="1"/>
  <c r="I56" i="1"/>
  <c r="L56" i="1"/>
  <c r="N56" i="1"/>
  <c r="P56" i="1"/>
  <c r="R56" i="1"/>
  <c r="T56" i="1"/>
  <c r="V56" i="1"/>
  <c r="X56" i="1"/>
  <c r="Z56" i="1" a="1"/>
  <c r="Z56" i="1" s="1"/>
  <c r="AB56" i="1" a="1"/>
  <c r="AB56" i="1" s="1"/>
  <c r="AD56" i="1"/>
  <c r="AF56" i="1"/>
  <c r="AH56" i="1"/>
  <c r="C57" i="1"/>
  <c r="D57" i="1"/>
  <c r="G57" i="1"/>
  <c r="I57" i="1"/>
  <c r="L57" i="1"/>
  <c r="N57" i="1"/>
  <c r="P57" i="1"/>
  <c r="R57" i="1"/>
  <c r="T57" i="1"/>
  <c r="V57" i="1"/>
  <c r="X57" i="1"/>
  <c r="Z57" i="1" a="1"/>
  <c r="Z57" i="1" s="1"/>
  <c r="AB57" i="1" a="1"/>
  <c r="AB57" i="1" s="1"/>
  <c r="AD57" i="1"/>
  <c r="AF57" i="1"/>
  <c r="AH57" i="1"/>
  <c r="C58" i="1"/>
  <c r="D58" i="1"/>
  <c r="G58" i="1"/>
  <c r="I58" i="1"/>
  <c r="L58" i="1"/>
  <c r="N58" i="1"/>
  <c r="P58" i="1"/>
  <c r="R58" i="1"/>
  <c r="T58" i="1"/>
  <c r="V58" i="1"/>
  <c r="X58" i="1"/>
  <c r="Z58" i="1" a="1"/>
  <c r="Z58" i="1" s="1"/>
  <c r="AB58" i="1" a="1"/>
  <c r="AB58" i="1" s="1"/>
  <c r="AD58" i="1"/>
  <c r="AF58" i="1"/>
  <c r="AH58" i="1"/>
  <c r="C59" i="1"/>
  <c r="D59" i="1"/>
  <c r="G59" i="1"/>
  <c r="I59" i="1"/>
  <c r="L59" i="1"/>
  <c r="N59" i="1"/>
  <c r="P59" i="1"/>
  <c r="R59" i="1"/>
  <c r="T59" i="1"/>
  <c r="V59" i="1"/>
  <c r="X59" i="1"/>
  <c r="Z59" i="1" a="1"/>
  <c r="Z59" i="1" s="1"/>
  <c r="AB59" i="1" a="1"/>
  <c r="AB59" i="1" s="1"/>
  <c r="AD59" i="1"/>
  <c r="AF59" i="1"/>
  <c r="AH59" i="1"/>
  <c r="C60" i="1"/>
  <c r="D60" i="1"/>
  <c r="G60" i="1"/>
  <c r="I60" i="1"/>
  <c r="L60" i="1"/>
  <c r="N60" i="1"/>
  <c r="P60" i="1"/>
  <c r="R60" i="1"/>
  <c r="T60" i="1"/>
  <c r="V60" i="1"/>
  <c r="X60" i="1"/>
  <c r="Z60" i="1" a="1"/>
  <c r="Z60" i="1" s="1"/>
  <c r="AB60" i="1" a="1"/>
  <c r="AB60" i="1" s="1"/>
  <c r="AD60" i="1"/>
  <c r="AF60" i="1"/>
  <c r="AH60" i="1"/>
  <c r="C61" i="1"/>
  <c r="D61" i="1"/>
  <c r="G61" i="1"/>
  <c r="I61" i="1"/>
  <c r="L61" i="1"/>
  <c r="N61" i="1"/>
  <c r="P61" i="1"/>
  <c r="R61" i="1"/>
  <c r="T61" i="1"/>
  <c r="V61" i="1"/>
  <c r="X61" i="1"/>
  <c r="Z61" i="1" a="1"/>
  <c r="Z61" i="1" s="1"/>
  <c r="AB61" i="1" a="1"/>
  <c r="AB61" i="1" s="1"/>
  <c r="AD61" i="1"/>
  <c r="AF61" i="1"/>
  <c r="AH61" i="1"/>
  <c r="C62" i="1"/>
  <c r="D62" i="1"/>
  <c r="G62" i="1"/>
  <c r="I62" i="1"/>
  <c r="L62" i="1"/>
  <c r="N62" i="1"/>
  <c r="P62" i="1"/>
  <c r="R62" i="1"/>
  <c r="T62" i="1"/>
  <c r="V62" i="1"/>
  <c r="X62" i="1"/>
  <c r="Z62" i="1" a="1"/>
  <c r="Z62" i="1"/>
  <c r="AB62" i="1" a="1"/>
  <c r="AB62" i="1" s="1"/>
  <c r="AD62" i="1"/>
  <c r="AF62" i="1"/>
  <c r="AH62" i="1"/>
  <c r="C63" i="1"/>
  <c r="D63" i="1"/>
  <c r="G63" i="1"/>
  <c r="I63" i="1"/>
  <c r="L63" i="1"/>
  <c r="N63" i="1"/>
  <c r="P63" i="1"/>
  <c r="R63" i="1"/>
  <c r="T63" i="1"/>
  <c r="V63" i="1"/>
  <c r="X63" i="1"/>
  <c r="Z63" i="1" a="1"/>
  <c r="Z63" i="1"/>
  <c r="AB63" i="1" a="1"/>
  <c r="AB63" i="1" s="1"/>
  <c r="AD63" i="1"/>
  <c r="AF63" i="1"/>
  <c r="AH63" i="1"/>
  <c r="C64" i="1"/>
  <c r="D64" i="1"/>
  <c r="G64" i="1"/>
  <c r="I64" i="1"/>
  <c r="L64" i="1"/>
  <c r="N64" i="1"/>
  <c r="P64" i="1"/>
  <c r="R64" i="1"/>
  <c r="T64" i="1"/>
  <c r="V64" i="1"/>
  <c r="X64" i="1"/>
  <c r="Z64" i="1" a="1"/>
  <c r="Z64" i="1"/>
  <c r="AB64" i="1" a="1"/>
  <c r="AB64" i="1" s="1"/>
  <c r="AD64" i="1"/>
  <c r="AF64" i="1"/>
  <c r="AH64" i="1"/>
  <c r="C65" i="1"/>
  <c r="D65" i="1"/>
  <c r="G65" i="1"/>
  <c r="I65" i="1"/>
  <c r="L65" i="1"/>
  <c r="N65" i="1"/>
  <c r="P65" i="1"/>
  <c r="R65" i="1"/>
  <c r="T65" i="1"/>
  <c r="V65" i="1"/>
  <c r="X65" i="1"/>
  <c r="Z65" i="1" a="1"/>
  <c r="Z65" i="1" s="1"/>
  <c r="AB65" i="1" a="1"/>
  <c r="AB65" i="1" s="1"/>
  <c r="AD65" i="1"/>
  <c r="AF65" i="1"/>
  <c r="AH65" i="1"/>
  <c r="C66" i="1"/>
  <c r="D66" i="1"/>
  <c r="G66" i="1"/>
  <c r="I66" i="1"/>
  <c r="L66" i="1"/>
  <c r="N66" i="1"/>
  <c r="P66" i="1"/>
  <c r="R66" i="1"/>
  <c r="T66" i="1"/>
  <c r="V66" i="1"/>
  <c r="X66" i="1"/>
  <c r="Z66" i="1" a="1"/>
  <c r="Z66" i="1" s="1"/>
  <c r="AB66" i="1" a="1"/>
  <c r="AB66" i="1" s="1"/>
  <c r="AD66" i="1"/>
  <c r="AF66" i="1"/>
  <c r="AH66" i="1"/>
  <c r="C67" i="1"/>
  <c r="D67" i="1"/>
  <c r="G67" i="1"/>
  <c r="I67" i="1"/>
  <c r="L67" i="1"/>
  <c r="N67" i="1"/>
  <c r="P67" i="1"/>
  <c r="R67" i="1"/>
  <c r="T67" i="1"/>
  <c r="V67" i="1"/>
  <c r="X67" i="1"/>
  <c r="Z67" i="1" a="1"/>
  <c r="Z67" i="1" s="1"/>
  <c r="AB67" i="1" a="1"/>
  <c r="AB67" i="1"/>
  <c r="AD67" i="1"/>
  <c r="AF67" i="1"/>
  <c r="AH67" i="1"/>
  <c r="C68" i="1"/>
  <c r="D68" i="1"/>
  <c r="G68" i="1"/>
  <c r="I68" i="1"/>
  <c r="L68" i="1"/>
  <c r="N68" i="1"/>
  <c r="P68" i="1"/>
  <c r="R68" i="1"/>
  <c r="T68" i="1"/>
  <c r="V68" i="1"/>
  <c r="X68" i="1"/>
  <c r="Z68" i="1" a="1"/>
  <c r="Z68" i="1" s="1"/>
  <c r="AB68" i="1" a="1"/>
  <c r="AB68" i="1" s="1"/>
  <c r="AD68" i="1"/>
  <c r="AF68" i="1"/>
  <c r="AH68" i="1"/>
  <c r="C69" i="1"/>
  <c r="D69" i="1"/>
  <c r="G69" i="1"/>
  <c r="I69" i="1"/>
  <c r="L69" i="1"/>
  <c r="N69" i="1"/>
  <c r="P69" i="1"/>
  <c r="R69" i="1"/>
  <c r="T69" i="1"/>
  <c r="V69" i="1"/>
  <c r="X69" i="1"/>
  <c r="Z69" i="1" a="1"/>
  <c r="Z69" i="1" s="1"/>
  <c r="AB69" i="1" a="1"/>
  <c r="AB69" i="1" s="1"/>
  <c r="AD69" i="1"/>
  <c r="AF69" i="1"/>
  <c r="AH69" i="1"/>
  <c r="C70" i="1"/>
  <c r="D70" i="1"/>
  <c r="G70" i="1"/>
  <c r="I70" i="1"/>
  <c r="L70" i="1"/>
  <c r="N70" i="1"/>
  <c r="P70" i="1"/>
  <c r="R70" i="1"/>
  <c r="T70" i="1"/>
  <c r="V70" i="1"/>
  <c r="X70" i="1"/>
  <c r="Z70" i="1" a="1"/>
  <c r="Z70" i="1" s="1"/>
  <c r="AB70" i="1" a="1"/>
  <c r="AB70" i="1" s="1"/>
  <c r="AD70" i="1"/>
  <c r="AF70" i="1"/>
  <c r="AH70" i="1"/>
  <c r="C71" i="1"/>
  <c r="D71" i="1"/>
  <c r="G71" i="1"/>
  <c r="I71" i="1"/>
  <c r="L71" i="1"/>
  <c r="N71" i="1"/>
  <c r="P71" i="1"/>
  <c r="R71" i="1"/>
  <c r="T71" i="1"/>
  <c r="V71" i="1"/>
  <c r="X71" i="1"/>
  <c r="Z71" i="1" a="1"/>
  <c r="Z71" i="1" s="1"/>
  <c r="AB71" i="1" a="1"/>
  <c r="AB71" i="1" s="1"/>
  <c r="AD71" i="1"/>
  <c r="AF71" i="1"/>
  <c r="AH71" i="1"/>
  <c r="C72" i="1"/>
  <c r="D72" i="1"/>
  <c r="G72" i="1"/>
  <c r="I72" i="1"/>
  <c r="L72" i="1"/>
  <c r="N72" i="1"/>
  <c r="P72" i="1"/>
  <c r="R72" i="1"/>
  <c r="T72" i="1"/>
  <c r="V72" i="1"/>
  <c r="X72" i="1"/>
  <c r="Z72" i="1" a="1"/>
  <c r="Z72" i="1"/>
  <c r="AB72" i="1" a="1"/>
  <c r="AB72" i="1"/>
  <c r="AD72" i="1"/>
  <c r="AF72" i="1"/>
  <c r="AH72" i="1"/>
  <c r="C73" i="1"/>
  <c r="D73" i="1"/>
  <c r="G73" i="1"/>
  <c r="I73" i="1"/>
  <c r="L73" i="1"/>
  <c r="N73" i="1"/>
  <c r="P73" i="1"/>
  <c r="R73" i="1"/>
  <c r="T73" i="1"/>
  <c r="V73" i="1"/>
  <c r="X73" i="1"/>
  <c r="Z73" i="1" a="1"/>
  <c r="Z73" i="1" s="1"/>
  <c r="AB73" i="1" a="1"/>
  <c r="AB73" i="1" s="1"/>
  <c r="AD73" i="1"/>
  <c r="AF73" i="1"/>
  <c r="AH73" i="1"/>
  <c r="C74" i="1"/>
  <c r="D74" i="1"/>
  <c r="G74" i="1"/>
  <c r="I74" i="1"/>
  <c r="L74" i="1"/>
  <c r="N74" i="1"/>
  <c r="P74" i="1"/>
  <c r="R74" i="1"/>
  <c r="T74" i="1"/>
  <c r="V74" i="1"/>
  <c r="X74" i="1"/>
  <c r="Z74" i="1" a="1"/>
  <c r="Z74" i="1" s="1"/>
  <c r="AB74" i="1" a="1"/>
  <c r="AB74" i="1" s="1"/>
  <c r="AD74" i="1"/>
  <c r="AF74" i="1"/>
  <c r="AH74" i="1"/>
  <c r="C75" i="1"/>
  <c r="D75" i="1"/>
  <c r="G75" i="1"/>
  <c r="I75" i="1"/>
  <c r="L75" i="1"/>
  <c r="N75" i="1"/>
  <c r="P75" i="1"/>
  <c r="R75" i="1"/>
  <c r="T75" i="1"/>
  <c r="V75" i="1"/>
  <c r="X75" i="1"/>
  <c r="Z75" i="1" a="1"/>
  <c r="Z75" i="1" s="1"/>
  <c r="AB75" i="1" a="1"/>
  <c r="AB75" i="1" s="1"/>
  <c r="AD75" i="1"/>
  <c r="AF75" i="1"/>
  <c r="AH75" i="1"/>
  <c r="C76" i="1"/>
  <c r="D76" i="1"/>
  <c r="G76" i="1"/>
  <c r="I76" i="1"/>
  <c r="L76" i="1"/>
  <c r="N76" i="1"/>
  <c r="P76" i="1"/>
  <c r="R76" i="1"/>
  <c r="T76" i="1"/>
  <c r="V76" i="1"/>
  <c r="X76" i="1"/>
  <c r="Z76" i="1" a="1"/>
  <c r="Z76" i="1" s="1"/>
  <c r="AB76" i="1" a="1"/>
  <c r="AB76" i="1" s="1"/>
  <c r="AD76" i="1"/>
  <c r="AF76" i="1"/>
  <c r="AH76" i="1"/>
  <c r="C77" i="1"/>
  <c r="D77" i="1"/>
  <c r="G77" i="1"/>
  <c r="I77" i="1"/>
  <c r="L77" i="1"/>
  <c r="N77" i="1"/>
  <c r="P77" i="1"/>
  <c r="R77" i="1"/>
  <c r="T77" i="1"/>
  <c r="V77" i="1"/>
  <c r="X77" i="1"/>
  <c r="Z77" i="1" a="1"/>
  <c r="Z77" i="1"/>
  <c r="AB77" i="1" a="1"/>
  <c r="AB77" i="1" s="1"/>
  <c r="AD77" i="1"/>
  <c r="AF77" i="1"/>
  <c r="AH77" i="1"/>
  <c r="C78" i="1"/>
  <c r="D78" i="1"/>
  <c r="G78" i="1"/>
  <c r="I78" i="1"/>
  <c r="L78" i="1"/>
  <c r="N78" i="1"/>
  <c r="P78" i="1"/>
  <c r="R78" i="1"/>
  <c r="T78" i="1"/>
  <c r="V78" i="1"/>
  <c r="X78" i="1"/>
  <c r="Z78" i="1" a="1"/>
  <c r="Z78" i="1" s="1"/>
  <c r="AB78" i="1" a="1"/>
  <c r="AB78" i="1"/>
  <c r="AD78" i="1"/>
  <c r="AF78" i="1"/>
  <c r="AH78" i="1"/>
  <c r="C79" i="1"/>
  <c r="D79" i="1"/>
  <c r="G79" i="1"/>
  <c r="I79" i="1"/>
  <c r="L79" i="1"/>
  <c r="N79" i="1"/>
  <c r="P79" i="1"/>
  <c r="R79" i="1"/>
  <c r="T79" i="1"/>
  <c r="V79" i="1"/>
  <c r="X79" i="1"/>
  <c r="Z79" i="1" a="1"/>
  <c r="Z79" i="1" s="1"/>
  <c r="AB79" i="1" a="1"/>
  <c r="AB79" i="1" s="1"/>
  <c r="AD79" i="1"/>
  <c r="AF79" i="1"/>
  <c r="AH79" i="1"/>
  <c r="C80" i="1"/>
  <c r="D80" i="1"/>
  <c r="G80" i="1"/>
  <c r="I80" i="1"/>
  <c r="L80" i="1"/>
  <c r="N80" i="1"/>
  <c r="P80" i="1"/>
  <c r="R80" i="1"/>
  <c r="T80" i="1"/>
  <c r="V80" i="1"/>
  <c r="X80" i="1"/>
  <c r="Z80" i="1" a="1"/>
  <c r="Z80" i="1" s="1"/>
  <c r="AB80" i="1" a="1"/>
  <c r="AB80" i="1" s="1"/>
  <c r="AD80" i="1"/>
  <c r="AF80" i="1"/>
  <c r="AH80" i="1"/>
  <c r="C81" i="1"/>
  <c r="D81" i="1"/>
  <c r="G81" i="1"/>
  <c r="I81" i="1"/>
  <c r="L81" i="1"/>
  <c r="N81" i="1"/>
  <c r="P81" i="1"/>
  <c r="R81" i="1"/>
  <c r="T81" i="1"/>
  <c r="V81" i="1"/>
  <c r="X81" i="1"/>
  <c r="Z81" i="1" a="1"/>
  <c r="Z81" i="1" s="1"/>
  <c r="AB81" i="1" a="1"/>
  <c r="AB81" i="1" s="1"/>
  <c r="AD81" i="1"/>
  <c r="AF81" i="1"/>
  <c r="AH81" i="1"/>
  <c r="C82" i="1"/>
  <c r="D82" i="1"/>
  <c r="G82" i="1"/>
  <c r="I82" i="1"/>
  <c r="L82" i="1"/>
  <c r="N82" i="1"/>
  <c r="P82" i="1"/>
  <c r="R82" i="1"/>
  <c r="T82" i="1"/>
  <c r="V82" i="1"/>
  <c r="X82" i="1"/>
  <c r="Z82" i="1" a="1"/>
  <c r="Z82" i="1" s="1"/>
  <c r="AB82" i="1" a="1"/>
  <c r="AB82" i="1" s="1"/>
  <c r="AD82" i="1"/>
  <c r="AF82" i="1"/>
  <c r="AH82" i="1"/>
  <c r="C83" i="1"/>
  <c r="D83" i="1"/>
  <c r="G83" i="1"/>
  <c r="I83" i="1"/>
  <c r="L83" i="1"/>
  <c r="N83" i="1"/>
  <c r="P83" i="1"/>
  <c r="R83" i="1"/>
  <c r="T83" i="1"/>
  <c r="V83" i="1"/>
  <c r="X83" i="1"/>
  <c r="Z83" i="1" a="1"/>
  <c r="Z83" i="1" s="1"/>
  <c r="AB83" i="1" a="1"/>
  <c r="AB83" i="1" s="1"/>
  <c r="AD83" i="1"/>
  <c r="AF83" i="1"/>
  <c r="AH83" i="1"/>
  <c r="C84" i="1"/>
  <c r="D84" i="1"/>
  <c r="G84" i="1"/>
  <c r="I84" i="1"/>
  <c r="L84" i="1"/>
  <c r="N84" i="1"/>
  <c r="P84" i="1"/>
  <c r="R84" i="1"/>
  <c r="T84" i="1"/>
  <c r="V84" i="1"/>
  <c r="X84" i="1"/>
  <c r="Z84" i="1" a="1"/>
  <c r="Z84" i="1" s="1"/>
  <c r="AB84" i="1" a="1"/>
  <c r="AB84" i="1"/>
  <c r="AD84" i="1"/>
  <c r="AF84" i="1"/>
  <c r="AH84" i="1"/>
  <c r="C85" i="1"/>
  <c r="D85" i="1"/>
  <c r="G85" i="1"/>
  <c r="I85" i="1"/>
  <c r="L85" i="1"/>
  <c r="N85" i="1"/>
  <c r="P85" i="1"/>
  <c r="R85" i="1"/>
  <c r="T85" i="1"/>
  <c r="V85" i="1"/>
  <c r="X85" i="1"/>
  <c r="Z85" i="1" a="1"/>
  <c r="Z85" i="1" s="1"/>
  <c r="AB85" i="1" a="1"/>
  <c r="AB85" i="1"/>
  <c r="AD85" i="1"/>
  <c r="AF85" i="1"/>
  <c r="AH85" i="1"/>
  <c r="C86" i="1"/>
  <c r="D86" i="1"/>
  <c r="G86" i="1"/>
  <c r="I86" i="1"/>
  <c r="L86" i="1"/>
  <c r="N86" i="1"/>
  <c r="P86" i="1"/>
  <c r="R86" i="1"/>
  <c r="T86" i="1"/>
  <c r="V86" i="1"/>
  <c r="X86" i="1"/>
  <c r="Z86" i="1" a="1"/>
  <c r="Z86" i="1"/>
  <c r="AB86" i="1" a="1"/>
  <c r="AB86" i="1" s="1"/>
  <c r="AD86" i="1"/>
  <c r="AF86" i="1"/>
  <c r="AH86" i="1"/>
  <c r="C87" i="1"/>
  <c r="D87" i="1"/>
  <c r="G87" i="1"/>
  <c r="I87" i="1"/>
  <c r="L87" i="1"/>
  <c r="N87" i="1"/>
  <c r="P87" i="1"/>
  <c r="R87" i="1"/>
  <c r="T87" i="1"/>
  <c r="V87" i="1"/>
  <c r="X87" i="1"/>
  <c r="Z87" i="1" a="1"/>
  <c r="Z87" i="1" s="1"/>
  <c r="AB87" i="1" a="1"/>
  <c r="AB87" i="1" s="1"/>
  <c r="AD87" i="1"/>
  <c r="AF87" i="1"/>
  <c r="AH87" i="1"/>
  <c r="C88" i="1"/>
  <c r="D88" i="1"/>
  <c r="G88" i="1"/>
  <c r="I88" i="1"/>
  <c r="L88" i="1"/>
  <c r="N88" i="1"/>
  <c r="P88" i="1"/>
  <c r="R88" i="1"/>
  <c r="T88" i="1"/>
  <c r="V88" i="1"/>
  <c r="X88" i="1"/>
  <c r="Z88" i="1" a="1"/>
  <c r="Z88" i="1" s="1"/>
  <c r="AB88" i="1" a="1"/>
  <c r="AB88" i="1" s="1"/>
  <c r="AD88" i="1"/>
  <c r="AF88" i="1"/>
  <c r="AH88" i="1"/>
  <c r="C89" i="1"/>
  <c r="D89" i="1"/>
  <c r="G89" i="1"/>
  <c r="I89" i="1"/>
  <c r="L89" i="1"/>
  <c r="N89" i="1"/>
  <c r="P89" i="1"/>
  <c r="R89" i="1"/>
  <c r="T89" i="1"/>
  <c r="V89" i="1"/>
  <c r="X89" i="1"/>
  <c r="Z89" i="1" a="1"/>
  <c r="Z89" i="1" s="1"/>
  <c r="AB89" i="1" a="1"/>
  <c r="AB89" i="1" s="1"/>
  <c r="AD89" i="1"/>
  <c r="AF89" i="1"/>
  <c r="AH89" i="1"/>
  <c r="C90" i="1"/>
  <c r="D90" i="1"/>
  <c r="G90" i="1"/>
  <c r="I90" i="1"/>
  <c r="L90" i="1"/>
  <c r="N90" i="1"/>
  <c r="P90" i="1"/>
  <c r="R90" i="1"/>
  <c r="T90" i="1"/>
  <c r="V90" i="1"/>
  <c r="X90" i="1"/>
  <c r="Z90" i="1" a="1"/>
  <c r="Z90" i="1" s="1"/>
  <c r="AB90" i="1" a="1"/>
  <c r="AB90" i="1"/>
  <c r="AD90" i="1"/>
  <c r="AF90" i="1"/>
  <c r="AH90" i="1"/>
  <c r="C91" i="1"/>
  <c r="D91" i="1"/>
  <c r="G91" i="1"/>
  <c r="I91" i="1"/>
  <c r="L91" i="1"/>
  <c r="N91" i="1"/>
  <c r="P91" i="1"/>
  <c r="R91" i="1"/>
  <c r="T91" i="1"/>
  <c r="V91" i="1"/>
  <c r="X91" i="1"/>
  <c r="Z91" i="1" a="1"/>
  <c r="Z91" i="1" s="1"/>
  <c r="AB91" i="1" a="1"/>
  <c r="AB91" i="1" s="1"/>
  <c r="AD91" i="1"/>
  <c r="AF91" i="1"/>
  <c r="AH91" i="1"/>
  <c r="C92" i="1"/>
  <c r="D92" i="1"/>
  <c r="G92" i="1"/>
  <c r="I92" i="1"/>
  <c r="L92" i="1"/>
  <c r="N92" i="1"/>
  <c r="P92" i="1"/>
  <c r="R92" i="1"/>
  <c r="T92" i="1"/>
  <c r="V92" i="1"/>
  <c r="X92" i="1"/>
  <c r="Z92" i="1" a="1"/>
  <c r="Z92" i="1" s="1"/>
  <c r="AB92" i="1" a="1"/>
  <c r="AB92" i="1" s="1"/>
  <c r="AD92" i="1"/>
  <c r="AF92" i="1"/>
  <c r="AH92" i="1"/>
  <c r="C93" i="1"/>
  <c r="D93" i="1"/>
  <c r="G93" i="1"/>
  <c r="I93" i="1"/>
  <c r="L93" i="1"/>
  <c r="N93" i="1"/>
  <c r="P93" i="1"/>
  <c r="R93" i="1"/>
  <c r="T93" i="1"/>
  <c r="V93" i="1"/>
  <c r="X93" i="1"/>
  <c r="Z93" i="1" a="1"/>
  <c r="Z93" i="1" s="1"/>
  <c r="AB93" i="1" a="1"/>
  <c r="AB93" i="1" s="1"/>
  <c r="AD93" i="1"/>
  <c r="AF93" i="1"/>
  <c r="AH93" i="1"/>
  <c r="C94" i="1"/>
  <c r="D94" i="1"/>
  <c r="G94" i="1"/>
  <c r="I94" i="1"/>
  <c r="L94" i="1"/>
  <c r="N94" i="1"/>
  <c r="P94" i="1"/>
  <c r="R94" i="1"/>
  <c r="T94" i="1"/>
  <c r="V94" i="1"/>
  <c r="X94" i="1"/>
  <c r="Z94" i="1" a="1"/>
  <c r="Z94" i="1" s="1"/>
  <c r="AB94" i="1" a="1"/>
  <c r="AB94" i="1"/>
  <c r="AD94" i="1"/>
  <c r="AF94" i="1"/>
  <c r="AH94" i="1"/>
  <c r="C95" i="1"/>
  <c r="D95" i="1"/>
  <c r="G95" i="1"/>
  <c r="I95" i="1"/>
  <c r="L95" i="1"/>
  <c r="N95" i="1"/>
  <c r="P95" i="1"/>
  <c r="R95" i="1"/>
  <c r="T95" i="1"/>
  <c r="V95" i="1"/>
  <c r="X95" i="1"/>
  <c r="Z95" i="1" a="1"/>
  <c r="Z95" i="1" s="1"/>
  <c r="AB95" i="1" a="1"/>
  <c r="AB95" i="1" s="1"/>
  <c r="AD95" i="1"/>
  <c r="AF95" i="1"/>
  <c r="AH95" i="1"/>
  <c r="C96" i="1"/>
  <c r="D96" i="1"/>
  <c r="G96" i="1"/>
  <c r="I96" i="1"/>
  <c r="L96" i="1"/>
  <c r="N96" i="1"/>
  <c r="P96" i="1"/>
  <c r="R96" i="1"/>
  <c r="T96" i="1"/>
  <c r="V96" i="1"/>
  <c r="X96" i="1"/>
  <c r="Z96" i="1" a="1"/>
  <c r="Z96" i="1" s="1"/>
  <c r="AB96" i="1" a="1"/>
  <c r="AB96" i="1" s="1"/>
  <c r="AD96" i="1"/>
  <c r="AF96" i="1"/>
  <c r="AH96" i="1"/>
  <c r="C97" i="1"/>
  <c r="D97" i="1"/>
  <c r="G97" i="1"/>
  <c r="I97" i="1"/>
  <c r="L97" i="1"/>
  <c r="N97" i="1"/>
  <c r="P97" i="1"/>
  <c r="R97" i="1"/>
  <c r="T97" i="1"/>
  <c r="V97" i="1"/>
  <c r="X97" i="1"/>
  <c r="Z97" i="1" a="1"/>
  <c r="Z97" i="1" s="1"/>
  <c r="AB97" i="1" a="1"/>
  <c r="AB97" i="1" s="1"/>
  <c r="AD97" i="1"/>
  <c r="AF97" i="1"/>
  <c r="AH97" i="1"/>
  <c r="C98" i="1"/>
  <c r="D98" i="1"/>
  <c r="G98" i="1"/>
  <c r="I98" i="1"/>
  <c r="L98" i="1"/>
  <c r="N98" i="1"/>
  <c r="P98" i="1"/>
  <c r="R98" i="1"/>
  <c r="T98" i="1"/>
  <c r="V98" i="1"/>
  <c r="X98" i="1"/>
  <c r="Z98" i="1" a="1"/>
  <c r="Z98" i="1"/>
  <c r="AB98" i="1" a="1"/>
  <c r="AB98" i="1" s="1"/>
  <c r="AD98" i="1"/>
  <c r="AF98" i="1"/>
  <c r="AH98" i="1"/>
  <c r="C99" i="1"/>
  <c r="D99" i="1"/>
  <c r="G99" i="1"/>
  <c r="I99" i="1"/>
  <c r="L99" i="1"/>
  <c r="N99" i="1"/>
  <c r="P99" i="1"/>
  <c r="R99" i="1"/>
  <c r="T99" i="1"/>
  <c r="V99" i="1"/>
  <c r="X99" i="1"/>
  <c r="Z99" i="1" a="1"/>
  <c r="Z99" i="1" s="1"/>
  <c r="AB99" i="1" a="1"/>
  <c r="AB99" i="1" s="1"/>
  <c r="AD99" i="1"/>
  <c r="AF99" i="1"/>
  <c r="AH99" i="1"/>
  <c r="C100" i="1"/>
  <c r="D100" i="1"/>
  <c r="G100" i="1"/>
  <c r="I100" i="1"/>
  <c r="L100" i="1"/>
  <c r="N100" i="1"/>
  <c r="P100" i="1"/>
  <c r="R100" i="1"/>
  <c r="T100" i="1"/>
  <c r="V100" i="1"/>
  <c r="X100" i="1"/>
  <c r="Z100" i="1" a="1"/>
  <c r="Z100" i="1" s="1"/>
  <c r="AB100" i="1" a="1"/>
  <c r="AB100" i="1" s="1"/>
  <c r="AD100" i="1"/>
  <c r="AF100" i="1"/>
  <c r="AH100" i="1"/>
  <c r="C101" i="1"/>
  <c r="D101" i="1"/>
  <c r="G101" i="1"/>
  <c r="I101" i="1"/>
  <c r="L101" i="1"/>
  <c r="N101" i="1"/>
  <c r="P101" i="1"/>
  <c r="R101" i="1"/>
  <c r="T101" i="1"/>
  <c r="V101" i="1"/>
  <c r="X101" i="1"/>
  <c r="Z101" i="1" a="1"/>
  <c r="Z101" i="1" s="1"/>
  <c r="AB101" i="1" a="1"/>
  <c r="AB101" i="1" s="1"/>
  <c r="AD101" i="1"/>
  <c r="AF101" i="1"/>
  <c r="AH101" i="1"/>
  <c r="C102" i="1"/>
  <c r="D102" i="1"/>
  <c r="G102" i="1"/>
  <c r="I102" i="1"/>
  <c r="L102" i="1"/>
  <c r="N102" i="1"/>
  <c r="P102" i="1"/>
  <c r="R102" i="1"/>
  <c r="T102" i="1"/>
  <c r="V102" i="1"/>
  <c r="X102" i="1"/>
  <c r="Z102" i="1" a="1"/>
  <c r="Z102" i="1" s="1"/>
  <c r="AB102" i="1" a="1"/>
  <c r="AB102" i="1" s="1"/>
  <c r="AD102" i="1"/>
  <c r="AF102" i="1"/>
  <c r="AH102" i="1"/>
  <c r="C103" i="1"/>
  <c r="D103" i="1"/>
  <c r="G103" i="1"/>
  <c r="I103" i="1"/>
  <c r="L103" i="1"/>
  <c r="N103" i="1"/>
  <c r="P103" i="1"/>
  <c r="R103" i="1"/>
  <c r="T103" i="1"/>
  <c r="V103" i="1"/>
  <c r="X103" i="1"/>
  <c r="Z103" i="1" a="1"/>
  <c r="Z103" i="1" s="1"/>
  <c r="AB103" i="1" a="1"/>
  <c r="AB103" i="1" s="1"/>
  <c r="AD103" i="1"/>
  <c r="AF103" i="1"/>
  <c r="AH103" i="1"/>
  <c r="C104" i="1"/>
  <c r="D104" i="1"/>
  <c r="G104" i="1"/>
  <c r="I104" i="1"/>
  <c r="L104" i="1"/>
  <c r="N104" i="1"/>
  <c r="P104" i="1"/>
  <c r="R104" i="1"/>
  <c r="T104" i="1"/>
  <c r="V104" i="1"/>
  <c r="X104" i="1"/>
  <c r="Z104" i="1" a="1"/>
  <c r="Z104" i="1" s="1"/>
  <c r="AI104" i="1" s="1"/>
  <c r="AB104" i="1" a="1"/>
  <c r="AB104" i="1" s="1"/>
  <c r="AD104" i="1"/>
  <c r="AF104" i="1"/>
  <c r="AH104" i="1"/>
  <c r="C105" i="1"/>
  <c r="D105" i="1"/>
  <c r="G105" i="1"/>
  <c r="I105" i="1"/>
  <c r="L105" i="1"/>
  <c r="N105" i="1"/>
  <c r="P105" i="1"/>
  <c r="R105" i="1"/>
  <c r="T105" i="1"/>
  <c r="V105" i="1"/>
  <c r="X105" i="1"/>
  <c r="Z105" i="1" a="1"/>
  <c r="Z105" i="1" s="1"/>
  <c r="AB105" i="1" a="1"/>
  <c r="AB105" i="1" s="1"/>
  <c r="AD105" i="1"/>
  <c r="AF105" i="1"/>
  <c r="AH105" i="1"/>
  <c r="C106" i="1"/>
  <c r="D106" i="1"/>
  <c r="G106" i="1"/>
  <c r="I106" i="1"/>
  <c r="L106" i="1"/>
  <c r="N106" i="1"/>
  <c r="P106" i="1"/>
  <c r="R106" i="1"/>
  <c r="T106" i="1"/>
  <c r="V106" i="1"/>
  <c r="X106" i="1"/>
  <c r="Z106" i="1" a="1"/>
  <c r="Z106" i="1" s="1"/>
  <c r="AB106" i="1" a="1"/>
  <c r="AB106" i="1"/>
  <c r="AD106" i="1"/>
  <c r="AF106" i="1"/>
  <c r="AH106" i="1"/>
  <c r="C107" i="1"/>
  <c r="D107" i="1"/>
  <c r="G107" i="1"/>
  <c r="I107" i="1"/>
  <c r="L107" i="1"/>
  <c r="N107" i="1"/>
  <c r="P107" i="1"/>
  <c r="R107" i="1"/>
  <c r="T107" i="1"/>
  <c r="V107" i="1"/>
  <c r="X107" i="1"/>
  <c r="Z107" i="1" a="1"/>
  <c r="Z107" i="1" s="1"/>
  <c r="AB107" i="1" a="1"/>
  <c r="AB107" i="1" s="1"/>
  <c r="AD107" i="1"/>
  <c r="AF107" i="1"/>
  <c r="AH107" i="1"/>
  <c r="C108" i="1"/>
  <c r="D108" i="1"/>
  <c r="G108" i="1"/>
  <c r="I108" i="1"/>
  <c r="L108" i="1"/>
  <c r="N108" i="1"/>
  <c r="P108" i="1"/>
  <c r="R108" i="1"/>
  <c r="T108" i="1"/>
  <c r="V108" i="1"/>
  <c r="X108" i="1"/>
  <c r="Z108" i="1" a="1"/>
  <c r="Z108" i="1"/>
  <c r="AB108" i="1" a="1"/>
  <c r="AB108" i="1" s="1"/>
  <c r="AD108" i="1"/>
  <c r="AF108" i="1"/>
  <c r="AH108" i="1"/>
  <c r="C109" i="1"/>
  <c r="D109" i="1"/>
  <c r="G109" i="1"/>
  <c r="I109" i="1"/>
  <c r="L109" i="1"/>
  <c r="N109" i="1"/>
  <c r="P109" i="1"/>
  <c r="R109" i="1"/>
  <c r="T109" i="1"/>
  <c r="V109" i="1"/>
  <c r="X109" i="1"/>
  <c r="Z109" i="1" a="1"/>
  <c r="Z109" i="1" s="1"/>
  <c r="AB109" i="1" a="1"/>
  <c r="AB109" i="1" s="1"/>
  <c r="AD109" i="1"/>
  <c r="AF109" i="1"/>
  <c r="AH109" i="1"/>
  <c r="C110" i="1"/>
  <c r="D110" i="1"/>
  <c r="G110" i="1"/>
  <c r="I110" i="1"/>
  <c r="L110" i="1"/>
  <c r="N110" i="1"/>
  <c r="P110" i="1"/>
  <c r="R110" i="1"/>
  <c r="T110" i="1"/>
  <c r="V110" i="1"/>
  <c r="X110" i="1"/>
  <c r="Z110" i="1" a="1"/>
  <c r="Z110" i="1" s="1"/>
  <c r="AB110" i="1" a="1"/>
  <c r="AB110" i="1"/>
  <c r="AD110" i="1"/>
  <c r="AF110" i="1"/>
  <c r="AH110" i="1"/>
  <c r="C111" i="1"/>
  <c r="D111" i="1"/>
  <c r="G111" i="1"/>
  <c r="I111" i="1"/>
  <c r="L111" i="1"/>
  <c r="N111" i="1"/>
  <c r="P111" i="1"/>
  <c r="R111" i="1"/>
  <c r="T111" i="1"/>
  <c r="V111" i="1"/>
  <c r="X111" i="1"/>
  <c r="Z111" i="1" a="1"/>
  <c r="Z111" i="1" s="1"/>
  <c r="AB111" i="1" a="1"/>
  <c r="AB111" i="1" s="1"/>
  <c r="AD111" i="1"/>
  <c r="AF111" i="1"/>
  <c r="AH111" i="1"/>
  <c r="C112" i="1"/>
  <c r="D112" i="1"/>
  <c r="G112" i="1"/>
  <c r="I112" i="1"/>
  <c r="L112" i="1"/>
  <c r="N112" i="1"/>
  <c r="P112" i="1"/>
  <c r="R112" i="1"/>
  <c r="T112" i="1"/>
  <c r="V112" i="1"/>
  <c r="X112" i="1"/>
  <c r="Z112" i="1" a="1"/>
  <c r="Z112" i="1" s="1"/>
  <c r="AB112" i="1" a="1"/>
  <c r="AB112" i="1" s="1"/>
  <c r="AD112" i="1"/>
  <c r="AF112" i="1"/>
  <c r="AH112" i="1"/>
  <c r="C113" i="1"/>
  <c r="D113" i="1"/>
  <c r="G113" i="1"/>
  <c r="I113" i="1"/>
  <c r="L113" i="1"/>
  <c r="N113" i="1"/>
  <c r="P113" i="1"/>
  <c r="R113" i="1"/>
  <c r="T113" i="1"/>
  <c r="V113" i="1"/>
  <c r="X113" i="1"/>
  <c r="Z113" i="1" a="1"/>
  <c r="Z113" i="1"/>
  <c r="AB113" i="1" a="1"/>
  <c r="AB113" i="1" s="1"/>
  <c r="AD113" i="1"/>
  <c r="AF113" i="1"/>
  <c r="AH113" i="1"/>
  <c r="C114" i="1"/>
  <c r="D114" i="1"/>
  <c r="G114" i="1"/>
  <c r="I114" i="1"/>
  <c r="L114" i="1"/>
  <c r="N114" i="1"/>
  <c r="P114" i="1"/>
  <c r="R114" i="1"/>
  <c r="T114" i="1"/>
  <c r="V114" i="1"/>
  <c r="X114" i="1"/>
  <c r="Z114" i="1" a="1"/>
  <c r="Z114" i="1" s="1"/>
  <c r="AB114" i="1" a="1"/>
  <c r="AB114" i="1"/>
  <c r="AD114" i="1"/>
  <c r="AF114" i="1"/>
  <c r="AH114" i="1"/>
  <c r="C115" i="1"/>
  <c r="D115" i="1"/>
  <c r="G115" i="1"/>
  <c r="I115" i="1"/>
  <c r="L115" i="1"/>
  <c r="N115" i="1"/>
  <c r="P115" i="1"/>
  <c r="R115" i="1"/>
  <c r="T115" i="1"/>
  <c r="V115" i="1"/>
  <c r="X115" i="1"/>
  <c r="Z115" i="1" a="1"/>
  <c r="Z115" i="1" s="1"/>
  <c r="AB115" i="1" a="1"/>
  <c r="AB115" i="1"/>
  <c r="AD115" i="1"/>
  <c r="AF115" i="1"/>
  <c r="AH115" i="1"/>
  <c r="C116" i="1"/>
  <c r="D116" i="1"/>
  <c r="G116" i="1"/>
  <c r="I116" i="1"/>
  <c r="L116" i="1"/>
  <c r="N116" i="1"/>
  <c r="P116" i="1"/>
  <c r="R116" i="1"/>
  <c r="T116" i="1"/>
  <c r="V116" i="1"/>
  <c r="X116" i="1"/>
  <c r="Z116" i="1" a="1"/>
  <c r="Z116" i="1" s="1"/>
  <c r="AB116" i="1" a="1"/>
  <c r="AB116" i="1" s="1"/>
  <c r="AD116" i="1"/>
  <c r="AF116" i="1"/>
  <c r="AH116" i="1"/>
  <c r="C117" i="1"/>
  <c r="D117" i="1"/>
  <c r="G117" i="1"/>
  <c r="I117" i="1"/>
  <c r="L117" i="1"/>
  <c r="N117" i="1"/>
  <c r="P117" i="1"/>
  <c r="R117" i="1"/>
  <c r="T117" i="1"/>
  <c r="V117" i="1"/>
  <c r="X117" i="1"/>
  <c r="Z117" i="1" a="1"/>
  <c r="Z117" i="1" s="1"/>
  <c r="AB117" i="1" a="1"/>
  <c r="AB117" i="1" s="1"/>
  <c r="AD117" i="1"/>
  <c r="AF117" i="1"/>
  <c r="AH117" i="1"/>
  <c r="C118" i="1"/>
  <c r="D118" i="1"/>
  <c r="G118" i="1"/>
  <c r="I118" i="1"/>
  <c r="L118" i="1"/>
  <c r="N118" i="1"/>
  <c r="P118" i="1"/>
  <c r="R118" i="1"/>
  <c r="T118" i="1"/>
  <c r="V118" i="1"/>
  <c r="X118" i="1"/>
  <c r="Z118" i="1" a="1"/>
  <c r="Z118" i="1" s="1"/>
  <c r="AB118" i="1" a="1"/>
  <c r="AB118" i="1" s="1"/>
  <c r="AD118" i="1"/>
  <c r="AF118" i="1"/>
  <c r="AH118" i="1"/>
  <c r="C119" i="1"/>
  <c r="D119" i="1"/>
  <c r="G119" i="1"/>
  <c r="I119" i="1"/>
  <c r="L119" i="1"/>
  <c r="N119" i="1"/>
  <c r="P119" i="1"/>
  <c r="R119" i="1"/>
  <c r="T119" i="1"/>
  <c r="V119" i="1"/>
  <c r="AI119" i="1" s="1"/>
  <c r="X119" i="1"/>
  <c r="Z119" i="1" a="1"/>
  <c r="Z119" i="1" s="1"/>
  <c r="AB119" i="1" a="1"/>
  <c r="AB119" i="1" s="1"/>
  <c r="AD119" i="1"/>
  <c r="AF119" i="1"/>
  <c r="AH119" i="1"/>
  <c r="C120" i="1"/>
  <c r="D120" i="1"/>
  <c r="G120" i="1"/>
  <c r="I120" i="1"/>
  <c r="L120" i="1"/>
  <c r="N120" i="1"/>
  <c r="P120" i="1"/>
  <c r="R120" i="1"/>
  <c r="T120" i="1"/>
  <c r="V120" i="1"/>
  <c r="X120" i="1"/>
  <c r="Z120" i="1" a="1"/>
  <c r="Z120" i="1"/>
  <c r="AB120" i="1" a="1"/>
  <c r="AB120" i="1"/>
  <c r="AD120" i="1"/>
  <c r="AF120" i="1"/>
  <c r="AH120" i="1"/>
  <c r="C121" i="1"/>
  <c r="D121" i="1"/>
  <c r="G121" i="1"/>
  <c r="I121" i="1"/>
  <c r="L121" i="1"/>
  <c r="N121" i="1"/>
  <c r="P121" i="1"/>
  <c r="R121" i="1"/>
  <c r="T121" i="1"/>
  <c r="V121" i="1"/>
  <c r="X121" i="1"/>
  <c r="Z121" i="1" a="1"/>
  <c r="Z121" i="1" s="1"/>
  <c r="AB121" i="1" a="1"/>
  <c r="AB121" i="1" s="1"/>
  <c r="AD121" i="1"/>
  <c r="AF121" i="1"/>
  <c r="AH121" i="1"/>
  <c r="C122" i="1"/>
  <c r="D122" i="1"/>
  <c r="G122" i="1"/>
  <c r="I122" i="1"/>
  <c r="L122" i="1"/>
  <c r="N122" i="1"/>
  <c r="P122" i="1"/>
  <c r="R122" i="1"/>
  <c r="T122" i="1"/>
  <c r="V122" i="1"/>
  <c r="X122" i="1"/>
  <c r="Z122" i="1" a="1"/>
  <c r="Z122" i="1"/>
  <c r="AB122" i="1" a="1"/>
  <c r="AB122" i="1" s="1"/>
  <c r="AD122" i="1"/>
  <c r="AF122" i="1"/>
  <c r="AH122" i="1"/>
  <c r="C123" i="1"/>
  <c r="D123" i="1"/>
  <c r="G123" i="1"/>
  <c r="I123" i="1"/>
  <c r="L123" i="1"/>
  <c r="N123" i="1"/>
  <c r="P123" i="1"/>
  <c r="R123" i="1"/>
  <c r="T123" i="1"/>
  <c r="V123" i="1"/>
  <c r="X123" i="1"/>
  <c r="Z123" i="1" a="1"/>
  <c r="Z123" i="1"/>
  <c r="AB123" i="1" a="1"/>
  <c r="AB123" i="1" s="1"/>
  <c r="AD123" i="1"/>
  <c r="AF123" i="1"/>
  <c r="AH123" i="1"/>
  <c r="C124" i="1"/>
  <c r="D124" i="1"/>
  <c r="G124" i="1"/>
  <c r="I124" i="1"/>
  <c r="L124" i="1"/>
  <c r="N124" i="1"/>
  <c r="P124" i="1"/>
  <c r="R124" i="1"/>
  <c r="T124" i="1"/>
  <c r="V124" i="1"/>
  <c r="X124" i="1"/>
  <c r="Z124" i="1" a="1"/>
  <c r="Z124" i="1"/>
  <c r="AB124" i="1" a="1"/>
  <c r="AB124" i="1" s="1"/>
  <c r="AD124" i="1"/>
  <c r="AF124" i="1"/>
  <c r="AH124" i="1"/>
  <c r="C125" i="1"/>
  <c r="D125" i="1"/>
  <c r="G125" i="1"/>
  <c r="I125" i="1"/>
  <c r="L125" i="1"/>
  <c r="N125" i="1"/>
  <c r="P125" i="1"/>
  <c r="R125" i="1"/>
  <c r="T125" i="1"/>
  <c r="V125" i="1"/>
  <c r="X125" i="1"/>
  <c r="Z125" i="1" a="1"/>
  <c r="Z125" i="1" s="1"/>
  <c r="AB125" i="1" a="1"/>
  <c r="AB125" i="1" s="1"/>
  <c r="AD125" i="1"/>
  <c r="AF125" i="1"/>
  <c r="AH125" i="1"/>
  <c r="C126" i="1"/>
  <c r="D126" i="1"/>
  <c r="G126" i="1"/>
  <c r="I126" i="1"/>
  <c r="L126" i="1"/>
  <c r="N126" i="1"/>
  <c r="P126" i="1"/>
  <c r="R126" i="1"/>
  <c r="T126" i="1"/>
  <c r="V126" i="1"/>
  <c r="X126" i="1"/>
  <c r="Z126" i="1" a="1"/>
  <c r="Z126" i="1" s="1"/>
  <c r="AB126" i="1" a="1"/>
  <c r="AB126" i="1" s="1"/>
  <c r="AD126" i="1"/>
  <c r="AF126" i="1"/>
  <c r="AH126" i="1"/>
  <c r="C127" i="1"/>
  <c r="D127" i="1"/>
  <c r="G127" i="1"/>
  <c r="I127" i="1"/>
  <c r="L127" i="1"/>
  <c r="N127" i="1"/>
  <c r="P127" i="1"/>
  <c r="R127" i="1"/>
  <c r="T127" i="1"/>
  <c r="V127" i="1"/>
  <c r="AI127" i="1" s="1"/>
  <c r="X127" i="1"/>
  <c r="Z127" i="1" a="1"/>
  <c r="Z127" i="1" s="1"/>
  <c r="AB127" i="1" a="1"/>
  <c r="AB127" i="1" s="1"/>
  <c r="AD127" i="1"/>
  <c r="AF127" i="1"/>
  <c r="AH127" i="1"/>
  <c r="C128" i="1"/>
  <c r="D128" i="1"/>
  <c r="G128" i="1"/>
  <c r="I128" i="1"/>
  <c r="L128" i="1"/>
  <c r="N128" i="1"/>
  <c r="P128" i="1"/>
  <c r="R128" i="1"/>
  <c r="T128" i="1"/>
  <c r="V128" i="1"/>
  <c r="X128" i="1"/>
  <c r="Z128" i="1" a="1"/>
  <c r="Z128" i="1" s="1"/>
  <c r="AB128" i="1" a="1"/>
  <c r="AB128" i="1" s="1"/>
  <c r="AD128" i="1"/>
  <c r="AF128" i="1"/>
  <c r="AH128" i="1"/>
  <c r="C129" i="1"/>
  <c r="D129" i="1"/>
  <c r="G129" i="1"/>
  <c r="I129" i="1"/>
  <c r="L129" i="1"/>
  <c r="N129" i="1"/>
  <c r="P129" i="1"/>
  <c r="R129" i="1"/>
  <c r="T129" i="1"/>
  <c r="V129" i="1"/>
  <c r="X129" i="1"/>
  <c r="Z129" i="1" a="1"/>
  <c r="Z129" i="1" s="1"/>
  <c r="AB129" i="1" a="1"/>
  <c r="AB129" i="1" s="1"/>
  <c r="AD129" i="1"/>
  <c r="AF129" i="1"/>
  <c r="AH129" i="1"/>
  <c r="C130" i="1"/>
  <c r="D130" i="1"/>
  <c r="G130" i="1"/>
  <c r="I130" i="1"/>
  <c r="L130" i="1"/>
  <c r="N130" i="1"/>
  <c r="P130" i="1"/>
  <c r="R130" i="1"/>
  <c r="T130" i="1"/>
  <c r="V130" i="1"/>
  <c r="X130" i="1"/>
  <c r="Z130" i="1" a="1"/>
  <c r="Z130" i="1" s="1"/>
  <c r="AB130" i="1" a="1"/>
  <c r="AB130" i="1" s="1"/>
  <c r="AD130" i="1"/>
  <c r="AF130" i="1"/>
  <c r="AH130" i="1"/>
  <c r="C131" i="1"/>
  <c r="D131" i="1"/>
  <c r="G131" i="1"/>
  <c r="I131" i="1"/>
  <c r="L131" i="1"/>
  <c r="N131" i="1"/>
  <c r="P131" i="1"/>
  <c r="R131" i="1"/>
  <c r="T131" i="1"/>
  <c r="V131" i="1"/>
  <c r="X131" i="1"/>
  <c r="Z131" i="1" a="1"/>
  <c r="Z131" i="1" s="1"/>
  <c r="AB131" i="1" a="1"/>
  <c r="AB131" i="1" s="1"/>
  <c r="AD131" i="1"/>
  <c r="AF131" i="1"/>
  <c r="AH131" i="1"/>
  <c r="C132" i="1"/>
  <c r="D132" i="1"/>
  <c r="G132" i="1"/>
  <c r="I132" i="1"/>
  <c r="L132" i="1"/>
  <c r="N132" i="1"/>
  <c r="P132" i="1"/>
  <c r="R132" i="1"/>
  <c r="T132" i="1"/>
  <c r="V132" i="1"/>
  <c r="X132" i="1"/>
  <c r="Z132" i="1" a="1"/>
  <c r="Z132" i="1"/>
  <c r="AB132" i="1" a="1"/>
  <c r="AB132" i="1"/>
  <c r="AD132" i="1"/>
  <c r="AF132" i="1"/>
  <c r="AH132" i="1"/>
  <c r="C133" i="1"/>
  <c r="D133" i="1"/>
  <c r="G133" i="1"/>
  <c r="I133" i="1"/>
  <c r="L133" i="1"/>
  <c r="N133" i="1"/>
  <c r="P133" i="1"/>
  <c r="R133" i="1"/>
  <c r="T133" i="1"/>
  <c r="V133" i="1"/>
  <c r="X133" i="1"/>
  <c r="Z133" i="1" a="1"/>
  <c r="Z133" i="1" s="1"/>
  <c r="AB133" i="1" a="1"/>
  <c r="AB133" i="1" s="1"/>
  <c r="AD133" i="1"/>
  <c r="AF133" i="1"/>
  <c r="AH133" i="1"/>
  <c r="C134" i="1"/>
  <c r="D134" i="1"/>
  <c r="G134" i="1"/>
  <c r="I134" i="1"/>
  <c r="L134" i="1"/>
  <c r="N134" i="1"/>
  <c r="P134" i="1"/>
  <c r="R134" i="1"/>
  <c r="T134" i="1"/>
  <c r="V134" i="1"/>
  <c r="X134" i="1"/>
  <c r="Z134" i="1" a="1"/>
  <c r="Z134" i="1" s="1"/>
  <c r="AB134" i="1" a="1"/>
  <c r="AB134" i="1"/>
  <c r="AD134" i="1"/>
  <c r="AF134" i="1"/>
  <c r="AH134" i="1"/>
  <c r="C135" i="1"/>
  <c r="D135" i="1"/>
  <c r="G135" i="1"/>
  <c r="I135" i="1"/>
  <c r="L135" i="1"/>
  <c r="N135" i="1"/>
  <c r="P135" i="1"/>
  <c r="R135" i="1"/>
  <c r="T135" i="1"/>
  <c r="V135" i="1"/>
  <c r="X135" i="1"/>
  <c r="Z135" i="1" a="1"/>
  <c r="Z135" i="1" s="1"/>
  <c r="AB135" i="1" a="1"/>
  <c r="AB135" i="1"/>
  <c r="AD135" i="1"/>
  <c r="AF135" i="1"/>
  <c r="AH135" i="1"/>
  <c r="C136" i="1"/>
  <c r="D136" i="1"/>
  <c r="G136" i="1"/>
  <c r="I136" i="1"/>
  <c r="L136" i="1"/>
  <c r="N136" i="1"/>
  <c r="P136" i="1"/>
  <c r="R136" i="1"/>
  <c r="T136" i="1"/>
  <c r="V136" i="1"/>
  <c r="X136" i="1"/>
  <c r="Z136" i="1" a="1"/>
  <c r="Z136" i="1" s="1"/>
  <c r="AB136" i="1" a="1"/>
  <c r="AB136" i="1" s="1"/>
  <c r="AD136" i="1"/>
  <c r="AF136" i="1"/>
  <c r="AH136" i="1"/>
  <c r="C137" i="1"/>
  <c r="D137" i="1"/>
  <c r="G137" i="1"/>
  <c r="I137" i="1"/>
  <c r="L137" i="1"/>
  <c r="N137" i="1"/>
  <c r="P137" i="1"/>
  <c r="R137" i="1"/>
  <c r="T137" i="1"/>
  <c r="V137" i="1"/>
  <c r="X137" i="1"/>
  <c r="Z137" i="1" a="1"/>
  <c r="Z137" i="1"/>
  <c r="AB137" i="1" a="1"/>
  <c r="AB137" i="1" s="1"/>
  <c r="AD137" i="1"/>
  <c r="AF137" i="1"/>
  <c r="AH137" i="1"/>
  <c r="C138" i="1"/>
  <c r="D138" i="1"/>
  <c r="G138" i="1"/>
  <c r="I138" i="1"/>
  <c r="L138" i="1"/>
  <c r="N138" i="1"/>
  <c r="P138" i="1"/>
  <c r="R138" i="1"/>
  <c r="T138" i="1"/>
  <c r="V138" i="1"/>
  <c r="X138" i="1"/>
  <c r="Z138" i="1" a="1"/>
  <c r="Z138" i="1" s="1"/>
  <c r="AB138" i="1" a="1"/>
  <c r="AB138" i="1"/>
  <c r="AD138" i="1"/>
  <c r="AF138" i="1"/>
  <c r="AH138" i="1"/>
  <c r="C139" i="1"/>
  <c r="D139" i="1"/>
  <c r="G139" i="1"/>
  <c r="I139" i="1"/>
  <c r="L139" i="1"/>
  <c r="N139" i="1"/>
  <c r="P139" i="1"/>
  <c r="R139" i="1"/>
  <c r="T139" i="1"/>
  <c r="V139" i="1"/>
  <c r="X139" i="1"/>
  <c r="Z139" i="1" a="1"/>
  <c r="Z139" i="1" s="1"/>
  <c r="AB139" i="1" a="1"/>
  <c r="AB139" i="1"/>
  <c r="AD139" i="1"/>
  <c r="AF139" i="1"/>
  <c r="AH139" i="1"/>
  <c r="C140" i="1"/>
  <c r="D140" i="1"/>
  <c r="G140" i="1"/>
  <c r="I140" i="1"/>
  <c r="L140" i="1"/>
  <c r="N140" i="1"/>
  <c r="P140" i="1"/>
  <c r="R140" i="1"/>
  <c r="T140" i="1"/>
  <c r="V140" i="1"/>
  <c r="AI140" i="1" s="1"/>
  <c r="X140" i="1"/>
  <c r="Z140" i="1" a="1"/>
  <c r="Z140" i="1" s="1"/>
  <c r="AB140" i="1" a="1"/>
  <c r="AB140" i="1" s="1"/>
  <c r="AD140" i="1"/>
  <c r="AF140" i="1"/>
  <c r="AH140" i="1"/>
  <c r="C141" i="1"/>
  <c r="D141" i="1"/>
  <c r="G141" i="1"/>
  <c r="I141" i="1"/>
  <c r="L141" i="1"/>
  <c r="N141" i="1"/>
  <c r="P141" i="1"/>
  <c r="R141" i="1"/>
  <c r="T141" i="1"/>
  <c r="V141" i="1"/>
  <c r="X141" i="1"/>
  <c r="Z141" i="1" a="1"/>
  <c r="Z141" i="1" s="1"/>
  <c r="AB141" i="1" a="1"/>
  <c r="AB141" i="1"/>
  <c r="AD141" i="1"/>
  <c r="AF141" i="1"/>
  <c r="AH141" i="1"/>
  <c r="C142" i="1"/>
  <c r="D142" i="1"/>
  <c r="G142" i="1"/>
  <c r="I142" i="1"/>
  <c r="L142" i="1"/>
  <c r="N142" i="1"/>
  <c r="P142" i="1"/>
  <c r="R142" i="1"/>
  <c r="T142" i="1"/>
  <c r="V142" i="1"/>
  <c r="X142" i="1"/>
  <c r="Z142" i="1" a="1"/>
  <c r="Z142" i="1" s="1"/>
  <c r="AB142" i="1" a="1"/>
  <c r="AB142" i="1" s="1"/>
  <c r="AD142" i="1"/>
  <c r="AF142" i="1"/>
  <c r="AH142" i="1"/>
  <c r="C143" i="1"/>
  <c r="D143" i="1"/>
  <c r="G143" i="1"/>
  <c r="I143" i="1"/>
  <c r="L143" i="1"/>
  <c r="N143" i="1"/>
  <c r="P143" i="1"/>
  <c r="R143" i="1"/>
  <c r="T143" i="1"/>
  <c r="V143" i="1"/>
  <c r="X143" i="1"/>
  <c r="Z143" i="1" a="1"/>
  <c r="Z143" i="1"/>
  <c r="AB143" i="1" a="1"/>
  <c r="AB143" i="1" s="1"/>
  <c r="AD143" i="1"/>
  <c r="AF143" i="1"/>
  <c r="AH143" i="1"/>
  <c r="C144" i="1"/>
  <c r="D144" i="1"/>
  <c r="G144" i="1"/>
  <c r="I144" i="1"/>
  <c r="L144" i="1"/>
  <c r="N144" i="1"/>
  <c r="P144" i="1"/>
  <c r="R144" i="1"/>
  <c r="T144" i="1"/>
  <c r="V144" i="1"/>
  <c r="X144" i="1"/>
  <c r="Z144" i="1" a="1"/>
  <c r="Z144" i="1" s="1"/>
  <c r="AB144" i="1" a="1"/>
  <c r="AB144" i="1"/>
  <c r="AD144" i="1"/>
  <c r="AF144" i="1"/>
  <c r="AH144" i="1"/>
  <c r="C145" i="1"/>
  <c r="D145" i="1"/>
  <c r="G145" i="1"/>
  <c r="I145" i="1"/>
  <c r="L145" i="1"/>
  <c r="N145" i="1"/>
  <c r="P145" i="1"/>
  <c r="R145" i="1"/>
  <c r="T145" i="1"/>
  <c r="V145" i="1"/>
  <c r="X145" i="1"/>
  <c r="Z145" i="1" a="1"/>
  <c r="Z145" i="1" s="1"/>
  <c r="AB145" i="1" a="1"/>
  <c r="AB145" i="1" s="1"/>
  <c r="AD145" i="1"/>
  <c r="AF145" i="1"/>
  <c r="AH145" i="1"/>
  <c r="C146" i="1"/>
  <c r="D146" i="1"/>
  <c r="G146" i="1"/>
  <c r="I146" i="1"/>
  <c r="L146" i="1"/>
  <c r="N146" i="1"/>
  <c r="P146" i="1"/>
  <c r="R146" i="1"/>
  <c r="T146" i="1"/>
  <c r="V146" i="1"/>
  <c r="X146" i="1"/>
  <c r="Z146" i="1" a="1"/>
  <c r="Z146" i="1" s="1"/>
  <c r="AB146" i="1" a="1"/>
  <c r="AB146" i="1"/>
  <c r="AD146" i="1"/>
  <c r="AF146" i="1"/>
  <c r="AH146" i="1"/>
  <c r="C147" i="1"/>
  <c r="D147" i="1"/>
  <c r="G147" i="1"/>
  <c r="I147" i="1"/>
  <c r="L147" i="1"/>
  <c r="N147" i="1"/>
  <c r="P147" i="1"/>
  <c r="R147" i="1"/>
  <c r="T147" i="1"/>
  <c r="V147" i="1"/>
  <c r="X147" i="1"/>
  <c r="Z147" i="1" a="1"/>
  <c r="Z147" i="1" s="1"/>
  <c r="AB147" i="1" a="1"/>
  <c r="AB147" i="1" s="1"/>
  <c r="AD147" i="1"/>
  <c r="AF147" i="1"/>
  <c r="AH147" i="1"/>
  <c r="C148" i="1"/>
  <c r="D148" i="1"/>
  <c r="G148" i="1"/>
  <c r="I148" i="1"/>
  <c r="L148" i="1"/>
  <c r="N148" i="1"/>
  <c r="P148" i="1"/>
  <c r="R148" i="1"/>
  <c r="T148" i="1"/>
  <c r="V148" i="1"/>
  <c r="X148" i="1"/>
  <c r="Z148" i="1" a="1"/>
  <c r="Z148" i="1"/>
  <c r="AB148" i="1" a="1"/>
  <c r="AB148" i="1" s="1"/>
  <c r="AD148" i="1"/>
  <c r="AF148" i="1"/>
  <c r="AH148" i="1"/>
  <c r="C149" i="1"/>
  <c r="D149" i="1"/>
  <c r="G149" i="1"/>
  <c r="I149" i="1"/>
  <c r="L149" i="1"/>
  <c r="N149" i="1"/>
  <c r="P149" i="1"/>
  <c r="R149" i="1"/>
  <c r="T149" i="1"/>
  <c r="V149" i="1"/>
  <c r="X149" i="1"/>
  <c r="Z149" i="1" a="1"/>
  <c r="Z149" i="1" s="1"/>
  <c r="AB149" i="1" a="1"/>
  <c r="AB149" i="1" s="1"/>
  <c r="AD149" i="1"/>
  <c r="AF149" i="1"/>
  <c r="AH149" i="1"/>
  <c r="C150" i="1"/>
  <c r="D150" i="1"/>
  <c r="G150" i="1"/>
  <c r="I150" i="1"/>
  <c r="L150" i="1"/>
  <c r="N150" i="1"/>
  <c r="P150" i="1"/>
  <c r="R150" i="1"/>
  <c r="T150" i="1"/>
  <c r="V150" i="1"/>
  <c r="X150" i="1"/>
  <c r="Z150" i="1" a="1"/>
  <c r="Z150" i="1" s="1"/>
  <c r="AB150" i="1" a="1"/>
  <c r="AB150" i="1" s="1"/>
  <c r="AD150" i="1"/>
  <c r="AF150" i="1"/>
  <c r="AH150" i="1"/>
  <c r="C151" i="1"/>
  <c r="D151" i="1"/>
  <c r="G151" i="1"/>
  <c r="I151" i="1"/>
  <c r="L151" i="1"/>
  <c r="N151" i="1"/>
  <c r="P151" i="1"/>
  <c r="R151" i="1"/>
  <c r="T151" i="1"/>
  <c r="V151" i="1"/>
  <c r="X151" i="1"/>
  <c r="Z151" i="1" a="1"/>
  <c r="Z151" i="1" s="1"/>
  <c r="AB151" i="1" a="1"/>
  <c r="AB151" i="1" s="1"/>
  <c r="AD151" i="1"/>
  <c r="AF151" i="1"/>
  <c r="AH151" i="1"/>
  <c r="C152" i="1"/>
  <c r="D152" i="1"/>
  <c r="G152" i="1"/>
  <c r="I152" i="1"/>
  <c r="L152" i="1"/>
  <c r="N152" i="1"/>
  <c r="P152" i="1"/>
  <c r="R152" i="1"/>
  <c r="T152" i="1"/>
  <c r="V152" i="1"/>
  <c r="X152" i="1"/>
  <c r="Z152" i="1" a="1"/>
  <c r="Z152" i="1" s="1"/>
  <c r="AI152" i="1" s="1"/>
  <c r="AB152" i="1" a="1"/>
  <c r="AB152" i="1" s="1"/>
  <c r="AD152" i="1"/>
  <c r="AF152" i="1"/>
  <c r="AH152" i="1"/>
  <c r="C153" i="1"/>
  <c r="D153" i="1"/>
  <c r="G153" i="1"/>
  <c r="I153" i="1"/>
  <c r="L153" i="1"/>
  <c r="N153" i="1"/>
  <c r="P153" i="1"/>
  <c r="R153" i="1"/>
  <c r="T153" i="1"/>
  <c r="V153" i="1"/>
  <c r="X153" i="1"/>
  <c r="Z153" i="1" a="1"/>
  <c r="Z153" i="1" s="1"/>
  <c r="AB153" i="1" a="1"/>
  <c r="AB153" i="1" s="1"/>
  <c r="AD153" i="1"/>
  <c r="AF153" i="1"/>
  <c r="AH153" i="1"/>
  <c r="C154" i="1"/>
  <c r="D154" i="1"/>
  <c r="G154" i="1"/>
  <c r="I154" i="1"/>
  <c r="L154" i="1"/>
  <c r="N154" i="1"/>
  <c r="P154" i="1"/>
  <c r="R154" i="1"/>
  <c r="T154" i="1"/>
  <c r="V154" i="1"/>
  <c r="X154" i="1"/>
  <c r="Z154" i="1" a="1"/>
  <c r="Z154" i="1" s="1"/>
  <c r="AB154" i="1" a="1"/>
  <c r="AB154" i="1" s="1"/>
  <c r="AD154" i="1"/>
  <c r="AF154" i="1"/>
  <c r="AH154" i="1"/>
  <c r="C155" i="1"/>
  <c r="D155" i="1"/>
  <c r="G155" i="1"/>
  <c r="I155" i="1"/>
  <c r="L155" i="1"/>
  <c r="N155" i="1"/>
  <c r="P155" i="1"/>
  <c r="R155" i="1"/>
  <c r="T155" i="1"/>
  <c r="V155" i="1"/>
  <c r="X155" i="1"/>
  <c r="Z155" i="1" a="1"/>
  <c r="Z155" i="1" s="1"/>
  <c r="AB155" i="1" a="1"/>
  <c r="AB155" i="1" s="1"/>
  <c r="AD155" i="1"/>
  <c r="AF155" i="1"/>
  <c r="AH155" i="1"/>
  <c r="C156" i="1"/>
  <c r="D156" i="1"/>
  <c r="G156" i="1"/>
  <c r="I156" i="1"/>
  <c r="L156" i="1"/>
  <c r="N156" i="1"/>
  <c r="P156" i="1"/>
  <c r="R156" i="1"/>
  <c r="T156" i="1"/>
  <c r="V156" i="1"/>
  <c r="X156" i="1"/>
  <c r="Z156" i="1" a="1"/>
  <c r="Z156" i="1" s="1"/>
  <c r="AB156" i="1" a="1"/>
  <c r="AB156" i="1" s="1"/>
  <c r="AD156" i="1"/>
  <c r="AF156" i="1"/>
  <c r="AH156" i="1"/>
  <c r="C157" i="1"/>
  <c r="D157" i="1"/>
  <c r="G157" i="1"/>
  <c r="I157" i="1"/>
  <c r="L157" i="1"/>
  <c r="N157" i="1"/>
  <c r="P157" i="1"/>
  <c r="R157" i="1"/>
  <c r="T157" i="1"/>
  <c r="V157" i="1"/>
  <c r="X157" i="1"/>
  <c r="Z157" i="1" a="1"/>
  <c r="Z157" i="1" s="1"/>
  <c r="AB157" i="1" a="1"/>
  <c r="AB157" i="1" s="1"/>
  <c r="AD157" i="1"/>
  <c r="AF157" i="1"/>
  <c r="AH157" i="1"/>
  <c r="C158" i="1"/>
  <c r="D158" i="1"/>
  <c r="G158" i="1"/>
  <c r="I158" i="1"/>
  <c r="L158" i="1"/>
  <c r="N158" i="1"/>
  <c r="P158" i="1"/>
  <c r="R158" i="1"/>
  <c r="T158" i="1"/>
  <c r="V158" i="1"/>
  <c r="X158" i="1"/>
  <c r="Z158" i="1" a="1"/>
  <c r="Z158" i="1" s="1"/>
  <c r="AB158" i="1" a="1"/>
  <c r="AB158" i="1" s="1"/>
  <c r="AD158" i="1"/>
  <c r="AF158" i="1"/>
  <c r="AH158" i="1"/>
  <c r="C159" i="1"/>
  <c r="D159" i="1"/>
  <c r="G159" i="1"/>
  <c r="I159" i="1"/>
  <c r="L159" i="1"/>
  <c r="N159" i="1"/>
  <c r="P159" i="1"/>
  <c r="R159" i="1"/>
  <c r="T159" i="1"/>
  <c r="V159" i="1"/>
  <c r="X159" i="1"/>
  <c r="Z159" i="1" a="1"/>
  <c r="Z159" i="1"/>
  <c r="AB159" i="1" a="1"/>
  <c r="AB159" i="1" s="1"/>
  <c r="AD159" i="1"/>
  <c r="AF159" i="1"/>
  <c r="AH159" i="1"/>
  <c r="C160" i="1"/>
  <c r="D160" i="1"/>
  <c r="G160" i="1"/>
  <c r="I160" i="1"/>
  <c r="L160" i="1"/>
  <c r="N160" i="1"/>
  <c r="P160" i="1"/>
  <c r="R160" i="1"/>
  <c r="T160" i="1"/>
  <c r="V160" i="1"/>
  <c r="X160" i="1"/>
  <c r="Z160" i="1" a="1"/>
  <c r="Z160" i="1"/>
  <c r="AB160" i="1" a="1"/>
  <c r="AB160" i="1" s="1"/>
  <c r="AD160" i="1"/>
  <c r="AF160" i="1"/>
  <c r="AH160" i="1"/>
  <c r="C161" i="1"/>
  <c r="D161" i="1"/>
  <c r="G161" i="1"/>
  <c r="I161" i="1"/>
  <c r="L161" i="1"/>
  <c r="N161" i="1"/>
  <c r="P161" i="1"/>
  <c r="R161" i="1"/>
  <c r="T161" i="1"/>
  <c r="V161" i="1"/>
  <c r="X161" i="1"/>
  <c r="Z161" i="1" a="1"/>
  <c r="Z161" i="1" s="1"/>
  <c r="AB161" i="1" a="1"/>
  <c r="AB161" i="1" s="1"/>
  <c r="AD161" i="1"/>
  <c r="AF161" i="1"/>
  <c r="AH161" i="1"/>
  <c r="C162" i="1"/>
  <c r="D162" i="1"/>
  <c r="G162" i="1"/>
  <c r="I162" i="1"/>
  <c r="L162" i="1"/>
  <c r="N162" i="1"/>
  <c r="P162" i="1"/>
  <c r="R162" i="1"/>
  <c r="T162" i="1"/>
  <c r="V162" i="1"/>
  <c r="X162" i="1"/>
  <c r="Z162" i="1" a="1"/>
  <c r="Z162" i="1" s="1"/>
  <c r="AB162" i="1" a="1"/>
  <c r="AB162" i="1" s="1"/>
  <c r="AD162" i="1"/>
  <c r="AF162" i="1"/>
  <c r="AH162" i="1"/>
  <c r="C163" i="1"/>
  <c r="D163" i="1"/>
  <c r="G163" i="1"/>
  <c r="I163" i="1"/>
  <c r="L163" i="1"/>
  <c r="N163" i="1"/>
  <c r="P163" i="1"/>
  <c r="R163" i="1"/>
  <c r="T163" i="1"/>
  <c r="V163" i="1"/>
  <c r="X163" i="1"/>
  <c r="Z163" i="1" a="1"/>
  <c r="Z163" i="1" s="1"/>
  <c r="AB163" i="1" a="1"/>
  <c r="AB163" i="1" s="1"/>
  <c r="AD163" i="1"/>
  <c r="AF163" i="1"/>
  <c r="AH163" i="1"/>
  <c r="C164" i="1"/>
  <c r="D164" i="1"/>
  <c r="G164" i="1"/>
  <c r="I164" i="1"/>
  <c r="L164" i="1"/>
  <c r="N164" i="1"/>
  <c r="P164" i="1"/>
  <c r="R164" i="1"/>
  <c r="T164" i="1"/>
  <c r="V164" i="1"/>
  <c r="X164" i="1"/>
  <c r="Z164" i="1" a="1"/>
  <c r="Z164" i="1" s="1"/>
  <c r="AB164" i="1" a="1"/>
  <c r="AB164" i="1" s="1"/>
  <c r="AD164" i="1"/>
  <c r="AF164" i="1"/>
  <c r="AH164" i="1"/>
  <c r="C165" i="1"/>
  <c r="D165" i="1"/>
  <c r="G165" i="1"/>
  <c r="I165" i="1"/>
  <c r="L165" i="1"/>
  <c r="N165" i="1"/>
  <c r="P165" i="1"/>
  <c r="R165" i="1"/>
  <c r="T165" i="1"/>
  <c r="V165" i="1"/>
  <c r="X165" i="1"/>
  <c r="Z165" i="1" a="1"/>
  <c r="Z165" i="1" s="1"/>
  <c r="AB165" i="1" a="1"/>
  <c r="AB165" i="1"/>
  <c r="AD165" i="1"/>
  <c r="AF165" i="1"/>
  <c r="AH165" i="1"/>
  <c r="C166" i="1"/>
  <c r="D166" i="1"/>
  <c r="G166" i="1"/>
  <c r="I166" i="1"/>
  <c r="L166" i="1"/>
  <c r="N166" i="1"/>
  <c r="P166" i="1"/>
  <c r="R166" i="1"/>
  <c r="T166" i="1"/>
  <c r="V166" i="1"/>
  <c r="X166" i="1"/>
  <c r="Z166" i="1" a="1"/>
  <c r="Z166" i="1" s="1"/>
  <c r="AB166" i="1" a="1"/>
  <c r="AB166" i="1" s="1"/>
  <c r="AD166" i="1"/>
  <c r="AF166" i="1"/>
  <c r="AH166" i="1"/>
  <c r="C167" i="1"/>
  <c r="D167" i="1"/>
  <c r="G167" i="1"/>
  <c r="I167" i="1"/>
  <c r="L167" i="1"/>
  <c r="N167" i="1"/>
  <c r="P167" i="1"/>
  <c r="R167" i="1"/>
  <c r="T167" i="1"/>
  <c r="V167" i="1"/>
  <c r="X167" i="1"/>
  <c r="Z167" i="1" a="1"/>
  <c r="Z167" i="1"/>
  <c r="AB167" i="1" a="1"/>
  <c r="AB167" i="1" s="1"/>
  <c r="AD167" i="1"/>
  <c r="AF167" i="1"/>
  <c r="AH167" i="1"/>
  <c r="C168" i="1"/>
  <c r="D168" i="1"/>
  <c r="G168" i="1"/>
  <c r="I168" i="1"/>
  <c r="L168" i="1"/>
  <c r="N168" i="1"/>
  <c r="P168" i="1"/>
  <c r="R168" i="1"/>
  <c r="T168" i="1"/>
  <c r="V168" i="1"/>
  <c r="X168" i="1"/>
  <c r="Z168" i="1" a="1"/>
  <c r="Z168" i="1" s="1"/>
  <c r="AB168" i="1" a="1"/>
  <c r="AB168" i="1" s="1"/>
  <c r="AD168" i="1"/>
  <c r="AF168" i="1"/>
  <c r="AH168" i="1"/>
  <c r="C169" i="1"/>
  <c r="D169" i="1"/>
  <c r="G169" i="1"/>
  <c r="I169" i="1"/>
  <c r="L169" i="1"/>
  <c r="N169" i="1"/>
  <c r="P169" i="1"/>
  <c r="R169" i="1"/>
  <c r="T169" i="1"/>
  <c r="V169" i="1"/>
  <c r="X169" i="1"/>
  <c r="Z169" i="1" a="1"/>
  <c r="Z169" i="1" s="1"/>
  <c r="AB169" i="1" a="1"/>
  <c r="AB169" i="1" s="1"/>
  <c r="AD169" i="1"/>
  <c r="AF169" i="1"/>
  <c r="AH169" i="1"/>
  <c r="C170" i="1"/>
  <c r="D170" i="1"/>
  <c r="G170" i="1"/>
  <c r="I170" i="1"/>
  <c r="L170" i="1"/>
  <c r="N170" i="1"/>
  <c r="P170" i="1"/>
  <c r="R170" i="1"/>
  <c r="T170" i="1"/>
  <c r="V170" i="1"/>
  <c r="X170" i="1"/>
  <c r="Z170" i="1" a="1"/>
  <c r="Z170" i="1" s="1"/>
  <c r="AB170" i="1" a="1"/>
  <c r="AB170" i="1" s="1"/>
  <c r="AD170" i="1"/>
  <c r="AF170" i="1"/>
  <c r="AH170" i="1"/>
  <c r="C171" i="1"/>
  <c r="D171" i="1"/>
  <c r="G171" i="1"/>
  <c r="I171" i="1"/>
  <c r="L171" i="1"/>
  <c r="N171" i="1"/>
  <c r="P171" i="1"/>
  <c r="R171" i="1"/>
  <c r="T171" i="1"/>
  <c r="V171" i="1"/>
  <c r="X171" i="1"/>
  <c r="Z171" i="1" a="1"/>
  <c r="Z171" i="1" s="1"/>
  <c r="AB171" i="1" a="1"/>
  <c r="AB171" i="1" s="1"/>
  <c r="AD171" i="1"/>
  <c r="AF171" i="1"/>
  <c r="AH171" i="1"/>
  <c r="C172" i="1"/>
  <c r="D172" i="1"/>
  <c r="G172" i="1"/>
  <c r="I172" i="1"/>
  <c r="L172" i="1"/>
  <c r="N172" i="1"/>
  <c r="P172" i="1"/>
  <c r="R172" i="1"/>
  <c r="T172" i="1"/>
  <c r="V172" i="1"/>
  <c r="X172" i="1"/>
  <c r="Z172" i="1" a="1"/>
  <c r="Z172" i="1" s="1"/>
  <c r="AB172" i="1" a="1"/>
  <c r="AB172" i="1" s="1"/>
  <c r="AD172" i="1"/>
  <c r="AF172" i="1"/>
  <c r="AH172" i="1"/>
  <c r="C173" i="1"/>
  <c r="D173" i="1"/>
  <c r="G173" i="1"/>
  <c r="I173" i="1"/>
  <c r="L173" i="1"/>
  <c r="N173" i="1"/>
  <c r="P173" i="1"/>
  <c r="R173" i="1"/>
  <c r="T173" i="1"/>
  <c r="V173" i="1"/>
  <c r="X173" i="1"/>
  <c r="Z173" i="1" a="1"/>
  <c r="Z173" i="1" s="1"/>
  <c r="AB173" i="1" a="1"/>
  <c r="AB173" i="1" s="1"/>
  <c r="AD173" i="1"/>
  <c r="AF173" i="1"/>
  <c r="AH173" i="1"/>
  <c r="C174" i="1"/>
  <c r="D174" i="1"/>
  <c r="G174" i="1"/>
  <c r="I174" i="1"/>
  <c r="L174" i="1"/>
  <c r="N174" i="1"/>
  <c r="P174" i="1"/>
  <c r="R174" i="1"/>
  <c r="T174" i="1"/>
  <c r="V174" i="1"/>
  <c r="X174" i="1"/>
  <c r="Z174" i="1" a="1"/>
  <c r="Z174" i="1" s="1"/>
  <c r="AB174" i="1" a="1"/>
  <c r="AB174" i="1"/>
  <c r="AD174" i="1"/>
  <c r="AF174" i="1"/>
  <c r="AH174" i="1"/>
  <c r="C175" i="1"/>
  <c r="D175" i="1"/>
  <c r="G175" i="1"/>
  <c r="I175" i="1"/>
  <c r="L175" i="1"/>
  <c r="N175" i="1"/>
  <c r="P175" i="1"/>
  <c r="R175" i="1"/>
  <c r="T175" i="1"/>
  <c r="V175" i="1"/>
  <c r="X175" i="1"/>
  <c r="Z175" i="1" a="1"/>
  <c r="Z175" i="1" s="1"/>
  <c r="AB175" i="1" a="1"/>
  <c r="AB175" i="1" s="1"/>
  <c r="AD175" i="1"/>
  <c r="AF175" i="1"/>
  <c r="AH175" i="1"/>
  <c r="C176" i="1"/>
  <c r="D176" i="1"/>
  <c r="G176" i="1"/>
  <c r="I176" i="1"/>
  <c r="L176" i="1"/>
  <c r="N176" i="1"/>
  <c r="P176" i="1"/>
  <c r="R176" i="1"/>
  <c r="T176" i="1"/>
  <c r="V176" i="1"/>
  <c r="X176" i="1"/>
  <c r="Z176" i="1" a="1"/>
  <c r="Z176" i="1" s="1"/>
  <c r="AB176" i="1" a="1"/>
  <c r="AB176" i="1" s="1"/>
  <c r="AD176" i="1"/>
  <c r="AF176" i="1"/>
  <c r="AH176" i="1"/>
  <c r="C177" i="1"/>
  <c r="D177" i="1"/>
  <c r="G177" i="1"/>
  <c r="I177" i="1"/>
  <c r="L177" i="1"/>
  <c r="N177" i="1"/>
  <c r="P177" i="1"/>
  <c r="R177" i="1"/>
  <c r="T177" i="1"/>
  <c r="V177" i="1"/>
  <c r="X177" i="1"/>
  <c r="Z177" i="1" a="1"/>
  <c r="Z177" i="1" s="1"/>
  <c r="AB177" i="1" a="1"/>
  <c r="AB177" i="1" s="1"/>
  <c r="AD177" i="1"/>
  <c r="AF177" i="1"/>
  <c r="AH177" i="1"/>
  <c r="C178" i="1"/>
  <c r="D178" i="1"/>
  <c r="G178" i="1"/>
  <c r="I178" i="1"/>
  <c r="L178" i="1"/>
  <c r="N178" i="1"/>
  <c r="P178" i="1"/>
  <c r="R178" i="1"/>
  <c r="T178" i="1"/>
  <c r="V178" i="1"/>
  <c r="X178" i="1"/>
  <c r="Z178" i="1" a="1"/>
  <c r="Z178" i="1" s="1"/>
  <c r="AB178" i="1" a="1"/>
  <c r="AB178" i="1" s="1"/>
  <c r="AD178" i="1"/>
  <c r="AF178" i="1"/>
  <c r="AH178" i="1"/>
  <c r="C179" i="1"/>
  <c r="D179" i="1"/>
  <c r="G179" i="1"/>
  <c r="I179" i="1"/>
  <c r="L179" i="1"/>
  <c r="N179" i="1"/>
  <c r="P179" i="1"/>
  <c r="R179" i="1"/>
  <c r="T179" i="1"/>
  <c r="V179" i="1"/>
  <c r="X179" i="1"/>
  <c r="Z179" i="1" a="1"/>
  <c r="Z179" i="1" s="1"/>
  <c r="AB179" i="1" a="1"/>
  <c r="AB179" i="1" s="1"/>
  <c r="AD179" i="1"/>
  <c r="AF179" i="1"/>
  <c r="AH179" i="1"/>
  <c r="C180" i="1"/>
  <c r="D180" i="1"/>
  <c r="G180" i="1"/>
  <c r="I180" i="1"/>
  <c r="L180" i="1"/>
  <c r="N180" i="1"/>
  <c r="P180" i="1"/>
  <c r="R180" i="1"/>
  <c r="T180" i="1"/>
  <c r="V180" i="1"/>
  <c r="X180" i="1"/>
  <c r="Z180" i="1" a="1"/>
  <c r="Z180" i="1" s="1"/>
  <c r="AB180" i="1" a="1"/>
  <c r="AB180" i="1" s="1"/>
  <c r="AD180" i="1"/>
  <c r="AF180" i="1"/>
  <c r="AH180" i="1"/>
  <c r="C181" i="1"/>
  <c r="D181" i="1"/>
  <c r="G181" i="1"/>
  <c r="I181" i="1"/>
  <c r="L181" i="1"/>
  <c r="N181" i="1"/>
  <c r="P181" i="1"/>
  <c r="R181" i="1"/>
  <c r="T181" i="1"/>
  <c r="V181" i="1"/>
  <c r="X181" i="1"/>
  <c r="Z181" i="1" a="1"/>
  <c r="Z181" i="1" s="1"/>
  <c r="AB181" i="1" a="1"/>
  <c r="AB181" i="1" s="1"/>
  <c r="AD181" i="1"/>
  <c r="AF181" i="1"/>
  <c r="AH181" i="1"/>
  <c r="C182" i="1"/>
  <c r="D182" i="1"/>
  <c r="G182" i="1"/>
  <c r="I182" i="1"/>
  <c r="L182" i="1"/>
  <c r="N182" i="1"/>
  <c r="P182" i="1"/>
  <c r="R182" i="1"/>
  <c r="T182" i="1"/>
  <c r="V182" i="1"/>
  <c r="X182" i="1"/>
  <c r="Z182" i="1" a="1"/>
  <c r="Z182" i="1" s="1"/>
  <c r="AB182" i="1" a="1"/>
  <c r="AB182" i="1" s="1"/>
  <c r="AD182" i="1"/>
  <c r="AF182" i="1"/>
  <c r="AH182" i="1"/>
  <c r="C183" i="1"/>
  <c r="D183" i="1"/>
  <c r="G183" i="1"/>
  <c r="I183" i="1"/>
  <c r="L183" i="1"/>
  <c r="N183" i="1"/>
  <c r="P183" i="1"/>
  <c r="R183" i="1"/>
  <c r="T183" i="1"/>
  <c r="V183" i="1"/>
  <c r="X183" i="1"/>
  <c r="Z183" i="1" a="1"/>
  <c r="Z183" i="1"/>
  <c r="AB183" i="1" a="1"/>
  <c r="AB183" i="1" s="1"/>
  <c r="AD183" i="1"/>
  <c r="AF183" i="1"/>
  <c r="AH183" i="1"/>
  <c r="C184" i="1"/>
  <c r="D184" i="1"/>
  <c r="G184" i="1"/>
  <c r="I184" i="1"/>
  <c r="L184" i="1"/>
  <c r="N184" i="1"/>
  <c r="P184" i="1"/>
  <c r="R184" i="1"/>
  <c r="T184" i="1"/>
  <c r="V184" i="1"/>
  <c r="X184" i="1"/>
  <c r="Z184" i="1" a="1"/>
  <c r="Z184" i="1" s="1"/>
  <c r="AB184" i="1" a="1"/>
  <c r="AB184" i="1" s="1"/>
  <c r="AD184" i="1"/>
  <c r="AF184" i="1"/>
  <c r="AH184" i="1"/>
  <c r="C185" i="1"/>
  <c r="D185" i="1"/>
  <c r="G185" i="1"/>
  <c r="I185" i="1"/>
  <c r="L185" i="1"/>
  <c r="N185" i="1"/>
  <c r="P185" i="1"/>
  <c r="R185" i="1"/>
  <c r="T185" i="1"/>
  <c r="V185" i="1"/>
  <c r="X185" i="1"/>
  <c r="Z185" i="1" a="1"/>
  <c r="Z185" i="1" s="1"/>
  <c r="AB185" i="1" a="1"/>
  <c r="AB185" i="1" s="1"/>
  <c r="AD185" i="1"/>
  <c r="AF185" i="1"/>
  <c r="AH185" i="1"/>
  <c r="C186" i="1"/>
  <c r="D186" i="1"/>
  <c r="G186" i="1"/>
  <c r="I186" i="1"/>
  <c r="L186" i="1"/>
  <c r="N186" i="1"/>
  <c r="P186" i="1"/>
  <c r="R186" i="1"/>
  <c r="T186" i="1"/>
  <c r="V186" i="1"/>
  <c r="X186" i="1"/>
  <c r="Z186" i="1" a="1"/>
  <c r="Z186" i="1" s="1"/>
  <c r="AB186" i="1" a="1"/>
  <c r="AB186" i="1" s="1"/>
  <c r="AD186" i="1"/>
  <c r="AF186" i="1"/>
  <c r="AH186" i="1"/>
  <c r="C187" i="1"/>
  <c r="D187" i="1"/>
  <c r="G187" i="1"/>
  <c r="I187" i="1"/>
  <c r="L187" i="1"/>
  <c r="N187" i="1"/>
  <c r="P187" i="1"/>
  <c r="R187" i="1"/>
  <c r="T187" i="1"/>
  <c r="V187" i="1"/>
  <c r="X187" i="1"/>
  <c r="Z187" i="1" a="1"/>
  <c r="Z187" i="1" s="1"/>
  <c r="AB187" i="1" a="1"/>
  <c r="AB187" i="1" s="1"/>
  <c r="AD187" i="1"/>
  <c r="AF187" i="1"/>
  <c r="AH187" i="1"/>
  <c r="C188" i="1"/>
  <c r="D188" i="1"/>
  <c r="G188" i="1"/>
  <c r="I188" i="1"/>
  <c r="L188" i="1"/>
  <c r="N188" i="1"/>
  <c r="P188" i="1"/>
  <c r="R188" i="1"/>
  <c r="T188" i="1"/>
  <c r="V188" i="1"/>
  <c r="X188" i="1"/>
  <c r="Z188" i="1" a="1"/>
  <c r="Z188" i="1" s="1"/>
  <c r="AB188" i="1" a="1"/>
  <c r="AB188" i="1" s="1"/>
  <c r="AD188" i="1"/>
  <c r="AF188" i="1"/>
  <c r="AH188" i="1"/>
  <c r="C189" i="1"/>
  <c r="D189" i="1"/>
  <c r="G189" i="1"/>
  <c r="I189" i="1"/>
  <c r="L189" i="1"/>
  <c r="N189" i="1"/>
  <c r="P189" i="1"/>
  <c r="R189" i="1"/>
  <c r="T189" i="1"/>
  <c r="V189" i="1"/>
  <c r="X189" i="1"/>
  <c r="Z189" i="1" a="1"/>
  <c r="Z189" i="1" s="1"/>
  <c r="AB189" i="1" a="1"/>
  <c r="AB189" i="1" s="1"/>
  <c r="AD189" i="1"/>
  <c r="AF189" i="1"/>
  <c r="AH189" i="1"/>
  <c r="C190" i="1"/>
  <c r="D190" i="1"/>
  <c r="G190" i="1"/>
  <c r="I190" i="1"/>
  <c r="L190" i="1"/>
  <c r="N190" i="1"/>
  <c r="P190" i="1"/>
  <c r="R190" i="1"/>
  <c r="T190" i="1"/>
  <c r="V190" i="1"/>
  <c r="X190" i="1"/>
  <c r="Z190" i="1" a="1"/>
  <c r="Z190" i="1" s="1"/>
  <c r="AB190" i="1" a="1"/>
  <c r="AB190" i="1" s="1"/>
  <c r="AD190" i="1"/>
  <c r="AF190" i="1"/>
  <c r="AH190" i="1"/>
  <c r="C191" i="1"/>
  <c r="D191" i="1"/>
  <c r="G191" i="1"/>
  <c r="I191" i="1"/>
  <c r="L191" i="1"/>
  <c r="N191" i="1"/>
  <c r="P191" i="1"/>
  <c r="R191" i="1"/>
  <c r="T191" i="1"/>
  <c r="V191" i="1"/>
  <c r="X191" i="1"/>
  <c r="Z191" i="1" a="1"/>
  <c r="Z191" i="1" s="1"/>
  <c r="AB191" i="1" a="1"/>
  <c r="AB191" i="1" s="1"/>
  <c r="AD191" i="1"/>
  <c r="AF191" i="1"/>
  <c r="AH191" i="1"/>
  <c r="C192" i="1"/>
  <c r="D192" i="1"/>
  <c r="G192" i="1"/>
  <c r="I192" i="1"/>
  <c r="L192" i="1"/>
  <c r="N192" i="1"/>
  <c r="P192" i="1"/>
  <c r="R192" i="1"/>
  <c r="T192" i="1"/>
  <c r="V192" i="1"/>
  <c r="X192" i="1"/>
  <c r="Z192" i="1" a="1"/>
  <c r="Z192" i="1" s="1"/>
  <c r="AB192" i="1" a="1"/>
  <c r="AB192" i="1" s="1"/>
  <c r="AD192" i="1"/>
  <c r="AF192" i="1"/>
  <c r="AH192" i="1"/>
  <c r="C193" i="1"/>
  <c r="D193" i="1"/>
  <c r="G193" i="1"/>
  <c r="I193" i="1"/>
  <c r="L193" i="1"/>
  <c r="N193" i="1"/>
  <c r="P193" i="1"/>
  <c r="R193" i="1"/>
  <c r="T193" i="1"/>
  <c r="V193" i="1"/>
  <c r="X193" i="1"/>
  <c r="Z193" i="1" a="1"/>
  <c r="Z193" i="1" s="1"/>
  <c r="AB193" i="1" a="1"/>
  <c r="AB193" i="1" s="1"/>
  <c r="AD193" i="1"/>
  <c r="AF193" i="1"/>
  <c r="AH193" i="1"/>
  <c r="C194" i="1"/>
  <c r="D194" i="1"/>
  <c r="G194" i="1"/>
  <c r="I194" i="1"/>
  <c r="L194" i="1"/>
  <c r="N194" i="1"/>
  <c r="P194" i="1"/>
  <c r="R194" i="1"/>
  <c r="T194" i="1"/>
  <c r="V194" i="1"/>
  <c r="X194" i="1"/>
  <c r="Z194" i="1" a="1"/>
  <c r="Z194" i="1" s="1"/>
  <c r="AB194" i="1" a="1"/>
  <c r="AB194" i="1" s="1"/>
  <c r="AD194" i="1"/>
  <c r="AF194" i="1"/>
  <c r="AH194" i="1"/>
  <c r="C195" i="1"/>
  <c r="D195" i="1"/>
  <c r="G195" i="1"/>
  <c r="I195" i="1"/>
  <c r="L195" i="1"/>
  <c r="N195" i="1"/>
  <c r="P195" i="1"/>
  <c r="R195" i="1"/>
  <c r="T195" i="1"/>
  <c r="V195" i="1"/>
  <c r="X195" i="1"/>
  <c r="Z195" i="1" a="1"/>
  <c r="Z195" i="1" s="1"/>
  <c r="AB195" i="1" a="1"/>
  <c r="AB195" i="1" s="1"/>
  <c r="AD195" i="1"/>
  <c r="AF195" i="1"/>
  <c r="AH195" i="1"/>
  <c r="C196" i="1"/>
  <c r="D196" i="1"/>
  <c r="G196" i="1"/>
  <c r="I196" i="1"/>
  <c r="L196" i="1"/>
  <c r="N196" i="1"/>
  <c r="P196" i="1"/>
  <c r="R196" i="1"/>
  <c r="T196" i="1"/>
  <c r="V196" i="1"/>
  <c r="X196" i="1"/>
  <c r="Z196" i="1" a="1"/>
  <c r="Z196" i="1" s="1"/>
  <c r="AB196" i="1" a="1"/>
  <c r="AB196" i="1" s="1"/>
  <c r="AD196" i="1"/>
  <c r="AF196" i="1"/>
  <c r="AH196" i="1"/>
  <c r="C197" i="1"/>
  <c r="D197" i="1"/>
  <c r="G197" i="1"/>
  <c r="I197" i="1"/>
  <c r="L197" i="1"/>
  <c r="N197" i="1"/>
  <c r="P197" i="1"/>
  <c r="R197" i="1"/>
  <c r="T197" i="1"/>
  <c r="V197" i="1"/>
  <c r="X197" i="1"/>
  <c r="Z197" i="1" a="1"/>
  <c r="Z197" i="1" s="1"/>
  <c r="AB197" i="1" a="1"/>
  <c r="AB197" i="1" s="1"/>
  <c r="AD197" i="1"/>
  <c r="AF197" i="1"/>
  <c r="AH197" i="1"/>
  <c r="C198" i="1"/>
  <c r="D198" i="1"/>
  <c r="G198" i="1"/>
  <c r="I198" i="1"/>
  <c r="L198" i="1"/>
  <c r="N198" i="1"/>
  <c r="P198" i="1"/>
  <c r="R198" i="1"/>
  <c r="T198" i="1"/>
  <c r="V198" i="1"/>
  <c r="X198" i="1"/>
  <c r="Z198" i="1" a="1"/>
  <c r="Z198" i="1" s="1"/>
  <c r="AB198" i="1" a="1"/>
  <c r="AB198" i="1" s="1"/>
  <c r="AD198" i="1"/>
  <c r="AF198" i="1"/>
  <c r="AH198" i="1"/>
  <c r="C199" i="1"/>
  <c r="D199" i="1"/>
  <c r="G199" i="1"/>
  <c r="I199" i="1"/>
  <c r="L199" i="1"/>
  <c r="N199" i="1"/>
  <c r="P199" i="1"/>
  <c r="R199" i="1"/>
  <c r="T199" i="1"/>
  <c r="V199" i="1"/>
  <c r="X199" i="1"/>
  <c r="Z199" i="1" a="1"/>
  <c r="Z199" i="1" s="1"/>
  <c r="AB199" i="1" a="1"/>
  <c r="AB199" i="1" s="1"/>
  <c r="AD199" i="1"/>
  <c r="AF199" i="1"/>
  <c r="AH199" i="1"/>
  <c r="C200" i="1"/>
  <c r="D200" i="1"/>
  <c r="G200" i="1"/>
  <c r="I200" i="1"/>
  <c r="L200" i="1"/>
  <c r="N200" i="1"/>
  <c r="P200" i="1"/>
  <c r="R200" i="1"/>
  <c r="T200" i="1"/>
  <c r="V200" i="1"/>
  <c r="X200" i="1"/>
  <c r="Z200" i="1" a="1"/>
  <c r="Z200" i="1" s="1"/>
  <c r="AB200" i="1" a="1"/>
  <c r="AB200" i="1" s="1"/>
  <c r="AD200" i="1"/>
  <c r="AF200" i="1"/>
  <c r="AH200" i="1"/>
  <c r="C201" i="1"/>
  <c r="D201" i="1"/>
  <c r="G201" i="1"/>
  <c r="I201" i="1"/>
  <c r="L201" i="1"/>
  <c r="N201" i="1"/>
  <c r="P201" i="1"/>
  <c r="R201" i="1"/>
  <c r="T201" i="1"/>
  <c r="V201" i="1"/>
  <c r="X201" i="1"/>
  <c r="Z201" i="1" a="1"/>
  <c r="Z201" i="1" s="1"/>
  <c r="AB201" i="1" a="1"/>
  <c r="AB201" i="1" s="1"/>
  <c r="AD201" i="1"/>
  <c r="AF201" i="1"/>
  <c r="AH201" i="1"/>
  <c r="C202" i="1"/>
  <c r="D202" i="1"/>
  <c r="G202" i="1"/>
  <c r="I202" i="1"/>
  <c r="L202" i="1"/>
  <c r="N202" i="1"/>
  <c r="P202" i="1"/>
  <c r="R202" i="1"/>
  <c r="T202" i="1"/>
  <c r="V202" i="1"/>
  <c r="X202" i="1"/>
  <c r="AI202" i="1" s="1"/>
  <c r="Z202" i="1" a="1"/>
  <c r="Z202" i="1" s="1"/>
  <c r="AB202" i="1" a="1"/>
  <c r="AB202" i="1" s="1"/>
  <c r="AD202" i="1"/>
  <c r="AF202" i="1"/>
  <c r="AH202" i="1"/>
  <c r="C203" i="1"/>
  <c r="D203" i="1"/>
  <c r="G203" i="1"/>
  <c r="I203" i="1"/>
  <c r="L203" i="1"/>
  <c r="N203" i="1"/>
  <c r="P203" i="1"/>
  <c r="R203" i="1"/>
  <c r="T203" i="1"/>
  <c r="V203" i="1"/>
  <c r="X203" i="1"/>
  <c r="Z203" i="1" a="1"/>
  <c r="Z203" i="1" s="1"/>
  <c r="AB203" i="1" a="1"/>
  <c r="AB203" i="1" s="1"/>
  <c r="AD203" i="1"/>
  <c r="AF203" i="1"/>
  <c r="AH203" i="1"/>
  <c r="C204" i="1"/>
  <c r="D204" i="1"/>
  <c r="G204" i="1"/>
  <c r="I204" i="1"/>
  <c r="L204" i="1"/>
  <c r="N204" i="1"/>
  <c r="P204" i="1"/>
  <c r="R204" i="1"/>
  <c r="T204" i="1"/>
  <c r="V204" i="1"/>
  <c r="X204" i="1"/>
  <c r="Z204" i="1" a="1"/>
  <c r="Z204" i="1" s="1"/>
  <c r="AB204" i="1" a="1"/>
  <c r="AB204" i="1" s="1"/>
  <c r="AD204" i="1"/>
  <c r="AF204" i="1"/>
  <c r="AH204" i="1"/>
  <c r="C205" i="1"/>
  <c r="D205" i="1"/>
  <c r="G205" i="1"/>
  <c r="I205" i="1"/>
  <c r="L205" i="1"/>
  <c r="N205" i="1"/>
  <c r="P205" i="1"/>
  <c r="R205" i="1"/>
  <c r="T205" i="1"/>
  <c r="V205" i="1"/>
  <c r="X205" i="1"/>
  <c r="Z205" i="1" a="1"/>
  <c r="Z205" i="1" s="1"/>
  <c r="AB205" i="1" a="1"/>
  <c r="AB205" i="1" s="1"/>
  <c r="AD205" i="1"/>
  <c r="AF205" i="1"/>
  <c r="AH205" i="1"/>
  <c r="C206" i="1"/>
  <c r="D206" i="1"/>
  <c r="G206" i="1"/>
  <c r="I206" i="1"/>
  <c r="L206" i="1"/>
  <c r="N206" i="1"/>
  <c r="P206" i="1"/>
  <c r="R206" i="1"/>
  <c r="T206" i="1"/>
  <c r="V206" i="1"/>
  <c r="X206" i="1"/>
  <c r="Z206" i="1" a="1"/>
  <c r="Z206" i="1"/>
  <c r="AB206" i="1" a="1"/>
  <c r="AB206" i="1" s="1"/>
  <c r="AD206" i="1"/>
  <c r="AF206" i="1"/>
  <c r="AH206" i="1"/>
  <c r="C207" i="1"/>
  <c r="D207" i="1"/>
  <c r="G207" i="1"/>
  <c r="I207" i="1"/>
  <c r="L207" i="1"/>
  <c r="N207" i="1"/>
  <c r="P207" i="1"/>
  <c r="R207" i="1"/>
  <c r="T207" i="1"/>
  <c r="V207" i="1"/>
  <c r="X207" i="1"/>
  <c r="Z207" i="1" a="1"/>
  <c r="Z207" i="1" s="1"/>
  <c r="AB207" i="1" a="1"/>
  <c r="AB207" i="1"/>
  <c r="AD207" i="1"/>
  <c r="AF207" i="1"/>
  <c r="AH207" i="1"/>
  <c r="C208" i="1"/>
  <c r="D208" i="1"/>
  <c r="G208" i="1"/>
  <c r="I208" i="1"/>
  <c r="L208" i="1"/>
  <c r="N208" i="1"/>
  <c r="P208" i="1"/>
  <c r="R208" i="1"/>
  <c r="T208" i="1"/>
  <c r="V208" i="1"/>
  <c r="X208" i="1"/>
  <c r="Z208" i="1" a="1"/>
  <c r="Z208" i="1" s="1"/>
  <c r="AB208" i="1" a="1"/>
  <c r="AB208" i="1" s="1"/>
  <c r="AD208" i="1"/>
  <c r="AF208" i="1"/>
  <c r="AH208" i="1"/>
  <c r="C209" i="1"/>
  <c r="D209" i="1"/>
  <c r="G209" i="1"/>
  <c r="I209" i="1"/>
  <c r="L209" i="1"/>
  <c r="N209" i="1"/>
  <c r="P209" i="1"/>
  <c r="R209" i="1"/>
  <c r="T209" i="1"/>
  <c r="V209" i="1"/>
  <c r="X209" i="1"/>
  <c r="Z209" i="1" a="1"/>
  <c r="Z209" i="1" s="1"/>
  <c r="AB209" i="1" a="1"/>
  <c r="AB209" i="1" s="1"/>
  <c r="AD209" i="1"/>
  <c r="AF209" i="1"/>
  <c r="AH209" i="1"/>
  <c r="C210" i="1"/>
  <c r="D210" i="1"/>
  <c r="G210" i="1"/>
  <c r="I210" i="1"/>
  <c r="L210" i="1"/>
  <c r="N210" i="1"/>
  <c r="P210" i="1"/>
  <c r="R210" i="1"/>
  <c r="T210" i="1"/>
  <c r="V210" i="1"/>
  <c r="X210" i="1"/>
  <c r="Z210" i="1" a="1"/>
  <c r="Z210" i="1" s="1"/>
  <c r="AB210" i="1" a="1"/>
  <c r="AB210" i="1" s="1"/>
  <c r="AD210" i="1"/>
  <c r="AF210" i="1"/>
  <c r="AH210" i="1"/>
  <c r="C211" i="1"/>
  <c r="D211" i="1"/>
  <c r="G211" i="1"/>
  <c r="I211" i="1"/>
  <c r="L211" i="1"/>
  <c r="N211" i="1"/>
  <c r="P211" i="1"/>
  <c r="R211" i="1"/>
  <c r="T211" i="1"/>
  <c r="V211" i="1"/>
  <c r="X211" i="1"/>
  <c r="Z211" i="1" a="1"/>
  <c r="Z211" i="1" s="1"/>
  <c r="AB211" i="1" a="1"/>
  <c r="AB211" i="1" s="1"/>
  <c r="AD211" i="1"/>
  <c r="AF211" i="1"/>
  <c r="AH211" i="1"/>
  <c r="C212" i="1"/>
  <c r="D212" i="1"/>
  <c r="G212" i="1"/>
  <c r="I212" i="1"/>
  <c r="L212" i="1"/>
  <c r="N212" i="1"/>
  <c r="P212" i="1"/>
  <c r="R212" i="1"/>
  <c r="T212" i="1"/>
  <c r="V212" i="1"/>
  <c r="X212" i="1"/>
  <c r="Z212" i="1" a="1"/>
  <c r="Z212" i="1" s="1"/>
  <c r="AB212" i="1" a="1"/>
  <c r="AB212" i="1" s="1"/>
  <c r="AD212" i="1"/>
  <c r="AF212" i="1"/>
  <c r="AH212" i="1"/>
  <c r="C213" i="1"/>
  <c r="D213" i="1"/>
  <c r="G213" i="1"/>
  <c r="I213" i="1"/>
  <c r="L213" i="1"/>
  <c r="N213" i="1"/>
  <c r="P213" i="1"/>
  <c r="R213" i="1"/>
  <c r="T213" i="1"/>
  <c r="V213" i="1"/>
  <c r="X213" i="1"/>
  <c r="Z213" i="1" a="1"/>
  <c r="Z213" i="1" s="1"/>
  <c r="AB213" i="1" a="1"/>
  <c r="AB213" i="1" s="1"/>
  <c r="AD213" i="1"/>
  <c r="AF213" i="1"/>
  <c r="AH213" i="1"/>
  <c r="C214" i="1"/>
  <c r="D214" i="1"/>
  <c r="G214" i="1"/>
  <c r="I214" i="1"/>
  <c r="L214" i="1"/>
  <c r="N214" i="1"/>
  <c r="P214" i="1"/>
  <c r="R214" i="1"/>
  <c r="T214" i="1"/>
  <c r="V214" i="1"/>
  <c r="X214" i="1"/>
  <c r="Z214" i="1" a="1"/>
  <c r="Z214" i="1" s="1"/>
  <c r="AB214" i="1" a="1"/>
  <c r="AB214" i="1" s="1"/>
  <c r="AD214" i="1"/>
  <c r="AF214" i="1"/>
  <c r="AH214" i="1"/>
  <c r="C215" i="1"/>
  <c r="D215" i="1"/>
  <c r="G215" i="1"/>
  <c r="I215" i="1"/>
  <c r="L215" i="1"/>
  <c r="N215" i="1"/>
  <c r="P215" i="1"/>
  <c r="R215" i="1"/>
  <c r="T215" i="1"/>
  <c r="V215" i="1"/>
  <c r="X215" i="1"/>
  <c r="Z215" i="1" a="1"/>
  <c r="Z215" i="1"/>
  <c r="AB215" i="1" a="1"/>
  <c r="AB215" i="1" s="1"/>
  <c r="AD215" i="1"/>
  <c r="AF215" i="1"/>
  <c r="AH215" i="1"/>
  <c r="C216" i="1"/>
  <c r="D216" i="1"/>
  <c r="G216" i="1"/>
  <c r="I216" i="1"/>
  <c r="L216" i="1"/>
  <c r="N216" i="1"/>
  <c r="P216" i="1"/>
  <c r="R216" i="1"/>
  <c r="T216" i="1"/>
  <c r="V216" i="1"/>
  <c r="X216" i="1"/>
  <c r="Z216" i="1" a="1"/>
  <c r="Z216" i="1" s="1"/>
  <c r="AB216" i="1" a="1"/>
  <c r="AB216" i="1" s="1"/>
  <c r="AD216" i="1"/>
  <c r="AF216" i="1"/>
  <c r="AH216" i="1"/>
  <c r="C217" i="1"/>
  <c r="D217" i="1"/>
  <c r="G217" i="1"/>
  <c r="I217" i="1"/>
  <c r="L217" i="1"/>
  <c r="N217" i="1"/>
  <c r="P217" i="1"/>
  <c r="R217" i="1"/>
  <c r="T217" i="1"/>
  <c r="V217" i="1"/>
  <c r="X217" i="1"/>
  <c r="Z217" i="1" a="1"/>
  <c r="Z217" i="1" s="1"/>
  <c r="AB217" i="1" a="1"/>
  <c r="AB217" i="1" s="1"/>
  <c r="AD217" i="1"/>
  <c r="AF217" i="1"/>
  <c r="AH217" i="1"/>
  <c r="C218" i="1"/>
  <c r="D218" i="1"/>
  <c r="G218" i="1"/>
  <c r="I218" i="1"/>
  <c r="L218" i="1"/>
  <c r="N218" i="1"/>
  <c r="P218" i="1"/>
  <c r="R218" i="1"/>
  <c r="T218" i="1"/>
  <c r="V218" i="1"/>
  <c r="X218" i="1"/>
  <c r="Z218" i="1" a="1"/>
  <c r="Z218" i="1"/>
  <c r="AB218" i="1" a="1"/>
  <c r="AB218" i="1" s="1"/>
  <c r="AD218" i="1"/>
  <c r="AF218" i="1"/>
  <c r="AH218" i="1"/>
  <c r="C219" i="1"/>
  <c r="D219" i="1"/>
  <c r="G219" i="1"/>
  <c r="I219" i="1"/>
  <c r="L219" i="1"/>
  <c r="N219" i="1"/>
  <c r="P219" i="1"/>
  <c r="R219" i="1"/>
  <c r="T219" i="1"/>
  <c r="V219" i="1"/>
  <c r="X219" i="1"/>
  <c r="Z219" i="1" a="1"/>
  <c r="Z219" i="1" s="1"/>
  <c r="AB219" i="1" a="1"/>
  <c r="AB219" i="1" s="1"/>
  <c r="AD219" i="1"/>
  <c r="AF219" i="1"/>
  <c r="AH219" i="1"/>
  <c r="C220" i="1"/>
  <c r="D220" i="1"/>
  <c r="G220" i="1"/>
  <c r="I220" i="1"/>
  <c r="L220" i="1"/>
  <c r="N220" i="1"/>
  <c r="P220" i="1"/>
  <c r="R220" i="1"/>
  <c r="T220" i="1"/>
  <c r="V220" i="1"/>
  <c r="X220" i="1"/>
  <c r="Z220" i="1" a="1"/>
  <c r="Z220" i="1" s="1"/>
  <c r="AB220" i="1" a="1"/>
  <c r="AB220" i="1" s="1"/>
  <c r="AD220" i="1"/>
  <c r="AF220" i="1"/>
  <c r="AH220" i="1"/>
  <c r="C221" i="1"/>
  <c r="D221" i="1"/>
  <c r="G221" i="1"/>
  <c r="I221" i="1"/>
  <c r="L221" i="1"/>
  <c r="N221" i="1"/>
  <c r="P221" i="1"/>
  <c r="R221" i="1"/>
  <c r="T221" i="1"/>
  <c r="V221" i="1"/>
  <c r="X221" i="1"/>
  <c r="Z221" i="1" a="1"/>
  <c r="Z221" i="1"/>
  <c r="AB221" i="1" a="1"/>
  <c r="AB221" i="1" s="1"/>
  <c r="AD221" i="1"/>
  <c r="AF221" i="1"/>
  <c r="AH221" i="1"/>
  <c r="C222" i="1"/>
  <c r="D222" i="1"/>
  <c r="G222" i="1"/>
  <c r="I222" i="1"/>
  <c r="L222" i="1"/>
  <c r="N222" i="1"/>
  <c r="P222" i="1"/>
  <c r="R222" i="1"/>
  <c r="T222" i="1"/>
  <c r="V222" i="1"/>
  <c r="X222" i="1"/>
  <c r="Z222" i="1" a="1"/>
  <c r="Z222" i="1" s="1"/>
  <c r="AB222" i="1" a="1"/>
  <c r="AB222" i="1"/>
  <c r="AD222" i="1"/>
  <c r="AF222" i="1"/>
  <c r="AH222" i="1"/>
  <c r="C223" i="1"/>
  <c r="D223" i="1"/>
  <c r="G223" i="1"/>
  <c r="I223" i="1"/>
  <c r="L223" i="1"/>
  <c r="N223" i="1"/>
  <c r="P223" i="1"/>
  <c r="R223" i="1"/>
  <c r="T223" i="1"/>
  <c r="V223" i="1"/>
  <c r="X223" i="1"/>
  <c r="Z223" i="1" a="1"/>
  <c r="Z223" i="1" s="1"/>
  <c r="AB223" i="1" a="1"/>
  <c r="AB223" i="1"/>
  <c r="AD223" i="1"/>
  <c r="AF223" i="1"/>
  <c r="AH223" i="1"/>
  <c r="C224" i="1"/>
  <c r="D224" i="1"/>
  <c r="G224" i="1"/>
  <c r="I224" i="1"/>
  <c r="L224" i="1"/>
  <c r="N224" i="1"/>
  <c r="P224" i="1"/>
  <c r="R224" i="1"/>
  <c r="T224" i="1"/>
  <c r="V224" i="1"/>
  <c r="X224" i="1"/>
  <c r="Z224" i="1" a="1"/>
  <c r="Z224" i="1" s="1"/>
  <c r="AB224" i="1" a="1"/>
  <c r="AB224" i="1" s="1"/>
  <c r="AD224" i="1"/>
  <c r="AF224" i="1"/>
  <c r="AH224" i="1"/>
  <c r="C225" i="1"/>
  <c r="D225" i="1"/>
  <c r="G225" i="1"/>
  <c r="I225" i="1"/>
  <c r="L225" i="1"/>
  <c r="N225" i="1"/>
  <c r="P225" i="1"/>
  <c r="R225" i="1"/>
  <c r="T225" i="1"/>
  <c r="V225" i="1"/>
  <c r="X225" i="1"/>
  <c r="Z225" i="1" a="1"/>
  <c r="Z225" i="1" s="1"/>
  <c r="AB225" i="1" a="1"/>
  <c r="AB225" i="1" s="1"/>
  <c r="AD225" i="1"/>
  <c r="AF225" i="1"/>
  <c r="AH225" i="1"/>
  <c r="C226" i="1"/>
  <c r="D226" i="1"/>
  <c r="G226" i="1"/>
  <c r="I226" i="1"/>
  <c r="L226" i="1"/>
  <c r="N226" i="1"/>
  <c r="P226" i="1"/>
  <c r="R226" i="1"/>
  <c r="T226" i="1"/>
  <c r="V226" i="1"/>
  <c r="X226" i="1"/>
  <c r="Z226" i="1" a="1"/>
  <c r="Z226" i="1" s="1"/>
  <c r="AB226" i="1" a="1"/>
  <c r="AB226" i="1" s="1"/>
  <c r="AD226" i="1"/>
  <c r="AF226" i="1"/>
  <c r="AH226" i="1"/>
  <c r="C227" i="1"/>
  <c r="D227" i="1"/>
  <c r="G227" i="1"/>
  <c r="I227" i="1"/>
  <c r="L227" i="1"/>
  <c r="N227" i="1"/>
  <c r="P227" i="1"/>
  <c r="R227" i="1"/>
  <c r="T227" i="1"/>
  <c r="V227" i="1"/>
  <c r="X227" i="1"/>
  <c r="Z227" i="1" a="1"/>
  <c r="Z227" i="1" s="1"/>
  <c r="AB227" i="1" a="1"/>
  <c r="AB227" i="1" s="1"/>
  <c r="AD227" i="1"/>
  <c r="AF227" i="1"/>
  <c r="AH227" i="1"/>
  <c r="C228" i="1"/>
  <c r="D228" i="1"/>
  <c r="G228" i="1"/>
  <c r="I228" i="1"/>
  <c r="L228" i="1"/>
  <c r="N228" i="1"/>
  <c r="P228" i="1"/>
  <c r="R228" i="1"/>
  <c r="T228" i="1"/>
  <c r="V228" i="1"/>
  <c r="X228" i="1"/>
  <c r="Z228" i="1" a="1"/>
  <c r="Z228" i="1" s="1"/>
  <c r="AB228" i="1" a="1"/>
  <c r="AB228" i="1" s="1"/>
  <c r="AD228" i="1"/>
  <c r="AF228" i="1"/>
  <c r="AH228" i="1"/>
  <c r="C229" i="1"/>
  <c r="D229" i="1"/>
  <c r="G229" i="1"/>
  <c r="I229" i="1"/>
  <c r="L229" i="1"/>
  <c r="N229" i="1"/>
  <c r="P229" i="1"/>
  <c r="R229" i="1"/>
  <c r="T229" i="1"/>
  <c r="V229" i="1"/>
  <c r="X229" i="1"/>
  <c r="Z229" i="1" a="1"/>
  <c r="Z229" i="1" s="1"/>
  <c r="AB229" i="1" a="1"/>
  <c r="AB229" i="1" s="1"/>
  <c r="AD229" i="1"/>
  <c r="AF229" i="1"/>
  <c r="AH229" i="1"/>
  <c r="C230" i="1"/>
  <c r="D230" i="1"/>
  <c r="G230" i="1"/>
  <c r="I230" i="1"/>
  <c r="L230" i="1"/>
  <c r="N230" i="1"/>
  <c r="P230" i="1"/>
  <c r="R230" i="1"/>
  <c r="T230" i="1"/>
  <c r="V230" i="1"/>
  <c r="X230" i="1"/>
  <c r="Z230" i="1" a="1"/>
  <c r="Z230" i="1" s="1"/>
  <c r="AB230" i="1" a="1"/>
  <c r="AB230" i="1" s="1"/>
  <c r="AD230" i="1"/>
  <c r="AF230" i="1"/>
  <c r="AH230" i="1"/>
  <c r="C231" i="1"/>
  <c r="D231" i="1"/>
  <c r="G231" i="1"/>
  <c r="I231" i="1"/>
  <c r="L231" i="1"/>
  <c r="N231" i="1"/>
  <c r="P231" i="1"/>
  <c r="R231" i="1"/>
  <c r="T231" i="1"/>
  <c r="V231" i="1"/>
  <c r="X231" i="1"/>
  <c r="Z231" i="1" a="1"/>
  <c r="Z231" i="1" s="1"/>
  <c r="AB231" i="1" a="1"/>
  <c r="AB231" i="1" s="1"/>
  <c r="AD231" i="1"/>
  <c r="AF231" i="1"/>
  <c r="AH231" i="1"/>
  <c r="C232" i="1"/>
  <c r="D232" i="1"/>
  <c r="G232" i="1"/>
  <c r="I232" i="1"/>
  <c r="L232" i="1"/>
  <c r="N232" i="1"/>
  <c r="P232" i="1"/>
  <c r="R232" i="1"/>
  <c r="T232" i="1"/>
  <c r="V232" i="1"/>
  <c r="X232" i="1"/>
  <c r="Z232" i="1" a="1"/>
  <c r="Z232" i="1" s="1"/>
  <c r="AB232" i="1" a="1"/>
  <c r="AB232" i="1" s="1"/>
  <c r="AD232" i="1"/>
  <c r="AF232" i="1"/>
  <c r="AH232" i="1"/>
  <c r="C233" i="1"/>
  <c r="D233" i="1"/>
  <c r="G233" i="1"/>
  <c r="I233" i="1"/>
  <c r="L233" i="1"/>
  <c r="N233" i="1"/>
  <c r="P233" i="1"/>
  <c r="R233" i="1"/>
  <c r="T233" i="1"/>
  <c r="V233" i="1"/>
  <c r="X233" i="1"/>
  <c r="Z233" i="1" a="1"/>
  <c r="Z233" i="1" s="1"/>
  <c r="AB233" i="1" a="1"/>
  <c r="AB233" i="1" s="1"/>
  <c r="AD233" i="1"/>
  <c r="AF233" i="1"/>
  <c r="AH233" i="1"/>
  <c r="C234" i="1"/>
  <c r="D234" i="1"/>
  <c r="G234" i="1"/>
  <c r="I234" i="1"/>
  <c r="L234" i="1"/>
  <c r="N234" i="1"/>
  <c r="P234" i="1"/>
  <c r="R234" i="1"/>
  <c r="T234" i="1"/>
  <c r="V234" i="1"/>
  <c r="X234" i="1"/>
  <c r="Z234" i="1" a="1"/>
  <c r="Z234" i="1" s="1"/>
  <c r="AB234" i="1" a="1"/>
  <c r="AB234" i="1" s="1"/>
  <c r="AD234" i="1"/>
  <c r="AF234" i="1"/>
  <c r="AH234" i="1"/>
  <c r="C235" i="1"/>
  <c r="D235" i="1"/>
  <c r="G235" i="1"/>
  <c r="I235" i="1"/>
  <c r="L235" i="1"/>
  <c r="N235" i="1"/>
  <c r="P235" i="1"/>
  <c r="R235" i="1"/>
  <c r="T235" i="1"/>
  <c r="V235" i="1"/>
  <c r="X235" i="1"/>
  <c r="Z235" i="1" a="1"/>
  <c r="Z235" i="1" s="1"/>
  <c r="AB235" i="1" a="1"/>
  <c r="AB235" i="1" s="1"/>
  <c r="AD235" i="1"/>
  <c r="AF235" i="1"/>
  <c r="AH235" i="1"/>
  <c r="C236" i="1"/>
  <c r="D236" i="1"/>
  <c r="G236" i="1"/>
  <c r="I236" i="1"/>
  <c r="L236" i="1"/>
  <c r="N236" i="1"/>
  <c r="P236" i="1"/>
  <c r="R236" i="1"/>
  <c r="T236" i="1"/>
  <c r="V236" i="1"/>
  <c r="X236" i="1"/>
  <c r="Z236" i="1" a="1"/>
  <c r="Z236" i="1" s="1"/>
  <c r="AB236" i="1" a="1"/>
  <c r="AB236" i="1" s="1"/>
  <c r="AD236" i="1"/>
  <c r="AF236" i="1"/>
  <c r="AH236" i="1"/>
  <c r="C237" i="1"/>
  <c r="D237" i="1"/>
  <c r="G237" i="1"/>
  <c r="I237" i="1"/>
  <c r="L237" i="1"/>
  <c r="N237" i="1"/>
  <c r="P237" i="1"/>
  <c r="R237" i="1"/>
  <c r="T237" i="1"/>
  <c r="V237" i="1"/>
  <c r="X237" i="1"/>
  <c r="Z237" i="1" a="1"/>
  <c r="Z237" i="1" s="1"/>
  <c r="AB237" i="1" a="1"/>
  <c r="AB237" i="1" s="1"/>
  <c r="AD237" i="1"/>
  <c r="AF237" i="1"/>
  <c r="AH237" i="1"/>
  <c r="C238" i="1"/>
  <c r="D238" i="1"/>
  <c r="G238" i="1"/>
  <c r="I238" i="1"/>
  <c r="L238" i="1"/>
  <c r="N238" i="1"/>
  <c r="P238" i="1"/>
  <c r="R238" i="1"/>
  <c r="T238" i="1"/>
  <c r="V238" i="1"/>
  <c r="X238" i="1"/>
  <c r="Z238" i="1" a="1"/>
  <c r="Z238" i="1" s="1"/>
  <c r="AB238" i="1" a="1"/>
  <c r="AB238" i="1" s="1"/>
  <c r="AD238" i="1"/>
  <c r="AF238" i="1"/>
  <c r="AH238" i="1"/>
  <c r="C239" i="1"/>
  <c r="D239" i="1"/>
  <c r="G239" i="1"/>
  <c r="I239" i="1"/>
  <c r="L239" i="1"/>
  <c r="N239" i="1"/>
  <c r="P239" i="1"/>
  <c r="R239" i="1"/>
  <c r="T239" i="1"/>
  <c r="V239" i="1"/>
  <c r="X239" i="1"/>
  <c r="Z239" i="1" a="1"/>
  <c r="Z239" i="1"/>
  <c r="AB239" i="1" a="1"/>
  <c r="AB239" i="1" s="1"/>
  <c r="AD239" i="1"/>
  <c r="AF239" i="1"/>
  <c r="AH239" i="1"/>
  <c r="C240" i="1"/>
  <c r="D240" i="1"/>
  <c r="G240" i="1"/>
  <c r="I240" i="1"/>
  <c r="L240" i="1"/>
  <c r="N240" i="1"/>
  <c r="P240" i="1"/>
  <c r="R240" i="1"/>
  <c r="T240" i="1"/>
  <c r="V240" i="1"/>
  <c r="X240" i="1"/>
  <c r="Z240" i="1" a="1"/>
  <c r="Z240" i="1" s="1"/>
  <c r="AB240" i="1" a="1"/>
  <c r="AB240" i="1" s="1"/>
  <c r="AD240" i="1"/>
  <c r="AF240" i="1"/>
  <c r="AH240" i="1"/>
  <c r="C241" i="1"/>
  <c r="D241" i="1"/>
  <c r="G241" i="1"/>
  <c r="I241" i="1"/>
  <c r="L241" i="1"/>
  <c r="N241" i="1"/>
  <c r="P241" i="1"/>
  <c r="R241" i="1"/>
  <c r="T241" i="1"/>
  <c r="V241" i="1"/>
  <c r="X241" i="1"/>
  <c r="Z241" i="1" a="1"/>
  <c r="Z241" i="1" s="1"/>
  <c r="AB241" i="1" a="1"/>
  <c r="AB241" i="1" s="1"/>
  <c r="AD241" i="1"/>
  <c r="AF241" i="1"/>
  <c r="AH241" i="1"/>
  <c r="C242" i="1"/>
  <c r="D242" i="1"/>
  <c r="G242" i="1"/>
  <c r="I242" i="1"/>
  <c r="L242" i="1"/>
  <c r="N242" i="1"/>
  <c r="P242" i="1"/>
  <c r="R242" i="1"/>
  <c r="T242" i="1"/>
  <c r="V242" i="1"/>
  <c r="X242" i="1"/>
  <c r="Z242" i="1" a="1"/>
  <c r="Z242" i="1" s="1"/>
  <c r="AB242" i="1" a="1"/>
  <c r="AB242" i="1" s="1"/>
  <c r="AD242" i="1"/>
  <c r="AF242" i="1"/>
  <c r="AH242" i="1"/>
  <c r="C243" i="1"/>
  <c r="D243" i="1"/>
  <c r="G243" i="1"/>
  <c r="I243" i="1"/>
  <c r="L243" i="1"/>
  <c r="N243" i="1"/>
  <c r="P243" i="1"/>
  <c r="R243" i="1"/>
  <c r="T243" i="1"/>
  <c r="V243" i="1"/>
  <c r="X243" i="1"/>
  <c r="Z243" i="1" a="1"/>
  <c r="Z243" i="1" s="1"/>
  <c r="AB243" i="1" a="1"/>
  <c r="AB243" i="1" s="1"/>
  <c r="AD243" i="1"/>
  <c r="AF243" i="1"/>
  <c r="AH243" i="1"/>
  <c r="C244" i="1"/>
  <c r="D244" i="1"/>
  <c r="G244" i="1"/>
  <c r="I244" i="1"/>
  <c r="L244" i="1"/>
  <c r="N244" i="1"/>
  <c r="P244" i="1"/>
  <c r="R244" i="1"/>
  <c r="T244" i="1"/>
  <c r="V244" i="1"/>
  <c r="X244" i="1"/>
  <c r="Z244" i="1" a="1"/>
  <c r="Z244" i="1" s="1"/>
  <c r="AB244" i="1" a="1"/>
  <c r="AB244" i="1" s="1"/>
  <c r="AD244" i="1"/>
  <c r="AF244" i="1"/>
  <c r="AH244" i="1"/>
  <c r="C245" i="1"/>
  <c r="D245" i="1"/>
  <c r="G245" i="1"/>
  <c r="I245" i="1"/>
  <c r="L245" i="1"/>
  <c r="N245" i="1"/>
  <c r="P245" i="1"/>
  <c r="R245" i="1"/>
  <c r="T245" i="1"/>
  <c r="V245" i="1"/>
  <c r="X245" i="1"/>
  <c r="Z245" i="1" a="1"/>
  <c r="Z245" i="1" s="1"/>
  <c r="AB245" i="1" a="1"/>
  <c r="AB245" i="1" s="1"/>
  <c r="AD245" i="1"/>
  <c r="AF245" i="1"/>
  <c r="AH245" i="1"/>
  <c r="C246" i="1"/>
  <c r="D246" i="1"/>
  <c r="G246" i="1"/>
  <c r="I246" i="1"/>
  <c r="L246" i="1"/>
  <c r="N246" i="1"/>
  <c r="P246" i="1"/>
  <c r="R246" i="1"/>
  <c r="T246" i="1"/>
  <c r="V246" i="1"/>
  <c r="X246" i="1"/>
  <c r="Z246" i="1" a="1"/>
  <c r="Z246" i="1" s="1"/>
  <c r="AB246" i="1" a="1"/>
  <c r="AB246" i="1" s="1"/>
  <c r="AD246" i="1"/>
  <c r="AF246" i="1"/>
  <c r="AH246" i="1"/>
  <c r="C247" i="1"/>
  <c r="D247" i="1"/>
  <c r="G247" i="1"/>
  <c r="I247" i="1"/>
  <c r="L247" i="1"/>
  <c r="N247" i="1"/>
  <c r="P247" i="1"/>
  <c r="R247" i="1"/>
  <c r="T247" i="1"/>
  <c r="V247" i="1"/>
  <c r="X247" i="1"/>
  <c r="Z247" i="1" a="1"/>
  <c r="Z247" i="1" s="1"/>
  <c r="AB247" i="1" a="1"/>
  <c r="AB247" i="1" s="1"/>
  <c r="AD247" i="1"/>
  <c r="AF247" i="1"/>
  <c r="AH247" i="1"/>
  <c r="C248" i="1"/>
  <c r="D248" i="1"/>
  <c r="G248" i="1"/>
  <c r="I248" i="1"/>
  <c r="L248" i="1"/>
  <c r="N248" i="1"/>
  <c r="P248" i="1"/>
  <c r="R248" i="1"/>
  <c r="T248" i="1"/>
  <c r="V248" i="1"/>
  <c r="X248" i="1"/>
  <c r="Z248" i="1" a="1"/>
  <c r="Z248" i="1" s="1"/>
  <c r="AB248" i="1" a="1"/>
  <c r="AB248" i="1" s="1"/>
  <c r="AD248" i="1"/>
  <c r="AF248" i="1"/>
  <c r="AH248" i="1"/>
  <c r="C249" i="1"/>
  <c r="D249" i="1"/>
  <c r="G249" i="1"/>
  <c r="I249" i="1"/>
  <c r="L249" i="1"/>
  <c r="N249" i="1"/>
  <c r="P249" i="1"/>
  <c r="R249" i="1"/>
  <c r="T249" i="1"/>
  <c r="V249" i="1"/>
  <c r="X249" i="1"/>
  <c r="Z249" i="1" a="1"/>
  <c r="Z249" i="1" s="1"/>
  <c r="AB249" i="1" a="1"/>
  <c r="AB249" i="1" s="1"/>
  <c r="AD249" i="1"/>
  <c r="AF249" i="1"/>
  <c r="AH249" i="1"/>
  <c r="C250" i="1"/>
  <c r="D250" i="1"/>
  <c r="G250" i="1"/>
  <c r="I250" i="1"/>
  <c r="L250" i="1"/>
  <c r="N250" i="1"/>
  <c r="P250" i="1"/>
  <c r="R250" i="1"/>
  <c r="T250" i="1"/>
  <c r="V250" i="1"/>
  <c r="X250" i="1"/>
  <c r="Z250" i="1" a="1"/>
  <c r="Z250" i="1" s="1"/>
  <c r="AB250" i="1" a="1"/>
  <c r="AB250" i="1" s="1"/>
  <c r="AD250" i="1"/>
  <c r="AF250" i="1"/>
  <c r="AH250" i="1"/>
  <c r="C251" i="1"/>
  <c r="D251" i="1"/>
  <c r="G251" i="1"/>
  <c r="I251" i="1"/>
  <c r="L251" i="1"/>
  <c r="N251" i="1"/>
  <c r="P251" i="1"/>
  <c r="R251" i="1"/>
  <c r="T251" i="1"/>
  <c r="V251" i="1"/>
  <c r="X251" i="1"/>
  <c r="Z251" i="1" a="1"/>
  <c r="Z251" i="1" s="1"/>
  <c r="AB251" i="1" a="1"/>
  <c r="AB251" i="1" s="1"/>
  <c r="AD251" i="1"/>
  <c r="AF251" i="1"/>
  <c r="AH251" i="1"/>
  <c r="C252" i="1"/>
  <c r="D252" i="1"/>
  <c r="G252" i="1"/>
  <c r="I252" i="1"/>
  <c r="L252" i="1"/>
  <c r="N252" i="1"/>
  <c r="P252" i="1"/>
  <c r="R252" i="1"/>
  <c r="T252" i="1"/>
  <c r="V252" i="1"/>
  <c r="X252" i="1"/>
  <c r="Z252" i="1" a="1"/>
  <c r="Z252" i="1" s="1"/>
  <c r="AB252" i="1" a="1"/>
  <c r="AB252" i="1" s="1"/>
  <c r="AD252" i="1"/>
  <c r="AF252" i="1"/>
  <c r="AH252" i="1"/>
  <c r="C253" i="1"/>
  <c r="D253" i="1"/>
  <c r="G253" i="1"/>
  <c r="I253" i="1"/>
  <c r="L253" i="1"/>
  <c r="N253" i="1"/>
  <c r="P253" i="1"/>
  <c r="R253" i="1"/>
  <c r="T253" i="1"/>
  <c r="V253" i="1"/>
  <c r="X253" i="1"/>
  <c r="Z253" i="1" a="1"/>
  <c r="Z253" i="1" s="1"/>
  <c r="AB253" i="1" a="1"/>
  <c r="AB253" i="1" s="1"/>
  <c r="AD253" i="1"/>
  <c r="AF253" i="1"/>
  <c r="AH253" i="1"/>
  <c r="C254" i="1"/>
  <c r="D254" i="1"/>
  <c r="G254" i="1"/>
  <c r="I254" i="1"/>
  <c r="L254" i="1"/>
  <c r="N254" i="1"/>
  <c r="P254" i="1"/>
  <c r="R254" i="1"/>
  <c r="T254" i="1"/>
  <c r="V254" i="1"/>
  <c r="X254" i="1"/>
  <c r="Z254" i="1" a="1"/>
  <c r="Z254" i="1" s="1"/>
  <c r="AB254" i="1" a="1"/>
  <c r="AB254" i="1" s="1"/>
  <c r="AD254" i="1"/>
  <c r="AF254" i="1"/>
  <c r="AH254" i="1"/>
  <c r="C255" i="1"/>
  <c r="D255" i="1"/>
  <c r="G255" i="1"/>
  <c r="I255" i="1"/>
  <c r="L255" i="1"/>
  <c r="N255" i="1"/>
  <c r="P255" i="1"/>
  <c r="R255" i="1"/>
  <c r="T255" i="1"/>
  <c r="V255" i="1"/>
  <c r="X255" i="1"/>
  <c r="Z255" i="1" a="1"/>
  <c r="Z255" i="1" s="1"/>
  <c r="AB255" i="1" a="1"/>
  <c r="AB255" i="1"/>
  <c r="AD255" i="1"/>
  <c r="AF255" i="1"/>
  <c r="AH255" i="1"/>
  <c r="C256" i="1"/>
  <c r="D256" i="1"/>
  <c r="G256" i="1"/>
  <c r="I256" i="1"/>
  <c r="L256" i="1"/>
  <c r="N256" i="1"/>
  <c r="P256" i="1"/>
  <c r="R256" i="1"/>
  <c r="T256" i="1"/>
  <c r="V256" i="1"/>
  <c r="X256" i="1"/>
  <c r="Z256" i="1" a="1"/>
  <c r="Z256" i="1" s="1"/>
  <c r="AB256" i="1" a="1"/>
  <c r="AB256" i="1" s="1"/>
  <c r="AD256" i="1"/>
  <c r="AF256" i="1"/>
  <c r="AH256" i="1"/>
  <c r="C257" i="1"/>
  <c r="D257" i="1"/>
  <c r="G257" i="1"/>
  <c r="I257" i="1"/>
  <c r="L257" i="1"/>
  <c r="N257" i="1"/>
  <c r="P257" i="1"/>
  <c r="R257" i="1"/>
  <c r="T257" i="1"/>
  <c r="V257" i="1"/>
  <c r="X257" i="1"/>
  <c r="Z257" i="1" a="1"/>
  <c r="Z257" i="1" s="1"/>
  <c r="AB257" i="1" a="1"/>
  <c r="AB257" i="1" s="1"/>
  <c r="AI257" i="1" s="1"/>
  <c r="AD257" i="1"/>
  <c r="AF257" i="1"/>
  <c r="AH257" i="1"/>
  <c r="C258" i="1"/>
  <c r="D258" i="1"/>
  <c r="G258" i="1"/>
  <c r="I258" i="1"/>
  <c r="L258" i="1"/>
  <c r="N258" i="1"/>
  <c r="P258" i="1"/>
  <c r="R258" i="1"/>
  <c r="T258" i="1"/>
  <c r="V258" i="1"/>
  <c r="AI258" i="1" s="1"/>
  <c r="X258" i="1"/>
  <c r="Z258" i="1" a="1"/>
  <c r="Z258" i="1" s="1"/>
  <c r="AB258" i="1" a="1"/>
  <c r="AB258" i="1" s="1"/>
  <c r="AD258" i="1"/>
  <c r="AF258" i="1"/>
  <c r="AH258" i="1"/>
  <c r="C259" i="1"/>
  <c r="D259" i="1"/>
  <c r="G259" i="1"/>
  <c r="I259" i="1"/>
  <c r="L259" i="1"/>
  <c r="N259" i="1"/>
  <c r="P259" i="1"/>
  <c r="R259" i="1"/>
  <c r="T259" i="1"/>
  <c r="V259" i="1"/>
  <c r="X259" i="1"/>
  <c r="Z259" i="1" a="1"/>
  <c r="Z259" i="1" s="1"/>
  <c r="AB259" i="1" a="1"/>
  <c r="AB259" i="1" s="1"/>
  <c r="AD259" i="1"/>
  <c r="AF259" i="1"/>
  <c r="AH259" i="1"/>
  <c r="C260" i="1"/>
  <c r="D260" i="1"/>
  <c r="G260" i="1"/>
  <c r="I260" i="1"/>
  <c r="L260" i="1"/>
  <c r="N260" i="1"/>
  <c r="P260" i="1"/>
  <c r="R260" i="1"/>
  <c r="T260" i="1"/>
  <c r="V260" i="1"/>
  <c r="X260" i="1"/>
  <c r="Z260" i="1" a="1"/>
  <c r="Z260" i="1" s="1"/>
  <c r="AB260" i="1" a="1"/>
  <c r="AB260" i="1" s="1"/>
  <c r="AD260" i="1"/>
  <c r="AF260" i="1"/>
  <c r="AH260" i="1"/>
  <c r="C261" i="1"/>
  <c r="D261" i="1"/>
  <c r="G261" i="1"/>
  <c r="I261" i="1"/>
  <c r="L261" i="1"/>
  <c r="N261" i="1"/>
  <c r="P261" i="1"/>
  <c r="R261" i="1"/>
  <c r="T261" i="1"/>
  <c r="V261" i="1"/>
  <c r="X261" i="1"/>
  <c r="Z261" i="1" a="1"/>
  <c r="Z261" i="1" s="1"/>
  <c r="AB261" i="1" a="1"/>
  <c r="AB261" i="1" s="1"/>
  <c r="AD261" i="1"/>
  <c r="AF261" i="1"/>
  <c r="AH261" i="1"/>
  <c r="C262" i="1"/>
  <c r="D262" i="1"/>
  <c r="G262" i="1"/>
  <c r="I262" i="1"/>
  <c r="L262" i="1"/>
  <c r="N262" i="1"/>
  <c r="P262" i="1"/>
  <c r="R262" i="1"/>
  <c r="T262" i="1"/>
  <c r="V262" i="1"/>
  <c r="X262" i="1"/>
  <c r="Z262" i="1" a="1"/>
  <c r="Z262" i="1" s="1"/>
  <c r="AB262" i="1" a="1"/>
  <c r="AB262" i="1" s="1"/>
  <c r="AD262" i="1"/>
  <c r="AF262" i="1"/>
  <c r="AH262" i="1"/>
  <c r="C263" i="1"/>
  <c r="D263" i="1"/>
  <c r="G263" i="1"/>
  <c r="I263" i="1"/>
  <c r="L263" i="1"/>
  <c r="N263" i="1"/>
  <c r="P263" i="1"/>
  <c r="R263" i="1"/>
  <c r="T263" i="1"/>
  <c r="V263" i="1"/>
  <c r="X263" i="1"/>
  <c r="Z263" i="1" a="1"/>
  <c r="Z263" i="1" s="1"/>
  <c r="AB263" i="1" a="1"/>
  <c r="AB263" i="1" s="1"/>
  <c r="AD263" i="1"/>
  <c r="AF263" i="1"/>
  <c r="AH263" i="1"/>
  <c r="C264" i="1"/>
  <c r="D264" i="1"/>
  <c r="G264" i="1"/>
  <c r="I264" i="1"/>
  <c r="L264" i="1"/>
  <c r="N264" i="1"/>
  <c r="P264" i="1"/>
  <c r="R264" i="1"/>
  <c r="T264" i="1"/>
  <c r="V264" i="1"/>
  <c r="X264" i="1"/>
  <c r="Z264" i="1" a="1"/>
  <c r="Z264" i="1" s="1"/>
  <c r="AB264" i="1" a="1"/>
  <c r="AB264" i="1" s="1"/>
  <c r="AD264" i="1"/>
  <c r="AF264" i="1"/>
  <c r="AH264" i="1"/>
  <c r="C265" i="1"/>
  <c r="D265" i="1"/>
  <c r="G265" i="1"/>
  <c r="I265" i="1"/>
  <c r="L265" i="1"/>
  <c r="N265" i="1"/>
  <c r="P265" i="1"/>
  <c r="R265" i="1"/>
  <c r="T265" i="1"/>
  <c r="V265" i="1"/>
  <c r="X265" i="1"/>
  <c r="Z265" i="1" a="1"/>
  <c r="Z265" i="1" s="1"/>
  <c r="AB265" i="1" a="1"/>
  <c r="AB265" i="1" s="1"/>
  <c r="AD265" i="1"/>
  <c r="AF265" i="1"/>
  <c r="AH265" i="1"/>
  <c r="C266" i="1"/>
  <c r="D266" i="1"/>
  <c r="G266" i="1"/>
  <c r="I266" i="1"/>
  <c r="L266" i="1"/>
  <c r="N266" i="1"/>
  <c r="P266" i="1"/>
  <c r="R266" i="1"/>
  <c r="T266" i="1"/>
  <c r="V266" i="1"/>
  <c r="X266" i="1"/>
  <c r="Z266" i="1" a="1"/>
  <c r="Z266" i="1" s="1"/>
  <c r="AB266" i="1" a="1"/>
  <c r="AB266" i="1" s="1"/>
  <c r="AD266" i="1"/>
  <c r="AF266" i="1"/>
  <c r="AH266" i="1"/>
  <c r="C267" i="1"/>
  <c r="D267" i="1"/>
  <c r="G267" i="1"/>
  <c r="I267" i="1"/>
  <c r="L267" i="1"/>
  <c r="N267" i="1"/>
  <c r="P267" i="1"/>
  <c r="R267" i="1"/>
  <c r="T267" i="1"/>
  <c r="V267" i="1"/>
  <c r="X267" i="1"/>
  <c r="Z267" i="1" a="1"/>
  <c r="Z267" i="1" s="1"/>
  <c r="AB267" i="1" a="1"/>
  <c r="AB267" i="1" s="1"/>
  <c r="AD267" i="1"/>
  <c r="AF267" i="1"/>
  <c r="AH267" i="1"/>
  <c r="C268" i="1"/>
  <c r="D268" i="1"/>
  <c r="G268" i="1"/>
  <c r="I268" i="1"/>
  <c r="L268" i="1"/>
  <c r="N268" i="1"/>
  <c r="P268" i="1"/>
  <c r="R268" i="1"/>
  <c r="T268" i="1"/>
  <c r="V268" i="1"/>
  <c r="X268" i="1"/>
  <c r="Z268" i="1" a="1"/>
  <c r="Z268" i="1" s="1"/>
  <c r="AB268" i="1" a="1"/>
  <c r="AB268" i="1" s="1"/>
  <c r="AD268" i="1"/>
  <c r="AF268" i="1"/>
  <c r="AH268" i="1"/>
  <c r="C269" i="1"/>
  <c r="D269" i="1"/>
  <c r="G269" i="1"/>
  <c r="I269" i="1"/>
  <c r="L269" i="1"/>
  <c r="N269" i="1"/>
  <c r="P269" i="1"/>
  <c r="R269" i="1"/>
  <c r="T269" i="1"/>
  <c r="V269" i="1"/>
  <c r="X269" i="1"/>
  <c r="Z269" i="1" a="1"/>
  <c r="Z269" i="1" s="1"/>
  <c r="AB269" i="1" a="1"/>
  <c r="AB269" i="1" s="1"/>
  <c r="AD269" i="1"/>
  <c r="AF269" i="1"/>
  <c r="AH269" i="1"/>
  <c r="C270" i="1"/>
  <c r="D270" i="1"/>
  <c r="G270" i="1"/>
  <c r="I270" i="1"/>
  <c r="L270" i="1"/>
  <c r="N270" i="1"/>
  <c r="P270" i="1"/>
  <c r="R270" i="1"/>
  <c r="T270" i="1"/>
  <c r="V270" i="1"/>
  <c r="X270" i="1"/>
  <c r="Z270" i="1" a="1"/>
  <c r="Z270" i="1" s="1"/>
  <c r="AB270" i="1" a="1"/>
  <c r="AB270" i="1"/>
  <c r="AI270" i="1" s="1"/>
  <c r="AD270" i="1"/>
  <c r="AF270" i="1"/>
  <c r="AH270" i="1"/>
  <c r="C271" i="1"/>
  <c r="D271" i="1"/>
  <c r="G271" i="1"/>
  <c r="I271" i="1"/>
  <c r="L271" i="1"/>
  <c r="N271" i="1"/>
  <c r="P271" i="1"/>
  <c r="R271" i="1"/>
  <c r="T271" i="1"/>
  <c r="V271" i="1"/>
  <c r="X271" i="1"/>
  <c r="Z271" i="1" a="1"/>
  <c r="Z271" i="1" s="1"/>
  <c r="AB271" i="1" a="1"/>
  <c r="AB271" i="1" s="1"/>
  <c r="AD271" i="1"/>
  <c r="AF271" i="1"/>
  <c r="AH271" i="1"/>
  <c r="C272" i="1"/>
  <c r="D272" i="1"/>
  <c r="G272" i="1"/>
  <c r="I272" i="1"/>
  <c r="L272" i="1"/>
  <c r="N272" i="1"/>
  <c r="P272" i="1"/>
  <c r="R272" i="1"/>
  <c r="T272" i="1"/>
  <c r="V272" i="1"/>
  <c r="X272" i="1"/>
  <c r="Z272" i="1" a="1"/>
  <c r="Z272" i="1" s="1"/>
  <c r="AB272" i="1" a="1"/>
  <c r="AB272" i="1" s="1"/>
  <c r="AD272" i="1"/>
  <c r="AF272" i="1"/>
  <c r="AH272" i="1"/>
  <c r="AI272" i="1"/>
  <c r="C273" i="1"/>
  <c r="D273" i="1"/>
  <c r="G273" i="1"/>
  <c r="I273" i="1"/>
  <c r="L273" i="1"/>
  <c r="N273" i="1"/>
  <c r="P273" i="1"/>
  <c r="R273" i="1"/>
  <c r="T273" i="1"/>
  <c r="V273" i="1"/>
  <c r="X273" i="1"/>
  <c r="Z273" i="1" a="1"/>
  <c r="Z273" i="1" s="1"/>
  <c r="AB273" i="1" a="1"/>
  <c r="AB273" i="1" s="1"/>
  <c r="AD273" i="1"/>
  <c r="AF273" i="1"/>
  <c r="AH273" i="1"/>
  <c r="C274" i="1"/>
  <c r="D274" i="1"/>
  <c r="G274" i="1"/>
  <c r="I274" i="1"/>
  <c r="L274" i="1"/>
  <c r="N274" i="1"/>
  <c r="P274" i="1"/>
  <c r="R274" i="1"/>
  <c r="T274" i="1"/>
  <c r="V274" i="1"/>
  <c r="X274" i="1"/>
  <c r="Z274" i="1" a="1"/>
  <c r="Z274" i="1" s="1"/>
  <c r="AB274" i="1" a="1"/>
  <c r="AB274" i="1" s="1"/>
  <c r="AD274" i="1"/>
  <c r="AF274" i="1"/>
  <c r="AH274" i="1"/>
  <c r="C275" i="1"/>
  <c r="D275" i="1"/>
  <c r="G275" i="1"/>
  <c r="I275" i="1"/>
  <c r="L275" i="1"/>
  <c r="N275" i="1"/>
  <c r="P275" i="1"/>
  <c r="R275" i="1"/>
  <c r="T275" i="1"/>
  <c r="V275" i="1"/>
  <c r="X275" i="1"/>
  <c r="Z275" i="1" a="1"/>
  <c r="Z275" i="1" s="1"/>
  <c r="AB275" i="1" a="1"/>
  <c r="AB275" i="1" s="1"/>
  <c r="AD275" i="1"/>
  <c r="AF275" i="1"/>
  <c r="AH275" i="1"/>
  <c r="C276" i="1"/>
  <c r="D276" i="1"/>
  <c r="G276" i="1"/>
  <c r="I276" i="1"/>
  <c r="L276" i="1"/>
  <c r="N276" i="1"/>
  <c r="P276" i="1"/>
  <c r="R276" i="1"/>
  <c r="T276" i="1"/>
  <c r="V276" i="1"/>
  <c r="X276" i="1"/>
  <c r="Z276" i="1" a="1"/>
  <c r="Z276" i="1" s="1"/>
  <c r="AB276" i="1" a="1"/>
  <c r="AB276" i="1" s="1"/>
  <c r="AD276" i="1"/>
  <c r="AF276" i="1"/>
  <c r="AH276" i="1"/>
  <c r="C277" i="1"/>
  <c r="D277" i="1"/>
  <c r="G277" i="1"/>
  <c r="I277" i="1"/>
  <c r="L277" i="1"/>
  <c r="N277" i="1"/>
  <c r="P277" i="1"/>
  <c r="R277" i="1"/>
  <c r="T277" i="1"/>
  <c r="V277" i="1"/>
  <c r="X277" i="1"/>
  <c r="Z277" i="1" a="1"/>
  <c r="Z277" i="1" s="1"/>
  <c r="AB277" i="1" a="1"/>
  <c r="AB277" i="1" s="1"/>
  <c r="AD277" i="1"/>
  <c r="AF277" i="1"/>
  <c r="AH277" i="1"/>
  <c r="C278" i="1"/>
  <c r="D278" i="1"/>
  <c r="G278" i="1"/>
  <c r="I278" i="1"/>
  <c r="L278" i="1"/>
  <c r="N278" i="1"/>
  <c r="P278" i="1"/>
  <c r="R278" i="1"/>
  <c r="T278" i="1"/>
  <c r="V278" i="1"/>
  <c r="X278" i="1"/>
  <c r="Z278" i="1" a="1"/>
  <c r="Z278" i="1"/>
  <c r="AB278" i="1" a="1"/>
  <c r="AB278" i="1" s="1"/>
  <c r="AD278" i="1"/>
  <c r="AF278" i="1"/>
  <c r="AH278" i="1"/>
  <c r="C279" i="1"/>
  <c r="D279" i="1"/>
  <c r="G279" i="1"/>
  <c r="I279" i="1"/>
  <c r="L279" i="1"/>
  <c r="N279" i="1"/>
  <c r="P279" i="1"/>
  <c r="R279" i="1"/>
  <c r="T279" i="1"/>
  <c r="V279" i="1"/>
  <c r="X279" i="1"/>
  <c r="Z279" i="1" a="1"/>
  <c r="Z279" i="1"/>
  <c r="AB279" i="1" a="1"/>
  <c r="AB279" i="1" s="1"/>
  <c r="AD279" i="1"/>
  <c r="AF279" i="1"/>
  <c r="AH279" i="1"/>
  <c r="C280" i="1"/>
  <c r="D280" i="1"/>
  <c r="G280" i="1"/>
  <c r="I280" i="1"/>
  <c r="L280" i="1"/>
  <c r="N280" i="1"/>
  <c r="P280" i="1"/>
  <c r="R280" i="1"/>
  <c r="T280" i="1"/>
  <c r="V280" i="1"/>
  <c r="X280" i="1"/>
  <c r="Z280" i="1" a="1"/>
  <c r="Z280" i="1" s="1"/>
  <c r="AB280" i="1" a="1"/>
  <c r="AB280" i="1" s="1"/>
  <c r="AD280" i="1"/>
  <c r="AF280" i="1"/>
  <c r="AH280" i="1"/>
  <c r="C281" i="1"/>
  <c r="D281" i="1"/>
  <c r="G281" i="1"/>
  <c r="I281" i="1"/>
  <c r="L281" i="1"/>
  <c r="N281" i="1"/>
  <c r="P281" i="1"/>
  <c r="R281" i="1"/>
  <c r="T281" i="1"/>
  <c r="V281" i="1"/>
  <c r="X281" i="1"/>
  <c r="Z281" i="1" a="1"/>
  <c r="Z281" i="1" s="1"/>
  <c r="AB281" i="1" a="1"/>
  <c r="AB281" i="1" s="1"/>
  <c r="AD281" i="1"/>
  <c r="AF281" i="1"/>
  <c r="AH281" i="1"/>
  <c r="C282" i="1"/>
  <c r="D282" i="1"/>
  <c r="G282" i="1"/>
  <c r="I282" i="1"/>
  <c r="L282" i="1"/>
  <c r="N282" i="1"/>
  <c r="P282" i="1"/>
  <c r="R282" i="1"/>
  <c r="T282" i="1"/>
  <c r="V282" i="1"/>
  <c r="X282" i="1"/>
  <c r="Z282" i="1" a="1"/>
  <c r="Z282" i="1" s="1"/>
  <c r="AB282" i="1" a="1"/>
  <c r="AB282" i="1" s="1"/>
  <c r="AI282" i="1" s="1"/>
  <c r="AD282" i="1"/>
  <c r="AF282" i="1"/>
  <c r="AH282" i="1"/>
  <c r="C283" i="1"/>
  <c r="D283" i="1"/>
  <c r="G283" i="1"/>
  <c r="I283" i="1"/>
  <c r="L283" i="1"/>
  <c r="N283" i="1"/>
  <c r="P283" i="1"/>
  <c r="R283" i="1"/>
  <c r="T283" i="1"/>
  <c r="V283" i="1"/>
  <c r="X283" i="1"/>
  <c r="Z283" i="1" a="1"/>
  <c r="Z283" i="1" s="1"/>
  <c r="AB283" i="1" a="1"/>
  <c r="AB283" i="1" s="1"/>
  <c r="AD283" i="1"/>
  <c r="AF283" i="1"/>
  <c r="AH283" i="1"/>
  <c r="C284" i="1"/>
  <c r="D284" i="1"/>
  <c r="G284" i="1"/>
  <c r="I284" i="1"/>
  <c r="L284" i="1"/>
  <c r="N284" i="1"/>
  <c r="P284" i="1"/>
  <c r="R284" i="1"/>
  <c r="T284" i="1"/>
  <c r="V284" i="1"/>
  <c r="X284" i="1"/>
  <c r="Z284" i="1" a="1"/>
  <c r="Z284" i="1" s="1"/>
  <c r="AB284" i="1" a="1"/>
  <c r="AB284" i="1" s="1"/>
  <c r="AD284" i="1"/>
  <c r="AF284" i="1"/>
  <c r="AH284" i="1"/>
  <c r="C285" i="1"/>
  <c r="D285" i="1"/>
  <c r="G285" i="1"/>
  <c r="I285" i="1"/>
  <c r="L285" i="1"/>
  <c r="N285" i="1"/>
  <c r="P285" i="1"/>
  <c r="R285" i="1"/>
  <c r="T285" i="1"/>
  <c r="V285" i="1"/>
  <c r="X285" i="1"/>
  <c r="Z285" i="1" a="1"/>
  <c r="Z285" i="1" s="1"/>
  <c r="AB285" i="1" a="1"/>
  <c r="AB285" i="1" s="1"/>
  <c r="AD285" i="1"/>
  <c r="AF285" i="1"/>
  <c r="AH285" i="1"/>
  <c r="C286" i="1"/>
  <c r="D286" i="1"/>
  <c r="G286" i="1"/>
  <c r="I286" i="1"/>
  <c r="L286" i="1"/>
  <c r="N286" i="1"/>
  <c r="P286" i="1"/>
  <c r="R286" i="1"/>
  <c r="T286" i="1"/>
  <c r="V286" i="1"/>
  <c r="X286" i="1"/>
  <c r="Z286" i="1" a="1"/>
  <c r="Z286" i="1" s="1"/>
  <c r="AB286" i="1" a="1"/>
  <c r="AB286" i="1" s="1"/>
  <c r="AD286" i="1"/>
  <c r="AF286" i="1"/>
  <c r="AH286" i="1"/>
  <c r="C287" i="1"/>
  <c r="D287" i="1"/>
  <c r="G287" i="1"/>
  <c r="I287" i="1"/>
  <c r="L287" i="1"/>
  <c r="N287" i="1"/>
  <c r="P287" i="1"/>
  <c r="R287" i="1"/>
  <c r="T287" i="1"/>
  <c r="V287" i="1"/>
  <c r="X287" i="1"/>
  <c r="Z287" i="1" a="1"/>
  <c r="Z287" i="1"/>
  <c r="AB287" i="1" a="1"/>
  <c r="AB287" i="1" s="1"/>
  <c r="AD287" i="1"/>
  <c r="AF287" i="1"/>
  <c r="AH287" i="1"/>
  <c r="C288" i="1"/>
  <c r="D288" i="1"/>
  <c r="G288" i="1"/>
  <c r="I288" i="1"/>
  <c r="L288" i="1"/>
  <c r="N288" i="1"/>
  <c r="P288" i="1"/>
  <c r="R288" i="1"/>
  <c r="T288" i="1"/>
  <c r="V288" i="1"/>
  <c r="X288" i="1"/>
  <c r="Z288" i="1" a="1"/>
  <c r="Z288" i="1" s="1"/>
  <c r="AB288" i="1" a="1"/>
  <c r="AB288" i="1"/>
  <c r="AD288" i="1"/>
  <c r="AF288" i="1"/>
  <c r="AH288" i="1"/>
  <c r="C289" i="1"/>
  <c r="D289" i="1"/>
  <c r="G289" i="1"/>
  <c r="I289" i="1"/>
  <c r="L289" i="1"/>
  <c r="N289" i="1"/>
  <c r="P289" i="1"/>
  <c r="R289" i="1"/>
  <c r="T289" i="1"/>
  <c r="V289" i="1"/>
  <c r="X289" i="1"/>
  <c r="Z289" i="1" a="1"/>
  <c r="Z289" i="1" s="1"/>
  <c r="AB289" i="1" a="1"/>
  <c r="AB289" i="1" s="1"/>
  <c r="AD289" i="1"/>
  <c r="AF289" i="1"/>
  <c r="AH289" i="1"/>
  <c r="C290" i="1"/>
  <c r="D290" i="1"/>
  <c r="G290" i="1"/>
  <c r="I290" i="1"/>
  <c r="L290" i="1"/>
  <c r="N290" i="1"/>
  <c r="P290" i="1"/>
  <c r="R290" i="1"/>
  <c r="T290" i="1"/>
  <c r="V290" i="1"/>
  <c r="X290" i="1"/>
  <c r="Z290" i="1" a="1"/>
  <c r="Z290" i="1" s="1"/>
  <c r="AB290" i="1" a="1"/>
  <c r="AB290" i="1" s="1"/>
  <c r="AD290" i="1"/>
  <c r="AF290" i="1"/>
  <c r="AH290" i="1"/>
  <c r="C291" i="1"/>
  <c r="D291" i="1"/>
  <c r="G291" i="1"/>
  <c r="I291" i="1"/>
  <c r="L291" i="1"/>
  <c r="N291" i="1"/>
  <c r="P291" i="1"/>
  <c r="R291" i="1"/>
  <c r="T291" i="1"/>
  <c r="V291" i="1"/>
  <c r="X291" i="1"/>
  <c r="Z291" i="1" a="1"/>
  <c r="Z291" i="1"/>
  <c r="AB291" i="1" a="1"/>
  <c r="AB291" i="1" s="1"/>
  <c r="AD291" i="1"/>
  <c r="AF291" i="1"/>
  <c r="AH291" i="1"/>
  <c r="C292" i="1"/>
  <c r="D292" i="1"/>
  <c r="G292" i="1"/>
  <c r="I292" i="1"/>
  <c r="L292" i="1"/>
  <c r="N292" i="1"/>
  <c r="P292" i="1"/>
  <c r="R292" i="1"/>
  <c r="T292" i="1"/>
  <c r="V292" i="1"/>
  <c r="X292" i="1"/>
  <c r="Z292" i="1" a="1"/>
  <c r="Z292" i="1" s="1"/>
  <c r="AB292" i="1" a="1"/>
  <c r="AB292" i="1" s="1"/>
  <c r="AD292" i="1"/>
  <c r="AF292" i="1"/>
  <c r="AH292" i="1"/>
  <c r="C293" i="1"/>
  <c r="D293" i="1"/>
  <c r="G293" i="1"/>
  <c r="I293" i="1"/>
  <c r="L293" i="1"/>
  <c r="N293" i="1"/>
  <c r="P293" i="1"/>
  <c r="R293" i="1"/>
  <c r="T293" i="1"/>
  <c r="V293" i="1"/>
  <c r="X293" i="1"/>
  <c r="Z293" i="1" a="1"/>
  <c r="Z293" i="1" s="1"/>
  <c r="AB293" i="1" a="1"/>
  <c r="AB293" i="1" s="1"/>
  <c r="AI293" i="1" s="1"/>
  <c r="AD293" i="1"/>
  <c r="AF293" i="1"/>
  <c r="AH293" i="1"/>
  <c r="C294" i="1"/>
  <c r="D294" i="1"/>
  <c r="G294" i="1"/>
  <c r="I294" i="1"/>
  <c r="L294" i="1"/>
  <c r="N294" i="1"/>
  <c r="P294" i="1"/>
  <c r="R294" i="1"/>
  <c r="T294" i="1"/>
  <c r="V294" i="1"/>
  <c r="X294" i="1"/>
  <c r="Z294" i="1" a="1"/>
  <c r="Z294" i="1" s="1"/>
  <c r="AB294" i="1" a="1"/>
  <c r="AB294" i="1" s="1"/>
  <c r="AD294" i="1"/>
  <c r="AF294" i="1"/>
  <c r="AH294" i="1"/>
  <c r="C295" i="1"/>
  <c r="D295" i="1"/>
  <c r="G295" i="1"/>
  <c r="I295" i="1"/>
  <c r="L295" i="1"/>
  <c r="N295" i="1"/>
  <c r="P295" i="1"/>
  <c r="R295" i="1"/>
  <c r="T295" i="1"/>
  <c r="V295" i="1"/>
  <c r="X295" i="1"/>
  <c r="Z295" i="1" a="1"/>
  <c r="Z295" i="1" s="1"/>
  <c r="AB295" i="1" a="1"/>
  <c r="AB295" i="1" s="1"/>
  <c r="AD295" i="1"/>
  <c r="AF295" i="1"/>
  <c r="AH295" i="1"/>
  <c r="C296" i="1"/>
  <c r="D296" i="1"/>
  <c r="G296" i="1"/>
  <c r="I296" i="1"/>
  <c r="L296" i="1"/>
  <c r="N296" i="1"/>
  <c r="P296" i="1"/>
  <c r="R296" i="1"/>
  <c r="T296" i="1"/>
  <c r="V296" i="1"/>
  <c r="X296" i="1"/>
  <c r="Z296" i="1" a="1"/>
  <c r="Z296" i="1" s="1"/>
  <c r="AB296" i="1" a="1"/>
  <c r="AB296" i="1" s="1"/>
  <c r="AD296" i="1"/>
  <c r="AF296" i="1"/>
  <c r="AH296" i="1"/>
  <c r="C297" i="1"/>
  <c r="D297" i="1"/>
  <c r="G297" i="1"/>
  <c r="I297" i="1"/>
  <c r="L297" i="1"/>
  <c r="N297" i="1"/>
  <c r="P297" i="1"/>
  <c r="R297" i="1"/>
  <c r="T297" i="1"/>
  <c r="V297" i="1"/>
  <c r="X297" i="1"/>
  <c r="Z297" i="1" a="1"/>
  <c r="Z297" i="1" s="1"/>
  <c r="AB297" i="1" a="1"/>
  <c r="AB297" i="1" s="1"/>
  <c r="AD297" i="1"/>
  <c r="AF297" i="1"/>
  <c r="AH297" i="1"/>
  <c r="C298" i="1"/>
  <c r="D298" i="1"/>
  <c r="G298" i="1"/>
  <c r="I298" i="1"/>
  <c r="L298" i="1"/>
  <c r="N298" i="1"/>
  <c r="P298" i="1"/>
  <c r="R298" i="1"/>
  <c r="T298" i="1"/>
  <c r="V298" i="1"/>
  <c r="X298" i="1"/>
  <c r="Z298" i="1" a="1"/>
  <c r="Z298" i="1" s="1"/>
  <c r="AB298" i="1" a="1"/>
  <c r="AB298" i="1"/>
  <c r="AD298" i="1"/>
  <c r="AF298" i="1"/>
  <c r="AH298" i="1"/>
  <c r="C299" i="1"/>
  <c r="D299" i="1"/>
  <c r="G299" i="1"/>
  <c r="I299" i="1"/>
  <c r="L299" i="1"/>
  <c r="N299" i="1"/>
  <c r="P299" i="1"/>
  <c r="R299" i="1"/>
  <c r="T299" i="1"/>
  <c r="V299" i="1"/>
  <c r="X299" i="1"/>
  <c r="Z299" i="1" a="1"/>
  <c r="Z299" i="1" s="1"/>
  <c r="AI299" i="1" s="1"/>
  <c r="AB299" i="1" a="1"/>
  <c r="AB299" i="1" s="1"/>
  <c r="AD299" i="1"/>
  <c r="AF299" i="1"/>
  <c r="AH299" i="1"/>
  <c r="C300" i="1"/>
  <c r="D300" i="1"/>
  <c r="G300" i="1"/>
  <c r="I300" i="1"/>
  <c r="L300" i="1"/>
  <c r="N300" i="1"/>
  <c r="P300" i="1"/>
  <c r="R300" i="1"/>
  <c r="T300" i="1"/>
  <c r="V300" i="1"/>
  <c r="X300" i="1"/>
  <c r="Z300" i="1" a="1"/>
  <c r="Z300" i="1" s="1"/>
  <c r="AB300" i="1" a="1"/>
  <c r="AB300" i="1" s="1"/>
  <c r="AD300" i="1"/>
  <c r="AF300" i="1"/>
  <c r="AH300" i="1"/>
  <c r="C301" i="1"/>
  <c r="D301" i="1"/>
  <c r="G301" i="1"/>
  <c r="I301" i="1"/>
  <c r="L301" i="1"/>
  <c r="N301" i="1"/>
  <c r="P301" i="1"/>
  <c r="R301" i="1"/>
  <c r="T301" i="1"/>
  <c r="V301" i="1"/>
  <c r="X301" i="1"/>
  <c r="Z301" i="1" a="1"/>
  <c r="Z301" i="1" s="1"/>
  <c r="AB301" i="1" a="1"/>
  <c r="AB301" i="1" s="1"/>
  <c r="AD301" i="1"/>
  <c r="AF301" i="1"/>
  <c r="AH301" i="1"/>
  <c r="C302" i="1"/>
  <c r="D302" i="1"/>
  <c r="G302" i="1"/>
  <c r="I302" i="1"/>
  <c r="L302" i="1"/>
  <c r="N302" i="1"/>
  <c r="P302" i="1"/>
  <c r="R302" i="1"/>
  <c r="T302" i="1"/>
  <c r="V302" i="1"/>
  <c r="X302" i="1"/>
  <c r="Z302" i="1" a="1"/>
  <c r="Z302" i="1" s="1"/>
  <c r="AB302" i="1" a="1"/>
  <c r="AB302" i="1" s="1"/>
  <c r="AD302" i="1"/>
  <c r="AF302" i="1"/>
  <c r="AH302" i="1"/>
  <c r="C303" i="1"/>
  <c r="D303" i="1"/>
  <c r="G303" i="1"/>
  <c r="I303" i="1"/>
  <c r="L303" i="1"/>
  <c r="N303" i="1"/>
  <c r="P303" i="1"/>
  <c r="R303" i="1"/>
  <c r="T303" i="1"/>
  <c r="V303" i="1"/>
  <c r="X303" i="1"/>
  <c r="Z303" i="1" a="1"/>
  <c r="Z303" i="1" s="1"/>
  <c r="AB303" i="1" a="1"/>
  <c r="AB303" i="1" s="1"/>
  <c r="AD303" i="1"/>
  <c r="AF303" i="1"/>
  <c r="AH303" i="1"/>
  <c r="C304" i="1"/>
  <c r="D304" i="1"/>
  <c r="G304" i="1"/>
  <c r="I304" i="1"/>
  <c r="L304" i="1"/>
  <c r="N304" i="1"/>
  <c r="P304" i="1"/>
  <c r="R304" i="1"/>
  <c r="T304" i="1"/>
  <c r="V304" i="1"/>
  <c r="X304" i="1"/>
  <c r="Z304" i="1" a="1"/>
  <c r="Z304" i="1"/>
  <c r="AB304" i="1" a="1"/>
  <c r="AB304" i="1" s="1"/>
  <c r="AD304" i="1"/>
  <c r="AF304" i="1"/>
  <c r="AH304" i="1"/>
  <c r="C305" i="1"/>
  <c r="D305" i="1"/>
  <c r="G305" i="1"/>
  <c r="I305" i="1"/>
  <c r="L305" i="1"/>
  <c r="N305" i="1"/>
  <c r="P305" i="1"/>
  <c r="R305" i="1"/>
  <c r="T305" i="1"/>
  <c r="V305" i="1"/>
  <c r="X305" i="1"/>
  <c r="Z305" i="1" a="1"/>
  <c r="Z305" i="1"/>
  <c r="AB305" i="1" a="1"/>
  <c r="AB305" i="1" s="1"/>
  <c r="AD305" i="1"/>
  <c r="AF305" i="1"/>
  <c r="AH305" i="1"/>
  <c r="C306" i="1"/>
  <c r="D306" i="1"/>
  <c r="G306" i="1"/>
  <c r="I306" i="1"/>
  <c r="L306" i="1"/>
  <c r="N306" i="1"/>
  <c r="P306" i="1"/>
  <c r="R306" i="1"/>
  <c r="T306" i="1"/>
  <c r="V306" i="1"/>
  <c r="X306" i="1"/>
  <c r="Z306" i="1" a="1"/>
  <c r="Z306" i="1" s="1"/>
  <c r="AB306" i="1" a="1"/>
  <c r="AB306" i="1" s="1"/>
  <c r="AD306" i="1"/>
  <c r="AF306" i="1"/>
  <c r="AH306" i="1"/>
  <c r="C307" i="1"/>
  <c r="D307" i="1"/>
  <c r="G307" i="1"/>
  <c r="I307" i="1"/>
  <c r="L307" i="1"/>
  <c r="N307" i="1"/>
  <c r="P307" i="1"/>
  <c r="R307" i="1"/>
  <c r="T307" i="1"/>
  <c r="V307" i="1"/>
  <c r="X307" i="1"/>
  <c r="Z307" i="1" a="1"/>
  <c r="Z307" i="1" s="1"/>
  <c r="AB307" i="1" a="1"/>
  <c r="AB307" i="1" s="1"/>
  <c r="AD307" i="1"/>
  <c r="AF307" i="1"/>
  <c r="AH307" i="1"/>
  <c r="C308" i="1"/>
  <c r="D308" i="1"/>
  <c r="G308" i="1"/>
  <c r="I308" i="1"/>
  <c r="L308" i="1"/>
  <c r="N308" i="1"/>
  <c r="P308" i="1"/>
  <c r="R308" i="1"/>
  <c r="T308" i="1"/>
  <c r="V308" i="1"/>
  <c r="X308" i="1"/>
  <c r="Z308" i="1" a="1"/>
  <c r="Z308" i="1" s="1"/>
  <c r="AB308" i="1" a="1"/>
  <c r="AB308" i="1" s="1"/>
  <c r="AD308" i="1"/>
  <c r="AF308" i="1"/>
  <c r="AH308" i="1"/>
  <c r="C309" i="1"/>
  <c r="D309" i="1"/>
  <c r="G309" i="1"/>
  <c r="I309" i="1"/>
  <c r="L309" i="1"/>
  <c r="N309" i="1"/>
  <c r="P309" i="1"/>
  <c r="R309" i="1"/>
  <c r="T309" i="1"/>
  <c r="V309" i="1"/>
  <c r="X309" i="1"/>
  <c r="Z309" i="1" a="1"/>
  <c r="Z309" i="1" s="1"/>
  <c r="AB309" i="1" a="1"/>
  <c r="AB309" i="1" s="1"/>
  <c r="AD309" i="1"/>
  <c r="AF309" i="1"/>
  <c r="AH309" i="1"/>
  <c r="C310" i="1"/>
  <c r="D310" i="1"/>
  <c r="G310" i="1"/>
  <c r="I310" i="1"/>
  <c r="L310" i="1"/>
  <c r="N310" i="1"/>
  <c r="P310" i="1"/>
  <c r="R310" i="1"/>
  <c r="T310" i="1"/>
  <c r="V310" i="1"/>
  <c r="X310" i="1"/>
  <c r="Z310" i="1" a="1"/>
  <c r="Z310" i="1" s="1"/>
  <c r="AB310" i="1" a="1"/>
  <c r="AB310" i="1" s="1"/>
  <c r="AD310" i="1"/>
  <c r="AF310" i="1"/>
  <c r="AH310" i="1"/>
  <c r="C311" i="1"/>
  <c r="D311" i="1"/>
  <c r="G311" i="1"/>
  <c r="I311" i="1"/>
  <c r="L311" i="1"/>
  <c r="N311" i="1"/>
  <c r="P311" i="1"/>
  <c r="R311" i="1"/>
  <c r="T311" i="1"/>
  <c r="V311" i="1"/>
  <c r="X311" i="1"/>
  <c r="Z311" i="1" a="1"/>
  <c r="Z311" i="1" s="1"/>
  <c r="AB311" i="1" a="1"/>
  <c r="AB311" i="1" s="1"/>
  <c r="AD311" i="1"/>
  <c r="AF311" i="1"/>
  <c r="AH311" i="1"/>
  <c r="C312" i="1"/>
  <c r="D312" i="1"/>
  <c r="G312" i="1"/>
  <c r="I312" i="1"/>
  <c r="L312" i="1"/>
  <c r="N312" i="1"/>
  <c r="P312" i="1"/>
  <c r="R312" i="1"/>
  <c r="T312" i="1"/>
  <c r="V312" i="1"/>
  <c r="X312" i="1"/>
  <c r="Z312" i="1" a="1"/>
  <c r="Z312" i="1" s="1"/>
  <c r="AB312" i="1" a="1"/>
  <c r="AB312" i="1" s="1"/>
  <c r="AD312" i="1"/>
  <c r="AF312" i="1"/>
  <c r="AH312" i="1"/>
  <c r="C313" i="1"/>
  <c r="D313" i="1"/>
  <c r="G313" i="1"/>
  <c r="I313" i="1"/>
  <c r="L313" i="1"/>
  <c r="N313" i="1"/>
  <c r="P313" i="1"/>
  <c r="R313" i="1"/>
  <c r="T313" i="1"/>
  <c r="V313" i="1"/>
  <c r="X313" i="1"/>
  <c r="Z313" i="1" a="1"/>
  <c r="Z313" i="1" s="1"/>
  <c r="AB313" i="1" a="1"/>
  <c r="AB313" i="1" s="1"/>
  <c r="AD313" i="1"/>
  <c r="AF313" i="1"/>
  <c r="AH313" i="1"/>
  <c r="C314" i="1"/>
  <c r="D314" i="1"/>
  <c r="G314" i="1"/>
  <c r="I314" i="1"/>
  <c r="L314" i="1"/>
  <c r="N314" i="1"/>
  <c r="P314" i="1"/>
  <c r="R314" i="1"/>
  <c r="T314" i="1"/>
  <c r="V314" i="1"/>
  <c r="X314" i="1"/>
  <c r="Z314" i="1" a="1"/>
  <c r="Z314" i="1"/>
  <c r="AB314" i="1" a="1"/>
  <c r="AB314" i="1" s="1"/>
  <c r="AD314" i="1"/>
  <c r="AF314" i="1"/>
  <c r="AH314" i="1"/>
  <c r="C315" i="1"/>
  <c r="D315" i="1"/>
  <c r="G315" i="1"/>
  <c r="I315" i="1"/>
  <c r="L315" i="1"/>
  <c r="N315" i="1"/>
  <c r="P315" i="1"/>
  <c r="R315" i="1"/>
  <c r="T315" i="1"/>
  <c r="V315" i="1"/>
  <c r="X315" i="1"/>
  <c r="Z315" i="1" a="1"/>
  <c r="Z315" i="1"/>
  <c r="AB315" i="1" a="1"/>
  <c r="AB315" i="1" s="1"/>
  <c r="AD315" i="1"/>
  <c r="AF315" i="1"/>
  <c r="AH315" i="1"/>
  <c r="C316" i="1"/>
  <c r="D316" i="1"/>
  <c r="G316" i="1"/>
  <c r="I316" i="1"/>
  <c r="L316" i="1"/>
  <c r="N316" i="1"/>
  <c r="P316" i="1"/>
  <c r="R316" i="1"/>
  <c r="T316" i="1"/>
  <c r="V316" i="1"/>
  <c r="X316" i="1"/>
  <c r="Z316" i="1" a="1"/>
  <c r="Z316" i="1" s="1"/>
  <c r="AB316" i="1" a="1"/>
  <c r="AB316" i="1" s="1"/>
  <c r="AD316" i="1"/>
  <c r="AF316" i="1"/>
  <c r="AH316" i="1"/>
  <c r="C317" i="1"/>
  <c r="D317" i="1"/>
  <c r="G317" i="1"/>
  <c r="I317" i="1"/>
  <c r="L317" i="1"/>
  <c r="N317" i="1"/>
  <c r="P317" i="1"/>
  <c r="R317" i="1"/>
  <c r="T317" i="1"/>
  <c r="V317" i="1"/>
  <c r="X317" i="1"/>
  <c r="Z317" i="1" a="1"/>
  <c r="Z317" i="1" s="1"/>
  <c r="AB317" i="1" a="1"/>
  <c r="AB317" i="1" s="1"/>
  <c r="AD317" i="1"/>
  <c r="AF317" i="1"/>
  <c r="AH317" i="1"/>
  <c r="C318" i="1"/>
  <c r="D318" i="1"/>
  <c r="G318" i="1"/>
  <c r="I318" i="1"/>
  <c r="L318" i="1"/>
  <c r="N318" i="1"/>
  <c r="P318" i="1"/>
  <c r="R318" i="1"/>
  <c r="T318" i="1"/>
  <c r="V318" i="1"/>
  <c r="X318" i="1"/>
  <c r="Z318" i="1" a="1"/>
  <c r="Z318" i="1" s="1"/>
  <c r="AB318" i="1" a="1"/>
  <c r="AB318" i="1" s="1"/>
  <c r="AD318" i="1"/>
  <c r="AF318" i="1"/>
  <c r="AH318" i="1"/>
  <c r="C319" i="1"/>
  <c r="D319" i="1"/>
  <c r="G319" i="1"/>
  <c r="I319" i="1"/>
  <c r="L319" i="1"/>
  <c r="N319" i="1"/>
  <c r="P319" i="1"/>
  <c r="R319" i="1"/>
  <c r="T319" i="1"/>
  <c r="V319" i="1"/>
  <c r="X319" i="1"/>
  <c r="Z319" i="1" a="1"/>
  <c r="Z319" i="1" s="1"/>
  <c r="AB319" i="1" a="1"/>
  <c r="AB319" i="1"/>
  <c r="AD319" i="1"/>
  <c r="AF319" i="1"/>
  <c r="AH319" i="1"/>
  <c r="C320" i="1"/>
  <c r="D320" i="1"/>
  <c r="G320" i="1"/>
  <c r="I320" i="1"/>
  <c r="L320" i="1"/>
  <c r="N320" i="1"/>
  <c r="P320" i="1"/>
  <c r="R320" i="1"/>
  <c r="T320" i="1"/>
  <c r="V320" i="1"/>
  <c r="X320" i="1"/>
  <c r="Z320" i="1" a="1"/>
  <c r="Z320" i="1" s="1"/>
  <c r="AB320" i="1" a="1"/>
  <c r="AB320" i="1" s="1"/>
  <c r="AD320" i="1"/>
  <c r="AF320" i="1"/>
  <c r="AH320" i="1"/>
  <c r="C321" i="1"/>
  <c r="D321" i="1"/>
  <c r="G321" i="1"/>
  <c r="I321" i="1"/>
  <c r="L321" i="1"/>
  <c r="N321" i="1"/>
  <c r="P321" i="1"/>
  <c r="R321" i="1"/>
  <c r="T321" i="1"/>
  <c r="V321" i="1"/>
  <c r="X321" i="1"/>
  <c r="Z321" i="1" a="1"/>
  <c r="Z321" i="1" s="1"/>
  <c r="AB321" i="1" a="1"/>
  <c r="AB321" i="1" s="1"/>
  <c r="AD321" i="1"/>
  <c r="AF321" i="1"/>
  <c r="AH321" i="1"/>
  <c r="C322" i="1"/>
  <c r="D322" i="1"/>
  <c r="G322" i="1"/>
  <c r="I322" i="1"/>
  <c r="L322" i="1"/>
  <c r="N322" i="1"/>
  <c r="P322" i="1"/>
  <c r="R322" i="1"/>
  <c r="T322" i="1"/>
  <c r="V322" i="1"/>
  <c r="X322" i="1"/>
  <c r="Z322" i="1" a="1"/>
  <c r="Z322" i="1" s="1"/>
  <c r="AB322" i="1" a="1"/>
  <c r="AB322" i="1" s="1"/>
  <c r="AD322" i="1"/>
  <c r="AF322" i="1"/>
  <c r="AH322" i="1"/>
  <c r="C323" i="1"/>
  <c r="D323" i="1"/>
  <c r="G323" i="1"/>
  <c r="I323" i="1"/>
  <c r="L323" i="1"/>
  <c r="N323" i="1"/>
  <c r="P323" i="1"/>
  <c r="R323" i="1"/>
  <c r="T323" i="1"/>
  <c r="V323" i="1"/>
  <c r="X323" i="1"/>
  <c r="Z323" i="1" a="1"/>
  <c r="Z323" i="1" s="1"/>
  <c r="AB323" i="1" a="1"/>
  <c r="AB323" i="1" s="1"/>
  <c r="AD323" i="1"/>
  <c r="AF323" i="1"/>
  <c r="AH323" i="1"/>
  <c r="C324" i="1"/>
  <c r="D324" i="1"/>
  <c r="G324" i="1"/>
  <c r="I324" i="1"/>
  <c r="L324" i="1"/>
  <c r="N324" i="1"/>
  <c r="P324" i="1"/>
  <c r="R324" i="1"/>
  <c r="T324" i="1"/>
  <c r="V324" i="1"/>
  <c r="X324" i="1"/>
  <c r="Z324" i="1" a="1"/>
  <c r="Z324" i="1"/>
  <c r="AB324" i="1" a="1"/>
  <c r="AB324" i="1" s="1"/>
  <c r="AI324" i="1" s="1"/>
  <c r="AD324" i="1"/>
  <c r="AF324" i="1"/>
  <c r="AH324" i="1"/>
  <c r="C325" i="1"/>
  <c r="D325" i="1"/>
  <c r="G325" i="1"/>
  <c r="I325" i="1"/>
  <c r="L325" i="1"/>
  <c r="N325" i="1"/>
  <c r="P325" i="1"/>
  <c r="R325" i="1"/>
  <c r="T325" i="1"/>
  <c r="V325" i="1"/>
  <c r="X325" i="1"/>
  <c r="Z325" i="1" a="1"/>
  <c r="Z325" i="1" s="1"/>
  <c r="AB325" i="1" a="1"/>
  <c r="AB325" i="1" s="1"/>
  <c r="AD325" i="1"/>
  <c r="AF325" i="1"/>
  <c r="AH325" i="1"/>
  <c r="C326" i="1"/>
  <c r="D326" i="1"/>
  <c r="G326" i="1"/>
  <c r="I326" i="1"/>
  <c r="L326" i="1"/>
  <c r="N326" i="1"/>
  <c r="P326" i="1"/>
  <c r="R326" i="1"/>
  <c r="T326" i="1"/>
  <c r="V326" i="1"/>
  <c r="X326" i="1"/>
  <c r="Z326" i="1" a="1"/>
  <c r="Z326" i="1"/>
  <c r="AB326" i="1" a="1"/>
  <c r="AB326" i="1" s="1"/>
  <c r="AD326" i="1"/>
  <c r="AF326" i="1"/>
  <c r="AH326" i="1"/>
  <c r="C327" i="1"/>
  <c r="D327" i="1"/>
  <c r="G327" i="1"/>
  <c r="I327" i="1"/>
  <c r="L327" i="1"/>
  <c r="N327" i="1"/>
  <c r="P327" i="1"/>
  <c r="R327" i="1"/>
  <c r="T327" i="1"/>
  <c r="V327" i="1"/>
  <c r="X327" i="1"/>
  <c r="Z327" i="1" a="1"/>
  <c r="Z327" i="1" s="1"/>
  <c r="AB327" i="1" a="1"/>
  <c r="AB327" i="1"/>
  <c r="AD327" i="1"/>
  <c r="AF327" i="1"/>
  <c r="AH327" i="1"/>
  <c r="C328" i="1"/>
  <c r="D328" i="1"/>
  <c r="G328" i="1"/>
  <c r="I328" i="1"/>
  <c r="L328" i="1"/>
  <c r="N328" i="1"/>
  <c r="P328" i="1"/>
  <c r="R328" i="1"/>
  <c r="T328" i="1"/>
  <c r="V328" i="1"/>
  <c r="X328" i="1"/>
  <c r="Z328" i="1" a="1"/>
  <c r="Z328" i="1" s="1"/>
  <c r="AB328" i="1" a="1"/>
  <c r="AB328" i="1" s="1"/>
  <c r="AD328" i="1"/>
  <c r="AF328" i="1"/>
  <c r="AH328" i="1"/>
  <c r="C329" i="1"/>
  <c r="D329" i="1"/>
  <c r="G329" i="1"/>
  <c r="I329" i="1"/>
  <c r="L329" i="1"/>
  <c r="N329" i="1"/>
  <c r="P329" i="1"/>
  <c r="R329" i="1"/>
  <c r="T329" i="1"/>
  <c r="V329" i="1"/>
  <c r="X329" i="1"/>
  <c r="Z329" i="1" a="1"/>
  <c r="Z329" i="1"/>
  <c r="AB329" i="1" a="1"/>
  <c r="AB329" i="1" s="1"/>
  <c r="AD329" i="1"/>
  <c r="AF329" i="1"/>
  <c r="AH329" i="1"/>
  <c r="C330" i="1"/>
  <c r="D330" i="1"/>
  <c r="G330" i="1"/>
  <c r="I330" i="1"/>
  <c r="L330" i="1"/>
  <c r="N330" i="1"/>
  <c r="P330" i="1"/>
  <c r="R330" i="1"/>
  <c r="T330" i="1"/>
  <c r="V330" i="1"/>
  <c r="X330" i="1"/>
  <c r="Z330" i="1" a="1"/>
  <c r="Z330" i="1" s="1"/>
  <c r="AB330" i="1" a="1"/>
  <c r="AB330" i="1"/>
  <c r="AD330" i="1"/>
  <c r="AF330" i="1"/>
  <c r="AH330" i="1"/>
  <c r="C331" i="1"/>
  <c r="D331" i="1"/>
  <c r="G331" i="1"/>
  <c r="I331" i="1"/>
  <c r="L331" i="1"/>
  <c r="N331" i="1"/>
  <c r="P331" i="1"/>
  <c r="R331" i="1"/>
  <c r="T331" i="1"/>
  <c r="V331" i="1"/>
  <c r="X331" i="1"/>
  <c r="Z331" i="1" a="1"/>
  <c r="Z331" i="1" s="1"/>
  <c r="AB331" i="1" a="1"/>
  <c r="AB331" i="1" s="1"/>
  <c r="AD331" i="1"/>
  <c r="AF331" i="1"/>
  <c r="AH331" i="1"/>
  <c r="C332" i="1"/>
  <c r="D332" i="1"/>
  <c r="G332" i="1"/>
  <c r="I332" i="1"/>
  <c r="L332" i="1"/>
  <c r="N332" i="1"/>
  <c r="P332" i="1"/>
  <c r="R332" i="1"/>
  <c r="T332" i="1"/>
  <c r="V332" i="1"/>
  <c r="X332" i="1"/>
  <c r="Z332" i="1" a="1"/>
  <c r="Z332" i="1" s="1"/>
  <c r="AB332" i="1" a="1"/>
  <c r="AB332" i="1" s="1"/>
  <c r="AD332" i="1"/>
  <c r="AF332" i="1"/>
  <c r="AH332" i="1"/>
  <c r="C333" i="1"/>
  <c r="D333" i="1"/>
  <c r="G333" i="1"/>
  <c r="I333" i="1"/>
  <c r="L333" i="1"/>
  <c r="N333" i="1"/>
  <c r="P333" i="1"/>
  <c r="R333" i="1"/>
  <c r="T333" i="1"/>
  <c r="V333" i="1"/>
  <c r="X333" i="1"/>
  <c r="Z333" i="1" a="1"/>
  <c r="Z333" i="1"/>
  <c r="AB333" i="1" a="1"/>
  <c r="AB333" i="1" s="1"/>
  <c r="AD333" i="1"/>
  <c r="AF333" i="1"/>
  <c r="AH333" i="1"/>
  <c r="C334" i="1"/>
  <c r="D334" i="1"/>
  <c r="G334" i="1"/>
  <c r="I334" i="1"/>
  <c r="L334" i="1"/>
  <c r="N334" i="1"/>
  <c r="P334" i="1"/>
  <c r="R334" i="1"/>
  <c r="T334" i="1"/>
  <c r="V334" i="1"/>
  <c r="X334" i="1"/>
  <c r="Z334" i="1" a="1"/>
  <c r="Z334" i="1" s="1"/>
  <c r="AB334" i="1" a="1"/>
  <c r="AB334" i="1" s="1"/>
  <c r="AD334" i="1"/>
  <c r="AF334" i="1"/>
  <c r="AH334" i="1"/>
  <c r="C335" i="1"/>
  <c r="D335" i="1"/>
  <c r="G335" i="1"/>
  <c r="I335" i="1"/>
  <c r="L335" i="1"/>
  <c r="N335" i="1"/>
  <c r="P335" i="1"/>
  <c r="R335" i="1"/>
  <c r="T335" i="1"/>
  <c r="V335" i="1"/>
  <c r="X335" i="1"/>
  <c r="Z335" i="1" a="1"/>
  <c r="Z335" i="1" s="1"/>
  <c r="AB335" i="1" a="1"/>
  <c r="AB335" i="1" s="1"/>
  <c r="AD335" i="1"/>
  <c r="AF335" i="1"/>
  <c r="AH335" i="1"/>
  <c r="C336" i="1"/>
  <c r="D336" i="1"/>
  <c r="G336" i="1"/>
  <c r="I336" i="1"/>
  <c r="L336" i="1"/>
  <c r="N336" i="1"/>
  <c r="P336" i="1"/>
  <c r="R336" i="1"/>
  <c r="T336" i="1"/>
  <c r="V336" i="1"/>
  <c r="X336" i="1"/>
  <c r="Z336" i="1" a="1"/>
  <c r="Z336" i="1" s="1"/>
  <c r="AB336" i="1" a="1"/>
  <c r="AB336" i="1" s="1"/>
  <c r="AD336" i="1"/>
  <c r="AF336" i="1"/>
  <c r="AH336" i="1"/>
  <c r="C337" i="1"/>
  <c r="D337" i="1"/>
  <c r="G337" i="1"/>
  <c r="I337" i="1"/>
  <c r="L337" i="1"/>
  <c r="N337" i="1"/>
  <c r="P337" i="1"/>
  <c r="R337" i="1"/>
  <c r="T337" i="1"/>
  <c r="V337" i="1"/>
  <c r="X337" i="1"/>
  <c r="Z337" i="1" a="1"/>
  <c r="Z337" i="1" s="1"/>
  <c r="AB337" i="1" a="1"/>
  <c r="AB337" i="1" s="1"/>
  <c r="AD337" i="1"/>
  <c r="AF337" i="1"/>
  <c r="AH337" i="1"/>
  <c r="C338" i="1"/>
  <c r="D338" i="1"/>
  <c r="G338" i="1"/>
  <c r="I338" i="1"/>
  <c r="L338" i="1"/>
  <c r="N338" i="1"/>
  <c r="P338" i="1"/>
  <c r="R338" i="1"/>
  <c r="T338" i="1"/>
  <c r="V338" i="1"/>
  <c r="X338" i="1"/>
  <c r="Z338" i="1" a="1"/>
  <c r="Z338" i="1" s="1"/>
  <c r="AB338" i="1" a="1"/>
  <c r="AB338" i="1" s="1"/>
  <c r="AD338" i="1"/>
  <c r="AF338" i="1"/>
  <c r="AH338" i="1"/>
  <c r="C339" i="1"/>
  <c r="D339" i="1"/>
  <c r="G339" i="1"/>
  <c r="I339" i="1"/>
  <c r="L339" i="1"/>
  <c r="N339" i="1"/>
  <c r="P339" i="1"/>
  <c r="R339" i="1"/>
  <c r="T339" i="1"/>
  <c r="V339" i="1"/>
  <c r="X339" i="1"/>
  <c r="Z339" i="1" a="1"/>
  <c r="Z339" i="1" s="1"/>
  <c r="AB339" i="1" a="1"/>
  <c r="AB339" i="1" s="1"/>
  <c r="AD339" i="1"/>
  <c r="AF339" i="1"/>
  <c r="AH339" i="1"/>
  <c r="C340" i="1"/>
  <c r="D340" i="1"/>
  <c r="G340" i="1"/>
  <c r="I340" i="1"/>
  <c r="L340" i="1"/>
  <c r="N340" i="1"/>
  <c r="P340" i="1"/>
  <c r="R340" i="1"/>
  <c r="T340" i="1"/>
  <c r="V340" i="1"/>
  <c r="X340" i="1"/>
  <c r="Z340" i="1" a="1"/>
  <c r="Z340" i="1" s="1"/>
  <c r="AB340" i="1" a="1"/>
  <c r="AB340" i="1" s="1"/>
  <c r="AD340" i="1"/>
  <c r="AF340" i="1"/>
  <c r="AH340" i="1"/>
  <c r="C341" i="1"/>
  <c r="D341" i="1"/>
  <c r="G341" i="1"/>
  <c r="I341" i="1"/>
  <c r="L341" i="1"/>
  <c r="N341" i="1"/>
  <c r="P341" i="1"/>
  <c r="R341" i="1"/>
  <c r="T341" i="1"/>
  <c r="V341" i="1"/>
  <c r="X341" i="1"/>
  <c r="Z341" i="1" a="1"/>
  <c r="Z341" i="1" s="1"/>
  <c r="AB341" i="1" a="1"/>
  <c r="AB341" i="1" s="1"/>
  <c r="AD341" i="1"/>
  <c r="AF341" i="1"/>
  <c r="AH341" i="1"/>
  <c r="C342" i="1"/>
  <c r="D342" i="1"/>
  <c r="G342" i="1"/>
  <c r="I342" i="1"/>
  <c r="L342" i="1"/>
  <c r="N342" i="1"/>
  <c r="P342" i="1"/>
  <c r="R342" i="1"/>
  <c r="T342" i="1"/>
  <c r="V342" i="1"/>
  <c r="X342" i="1"/>
  <c r="Z342" i="1" a="1"/>
  <c r="Z342" i="1" s="1"/>
  <c r="AI342" i="1" s="1"/>
  <c r="AB342" i="1" a="1"/>
  <c r="AB342" i="1" s="1"/>
  <c r="AD342" i="1"/>
  <c r="AF342" i="1"/>
  <c r="AH342" i="1"/>
  <c r="C343" i="1"/>
  <c r="D343" i="1"/>
  <c r="G343" i="1"/>
  <c r="I343" i="1"/>
  <c r="L343" i="1"/>
  <c r="N343" i="1"/>
  <c r="P343" i="1"/>
  <c r="R343" i="1"/>
  <c r="T343" i="1"/>
  <c r="V343" i="1"/>
  <c r="X343" i="1"/>
  <c r="Z343" i="1" a="1"/>
  <c r="Z343" i="1" s="1"/>
  <c r="AB343" i="1" a="1"/>
  <c r="AB343" i="1" s="1"/>
  <c r="AD343" i="1"/>
  <c r="AF343" i="1"/>
  <c r="AH343" i="1"/>
  <c r="C344" i="1"/>
  <c r="D344" i="1"/>
  <c r="G344" i="1"/>
  <c r="I344" i="1"/>
  <c r="L344" i="1"/>
  <c r="N344" i="1"/>
  <c r="P344" i="1"/>
  <c r="R344" i="1"/>
  <c r="T344" i="1"/>
  <c r="V344" i="1"/>
  <c r="X344" i="1"/>
  <c r="Z344" i="1" a="1"/>
  <c r="Z344" i="1" s="1"/>
  <c r="AB344" i="1" a="1"/>
  <c r="AB344" i="1" s="1"/>
  <c r="AD344" i="1"/>
  <c r="AF344" i="1"/>
  <c r="AH344" i="1"/>
  <c r="C345" i="1"/>
  <c r="D345" i="1"/>
  <c r="G345" i="1"/>
  <c r="I345" i="1"/>
  <c r="L345" i="1"/>
  <c r="N345" i="1"/>
  <c r="P345" i="1"/>
  <c r="R345" i="1"/>
  <c r="T345" i="1"/>
  <c r="V345" i="1"/>
  <c r="X345" i="1"/>
  <c r="Z345" i="1" a="1"/>
  <c r="Z345" i="1"/>
  <c r="AB345" i="1" a="1"/>
  <c r="AB345" i="1" s="1"/>
  <c r="AD345" i="1"/>
  <c r="AF345" i="1"/>
  <c r="AH345" i="1"/>
  <c r="C346" i="1"/>
  <c r="D346" i="1"/>
  <c r="G346" i="1"/>
  <c r="I346" i="1"/>
  <c r="L346" i="1"/>
  <c r="N346" i="1"/>
  <c r="P346" i="1"/>
  <c r="R346" i="1"/>
  <c r="T346" i="1"/>
  <c r="V346" i="1"/>
  <c r="X346" i="1"/>
  <c r="Z346" i="1" a="1"/>
  <c r="Z346" i="1" s="1"/>
  <c r="AB346" i="1" a="1"/>
  <c r="AB346" i="1" s="1"/>
  <c r="AD346" i="1"/>
  <c r="AF346" i="1"/>
  <c r="AH346" i="1"/>
  <c r="C347" i="1"/>
  <c r="D347" i="1"/>
  <c r="G347" i="1"/>
  <c r="I347" i="1"/>
  <c r="L347" i="1"/>
  <c r="N347" i="1"/>
  <c r="P347" i="1"/>
  <c r="R347" i="1"/>
  <c r="T347" i="1"/>
  <c r="V347" i="1"/>
  <c r="X347" i="1"/>
  <c r="Z347" i="1" a="1"/>
  <c r="Z347" i="1" s="1"/>
  <c r="AB347" i="1" a="1"/>
  <c r="AB347" i="1" s="1"/>
  <c r="AD347" i="1"/>
  <c r="AF347" i="1"/>
  <c r="AH347" i="1"/>
  <c r="C348" i="1"/>
  <c r="D348" i="1"/>
  <c r="G348" i="1"/>
  <c r="I348" i="1"/>
  <c r="L348" i="1"/>
  <c r="N348" i="1"/>
  <c r="P348" i="1"/>
  <c r="R348" i="1"/>
  <c r="T348" i="1"/>
  <c r="V348" i="1"/>
  <c r="X348" i="1"/>
  <c r="Z348" i="1" a="1"/>
  <c r="Z348" i="1" s="1"/>
  <c r="AB348" i="1" a="1"/>
  <c r="AB348" i="1" s="1"/>
  <c r="AD348" i="1"/>
  <c r="AF348" i="1"/>
  <c r="AH348" i="1"/>
  <c r="C349" i="1"/>
  <c r="D349" i="1"/>
  <c r="G349" i="1"/>
  <c r="I349" i="1"/>
  <c r="L349" i="1"/>
  <c r="N349" i="1"/>
  <c r="P349" i="1"/>
  <c r="R349" i="1"/>
  <c r="T349" i="1"/>
  <c r="V349" i="1"/>
  <c r="X349" i="1"/>
  <c r="Z349" i="1" a="1"/>
  <c r="Z349" i="1" s="1"/>
  <c r="AB349" i="1" a="1"/>
  <c r="AB349" i="1" s="1"/>
  <c r="AD349" i="1"/>
  <c r="AF349" i="1"/>
  <c r="AH349" i="1"/>
  <c r="C350" i="1"/>
  <c r="D350" i="1"/>
  <c r="G350" i="1"/>
  <c r="I350" i="1"/>
  <c r="L350" i="1"/>
  <c r="N350" i="1"/>
  <c r="P350" i="1"/>
  <c r="R350" i="1"/>
  <c r="T350" i="1"/>
  <c r="V350" i="1"/>
  <c r="X350" i="1"/>
  <c r="Z350" i="1" a="1"/>
  <c r="Z350" i="1" s="1"/>
  <c r="AB350" i="1" a="1"/>
  <c r="AB350" i="1" s="1"/>
  <c r="AD350" i="1"/>
  <c r="AF350" i="1"/>
  <c r="AH350" i="1"/>
  <c r="C351" i="1"/>
  <c r="D351" i="1"/>
  <c r="G351" i="1"/>
  <c r="I351" i="1"/>
  <c r="L351" i="1"/>
  <c r="N351" i="1"/>
  <c r="P351" i="1"/>
  <c r="R351" i="1"/>
  <c r="T351" i="1"/>
  <c r="V351" i="1"/>
  <c r="X351" i="1"/>
  <c r="Z351" i="1" a="1"/>
  <c r="Z351" i="1" s="1"/>
  <c r="AB351" i="1" a="1"/>
  <c r="AB351" i="1" s="1"/>
  <c r="AD351" i="1"/>
  <c r="AF351" i="1"/>
  <c r="AH351" i="1"/>
  <c r="C352" i="1"/>
  <c r="D352" i="1"/>
  <c r="G352" i="1"/>
  <c r="I352" i="1"/>
  <c r="L352" i="1"/>
  <c r="N352" i="1"/>
  <c r="P352" i="1"/>
  <c r="R352" i="1"/>
  <c r="T352" i="1"/>
  <c r="V352" i="1"/>
  <c r="X352" i="1"/>
  <c r="Z352" i="1" a="1"/>
  <c r="Z352" i="1" s="1"/>
  <c r="AB352" i="1" a="1"/>
  <c r="AB352" i="1" s="1"/>
  <c r="AD352" i="1"/>
  <c r="AF352" i="1"/>
  <c r="AH352" i="1"/>
  <c r="C353" i="1"/>
  <c r="D353" i="1"/>
  <c r="G353" i="1"/>
  <c r="I353" i="1"/>
  <c r="L353" i="1"/>
  <c r="N353" i="1"/>
  <c r="P353" i="1"/>
  <c r="R353" i="1"/>
  <c r="T353" i="1"/>
  <c r="V353" i="1"/>
  <c r="X353" i="1"/>
  <c r="Z353" i="1" a="1"/>
  <c r="Z353" i="1" s="1"/>
  <c r="AB353" i="1" a="1"/>
  <c r="AB353" i="1" s="1"/>
  <c r="AD353" i="1"/>
  <c r="AF353" i="1"/>
  <c r="AH353" i="1"/>
  <c r="C354" i="1"/>
  <c r="D354" i="1"/>
  <c r="G354" i="1"/>
  <c r="I354" i="1"/>
  <c r="L354" i="1"/>
  <c r="N354" i="1"/>
  <c r="P354" i="1"/>
  <c r="R354" i="1"/>
  <c r="T354" i="1"/>
  <c r="V354" i="1"/>
  <c r="X354" i="1"/>
  <c r="Z354" i="1" a="1"/>
  <c r="Z354" i="1" s="1"/>
  <c r="AB354" i="1" a="1"/>
  <c r="AB354" i="1" s="1"/>
  <c r="AD354" i="1"/>
  <c r="AF354" i="1"/>
  <c r="AH354" i="1"/>
  <c r="C355" i="1"/>
  <c r="D355" i="1"/>
  <c r="G355" i="1"/>
  <c r="I355" i="1"/>
  <c r="L355" i="1"/>
  <c r="N355" i="1"/>
  <c r="P355" i="1"/>
  <c r="R355" i="1"/>
  <c r="T355" i="1"/>
  <c r="V355" i="1"/>
  <c r="X355" i="1"/>
  <c r="Z355" i="1" a="1"/>
  <c r="Z355" i="1" s="1"/>
  <c r="AB355" i="1" a="1"/>
  <c r="AB355" i="1" s="1"/>
  <c r="AD355" i="1"/>
  <c r="AF355" i="1"/>
  <c r="AH355" i="1"/>
  <c r="C356" i="1"/>
  <c r="D356" i="1"/>
  <c r="G356" i="1"/>
  <c r="I356" i="1"/>
  <c r="L356" i="1"/>
  <c r="N356" i="1"/>
  <c r="P356" i="1"/>
  <c r="R356" i="1"/>
  <c r="T356" i="1"/>
  <c r="V356" i="1"/>
  <c r="X356" i="1"/>
  <c r="Z356" i="1" a="1"/>
  <c r="Z356" i="1" s="1"/>
  <c r="AB356" i="1" a="1"/>
  <c r="AB356" i="1" s="1"/>
  <c r="AD356" i="1"/>
  <c r="AF356" i="1"/>
  <c r="AH356" i="1"/>
  <c r="C357" i="1"/>
  <c r="D357" i="1"/>
  <c r="G357" i="1"/>
  <c r="I357" i="1"/>
  <c r="L357" i="1"/>
  <c r="N357" i="1"/>
  <c r="P357" i="1"/>
  <c r="R357" i="1"/>
  <c r="T357" i="1"/>
  <c r="V357" i="1"/>
  <c r="X357" i="1"/>
  <c r="Z357" i="1" a="1"/>
  <c r="Z357" i="1" s="1"/>
  <c r="AB357" i="1" a="1"/>
  <c r="AB357" i="1" s="1"/>
  <c r="AD357" i="1"/>
  <c r="AF357" i="1"/>
  <c r="AH357" i="1"/>
  <c r="C358" i="1"/>
  <c r="D358" i="1"/>
  <c r="G358" i="1"/>
  <c r="I358" i="1"/>
  <c r="L358" i="1"/>
  <c r="N358" i="1"/>
  <c r="P358" i="1"/>
  <c r="R358" i="1"/>
  <c r="T358" i="1"/>
  <c r="V358" i="1"/>
  <c r="X358" i="1"/>
  <c r="Z358" i="1" a="1"/>
  <c r="Z358" i="1" s="1"/>
  <c r="AB358" i="1" a="1"/>
  <c r="AB358" i="1" s="1"/>
  <c r="AD358" i="1"/>
  <c r="AF358" i="1"/>
  <c r="AH358" i="1"/>
  <c r="C359" i="1"/>
  <c r="D359" i="1"/>
  <c r="G359" i="1"/>
  <c r="I359" i="1"/>
  <c r="L359" i="1"/>
  <c r="N359" i="1"/>
  <c r="P359" i="1"/>
  <c r="R359" i="1"/>
  <c r="T359" i="1"/>
  <c r="V359" i="1"/>
  <c r="X359" i="1"/>
  <c r="Z359" i="1" a="1"/>
  <c r="Z359" i="1" s="1"/>
  <c r="AB359" i="1" a="1"/>
  <c r="AB359" i="1" s="1"/>
  <c r="AD359" i="1"/>
  <c r="AF359" i="1"/>
  <c r="AH359" i="1"/>
  <c r="C360" i="1"/>
  <c r="D360" i="1"/>
  <c r="G360" i="1"/>
  <c r="I360" i="1"/>
  <c r="L360" i="1"/>
  <c r="N360" i="1"/>
  <c r="P360" i="1"/>
  <c r="R360" i="1"/>
  <c r="T360" i="1"/>
  <c r="V360" i="1"/>
  <c r="X360" i="1"/>
  <c r="Z360" i="1" a="1"/>
  <c r="Z360" i="1" s="1"/>
  <c r="AB360" i="1" a="1"/>
  <c r="AB360" i="1" s="1"/>
  <c r="AD360" i="1"/>
  <c r="AF360" i="1"/>
  <c r="AH360" i="1"/>
  <c r="C361" i="1"/>
  <c r="D361" i="1"/>
  <c r="G361" i="1"/>
  <c r="I361" i="1"/>
  <c r="L361" i="1"/>
  <c r="N361" i="1"/>
  <c r="P361" i="1"/>
  <c r="R361" i="1"/>
  <c r="T361" i="1"/>
  <c r="V361" i="1"/>
  <c r="X361" i="1"/>
  <c r="Z361" i="1" a="1"/>
  <c r="Z361" i="1" s="1"/>
  <c r="AB361" i="1" a="1"/>
  <c r="AB361" i="1" s="1"/>
  <c r="AD361" i="1"/>
  <c r="AF361" i="1"/>
  <c r="AH361" i="1"/>
  <c r="C362" i="1"/>
  <c r="D362" i="1"/>
  <c r="G362" i="1"/>
  <c r="I362" i="1"/>
  <c r="L362" i="1"/>
  <c r="N362" i="1"/>
  <c r="P362" i="1"/>
  <c r="R362" i="1"/>
  <c r="T362" i="1"/>
  <c r="V362" i="1"/>
  <c r="X362" i="1"/>
  <c r="Z362" i="1" a="1"/>
  <c r="Z362" i="1" s="1"/>
  <c r="AB362" i="1" a="1"/>
  <c r="AB362" i="1" s="1"/>
  <c r="AD362" i="1"/>
  <c r="AF362" i="1"/>
  <c r="AH362" i="1"/>
  <c r="C363" i="1"/>
  <c r="D363" i="1"/>
  <c r="G363" i="1"/>
  <c r="I363" i="1"/>
  <c r="L363" i="1"/>
  <c r="N363" i="1"/>
  <c r="P363" i="1"/>
  <c r="R363" i="1"/>
  <c r="T363" i="1"/>
  <c r="V363" i="1"/>
  <c r="X363" i="1"/>
  <c r="Z363" i="1" a="1"/>
  <c r="Z363" i="1" s="1"/>
  <c r="AB363" i="1" a="1"/>
  <c r="AB363" i="1" s="1"/>
  <c r="AD363" i="1"/>
  <c r="AF363" i="1"/>
  <c r="AH363" i="1"/>
  <c r="C364" i="1"/>
  <c r="D364" i="1"/>
  <c r="G364" i="1"/>
  <c r="I364" i="1"/>
  <c r="L364" i="1"/>
  <c r="N364" i="1"/>
  <c r="P364" i="1"/>
  <c r="R364" i="1"/>
  <c r="T364" i="1"/>
  <c r="V364" i="1"/>
  <c r="X364" i="1"/>
  <c r="Z364" i="1" a="1"/>
  <c r="Z364" i="1" s="1"/>
  <c r="AB364" i="1" a="1"/>
  <c r="AB364" i="1" s="1"/>
  <c r="AD364" i="1"/>
  <c r="AF364" i="1"/>
  <c r="AH364" i="1"/>
  <c r="C365" i="1"/>
  <c r="D365" i="1"/>
  <c r="G365" i="1"/>
  <c r="I365" i="1"/>
  <c r="L365" i="1"/>
  <c r="N365" i="1"/>
  <c r="P365" i="1"/>
  <c r="R365" i="1"/>
  <c r="T365" i="1"/>
  <c r="V365" i="1"/>
  <c r="X365" i="1"/>
  <c r="Z365" i="1" a="1"/>
  <c r="Z365" i="1" s="1"/>
  <c r="AB365" i="1" a="1"/>
  <c r="AB365" i="1" s="1"/>
  <c r="AD365" i="1"/>
  <c r="AF365" i="1"/>
  <c r="AH365" i="1"/>
  <c r="C366" i="1"/>
  <c r="D366" i="1"/>
  <c r="G366" i="1"/>
  <c r="I366" i="1"/>
  <c r="L366" i="1"/>
  <c r="N366" i="1"/>
  <c r="P366" i="1"/>
  <c r="R366" i="1"/>
  <c r="T366" i="1"/>
  <c r="V366" i="1"/>
  <c r="X366" i="1"/>
  <c r="Z366" i="1" a="1"/>
  <c r="Z366" i="1" s="1"/>
  <c r="AB366" i="1" a="1"/>
  <c r="AB366" i="1" s="1"/>
  <c r="AD366" i="1"/>
  <c r="AF366" i="1"/>
  <c r="AH366" i="1"/>
  <c r="C367" i="1"/>
  <c r="D367" i="1"/>
  <c r="G367" i="1"/>
  <c r="I367" i="1"/>
  <c r="L367" i="1"/>
  <c r="N367" i="1"/>
  <c r="P367" i="1"/>
  <c r="R367" i="1"/>
  <c r="T367" i="1"/>
  <c r="V367" i="1"/>
  <c r="X367" i="1"/>
  <c r="Z367" i="1" a="1"/>
  <c r="Z367" i="1" s="1"/>
  <c r="AB367" i="1" a="1"/>
  <c r="AB367" i="1" s="1"/>
  <c r="AD367" i="1"/>
  <c r="AF367" i="1"/>
  <c r="AH367" i="1"/>
  <c r="C368" i="1"/>
  <c r="D368" i="1"/>
  <c r="G368" i="1"/>
  <c r="I368" i="1"/>
  <c r="L368" i="1"/>
  <c r="N368" i="1"/>
  <c r="P368" i="1"/>
  <c r="R368" i="1"/>
  <c r="T368" i="1"/>
  <c r="V368" i="1"/>
  <c r="X368" i="1"/>
  <c r="Z368" i="1" a="1"/>
  <c r="Z368" i="1" s="1"/>
  <c r="AB368" i="1" a="1"/>
  <c r="AB368" i="1" s="1"/>
  <c r="AD368" i="1"/>
  <c r="AF368" i="1"/>
  <c r="AH368" i="1"/>
  <c r="C369" i="1"/>
  <c r="D369" i="1"/>
  <c r="G369" i="1"/>
  <c r="I369" i="1"/>
  <c r="L369" i="1"/>
  <c r="N369" i="1"/>
  <c r="P369" i="1"/>
  <c r="R369" i="1"/>
  <c r="T369" i="1"/>
  <c r="V369" i="1"/>
  <c r="X369" i="1"/>
  <c r="Z369" i="1" a="1"/>
  <c r="Z369" i="1"/>
  <c r="AB369" i="1" a="1"/>
  <c r="AB369" i="1" s="1"/>
  <c r="AD369" i="1"/>
  <c r="AF369" i="1"/>
  <c r="AH369" i="1"/>
  <c r="C370" i="1"/>
  <c r="D370" i="1"/>
  <c r="G370" i="1"/>
  <c r="I370" i="1"/>
  <c r="L370" i="1"/>
  <c r="N370" i="1"/>
  <c r="P370" i="1"/>
  <c r="R370" i="1"/>
  <c r="T370" i="1"/>
  <c r="V370" i="1"/>
  <c r="X370" i="1"/>
  <c r="Z370" i="1" a="1"/>
  <c r="Z370" i="1" s="1"/>
  <c r="AB370" i="1" a="1"/>
  <c r="AB370" i="1"/>
  <c r="AI370" i="1" s="1"/>
  <c r="AD370" i="1"/>
  <c r="AF370" i="1"/>
  <c r="AH370" i="1"/>
  <c r="C371" i="1"/>
  <c r="D371" i="1"/>
  <c r="G371" i="1"/>
  <c r="I371" i="1"/>
  <c r="L371" i="1"/>
  <c r="N371" i="1"/>
  <c r="P371" i="1"/>
  <c r="R371" i="1"/>
  <c r="T371" i="1"/>
  <c r="V371" i="1"/>
  <c r="X371" i="1"/>
  <c r="Z371" i="1" a="1"/>
  <c r="Z371" i="1" s="1"/>
  <c r="AB371" i="1" a="1"/>
  <c r="AB371" i="1" s="1"/>
  <c r="AD371" i="1"/>
  <c r="AF371" i="1"/>
  <c r="AH371" i="1"/>
  <c r="C372" i="1"/>
  <c r="D372" i="1"/>
  <c r="G372" i="1"/>
  <c r="I372" i="1"/>
  <c r="L372" i="1"/>
  <c r="N372" i="1"/>
  <c r="P372" i="1"/>
  <c r="R372" i="1"/>
  <c r="T372" i="1"/>
  <c r="V372" i="1"/>
  <c r="X372" i="1"/>
  <c r="Z372" i="1" a="1"/>
  <c r="Z372" i="1" s="1"/>
  <c r="AB372" i="1" a="1"/>
  <c r="AB372" i="1" s="1"/>
  <c r="AD372" i="1"/>
  <c r="AF372" i="1"/>
  <c r="AH372" i="1"/>
  <c r="C373" i="1"/>
  <c r="D373" i="1"/>
  <c r="G373" i="1"/>
  <c r="I373" i="1"/>
  <c r="L373" i="1"/>
  <c r="N373" i="1"/>
  <c r="P373" i="1"/>
  <c r="R373" i="1"/>
  <c r="T373" i="1"/>
  <c r="V373" i="1"/>
  <c r="X373" i="1"/>
  <c r="Z373" i="1" a="1"/>
  <c r="Z373" i="1" s="1"/>
  <c r="AB373" i="1" a="1"/>
  <c r="AB373" i="1" s="1"/>
  <c r="AD373" i="1"/>
  <c r="AF373" i="1"/>
  <c r="AH373" i="1"/>
  <c r="C374" i="1"/>
  <c r="D374" i="1"/>
  <c r="G374" i="1"/>
  <c r="I374" i="1"/>
  <c r="L374" i="1"/>
  <c r="N374" i="1"/>
  <c r="P374" i="1"/>
  <c r="R374" i="1"/>
  <c r="T374" i="1"/>
  <c r="V374" i="1"/>
  <c r="X374" i="1"/>
  <c r="Z374" i="1" a="1"/>
  <c r="Z374" i="1" s="1"/>
  <c r="AB374" i="1" a="1"/>
  <c r="AB374" i="1" s="1"/>
  <c r="AD374" i="1"/>
  <c r="AF374" i="1"/>
  <c r="AH374" i="1"/>
  <c r="C375" i="1"/>
  <c r="D375" i="1"/>
  <c r="G375" i="1"/>
  <c r="I375" i="1"/>
  <c r="L375" i="1"/>
  <c r="N375" i="1"/>
  <c r="P375" i="1"/>
  <c r="R375" i="1"/>
  <c r="T375" i="1"/>
  <c r="V375" i="1"/>
  <c r="X375" i="1"/>
  <c r="Z375" i="1" a="1"/>
  <c r="Z375" i="1" s="1"/>
  <c r="AB375" i="1" a="1"/>
  <c r="AB375" i="1" s="1"/>
  <c r="AD375" i="1"/>
  <c r="AF375" i="1"/>
  <c r="AH375" i="1"/>
  <c r="C376" i="1"/>
  <c r="D376" i="1"/>
  <c r="G376" i="1"/>
  <c r="I376" i="1"/>
  <c r="L376" i="1"/>
  <c r="N376" i="1"/>
  <c r="P376" i="1"/>
  <c r="R376" i="1"/>
  <c r="T376" i="1"/>
  <c r="V376" i="1"/>
  <c r="X376" i="1"/>
  <c r="Z376" i="1" a="1"/>
  <c r="Z376" i="1" s="1"/>
  <c r="AB376" i="1" a="1"/>
  <c r="AB376" i="1" s="1"/>
  <c r="AD376" i="1"/>
  <c r="AF376" i="1"/>
  <c r="AH376" i="1"/>
  <c r="C377" i="1"/>
  <c r="D377" i="1"/>
  <c r="G377" i="1"/>
  <c r="I377" i="1"/>
  <c r="L377" i="1"/>
  <c r="N377" i="1"/>
  <c r="P377" i="1"/>
  <c r="R377" i="1"/>
  <c r="T377" i="1"/>
  <c r="V377" i="1"/>
  <c r="X377" i="1"/>
  <c r="Z377" i="1" a="1"/>
  <c r="Z377" i="1" s="1"/>
  <c r="AB377" i="1" a="1"/>
  <c r="AB377" i="1" s="1"/>
  <c r="AD377" i="1"/>
  <c r="AF377" i="1"/>
  <c r="AH377" i="1"/>
  <c r="C378" i="1"/>
  <c r="D378" i="1"/>
  <c r="G378" i="1"/>
  <c r="I378" i="1"/>
  <c r="L378" i="1"/>
  <c r="N378" i="1"/>
  <c r="P378" i="1"/>
  <c r="R378" i="1"/>
  <c r="T378" i="1"/>
  <c r="V378" i="1"/>
  <c r="X378" i="1"/>
  <c r="Z378" i="1" a="1"/>
  <c r="Z378" i="1" s="1"/>
  <c r="AB378" i="1" a="1"/>
  <c r="AB378" i="1" s="1"/>
  <c r="AD378" i="1"/>
  <c r="AF378" i="1"/>
  <c r="AH378" i="1"/>
  <c r="C379" i="1"/>
  <c r="D379" i="1"/>
  <c r="G379" i="1"/>
  <c r="I379" i="1"/>
  <c r="L379" i="1"/>
  <c r="N379" i="1"/>
  <c r="P379" i="1"/>
  <c r="R379" i="1"/>
  <c r="T379" i="1"/>
  <c r="V379" i="1"/>
  <c r="X379" i="1"/>
  <c r="Z379" i="1" a="1"/>
  <c r="Z379" i="1" s="1"/>
  <c r="AB379" i="1" a="1"/>
  <c r="AB379" i="1" s="1"/>
  <c r="AD379" i="1"/>
  <c r="AF379" i="1"/>
  <c r="AH379" i="1"/>
  <c r="C380" i="1"/>
  <c r="D380" i="1"/>
  <c r="G380" i="1"/>
  <c r="I380" i="1"/>
  <c r="L380" i="1"/>
  <c r="N380" i="1"/>
  <c r="P380" i="1"/>
  <c r="R380" i="1"/>
  <c r="T380" i="1"/>
  <c r="V380" i="1"/>
  <c r="X380" i="1"/>
  <c r="Z380" i="1" a="1"/>
  <c r="Z380" i="1" s="1"/>
  <c r="AB380" i="1" a="1"/>
  <c r="AB380" i="1" s="1"/>
  <c r="AD380" i="1"/>
  <c r="AF380" i="1"/>
  <c r="AH380" i="1"/>
  <c r="C381" i="1"/>
  <c r="D381" i="1"/>
  <c r="G381" i="1"/>
  <c r="I381" i="1"/>
  <c r="L381" i="1"/>
  <c r="N381" i="1"/>
  <c r="P381" i="1"/>
  <c r="R381" i="1"/>
  <c r="T381" i="1"/>
  <c r="V381" i="1"/>
  <c r="X381" i="1"/>
  <c r="Z381" i="1" a="1"/>
  <c r="Z381" i="1" s="1"/>
  <c r="AB381" i="1" a="1"/>
  <c r="AB381" i="1"/>
  <c r="AD381" i="1"/>
  <c r="AF381" i="1"/>
  <c r="AH381" i="1"/>
  <c r="C382" i="1"/>
  <c r="D382" i="1"/>
  <c r="G382" i="1"/>
  <c r="I382" i="1"/>
  <c r="L382" i="1"/>
  <c r="N382" i="1"/>
  <c r="P382" i="1"/>
  <c r="R382" i="1"/>
  <c r="T382" i="1"/>
  <c r="V382" i="1"/>
  <c r="X382" i="1"/>
  <c r="Z382" i="1" a="1"/>
  <c r="Z382" i="1" s="1"/>
  <c r="AB382" i="1" a="1"/>
  <c r="AB382" i="1"/>
  <c r="AD382" i="1"/>
  <c r="AF382" i="1"/>
  <c r="AH382" i="1"/>
  <c r="C383" i="1"/>
  <c r="D383" i="1"/>
  <c r="G383" i="1"/>
  <c r="I383" i="1"/>
  <c r="L383" i="1"/>
  <c r="N383" i="1"/>
  <c r="P383" i="1"/>
  <c r="R383" i="1"/>
  <c r="T383" i="1"/>
  <c r="V383" i="1"/>
  <c r="X383" i="1"/>
  <c r="Z383" i="1" a="1"/>
  <c r="Z383" i="1" s="1"/>
  <c r="AB383" i="1" a="1"/>
  <c r="AB383" i="1" s="1"/>
  <c r="AD383" i="1"/>
  <c r="AF383" i="1"/>
  <c r="AH383" i="1"/>
  <c r="C384" i="1"/>
  <c r="D384" i="1"/>
  <c r="G384" i="1"/>
  <c r="I384" i="1"/>
  <c r="L384" i="1"/>
  <c r="N384" i="1"/>
  <c r="P384" i="1"/>
  <c r="R384" i="1"/>
  <c r="T384" i="1"/>
  <c r="V384" i="1"/>
  <c r="X384" i="1"/>
  <c r="Z384" i="1" a="1"/>
  <c r="Z384" i="1"/>
  <c r="AB384" i="1" a="1"/>
  <c r="AB384" i="1" s="1"/>
  <c r="AD384" i="1"/>
  <c r="AF384" i="1"/>
  <c r="AH384" i="1"/>
  <c r="C385" i="1"/>
  <c r="D385" i="1"/>
  <c r="G385" i="1"/>
  <c r="I385" i="1"/>
  <c r="L385" i="1"/>
  <c r="N385" i="1"/>
  <c r="P385" i="1"/>
  <c r="R385" i="1"/>
  <c r="T385" i="1"/>
  <c r="V385" i="1"/>
  <c r="X385" i="1"/>
  <c r="Z385" i="1" a="1"/>
  <c r="Z385" i="1" s="1"/>
  <c r="AI385" i="1" s="1"/>
  <c r="AB385" i="1" a="1"/>
  <c r="AB385" i="1"/>
  <c r="AD385" i="1"/>
  <c r="AF385" i="1"/>
  <c r="AH385" i="1"/>
  <c r="C386" i="1"/>
  <c r="D386" i="1"/>
  <c r="G386" i="1"/>
  <c r="I386" i="1"/>
  <c r="L386" i="1"/>
  <c r="N386" i="1"/>
  <c r="P386" i="1"/>
  <c r="R386" i="1"/>
  <c r="T386" i="1"/>
  <c r="V386" i="1"/>
  <c r="X386" i="1"/>
  <c r="Z386" i="1" a="1"/>
  <c r="Z386" i="1" s="1"/>
  <c r="AB386" i="1" a="1"/>
  <c r="AB386" i="1" s="1"/>
  <c r="AD386" i="1"/>
  <c r="AF386" i="1"/>
  <c r="AH386" i="1"/>
  <c r="C387" i="1"/>
  <c r="D387" i="1"/>
  <c r="G387" i="1"/>
  <c r="I387" i="1"/>
  <c r="L387" i="1"/>
  <c r="N387" i="1"/>
  <c r="P387" i="1"/>
  <c r="R387" i="1"/>
  <c r="T387" i="1"/>
  <c r="V387" i="1"/>
  <c r="X387" i="1"/>
  <c r="Z387" i="1" a="1"/>
  <c r="Z387" i="1"/>
  <c r="AI387" i="1" s="1"/>
  <c r="AB387" i="1" a="1"/>
  <c r="AB387" i="1" s="1"/>
  <c r="AD387" i="1"/>
  <c r="AF387" i="1"/>
  <c r="AH387" i="1"/>
  <c r="C388" i="1"/>
  <c r="D388" i="1"/>
  <c r="G388" i="1"/>
  <c r="I388" i="1"/>
  <c r="L388" i="1"/>
  <c r="N388" i="1"/>
  <c r="P388" i="1"/>
  <c r="R388" i="1"/>
  <c r="T388" i="1"/>
  <c r="V388" i="1"/>
  <c r="X388" i="1"/>
  <c r="Z388" i="1" a="1"/>
  <c r="Z388" i="1" s="1"/>
  <c r="AB388" i="1" a="1"/>
  <c r="AB388" i="1" s="1"/>
  <c r="AD388" i="1"/>
  <c r="AF388" i="1"/>
  <c r="AH388" i="1"/>
  <c r="C389" i="1"/>
  <c r="D389" i="1"/>
  <c r="G389" i="1"/>
  <c r="I389" i="1"/>
  <c r="L389" i="1"/>
  <c r="N389" i="1"/>
  <c r="P389" i="1"/>
  <c r="R389" i="1"/>
  <c r="T389" i="1"/>
  <c r="V389" i="1"/>
  <c r="X389" i="1"/>
  <c r="Z389" i="1" a="1"/>
  <c r="Z389" i="1" s="1"/>
  <c r="AB389" i="1" a="1"/>
  <c r="AB389" i="1" s="1"/>
  <c r="AD389" i="1"/>
  <c r="AF389" i="1"/>
  <c r="AH389" i="1"/>
  <c r="C390" i="1"/>
  <c r="D390" i="1"/>
  <c r="G390" i="1"/>
  <c r="I390" i="1"/>
  <c r="L390" i="1"/>
  <c r="N390" i="1"/>
  <c r="P390" i="1"/>
  <c r="R390" i="1"/>
  <c r="T390" i="1"/>
  <c r="V390" i="1"/>
  <c r="X390" i="1"/>
  <c r="Z390" i="1" a="1"/>
  <c r="Z390" i="1" s="1"/>
  <c r="AB390" i="1" a="1"/>
  <c r="AB390" i="1" s="1"/>
  <c r="AD390" i="1"/>
  <c r="AF390" i="1"/>
  <c r="AH390" i="1"/>
  <c r="C391" i="1"/>
  <c r="D391" i="1"/>
  <c r="G391" i="1"/>
  <c r="I391" i="1"/>
  <c r="L391" i="1"/>
  <c r="N391" i="1"/>
  <c r="P391" i="1"/>
  <c r="R391" i="1"/>
  <c r="T391" i="1"/>
  <c r="V391" i="1"/>
  <c r="X391" i="1"/>
  <c r="Z391" i="1" a="1"/>
  <c r="Z391" i="1" s="1"/>
  <c r="AB391" i="1" a="1"/>
  <c r="AB391" i="1" s="1"/>
  <c r="AD391" i="1"/>
  <c r="AF391" i="1"/>
  <c r="AH391" i="1"/>
  <c r="C392" i="1"/>
  <c r="D392" i="1"/>
  <c r="G392" i="1"/>
  <c r="I392" i="1"/>
  <c r="L392" i="1"/>
  <c r="N392" i="1"/>
  <c r="P392" i="1"/>
  <c r="R392" i="1"/>
  <c r="T392" i="1"/>
  <c r="V392" i="1"/>
  <c r="AI392" i="1" s="1"/>
  <c r="X392" i="1"/>
  <c r="Z392" i="1" a="1"/>
  <c r="Z392" i="1" s="1"/>
  <c r="AB392" i="1" a="1"/>
  <c r="AB392" i="1" s="1"/>
  <c r="AD392" i="1"/>
  <c r="AF392" i="1"/>
  <c r="AH392" i="1"/>
  <c r="C393" i="1"/>
  <c r="D393" i="1"/>
  <c r="G393" i="1"/>
  <c r="I393" i="1"/>
  <c r="L393" i="1"/>
  <c r="N393" i="1"/>
  <c r="P393" i="1"/>
  <c r="R393" i="1"/>
  <c r="T393" i="1"/>
  <c r="V393" i="1"/>
  <c r="X393" i="1"/>
  <c r="Z393" i="1" a="1"/>
  <c r="Z393" i="1" s="1"/>
  <c r="AB393" i="1" a="1"/>
  <c r="AB393" i="1" s="1"/>
  <c r="AD393" i="1"/>
  <c r="AF393" i="1"/>
  <c r="AH393" i="1"/>
  <c r="C394" i="1"/>
  <c r="D394" i="1"/>
  <c r="G394" i="1"/>
  <c r="I394" i="1"/>
  <c r="L394" i="1"/>
  <c r="N394" i="1"/>
  <c r="P394" i="1"/>
  <c r="R394" i="1"/>
  <c r="T394" i="1"/>
  <c r="V394" i="1"/>
  <c r="X394" i="1"/>
  <c r="Z394" i="1" a="1"/>
  <c r="Z394" i="1" s="1"/>
  <c r="AB394" i="1" a="1"/>
  <c r="AB394" i="1" s="1"/>
  <c r="AD394" i="1"/>
  <c r="AF394" i="1"/>
  <c r="AH394" i="1"/>
  <c r="C395" i="1"/>
  <c r="D395" i="1"/>
  <c r="G395" i="1"/>
  <c r="I395" i="1"/>
  <c r="L395" i="1"/>
  <c r="N395" i="1"/>
  <c r="P395" i="1"/>
  <c r="R395" i="1"/>
  <c r="T395" i="1"/>
  <c r="V395" i="1"/>
  <c r="X395" i="1"/>
  <c r="Z395" i="1" a="1"/>
  <c r="Z395" i="1" s="1"/>
  <c r="AB395" i="1" a="1"/>
  <c r="AB395" i="1" s="1"/>
  <c r="AD395" i="1"/>
  <c r="AF395" i="1"/>
  <c r="AH395" i="1"/>
  <c r="C396" i="1"/>
  <c r="D396" i="1"/>
  <c r="G396" i="1"/>
  <c r="I396" i="1"/>
  <c r="L396" i="1"/>
  <c r="N396" i="1"/>
  <c r="P396" i="1"/>
  <c r="R396" i="1"/>
  <c r="T396" i="1"/>
  <c r="V396" i="1"/>
  <c r="X396" i="1"/>
  <c r="Z396" i="1" a="1"/>
  <c r="Z396" i="1"/>
  <c r="AI396" i="1" s="1"/>
  <c r="AB396" i="1" a="1"/>
  <c r="AB396" i="1" s="1"/>
  <c r="AD396" i="1"/>
  <c r="AF396" i="1"/>
  <c r="AH396" i="1"/>
  <c r="C397" i="1"/>
  <c r="D397" i="1"/>
  <c r="G397" i="1"/>
  <c r="I397" i="1"/>
  <c r="L397" i="1"/>
  <c r="N397" i="1"/>
  <c r="P397" i="1"/>
  <c r="R397" i="1"/>
  <c r="T397" i="1"/>
  <c r="V397" i="1"/>
  <c r="X397" i="1"/>
  <c r="Z397" i="1" a="1"/>
  <c r="Z397" i="1" s="1"/>
  <c r="AB397" i="1" a="1"/>
  <c r="AB397" i="1" s="1"/>
  <c r="AD397" i="1"/>
  <c r="AF397" i="1"/>
  <c r="AH397" i="1"/>
  <c r="C398" i="1"/>
  <c r="D398" i="1"/>
  <c r="G398" i="1"/>
  <c r="I398" i="1"/>
  <c r="L398" i="1"/>
  <c r="N398" i="1"/>
  <c r="P398" i="1"/>
  <c r="R398" i="1"/>
  <c r="T398" i="1"/>
  <c r="V398" i="1"/>
  <c r="X398" i="1"/>
  <c r="Z398" i="1" a="1"/>
  <c r="Z398" i="1" s="1"/>
  <c r="AB398" i="1" a="1"/>
  <c r="AB398" i="1" s="1"/>
  <c r="AD398" i="1"/>
  <c r="AF398" i="1"/>
  <c r="AH398" i="1"/>
  <c r="C399" i="1"/>
  <c r="D399" i="1"/>
  <c r="G399" i="1"/>
  <c r="I399" i="1"/>
  <c r="L399" i="1"/>
  <c r="N399" i="1"/>
  <c r="P399" i="1"/>
  <c r="R399" i="1"/>
  <c r="T399" i="1"/>
  <c r="V399" i="1"/>
  <c r="X399" i="1"/>
  <c r="Z399" i="1" a="1"/>
  <c r="Z399" i="1" s="1"/>
  <c r="AB399" i="1" a="1"/>
  <c r="AB399" i="1" s="1"/>
  <c r="AD399" i="1"/>
  <c r="AF399" i="1"/>
  <c r="AH399" i="1"/>
  <c r="C400" i="1"/>
  <c r="D400" i="1"/>
  <c r="G400" i="1"/>
  <c r="I400" i="1"/>
  <c r="L400" i="1"/>
  <c r="N400" i="1"/>
  <c r="P400" i="1"/>
  <c r="R400" i="1"/>
  <c r="T400" i="1"/>
  <c r="V400" i="1"/>
  <c r="X400" i="1"/>
  <c r="Z400" i="1" a="1"/>
  <c r="Z400" i="1" s="1"/>
  <c r="AB400" i="1" a="1"/>
  <c r="AB400" i="1" s="1"/>
  <c r="AD400" i="1"/>
  <c r="AF400" i="1"/>
  <c r="AH400" i="1"/>
  <c r="C401" i="1"/>
  <c r="D401" i="1"/>
  <c r="G401" i="1"/>
  <c r="I401" i="1"/>
  <c r="L401" i="1"/>
  <c r="N401" i="1"/>
  <c r="P401" i="1"/>
  <c r="R401" i="1"/>
  <c r="T401" i="1"/>
  <c r="V401" i="1"/>
  <c r="X401" i="1"/>
  <c r="Z401" i="1" a="1"/>
  <c r="Z401" i="1" s="1"/>
  <c r="AB401" i="1" a="1"/>
  <c r="AB401" i="1" s="1"/>
  <c r="AD401" i="1"/>
  <c r="AF401" i="1"/>
  <c r="AH401" i="1"/>
  <c r="C402" i="1"/>
  <c r="D402" i="1"/>
  <c r="G402" i="1"/>
  <c r="I402" i="1"/>
  <c r="L402" i="1"/>
  <c r="N402" i="1"/>
  <c r="P402" i="1"/>
  <c r="R402" i="1"/>
  <c r="T402" i="1"/>
  <c r="V402" i="1"/>
  <c r="X402" i="1"/>
  <c r="Z402" i="1" a="1"/>
  <c r="Z402" i="1" s="1"/>
  <c r="AB402" i="1" a="1"/>
  <c r="AB402" i="1" s="1"/>
  <c r="AD402" i="1"/>
  <c r="AF402" i="1"/>
  <c r="AH402" i="1"/>
  <c r="C403" i="1"/>
  <c r="D403" i="1"/>
  <c r="G403" i="1"/>
  <c r="I403" i="1"/>
  <c r="L403" i="1"/>
  <c r="N403" i="1"/>
  <c r="P403" i="1"/>
  <c r="R403" i="1"/>
  <c r="T403" i="1"/>
  <c r="V403" i="1"/>
  <c r="X403" i="1"/>
  <c r="Z403" i="1" a="1"/>
  <c r="Z403" i="1" s="1"/>
  <c r="AB403" i="1" a="1"/>
  <c r="AB403" i="1" s="1"/>
  <c r="AD403" i="1"/>
  <c r="AF403" i="1"/>
  <c r="AH403" i="1"/>
  <c r="C404" i="1"/>
  <c r="D404" i="1"/>
  <c r="G404" i="1"/>
  <c r="I404" i="1"/>
  <c r="L404" i="1"/>
  <c r="N404" i="1"/>
  <c r="P404" i="1"/>
  <c r="R404" i="1"/>
  <c r="T404" i="1"/>
  <c r="V404" i="1"/>
  <c r="AI404" i="1" s="1"/>
  <c r="X404" i="1"/>
  <c r="Z404" i="1" a="1"/>
  <c r="Z404" i="1" s="1"/>
  <c r="AB404" i="1" a="1"/>
  <c r="AB404" i="1" s="1"/>
  <c r="AD404" i="1"/>
  <c r="AF404" i="1"/>
  <c r="AH404" i="1"/>
  <c r="C405" i="1"/>
  <c r="D405" i="1"/>
  <c r="G405" i="1"/>
  <c r="I405" i="1"/>
  <c r="L405" i="1"/>
  <c r="N405" i="1"/>
  <c r="P405" i="1"/>
  <c r="R405" i="1"/>
  <c r="T405" i="1"/>
  <c r="V405" i="1"/>
  <c r="X405" i="1"/>
  <c r="Z405" i="1" a="1"/>
  <c r="Z405" i="1" s="1"/>
  <c r="AB405" i="1" a="1"/>
  <c r="AB405" i="1" s="1"/>
  <c r="AD405" i="1"/>
  <c r="AF405" i="1"/>
  <c r="AH405" i="1"/>
  <c r="C406" i="1"/>
  <c r="D406" i="1"/>
  <c r="G406" i="1"/>
  <c r="I406" i="1"/>
  <c r="L406" i="1"/>
  <c r="N406" i="1"/>
  <c r="P406" i="1"/>
  <c r="R406" i="1"/>
  <c r="T406" i="1"/>
  <c r="V406" i="1"/>
  <c r="X406" i="1"/>
  <c r="Z406" i="1" a="1"/>
  <c r="Z406" i="1" s="1"/>
  <c r="AB406" i="1" a="1"/>
  <c r="AB406" i="1"/>
  <c r="AD406" i="1"/>
  <c r="AF406" i="1"/>
  <c r="AH406" i="1"/>
  <c r="C407" i="1"/>
  <c r="D407" i="1"/>
  <c r="G407" i="1"/>
  <c r="I407" i="1"/>
  <c r="L407" i="1"/>
  <c r="N407" i="1"/>
  <c r="P407" i="1"/>
  <c r="R407" i="1"/>
  <c r="T407" i="1"/>
  <c r="V407" i="1"/>
  <c r="X407" i="1"/>
  <c r="Z407" i="1" a="1"/>
  <c r="Z407" i="1" s="1"/>
  <c r="AB407" i="1" a="1"/>
  <c r="AB407" i="1"/>
  <c r="AD407" i="1"/>
  <c r="AF407" i="1"/>
  <c r="AH407" i="1"/>
  <c r="C408" i="1"/>
  <c r="D408" i="1"/>
  <c r="G408" i="1"/>
  <c r="I408" i="1"/>
  <c r="L408" i="1"/>
  <c r="N408" i="1"/>
  <c r="P408" i="1"/>
  <c r="R408" i="1"/>
  <c r="T408" i="1"/>
  <c r="V408" i="1"/>
  <c r="X408" i="1"/>
  <c r="Z408" i="1" a="1"/>
  <c r="Z408" i="1" s="1"/>
  <c r="AB408" i="1" a="1"/>
  <c r="AB408" i="1" s="1"/>
  <c r="AD408" i="1"/>
  <c r="AF408" i="1"/>
  <c r="AH408" i="1"/>
  <c r="C409" i="1"/>
  <c r="D409" i="1"/>
  <c r="G409" i="1"/>
  <c r="I409" i="1"/>
  <c r="L409" i="1"/>
  <c r="N409" i="1"/>
  <c r="P409" i="1"/>
  <c r="R409" i="1"/>
  <c r="T409" i="1"/>
  <c r="V409" i="1"/>
  <c r="X409" i="1"/>
  <c r="Z409" i="1" a="1"/>
  <c r="Z409" i="1" s="1"/>
  <c r="AB409" i="1" a="1"/>
  <c r="AB409" i="1" s="1"/>
  <c r="AD409" i="1"/>
  <c r="AF409" i="1"/>
  <c r="AH409" i="1"/>
  <c r="C410" i="1"/>
  <c r="D410" i="1"/>
  <c r="G410" i="1"/>
  <c r="I410" i="1"/>
  <c r="L410" i="1"/>
  <c r="N410" i="1"/>
  <c r="P410" i="1"/>
  <c r="R410" i="1"/>
  <c r="T410" i="1"/>
  <c r="V410" i="1"/>
  <c r="X410" i="1"/>
  <c r="Z410" i="1" a="1"/>
  <c r="Z410" i="1" s="1"/>
  <c r="AB410" i="1" a="1"/>
  <c r="AB410" i="1" s="1"/>
  <c r="AD410" i="1"/>
  <c r="AF410" i="1"/>
  <c r="AH410" i="1"/>
  <c r="C411" i="1"/>
  <c r="D411" i="1"/>
  <c r="G411" i="1"/>
  <c r="I411" i="1"/>
  <c r="L411" i="1"/>
  <c r="N411" i="1"/>
  <c r="P411" i="1"/>
  <c r="R411" i="1"/>
  <c r="T411" i="1"/>
  <c r="V411" i="1"/>
  <c r="X411" i="1"/>
  <c r="Z411" i="1" a="1"/>
  <c r="Z411" i="1"/>
  <c r="AB411" i="1" a="1"/>
  <c r="AB411" i="1" s="1"/>
  <c r="AD411" i="1"/>
  <c r="AF411" i="1"/>
  <c r="AH411" i="1"/>
  <c r="C412" i="1"/>
  <c r="D412" i="1"/>
  <c r="G412" i="1"/>
  <c r="I412" i="1"/>
  <c r="L412" i="1"/>
  <c r="N412" i="1"/>
  <c r="P412" i="1"/>
  <c r="R412" i="1"/>
  <c r="T412" i="1"/>
  <c r="V412" i="1"/>
  <c r="X412" i="1"/>
  <c r="Z412" i="1" a="1"/>
  <c r="Z412" i="1" s="1"/>
  <c r="AB412" i="1" a="1"/>
  <c r="AB412" i="1" s="1"/>
  <c r="AD412" i="1"/>
  <c r="AF412" i="1"/>
  <c r="AH412" i="1"/>
  <c r="C413" i="1"/>
  <c r="D413" i="1"/>
  <c r="G413" i="1"/>
  <c r="I413" i="1"/>
  <c r="L413" i="1"/>
  <c r="N413" i="1"/>
  <c r="P413" i="1"/>
  <c r="R413" i="1"/>
  <c r="T413" i="1"/>
  <c r="V413" i="1"/>
  <c r="X413" i="1"/>
  <c r="Z413" i="1" a="1"/>
  <c r="Z413" i="1" s="1"/>
  <c r="AB413" i="1" a="1"/>
  <c r="AB413" i="1" s="1"/>
  <c r="AD413" i="1"/>
  <c r="AF413" i="1"/>
  <c r="AH413" i="1"/>
  <c r="C414" i="1"/>
  <c r="D414" i="1"/>
  <c r="G414" i="1"/>
  <c r="I414" i="1"/>
  <c r="L414" i="1"/>
  <c r="N414" i="1"/>
  <c r="P414" i="1"/>
  <c r="R414" i="1"/>
  <c r="T414" i="1"/>
  <c r="V414" i="1"/>
  <c r="X414" i="1"/>
  <c r="Z414" i="1" a="1"/>
  <c r="Z414" i="1" s="1"/>
  <c r="AB414" i="1" a="1"/>
  <c r="AB414" i="1" s="1"/>
  <c r="AD414" i="1"/>
  <c r="AF414" i="1"/>
  <c r="AH414" i="1"/>
  <c r="C415" i="1"/>
  <c r="D415" i="1"/>
  <c r="G415" i="1"/>
  <c r="I415" i="1"/>
  <c r="L415" i="1"/>
  <c r="N415" i="1"/>
  <c r="P415" i="1"/>
  <c r="R415" i="1"/>
  <c r="T415" i="1"/>
  <c r="V415" i="1"/>
  <c r="X415" i="1"/>
  <c r="Z415" i="1" a="1"/>
  <c r="Z415" i="1" s="1"/>
  <c r="AB415" i="1" a="1"/>
  <c r="AB415" i="1" s="1"/>
  <c r="AD415" i="1"/>
  <c r="AF415" i="1"/>
  <c r="AH415" i="1"/>
  <c r="C416" i="1"/>
  <c r="D416" i="1"/>
  <c r="G416" i="1"/>
  <c r="I416" i="1"/>
  <c r="L416" i="1"/>
  <c r="N416" i="1"/>
  <c r="P416" i="1"/>
  <c r="R416" i="1"/>
  <c r="T416" i="1"/>
  <c r="V416" i="1"/>
  <c r="X416" i="1"/>
  <c r="Z416" i="1" a="1"/>
  <c r="Z416" i="1" s="1"/>
  <c r="AB416" i="1" a="1"/>
  <c r="AB416" i="1" s="1"/>
  <c r="AD416" i="1"/>
  <c r="AF416" i="1"/>
  <c r="AH416" i="1"/>
  <c r="C417" i="1"/>
  <c r="D417" i="1"/>
  <c r="G417" i="1"/>
  <c r="I417" i="1"/>
  <c r="L417" i="1"/>
  <c r="N417" i="1"/>
  <c r="P417" i="1"/>
  <c r="R417" i="1"/>
  <c r="T417" i="1"/>
  <c r="V417" i="1"/>
  <c r="X417" i="1"/>
  <c r="Z417" i="1" a="1"/>
  <c r="Z417" i="1" s="1"/>
  <c r="AB417" i="1" a="1"/>
  <c r="AB417" i="1" s="1"/>
  <c r="AD417" i="1"/>
  <c r="AF417" i="1"/>
  <c r="AH417" i="1"/>
  <c r="C418" i="1"/>
  <c r="D418" i="1"/>
  <c r="G418" i="1"/>
  <c r="I418" i="1"/>
  <c r="L418" i="1"/>
  <c r="N418" i="1"/>
  <c r="P418" i="1"/>
  <c r="R418" i="1"/>
  <c r="T418" i="1"/>
  <c r="V418" i="1"/>
  <c r="X418" i="1"/>
  <c r="Z418" i="1" a="1"/>
  <c r="Z418" i="1" s="1"/>
  <c r="AB418" i="1" a="1"/>
  <c r="AB418" i="1"/>
  <c r="AD418" i="1"/>
  <c r="AF418" i="1"/>
  <c r="AH418" i="1"/>
  <c r="C419" i="1"/>
  <c r="D419" i="1"/>
  <c r="G419" i="1"/>
  <c r="I419" i="1"/>
  <c r="L419" i="1"/>
  <c r="N419" i="1"/>
  <c r="P419" i="1"/>
  <c r="R419" i="1"/>
  <c r="T419" i="1"/>
  <c r="V419" i="1"/>
  <c r="X419" i="1"/>
  <c r="Z419" i="1" a="1"/>
  <c r="Z419" i="1" s="1"/>
  <c r="AB419" i="1" a="1"/>
  <c r="AB419" i="1" s="1"/>
  <c r="AD419" i="1"/>
  <c r="AF419" i="1"/>
  <c r="AH419" i="1"/>
  <c r="C420" i="1"/>
  <c r="D420" i="1"/>
  <c r="G420" i="1"/>
  <c r="I420" i="1"/>
  <c r="L420" i="1"/>
  <c r="N420" i="1"/>
  <c r="P420" i="1"/>
  <c r="R420" i="1"/>
  <c r="T420" i="1"/>
  <c r="V420" i="1"/>
  <c r="X420" i="1"/>
  <c r="Z420" i="1" a="1"/>
  <c r="Z420" i="1" s="1"/>
  <c r="AB420" i="1" a="1"/>
  <c r="AB420" i="1" s="1"/>
  <c r="AD420" i="1"/>
  <c r="AF420" i="1"/>
  <c r="AH420" i="1"/>
  <c r="C421" i="1"/>
  <c r="D421" i="1"/>
  <c r="G421" i="1"/>
  <c r="I421" i="1"/>
  <c r="L421" i="1"/>
  <c r="N421" i="1"/>
  <c r="P421" i="1"/>
  <c r="R421" i="1"/>
  <c r="T421" i="1"/>
  <c r="V421" i="1"/>
  <c r="X421" i="1"/>
  <c r="Z421" i="1" a="1"/>
  <c r="Z421" i="1" s="1"/>
  <c r="AB421" i="1" a="1"/>
  <c r="AB421" i="1" s="1"/>
  <c r="AD421" i="1"/>
  <c r="AF421" i="1"/>
  <c r="AH421" i="1"/>
  <c r="C422" i="1"/>
  <c r="D422" i="1"/>
  <c r="G422" i="1"/>
  <c r="I422" i="1"/>
  <c r="L422" i="1"/>
  <c r="N422" i="1"/>
  <c r="P422" i="1"/>
  <c r="R422" i="1"/>
  <c r="T422" i="1"/>
  <c r="V422" i="1"/>
  <c r="X422" i="1"/>
  <c r="Z422" i="1" a="1"/>
  <c r="Z422" i="1" s="1"/>
  <c r="AB422" i="1" a="1"/>
  <c r="AB422" i="1" s="1"/>
  <c r="AD422" i="1"/>
  <c r="AF422" i="1"/>
  <c r="AH422" i="1"/>
  <c r="C423" i="1"/>
  <c r="D423" i="1"/>
  <c r="G423" i="1"/>
  <c r="I423" i="1"/>
  <c r="L423" i="1"/>
  <c r="N423" i="1"/>
  <c r="P423" i="1"/>
  <c r="R423" i="1"/>
  <c r="T423" i="1"/>
  <c r="V423" i="1"/>
  <c r="X423" i="1"/>
  <c r="Z423" i="1" a="1"/>
  <c r="Z423" i="1" s="1"/>
  <c r="AB423" i="1" a="1"/>
  <c r="AB423" i="1" s="1"/>
  <c r="AD423" i="1"/>
  <c r="AF423" i="1"/>
  <c r="AH423" i="1"/>
  <c r="C424" i="1"/>
  <c r="D424" i="1"/>
  <c r="G424" i="1"/>
  <c r="I424" i="1"/>
  <c r="L424" i="1"/>
  <c r="N424" i="1"/>
  <c r="P424" i="1"/>
  <c r="R424" i="1"/>
  <c r="T424" i="1"/>
  <c r="V424" i="1"/>
  <c r="X424" i="1"/>
  <c r="Z424" i="1" a="1"/>
  <c r="Z424" i="1" s="1"/>
  <c r="AB424" i="1" a="1"/>
  <c r="AB424" i="1" s="1"/>
  <c r="AD424" i="1"/>
  <c r="AF424" i="1"/>
  <c r="AH424" i="1"/>
  <c r="C425" i="1"/>
  <c r="D425" i="1"/>
  <c r="G425" i="1"/>
  <c r="I425" i="1"/>
  <c r="L425" i="1"/>
  <c r="N425" i="1"/>
  <c r="P425" i="1"/>
  <c r="R425" i="1"/>
  <c r="T425" i="1"/>
  <c r="V425" i="1"/>
  <c r="X425" i="1"/>
  <c r="Z425" i="1" a="1"/>
  <c r="Z425" i="1" s="1"/>
  <c r="AB425" i="1" a="1"/>
  <c r="AB425" i="1" s="1"/>
  <c r="AD425" i="1"/>
  <c r="AF425" i="1"/>
  <c r="AH425" i="1"/>
  <c r="C426" i="1"/>
  <c r="D426" i="1"/>
  <c r="G426" i="1"/>
  <c r="I426" i="1"/>
  <c r="L426" i="1"/>
  <c r="N426" i="1"/>
  <c r="P426" i="1"/>
  <c r="R426" i="1"/>
  <c r="T426" i="1"/>
  <c r="V426" i="1"/>
  <c r="X426" i="1"/>
  <c r="Z426" i="1" a="1"/>
  <c r="Z426" i="1" s="1"/>
  <c r="AB426" i="1" a="1"/>
  <c r="AB426" i="1" s="1"/>
  <c r="AD426" i="1"/>
  <c r="AF426" i="1"/>
  <c r="AH426" i="1"/>
  <c r="C427" i="1"/>
  <c r="D427" i="1"/>
  <c r="G427" i="1"/>
  <c r="I427" i="1"/>
  <c r="L427" i="1"/>
  <c r="N427" i="1"/>
  <c r="P427" i="1"/>
  <c r="R427" i="1"/>
  <c r="T427" i="1"/>
  <c r="V427" i="1"/>
  <c r="X427" i="1"/>
  <c r="Z427" i="1" a="1"/>
  <c r="Z427" i="1" s="1"/>
  <c r="AB427" i="1" a="1"/>
  <c r="AB427" i="1"/>
  <c r="AD427" i="1"/>
  <c r="AF427" i="1"/>
  <c r="AH427" i="1"/>
  <c r="C428" i="1"/>
  <c r="D428" i="1"/>
  <c r="G428" i="1"/>
  <c r="I428" i="1"/>
  <c r="L428" i="1"/>
  <c r="N428" i="1"/>
  <c r="P428" i="1"/>
  <c r="R428" i="1"/>
  <c r="T428" i="1"/>
  <c r="V428" i="1"/>
  <c r="AI428" i="1" s="1"/>
  <c r="X428" i="1"/>
  <c r="Z428" i="1" a="1"/>
  <c r="Z428" i="1" s="1"/>
  <c r="AB428" i="1" a="1"/>
  <c r="AB428" i="1" s="1"/>
  <c r="AD428" i="1"/>
  <c r="AF428" i="1"/>
  <c r="AH428" i="1"/>
  <c r="C429" i="1"/>
  <c r="D429" i="1"/>
  <c r="G429" i="1"/>
  <c r="I429" i="1"/>
  <c r="L429" i="1"/>
  <c r="N429" i="1"/>
  <c r="P429" i="1"/>
  <c r="R429" i="1"/>
  <c r="T429" i="1"/>
  <c r="V429" i="1"/>
  <c r="X429" i="1"/>
  <c r="Z429" i="1" a="1"/>
  <c r="Z429" i="1" s="1"/>
  <c r="AB429" i="1" a="1"/>
  <c r="AB429" i="1" s="1"/>
  <c r="AD429" i="1"/>
  <c r="AF429" i="1"/>
  <c r="AH429" i="1"/>
  <c r="C430" i="1"/>
  <c r="D430" i="1"/>
  <c r="G430" i="1"/>
  <c r="I430" i="1"/>
  <c r="L430" i="1"/>
  <c r="N430" i="1"/>
  <c r="P430" i="1"/>
  <c r="R430" i="1"/>
  <c r="T430" i="1"/>
  <c r="V430" i="1"/>
  <c r="X430" i="1"/>
  <c r="Z430" i="1" a="1"/>
  <c r="Z430" i="1" s="1"/>
  <c r="AB430" i="1" a="1"/>
  <c r="AB430" i="1" s="1"/>
  <c r="AD430" i="1"/>
  <c r="AF430" i="1"/>
  <c r="AH430" i="1"/>
  <c r="C431" i="1"/>
  <c r="D431" i="1"/>
  <c r="G431" i="1"/>
  <c r="I431" i="1"/>
  <c r="L431" i="1"/>
  <c r="N431" i="1"/>
  <c r="P431" i="1"/>
  <c r="R431" i="1"/>
  <c r="T431" i="1"/>
  <c r="V431" i="1"/>
  <c r="X431" i="1"/>
  <c r="Z431" i="1" a="1"/>
  <c r="Z431" i="1" s="1"/>
  <c r="AB431" i="1" a="1"/>
  <c r="AB431" i="1" s="1"/>
  <c r="AD431" i="1"/>
  <c r="AF431" i="1"/>
  <c r="AH431" i="1"/>
  <c r="C432" i="1"/>
  <c r="D432" i="1"/>
  <c r="G432" i="1"/>
  <c r="I432" i="1"/>
  <c r="L432" i="1"/>
  <c r="N432" i="1"/>
  <c r="P432" i="1"/>
  <c r="R432" i="1"/>
  <c r="T432" i="1"/>
  <c r="V432" i="1"/>
  <c r="X432" i="1"/>
  <c r="Z432" i="1" a="1"/>
  <c r="Z432" i="1"/>
  <c r="AB432" i="1" a="1"/>
  <c r="AB432" i="1" s="1"/>
  <c r="AD432" i="1"/>
  <c r="AF432" i="1"/>
  <c r="AH432" i="1"/>
  <c r="C433" i="1"/>
  <c r="D433" i="1"/>
  <c r="G433" i="1"/>
  <c r="I433" i="1"/>
  <c r="L433" i="1"/>
  <c r="N433" i="1"/>
  <c r="P433" i="1"/>
  <c r="R433" i="1"/>
  <c r="T433" i="1"/>
  <c r="V433" i="1"/>
  <c r="X433" i="1"/>
  <c r="Z433" i="1" a="1"/>
  <c r="Z433" i="1"/>
  <c r="AB433" i="1" a="1"/>
  <c r="AB433" i="1" s="1"/>
  <c r="AD433" i="1"/>
  <c r="AF433" i="1"/>
  <c r="AH433" i="1"/>
  <c r="C434" i="1"/>
  <c r="D434" i="1"/>
  <c r="G434" i="1"/>
  <c r="I434" i="1"/>
  <c r="L434" i="1"/>
  <c r="N434" i="1"/>
  <c r="P434" i="1"/>
  <c r="R434" i="1"/>
  <c r="T434" i="1"/>
  <c r="V434" i="1"/>
  <c r="X434" i="1"/>
  <c r="Z434" i="1" a="1"/>
  <c r="Z434" i="1" s="1"/>
  <c r="AB434" i="1" a="1"/>
  <c r="AB434" i="1"/>
  <c r="AD434" i="1"/>
  <c r="AF434" i="1"/>
  <c r="AH434" i="1"/>
  <c r="C435" i="1"/>
  <c r="D435" i="1"/>
  <c r="G435" i="1"/>
  <c r="I435" i="1"/>
  <c r="L435" i="1"/>
  <c r="N435" i="1"/>
  <c r="P435" i="1"/>
  <c r="R435" i="1"/>
  <c r="T435" i="1"/>
  <c r="V435" i="1"/>
  <c r="X435" i="1"/>
  <c r="Z435" i="1" a="1"/>
  <c r="Z435" i="1" s="1"/>
  <c r="AB435" i="1" a="1"/>
  <c r="AB435" i="1" s="1"/>
  <c r="AD435" i="1"/>
  <c r="AF435" i="1"/>
  <c r="AH435" i="1"/>
  <c r="C436" i="1"/>
  <c r="D436" i="1"/>
  <c r="G436" i="1"/>
  <c r="I436" i="1"/>
  <c r="L436" i="1"/>
  <c r="N436" i="1"/>
  <c r="P436" i="1"/>
  <c r="R436" i="1"/>
  <c r="T436" i="1"/>
  <c r="V436" i="1"/>
  <c r="X436" i="1"/>
  <c r="Z436" i="1" a="1"/>
  <c r="Z436" i="1" s="1"/>
  <c r="AB436" i="1" a="1"/>
  <c r="AB436" i="1" s="1"/>
  <c r="AD436" i="1"/>
  <c r="AF436" i="1"/>
  <c r="AH436" i="1"/>
  <c r="C437" i="1"/>
  <c r="D437" i="1"/>
  <c r="G437" i="1"/>
  <c r="I437" i="1"/>
  <c r="L437" i="1"/>
  <c r="N437" i="1"/>
  <c r="P437" i="1"/>
  <c r="R437" i="1"/>
  <c r="T437" i="1"/>
  <c r="V437" i="1"/>
  <c r="X437" i="1"/>
  <c r="Z437" i="1" a="1"/>
  <c r="Z437" i="1" s="1"/>
  <c r="AB437" i="1" a="1"/>
  <c r="AB437" i="1"/>
  <c r="AD437" i="1"/>
  <c r="AF437" i="1"/>
  <c r="AH437" i="1"/>
  <c r="C438" i="1"/>
  <c r="D438" i="1"/>
  <c r="G438" i="1"/>
  <c r="I438" i="1"/>
  <c r="L438" i="1"/>
  <c r="N438" i="1"/>
  <c r="P438" i="1"/>
  <c r="R438" i="1"/>
  <c r="T438" i="1"/>
  <c r="V438" i="1"/>
  <c r="X438" i="1"/>
  <c r="Z438" i="1" a="1"/>
  <c r="Z438" i="1" s="1"/>
  <c r="AB438" i="1" a="1"/>
  <c r="AB438" i="1" s="1"/>
  <c r="AD438" i="1"/>
  <c r="AF438" i="1"/>
  <c r="AH438" i="1"/>
  <c r="C439" i="1"/>
  <c r="D439" i="1"/>
  <c r="G439" i="1"/>
  <c r="I439" i="1"/>
  <c r="L439" i="1"/>
  <c r="N439" i="1"/>
  <c r="P439" i="1"/>
  <c r="R439" i="1"/>
  <c r="T439" i="1"/>
  <c r="V439" i="1"/>
  <c r="X439" i="1"/>
  <c r="Z439" i="1" a="1"/>
  <c r="Z439" i="1" s="1"/>
  <c r="AB439" i="1" a="1"/>
  <c r="AB439" i="1" s="1"/>
  <c r="AD439" i="1"/>
  <c r="AF439" i="1"/>
  <c r="AH439" i="1"/>
  <c r="C440" i="1"/>
  <c r="D440" i="1"/>
  <c r="G440" i="1"/>
  <c r="I440" i="1"/>
  <c r="L440" i="1"/>
  <c r="N440" i="1"/>
  <c r="P440" i="1"/>
  <c r="R440" i="1"/>
  <c r="T440" i="1"/>
  <c r="V440" i="1"/>
  <c r="X440" i="1"/>
  <c r="Z440" i="1" a="1"/>
  <c r="Z440" i="1" s="1"/>
  <c r="AB440" i="1" a="1"/>
  <c r="AB440" i="1" s="1"/>
  <c r="AD440" i="1"/>
  <c r="AF440" i="1"/>
  <c r="AH440" i="1"/>
  <c r="C441" i="1"/>
  <c r="D441" i="1"/>
  <c r="G441" i="1"/>
  <c r="I441" i="1"/>
  <c r="L441" i="1"/>
  <c r="N441" i="1"/>
  <c r="P441" i="1"/>
  <c r="R441" i="1"/>
  <c r="T441" i="1"/>
  <c r="V441" i="1"/>
  <c r="X441" i="1"/>
  <c r="Z441" i="1" a="1"/>
  <c r="Z441" i="1" s="1"/>
  <c r="AB441" i="1" a="1"/>
  <c r="AB441" i="1"/>
  <c r="AD441" i="1"/>
  <c r="AF441" i="1"/>
  <c r="AH441" i="1"/>
  <c r="C442" i="1"/>
  <c r="D442" i="1"/>
  <c r="G442" i="1"/>
  <c r="I442" i="1"/>
  <c r="L442" i="1"/>
  <c r="N442" i="1"/>
  <c r="P442" i="1"/>
  <c r="R442" i="1"/>
  <c r="T442" i="1"/>
  <c r="V442" i="1"/>
  <c r="X442" i="1"/>
  <c r="Z442" i="1" a="1"/>
  <c r="Z442" i="1" s="1"/>
  <c r="AB442" i="1" a="1"/>
  <c r="AB442" i="1" s="1"/>
  <c r="AD442" i="1"/>
  <c r="AF442" i="1"/>
  <c r="AH442" i="1"/>
  <c r="C443" i="1"/>
  <c r="D443" i="1"/>
  <c r="G443" i="1"/>
  <c r="I443" i="1"/>
  <c r="L443" i="1"/>
  <c r="N443" i="1"/>
  <c r="P443" i="1"/>
  <c r="R443" i="1"/>
  <c r="T443" i="1"/>
  <c r="V443" i="1"/>
  <c r="X443" i="1"/>
  <c r="Z443" i="1" a="1"/>
  <c r="Z443" i="1" s="1"/>
  <c r="AB443" i="1" a="1"/>
  <c r="AB443" i="1"/>
  <c r="AD443" i="1"/>
  <c r="AF443" i="1"/>
  <c r="AH443" i="1"/>
  <c r="C444" i="1"/>
  <c r="D444" i="1"/>
  <c r="G444" i="1"/>
  <c r="I444" i="1"/>
  <c r="L444" i="1"/>
  <c r="N444" i="1"/>
  <c r="P444" i="1"/>
  <c r="R444" i="1"/>
  <c r="T444" i="1"/>
  <c r="V444" i="1"/>
  <c r="X444" i="1"/>
  <c r="Z444" i="1" a="1"/>
  <c r="Z444" i="1" s="1"/>
  <c r="AB444" i="1" a="1"/>
  <c r="AB444" i="1" s="1"/>
  <c r="AD444" i="1"/>
  <c r="AF444" i="1"/>
  <c r="AH444" i="1"/>
  <c r="C445" i="1"/>
  <c r="D445" i="1"/>
  <c r="G445" i="1"/>
  <c r="I445" i="1"/>
  <c r="L445" i="1"/>
  <c r="N445" i="1"/>
  <c r="P445" i="1"/>
  <c r="R445" i="1"/>
  <c r="T445" i="1"/>
  <c r="V445" i="1"/>
  <c r="X445" i="1"/>
  <c r="Z445" i="1" a="1"/>
  <c r="Z445" i="1" s="1"/>
  <c r="AB445" i="1" a="1"/>
  <c r="AB445" i="1" s="1"/>
  <c r="AD445" i="1"/>
  <c r="AF445" i="1"/>
  <c r="AH445" i="1"/>
  <c r="C446" i="1"/>
  <c r="D446" i="1"/>
  <c r="G446" i="1"/>
  <c r="I446" i="1"/>
  <c r="L446" i="1"/>
  <c r="N446" i="1"/>
  <c r="P446" i="1"/>
  <c r="R446" i="1"/>
  <c r="T446" i="1"/>
  <c r="V446" i="1"/>
  <c r="X446" i="1"/>
  <c r="Z446" i="1" a="1"/>
  <c r="Z446" i="1" s="1"/>
  <c r="AB446" i="1" a="1"/>
  <c r="AB446" i="1" s="1"/>
  <c r="AD446" i="1"/>
  <c r="AF446" i="1"/>
  <c r="AH446" i="1"/>
  <c r="C447" i="1"/>
  <c r="D447" i="1"/>
  <c r="G447" i="1"/>
  <c r="I447" i="1"/>
  <c r="L447" i="1"/>
  <c r="N447" i="1"/>
  <c r="P447" i="1"/>
  <c r="R447" i="1"/>
  <c r="T447" i="1"/>
  <c r="V447" i="1"/>
  <c r="X447" i="1"/>
  <c r="Z447" i="1" a="1"/>
  <c r="Z447" i="1" s="1"/>
  <c r="AB447" i="1" a="1"/>
  <c r="AB447" i="1" s="1"/>
  <c r="AD447" i="1"/>
  <c r="AF447" i="1"/>
  <c r="AH447" i="1"/>
  <c r="C448" i="1"/>
  <c r="D448" i="1"/>
  <c r="G448" i="1"/>
  <c r="I448" i="1"/>
  <c r="L448" i="1"/>
  <c r="N448" i="1"/>
  <c r="P448" i="1"/>
  <c r="R448" i="1"/>
  <c r="T448" i="1"/>
  <c r="V448" i="1"/>
  <c r="X448" i="1"/>
  <c r="Z448" i="1" a="1"/>
  <c r="Z448" i="1" s="1"/>
  <c r="AB448" i="1" a="1"/>
  <c r="AB448" i="1" s="1"/>
  <c r="AD448" i="1"/>
  <c r="AF448" i="1"/>
  <c r="AH448" i="1"/>
  <c r="C449" i="1"/>
  <c r="D449" i="1"/>
  <c r="G449" i="1"/>
  <c r="I449" i="1"/>
  <c r="L449" i="1"/>
  <c r="N449" i="1"/>
  <c r="P449" i="1"/>
  <c r="R449" i="1"/>
  <c r="T449" i="1"/>
  <c r="V449" i="1"/>
  <c r="X449" i="1"/>
  <c r="Z449" i="1" a="1"/>
  <c r="Z449" i="1" s="1"/>
  <c r="AB449" i="1" a="1"/>
  <c r="AB449" i="1" s="1"/>
  <c r="AD449" i="1"/>
  <c r="AF449" i="1"/>
  <c r="AH449" i="1"/>
  <c r="C450" i="1"/>
  <c r="D450" i="1"/>
  <c r="G450" i="1"/>
  <c r="I450" i="1"/>
  <c r="L450" i="1"/>
  <c r="N450" i="1"/>
  <c r="P450" i="1"/>
  <c r="R450" i="1"/>
  <c r="T450" i="1"/>
  <c r="V450" i="1"/>
  <c r="X450" i="1"/>
  <c r="Z450" i="1" a="1"/>
  <c r="Z450" i="1" s="1"/>
  <c r="AB450" i="1" a="1"/>
  <c r="AB450" i="1" s="1"/>
  <c r="AD450" i="1"/>
  <c r="AF450" i="1"/>
  <c r="AH450" i="1"/>
  <c r="C451" i="1"/>
  <c r="D451" i="1"/>
  <c r="G451" i="1"/>
  <c r="I451" i="1"/>
  <c r="L451" i="1"/>
  <c r="N451" i="1"/>
  <c r="P451" i="1"/>
  <c r="R451" i="1"/>
  <c r="T451" i="1"/>
  <c r="V451" i="1"/>
  <c r="X451" i="1"/>
  <c r="Z451" i="1" a="1"/>
  <c r="Z451" i="1" s="1"/>
  <c r="AB451" i="1" a="1"/>
  <c r="AB451" i="1" s="1"/>
  <c r="AD451" i="1"/>
  <c r="AF451" i="1"/>
  <c r="AH451" i="1"/>
  <c r="C452" i="1"/>
  <c r="D452" i="1"/>
  <c r="G452" i="1"/>
  <c r="I452" i="1"/>
  <c r="L452" i="1"/>
  <c r="N452" i="1"/>
  <c r="P452" i="1"/>
  <c r="R452" i="1"/>
  <c r="T452" i="1"/>
  <c r="V452" i="1"/>
  <c r="AI452" i="1" s="1"/>
  <c r="X452" i="1"/>
  <c r="Z452" i="1" a="1"/>
  <c r="Z452" i="1" s="1"/>
  <c r="AB452" i="1" a="1"/>
  <c r="AB452" i="1" s="1"/>
  <c r="AD452" i="1"/>
  <c r="AF452" i="1"/>
  <c r="AH452" i="1"/>
  <c r="C453" i="1"/>
  <c r="D453" i="1"/>
  <c r="G453" i="1"/>
  <c r="I453" i="1"/>
  <c r="L453" i="1"/>
  <c r="N453" i="1"/>
  <c r="P453" i="1"/>
  <c r="R453" i="1"/>
  <c r="T453" i="1"/>
  <c r="V453" i="1"/>
  <c r="X453" i="1"/>
  <c r="Z453" i="1" a="1"/>
  <c r="Z453" i="1" s="1"/>
  <c r="AB453" i="1" a="1"/>
  <c r="AB453" i="1" s="1"/>
  <c r="AD453" i="1"/>
  <c r="AF453" i="1"/>
  <c r="AH453" i="1"/>
  <c r="C454" i="1"/>
  <c r="D454" i="1"/>
  <c r="G454" i="1"/>
  <c r="I454" i="1"/>
  <c r="L454" i="1"/>
  <c r="N454" i="1"/>
  <c r="P454" i="1"/>
  <c r="R454" i="1"/>
  <c r="T454" i="1"/>
  <c r="V454" i="1"/>
  <c r="X454" i="1"/>
  <c r="Z454" i="1" a="1"/>
  <c r="Z454" i="1" s="1"/>
  <c r="AB454" i="1" a="1"/>
  <c r="AB454" i="1" s="1"/>
  <c r="AD454" i="1"/>
  <c r="AF454" i="1"/>
  <c r="AH454" i="1"/>
  <c r="C455" i="1"/>
  <c r="D455" i="1"/>
  <c r="G455" i="1"/>
  <c r="I455" i="1"/>
  <c r="L455" i="1"/>
  <c r="N455" i="1"/>
  <c r="P455" i="1"/>
  <c r="R455" i="1"/>
  <c r="T455" i="1"/>
  <c r="V455" i="1"/>
  <c r="X455" i="1"/>
  <c r="Z455" i="1" a="1"/>
  <c r="Z455" i="1" s="1"/>
  <c r="AB455" i="1" a="1"/>
  <c r="AB455" i="1"/>
  <c r="AD455" i="1"/>
  <c r="AF455" i="1"/>
  <c r="AH455" i="1"/>
  <c r="C456" i="1"/>
  <c r="D456" i="1"/>
  <c r="G456" i="1"/>
  <c r="I456" i="1"/>
  <c r="L456" i="1"/>
  <c r="N456" i="1"/>
  <c r="P456" i="1"/>
  <c r="R456" i="1"/>
  <c r="T456" i="1"/>
  <c r="V456" i="1"/>
  <c r="X456" i="1"/>
  <c r="Z456" i="1" a="1"/>
  <c r="Z456" i="1" s="1"/>
  <c r="AB456" i="1" a="1"/>
  <c r="AB456" i="1" s="1"/>
  <c r="AD456" i="1"/>
  <c r="AF456" i="1"/>
  <c r="AH456" i="1"/>
  <c r="C457" i="1"/>
  <c r="D457" i="1"/>
  <c r="G457" i="1"/>
  <c r="I457" i="1"/>
  <c r="L457" i="1"/>
  <c r="N457" i="1"/>
  <c r="P457" i="1"/>
  <c r="R457" i="1"/>
  <c r="T457" i="1"/>
  <c r="V457" i="1"/>
  <c r="X457" i="1"/>
  <c r="Z457" i="1" a="1"/>
  <c r="Z457" i="1" s="1"/>
  <c r="AB457" i="1" a="1"/>
  <c r="AB457" i="1" s="1"/>
  <c r="AD457" i="1"/>
  <c r="AF457" i="1"/>
  <c r="AH457" i="1"/>
  <c r="C458" i="1"/>
  <c r="D458" i="1"/>
  <c r="G458" i="1"/>
  <c r="I458" i="1"/>
  <c r="L458" i="1"/>
  <c r="N458" i="1"/>
  <c r="P458" i="1"/>
  <c r="R458" i="1"/>
  <c r="T458" i="1"/>
  <c r="V458" i="1"/>
  <c r="X458" i="1"/>
  <c r="Z458" i="1" a="1"/>
  <c r="Z458" i="1" s="1"/>
  <c r="AB458" i="1" a="1"/>
  <c r="AB458" i="1" s="1"/>
  <c r="AD458" i="1"/>
  <c r="AF458" i="1"/>
  <c r="AH458" i="1"/>
  <c r="C459" i="1"/>
  <c r="D459" i="1"/>
  <c r="G459" i="1"/>
  <c r="I459" i="1"/>
  <c r="L459" i="1"/>
  <c r="N459" i="1"/>
  <c r="P459" i="1"/>
  <c r="R459" i="1"/>
  <c r="T459" i="1"/>
  <c r="V459" i="1"/>
  <c r="X459" i="1"/>
  <c r="Z459" i="1" a="1"/>
  <c r="Z459" i="1"/>
  <c r="AB459" i="1" a="1"/>
  <c r="AB459" i="1" s="1"/>
  <c r="AD459" i="1"/>
  <c r="AF459" i="1"/>
  <c r="AH459" i="1"/>
  <c r="C460" i="1"/>
  <c r="D460" i="1"/>
  <c r="G460" i="1"/>
  <c r="I460" i="1"/>
  <c r="L460" i="1"/>
  <c r="N460" i="1"/>
  <c r="P460" i="1"/>
  <c r="R460" i="1"/>
  <c r="T460" i="1"/>
  <c r="V460" i="1"/>
  <c r="X460" i="1"/>
  <c r="Z460" i="1" a="1"/>
  <c r="Z460" i="1" s="1"/>
  <c r="AB460" i="1" a="1"/>
  <c r="AB460" i="1" s="1"/>
  <c r="AD460" i="1"/>
  <c r="AF460" i="1"/>
  <c r="AH460" i="1"/>
  <c r="C461" i="1"/>
  <c r="D461" i="1"/>
  <c r="G461" i="1"/>
  <c r="I461" i="1"/>
  <c r="L461" i="1"/>
  <c r="N461" i="1"/>
  <c r="P461" i="1"/>
  <c r="R461" i="1"/>
  <c r="T461" i="1"/>
  <c r="V461" i="1"/>
  <c r="X461" i="1"/>
  <c r="Z461" i="1" a="1"/>
  <c r="Z461" i="1" s="1"/>
  <c r="AB461" i="1" a="1"/>
  <c r="AB461" i="1" s="1"/>
  <c r="AD461" i="1"/>
  <c r="AF461" i="1"/>
  <c r="AH461" i="1"/>
  <c r="C462" i="1"/>
  <c r="D462" i="1"/>
  <c r="G462" i="1"/>
  <c r="I462" i="1"/>
  <c r="L462" i="1"/>
  <c r="N462" i="1"/>
  <c r="P462" i="1"/>
  <c r="R462" i="1"/>
  <c r="T462" i="1"/>
  <c r="V462" i="1"/>
  <c r="X462" i="1"/>
  <c r="Z462" i="1" a="1"/>
  <c r="Z462" i="1" s="1"/>
  <c r="AB462" i="1" a="1"/>
  <c r="AB462" i="1" s="1"/>
  <c r="AD462" i="1"/>
  <c r="AF462" i="1"/>
  <c r="AH462" i="1"/>
  <c r="C463" i="1"/>
  <c r="D463" i="1"/>
  <c r="G463" i="1"/>
  <c r="I463" i="1"/>
  <c r="L463" i="1"/>
  <c r="N463" i="1"/>
  <c r="P463" i="1"/>
  <c r="R463" i="1"/>
  <c r="T463" i="1"/>
  <c r="V463" i="1"/>
  <c r="AI463" i="1" s="1"/>
  <c r="X463" i="1"/>
  <c r="Z463" i="1" a="1"/>
  <c r="Z463" i="1" s="1"/>
  <c r="AB463" i="1" a="1"/>
  <c r="AB463" i="1" s="1"/>
  <c r="AD463" i="1"/>
  <c r="AF463" i="1"/>
  <c r="AH463" i="1"/>
  <c r="C464" i="1"/>
  <c r="D464" i="1"/>
  <c r="G464" i="1"/>
  <c r="I464" i="1"/>
  <c r="L464" i="1"/>
  <c r="N464" i="1"/>
  <c r="P464" i="1"/>
  <c r="R464" i="1"/>
  <c r="T464" i="1"/>
  <c r="V464" i="1"/>
  <c r="X464" i="1"/>
  <c r="Z464" i="1" a="1"/>
  <c r="Z464" i="1" s="1"/>
  <c r="AB464" i="1" a="1"/>
  <c r="AB464" i="1" s="1"/>
  <c r="AD464" i="1"/>
  <c r="AF464" i="1"/>
  <c r="AH464" i="1"/>
  <c r="C465" i="1"/>
  <c r="D465" i="1"/>
  <c r="G465" i="1"/>
  <c r="I465" i="1"/>
  <c r="L465" i="1"/>
  <c r="N465" i="1"/>
  <c r="P465" i="1"/>
  <c r="R465" i="1"/>
  <c r="T465" i="1"/>
  <c r="V465" i="1"/>
  <c r="X465" i="1"/>
  <c r="Z465" i="1" a="1"/>
  <c r="Z465" i="1" s="1"/>
  <c r="AB465" i="1" a="1"/>
  <c r="AB465" i="1" s="1"/>
  <c r="AD465" i="1"/>
  <c r="AF465" i="1"/>
  <c r="AH465" i="1"/>
  <c r="C466" i="1"/>
  <c r="D466" i="1"/>
  <c r="G466" i="1"/>
  <c r="I466" i="1"/>
  <c r="L466" i="1"/>
  <c r="N466" i="1"/>
  <c r="P466" i="1"/>
  <c r="R466" i="1"/>
  <c r="T466" i="1"/>
  <c r="V466" i="1"/>
  <c r="X466" i="1"/>
  <c r="Z466" i="1" a="1"/>
  <c r="Z466" i="1" s="1"/>
  <c r="AB466" i="1" a="1"/>
  <c r="AB466" i="1" s="1"/>
  <c r="AD466" i="1"/>
  <c r="AF466" i="1"/>
  <c r="AH466" i="1"/>
  <c r="C467" i="1"/>
  <c r="D467" i="1"/>
  <c r="G467" i="1"/>
  <c r="I467" i="1"/>
  <c r="L467" i="1"/>
  <c r="N467" i="1"/>
  <c r="P467" i="1"/>
  <c r="R467" i="1"/>
  <c r="T467" i="1"/>
  <c r="V467" i="1"/>
  <c r="X467" i="1"/>
  <c r="Z467" i="1" a="1"/>
  <c r="Z467" i="1" s="1"/>
  <c r="AB467" i="1" a="1"/>
  <c r="AB467" i="1"/>
  <c r="AD467" i="1"/>
  <c r="AF467" i="1"/>
  <c r="AH467" i="1"/>
  <c r="C468" i="1"/>
  <c r="D468" i="1"/>
  <c r="G468" i="1"/>
  <c r="I468" i="1"/>
  <c r="L468" i="1"/>
  <c r="N468" i="1"/>
  <c r="P468" i="1"/>
  <c r="R468" i="1"/>
  <c r="T468" i="1"/>
  <c r="V468" i="1"/>
  <c r="X468" i="1"/>
  <c r="Z468" i="1" a="1"/>
  <c r="Z468" i="1" s="1"/>
  <c r="AB468" i="1" a="1"/>
  <c r="AB468" i="1" s="1"/>
  <c r="AD468" i="1"/>
  <c r="AF468" i="1"/>
  <c r="AH468" i="1"/>
  <c r="C469" i="1"/>
  <c r="D469" i="1"/>
  <c r="G469" i="1"/>
  <c r="I469" i="1"/>
  <c r="L469" i="1"/>
  <c r="N469" i="1"/>
  <c r="P469" i="1"/>
  <c r="R469" i="1"/>
  <c r="T469" i="1"/>
  <c r="V469" i="1"/>
  <c r="X469" i="1"/>
  <c r="Z469" i="1" a="1"/>
  <c r="Z469" i="1" s="1"/>
  <c r="AB469" i="1" a="1"/>
  <c r="AB469" i="1" s="1"/>
  <c r="AD469" i="1"/>
  <c r="AF469" i="1"/>
  <c r="AH469" i="1"/>
  <c r="C470" i="1"/>
  <c r="D470" i="1"/>
  <c r="G470" i="1"/>
  <c r="I470" i="1"/>
  <c r="L470" i="1"/>
  <c r="N470" i="1"/>
  <c r="P470" i="1"/>
  <c r="R470" i="1"/>
  <c r="T470" i="1"/>
  <c r="V470" i="1"/>
  <c r="X470" i="1"/>
  <c r="Z470" i="1" a="1"/>
  <c r="Z470" i="1" s="1"/>
  <c r="AB470" i="1" a="1"/>
  <c r="AB470" i="1" s="1"/>
  <c r="AD470" i="1"/>
  <c r="AF470" i="1"/>
  <c r="AH470" i="1"/>
  <c r="C471" i="1"/>
  <c r="D471" i="1"/>
  <c r="G471" i="1"/>
  <c r="I471" i="1"/>
  <c r="L471" i="1"/>
  <c r="N471" i="1"/>
  <c r="P471" i="1"/>
  <c r="R471" i="1"/>
  <c r="T471" i="1"/>
  <c r="V471" i="1"/>
  <c r="X471" i="1"/>
  <c r="Z471" i="1" a="1"/>
  <c r="Z471" i="1"/>
  <c r="AI471" i="1" s="1"/>
  <c r="AB471" i="1" a="1"/>
  <c r="AB471" i="1" s="1"/>
  <c r="AD471" i="1"/>
  <c r="AF471" i="1"/>
  <c r="AH471" i="1"/>
  <c r="C472" i="1"/>
  <c r="D472" i="1"/>
  <c r="G472" i="1"/>
  <c r="I472" i="1"/>
  <c r="L472" i="1"/>
  <c r="N472" i="1"/>
  <c r="P472" i="1"/>
  <c r="R472" i="1"/>
  <c r="T472" i="1"/>
  <c r="V472" i="1"/>
  <c r="X472" i="1"/>
  <c r="Z472" i="1" a="1"/>
  <c r="Z472" i="1" s="1"/>
  <c r="AB472" i="1" a="1"/>
  <c r="AB472" i="1" s="1"/>
  <c r="AD472" i="1"/>
  <c r="AF472" i="1"/>
  <c r="AH472" i="1"/>
  <c r="C473" i="1"/>
  <c r="D473" i="1"/>
  <c r="G473" i="1"/>
  <c r="I473" i="1"/>
  <c r="L473" i="1"/>
  <c r="N473" i="1"/>
  <c r="P473" i="1"/>
  <c r="R473" i="1"/>
  <c r="T473" i="1"/>
  <c r="V473" i="1"/>
  <c r="X473" i="1"/>
  <c r="Z473" i="1" a="1"/>
  <c r="Z473" i="1" s="1"/>
  <c r="AB473" i="1" a="1"/>
  <c r="AB473" i="1" s="1"/>
  <c r="AD473" i="1"/>
  <c r="AF473" i="1"/>
  <c r="AH473" i="1"/>
  <c r="C474" i="1"/>
  <c r="D474" i="1"/>
  <c r="G474" i="1"/>
  <c r="I474" i="1"/>
  <c r="L474" i="1"/>
  <c r="N474" i="1"/>
  <c r="P474" i="1"/>
  <c r="R474" i="1"/>
  <c r="T474" i="1"/>
  <c r="V474" i="1"/>
  <c r="X474" i="1"/>
  <c r="Z474" i="1" a="1"/>
  <c r="Z474" i="1" s="1"/>
  <c r="AB474" i="1" a="1"/>
  <c r="AB474" i="1" s="1"/>
  <c r="AD474" i="1"/>
  <c r="AF474" i="1"/>
  <c r="AH474" i="1"/>
  <c r="C475" i="1"/>
  <c r="D475" i="1"/>
  <c r="G475" i="1"/>
  <c r="I475" i="1"/>
  <c r="L475" i="1"/>
  <c r="N475" i="1"/>
  <c r="P475" i="1"/>
  <c r="R475" i="1"/>
  <c r="T475" i="1"/>
  <c r="V475" i="1"/>
  <c r="X475" i="1"/>
  <c r="Z475" i="1" a="1"/>
  <c r="Z475" i="1" s="1"/>
  <c r="AB475" i="1" a="1"/>
  <c r="AB475" i="1"/>
  <c r="AD475" i="1"/>
  <c r="AF475" i="1"/>
  <c r="AH475" i="1"/>
  <c r="C476" i="1"/>
  <c r="D476" i="1"/>
  <c r="G476" i="1"/>
  <c r="I476" i="1"/>
  <c r="L476" i="1"/>
  <c r="N476" i="1"/>
  <c r="P476" i="1"/>
  <c r="R476" i="1"/>
  <c r="T476" i="1"/>
  <c r="V476" i="1"/>
  <c r="X476" i="1"/>
  <c r="Z476" i="1" a="1"/>
  <c r="Z476" i="1" s="1"/>
  <c r="AB476" i="1" a="1"/>
  <c r="AB476" i="1" s="1"/>
  <c r="AD476" i="1"/>
  <c r="AF476" i="1"/>
  <c r="AH476" i="1"/>
  <c r="C477" i="1"/>
  <c r="D477" i="1"/>
  <c r="G477" i="1"/>
  <c r="I477" i="1"/>
  <c r="L477" i="1"/>
  <c r="N477" i="1"/>
  <c r="P477" i="1"/>
  <c r="R477" i="1"/>
  <c r="T477" i="1"/>
  <c r="V477" i="1"/>
  <c r="X477" i="1"/>
  <c r="Z477" i="1" a="1"/>
  <c r="Z477" i="1" s="1"/>
  <c r="AB477" i="1" a="1"/>
  <c r="AB477" i="1" s="1"/>
  <c r="AD477" i="1"/>
  <c r="AF477" i="1"/>
  <c r="AH477" i="1"/>
  <c r="C478" i="1"/>
  <c r="D478" i="1"/>
  <c r="G478" i="1"/>
  <c r="I478" i="1"/>
  <c r="L478" i="1"/>
  <c r="N478" i="1"/>
  <c r="P478" i="1"/>
  <c r="R478" i="1"/>
  <c r="T478" i="1"/>
  <c r="V478" i="1"/>
  <c r="X478" i="1"/>
  <c r="Z478" i="1" a="1"/>
  <c r="Z478" i="1" s="1"/>
  <c r="AB478" i="1" a="1"/>
  <c r="AB478" i="1"/>
  <c r="AD478" i="1"/>
  <c r="AF478" i="1"/>
  <c r="AH478" i="1"/>
  <c r="C479" i="1"/>
  <c r="D479" i="1"/>
  <c r="G479" i="1"/>
  <c r="I479" i="1"/>
  <c r="L479" i="1"/>
  <c r="N479" i="1"/>
  <c r="P479" i="1"/>
  <c r="R479" i="1"/>
  <c r="T479" i="1"/>
  <c r="V479" i="1"/>
  <c r="X479" i="1"/>
  <c r="Z479" i="1" a="1"/>
  <c r="Z479" i="1"/>
  <c r="AB479" i="1" a="1"/>
  <c r="AB479" i="1" s="1"/>
  <c r="AD479" i="1"/>
  <c r="AF479" i="1"/>
  <c r="AH479" i="1"/>
  <c r="C480" i="1"/>
  <c r="D480" i="1"/>
  <c r="G480" i="1"/>
  <c r="I480" i="1"/>
  <c r="L480" i="1"/>
  <c r="N480" i="1"/>
  <c r="P480" i="1"/>
  <c r="R480" i="1"/>
  <c r="T480" i="1"/>
  <c r="V480" i="1"/>
  <c r="X480" i="1"/>
  <c r="Z480" i="1" a="1"/>
  <c r="Z480" i="1" s="1"/>
  <c r="AB480" i="1" a="1"/>
  <c r="AB480" i="1"/>
  <c r="AD480" i="1"/>
  <c r="AF480" i="1"/>
  <c r="AH480" i="1"/>
  <c r="C481" i="1"/>
  <c r="D481" i="1"/>
  <c r="G481" i="1"/>
  <c r="I481" i="1"/>
  <c r="L481" i="1"/>
  <c r="N481" i="1"/>
  <c r="P481" i="1"/>
  <c r="R481" i="1"/>
  <c r="T481" i="1"/>
  <c r="V481" i="1"/>
  <c r="X481" i="1"/>
  <c r="Z481" i="1" a="1"/>
  <c r="Z481" i="1" s="1"/>
  <c r="AB481" i="1" a="1"/>
  <c r="AB481" i="1" s="1"/>
  <c r="AD481" i="1"/>
  <c r="AF481" i="1"/>
  <c r="AH481" i="1"/>
  <c r="C482" i="1"/>
  <c r="D482" i="1"/>
  <c r="G482" i="1"/>
  <c r="I482" i="1"/>
  <c r="L482" i="1"/>
  <c r="N482" i="1"/>
  <c r="P482" i="1"/>
  <c r="R482" i="1"/>
  <c r="T482" i="1"/>
  <c r="V482" i="1"/>
  <c r="X482" i="1"/>
  <c r="Z482" i="1" a="1"/>
  <c r="Z482" i="1" s="1"/>
  <c r="AB482" i="1" a="1"/>
  <c r="AB482" i="1" s="1"/>
  <c r="AD482" i="1"/>
  <c r="AF482" i="1"/>
  <c r="AH482" i="1"/>
  <c r="C483" i="1"/>
  <c r="D483" i="1"/>
  <c r="G483" i="1"/>
  <c r="I483" i="1"/>
  <c r="L483" i="1"/>
  <c r="N483" i="1"/>
  <c r="P483" i="1"/>
  <c r="R483" i="1"/>
  <c r="T483" i="1"/>
  <c r="V483" i="1"/>
  <c r="X483" i="1"/>
  <c r="Z483" i="1" a="1"/>
  <c r="Z483" i="1" s="1"/>
  <c r="AB483" i="1" a="1"/>
  <c r="AB483" i="1" s="1"/>
  <c r="AD483" i="1"/>
  <c r="AF483" i="1"/>
  <c r="AH483" i="1"/>
  <c r="C484" i="1"/>
  <c r="D484" i="1"/>
  <c r="G484" i="1"/>
  <c r="I484" i="1"/>
  <c r="L484" i="1"/>
  <c r="N484" i="1"/>
  <c r="P484" i="1"/>
  <c r="R484" i="1"/>
  <c r="T484" i="1"/>
  <c r="V484" i="1"/>
  <c r="X484" i="1"/>
  <c r="Z484" i="1" a="1"/>
  <c r="Z484" i="1"/>
  <c r="AB484" i="1" a="1"/>
  <c r="AB484" i="1" s="1"/>
  <c r="AD484" i="1"/>
  <c r="AF484" i="1"/>
  <c r="AH484" i="1"/>
  <c r="C485" i="1"/>
  <c r="D485" i="1"/>
  <c r="G485" i="1"/>
  <c r="I485" i="1"/>
  <c r="L485" i="1"/>
  <c r="N485" i="1"/>
  <c r="P485" i="1"/>
  <c r="R485" i="1"/>
  <c r="T485" i="1"/>
  <c r="V485" i="1"/>
  <c r="X485" i="1"/>
  <c r="Z485" i="1" a="1"/>
  <c r="Z485" i="1" s="1"/>
  <c r="AB485" i="1" a="1"/>
  <c r="AB485" i="1" s="1"/>
  <c r="AD485" i="1"/>
  <c r="AF485" i="1"/>
  <c r="AH485" i="1"/>
  <c r="C486" i="1"/>
  <c r="D486" i="1"/>
  <c r="G486" i="1"/>
  <c r="I486" i="1"/>
  <c r="L486" i="1"/>
  <c r="N486" i="1"/>
  <c r="P486" i="1"/>
  <c r="R486" i="1"/>
  <c r="T486" i="1"/>
  <c r="V486" i="1"/>
  <c r="X486" i="1"/>
  <c r="Z486" i="1" a="1"/>
  <c r="Z486" i="1" s="1"/>
  <c r="AB486" i="1" a="1"/>
  <c r="AB486" i="1" s="1"/>
  <c r="AD486" i="1"/>
  <c r="AF486" i="1"/>
  <c r="AH486" i="1"/>
  <c r="C487" i="1"/>
  <c r="D487" i="1"/>
  <c r="G487" i="1"/>
  <c r="I487" i="1"/>
  <c r="L487" i="1"/>
  <c r="N487" i="1"/>
  <c r="P487" i="1"/>
  <c r="R487" i="1"/>
  <c r="T487" i="1"/>
  <c r="V487" i="1"/>
  <c r="X487" i="1"/>
  <c r="Z487" i="1" a="1"/>
  <c r="Z487" i="1" s="1"/>
  <c r="AB487" i="1" a="1"/>
  <c r="AB487" i="1" s="1"/>
  <c r="AD487" i="1"/>
  <c r="AF487" i="1"/>
  <c r="AH487" i="1"/>
  <c r="C488" i="1"/>
  <c r="D488" i="1"/>
  <c r="G488" i="1"/>
  <c r="I488" i="1"/>
  <c r="L488" i="1"/>
  <c r="N488" i="1"/>
  <c r="P488" i="1"/>
  <c r="R488" i="1"/>
  <c r="T488" i="1"/>
  <c r="V488" i="1"/>
  <c r="X488" i="1"/>
  <c r="Z488" i="1" a="1"/>
  <c r="Z488" i="1" s="1"/>
  <c r="AB488" i="1" a="1"/>
  <c r="AB488" i="1" s="1"/>
  <c r="AD488" i="1"/>
  <c r="AF488" i="1"/>
  <c r="AH488" i="1"/>
  <c r="C489" i="1"/>
  <c r="D489" i="1"/>
  <c r="G489" i="1"/>
  <c r="I489" i="1"/>
  <c r="L489" i="1"/>
  <c r="N489" i="1"/>
  <c r="P489" i="1"/>
  <c r="R489" i="1"/>
  <c r="T489" i="1"/>
  <c r="V489" i="1"/>
  <c r="X489" i="1"/>
  <c r="Z489" i="1" a="1"/>
  <c r="Z489" i="1" s="1"/>
  <c r="AB489" i="1" a="1"/>
  <c r="AB489" i="1" s="1"/>
  <c r="AD489" i="1"/>
  <c r="AF489" i="1"/>
  <c r="AH489" i="1"/>
  <c r="C490" i="1"/>
  <c r="D490" i="1"/>
  <c r="G490" i="1"/>
  <c r="I490" i="1"/>
  <c r="L490" i="1"/>
  <c r="N490" i="1"/>
  <c r="P490" i="1"/>
  <c r="R490" i="1"/>
  <c r="T490" i="1"/>
  <c r="V490" i="1"/>
  <c r="X490" i="1"/>
  <c r="Z490" i="1" a="1"/>
  <c r="Z490" i="1" s="1"/>
  <c r="AB490" i="1" a="1"/>
  <c r="AB490" i="1"/>
  <c r="AD490" i="1"/>
  <c r="AF490" i="1"/>
  <c r="AH490" i="1"/>
  <c r="C491" i="1"/>
  <c r="D491" i="1"/>
  <c r="G491" i="1"/>
  <c r="I491" i="1"/>
  <c r="L491" i="1"/>
  <c r="N491" i="1"/>
  <c r="P491" i="1"/>
  <c r="R491" i="1"/>
  <c r="T491" i="1"/>
  <c r="V491" i="1"/>
  <c r="X491" i="1"/>
  <c r="Z491" i="1" a="1"/>
  <c r="Z491" i="1" s="1"/>
  <c r="AB491" i="1" a="1"/>
  <c r="AB491" i="1"/>
  <c r="AD491" i="1"/>
  <c r="AF491" i="1"/>
  <c r="AH491" i="1"/>
  <c r="C492" i="1"/>
  <c r="D492" i="1"/>
  <c r="G492" i="1"/>
  <c r="I492" i="1"/>
  <c r="L492" i="1"/>
  <c r="N492" i="1"/>
  <c r="P492" i="1"/>
  <c r="R492" i="1"/>
  <c r="T492" i="1"/>
  <c r="V492" i="1"/>
  <c r="X492" i="1"/>
  <c r="Z492" i="1" a="1"/>
  <c r="Z492" i="1"/>
  <c r="AB492" i="1" a="1"/>
  <c r="AB492" i="1" s="1"/>
  <c r="AD492" i="1"/>
  <c r="AF492" i="1"/>
  <c r="AH492" i="1"/>
  <c r="C493" i="1"/>
  <c r="D493" i="1"/>
  <c r="G493" i="1"/>
  <c r="I493" i="1"/>
  <c r="L493" i="1"/>
  <c r="N493" i="1"/>
  <c r="P493" i="1"/>
  <c r="R493" i="1"/>
  <c r="T493" i="1"/>
  <c r="V493" i="1"/>
  <c r="X493" i="1"/>
  <c r="Z493" i="1" a="1"/>
  <c r="Z493" i="1" s="1"/>
  <c r="AB493" i="1" a="1"/>
  <c r="AB493" i="1" s="1"/>
  <c r="AD493" i="1"/>
  <c r="AF493" i="1"/>
  <c r="AH493" i="1"/>
  <c r="C494" i="1"/>
  <c r="D494" i="1"/>
  <c r="G494" i="1"/>
  <c r="I494" i="1"/>
  <c r="L494" i="1"/>
  <c r="N494" i="1"/>
  <c r="P494" i="1"/>
  <c r="R494" i="1"/>
  <c r="T494" i="1"/>
  <c r="V494" i="1"/>
  <c r="X494" i="1"/>
  <c r="Z494" i="1" a="1"/>
  <c r="Z494" i="1" s="1"/>
  <c r="AB494" i="1" a="1"/>
  <c r="AB494" i="1" s="1"/>
  <c r="AD494" i="1"/>
  <c r="AF494" i="1"/>
  <c r="AH494" i="1"/>
  <c r="C495" i="1"/>
  <c r="D495" i="1"/>
  <c r="G495" i="1"/>
  <c r="I495" i="1"/>
  <c r="L495" i="1"/>
  <c r="N495" i="1"/>
  <c r="P495" i="1"/>
  <c r="R495" i="1"/>
  <c r="T495" i="1"/>
  <c r="V495" i="1"/>
  <c r="X495" i="1"/>
  <c r="Z495" i="1" a="1"/>
  <c r="Z495" i="1" s="1"/>
  <c r="AB495" i="1" a="1"/>
  <c r="AB495" i="1" s="1"/>
  <c r="AD495" i="1"/>
  <c r="AF495" i="1"/>
  <c r="AH495" i="1"/>
  <c r="C496" i="1"/>
  <c r="D496" i="1"/>
  <c r="G496" i="1"/>
  <c r="I496" i="1"/>
  <c r="L496" i="1"/>
  <c r="N496" i="1"/>
  <c r="P496" i="1"/>
  <c r="R496" i="1"/>
  <c r="T496" i="1"/>
  <c r="V496" i="1"/>
  <c r="X496" i="1"/>
  <c r="Z496" i="1" a="1"/>
  <c r="Z496" i="1" s="1"/>
  <c r="AB496" i="1" a="1"/>
  <c r="AB496" i="1" s="1"/>
  <c r="AD496" i="1"/>
  <c r="AF496" i="1"/>
  <c r="AH496" i="1"/>
  <c r="C497" i="1"/>
  <c r="D497" i="1"/>
  <c r="G497" i="1"/>
  <c r="I497" i="1"/>
  <c r="L497" i="1"/>
  <c r="N497" i="1"/>
  <c r="P497" i="1"/>
  <c r="R497" i="1"/>
  <c r="T497" i="1"/>
  <c r="V497" i="1"/>
  <c r="X497" i="1"/>
  <c r="Z497" i="1" a="1"/>
  <c r="Z497" i="1" s="1"/>
  <c r="AB497" i="1" a="1"/>
  <c r="AB497" i="1" s="1"/>
  <c r="AD497" i="1"/>
  <c r="AF497" i="1"/>
  <c r="AH497" i="1"/>
  <c r="C498" i="1"/>
  <c r="D498" i="1"/>
  <c r="G498" i="1"/>
  <c r="I498" i="1"/>
  <c r="L498" i="1"/>
  <c r="N498" i="1"/>
  <c r="P498" i="1"/>
  <c r="R498" i="1"/>
  <c r="T498" i="1"/>
  <c r="V498" i="1"/>
  <c r="X498" i="1"/>
  <c r="Z498" i="1" a="1"/>
  <c r="Z498" i="1" s="1"/>
  <c r="AB498" i="1" a="1"/>
  <c r="AB498" i="1" s="1"/>
  <c r="AD498" i="1"/>
  <c r="AF498" i="1"/>
  <c r="AH498" i="1"/>
  <c r="C499" i="1"/>
  <c r="D499" i="1"/>
  <c r="G499" i="1"/>
  <c r="I499" i="1"/>
  <c r="L499" i="1"/>
  <c r="N499" i="1"/>
  <c r="P499" i="1"/>
  <c r="R499" i="1"/>
  <c r="T499" i="1"/>
  <c r="V499" i="1"/>
  <c r="X499" i="1"/>
  <c r="Z499" i="1" a="1"/>
  <c r="Z499" i="1" s="1"/>
  <c r="AB499" i="1" a="1"/>
  <c r="AB499" i="1" s="1"/>
  <c r="AD499" i="1"/>
  <c r="AF499" i="1"/>
  <c r="AH499" i="1"/>
  <c r="C500" i="1"/>
  <c r="D500" i="1"/>
  <c r="G500" i="1"/>
  <c r="I500" i="1"/>
  <c r="L500" i="1"/>
  <c r="N500" i="1"/>
  <c r="P500" i="1"/>
  <c r="R500" i="1"/>
  <c r="T500" i="1"/>
  <c r="V500" i="1"/>
  <c r="X500" i="1"/>
  <c r="Z500" i="1" a="1"/>
  <c r="Z500" i="1" s="1"/>
  <c r="AB500" i="1" a="1"/>
  <c r="AB500" i="1" s="1"/>
  <c r="AD500" i="1"/>
  <c r="AF500" i="1"/>
  <c r="AH500" i="1"/>
  <c r="C501" i="1"/>
  <c r="D501" i="1"/>
  <c r="G501" i="1"/>
  <c r="I501" i="1"/>
  <c r="L501" i="1"/>
  <c r="N501" i="1"/>
  <c r="P501" i="1"/>
  <c r="R501" i="1"/>
  <c r="T501" i="1"/>
  <c r="V501" i="1"/>
  <c r="X501" i="1"/>
  <c r="Z501" i="1" a="1"/>
  <c r="Z501" i="1" s="1"/>
  <c r="AB501" i="1" a="1"/>
  <c r="AB501" i="1" s="1"/>
  <c r="AD501" i="1"/>
  <c r="AF501" i="1"/>
  <c r="AH501" i="1"/>
  <c r="C502" i="1"/>
  <c r="D502" i="1"/>
  <c r="G502" i="1"/>
  <c r="I502" i="1"/>
  <c r="L502" i="1"/>
  <c r="N502" i="1"/>
  <c r="P502" i="1"/>
  <c r="R502" i="1"/>
  <c r="T502" i="1"/>
  <c r="V502" i="1"/>
  <c r="X502" i="1"/>
  <c r="Z502" i="1" a="1"/>
  <c r="Z502" i="1" s="1"/>
  <c r="AB502" i="1" a="1"/>
  <c r="AB502" i="1"/>
  <c r="AD502" i="1"/>
  <c r="AF502" i="1"/>
  <c r="AH502" i="1"/>
  <c r="C503" i="1"/>
  <c r="D503" i="1"/>
  <c r="G503" i="1"/>
  <c r="I503" i="1"/>
  <c r="L503" i="1"/>
  <c r="N503" i="1"/>
  <c r="P503" i="1"/>
  <c r="R503" i="1"/>
  <c r="T503" i="1"/>
  <c r="V503" i="1"/>
  <c r="X503" i="1"/>
  <c r="Z503" i="1" a="1"/>
  <c r="Z503" i="1" s="1"/>
  <c r="AB503" i="1" a="1"/>
  <c r="AB503" i="1" s="1"/>
  <c r="AD503" i="1"/>
  <c r="AF503" i="1"/>
  <c r="AH503" i="1"/>
  <c r="C504" i="1"/>
  <c r="D504" i="1"/>
  <c r="G504" i="1"/>
  <c r="I504" i="1"/>
  <c r="L504" i="1"/>
  <c r="N504" i="1"/>
  <c r="P504" i="1"/>
  <c r="R504" i="1"/>
  <c r="T504" i="1"/>
  <c r="V504" i="1"/>
  <c r="X504" i="1"/>
  <c r="Z504" i="1" a="1"/>
  <c r="Z504" i="1" s="1"/>
  <c r="AB504" i="1" a="1"/>
  <c r="AB504" i="1" s="1"/>
  <c r="AD504" i="1"/>
  <c r="AF504" i="1"/>
  <c r="AH504" i="1"/>
  <c r="C505" i="1"/>
  <c r="D505" i="1"/>
  <c r="G505" i="1"/>
  <c r="I505" i="1"/>
  <c r="L505" i="1"/>
  <c r="N505" i="1"/>
  <c r="P505" i="1"/>
  <c r="R505" i="1"/>
  <c r="T505" i="1"/>
  <c r="V505" i="1"/>
  <c r="X505" i="1"/>
  <c r="Z505" i="1" a="1"/>
  <c r="Z505" i="1"/>
  <c r="AB505" i="1" a="1"/>
  <c r="AB505" i="1" s="1"/>
  <c r="AD505" i="1"/>
  <c r="AF505" i="1"/>
  <c r="AH505" i="1"/>
  <c r="C506" i="1"/>
  <c r="D506" i="1"/>
  <c r="G506" i="1"/>
  <c r="I506" i="1"/>
  <c r="L506" i="1"/>
  <c r="N506" i="1"/>
  <c r="P506" i="1"/>
  <c r="R506" i="1"/>
  <c r="T506" i="1"/>
  <c r="V506" i="1"/>
  <c r="X506" i="1"/>
  <c r="Z506" i="1" a="1"/>
  <c r="Z506" i="1" s="1"/>
  <c r="AB506" i="1" a="1"/>
  <c r="AB506" i="1"/>
  <c r="AD506" i="1"/>
  <c r="AF506" i="1"/>
  <c r="AH506" i="1"/>
  <c r="C507" i="1"/>
  <c r="D507" i="1"/>
  <c r="G507" i="1"/>
  <c r="I507" i="1"/>
  <c r="L507" i="1"/>
  <c r="N507" i="1"/>
  <c r="P507" i="1"/>
  <c r="R507" i="1"/>
  <c r="T507" i="1"/>
  <c r="V507" i="1"/>
  <c r="X507" i="1"/>
  <c r="Z507" i="1" a="1"/>
  <c r="Z507" i="1" s="1"/>
  <c r="AB507" i="1" a="1"/>
  <c r="AB507" i="1" s="1"/>
  <c r="AD507" i="1"/>
  <c r="AF507" i="1"/>
  <c r="AH507" i="1"/>
  <c r="C508" i="1"/>
  <c r="D508" i="1"/>
  <c r="G508" i="1"/>
  <c r="I508" i="1"/>
  <c r="L508" i="1"/>
  <c r="N508" i="1"/>
  <c r="P508" i="1"/>
  <c r="R508" i="1"/>
  <c r="T508" i="1"/>
  <c r="V508" i="1"/>
  <c r="X508" i="1"/>
  <c r="Z508" i="1" a="1"/>
  <c r="Z508" i="1"/>
  <c r="AB508" i="1" a="1"/>
  <c r="AB508" i="1" s="1"/>
  <c r="AD508" i="1"/>
  <c r="AF508" i="1"/>
  <c r="AH508" i="1"/>
  <c r="C509" i="1"/>
  <c r="D509" i="1"/>
  <c r="G509" i="1"/>
  <c r="I509" i="1"/>
  <c r="L509" i="1"/>
  <c r="N509" i="1"/>
  <c r="P509" i="1"/>
  <c r="R509" i="1"/>
  <c r="T509" i="1"/>
  <c r="V509" i="1"/>
  <c r="X509" i="1"/>
  <c r="Z509" i="1" a="1"/>
  <c r="Z509" i="1" s="1"/>
  <c r="AB509" i="1" a="1"/>
  <c r="AB509" i="1"/>
  <c r="AD509" i="1"/>
  <c r="AF509" i="1"/>
  <c r="AH509" i="1"/>
  <c r="C510" i="1"/>
  <c r="D510" i="1"/>
  <c r="G510" i="1"/>
  <c r="I510" i="1"/>
  <c r="L510" i="1"/>
  <c r="N510" i="1"/>
  <c r="P510" i="1"/>
  <c r="R510" i="1"/>
  <c r="T510" i="1"/>
  <c r="V510" i="1"/>
  <c r="X510" i="1"/>
  <c r="Z510" i="1" a="1"/>
  <c r="Z510" i="1" s="1"/>
  <c r="AB510" i="1" a="1"/>
  <c r="AB510" i="1" s="1"/>
  <c r="AD510" i="1"/>
  <c r="AF510" i="1"/>
  <c r="AH510" i="1"/>
  <c r="C511" i="1"/>
  <c r="D511" i="1"/>
  <c r="G511" i="1"/>
  <c r="I511" i="1"/>
  <c r="L511" i="1"/>
  <c r="N511" i="1"/>
  <c r="P511" i="1"/>
  <c r="R511" i="1"/>
  <c r="T511" i="1"/>
  <c r="V511" i="1"/>
  <c r="X511" i="1"/>
  <c r="Z511" i="1" a="1"/>
  <c r="Z511" i="1" s="1"/>
  <c r="AB511" i="1" a="1"/>
  <c r="AB511" i="1" s="1"/>
  <c r="AD511" i="1"/>
  <c r="AF511" i="1"/>
  <c r="AH511" i="1"/>
  <c r="C512" i="1"/>
  <c r="D512" i="1"/>
  <c r="G512" i="1"/>
  <c r="I512" i="1"/>
  <c r="L512" i="1"/>
  <c r="N512" i="1"/>
  <c r="P512" i="1"/>
  <c r="R512" i="1"/>
  <c r="T512" i="1"/>
  <c r="V512" i="1"/>
  <c r="X512" i="1"/>
  <c r="Z512" i="1" a="1"/>
  <c r="Z512" i="1" s="1"/>
  <c r="AB512" i="1" a="1"/>
  <c r="AB512" i="1" s="1"/>
  <c r="AD512" i="1"/>
  <c r="AF512" i="1"/>
  <c r="AH512" i="1"/>
  <c r="C513" i="1"/>
  <c r="D513" i="1"/>
  <c r="G513" i="1"/>
  <c r="I513" i="1"/>
  <c r="L513" i="1"/>
  <c r="N513" i="1"/>
  <c r="P513" i="1"/>
  <c r="R513" i="1"/>
  <c r="T513" i="1"/>
  <c r="V513" i="1"/>
  <c r="X513" i="1"/>
  <c r="Z513" i="1" a="1"/>
  <c r="Z513" i="1" s="1"/>
  <c r="AB513" i="1" a="1"/>
  <c r="AB513" i="1"/>
  <c r="AD513" i="1"/>
  <c r="AF513" i="1"/>
  <c r="AH513" i="1"/>
  <c r="C514" i="1"/>
  <c r="D514" i="1"/>
  <c r="G514" i="1"/>
  <c r="I514" i="1"/>
  <c r="L514" i="1"/>
  <c r="N514" i="1"/>
  <c r="P514" i="1"/>
  <c r="R514" i="1"/>
  <c r="T514" i="1"/>
  <c r="V514" i="1"/>
  <c r="X514" i="1"/>
  <c r="Z514" i="1" a="1"/>
  <c r="Z514" i="1" s="1"/>
  <c r="AB514" i="1" a="1"/>
  <c r="AB514" i="1" s="1"/>
  <c r="AD514" i="1"/>
  <c r="AF514" i="1"/>
  <c r="AH514" i="1"/>
  <c r="C515" i="1"/>
  <c r="D515" i="1"/>
  <c r="G515" i="1"/>
  <c r="I515" i="1"/>
  <c r="L515" i="1"/>
  <c r="N515" i="1"/>
  <c r="P515" i="1"/>
  <c r="R515" i="1"/>
  <c r="T515" i="1"/>
  <c r="V515" i="1"/>
  <c r="X515" i="1"/>
  <c r="Z515" i="1" a="1"/>
  <c r="Z515" i="1"/>
  <c r="AB515" i="1" a="1"/>
  <c r="AB515" i="1" s="1"/>
  <c r="AD515" i="1"/>
  <c r="AF515" i="1"/>
  <c r="AH515" i="1"/>
  <c r="C516" i="1"/>
  <c r="D516" i="1"/>
  <c r="G516" i="1"/>
  <c r="I516" i="1"/>
  <c r="L516" i="1"/>
  <c r="N516" i="1"/>
  <c r="P516" i="1"/>
  <c r="R516" i="1"/>
  <c r="T516" i="1"/>
  <c r="V516" i="1"/>
  <c r="X516" i="1"/>
  <c r="Z516" i="1" a="1"/>
  <c r="Z516" i="1" s="1"/>
  <c r="AB516" i="1" a="1"/>
  <c r="AB516" i="1" s="1"/>
  <c r="AD516" i="1"/>
  <c r="AF516" i="1"/>
  <c r="AH516" i="1"/>
  <c r="C517" i="1"/>
  <c r="D517" i="1"/>
  <c r="G517" i="1"/>
  <c r="I517" i="1"/>
  <c r="L517" i="1"/>
  <c r="N517" i="1"/>
  <c r="P517" i="1"/>
  <c r="R517" i="1"/>
  <c r="T517" i="1"/>
  <c r="V517" i="1"/>
  <c r="X517" i="1"/>
  <c r="Z517" i="1" a="1"/>
  <c r="Z517" i="1" s="1"/>
  <c r="AB517" i="1" a="1"/>
  <c r="AB517" i="1" s="1"/>
  <c r="AD517" i="1"/>
  <c r="AF517" i="1"/>
  <c r="AH517" i="1"/>
  <c r="C518" i="1"/>
  <c r="D518" i="1"/>
  <c r="G518" i="1"/>
  <c r="I518" i="1"/>
  <c r="L518" i="1"/>
  <c r="N518" i="1"/>
  <c r="P518" i="1"/>
  <c r="R518" i="1"/>
  <c r="T518" i="1"/>
  <c r="V518" i="1"/>
  <c r="X518" i="1"/>
  <c r="Z518" i="1" a="1"/>
  <c r="Z518" i="1" s="1"/>
  <c r="AB518" i="1" a="1"/>
  <c r="AB518" i="1" s="1"/>
  <c r="AD518" i="1"/>
  <c r="AF518" i="1"/>
  <c r="AH518" i="1"/>
  <c r="C519" i="1"/>
  <c r="D519" i="1"/>
  <c r="G519" i="1"/>
  <c r="I519" i="1"/>
  <c r="L519" i="1"/>
  <c r="N519" i="1"/>
  <c r="P519" i="1"/>
  <c r="R519" i="1"/>
  <c r="T519" i="1"/>
  <c r="V519" i="1"/>
  <c r="X519" i="1"/>
  <c r="Z519" i="1" a="1"/>
  <c r="Z519" i="1" s="1"/>
  <c r="AB519" i="1" a="1"/>
  <c r="AB519" i="1"/>
  <c r="AD519" i="1"/>
  <c r="AF519" i="1"/>
  <c r="AH519" i="1"/>
  <c r="C520" i="1"/>
  <c r="D520" i="1"/>
  <c r="G520" i="1"/>
  <c r="I520" i="1"/>
  <c r="L520" i="1"/>
  <c r="N520" i="1"/>
  <c r="P520" i="1"/>
  <c r="R520" i="1"/>
  <c r="T520" i="1"/>
  <c r="V520" i="1"/>
  <c r="X520" i="1"/>
  <c r="Z520" i="1" a="1"/>
  <c r="Z520" i="1" s="1"/>
  <c r="AB520" i="1" a="1"/>
  <c r="AB520" i="1"/>
  <c r="AD520" i="1"/>
  <c r="AF520" i="1"/>
  <c r="AH520" i="1"/>
  <c r="C521" i="1"/>
  <c r="D521" i="1"/>
  <c r="G521" i="1"/>
  <c r="I521" i="1"/>
  <c r="L521" i="1"/>
  <c r="N521" i="1"/>
  <c r="P521" i="1"/>
  <c r="R521" i="1"/>
  <c r="T521" i="1"/>
  <c r="V521" i="1"/>
  <c r="X521" i="1"/>
  <c r="Z521" i="1" a="1"/>
  <c r="Z521" i="1" s="1"/>
  <c r="AB521" i="1" a="1"/>
  <c r="AB521" i="1" s="1"/>
  <c r="AD521" i="1"/>
  <c r="AF521" i="1"/>
  <c r="AH521" i="1"/>
  <c r="C522" i="1"/>
  <c r="D522" i="1"/>
  <c r="G522" i="1"/>
  <c r="I522" i="1"/>
  <c r="L522" i="1"/>
  <c r="N522" i="1"/>
  <c r="P522" i="1"/>
  <c r="R522" i="1"/>
  <c r="T522" i="1"/>
  <c r="V522" i="1"/>
  <c r="X522" i="1"/>
  <c r="Z522" i="1" a="1"/>
  <c r="Z522" i="1" s="1"/>
  <c r="AB522" i="1" a="1"/>
  <c r="AB522" i="1" s="1"/>
  <c r="AD522" i="1"/>
  <c r="AF522" i="1"/>
  <c r="AH522" i="1"/>
  <c r="C523" i="1"/>
  <c r="D523" i="1"/>
  <c r="G523" i="1"/>
  <c r="I523" i="1"/>
  <c r="L523" i="1"/>
  <c r="N523" i="1"/>
  <c r="P523" i="1"/>
  <c r="R523" i="1"/>
  <c r="T523" i="1"/>
  <c r="V523" i="1"/>
  <c r="X523" i="1"/>
  <c r="Z523" i="1" a="1"/>
  <c r="Z523" i="1" s="1"/>
  <c r="AB523" i="1" a="1"/>
  <c r="AB523" i="1"/>
  <c r="AD523" i="1"/>
  <c r="AF523" i="1"/>
  <c r="AH523" i="1"/>
  <c r="C524" i="1"/>
  <c r="D524" i="1"/>
  <c r="G524" i="1"/>
  <c r="I524" i="1"/>
  <c r="L524" i="1"/>
  <c r="N524" i="1"/>
  <c r="P524" i="1"/>
  <c r="R524" i="1"/>
  <c r="T524" i="1"/>
  <c r="V524" i="1"/>
  <c r="X524" i="1"/>
  <c r="Z524" i="1" a="1"/>
  <c r="Z524" i="1" s="1"/>
  <c r="AB524" i="1" a="1"/>
  <c r="AB524" i="1" s="1"/>
  <c r="AD524" i="1"/>
  <c r="AF524" i="1"/>
  <c r="AH524" i="1"/>
  <c r="C525" i="1"/>
  <c r="D525" i="1"/>
  <c r="G525" i="1"/>
  <c r="I525" i="1"/>
  <c r="L525" i="1"/>
  <c r="N525" i="1"/>
  <c r="P525" i="1"/>
  <c r="R525" i="1"/>
  <c r="T525" i="1"/>
  <c r="V525" i="1"/>
  <c r="X525" i="1"/>
  <c r="Z525" i="1" a="1"/>
  <c r="Z525" i="1"/>
  <c r="AB525" i="1" a="1"/>
  <c r="AB525" i="1" s="1"/>
  <c r="AD525" i="1"/>
  <c r="AF525" i="1"/>
  <c r="AH525" i="1"/>
  <c r="C526" i="1"/>
  <c r="D526" i="1"/>
  <c r="G526" i="1"/>
  <c r="I526" i="1"/>
  <c r="L526" i="1"/>
  <c r="N526" i="1"/>
  <c r="P526" i="1"/>
  <c r="R526" i="1"/>
  <c r="T526" i="1"/>
  <c r="V526" i="1"/>
  <c r="X526" i="1"/>
  <c r="Z526" i="1" a="1"/>
  <c r="Z526" i="1" s="1"/>
  <c r="AB526" i="1" a="1"/>
  <c r="AB526" i="1" s="1"/>
  <c r="AD526" i="1"/>
  <c r="AF526" i="1"/>
  <c r="AH526" i="1"/>
  <c r="C527" i="1"/>
  <c r="D527" i="1"/>
  <c r="G527" i="1"/>
  <c r="I527" i="1"/>
  <c r="L527" i="1"/>
  <c r="N527" i="1"/>
  <c r="P527" i="1"/>
  <c r="R527" i="1"/>
  <c r="T527" i="1"/>
  <c r="V527" i="1"/>
  <c r="X527" i="1"/>
  <c r="Z527" i="1" a="1"/>
  <c r="Z527" i="1" s="1"/>
  <c r="AB527" i="1" a="1"/>
  <c r="AB527" i="1" s="1"/>
  <c r="AD527" i="1"/>
  <c r="AF527" i="1"/>
  <c r="AH527" i="1"/>
  <c r="C528" i="1"/>
  <c r="D528" i="1"/>
  <c r="G528" i="1"/>
  <c r="I528" i="1"/>
  <c r="L528" i="1"/>
  <c r="N528" i="1"/>
  <c r="P528" i="1"/>
  <c r="R528" i="1"/>
  <c r="T528" i="1"/>
  <c r="V528" i="1"/>
  <c r="X528" i="1"/>
  <c r="Z528" i="1" a="1"/>
  <c r="Z528" i="1"/>
  <c r="AB528" i="1" a="1"/>
  <c r="AB528" i="1" s="1"/>
  <c r="AD528" i="1"/>
  <c r="AF528" i="1"/>
  <c r="AH528" i="1"/>
  <c r="C529" i="1"/>
  <c r="D529" i="1"/>
  <c r="G529" i="1"/>
  <c r="I529" i="1"/>
  <c r="L529" i="1"/>
  <c r="N529" i="1"/>
  <c r="P529" i="1"/>
  <c r="R529" i="1"/>
  <c r="T529" i="1"/>
  <c r="V529" i="1"/>
  <c r="X529" i="1"/>
  <c r="Z529" i="1" a="1"/>
  <c r="Z529" i="1" s="1"/>
  <c r="AB529" i="1" a="1"/>
  <c r="AB529" i="1" s="1"/>
  <c r="AD529" i="1"/>
  <c r="AF529" i="1"/>
  <c r="AH529" i="1"/>
  <c r="C530" i="1"/>
  <c r="D530" i="1"/>
  <c r="G530" i="1"/>
  <c r="I530" i="1"/>
  <c r="L530" i="1"/>
  <c r="N530" i="1"/>
  <c r="P530" i="1"/>
  <c r="R530" i="1"/>
  <c r="T530" i="1"/>
  <c r="V530" i="1"/>
  <c r="X530" i="1"/>
  <c r="Z530" i="1" a="1"/>
  <c r="Z530" i="1" s="1"/>
  <c r="AB530" i="1" a="1"/>
  <c r="AB530" i="1" s="1"/>
  <c r="AD530" i="1"/>
  <c r="AF530" i="1"/>
  <c r="AH530" i="1"/>
  <c r="C531" i="1"/>
  <c r="D531" i="1"/>
  <c r="G531" i="1"/>
  <c r="I531" i="1"/>
  <c r="L531" i="1"/>
  <c r="N531" i="1"/>
  <c r="P531" i="1"/>
  <c r="R531" i="1"/>
  <c r="T531" i="1"/>
  <c r="V531" i="1"/>
  <c r="X531" i="1"/>
  <c r="Z531" i="1" a="1"/>
  <c r="Z531" i="1" s="1"/>
  <c r="AB531" i="1" a="1"/>
  <c r="AB531" i="1" s="1"/>
  <c r="AD531" i="1"/>
  <c r="AF531" i="1"/>
  <c r="AH531" i="1"/>
  <c r="C532" i="1"/>
  <c r="D532" i="1"/>
  <c r="G532" i="1"/>
  <c r="I532" i="1"/>
  <c r="L532" i="1"/>
  <c r="N532" i="1"/>
  <c r="P532" i="1"/>
  <c r="R532" i="1"/>
  <c r="T532" i="1"/>
  <c r="V532" i="1"/>
  <c r="X532" i="1"/>
  <c r="Z532" i="1" a="1"/>
  <c r="Z532" i="1" s="1"/>
  <c r="AB532" i="1" a="1"/>
  <c r="AB532" i="1" s="1"/>
  <c r="AD532" i="1"/>
  <c r="AF532" i="1"/>
  <c r="AH532" i="1"/>
  <c r="C533" i="1"/>
  <c r="D533" i="1"/>
  <c r="G533" i="1"/>
  <c r="I533" i="1"/>
  <c r="L533" i="1"/>
  <c r="N533" i="1"/>
  <c r="P533" i="1"/>
  <c r="R533" i="1"/>
  <c r="T533" i="1"/>
  <c r="V533" i="1"/>
  <c r="X533" i="1"/>
  <c r="Z533" i="1" a="1"/>
  <c r="Z533" i="1" s="1"/>
  <c r="AB533" i="1" a="1"/>
  <c r="AB533" i="1" s="1"/>
  <c r="AD533" i="1"/>
  <c r="AF533" i="1"/>
  <c r="AH533" i="1"/>
  <c r="C534" i="1"/>
  <c r="D534" i="1"/>
  <c r="G534" i="1"/>
  <c r="I534" i="1"/>
  <c r="L534" i="1"/>
  <c r="N534" i="1"/>
  <c r="P534" i="1"/>
  <c r="R534" i="1"/>
  <c r="T534" i="1"/>
  <c r="V534" i="1"/>
  <c r="X534" i="1"/>
  <c r="Z534" i="1" a="1"/>
  <c r="Z534" i="1" s="1"/>
  <c r="AB534" i="1" a="1"/>
  <c r="AB534" i="1" s="1"/>
  <c r="AD534" i="1"/>
  <c r="AF534" i="1"/>
  <c r="AH534" i="1"/>
  <c r="C535" i="1"/>
  <c r="D535" i="1"/>
  <c r="G535" i="1"/>
  <c r="I535" i="1"/>
  <c r="L535" i="1"/>
  <c r="N535" i="1"/>
  <c r="P535" i="1"/>
  <c r="R535" i="1"/>
  <c r="T535" i="1"/>
  <c r="V535" i="1"/>
  <c r="X535" i="1"/>
  <c r="Z535" i="1" a="1"/>
  <c r="Z535" i="1" s="1"/>
  <c r="AB535" i="1" a="1"/>
  <c r="AB535" i="1"/>
  <c r="AD535" i="1"/>
  <c r="AF535" i="1"/>
  <c r="AH535" i="1"/>
  <c r="C536" i="1"/>
  <c r="D536" i="1"/>
  <c r="G536" i="1"/>
  <c r="I536" i="1"/>
  <c r="L536" i="1"/>
  <c r="N536" i="1"/>
  <c r="P536" i="1"/>
  <c r="R536" i="1"/>
  <c r="T536" i="1"/>
  <c r="V536" i="1"/>
  <c r="X536" i="1"/>
  <c r="Z536" i="1" a="1"/>
  <c r="Z536" i="1" s="1"/>
  <c r="AB536" i="1" a="1"/>
  <c r="AB536" i="1" s="1"/>
  <c r="AD536" i="1"/>
  <c r="AF536" i="1"/>
  <c r="AH536" i="1"/>
  <c r="C537" i="1"/>
  <c r="D537" i="1"/>
  <c r="G537" i="1"/>
  <c r="I537" i="1"/>
  <c r="L537" i="1"/>
  <c r="N537" i="1"/>
  <c r="P537" i="1"/>
  <c r="R537" i="1"/>
  <c r="T537" i="1"/>
  <c r="V537" i="1"/>
  <c r="X537" i="1"/>
  <c r="Z537" i="1" a="1"/>
  <c r="Z537" i="1"/>
  <c r="AB537" i="1" a="1"/>
  <c r="AB537" i="1" s="1"/>
  <c r="AD537" i="1"/>
  <c r="AF537" i="1"/>
  <c r="AH537" i="1"/>
  <c r="C538" i="1"/>
  <c r="D538" i="1"/>
  <c r="G538" i="1"/>
  <c r="I538" i="1"/>
  <c r="L538" i="1"/>
  <c r="N538" i="1"/>
  <c r="P538" i="1"/>
  <c r="R538" i="1"/>
  <c r="T538" i="1"/>
  <c r="V538" i="1"/>
  <c r="X538" i="1"/>
  <c r="Z538" i="1" a="1"/>
  <c r="Z538" i="1" s="1"/>
  <c r="AB538" i="1" a="1"/>
  <c r="AB538" i="1" s="1"/>
  <c r="AD538" i="1"/>
  <c r="AF538" i="1"/>
  <c r="AH538" i="1"/>
  <c r="C539" i="1"/>
  <c r="D539" i="1"/>
  <c r="G539" i="1"/>
  <c r="I539" i="1"/>
  <c r="L539" i="1"/>
  <c r="N539" i="1"/>
  <c r="P539" i="1"/>
  <c r="R539" i="1"/>
  <c r="T539" i="1"/>
  <c r="V539" i="1"/>
  <c r="X539" i="1"/>
  <c r="Z539" i="1" a="1"/>
  <c r="Z539" i="1" s="1"/>
  <c r="AB539" i="1" a="1"/>
  <c r="AB539" i="1" s="1"/>
  <c r="AI539" i="1" s="1"/>
  <c r="AD539" i="1"/>
  <c r="AF539" i="1"/>
  <c r="AH539" i="1"/>
  <c r="C540" i="1"/>
  <c r="D540" i="1"/>
  <c r="G540" i="1"/>
  <c r="I540" i="1"/>
  <c r="L540" i="1"/>
  <c r="N540" i="1"/>
  <c r="P540" i="1"/>
  <c r="R540" i="1"/>
  <c r="T540" i="1"/>
  <c r="V540" i="1"/>
  <c r="X540" i="1"/>
  <c r="Z540" i="1" a="1"/>
  <c r="Z540" i="1" s="1"/>
  <c r="AB540" i="1" a="1"/>
  <c r="AB540" i="1" s="1"/>
  <c r="AD540" i="1"/>
  <c r="AF540" i="1"/>
  <c r="AH540" i="1"/>
  <c r="C541" i="1"/>
  <c r="D541" i="1"/>
  <c r="G541" i="1"/>
  <c r="I541" i="1"/>
  <c r="L541" i="1"/>
  <c r="N541" i="1"/>
  <c r="P541" i="1"/>
  <c r="R541" i="1"/>
  <c r="T541" i="1"/>
  <c r="V541" i="1"/>
  <c r="X541" i="1"/>
  <c r="Z541" i="1" a="1"/>
  <c r="Z541" i="1"/>
  <c r="AB541" i="1" a="1"/>
  <c r="AB541" i="1" s="1"/>
  <c r="AD541" i="1"/>
  <c r="AF541" i="1"/>
  <c r="AH541" i="1"/>
  <c r="C542" i="1"/>
  <c r="D542" i="1"/>
  <c r="G542" i="1"/>
  <c r="I542" i="1"/>
  <c r="L542" i="1"/>
  <c r="N542" i="1"/>
  <c r="P542" i="1"/>
  <c r="R542" i="1"/>
  <c r="T542" i="1"/>
  <c r="V542" i="1"/>
  <c r="X542" i="1"/>
  <c r="Z542" i="1" a="1"/>
  <c r="Z542" i="1" s="1"/>
  <c r="AB542" i="1" a="1"/>
  <c r="AB542" i="1" s="1"/>
  <c r="AD542" i="1"/>
  <c r="AF542" i="1"/>
  <c r="AH542" i="1"/>
  <c r="C543" i="1"/>
  <c r="D543" i="1"/>
  <c r="G543" i="1"/>
  <c r="I543" i="1"/>
  <c r="L543" i="1"/>
  <c r="N543" i="1"/>
  <c r="P543" i="1"/>
  <c r="R543" i="1"/>
  <c r="T543" i="1"/>
  <c r="V543" i="1"/>
  <c r="X543" i="1"/>
  <c r="Z543" i="1" a="1"/>
  <c r="Z543" i="1" s="1"/>
  <c r="AB543" i="1" a="1"/>
  <c r="AB543" i="1" s="1"/>
  <c r="AD543" i="1"/>
  <c r="AF543" i="1"/>
  <c r="AH543" i="1"/>
  <c r="C544" i="1"/>
  <c r="D544" i="1"/>
  <c r="G544" i="1"/>
  <c r="I544" i="1"/>
  <c r="L544" i="1"/>
  <c r="N544" i="1"/>
  <c r="P544" i="1"/>
  <c r="R544" i="1"/>
  <c r="T544" i="1"/>
  <c r="V544" i="1"/>
  <c r="X544" i="1"/>
  <c r="Z544" i="1" a="1"/>
  <c r="Z544" i="1" s="1"/>
  <c r="AB544" i="1" a="1"/>
  <c r="AB544" i="1" s="1"/>
  <c r="AI544" i="1" s="1"/>
  <c r="AD544" i="1"/>
  <c r="AF544" i="1"/>
  <c r="AH544" i="1"/>
  <c r="C545" i="1"/>
  <c r="D545" i="1"/>
  <c r="G545" i="1"/>
  <c r="I545" i="1"/>
  <c r="L545" i="1"/>
  <c r="N545" i="1"/>
  <c r="P545" i="1"/>
  <c r="R545" i="1"/>
  <c r="T545" i="1"/>
  <c r="V545" i="1"/>
  <c r="X545" i="1"/>
  <c r="Z545" i="1" a="1"/>
  <c r="Z545" i="1" s="1"/>
  <c r="AB545" i="1" a="1"/>
  <c r="AB545" i="1" s="1"/>
  <c r="AD545" i="1"/>
  <c r="AF545" i="1"/>
  <c r="AH545" i="1"/>
  <c r="C546" i="1"/>
  <c r="D546" i="1"/>
  <c r="G546" i="1"/>
  <c r="I546" i="1"/>
  <c r="L546" i="1"/>
  <c r="N546" i="1"/>
  <c r="P546" i="1"/>
  <c r="R546" i="1"/>
  <c r="T546" i="1"/>
  <c r="V546" i="1"/>
  <c r="X546" i="1"/>
  <c r="Z546" i="1" a="1"/>
  <c r="Z546" i="1" s="1"/>
  <c r="AB546" i="1" a="1"/>
  <c r="AB546" i="1" s="1"/>
  <c r="AD546" i="1"/>
  <c r="AF546" i="1"/>
  <c r="AH546" i="1"/>
  <c r="C547" i="1"/>
  <c r="D547" i="1"/>
  <c r="G547" i="1"/>
  <c r="I547" i="1"/>
  <c r="L547" i="1"/>
  <c r="N547" i="1"/>
  <c r="P547" i="1"/>
  <c r="R547" i="1"/>
  <c r="T547" i="1"/>
  <c r="V547" i="1"/>
  <c r="X547" i="1"/>
  <c r="Z547" i="1" a="1"/>
  <c r="Z547" i="1" s="1"/>
  <c r="AB547" i="1" a="1"/>
  <c r="AB547" i="1" s="1"/>
  <c r="AD547" i="1"/>
  <c r="AF547" i="1"/>
  <c r="AH547" i="1"/>
  <c r="C548" i="1"/>
  <c r="D548" i="1"/>
  <c r="G548" i="1"/>
  <c r="I548" i="1"/>
  <c r="L548" i="1"/>
  <c r="N548" i="1"/>
  <c r="P548" i="1"/>
  <c r="R548" i="1"/>
  <c r="T548" i="1"/>
  <c r="V548" i="1"/>
  <c r="X548" i="1"/>
  <c r="Z548" i="1" a="1"/>
  <c r="Z548" i="1" s="1"/>
  <c r="AB548" i="1" a="1"/>
  <c r="AB548" i="1" s="1"/>
  <c r="AD548" i="1"/>
  <c r="AF548" i="1"/>
  <c r="AH548" i="1"/>
  <c r="C549" i="1"/>
  <c r="D549" i="1"/>
  <c r="G549" i="1"/>
  <c r="I549" i="1"/>
  <c r="L549" i="1"/>
  <c r="N549" i="1"/>
  <c r="P549" i="1"/>
  <c r="R549" i="1"/>
  <c r="T549" i="1"/>
  <c r="V549" i="1"/>
  <c r="X549" i="1"/>
  <c r="Z549" i="1" a="1"/>
  <c r="Z549" i="1" s="1"/>
  <c r="AB549" i="1" a="1"/>
  <c r="AB549" i="1" s="1"/>
  <c r="AD549" i="1"/>
  <c r="AF549" i="1"/>
  <c r="AH549" i="1"/>
  <c r="C550" i="1"/>
  <c r="D550" i="1"/>
  <c r="G550" i="1"/>
  <c r="I550" i="1"/>
  <c r="L550" i="1"/>
  <c r="N550" i="1"/>
  <c r="P550" i="1"/>
  <c r="R550" i="1"/>
  <c r="T550" i="1"/>
  <c r="V550" i="1"/>
  <c r="X550" i="1"/>
  <c r="Z550" i="1" a="1"/>
  <c r="Z550" i="1"/>
  <c r="AB550" i="1" a="1"/>
  <c r="AB550" i="1" s="1"/>
  <c r="AD550" i="1"/>
  <c r="AF550" i="1"/>
  <c r="AH550" i="1"/>
  <c r="C551" i="1"/>
  <c r="D551" i="1"/>
  <c r="G551" i="1"/>
  <c r="I551" i="1"/>
  <c r="L551" i="1"/>
  <c r="N551" i="1"/>
  <c r="P551" i="1"/>
  <c r="R551" i="1"/>
  <c r="T551" i="1"/>
  <c r="V551" i="1"/>
  <c r="X551" i="1"/>
  <c r="Z551" i="1" a="1"/>
  <c r="Z551" i="1" s="1"/>
  <c r="AB551" i="1" a="1"/>
  <c r="AB551" i="1" s="1"/>
  <c r="AD551" i="1"/>
  <c r="AF551" i="1"/>
  <c r="AH551" i="1"/>
  <c r="C552" i="1"/>
  <c r="D552" i="1"/>
  <c r="G552" i="1"/>
  <c r="I552" i="1"/>
  <c r="L552" i="1"/>
  <c r="N552" i="1"/>
  <c r="P552" i="1"/>
  <c r="R552" i="1"/>
  <c r="T552" i="1"/>
  <c r="V552" i="1"/>
  <c r="X552" i="1"/>
  <c r="Z552" i="1" a="1"/>
  <c r="Z552" i="1" s="1"/>
  <c r="AB552" i="1" a="1"/>
  <c r="AB552" i="1" s="1"/>
  <c r="AD552" i="1"/>
  <c r="AF552" i="1"/>
  <c r="AH552" i="1"/>
  <c r="C553" i="1"/>
  <c r="D553" i="1"/>
  <c r="G553" i="1"/>
  <c r="I553" i="1"/>
  <c r="L553" i="1"/>
  <c r="N553" i="1"/>
  <c r="P553" i="1"/>
  <c r="R553" i="1"/>
  <c r="T553" i="1"/>
  <c r="V553" i="1"/>
  <c r="X553" i="1"/>
  <c r="Z553" i="1" a="1"/>
  <c r="Z553" i="1" s="1"/>
  <c r="AB553" i="1" a="1"/>
  <c r="AB553" i="1" s="1"/>
  <c r="AD553" i="1"/>
  <c r="AF553" i="1"/>
  <c r="AH553" i="1"/>
  <c r="C554" i="1"/>
  <c r="D554" i="1"/>
  <c r="G554" i="1"/>
  <c r="I554" i="1"/>
  <c r="L554" i="1"/>
  <c r="N554" i="1"/>
  <c r="P554" i="1"/>
  <c r="R554" i="1"/>
  <c r="T554" i="1"/>
  <c r="V554" i="1"/>
  <c r="X554" i="1"/>
  <c r="Z554" i="1" a="1"/>
  <c r="Z554" i="1" s="1"/>
  <c r="AB554" i="1" a="1"/>
  <c r="AB554" i="1"/>
  <c r="AD554" i="1"/>
  <c r="AF554" i="1"/>
  <c r="AH554" i="1"/>
  <c r="C555" i="1"/>
  <c r="D555" i="1"/>
  <c r="G555" i="1"/>
  <c r="I555" i="1"/>
  <c r="L555" i="1"/>
  <c r="N555" i="1"/>
  <c r="P555" i="1"/>
  <c r="R555" i="1"/>
  <c r="T555" i="1"/>
  <c r="V555" i="1"/>
  <c r="X555" i="1"/>
  <c r="Z555" i="1" a="1"/>
  <c r="Z555" i="1" s="1"/>
  <c r="AB555" i="1" a="1"/>
  <c r="AB555" i="1" s="1"/>
  <c r="AD555" i="1"/>
  <c r="AF555" i="1"/>
  <c r="AH555" i="1"/>
  <c r="AI555" i="1"/>
  <c r="C556" i="1"/>
  <c r="D556" i="1"/>
  <c r="G556" i="1"/>
  <c r="I556" i="1"/>
  <c r="L556" i="1"/>
  <c r="N556" i="1"/>
  <c r="P556" i="1"/>
  <c r="R556" i="1"/>
  <c r="T556" i="1"/>
  <c r="V556" i="1"/>
  <c r="X556" i="1"/>
  <c r="Z556" i="1" a="1"/>
  <c r="Z556" i="1" s="1"/>
  <c r="AB556" i="1" a="1"/>
  <c r="AB556" i="1" s="1"/>
  <c r="AD556" i="1"/>
  <c r="AF556" i="1"/>
  <c r="AH556" i="1"/>
  <c r="C557" i="1"/>
  <c r="D557" i="1"/>
  <c r="G557" i="1"/>
  <c r="I557" i="1"/>
  <c r="L557" i="1"/>
  <c r="N557" i="1"/>
  <c r="P557" i="1"/>
  <c r="R557" i="1"/>
  <c r="T557" i="1"/>
  <c r="V557" i="1"/>
  <c r="X557" i="1"/>
  <c r="Z557" i="1" a="1"/>
  <c r="Z557" i="1" s="1"/>
  <c r="AB557" i="1" a="1"/>
  <c r="AB557" i="1" s="1"/>
  <c r="AD557" i="1"/>
  <c r="AF557" i="1"/>
  <c r="AH557" i="1"/>
  <c r="C558" i="1"/>
  <c r="D558" i="1"/>
  <c r="G558" i="1"/>
  <c r="I558" i="1"/>
  <c r="L558" i="1"/>
  <c r="N558" i="1"/>
  <c r="P558" i="1"/>
  <c r="R558" i="1"/>
  <c r="T558" i="1"/>
  <c r="V558" i="1"/>
  <c r="X558" i="1"/>
  <c r="Z558" i="1" a="1"/>
  <c r="Z558" i="1" s="1"/>
  <c r="AB558" i="1" a="1"/>
  <c r="AB558" i="1" s="1"/>
  <c r="AD558" i="1"/>
  <c r="AF558" i="1"/>
  <c r="AH558" i="1"/>
  <c r="C559" i="1"/>
  <c r="D559" i="1"/>
  <c r="G559" i="1"/>
  <c r="I559" i="1"/>
  <c r="L559" i="1"/>
  <c r="N559" i="1"/>
  <c r="P559" i="1"/>
  <c r="R559" i="1"/>
  <c r="T559" i="1"/>
  <c r="V559" i="1"/>
  <c r="X559" i="1"/>
  <c r="Z559" i="1" a="1"/>
  <c r="Z559" i="1"/>
  <c r="AB559" i="1" a="1"/>
  <c r="AB559" i="1" s="1"/>
  <c r="AD559" i="1"/>
  <c r="AF559" i="1"/>
  <c r="AH559" i="1"/>
  <c r="C560" i="1"/>
  <c r="D560" i="1"/>
  <c r="G560" i="1"/>
  <c r="I560" i="1"/>
  <c r="L560" i="1"/>
  <c r="N560" i="1"/>
  <c r="P560" i="1"/>
  <c r="R560" i="1"/>
  <c r="T560" i="1"/>
  <c r="V560" i="1"/>
  <c r="X560" i="1"/>
  <c r="Z560" i="1" a="1"/>
  <c r="Z560" i="1"/>
  <c r="AB560" i="1" a="1"/>
  <c r="AB560" i="1" s="1"/>
  <c r="AD560" i="1"/>
  <c r="AF560" i="1"/>
  <c r="AH560" i="1"/>
  <c r="C561" i="1"/>
  <c r="D561" i="1"/>
  <c r="G561" i="1"/>
  <c r="I561" i="1"/>
  <c r="L561" i="1"/>
  <c r="N561" i="1"/>
  <c r="P561" i="1"/>
  <c r="R561" i="1"/>
  <c r="T561" i="1"/>
  <c r="V561" i="1"/>
  <c r="X561" i="1"/>
  <c r="Z561" i="1" a="1"/>
  <c r="Z561" i="1" s="1"/>
  <c r="AB561" i="1" a="1"/>
  <c r="AB561" i="1" s="1"/>
  <c r="AD561" i="1"/>
  <c r="AF561" i="1"/>
  <c r="AH561" i="1"/>
  <c r="C562" i="1"/>
  <c r="D562" i="1"/>
  <c r="G562" i="1"/>
  <c r="I562" i="1"/>
  <c r="L562" i="1"/>
  <c r="N562" i="1"/>
  <c r="P562" i="1"/>
  <c r="R562" i="1"/>
  <c r="T562" i="1"/>
  <c r="V562" i="1"/>
  <c r="X562" i="1"/>
  <c r="Z562" i="1" a="1"/>
  <c r="Z562" i="1" s="1"/>
  <c r="AB562" i="1" a="1"/>
  <c r="AB562" i="1" s="1"/>
  <c r="AD562" i="1"/>
  <c r="AF562" i="1"/>
  <c r="AH562" i="1"/>
  <c r="C563" i="1"/>
  <c r="D563" i="1"/>
  <c r="G563" i="1"/>
  <c r="I563" i="1"/>
  <c r="L563" i="1"/>
  <c r="N563" i="1"/>
  <c r="P563" i="1"/>
  <c r="R563" i="1"/>
  <c r="T563" i="1"/>
  <c r="V563" i="1"/>
  <c r="X563" i="1"/>
  <c r="Z563" i="1" a="1"/>
  <c r="Z563" i="1" s="1"/>
  <c r="AB563" i="1" a="1"/>
  <c r="AB563" i="1" s="1"/>
  <c r="AD563" i="1"/>
  <c r="AF563" i="1"/>
  <c r="AH563" i="1"/>
  <c r="C564" i="1"/>
  <c r="D564" i="1"/>
  <c r="G564" i="1"/>
  <c r="I564" i="1"/>
  <c r="L564" i="1"/>
  <c r="N564" i="1"/>
  <c r="P564" i="1"/>
  <c r="R564" i="1"/>
  <c r="T564" i="1"/>
  <c r="V564" i="1"/>
  <c r="X564" i="1"/>
  <c r="Z564" i="1" a="1"/>
  <c r="Z564" i="1" s="1"/>
  <c r="AB564" i="1" a="1"/>
  <c r="AB564" i="1" s="1"/>
  <c r="AD564" i="1"/>
  <c r="AF564" i="1"/>
  <c r="AH564" i="1"/>
  <c r="C565" i="1"/>
  <c r="D565" i="1"/>
  <c r="G565" i="1"/>
  <c r="I565" i="1"/>
  <c r="L565" i="1"/>
  <c r="N565" i="1"/>
  <c r="P565" i="1"/>
  <c r="R565" i="1"/>
  <c r="T565" i="1"/>
  <c r="V565" i="1"/>
  <c r="X565" i="1"/>
  <c r="Z565" i="1" a="1"/>
  <c r="Z565" i="1" s="1"/>
  <c r="AB565" i="1" a="1"/>
  <c r="AB565" i="1" s="1"/>
  <c r="AD565" i="1"/>
  <c r="AF565" i="1"/>
  <c r="AH565" i="1"/>
  <c r="C566" i="1"/>
  <c r="D566" i="1"/>
  <c r="G566" i="1"/>
  <c r="I566" i="1"/>
  <c r="L566" i="1"/>
  <c r="N566" i="1"/>
  <c r="P566" i="1"/>
  <c r="R566" i="1"/>
  <c r="T566" i="1"/>
  <c r="V566" i="1"/>
  <c r="X566" i="1"/>
  <c r="Z566" i="1" a="1"/>
  <c r="Z566" i="1" s="1"/>
  <c r="AB566" i="1" a="1"/>
  <c r="AB566" i="1" s="1"/>
  <c r="AD566" i="1"/>
  <c r="AF566" i="1"/>
  <c r="AH566" i="1"/>
  <c r="C567" i="1"/>
  <c r="D567" i="1"/>
  <c r="G567" i="1"/>
  <c r="I567" i="1"/>
  <c r="L567" i="1"/>
  <c r="N567" i="1"/>
  <c r="P567" i="1"/>
  <c r="R567" i="1"/>
  <c r="T567" i="1"/>
  <c r="V567" i="1"/>
  <c r="X567" i="1"/>
  <c r="Z567" i="1" a="1"/>
  <c r="Z567" i="1" s="1"/>
  <c r="AB567" i="1" a="1"/>
  <c r="AB567" i="1" s="1"/>
  <c r="AI567" i="1" s="1"/>
  <c r="AD567" i="1"/>
  <c r="AF567" i="1"/>
  <c r="AH567" i="1"/>
  <c r="C568" i="1"/>
  <c r="D568" i="1"/>
  <c r="G568" i="1"/>
  <c r="I568" i="1"/>
  <c r="L568" i="1"/>
  <c r="N568" i="1"/>
  <c r="P568" i="1"/>
  <c r="R568" i="1"/>
  <c r="T568" i="1"/>
  <c r="V568" i="1"/>
  <c r="X568" i="1"/>
  <c r="Z568" i="1" a="1"/>
  <c r="Z568" i="1" s="1"/>
  <c r="AB568" i="1" a="1"/>
  <c r="AB568" i="1" s="1"/>
  <c r="AD568" i="1"/>
  <c r="AF568" i="1"/>
  <c r="AH568" i="1"/>
  <c r="C569" i="1"/>
  <c r="D569" i="1"/>
  <c r="G569" i="1"/>
  <c r="I569" i="1"/>
  <c r="L569" i="1"/>
  <c r="N569" i="1"/>
  <c r="P569" i="1"/>
  <c r="R569" i="1"/>
  <c r="T569" i="1"/>
  <c r="V569" i="1"/>
  <c r="X569" i="1"/>
  <c r="Z569" i="1" a="1"/>
  <c r="Z569" i="1" s="1"/>
  <c r="AB569" i="1" a="1"/>
  <c r="AB569" i="1" s="1"/>
  <c r="AD569" i="1"/>
  <c r="AF569" i="1"/>
  <c r="AH569" i="1"/>
  <c r="C570" i="1"/>
  <c r="D570" i="1"/>
  <c r="G570" i="1"/>
  <c r="I570" i="1"/>
  <c r="L570" i="1"/>
  <c r="N570" i="1"/>
  <c r="P570" i="1"/>
  <c r="R570" i="1"/>
  <c r="T570" i="1"/>
  <c r="V570" i="1"/>
  <c r="X570" i="1"/>
  <c r="Z570" i="1" a="1"/>
  <c r="Z570" i="1" s="1"/>
  <c r="AB570" i="1" a="1"/>
  <c r="AB570" i="1" s="1"/>
  <c r="AD570" i="1"/>
  <c r="AF570" i="1"/>
  <c r="AH570" i="1"/>
  <c r="C571" i="1"/>
  <c r="D571" i="1"/>
  <c r="G571" i="1"/>
  <c r="I571" i="1"/>
  <c r="L571" i="1"/>
  <c r="N571" i="1"/>
  <c r="P571" i="1"/>
  <c r="R571" i="1"/>
  <c r="T571" i="1"/>
  <c r="V571" i="1"/>
  <c r="X571" i="1"/>
  <c r="Z571" i="1" a="1"/>
  <c r="Z571" i="1" s="1"/>
  <c r="AB571" i="1" a="1"/>
  <c r="AB571" i="1" s="1"/>
  <c r="AD571" i="1"/>
  <c r="AF571" i="1"/>
  <c r="AH571" i="1"/>
  <c r="C572" i="1"/>
  <c r="D572" i="1"/>
  <c r="G572" i="1"/>
  <c r="I572" i="1"/>
  <c r="L572" i="1"/>
  <c r="N572" i="1"/>
  <c r="P572" i="1"/>
  <c r="R572" i="1"/>
  <c r="T572" i="1"/>
  <c r="V572" i="1"/>
  <c r="X572" i="1"/>
  <c r="Z572" i="1" a="1"/>
  <c r="Z572" i="1" s="1"/>
  <c r="AB572" i="1" a="1"/>
  <c r="AB572" i="1" s="1"/>
  <c r="AD572" i="1"/>
  <c r="AF572" i="1"/>
  <c r="AH572" i="1"/>
  <c r="C573" i="1"/>
  <c r="D573" i="1"/>
  <c r="G573" i="1"/>
  <c r="I573" i="1"/>
  <c r="L573" i="1"/>
  <c r="N573" i="1"/>
  <c r="P573" i="1"/>
  <c r="R573" i="1"/>
  <c r="T573" i="1"/>
  <c r="V573" i="1"/>
  <c r="X573" i="1"/>
  <c r="Z573" i="1" a="1"/>
  <c r="Z573" i="1" s="1"/>
  <c r="AB573" i="1" a="1"/>
  <c r="AB573" i="1" s="1"/>
  <c r="AD573" i="1"/>
  <c r="AF573" i="1"/>
  <c r="AH573" i="1"/>
  <c r="C574" i="1"/>
  <c r="D574" i="1"/>
  <c r="G574" i="1"/>
  <c r="I574" i="1"/>
  <c r="L574" i="1"/>
  <c r="N574" i="1"/>
  <c r="P574" i="1"/>
  <c r="R574" i="1"/>
  <c r="T574" i="1"/>
  <c r="V574" i="1"/>
  <c r="X574" i="1"/>
  <c r="Z574" i="1" a="1"/>
  <c r="Z574" i="1"/>
  <c r="AB574" i="1" a="1"/>
  <c r="AB574" i="1" s="1"/>
  <c r="AD574" i="1"/>
  <c r="AF574" i="1"/>
  <c r="AH574" i="1"/>
  <c r="C575" i="1"/>
  <c r="D575" i="1"/>
  <c r="G575" i="1"/>
  <c r="I575" i="1"/>
  <c r="L575" i="1"/>
  <c r="N575" i="1"/>
  <c r="P575" i="1"/>
  <c r="R575" i="1"/>
  <c r="T575" i="1"/>
  <c r="V575" i="1"/>
  <c r="X575" i="1"/>
  <c r="Z575" i="1" a="1"/>
  <c r="Z575" i="1" s="1"/>
  <c r="AB575" i="1" a="1"/>
  <c r="AB575" i="1" s="1"/>
  <c r="AD575" i="1"/>
  <c r="AF575" i="1"/>
  <c r="AH575" i="1"/>
  <c r="C576" i="1"/>
  <c r="D576" i="1"/>
  <c r="G576" i="1"/>
  <c r="I576" i="1"/>
  <c r="L576" i="1"/>
  <c r="N576" i="1"/>
  <c r="P576" i="1"/>
  <c r="R576" i="1"/>
  <c r="T576" i="1"/>
  <c r="V576" i="1"/>
  <c r="X576" i="1"/>
  <c r="Z576" i="1" a="1"/>
  <c r="Z576" i="1" s="1"/>
  <c r="AB576" i="1" a="1"/>
  <c r="AB576" i="1" s="1"/>
  <c r="AD576" i="1"/>
  <c r="AF576" i="1"/>
  <c r="AH576" i="1"/>
  <c r="C577" i="1"/>
  <c r="D577" i="1"/>
  <c r="G577" i="1"/>
  <c r="I577" i="1"/>
  <c r="L577" i="1"/>
  <c r="N577" i="1"/>
  <c r="P577" i="1"/>
  <c r="R577" i="1"/>
  <c r="T577" i="1"/>
  <c r="V577" i="1"/>
  <c r="X577" i="1"/>
  <c r="Z577" i="1" a="1"/>
  <c r="Z577" i="1" s="1"/>
  <c r="AB577" i="1" a="1"/>
  <c r="AB577" i="1" s="1"/>
  <c r="AI577" i="1" s="1"/>
  <c r="AD577" i="1"/>
  <c r="AF577" i="1"/>
  <c r="AH577" i="1"/>
  <c r="C578" i="1"/>
  <c r="D578" i="1"/>
  <c r="G578" i="1"/>
  <c r="I578" i="1"/>
  <c r="L578" i="1"/>
  <c r="N578" i="1"/>
  <c r="P578" i="1"/>
  <c r="R578" i="1"/>
  <c r="T578" i="1"/>
  <c r="V578" i="1"/>
  <c r="X578" i="1"/>
  <c r="Z578" i="1" a="1"/>
  <c r="Z578" i="1" s="1"/>
  <c r="AB578" i="1" a="1"/>
  <c r="AB578" i="1" s="1"/>
  <c r="AD578" i="1"/>
  <c r="AF578" i="1"/>
  <c r="AH578" i="1"/>
  <c r="C579" i="1"/>
  <c r="D579" i="1"/>
  <c r="G579" i="1"/>
  <c r="I579" i="1"/>
  <c r="L579" i="1"/>
  <c r="N579" i="1"/>
  <c r="P579" i="1"/>
  <c r="R579" i="1"/>
  <c r="T579" i="1"/>
  <c r="V579" i="1"/>
  <c r="X579" i="1"/>
  <c r="Z579" i="1" a="1"/>
  <c r="Z579" i="1" s="1"/>
  <c r="AB579" i="1" a="1"/>
  <c r="AB579" i="1" s="1"/>
  <c r="AI579" i="1" s="1"/>
  <c r="AD579" i="1"/>
  <c r="AF579" i="1"/>
  <c r="AH579" i="1"/>
  <c r="C580" i="1"/>
  <c r="D580" i="1"/>
  <c r="G580" i="1"/>
  <c r="I580" i="1"/>
  <c r="L580" i="1"/>
  <c r="N580" i="1"/>
  <c r="P580" i="1"/>
  <c r="R580" i="1"/>
  <c r="T580" i="1"/>
  <c r="V580" i="1"/>
  <c r="X580" i="1"/>
  <c r="Z580" i="1" a="1"/>
  <c r="Z580" i="1" s="1"/>
  <c r="AB580" i="1" a="1"/>
  <c r="AB580" i="1" s="1"/>
  <c r="AD580" i="1"/>
  <c r="AF580" i="1"/>
  <c r="AH580" i="1"/>
  <c r="C581" i="1"/>
  <c r="D581" i="1"/>
  <c r="G581" i="1"/>
  <c r="I581" i="1"/>
  <c r="L581" i="1"/>
  <c r="N581" i="1"/>
  <c r="P581" i="1"/>
  <c r="R581" i="1"/>
  <c r="T581" i="1"/>
  <c r="V581" i="1"/>
  <c r="X581" i="1"/>
  <c r="Z581" i="1" a="1"/>
  <c r="Z581" i="1" s="1"/>
  <c r="AB581" i="1" a="1"/>
  <c r="AB581" i="1" s="1"/>
  <c r="AD581" i="1"/>
  <c r="AF581" i="1"/>
  <c r="AH581" i="1"/>
  <c r="AI581" i="1"/>
  <c r="C582" i="1"/>
  <c r="D582" i="1"/>
  <c r="G582" i="1"/>
  <c r="I582" i="1"/>
  <c r="L582" i="1"/>
  <c r="N582" i="1"/>
  <c r="P582" i="1"/>
  <c r="R582" i="1"/>
  <c r="T582" i="1"/>
  <c r="V582" i="1"/>
  <c r="X582" i="1"/>
  <c r="Z582" i="1" a="1"/>
  <c r="Z582" i="1" s="1"/>
  <c r="AB582" i="1" a="1"/>
  <c r="AB582" i="1" s="1"/>
  <c r="AD582" i="1"/>
  <c r="AF582" i="1"/>
  <c r="AH582" i="1"/>
  <c r="C583" i="1"/>
  <c r="D583" i="1"/>
  <c r="G583" i="1"/>
  <c r="I583" i="1"/>
  <c r="L583" i="1"/>
  <c r="N583" i="1"/>
  <c r="P583" i="1"/>
  <c r="R583" i="1"/>
  <c r="T583" i="1"/>
  <c r="V583" i="1"/>
  <c r="X583" i="1"/>
  <c r="Z583" i="1" a="1"/>
  <c r="Z583" i="1" s="1"/>
  <c r="AB583" i="1" a="1"/>
  <c r="AB583" i="1" s="1"/>
  <c r="AD583" i="1"/>
  <c r="AF583" i="1"/>
  <c r="AH583" i="1"/>
  <c r="C584" i="1"/>
  <c r="D584" i="1"/>
  <c r="G584" i="1"/>
  <c r="I584" i="1"/>
  <c r="L584" i="1"/>
  <c r="N584" i="1"/>
  <c r="P584" i="1"/>
  <c r="R584" i="1"/>
  <c r="T584" i="1"/>
  <c r="V584" i="1"/>
  <c r="X584" i="1"/>
  <c r="Z584" i="1" a="1"/>
  <c r="Z584" i="1" s="1"/>
  <c r="AB584" i="1" a="1"/>
  <c r="AB584" i="1" s="1"/>
  <c r="AD584" i="1"/>
  <c r="AF584" i="1"/>
  <c r="AH584" i="1"/>
  <c r="C585" i="1"/>
  <c r="D585" i="1"/>
  <c r="G585" i="1"/>
  <c r="I585" i="1"/>
  <c r="L585" i="1"/>
  <c r="N585" i="1"/>
  <c r="P585" i="1"/>
  <c r="R585" i="1"/>
  <c r="T585" i="1"/>
  <c r="V585" i="1"/>
  <c r="X585" i="1"/>
  <c r="Z585" i="1" a="1"/>
  <c r="Z585" i="1"/>
  <c r="AB585" i="1" a="1"/>
  <c r="AB585" i="1"/>
  <c r="AD585" i="1"/>
  <c r="AF585" i="1"/>
  <c r="AH585" i="1"/>
  <c r="C586" i="1"/>
  <c r="D586" i="1"/>
  <c r="G586" i="1"/>
  <c r="I586" i="1"/>
  <c r="L586" i="1"/>
  <c r="N586" i="1"/>
  <c r="P586" i="1"/>
  <c r="R586" i="1"/>
  <c r="T586" i="1"/>
  <c r="V586" i="1"/>
  <c r="X586" i="1"/>
  <c r="Z586" i="1" a="1"/>
  <c r="Z586" i="1"/>
  <c r="AB586" i="1" a="1"/>
  <c r="AB586" i="1" s="1"/>
  <c r="AD586" i="1"/>
  <c r="AF586" i="1"/>
  <c r="AH586" i="1"/>
  <c r="C587" i="1"/>
  <c r="D587" i="1"/>
  <c r="G587" i="1"/>
  <c r="I587" i="1"/>
  <c r="L587" i="1"/>
  <c r="N587" i="1"/>
  <c r="P587" i="1"/>
  <c r="R587" i="1"/>
  <c r="T587" i="1"/>
  <c r="V587" i="1"/>
  <c r="X587" i="1"/>
  <c r="Z587" i="1" a="1"/>
  <c r="Z587" i="1"/>
  <c r="AB587" i="1" a="1"/>
  <c r="AB587" i="1" s="1"/>
  <c r="AD587" i="1"/>
  <c r="AF587" i="1"/>
  <c r="AH587" i="1"/>
  <c r="C588" i="1"/>
  <c r="D588" i="1"/>
  <c r="G588" i="1"/>
  <c r="I588" i="1"/>
  <c r="L588" i="1"/>
  <c r="N588" i="1"/>
  <c r="P588" i="1"/>
  <c r="R588" i="1"/>
  <c r="T588" i="1"/>
  <c r="V588" i="1"/>
  <c r="X588" i="1"/>
  <c r="Z588" i="1" a="1"/>
  <c r="Z588" i="1" s="1"/>
  <c r="AB588" i="1" a="1"/>
  <c r="AB588" i="1" s="1"/>
  <c r="AD588" i="1"/>
  <c r="AF588" i="1"/>
  <c r="AH588" i="1"/>
  <c r="C589" i="1"/>
  <c r="D589" i="1"/>
  <c r="G589" i="1"/>
  <c r="I589" i="1"/>
  <c r="L589" i="1"/>
  <c r="N589" i="1"/>
  <c r="P589" i="1"/>
  <c r="R589" i="1"/>
  <c r="T589" i="1"/>
  <c r="V589" i="1"/>
  <c r="X589" i="1"/>
  <c r="Z589" i="1" a="1"/>
  <c r="Z589" i="1" s="1"/>
  <c r="AB589" i="1" a="1"/>
  <c r="AB589" i="1" s="1"/>
  <c r="AD589" i="1"/>
  <c r="AF589" i="1"/>
  <c r="AH589" i="1"/>
  <c r="C590" i="1"/>
  <c r="D590" i="1"/>
  <c r="G590" i="1"/>
  <c r="I590" i="1"/>
  <c r="L590" i="1"/>
  <c r="N590" i="1"/>
  <c r="P590" i="1"/>
  <c r="R590" i="1"/>
  <c r="T590" i="1"/>
  <c r="V590" i="1"/>
  <c r="X590" i="1"/>
  <c r="Z590" i="1" a="1"/>
  <c r="Z590" i="1" s="1"/>
  <c r="AB590" i="1" a="1"/>
  <c r="AB590" i="1" s="1"/>
  <c r="AD590" i="1"/>
  <c r="AF590" i="1"/>
  <c r="AH590" i="1"/>
  <c r="C591" i="1"/>
  <c r="D591" i="1"/>
  <c r="G591" i="1"/>
  <c r="I591" i="1"/>
  <c r="L591" i="1"/>
  <c r="N591" i="1"/>
  <c r="P591" i="1"/>
  <c r="R591" i="1"/>
  <c r="T591" i="1"/>
  <c r="V591" i="1"/>
  <c r="X591" i="1"/>
  <c r="Z591" i="1" a="1"/>
  <c r="Z591" i="1" s="1"/>
  <c r="AB591" i="1" a="1"/>
  <c r="AB591" i="1" s="1"/>
  <c r="AD591" i="1"/>
  <c r="AF591" i="1"/>
  <c r="AH591" i="1"/>
  <c r="C592" i="1"/>
  <c r="D592" i="1"/>
  <c r="G592" i="1"/>
  <c r="I592" i="1"/>
  <c r="L592" i="1"/>
  <c r="N592" i="1"/>
  <c r="P592" i="1"/>
  <c r="R592" i="1"/>
  <c r="T592" i="1"/>
  <c r="V592" i="1"/>
  <c r="X592" i="1"/>
  <c r="Z592" i="1" a="1"/>
  <c r="Z592" i="1" s="1"/>
  <c r="AB592" i="1" a="1"/>
  <c r="AB592" i="1" s="1"/>
  <c r="AD592" i="1"/>
  <c r="AF592" i="1"/>
  <c r="AH592" i="1"/>
  <c r="C593" i="1"/>
  <c r="D593" i="1"/>
  <c r="G593" i="1"/>
  <c r="I593" i="1"/>
  <c r="L593" i="1"/>
  <c r="N593" i="1"/>
  <c r="P593" i="1"/>
  <c r="R593" i="1"/>
  <c r="T593" i="1"/>
  <c r="V593" i="1"/>
  <c r="X593" i="1"/>
  <c r="Z593" i="1" a="1"/>
  <c r="Z593" i="1" s="1"/>
  <c r="AB593" i="1" a="1"/>
  <c r="AB593" i="1" s="1"/>
  <c r="AD593" i="1"/>
  <c r="AF593" i="1"/>
  <c r="AH593" i="1"/>
  <c r="C594" i="1"/>
  <c r="D594" i="1"/>
  <c r="G594" i="1"/>
  <c r="I594" i="1"/>
  <c r="L594" i="1"/>
  <c r="N594" i="1"/>
  <c r="P594" i="1"/>
  <c r="R594" i="1"/>
  <c r="T594" i="1"/>
  <c r="V594" i="1"/>
  <c r="X594" i="1"/>
  <c r="Z594" i="1" a="1"/>
  <c r="Z594" i="1" s="1"/>
  <c r="AB594" i="1" a="1"/>
  <c r="AB594" i="1" s="1"/>
  <c r="AD594" i="1"/>
  <c r="AF594" i="1"/>
  <c r="AH594" i="1"/>
  <c r="C595" i="1"/>
  <c r="D595" i="1"/>
  <c r="G595" i="1"/>
  <c r="I595" i="1"/>
  <c r="L595" i="1"/>
  <c r="N595" i="1"/>
  <c r="P595" i="1"/>
  <c r="R595" i="1"/>
  <c r="T595" i="1"/>
  <c r="V595" i="1"/>
  <c r="X595" i="1"/>
  <c r="Z595" i="1" a="1"/>
  <c r="Z595" i="1" s="1"/>
  <c r="AB595" i="1" a="1"/>
  <c r="AB595" i="1" s="1"/>
  <c r="AD595" i="1"/>
  <c r="AF595" i="1"/>
  <c r="AH595" i="1"/>
  <c r="C596" i="1"/>
  <c r="D596" i="1"/>
  <c r="G596" i="1"/>
  <c r="I596" i="1"/>
  <c r="L596" i="1"/>
  <c r="N596" i="1"/>
  <c r="P596" i="1"/>
  <c r="R596" i="1"/>
  <c r="T596" i="1"/>
  <c r="V596" i="1"/>
  <c r="X596" i="1"/>
  <c r="Z596" i="1" a="1"/>
  <c r="Z596" i="1" s="1"/>
  <c r="AB596" i="1" a="1"/>
  <c r="AB596" i="1"/>
  <c r="AD596" i="1"/>
  <c r="AF596" i="1"/>
  <c r="AH596" i="1"/>
  <c r="C597" i="1"/>
  <c r="D597" i="1"/>
  <c r="G597" i="1"/>
  <c r="I597" i="1"/>
  <c r="L597" i="1"/>
  <c r="N597" i="1"/>
  <c r="P597" i="1"/>
  <c r="R597" i="1"/>
  <c r="T597" i="1"/>
  <c r="V597" i="1"/>
  <c r="AI597" i="1" s="1"/>
  <c r="X597" i="1"/>
  <c r="Z597" i="1" a="1"/>
  <c r="Z597" i="1"/>
  <c r="AB597" i="1" a="1"/>
  <c r="AB597" i="1" s="1"/>
  <c r="AD597" i="1"/>
  <c r="AF597" i="1"/>
  <c r="AH597" i="1"/>
  <c r="C598" i="1"/>
  <c r="D598" i="1"/>
  <c r="G598" i="1"/>
  <c r="I598" i="1"/>
  <c r="L598" i="1"/>
  <c r="N598" i="1"/>
  <c r="P598" i="1"/>
  <c r="R598" i="1"/>
  <c r="T598" i="1"/>
  <c r="V598" i="1"/>
  <c r="X598" i="1"/>
  <c r="Z598" i="1" a="1"/>
  <c r="Z598" i="1" s="1"/>
  <c r="AB598" i="1" a="1"/>
  <c r="AB598" i="1" s="1"/>
  <c r="AD598" i="1"/>
  <c r="AF598" i="1"/>
  <c r="AH598" i="1"/>
  <c r="C599" i="1"/>
  <c r="D599" i="1"/>
  <c r="G599" i="1"/>
  <c r="I599" i="1"/>
  <c r="L599" i="1"/>
  <c r="N599" i="1"/>
  <c r="P599" i="1"/>
  <c r="R599" i="1"/>
  <c r="T599" i="1"/>
  <c r="V599" i="1"/>
  <c r="X599" i="1"/>
  <c r="Z599" i="1" a="1"/>
  <c r="Z599" i="1" s="1"/>
  <c r="AB599" i="1" a="1"/>
  <c r="AB599" i="1" s="1"/>
  <c r="AD599" i="1"/>
  <c r="AF599" i="1"/>
  <c r="AH599" i="1"/>
  <c r="C600" i="1"/>
  <c r="D600" i="1"/>
  <c r="G600" i="1"/>
  <c r="I600" i="1"/>
  <c r="L600" i="1"/>
  <c r="N600" i="1"/>
  <c r="P600" i="1"/>
  <c r="R600" i="1"/>
  <c r="T600" i="1"/>
  <c r="V600" i="1"/>
  <c r="X600" i="1"/>
  <c r="Z600" i="1" a="1"/>
  <c r="Z600" i="1" s="1"/>
  <c r="AB600" i="1" a="1"/>
  <c r="AB600" i="1" s="1"/>
  <c r="AD600" i="1"/>
  <c r="AF600" i="1"/>
  <c r="AH600" i="1"/>
  <c r="C601" i="1"/>
  <c r="D601" i="1"/>
  <c r="G601" i="1"/>
  <c r="I601" i="1"/>
  <c r="L601" i="1"/>
  <c r="N601" i="1"/>
  <c r="P601" i="1"/>
  <c r="R601" i="1"/>
  <c r="T601" i="1"/>
  <c r="V601" i="1"/>
  <c r="X601" i="1"/>
  <c r="Z601" i="1" a="1"/>
  <c r="Z601" i="1" s="1"/>
  <c r="AB601" i="1" a="1"/>
  <c r="AB601" i="1"/>
  <c r="AD601" i="1"/>
  <c r="AF601" i="1"/>
  <c r="AH601" i="1"/>
  <c r="C602" i="1"/>
  <c r="D602" i="1"/>
  <c r="G602" i="1"/>
  <c r="I602" i="1"/>
  <c r="L602" i="1"/>
  <c r="N602" i="1"/>
  <c r="P602" i="1"/>
  <c r="R602" i="1"/>
  <c r="T602" i="1"/>
  <c r="V602" i="1"/>
  <c r="X602" i="1"/>
  <c r="Z602" i="1" a="1"/>
  <c r="Z602" i="1" s="1"/>
  <c r="AB602" i="1" a="1"/>
  <c r="AB602" i="1" s="1"/>
  <c r="AD602" i="1"/>
  <c r="AF602" i="1"/>
  <c r="AH602" i="1"/>
  <c r="C603" i="1"/>
  <c r="D603" i="1"/>
  <c r="G603" i="1"/>
  <c r="I603" i="1"/>
  <c r="L603" i="1"/>
  <c r="N603" i="1"/>
  <c r="P603" i="1"/>
  <c r="R603" i="1"/>
  <c r="T603" i="1"/>
  <c r="V603" i="1"/>
  <c r="X603" i="1"/>
  <c r="Z603" i="1" a="1"/>
  <c r="Z603" i="1" s="1"/>
  <c r="AB603" i="1" a="1"/>
  <c r="AB603" i="1"/>
  <c r="AD603" i="1"/>
  <c r="AF603" i="1"/>
  <c r="AH603" i="1"/>
  <c r="C604" i="1"/>
  <c r="D604" i="1"/>
  <c r="G604" i="1"/>
  <c r="I604" i="1"/>
  <c r="L604" i="1"/>
  <c r="N604" i="1"/>
  <c r="P604" i="1"/>
  <c r="R604" i="1"/>
  <c r="T604" i="1"/>
  <c r="V604" i="1"/>
  <c r="X604" i="1"/>
  <c r="Z604" i="1" a="1"/>
  <c r="Z604" i="1" s="1"/>
  <c r="AB604" i="1" a="1"/>
  <c r="AB604" i="1" s="1"/>
  <c r="AD604" i="1"/>
  <c r="AF604" i="1"/>
  <c r="AH604" i="1"/>
  <c r="C605" i="1"/>
  <c r="D605" i="1"/>
  <c r="G605" i="1"/>
  <c r="I605" i="1"/>
  <c r="L605" i="1"/>
  <c r="N605" i="1"/>
  <c r="P605" i="1"/>
  <c r="R605" i="1"/>
  <c r="T605" i="1"/>
  <c r="V605" i="1"/>
  <c r="X605" i="1"/>
  <c r="Z605" i="1" a="1"/>
  <c r="Z605" i="1" s="1"/>
  <c r="AB605" i="1" a="1"/>
  <c r="AB605" i="1"/>
  <c r="AD605" i="1"/>
  <c r="AF605" i="1"/>
  <c r="AH605" i="1"/>
  <c r="C606" i="1"/>
  <c r="D606" i="1"/>
  <c r="G606" i="1"/>
  <c r="I606" i="1"/>
  <c r="L606" i="1"/>
  <c r="N606" i="1"/>
  <c r="P606" i="1"/>
  <c r="R606" i="1"/>
  <c r="T606" i="1"/>
  <c r="V606" i="1"/>
  <c r="X606" i="1"/>
  <c r="Z606" i="1" a="1"/>
  <c r="Z606" i="1" s="1"/>
  <c r="AB606" i="1" a="1"/>
  <c r="AB606" i="1" s="1"/>
  <c r="AD606" i="1"/>
  <c r="AF606" i="1"/>
  <c r="AH606" i="1"/>
  <c r="C607" i="1"/>
  <c r="D607" i="1"/>
  <c r="G607" i="1"/>
  <c r="I607" i="1"/>
  <c r="L607" i="1"/>
  <c r="N607" i="1"/>
  <c r="P607" i="1"/>
  <c r="R607" i="1"/>
  <c r="T607" i="1"/>
  <c r="V607" i="1"/>
  <c r="X607" i="1"/>
  <c r="Z607" i="1" a="1"/>
  <c r="Z607" i="1" s="1"/>
  <c r="AB607" i="1" a="1"/>
  <c r="AB607" i="1"/>
  <c r="AD607" i="1"/>
  <c r="AF607" i="1"/>
  <c r="AH607" i="1"/>
  <c r="C608" i="1"/>
  <c r="D608" i="1"/>
  <c r="G608" i="1"/>
  <c r="I608" i="1"/>
  <c r="L608" i="1"/>
  <c r="N608" i="1"/>
  <c r="P608" i="1"/>
  <c r="R608" i="1"/>
  <c r="T608" i="1"/>
  <c r="V608" i="1"/>
  <c r="X608" i="1"/>
  <c r="Z608" i="1" a="1"/>
  <c r="Z608" i="1" s="1"/>
  <c r="AB608" i="1" a="1"/>
  <c r="AB608" i="1" s="1"/>
  <c r="AD608" i="1"/>
  <c r="AF608" i="1"/>
  <c r="AH608" i="1"/>
  <c r="C609" i="1"/>
  <c r="D609" i="1"/>
  <c r="G609" i="1"/>
  <c r="I609" i="1"/>
  <c r="L609" i="1"/>
  <c r="N609" i="1"/>
  <c r="P609" i="1"/>
  <c r="R609" i="1"/>
  <c r="T609" i="1"/>
  <c r="V609" i="1"/>
  <c r="X609" i="1"/>
  <c r="Z609" i="1" a="1"/>
  <c r="Z609" i="1" s="1"/>
  <c r="AB609" i="1" a="1"/>
  <c r="AB609" i="1" s="1"/>
  <c r="AD609" i="1"/>
  <c r="AF609" i="1"/>
  <c r="AH609" i="1"/>
  <c r="C610" i="1"/>
  <c r="D610" i="1"/>
  <c r="G610" i="1"/>
  <c r="I610" i="1"/>
  <c r="L610" i="1"/>
  <c r="N610" i="1"/>
  <c r="P610" i="1"/>
  <c r="R610" i="1"/>
  <c r="T610" i="1"/>
  <c r="V610" i="1"/>
  <c r="X610" i="1"/>
  <c r="Z610" i="1" a="1"/>
  <c r="Z610" i="1" s="1"/>
  <c r="AB610" i="1" a="1"/>
  <c r="AB610" i="1" s="1"/>
  <c r="AD610" i="1"/>
  <c r="AF610" i="1"/>
  <c r="AH610" i="1"/>
  <c r="C611" i="1"/>
  <c r="D611" i="1"/>
  <c r="G611" i="1"/>
  <c r="I611" i="1"/>
  <c r="L611" i="1"/>
  <c r="N611" i="1"/>
  <c r="P611" i="1"/>
  <c r="R611" i="1"/>
  <c r="T611" i="1"/>
  <c r="V611" i="1"/>
  <c r="X611" i="1"/>
  <c r="Z611" i="1" a="1"/>
  <c r="Z611" i="1" s="1"/>
  <c r="AB611" i="1" a="1"/>
  <c r="AB611" i="1"/>
  <c r="AD611" i="1"/>
  <c r="AF611" i="1"/>
  <c r="AH611" i="1"/>
  <c r="C612" i="1"/>
  <c r="D612" i="1"/>
  <c r="G612" i="1"/>
  <c r="I612" i="1"/>
  <c r="L612" i="1"/>
  <c r="N612" i="1"/>
  <c r="P612" i="1"/>
  <c r="R612" i="1"/>
  <c r="T612" i="1"/>
  <c r="V612" i="1"/>
  <c r="X612" i="1"/>
  <c r="Z612" i="1" a="1"/>
  <c r="Z612" i="1" s="1"/>
  <c r="AB612" i="1" a="1"/>
  <c r="AB612" i="1" s="1"/>
  <c r="AD612" i="1"/>
  <c r="AF612" i="1"/>
  <c r="AH612" i="1"/>
  <c r="C613" i="1"/>
  <c r="D613" i="1"/>
  <c r="G613" i="1"/>
  <c r="I613" i="1"/>
  <c r="L613" i="1"/>
  <c r="N613" i="1"/>
  <c r="P613" i="1"/>
  <c r="R613" i="1"/>
  <c r="T613" i="1"/>
  <c r="V613" i="1"/>
  <c r="X613" i="1"/>
  <c r="Z613" i="1" a="1"/>
  <c r="Z613" i="1" s="1"/>
  <c r="AB613" i="1" a="1"/>
  <c r="AB613" i="1" s="1"/>
  <c r="AD613" i="1"/>
  <c r="AF613" i="1"/>
  <c r="AH613" i="1"/>
  <c r="C614" i="1"/>
  <c r="D614" i="1"/>
  <c r="G614" i="1"/>
  <c r="I614" i="1"/>
  <c r="L614" i="1"/>
  <c r="N614" i="1"/>
  <c r="P614" i="1"/>
  <c r="R614" i="1"/>
  <c r="T614" i="1"/>
  <c r="V614" i="1"/>
  <c r="X614" i="1"/>
  <c r="Z614" i="1" a="1"/>
  <c r="Z614" i="1" s="1"/>
  <c r="AB614" i="1" a="1"/>
  <c r="AB614" i="1" s="1"/>
  <c r="AD614" i="1"/>
  <c r="AF614" i="1"/>
  <c r="AH614" i="1"/>
  <c r="C615" i="1"/>
  <c r="D615" i="1"/>
  <c r="G615" i="1"/>
  <c r="I615" i="1"/>
  <c r="L615" i="1"/>
  <c r="N615" i="1"/>
  <c r="P615" i="1"/>
  <c r="R615" i="1"/>
  <c r="T615" i="1"/>
  <c r="V615" i="1"/>
  <c r="X615" i="1"/>
  <c r="Z615" i="1" a="1"/>
  <c r="Z615" i="1" s="1"/>
  <c r="AB615" i="1" a="1"/>
  <c r="AB615" i="1" s="1"/>
  <c r="AD615" i="1"/>
  <c r="AF615" i="1"/>
  <c r="AH615" i="1"/>
  <c r="C616" i="1"/>
  <c r="D616" i="1"/>
  <c r="G616" i="1"/>
  <c r="I616" i="1"/>
  <c r="L616" i="1"/>
  <c r="N616" i="1"/>
  <c r="P616" i="1"/>
  <c r="R616" i="1"/>
  <c r="T616" i="1"/>
  <c r="V616" i="1"/>
  <c r="X616" i="1"/>
  <c r="Z616" i="1" a="1"/>
  <c r="Z616" i="1"/>
  <c r="AB616" i="1" a="1"/>
  <c r="AB616" i="1" s="1"/>
  <c r="AD616" i="1"/>
  <c r="AF616" i="1"/>
  <c r="AH616" i="1"/>
  <c r="C617" i="1"/>
  <c r="D617" i="1"/>
  <c r="G617" i="1"/>
  <c r="I617" i="1"/>
  <c r="L617" i="1"/>
  <c r="N617" i="1"/>
  <c r="P617" i="1"/>
  <c r="R617" i="1"/>
  <c r="T617" i="1"/>
  <c r="V617" i="1"/>
  <c r="X617" i="1"/>
  <c r="Z617" i="1" a="1"/>
  <c r="Z617" i="1" s="1"/>
  <c r="AB617" i="1" a="1"/>
  <c r="AB617" i="1"/>
  <c r="AD617" i="1"/>
  <c r="AF617" i="1"/>
  <c r="AH617" i="1"/>
  <c r="C618" i="1"/>
  <c r="D618" i="1"/>
  <c r="G618" i="1"/>
  <c r="I618" i="1"/>
  <c r="L618" i="1"/>
  <c r="N618" i="1"/>
  <c r="P618" i="1"/>
  <c r="R618" i="1"/>
  <c r="T618" i="1"/>
  <c r="V618" i="1"/>
  <c r="X618" i="1"/>
  <c r="Z618" i="1" a="1"/>
  <c r="Z618" i="1" s="1"/>
  <c r="AB618" i="1" a="1"/>
  <c r="AB618" i="1" s="1"/>
  <c r="AD618" i="1"/>
  <c r="AF618" i="1"/>
  <c r="AH618" i="1"/>
  <c r="C619" i="1"/>
  <c r="D619" i="1"/>
  <c r="G619" i="1"/>
  <c r="I619" i="1"/>
  <c r="L619" i="1"/>
  <c r="N619" i="1"/>
  <c r="P619" i="1"/>
  <c r="R619" i="1"/>
  <c r="T619" i="1"/>
  <c r="V619" i="1"/>
  <c r="X619" i="1"/>
  <c r="Z619" i="1" a="1"/>
  <c r="Z619" i="1" s="1"/>
  <c r="AB619" i="1" a="1"/>
  <c r="AB619" i="1" s="1"/>
  <c r="AD619" i="1"/>
  <c r="AF619" i="1"/>
  <c r="AH619" i="1"/>
  <c r="C620" i="1"/>
  <c r="D620" i="1"/>
  <c r="G620" i="1"/>
  <c r="I620" i="1"/>
  <c r="L620" i="1"/>
  <c r="N620" i="1"/>
  <c r="P620" i="1"/>
  <c r="R620" i="1"/>
  <c r="T620" i="1"/>
  <c r="V620" i="1"/>
  <c r="X620" i="1"/>
  <c r="Z620" i="1" a="1"/>
  <c r="Z620" i="1" s="1"/>
  <c r="AB620" i="1" a="1"/>
  <c r="AB620" i="1" s="1"/>
  <c r="AD620" i="1"/>
  <c r="AF620" i="1"/>
  <c r="AH620" i="1"/>
  <c r="C621" i="1"/>
  <c r="D621" i="1"/>
  <c r="G621" i="1"/>
  <c r="I621" i="1"/>
  <c r="L621" i="1"/>
  <c r="N621" i="1"/>
  <c r="P621" i="1"/>
  <c r="R621" i="1"/>
  <c r="T621" i="1"/>
  <c r="V621" i="1"/>
  <c r="X621" i="1"/>
  <c r="Z621" i="1" a="1"/>
  <c r="Z621" i="1" s="1"/>
  <c r="AB621" i="1" a="1"/>
  <c r="AB621" i="1" s="1"/>
  <c r="AD621" i="1"/>
  <c r="AF621" i="1"/>
  <c r="AH621" i="1"/>
  <c r="C622" i="1"/>
  <c r="D622" i="1"/>
  <c r="G622" i="1"/>
  <c r="I622" i="1"/>
  <c r="L622" i="1"/>
  <c r="N622" i="1"/>
  <c r="P622" i="1"/>
  <c r="R622" i="1"/>
  <c r="T622" i="1"/>
  <c r="V622" i="1"/>
  <c r="X622" i="1"/>
  <c r="Z622" i="1" a="1"/>
  <c r="Z622" i="1" s="1"/>
  <c r="AB622" i="1" a="1"/>
  <c r="AB622" i="1" s="1"/>
  <c r="AD622" i="1"/>
  <c r="AF622" i="1"/>
  <c r="AH622" i="1"/>
  <c r="C623" i="1"/>
  <c r="D623" i="1"/>
  <c r="G623" i="1"/>
  <c r="I623" i="1"/>
  <c r="L623" i="1"/>
  <c r="N623" i="1"/>
  <c r="P623" i="1"/>
  <c r="R623" i="1"/>
  <c r="T623" i="1"/>
  <c r="V623" i="1"/>
  <c r="X623" i="1"/>
  <c r="Z623" i="1" a="1"/>
  <c r="Z623" i="1" s="1"/>
  <c r="AB623" i="1" a="1"/>
  <c r="AB623" i="1" s="1"/>
  <c r="AD623" i="1"/>
  <c r="AF623" i="1"/>
  <c r="AH623" i="1"/>
  <c r="C624" i="1"/>
  <c r="D624" i="1"/>
  <c r="G624" i="1"/>
  <c r="I624" i="1"/>
  <c r="L624" i="1"/>
  <c r="N624" i="1"/>
  <c r="P624" i="1"/>
  <c r="R624" i="1"/>
  <c r="T624" i="1"/>
  <c r="V624" i="1"/>
  <c r="X624" i="1"/>
  <c r="Z624" i="1" a="1"/>
  <c r="Z624" i="1" s="1"/>
  <c r="AB624" i="1" a="1"/>
  <c r="AB624" i="1" s="1"/>
  <c r="AD624" i="1"/>
  <c r="AF624" i="1"/>
  <c r="AH624" i="1"/>
  <c r="C625" i="1"/>
  <c r="D625" i="1"/>
  <c r="G625" i="1"/>
  <c r="I625" i="1"/>
  <c r="L625" i="1"/>
  <c r="N625" i="1"/>
  <c r="P625" i="1"/>
  <c r="R625" i="1"/>
  <c r="T625" i="1"/>
  <c r="V625" i="1"/>
  <c r="X625" i="1"/>
  <c r="Z625" i="1" a="1"/>
  <c r="Z625" i="1" s="1"/>
  <c r="AB625" i="1" a="1"/>
  <c r="AB625" i="1" s="1"/>
  <c r="AD625" i="1"/>
  <c r="AF625" i="1"/>
  <c r="AH625" i="1"/>
  <c r="C626" i="1"/>
  <c r="D626" i="1"/>
  <c r="G626" i="1"/>
  <c r="I626" i="1"/>
  <c r="L626" i="1"/>
  <c r="N626" i="1"/>
  <c r="P626" i="1"/>
  <c r="R626" i="1"/>
  <c r="T626" i="1"/>
  <c r="V626" i="1"/>
  <c r="X626" i="1"/>
  <c r="Z626" i="1" a="1"/>
  <c r="Z626" i="1" s="1"/>
  <c r="AB626" i="1" a="1"/>
  <c r="AB626" i="1"/>
  <c r="AD626" i="1"/>
  <c r="AF626" i="1"/>
  <c r="AH626" i="1"/>
  <c r="C627" i="1"/>
  <c r="D627" i="1"/>
  <c r="G627" i="1"/>
  <c r="I627" i="1"/>
  <c r="L627" i="1"/>
  <c r="N627" i="1"/>
  <c r="P627" i="1"/>
  <c r="R627" i="1"/>
  <c r="T627" i="1"/>
  <c r="V627" i="1"/>
  <c r="X627" i="1"/>
  <c r="Z627" i="1" a="1"/>
  <c r="Z627" i="1" s="1"/>
  <c r="AB627" i="1" a="1"/>
  <c r="AB627" i="1"/>
  <c r="AD627" i="1"/>
  <c r="AF627" i="1"/>
  <c r="AH627" i="1"/>
  <c r="C628" i="1"/>
  <c r="D628" i="1"/>
  <c r="G628" i="1"/>
  <c r="I628" i="1"/>
  <c r="L628" i="1"/>
  <c r="N628" i="1"/>
  <c r="P628" i="1"/>
  <c r="R628" i="1"/>
  <c r="T628" i="1"/>
  <c r="V628" i="1"/>
  <c r="X628" i="1"/>
  <c r="Z628" i="1" a="1"/>
  <c r="Z628" i="1" s="1"/>
  <c r="AB628" i="1" a="1"/>
  <c r="AB628" i="1" s="1"/>
  <c r="AD628" i="1"/>
  <c r="AF628" i="1"/>
  <c r="AH628" i="1"/>
  <c r="C629" i="1"/>
  <c r="D629" i="1"/>
  <c r="G629" i="1"/>
  <c r="I629" i="1"/>
  <c r="L629" i="1"/>
  <c r="N629" i="1"/>
  <c r="P629" i="1"/>
  <c r="R629" i="1"/>
  <c r="T629" i="1"/>
  <c r="V629" i="1"/>
  <c r="X629" i="1"/>
  <c r="Z629" i="1" a="1"/>
  <c r="Z629" i="1" s="1"/>
  <c r="AB629" i="1" a="1"/>
  <c r="AB629" i="1" s="1"/>
  <c r="AD629" i="1"/>
  <c r="AF629" i="1"/>
  <c r="AH629" i="1"/>
  <c r="C630" i="1"/>
  <c r="D630" i="1"/>
  <c r="G630" i="1"/>
  <c r="I630" i="1"/>
  <c r="L630" i="1"/>
  <c r="N630" i="1"/>
  <c r="P630" i="1"/>
  <c r="R630" i="1"/>
  <c r="T630" i="1"/>
  <c r="V630" i="1"/>
  <c r="X630" i="1"/>
  <c r="Z630" i="1" a="1"/>
  <c r="Z630" i="1" s="1"/>
  <c r="AB630" i="1" a="1"/>
  <c r="AB630" i="1" s="1"/>
  <c r="AD630" i="1"/>
  <c r="AF630" i="1"/>
  <c r="AH630" i="1"/>
  <c r="C631" i="1"/>
  <c r="D631" i="1"/>
  <c r="G631" i="1"/>
  <c r="I631" i="1"/>
  <c r="L631" i="1"/>
  <c r="N631" i="1"/>
  <c r="P631" i="1"/>
  <c r="R631" i="1"/>
  <c r="T631" i="1"/>
  <c r="V631" i="1"/>
  <c r="X631" i="1"/>
  <c r="Z631" i="1" a="1"/>
  <c r="Z631" i="1" s="1"/>
  <c r="AB631" i="1" a="1"/>
  <c r="AB631" i="1" s="1"/>
  <c r="AD631" i="1"/>
  <c r="AF631" i="1"/>
  <c r="AH631" i="1"/>
  <c r="C632" i="1"/>
  <c r="D632" i="1"/>
  <c r="G632" i="1"/>
  <c r="I632" i="1"/>
  <c r="L632" i="1"/>
  <c r="N632" i="1"/>
  <c r="P632" i="1"/>
  <c r="R632" i="1"/>
  <c r="T632" i="1"/>
  <c r="V632" i="1"/>
  <c r="X632" i="1"/>
  <c r="Z632" i="1" a="1"/>
  <c r="Z632" i="1" s="1"/>
  <c r="AB632" i="1" a="1"/>
  <c r="AB632" i="1" s="1"/>
  <c r="AD632" i="1"/>
  <c r="AF632" i="1"/>
  <c r="AH632" i="1"/>
  <c r="C633" i="1"/>
  <c r="D633" i="1"/>
  <c r="G633" i="1"/>
  <c r="I633" i="1"/>
  <c r="L633" i="1"/>
  <c r="N633" i="1"/>
  <c r="P633" i="1"/>
  <c r="R633" i="1"/>
  <c r="T633" i="1"/>
  <c r="V633" i="1"/>
  <c r="X633" i="1"/>
  <c r="Z633" i="1" a="1"/>
  <c r="Z633" i="1" s="1"/>
  <c r="AB633" i="1" a="1"/>
  <c r="AB633" i="1" s="1"/>
  <c r="AI633" i="1" s="1"/>
  <c r="AD633" i="1"/>
  <c r="AF633" i="1"/>
  <c r="AH633" i="1"/>
  <c r="C634" i="1"/>
  <c r="D634" i="1"/>
  <c r="G634" i="1"/>
  <c r="I634" i="1"/>
  <c r="L634" i="1"/>
  <c r="N634" i="1"/>
  <c r="P634" i="1"/>
  <c r="R634" i="1"/>
  <c r="T634" i="1"/>
  <c r="V634" i="1"/>
  <c r="X634" i="1"/>
  <c r="Z634" i="1" a="1"/>
  <c r="Z634" i="1" s="1"/>
  <c r="AB634" i="1" a="1"/>
  <c r="AB634" i="1" s="1"/>
  <c r="AD634" i="1"/>
  <c r="AF634" i="1"/>
  <c r="AH634" i="1"/>
  <c r="C635" i="1"/>
  <c r="D635" i="1"/>
  <c r="G635" i="1"/>
  <c r="I635" i="1"/>
  <c r="L635" i="1"/>
  <c r="N635" i="1"/>
  <c r="P635" i="1"/>
  <c r="R635" i="1"/>
  <c r="T635" i="1"/>
  <c r="V635" i="1"/>
  <c r="X635" i="1"/>
  <c r="Z635" i="1" a="1"/>
  <c r="Z635" i="1" s="1"/>
  <c r="AB635" i="1" a="1"/>
  <c r="AB635" i="1" s="1"/>
  <c r="AD635" i="1"/>
  <c r="AF635" i="1"/>
  <c r="AH635" i="1"/>
  <c r="C636" i="1"/>
  <c r="D636" i="1"/>
  <c r="G636" i="1"/>
  <c r="I636" i="1"/>
  <c r="L636" i="1"/>
  <c r="N636" i="1"/>
  <c r="P636" i="1"/>
  <c r="R636" i="1"/>
  <c r="T636" i="1"/>
  <c r="V636" i="1"/>
  <c r="X636" i="1"/>
  <c r="Z636" i="1" a="1"/>
  <c r="Z636" i="1" s="1"/>
  <c r="AB636" i="1" a="1"/>
  <c r="AB636" i="1"/>
  <c r="AD636" i="1"/>
  <c r="AF636" i="1"/>
  <c r="AH636" i="1"/>
  <c r="C637" i="1"/>
  <c r="D637" i="1"/>
  <c r="G637" i="1"/>
  <c r="I637" i="1"/>
  <c r="L637" i="1"/>
  <c r="N637" i="1"/>
  <c r="P637" i="1"/>
  <c r="R637" i="1"/>
  <c r="T637" i="1"/>
  <c r="V637" i="1"/>
  <c r="X637" i="1"/>
  <c r="Z637" i="1" a="1"/>
  <c r="Z637" i="1"/>
  <c r="AB637" i="1" a="1"/>
  <c r="AB637" i="1"/>
  <c r="AD637" i="1"/>
  <c r="AF637" i="1"/>
  <c r="AH637" i="1"/>
  <c r="C638" i="1"/>
  <c r="D638" i="1"/>
  <c r="G638" i="1"/>
  <c r="I638" i="1"/>
  <c r="L638" i="1"/>
  <c r="N638" i="1"/>
  <c r="P638" i="1"/>
  <c r="R638" i="1"/>
  <c r="T638" i="1"/>
  <c r="V638" i="1"/>
  <c r="X638" i="1"/>
  <c r="Z638" i="1" a="1"/>
  <c r="Z638" i="1" s="1"/>
  <c r="AB638" i="1" a="1"/>
  <c r="AB638" i="1"/>
  <c r="AD638" i="1"/>
  <c r="AF638" i="1"/>
  <c r="AH638" i="1"/>
  <c r="C639" i="1"/>
  <c r="D639" i="1"/>
  <c r="G639" i="1"/>
  <c r="I639" i="1"/>
  <c r="L639" i="1"/>
  <c r="N639" i="1"/>
  <c r="P639" i="1"/>
  <c r="R639" i="1"/>
  <c r="T639" i="1"/>
  <c r="V639" i="1"/>
  <c r="X639" i="1"/>
  <c r="Z639" i="1" a="1"/>
  <c r="Z639" i="1" s="1"/>
  <c r="AB639" i="1" a="1"/>
  <c r="AB639" i="1" s="1"/>
  <c r="AD639" i="1"/>
  <c r="AF639" i="1"/>
  <c r="AH639" i="1"/>
  <c r="C640" i="1"/>
  <c r="D640" i="1"/>
  <c r="G640" i="1"/>
  <c r="I640" i="1"/>
  <c r="L640" i="1"/>
  <c r="N640" i="1"/>
  <c r="P640" i="1"/>
  <c r="R640" i="1"/>
  <c r="T640" i="1"/>
  <c r="V640" i="1"/>
  <c r="X640" i="1"/>
  <c r="Z640" i="1" a="1"/>
  <c r="Z640" i="1" s="1"/>
  <c r="AB640" i="1" a="1"/>
  <c r="AB640" i="1" s="1"/>
  <c r="AD640" i="1"/>
  <c r="AF640" i="1"/>
  <c r="AH640" i="1"/>
  <c r="C641" i="1"/>
  <c r="D641" i="1"/>
  <c r="G641" i="1"/>
  <c r="I641" i="1"/>
  <c r="L641" i="1"/>
  <c r="N641" i="1"/>
  <c r="P641" i="1"/>
  <c r="R641" i="1"/>
  <c r="T641" i="1"/>
  <c r="V641" i="1"/>
  <c r="X641" i="1"/>
  <c r="Z641" i="1" a="1"/>
  <c r="Z641" i="1"/>
  <c r="AB641" i="1" a="1"/>
  <c r="AB641" i="1" s="1"/>
  <c r="AD641" i="1"/>
  <c r="AF641" i="1"/>
  <c r="AH641" i="1"/>
  <c r="C642" i="1"/>
  <c r="D642" i="1"/>
  <c r="G642" i="1"/>
  <c r="I642" i="1"/>
  <c r="L642" i="1"/>
  <c r="N642" i="1"/>
  <c r="P642" i="1"/>
  <c r="R642" i="1"/>
  <c r="T642" i="1"/>
  <c r="V642" i="1"/>
  <c r="X642" i="1"/>
  <c r="Z642" i="1" a="1"/>
  <c r="Z642" i="1" s="1"/>
  <c r="AB642" i="1" a="1"/>
  <c r="AB642" i="1" s="1"/>
  <c r="AD642" i="1"/>
  <c r="AF642" i="1"/>
  <c r="AH642" i="1"/>
  <c r="C643" i="1"/>
  <c r="D643" i="1"/>
  <c r="G643" i="1"/>
  <c r="I643" i="1"/>
  <c r="L643" i="1"/>
  <c r="N643" i="1"/>
  <c r="P643" i="1"/>
  <c r="R643" i="1"/>
  <c r="T643" i="1"/>
  <c r="V643" i="1"/>
  <c r="X643" i="1"/>
  <c r="Z643" i="1" a="1"/>
  <c r="Z643" i="1" s="1"/>
  <c r="AB643" i="1" a="1"/>
  <c r="AB643" i="1" s="1"/>
  <c r="AD643" i="1"/>
  <c r="AF643" i="1"/>
  <c r="AH643" i="1"/>
  <c r="C644" i="1"/>
  <c r="D644" i="1"/>
  <c r="G644" i="1"/>
  <c r="I644" i="1"/>
  <c r="L644" i="1"/>
  <c r="N644" i="1"/>
  <c r="P644" i="1"/>
  <c r="R644" i="1"/>
  <c r="T644" i="1"/>
  <c r="V644" i="1"/>
  <c r="X644" i="1"/>
  <c r="Z644" i="1" a="1"/>
  <c r="Z644" i="1" s="1"/>
  <c r="AB644" i="1" a="1"/>
  <c r="AB644" i="1" s="1"/>
  <c r="AD644" i="1"/>
  <c r="AF644" i="1"/>
  <c r="AH644" i="1"/>
  <c r="C645" i="1"/>
  <c r="D645" i="1"/>
  <c r="G645" i="1"/>
  <c r="I645" i="1"/>
  <c r="L645" i="1"/>
  <c r="N645" i="1"/>
  <c r="P645" i="1"/>
  <c r="R645" i="1"/>
  <c r="T645" i="1"/>
  <c r="V645" i="1"/>
  <c r="X645" i="1"/>
  <c r="Z645" i="1" a="1"/>
  <c r="Z645" i="1" s="1"/>
  <c r="AB645" i="1" a="1"/>
  <c r="AB645" i="1"/>
  <c r="AD645" i="1"/>
  <c r="AF645" i="1"/>
  <c r="AH645" i="1"/>
  <c r="C646" i="1"/>
  <c r="D646" i="1"/>
  <c r="G646" i="1"/>
  <c r="I646" i="1"/>
  <c r="L646" i="1"/>
  <c r="N646" i="1"/>
  <c r="P646" i="1"/>
  <c r="R646" i="1"/>
  <c r="T646" i="1"/>
  <c r="V646" i="1"/>
  <c r="X646" i="1"/>
  <c r="Z646" i="1" a="1"/>
  <c r="Z646" i="1" s="1"/>
  <c r="AB646" i="1" a="1"/>
  <c r="AB646" i="1" s="1"/>
  <c r="AD646" i="1"/>
  <c r="AF646" i="1"/>
  <c r="AH646" i="1"/>
  <c r="C647" i="1"/>
  <c r="D647" i="1"/>
  <c r="G647" i="1"/>
  <c r="I647" i="1"/>
  <c r="L647" i="1"/>
  <c r="N647" i="1"/>
  <c r="P647" i="1"/>
  <c r="R647" i="1"/>
  <c r="T647" i="1"/>
  <c r="V647" i="1"/>
  <c r="X647" i="1"/>
  <c r="Z647" i="1" a="1"/>
  <c r="Z647" i="1" s="1"/>
  <c r="AB647" i="1" a="1"/>
  <c r="AB647" i="1" s="1"/>
  <c r="AD647" i="1"/>
  <c r="AF647" i="1"/>
  <c r="AH647" i="1"/>
  <c r="C648" i="1"/>
  <c r="D648" i="1"/>
  <c r="G648" i="1"/>
  <c r="I648" i="1"/>
  <c r="L648" i="1"/>
  <c r="N648" i="1"/>
  <c r="P648" i="1"/>
  <c r="R648" i="1"/>
  <c r="T648" i="1"/>
  <c r="V648" i="1"/>
  <c r="X648" i="1"/>
  <c r="Z648" i="1" a="1"/>
  <c r="Z648" i="1"/>
  <c r="AB648" i="1" a="1"/>
  <c r="AB648" i="1" s="1"/>
  <c r="AD648" i="1"/>
  <c r="AF648" i="1"/>
  <c r="AH648" i="1"/>
  <c r="C649" i="1"/>
  <c r="D649" i="1"/>
  <c r="G649" i="1"/>
  <c r="I649" i="1"/>
  <c r="L649" i="1"/>
  <c r="N649" i="1"/>
  <c r="P649" i="1"/>
  <c r="R649" i="1"/>
  <c r="T649" i="1"/>
  <c r="V649" i="1"/>
  <c r="X649" i="1"/>
  <c r="Z649" i="1" a="1"/>
  <c r="Z649" i="1" s="1"/>
  <c r="AB649" i="1" a="1"/>
  <c r="AB649" i="1" s="1"/>
  <c r="AD649" i="1"/>
  <c r="AF649" i="1"/>
  <c r="AH649" i="1"/>
  <c r="C650" i="1"/>
  <c r="D650" i="1"/>
  <c r="G650" i="1"/>
  <c r="I650" i="1"/>
  <c r="L650" i="1"/>
  <c r="N650" i="1"/>
  <c r="P650" i="1"/>
  <c r="R650" i="1"/>
  <c r="T650" i="1"/>
  <c r="V650" i="1"/>
  <c r="X650" i="1"/>
  <c r="Z650" i="1" a="1"/>
  <c r="Z650" i="1" s="1"/>
  <c r="AB650" i="1" a="1"/>
  <c r="AB650" i="1" s="1"/>
  <c r="AD650" i="1"/>
  <c r="AF650" i="1"/>
  <c r="AH650" i="1"/>
  <c r="C651" i="1"/>
  <c r="D651" i="1"/>
  <c r="G651" i="1"/>
  <c r="I651" i="1"/>
  <c r="L651" i="1"/>
  <c r="N651" i="1"/>
  <c r="P651" i="1"/>
  <c r="R651" i="1"/>
  <c r="T651" i="1"/>
  <c r="V651" i="1"/>
  <c r="X651" i="1"/>
  <c r="Z651" i="1" a="1"/>
  <c r="Z651" i="1" s="1"/>
  <c r="AB651" i="1" a="1"/>
  <c r="AB651" i="1" s="1"/>
  <c r="AD651" i="1"/>
  <c r="AF651" i="1"/>
  <c r="AH651" i="1"/>
  <c r="C652" i="1"/>
  <c r="D652" i="1"/>
  <c r="G652" i="1"/>
  <c r="I652" i="1"/>
  <c r="L652" i="1"/>
  <c r="N652" i="1"/>
  <c r="P652" i="1"/>
  <c r="R652" i="1"/>
  <c r="T652" i="1"/>
  <c r="V652" i="1"/>
  <c r="X652" i="1"/>
  <c r="Z652" i="1" a="1"/>
  <c r="Z652" i="1" s="1"/>
  <c r="AB652" i="1" a="1"/>
  <c r="AB652" i="1"/>
  <c r="AD652" i="1"/>
  <c r="AF652" i="1"/>
  <c r="AH652" i="1"/>
  <c r="C653" i="1"/>
  <c r="D653" i="1"/>
  <c r="G653" i="1"/>
  <c r="I653" i="1"/>
  <c r="L653" i="1"/>
  <c r="N653" i="1"/>
  <c r="P653" i="1"/>
  <c r="R653" i="1"/>
  <c r="T653" i="1"/>
  <c r="V653" i="1"/>
  <c r="X653" i="1"/>
  <c r="Z653" i="1" a="1"/>
  <c r="Z653" i="1" s="1"/>
  <c r="AB653" i="1" a="1"/>
  <c r="AB653" i="1" s="1"/>
  <c r="AD653" i="1"/>
  <c r="AF653" i="1"/>
  <c r="AH653" i="1"/>
  <c r="C654" i="1"/>
  <c r="D654" i="1"/>
  <c r="G654" i="1"/>
  <c r="I654" i="1"/>
  <c r="L654" i="1"/>
  <c r="N654" i="1"/>
  <c r="P654" i="1"/>
  <c r="R654" i="1"/>
  <c r="T654" i="1"/>
  <c r="V654" i="1"/>
  <c r="X654" i="1"/>
  <c r="Z654" i="1" a="1"/>
  <c r="Z654" i="1" s="1"/>
  <c r="AB654" i="1" a="1"/>
  <c r="AB654" i="1"/>
  <c r="AD654" i="1"/>
  <c r="AF654" i="1"/>
  <c r="AH654" i="1"/>
  <c r="C655" i="1"/>
  <c r="D655" i="1"/>
  <c r="G655" i="1"/>
  <c r="I655" i="1"/>
  <c r="L655" i="1"/>
  <c r="N655" i="1"/>
  <c r="P655" i="1"/>
  <c r="R655" i="1"/>
  <c r="T655" i="1"/>
  <c r="V655" i="1"/>
  <c r="X655" i="1"/>
  <c r="Z655" i="1" a="1"/>
  <c r="Z655" i="1" s="1"/>
  <c r="AB655" i="1" a="1"/>
  <c r="AB655" i="1" s="1"/>
  <c r="AD655" i="1"/>
  <c r="AF655" i="1"/>
  <c r="AH655" i="1"/>
  <c r="C656" i="1"/>
  <c r="D656" i="1"/>
  <c r="G656" i="1"/>
  <c r="I656" i="1"/>
  <c r="L656" i="1"/>
  <c r="N656" i="1"/>
  <c r="P656" i="1"/>
  <c r="R656" i="1"/>
  <c r="T656" i="1"/>
  <c r="V656" i="1"/>
  <c r="X656" i="1"/>
  <c r="Z656" i="1" a="1"/>
  <c r="Z656" i="1"/>
  <c r="AB656" i="1" a="1"/>
  <c r="AB656" i="1" s="1"/>
  <c r="AD656" i="1"/>
  <c r="AF656" i="1"/>
  <c r="AH656" i="1"/>
  <c r="C657" i="1"/>
  <c r="D657" i="1"/>
  <c r="G657" i="1"/>
  <c r="I657" i="1"/>
  <c r="L657" i="1"/>
  <c r="N657" i="1"/>
  <c r="P657" i="1"/>
  <c r="R657" i="1"/>
  <c r="T657" i="1"/>
  <c r="V657" i="1"/>
  <c r="X657" i="1"/>
  <c r="Z657" i="1" a="1"/>
  <c r="Z657" i="1" s="1"/>
  <c r="AB657" i="1" a="1"/>
  <c r="AB657" i="1" s="1"/>
  <c r="AD657" i="1"/>
  <c r="AF657" i="1"/>
  <c r="AH657" i="1"/>
  <c r="C658" i="1"/>
  <c r="D658" i="1"/>
  <c r="G658" i="1"/>
  <c r="I658" i="1"/>
  <c r="L658" i="1"/>
  <c r="N658" i="1"/>
  <c r="P658" i="1"/>
  <c r="R658" i="1"/>
  <c r="T658" i="1"/>
  <c r="V658" i="1"/>
  <c r="X658" i="1"/>
  <c r="Z658" i="1" a="1"/>
  <c r="Z658" i="1" s="1"/>
  <c r="AB658" i="1" a="1"/>
  <c r="AB658" i="1"/>
  <c r="AD658" i="1"/>
  <c r="AF658" i="1"/>
  <c r="AH658" i="1"/>
  <c r="C659" i="1"/>
  <c r="D659" i="1"/>
  <c r="G659" i="1"/>
  <c r="I659" i="1"/>
  <c r="L659" i="1"/>
  <c r="N659" i="1"/>
  <c r="P659" i="1"/>
  <c r="R659" i="1"/>
  <c r="T659" i="1"/>
  <c r="V659" i="1"/>
  <c r="X659" i="1"/>
  <c r="Z659" i="1" a="1"/>
  <c r="Z659" i="1" s="1"/>
  <c r="AB659" i="1" a="1"/>
  <c r="AB659" i="1" s="1"/>
  <c r="AD659" i="1"/>
  <c r="AF659" i="1"/>
  <c r="AH659" i="1"/>
  <c r="C660" i="1"/>
  <c r="D660" i="1"/>
  <c r="G660" i="1"/>
  <c r="I660" i="1"/>
  <c r="L660" i="1"/>
  <c r="N660" i="1"/>
  <c r="P660" i="1"/>
  <c r="R660" i="1"/>
  <c r="T660" i="1"/>
  <c r="V660" i="1"/>
  <c r="X660" i="1"/>
  <c r="Z660" i="1" a="1"/>
  <c r="Z660" i="1"/>
  <c r="AB660" i="1" a="1"/>
  <c r="AB660" i="1" s="1"/>
  <c r="AD660" i="1"/>
  <c r="AF660" i="1"/>
  <c r="AH660" i="1"/>
  <c r="C661" i="1"/>
  <c r="D661" i="1"/>
  <c r="G661" i="1"/>
  <c r="I661" i="1"/>
  <c r="L661" i="1"/>
  <c r="N661" i="1"/>
  <c r="P661" i="1"/>
  <c r="R661" i="1"/>
  <c r="T661" i="1"/>
  <c r="V661" i="1"/>
  <c r="X661" i="1"/>
  <c r="Z661" i="1" a="1"/>
  <c r="Z661" i="1"/>
  <c r="AB661" i="1" a="1"/>
  <c r="AB661" i="1" s="1"/>
  <c r="AD661" i="1"/>
  <c r="AF661" i="1"/>
  <c r="AH661" i="1"/>
  <c r="C662" i="1"/>
  <c r="D662" i="1"/>
  <c r="G662" i="1"/>
  <c r="I662" i="1"/>
  <c r="L662" i="1"/>
  <c r="N662" i="1"/>
  <c r="P662" i="1"/>
  <c r="R662" i="1"/>
  <c r="T662" i="1"/>
  <c r="V662" i="1"/>
  <c r="X662" i="1"/>
  <c r="Z662" i="1" a="1"/>
  <c r="Z662" i="1"/>
  <c r="AB662" i="1" a="1"/>
  <c r="AB662" i="1" s="1"/>
  <c r="AD662" i="1"/>
  <c r="AF662" i="1"/>
  <c r="AH662" i="1"/>
  <c r="C663" i="1"/>
  <c r="D663" i="1"/>
  <c r="G663" i="1"/>
  <c r="I663" i="1"/>
  <c r="L663" i="1"/>
  <c r="N663" i="1"/>
  <c r="P663" i="1"/>
  <c r="R663" i="1"/>
  <c r="T663" i="1"/>
  <c r="V663" i="1"/>
  <c r="X663" i="1"/>
  <c r="Z663" i="1" a="1"/>
  <c r="Z663" i="1"/>
  <c r="AB663" i="1" a="1"/>
  <c r="AB663" i="1"/>
  <c r="AD663" i="1"/>
  <c r="AF663" i="1"/>
  <c r="AH663" i="1"/>
  <c r="C664" i="1"/>
  <c r="D664" i="1"/>
  <c r="G664" i="1"/>
  <c r="I664" i="1"/>
  <c r="L664" i="1"/>
  <c r="N664" i="1"/>
  <c r="P664" i="1"/>
  <c r="R664" i="1"/>
  <c r="T664" i="1"/>
  <c r="V664" i="1"/>
  <c r="X664" i="1"/>
  <c r="Z664" i="1" a="1"/>
  <c r="Z664" i="1" s="1"/>
  <c r="AB664" i="1" a="1"/>
  <c r="AB664" i="1" s="1"/>
  <c r="AD664" i="1"/>
  <c r="AF664" i="1"/>
  <c r="AH664" i="1"/>
  <c r="C665" i="1"/>
  <c r="D665" i="1"/>
  <c r="G665" i="1"/>
  <c r="I665" i="1"/>
  <c r="L665" i="1"/>
  <c r="N665" i="1"/>
  <c r="P665" i="1"/>
  <c r="R665" i="1"/>
  <c r="T665" i="1"/>
  <c r="V665" i="1"/>
  <c r="X665" i="1"/>
  <c r="Z665" i="1" a="1"/>
  <c r="Z665" i="1" s="1"/>
  <c r="AB665" i="1" a="1"/>
  <c r="AB665" i="1" s="1"/>
  <c r="AD665" i="1"/>
  <c r="AF665" i="1"/>
  <c r="AH665" i="1"/>
  <c r="C666" i="1"/>
  <c r="D666" i="1"/>
  <c r="G666" i="1"/>
  <c r="I666" i="1"/>
  <c r="L666" i="1"/>
  <c r="N666" i="1"/>
  <c r="P666" i="1"/>
  <c r="R666" i="1"/>
  <c r="T666" i="1"/>
  <c r="V666" i="1"/>
  <c r="X666" i="1"/>
  <c r="Z666" i="1" a="1"/>
  <c r="Z666" i="1" s="1"/>
  <c r="AB666" i="1" a="1"/>
  <c r="AB666" i="1" s="1"/>
  <c r="AD666" i="1"/>
  <c r="AF666" i="1"/>
  <c r="AH666" i="1"/>
  <c r="C667" i="1"/>
  <c r="D667" i="1"/>
  <c r="G667" i="1"/>
  <c r="I667" i="1"/>
  <c r="L667" i="1"/>
  <c r="N667" i="1"/>
  <c r="P667" i="1"/>
  <c r="R667" i="1"/>
  <c r="T667" i="1"/>
  <c r="V667" i="1"/>
  <c r="X667" i="1"/>
  <c r="Z667" i="1" a="1"/>
  <c r="Z667" i="1" s="1"/>
  <c r="AB667" i="1" a="1"/>
  <c r="AB667" i="1" s="1"/>
  <c r="AD667" i="1"/>
  <c r="AF667" i="1"/>
  <c r="AH667" i="1"/>
  <c r="C668" i="1"/>
  <c r="D668" i="1"/>
  <c r="G668" i="1"/>
  <c r="I668" i="1"/>
  <c r="L668" i="1"/>
  <c r="N668" i="1"/>
  <c r="P668" i="1"/>
  <c r="R668" i="1"/>
  <c r="T668" i="1"/>
  <c r="V668" i="1"/>
  <c r="X668" i="1"/>
  <c r="Z668" i="1" a="1"/>
  <c r="Z668" i="1" s="1"/>
  <c r="AB668" i="1" a="1"/>
  <c r="AB668" i="1" s="1"/>
  <c r="AD668" i="1"/>
  <c r="AF668" i="1"/>
  <c r="AH668" i="1"/>
  <c r="C669" i="1"/>
  <c r="D669" i="1"/>
  <c r="G669" i="1"/>
  <c r="I669" i="1"/>
  <c r="L669" i="1"/>
  <c r="N669" i="1"/>
  <c r="P669" i="1"/>
  <c r="R669" i="1"/>
  <c r="T669" i="1"/>
  <c r="V669" i="1"/>
  <c r="X669" i="1"/>
  <c r="Z669" i="1" a="1"/>
  <c r="Z669" i="1" s="1"/>
  <c r="AB669" i="1" a="1"/>
  <c r="AB669" i="1" s="1"/>
  <c r="AD669" i="1"/>
  <c r="AF669" i="1"/>
  <c r="AH669" i="1"/>
  <c r="C670" i="1"/>
  <c r="D670" i="1"/>
  <c r="G670" i="1"/>
  <c r="I670" i="1"/>
  <c r="L670" i="1"/>
  <c r="N670" i="1"/>
  <c r="P670" i="1"/>
  <c r="R670" i="1"/>
  <c r="T670" i="1"/>
  <c r="V670" i="1"/>
  <c r="X670" i="1"/>
  <c r="Z670" i="1" a="1"/>
  <c r="Z670" i="1" s="1"/>
  <c r="AB670" i="1" a="1"/>
  <c r="AB670" i="1"/>
  <c r="AD670" i="1"/>
  <c r="AF670" i="1"/>
  <c r="AH670" i="1"/>
  <c r="C671" i="1"/>
  <c r="D671" i="1"/>
  <c r="G671" i="1"/>
  <c r="I671" i="1"/>
  <c r="L671" i="1"/>
  <c r="N671" i="1"/>
  <c r="P671" i="1"/>
  <c r="R671" i="1"/>
  <c r="T671" i="1"/>
  <c r="V671" i="1"/>
  <c r="X671" i="1"/>
  <c r="Z671" i="1" a="1"/>
  <c r="Z671" i="1" s="1"/>
  <c r="AB671" i="1" a="1"/>
  <c r="AB671" i="1" s="1"/>
  <c r="AD671" i="1"/>
  <c r="AF671" i="1"/>
  <c r="AH671" i="1"/>
  <c r="C672" i="1"/>
  <c r="D672" i="1"/>
  <c r="G672" i="1"/>
  <c r="I672" i="1"/>
  <c r="L672" i="1"/>
  <c r="N672" i="1"/>
  <c r="P672" i="1"/>
  <c r="R672" i="1"/>
  <c r="T672" i="1"/>
  <c r="V672" i="1"/>
  <c r="X672" i="1"/>
  <c r="Z672" i="1" a="1"/>
  <c r="Z672" i="1" s="1"/>
  <c r="AB672" i="1" a="1"/>
  <c r="AB672" i="1" s="1"/>
  <c r="AD672" i="1"/>
  <c r="AF672" i="1"/>
  <c r="AH672" i="1"/>
  <c r="C673" i="1"/>
  <c r="D673" i="1"/>
  <c r="G673" i="1"/>
  <c r="I673" i="1"/>
  <c r="L673" i="1"/>
  <c r="N673" i="1"/>
  <c r="P673" i="1"/>
  <c r="R673" i="1"/>
  <c r="T673" i="1"/>
  <c r="V673" i="1"/>
  <c r="X673" i="1"/>
  <c r="Z673" i="1" a="1"/>
  <c r="Z673" i="1"/>
  <c r="AB673" i="1" a="1"/>
  <c r="AB673" i="1" s="1"/>
  <c r="AD673" i="1"/>
  <c r="AF673" i="1"/>
  <c r="AH673" i="1"/>
  <c r="C674" i="1"/>
  <c r="D674" i="1"/>
  <c r="G674" i="1"/>
  <c r="I674" i="1"/>
  <c r="L674" i="1"/>
  <c r="N674" i="1"/>
  <c r="P674" i="1"/>
  <c r="R674" i="1"/>
  <c r="T674" i="1"/>
  <c r="V674" i="1"/>
  <c r="X674" i="1"/>
  <c r="Z674" i="1" a="1"/>
  <c r="Z674" i="1"/>
  <c r="AB674" i="1" a="1"/>
  <c r="AB674" i="1" s="1"/>
  <c r="AD674" i="1"/>
  <c r="AF674" i="1"/>
  <c r="AH674" i="1"/>
  <c r="C675" i="1"/>
  <c r="D675" i="1"/>
  <c r="G675" i="1"/>
  <c r="I675" i="1"/>
  <c r="L675" i="1"/>
  <c r="N675" i="1"/>
  <c r="P675" i="1"/>
  <c r="R675" i="1"/>
  <c r="T675" i="1"/>
  <c r="V675" i="1"/>
  <c r="X675" i="1"/>
  <c r="Z675" i="1" a="1"/>
  <c r="Z675" i="1" s="1"/>
  <c r="AB675" i="1" a="1"/>
  <c r="AB675" i="1" s="1"/>
  <c r="AD675" i="1"/>
  <c r="AF675" i="1"/>
  <c r="AH675" i="1"/>
  <c r="C676" i="1"/>
  <c r="D676" i="1"/>
  <c r="G676" i="1"/>
  <c r="I676" i="1"/>
  <c r="L676" i="1"/>
  <c r="N676" i="1"/>
  <c r="P676" i="1"/>
  <c r="R676" i="1"/>
  <c r="T676" i="1"/>
  <c r="V676" i="1"/>
  <c r="X676" i="1"/>
  <c r="Z676" i="1" a="1"/>
  <c r="Z676" i="1" s="1"/>
  <c r="AB676" i="1" a="1"/>
  <c r="AB676" i="1" s="1"/>
  <c r="AD676" i="1"/>
  <c r="AF676" i="1"/>
  <c r="AH676" i="1"/>
  <c r="C677" i="1"/>
  <c r="D677" i="1"/>
  <c r="G677" i="1"/>
  <c r="I677" i="1"/>
  <c r="L677" i="1"/>
  <c r="N677" i="1"/>
  <c r="P677" i="1"/>
  <c r="R677" i="1"/>
  <c r="T677" i="1"/>
  <c r="V677" i="1"/>
  <c r="X677" i="1"/>
  <c r="Z677" i="1" a="1"/>
  <c r="Z677" i="1" s="1"/>
  <c r="AB677" i="1" a="1"/>
  <c r="AB677" i="1" s="1"/>
  <c r="AD677" i="1"/>
  <c r="AF677" i="1"/>
  <c r="AH677" i="1"/>
  <c r="C678" i="1"/>
  <c r="D678" i="1"/>
  <c r="G678" i="1"/>
  <c r="I678" i="1"/>
  <c r="L678" i="1"/>
  <c r="N678" i="1"/>
  <c r="P678" i="1"/>
  <c r="R678" i="1"/>
  <c r="T678" i="1"/>
  <c r="V678" i="1"/>
  <c r="X678" i="1"/>
  <c r="Z678" i="1" a="1"/>
  <c r="Z678" i="1" s="1"/>
  <c r="AB678" i="1" a="1"/>
  <c r="AB678" i="1" s="1"/>
  <c r="AD678" i="1"/>
  <c r="AF678" i="1"/>
  <c r="AH678" i="1"/>
  <c r="C679" i="1"/>
  <c r="D679" i="1"/>
  <c r="G679" i="1"/>
  <c r="I679" i="1"/>
  <c r="L679" i="1"/>
  <c r="N679" i="1"/>
  <c r="P679" i="1"/>
  <c r="R679" i="1"/>
  <c r="T679" i="1"/>
  <c r="V679" i="1"/>
  <c r="X679" i="1"/>
  <c r="Z679" i="1" a="1"/>
  <c r="Z679" i="1" s="1"/>
  <c r="AB679" i="1" a="1"/>
  <c r="AB679" i="1" s="1"/>
  <c r="AD679" i="1"/>
  <c r="AF679" i="1"/>
  <c r="AH679" i="1"/>
  <c r="C680" i="1"/>
  <c r="D680" i="1"/>
  <c r="G680" i="1"/>
  <c r="I680" i="1"/>
  <c r="L680" i="1"/>
  <c r="N680" i="1"/>
  <c r="P680" i="1"/>
  <c r="R680" i="1"/>
  <c r="T680" i="1"/>
  <c r="V680" i="1"/>
  <c r="X680" i="1"/>
  <c r="Z680" i="1" a="1"/>
  <c r="Z680" i="1" s="1"/>
  <c r="AB680" i="1" a="1"/>
  <c r="AB680" i="1" s="1"/>
  <c r="AD680" i="1"/>
  <c r="AF680" i="1"/>
  <c r="AH680" i="1"/>
  <c r="C681" i="1"/>
  <c r="D681" i="1"/>
  <c r="G681" i="1"/>
  <c r="I681" i="1"/>
  <c r="L681" i="1"/>
  <c r="N681" i="1"/>
  <c r="P681" i="1"/>
  <c r="R681" i="1"/>
  <c r="T681" i="1"/>
  <c r="V681" i="1"/>
  <c r="X681" i="1"/>
  <c r="Z681" i="1" a="1"/>
  <c r="Z681" i="1" s="1"/>
  <c r="AB681" i="1" a="1"/>
  <c r="AB681" i="1" s="1"/>
  <c r="AD681" i="1"/>
  <c r="AF681" i="1"/>
  <c r="AH681" i="1"/>
  <c r="C682" i="1"/>
  <c r="D682" i="1"/>
  <c r="G682" i="1"/>
  <c r="I682" i="1"/>
  <c r="L682" i="1"/>
  <c r="N682" i="1"/>
  <c r="P682" i="1"/>
  <c r="R682" i="1"/>
  <c r="T682" i="1"/>
  <c r="V682" i="1"/>
  <c r="X682" i="1"/>
  <c r="Z682" i="1" a="1"/>
  <c r="Z682" i="1" s="1"/>
  <c r="AB682" i="1" a="1"/>
  <c r="AB682" i="1" s="1"/>
  <c r="AD682" i="1"/>
  <c r="AF682" i="1"/>
  <c r="AH682" i="1"/>
  <c r="C683" i="1"/>
  <c r="D683" i="1"/>
  <c r="G683" i="1"/>
  <c r="I683" i="1"/>
  <c r="L683" i="1"/>
  <c r="N683" i="1"/>
  <c r="P683" i="1"/>
  <c r="R683" i="1"/>
  <c r="T683" i="1"/>
  <c r="V683" i="1"/>
  <c r="X683" i="1"/>
  <c r="Z683" i="1" a="1"/>
  <c r="Z683" i="1" s="1"/>
  <c r="AB683" i="1" a="1"/>
  <c r="AB683" i="1"/>
  <c r="AD683" i="1"/>
  <c r="AF683" i="1"/>
  <c r="AH683" i="1"/>
  <c r="C684" i="1"/>
  <c r="D684" i="1"/>
  <c r="G684" i="1"/>
  <c r="I684" i="1"/>
  <c r="L684" i="1"/>
  <c r="N684" i="1"/>
  <c r="P684" i="1"/>
  <c r="R684" i="1"/>
  <c r="T684" i="1"/>
  <c r="V684" i="1"/>
  <c r="X684" i="1"/>
  <c r="Z684" i="1" a="1"/>
  <c r="Z684" i="1"/>
  <c r="AB684" i="1" a="1"/>
  <c r="AB684" i="1" s="1"/>
  <c r="AD684" i="1"/>
  <c r="AF684" i="1"/>
  <c r="AH684" i="1"/>
  <c r="C685" i="1"/>
  <c r="D685" i="1"/>
  <c r="G685" i="1"/>
  <c r="I685" i="1"/>
  <c r="L685" i="1"/>
  <c r="N685" i="1"/>
  <c r="P685" i="1"/>
  <c r="R685" i="1"/>
  <c r="T685" i="1"/>
  <c r="V685" i="1"/>
  <c r="X685" i="1"/>
  <c r="Z685" i="1" a="1"/>
  <c r="Z685" i="1" s="1"/>
  <c r="AB685" i="1" a="1"/>
  <c r="AB685" i="1" s="1"/>
  <c r="AD685" i="1"/>
  <c r="AF685" i="1"/>
  <c r="AH685" i="1"/>
  <c r="C686" i="1"/>
  <c r="D686" i="1"/>
  <c r="G686" i="1"/>
  <c r="I686" i="1"/>
  <c r="L686" i="1"/>
  <c r="N686" i="1"/>
  <c r="P686" i="1"/>
  <c r="R686" i="1"/>
  <c r="T686" i="1"/>
  <c r="V686" i="1"/>
  <c r="X686" i="1"/>
  <c r="Z686" i="1" a="1"/>
  <c r="Z686" i="1"/>
  <c r="AB686" i="1" a="1"/>
  <c r="AB686" i="1"/>
  <c r="AD686" i="1"/>
  <c r="AF686" i="1"/>
  <c r="AH686" i="1"/>
  <c r="C687" i="1"/>
  <c r="D687" i="1"/>
  <c r="G687" i="1"/>
  <c r="I687" i="1"/>
  <c r="L687" i="1"/>
  <c r="N687" i="1"/>
  <c r="P687" i="1"/>
  <c r="R687" i="1"/>
  <c r="T687" i="1"/>
  <c r="V687" i="1"/>
  <c r="X687" i="1"/>
  <c r="Z687" i="1" a="1"/>
  <c r="Z687" i="1" s="1"/>
  <c r="AB687" i="1" a="1"/>
  <c r="AB687" i="1" s="1"/>
  <c r="AD687" i="1"/>
  <c r="AF687" i="1"/>
  <c r="AH687" i="1"/>
  <c r="C688" i="1"/>
  <c r="D688" i="1"/>
  <c r="G688" i="1"/>
  <c r="I688" i="1"/>
  <c r="L688" i="1"/>
  <c r="N688" i="1"/>
  <c r="P688" i="1"/>
  <c r="R688" i="1"/>
  <c r="T688" i="1"/>
  <c r="V688" i="1"/>
  <c r="X688" i="1"/>
  <c r="Z688" i="1" a="1"/>
  <c r="Z688" i="1" s="1"/>
  <c r="AB688" i="1" a="1"/>
  <c r="AB688" i="1" s="1"/>
  <c r="AD688" i="1"/>
  <c r="AF688" i="1"/>
  <c r="AH688" i="1"/>
  <c r="C689" i="1"/>
  <c r="D689" i="1"/>
  <c r="G689" i="1"/>
  <c r="I689" i="1"/>
  <c r="L689" i="1"/>
  <c r="N689" i="1"/>
  <c r="P689" i="1"/>
  <c r="R689" i="1"/>
  <c r="T689" i="1"/>
  <c r="V689" i="1"/>
  <c r="X689" i="1"/>
  <c r="Z689" i="1" a="1"/>
  <c r="Z689" i="1" s="1"/>
  <c r="AB689" i="1" a="1"/>
  <c r="AB689" i="1" s="1"/>
  <c r="AD689" i="1"/>
  <c r="AF689" i="1"/>
  <c r="AH689" i="1"/>
  <c r="C690" i="1"/>
  <c r="D690" i="1"/>
  <c r="G690" i="1"/>
  <c r="I690" i="1"/>
  <c r="L690" i="1"/>
  <c r="N690" i="1"/>
  <c r="P690" i="1"/>
  <c r="R690" i="1"/>
  <c r="T690" i="1"/>
  <c r="V690" i="1"/>
  <c r="X690" i="1"/>
  <c r="Z690" i="1" a="1"/>
  <c r="Z690" i="1" s="1"/>
  <c r="AB690" i="1" a="1"/>
  <c r="AB690" i="1" s="1"/>
  <c r="AD690" i="1"/>
  <c r="AF690" i="1"/>
  <c r="AH690" i="1"/>
  <c r="C691" i="1"/>
  <c r="D691" i="1"/>
  <c r="G691" i="1"/>
  <c r="I691" i="1"/>
  <c r="L691" i="1"/>
  <c r="N691" i="1"/>
  <c r="P691" i="1"/>
  <c r="R691" i="1"/>
  <c r="T691" i="1"/>
  <c r="V691" i="1"/>
  <c r="X691" i="1"/>
  <c r="Z691" i="1" a="1"/>
  <c r="Z691" i="1" s="1"/>
  <c r="AB691" i="1" a="1"/>
  <c r="AB691" i="1" s="1"/>
  <c r="AD691" i="1"/>
  <c r="AF691" i="1"/>
  <c r="AH691" i="1"/>
  <c r="C692" i="1"/>
  <c r="D692" i="1"/>
  <c r="G692" i="1"/>
  <c r="I692" i="1"/>
  <c r="L692" i="1"/>
  <c r="N692" i="1"/>
  <c r="P692" i="1"/>
  <c r="R692" i="1"/>
  <c r="T692" i="1"/>
  <c r="V692" i="1"/>
  <c r="X692" i="1"/>
  <c r="Z692" i="1" a="1"/>
  <c r="Z692" i="1" s="1"/>
  <c r="AB692" i="1" a="1"/>
  <c r="AB692" i="1" s="1"/>
  <c r="AD692" i="1"/>
  <c r="AF692" i="1"/>
  <c r="AH692" i="1"/>
  <c r="C693" i="1"/>
  <c r="D693" i="1"/>
  <c r="G693" i="1"/>
  <c r="I693" i="1"/>
  <c r="L693" i="1"/>
  <c r="N693" i="1"/>
  <c r="P693" i="1"/>
  <c r="R693" i="1"/>
  <c r="T693" i="1"/>
  <c r="V693" i="1"/>
  <c r="X693" i="1"/>
  <c r="Z693" i="1" a="1"/>
  <c r="Z693" i="1" s="1"/>
  <c r="AB693" i="1" a="1"/>
  <c r="AB693" i="1" s="1"/>
  <c r="AI693" i="1" s="1"/>
  <c r="AD693" i="1"/>
  <c r="AF693" i="1"/>
  <c r="AH693" i="1"/>
  <c r="C694" i="1"/>
  <c r="D694" i="1"/>
  <c r="G694" i="1"/>
  <c r="I694" i="1"/>
  <c r="L694" i="1"/>
  <c r="N694" i="1"/>
  <c r="P694" i="1"/>
  <c r="R694" i="1"/>
  <c r="T694" i="1"/>
  <c r="V694" i="1"/>
  <c r="X694" i="1"/>
  <c r="Z694" i="1" a="1"/>
  <c r="Z694" i="1" s="1"/>
  <c r="AB694" i="1" a="1"/>
  <c r="AB694" i="1" s="1"/>
  <c r="AD694" i="1"/>
  <c r="AF694" i="1"/>
  <c r="AH694" i="1"/>
  <c r="C695" i="1"/>
  <c r="D695" i="1"/>
  <c r="G695" i="1"/>
  <c r="I695" i="1"/>
  <c r="L695" i="1"/>
  <c r="N695" i="1"/>
  <c r="P695" i="1"/>
  <c r="R695" i="1"/>
  <c r="T695" i="1"/>
  <c r="V695" i="1"/>
  <c r="X695" i="1"/>
  <c r="Z695" i="1" a="1"/>
  <c r="Z695" i="1" s="1"/>
  <c r="AB695" i="1" a="1"/>
  <c r="AB695" i="1" s="1"/>
  <c r="AD695" i="1"/>
  <c r="AF695" i="1"/>
  <c r="AH695" i="1"/>
  <c r="C696" i="1"/>
  <c r="D696" i="1"/>
  <c r="G696" i="1"/>
  <c r="I696" i="1"/>
  <c r="L696" i="1"/>
  <c r="N696" i="1"/>
  <c r="P696" i="1"/>
  <c r="R696" i="1"/>
  <c r="T696" i="1"/>
  <c r="V696" i="1"/>
  <c r="X696" i="1"/>
  <c r="Z696" i="1" a="1"/>
  <c r="Z696" i="1" s="1"/>
  <c r="AB696" i="1" a="1"/>
  <c r="AB696" i="1"/>
  <c r="AD696" i="1"/>
  <c r="AF696" i="1"/>
  <c r="AH696" i="1"/>
  <c r="C697" i="1"/>
  <c r="D697" i="1"/>
  <c r="G697" i="1"/>
  <c r="I697" i="1"/>
  <c r="L697" i="1"/>
  <c r="N697" i="1"/>
  <c r="P697" i="1"/>
  <c r="R697" i="1"/>
  <c r="T697" i="1"/>
  <c r="V697" i="1"/>
  <c r="X697" i="1"/>
  <c r="Z697" i="1" a="1"/>
  <c r="Z697" i="1" s="1"/>
  <c r="AB697" i="1" a="1"/>
  <c r="AB697" i="1"/>
  <c r="AD697" i="1"/>
  <c r="AF697" i="1"/>
  <c r="AH697" i="1"/>
  <c r="C698" i="1"/>
  <c r="D698" i="1"/>
  <c r="G698" i="1"/>
  <c r="I698" i="1"/>
  <c r="L698" i="1"/>
  <c r="N698" i="1"/>
  <c r="P698" i="1"/>
  <c r="R698" i="1"/>
  <c r="T698" i="1"/>
  <c r="V698" i="1"/>
  <c r="X698" i="1"/>
  <c r="Z698" i="1" a="1"/>
  <c r="Z698" i="1"/>
  <c r="AB698" i="1" a="1"/>
  <c r="AB698" i="1" s="1"/>
  <c r="AD698" i="1"/>
  <c r="AF698" i="1"/>
  <c r="AH698" i="1"/>
  <c r="C699" i="1"/>
  <c r="D699" i="1"/>
  <c r="G699" i="1"/>
  <c r="I699" i="1"/>
  <c r="L699" i="1"/>
  <c r="N699" i="1"/>
  <c r="P699" i="1"/>
  <c r="R699" i="1"/>
  <c r="T699" i="1"/>
  <c r="V699" i="1"/>
  <c r="X699" i="1"/>
  <c r="Z699" i="1" a="1"/>
  <c r="Z699" i="1" s="1"/>
  <c r="AB699" i="1" a="1"/>
  <c r="AB699" i="1" s="1"/>
  <c r="AD699" i="1"/>
  <c r="AF699" i="1"/>
  <c r="AH699" i="1"/>
  <c r="C700" i="1"/>
  <c r="D700" i="1"/>
  <c r="G700" i="1"/>
  <c r="I700" i="1"/>
  <c r="L700" i="1"/>
  <c r="N700" i="1"/>
  <c r="P700" i="1"/>
  <c r="R700" i="1"/>
  <c r="T700" i="1"/>
  <c r="V700" i="1"/>
  <c r="X700" i="1"/>
  <c r="Z700" i="1" a="1"/>
  <c r="Z700" i="1" s="1"/>
  <c r="AB700" i="1" a="1"/>
  <c r="AB700" i="1" s="1"/>
  <c r="AD700" i="1"/>
  <c r="AF700" i="1"/>
  <c r="AH700" i="1"/>
  <c r="C701" i="1"/>
  <c r="D701" i="1"/>
  <c r="G701" i="1"/>
  <c r="I701" i="1"/>
  <c r="L701" i="1"/>
  <c r="N701" i="1"/>
  <c r="P701" i="1"/>
  <c r="R701" i="1"/>
  <c r="T701" i="1"/>
  <c r="V701" i="1"/>
  <c r="X701" i="1"/>
  <c r="Z701" i="1" a="1"/>
  <c r="Z701" i="1" s="1"/>
  <c r="AB701" i="1" a="1"/>
  <c r="AB701" i="1" s="1"/>
  <c r="AD701" i="1"/>
  <c r="AF701" i="1"/>
  <c r="AH701" i="1"/>
  <c r="C702" i="1"/>
  <c r="D702" i="1"/>
  <c r="G702" i="1"/>
  <c r="I702" i="1"/>
  <c r="L702" i="1"/>
  <c r="N702" i="1"/>
  <c r="P702" i="1"/>
  <c r="R702" i="1"/>
  <c r="T702" i="1"/>
  <c r="V702" i="1"/>
  <c r="X702" i="1"/>
  <c r="Z702" i="1" a="1"/>
  <c r="Z702" i="1" s="1"/>
  <c r="AB702" i="1" a="1"/>
  <c r="AB702" i="1" s="1"/>
  <c r="AD702" i="1"/>
  <c r="AF702" i="1"/>
  <c r="AH702" i="1"/>
  <c r="C703" i="1"/>
  <c r="D703" i="1"/>
  <c r="G703" i="1"/>
  <c r="I703" i="1"/>
  <c r="L703" i="1"/>
  <c r="N703" i="1"/>
  <c r="P703" i="1"/>
  <c r="R703" i="1"/>
  <c r="T703" i="1"/>
  <c r="V703" i="1"/>
  <c r="X703" i="1"/>
  <c r="Z703" i="1" a="1"/>
  <c r="Z703" i="1" s="1"/>
  <c r="AB703" i="1" a="1"/>
  <c r="AB703" i="1" s="1"/>
  <c r="AD703" i="1"/>
  <c r="AF703" i="1"/>
  <c r="AH703" i="1"/>
  <c r="C704" i="1"/>
  <c r="D704" i="1"/>
  <c r="G704" i="1"/>
  <c r="I704" i="1"/>
  <c r="L704" i="1"/>
  <c r="N704" i="1"/>
  <c r="P704" i="1"/>
  <c r="R704" i="1"/>
  <c r="T704" i="1"/>
  <c r="V704" i="1"/>
  <c r="X704" i="1"/>
  <c r="Z704" i="1" a="1"/>
  <c r="Z704" i="1" s="1"/>
  <c r="AB704" i="1" a="1"/>
  <c r="AB704" i="1" s="1"/>
  <c r="AD704" i="1"/>
  <c r="AF704" i="1"/>
  <c r="AH704" i="1"/>
  <c r="C705" i="1"/>
  <c r="D705" i="1"/>
  <c r="G705" i="1"/>
  <c r="I705" i="1"/>
  <c r="L705" i="1"/>
  <c r="N705" i="1"/>
  <c r="P705" i="1"/>
  <c r="R705" i="1"/>
  <c r="T705" i="1"/>
  <c r="V705" i="1"/>
  <c r="X705" i="1"/>
  <c r="Z705" i="1" a="1"/>
  <c r="Z705" i="1" s="1"/>
  <c r="AB705" i="1" a="1"/>
  <c r="AB705" i="1" s="1"/>
  <c r="AD705" i="1"/>
  <c r="AF705" i="1"/>
  <c r="AH705" i="1"/>
  <c r="C706" i="1"/>
  <c r="D706" i="1"/>
  <c r="G706" i="1"/>
  <c r="I706" i="1"/>
  <c r="L706" i="1"/>
  <c r="N706" i="1"/>
  <c r="P706" i="1"/>
  <c r="R706" i="1"/>
  <c r="T706" i="1"/>
  <c r="V706" i="1"/>
  <c r="X706" i="1"/>
  <c r="Z706" i="1" a="1"/>
  <c r="Z706" i="1" s="1"/>
  <c r="AB706" i="1" a="1"/>
  <c r="AB706" i="1" s="1"/>
  <c r="AD706" i="1"/>
  <c r="AF706" i="1"/>
  <c r="AH706" i="1"/>
  <c r="C707" i="1"/>
  <c r="D707" i="1"/>
  <c r="G707" i="1"/>
  <c r="I707" i="1"/>
  <c r="L707" i="1"/>
  <c r="N707" i="1"/>
  <c r="P707" i="1"/>
  <c r="R707" i="1"/>
  <c r="T707" i="1"/>
  <c r="V707" i="1"/>
  <c r="X707" i="1"/>
  <c r="Z707" i="1" a="1"/>
  <c r="Z707" i="1"/>
  <c r="AB707" i="1" a="1"/>
  <c r="AB707" i="1" s="1"/>
  <c r="AD707" i="1"/>
  <c r="AF707" i="1"/>
  <c r="AH707" i="1"/>
  <c r="C708" i="1"/>
  <c r="D708" i="1"/>
  <c r="G708" i="1"/>
  <c r="I708" i="1"/>
  <c r="L708" i="1"/>
  <c r="N708" i="1"/>
  <c r="P708" i="1"/>
  <c r="R708" i="1"/>
  <c r="T708" i="1"/>
  <c r="V708" i="1"/>
  <c r="X708" i="1"/>
  <c r="Z708" i="1" a="1"/>
  <c r="Z708" i="1" s="1"/>
  <c r="AB708" i="1" a="1"/>
  <c r="AB708" i="1" s="1"/>
  <c r="AD708" i="1"/>
  <c r="AF708" i="1"/>
  <c r="AH708" i="1"/>
  <c r="C709" i="1"/>
  <c r="D709" i="1"/>
  <c r="G709" i="1"/>
  <c r="I709" i="1"/>
  <c r="L709" i="1"/>
  <c r="N709" i="1"/>
  <c r="P709" i="1"/>
  <c r="R709" i="1"/>
  <c r="T709" i="1"/>
  <c r="V709" i="1"/>
  <c r="X709" i="1"/>
  <c r="Z709" i="1" a="1"/>
  <c r="Z709" i="1"/>
  <c r="AB709" i="1" a="1"/>
  <c r="AB709" i="1" s="1"/>
  <c r="AD709" i="1"/>
  <c r="AF709" i="1"/>
  <c r="AH709" i="1"/>
  <c r="C710" i="1"/>
  <c r="D710" i="1"/>
  <c r="G710" i="1"/>
  <c r="I710" i="1"/>
  <c r="L710" i="1"/>
  <c r="N710" i="1"/>
  <c r="P710" i="1"/>
  <c r="R710" i="1"/>
  <c r="T710" i="1"/>
  <c r="V710" i="1"/>
  <c r="X710" i="1"/>
  <c r="Z710" i="1" a="1"/>
  <c r="Z710" i="1" s="1"/>
  <c r="AB710" i="1" a="1"/>
  <c r="AB710" i="1" s="1"/>
  <c r="AD710" i="1"/>
  <c r="AF710" i="1"/>
  <c r="AH710" i="1"/>
  <c r="C711" i="1"/>
  <c r="D711" i="1"/>
  <c r="G711" i="1"/>
  <c r="I711" i="1"/>
  <c r="L711" i="1"/>
  <c r="N711" i="1"/>
  <c r="P711" i="1"/>
  <c r="R711" i="1"/>
  <c r="T711" i="1"/>
  <c r="V711" i="1"/>
  <c r="X711" i="1"/>
  <c r="Z711" i="1" a="1"/>
  <c r="Z711" i="1" s="1"/>
  <c r="AB711" i="1" a="1"/>
  <c r="AB711" i="1"/>
  <c r="AD711" i="1"/>
  <c r="AF711" i="1"/>
  <c r="AH711" i="1"/>
  <c r="C712" i="1"/>
  <c r="D712" i="1"/>
  <c r="G712" i="1"/>
  <c r="I712" i="1"/>
  <c r="L712" i="1"/>
  <c r="N712" i="1"/>
  <c r="P712" i="1"/>
  <c r="R712" i="1"/>
  <c r="T712" i="1"/>
  <c r="V712" i="1"/>
  <c r="X712" i="1"/>
  <c r="Z712" i="1" a="1"/>
  <c r="Z712" i="1" s="1"/>
  <c r="AB712" i="1" a="1"/>
  <c r="AB712" i="1" s="1"/>
  <c r="AD712" i="1"/>
  <c r="AF712" i="1"/>
  <c r="AH712" i="1"/>
  <c r="C713" i="1"/>
  <c r="D713" i="1"/>
  <c r="G713" i="1"/>
  <c r="I713" i="1"/>
  <c r="L713" i="1"/>
  <c r="N713" i="1"/>
  <c r="P713" i="1"/>
  <c r="R713" i="1"/>
  <c r="T713" i="1"/>
  <c r="V713" i="1"/>
  <c r="X713" i="1"/>
  <c r="Z713" i="1" a="1"/>
  <c r="Z713" i="1"/>
  <c r="AB713" i="1" a="1"/>
  <c r="AB713" i="1" s="1"/>
  <c r="AD713" i="1"/>
  <c r="AF713" i="1"/>
  <c r="AH713" i="1"/>
  <c r="C714" i="1"/>
  <c r="D714" i="1"/>
  <c r="G714" i="1"/>
  <c r="I714" i="1"/>
  <c r="L714" i="1"/>
  <c r="N714" i="1"/>
  <c r="P714" i="1"/>
  <c r="R714" i="1"/>
  <c r="T714" i="1"/>
  <c r="V714" i="1"/>
  <c r="X714" i="1"/>
  <c r="Z714" i="1" a="1"/>
  <c r="Z714" i="1" s="1"/>
  <c r="AB714" i="1" a="1"/>
  <c r="AB714" i="1" s="1"/>
  <c r="AD714" i="1"/>
  <c r="AF714" i="1"/>
  <c r="AH714" i="1"/>
  <c r="C715" i="1"/>
  <c r="D715" i="1"/>
  <c r="G715" i="1"/>
  <c r="I715" i="1"/>
  <c r="L715" i="1"/>
  <c r="N715" i="1"/>
  <c r="P715" i="1"/>
  <c r="R715" i="1"/>
  <c r="T715" i="1"/>
  <c r="V715" i="1"/>
  <c r="X715" i="1"/>
  <c r="Z715" i="1" a="1"/>
  <c r="Z715" i="1" s="1"/>
  <c r="AB715" i="1" a="1"/>
  <c r="AB715" i="1" s="1"/>
  <c r="AD715" i="1"/>
  <c r="AF715" i="1"/>
  <c r="AH715" i="1"/>
  <c r="AI715" i="1"/>
  <c r="C716" i="1"/>
  <c r="D716" i="1"/>
  <c r="G716" i="1"/>
  <c r="I716" i="1"/>
  <c r="L716" i="1"/>
  <c r="N716" i="1"/>
  <c r="P716" i="1"/>
  <c r="R716" i="1"/>
  <c r="T716" i="1"/>
  <c r="V716" i="1"/>
  <c r="X716" i="1"/>
  <c r="Z716" i="1" a="1"/>
  <c r="Z716" i="1" s="1"/>
  <c r="AB716" i="1" a="1"/>
  <c r="AB716" i="1" s="1"/>
  <c r="AD716" i="1"/>
  <c r="AF716" i="1"/>
  <c r="AH716" i="1"/>
  <c r="C717" i="1"/>
  <c r="D717" i="1"/>
  <c r="G717" i="1"/>
  <c r="I717" i="1"/>
  <c r="L717" i="1"/>
  <c r="N717" i="1"/>
  <c r="P717" i="1"/>
  <c r="R717" i="1"/>
  <c r="T717" i="1"/>
  <c r="V717" i="1"/>
  <c r="X717" i="1"/>
  <c r="Z717" i="1" a="1"/>
  <c r="Z717" i="1" s="1"/>
  <c r="AB717" i="1" a="1"/>
  <c r="AB717" i="1" s="1"/>
  <c r="AD717" i="1"/>
  <c r="AF717" i="1"/>
  <c r="AH717" i="1"/>
  <c r="C718" i="1"/>
  <c r="D718" i="1"/>
  <c r="G718" i="1"/>
  <c r="I718" i="1"/>
  <c r="L718" i="1"/>
  <c r="N718" i="1"/>
  <c r="P718" i="1"/>
  <c r="R718" i="1"/>
  <c r="T718" i="1"/>
  <c r="V718" i="1"/>
  <c r="X718" i="1"/>
  <c r="Z718" i="1" a="1"/>
  <c r="Z718" i="1" s="1"/>
  <c r="AB718" i="1" a="1"/>
  <c r="AB718" i="1"/>
  <c r="AD718" i="1"/>
  <c r="AF718" i="1"/>
  <c r="AH718" i="1"/>
  <c r="C719" i="1"/>
  <c r="D719" i="1"/>
  <c r="G719" i="1"/>
  <c r="I719" i="1"/>
  <c r="L719" i="1"/>
  <c r="N719" i="1"/>
  <c r="P719" i="1"/>
  <c r="R719" i="1"/>
  <c r="T719" i="1"/>
  <c r="V719" i="1"/>
  <c r="X719" i="1"/>
  <c r="Z719" i="1" a="1"/>
  <c r="Z719" i="1" s="1"/>
  <c r="AB719" i="1" a="1"/>
  <c r="AB719" i="1" s="1"/>
  <c r="AD719" i="1"/>
  <c r="AF719" i="1"/>
  <c r="AH719" i="1"/>
  <c r="C720" i="1"/>
  <c r="D720" i="1"/>
  <c r="G720" i="1"/>
  <c r="I720" i="1"/>
  <c r="L720" i="1"/>
  <c r="N720" i="1"/>
  <c r="P720" i="1"/>
  <c r="R720" i="1"/>
  <c r="T720" i="1"/>
  <c r="V720" i="1"/>
  <c r="X720" i="1"/>
  <c r="Z720" i="1" a="1"/>
  <c r="Z720" i="1"/>
  <c r="AB720" i="1" a="1"/>
  <c r="AB720" i="1"/>
  <c r="AD720" i="1"/>
  <c r="AF720" i="1"/>
  <c r="AH720" i="1"/>
  <c r="C721" i="1"/>
  <c r="D721" i="1"/>
  <c r="G721" i="1"/>
  <c r="I721" i="1"/>
  <c r="L721" i="1"/>
  <c r="N721" i="1"/>
  <c r="P721" i="1"/>
  <c r="R721" i="1"/>
  <c r="T721" i="1"/>
  <c r="V721" i="1"/>
  <c r="X721" i="1"/>
  <c r="Z721" i="1" a="1"/>
  <c r="Z721" i="1" s="1"/>
  <c r="AB721" i="1" a="1"/>
  <c r="AB721" i="1"/>
  <c r="AD721" i="1"/>
  <c r="AF721" i="1"/>
  <c r="AH721" i="1"/>
  <c r="C722" i="1"/>
  <c r="D722" i="1"/>
  <c r="G722" i="1"/>
  <c r="I722" i="1"/>
  <c r="L722" i="1"/>
  <c r="N722" i="1"/>
  <c r="P722" i="1"/>
  <c r="R722" i="1"/>
  <c r="T722" i="1"/>
  <c r="V722" i="1"/>
  <c r="X722" i="1"/>
  <c r="Z722" i="1" a="1"/>
  <c r="Z722" i="1" s="1"/>
  <c r="AB722" i="1" a="1"/>
  <c r="AB722" i="1" s="1"/>
  <c r="AD722" i="1"/>
  <c r="AF722" i="1"/>
  <c r="AH722" i="1"/>
  <c r="C723" i="1"/>
  <c r="D723" i="1"/>
  <c r="G723" i="1"/>
  <c r="I723" i="1"/>
  <c r="L723" i="1"/>
  <c r="N723" i="1"/>
  <c r="P723" i="1"/>
  <c r="R723" i="1"/>
  <c r="T723" i="1"/>
  <c r="V723" i="1"/>
  <c r="X723" i="1"/>
  <c r="Z723" i="1" a="1"/>
  <c r="Z723" i="1" s="1"/>
  <c r="AB723" i="1" a="1"/>
  <c r="AB723" i="1"/>
  <c r="AD723" i="1"/>
  <c r="AF723" i="1"/>
  <c r="AH723" i="1"/>
  <c r="C724" i="1"/>
  <c r="D724" i="1"/>
  <c r="G724" i="1"/>
  <c r="I724" i="1"/>
  <c r="L724" i="1"/>
  <c r="N724" i="1"/>
  <c r="P724" i="1"/>
  <c r="R724" i="1"/>
  <c r="T724" i="1"/>
  <c r="V724" i="1"/>
  <c r="X724" i="1"/>
  <c r="Z724" i="1" a="1"/>
  <c r="Z724" i="1" s="1"/>
  <c r="AB724" i="1" a="1"/>
  <c r="AB724" i="1"/>
  <c r="AD724" i="1"/>
  <c r="AF724" i="1"/>
  <c r="AH724" i="1"/>
  <c r="C725" i="1"/>
  <c r="D725" i="1"/>
  <c r="G725" i="1"/>
  <c r="I725" i="1"/>
  <c r="L725" i="1"/>
  <c r="N725" i="1"/>
  <c r="P725" i="1"/>
  <c r="R725" i="1"/>
  <c r="T725" i="1"/>
  <c r="V725" i="1"/>
  <c r="X725" i="1"/>
  <c r="Z725" i="1" a="1"/>
  <c r="Z725" i="1" s="1"/>
  <c r="AB725" i="1" a="1"/>
  <c r="AB725" i="1" s="1"/>
  <c r="AD725" i="1"/>
  <c r="AF725" i="1"/>
  <c r="AH725" i="1"/>
  <c r="C726" i="1"/>
  <c r="D726" i="1"/>
  <c r="G726" i="1"/>
  <c r="I726" i="1"/>
  <c r="L726" i="1"/>
  <c r="N726" i="1"/>
  <c r="P726" i="1"/>
  <c r="R726" i="1"/>
  <c r="T726" i="1"/>
  <c r="V726" i="1"/>
  <c r="X726" i="1"/>
  <c r="Z726" i="1" a="1"/>
  <c r="Z726" i="1" s="1"/>
  <c r="AB726" i="1" a="1"/>
  <c r="AB726" i="1" s="1"/>
  <c r="AD726" i="1"/>
  <c r="AF726" i="1"/>
  <c r="AH726" i="1"/>
  <c r="C727" i="1"/>
  <c r="D727" i="1"/>
  <c r="G727" i="1"/>
  <c r="I727" i="1"/>
  <c r="L727" i="1"/>
  <c r="N727" i="1"/>
  <c r="P727" i="1"/>
  <c r="R727" i="1"/>
  <c r="T727" i="1"/>
  <c r="V727" i="1"/>
  <c r="X727" i="1"/>
  <c r="Z727" i="1" a="1"/>
  <c r="Z727" i="1" s="1"/>
  <c r="AB727" i="1" a="1"/>
  <c r="AB727" i="1" s="1"/>
  <c r="AD727" i="1"/>
  <c r="AF727" i="1"/>
  <c r="AH727" i="1"/>
  <c r="C728" i="1"/>
  <c r="D728" i="1"/>
  <c r="G728" i="1"/>
  <c r="I728" i="1"/>
  <c r="L728" i="1"/>
  <c r="N728" i="1"/>
  <c r="P728" i="1"/>
  <c r="R728" i="1"/>
  <c r="T728" i="1"/>
  <c r="V728" i="1"/>
  <c r="X728" i="1"/>
  <c r="Z728" i="1" a="1"/>
  <c r="Z728" i="1"/>
  <c r="AB728" i="1" a="1"/>
  <c r="AB728" i="1" s="1"/>
  <c r="AD728" i="1"/>
  <c r="AF728" i="1"/>
  <c r="AH728" i="1"/>
  <c r="C729" i="1"/>
  <c r="D729" i="1"/>
  <c r="G729" i="1"/>
  <c r="I729" i="1"/>
  <c r="L729" i="1"/>
  <c r="N729" i="1"/>
  <c r="P729" i="1"/>
  <c r="R729" i="1"/>
  <c r="T729" i="1"/>
  <c r="V729" i="1"/>
  <c r="X729" i="1"/>
  <c r="Z729" i="1" a="1"/>
  <c r="Z729" i="1" s="1"/>
  <c r="AB729" i="1" a="1"/>
  <c r="AB729" i="1" s="1"/>
  <c r="AD729" i="1"/>
  <c r="AF729" i="1"/>
  <c r="AH729" i="1"/>
  <c r="C730" i="1"/>
  <c r="D730" i="1"/>
  <c r="G730" i="1"/>
  <c r="I730" i="1"/>
  <c r="L730" i="1"/>
  <c r="N730" i="1"/>
  <c r="P730" i="1"/>
  <c r="R730" i="1"/>
  <c r="T730" i="1"/>
  <c r="V730" i="1"/>
  <c r="X730" i="1"/>
  <c r="Z730" i="1" a="1"/>
  <c r="Z730" i="1" s="1"/>
  <c r="AB730" i="1" a="1"/>
  <c r="AB730" i="1" s="1"/>
  <c r="AD730" i="1"/>
  <c r="AF730" i="1"/>
  <c r="AH730" i="1"/>
  <c r="C731" i="1"/>
  <c r="D731" i="1"/>
  <c r="G731" i="1"/>
  <c r="I731" i="1"/>
  <c r="L731" i="1"/>
  <c r="N731" i="1"/>
  <c r="P731" i="1"/>
  <c r="R731" i="1"/>
  <c r="T731" i="1"/>
  <c r="V731" i="1"/>
  <c r="X731" i="1"/>
  <c r="Z731" i="1" a="1"/>
  <c r="Z731" i="1"/>
  <c r="AB731" i="1" a="1"/>
  <c r="AB731" i="1"/>
  <c r="AD731" i="1"/>
  <c r="AF731" i="1"/>
  <c r="AH731" i="1"/>
  <c r="C732" i="1"/>
  <c r="D732" i="1"/>
  <c r="G732" i="1"/>
  <c r="I732" i="1"/>
  <c r="L732" i="1"/>
  <c r="N732" i="1"/>
  <c r="P732" i="1"/>
  <c r="R732" i="1"/>
  <c r="T732" i="1"/>
  <c r="V732" i="1"/>
  <c r="X732" i="1"/>
  <c r="Z732" i="1" a="1"/>
  <c r="Z732" i="1"/>
  <c r="AB732" i="1" a="1"/>
  <c r="AB732" i="1" s="1"/>
  <c r="AD732" i="1"/>
  <c r="AF732" i="1"/>
  <c r="AH732" i="1"/>
  <c r="C733" i="1"/>
  <c r="D733" i="1"/>
  <c r="G733" i="1"/>
  <c r="I733" i="1"/>
  <c r="L733" i="1"/>
  <c r="N733" i="1"/>
  <c r="P733" i="1"/>
  <c r="R733" i="1"/>
  <c r="T733" i="1"/>
  <c r="V733" i="1"/>
  <c r="X733" i="1"/>
  <c r="Z733" i="1" a="1"/>
  <c r="Z733" i="1" s="1"/>
  <c r="AB733" i="1" a="1"/>
  <c r="AB733" i="1" s="1"/>
  <c r="AD733" i="1"/>
  <c r="AF733" i="1"/>
  <c r="AH733" i="1"/>
  <c r="C734" i="1"/>
  <c r="D734" i="1"/>
  <c r="G734" i="1"/>
  <c r="I734" i="1"/>
  <c r="L734" i="1"/>
  <c r="N734" i="1"/>
  <c r="P734" i="1"/>
  <c r="R734" i="1"/>
  <c r="T734" i="1"/>
  <c r="V734" i="1"/>
  <c r="X734" i="1"/>
  <c r="Z734" i="1" a="1"/>
  <c r="Z734" i="1" s="1"/>
  <c r="AB734" i="1" a="1"/>
  <c r="AB734" i="1"/>
  <c r="AD734" i="1"/>
  <c r="AF734" i="1"/>
  <c r="AH734" i="1"/>
  <c r="C735" i="1"/>
  <c r="D735" i="1"/>
  <c r="G735" i="1"/>
  <c r="I735" i="1"/>
  <c r="L735" i="1"/>
  <c r="N735" i="1"/>
  <c r="P735" i="1"/>
  <c r="R735" i="1"/>
  <c r="T735" i="1"/>
  <c r="V735" i="1"/>
  <c r="X735" i="1"/>
  <c r="Z735" i="1" a="1"/>
  <c r="Z735" i="1" s="1"/>
  <c r="AB735" i="1" a="1"/>
  <c r="AB735" i="1" s="1"/>
  <c r="AD735" i="1"/>
  <c r="AF735" i="1"/>
  <c r="AH735" i="1"/>
  <c r="C736" i="1"/>
  <c r="D736" i="1"/>
  <c r="G736" i="1"/>
  <c r="I736" i="1"/>
  <c r="L736" i="1"/>
  <c r="N736" i="1"/>
  <c r="P736" i="1"/>
  <c r="R736" i="1"/>
  <c r="T736" i="1"/>
  <c r="V736" i="1"/>
  <c r="X736" i="1"/>
  <c r="Z736" i="1" a="1"/>
  <c r="Z736" i="1"/>
  <c r="AB736" i="1" a="1"/>
  <c r="AB736" i="1"/>
  <c r="AD736" i="1"/>
  <c r="AF736" i="1"/>
  <c r="AH736" i="1"/>
  <c r="C737" i="1"/>
  <c r="D737" i="1"/>
  <c r="G737" i="1"/>
  <c r="I737" i="1"/>
  <c r="L737" i="1"/>
  <c r="N737" i="1"/>
  <c r="P737" i="1"/>
  <c r="R737" i="1"/>
  <c r="T737" i="1"/>
  <c r="V737" i="1"/>
  <c r="X737" i="1"/>
  <c r="Z737" i="1" a="1"/>
  <c r="Z737" i="1" s="1"/>
  <c r="AB737" i="1" a="1"/>
  <c r="AB737" i="1" s="1"/>
  <c r="AD737" i="1"/>
  <c r="AF737" i="1"/>
  <c r="AH737" i="1"/>
  <c r="C738" i="1"/>
  <c r="D738" i="1"/>
  <c r="G738" i="1"/>
  <c r="I738" i="1"/>
  <c r="L738" i="1"/>
  <c r="N738" i="1"/>
  <c r="P738" i="1"/>
  <c r="R738" i="1"/>
  <c r="T738" i="1"/>
  <c r="V738" i="1"/>
  <c r="X738" i="1"/>
  <c r="Z738" i="1" a="1"/>
  <c r="Z738" i="1" s="1"/>
  <c r="AB738" i="1" a="1"/>
  <c r="AB738" i="1" s="1"/>
  <c r="AD738" i="1"/>
  <c r="AF738" i="1"/>
  <c r="AH738" i="1"/>
  <c r="C739" i="1"/>
  <c r="D739" i="1"/>
  <c r="G739" i="1"/>
  <c r="I739" i="1"/>
  <c r="L739" i="1"/>
  <c r="N739" i="1"/>
  <c r="P739" i="1"/>
  <c r="R739" i="1"/>
  <c r="T739" i="1"/>
  <c r="V739" i="1"/>
  <c r="X739" i="1"/>
  <c r="Z739" i="1" a="1"/>
  <c r="Z739" i="1" s="1"/>
  <c r="AB739" i="1" a="1"/>
  <c r="AB739" i="1" s="1"/>
  <c r="AI739" i="1" s="1"/>
  <c r="AD739" i="1"/>
  <c r="AF739" i="1"/>
  <c r="AH739" i="1"/>
  <c r="C740" i="1"/>
  <c r="D740" i="1"/>
  <c r="G740" i="1"/>
  <c r="I740" i="1"/>
  <c r="L740" i="1"/>
  <c r="N740" i="1"/>
  <c r="P740" i="1"/>
  <c r="R740" i="1"/>
  <c r="T740" i="1"/>
  <c r="V740" i="1"/>
  <c r="X740" i="1"/>
  <c r="Z740" i="1" a="1"/>
  <c r="Z740" i="1" s="1"/>
  <c r="AI740" i="1" s="1"/>
  <c r="AB740" i="1" a="1"/>
  <c r="AB740" i="1" s="1"/>
  <c r="AD740" i="1"/>
  <c r="AF740" i="1"/>
  <c r="AH740" i="1"/>
  <c r="C741" i="1"/>
  <c r="D741" i="1"/>
  <c r="G741" i="1"/>
  <c r="I741" i="1"/>
  <c r="L741" i="1"/>
  <c r="N741" i="1"/>
  <c r="P741" i="1"/>
  <c r="R741" i="1"/>
  <c r="T741" i="1"/>
  <c r="V741" i="1"/>
  <c r="X741" i="1"/>
  <c r="Z741" i="1" a="1"/>
  <c r="Z741" i="1" s="1"/>
  <c r="AB741" i="1" a="1"/>
  <c r="AB741" i="1" s="1"/>
  <c r="AD741" i="1"/>
  <c r="AF741" i="1"/>
  <c r="AH741" i="1"/>
  <c r="C742" i="1"/>
  <c r="D742" i="1"/>
  <c r="G742" i="1"/>
  <c r="I742" i="1"/>
  <c r="L742" i="1"/>
  <c r="N742" i="1"/>
  <c r="P742" i="1"/>
  <c r="R742" i="1"/>
  <c r="T742" i="1"/>
  <c r="V742" i="1"/>
  <c r="X742" i="1"/>
  <c r="Z742" i="1" a="1"/>
  <c r="Z742" i="1" s="1"/>
  <c r="AB742" i="1" a="1"/>
  <c r="AB742" i="1" s="1"/>
  <c r="AD742" i="1"/>
  <c r="AF742" i="1"/>
  <c r="AH742" i="1"/>
  <c r="C743" i="1"/>
  <c r="D743" i="1"/>
  <c r="G743" i="1"/>
  <c r="I743" i="1"/>
  <c r="L743" i="1"/>
  <c r="N743" i="1"/>
  <c r="P743" i="1"/>
  <c r="R743" i="1"/>
  <c r="T743" i="1"/>
  <c r="V743" i="1"/>
  <c r="X743" i="1"/>
  <c r="Z743" i="1" a="1"/>
  <c r="Z743" i="1" s="1"/>
  <c r="AB743" i="1" a="1"/>
  <c r="AB743" i="1"/>
  <c r="AD743" i="1"/>
  <c r="AF743" i="1"/>
  <c r="AH743" i="1"/>
  <c r="C744" i="1"/>
  <c r="D744" i="1"/>
  <c r="G744" i="1"/>
  <c r="I744" i="1"/>
  <c r="L744" i="1"/>
  <c r="N744" i="1"/>
  <c r="P744" i="1"/>
  <c r="R744" i="1"/>
  <c r="T744" i="1"/>
  <c r="V744" i="1"/>
  <c r="X744" i="1"/>
  <c r="Z744" i="1" a="1"/>
  <c r="Z744" i="1" s="1"/>
  <c r="AB744" i="1" a="1"/>
  <c r="AB744" i="1"/>
  <c r="AD744" i="1"/>
  <c r="AF744" i="1"/>
  <c r="AH744" i="1"/>
  <c r="C745" i="1"/>
  <c r="D745" i="1"/>
  <c r="G745" i="1"/>
  <c r="I745" i="1"/>
  <c r="L745" i="1"/>
  <c r="N745" i="1"/>
  <c r="P745" i="1"/>
  <c r="R745" i="1"/>
  <c r="T745" i="1"/>
  <c r="V745" i="1"/>
  <c r="X745" i="1"/>
  <c r="Z745" i="1" a="1"/>
  <c r="Z745" i="1" s="1"/>
  <c r="AB745" i="1" a="1"/>
  <c r="AB745" i="1" s="1"/>
  <c r="AD745" i="1"/>
  <c r="AF745" i="1"/>
  <c r="AH745" i="1"/>
  <c r="C746" i="1"/>
  <c r="D746" i="1"/>
  <c r="G746" i="1"/>
  <c r="I746" i="1"/>
  <c r="L746" i="1"/>
  <c r="N746" i="1"/>
  <c r="P746" i="1"/>
  <c r="R746" i="1"/>
  <c r="T746" i="1"/>
  <c r="V746" i="1"/>
  <c r="X746" i="1"/>
  <c r="Z746" i="1" a="1"/>
  <c r="Z746" i="1" s="1"/>
  <c r="AB746" i="1" a="1"/>
  <c r="AB746" i="1" s="1"/>
  <c r="AD746" i="1"/>
  <c r="AF746" i="1"/>
  <c r="AH746" i="1"/>
  <c r="C747" i="1"/>
  <c r="D747" i="1"/>
  <c r="G747" i="1"/>
  <c r="I747" i="1"/>
  <c r="L747" i="1"/>
  <c r="N747" i="1"/>
  <c r="P747" i="1"/>
  <c r="R747" i="1"/>
  <c r="T747" i="1"/>
  <c r="V747" i="1"/>
  <c r="X747" i="1"/>
  <c r="Z747" i="1" a="1"/>
  <c r="Z747" i="1" s="1"/>
  <c r="AB747" i="1" a="1"/>
  <c r="AB747" i="1" s="1"/>
  <c r="AD747" i="1"/>
  <c r="AF747" i="1"/>
  <c r="AH747" i="1"/>
  <c r="C748" i="1"/>
  <c r="D748" i="1"/>
  <c r="G748" i="1"/>
  <c r="I748" i="1"/>
  <c r="L748" i="1"/>
  <c r="N748" i="1"/>
  <c r="P748" i="1"/>
  <c r="R748" i="1"/>
  <c r="T748" i="1"/>
  <c r="V748" i="1"/>
  <c r="X748" i="1"/>
  <c r="Z748" i="1" a="1"/>
  <c r="Z748" i="1" s="1"/>
  <c r="AB748" i="1" a="1"/>
  <c r="AB748" i="1" s="1"/>
  <c r="AD748" i="1"/>
  <c r="AF748" i="1"/>
  <c r="AH748" i="1"/>
  <c r="C749" i="1"/>
  <c r="D749" i="1"/>
  <c r="G749" i="1"/>
  <c r="I749" i="1"/>
  <c r="L749" i="1"/>
  <c r="N749" i="1"/>
  <c r="P749" i="1"/>
  <c r="R749" i="1"/>
  <c r="T749" i="1"/>
  <c r="V749" i="1"/>
  <c r="X749" i="1"/>
  <c r="Z749" i="1" a="1"/>
  <c r="Z749" i="1" s="1"/>
  <c r="AB749" i="1" a="1"/>
  <c r="AB749" i="1" s="1"/>
  <c r="AD749" i="1"/>
  <c r="AF749" i="1"/>
  <c r="AH749" i="1"/>
  <c r="C750" i="1"/>
  <c r="D750" i="1"/>
  <c r="G750" i="1"/>
  <c r="I750" i="1"/>
  <c r="L750" i="1"/>
  <c r="N750" i="1"/>
  <c r="P750" i="1"/>
  <c r="R750" i="1"/>
  <c r="T750" i="1"/>
  <c r="V750" i="1"/>
  <c r="X750" i="1"/>
  <c r="Z750" i="1" a="1"/>
  <c r="Z750" i="1" s="1"/>
  <c r="AB750" i="1" a="1"/>
  <c r="AB750" i="1" s="1"/>
  <c r="AD750" i="1"/>
  <c r="AF750" i="1"/>
  <c r="AH750" i="1"/>
  <c r="C751" i="1"/>
  <c r="D751" i="1"/>
  <c r="G751" i="1"/>
  <c r="I751" i="1"/>
  <c r="L751" i="1"/>
  <c r="N751" i="1"/>
  <c r="P751" i="1"/>
  <c r="R751" i="1"/>
  <c r="T751" i="1"/>
  <c r="V751" i="1"/>
  <c r="X751" i="1"/>
  <c r="Z751" i="1" a="1"/>
  <c r="Z751" i="1" s="1"/>
  <c r="AB751" i="1" a="1"/>
  <c r="AB751" i="1" s="1"/>
  <c r="AD751" i="1"/>
  <c r="AF751" i="1"/>
  <c r="AH751" i="1"/>
  <c r="C752" i="1"/>
  <c r="D752" i="1"/>
  <c r="G752" i="1"/>
  <c r="I752" i="1"/>
  <c r="L752" i="1"/>
  <c r="N752" i="1"/>
  <c r="P752" i="1"/>
  <c r="R752" i="1"/>
  <c r="T752" i="1"/>
  <c r="V752" i="1"/>
  <c r="X752" i="1"/>
  <c r="Z752" i="1" a="1"/>
  <c r="Z752" i="1" s="1"/>
  <c r="AB752" i="1" a="1"/>
  <c r="AB752" i="1" s="1"/>
  <c r="AD752" i="1"/>
  <c r="AF752" i="1"/>
  <c r="AH752" i="1"/>
  <c r="C753" i="1"/>
  <c r="D753" i="1"/>
  <c r="G753" i="1"/>
  <c r="I753" i="1"/>
  <c r="L753" i="1"/>
  <c r="N753" i="1"/>
  <c r="P753" i="1"/>
  <c r="R753" i="1"/>
  <c r="T753" i="1"/>
  <c r="V753" i="1"/>
  <c r="X753" i="1"/>
  <c r="Z753" i="1" a="1"/>
  <c r="Z753" i="1" s="1"/>
  <c r="AB753" i="1" a="1"/>
  <c r="AB753" i="1" s="1"/>
  <c r="AD753" i="1"/>
  <c r="AF753" i="1"/>
  <c r="AH753" i="1"/>
  <c r="C754" i="1"/>
  <c r="D754" i="1"/>
  <c r="G754" i="1"/>
  <c r="I754" i="1"/>
  <c r="L754" i="1"/>
  <c r="N754" i="1"/>
  <c r="P754" i="1"/>
  <c r="R754" i="1"/>
  <c r="T754" i="1"/>
  <c r="V754" i="1"/>
  <c r="X754" i="1"/>
  <c r="Z754" i="1" a="1"/>
  <c r="Z754" i="1" s="1"/>
  <c r="AB754" i="1" a="1"/>
  <c r="AB754" i="1" s="1"/>
  <c r="AD754" i="1"/>
  <c r="AF754" i="1"/>
  <c r="AH754" i="1"/>
  <c r="C755" i="1"/>
  <c r="D755" i="1"/>
  <c r="G755" i="1"/>
  <c r="I755" i="1"/>
  <c r="L755" i="1"/>
  <c r="N755" i="1"/>
  <c r="P755" i="1"/>
  <c r="R755" i="1"/>
  <c r="T755" i="1"/>
  <c r="V755" i="1"/>
  <c r="X755" i="1"/>
  <c r="Z755" i="1" a="1"/>
  <c r="Z755" i="1" s="1"/>
  <c r="AB755" i="1" a="1"/>
  <c r="AB755" i="1" s="1"/>
  <c r="AD755" i="1"/>
  <c r="AF755" i="1"/>
  <c r="AH755" i="1"/>
  <c r="C756" i="1"/>
  <c r="D756" i="1"/>
  <c r="G756" i="1"/>
  <c r="I756" i="1"/>
  <c r="L756" i="1"/>
  <c r="N756" i="1"/>
  <c r="P756" i="1"/>
  <c r="R756" i="1"/>
  <c r="T756" i="1"/>
  <c r="V756" i="1"/>
  <c r="X756" i="1"/>
  <c r="Z756" i="1" a="1"/>
  <c r="Z756" i="1"/>
  <c r="AB756" i="1" a="1"/>
  <c r="AB756" i="1"/>
  <c r="AD756" i="1"/>
  <c r="AF756" i="1"/>
  <c r="AH756" i="1"/>
  <c r="C757" i="1"/>
  <c r="D757" i="1"/>
  <c r="G757" i="1"/>
  <c r="I757" i="1"/>
  <c r="L757" i="1"/>
  <c r="N757" i="1"/>
  <c r="P757" i="1"/>
  <c r="R757" i="1"/>
  <c r="T757" i="1"/>
  <c r="V757" i="1"/>
  <c r="X757" i="1"/>
  <c r="Z757" i="1" a="1"/>
  <c r="Z757" i="1" s="1"/>
  <c r="AB757" i="1" a="1"/>
  <c r="AB757" i="1" s="1"/>
  <c r="AD757" i="1"/>
  <c r="AF757" i="1"/>
  <c r="AH757" i="1"/>
  <c r="C758" i="1"/>
  <c r="D758" i="1"/>
  <c r="G758" i="1"/>
  <c r="I758" i="1"/>
  <c r="L758" i="1"/>
  <c r="N758" i="1"/>
  <c r="P758" i="1"/>
  <c r="R758" i="1"/>
  <c r="T758" i="1"/>
  <c r="V758" i="1"/>
  <c r="X758" i="1"/>
  <c r="Z758" i="1" a="1"/>
  <c r="Z758" i="1" s="1"/>
  <c r="AB758" i="1" a="1"/>
  <c r="AB758" i="1"/>
  <c r="AD758" i="1"/>
  <c r="AF758" i="1"/>
  <c r="AH758" i="1"/>
  <c r="C759" i="1"/>
  <c r="D759" i="1"/>
  <c r="G759" i="1"/>
  <c r="I759" i="1"/>
  <c r="L759" i="1"/>
  <c r="N759" i="1"/>
  <c r="P759" i="1"/>
  <c r="R759" i="1"/>
  <c r="T759" i="1"/>
  <c r="V759" i="1"/>
  <c r="X759" i="1"/>
  <c r="Z759" i="1" a="1"/>
  <c r="Z759" i="1" s="1"/>
  <c r="AB759" i="1" a="1"/>
  <c r="AB759" i="1" s="1"/>
  <c r="AD759" i="1"/>
  <c r="AF759" i="1"/>
  <c r="AH759" i="1"/>
  <c r="C760" i="1"/>
  <c r="D760" i="1"/>
  <c r="G760" i="1"/>
  <c r="I760" i="1"/>
  <c r="L760" i="1"/>
  <c r="N760" i="1"/>
  <c r="P760" i="1"/>
  <c r="R760" i="1"/>
  <c r="T760" i="1"/>
  <c r="V760" i="1"/>
  <c r="X760" i="1"/>
  <c r="Z760" i="1" a="1"/>
  <c r="Z760" i="1"/>
  <c r="AB760" i="1" a="1"/>
  <c r="AB760" i="1"/>
  <c r="AD760" i="1"/>
  <c r="AF760" i="1"/>
  <c r="AH760" i="1"/>
  <c r="C761" i="1"/>
  <c r="D761" i="1"/>
  <c r="G761" i="1"/>
  <c r="I761" i="1"/>
  <c r="L761" i="1"/>
  <c r="N761" i="1"/>
  <c r="P761" i="1"/>
  <c r="R761" i="1"/>
  <c r="T761" i="1"/>
  <c r="V761" i="1"/>
  <c r="X761" i="1"/>
  <c r="Z761" i="1" a="1"/>
  <c r="Z761" i="1" s="1"/>
  <c r="AB761" i="1" a="1"/>
  <c r="AB761" i="1" s="1"/>
  <c r="AD761" i="1"/>
  <c r="AF761" i="1"/>
  <c r="AH761" i="1"/>
  <c r="C762" i="1"/>
  <c r="D762" i="1"/>
  <c r="G762" i="1"/>
  <c r="I762" i="1"/>
  <c r="L762" i="1"/>
  <c r="N762" i="1"/>
  <c r="P762" i="1"/>
  <c r="R762" i="1"/>
  <c r="T762" i="1"/>
  <c r="V762" i="1"/>
  <c r="X762" i="1"/>
  <c r="Z762" i="1" a="1"/>
  <c r="Z762" i="1" s="1"/>
  <c r="AB762" i="1" a="1"/>
  <c r="AB762" i="1" s="1"/>
  <c r="AD762" i="1"/>
  <c r="AF762" i="1"/>
  <c r="AH762" i="1"/>
  <c r="C763" i="1"/>
  <c r="D763" i="1"/>
  <c r="G763" i="1"/>
  <c r="I763" i="1"/>
  <c r="L763" i="1"/>
  <c r="N763" i="1"/>
  <c r="P763" i="1"/>
  <c r="R763" i="1"/>
  <c r="T763" i="1"/>
  <c r="V763" i="1"/>
  <c r="X763" i="1"/>
  <c r="Z763" i="1" a="1"/>
  <c r="Z763" i="1" s="1"/>
  <c r="AB763" i="1" a="1"/>
  <c r="AB763" i="1" s="1"/>
  <c r="AD763" i="1"/>
  <c r="AF763" i="1"/>
  <c r="AH763" i="1"/>
  <c r="C764" i="1"/>
  <c r="D764" i="1"/>
  <c r="G764" i="1"/>
  <c r="I764" i="1"/>
  <c r="L764" i="1"/>
  <c r="N764" i="1"/>
  <c r="P764" i="1"/>
  <c r="R764" i="1"/>
  <c r="T764" i="1"/>
  <c r="V764" i="1"/>
  <c r="X764" i="1"/>
  <c r="Z764" i="1" a="1"/>
  <c r="Z764" i="1"/>
  <c r="AB764" i="1" a="1"/>
  <c r="AB764" i="1" s="1"/>
  <c r="AD764" i="1"/>
  <c r="AF764" i="1"/>
  <c r="AH764" i="1"/>
  <c r="C765" i="1"/>
  <c r="D765" i="1"/>
  <c r="G765" i="1"/>
  <c r="I765" i="1"/>
  <c r="L765" i="1"/>
  <c r="N765" i="1"/>
  <c r="P765" i="1"/>
  <c r="R765" i="1"/>
  <c r="T765" i="1"/>
  <c r="V765" i="1"/>
  <c r="X765" i="1"/>
  <c r="Z765" i="1" a="1"/>
  <c r="Z765" i="1" s="1"/>
  <c r="AB765" i="1" a="1"/>
  <c r="AB765" i="1" s="1"/>
  <c r="AD765" i="1"/>
  <c r="AF765" i="1"/>
  <c r="AH765" i="1"/>
  <c r="C766" i="1"/>
  <c r="D766" i="1"/>
  <c r="G766" i="1"/>
  <c r="I766" i="1"/>
  <c r="L766" i="1"/>
  <c r="N766" i="1"/>
  <c r="P766" i="1"/>
  <c r="R766" i="1"/>
  <c r="T766" i="1"/>
  <c r="V766" i="1"/>
  <c r="X766" i="1"/>
  <c r="Z766" i="1" a="1"/>
  <c r="Z766" i="1" s="1"/>
  <c r="AB766" i="1" a="1"/>
  <c r="AB766" i="1"/>
  <c r="AD766" i="1"/>
  <c r="AF766" i="1"/>
  <c r="AH766" i="1"/>
  <c r="AI766" i="1"/>
  <c r="C767" i="1"/>
  <c r="D767" i="1"/>
  <c r="G767" i="1"/>
  <c r="I767" i="1"/>
  <c r="L767" i="1"/>
  <c r="N767" i="1"/>
  <c r="P767" i="1"/>
  <c r="R767" i="1"/>
  <c r="T767" i="1"/>
  <c r="V767" i="1"/>
  <c r="X767" i="1"/>
  <c r="Z767" i="1" a="1"/>
  <c r="Z767" i="1" s="1"/>
  <c r="AB767" i="1" a="1"/>
  <c r="AB767" i="1"/>
  <c r="AD767" i="1"/>
  <c r="AF767" i="1"/>
  <c r="AH767" i="1"/>
  <c r="C768" i="1"/>
  <c r="D768" i="1"/>
  <c r="G768" i="1"/>
  <c r="I768" i="1"/>
  <c r="L768" i="1"/>
  <c r="N768" i="1"/>
  <c r="P768" i="1"/>
  <c r="R768" i="1"/>
  <c r="T768" i="1"/>
  <c r="V768" i="1"/>
  <c r="X768" i="1"/>
  <c r="Z768" i="1" a="1"/>
  <c r="Z768" i="1" s="1"/>
  <c r="AB768" i="1" a="1"/>
  <c r="AB768" i="1" s="1"/>
  <c r="AD768" i="1"/>
  <c r="AF768" i="1"/>
  <c r="AH768" i="1"/>
  <c r="C769" i="1"/>
  <c r="D769" i="1"/>
  <c r="G769" i="1"/>
  <c r="I769" i="1"/>
  <c r="L769" i="1"/>
  <c r="N769" i="1"/>
  <c r="P769" i="1"/>
  <c r="R769" i="1"/>
  <c r="T769" i="1"/>
  <c r="V769" i="1"/>
  <c r="X769" i="1"/>
  <c r="Z769" i="1" a="1"/>
  <c r="Z769" i="1" s="1"/>
  <c r="AB769" i="1" a="1"/>
  <c r="AB769" i="1" s="1"/>
  <c r="AD769" i="1"/>
  <c r="AF769" i="1"/>
  <c r="AH769" i="1"/>
  <c r="C770" i="1"/>
  <c r="D770" i="1"/>
  <c r="G770" i="1"/>
  <c r="I770" i="1"/>
  <c r="L770" i="1"/>
  <c r="N770" i="1"/>
  <c r="P770" i="1"/>
  <c r="R770" i="1"/>
  <c r="T770" i="1"/>
  <c r="V770" i="1"/>
  <c r="X770" i="1"/>
  <c r="Z770" i="1" a="1"/>
  <c r="Z770" i="1" s="1"/>
  <c r="AB770" i="1" a="1"/>
  <c r="AB770" i="1" s="1"/>
  <c r="AD770" i="1"/>
  <c r="AF770" i="1"/>
  <c r="AH770" i="1"/>
  <c r="C771" i="1"/>
  <c r="D771" i="1"/>
  <c r="G771" i="1"/>
  <c r="I771" i="1"/>
  <c r="L771" i="1"/>
  <c r="N771" i="1"/>
  <c r="P771" i="1"/>
  <c r="R771" i="1"/>
  <c r="T771" i="1"/>
  <c r="V771" i="1"/>
  <c r="X771" i="1"/>
  <c r="Z771" i="1" a="1"/>
  <c r="Z771" i="1" s="1"/>
  <c r="AB771" i="1" a="1"/>
  <c r="AB771" i="1" s="1"/>
  <c r="AD771" i="1"/>
  <c r="AF771" i="1"/>
  <c r="AH771" i="1"/>
  <c r="C772" i="1"/>
  <c r="D772" i="1"/>
  <c r="G772" i="1"/>
  <c r="I772" i="1"/>
  <c r="L772" i="1"/>
  <c r="N772" i="1"/>
  <c r="P772" i="1"/>
  <c r="R772" i="1"/>
  <c r="T772" i="1"/>
  <c r="V772" i="1"/>
  <c r="X772" i="1"/>
  <c r="Z772" i="1" a="1"/>
  <c r="Z772" i="1"/>
  <c r="AB772" i="1" a="1"/>
  <c r="AB772" i="1" s="1"/>
  <c r="AD772" i="1"/>
  <c r="AF772" i="1"/>
  <c r="AH772" i="1"/>
  <c r="C773" i="1"/>
  <c r="D773" i="1"/>
  <c r="G773" i="1"/>
  <c r="I773" i="1"/>
  <c r="L773" i="1"/>
  <c r="N773" i="1"/>
  <c r="P773" i="1"/>
  <c r="R773" i="1"/>
  <c r="T773" i="1"/>
  <c r="V773" i="1"/>
  <c r="X773" i="1"/>
  <c r="Z773" i="1" a="1"/>
  <c r="Z773" i="1" s="1"/>
  <c r="AB773" i="1" a="1"/>
  <c r="AB773" i="1" s="1"/>
  <c r="AD773" i="1"/>
  <c r="AF773" i="1"/>
  <c r="AH773" i="1"/>
  <c r="C774" i="1"/>
  <c r="D774" i="1"/>
  <c r="G774" i="1"/>
  <c r="I774" i="1"/>
  <c r="L774" i="1"/>
  <c r="N774" i="1"/>
  <c r="P774" i="1"/>
  <c r="R774" i="1"/>
  <c r="T774" i="1"/>
  <c r="V774" i="1"/>
  <c r="X774" i="1"/>
  <c r="Z774" i="1" a="1"/>
  <c r="Z774" i="1"/>
  <c r="AB774" i="1" a="1"/>
  <c r="AB774" i="1" s="1"/>
  <c r="AI774" i="1" s="1"/>
  <c r="AD774" i="1"/>
  <c r="AF774" i="1"/>
  <c r="AH774" i="1"/>
  <c r="C775" i="1"/>
  <c r="D775" i="1"/>
  <c r="G775" i="1"/>
  <c r="I775" i="1"/>
  <c r="L775" i="1"/>
  <c r="N775" i="1"/>
  <c r="P775" i="1"/>
  <c r="R775" i="1"/>
  <c r="T775" i="1"/>
  <c r="V775" i="1"/>
  <c r="X775" i="1"/>
  <c r="Z775" i="1" a="1"/>
  <c r="Z775" i="1" s="1"/>
  <c r="AB775" i="1" a="1"/>
  <c r="AB775" i="1" s="1"/>
  <c r="AD775" i="1"/>
  <c r="AF775" i="1"/>
  <c r="AH775" i="1"/>
  <c r="C776" i="1"/>
  <c r="D776" i="1"/>
  <c r="G776" i="1"/>
  <c r="I776" i="1"/>
  <c r="L776" i="1"/>
  <c r="N776" i="1"/>
  <c r="P776" i="1"/>
  <c r="R776" i="1"/>
  <c r="T776" i="1"/>
  <c r="V776" i="1"/>
  <c r="X776" i="1"/>
  <c r="Z776" i="1" a="1"/>
  <c r="Z776" i="1" s="1"/>
  <c r="AB776" i="1" a="1"/>
  <c r="AB776" i="1" s="1"/>
  <c r="AD776" i="1"/>
  <c r="AF776" i="1"/>
  <c r="AH776" i="1"/>
  <c r="C777" i="1"/>
  <c r="D777" i="1"/>
  <c r="G777" i="1"/>
  <c r="I777" i="1"/>
  <c r="L777" i="1"/>
  <c r="N777" i="1"/>
  <c r="P777" i="1"/>
  <c r="R777" i="1"/>
  <c r="T777" i="1"/>
  <c r="V777" i="1"/>
  <c r="X777" i="1"/>
  <c r="Z777" i="1" a="1"/>
  <c r="Z777" i="1" s="1"/>
  <c r="AB777" i="1" a="1"/>
  <c r="AB777" i="1" s="1"/>
  <c r="AD777" i="1"/>
  <c r="AF777" i="1"/>
  <c r="AH777" i="1"/>
  <c r="C778" i="1"/>
  <c r="D778" i="1"/>
  <c r="G778" i="1"/>
  <c r="I778" i="1"/>
  <c r="L778" i="1"/>
  <c r="N778" i="1"/>
  <c r="P778" i="1"/>
  <c r="R778" i="1"/>
  <c r="T778" i="1"/>
  <c r="V778" i="1"/>
  <c r="X778" i="1"/>
  <c r="Z778" i="1" a="1"/>
  <c r="Z778" i="1" s="1"/>
  <c r="AB778" i="1" a="1"/>
  <c r="AB778" i="1"/>
  <c r="AD778" i="1"/>
  <c r="AF778" i="1"/>
  <c r="AH778" i="1"/>
  <c r="C779" i="1"/>
  <c r="D779" i="1"/>
  <c r="G779" i="1"/>
  <c r="I779" i="1"/>
  <c r="L779" i="1"/>
  <c r="N779" i="1"/>
  <c r="P779" i="1"/>
  <c r="R779" i="1"/>
  <c r="T779" i="1"/>
  <c r="V779" i="1"/>
  <c r="X779" i="1"/>
  <c r="Z779" i="1" a="1"/>
  <c r="Z779" i="1" s="1"/>
  <c r="AB779" i="1" a="1"/>
  <c r="AB779" i="1" s="1"/>
  <c r="AD779" i="1"/>
  <c r="AF779" i="1"/>
  <c r="AH779" i="1"/>
  <c r="C780" i="1"/>
  <c r="D780" i="1"/>
  <c r="G780" i="1"/>
  <c r="I780" i="1"/>
  <c r="L780" i="1"/>
  <c r="N780" i="1"/>
  <c r="P780" i="1"/>
  <c r="R780" i="1"/>
  <c r="T780" i="1"/>
  <c r="V780" i="1"/>
  <c r="X780" i="1"/>
  <c r="Z780" i="1" a="1"/>
  <c r="Z780" i="1" s="1"/>
  <c r="AB780" i="1" a="1"/>
  <c r="AB780" i="1" s="1"/>
  <c r="AD780" i="1"/>
  <c r="AF780" i="1"/>
  <c r="AH780" i="1"/>
  <c r="C781" i="1"/>
  <c r="D781" i="1"/>
  <c r="G781" i="1"/>
  <c r="I781" i="1"/>
  <c r="L781" i="1"/>
  <c r="N781" i="1"/>
  <c r="P781" i="1"/>
  <c r="R781" i="1"/>
  <c r="T781" i="1"/>
  <c r="V781" i="1"/>
  <c r="X781" i="1"/>
  <c r="Z781" i="1" a="1"/>
  <c r="Z781" i="1" s="1"/>
  <c r="AB781" i="1" a="1"/>
  <c r="AB781" i="1" s="1"/>
  <c r="AD781" i="1"/>
  <c r="AF781" i="1"/>
  <c r="AH781" i="1"/>
  <c r="C782" i="1"/>
  <c r="D782" i="1"/>
  <c r="G782" i="1"/>
  <c r="I782" i="1"/>
  <c r="L782" i="1"/>
  <c r="N782" i="1"/>
  <c r="P782" i="1"/>
  <c r="R782" i="1"/>
  <c r="T782" i="1"/>
  <c r="V782" i="1"/>
  <c r="X782" i="1"/>
  <c r="Z782" i="1" a="1"/>
  <c r="Z782" i="1"/>
  <c r="AB782" i="1" a="1"/>
  <c r="AB782" i="1" s="1"/>
  <c r="AD782" i="1"/>
  <c r="AF782" i="1"/>
  <c r="AH782" i="1"/>
  <c r="C783" i="1"/>
  <c r="D783" i="1"/>
  <c r="G783" i="1"/>
  <c r="I783" i="1"/>
  <c r="L783" i="1"/>
  <c r="N783" i="1"/>
  <c r="P783" i="1"/>
  <c r="R783" i="1"/>
  <c r="T783" i="1"/>
  <c r="V783" i="1"/>
  <c r="X783" i="1"/>
  <c r="Z783" i="1" a="1"/>
  <c r="Z783" i="1" s="1"/>
  <c r="AB783" i="1" a="1"/>
  <c r="AB783" i="1" s="1"/>
  <c r="AD783" i="1"/>
  <c r="AF783" i="1"/>
  <c r="AH783" i="1"/>
  <c r="C784" i="1"/>
  <c r="D784" i="1"/>
  <c r="G784" i="1"/>
  <c r="I784" i="1"/>
  <c r="L784" i="1"/>
  <c r="N784" i="1"/>
  <c r="P784" i="1"/>
  <c r="R784" i="1"/>
  <c r="T784" i="1"/>
  <c r="V784" i="1"/>
  <c r="X784" i="1"/>
  <c r="Z784" i="1" a="1"/>
  <c r="Z784" i="1"/>
  <c r="AB784" i="1" a="1"/>
  <c r="AB784" i="1" s="1"/>
  <c r="AD784" i="1"/>
  <c r="AF784" i="1"/>
  <c r="AH784" i="1"/>
  <c r="C785" i="1"/>
  <c r="D785" i="1"/>
  <c r="G785" i="1"/>
  <c r="I785" i="1"/>
  <c r="L785" i="1"/>
  <c r="N785" i="1"/>
  <c r="P785" i="1"/>
  <c r="R785" i="1"/>
  <c r="T785" i="1"/>
  <c r="V785" i="1"/>
  <c r="X785" i="1"/>
  <c r="Z785" i="1" a="1"/>
  <c r="Z785" i="1" s="1"/>
  <c r="AB785" i="1" a="1"/>
  <c r="AB785" i="1" s="1"/>
  <c r="AD785" i="1"/>
  <c r="AF785" i="1"/>
  <c r="AH785" i="1"/>
  <c r="C786" i="1"/>
  <c r="D786" i="1"/>
  <c r="G786" i="1"/>
  <c r="I786" i="1"/>
  <c r="L786" i="1"/>
  <c r="N786" i="1"/>
  <c r="P786" i="1"/>
  <c r="R786" i="1"/>
  <c r="T786" i="1"/>
  <c r="V786" i="1"/>
  <c r="X786" i="1"/>
  <c r="Z786" i="1" a="1"/>
  <c r="Z786" i="1" s="1"/>
  <c r="AB786" i="1" a="1"/>
  <c r="AB786" i="1" s="1"/>
  <c r="AD786" i="1"/>
  <c r="AF786" i="1"/>
  <c r="AH786" i="1"/>
  <c r="C787" i="1"/>
  <c r="D787" i="1"/>
  <c r="G787" i="1"/>
  <c r="I787" i="1"/>
  <c r="L787" i="1"/>
  <c r="N787" i="1"/>
  <c r="P787" i="1"/>
  <c r="R787" i="1"/>
  <c r="T787" i="1"/>
  <c r="V787" i="1"/>
  <c r="X787" i="1"/>
  <c r="Z787" i="1" a="1"/>
  <c r="Z787" i="1" s="1"/>
  <c r="AB787" i="1" a="1"/>
  <c r="AB787" i="1" s="1"/>
  <c r="AD787" i="1"/>
  <c r="AF787" i="1"/>
  <c r="AH787" i="1"/>
  <c r="C788" i="1"/>
  <c r="D788" i="1"/>
  <c r="G788" i="1"/>
  <c r="I788" i="1"/>
  <c r="L788" i="1"/>
  <c r="N788" i="1"/>
  <c r="P788" i="1"/>
  <c r="R788" i="1"/>
  <c r="T788" i="1"/>
  <c r="V788" i="1"/>
  <c r="X788" i="1"/>
  <c r="Z788" i="1" a="1"/>
  <c r="Z788" i="1" s="1"/>
  <c r="AI788" i="1" s="1"/>
  <c r="AB788" i="1" a="1"/>
  <c r="AB788" i="1" s="1"/>
  <c r="AD788" i="1"/>
  <c r="AF788" i="1"/>
  <c r="AH788" i="1"/>
  <c r="C789" i="1"/>
  <c r="D789" i="1"/>
  <c r="G789" i="1"/>
  <c r="I789" i="1"/>
  <c r="L789" i="1"/>
  <c r="N789" i="1"/>
  <c r="P789" i="1"/>
  <c r="R789" i="1"/>
  <c r="T789" i="1"/>
  <c r="V789" i="1"/>
  <c r="X789" i="1"/>
  <c r="Z789" i="1" a="1"/>
  <c r="Z789" i="1" s="1"/>
  <c r="AB789" i="1" a="1"/>
  <c r="AB789" i="1" s="1"/>
  <c r="AD789" i="1"/>
  <c r="AF789" i="1"/>
  <c r="AH789" i="1"/>
  <c r="C790" i="1"/>
  <c r="D790" i="1"/>
  <c r="G790" i="1"/>
  <c r="I790" i="1"/>
  <c r="L790" i="1"/>
  <c r="N790" i="1"/>
  <c r="P790" i="1"/>
  <c r="R790" i="1"/>
  <c r="T790" i="1"/>
  <c r="V790" i="1"/>
  <c r="X790" i="1"/>
  <c r="Z790" i="1" a="1"/>
  <c r="Z790" i="1" s="1"/>
  <c r="AB790" i="1" a="1"/>
  <c r="AB790" i="1" s="1"/>
  <c r="AD790" i="1"/>
  <c r="AF790" i="1"/>
  <c r="AH790" i="1"/>
  <c r="C791" i="1"/>
  <c r="D791" i="1"/>
  <c r="G791" i="1"/>
  <c r="I791" i="1"/>
  <c r="L791" i="1"/>
  <c r="N791" i="1"/>
  <c r="P791" i="1"/>
  <c r="R791" i="1"/>
  <c r="T791" i="1"/>
  <c r="V791" i="1"/>
  <c r="X791" i="1"/>
  <c r="Z791" i="1" a="1"/>
  <c r="Z791" i="1" s="1"/>
  <c r="AB791" i="1" a="1"/>
  <c r="AB791" i="1" s="1"/>
  <c r="AD791" i="1"/>
  <c r="AF791" i="1"/>
  <c r="AH791" i="1"/>
  <c r="C792" i="1"/>
  <c r="D792" i="1"/>
  <c r="G792" i="1"/>
  <c r="I792" i="1"/>
  <c r="L792" i="1"/>
  <c r="N792" i="1"/>
  <c r="P792" i="1"/>
  <c r="R792" i="1"/>
  <c r="T792" i="1"/>
  <c r="V792" i="1"/>
  <c r="X792" i="1"/>
  <c r="Z792" i="1" a="1"/>
  <c r="Z792" i="1" s="1"/>
  <c r="AB792" i="1" a="1"/>
  <c r="AB792" i="1" s="1"/>
  <c r="AD792" i="1"/>
  <c r="AF792" i="1"/>
  <c r="AH792" i="1"/>
  <c r="C793" i="1"/>
  <c r="D793" i="1"/>
  <c r="G793" i="1"/>
  <c r="I793" i="1"/>
  <c r="L793" i="1"/>
  <c r="N793" i="1"/>
  <c r="P793" i="1"/>
  <c r="R793" i="1"/>
  <c r="T793" i="1"/>
  <c r="V793" i="1"/>
  <c r="X793" i="1"/>
  <c r="Z793" i="1" a="1"/>
  <c r="Z793" i="1" s="1"/>
  <c r="AB793" i="1" a="1"/>
  <c r="AB793" i="1" s="1"/>
  <c r="AD793" i="1"/>
  <c r="AF793" i="1"/>
  <c r="AH793" i="1"/>
  <c r="C794" i="1"/>
  <c r="D794" i="1"/>
  <c r="G794" i="1"/>
  <c r="I794" i="1"/>
  <c r="L794" i="1"/>
  <c r="N794" i="1"/>
  <c r="P794" i="1"/>
  <c r="R794" i="1"/>
  <c r="T794" i="1"/>
  <c r="V794" i="1"/>
  <c r="X794" i="1"/>
  <c r="Z794" i="1" a="1"/>
  <c r="Z794" i="1" s="1"/>
  <c r="AB794" i="1" a="1"/>
  <c r="AB794" i="1" s="1"/>
  <c r="AD794" i="1"/>
  <c r="AF794" i="1"/>
  <c r="AH794" i="1"/>
  <c r="C795" i="1"/>
  <c r="D795" i="1"/>
  <c r="G795" i="1"/>
  <c r="I795" i="1"/>
  <c r="L795" i="1"/>
  <c r="N795" i="1"/>
  <c r="P795" i="1"/>
  <c r="R795" i="1"/>
  <c r="T795" i="1"/>
  <c r="V795" i="1"/>
  <c r="X795" i="1"/>
  <c r="Z795" i="1" a="1"/>
  <c r="Z795" i="1" s="1"/>
  <c r="AB795" i="1" a="1"/>
  <c r="AB795" i="1" s="1"/>
  <c r="AD795" i="1"/>
  <c r="AF795" i="1"/>
  <c r="AH795" i="1"/>
  <c r="C796" i="1"/>
  <c r="D796" i="1"/>
  <c r="G796" i="1"/>
  <c r="I796" i="1"/>
  <c r="L796" i="1"/>
  <c r="N796" i="1"/>
  <c r="P796" i="1"/>
  <c r="R796" i="1"/>
  <c r="T796" i="1"/>
  <c r="V796" i="1"/>
  <c r="X796" i="1"/>
  <c r="Z796" i="1" a="1"/>
  <c r="Z796" i="1" s="1"/>
  <c r="AB796" i="1" a="1"/>
  <c r="AB796" i="1" s="1"/>
  <c r="AD796" i="1"/>
  <c r="AF796" i="1"/>
  <c r="AH796" i="1"/>
  <c r="C797" i="1"/>
  <c r="D797" i="1"/>
  <c r="G797" i="1"/>
  <c r="I797" i="1"/>
  <c r="L797" i="1"/>
  <c r="N797" i="1"/>
  <c r="P797" i="1"/>
  <c r="R797" i="1"/>
  <c r="T797" i="1"/>
  <c r="V797" i="1"/>
  <c r="X797" i="1"/>
  <c r="Z797" i="1" a="1"/>
  <c r="Z797" i="1" s="1"/>
  <c r="AB797" i="1" a="1"/>
  <c r="AB797" i="1" s="1"/>
  <c r="AD797" i="1"/>
  <c r="AF797" i="1"/>
  <c r="AH797" i="1"/>
  <c r="C798" i="1"/>
  <c r="D798" i="1"/>
  <c r="G798" i="1"/>
  <c r="I798" i="1"/>
  <c r="L798" i="1"/>
  <c r="N798" i="1"/>
  <c r="P798" i="1"/>
  <c r="R798" i="1"/>
  <c r="T798" i="1"/>
  <c r="V798" i="1"/>
  <c r="X798" i="1"/>
  <c r="Z798" i="1" a="1"/>
  <c r="Z798" i="1" s="1"/>
  <c r="AB798" i="1" a="1"/>
  <c r="AB798" i="1" s="1"/>
  <c r="AD798" i="1"/>
  <c r="AF798" i="1"/>
  <c r="AH798" i="1"/>
  <c r="C799" i="1"/>
  <c r="D799" i="1"/>
  <c r="G799" i="1"/>
  <c r="I799" i="1"/>
  <c r="L799" i="1"/>
  <c r="N799" i="1"/>
  <c r="P799" i="1"/>
  <c r="R799" i="1"/>
  <c r="T799" i="1"/>
  <c r="V799" i="1"/>
  <c r="X799" i="1"/>
  <c r="Z799" i="1" a="1"/>
  <c r="Z799" i="1" s="1"/>
  <c r="AB799" i="1" a="1"/>
  <c r="AB799" i="1" s="1"/>
  <c r="AD799" i="1"/>
  <c r="AF799" i="1"/>
  <c r="AH799" i="1"/>
  <c r="C800" i="1"/>
  <c r="D800" i="1"/>
  <c r="G800" i="1"/>
  <c r="I800" i="1"/>
  <c r="L800" i="1"/>
  <c r="N800" i="1"/>
  <c r="P800" i="1"/>
  <c r="R800" i="1"/>
  <c r="T800" i="1"/>
  <c r="V800" i="1"/>
  <c r="X800" i="1"/>
  <c r="Z800" i="1" a="1"/>
  <c r="Z800" i="1" s="1"/>
  <c r="AB800" i="1" a="1"/>
  <c r="AB800" i="1" s="1"/>
  <c r="AD800" i="1"/>
  <c r="AF800" i="1"/>
  <c r="AH800" i="1"/>
  <c r="C801" i="1"/>
  <c r="D801" i="1"/>
  <c r="G801" i="1"/>
  <c r="I801" i="1"/>
  <c r="L801" i="1"/>
  <c r="N801" i="1"/>
  <c r="P801" i="1"/>
  <c r="R801" i="1"/>
  <c r="T801" i="1"/>
  <c r="V801" i="1"/>
  <c r="X801" i="1"/>
  <c r="Z801" i="1" a="1"/>
  <c r="Z801" i="1" s="1"/>
  <c r="AB801" i="1" a="1"/>
  <c r="AB801" i="1" s="1"/>
  <c r="AI801" i="1" s="1"/>
  <c r="AD801" i="1"/>
  <c r="AF801" i="1"/>
  <c r="AH801" i="1"/>
  <c r="C802" i="1"/>
  <c r="D802" i="1"/>
  <c r="G802" i="1"/>
  <c r="I802" i="1"/>
  <c r="L802" i="1"/>
  <c r="N802" i="1"/>
  <c r="P802" i="1"/>
  <c r="R802" i="1"/>
  <c r="T802" i="1"/>
  <c r="V802" i="1"/>
  <c r="X802" i="1"/>
  <c r="Z802" i="1" a="1"/>
  <c r="Z802" i="1" s="1"/>
  <c r="AB802" i="1" a="1"/>
  <c r="AB802" i="1" s="1"/>
  <c r="AD802" i="1"/>
  <c r="AF802" i="1"/>
  <c r="AH802" i="1"/>
  <c r="C803" i="1"/>
  <c r="D803" i="1"/>
  <c r="G803" i="1"/>
  <c r="I803" i="1"/>
  <c r="L803" i="1"/>
  <c r="N803" i="1"/>
  <c r="P803" i="1"/>
  <c r="R803" i="1"/>
  <c r="T803" i="1"/>
  <c r="V803" i="1"/>
  <c r="X803" i="1"/>
  <c r="Z803" i="1" a="1"/>
  <c r="Z803" i="1" s="1"/>
  <c r="AB803" i="1" a="1"/>
  <c r="AB803" i="1" s="1"/>
  <c r="AD803" i="1"/>
  <c r="AF803" i="1"/>
  <c r="AH803" i="1"/>
  <c r="C804" i="1"/>
  <c r="D804" i="1"/>
  <c r="G804" i="1"/>
  <c r="I804" i="1"/>
  <c r="L804" i="1"/>
  <c r="N804" i="1"/>
  <c r="P804" i="1"/>
  <c r="R804" i="1"/>
  <c r="T804" i="1"/>
  <c r="V804" i="1"/>
  <c r="X804" i="1"/>
  <c r="Z804" i="1" a="1"/>
  <c r="Z804" i="1" s="1"/>
  <c r="AB804" i="1" a="1"/>
  <c r="AB804" i="1" s="1"/>
  <c r="AD804" i="1"/>
  <c r="AF804" i="1"/>
  <c r="AH804" i="1"/>
  <c r="C805" i="1"/>
  <c r="D805" i="1"/>
  <c r="G805" i="1"/>
  <c r="I805" i="1"/>
  <c r="L805" i="1"/>
  <c r="N805" i="1"/>
  <c r="P805" i="1"/>
  <c r="R805" i="1"/>
  <c r="T805" i="1"/>
  <c r="V805" i="1"/>
  <c r="X805" i="1"/>
  <c r="Z805" i="1" a="1"/>
  <c r="Z805" i="1" s="1"/>
  <c r="AB805" i="1" a="1"/>
  <c r="AB805" i="1" s="1"/>
  <c r="AD805" i="1"/>
  <c r="AF805" i="1"/>
  <c r="AH805" i="1"/>
  <c r="C806" i="1"/>
  <c r="D806" i="1"/>
  <c r="G806" i="1"/>
  <c r="I806" i="1"/>
  <c r="L806" i="1"/>
  <c r="N806" i="1"/>
  <c r="P806" i="1"/>
  <c r="R806" i="1"/>
  <c r="T806" i="1"/>
  <c r="V806" i="1"/>
  <c r="X806" i="1"/>
  <c r="Z806" i="1" a="1"/>
  <c r="Z806" i="1" s="1"/>
  <c r="AB806" i="1" a="1"/>
  <c r="AB806" i="1"/>
  <c r="AD806" i="1"/>
  <c r="AF806" i="1"/>
  <c r="AH806" i="1"/>
  <c r="C807" i="1"/>
  <c r="D807" i="1"/>
  <c r="G807" i="1"/>
  <c r="I807" i="1"/>
  <c r="L807" i="1"/>
  <c r="N807" i="1"/>
  <c r="P807" i="1"/>
  <c r="R807" i="1"/>
  <c r="T807" i="1"/>
  <c r="V807" i="1"/>
  <c r="X807" i="1"/>
  <c r="Z807" i="1" a="1"/>
  <c r="Z807" i="1" s="1"/>
  <c r="AB807" i="1" a="1"/>
  <c r="AB807" i="1" s="1"/>
  <c r="AD807" i="1"/>
  <c r="AF807" i="1"/>
  <c r="AH807" i="1"/>
  <c r="C808" i="1"/>
  <c r="D808" i="1"/>
  <c r="G808" i="1"/>
  <c r="I808" i="1"/>
  <c r="L808" i="1"/>
  <c r="N808" i="1"/>
  <c r="P808" i="1"/>
  <c r="R808" i="1"/>
  <c r="T808" i="1"/>
  <c r="V808" i="1"/>
  <c r="X808" i="1"/>
  <c r="Z808" i="1" a="1"/>
  <c r="Z808" i="1" s="1"/>
  <c r="AB808" i="1" a="1"/>
  <c r="AB808" i="1" s="1"/>
  <c r="AD808" i="1"/>
  <c r="AF808" i="1"/>
  <c r="AH808" i="1"/>
  <c r="C809" i="1"/>
  <c r="D809" i="1"/>
  <c r="G809" i="1"/>
  <c r="I809" i="1"/>
  <c r="L809" i="1"/>
  <c r="N809" i="1"/>
  <c r="P809" i="1"/>
  <c r="R809" i="1"/>
  <c r="T809" i="1"/>
  <c r="V809" i="1"/>
  <c r="X809" i="1"/>
  <c r="Z809" i="1" a="1"/>
  <c r="Z809" i="1" s="1"/>
  <c r="AB809" i="1" a="1"/>
  <c r="AB809" i="1" s="1"/>
  <c r="AD809" i="1"/>
  <c r="AF809" i="1"/>
  <c r="AH809" i="1"/>
  <c r="C810" i="1"/>
  <c r="D810" i="1"/>
  <c r="G810" i="1"/>
  <c r="I810" i="1"/>
  <c r="L810" i="1"/>
  <c r="N810" i="1"/>
  <c r="P810" i="1"/>
  <c r="R810" i="1"/>
  <c r="T810" i="1"/>
  <c r="V810" i="1"/>
  <c r="X810" i="1"/>
  <c r="Z810" i="1" a="1"/>
  <c r="Z810" i="1" s="1"/>
  <c r="AB810" i="1" a="1"/>
  <c r="AB810" i="1" s="1"/>
  <c r="AD810" i="1"/>
  <c r="AF810" i="1"/>
  <c r="AH810" i="1"/>
  <c r="C811" i="1"/>
  <c r="D811" i="1"/>
  <c r="G811" i="1"/>
  <c r="I811" i="1"/>
  <c r="L811" i="1"/>
  <c r="N811" i="1"/>
  <c r="P811" i="1"/>
  <c r="R811" i="1"/>
  <c r="T811" i="1"/>
  <c r="V811" i="1"/>
  <c r="X811" i="1"/>
  <c r="Z811" i="1" a="1"/>
  <c r="Z811" i="1" s="1"/>
  <c r="AB811" i="1" a="1"/>
  <c r="AB811" i="1" s="1"/>
  <c r="AD811" i="1"/>
  <c r="AF811" i="1"/>
  <c r="AH811" i="1"/>
  <c r="C812" i="1"/>
  <c r="D812" i="1"/>
  <c r="G812" i="1"/>
  <c r="I812" i="1"/>
  <c r="L812" i="1"/>
  <c r="N812" i="1"/>
  <c r="P812" i="1"/>
  <c r="R812" i="1"/>
  <c r="T812" i="1"/>
  <c r="V812" i="1"/>
  <c r="X812" i="1"/>
  <c r="Z812" i="1" a="1"/>
  <c r="Z812" i="1" s="1"/>
  <c r="AB812" i="1" a="1"/>
  <c r="AB812" i="1" s="1"/>
  <c r="AD812" i="1"/>
  <c r="AF812" i="1"/>
  <c r="AH812" i="1"/>
  <c r="C813" i="1"/>
  <c r="D813" i="1"/>
  <c r="G813" i="1"/>
  <c r="I813" i="1"/>
  <c r="L813" i="1"/>
  <c r="N813" i="1"/>
  <c r="P813" i="1"/>
  <c r="R813" i="1"/>
  <c r="T813" i="1"/>
  <c r="V813" i="1"/>
  <c r="X813" i="1"/>
  <c r="Z813" i="1" a="1"/>
  <c r="Z813" i="1" s="1"/>
  <c r="AB813" i="1" a="1"/>
  <c r="AB813" i="1" s="1"/>
  <c r="AD813" i="1"/>
  <c r="AF813" i="1"/>
  <c r="AH813" i="1"/>
  <c r="C814" i="1"/>
  <c r="D814" i="1"/>
  <c r="G814" i="1"/>
  <c r="I814" i="1"/>
  <c r="L814" i="1"/>
  <c r="N814" i="1"/>
  <c r="P814" i="1"/>
  <c r="R814" i="1"/>
  <c r="T814" i="1"/>
  <c r="V814" i="1"/>
  <c r="X814" i="1"/>
  <c r="Z814" i="1" a="1"/>
  <c r="Z814" i="1" s="1"/>
  <c r="AB814" i="1" a="1"/>
  <c r="AB814" i="1"/>
  <c r="AD814" i="1"/>
  <c r="AF814" i="1"/>
  <c r="AH814" i="1"/>
  <c r="C815" i="1"/>
  <c r="D815" i="1"/>
  <c r="G815" i="1"/>
  <c r="I815" i="1"/>
  <c r="L815" i="1"/>
  <c r="N815" i="1"/>
  <c r="P815" i="1"/>
  <c r="R815" i="1"/>
  <c r="T815" i="1"/>
  <c r="V815" i="1"/>
  <c r="X815" i="1"/>
  <c r="Z815" i="1" a="1"/>
  <c r="Z815" i="1" s="1"/>
  <c r="AB815" i="1" a="1"/>
  <c r="AB815" i="1" s="1"/>
  <c r="AD815" i="1"/>
  <c r="AF815" i="1"/>
  <c r="AH815" i="1"/>
  <c r="C816" i="1"/>
  <c r="D816" i="1"/>
  <c r="G816" i="1"/>
  <c r="I816" i="1"/>
  <c r="L816" i="1"/>
  <c r="N816" i="1"/>
  <c r="P816" i="1"/>
  <c r="R816" i="1"/>
  <c r="T816" i="1"/>
  <c r="V816" i="1"/>
  <c r="X816" i="1"/>
  <c r="Z816" i="1" a="1"/>
  <c r="Z816" i="1"/>
  <c r="AB816" i="1" a="1"/>
  <c r="AB816" i="1" s="1"/>
  <c r="AD816" i="1"/>
  <c r="AF816" i="1"/>
  <c r="AH816" i="1"/>
  <c r="C817" i="1"/>
  <c r="D817" i="1"/>
  <c r="G817" i="1"/>
  <c r="I817" i="1"/>
  <c r="L817" i="1"/>
  <c r="N817" i="1"/>
  <c r="P817" i="1"/>
  <c r="R817" i="1"/>
  <c r="T817" i="1"/>
  <c r="V817" i="1"/>
  <c r="X817" i="1"/>
  <c r="Z817" i="1" a="1"/>
  <c r="Z817" i="1" s="1"/>
  <c r="AB817" i="1" a="1"/>
  <c r="AB817" i="1" s="1"/>
  <c r="AD817" i="1"/>
  <c r="AF817" i="1"/>
  <c r="AH817" i="1"/>
  <c r="C818" i="1"/>
  <c r="D818" i="1"/>
  <c r="G818" i="1"/>
  <c r="I818" i="1"/>
  <c r="L818" i="1"/>
  <c r="N818" i="1"/>
  <c r="P818" i="1"/>
  <c r="R818" i="1"/>
  <c r="T818" i="1"/>
  <c r="V818" i="1"/>
  <c r="X818" i="1"/>
  <c r="Z818" i="1" a="1"/>
  <c r="Z818" i="1" s="1"/>
  <c r="AB818" i="1" a="1"/>
  <c r="AB818" i="1" s="1"/>
  <c r="AD818" i="1"/>
  <c r="AF818" i="1"/>
  <c r="AH818" i="1"/>
  <c r="C819" i="1"/>
  <c r="D819" i="1"/>
  <c r="G819" i="1"/>
  <c r="I819" i="1"/>
  <c r="L819" i="1"/>
  <c r="N819" i="1"/>
  <c r="P819" i="1"/>
  <c r="R819" i="1"/>
  <c r="T819" i="1"/>
  <c r="V819" i="1"/>
  <c r="X819" i="1"/>
  <c r="Z819" i="1" a="1"/>
  <c r="Z819" i="1" s="1"/>
  <c r="AB819" i="1" a="1"/>
  <c r="AB819" i="1" s="1"/>
  <c r="AD819" i="1"/>
  <c r="AF819" i="1"/>
  <c r="AH819" i="1"/>
  <c r="C820" i="1"/>
  <c r="D820" i="1"/>
  <c r="G820" i="1"/>
  <c r="I820" i="1"/>
  <c r="L820" i="1"/>
  <c r="N820" i="1"/>
  <c r="P820" i="1"/>
  <c r="R820" i="1"/>
  <c r="T820" i="1"/>
  <c r="V820" i="1"/>
  <c r="X820" i="1"/>
  <c r="Z820" i="1" a="1"/>
  <c r="Z820" i="1"/>
  <c r="AB820" i="1" a="1"/>
  <c r="AB820" i="1"/>
  <c r="AD820" i="1"/>
  <c r="AF820" i="1"/>
  <c r="AH820" i="1"/>
  <c r="C821" i="1"/>
  <c r="D821" i="1"/>
  <c r="G821" i="1"/>
  <c r="I821" i="1"/>
  <c r="L821" i="1"/>
  <c r="N821" i="1"/>
  <c r="P821" i="1"/>
  <c r="R821" i="1"/>
  <c r="T821" i="1"/>
  <c r="V821" i="1"/>
  <c r="X821" i="1"/>
  <c r="Z821" i="1" a="1"/>
  <c r="Z821" i="1" s="1"/>
  <c r="AB821" i="1" a="1"/>
  <c r="AB821" i="1" s="1"/>
  <c r="AD821" i="1"/>
  <c r="AF821" i="1"/>
  <c r="AH821" i="1"/>
  <c r="C822" i="1"/>
  <c r="D822" i="1"/>
  <c r="G822" i="1"/>
  <c r="I822" i="1"/>
  <c r="L822" i="1"/>
  <c r="N822" i="1"/>
  <c r="P822" i="1"/>
  <c r="R822" i="1"/>
  <c r="T822" i="1"/>
  <c r="V822" i="1"/>
  <c r="X822" i="1"/>
  <c r="Z822" i="1" a="1"/>
  <c r="Z822" i="1" s="1"/>
  <c r="AB822" i="1" a="1"/>
  <c r="AB822" i="1" s="1"/>
  <c r="AD822" i="1"/>
  <c r="AF822" i="1"/>
  <c r="AH822" i="1"/>
  <c r="C823" i="1"/>
  <c r="D823" i="1"/>
  <c r="G823" i="1"/>
  <c r="I823" i="1"/>
  <c r="L823" i="1"/>
  <c r="N823" i="1"/>
  <c r="P823" i="1"/>
  <c r="R823" i="1"/>
  <c r="T823" i="1"/>
  <c r="V823" i="1"/>
  <c r="X823" i="1"/>
  <c r="Z823" i="1" a="1"/>
  <c r="Z823" i="1" s="1"/>
  <c r="AB823" i="1" a="1"/>
  <c r="AB823" i="1" s="1"/>
  <c r="AD823" i="1"/>
  <c r="AF823" i="1"/>
  <c r="AH823" i="1"/>
  <c r="C824" i="1"/>
  <c r="D824" i="1"/>
  <c r="G824" i="1"/>
  <c r="I824" i="1"/>
  <c r="L824" i="1"/>
  <c r="N824" i="1"/>
  <c r="P824" i="1"/>
  <c r="R824" i="1"/>
  <c r="T824" i="1"/>
  <c r="V824" i="1"/>
  <c r="X824" i="1"/>
  <c r="Z824" i="1" a="1"/>
  <c r="Z824" i="1" s="1"/>
  <c r="AB824" i="1" a="1"/>
  <c r="AB824" i="1" s="1"/>
  <c r="AD824" i="1"/>
  <c r="AF824" i="1"/>
  <c r="AH824" i="1"/>
  <c r="C825" i="1"/>
  <c r="D825" i="1"/>
  <c r="G825" i="1"/>
  <c r="I825" i="1"/>
  <c r="L825" i="1"/>
  <c r="N825" i="1"/>
  <c r="P825" i="1"/>
  <c r="R825" i="1"/>
  <c r="T825" i="1"/>
  <c r="V825" i="1"/>
  <c r="X825" i="1"/>
  <c r="Z825" i="1" a="1"/>
  <c r="Z825" i="1" s="1"/>
  <c r="AB825" i="1" a="1"/>
  <c r="AB825" i="1" s="1"/>
  <c r="AD825" i="1"/>
  <c r="AF825" i="1"/>
  <c r="AH825" i="1"/>
  <c r="C826" i="1"/>
  <c r="D826" i="1"/>
  <c r="G826" i="1"/>
  <c r="I826" i="1"/>
  <c r="L826" i="1"/>
  <c r="N826" i="1"/>
  <c r="P826" i="1"/>
  <c r="R826" i="1"/>
  <c r="T826" i="1"/>
  <c r="V826" i="1"/>
  <c r="X826" i="1"/>
  <c r="Z826" i="1" a="1"/>
  <c r="Z826" i="1" s="1"/>
  <c r="AB826" i="1" a="1"/>
  <c r="AB826" i="1" s="1"/>
  <c r="AD826" i="1"/>
  <c r="AF826" i="1"/>
  <c r="AH826" i="1"/>
  <c r="C827" i="1"/>
  <c r="D827" i="1"/>
  <c r="G827" i="1"/>
  <c r="I827" i="1"/>
  <c r="L827" i="1"/>
  <c r="N827" i="1"/>
  <c r="P827" i="1"/>
  <c r="R827" i="1"/>
  <c r="T827" i="1"/>
  <c r="V827" i="1"/>
  <c r="X827" i="1"/>
  <c r="Z827" i="1" a="1"/>
  <c r="Z827" i="1" s="1"/>
  <c r="AB827" i="1" a="1"/>
  <c r="AB827" i="1" s="1"/>
  <c r="AD827" i="1"/>
  <c r="AF827" i="1"/>
  <c r="AH827" i="1"/>
  <c r="C828" i="1"/>
  <c r="D828" i="1"/>
  <c r="G828" i="1"/>
  <c r="I828" i="1"/>
  <c r="L828" i="1"/>
  <c r="N828" i="1"/>
  <c r="P828" i="1"/>
  <c r="R828" i="1"/>
  <c r="T828" i="1"/>
  <c r="V828" i="1"/>
  <c r="X828" i="1"/>
  <c r="Z828" i="1" a="1"/>
  <c r="Z828" i="1"/>
  <c r="AB828" i="1" a="1"/>
  <c r="AB828" i="1" s="1"/>
  <c r="AD828" i="1"/>
  <c r="AF828" i="1"/>
  <c r="AH828" i="1"/>
  <c r="C829" i="1"/>
  <c r="D829" i="1"/>
  <c r="G829" i="1"/>
  <c r="I829" i="1"/>
  <c r="L829" i="1"/>
  <c r="N829" i="1"/>
  <c r="P829" i="1"/>
  <c r="R829" i="1"/>
  <c r="T829" i="1"/>
  <c r="V829" i="1"/>
  <c r="X829" i="1"/>
  <c r="Z829" i="1" a="1"/>
  <c r="Z829" i="1" s="1"/>
  <c r="AB829" i="1" a="1"/>
  <c r="AB829" i="1" s="1"/>
  <c r="AD829" i="1"/>
  <c r="AF829" i="1"/>
  <c r="AH829" i="1"/>
  <c r="C830" i="1"/>
  <c r="D830" i="1"/>
  <c r="G830" i="1"/>
  <c r="I830" i="1"/>
  <c r="L830" i="1"/>
  <c r="N830" i="1"/>
  <c r="P830" i="1"/>
  <c r="R830" i="1"/>
  <c r="T830" i="1"/>
  <c r="V830" i="1"/>
  <c r="X830" i="1"/>
  <c r="Z830" i="1" a="1"/>
  <c r="Z830" i="1" s="1"/>
  <c r="AB830" i="1" a="1"/>
  <c r="AB830" i="1" s="1"/>
  <c r="AD830" i="1"/>
  <c r="AF830" i="1"/>
  <c r="AH830" i="1"/>
  <c r="C831" i="1"/>
  <c r="D831" i="1"/>
  <c r="G831" i="1"/>
  <c r="I831" i="1"/>
  <c r="L831" i="1"/>
  <c r="N831" i="1"/>
  <c r="P831" i="1"/>
  <c r="R831" i="1"/>
  <c r="T831" i="1"/>
  <c r="V831" i="1"/>
  <c r="X831" i="1"/>
  <c r="Z831" i="1" a="1"/>
  <c r="Z831" i="1"/>
  <c r="AB831" i="1" a="1"/>
  <c r="AB831" i="1" s="1"/>
  <c r="AD831" i="1"/>
  <c r="AF831" i="1"/>
  <c r="AH831" i="1"/>
  <c r="C832" i="1"/>
  <c r="D832" i="1"/>
  <c r="G832" i="1"/>
  <c r="I832" i="1"/>
  <c r="L832" i="1"/>
  <c r="N832" i="1"/>
  <c r="P832" i="1"/>
  <c r="R832" i="1"/>
  <c r="T832" i="1"/>
  <c r="V832" i="1"/>
  <c r="X832" i="1"/>
  <c r="Z832" i="1" a="1"/>
  <c r="Z832" i="1"/>
  <c r="AB832" i="1" a="1"/>
  <c r="AB832" i="1" s="1"/>
  <c r="AD832" i="1"/>
  <c r="AF832" i="1"/>
  <c r="AH832" i="1"/>
  <c r="C833" i="1"/>
  <c r="D833" i="1"/>
  <c r="G833" i="1"/>
  <c r="I833" i="1"/>
  <c r="L833" i="1"/>
  <c r="N833" i="1"/>
  <c r="P833" i="1"/>
  <c r="R833" i="1"/>
  <c r="T833" i="1"/>
  <c r="V833" i="1"/>
  <c r="X833" i="1"/>
  <c r="Z833" i="1" a="1"/>
  <c r="Z833" i="1" s="1"/>
  <c r="AB833" i="1" a="1"/>
  <c r="AB833" i="1" s="1"/>
  <c r="AD833" i="1"/>
  <c r="AF833" i="1"/>
  <c r="AH833" i="1"/>
  <c r="C834" i="1"/>
  <c r="D834" i="1"/>
  <c r="G834" i="1"/>
  <c r="I834" i="1"/>
  <c r="L834" i="1"/>
  <c r="N834" i="1"/>
  <c r="P834" i="1"/>
  <c r="R834" i="1"/>
  <c r="T834" i="1"/>
  <c r="V834" i="1"/>
  <c r="X834" i="1"/>
  <c r="Z834" i="1" a="1"/>
  <c r="Z834" i="1" s="1"/>
  <c r="AB834" i="1" a="1"/>
  <c r="AB834" i="1" s="1"/>
  <c r="AI834" i="1" s="1"/>
  <c r="AD834" i="1"/>
  <c r="AF834" i="1"/>
  <c r="AH834" i="1"/>
  <c r="C835" i="1"/>
  <c r="D835" i="1"/>
  <c r="G835" i="1"/>
  <c r="I835" i="1"/>
  <c r="L835" i="1"/>
  <c r="N835" i="1"/>
  <c r="P835" i="1"/>
  <c r="R835" i="1"/>
  <c r="T835" i="1"/>
  <c r="V835" i="1"/>
  <c r="X835" i="1"/>
  <c r="Z835" i="1" a="1"/>
  <c r="Z835" i="1" s="1"/>
  <c r="AB835" i="1" a="1"/>
  <c r="AB835" i="1" s="1"/>
  <c r="AD835" i="1"/>
  <c r="AF835" i="1"/>
  <c r="AH835" i="1"/>
  <c r="C836" i="1"/>
  <c r="D836" i="1"/>
  <c r="G836" i="1"/>
  <c r="I836" i="1"/>
  <c r="L836" i="1"/>
  <c r="N836" i="1"/>
  <c r="P836" i="1"/>
  <c r="R836" i="1"/>
  <c r="T836" i="1"/>
  <c r="V836" i="1"/>
  <c r="X836" i="1"/>
  <c r="Z836" i="1" a="1"/>
  <c r="Z836" i="1" s="1"/>
  <c r="AB836" i="1" a="1"/>
  <c r="AB836" i="1" s="1"/>
  <c r="AD836" i="1"/>
  <c r="AF836" i="1"/>
  <c r="AH836" i="1"/>
  <c r="C837" i="1"/>
  <c r="D837" i="1"/>
  <c r="G837" i="1"/>
  <c r="I837" i="1"/>
  <c r="L837" i="1"/>
  <c r="N837" i="1"/>
  <c r="P837" i="1"/>
  <c r="R837" i="1"/>
  <c r="T837" i="1"/>
  <c r="V837" i="1"/>
  <c r="X837" i="1"/>
  <c r="Z837" i="1" a="1"/>
  <c r="Z837" i="1" s="1"/>
  <c r="AB837" i="1" a="1"/>
  <c r="AB837" i="1" s="1"/>
  <c r="AD837" i="1"/>
  <c r="AF837" i="1"/>
  <c r="AH837" i="1"/>
  <c r="C838" i="1"/>
  <c r="D838" i="1"/>
  <c r="G838" i="1"/>
  <c r="I838" i="1"/>
  <c r="L838" i="1"/>
  <c r="N838" i="1"/>
  <c r="P838" i="1"/>
  <c r="R838" i="1"/>
  <c r="T838" i="1"/>
  <c r="V838" i="1"/>
  <c r="X838" i="1"/>
  <c r="Z838" i="1" a="1"/>
  <c r="Z838" i="1" s="1"/>
  <c r="AB838" i="1" a="1"/>
  <c r="AB838" i="1" s="1"/>
  <c r="AD838" i="1"/>
  <c r="AF838" i="1"/>
  <c r="AH838" i="1"/>
  <c r="C839" i="1"/>
  <c r="D839" i="1"/>
  <c r="G839" i="1"/>
  <c r="I839" i="1"/>
  <c r="L839" i="1"/>
  <c r="N839" i="1"/>
  <c r="P839" i="1"/>
  <c r="R839" i="1"/>
  <c r="T839" i="1"/>
  <c r="V839" i="1"/>
  <c r="X839" i="1"/>
  <c r="Z839" i="1" a="1"/>
  <c r="Z839" i="1" s="1"/>
  <c r="AB839" i="1" a="1"/>
  <c r="AB839" i="1" s="1"/>
  <c r="AD839" i="1"/>
  <c r="AF839" i="1"/>
  <c r="AH839" i="1"/>
  <c r="C840" i="1"/>
  <c r="D840" i="1"/>
  <c r="G840" i="1"/>
  <c r="I840" i="1"/>
  <c r="L840" i="1"/>
  <c r="N840" i="1"/>
  <c r="P840" i="1"/>
  <c r="R840" i="1"/>
  <c r="T840" i="1"/>
  <c r="V840" i="1"/>
  <c r="X840" i="1"/>
  <c r="Z840" i="1" a="1"/>
  <c r="Z840" i="1" s="1"/>
  <c r="AB840" i="1" a="1"/>
  <c r="AB840" i="1" s="1"/>
  <c r="AD840" i="1"/>
  <c r="AF840" i="1"/>
  <c r="AH840" i="1"/>
  <c r="C841" i="1"/>
  <c r="D841" i="1"/>
  <c r="G841" i="1"/>
  <c r="I841" i="1"/>
  <c r="L841" i="1"/>
  <c r="N841" i="1"/>
  <c r="P841" i="1"/>
  <c r="R841" i="1"/>
  <c r="T841" i="1"/>
  <c r="V841" i="1"/>
  <c r="X841" i="1"/>
  <c r="Z841" i="1" a="1"/>
  <c r="Z841" i="1" s="1"/>
  <c r="AB841" i="1" a="1"/>
  <c r="AB841" i="1" s="1"/>
  <c r="AD841" i="1"/>
  <c r="AF841" i="1"/>
  <c r="AH841" i="1"/>
  <c r="C842" i="1"/>
  <c r="D842" i="1"/>
  <c r="G842" i="1"/>
  <c r="I842" i="1"/>
  <c r="L842" i="1"/>
  <c r="N842" i="1"/>
  <c r="P842" i="1"/>
  <c r="R842" i="1"/>
  <c r="T842" i="1"/>
  <c r="V842" i="1"/>
  <c r="X842" i="1"/>
  <c r="Z842" i="1" a="1"/>
  <c r="Z842" i="1"/>
  <c r="AB842" i="1" a="1"/>
  <c r="AB842" i="1"/>
  <c r="AD842" i="1"/>
  <c r="AF842" i="1"/>
  <c r="AH842" i="1"/>
  <c r="C843" i="1"/>
  <c r="D843" i="1"/>
  <c r="G843" i="1"/>
  <c r="I843" i="1"/>
  <c r="L843" i="1"/>
  <c r="N843" i="1"/>
  <c r="P843" i="1"/>
  <c r="R843" i="1"/>
  <c r="T843" i="1"/>
  <c r="V843" i="1"/>
  <c r="X843" i="1"/>
  <c r="Z843" i="1" a="1"/>
  <c r="Z843" i="1" s="1"/>
  <c r="AB843" i="1" a="1"/>
  <c r="AB843" i="1" s="1"/>
  <c r="AD843" i="1"/>
  <c r="AF843" i="1"/>
  <c r="AH843" i="1"/>
  <c r="C844" i="1"/>
  <c r="D844" i="1"/>
  <c r="G844" i="1"/>
  <c r="I844" i="1"/>
  <c r="L844" i="1"/>
  <c r="N844" i="1"/>
  <c r="P844" i="1"/>
  <c r="R844" i="1"/>
  <c r="T844" i="1"/>
  <c r="V844" i="1"/>
  <c r="X844" i="1"/>
  <c r="Z844" i="1" a="1"/>
  <c r="Z844" i="1"/>
  <c r="AB844" i="1" a="1"/>
  <c r="AB844" i="1"/>
  <c r="AD844" i="1"/>
  <c r="AF844" i="1"/>
  <c r="AH844" i="1"/>
  <c r="C845" i="1"/>
  <c r="D845" i="1"/>
  <c r="G845" i="1"/>
  <c r="I845" i="1"/>
  <c r="L845" i="1"/>
  <c r="N845" i="1"/>
  <c r="P845" i="1"/>
  <c r="R845" i="1"/>
  <c r="T845" i="1"/>
  <c r="V845" i="1"/>
  <c r="X845" i="1"/>
  <c r="Z845" i="1" a="1"/>
  <c r="Z845" i="1" s="1"/>
  <c r="AB845" i="1" a="1"/>
  <c r="AB845" i="1" s="1"/>
  <c r="AD845" i="1"/>
  <c r="AF845" i="1"/>
  <c r="AH845" i="1"/>
  <c r="C846" i="1"/>
  <c r="D846" i="1"/>
  <c r="G846" i="1"/>
  <c r="I846" i="1"/>
  <c r="L846" i="1"/>
  <c r="N846" i="1"/>
  <c r="P846" i="1"/>
  <c r="R846" i="1"/>
  <c r="T846" i="1"/>
  <c r="V846" i="1"/>
  <c r="X846" i="1"/>
  <c r="Z846" i="1" a="1"/>
  <c r="Z846" i="1" s="1"/>
  <c r="AB846" i="1" a="1"/>
  <c r="AB846" i="1" s="1"/>
  <c r="AD846" i="1"/>
  <c r="AF846" i="1"/>
  <c r="AH846" i="1"/>
  <c r="C847" i="1"/>
  <c r="D847" i="1"/>
  <c r="G847" i="1"/>
  <c r="I847" i="1"/>
  <c r="L847" i="1"/>
  <c r="N847" i="1"/>
  <c r="P847" i="1"/>
  <c r="R847" i="1"/>
  <c r="T847" i="1"/>
  <c r="V847" i="1"/>
  <c r="X847" i="1"/>
  <c r="Z847" i="1" a="1"/>
  <c r="Z847" i="1" s="1"/>
  <c r="AI847" i="1" s="1"/>
  <c r="AB847" i="1" a="1"/>
  <c r="AB847" i="1" s="1"/>
  <c r="AD847" i="1"/>
  <c r="AF847" i="1"/>
  <c r="AH847" i="1"/>
  <c r="C848" i="1"/>
  <c r="D848" i="1"/>
  <c r="G848" i="1"/>
  <c r="I848" i="1"/>
  <c r="L848" i="1"/>
  <c r="N848" i="1"/>
  <c r="P848" i="1"/>
  <c r="R848" i="1"/>
  <c r="T848" i="1"/>
  <c r="V848" i="1"/>
  <c r="X848" i="1"/>
  <c r="Z848" i="1" a="1"/>
  <c r="Z848" i="1" s="1"/>
  <c r="AB848" i="1" a="1"/>
  <c r="AB848" i="1" s="1"/>
  <c r="AD848" i="1"/>
  <c r="AF848" i="1"/>
  <c r="AH848" i="1"/>
  <c r="C849" i="1"/>
  <c r="D849" i="1"/>
  <c r="G849" i="1"/>
  <c r="I849" i="1"/>
  <c r="L849" i="1"/>
  <c r="N849" i="1"/>
  <c r="P849" i="1"/>
  <c r="R849" i="1"/>
  <c r="T849" i="1"/>
  <c r="V849" i="1"/>
  <c r="X849" i="1"/>
  <c r="Z849" i="1" a="1"/>
  <c r="Z849" i="1" s="1"/>
  <c r="AB849" i="1" a="1"/>
  <c r="AB849" i="1" s="1"/>
  <c r="AD849" i="1"/>
  <c r="AF849" i="1"/>
  <c r="AH849" i="1"/>
  <c r="C850" i="1"/>
  <c r="D850" i="1"/>
  <c r="G850" i="1"/>
  <c r="I850" i="1"/>
  <c r="L850" i="1"/>
  <c r="N850" i="1"/>
  <c r="P850" i="1"/>
  <c r="R850" i="1"/>
  <c r="T850" i="1"/>
  <c r="V850" i="1"/>
  <c r="X850" i="1"/>
  <c r="Z850" i="1" a="1"/>
  <c r="Z850" i="1" s="1"/>
  <c r="AB850" i="1" a="1"/>
  <c r="AB850" i="1"/>
  <c r="AD850" i="1"/>
  <c r="AF850" i="1"/>
  <c r="AH850" i="1"/>
  <c r="C851" i="1"/>
  <c r="D851" i="1"/>
  <c r="G851" i="1"/>
  <c r="I851" i="1"/>
  <c r="L851" i="1"/>
  <c r="N851" i="1"/>
  <c r="P851" i="1"/>
  <c r="R851" i="1"/>
  <c r="T851" i="1"/>
  <c r="V851" i="1"/>
  <c r="X851" i="1"/>
  <c r="Z851" i="1" a="1"/>
  <c r="Z851" i="1"/>
  <c r="AB851" i="1" a="1"/>
  <c r="AB851" i="1" s="1"/>
  <c r="AD851" i="1"/>
  <c r="AF851" i="1"/>
  <c r="AH851" i="1"/>
  <c r="C852" i="1"/>
  <c r="D852" i="1"/>
  <c r="G852" i="1"/>
  <c r="I852" i="1"/>
  <c r="L852" i="1"/>
  <c r="N852" i="1"/>
  <c r="P852" i="1"/>
  <c r="R852" i="1"/>
  <c r="T852" i="1"/>
  <c r="V852" i="1"/>
  <c r="X852" i="1"/>
  <c r="Z852" i="1" a="1"/>
  <c r="Z852" i="1" s="1"/>
  <c r="AB852" i="1" a="1"/>
  <c r="AB852" i="1" s="1"/>
  <c r="AD852" i="1"/>
  <c r="AF852" i="1"/>
  <c r="AH852" i="1"/>
  <c r="C853" i="1"/>
  <c r="D853" i="1"/>
  <c r="G853" i="1"/>
  <c r="I853" i="1"/>
  <c r="L853" i="1"/>
  <c r="N853" i="1"/>
  <c r="P853" i="1"/>
  <c r="R853" i="1"/>
  <c r="T853" i="1"/>
  <c r="V853" i="1"/>
  <c r="X853" i="1"/>
  <c r="Z853" i="1" a="1"/>
  <c r="Z853" i="1" s="1"/>
  <c r="AB853" i="1" a="1"/>
  <c r="AB853" i="1" s="1"/>
  <c r="AD853" i="1"/>
  <c r="AF853" i="1"/>
  <c r="AH853" i="1"/>
  <c r="C854" i="1"/>
  <c r="D854" i="1"/>
  <c r="G854" i="1"/>
  <c r="I854" i="1"/>
  <c r="L854" i="1"/>
  <c r="N854" i="1"/>
  <c r="P854" i="1"/>
  <c r="R854" i="1"/>
  <c r="T854" i="1"/>
  <c r="V854" i="1"/>
  <c r="X854" i="1"/>
  <c r="Z854" i="1" a="1"/>
  <c r="Z854" i="1"/>
  <c r="AB854" i="1" a="1"/>
  <c r="AB854" i="1" s="1"/>
  <c r="AD854" i="1"/>
  <c r="AF854" i="1"/>
  <c r="AH854" i="1"/>
  <c r="C855" i="1"/>
  <c r="D855" i="1"/>
  <c r="G855" i="1"/>
  <c r="I855" i="1"/>
  <c r="L855" i="1"/>
  <c r="N855" i="1"/>
  <c r="P855" i="1"/>
  <c r="R855" i="1"/>
  <c r="T855" i="1"/>
  <c r="V855" i="1"/>
  <c r="X855" i="1"/>
  <c r="Z855" i="1" a="1"/>
  <c r="Z855" i="1" s="1"/>
  <c r="AB855" i="1" a="1"/>
  <c r="AB855" i="1" s="1"/>
  <c r="AD855" i="1"/>
  <c r="AF855" i="1"/>
  <c r="AH855" i="1"/>
  <c r="C856" i="1"/>
  <c r="D856" i="1"/>
  <c r="G856" i="1"/>
  <c r="I856" i="1"/>
  <c r="L856" i="1"/>
  <c r="N856" i="1"/>
  <c r="P856" i="1"/>
  <c r="R856" i="1"/>
  <c r="T856" i="1"/>
  <c r="V856" i="1"/>
  <c r="X856" i="1"/>
  <c r="Z856" i="1" a="1"/>
  <c r="Z856" i="1" s="1"/>
  <c r="AB856" i="1" a="1"/>
  <c r="AB856" i="1" s="1"/>
  <c r="AD856" i="1"/>
  <c r="AF856" i="1"/>
  <c r="AH856" i="1"/>
  <c r="C857" i="1"/>
  <c r="D857" i="1"/>
  <c r="G857" i="1"/>
  <c r="I857" i="1"/>
  <c r="L857" i="1"/>
  <c r="N857" i="1"/>
  <c r="P857" i="1"/>
  <c r="R857" i="1"/>
  <c r="T857" i="1"/>
  <c r="V857" i="1"/>
  <c r="X857" i="1"/>
  <c r="Z857" i="1" a="1"/>
  <c r="Z857" i="1" s="1"/>
  <c r="AB857" i="1" a="1"/>
  <c r="AB857" i="1" s="1"/>
  <c r="AD857" i="1"/>
  <c r="AF857" i="1"/>
  <c r="AH857" i="1"/>
  <c r="C858" i="1"/>
  <c r="D858" i="1"/>
  <c r="G858" i="1"/>
  <c r="I858" i="1"/>
  <c r="L858" i="1"/>
  <c r="N858" i="1"/>
  <c r="P858" i="1"/>
  <c r="R858" i="1"/>
  <c r="T858" i="1"/>
  <c r="V858" i="1"/>
  <c r="X858" i="1"/>
  <c r="Z858" i="1" a="1"/>
  <c r="Z858" i="1" s="1"/>
  <c r="AB858" i="1" a="1"/>
  <c r="AB858" i="1" s="1"/>
  <c r="AD858" i="1"/>
  <c r="AF858" i="1"/>
  <c r="AH858" i="1"/>
  <c r="C859" i="1"/>
  <c r="D859" i="1"/>
  <c r="G859" i="1"/>
  <c r="I859" i="1"/>
  <c r="L859" i="1"/>
  <c r="N859" i="1"/>
  <c r="P859" i="1"/>
  <c r="R859" i="1"/>
  <c r="T859" i="1"/>
  <c r="V859" i="1"/>
  <c r="X859" i="1"/>
  <c r="Z859" i="1" a="1"/>
  <c r="Z859" i="1" s="1"/>
  <c r="AB859" i="1" a="1"/>
  <c r="AB859" i="1" s="1"/>
  <c r="AD859" i="1"/>
  <c r="AF859" i="1"/>
  <c r="AH859" i="1"/>
  <c r="C860" i="1"/>
  <c r="D860" i="1"/>
  <c r="G860" i="1"/>
  <c r="I860" i="1"/>
  <c r="L860" i="1"/>
  <c r="N860" i="1"/>
  <c r="P860" i="1"/>
  <c r="R860" i="1"/>
  <c r="T860" i="1"/>
  <c r="V860" i="1"/>
  <c r="X860" i="1"/>
  <c r="Z860" i="1" a="1"/>
  <c r="Z860" i="1" s="1"/>
  <c r="AB860" i="1" a="1"/>
  <c r="AB860" i="1" s="1"/>
  <c r="AD860" i="1"/>
  <c r="AF860" i="1"/>
  <c r="AH860" i="1"/>
  <c r="C861" i="1"/>
  <c r="D861" i="1"/>
  <c r="G861" i="1"/>
  <c r="I861" i="1"/>
  <c r="L861" i="1"/>
  <c r="N861" i="1"/>
  <c r="P861" i="1"/>
  <c r="R861" i="1"/>
  <c r="T861" i="1"/>
  <c r="V861" i="1"/>
  <c r="X861" i="1"/>
  <c r="Z861" i="1" a="1"/>
  <c r="Z861" i="1" s="1"/>
  <c r="AB861" i="1" a="1"/>
  <c r="AB861" i="1"/>
  <c r="AD861" i="1"/>
  <c r="AF861" i="1"/>
  <c r="AH861" i="1"/>
  <c r="C862" i="1"/>
  <c r="D862" i="1"/>
  <c r="G862" i="1"/>
  <c r="I862" i="1"/>
  <c r="L862" i="1"/>
  <c r="N862" i="1"/>
  <c r="P862" i="1"/>
  <c r="R862" i="1"/>
  <c r="T862" i="1"/>
  <c r="V862" i="1"/>
  <c r="X862" i="1"/>
  <c r="Z862" i="1" a="1"/>
  <c r="Z862" i="1" s="1"/>
  <c r="AB862" i="1" a="1"/>
  <c r="AB862" i="1"/>
  <c r="AD862" i="1"/>
  <c r="AF862" i="1"/>
  <c r="AH862" i="1"/>
  <c r="C863" i="1"/>
  <c r="D863" i="1"/>
  <c r="G863" i="1"/>
  <c r="I863" i="1"/>
  <c r="L863" i="1"/>
  <c r="N863" i="1"/>
  <c r="P863" i="1"/>
  <c r="R863" i="1"/>
  <c r="T863" i="1"/>
  <c r="V863" i="1"/>
  <c r="X863" i="1"/>
  <c r="Z863" i="1" a="1"/>
  <c r="Z863" i="1" s="1"/>
  <c r="AB863" i="1" a="1"/>
  <c r="AB863" i="1" s="1"/>
  <c r="AD863" i="1"/>
  <c r="AF863" i="1"/>
  <c r="AH863" i="1"/>
  <c r="C864" i="1"/>
  <c r="D864" i="1"/>
  <c r="G864" i="1"/>
  <c r="I864" i="1"/>
  <c r="L864" i="1"/>
  <c r="N864" i="1"/>
  <c r="P864" i="1"/>
  <c r="R864" i="1"/>
  <c r="T864" i="1"/>
  <c r="V864" i="1"/>
  <c r="X864" i="1"/>
  <c r="Z864" i="1" a="1"/>
  <c r="Z864" i="1" s="1"/>
  <c r="AB864" i="1" a="1"/>
  <c r="AB864" i="1" s="1"/>
  <c r="AD864" i="1"/>
  <c r="AF864" i="1"/>
  <c r="AH864" i="1"/>
  <c r="C865" i="1"/>
  <c r="D865" i="1"/>
  <c r="G865" i="1"/>
  <c r="I865" i="1"/>
  <c r="L865" i="1"/>
  <c r="N865" i="1"/>
  <c r="P865" i="1"/>
  <c r="R865" i="1"/>
  <c r="T865" i="1"/>
  <c r="V865" i="1"/>
  <c r="X865" i="1"/>
  <c r="Z865" i="1" a="1"/>
  <c r="Z865" i="1" s="1"/>
  <c r="AB865" i="1" a="1"/>
  <c r="AB865" i="1" s="1"/>
  <c r="AD865" i="1"/>
  <c r="AF865" i="1"/>
  <c r="AH865" i="1"/>
  <c r="C866" i="1"/>
  <c r="D866" i="1"/>
  <c r="G866" i="1"/>
  <c r="I866" i="1"/>
  <c r="L866" i="1"/>
  <c r="N866" i="1"/>
  <c r="P866" i="1"/>
  <c r="R866" i="1"/>
  <c r="T866" i="1"/>
  <c r="V866" i="1"/>
  <c r="X866" i="1"/>
  <c r="Z866" i="1" a="1"/>
  <c r="Z866" i="1" s="1"/>
  <c r="AB866" i="1" a="1"/>
  <c r="AB866" i="1" s="1"/>
  <c r="AD866" i="1"/>
  <c r="AF866" i="1"/>
  <c r="AH866" i="1"/>
  <c r="C867" i="1"/>
  <c r="D867" i="1"/>
  <c r="G867" i="1"/>
  <c r="I867" i="1"/>
  <c r="L867" i="1"/>
  <c r="N867" i="1"/>
  <c r="P867" i="1"/>
  <c r="R867" i="1"/>
  <c r="T867" i="1"/>
  <c r="V867" i="1"/>
  <c r="X867" i="1"/>
  <c r="Z867" i="1" a="1"/>
  <c r="Z867" i="1" s="1"/>
  <c r="AB867" i="1" a="1"/>
  <c r="AB867" i="1" s="1"/>
  <c r="AD867" i="1"/>
  <c r="AF867" i="1"/>
  <c r="AH867" i="1"/>
  <c r="C868" i="1"/>
  <c r="D868" i="1"/>
  <c r="G868" i="1"/>
  <c r="I868" i="1"/>
  <c r="L868" i="1"/>
  <c r="N868" i="1"/>
  <c r="P868" i="1"/>
  <c r="R868" i="1"/>
  <c r="T868" i="1"/>
  <c r="V868" i="1"/>
  <c r="X868" i="1"/>
  <c r="Z868" i="1" a="1"/>
  <c r="Z868" i="1"/>
  <c r="AB868" i="1" a="1"/>
  <c r="AB868" i="1" s="1"/>
  <c r="AD868" i="1"/>
  <c r="AF868" i="1"/>
  <c r="AH868" i="1"/>
  <c r="C869" i="1"/>
  <c r="D869" i="1"/>
  <c r="G869" i="1"/>
  <c r="I869" i="1"/>
  <c r="L869" i="1"/>
  <c r="N869" i="1"/>
  <c r="P869" i="1"/>
  <c r="R869" i="1"/>
  <c r="T869" i="1"/>
  <c r="V869" i="1"/>
  <c r="X869" i="1"/>
  <c r="Z869" i="1" a="1"/>
  <c r="Z869" i="1" s="1"/>
  <c r="AB869" i="1" a="1"/>
  <c r="AB869" i="1" s="1"/>
  <c r="AD869" i="1"/>
  <c r="AF869" i="1"/>
  <c r="AH869" i="1"/>
  <c r="C870" i="1"/>
  <c r="D870" i="1"/>
  <c r="G870" i="1"/>
  <c r="I870" i="1"/>
  <c r="L870" i="1"/>
  <c r="N870" i="1"/>
  <c r="P870" i="1"/>
  <c r="R870" i="1"/>
  <c r="T870" i="1"/>
  <c r="V870" i="1"/>
  <c r="X870" i="1"/>
  <c r="Z870" i="1" a="1"/>
  <c r="Z870" i="1" s="1"/>
  <c r="AB870" i="1" a="1"/>
  <c r="AB870" i="1" s="1"/>
  <c r="AD870" i="1"/>
  <c r="AF870" i="1"/>
  <c r="AH870" i="1"/>
  <c r="C871" i="1"/>
  <c r="D871" i="1"/>
  <c r="G871" i="1"/>
  <c r="I871" i="1"/>
  <c r="L871" i="1"/>
  <c r="N871" i="1"/>
  <c r="P871" i="1"/>
  <c r="R871" i="1"/>
  <c r="T871" i="1"/>
  <c r="V871" i="1"/>
  <c r="X871" i="1"/>
  <c r="Z871" i="1" a="1"/>
  <c r="Z871" i="1" s="1"/>
  <c r="AI871" i="1" s="1"/>
  <c r="AB871" i="1" a="1"/>
  <c r="AB871" i="1" s="1"/>
  <c r="AD871" i="1"/>
  <c r="AF871" i="1"/>
  <c r="AH871" i="1"/>
  <c r="C872" i="1"/>
  <c r="D872" i="1"/>
  <c r="G872" i="1"/>
  <c r="I872" i="1"/>
  <c r="L872" i="1"/>
  <c r="N872" i="1"/>
  <c r="P872" i="1"/>
  <c r="R872" i="1"/>
  <c r="T872" i="1"/>
  <c r="V872" i="1"/>
  <c r="X872" i="1"/>
  <c r="Z872" i="1" a="1"/>
  <c r="Z872" i="1" s="1"/>
  <c r="AB872" i="1" a="1"/>
  <c r="AB872" i="1" s="1"/>
  <c r="AD872" i="1"/>
  <c r="AF872" i="1"/>
  <c r="AH872" i="1"/>
  <c r="C873" i="1"/>
  <c r="D873" i="1"/>
  <c r="G873" i="1"/>
  <c r="I873" i="1"/>
  <c r="L873" i="1"/>
  <c r="N873" i="1"/>
  <c r="P873" i="1"/>
  <c r="R873" i="1"/>
  <c r="T873" i="1"/>
  <c r="V873" i="1"/>
  <c r="X873" i="1"/>
  <c r="Z873" i="1" a="1"/>
  <c r="Z873" i="1" s="1"/>
  <c r="AB873" i="1" a="1"/>
  <c r="AB873" i="1"/>
  <c r="AD873" i="1"/>
  <c r="AF873" i="1"/>
  <c r="AH873" i="1"/>
  <c r="C874" i="1"/>
  <c r="D874" i="1"/>
  <c r="G874" i="1"/>
  <c r="I874" i="1"/>
  <c r="L874" i="1"/>
  <c r="N874" i="1"/>
  <c r="P874" i="1"/>
  <c r="R874" i="1"/>
  <c r="T874" i="1"/>
  <c r="V874" i="1"/>
  <c r="X874" i="1"/>
  <c r="Z874" i="1" a="1"/>
  <c r="Z874" i="1" s="1"/>
  <c r="AB874" i="1" a="1"/>
  <c r="AB874" i="1" s="1"/>
  <c r="AD874" i="1"/>
  <c r="AF874" i="1"/>
  <c r="AH874" i="1"/>
  <c r="C875" i="1"/>
  <c r="D875" i="1"/>
  <c r="G875" i="1"/>
  <c r="I875" i="1"/>
  <c r="L875" i="1"/>
  <c r="N875" i="1"/>
  <c r="P875" i="1"/>
  <c r="R875" i="1"/>
  <c r="T875" i="1"/>
  <c r="V875" i="1"/>
  <c r="X875" i="1"/>
  <c r="Z875" i="1" a="1"/>
  <c r="Z875" i="1"/>
  <c r="AB875" i="1" a="1"/>
  <c r="AB875" i="1" s="1"/>
  <c r="AD875" i="1"/>
  <c r="AF875" i="1"/>
  <c r="AH875" i="1"/>
  <c r="C876" i="1"/>
  <c r="D876" i="1"/>
  <c r="G876" i="1"/>
  <c r="I876" i="1"/>
  <c r="L876" i="1"/>
  <c r="N876" i="1"/>
  <c r="P876" i="1"/>
  <c r="R876" i="1"/>
  <c r="T876" i="1"/>
  <c r="V876" i="1"/>
  <c r="X876" i="1"/>
  <c r="Z876" i="1" a="1"/>
  <c r="Z876" i="1" s="1"/>
  <c r="AB876" i="1" a="1"/>
  <c r="AB876" i="1"/>
  <c r="AD876" i="1"/>
  <c r="AF876" i="1"/>
  <c r="AH876" i="1"/>
  <c r="C877" i="1"/>
  <c r="D877" i="1"/>
  <c r="G877" i="1"/>
  <c r="I877" i="1"/>
  <c r="L877" i="1"/>
  <c r="N877" i="1"/>
  <c r="P877" i="1"/>
  <c r="R877" i="1"/>
  <c r="T877" i="1"/>
  <c r="V877" i="1"/>
  <c r="X877" i="1"/>
  <c r="Z877" i="1" a="1"/>
  <c r="Z877" i="1" s="1"/>
  <c r="AB877" i="1" a="1"/>
  <c r="AB877" i="1" s="1"/>
  <c r="AD877" i="1"/>
  <c r="AF877" i="1"/>
  <c r="AH877" i="1"/>
  <c r="C878" i="1"/>
  <c r="D878" i="1"/>
  <c r="G878" i="1"/>
  <c r="I878" i="1"/>
  <c r="L878" i="1"/>
  <c r="N878" i="1"/>
  <c r="P878" i="1"/>
  <c r="R878" i="1"/>
  <c r="T878" i="1"/>
  <c r="V878" i="1"/>
  <c r="X878" i="1"/>
  <c r="Z878" i="1" a="1"/>
  <c r="Z878" i="1" s="1"/>
  <c r="AB878" i="1" a="1"/>
  <c r="AB878" i="1" s="1"/>
  <c r="AD878" i="1"/>
  <c r="AF878" i="1"/>
  <c r="AH878" i="1"/>
  <c r="C879" i="1"/>
  <c r="D879" i="1"/>
  <c r="G879" i="1"/>
  <c r="I879" i="1"/>
  <c r="L879" i="1"/>
  <c r="N879" i="1"/>
  <c r="P879" i="1"/>
  <c r="R879" i="1"/>
  <c r="T879" i="1"/>
  <c r="V879" i="1"/>
  <c r="X879" i="1"/>
  <c r="Z879" i="1" a="1"/>
  <c r="Z879" i="1" s="1"/>
  <c r="AB879" i="1" a="1"/>
  <c r="AB879" i="1" s="1"/>
  <c r="AD879" i="1"/>
  <c r="AF879" i="1"/>
  <c r="AH879" i="1"/>
  <c r="C880" i="1"/>
  <c r="D880" i="1"/>
  <c r="G880" i="1"/>
  <c r="I880" i="1"/>
  <c r="L880" i="1"/>
  <c r="N880" i="1"/>
  <c r="P880" i="1"/>
  <c r="R880" i="1"/>
  <c r="T880" i="1"/>
  <c r="V880" i="1"/>
  <c r="X880" i="1"/>
  <c r="Z880" i="1" a="1"/>
  <c r="Z880" i="1"/>
  <c r="AB880" i="1" a="1"/>
  <c r="AB880" i="1" s="1"/>
  <c r="AD880" i="1"/>
  <c r="AF880" i="1"/>
  <c r="AH880" i="1"/>
  <c r="C881" i="1"/>
  <c r="D881" i="1"/>
  <c r="G881" i="1"/>
  <c r="I881" i="1"/>
  <c r="L881" i="1"/>
  <c r="N881" i="1"/>
  <c r="P881" i="1"/>
  <c r="R881" i="1"/>
  <c r="T881" i="1"/>
  <c r="V881" i="1"/>
  <c r="X881" i="1"/>
  <c r="Z881" i="1" a="1"/>
  <c r="Z881" i="1" s="1"/>
  <c r="AB881" i="1" a="1"/>
  <c r="AB881" i="1" s="1"/>
  <c r="AD881" i="1"/>
  <c r="AF881" i="1"/>
  <c r="AH881" i="1"/>
  <c r="C882" i="1"/>
  <c r="D882" i="1"/>
  <c r="G882" i="1"/>
  <c r="I882" i="1"/>
  <c r="L882" i="1"/>
  <c r="N882" i="1"/>
  <c r="P882" i="1"/>
  <c r="R882" i="1"/>
  <c r="T882" i="1"/>
  <c r="V882" i="1"/>
  <c r="X882" i="1"/>
  <c r="Z882" i="1" a="1"/>
  <c r="Z882" i="1" s="1"/>
  <c r="AB882" i="1" a="1"/>
  <c r="AB882" i="1" s="1"/>
  <c r="AD882" i="1"/>
  <c r="AF882" i="1"/>
  <c r="AH882" i="1"/>
  <c r="C883" i="1"/>
  <c r="D883" i="1"/>
  <c r="G883" i="1"/>
  <c r="I883" i="1"/>
  <c r="L883" i="1"/>
  <c r="N883" i="1"/>
  <c r="P883" i="1"/>
  <c r="R883" i="1"/>
  <c r="T883" i="1"/>
  <c r="V883" i="1"/>
  <c r="X883" i="1"/>
  <c r="Z883" i="1" a="1"/>
  <c r="Z883" i="1" s="1"/>
  <c r="AB883" i="1" a="1"/>
  <c r="AB883" i="1" s="1"/>
  <c r="AD883" i="1"/>
  <c r="AF883" i="1"/>
  <c r="AH883" i="1"/>
  <c r="C884" i="1"/>
  <c r="D884" i="1"/>
  <c r="G884" i="1"/>
  <c r="I884" i="1"/>
  <c r="L884" i="1"/>
  <c r="N884" i="1"/>
  <c r="P884" i="1"/>
  <c r="R884" i="1"/>
  <c r="T884" i="1"/>
  <c r="V884" i="1"/>
  <c r="X884" i="1"/>
  <c r="Z884" i="1" a="1"/>
  <c r="Z884" i="1" s="1"/>
  <c r="AB884" i="1" a="1"/>
  <c r="AB884" i="1" s="1"/>
  <c r="AD884" i="1"/>
  <c r="AF884" i="1"/>
  <c r="AH884" i="1"/>
  <c r="C885" i="1"/>
  <c r="D885" i="1"/>
  <c r="G885" i="1"/>
  <c r="I885" i="1"/>
  <c r="L885" i="1"/>
  <c r="N885" i="1"/>
  <c r="P885" i="1"/>
  <c r="R885" i="1"/>
  <c r="T885" i="1"/>
  <c r="V885" i="1"/>
  <c r="X885" i="1"/>
  <c r="Z885" i="1" a="1"/>
  <c r="Z885" i="1" s="1"/>
  <c r="AB885" i="1" a="1"/>
  <c r="AB885" i="1" s="1"/>
  <c r="AD885" i="1"/>
  <c r="AF885" i="1"/>
  <c r="AH885" i="1"/>
  <c r="C886" i="1"/>
  <c r="D886" i="1"/>
  <c r="G886" i="1"/>
  <c r="I886" i="1"/>
  <c r="L886" i="1"/>
  <c r="N886" i="1"/>
  <c r="P886" i="1"/>
  <c r="R886" i="1"/>
  <c r="T886" i="1"/>
  <c r="V886" i="1"/>
  <c r="X886" i="1"/>
  <c r="Z886" i="1" a="1"/>
  <c r="Z886" i="1" s="1"/>
  <c r="AB886" i="1" a="1"/>
  <c r="AB886" i="1"/>
  <c r="AD886" i="1"/>
  <c r="AF886" i="1"/>
  <c r="AH886" i="1"/>
  <c r="C887" i="1"/>
  <c r="D887" i="1"/>
  <c r="G887" i="1"/>
  <c r="I887" i="1"/>
  <c r="L887" i="1"/>
  <c r="N887" i="1"/>
  <c r="P887" i="1"/>
  <c r="R887" i="1"/>
  <c r="T887" i="1"/>
  <c r="V887" i="1"/>
  <c r="X887" i="1"/>
  <c r="Z887" i="1" a="1"/>
  <c r="Z887" i="1" s="1"/>
  <c r="AB887" i="1" a="1"/>
  <c r="AB887" i="1"/>
  <c r="AD887" i="1"/>
  <c r="AF887" i="1"/>
  <c r="AH887" i="1"/>
  <c r="C888" i="1"/>
  <c r="D888" i="1"/>
  <c r="G888" i="1"/>
  <c r="I888" i="1"/>
  <c r="L888" i="1"/>
  <c r="N888" i="1"/>
  <c r="P888" i="1"/>
  <c r="R888" i="1"/>
  <c r="T888" i="1"/>
  <c r="V888" i="1"/>
  <c r="X888" i="1"/>
  <c r="Z888" i="1" a="1"/>
  <c r="Z888" i="1" s="1"/>
  <c r="AB888" i="1" a="1"/>
  <c r="AB888" i="1" s="1"/>
  <c r="AD888" i="1"/>
  <c r="AF888" i="1"/>
  <c r="AH888" i="1"/>
  <c r="C889" i="1"/>
  <c r="D889" i="1"/>
  <c r="G889" i="1"/>
  <c r="I889" i="1"/>
  <c r="L889" i="1"/>
  <c r="N889" i="1"/>
  <c r="P889" i="1"/>
  <c r="R889" i="1"/>
  <c r="T889" i="1"/>
  <c r="V889" i="1"/>
  <c r="X889" i="1"/>
  <c r="Z889" i="1" a="1"/>
  <c r="Z889" i="1" s="1"/>
  <c r="AB889" i="1" a="1"/>
  <c r="AB889" i="1"/>
  <c r="AD889" i="1"/>
  <c r="AF889" i="1"/>
  <c r="AH889" i="1"/>
  <c r="C890" i="1"/>
  <c r="D890" i="1"/>
  <c r="G890" i="1"/>
  <c r="I890" i="1"/>
  <c r="L890" i="1"/>
  <c r="N890" i="1"/>
  <c r="P890" i="1"/>
  <c r="R890" i="1"/>
  <c r="T890" i="1"/>
  <c r="V890" i="1"/>
  <c r="X890" i="1"/>
  <c r="Z890" i="1" a="1"/>
  <c r="Z890" i="1" s="1"/>
  <c r="AB890" i="1" a="1"/>
  <c r="AB890" i="1" s="1"/>
  <c r="AD890" i="1"/>
  <c r="AF890" i="1"/>
  <c r="AH890" i="1"/>
  <c r="C891" i="1"/>
  <c r="D891" i="1"/>
  <c r="G891" i="1"/>
  <c r="I891" i="1"/>
  <c r="L891" i="1"/>
  <c r="N891" i="1"/>
  <c r="P891" i="1"/>
  <c r="R891" i="1"/>
  <c r="T891" i="1"/>
  <c r="V891" i="1"/>
  <c r="X891" i="1"/>
  <c r="Z891" i="1" a="1"/>
  <c r="Z891" i="1" s="1"/>
  <c r="AB891" i="1" a="1"/>
  <c r="AB891" i="1" s="1"/>
  <c r="AD891" i="1"/>
  <c r="AF891" i="1"/>
  <c r="AH891" i="1"/>
  <c r="C892" i="1"/>
  <c r="D892" i="1"/>
  <c r="G892" i="1"/>
  <c r="I892" i="1"/>
  <c r="L892" i="1"/>
  <c r="N892" i="1"/>
  <c r="P892" i="1"/>
  <c r="R892" i="1"/>
  <c r="T892" i="1"/>
  <c r="V892" i="1"/>
  <c r="X892" i="1"/>
  <c r="Z892" i="1" a="1"/>
  <c r="Z892" i="1"/>
  <c r="AB892" i="1" a="1"/>
  <c r="AB892" i="1"/>
  <c r="AD892" i="1"/>
  <c r="AF892" i="1"/>
  <c r="AH892" i="1"/>
  <c r="C893" i="1"/>
  <c r="D893" i="1"/>
  <c r="G893" i="1"/>
  <c r="I893" i="1"/>
  <c r="L893" i="1"/>
  <c r="N893" i="1"/>
  <c r="P893" i="1"/>
  <c r="R893" i="1"/>
  <c r="T893" i="1"/>
  <c r="V893" i="1"/>
  <c r="X893" i="1"/>
  <c r="Z893" i="1" a="1"/>
  <c r="Z893" i="1" s="1"/>
  <c r="AB893" i="1" a="1"/>
  <c r="AB893" i="1" s="1"/>
  <c r="AD893" i="1"/>
  <c r="AF893" i="1"/>
  <c r="AH893" i="1"/>
  <c r="C894" i="1"/>
  <c r="D894" i="1"/>
  <c r="G894" i="1"/>
  <c r="I894" i="1"/>
  <c r="L894" i="1"/>
  <c r="N894" i="1"/>
  <c r="P894" i="1"/>
  <c r="R894" i="1"/>
  <c r="T894" i="1"/>
  <c r="V894" i="1"/>
  <c r="X894" i="1"/>
  <c r="Z894" i="1" a="1"/>
  <c r="Z894" i="1"/>
  <c r="AB894" i="1" a="1"/>
  <c r="AB894" i="1"/>
  <c r="AD894" i="1"/>
  <c r="AF894" i="1"/>
  <c r="AH894" i="1"/>
  <c r="C895" i="1"/>
  <c r="D895" i="1"/>
  <c r="G895" i="1"/>
  <c r="I895" i="1"/>
  <c r="L895" i="1"/>
  <c r="N895" i="1"/>
  <c r="P895" i="1"/>
  <c r="R895" i="1"/>
  <c r="T895" i="1"/>
  <c r="V895" i="1"/>
  <c r="X895" i="1"/>
  <c r="Z895" i="1" a="1"/>
  <c r="Z895" i="1" s="1"/>
  <c r="AB895" i="1" a="1"/>
  <c r="AB895" i="1" s="1"/>
  <c r="AD895" i="1"/>
  <c r="AF895" i="1"/>
  <c r="AH895" i="1"/>
  <c r="C896" i="1"/>
  <c r="D896" i="1"/>
  <c r="G896" i="1"/>
  <c r="I896" i="1"/>
  <c r="L896" i="1"/>
  <c r="N896" i="1"/>
  <c r="P896" i="1"/>
  <c r="R896" i="1"/>
  <c r="T896" i="1"/>
  <c r="V896" i="1"/>
  <c r="X896" i="1"/>
  <c r="Z896" i="1" a="1"/>
  <c r="Z896" i="1" s="1"/>
  <c r="AB896" i="1" a="1"/>
  <c r="AB896" i="1" s="1"/>
  <c r="AD896" i="1"/>
  <c r="AF896" i="1"/>
  <c r="AH896" i="1"/>
  <c r="C897" i="1"/>
  <c r="D897" i="1"/>
  <c r="G897" i="1"/>
  <c r="I897" i="1"/>
  <c r="L897" i="1"/>
  <c r="N897" i="1"/>
  <c r="P897" i="1"/>
  <c r="R897" i="1"/>
  <c r="T897" i="1"/>
  <c r="V897" i="1"/>
  <c r="X897" i="1"/>
  <c r="Z897" i="1" a="1"/>
  <c r="Z897" i="1" s="1"/>
  <c r="AB897" i="1" a="1"/>
  <c r="AB897" i="1" s="1"/>
  <c r="AD897" i="1"/>
  <c r="AF897" i="1"/>
  <c r="AH897" i="1"/>
  <c r="C898" i="1"/>
  <c r="D898" i="1"/>
  <c r="G898" i="1"/>
  <c r="I898" i="1"/>
  <c r="L898" i="1"/>
  <c r="N898" i="1"/>
  <c r="P898" i="1"/>
  <c r="R898" i="1"/>
  <c r="T898" i="1"/>
  <c r="V898" i="1"/>
  <c r="X898" i="1"/>
  <c r="Z898" i="1" a="1"/>
  <c r="Z898" i="1" s="1"/>
  <c r="AB898" i="1" a="1"/>
  <c r="AB898" i="1" s="1"/>
  <c r="AD898" i="1"/>
  <c r="AF898" i="1"/>
  <c r="AH898" i="1"/>
  <c r="C899" i="1"/>
  <c r="D899" i="1"/>
  <c r="G899" i="1"/>
  <c r="I899" i="1"/>
  <c r="L899" i="1"/>
  <c r="N899" i="1"/>
  <c r="P899" i="1"/>
  <c r="R899" i="1"/>
  <c r="T899" i="1"/>
  <c r="V899" i="1"/>
  <c r="X899" i="1"/>
  <c r="Z899" i="1" a="1"/>
  <c r="Z899" i="1" s="1"/>
  <c r="AB899" i="1" a="1"/>
  <c r="AB899" i="1" s="1"/>
  <c r="AD899" i="1"/>
  <c r="AF899" i="1"/>
  <c r="AH899" i="1"/>
  <c r="C900" i="1"/>
  <c r="D900" i="1"/>
  <c r="G900" i="1"/>
  <c r="I900" i="1"/>
  <c r="L900" i="1"/>
  <c r="N900" i="1"/>
  <c r="P900" i="1"/>
  <c r="R900" i="1"/>
  <c r="T900" i="1"/>
  <c r="V900" i="1"/>
  <c r="X900" i="1"/>
  <c r="Z900" i="1" a="1"/>
  <c r="Z900" i="1" s="1"/>
  <c r="AB900" i="1" a="1"/>
  <c r="AB900" i="1" s="1"/>
  <c r="AD900" i="1"/>
  <c r="AF900" i="1"/>
  <c r="AH900" i="1"/>
  <c r="C901" i="1"/>
  <c r="D901" i="1"/>
  <c r="G901" i="1"/>
  <c r="I901" i="1"/>
  <c r="L901" i="1"/>
  <c r="N901" i="1"/>
  <c r="P901" i="1"/>
  <c r="R901" i="1"/>
  <c r="T901" i="1"/>
  <c r="V901" i="1"/>
  <c r="X901" i="1"/>
  <c r="Z901" i="1" a="1"/>
  <c r="Z901" i="1"/>
  <c r="AB901" i="1" a="1"/>
  <c r="AB901" i="1" s="1"/>
  <c r="AD901" i="1"/>
  <c r="AF901" i="1"/>
  <c r="AH901" i="1"/>
  <c r="C902" i="1"/>
  <c r="D902" i="1"/>
  <c r="G902" i="1"/>
  <c r="I902" i="1"/>
  <c r="L902" i="1"/>
  <c r="N902" i="1"/>
  <c r="P902" i="1"/>
  <c r="R902" i="1"/>
  <c r="T902" i="1"/>
  <c r="V902" i="1"/>
  <c r="X902" i="1"/>
  <c r="Z902" i="1" a="1"/>
  <c r="Z902" i="1"/>
  <c r="AB902" i="1" a="1"/>
  <c r="AB902" i="1" s="1"/>
  <c r="AD902" i="1"/>
  <c r="AF902" i="1"/>
  <c r="AH902" i="1"/>
  <c r="C903" i="1"/>
  <c r="D903" i="1"/>
  <c r="G903" i="1"/>
  <c r="I903" i="1"/>
  <c r="L903" i="1"/>
  <c r="N903" i="1"/>
  <c r="P903" i="1"/>
  <c r="R903" i="1"/>
  <c r="T903" i="1"/>
  <c r="V903" i="1"/>
  <c r="X903" i="1"/>
  <c r="Z903" i="1" a="1"/>
  <c r="Z903" i="1"/>
  <c r="AB903" i="1" a="1"/>
  <c r="AB903" i="1" s="1"/>
  <c r="AD903" i="1"/>
  <c r="AF903" i="1"/>
  <c r="AH903" i="1"/>
  <c r="C904" i="1"/>
  <c r="D904" i="1"/>
  <c r="G904" i="1"/>
  <c r="I904" i="1"/>
  <c r="L904" i="1"/>
  <c r="N904" i="1"/>
  <c r="P904" i="1"/>
  <c r="R904" i="1"/>
  <c r="T904" i="1"/>
  <c r="V904" i="1"/>
  <c r="X904" i="1"/>
  <c r="Z904" i="1" a="1"/>
  <c r="Z904" i="1" s="1"/>
  <c r="AB904" i="1" a="1"/>
  <c r="AB904" i="1" s="1"/>
  <c r="AD904" i="1"/>
  <c r="AF904" i="1"/>
  <c r="AH904" i="1"/>
  <c r="C905" i="1"/>
  <c r="D905" i="1"/>
  <c r="G905" i="1"/>
  <c r="I905" i="1"/>
  <c r="L905" i="1"/>
  <c r="N905" i="1"/>
  <c r="P905" i="1"/>
  <c r="R905" i="1"/>
  <c r="T905" i="1"/>
  <c r="V905" i="1"/>
  <c r="X905" i="1"/>
  <c r="Z905" i="1" a="1"/>
  <c r="Z905" i="1" s="1"/>
  <c r="AB905" i="1" a="1"/>
  <c r="AB905" i="1" s="1"/>
  <c r="AD905" i="1"/>
  <c r="AF905" i="1"/>
  <c r="AH905" i="1"/>
  <c r="C906" i="1"/>
  <c r="D906" i="1"/>
  <c r="G906" i="1"/>
  <c r="I906" i="1"/>
  <c r="L906" i="1"/>
  <c r="N906" i="1"/>
  <c r="P906" i="1"/>
  <c r="R906" i="1"/>
  <c r="T906" i="1"/>
  <c r="V906" i="1"/>
  <c r="X906" i="1"/>
  <c r="Z906" i="1" a="1"/>
  <c r="Z906" i="1" s="1"/>
  <c r="AB906" i="1" a="1"/>
  <c r="AB906" i="1" s="1"/>
  <c r="AD906" i="1"/>
  <c r="AF906" i="1"/>
  <c r="AH906" i="1"/>
  <c r="C907" i="1"/>
  <c r="D907" i="1"/>
  <c r="G907" i="1"/>
  <c r="I907" i="1"/>
  <c r="L907" i="1"/>
  <c r="N907" i="1"/>
  <c r="P907" i="1"/>
  <c r="R907" i="1"/>
  <c r="T907" i="1"/>
  <c r="V907" i="1"/>
  <c r="X907" i="1"/>
  <c r="Z907" i="1" a="1"/>
  <c r="Z907" i="1" s="1"/>
  <c r="AB907" i="1" a="1"/>
  <c r="AB907" i="1" s="1"/>
  <c r="AD907" i="1"/>
  <c r="AF907" i="1"/>
  <c r="AH907" i="1"/>
  <c r="C908" i="1"/>
  <c r="D908" i="1"/>
  <c r="G908" i="1"/>
  <c r="I908" i="1"/>
  <c r="L908" i="1"/>
  <c r="N908" i="1"/>
  <c r="P908" i="1"/>
  <c r="R908" i="1"/>
  <c r="T908" i="1"/>
  <c r="V908" i="1"/>
  <c r="X908" i="1"/>
  <c r="Z908" i="1" a="1"/>
  <c r="Z908" i="1" s="1"/>
  <c r="AB908" i="1" a="1"/>
  <c r="AB908" i="1" s="1"/>
  <c r="AD908" i="1"/>
  <c r="AF908" i="1"/>
  <c r="AH908" i="1"/>
  <c r="C909" i="1"/>
  <c r="D909" i="1"/>
  <c r="G909" i="1"/>
  <c r="I909" i="1"/>
  <c r="L909" i="1"/>
  <c r="N909" i="1"/>
  <c r="P909" i="1"/>
  <c r="R909" i="1"/>
  <c r="T909" i="1"/>
  <c r="V909" i="1"/>
  <c r="X909" i="1"/>
  <c r="Z909" i="1" a="1"/>
  <c r="Z909" i="1" s="1"/>
  <c r="AB909" i="1" a="1"/>
  <c r="AB909" i="1" s="1"/>
  <c r="AD909" i="1"/>
  <c r="AF909" i="1"/>
  <c r="AH909" i="1"/>
  <c r="C910" i="1"/>
  <c r="D910" i="1"/>
  <c r="G910" i="1"/>
  <c r="I910" i="1"/>
  <c r="L910" i="1"/>
  <c r="N910" i="1"/>
  <c r="P910" i="1"/>
  <c r="R910" i="1"/>
  <c r="T910" i="1"/>
  <c r="V910" i="1"/>
  <c r="X910" i="1"/>
  <c r="Z910" i="1" a="1"/>
  <c r="Z910" i="1" s="1"/>
  <c r="AB910" i="1" a="1"/>
  <c r="AB910" i="1" s="1"/>
  <c r="AD910" i="1"/>
  <c r="AF910" i="1"/>
  <c r="AH910" i="1"/>
  <c r="C911" i="1"/>
  <c r="D911" i="1"/>
  <c r="G911" i="1"/>
  <c r="I911" i="1"/>
  <c r="L911" i="1"/>
  <c r="N911" i="1"/>
  <c r="P911" i="1"/>
  <c r="R911" i="1"/>
  <c r="T911" i="1"/>
  <c r="V911" i="1"/>
  <c r="X911" i="1"/>
  <c r="Z911" i="1" a="1"/>
  <c r="Z911" i="1"/>
  <c r="AB911" i="1" a="1"/>
  <c r="AB911" i="1"/>
  <c r="AD911" i="1"/>
  <c r="AF911" i="1"/>
  <c r="AH911" i="1"/>
  <c r="C912" i="1"/>
  <c r="D912" i="1"/>
  <c r="G912" i="1"/>
  <c r="I912" i="1"/>
  <c r="L912" i="1"/>
  <c r="N912" i="1"/>
  <c r="P912" i="1"/>
  <c r="R912" i="1"/>
  <c r="T912" i="1"/>
  <c r="V912" i="1"/>
  <c r="X912" i="1"/>
  <c r="Z912" i="1" a="1"/>
  <c r="Z912" i="1"/>
  <c r="AB912" i="1" a="1"/>
  <c r="AB912" i="1" s="1"/>
  <c r="AD912" i="1"/>
  <c r="AF912" i="1"/>
  <c r="AH912" i="1"/>
  <c r="C913" i="1"/>
  <c r="D913" i="1"/>
  <c r="G913" i="1"/>
  <c r="I913" i="1"/>
  <c r="L913" i="1"/>
  <c r="N913" i="1"/>
  <c r="P913" i="1"/>
  <c r="R913" i="1"/>
  <c r="T913" i="1"/>
  <c r="V913" i="1"/>
  <c r="X913" i="1"/>
  <c r="Z913" i="1" a="1"/>
  <c r="Z913" i="1" s="1"/>
  <c r="AB913" i="1" a="1"/>
  <c r="AB913" i="1" s="1"/>
  <c r="AD913" i="1"/>
  <c r="AF913" i="1"/>
  <c r="AH913" i="1"/>
  <c r="C914" i="1"/>
  <c r="D914" i="1"/>
  <c r="G914" i="1"/>
  <c r="I914" i="1"/>
  <c r="L914" i="1"/>
  <c r="N914" i="1"/>
  <c r="P914" i="1"/>
  <c r="R914" i="1"/>
  <c r="T914" i="1"/>
  <c r="V914" i="1"/>
  <c r="X914" i="1"/>
  <c r="Z914" i="1" a="1"/>
  <c r="Z914" i="1" s="1"/>
  <c r="AB914" i="1" a="1"/>
  <c r="AB914" i="1" s="1"/>
  <c r="AD914" i="1"/>
  <c r="AF914" i="1"/>
  <c r="AH914" i="1"/>
  <c r="C915" i="1"/>
  <c r="D915" i="1"/>
  <c r="G915" i="1"/>
  <c r="I915" i="1"/>
  <c r="L915" i="1"/>
  <c r="N915" i="1"/>
  <c r="P915" i="1"/>
  <c r="R915" i="1"/>
  <c r="T915" i="1"/>
  <c r="V915" i="1"/>
  <c r="X915" i="1"/>
  <c r="Z915" i="1" a="1"/>
  <c r="Z915" i="1" s="1"/>
  <c r="AB915" i="1" a="1"/>
  <c r="AB915" i="1" s="1"/>
  <c r="AD915" i="1"/>
  <c r="AF915" i="1"/>
  <c r="AH915" i="1"/>
  <c r="C916" i="1"/>
  <c r="D916" i="1"/>
  <c r="G916" i="1"/>
  <c r="I916" i="1"/>
  <c r="L916" i="1"/>
  <c r="N916" i="1"/>
  <c r="P916" i="1"/>
  <c r="R916" i="1"/>
  <c r="T916" i="1"/>
  <c r="V916" i="1"/>
  <c r="X916" i="1"/>
  <c r="Z916" i="1" a="1"/>
  <c r="Z916" i="1" s="1"/>
  <c r="AB916" i="1" a="1"/>
  <c r="AB916" i="1" s="1"/>
  <c r="AD916" i="1"/>
  <c r="AF916" i="1"/>
  <c r="AH916" i="1"/>
  <c r="C917" i="1"/>
  <c r="D917" i="1"/>
  <c r="G917" i="1"/>
  <c r="I917" i="1"/>
  <c r="L917" i="1"/>
  <c r="N917" i="1"/>
  <c r="P917" i="1"/>
  <c r="R917" i="1"/>
  <c r="T917" i="1"/>
  <c r="V917" i="1"/>
  <c r="X917" i="1"/>
  <c r="Z917" i="1" a="1"/>
  <c r="Z917" i="1" s="1"/>
  <c r="AB917" i="1" a="1"/>
  <c r="AB917" i="1" s="1"/>
  <c r="AD917" i="1"/>
  <c r="AF917" i="1"/>
  <c r="AH917" i="1"/>
  <c r="C918" i="1"/>
  <c r="D918" i="1"/>
  <c r="G918" i="1"/>
  <c r="I918" i="1"/>
  <c r="L918" i="1"/>
  <c r="N918" i="1"/>
  <c r="P918" i="1"/>
  <c r="R918" i="1"/>
  <c r="T918" i="1"/>
  <c r="V918" i="1"/>
  <c r="X918" i="1"/>
  <c r="Z918" i="1" a="1"/>
  <c r="Z918" i="1" s="1"/>
  <c r="AB918" i="1" a="1"/>
  <c r="AB918" i="1" s="1"/>
  <c r="AD918" i="1"/>
  <c r="AF918" i="1"/>
  <c r="AH918" i="1"/>
  <c r="C919" i="1"/>
  <c r="D919" i="1"/>
  <c r="G919" i="1"/>
  <c r="I919" i="1"/>
  <c r="L919" i="1"/>
  <c r="N919" i="1"/>
  <c r="P919" i="1"/>
  <c r="R919" i="1"/>
  <c r="T919" i="1"/>
  <c r="V919" i="1"/>
  <c r="X919" i="1"/>
  <c r="Z919" i="1" a="1"/>
  <c r="Z919" i="1" s="1"/>
  <c r="AB919" i="1" a="1"/>
  <c r="AB919" i="1" s="1"/>
  <c r="AD919" i="1"/>
  <c r="AF919" i="1"/>
  <c r="AH919" i="1"/>
  <c r="C920" i="1"/>
  <c r="D920" i="1"/>
  <c r="G920" i="1"/>
  <c r="I920" i="1"/>
  <c r="L920" i="1"/>
  <c r="N920" i="1"/>
  <c r="P920" i="1"/>
  <c r="R920" i="1"/>
  <c r="T920" i="1"/>
  <c r="V920" i="1"/>
  <c r="X920" i="1"/>
  <c r="Z920" i="1" a="1"/>
  <c r="Z920" i="1" s="1"/>
  <c r="AB920" i="1" a="1"/>
  <c r="AB920" i="1" s="1"/>
  <c r="AD920" i="1"/>
  <c r="AF920" i="1"/>
  <c r="AH920" i="1"/>
  <c r="C921" i="1"/>
  <c r="D921" i="1"/>
  <c r="G921" i="1"/>
  <c r="I921" i="1"/>
  <c r="L921" i="1"/>
  <c r="N921" i="1"/>
  <c r="P921" i="1"/>
  <c r="R921" i="1"/>
  <c r="T921" i="1"/>
  <c r="V921" i="1"/>
  <c r="X921" i="1"/>
  <c r="Z921" i="1" a="1"/>
  <c r="Z921" i="1" s="1"/>
  <c r="AB921" i="1" a="1"/>
  <c r="AB921" i="1"/>
  <c r="AI921" i="1" s="1"/>
  <c r="AD921" i="1"/>
  <c r="AF921" i="1"/>
  <c r="AH921" i="1"/>
  <c r="C922" i="1"/>
  <c r="D922" i="1"/>
  <c r="G922" i="1"/>
  <c r="I922" i="1"/>
  <c r="L922" i="1"/>
  <c r="N922" i="1"/>
  <c r="P922" i="1"/>
  <c r="R922" i="1"/>
  <c r="T922" i="1"/>
  <c r="V922" i="1"/>
  <c r="X922" i="1"/>
  <c r="Z922" i="1" a="1"/>
  <c r="Z922" i="1" s="1"/>
  <c r="AB922" i="1" a="1"/>
  <c r="AB922" i="1" s="1"/>
  <c r="AD922" i="1"/>
  <c r="AF922" i="1"/>
  <c r="AH922" i="1"/>
  <c r="C923" i="1"/>
  <c r="D923" i="1"/>
  <c r="G923" i="1"/>
  <c r="I923" i="1"/>
  <c r="L923" i="1"/>
  <c r="N923" i="1"/>
  <c r="P923" i="1"/>
  <c r="R923" i="1"/>
  <c r="T923" i="1"/>
  <c r="V923" i="1"/>
  <c r="X923" i="1"/>
  <c r="Z923" i="1" a="1"/>
  <c r="Z923" i="1" s="1"/>
  <c r="AB923" i="1" a="1"/>
  <c r="AB923" i="1" s="1"/>
  <c r="AD923" i="1"/>
  <c r="AF923" i="1"/>
  <c r="AH923" i="1"/>
  <c r="C924" i="1"/>
  <c r="D924" i="1"/>
  <c r="G924" i="1"/>
  <c r="I924" i="1"/>
  <c r="L924" i="1"/>
  <c r="N924" i="1"/>
  <c r="P924" i="1"/>
  <c r="R924" i="1"/>
  <c r="T924" i="1"/>
  <c r="V924" i="1"/>
  <c r="X924" i="1"/>
  <c r="Z924" i="1" a="1"/>
  <c r="Z924" i="1"/>
  <c r="AB924" i="1" a="1"/>
  <c r="AB924" i="1" s="1"/>
  <c r="AD924" i="1"/>
  <c r="AF924" i="1"/>
  <c r="AH924" i="1"/>
  <c r="C925" i="1"/>
  <c r="D925" i="1"/>
  <c r="G925" i="1"/>
  <c r="I925" i="1"/>
  <c r="L925" i="1"/>
  <c r="N925" i="1"/>
  <c r="P925" i="1"/>
  <c r="R925" i="1"/>
  <c r="T925" i="1"/>
  <c r="V925" i="1"/>
  <c r="X925" i="1"/>
  <c r="Z925" i="1" a="1"/>
  <c r="Z925" i="1" s="1"/>
  <c r="AB925" i="1" a="1"/>
  <c r="AB925" i="1" s="1"/>
  <c r="AD925" i="1"/>
  <c r="AF925" i="1"/>
  <c r="AH925" i="1"/>
  <c r="C926" i="1"/>
  <c r="D926" i="1"/>
  <c r="G926" i="1"/>
  <c r="I926" i="1"/>
  <c r="L926" i="1"/>
  <c r="N926" i="1"/>
  <c r="P926" i="1"/>
  <c r="R926" i="1"/>
  <c r="T926" i="1"/>
  <c r="V926" i="1"/>
  <c r="X926" i="1"/>
  <c r="Z926" i="1" a="1"/>
  <c r="Z926" i="1" s="1"/>
  <c r="AB926" i="1" a="1"/>
  <c r="AB926" i="1" s="1"/>
  <c r="AD926" i="1"/>
  <c r="AF926" i="1"/>
  <c r="AH926" i="1"/>
  <c r="C927" i="1"/>
  <c r="D927" i="1"/>
  <c r="G927" i="1"/>
  <c r="I927" i="1"/>
  <c r="L927" i="1"/>
  <c r="N927" i="1"/>
  <c r="P927" i="1"/>
  <c r="R927" i="1"/>
  <c r="T927" i="1"/>
  <c r="V927" i="1"/>
  <c r="X927" i="1"/>
  <c r="Z927" i="1" a="1"/>
  <c r="Z927" i="1" s="1"/>
  <c r="AB927" i="1" a="1"/>
  <c r="AB927" i="1" s="1"/>
  <c r="AD927" i="1"/>
  <c r="AF927" i="1"/>
  <c r="AH927" i="1"/>
  <c r="C928" i="1"/>
  <c r="D928" i="1"/>
  <c r="G928" i="1"/>
  <c r="I928" i="1"/>
  <c r="L928" i="1"/>
  <c r="N928" i="1"/>
  <c r="P928" i="1"/>
  <c r="R928" i="1"/>
  <c r="T928" i="1"/>
  <c r="V928" i="1"/>
  <c r="X928" i="1"/>
  <c r="Z928" i="1" a="1"/>
  <c r="Z928" i="1" s="1"/>
  <c r="AB928" i="1" a="1"/>
  <c r="AB928" i="1" s="1"/>
  <c r="AD928" i="1"/>
  <c r="AF928" i="1"/>
  <c r="AH928" i="1"/>
  <c r="C929" i="1"/>
  <c r="D929" i="1"/>
  <c r="G929" i="1"/>
  <c r="I929" i="1"/>
  <c r="L929" i="1"/>
  <c r="N929" i="1"/>
  <c r="P929" i="1"/>
  <c r="R929" i="1"/>
  <c r="T929" i="1"/>
  <c r="V929" i="1"/>
  <c r="X929" i="1"/>
  <c r="Z929" i="1" a="1"/>
  <c r="Z929" i="1" s="1"/>
  <c r="AB929" i="1" a="1"/>
  <c r="AB929" i="1" s="1"/>
  <c r="AD929" i="1"/>
  <c r="AF929" i="1"/>
  <c r="AH929" i="1"/>
  <c r="C930" i="1"/>
  <c r="D930" i="1"/>
  <c r="G930" i="1"/>
  <c r="I930" i="1"/>
  <c r="L930" i="1"/>
  <c r="N930" i="1"/>
  <c r="P930" i="1"/>
  <c r="R930" i="1"/>
  <c r="T930" i="1"/>
  <c r="V930" i="1"/>
  <c r="AI930" i="1" s="1"/>
  <c r="X930" i="1"/>
  <c r="Z930" i="1" a="1"/>
  <c r="Z930" i="1" s="1"/>
  <c r="AB930" i="1" a="1"/>
  <c r="AB930" i="1" s="1"/>
  <c r="AD930" i="1"/>
  <c r="AF930" i="1"/>
  <c r="AH930" i="1"/>
  <c r="C931" i="1"/>
  <c r="D931" i="1"/>
  <c r="G931" i="1"/>
  <c r="I931" i="1"/>
  <c r="L931" i="1"/>
  <c r="N931" i="1"/>
  <c r="P931" i="1"/>
  <c r="R931" i="1"/>
  <c r="T931" i="1"/>
  <c r="V931" i="1"/>
  <c r="X931" i="1"/>
  <c r="Z931" i="1" a="1"/>
  <c r="Z931" i="1" s="1"/>
  <c r="AB931" i="1" a="1"/>
  <c r="AB931" i="1" s="1"/>
  <c r="AD931" i="1"/>
  <c r="AF931" i="1"/>
  <c r="AH931" i="1"/>
  <c r="C932" i="1"/>
  <c r="D932" i="1"/>
  <c r="G932" i="1"/>
  <c r="I932" i="1"/>
  <c r="L932" i="1"/>
  <c r="N932" i="1"/>
  <c r="P932" i="1"/>
  <c r="R932" i="1"/>
  <c r="T932" i="1"/>
  <c r="V932" i="1"/>
  <c r="X932" i="1"/>
  <c r="Z932" i="1" a="1"/>
  <c r="Z932" i="1"/>
  <c r="AB932" i="1" a="1"/>
  <c r="AB932" i="1" s="1"/>
  <c r="AD932" i="1"/>
  <c r="AF932" i="1"/>
  <c r="AH932" i="1"/>
  <c r="C933" i="1"/>
  <c r="D933" i="1"/>
  <c r="G933" i="1"/>
  <c r="I933" i="1"/>
  <c r="L933" i="1"/>
  <c r="N933" i="1"/>
  <c r="P933" i="1"/>
  <c r="R933" i="1"/>
  <c r="T933" i="1"/>
  <c r="V933" i="1"/>
  <c r="X933" i="1"/>
  <c r="Z933" i="1" a="1"/>
  <c r="Z933" i="1" s="1"/>
  <c r="AB933" i="1" a="1"/>
  <c r="AB933" i="1" s="1"/>
  <c r="AD933" i="1"/>
  <c r="AF933" i="1"/>
  <c r="AH933" i="1"/>
  <c r="C934" i="1"/>
  <c r="D934" i="1"/>
  <c r="G934" i="1"/>
  <c r="I934" i="1"/>
  <c r="L934" i="1"/>
  <c r="N934" i="1"/>
  <c r="P934" i="1"/>
  <c r="R934" i="1"/>
  <c r="T934" i="1"/>
  <c r="V934" i="1"/>
  <c r="X934" i="1"/>
  <c r="Z934" i="1" a="1"/>
  <c r="Z934" i="1" s="1"/>
  <c r="AB934" i="1" a="1"/>
  <c r="AB934" i="1"/>
  <c r="AD934" i="1"/>
  <c r="AF934" i="1"/>
  <c r="AH934" i="1"/>
  <c r="C935" i="1"/>
  <c r="D935" i="1"/>
  <c r="G935" i="1"/>
  <c r="I935" i="1"/>
  <c r="L935" i="1"/>
  <c r="N935" i="1"/>
  <c r="P935" i="1"/>
  <c r="R935" i="1"/>
  <c r="T935" i="1"/>
  <c r="V935" i="1"/>
  <c r="X935" i="1"/>
  <c r="Z935" i="1" a="1"/>
  <c r="Z935" i="1" s="1"/>
  <c r="AB935" i="1" a="1"/>
  <c r="AB935" i="1" s="1"/>
  <c r="AD935" i="1"/>
  <c r="AF935" i="1"/>
  <c r="AH935" i="1"/>
  <c r="C936" i="1"/>
  <c r="D936" i="1"/>
  <c r="G936" i="1"/>
  <c r="I936" i="1"/>
  <c r="L936" i="1"/>
  <c r="N936" i="1"/>
  <c r="P936" i="1"/>
  <c r="R936" i="1"/>
  <c r="T936" i="1"/>
  <c r="V936" i="1"/>
  <c r="X936" i="1"/>
  <c r="Z936" i="1" a="1"/>
  <c r="Z936" i="1" s="1"/>
  <c r="AB936" i="1" a="1"/>
  <c r="AB936" i="1" s="1"/>
  <c r="AD936" i="1"/>
  <c r="AF936" i="1"/>
  <c r="AH936" i="1"/>
  <c r="C937" i="1"/>
  <c r="D937" i="1"/>
  <c r="G937" i="1"/>
  <c r="I937" i="1"/>
  <c r="L937" i="1"/>
  <c r="N937" i="1"/>
  <c r="P937" i="1"/>
  <c r="R937" i="1"/>
  <c r="T937" i="1"/>
  <c r="V937" i="1"/>
  <c r="X937" i="1"/>
  <c r="Z937" i="1" a="1"/>
  <c r="Z937" i="1" s="1"/>
  <c r="AB937" i="1" a="1"/>
  <c r="AB937" i="1"/>
  <c r="AD937" i="1"/>
  <c r="AF937" i="1"/>
  <c r="AH937" i="1"/>
  <c r="C938" i="1"/>
  <c r="D938" i="1"/>
  <c r="G938" i="1"/>
  <c r="I938" i="1"/>
  <c r="L938" i="1"/>
  <c r="N938" i="1"/>
  <c r="P938" i="1"/>
  <c r="R938" i="1"/>
  <c r="T938" i="1"/>
  <c r="V938" i="1"/>
  <c r="X938" i="1"/>
  <c r="Z938" i="1" a="1"/>
  <c r="Z938" i="1"/>
  <c r="AB938" i="1" a="1"/>
  <c r="AB938" i="1" s="1"/>
  <c r="AD938" i="1"/>
  <c r="AF938" i="1"/>
  <c r="AH938" i="1"/>
  <c r="C939" i="1"/>
  <c r="D939" i="1"/>
  <c r="G939" i="1"/>
  <c r="I939" i="1"/>
  <c r="L939" i="1"/>
  <c r="N939" i="1"/>
  <c r="P939" i="1"/>
  <c r="R939" i="1"/>
  <c r="T939" i="1"/>
  <c r="V939" i="1"/>
  <c r="X939" i="1"/>
  <c r="Z939" i="1" a="1"/>
  <c r="Z939" i="1" s="1"/>
  <c r="AB939" i="1" a="1"/>
  <c r="AB939" i="1"/>
  <c r="AD939" i="1"/>
  <c r="AF939" i="1"/>
  <c r="AH939" i="1"/>
  <c r="C940" i="1"/>
  <c r="D940" i="1"/>
  <c r="G940" i="1"/>
  <c r="I940" i="1"/>
  <c r="L940" i="1"/>
  <c r="N940" i="1"/>
  <c r="P940" i="1"/>
  <c r="R940" i="1"/>
  <c r="T940" i="1"/>
  <c r="V940" i="1"/>
  <c r="X940" i="1"/>
  <c r="Z940" i="1" a="1"/>
  <c r="Z940" i="1" s="1"/>
  <c r="AB940" i="1" a="1"/>
  <c r="AB940" i="1" s="1"/>
  <c r="AD940" i="1"/>
  <c r="AF940" i="1"/>
  <c r="AH940" i="1"/>
  <c r="C941" i="1"/>
  <c r="D941" i="1"/>
  <c r="G941" i="1"/>
  <c r="I941" i="1"/>
  <c r="L941" i="1"/>
  <c r="N941" i="1"/>
  <c r="P941" i="1"/>
  <c r="R941" i="1"/>
  <c r="T941" i="1"/>
  <c r="V941" i="1"/>
  <c r="X941" i="1"/>
  <c r="Z941" i="1" a="1"/>
  <c r="Z941" i="1" s="1"/>
  <c r="AI941" i="1" s="1"/>
  <c r="AB941" i="1" a="1"/>
  <c r="AB941" i="1" s="1"/>
  <c r="AD941" i="1"/>
  <c r="AF941" i="1"/>
  <c r="AH941" i="1"/>
  <c r="C942" i="1"/>
  <c r="D942" i="1"/>
  <c r="G942" i="1"/>
  <c r="I942" i="1"/>
  <c r="L942" i="1"/>
  <c r="N942" i="1"/>
  <c r="P942" i="1"/>
  <c r="R942" i="1"/>
  <c r="T942" i="1"/>
  <c r="V942" i="1"/>
  <c r="X942" i="1"/>
  <c r="Z942" i="1" a="1"/>
  <c r="Z942" i="1" s="1"/>
  <c r="AB942" i="1" a="1"/>
  <c r="AB942" i="1" s="1"/>
  <c r="AD942" i="1"/>
  <c r="AF942" i="1"/>
  <c r="AH942" i="1"/>
  <c r="C943" i="1"/>
  <c r="D943" i="1"/>
  <c r="G943" i="1"/>
  <c r="I943" i="1"/>
  <c r="L943" i="1"/>
  <c r="N943" i="1"/>
  <c r="P943" i="1"/>
  <c r="R943" i="1"/>
  <c r="T943" i="1"/>
  <c r="V943" i="1"/>
  <c r="AI943" i="1" s="1"/>
  <c r="X943" i="1"/>
  <c r="Z943" i="1" a="1"/>
  <c r="Z943" i="1" s="1"/>
  <c r="AB943" i="1" a="1"/>
  <c r="AB943" i="1" s="1"/>
  <c r="AD943" i="1"/>
  <c r="AF943" i="1"/>
  <c r="AH943" i="1"/>
  <c r="C944" i="1"/>
  <c r="D944" i="1"/>
  <c r="G944" i="1"/>
  <c r="I944" i="1"/>
  <c r="L944" i="1"/>
  <c r="N944" i="1"/>
  <c r="P944" i="1"/>
  <c r="R944" i="1"/>
  <c r="T944" i="1"/>
  <c r="V944" i="1"/>
  <c r="X944" i="1"/>
  <c r="Z944" i="1" a="1"/>
  <c r="Z944" i="1"/>
  <c r="AB944" i="1" a="1"/>
  <c r="AB944" i="1" s="1"/>
  <c r="AD944" i="1"/>
  <c r="AF944" i="1"/>
  <c r="AH944" i="1"/>
  <c r="C945" i="1"/>
  <c r="D945" i="1"/>
  <c r="G945" i="1"/>
  <c r="I945" i="1"/>
  <c r="L945" i="1"/>
  <c r="N945" i="1"/>
  <c r="P945" i="1"/>
  <c r="R945" i="1"/>
  <c r="T945" i="1"/>
  <c r="V945" i="1"/>
  <c r="X945" i="1"/>
  <c r="Z945" i="1" a="1"/>
  <c r="Z945" i="1" s="1"/>
  <c r="AB945" i="1" a="1"/>
  <c r="AB945" i="1" s="1"/>
  <c r="AD945" i="1"/>
  <c r="AF945" i="1"/>
  <c r="AH945" i="1"/>
  <c r="C946" i="1"/>
  <c r="D946" i="1"/>
  <c r="G946" i="1"/>
  <c r="I946" i="1"/>
  <c r="L946" i="1"/>
  <c r="N946" i="1"/>
  <c r="P946" i="1"/>
  <c r="R946" i="1"/>
  <c r="T946" i="1"/>
  <c r="V946" i="1"/>
  <c r="X946" i="1"/>
  <c r="Z946" i="1" a="1"/>
  <c r="Z946" i="1" s="1"/>
  <c r="AB946" i="1" a="1"/>
  <c r="AB946" i="1" s="1"/>
  <c r="AD946" i="1"/>
  <c r="AF946" i="1"/>
  <c r="AH946" i="1"/>
  <c r="C947" i="1"/>
  <c r="D947" i="1"/>
  <c r="G947" i="1"/>
  <c r="I947" i="1"/>
  <c r="L947" i="1"/>
  <c r="N947" i="1"/>
  <c r="P947" i="1"/>
  <c r="R947" i="1"/>
  <c r="T947" i="1"/>
  <c r="V947" i="1"/>
  <c r="X947" i="1"/>
  <c r="Z947" i="1" a="1"/>
  <c r="Z947" i="1" s="1"/>
  <c r="AB947" i="1" a="1"/>
  <c r="AB947" i="1" s="1"/>
  <c r="AD947" i="1"/>
  <c r="AF947" i="1"/>
  <c r="AH947" i="1"/>
  <c r="C948" i="1"/>
  <c r="D948" i="1"/>
  <c r="G948" i="1"/>
  <c r="I948" i="1"/>
  <c r="L948" i="1"/>
  <c r="N948" i="1"/>
  <c r="P948" i="1"/>
  <c r="R948" i="1"/>
  <c r="T948" i="1"/>
  <c r="V948" i="1"/>
  <c r="X948" i="1"/>
  <c r="Z948" i="1" a="1"/>
  <c r="Z948" i="1" s="1"/>
  <c r="AB948" i="1" a="1"/>
  <c r="AB948" i="1" s="1"/>
  <c r="AD948" i="1"/>
  <c r="AF948" i="1"/>
  <c r="AH948" i="1"/>
  <c r="C949" i="1"/>
  <c r="D949" i="1"/>
  <c r="G949" i="1"/>
  <c r="I949" i="1"/>
  <c r="L949" i="1"/>
  <c r="N949" i="1"/>
  <c r="P949" i="1"/>
  <c r="R949" i="1"/>
  <c r="T949" i="1"/>
  <c r="V949" i="1"/>
  <c r="X949" i="1"/>
  <c r="Z949" i="1" a="1"/>
  <c r="Z949" i="1"/>
  <c r="AB949" i="1" a="1"/>
  <c r="AB949" i="1" s="1"/>
  <c r="AD949" i="1"/>
  <c r="AF949" i="1"/>
  <c r="AH949" i="1"/>
  <c r="C950" i="1"/>
  <c r="D950" i="1"/>
  <c r="G950" i="1"/>
  <c r="I950" i="1"/>
  <c r="L950" i="1"/>
  <c r="N950" i="1"/>
  <c r="P950" i="1"/>
  <c r="R950" i="1"/>
  <c r="T950" i="1"/>
  <c r="V950" i="1"/>
  <c r="X950" i="1"/>
  <c r="Z950" i="1" a="1"/>
  <c r="Z950" i="1" s="1"/>
  <c r="AB950" i="1" a="1"/>
  <c r="AB950" i="1" s="1"/>
  <c r="AD950" i="1"/>
  <c r="AF950" i="1"/>
  <c r="AH950" i="1"/>
  <c r="C951" i="1"/>
  <c r="D951" i="1"/>
  <c r="G951" i="1"/>
  <c r="I951" i="1"/>
  <c r="L951" i="1"/>
  <c r="N951" i="1"/>
  <c r="P951" i="1"/>
  <c r="R951" i="1"/>
  <c r="T951" i="1"/>
  <c r="V951" i="1"/>
  <c r="X951" i="1"/>
  <c r="Z951" i="1" a="1"/>
  <c r="Z951" i="1" s="1"/>
  <c r="AB951" i="1" a="1"/>
  <c r="AB951" i="1" s="1"/>
  <c r="AD951" i="1"/>
  <c r="AF951" i="1"/>
  <c r="AH951" i="1"/>
  <c r="C952" i="1"/>
  <c r="D952" i="1"/>
  <c r="G952" i="1"/>
  <c r="I952" i="1"/>
  <c r="L952" i="1"/>
  <c r="N952" i="1"/>
  <c r="P952" i="1"/>
  <c r="R952" i="1"/>
  <c r="T952" i="1"/>
  <c r="V952" i="1"/>
  <c r="X952" i="1"/>
  <c r="Z952" i="1" a="1"/>
  <c r="Z952" i="1" s="1"/>
  <c r="AB952" i="1" a="1"/>
  <c r="AB952" i="1" s="1"/>
  <c r="AD952" i="1"/>
  <c r="AF952" i="1"/>
  <c r="AH952" i="1"/>
  <c r="C953" i="1"/>
  <c r="D953" i="1"/>
  <c r="G953" i="1"/>
  <c r="I953" i="1"/>
  <c r="L953" i="1"/>
  <c r="N953" i="1"/>
  <c r="P953" i="1"/>
  <c r="R953" i="1"/>
  <c r="T953" i="1"/>
  <c r="V953" i="1"/>
  <c r="AI953" i="1" s="1"/>
  <c r="X953" i="1"/>
  <c r="Z953" i="1" a="1"/>
  <c r="Z953" i="1" s="1"/>
  <c r="AB953" i="1" a="1"/>
  <c r="AB953" i="1" s="1"/>
  <c r="AD953" i="1"/>
  <c r="AF953" i="1"/>
  <c r="AH953" i="1"/>
  <c r="C954" i="1"/>
  <c r="D954" i="1"/>
  <c r="G954" i="1"/>
  <c r="I954" i="1"/>
  <c r="L954" i="1"/>
  <c r="N954" i="1"/>
  <c r="P954" i="1"/>
  <c r="R954" i="1"/>
  <c r="T954" i="1"/>
  <c r="V954" i="1"/>
  <c r="X954" i="1"/>
  <c r="Z954" i="1" a="1"/>
  <c r="Z954" i="1" s="1"/>
  <c r="AB954" i="1" a="1"/>
  <c r="AB954" i="1"/>
  <c r="AD954" i="1"/>
  <c r="AF954" i="1"/>
  <c r="AH954" i="1"/>
  <c r="C955" i="1"/>
  <c r="D955" i="1"/>
  <c r="G955" i="1"/>
  <c r="I955" i="1"/>
  <c r="L955" i="1"/>
  <c r="N955" i="1"/>
  <c r="P955" i="1"/>
  <c r="R955" i="1"/>
  <c r="T955" i="1"/>
  <c r="V955" i="1"/>
  <c r="X955" i="1"/>
  <c r="Z955" i="1" a="1"/>
  <c r="Z955" i="1" s="1"/>
  <c r="AB955" i="1" a="1"/>
  <c r="AB955" i="1" s="1"/>
  <c r="AD955" i="1"/>
  <c r="AF955" i="1"/>
  <c r="AH955" i="1"/>
  <c r="C956" i="1"/>
  <c r="D956" i="1"/>
  <c r="G956" i="1"/>
  <c r="I956" i="1"/>
  <c r="L956" i="1"/>
  <c r="N956" i="1"/>
  <c r="P956" i="1"/>
  <c r="R956" i="1"/>
  <c r="T956" i="1"/>
  <c r="V956" i="1"/>
  <c r="X956" i="1"/>
  <c r="Z956" i="1" a="1"/>
  <c r="Z956" i="1" s="1"/>
  <c r="AB956" i="1" a="1"/>
  <c r="AB956" i="1"/>
  <c r="AD956" i="1"/>
  <c r="AF956" i="1"/>
  <c r="AH956" i="1"/>
  <c r="C957" i="1"/>
  <c r="D957" i="1"/>
  <c r="G957" i="1"/>
  <c r="I957" i="1"/>
  <c r="L957" i="1"/>
  <c r="N957" i="1"/>
  <c r="P957" i="1"/>
  <c r="R957" i="1"/>
  <c r="T957" i="1"/>
  <c r="V957" i="1"/>
  <c r="X957" i="1"/>
  <c r="Z957" i="1" a="1"/>
  <c r="Z957" i="1" s="1"/>
  <c r="AB957" i="1" a="1"/>
  <c r="AB957" i="1"/>
  <c r="AD957" i="1"/>
  <c r="AF957" i="1"/>
  <c r="AH957" i="1"/>
  <c r="C958" i="1"/>
  <c r="D958" i="1"/>
  <c r="G958" i="1"/>
  <c r="I958" i="1"/>
  <c r="L958" i="1"/>
  <c r="N958" i="1"/>
  <c r="P958" i="1"/>
  <c r="R958" i="1"/>
  <c r="T958" i="1"/>
  <c r="V958" i="1"/>
  <c r="X958" i="1"/>
  <c r="Z958" i="1" a="1"/>
  <c r="Z958" i="1" s="1"/>
  <c r="AB958" i="1" a="1"/>
  <c r="AB958" i="1" s="1"/>
  <c r="AD958" i="1"/>
  <c r="AF958" i="1"/>
  <c r="AH958" i="1"/>
  <c r="C959" i="1"/>
  <c r="D959" i="1"/>
  <c r="G959" i="1"/>
  <c r="I959" i="1"/>
  <c r="L959" i="1"/>
  <c r="N959" i="1"/>
  <c r="P959" i="1"/>
  <c r="R959" i="1"/>
  <c r="T959" i="1"/>
  <c r="V959" i="1"/>
  <c r="X959" i="1"/>
  <c r="Z959" i="1" a="1"/>
  <c r="Z959" i="1" s="1"/>
  <c r="AB959" i="1" a="1"/>
  <c r="AB959" i="1" s="1"/>
  <c r="AD959" i="1"/>
  <c r="AF959" i="1"/>
  <c r="AH959" i="1"/>
  <c r="C960" i="1"/>
  <c r="D960" i="1"/>
  <c r="G960" i="1"/>
  <c r="I960" i="1"/>
  <c r="L960" i="1"/>
  <c r="N960" i="1"/>
  <c r="P960" i="1"/>
  <c r="R960" i="1"/>
  <c r="T960" i="1"/>
  <c r="V960" i="1"/>
  <c r="X960" i="1"/>
  <c r="Z960" i="1" a="1"/>
  <c r="Z960" i="1" s="1"/>
  <c r="AB960" i="1" a="1"/>
  <c r="AB960" i="1" s="1"/>
  <c r="AD960" i="1"/>
  <c r="AF960" i="1"/>
  <c r="AH960" i="1"/>
  <c r="C961" i="1"/>
  <c r="D961" i="1"/>
  <c r="G961" i="1"/>
  <c r="I961" i="1"/>
  <c r="L961" i="1"/>
  <c r="N961" i="1"/>
  <c r="P961" i="1"/>
  <c r="R961" i="1"/>
  <c r="T961" i="1"/>
  <c r="V961" i="1"/>
  <c r="X961" i="1"/>
  <c r="Z961" i="1" a="1"/>
  <c r="Z961" i="1" s="1"/>
  <c r="AB961" i="1" a="1"/>
  <c r="AB961" i="1" s="1"/>
  <c r="AD961" i="1"/>
  <c r="AF961" i="1"/>
  <c r="AH961" i="1"/>
  <c r="C962" i="1"/>
  <c r="D962" i="1"/>
  <c r="G962" i="1"/>
  <c r="I962" i="1"/>
  <c r="L962" i="1"/>
  <c r="N962" i="1"/>
  <c r="P962" i="1"/>
  <c r="R962" i="1"/>
  <c r="T962" i="1"/>
  <c r="V962" i="1"/>
  <c r="X962" i="1"/>
  <c r="Z962" i="1" a="1"/>
  <c r="Z962" i="1"/>
  <c r="AB962" i="1" a="1"/>
  <c r="AB962" i="1" s="1"/>
  <c r="AD962" i="1"/>
  <c r="AF962" i="1"/>
  <c r="AH962" i="1"/>
  <c r="C963" i="1"/>
  <c r="D963" i="1"/>
  <c r="G963" i="1"/>
  <c r="I963" i="1"/>
  <c r="L963" i="1"/>
  <c r="N963" i="1"/>
  <c r="P963" i="1"/>
  <c r="R963" i="1"/>
  <c r="T963" i="1"/>
  <c r="V963" i="1"/>
  <c r="X963" i="1"/>
  <c r="Z963" i="1" a="1"/>
  <c r="Z963" i="1"/>
  <c r="AB963" i="1" a="1"/>
  <c r="AB963" i="1" s="1"/>
  <c r="AD963" i="1"/>
  <c r="AF963" i="1"/>
  <c r="AH963" i="1"/>
  <c r="C964" i="1"/>
  <c r="D964" i="1"/>
  <c r="G964" i="1"/>
  <c r="I964" i="1"/>
  <c r="L964" i="1"/>
  <c r="N964" i="1"/>
  <c r="P964" i="1"/>
  <c r="R964" i="1"/>
  <c r="T964" i="1"/>
  <c r="V964" i="1"/>
  <c r="X964" i="1"/>
  <c r="Z964" i="1" a="1"/>
  <c r="Z964" i="1" s="1"/>
  <c r="AB964" i="1" a="1"/>
  <c r="AB964" i="1" s="1"/>
  <c r="AD964" i="1"/>
  <c r="AF964" i="1"/>
  <c r="AH964" i="1"/>
  <c r="C965" i="1"/>
  <c r="D965" i="1"/>
  <c r="G965" i="1"/>
  <c r="I965" i="1"/>
  <c r="L965" i="1"/>
  <c r="N965" i="1"/>
  <c r="P965" i="1"/>
  <c r="R965" i="1"/>
  <c r="T965" i="1"/>
  <c r="V965" i="1"/>
  <c r="X965" i="1"/>
  <c r="Z965" i="1" a="1"/>
  <c r="Z965" i="1" s="1"/>
  <c r="AB965" i="1" a="1"/>
  <c r="AB965" i="1" s="1"/>
  <c r="AD965" i="1"/>
  <c r="AF965" i="1"/>
  <c r="AH965" i="1"/>
  <c r="C966" i="1"/>
  <c r="D966" i="1"/>
  <c r="G966" i="1"/>
  <c r="I966" i="1"/>
  <c r="L966" i="1"/>
  <c r="N966" i="1"/>
  <c r="P966" i="1"/>
  <c r="R966" i="1"/>
  <c r="T966" i="1"/>
  <c r="V966" i="1"/>
  <c r="X966" i="1"/>
  <c r="Z966" i="1" a="1"/>
  <c r="Z966" i="1" s="1"/>
  <c r="AB966" i="1" a="1"/>
  <c r="AB966" i="1" s="1"/>
  <c r="AD966" i="1"/>
  <c r="AF966" i="1"/>
  <c r="AH966" i="1"/>
  <c r="C967" i="1"/>
  <c r="D967" i="1"/>
  <c r="G967" i="1"/>
  <c r="I967" i="1"/>
  <c r="L967" i="1"/>
  <c r="N967" i="1"/>
  <c r="P967" i="1"/>
  <c r="R967" i="1"/>
  <c r="T967" i="1"/>
  <c r="V967" i="1"/>
  <c r="X967" i="1"/>
  <c r="Z967" i="1" a="1"/>
  <c r="Z967" i="1" s="1"/>
  <c r="AB967" i="1" a="1"/>
  <c r="AB967" i="1"/>
  <c r="AD967" i="1"/>
  <c r="AF967" i="1"/>
  <c r="AH967" i="1"/>
  <c r="C968" i="1"/>
  <c r="D968" i="1"/>
  <c r="G968" i="1"/>
  <c r="I968" i="1"/>
  <c r="L968" i="1"/>
  <c r="N968" i="1"/>
  <c r="P968" i="1"/>
  <c r="R968" i="1"/>
  <c r="T968" i="1"/>
  <c r="V968" i="1"/>
  <c r="X968" i="1"/>
  <c r="Z968" i="1" a="1"/>
  <c r="Z968" i="1" s="1"/>
  <c r="AB968" i="1" a="1"/>
  <c r="AB968" i="1"/>
  <c r="AD968" i="1"/>
  <c r="AF968" i="1"/>
  <c r="AH968" i="1"/>
  <c r="C969" i="1"/>
  <c r="D969" i="1"/>
  <c r="G969" i="1"/>
  <c r="I969" i="1"/>
  <c r="L969" i="1"/>
  <c r="N969" i="1"/>
  <c r="P969" i="1"/>
  <c r="R969" i="1"/>
  <c r="T969" i="1"/>
  <c r="V969" i="1"/>
  <c r="X969" i="1"/>
  <c r="Z969" i="1" a="1"/>
  <c r="Z969" i="1"/>
  <c r="AB969" i="1" a="1"/>
  <c r="AB969" i="1"/>
  <c r="AD969" i="1"/>
  <c r="AF969" i="1"/>
  <c r="AH969" i="1"/>
  <c r="C970" i="1"/>
  <c r="D970" i="1"/>
  <c r="G970" i="1"/>
  <c r="I970" i="1"/>
  <c r="L970" i="1"/>
  <c r="N970" i="1"/>
  <c r="P970" i="1"/>
  <c r="R970" i="1"/>
  <c r="T970" i="1"/>
  <c r="V970" i="1"/>
  <c r="X970" i="1"/>
  <c r="Z970" i="1" a="1"/>
  <c r="Z970" i="1" s="1"/>
  <c r="AB970" i="1" a="1"/>
  <c r="AB970" i="1" s="1"/>
  <c r="AD970" i="1"/>
  <c r="AF970" i="1"/>
  <c r="AH970" i="1"/>
  <c r="C971" i="1"/>
  <c r="D971" i="1"/>
  <c r="G971" i="1"/>
  <c r="I971" i="1"/>
  <c r="L971" i="1"/>
  <c r="N971" i="1"/>
  <c r="P971" i="1"/>
  <c r="R971" i="1"/>
  <c r="T971" i="1"/>
  <c r="V971" i="1"/>
  <c r="X971" i="1"/>
  <c r="Z971" i="1" a="1"/>
  <c r="Z971" i="1" s="1"/>
  <c r="AB971" i="1" a="1"/>
  <c r="AB971" i="1" s="1"/>
  <c r="AD971" i="1"/>
  <c r="AF971" i="1"/>
  <c r="AH971" i="1"/>
  <c r="C972" i="1"/>
  <c r="D972" i="1"/>
  <c r="G972" i="1"/>
  <c r="I972" i="1"/>
  <c r="L972" i="1"/>
  <c r="N972" i="1"/>
  <c r="P972" i="1"/>
  <c r="R972" i="1"/>
  <c r="T972" i="1"/>
  <c r="V972" i="1"/>
  <c r="X972" i="1"/>
  <c r="Z972" i="1" a="1"/>
  <c r="Z972" i="1"/>
  <c r="AB972" i="1" a="1"/>
  <c r="AB972" i="1" s="1"/>
  <c r="AD972" i="1"/>
  <c r="AF972" i="1"/>
  <c r="AH972" i="1"/>
  <c r="C973" i="1"/>
  <c r="D973" i="1"/>
  <c r="G973" i="1"/>
  <c r="I973" i="1"/>
  <c r="L973" i="1"/>
  <c r="N973" i="1"/>
  <c r="P973" i="1"/>
  <c r="R973" i="1"/>
  <c r="T973" i="1"/>
  <c r="V973" i="1"/>
  <c r="X973" i="1"/>
  <c r="Z973" i="1" a="1"/>
  <c r="Z973" i="1" s="1"/>
  <c r="AB973" i="1" a="1"/>
  <c r="AB973" i="1" s="1"/>
  <c r="AD973" i="1"/>
  <c r="AF973" i="1"/>
  <c r="AH973" i="1"/>
  <c r="C974" i="1"/>
  <c r="D974" i="1"/>
  <c r="G974" i="1"/>
  <c r="I974" i="1"/>
  <c r="L974" i="1"/>
  <c r="N974" i="1"/>
  <c r="P974" i="1"/>
  <c r="R974" i="1"/>
  <c r="T974" i="1"/>
  <c r="V974" i="1"/>
  <c r="X974" i="1"/>
  <c r="Z974" i="1" a="1"/>
  <c r="Z974" i="1" s="1"/>
  <c r="AB974" i="1" a="1"/>
  <c r="AB974" i="1" s="1"/>
  <c r="AD974" i="1"/>
  <c r="AF974" i="1"/>
  <c r="AH974" i="1"/>
  <c r="C975" i="1"/>
  <c r="D975" i="1"/>
  <c r="G975" i="1"/>
  <c r="I975" i="1"/>
  <c r="L975" i="1"/>
  <c r="N975" i="1"/>
  <c r="P975" i="1"/>
  <c r="R975" i="1"/>
  <c r="T975" i="1"/>
  <c r="V975" i="1"/>
  <c r="X975" i="1"/>
  <c r="Z975" i="1" a="1"/>
  <c r="Z975" i="1" s="1"/>
  <c r="AB975" i="1" a="1"/>
  <c r="AB975" i="1" s="1"/>
  <c r="AD975" i="1"/>
  <c r="AF975" i="1"/>
  <c r="AH975" i="1"/>
  <c r="C976" i="1"/>
  <c r="D976" i="1"/>
  <c r="G976" i="1"/>
  <c r="I976" i="1"/>
  <c r="L976" i="1"/>
  <c r="N976" i="1"/>
  <c r="P976" i="1"/>
  <c r="R976" i="1"/>
  <c r="T976" i="1"/>
  <c r="V976" i="1"/>
  <c r="X976" i="1"/>
  <c r="Z976" i="1" a="1"/>
  <c r="Z976" i="1" s="1"/>
  <c r="AB976" i="1" a="1"/>
  <c r="AB976" i="1" s="1"/>
  <c r="AD976" i="1"/>
  <c r="AF976" i="1"/>
  <c r="AH976" i="1"/>
  <c r="C977" i="1"/>
  <c r="D977" i="1"/>
  <c r="G977" i="1"/>
  <c r="I977" i="1"/>
  <c r="L977" i="1"/>
  <c r="N977" i="1"/>
  <c r="P977" i="1"/>
  <c r="R977" i="1"/>
  <c r="T977" i="1"/>
  <c r="V977" i="1"/>
  <c r="AI977" i="1" s="1"/>
  <c r="X977" i="1"/>
  <c r="Z977" i="1" a="1"/>
  <c r="Z977" i="1" s="1"/>
  <c r="AB977" i="1" a="1"/>
  <c r="AB977" i="1" s="1"/>
  <c r="AD977" i="1"/>
  <c r="AF977" i="1"/>
  <c r="AH977" i="1"/>
  <c r="C978" i="1"/>
  <c r="D978" i="1"/>
  <c r="G978" i="1"/>
  <c r="I978" i="1"/>
  <c r="L978" i="1"/>
  <c r="N978" i="1"/>
  <c r="P978" i="1"/>
  <c r="R978" i="1"/>
  <c r="T978" i="1"/>
  <c r="V978" i="1"/>
  <c r="X978" i="1"/>
  <c r="Z978" i="1" a="1"/>
  <c r="Z978" i="1" s="1"/>
  <c r="AB978" i="1" a="1"/>
  <c r="AB978" i="1" s="1"/>
  <c r="AD978" i="1"/>
  <c r="AF978" i="1"/>
  <c r="AH978" i="1"/>
  <c r="C979" i="1"/>
  <c r="D979" i="1"/>
  <c r="G979" i="1"/>
  <c r="I979" i="1"/>
  <c r="L979" i="1"/>
  <c r="N979" i="1"/>
  <c r="P979" i="1"/>
  <c r="R979" i="1"/>
  <c r="T979" i="1"/>
  <c r="V979" i="1"/>
  <c r="X979" i="1"/>
  <c r="Z979" i="1" a="1"/>
  <c r="Z979" i="1" s="1"/>
  <c r="AB979" i="1" a="1"/>
  <c r="AB979" i="1"/>
  <c r="AD979" i="1"/>
  <c r="AF979" i="1"/>
  <c r="AH979" i="1"/>
  <c r="C980" i="1"/>
  <c r="D980" i="1"/>
  <c r="G980" i="1"/>
  <c r="I980" i="1"/>
  <c r="L980" i="1"/>
  <c r="N980" i="1"/>
  <c r="P980" i="1"/>
  <c r="R980" i="1"/>
  <c r="T980" i="1"/>
  <c r="V980" i="1"/>
  <c r="X980" i="1"/>
  <c r="Z980" i="1" a="1"/>
  <c r="Z980" i="1"/>
  <c r="AB980" i="1" a="1"/>
  <c r="AB980" i="1" s="1"/>
  <c r="AD980" i="1"/>
  <c r="AF980" i="1"/>
  <c r="AH980" i="1"/>
  <c r="C981" i="1"/>
  <c r="D981" i="1"/>
  <c r="G981" i="1"/>
  <c r="I981" i="1"/>
  <c r="L981" i="1"/>
  <c r="N981" i="1"/>
  <c r="P981" i="1"/>
  <c r="R981" i="1"/>
  <c r="T981" i="1"/>
  <c r="V981" i="1"/>
  <c r="X981" i="1"/>
  <c r="Z981" i="1" a="1"/>
  <c r="Z981" i="1" s="1"/>
  <c r="AI981" i="1" s="1"/>
  <c r="AB981" i="1" a="1"/>
  <c r="AB981" i="1" s="1"/>
  <c r="AD981" i="1"/>
  <c r="AF981" i="1"/>
  <c r="AH981" i="1"/>
  <c r="C982" i="1"/>
  <c r="D982" i="1"/>
  <c r="G982" i="1"/>
  <c r="I982" i="1"/>
  <c r="L982" i="1"/>
  <c r="N982" i="1"/>
  <c r="P982" i="1"/>
  <c r="R982" i="1"/>
  <c r="T982" i="1"/>
  <c r="V982" i="1"/>
  <c r="X982" i="1"/>
  <c r="Z982" i="1" a="1"/>
  <c r="Z982" i="1" s="1"/>
  <c r="AB982" i="1" a="1"/>
  <c r="AB982" i="1"/>
  <c r="AD982" i="1"/>
  <c r="AF982" i="1"/>
  <c r="AH982" i="1"/>
  <c r="C983" i="1"/>
  <c r="D983" i="1"/>
  <c r="G983" i="1"/>
  <c r="I983" i="1"/>
  <c r="L983" i="1"/>
  <c r="N983" i="1"/>
  <c r="P983" i="1"/>
  <c r="R983" i="1"/>
  <c r="T983" i="1"/>
  <c r="V983" i="1"/>
  <c r="X983" i="1"/>
  <c r="Z983" i="1" a="1"/>
  <c r="Z983" i="1" s="1"/>
  <c r="AB983" i="1" a="1"/>
  <c r="AB983" i="1" s="1"/>
  <c r="AD983" i="1"/>
  <c r="AF983" i="1"/>
  <c r="AH983" i="1"/>
  <c r="C984" i="1"/>
  <c r="D984" i="1"/>
  <c r="G984" i="1"/>
  <c r="I984" i="1"/>
  <c r="L984" i="1"/>
  <c r="N984" i="1"/>
  <c r="P984" i="1"/>
  <c r="R984" i="1"/>
  <c r="T984" i="1"/>
  <c r="V984" i="1"/>
  <c r="X984" i="1"/>
  <c r="Z984" i="1" a="1"/>
  <c r="Z984" i="1" s="1"/>
  <c r="AB984" i="1" a="1"/>
  <c r="AB984" i="1"/>
  <c r="AD984" i="1"/>
  <c r="AF984" i="1"/>
  <c r="AH984" i="1"/>
  <c r="C985" i="1"/>
  <c r="D985" i="1"/>
  <c r="G985" i="1"/>
  <c r="I985" i="1"/>
  <c r="L985" i="1"/>
  <c r="N985" i="1"/>
  <c r="P985" i="1"/>
  <c r="R985" i="1"/>
  <c r="T985" i="1"/>
  <c r="V985" i="1"/>
  <c r="X985" i="1"/>
  <c r="Z985" i="1" a="1"/>
  <c r="Z985" i="1" s="1"/>
  <c r="AB985" i="1" a="1"/>
  <c r="AB985" i="1" s="1"/>
  <c r="AD985" i="1"/>
  <c r="AF985" i="1"/>
  <c r="AH985" i="1"/>
  <c r="C986" i="1"/>
  <c r="D986" i="1"/>
  <c r="G986" i="1"/>
  <c r="I986" i="1"/>
  <c r="L986" i="1"/>
  <c r="N986" i="1"/>
  <c r="P986" i="1"/>
  <c r="R986" i="1"/>
  <c r="T986" i="1"/>
  <c r="V986" i="1"/>
  <c r="X986" i="1"/>
  <c r="Z986" i="1" a="1"/>
  <c r="Z986" i="1" s="1"/>
  <c r="AB986" i="1" a="1"/>
  <c r="AB986" i="1" s="1"/>
  <c r="AD986" i="1"/>
  <c r="AF986" i="1"/>
  <c r="AH986" i="1"/>
  <c r="C987" i="1"/>
  <c r="D987" i="1"/>
  <c r="G987" i="1"/>
  <c r="I987" i="1"/>
  <c r="L987" i="1"/>
  <c r="N987" i="1"/>
  <c r="P987" i="1"/>
  <c r="R987" i="1"/>
  <c r="T987" i="1"/>
  <c r="V987" i="1"/>
  <c r="X987" i="1"/>
  <c r="Z987" i="1" a="1"/>
  <c r="Z987" i="1" s="1"/>
  <c r="AB987" i="1" a="1"/>
  <c r="AB987" i="1" s="1"/>
  <c r="AD987" i="1"/>
  <c r="AF987" i="1"/>
  <c r="AH987" i="1"/>
  <c r="C988" i="1"/>
  <c r="D988" i="1"/>
  <c r="G988" i="1"/>
  <c r="I988" i="1"/>
  <c r="L988" i="1"/>
  <c r="N988" i="1"/>
  <c r="P988" i="1"/>
  <c r="R988" i="1"/>
  <c r="T988" i="1"/>
  <c r="V988" i="1"/>
  <c r="X988" i="1"/>
  <c r="AI988" i="1" s="1"/>
  <c r="Z988" i="1" a="1"/>
  <c r="Z988" i="1" s="1"/>
  <c r="AB988" i="1" a="1"/>
  <c r="AB988" i="1" s="1"/>
  <c r="AD988" i="1"/>
  <c r="AF988" i="1"/>
  <c r="AH988" i="1"/>
  <c r="C989" i="1"/>
  <c r="D989" i="1"/>
  <c r="G989" i="1"/>
  <c r="I989" i="1"/>
  <c r="L989" i="1"/>
  <c r="N989" i="1"/>
  <c r="P989" i="1"/>
  <c r="R989" i="1"/>
  <c r="T989" i="1"/>
  <c r="V989" i="1"/>
  <c r="X989" i="1"/>
  <c r="Z989" i="1" a="1"/>
  <c r="Z989" i="1" s="1"/>
  <c r="AB989" i="1" a="1"/>
  <c r="AB989" i="1" s="1"/>
  <c r="AD989" i="1"/>
  <c r="AF989" i="1"/>
  <c r="AH989" i="1"/>
  <c r="C990" i="1"/>
  <c r="D990" i="1"/>
  <c r="G990" i="1"/>
  <c r="I990" i="1"/>
  <c r="L990" i="1"/>
  <c r="N990" i="1"/>
  <c r="P990" i="1"/>
  <c r="R990" i="1"/>
  <c r="T990" i="1"/>
  <c r="V990" i="1"/>
  <c r="X990" i="1"/>
  <c r="Z990" i="1" a="1"/>
  <c r="Z990" i="1" s="1"/>
  <c r="AB990" i="1" a="1"/>
  <c r="AB990" i="1" s="1"/>
  <c r="AD990" i="1"/>
  <c r="AF990" i="1"/>
  <c r="AH990" i="1"/>
  <c r="C991" i="1"/>
  <c r="D991" i="1"/>
  <c r="G991" i="1"/>
  <c r="I991" i="1"/>
  <c r="L991" i="1"/>
  <c r="N991" i="1"/>
  <c r="P991" i="1"/>
  <c r="R991" i="1"/>
  <c r="T991" i="1"/>
  <c r="V991" i="1"/>
  <c r="AI991" i="1" s="1"/>
  <c r="X991" i="1"/>
  <c r="Z991" i="1" a="1"/>
  <c r="Z991" i="1" s="1"/>
  <c r="AB991" i="1" a="1"/>
  <c r="AB991" i="1"/>
  <c r="AD991" i="1"/>
  <c r="AF991" i="1"/>
  <c r="AH991" i="1"/>
  <c r="C992" i="1"/>
  <c r="D992" i="1"/>
  <c r="G992" i="1"/>
  <c r="I992" i="1"/>
  <c r="L992" i="1"/>
  <c r="N992" i="1"/>
  <c r="P992" i="1"/>
  <c r="R992" i="1"/>
  <c r="T992" i="1"/>
  <c r="V992" i="1"/>
  <c r="X992" i="1"/>
  <c r="Z992" i="1" a="1"/>
  <c r="Z992" i="1" s="1"/>
  <c r="AB992" i="1" a="1"/>
  <c r="AB992" i="1"/>
  <c r="AD992" i="1"/>
  <c r="AF992" i="1"/>
  <c r="AH992" i="1"/>
  <c r="C993" i="1"/>
  <c r="D993" i="1"/>
  <c r="G993" i="1"/>
  <c r="I993" i="1"/>
  <c r="L993" i="1"/>
  <c r="N993" i="1"/>
  <c r="P993" i="1"/>
  <c r="R993" i="1"/>
  <c r="T993" i="1"/>
  <c r="V993" i="1"/>
  <c r="X993" i="1"/>
  <c r="Z993" i="1" a="1"/>
  <c r="Z993" i="1" s="1"/>
  <c r="AB993" i="1" a="1"/>
  <c r="AB993" i="1"/>
  <c r="AD993" i="1"/>
  <c r="AF993" i="1"/>
  <c r="AH993" i="1"/>
  <c r="C994" i="1"/>
  <c r="D994" i="1"/>
  <c r="G994" i="1"/>
  <c r="I994" i="1"/>
  <c r="L994" i="1"/>
  <c r="N994" i="1"/>
  <c r="P994" i="1"/>
  <c r="R994" i="1"/>
  <c r="T994" i="1"/>
  <c r="V994" i="1"/>
  <c r="X994" i="1"/>
  <c r="Z994" i="1" a="1"/>
  <c r="Z994" i="1" s="1"/>
  <c r="AB994" i="1" a="1"/>
  <c r="AB994" i="1" s="1"/>
  <c r="AD994" i="1"/>
  <c r="AF994" i="1"/>
  <c r="AH994" i="1"/>
  <c r="C995" i="1"/>
  <c r="D995" i="1"/>
  <c r="G995" i="1"/>
  <c r="I995" i="1"/>
  <c r="L995" i="1"/>
  <c r="N995" i="1"/>
  <c r="P995" i="1"/>
  <c r="R995" i="1"/>
  <c r="T995" i="1"/>
  <c r="V995" i="1"/>
  <c r="X995" i="1"/>
  <c r="Z995" i="1" a="1"/>
  <c r="Z995" i="1"/>
  <c r="AB995" i="1" a="1"/>
  <c r="AB995" i="1" s="1"/>
  <c r="AD995" i="1"/>
  <c r="AF995" i="1"/>
  <c r="AH995" i="1"/>
  <c r="C996" i="1"/>
  <c r="D996" i="1"/>
  <c r="G996" i="1"/>
  <c r="I996" i="1"/>
  <c r="L996" i="1"/>
  <c r="N996" i="1"/>
  <c r="P996" i="1"/>
  <c r="R996" i="1"/>
  <c r="T996" i="1"/>
  <c r="V996" i="1"/>
  <c r="X996" i="1"/>
  <c r="Z996" i="1" a="1"/>
  <c r="Z996" i="1"/>
  <c r="AB996" i="1" a="1"/>
  <c r="AB996" i="1" s="1"/>
  <c r="AD996" i="1"/>
  <c r="AF996" i="1"/>
  <c r="AH996" i="1"/>
  <c r="C997" i="1"/>
  <c r="D997" i="1"/>
  <c r="G997" i="1"/>
  <c r="I997" i="1"/>
  <c r="L997" i="1"/>
  <c r="N997" i="1"/>
  <c r="P997" i="1"/>
  <c r="R997" i="1"/>
  <c r="T997" i="1"/>
  <c r="V997" i="1"/>
  <c r="X997" i="1"/>
  <c r="Z997" i="1" a="1"/>
  <c r="Z997" i="1" s="1"/>
  <c r="AB997" i="1" a="1"/>
  <c r="AB997" i="1" s="1"/>
  <c r="AD997" i="1"/>
  <c r="AF997" i="1"/>
  <c r="AH997" i="1"/>
  <c r="C998" i="1"/>
  <c r="D998" i="1"/>
  <c r="G998" i="1"/>
  <c r="I998" i="1"/>
  <c r="L998" i="1"/>
  <c r="N998" i="1"/>
  <c r="P998" i="1"/>
  <c r="R998" i="1"/>
  <c r="T998" i="1"/>
  <c r="V998" i="1"/>
  <c r="X998" i="1"/>
  <c r="Z998" i="1" a="1"/>
  <c r="Z998" i="1"/>
  <c r="AB998" i="1" a="1"/>
  <c r="AB998" i="1" s="1"/>
  <c r="AD998" i="1"/>
  <c r="AF998" i="1"/>
  <c r="AH998" i="1"/>
  <c r="C999" i="1"/>
  <c r="D999" i="1"/>
  <c r="G999" i="1"/>
  <c r="I999" i="1"/>
  <c r="L999" i="1"/>
  <c r="N999" i="1"/>
  <c r="P999" i="1"/>
  <c r="R999" i="1"/>
  <c r="T999" i="1"/>
  <c r="V999" i="1"/>
  <c r="X999" i="1"/>
  <c r="Z999" i="1" a="1"/>
  <c r="Z999" i="1" s="1"/>
  <c r="AB999" i="1" a="1"/>
  <c r="AB999" i="1"/>
  <c r="AD999" i="1"/>
  <c r="AF999" i="1"/>
  <c r="AH999" i="1"/>
  <c r="C1000" i="1"/>
  <c r="D1000" i="1"/>
  <c r="G1000" i="1"/>
  <c r="I1000" i="1"/>
  <c r="L1000" i="1"/>
  <c r="N1000" i="1"/>
  <c r="P1000" i="1"/>
  <c r="R1000" i="1"/>
  <c r="T1000" i="1"/>
  <c r="V1000" i="1"/>
  <c r="X1000" i="1"/>
  <c r="Z1000" i="1" a="1"/>
  <c r="Z1000" i="1" s="1"/>
  <c r="AB1000" i="1" a="1"/>
  <c r="AB1000" i="1" s="1"/>
  <c r="AD1000" i="1"/>
  <c r="AF1000" i="1"/>
  <c r="AH1000" i="1"/>
  <c r="C1001" i="1"/>
  <c r="D1001" i="1"/>
  <c r="G1001" i="1"/>
  <c r="I1001" i="1"/>
  <c r="L1001" i="1"/>
  <c r="N1001" i="1"/>
  <c r="P1001" i="1"/>
  <c r="R1001" i="1"/>
  <c r="T1001" i="1"/>
  <c r="V1001" i="1"/>
  <c r="X1001" i="1"/>
  <c r="Z1001" i="1" a="1"/>
  <c r="Z1001" i="1" s="1"/>
  <c r="AB1001" i="1" a="1"/>
  <c r="AB1001" i="1" s="1"/>
  <c r="AD1001" i="1"/>
  <c r="AF1001" i="1"/>
  <c r="AH1001" i="1"/>
  <c r="C1002" i="1"/>
  <c r="D1002" i="1"/>
  <c r="G1002" i="1"/>
  <c r="I1002" i="1"/>
  <c r="L1002" i="1"/>
  <c r="N1002" i="1"/>
  <c r="P1002" i="1"/>
  <c r="R1002" i="1"/>
  <c r="T1002" i="1"/>
  <c r="V1002" i="1"/>
  <c r="X1002" i="1"/>
  <c r="Z1002" i="1" a="1"/>
  <c r="Z1002" i="1" s="1"/>
  <c r="AB1002" i="1" a="1"/>
  <c r="AB1002" i="1" s="1"/>
  <c r="AD1002" i="1"/>
  <c r="AF1002" i="1"/>
  <c r="AH1002" i="1"/>
  <c r="C1003" i="1"/>
  <c r="D1003" i="1"/>
  <c r="G1003" i="1"/>
  <c r="I1003" i="1"/>
  <c r="L1003" i="1"/>
  <c r="N1003" i="1"/>
  <c r="P1003" i="1"/>
  <c r="R1003" i="1"/>
  <c r="T1003" i="1"/>
  <c r="V1003" i="1"/>
  <c r="X1003" i="1"/>
  <c r="Z1003" i="1" a="1"/>
  <c r="Z1003" i="1" s="1"/>
  <c r="AB1003" i="1" a="1"/>
  <c r="AB1003" i="1" s="1"/>
  <c r="AD1003" i="1"/>
  <c r="AF1003" i="1"/>
  <c r="AH1003" i="1"/>
  <c r="C1004" i="1"/>
  <c r="D1004" i="1"/>
  <c r="G1004" i="1"/>
  <c r="I1004" i="1"/>
  <c r="L1004" i="1"/>
  <c r="N1004" i="1"/>
  <c r="P1004" i="1"/>
  <c r="R1004" i="1"/>
  <c r="T1004" i="1"/>
  <c r="V1004" i="1"/>
  <c r="X1004" i="1"/>
  <c r="Z1004" i="1" a="1"/>
  <c r="Z1004" i="1" s="1"/>
  <c r="AB1004" i="1" a="1"/>
  <c r="AB1004" i="1" s="1"/>
  <c r="AD1004" i="1"/>
  <c r="AF1004" i="1"/>
  <c r="AH1004" i="1"/>
  <c r="C1005" i="1"/>
  <c r="D1005" i="1"/>
  <c r="G1005" i="1"/>
  <c r="I1005" i="1"/>
  <c r="L1005" i="1"/>
  <c r="N1005" i="1"/>
  <c r="P1005" i="1"/>
  <c r="R1005" i="1"/>
  <c r="T1005" i="1"/>
  <c r="V1005" i="1"/>
  <c r="X1005" i="1"/>
  <c r="Z1005" i="1" a="1"/>
  <c r="Z1005" i="1"/>
  <c r="AB1005" i="1" a="1"/>
  <c r="AB1005" i="1"/>
  <c r="AD1005" i="1"/>
  <c r="AF1005" i="1"/>
  <c r="AH1005" i="1"/>
  <c r="C1006" i="1"/>
  <c r="D1006" i="1"/>
  <c r="G1006" i="1"/>
  <c r="I1006" i="1"/>
  <c r="L1006" i="1"/>
  <c r="N1006" i="1"/>
  <c r="P1006" i="1"/>
  <c r="R1006" i="1"/>
  <c r="T1006" i="1"/>
  <c r="V1006" i="1"/>
  <c r="X1006" i="1"/>
  <c r="Z1006" i="1" a="1"/>
  <c r="Z1006" i="1" s="1"/>
  <c r="AB1006" i="1" a="1"/>
  <c r="AB1006" i="1" s="1"/>
  <c r="AD1006" i="1"/>
  <c r="AF1006" i="1"/>
  <c r="AH1006" i="1"/>
  <c r="C1007" i="1"/>
  <c r="D1007" i="1"/>
  <c r="G1007" i="1"/>
  <c r="I1007" i="1"/>
  <c r="L1007" i="1"/>
  <c r="N1007" i="1"/>
  <c r="P1007" i="1"/>
  <c r="R1007" i="1"/>
  <c r="T1007" i="1"/>
  <c r="V1007" i="1"/>
  <c r="X1007" i="1"/>
  <c r="Z1007" i="1" a="1"/>
  <c r="Z1007" i="1" s="1"/>
  <c r="AB1007" i="1" a="1"/>
  <c r="AB1007" i="1" s="1"/>
  <c r="AD1007" i="1"/>
  <c r="AF1007" i="1"/>
  <c r="AH1007" i="1"/>
  <c r="C1008" i="1"/>
  <c r="D1008" i="1"/>
  <c r="G1008" i="1"/>
  <c r="I1008" i="1"/>
  <c r="L1008" i="1"/>
  <c r="N1008" i="1"/>
  <c r="P1008" i="1"/>
  <c r="R1008" i="1"/>
  <c r="T1008" i="1"/>
  <c r="V1008" i="1"/>
  <c r="X1008" i="1"/>
  <c r="Z1008" i="1" a="1"/>
  <c r="Z1008" i="1" s="1"/>
  <c r="AB1008" i="1" a="1"/>
  <c r="AB1008" i="1" s="1"/>
  <c r="AD1008" i="1"/>
  <c r="AF1008" i="1"/>
  <c r="AH1008" i="1"/>
  <c r="C1009" i="1"/>
  <c r="D1009" i="1"/>
  <c r="G1009" i="1"/>
  <c r="I1009" i="1"/>
  <c r="L1009" i="1"/>
  <c r="N1009" i="1"/>
  <c r="P1009" i="1"/>
  <c r="R1009" i="1"/>
  <c r="T1009" i="1"/>
  <c r="V1009" i="1"/>
  <c r="X1009" i="1"/>
  <c r="Z1009" i="1" a="1"/>
  <c r="Z1009" i="1"/>
  <c r="AB1009" i="1" a="1"/>
  <c r="AB1009" i="1"/>
  <c r="AD1009" i="1"/>
  <c r="AF1009" i="1"/>
  <c r="AH1009" i="1"/>
  <c r="C1010" i="1"/>
  <c r="D1010" i="1"/>
  <c r="G1010" i="1"/>
  <c r="I1010" i="1"/>
  <c r="L1010" i="1"/>
  <c r="N1010" i="1"/>
  <c r="P1010" i="1"/>
  <c r="R1010" i="1"/>
  <c r="T1010" i="1"/>
  <c r="V1010" i="1"/>
  <c r="X1010" i="1"/>
  <c r="Z1010" i="1" a="1"/>
  <c r="Z1010" i="1"/>
  <c r="AB1010" i="1" a="1"/>
  <c r="AB1010" i="1" s="1"/>
  <c r="AD1010" i="1"/>
  <c r="AF1010" i="1"/>
  <c r="AH1010" i="1"/>
  <c r="C1011" i="1"/>
  <c r="D1011" i="1"/>
  <c r="G1011" i="1"/>
  <c r="I1011" i="1"/>
  <c r="L1011" i="1"/>
  <c r="N1011" i="1"/>
  <c r="P1011" i="1"/>
  <c r="R1011" i="1"/>
  <c r="T1011" i="1"/>
  <c r="V1011" i="1"/>
  <c r="X1011" i="1"/>
  <c r="Z1011" i="1" a="1"/>
  <c r="Z1011" i="1" s="1"/>
  <c r="AB1011" i="1" a="1"/>
  <c r="AB1011" i="1"/>
  <c r="AD1011" i="1"/>
  <c r="AF1011" i="1"/>
  <c r="AH1011" i="1"/>
  <c r="C1012" i="1"/>
  <c r="D1012" i="1"/>
  <c r="G1012" i="1"/>
  <c r="I1012" i="1"/>
  <c r="L1012" i="1"/>
  <c r="N1012" i="1"/>
  <c r="P1012" i="1"/>
  <c r="R1012" i="1"/>
  <c r="T1012" i="1"/>
  <c r="V1012" i="1"/>
  <c r="X1012" i="1"/>
  <c r="Z1012" i="1" a="1"/>
  <c r="Z1012" i="1" s="1"/>
  <c r="AB1012" i="1" a="1"/>
  <c r="AB1012" i="1" s="1"/>
  <c r="AD1012" i="1"/>
  <c r="AF1012" i="1"/>
  <c r="AH1012" i="1"/>
  <c r="C1013" i="1"/>
  <c r="D1013" i="1"/>
  <c r="G1013" i="1"/>
  <c r="I1013" i="1"/>
  <c r="L1013" i="1"/>
  <c r="N1013" i="1"/>
  <c r="P1013" i="1"/>
  <c r="R1013" i="1"/>
  <c r="T1013" i="1"/>
  <c r="V1013" i="1"/>
  <c r="X1013" i="1"/>
  <c r="Z1013" i="1" a="1"/>
  <c r="Z1013" i="1" s="1"/>
  <c r="AB1013" i="1" a="1"/>
  <c r="AB1013" i="1" s="1"/>
  <c r="AD1013" i="1"/>
  <c r="AF1013" i="1"/>
  <c r="AH1013" i="1"/>
  <c r="C1014" i="1"/>
  <c r="D1014" i="1"/>
  <c r="G1014" i="1"/>
  <c r="I1014" i="1"/>
  <c r="L1014" i="1"/>
  <c r="N1014" i="1"/>
  <c r="P1014" i="1"/>
  <c r="R1014" i="1"/>
  <c r="T1014" i="1"/>
  <c r="V1014" i="1"/>
  <c r="X1014" i="1"/>
  <c r="Z1014" i="1" a="1"/>
  <c r="Z1014" i="1" s="1"/>
  <c r="AB1014" i="1" a="1"/>
  <c r="AB1014" i="1"/>
  <c r="AD1014" i="1"/>
  <c r="AF1014" i="1"/>
  <c r="AH1014" i="1"/>
  <c r="C1015" i="1"/>
  <c r="D1015" i="1"/>
  <c r="G1015" i="1"/>
  <c r="I1015" i="1"/>
  <c r="L1015" i="1"/>
  <c r="N1015" i="1"/>
  <c r="P1015" i="1"/>
  <c r="R1015" i="1"/>
  <c r="T1015" i="1"/>
  <c r="V1015" i="1"/>
  <c r="X1015" i="1"/>
  <c r="Z1015" i="1" a="1"/>
  <c r="Z1015" i="1" s="1"/>
  <c r="AB1015" i="1" a="1"/>
  <c r="AB1015" i="1"/>
  <c r="AD1015" i="1"/>
  <c r="AF1015" i="1"/>
  <c r="AH1015" i="1"/>
  <c r="C1016" i="1"/>
  <c r="D1016" i="1"/>
  <c r="G1016" i="1"/>
  <c r="I1016" i="1"/>
  <c r="L1016" i="1"/>
  <c r="N1016" i="1"/>
  <c r="P1016" i="1"/>
  <c r="R1016" i="1"/>
  <c r="T1016" i="1"/>
  <c r="V1016" i="1"/>
  <c r="X1016" i="1"/>
  <c r="Z1016" i="1" a="1"/>
  <c r="Z1016" i="1" s="1"/>
  <c r="AB1016" i="1" a="1"/>
  <c r="AB1016" i="1" s="1"/>
  <c r="AD1016" i="1"/>
  <c r="AF1016" i="1"/>
  <c r="AH1016" i="1"/>
  <c r="C1017" i="1"/>
  <c r="D1017" i="1"/>
  <c r="G1017" i="1"/>
  <c r="I1017" i="1"/>
  <c r="L1017" i="1"/>
  <c r="N1017" i="1"/>
  <c r="P1017" i="1"/>
  <c r="R1017" i="1"/>
  <c r="T1017" i="1"/>
  <c r="V1017" i="1"/>
  <c r="X1017" i="1"/>
  <c r="Z1017" i="1" a="1"/>
  <c r="Z1017" i="1"/>
  <c r="AB1017" i="1" a="1"/>
  <c r="AB1017" i="1" s="1"/>
  <c r="AD1017" i="1"/>
  <c r="AF1017" i="1"/>
  <c r="AH1017" i="1"/>
  <c r="C1018" i="1"/>
  <c r="D1018" i="1"/>
  <c r="G1018" i="1"/>
  <c r="I1018" i="1"/>
  <c r="L1018" i="1"/>
  <c r="N1018" i="1"/>
  <c r="P1018" i="1"/>
  <c r="R1018" i="1"/>
  <c r="T1018" i="1"/>
  <c r="V1018" i="1"/>
  <c r="X1018" i="1"/>
  <c r="Z1018" i="1" a="1"/>
  <c r="Z1018" i="1"/>
  <c r="AB1018" i="1" a="1"/>
  <c r="AB1018" i="1" s="1"/>
  <c r="AD1018" i="1"/>
  <c r="AF1018" i="1"/>
  <c r="AH1018" i="1"/>
  <c r="C1019" i="1"/>
  <c r="D1019" i="1"/>
  <c r="G1019" i="1"/>
  <c r="I1019" i="1"/>
  <c r="L1019" i="1"/>
  <c r="N1019" i="1"/>
  <c r="P1019" i="1"/>
  <c r="R1019" i="1"/>
  <c r="T1019" i="1"/>
  <c r="V1019" i="1"/>
  <c r="X1019" i="1"/>
  <c r="Z1019" i="1" a="1"/>
  <c r="Z1019" i="1"/>
  <c r="AB1019" i="1" a="1"/>
  <c r="AB1019" i="1" s="1"/>
  <c r="AD1019" i="1"/>
  <c r="AF1019" i="1"/>
  <c r="AH1019" i="1"/>
  <c r="C1020" i="1"/>
  <c r="D1020" i="1"/>
  <c r="G1020" i="1"/>
  <c r="I1020" i="1"/>
  <c r="L1020" i="1"/>
  <c r="N1020" i="1"/>
  <c r="P1020" i="1"/>
  <c r="R1020" i="1"/>
  <c r="T1020" i="1"/>
  <c r="V1020" i="1"/>
  <c r="X1020" i="1"/>
  <c r="Z1020" i="1" a="1"/>
  <c r="Z1020" i="1" s="1"/>
  <c r="AB1020" i="1" a="1"/>
  <c r="AB1020" i="1"/>
  <c r="AD1020" i="1"/>
  <c r="AF1020" i="1"/>
  <c r="AH1020" i="1"/>
  <c r="C1021" i="1"/>
  <c r="D1021" i="1"/>
  <c r="G1021" i="1"/>
  <c r="I1021" i="1"/>
  <c r="L1021" i="1"/>
  <c r="N1021" i="1"/>
  <c r="P1021" i="1"/>
  <c r="R1021" i="1"/>
  <c r="T1021" i="1"/>
  <c r="V1021" i="1"/>
  <c r="X1021" i="1"/>
  <c r="Z1021" i="1" a="1"/>
  <c r="Z1021" i="1"/>
  <c r="AB1021" i="1" a="1"/>
  <c r="AB1021" i="1" s="1"/>
  <c r="AD1021" i="1"/>
  <c r="AF1021" i="1"/>
  <c r="AH1021" i="1"/>
  <c r="C1022" i="1"/>
  <c r="D1022" i="1"/>
  <c r="G1022" i="1"/>
  <c r="I1022" i="1"/>
  <c r="L1022" i="1"/>
  <c r="N1022" i="1"/>
  <c r="P1022" i="1"/>
  <c r="R1022" i="1"/>
  <c r="T1022" i="1"/>
  <c r="V1022" i="1"/>
  <c r="X1022" i="1"/>
  <c r="Z1022" i="1" a="1"/>
  <c r="Z1022" i="1"/>
  <c r="AB1022" i="1" a="1"/>
  <c r="AB1022" i="1" s="1"/>
  <c r="AD1022" i="1"/>
  <c r="AF1022" i="1"/>
  <c r="AH1022" i="1"/>
  <c r="C1023" i="1"/>
  <c r="D1023" i="1"/>
  <c r="G1023" i="1"/>
  <c r="I1023" i="1"/>
  <c r="L1023" i="1"/>
  <c r="N1023" i="1"/>
  <c r="P1023" i="1"/>
  <c r="R1023" i="1"/>
  <c r="T1023" i="1"/>
  <c r="V1023" i="1"/>
  <c r="X1023" i="1"/>
  <c r="Z1023" i="1" a="1"/>
  <c r="Z1023" i="1" s="1"/>
  <c r="AB1023" i="1" a="1"/>
  <c r="AB1023" i="1"/>
  <c r="AD1023" i="1"/>
  <c r="AF1023" i="1"/>
  <c r="AH1023" i="1"/>
  <c r="C1024" i="1"/>
  <c r="D1024" i="1"/>
  <c r="G1024" i="1"/>
  <c r="I1024" i="1"/>
  <c r="L1024" i="1"/>
  <c r="N1024" i="1"/>
  <c r="P1024" i="1"/>
  <c r="R1024" i="1"/>
  <c r="T1024" i="1"/>
  <c r="V1024" i="1"/>
  <c r="X1024" i="1"/>
  <c r="Z1024" i="1" a="1"/>
  <c r="Z1024" i="1" s="1"/>
  <c r="AB1024" i="1" a="1"/>
  <c r="AB1024" i="1" s="1"/>
  <c r="AD1024" i="1"/>
  <c r="AF1024" i="1"/>
  <c r="AH1024" i="1"/>
  <c r="C1025" i="1"/>
  <c r="D1025" i="1"/>
  <c r="G1025" i="1"/>
  <c r="I1025" i="1"/>
  <c r="L1025" i="1"/>
  <c r="N1025" i="1"/>
  <c r="P1025" i="1"/>
  <c r="R1025" i="1"/>
  <c r="T1025" i="1"/>
  <c r="V1025" i="1"/>
  <c r="X1025" i="1"/>
  <c r="Z1025" i="1" a="1"/>
  <c r="Z1025" i="1" s="1"/>
  <c r="AB1025" i="1" a="1"/>
  <c r="AB1025" i="1" s="1"/>
  <c r="AD1025" i="1"/>
  <c r="AF1025" i="1"/>
  <c r="AH1025" i="1"/>
  <c r="C1026" i="1"/>
  <c r="D1026" i="1"/>
  <c r="G1026" i="1"/>
  <c r="I1026" i="1"/>
  <c r="L1026" i="1"/>
  <c r="N1026" i="1"/>
  <c r="P1026" i="1"/>
  <c r="R1026" i="1"/>
  <c r="T1026" i="1"/>
  <c r="V1026" i="1"/>
  <c r="X1026" i="1"/>
  <c r="Z1026" i="1" a="1"/>
  <c r="Z1026" i="1" s="1"/>
  <c r="AB1026" i="1" a="1"/>
  <c r="AB1026" i="1" s="1"/>
  <c r="AD1026" i="1"/>
  <c r="AF1026" i="1"/>
  <c r="AH1026" i="1"/>
  <c r="C1027" i="1"/>
  <c r="D1027" i="1"/>
  <c r="G1027" i="1"/>
  <c r="I1027" i="1"/>
  <c r="L1027" i="1"/>
  <c r="N1027" i="1"/>
  <c r="P1027" i="1"/>
  <c r="R1027" i="1"/>
  <c r="T1027" i="1"/>
  <c r="V1027" i="1"/>
  <c r="X1027" i="1"/>
  <c r="Z1027" i="1" a="1"/>
  <c r="Z1027" i="1" s="1"/>
  <c r="AB1027" i="1" a="1"/>
  <c r="AB1027" i="1"/>
  <c r="AD1027" i="1"/>
  <c r="AF1027" i="1"/>
  <c r="AH1027" i="1"/>
  <c r="C1028" i="1"/>
  <c r="D1028" i="1"/>
  <c r="G1028" i="1"/>
  <c r="I1028" i="1"/>
  <c r="L1028" i="1"/>
  <c r="N1028" i="1"/>
  <c r="P1028" i="1"/>
  <c r="R1028" i="1"/>
  <c r="T1028" i="1"/>
  <c r="V1028" i="1"/>
  <c r="X1028" i="1"/>
  <c r="Z1028" i="1" a="1"/>
  <c r="Z1028" i="1" s="1"/>
  <c r="AB1028" i="1" a="1"/>
  <c r="AB1028" i="1" s="1"/>
  <c r="AD1028" i="1"/>
  <c r="AF1028" i="1"/>
  <c r="AH1028" i="1"/>
  <c r="C1029" i="1"/>
  <c r="D1029" i="1"/>
  <c r="G1029" i="1"/>
  <c r="I1029" i="1"/>
  <c r="L1029" i="1"/>
  <c r="N1029" i="1"/>
  <c r="P1029" i="1"/>
  <c r="R1029" i="1"/>
  <c r="T1029" i="1"/>
  <c r="V1029" i="1"/>
  <c r="X1029" i="1"/>
  <c r="Z1029" i="1" a="1"/>
  <c r="Z1029" i="1" s="1"/>
  <c r="AB1029" i="1" a="1"/>
  <c r="AB1029" i="1" s="1"/>
  <c r="AD1029" i="1"/>
  <c r="AF1029" i="1"/>
  <c r="AH1029" i="1"/>
  <c r="C1030" i="1"/>
  <c r="D1030" i="1"/>
  <c r="G1030" i="1"/>
  <c r="I1030" i="1"/>
  <c r="L1030" i="1"/>
  <c r="N1030" i="1"/>
  <c r="P1030" i="1"/>
  <c r="R1030" i="1"/>
  <c r="T1030" i="1"/>
  <c r="V1030" i="1"/>
  <c r="X1030" i="1"/>
  <c r="Z1030" i="1" a="1"/>
  <c r="Z1030" i="1"/>
  <c r="AB1030" i="1" a="1"/>
  <c r="AB1030" i="1" s="1"/>
  <c r="AD1030" i="1"/>
  <c r="AF1030" i="1"/>
  <c r="AH1030" i="1"/>
  <c r="C1031" i="1"/>
  <c r="D1031" i="1"/>
  <c r="G1031" i="1"/>
  <c r="I1031" i="1"/>
  <c r="L1031" i="1"/>
  <c r="N1031" i="1"/>
  <c r="P1031" i="1"/>
  <c r="R1031" i="1"/>
  <c r="T1031" i="1"/>
  <c r="V1031" i="1"/>
  <c r="X1031" i="1"/>
  <c r="Z1031" i="1" a="1"/>
  <c r="Z1031" i="1" s="1"/>
  <c r="AB1031" i="1" a="1"/>
  <c r="AB1031" i="1" s="1"/>
  <c r="AD1031" i="1"/>
  <c r="AF1031" i="1"/>
  <c r="AH1031" i="1"/>
  <c r="C1032" i="1"/>
  <c r="D1032" i="1"/>
  <c r="G1032" i="1"/>
  <c r="I1032" i="1"/>
  <c r="L1032" i="1"/>
  <c r="N1032" i="1"/>
  <c r="P1032" i="1"/>
  <c r="R1032" i="1"/>
  <c r="T1032" i="1"/>
  <c r="V1032" i="1"/>
  <c r="X1032" i="1"/>
  <c r="Z1032" i="1" a="1"/>
  <c r="Z1032" i="1" s="1"/>
  <c r="AB1032" i="1" a="1"/>
  <c r="AB1032" i="1"/>
  <c r="AD1032" i="1"/>
  <c r="AF1032" i="1"/>
  <c r="AH1032" i="1"/>
  <c r="C1033" i="1"/>
  <c r="D1033" i="1"/>
  <c r="G1033" i="1"/>
  <c r="I1033" i="1"/>
  <c r="L1033" i="1"/>
  <c r="N1033" i="1"/>
  <c r="P1033" i="1"/>
  <c r="R1033" i="1"/>
  <c r="T1033" i="1"/>
  <c r="V1033" i="1"/>
  <c r="X1033" i="1"/>
  <c r="Z1033" i="1" a="1"/>
  <c r="Z1033" i="1" s="1"/>
  <c r="AB1033" i="1" a="1"/>
  <c r="AB1033" i="1" s="1"/>
  <c r="AD1033" i="1"/>
  <c r="AF1033" i="1"/>
  <c r="AH1033" i="1"/>
  <c r="C1034" i="1"/>
  <c r="D1034" i="1"/>
  <c r="G1034" i="1"/>
  <c r="I1034" i="1"/>
  <c r="L1034" i="1"/>
  <c r="N1034" i="1"/>
  <c r="P1034" i="1"/>
  <c r="R1034" i="1"/>
  <c r="T1034" i="1"/>
  <c r="V1034" i="1"/>
  <c r="X1034" i="1"/>
  <c r="Z1034" i="1" a="1"/>
  <c r="Z1034" i="1" s="1"/>
  <c r="AB1034" i="1" a="1"/>
  <c r="AB1034" i="1" s="1"/>
  <c r="AD1034" i="1"/>
  <c r="AF1034" i="1"/>
  <c r="AH1034" i="1"/>
  <c r="C1035" i="1"/>
  <c r="D1035" i="1"/>
  <c r="G1035" i="1"/>
  <c r="I1035" i="1"/>
  <c r="L1035" i="1"/>
  <c r="N1035" i="1"/>
  <c r="P1035" i="1"/>
  <c r="R1035" i="1"/>
  <c r="T1035" i="1"/>
  <c r="V1035" i="1"/>
  <c r="X1035" i="1"/>
  <c r="Z1035" i="1" a="1"/>
  <c r="Z1035" i="1" s="1"/>
  <c r="AB1035" i="1" a="1"/>
  <c r="AB1035" i="1" s="1"/>
  <c r="AD1035" i="1"/>
  <c r="AF1035" i="1"/>
  <c r="AH1035" i="1"/>
  <c r="C1036" i="1"/>
  <c r="D1036" i="1"/>
  <c r="G1036" i="1"/>
  <c r="I1036" i="1"/>
  <c r="L1036" i="1"/>
  <c r="N1036" i="1"/>
  <c r="P1036" i="1"/>
  <c r="R1036" i="1"/>
  <c r="T1036" i="1"/>
  <c r="V1036" i="1"/>
  <c r="X1036" i="1"/>
  <c r="Z1036" i="1" a="1"/>
  <c r="Z1036" i="1" s="1"/>
  <c r="AB1036" i="1" a="1"/>
  <c r="AB1036" i="1" s="1"/>
  <c r="AD1036" i="1"/>
  <c r="AF1036" i="1"/>
  <c r="AH1036" i="1"/>
  <c r="C1037" i="1"/>
  <c r="D1037" i="1"/>
  <c r="G1037" i="1"/>
  <c r="I1037" i="1"/>
  <c r="L1037" i="1"/>
  <c r="N1037" i="1"/>
  <c r="P1037" i="1"/>
  <c r="R1037" i="1"/>
  <c r="T1037" i="1"/>
  <c r="V1037" i="1"/>
  <c r="X1037" i="1"/>
  <c r="Z1037" i="1" a="1"/>
  <c r="Z1037" i="1" s="1"/>
  <c r="AB1037" i="1" a="1"/>
  <c r="AB1037" i="1" s="1"/>
  <c r="AD1037" i="1"/>
  <c r="AF1037" i="1"/>
  <c r="AH1037" i="1"/>
  <c r="C1038" i="1"/>
  <c r="D1038" i="1"/>
  <c r="G1038" i="1"/>
  <c r="I1038" i="1"/>
  <c r="L1038" i="1"/>
  <c r="N1038" i="1"/>
  <c r="P1038" i="1"/>
  <c r="R1038" i="1"/>
  <c r="T1038" i="1"/>
  <c r="V1038" i="1"/>
  <c r="X1038" i="1"/>
  <c r="Z1038" i="1" a="1"/>
  <c r="Z1038" i="1" s="1"/>
  <c r="AB1038" i="1" a="1"/>
  <c r="AB1038" i="1"/>
  <c r="AD1038" i="1"/>
  <c r="AF1038" i="1"/>
  <c r="AH1038" i="1"/>
  <c r="C1039" i="1"/>
  <c r="D1039" i="1"/>
  <c r="G1039" i="1"/>
  <c r="I1039" i="1"/>
  <c r="L1039" i="1"/>
  <c r="N1039" i="1"/>
  <c r="P1039" i="1"/>
  <c r="R1039" i="1"/>
  <c r="T1039" i="1"/>
  <c r="V1039" i="1"/>
  <c r="X1039" i="1"/>
  <c r="Z1039" i="1" a="1"/>
  <c r="Z1039" i="1" s="1"/>
  <c r="AB1039" i="1" a="1"/>
  <c r="AB1039" i="1"/>
  <c r="AI1039" i="1" s="1"/>
  <c r="AD1039" i="1"/>
  <c r="AF1039" i="1"/>
  <c r="AH1039" i="1"/>
  <c r="C1040" i="1"/>
  <c r="D1040" i="1"/>
  <c r="G1040" i="1"/>
  <c r="I1040" i="1"/>
  <c r="L1040" i="1"/>
  <c r="N1040" i="1"/>
  <c r="P1040" i="1"/>
  <c r="R1040" i="1"/>
  <c r="T1040" i="1"/>
  <c r="V1040" i="1"/>
  <c r="X1040" i="1"/>
  <c r="Z1040" i="1" a="1"/>
  <c r="Z1040" i="1" s="1"/>
  <c r="AB1040" i="1" a="1"/>
  <c r="AB1040" i="1" s="1"/>
  <c r="AD1040" i="1"/>
  <c r="AF1040" i="1"/>
  <c r="AH1040" i="1"/>
  <c r="C1041" i="1"/>
  <c r="D1041" i="1"/>
  <c r="G1041" i="1"/>
  <c r="I1041" i="1"/>
  <c r="L1041" i="1"/>
  <c r="N1041" i="1"/>
  <c r="P1041" i="1"/>
  <c r="R1041" i="1"/>
  <c r="T1041" i="1"/>
  <c r="V1041" i="1"/>
  <c r="X1041" i="1"/>
  <c r="Z1041" i="1" a="1"/>
  <c r="Z1041" i="1" s="1"/>
  <c r="AB1041" i="1" a="1"/>
  <c r="AB1041" i="1" s="1"/>
  <c r="AD1041" i="1"/>
  <c r="AF1041" i="1"/>
  <c r="AH1041" i="1"/>
  <c r="AI1041" i="1"/>
  <c r="C1042" i="1"/>
  <c r="D1042" i="1"/>
  <c r="G1042" i="1"/>
  <c r="I1042" i="1"/>
  <c r="L1042" i="1"/>
  <c r="N1042" i="1"/>
  <c r="P1042" i="1"/>
  <c r="R1042" i="1"/>
  <c r="T1042" i="1"/>
  <c r="V1042" i="1"/>
  <c r="X1042" i="1"/>
  <c r="Z1042" i="1" a="1"/>
  <c r="Z1042" i="1" s="1"/>
  <c r="AB1042" i="1" a="1"/>
  <c r="AB1042" i="1" s="1"/>
  <c r="AD1042" i="1"/>
  <c r="AF1042" i="1"/>
  <c r="AH1042" i="1"/>
  <c r="C1043" i="1"/>
  <c r="D1043" i="1"/>
  <c r="G1043" i="1"/>
  <c r="I1043" i="1"/>
  <c r="L1043" i="1"/>
  <c r="N1043" i="1"/>
  <c r="P1043" i="1"/>
  <c r="R1043" i="1"/>
  <c r="T1043" i="1"/>
  <c r="V1043" i="1"/>
  <c r="X1043" i="1"/>
  <c r="Z1043" i="1" a="1"/>
  <c r="Z1043" i="1"/>
  <c r="AI1043" i="1" s="1"/>
  <c r="AB1043" i="1" a="1"/>
  <c r="AB1043" i="1"/>
  <c r="AD1043" i="1"/>
  <c r="AF1043" i="1"/>
  <c r="AH1043" i="1"/>
  <c r="C1044" i="1"/>
  <c r="D1044" i="1"/>
  <c r="G1044" i="1"/>
  <c r="I1044" i="1"/>
  <c r="L1044" i="1"/>
  <c r="N1044" i="1"/>
  <c r="P1044" i="1"/>
  <c r="R1044" i="1"/>
  <c r="T1044" i="1"/>
  <c r="V1044" i="1"/>
  <c r="X1044" i="1"/>
  <c r="Z1044" i="1" a="1"/>
  <c r="Z1044" i="1" s="1"/>
  <c r="AB1044" i="1" a="1"/>
  <c r="AB1044" i="1" s="1"/>
  <c r="AD1044" i="1"/>
  <c r="AF1044" i="1"/>
  <c r="AH1044" i="1"/>
  <c r="C1045" i="1"/>
  <c r="D1045" i="1"/>
  <c r="G1045" i="1"/>
  <c r="I1045" i="1"/>
  <c r="L1045" i="1"/>
  <c r="N1045" i="1"/>
  <c r="P1045" i="1"/>
  <c r="R1045" i="1"/>
  <c r="T1045" i="1"/>
  <c r="V1045" i="1"/>
  <c r="X1045" i="1"/>
  <c r="Z1045" i="1" a="1"/>
  <c r="Z1045" i="1"/>
  <c r="AB1045" i="1" a="1"/>
  <c r="AB1045" i="1"/>
  <c r="AD1045" i="1"/>
  <c r="AF1045" i="1"/>
  <c r="AH1045" i="1"/>
  <c r="C1046" i="1"/>
  <c r="D1046" i="1"/>
  <c r="G1046" i="1"/>
  <c r="I1046" i="1"/>
  <c r="L1046" i="1"/>
  <c r="N1046" i="1"/>
  <c r="P1046" i="1"/>
  <c r="R1046" i="1"/>
  <c r="T1046" i="1"/>
  <c r="V1046" i="1"/>
  <c r="X1046" i="1"/>
  <c r="Z1046" i="1" a="1"/>
  <c r="Z1046" i="1"/>
  <c r="AB1046" i="1" a="1"/>
  <c r="AB1046" i="1" s="1"/>
  <c r="AD1046" i="1"/>
  <c r="AF1046" i="1"/>
  <c r="AH1046" i="1"/>
  <c r="C1047" i="1"/>
  <c r="D1047" i="1"/>
  <c r="G1047" i="1"/>
  <c r="I1047" i="1"/>
  <c r="L1047" i="1"/>
  <c r="N1047" i="1"/>
  <c r="P1047" i="1"/>
  <c r="R1047" i="1"/>
  <c r="T1047" i="1"/>
  <c r="V1047" i="1"/>
  <c r="X1047" i="1"/>
  <c r="Z1047" i="1" a="1"/>
  <c r="Z1047" i="1" s="1"/>
  <c r="AB1047" i="1" a="1"/>
  <c r="AB1047" i="1" s="1"/>
  <c r="AD1047" i="1"/>
  <c r="AF1047" i="1"/>
  <c r="AH1047" i="1"/>
  <c r="C1048" i="1"/>
  <c r="D1048" i="1"/>
  <c r="G1048" i="1"/>
  <c r="I1048" i="1"/>
  <c r="L1048" i="1"/>
  <c r="N1048" i="1"/>
  <c r="P1048" i="1"/>
  <c r="R1048" i="1"/>
  <c r="T1048" i="1"/>
  <c r="V1048" i="1"/>
  <c r="X1048" i="1"/>
  <c r="Z1048" i="1" a="1"/>
  <c r="Z1048" i="1" s="1"/>
  <c r="AB1048" i="1" a="1"/>
  <c r="AB1048" i="1" s="1"/>
  <c r="AD1048" i="1"/>
  <c r="AF1048" i="1"/>
  <c r="AH1048" i="1"/>
  <c r="C1049" i="1"/>
  <c r="D1049" i="1"/>
  <c r="G1049" i="1"/>
  <c r="I1049" i="1"/>
  <c r="L1049" i="1"/>
  <c r="N1049" i="1"/>
  <c r="P1049" i="1"/>
  <c r="R1049" i="1"/>
  <c r="T1049" i="1"/>
  <c r="V1049" i="1"/>
  <c r="X1049" i="1"/>
  <c r="Z1049" i="1" a="1"/>
  <c r="Z1049" i="1" s="1"/>
  <c r="AB1049" i="1" a="1"/>
  <c r="AB1049" i="1" s="1"/>
  <c r="AD1049" i="1"/>
  <c r="AF1049" i="1"/>
  <c r="AH1049" i="1"/>
  <c r="C1050" i="1"/>
  <c r="D1050" i="1"/>
  <c r="G1050" i="1"/>
  <c r="I1050" i="1"/>
  <c r="L1050" i="1"/>
  <c r="N1050" i="1"/>
  <c r="P1050" i="1"/>
  <c r="R1050" i="1"/>
  <c r="T1050" i="1"/>
  <c r="V1050" i="1"/>
  <c r="X1050" i="1"/>
  <c r="Z1050" i="1" a="1"/>
  <c r="Z1050" i="1" s="1"/>
  <c r="AB1050" i="1" a="1"/>
  <c r="AB1050" i="1" s="1"/>
  <c r="AD1050" i="1"/>
  <c r="AF1050" i="1"/>
  <c r="AH1050" i="1"/>
  <c r="C1051" i="1"/>
  <c r="D1051" i="1"/>
  <c r="G1051" i="1"/>
  <c r="I1051" i="1"/>
  <c r="L1051" i="1"/>
  <c r="N1051" i="1"/>
  <c r="P1051" i="1"/>
  <c r="R1051" i="1"/>
  <c r="T1051" i="1"/>
  <c r="V1051" i="1"/>
  <c r="X1051" i="1"/>
  <c r="Z1051" i="1" a="1"/>
  <c r="Z1051" i="1" s="1"/>
  <c r="AB1051" i="1" a="1"/>
  <c r="AB1051" i="1"/>
  <c r="AD1051" i="1"/>
  <c r="AF1051" i="1"/>
  <c r="AH1051" i="1"/>
  <c r="C1052" i="1"/>
  <c r="D1052" i="1"/>
  <c r="G1052" i="1"/>
  <c r="I1052" i="1"/>
  <c r="L1052" i="1"/>
  <c r="N1052" i="1"/>
  <c r="P1052" i="1"/>
  <c r="R1052" i="1"/>
  <c r="T1052" i="1"/>
  <c r="V1052" i="1"/>
  <c r="X1052" i="1"/>
  <c r="Z1052" i="1" a="1"/>
  <c r="Z1052" i="1" s="1"/>
  <c r="AB1052" i="1" a="1"/>
  <c r="AB1052" i="1" s="1"/>
  <c r="AD1052" i="1"/>
  <c r="AF1052" i="1"/>
  <c r="AH1052" i="1"/>
  <c r="C1053" i="1"/>
  <c r="D1053" i="1"/>
  <c r="G1053" i="1"/>
  <c r="I1053" i="1"/>
  <c r="L1053" i="1"/>
  <c r="N1053" i="1"/>
  <c r="P1053" i="1"/>
  <c r="R1053" i="1"/>
  <c r="T1053" i="1"/>
  <c r="V1053" i="1"/>
  <c r="X1053" i="1"/>
  <c r="Z1053" i="1" a="1"/>
  <c r="Z1053" i="1"/>
  <c r="AB1053" i="1" a="1"/>
  <c r="AB1053" i="1" s="1"/>
  <c r="AI1053" i="1" s="1"/>
  <c r="AD1053" i="1"/>
  <c r="AF1053" i="1"/>
  <c r="AH1053" i="1"/>
  <c r="C1054" i="1"/>
  <c r="D1054" i="1"/>
  <c r="G1054" i="1"/>
  <c r="I1054" i="1"/>
  <c r="L1054" i="1"/>
  <c r="N1054" i="1"/>
  <c r="P1054" i="1"/>
  <c r="R1054" i="1"/>
  <c r="T1054" i="1"/>
  <c r="V1054" i="1"/>
  <c r="X1054" i="1"/>
  <c r="Z1054" i="1" a="1"/>
  <c r="Z1054" i="1" s="1"/>
  <c r="AB1054" i="1" a="1"/>
  <c r="AB1054" i="1"/>
  <c r="AD1054" i="1"/>
  <c r="AF1054" i="1"/>
  <c r="AH1054" i="1"/>
  <c r="C1055" i="1"/>
  <c r="D1055" i="1"/>
  <c r="G1055" i="1"/>
  <c r="I1055" i="1"/>
  <c r="L1055" i="1"/>
  <c r="N1055" i="1"/>
  <c r="P1055" i="1"/>
  <c r="R1055" i="1"/>
  <c r="T1055" i="1"/>
  <c r="V1055" i="1"/>
  <c r="X1055" i="1"/>
  <c r="Z1055" i="1" a="1"/>
  <c r="Z1055" i="1" s="1"/>
  <c r="AB1055" i="1" a="1"/>
  <c r="AB1055" i="1"/>
  <c r="AD1055" i="1"/>
  <c r="AF1055" i="1"/>
  <c r="AH1055" i="1"/>
  <c r="C1056" i="1"/>
  <c r="D1056" i="1"/>
  <c r="G1056" i="1"/>
  <c r="I1056" i="1"/>
  <c r="L1056" i="1"/>
  <c r="N1056" i="1"/>
  <c r="P1056" i="1"/>
  <c r="R1056" i="1"/>
  <c r="T1056" i="1"/>
  <c r="V1056" i="1"/>
  <c r="X1056" i="1"/>
  <c r="Z1056" i="1" a="1"/>
  <c r="Z1056" i="1" s="1"/>
  <c r="AB1056" i="1" a="1"/>
  <c r="AB1056" i="1" s="1"/>
  <c r="AD1056" i="1"/>
  <c r="AF1056" i="1"/>
  <c r="AH1056" i="1"/>
  <c r="C1057" i="1"/>
  <c r="D1057" i="1"/>
  <c r="G1057" i="1"/>
  <c r="I1057" i="1"/>
  <c r="L1057" i="1"/>
  <c r="N1057" i="1"/>
  <c r="P1057" i="1"/>
  <c r="R1057" i="1"/>
  <c r="T1057" i="1"/>
  <c r="V1057" i="1"/>
  <c r="X1057" i="1"/>
  <c r="Z1057" i="1" a="1"/>
  <c r="Z1057" i="1" s="1"/>
  <c r="AB1057" i="1" a="1"/>
  <c r="AB1057" i="1" s="1"/>
  <c r="AD1057" i="1"/>
  <c r="AF1057" i="1"/>
  <c r="AH1057" i="1"/>
  <c r="C1058" i="1"/>
  <c r="D1058" i="1"/>
  <c r="G1058" i="1"/>
  <c r="I1058" i="1"/>
  <c r="L1058" i="1"/>
  <c r="N1058" i="1"/>
  <c r="P1058" i="1"/>
  <c r="R1058" i="1"/>
  <c r="T1058" i="1"/>
  <c r="V1058" i="1"/>
  <c r="X1058" i="1"/>
  <c r="Z1058" i="1" a="1"/>
  <c r="Z1058" i="1" s="1"/>
  <c r="AB1058" i="1" a="1"/>
  <c r="AB1058" i="1" s="1"/>
  <c r="AD1058" i="1"/>
  <c r="AF1058" i="1"/>
  <c r="AH1058" i="1"/>
  <c r="C1059" i="1"/>
  <c r="D1059" i="1"/>
  <c r="G1059" i="1"/>
  <c r="I1059" i="1"/>
  <c r="L1059" i="1"/>
  <c r="N1059" i="1"/>
  <c r="P1059" i="1"/>
  <c r="R1059" i="1"/>
  <c r="T1059" i="1"/>
  <c r="V1059" i="1"/>
  <c r="X1059" i="1"/>
  <c r="Z1059" i="1" a="1"/>
  <c r="Z1059" i="1" s="1"/>
  <c r="AB1059" i="1" a="1"/>
  <c r="AB1059" i="1"/>
  <c r="AD1059" i="1"/>
  <c r="AF1059" i="1"/>
  <c r="AH1059" i="1"/>
  <c r="C1060" i="1"/>
  <c r="D1060" i="1"/>
  <c r="G1060" i="1"/>
  <c r="I1060" i="1"/>
  <c r="L1060" i="1"/>
  <c r="N1060" i="1"/>
  <c r="P1060" i="1"/>
  <c r="R1060" i="1"/>
  <c r="T1060" i="1"/>
  <c r="V1060" i="1"/>
  <c r="X1060" i="1"/>
  <c r="Z1060" i="1" a="1"/>
  <c r="Z1060" i="1" s="1"/>
  <c r="AB1060" i="1" a="1"/>
  <c r="AB1060" i="1" s="1"/>
  <c r="AD1060" i="1"/>
  <c r="AF1060" i="1"/>
  <c r="AH1060" i="1"/>
  <c r="C1061" i="1"/>
  <c r="D1061" i="1"/>
  <c r="G1061" i="1"/>
  <c r="I1061" i="1"/>
  <c r="L1061" i="1"/>
  <c r="N1061" i="1"/>
  <c r="P1061" i="1"/>
  <c r="R1061" i="1"/>
  <c r="T1061" i="1"/>
  <c r="V1061" i="1"/>
  <c r="X1061" i="1"/>
  <c r="Z1061" i="1" a="1"/>
  <c r="Z1061" i="1" s="1"/>
  <c r="AB1061" i="1" a="1"/>
  <c r="AB1061" i="1" s="1"/>
  <c r="AD1061" i="1"/>
  <c r="AF1061" i="1"/>
  <c r="AH1061" i="1"/>
  <c r="C1062" i="1"/>
  <c r="D1062" i="1"/>
  <c r="G1062" i="1"/>
  <c r="I1062" i="1"/>
  <c r="L1062" i="1"/>
  <c r="N1062" i="1"/>
  <c r="P1062" i="1"/>
  <c r="R1062" i="1"/>
  <c r="T1062" i="1"/>
  <c r="V1062" i="1"/>
  <c r="X1062" i="1"/>
  <c r="Z1062" i="1" a="1"/>
  <c r="Z1062" i="1" s="1"/>
  <c r="AB1062" i="1" a="1"/>
  <c r="AB1062" i="1" s="1"/>
  <c r="AD1062" i="1"/>
  <c r="AF1062" i="1"/>
  <c r="AH1062" i="1"/>
  <c r="C1063" i="1"/>
  <c r="D1063" i="1"/>
  <c r="G1063" i="1"/>
  <c r="I1063" i="1"/>
  <c r="L1063" i="1"/>
  <c r="N1063" i="1"/>
  <c r="P1063" i="1"/>
  <c r="R1063" i="1"/>
  <c r="T1063" i="1"/>
  <c r="V1063" i="1"/>
  <c r="X1063" i="1"/>
  <c r="Z1063" i="1" a="1"/>
  <c r="Z1063" i="1" s="1"/>
  <c r="AB1063" i="1" a="1"/>
  <c r="AB1063" i="1"/>
  <c r="AD1063" i="1"/>
  <c r="AF1063" i="1"/>
  <c r="AH1063" i="1"/>
  <c r="C1064" i="1"/>
  <c r="D1064" i="1"/>
  <c r="G1064" i="1"/>
  <c r="I1064" i="1"/>
  <c r="L1064" i="1"/>
  <c r="N1064" i="1"/>
  <c r="P1064" i="1"/>
  <c r="R1064" i="1"/>
  <c r="T1064" i="1"/>
  <c r="V1064" i="1"/>
  <c r="X1064" i="1"/>
  <c r="Z1064" i="1" a="1"/>
  <c r="Z1064" i="1"/>
  <c r="AB1064" i="1" a="1"/>
  <c r="AB1064" i="1" s="1"/>
  <c r="AD1064" i="1"/>
  <c r="AF1064" i="1"/>
  <c r="AH1064" i="1"/>
  <c r="C1065" i="1"/>
  <c r="D1065" i="1"/>
  <c r="G1065" i="1"/>
  <c r="I1065" i="1"/>
  <c r="L1065" i="1"/>
  <c r="N1065" i="1"/>
  <c r="P1065" i="1"/>
  <c r="R1065" i="1"/>
  <c r="T1065" i="1"/>
  <c r="V1065" i="1"/>
  <c r="X1065" i="1"/>
  <c r="Z1065" i="1" a="1"/>
  <c r="Z1065" i="1" s="1"/>
  <c r="AB1065" i="1" a="1"/>
  <c r="AB1065" i="1"/>
  <c r="AD1065" i="1"/>
  <c r="AF1065" i="1"/>
  <c r="AH1065" i="1"/>
  <c r="C1066" i="1"/>
  <c r="D1066" i="1"/>
  <c r="G1066" i="1"/>
  <c r="I1066" i="1"/>
  <c r="L1066" i="1"/>
  <c r="N1066" i="1"/>
  <c r="P1066" i="1"/>
  <c r="R1066" i="1"/>
  <c r="T1066" i="1"/>
  <c r="V1066" i="1"/>
  <c r="X1066" i="1"/>
  <c r="Z1066" i="1" a="1"/>
  <c r="Z1066" i="1"/>
  <c r="AB1066" i="1" a="1"/>
  <c r="AB1066" i="1"/>
  <c r="AD1066" i="1"/>
  <c r="AF1066" i="1"/>
  <c r="AH1066" i="1"/>
  <c r="C1067" i="1"/>
  <c r="D1067" i="1"/>
  <c r="G1067" i="1"/>
  <c r="I1067" i="1"/>
  <c r="L1067" i="1"/>
  <c r="N1067" i="1"/>
  <c r="P1067" i="1"/>
  <c r="R1067" i="1"/>
  <c r="T1067" i="1"/>
  <c r="V1067" i="1"/>
  <c r="X1067" i="1"/>
  <c r="Z1067" i="1" a="1"/>
  <c r="Z1067" i="1" s="1"/>
  <c r="AB1067" i="1" a="1"/>
  <c r="AB1067" i="1" s="1"/>
  <c r="AD1067" i="1"/>
  <c r="AF1067" i="1"/>
  <c r="AH1067" i="1"/>
  <c r="C1068" i="1"/>
  <c r="D1068" i="1"/>
  <c r="G1068" i="1"/>
  <c r="I1068" i="1"/>
  <c r="L1068" i="1"/>
  <c r="N1068" i="1"/>
  <c r="P1068" i="1"/>
  <c r="R1068" i="1"/>
  <c r="T1068" i="1"/>
  <c r="V1068" i="1"/>
  <c r="X1068" i="1"/>
  <c r="Z1068" i="1" a="1"/>
  <c r="Z1068" i="1"/>
  <c r="AB1068" i="1" a="1"/>
  <c r="AB1068" i="1" s="1"/>
  <c r="AD1068" i="1"/>
  <c r="AF1068" i="1"/>
  <c r="AH1068" i="1"/>
  <c r="C1069" i="1"/>
  <c r="D1069" i="1"/>
  <c r="G1069" i="1"/>
  <c r="I1069" i="1"/>
  <c r="L1069" i="1"/>
  <c r="N1069" i="1"/>
  <c r="P1069" i="1"/>
  <c r="R1069" i="1"/>
  <c r="T1069" i="1"/>
  <c r="V1069" i="1"/>
  <c r="X1069" i="1"/>
  <c r="Z1069" i="1" a="1"/>
  <c r="Z1069" i="1" s="1"/>
  <c r="AB1069" i="1" a="1"/>
  <c r="AB1069" i="1" s="1"/>
  <c r="AD1069" i="1"/>
  <c r="AF1069" i="1"/>
  <c r="AH1069" i="1"/>
  <c r="C1070" i="1"/>
  <c r="D1070" i="1"/>
  <c r="G1070" i="1"/>
  <c r="I1070" i="1"/>
  <c r="L1070" i="1"/>
  <c r="N1070" i="1"/>
  <c r="P1070" i="1"/>
  <c r="R1070" i="1"/>
  <c r="T1070" i="1"/>
  <c r="V1070" i="1"/>
  <c r="X1070" i="1"/>
  <c r="Z1070" i="1" a="1"/>
  <c r="Z1070" i="1" s="1"/>
  <c r="AB1070" i="1" a="1"/>
  <c r="AB1070" i="1" s="1"/>
  <c r="AD1070" i="1"/>
  <c r="AF1070" i="1"/>
  <c r="AH1070" i="1"/>
  <c r="C1071" i="1"/>
  <c r="D1071" i="1"/>
  <c r="G1071" i="1"/>
  <c r="I1071" i="1"/>
  <c r="L1071" i="1"/>
  <c r="N1071" i="1"/>
  <c r="P1071" i="1"/>
  <c r="R1071" i="1"/>
  <c r="T1071" i="1"/>
  <c r="V1071" i="1"/>
  <c r="X1071" i="1"/>
  <c r="Z1071" i="1" a="1"/>
  <c r="Z1071" i="1" s="1"/>
  <c r="AB1071" i="1" a="1"/>
  <c r="AB1071" i="1" s="1"/>
  <c r="AD1071" i="1"/>
  <c r="AF1071" i="1"/>
  <c r="AH1071" i="1"/>
  <c r="C1072" i="1"/>
  <c r="D1072" i="1"/>
  <c r="G1072" i="1"/>
  <c r="I1072" i="1"/>
  <c r="L1072" i="1"/>
  <c r="N1072" i="1"/>
  <c r="P1072" i="1"/>
  <c r="R1072" i="1"/>
  <c r="T1072" i="1"/>
  <c r="V1072" i="1"/>
  <c r="X1072" i="1"/>
  <c r="Z1072" i="1" a="1"/>
  <c r="Z1072" i="1" s="1"/>
  <c r="AB1072" i="1" a="1"/>
  <c r="AB1072" i="1" s="1"/>
  <c r="AD1072" i="1"/>
  <c r="AF1072" i="1"/>
  <c r="AH1072" i="1"/>
  <c r="C1073" i="1"/>
  <c r="D1073" i="1"/>
  <c r="G1073" i="1"/>
  <c r="I1073" i="1"/>
  <c r="L1073" i="1"/>
  <c r="N1073" i="1"/>
  <c r="P1073" i="1"/>
  <c r="R1073" i="1"/>
  <c r="T1073" i="1"/>
  <c r="V1073" i="1"/>
  <c r="X1073" i="1"/>
  <c r="Z1073" i="1" a="1"/>
  <c r="Z1073" i="1" s="1"/>
  <c r="AB1073" i="1" a="1"/>
  <c r="AB1073" i="1" s="1"/>
  <c r="AD1073" i="1"/>
  <c r="AF1073" i="1"/>
  <c r="AH1073" i="1"/>
  <c r="C1074" i="1"/>
  <c r="D1074" i="1"/>
  <c r="G1074" i="1"/>
  <c r="I1074" i="1"/>
  <c r="L1074" i="1"/>
  <c r="N1074" i="1"/>
  <c r="P1074" i="1"/>
  <c r="R1074" i="1"/>
  <c r="T1074" i="1"/>
  <c r="V1074" i="1"/>
  <c r="AI1074" i="1" s="1"/>
  <c r="X1074" i="1"/>
  <c r="Z1074" i="1" a="1"/>
  <c r="Z1074" i="1" s="1"/>
  <c r="AB1074" i="1" a="1"/>
  <c r="AB1074" i="1" s="1"/>
  <c r="AD1074" i="1"/>
  <c r="AF1074" i="1"/>
  <c r="AH1074" i="1"/>
  <c r="C1075" i="1"/>
  <c r="D1075" i="1"/>
  <c r="G1075" i="1"/>
  <c r="I1075" i="1"/>
  <c r="L1075" i="1"/>
  <c r="N1075" i="1"/>
  <c r="P1075" i="1"/>
  <c r="R1075" i="1"/>
  <c r="T1075" i="1"/>
  <c r="V1075" i="1"/>
  <c r="X1075" i="1"/>
  <c r="Z1075" i="1" a="1"/>
  <c r="Z1075" i="1" s="1"/>
  <c r="AB1075" i="1" a="1"/>
  <c r="AB1075" i="1" s="1"/>
  <c r="AD1075" i="1"/>
  <c r="AF1075" i="1"/>
  <c r="AH1075" i="1"/>
  <c r="C1076" i="1"/>
  <c r="D1076" i="1"/>
  <c r="G1076" i="1"/>
  <c r="I1076" i="1"/>
  <c r="L1076" i="1"/>
  <c r="N1076" i="1"/>
  <c r="P1076" i="1"/>
  <c r="R1076" i="1"/>
  <c r="T1076" i="1"/>
  <c r="V1076" i="1"/>
  <c r="X1076" i="1"/>
  <c r="Z1076" i="1" a="1"/>
  <c r="Z1076" i="1" s="1"/>
  <c r="AB1076" i="1" a="1"/>
  <c r="AB1076" i="1" s="1"/>
  <c r="AD1076" i="1"/>
  <c r="AF1076" i="1"/>
  <c r="AH1076" i="1"/>
  <c r="C1077" i="1"/>
  <c r="D1077" i="1"/>
  <c r="G1077" i="1"/>
  <c r="I1077" i="1"/>
  <c r="L1077" i="1"/>
  <c r="N1077" i="1"/>
  <c r="P1077" i="1"/>
  <c r="R1077" i="1"/>
  <c r="T1077" i="1"/>
  <c r="V1077" i="1"/>
  <c r="X1077" i="1"/>
  <c r="Z1077" i="1" a="1"/>
  <c r="Z1077" i="1" s="1"/>
  <c r="AB1077" i="1" a="1"/>
  <c r="AB1077" i="1"/>
  <c r="AD1077" i="1"/>
  <c r="AF1077" i="1"/>
  <c r="AH1077" i="1"/>
  <c r="C1078" i="1"/>
  <c r="D1078" i="1"/>
  <c r="G1078" i="1"/>
  <c r="I1078" i="1"/>
  <c r="L1078" i="1"/>
  <c r="N1078" i="1"/>
  <c r="P1078" i="1"/>
  <c r="R1078" i="1"/>
  <c r="T1078" i="1"/>
  <c r="V1078" i="1"/>
  <c r="X1078" i="1"/>
  <c r="Z1078" i="1" a="1"/>
  <c r="Z1078" i="1"/>
  <c r="AB1078" i="1" a="1"/>
  <c r="AB1078" i="1" s="1"/>
  <c r="AD1078" i="1"/>
  <c r="AF1078" i="1"/>
  <c r="AH1078" i="1"/>
  <c r="C1079" i="1"/>
  <c r="D1079" i="1"/>
  <c r="G1079" i="1"/>
  <c r="I1079" i="1"/>
  <c r="L1079" i="1"/>
  <c r="N1079" i="1"/>
  <c r="P1079" i="1"/>
  <c r="R1079" i="1"/>
  <c r="T1079" i="1"/>
  <c r="V1079" i="1"/>
  <c r="X1079" i="1"/>
  <c r="Z1079" i="1" a="1"/>
  <c r="Z1079" i="1" s="1"/>
  <c r="AB1079" i="1" a="1"/>
  <c r="AB1079" i="1"/>
  <c r="AD1079" i="1"/>
  <c r="AF1079" i="1"/>
  <c r="AH1079" i="1"/>
  <c r="C1080" i="1"/>
  <c r="D1080" i="1"/>
  <c r="G1080" i="1"/>
  <c r="I1080" i="1"/>
  <c r="L1080" i="1"/>
  <c r="N1080" i="1"/>
  <c r="P1080" i="1"/>
  <c r="R1080" i="1"/>
  <c r="T1080" i="1"/>
  <c r="V1080" i="1"/>
  <c r="X1080" i="1"/>
  <c r="Z1080" i="1" a="1"/>
  <c r="Z1080" i="1" s="1"/>
  <c r="AB1080" i="1" a="1"/>
  <c r="AB1080" i="1" s="1"/>
  <c r="AD1080" i="1"/>
  <c r="AF1080" i="1"/>
  <c r="AH1080" i="1"/>
  <c r="C1081" i="1"/>
  <c r="D1081" i="1"/>
  <c r="G1081" i="1"/>
  <c r="I1081" i="1"/>
  <c r="L1081" i="1"/>
  <c r="N1081" i="1"/>
  <c r="P1081" i="1"/>
  <c r="R1081" i="1"/>
  <c r="T1081" i="1"/>
  <c r="V1081" i="1"/>
  <c r="X1081" i="1"/>
  <c r="Z1081" i="1" a="1"/>
  <c r="Z1081" i="1"/>
  <c r="AB1081" i="1" a="1"/>
  <c r="AB1081" i="1" s="1"/>
  <c r="AD1081" i="1"/>
  <c r="AF1081" i="1"/>
  <c r="AH1081" i="1"/>
  <c r="C1082" i="1"/>
  <c r="D1082" i="1"/>
  <c r="G1082" i="1"/>
  <c r="I1082" i="1"/>
  <c r="L1082" i="1"/>
  <c r="N1082" i="1"/>
  <c r="P1082" i="1"/>
  <c r="R1082" i="1"/>
  <c r="T1082" i="1"/>
  <c r="V1082" i="1"/>
  <c r="X1082" i="1"/>
  <c r="Z1082" i="1" a="1"/>
  <c r="Z1082" i="1" s="1"/>
  <c r="AB1082" i="1" a="1"/>
  <c r="AB1082" i="1" s="1"/>
  <c r="AD1082" i="1"/>
  <c r="AF1082" i="1"/>
  <c r="AH1082" i="1"/>
  <c r="C1083" i="1"/>
  <c r="D1083" i="1"/>
  <c r="G1083" i="1"/>
  <c r="I1083" i="1"/>
  <c r="L1083" i="1"/>
  <c r="N1083" i="1"/>
  <c r="P1083" i="1"/>
  <c r="R1083" i="1"/>
  <c r="T1083" i="1"/>
  <c r="V1083" i="1"/>
  <c r="X1083" i="1"/>
  <c r="Z1083" i="1" a="1"/>
  <c r="Z1083" i="1" s="1"/>
  <c r="AB1083" i="1" a="1"/>
  <c r="AB1083" i="1" s="1"/>
  <c r="AD1083" i="1"/>
  <c r="AF1083" i="1"/>
  <c r="AH1083" i="1"/>
  <c r="C1084" i="1"/>
  <c r="D1084" i="1"/>
  <c r="G1084" i="1"/>
  <c r="I1084" i="1"/>
  <c r="L1084" i="1"/>
  <c r="N1084" i="1"/>
  <c r="P1084" i="1"/>
  <c r="R1084" i="1"/>
  <c r="T1084" i="1"/>
  <c r="V1084" i="1"/>
  <c r="X1084" i="1"/>
  <c r="Z1084" i="1" a="1"/>
  <c r="Z1084" i="1" s="1"/>
  <c r="AB1084" i="1" a="1"/>
  <c r="AB1084" i="1" s="1"/>
  <c r="AD1084" i="1"/>
  <c r="AF1084" i="1"/>
  <c r="AH1084" i="1"/>
  <c r="C1085" i="1"/>
  <c r="D1085" i="1"/>
  <c r="G1085" i="1"/>
  <c r="I1085" i="1"/>
  <c r="L1085" i="1"/>
  <c r="N1085" i="1"/>
  <c r="P1085" i="1"/>
  <c r="R1085" i="1"/>
  <c r="T1085" i="1"/>
  <c r="V1085" i="1"/>
  <c r="X1085" i="1"/>
  <c r="Z1085" i="1" a="1"/>
  <c r="Z1085" i="1" s="1"/>
  <c r="AB1085" i="1" a="1"/>
  <c r="AB1085" i="1" s="1"/>
  <c r="AD1085" i="1"/>
  <c r="AF1085" i="1"/>
  <c r="AH1085" i="1"/>
  <c r="C1086" i="1"/>
  <c r="D1086" i="1"/>
  <c r="G1086" i="1"/>
  <c r="I1086" i="1"/>
  <c r="L1086" i="1"/>
  <c r="N1086" i="1"/>
  <c r="P1086" i="1"/>
  <c r="R1086" i="1"/>
  <c r="T1086" i="1"/>
  <c r="V1086" i="1"/>
  <c r="X1086" i="1"/>
  <c r="Z1086" i="1" a="1"/>
  <c r="Z1086" i="1" s="1"/>
  <c r="AB1086" i="1" a="1"/>
  <c r="AB1086" i="1" s="1"/>
  <c r="AD1086" i="1"/>
  <c r="AF1086" i="1"/>
  <c r="AH1086" i="1"/>
  <c r="C1087" i="1"/>
  <c r="D1087" i="1"/>
  <c r="G1087" i="1"/>
  <c r="I1087" i="1"/>
  <c r="L1087" i="1"/>
  <c r="N1087" i="1"/>
  <c r="P1087" i="1"/>
  <c r="R1087" i="1"/>
  <c r="T1087" i="1"/>
  <c r="V1087" i="1"/>
  <c r="X1087" i="1"/>
  <c r="Z1087" i="1" a="1"/>
  <c r="Z1087" i="1" s="1"/>
  <c r="AB1087" i="1" a="1"/>
  <c r="AB1087" i="1" s="1"/>
  <c r="AD1087" i="1"/>
  <c r="AF1087" i="1"/>
  <c r="AH1087" i="1"/>
  <c r="C1088" i="1"/>
  <c r="D1088" i="1"/>
  <c r="G1088" i="1"/>
  <c r="I1088" i="1"/>
  <c r="L1088" i="1"/>
  <c r="N1088" i="1"/>
  <c r="P1088" i="1"/>
  <c r="R1088" i="1"/>
  <c r="T1088" i="1"/>
  <c r="V1088" i="1"/>
  <c r="X1088" i="1"/>
  <c r="Z1088" i="1" a="1"/>
  <c r="Z1088" i="1" s="1"/>
  <c r="AB1088" i="1" a="1"/>
  <c r="AB1088" i="1"/>
  <c r="AD1088" i="1"/>
  <c r="AF1088" i="1"/>
  <c r="AH1088" i="1"/>
  <c r="C1089" i="1"/>
  <c r="D1089" i="1"/>
  <c r="G1089" i="1"/>
  <c r="I1089" i="1"/>
  <c r="L1089" i="1"/>
  <c r="N1089" i="1"/>
  <c r="P1089" i="1"/>
  <c r="R1089" i="1"/>
  <c r="T1089" i="1"/>
  <c r="V1089" i="1"/>
  <c r="X1089" i="1"/>
  <c r="Z1089" i="1" a="1"/>
  <c r="Z1089" i="1"/>
  <c r="AB1089" i="1" a="1"/>
  <c r="AB1089" i="1" s="1"/>
  <c r="AD1089" i="1"/>
  <c r="AF1089" i="1"/>
  <c r="AH1089" i="1"/>
  <c r="C1090" i="1"/>
  <c r="D1090" i="1"/>
  <c r="G1090" i="1"/>
  <c r="I1090" i="1"/>
  <c r="L1090" i="1"/>
  <c r="N1090" i="1"/>
  <c r="P1090" i="1"/>
  <c r="R1090" i="1"/>
  <c r="T1090" i="1"/>
  <c r="V1090" i="1"/>
  <c r="X1090" i="1"/>
  <c r="Z1090" i="1" a="1"/>
  <c r="Z1090" i="1" s="1"/>
  <c r="AB1090" i="1" a="1"/>
  <c r="AB1090" i="1" s="1"/>
  <c r="AD1090" i="1"/>
  <c r="AF1090" i="1"/>
  <c r="AH1090" i="1"/>
  <c r="C1091" i="1"/>
  <c r="D1091" i="1"/>
  <c r="G1091" i="1"/>
  <c r="I1091" i="1"/>
  <c r="L1091" i="1"/>
  <c r="N1091" i="1"/>
  <c r="P1091" i="1"/>
  <c r="R1091" i="1"/>
  <c r="T1091" i="1"/>
  <c r="V1091" i="1"/>
  <c r="X1091" i="1"/>
  <c r="Z1091" i="1" a="1"/>
  <c r="Z1091" i="1" s="1"/>
  <c r="AB1091" i="1" a="1"/>
  <c r="AB1091" i="1" s="1"/>
  <c r="AD1091" i="1"/>
  <c r="AF1091" i="1"/>
  <c r="AH1091" i="1"/>
  <c r="C1092" i="1"/>
  <c r="D1092" i="1"/>
  <c r="G1092" i="1"/>
  <c r="I1092" i="1"/>
  <c r="L1092" i="1"/>
  <c r="N1092" i="1"/>
  <c r="P1092" i="1"/>
  <c r="R1092" i="1"/>
  <c r="T1092" i="1"/>
  <c r="V1092" i="1"/>
  <c r="X1092" i="1"/>
  <c r="Z1092" i="1" a="1"/>
  <c r="Z1092" i="1"/>
  <c r="AB1092" i="1" a="1"/>
  <c r="AB1092" i="1"/>
  <c r="AD1092" i="1"/>
  <c r="AF1092" i="1"/>
  <c r="AH1092" i="1"/>
  <c r="C1093" i="1"/>
  <c r="D1093" i="1"/>
  <c r="G1093" i="1"/>
  <c r="I1093" i="1"/>
  <c r="L1093" i="1"/>
  <c r="N1093" i="1"/>
  <c r="P1093" i="1"/>
  <c r="R1093" i="1"/>
  <c r="T1093" i="1"/>
  <c r="V1093" i="1"/>
  <c r="X1093" i="1"/>
  <c r="Z1093" i="1" a="1"/>
  <c r="Z1093" i="1" s="1"/>
  <c r="AB1093" i="1" a="1"/>
  <c r="AB1093" i="1" s="1"/>
  <c r="AD1093" i="1"/>
  <c r="AF1093" i="1"/>
  <c r="AH1093" i="1"/>
  <c r="C1094" i="1"/>
  <c r="D1094" i="1"/>
  <c r="G1094" i="1"/>
  <c r="I1094" i="1"/>
  <c r="L1094" i="1"/>
  <c r="N1094" i="1"/>
  <c r="P1094" i="1"/>
  <c r="R1094" i="1"/>
  <c r="T1094" i="1"/>
  <c r="V1094" i="1"/>
  <c r="X1094" i="1"/>
  <c r="Z1094" i="1" a="1"/>
  <c r="Z1094" i="1"/>
  <c r="AB1094" i="1" a="1"/>
  <c r="AB1094" i="1" s="1"/>
  <c r="AD1094" i="1"/>
  <c r="AF1094" i="1"/>
  <c r="AH1094" i="1"/>
  <c r="C1095" i="1"/>
  <c r="D1095" i="1"/>
  <c r="G1095" i="1"/>
  <c r="I1095" i="1"/>
  <c r="L1095" i="1"/>
  <c r="N1095" i="1"/>
  <c r="P1095" i="1"/>
  <c r="R1095" i="1"/>
  <c r="T1095" i="1"/>
  <c r="V1095" i="1"/>
  <c r="X1095" i="1"/>
  <c r="Z1095" i="1" a="1"/>
  <c r="Z1095" i="1" s="1"/>
  <c r="AB1095" i="1" a="1"/>
  <c r="AB1095" i="1" s="1"/>
  <c r="AD1095" i="1"/>
  <c r="AF1095" i="1"/>
  <c r="AH1095" i="1"/>
  <c r="C1096" i="1"/>
  <c r="D1096" i="1"/>
  <c r="G1096" i="1"/>
  <c r="I1096" i="1"/>
  <c r="L1096" i="1"/>
  <c r="N1096" i="1"/>
  <c r="P1096" i="1"/>
  <c r="R1096" i="1"/>
  <c r="T1096" i="1"/>
  <c r="V1096" i="1"/>
  <c r="X1096" i="1"/>
  <c r="Z1096" i="1" a="1"/>
  <c r="Z1096" i="1" s="1"/>
  <c r="AB1096" i="1" a="1"/>
  <c r="AB1096" i="1" s="1"/>
  <c r="AD1096" i="1"/>
  <c r="AF1096" i="1"/>
  <c r="AH1096" i="1"/>
  <c r="C1097" i="1"/>
  <c r="D1097" i="1"/>
  <c r="G1097" i="1"/>
  <c r="I1097" i="1"/>
  <c r="L1097" i="1"/>
  <c r="N1097" i="1"/>
  <c r="P1097" i="1"/>
  <c r="R1097" i="1"/>
  <c r="T1097" i="1"/>
  <c r="V1097" i="1"/>
  <c r="X1097" i="1"/>
  <c r="Z1097" i="1" a="1"/>
  <c r="Z1097" i="1" s="1"/>
  <c r="AB1097" i="1" a="1"/>
  <c r="AB1097" i="1" s="1"/>
  <c r="AD1097" i="1"/>
  <c r="AF1097" i="1"/>
  <c r="AH1097" i="1"/>
  <c r="AI1097" i="1"/>
  <c r="C1098" i="1"/>
  <c r="D1098" i="1"/>
  <c r="G1098" i="1"/>
  <c r="I1098" i="1"/>
  <c r="L1098" i="1"/>
  <c r="N1098" i="1"/>
  <c r="P1098" i="1"/>
  <c r="R1098" i="1"/>
  <c r="T1098" i="1"/>
  <c r="V1098" i="1"/>
  <c r="X1098" i="1"/>
  <c r="Z1098" i="1" a="1"/>
  <c r="Z1098" i="1" s="1"/>
  <c r="AB1098" i="1" a="1"/>
  <c r="AB1098" i="1" s="1"/>
  <c r="AD1098" i="1"/>
  <c r="AF1098" i="1"/>
  <c r="AH1098" i="1"/>
  <c r="C1099" i="1"/>
  <c r="D1099" i="1"/>
  <c r="G1099" i="1"/>
  <c r="I1099" i="1"/>
  <c r="L1099" i="1"/>
  <c r="N1099" i="1"/>
  <c r="P1099" i="1"/>
  <c r="R1099" i="1"/>
  <c r="T1099" i="1"/>
  <c r="V1099" i="1"/>
  <c r="X1099" i="1"/>
  <c r="Z1099" i="1" a="1"/>
  <c r="Z1099" i="1" s="1"/>
  <c r="AB1099" i="1" a="1"/>
  <c r="AB1099" i="1"/>
  <c r="AD1099" i="1"/>
  <c r="AF1099" i="1"/>
  <c r="AH1099" i="1"/>
  <c r="C1100" i="1"/>
  <c r="D1100" i="1"/>
  <c r="G1100" i="1"/>
  <c r="I1100" i="1"/>
  <c r="L1100" i="1"/>
  <c r="N1100" i="1"/>
  <c r="P1100" i="1"/>
  <c r="R1100" i="1"/>
  <c r="T1100" i="1"/>
  <c r="V1100" i="1"/>
  <c r="X1100" i="1"/>
  <c r="Z1100" i="1" a="1"/>
  <c r="Z1100" i="1"/>
  <c r="AB1100" i="1" a="1"/>
  <c r="AB1100" i="1" s="1"/>
  <c r="AD1100" i="1"/>
  <c r="AF1100" i="1"/>
  <c r="AH1100" i="1"/>
  <c r="C1101" i="1"/>
  <c r="D1101" i="1"/>
  <c r="G1101" i="1"/>
  <c r="I1101" i="1"/>
  <c r="L1101" i="1"/>
  <c r="N1101" i="1"/>
  <c r="P1101" i="1"/>
  <c r="R1101" i="1"/>
  <c r="T1101" i="1"/>
  <c r="V1101" i="1"/>
  <c r="X1101" i="1"/>
  <c r="Z1101" i="1" a="1"/>
  <c r="Z1101" i="1" s="1"/>
  <c r="AB1101" i="1" a="1"/>
  <c r="AB1101" i="1"/>
  <c r="AD1101" i="1"/>
  <c r="AF1101" i="1"/>
  <c r="AH1101" i="1"/>
  <c r="C1102" i="1"/>
  <c r="D1102" i="1"/>
  <c r="G1102" i="1"/>
  <c r="I1102" i="1"/>
  <c r="L1102" i="1"/>
  <c r="N1102" i="1"/>
  <c r="P1102" i="1"/>
  <c r="R1102" i="1"/>
  <c r="T1102" i="1"/>
  <c r="V1102" i="1"/>
  <c r="X1102" i="1"/>
  <c r="Z1102" i="1" a="1"/>
  <c r="Z1102" i="1" s="1"/>
  <c r="AB1102" i="1" a="1"/>
  <c r="AB1102" i="1" s="1"/>
  <c r="AD1102" i="1"/>
  <c r="AF1102" i="1"/>
  <c r="AH1102" i="1"/>
  <c r="C1103" i="1"/>
  <c r="D1103" i="1"/>
  <c r="G1103" i="1"/>
  <c r="I1103" i="1"/>
  <c r="L1103" i="1"/>
  <c r="N1103" i="1"/>
  <c r="P1103" i="1"/>
  <c r="R1103" i="1"/>
  <c r="T1103" i="1"/>
  <c r="V1103" i="1"/>
  <c r="X1103" i="1"/>
  <c r="AI1103" i="1" s="1"/>
  <c r="Z1103" i="1" a="1"/>
  <c r="Z1103" i="1"/>
  <c r="AB1103" i="1" a="1"/>
  <c r="AB1103" i="1"/>
  <c r="AD1103" i="1"/>
  <c r="AF1103" i="1"/>
  <c r="AH1103" i="1"/>
  <c r="C1104" i="1"/>
  <c r="D1104" i="1"/>
  <c r="G1104" i="1"/>
  <c r="I1104" i="1"/>
  <c r="L1104" i="1"/>
  <c r="N1104" i="1"/>
  <c r="P1104" i="1"/>
  <c r="R1104" i="1"/>
  <c r="T1104" i="1"/>
  <c r="V1104" i="1"/>
  <c r="X1104" i="1"/>
  <c r="Z1104" i="1" a="1"/>
  <c r="Z1104" i="1" s="1"/>
  <c r="AB1104" i="1" a="1"/>
  <c r="AB1104" i="1" s="1"/>
  <c r="AD1104" i="1"/>
  <c r="AF1104" i="1"/>
  <c r="AH1104" i="1"/>
  <c r="C1105" i="1"/>
  <c r="D1105" i="1"/>
  <c r="G1105" i="1"/>
  <c r="I1105" i="1"/>
  <c r="L1105" i="1"/>
  <c r="N1105" i="1"/>
  <c r="P1105" i="1"/>
  <c r="R1105" i="1"/>
  <c r="T1105" i="1"/>
  <c r="V1105" i="1"/>
  <c r="X1105" i="1"/>
  <c r="Z1105" i="1" a="1"/>
  <c r="Z1105" i="1" s="1"/>
  <c r="AB1105" i="1" a="1"/>
  <c r="AB1105" i="1" s="1"/>
  <c r="AD1105" i="1"/>
  <c r="AF1105" i="1"/>
  <c r="AH1105" i="1"/>
  <c r="C1106" i="1"/>
  <c r="D1106" i="1"/>
  <c r="G1106" i="1"/>
  <c r="I1106" i="1"/>
  <c r="L1106" i="1"/>
  <c r="N1106" i="1"/>
  <c r="P1106" i="1"/>
  <c r="R1106" i="1"/>
  <c r="T1106" i="1"/>
  <c r="V1106" i="1"/>
  <c r="X1106" i="1"/>
  <c r="Z1106" i="1" a="1"/>
  <c r="Z1106" i="1" s="1"/>
  <c r="AB1106" i="1" a="1"/>
  <c r="AB1106" i="1" s="1"/>
  <c r="AD1106" i="1"/>
  <c r="AF1106" i="1"/>
  <c r="AH1106" i="1"/>
  <c r="C1107" i="1"/>
  <c r="D1107" i="1"/>
  <c r="G1107" i="1"/>
  <c r="I1107" i="1"/>
  <c r="L1107" i="1"/>
  <c r="N1107" i="1"/>
  <c r="P1107" i="1"/>
  <c r="R1107" i="1"/>
  <c r="T1107" i="1"/>
  <c r="V1107" i="1"/>
  <c r="X1107" i="1"/>
  <c r="Z1107" i="1" a="1"/>
  <c r="Z1107" i="1" s="1"/>
  <c r="AI1107" i="1" s="1"/>
  <c r="AB1107" i="1" a="1"/>
  <c r="AB1107" i="1" s="1"/>
  <c r="AD1107" i="1"/>
  <c r="AF1107" i="1"/>
  <c r="AH1107" i="1"/>
  <c r="C1108" i="1"/>
  <c r="D1108" i="1"/>
  <c r="G1108" i="1"/>
  <c r="I1108" i="1"/>
  <c r="L1108" i="1"/>
  <c r="N1108" i="1"/>
  <c r="P1108" i="1"/>
  <c r="R1108" i="1"/>
  <c r="T1108" i="1"/>
  <c r="V1108" i="1"/>
  <c r="X1108" i="1"/>
  <c r="Z1108" i="1" a="1"/>
  <c r="Z1108" i="1" s="1"/>
  <c r="AB1108" i="1" a="1"/>
  <c r="AB1108" i="1" s="1"/>
  <c r="AD1108" i="1"/>
  <c r="AF1108" i="1"/>
  <c r="AH1108" i="1"/>
  <c r="C1109" i="1"/>
  <c r="D1109" i="1"/>
  <c r="G1109" i="1"/>
  <c r="I1109" i="1"/>
  <c r="L1109" i="1"/>
  <c r="N1109" i="1"/>
  <c r="P1109" i="1"/>
  <c r="R1109" i="1"/>
  <c r="T1109" i="1"/>
  <c r="V1109" i="1"/>
  <c r="X1109" i="1"/>
  <c r="Z1109" i="1" a="1"/>
  <c r="Z1109" i="1" s="1"/>
  <c r="AB1109" i="1" a="1"/>
  <c r="AB1109" i="1" s="1"/>
  <c r="AD1109" i="1"/>
  <c r="AF1109" i="1"/>
  <c r="AH1109" i="1"/>
  <c r="C1110" i="1"/>
  <c r="D1110" i="1"/>
  <c r="G1110" i="1"/>
  <c r="I1110" i="1"/>
  <c r="L1110" i="1"/>
  <c r="N1110" i="1"/>
  <c r="P1110" i="1"/>
  <c r="R1110" i="1"/>
  <c r="T1110" i="1"/>
  <c r="V1110" i="1"/>
  <c r="X1110" i="1"/>
  <c r="Z1110" i="1" a="1"/>
  <c r="Z1110" i="1" s="1"/>
  <c r="AB1110" i="1" a="1"/>
  <c r="AB1110" i="1" s="1"/>
  <c r="AD1110" i="1"/>
  <c r="AF1110" i="1"/>
  <c r="AH1110" i="1"/>
  <c r="C1111" i="1"/>
  <c r="D1111" i="1"/>
  <c r="G1111" i="1"/>
  <c r="I1111" i="1"/>
  <c r="L1111" i="1"/>
  <c r="N1111" i="1"/>
  <c r="P1111" i="1"/>
  <c r="R1111" i="1"/>
  <c r="T1111" i="1"/>
  <c r="V1111" i="1"/>
  <c r="X1111" i="1"/>
  <c r="Z1111" i="1" a="1"/>
  <c r="Z1111" i="1" s="1"/>
  <c r="AB1111" i="1" a="1"/>
  <c r="AB1111" i="1" s="1"/>
  <c r="AD1111" i="1"/>
  <c r="AF1111" i="1"/>
  <c r="AH1111" i="1"/>
  <c r="C1112" i="1"/>
  <c r="D1112" i="1"/>
  <c r="G1112" i="1"/>
  <c r="I1112" i="1"/>
  <c r="L1112" i="1"/>
  <c r="N1112" i="1"/>
  <c r="P1112" i="1"/>
  <c r="R1112" i="1"/>
  <c r="T1112" i="1"/>
  <c r="V1112" i="1"/>
  <c r="X1112" i="1"/>
  <c r="Z1112" i="1" a="1"/>
  <c r="Z1112" i="1" s="1"/>
  <c r="AB1112" i="1" a="1"/>
  <c r="AB1112" i="1"/>
  <c r="AD1112" i="1"/>
  <c r="AF1112" i="1"/>
  <c r="AH1112" i="1"/>
  <c r="C1113" i="1"/>
  <c r="D1113" i="1"/>
  <c r="G1113" i="1"/>
  <c r="I1113" i="1"/>
  <c r="L1113" i="1"/>
  <c r="N1113" i="1"/>
  <c r="P1113" i="1"/>
  <c r="R1113" i="1"/>
  <c r="T1113" i="1"/>
  <c r="V1113" i="1"/>
  <c r="X1113" i="1"/>
  <c r="Z1113" i="1" a="1"/>
  <c r="Z1113" i="1"/>
  <c r="AB1113" i="1" a="1"/>
  <c r="AB1113" i="1"/>
  <c r="AD1113" i="1"/>
  <c r="AF1113" i="1"/>
  <c r="AH1113" i="1"/>
  <c r="C1114" i="1"/>
  <c r="D1114" i="1"/>
  <c r="G1114" i="1"/>
  <c r="I1114" i="1"/>
  <c r="L1114" i="1"/>
  <c r="N1114" i="1"/>
  <c r="P1114" i="1"/>
  <c r="R1114" i="1"/>
  <c r="T1114" i="1"/>
  <c r="V1114" i="1"/>
  <c r="X1114" i="1"/>
  <c r="Z1114" i="1" a="1"/>
  <c r="Z1114" i="1" s="1"/>
  <c r="AB1114" i="1" a="1"/>
  <c r="AB1114" i="1" s="1"/>
  <c r="AD1114" i="1"/>
  <c r="AF1114" i="1"/>
  <c r="AH1114" i="1"/>
  <c r="C1115" i="1"/>
  <c r="D1115" i="1"/>
  <c r="G1115" i="1"/>
  <c r="I1115" i="1"/>
  <c r="L1115" i="1"/>
  <c r="N1115" i="1"/>
  <c r="P1115" i="1"/>
  <c r="R1115" i="1"/>
  <c r="T1115" i="1"/>
  <c r="V1115" i="1"/>
  <c r="X1115" i="1"/>
  <c r="Z1115" i="1" a="1"/>
  <c r="Z1115" i="1" s="1"/>
  <c r="AB1115" i="1" a="1"/>
  <c r="AB1115" i="1" s="1"/>
  <c r="AD1115" i="1"/>
  <c r="AF1115" i="1"/>
  <c r="AH1115" i="1"/>
  <c r="C1116" i="1"/>
  <c r="D1116" i="1"/>
  <c r="G1116" i="1"/>
  <c r="I1116" i="1"/>
  <c r="L1116" i="1"/>
  <c r="N1116" i="1"/>
  <c r="P1116" i="1"/>
  <c r="R1116" i="1"/>
  <c r="T1116" i="1"/>
  <c r="V1116" i="1"/>
  <c r="X1116" i="1"/>
  <c r="Z1116" i="1" a="1"/>
  <c r="Z1116" i="1"/>
  <c r="AB1116" i="1" a="1"/>
  <c r="AB1116" i="1"/>
  <c r="AD1116" i="1"/>
  <c r="AF1116" i="1"/>
  <c r="AH1116" i="1"/>
  <c r="C1117" i="1"/>
  <c r="D1117" i="1"/>
  <c r="G1117" i="1"/>
  <c r="I1117" i="1"/>
  <c r="L1117" i="1"/>
  <c r="N1117" i="1"/>
  <c r="P1117" i="1"/>
  <c r="R1117" i="1"/>
  <c r="T1117" i="1"/>
  <c r="V1117" i="1"/>
  <c r="X1117" i="1"/>
  <c r="Z1117" i="1" a="1"/>
  <c r="Z1117" i="1" s="1"/>
  <c r="AB1117" i="1" a="1"/>
  <c r="AB1117" i="1" s="1"/>
  <c r="AD1117" i="1"/>
  <c r="AF1117" i="1"/>
  <c r="AH1117" i="1"/>
  <c r="C1118" i="1"/>
  <c r="D1118" i="1"/>
  <c r="G1118" i="1"/>
  <c r="I1118" i="1"/>
  <c r="L1118" i="1"/>
  <c r="N1118" i="1"/>
  <c r="P1118" i="1"/>
  <c r="R1118" i="1"/>
  <c r="T1118" i="1"/>
  <c r="V1118" i="1"/>
  <c r="X1118" i="1"/>
  <c r="Z1118" i="1" a="1"/>
  <c r="Z1118" i="1" s="1"/>
  <c r="AB1118" i="1" a="1"/>
  <c r="AB1118" i="1" s="1"/>
  <c r="AD1118" i="1"/>
  <c r="AF1118" i="1"/>
  <c r="AH1118" i="1"/>
  <c r="C1119" i="1"/>
  <c r="D1119" i="1"/>
  <c r="G1119" i="1"/>
  <c r="I1119" i="1"/>
  <c r="L1119" i="1"/>
  <c r="N1119" i="1"/>
  <c r="P1119" i="1"/>
  <c r="R1119" i="1"/>
  <c r="T1119" i="1"/>
  <c r="V1119" i="1"/>
  <c r="X1119" i="1"/>
  <c r="Z1119" i="1" a="1"/>
  <c r="Z1119" i="1" s="1"/>
  <c r="AB1119" i="1" a="1"/>
  <c r="AB1119" i="1" s="1"/>
  <c r="AD1119" i="1"/>
  <c r="AF1119" i="1"/>
  <c r="AH1119" i="1"/>
  <c r="C1120" i="1"/>
  <c r="D1120" i="1"/>
  <c r="G1120" i="1"/>
  <c r="I1120" i="1"/>
  <c r="L1120" i="1"/>
  <c r="N1120" i="1"/>
  <c r="P1120" i="1"/>
  <c r="R1120" i="1"/>
  <c r="T1120" i="1"/>
  <c r="V1120" i="1"/>
  <c r="X1120" i="1"/>
  <c r="Z1120" i="1" a="1"/>
  <c r="Z1120" i="1" s="1"/>
  <c r="AB1120" i="1" a="1"/>
  <c r="AB1120" i="1" s="1"/>
  <c r="AD1120" i="1"/>
  <c r="AF1120" i="1"/>
  <c r="AH1120" i="1"/>
  <c r="C1121" i="1"/>
  <c r="D1121" i="1"/>
  <c r="G1121" i="1"/>
  <c r="I1121" i="1"/>
  <c r="L1121" i="1"/>
  <c r="N1121" i="1"/>
  <c r="P1121" i="1"/>
  <c r="R1121" i="1"/>
  <c r="T1121" i="1"/>
  <c r="V1121" i="1"/>
  <c r="X1121" i="1"/>
  <c r="Z1121" i="1" a="1"/>
  <c r="Z1121" i="1" s="1"/>
  <c r="AB1121" i="1" a="1"/>
  <c r="AB1121" i="1" s="1"/>
  <c r="AI1121" i="1" s="1"/>
  <c r="AD1121" i="1"/>
  <c r="AF1121" i="1"/>
  <c r="AH1121" i="1"/>
  <c r="C1122" i="1"/>
  <c r="D1122" i="1"/>
  <c r="G1122" i="1"/>
  <c r="I1122" i="1"/>
  <c r="L1122" i="1"/>
  <c r="N1122" i="1"/>
  <c r="P1122" i="1"/>
  <c r="R1122" i="1"/>
  <c r="T1122" i="1"/>
  <c r="V1122" i="1"/>
  <c r="X1122" i="1"/>
  <c r="Z1122" i="1" a="1"/>
  <c r="Z1122" i="1" s="1"/>
  <c r="AB1122" i="1" a="1"/>
  <c r="AB1122" i="1" s="1"/>
  <c r="AD1122" i="1"/>
  <c r="AF1122" i="1"/>
  <c r="AH1122" i="1"/>
  <c r="C1123" i="1"/>
  <c r="D1123" i="1"/>
  <c r="G1123" i="1"/>
  <c r="I1123" i="1"/>
  <c r="L1123" i="1"/>
  <c r="N1123" i="1"/>
  <c r="P1123" i="1"/>
  <c r="R1123" i="1"/>
  <c r="T1123" i="1"/>
  <c r="V1123" i="1"/>
  <c r="X1123" i="1"/>
  <c r="Z1123" i="1" a="1"/>
  <c r="Z1123" i="1" s="1"/>
  <c r="AB1123" i="1" a="1"/>
  <c r="AB1123" i="1" s="1"/>
  <c r="AD1123" i="1"/>
  <c r="AF1123" i="1"/>
  <c r="AH1123" i="1"/>
  <c r="C1124" i="1"/>
  <c r="D1124" i="1"/>
  <c r="G1124" i="1"/>
  <c r="I1124" i="1"/>
  <c r="L1124" i="1"/>
  <c r="N1124" i="1"/>
  <c r="P1124" i="1"/>
  <c r="R1124" i="1"/>
  <c r="T1124" i="1"/>
  <c r="V1124" i="1"/>
  <c r="X1124" i="1"/>
  <c r="Z1124" i="1" a="1"/>
  <c r="Z1124" i="1"/>
  <c r="AB1124" i="1" a="1"/>
  <c r="AB1124" i="1" s="1"/>
  <c r="AD1124" i="1"/>
  <c r="AF1124" i="1"/>
  <c r="AH1124" i="1"/>
  <c r="C1125" i="1"/>
  <c r="D1125" i="1"/>
  <c r="G1125" i="1"/>
  <c r="I1125" i="1"/>
  <c r="L1125" i="1"/>
  <c r="N1125" i="1"/>
  <c r="P1125" i="1"/>
  <c r="R1125" i="1"/>
  <c r="T1125" i="1"/>
  <c r="V1125" i="1"/>
  <c r="X1125" i="1"/>
  <c r="Z1125" i="1" a="1"/>
  <c r="Z1125" i="1" s="1"/>
  <c r="AB1125" i="1" a="1"/>
  <c r="AB1125" i="1" s="1"/>
  <c r="AD1125" i="1"/>
  <c r="AF1125" i="1"/>
  <c r="AH1125" i="1"/>
  <c r="C1126" i="1"/>
  <c r="D1126" i="1"/>
  <c r="G1126" i="1"/>
  <c r="I1126" i="1"/>
  <c r="L1126" i="1"/>
  <c r="N1126" i="1"/>
  <c r="P1126" i="1"/>
  <c r="R1126" i="1"/>
  <c r="T1126" i="1"/>
  <c r="V1126" i="1"/>
  <c r="X1126" i="1"/>
  <c r="Z1126" i="1" a="1"/>
  <c r="Z1126" i="1" s="1"/>
  <c r="AB1126" i="1" a="1"/>
  <c r="AB1126" i="1" s="1"/>
  <c r="AD1126" i="1"/>
  <c r="AF1126" i="1"/>
  <c r="AH1126" i="1"/>
  <c r="C1127" i="1"/>
  <c r="D1127" i="1"/>
  <c r="G1127" i="1"/>
  <c r="I1127" i="1"/>
  <c r="L1127" i="1"/>
  <c r="N1127" i="1"/>
  <c r="P1127" i="1"/>
  <c r="R1127" i="1"/>
  <c r="T1127" i="1"/>
  <c r="V1127" i="1"/>
  <c r="X1127" i="1"/>
  <c r="Z1127" i="1" a="1"/>
  <c r="Z1127" i="1"/>
  <c r="AB1127" i="1" a="1"/>
  <c r="AB1127" i="1" s="1"/>
  <c r="AD1127" i="1"/>
  <c r="AF1127" i="1"/>
  <c r="AH1127" i="1"/>
  <c r="C1128" i="1"/>
  <c r="D1128" i="1"/>
  <c r="G1128" i="1"/>
  <c r="I1128" i="1"/>
  <c r="L1128" i="1"/>
  <c r="N1128" i="1"/>
  <c r="P1128" i="1"/>
  <c r="R1128" i="1"/>
  <c r="T1128" i="1"/>
  <c r="V1128" i="1"/>
  <c r="X1128" i="1"/>
  <c r="Z1128" i="1" a="1"/>
  <c r="Z1128" i="1" s="1"/>
  <c r="AB1128" i="1" a="1"/>
  <c r="AB1128" i="1"/>
  <c r="AD1128" i="1"/>
  <c r="AF1128" i="1"/>
  <c r="AH1128" i="1"/>
  <c r="C1129" i="1"/>
  <c r="D1129" i="1"/>
  <c r="G1129" i="1"/>
  <c r="I1129" i="1"/>
  <c r="L1129" i="1"/>
  <c r="N1129" i="1"/>
  <c r="P1129" i="1"/>
  <c r="R1129" i="1"/>
  <c r="T1129" i="1"/>
  <c r="V1129" i="1"/>
  <c r="X1129" i="1"/>
  <c r="Z1129" i="1" a="1"/>
  <c r="Z1129" i="1" s="1"/>
  <c r="AB1129" i="1" a="1"/>
  <c r="AB1129" i="1" s="1"/>
  <c r="AD1129" i="1"/>
  <c r="AF1129" i="1"/>
  <c r="AH1129" i="1"/>
  <c r="C1130" i="1"/>
  <c r="D1130" i="1"/>
  <c r="G1130" i="1"/>
  <c r="I1130" i="1"/>
  <c r="L1130" i="1"/>
  <c r="N1130" i="1"/>
  <c r="P1130" i="1"/>
  <c r="R1130" i="1"/>
  <c r="T1130" i="1"/>
  <c r="V1130" i="1"/>
  <c r="X1130" i="1"/>
  <c r="Z1130" i="1" a="1"/>
  <c r="Z1130" i="1" s="1"/>
  <c r="AB1130" i="1" a="1"/>
  <c r="AB1130" i="1" s="1"/>
  <c r="AD1130" i="1"/>
  <c r="AF1130" i="1"/>
  <c r="AH1130" i="1"/>
  <c r="C1131" i="1"/>
  <c r="D1131" i="1"/>
  <c r="G1131" i="1"/>
  <c r="I1131" i="1"/>
  <c r="L1131" i="1"/>
  <c r="N1131" i="1"/>
  <c r="P1131" i="1"/>
  <c r="R1131" i="1"/>
  <c r="T1131" i="1"/>
  <c r="V1131" i="1"/>
  <c r="X1131" i="1"/>
  <c r="Z1131" i="1" a="1"/>
  <c r="Z1131" i="1"/>
  <c r="AB1131" i="1" a="1"/>
  <c r="AB1131" i="1" s="1"/>
  <c r="AD1131" i="1"/>
  <c r="AF1131" i="1"/>
  <c r="AH1131" i="1"/>
  <c r="C1132" i="1"/>
  <c r="D1132" i="1"/>
  <c r="G1132" i="1"/>
  <c r="I1132" i="1"/>
  <c r="L1132" i="1"/>
  <c r="N1132" i="1"/>
  <c r="P1132" i="1"/>
  <c r="R1132" i="1"/>
  <c r="T1132" i="1"/>
  <c r="V1132" i="1"/>
  <c r="X1132" i="1"/>
  <c r="Z1132" i="1" a="1"/>
  <c r="Z1132" i="1" s="1"/>
  <c r="AB1132" i="1" a="1"/>
  <c r="AB1132" i="1" s="1"/>
  <c r="AI1132" i="1" s="1"/>
  <c r="AD1132" i="1"/>
  <c r="AF1132" i="1"/>
  <c r="AH1132" i="1"/>
  <c r="C1133" i="1"/>
  <c r="D1133" i="1"/>
  <c r="G1133" i="1"/>
  <c r="I1133" i="1"/>
  <c r="L1133" i="1"/>
  <c r="N1133" i="1"/>
  <c r="P1133" i="1"/>
  <c r="R1133" i="1"/>
  <c r="T1133" i="1"/>
  <c r="V1133" i="1"/>
  <c r="X1133" i="1"/>
  <c r="Z1133" i="1" a="1"/>
  <c r="Z1133" i="1" s="1"/>
  <c r="AB1133" i="1" a="1"/>
  <c r="AB1133" i="1" s="1"/>
  <c r="AD1133" i="1"/>
  <c r="AF1133" i="1"/>
  <c r="AH1133" i="1"/>
  <c r="C1134" i="1"/>
  <c r="D1134" i="1"/>
  <c r="G1134" i="1"/>
  <c r="I1134" i="1"/>
  <c r="L1134" i="1"/>
  <c r="N1134" i="1"/>
  <c r="P1134" i="1"/>
  <c r="R1134" i="1"/>
  <c r="T1134" i="1"/>
  <c r="V1134" i="1"/>
  <c r="X1134" i="1"/>
  <c r="Z1134" i="1" a="1"/>
  <c r="Z1134" i="1" s="1"/>
  <c r="AB1134" i="1" a="1"/>
  <c r="AB1134" i="1"/>
  <c r="AD1134" i="1"/>
  <c r="AF1134" i="1"/>
  <c r="AH1134" i="1"/>
  <c r="C1135" i="1"/>
  <c r="D1135" i="1"/>
  <c r="G1135" i="1"/>
  <c r="I1135" i="1"/>
  <c r="L1135" i="1"/>
  <c r="N1135" i="1"/>
  <c r="P1135" i="1"/>
  <c r="R1135" i="1"/>
  <c r="T1135" i="1"/>
  <c r="V1135" i="1"/>
  <c r="X1135" i="1"/>
  <c r="Z1135" i="1" a="1"/>
  <c r="Z1135" i="1" s="1"/>
  <c r="AB1135" i="1" a="1"/>
  <c r="AB1135" i="1" s="1"/>
  <c r="AD1135" i="1"/>
  <c r="AF1135" i="1"/>
  <c r="AH1135" i="1"/>
  <c r="C1136" i="1"/>
  <c r="D1136" i="1"/>
  <c r="G1136" i="1"/>
  <c r="I1136" i="1"/>
  <c r="L1136" i="1"/>
  <c r="N1136" i="1"/>
  <c r="P1136" i="1"/>
  <c r="R1136" i="1"/>
  <c r="T1136" i="1"/>
  <c r="V1136" i="1"/>
  <c r="X1136" i="1"/>
  <c r="Z1136" i="1" a="1"/>
  <c r="Z1136" i="1" s="1"/>
  <c r="AB1136" i="1" a="1"/>
  <c r="AB1136" i="1" s="1"/>
  <c r="AD1136" i="1"/>
  <c r="AF1136" i="1"/>
  <c r="AH1136" i="1"/>
  <c r="C1137" i="1"/>
  <c r="D1137" i="1"/>
  <c r="G1137" i="1"/>
  <c r="I1137" i="1"/>
  <c r="L1137" i="1"/>
  <c r="N1137" i="1"/>
  <c r="P1137" i="1"/>
  <c r="R1137" i="1"/>
  <c r="T1137" i="1"/>
  <c r="V1137" i="1"/>
  <c r="X1137" i="1"/>
  <c r="Z1137" i="1" a="1"/>
  <c r="Z1137" i="1" s="1"/>
  <c r="AB1137" i="1" a="1"/>
  <c r="AB1137" i="1"/>
  <c r="AD1137" i="1"/>
  <c r="AF1137" i="1"/>
  <c r="AH1137" i="1"/>
  <c r="C1138" i="1"/>
  <c r="D1138" i="1"/>
  <c r="G1138" i="1"/>
  <c r="I1138" i="1"/>
  <c r="L1138" i="1"/>
  <c r="N1138" i="1"/>
  <c r="P1138" i="1"/>
  <c r="R1138" i="1"/>
  <c r="T1138" i="1"/>
  <c r="V1138" i="1"/>
  <c r="X1138" i="1"/>
  <c r="Z1138" i="1" a="1"/>
  <c r="Z1138" i="1"/>
  <c r="AB1138" i="1" a="1"/>
  <c r="AB1138" i="1"/>
  <c r="AD1138" i="1"/>
  <c r="AF1138" i="1"/>
  <c r="AH1138" i="1"/>
  <c r="C1139" i="1"/>
  <c r="D1139" i="1"/>
  <c r="G1139" i="1"/>
  <c r="I1139" i="1"/>
  <c r="L1139" i="1"/>
  <c r="N1139" i="1"/>
  <c r="P1139" i="1"/>
  <c r="R1139" i="1"/>
  <c r="T1139" i="1"/>
  <c r="V1139" i="1"/>
  <c r="X1139" i="1"/>
  <c r="Z1139" i="1" a="1"/>
  <c r="Z1139" i="1" s="1"/>
  <c r="AB1139" i="1" a="1"/>
  <c r="AB1139" i="1"/>
  <c r="AD1139" i="1"/>
  <c r="AF1139" i="1"/>
  <c r="AH1139" i="1"/>
  <c r="C1140" i="1"/>
  <c r="D1140" i="1"/>
  <c r="G1140" i="1"/>
  <c r="I1140" i="1"/>
  <c r="L1140" i="1"/>
  <c r="N1140" i="1"/>
  <c r="P1140" i="1"/>
  <c r="R1140" i="1"/>
  <c r="T1140" i="1"/>
  <c r="V1140" i="1"/>
  <c r="X1140" i="1"/>
  <c r="Z1140" i="1" a="1"/>
  <c r="Z1140" i="1" s="1"/>
  <c r="AB1140" i="1" a="1"/>
  <c r="AB1140" i="1" s="1"/>
  <c r="AD1140" i="1"/>
  <c r="AF1140" i="1"/>
  <c r="AH1140" i="1"/>
  <c r="C1141" i="1"/>
  <c r="D1141" i="1"/>
  <c r="G1141" i="1"/>
  <c r="I1141" i="1"/>
  <c r="L1141" i="1"/>
  <c r="N1141" i="1"/>
  <c r="P1141" i="1"/>
  <c r="R1141" i="1"/>
  <c r="T1141" i="1"/>
  <c r="V1141" i="1"/>
  <c r="X1141" i="1"/>
  <c r="Z1141" i="1" a="1"/>
  <c r="Z1141" i="1" s="1"/>
  <c r="AB1141" i="1" a="1"/>
  <c r="AB1141" i="1" s="1"/>
  <c r="AD1141" i="1"/>
  <c r="AF1141" i="1"/>
  <c r="AH1141" i="1"/>
  <c r="C1142" i="1"/>
  <c r="D1142" i="1"/>
  <c r="G1142" i="1"/>
  <c r="I1142" i="1"/>
  <c r="L1142" i="1"/>
  <c r="N1142" i="1"/>
  <c r="P1142" i="1"/>
  <c r="R1142" i="1"/>
  <c r="T1142" i="1"/>
  <c r="V1142" i="1"/>
  <c r="X1142" i="1"/>
  <c r="Z1142" i="1" a="1"/>
  <c r="Z1142" i="1" s="1"/>
  <c r="AB1142" i="1" a="1"/>
  <c r="AB1142" i="1" s="1"/>
  <c r="AI1142" i="1" s="1"/>
  <c r="AD1142" i="1"/>
  <c r="AF1142" i="1"/>
  <c r="AH1142" i="1"/>
  <c r="C1143" i="1"/>
  <c r="D1143" i="1"/>
  <c r="G1143" i="1"/>
  <c r="I1143" i="1"/>
  <c r="L1143" i="1"/>
  <c r="N1143" i="1"/>
  <c r="P1143" i="1"/>
  <c r="R1143" i="1"/>
  <c r="T1143" i="1"/>
  <c r="V1143" i="1"/>
  <c r="X1143" i="1"/>
  <c r="Z1143" i="1" a="1"/>
  <c r="Z1143" i="1" s="1"/>
  <c r="AB1143" i="1" a="1"/>
  <c r="AB1143" i="1" s="1"/>
  <c r="AD1143" i="1"/>
  <c r="AF1143" i="1"/>
  <c r="AH1143" i="1"/>
  <c r="C1144" i="1"/>
  <c r="D1144" i="1"/>
  <c r="G1144" i="1"/>
  <c r="I1144" i="1"/>
  <c r="L1144" i="1"/>
  <c r="N1144" i="1"/>
  <c r="P1144" i="1"/>
  <c r="R1144" i="1"/>
  <c r="T1144" i="1"/>
  <c r="V1144" i="1"/>
  <c r="X1144" i="1"/>
  <c r="Z1144" i="1" a="1"/>
  <c r="Z1144" i="1" s="1"/>
  <c r="AB1144" i="1" a="1"/>
  <c r="AB1144" i="1" s="1"/>
  <c r="AD1144" i="1"/>
  <c r="AF1144" i="1"/>
  <c r="AH1144" i="1"/>
  <c r="C1145" i="1"/>
  <c r="D1145" i="1"/>
  <c r="G1145" i="1"/>
  <c r="I1145" i="1"/>
  <c r="L1145" i="1"/>
  <c r="N1145" i="1"/>
  <c r="P1145" i="1"/>
  <c r="R1145" i="1"/>
  <c r="T1145" i="1"/>
  <c r="V1145" i="1"/>
  <c r="X1145" i="1"/>
  <c r="Z1145" i="1" a="1"/>
  <c r="Z1145" i="1"/>
  <c r="AB1145" i="1" a="1"/>
  <c r="AB1145" i="1" s="1"/>
  <c r="AD1145" i="1"/>
  <c r="AF1145" i="1"/>
  <c r="AH1145" i="1"/>
  <c r="C1146" i="1"/>
  <c r="D1146" i="1"/>
  <c r="G1146" i="1"/>
  <c r="I1146" i="1"/>
  <c r="L1146" i="1"/>
  <c r="N1146" i="1"/>
  <c r="P1146" i="1"/>
  <c r="R1146" i="1"/>
  <c r="T1146" i="1"/>
  <c r="V1146" i="1"/>
  <c r="X1146" i="1"/>
  <c r="Z1146" i="1" a="1"/>
  <c r="Z1146" i="1" s="1"/>
  <c r="AB1146" i="1" a="1"/>
  <c r="AB1146" i="1" s="1"/>
  <c r="AD1146" i="1"/>
  <c r="AF1146" i="1"/>
  <c r="AH1146" i="1"/>
  <c r="C1147" i="1"/>
  <c r="D1147" i="1"/>
  <c r="G1147" i="1"/>
  <c r="I1147" i="1"/>
  <c r="L1147" i="1"/>
  <c r="N1147" i="1"/>
  <c r="P1147" i="1"/>
  <c r="R1147" i="1"/>
  <c r="T1147" i="1"/>
  <c r="V1147" i="1"/>
  <c r="X1147" i="1"/>
  <c r="Z1147" i="1" a="1"/>
  <c r="Z1147" i="1" s="1"/>
  <c r="AB1147" i="1" a="1"/>
  <c r="AB1147" i="1" s="1"/>
  <c r="AD1147" i="1"/>
  <c r="AF1147" i="1"/>
  <c r="AH1147" i="1"/>
  <c r="C1148" i="1"/>
  <c r="D1148" i="1"/>
  <c r="G1148" i="1"/>
  <c r="I1148" i="1"/>
  <c r="L1148" i="1"/>
  <c r="N1148" i="1"/>
  <c r="P1148" i="1"/>
  <c r="R1148" i="1"/>
  <c r="T1148" i="1"/>
  <c r="V1148" i="1"/>
  <c r="X1148" i="1"/>
  <c r="Z1148" i="1" a="1"/>
  <c r="Z1148" i="1"/>
  <c r="AB1148" i="1" a="1"/>
  <c r="AB1148" i="1" s="1"/>
  <c r="AD1148" i="1"/>
  <c r="AF1148" i="1"/>
  <c r="AH1148" i="1"/>
  <c r="C1149" i="1"/>
  <c r="D1149" i="1"/>
  <c r="G1149" i="1"/>
  <c r="I1149" i="1"/>
  <c r="L1149" i="1"/>
  <c r="N1149" i="1"/>
  <c r="P1149" i="1"/>
  <c r="R1149" i="1"/>
  <c r="T1149" i="1"/>
  <c r="V1149" i="1"/>
  <c r="X1149" i="1"/>
  <c r="Z1149" i="1" a="1"/>
  <c r="Z1149" i="1" s="1"/>
  <c r="AB1149" i="1" a="1"/>
  <c r="AB1149" i="1"/>
  <c r="AD1149" i="1"/>
  <c r="AF1149" i="1"/>
  <c r="AH1149" i="1"/>
  <c r="C1150" i="1"/>
  <c r="D1150" i="1"/>
  <c r="G1150" i="1"/>
  <c r="I1150" i="1"/>
  <c r="L1150" i="1"/>
  <c r="N1150" i="1"/>
  <c r="P1150" i="1"/>
  <c r="R1150" i="1"/>
  <c r="T1150" i="1"/>
  <c r="V1150" i="1"/>
  <c r="X1150" i="1"/>
  <c r="Z1150" i="1" a="1"/>
  <c r="Z1150" i="1" s="1"/>
  <c r="AB1150" i="1" a="1"/>
  <c r="AB1150" i="1" s="1"/>
  <c r="AD1150" i="1"/>
  <c r="AF1150" i="1"/>
  <c r="AH1150" i="1"/>
  <c r="C1151" i="1"/>
  <c r="D1151" i="1"/>
  <c r="G1151" i="1"/>
  <c r="I1151" i="1"/>
  <c r="L1151" i="1"/>
  <c r="N1151" i="1"/>
  <c r="P1151" i="1"/>
  <c r="R1151" i="1"/>
  <c r="T1151" i="1"/>
  <c r="V1151" i="1"/>
  <c r="X1151" i="1"/>
  <c r="Z1151" i="1" a="1"/>
  <c r="Z1151" i="1"/>
  <c r="AB1151" i="1" a="1"/>
  <c r="AB1151" i="1" s="1"/>
  <c r="AD1151" i="1"/>
  <c r="AF1151" i="1"/>
  <c r="AH1151" i="1"/>
  <c r="C1152" i="1"/>
  <c r="D1152" i="1"/>
  <c r="G1152" i="1"/>
  <c r="I1152" i="1"/>
  <c r="L1152" i="1"/>
  <c r="N1152" i="1"/>
  <c r="P1152" i="1"/>
  <c r="R1152" i="1"/>
  <c r="T1152" i="1"/>
  <c r="V1152" i="1"/>
  <c r="X1152" i="1"/>
  <c r="Z1152" i="1" a="1"/>
  <c r="Z1152" i="1" s="1"/>
  <c r="AB1152" i="1" a="1"/>
  <c r="AB1152" i="1" s="1"/>
  <c r="AD1152" i="1"/>
  <c r="AF1152" i="1"/>
  <c r="AH1152" i="1"/>
  <c r="C1153" i="1"/>
  <c r="D1153" i="1"/>
  <c r="G1153" i="1"/>
  <c r="I1153" i="1"/>
  <c r="L1153" i="1"/>
  <c r="N1153" i="1"/>
  <c r="P1153" i="1"/>
  <c r="R1153" i="1"/>
  <c r="T1153" i="1"/>
  <c r="V1153" i="1"/>
  <c r="X1153" i="1"/>
  <c r="Z1153" i="1" a="1"/>
  <c r="Z1153" i="1"/>
  <c r="AB1153" i="1" a="1"/>
  <c r="AB1153" i="1" s="1"/>
  <c r="AD1153" i="1"/>
  <c r="AF1153" i="1"/>
  <c r="AH1153" i="1"/>
  <c r="C1154" i="1"/>
  <c r="D1154" i="1"/>
  <c r="G1154" i="1"/>
  <c r="I1154" i="1"/>
  <c r="L1154" i="1"/>
  <c r="N1154" i="1"/>
  <c r="P1154" i="1"/>
  <c r="R1154" i="1"/>
  <c r="T1154" i="1"/>
  <c r="V1154" i="1"/>
  <c r="X1154" i="1"/>
  <c r="Z1154" i="1" a="1"/>
  <c r="Z1154" i="1"/>
  <c r="AB1154" i="1" a="1"/>
  <c r="AB1154" i="1" s="1"/>
  <c r="AD1154" i="1"/>
  <c r="AF1154" i="1"/>
  <c r="AH1154" i="1"/>
  <c r="C1155" i="1"/>
  <c r="D1155" i="1"/>
  <c r="G1155" i="1"/>
  <c r="I1155" i="1"/>
  <c r="L1155" i="1"/>
  <c r="N1155" i="1"/>
  <c r="P1155" i="1"/>
  <c r="R1155" i="1"/>
  <c r="T1155" i="1"/>
  <c r="V1155" i="1"/>
  <c r="X1155" i="1"/>
  <c r="Z1155" i="1" a="1"/>
  <c r="Z1155" i="1" s="1"/>
  <c r="AB1155" i="1" a="1"/>
  <c r="AB1155" i="1" s="1"/>
  <c r="AD1155" i="1"/>
  <c r="AF1155" i="1"/>
  <c r="AH1155" i="1"/>
  <c r="C1156" i="1"/>
  <c r="D1156" i="1"/>
  <c r="G1156" i="1"/>
  <c r="I1156" i="1"/>
  <c r="L1156" i="1"/>
  <c r="N1156" i="1"/>
  <c r="P1156" i="1"/>
  <c r="R1156" i="1"/>
  <c r="T1156" i="1"/>
  <c r="V1156" i="1"/>
  <c r="X1156" i="1"/>
  <c r="Z1156" i="1" a="1"/>
  <c r="Z1156" i="1" s="1"/>
  <c r="AB1156" i="1" a="1"/>
  <c r="AB1156" i="1" s="1"/>
  <c r="AD1156" i="1"/>
  <c r="AF1156" i="1"/>
  <c r="AH1156" i="1"/>
  <c r="C1157" i="1"/>
  <c r="D1157" i="1"/>
  <c r="G1157" i="1"/>
  <c r="I1157" i="1"/>
  <c r="L1157" i="1"/>
  <c r="N1157" i="1"/>
  <c r="P1157" i="1"/>
  <c r="R1157" i="1"/>
  <c r="T1157" i="1"/>
  <c r="V1157" i="1"/>
  <c r="X1157" i="1"/>
  <c r="Z1157" i="1" a="1"/>
  <c r="Z1157" i="1" s="1"/>
  <c r="AB1157" i="1" a="1"/>
  <c r="AB1157" i="1" s="1"/>
  <c r="AD1157" i="1"/>
  <c r="AF1157" i="1"/>
  <c r="AH1157" i="1"/>
  <c r="C1158" i="1"/>
  <c r="D1158" i="1"/>
  <c r="G1158" i="1"/>
  <c r="I1158" i="1"/>
  <c r="L1158" i="1"/>
  <c r="N1158" i="1"/>
  <c r="P1158" i="1"/>
  <c r="R1158" i="1"/>
  <c r="T1158" i="1"/>
  <c r="V1158" i="1"/>
  <c r="X1158" i="1"/>
  <c r="Z1158" i="1" a="1"/>
  <c r="Z1158" i="1" s="1"/>
  <c r="AB1158" i="1" a="1"/>
  <c r="AB1158" i="1"/>
  <c r="AD1158" i="1"/>
  <c r="AF1158" i="1"/>
  <c r="AH1158" i="1"/>
  <c r="C1159" i="1"/>
  <c r="D1159" i="1"/>
  <c r="G1159" i="1"/>
  <c r="I1159" i="1"/>
  <c r="L1159" i="1"/>
  <c r="N1159" i="1"/>
  <c r="P1159" i="1"/>
  <c r="R1159" i="1"/>
  <c r="T1159" i="1"/>
  <c r="V1159" i="1"/>
  <c r="X1159" i="1"/>
  <c r="Z1159" i="1" a="1"/>
  <c r="Z1159" i="1" s="1"/>
  <c r="AB1159" i="1" a="1"/>
  <c r="AB1159" i="1" s="1"/>
  <c r="AD1159" i="1"/>
  <c r="AF1159" i="1"/>
  <c r="AH1159" i="1"/>
  <c r="C1160" i="1"/>
  <c r="D1160" i="1"/>
  <c r="G1160" i="1"/>
  <c r="I1160" i="1"/>
  <c r="L1160" i="1"/>
  <c r="N1160" i="1"/>
  <c r="P1160" i="1"/>
  <c r="R1160" i="1"/>
  <c r="T1160" i="1"/>
  <c r="V1160" i="1"/>
  <c r="X1160" i="1"/>
  <c r="Z1160" i="1" a="1"/>
  <c r="Z1160" i="1" s="1"/>
  <c r="AB1160" i="1" a="1"/>
  <c r="AB1160" i="1" s="1"/>
  <c r="AD1160" i="1"/>
  <c r="AF1160" i="1"/>
  <c r="AH1160" i="1"/>
  <c r="C1161" i="1"/>
  <c r="D1161" i="1"/>
  <c r="G1161" i="1"/>
  <c r="I1161" i="1"/>
  <c r="L1161" i="1"/>
  <c r="N1161" i="1"/>
  <c r="P1161" i="1"/>
  <c r="R1161" i="1"/>
  <c r="T1161" i="1"/>
  <c r="V1161" i="1"/>
  <c r="X1161" i="1"/>
  <c r="Z1161" i="1" a="1"/>
  <c r="Z1161" i="1"/>
  <c r="AB1161" i="1" a="1"/>
  <c r="AB1161" i="1" s="1"/>
  <c r="AD1161" i="1"/>
  <c r="AF1161" i="1"/>
  <c r="AH1161" i="1"/>
  <c r="C1162" i="1"/>
  <c r="D1162" i="1"/>
  <c r="G1162" i="1"/>
  <c r="I1162" i="1"/>
  <c r="L1162" i="1"/>
  <c r="N1162" i="1"/>
  <c r="P1162" i="1"/>
  <c r="R1162" i="1"/>
  <c r="T1162" i="1"/>
  <c r="V1162" i="1"/>
  <c r="X1162" i="1"/>
  <c r="Z1162" i="1" a="1"/>
  <c r="Z1162" i="1" s="1"/>
  <c r="AB1162" i="1" a="1"/>
  <c r="AB1162" i="1" s="1"/>
  <c r="AD1162" i="1"/>
  <c r="AF1162" i="1"/>
  <c r="AH1162" i="1"/>
  <c r="C1163" i="1"/>
  <c r="D1163" i="1"/>
  <c r="G1163" i="1"/>
  <c r="I1163" i="1"/>
  <c r="L1163" i="1"/>
  <c r="N1163" i="1"/>
  <c r="P1163" i="1"/>
  <c r="R1163" i="1"/>
  <c r="T1163" i="1"/>
  <c r="V1163" i="1"/>
  <c r="X1163" i="1"/>
  <c r="Z1163" i="1" a="1"/>
  <c r="Z1163" i="1"/>
  <c r="AB1163" i="1" a="1"/>
  <c r="AB1163" i="1"/>
  <c r="AD1163" i="1"/>
  <c r="AF1163" i="1"/>
  <c r="AH1163" i="1"/>
  <c r="AI1163" i="1"/>
  <c r="C1164" i="1"/>
  <c r="D1164" i="1"/>
  <c r="G1164" i="1"/>
  <c r="I1164" i="1"/>
  <c r="L1164" i="1"/>
  <c r="N1164" i="1"/>
  <c r="P1164" i="1"/>
  <c r="R1164" i="1"/>
  <c r="T1164" i="1"/>
  <c r="V1164" i="1"/>
  <c r="X1164" i="1"/>
  <c r="Z1164" i="1" a="1"/>
  <c r="Z1164" i="1" s="1"/>
  <c r="AB1164" i="1" a="1"/>
  <c r="AB1164" i="1"/>
  <c r="AD1164" i="1"/>
  <c r="AF1164" i="1"/>
  <c r="AH1164" i="1"/>
  <c r="C1165" i="1"/>
  <c r="D1165" i="1"/>
  <c r="G1165" i="1"/>
  <c r="I1165" i="1"/>
  <c r="L1165" i="1"/>
  <c r="N1165" i="1"/>
  <c r="P1165" i="1"/>
  <c r="R1165" i="1"/>
  <c r="T1165" i="1"/>
  <c r="V1165" i="1"/>
  <c r="X1165" i="1"/>
  <c r="Z1165" i="1" a="1"/>
  <c r="Z1165" i="1"/>
  <c r="AB1165" i="1" a="1"/>
  <c r="AB1165" i="1"/>
  <c r="AD1165" i="1"/>
  <c r="AF1165" i="1"/>
  <c r="AH1165" i="1"/>
  <c r="C1166" i="1"/>
  <c r="D1166" i="1"/>
  <c r="G1166" i="1"/>
  <c r="I1166" i="1"/>
  <c r="L1166" i="1"/>
  <c r="N1166" i="1"/>
  <c r="P1166" i="1"/>
  <c r="R1166" i="1"/>
  <c r="T1166" i="1"/>
  <c r="V1166" i="1"/>
  <c r="X1166" i="1"/>
  <c r="Z1166" i="1" a="1"/>
  <c r="Z1166" i="1"/>
  <c r="AB1166" i="1" a="1"/>
  <c r="AB1166" i="1" s="1"/>
  <c r="AD1166" i="1"/>
  <c r="AF1166" i="1"/>
  <c r="AH1166" i="1"/>
  <c r="C1167" i="1"/>
  <c r="D1167" i="1"/>
  <c r="G1167" i="1"/>
  <c r="I1167" i="1"/>
  <c r="L1167" i="1"/>
  <c r="N1167" i="1"/>
  <c r="P1167" i="1"/>
  <c r="R1167" i="1"/>
  <c r="T1167" i="1"/>
  <c r="V1167" i="1"/>
  <c r="X1167" i="1"/>
  <c r="Z1167" i="1" a="1"/>
  <c r="Z1167" i="1" s="1"/>
  <c r="AB1167" i="1" a="1"/>
  <c r="AB1167" i="1"/>
  <c r="AD1167" i="1"/>
  <c r="AF1167" i="1"/>
  <c r="AH1167" i="1"/>
  <c r="C1168" i="1"/>
  <c r="D1168" i="1"/>
  <c r="G1168" i="1"/>
  <c r="I1168" i="1"/>
  <c r="L1168" i="1"/>
  <c r="N1168" i="1"/>
  <c r="P1168" i="1"/>
  <c r="R1168" i="1"/>
  <c r="T1168" i="1"/>
  <c r="V1168" i="1"/>
  <c r="X1168" i="1"/>
  <c r="Z1168" i="1" a="1"/>
  <c r="Z1168" i="1" s="1"/>
  <c r="AB1168" i="1" a="1"/>
  <c r="AB1168" i="1" s="1"/>
  <c r="AD1168" i="1"/>
  <c r="AF1168" i="1"/>
  <c r="AH1168" i="1"/>
  <c r="C1169" i="1"/>
  <c r="D1169" i="1"/>
  <c r="G1169" i="1"/>
  <c r="I1169" i="1"/>
  <c r="L1169" i="1"/>
  <c r="N1169" i="1"/>
  <c r="P1169" i="1"/>
  <c r="R1169" i="1"/>
  <c r="T1169" i="1"/>
  <c r="V1169" i="1"/>
  <c r="X1169" i="1"/>
  <c r="Z1169" i="1" a="1"/>
  <c r="Z1169" i="1" s="1"/>
  <c r="AB1169" i="1" a="1"/>
  <c r="AB1169" i="1" s="1"/>
  <c r="AD1169" i="1"/>
  <c r="AF1169" i="1"/>
  <c r="AH1169" i="1"/>
  <c r="C1170" i="1"/>
  <c r="D1170" i="1"/>
  <c r="G1170" i="1"/>
  <c r="I1170" i="1"/>
  <c r="L1170" i="1"/>
  <c r="N1170" i="1"/>
  <c r="P1170" i="1"/>
  <c r="R1170" i="1"/>
  <c r="T1170" i="1"/>
  <c r="V1170" i="1"/>
  <c r="X1170" i="1"/>
  <c r="Z1170" i="1" a="1"/>
  <c r="Z1170" i="1" s="1"/>
  <c r="AB1170" i="1" a="1"/>
  <c r="AB1170" i="1" s="1"/>
  <c r="AD1170" i="1"/>
  <c r="AF1170" i="1"/>
  <c r="AH1170" i="1"/>
  <c r="C1171" i="1"/>
  <c r="D1171" i="1"/>
  <c r="G1171" i="1"/>
  <c r="I1171" i="1"/>
  <c r="L1171" i="1"/>
  <c r="N1171" i="1"/>
  <c r="P1171" i="1"/>
  <c r="R1171" i="1"/>
  <c r="T1171" i="1"/>
  <c r="V1171" i="1"/>
  <c r="X1171" i="1"/>
  <c r="Z1171" i="1" a="1"/>
  <c r="Z1171" i="1" s="1"/>
  <c r="AB1171" i="1" a="1"/>
  <c r="AB1171" i="1"/>
  <c r="AD1171" i="1"/>
  <c r="AF1171" i="1"/>
  <c r="AH1171" i="1"/>
  <c r="C1172" i="1"/>
  <c r="D1172" i="1"/>
  <c r="G1172" i="1"/>
  <c r="I1172" i="1"/>
  <c r="L1172" i="1"/>
  <c r="N1172" i="1"/>
  <c r="P1172" i="1"/>
  <c r="R1172" i="1"/>
  <c r="T1172" i="1"/>
  <c r="V1172" i="1"/>
  <c r="X1172" i="1"/>
  <c r="Z1172" i="1" a="1"/>
  <c r="Z1172" i="1" s="1"/>
  <c r="AB1172" i="1" a="1"/>
  <c r="AB1172" i="1" s="1"/>
  <c r="AD1172" i="1"/>
  <c r="AF1172" i="1"/>
  <c r="AH1172" i="1"/>
  <c r="C1173" i="1"/>
  <c r="D1173" i="1"/>
  <c r="G1173" i="1"/>
  <c r="I1173" i="1"/>
  <c r="L1173" i="1"/>
  <c r="N1173" i="1"/>
  <c r="P1173" i="1"/>
  <c r="R1173" i="1"/>
  <c r="T1173" i="1"/>
  <c r="V1173" i="1"/>
  <c r="AI1173" i="1" s="1"/>
  <c r="X1173" i="1"/>
  <c r="Z1173" i="1" a="1"/>
  <c r="Z1173" i="1" s="1"/>
  <c r="AB1173" i="1" a="1"/>
  <c r="AB1173" i="1" s="1"/>
  <c r="AD1173" i="1"/>
  <c r="AF1173" i="1"/>
  <c r="AH1173" i="1"/>
  <c r="C1174" i="1"/>
  <c r="D1174" i="1"/>
  <c r="G1174" i="1"/>
  <c r="I1174" i="1"/>
  <c r="L1174" i="1"/>
  <c r="N1174" i="1"/>
  <c r="P1174" i="1"/>
  <c r="R1174" i="1"/>
  <c r="T1174" i="1"/>
  <c r="V1174" i="1"/>
  <c r="X1174" i="1"/>
  <c r="Z1174" i="1" a="1"/>
  <c r="Z1174" i="1" s="1"/>
  <c r="AB1174" i="1" a="1"/>
  <c r="AB1174" i="1" s="1"/>
  <c r="AD1174" i="1"/>
  <c r="AF1174" i="1"/>
  <c r="AH1174" i="1"/>
  <c r="C1175" i="1"/>
  <c r="D1175" i="1"/>
  <c r="G1175" i="1"/>
  <c r="I1175" i="1"/>
  <c r="L1175" i="1"/>
  <c r="N1175" i="1"/>
  <c r="P1175" i="1"/>
  <c r="R1175" i="1"/>
  <c r="T1175" i="1"/>
  <c r="V1175" i="1"/>
  <c r="X1175" i="1"/>
  <c r="Z1175" i="1" a="1"/>
  <c r="Z1175" i="1" s="1"/>
  <c r="AB1175" i="1" a="1"/>
  <c r="AB1175" i="1" s="1"/>
  <c r="AI1175" i="1" s="1"/>
  <c r="AD1175" i="1"/>
  <c r="AF1175" i="1"/>
  <c r="AH1175" i="1"/>
  <c r="C1176" i="1"/>
  <c r="D1176" i="1"/>
  <c r="G1176" i="1"/>
  <c r="I1176" i="1"/>
  <c r="L1176" i="1"/>
  <c r="N1176" i="1"/>
  <c r="P1176" i="1"/>
  <c r="R1176" i="1"/>
  <c r="T1176" i="1"/>
  <c r="V1176" i="1"/>
  <c r="X1176" i="1"/>
  <c r="Z1176" i="1" a="1"/>
  <c r="Z1176" i="1"/>
  <c r="AB1176" i="1" a="1"/>
  <c r="AB1176" i="1" s="1"/>
  <c r="AD1176" i="1"/>
  <c r="AF1176" i="1"/>
  <c r="AH1176" i="1"/>
  <c r="C1177" i="1"/>
  <c r="D1177" i="1"/>
  <c r="G1177" i="1"/>
  <c r="I1177" i="1"/>
  <c r="L1177" i="1"/>
  <c r="N1177" i="1"/>
  <c r="P1177" i="1"/>
  <c r="R1177" i="1"/>
  <c r="T1177" i="1"/>
  <c r="V1177" i="1"/>
  <c r="X1177" i="1"/>
  <c r="Z1177" i="1" a="1"/>
  <c r="Z1177" i="1" s="1"/>
  <c r="AB1177" i="1" a="1"/>
  <c r="AB1177" i="1" s="1"/>
  <c r="AD1177" i="1"/>
  <c r="AF1177" i="1"/>
  <c r="AH1177" i="1"/>
  <c r="C1178" i="1"/>
  <c r="D1178" i="1"/>
  <c r="G1178" i="1"/>
  <c r="I1178" i="1"/>
  <c r="L1178" i="1"/>
  <c r="N1178" i="1"/>
  <c r="P1178" i="1"/>
  <c r="R1178" i="1"/>
  <c r="T1178" i="1"/>
  <c r="V1178" i="1"/>
  <c r="X1178" i="1"/>
  <c r="Z1178" i="1" a="1"/>
  <c r="Z1178" i="1" s="1"/>
  <c r="AB1178" i="1" a="1"/>
  <c r="AB1178" i="1" s="1"/>
  <c r="AD1178" i="1"/>
  <c r="AF1178" i="1"/>
  <c r="AH1178" i="1"/>
  <c r="C1179" i="1"/>
  <c r="D1179" i="1"/>
  <c r="G1179" i="1"/>
  <c r="I1179" i="1"/>
  <c r="L1179" i="1"/>
  <c r="N1179" i="1"/>
  <c r="P1179" i="1"/>
  <c r="R1179" i="1"/>
  <c r="T1179" i="1"/>
  <c r="V1179" i="1"/>
  <c r="X1179" i="1"/>
  <c r="Z1179" i="1" a="1"/>
  <c r="Z1179" i="1"/>
  <c r="AB1179" i="1" a="1"/>
  <c r="AB1179" i="1" s="1"/>
  <c r="AD1179" i="1"/>
  <c r="AF1179" i="1"/>
  <c r="AH1179" i="1"/>
  <c r="C1180" i="1"/>
  <c r="D1180" i="1"/>
  <c r="G1180" i="1"/>
  <c r="I1180" i="1"/>
  <c r="L1180" i="1"/>
  <c r="N1180" i="1"/>
  <c r="P1180" i="1"/>
  <c r="R1180" i="1"/>
  <c r="T1180" i="1"/>
  <c r="V1180" i="1"/>
  <c r="X1180" i="1"/>
  <c r="Z1180" i="1" a="1"/>
  <c r="Z1180" i="1" s="1"/>
  <c r="AB1180" i="1" a="1"/>
  <c r="AB1180" i="1" s="1"/>
  <c r="AD1180" i="1"/>
  <c r="AF1180" i="1"/>
  <c r="AH1180" i="1"/>
  <c r="C1181" i="1"/>
  <c r="D1181" i="1"/>
  <c r="G1181" i="1"/>
  <c r="I1181" i="1"/>
  <c r="L1181" i="1"/>
  <c r="N1181" i="1"/>
  <c r="P1181" i="1"/>
  <c r="R1181" i="1"/>
  <c r="T1181" i="1"/>
  <c r="V1181" i="1"/>
  <c r="X1181" i="1"/>
  <c r="Z1181" i="1" a="1"/>
  <c r="Z1181" i="1" s="1"/>
  <c r="AB1181" i="1" a="1"/>
  <c r="AB1181" i="1" s="1"/>
  <c r="AD1181" i="1"/>
  <c r="AF1181" i="1"/>
  <c r="AH1181" i="1"/>
  <c r="C1182" i="1"/>
  <c r="D1182" i="1"/>
  <c r="G1182" i="1"/>
  <c r="I1182" i="1"/>
  <c r="L1182" i="1"/>
  <c r="N1182" i="1"/>
  <c r="P1182" i="1"/>
  <c r="R1182" i="1"/>
  <c r="T1182" i="1"/>
  <c r="V1182" i="1"/>
  <c r="X1182" i="1"/>
  <c r="Z1182" i="1" a="1"/>
  <c r="Z1182" i="1" s="1"/>
  <c r="AB1182" i="1" a="1"/>
  <c r="AB1182" i="1" s="1"/>
  <c r="AD1182" i="1"/>
  <c r="AF1182" i="1"/>
  <c r="AH1182" i="1"/>
  <c r="C1183" i="1"/>
  <c r="D1183" i="1"/>
  <c r="G1183" i="1"/>
  <c r="I1183" i="1"/>
  <c r="L1183" i="1"/>
  <c r="N1183" i="1"/>
  <c r="P1183" i="1"/>
  <c r="R1183" i="1"/>
  <c r="T1183" i="1"/>
  <c r="V1183" i="1"/>
  <c r="X1183" i="1"/>
  <c r="Z1183" i="1" a="1"/>
  <c r="Z1183" i="1" s="1"/>
  <c r="AB1183" i="1" a="1"/>
  <c r="AB1183" i="1" s="1"/>
  <c r="AD1183" i="1"/>
  <c r="AF1183" i="1"/>
  <c r="AH1183" i="1"/>
  <c r="C1184" i="1"/>
  <c r="D1184" i="1"/>
  <c r="G1184" i="1"/>
  <c r="I1184" i="1"/>
  <c r="L1184" i="1"/>
  <c r="N1184" i="1"/>
  <c r="P1184" i="1"/>
  <c r="R1184" i="1"/>
  <c r="T1184" i="1"/>
  <c r="V1184" i="1"/>
  <c r="X1184" i="1"/>
  <c r="Z1184" i="1" a="1"/>
  <c r="Z1184" i="1" s="1"/>
  <c r="AB1184" i="1" a="1"/>
  <c r="AB1184" i="1" s="1"/>
  <c r="AD1184" i="1"/>
  <c r="AF1184" i="1"/>
  <c r="AH1184" i="1"/>
  <c r="C1185" i="1"/>
  <c r="D1185" i="1"/>
  <c r="G1185" i="1"/>
  <c r="I1185" i="1"/>
  <c r="L1185" i="1"/>
  <c r="N1185" i="1"/>
  <c r="P1185" i="1"/>
  <c r="R1185" i="1"/>
  <c r="T1185" i="1"/>
  <c r="V1185" i="1"/>
  <c r="X1185" i="1"/>
  <c r="Z1185" i="1" a="1"/>
  <c r="Z1185" i="1" s="1"/>
  <c r="AB1185" i="1" a="1"/>
  <c r="AB1185" i="1" s="1"/>
  <c r="AD1185" i="1"/>
  <c r="AF1185" i="1"/>
  <c r="AH1185" i="1"/>
  <c r="C1186" i="1"/>
  <c r="D1186" i="1"/>
  <c r="G1186" i="1"/>
  <c r="I1186" i="1"/>
  <c r="L1186" i="1"/>
  <c r="N1186" i="1"/>
  <c r="P1186" i="1"/>
  <c r="R1186" i="1"/>
  <c r="T1186" i="1"/>
  <c r="V1186" i="1"/>
  <c r="X1186" i="1"/>
  <c r="Z1186" i="1" a="1"/>
  <c r="Z1186" i="1" s="1"/>
  <c r="AB1186" i="1" a="1"/>
  <c r="AB1186" i="1" s="1"/>
  <c r="AD1186" i="1"/>
  <c r="AF1186" i="1"/>
  <c r="AH1186" i="1"/>
  <c r="C1187" i="1"/>
  <c r="D1187" i="1"/>
  <c r="G1187" i="1"/>
  <c r="I1187" i="1"/>
  <c r="L1187" i="1"/>
  <c r="N1187" i="1"/>
  <c r="P1187" i="1"/>
  <c r="R1187" i="1"/>
  <c r="T1187" i="1"/>
  <c r="V1187" i="1"/>
  <c r="X1187" i="1"/>
  <c r="Z1187" i="1" a="1"/>
  <c r="Z1187" i="1" s="1"/>
  <c r="AB1187" i="1" a="1"/>
  <c r="AB1187" i="1" s="1"/>
  <c r="AI1187" i="1" s="1"/>
  <c r="AD1187" i="1"/>
  <c r="AF1187" i="1"/>
  <c r="AH1187" i="1"/>
  <c r="C1188" i="1"/>
  <c r="D1188" i="1"/>
  <c r="G1188" i="1"/>
  <c r="I1188" i="1"/>
  <c r="L1188" i="1"/>
  <c r="N1188" i="1"/>
  <c r="P1188" i="1"/>
  <c r="R1188" i="1"/>
  <c r="T1188" i="1"/>
  <c r="V1188" i="1"/>
  <c r="X1188" i="1"/>
  <c r="Z1188" i="1" a="1"/>
  <c r="Z1188" i="1" s="1"/>
  <c r="AB1188" i="1" a="1"/>
  <c r="AB1188" i="1"/>
  <c r="AD1188" i="1"/>
  <c r="AF1188" i="1"/>
  <c r="AH1188" i="1"/>
  <c r="C1189" i="1"/>
  <c r="D1189" i="1"/>
  <c r="G1189" i="1"/>
  <c r="I1189" i="1"/>
  <c r="L1189" i="1"/>
  <c r="N1189" i="1"/>
  <c r="P1189" i="1"/>
  <c r="R1189" i="1"/>
  <c r="T1189" i="1"/>
  <c r="V1189" i="1"/>
  <c r="X1189" i="1"/>
  <c r="Z1189" i="1" a="1"/>
  <c r="Z1189" i="1" s="1"/>
  <c r="AB1189" i="1" a="1"/>
  <c r="AB1189" i="1" s="1"/>
  <c r="AD1189" i="1"/>
  <c r="AF1189" i="1"/>
  <c r="AH1189" i="1"/>
  <c r="C1190" i="1"/>
  <c r="D1190" i="1"/>
  <c r="G1190" i="1"/>
  <c r="I1190" i="1"/>
  <c r="L1190" i="1"/>
  <c r="N1190" i="1"/>
  <c r="P1190" i="1"/>
  <c r="R1190" i="1"/>
  <c r="T1190" i="1"/>
  <c r="V1190" i="1"/>
  <c r="X1190" i="1"/>
  <c r="Z1190" i="1" a="1"/>
  <c r="Z1190" i="1" s="1"/>
  <c r="AB1190" i="1" a="1"/>
  <c r="AB1190" i="1" s="1"/>
  <c r="AD1190" i="1"/>
  <c r="AF1190" i="1"/>
  <c r="AH1190" i="1"/>
  <c r="C1191" i="1"/>
  <c r="D1191" i="1"/>
  <c r="G1191" i="1"/>
  <c r="I1191" i="1"/>
  <c r="L1191" i="1"/>
  <c r="N1191" i="1"/>
  <c r="P1191" i="1"/>
  <c r="R1191" i="1"/>
  <c r="T1191" i="1"/>
  <c r="V1191" i="1"/>
  <c r="X1191" i="1"/>
  <c r="Z1191" i="1" a="1"/>
  <c r="Z1191" i="1" s="1"/>
  <c r="AB1191" i="1" a="1"/>
  <c r="AB1191" i="1" s="1"/>
  <c r="AI1191" i="1" s="1"/>
  <c r="AD1191" i="1"/>
  <c r="AF1191" i="1"/>
  <c r="AH1191" i="1"/>
  <c r="C1192" i="1"/>
  <c r="D1192" i="1"/>
  <c r="G1192" i="1"/>
  <c r="I1192" i="1"/>
  <c r="L1192" i="1"/>
  <c r="N1192" i="1"/>
  <c r="P1192" i="1"/>
  <c r="R1192" i="1"/>
  <c r="T1192" i="1"/>
  <c r="V1192" i="1"/>
  <c r="X1192" i="1"/>
  <c r="Z1192" i="1" a="1"/>
  <c r="Z1192" i="1" s="1"/>
  <c r="AB1192" i="1" a="1"/>
  <c r="AB1192" i="1" s="1"/>
  <c r="AD1192" i="1"/>
  <c r="AF1192" i="1"/>
  <c r="AH1192" i="1"/>
  <c r="C1193" i="1"/>
  <c r="D1193" i="1"/>
  <c r="G1193" i="1"/>
  <c r="I1193" i="1"/>
  <c r="L1193" i="1"/>
  <c r="N1193" i="1"/>
  <c r="P1193" i="1"/>
  <c r="R1193" i="1"/>
  <c r="T1193" i="1"/>
  <c r="V1193" i="1"/>
  <c r="X1193" i="1"/>
  <c r="Z1193" i="1" a="1"/>
  <c r="Z1193" i="1" s="1"/>
  <c r="AB1193" i="1" a="1"/>
  <c r="AB1193" i="1" s="1"/>
  <c r="AD1193" i="1"/>
  <c r="AF1193" i="1"/>
  <c r="AH1193" i="1"/>
  <c r="C1194" i="1"/>
  <c r="D1194" i="1"/>
  <c r="G1194" i="1"/>
  <c r="I1194" i="1"/>
  <c r="L1194" i="1"/>
  <c r="N1194" i="1"/>
  <c r="P1194" i="1"/>
  <c r="R1194" i="1"/>
  <c r="T1194" i="1"/>
  <c r="V1194" i="1"/>
  <c r="X1194" i="1"/>
  <c r="Z1194" i="1" a="1"/>
  <c r="Z1194" i="1" s="1"/>
  <c r="AB1194" i="1" a="1"/>
  <c r="AB1194" i="1" s="1"/>
  <c r="AD1194" i="1"/>
  <c r="AF1194" i="1"/>
  <c r="AH1194" i="1"/>
  <c r="C1195" i="1"/>
  <c r="D1195" i="1"/>
  <c r="G1195" i="1"/>
  <c r="I1195" i="1"/>
  <c r="L1195" i="1"/>
  <c r="N1195" i="1"/>
  <c r="P1195" i="1"/>
  <c r="R1195" i="1"/>
  <c r="T1195" i="1"/>
  <c r="V1195" i="1"/>
  <c r="X1195" i="1"/>
  <c r="Z1195" i="1" a="1"/>
  <c r="Z1195" i="1" s="1"/>
  <c r="AB1195" i="1" a="1"/>
  <c r="AB1195" i="1"/>
  <c r="AD1195" i="1"/>
  <c r="AF1195" i="1"/>
  <c r="AH1195" i="1"/>
  <c r="C1196" i="1"/>
  <c r="D1196" i="1"/>
  <c r="G1196" i="1"/>
  <c r="I1196" i="1"/>
  <c r="L1196" i="1"/>
  <c r="N1196" i="1"/>
  <c r="P1196" i="1"/>
  <c r="R1196" i="1"/>
  <c r="T1196" i="1"/>
  <c r="V1196" i="1"/>
  <c r="X1196" i="1"/>
  <c r="Z1196" i="1" a="1"/>
  <c r="Z1196" i="1"/>
  <c r="AB1196" i="1" a="1"/>
  <c r="AB1196" i="1" s="1"/>
  <c r="AD1196" i="1"/>
  <c r="AF1196" i="1"/>
  <c r="AH1196" i="1"/>
  <c r="C1197" i="1"/>
  <c r="D1197" i="1"/>
  <c r="G1197" i="1"/>
  <c r="I1197" i="1"/>
  <c r="L1197" i="1"/>
  <c r="N1197" i="1"/>
  <c r="P1197" i="1"/>
  <c r="R1197" i="1"/>
  <c r="T1197" i="1"/>
  <c r="V1197" i="1"/>
  <c r="X1197" i="1"/>
  <c r="Z1197" i="1" a="1"/>
  <c r="Z1197" i="1" s="1"/>
  <c r="AB1197" i="1" a="1"/>
  <c r="AB1197" i="1"/>
  <c r="AD1197" i="1"/>
  <c r="AF1197" i="1"/>
  <c r="AH1197" i="1"/>
  <c r="C1198" i="1"/>
  <c r="D1198" i="1"/>
  <c r="G1198" i="1"/>
  <c r="I1198" i="1"/>
  <c r="L1198" i="1"/>
  <c r="N1198" i="1"/>
  <c r="P1198" i="1"/>
  <c r="R1198" i="1"/>
  <c r="T1198" i="1"/>
  <c r="V1198" i="1"/>
  <c r="X1198" i="1"/>
  <c r="Z1198" i="1" a="1"/>
  <c r="Z1198" i="1" s="1"/>
  <c r="AB1198" i="1" a="1"/>
  <c r="AB1198" i="1"/>
  <c r="AD1198" i="1"/>
  <c r="AF1198" i="1"/>
  <c r="AH1198" i="1"/>
  <c r="C1199" i="1"/>
  <c r="D1199" i="1"/>
  <c r="G1199" i="1"/>
  <c r="I1199" i="1"/>
  <c r="L1199" i="1"/>
  <c r="N1199" i="1"/>
  <c r="P1199" i="1"/>
  <c r="R1199" i="1"/>
  <c r="T1199" i="1"/>
  <c r="V1199" i="1"/>
  <c r="X1199" i="1"/>
  <c r="Z1199" i="1" a="1"/>
  <c r="Z1199" i="1"/>
  <c r="AB1199" i="1" a="1"/>
  <c r="AB1199" i="1" s="1"/>
  <c r="AD1199" i="1"/>
  <c r="AF1199" i="1"/>
  <c r="AH1199" i="1"/>
  <c r="C1200" i="1"/>
  <c r="D1200" i="1"/>
  <c r="G1200" i="1"/>
  <c r="I1200" i="1"/>
  <c r="L1200" i="1"/>
  <c r="N1200" i="1"/>
  <c r="P1200" i="1"/>
  <c r="R1200" i="1"/>
  <c r="T1200" i="1"/>
  <c r="V1200" i="1"/>
  <c r="X1200" i="1"/>
  <c r="Z1200" i="1" a="1"/>
  <c r="Z1200" i="1" s="1"/>
  <c r="AB1200" i="1" a="1"/>
  <c r="AB1200" i="1"/>
  <c r="AD1200" i="1"/>
  <c r="AF1200" i="1"/>
  <c r="AH1200" i="1"/>
  <c r="C1201" i="1"/>
  <c r="D1201" i="1"/>
  <c r="G1201" i="1"/>
  <c r="I1201" i="1"/>
  <c r="L1201" i="1"/>
  <c r="N1201" i="1"/>
  <c r="P1201" i="1"/>
  <c r="R1201" i="1"/>
  <c r="T1201" i="1"/>
  <c r="V1201" i="1"/>
  <c r="X1201" i="1"/>
  <c r="Z1201" i="1" a="1"/>
  <c r="Z1201" i="1"/>
  <c r="AB1201" i="1" a="1"/>
  <c r="AB1201" i="1" s="1"/>
  <c r="AD1201" i="1"/>
  <c r="AF1201" i="1"/>
  <c r="AH1201" i="1"/>
  <c r="C1202" i="1"/>
  <c r="D1202" i="1"/>
  <c r="G1202" i="1"/>
  <c r="I1202" i="1"/>
  <c r="L1202" i="1"/>
  <c r="N1202" i="1"/>
  <c r="P1202" i="1"/>
  <c r="R1202" i="1"/>
  <c r="T1202" i="1"/>
  <c r="V1202" i="1"/>
  <c r="X1202" i="1"/>
  <c r="Z1202" i="1" a="1"/>
  <c r="Z1202" i="1"/>
  <c r="AB1202" i="1" a="1"/>
  <c r="AB1202" i="1" s="1"/>
  <c r="AD1202" i="1"/>
  <c r="AF1202" i="1"/>
  <c r="AH1202" i="1"/>
  <c r="C1203" i="1"/>
  <c r="D1203" i="1"/>
  <c r="G1203" i="1"/>
  <c r="I1203" i="1"/>
  <c r="L1203" i="1"/>
  <c r="N1203" i="1"/>
  <c r="P1203" i="1"/>
  <c r="R1203" i="1"/>
  <c r="T1203" i="1"/>
  <c r="V1203" i="1"/>
  <c r="X1203" i="1"/>
  <c r="Z1203" i="1" a="1"/>
  <c r="Z1203" i="1" s="1"/>
  <c r="AB1203" i="1" a="1"/>
  <c r="AB1203" i="1" s="1"/>
  <c r="AD1203" i="1"/>
  <c r="AF1203" i="1"/>
  <c r="AH1203" i="1"/>
  <c r="C1204" i="1"/>
  <c r="D1204" i="1"/>
  <c r="G1204" i="1"/>
  <c r="I1204" i="1"/>
  <c r="L1204" i="1"/>
  <c r="N1204" i="1"/>
  <c r="P1204" i="1"/>
  <c r="R1204" i="1"/>
  <c r="T1204" i="1"/>
  <c r="V1204" i="1"/>
  <c r="X1204" i="1"/>
  <c r="Z1204" i="1" a="1"/>
  <c r="Z1204" i="1" s="1"/>
  <c r="AB1204" i="1" a="1"/>
  <c r="AB1204" i="1" s="1"/>
  <c r="AD1204" i="1"/>
  <c r="AF1204" i="1"/>
  <c r="AH1204" i="1"/>
  <c r="C1205" i="1"/>
  <c r="D1205" i="1"/>
  <c r="G1205" i="1"/>
  <c r="I1205" i="1"/>
  <c r="L1205" i="1"/>
  <c r="N1205" i="1"/>
  <c r="P1205" i="1"/>
  <c r="R1205" i="1"/>
  <c r="T1205" i="1"/>
  <c r="V1205" i="1"/>
  <c r="X1205" i="1"/>
  <c r="Z1205" i="1" a="1"/>
  <c r="Z1205" i="1" s="1"/>
  <c r="AB1205" i="1" a="1"/>
  <c r="AB1205" i="1" s="1"/>
  <c r="AD1205" i="1"/>
  <c r="AF1205" i="1"/>
  <c r="AH1205" i="1"/>
  <c r="C1206" i="1"/>
  <c r="D1206" i="1"/>
  <c r="G1206" i="1"/>
  <c r="I1206" i="1"/>
  <c r="L1206" i="1"/>
  <c r="N1206" i="1"/>
  <c r="P1206" i="1"/>
  <c r="R1206" i="1"/>
  <c r="T1206" i="1"/>
  <c r="V1206" i="1"/>
  <c r="X1206" i="1"/>
  <c r="Z1206" i="1" a="1"/>
  <c r="Z1206" i="1" s="1"/>
  <c r="AB1206" i="1" a="1"/>
  <c r="AB1206" i="1"/>
  <c r="AD1206" i="1"/>
  <c r="AF1206" i="1"/>
  <c r="AH1206" i="1"/>
  <c r="C1207" i="1"/>
  <c r="D1207" i="1"/>
  <c r="G1207" i="1"/>
  <c r="I1207" i="1"/>
  <c r="L1207" i="1"/>
  <c r="N1207" i="1"/>
  <c r="P1207" i="1"/>
  <c r="R1207" i="1"/>
  <c r="T1207" i="1"/>
  <c r="V1207" i="1"/>
  <c r="X1207" i="1"/>
  <c r="Z1207" i="1" a="1"/>
  <c r="Z1207" i="1" s="1"/>
  <c r="AB1207" i="1" a="1"/>
  <c r="AB1207" i="1" s="1"/>
  <c r="AD1207" i="1"/>
  <c r="AF1207" i="1"/>
  <c r="AH1207" i="1"/>
  <c r="C1208" i="1"/>
  <c r="D1208" i="1"/>
  <c r="G1208" i="1"/>
  <c r="I1208" i="1"/>
  <c r="L1208" i="1"/>
  <c r="N1208" i="1"/>
  <c r="P1208" i="1"/>
  <c r="R1208" i="1"/>
  <c r="T1208" i="1"/>
  <c r="V1208" i="1"/>
  <c r="X1208" i="1"/>
  <c r="Z1208" i="1" a="1"/>
  <c r="Z1208" i="1" s="1"/>
  <c r="AB1208" i="1" a="1"/>
  <c r="AB1208" i="1" s="1"/>
  <c r="AD1208" i="1"/>
  <c r="AF1208" i="1"/>
  <c r="AH1208" i="1"/>
  <c r="C1209" i="1"/>
  <c r="D1209" i="1"/>
  <c r="G1209" i="1"/>
  <c r="I1209" i="1"/>
  <c r="L1209" i="1"/>
  <c r="N1209" i="1"/>
  <c r="P1209" i="1"/>
  <c r="R1209" i="1"/>
  <c r="T1209" i="1"/>
  <c r="V1209" i="1"/>
  <c r="X1209" i="1"/>
  <c r="Z1209" i="1" a="1"/>
  <c r="Z1209" i="1" s="1"/>
  <c r="AB1209" i="1" a="1"/>
  <c r="AB1209" i="1" s="1"/>
  <c r="AD1209" i="1"/>
  <c r="AF1209" i="1"/>
  <c r="AH1209" i="1"/>
  <c r="C1210" i="1"/>
  <c r="D1210" i="1"/>
  <c r="G1210" i="1"/>
  <c r="I1210" i="1"/>
  <c r="L1210" i="1"/>
  <c r="N1210" i="1"/>
  <c r="P1210" i="1"/>
  <c r="R1210" i="1"/>
  <c r="T1210" i="1"/>
  <c r="V1210" i="1"/>
  <c r="X1210" i="1"/>
  <c r="Z1210" i="1" a="1"/>
  <c r="Z1210" i="1" s="1"/>
  <c r="AB1210" i="1" a="1"/>
  <c r="AB1210" i="1"/>
  <c r="AD1210" i="1"/>
  <c r="AF1210" i="1"/>
  <c r="AH1210" i="1"/>
  <c r="C1211" i="1"/>
  <c r="D1211" i="1"/>
  <c r="G1211" i="1"/>
  <c r="I1211" i="1"/>
  <c r="L1211" i="1"/>
  <c r="N1211" i="1"/>
  <c r="P1211" i="1"/>
  <c r="R1211" i="1"/>
  <c r="T1211" i="1"/>
  <c r="V1211" i="1"/>
  <c r="X1211" i="1"/>
  <c r="Z1211" i="1" a="1"/>
  <c r="Z1211" i="1"/>
  <c r="AB1211" i="1" a="1"/>
  <c r="AB1211" i="1" s="1"/>
  <c r="AD1211" i="1"/>
  <c r="AF1211" i="1"/>
  <c r="AH1211" i="1"/>
  <c r="C1212" i="1"/>
  <c r="D1212" i="1"/>
  <c r="G1212" i="1"/>
  <c r="I1212" i="1"/>
  <c r="L1212" i="1"/>
  <c r="N1212" i="1"/>
  <c r="P1212" i="1"/>
  <c r="R1212" i="1"/>
  <c r="T1212" i="1"/>
  <c r="V1212" i="1"/>
  <c r="X1212" i="1"/>
  <c r="Z1212" i="1" a="1"/>
  <c r="Z1212" i="1" s="1"/>
  <c r="AB1212" i="1" a="1"/>
  <c r="AB1212" i="1" s="1"/>
  <c r="AD1212" i="1"/>
  <c r="AF1212" i="1"/>
  <c r="AH1212" i="1"/>
  <c r="C1213" i="1"/>
  <c r="D1213" i="1"/>
  <c r="G1213" i="1"/>
  <c r="I1213" i="1"/>
  <c r="L1213" i="1"/>
  <c r="N1213" i="1"/>
  <c r="P1213" i="1"/>
  <c r="R1213" i="1"/>
  <c r="T1213" i="1"/>
  <c r="V1213" i="1"/>
  <c r="X1213" i="1"/>
  <c r="Z1213" i="1" a="1"/>
  <c r="Z1213" i="1" s="1"/>
  <c r="AB1213" i="1" a="1"/>
  <c r="AB1213" i="1" s="1"/>
  <c r="AD1213" i="1"/>
  <c r="AF1213" i="1"/>
  <c r="AH1213" i="1"/>
  <c r="C1214" i="1"/>
  <c r="D1214" i="1"/>
  <c r="G1214" i="1"/>
  <c r="I1214" i="1"/>
  <c r="L1214" i="1"/>
  <c r="N1214" i="1"/>
  <c r="P1214" i="1"/>
  <c r="R1214" i="1"/>
  <c r="T1214" i="1"/>
  <c r="V1214" i="1"/>
  <c r="X1214" i="1"/>
  <c r="Z1214" i="1" a="1"/>
  <c r="Z1214" i="1"/>
  <c r="AB1214" i="1" a="1"/>
  <c r="AB1214" i="1" s="1"/>
  <c r="AD1214" i="1"/>
  <c r="AF1214" i="1"/>
  <c r="AH1214" i="1"/>
  <c r="C1215" i="1"/>
  <c r="D1215" i="1"/>
  <c r="G1215" i="1"/>
  <c r="I1215" i="1"/>
  <c r="L1215" i="1"/>
  <c r="N1215" i="1"/>
  <c r="P1215" i="1"/>
  <c r="R1215" i="1"/>
  <c r="T1215" i="1"/>
  <c r="V1215" i="1"/>
  <c r="X1215" i="1"/>
  <c r="Z1215" i="1" a="1"/>
  <c r="Z1215" i="1" s="1"/>
  <c r="AB1215" i="1" a="1"/>
  <c r="AB1215" i="1" s="1"/>
  <c r="AD1215" i="1"/>
  <c r="AF1215" i="1"/>
  <c r="AH1215" i="1"/>
  <c r="C1216" i="1"/>
  <c r="D1216" i="1"/>
  <c r="G1216" i="1"/>
  <c r="I1216" i="1"/>
  <c r="L1216" i="1"/>
  <c r="N1216" i="1"/>
  <c r="P1216" i="1"/>
  <c r="R1216" i="1"/>
  <c r="T1216" i="1"/>
  <c r="V1216" i="1"/>
  <c r="X1216" i="1"/>
  <c r="Z1216" i="1" a="1"/>
  <c r="Z1216" i="1" s="1"/>
  <c r="AB1216" i="1" a="1"/>
  <c r="AB1216" i="1" s="1"/>
  <c r="AD1216" i="1"/>
  <c r="AF1216" i="1"/>
  <c r="AH1216" i="1"/>
  <c r="C1217" i="1"/>
  <c r="D1217" i="1"/>
  <c r="G1217" i="1"/>
  <c r="I1217" i="1"/>
  <c r="L1217" i="1"/>
  <c r="N1217" i="1"/>
  <c r="P1217" i="1"/>
  <c r="R1217" i="1"/>
  <c r="T1217" i="1"/>
  <c r="V1217" i="1"/>
  <c r="X1217" i="1"/>
  <c r="Z1217" i="1" a="1"/>
  <c r="Z1217" i="1"/>
  <c r="AB1217" i="1" a="1"/>
  <c r="AB1217" i="1" s="1"/>
  <c r="AD1217" i="1"/>
  <c r="AF1217" i="1"/>
  <c r="AH1217" i="1"/>
  <c r="C1218" i="1"/>
  <c r="D1218" i="1"/>
  <c r="G1218" i="1"/>
  <c r="I1218" i="1"/>
  <c r="L1218" i="1"/>
  <c r="N1218" i="1"/>
  <c r="P1218" i="1"/>
  <c r="R1218" i="1"/>
  <c r="T1218" i="1"/>
  <c r="V1218" i="1"/>
  <c r="X1218" i="1"/>
  <c r="AI1218" i="1" s="1"/>
  <c r="Z1218" i="1" a="1"/>
  <c r="Z1218" i="1" s="1"/>
  <c r="AB1218" i="1" a="1"/>
  <c r="AB1218" i="1" s="1"/>
  <c r="AD1218" i="1"/>
  <c r="AF1218" i="1"/>
  <c r="AH1218" i="1"/>
  <c r="C1219" i="1"/>
  <c r="D1219" i="1"/>
  <c r="G1219" i="1"/>
  <c r="I1219" i="1"/>
  <c r="L1219" i="1"/>
  <c r="N1219" i="1"/>
  <c r="P1219" i="1"/>
  <c r="R1219" i="1"/>
  <c r="T1219" i="1"/>
  <c r="V1219" i="1"/>
  <c r="X1219" i="1"/>
  <c r="Z1219" i="1" a="1"/>
  <c r="Z1219" i="1" s="1"/>
  <c r="AB1219" i="1" a="1"/>
  <c r="AB1219" i="1" s="1"/>
  <c r="AD1219" i="1"/>
  <c r="AF1219" i="1"/>
  <c r="AH1219" i="1"/>
  <c r="C1220" i="1"/>
  <c r="D1220" i="1"/>
  <c r="G1220" i="1"/>
  <c r="I1220" i="1"/>
  <c r="L1220" i="1"/>
  <c r="N1220" i="1"/>
  <c r="P1220" i="1"/>
  <c r="R1220" i="1"/>
  <c r="T1220" i="1"/>
  <c r="V1220" i="1"/>
  <c r="X1220" i="1"/>
  <c r="Z1220" i="1" a="1"/>
  <c r="Z1220" i="1" s="1"/>
  <c r="AB1220" i="1" a="1"/>
  <c r="AB1220" i="1" s="1"/>
  <c r="AD1220" i="1"/>
  <c r="AF1220" i="1"/>
  <c r="AH1220" i="1"/>
  <c r="C1221" i="1"/>
  <c r="D1221" i="1"/>
  <c r="G1221" i="1"/>
  <c r="I1221" i="1"/>
  <c r="L1221" i="1"/>
  <c r="N1221" i="1"/>
  <c r="P1221" i="1"/>
  <c r="R1221" i="1"/>
  <c r="T1221" i="1"/>
  <c r="V1221" i="1"/>
  <c r="X1221" i="1"/>
  <c r="Z1221" i="1" a="1"/>
  <c r="Z1221" i="1" s="1"/>
  <c r="AB1221" i="1" a="1"/>
  <c r="AB1221" i="1" s="1"/>
  <c r="AD1221" i="1"/>
  <c r="AF1221" i="1"/>
  <c r="AH1221" i="1"/>
  <c r="C1222" i="1"/>
  <c r="D1222" i="1"/>
  <c r="G1222" i="1"/>
  <c r="I1222" i="1"/>
  <c r="L1222" i="1"/>
  <c r="N1222" i="1"/>
  <c r="P1222" i="1"/>
  <c r="R1222" i="1"/>
  <c r="T1222" i="1"/>
  <c r="V1222" i="1"/>
  <c r="X1222" i="1"/>
  <c r="Z1222" i="1" a="1"/>
  <c r="Z1222" i="1" s="1"/>
  <c r="AB1222" i="1" a="1"/>
  <c r="AB1222" i="1" s="1"/>
  <c r="AD1222" i="1"/>
  <c r="AF1222" i="1"/>
  <c r="AH1222" i="1"/>
  <c r="C1223" i="1"/>
  <c r="D1223" i="1"/>
  <c r="G1223" i="1"/>
  <c r="I1223" i="1"/>
  <c r="L1223" i="1"/>
  <c r="N1223" i="1"/>
  <c r="P1223" i="1"/>
  <c r="R1223" i="1"/>
  <c r="T1223" i="1"/>
  <c r="V1223" i="1"/>
  <c r="AI1223" i="1" s="1"/>
  <c r="X1223" i="1"/>
  <c r="Z1223" i="1" a="1"/>
  <c r="Z1223" i="1" s="1"/>
  <c r="AB1223" i="1" a="1"/>
  <c r="AB1223" i="1" s="1"/>
  <c r="AD1223" i="1"/>
  <c r="AF1223" i="1"/>
  <c r="AH1223" i="1"/>
  <c r="C1224" i="1"/>
  <c r="D1224" i="1"/>
  <c r="G1224" i="1"/>
  <c r="I1224" i="1"/>
  <c r="L1224" i="1"/>
  <c r="N1224" i="1"/>
  <c r="P1224" i="1"/>
  <c r="R1224" i="1"/>
  <c r="T1224" i="1"/>
  <c r="V1224" i="1"/>
  <c r="X1224" i="1"/>
  <c r="Z1224" i="1" a="1"/>
  <c r="Z1224" i="1" s="1"/>
  <c r="AB1224" i="1" a="1"/>
  <c r="AB1224" i="1" s="1"/>
  <c r="AD1224" i="1"/>
  <c r="AF1224" i="1"/>
  <c r="AH1224" i="1"/>
  <c r="C1225" i="1"/>
  <c r="D1225" i="1"/>
  <c r="G1225" i="1"/>
  <c r="I1225" i="1"/>
  <c r="L1225" i="1"/>
  <c r="N1225" i="1"/>
  <c r="P1225" i="1"/>
  <c r="R1225" i="1"/>
  <c r="T1225" i="1"/>
  <c r="V1225" i="1"/>
  <c r="X1225" i="1"/>
  <c r="Z1225" i="1" a="1"/>
  <c r="Z1225" i="1" s="1"/>
  <c r="AB1225" i="1" a="1"/>
  <c r="AB1225" i="1" s="1"/>
  <c r="AD1225" i="1"/>
  <c r="AF1225" i="1"/>
  <c r="AH1225" i="1"/>
  <c r="C1226" i="1"/>
  <c r="D1226" i="1"/>
  <c r="G1226" i="1"/>
  <c r="I1226" i="1"/>
  <c r="L1226" i="1"/>
  <c r="N1226" i="1"/>
  <c r="P1226" i="1"/>
  <c r="R1226" i="1"/>
  <c r="T1226" i="1"/>
  <c r="V1226" i="1"/>
  <c r="X1226" i="1"/>
  <c r="Z1226" i="1" a="1"/>
  <c r="Z1226" i="1"/>
  <c r="AB1226" i="1" a="1"/>
  <c r="AB1226" i="1" s="1"/>
  <c r="AD1226" i="1"/>
  <c r="AF1226" i="1"/>
  <c r="AH1226" i="1"/>
  <c r="C1227" i="1"/>
  <c r="D1227" i="1"/>
  <c r="G1227" i="1"/>
  <c r="I1227" i="1"/>
  <c r="L1227" i="1"/>
  <c r="N1227" i="1"/>
  <c r="P1227" i="1"/>
  <c r="R1227" i="1"/>
  <c r="T1227" i="1"/>
  <c r="V1227" i="1"/>
  <c r="X1227" i="1"/>
  <c r="Z1227" i="1" a="1"/>
  <c r="Z1227" i="1" s="1"/>
  <c r="AB1227" i="1" a="1"/>
  <c r="AB1227" i="1" s="1"/>
  <c r="AD1227" i="1"/>
  <c r="AF1227" i="1"/>
  <c r="AH1227" i="1"/>
  <c r="C1228" i="1"/>
  <c r="D1228" i="1"/>
  <c r="G1228" i="1"/>
  <c r="I1228" i="1"/>
  <c r="L1228" i="1"/>
  <c r="N1228" i="1"/>
  <c r="P1228" i="1"/>
  <c r="R1228" i="1"/>
  <c r="T1228" i="1"/>
  <c r="V1228" i="1"/>
  <c r="X1228" i="1"/>
  <c r="Z1228" i="1" a="1"/>
  <c r="Z1228" i="1" s="1"/>
  <c r="AB1228" i="1" a="1"/>
  <c r="AB1228" i="1" s="1"/>
  <c r="AD1228" i="1"/>
  <c r="AF1228" i="1"/>
  <c r="AH1228" i="1"/>
  <c r="C1229" i="1"/>
  <c r="D1229" i="1"/>
  <c r="G1229" i="1"/>
  <c r="I1229" i="1"/>
  <c r="L1229" i="1"/>
  <c r="N1229" i="1"/>
  <c r="P1229" i="1"/>
  <c r="R1229" i="1"/>
  <c r="T1229" i="1"/>
  <c r="V1229" i="1"/>
  <c r="X1229" i="1"/>
  <c r="Z1229" i="1" a="1"/>
  <c r="Z1229" i="1" s="1"/>
  <c r="AB1229" i="1" a="1"/>
  <c r="AB1229" i="1" s="1"/>
  <c r="AD1229" i="1"/>
  <c r="AF1229" i="1"/>
  <c r="AH1229" i="1"/>
  <c r="C1230" i="1"/>
  <c r="D1230" i="1"/>
  <c r="G1230" i="1"/>
  <c r="I1230" i="1"/>
  <c r="L1230" i="1"/>
  <c r="N1230" i="1"/>
  <c r="P1230" i="1"/>
  <c r="R1230" i="1"/>
  <c r="T1230" i="1"/>
  <c r="V1230" i="1"/>
  <c r="X1230" i="1"/>
  <c r="Z1230" i="1" a="1"/>
  <c r="Z1230" i="1" s="1"/>
  <c r="AB1230" i="1" a="1"/>
  <c r="AB1230" i="1"/>
  <c r="AD1230" i="1"/>
  <c r="AF1230" i="1"/>
  <c r="AH1230" i="1"/>
  <c r="C1231" i="1"/>
  <c r="D1231" i="1"/>
  <c r="G1231" i="1"/>
  <c r="I1231" i="1"/>
  <c r="L1231" i="1"/>
  <c r="N1231" i="1"/>
  <c r="P1231" i="1"/>
  <c r="R1231" i="1"/>
  <c r="T1231" i="1"/>
  <c r="V1231" i="1"/>
  <c r="X1231" i="1"/>
  <c r="Z1231" i="1" a="1"/>
  <c r="Z1231" i="1" s="1"/>
  <c r="AB1231" i="1" a="1"/>
  <c r="AB1231" i="1" s="1"/>
  <c r="AD1231" i="1"/>
  <c r="AF1231" i="1"/>
  <c r="AH1231" i="1"/>
  <c r="C1232" i="1"/>
  <c r="D1232" i="1"/>
  <c r="G1232" i="1"/>
  <c r="I1232" i="1"/>
  <c r="L1232" i="1"/>
  <c r="N1232" i="1"/>
  <c r="P1232" i="1"/>
  <c r="R1232" i="1"/>
  <c r="T1232" i="1"/>
  <c r="V1232" i="1"/>
  <c r="X1232" i="1"/>
  <c r="Z1232" i="1" a="1"/>
  <c r="Z1232" i="1" s="1"/>
  <c r="AB1232" i="1" a="1"/>
  <c r="AB1232" i="1" s="1"/>
  <c r="AD1232" i="1"/>
  <c r="AF1232" i="1"/>
  <c r="AH1232" i="1"/>
  <c r="C1233" i="1"/>
  <c r="D1233" i="1"/>
  <c r="G1233" i="1"/>
  <c r="I1233" i="1"/>
  <c r="L1233" i="1"/>
  <c r="N1233" i="1"/>
  <c r="P1233" i="1"/>
  <c r="R1233" i="1"/>
  <c r="T1233" i="1"/>
  <c r="V1233" i="1"/>
  <c r="X1233" i="1"/>
  <c r="Z1233" i="1" a="1"/>
  <c r="Z1233" i="1" s="1"/>
  <c r="AB1233" i="1" a="1"/>
  <c r="AB1233" i="1" s="1"/>
  <c r="AD1233" i="1"/>
  <c r="AF1233" i="1"/>
  <c r="AH1233" i="1"/>
  <c r="C1234" i="1"/>
  <c r="D1234" i="1"/>
  <c r="G1234" i="1"/>
  <c r="I1234" i="1"/>
  <c r="L1234" i="1"/>
  <c r="N1234" i="1"/>
  <c r="P1234" i="1"/>
  <c r="R1234" i="1"/>
  <c r="T1234" i="1"/>
  <c r="V1234" i="1"/>
  <c r="X1234" i="1"/>
  <c r="Z1234" i="1" a="1"/>
  <c r="Z1234" i="1"/>
  <c r="AB1234" i="1" a="1"/>
  <c r="AB1234" i="1" s="1"/>
  <c r="AD1234" i="1"/>
  <c r="AF1234" i="1"/>
  <c r="AH1234" i="1"/>
  <c r="C1235" i="1"/>
  <c r="D1235" i="1"/>
  <c r="G1235" i="1"/>
  <c r="I1235" i="1"/>
  <c r="L1235" i="1"/>
  <c r="N1235" i="1"/>
  <c r="P1235" i="1"/>
  <c r="R1235" i="1"/>
  <c r="T1235" i="1"/>
  <c r="V1235" i="1"/>
  <c r="X1235" i="1"/>
  <c r="Z1235" i="1" a="1"/>
  <c r="Z1235" i="1" s="1"/>
  <c r="AB1235" i="1" a="1"/>
  <c r="AB1235" i="1"/>
  <c r="AD1235" i="1"/>
  <c r="AF1235" i="1"/>
  <c r="AH1235" i="1"/>
  <c r="C1236" i="1"/>
  <c r="D1236" i="1"/>
  <c r="G1236" i="1"/>
  <c r="I1236" i="1"/>
  <c r="L1236" i="1"/>
  <c r="N1236" i="1"/>
  <c r="P1236" i="1"/>
  <c r="R1236" i="1"/>
  <c r="T1236" i="1"/>
  <c r="V1236" i="1"/>
  <c r="X1236" i="1"/>
  <c r="Z1236" i="1" a="1"/>
  <c r="Z1236" i="1" s="1"/>
  <c r="AB1236" i="1" a="1"/>
  <c r="AB1236" i="1" s="1"/>
  <c r="AD1236" i="1"/>
  <c r="AF1236" i="1"/>
  <c r="AH1236" i="1"/>
  <c r="C1237" i="1"/>
  <c r="D1237" i="1"/>
  <c r="G1237" i="1"/>
  <c r="I1237" i="1"/>
  <c r="L1237" i="1"/>
  <c r="N1237" i="1"/>
  <c r="P1237" i="1"/>
  <c r="R1237" i="1"/>
  <c r="T1237" i="1"/>
  <c r="V1237" i="1"/>
  <c r="X1237" i="1"/>
  <c r="Z1237" i="1" a="1"/>
  <c r="Z1237" i="1" s="1"/>
  <c r="AB1237" i="1" a="1"/>
  <c r="AB1237" i="1"/>
  <c r="AD1237" i="1"/>
  <c r="AF1237" i="1"/>
  <c r="AH1237" i="1"/>
  <c r="C1238" i="1"/>
  <c r="D1238" i="1"/>
  <c r="G1238" i="1"/>
  <c r="I1238" i="1"/>
  <c r="L1238" i="1"/>
  <c r="N1238" i="1"/>
  <c r="P1238" i="1"/>
  <c r="R1238" i="1"/>
  <c r="T1238" i="1"/>
  <c r="V1238" i="1"/>
  <c r="X1238" i="1"/>
  <c r="Z1238" i="1" a="1"/>
  <c r="Z1238" i="1"/>
  <c r="AB1238" i="1" a="1"/>
  <c r="AB1238" i="1" s="1"/>
  <c r="AD1238" i="1"/>
  <c r="AF1238" i="1"/>
  <c r="AH1238" i="1"/>
  <c r="C1239" i="1"/>
  <c r="D1239" i="1"/>
  <c r="G1239" i="1"/>
  <c r="I1239" i="1"/>
  <c r="L1239" i="1"/>
  <c r="N1239" i="1"/>
  <c r="P1239" i="1"/>
  <c r="R1239" i="1"/>
  <c r="T1239" i="1"/>
  <c r="V1239" i="1"/>
  <c r="X1239" i="1"/>
  <c r="Z1239" i="1" a="1"/>
  <c r="Z1239" i="1" s="1"/>
  <c r="AB1239" i="1" a="1"/>
  <c r="AB1239" i="1" s="1"/>
  <c r="AD1239" i="1"/>
  <c r="AF1239" i="1"/>
  <c r="AH1239" i="1"/>
  <c r="C1240" i="1"/>
  <c r="D1240" i="1"/>
  <c r="G1240" i="1"/>
  <c r="I1240" i="1"/>
  <c r="L1240" i="1"/>
  <c r="N1240" i="1"/>
  <c r="P1240" i="1"/>
  <c r="R1240" i="1"/>
  <c r="T1240" i="1"/>
  <c r="V1240" i="1"/>
  <c r="X1240" i="1"/>
  <c r="Z1240" i="1" a="1"/>
  <c r="Z1240" i="1" s="1"/>
  <c r="AB1240" i="1" a="1"/>
  <c r="AB1240" i="1" s="1"/>
  <c r="AD1240" i="1"/>
  <c r="AF1240" i="1"/>
  <c r="AH1240" i="1"/>
  <c r="C1241" i="1"/>
  <c r="D1241" i="1"/>
  <c r="G1241" i="1"/>
  <c r="I1241" i="1"/>
  <c r="L1241" i="1"/>
  <c r="N1241" i="1"/>
  <c r="P1241" i="1"/>
  <c r="R1241" i="1"/>
  <c r="T1241" i="1"/>
  <c r="V1241" i="1"/>
  <c r="X1241" i="1"/>
  <c r="Z1241" i="1" a="1"/>
  <c r="Z1241" i="1"/>
  <c r="AB1241" i="1" a="1"/>
  <c r="AB1241" i="1" s="1"/>
  <c r="AD1241" i="1"/>
  <c r="AF1241" i="1"/>
  <c r="AH1241" i="1"/>
  <c r="C1242" i="1"/>
  <c r="D1242" i="1"/>
  <c r="G1242" i="1"/>
  <c r="I1242" i="1"/>
  <c r="L1242" i="1"/>
  <c r="N1242" i="1"/>
  <c r="P1242" i="1"/>
  <c r="R1242" i="1"/>
  <c r="T1242" i="1"/>
  <c r="V1242" i="1"/>
  <c r="X1242" i="1"/>
  <c r="Z1242" i="1" a="1"/>
  <c r="Z1242" i="1" s="1"/>
  <c r="AB1242" i="1" a="1"/>
  <c r="AB1242" i="1" s="1"/>
  <c r="AD1242" i="1"/>
  <c r="AF1242" i="1"/>
  <c r="AH1242" i="1"/>
  <c r="C1243" i="1"/>
  <c r="D1243" i="1"/>
  <c r="G1243" i="1"/>
  <c r="I1243" i="1"/>
  <c r="L1243" i="1"/>
  <c r="N1243" i="1"/>
  <c r="P1243" i="1"/>
  <c r="R1243" i="1"/>
  <c r="T1243" i="1"/>
  <c r="V1243" i="1"/>
  <c r="X1243" i="1"/>
  <c r="Z1243" i="1" a="1"/>
  <c r="Z1243" i="1" s="1"/>
  <c r="AB1243" i="1" a="1"/>
  <c r="AB1243" i="1" s="1"/>
  <c r="AD1243" i="1"/>
  <c r="AF1243" i="1"/>
  <c r="AH1243" i="1"/>
  <c r="C1244" i="1"/>
  <c r="D1244" i="1"/>
  <c r="G1244" i="1"/>
  <c r="I1244" i="1"/>
  <c r="L1244" i="1"/>
  <c r="N1244" i="1"/>
  <c r="P1244" i="1"/>
  <c r="R1244" i="1"/>
  <c r="T1244" i="1"/>
  <c r="V1244" i="1"/>
  <c r="X1244" i="1"/>
  <c r="Z1244" i="1" a="1"/>
  <c r="Z1244" i="1" s="1"/>
  <c r="AB1244" i="1" a="1"/>
  <c r="AB1244" i="1"/>
  <c r="AD1244" i="1"/>
  <c r="AF1244" i="1"/>
  <c r="AH1244" i="1"/>
  <c r="C1245" i="1"/>
  <c r="D1245" i="1"/>
  <c r="G1245" i="1"/>
  <c r="I1245" i="1"/>
  <c r="L1245" i="1"/>
  <c r="N1245" i="1"/>
  <c r="P1245" i="1"/>
  <c r="R1245" i="1"/>
  <c r="T1245" i="1"/>
  <c r="V1245" i="1"/>
  <c r="X1245" i="1"/>
  <c r="Z1245" i="1" a="1"/>
  <c r="Z1245" i="1"/>
  <c r="AB1245" i="1" a="1"/>
  <c r="AB1245" i="1" s="1"/>
  <c r="AD1245" i="1"/>
  <c r="AF1245" i="1"/>
  <c r="AH1245" i="1"/>
  <c r="C1246" i="1"/>
  <c r="D1246" i="1"/>
  <c r="G1246" i="1"/>
  <c r="I1246" i="1"/>
  <c r="L1246" i="1"/>
  <c r="N1246" i="1"/>
  <c r="P1246" i="1"/>
  <c r="R1246" i="1"/>
  <c r="T1246" i="1"/>
  <c r="V1246" i="1"/>
  <c r="X1246" i="1"/>
  <c r="Z1246" i="1" a="1"/>
  <c r="Z1246" i="1" s="1"/>
  <c r="AB1246" i="1" a="1"/>
  <c r="AB1246" i="1" s="1"/>
  <c r="AD1246" i="1"/>
  <c r="AF1246" i="1"/>
  <c r="AH1246" i="1"/>
  <c r="C1247" i="1"/>
  <c r="D1247" i="1"/>
  <c r="G1247" i="1"/>
  <c r="I1247" i="1"/>
  <c r="L1247" i="1"/>
  <c r="N1247" i="1"/>
  <c r="P1247" i="1"/>
  <c r="R1247" i="1"/>
  <c r="T1247" i="1"/>
  <c r="V1247" i="1"/>
  <c r="X1247" i="1"/>
  <c r="Z1247" i="1" a="1"/>
  <c r="Z1247" i="1" s="1"/>
  <c r="AB1247" i="1" a="1"/>
  <c r="AB1247" i="1" s="1"/>
  <c r="AD1247" i="1"/>
  <c r="AF1247" i="1"/>
  <c r="AH1247" i="1"/>
  <c r="C1248" i="1"/>
  <c r="D1248" i="1"/>
  <c r="G1248" i="1"/>
  <c r="I1248" i="1"/>
  <c r="L1248" i="1"/>
  <c r="N1248" i="1"/>
  <c r="P1248" i="1"/>
  <c r="R1248" i="1"/>
  <c r="T1248" i="1"/>
  <c r="V1248" i="1"/>
  <c r="X1248" i="1"/>
  <c r="Z1248" i="1" a="1"/>
  <c r="Z1248" i="1" s="1"/>
  <c r="AB1248" i="1" a="1"/>
  <c r="AB1248" i="1" s="1"/>
  <c r="AD1248" i="1"/>
  <c r="AF1248" i="1"/>
  <c r="AH1248" i="1"/>
  <c r="C1249" i="1"/>
  <c r="D1249" i="1"/>
  <c r="G1249" i="1"/>
  <c r="I1249" i="1"/>
  <c r="L1249" i="1"/>
  <c r="N1249" i="1"/>
  <c r="P1249" i="1"/>
  <c r="R1249" i="1"/>
  <c r="T1249" i="1"/>
  <c r="V1249" i="1"/>
  <c r="X1249" i="1"/>
  <c r="Z1249" i="1" a="1"/>
  <c r="Z1249" i="1" s="1"/>
  <c r="AB1249" i="1" a="1"/>
  <c r="AB1249" i="1" s="1"/>
  <c r="AD1249" i="1"/>
  <c r="AF1249" i="1"/>
  <c r="AH1249" i="1"/>
  <c r="C1250" i="1"/>
  <c r="D1250" i="1"/>
  <c r="G1250" i="1"/>
  <c r="I1250" i="1"/>
  <c r="L1250" i="1"/>
  <c r="N1250" i="1"/>
  <c r="P1250" i="1"/>
  <c r="R1250" i="1"/>
  <c r="T1250" i="1"/>
  <c r="V1250" i="1"/>
  <c r="X1250" i="1"/>
  <c r="Z1250" i="1" a="1"/>
  <c r="Z1250" i="1" s="1"/>
  <c r="AI1250" i="1" s="1"/>
  <c r="AB1250" i="1" a="1"/>
  <c r="AB1250" i="1" s="1"/>
  <c r="AD1250" i="1"/>
  <c r="AF1250" i="1"/>
  <c r="AH1250" i="1"/>
  <c r="C1251" i="1"/>
  <c r="D1251" i="1"/>
  <c r="G1251" i="1"/>
  <c r="I1251" i="1"/>
  <c r="L1251" i="1"/>
  <c r="N1251" i="1"/>
  <c r="P1251" i="1"/>
  <c r="R1251" i="1"/>
  <c r="T1251" i="1"/>
  <c r="V1251" i="1"/>
  <c r="X1251" i="1"/>
  <c r="Z1251" i="1" a="1"/>
  <c r="Z1251" i="1" s="1"/>
  <c r="AB1251" i="1" a="1"/>
  <c r="AB1251" i="1" s="1"/>
  <c r="AD1251" i="1"/>
  <c r="AF1251" i="1"/>
  <c r="AH1251" i="1"/>
  <c r="C1252" i="1"/>
  <c r="D1252" i="1"/>
  <c r="G1252" i="1"/>
  <c r="I1252" i="1"/>
  <c r="L1252" i="1"/>
  <c r="N1252" i="1"/>
  <c r="P1252" i="1"/>
  <c r="R1252" i="1"/>
  <c r="T1252" i="1"/>
  <c r="V1252" i="1"/>
  <c r="X1252" i="1"/>
  <c r="Z1252" i="1" a="1"/>
  <c r="Z1252" i="1" s="1"/>
  <c r="AB1252" i="1" a="1"/>
  <c r="AB1252" i="1" s="1"/>
  <c r="AD1252" i="1"/>
  <c r="AF1252" i="1"/>
  <c r="AH1252" i="1"/>
  <c r="C1253" i="1"/>
  <c r="D1253" i="1"/>
  <c r="G1253" i="1"/>
  <c r="I1253" i="1"/>
  <c r="L1253" i="1"/>
  <c r="N1253" i="1"/>
  <c r="P1253" i="1"/>
  <c r="R1253" i="1"/>
  <c r="T1253" i="1"/>
  <c r="V1253" i="1"/>
  <c r="X1253" i="1"/>
  <c r="Z1253" i="1" a="1"/>
  <c r="Z1253" i="1" s="1"/>
  <c r="AB1253" i="1" a="1"/>
  <c r="AB1253" i="1" s="1"/>
  <c r="AD1253" i="1"/>
  <c r="AF1253" i="1"/>
  <c r="AH1253" i="1"/>
  <c r="C1254" i="1"/>
  <c r="D1254" i="1"/>
  <c r="G1254" i="1"/>
  <c r="I1254" i="1"/>
  <c r="L1254" i="1"/>
  <c r="N1254" i="1"/>
  <c r="P1254" i="1"/>
  <c r="R1254" i="1"/>
  <c r="T1254" i="1"/>
  <c r="V1254" i="1"/>
  <c r="X1254" i="1"/>
  <c r="Z1254" i="1" a="1"/>
  <c r="Z1254" i="1" s="1"/>
  <c r="AB1254" i="1" a="1"/>
  <c r="AB1254" i="1" s="1"/>
  <c r="AD1254" i="1"/>
  <c r="AF1254" i="1"/>
  <c r="AH1254" i="1"/>
  <c r="C1255" i="1"/>
  <c r="D1255" i="1"/>
  <c r="G1255" i="1"/>
  <c r="I1255" i="1"/>
  <c r="L1255" i="1"/>
  <c r="N1255" i="1"/>
  <c r="P1255" i="1"/>
  <c r="R1255" i="1"/>
  <c r="T1255" i="1"/>
  <c r="V1255" i="1"/>
  <c r="X1255" i="1"/>
  <c r="Z1255" i="1" a="1"/>
  <c r="Z1255" i="1" s="1"/>
  <c r="AB1255" i="1" a="1"/>
  <c r="AB1255" i="1" s="1"/>
  <c r="AD1255" i="1"/>
  <c r="AF1255" i="1"/>
  <c r="AH1255" i="1"/>
  <c r="C1256" i="1"/>
  <c r="D1256" i="1"/>
  <c r="G1256" i="1"/>
  <c r="I1256" i="1"/>
  <c r="L1256" i="1"/>
  <c r="N1256" i="1"/>
  <c r="P1256" i="1"/>
  <c r="R1256" i="1"/>
  <c r="T1256" i="1"/>
  <c r="V1256" i="1"/>
  <c r="X1256" i="1"/>
  <c r="Z1256" i="1" a="1"/>
  <c r="Z1256" i="1" s="1"/>
  <c r="AB1256" i="1" a="1"/>
  <c r="AB1256" i="1" s="1"/>
  <c r="AD1256" i="1"/>
  <c r="AF1256" i="1"/>
  <c r="AH1256" i="1"/>
  <c r="C1257" i="1"/>
  <c r="D1257" i="1"/>
  <c r="G1257" i="1"/>
  <c r="I1257" i="1"/>
  <c r="L1257" i="1"/>
  <c r="N1257" i="1"/>
  <c r="P1257" i="1"/>
  <c r="R1257" i="1"/>
  <c r="T1257" i="1"/>
  <c r="V1257" i="1"/>
  <c r="X1257" i="1"/>
  <c r="Z1257" i="1" a="1"/>
  <c r="Z1257" i="1"/>
  <c r="AB1257" i="1" a="1"/>
  <c r="AB1257" i="1"/>
  <c r="AD1257" i="1"/>
  <c r="AF1257" i="1"/>
  <c r="AH1257" i="1"/>
  <c r="C1258" i="1"/>
  <c r="D1258" i="1"/>
  <c r="G1258" i="1"/>
  <c r="I1258" i="1"/>
  <c r="L1258" i="1"/>
  <c r="N1258" i="1"/>
  <c r="P1258" i="1"/>
  <c r="R1258" i="1"/>
  <c r="T1258" i="1"/>
  <c r="V1258" i="1"/>
  <c r="X1258" i="1"/>
  <c r="Z1258" i="1" a="1"/>
  <c r="Z1258" i="1" s="1"/>
  <c r="AB1258" i="1" a="1"/>
  <c r="AB1258" i="1" s="1"/>
  <c r="AD1258" i="1"/>
  <c r="AF1258" i="1"/>
  <c r="AH1258" i="1"/>
  <c r="C1259" i="1"/>
  <c r="D1259" i="1"/>
  <c r="G1259" i="1"/>
  <c r="I1259" i="1"/>
  <c r="L1259" i="1"/>
  <c r="N1259" i="1"/>
  <c r="P1259" i="1"/>
  <c r="R1259" i="1"/>
  <c r="T1259" i="1"/>
  <c r="V1259" i="1"/>
  <c r="X1259" i="1"/>
  <c r="Z1259" i="1" a="1"/>
  <c r="Z1259" i="1" s="1"/>
  <c r="AB1259" i="1" a="1"/>
  <c r="AB1259" i="1"/>
  <c r="AD1259" i="1"/>
  <c r="AF1259" i="1"/>
  <c r="AH1259" i="1"/>
  <c r="C1260" i="1"/>
  <c r="D1260" i="1"/>
  <c r="G1260" i="1"/>
  <c r="I1260" i="1"/>
  <c r="L1260" i="1"/>
  <c r="N1260" i="1"/>
  <c r="P1260" i="1"/>
  <c r="R1260" i="1"/>
  <c r="T1260" i="1"/>
  <c r="V1260" i="1"/>
  <c r="X1260" i="1"/>
  <c r="Z1260" i="1" a="1"/>
  <c r="Z1260" i="1" s="1"/>
  <c r="AB1260" i="1" a="1"/>
  <c r="AB1260" i="1" s="1"/>
  <c r="AD1260" i="1"/>
  <c r="AF1260" i="1"/>
  <c r="AH1260" i="1"/>
  <c r="C1261" i="1"/>
  <c r="D1261" i="1"/>
  <c r="G1261" i="1"/>
  <c r="I1261" i="1"/>
  <c r="L1261" i="1"/>
  <c r="N1261" i="1"/>
  <c r="P1261" i="1"/>
  <c r="R1261" i="1"/>
  <c r="T1261" i="1"/>
  <c r="V1261" i="1"/>
  <c r="X1261" i="1"/>
  <c r="Z1261" i="1" a="1"/>
  <c r="Z1261" i="1" s="1"/>
  <c r="AB1261" i="1" a="1"/>
  <c r="AB1261" i="1" s="1"/>
  <c r="AD1261" i="1"/>
  <c r="AF1261" i="1"/>
  <c r="AH1261" i="1"/>
  <c r="C1262" i="1"/>
  <c r="D1262" i="1"/>
  <c r="G1262" i="1"/>
  <c r="I1262" i="1"/>
  <c r="L1262" i="1"/>
  <c r="N1262" i="1"/>
  <c r="P1262" i="1"/>
  <c r="R1262" i="1"/>
  <c r="T1262" i="1"/>
  <c r="V1262" i="1"/>
  <c r="X1262" i="1"/>
  <c r="Z1262" i="1" a="1"/>
  <c r="Z1262" i="1" s="1"/>
  <c r="AB1262" i="1" a="1"/>
  <c r="AB1262" i="1" s="1"/>
  <c r="AD1262" i="1"/>
  <c r="AF1262" i="1"/>
  <c r="AH1262" i="1"/>
  <c r="C1263" i="1"/>
  <c r="D1263" i="1"/>
  <c r="G1263" i="1"/>
  <c r="I1263" i="1"/>
  <c r="L1263" i="1"/>
  <c r="N1263" i="1"/>
  <c r="P1263" i="1"/>
  <c r="R1263" i="1"/>
  <c r="T1263" i="1"/>
  <c r="V1263" i="1"/>
  <c r="X1263" i="1"/>
  <c r="Z1263" i="1" a="1"/>
  <c r="Z1263" i="1" s="1"/>
  <c r="AB1263" i="1" a="1"/>
  <c r="AB1263" i="1"/>
  <c r="AD1263" i="1"/>
  <c r="AF1263" i="1"/>
  <c r="AH1263" i="1"/>
  <c r="C1264" i="1"/>
  <c r="D1264" i="1"/>
  <c r="G1264" i="1"/>
  <c r="I1264" i="1"/>
  <c r="L1264" i="1"/>
  <c r="N1264" i="1"/>
  <c r="P1264" i="1"/>
  <c r="R1264" i="1"/>
  <c r="T1264" i="1"/>
  <c r="V1264" i="1"/>
  <c r="X1264" i="1"/>
  <c r="Z1264" i="1" a="1"/>
  <c r="Z1264" i="1" s="1"/>
  <c r="AB1264" i="1" a="1"/>
  <c r="AB1264" i="1" s="1"/>
  <c r="AD1264" i="1"/>
  <c r="AF1264" i="1"/>
  <c r="AH1264" i="1"/>
  <c r="C1265" i="1"/>
  <c r="D1265" i="1"/>
  <c r="G1265" i="1"/>
  <c r="I1265" i="1"/>
  <c r="L1265" i="1"/>
  <c r="N1265" i="1"/>
  <c r="P1265" i="1"/>
  <c r="R1265" i="1"/>
  <c r="T1265" i="1"/>
  <c r="V1265" i="1"/>
  <c r="X1265" i="1"/>
  <c r="Z1265" i="1" a="1"/>
  <c r="Z1265" i="1" s="1"/>
  <c r="AB1265" i="1" a="1"/>
  <c r="AB1265" i="1" s="1"/>
  <c r="AD1265" i="1"/>
  <c r="AF1265" i="1"/>
  <c r="AH1265" i="1"/>
  <c r="C1266" i="1"/>
  <c r="D1266" i="1"/>
  <c r="G1266" i="1"/>
  <c r="I1266" i="1"/>
  <c r="L1266" i="1"/>
  <c r="N1266" i="1"/>
  <c r="P1266" i="1"/>
  <c r="R1266" i="1"/>
  <c r="T1266" i="1"/>
  <c r="V1266" i="1"/>
  <c r="X1266" i="1"/>
  <c r="Z1266" i="1" a="1"/>
  <c r="Z1266" i="1" s="1"/>
  <c r="AB1266" i="1" a="1"/>
  <c r="AB1266" i="1"/>
  <c r="AD1266" i="1"/>
  <c r="AF1266" i="1"/>
  <c r="AH1266" i="1"/>
  <c r="C1267" i="1"/>
  <c r="D1267" i="1"/>
  <c r="G1267" i="1"/>
  <c r="I1267" i="1"/>
  <c r="L1267" i="1"/>
  <c r="N1267" i="1"/>
  <c r="P1267" i="1"/>
  <c r="R1267" i="1"/>
  <c r="T1267" i="1"/>
  <c r="V1267" i="1"/>
  <c r="X1267" i="1"/>
  <c r="Z1267" i="1" a="1"/>
  <c r="Z1267" i="1" s="1"/>
  <c r="AB1267" i="1" a="1"/>
  <c r="AB1267" i="1" s="1"/>
  <c r="AD1267" i="1"/>
  <c r="AF1267" i="1"/>
  <c r="AH1267" i="1"/>
  <c r="C1268" i="1"/>
  <c r="D1268" i="1"/>
  <c r="G1268" i="1"/>
  <c r="I1268" i="1"/>
  <c r="L1268" i="1"/>
  <c r="N1268" i="1"/>
  <c r="P1268" i="1"/>
  <c r="R1268" i="1"/>
  <c r="T1268" i="1"/>
  <c r="V1268" i="1"/>
  <c r="X1268" i="1"/>
  <c r="Z1268" i="1" a="1"/>
  <c r="Z1268" i="1" s="1"/>
  <c r="AB1268" i="1" a="1"/>
  <c r="AB1268" i="1"/>
  <c r="AD1268" i="1"/>
  <c r="AF1268" i="1"/>
  <c r="AH1268" i="1"/>
  <c r="C1269" i="1"/>
  <c r="D1269" i="1"/>
  <c r="G1269" i="1"/>
  <c r="I1269" i="1"/>
  <c r="L1269" i="1"/>
  <c r="N1269" i="1"/>
  <c r="P1269" i="1"/>
  <c r="R1269" i="1"/>
  <c r="T1269" i="1"/>
  <c r="V1269" i="1"/>
  <c r="X1269" i="1"/>
  <c r="Z1269" i="1" a="1"/>
  <c r="Z1269" i="1" s="1"/>
  <c r="AB1269" i="1" a="1"/>
  <c r="AB1269" i="1" s="1"/>
  <c r="AD1269" i="1"/>
  <c r="AF1269" i="1"/>
  <c r="AH1269" i="1"/>
  <c r="C1270" i="1"/>
  <c r="D1270" i="1"/>
  <c r="G1270" i="1"/>
  <c r="I1270" i="1"/>
  <c r="L1270" i="1"/>
  <c r="N1270" i="1"/>
  <c r="P1270" i="1"/>
  <c r="R1270" i="1"/>
  <c r="T1270" i="1"/>
  <c r="V1270" i="1"/>
  <c r="X1270" i="1"/>
  <c r="Z1270" i="1" a="1"/>
  <c r="Z1270" i="1"/>
  <c r="AB1270" i="1" a="1"/>
  <c r="AB1270" i="1" s="1"/>
  <c r="AD1270" i="1"/>
  <c r="AF1270" i="1"/>
  <c r="AH1270" i="1"/>
  <c r="C1271" i="1"/>
  <c r="D1271" i="1"/>
  <c r="G1271" i="1"/>
  <c r="I1271" i="1"/>
  <c r="L1271" i="1"/>
  <c r="N1271" i="1"/>
  <c r="P1271" i="1"/>
  <c r="R1271" i="1"/>
  <c r="T1271" i="1"/>
  <c r="V1271" i="1"/>
  <c r="X1271" i="1"/>
  <c r="Z1271" i="1" a="1"/>
  <c r="Z1271" i="1" s="1"/>
  <c r="AB1271" i="1" a="1"/>
  <c r="AB1271" i="1" s="1"/>
  <c r="AD1271" i="1"/>
  <c r="AF1271" i="1"/>
  <c r="AH1271" i="1"/>
  <c r="C1272" i="1"/>
  <c r="D1272" i="1"/>
  <c r="G1272" i="1"/>
  <c r="I1272" i="1"/>
  <c r="L1272" i="1"/>
  <c r="N1272" i="1"/>
  <c r="P1272" i="1"/>
  <c r="R1272" i="1"/>
  <c r="T1272" i="1"/>
  <c r="V1272" i="1"/>
  <c r="X1272" i="1"/>
  <c r="Z1272" i="1" a="1"/>
  <c r="Z1272" i="1" s="1"/>
  <c r="AB1272" i="1" a="1"/>
  <c r="AB1272" i="1" s="1"/>
  <c r="AD1272" i="1"/>
  <c r="AF1272" i="1"/>
  <c r="AH1272" i="1"/>
  <c r="C1273" i="1"/>
  <c r="D1273" i="1"/>
  <c r="G1273" i="1"/>
  <c r="I1273" i="1"/>
  <c r="L1273" i="1"/>
  <c r="N1273" i="1"/>
  <c r="P1273" i="1"/>
  <c r="R1273" i="1"/>
  <c r="T1273" i="1"/>
  <c r="V1273" i="1"/>
  <c r="X1273" i="1"/>
  <c r="Z1273" i="1" a="1"/>
  <c r="Z1273" i="1"/>
  <c r="AB1273" i="1" a="1"/>
  <c r="AB1273" i="1" s="1"/>
  <c r="AD1273" i="1"/>
  <c r="AF1273" i="1"/>
  <c r="AH1273" i="1"/>
  <c r="C1274" i="1"/>
  <c r="D1274" i="1"/>
  <c r="G1274" i="1"/>
  <c r="I1274" i="1"/>
  <c r="L1274" i="1"/>
  <c r="N1274" i="1"/>
  <c r="P1274" i="1"/>
  <c r="R1274" i="1"/>
  <c r="T1274" i="1"/>
  <c r="V1274" i="1"/>
  <c r="X1274" i="1"/>
  <c r="Z1274" i="1" a="1"/>
  <c r="Z1274" i="1" s="1"/>
  <c r="AB1274" i="1" a="1"/>
  <c r="AB1274" i="1" s="1"/>
  <c r="AD1274" i="1"/>
  <c r="AF1274" i="1"/>
  <c r="AH1274" i="1"/>
  <c r="C1275" i="1"/>
  <c r="D1275" i="1"/>
  <c r="G1275" i="1"/>
  <c r="I1275" i="1"/>
  <c r="L1275" i="1"/>
  <c r="N1275" i="1"/>
  <c r="P1275" i="1"/>
  <c r="R1275" i="1"/>
  <c r="T1275" i="1"/>
  <c r="V1275" i="1"/>
  <c r="X1275" i="1"/>
  <c r="Z1275" i="1" a="1"/>
  <c r="Z1275" i="1"/>
  <c r="AB1275" i="1" a="1"/>
  <c r="AB1275" i="1" s="1"/>
  <c r="AD1275" i="1"/>
  <c r="AF1275" i="1"/>
  <c r="AH1275" i="1"/>
  <c r="C1276" i="1"/>
  <c r="D1276" i="1"/>
  <c r="G1276" i="1"/>
  <c r="I1276" i="1"/>
  <c r="L1276" i="1"/>
  <c r="N1276" i="1"/>
  <c r="P1276" i="1"/>
  <c r="R1276" i="1"/>
  <c r="T1276" i="1"/>
  <c r="V1276" i="1"/>
  <c r="X1276" i="1"/>
  <c r="Z1276" i="1" a="1"/>
  <c r="Z1276" i="1" s="1"/>
  <c r="AB1276" i="1" a="1"/>
  <c r="AB1276" i="1" s="1"/>
  <c r="AD1276" i="1"/>
  <c r="AF1276" i="1"/>
  <c r="AH1276" i="1"/>
  <c r="C1277" i="1"/>
  <c r="D1277" i="1"/>
  <c r="G1277" i="1"/>
  <c r="I1277" i="1"/>
  <c r="L1277" i="1"/>
  <c r="N1277" i="1"/>
  <c r="P1277" i="1"/>
  <c r="R1277" i="1"/>
  <c r="T1277" i="1"/>
  <c r="V1277" i="1"/>
  <c r="X1277" i="1"/>
  <c r="Z1277" i="1" a="1"/>
  <c r="Z1277" i="1"/>
  <c r="AB1277" i="1" a="1"/>
  <c r="AB1277" i="1" s="1"/>
  <c r="AD1277" i="1"/>
  <c r="AF1277" i="1"/>
  <c r="AH1277" i="1"/>
  <c r="C1278" i="1"/>
  <c r="D1278" i="1"/>
  <c r="G1278" i="1"/>
  <c r="I1278" i="1"/>
  <c r="L1278" i="1"/>
  <c r="N1278" i="1"/>
  <c r="P1278" i="1"/>
  <c r="R1278" i="1"/>
  <c r="T1278" i="1"/>
  <c r="V1278" i="1"/>
  <c r="X1278" i="1"/>
  <c r="Z1278" i="1" a="1"/>
  <c r="Z1278" i="1" s="1"/>
  <c r="AB1278" i="1" a="1"/>
  <c r="AB1278" i="1" s="1"/>
  <c r="AD1278" i="1"/>
  <c r="AF1278" i="1"/>
  <c r="AH1278" i="1"/>
  <c r="C1279" i="1"/>
  <c r="D1279" i="1"/>
  <c r="G1279" i="1"/>
  <c r="I1279" i="1"/>
  <c r="L1279" i="1"/>
  <c r="N1279" i="1"/>
  <c r="P1279" i="1"/>
  <c r="R1279" i="1"/>
  <c r="T1279" i="1"/>
  <c r="V1279" i="1"/>
  <c r="X1279" i="1"/>
  <c r="Z1279" i="1" a="1"/>
  <c r="Z1279" i="1" s="1"/>
  <c r="AB1279" i="1" a="1"/>
  <c r="AB1279" i="1" s="1"/>
  <c r="AD1279" i="1"/>
  <c r="AF1279" i="1"/>
  <c r="AH1279" i="1"/>
  <c r="AI1279" i="1"/>
  <c r="C1280" i="1"/>
  <c r="D1280" i="1"/>
  <c r="G1280" i="1"/>
  <c r="I1280" i="1"/>
  <c r="L1280" i="1"/>
  <c r="N1280" i="1"/>
  <c r="P1280" i="1"/>
  <c r="R1280" i="1"/>
  <c r="T1280" i="1"/>
  <c r="V1280" i="1"/>
  <c r="X1280" i="1"/>
  <c r="Z1280" i="1" a="1"/>
  <c r="Z1280" i="1" s="1"/>
  <c r="AB1280" i="1" a="1"/>
  <c r="AB1280" i="1" s="1"/>
  <c r="AD1280" i="1"/>
  <c r="AF1280" i="1"/>
  <c r="AH1280" i="1"/>
  <c r="C1281" i="1"/>
  <c r="D1281" i="1"/>
  <c r="G1281" i="1"/>
  <c r="I1281" i="1"/>
  <c r="L1281" i="1"/>
  <c r="N1281" i="1"/>
  <c r="P1281" i="1"/>
  <c r="R1281" i="1"/>
  <c r="T1281" i="1"/>
  <c r="V1281" i="1"/>
  <c r="X1281" i="1"/>
  <c r="Z1281" i="1" a="1"/>
  <c r="Z1281" i="1" s="1"/>
  <c r="AB1281" i="1" a="1"/>
  <c r="AB1281" i="1"/>
  <c r="AI1281" i="1" s="1"/>
  <c r="AD1281" i="1"/>
  <c r="AF1281" i="1"/>
  <c r="AH1281" i="1"/>
  <c r="C1282" i="1"/>
  <c r="D1282" i="1"/>
  <c r="G1282" i="1"/>
  <c r="I1282" i="1"/>
  <c r="L1282" i="1"/>
  <c r="N1282" i="1"/>
  <c r="P1282" i="1"/>
  <c r="R1282" i="1"/>
  <c r="T1282" i="1"/>
  <c r="V1282" i="1"/>
  <c r="X1282" i="1"/>
  <c r="Z1282" i="1" a="1"/>
  <c r="Z1282" i="1" s="1"/>
  <c r="AB1282" i="1" a="1"/>
  <c r="AB1282" i="1" s="1"/>
  <c r="AD1282" i="1"/>
  <c r="AF1282" i="1"/>
  <c r="AH1282" i="1"/>
  <c r="C1283" i="1"/>
  <c r="D1283" i="1"/>
  <c r="G1283" i="1"/>
  <c r="I1283" i="1"/>
  <c r="L1283" i="1"/>
  <c r="N1283" i="1"/>
  <c r="P1283" i="1"/>
  <c r="R1283" i="1"/>
  <c r="T1283" i="1"/>
  <c r="V1283" i="1"/>
  <c r="X1283" i="1"/>
  <c r="Z1283" i="1" a="1"/>
  <c r="Z1283" i="1" s="1"/>
  <c r="AB1283" i="1" a="1"/>
  <c r="AB1283" i="1" s="1"/>
  <c r="AD1283" i="1"/>
  <c r="AF1283" i="1"/>
  <c r="AH1283" i="1"/>
  <c r="C1284" i="1"/>
  <c r="D1284" i="1"/>
  <c r="G1284" i="1"/>
  <c r="I1284" i="1"/>
  <c r="L1284" i="1"/>
  <c r="N1284" i="1"/>
  <c r="P1284" i="1"/>
  <c r="R1284" i="1"/>
  <c r="T1284" i="1"/>
  <c r="V1284" i="1"/>
  <c r="X1284" i="1"/>
  <c r="Z1284" i="1" a="1"/>
  <c r="Z1284" i="1" s="1"/>
  <c r="AB1284" i="1" a="1"/>
  <c r="AB1284" i="1" s="1"/>
  <c r="AD1284" i="1"/>
  <c r="AF1284" i="1"/>
  <c r="AH1284" i="1"/>
  <c r="C1285" i="1"/>
  <c r="D1285" i="1"/>
  <c r="G1285" i="1"/>
  <c r="I1285" i="1"/>
  <c r="L1285" i="1"/>
  <c r="N1285" i="1"/>
  <c r="P1285" i="1"/>
  <c r="R1285" i="1"/>
  <c r="T1285" i="1"/>
  <c r="V1285" i="1"/>
  <c r="X1285" i="1"/>
  <c r="Z1285" i="1" a="1"/>
  <c r="Z1285" i="1"/>
  <c r="AB1285" i="1" a="1"/>
  <c r="AB1285" i="1" s="1"/>
  <c r="AD1285" i="1"/>
  <c r="AF1285" i="1"/>
  <c r="AH1285" i="1"/>
  <c r="C1286" i="1"/>
  <c r="D1286" i="1"/>
  <c r="G1286" i="1"/>
  <c r="I1286" i="1"/>
  <c r="L1286" i="1"/>
  <c r="N1286" i="1"/>
  <c r="P1286" i="1"/>
  <c r="R1286" i="1"/>
  <c r="T1286" i="1"/>
  <c r="V1286" i="1"/>
  <c r="X1286" i="1"/>
  <c r="Z1286" i="1" a="1"/>
  <c r="Z1286" i="1" s="1"/>
  <c r="AB1286" i="1" a="1"/>
  <c r="AB1286" i="1" s="1"/>
  <c r="AD1286" i="1"/>
  <c r="AF1286" i="1"/>
  <c r="AH1286" i="1"/>
  <c r="C1287" i="1"/>
  <c r="D1287" i="1"/>
  <c r="G1287" i="1"/>
  <c r="I1287" i="1"/>
  <c r="L1287" i="1"/>
  <c r="N1287" i="1"/>
  <c r="P1287" i="1"/>
  <c r="R1287" i="1"/>
  <c r="T1287" i="1"/>
  <c r="V1287" i="1"/>
  <c r="X1287" i="1"/>
  <c r="Z1287" i="1" a="1"/>
  <c r="Z1287" i="1" s="1"/>
  <c r="AB1287" i="1" a="1"/>
  <c r="AB1287" i="1"/>
  <c r="AD1287" i="1"/>
  <c r="AF1287" i="1"/>
  <c r="AH1287" i="1"/>
  <c r="C1288" i="1"/>
  <c r="D1288" i="1"/>
  <c r="G1288" i="1"/>
  <c r="I1288" i="1"/>
  <c r="L1288" i="1"/>
  <c r="N1288" i="1"/>
  <c r="P1288" i="1"/>
  <c r="R1288" i="1"/>
  <c r="T1288" i="1"/>
  <c r="V1288" i="1"/>
  <c r="X1288" i="1"/>
  <c r="Z1288" i="1" a="1"/>
  <c r="Z1288" i="1" s="1"/>
  <c r="AB1288" i="1" a="1"/>
  <c r="AB1288" i="1" s="1"/>
  <c r="AD1288" i="1"/>
  <c r="AF1288" i="1"/>
  <c r="AH1288" i="1"/>
  <c r="C1289" i="1"/>
  <c r="D1289" i="1"/>
  <c r="G1289" i="1"/>
  <c r="I1289" i="1"/>
  <c r="L1289" i="1"/>
  <c r="N1289" i="1"/>
  <c r="P1289" i="1"/>
  <c r="R1289" i="1"/>
  <c r="T1289" i="1"/>
  <c r="V1289" i="1"/>
  <c r="X1289" i="1"/>
  <c r="Z1289" i="1" a="1"/>
  <c r="Z1289" i="1" s="1"/>
  <c r="AB1289" i="1" a="1"/>
  <c r="AB1289" i="1" s="1"/>
  <c r="AD1289" i="1"/>
  <c r="AF1289" i="1"/>
  <c r="AH1289" i="1"/>
  <c r="C1290" i="1"/>
  <c r="D1290" i="1"/>
  <c r="G1290" i="1"/>
  <c r="I1290" i="1"/>
  <c r="L1290" i="1"/>
  <c r="N1290" i="1"/>
  <c r="P1290" i="1"/>
  <c r="R1290" i="1"/>
  <c r="T1290" i="1"/>
  <c r="V1290" i="1"/>
  <c r="X1290" i="1"/>
  <c r="Z1290" i="1" a="1"/>
  <c r="Z1290" i="1" s="1"/>
  <c r="AB1290" i="1" a="1"/>
  <c r="AB1290" i="1" s="1"/>
  <c r="AD1290" i="1"/>
  <c r="AF1290" i="1"/>
  <c r="AH1290" i="1"/>
  <c r="C1291" i="1"/>
  <c r="D1291" i="1"/>
  <c r="G1291" i="1"/>
  <c r="I1291" i="1"/>
  <c r="L1291" i="1"/>
  <c r="N1291" i="1"/>
  <c r="P1291" i="1"/>
  <c r="R1291" i="1"/>
  <c r="T1291" i="1"/>
  <c r="V1291" i="1"/>
  <c r="X1291" i="1"/>
  <c r="Z1291" i="1" a="1"/>
  <c r="Z1291" i="1" s="1"/>
  <c r="AB1291" i="1" a="1"/>
  <c r="AB1291" i="1" s="1"/>
  <c r="AD1291" i="1"/>
  <c r="AF1291" i="1"/>
  <c r="AH1291" i="1"/>
  <c r="C1292" i="1"/>
  <c r="D1292" i="1"/>
  <c r="G1292" i="1"/>
  <c r="I1292" i="1"/>
  <c r="L1292" i="1"/>
  <c r="N1292" i="1"/>
  <c r="P1292" i="1"/>
  <c r="R1292" i="1"/>
  <c r="T1292" i="1"/>
  <c r="V1292" i="1"/>
  <c r="X1292" i="1"/>
  <c r="Z1292" i="1" a="1"/>
  <c r="Z1292" i="1" s="1"/>
  <c r="AB1292" i="1" a="1"/>
  <c r="AB1292" i="1" s="1"/>
  <c r="AD1292" i="1"/>
  <c r="AF1292" i="1"/>
  <c r="AH1292" i="1"/>
  <c r="C1293" i="1"/>
  <c r="D1293" i="1"/>
  <c r="G1293" i="1"/>
  <c r="I1293" i="1"/>
  <c r="L1293" i="1"/>
  <c r="N1293" i="1"/>
  <c r="P1293" i="1"/>
  <c r="R1293" i="1"/>
  <c r="T1293" i="1"/>
  <c r="V1293" i="1"/>
  <c r="X1293" i="1"/>
  <c r="Z1293" i="1" a="1"/>
  <c r="Z1293" i="1"/>
  <c r="AB1293" i="1" a="1"/>
  <c r="AB1293" i="1" s="1"/>
  <c r="AD1293" i="1"/>
  <c r="AF1293" i="1"/>
  <c r="AH1293" i="1"/>
  <c r="C1294" i="1"/>
  <c r="D1294" i="1"/>
  <c r="G1294" i="1"/>
  <c r="I1294" i="1"/>
  <c r="L1294" i="1"/>
  <c r="N1294" i="1"/>
  <c r="P1294" i="1"/>
  <c r="R1294" i="1"/>
  <c r="T1294" i="1"/>
  <c r="V1294" i="1"/>
  <c r="X1294" i="1"/>
  <c r="Z1294" i="1" a="1"/>
  <c r="Z1294" i="1" s="1"/>
  <c r="AB1294" i="1" a="1"/>
  <c r="AB1294" i="1" s="1"/>
  <c r="AD1294" i="1"/>
  <c r="AF1294" i="1"/>
  <c r="AH1294" i="1"/>
  <c r="C1295" i="1"/>
  <c r="D1295" i="1"/>
  <c r="G1295" i="1"/>
  <c r="I1295" i="1"/>
  <c r="L1295" i="1"/>
  <c r="N1295" i="1"/>
  <c r="P1295" i="1"/>
  <c r="R1295" i="1"/>
  <c r="T1295" i="1"/>
  <c r="V1295" i="1"/>
  <c r="X1295" i="1"/>
  <c r="Z1295" i="1" a="1"/>
  <c r="Z1295" i="1" s="1"/>
  <c r="AB1295" i="1" a="1"/>
  <c r="AB1295" i="1" s="1"/>
  <c r="AD1295" i="1"/>
  <c r="AF1295" i="1"/>
  <c r="AH1295" i="1"/>
  <c r="C1296" i="1"/>
  <c r="D1296" i="1"/>
  <c r="G1296" i="1"/>
  <c r="I1296" i="1"/>
  <c r="L1296" i="1"/>
  <c r="N1296" i="1"/>
  <c r="P1296" i="1"/>
  <c r="R1296" i="1"/>
  <c r="T1296" i="1"/>
  <c r="V1296" i="1"/>
  <c r="X1296" i="1"/>
  <c r="Z1296" i="1" a="1"/>
  <c r="Z1296" i="1"/>
  <c r="AB1296" i="1" a="1"/>
  <c r="AB1296" i="1" s="1"/>
  <c r="AD1296" i="1"/>
  <c r="AF1296" i="1"/>
  <c r="AH1296" i="1"/>
  <c r="C1297" i="1"/>
  <c r="D1297" i="1"/>
  <c r="G1297" i="1"/>
  <c r="I1297" i="1"/>
  <c r="L1297" i="1"/>
  <c r="N1297" i="1"/>
  <c r="P1297" i="1"/>
  <c r="R1297" i="1"/>
  <c r="T1297" i="1"/>
  <c r="V1297" i="1"/>
  <c r="X1297" i="1"/>
  <c r="Z1297" i="1" a="1"/>
  <c r="Z1297" i="1" s="1"/>
  <c r="AB1297" i="1" a="1"/>
  <c r="AB1297" i="1" s="1"/>
  <c r="AD1297" i="1"/>
  <c r="AF1297" i="1"/>
  <c r="AH1297" i="1"/>
  <c r="C1298" i="1"/>
  <c r="D1298" i="1"/>
  <c r="G1298" i="1"/>
  <c r="I1298" i="1"/>
  <c r="L1298" i="1"/>
  <c r="N1298" i="1"/>
  <c r="P1298" i="1"/>
  <c r="R1298" i="1"/>
  <c r="T1298" i="1"/>
  <c r="V1298" i="1"/>
  <c r="X1298" i="1"/>
  <c r="Z1298" i="1" a="1"/>
  <c r="Z1298" i="1" s="1"/>
  <c r="AB1298" i="1" a="1"/>
  <c r="AB1298" i="1" s="1"/>
  <c r="AD1298" i="1"/>
  <c r="AF1298" i="1"/>
  <c r="AH1298" i="1"/>
  <c r="C1299" i="1"/>
  <c r="D1299" i="1"/>
  <c r="G1299" i="1"/>
  <c r="I1299" i="1"/>
  <c r="L1299" i="1"/>
  <c r="N1299" i="1"/>
  <c r="P1299" i="1"/>
  <c r="R1299" i="1"/>
  <c r="T1299" i="1"/>
  <c r="V1299" i="1"/>
  <c r="X1299" i="1"/>
  <c r="Z1299" i="1" a="1"/>
  <c r="Z1299" i="1" s="1"/>
  <c r="AI1299" i="1" s="1"/>
  <c r="AB1299" i="1" a="1"/>
  <c r="AB1299" i="1" s="1"/>
  <c r="AD1299" i="1"/>
  <c r="AF1299" i="1"/>
  <c r="AH1299" i="1"/>
  <c r="C1300" i="1"/>
  <c r="D1300" i="1"/>
  <c r="G1300" i="1"/>
  <c r="I1300" i="1"/>
  <c r="L1300" i="1"/>
  <c r="N1300" i="1"/>
  <c r="P1300" i="1"/>
  <c r="R1300" i="1"/>
  <c r="T1300" i="1"/>
  <c r="V1300" i="1"/>
  <c r="X1300" i="1"/>
  <c r="Z1300" i="1" a="1"/>
  <c r="Z1300" i="1"/>
  <c r="AB1300" i="1" a="1"/>
  <c r="AB1300" i="1" s="1"/>
  <c r="AD1300" i="1"/>
  <c r="AF1300" i="1"/>
  <c r="AH1300" i="1"/>
  <c r="C1301" i="1"/>
  <c r="D1301" i="1"/>
  <c r="G1301" i="1"/>
  <c r="I1301" i="1"/>
  <c r="L1301" i="1"/>
  <c r="N1301" i="1"/>
  <c r="P1301" i="1"/>
  <c r="R1301" i="1"/>
  <c r="T1301" i="1"/>
  <c r="V1301" i="1"/>
  <c r="X1301" i="1"/>
  <c r="Z1301" i="1" a="1"/>
  <c r="Z1301" i="1" s="1"/>
  <c r="AB1301" i="1" a="1"/>
  <c r="AB1301" i="1" s="1"/>
  <c r="AD1301" i="1"/>
  <c r="AF1301" i="1"/>
  <c r="AH1301" i="1"/>
  <c r="C1302" i="1"/>
  <c r="D1302" i="1"/>
  <c r="G1302" i="1"/>
  <c r="I1302" i="1"/>
  <c r="L1302" i="1"/>
  <c r="N1302" i="1"/>
  <c r="P1302" i="1"/>
  <c r="R1302" i="1"/>
  <c r="T1302" i="1"/>
  <c r="V1302" i="1"/>
  <c r="X1302" i="1"/>
  <c r="Z1302" i="1" a="1"/>
  <c r="Z1302" i="1" s="1"/>
  <c r="AB1302" i="1" a="1"/>
  <c r="AB1302" i="1"/>
  <c r="AD1302" i="1"/>
  <c r="AF1302" i="1"/>
  <c r="AH1302" i="1"/>
  <c r="C1303" i="1"/>
  <c r="D1303" i="1"/>
  <c r="G1303" i="1"/>
  <c r="I1303" i="1"/>
  <c r="L1303" i="1"/>
  <c r="N1303" i="1"/>
  <c r="P1303" i="1"/>
  <c r="R1303" i="1"/>
  <c r="T1303" i="1"/>
  <c r="V1303" i="1"/>
  <c r="X1303" i="1"/>
  <c r="Z1303" i="1" a="1"/>
  <c r="Z1303" i="1" s="1"/>
  <c r="AB1303" i="1" a="1"/>
  <c r="AB1303" i="1"/>
  <c r="AD1303" i="1"/>
  <c r="AF1303" i="1"/>
  <c r="AH1303" i="1"/>
  <c r="C1304" i="1"/>
  <c r="D1304" i="1"/>
  <c r="G1304" i="1"/>
  <c r="I1304" i="1"/>
  <c r="L1304" i="1"/>
  <c r="N1304" i="1"/>
  <c r="P1304" i="1"/>
  <c r="R1304" i="1"/>
  <c r="T1304" i="1"/>
  <c r="V1304" i="1"/>
  <c r="X1304" i="1"/>
  <c r="Z1304" i="1" a="1"/>
  <c r="Z1304" i="1" s="1"/>
  <c r="AB1304" i="1" a="1"/>
  <c r="AB1304" i="1" s="1"/>
  <c r="AD1304" i="1"/>
  <c r="AF1304" i="1"/>
  <c r="AH1304" i="1"/>
  <c r="C1305" i="1"/>
  <c r="D1305" i="1"/>
  <c r="G1305" i="1"/>
  <c r="I1305" i="1"/>
  <c r="L1305" i="1"/>
  <c r="N1305" i="1"/>
  <c r="P1305" i="1"/>
  <c r="R1305" i="1"/>
  <c r="T1305" i="1"/>
  <c r="V1305" i="1"/>
  <c r="X1305" i="1"/>
  <c r="Z1305" i="1" a="1"/>
  <c r="Z1305" i="1" s="1"/>
  <c r="AB1305" i="1" a="1"/>
  <c r="AB1305" i="1" s="1"/>
  <c r="AD1305" i="1"/>
  <c r="AF1305" i="1"/>
  <c r="AH1305" i="1"/>
  <c r="C1306" i="1"/>
  <c r="D1306" i="1"/>
  <c r="G1306" i="1"/>
  <c r="I1306" i="1"/>
  <c r="L1306" i="1"/>
  <c r="N1306" i="1"/>
  <c r="P1306" i="1"/>
  <c r="R1306" i="1"/>
  <c r="T1306" i="1"/>
  <c r="V1306" i="1"/>
  <c r="X1306" i="1"/>
  <c r="Z1306" i="1" a="1"/>
  <c r="Z1306" i="1" s="1"/>
  <c r="AB1306" i="1" a="1"/>
  <c r="AB1306" i="1"/>
  <c r="AD1306" i="1"/>
  <c r="AF1306" i="1"/>
  <c r="AH1306" i="1"/>
  <c r="C1307" i="1"/>
  <c r="D1307" i="1"/>
  <c r="G1307" i="1"/>
  <c r="I1307" i="1"/>
  <c r="L1307" i="1"/>
  <c r="N1307" i="1"/>
  <c r="P1307" i="1"/>
  <c r="R1307" i="1"/>
  <c r="T1307" i="1"/>
  <c r="V1307" i="1"/>
  <c r="X1307" i="1"/>
  <c r="Z1307" i="1" a="1"/>
  <c r="Z1307" i="1"/>
  <c r="AB1307" i="1" a="1"/>
  <c r="AB1307" i="1" s="1"/>
  <c r="AD1307" i="1"/>
  <c r="AF1307" i="1"/>
  <c r="AH1307" i="1"/>
  <c r="C1308" i="1"/>
  <c r="D1308" i="1"/>
  <c r="G1308" i="1"/>
  <c r="I1308" i="1"/>
  <c r="L1308" i="1"/>
  <c r="N1308" i="1"/>
  <c r="P1308" i="1"/>
  <c r="R1308" i="1"/>
  <c r="T1308" i="1"/>
  <c r="V1308" i="1"/>
  <c r="X1308" i="1"/>
  <c r="Z1308" i="1" a="1"/>
  <c r="Z1308" i="1"/>
  <c r="AB1308" i="1" a="1"/>
  <c r="AB1308" i="1" s="1"/>
  <c r="AD1308" i="1"/>
  <c r="AF1308" i="1"/>
  <c r="AH1308" i="1"/>
  <c r="C1309" i="1"/>
  <c r="D1309" i="1"/>
  <c r="G1309" i="1"/>
  <c r="I1309" i="1"/>
  <c r="L1309" i="1"/>
  <c r="N1309" i="1"/>
  <c r="P1309" i="1"/>
  <c r="R1309" i="1"/>
  <c r="T1309" i="1"/>
  <c r="V1309" i="1"/>
  <c r="X1309" i="1"/>
  <c r="Z1309" i="1" a="1"/>
  <c r="Z1309" i="1" s="1"/>
  <c r="AB1309" i="1" a="1"/>
  <c r="AB1309" i="1"/>
  <c r="AD1309" i="1"/>
  <c r="AF1309" i="1"/>
  <c r="AH1309" i="1"/>
  <c r="C1310" i="1"/>
  <c r="D1310" i="1"/>
  <c r="G1310" i="1"/>
  <c r="I1310" i="1"/>
  <c r="L1310" i="1"/>
  <c r="N1310" i="1"/>
  <c r="P1310" i="1"/>
  <c r="R1310" i="1"/>
  <c r="T1310" i="1"/>
  <c r="V1310" i="1"/>
  <c r="X1310" i="1"/>
  <c r="Z1310" i="1" a="1"/>
  <c r="Z1310" i="1" s="1"/>
  <c r="AB1310" i="1" a="1"/>
  <c r="AB1310" i="1" s="1"/>
  <c r="AD1310" i="1"/>
  <c r="AF1310" i="1"/>
  <c r="AH1310" i="1"/>
  <c r="C1311" i="1"/>
  <c r="D1311" i="1"/>
  <c r="G1311" i="1"/>
  <c r="I1311" i="1"/>
  <c r="L1311" i="1"/>
  <c r="N1311" i="1"/>
  <c r="P1311" i="1"/>
  <c r="R1311" i="1"/>
  <c r="T1311" i="1"/>
  <c r="V1311" i="1"/>
  <c r="X1311" i="1"/>
  <c r="Z1311" i="1" a="1"/>
  <c r="Z1311" i="1" s="1"/>
  <c r="AB1311" i="1" a="1"/>
  <c r="AB1311" i="1" s="1"/>
  <c r="AD1311" i="1"/>
  <c r="AF1311" i="1"/>
  <c r="AH1311" i="1"/>
  <c r="C1312" i="1"/>
  <c r="D1312" i="1"/>
  <c r="G1312" i="1"/>
  <c r="I1312" i="1"/>
  <c r="L1312" i="1"/>
  <c r="N1312" i="1"/>
  <c r="P1312" i="1"/>
  <c r="R1312" i="1"/>
  <c r="T1312" i="1"/>
  <c r="V1312" i="1"/>
  <c r="X1312" i="1"/>
  <c r="Z1312" i="1" a="1"/>
  <c r="Z1312" i="1"/>
  <c r="AB1312" i="1" a="1"/>
  <c r="AB1312" i="1" s="1"/>
  <c r="AD1312" i="1"/>
  <c r="AF1312" i="1"/>
  <c r="AH1312" i="1"/>
  <c r="C1313" i="1"/>
  <c r="D1313" i="1"/>
  <c r="G1313" i="1"/>
  <c r="I1313" i="1"/>
  <c r="L1313" i="1"/>
  <c r="N1313" i="1"/>
  <c r="P1313" i="1"/>
  <c r="R1313" i="1"/>
  <c r="T1313" i="1"/>
  <c r="V1313" i="1"/>
  <c r="X1313" i="1"/>
  <c r="Z1313" i="1" a="1"/>
  <c r="Z1313" i="1" s="1"/>
  <c r="AB1313" i="1" a="1"/>
  <c r="AB1313" i="1" s="1"/>
  <c r="AD1313" i="1"/>
  <c r="AF1313" i="1"/>
  <c r="AH1313" i="1"/>
  <c r="C1314" i="1"/>
  <c r="D1314" i="1"/>
  <c r="G1314" i="1"/>
  <c r="I1314" i="1"/>
  <c r="L1314" i="1"/>
  <c r="N1314" i="1"/>
  <c r="P1314" i="1"/>
  <c r="R1314" i="1"/>
  <c r="T1314" i="1"/>
  <c r="V1314" i="1"/>
  <c r="X1314" i="1"/>
  <c r="Z1314" i="1" a="1"/>
  <c r="Z1314" i="1" s="1"/>
  <c r="AB1314" i="1" a="1"/>
  <c r="AB1314" i="1" s="1"/>
  <c r="AD1314" i="1"/>
  <c r="AF1314" i="1"/>
  <c r="AH1314" i="1"/>
  <c r="C1315" i="1"/>
  <c r="D1315" i="1"/>
  <c r="G1315" i="1"/>
  <c r="I1315" i="1"/>
  <c r="L1315" i="1"/>
  <c r="N1315" i="1"/>
  <c r="P1315" i="1"/>
  <c r="R1315" i="1"/>
  <c r="T1315" i="1"/>
  <c r="V1315" i="1"/>
  <c r="X1315" i="1"/>
  <c r="Z1315" i="1" a="1"/>
  <c r="Z1315" i="1" s="1"/>
  <c r="AB1315" i="1" a="1"/>
  <c r="AB1315" i="1" s="1"/>
  <c r="AD1315" i="1"/>
  <c r="AF1315" i="1"/>
  <c r="AH1315" i="1"/>
  <c r="C1316" i="1"/>
  <c r="D1316" i="1"/>
  <c r="G1316" i="1"/>
  <c r="I1316" i="1"/>
  <c r="L1316" i="1"/>
  <c r="N1316" i="1"/>
  <c r="P1316" i="1"/>
  <c r="R1316" i="1"/>
  <c r="T1316" i="1"/>
  <c r="V1316" i="1"/>
  <c r="X1316" i="1"/>
  <c r="Z1316" i="1" a="1"/>
  <c r="Z1316" i="1" s="1"/>
  <c r="AB1316" i="1" a="1"/>
  <c r="AB1316" i="1" s="1"/>
  <c r="AD1316" i="1"/>
  <c r="AF1316" i="1"/>
  <c r="AH1316" i="1"/>
  <c r="C1317" i="1"/>
  <c r="D1317" i="1"/>
  <c r="G1317" i="1"/>
  <c r="I1317" i="1"/>
  <c r="L1317" i="1"/>
  <c r="N1317" i="1"/>
  <c r="P1317" i="1"/>
  <c r="R1317" i="1"/>
  <c r="T1317" i="1"/>
  <c r="V1317" i="1"/>
  <c r="X1317" i="1"/>
  <c r="Z1317" i="1" a="1"/>
  <c r="Z1317" i="1" s="1"/>
  <c r="AB1317" i="1" a="1"/>
  <c r="AB1317" i="1" s="1"/>
  <c r="AD1317" i="1"/>
  <c r="AF1317" i="1"/>
  <c r="AH1317" i="1"/>
  <c r="C1318" i="1"/>
  <c r="D1318" i="1"/>
  <c r="G1318" i="1"/>
  <c r="I1318" i="1"/>
  <c r="L1318" i="1"/>
  <c r="N1318" i="1"/>
  <c r="P1318" i="1"/>
  <c r="R1318" i="1"/>
  <c r="T1318" i="1"/>
  <c r="V1318" i="1"/>
  <c r="X1318" i="1"/>
  <c r="Z1318" i="1" a="1"/>
  <c r="Z1318" i="1" s="1"/>
  <c r="AB1318" i="1" a="1"/>
  <c r="AB1318" i="1" s="1"/>
  <c r="AD1318" i="1"/>
  <c r="AF1318" i="1"/>
  <c r="AH1318" i="1"/>
  <c r="C1319" i="1"/>
  <c r="D1319" i="1"/>
  <c r="G1319" i="1"/>
  <c r="I1319" i="1"/>
  <c r="L1319" i="1"/>
  <c r="N1319" i="1"/>
  <c r="P1319" i="1"/>
  <c r="R1319" i="1"/>
  <c r="T1319" i="1"/>
  <c r="V1319" i="1"/>
  <c r="X1319" i="1"/>
  <c r="Z1319" i="1" a="1"/>
  <c r="Z1319" i="1" s="1"/>
  <c r="AB1319" i="1" a="1"/>
  <c r="AB1319" i="1" s="1"/>
  <c r="AD1319" i="1"/>
  <c r="AF1319" i="1"/>
  <c r="AH1319" i="1"/>
  <c r="C1320" i="1"/>
  <c r="D1320" i="1"/>
  <c r="G1320" i="1"/>
  <c r="I1320" i="1"/>
  <c r="L1320" i="1"/>
  <c r="N1320" i="1"/>
  <c r="P1320" i="1"/>
  <c r="R1320" i="1"/>
  <c r="T1320" i="1"/>
  <c r="V1320" i="1"/>
  <c r="X1320" i="1"/>
  <c r="Z1320" i="1" a="1"/>
  <c r="Z1320" i="1"/>
  <c r="AB1320" i="1" a="1"/>
  <c r="AB1320" i="1" s="1"/>
  <c r="AD1320" i="1"/>
  <c r="AF1320" i="1"/>
  <c r="AH1320" i="1"/>
  <c r="C1321" i="1"/>
  <c r="D1321" i="1"/>
  <c r="G1321" i="1"/>
  <c r="I1321" i="1"/>
  <c r="L1321" i="1"/>
  <c r="N1321" i="1"/>
  <c r="P1321" i="1"/>
  <c r="R1321" i="1"/>
  <c r="T1321" i="1"/>
  <c r="V1321" i="1"/>
  <c r="X1321" i="1"/>
  <c r="Z1321" i="1" a="1"/>
  <c r="Z1321" i="1" s="1"/>
  <c r="AB1321" i="1" a="1"/>
  <c r="AB1321" i="1" s="1"/>
  <c r="AD1321" i="1"/>
  <c r="AF1321" i="1"/>
  <c r="AH1321" i="1"/>
  <c r="C1322" i="1"/>
  <c r="D1322" i="1"/>
  <c r="G1322" i="1"/>
  <c r="I1322" i="1"/>
  <c r="L1322" i="1"/>
  <c r="N1322" i="1"/>
  <c r="P1322" i="1"/>
  <c r="R1322" i="1"/>
  <c r="T1322" i="1"/>
  <c r="V1322" i="1"/>
  <c r="X1322" i="1"/>
  <c r="Z1322" i="1" a="1"/>
  <c r="Z1322" i="1"/>
  <c r="AB1322" i="1" a="1"/>
  <c r="AB1322" i="1" s="1"/>
  <c r="AD1322" i="1"/>
  <c r="AF1322" i="1"/>
  <c r="AH1322" i="1"/>
  <c r="C1323" i="1"/>
  <c r="D1323" i="1"/>
  <c r="G1323" i="1"/>
  <c r="I1323" i="1"/>
  <c r="L1323" i="1"/>
  <c r="N1323" i="1"/>
  <c r="P1323" i="1"/>
  <c r="R1323" i="1"/>
  <c r="T1323" i="1"/>
  <c r="V1323" i="1"/>
  <c r="X1323" i="1"/>
  <c r="Z1323" i="1" a="1"/>
  <c r="Z1323" i="1"/>
  <c r="AB1323" i="1" a="1"/>
  <c r="AB1323" i="1" s="1"/>
  <c r="AD1323" i="1"/>
  <c r="AF1323" i="1"/>
  <c r="AH1323" i="1"/>
  <c r="C1324" i="1"/>
  <c r="D1324" i="1"/>
  <c r="G1324" i="1"/>
  <c r="I1324" i="1"/>
  <c r="L1324" i="1"/>
  <c r="N1324" i="1"/>
  <c r="P1324" i="1"/>
  <c r="R1324" i="1"/>
  <c r="T1324" i="1"/>
  <c r="V1324" i="1"/>
  <c r="X1324" i="1"/>
  <c r="Z1324" i="1" a="1"/>
  <c r="Z1324" i="1"/>
  <c r="AB1324" i="1" a="1"/>
  <c r="AB1324" i="1" s="1"/>
  <c r="AI1324" i="1" s="1"/>
  <c r="AD1324" i="1"/>
  <c r="AF1324" i="1"/>
  <c r="AH1324" i="1"/>
  <c r="C1325" i="1"/>
  <c r="D1325" i="1"/>
  <c r="G1325" i="1"/>
  <c r="I1325" i="1"/>
  <c r="L1325" i="1"/>
  <c r="N1325" i="1"/>
  <c r="P1325" i="1"/>
  <c r="R1325" i="1"/>
  <c r="T1325" i="1"/>
  <c r="V1325" i="1"/>
  <c r="X1325" i="1"/>
  <c r="Z1325" i="1" a="1"/>
  <c r="Z1325" i="1" s="1"/>
  <c r="AB1325" i="1" a="1"/>
  <c r="AB1325" i="1" s="1"/>
  <c r="AD1325" i="1"/>
  <c r="AF1325" i="1"/>
  <c r="AH1325" i="1"/>
  <c r="C1326" i="1"/>
  <c r="D1326" i="1"/>
  <c r="G1326" i="1"/>
  <c r="I1326" i="1"/>
  <c r="L1326" i="1"/>
  <c r="N1326" i="1"/>
  <c r="P1326" i="1"/>
  <c r="R1326" i="1"/>
  <c r="T1326" i="1"/>
  <c r="V1326" i="1"/>
  <c r="X1326" i="1"/>
  <c r="Z1326" i="1" a="1"/>
  <c r="Z1326" i="1" s="1"/>
  <c r="AB1326" i="1" a="1"/>
  <c r="AB1326" i="1" s="1"/>
  <c r="AD1326" i="1"/>
  <c r="AF1326" i="1"/>
  <c r="AH1326" i="1"/>
  <c r="C1327" i="1"/>
  <c r="D1327" i="1"/>
  <c r="G1327" i="1"/>
  <c r="I1327" i="1"/>
  <c r="L1327" i="1"/>
  <c r="N1327" i="1"/>
  <c r="P1327" i="1"/>
  <c r="R1327" i="1"/>
  <c r="T1327" i="1"/>
  <c r="V1327" i="1"/>
  <c r="X1327" i="1"/>
  <c r="Z1327" i="1" a="1"/>
  <c r="Z1327" i="1" s="1"/>
  <c r="AB1327" i="1" a="1"/>
  <c r="AB1327" i="1" s="1"/>
  <c r="AD1327" i="1"/>
  <c r="AF1327" i="1"/>
  <c r="AH1327" i="1"/>
  <c r="C1328" i="1"/>
  <c r="D1328" i="1"/>
  <c r="G1328" i="1"/>
  <c r="I1328" i="1"/>
  <c r="L1328" i="1"/>
  <c r="N1328" i="1"/>
  <c r="P1328" i="1"/>
  <c r="R1328" i="1"/>
  <c r="T1328" i="1"/>
  <c r="V1328" i="1"/>
  <c r="X1328" i="1"/>
  <c r="Z1328" i="1" a="1"/>
  <c r="Z1328" i="1"/>
  <c r="AB1328" i="1" a="1"/>
  <c r="AB1328" i="1" s="1"/>
  <c r="AD1328" i="1"/>
  <c r="AF1328" i="1"/>
  <c r="AH1328" i="1"/>
  <c r="C1329" i="1"/>
  <c r="D1329" i="1"/>
  <c r="G1329" i="1"/>
  <c r="I1329" i="1"/>
  <c r="L1329" i="1"/>
  <c r="N1329" i="1"/>
  <c r="P1329" i="1"/>
  <c r="R1329" i="1"/>
  <c r="T1329" i="1"/>
  <c r="V1329" i="1"/>
  <c r="X1329" i="1"/>
  <c r="Z1329" i="1" a="1"/>
  <c r="Z1329" i="1" s="1"/>
  <c r="AB1329" i="1" a="1"/>
  <c r="AB1329" i="1" s="1"/>
  <c r="AD1329" i="1"/>
  <c r="AF1329" i="1"/>
  <c r="AH1329" i="1"/>
  <c r="C1330" i="1"/>
  <c r="D1330" i="1"/>
  <c r="G1330" i="1"/>
  <c r="I1330" i="1"/>
  <c r="L1330" i="1"/>
  <c r="N1330" i="1"/>
  <c r="P1330" i="1"/>
  <c r="R1330" i="1"/>
  <c r="T1330" i="1"/>
  <c r="V1330" i="1"/>
  <c r="X1330" i="1"/>
  <c r="Z1330" i="1" a="1"/>
  <c r="Z1330" i="1" s="1"/>
  <c r="AB1330" i="1" a="1"/>
  <c r="AB1330" i="1"/>
  <c r="AD1330" i="1"/>
  <c r="AF1330" i="1"/>
  <c r="AH1330" i="1"/>
  <c r="C1331" i="1"/>
  <c r="D1331" i="1"/>
  <c r="G1331" i="1"/>
  <c r="I1331" i="1"/>
  <c r="L1331" i="1"/>
  <c r="N1331" i="1"/>
  <c r="P1331" i="1"/>
  <c r="R1331" i="1"/>
  <c r="T1331" i="1"/>
  <c r="V1331" i="1"/>
  <c r="X1331" i="1"/>
  <c r="Z1331" i="1" a="1"/>
  <c r="Z1331" i="1" s="1"/>
  <c r="AB1331" i="1" a="1"/>
  <c r="AB1331" i="1" s="1"/>
  <c r="AD1331" i="1"/>
  <c r="AF1331" i="1"/>
  <c r="AH1331" i="1"/>
  <c r="C1332" i="1"/>
  <c r="D1332" i="1"/>
  <c r="G1332" i="1"/>
  <c r="I1332" i="1"/>
  <c r="L1332" i="1"/>
  <c r="N1332" i="1"/>
  <c r="P1332" i="1"/>
  <c r="R1332" i="1"/>
  <c r="T1332" i="1"/>
  <c r="V1332" i="1"/>
  <c r="X1332" i="1"/>
  <c r="Z1332" i="1" a="1"/>
  <c r="Z1332" i="1"/>
  <c r="AB1332" i="1" a="1"/>
  <c r="AB1332" i="1" s="1"/>
  <c r="AD1332" i="1"/>
  <c r="AF1332" i="1"/>
  <c r="AH1332" i="1"/>
  <c r="C1333" i="1"/>
  <c r="D1333" i="1"/>
  <c r="G1333" i="1"/>
  <c r="I1333" i="1"/>
  <c r="L1333" i="1"/>
  <c r="N1333" i="1"/>
  <c r="P1333" i="1"/>
  <c r="R1333" i="1"/>
  <c r="T1333" i="1"/>
  <c r="V1333" i="1"/>
  <c r="X1333" i="1"/>
  <c r="Z1333" i="1" a="1"/>
  <c r="Z1333" i="1" s="1"/>
  <c r="AB1333" i="1" a="1"/>
  <c r="AB1333" i="1" s="1"/>
  <c r="AD1333" i="1"/>
  <c r="AF1333" i="1"/>
  <c r="AH1333" i="1"/>
  <c r="C1334" i="1"/>
  <c r="D1334" i="1"/>
  <c r="G1334" i="1"/>
  <c r="I1334" i="1"/>
  <c r="L1334" i="1"/>
  <c r="N1334" i="1"/>
  <c r="P1334" i="1"/>
  <c r="R1334" i="1"/>
  <c r="T1334" i="1"/>
  <c r="V1334" i="1"/>
  <c r="X1334" i="1"/>
  <c r="Z1334" i="1" a="1"/>
  <c r="Z1334" i="1" s="1"/>
  <c r="AB1334" i="1" a="1"/>
  <c r="AB1334" i="1" s="1"/>
  <c r="AD1334" i="1"/>
  <c r="AF1334" i="1"/>
  <c r="AH1334" i="1"/>
  <c r="C1335" i="1"/>
  <c r="D1335" i="1"/>
  <c r="G1335" i="1"/>
  <c r="I1335" i="1"/>
  <c r="L1335" i="1"/>
  <c r="N1335" i="1"/>
  <c r="P1335" i="1"/>
  <c r="R1335" i="1"/>
  <c r="T1335" i="1"/>
  <c r="V1335" i="1"/>
  <c r="X1335" i="1"/>
  <c r="Z1335" i="1" a="1"/>
  <c r="Z1335" i="1"/>
  <c r="AB1335" i="1" a="1"/>
  <c r="AB1335" i="1" s="1"/>
  <c r="AD1335" i="1"/>
  <c r="AF1335" i="1"/>
  <c r="AH1335" i="1"/>
  <c r="C1336" i="1"/>
  <c r="D1336" i="1"/>
  <c r="G1336" i="1"/>
  <c r="I1336" i="1"/>
  <c r="L1336" i="1"/>
  <c r="N1336" i="1"/>
  <c r="P1336" i="1"/>
  <c r="R1336" i="1"/>
  <c r="T1336" i="1"/>
  <c r="V1336" i="1"/>
  <c r="X1336" i="1"/>
  <c r="Z1336" i="1" a="1"/>
  <c r="Z1336" i="1" s="1"/>
  <c r="AB1336" i="1" a="1"/>
  <c r="AB1336" i="1" s="1"/>
  <c r="AD1336" i="1"/>
  <c r="AF1336" i="1"/>
  <c r="AH1336" i="1"/>
  <c r="C1337" i="1"/>
  <c r="D1337" i="1"/>
  <c r="G1337" i="1"/>
  <c r="I1337" i="1"/>
  <c r="L1337" i="1"/>
  <c r="N1337" i="1"/>
  <c r="P1337" i="1"/>
  <c r="R1337" i="1"/>
  <c r="T1337" i="1"/>
  <c r="V1337" i="1"/>
  <c r="X1337" i="1"/>
  <c r="Z1337" i="1" a="1"/>
  <c r="Z1337" i="1" s="1"/>
  <c r="AB1337" i="1" a="1"/>
  <c r="AB1337" i="1" s="1"/>
  <c r="AD1337" i="1"/>
  <c r="AF1337" i="1"/>
  <c r="AH1337" i="1"/>
  <c r="C1338" i="1"/>
  <c r="D1338" i="1"/>
  <c r="G1338" i="1"/>
  <c r="I1338" i="1"/>
  <c r="L1338" i="1"/>
  <c r="N1338" i="1"/>
  <c r="P1338" i="1"/>
  <c r="R1338" i="1"/>
  <c r="T1338" i="1"/>
  <c r="V1338" i="1"/>
  <c r="X1338" i="1"/>
  <c r="Z1338" i="1" a="1"/>
  <c r="Z1338" i="1" s="1"/>
  <c r="AB1338" i="1" a="1"/>
  <c r="AB1338" i="1" s="1"/>
  <c r="AD1338" i="1"/>
  <c r="AF1338" i="1"/>
  <c r="AH1338" i="1"/>
  <c r="C1339" i="1"/>
  <c r="D1339" i="1"/>
  <c r="G1339" i="1"/>
  <c r="I1339" i="1"/>
  <c r="L1339" i="1"/>
  <c r="N1339" i="1"/>
  <c r="P1339" i="1"/>
  <c r="R1339" i="1"/>
  <c r="T1339" i="1"/>
  <c r="V1339" i="1"/>
  <c r="X1339" i="1"/>
  <c r="Z1339" i="1" a="1"/>
  <c r="Z1339" i="1" s="1"/>
  <c r="AB1339" i="1" a="1"/>
  <c r="AB1339" i="1"/>
  <c r="AD1339" i="1"/>
  <c r="AF1339" i="1"/>
  <c r="AH1339" i="1"/>
  <c r="C1340" i="1"/>
  <c r="D1340" i="1"/>
  <c r="G1340" i="1"/>
  <c r="I1340" i="1"/>
  <c r="L1340" i="1"/>
  <c r="N1340" i="1"/>
  <c r="P1340" i="1"/>
  <c r="R1340" i="1"/>
  <c r="T1340" i="1"/>
  <c r="V1340" i="1"/>
  <c r="X1340" i="1"/>
  <c r="Z1340" i="1" a="1"/>
  <c r="Z1340" i="1" s="1"/>
  <c r="AB1340" i="1" a="1"/>
  <c r="AB1340" i="1" s="1"/>
  <c r="AD1340" i="1"/>
  <c r="AF1340" i="1"/>
  <c r="AH1340" i="1"/>
  <c r="C1341" i="1"/>
  <c r="D1341" i="1"/>
  <c r="G1341" i="1"/>
  <c r="I1341" i="1"/>
  <c r="L1341" i="1"/>
  <c r="N1341" i="1"/>
  <c r="P1341" i="1"/>
  <c r="R1341" i="1"/>
  <c r="T1341" i="1"/>
  <c r="V1341" i="1"/>
  <c r="X1341" i="1"/>
  <c r="Z1341" i="1" a="1"/>
  <c r="Z1341" i="1" s="1"/>
  <c r="AB1341" i="1" a="1"/>
  <c r="AB1341" i="1" s="1"/>
  <c r="AD1341" i="1"/>
  <c r="AF1341" i="1"/>
  <c r="AH1341" i="1"/>
  <c r="AI1341" i="1"/>
  <c r="C1342" i="1"/>
  <c r="D1342" i="1"/>
  <c r="G1342" i="1"/>
  <c r="I1342" i="1"/>
  <c r="L1342" i="1"/>
  <c r="N1342" i="1"/>
  <c r="P1342" i="1"/>
  <c r="R1342" i="1"/>
  <c r="T1342" i="1"/>
  <c r="V1342" i="1"/>
  <c r="X1342" i="1"/>
  <c r="Z1342" i="1" a="1"/>
  <c r="Z1342" i="1" s="1"/>
  <c r="AI1342" i="1" s="1"/>
  <c r="AB1342" i="1" a="1"/>
  <c r="AB1342" i="1"/>
  <c r="AD1342" i="1"/>
  <c r="AF1342" i="1"/>
  <c r="AH1342" i="1"/>
  <c r="C1343" i="1"/>
  <c r="D1343" i="1"/>
  <c r="G1343" i="1"/>
  <c r="I1343" i="1"/>
  <c r="L1343" i="1"/>
  <c r="N1343" i="1"/>
  <c r="P1343" i="1"/>
  <c r="R1343" i="1"/>
  <c r="T1343" i="1"/>
  <c r="V1343" i="1"/>
  <c r="X1343" i="1"/>
  <c r="Z1343" i="1" a="1"/>
  <c r="Z1343" i="1"/>
  <c r="AB1343" i="1" a="1"/>
  <c r="AB1343" i="1" s="1"/>
  <c r="AD1343" i="1"/>
  <c r="AF1343" i="1"/>
  <c r="AH1343" i="1"/>
  <c r="C1344" i="1"/>
  <c r="D1344" i="1"/>
  <c r="G1344" i="1"/>
  <c r="I1344" i="1"/>
  <c r="L1344" i="1"/>
  <c r="N1344" i="1"/>
  <c r="P1344" i="1"/>
  <c r="R1344" i="1"/>
  <c r="T1344" i="1"/>
  <c r="V1344" i="1"/>
  <c r="X1344" i="1"/>
  <c r="Z1344" i="1" a="1"/>
  <c r="Z1344" i="1"/>
  <c r="AB1344" i="1" a="1"/>
  <c r="AB1344" i="1" s="1"/>
  <c r="AD1344" i="1"/>
  <c r="AF1344" i="1"/>
  <c r="AH1344" i="1"/>
  <c r="C1345" i="1"/>
  <c r="D1345" i="1"/>
  <c r="G1345" i="1"/>
  <c r="I1345" i="1"/>
  <c r="L1345" i="1"/>
  <c r="N1345" i="1"/>
  <c r="P1345" i="1"/>
  <c r="R1345" i="1"/>
  <c r="T1345" i="1"/>
  <c r="V1345" i="1"/>
  <c r="X1345" i="1"/>
  <c r="Z1345" i="1" a="1"/>
  <c r="Z1345" i="1" s="1"/>
  <c r="AB1345" i="1" a="1"/>
  <c r="AB1345" i="1" s="1"/>
  <c r="AD1345" i="1"/>
  <c r="AF1345" i="1"/>
  <c r="AH1345" i="1"/>
  <c r="C1346" i="1"/>
  <c r="D1346" i="1"/>
  <c r="G1346" i="1"/>
  <c r="I1346" i="1"/>
  <c r="L1346" i="1"/>
  <c r="N1346" i="1"/>
  <c r="P1346" i="1"/>
  <c r="R1346" i="1"/>
  <c r="T1346" i="1"/>
  <c r="V1346" i="1"/>
  <c r="X1346" i="1"/>
  <c r="Z1346" i="1" a="1"/>
  <c r="Z1346" i="1" s="1"/>
  <c r="AB1346" i="1" a="1"/>
  <c r="AB1346" i="1" s="1"/>
  <c r="AD1346" i="1"/>
  <c r="AF1346" i="1"/>
  <c r="AH1346" i="1"/>
  <c r="C1347" i="1"/>
  <c r="D1347" i="1"/>
  <c r="G1347" i="1"/>
  <c r="I1347" i="1"/>
  <c r="L1347" i="1"/>
  <c r="N1347" i="1"/>
  <c r="P1347" i="1"/>
  <c r="R1347" i="1"/>
  <c r="T1347" i="1"/>
  <c r="V1347" i="1"/>
  <c r="X1347" i="1"/>
  <c r="Z1347" i="1" a="1"/>
  <c r="Z1347" i="1" s="1"/>
  <c r="AB1347" i="1" a="1"/>
  <c r="AB1347" i="1" s="1"/>
  <c r="AD1347" i="1"/>
  <c r="AF1347" i="1"/>
  <c r="AH1347" i="1"/>
  <c r="C1348" i="1"/>
  <c r="D1348" i="1"/>
  <c r="G1348" i="1"/>
  <c r="I1348" i="1"/>
  <c r="L1348" i="1"/>
  <c r="N1348" i="1"/>
  <c r="P1348" i="1"/>
  <c r="R1348" i="1"/>
  <c r="T1348" i="1"/>
  <c r="V1348" i="1"/>
  <c r="X1348" i="1"/>
  <c r="Z1348" i="1" a="1"/>
  <c r="Z1348" i="1" s="1"/>
  <c r="AB1348" i="1" a="1"/>
  <c r="AB1348" i="1" s="1"/>
  <c r="AD1348" i="1"/>
  <c r="AF1348" i="1"/>
  <c r="AH1348" i="1"/>
  <c r="C1349" i="1"/>
  <c r="D1349" i="1"/>
  <c r="G1349" i="1"/>
  <c r="I1349" i="1"/>
  <c r="L1349" i="1"/>
  <c r="N1349" i="1"/>
  <c r="P1349" i="1"/>
  <c r="R1349" i="1"/>
  <c r="T1349" i="1"/>
  <c r="V1349" i="1"/>
  <c r="X1349" i="1"/>
  <c r="Z1349" i="1" a="1"/>
  <c r="Z1349" i="1" s="1"/>
  <c r="AB1349" i="1" a="1"/>
  <c r="AB1349" i="1"/>
  <c r="AD1349" i="1"/>
  <c r="AF1349" i="1"/>
  <c r="AH1349" i="1"/>
  <c r="C1350" i="1"/>
  <c r="D1350" i="1"/>
  <c r="G1350" i="1"/>
  <c r="I1350" i="1"/>
  <c r="L1350" i="1"/>
  <c r="N1350" i="1"/>
  <c r="P1350" i="1"/>
  <c r="R1350" i="1"/>
  <c r="T1350" i="1"/>
  <c r="V1350" i="1"/>
  <c r="X1350" i="1"/>
  <c r="Z1350" i="1" a="1"/>
  <c r="Z1350" i="1" s="1"/>
  <c r="AB1350" i="1" a="1"/>
  <c r="AB1350" i="1" s="1"/>
  <c r="AD1350" i="1"/>
  <c r="AF1350" i="1"/>
  <c r="AH1350" i="1"/>
  <c r="C1351" i="1"/>
  <c r="D1351" i="1"/>
  <c r="G1351" i="1"/>
  <c r="I1351" i="1"/>
  <c r="L1351" i="1"/>
  <c r="N1351" i="1"/>
  <c r="P1351" i="1"/>
  <c r="R1351" i="1"/>
  <c r="T1351" i="1"/>
  <c r="V1351" i="1"/>
  <c r="X1351" i="1"/>
  <c r="Z1351" i="1" a="1"/>
  <c r="Z1351" i="1"/>
  <c r="AB1351" i="1" a="1"/>
  <c r="AB1351" i="1" s="1"/>
  <c r="AD1351" i="1"/>
  <c r="AF1351" i="1"/>
  <c r="AH1351" i="1"/>
  <c r="C1352" i="1"/>
  <c r="D1352" i="1"/>
  <c r="G1352" i="1"/>
  <c r="I1352" i="1"/>
  <c r="L1352" i="1"/>
  <c r="N1352" i="1"/>
  <c r="P1352" i="1"/>
  <c r="R1352" i="1"/>
  <c r="T1352" i="1"/>
  <c r="V1352" i="1"/>
  <c r="X1352" i="1"/>
  <c r="Z1352" i="1" a="1"/>
  <c r="Z1352" i="1" s="1"/>
  <c r="AB1352" i="1" a="1"/>
  <c r="AB1352" i="1" s="1"/>
  <c r="AD1352" i="1"/>
  <c r="AF1352" i="1"/>
  <c r="AH1352" i="1"/>
  <c r="C1353" i="1"/>
  <c r="D1353" i="1"/>
  <c r="G1353" i="1"/>
  <c r="I1353" i="1"/>
  <c r="L1353" i="1"/>
  <c r="N1353" i="1"/>
  <c r="P1353" i="1"/>
  <c r="R1353" i="1"/>
  <c r="T1353" i="1"/>
  <c r="V1353" i="1"/>
  <c r="X1353" i="1"/>
  <c r="Z1353" i="1" a="1"/>
  <c r="Z1353" i="1" s="1"/>
  <c r="AB1353" i="1" a="1"/>
  <c r="AB1353" i="1" s="1"/>
  <c r="AD1353" i="1"/>
  <c r="AF1353" i="1"/>
  <c r="AH1353" i="1"/>
  <c r="C1354" i="1"/>
  <c r="D1354" i="1"/>
  <c r="G1354" i="1"/>
  <c r="I1354" i="1"/>
  <c r="L1354" i="1"/>
  <c r="N1354" i="1"/>
  <c r="P1354" i="1"/>
  <c r="R1354" i="1"/>
  <c r="T1354" i="1"/>
  <c r="V1354" i="1"/>
  <c r="X1354" i="1"/>
  <c r="Z1354" i="1" a="1"/>
  <c r="Z1354" i="1" s="1"/>
  <c r="AB1354" i="1" a="1"/>
  <c r="AB1354" i="1"/>
  <c r="AD1354" i="1"/>
  <c r="AF1354" i="1"/>
  <c r="AH1354" i="1"/>
  <c r="C1355" i="1"/>
  <c r="D1355" i="1"/>
  <c r="G1355" i="1"/>
  <c r="I1355" i="1"/>
  <c r="L1355" i="1"/>
  <c r="N1355" i="1"/>
  <c r="P1355" i="1"/>
  <c r="R1355" i="1"/>
  <c r="T1355" i="1"/>
  <c r="V1355" i="1"/>
  <c r="X1355" i="1"/>
  <c r="Z1355" i="1" a="1"/>
  <c r="Z1355" i="1" s="1"/>
  <c r="AB1355" i="1" a="1"/>
  <c r="AB1355" i="1" s="1"/>
  <c r="AD1355" i="1"/>
  <c r="AF1355" i="1"/>
  <c r="AH1355" i="1"/>
  <c r="C1356" i="1"/>
  <c r="D1356" i="1"/>
  <c r="G1356" i="1"/>
  <c r="I1356" i="1"/>
  <c r="L1356" i="1"/>
  <c r="N1356" i="1"/>
  <c r="P1356" i="1"/>
  <c r="R1356" i="1"/>
  <c r="T1356" i="1"/>
  <c r="V1356" i="1"/>
  <c r="X1356" i="1"/>
  <c r="Z1356" i="1" a="1"/>
  <c r="Z1356" i="1"/>
  <c r="AB1356" i="1" a="1"/>
  <c r="AB1356" i="1" s="1"/>
  <c r="AD1356" i="1"/>
  <c r="AF1356" i="1"/>
  <c r="AH1356" i="1"/>
  <c r="C1357" i="1"/>
  <c r="D1357" i="1"/>
  <c r="G1357" i="1"/>
  <c r="I1357" i="1"/>
  <c r="L1357" i="1"/>
  <c r="N1357" i="1"/>
  <c r="P1357" i="1"/>
  <c r="R1357" i="1"/>
  <c r="T1357" i="1"/>
  <c r="V1357" i="1"/>
  <c r="X1357" i="1"/>
  <c r="Z1357" i="1" a="1"/>
  <c r="Z1357" i="1" s="1"/>
  <c r="AB1357" i="1" a="1"/>
  <c r="AB1357" i="1" s="1"/>
  <c r="AD1357" i="1"/>
  <c r="AF1357" i="1"/>
  <c r="AH1357" i="1"/>
  <c r="C1358" i="1"/>
  <c r="D1358" i="1"/>
  <c r="G1358" i="1"/>
  <c r="I1358" i="1"/>
  <c r="L1358" i="1"/>
  <c r="N1358" i="1"/>
  <c r="P1358" i="1"/>
  <c r="R1358" i="1"/>
  <c r="T1358" i="1"/>
  <c r="V1358" i="1"/>
  <c r="X1358" i="1"/>
  <c r="Z1358" i="1" a="1"/>
  <c r="Z1358" i="1" s="1"/>
  <c r="AB1358" i="1" a="1"/>
  <c r="AB1358" i="1" s="1"/>
  <c r="AD1358" i="1"/>
  <c r="AF1358" i="1"/>
  <c r="AH1358" i="1"/>
  <c r="C1359" i="1"/>
  <c r="D1359" i="1"/>
  <c r="G1359" i="1"/>
  <c r="I1359" i="1"/>
  <c r="L1359" i="1"/>
  <c r="N1359" i="1"/>
  <c r="P1359" i="1"/>
  <c r="R1359" i="1"/>
  <c r="T1359" i="1"/>
  <c r="V1359" i="1"/>
  <c r="X1359" i="1"/>
  <c r="Z1359" i="1" a="1"/>
  <c r="Z1359" i="1" s="1"/>
  <c r="AB1359" i="1" a="1"/>
  <c r="AB1359" i="1" s="1"/>
  <c r="AD1359" i="1"/>
  <c r="AF1359" i="1"/>
  <c r="AH1359" i="1"/>
  <c r="C1360" i="1"/>
  <c r="D1360" i="1"/>
  <c r="G1360" i="1"/>
  <c r="I1360" i="1"/>
  <c r="L1360" i="1"/>
  <c r="N1360" i="1"/>
  <c r="P1360" i="1"/>
  <c r="R1360" i="1"/>
  <c r="T1360" i="1"/>
  <c r="V1360" i="1"/>
  <c r="X1360" i="1"/>
  <c r="Z1360" i="1" a="1"/>
  <c r="Z1360" i="1" s="1"/>
  <c r="AB1360" i="1" a="1"/>
  <c r="AB1360" i="1" s="1"/>
  <c r="AD1360" i="1"/>
  <c r="AF1360" i="1"/>
  <c r="AH1360" i="1"/>
  <c r="C1361" i="1"/>
  <c r="D1361" i="1"/>
  <c r="G1361" i="1"/>
  <c r="I1361" i="1"/>
  <c r="L1361" i="1"/>
  <c r="N1361" i="1"/>
  <c r="P1361" i="1"/>
  <c r="R1361" i="1"/>
  <c r="T1361" i="1"/>
  <c r="V1361" i="1"/>
  <c r="X1361" i="1"/>
  <c r="Z1361" i="1" a="1"/>
  <c r="Z1361" i="1" s="1"/>
  <c r="AB1361" i="1" a="1"/>
  <c r="AB1361" i="1" s="1"/>
  <c r="AD1361" i="1"/>
  <c r="AF1361" i="1"/>
  <c r="AH1361" i="1"/>
  <c r="C1362" i="1"/>
  <c r="D1362" i="1"/>
  <c r="G1362" i="1"/>
  <c r="I1362" i="1"/>
  <c r="L1362" i="1"/>
  <c r="N1362" i="1"/>
  <c r="P1362" i="1"/>
  <c r="R1362" i="1"/>
  <c r="T1362" i="1"/>
  <c r="V1362" i="1"/>
  <c r="X1362" i="1"/>
  <c r="Z1362" i="1" a="1"/>
  <c r="Z1362" i="1" s="1"/>
  <c r="AB1362" i="1" a="1"/>
  <c r="AB1362" i="1"/>
  <c r="AD1362" i="1"/>
  <c r="AF1362" i="1"/>
  <c r="AH1362" i="1"/>
  <c r="C1363" i="1"/>
  <c r="D1363" i="1"/>
  <c r="G1363" i="1"/>
  <c r="I1363" i="1"/>
  <c r="L1363" i="1"/>
  <c r="N1363" i="1"/>
  <c r="P1363" i="1"/>
  <c r="R1363" i="1"/>
  <c r="T1363" i="1"/>
  <c r="V1363" i="1"/>
  <c r="X1363" i="1"/>
  <c r="Z1363" i="1" a="1"/>
  <c r="Z1363" i="1" s="1"/>
  <c r="AB1363" i="1" a="1"/>
  <c r="AB1363" i="1" s="1"/>
  <c r="AD1363" i="1"/>
  <c r="AF1363" i="1"/>
  <c r="AH1363" i="1"/>
  <c r="C1364" i="1"/>
  <c r="D1364" i="1"/>
  <c r="G1364" i="1"/>
  <c r="I1364" i="1"/>
  <c r="L1364" i="1"/>
  <c r="N1364" i="1"/>
  <c r="P1364" i="1"/>
  <c r="R1364" i="1"/>
  <c r="T1364" i="1"/>
  <c r="V1364" i="1"/>
  <c r="X1364" i="1"/>
  <c r="Z1364" i="1" a="1"/>
  <c r="Z1364" i="1" s="1"/>
  <c r="AB1364" i="1" a="1"/>
  <c r="AB1364" i="1" s="1"/>
  <c r="AD1364" i="1"/>
  <c r="AF1364" i="1"/>
  <c r="AH1364" i="1"/>
  <c r="C1365" i="1"/>
  <c r="D1365" i="1"/>
  <c r="G1365" i="1"/>
  <c r="I1365" i="1"/>
  <c r="L1365" i="1"/>
  <c r="N1365" i="1"/>
  <c r="P1365" i="1"/>
  <c r="R1365" i="1"/>
  <c r="T1365" i="1"/>
  <c r="V1365" i="1"/>
  <c r="X1365" i="1"/>
  <c r="Z1365" i="1" a="1"/>
  <c r="Z1365" i="1"/>
  <c r="AB1365" i="1" a="1"/>
  <c r="AB1365" i="1" s="1"/>
  <c r="AD1365" i="1"/>
  <c r="AF1365" i="1"/>
  <c r="AH1365" i="1"/>
  <c r="C1366" i="1"/>
  <c r="D1366" i="1"/>
  <c r="G1366" i="1"/>
  <c r="I1366" i="1"/>
  <c r="L1366" i="1"/>
  <c r="N1366" i="1"/>
  <c r="P1366" i="1"/>
  <c r="R1366" i="1"/>
  <c r="T1366" i="1"/>
  <c r="V1366" i="1"/>
  <c r="X1366" i="1"/>
  <c r="Z1366" i="1" a="1"/>
  <c r="Z1366" i="1" s="1"/>
  <c r="AB1366" i="1" a="1"/>
  <c r="AB1366" i="1"/>
  <c r="AD1366" i="1"/>
  <c r="AF1366" i="1"/>
  <c r="AH1366" i="1"/>
  <c r="C1367" i="1"/>
  <c r="D1367" i="1"/>
  <c r="G1367" i="1"/>
  <c r="I1367" i="1"/>
  <c r="L1367" i="1"/>
  <c r="N1367" i="1"/>
  <c r="P1367" i="1"/>
  <c r="R1367" i="1"/>
  <c r="T1367" i="1"/>
  <c r="V1367" i="1"/>
  <c r="X1367" i="1"/>
  <c r="Z1367" i="1" a="1"/>
  <c r="Z1367" i="1" s="1"/>
  <c r="AB1367" i="1" a="1"/>
  <c r="AB1367" i="1"/>
  <c r="AD1367" i="1"/>
  <c r="AF1367" i="1"/>
  <c r="AH1367" i="1"/>
  <c r="C1368" i="1"/>
  <c r="D1368" i="1"/>
  <c r="G1368" i="1"/>
  <c r="I1368" i="1"/>
  <c r="L1368" i="1"/>
  <c r="N1368" i="1"/>
  <c r="P1368" i="1"/>
  <c r="R1368" i="1"/>
  <c r="T1368" i="1"/>
  <c r="V1368" i="1"/>
  <c r="X1368" i="1"/>
  <c r="Z1368" i="1" a="1"/>
  <c r="Z1368" i="1" s="1"/>
  <c r="AB1368" i="1" a="1"/>
  <c r="AB1368" i="1"/>
  <c r="AD1368" i="1"/>
  <c r="AF1368" i="1"/>
  <c r="AH1368" i="1"/>
  <c r="C1369" i="1"/>
  <c r="D1369" i="1"/>
  <c r="G1369" i="1"/>
  <c r="I1369" i="1"/>
  <c r="L1369" i="1"/>
  <c r="N1369" i="1"/>
  <c r="P1369" i="1"/>
  <c r="R1369" i="1"/>
  <c r="T1369" i="1"/>
  <c r="V1369" i="1"/>
  <c r="X1369" i="1"/>
  <c r="Z1369" i="1" a="1"/>
  <c r="Z1369" i="1" s="1"/>
  <c r="AB1369" i="1" a="1"/>
  <c r="AB1369" i="1" s="1"/>
  <c r="AD1369" i="1"/>
  <c r="AF1369" i="1"/>
  <c r="AH1369" i="1"/>
  <c r="C1370" i="1"/>
  <c r="D1370" i="1"/>
  <c r="G1370" i="1"/>
  <c r="I1370" i="1"/>
  <c r="L1370" i="1"/>
  <c r="N1370" i="1"/>
  <c r="P1370" i="1"/>
  <c r="R1370" i="1"/>
  <c r="T1370" i="1"/>
  <c r="V1370" i="1"/>
  <c r="X1370" i="1"/>
  <c r="Z1370" i="1" a="1"/>
  <c r="Z1370" i="1" s="1"/>
  <c r="AB1370" i="1" a="1"/>
  <c r="AB1370" i="1" s="1"/>
  <c r="AD1370" i="1"/>
  <c r="AF1370" i="1"/>
  <c r="AH1370" i="1"/>
  <c r="C1371" i="1"/>
  <c r="D1371" i="1"/>
  <c r="G1371" i="1"/>
  <c r="I1371" i="1"/>
  <c r="L1371" i="1"/>
  <c r="N1371" i="1"/>
  <c r="P1371" i="1"/>
  <c r="R1371" i="1"/>
  <c r="T1371" i="1"/>
  <c r="V1371" i="1"/>
  <c r="X1371" i="1"/>
  <c r="Z1371" i="1" a="1"/>
  <c r="Z1371" i="1"/>
  <c r="AB1371" i="1" a="1"/>
  <c r="AB1371" i="1" s="1"/>
  <c r="AD1371" i="1"/>
  <c r="AF1371" i="1"/>
  <c r="AH1371" i="1"/>
  <c r="C1372" i="1"/>
  <c r="D1372" i="1"/>
  <c r="G1372" i="1"/>
  <c r="I1372" i="1"/>
  <c r="L1372" i="1"/>
  <c r="N1372" i="1"/>
  <c r="P1372" i="1"/>
  <c r="R1372" i="1"/>
  <c r="T1372" i="1"/>
  <c r="V1372" i="1"/>
  <c r="X1372" i="1"/>
  <c r="Z1372" i="1" a="1"/>
  <c r="Z1372" i="1" s="1"/>
  <c r="AB1372" i="1" a="1"/>
  <c r="AB1372" i="1" s="1"/>
  <c r="AD1372" i="1"/>
  <c r="AF1372" i="1"/>
  <c r="AH1372" i="1"/>
  <c r="C1373" i="1"/>
  <c r="D1373" i="1"/>
  <c r="G1373" i="1"/>
  <c r="I1373" i="1"/>
  <c r="L1373" i="1"/>
  <c r="N1373" i="1"/>
  <c r="P1373" i="1"/>
  <c r="R1373" i="1"/>
  <c r="T1373" i="1"/>
  <c r="V1373" i="1"/>
  <c r="X1373" i="1"/>
  <c r="Z1373" i="1" a="1"/>
  <c r="Z1373" i="1" s="1"/>
  <c r="AB1373" i="1" a="1"/>
  <c r="AB1373" i="1" s="1"/>
  <c r="AD1373" i="1"/>
  <c r="AF1373" i="1"/>
  <c r="AH1373" i="1"/>
  <c r="C1374" i="1"/>
  <c r="D1374" i="1"/>
  <c r="G1374" i="1"/>
  <c r="I1374" i="1"/>
  <c r="L1374" i="1"/>
  <c r="N1374" i="1"/>
  <c r="P1374" i="1"/>
  <c r="R1374" i="1"/>
  <c r="T1374" i="1"/>
  <c r="V1374" i="1"/>
  <c r="X1374" i="1"/>
  <c r="Z1374" i="1" a="1"/>
  <c r="Z1374" i="1" s="1"/>
  <c r="AB1374" i="1" a="1"/>
  <c r="AB1374" i="1"/>
  <c r="AD1374" i="1"/>
  <c r="AF1374" i="1"/>
  <c r="AH1374" i="1"/>
  <c r="C1375" i="1"/>
  <c r="D1375" i="1"/>
  <c r="G1375" i="1"/>
  <c r="I1375" i="1"/>
  <c r="L1375" i="1"/>
  <c r="N1375" i="1"/>
  <c r="P1375" i="1"/>
  <c r="R1375" i="1"/>
  <c r="T1375" i="1"/>
  <c r="V1375" i="1"/>
  <c r="X1375" i="1"/>
  <c r="Z1375" i="1" a="1"/>
  <c r="Z1375" i="1"/>
  <c r="AB1375" i="1" a="1"/>
  <c r="AB1375" i="1" s="1"/>
  <c r="AD1375" i="1"/>
  <c r="AF1375" i="1"/>
  <c r="AH1375" i="1"/>
  <c r="C1376" i="1"/>
  <c r="D1376" i="1"/>
  <c r="G1376" i="1"/>
  <c r="I1376" i="1"/>
  <c r="L1376" i="1"/>
  <c r="N1376" i="1"/>
  <c r="P1376" i="1"/>
  <c r="R1376" i="1"/>
  <c r="T1376" i="1"/>
  <c r="V1376" i="1"/>
  <c r="X1376" i="1"/>
  <c r="Z1376" i="1" a="1"/>
  <c r="Z1376" i="1" s="1"/>
  <c r="AB1376" i="1" a="1"/>
  <c r="AB1376" i="1" s="1"/>
  <c r="AD1376" i="1"/>
  <c r="AF1376" i="1"/>
  <c r="AH1376" i="1"/>
  <c r="C1377" i="1"/>
  <c r="D1377" i="1"/>
  <c r="G1377" i="1"/>
  <c r="I1377" i="1"/>
  <c r="L1377" i="1"/>
  <c r="N1377" i="1"/>
  <c r="P1377" i="1"/>
  <c r="R1377" i="1"/>
  <c r="T1377" i="1"/>
  <c r="V1377" i="1"/>
  <c r="X1377" i="1"/>
  <c r="Z1377" i="1" a="1"/>
  <c r="Z1377" i="1" s="1"/>
  <c r="AB1377" i="1" a="1"/>
  <c r="AB1377" i="1" s="1"/>
  <c r="AD1377" i="1"/>
  <c r="AF1377" i="1"/>
  <c r="AH1377" i="1"/>
  <c r="C1378" i="1"/>
  <c r="D1378" i="1"/>
  <c r="G1378" i="1"/>
  <c r="I1378" i="1"/>
  <c r="L1378" i="1"/>
  <c r="N1378" i="1"/>
  <c r="P1378" i="1"/>
  <c r="R1378" i="1"/>
  <c r="T1378" i="1"/>
  <c r="V1378" i="1"/>
  <c r="X1378" i="1"/>
  <c r="Z1378" i="1" a="1"/>
  <c r="Z1378" i="1" s="1"/>
  <c r="AB1378" i="1" a="1"/>
  <c r="AB1378" i="1"/>
  <c r="AD1378" i="1"/>
  <c r="AF1378" i="1"/>
  <c r="AH1378" i="1"/>
  <c r="C1379" i="1"/>
  <c r="D1379" i="1"/>
  <c r="G1379" i="1"/>
  <c r="I1379" i="1"/>
  <c r="L1379" i="1"/>
  <c r="N1379" i="1"/>
  <c r="P1379" i="1"/>
  <c r="R1379" i="1"/>
  <c r="T1379" i="1"/>
  <c r="V1379" i="1"/>
  <c r="X1379" i="1"/>
  <c r="Z1379" i="1" a="1"/>
  <c r="Z1379" i="1" s="1"/>
  <c r="AB1379" i="1" a="1"/>
  <c r="AB1379" i="1" s="1"/>
  <c r="AD1379" i="1"/>
  <c r="AF1379" i="1"/>
  <c r="AH1379" i="1"/>
  <c r="C1380" i="1"/>
  <c r="D1380" i="1"/>
  <c r="G1380" i="1"/>
  <c r="I1380" i="1"/>
  <c r="L1380" i="1"/>
  <c r="N1380" i="1"/>
  <c r="P1380" i="1"/>
  <c r="R1380" i="1"/>
  <c r="T1380" i="1"/>
  <c r="V1380" i="1"/>
  <c r="X1380" i="1"/>
  <c r="Z1380" i="1" a="1"/>
  <c r="Z1380" i="1" s="1"/>
  <c r="AB1380" i="1" a="1"/>
  <c r="AB1380" i="1" s="1"/>
  <c r="AD1380" i="1"/>
  <c r="AF1380" i="1"/>
  <c r="AH1380" i="1"/>
  <c r="C1381" i="1"/>
  <c r="D1381" i="1"/>
  <c r="G1381" i="1"/>
  <c r="I1381" i="1"/>
  <c r="L1381" i="1"/>
  <c r="N1381" i="1"/>
  <c r="P1381" i="1"/>
  <c r="R1381" i="1"/>
  <c r="T1381" i="1"/>
  <c r="V1381" i="1"/>
  <c r="X1381" i="1"/>
  <c r="Z1381" i="1" a="1"/>
  <c r="Z1381" i="1"/>
  <c r="AB1381" i="1" a="1"/>
  <c r="AB1381" i="1" s="1"/>
  <c r="AD1381" i="1"/>
  <c r="AF1381" i="1"/>
  <c r="AH1381" i="1"/>
  <c r="C1382" i="1"/>
  <c r="D1382" i="1"/>
  <c r="G1382" i="1"/>
  <c r="I1382" i="1"/>
  <c r="L1382" i="1"/>
  <c r="N1382" i="1"/>
  <c r="P1382" i="1"/>
  <c r="R1382" i="1"/>
  <c r="T1382" i="1"/>
  <c r="V1382" i="1"/>
  <c r="X1382" i="1"/>
  <c r="Z1382" i="1" a="1"/>
  <c r="Z1382" i="1" s="1"/>
  <c r="AB1382" i="1" a="1"/>
  <c r="AB1382" i="1"/>
  <c r="AD1382" i="1"/>
  <c r="AF1382" i="1"/>
  <c r="AH1382" i="1"/>
  <c r="C1383" i="1"/>
  <c r="D1383" i="1"/>
  <c r="G1383" i="1"/>
  <c r="I1383" i="1"/>
  <c r="L1383" i="1"/>
  <c r="N1383" i="1"/>
  <c r="P1383" i="1"/>
  <c r="R1383" i="1"/>
  <c r="T1383" i="1"/>
  <c r="V1383" i="1"/>
  <c r="X1383" i="1"/>
  <c r="Z1383" i="1" a="1"/>
  <c r="Z1383" i="1" s="1"/>
  <c r="AB1383" i="1" a="1"/>
  <c r="AB1383" i="1" s="1"/>
  <c r="AD1383" i="1"/>
  <c r="AF1383" i="1"/>
  <c r="AH1383" i="1"/>
  <c r="C1384" i="1"/>
  <c r="D1384" i="1"/>
  <c r="G1384" i="1"/>
  <c r="I1384" i="1"/>
  <c r="L1384" i="1"/>
  <c r="N1384" i="1"/>
  <c r="P1384" i="1"/>
  <c r="R1384" i="1"/>
  <c r="T1384" i="1"/>
  <c r="V1384" i="1"/>
  <c r="X1384" i="1"/>
  <c r="Z1384" i="1" a="1"/>
  <c r="Z1384" i="1"/>
  <c r="AB1384" i="1" a="1"/>
  <c r="AB1384" i="1" s="1"/>
  <c r="AD1384" i="1"/>
  <c r="AF1384" i="1"/>
  <c r="AH1384" i="1"/>
  <c r="C1385" i="1"/>
  <c r="D1385" i="1"/>
  <c r="G1385" i="1"/>
  <c r="I1385" i="1"/>
  <c r="L1385" i="1"/>
  <c r="N1385" i="1"/>
  <c r="P1385" i="1"/>
  <c r="R1385" i="1"/>
  <c r="T1385" i="1"/>
  <c r="V1385" i="1"/>
  <c r="X1385" i="1"/>
  <c r="Z1385" i="1" a="1"/>
  <c r="Z1385" i="1" s="1"/>
  <c r="AB1385" i="1" a="1"/>
  <c r="AB1385" i="1" s="1"/>
  <c r="AD1385" i="1"/>
  <c r="AF1385" i="1"/>
  <c r="AH1385" i="1"/>
  <c r="C1386" i="1"/>
  <c r="D1386" i="1"/>
  <c r="G1386" i="1"/>
  <c r="I1386" i="1"/>
  <c r="L1386" i="1"/>
  <c r="N1386" i="1"/>
  <c r="P1386" i="1"/>
  <c r="R1386" i="1"/>
  <c r="T1386" i="1"/>
  <c r="V1386" i="1"/>
  <c r="X1386" i="1"/>
  <c r="Z1386" i="1" a="1"/>
  <c r="Z1386" i="1" s="1"/>
  <c r="AB1386" i="1" a="1"/>
  <c r="AB1386" i="1"/>
  <c r="AD1386" i="1"/>
  <c r="AF1386" i="1"/>
  <c r="AH1386" i="1"/>
  <c r="C1387" i="1"/>
  <c r="D1387" i="1"/>
  <c r="G1387" i="1"/>
  <c r="I1387" i="1"/>
  <c r="L1387" i="1"/>
  <c r="N1387" i="1"/>
  <c r="P1387" i="1"/>
  <c r="R1387" i="1"/>
  <c r="T1387" i="1"/>
  <c r="V1387" i="1"/>
  <c r="X1387" i="1"/>
  <c r="Z1387" i="1" a="1"/>
  <c r="Z1387" i="1" s="1"/>
  <c r="AB1387" i="1" a="1"/>
  <c r="AB1387" i="1" s="1"/>
  <c r="AD1387" i="1"/>
  <c r="AF1387" i="1"/>
  <c r="AH1387" i="1"/>
  <c r="C1388" i="1"/>
  <c r="D1388" i="1"/>
  <c r="G1388" i="1"/>
  <c r="I1388" i="1"/>
  <c r="L1388" i="1"/>
  <c r="N1388" i="1"/>
  <c r="P1388" i="1"/>
  <c r="R1388" i="1"/>
  <c r="T1388" i="1"/>
  <c r="V1388" i="1"/>
  <c r="X1388" i="1"/>
  <c r="Z1388" i="1" a="1"/>
  <c r="Z1388" i="1" s="1"/>
  <c r="AB1388" i="1" a="1"/>
  <c r="AB1388" i="1" s="1"/>
  <c r="AD1388" i="1"/>
  <c r="AF1388" i="1"/>
  <c r="AH1388" i="1"/>
  <c r="C1389" i="1"/>
  <c r="D1389" i="1"/>
  <c r="G1389" i="1"/>
  <c r="I1389" i="1"/>
  <c r="L1389" i="1"/>
  <c r="N1389" i="1"/>
  <c r="P1389" i="1"/>
  <c r="R1389" i="1"/>
  <c r="T1389" i="1"/>
  <c r="V1389" i="1"/>
  <c r="X1389" i="1"/>
  <c r="Z1389" i="1" a="1"/>
  <c r="Z1389" i="1" s="1"/>
  <c r="AB1389" i="1" a="1"/>
  <c r="AB1389" i="1" s="1"/>
  <c r="AD1389" i="1"/>
  <c r="AF1389" i="1"/>
  <c r="AH1389" i="1"/>
  <c r="C1390" i="1"/>
  <c r="D1390" i="1"/>
  <c r="G1390" i="1"/>
  <c r="I1390" i="1"/>
  <c r="L1390" i="1"/>
  <c r="N1390" i="1"/>
  <c r="P1390" i="1"/>
  <c r="R1390" i="1"/>
  <c r="T1390" i="1"/>
  <c r="V1390" i="1"/>
  <c r="X1390" i="1"/>
  <c r="Z1390" i="1" a="1"/>
  <c r="Z1390" i="1" s="1"/>
  <c r="AB1390" i="1" a="1"/>
  <c r="AB1390" i="1" s="1"/>
  <c r="AD1390" i="1"/>
  <c r="AF1390" i="1"/>
  <c r="AH1390" i="1"/>
  <c r="C1391" i="1"/>
  <c r="D1391" i="1"/>
  <c r="G1391" i="1"/>
  <c r="I1391" i="1"/>
  <c r="L1391" i="1"/>
  <c r="N1391" i="1"/>
  <c r="P1391" i="1"/>
  <c r="R1391" i="1"/>
  <c r="T1391" i="1"/>
  <c r="V1391" i="1"/>
  <c r="X1391" i="1"/>
  <c r="Z1391" i="1" a="1"/>
  <c r="Z1391" i="1" s="1"/>
  <c r="AB1391" i="1" a="1"/>
  <c r="AB1391" i="1" s="1"/>
  <c r="AD1391" i="1"/>
  <c r="AF1391" i="1"/>
  <c r="AH1391" i="1"/>
  <c r="C1392" i="1"/>
  <c r="D1392" i="1"/>
  <c r="G1392" i="1"/>
  <c r="I1392" i="1"/>
  <c r="L1392" i="1"/>
  <c r="N1392" i="1"/>
  <c r="P1392" i="1"/>
  <c r="R1392" i="1"/>
  <c r="T1392" i="1"/>
  <c r="V1392" i="1"/>
  <c r="X1392" i="1"/>
  <c r="Z1392" i="1" a="1"/>
  <c r="Z1392" i="1"/>
  <c r="AB1392" i="1" a="1"/>
  <c r="AB1392" i="1" s="1"/>
  <c r="AD1392" i="1"/>
  <c r="AF1392" i="1"/>
  <c r="AH1392" i="1"/>
  <c r="C1393" i="1"/>
  <c r="D1393" i="1"/>
  <c r="G1393" i="1"/>
  <c r="I1393" i="1"/>
  <c r="L1393" i="1"/>
  <c r="N1393" i="1"/>
  <c r="P1393" i="1"/>
  <c r="R1393" i="1"/>
  <c r="T1393" i="1"/>
  <c r="V1393" i="1"/>
  <c r="X1393" i="1"/>
  <c r="Z1393" i="1" a="1"/>
  <c r="Z1393" i="1"/>
  <c r="AB1393" i="1" a="1"/>
  <c r="AB1393" i="1" s="1"/>
  <c r="AD1393" i="1"/>
  <c r="AF1393" i="1"/>
  <c r="AH1393" i="1"/>
  <c r="C1394" i="1"/>
  <c r="D1394" i="1"/>
  <c r="G1394" i="1"/>
  <c r="I1394" i="1"/>
  <c r="L1394" i="1"/>
  <c r="N1394" i="1"/>
  <c r="P1394" i="1"/>
  <c r="R1394" i="1"/>
  <c r="T1394" i="1"/>
  <c r="V1394" i="1"/>
  <c r="X1394" i="1"/>
  <c r="Z1394" i="1" a="1"/>
  <c r="Z1394" i="1" s="1"/>
  <c r="AB1394" i="1" a="1"/>
  <c r="AB1394" i="1" s="1"/>
  <c r="AD1394" i="1"/>
  <c r="AF1394" i="1"/>
  <c r="AH1394" i="1"/>
  <c r="C1395" i="1"/>
  <c r="D1395" i="1"/>
  <c r="G1395" i="1"/>
  <c r="I1395" i="1"/>
  <c r="L1395" i="1"/>
  <c r="N1395" i="1"/>
  <c r="P1395" i="1"/>
  <c r="R1395" i="1"/>
  <c r="T1395" i="1"/>
  <c r="V1395" i="1"/>
  <c r="X1395" i="1"/>
  <c r="Z1395" i="1" a="1"/>
  <c r="Z1395" i="1"/>
  <c r="AB1395" i="1" a="1"/>
  <c r="AB1395" i="1" s="1"/>
  <c r="AD1395" i="1"/>
  <c r="AF1395" i="1"/>
  <c r="AH1395" i="1"/>
  <c r="C1396" i="1"/>
  <c r="D1396" i="1"/>
  <c r="G1396" i="1"/>
  <c r="I1396" i="1"/>
  <c r="L1396" i="1"/>
  <c r="N1396" i="1"/>
  <c r="P1396" i="1"/>
  <c r="R1396" i="1"/>
  <c r="T1396" i="1"/>
  <c r="V1396" i="1"/>
  <c r="X1396" i="1"/>
  <c r="Z1396" i="1" a="1"/>
  <c r="Z1396" i="1" s="1"/>
  <c r="AB1396" i="1" a="1"/>
  <c r="AB1396" i="1" s="1"/>
  <c r="AD1396" i="1"/>
  <c r="AF1396" i="1"/>
  <c r="AH1396" i="1"/>
  <c r="C1397" i="1"/>
  <c r="D1397" i="1"/>
  <c r="G1397" i="1"/>
  <c r="I1397" i="1"/>
  <c r="L1397" i="1"/>
  <c r="N1397" i="1"/>
  <c r="P1397" i="1"/>
  <c r="R1397" i="1"/>
  <c r="T1397" i="1"/>
  <c r="V1397" i="1"/>
  <c r="X1397" i="1"/>
  <c r="Z1397" i="1" a="1"/>
  <c r="Z1397" i="1" s="1"/>
  <c r="AB1397" i="1" a="1"/>
  <c r="AB1397" i="1" s="1"/>
  <c r="AD1397" i="1"/>
  <c r="AF1397" i="1"/>
  <c r="AH1397" i="1"/>
  <c r="C1398" i="1"/>
  <c r="D1398" i="1"/>
  <c r="G1398" i="1"/>
  <c r="I1398" i="1"/>
  <c r="L1398" i="1"/>
  <c r="N1398" i="1"/>
  <c r="P1398" i="1"/>
  <c r="R1398" i="1"/>
  <c r="T1398" i="1"/>
  <c r="V1398" i="1"/>
  <c r="X1398" i="1"/>
  <c r="Z1398" i="1" a="1"/>
  <c r="Z1398" i="1" s="1"/>
  <c r="AB1398" i="1" a="1"/>
  <c r="AB1398" i="1" s="1"/>
  <c r="AD1398" i="1"/>
  <c r="AF1398" i="1"/>
  <c r="AH1398" i="1"/>
  <c r="C1399" i="1"/>
  <c r="D1399" i="1"/>
  <c r="G1399" i="1"/>
  <c r="I1399" i="1"/>
  <c r="L1399" i="1"/>
  <c r="N1399" i="1"/>
  <c r="P1399" i="1"/>
  <c r="R1399" i="1"/>
  <c r="T1399" i="1"/>
  <c r="V1399" i="1"/>
  <c r="X1399" i="1"/>
  <c r="Z1399" i="1" a="1"/>
  <c r="Z1399" i="1" s="1"/>
  <c r="AB1399" i="1" a="1"/>
  <c r="AB1399" i="1" s="1"/>
  <c r="AD1399" i="1"/>
  <c r="AF1399" i="1"/>
  <c r="AH1399" i="1"/>
  <c r="C1400" i="1"/>
  <c r="D1400" i="1"/>
  <c r="G1400" i="1"/>
  <c r="I1400" i="1"/>
  <c r="L1400" i="1"/>
  <c r="N1400" i="1"/>
  <c r="P1400" i="1"/>
  <c r="R1400" i="1"/>
  <c r="T1400" i="1"/>
  <c r="V1400" i="1"/>
  <c r="X1400" i="1"/>
  <c r="Z1400" i="1" a="1"/>
  <c r="Z1400" i="1" s="1"/>
  <c r="AI1400" i="1" s="1"/>
  <c r="AB1400" i="1" a="1"/>
  <c r="AB1400" i="1" s="1"/>
  <c r="AD1400" i="1"/>
  <c r="AF1400" i="1"/>
  <c r="AH1400" i="1"/>
  <c r="C1401" i="1"/>
  <c r="D1401" i="1"/>
  <c r="G1401" i="1"/>
  <c r="I1401" i="1"/>
  <c r="L1401" i="1"/>
  <c r="N1401" i="1"/>
  <c r="P1401" i="1"/>
  <c r="R1401" i="1"/>
  <c r="T1401" i="1"/>
  <c r="V1401" i="1"/>
  <c r="X1401" i="1"/>
  <c r="Z1401" i="1" a="1"/>
  <c r="Z1401" i="1" s="1"/>
  <c r="AB1401" i="1" a="1"/>
  <c r="AB1401" i="1" s="1"/>
  <c r="AD1401" i="1"/>
  <c r="AF1401" i="1"/>
  <c r="AH1401" i="1"/>
  <c r="C1402" i="1"/>
  <c r="D1402" i="1"/>
  <c r="G1402" i="1"/>
  <c r="I1402" i="1"/>
  <c r="L1402" i="1"/>
  <c r="N1402" i="1"/>
  <c r="P1402" i="1"/>
  <c r="R1402" i="1"/>
  <c r="T1402" i="1"/>
  <c r="V1402" i="1"/>
  <c r="X1402" i="1"/>
  <c r="Z1402" i="1" a="1"/>
  <c r="Z1402" i="1"/>
  <c r="AB1402" i="1" a="1"/>
  <c r="AB1402" i="1" s="1"/>
  <c r="AD1402" i="1"/>
  <c r="AF1402" i="1"/>
  <c r="AH1402" i="1"/>
  <c r="C1403" i="1"/>
  <c r="D1403" i="1"/>
  <c r="G1403" i="1"/>
  <c r="I1403" i="1"/>
  <c r="L1403" i="1"/>
  <c r="N1403" i="1"/>
  <c r="P1403" i="1"/>
  <c r="R1403" i="1"/>
  <c r="T1403" i="1"/>
  <c r="V1403" i="1"/>
  <c r="X1403" i="1"/>
  <c r="Z1403" i="1" a="1"/>
  <c r="Z1403" i="1"/>
  <c r="AB1403" i="1" a="1"/>
  <c r="AB1403" i="1" s="1"/>
  <c r="AD1403" i="1"/>
  <c r="AF1403" i="1"/>
  <c r="AH1403" i="1"/>
  <c r="C1404" i="1"/>
  <c r="D1404" i="1"/>
  <c r="G1404" i="1"/>
  <c r="I1404" i="1"/>
  <c r="L1404" i="1"/>
  <c r="N1404" i="1"/>
  <c r="P1404" i="1"/>
  <c r="R1404" i="1"/>
  <c r="T1404" i="1"/>
  <c r="V1404" i="1"/>
  <c r="X1404" i="1"/>
  <c r="Z1404" i="1" a="1"/>
  <c r="Z1404" i="1" s="1"/>
  <c r="AB1404" i="1" a="1"/>
  <c r="AB1404" i="1"/>
  <c r="AD1404" i="1"/>
  <c r="AF1404" i="1"/>
  <c r="AH1404" i="1"/>
  <c r="C1405" i="1"/>
  <c r="D1405" i="1"/>
  <c r="G1405" i="1"/>
  <c r="I1405" i="1"/>
  <c r="L1405" i="1"/>
  <c r="N1405" i="1"/>
  <c r="P1405" i="1"/>
  <c r="R1405" i="1"/>
  <c r="T1405" i="1"/>
  <c r="V1405" i="1"/>
  <c r="X1405" i="1"/>
  <c r="Z1405" i="1" a="1"/>
  <c r="Z1405" i="1" s="1"/>
  <c r="AB1405" i="1" a="1"/>
  <c r="AB1405" i="1"/>
  <c r="AD1405" i="1"/>
  <c r="AF1405" i="1"/>
  <c r="AH1405" i="1"/>
  <c r="C1406" i="1"/>
  <c r="D1406" i="1"/>
  <c r="G1406" i="1"/>
  <c r="I1406" i="1"/>
  <c r="L1406" i="1"/>
  <c r="N1406" i="1"/>
  <c r="P1406" i="1"/>
  <c r="R1406" i="1"/>
  <c r="T1406" i="1"/>
  <c r="V1406" i="1"/>
  <c r="X1406" i="1"/>
  <c r="Z1406" i="1" a="1"/>
  <c r="Z1406" i="1"/>
  <c r="AB1406" i="1" a="1"/>
  <c r="AB1406" i="1"/>
  <c r="AD1406" i="1"/>
  <c r="AF1406" i="1"/>
  <c r="AH1406" i="1"/>
  <c r="C1407" i="1"/>
  <c r="D1407" i="1"/>
  <c r="G1407" i="1"/>
  <c r="I1407" i="1"/>
  <c r="L1407" i="1"/>
  <c r="N1407" i="1"/>
  <c r="P1407" i="1"/>
  <c r="R1407" i="1"/>
  <c r="T1407" i="1"/>
  <c r="V1407" i="1"/>
  <c r="X1407" i="1"/>
  <c r="Z1407" i="1" a="1"/>
  <c r="Z1407" i="1" s="1"/>
  <c r="AB1407" i="1" a="1"/>
  <c r="AB1407" i="1" s="1"/>
  <c r="AD1407" i="1"/>
  <c r="AF1407" i="1"/>
  <c r="AH1407" i="1"/>
  <c r="C1408" i="1"/>
  <c r="D1408" i="1"/>
  <c r="G1408" i="1"/>
  <c r="I1408" i="1"/>
  <c r="L1408" i="1"/>
  <c r="N1408" i="1"/>
  <c r="P1408" i="1"/>
  <c r="R1408" i="1"/>
  <c r="T1408" i="1"/>
  <c r="V1408" i="1"/>
  <c r="X1408" i="1"/>
  <c r="Z1408" i="1" a="1"/>
  <c r="Z1408" i="1" s="1"/>
  <c r="AB1408" i="1" a="1"/>
  <c r="AB1408" i="1" s="1"/>
  <c r="AD1408" i="1"/>
  <c r="AF1408" i="1"/>
  <c r="AH1408" i="1"/>
  <c r="C1409" i="1"/>
  <c r="D1409" i="1"/>
  <c r="G1409" i="1"/>
  <c r="I1409" i="1"/>
  <c r="L1409" i="1"/>
  <c r="N1409" i="1"/>
  <c r="P1409" i="1"/>
  <c r="R1409" i="1"/>
  <c r="T1409" i="1"/>
  <c r="V1409" i="1"/>
  <c r="X1409" i="1"/>
  <c r="Z1409" i="1" a="1"/>
  <c r="Z1409" i="1" s="1"/>
  <c r="AB1409" i="1" a="1"/>
  <c r="AB1409" i="1"/>
  <c r="AD1409" i="1"/>
  <c r="AF1409" i="1"/>
  <c r="AH1409" i="1"/>
  <c r="C1410" i="1"/>
  <c r="D1410" i="1"/>
  <c r="G1410" i="1"/>
  <c r="I1410" i="1"/>
  <c r="L1410" i="1"/>
  <c r="N1410" i="1"/>
  <c r="P1410" i="1"/>
  <c r="R1410" i="1"/>
  <c r="T1410" i="1"/>
  <c r="V1410" i="1"/>
  <c r="X1410" i="1"/>
  <c r="Z1410" i="1" a="1"/>
  <c r="Z1410" i="1" s="1"/>
  <c r="AB1410" i="1" a="1"/>
  <c r="AB1410" i="1"/>
  <c r="AD1410" i="1"/>
  <c r="AF1410" i="1"/>
  <c r="AH1410" i="1"/>
  <c r="C1411" i="1"/>
  <c r="D1411" i="1"/>
  <c r="G1411" i="1"/>
  <c r="I1411" i="1"/>
  <c r="L1411" i="1"/>
  <c r="N1411" i="1"/>
  <c r="P1411" i="1"/>
  <c r="R1411" i="1"/>
  <c r="T1411" i="1"/>
  <c r="V1411" i="1"/>
  <c r="X1411" i="1"/>
  <c r="Z1411" i="1" a="1"/>
  <c r="Z1411" i="1"/>
  <c r="AB1411" i="1" a="1"/>
  <c r="AB1411" i="1"/>
  <c r="AD1411" i="1"/>
  <c r="AF1411" i="1"/>
  <c r="AH1411" i="1"/>
  <c r="C1412" i="1"/>
  <c r="D1412" i="1"/>
  <c r="G1412" i="1"/>
  <c r="I1412" i="1"/>
  <c r="L1412" i="1"/>
  <c r="N1412" i="1"/>
  <c r="P1412" i="1"/>
  <c r="R1412" i="1"/>
  <c r="T1412" i="1"/>
  <c r="V1412" i="1"/>
  <c r="X1412" i="1"/>
  <c r="Z1412" i="1" a="1"/>
  <c r="Z1412" i="1" s="1"/>
  <c r="AB1412" i="1" a="1"/>
  <c r="AB1412" i="1"/>
  <c r="AD1412" i="1"/>
  <c r="AF1412" i="1"/>
  <c r="AH1412" i="1"/>
  <c r="C1413" i="1"/>
  <c r="D1413" i="1"/>
  <c r="G1413" i="1"/>
  <c r="I1413" i="1"/>
  <c r="L1413" i="1"/>
  <c r="N1413" i="1"/>
  <c r="P1413" i="1"/>
  <c r="R1413" i="1"/>
  <c r="T1413" i="1"/>
  <c r="V1413" i="1"/>
  <c r="X1413" i="1"/>
  <c r="Z1413" i="1" a="1"/>
  <c r="Z1413" i="1" s="1"/>
  <c r="AB1413" i="1" a="1"/>
  <c r="AB1413" i="1" s="1"/>
  <c r="AD1413" i="1"/>
  <c r="AF1413" i="1"/>
  <c r="AH1413" i="1"/>
  <c r="C1414" i="1"/>
  <c r="D1414" i="1"/>
  <c r="G1414" i="1"/>
  <c r="I1414" i="1"/>
  <c r="L1414" i="1"/>
  <c r="N1414" i="1"/>
  <c r="P1414" i="1"/>
  <c r="R1414" i="1"/>
  <c r="T1414" i="1"/>
  <c r="V1414" i="1"/>
  <c r="X1414" i="1"/>
  <c r="Z1414" i="1" a="1"/>
  <c r="Z1414" i="1" s="1"/>
  <c r="AI1414" i="1" s="1"/>
  <c r="AB1414" i="1" a="1"/>
  <c r="AB1414" i="1"/>
  <c r="AD1414" i="1"/>
  <c r="AF1414" i="1"/>
  <c r="AH1414" i="1"/>
  <c r="C1415" i="1"/>
  <c r="D1415" i="1"/>
  <c r="G1415" i="1"/>
  <c r="I1415" i="1"/>
  <c r="L1415" i="1"/>
  <c r="N1415" i="1"/>
  <c r="P1415" i="1"/>
  <c r="R1415" i="1"/>
  <c r="T1415" i="1"/>
  <c r="V1415" i="1"/>
  <c r="X1415" i="1"/>
  <c r="Z1415" i="1" a="1"/>
  <c r="Z1415" i="1"/>
  <c r="AB1415" i="1" a="1"/>
  <c r="AB1415" i="1" s="1"/>
  <c r="AD1415" i="1"/>
  <c r="AF1415" i="1"/>
  <c r="AH1415" i="1"/>
  <c r="C1416" i="1"/>
  <c r="D1416" i="1"/>
  <c r="G1416" i="1"/>
  <c r="I1416" i="1"/>
  <c r="L1416" i="1"/>
  <c r="N1416" i="1"/>
  <c r="P1416" i="1"/>
  <c r="R1416" i="1"/>
  <c r="T1416" i="1"/>
  <c r="V1416" i="1"/>
  <c r="X1416" i="1"/>
  <c r="Z1416" i="1" a="1"/>
  <c r="Z1416" i="1"/>
  <c r="AB1416" i="1" a="1"/>
  <c r="AB1416" i="1" s="1"/>
  <c r="AD1416" i="1"/>
  <c r="AF1416" i="1"/>
  <c r="AH1416" i="1"/>
  <c r="C1417" i="1"/>
  <c r="D1417" i="1"/>
  <c r="G1417" i="1"/>
  <c r="I1417" i="1"/>
  <c r="L1417" i="1"/>
  <c r="N1417" i="1"/>
  <c r="P1417" i="1"/>
  <c r="R1417" i="1"/>
  <c r="T1417" i="1"/>
  <c r="V1417" i="1"/>
  <c r="X1417" i="1"/>
  <c r="Z1417" i="1" a="1"/>
  <c r="Z1417" i="1" s="1"/>
  <c r="AB1417" i="1" a="1"/>
  <c r="AB1417" i="1" s="1"/>
  <c r="AD1417" i="1"/>
  <c r="AF1417" i="1"/>
  <c r="AH1417" i="1"/>
  <c r="C1418" i="1"/>
  <c r="D1418" i="1"/>
  <c r="G1418" i="1"/>
  <c r="I1418" i="1"/>
  <c r="L1418" i="1"/>
  <c r="N1418" i="1"/>
  <c r="P1418" i="1"/>
  <c r="R1418" i="1"/>
  <c r="T1418" i="1"/>
  <c r="V1418" i="1"/>
  <c r="X1418" i="1"/>
  <c r="Z1418" i="1" a="1"/>
  <c r="Z1418" i="1"/>
  <c r="AB1418" i="1" a="1"/>
  <c r="AB1418" i="1" s="1"/>
  <c r="AD1418" i="1"/>
  <c r="AF1418" i="1"/>
  <c r="AH1418" i="1"/>
  <c r="C1419" i="1"/>
  <c r="D1419" i="1"/>
  <c r="G1419" i="1"/>
  <c r="I1419" i="1"/>
  <c r="L1419" i="1"/>
  <c r="N1419" i="1"/>
  <c r="P1419" i="1"/>
  <c r="R1419" i="1"/>
  <c r="T1419" i="1"/>
  <c r="V1419" i="1"/>
  <c r="X1419" i="1"/>
  <c r="Z1419" i="1" a="1"/>
  <c r="Z1419" i="1" s="1"/>
  <c r="AB1419" i="1" a="1"/>
  <c r="AB1419" i="1" s="1"/>
  <c r="AD1419" i="1"/>
  <c r="AF1419" i="1"/>
  <c r="AH1419" i="1"/>
  <c r="C1420" i="1"/>
  <c r="D1420" i="1"/>
  <c r="G1420" i="1"/>
  <c r="I1420" i="1"/>
  <c r="L1420" i="1"/>
  <c r="N1420" i="1"/>
  <c r="P1420" i="1"/>
  <c r="R1420" i="1"/>
  <c r="T1420" i="1"/>
  <c r="V1420" i="1"/>
  <c r="X1420" i="1"/>
  <c r="Z1420" i="1" a="1"/>
  <c r="Z1420" i="1" s="1"/>
  <c r="AB1420" i="1" a="1"/>
  <c r="AB1420" i="1" s="1"/>
  <c r="AD1420" i="1"/>
  <c r="AF1420" i="1"/>
  <c r="AH1420" i="1"/>
  <c r="C1421" i="1"/>
  <c r="D1421" i="1"/>
  <c r="G1421" i="1"/>
  <c r="I1421" i="1"/>
  <c r="L1421" i="1"/>
  <c r="N1421" i="1"/>
  <c r="P1421" i="1"/>
  <c r="R1421" i="1"/>
  <c r="T1421" i="1"/>
  <c r="V1421" i="1"/>
  <c r="X1421" i="1"/>
  <c r="Z1421" i="1" a="1"/>
  <c r="Z1421" i="1" s="1"/>
  <c r="AB1421" i="1" a="1"/>
  <c r="AB1421" i="1" s="1"/>
  <c r="AD1421" i="1"/>
  <c r="AF1421" i="1"/>
  <c r="AH1421" i="1"/>
  <c r="C1422" i="1"/>
  <c r="D1422" i="1"/>
  <c r="G1422" i="1"/>
  <c r="I1422" i="1"/>
  <c r="L1422" i="1"/>
  <c r="N1422" i="1"/>
  <c r="P1422" i="1"/>
  <c r="R1422" i="1"/>
  <c r="T1422" i="1"/>
  <c r="V1422" i="1"/>
  <c r="X1422" i="1"/>
  <c r="Z1422" i="1" a="1"/>
  <c r="Z1422" i="1" s="1"/>
  <c r="AB1422" i="1" a="1"/>
  <c r="AB1422" i="1"/>
  <c r="AD1422" i="1"/>
  <c r="AF1422" i="1"/>
  <c r="AH1422" i="1"/>
  <c r="C1423" i="1"/>
  <c r="D1423" i="1"/>
  <c r="G1423" i="1"/>
  <c r="I1423" i="1"/>
  <c r="L1423" i="1"/>
  <c r="N1423" i="1"/>
  <c r="P1423" i="1"/>
  <c r="R1423" i="1"/>
  <c r="T1423" i="1"/>
  <c r="V1423" i="1"/>
  <c r="X1423" i="1"/>
  <c r="Z1423" i="1" a="1"/>
  <c r="Z1423" i="1" s="1"/>
  <c r="AB1423" i="1" a="1"/>
  <c r="AB1423" i="1" s="1"/>
  <c r="AD1423" i="1"/>
  <c r="AF1423" i="1"/>
  <c r="AH1423" i="1"/>
  <c r="C1424" i="1"/>
  <c r="D1424" i="1"/>
  <c r="G1424" i="1"/>
  <c r="I1424" i="1"/>
  <c r="L1424" i="1"/>
  <c r="N1424" i="1"/>
  <c r="P1424" i="1"/>
  <c r="R1424" i="1"/>
  <c r="T1424" i="1"/>
  <c r="V1424" i="1"/>
  <c r="X1424" i="1"/>
  <c r="Z1424" i="1" a="1"/>
  <c r="Z1424" i="1" s="1"/>
  <c r="AI1424" i="1" s="1"/>
  <c r="AB1424" i="1" a="1"/>
  <c r="AB1424" i="1" s="1"/>
  <c r="AD1424" i="1"/>
  <c r="AF1424" i="1"/>
  <c r="AH1424" i="1"/>
  <c r="C1425" i="1"/>
  <c r="D1425" i="1"/>
  <c r="G1425" i="1"/>
  <c r="I1425" i="1"/>
  <c r="L1425" i="1"/>
  <c r="N1425" i="1"/>
  <c r="P1425" i="1"/>
  <c r="R1425" i="1"/>
  <c r="T1425" i="1"/>
  <c r="V1425" i="1"/>
  <c r="X1425" i="1"/>
  <c r="Z1425" i="1" a="1"/>
  <c r="Z1425" i="1" s="1"/>
  <c r="AB1425" i="1" a="1"/>
  <c r="AB1425" i="1" s="1"/>
  <c r="AD1425" i="1"/>
  <c r="AF1425" i="1"/>
  <c r="AH1425" i="1"/>
  <c r="C1426" i="1"/>
  <c r="D1426" i="1"/>
  <c r="G1426" i="1"/>
  <c r="I1426" i="1"/>
  <c r="L1426" i="1"/>
  <c r="N1426" i="1"/>
  <c r="P1426" i="1"/>
  <c r="R1426" i="1"/>
  <c r="T1426" i="1"/>
  <c r="V1426" i="1"/>
  <c r="X1426" i="1"/>
  <c r="Z1426" i="1" a="1"/>
  <c r="Z1426" i="1" s="1"/>
  <c r="AB1426" i="1" a="1"/>
  <c r="AB1426" i="1"/>
  <c r="AD1426" i="1"/>
  <c r="AF1426" i="1"/>
  <c r="AH1426" i="1"/>
  <c r="C1427" i="1"/>
  <c r="D1427" i="1"/>
  <c r="G1427" i="1"/>
  <c r="I1427" i="1"/>
  <c r="L1427" i="1"/>
  <c r="N1427" i="1"/>
  <c r="P1427" i="1"/>
  <c r="R1427" i="1"/>
  <c r="T1427" i="1"/>
  <c r="V1427" i="1"/>
  <c r="X1427" i="1"/>
  <c r="Z1427" i="1" a="1"/>
  <c r="Z1427" i="1" s="1"/>
  <c r="AB1427" i="1" a="1"/>
  <c r="AB1427" i="1" s="1"/>
  <c r="AD1427" i="1"/>
  <c r="AF1427" i="1"/>
  <c r="AH1427" i="1"/>
  <c r="C1428" i="1"/>
  <c r="D1428" i="1"/>
  <c r="G1428" i="1"/>
  <c r="I1428" i="1"/>
  <c r="L1428" i="1"/>
  <c r="N1428" i="1"/>
  <c r="P1428" i="1"/>
  <c r="R1428" i="1"/>
  <c r="T1428" i="1"/>
  <c r="V1428" i="1"/>
  <c r="X1428" i="1"/>
  <c r="Z1428" i="1" a="1"/>
  <c r="Z1428" i="1" s="1"/>
  <c r="AB1428" i="1" a="1"/>
  <c r="AB1428" i="1" s="1"/>
  <c r="AD1428" i="1"/>
  <c r="AF1428" i="1"/>
  <c r="AH1428" i="1"/>
  <c r="C1429" i="1"/>
  <c r="D1429" i="1"/>
  <c r="G1429" i="1"/>
  <c r="I1429" i="1"/>
  <c r="L1429" i="1"/>
  <c r="N1429" i="1"/>
  <c r="P1429" i="1"/>
  <c r="R1429" i="1"/>
  <c r="T1429" i="1"/>
  <c r="V1429" i="1"/>
  <c r="X1429" i="1"/>
  <c r="Z1429" i="1" a="1"/>
  <c r="Z1429" i="1" s="1"/>
  <c r="AB1429" i="1" a="1"/>
  <c r="AB1429" i="1" s="1"/>
  <c r="AD1429" i="1"/>
  <c r="AF1429" i="1"/>
  <c r="AH1429" i="1"/>
  <c r="C1430" i="1"/>
  <c r="D1430" i="1"/>
  <c r="G1430" i="1"/>
  <c r="I1430" i="1"/>
  <c r="L1430" i="1"/>
  <c r="N1430" i="1"/>
  <c r="P1430" i="1"/>
  <c r="R1430" i="1"/>
  <c r="T1430" i="1"/>
  <c r="V1430" i="1"/>
  <c r="X1430" i="1"/>
  <c r="Z1430" i="1" a="1"/>
  <c r="Z1430" i="1" s="1"/>
  <c r="AB1430" i="1" a="1"/>
  <c r="AB1430" i="1"/>
  <c r="AD1430" i="1"/>
  <c r="AF1430" i="1"/>
  <c r="AH1430" i="1"/>
  <c r="C1431" i="1"/>
  <c r="D1431" i="1"/>
  <c r="G1431" i="1"/>
  <c r="I1431" i="1"/>
  <c r="L1431" i="1"/>
  <c r="N1431" i="1"/>
  <c r="P1431" i="1"/>
  <c r="R1431" i="1"/>
  <c r="T1431" i="1"/>
  <c r="V1431" i="1"/>
  <c r="X1431" i="1"/>
  <c r="Z1431" i="1" a="1"/>
  <c r="Z1431" i="1" s="1"/>
  <c r="AB1431" i="1" a="1"/>
  <c r="AB1431" i="1" s="1"/>
  <c r="AD1431" i="1"/>
  <c r="AF1431" i="1"/>
  <c r="AH1431" i="1"/>
  <c r="C1432" i="1"/>
  <c r="D1432" i="1"/>
  <c r="G1432" i="1"/>
  <c r="I1432" i="1"/>
  <c r="L1432" i="1"/>
  <c r="N1432" i="1"/>
  <c r="P1432" i="1"/>
  <c r="R1432" i="1"/>
  <c r="T1432" i="1"/>
  <c r="V1432" i="1"/>
  <c r="X1432" i="1"/>
  <c r="Z1432" i="1" a="1"/>
  <c r="Z1432" i="1" s="1"/>
  <c r="AB1432" i="1" a="1"/>
  <c r="AB1432" i="1" s="1"/>
  <c r="AD1432" i="1"/>
  <c r="AF1432" i="1"/>
  <c r="AH1432" i="1"/>
  <c r="C1433" i="1"/>
  <c r="D1433" i="1"/>
  <c r="G1433" i="1"/>
  <c r="I1433" i="1"/>
  <c r="L1433" i="1"/>
  <c r="N1433" i="1"/>
  <c r="P1433" i="1"/>
  <c r="R1433" i="1"/>
  <c r="T1433" i="1"/>
  <c r="V1433" i="1"/>
  <c r="X1433" i="1"/>
  <c r="Z1433" i="1" a="1"/>
  <c r="Z1433" i="1" s="1"/>
  <c r="AB1433" i="1" a="1"/>
  <c r="AB1433" i="1"/>
  <c r="AD1433" i="1"/>
  <c r="AF1433" i="1"/>
  <c r="AH1433" i="1"/>
  <c r="C1434" i="1"/>
  <c r="D1434" i="1"/>
  <c r="G1434" i="1"/>
  <c r="I1434" i="1"/>
  <c r="L1434" i="1"/>
  <c r="N1434" i="1"/>
  <c r="P1434" i="1"/>
  <c r="R1434" i="1"/>
  <c r="T1434" i="1"/>
  <c r="V1434" i="1"/>
  <c r="X1434" i="1"/>
  <c r="Z1434" i="1" a="1"/>
  <c r="Z1434" i="1" s="1"/>
  <c r="AB1434" i="1" a="1"/>
  <c r="AB1434" i="1" s="1"/>
  <c r="AD1434" i="1"/>
  <c r="AF1434" i="1"/>
  <c r="AH1434" i="1"/>
  <c r="C1435" i="1"/>
  <c r="D1435" i="1"/>
  <c r="G1435" i="1"/>
  <c r="I1435" i="1"/>
  <c r="L1435" i="1"/>
  <c r="N1435" i="1"/>
  <c r="P1435" i="1"/>
  <c r="R1435" i="1"/>
  <c r="T1435" i="1"/>
  <c r="V1435" i="1"/>
  <c r="X1435" i="1"/>
  <c r="Z1435" i="1" a="1"/>
  <c r="Z1435" i="1" s="1"/>
  <c r="AB1435" i="1" a="1"/>
  <c r="AB1435" i="1"/>
  <c r="AD1435" i="1"/>
  <c r="AF1435" i="1"/>
  <c r="AH1435" i="1"/>
  <c r="C1436" i="1"/>
  <c r="D1436" i="1"/>
  <c r="G1436" i="1"/>
  <c r="I1436" i="1"/>
  <c r="L1436" i="1"/>
  <c r="N1436" i="1"/>
  <c r="P1436" i="1"/>
  <c r="R1436" i="1"/>
  <c r="T1436" i="1"/>
  <c r="V1436" i="1"/>
  <c r="X1436" i="1"/>
  <c r="Z1436" i="1" a="1"/>
  <c r="Z1436" i="1" s="1"/>
  <c r="AB1436" i="1" a="1"/>
  <c r="AB1436" i="1" s="1"/>
  <c r="AD1436" i="1"/>
  <c r="AF1436" i="1"/>
  <c r="AH1436" i="1"/>
  <c r="C1437" i="1"/>
  <c r="D1437" i="1"/>
  <c r="G1437" i="1"/>
  <c r="I1437" i="1"/>
  <c r="L1437" i="1"/>
  <c r="N1437" i="1"/>
  <c r="P1437" i="1"/>
  <c r="R1437" i="1"/>
  <c r="T1437" i="1"/>
  <c r="V1437" i="1"/>
  <c r="X1437" i="1"/>
  <c r="Z1437" i="1" a="1"/>
  <c r="Z1437" i="1" s="1"/>
  <c r="AB1437" i="1" a="1"/>
  <c r="AB1437" i="1" s="1"/>
  <c r="AD1437" i="1"/>
  <c r="AF1437" i="1"/>
  <c r="AH1437" i="1"/>
  <c r="C1438" i="1"/>
  <c r="D1438" i="1"/>
  <c r="G1438" i="1"/>
  <c r="I1438" i="1"/>
  <c r="L1438" i="1"/>
  <c r="N1438" i="1"/>
  <c r="P1438" i="1"/>
  <c r="R1438" i="1"/>
  <c r="T1438" i="1"/>
  <c r="V1438" i="1"/>
  <c r="X1438" i="1"/>
  <c r="Z1438" i="1" a="1"/>
  <c r="Z1438" i="1" s="1"/>
  <c r="AB1438" i="1" a="1"/>
  <c r="AB1438" i="1" s="1"/>
  <c r="AD1438" i="1"/>
  <c r="AF1438" i="1"/>
  <c r="AH1438" i="1"/>
  <c r="C1439" i="1"/>
  <c r="D1439" i="1"/>
  <c r="G1439" i="1"/>
  <c r="I1439" i="1"/>
  <c r="L1439" i="1"/>
  <c r="N1439" i="1"/>
  <c r="P1439" i="1"/>
  <c r="R1439" i="1"/>
  <c r="T1439" i="1"/>
  <c r="V1439" i="1"/>
  <c r="X1439" i="1"/>
  <c r="Z1439" i="1" a="1"/>
  <c r="Z1439" i="1" s="1"/>
  <c r="AB1439" i="1" a="1"/>
  <c r="AB1439" i="1"/>
  <c r="AD1439" i="1"/>
  <c r="AF1439" i="1"/>
  <c r="AH1439" i="1"/>
  <c r="C1440" i="1"/>
  <c r="D1440" i="1"/>
  <c r="G1440" i="1"/>
  <c r="I1440" i="1"/>
  <c r="L1440" i="1"/>
  <c r="N1440" i="1"/>
  <c r="P1440" i="1"/>
  <c r="R1440" i="1"/>
  <c r="T1440" i="1"/>
  <c r="V1440" i="1"/>
  <c r="X1440" i="1"/>
  <c r="Z1440" i="1" a="1"/>
  <c r="Z1440" i="1" s="1"/>
  <c r="AB1440" i="1" a="1"/>
  <c r="AB1440" i="1" s="1"/>
  <c r="AD1440" i="1"/>
  <c r="AF1440" i="1"/>
  <c r="AH1440" i="1"/>
  <c r="C1441" i="1"/>
  <c r="D1441" i="1"/>
  <c r="G1441" i="1"/>
  <c r="I1441" i="1"/>
  <c r="L1441" i="1"/>
  <c r="N1441" i="1"/>
  <c r="P1441" i="1"/>
  <c r="R1441" i="1"/>
  <c r="T1441" i="1"/>
  <c r="V1441" i="1"/>
  <c r="X1441" i="1"/>
  <c r="Z1441" i="1" a="1"/>
  <c r="Z1441" i="1"/>
  <c r="AB1441" i="1" a="1"/>
  <c r="AB1441" i="1" s="1"/>
  <c r="AD1441" i="1"/>
  <c r="AF1441" i="1"/>
  <c r="AH1441" i="1"/>
  <c r="C1442" i="1"/>
  <c r="D1442" i="1"/>
  <c r="G1442" i="1"/>
  <c r="I1442" i="1"/>
  <c r="L1442" i="1"/>
  <c r="N1442" i="1"/>
  <c r="P1442" i="1"/>
  <c r="R1442" i="1"/>
  <c r="T1442" i="1"/>
  <c r="V1442" i="1"/>
  <c r="X1442" i="1"/>
  <c r="Z1442" i="1" a="1"/>
  <c r="Z1442" i="1"/>
  <c r="AB1442" i="1" a="1"/>
  <c r="AB1442" i="1" s="1"/>
  <c r="AD1442" i="1"/>
  <c r="AF1442" i="1"/>
  <c r="AH1442" i="1"/>
  <c r="C1443" i="1"/>
  <c r="D1443" i="1"/>
  <c r="G1443" i="1"/>
  <c r="I1443" i="1"/>
  <c r="L1443" i="1"/>
  <c r="N1443" i="1"/>
  <c r="P1443" i="1"/>
  <c r="R1443" i="1"/>
  <c r="T1443" i="1"/>
  <c r="V1443" i="1"/>
  <c r="X1443" i="1"/>
  <c r="Z1443" i="1" a="1"/>
  <c r="Z1443" i="1" s="1"/>
  <c r="AB1443" i="1" a="1"/>
  <c r="AB1443" i="1" s="1"/>
  <c r="AD1443" i="1"/>
  <c r="AF1443" i="1"/>
  <c r="AH1443" i="1"/>
  <c r="C1444" i="1"/>
  <c r="D1444" i="1"/>
  <c r="G1444" i="1"/>
  <c r="I1444" i="1"/>
  <c r="L1444" i="1"/>
  <c r="N1444" i="1"/>
  <c r="P1444" i="1"/>
  <c r="R1444" i="1"/>
  <c r="T1444" i="1"/>
  <c r="V1444" i="1"/>
  <c r="X1444" i="1"/>
  <c r="Z1444" i="1" a="1"/>
  <c r="Z1444" i="1" s="1"/>
  <c r="AB1444" i="1" a="1"/>
  <c r="AB1444" i="1" s="1"/>
  <c r="AD1444" i="1"/>
  <c r="AF1444" i="1"/>
  <c r="AH1444" i="1"/>
  <c r="C1445" i="1"/>
  <c r="D1445" i="1"/>
  <c r="G1445" i="1"/>
  <c r="I1445" i="1"/>
  <c r="L1445" i="1"/>
  <c r="N1445" i="1"/>
  <c r="P1445" i="1"/>
  <c r="R1445" i="1"/>
  <c r="T1445" i="1"/>
  <c r="V1445" i="1"/>
  <c r="X1445" i="1"/>
  <c r="Z1445" i="1" a="1"/>
  <c r="Z1445" i="1" s="1"/>
  <c r="AB1445" i="1" a="1"/>
  <c r="AB1445" i="1" s="1"/>
  <c r="AD1445" i="1"/>
  <c r="AF1445" i="1"/>
  <c r="AH1445" i="1"/>
  <c r="C1446" i="1"/>
  <c r="D1446" i="1"/>
  <c r="G1446" i="1"/>
  <c r="I1446" i="1"/>
  <c r="L1446" i="1"/>
  <c r="N1446" i="1"/>
  <c r="P1446" i="1"/>
  <c r="R1446" i="1"/>
  <c r="T1446" i="1"/>
  <c r="V1446" i="1"/>
  <c r="X1446" i="1"/>
  <c r="Z1446" i="1" a="1"/>
  <c r="Z1446" i="1" s="1"/>
  <c r="AB1446" i="1" a="1"/>
  <c r="AB1446" i="1"/>
  <c r="AD1446" i="1"/>
  <c r="AF1446" i="1"/>
  <c r="AH1446" i="1"/>
  <c r="C1447" i="1"/>
  <c r="D1447" i="1"/>
  <c r="G1447" i="1"/>
  <c r="I1447" i="1"/>
  <c r="L1447" i="1"/>
  <c r="N1447" i="1"/>
  <c r="P1447" i="1"/>
  <c r="R1447" i="1"/>
  <c r="T1447" i="1"/>
  <c r="V1447" i="1"/>
  <c r="X1447" i="1"/>
  <c r="Z1447" i="1" a="1"/>
  <c r="Z1447" i="1" s="1"/>
  <c r="AB1447" i="1" a="1"/>
  <c r="AB1447" i="1" s="1"/>
  <c r="AD1447" i="1"/>
  <c r="AF1447" i="1"/>
  <c r="AH1447" i="1"/>
  <c r="C1448" i="1"/>
  <c r="D1448" i="1"/>
  <c r="G1448" i="1"/>
  <c r="I1448" i="1"/>
  <c r="L1448" i="1"/>
  <c r="N1448" i="1"/>
  <c r="P1448" i="1"/>
  <c r="R1448" i="1"/>
  <c r="T1448" i="1"/>
  <c r="V1448" i="1"/>
  <c r="X1448" i="1"/>
  <c r="Z1448" i="1" a="1"/>
  <c r="Z1448" i="1" s="1"/>
  <c r="AB1448" i="1" a="1"/>
  <c r="AB1448" i="1"/>
  <c r="AD1448" i="1"/>
  <c r="AF1448" i="1"/>
  <c r="AH1448" i="1"/>
  <c r="C1449" i="1"/>
  <c r="D1449" i="1"/>
  <c r="G1449" i="1"/>
  <c r="I1449" i="1"/>
  <c r="L1449" i="1"/>
  <c r="N1449" i="1"/>
  <c r="P1449" i="1"/>
  <c r="R1449" i="1"/>
  <c r="T1449" i="1"/>
  <c r="V1449" i="1"/>
  <c r="X1449" i="1"/>
  <c r="Z1449" i="1" a="1"/>
  <c r="Z1449" i="1" s="1"/>
  <c r="AB1449" i="1" a="1"/>
  <c r="AB1449" i="1" s="1"/>
  <c r="AD1449" i="1"/>
  <c r="AF1449" i="1"/>
  <c r="AH1449" i="1"/>
  <c r="C1450" i="1"/>
  <c r="D1450" i="1"/>
  <c r="G1450" i="1"/>
  <c r="I1450" i="1"/>
  <c r="L1450" i="1"/>
  <c r="N1450" i="1"/>
  <c r="P1450" i="1"/>
  <c r="R1450" i="1"/>
  <c r="T1450" i="1"/>
  <c r="V1450" i="1"/>
  <c r="X1450" i="1"/>
  <c r="Z1450" i="1" a="1"/>
  <c r="Z1450" i="1" s="1"/>
  <c r="AB1450" i="1" a="1"/>
  <c r="AB1450" i="1" s="1"/>
  <c r="AD1450" i="1"/>
  <c r="AF1450" i="1"/>
  <c r="AH1450" i="1"/>
  <c r="C1451" i="1"/>
  <c r="D1451" i="1"/>
  <c r="G1451" i="1"/>
  <c r="I1451" i="1"/>
  <c r="L1451" i="1"/>
  <c r="N1451" i="1"/>
  <c r="P1451" i="1"/>
  <c r="R1451" i="1"/>
  <c r="T1451" i="1"/>
  <c r="V1451" i="1"/>
  <c r="X1451" i="1"/>
  <c r="Z1451" i="1" a="1"/>
  <c r="Z1451" i="1" s="1"/>
  <c r="AB1451" i="1" a="1"/>
  <c r="AB1451" i="1" s="1"/>
  <c r="AD1451" i="1"/>
  <c r="AF1451" i="1"/>
  <c r="AH1451" i="1"/>
  <c r="C1452" i="1"/>
  <c r="D1452" i="1"/>
  <c r="G1452" i="1"/>
  <c r="I1452" i="1"/>
  <c r="L1452" i="1"/>
  <c r="N1452" i="1"/>
  <c r="P1452" i="1"/>
  <c r="R1452" i="1"/>
  <c r="T1452" i="1"/>
  <c r="V1452" i="1"/>
  <c r="X1452" i="1"/>
  <c r="Z1452" i="1" a="1"/>
  <c r="Z1452" i="1" s="1"/>
  <c r="AB1452" i="1" a="1"/>
  <c r="AB1452" i="1" s="1"/>
  <c r="AD1452" i="1"/>
  <c r="AF1452" i="1"/>
  <c r="AH1452" i="1"/>
  <c r="C1453" i="1"/>
  <c r="D1453" i="1"/>
  <c r="G1453" i="1"/>
  <c r="I1453" i="1"/>
  <c r="L1453" i="1"/>
  <c r="N1453" i="1"/>
  <c r="P1453" i="1"/>
  <c r="R1453" i="1"/>
  <c r="T1453" i="1"/>
  <c r="V1453" i="1"/>
  <c r="X1453" i="1"/>
  <c r="Z1453" i="1" a="1"/>
  <c r="Z1453" i="1"/>
  <c r="AB1453" i="1" a="1"/>
  <c r="AB1453" i="1" s="1"/>
  <c r="AD1453" i="1"/>
  <c r="AF1453" i="1"/>
  <c r="AH1453" i="1"/>
  <c r="C1454" i="1"/>
  <c r="D1454" i="1"/>
  <c r="G1454" i="1"/>
  <c r="I1454" i="1"/>
  <c r="L1454" i="1"/>
  <c r="N1454" i="1"/>
  <c r="P1454" i="1"/>
  <c r="R1454" i="1"/>
  <c r="T1454" i="1"/>
  <c r="V1454" i="1"/>
  <c r="X1454" i="1"/>
  <c r="Z1454" i="1" a="1"/>
  <c r="Z1454" i="1" s="1"/>
  <c r="AB1454" i="1" a="1"/>
  <c r="AB1454" i="1" s="1"/>
  <c r="AD1454" i="1"/>
  <c r="AF1454" i="1"/>
  <c r="AH1454" i="1"/>
  <c r="C1455" i="1"/>
  <c r="D1455" i="1"/>
  <c r="G1455" i="1"/>
  <c r="I1455" i="1"/>
  <c r="L1455" i="1"/>
  <c r="N1455" i="1"/>
  <c r="P1455" i="1"/>
  <c r="R1455" i="1"/>
  <c r="T1455" i="1"/>
  <c r="V1455" i="1"/>
  <c r="X1455" i="1"/>
  <c r="Z1455" i="1" a="1"/>
  <c r="Z1455" i="1" s="1"/>
  <c r="AI1455" i="1" s="1"/>
  <c r="AB1455" i="1" a="1"/>
  <c r="AB1455" i="1" s="1"/>
  <c r="AD1455" i="1"/>
  <c r="AF1455" i="1"/>
  <c r="AH1455" i="1"/>
  <c r="C1456" i="1"/>
  <c r="D1456" i="1"/>
  <c r="G1456" i="1"/>
  <c r="I1456" i="1"/>
  <c r="L1456" i="1"/>
  <c r="N1456" i="1"/>
  <c r="P1456" i="1"/>
  <c r="R1456" i="1"/>
  <c r="T1456" i="1"/>
  <c r="V1456" i="1"/>
  <c r="X1456" i="1"/>
  <c r="Z1456" i="1" a="1"/>
  <c r="Z1456" i="1" s="1"/>
  <c r="AB1456" i="1" a="1"/>
  <c r="AB1456" i="1" s="1"/>
  <c r="AD1456" i="1"/>
  <c r="AF1456" i="1"/>
  <c r="AH1456" i="1"/>
  <c r="C1457" i="1"/>
  <c r="D1457" i="1"/>
  <c r="G1457" i="1"/>
  <c r="I1457" i="1"/>
  <c r="L1457" i="1"/>
  <c r="N1457" i="1"/>
  <c r="P1457" i="1"/>
  <c r="R1457" i="1"/>
  <c r="T1457" i="1"/>
  <c r="V1457" i="1"/>
  <c r="X1457" i="1"/>
  <c r="Z1457" i="1" a="1"/>
  <c r="Z1457" i="1" s="1"/>
  <c r="AB1457" i="1" a="1"/>
  <c r="AB1457" i="1"/>
  <c r="AD1457" i="1"/>
  <c r="AF1457" i="1"/>
  <c r="AH1457" i="1"/>
  <c r="C1458" i="1"/>
  <c r="D1458" i="1"/>
  <c r="G1458" i="1"/>
  <c r="I1458" i="1"/>
  <c r="L1458" i="1"/>
  <c r="N1458" i="1"/>
  <c r="P1458" i="1"/>
  <c r="R1458" i="1"/>
  <c r="T1458" i="1"/>
  <c r="V1458" i="1"/>
  <c r="X1458" i="1"/>
  <c r="Z1458" i="1" a="1"/>
  <c r="Z1458" i="1" s="1"/>
  <c r="AB1458" i="1" a="1"/>
  <c r="AB1458" i="1"/>
  <c r="AD1458" i="1"/>
  <c r="AF1458" i="1"/>
  <c r="AH1458" i="1"/>
  <c r="C1459" i="1"/>
  <c r="D1459" i="1"/>
  <c r="G1459" i="1"/>
  <c r="I1459" i="1"/>
  <c r="L1459" i="1"/>
  <c r="N1459" i="1"/>
  <c r="P1459" i="1"/>
  <c r="R1459" i="1"/>
  <c r="T1459" i="1"/>
  <c r="V1459" i="1"/>
  <c r="X1459" i="1"/>
  <c r="Z1459" i="1" a="1"/>
  <c r="Z1459" i="1" s="1"/>
  <c r="AB1459" i="1" a="1"/>
  <c r="AB1459" i="1" s="1"/>
  <c r="AD1459" i="1"/>
  <c r="AF1459" i="1"/>
  <c r="AH1459" i="1"/>
  <c r="C1460" i="1"/>
  <c r="D1460" i="1"/>
  <c r="G1460" i="1"/>
  <c r="I1460" i="1"/>
  <c r="L1460" i="1"/>
  <c r="N1460" i="1"/>
  <c r="P1460" i="1"/>
  <c r="R1460" i="1"/>
  <c r="T1460" i="1"/>
  <c r="V1460" i="1"/>
  <c r="X1460" i="1"/>
  <c r="Z1460" i="1" a="1"/>
  <c r="Z1460" i="1" s="1"/>
  <c r="AB1460" i="1" a="1"/>
  <c r="AB1460" i="1"/>
  <c r="AD1460" i="1"/>
  <c r="AF1460" i="1"/>
  <c r="AH1460" i="1"/>
  <c r="C1461" i="1"/>
  <c r="D1461" i="1"/>
  <c r="G1461" i="1"/>
  <c r="I1461" i="1"/>
  <c r="L1461" i="1"/>
  <c r="N1461" i="1"/>
  <c r="P1461" i="1"/>
  <c r="R1461" i="1"/>
  <c r="T1461" i="1"/>
  <c r="V1461" i="1"/>
  <c r="X1461" i="1"/>
  <c r="Z1461" i="1" a="1"/>
  <c r="Z1461" i="1" s="1"/>
  <c r="AB1461" i="1" a="1"/>
  <c r="AB1461" i="1" s="1"/>
  <c r="AD1461" i="1"/>
  <c r="AF1461" i="1"/>
  <c r="AH1461" i="1"/>
  <c r="C1462" i="1"/>
  <c r="D1462" i="1"/>
  <c r="G1462" i="1"/>
  <c r="I1462" i="1"/>
  <c r="L1462" i="1"/>
  <c r="N1462" i="1"/>
  <c r="P1462" i="1"/>
  <c r="R1462" i="1"/>
  <c r="T1462" i="1"/>
  <c r="V1462" i="1"/>
  <c r="X1462" i="1"/>
  <c r="Z1462" i="1" a="1"/>
  <c r="Z1462" i="1" s="1"/>
  <c r="AB1462" i="1" a="1"/>
  <c r="AB1462" i="1" s="1"/>
  <c r="AD1462" i="1"/>
  <c r="AF1462" i="1"/>
  <c r="AH1462" i="1"/>
  <c r="C1463" i="1"/>
  <c r="D1463" i="1"/>
  <c r="G1463" i="1"/>
  <c r="I1463" i="1"/>
  <c r="L1463" i="1"/>
  <c r="N1463" i="1"/>
  <c r="P1463" i="1"/>
  <c r="R1463" i="1"/>
  <c r="T1463" i="1"/>
  <c r="V1463" i="1"/>
  <c r="X1463" i="1"/>
  <c r="Z1463" i="1" a="1"/>
  <c r="Z1463" i="1"/>
  <c r="AB1463" i="1" a="1"/>
  <c r="AB1463" i="1" s="1"/>
  <c r="AD1463" i="1"/>
  <c r="AF1463" i="1"/>
  <c r="AH1463" i="1"/>
  <c r="C1464" i="1"/>
  <c r="D1464" i="1"/>
  <c r="G1464" i="1"/>
  <c r="I1464" i="1"/>
  <c r="L1464" i="1"/>
  <c r="N1464" i="1"/>
  <c r="P1464" i="1"/>
  <c r="R1464" i="1"/>
  <c r="T1464" i="1"/>
  <c r="V1464" i="1"/>
  <c r="X1464" i="1"/>
  <c r="Z1464" i="1" a="1"/>
  <c r="Z1464" i="1"/>
  <c r="AB1464" i="1" a="1"/>
  <c r="AB1464" i="1" s="1"/>
  <c r="AD1464" i="1"/>
  <c r="AF1464" i="1"/>
  <c r="AH1464" i="1"/>
  <c r="C1465" i="1"/>
  <c r="D1465" i="1"/>
  <c r="G1465" i="1"/>
  <c r="I1465" i="1"/>
  <c r="L1465" i="1"/>
  <c r="N1465" i="1"/>
  <c r="P1465" i="1"/>
  <c r="R1465" i="1"/>
  <c r="T1465" i="1"/>
  <c r="V1465" i="1"/>
  <c r="X1465" i="1"/>
  <c r="Z1465" i="1" a="1"/>
  <c r="Z1465" i="1" s="1"/>
  <c r="AB1465" i="1" a="1"/>
  <c r="AB1465" i="1" s="1"/>
  <c r="AD1465" i="1"/>
  <c r="AF1465" i="1"/>
  <c r="AH1465" i="1"/>
  <c r="C1466" i="1"/>
  <c r="D1466" i="1"/>
  <c r="G1466" i="1"/>
  <c r="I1466" i="1"/>
  <c r="L1466" i="1"/>
  <c r="N1466" i="1"/>
  <c r="P1466" i="1"/>
  <c r="R1466" i="1"/>
  <c r="T1466" i="1"/>
  <c r="V1466" i="1"/>
  <c r="X1466" i="1"/>
  <c r="Z1466" i="1" a="1"/>
  <c r="Z1466" i="1"/>
  <c r="AB1466" i="1" a="1"/>
  <c r="AB1466" i="1" s="1"/>
  <c r="AD1466" i="1"/>
  <c r="AF1466" i="1"/>
  <c r="AH1466" i="1"/>
  <c r="C1467" i="1"/>
  <c r="D1467" i="1"/>
  <c r="G1467" i="1"/>
  <c r="I1467" i="1"/>
  <c r="L1467" i="1"/>
  <c r="N1467" i="1"/>
  <c r="P1467" i="1"/>
  <c r="R1467" i="1"/>
  <c r="T1467" i="1"/>
  <c r="V1467" i="1"/>
  <c r="X1467" i="1"/>
  <c r="Z1467" i="1" a="1"/>
  <c r="Z1467" i="1" s="1"/>
  <c r="AB1467" i="1" a="1"/>
  <c r="AB1467" i="1" s="1"/>
  <c r="AD1467" i="1"/>
  <c r="AF1467" i="1"/>
  <c r="AH1467" i="1"/>
  <c r="C1468" i="1"/>
  <c r="D1468" i="1"/>
  <c r="G1468" i="1"/>
  <c r="I1468" i="1"/>
  <c r="L1468" i="1"/>
  <c r="N1468" i="1"/>
  <c r="P1468" i="1"/>
  <c r="R1468" i="1"/>
  <c r="T1468" i="1"/>
  <c r="V1468" i="1"/>
  <c r="X1468" i="1"/>
  <c r="Z1468" i="1" a="1"/>
  <c r="Z1468" i="1"/>
  <c r="AB1468" i="1" a="1"/>
  <c r="AB1468" i="1" s="1"/>
  <c r="AD1468" i="1"/>
  <c r="AF1468" i="1"/>
  <c r="AH1468" i="1"/>
  <c r="C1469" i="1"/>
  <c r="D1469" i="1"/>
  <c r="G1469" i="1"/>
  <c r="I1469" i="1"/>
  <c r="L1469" i="1"/>
  <c r="N1469" i="1"/>
  <c r="P1469" i="1"/>
  <c r="R1469" i="1"/>
  <c r="T1469" i="1"/>
  <c r="V1469" i="1"/>
  <c r="X1469" i="1"/>
  <c r="Z1469" i="1" a="1"/>
  <c r="Z1469" i="1" s="1"/>
  <c r="AB1469" i="1" a="1"/>
  <c r="AB1469" i="1" s="1"/>
  <c r="AD1469" i="1"/>
  <c r="AF1469" i="1"/>
  <c r="AH1469" i="1"/>
  <c r="C1470" i="1"/>
  <c r="D1470" i="1"/>
  <c r="G1470" i="1"/>
  <c r="I1470" i="1"/>
  <c r="L1470" i="1"/>
  <c r="N1470" i="1"/>
  <c r="P1470" i="1"/>
  <c r="R1470" i="1"/>
  <c r="T1470" i="1"/>
  <c r="V1470" i="1"/>
  <c r="X1470" i="1"/>
  <c r="Z1470" i="1" a="1"/>
  <c r="Z1470" i="1" s="1"/>
  <c r="AB1470" i="1" a="1"/>
  <c r="AB1470" i="1" s="1"/>
  <c r="AD1470" i="1"/>
  <c r="AF1470" i="1"/>
  <c r="AH1470" i="1"/>
  <c r="C1471" i="1"/>
  <c r="D1471" i="1"/>
  <c r="G1471" i="1"/>
  <c r="I1471" i="1"/>
  <c r="L1471" i="1"/>
  <c r="N1471" i="1"/>
  <c r="P1471" i="1"/>
  <c r="R1471" i="1"/>
  <c r="T1471" i="1"/>
  <c r="V1471" i="1"/>
  <c r="X1471" i="1"/>
  <c r="Z1471" i="1" a="1"/>
  <c r="Z1471" i="1" s="1"/>
  <c r="AB1471" i="1" a="1"/>
  <c r="AB1471" i="1" s="1"/>
  <c r="AD1471" i="1"/>
  <c r="AF1471" i="1"/>
  <c r="AH1471" i="1"/>
  <c r="C1472" i="1"/>
  <c r="D1472" i="1"/>
  <c r="G1472" i="1"/>
  <c r="I1472" i="1"/>
  <c r="L1472" i="1"/>
  <c r="N1472" i="1"/>
  <c r="P1472" i="1"/>
  <c r="R1472" i="1"/>
  <c r="T1472" i="1"/>
  <c r="V1472" i="1"/>
  <c r="X1472" i="1"/>
  <c r="Z1472" i="1" a="1"/>
  <c r="Z1472" i="1" s="1"/>
  <c r="AB1472" i="1" a="1"/>
  <c r="AB1472" i="1"/>
  <c r="AD1472" i="1"/>
  <c r="AF1472" i="1"/>
  <c r="AH1472" i="1"/>
  <c r="C1473" i="1"/>
  <c r="D1473" i="1"/>
  <c r="G1473" i="1"/>
  <c r="I1473" i="1"/>
  <c r="L1473" i="1"/>
  <c r="N1473" i="1"/>
  <c r="P1473" i="1"/>
  <c r="R1473" i="1"/>
  <c r="T1473" i="1"/>
  <c r="V1473" i="1"/>
  <c r="X1473" i="1"/>
  <c r="Z1473" i="1" a="1"/>
  <c r="Z1473" i="1" s="1"/>
  <c r="AB1473" i="1" a="1"/>
  <c r="AB1473" i="1" s="1"/>
  <c r="AD1473" i="1"/>
  <c r="AF1473" i="1"/>
  <c r="AH1473" i="1"/>
  <c r="C1474" i="1"/>
  <c r="D1474" i="1"/>
  <c r="G1474" i="1"/>
  <c r="I1474" i="1"/>
  <c r="L1474" i="1"/>
  <c r="N1474" i="1"/>
  <c r="P1474" i="1"/>
  <c r="R1474" i="1"/>
  <c r="T1474" i="1"/>
  <c r="V1474" i="1"/>
  <c r="X1474" i="1"/>
  <c r="Z1474" i="1" a="1"/>
  <c r="Z1474" i="1"/>
  <c r="AB1474" i="1" a="1"/>
  <c r="AB1474" i="1"/>
  <c r="AD1474" i="1"/>
  <c r="AF1474" i="1"/>
  <c r="AH1474" i="1"/>
  <c r="C1475" i="1"/>
  <c r="D1475" i="1"/>
  <c r="G1475" i="1"/>
  <c r="I1475" i="1"/>
  <c r="L1475" i="1"/>
  <c r="N1475" i="1"/>
  <c r="P1475" i="1"/>
  <c r="R1475" i="1"/>
  <c r="T1475" i="1"/>
  <c r="V1475" i="1"/>
  <c r="X1475" i="1"/>
  <c r="Z1475" i="1" a="1"/>
  <c r="Z1475" i="1"/>
  <c r="AB1475" i="1" a="1"/>
  <c r="AB1475" i="1" s="1"/>
  <c r="AD1475" i="1"/>
  <c r="AF1475" i="1"/>
  <c r="AH1475" i="1"/>
  <c r="C1476" i="1"/>
  <c r="D1476" i="1"/>
  <c r="G1476" i="1"/>
  <c r="I1476" i="1"/>
  <c r="L1476" i="1"/>
  <c r="N1476" i="1"/>
  <c r="P1476" i="1"/>
  <c r="R1476" i="1"/>
  <c r="T1476" i="1"/>
  <c r="V1476" i="1"/>
  <c r="X1476" i="1"/>
  <c r="Z1476" i="1" a="1"/>
  <c r="Z1476" i="1" s="1"/>
  <c r="AB1476" i="1" a="1"/>
  <c r="AB1476" i="1" s="1"/>
  <c r="AD1476" i="1"/>
  <c r="AF1476" i="1"/>
  <c r="AH1476" i="1"/>
  <c r="C1477" i="1"/>
  <c r="D1477" i="1"/>
  <c r="G1477" i="1"/>
  <c r="I1477" i="1"/>
  <c r="L1477" i="1"/>
  <c r="N1477" i="1"/>
  <c r="P1477" i="1"/>
  <c r="R1477" i="1"/>
  <c r="T1477" i="1"/>
  <c r="V1477" i="1"/>
  <c r="X1477" i="1"/>
  <c r="Z1477" i="1" a="1"/>
  <c r="Z1477" i="1" s="1"/>
  <c r="AB1477" i="1" a="1"/>
  <c r="AB1477" i="1" s="1"/>
  <c r="AD1477" i="1"/>
  <c r="AF1477" i="1"/>
  <c r="AH1477" i="1"/>
  <c r="C1478" i="1"/>
  <c r="D1478" i="1"/>
  <c r="G1478" i="1"/>
  <c r="I1478" i="1"/>
  <c r="L1478" i="1"/>
  <c r="N1478" i="1"/>
  <c r="P1478" i="1"/>
  <c r="R1478" i="1"/>
  <c r="T1478" i="1"/>
  <c r="V1478" i="1"/>
  <c r="X1478" i="1"/>
  <c r="Z1478" i="1" a="1"/>
  <c r="Z1478" i="1" s="1"/>
  <c r="AI1478" i="1" s="1"/>
  <c r="AB1478" i="1" a="1"/>
  <c r="AB1478" i="1" s="1"/>
  <c r="AD1478" i="1"/>
  <c r="AF1478" i="1"/>
  <c r="AH1478" i="1"/>
  <c r="C1479" i="1"/>
  <c r="D1479" i="1"/>
  <c r="G1479" i="1"/>
  <c r="I1479" i="1"/>
  <c r="L1479" i="1"/>
  <c r="N1479" i="1"/>
  <c r="P1479" i="1"/>
  <c r="R1479" i="1"/>
  <c r="T1479" i="1"/>
  <c r="V1479" i="1"/>
  <c r="X1479" i="1"/>
  <c r="Z1479" i="1" a="1"/>
  <c r="Z1479" i="1" s="1"/>
  <c r="AB1479" i="1" a="1"/>
  <c r="AB1479" i="1" s="1"/>
  <c r="AD1479" i="1"/>
  <c r="AF1479" i="1"/>
  <c r="AH1479" i="1"/>
  <c r="C1480" i="1"/>
  <c r="D1480" i="1"/>
  <c r="G1480" i="1"/>
  <c r="I1480" i="1"/>
  <c r="L1480" i="1"/>
  <c r="N1480" i="1"/>
  <c r="P1480" i="1"/>
  <c r="R1480" i="1"/>
  <c r="T1480" i="1"/>
  <c r="V1480" i="1"/>
  <c r="X1480" i="1"/>
  <c r="Z1480" i="1" a="1"/>
  <c r="Z1480" i="1" s="1"/>
  <c r="AB1480" i="1" a="1"/>
  <c r="AB1480" i="1" s="1"/>
  <c r="AD1480" i="1"/>
  <c r="AF1480" i="1"/>
  <c r="AH1480" i="1"/>
  <c r="C1481" i="1"/>
  <c r="D1481" i="1"/>
  <c r="G1481" i="1"/>
  <c r="I1481" i="1"/>
  <c r="L1481" i="1"/>
  <c r="N1481" i="1"/>
  <c r="P1481" i="1"/>
  <c r="R1481" i="1"/>
  <c r="T1481" i="1"/>
  <c r="V1481" i="1"/>
  <c r="X1481" i="1"/>
  <c r="Z1481" i="1" a="1"/>
  <c r="Z1481" i="1" s="1"/>
  <c r="AB1481" i="1" a="1"/>
  <c r="AB1481" i="1" s="1"/>
  <c r="AD1481" i="1"/>
  <c r="AF1481" i="1"/>
  <c r="AH1481" i="1"/>
  <c r="C1482" i="1"/>
  <c r="D1482" i="1"/>
  <c r="G1482" i="1"/>
  <c r="I1482" i="1"/>
  <c r="L1482" i="1"/>
  <c r="N1482" i="1"/>
  <c r="P1482" i="1"/>
  <c r="R1482" i="1"/>
  <c r="T1482" i="1"/>
  <c r="V1482" i="1"/>
  <c r="X1482" i="1"/>
  <c r="Z1482" i="1" a="1"/>
  <c r="Z1482" i="1" s="1"/>
  <c r="AB1482" i="1" a="1"/>
  <c r="AB1482" i="1" s="1"/>
  <c r="AD1482" i="1"/>
  <c r="AF1482" i="1"/>
  <c r="AH1482" i="1"/>
  <c r="C1483" i="1"/>
  <c r="D1483" i="1"/>
  <c r="G1483" i="1"/>
  <c r="I1483" i="1"/>
  <c r="L1483" i="1"/>
  <c r="N1483" i="1"/>
  <c r="P1483" i="1"/>
  <c r="R1483" i="1"/>
  <c r="T1483" i="1"/>
  <c r="V1483" i="1"/>
  <c r="X1483" i="1"/>
  <c r="Z1483" i="1" a="1"/>
  <c r="Z1483" i="1" s="1"/>
  <c r="AB1483" i="1" a="1"/>
  <c r="AB1483" i="1"/>
  <c r="AD1483" i="1"/>
  <c r="AF1483" i="1"/>
  <c r="AH1483" i="1"/>
  <c r="C1484" i="1"/>
  <c r="D1484" i="1"/>
  <c r="G1484" i="1"/>
  <c r="I1484" i="1"/>
  <c r="L1484" i="1"/>
  <c r="N1484" i="1"/>
  <c r="P1484" i="1"/>
  <c r="R1484" i="1"/>
  <c r="T1484" i="1"/>
  <c r="V1484" i="1"/>
  <c r="X1484" i="1"/>
  <c r="Z1484" i="1" a="1"/>
  <c r="Z1484" i="1" s="1"/>
  <c r="AB1484" i="1" a="1"/>
  <c r="AB1484" i="1" s="1"/>
  <c r="AD1484" i="1"/>
  <c r="AF1484" i="1"/>
  <c r="AH1484" i="1"/>
  <c r="C1485" i="1"/>
  <c r="D1485" i="1"/>
  <c r="G1485" i="1"/>
  <c r="I1485" i="1"/>
  <c r="L1485" i="1"/>
  <c r="N1485" i="1"/>
  <c r="P1485" i="1"/>
  <c r="R1485" i="1"/>
  <c r="T1485" i="1"/>
  <c r="V1485" i="1"/>
  <c r="X1485" i="1"/>
  <c r="Z1485" i="1" a="1"/>
  <c r="Z1485" i="1" s="1"/>
  <c r="AB1485" i="1" a="1"/>
  <c r="AB1485" i="1" s="1"/>
  <c r="AD1485" i="1"/>
  <c r="AF1485" i="1"/>
  <c r="AH1485" i="1"/>
  <c r="C1486" i="1"/>
  <c r="D1486" i="1"/>
  <c r="G1486" i="1"/>
  <c r="I1486" i="1"/>
  <c r="L1486" i="1"/>
  <c r="N1486" i="1"/>
  <c r="P1486" i="1"/>
  <c r="R1486" i="1"/>
  <c r="T1486" i="1"/>
  <c r="V1486" i="1"/>
  <c r="X1486" i="1"/>
  <c r="Z1486" i="1" a="1"/>
  <c r="Z1486" i="1"/>
  <c r="AB1486" i="1" a="1"/>
  <c r="AB1486" i="1" s="1"/>
  <c r="AD1486" i="1"/>
  <c r="AF1486" i="1"/>
  <c r="AH1486" i="1"/>
  <c r="C1487" i="1"/>
  <c r="D1487" i="1"/>
  <c r="G1487" i="1"/>
  <c r="I1487" i="1"/>
  <c r="L1487" i="1"/>
  <c r="N1487" i="1"/>
  <c r="P1487" i="1"/>
  <c r="R1487" i="1"/>
  <c r="T1487" i="1"/>
  <c r="V1487" i="1"/>
  <c r="X1487" i="1"/>
  <c r="Z1487" i="1" a="1"/>
  <c r="Z1487" i="1" s="1"/>
  <c r="AB1487" i="1" a="1"/>
  <c r="AB1487" i="1" s="1"/>
  <c r="AD1487" i="1"/>
  <c r="AF1487" i="1"/>
  <c r="AH1487" i="1"/>
  <c r="C1488" i="1"/>
  <c r="D1488" i="1"/>
  <c r="G1488" i="1"/>
  <c r="I1488" i="1"/>
  <c r="L1488" i="1"/>
  <c r="N1488" i="1"/>
  <c r="P1488" i="1"/>
  <c r="R1488" i="1"/>
  <c r="T1488" i="1"/>
  <c r="V1488" i="1"/>
  <c r="X1488" i="1"/>
  <c r="Z1488" i="1" a="1"/>
  <c r="Z1488" i="1"/>
  <c r="AB1488" i="1" a="1"/>
  <c r="AB1488" i="1" s="1"/>
  <c r="AD1488" i="1"/>
  <c r="AF1488" i="1"/>
  <c r="AH1488" i="1"/>
  <c r="C1489" i="1"/>
  <c r="D1489" i="1"/>
  <c r="G1489" i="1"/>
  <c r="I1489" i="1"/>
  <c r="L1489" i="1"/>
  <c r="N1489" i="1"/>
  <c r="P1489" i="1"/>
  <c r="R1489" i="1"/>
  <c r="T1489" i="1"/>
  <c r="V1489" i="1"/>
  <c r="X1489" i="1"/>
  <c r="Z1489" i="1" a="1"/>
  <c r="Z1489" i="1" s="1"/>
  <c r="AB1489" i="1" a="1"/>
  <c r="AB1489" i="1"/>
  <c r="AD1489" i="1"/>
  <c r="AF1489" i="1"/>
  <c r="AH1489" i="1"/>
  <c r="C1490" i="1"/>
  <c r="D1490" i="1"/>
  <c r="G1490" i="1"/>
  <c r="I1490" i="1"/>
  <c r="L1490" i="1"/>
  <c r="N1490" i="1"/>
  <c r="P1490" i="1"/>
  <c r="R1490" i="1"/>
  <c r="T1490" i="1"/>
  <c r="V1490" i="1"/>
  <c r="X1490" i="1"/>
  <c r="Z1490" i="1" a="1"/>
  <c r="Z1490" i="1" s="1"/>
  <c r="AB1490" i="1" a="1"/>
  <c r="AB1490" i="1"/>
  <c r="AD1490" i="1"/>
  <c r="AF1490" i="1"/>
  <c r="AH1490" i="1"/>
  <c r="C1491" i="1"/>
  <c r="D1491" i="1"/>
  <c r="G1491" i="1"/>
  <c r="I1491" i="1"/>
  <c r="L1491" i="1"/>
  <c r="N1491" i="1"/>
  <c r="P1491" i="1"/>
  <c r="R1491" i="1"/>
  <c r="T1491" i="1"/>
  <c r="V1491" i="1"/>
  <c r="X1491" i="1"/>
  <c r="Z1491" i="1" a="1"/>
  <c r="Z1491" i="1"/>
  <c r="AB1491" i="1" a="1"/>
  <c r="AB1491" i="1" s="1"/>
  <c r="AD1491" i="1"/>
  <c r="AF1491" i="1"/>
  <c r="AH1491" i="1"/>
  <c r="C1492" i="1"/>
  <c r="D1492" i="1"/>
  <c r="G1492" i="1"/>
  <c r="I1492" i="1"/>
  <c r="L1492" i="1"/>
  <c r="N1492" i="1"/>
  <c r="P1492" i="1"/>
  <c r="R1492" i="1"/>
  <c r="T1492" i="1"/>
  <c r="V1492" i="1"/>
  <c r="X1492" i="1"/>
  <c r="Z1492" i="1" a="1"/>
  <c r="Z1492" i="1"/>
  <c r="AB1492" i="1" a="1"/>
  <c r="AB1492" i="1" s="1"/>
  <c r="AD1492" i="1"/>
  <c r="AF1492" i="1"/>
  <c r="AH1492" i="1"/>
  <c r="C1493" i="1"/>
  <c r="D1493" i="1"/>
  <c r="G1493" i="1"/>
  <c r="I1493" i="1"/>
  <c r="L1493" i="1"/>
  <c r="N1493" i="1"/>
  <c r="P1493" i="1"/>
  <c r="R1493" i="1"/>
  <c r="T1493" i="1"/>
  <c r="V1493" i="1"/>
  <c r="X1493" i="1"/>
  <c r="Z1493" i="1" a="1"/>
  <c r="Z1493" i="1" s="1"/>
  <c r="AB1493" i="1" a="1"/>
  <c r="AB1493" i="1" s="1"/>
  <c r="AD1493" i="1"/>
  <c r="AF1493" i="1"/>
  <c r="AH1493" i="1"/>
  <c r="C1494" i="1"/>
  <c r="D1494" i="1"/>
  <c r="G1494" i="1"/>
  <c r="I1494" i="1"/>
  <c r="L1494" i="1"/>
  <c r="N1494" i="1"/>
  <c r="P1494" i="1"/>
  <c r="R1494" i="1"/>
  <c r="T1494" i="1"/>
  <c r="V1494" i="1"/>
  <c r="X1494" i="1"/>
  <c r="AI1494" i="1" s="1"/>
  <c r="Z1494" i="1" a="1"/>
  <c r="Z1494" i="1" s="1"/>
  <c r="AB1494" i="1" a="1"/>
  <c r="AB1494" i="1"/>
  <c r="AD1494" i="1"/>
  <c r="AF1494" i="1"/>
  <c r="AH1494" i="1"/>
  <c r="C1495" i="1"/>
  <c r="D1495" i="1"/>
  <c r="G1495" i="1"/>
  <c r="I1495" i="1"/>
  <c r="L1495" i="1"/>
  <c r="N1495" i="1"/>
  <c r="P1495" i="1"/>
  <c r="R1495" i="1"/>
  <c r="T1495" i="1"/>
  <c r="V1495" i="1"/>
  <c r="X1495" i="1"/>
  <c r="Z1495" i="1" a="1"/>
  <c r="Z1495" i="1" s="1"/>
  <c r="AB1495" i="1" a="1"/>
  <c r="AB1495" i="1" s="1"/>
  <c r="AD1495" i="1"/>
  <c r="AF1495" i="1"/>
  <c r="AH1495" i="1"/>
  <c r="C1496" i="1"/>
  <c r="D1496" i="1"/>
  <c r="G1496" i="1"/>
  <c r="I1496" i="1"/>
  <c r="L1496" i="1"/>
  <c r="N1496" i="1"/>
  <c r="P1496" i="1"/>
  <c r="R1496" i="1"/>
  <c r="T1496" i="1"/>
  <c r="V1496" i="1"/>
  <c r="X1496" i="1"/>
  <c r="Z1496" i="1" a="1"/>
  <c r="Z1496" i="1" s="1"/>
  <c r="AB1496" i="1" a="1"/>
  <c r="AB1496" i="1" s="1"/>
  <c r="AD1496" i="1"/>
  <c r="AF1496" i="1"/>
  <c r="AH1496" i="1"/>
  <c r="C1497" i="1"/>
  <c r="D1497" i="1"/>
  <c r="G1497" i="1"/>
  <c r="I1497" i="1"/>
  <c r="L1497" i="1"/>
  <c r="N1497" i="1"/>
  <c r="P1497" i="1"/>
  <c r="R1497" i="1"/>
  <c r="T1497" i="1"/>
  <c r="V1497" i="1"/>
  <c r="X1497" i="1"/>
  <c r="Z1497" i="1" a="1"/>
  <c r="Z1497" i="1"/>
  <c r="AB1497" i="1" a="1"/>
  <c r="AB1497" i="1" s="1"/>
  <c r="AD1497" i="1"/>
  <c r="AF1497" i="1"/>
  <c r="AH1497" i="1"/>
  <c r="C1498" i="1"/>
  <c r="D1498" i="1"/>
  <c r="G1498" i="1"/>
  <c r="I1498" i="1"/>
  <c r="L1498" i="1"/>
  <c r="N1498" i="1"/>
  <c r="P1498" i="1"/>
  <c r="R1498" i="1"/>
  <c r="T1498" i="1"/>
  <c r="V1498" i="1"/>
  <c r="X1498" i="1"/>
  <c r="Z1498" i="1" a="1"/>
  <c r="Z1498" i="1" s="1"/>
  <c r="AB1498" i="1" a="1"/>
  <c r="AB1498" i="1" s="1"/>
  <c r="AD1498" i="1"/>
  <c r="AF1498" i="1"/>
  <c r="AH1498" i="1"/>
  <c r="C1499" i="1"/>
  <c r="D1499" i="1"/>
  <c r="G1499" i="1"/>
  <c r="I1499" i="1"/>
  <c r="L1499" i="1"/>
  <c r="N1499" i="1"/>
  <c r="P1499" i="1"/>
  <c r="R1499" i="1"/>
  <c r="T1499" i="1"/>
  <c r="V1499" i="1"/>
  <c r="X1499" i="1"/>
  <c r="Z1499" i="1" a="1"/>
  <c r="Z1499" i="1" s="1"/>
  <c r="AB1499" i="1" a="1"/>
  <c r="AB1499" i="1" s="1"/>
  <c r="AD1499" i="1"/>
  <c r="AF1499" i="1"/>
  <c r="AH1499" i="1"/>
  <c r="C1500" i="1"/>
  <c r="D1500" i="1"/>
  <c r="G1500" i="1"/>
  <c r="I1500" i="1"/>
  <c r="L1500" i="1"/>
  <c r="N1500" i="1"/>
  <c r="P1500" i="1"/>
  <c r="R1500" i="1"/>
  <c r="T1500" i="1"/>
  <c r="V1500" i="1"/>
  <c r="X1500" i="1"/>
  <c r="Z1500" i="1" a="1"/>
  <c r="Z1500" i="1" s="1"/>
  <c r="AB1500" i="1" a="1"/>
  <c r="AB1500" i="1" s="1"/>
  <c r="AD1500" i="1"/>
  <c r="AF1500" i="1"/>
  <c r="AH1500" i="1"/>
  <c r="C1501" i="1"/>
  <c r="D1501" i="1"/>
  <c r="G1501" i="1"/>
  <c r="I1501" i="1"/>
  <c r="L1501" i="1"/>
  <c r="N1501" i="1"/>
  <c r="P1501" i="1"/>
  <c r="R1501" i="1"/>
  <c r="T1501" i="1"/>
  <c r="V1501" i="1"/>
  <c r="X1501" i="1"/>
  <c r="Z1501" i="1" a="1"/>
  <c r="Z1501" i="1" s="1"/>
  <c r="AB1501" i="1" a="1"/>
  <c r="AB1501" i="1" s="1"/>
  <c r="AI1501" i="1" s="1"/>
  <c r="AD1501" i="1"/>
  <c r="AF1501" i="1"/>
  <c r="AH1501" i="1"/>
  <c r="C1502" i="1"/>
  <c r="D1502" i="1"/>
  <c r="G1502" i="1"/>
  <c r="I1502" i="1"/>
  <c r="L1502" i="1"/>
  <c r="N1502" i="1"/>
  <c r="P1502" i="1"/>
  <c r="R1502" i="1"/>
  <c r="T1502" i="1"/>
  <c r="V1502" i="1"/>
  <c r="X1502" i="1"/>
  <c r="Z1502" i="1" a="1"/>
  <c r="Z1502" i="1" s="1"/>
  <c r="AB1502" i="1" a="1"/>
  <c r="AB1502" i="1"/>
  <c r="AD1502" i="1"/>
  <c r="AF1502" i="1"/>
  <c r="AH1502" i="1"/>
  <c r="C1503" i="1"/>
  <c r="D1503" i="1"/>
  <c r="G1503" i="1"/>
  <c r="I1503" i="1"/>
  <c r="L1503" i="1"/>
  <c r="N1503" i="1"/>
  <c r="P1503" i="1"/>
  <c r="R1503" i="1"/>
  <c r="T1503" i="1"/>
  <c r="V1503" i="1"/>
  <c r="X1503" i="1"/>
  <c r="Z1503" i="1" a="1"/>
  <c r="Z1503" i="1" s="1"/>
  <c r="AB1503" i="1" a="1"/>
  <c r="AB1503" i="1" s="1"/>
  <c r="AD1503" i="1"/>
  <c r="AF1503" i="1"/>
  <c r="AH1503" i="1"/>
  <c r="C1504" i="1"/>
  <c r="D1504" i="1"/>
  <c r="G1504" i="1"/>
  <c r="I1504" i="1"/>
  <c r="L1504" i="1"/>
  <c r="N1504" i="1"/>
  <c r="P1504" i="1"/>
  <c r="R1504" i="1"/>
  <c r="T1504" i="1"/>
  <c r="V1504" i="1"/>
  <c r="X1504" i="1"/>
  <c r="Z1504" i="1" a="1"/>
  <c r="Z1504" i="1" s="1"/>
  <c r="AB1504" i="1" a="1"/>
  <c r="AB1504" i="1"/>
  <c r="AD1504" i="1"/>
  <c r="AF1504" i="1"/>
  <c r="AH1504" i="1"/>
  <c r="C1505" i="1"/>
  <c r="D1505" i="1"/>
  <c r="G1505" i="1"/>
  <c r="I1505" i="1"/>
  <c r="L1505" i="1"/>
  <c r="N1505" i="1"/>
  <c r="P1505" i="1"/>
  <c r="R1505" i="1"/>
  <c r="T1505" i="1"/>
  <c r="V1505" i="1"/>
  <c r="X1505" i="1"/>
  <c r="Z1505" i="1" a="1"/>
  <c r="Z1505" i="1" s="1"/>
  <c r="AB1505" i="1" a="1"/>
  <c r="AB1505" i="1" s="1"/>
  <c r="AD1505" i="1"/>
  <c r="AF1505" i="1"/>
  <c r="AH1505" i="1"/>
  <c r="C1506" i="1"/>
  <c r="D1506" i="1"/>
  <c r="G1506" i="1"/>
  <c r="I1506" i="1"/>
  <c r="L1506" i="1"/>
  <c r="N1506" i="1"/>
  <c r="P1506" i="1"/>
  <c r="R1506" i="1"/>
  <c r="T1506" i="1"/>
  <c r="V1506" i="1"/>
  <c r="X1506" i="1"/>
  <c r="Z1506" i="1" a="1"/>
  <c r="Z1506" i="1" s="1"/>
  <c r="AB1506" i="1" a="1"/>
  <c r="AB1506" i="1"/>
  <c r="AD1506" i="1"/>
  <c r="AF1506" i="1"/>
  <c r="AH1506" i="1"/>
  <c r="C1507" i="1"/>
  <c r="D1507" i="1"/>
  <c r="G1507" i="1"/>
  <c r="I1507" i="1"/>
  <c r="L1507" i="1"/>
  <c r="N1507" i="1"/>
  <c r="P1507" i="1"/>
  <c r="R1507" i="1"/>
  <c r="T1507" i="1"/>
  <c r="V1507" i="1"/>
  <c r="X1507" i="1"/>
  <c r="Z1507" i="1" a="1"/>
  <c r="Z1507" i="1"/>
  <c r="AB1507" i="1" a="1"/>
  <c r="AB1507" i="1" s="1"/>
  <c r="AD1507" i="1"/>
  <c r="AF1507" i="1"/>
  <c r="AH1507" i="1"/>
  <c r="C1508" i="1"/>
  <c r="D1508" i="1"/>
  <c r="G1508" i="1"/>
  <c r="I1508" i="1"/>
  <c r="L1508" i="1"/>
  <c r="N1508" i="1"/>
  <c r="P1508" i="1"/>
  <c r="R1508" i="1"/>
  <c r="T1508" i="1"/>
  <c r="V1508" i="1"/>
  <c r="X1508" i="1"/>
  <c r="Z1508" i="1" a="1"/>
  <c r="Z1508" i="1" s="1"/>
  <c r="AB1508" i="1" a="1"/>
  <c r="AB1508" i="1" s="1"/>
  <c r="AD1508" i="1"/>
  <c r="AF1508" i="1"/>
  <c r="AH1508" i="1"/>
  <c r="C1509" i="1"/>
  <c r="D1509" i="1"/>
  <c r="G1509" i="1"/>
  <c r="I1509" i="1"/>
  <c r="L1509" i="1"/>
  <c r="N1509" i="1"/>
  <c r="P1509" i="1"/>
  <c r="R1509" i="1"/>
  <c r="T1509" i="1"/>
  <c r="V1509" i="1"/>
  <c r="X1509" i="1"/>
  <c r="Z1509" i="1" a="1"/>
  <c r="Z1509" i="1" s="1"/>
  <c r="AB1509" i="1" a="1"/>
  <c r="AB1509" i="1" s="1"/>
  <c r="AD1509" i="1"/>
  <c r="AF1509" i="1"/>
  <c r="AH1509" i="1"/>
  <c r="C1510" i="1"/>
  <c r="D1510" i="1"/>
  <c r="G1510" i="1"/>
  <c r="I1510" i="1"/>
  <c r="L1510" i="1"/>
  <c r="N1510" i="1"/>
  <c r="P1510" i="1"/>
  <c r="R1510" i="1"/>
  <c r="T1510" i="1"/>
  <c r="V1510" i="1"/>
  <c r="X1510" i="1"/>
  <c r="Z1510" i="1" a="1"/>
  <c r="Z1510" i="1" s="1"/>
  <c r="AB1510" i="1" a="1"/>
  <c r="AB1510" i="1" s="1"/>
  <c r="AI1510" i="1" s="1"/>
  <c r="AD1510" i="1"/>
  <c r="AF1510" i="1"/>
  <c r="AH1510" i="1"/>
  <c r="C1511" i="1"/>
  <c r="D1511" i="1"/>
  <c r="G1511" i="1"/>
  <c r="I1511" i="1"/>
  <c r="L1511" i="1"/>
  <c r="N1511" i="1"/>
  <c r="P1511" i="1"/>
  <c r="R1511" i="1"/>
  <c r="T1511" i="1"/>
  <c r="V1511" i="1"/>
  <c r="X1511" i="1"/>
  <c r="Z1511" i="1" a="1"/>
  <c r="Z1511" i="1" s="1"/>
  <c r="AB1511" i="1" a="1"/>
  <c r="AB1511" i="1" s="1"/>
  <c r="AD1511" i="1"/>
  <c r="AF1511" i="1"/>
  <c r="AH1511" i="1"/>
  <c r="C1512" i="1"/>
  <c r="D1512" i="1"/>
  <c r="G1512" i="1"/>
  <c r="I1512" i="1"/>
  <c r="L1512" i="1"/>
  <c r="N1512" i="1"/>
  <c r="P1512" i="1"/>
  <c r="R1512" i="1"/>
  <c r="T1512" i="1"/>
  <c r="V1512" i="1"/>
  <c r="X1512" i="1"/>
  <c r="Z1512" i="1" a="1"/>
  <c r="Z1512" i="1" s="1"/>
  <c r="AB1512" i="1" a="1"/>
  <c r="AB1512" i="1" s="1"/>
  <c r="AD1512" i="1"/>
  <c r="AF1512" i="1"/>
  <c r="AH1512" i="1"/>
  <c r="C1513" i="1"/>
  <c r="D1513" i="1"/>
  <c r="G1513" i="1"/>
  <c r="I1513" i="1"/>
  <c r="L1513" i="1"/>
  <c r="N1513" i="1"/>
  <c r="P1513" i="1"/>
  <c r="R1513" i="1"/>
  <c r="T1513" i="1"/>
  <c r="V1513" i="1"/>
  <c r="X1513" i="1"/>
  <c r="Z1513" i="1" a="1"/>
  <c r="Z1513" i="1" s="1"/>
  <c r="AB1513" i="1" a="1"/>
  <c r="AB1513" i="1" s="1"/>
  <c r="AD1513" i="1"/>
  <c r="AF1513" i="1"/>
  <c r="AH1513" i="1"/>
  <c r="C1514" i="1"/>
  <c r="D1514" i="1"/>
  <c r="G1514" i="1"/>
  <c r="I1514" i="1"/>
  <c r="L1514" i="1"/>
  <c r="N1514" i="1"/>
  <c r="P1514" i="1"/>
  <c r="R1514" i="1"/>
  <c r="T1514" i="1"/>
  <c r="V1514" i="1"/>
  <c r="X1514" i="1"/>
  <c r="Z1514" i="1" a="1"/>
  <c r="Z1514" i="1" s="1"/>
  <c r="AB1514" i="1" a="1"/>
  <c r="AB1514" i="1" s="1"/>
  <c r="AD1514" i="1"/>
  <c r="AF1514" i="1"/>
  <c r="AH1514" i="1"/>
  <c r="C1515" i="1"/>
  <c r="D1515" i="1"/>
  <c r="G1515" i="1"/>
  <c r="I1515" i="1"/>
  <c r="L1515" i="1"/>
  <c r="N1515" i="1"/>
  <c r="P1515" i="1"/>
  <c r="R1515" i="1"/>
  <c r="T1515" i="1"/>
  <c r="V1515" i="1"/>
  <c r="X1515" i="1"/>
  <c r="Z1515" i="1" a="1"/>
  <c r="Z1515" i="1" s="1"/>
  <c r="AB1515" i="1" a="1"/>
  <c r="AB1515" i="1" s="1"/>
  <c r="AD1515" i="1"/>
  <c r="AF1515" i="1"/>
  <c r="AH1515" i="1"/>
  <c r="C1516" i="1"/>
  <c r="D1516" i="1"/>
  <c r="G1516" i="1"/>
  <c r="I1516" i="1"/>
  <c r="L1516" i="1"/>
  <c r="N1516" i="1"/>
  <c r="P1516" i="1"/>
  <c r="R1516" i="1"/>
  <c r="T1516" i="1"/>
  <c r="V1516" i="1"/>
  <c r="X1516" i="1"/>
  <c r="Z1516" i="1" a="1"/>
  <c r="Z1516" i="1" s="1"/>
  <c r="AB1516" i="1" a="1"/>
  <c r="AB1516" i="1"/>
  <c r="AD1516" i="1"/>
  <c r="AF1516" i="1"/>
  <c r="AH1516" i="1"/>
  <c r="C1517" i="1"/>
  <c r="D1517" i="1"/>
  <c r="G1517" i="1"/>
  <c r="I1517" i="1"/>
  <c r="L1517" i="1"/>
  <c r="N1517" i="1"/>
  <c r="P1517" i="1"/>
  <c r="R1517" i="1"/>
  <c r="T1517" i="1"/>
  <c r="V1517" i="1"/>
  <c r="X1517" i="1"/>
  <c r="Z1517" i="1" a="1"/>
  <c r="Z1517" i="1" s="1"/>
  <c r="AB1517" i="1" a="1"/>
  <c r="AB1517" i="1" s="1"/>
  <c r="AD1517" i="1"/>
  <c r="AF1517" i="1"/>
  <c r="AH1517" i="1"/>
  <c r="C1518" i="1"/>
  <c r="D1518" i="1"/>
  <c r="G1518" i="1"/>
  <c r="I1518" i="1"/>
  <c r="L1518" i="1"/>
  <c r="N1518" i="1"/>
  <c r="P1518" i="1"/>
  <c r="R1518" i="1"/>
  <c r="T1518" i="1"/>
  <c r="V1518" i="1"/>
  <c r="X1518" i="1"/>
  <c r="Z1518" i="1" a="1"/>
  <c r="Z1518" i="1" s="1"/>
  <c r="AB1518" i="1" a="1"/>
  <c r="AB1518" i="1" s="1"/>
  <c r="AD1518" i="1"/>
  <c r="AF1518" i="1"/>
  <c r="AH1518" i="1"/>
  <c r="C1519" i="1"/>
  <c r="D1519" i="1"/>
  <c r="G1519" i="1"/>
  <c r="I1519" i="1"/>
  <c r="L1519" i="1"/>
  <c r="N1519" i="1"/>
  <c r="P1519" i="1"/>
  <c r="R1519" i="1"/>
  <c r="T1519" i="1"/>
  <c r="V1519" i="1"/>
  <c r="X1519" i="1"/>
  <c r="Z1519" i="1" a="1"/>
  <c r="Z1519" i="1" s="1"/>
  <c r="AB1519" i="1" a="1"/>
  <c r="AB1519" i="1"/>
  <c r="AD1519" i="1"/>
  <c r="AF1519" i="1"/>
  <c r="AH1519" i="1"/>
  <c r="C1520" i="1"/>
  <c r="D1520" i="1"/>
  <c r="G1520" i="1"/>
  <c r="I1520" i="1"/>
  <c r="L1520" i="1"/>
  <c r="N1520" i="1"/>
  <c r="P1520" i="1"/>
  <c r="R1520" i="1"/>
  <c r="T1520" i="1"/>
  <c r="V1520" i="1"/>
  <c r="X1520" i="1"/>
  <c r="Z1520" i="1" a="1"/>
  <c r="Z1520" i="1" s="1"/>
  <c r="AB1520" i="1" a="1"/>
  <c r="AB1520" i="1" s="1"/>
  <c r="AD1520" i="1"/>
  <c r="AF1520" i="1"/>
  <c r="AH1520" i="1"/>
  <c r="C1521" i="1"/>
  <c r="D1521" i="1"/>
  <c r="G1521" i="1"/>
  <c r="I1521" i="1"/>
  <c r="L1521" i="1"/>
  <c r="N1521" i="1"/>
  <c r="P1521" i="1"/>
  <c r="R1521" i="1"/>
  <c r="T1521" i="1"/>
  <c r="V1521" i="1"/>
  <c r="X1521" i="1"/>
  <c r="Z1521" i="1" a="1"/>
  <c r="Z1521" i="1" s="1"/>
  <c r="AB1521" i="1" a="1"/>
  <c r="AB1521" i="1" s="1"/>
  <c r="AD1521" i="1"/>
  <c r="AF1521" i="1"/>
  <c r="AH1521" i="1"/>
  <c r="C1522" i="1"/>
  <c r="D1522" i="1"/>
  <c r="G1522" i="1"/>
  <c r="I1522" i="1"/>
  <c r="L1522" i="1"/>
  <c r="N1522" i="1"/>
  <c r="P1522" i="1"/>
  <c r="R1522" i="1"/>
  <c r="T1522" i="1"/>
  <c r="V1522" i="1"/>
  <c r="X1522" i="1"/>
  <c r="Z1522" i="1" a="1"/>
  <c r="Z1522" i="1" s="1"/>
  <c r="AB1522" i="1" a="1"/>
  <c r="AB1522" i="1" s="1"/>
  <c r="AD1522" i="1"/>
  <c r="AF1522" i="1"/>
  <c r="AH1522" i="1"/>
  <c r="C1523" i="1"/>
  <c r="D1523" i="1"/>
  <c r="G1523" i="1"/>
  <c r="I1523" i="1"/>
  <c r="L1523" i="1"/>
  <c r="N1523" i="1"/>
  <c r="P1523" i="1"/>
  <c r="R1523" i="1"/>
  <c r="T1523" i="1"/>
  <c r="V1523" i="1"/>
  <c r="X1523" i="1"/>
  <c r="Z1523" i="1" a="1"/>
  <c r="Z1523" i="1" s="1"/>
  <c r="AB1523" i="1" a="1"/>
  <c r="AB1523" i="1" s="1"/>
  <c r="AD1523" i="1"/>
  <c r="AF1523" i="1"/>
  <c r="AH1523" i="1"/>
  <c r="C1524" i="1"/>
  <c r="D1524" i="1"/>
  <c r="G1524" i="1"/>
  <c r="I1524" i="1"/>
  <c r="L1524" i="1"/>
  <c r="N1524" i="1"/>
  <c r="P1524" i="1"/>
  <c r="R1524" i="1"/>
  <c r="T1524" i="1"/>
  <c r="V1524" i="1"/>
  <c r="X1524" i="1"/>
  <c r="Z1524" i="1" a="1"/>
  <c r="Z1524" i="1"/>
  <c r="AB1524" i="1" a="1"/>
  <c r="AB1524" i="1" s="1"/>
  <c r="AD1524" i="1"/>
  <c r="AF1524" i="1"/>
  <c r="AH1524" i="1"/>
  <c r="C1525" i="1"/>
  <c r="D1525" i="1"/>
  <c r="G1525" i="1"/>
  <c r="I1525" i="1"/>
  <c r="L1525" i="1"/>
  <c r="N1525" i="1"/>
  <c r="P1525" i="1"/>
  <c r="R1525" i="1"/>
  <c r="T1525" i="1"/>
  <c r="V1525" i="1"/>
  <c r="X1525" i="1"/>
  <c r="Z1525" i="1" a="1"/>
  <c r="Z1525" i="1" s="1"/>
  <c r="AB1525" i="1" a="1"/>
  <c r="AB1525" i="1" s="1"/>
  <c r="AI1525" i="1" s="1"/>
  <c r="AD1525" i="1"/>
  <c r="AF1525" i="1"/>
  <c r="AH1525" i="1"/>
  <c r="C1526" i="1"/>
  <c r="D1526" i="1"/>
  <c r="G1526" i="1"/>
  <c r="I1526" i="1"/>
  <c r="L1526" i="1"/>
  <c r="N1526" i="1"/>
  <c r="P1526" i="1"/>
  <c r="R1526" i="1"/>
  <c r="T1526" i="1"/>
  <c r="V1526" i="1"/>
  <c r="X1526" i="1"/>
  <c r="Z1526" i="1" a="1"/>
  <c r="Z1526" i="1" s="1"/>
  <c r="AB1526" i="1" a="1"/>
  <c r="AB1526" i="1" s="1"/>
  <c r="AD1526" i="1"/>
  <c r="AF1526" i="1"/>
  <c r="AH1526" i="1"/>
  <c r="C1527" i="1"/>
  <c r="D1527" i="1"/>
  <c r="G1527" i="1"/>
  <c r="I1527" i="1"/>
  <c r="L1527" i="1"/>
  <c r="N1527" i="1"/>
  <c r="P1527" i="1"/>
  <c r="R1527" i="1"/>
  <c r="T1527" i="1"/>
  <c r="V1527" i="1"/>
  <c r="X1527" i="1"/>
  <c r="Z1527" i="1" a="1"/>
  <c r="Z1527" i="1" s="1"/>
  <c r="AB1527" i="1" a="1"/>
  <c r="AB1527" i="1"/>
  <c r="AD1527" i="1"/>
  <c r="AF1527" i="1"/>
  <c r="AH1527" i="1"/>
  <c r="C1528" i="1"/>
  <c r="D1528" i="1"/>
  <c r="G1528" i="1"/>
  <c r="I1528" i="1"/>
  <c r="L1528" i="1"/>
  <c r="N1528" i="1"/>
  <c r="P1528" i="1"/>
  <c r="R1528" i="1"/>
  <c r="T1528" i="1"/>
  <c r="V1528" i="1"/>
  <c r="X1528" i="1"/>
  <c r="Z1528" i="1" a="1"/>
  <c r="Z1528" i="1" s="1"/>
  <c r="AB1528" i="1" a="1"/>
  <c r="AB1528" i="1" s="1"/>
  <c r="AD1528" i="1"/>
  <c r="AF1528" i="1"/>
  <c r="AH1528" i="1"/>
  <c r="C1529" i="1"/>
  <c r="D1529" i="1"/>
  <c r="G1529" i="1"/>
  <c r="I1529" i="1"/>
  <c r="L1529" i="1"/>
  <c r="N1529" i="1"/>
  <c r="P1529" i="1"/>
  <c r="R1529" i="1"/>
  <c r="T1529" i="1"/>
  <c r="V1529" i="1"/>
  <c r="X1529" i="1"/>
  <c r="Z1529" i="1" a="1"/>
  <c r="Z1529" i="1" s="1"/>
  <c r="AB1529" i="1" a="1"/>
  <c r="AB1529" i="1" s="1"/>
  <c r="AD1529" i="1"/>
  <c r="AF1529" i="1"/>
  <c r="AH1529" i="1"/>
  <c r="C1530" i="1"/>
  <c r="D1530" i="1"/>
  <c r="G1530" i="1"/>
  <c r="I1530" i="1"/>
  <c r="L1530" i="1"/>
  <c r="N1530" i="1"/>
  <c r="P1530" i="1"/>
  <c r="R1530" i="1"/>
  <c r="T1530" i="1"/>
  <c r="V1530" i="1"/>
  <c r="X1530" i="1"/>
  <c r="Z1530" i="1" a="1"/>
  <c r="Z1530" i="1" s="1"/>
  <c r="AB1530" i="1" a="1"/>
  <c r="AB1530" i="1" s="1"/>
  <c r="AD1530" i="1"/>
  <c r="AF1530" i="1"/>
  <c r="AH1530" i="1"/>
  <c r="C1531" i="1"/>
  <c r="D1531" i="1"/>
  <c r="G1531" i="1"/>
  <c r="I1531" i="1"/>
  <c r="L1531" i="1"/>
  <c r="N1531" i="1"/>
  <c r="P1531" i="1"/>
  <c r="R1531" i="1"/>
  <c r="T1531" i="1"/>
  <c r="V1531" i="1"/>
  <c r="X1531" i="1"/>
  <c r="Z1531" i="1" a="1"/>
  <c r="Z1531" i="1" s="1"/>
  <c r="AB1531" i="1" a="1"/>
  <c r="AB1531" i="1" s="1"/>
  <c r="AD1531" i="1"/>
  <c r="AF1531" i="1"/>
  <c r="AH1531" i="1"/>
  <c r="C1532" i="1"/>
  <c r="D1532" i="1"/>
  <c r="G1532" i="1"/>
  <c r="I1532" i="1"/>
  <c r="L1532" i="1"/>
  <c r="N1532" i="1"/>
  <c r="P1532" i="1"/>
  <c r="R1532" i="1"/>
  <c r="T1532" i="1"/>
  <c r="V1532" i="1"/>
  <c r="X1532" i="1"/>
  <c r="Z1532" i="1" a="1"/>
  <c r="Z1532" i="1" s="1"/>
  <c r="AB1532" i="1" a="1"/>
  <c r="AB1532" i="1"/>
  <c r="AD1532" i="1"/>
  <c r="AF1532" i="1"/>
  <c r="AH1532" i="1"/>
  <c r="C1533" i="1"/>
  <c r="D1533" i="1"/>
  <c r="G1533" i="1"/>
  <c r="I1533" i="1"/>
  <c r="L1533" i="1"/>
  <c r="N1533" i="1"/>
  <c r="P1533" i="1"/>
  <c r="R1533" i="1"/>
  <c r="T1533" i="1"/>
  <c r="V1533" i="1"/>
  <c r="X1533" i="1"/>
  <c r="Z1533" i="1" a="1"/>
  <c r="Z1533" i="1" s="1"/>
  <c r="AB1533" i="1" a="1"/>
  <c r="AB1533" i="1" s="1"/>
  <c r="AD1533" i="1"/>
  <c r="AF1533" i="1"/>
  <c r="AH1533" i="1"/>
  <c r="C1534" i="1"/>
  <c r="D1534" i="1"/>
  <c r="G1534" i="1"/>
  <c r="I1534" i="1"/>
  <c r="L1534" i="1"/>
  <c r="N1534" i="1"/>
  <c r="P1534" i="1"/>
  <c r="R1534" i="1"/>
  <c r="T1534" i="1"/>
  <c r="V1534" i="1"/>
  <c r="X1534" i="1"/>
  <c r="Z1534" i="1" a="1"/>
  <c r="Z1534" i="1" s="1"/>
  <c r="AB1534" i="1" a="1"/>
  <c r="AB1534" i="1" s="1"/>
  <c r="AD1534" i="1"/>
  <c r="AF1534" i="1"/>
  <c r="AH1534" i="1"/>
  <c r="C1535" i="1"/>
  <c r="D1535" i="1"/>
  <c r="G1535" i="1"/>
  <c r="I1535" i="1"/>
  <c r="L1535" i="1"/>
  <c r="N1535" i="1"/>
  <c r="P1535" i="1"/>
  <c r="R1535" i="1"/>
  <c r="T1535" i="1"/>
  <c r="V1535" i="1"/>
  <c r="X1535" i="1"/>
  <c r="Z1535" i="1" a="1"/>
  <c r="Z1535" i="1" s="1"/>
  <c r="AB1535" i="1" a="1"/>
  <c r="AB1535" i="1" s="1"/>
  <c r="AD1535" i="1"/>
  <c r="AF1535" i="1"/>
  <c r="AH1535" i="1"/>
  <c r="C1536" i="1"/>
  <c r="D1536" i="1"/>
  <c r="G1536" i="1"/>
  <c r="I1536" i="1"/>
  <c r="L1536" i="1"/>
  <c r="N1536" i="1"/>
  <c r="P1536" i="1"/>
  <c r="R1536" i="1"/>
  <c r="T1536" i="1"/>
  <c r="V1536" i="1"/>
  <c r="X1536" i="1"/>
  <c r="Z1536" i="1" a="1"/>
  <c r="Z1536" i="1"/>
  <c r="AB1536" i="1" a="1"/>
  <c r="AB1536" i="1" s="1"/>
  <c r="AD1536" i="1"/>
  <c r="AF1536" i="1"/>
  <c r="AH1536" i="1"/>
  <c r="C1537" i="1"/>
  <c r="D1537" i="1"/>
  <c r="G1537" i="1"/>
  <c r="I1537" i="1"/>
  <c r="L1537" i="1"/>
  <c r="N1537" i="1"/>
  <c r="P1537" i="1"/>
  <c r="R1537" i="1"/>
  <c r="T1537" i="1"/>
  <c r="V1537" i="1"/>
  <c r="X1537" i="1"/>
  <c r="Z1537" i="1" a="1"/>
  <c r="Z1537" i="1" s="1"/>
  <c r="AB1537" i="1" a="1"/>
  <c r="AB1537" i="1" s="1"/>
  <c r="AD1537" i="1"/>
  <c r="AF1537" i="1"/>
  <c r="AH1537" i="1"/>
  <c r="C1538" i="1"/>
  <c r="D1538" i="1"/>
  <c r="G1538" i="1"/>
  <c r="I1538" i="1"/>
  <c r="L1538" i="1"/>
  <c r="N1538" i="1"/>
  <c r="P1538" i="1"/>
  <c r="R1538" i="1"/>
  <c r="T1538" i="1"/>
  <c r="V1538" i="1"/>
  <c r="X1538" i="1"/>
  <c r="Z1538" i="1" a="1"/>
  <c r="Z1538" i="1" s="1"/>
  <c r="AI1538" i="1" s="1"/>
  <c r="AB1538" i="1" a="1"/>
  <c r="AB1538" i="1" s="1"/>
  <c r="AD1538" i="1"/>
  <c r="AF1538" i="1"/>
  <c r="AH1538" i="1"/>
  <c r="C1539" i="1"/>
  <c r="D1539" i="1"/>
  <c r="G1539" i="1"/>
  <c r="I1539" i="1"/>
  <c r="L1539" i="1"/>
  <c r="N1539" i="1"/>
  <c r="P1539" i="1"/>
  <c r="R1539" i="1"/>
  <c r="T1539" i="1"/>
  <c r="V1539" i="1"/>
  <c r="X1539" i="1"/>
  <c r="Z1539" i="1" a="1"/>
  <c r="Z1539" i="1" s="1"/>
  <c r="AB1539" i="1" a="1"/>
  <c r="AB1539" i="1" s="1"/>
  <c r="AD1539" i="1"/>
  <c r="AF1539" i="1"/>
  <c r="AH1539" i="1"/>
  <c r="C1540" i="1"/>
  <c r="D1540" i="1"/>
  <c r="G1540" i="1"/>
  <c r="I1540" i="1"/>
  <c r="L1540" i="1"/>
  <c r="N1540" i="1"/>
  <c r="P1540" i="1"/>
  <c r="R1540" i="1"/>
  <c r="T1540" i="1"/>
  <c r="V1540" i="1"/>
  <c r="X1540" i="1"/>
  <c r="Z1540" i="1" a="1"/>
  <c r="Z1540" i="1" s="1"/>
  <c r="AB1540" i="1" a="1"/>
  <c r="AB1540" i="1" s="1"/>
  <c r="AD1540" i="1"/>
  <c r="AF1540" i="1"/>
  <c r="AH1540" i="1"/>
  <c r="C1541" i="1"/>
  <c r="D1541" i="1"/>
  <c r="G1541" i="1"/>
  <c r="I1541" i="1"/>
  <c r="L1541" i="1"/>
  <c r="N1541" i="1"/>
  <c r="P1541" i="1"/>
  <c r="R1541" i="1"/>
  <c r="T1541" i="1"/>
  <c r="V1541" i="1"/>
  <c r="X1541" i="1"/>
  <c r="Z1541" i="1" a="1"/>
  <c r="Z1541" i="1"/>
  <c r="AB1541" i="1" a="1"/>
  <c r="AB1541" i="1" s="1"/>
  <c r="AD1541" i="1"/>
  <c r="AF1541" i="1"/>
  <c r="AH1541" i="1"/>
  <c r="C1542" i="1"/>
  <c r="D1542" i="1"/>
  <c r="G1542" i="1"/>
  <c r="I1542" i="1"/>
  <c r="L1542" i="1"/>
  <c r="N1542" i="1"/>
  <c r="P1542" i="1"/>
  <c r="R1542" i="1"/>
  <c r="T1542" i="1"/>
  <c r="V1542" i="1"/>
  <c r="X1542" i="1"/>
  <c r="Z1542" i="1" a="1"/>
  <c r="Z1542" i="1" s="1"/>
  <c r="AB1542" i="1" a="1"/>
  <c r="AB1542" i="1"/>
  <c r="AD1542" i="1"/>
  <c r="AF1542" i="1"/>
  <c r="AH1542" i="1"/>
  <c r="C1543" i="1"/>
  <c r="D1543" i="1"/>
  <c r="G1543" i="1"/>
  <c r="I1543" i="1"/>
  <c r="L1543" i="1"/>
  <c r="N1543" i="1"/>
  <c r="P1543" i="1"/>
  <c r="R1543" i="1"/>
  <c r="T1543" i="1"/>
  <c r="V1543" i="1"/>
  <c r="X1543" i="1"/>
  <c r="Z1543" i="1" a="1"/>
  <c r="Z1543" i="1" s="1"/>
  <c r="AB1543" i="1" a="1"/>
  <c r="AB1543" i="1" s="1"/>
  <c r="AD1543" i="1"/>
  <c r="AF1543" i="1"/>
  <c r="AH1543" i="1"/>
  <c r="C1544" i="1"/>
  <c r="D1544" i="1"/>
  <c r="G1544" i="1"/>
  <c r="I1544" i="1"/>
  <c r="L1544" i="1"/>
  <c r="N1544" i="1"/>
  <c r="P1544" i="1"/>
  <c r="R1544" i="1"/>
  <c r="T1544" i="1"/>
  <c r="V1544" i="1"/>
  <c r="X1544" i="1"/>
  <c r="Z1544" i="1" a="1"/>
  <c r="Z1544" i="1" s="1"/>
  <c r="AB1544" i="1" a="1"/>
  <c r="AB1544" i="1"/>
  <c r="AD1544" i="1"/>
  <c r="AF1544" i="1"/>
  <c r="AH1544" i="1"/>
  <c r="C1545" i="1"/>
  <c r="D1545" i="1"/>
  <c r="G1545" i="1"/>
  <c r="I1545" i="1"/>
  <c r="L1545" i="1"/>
  <c r="N1545" i="1"/>
  <c r="P1545" i="1"/>
  <c r="R1545" i="1"/>
  <c r="T1545" i="1"/>
  <c r="V1545" i="1"/>
  <c r="AI1545" i="1" s="1"/>
  <c r="X1545" i="1"/>
  <c r="Z1545" i="1" a="1"/>
  <c r="Z1545" i="1" s="1"/>
  <c r="AB1545" i="1" a="1"/>
  <c r="AB1545" i="1" s="1"/>
  <c r="AD1545" i="1"/>
  <c r="AF1545" i="1"/>
  <c r="AH1545" i="1"/>
  <c r="C1546" i="1"/>
  <c r="D1546" i="1"/>
  <c r="G1546" i="1"/>
  <c r="I1546" i="1"/>
  <c r="L1546" i="1"/>
  <c r="N1546" i="1"/>
  <c r="P1546" i="1"/>
  <c r="R1546" i="1"/>
  <c r="T1546" i="1"/>
  <c r="V1546" i="1"/>
  <c r="X1546" i="1"/>
  <c r="Z1546" i="1" a="1"/>
  <c r="Z1546" i="1" s="1"/>
  <c r="AB1546" i="1" a="1"/>
  <c r="AB1546" i="1" s="1"/>
  <c r="AD1546" i="1"/>
  <c r="AF1546" i="1"/>
  <c r="AH1546" i="1"/>
  <c r="C1547" i="1"/>
  <c r="D1547" i="1"/>
  <c r="G1547" i="1"/>
  <c r="I1547" i="1"/>
  <c r="L1547" i="1"/>
  <c r="N1547" i="1"/>
  <c r="P1547" i="1"/>
  <c r="R1547" i="1"/>
  <c r="T1547" i="1"/>
  <c r="V1547" i="1"/>
  <c r="X1547" i="1"/>
  <c r="Z1547" i="1" a="1"/>
  <c r="Z1547" i="1" s="1"/>
  <c r="AB1547" i="1" a="1"/>
  <c r="AB1547" i="1" s="1"/>
  <c r="AD1547" i="1"/>
  <c r="AF1547" i="1"/>
  <c r="AH1547" i="1"/>
  <c r="AI1547" i="1"/>
  <c r="C1548" i="1"/>
  <c r="D1548" i="1"/>
  <c r="G1548" i="1"/>
  <c r="I1548" i="1"/>
  <c r="L1548" i="1"/>
  <c r="N1548" i="1"/>
  <c r="P1548" i="1"/>
  <c r="R1548" i="1"/>
  <c r="T1548" i="1"/>
  <c r="V1548" i="1"/>
  <c r="X1548" i="1"/>
  <c r="Z1548" i="1" a="1"/>
  <c r="Z1548" i="1" s="1"/>
  <c r="AB1548" i="1" a="1"/>
  <c r="AB1548" i="1" s="1"/>
  <c r="AD1548" i="1"/>
  <c r="AF1548" i="1"/>
  <c r="AH1548" i="1"/>
  <c r="C1549" i="1"/>
  <c r="D1549" i="1"/>
  <c r="G1549" i="1"/>
  <c r="I1549" i="1"/>
  <c r="L1549" i="1"/>
  <c r="N1549" i="1"/>
  <c r="P1549" i="1"/>
  <c r="R1549" i="1"/>
  <c r="T1549" i="1"/>
  <c r="V1549" i="1"/>
  <c r="X1549" i="1"/>
  <c r="Z1549" i="1" a="1"/>
  <c r="Z1549" i="1" s="1"/>
  <c r="AB1549" i="1" a="1"/>
  <c r="AB1549" i="1"/>
  <c r="AD1549" i="1"/>
  <c r="AF1549" i="1"/>
  <c r="AH1549" i="1"/>
  <c r="C1550" i="1"/>
  <c r="D1550" i="1"/>
  <c r="G1550" i="1"/>
  <c r="I1550" i="1"/>
  <c r="L1550" i="1"/>
  <c r="N1550" i="1"/>
  <c r="P1550" i="1"/>
  <c r="R1550" i="1"/>
  <c r="T1550" i="1"/>
  <c r="V1550" i="1"/>
  <c r="X1550" i="1"/>
  <c r="Z1550" i="1" a="1"/>
  <c r="Z1550" i="1" s="1"/>
  <c r="AB1550" i="1" a="1"/>
  <c r="AB1550" i="1"/>
  <c r="AD1550" i="1"/>
  <c r="AF1550" i="1"/>
  <c r="AH1550" i="1"/>
  <c r="C1551" i="1"/>
  <c r="D1551" i="1"/>
  <c r="G1551" i="1"/>
  <c r="I1551" i="1"/>
  <c r="L1551" i="1"/>
  <c r="N1551" i="1"/>
  <c r="P1551" i="1"/>
  <c r="R1551" i="1"/>
  <c r="T1551" i="1"/>
  <c r="V1551" i="1"/>
  <c r="X1551" i="1"/>
  <c r="Z1551" i="1" a="1"/>
  <c r="Z1551" i="1"/>
  <c r="AB1551" i="1" a="1"/>
  <c r="AB1551" i="1"/>
  <c r="AD1551" i="1"/>
  <c r="AF1551" i="1"/>
  <c r="AH1551" i="1"/>
  <c r="C1552" i="1"/>
  <c r="D1552" i="1"/>
  <c r="G1552" i="1"/>
  <c r="I1552" i="1"/>
  <c r="L1552" i="1"/>
  <c r="N1552" i="1"/>
  <c r="P1552" i="1"/>
  <c r="R1552" i="1"/>
  <c r="T1552" i="1"/>
  <c r="V1552" i="1"/>
  <c r="X1552" i="1"/>
  <c r="Z1552" i="1" a="1"/>
  <c r="Z1552" i="1" s="1"/>
  <c r="AB1552" i="1" a="1"/>
  <c r="AB1552" i="1" s="1"/>
  <c r="AD1552" i="1"/>
  <c r="AF1552" i="1"/>
  <c r="AH1552" i="1"/>
  <c r="C1553" i="1"/>
  <c r="D1553" i="1"/>
  <c r="G1553" i="1"/>
  <c r="I1553" i="1"/>
  <c r="L1553" i="1"/>
  <c r="N1553" i="1"/>
  <c r="P1553" i="1"/>
  <c r="R1553" i="1"/>
  <c r="T1553" i="1"/>
  <c r="V1553" i="1"/>
  <c r="X1553" i="1"/>
  <c r="Z1553" i="1" a="1"/>
  <c r="Z1553" i="1" s="1"/>
  <c r="AB1553" i="1" a="1"/>
  <c r="AB1553" i="1" s="1"/>
  <c r="AD1553" i="1"/>
  <c r="AF1553" i="1"/>
  <c r="AH1553" i="1"/>
  <c r="C1554" i="1"/>
  <c r="D1554" i="1"/>
  <c r="G1554" i="1"/>
  <c r="I1554" i="1"/>
  <c r="L1554" i="1"/>
  <c r="N1554" i="1"/>
  <c r="P1554" i="1"/>
  <c r="R1554" i="1"/>
  <c r="T1554" i="1"/>
  <c r="V1554" i="1"/>
  <c r="X1554" i="1"/>
  <c r="Z1554" i="1" a="1"/>
  <c r="Z1554" i="1" s="1"/>
  <c r="AB1554" i="1" a="1"/>
  <c r="AB1554" i="1" s="1"/>
  <c r="AD1554" i="1"/>
  <c r="AF1554" i="1"/>
  <c r="AH1554" i="1"/>
  <c r="C1555" i="1"/>
  <c r="D1555" i="1"/>
  <c r="G1555" i="1"/>
  <c r="I1555" i="1"/>
  <c r="L1555" i="1"/>
  <c r="N1555" i="1"/>
  <c r="P1555" i="1"/>
  <c r="R1555" i="1"/>
  <c r="T1555" i="1"/>
  <c r="V1555" i="1"/>
  <c r="X1555" i="1"/>
  <c r="Z1555" i="1" a="1"/>
  <c r="Z1555" i="1" s="1"/>
  <c r="AB1555" i="1" a="1"/>
  <c r="AB1555" i="1"/>
  <c r="AD1555" i="1"/>
  <c r="AF1555" i="1"/>
  <c r="AH1555" i="1"/>
  <c r="C1556" i="1"/>
  <c r="D1556" i="1"/>
  <c r="G1556" i="1"/>
  <c r="I1556" i="1"/>
  <c r="L1556" i="1"/>
  <c r="N1556" i="1"/>
  <c r="P1556" i="1"/>
  <c r="R1556" i="1"/>
  <c r="T1556" i="1"/>
  <c r="V1556" i="1"/>
  <c r="X1556" i="1"/>
  <c r="Z1556" i="1" a="1"/>
  <c r="Z1556" i="1" s="1"/>
  <c r="AB1556" i="1" a="1"/>
  <c r="AB1556" i="1" s="1"/>
  <c r="AD1556" i="1"/>
  <c r="AF1556" i="1"/>
  <c r="AH1556" i="1"/>
  <c r="C1557" i="1"/>
  <c r="D1557" i="1"/>
  <c r="G1557" i="1"/>
  <c r="I1557" i="1"/>
  <c r="L1557" i="1"/>
  <c r="N1557" i="1"/>
  <c r="P1557" i="1"/>
  <c r="R1557" i="1"/>
  <c r="T1557" i="1"/>
  <c r="V1557" i="1"/>
  <c r="X1557" i="1"/>
  <c r="Z1557" i="1" a="1"/>
  <c r="Z1557" i="1"/>
  <c r="AI1557" i="1" s="1"/>
  <c r="AB1557" i="1" a="1"/>
  <c r="AB1557" i="1" s="1"/>
  <c r="AD1557" i="1"/>
  <c r="AF1557" i="1"/>
  <c r="AH1557" i="1"/>
  <c r="C1558" i="1"/>
  <c r="D1558" i="1"/>
  <c r="G1558" i="1"/>
  <c r="I1558" i="1"/>
  <c r="L1558" i="1"/>
  <c r="N1558" i="1"/>
  <c r="P1558" i="1"/>
  <c r="R1558" i="1"/>
  <c r="T1558" i="1"/>
  <c r="V1558" i="1"/>
  <c r="X1558" i="1"/>
  <c r="Z1558" i="1" a="1"/>
  <c r="Z1558" i="1" s="1"/>
  <c r="AB1558" i="1" a="1"/>
  <c r="AB1558" i="1" s="1"/>
  <c r="AD1558" i="1"/>
  <c r="AF1558" i="1"/>
  <c r="AH1558" i="1"/>
  <c r="C1559" i="1"/>
  <c r="D1559" i="1"/>
  <c r="G1559" i="1"/>
  <c r="I1559" i="1"/>
  <c r="L1559" i="1"/>
  <c r="N1559" i="1"/>
  <c r="P1559" i="1"/>
  <c r="R1559" i="1"/>
  <c r="T1559" i="1"/>
  <c r="V1559" i="1"/>
  <c r="X1559" i="1"/>
  <c r="Z1559" i="1" a="1"/>
  <c r="Z1559" i="1" s="1"/>
  <c r="AB1559" i="1" a="1"/>
  <c r="AB1559" i="1" s="1"/>
  <c r="AD1559" i="1"/>
  <c r="AF1559" i="1"/>
  <c r="AH1559" i="1"/>
  <c r="C1560" i="1"/>
  <c r="D1560" i="1"/>
  <c r="G1560" i="1"/>
  <c r="I1560" i="1"/>
  <c r="L1560" i="1"/>
  <c r="N1560" i="1"/>
  <c r="P1560" i="1"/>
  <c r="R1560" i="1"/>
  <c r="T1560" i="1"/>
  <c r="V1560" i="1"/>
  <c r="X1560" i="1"/>
  <c r="Z1560" i="1" a="1"/>
  <c r="Z1560" i="1" s="1"/>
  <c r="AB1560" i="1" a="1"/>
  <c r="AB1560" i="1" s="1"/>
  <c r="AD1560" i="1"/>
  <c r="AF1560" i="1"/>
  <c r="AH1560" i="1"/>
  <c r="C1561" i="1"/>
  <c r="D1561" i="1"/>
  <c r="G1561" i="1"/>
  <c r="I1561" i="1"/>
  <c r="L1561" i="1"/>
  <c r="N1561" i="1"/>
  <c r="P1561" i="1"/>
  <c r="R1561" i="1"/>
  <c r="T1561" i="1"/>
  <c r="V1561" i="1"/>
  <c r="X1561" i="1"/>
  <c r="Z1561" i="1" a="1"/>
  <c r="Z1561" i="1" s="1"/>
  <c r="AB1561" i="1" a="1"/>
  <c r="AB1561" i="1" s="1"/>
  <c r="AD1561" i="1"/>
  <c r="AF1561" i="1"/>
  <c r="AH1561" i="1"/>
  <c r="C1562" i="1"/>
  <c r="D1562" i="1"/>
  <c r="G1562" i="1"/>
  <c r="I1562" i="1"/>
  <c r="L1562" i="1"/>
  <c r="N1562" i="1"/>
  <c r="P1562" i="1"/>
  <c r="R1562" i="1"/>
  <c r="T1562" i="1"/>
  <c r="V1562" i="1"/>
  <c r="X1562" i="1"/>
  <c r="Z1562" i="1" a="1"/>
  <c r="Z1562" i="1" s="1"/>
  <c r="AB1562" i="1" a="1"/>
  <c r="AB1562" i="1"/>
  <c r="AD1562" i="1"/>
  <c r="AF1562" i="1"/>
  <c r="AH1562" i="1"/>
  <c r="C1563" i="1"/>
  <c r="D1563" i="1"/>
  <c r="G1563" i="1"/>
  <c r="I1563" i="1"/>
  <c r="L1563" i="1"/>
  <c r="N1563" i="1"/>
  <c r="P1563" i="1"/>
  <c r="R1563" i="1"/>
  <c r="T1563" i="1"/>
  <c r="V1563" i="1"/>
  <c r="X1563" i="1"/>
  <c r="Z1563" i="1" a="1"/>
  <c r="Z1563" i="1"/>
  <c r="AB1563" i="1" a="1"/>
  <c r="AB1563" i="1" s="1"/>
  <c r="AD1563" i="1"/>
  <c r="AF1563" i="1"/>
  <c r="AH1563" i="1"/>
  <c r="C1564" i="1"/>
  <c r="D1564" i="1"/>
  <c r="G1564" i="1"/>
  <c r="I1564" i="1"/>
  <c r="L1564" i="1"/>
  <c r="N1564" i="1"/>
  <c r="P1564" i="1"/>
  <c r="R1564" i="1"/>
  <c r="T1564" i="1"/>
  <c r="V1564" i="1"/>
  <c r="X1564" i="1"/>
  <c r="Z1564" i="1" a="1"/>
  <c r="Z1564" i="1" s="1"/>
  <c r="AB1564" i="1" a="1"/>
  <c r="AB1564" i="1" s="1"/>
  <c r="AD1564" i="1"/>
  <c r="AF1564" i="1"/>
  <c r="AH1564" i="1"/>
  <c r="C1565" i="1"/>
  <c r="D1565" i="1"/>
  <c r="G1565" i="1"/>
  <c r="I1565" i="1"/>
  <c r="L1565" i="1"/>
  <c r="N1565" i="1"/>
  <c r="P1565" i="1"/>
  <c r="R1565" i="1"/>
  <c r="T1565" i="1"/>
  <c r="V1565" i="1"/>
  <c r="X1565" i="1"/>
  <c r="Z1565" i="1" a="1"/>
  <c r="Z1565" i="1" s="1"/>
  <c r="AB1565" i="1" a="1"/>
  <c r="AB1565" i="1" s="1"/>
  <c r="AD1565" i="1"/>
  <c r="AF1565" i="1"/>
  <c r="AH1565" i="1"/>
  <c r="C1566" i="1"/>
  <c r="D1566" i="1"/>
  <c r="G1566" i="1"/>
  <c r="I1566" i="1"/>
  <c r="L1566" i="1"/>
  <c r="N1566" i="1"/>
  <c r="P1566" i="1"/>
  <c r="R1566" i="1"/>
  <c r="T1566" i="1"/>
  <c r="V1566" i="1"/>
  <c r="X1566" i="1"/>
  <c r="Z1566" i="1" a="1"/>
  <c r="Z1566" i="1"/>
  <c r="AI1566" i="1" s="1"/>
  <c r="AB1566" i="1" a="1"/>
  <c r="AB1566" i="1"/>
  <c r="AD1566" i="1"/>
  <c r="AF1566" i="1"/>
  <c r="AH1566" i="1"/>
  <c r="C1567" i="1"/>
  <c r="D1567" i="1"/>
  <c r="G1567" i="1"/>
  <c r="I1567" i="1"/>
  <c r="L1567" i="1"/>
  <c r="N1567" i="1"/>
  <c r="P1567" i="1"/>
  <c r="R1567" i="1"/>
  <c r="T1567" i="1"/>
  <c r="V1567" i="1"/>
  <c r="X1567" i="1"/>
  <c r="Z1567" i="1" a="1"/>
  <c r="Z1567" i="1" s="1"/>
  <c r="AB1567" i="1" a="1"/>
  <c r="AB1567" i="1" s="1"/>
  <c r="AD1567" i="1"/>
  <c r="AF1567" i="1"/>
  <c r="AH1567" i="1"/>
  <c r="C1568" i="1"/>
  <c r="D1568" i="1"/>
  <c r="G1568" i="1"/>
  <c r="I1568" i="1"/>
  <c r="L1568" i="1"/>
  <c r="N1568" i="1"/>
  <c r="P1568" i="1"/>
  <c r="R1568" i="1"/>
  <c r="T1568" i="1"/>
  <c r="V1568" i="1"/>
  <c r="X1568" i="1"/>
  <c r="Z1568" i="1" a="1"/>
  <c r="Z1568" i="1" s="1"/>
  <c r="AB1568" i="1" a="1"/>
  <c r="AB1568" i="1"/>
  <c r="AD1568" i="1"/>
  <c r="AF1568" i="1"/>
  <c r="AH1568" i="1"/>
  <c r="C1569" i="1"/>
  <c r="D1569" i="1"/>
  <c r="G1569" i="1"/>
  <c r="I1569" i="1"/>
  <c r="L1569" i="1"/>
  <c r="N1569" i="1"/>
  <c r="P1569" i="1"/>
  <c r="R1569" i="1"/>
  <c r="T1569" i="1"/>
  <c r="V1569" i="1"/>
  <c r="X1569" i="1"/>
  <c r="Z1569" i="1" a="1"/>
  <c r="Z1569" i="1" s="1"/>
  <c r="AB1569" i="1" a="1"/>
  <c r="AB1569" i="1" s="1"/>
  <c r="AD1569" i="1"/>
  <c r="AF1569" i="1"/>
  <c r="AH1569" i="1"/>
  <c r="C1570" i="1"/>
  <c r="D1570" i="1"/>
  <c r="G1570" i="1"/>
  <c r="I1570" i="1"/>
  <c r="L1570" i="1"/>
  <c r="N1570" i="1"/>
  <c r="P1570" i="1"/>
  <c r="R1570" i="1"/>
  <c r="T1570" i="1"/>
  <c r="V1570" i="1"/>
  <c r="X1570" i="1"/>
  <c r="Z1570" i="1" a="1"/>
  <c r="Z1570" i="1" s="1"/>
  <c r="AB1570" i="1" a="1"/>
  <c r="AB1570" i="1" s="1"/>
  <c r="AD1570" i="1"/>
  <c r="AF1570" i="1"/>
  <c r="AH1570" i="1"/>
  <c r="C1571" i="1"/>
  <c r="D1571" i="1"/>
  <c r="G1571" i="1"/>
  <c r="I1571" i="1"/>
  <c r="L1571" i="1"/>
  <c r="N1571" i="1"/>
  <c r="P1571" i="1"/>
  <c r="R1571" i="1"/>
  <c r="T1571" i="1"/>
  <c r="V1571" i="1"/>
  <c r="X1571" i="1"/>
  <c r="Z1571" i="1" a="1"/>
  <c r="Z1571" i="1" s="1"/>
  <c r="AB1571" i="1" a="1"/>
  <c r="AB1571" i="1" s="1"/>
  <c r="AD1571" i="1"/>
  <c r="AF1571" i="1"/>
  <c r="AH1571" i="1"/>
  <c r="C1572" i="1"/>
  <c r="D1572" i="1"/>
  <c r="G1572" i="1"/>
  <c r="I1572" i="1"/>
  <c r="L1572" i="1"/>
  <c r="N1572" i="1"/>
  <c r="P1572" i="1"/>
  <c r="R1572" i="1"/>
  <c r="T1572" i="1"/>
  <c r="V1572" i="1"/>
  <c r="X1572" i="1"/>
  <c r="Z1572" i="1" a="1"/>
  <c r="Z1572" i="1"/>
  <c r="AB1572" i="1" a="1"/>
  <c r="AB1572" i="1" s="1"/>
  <c r="AI1572" i="1" s="1"/>
  <c r="AD1572" i="1"/>
  <c r="AF1572" i="1"/>
  <c r="AH1572" i="1"/>
  <c r="C1573" i="1"/>
  <c r="D1573" i="1"/>
  <c r="G1573" i="1"/>
  <c r="I1573" i="1"/>
  <c r="L1573" i="1"/>
  <c r="N1573" i="1"/>
  <c r="P1573" i="1"/>
  <c r="R1573" i="1"/>
  <c r="T1573" i="1"/>
  <c r="V1573" i="1"/>
  <c r="X1573" i="1"/>
  <c r="Z1573" i="1" a="1"/>
  <c r="Z1573" i="1" s="1"/>
  <c r="AB1573" i="1" a="1"/>
  <c r="AB1573" i="1"/>
  <c r="AD1573" i="1"/>
  <c r="AF1573" i="1"/>
  <c r="AH1573" i="1"/>
  <c r="C1574" i="1"/>
  <c r="D1574" i="1"/>
  <c r="G1574" i="1"/>
  <c r="I1574" i="1"/>
  <c r="L1574" i="1"/>
  <c r="N1574" i="1"/>
  <c r="P1574" i="1"/>
  <c r="R1574" i="1"/>
  <c r="T1574" i="1"/>
  <c r="V1574" i="1"/>
  <c r="X1574" i="1"/>
  <c r="Z1574" i="1" a="1"/>
  <c r="Z1574" i="1" s="1"/>
  <c r="AB1574" i="1" a="1"/>
  <c r="AB1574" i="1" s="1"/>
  <c r="AD1574" i="1"/>
  <c r="AF1574" i="1"/>
  <c r="AH1574" i="1"/>
  <c r="C1575" i="1"/>
  <c r="D1575" i="1"/>
  <c r="G1575" i="1"/>
  <c r="I1575" i="1"/>
  <c r="L1575" i="1"/>
  <c r="N1575" i="1"/>
  <c r="P1575" i="1"/>
  <c r="R1575" i="1"/>
  <c r="T1575" i="1"/>
  <c r="V1575" i="1"/>
  <c r="X1575" i="1"/>
  <c r="Z1575" i="1" a="1"/>
  <c r="Z1575" i="1" s="1"/>
  <c r="AB1575" i="1" a="1"/>
  <c r="AB1575" i="1" s="1"/>
  <c r="AD1575" i="1"/>
  <c r="AF1575" i="1"/>
  <c r="AH1575" i="1"/>
  <c r="C1576" i="1"/>
  <c r="D1576" i="1"/>
  <c r="G1576" i="1"/>
  <c r="I1576" i="1"/>
  <c r="L1576" i="1"/>
  <c r="N1576" i="1"/>
  <c r="P1576" i="1"/>
  <c r="R1576" i="1"/>
  <c r="T1576" i="1"/>
  <c r="V1576" i="1"/>
  <c r="X1576" i="1"/>
  <c r="Z1576" i="1" a="1"/>
  <c r="Z1576" i="1"/>
  <c r="AB1576" i="1" a="1"/>
  <c r="AB1576" i="1" s="1"/>
  <c r="AD1576" i="1"/>
  <c r="AF1576" i="1"/>
  <c r="AH1576" i="1"/>
  <c r="C1577" i="1"/>
  <c r="D1577" i="1"/>
  <c r="G1577" i="1"/>
  <c r="I1577" i="1"/>
  <c r="L1577" i="1"/>
  <c r="N1577" i="1"/>
  <c r="P1577" i="1"/>
  <c r="R1577" i="1"/>
  <c r="T1577" i="1"/>
  <c r="V1577" i="1"/>
  <c r="X1577" i="1"/>
  <c r="Z1577" i="1" a="1"/>
  <c r="Z1577" i="1" s="1"/>
  <c r="AB1577" i="1" a="1"/>
  <c r="AB1577" i="1" s="1"/>
  <c r="AD1577" i="1"/>
  <c r="AF1577" i="1"/>
  <c r="AH1577" i="1"/>
  <c r="C1578" i="1"/>
  <c r="D1578" i="1"/>
  <c r="G1578" i="1"/>
  <c r="I1578" i="1"/>
  <c r="L1578" i="1"/>
  <c r="N1578" i="1"/>
  <c r="P1578" i="1"/>
  <c r="R1578" i="1"/>
  <c r="T1578" i="1"/>
  <c r="V1578" i="1"/>
  <c r="X1578" i="1"/>
  <c r="Z1578" i="1" a="1"/>
  <c r="Z1578" i="1" s="1"/>
  <c r="AB1578" i="1" a="1"/>
  <c r="AB1578" i="1" s="1"/>
  <c r="AD1578" i="1"/>
  <c r="AF1578" i="1"/>
  <c r="AH1578" i="1"/>
  <c r="C1579" i="1"/>
  <c r="D1579" i="1"/>
  <c r="G1579" i="1"/>
  <c r="I1579" i="1"/>
  <c r="L1579" i="1"/>
  <c r="N1579" i="1"/>
  <c r="P1579" i="1"/>
  <c r="R1579" i="1"/>
  <c r="T1579" i="1"/>
  <c r="V1579" i="1"/>
  <c r="X1579" i="1"/>
  <c r="Z1579" i="1" a="1"/>
  <c r="Z1579" i="1" s="1"/>
  <c r="AB1579" i="1" a="1"/>
  <c r="AB1579" i="1" s="1"/>
  <c r="AD1579" i="1"/>
  <c r="AF1579" i="1"/>
  <c r="AH1579" i="1"/>
  <c r="C1580" i="1"/>
  <c r="D1580" i="1"/>
  <c r="G1580" i="1"/>
  <c r="I1580" i="1"/>
  <c r="L1580" i="1"/>
  <c r="N1580" i="1"/>
  <c r="P1580" i="1"/>
  <c r="R1580" i="1"/>
  <c r="T1580" i="1"/>
  <c r="V1580" i="1"/>
  <c r="X1580" i="1"/>
  <c r="Z1580" i="1" a="1"/>
  <c r="Z1580" i="1" s="1"/>
  <c r="AB1580" i="1" a="1"/>
  <c r="AB1580" i="1"/>
  <c r="AD1580" i="1"/>
  <c r="AF1580" i="1"/>
  <c r="AH1580" i="1"/>
  <c r="C1581" i="1"/>
  <c r="D1581" i="1"/>
  <c r="G1581" i="1"/>
  <c r="I1581" i="1"/>
  <c r="L1581" i="1"/>
  <c r="N1581" i="1"/>
  <c r="P1581" i="1"/>
  <c r="R1581" i="1"/>
  <c r="T1581" i="1"/>
  <c r="V1581" i="1"/>
  <c r="X1581" i="1"/>
  <c r="Z1581" i="1" a="1"/>
  <c r="Z1581" i="1"/>
  <c r="AB1581" i="1" a="1"/>
  <c r="AB1581" i="1" s="1"/>
  <c r="AD1581" i="1"/>
  <c r="AF1581" i="1"/>
  <c r="AH1581" i="1"/>
  <c r="C1582" i="1"/>
  <c r="D1582" i="1"/>
  <c r="G1582" i="1"/>
  <c r="I1582" i="1"/>
  <c r="L1582" i="1"/>
  <c r="N1582" i="1"/>
  <c r="P1582" i="1"/>
  <c r="R1582" i="1"/>
  <c r="T1582" i="1"/>
  <c r="V1582" i="1"/>
  <c r="X1582" i="1"/>
  <c r="Z1582" i="1" a="1"/>
  <c r="Z1582" i="1" s="1"/>
  <c r="AB1582" i="1" a="1"/>
  <c r="AB1582" i="1" s="1"/>
  <c r="AD1582" i="1"/>
  <c r="AF1582" i="1"/>
  <c r="AH1582" i="1"/>
  <c r="C1583" i="1"/>
  <c r="D1583" i="1"/>
  <c r="G1583" i="1"/>
  <c r="I1583" i="1"/>
  <c r="L1583" i="1"/>
  <c r="N1583" i="1"/>
  <c r="P1583" i="1"/>
  <c r="R1583" i="1"/>
  <c r="T1583" i="1"/>
  <c r="V1583" i="1"/>
  <c r="X1583" i="1"/>
  <c r="Z1583" i="1" a="1"/>
  <c r="Z1583" i="1" s="1"/>
  <c r="AB1583" i="1" a="1"/>
  <c r="AB1583" i="1" s="1"/>
  <c r="AD1583" i="1"/>
  <c r="AF1583" i="1"/>
  <c r="AH1583" i="1"/>
  <c r="C1584" i="1"/>
  <c r="D1584" i="1"/>
  <c r="G1584" i="1"/>
  <c r="I1584" i="1"/>
  <c r="L1584" i="1"/>
  <c r="N1584" i="1"/>
  <c r="P1584" i="1"/>
  <c r="R1584" i="1"/>
  <c r="T1584" i="1"/>
  <c r="V1584" i="1"/>
  <c r="X1584" i="1"/>
  <c r="Z1584" i="1" a="1"/>
  <c r="Z1584" i="1" s="1"/>
  <c r="AB1584" i="1" a="1"/>
  <c r="AB1584" i="1" s="1"/>
  <c r="AD1584" i="1"/>
  <c r="AF1584" i="1"/>
  <c r="AH1584" i="1"/>
  <c r="C1585" i="1"/>
  <c r="D1585" i="1"/>
  <c r="G1585" i="1"/>
  <c r="I1585" i="1"/>
  <c r="L1585" i="1"/>
  <c r="N1585" i="1"/>
  <c r="P1585" i="1"/>
  <c r="R1585" i="1"/>
  <c r="T1585" i="1"/>
  <c r="V1585" i="1"/>
  <c r="X1585" i="1"/>
  <c r="Z1585" i="1" a="1"/>
  <c r="Z1585" i="1" s="1"/>
  <c r="AB1585" i="1" a="1"/>
  <c r="AB1585" i="1" s="1"/>
  <c r="AD1585" i="1"/>
  <c r="AF1585" i="1"/>
  <c r="AH1585" i="1"/>
  <c r="C1586" i="1"/>
  <c r="D1586" i="1"/>
  <c r="G1586" i="1"/>
  <c r="I1586" i="1"/>
  <c r="L1586" i="1"/>
  <c r="N1586" i="1"/>
  <c r="P1586" i="1"/>
  <c r="R1586" i="1"/>
  <c r="T1586" i="1"/>
  <c r="V1586" i="1"/>
  <c r="X1586" i="1"/>
  <c r="Z1586" i="1" a="1"/>
  <c r="Z1586" i="1" s="1"/>
  <c r="AB1586" i="1" a="1"/>
  <c r="AB1586" i="1"/>
  <c r="AD1586" i="1"/>
  <c r="AF1586" i="1"/>
  <c r="AH1586" i="1"/>
  <c r="C1587" i="1"/>
  <c r="D1587" i="1"/>
  <c r="G1587" i="1"/>
  <c r="I1587" i="1"/>
  <c r="L1587" i="1"/>
  <c r="N1587" i="1"/>
  <c r="P1587" i="1"/>
  <c r="R1587" i="1"/>
  <c r="T1587" i="1"/>
  <c r="V1587" i="1"/>
  <c r="X1587" i="1"/>
  <c r="Z1587" i="1" a="1"/>
  <c r="Z1587" i="1" s="1"/>
  <c r="AB1587" i="1" a="1"/>
  <c r="AB1587" i="1" s="1"/>
  <c r="AD1587" i="1"/>
  <c r="AF1587" i="1"/>
  <c r="AH1587" i="1"/>
  <c r="C1588" i="1"/>
  <c r="D1588" i="1"/>
  <c r="G1588" i="1"/>
  <c r="I1588" i="1"/>
  <c r="L1588" i="1"/>
  <c r="N1588" i="1"/>
  <c r="P1588" i="1"/>
  <c r="R1588" i="1"/>
  <c r="T1588" i="1"/>
  <c r="V1588" i="1"/>
  <c r="X1588" i="1"/>
  <c r="Z1588" i="1" a="1"/>
  <c r="Z1588" i="1" s="1"/>
  <c r="AB1588" i="1" a="1"/>
  <c r="AB1588" i="1"/>
  <c r="AD1588" i="1"/>
  <c r="AF1588" i="1"/>
  <c r="AH1588" i="1"/>
  <c r="C1589" i="1"/>
  <c r="D1589" i="1"/>
  <c r="G1589" i="1"/>
  <c r="I1589" i="1"/>
  <c r="L1589" i="1"/>
  <c r="N1589" i="1"/>
  <c r="P1589" i="1"/>
  <c r="R1589" i="1"/>
  <c r="T1589" i="1"/>
  <c r="V1589" i="1"/>
  <c r="X1589" i="1"/>
  <c r="Z1589" i="1" a="1"/>
  <c r="Z1589" i="1"/>
  <c r="AB1589" i="1" a="1"/>
  <c r="AB1589" i="1" s="1"/>
  <c r="AD1589" i="1"/>
  <c r="AF1589" i="1"/>
  <c r="AH1589" i="1"/>
  <c r="C1590" i="1"/>
  <c r="D1590" i="1"/>
  <c r="G1590" i="1"/>
  <c r="I1590" i="1"/>
  <c r="L1590" i="1"/>
  <c r="N1590" i="1"/>
  <c r="P1590" i="1"/>
  <c r="R1590" i="1"/>
  <c r="T1590" i="1"/>
  <c r="V1590" i="1"/>
  <c r="X1590" i="1"/>
  <c r="Z1590" i="1" a="1"/>
  <c r="Z1590" i="1"/>
  <c r="AB1590" i="1" a="1"/>
  <c r="AB1590" i="1"/>
  <c r="AD1590" i="1"/>
  <c r="AF1590" i="1"/>
  <c r="AH1590" i="1"/>
  <c r="C1591" i="1"/>
  <c r="D1591" i="1"/>
  <c r="G1591" i="1"/>
  <c r="I1591" i="1"/>
  <c r="L1591" i="1"/>
  <c r="N1591" i="1"/>
  <c r="P1591" i="1"/>
  <c r="R1591" i="1"/>
  <c r="T1591" i="1"/>
  <c r="V1591" i="1"/>
  <c r="X1591" i="1"/>
  <c r="Z1591" i="1" a="1"/>
  <c r="Z1591" i="1"/>
  <c r="AB1591" i="1" a="1"/>
  <c r="AB1591" i="1" s="1"/>
  <c r="AD1591" i="1"/>
  <c r="AF1591" i="1"/>
  <c r="AH1591" i="1"/>
  <c r="C1592" i="1"/>
  <c r="D1592" i="1"/>
  <c r="G1592" i="1"/>
  <c r="I1592" i="1"/>
  <c r="L1592" i="1"/>
  <c r="N1592" i="1"/>
  <c r="P1592" i="1"/>
  <c r="R1592" i="1"/>
  <c r="T1592" i="1"/>
  <c r="V1592" i="1"/>
  <c r="X1592" i="1"/>
  <c r="Z1592" i="1" a="1"/>
  <c r="Z1592" i="1" s="1"/>
  <c r="AB1592" i="1" a="1"/>
  <c r="AB1592" i="1" s="1"/>
  <c r="AD1592" i="1"/>
  <c r="AF1592" i="1"/>
  <c r="AH1592" i="1"/>
  <c r="C1593" i="1"/>
  <c r="D1593" i="1"/>
  <c r="G1593" i="1"/>
  <c r="I1593" i="1"/>
  <c r="L1593" i="1"/>
  <c r="N1593" i="1"/>
  <c r="P1593" i="1"/>
  <c r="R1593" i="1"/>
  <c r="T1593" i="1"/>
  <c r="V1593" i="1"/>
  <c r="X1593" i="1"/>
  <c r="Z1593" i="1" a="1"/>
  <c r="Z1593" i="1"/>
  <c r="AB1593" i="1" a="1"/>
  <c r="AB1593" i="1" s="1"/>
  <c r="AD1593" i="1"/>
  <c r="AF1593" i="1"/>
  <c r="AH1593" i="1"/>
  <c r="C1594" i="1"/>
  <c r="D1594" i="1"/>
  <c r="G1594" i="1"/>
  <c r="I1594" i="1"/>
  <c r="L1594" i="1"/>
  <c r="N1594" i="1"/>
  <c r="P1594" i="1"/>
  <c r="R1594" i="1"/>
  <c r="T1594" i="1"/>
  <c r="V1594" i="1"/>
  <c r="X1594" i="1"/>
  <c r="Z1594" i="1" a="1"/>
  <c r="Z1594" i="1" s="1"/>
  <c r="AB1594" i="1" a="1"/>
  <c r="AB1594" i="1" s="1"/>
  <c r="AD1594" i="1"/>
  <c r="AF1594" i="1"/>
  <c r="AH1594" i="1"/>
  <c r="AI1594" i="1"/>
  <c r="C1595" i="1"/>
  <c r="D1595" i="1"/>
  <c r="G1595" i="1"/>
  <c r="I1595" i="1"/>
  <c r="L1595" i="1"/>
  <c r="N1595" i="1"/>
  <c r="P1595" i="1"/>
  <c r="R1595" i="1"/>
  <c r="T1595" i="1"/>
  <c r="V1595" i="1"/>
  <c r="X1595" i="1"/>
  <c r="Z1595" i="1" a="1"/>
  <c r="Z1595" i="1" s="1"/>
  <c r="AB1595" i="1" a="1"/>
  <c r="AB1595" i="1" s="1"/>
  <c r="AD1595" i="1"/>
  <c r="AF1595" i="1"/>
  <c r="AH1595" i="1"/>
  <c r="C1596" i="1"/>
  <c r="D1596" i="1"/>
  <c r="G1596" i="1"/>
  <c r="I1596" i="1"/>
  <c r="L1596" i="1"/>
  <c r="N1596" i="1"/>
  <c r="P1596" i="1"/>
  <c r="R1596" i="1"/>
  <c r="T1596" i="1"/>
  <c r="V1596" i="1"/>
  <c r="X1596" i="1"/>
  <c r="Z1596" i="1" a="1"/>
  <c r="Z1596" i="1" s="1"/>
  <c r="AB1596" i="1" a="1"/>
  <c r="AB1596" i="1" s="1"/>
  <c r="AD1596" i="1"/>
  <c r="AF1596" i="1"/>
  <c r="AH1596" i="1"/>
  <c r="C1597" i="1"/>
  <c r="D1597" i="1"/>
  <c r="G1597" i="1"/>
  <c r="I1597" i="1"/>
  <c r="L1597" i="1"/>
  <c r="N1597" i="1"/>
  <c r="P1597" i="1"/>
  <c r="R1597" i="1"/>
  <c r="T1597" i="1"/>
  <c r="V1597" i="1"/>
  <c r="X1597" i="1"/>
  <c r="Z1597" i="1" a="1"/>
  <c r="Z1597" i="1" s="1"/>
  <c r="AB1597" i="1" a="1"/>
  <c r="AB1597" i="1" s="1"/>
  <c r="AD1597" i="1"/>
  <c r="AF1597" i="1"/>
  <c r="AH1597" i="1"/>
  <c r="C1598" i="1"/>
  <c r="D1598" i="1"/>
  <c r="G1598" i="1"/>
  <c r="I1598" i="1"/>
  <c r="L1598" i="1"/>
  <c r="N1598" i="1"/>
  <c r="P1598" i="1"/>
  <c r="R1598" i="1"/>
  <c r="T1598" i="1"/>
  <c r="V1598" i="1"/>
  <c r="X1598" i="1"/>
  <c r="Z1598" i="1" a="1"/>
  <c r="Z1598" i="1" s="1"/>
  <c r="AB1598" i="1" a="1"/>
  <c r="AB1598" i="1"/>
  <c r="AD1598" i="1"/>
  <c r="AF1598" i="1"/>
  <c r="AH1598" i="1"/>
  <c r="C1599" i="1"/>
  <c r="D1599" i="1"/>
  <c r="G1599" i="1"/>
  <c r="I1599" i="1"/>
  <c r="L1599" i="1"/>
  <c r="N1599" i="1"/>
  <c r="P1599" i="1"/>
  <c r="R1599" i="1"/>
  <c r="T1599" i="1"/>
  <c r="V1599" i="1"/>
  <c r="X1599" i="1"/>
  <c r="Z1599" i="1" a="1"/>
  <c r="Z1599" i="1" s="1"/>
  <c r="AB1599" i="1" a="1"/>
  <c r="AB1599" i="1" s="1"/>
  <c r="AD1599" i="1"/>
  <c r="AF1599" i="1"/>
  <c r="AH1599" i="1"/>
  <c r="C1600" i="1"/>
  <c r="D1600" i="1"/>
  <c r="G1600" i="1"/>
  <c r="I1600" i="1"/>
  <c r="L1600" i="1"/>
  <c r="N1600" i="1"/>
  <c r="P1600" i="1"/>
  <c r="R1600" i="1"/>
  <c r="T1600" i="1"/>
  <c r="V1600" i="1"/>
  <c r="X1600" i="1"/>
  <c r="Z1600" i="1" a="1"/>
  <c r="Z1600" i="1"/>
  <c r="AB1600" i="1" a="1"/>
  <c r="AB1600" i="1" s="1"/>
  <c r="AD1600" i="1"/>
  <c r="AF1600" i="1"/>
  <c r="AH1600" i="1"/>
  <c r="C1601" i="1"/>
  <c r="D1601" i="1"/>
  <c r="G1601" i="1"/>
  <c r="I1601" i="1"/>
  <c r="L1601" i="1"/>
  <c r="N1601" i="1"/>
  <c r="P1601" i="1"/>
  <c r="R1601" i="1"/>
  <c r="T1601" i="1"/>
  <c r="V1601" i="1"/>
  <c r="X1601" i="1"/>
  <c r="Z1601" i="1" a="1"/>
  <c r="Z1601" i="1" s="1"/>
  <c r="AB1601" i="1" a="1"/>
  <c r="AB1601" i="1"/>
  <c r="AD1601" i="1"/>
  <c r="AF1601" i="1"/>
  <c r="AH1601" i="1"/>
  <c r="C1602" i="1"/>
  <c r="D1602" i="1"/>
  <c r="G1602" i="1"/>
  <c r="I1602" i="1"/>
  <c r="L1602" i="1"/>
  <c r="N1602" i="1"/>
  <c r="P1602" i="1"/>
  <c r="R1602" i="1"/>
  <c r="T1602" i="1"/>
  <c r="V1602" i="1"/>
  <c r="X1602" i="1"/>
  <c r="Z1602" i="1" a="1"/>
  <c r="Z1602" i="1"/>
  <c r="AB1602" i="1" a="1"/>
  <c r="AB1602" i="1"/>
  <c r="AD1602" i="1"/>
  <c r="AF1602" i="1"/>
  <c r="AH1602" i="1"/>
  <c r="C1603" i="1"/>
  <c r="D1603" i="1"/>
  <c r="G1603" i="1"/>
  <c r="I1603" i="1"/>
  <c r="L1603" i="1"/>
  <c r="N1603" i="1"/>
  <c r="P1603" i="1"/>
  <c r="R1603" i="1"/>
  <c r="T1603" i="1"/>
  <c r="V1603" i="1"/>
  <c r="X1603" i="1"/>
  <c r="Z1603" i="1" a="1"/>
  <c r="Z1603" i="1" s="1"/>
  <c r="AB1603" i="1" a="1"/>
  <c r="AB1603" i="1"/>
  <c r="AD1603" i="1"/>
  <c r="AF1603" i="1"/>
  <c r="AH1603" i="1"/>
  <c r="C1604" i="1"/>
  <c r="D1604" i="1"/>
  <c r="G1604" i="1"/>
  <c r="I1604" i="1"/>
  <c r="L1604" i="1"/>
  <c r="N1604" i="1"/>
  <c r="P1604" i="1"/>
  <c r="R1604" i="1"/>
  <c r="T1604" i="1"/>
  <c r="V1604" i="1"/>
  <c r="X1604" i="1"/>
  <c r="Z1604" i="1" a="1"/>
  <c r="Z1604" i="1"/>
  <c r="AB1604" i="1" a="1"/>
  <c r="AB1604" i="1" s="1"/>
  <c r="AD1604" i="1"/>
  <c r="AF1604" i="1"/>
  <c r="AH1604" i="1"/>
  <c r="C1605" i="1"/>
  <c r="D1605" i="1"/>
  <c r="G1605" i="1"/>
  <c r="I1605" i="1"/>
  <c r="L1605" i="1"/>
  <c r="N1605" i="1"/>
  <c r="P1605" i="1"/>
  <c r="R1605" i="1"/>
  <c r="T1605" i="1"/>
  <c r="V1605" i="1"/>
  <c r="X1605" i="1"/>
  <c r="Z1605" i="1" a="1"/>
  <c r="Z1605" i="1" s="1"/>
  <c r="AB1605" i="1" a="1"/>
  <c r="AB1605" i="1" s="1"/>
  <c r="AD1605" i="1"/>
  <c r="AF1605" i="1"/>
  <c r="AH1605" i="1"/>
  <c r="C1606" i="1"/>
  <c r="D1606" i="1"/>
  <c r="G1606" i="1"/>
  <c r="I1606" i="1"/>
  <c r="L1606" i="1"/>
  <c r="N1606" i="1"/>
  <c r="P1606" i="1"/>
  <c r="R1606" i="1"/>
  <c r="T1606" i="1"/>
  <c r="V1606" i="1"/>
  <c r="X1606" i="1"/>
  <c r="Z1606" i="1" a="1"/>
  <c r="Z1606" i="1" s="1"/>
  <c r="AB1606" i="1" a="1"/>
  <c r="AB1606" i="1" s="1"/>
  <c r="AD1606" i="1"/>
  <c r="AF1606" i="1"/>
  <c r="AH1606" i="1"/>
  <c r="C1607" i="1"/>
  <c r="D1607" i="1"/>
  <c r="G1607" i="1"/>
  <c r="I1607" i="1"/>
  <c r="L1607" i="1"/>
  <c r="N1607" i="1"/>
  <c r="P1607" i="1"/>
  <c r="R1607" i="1"/>
  <c r="T1607" i="1"/>
  <c r="V1607" i="1"/>
  <c r="X1607" i="1"/>
  <c r="Z1607" i="1" a="1"/>
  <c r="Z1607" i="1"/>
  <c r="AB1607" i="1" a="1"/>
  <c r="AB1607" i="1" s="1"/>
  <c r="AD1607" i="1"/>
  <c r="AF1607" i="1"/>
  <c r="AH1607" i="1"/>
  <c r="C1608" i="1"/>
  <c r="D1608" i="1"/>
  <c r="G1608" i="1"/>
  <c r="I1608" i="1"/>
  <c r="L1608" i="1"/>
  <c r="N1608" i="1"/>
  <c r="P1608" i="1"/>
  <c r="R1608" i="1"/>
  <c r="T1608" i="1"/>
  <c r="V1608" i="1"/>
  <c r="X1608" i="1"/>
  <c r="Z1608" i="1" a="1"/>
  <c r="Z1608" i="1" s="1"/>
  <c r="AB1608" i="1" a="1"/>
  <c r="AB1608" i="1" s="1"/>
  <c r="AD1608" i="1"/>
  <c r="AF1608" i="1"/>
  <c r="AH1608" i="1"/>
  <c r="C1609" i="1"/>
  <c r="D1609" i="1"/>
  <c r="G1609" i="1"/>
  <c r="I1609" i="1"/>
  <c r="L1609" i="1"/>
  <c r="N1609" i="1"/>
  <c r="P1609" i="1"/>
  <c r="R1609" i="1"/>
  <c r="T1609" i="1"/>
  <c r="V1609" i="1"/>
  <c r="X1609" i="1"/>
  <c r="Z1609" i="1" a="1"/>
  <c r="Z1609" i="1" s="1"/>
  <c r="AB1609" i="1" a="1"/>
  <c r="AB1609" i="1" s="1"/>
  <c r="AD1609" i="1"/>
  <c r="AF1609" i="1"/>
  <c r="AH1609" i="1"/>
  <c r="C1610" i="1"/>
  <c r="D1610" i="1"/>
  <c r="G1610" i="1"/>
  <c r="I1610" i="1"/>
  <c r="L1610" i="1"/>
  <c r="N1610" i="1"/>
  <c r="P1610" i="1"/>
  <c r="R1610" i="1"/>
  <c r="T1610" i="1"/>
  <c r="V1610" i="1"/>
  <c r="X1610" i="1"/>
  <c r="Z1610" i="1" a="1"/>
  <c r="Z1610" i="1" s="1"/>
  <c r="AB1610" i="1" a="1"/>
  <c r="AB1610" i="1"/>
  <c r="AD1610" i="1"/>
  <c r="AF1610" i="1"/>
  <c r="AH1610" i="1"/>
  <c r="C1611" i="1"/>
  <c r="D1611" i="1"/>
  <c r="G1611" i="1"/>
  <c r="I1611" i="1"/>
  <c r="L1611" i="1"/>
  <c r="N1611" i="1"/>
  <c r="P1611" i="1"/>
  <c r="R1611" i="1"/>
  <c r="T1611" i="1"/>
  <c r="V1611" i="1"/>
  <c r="X1611" i="1"/>
  <c r="Z1611" i="1" a="1"/>
  <c r="Z1611" i="1"/>
  <c r="AB1611" i="1" a="1"/>
  <c r="AB1611" i="1" s="1"/>
  <c r="AD1611" i="1"/>
  <c r="AF1611" i="1"/>
  <c r="AH1611" i="1"/>
  <c r="C1612" i="1"/>
  <c r="D1612" i="1"/>
  <c r="G1612" i="1"/>
  <c r="I1612" i="1"/>
  <c r="L1612" i="1"/>
  <c r="N1612" i="1"/>
  <c r="P1612" i="1"/>
  <c r="R1612" i="1"/>
  <c r="T1612" i="1"/>
  <c r="V1612" i="1"/>
  <c r="X1612" i="1"/>
  <c r="Z1612" i="1" a="1"/>
  <c r="Z1612" i="1" s="1"/>
  <c r="AI1612" i="1" s="1"/>
  <c r="AB1612" i="1" a="1"/>
  <c r="AB1612" i="1" s="1"/>
  <c r="AD1612" i="1"/>
  <c r="AF1612" i="1"/>
  <c r="AH1612" i="1"/>
  <c r="C1613" i="1"/>
  <c r="D1613" i="1"/>
  <c r="G1613" i="1"/>
  <c r="I1613" i="1"/>
  <c r="L1613" i="1"/>
  <c r="N1613" i="1"/>
  <c r="P1613" i="1"/>
  <c r="R1613" i="1"/>
  <c r="T1613" i="1"/>
  <c r="V1613" i="1"/>
  <c r="X1613" i="1"/>
  <c r="Z1613" i="1" a="1"/>
  <c r="Z1613" i="1" s="1"/>
  <c r="AB1613" i="1" a="1"/>
  <c r="AB1613" i="1" s="1"/>
  <c r="AD1613" i="1"/>
  <c r="AF1613" i="1"/>
  <c r="AH1613" i="1"/>
  <c r="C1614" i="1"/>
  <c r="D1614" i="1"/>
  <c r="G1614" i="1"/>
  <c r="I1614" i="1"/>
  <c r="L1614" i="1"/>
  <c r="N1614" i="1"/>
  <c r="P1614" i="1"/>
  <c r="R1614" i="1"/>
  <c r="T1614" i="1"/>
  <c r="V1614" i="1"/>
  <c r="X1614" i="1"/>
  <c r="Z1614" i="1" a="1"/>
  <c r="Z1614" i="1" s="1"/>
  <c r="AB1614" i="1" a="1"/>
  <c r="AB1614" i="1" s="1"/>
  <c r="AD1614" i="1"/>
  <c r="AF1614" i="1"/>
  <c r="AH1614" i="1"/>
  <c r="C1615" i="1"/>
  <c r="D1615" i="1"/>
  <c r="G1615" i="1"/>
  <c r="I1615" i="1"/>
  <c r="L1615" i="1"/>
  <c r="N1615" i="1"/>
  <c r="P1615" i="1"/>
  <c r="R1615" i="1"/>
  <c r="T1615" i="1"/>
  <c r="V1615" i="1"/>
  <c r="X1615" i="1"/>
  <c r="Z1615" i="1" a="1"/>
  <c r="Z1615" i="1" s="1"/>
  <c r="AB1615" i="1" a="1"/>
  <c r="AB1615" i="1" s="1"/>
  <c r="AD1615" i="1"/>
  <c r="AF1615" i="1"/>
  <c r="AH1615" i="1"/>
  <c r="C1616" i="1"/>
  <c r="D1616" i="1"/>
  <c r="G1616" i="1"/>
  <c r="I1616" i="1"/>
  <c r="L1616" i="1"/>
  <c r="N1616" i="1"/>
  <c r="P1616" i="1"/>
  <c r="R1616" i="1"/>
  <c r="T1616" i="1"/>
  <c r="V1616" i="1"/>
  <c r="X1616" i="1"/>
  <c r="Z1616" i="1" a="1"/>
  <c r="Z1616" i="1" s="1"/>
  <c r="AB1616" i="1" a="1"/>
  <c r="AB1616" i="1" s="1"/>
  <c r="AD1616" i="1"/>
  <c r="AF1616" i="1"/>
  <c r="AH1616" i="1"/>
  <c r="C1617" i="1"/>
  <c r="D1617" i="1"/>
  <c r="G1617" i="1"/>
  <c r="I1617" i="1"/>
  <c r="L1617" i="1"/>
  <c r="N1617" i="1"/>
  <c r="P1617" i="1"/>
  <c r="R1617" i="1"/>
  <c r="T1617" i="1"/>
  <c r="V1617" i="1"/>
  <c r="X1617" i="1"/>
  <c r="Z1617" i="1" a="1"/>
  <c r="Z1617" i="1" s="1"/>
  <c r="AB1617" i="1" a="1"/>
  <c r="AB1617" i="1" s="1"/>
  <c r="AD1617" i="1"/>
  <c r="AF1617" i="1"/>
  <c r="AH1617" i="1"/>
  <c r="C1618" i="1"/>
  <c r="D1618" i="1"/>
  <c r="G1618" i="1"/>
  <c r="I1618" i="1"/>
  <c r="L1618" i="1"/>
  <c r="N1618" i="1"/>
  <c r="P1618" i="1"/>
  <c r="R1618" i="1"/>
  <c r="T1618" i="1"/>
  <c r="V1618" i="1"/>
  <c r="X1618" i="1"/>
  <c r="Z1618" i="1" a="1"/>
  <c r="Z1618" i="1"/>
  <c r="AB1618" i="1" a="1"/>
  <c r="AB1618" i="1"/>
  <c r="AD1618" i="1"/>
  <c r="AF1618" i="1"/>
  <c r="AH1618" i="1"/>
  <c r="C1619" i="1"/>
  <c r="D1619" i="1"/>
  <c r="G1619" i="1"/>
  <c r="I1619" i="1"/>
  <c r="L1619" i="1"/>
  <c r="N1619" i="1"/>
  <c r="P1619" i="1"/>
  <c r="R1619" i="1"/>
  <c r="T1619" i="1"/>
  <c r="V1619" i="1"/>
  <c r="X1619" i="1"/>
  <c r="Z1619" i="1" a="1"/>
  <c r="Z1619" i="1" s="1"/>
  <c r="AB1619" i="1" a="1"/>
  <c r="AB1619" i="1" s="1"/>
  <c r="AD1619" i="1"/>
  <c r="AF1619" i="1"/>
  <c r="AH1619" i="1"/>
  <c r="C1620" i="1"/>
  <c r="D1620" i="1"/>
  <c r="G1620" i="1"/>
  <c r="I1620" i="1"/>
  <c r="L1620" i="1"/>
  <c r="N1620" i="1"/>
  <c r="P1620" i="1"/>
  <c r="R1620" i="1"/>
  <c r="T1620" i="1"/>
  <c r="V1620" i="1"/>
  <c r="X1620" i="1"/>
  <c r="Z1620" i="1" a="1"/>
  <c r="Z1620" i="1" s="1"/>
  <c r="AB1620" i="1" a="1"/>
  <c r="AB1620" i="1" s="1"/>
  <c r="AD1620" i="1"/>
  <c r="AF1620" i="1"/>
  <c r="AH1620" i="1"/>
  <c r="C1621" i="1"/>
  <c r="D1621" i="1"/>
  <c r="G1621" i="1"/>
  <c r="I1621" i="1"/>
  <c r="L1621" i="1"/>
  <c r="N1621" i="1"/>
  <c r="P1621" i="1"/>
  <c r="R1621" i="1"/>
  <c r="T1621" i="1"/>
  <c r="V1621" i="1"/>
  <c r="X1621" i="1"/>
  <c r="Z1621" i="1" a="1"/>
  <c r="Z1621" i="1" s="1"/>
  <c r="AB1621" i="1" a="1"/>
  <c r="AB1621" i="1"/>
  <c r="AD1621" i="1"/>
  <c r="AF1621" i="1"/>
  <c r="AH1621" i="1"/>
  <c r="C1622" i="1"/>
  <c r="D1622" i="1"/>
  <c r="G1622" i="1"/>
  <c r="I1622" i="1"/>
  <c r="L1622" i="1"/>
  <c r="N1622" i="1"/>
  <c r="P1622" i="1"/>
  <c r="R1622" i="1"/>
  <c r="T1622" i="1"/>
  <c r="V1622" i="1"/>
  <c r="X1622" i="1"/>
  <c r="Z1622" i="1" a="1"/>
  <c r="Z1622" i="1" s="1"/>
  <c r="AB1622" i="1" a="1"/>
  <c r="AB1622" i="1" s="1"/>
  <c r="AD1622" i="1"/>
  <c r="AF1622" i="1"/>
  <c r="AH1622" i="1"/>
  <c r="C1623" i="1"/>
  <c r="D1623" i="1"/>
  <c r="G1623" i="1"/>
  <c r="I1623" i="1"/>
  <c r="L1623" i="1"/>
  <c r="N1623" i="1"/>
  <c r="P1623" i="1"/>
  <c r="R1623" i="1"/>
  <c r="T1623" i="1"/>
  <c r="V1623" i="1"/>
  <c r="X1623" i="1"/>
  <c r="Z1623" i="1" a="1"/>
  <c r="Z1623" i="1" s="1"/>
  <c r="AB1623" i="1" a="1"/>
  <c r="AB1623" i="1" s="1"/>
  <c r="AD1623" i="1"/>
  <c r="AF1623" i="1"/>
  <c r="AH1623" i="1"/>
  <c r="C1624" i="1"/>
  <c r="D1624" i="1"/>
  <c r="G1624" i="1"/>
  <c r="I1624" i="1"/>
  <c r="L1624" i="1"/>
  <c r="N1624" i="1"/>
  <c r="P1624" i="1"/>
  <c r="R1624" i="1"/>
  <c r="T1624" i="1"/>
  <c r="V1624" i="1"/>
  <c r="X1624" i="1"/>
  <c r="Z1624" i="1" a="1"/>
  <c r="Z1624" i="1"/>
  <c r="AB1624" i="1" a="1"/>
  <c r="AB1624" i="1" s="1"/>
  <c r="AD1624" i="1"/>
  <c r="AF1624" i="1"/>
  <c r="AH1624" i="1"/>
  <c r="C1625" i="1"/>
  <c r="D1625" i="1"/>
  <c r="G1625" i="1"/>
  <c r="I1625" i="1"/>
  <c r="L1625" i="1"/>
  <c r="N1625" i="1"/>
  <c r="P1625" i="1"/>
  <c r="R1625" i="1"/>
  <c r="T1625" i="1"/>
  <c r="V1625" i="1"/>
  <c r="X1625" i="1"/>
  <c r="Z1625" i="1" a="1"/>
  <c r="Z1625" i="1"/>
  <c r="AB1625" i="1" a="1"/>
  <c r="AB1625" i="1"/>
  <c r="AD1625" i="1"/>
  <c r="AF1625" i="1"/>
  <c r="AH1625" i="1"/>
  <c r="C1626" i="1"/>
  <c r="D1626" i="1"/>
  <c r="G1626" i="1"/>
  <c r="I1626" i="1"/>
  <c r="L1626" i="1"/>
  <c r="N1626" i="1"/>
  <c r="P1626" i="1"/>
  <c r="R1626" i="1"/>
  <c r="T1626" i="1"/>
  <c r="V1626" i="1"/>
  <c r="X1626" i="1"/>
  <c r="Z1626" i="1" a="1"/>
  <c r="Z1626" i="1" s="1"/>
  <c r="AB1626" i="1" a="1"/>
  <c r="AB1626" i="1"/>
  <c r="AD1626" i="1"/>
  <c r="AF1626" i="1"/>
  <c r="AH1626" i="1"/>
  <c r="C1627" i="1"/>
  <c r="D1627" i="1"/>
  <c r="G1627" i="1"/>
  <c r="I1627" i="1"/>
  <c r="L1627" i="1"/>
  <c r="N1627" i="1"/>
  <c r="P1627" i="1"/>
  <c r="R1627" i="1"/>
  <c r="T1627" i="1"/>
  <c r="V1627" i="1"/>
  <c r="X1627" i="1"/>
  <c r="Z1627" i="1" a="1"/>
  <c r="Z1627" i="1" s="1"/>
  <c r="AB1627" i="1" a="1"/>
  <c r="AB1627" i="1" s="1"/>
  <c r="AD1627" i="1"/>
  <c r="AF1627" i="1"/>
  <c r="AH1627" i="1"/>
  <c r="C1628" i="1"/>
  <c r="D1628" i="1"/>
  <c r="G1628" i="1"/>
  <c r="I1628" i="1"/>
  <c r="L1628" i="1"/>
  <c r="N1628" i="1"/>
  <c r="P1628" i="1"/>
  <c r="R1628" i="1"/>
  <c r="T1628" i="1"/>
  <c r="V1628" i="1"/>
  <c r="X1628" i="1"/>
  <c r="Z1628" i="1" a="1"/>
  <c r="Z1628" i="1" s="1"/>
  <c r="AB1628" i="1" a="1"/>
  <c r="AB1628" i="1" s="1"/>
  <c r="AD1628" i="1"/>
  <c r="AF1628" i="1"/>
  <c r="AH1628" i="1"/>
  <c r="C1629" i="1"/>
  <c r="D1629" i="1"/>
  <c r="G1629" i="1"/>
  <c r="I1629" i="1"/>
  <c r="L1629" i="1"/>
  <c r="N1629" i="1"/>
  <c r="P1629" i="1"/>
  <c r="R1629" i="1"/>
  <c r="T1629" i="1"/>
  <c r="V1629" i="1"/>
  <c r="X1629" i="1"/>
  <c r="Z1629" i="1" a="1"/>
  <c r="Z1629" i="1"/>
  <c r="AB1629" i="1" a="1"/>
  <c r="AB1629" i="1" s="1"/>
  <c r="AD1629" i="1"/>
  <c r="AF1629" i="1"/>
  <c r="AH1629" i="1"/>
  <c r="C1630" i="1"/>
  <c r="D1630" i="1"/>
  <c r="G1630" i="1"/>
  <c r="I1630" i="1"/>
  <c r="L1630" i="1"/>
  <c r="N1630" i="1"/>
  <c r="P1630" i="1"/>
  <c r="R1630" i="1"/>
  <c r="T1630" i="1"/>
  <c r="V1630" i="1"/>
  <c r="X1630" i="1"/>
  <c r="Z1630" i="1" a="1"/>
  <c r="Z1630" i="1" s="1"/>
  <c r="AB1630" i="1" a="1"/>
  <c r="AB1630" i="1" s="1"/>
  <c r="AD1630" i="1"/>
  <c r="AF1630" i="1"/>
  <c r="AH1630" i="1"/>
  <c r="C1631" i="1"/>
  <c r="D1631" i="1"/>
  <c r="G1631" i="1"/>
  <c r="I1631" i="1"/>
  <c r="L1631" i="1"/>
  <c r="N1631" i="1"/>
  <c r="P1631" i="1"/>
  <c r="R1631" i="1"/>
  <c r="T1631" i="1"/>
  <c r="V1631" i="1"/>
  <c r="X1631" i="1"/>
  <c r="Z1631" i="1" a="1"/>
  <c r="Z1631" i="1" s="1"/>
  <c r="AB1631" i="1" a="1"/>
  <c r="AB1631" i="1" s="1"/>
  <c r="AD1631" i="1"/>
  <c r="AF1631" i="1"/>
  <c r="AH1631" i="1"/>
  <c r="AI1631" i="1"/>
  <c r="C1632" i="1"/>
  <c r="D1632" i="1"/>
  <c r="G1632" i="1"/>
  <c r="I1632" i="1"/>
  <c r="L1632" i="1"/>
  <c r="N1632" i="1"/>
  <c r="P1632" i="1"/>
  <c r="R1632" i="1"/>
  <c r="T1632" i="1"/>
  <c r="V1632" i="1"/>
  <c r="X1632" i="1"/>
  <c r="Z1632" i="1" a="1"/>
  <c r="Z1632" i="1" s="1"/>
  <c r="AB1632" i="1" a="1"/>
  <c r="AB1632" i="1" s="1"/>
  <c r="AD1632" i="1"/>
  <c r="AF1632" i="1"/>
  <c r="AH1632" i="1"/>
  <c r="C1633" i="1"/>
  <c r="D1633" i="1"/>
  <c r="G1633" i="1"/>
  <c r="I1633" i="1"/>
  <c r="L1633" i="1"/>
  <c r="N1633" i="1"/>
  <c r="P1633" i="1"/>
  <c r="R1633" i="1"/>
  <c r="T1633" i="1"/>
  <c r="V1633" i="1"/>
  <c r="X1633" i="1"/>
  <c r="Z1633" i="1" a="1"/>
  <c r="Z1633" i="1" s="1"/>
  <c r="AB1633" i="1" a="1"/>
  <c r="AB1633" i="1" s="1"/>
  <c r="AD1633" i="1"/>
  <c r="AF1633" i="1"/>
  <c r="AH1633" i="1"/>
  <c r="C1634" i="1"/>
  <c r="D1634" i="1"/>
  <c r="G1634" i="1"/>
  <c r="I1634" i="1"/>
  <c r="L1634" i="1"/>
  <c r="N1634" i="1"/>
  <c r="P1634" i="1"/>
  <c r="R1634" i="1"/>
  <c r="T1634" i="1"/>
  <c r="V1634" i="1"/>
  <c r="X1634" i="1"/>
  <c r="Z1634" i="1" a="1"/>
  <c r="Z1634" i="1" s="1"/>
  <c r="AB1634" i="1" a="1"/>
  <c r="AB1634" i="1" s="1"/>
  <c r="AD1634" i="1"/>
  <c r="AF1634" i="1"/>
  <c r="AH1634" i="1"/>
  <c r="C1635" i="1"/>
  <c r="D1635" i="1"/>
  <c r="G1635" i="1"/>
  <c r="I1635" i="1"/>
  <c r="L1635" i="1"/>
  <c r="N1635" i="1"/>
  <c r="P1635" i="1"/>
  <c r="R1635" i="1"/>
  <c r="T1635" i="1"/>
  <c r="V1635" i="1"/>
  <c r="X1635" i="1"/>
  <c r="Z1635" i="1" a="1"/>
  <c r="Z1635" i="1"/>
  <c r="AB1635" i="1" a="1"/>
  <c r="AB1635" i="1"/>
  <c r="AD1635" i="1"/>
  <c r="AF1635" i="1"/>
  <c r="AH1635" i="1"/>
  <c r="C1636" i="1"/>
  <c r="D1636" i="1"/>
  <c r="G1636" i="1"/>
  <c r="I1636" i="1"/>
  <c r="L1636" i="1"/>
  <c r="N1636" i="1"/>
  <c r="P1636" i="1"/>
  <c r="R1636" i="1"/>
  <c r="T1636" i="1"/>
  <c r="V1636" i="1"/>
  <c r="X1636" i="1"/>
  <c r="Z1636" i="1" a="1"/>
  <c r="Z1636" i="1" s="1"/>
  <c r="AB1636" i="1" a="1"/>
  <c r="AB1636" i="1" s="1"/>
  <c r="AD1636" i="1"/>
  <c r="AF1636" i="1"/>
  <c r="AH1636" i="1"/>
  <c r="C1637" i="1"/>
  <c r="D1637" i="1"/>
  <c r="G1637" i="1"/>
  <c r="I1637" i="1"/>
  <c r="L1637" i="1"/>
  <c r="N1637" i="1"/>
  <c r="P1637" i="1"/>
  <c r="R1637" i="1"/>
  <c r="T1637" i="1"/>
  <c r="V1637" i="1"/>
  <c r="X1637" i="1"/>
  <c r="Z1637" i="1" a="1"/>
  <c r="Z1637" i="1" s="1"/>
  <c r="AB1637" i="1" a="1"/>
  <c r="AB1637" i="1" s="1"/>
  <c r="AD1637" i="1"/>
  <c r="AF1637" i="1"/>
  <c r="AH1637" i="1"/>
  <c r="C1638" i="1"/>
  <c r="D1638" i="1"/>
  <c r="G1638" i="1"/>
  <c r="I1638" i="1"/>
  <c r="L1638" i="1"/>
  <c r="N1638" i="1"/>
  <c r="P1638" i="1"/>
  <c r="R1638" i="1"/>
  <c r="T1638" i="1"/>
  <c r="V1638" i="1"/>
  <c r="X1638" i="1"/>
  <c r="Z1638" i="1" a="1"/>
  <c r="Z1638" i="1" s="1"/>
  <c r="AB1638" i="1" a="1"/>
  <c r="AB1638" i="1" s="1"/>
  <c r="AI1638" i="1" s="1"/>
  <c r="AD1638" i="1"/>
  <c r="AF1638" i="1"/>
  <c r="AH1638" i="1"/>
  <c r="C1639" i="1"/>
  <c r="D1639" i="1"/>
  <c r="G1639" i="1"/>
  <c r="I1639" i="1"/>
  <c r="L1639" i="1"/>
  <c r="N1639" i="1"/>
  <c r="P1639" i="1"/>
  <c r="R1639" i="1"/>
  <c r="T1639" i="1"/>
  <c r="V1639" i="1"/>
  <c r="X1639" i="1"/>
  <c r="Z1639" i="1" a="1"/>
  <c r="Z1639" i="1" s="1"/>
  <c r="AB1639" i="1" a="1"/>
  <c r="AB1639" i="1"/>
  <c r="AD1639" i="1"/>
  <c r="AF1639" i="1"/>
  <c r="AH1639" i="1"/>
  <c r="C1640" i="1"/>
  <c r="D1640" i="1"/>
  <c r="G1640" i="1"/>
  <c r="I1640" i="1"/>
  <c r="L1640" i="1"/>
  <c r="N1640" i="1"/>
  <c r="P1640" i="1"/>
  <c r="R1640" i="1"/>
  <c r="T1640" i="1"/>
  <c r="V1640" i="1"/>
  <c r="X1640" i="1"/>
  <c r="Z1640" i="1" a="1"/>
  <c r="Z1640" i="1"/>
  <c r="AB1640" i="1" a="1"/>
  <c r="AB1640" i="1" s="1"/>
  <c r="AD1640" i="1"/>
  <c r="AF1640" i="1"/>
  <c r="AH1640" i="1"/>
  <c r="C1641" i="1"/>
  <c r="D1641" i="1"/>
  <c r="G1641" i="1"/>
  <c r="I1641" i="1"/>
  <c r="L1641" i="1"/>
  <c r="N1641" i="1"/>
  <c r="P1641" i="1"/>
  <c r="R1641" i="1"/>
  <c r="T1641" i="1"/>
  <c r="V1641" i="1"/>
  <c r="X1641" i="1"/>
  <c r="Z1641" i="1" a="1"/>
  <c r="Z1641" i="1" s="1"/>
  <c r="AB1641" i="1" a="1"/>
  <c r="AB1641" i="1" s="1"/>
  <c r="AD1641" i="1"/>
  <c r="AF1641" i="1"/>
  <c r="AH1641" i="1"/>
  <c r="C1642" i="1"/>
  <c r="D1642" i="1"/>
  <c r="G1642" i="1"/>
  <c r="I1642" i="1"/>
  <c r="L1642" i="1"/>
  <c r="N1642" i="1"/>
  <c r="P1642" i="1"/>
  <c r="R1642" i="1"/>
  <c r="T1642" i="1"/>
  <c r="V1642" i="1"/>
  <c r="X1642" i="1"/>
  <c r="Z1642" i="1" a="1"/>
  <c r="Z1642" i="1" s="1"/>
  <c r="AB1642" i="1" a="1"/>
  <c r="AB1642" i="1"/>
  <c r="AD1642" i="1"/>
  <c r="AF1642" i="1"/>
  <c r="AH1642" i="1"/>
  <c r="C1643" i="1"/>
  <c r="D1643" i="1"/>
  <c r="G1643" i="1"/>
  <c r="I1643" i="1"/>
  <c r="L1643" i="1"/>
  <c r="N1643" i="1"/>
  <c r="P1643" i="1"/>
  <c r="R1643" i="1"/>
  <c r="T1643" i="1"/>
  <c r="V1643" i="1"/>
  <c r="X1643" i="1"/>
  <c r="Z1643" i="1" a="1"/>
  <c r="Z1643" i="1"/>
  <c r="AB1643" i="1" a="1"/>
  <c r="AB1643" i="1" s="1"/>
  <c r="AD1643" i="1"/>
  <c r="AF1643" i="1"/>
  <c r="AH1643" i="1"/>
  <c r="C1644" i="1"/>
  <c r="D1644" i="1"/>
  <c r="G1644" i="1"/>
  <c r="I1644" i="1"/>
  <c r="L1644" i="1"/>
  <c r="N1644" i="1"/>
  <c r="P1644" i="1"/>
  <c r="R1644" i="1"/>
  <c r="T1644" i="1"/>
  <c r="V1644" i="1"/>
  <c r="X1644" i="1"/>
  <c r="Z1644" i="1" a="1"/>
  <c r="Z1644" i="1" s="1"/>
  <c r="AB1644" i="1" a="1"/>
  <c r="AB1644" i="1" s="1"/>
  <c r="AD1644" i="1"/>
  <c r="AF1644" i="1"/>
  <c r="AH1644" i="1"/>
  <c r="C1645" i="1"/>
  <c r="D1645" i="1"/>
  <c r="G1645" i="1"/>
  <c r="I1645" i="1"/>
  <c r="L1645" i="1"/>
  <c r="N1645" i="1"/>
  <c r="P1645" i="1"/>
  <c r="R1645" i="1"/>
  <c r="T1645" i="1"/>
  <c r="V1645" i="1"/>
  <c r="X1645" i="1"/>
  <c r="Z1645" i="1" a="1"/>
  <c r="Z1645" i="1" s="1"/>
  <c r="AB1645" i="1" a="1"/>
  <c r="AB1645" i="1" s="1"/>
  <c r="AD1645" i="1"/>
  <c r="AF1645" i="1"/>
  <c r="AH1645" i="1"/>
  <c r="C1646" i="1"/>
  <c r="D1646" i="1"/>
  <c r="G1646" i="1"/>
  <c r="I1646" i="1"/>
  <c r="L1646" i="1"/>
  <c r="N1646" i="1"/>
  <c r="P1646" i="1"/>
  <c r="R1646" i="1"/>
  <c r="T1646" i="1"/>
  <c r="V1646" i="1"/>
  <c r="X1646" i="1"/>
  <c r="Z1646" i="1" a="1"/>
  <c r="Z1646" i="1" s="1"/>
  <c r="AB1646" i="1" a="1"/>
  <c r="AB1646" i="1" s="1"/>
  <c r="AD1646" i="1"/>
  <c r="AF1646" i="1"/>
  <c r="AH1646" i="1"/>
  <c r="C1647" i="1"/>
  <c r="D1647" i="1"/>
  <c r="G1647" i="1"/>
  <c r="I1647" i="1"/>
  <c r="L1647" i="1"/>
  <c r="N1647" i="1"/>
  <c r="P1647" i="1"/>
  <c r="R1647" i="1"/>
  <c r="T1647" i="1"/>
  <c r="V1647" i="1"/>
  <c r="X1647" i="1"/>
  <c r="Z1647" i="1" a="1"/>
  <c r="Z1647" i="1" s="1"/>
  <c r="AB1647" i="1" a="1"/>
  <c r="AB1647" i="1" s="1"/>
  <c r="AD1647" i="1"/>
  <c r="AF1647" i="1"/>
  <c r="AH1647" i="1"/>
  <c r="C1648" i="1"/>
  <c r="D1648" i="1"/>
  <c r="G1648" i="1"/>
  <c r="I1648" i="1"/>
  <c r="L1648" i="1"/>
  <c r="N1648" i="1"/>
  <c r="P1648" i="1"/>
  <c r="R1648" i="1"/>
  <c r="T1648" i="1"/>
  <c r="V1648" i="1"/>
  <c r="X1648" i="1"/>
  <c r="Z1648" i="1" a="1"/>
  <c r="Z1648" i="1" s="1"/>
  <c r="AB1648" i="1" a="1"/>
  <c r="AB1648" i="1" s="1"/>
  <c r="AD1648" i="1"/>
  <c r="AF1648" i="1"/>
  <c r="AH1648" i="1"/>
  <c r="C1649" i="1"/>
  <c r="D1649" i="1"/>
  <c r="G1649" i="1"/>
  <c r="I1649" i="1"/>
  <c r="L1649" i="1"/>
  <c r="N1649" i="1"/>
  <c r="P1649" i="1"/>
  <c r="R1649" i="1"/>
  <c r="T1649" i="1"/>
  <c r="V1649" i="1"/>
  <c r="X1649" i="1"/>
  <c r="Z1649" i="1" a="1"/>
  <c r="Z1649" i="1" s="1"/>
  <c r="AB1649" i="1" a="1"/>
  <c r="AB1649" i="1" s="1"/>
  <c r="AD1649" i="1"/>
  <c r="AF1649" i="1"/>
  <c r="AH1649" i="1"/>
  <c r="C1650" i="1"/>
  <c r="D1650" i="1"/>
  <c r="G1650" i="1"/>
  <c r="I1650" i="1"/>
  <c r="L1650" i="1"/>
  <c r="N1650" i="1"/>
  <c r="P1650" i="1"/>
  <c r="R1650" i="1"/>
  <c r="T1650" i="1"/>
  <c r="V1650" i="1"/>
  <c r="X1650" i="1"/>
  <c r="Z1650" i="1" a="1"/>
  <c r="Z1650" i="1"/>
  <c r="AB1650" i="1" a="1"/>
  <c r="AB1650" i="1" s="1"/>
  <c r="AD1650" i="1"/>
  <c r="AF1650" i="1"/>
  <c r="AH1650" i="1"/>
  <c r="C1651" i="1"/>
  <c r="D1651" i="1"/>
  <c r="G1651" i="1"/>
  <c r="I1651" i="1"/>
  <c r="L1651" i="1"/>
  <c r="N1651" i="1"/>
  <c r="P1651" i="1"/>
  <c r="R1651" i="1"/>
  <c r="T1651" i="1"/>
  <c r="V1651" i="1"/>
  <c r="X1651" i="1"/>
  <c r="Z1651" i="1" a="1"/>
  <c r="Z1651" i="1" s="1"/>
  <c r="AB1651" i="1" a="1"/>
  <c r="AB1651" i="1" s="1"/>
  <c r="AD1651" i="1"/>
  <c r="AF1651" i="1"/>
  <c r="AH1651" i="1"/>
  <c r="C1652" i="1"/>
  <c r="D1652" i="1"/>
  <c r="G1652" i="1"/>
  <c r="I1652" i="1"/>
  <c r="L1652" i="1"/>
  <c r="N1652" i="1"/>
  <c r="P1652" i="1"/>
  <c r="R1652" i="1"/>
  <c r="T1652" i="1"/>
  <c r="V1652" i="1"/>
  <c r="X1652" i="1"/>
  <c r="Z1652" i="1" a="1"/>
  <c r="Z1652" i="1" s="1"/>
  <c r="AB1652" i="1" a="1"/>
  <c r="AB1652" i="1" s="1"/>
  <c r="AD1652" i="1"/>
  <c r="AF1652" i="1"/>
  <c r="AH1652" i="1"/>
  <c r="C1653" i="1"/>
  <c r="D1653" i="1"/>
  <c r="G1653" i="1"/>
  <c r="I1653" i="1"/>
  <c r="L1653" i="1"/>
  <c r="N1653" i="1"/>
  <c r="P1653" i="1"/>
  <c r="R1653" i="1"/>
  <c r="T1653" i="1"/>
  <c r="V1653" i="1"/>
  <c r="X1653" i="1"/>
  <c r="Z1653" i="1" a="1"/>
  <c r="Z1653" i="1" s="1"/>
  <c r="AB1653" i="1" a="1"/>
  <c r="AB1653" i="1" s="1"/>
  <c r="AD1653" i="1"/>
  <c r="AF1653" i="1"/>
  <c r="AH1653" i="1"/>
  <c r="C1654" i="1"/>
  <c r="D1654" i="1"/>
  <c r="G1654" i="1"/>
  <c r="I1654" i="1"/>
  <c r="L1654" i="1"/>
  <c r="N1654" i="1"/>
  <c r="P1654" i="1"/>
  <c r="R1654" i="1"/>
  <c r="T1654" i="1"/>
  <c r="V1654" i="1"/>
  <c r="X1654" i="1"/>
  <c r="Z1654" i="1" a="1"/>
  <c r="Z1654" i="1" s="1"/>
  <c r="AB1654" i="1" a="1"/>
  <c r="AB1654" i="1"/>
  <c r="AD1654" i="1"/>
  <c r="AF1654" i="1"/>
  <c r="AH1654" i="1"/>
  <c r="C1655" i="1"/>
  <c r="D1655" i="1"/>
  <c r="G1655" i="1"/>
  <c r="I1655" i="1"/>
  <c r="L1655" i="1"/>
  <c r="N1655" i="1"/>
  <c r="P1655" i="1"/>
  <c r="R1655" i="1"/>
  <c r="T1655" i="1"/>
  <c r="V1655" i="1"/>
  <c r="X1655" i="1"/>
  <c r="Z1655" i="1" a="1"/>
  <c r="Z1655" i="1" s="1"/>
  <c r="AB1655" i="1" a="1"/>
  <c r="AB1655" i="1" s="1"/>
  <c r="AD1655" i="1"/>
  <c r="AF1655" i="1"/>
  <c r="AH1655" i="1"/>
  <c r="C1656" i="1"/>
  <c r="D1656" i="1"/>
  <c r="G1656" i="1"/>
  <c r="I1656" i="1"/>
  <c r="L1656" i="1"/>
  <c r="N1656" i="1"/>
  <c r="P1656" i="1"/>
  <c r="R1656" i="1"/>
  <c r="T1656" i="1"/>
  <c r="V1656" i="1"/>
  <c r="AI1656" i="1" s="1"/>
  <c r="X1656" i="1"/>
  <c r="Z1656" i="1" a="1"/>
  <c r="Z1656" i="1" s="1"/>
  <c r="AB1656" i="1" a="1"/>
  <c r="AB1656" i="1" s="1"/>
  <c r="AD1656" i="1"/>
  <c r="AF1656" i="1"/>
  <c r="AH1656" i="1"/>
  <c r="C1657" i="1"/>
  <c r="D1657" i="1"/>
  <c r="G1657" i="1"/>
  <c r="I1657" i="1"/>
  <c r="L1657" i="1"/>
  <c r="N1657" i="1"/>
  <c r="P1657" i="1"/>
  <c r="R1657" i="1"/>
  <c r="T1657" i="1"/>
  <c r="V1657" i="1"/>
  <c r="X1657" i="1"/>
  <c r="Z1657" i="1" a="1"/>
  <c r="Z1657" i="1" s="1"/>
  <c r="AB1657" i="1" a="1"/>
  <c r="AB1657" i="1" s="1"/>
  <c r="AD1657" i="1"/>
  <c r="AF1657" i="1"/>
  <c r="AH1657" i="1"/>
  <c r="C1658" i="1"/>
  <c r="D1658" i="1"/>
  <c r="G1658" i="1"/>
  <c r="I1658" i="1"/>
  <c r="L1658" i="1"/>
  <c r="N1658" i="1"/>
  <c r="P1658" i="1"/>
  <c r="R1658" i="1"/>
  <c r="T1658" i="1"/>
  <c r="V1658" i="1"/>
  <c r="X1658" i="1"/>
  <c r="Z1658" i="1" a="1"/>
  <c r="Z1658" i="1" s="1"/>
  <c r="AB1658" i="1" a="1"/>
  <c r="AB1658" i="1" s="1"/>
  <c r="AD1658" i="1"/>
  <c r="AF1658" i="1"/>
  <c r="AH1658" i="1"/>
  <c r="C1659" i="1"/>
  <c r="D1659" i="1"/>
  <c r="G1659" i="1"/>
  <c r="I1659" i="1"/>
  <c r="L1659" i="1"/>
  <c r="N1659" i="1"/>
  <c r="P1659" i="1"/>
  <c r="R1659" i="1"/>
  <c r="T1659" i="1"/>
  <c r="V1659" i="1"/>
  <c r="X1659" i="1"/>
  <c r="Z1659" i="1" a="1"/>
  <c r="Z1659" i="1" s="1"/>
  <c r="AB1659" i="1" a="1"/>
  <c r="AB1659" i="1"/>
  <c r="AD1659" i="1"/>
  <c r="AF1659" i="1"/>
  <c r="AH1659" i="1"/>
  <c r="C1660" i="1"/>
  <c r="D1660" i="1"/>
  <c r="G1660" i="1"/>
  <c r="I1660" i="1"/>
  <c r="L1660" i="1"/>
  <c r="N1660" i="1"/>
  <c r="P1660" i="1"/>
  <c r="R1660" i="1"/>
  <c r="T1660" i="1"/>
  <c r="V1660" i="1"/>
  <c r="X1660" i="1"/>
  <c r="Z1660" i="1" a="1"/>
  <c r="Z1660" i="1" s="1"/>
  <c r="AB1660" i="1" a="1"/>
  <c r="AB1660" i="1" s="1"/>
  <c r="AD1660" i="1"/>
  <c r="AF1660" i="1"/>
  <c r="AH1660" i="1"/>
  <c r="C1661" i="1"/>
  <c r="D1661" i="1"/>
  <c r="G1661" i="1"/>
  <c r="I1661" i="1"/>
  <c r="L1661" i="1"/>
  <c r="N1661" i="1"/>
  <c r="P1661" i="1"/>
  <c r="R1661" i="1"/>
  <c r="T1661" i="1"/>
  <c r="V1661" i="1"/>
  <c r="X1661" i="1"/>
  <c r="Z1661" i="1" a="1"/>
  <c r="Z1661" i="1" s="1"/>
  <c r="AB1661" i="1" a="1"/>
  <c r="AB1661" i="1"/>
  <c r="AD1661" i="1"/>
  <c r="AF1661" i="1"/>
  <c r="AH1661" i="1"/>
  <c r="C1662" i="1"/>
  <c r="D1662" i="1"/>
  <c r="G1662" i="1"/>
  <c r="I1662" i="1"/>
  <c r="L1662" i="1"/>
  <c r="N1662" i="1"/>
  <c r="P1662" i="1"/>
  <c r="R1662" i="1"/>
  <c r="T1662" i="1"/>
  <c r="V1662" i="1"/>
  <c r="X1662" i="1"/>
  <c r="Z1662" i="1" a="1"/>
  <c r="Z1662" i="1" s="1"/>
  <c r="AB1662" i="1" a="1"/>
  <c r="AB1662" i="1" s="1"/>
  <c r="AD1662" i="1"/>
  <c r="AF1662" i="1"/>
  <c r="AH1662" i="1"/>
  <c r="C1663" i="1"/>
  <c r="D1663" i="1"/>
  <c r="G1663" i="1"/>
  <c r="I1663" i="1"/>
  <c r="L1663" i="1"/>
  <c r="N1663" i="1"/>
  <c r="P1663" i="1"/>
  <c r="R1663" i="1"/>
  <c r="T1663" i="1"/>
  <c r="V1663" i="1"/>
  <c r="X1663" i="1"/>
  <c r="Z1663" i="1" a="1"/>
  <c r="Z1663" i="1"/>
  <c r="AB1663" i="1" a="1"/>
  <c r="AB1663" i="1" s="1"/>
  <c r="AD1663" i="1"/>
  <c r="AF1663" i="1"/>
  <c r="AH1663" i="1"/>
  <c r="C1664" i="1"/>
  <c r="D1664" i="1"/>
  <c r="G1664" i="1"/>
  <c r="I1664" i="1"/>
  <c r="L1664" i="1"/>
  <c r="N1664" i="1"/>
  <c r="P1664" i="1"/>
  <c r="R1664" i="1"/>
  <c r="T1664" i="1"/>
  <c r="V1664" i="1"/>
  <c r="X1664" i="1"/>
  <c r="Z1664" i="1" a="1"/>
  <c r="Z1664" i="1" s="1"/>
  <c r="AB1664" i="1" a="1"/>
  <c r="AB1664" i="1" s="1"/>
  <c r="AD1664" i="1"/>
  <c r="AF1664" i="1"/>
  <c r="AH1664" i="1"/>
  <c r="C1665" i="1"/>
  <c r="D1665" i="1"/>
  <c r="G1665" i="1"/>
  <c r="I1665" i="1"/>
  <c r="L1665" i="1"/>
  <c r="N1665" i="1"/>
  <c r="P1665" i="1"/>
  <c r="R1665" i="1"/>
  <c r="T1665" i="1"/>
  <c r="V1665" i="1"/>
  <c r="X1665" i="1"/>
  <c r="Z1665" i="1" a="1"/>
  <c r="Z1665" i="1" s="1"/>
  <c r="AB1665" i="1" a="1"/>
  <c r="AB1665" i="1" s="1"/>
  <c r="AD1665" i="1"/>
  <c r="AF1665" i="1"/>
  <c r="AH1665" i="1"/>
  <c r="C1666" i="1"/>
  <c r="D1666" i="1"/>
  <c r="G1666" i="1"/>
  <c r="I1666" i="1"/>
  <c r="L1666" i="1"/>
  <c r="N1666" i="1"/>
  <c r="P1666" i="1"/>
  <c r="R1666" i="1"/>
  <c r="T1666" i="1"/>
  <c r="V1666" i="1"/>
  <c r="X1666" i="1"/>
  <c r="Z1666" i="1" a="1"/>
  <c r="Z1666" i="1" s="1"/>
  <c r="AB1666" i="1" a="1"/>
  <c r="AB1666" i="1" s="1"/>
  <c r="AD1666" i="1"/>
  <c r="AF1666" i="1"/>
  <c r="AH1666" i="1"/>
  <c r="C1667" i="1"/>
  <c r="D1667" i="1"/>
  <c r="G1667" i="1"/>
  <c r="I1667" i="1"/>
  <c r="L1667" i="1"/>
  <c r="N1667" i="1"/>
  <c r="P1667" i="1"/>
  <c r="R1667" i="1"/>
  <c r="T1667" i="1"/>
  <c r="V1667" i="1"/>
  <c r="X1667" i="1"/>
  <c r="Z1667" i="1" a="1"/>
  <c r="Z1667" i="1" s="1"/>
  <c r="AB1667" i="1" a="1"/>
  <c r="AB1667" i="1" s="1"/>
  <c r="AD1667" i="1"/>
  <c r="AF1667" i="1"/>
  <c r="AH1667" i="1"/>
  <c r="C1668" i="1"/>
  <c r="D1668" i="1"/>
  <c r="G1668" i="1"/>
  <c r="I1668" i="1"/>
  <c r="L1668" i="1"/>
  <c r="N1668" i="1"/>
  <c r="P1668" i="1"/>
  <c r="R1668" i="1"/>
  <c r="T1668" i="1"/>
  <c r="V1668" i="1"/>
  <c r="X1668" i="1"/>
  <c r="Z1668" i="1" a="1"/>
  <c r="Z1668" i="1" s="1"/>
  <c r="AB1668" i="1" a="1"/>
  <c r="AB1668" i="1" s="1"/>
  <c r="AD1668" i="1"/>
  <c r="AF1668" i="1"/>
  <c r="AH1668" i="1"/>
  <c r="C1669" i="1"/>
  <c r="D1669" i="1"/>
  <c r="G1669" i="1"/>
  <c r="I1669" i="1"/>
  <c r="L1669" i="1"/>
  <c r="N1669" i="1"/>
  <c r="P1669" i="1"/>
  <c r="R1669" i="1"/>
  <c r="T1669" i="1"/>
  <c r="V1669" i="1"/>
  <c r="X1669" i="1"/>
  <c r="Z1669" i="1" a="1"/>
  <c r="Z1669" i="1" s="1"/>
  <c r="AB1669" i="1" a="1"/>
  <c r="AB1669" i="1" s="1"/>
  <c r="AD1669" i="1"/>
  <c r="AF1669" i="1"/>
  <c r="AH1669" i="1"/>
  <c r="C1670" i="1"/>
  <c r="D1670" i="1"/>
  <c r="G1670" i="1"/>
  <c r="I1670" i="1"/>
  <c r="L1670" i="1"/>
  <c r="N1670" i="1"/>
  <c r="P1670" i="1"/>
  <c r="R1670" i="1"/>
  <c r="T1670" i="1"/>
  <c r="V1670" i="1"/>
  <c r="X1670" i="1"/>
  <c r="Z1670" i="1" a="1"/>
  <c r="Z1670" i="1" s="1"/>
  <c r="AB1670" i="1" a="1"/>
  <c r="AB1670" i="1" s="1"/>
  <c r="AD1670" i="1"/>
  <c r="AF1670" i="1"/>
  <c r="AH1670" i="1"/>
  <c r="C1671" i="1"/>
  <c r="D1671" i="1"/>
  <c r="G1671" i="1"/>
  <c r="I1671" i="1"/>
  <c r="L1671" i="1"/>
  <c r="N1671" i="1"/>
  <c r="P1671" i="1"/>
  <c r="R1671" i="1"/>
  <c r="T1671" i="1"/>
  <c r="V1671" i="1"/>
  <c r="X1671" i="1"/>
  <c r="Z1671" i="1" a="1"/>
  <c r="Z1671" i="1"/>
  <c r="AB1671" i="1" a="1"/>
  <c r="AB1671" i="1"/>
  <c r="AD1671" i="1"/>
  <c r="AF1671" i="1"/>
  <c r="AH1671" i="1"/>
  <c r="C1672" i="1"/>
  <c r="D1672" i="1"/>
  <c r="G1672" i="1"/>
  <c r="I1672" i="1"/>
  <c r="L1672" i="1"/>
  <c r="N1672" i="1"/>
  <c r="P1672" i="1"/>
  <c r="R1672" i="1"/>
  <c r="T1672" i="1"/>
  <c r="V1672" i="1"/>
  <c r="X1672" i="1"/>
  <c r="Z1672" i="1" a="1"/>
  <c r="Z1672" i="1" s="1"/>
  <c r="AB1672" i="1" a="1"/>
  <c r="AB1672" i="1" s="1"/>
  <c r="AD1672" i="1"/>
  <c r="AF1672" i="1"/>
  <c r="AH1672" i="1"/>
  <c r="C1673" i="1"/>
  <c r="D1673" i="1"/>
  <c r="G1673" i="1"/>
  <c r="I1673" i="1"/>
  <c r="L1673" i="1"/>
  <c r="N1673" i="1"/>
  <c r="P1673" i="1"/>
  <c r="R1673" i="1"/>
  <c r="T1673" i="1"/>
  <c r="V1673" i="1"/>
  <c r="X1673" i="1"/>
  <c r="Z1673" i="1" a="1"/>
  <c r="Z1673" i="1" s="1"/>
  <c r="AB1673" i="1" a="1"/>
  <c r="AB1673" i="1" s="1"/>
  <c r="AD1673" i="1"/>
  <c r="AF1673" i="1"/>
  <c r="AH1673" i="1"/>
  <c r="C1674" i="1"/>
  <c r="D1674" i="1"/>
  <c r="G1674" i="1"/>
  <c r="I1674" i="1"/>
  <c r="L1674" i="1"/>
  <c r="N1674" i="1"/>
  <c r="P1674" i="1"/>
  <c r="R1674" i="1"/>
  <c r="T1674" i="1"/>
  <c r="V1674" i="1"/>
  <c r="X1674" i="1"/>
  <c r="Z1674" i="1" a="1"/>
  <c r="Z1674" i="1" s="1"/>
  <c r="AB1674" i="1" a="1"/>
  <c r="AB1674" i="1"/>
  <c r="AD1674" i="1"/>
  <c r="AF1674" i="1"/>
  <c r="AH1674" i="1"/>
  <c r="C1675" i="1"/>
  <c r="D1675" i="1"/>
  <c r="G1675" i="1"/>
  <c r="I1675" i="1"/>
  <c r="L1675" i="1"/>
  <c r="N1675" i="1"/>
  <c r="P1675" i="1"/>
  <c r="R1675" i="1"/>
  <c r="T1675" i="1"/>
  <c r="V1675" i="1"/>
  <c r="X1675" i="1"/>
  <c r="Z1675" i="1" a="1"/>
  <c r="Z1675" i="1"/>
  <c r="AB1675" i="1" a="1"/>
  <c r="AB1675" i="1" s="1"/>
  <c r="AD1675" i="1"/>
  <c r="AF1675" i="1"/>
  <c r="AH1675" i="1"/>
  <c r="C1676" i="1"/>
  <c r="D1676" i="1"/>
  <c r="G1676" i="1"/>
  <c r="I1676" i="1"/>
  <c r="L1676" i="1"/>
  <c r="N1676" i="1"/>
  <c r="P1676" i="1"/>
  <c r="R1676" i="1"/>
  <c r="T1676" i="1"/>
  <c r="V1676" i="1"/>
  <c r="X1676" i="1"/>
  <c r="Z1676" i="1" a="1"/>
  <c r="Z1676" i="1" s="1"/>
  <c r="AB1676" i="1" a="1"/>
  <c r="AB1676" i="1"/>
  <c r="AD1676" i="1"/>
  <c r="AF1676" i="1"/>
  <c r="AH1676" i="1"/>
  <c r="C1677" i="1"/>
  <c r="D1677" i="1"/>
  <c r="G1677" i="1"/>
  <c r="I1677" i="1"/>
  <c r="L1677" i="1"/>
  <c r="N1677" i="1"/>
  <c r="P1677" i="1"/>
  <c r="R1677" i="1"/>
  <c r="T1677" i="1"/>
  <c r="V1677" i="1"/>
  <c r="X1677" i="1"/>
  <c r="Z1677" i="1" a="1"/>
  <c r="Z1677" i="1" s="1"/>
  <c r="AB1677" i="1" a="1"/>
  <c r="AB1677" i="1" s="1"/>
  <c r="AD1677" i="1"/>
  <c r="AF1677" i="1"/>
  <c r="AH1677" i="1"/>
  <c r="C1678" i="1"/>
  <c r="D1678" i="1"/>
  <c r="G1678" i="1"/>
  <c r="I1678" i="1"/>
  <c r="L1678" i="1"/>
  <c r="N1678" i="1"/>
  <c r="P1678" i="1"/>
  <c r="R1678" i="1"/>
  <c r="T1678" i="1"/>
  <c r="V1678" i="1"/>
  <c r="X1678" i="1"/>
  <c r="Z1678" i="1" a="1"/>
  <c r="Z1678" i="1" s="1"/>
  <c r="AB1678" i="1" a="1"/>
  <c r="AB1678" i="1" s="1"/>
  <c r="AD1678" i="1"/>
  <c r="AF1678" i="1"/>
  <c r="AH1678" i="1"/>
  <c r="C1679" i="1"/>
  <c r="D1679" i="1"/>
  <c r="G1679" i="1"/>
  <c r="I1679" i="1"/>
  <c r="L1679" i="1"/>
  <c r="N1679" i="1"/>
  <c r="P1679" i="1"/>
  <c r="R1679" i="1"/>
  <c r="T1679" i="1"/>
  <c r="V1679" i="1"/>
  <c r="X1679" i="1"/>
  <c r="Z1679" i="1" a="1"/>
  <c r="Z1679" i="1" s="1"/>
  <c r="AB1679" i="1" a="1"/>
  <c r="AB1679" i="1" s="1"/>
  <c r="AD1679" i="1"/>
  <c r="AF1679" i="1"/>
  <c r="AH1679" i="1"/>
  <c r="C1680" i="1"/>
  <c r="D1680" i="1"/>
  <c r="G1680" i="1"/>
  <c r="I1680" i="1"/>
  <c r="L1680" i="1"/>
  <c r="N1680" i="1"/>
  <c r="P1680" i="1"/>
  <c r="R1680" i="1"/>
  <c r="T1680" i="1"/>
  <c r="V1680" i="1"/>
  <c r="X1680" i="1"/>
  <c r="Z1680" i="1" a="1"/>
  <c r="Z1680" i="1"/>
  <c r="AB1680" i="1" a="1"/>
  <c r="AB1680" i="1" s="1"/>
  <c r="AD1680" i="1"/>
  <c r="AF1680" i="1"/>
  <c r="AH1680" i="1"/>
  <c r="C1681" i="1"/>
  <c r="D1681" i="1"/>
  <c r="G1681" i="1"/>
  <c r="I1681" i="1"/>
  <c r="L1681" i="1"/>
  <c r="N1681" i="1"/>
  <c r="P1681" i="1"/>
  <c r="R1681" i="1"/>
  <c r="T1681" i="1"/>
  <c r="V1681" i="1"/>
  <c r="X1681" i="1"/>
  <c r="Z1681" i="1" a="1"/>
  <c r="Z1681" i="1" s="1"/>
  <c r="AB1681" i="1" a="1"/>
  <c r="AB1681" i="1" s="1"/>
  <c r="AD1681" i="1"/>
  <c r="AF1681" i="1"/>
  <c r="AH1681" i="1"/>
  <c r="C1682" i="1"/>
  <c r="D1682" i="1"/>
  <c r="G1682" i="1"/>
  <c r="I1682" i="1"/>
  <c r="L1682" i="1"/>
  <c r="N1682" i="1"/>
  <c r="P1682" i="1"/>
  <c r="R1682" i="1"/>
  <c r="T1682" i="1"/>
  <c r="V1682" i="1"/>
  <c r="X1682" i="1"/>
  <c r="Z1682" i="1" a="1"/>
  <c r="Z1682" i="1" s="1"/>
  <c r="AB1682" i="1" a="1"/>
  <c r="AB1682" i="1" s="1"/>
  <c r="AD1682" i="1"/>
  <c r="AF1682" i="1"/>
  <c r="AH1682" i="1"/>
  <c r="AI1682" i="1"/>
  <c r="C1683" i="1"/>
  <c r="D1683" i="1"/>
  <c r="G1683" i="1"/>
  <c r="I1683" i="1"/>
  <c r="L1683" i="1"/>
  <c r="N1683" i="1"/>
  <c r="P1683" i="1"/>
  <c r="R1683" i="1"/>
  <c r="T1683" i="1"/>
  <c r="V1683" i="1"/>
  <c r="X1683" i="1"/>
  <c r="Z1683" i="1" a="1"/>
  <c r="Z1683" i="1" s="1"/>
  <c r="AB1683" i="1" a="1"/>
  <c r="AB1683" i="1" s="1"/>
  <c r="AD1683" i="1"/>
  <c r="AF1683" i="1"/>
  <c r="AH1683" i="1"/>
  <c r="C1684" i="1"/>
  <c r="D1684" i="1"/>
  <c r="G1684" i="1"/>
  <c r="I1684" i="1"/>
  <c r="L1684" i="1"/>
  <c r="N1684" i="1"/>
  <c r="P1684" i="1"/>
  <c r="R1684" i="1"/>
  <c r="T1684" i="1"/>
  <c r="V1684" i="1"/>
  <c r="AI1684" i="1" s="1"/>
  <c r="X1684" i="1"/>
  <c r="Z1684" i="1" a="1"/>
  <c r="Z1684" i="1" s="1"/>
  <c r="AB1684" i="1" a="1"/>
  <c r="AB1684" i="1" s="1"/>
  <c r="AD1684" i="1"/>
  <c r="AF1684" i="1"/>
  <c r="AH1684" i="1"/>
  <c r="C1685" i="1"/>
  <c r="D1685" i="1"/>
  <c r="G1685" i="1"/>
  <c r="I1685" i="1"/>
  <c r="L1685" i="1"/>
  <c r="N1685" i="1"/>
  <c r="P1685" i="1"/>
  <c r="R1685" i="1"/>
  <c r="T1685" i="1"/>
  <c r="V1685" i="1"/>
  <c r="X1685" i="1"/>
  <c r="Z1685" i="1" a="1"/>
  <c r="Z1685" i="1" s="1"/>
  <c r="AB1685" i="1" a="1"/>
  <c r="AB1685" i="1" s="1"/>
  <c r="AD1685" i="1"/>
  <c r="AF1685" i="1"/>
  <c r="AH1685" i="1"/>
  <c r="C1686" i="1"/>
  <c r="D1686" i="1"/>
  <c r="G1686" i="1"/>
  <c r="I1686" i="1"/>
  <c r="L1686" i="1"/>
  <c r="N1686" i="1"/>
  <c r="P1686" i="1"/>
  <c r="R1686" i="1"/>
  <c r="T1686" i="1"/>
  <c r="V1686" i="1"/>
  <c r="X1686" i="1"/>
  <c r="Z1686" i="1" a="1"/>
  <c r="Z1686" i="1"/>
  <c r="AB1686" i="1" a="1"/>
  <c r="AB1686" i="1" s="1"/>
  <c r="AD1686" i="1"/>
  <c r="AF1686" i="1"/>
  <c r="AH1686" i="1"/>
  <c r="C1687" i="1"/>
  <c r="D1687" i="1"/>
  <c r="G1687" i="1"/>
  <c r="I1687" i="1"/>
  <c r="L1687" i="1"/>
  <c r="N1687" i="1"/>
  <c r="P1687" i="1"/>
  <c r="R1687" i="1"/>
  <c r="T1687" i="1"/>
  <c r="V1687" i="1"/>
  <c r="X1687" i="1"/>
  <c r="Z1687" i="1" a="1"/>
  <c r="Z1687" i="1" s="1"/>
  <c r="AB1687" i="1" a="1"/>
  <c r="AB1687" i="1" s="1"/>
  <c r="AD1687" i="1"/>
  <c r="AF1687" i="1"/>
  <c r="AH1687" i="1"/>
  <c r="C1688" i="1"/>
  <c r="D1688" i="1"/>
  <c r="G1688" i="1"/>
  <c r="I1688" i="1"/>
  <c r="L1688" i="1"/>
  <c r="N1688" i="1"/>
  <c r="P1688" i="1"/>
  <c r="R1688" i="1"/>
  <c r="T1688" i="1"/>
  <c r="V1688" i="1"/>
  <c r="X1688" i="1"/>
  <c r="Z1688" i="1" a="1"/>
  <c r="Z1688" i="1"/>
  <c r="AB1688" i="1" a="1"/>
  <c r="AB1688" i="1" s="1"/>
  <c r="AD1688" i="1"/>
  <c r="AF1688" i="1"/>
  <c r="AH1688" i="1"/>
  <c r="C1689" i="1"/>
  <c r="D1689" i="1"/>
  <c r="G1689" i="1"/>
  <c r="I1689" i="1"/>
  <c r="L1689" i="1"/>
  <c r="N1689" i="1"/>
  <c r="P1689" i="1"/>
  <c r="R1689" i="1"/>
  <c r="T1689" i="1"/>
  <c r="V1689" i="1"/>
  <c r="X1689" i="1"/>
  <c r="Z1689" i="1" a="1"/>
  <c r="Z1689" i="1" s="1"/>
  <c r="AB1689" i="1" a="1"/>
  <c r="AB1689" i="1"/>
  <c r="AD1689" i="1"/>
  <c r="AF1689" i="1"/>
  <c r="AH1689" i="1"/>
  <c r="C1690" i="1"/>
  <c r="D1690" i="1"/>
  <c r="G1690" i="1"/>
  <c r="I1690" i="1"/>
  <c r="L1690" i="1"/>
  <c r="N1690" i="1"/>
  <c r="P1690" i="1"/>
  <c r="R1690" i="1"/>
  <c r="T1690" i="1"/>
  <c r="V1690" i="1"/>
  <c r="X1690" i="1"/>
  <c r="Z1690" i="1" a="1"/>
  <c r="Z1690" i="1"/>
  <c r="AB1690" i="1" a="1"/>
  <c r="AB1690" i="1"/>
  <c r="AD1690" i="1"/>
  <c r="AF1690" i="1"/>
  <c r="AH1690" i="1"/>
  <c r="C1691" i="1"/>
  <c r="D1691" i="1"/>
  <c r="G1691" i="1"/>
  <c r="I1691" i="1"/>
  <c r="L1691" i="1"/>
  <c r="N1691" i="1"/>
  <c r="P1691" i="1"/>
  <c r="R1691" i="1"/>
  <c r="T1691" i="1"/>
  <c r="V1691" i="1"/>
  <c r="X1691" i="1"/>
  <c r="Z1691" i="1" a="1"/>
  <c r="Z1691" i="1" s="1"/>
  <c r="AB1691" i="1" a="1"/>
  <c r="AB1691" i="1" s="1"/>
  <c r="AD1691" i="1"/>
  <c r="AF1691" i="1"/>
  <c r="AH1691" i="1"/>
  <c r="C1692" i="1"/>
  <c r="D1692" i="1"/>
  <c r="G1692" i="1"/>
  <c r="I1692" i="1"/>
  <c r="L1692" i="1"/>
  <c r="N1692" i="1"/>
  <c r="P1692" i="1"/>
  <c r="R1692" i="1"/>
  <c r="T1692" i="1"/>
  <c r="V1692" i="1"/>
  <c r="X1692" i="1"/>
  <c r="Z1692" i="1" a="1"/>
  <c r="Z1692" i="1"/>
  <c r="AB1692" i="1" a="1"/>
  <c r="AB1692" i="1" s="1"/>
  <c r="AD1692" i="1"/>
  <c r="AF1692" i="1"/>
  <c r="AH1692" i="1"/>
  <c r="C1693" i="1"/>
  <c r="D1693" i="1"/>
  <c r="G1693" i="1"/>
  <c r="I1693" i="1"/>
  <c r="L1693" i="1"/>
  <c r="N1693" i="1"/>
  <c r="P1693" i="1"/>
  <c r="R1693" i="1"/>
  <c r="T1693" i="1"/>
  <c r="V1693" i="1"/>
  <c r="X1693" i="1"/>
  <c r="Z1693" i="1" a="1"/>
  <c r="Z1693" i="1" s="1"/>
  <c r="AB1693" i="1" a="1"/>
  <c r="AB1693" i="1" s="1"/>
  <c r="AI1693" i="1" s="1"/>
  <c r="AD1693" i="1"/>
  <c r="AF1693" i="1"/>
  <c r="AH1693" i="1"/>
  <c r="C1694" i="1"/>
  <c r="D1694" i="1"/>
  <c r="G1694" i="1"/>
  <c r="I1694" i="1"/>
  <c r="L1694" i="1"/>
  <c r="N1694" i="1"/>
  <c r="P1694" i="1"/>
  <c r="R1694" i="1"/>
  <c r="T1694" i="1"/>
  <c r="V1694" i="1"/>
  <c r="X1694" i="1"/>
  <c r="Z1694" i="1" a="1"/>
  <c r="Z1694" i="1" s="1"/>
  <c r="AB1694" i="1" a="1"/>
  <c r="AB1694" i="1" s="1"/>
  <c r="AD1694" i="1"/>
  <c r="AF1694" i="1"/>
  <c r="AH1694" i="1"/>
  <c r="C1695" i="1"/>
  <c r="D1695" i="1"/>
  <c r="G1695" i="1"/>
  <c r="I1695" i="1"/>
  <c r="L1695" i="1"/>
  <c r="N1695" i="1"/>
  <c r="P1695" i="1"/>
  <c r="R1695" i="1"/>
  <c r="T1695" i="1"/>
  <c r="V1695" i="1"/>
  <c r="X1695" i="1"/>
  <c r="Z1695" i="1" a="1"/>
  <c r="Z1695" i="1"/>
  <c r="AB1695" i="1" a="1"/>
  <c r="AB1695" i="1" s="1"/>
  <c r="AD1695" i="1"/>
  <c r="AF1695" i="1"/>
  <c r="AH1695" i="1"/>
  <c r="C1696" i="1"/>
  <c r="D1696" i="1"/>
  <c r="G1696" i="1"/>
  <c r="I1696" i="1"/>
  <c r="L1696" i="1"/>
  <c r="N1696" i="1"/>
  <c r="P1696" i="1"/>
  <c r="R1696" i="1"/>
  <c r="T1696" i="1"/>
  <c r="V1696" i="1"/>
  <c r="X1696" i="1"/>
  <c r="Z1696" i="1" a="1"/>
  <c r="Z1696" i="1" s="1"/>
  <c r="AB1696" i="1" a="1"/>
  <c r="AB1696" i="1" s="1"/>
  <c r="AD1696" i="1"/>
  <c r="AF1696" i="1"/>
  <c r="AH1696" i="1"/>
  <c r="C1697" i="1"/>
  <c r="D1697" i="1"/>
  <c r="G1697" i="1"/>
  <c r="I1697" i="1"/>
  <c r="L1697" i="1"/>
  <c r="N1697" i="1"/>
  <c r="P1697" i="1"/>
  <c r="R1697" i="1"/>
  <c r="T1697" i="1"/>
  <c r="V1697" i="1"/>
  <c r="X1697" i="1"/>
  <c r="Z1697" i="1" a="1"/>
  <c r="Z1697" i="1" s="1"/>
  <c r="AB1697" i="1" a="1"/>
  <c r="AB1697" i="1" s="1"/>
  <c r="AD1697" i="1"/>
  <c r="AF1697" i="1"/>
  <c r="AH1697" i="1"/>
  <c r="C1698" i="1"/>
  <c r="D1698" i="1"/>
  <c r="G1698" i="1"/>
  <c r="I1698" i="1"/>
  <c r="L1698" i="1"/>
  <c r="N1698" i="1"/>
  <c r="P1698" i="1"/>
  <c r="R1698" i="1"/>
  <c r="T1698" i="1"/>
  <c r="V1698" i="1"/>
  <c r="X1698" i="1"/>
  <c r="Z1698" i="1" a="1"/>
  <c r="Z1698" i="1" s="1"/>
  <c r="AB1698" i="1" a="1"/>
  <c r="AB1698" i="1" s="1"/>
  <c r="AD1698" i="1"/>
  <c r="AF1698" i="1"/>
  <c r="AH1698" i="1"/>
  <c r="C1699" i="1"/>
  <c r="D1699" i="1"/>
  <c r="G1699" i="1"/>
  <c r="I1699" i="1"/>
  <c r="L1699" i="1"/>
  <c r="N1699" i="1"/>
  <c r="P1699" i="1"/>
  <c r="R1699" i="1"/>
  <c r="T1699" i="1"/>
  <c r="V1699" i="1"/>
  <c r="X1699" i="1"/>
  <c r="Z1699" i="1" a="1"/>
  <c r="Z1699" i="1" s="1"/>
  <c r="AB1699" i="1" a="1"/>
  <c r="AB1699" i="1" s="1"/>
  <c r="AD1699" i="1"/>
  <c r="AF1699" i="1"/>
  <c r="AH1699" i="1"/>
  <c r="C1700" i="1"/>
  <c r="D1700" i="1"/>
  <c r="G1700" i="1"/>
  <c r="I1700" i="1"/>
  <c r="L1700" i="1"/>
  <c r="N1700" i="1"/>
  <c r="P1700" i="1"/>
  <c r="R1700" i="1"/>
  <c r="T1700" i="1"/>
  <c r="V1700" i="1"/>
  <c r="X1700" i="1"/>
  <c r="Z1700" i="1" a="1"/>
  <c r="Z1700" i="1" s="1"/>
  <c r="AB1700" i="1" a="1"/>
  <c r="AB1700" i="1" s="1"/>
  <c r="AD1700" i="1"/>
  <c r="AF1700" i="1"/>
  <c r="AH1700" i="1"/>
  <c r="C1701" i="1"/>
  <c r="D1701" i="1"/>
  <c r="G1701" i="1"/>
  <c r="I1701" i="1"/>
  <c r="L1701" i="1"/>
  <c r="N1701" i="1"/>
  <c r="P1701" i="1"/>
  <c r="R1701" i="1"/>
  <c r="T1701" i="1"/>
  <c r="V1701" i="1"/>
  <c r="X1701" i="1"/>
  <c r="Z1701" i="1" a="1"/>
  <c r="Z1701" i="1"/>
  <c r="AB1701" i="1" a="1"/>
  <c r="AB1701" i="1"/>
  <c r="AD1701" i="1"/>
  <c r="AF1701" i="1"/>
  <c r="AH1701" i="1"/>
  <c r="C1702" i="1"/>
  <c r="D1702" i="1"/>
  <c r="G1702" i="1"/>
  <c r="I1702" i="1"/>
  <c r="L1702" i="1"/>
  <c r="N1702" i="1"/>
  <c r="P1702" i="1"/>
  <c r="R1702" i="1"/>
  <c r="T1702" i="1"/>
  <c r="V1702" i="1"/>
  <c r="X1702" i="1"/>
  <c r="Z1702" i="1" a="1"/>
  <c r="Z1702" i="1" s="1"/>
  <c r="AB1702" i="1" a="1"/>
  <c r="AB1702" i="1" s="1"/>
  <c r="AD1702" i="1"/>
  <c r="AF1702" i="1"/>
  <c r="AH1702" i="1"/>
  <c r="C1703" i="1"/>
  <c r="D1703" i="1"/>
  <c r="G1703" i="1"/>
  <c r="I1703" i="1"/>
  <c r="L1703" i="1"/>
  <c r="N1703" i="1"/>
  <c r="P1703" i="1"/>
  <c r="R1703" i="1"/>
  <c r="T1703" i="1"/>
  <c r="V1703" i="1"/>
  <c r="X1703" i="1"/>
  <c r="Z1703" i="1" a="1"/>
  <c r="Z1703" i="1" s="1"/>
  <c r="AB1703" i="1" a="1"/>
  <c r="AB1703" i="1" s="1"/>
  <c r="AD1703" i="1"/>
  <c r="AF1703" i="1"/>
  <c r="AH1703" i="1"/>
  <c r="C1704" i="1"/>
  <c r="D1704" i="1"/>
  <c r="G1704" i="1"/>
  <c r="I1704" i="1"/>
  <c r="L1704" i="1"/>
  <c r="N1704" i="1"/>
  <c r="P1704" i="1"/>
  <c r="R1704" i="1"/>
  <c r="T1704" i="1"/>
  <c r="V1704" i="1"/>
  <c r="X1704" i="1"/>
  <c r="Z1704" i="1" a="1"/>
  <c r="Z1704" i="1" s="1"/>
  <c r="AB1704" i="1" a="1"/>
  <c r="AB1704" i="1" s="1"/>
  <c r="AD1704" i="1"/>
  <c r="AF1704" i="1"/>
  <c r="AH1704" i="1"/>
  <c r="C1705" i="1"/>
  <c r="D1705" i="1"/>
  <c r="G1705" i="1"/>
  <c r="I1705" i="1"/>
  <c r="L1705" i="1"/>
  <c r="N1705" i="1"/>
  <c r="P1705" i="1"/>
  <c r="R1705" i="1"/>
  <c r="T1705" i="1"/>
  <c r="V1705" i="1"/>
  <c r="X1705" i="1"/>
  <c r="Z1705" i="1" a="1"/>
  <c r="Z1705" i="1" s="1"/>
  <c r="AB1705" i="1" a="1"/>
  <c r="AB1705" i="1" s="1"/>
  <c r="AD1705" i="1"/>
  <c r="AF1705" i="1"/>
  <c r="AH1705" i="1"/>
  <c r="C1706" i="1"/>
  <c r="D1706" i="1"/>
  <c r="G1706" i="1"/>
  <c r="I1706" i="1"/>
  <c r="L1706" i="1"/>
  <c r="N1706" i="1"/>
  <c r="P1706" i="1"/>
  <c r="R1706" i="1"/>
  <c r="T1706" i="1"/>
  <c r="V1706" i="1"/>
  <c r="X1706" i="1"/>
  <c r="Z1706" i="1" a="1"/>
  <c r="Z1706" i="1" s="1"/>
  <c r="AB1706" i="1" a="1"/>
  <c r="AB1706" i="1" s="1"/>
  <c r="AD1706" i="1"/>
  <c r="AF1706" i="1"/>
  <c r="AH1706" i="1"/>
  <c r="C1707" i="1"/>
  <c r="D1707" i="1"/>
  <c r="G1707" i="1"/>
  <c r="I1707" i="1"/>
  <c r="L1707" i="1"/>
  <c r="N1707" i="1"/>
  <c r="P1707" i="1"/>
  <c r="R1707" i="1"/>
  <c r="T1707" i="1"/>
  <c r="V1707" i="1"/>
  <c r="X1707" i="1"/>
  <c r="Z1707" i="1" a="1"/>
  <c r="Z1707" i="1"/>
  <c r="AB1707" i="1" a="1"/>
  <c r="AB1707" i="1" s="1"/>
  <c r="AD1707" i="1"/>
  <c r="AF1707" i="1"/>
  <c r="AH1707" i="1"/>
  <c r="C1708" i="1"/>
  <c r="D1708" i="1"/>
  <c r="G1708" i="1"/>
  <c r="I1708" i="1"/>
  <c r="L1708" i="1"/>
  <c r="N1708" i="1"/>
  <c r="P1708" i="1"/>
  <c r="R1708" i="1"/>
  <c r="T1708" i="1"/>
  <c r="V1708" i="1"/>
  <c r="X1708" i="1"/>
  <c r="Z1708" i="1" a="1"/>
  <c r="Z1708" i="1" s="1"/>
  <c r="AB1708" i="1" a="1"/>
  <c r="AB1708" i="1" s="1"/>
  <c r="AD1708" i="1"/>
  <c r="AF1708" i="1"/>
  <c r="AH1708" i="1"/>
  <c r="C1709" i="1"/>
  <c r="D1709" i="1"/>
  <c r="G1709" i="1"/>
  <c r="I1709" i="1"/>
  <c r="L1709" i="1"/>
  <c r="N1709" i="1"/>
  <c r="P1709" i="1"/>
  <c r="R1709" i="1"/>
  <c r="T1709" i="1"/>
  <c r="V1709" i="1"/>
  <c r="X1709" i="1"/>
  <c r="Z1709" i="1" a="1"/>
  <c r="Z1709" i="1" s="1"/>
  <c r="AB1709" i="1" a="1"/>
  <c r="AB1709" i="1"/>
  <c r="AD1709" i="1"/>
  <c r="AF1709" i="1"/>
  <c r="AH1709" i="1"/>
  <c r="C1710" i="1"/>
  <c r="D1710" i="1"/>
  <c r="G1710" i="1"/>
  <c r="I1710" i="1"/>
  <c r="L1710" i="1"/>
  <c r="N1710" i="1"/>
  <c r="P1710" i="1"/>
  <c r="R1710" i="1"/>
  <c r="T1710" i="1"/>
  <c r="V1710" i="1"/>
  <c r="X1710" i="1"/>
  <c r="Z1710" i="1" a="1"/>
  <c r="Z1710" i="1" s="1"/>
  <c r="AB1710" i="1" a="1"/>
  <c r="AB1710" i="1"/>
  <c r="AD1710" i="1"/>
  <c r="AF1710" i="1"/>
  <c r="AH1710" i="1"/>
  <c r="C1711" i="1"/>
  <c r="D1711" i="1"/>
  <c r="G1711" i="1"/>
  <c r="I1711" i="1"/>
  <c r="L1711" i="1"/>
  <c r="N1711" i="1"/>
  <c r="P1711" i="1"/>
  <c r="R1711" i="1"/>
  <c r="T1711" i="1"/>
  <c r="V1711" i="1"/>
  <c r="X1711" i="1"/>
  <c r="Z1711" i="1" a="1"/>
  <c r="Z1711" i="1" s="1"/>
  <c r="AB1711" i="1" a="1"/>
  <c r="AB1711" i="1"/>
  <c r="AD1711" i="1"/>
  <c r="AF1711" i="1"/>
  <c r="AH1711" i="1"/>
  <c r="C1712" i="1"/>
  <c r="D1712" i="1"/>
  <c r="G1712" i="1"/>
  <c r="I1712" i="1"/>
  <c r="L1712" i="1"/>
  <c r="N1712" i="1"/>
  <c r="P1712" i="1"/>
  <c r="R1712" i="1"/>
  <c r="T1712" i="1"/>
  <c r="V1712" i="1"/>
  <c r="X1712" i="1"/>
  <c r="Z1712" i="1" a="1"/>
  <c r="Z1712" i="1"/>
  <c r="AB1712" i="1" a="1"/>
  <c r="AB1712" i="1" s="1"/>
  <c r="AD1712" i="1"/>
  <c r="AF1712" i="1"/>
  <c r="AH1712" i="1"/>
  <c r="C1713" i="1"/>
  <c r="D1713" i="1"/>
  <c r="G1713" i="1"/>
  <c r="I1713" i="1"/>
  <c r="L1713" i="1"/>
  <c r="N1713" i="1"/>
  <c r="P1713" i="1"/>
  <c r="R1713" i="1"/>
  <c r="T1713" i="1"/>
  <c r="V1713" i="1"/>
  <c r="X1713" i="1"/>
  <c r="Z1713" i="1" a="1"/>
  <c r="Z1713" i="1" s="1"/>
  <c r="AB1713" i="1" a="1"/>
  <c r="AB1713" i="1" s="1"/>
  <c r="AD1713" i="1"/>
  <c r="AF1713" i="1"/>
  <c r="AH1713" i="1"/>
  <c r="C1714" i="1"/>
  <c r="D1714" i="1"/>
  <c r="G1714" i="1"/>
  <c r="I1714" i="1"/>
  <c r="L1714" i="1"/>
  <c r="N1714" i="1"/>
  <c r="P1714" i="1"/>
  <c r="R1714" i="1"/>
  <c r="T1714" i="1"/>
  <c r="V1714" i="1"/>
  <c r="X1714" i="1"/>
  <c r="Z1714" i="1" a="1"/>
  <c r="Z1714" i="1" s="1"/>
  <c r="AB1714" i="1" a="1"/>
  <c r="AB1714" i="1" s="1"/>
  <c r="AD1714" i="1"/>
  <c r="AF1714" i="1"/>
  <c r="AH1714" i="1"/>
  <c r="C1715" i="1"/>
  <c r="D1715" i="1"/>
  <c r="G1715" i="1"/>
  <c r="I1715" i="1"/>
  <c r="L1715" i="1"/>
  <c r="N1715" i="1"/>
  <c r="P1715" i="1"/>
  <c r="R1715" i="1"/>
  <c r="T1715" i="1"/>
  <c r="V1715" i="1"/>
  <c r="X1715" i="1"/>
  <c r="Z1715" i="1" a="1"/>
  <c r="Z1715" i="1" s="1"/>
  <c r="AB1715" i="1" a="1"/>
  <c r="AB1715" i="1" s="1"/>
  <c r="AD1715" i="1"/>
  <c r="AF1715" i="1"/>
  <c r="AH1715" i="1"/>
  <c r="C1716" i="1"/>
  <c r="D1716" i="1"/>
  <c r="G1716" i="1"/>
  <c r="I1716" i="1"/>
  <c r="L1716" i="1"/>
  <c r="N1716" i="1"/>
  <c r="P1716" i="1"/>
  <c r="R1716" i="1"/>
  <c r="T1716" i="1"/>
  <c r="V1716" i="1"/>
  <c r="X1716" i="1"/>
  <c r="Z1716" i="1" a="1"/>
  <c r="Z1716" i="1"/>
  <c r="AB1716" i="1" a="1"/>
  <c r="AB1716" i="1" s="1"/>
  <c r="AD1716" i="1"/>
  <c r="AF1716" i="1"/>
  <c r="AH1716" i="1"/>
  <c r="C1717" i="1"/>
  <c r="D1717" i="1"/>
  <c r="G1717" i="1"/>
  <c r="I1717" i="1"/>
  <c r="L1717" i="1"/>
  <c r="N1717" i="1"/>
  <c r="P1717" i="1"/>
  <c r="R1717" i="1"/>
  <c r="T1717" i="1"/>
  <c r="V1717" i="1"/>
  <c r="X1717" i="1"/>
  <c r="Z1717" i="1" a="1"/>
  <c r="Z1717" i="1" s="1"/>
  <c r="AB1717" i="1" a="1"/>
  <c r="AB1717" i="1" s="1"/>
  <c r="AI1717" i="1" s="1"/>
  <c r="AD1717" i="1"/>
  <c r="AF1717" i="1"/>
  <c r="AH1717" i="1"/>
  <c r="C1718" i="1"/>
  <c r="D1718" i="1"/>
  <c r="G1718" i="1"/>
  <c r="I1718" i="1"/>
  <c r="L1718" i="1"/>
  <c r="N1718" i="1"/>
  <c r="P1718" i="1"/>
  <c r="R1718" i="1"/>
  <c r="T1718" i="1"/>
  <c r="V1718" i="1"/>
  <c r="X1718" i="1"/>
  <c r="Z1718" i="1" a="1"/>
  <c r="Z1718" i="1" s="1"/>
  <c r="AB1718" i="1" a="1"/>
  <c r="AB1718" i="1" s="1"/>
  <c r="AD1718" i="1"/>
  <c r="AF1718" i="1"/>
  <c r="AH1718" i="1"/>
  <c r="C1719" i="1"/>
  <c r="D1719" i="1"/>
  <c r="G1719" i="1"/>
  <c r="I1719" i="1"/>
  <c r="L1719" i="1"/>
  <c r="N1719" i="1"/>
  <c r="P1719" i="1"/>
  <c r="R1719" i="1"/>
  <c r="T1719" i="1"/>
  <c r="V1719" i="1"/>
  <c r="X1719" i="1"/>
  <c r="Z1719" i="1" a="1"/>
  <c r="Z1719" i="1" s="1"/>
  <c r="AB1719" i="1" a="1"/>
  <c r="AB1719" i="1" s="1"/>
  <c r="AD1719" i="1"/>
  <c r="AF1719" i="1"/>
  <c r="AH1719" i="1"/>
  <c r="AI1719" i="1"/>
  <c r="C1720" i="1"/>
  <c r="D1720" i="1"/>
  <c r="G1720" i="1"/>
  <c r="I1720" i="1"/>
  <c r="L1720" i="1"/>
  <c r="N1720" i="1"/>
  <c r="P1720" i="1"/>
  <c r="R1720" i="1"/>
  <c r="T1720" i="1"/>
  <c r="V1720" i="1"/>
  <c r="X1720" i="1"/>
  <c r="Z1720" i="1" a="1"/>
  <c r="Z1720" i="1" s="1"/>
  <c r="AB1720" i="1" a="1"/>
  <c r="AB1720" i="1" s="1"/>
  <c r="AD1720" i="1"/>
  <c r="AF1720" i="1"/>
  <c r="AH1720" i="1"/>
  <c r="C1721" i="1"/>
  <c r="D1721" i="1"/>
  <c r="G1721" i="1"/>
  <c r="I1721" i="1"/>
  <c r="L1721" i="1"/>
  <c r="N1721" i="1"/>
  <c r="P1721" i="1"/>
  <c r="R1721" i="1"/>
  <c r="T1721" i="1"/>
  <c r="V1721" i="1"/>
  <c r="AI1721" i="1" s="1"/>
  <c r="X1721" i="1"/>
  <c r="Z1721" i="1" a="1"/>
  <c r="Z1721" i="1" s="1"/>
  <c r="AB1721" i="1" a="1"/>
  <c r="AB1721" i="1" s="1"/>
  <c r="AD1721" i="1"/>
  <c r="AF1721" i="1"/>
  <c r="AH1721" i="1"/>
  <c r="C1722" i="1"/>
  <c r="D1722" i="1"/>
  <c r="G1722" i="1"/>
  <c r="I1722" i="1"/>
  <c r="L1722" i="1"/>
  <c r="N1722" i="1"/>
  <c r="P1722" i="1"/>
  <c r="R1722" i="1"/>
  <c r="T1722" i="1"/>
  <c r="V1722" i="1"/>
  <c r="X1722" i="1"/>
  <c r="Z1722" i="1" a="1"/>
  <c r="Z1722" i="1" s="1"/>
  <c r="AB1722" i="1" a="1"/>
  <c r="AB1722" i="1" s="1"/>
  <c r="AD1722" i="1"/>
  <c r="AF1722" i="1"/>
  <c r="AH1722" i="1"/>
  <c r="C1723" i="1"/>
  <c r="D1723" i="1"/>
  <c r="G1723" i="1"/>
  <c r="I1723" i="1"/>
  <c r="L1723" i="1"/>
  <c r="N1723" i="1"/>
  <c r="P1723" i="1"/>
  <c r="R1723" i="1"/>
  <c r="T1723" i="1"/>
  <c r="V1723" i="1"/>
  <c r="X1723" i="1"/>
  <c r="Z1723" i="1" a="1"/>
  <c r="Z1723" i="1" s="1"/>
  <c r="AB1723" i="1" a="1"/>
  <c r="AB1723" i="1"/>
  <c r="AD1723" i="1"/>
  <c r="AF1723" i="1"/>
  <c r="AH1723" i="1"/>
  <c r="C1724" i="1"/>
  <c r="D1724" i="1"/>
  <c r="G1724" i="1"/>
  <c r="I1724" i="1"/>
  <c r="L1724" i="1"/>
  <c r="N1724" i="1"/>
  <c r="P1724" i="1"/>
  <c r="R1724" i="1"/>
  <c r="T1724" i="1"/>
  <c r="V1724" i="1"/>
  <c r="X1724" i="1"/>
  <c r="Z1724" i="1" a="1"/>
  <c r="Z1724" i="1" s="1"/>
  <c r="AB1724" i="1" a="1"/>
  <c r="AB1724" i="1" s="1"/>
  <c r="AD1724" i="1"/>
  <c r="AF1724" i="1"/>
  <c r="AH1724" i="1"/>
  <c r="C1725" i="1"/>
  <c r="D1725" i="1"/>
  <c r="G1725" i="1"/>
  <c r="I1725" i="1"/>
  <c r="L1725" i="1"/>
  <c r="N1725" i="1"/>
  <c r="P1725" i="1"/>
  <c r="R1725" i="1"/>
  <c r="T1725" i="1"/>
  <c r="V1725" i="1"/>
  <c r="X1725" i="1"/>
  <c r="Z1725" i="1" a="1"/>
  <c r="Z1725" i="1"/>
  <c r="AB1725" i="1" a="1"/>
  <c r="AB1725" i="1" s="1"/>
  <c r="AD1725" i="1"/>
  <c r="AF1725" i="1"/>
  <c r="AH1725" i="1"/>
  <c r="C1726" i="1"/>
  <c r="D1726" i="1"/>
  <c r="G1726" i="1"/>
  <c r="I1726" i="1"/>
  <c r="L1726" i="1"/>
  <c r="N1726" i="1"/>
  <c r="P1726" i="1"/>
  <c r="R1726" i="1"/>
  <c r="T1726" i="1"/>
  <c r="V1726" i="1"/>
  <c r="X1726" i="1"/>
  <c r="Z1726" i="1" a="1"/>
  <c r="Z1726" i="1" s="1"/>
  <c r="AB1726" i="1" a="1"/>
  <c r="AB1726" i="1" s="1"/>
  <c r="AD1726" i="1"/>
  <c r="AF1726" i="1"/>
  <c r="AH1726" i="1"/>
  <c r="C1727" i="1"/>
  <c r="D1727" i="1"/>
  <c r="G1727" i="1"/>
  <c r="I1727" i="1"/>
  <c r="L1727" i="1"/>
  <c r="N1727" i="1"/>
  <c r="P1727" i="1"/>
  <c r="R1727" i="1"/>
  <c r="T1727" i="1"/>
  <c r="V1727" i="1"/>
  <c r="X1727" i="1"/>
  <c r="Z1727" i="1" a="1"/>
  <c r="Z1727" i="1" s="1"/>
  <c r="AB1727" i="1" a="1"/>
  <c r="AB1727" i="1" s="1"/>
  <c r="AD1727" i="1"/>
  <c r="AF1727" i="1"/>
  <c r="AH1727" i="1"/>
  <c r="C1728" i="1"/>
  <c r="D1728" i="1"/>
  <c r="G1728" i="1"/>
  <c r="I1728" i="1"/>
  <c r="L1728" i="1"/>
  <c r="N1728" i="1"/>
  <c r="P1728" i="1"/>
  <c r="R1728" i="1"/>
  <c r="T1728" i="1"/>
  <c r="V1728" i="1"/>
  <c r="X1728" i="1"/>
  <c r="Z1728" i="1" a="1"/>
  <c r="Z1728" i="1" s="1"/>
  <c r="AB1728" i="1" a="1"/>
  <c r="AB1728" i="1" s="1"/>
  <c r="AD1728" i="1"/>
  <c r="AF1728" i="1"/>
  <c r="AH1728" i="1"/>
  <c r="C1729" i="1"/>
  <c r="D1729" i="1"/>
  <c r="G1729" i="1"/>
  <c r="I1729" i="1"/>
  <c r="L1729" i="1"/>
  <c r="N1729" i="1"/>
  <c r="P1729" i="1"/>
  <c r="R1729" i="1"/>
  <c r="T1729" i="1"/>
  <c r="V1729" i="1"/>
  <c r="AI1729" i="1" s="1"/>
  <c r="X1729" i="1"/>
  <c r="Z1729" i="1" a="1"/>
  <c r="Z1729" i="1" s="1"/>
  <c r="AB1729" i="1" a="1"/>
  <c r="AB1729" i="1" s="1"/>
  <c r="AD1729" i="1"/>
  <c r="AF1729" i="1"/>
  <c r="AH1729" i="1"/>
  <c r="C1730" i="1"/>
  <c r="D1730" i="1"/>
  <c r="G1730" i="1"/>
  <c r="I1730" i="1"/>
  <c r="L1730" i="1"/>
  <c r="N1730" i="1"/>
  <c r="P1730" i="1"/>
  <c r="R1730" i="1"/>
  <c r="T1730" i="1"/>
  <c r="V1730" i="1"/>
  <c r="X1730" i="1"/>
  <c r="Z1730" i="1" a="1"/>
  <c r="Z1730" i="1" s="1"/>
  <c r="AB1730" i="1" a="1"/>
  <c r="AB1730" i="1" s="1"/>
  <c r="AD1730" i="1"/>
  <c r="AF1730" i="1"/>
  <c r="AH1730" i="1"/>
  <c r="C1731" i="1"/>
  <c r="D1731" i="1"/>
  <c r="G1731" i="1"/>
  <c r="I1731" i="1"/>
  <c r="L1731" i="1"/>
  <c r="N1731" i="1"/>
  <c r="P1731" i="1"/>
  <c r="R1731" i="1"/>
  <c r="T1731" i="1"/>
  <c r="V1731" i="1"/>
  <c r="X1731" i="1"/>
  <c r="Z1731" i="1" a="1"/>
  <c r="Z1731" i="1" s="1"/>
  <c r="AB1731" i="1" a="1"/>
  <c r="AB1731" i="1" s="1"/>
  <c r="AD1731" i="1"/>
  <c r="AF1731" i="1"/>
  <c r="AH1731" i="1"/>
  <c r="C1732" i="1"/>
  <c r="D1732" i="1"/>
  <c r="G1732" i="1"/>
  <c r="I1732" i="1"/>
  <c r="L1732" i="1"/>
  <c r="N1732" i="1"/>
  <c r="P1732" i="1"/>
  <c r="R1732" i="1"/>
  <c r="T1732" i="1"/>
  <c r="V1732" i="1"/>
  <c r="X1732" i="1"/>
  <c r="Z1732" i="1" a="1"/>
  <c r="Z1732" i="1" s="1"/>
  <c r="AB1732" i="1" a="1"/>
  <c r="AB1732" i="1"/>
  <c r="AD1732" i="1"/>
  <c r="AF1732" i="1"/>
  <c r="AH1732" i="1"/>
  <c r="C1733" i="1"/>
  <c r="D1733" i="1"/>
  <c r="G1733" i="1"/>
  <c r="I1733" i="1"/>
  <c r="L1733" i="1"/>
  <c r="N1733" i="1"/>
  <c r="P1733" i="1"/>
  <c r="R1733" i="1"/>
  <c r="T1733" i="1"/>
  <c r="V1733" i="1"/>
  <c r="X1733" i="1"/>
  <c r="Z1733" i="1" a="1"/>
  <c r="Z1733" i="1" s="1"/>
  <c r="AB1733" i="1" a="1"/>
  <c r="AB1733" i="1"/>
  <c r="AD1733" i="1"/>
  <c r="AF1733" i="1"/>
  <c r="AH1733" i="1"/>
  <c r="C1734" i="1"/>
  <c r="D1734" i="1"/>
  <c r="G1734" i="1"/>
  <c r="I1734" i="1"/>
  <c r="L1734" i="1"/>
  <c r="N1734" i="1"/>
  <c r="P1734" i="1"/>
  <c r="R1734" i="1"/>
  <c r="T1734" i="1"/>
  <c r="V1734" i="1"/>
  <c r="X1734" i="1"/>
  <c r="Z1734" i="1" a="1"/>
  <c r="Z1734" i="1" s="1"/>
  <c r="AB1734" i="1" a="1"/>
  <c r="AB1734" i="1" s="1"/>
  <c r="AD1734" i="1"/>
  <c r="AF1734" i="1"/>
  <c r="AH1734" i="1"/>
  <c r="C1735" i="1"/>
  <c r="D1735" i="1"/>
  <c r="G1735" i="1"/>
  <c r="I1735" i="1"/>
  <c r="L1735" i="1"/>
  <c r="N1735" i="1"/>
  <c r="P1735" i="1"/>
  <c r="R1735" i="1"/>
  <c r="T1735" i="1"/>
  <c r="V1735" i="1"/>
  <c r="X1735" i="1"/>
  <c r="Z1735" i="1" a="1"/>
  <c r="Z1735" i="1"/>
  <c r="AB1735" i="1" a="1"/>
  <c r="AB1735" i="1" s="1"/>
  <c r="AD1735" i="1"/>
  <c r="AF1735" i="1"/>
  <c r="AH1735" i="1"/>
  <c r="C1736" i="1"/>
  <c r="D1736" i="1"/>
  <c r="G1736" i="1"/>
  <c r="I1736" i="1"/>
  <c r="L1736" i="1"/>
  <c r="N1736" i="1"/>
  <c r="P1736" i="1"/>
  <c r="R1736" i="1"/>
  <c r="T1736" i="1"/>
  <c r="V1736" i="1"/>
  <c r="X1736" i="1"/>
  <c r="Z1736" i="1" a="1"/>
  <c r="Z1736" i="1" s="1"/>
  <c r="AB1736" i="1" a="1"/>
  <c r="AB1736" i="1" s="1"/>
  <c r="AD1736" i="1"/>
  <c r="AF1736" i="1"/>
  <c r="AH1736" i="1"/>
  <c r="C1737" i="1"/>
  <c r="D1737" i="1"/>
  <c r="G1737" i="1"/>
  <c r="I1737" i="1"/>
  <c r="L1737" i="1"/>
  <c r="N1737" i="1"/>
  <c r="P1737" i="1"/>
  <c r="R1737" i="1"/>
  <c r="T1737" i="1"/>
  <c r="V1737" i="1"/>
  <c r="X1737" i="1"/>
  <c r="Z1737" i="1" a="1"/>
  <c r="Z1737" i="1"/>
  <c r="AB1737" i="1" a="1"/>
  <c r="AB1737" i="1" s="1"/>
  <c r="AD1737" i="1"/>
  <c r="AF1737" i="1"/>
  <c r="AH1737" i="1"/>
  <c r="AI1737" i="1"/>
  <c r="C1738" i="1"/>
  <c r="D1738" i="1"/>
  <c r="G1738" i="1"/>
  <c r="I1738" i="1"/>
  <c r="L1738" i="1"/>
  <c r="N1738" i="1"/>
  <c r="P1738" i="1"/>
  <c r="R1738" i="1"/>
  <c r="T1738" i="1"/>
  <c r="V1738" i="1"/>
  <c r="X1738" i="1"/>
  <c r="Z1738" i="1" a="1"/>
  <c r="Z1738" i="1" s="1"/>
  <c r="AB1738" i="1" a="1"/>
  <c r="AB1738" i="1" s="1"/>
  <c r="AD1738" i="1"/>
  <c r="AF1738" i="1"/>
  <c r="AH1738" i="1"/>
  <c r="C1739" i="1"/>
  <c r="D1739" i="1"/>
  <c r="G1739" i="1"/>
  <c r="I1739" i="1"/>
  <c r="L1739" i="1"/>
  <c r="N1739" i="1"/>
  <c r="P1739" i="1"/>
  <c r="R1739" i="1"/>
  <c r="T1739" i="1"/>
  <c r="V1739" i="1"/>
  <c r="AI1739" i="1" s="1"/>
  <c r="X1739" i="1"/>
  <c r="Z1739" i="1" a="1"/>
  <c r="Z1739" i="1" s="1"/>
  <c r="AB1739" i="1" a="1"/>
  <c r="AB1739" i="1" s="1"/>
  <c r="AD1739" i="1"/>
  <c r="AF1739" i="1"/>
  <c r="AH1739" i="1"/>
  <c r="C1740" i="1"/>
  <c r="D1740" i="1"/>
  <c r="G1740" i="1"/>
  <c r="I1740" i="1"/>
  <c r="L1740" i="1"/>
  <c r="N1740" i="1"/>
  <c r="P1740" i="1"/>
  <c r="R1740" i="1"/>
  <c r="T1740" i="1"/>
  <c r="V1740" i="1"/>
  <c r="X1740" i="1"/>
  <c r="Z1740" i="1" a="1"/>
  <c r="Z1740" i="1" s="1"/>
  <c r="AB1740" i="1" a="1"/>
  <c r="AB1740" i="1" s="1"/>
  <c r="AD1740" i="1"/>
  <c r="AF1740" i="1"/>
  <c r="AH1740" i="1"/>
  <c r="C1741" i="1"/>
  <c r="D1741" i="1"/>
  <c r="G1741" i="1"/>
  <c r="I1741" i="1"/>
  <c r="L1741" i="1"/>
  <c r="N1741" i="1"/>
  <c r="P1741" i="1"/>
  <c r="R1741" i="1"/>
  <c r="T1741" i="1"/>
  <c r="V1741" i="1"/>
  <c r="X1741" i="1"/>
  <c r="Z1741" i="1" a="1"/>
  <c r="Z1741" i="1" s="1"/>
  <c r="AB1741" i="1" a="1"/>
  <c r="AB1741" i="1" s="1"/>
  <c r="AD1741" i="1"/>
  <c r="AF1741" i="1"/>
  <c r="AH1741" i="1"/>
  <c r="C1742" i="1"/>
  <c r="D1742" i="1"/>
  <c r="G1742" i="1"/>
  <c r="I1742" i="1"/>
  <c r="L1742" i="1"/>
  <c r="N1742" i="1"/>
  <c r="P1742" i="1"/>
  <c r="R1742" i="1"/>
  <c r="T1742" i="1"/>
  <c r="V1742" i="1"/>
  <c r="X1742" i="1"/>
  <c r="Z1742" i="1" a="1"/>
  <c r="Z1742" i="1" s="1"/>
  <c r="AB1742" i="1" a="1"/>
  <c r="AB1742" i="1" s="1"/>
  <c r="AD1742" i="1"/>
  <c r="AF1742" i="1"/>
  <c r="AH1742" i="1"/>
  <c r="C1743" i="1"/>
  <c r="D1743" i="1"/>
  <c r="G1743" i="1"/>
  <c r="I1743" i="1"/>
  <c r="L1743" i="1"/>
  <c r="N1743" i="1"/>
  <c r="P1743" i="1"/>
  <c r="R1743" i="1"/>
  <c r="T1743" i="1"/>
  <c r="V1743" i="1"/>
  <c r="X1743" i="1"/>
  <c r="Z1743" i="1" a="1"/>
  <c r="Z1743" i="1" s="1"/>
  <c r="AB1743" i="1" a="1"/>
  <c r="AB1743" i="1" s="1"/>
  <c r="AD1743" i="1"/>
  <c r="AF1743" i="1"/>
  <c r="AH1743" i="1"/>
  <c r="C1744" i="1"/>
  <c r="D1744" i="1"/>
  <c r="G1744" i="1"/>
  <c r="I1744" i="1"/>
  <c r="L1744" i="1"/>
  <c r="N1744" i="1"/>
  <c r="P1744" i="1"/>
  <c r="R1744" i="1"/>
  <c r="T1744" i="1"/>
  <c r="V1744" i="1"/>
  <c r="X1744" i="1"/>
  <c r="Z1744" i="1" a="1"/>
  <c r="Z1744" i="1" s="1"/>
  <c r="AB1744" i="1" a="1"/>
  <c r="AB1744" i="1" s="1"/>
  <c r="AD1744" i="1"/>
  <c r="AF1744" i="1"/>
  <c r="AH1744" i="1"/>
  <c r="C1745" i="1"/>
  <c r="D1745" i="1"/>
  <c r="G1745" i="1"/>
  <c r="I1745" i="1"/>
  <c r="L1745" i="1"/>
  <c r="N1745" i="1"/>
  <c r="P1745" i="1"/>
  <c r="R1745" i="1"/>
  <c r="T1745" i="1"/>
  <c r="V1745" i="1"/>
  <c r="X1745" i="1"/>
  <c r="Z1745" i="1" a="1"/>
  <c r="Z1745" i="1"/>
  <c r="AB1745" i="1" a="1"/>
  <c r="AB1745" i="1"/>
  <c r="AD1745" i="1"/>
  <c r="AF1745" i="1"/>
  <c r="AH1745" i="1"/>
  <c r="C1746" i="1"/>
  <c r="D1746" i="1"/>
  <c r="G1746" i="1"/>
  <c r="I1746" i="1"/>
  <c r="L1746" i="1"/>
  <c r="N1746" i="1"/>
  <c r="P1746" i="1"/>
  <c r="R1746" i="1"/>
  <c r="T1746" i="1"/>
  <c r="V1746" i="1"/>
  <c r="X1746" i="1"/>
  <c r="Z1746" i="1" a="1"/>
  <c r="Z1746" i="1" s="1"/>
  <c r="AI1746" i="1" s="1"/>
  <c r="AB1746" i="1" a="1"/>
  <c r="AB1746" i="1" s="1"/>
  <c r="AD1746" i="1"/>
  <c r="AF1746" i="1"/>
  <c r="AH1746" i="1"/>
  <c r="C1747" i="1"/>
  <c r="D1747" i="1"/>
  <c r="G1747" i="1"/>
  <c r="I1747" i="1"/>
  <c r="L1747" i="1"/>
  <c r="N1747" i="1"/>
  <c r="P1747" i="1"/>
  <c r="R1747" i="1"/>
  <c r="T1747" i="1"/>
  <c r="V1747" i="1"/>
  <c r="X1747" i="1"/>
  <c r="Z1747" i="1" a="1"/>
  <c r="Z1747" i="1" s="1"/>
  <c r="AB1747" i="1" a="1"/>
  <c r="AB1747" i="1" s="1"/>
  <c r="AD1747" i="1"/>
  <c r="AF1747" i="1"/>
  <c r="AH1747" i="1"/>
  <c r="C1748" i="1"/>
  <c r="D1748" i="1"/>
  <c r="G1748" i="1"/>
  <c r="I1748" i="1"/>
  <c r="L1748" i="1"/>
  <c r="N1748" i="1"/>
  <c r="P1748" i="1"/>
  <c r="R1748" i="1"/>
  <c r="T1748" i="1"/>
  <c r="V1748" i="1"/>
  <c r="X1748" i="1"/>
  <c r="Z1748" i="1" a="1"/>
  <c r="Z1748" i="1"/>
  <c r="AB1748" i="1" a="1"/>
  <c r="AB1748" i="1" s="1"/>
  <c r="AD1748" i="1"/>
  <c r="AF1748" i="1"/>
  <c r="AH1748" i="1"/>
  <c r="C1749" i="1"/>
  <c r="D1749" i="1"/>
  <c r="G1749" i="1"/>
  <c r="I1749" i="1"/>
  <c r="L1749" i="1"/>
  <c r="N1749" i="1"/>
  <c r="P1749" i="1"/>
  <c r="R1749" i="1"/>
  <c r="T1749" i="1"/>
  <c r="V1749" i="1"/>
  <c r="X1749" i="1"/>
  <c r="Z1749" i="1" a="1"/>
  <c r="Z1749" i="1" s="1"/>
  <c r="AB1749" i="1" a="1"/>
  <c r="AB1749" i="1" s="1"/>
  <c r="AD1749" i="1"/>
  <c r="AF1749" i="1"/>
  <c r="AH1749" i="1"/>
  <c r="C1750" i="1"/>
  <c r="D1750" i="1"/>
  <c r="G1750" i="1"/>
  <c r="I1750" i="1"/>
  <c r="L1750" i="1"/>
  <c r="N1750" i="1"/>
  <c r="P1750" i="1"/>
  <c r="R1750" i="1"/>
  <c r="T1750" i="1"/>
  <c r="V1750" i="1"/>
  <c r="X1750" i="1"/>
  <c r="Z1750" i="1" a="1"/>
  <c r="Z1750" i="1" s="1"/>
  <c r="AB1750" i="1" a="1"/>
  <c r="AB1750" i="1" s="1"/>
  <c r="AD1750" i="1"/>
  <c r="AF1750" i="1"/>
  <c r="AH1750" i="1"/>
  <c r="C1751" i="1"/>
  <c r="D1751" i="1"/>
  <c r="G1751" i="1"/>
  <c r="I1751" i="1"/>
  <c r="L1751" i="1"/>
  <c r="N1751" i="1"/>
  <c r="P1751" i="1"/>
  <c r="R1751" i="1"/>
  <c r="T1751" i="1"/>
  <c r="V1751" i="1"/>
  <c r="X1751" i="1"/>
  <c r="Z1751" i="1" a="1"/>
  <c r="Z1751" i="1" s="1"/>
  <c r="AB1751" i="1" a="1"/>
  <c r="AB1751" i="1" s="1"/>
  <c r="AD1751" i="1"/>
  <c r="AF1751" i="1"/>
  <c r="AH1751" i="1"/>
  <c r="C1752" i="1"/>
  <c r="D1752" i="1"/>
  <c r="G1752" i="1"/>
  <c r="I1752" i="1"/>
  <c r="L1752" i="1"/>
  <c r="N1752" i="1"/>
  <c r="P1752" i="1"/>
  <c r="R1752" i="1"/>
  <c r="T1752" i="1"/>
  <c r="V1752" i="1"/>
  <c r="X1752" i="1"/>
  <c r="Z1752" i="1" a="1"/>
  <c r="Z1752" i="1"/>
  <c r="AB1752" i="1" a="1"/>
  <c r="AB1752" i="1" s="1"/>
  <c r="AD1752" i="1"/>
  <c r="AF1752" i="1"/>
  <c r="AH1752" i="1"/>
  <c r="C1753" i="1"/>
  <c r="D1753" i="1"/>
  <c r="G1753" i="1"/>
  <c r="I1753" i="1"/>
  <c r="L1753" i="1"/>
  <c r="N1753" i="1"/>
  <c r="P1753" i="1"/>
  <c r="R1753" i="1"/>
  <c r="T1753" i="1"/>
  <c r="V1753" i="1"/>
  <c r="X1753" i="1"/>
  <c r="Z1753" i="1" a="1"/>
  <c r="Z1753" i="1" s="1"/>
  <c r="AB1753" i="1" a="1"/>
  <c r="AB1753" i="1" s="1"/>
  <c r="AI1753" i="1" s="1"/>
  <c r="AD1753" i="1"/>
  <c r="AF1753" i="1"/>
  <c r="AH1753" i="1"/>
  <c r="C1754" i="1"/>
  <c r="D1754" i="1"/>
  <c r="G1754" i="1"/>
  <c r="I1754" i="1"/>
  <c r="L1754" i="1"/>
  <c r="N1754" i="1"/>
  <c r="P1754" i="1"/>
  <c r="R1754" i="1"/>
  <c r="T1754" i="1"/>
  <c r="V1754" i="1"/>
  <c r="X1754" i="1"/>
  <c r="Z1754" i="1" a="1"/>
  <c r="Z1754" i="1" s="1"/>
  <c r="AB1754" i="1" a="1"/>
  <c r="AB1754" i="1" s="1"/>
  <c r="AD1754" i="1"/>
  <c r="AF1754" i="1"/>
  <c r="AH1754" i="1"/>
  <c r="C1755" i="1"/>
  <c r="D1755" i="1"/>
  <c r="G1755" i="1"/>
  <c r="I1755" i="1"/>
  <c r="L1755" i="1"/>
  <c r="N1755" i="1"/>
  <c r="P1755" i="1"/>
  <c r="R1755" i="1"/>
  <c r="T1755" i="1"/>
  <c r="V1755" i="1"/>
  <c r="X1755" i="1"/>
  <c r="Z1755" i="1" a="1"/>
  <c r="Z1755" i="1" s="1"/>
  <c r="AB1755" i="1" a="1"/>
  <c r="AB1755" i="1" s="1"/>
  <c r="AD1755" i="1"/>
  <c r="AF1755" i="1"/>
  <c r="AH1755" i="1"/>
  <c r="C1756" i="1"/>
  <c r="D1756" i="1"/>
  <c r="G1756" i="1"/>
  <c r="I1756" i="1"/>
  <c r="L1756" i="1"/>
  <c r="N1756" i="1"/>
  <c r="P1756" i="1"/>
  <c r="R1756" i="1"/>
  <c r="T1756" i="1"/>
  <c r="V1756" i="1"/>
  <c r="X1756" i="1"/>
  <c r="Z1756" i="1" a="1"/>
  <c r="Z1756" i="1" s="1"/>
  <c r="AB1756" i="1" a="1"/>
  <c r="AB1756" i="1" s="1"/>
  <c r="AD1756" i="1"/>
  <c r="AF1756" i="1"/>
  <c r="AH1756" i="1"/>
  <c r="C1757" i="1"/>
  <c r="D1757" i="1"/>
  <c r="G1757" i="1"/>
  <c r="I1757" i="1"/>
  <c r="L1757" i="1"/>
  <c r="N1757" i="1"/>
  <c r="P1757" i="1"/>
  <c r="R1757" i="1"/>
  <c r="T1757" i="1"/>
  <c r="V1757" i="1"/>
  <c r="X1757" i="1"/>
  <c r="Z1757" i="1" a="1"/>
  <c r="Z1757" i="1" s="1"/>
  <c r="AB1757" i="1" a="1"/>
  <c r="AB1757" i="1" s="1"/>
  <c r="AD1757" i="1"/>
  <c r="AF1757" i="1"/>
  <c r="AH1757" i="1"/>
  <c r="C1758" i="1"/>
  <c r="D1758" i="1"/>
  <c r="G1758" i="1"/>
  <c r="I1758" i="1"/>
  <c r="L1758" i="1"/>
  <c r="N1758" i="1"/>
  <c r="P1758" i="1"/>
  <c r="R1758" i="1"/>
  <c r="T1758" i="1"/>
  <c r="V1758" i="1"/>
  <c r="X1758" i="1"/>
  <c r="Z1758" i="1" a="1"/>
  <c r="Z1758" i="1" s="1"/>
  <c r="AB1758" i="1" a="1"/>
  <c r="AB1758" i="1" s="1"/>
  <c r="AD1758" i="1"/>
  <c r="AF1758" i="1"/>
  <c r="AH1758" i="1"/>
  <c r="C1759" i="1"/>
  <c r="D1759" i="1"/>
  <c r="G1759" i="1"/>
  <c r="I1759" i="1"/>
  <c r="L1759" i="1"/>
  <c r="N1759" i="1"/>
  <c r="P1759" i="1"/>
  <c r="R1759" i="1"/>
  <c r="T1759" i="1"/>
  <c r="V1759" i="1"/>
  <c r="X1759" i="1"/>
  <c r="Z1759" i="1" a="1"/>
  <c r="Z1759" i="1" s="1"/>
  <c r="AB1759" i="1" a="1"/>
  <c r="AB1759" i="1" s="1"/>
  <c r="AD1759" i="1"/>
  <c r="AF1759" i="1"/>
  <c r="AH1759" i="1"/>
  <c r="C1760" i="1"/>
  <c r="D1760" i="1"/>
  <c r="G1760" i="1"/>
  <c r="I1760" i="1"/>
  <c r="L1760" i="1"/>
  <c r="N1760" i="1"/>
  <c r="P1760" i="1"/>
  <c r="R1760" i="1"/>
  <c r="T1760" i="1"/>
  <c r="V1760" i="1"/>
  <c r="X1760" i="1"/>
  <c r="Z1760" i="1" a="1"/>
  <c r="Z1760" i="1" s="1"/>
  <c r="AB1760" i="1" a="1"/>
  <c r="AB1760" i="1"/>
  <c r="AD1760" i="1"/>
  <c r="AF1760" i="1"/>
  <c r="AH1760" i="1"/>
  <c r="C1761" i="1"/>
  <c r="D1761" i="1"/>
  <c r="G1761" i="1"/>
  <c r="I1761" i="1"/>
  <c r="L1761" i="1"/>
  <c r="N1761" i="1"/>
  <c r="P1761" i="1"/>
  <c r="R1761" i="1"/>
  <c r="T1761" i="1"/>
  <c r="V1761" i="1"/>
  <c r="X1761" i="1"/>
  <c r="Z1761" i="1" a="1"/>
  <c r="Z1761" i="1" s="1"/>
  <c r="AB1761" i="1" a="1"/>
  <c r="AB1761" i="1" s="1"/>
  <c r="AD1761" i="1"/>
  <c r="AF1761" i="1"/>
  <c r="AH1761" i="1"/>
  <c r="C1762" i="1"/>
  <c r="D1762" i="1"/>
  <c r="G1762" i="1"/>
  <c r="I1762" i="1"/>
  <c r="L1762" i="1"/>
  <c r="N1762" i="1"/>
  <c r="P1762" i="1"/>
  <c r="R1762" i="1"/>
  <c r="T1762" i="1"/>
  <c r="V1762" i="1"/>
  <c r="X1762" i="1"/>
  <c r="Z1762" i="1" a="1"/>
  <c r="Z1762" i="1" s="1"/>
  <c r="AB1762" i="1" a="1"/>
  <c r="AB1762" i="1" s="1"/>
  <c r="AD1762" i="1"/>
  <c r="AF1762" i="1"/>
  <c r="AH1762" i="1"/>
  <c r="C1763" i="1"/>
  <c r="D1763" i="1"/>
  <c r="G1763" i="1"/>
  <c r="I1763" i="1"/>
  <c r="L1763" i="1"/>
  <c r="N1763" i="1"/>
  <c r="P1763" i="1"/>
  <c r="R1763" i="1"/>
  <c r="T1763" i="1"/>
  <c r="V1763" i="1"/>
  <c r="X1763" i="1"/>
  <c r="Z1763" i="1" a="1"/>
  <c r="Z1763" i="1" s="1"/>
  <c r="AB1763" i="1" a="1"/>
  <c r="AB1763" i="1" s="1"/>
  <c r="AD1763" i="1"/>
  <c r="AF1763" i="1"/>
  <c r="AH1763" i="1"/>
  <c r="C1764" i="1"/>
  <c r="D1764" i="1"/>
  <c r="G1764" i="1"/>
  <c r="I1764" i="1"/>
  <c r="L1764" i="1"/>
  <c r="N1764" i="1"/>
  <c r="P1764" i="1"/>
  <c r="R1764" i="1"/>
  <c r="T1764" i="1"/>
  <c r="V1764" i="1"/>
  <c r="X1764" i="1"/>
  <c r="Z1764" i="1" a="1"/>
  <c r="Z1764" i="1" s="1"/>
  <c r="AB1764" i="1" a="1"/>
  <c r="AB1764" i="1" s="1"/>
  <c r="AD1764" i="1"/>
  <c r="AF1764" i="1"/>
  <c r="AH1764" i="1"/>
  <c r="C1765" i="1"/>
  <c r="D1765" i="1"/>
  <c r="G1765" i="1"/>
  <c r="I1765" i="1"/>
  <c r="L1765" i="1"/>
  <c r="N1765" i="1"/>
  <c r="P1765" i="1"/>
  <c r="R1765" i="1"/>
  <c r="T1765" i="1"/>
  <c r="V1765" i="1"/>
  <c r="X1765" i="1"/>
  <c r="Z1765" i="1" a="1"/>
  <c r="Z1765" i="1" s="1"/>
  <c r="AB1765" i="1" a="1"/>
  <c r="AB1765" i="1" s="1"/>
  <c r="AD1765" i="1"/>
  <c r="AF1765" i="1"/>
  <c r="AH1765" i="1"/>
  <c r="C1766" i="1"/>
  <c r="D1766" i="1"/>
  <c r="G1766" i="1"/>
  <c r="I1766" i="1"/>
  <c r="L1766" i="1"/>
  <c r="N1766" i="1"/>
  <c r="P1766" i="1"/>
  <c r="R1766" i="1"/>
  <c r="T1766" i="1"/>
  <c r="V1766" i="1"/>
  <c r="X1766" i="1"/>
  <c r="Z1766" i="1" a="1"/>
  <c r="Z1766" i="1" s="1"/>
  <c r="AB1766" i="1" a="1"/>
  <c r="AB1766" i="1" s="1"/>
  <c r="AD1766" i="1"/>
  <c r="AF1766" i="1"/>
  <c r="AH1766" i="1"/>
  <c r="C1767" i="1"/>
  <c r="D1767" i="1"/>
  <c r="G1767" i="1"/>
  <c r="I1767" i="1"/>
  <c r="L1767" i="1"/>
  <c r="N1767" i="1"/>
  <c r="P1767" i="1"/>
  <c r="R1767" i="1"/>
  <c r="T1767" i="1"/>
  <c r="V1767" i="1"/>
  <c r="X1767" i="1"/>
  <c r="Z1767" i="1" a="1"/>
  <c r="Z1767" i="1"/>
  <c r="AB1767" i="1" a="1"/>
  <c r="AB1767" i="1" s="1"/>
  <c r="AD1767" i="1"/>
  <c r="AF1767" i="1"/>
  <c r="AH1767" i="1"/>
  <c r="C1768" i="1"/>
  <c r="D1768" i="1"/>
  <c r="G1768" i="1"/>
  <c r="I1768" i="1"/>
  <c r="L1768" i="1"/>
  <c r="N1768" i="1"/>
  <c r="P1768" i="1"/>
  <c r="R1768" i="1"/>
  <c r="T1768" i="1"/>
  <c r="V1768" i="1"/>
  <c r="X1768" i="1"/>
  <c r="Z1768" i="1" a="1"/>
  <c r="Z1768" i="1" s="1"/>
  <c r="AB1768" i="1" a="1"/>
  <c r="AB1768" i="1" s="1"/>
  <c r="AD1768" i="1"/>
  <c r="AF1768" i="1"/>
  <c r="AH1768" i="1"/>
  <c r="C1769" i="1"/>
  <c r="D1769" i="1"/>
  <c r="G1769" i="1"/>
  <c r="I1769" i="1"/>
  <c r="L1769" i="1"/>
  <c r="N1769" i="1"/>
  <c r="P1769" i="1"/>
  <c r="R1769" i="1"/>
  <c r="T1769" i="1"/>
  <c r="V1769" i="1"/>
  <c r="X1769" i="1"/>
  <c r="Z1769" i="1" a="1"/>
  <c r="Z1769" i="1" s="1"/>
  <c r="AB1769" i="1" a="1"/>
  <c r="AB1769" i="1" s="1"/>
  <c r="AD1769" i="1"/>
  <c r="AF1769" i="1"/>
  <c r="AH1769" i="1"/>
  <c r="C1770" i="1"/>
  <c r="D1770" i="1"/>
  <c r="G1770" i="1"/>
  <c r="I1770" i="1"/>
  <c r="L1770" i="1"/>
  <c r="N1770" i="1"/>
  <c r="P1770" i="1"/>
  <c r="R1770" i="1"/>
  <c r="T1770" i="1"/>
  <c r="V1770" i="1"/>
  <c r="X1770" i="1"/>
  <c r="Z1770" i="1" a="1"/>
  <c r="Z1770" i="1"/>
  <c r="AB1770" i="1" a="1"/>
  <c r="AB1770" i="1"/>
  <c r="AD1770" i="1"/>
  <c r="AF1770" i="1"/>
  <c r="AH1770" i="1"/>
  <c r="C1771" i="1"/>
  <c r="D1771" i="1"/>
  <c r="G1771" i="1"/>
  <c r="I1771" i="1"/>
  <c r="L1771" i="1"/>
  <c r="N1771" i="1"/>
  <c r="P1771" i="1"/>
  <c r="R1771" i="1"/>
  <c r="T1771" i="1"/>
  <c r="V1771" i="1"/>
  <c r="X1771" i="1"/>
  <c r="Z1771" i="1" a="1"/>
  <c r="Z1771" i="1" s="1"/>
  <c r="AB1771" i="1" a="1"/>
  <c r="AB1771" i="1" s="1"/>
  <c r="AD1771" i="1"/>
  <c r="AF1771" i="1"/>
  <c r="AH1771" i="1"/>
  <c r="C1772" i="1"/>
  <c r="D1772" i="1"/>
  <c r="G1772" i="1"/>
  <c r="I1772" i="1"/>
  <c r="L1772" i="1"/>
  <c r="N1772" i="1"/>
  <c r="P1772" i="1"/>
  <c r="R1772" i="1"/>
  <c r="T1772" i="1"/>
  <c r="V1772" i="1"/>
  <c r="X1772" i="1"/>
  <c r="Z1772" i="1" a="1"/>
  <c r="Z1772" i="1" s="1"/>
  <c r="AB1772" i="1" a="1"/>
  <c r="AB1772" i="1" s="1"/>
  <c r="AD1772" i="1"/>
  <c r="AF1772" i="1"/>
  <c r="AH1772" i="1"/>
  <c r="C1773" i="1"/>
  <c r="D1773" i="1"/>
  <c r="G1773" i="1"/>
  <c r="I1773" i="1"/>
  <c r="L1773" i="1"/>
  <c r="N1773" i="1"/>
  <c r="P1773" i="1"/>
  <c r="R1773" i="1"/>
  <c r="T1773" i="1"/>
  <c r="V1773" i="1"/>
  <c r="X1773" i="1"/>
  <c r="Z1773" i="1" a="1"/>
  <c r="Z1773" i="1" s="1"/>
  <c r="AB1773" i="1" a="1"/>
  <c r="AB1773" i="1" s="1"/>
  <c r="AD1773" i="1"/>
  <c r="AF1773" i="1"/>
  <c r="AH1773" i="1"/>
  <c r="C1774" i="1"/>
  <c r="D1774" i="1"/>
  <c r="G1774" i="1"/>
  <c r="I1774" i="1"/>
  <c r="L1774" i="1"/>
  <c r="N1774" i="1"/>
  <c r="P1774" i="1"/>
  <c r="R1774" i="1"/>
  <c r="T1774" i="1"/>
  <c r="V1774" i="1"/>
  <c r="X1774" i="1"/>
  <c r="Z1774" i="1" a="1"/>
  <c r="Z1774" i="1" s="1"/>
  <c r="AB1774" i="1" a="1"/>
  <c r="AB1774" i="1"/>
  <c r="AD1774" i="1"/>
  <c r="AF1774" i="1"/>
  <c r="AH1774" i="1"/>
  <c r="C1775" i="1"/>
  <c r="D1775" i="1"/>
  <c r="G1775" i="1"/>
  <c r="I1775" i="1"/>
  <c r="L1775" i="1"/>
  <c r="N1775" i="1"/>
  <c r="P1775" i="1"/>
  <c r="R1775" i="1"/>
  <c r="T1775" i="1"/>
  <c r="V1775" i="1"/>
  <c r="X1775" i="1"/>
  <c r="Z1775" i="1" a="1"/>
  <c r="Z1775" i="1"/>
  <c r="AB1775" i="1" a="1"/>
  <c r="AB1775" i="1" s="1"/>
  <c r="AD1775" i="1"/>
  <c r="AF1775" i="1"/>
  <c r="AH1775" i="1"/>
  <c r="C1776" i="1"/>
  <c r="D1776" i="1"/>
  <c r="G1776" i="1"/>
  <c r="I1776" i="1"/>
  <c r="L1776" i="1"/>
  <c r="N1776" i="1"/>
  <c r="P1776" i="1"/>
  <c r="R1776" i="1"/>
  <c r="T1776" i="1"/>
  <c r="V1776" i="1"/>
  <c r="X1776" i="1"/>
  <c r="Z1776" i="1" a="1"/>
  <c r="Z1776" i="1" s="1"/>
  <c r="AB1776" i="1" a="1"/>
  <c r="AB1776" i="1"/>
  <c r="AD1776" i="1"/>
  <c r="AF1776" i="1"/>
  <c r="AH1776" i="1"/>
  <c r="C1777" i="1"/>
  <c r="D1777" i="1"/>
  <c r="G1777" i="1"/>
  <c r="I1777" i="1"/>
  <c r="L1777" i="1"/>
  <c r="N1777" i="1"/>
  <c r="P1777" i="1"/>
  <c r="R1777" i="1"/>
  <c r="T1777" i="1"/>
  <c r="V1777" i="1"/>
  <c r="X1777" i="1"/>
  <c r="Z1777" i="1" a="1"/>
  <c r="Z1777" i="1" s="1"/>
  <c r="AB1777" i="1" a="1"/>
  <c r="AB1777" i="1" s="1"/>
  <c r="AD1777" i="1"/>
  <c r="AF1777" i="1"/>
  <c r="AH1777" i="1"/>
  <c r="C1778" i="1"/>
  <c r="D1778" i="1"/>
  <c r="G1778" i="1"/>
  <c r="I1778" i="1"/>
  <c r="L1778" i="1"/>
  <c r="N1778" i="1"/>
  <c r="P1778" i="1"/>
  <c r="R1778" i="1"/>
  <c r="T1778" i="1"/>
  <c r="V1778" i="1"/>
  <c r="X1778" i="1"/>
  <c r="Z1778" i="1" a="1"/>
  <c r="Z1778" i="1" s="1"/>
  <c r="AB1778" i="1" a="1"/>
  <c r="AB1778" i="1" s="1"/>
  <c r="AD1778" i="1"/>
  <c r="AF1778" i="1"/>
  <c r="AH1778" i="1"/>
  <c r="C1779" i="1"/>
  <c r="D1779" i="1"/>
  <c r="G1779" i="1"/>
  <c r="I1779" i="1"/>
  <c r="L1779" i="1"/>
  <c r="N1779" i="1"/>
  <c r="P1779" i="1"/>
  <c r="R1779" i="1"/>
  <c r="T1779" i="1"/>
  <c r="V1779" i="1"/>
  <c r="X1779" i="1"/>
  <c r="Z1779" i="1" a="1"/>
  <c r="Z1779" i="1" s="1"/>
  <c r="AB1779" i="1" a="1"/>
  <c r="AB1779" i="1" s="1"/>
  <c r="AD1779" i="1"/>
  <c r="AF1779" i="1"/>
  <c r="AH1779" i="1"/>
  <c r="C1780" i="1"/>
  <c r="D1780" i="1"/>
  <c r="G1780" i="1"/>
  <c r="I1780" i="1"/>
  <c r="L1780" i="1"/>
  <c r="N1780" i="1"/>
  <c r="P1780" i="1"/>
  <c r="R1780" i="1"/>
  <c r="T1780" i="1"/>
  <c r="V1780" i="1"/>
  <c r="X1780" i="1"/>
  <c r="Z1780" i="1" a="1"/>
  <c r="Z1780" i="1" s="1"/>
  <c r="AB1780" i="1" a="1"/>
  <c r="AB1780" i="1" s="1"/>
  <c r="AD1780" i="1"/>
  <c r="AF1780" i="1"/>
  <c r="AH1780" i="1"/>
  <c r="C1781" i="1"/>
  <c r="D1781" i="1"/>
  <c r="G1781" i="1"/>
  <c r="I1781" i="1"/>
  <c r="L1781" i="1"/>
  <c r="N1781" i="1"/>
  <c r="P1781" i="1"/>
  <c r="R1781" i="1"/>
  <c r="T1781" i="1"/>
  <c r="V1781" i="1"/>
  <c r="X1781" i="1"/>
  <c r="Z1781" i="1" a="1"/>
  <c r="Z1781" i="1" s="1"/>
  <c r="AB1781" i="1" a="1"/>
  <c r="AB1781" i="1" s="1"/>
  <c r="AD1781" i="1"/>
  <c r="AF1781" i="1"/>
  <c r="AH1781" i="1"/>
  <c r="C1782" i="1"/>
  <c r="D1782" i="1"/>
  <c r="G1782" i="1"/>
  <c r="I1782" i="1"/>
  <c r="L1782" i="1"/>
  <c r="N1782" i="1"/>
  <c r="P1782" i="1"/>
  <c r="R1782" i="1"/>
  <c r="T1782" i="1"/>
  <c r="V1782" i="1"/>
  <c r="X1782" i="1"/>
  <c r="Z1782" i="1" a="1"/>
  <c r="Z1782" i="1" s="1"/>
  <c r="AB1782" i="1" a="1"/>
  <c r="AB1782" i="1" s="1"/>
  <c r="AD1782" i="1"/>
  <c r="AF1782" i="1"/>
  <c r="AH1782" i="1"/>
  <c r="C1783" i="1"/>
  <c r="D1783" i="1"/>
  <c r="G1783" i="1"/>
  <c r="I1783" i="1"/>
  <c r="L1783" i="1"/>
  <c r="N1783" i="1"/>
  <c r="P1783" i="1"/>
  <c r="R1783" i="1"/>
  <c r="T1783" i="1"/>
  <c r="V1783" i="1"/>
  <c r="X1783" i="1"/>
  <c r="Z1783" i="1" a="1"/>
  <c r="Z1783" i="1" s="1"/>
  <c r="AB1783" i="1" a="1"/>
  <c r="AB1783" i="1"/>
  <c r="AD1783" i="1"/>
  <c r="AF1783" i="1"/>
  <c r="AH1783" i="1"/>
  <c r="C1784" i="1"/>
  <c r="D1784" i="1"/>
  <c r="G1784" i="1"/>
  <c r="I1784" i="1"/>
  <c r="L1784" i="1"/>
  <c r="N1784" i="1"/>
  <c r="P1784" i="1"/>
  <c r="R1784" i="1"/>
  <c r="T1784" i="1"/>
  <c r="V1784" i="1"/>
  <c r="X1784" i="1"/>
  <c r="Z1784" i="1" a="1"/>
  <c r="Z1784" i="1"/>
  <c r="AB1784" i="1" a="1"/>
  <c r="AB1784" i="1" s="1"/>
  <c r="AD1784" i="1"/>
  <c r="AF1784" i="1"/>
  <c r="AH1784" i="1"/>
  <c r="C1785" i="1"/>
  <c r="D1785" i="1"/>
  <c r="G1785" i="1"/>
  <c r="I1785" i="1"/>
  <c r="L1785" i="1"/>
  <c r="N1785" i="1"/>
  <c r="P1785" i="1"/>
  <c r="R1785" i="1"/>
  <c r="T1785" i="1"/>
  <c r="V1785" i="1"/>
  <c r="X1785" i="1"/>
  <c r="Z1785" i="1" a="1"/>
  <c r="Z1785" i="1" s="1"/>
  <c r="AB1785" i="1" a="1"/>
  <c r="AB1785" i="1"/>
  <c r="AD1785" i="1"/>
  <c r="AF1785" i="1"/>
  <c r="AH1785" i="1"/>
  <c r="C1786" i="1"/>
  <c r="D1786" i="1"/>
  <c r="G1786" i="1"/>
  <c r="I1786" i="1"/>
  <c r="L1786" i="1"/>
  <c r="N1786" i="1"/>
  <c r="P1786" i="1"/>
  <c r="R1786" i="1"/>
  <c r="T1786" i="1"/>
  <c r="V1786" i="1"/>
  <c r="X1786" i="1"/>
  <c r="Z1786" i="1" a="1"/>
  <c r="Z1786" i="1" s="1"/>
  <c r="AB1786" i="1" a="1"/>
  <c r="AB1786" i="1" s="1"/>
  <c r="AD1786" i="1"/>
  <c r="AF1786" i="1"/>
  <c r="AH1786" i="1"/>
  <c r="C1787" i="1"/>
  <c r="D1787" i="1"/>
  <c r="G1787" i="1"/>
  <c r="I1787" i="1"/>
  <c r="L1787" i="1"/>
  <c r="N1787" i="1"/>
  <c r="P1787" i="1"/>
  <c r="R1787" i="1"/>
  <c r="T1787" i="1"/>
  <c r="V1787" i="1"/>
  <c r="X1787" i="1"/>
  <c r="Z1787" i="1" a="1"/>
  <c r="Z1787" i="1"/>
  <c r="AB1787" i="1" a="1"/>
  <c r="AB1787" i="1" s="1"/>
  <c r="AD1787" i="1"/>
  <c r="AF1787" i="1"/>
  <c r="AH1787" i="1"/>
  <c r="C1788" i="1"/>
  <c r="D1788" i="1"/>
  <c r="G1788" i="1"/>
  <c r="I1788" i="1"/>
  <c r="L1788" i="1"/>
  <c r="N1788" i="1"/>
  <c r="P1788" i="1"/>
  <c r="R1788" i="1"/>
  <c r="T1788" i="1"/>
  <c r="V1788" i="1"/>
  <c r="X1788" i="1"/>
  <c r="Z1788" i="1" a="1"/>
  <c r="Z1788" i="1" s="1"/>
  <c r="AB1788" i="1" a="1"/>
  <c r="AB1788" i="1" s="1"/>
  <c r="AD1788" i="1"/>
  <c r="AF1788" i="1"/>
  <c r="AH1788" i="1"/>
  <c r="C1789" i="1"/>
  <c r="D1789" i="1"/>
  <c r="G1789" i="1"/>
  <c r="I1789" i="1"/>
  <c r="L1789" i="1"/>
  <c r="N1789" i="1"/>
  <c r="P1789" i="1"/>
  <c r="R1789" i="1"/>
  <c r="T1789" i="1"/>
  <c r="V1789" i="1"/>
  <c r="X1789" i="1"/>
  <c r="Z1789" i="1" a="1"/>
  <c r="Z1789" i="1" s="1"/>
  <c r="AB1789" i="1" a="1"/>
  <c r="AB1789" i="1" s="1"/>
  <c r="AD1789" i="1"/>
  <c r="AF1789" i="1"/>
  <c r="AH1789" i="1"/>
  <c r="C1790" i="1"/>
  <c r="D1790" i="1"/>
  <c r="G1790" i="1"/>
  <c r="I1790" i="1"/>
  <c r="L1790" i="1"/>
  <c r="N1790" i="1"/>
  <c r="P1790" i="1"/>
  <c r="R1790" i="1"/>
  <c r="T1790" i="1"/>
  <c r="V1790" i="1"/>
  <c r="X1790" i="1"/>
  <c r="Z1790" i="1" a="1"/>
  <c r="Z1790" i="1" s="1"/>
  <c r="AB1790" i="1" a="1"/>
  <c r="AB1790" i="1" s="1"/>
  <c r="AD1790" i="1"/>
  <c r="AF1790" i="1"/>
  <c r="AH1790" i="1"/>
  <c r="C1791" i="1"/>
  <c r="D1791" i="1"/>
  <c r="G1791" i="1"/>
  <c r="I1791" i="1"/>
  <c r="L1791" i="1"/>
  <c r="N1791" i="1"/>
  <c r="P1791" i="1"/>
  <c r="R1791" i="1"/>
  <c r="T1791" i="1"/>
  <c r="V1791" i="1"/>
  <c r="X1791" i="1"/>
  <c r="Z1791" i="1" a="1"/>
  <c r="Z1791" i="1" s="1"/>
  <c r="AB1791" i="1" a="1"/>
  <c r="AB1791" i="1" s="1"/>
  <c r="AD1791" i="1"/>
  <c r="AF1791" i="1"/>
  <c r="AH1791" i="1"/>
  <c r="AI1791" i="1"/>
  <c r="C1792" i="1"/>
  <c r="D1792" i="1"/>
  <c r="G1792" i="1"/>
  <c r="I1792" i="1"/>
  <c r="L1792" i="1"/>
  <c r="N1792" i="1"/>
  <c r="P1792" i="1"/>
  <c r="R1792" i="1"/>
  <c r="T1792" i="1"/>
  <c r="V1792" i="1"/>
  <c r="X1792" i="1"/>
  <c r="Z1792" i="1" a="1"/>
  <c r="Z1792" i="1" s="1"/>
  <c r="AB1792" i="1" a="1"/>
  <c r="AB1792" i="1" s="1"/>
  <c r="AD1792" i="1"/>
  <c r="AF1792" i="1"/>
  <c r="AH1792" i="1"/>
  <c r="C1793" i="1"/>
  <c r="D1793" i="1"/>
  <c r="G1793" i="1"/>
  <c r="I1793" i="1"/>
  <c r="L1793" i="1"/>
  <c r="N1793" i="1"/>
  <c r="P1793" i="1"/>
  <c r="R1793" i="1"/>
  <c r="T1793" i="1"/>
  <c r="V1793" i="1"/>
  <c r="X1793" i="1"/>
  <c r="Z1793" i="1" a="1"/>
  <c r="Z1793" i="1" s="1"/>
  <c r="AB1793" i="1" a="1"/>
  <c r="AB1793" i="1"/>
  <c r="AD1793" i="1"/>
  <c r="AF1793" i="1"/>
  <c r="AH1793" i="1"/>
  <c r="C1794" i="1"/>
  <c r="D1794" i="1"/>
  <c r="G1794" i="1"/>
  <c r="I1794" i="1"/>
  <c r="L1794" i="1"/>
  <c r="N1794" i="1"/>
  <c r="P1794" i="1"/>
  <c r="R1794" i="1"/>
  <c r="T1794" i="1"/>
  <c r="V1794" i="1"/>
  <c r="X1794" i="1"/>
  <c r="Z1794" i="1" a="1"/>
  <c r="Z1794" i="1"/>
  <c r="AB1794" i="1" a="1"/>
  <c r="AB1794" i="1" s="1"/>
  <c r="AD1794" i="1"/>
  <c r="AF1794" i="1"/>
  <c r="AH1794" i="1"/>
  <c r="C1795" i="1"/>
  <c r="D1795" i="1"/>
  <c r="G1795" i="1"/>
  <c r="I1795" i="1"/>
  <c r="L1795" i="1"/>
  <c r="N1795" i="1"/>
  <c r="P1795" i="1"/>
  <c r="R1795" i="1"/>
  <c r="T1795" i="1"/>
  <c r="V1795" i="1"/>
  <c r="X1795" i="1"/>
  <c r="Z1795" i="1" a="1"/>
  <c r="Z1795" i="1" s="1"/>
  <c r="AB1795" i="1" a="1"/>
  <c r="AB1795" i="1" s="1"/>
  <c r="AD1795" i="1"/>
  <c r="AF1795" i="1"/>
  <c r="AH1795" i="1"/>
  <c r="C1796" i="1"/>
  <c r="D1796" i="1"/>
  <c r="G1796" i="1"/>
  <c r="I1796" i="1"/>
  <c r="L1796" i="1"/>
  <c r="N1796" i="1"/>
  <c r="P1796" i="1"/>
  <c r="R1796" i="1"/>
  <c r="T1796" i="1"/>
  <c r="V1796" i="1"/>
  <c r="X1796" i="1"/>
  <c r="Z1796" i="1" a="1"/>
  <c r="Z1796" i="1" s="1"/>
  <c r="AB1796" i="1" a="1"/>
  <c r="AB1796" i="1" s="1"/>
  <c r="AD1796" i="1"/>
  <c r="AF1796" i="1"/>
  <c r="AH1796" i="1"/>
  <c r="C1797" i="1"/>
  <c r="D1797" i="1"/>
  <c r="G1797" i="1"/>
  <c r="I1797" i="1"/>
  <c r="L1797" i="1"/>
  <c r="N1797" i="1"/>
  <c r="P1797" i="1"/>
  <c r="R1797" i="1"/>
  <c r="T1797" i="1"/>
  <c r="V1797" i="1"/>
  <c r="X1797" i="1"/>
  <c r="Z1797" i="1" a="1"/>
  <c r="Z1797" i="1" s="1"/>
  <c r="AB1797" i="1" a="1"/>
  <c r="AB1797" i="1" s="1"/>
  <c r="AD1797" i="1"/>
  <c r="AF1797" i="1"/>
  <c r="AH1797" i="1"/>
  <c r="C1798" i="1"/>
  <c r="D1798" i="1"/>
  <c r="G1798" i="1"/>
  <c r="I1798" i="1"/>
  <c r="L1798" i="1"/>
  <c r="N1798" i="1"/>
  <c r="P1798" i="1"/>
  <c r="R1798" i="1"/>
  <c r="T1798" i="1"/>
  <c r="V1798" i="1"/>
  <c r="X1798" i="1"/>
  <c r="Z1798" i="1" a="1"/>
  <c r="Z1798" i="1" s="1"/>
  <c r="AB1798" i="1" a="1"/>
  <c r="AB1798" i="1" s="1"/>
  <c r="AD1798" i="1"/>
  <c r="AF1798" i="1"/>
  <c r="AH1798" i="1"/>
  <c r="C1799" i="1"/>
  <c r="D1799" i="1"/>
  <c r="G1799" i="1"/>
  <c r="I1799" i="1"/>
  <c r="L1799" i="1"/>
  <c r="N1799" i="1"/>
  <c r="P1799" i="1"/>
  <c r="R1799" i="1"/>
  <c r="T1799" i="1"/>
  <c r="V1799" i="1"/>
  <c r="X1799" i="1"/>
  <c r="Z1799" i="1" a="1"/>
  <c r="Z1799" i="1" s="1"/>
  <c r="AB1799" i="1" a="1"/>
  <c r="AB1799" i="1" s="1"/>
  <c r="AD1799" i="1"/>
  <c r="AF1799" i="1"/>
  <c r="AH1799" i="1"/>
  <c r="C1800" i="1"/>
  <c r="D1800" i="1"/>
  <c r="G1800" i="1"/>
  <c r="I1800" i="1"/>
  <c r="L1800" i="1"/>
  <c r="N1800" i="1"/>
  <c r="P1800" i="1"/>
  <c r="R1800" i="1"/>
  <c r="T1800" i="1"/>
  <c r="V1800" i="1"/>
  <c r="X1800" i="1"/>
  <c r="Z1800" i="1" a="1"/>
  <c r="Z1800" i="1"/>
  <c r="AB1800" i="1" a="1"/>
  <c r="AB1800" i="1"/>
  <c r="AD1800" i="1"/>
  <c r="AF1800" i="1"/>
  <c r="AH1800" i="1"/>
  <c r="C1801" i="1"/>
  <c r="D1801" i="1"/>
  <c r="G1801" i="1"/>
  <c r="I1801" i="1"/>
  <c r="L1801" i="1"/>
  <c r="N1801" i="1"/>
  <c r="P1801" i="1"/>
  <c r="R1801" i="1"/>
  <c r="T1801" i="1"/>
  <c r="V1801" i="1"/>
  <c r="X1801" i="1"/>
  <c r="Z1801" i="1" a="1"/>
  <c r="Z1801" i="1" s="1"/>
  <c r="AB1801" i="1" a="1"/>
  <c r="AB1801" i="1"/>
  <c r="AD1801" i="1"/>
  <c r="AF1801" i="1"/>
  <c r="AH1801" i="1"/>
  <c r="C1802" i="1"/>
  <c r="D1802" i="1"/>
  <c r="G1802" i="1"/>
  <c r="I1802" i="1"/>
  <c r="L1802" i="1"/>
  <c r="N1802" i="1"/>
  <c r="P1802" i="1"/>
  <c r="R1802" i="1"/>
  <c r="T1802" i="1"/>
  <c r="V1802" i="1"/>
  <c r="X1802" i="1"/>
  <c r="Z1802" i="1" a="1"/>
  <c r="Z1802" i="1"/>
  <c r="AB1802" i="1" a="1"/>
  <c r="AB1802" i="1"/>
  <c r="AD1802" i="1"/>
  <c r="AF1802" i="1"/>
  <c r="AH1802" i="1"/>
  <c r="C1803" i="1"/>
  <c r="D1803" i="1"/>
  <c r="G1803" i="1"/>
  <c r="I1803" i="1"/>
  <c r="L1803" i="1"/>
  <c r="N1803" i="1"/>
  <c r="P1803" i="1"/>
  <c r="R1803" i="1"/>
  <c r="T1803" i="1"/>
  <c r="V1803" i="1"/>
  <c r="X1803" i="1"/>
  <c r="Z1803" i="1" a="1"/>
  <c r="Z1803" i="1" s="1"/>
  <c r="AI1803" i="1" s="1"/>
  <c r="AB1803" i="1" a="1"/>
  <c r="AB1803" i="1" s="1"/>
  <c r="AD1803" i="1"/>
  <c r="AF1803" i="1"/>
  <c r="AH1803" i="1"/>
  <c r="C1804" i="1"/>
  <c r="D1804" i="1"/>
  <c r="G1804" i="1"/>
  <c r="I1804" i="1"/>
  <c r="L1804" i="1"/>
  <c r="N1804" i="1"/>
  <c r="P1804" i="1"/>
  <c r="R1804" i="1"/>
  <c r="T1804" i="1"/>
  <c r="V1804" i="1"/>
  <c r="X1804" i="1"/>
  <c r="Z1804" i="1" a="1"/>
  <c r="Z1804" i="1" s="1"/>
  <c r="AB1804" i="1" a="1"/>
  <c r="AB1804" i="1" s="1"/>
  <c r="AD1804" i="1"/>
  <c r="AF1804" i="1"/>
  <c r="AH1804" i="1"/>
  <c r="C1805" i="1"/>
  <c r="D1805" i="1"/>
  <c r="G1805" i="1"/>
  <c r="I1805" i="1"/>
  <c r="L1805" i="1"/>
  <c r="N1805" i="1"/>
  <c r="P1805" i="1"/>
  <c r="R1805" i="1"/>
  <c r="T1805" i="1"/>
  <c r="V1805" i="1"/>
  <c r="X1805" i="1"/>
  <c r="Z1805" i="1" a="1"/>
  <c r="Z1805" i="1" s="1"/>
  <c r="AB1805" i="1" a="1"/>
  <c r="AB1805" i="1"/>
  <c r="AI1805" i="1" s="1"/>
  <c r="AD1805" i="1"/>
  <c r="AF1805" i="1"/>
  <c r="AH1805" i="1"/>
  <c r="C1806" i="1"/>
  <c r="D1806" i="1"/>
  <c r="G1806" i="1"/>
  <c r="I1806" i="1"/>
  <c r="L1806" i="1"/>
  <c r="N1806" i="1"/>
  <c r="P1806" i="1"/>
  <c r="R1806" i="1"/>
  <c r="T1806" i="1"/>
  <c r="V1806" i="1"/>
  <c r="X1806" i="1"/>
  <c r="Z1806" i="1" a="1"/>
  <c r="Z1806" i="1" s="1"/>
  <c r="AB1806" i="1" a="1"/>
  <c r="AB1806" i="1" s="1"/>
  <c r="AD1806" i="1"/>
  <c r="AF1806" i="1"/>
  <c r="AH1806" i="1"/>
  <c r="C1807" i="1"/>
  <c r="D1807" i="1"/>
  <c r="G1807" i="1"/>
  <c r="I1807" i="1"/>
  <c r="L1807" i="1"/>
  <c r="N1807" i="1"/>
  <c r="P1807" i="1"/>
  <c r="R1807" i="1"/>
  <c r="T1807" i="1"/>
  <c r="V1807" i="1"/>
  <c r="X1807" i="1"/>
  <c r="Z1807" i="1" a="1"/>
  <c r="Z1807" i="1" s="1"/>
  <c r="AB1807" i="1" a="1"/>
  <c r="AB1807" i="1" s="1"/>
  <c r="AD1807" i="1"/>
  <c r="AF1807" i="1"/>
  <c r="AH1807" i="1"/>
  <c r="C1808" i="1"/>
  <c r="D1808" i="1"/>
  <c r="G1808" i="1"/>
  <c r="I1808" i="1"/>
  <c r="L1808" i="1"/>
  <c r="N1808" i="1"/>
  <c r="P1808" i="1"/>
  <c r="R1808" i="1"/>
  <c r="T1808" i="1"/>
  <c r="V1808" i="1"/>
  <c r="X1808" i="1"/>
  <c r="Z1808" i="1" a="1"/>
  <c r="Z1808" i="1"/>
  <c r="AB1808" i="1" a="1"/>
  <c r="AB1808" i="1"/>
  <c r="AD1808" i="1"/>
  <c r="AF1808" i="1"/>
  <c r="AH1808" i="1"/>
  <c r="C1809" i="1"/>
  <c r="D1809" i="1"/>
  <c r="G1809" i="1"/>
  <c r="I1809" i="1"/>
  <c r="L1809" i="1"/>
  <c r="N1809" i="1"/>
  <c r="P1809" i="1"/>
  <c r="R1809" i="1"/>
  <c r="T1809" i="1"/>
  <c r="V1809" i="1"/>
  <c r="X1809" i="1"/>
  <c r="Z1809" i="1" a="1"/>
  <c r="Z1809" i="1"/>
  <c r="AB1809" i="1" a="1"/>
  <c r="AB1809" i="1" s="1"/>
  <c r="AD1809" i="1"/>
  <c r="AF1809" i="1"/>
  <c r="AH1809" i="1"/>
  <c r="C1810" i="1"/>
  <c r="D1810" i="1"/>
  <c r="G1810" i="1"/>
  <c r="I1810" i="1"/>
  <c r="L1810" i="1"/>
  <c r="N1810" i="1"/>
  <c r="P1810" i="1"/>
  <c r="R1810" i="1"/>
  <c r="T1810" i="1"/>
  <c r="V1810" i="1"/>
  <c r="X1810" i="1"/>
  <c r="Z1810" i="1" a="1"/>
  <c r="Z1810" i="1"/>
  <c r="AB1810" i="1" a="1"/>
  <c r="AB1810" i="1"/>
  <c r="AD1810" i="1"/>
  <c r="AF1810" i="1"/>
  <c r="AH1810" i="1"/>
  <c r="C1811" i="1"/>
  <c r="D1811" i="1"/>
  <c r="G1811" i="1"/>
  <c r="I1811" i="1"/>
  <c r="L1811" i="1"/>
  <c r="N1811" i="1"/>
  <c r="P1811" i="1"/>
  <c r="R1811" i="1"/>
  <c r="T1811" i="1"/>
  <c r="V1811" i="1"/>
  <c r="X1811" i="1"/>
  <c r="Z1811" i="1" a="1"/>
  <c r="Z1811" i="1" s="1"/>
  <c r="AB1811" i="1" a="1"/>
  <c r="AB1811" i="1" s="1"/>
  <c r="AD1811" i="1"/>
  <c r="AF1811" i="1"/>
  <c r="AH1811" i="1"/>
  <c r="C1812" i="1"/>
  <c r="D1812" i="1"/>
  <c r="G1812" i="1"/>
  <c r="I1812" i="1"/>
  <c r="L1812" i="1"/>
  <c r="N1812" i="1"/>
  <c r="P1812" i="1"/>
  <c r="R1812" i="1"/>
  <c r="T1812" i="1"/>
  <c r="V1812" i="1"/>
  <c r="X1812" i="1"/>
  <c r="Z1812" i="1" a="1"/>
  <c r="Z1812" i="1" s="1"/>
  <c r="AB1812" i="1" a="1"/>
  <c r="AB1812" i="1" s="1"/>
  <c r="AD1812" i="1"/>
  <c r="AF1812" i="1"/>
  <c r="AH1812" i="1"/>
  <c r="C1813" i="1"/>
  <c r="D1813" i="1"/>
  <c r="G1813" i="1"/>
  <c r="I1813" i="1"/>
  <c r="L1813" i="1"/>
  <c r="N1813" i="1"/>
  <c r="P1813" i="1"/>
  <c r="R1813" i="1"/>
  <c r="T1813" i="1"/>
  <c r="V1813" i="1"/>
  <c r="X1813" i="1"/>
  <c r="Z1813" i="1" a="1"/>
  <c r="Z1813" i="1" s="1"/>
  <c r="AB1813" i="1" a="1"/>
  <c r="AB1813" i="1"/>
  <c r="AD1813" i="1"/>
  <c r="AF1813" i="1"/>
  <c r="AH1813" i="1"/>
  <c r="C1814" i="1"/>
  <c r="D1814" i="1"/>
  <c r="G1814" i="1"/>
  <c r="I1814" i="1"/>
  <c r="L1814" i="1"/>
  <c r="N1814" i="1"/>
  <c r="P1814" i="1"/>
  <c r="R1814" i="1"/>
  <c r="T1814" i="1"/>
  <c r="V1814" i="1"/>
  <c r="X1814" i="1"/>
  <c r="Z1814" i="1" a="1"/>
  <c r="Z1814" i="1" s="1"/>
  <c r="AB1814" i="1" a="1"/>
  <c r="AB1814" i="1"/>
  <c r="AD1814" i="1"/>
  <c r="AF1814" i="1"/>
  <c r="AH1814" i="1"/>
  <c r="C1815" i="1"/>
  <c r="D1815" i="1"/>
  <c r="G1815" i="1"/>
  <c r="I1815" i="1"/>
  <c r="L1815" i="1"/>
  <c r="N1815" i="1"/>
  <c r="P1815" i="1"/>
  <c r="R1815" i="1"/>
  <c r="T1815" i="1"/>
  <c r="V1815" i="1"/>
  <c r="X1815" i="1"/>
  <c r="Z1815" i="1" a="1"/>
  <c r="Z1815" i="1" s="1"/>
  <c r="AB1815" i="1" a="1"/>
  <c r="AB1815" i="1"/>
  <c r="AD1815" i="1"/>
  <c r="AF1815" i="1"/>
  <c r="AH1815" i="1"/>
  <c r="C1816" i="1"/>
  <c r="D1816" i="1"/>
  <c r="G1816" i="1"/>
  <c r="I1816" i="1"/>
  <c r="L1816" i="1"/>
  <c r="N1816" i="1"/>
  <c r="P1816" i="1"/>
  <c r="R1816" i="1"/>
  <c r="T1816" i="1"/>
  <c r="V1816" i="1"/>
  <c r="X1816" i="1"/>
  <c r="Z1816" i="1" a="1"/>
  <c r="Z1816" i="1" s="1"/>
  <c r="AB1816" i="1" a="1"/>
  <c r="AB1816" i="1" s="1"/>
  <c r="AD1816" i="1"/>
  <c r="AF1816" i="1"/>
  <c r="AH1816" i="1"/>
  <c r="C1817" i="1"/>
  <c r="D1817" i="1"/>
  <c r="G1817" i="1"/>
  <c r="I1817" i="1"/>
  <c r="L1817" i="1"/>
  <c r="N1817" i="1"/>
  <c r="P1817" i="1"/>
  <c r="R1817" i="1"/>
  <c r="T1817" i="1"/>
  <c r="V1817" i="1"/>
  <c r="X1817" i="1"/>
  <c r="Z1817" i="1" a="1"/>
  <c r="Z1817" i="1"/>
  <c r="AB1817" i="1" a="1"/>
  <c r="AB1817" i="1" s="1"/>
  <c r="AD1817" i="1"/>
  <c r="AF1817" i="1"/>
  <c r="AH1817" i="1"/>
  <c r="C1818" i="1"/>
  <c r="D1818" i="1"/>
  <c r="G1818" i="1"/>
  <c r="I1818" i="1"/>
  <c r="L1818" i="1"/>
  <c r="N1818" i="1"/>
  <c r="P1818" i="1"/>
  <c r="R1818" i="1"/>
  <c r="T1818" i="1"/>
  <c r="V1818" i="1"/>
  <c r="X1818" i="1"/>
  <c r="Z1818" i="1" a="1"/>
  <c r="Z1818" i="1"/>
  <c r="AB1818" i="1" a="1"/>
  <c r="AB1818" i="1" s="1"/>
  <c r="AD1818" i="1"/>
  <c r="AF1818" i="1"/>
  <c r="AH1818" i="1"/>
  <c r="C1819" i="1"/>
  <c r="D1819" i="1"/>
  <c r="G1819" i="1"/>
  <c r="I1819" i="1"/>
  <c r="L1819" i="1"/>
  <c r="N1819" i="1"/>
  <c r="P1819" i="1"/>
  <c r="R1819" i="1"/>
  <c r="T1819" i="1"/>
  <c r="V1819" i="1"/>
  <c r="X1819" i="1"/>
  <c r="Z1819" i="1" a="1"/>
  <c r="Z1819" i="1"/>
  <c r="AB1819" i="1" a="1"/>
  <c r="AB1819" i="1" s="1"/>
  <c r="AD1819" i="1"/>
  <c r="AF1819" i="1"/>
  <c r="AH1819" i="1"/>
  <c r="C1820" i="1"/>
  <c r="D1820" i="1"/>
  <c r="G1820" i="1"/>
  <c r="I1820" i="1"/>
  <c r="L1820" i="1"/>
  <c r="N1820" i="1"/>
  <c r="P1820" i="1"/>
  <c r="R1820" i="1"/>
  <c r="T1820" i="1"/>
  <c r="V1820" i="1"/>
  <c r="X1820" i="1"/>
  <c r="Z1820" i="1" a="1"/>
  <c r="Z1820" i="1"/>
  <c r="AB1820" i="1" a="1"/>
  <c r="AB1820" i="1" s="1"/>
  <c r="AD1820" i="1"/>
  <c r="AF1820" i="1"/>
  <c r="AH1820" i="1"/>
  <c r="C1821" i="1"/>
  <c r="D1821" i="1"/>
  <c r="G1821" i="1"/>
  <c r="I1821" i="1"/>
  <c r="L1821" i="1"/>
  <c r="N1821" i="1"/>
  <c r="P1821" i="1"/>
  <c r="R1821" i="1"/>
  <c r="T1821" i="1"/>
  <c r="V1821" i="1"/>
  <c r="X1821" i="1"/>
  <c r="Z1821" i="1" a="1"/>
  <c r="Z1821" i="1" s="1"/>
  <c r="AB1821" i="1" a="1"/>
  <c r="AB1821" i="1"/>
  <c r="AD1821" i="1"/>
  <c r="AF1821" i="1"/>
  <c r="AH1821" i="1"/>
  <c r="C1822" i="1"/>
  <c r="D1822" i="1"/>
  <c r="G1822" i="1"/>
  <c r="I1822" i="1"/>
  <c r="L1822" i="1"/>
  <c r="N1822" i="1"/>
  <c r="P1822" i="1"/>
  <c r="R1822" i="1"/>
  <c r="T1822" i="1"/>
  <c r="V1822" i="1"/>
  <c r="X1822" i="1"/>
  <c r="Z1822" i="1" a="1"/>
  <c r="Z1822" i="1" s="1"/>
  <c r="AB1822" i="1" a="1"/>
  <c r="AB1822" i="1" s="1"/>
  <c r="AD1822" i="1"/>
  <c r="AF1822" i="1"/>
  <c r="AH1822" i="1"/>
  <c r="C1823" i="1"/>
  <c r="D1823" i="1"/>
  <c r="G1823" i="1"/>
  <c r="I1823" i="1"/>
  <c r="L1823" i="1"/>
  <c r="N1823" i="1"/>
  <c r="P1823" i="1"/>
  <c r="R1823" i="1"/>
  <c r="T1823" i="1"/>
  <c r="V1823" i="1"/>
  <c r="X1823" i="1"/>
  <c r="Z1823" i="1" a="1"/>
  <c r="Z1823" i="1" s="1"/>
  <c r="AB1823" i="1" a="1"/>
  <c r="AB1823" i="1" s="1"/>
  <c r="AD1823" i="1"/>
  <c r="AF1823" i="1"/>
  <c r="AH1823" i="1"/>
  <c r="C1824" i="1"/>
  <c r="D1824" i="1"/>
  <c r="G1824" i="1"/>
  <c r="I1824" i="1"/>
  <c r="L1824" i="1"/>
  <c r="N1824" i="1"/>
  <c r="P1824" i="1"/>
  <c r="R1824" i="1"/>
  <c r="T1824" i="1"/>
  <c r="V1824" i="1"/>
  <c r="X1824" i="1"/>
  <c r="Z1824" i="1" a="1"/>
  <c r="Z1824" i="1" s="1"/>
  <c r="AB1824" i="1" a="1"/>
  <c r="AB1824" i="1"/>
  <c r="AI1824" i="1" s="1"/>
  <c r="AD1824" i="1"/>
  <c r="AF1824" i="1"/>
  <c r="AH1824" i="1"/>
  <c r="C1825" i="1"/>
  <c r="D1825" i="1"/>
  <c r="G1825" i="1"/>
  <c r="I1825" i="1"/>
  <c r="L1825" i="1"/>
  <c r="N1825" i="1"/>
  <c r="P1825" i="1"/>
  <c r="R1825" i="1"/>
  <c r="T1825" i="1"/>
  <c r="V1825" i="1"/>
  <c r="X1825" i="1"/>
  <c r="Z1825" i="1" a="1"/>
  <c r="Z1825" i="1" s="1"/>
  <c r="AB1825" i="1" a="1"/>
  <c r="AB1825" i="1" s="1"/>
  <c r="AD1825" i="1"/>
  <c r="AF1825" i="1"/>
  <c r="AH1825" i="1"/>
  <c r="C1826" i="1"/>
  <c r="D1826" i="1"/>
  <c r="G1826" i="1"/>
  <c r="I1826" i="1"/>
  <c r="L1826" i="1"/>
  <c r="N1826" i="1"/>
  <c r="P1826" i="1"/>
  <c r="R1826" i="1"/>
  <c r="T1826" i="1"/>
  <c r="V1826" i="1"/>
  <c r="X1826" i="1"/>
  <c r="Z1826" i="1" a="1"/>
  <c r="Z1826" i="1"/>
  <c r="AB1826" i="1" a="1"/>
  <c r="AB1826" i="1"/>
  <c r="AD1826" i="1"/>
  <c r="AF1826" i="1"/>
  <c r="AH1826" i="1"/>
  <c r="C1827" i="1"/>
  <c r="D1827" i="1"/>
  <c r="G1827" i="1"/>
  <c r="I1827" i="1"/>
  <c r="L1827" i="1"/>
  <c r="N1827" i="1"/>
  <c r="P1827" i="1"/>
  <c r="R1827" i="1"/>
  <c r="T1827" i="1"/>
  <c r="V1827" i="1"/>
  <c r="X1827" i="1"/>
  <c r="Z1827" i="1" a="1"/>
  <c r="Z1827" i="1" s="1"/>
  <c r="AB1827" i="1" a="1"/>
  <c r="AB1827" i="1" s="1"/>
  <c r="AD1827" i="1"/>
  <c r="AF1827" i="1"/>
  <c r="AH1827" i="1"/>
  <c r="C1828" i="1"/>
  <c r="D1828" i="1"/>
  <c r="G1828" i="1"/>
  <c r="I1828" i="1"/>
  <c r="L1828" i="1"/>
  <c r="N1828" i="1"/>
  <c r="P1828" i="1"/>
  <c r="R1828" i="1"/>
  <c r="T1828" i="1"/>
  <c r="V1828" i="1"/>
  <c r="X1828" i="1"/>
  <c r="Z1828" i="1" a="1"/>
  <c r="Z1828" i="1" s="1"/>
  <c r="AB1828" i="1" a="1"/>
  <c r="AB1828" i="1" s="1"/>
  <c r="AD1828" i="1"/>
  <c r="AF1828" i="1"/>
  <c r="AH1828" i="1"/>
  <c r="C1829" i="1"/>
  <c r="D1829" i="1"/>
  <c r="G1829" i="1"/>
  <c r="I1829" i="1"/>
  <c r="L1829" i="1"/>
  <c r="N1829" i="1"/>
  <c r="P1829" i="1"/>
  <c r="R1829" i="1"/>
  <c r="T1829" i="1"/>
  <c r="V1829" i="1"/>
  <c r="X1829" i="1"/>
  <c r="Z1829" i="1" a="1"/>
  <c r="Z1829" i="1" s="1"/>
  <c r="AB1829" i="1" a="1"/>
  <c r="AB1829" i="1" s="1"/>
  <c r="AD1829" i="1"/>
  <c r="AF1829" i="1"/>
  <c r="AH1829" i="1"/>
  <c r="C1830" i="1"/>
  <c r="D1830" i="1"/>
  <c r="G1830" i="1"/>
  <c r="I1830" i="1"/>
  <c r="L1830" i="1"/>
  <c r="N1830" i="1"/>
  <c r="P1830" i="1"/>
  <c r="R1830" i="1"/>
  <c r="T1830" i="1"/>
  <c r="V1830" i="1"/>
  <c r="X1830" i="1"/>
  <c r="Z1830" i="1" a="1"/>
  <c r="Z1830" i="1" s="1"/>
  <c r="AB1830" i="1" a="1"/>
  <c r="AB1830" i="1" s="1"/>
  <c r="AD1830" i="1"/>
  <c r="AF1830" i="1"/>
  <c r="AH1830" i="1"/>
  <c r="C1831" i="1"/>
  <c r="D1831" i="1"/>
  <c r="G1831" i="1"/>
  <c r="I1831" i="1"/>
  <c r="L1831" i="1"/>
  <c r="N1831" i="1"/>
  <c r="P1831" i="1"/>
  <c r="R1831" i="1"/>
  <c r="T1831" i="1"/>
  <c r="V1831" i="1"/>
  <c r="X1831" i="1"/>
  <c r="Z1831" i="1" a="1"/>
  <c r="Z1831" i="1" s="1"/>
  <c r="AB1831" i="1" a="1"/>
  <c r="AB1831" i="1" s="1"/>
  <c r="AD1831" i="1"/>
  <c r="AF1831" i="1"/>
  <c r="AH1831" i="1"/>
  <c r="C1832" i="1"/>
  <c r="D1832" i="1"/>
  <c r="G1832" i="1"/>
  <c r="I1832" i="1"/>
  <c r="L1832" i="1"/>
  <c r="N1832" i="1"/>
  <c r="P1832" i="1"/>
  <c r="R1832" i="1"/>
  <c r="T1832" i="1"/>
  <c r="V1832" i="1"/>
  <c r="X1832" i="1"/>
  <c r="Z1832" i="1" a="1"/>
  <c r="Z1832" i="1"/>
  <c r="AB1832" i="1" a="1"/>
  <c r="AB1832" i="1"/>
  <c r="AD1832" i="1"/>
  <c r="AF1832" i="1"/>
  <c r="AH1832" i="1"/>
  <c r="C1833" i="1"/>
  <c r="D1833" i="1"/>
  <c r="G1833" i="1"/>
  <c r="I1833" i="1"/>
  <c r="L1833" i="1"/>
  <c r="N1833" i="1"/>
  <c r="P1833" i="1"/>
  <c r="R1833" i="1"/>
  <c r="T1833" i="1"/>
  <c r="V1833" i="1"/>
  <c r="X1833" i="1"/>
  <c r="Z1833" i="1" a="1"/>
  <c r="Z1833" i="1" s="1"/>
  <c r="AB1833" i="1" a="1"/>
  <c r="AB1833" i="1" s="1"/>
  <c r="AD1833" i="1"/>
  <c r="AF1833" i="1"/>
  <c r="AH1833" i="1"/>
  <c r="C1834" i="1"/>
  <c r="D1834" i="1"/>
  <c r="G1834" i="1"/>
  <c r="I1834" i="1"/>
  <c r="L1834" i="1"/>
  <c r="N1834" i="1"/>
  <c r="P1834" i="1"/>
  <c r="R1834" i="1"/>
  <c r="T1834" i="1"/>
  <c r="V1834" i="1"/>
  <c r="X1834" i="1"/>
  <c r="Z1834" i="1" a="1"/>
  <c r="Z1834" i="1" s="1"/>
  <c r="AB1834" i="1" a="1"/>
  <c r="AB1834" i="1"/>
  <c r="AD1834" i="1"/>
  <c r="AF1834" i="1"/>
  <c r="AH1834" i="1"/>
  <c r="C1835" i="1"/>
  <c r="D1835" i="1"/>
  <c r="G1835" i="1"/>
  <c r="I1835" i="1"/>
  <c r="L1835" i="1"/>
  <c r="N1835" i="1"/>
  <c r="P1835" i="1"/>
  <c r="R1835" i="1"/>
  <c r="T1835" i="1"/>
  <c r="V1835" i="1"/>
  <c r="X1835" i="1"/>
  <c r="Z1835" i="1" a="1"/>
  <c r="Z1835" i="1" s="1"/>
  <c r="AI1835" i="1" s="1"/>
  <c r="AB1835" i="1" a="1"/>
  <c r="AB1835" i="1" s="1"/>
  <c r="AD1835" i="1"/>
  <c r="AF1835" i="1"/>
  <c r="AH1835" i="1"/>
  <c r="C1836" i="1"/>
  <c r="D1836" i="1"/>
  <c r="G1836" i="1"/>
  <c r="I1836" i="1"/>
  <c r="L1836" i="1"/>
  <c r="N1836" i="1"/>
  <c r="P1836" i="1"/>
  <c r="R1836" i="1"/>
  <c r="T1836" i="1"/>
  <c r="V1836" i="1"/>
  <c r="X1836" i="1"/>
  <c r="Z1836" i="1" a="1"/>
  <c r="Z1836" i="1" s="1"/>
  <c r="AB1836" i="1" a="1"/>
  <c r="AB1836" i="1" s="1"/>
  <c r="AD1836" i="1"/>
  <c r="AF1836" i="1"/>
  <c r="AH1836" i="1"/>
  <c r="C1837" i="1"/>
  <c r="D1837" i="1"/>
  <c r="G1837" i="1"/>
  <c r="I1837" i="1"/>
  <c r="L1837" i="1"/>
  <c r="N1837" i="1"/>
  <c r="P1837" i="1"/>
  <c r="R1837" i="1"/>
  <c r="T1837" i="1"/>
  <c r="V1837" i="1"/>
  <c r="X1837" i="1"/>
  <c r="Z1837" i="1" a="1"/>
  <c r="Z1837" i="1"/>
  <c r="AB1837" i="1" a="1"/>
  <c r="AB1837" i="1"/>
  <c r="AD1837" i="1"/>
  <c r="AF1837" i="1"/>
  <c r="AH1837" i="1"/>
  <c r="C1838" i="1"/>
  <c r="D1838" i="1"/>
  <c r="G1838" i="1"/>
  <c r="I1838" i="1"/>
  <c r="L1838" i="1"/>
  <c r="N1838" i="1"/>
  <c r="P1838" i="1"/>
  <c r="R1838" i="1"/>
  <c r="T1838" i="1"/>
  <c r="V1838" i="1"/>
  <c r="X1838" i="1"/>
  <c r="Z1838" i="1" a="1"/>
  <c r="Z1838" i="1" s="1"/>
  <c r="AB1838" i="1" a="1"/>
  <c r="AB1838" i="1" s="1"/>
  <c r="AD1838" i="1"/>
  <c r="AF1838" i="1"/>
  <c r="AH1838" i="1"/>
  <c r="C1839" i="1"/>
  <c r="D1839" i="1"/>
  <c r="G1839" i="1"/>
  <c r="I1839" i="1"/>
  <c r="L1839" i="1"/>
  <c r="N1839" i="1"/>
  <c r="P1839" i="1"/>
  <c r="R1839" i="1"/>
  <c r="T1839" i="1"/>
  <c r="V1839" i="1"/>
  <c r="X1839" i="1"/>
  <c r="Z1839" i="1" a="1"/>
  <c r="Z1839" i="1" s="1"/>
  <c r="AB1839" i="1" a="1"/>
  <c r="AB1839" i="1"/>
  <c r="AD1839" i="1"/>
  <c r="AF1839" i="1"/>
  <c r="AH1839" i="1"/>
  <c r="C1840" i="1"/>
  <c r="D1840" i="1"/>
  <c r="G1840" i="1"/>
  <c r="I1840" i="1"/>
  <c r="L1840" i="1"/>
  <c r="N1840" i="1"/>
  <c r="P1840" i="1"/>
  <c r="R1840" i="1"/>
  <c r="T1840" i="1"/>
  <c r="V1840" i="1"/>
  <c r="X1840" i="1"/>
  <c r="Z1840" i="1" a="1"/>
  <c r="Z1840" i="1" s="1"/>
  <c r="AB1840" i="1" a="1"/>
  <c r="AB1840" i="1" s="1"/>
  <c r="AD1840" i="1"/>
  <c r="AF1840" i="1"/>
  <c r="AH1840" i="1"/>
  <c r="C1841" i="1"/>
  <c r="D1841" i="1"/>
  <c r="G1841" i="1"/>
  <c r="I1841" i="1"/>
  <c r="L1841" i="1"/>
  <c r="N1841" i="1"/>
  <c r="P1841" i="1"/>
  <c r="R1841" i="1"/>
  <c r="T1841" i="1"/>
  <c r="V1841" i="1"/>
  <c r="X1841" i="1"/>
  <c r="Z1841" i="1" a="1"/>
  <c r="Z1841" i="1" s="1"/>
  <c r="AB1841" i="1" a="1"/>
  <c r="AB1841" i="1" s="1"/>
  <c r="AD1841" i="1"/>
  <c r="AF1841" i="1"/>
  <c r="AH1841" i="1"/>
  <c r="C1842" i="1"/>
  <c r="D1842" i="1"/>
  <c r="G1842" i="1"/>
  <c r="I1842" i="1"/>
  <c r="L1842" i="1"/>
  <c r="N1842" i="1"/>
  <c r="P1842" i="1"/>
  <c r="R1842" i="1"/>
  <c r="T1842" i="1"/>
  <c r="V1842" i="1"/>
  <c r="X1842" i="1"/>
  <c r="Z1842" i="1" a="1"/>
  <c r="Z1842" i="1" s="1"/>
  <c r="AB1842" i="1" a="1"/>
  <c r="AB1842" i="1" s="1"/>
  <c r="AD1842" i="1"/>
  <c r="AF1842" i="1"/>
  <c r="AH1842" i="1"/>
  <c r="C1843" i="1"/>
  <c r="D1843" i="1"/>
  <c r="G1843" i="1"/>
  <c r="I1843" i="1"/>
  <c r="L1843" i="1"/>
  <c r="N1843" i="1"/>
  <c r="P1843" i="1"/>
  <c r="R1843" i="1"/>
  <c r="T1843" i="1"/>
  <c r="V1843" i="1"/>
  <c r="X1843" i="1"/>
  <c r="Z1843" i="1" a="1"/>
  <c r="Z1843" i="1" s="1"/>
  <c r="AB1843" i="1" a="1"/>
  <c r="AB1843" i="1" s="1"/>
  <c r="AD1843" i="1"/>
  <c r="AF1843" i="1"/>
  <c r="AH1843" i="1"/>
  <c r="C1844" i="1"/>
  <c r="D1844" i="1"/>
  <c r="G1844" i="1"/>
  <c r="I1844" i="1"/>
  <c r="L1844" i="1"/>
  <c r="N1844" i="1"/>
  <c r="P1844" i="1"/>
  <c r="R1844" i="1"/>
  <c r="T1844" i="1"/>
  <c r="V1844" i="1"/>
  <c r="X1844" i="1"/>
  <c r="Z1844" i="1" a="1"/>
  <c r="Z1844" i="1" s="1"/>
  <c r="AB1844" i="1" a="1"/>
  <c r="AB1844" i="1" s="1"/>
  <c r="AD1844" i="1"/>
  <c r="AF1844" i="1"/>
  <c r="AH1844" i="1"/>
  <c r="C1845" i="1"/>
  <c r="D1845" i="1"/>
  <c r="G1845" i="1"/>
  <c r="I1845" i="1"/>
  <c r="L1845" i="1"/>
  <c r="N1845" i="1"/>
  <c r="P1845" i="1"/>
  <c r="R1845" i="1"/>
  <c r="T1845" i="1"/>
  <c r="V1845" i="1"/>
  <c r="X1845" i="1"/>
  <c r="Z1845" i="1" a="1"/>
  <c r="Z1845" i="1" s="1"/>
  <c r="AB1845" i="1" a="1"/>
  <c r="AB1845" i="1"/>
  <c r="AI1845" i="1" s="1"/>
  <c r="AD1845" i="1"/>
  <c r="AF1845" i="1"/>
  <c r="AH1845" i="1"/>
  <c r="C1846" i="1"/>
  <c r="D1846" i="1"/>
  <c r="G1846" i="1"/>
  <c r="I1846" i="1"/>
  <c r="L1846" i="1"/>
  <c r="N1846" i="1"/>
  <c r="P1846" i="1"/>
  <c r="R1846" i="1"/>
  <c r="T1846" i="1"/>
  <c r="V1846" i="1"/>
  <c r="X1846" i="1"/>
  <c r="Z1846" i="1" a="1"/>
  <c r="Z1846" i="1" s="1"/>
  <c r="AB1846" i="1" a="1"/>
  <c r="AB1846" i="1" s="1"/>
  <c r="AD1846" i="1"/>
  <c r="AF1846" i="1"/>
  <c r="AH1846" i="1"/>
  <c r="C1847" i="1"/>
  <c r="D1847" i="1"/>
  <c r="G1847" i="1"/>
  <c r="I1847" i="1"/>
  <c r="L1847" i="1"/>
  <c r="N1847" i="1"/>
  <c r="P1847" i="1"/>
  <c r="R1847" i="1"/>
  <c r="T1847" i="1"/>
  <c r="V1847" i="1"/>
  <c r="X1847" i="1"/>
  <c r="Z1847" i="1" a="1"/>
  <c r="Z1847" i="1"/>
  <c r="AB1847" i="1" a="1"/>
  <c r="AB1847" i="1"/>
  <c r="AD1847" i="1"/>
  <c r="AF1847" i="1"/>
  <c r="AH1847" i="1"/>
  <c r="C1848" i="1"/>
  <c r="D1848" i="1"/>
  <c r="G1848" i="1"/>
  <c r="I1848" i="1"/>
  <c r="L1848" i="1"/>
  <c r="N1848" i="1"/>
  <c r="P1848" i="1"/>
  <c r="R1848" i="1"/>
  <c r="T1848" i="1"/>
  <c r="V1848" i="1"/>
  <c r="X1848" i="1"/>
  <c r="Z1848" i="1" a="1"/>
  <c r="Z1848" i="1" s="1"/>
  <c r="AB1848" i="1" a="1"/>
  <c r="AB1848" i="1"/>
  <c r="AD1848" i="1"/>
  <c r="AF1848" i="1"/>
  <c r="AH1848" i="1"/>
  <c r="C1849" i="1"/>
  <c r="D1849" i="1"/>
  <c r="G1849" i="1"/>
  <c r="I1849" i="1"/>
  <c r="L1849" i="1"/>
  <c r="N1849" i="1"/>
  <c r="P1849" i="1"/>
  <c r="R1849" i="1"/>
  <c r="T1849" i="1"/>
  <c r="V1849" i="1"/>
  <c r="X1849" i="1"/>
  <c r="Z1849" i="1" a="1"/>
  <c r="Z1849" i="1" s="1"/>
  <c r="AB1849" i="1" a="1"/>
  <c r="AB1849" i="1"/>
  <c r="AD1849" i="1"/>
  <c r="AF1849" i="1"/>
  <c r="AH1849" i="1"/>
  <c r="C1850" i="1"/>
  <c r="D1850" i="1"/>
  <c r="G1850" i="1"/>
  <c r="I1850" i="1"/>
  <c r="L1850" i="1"/>
  <c r="N1850" i="1"/>
  <c r="P1850" i="1"/>
  <c r="R1850" i="1"/>
  <c r="T1850" i="1"/>
  <c r="V1850" i="1"/>
  <c r="X1850" i="1"/>
  <c r="Z1850" i="1" a="1"/>
  <c r="Z1850" i="1" s="1"/>
  <c r="AB1850" i="1" a="1"/>
  <c r="AB1850" i="1" s="1"/>
  <c r="AD1850" i="1"/>
  <c r="AF1850" i="1"/>
  <c r="AH1850" i="1"/>
  <c r="C1851" i="1"/>
  <c r="D1851" i="1"/>
  <c r="G1851" i="1"/>
  <c r="I1851" i="1"/>
  <c r="L1851" i="1"/>
  <c r="N1851" i="1"/>
  <c r="P1851" i="1"/>
  <c r="R1851" i="1"/>
  <c r="T1851" i="1"/>
  <c r="V1851" i="1"/>
  <c r="X1851" i="1"/>
  <c r="Z1851" i="1" a="1"/>
  <c r="Z1851" i="1" s="1"/>
  <c r="AB1851" i="1" a="1"/>
  <c r="AB1851" i="1"/>
  <c r="AD1851" i="1"/>
  <c r="AF1851" i="1"/>
  <c r="AH1851" i="1"/>
  <c r="C1852" i="1"/>
  <c r="D1852" i="1"/>
  <c r="G1852" i="1"/>
  <c r="I1852" i="1"/>
  <c r="L1852" i="1"/>
  <c r="N1852" i="1"/>
  <c r="P1852" i="1"/>
  <c r="R1852" i="1"/>
  <c r="T1852" i="1"/>
  <c r="V1852" i="1"/>
  <c r="X1852" i="1"/>
  <c r="Z1852" i="1" a="1"/>
  <c r="Z1852" i="1" s="1"/>
  <c r="AB1852" i="1" a="1"/>
  <c r="AB1852" i="1" s="1"/>
  <c r="AD1852" i="1"/>
  <c r="AF1852" i="1"/>
  <c r="AH1852" i="1"/>
  <c r="C1853" i="1"/>
  <c r="D1853" i="1"/>
  <c r="G1853" i="1"/>
  <c r="I1853" i="1"/>
  <c r="L1853" i="1"/>
  <c r="N1853" i="1"/>
  <c r="P1853" i="1"/>
  <c r="R1853" i="1"/>
  <c r="T1853" i="1"/>
  <c r="V1853" i="1"/>
  <c r="X1853" i="1"/>
  <c r="Z1853" i="1" a="1"/>
  <c r="Z1853" i="1" s="1"/>
  <c r="AB1853" i="1" a="1"/>
  <c r="AB1853" i="1" s="1"/>
  <c r="AD1853" i="1"/>
  <c r="AF1853" i="1"/>
  <c r="AH1853" i="1"/>
  <c r="C1854" i="1"/>
  <c r="D1854" i="1"/>
  <c r="G1854" i="1"/>
  <c r="I1854" i="1"/>
  <c r="L1854" i="1"/>
  <c r="N1854" i="1"/>
  <c r="P1854" i="1"/>
  <c r="R1854" i="1"/>
  <c r="T1854" i="1"/>
  <c r="V1854" i="1"/>
  <c r="X1854" i="1"/>
  <c r="Z1854" i="1" a="1"/>
  <c r="Z1854" i="1" s="1"/>
  <c r="AB1854" i="1" a="1"/>
  <c r="AB1854" i="1" s="1"/>
  <c r="AD1854" i="1"/>
  <c r="AF1854" i="1"/>
  <c r="AH1854" i="1"/>
  <c r="C1855" i="1"/>
  <c r="D1855" i="1"/>
  <c r="G1855" i="1"/>
  <c r="I1855" i="1"/>
  <c r="L1855" i="1"/>
  <c r="N1855" i="1"/>
  <c r="P1855" i="1"/>
  <c r="R1855" i="1"/>
  <c r="T1855" i="1"/>
  <c r="V1855" i="1"/>
  <c r="X1855" i="1"/>
  <c r="Z1855" i="1" a="1"/>
  <c r="Z1855" i="1" s="1"/>
  <c r="AB1855" i="1" a="1"/>
  <c r="AB1855" i="1" s="1"/>
  <c r="AD1855" i="1"/>
  <c r="AF1855" i="1"/>
  <c r="AH1855" i="1"/>
  <c r="C1856" i="1"/>
  <c r="D1856" i="1"/>
  <c r="G1856" i="1"/>
  <c r="I1856" i="1"/>
  <c r="L1856" i="1"/>
  <c r="N1856" i="1"/>
  <c r="P1856" i="1"/>
  <c r="R1856" i="1"/>
  <c r="T1856" i="1"/>
  <c r="V1856" i="1"/>
  <c r="X1856" i="1"/>
  <c r="Z1856" i="1" a="1"/>
  <c r="Z1856" i="1" s="1"/>
  <c r="AB1856" i="1" a="1"/>
  <c r="AB1856" i="1" s="1"/>
  <c r="AD1856" i="1"/>
  <c r="AF1856" i="1"/>
  <c r="AH1856" i="1"/>
  <c r="C1857" i="1"/>
  <c r="D1857" i="1"/>
  <c r="G1857" i="1"/>
  <c r="I1857" i="1"/>
  <c r="L1857" i="1"/>
  <c r="N1857" i="1"/>
  <c r="P1857" i="1"/>
  <c r="R1857" i="1"/>
  <c r="T1857" i="1"/>
  <c r="V1857" i="1"/>
  <c r="X1857" i="1"/>
  <c r="Z1857" i="1" a="1"/>
  <c r="Z1857" i="1" s="1"/>
  <c r="AB1857" i="1" a="1"/>
  <c r="AB1857" i="1" s="1"/>
  <c r="AD1857" i="1"/>
  <c r="AF1857" i="1"/>
  <c r="AH1857" i="1"/>
  <c r="C1858" i="1"/>
  <c r="D1858" i="1"/>
  <c r="G1858" i="1"/>
  <c r="I1858" i="1"/>
  <c r="L1858" i="1"/>
  <c r="N1858" i="1"/>
  <c r="P1858" i="1"/>
  <c r="R1858" i="1"/>
  <c r="T1858" i="1"/>
  <c r="V1858" i="1"/>
  <c r="X1858" i="1"/>
  <c r="Z1858" i="1" a="1"/>
  <c r="Z1858" i="1" s="1"/>
  <c r="AB1858" i="1" a="1"/>
  <c r="AB1858" i="1" s="1"/>
  <c r="AD1858" i="1"/>
  <c r="AF1858" i="1"/>
  <c r="AH1858" i="1"/>
  <c r="C1859" i="1"/>
  <c r="D1859" i="1"/>
  <c r="G1859" i="1"/>
  <c r="I1859" i="1"/>
  <c r="L1859" i="1"/>
  <c r="N1859" i="1"/>
  <c r="P1859" i="1"/>
  <c r="R1859" i="1"/>
  <c r="T1859" i="1"/>
  <c r="V1859" i="1"/>
  <c r="X1859" i="1"/>
  <c r="Z1859" i="1" a="1"/>
  <c r="Z1859" i="1" s="1"/>
  <c r="AB1859" i="1" a="1"/>
  <c r="AB1859" i="1" s="1"/>
  <c r="AD1859" i="1"/>
  <c r="AF1859" i="1"/>
  <c r="AH1859" i="1"/>
  <c r="C1860" i="1"/>
  <c r="D1860" i="1"/>
  <c r="G1860" i="1"/>
  <c r="I1860" i="1"/>
  <c r="L1860" i="1"/>
  <c r="N1860" i="1"/>
  <c r="P1860" i="1"/>
  <c r="R1860" i="1"/>
  <c r="T1860" i="1"/>
  <c r="V1860" i="1"/>
  <c r="X1860" i="1"/>
  <c r="Z1860" i="1" a="1"/>
  <c r="Z1860" i="1" s="1"/>
  <c r="AB1860" i="1" a="1"/>
  <c r="AB1860" i="1" s="1"/>
  <c r="AD1860" i="1"/>
  <c r="AF1860" i="1"/>
  <c r="AH1860" i="1"/>
  <c r="C1861" i="1"/>
  <c r="D1861" i="1"/>
  <c r="G1861" i="1"/>
  <c r="I1861" i="1"/>
  <c r="L1861" i="1"/>
  <c r="N1861" i="1"/>
  <c r="P1861" i="1"/>
  <c r="R1861" i="1"/>
  <c r="T1861" i="1"/>
  <c r="V1861" i="1"/>
  <c r="X1861" i="1"/>
  <c r="Z1861" i="1" a="1"/>
  <c r="Z1861" i="1" s="1"/>
  <c r="AB1861" i="1" a="1"/>
  <c r="AB1861" i="1"/>
  <c r="AD1861" i="1"/>
  <c r="AF1861" i="1"/>
  <c r="AH1861" i="1"/>
  <c r="C1862" i="1"/>
  <c r="D1862" i="1"/>
  <c r="G1862" i="1"/>
  <c r="I1862" i="1"/>
  <c r="L1862" i="1"/>
  <c r="N1862" i="1"/>
  <c r="P1862" i="1"/>
  <c r="R1862" i="1"/>
  <c r="T1862" i="1"/>
  <c r="V1862" i="1"/>
  <c r="X1862" i="1"/>
  <c r="Z1862" i="1" a="1"/>
  <c r="Z1862" i="1" s="1"/>
  <c r="AB1862" i="1" a="1"/>
  <c r="AB1862" i="1" s="1"/>
  <c r="AD1862" i="1"/>
  <c r="AF1862" i="1"/>
  <c r="AH1862" i="1"/>
  <c r="C1863" i="1"/>
  <c r="D1863" i="1"/>
  <c r="G1863" i="1"/>
  <c r="I1863" i="1"/>
  <c r="L1863" i="1"/>
  <c r="N1863" i="1"/>
  <c r="P1863" i="1"/>
  <c r="R1863" i="1"/>
  <c r="T1863" i="1"/>
  <c r="V1863" i="1"/>
  <c r="X1863" i="1"/>
  <c r="Z1863" i="1" a="1"/>
  <c r="Z1863" i="1" s="1"/>
  <c r="AB1863" i="1" a="1"/>
  <c r="AB1863" i="1" s="1"/>
  <c r="AD1863" i="1"/>
  <c r="AF1863" i="1"/>
  <c r="AH1863" i="1"/>
  <c r="C1864" i="1"/>
  <c r="D1864" i="1"/>
  <c r="G1864" i="1"/>
  <c r="I1864" i="1"/>
  <c r="L1864" i="1"/>
  <c r="N1864" i="1"/>
  <c r="P1864" i="1"/>
  <c r="R1864" i="1"/>
  <c r="T1864" i="1"/>
  <c r="V1864" i="1"/>
  <c r="X1864" i="1"/>
  <c r="Z1864" i="1" a="1"/>
  <c r="Z1864" i="1"/>
  <c r="AB1864" i="1" a="1"/>
  <c r="AB1864" i="1" s="1"/>
  <c r="AD1864" i="1"/>
  <c r="AF1864" i="1"/>
  <c r="AH1864" i="1"/>
  <c r="C1865" i="1"/>
  <c r="D1865" i="1"/>
  <c r="G1865" i="1"/>
  <c r="I1865" i="1"/>
  <c r="L1865" i="1"/>
  <c r="N1865" i="1"/>
  <c r="P1865" i="1"/>
  <c r="R1865" i="1"/>
  <c r="T1865" i="1"/>
  <c r="V1865" i="1"/>
  <c r="X1865" i="1"/>
  <c r="Z1865" i="1" a="1"/>
  <c r="Z1865" i="1"/>
  <c r="AB1865" i="1" a="1"/>
  <c r="AB1865" i="1" s="1"/>
  <c r="AD1865" i="1"/>
  <c r="AF1865" i="1"/>
  <c r="AH1865" i="1"/>
  <c r="C1866" i="1"/>
  <c r="D1866" i="1"/>
  <c r="G1866" i="1"/>
  <c r="I1866" i="1"/>
  <c r="L1866" i="1"/>
  <c r="N1866" i="1"/>
  <c r="P1866" i="1"/>
  <c r="R1866" i="1"/>
  <c r="T1866" i="1"/>
  <c r="V1866" i="1"/>
  <c r="X1866" i="1"/>
  <c r="Z1866" i="1" a="1"/>
  <c r="Z1866" i="1" s="1"/>
  <c r="AB1866" i="1" a="1"/>
  <c r="AB1866" i="1" s="1"/>
  <c r="AD1866" i="1"/>
  <c r="AF1866" i="1"/>
  <c r="AH1866" i="1"/>
  <c r="AI1866" i="1"/>
  <c r="C1867" i="1"/>
  <c r="D1867" i="1"/>
  <c r="G1867" i="1"/>
  <c r="I1867" i="1"/>
  <c r="L1867" i="1"/>
  <c r="N1867" i="1"/>
  <c r="P1867" i="1"/>
  <c r="R1867" i="1"/>
  <c r="T1867" i="1"/>
  <c r="V1867" i="1"/>
  <c r="X1867" i="1"/>
  <c r="Z1867" i="1" a="1"/>
  <c r="Z1867" i="1" s="1"/>
  <c r="AB1867" i="1" a="1"/>
  <c r="AB1867" i="1" s="1"/>
  <c r="AD1867" i="1"/>
  <c r="AF1867" i="1"/>
  <c r="AH1867" i="1"/>
  <c r="C1868" i="1"/>
  <c r="D1868" i="1"/>
  <c r="G1868" i="1"/>
  <c r="I1868" i="1"/>
  <c r="L1868" i="1"/>
  <c r="N1868" i="1"/>
  <c r="P1868" i="1"/>
  <c r="R1868" i="1"/>
  <c r="T1868" i="1"/>
  <c r="V1868" i="1"/>
  <c r="X1868" i="1"/>
  <c r="Z1868" i="1" a="1"/>
  <c r="Z1868" i="1" s="1"/>
  <c r="AI1868" i="1" s="1"/>
  <c r="AB1868" i="1" a="1"/>
  <c r="AB1868" i="1" s="1"/>
  <c r="AD1868" i="1"/>
  <c r="AF1868" i="1"/>
  <c r="AH1868" i="1"/>
  <c r="C1869" i="1"/>
  <c r="D1869" i="1"/>
  <c r="G1869" i="1"/>
  <c r="I1869" i="1"/>
  <c r="L1869" i="1"/>
  <c r="N1869" i="1"/>
  <c r="P1869" i="1"/>
  <c r="R1869" i="1"/>
  <c r="T1869" i="1"/>
  <c r="V1869" i="1"/>
  <c r="X1869" i="1"/>
  <c r="Z1869" i="1" a="1"/>
  <c r="Z1869" i="1" s="1"/>
  <c r="AB1869" i="1" a="1"/>
  <c r="AB1869" i="1"/>
  <c r="AD1869" i="1"/>
  <c r="AF1869" i="1"/>
  <c r="AH1869" i="1"/>
  <c r="C1870" i="1"/>
  <c r="D1870" i="1"/>
  <c r="G1870" i="1"/>
  <c r="I1870" i="1"/>
  <c r="L1870" i="1"/>
  <c r="N1870" i="1"/>
  <c r="P1870" i="1"/>
  <c r="R1870" i="1"/>
  <c r="T1870" i="1"/>
  <c r="V1870" i="1"/>
  <c r="X1870" i="1"/>
  <c r="Z1870" i="1" a="1"/>
  <c r="Z1870" i="1" s="1"/>
  <c r="AB1870" i="1" a="1"/>
  <c r="AB1870" i="1" s="1"/>
  <c r="AD1870" i="1"/>
  <c r="AF1870" i="1"/>
  <c r="AH1870" i="1"/>
  <c r="C1871" i="1"/>
  <c r="D1871" i="1"/>
  <c r="G1871" i="1"/>
  <c r="I1871" i="1"/>
  <c r="L1871" i="1"/>
  <c r="N1871" i="1"/>
  <c r="P1871" i="1"/>
  <c r="R1871" i="1"/>
  <c r="T1871" i="1"/>
  <c r="V1871" i="1"/>
  <c r="X1871" i="1"/>
  <c r="Z1871" i="1" a="1"/>
  <c r="Z1871" i="1" s="1"/>
  <c r="AB1871" i="1" a="1"/>
  <c r="AB1871" i="1" s="1"/>
  <c r="AD1871" i="1"/>
  <c r="AF1871" i="1"/>
  <c r="AH1871" i="1"/>
  <c r="C1872" i="1"/>
  <c r="D1872" i="1"/>
  <c r="G1872" i="1"/>
  <c r="I1872" i="1"/>
  <c r="L1872" i="1"/>
  <c r="N1872" i="1"/>
  <c r="P1872" i="1"/>
  <c r="R1872" i="1"/>
  <c r="T1872" i="1"/>
  <c r="V1872" i="1"/>
  <c r="X1872" i="1"/>
  <c r="Z1872" i="1" a="1"/>
  <c r="Z1872" i="1" s="1"/>
  <c r="AB1872" i="1" a="1"/>
  <c r="AB1872" i="1" s="1"/>
  <c r="AD1872" i="1"/>
  <c r="AF1872" i="1"/>
  <c r="AH1872" i="1"/>
  <c r="C1873" i="1"/>
  <c r="D1873" i="1"/>
  <c r="G1873" i="1"/>
  <c r="I1873" i="1"/>
  <c r="L1873" i="1"/>
  <c r="N1873" i="1"/>
  <c r="P1873" i="1"/>
  <c r="R1873" i="1"/>
  <c r="T1873" i="1"/>
  <c r="V1873" i="1"/>
  <c r="X1873" i="1"/>
  <c r="Z1873" i="1" a="1"/>
  <c r="Z1873" i="1" s="1"/>
  <c r="AB1873" i="1" a="1"/>
  <c r="AB1873" i="1" s="1"/>
  <c r="AD1873" i="1"/>
  <c r="AF1873" i="1"/>
  <c r="AH1873" i="1"/>
  <c r="C1874" i="1"/>
  <c r="D1874" i="1"/>
  <c r="G1874" i="1"/>
  <c r="I1874" i="1"/>
  <c r="L1874" i="1"/>
  <c r="N1874" i="1"/>
  <c r="P1874" i="1"/>
  <c r="R1874" i="1"/>
  <c r="T1874" i="1"/>
  <c r="V1874" i="1"/>
  <c r="X1874" i="1"/>
  <c r="Z1874" i="1" a="1"/>
  <c r="Z1874" i="1" s="1"/>
  <c r="AB1874" i="1" a="1"/>
  <c r="AB1874" i="1"/>
  <c r="AD1874" i="1"/>
  <c r="AF1874" i="1"/>
  <c r="AH1874" i="1"/>
  <c r="C1875" i="1"/>
  <c r="D1875" i="1"/>
  <c r="G1875" i="1"/>
  <c r="I1875" i="1"/>
  <c r="L1875" i="1"/>
  <c r="N1875" i="1"/>
  <c r="P1875" i="1"/>
  <c r="R1875" i="1"/>
  <c r="T1875" i="1"/>
  <c r="V1875" i="1"/>
  <c r="X1875" i="1"/>
  <c r="Z1875" i="1" a="1"/>
  <c r="Z1875" i="1" s="1"/>
  <c r="AB1875" i="1" a="1"/>
  <c r="AB1875" i="1" s="1"/>
  <c r="AD1875" i="1"/>
  <c r="AF1875" i="1"/>
  <c r="AH1875" i="1"/>
  <c r="C1876" i="1"/>
  <c r="D1876" i="1"/>
  <c r="G1876" i="1"/>
  <c r="I1876" i="1"/>
  <c r="L1876" i="1"/>
  <c r="N1876" i="1"/>
  <c r="P1876" i="1"/>
  <c r="R1876" i="1"/>
  <c r="T1876" i="1"/>
  <c r="V1876" i="1"/>
  <c r="X1876" i="1"/>
  <c r="Z1876" i="1" a="1"/>
  <c r="Z1876" i="1"/>
  <c r="AB1876" i="1" a="1"/>
  <c r="AB1876" i="1"/>
  <c r="AD1876" i="1"/>
  <c r="AF1876" i="1"/>
  <c r="AH1876" i="1"/>
  <c r="C1877" i="1"/>
  <c r="D1877" i="1"/>
  <c r="G1877" i="1"/>
  <c r="I1877" i="1"/>
  <c r="L1877" i="1"/>
  <c r="N1877" i="1"/>
  <c r="P1877" i="1"/>
  <c r="R1877" i="1"/>
  <c r="T1877" i="1"/>
  <c r="V1877" i="1"/>
  <c r="X1877" i="1"/>
  <c r="Z1877" i="1" a="1"/>
  <c r="Z1877" i="1" s="1"/>
  <c r="AB1877" i="1" a="1"/>
  <c r="AB1877" i="1"/>
  <c r="AD1877" i="1"/>
  <c r="AF1877" i="1"/>
  <c r="AH1877" i="1"/>
  <c r="C1878" i="1"/>
  <c r="D1878" i="1"/>
  <c r="G1878" i="1"/>
  <c r="I1878" i="1"/>
  <c r="L1878" i="1"/>
  <c r="N1878" i="1"/>
  <c r="P1878" i="1"/>
  <c r="R1878" i="1"/>
  <c r="T1878" i="1"/>
  <c r="V1878" i="1"/>
  <c r="X1878" i="1"/>
  <c r="Z1878" i="1" a="1"/>
  <c r="Z1878" i="1" s="1"/>
  <c r="AB1878" i="1" a="1"/>
  <c r="AB1878" i="1" s="1"/>
  <c r="AD1878" i="1"/>
  <c r="AF1878" i="1"/>
  <c r="AH1878" i="1"/>
  <c r="C1879" i="1"/>
  <c r="D1879" i="1"/>
  <c r="G1879" i="1"/>
  <c r="I1879" i="1"/>
  <c r="L1879" i="1"/>
  <c r="N1879" i="1"/>
  <c r="P1879" i="1"/>
  <c r="R1879" i="1"/>
  <c r="T1879" i="1"/>
  <c r="V1879" i="1"/>
  <c r="X1879" i="1"/>
  <c r="Z1879" i="1" a="1"/>
  <c r="Z1879" i="1" s="1"/>
  <c r="AB1879" i="1" a="1"/>
  <c r="AB1879" i="1" s="1"/>
  <c r="AD1879" i="1"/>
  <c r="AF1879" i="1"/>
  <c r="AH1879" i="1"/>
  <c r="C1880" i="1"/>
  <c r="D1880" i="1"/>
  <c r="G1880" i="1"/>
  <c r="I1880" i="1"/>
  <c r="L1880" i="1"/>
  <c r="N1880" i="1"/>
  <c r="P1880" i="1"/>
  <c r="R1880" i="1"/>
  <c r="T1880" i="1"/>
  <c r="V1880" i="1"/>
  <c r="X1880" i="1"/>
  <c r="Z1880" i="1" a="1"/>
  <c r="Z1880" i="1" s="1"/>
  <c r="AB1880" i="1" a="1"/>
  <c r="AB1880" i="1" s="1"/>
  <c r="AI1880" i="1" s="1"/>
  <c r="AD1880" i="1"/>
  <c r="AF1880" i="1"/>
  <c r="AH1880" i="1"/>
  <c r="C1881" i="1"/>
  <c r="D1881" i="1"/>
  <c r="G1881" i="1"/>
  <c r="I1881" i="1"/>
  <c r="L1881" i="1"/>
  <c r="N1881" i="1"/>
  <c r="P1881" i="1"/>
  <c r="R1881" i="1"/>
  <c r="T1881" i="1"/>
  <c r="V1881" i="1"/>
  <c r="X1881" i="1"/>
  <c r="Z1881" i="1" a="1"/>
  <c r="Z1881" i="1" s="1"/>
  <c r="AB1881" i="1" a="1"/>
  <c r="AB1881" i="1" s="1"/>
  <c r="AD1881" i="1"/>
  <c r="AF1881" i="1"/>
  <c r="AH1881" i="1"/>
  <c r="C1882" i="1"/>
  <c r="D1882" i="1"/>
  <c r="G1882" i="1"/>
  <c r="I1882" i="1"/>
  <c r="L1882" i="1"/>
  <c r="N1882" i="1"/>
  <c r="P1882" i="1"/>
  <c r="R1882" i="1"/>
  <c r="T1882" i="1"/>
  <c r="V1882" i="1"/>
  <c r="X1882" i="1"/>
  <c r="Z1882" i="1" a="1"/>
  <c r="Z1882" i="1" s="1"/>
  <c r="AB1882" i="1" a="1"/>
  <c r="AB1882" i="1" s="1"/>
  <c r="AD1882" i="1"/>
  <c r="AF1882" i="1"/>
  <c r="AH1882" i="1"/>
  <c r="C1883" i="1"/>
  <c r="D1883" i="1"/>
  <c r="G1883" i="1"/>
  <c r="I1883" i="1"/>
  <c r="L1883" i="1"/>
  <c r="N1883" i="1"/>
  <c r="P1883" i="1"/>
  <c r="R1883" i="1"/>
  <c r="T1883" i="1"/>
  <c r="V1883" i="1"/>
  <c r="X1883" i="1"/>
  <c r="Z1883" i="1" a="1"/>
  <c r="Z1883" i="1"/>
  <c r="AB1883" i="1" a="1"/>
  <c r="AB1883" i="1" s="1"/>
  <c r="AD1883" i="1"/>
  <c r="AF1883" i="1"/>
  <c r="AH1883" i="1"/>
  <c r="C1884" i="1"/>
  <c r="D1884" i="1"/>
  <c r="G1884" i="1"/>
  <c r="I1884" i="1"/>
  <c r="L1884" i="1"/>
  <c r="N1884" i="1"/>
  <c r="P1884" i="1"/>
  <c r="R1884" i="1"/>
  <c r="T1884" i="1"/>
  <c r="V1884" i="1"/>
  <c r="X1884" i="1"/>
  <c r="Z1884" i="1" a="1"/>
  <c r="Z1884" i="1" s="1"/>
  <c r="AB1884" i="1" a="1"/>
  <c r="AB1884" i="1" s="1"/>
  <c r="AD1884" i="1"/>
  <c r="AF1884" i="1"/>
  <c r="AH1884" i="1"/>
  <c r="C1885" i="1"/>
  <c r="D1885" i="1"/>
  <c r="G1885" i="1"/>
  <c r="I1885" i="1"/>
  <c r="L1885" i="1"/>
  <c r="N1885" i="1"/>
  <c r="P1885" i="1"/>
  <c r="R1885" i="1"/>
  <c r="T1885" i="1"/>
  <c r="V1885" i="1"/>
  <c r="X1885" i="1"/>
  <c r="Z1885" i="1" a="1"/>
  <c r="Z1885" i="1"/>
  <c r="AB1885" i="1" a="1"/>
  <c r="AB1885" i="1"/>
  <c r="AD1885" i="1"/>
  <c r="AF1885" i="1"/>
  <c r="AH1885" i="1"/>
  <c r="C1886" i="1"/>
  <c r="D1886" i="1"/>
  <c r="G1886" i="1"/>
  <c r="I1886" i="1"/>
  <c r="L1886" i="1"/>
  <c r="N1886" i="1"/>
  <c r="P1886" i="1"/>
  <c r="R1886" i="1"/>
  <c r="T1886" i="1"/>
  <c r="V1886" i="1"/>
  <c r="X1886" i="1"/>
  <c r="Z1886" i="1" a="1"/>
  <c r="Z1886" i="1"/>
  <c r="AB1886" i="1" a="1"/>
  <c r="AB1886" i="1" s="1"/>
  <c r="AD1886" i="1"/>
  <c r="AF1886" i="1"/>
  <c r="AH1886" i="1"/>
  <c r="C1887" i="1"/>
  <c r="D1887" i="1"/>
  <c r="G1887" i="1"/>
  <c r="I1887" i="1"/>
  <c r="L1887" i="1"/>
  <c r="N1887" i="1"/>
  <c r="P1887" i="1"/>
  <c r="R1887" i="1"/>
  <c r="T1887" i="1"/>
  <c r="V1887" i="1"/>
  <c r="X1887" i="1"/>
  <c r="Z1887" i="1" a="1"/>
  <c r="Z1887" i="1" s="1"/>
  <c r="AB1887" i="1" a="1"/>
  <c r="AB1887" i="1" s="1"/>
  <c r="AD1887" i="1"/>
  <c r="AF1887" i="1"/>
  <c r="AH1887" i="1"/>
  <c r="C1888" i="1"/>
  <c r="D1888" i="1"/>
  <c r="G1888" i="1"/>
  <c r="I1888" i="1"/>
  <c r="L1888" i="1"/>
  <c r="N1888" i="1"/>
  <c r="P1888" i="1"/>
  <c r="R1888" i="1"/>
  <c r="T1888" i="1"/>
  <c r="V1888" i="1"/>
  <c r="X1888" i="1"/>
  <c r="Z1888" i="1" a="1"/>
  <c r="Z1888" i="1" s="1"/>
  <c r="AB1888" i="1" a="1"/>
  <c r="AB1888" i="1"/>
  <c r="AD1888" i="1"/>
  <c r="AF1888" i="1"/>
  <c r="AH1888" i="1"/>
  <c r="C1889" i="1"/>
  <c r="D1889" i="1"/>
  <c r="G1889" i="1"/>
  <c r="I1889" i="1"/>
  <c r="L1889" i="1"/>
  <c r="N1889" i="1"/>
  <c r="P1889" i="1"/>
  <c r="R1889" i="1"/>
  <c r="T1889" i="1"/>
  <c r="V1889" i="1"/>
  <c r="X1889" i="1"/>
  <c r="Z1889" i="1" a="1"/>
  <c r="Z1889" i="1" s="1"/>
  <c r="AB1889" i="1" a="1"/>
  <c r="AB1889" i="1" s="1"/>
  <c r="AD1889" i="1"/>
  <c r="AF1889" i="1"/>
  <c r="AH1889" i="1"/>
  <c r="C1890" i="1"/>
  <c r="D1890" i="1"/>
  <c r="G1890" i="1"/>
  <c r="I1890" i="1"/>
  <c r="L1890" i="1"/>
  <c r="N1890" i="1"/>
  <c r="P1890" i="1"/>
  <c r="R1890" i="1"/>
  <c r="T1890" i="1"/>
  <c r="V1890" i="1"/>
  <c r="X1890" i="1"/>
  <c r="Z1890" i="1" a="1"/>
  <c r="Z1890" i="1" s="1"/>
  <c r="AB1890" i="1" a="1"/>
  <c r="AB1890" i="1" s="1"/>
  <c r="AD1890" i="1"/>
  <c r="AF1890" i="1"/>
  <c r="AH1890" i="1"/>
  <c r="C1891" i="1"/>
  <c r="D1891" i="1"/>
  <c r="G1891" i="1"/>
  <c r="I1891" i="1"/>
  <c r="L1891" i="1"/>
  <c r="N1891" i="1"/>
  <c r="P1891" i="1"/>
  <c r="R1891" i="1"/>
  <c r="T1891" i="1"/>
  <c r="V1891" i="1"/>
  <c r="X1891" i="1"/>
  <c r="Z1891" i="1" a="1"/>
  <c r="Z1891" i="1" s="1"/>
  <c r="AB1891" i="1" a="1"/>
  <c r="AB1891" i="1" s="1"/>
  <c r="AD1891" i="1"/>
  <c r="AF1891" i="1"/>
  <c r="AH1891" i="1"/>
  <c r="C1892" i="1"/>
  <c r="D1892" i="1"/>
  <c r="G1892" i="1"/>
  <c r="I1892" i="1"/>
  <c r="L1892" i="1"/>
  <c r="N1892" i="1"/>
  <c r="P1892" i="1"/>
  <c r="R1892" i="1"/>
  <c r="T1892" i="1"/>
  <c r="V1892" i="1"/>
  <c r="X1892" i="1"/>
  <c r="Z1892" i="1" a="1"/>
  <c r="Z1892" i="1" s="1"/>
  <c r="AB1892" i="1" a="1"/>
  <c r="AB1892" i="1"/>
  <c r="AD1892" i="1"/>
  <c r="AF1892" i="1"/>
  <c r="AH1892" i="1"/>
  <c r="C1893" i="1"/>
  <c r="D1893" i="1"/>
  <c r="G1893" i="1"/>
  <c r="I1893" i="1"/>
  <c r="L1893" i="1"/>
  <c r="N1893" i="1"/>
  <c r="P1893" i="1"/>
  <c r="R1893" i="1"/>
  <c r="T1893" i="1"/>
  <c r="V1893" i="1"/>
  <c r="X1893" i="1"/>
  <c r="Z1893" i="1" a="1"/>
  <c r="Z1893" i="1" s="1"/>
  <c r="AB1893" i="1" a="1"/>
  <c r="AB1893" i="1" s="1"/>
  <c r="AD1893" i="1"/>
  <c r="AF1893" i="1"/>
  <c r="AH1893" i="1"/>
  <c r="C1894" i="1"/>
  <c r="D1894" i="1"/>
  <c r="G1894" i="1"/>
  <c r="I1894" i="1"/>
  <c r="L1894" i="1"/>
  <c r="N1894" i="1"/>
  <c r="P1894" i="1"/>
  <c r="R1894" i="1"/>
  <c r="T1894" i="1"/>
  <c r="V1894" i="1"/>
  <c r="X1894" i="1"/>
  <c r="Z1894" i="1" a="1"/>
  <c r="Z1894" i="1" s="1"/>
  <c r="AB1894" i="1" a="1"/>
  <c r="AB1894" i="1"/>
  <c r="AD1894" i="1"/>
  <c r="AF1894" i="1"/>
  <c r="AH1894" i="1"/>
  <c r="C1895" i="1"/>
  <c r="D1895" i="1"/>
  <c r="G1895" i="1"/>
  <c r="I1895" i="1"/>
  <c r="L1895" i="1"/>
  <c r="N1895" i="1"/>
  <c r="P1895" i="1"/>
  <c r="R1895" i="1"/>
  <c r="T1895" i="1"/>
  <c r="V1895" i="1"/>
  <c r="X1895" i="1"/>
  <c r="Z1895" i="1" a="1"/>
  <c r="Z1895" i="1"/>
  <c r="AB1895" i="1" a="1"/>
  <c r="AB1895" i="1" s="1"/>
  <c r="AI1895" i="1" s="1"/>
  <c r="AD1895" i="1"/>
  <c r="AF1895" i="1"/>
  <c r="AH1895" i="1"/>
  <c r="C1896" i="1"/>
  <c r="D1896" i="1"/>
  <c r="G1896" i="1"/>
  <c r="I1896" i="1"/>
  <c r="L1896" i="1"/>
  <c r="N1896" i="1"/>
  <c r="P1896" i="1"/>
  <c r="R1896" i="1"/>
  <c r="T1896" i="1"/>
  <c r="V1896" i="1"/>
  <c r="X1896" i="1"/>
  <c r="Z1896" i="1" a="1"/>
  <c r="Z1896" i="1" s="1"/>
  <c r="AB1896" i="1" a="1"/>
  <c r="AB1896" i="1" s="1"/>
  <c r="AD1896" i="1"/>
  <c r="AF1896" i="1"/>
  <c r="AH1896" i="1"/>
  <c r="C1897" i="1"/>
  <c r="D1897" i="1"/>
  <c r="G1897" i="1"/>
  <c r="I1897" i="1"/>
  <c r="L1897" i="1"/>
  <c r="N1897" i="1"/>
  <c r="P1897" i="1"/>
  <c r="R1897" i="1"/>
  <c r="T1897" i="1"/>
  <c r="V1897" i="1"/>
  <c r="X1897" i="1"/>
  <c r="Z1897" i="1" a="1"/>
  <c r="Z1897" i="1" s="1"/>
  <c r="AB1897" i="1" a="1"/>
  <c r="AB1897" i="1" s="1"/>
  <c r="AD1897" i="1"/>
  <c r="AF1897" i="1"/>
  <c r="AH1897" i="1"/>
  <c r="C1898" i="1"/>
  <c r="D1898" i="1"/>
  <c r="G1898" i="1"/>
  <c r="I1898" i="1"/>
  <c r="L1898" i="1"/>
  <c r="N1898" i="1"/>
  <c r="P1898" i="1"/>
  <c r="R1898" i="1"/>
  <c r="T1898" i="1"/>
  <c r="V1898" i="1"/>
  <c r="X1898" i="1"/>
  <c r="Z1898" i="1" a="1"/>
  <c r="Z1898" i="1" s="1"/>
  <c r="AB1898" i="1" a="1"/>
  <c r="AB1898" i="1" s="1"/>
  <c r="AD1898" i="1"/>
  <c r="AF1898" i="1"/>
  <c r="AH1898" i="1"/>
  <c r="C1899" i="1"/>
  <c r="D1899" i="1"/>
  <c r="G1899" i="1"/>
  <c r="I1899" i="1"/>
  <c r="L1899" i="1"/>
  <c r="N1899" i="1"/>
  <c r="P1899" i="1"/>
  <c r="R1899" i="1"/>
  <c r="T1899" i="1"/>
  <c r="V1899" i="1"/>
  <c r="X1899" i="1"/>
  <c r="Z1899" i="1" a="1"/>
  <c r="Z1899" i="1" s="1"/>
  <c r="AB1899" i="1" a="1"/>
  <c r="AB1899" i="1" s="1"/>
  <c r="AD1899" i="1"/>
  <c r="AF1899" i="1"/>
  <c r="AH1899" i="1"/>
  <c r="C1900" i="1"/>
  <c r="D1900" i="1"/>
  <c r="G1900" i="1"/>
  <c r="I1900" i="1"/>
  <c r="L1900" i="1"/>
  <c r="N1900" i="1"/>
  <c r="P1900" i="1"/>
  <c r="R1900" i="1"/>
  <c r="T1900" i="1"/>
  <c r="V1900" i="1"/>
  <c r="X1900" i="1"/>
  <c r="Z1900" i="1" a="1"/>
  <c r="Z1900" i="1" s="1"/>
  <c r="AB1900" i="1" a="1"/>
  <c r="AB1900" i="1" s="1"/>
  <c r="AD1900" i="1"/>
  <c r="AF1900" i="1"/>
  <c r="AH1900" i="1"/>
  <c r="C1901" i="1"/>
  <c r="D1901" i="1"/>
  <c r="G1901" i="1"/>
  <c r="I1901" i="1"/>
  <c r="L1901" i="1"/>
  <c r="N1901" i="1"/>
  <c r="P1901" i="1"/>
  <c r="R1901" i="1"/>
  <c r="T1901" i="1"/>
  <c r="V1901" i="1"/>
  <c r="X1901" i="1"/>
  <c r="Z1901" i="1" a="1"/>
  <c r="Z1901" i="1" s="1"/>
  <c r="AB1901" i="1" a="1"/>
  <c r="AB1901" i="1" s="1"/>
  <c r="AD1901" i="1"/>
  <c r="AF1901" i="1"/>
  <c r="AH1901" i="1"/>
  <c r="C1902" i="1"/>
  <c r="D1902" i="1"/>
  <c r="G1902" i="1"/>
  <c r="I1902" i="1"/>
  <c r="L1902" i="1"/>
  <c r="N1902" i="1"/>
  <c r="P1902" i="1"/>
  <c r="R1902" i="1"/>
  <c r="T1902" i="1"/>
  <c r="V1902" i="1"/>
  <c r="X1902" i="1"/>
  <c r="Z1902" i="1" a="1"/>
  <c r="Z1902" i="1" s="1"/>
  <c r="AB1902" i="1" a="1"/>
  <c r="AB1902" i="1" s="1"/>
  <c r="AD1902" i="1"/>
  <c r="AF1902" i="1"/>
  <c r="AH1902" i="1"/>
  <c r="C1903" i="1"/>
  <c r="D1903" i="1"/>
  <c r="G1903" i="1"/>
  <c r="I1903" i="1"/>
  <c r="L1903" i="1"/>
  <c r="N1903" i="1"/>
  <c r="P1903" i="1"/>
  <c r="R1903" i="1"/>
  <c r="T1903" i="1"/>
  <c r="V1903" i="1"/>
  <c r="X1903" i="1"/>
  <c r="Z1903" i="1" a="1"/>
  <c r="Z1903" i="1"/>
  <c r="AB1903" i="1" a="1"/>
  <c r="AB1903" i="1" s="1"/>
  <c r="AD1903" i="1"/>
  <c r="AF1903" i="1"/>
  <c r="AH1903" i="1"/>
  <c r="C1904" i="1"/>
  <c r="D1904" i="1"/>
  <c r="G1904" i="1"/>
  <c r="I1904" i="1"/>
  <c r="L1904" i="1"/>
  <c r="N1904" i="1"/>
  <c r="P1904" i="1"/>
  <c r="R1904" i="1"/>
  <c r="T1904" i="1"/>
  <c r="V1904" i="1"/>
  <c r="X1904" i="1"/>
  <c r="Z1904" i="1" a="1"/>
  <c r="Z1904" i="1" s="1"/>
  <c r="AB1904" i="1" a="1"/>
  <c r="AB1904" i="1" s="1"/>
  <c r="AD1904" i="1"/>
  <c r="AF1904" i="1"/>
  <c r="AH1904" i="1"/>
  <c r="C1905" i="1"/>
  <c r="D1905" i="1"/>
  <c r="G1905" i="1"/>
  <c r="I1905" i="1"/>
  <c r="L1905" i="1"/>
  <c r="N1905" i="1"/>
  <c r="P1905" i="1"/>
  <c r="R1905" i="1"/>
  <c r="T1905" i="1"/>
  <c r="V1905" i="1"/>
  <c r="X1905" i="1"/>
  <c r="Z1905" i="1" a="1"/>
  <c r="Z1905" i="1" s="1"/>
  <c r="AB1905" i="1" a="1"/>
  <c r="AB1905" i="1" s="1"/>
  <c r="AD1905" i="1"/>
  <c r="AF1905" i="1"/>
  <c r="AH1905" i="1"/>
  <c r="C1906" i="1"/>
  <c r="D1906" i="1"/>
  <c r="G1906" i="1"/>
  <c r="I1906" i="1"/>
  <c r="L1906" i="1"/>
  <c r="N1906" i="1"/>
  <c r="P1906" i="1"/>
  <c r="R1906" i="1"/>
  <c r="T1906" i="1"/>
  <c r="V1906" i="1"/>
  <c r="X1906" i="1"/>
  <c r="Z1906" i="1" a="1"/>
  <c r="Z1906" i="1" s="1"/>
  <c r="AB1906" i="1" a="1"/>
  <c r="AB1906" i="1" s="1"/>
  <c r="AD1906" i="1"/>
  <c r="AF1906" i="1"/>
  <c r="AH1906" i="1"/>
  <c r="C1907" i="1"/>
  <c r="D1907" i="1"/>
  <c r="G1907" i="1"/>
  <c r="I1907" i="1"/>
  <c r="L1907" i="1"/>
  <c r="N1907" i="1"/>
  <c r="P1907" i="1"/>
  <c r="R1907" i="1"/>
  <c r="T1907" i="1"/>
  <c r="V1907" i="1"/>
  <c r="X1907" i="1"/>
  <c r="Z1907" i="1" a="1"/>
  <c r="Z1907" i="1" s="1"/>
  <c r="AB1907" i="1" a="1"/>
  <c r="AB1907" i="1"/>
  <c r="AD1907" i="1"/>
  <c r="AF1907" i="1"/>
  <c r="AH1907" i="1"/>
  <c r="C1908" i="1"/>
  <c r="D1908" i="1"/>
  <c r="G1908" i="1"/>
  <c r="I1908" i="1"/>
  <c r="L1908" i="1"/>
  <c r="N1908" i="1"/>
  <c r="P1908" i="1"/>
  <c r="R1908" i="1"/>
  <c r="T1908" i="1"/>
  <c r="V1908" i="1"/>
  <c r="X1908" i="1"/>
  <c r="Z1908" i="1" a="1"/>
  <c r="Z1908" i="1" s="1"/>
  <c r="AB1908" i="1" a="1"/>
  <c r="AB1908" i="1" s="1"/>
  <c r="AD1908" i="1"/>
  <c r="AF1908" i="1"/>
  <c r="AH1908" i="1"/>
  <c r="C1909" i="1"/>
  <c r="D1909" i="1"/>
  <c r="G1909" i="1"/>
  <c r="I1909" i="1"/>
  <c r="L1909" i="1"/>
  <c r="N1909" i="1"/>
  <c r="P1909" i="1"/>
  <c r="R1909" i="1"/>
  <c r="T1909" i="1"/>
  <c r="V1909" i="1"/>
  <c r="X1909" i="1"/>
  <c r="Z1909" i="1" a="1"/>
  <c r="Z1909" i="1" s="1"/>
  <c r="AB1909" i="1" a="1"/>
  <c r="AB1909" i="1" s="1"/>
  <c r="AD1909" i="1"/>
  <c r="AF1909" i="1"/>
  <c r="AH1909" i="1"/>
  <c r="AI1909" i="1"/>
  <c r="C1910" i="1"/>
  <c r="D1910" i="1"/>
  <c r="G1910" i="1"/>
  <c r="I1910" i="1"/>
  <c r="L1910" i="1"/>
  <c r="N1910" i="1"/>
  <c r="P1910" i="1"/>
  <c r="R1910" i="1"/>
  <c r="T1910" i="1"/>
  <c r="V1910" i="1"/>
  <c r="X1910" i="1"/>
  <c r="Z1910" i="1" a="1"/>
  <c r="Z1910" i="1" s="1"/>
  <c r="AB1910" i="1" a="1"/>
  <c r="AB1910" i="1" s="1"/>
  <c r="AD1910" i="1"/>
  <c r="AF1910" i="1"/>
  <c r="AH1910" i="1"/>
  <c r="C1911" i="1"/>
  <c r="D1911" i="1"/>
  <c r="G1911" i="1"/>
  <c r="I1911" i="1"/>
  <c r="L1911" i="1"/>
  <c r="N1911" i="1"/>
  <c r="P1911" i="1"/>
  <c r="R1911" i="1"/>
  <c r="T1911" i="1"/>
  <c r="V1911" i="1"/>
  <c r="X1911" i="1"/>
  <c r="Z1911" i="1" a="1"/>
  <c r="Z1911" i="1" s="1"/>
  <c r="AB1911" i="1" a="1"/>
  <c r="AB1911" i="1" s="1"/>
  <c r="AD1911" i="1"/>
  <c r="AF1911" i="1"/>
  <c r="AH1911" i="1"/>
  <c r="C1912" i="1"/>
  <c r="D1912" i="1"/>
  <c r="G1912" i="1"/>
  <c r="I1912" i="1"/>
  <c r="L1912" i="1"/>
  <c r="N1912" i="1"/>
  <c r="P1912" i="1"/>
  <c r="R1912" i="1"/>
  <c r="T1912" i="1"/>
  <c r="V1912" i="1"/>
  <c r="X1912" i="1"/>
  <c r="Z1912" i="1" a="1"/>
  <c r="Z1912" i="1"/>
  <c r="AB1912" i="1" a="1"/>
  <c r="AB1912" i="1" s="1"/>
  <c r="AI1912" i="1" s="1"/>
  <c r="AD1912" i="1"/>
  <c r="AF1912" i="1"/>
  <c r="AH1912" i="1"/>
  <c r="C1913" i="1"/>
  <c r="D1913" i="1"/>
  <c r="G1913" i="1"/>
  <c r="I1913" i="1"/>
  <c r="L1913" i="1"/>
  <c r="N1913" i="1"/>
  <c r="P1913" i="1"/>
  <c r="R1913" i="1"/>
  <c r="T1913" i="1"/>
  <c r="V1913" i="1"/>
  <c r="X1913" i="1"/>
  <c r="Z1913" i="1" a="1"/>
  <c r="Z1913" i="1" s="1"/>
  <c r="AB1913" i="1" a="1"/>
  <c r="AB1913" i="1" s="1"/>
  <c r="AD1913" i="1"/>
  <c r="AF1913" i="1"/>
  <c r="AH1913" i="1"/>
  <c r="C1914" i="1"/>
  <c r="D1914" i="1"/>
  <c r="G1914" i="1"/>
  <c r="I1914" i="1"/>
  <c r="L1914" i="1"/>
  <c r="N1914" i="1"/>
  <c r="P1914" i="1"/>
  <c r="R1914" i="1"/>
  <c r="T1914" i="1"/>
  <c r="V1914" i="1"/>
  <c r="X1914" i="1"/>
  <c r="Z1914" i="1" a="1"/>
  <c r="Z1914" i="1"/>
  <c r="AB1914" i="1" a="1"/>
  <c r="AB1914" i="1" s="1"/>
  <c r="AD1914" i="1"/>
  <c r="AF1914" i="1"/>
  <c r="AH1914" i="1"/>
  <c r="C1915" i="1"/>
  <c r="D1915" i="1"/>
  <c r="G1915" i="1"/>
  <c r="I1915" i="1"/>
  <c r="L1915" i="1"/>
  <c r="N1915" i="1"/>
  <c r="P1915" i="1"/>
  <c r="R1915" i="1"/>
  <c r="T1915" i="1"/>
  <c r="V1915" i="1"/>
  <c r="X1915" i="1"/>
  <c r="Z1915" i="1" a="1"/>
  <c r="Z1915" i="1" s="1"/>
  <c r="AB1915" i="1" a="1"/>
  <c r="AB1915" i="1" s="1"/>
  <c r="AD1915" i="1"/>
  <c r="AF1915" i="1"/>
  <c r="AH1915" i="1"/>
  <c r="C1916" i="1"/>
  <c r="D1916" i="1"/>
  <c r="G1916" i="1"/>
  <c r="I1916" i="1"/>
  <c r="L1916" i="1"/>
  <c r="N1916" i="1"/>
  <c r="P1916" i="1"/>
  <c r="R1916" i="1"/>
  <c r="T1916" i="1"/>
  <c r="V1916" i="1"/>
  <c r="X1916" i="1"/>
  <c r="Z1916" i="1" a="1"/>
  <c r="Z1916" i="1" s="1"/>
  <c r="AB1916" i="1" a="1"/>
  <c r="AB1916" i="1" s="1"/>
  <c r="AD1916" i="1"/>
  <c r="AF1916" i="1"/>
  <c r="AH1916" i="1"/>
  <c r="C1917" i="1"/>
  <c r="D1917" i="1"/>
  <c r="G1917" i="1"/>
  <c r="I1917" i="1"/>
  <c r="L1917" i="1"/>
  <c r="N1917" i="1"/>
  <c r="P1917" i="1"/>
  <c r="R1917" i="1"/>
  <c r="T1917" i="1"/>
  <c r="V1917" i="1"/>
  <c r="X1917" i="1"/>
  <c r="Z1917" i="1" a="1"/>
  <c r="Z1917" i="1" s="1"/>
  <c r="AB1917" i="1" a="1"/>
  <c r="AB1917" i="1"/>
  <c r="AD1917" i="1"/>
  <c r="AF1917" i="1"/>
  <c r="AH1917" i="1"/>
  <c r="C1918" i="1"/>
  <c r="D1918" i="1"/>
  <c r="G1918" i="1"/>
  <c r="I1918" i="1"/>
  <c r="L1918" i="1"/>
  <c r="N1918" i="1"/>
  <c r="P1918" i="1"/>
  <c r="R1918" i="1"/>
  <c r="T1918" i="1"/>
  <c r="V1918" i="1"/>
  <c r="X1918" i="1"/>
  <c r="Z1918" i="1" a="1"/>
  <c r="Z1918" i="1"/>
  <c r="AB1918" i="1" a="1"/>
  <c r="AB1918" i="1" s="1"/>
  <c r="AD1918" i="1"/>
  <c r="AF1918" i="1"/>
  <c r="AH1918" i="1"/>
  <c r="C1919" i="1"/>
  <c r="D1919" i="1"/>
  <c r="G1919" i="1"/>
  <c r="I1919" i="1"/>
  <c r="L1919" i="1"/>
  <c r="N1919" i="1"/>
  <c r="P1919" i="1"/>
  <c r="R1919" i="1"/>
  <c r="T1919" i="1"/>
  <c r="V1919" i="1"/>
  <c r="X1919" i="1"/>
  <c r="Z1919" i="1" a="1"/>
  <c r="Z1919" i="1" s="1"/>
  <c r="AI1919" i="1" s="1"/>
  <c r="AB1919" i="1" a="1"/>
  <c r="AB1919" i="1" s="1"/>
  <c r="AD1919" i="1"/>
  <c r="AF1919" i="1"/>
  <c r="AH1919" i="1"/>
  <c r="C1920" i="1"/>
  <c r="D1920" i="1"/>
  <c r="G1920" i="1"/>
  <c r="I1920" i="1"/>
  <c r="L1920" i="1"/>
  <c r="N1920" i="1"/>
  <c r="P1920" i="1"/>
  <c r="R1920" i="1"/>
  <c r="T1920" i="1"/>
  <c r="V1920" i="1"/>
  <c r="X1920" i="1"/>
  <c r="Z1920" i="1" a="1"/>
  <c r="Z1920" i="1" s="1"/>
  <c r="AB1920" i="1" a="1"/>
  <c r="AB1920" i="1" s="1"/>
  <c r="AD1920" i="1"/>
  <c r="AF1920" i="1"/>
  <c r="AH1920" i="1"/>
  <c r="C1921" i="1"/>
  <c r="D1921" i="1"/>
  <c r="G1921" i="1"/>
  <c r="I1921" i="1"/>
  <c r="L1921" i="1"/>
  <c r="N1921" i="1"/>
  <c r="P1921" i="1"/>
  <c r="R1921" i="1"/>
  <c r="T1921" i="1"/>
  <c r="V1921" i="1"/>
  <c r="X1921" i="1"/>
  <c r="Z1921" i="1" a="1"/>
  <c r="Z1921" i="1" s="1"/>
  <c r="AB1921" i="1" a="1"/>
  <c r="AB1921" i="1" s="1"/>
  <c r="AD1921" i="1"/>
  <c r="AF1921" i="1"/>
  <c r="AH1921" i="1"/>
  <c r="C1922" i="1"/>
  <c r="D1922" i="1"/>
  <c r="G1922" i="1"/>
  <c r="I1922" i="1"/>
  <c r="L1922" i="1"/>
  <c r="N1922" i="1"/>
  <c r="P1922" i="1"/>
  <c r="R1922" i="1"/>
  <c r="T1922" i="1"/>
  <c r="V1922" i="1"/>
  <c r="X1922" i="1"/>
  <c r="Z1922" i="1" a="1"/>
  <c r="Z1922" i="1" s="1"/>
  <c r="AB1922" i="1" a="1"/>
  <c r="AB1922" i="1" s="1"/>
  <c r="AD1922" i="1"/>
  <c r="AF1922" i="1"/>
  <c r="AH1922" i="1"/>
  <c r="C1923" i="1"/>
  <c r="D1923" i="1"/>
  <c r="G1923" i="1"/>
  <c r="I1923" i="1"/>
  <c r="L1923" i="1"/>
  <c r="N1923" i="1"/>
  <c r="P1923" i="1"/>
  <c r="R1923" i="1"/>
  <c r="T1923" i="1"/>
  <c r="V1923" i="1"/>
  <c r="X1923" i="1"/>
  <c r="Z1923" i="1" a="1"/>
  <c r="Z1923" i="1"/>
  <c r="AB1923" i="1" a="1"/>
  <c r="AB1923" i="1" s="1"/>
  <c r="AD1923" i="1"/>
  <c r="AF1923" i="1"/>
  <c r="AH1923" i="1"/>
  <c r="C1924" i="1"/>
  <c r="D1924" i="1"/>
  <c r="G1924" i="1"/>
  <c r="I1924" i="1"/>
  <c r="L1924" i="1"/>
  <c r="N1924" i="1"/>
  <c r="P1924" i="1"/>
  <c r="R1924" i="1"/>
  <c r="T1924" i="1"/>
  <c r="V1924" i="1"/>
  <c r="X1924" i="1"/>
  <c r="Z1924" i="1" a="1"/>
  <c r="Z1924" i="1" s="1"/>
  <c r="AB1924" i="1" a="1"/>
  <c r="AB1924" i="1" s="1"/>
  <c r="AD1924" i="1"/>
  <c r="AF1924" i="1"/>
  <c r="AH1924" i="1"/>
  <c r="C1925" i="1"/>
  <c r="D1925" i="1"/>
  <c r="G1925" i="1"/>
  <c r="I1925" i="1"/>
  <c r="L1925" i="1"/>
  <c r="N1925" i="1"/>
  <c r="P1925" i="1"/>
  <c r="R1925" i="1"/>
  <c r="T1925" i="1"/>
  <c r="V1925" i="1"/>
  <c r="X1925" i="1"/>
  <c r="Z1925" i="1" a="1"/>
  <c r="Z1925" i="1" s="1"/>
  <c r="AB1925" i="1" a="1"/>
  <c r="AB1925" i="1" s="1"/>
  <c r="AD1925" i="1"/>
  <c r="AF1925" i="1"/>
  <c r="AH1925" i="1"/>
  <c r="C1926" i="1"/>
  <c r="D1926" i="1"/>
  <c r="G1926" i="1"/>
  <c r="I1926" i="1"/>
  <c r="L1926" i="1"/>
  <c r="N1926" i="1"/>
  <c r="P1926" i="1"/>
  <c r="R1926" i="1"/>
  <c r="T1926" i="1"/>
  <c r="V1926" i="1"/>
  <c r="X1926" i="1"/>
  <c r="Z1926" i="1" a="1"/>
  <c r="Z1926" i="1"/>
  <c r="AB1926" i="1" a="1"/>
  <c r="AB1926" i="1" s="1"/>
  <c r="AD1926" i="1"/>
  <c r="AF1926" i="1"/>
  <c r="AH1926" i="1"/>
  <c r="C1927" i="1"/>
  <c r="D1927" i="1"/>
  <c r="G1927" i="1"/>
  <c r="I1927" i="1"/>
  <c r="L1927" i="1"/>
  <c r="N1927" i="1"/>
  <c r="P1927" i="1"/>
  <c r="R1927" i="1"/>
  <c r="T1927" i="1"/>
  <c r="V1927" i="1"/>
  <c r="X1927" i="1"/>
  <c r="Z1927" i="1" a="1"/>
  <c r="Z1927" i="1" s="1"/>
  <c r="AB1927" i="1" a="1"/>
  <c r="AB1927" i="1" s="1"/>
  <c r="AD1927" i="1"/>
  <c r="AF1927" i="1"/>
  <c r="AH1927" i="1"/>
  <c r="C1928" i="1"/>
  <c r="D1928" i="1"/>
  <c r="G1928" i="1"/>
  <c r="I1928" i="1"/>
  <c r="L1928" i="1"/>
  <c r="N1928" i="1"/>
  <c r="P1928" i="1"/>
  <c r="R1928" i="1"/>
  <c r="T1928" i="1"/>
  <c r="V1928" i="1"/>
  <c r="X1928" i="1"/>
  <c r="Z1928" i="1" a="1"/>
  <c r="Z1928" i="1" s="1"/>
  <c r="AB1928" i="1" a="1"/>
  <c r="AB1928" i="1" s="1"/>
  <c r="AD1928" i="1"/>
  <c r="AF1928" i="1"/>
  <c r="AH1928" i="1"/>
  <c r="C1929" i="1"/>
  <c r="D1929" i="1"/>
  <c r="G1929" i="1"/>
  <c r="I1929" i="1"/>
  <c r="L1929" i="1"/>
  <c r="N1929" i="1"/>
  <c r="P1929" i="1"/>
  <c r="R1929" i="1"/>
  <c r="T1929" i="1"/>
  <c r="V1929" i="1"/>
  <c r="X1929" i="1"/>
  <c r="Z1929" i="1" a="1"/>
  <c r="Z1929" i="1" s="1"/>
  <c r="AB1929" i="1" a="1"/>
  <c r="AB1929" i="1" s="1"/>
  <c r="AD1929" i="1"/>
  <c r="AF1929" i="1"/>
  <c r="AH1929" i="1"/>
  <c r="C1930" i="1"/>
  <c r="D1930" i="1"/>
  <c r="G1930" i="1"/>
  <c r="I1930" i="1"/>
  <c r="L1930" i="1"/>
  <c r="N1930" i="1"/>
  <c r="P1930" i="1"/>
  <c r="R1930" i="1"/>
  <c r="T1930" i="1"/>
  <c r="V1930" i="1"/>
  <c r="X1930" i="1"/>
  <c r="Z1930" i="1" a="1"/>
  <c r="Z1930" i="1" s="1"/>
  <c r="AB1930" i="1" a="1"/>
  <c r="AB1930" i="1" s="1"/>
  <c r="AD1930" i="1"/>
  <c r="AF1930" i="1"/>
  <c r="AH1930" i="1"/>
  <c r="C1931" i="1"/>
  <c r="D1931" i="1"/>
  <c r="G1931" i="1"/>
  <c r="I1931" i="1"/>
  <c r="L1931" i="1"/>
  <c r="N1931" i="1"/>
  <c r="P1931" i="1"/>
  <c r="R1931" i="1"/>
  <c r="T1931" i="1"/>
  <c r="V1931" i="1"/>
  <c r="X1931" i="1"/>
  <c r="Z1931" i="1" a="1"/>
  <c r="Z1931" i="1" s="1"/>
  <c r="AB1931" i="1" a="1"/>
  <c r="AB1931" i="1" s="1"/>
  <c r="AD1931" i="1"/>
  <c r="AF1931" i="1"/>
  <c r="AH1931" i="1"/>
  <c r="C1932" i="1"/>
  <c r="D1932" i="1"/>
  <c r="G1932" i="1"/>
  <c r="I1932" i="1"/>
  <c r="L1932" i="1"/>
  <c r="N1932" i="1"/>
  <c r="P1932" i="1"/>
  <c r="R1932" i="1"/>
  <c r="T1932" i="1"/>
  <c r="V1932" i="1"/>
  <c r="X1932" i="1"/>
  <c r="Z1932" i="1" a="1"/>
  <c r="Z1932" i="1" s="1"/>
  <c r="AB1932" i="1" a="1"/>
  <c r="AB1932" i="1" s="1"/>
  <c r="AD1932" i="1"/>
  <c r="AF1932" i="1"/>
  <c r="AH1932" i="1"/>
  <c r="C1933" i="1"/>
  <c r="D1933" i="1"/>
  <c r="G1933" i="1"/>
  <c r="I1933" i="1"/>
  <c r="L1933" i="1"/>
  <c r="N1933" i="1"/>
  <c r="P1933" i="1"/>
  <c r="R1933" i="1"/>
  <c r="T1933" i="1"/>
  <c r="V1933" i="1"/>
  <c r="X1933" i="1"/>
  <c r="Z1933" i="1" a="1"/>
  <c r="Z1933" i="1"/>
  <c r="AB1933" i="1" a="1"/>
  <c r="AB1933" i="1"/>
  <c r="AD1933" i="1"/>
  <c r="AF1933" i="1"/>
  <c r="AH1933" i="1"/>
  <c r="C1934" i="1"/>
  <c r="D1934" i="1"/>
  <c r="G1934" i="1"/>
  <c r="I1934" i="1"/>
  <c r="L1934" i="1"/>
  <c r="N1934" i="1"/>
  <c r="P1934" i="1"/>
  <c r="R1934" i="1"/>
  <c r="T1934" i="1"/>
  <c r="V1934" i="1"/>
  <c r="X1934" i="1"/>
  <c r="Z1934" i="1" a="1"/>
  <c r="Z1934" i="1" s="1"/>
  <c r="AB1934" i="1" a="1"/>
  <c r="AB1934" i="1"/>
  <c r="AD1934" i="1"/>
  <c r="AF1934" i="1"/>
  <c r="AH1934" i="1"/>
  <c r="C1935" i="1"/>
  <c r="D1935" i="1"/>
  <c r="G1935" i="1"/>
  <c r="I1935" i="1"/>
  <c r="L1935" i="1"/>
  <c r="N1935" i="1"/>
  <c r="P1935" i="1"/>
  <c r="R1935" i="1"/>
  <c r="T1935" i="1"/>
  <c r="V1935" i="1"/>
  <c r="X1935" i="1"/>
  <c r="Z1935" i="1" a="1"/>
  <c r="Z1935" i="1" s="1"/>
  <c r="AB1935" i="1" a="1"/>
  <c r="AB1935" i="1" s="1"/>
  <c r="AD1935" i="1"/>
  <c r="AF1935" i="1"/>
  <c r="AH1935" i="1"/>
  <c r="C1936" i="1"/>
  <c r="D1936" i="1"/>
  <c r="G1936" i="1"/>
  <c r="I1936" i="1"/>
  <c r="L1936" i="1"/>
  <c r="N1936" i="1"/>
  <c r="P1936" i="1"/>
  <c r="R1936" i="1"/>
  <c r="T1936" i="1"/>
  <c r="V1936" i="1"/>
  <c r="X1936" i="1"/>
  <c r="Z1936" i="1" a="1"/>
  <c r="Z1936" i="1" s="1"/>
  <c r="AB1936" i="1" a="1"/>
  <c r="AB1936" i="1" s="1"/>
  <c r="AD1936" i="1"/>
  <c r="AF1936" i="1"/>
  <c r="AH1936" i="1"/>
  <c r="C1937" i="1"/>
  <c r="D1937" i="1"/>
  <c r="G1937" i="1"/>
  <c r="I1937" i="1"/>
  <c r="L1937" i="1"/>
  <c r="N1937" i="1"/>
  <c r="P1937" i="1"/>
  <c r="R1937" i="1"/>
  <c r="T1937" i="1"/>
  <c r="V1937" i="1"/>
  <c r="X1937" i="1"/>
  <c r="Z1937" i="1" a="1"/>
  <c r="Z1937" i="1" s="1"/>
  <c r="AB1937" i="1" a="1"/>
  <c r="AB1937" i="1" s="1"/>
  <c r="AD1937" i="1"/>
  <c r="AF1937" i="1"/>
  <c r="AH1937" i="1"/>
  <c r="C1938" i="1"/>
  <c r="D1938" i="1"/>
  <c r="G1938" i="1"/>
  <c r="I1938" i="1"/>
  <c r="L1938" i="1"/>
  <c r="N1938" i="1"/>
  <c r="P1938" i="1"/>
  <c r="R1938" i="1"/>
  <c r="T1938" i="1"/>
  <c r="V1938" i="1"/>
  <c r="X1938" i="1"/>
  <c r="Z1938" i="1" a="1"/>
  <c r="Z1938" i="1" s="1"/>
  <c r="AB1938" i="1" a="1"/>
  <c r="AB1938" i="1" s="1"/>
  <c r="AD1938" i="1"/>
  <c r="AF1938" i="1"/>
  <c r="AH1938" i="1"/>
  <c r="C1939" i="1"/>
  <c r="D1939" i="1"/>
  <c r="G1939" i="1"/>
  <c r="I1939" i="1"/>
  <c r="L1939" i="1"/>
  <c r="N1939" i="1"/>
  <c r="P1939" i="1"/>
  <c r="R1939" i="1"/>
  <c r="T1939" i="1"/>
  <c r="V1939" i="1"/>
  <c r="X1939" i="1"/>
  <c r="Z1939" i="1" a="1"/>
  <c r="Z1939" i="1" s="1"/>
  <c r="AB1939" i="1" a="1"/>
  <c r="AB1939" i="1" s="1"/>
  <c r="AD1939" i="1"/>
  <c r="AF1939" i="1"/>
  <c r="AH1939" i="1"/>
  <c r="C1940" i="1"/>
  <c r="D1940" i="1"/>
  <c r="G1940" i="1"/>
  <c r="I1940" i="1"/>
  <c r="L1940" i="1"/>
  <c r="N1940" i="1"/>
  <c r="P1940" i="1"/>
  <c r="R1940" i="1"/>
  <c r="T1940" i="1"/>
  <c r="V1940" i="1"/>
  <c r="AI1940" i="1" s="1"/>
  <c r="X1940" i="1"/>
  <c r="Z1940" i="1" a="1"/>
  <c r="Z1940" i="1" s="1"/>
  <c r="AB1940" i="1" a="1"/>
  <c r="AB1940" i="1" s="1"/>
  <c r="AD1940" i="1"/>
  <c r="AF1940" i="1"/>
  <c r="AH1940" i="1"/>
  <c r="C1941" i="1"/>
  <c r="D1941" i="1"/>
  <c r="G1941" i="1"/>
  <c r="I1941" i="1"/>
  <c r="L1941" i="1"/>
  <c r="N1941" i="1"/>
  <c r="P1941" i="1"/>
  <c r="R1941" i="1"/>
  <c r="T1941" i="1"/>
  <c r="V1941" i="1"/>
  <c r="X1941" i="1"/>
  <c r="Z1941" i="1" a="1"/>
  <c r="Z1941" i="1" s="1"/>
  <c r="AB1941" i="1" a="1"/>
  <c r="AB1941" i="1" s="1"/>
  <c r="AD1941" i="1"/>
  <c r="AF1941" i="1"/>
  <c r="AH1941" i="1"/>
  <c r="C1942" i="1"/>
  <c r="D1942" i="1"/>
  <c r="G1942" i="1"/>
  <c r="I1942" i="1"/>
  <c r="L1942" i="1"/>
  <c r="N1942" i="1"/>
  <c r="P1942" i="1"/>
  <c r="R1942" i="1"/>
  <c r="T1942" i="1"/>
  <c r="V1942" i="1"/>
  <c r="X1942" i="1"/>
  <c r="Z1942" i="1" a="1"/>
  <c r="Z1942" i="1"/>
  <c r="AB1942" i="1" a="1"/>
  <c r="AB1942" i="1" s="1"/>
  <c r="AD1942" i="1"/>
  <c r="AF1942" i="1"/>
  <c r="AH1942" i="1"/>
  <c r="C1943" i="1"/>
  <c r="D1943" i="1"/>
  <c r="G1943" i="1"/>
  <c r="I1943" i="1"/>
  <c r="L1943" i="1"/>
  <c r="N1943" i="1"/>
  <c r="P1943" i="1"/>
  <c r="R1943" i="1"/>
  <c r="T1943" i="1"/>
  <c r="V1943" i="1"/>
  <c r="X1943" i="1"/>
  <c r="Z1943" i="1" a="1"/>
  <c r="Z1943" i="1" s="1"/>
  <c r="AB1943" i="1" a="1"/>
  <c r="AB1943" i="1" s="1"/>
  <c r="AD1943" i="1"/>
  <c r="AF1943" i="1"/>
  <c r="AH1943" i="1"/>
  <c r="C1944" i="1"/>
  <c r="D1944" i="1"/>
  <c r="G1944" i="1"/>
  <c r="I1944" i="1"/>
  <c r="L1944" i="1"/>
  <c r="N1944" i="1"/>
  <c r="P1944" i="1"/>
  <c r="R1944" i="1"/>
  <c r="T1944" i="1"/>
  <c r="V1944" i="1"/>
  <c r="X1944" i="1"/>
  <c r="Z1944" i="1" a="1"/>
  <c r="Z1944" i="1" s="1"/>
  <c r="AB1944" i="1" a="1"/>
  <c r="AB1944" i="1"/>
  <c r="AD1944" i="1"/>
  <c r="AF1944" i="1"/>
  <c r="AH1944" i="1"/>
  <c r="C1945" i="1"/>
  <c r="D1945" i="1"/>
  <c r="G1945" i="1"/>
  <c r="I1945" i="1"/>
  <c r="L1945" i="1"/>
  <c r="N1945" i="1"/>
  <c r="P1945" i="1"/>
  <c r="R1945" i="1"/>
  <c r="T1945" i="1"/>
  <c r="V1945" i="1"/>
  <c r="X1945" i="1"/>
  <c r="AI1945" i="1" s="1"/>
  <c r="Z1945" i="1" a="1"/>
  <c r="Z1945" i="1" s="1"/>
  <c r="AB1945" i="1" a="1"/>
  <c r="AB1945" i="1"/>
  <c r="AD1945" i="1"/>
  <c r="AF1945" i="1"/>
  <c r="AH1945" i="1"/>
  <c r="C1946" i="1"/>
  <c r="D1946" i="1"/>
  <c r="G1946" i="1"/>
  <c r="I1946" i="1"/>
  <c r="L1946" i="1"/>
  <c r="N1946" i="1"/>
  <c r="P1946" i="1"/>
  <c r="R1946" i="1"/>
  <c r="T1946" i="1"/>
  <c r="V1946" i="1"/>
  <c r="X1946" i="1"/>
  <c r="Z1946" i="1" a="1"/>
  <c r="Z1946" i="1" s="1"/>
  <c r="AB1946" i="1" a="1"/>
  <c r="AB1946" i="1" s="1"/>
  <c r="AD1946" i="1"/>
  <c r="AF1946" i="1"/>
  <c r="AH1946" i="1"/>
  <c r="C1947" i="1"/>
  <c r="D1947" i="1"/>
  <c r="G1947" i="1"/>
  <c r="I1947" i="1"/>
  <c r="L1947" i="1"/>
  <c r="N1947" i="1"/>
  <c r="P1947" i="1"/>
  <c r="R1947" i="1"/>
  <c r="T1947" i="1"/>
  <c r="V1947" i="1"/>
  <c r="X1947" i="1"/>
  <c r="Z1947" i="1" a="1"/>
  <c r="Z1947" i="1" s="1"/>
  <c r="AB1947" i="1" a="1"/>
  <c r="AB1947" i="1" s="1"/>
  <c r="AD1947" i="1"/>
  <c r="AF1947" i="1"/>
  <c r="AH1947" i="1"/>
  <c r="C1948" i="1"/>
  <c r="D1948" i="1"/>
  <c r="G1948" i="1"/>
  <c r="I1948" i="1"/>
  <c r="L1948" i="1"/>
  <c r="N1948" i="1"/>
  <c r="P1948" i="1"/>
  <c r="R1948" i="1"/>
  <c r="T1948" i="1"/>
  <c r="V1948" i="1"/>
  <c r="X1948" i="1"/>
  <c r="Z1948" i="1" a="1"/>
  <c r="Z1948" i="1"/>
  <c r="AB1948" i="1" a="1"/>
  <c r="AB1948" i="1" s="1"/>
  <c r="AD1948" i="1"/>
  <c r="AF1948" i="1"/>
  <c r="AH1948" i="1"/>
  <c r="C1949" i="1"/>
  <c r="D1949" i="1"/>
  <c r="G1949" i="1"/>
  <c r="I1949" i="1"/>
  <c r="L1949" i="1"/>
  <c r="N1949" i="1"/>
  <c r="P1949" i="1"/>
  <c r="R1949" i="1"/>
  <c r="T1949" i="1"/>
  <c r="V1949" i="1"/>
  <c r="X1949" i="1"/>
  <c r="Z1949" i="1" a="1"/>
  <c r="Z1949" i="1" s="1"/>
  <c r="AB1949" i="1" a="1"/>
  <c r="AB1949" i="1" s="1"/>
  <c r="AD1949" i="1"/>
  <c r="AF1949" i="1"/>
  <c r="AH1949" i="1"/>
  <c r="C1950" i="1"/>
  <c r="D1950" i="1"/>
  <c r="G1950" i="1"/>
  <c r="I1950" i="1"/>
  <c r="L1950" i="1"/>
  <c r="N1950" i="1"/>
  <c r="P1950" i="1"/>
  <c r="R1950" i="1"/>
  <c r="T1950" i="1"/>
  <c r="V1950" i="1"/>
  <c r="X1950" i="1"/>
  <c r="Z1950" i="1" a="1"/>
  <c r="Z1950" i="1" s="1"/>
  <c r="AB1950" i="1" a="1"/>
  <c r="AB1950" i="1" s="1"/>
  <c r="AD1950" i="1"/>
  <c r="AF1950" i="1"/>
  <c r="AH1950" i="1"/>
  <c r="C1951" i="1"/>
  <c r="D1951" i="1"/>
  <c r="G1951" i="1"/>
  <c r="I1951" i="1"/>
  <c r="L1951" i="1"/>
  <c r="N1951" i="1"/>
  <c r="P1951" i="1"/>
  <c r="R1951" i="1"/>
  <c r="T1951" i="1"/>
  <c r="V1951" i="1"/>
  <c r="X1951" i="1"/>
  <c r="Z1951" i="1" a="1"/>
  <c r="Z1951" i="1"/>
  <c r="AB1951" i="1" a="1"/>
  <c r="AB1951" i="1" s="1"/>
  <c r="AD1951" i="1"/>
  <c r="AF1951" i="1"/>
  <c r="AH1951" i="1"/>
  <c r="C1952" i="1"/>
  <c r="D1952" i="1"/>
  <c r="G1952" i="1"/>
  <c r="I1952" i="1"/>
  <c r="L1952" i="1"/>
  <c r="N1952" i="1"/>
  <c r="P1952" i="1"/>
  <c r="R1952" i="1"/>
  <c r="T1952" i="1"/>
  <c r="V1952" i="1"/>
  <c r="X1952" i="1"/>
  <c r="Z1952" i="1" a="1"/>
  <c r="Z1952" i="1" s="1"/>
  <c r="AB1952" i="1" a="1"/>
  <c r="AB1952" i="1"/>
  <c r="AD1952" i="1"/>
  <c r="AF1952" i="1"/>
  <c r="AH1952" i="1"/>
  <c r="C1953" i="1"/>
  <c r="D1953" i="1"/>
  <c r="G1953" i="1"/>
  <c r="I1953" i="1"/>
  <c r="L1953" i="1"/>
  <c r="N1953" i="1"/>
  <c r="P1953" i="1"/>
  <c r="R1953" i="1"/>
  <c r="T1953" i="1"/>
  <c r="V1953" i="1"/>
  <c r="X1953" i="1"/>
  <c r="Z1953" i="1" a="1"/>
  <c r="Z1953" i="1" s="1"/>
  <c r="AB1953" i="1" a="1"/>
  <c r="AB1953" i="1"/>
  <c r="AD1953" i="1"/>
  <c r="AF1953" i="1"/>
  <c r="AH1953" i="1"/>
  <c r="C1954" i="1"/>
  <c r="D1954" i="1"/>
  <c r="G1954" i="1"/>
  <c r="I1954" i="1"/>
  <c r="L1954" i="1"/>
  <c r="N1954" i="1"/>
  <c r="P1954" i="1"/>
  <c r="R1954" i="1"/>
  <c r="T1954" i="1"/>
  <c r="V1954" i="1"/>
  <c r="X1954" i="1"/>
  <c r="Z1954" i="1" a="1"/>
  <c r="Z1954" i="1" s="1"/>
  <c r="AB1954" i="1" a="1"/>
  <c r="AB1954" i="1" s="1"/>
  <c r="AD1954" i="1"/>
  <c r="AF1954" i="1"/>
  <c r="AH1954" i="1"/>
  <c r="C1955" i="1"/>
  <c r="D1955" i="1"/>
  <c r="G1955" i="1"/>
  <c r="I1955" i="1"/>
  <c r="L1955" i="1"/>
  <c r="N1955" i="1"/>
  <c r="P1955" i="1"/>
  <c r="R1955" i="1"/>
  <c r="T1955" i="1"/>
  <c r="V1955" i="1"/>
  <c r="X1955" i="1"/>
  <c r="Z1955" i="1" a="1"/>
  <c r="Z1955" i="1" s="1"/>
  <c r="AB1955" i="1" a="1"/>
  <c r="AB1955" i="1" s="1"/>
  <c r="AD1955" i="1"/>
  <c r="AF1955" i="1"/>
  <c r="AH1955" i="1"/>
  <c r="C1956" i="1"/>
  <c r="D1956" i="1"/>
  <c r="G1956" i="1"/>
  <c r="I1956" i="1"/>
  <c r="L1956" i="1"/>
  <c r="N1956" i="1"/>
  <c r="P1956" i="1"/>
  <c r="R1956" i="1"/>
  <c r="T1956" i="1"/>
  <c r="V1956" i="1"/>
  <c r="X1956" i="1"/>
  <c r="Z1956" i="1" a="1"/>
  <c r="Z1956" i="1"/>
  <c r="AB1956" i="1" a="1"/>
  <c r="AB1956" i="1" s="1"/>
  <c r="AD1956" i="1"/>
  <c r="AF1956" i="1"/>
  <c r="AH1956" i="1"/>
  <c r="C1957" i="1"/>
  <c r="D1957" i="1"/>
  <c r="G1957" i="1"/>
  <c r="I1957" i="1"/>
  <c r="L1957" i="1"/>
  <c r="N1957" i="1"/>
  <c r="P1957" i="1"/>
  <c r="R1957" i="1"/>
  <c r="T1957" i="1"/>
  <c r="V1957" i="1"/>
  <c r="X1957" i="1"/>
  <c r="Z1957" i="1" a="1"/>
  <c r="Z1957" i="1" s="1"/>
  <c r="AB1957" i="1" a="1"/>
  <c r="AB1957" i="1"/>
  <c r="AD1957" i="1"/>
  <c r="AF1957" i="1"/>
  <c r="AH1957" i="1"/>
  <c r="C1958" i="1"/>
  <c r="D1958" i="1"/>
  <c r="G1958" i="1"/>
  <c r="I1958" i="1"/>
  <c r="L1958" i="1"/>
  <c r="N1958" i="1"/>
  <c r="P1958" i="1"/>
  <c r="R1958" i="1"/>
  <c r="T1958" i="1"/>
  <c r="V1958" i="1"/>
  <c r="X1958" i="1"/>
  <c r="Z1958" i="1" a="1"/>
  <c r="Z1958" i="1" s="1"/>
  <c r="AB1958" i="1" a="1"/>
  <c r="AB1958" i="1"/>
  <c r="AD1958" i="1"/>
  <c r="AF1958" i="1"/>
  <c r="AH1958" i="1"/>
  <c r="C1959" i="1"/>
  <c r="D1959" i="1"/>
  <c r="G1959" i="1"/>
  <c r="I1959" i="1"/>
  <c r="L1959" i="1"/>
  <c r="N1959" i="1"/>
  <c r="P1959" i="1"/>
  <c r="R1959" i="1"/>
  <c r="T1959" i="1"/>
  <c r="V1959" i="1"/>
  <c r="X1959" i="1"/>
  <c r="Z1959" i="1" a="1"/>
  <c r="Z1959" i="1" s="1"/>
  <c r="AB1959" i="1" a="1"/>
  <c r="AB1959" i="1" s="1"/>
  <c r="AD1959" i="1"/>
  <c r="AF1959" i="1"/>
  <c r="AH1959" i="1"/>
  <c r="C1960" i="1"/>
  <c r="D1960" i="1"/>
  <c r="G1960" i="1"/>
  <c r="I1960" i="1"/>
  <c r="L1960" i="1"/>
  <c r="N1960" i="1"/>
  <c r="P1960" i="1"/>
  <c r="R1960" i="1"/>
  <c r="T1960" i="1"/>
  <c r="V1960" i="1"/>
  <c r="X1960" i="1"/>
  <c r="Z1960" i="1" a="1"/>
  <c r="Z1960" i="1" s="1"/>
  <c r="AB1960" i="1" a="1"/>
  <c r="AB1960" i="1" s="1"/>
  <c r="AD1960" i="1"/>
  <c r="AF1960" i="1"/>
  <c r="AH1960" i="1"/>
  <c r="C1961" i="1"/>
  <c r="D1961" i="1"/>
  <c r="G1961" i="1"/>
  <c r="I1961" i="1"/>
  <c r="L1961" i="1"/>
  <c r="N1961" i="1"/>
  <c r="P1961" i="1"/>
  <c r="R1961" i="1"/>
  <c r="T1961" i="1"/>
  <c r="V1961" i="1"/>
  <c r="X1961" i="1"/>
  <c r="Z1961" i="1" a="1"/>
  <c r="Z1961" i="1"/>
  <c r="AB1961" i="1" a="1"/>
  <c r="AB1961" i="1" s="1"/>
  <c r="AD1961" i="1"/>
  <c r="AF1961" i="1"/>
  <c r="AH1961" i="1"/>
  <c r="C1962" i="1"/>
  <c r="D1962" i="1"/>
  <c r="G1962" i="1"/>
  <c r="I1962" i="1"/>
  <c r="L1962" i="1"/>
  <c r="N1962" i="1"/>
  <c r="P1962" i="1"/>
  <c r="R1962" i="1"/>
  <c r="T1962" i="1"/>
  <c r="V1962" i="1"/>
  <c r="X1962" i="1"/>
  <c r="Z1962" i="1" a="1"/>
  <c r="Z1962" i="1" s="1"/>
  <c r="AB1962" i="1" a="1"/>
  <c r="AB1962" i="1" s="1"/>
  <c r="AD1962" i="1"/>
  <c r="AF1962" i="1"/>
  <c r="AH1962" i="1"/>
  <c r="C1963" i="1"/>
  <c r="D1963" i="1"/>
  <c r="G1963" i="1"/>
  <c r="I1963" i="1"/>
  <c r="L1963" i="1"/>
  <c r="N1963" i="1"/>
  <c r="P1963" i="1"/>
  <c r="R1963" i="1"/>
  <c r="T1963" i="1"/>
  <c r="V1963" i="1"/>
  <c r="X1963" i="1"/>
  <c r="Z1963" i="1" a="1"/>
  <c r="Z1963" i="1" s="1"/>
  <c r="AB1963" i="1" a="1"/>
  <c r="AB1963" i="1" s="1"/>
  <c r="AD1963" i="1"/>
  <c r="AF1963" i="1"/>
  <c r="AH1963" i="1"/>
  <c r="C1964" i="1"/>
  <c r="D1964" i="1"/>
  <c r="G1964" i="1"/>
  <c r="I1964" i="1"/>
  <c r="L1964" i="1"/>
  <c r="N1964" i="1"/>
  <c r="P1964" i="1"/>
  <c r="R1964" i="1"/>
  <c r="T1964" i="1"/>
  <c r="V1964" i="1"/>
  <c r="X1964" i="1"/>
  <c r="Z1964" i="1" a="1"/>
  <c r="Z1964" i="1" s="1"/>
  <c r="AB1964" i="1" a="1"/>
  <c r="AB1964" i="1"/>
  <c r="AD1964" i="1"/>
  <c r="AF1964" i="1"/>
  <c r="AH1964" i="1"/>
  <c r="C1965" i="1"/>
  <c r="D1965" i="1"/>
  <c r="G1965" i="1"/>
  <c r="I1965" i="1"/>
  <c r="L1965" i="1"/>
  <c r="N1965" i="1"/>
  <c r="P1965" i="1"/>
  <c r="R1965" i="1"/>
  <c r="T1965" i="1"/>
  <c r="V1965" i="1"/>
  <c r="X1965" i="1"/>
  <c r="Z1965" i="1" a="1"/>
  <c r="Z1965" i="1" s="1"/>
  <c r="AB1965" i="1" a="1"/>
  <c r="AB1965" i="1"/>
  <c r="AD1965" i="1"/>
  <c r="AF1965" i="1"/>
  <c r="AH1965" i="1"/>
  <c r="C1966" i="1"/>
  <c r="D1966" i="1"/>
  <c r="G1966" i="1"/>
  <c r="I1966" i="1"/>
  <c r="L1966" i="1"/>
  <c r="N1966" i="1"/>
  <c r="P1966" i="1"/>
  <c r="R1966" i="1"/>
  <c r="T1966" i="1"/>
  <c r="V1966" i="1"/>
  <c r="X1966" i="1"/>
  <c r="Z1966" i="1" a="1"/>
  <c r="Z1966" i="1" s="1"/>
  <c r="AB1966" i="1" a="1"/>
  <c r="AB1966" i="1" s="1"/>
  <c r="AD1966" i="1"/>
  <c r="AF1966" i="1"/>
  <c r="AH1966" i="1"/>
  <c r="C1967" i="1"/>
  <c r="D1967" i="1"/>
  <c r="G1967" i="1"/>
  <c r="I1967" i="1"/>
  <c r="L1967" i="1"/>
  <c r="N1967" i="1"/>
  <c r="P1967" i="1"/>
  <c r="R1967" i="1"/>
  <c r="T1967" i="1"/>
  <c r="V1967" i="1"/>
  <c r="X1967" i="1"/>
  <c r="Z1967" i="1" a="1"/>
  <c r="Z1967" i="1" s="1"/>
  <c r="AB1967" i="1" a="1"/>
  <c r="AB1967" i="1" s="1"/>
  <c r="AD1967" i="1"/>
  <c r="AF1967" i="1"/>
  <c r="AH1967" i="1"/>
  <c r="C1968" i="1"/>
  <c r="D1968" i="1"/>
  <c r="G1968" i="1"/>
  <c r="I1968" i="1"/>
  <c r="L1968" i="1"/>
  <c r="N1968" i="1"/>
  <c r="P1968" i="1"/>
  <c r="R1968" i="1"/>
  <c r="T1968" i="1"/>
  <c r="V1968" i="1"/>
  <c r="X1968" i="1"/>
  <c r="Z1968" i="1" a="1"/>
  <c r="Z1968" i="1"/>
  <c r="AB1968" i="1" a="1"/>
  <c r="AB1968" i="1" s="1"/>
  <c r="AD1968" i="1"/>
  <c r="AF1968" i="1"/>
  <c r="AH1968" i="1"/>
  <c r="C1969" i="1"/>
  <c r="D1969" i="1"/>
  <c r="G1969" i="1"/>
  <c r="I1969" i="1"/>
  <c r="L1969" i="1"/>
  <c r="N1969" i="1"/>
  <c r="P1969" i="1"/>
  <c r="R1969" i="1"/>
  <c r="T1969" i="1"/>
  <c r="V1969" i="1"/>
  <c r="X1969" i="1"/>
  <c r="Z1969" i="1" a="1"/>
  <c r="Z1969" i="1" s="1"/>
  <c r="AB1969" i="1" a="1"/>
  <c r="AB1969" i="1" s="1"/>
  <c r="AD1969" i="1"/>
  <c r="AF1969" i="1"/>
  <c r="AH1969" i="1"/>
  <c r="C1970" i="1"/>
  <c r="D1970" i="1"/>
  <c r="G1970" i="1"/>
  <c r="I1970" i="1"/>
  <c r="L1970" i="1"/>
  <c r="N1970" i="1"/>
  <c r="P1970" i="1"/>
  <c r="R1970" i="1"/>
  <c r="T1970" i="1"/>
  <c r="V1970" i="1"/>
  <c r="X1970" i="1"/>
  <c r="Z1970" i="1" a="1"/>
  <c r="Z1970" i="1" s="1"/>
  <c r="AB1970" i="1" a="1"/>
  <c r="AB1970" i="1"/>
  <c r="AD1970" i="1"/>
  <c r="AF1970" i="1"/>
  <c r="AH1970" i="1"/>
  <c r="C1971" i="1"/>
  <c r="D1971" i="1"/>
  <c r="G1971" i="1"/>
  <c r="I1971" i="1"/>
  <c r="L1971" i="1"/>
  <c r="N1971" i="1"/>
  <c r="P1971" i="1"/>
  <c r="R1971" i="1"/>
  <c r="T1971" i="1"/>
  <c r="V1971" i="1"/>
  <c r="X1971" i="1"/>
  <c r="Z1971" i="1" a="1"/>
  <c r="Z1971" i="1" s="1"/>
  <c r="AB1971" i="1" a="1"/>
  <c r="AB1971" i="1" s="1"/>
  <c r="AD1971" i="1"/>
  <c r="AF1971" i="1"/>
  <c r="AH1971" i="1"/>
  <c r="C1972" i="1"/>
  <c r="D1972" i="1"/>
  <c r="G1972" i="1"/>
  <c r="I1972" i="1"/>
  <c r="L1972" i="1"/>
  <c r="N1972" i="1"/>
  <c r="P1972" i="1"/>
  <c r="R1972" i="1"/>
  <c r="T1972" i="1"/>
  <c r="V1972" i="1"/>
  <c r="X1972" i="1"/>
  <c r="Z1972" i="1" a="1"/>
  <c r="Z1972" i="1" s="1"/>
  <c r="AB1972" i="1" a="1"/>
  <c r="AB1972" i="1" s="1"/>
  <c r="AD1972" i="1"/>
  <c r="AF1972" i="1"/>
  <c r="AH1972" i="1"/>
  <c r="C1973" i="1"/>
  <c r="D1973" i="1"/>
  <c r="G1973" i="1"/>
  <c r="I1973" i="1"/>
  <c r="L1973" i="1"/>
  <c r="N1973" i="1"/>
  <c r="P1973" i="1"/>
  <c r="R1973" i="1"/>
  <c r="T1973" i="1"/>
  <c r="V1973" i="1"/>
  <c r="X1973" i="1"/>
  <c r="Z1973" i="1" a="1"/>
  <c r="Z1973" i="1" s="1"/>
  <c r="AB1973" i="1" a="1"/>
  <c r="AB1973" i="1" s="1"/>
  <c r="AD1973" i="1"/>
  <c r="AF1973" i="1"/>
  <c r="AH1973" i="1"/>
  <c r="AI1973" i="1"/>
  <c r="C1974" i="1"/>
  <c r="D1974" i="1"/>
  <c r="G1974" i="1"/>
  <c r="I1974" i="1"/>
  <c r="L1974" i="1"/>
  <c r="N1974" i="1"/>
  <c r="P1974" i="1"/>
  <c r="R1974" i="1"/>
  <c r="T1974" i="1"/>
  <c r="V1974" i="1"/>
  <c r="X1974" i="1"/>
  <c r="Z1974" i="1" a="1"/>
  <c r="Z1974" i="1" s="1"/>
  <c r="AB1974" i="1" a="1"/>
  <c r="AB1974" i="1" s="1"/>
  <c r="AD1974" i="1"/>
  <c r="AF1974" i="1"/>
  <c r="AH1974" i="1"/>
  <c r="C1975" i="1"/>
  <c r="D1975" i="1"/>
  <c r="G1975" i="1"/>
  <c r="I1975" i="1"/>
  <c r="L1975" i="1"/>
  <c r="N1975" i="1"/>
  <c r="P1975" i="1"/>
  <c r="R1975" i="1"/>
  <c r="T1975" i="1"/>
  <c r="V1975" i="1"/>
  <c r="X1975" i="1"/>
  <c r="Z1975" i="1" a="1"/>
  <c r="Z1975" i="1" s="1"/>
  <c r="AB1975" i="1" a="1"/>
  <c r="AB1975" i="1" s="1"/>
  <c r="AD1975" i="1"/>
  <c r="AF1975" i="1"/>
  <c r="AH1975" i="1"/>
  <c r="C1976" i="1"/>
  <c r="D1976" i="1"/>
  <c r="G1976" i="1"/>
  <c r="I1976" i="1"/>
  <c r="L1976" i="1"/>
  <c r="N1976" i="1"/>
  <c r="P1976" i="1"/>
  <c r="R1976" i="1"/>
  <c r="T1976" i="1"/>
  <c r="V1976" i="1"/>
  <c r="X1976" i="1"/>
  <c r="Z1976" i="1" a="1"/>
  <c r="Z1976" i="1" s="1"/>
  <c r="AB1976" i="1" a="1"/>
  <c r="AB1976" i="1"/>
  <c r="AD1976" i="1"/>
  <c r="AF1976" i="1"/>
  <c r="AH1976" i="1"/>
  <c r="C1977" i="1"/>
  <c r="D1977" i="1"/>
  <c r="G1977" i="1"/>
  <c r="I1977" i="1"/>
  <c r="L1977" i="1"/>
  <c r="N1977" i="1"/>
  <c r="P1977" i="1"/>
  <c r="R1977" i="1"/>
  <c r="T1977" i="1"/>
  <c r="V1977" i="1"/>
  <c r="X1977" i="1"/>
  <c r="Z1977" i="1" a="1"/>
  <c r="Z1977" i="1" s="1"/>
  <c r="AB1977" i="1" a="1"/>
  <c r="AB1977" i="1" s="1"/>
  <c r="AD1977" i="1"/>
  <c r="AF1977" i="1"/>
  <c r="AH1977" i="1"/>
  <c r="C1978" i="1"/>
  <c r="D1978" i="1"/>
  <c r="G1978" i="1"/>
  <c r="I1978" i="1"/>
  <c r="L1978" i="1"/>
  <c r="N1978" i="1"/>
  <c r="P1978" i="1"/>
  <c r="R1978" i="1"/>
  <c r="T1978" i="1"/>
  <c r="V1978" i="1"/>
  <c r="X1978" i="1"/>
  <c r="Z1978" i="1" a="1"/>
  <c r="Z1978" i="1"/>
  <c r="AB1978" i="1" a="1"/>
  <c r="AB1978" i="1" s="1"/>
  <c r="AD1978" i="1"/>
  <c r="AF1978" i="1"/>
  <c r="AH1978" i="1"/>
  <c r="C1979" i="1"/>
  <c r="D1979" i="1"/>
  <c r="G1979" i="1"/>
  <c r="I1979" i="1"/>
  <c r="L1979" i="1"/>
  <c r="N1979" i="1"/>
  <c r="P1979" i="1"/>
  <c r="R1979" i="1"/>
  <c r="T1979" i="1"/>
  <c r="V1979" i="1"/>
  <c r="X1979" i="1"/>
  <c r="Z1979" i="1" a="1"/>
  <c r="Z1979" i="1" s="1"/>
  <c r="AB1979" i="1" a="1"/>
  <c r="AB1979" i="1"/>
  <c r="AD1979" i="1"/>
  <c r="AF1979" i="1"/>
  <c r="AH1979" i="1"/>
  <c r="C1980" i="1"/>
  <c r="D1980" i="1"/>
  <c r="G1980" i="1"/>
  <c r="I1980" i="1"/>
  <c r="L1980" i="1"/>
  <c r="N1980" i="1"/>
  <c r="P1980" i="1"/>
  <c r="R1980" i="1"/>
  <c r="T1980" i="1"/>
  <c r="V1980" i="1"/>
  <c r="X1980" i="1"/>
  <c r="Z1980" i="1" a="1"/>
  <c r="Z1980" i="1" s="1"/>
  <c r="AB1980" i="1" a="1"/>
  <c r="AB1980" i="1" s="1"/>
  <c r="AD1980" i="1"/>
  <c r="AF1980" i="1"/>
  <c r="AH1980" i="1"/>
  <c r="C1981" i="1"/>
  <c r="D1981" i="1"/>
  <c r="G1981" i="1"/>
  <c r="I1981" i="1"/>
  <c r="L1981" i="1"/>
  <c r="N1981" i="1"/>
  <c r="P1981" i="1"/>
  <c r="R1981" i="1"/>
  <c r="T1981" i="1"/>
  <c r="V1981" i="1"/>
  <c r="X1981" i="1"/>
  <c r="Z1981" i="1" a="1"/>
  <c r="Z1981" i="1"/>
  <c r="AB1981" i="1" a="1"/>
  <c r="AB1981" i="1" s="1"/>
  <c r="AD1981" i="1"/>
  <c r="AF1981" i="1"/>
  <c r="AH1981" i="1"/>
  <c r="C1982" i="1"/>
  <c r="D1982" i="1"/>
  <c r="G1982" i="1"/>
  <c r="I1982" i="1"/>
  <c r="L1982" i="1"/>
  <c r="N1982" i="1"/>
  <c r="P1982" i="1"/>
  <c r="R1982" i="1"/>
  <c r="T1982" i="1"/>
  <c r="V1982" i="1"/>
  <c r="X1982" i="1"/>
  <c r="Z1982" i="1" a="1"/>
  <c r="Z1982" i="1" s="1"/>
  <c r="AB1982" i="1" a="1"/>
  <c r="AB1982" i="1" s="1"/>
  <c r="AD1982" i="1"/>
  <c r="AF1982" i="1"/>
  <c r="AH1982" i="1"/>
  <c r="C1983" i="1"/>
  <c r="D1983" i="1"/>
  <c r="G1983" i="1"/>
  <c r="I1983" i="1"/>
  <c r="L1983" i="1"/>
  <c r="N1983" i="1"/>
  <c r="P1983" i="1"/>
  <c r="R1983" i="1"/>
  <c r="T1983" i="1"/>
  <c r="V1983" i="1"/>
  <c r="X1983" i="1"/>
  <c r="Z1983" i="1" a="1"/>
  <c r="Z1983" i="1" s="1"/>
  <c r="AB1983" i="1" a="1"/>
  <c r="AB1983" i="1" s="1"/>
  <c r="AD1983" i="1"/>
  <c r="AF1983" i="1"/>
  <c r="AH1983" i="1"/>
  <c r="C1984" i="1"/>
  <c r="D1984" i="1"/>
  <c r="G1984" i="1"/>
  <c r="I1984" i="1"/>
  <c r="L1984" i="1"/>
  <c r="N1984" i="1"/>
  <c r="P1984" i="1"/>
  <c r="R1984" i="1"/>
  <c r="T1984" i="1"/>
  <c r="V1984" i="1"/>
  <c r="X1984" i="1"/>
  <c r="Z1984" i="1" a="1"/>
  <c r="Z1984" i="1" s="1"/>
  <c r="AI1984" i="1" s="1"/>
  <c r="AB1984" i="1" a="1"/>
  <c r="AB1984" i="1" s="1"/>
  <c r="AD1984" i="1"/>
  <c r="AF1984" i="1"/>
  <c r="AH1984" i="1"/>
  <c r="C1985" i="1"/>
  <c r="D1985" i="1"/>
  <c r="G1985" i="1"/>
  <c r="I1985" i="1"/>
  <c r="L1985" i="1"/>
  <c r="N1985" i="1"/>
  <c r="P1985" i="1"/>
  <c r="R1985" i="1"/>
  <c r="T1985" i="1"/>
  <c r="V1985" i="1"/>
  <c r="X1985" i="1"/>
  <c r="Z1985" i="1" a="1"/>
  <c r="Z1985" i="1" s="1"/>
  <c r="AB1985" i="1" a="1"/>
  <c r="AB1985" i="1" s="1"/>
  <c r="AD1985" i="1"/>
  <c r="AF1985" i="1"/>
  <c r="AH1985" i="1"/>
  <c r="C1986" i="1"/>
  <c r="D1986" i="1"/>
  <c r="G1986" i="1"/>
  <c r="I1986" i="1"/>
  <c r="L1986" i="1"/>
  <c r="N1986" i="1"/>
  <c r="P1986" i="1"/>
  <c r="R1986" i="1"/>
  <c r="T1986" i="1"/>
  <c r="V1986" i="1"/>
  <c r="X1986" i="1"/>
  <c r="Z1986" i="1" a="1"/>
  <c r="Z1986" i="1" s="1"/>
  <c r="AB1986" i="1" a="1"/>
  <c r="AB1986" i="1" s="1"/>
  <c r="AD1986" i="1"/>
  <c r="AF1986" i="1"/>
  <c r="AH1986" i="1"/>
  <c r="C1987" i="1"/>
  <c r="D1987" i="1"/>
  <c r="G1987" i="1"/>
  <c r="I1987" i="1"/>
  <c r="L1987" i="1"/>
  <c r="N1987" i="1"/>
  <c r="P1987" i="1"/>
  <c r="R1987" i="1"/>
  <c r="T1987" i="1"/>
  <c r="V1987" i="1"/>
  <c r="X1987" i="1"/>
  <c r="Z1987" i="1" a="1"/>
  <c r="Z1987" i="1" s="1"/>
  <c r="AB1987" i="1" a="1"/>
  <c r="AB1987" i="1" s="1"/>
  <c r="AD1987" i="1"/>
  <c r="AF1987" i="1"/>
  <c r="AH1987" i="1"/>
  <c r="C1988" i="1"/>
  <c r="D1988" i="1"/>
  <c r="G1988" i="1"/>
  <c r="I1988" i="1"/>
  <c r="L1988" i="1"/>
  <c r="N1988" i="1"/>
  <c r="P1988" i="1"/>
  <c r="R1988" i="1"/>
  <c r="T1988" i="1"/>
  <c r="V1988" i="1"/>
  <c r="AI1988" i="1" s="1"/>
  <c r="X1988" i="1"/>
  <c r="Z1988" i="1" a="1"/>
  <c r="Z1988" i="1" s="1"/>
  <c r="AB1988" i="1" a="1"/>
  <c r="AB1988" i="1" s="1"/>
  <c r="AD1988" i="1"/>
  <c r="AF1988" i="1"/>
  <c r="AH1988" i="1"/>
  <c r="C1989" i="1"/>
  <c r="D1989" i="1"/>
  <c r="G1989" i="1"/>
  <c r="I1989" i="1"/>
  <c r="L1989" i="1"/>
  <c r="N1989" i="1"/>
  <c r="P1989" i="1"/>
  <c r="R1989" i="1"/>
  <c r="T1989" i="1"/>
  <c r="V1989" i="1"/>
  <c r="X1989" i="1"/>
  <c r="Z1989" i="1" a="1"/>
  <c r="Z1989" i="1" s="1"/>
  <c r="AB1989" i="1" a="1"/>
  <c r="AB1989" i="1" s="1"/>
  <c r="AD1989" i="1"/>
  <c r="AF1989" i="1"/>
  <c r="AH1989" i="1"/>
  <c r="C1990" i="1"/>
  <c r="D1990" i="1"/>
  <c r="G1990" i="1"/>
  <c r="I1990" i="1"/>
  <c r="L1990" i="1"/>
  <c r="N1990" i="1"/>
  <c r="P1990" i="1"/>
  <c r="R1990" i="1"/>
  <c r="T1990" i="1"/>
  <c r="V1990" i="1"/>
  <c r="X1990" i="1"/>
  <c r="Z1990" i="1" a="1"/>
  <c r="Z1990" i="1" s="1"/>
  <c r="AB1990" i="1" a="1"/>
  <c r="AB1990" i="1" s="1"/>
  <c r="AD1990" i="1"/>
  <c r="AF1990" i="1"/>
  <c r="AH1990" i="1"/>
  <c r="C1991" i="1"/>
  <c r="D1991" i="1"/>
  <c r="G1991" i="1"/>
  <c r="I1991" i="1"/>
  <c r="L1991" i="1"/>
  <c r="N1991" i="1"/>
  <c r="P1991" i="1"/>
  <c r="R1991" i="1"/>
  <c r="T1991" i="1"/>
  <c r="V1991" i="1"/>
  <c r="X1991" i="1"/>
  <c r="Z1991" i="1" a="1"/>
  <c r="Z1991" i="1" s="1"/>
  <c r="AB1991" i="1" a="1"/>
  <c r="AB1991" i="1" s="1"/>
  <c r="AD1991" i="1"/>
  <c r="AF1991" i="1"/>
  <c r="AH1991" i="1"/>
  <c r="C1992" i="1"/>
  <c r="D1992" i="1"/>
  <c r="G1992" i="1"/>
  <c r="I1992" i="1"/>
  <c r="L1992" i="1"/>
  <c r="N1992" i="1"/>
  <c r="P1992" i="1"/>
  <c r="R1992" i="1"/>
  <c r="T1992" i="1"/>
  <c r="V1992" i="1"/>
  <c r="X1992" i="1"/>
  <c r="Z1992" i="1" a="1"/>
  <c r="Z1992" i="1" s="1"/>
  <c r="AB1992" i="1" a="1"/>
  <c r="AB1992" i="1"/>
  <c r="AD1992" i="1"/>
  <c r="AF1992" i="1"/>
  <c r="AH1992" i="1"/>
  <c r="C1993" i="1"/>
  <c r="D1993" i="1"/>
  <c r="G1993" i="1"/>
  <c r="I1993" i="1"/>
  <c r="L1993" i="1"/>
  <c r="N1993" i="1"/>
  <c r="P1993" i="1"/>
  <c r="R1993" i="1"/>
  <c r="T1993" i="1"/>
  <c r="V1993" i="1"/>
  <c r="X1993" i="1"/>
  <c r="Z1993" i="1" a="1"/>
  <c r="Z1993" i="1" s="1"/>
  <c r="AB1993" i="1" a="1"/>
  <c r="AB1993" i="1"/>
  <c r="AD1993" i="1"/>
  <c r="AF1993" i="1"/>
  <c r="AH1993" i="1"/>
  <c r="C1994" i="1"/>
  <c r="D1994" i="1"/>
  <c r="G1994" i="1"/>
  <c r="I1994" i="1"/>
  <c r="L1994" i="1"/>
  <c r="N1994" i="1"/>
  <c r="P1994" i="1"/>
  <c r="R1994" i="1"/>
  <c r="T1994" i="1"/>
  <c r="V1994" i="1"/>
  <c r="X1994" i="1"/>
  <c r="Z1994" i="1" a="1"/>
  <c r="Z1994" i="1" s="1"/>
  <c r="AB1994" i="1" a="1"/>
  <c r="AB1994" i="1"/>
  <c r="AD1994" i="1"/>
  <c r="AF1994" i="1"/>
  <c r="AH1994" i="1"/>
  <c r="C1995" i="1"/>
  <c r="D1995" i="1"/>
  <c r="G1995" i="1"/>
  <c r="I1995" i="1"/>
  <c r="L1995" i="1"/>
  <c r="N1995" i="1"/>
  <c r="P1995" i="1"/>
  <c r="R1995" i="1"/>
  <c r="T1995" i="1"/>
  <c r="V1995" i="1"/>
  <c r="X1995" i="1"/>
  <c r="Z1995" i="1" a="1"/>
  <c r="Z1995" i="1" s="1"/>
  <c r="AB1995" i="1" a="1"/>
  <c r="AB1995" i="1" s="1"/>
  <c r="AD1995" i="1"/>
  <c r="AF1995" i="1"/>
  <c r="AH1995" i="1"/>
  <c r="C1996" i="1"/>
  <c r="D1996" i="1"/>
  <c r="G1996" i="1"/>
  <c r="I1996" i="1"/>
  <c r="L1996" i="1"/>
  <c r="N1996" i="1"/>
  <c r="P1996" i="1"/>
  <c r="R1996" i="1"/>
  <c r="T1996" i="1"/>
  <c r="V1996" i="1"/>
  <c r="X1996" i="1"/>
  <c r="Z1996" i="1" a="1"/>
  <c r="Z1996" i="1"/>
  <c r="AB1996" i="1" a="1"/>
  <c r="AB1996" i="1" s="1"/>
  <c r="AD1996" i="1"/>
  <c r="AF1996" i="1"/>
  <c r="AH1996" i="1"/>
  <c r="C1997" i="1"/>
  <c r="D1997" i="1"/>
  <c r="G1997" i="1"/>
  <c r="I1997" i="1"/>
  <c r="L1997" i="1"/>
  <c r="N1997" i="1"/>
  <c r="P1997" i="1"/>
  <c r="R1997" i="1"/>
  <c r="T1997" i="1"/>
  <c r="V1997" i="1"/>
  <c r="X1997" i="1"/>
  <c r="Z1997" i="1" a="1"/>
  <c r="Z1997" i="1" s="1"/>
  <c r="AB1997" i="1" a="1"/>
  <c r="AB1997" i="1" s="1"/>
  <c r="AD1997" i="1"/>
  <c r="AF1997" i="1"/>
  <c r="AH1997" i="1"/>
  <c r="C1998" i="1"/>
  <c r="D1998" i="1"/>
  <c r="G1998" i="1"/>
  <c r="I1998" i="1"/>
  <c r="L1998" i="1"/>
  <c r="N1998" i="1"/>
  <c r="P1998" i="1"/>
  <c r="R1998" i="1"/>
  <c r="T1998" i="1"/>
  <c r="V1998" i="1"/>
  <c r="X1998" i="1"/>
  <c r="Z1998" i="1" a="1"/>
  <c r="Z1998" i="1" s="1"/>
  <c r="AB1998" i="1" a="1"/>
  <c r="AB1998" i="1" s="1"/>
  <c r="AD1998" i="1"/>
  <c r="AF1998" i="1"/>
  <c r="AH1998" i="1"/>
  <c r="C1999" i="1"/>
  <c r="D1999" i="1"/>
  <c r="G1999" i="1"/>
  <c r="I1999" i="1"/>
  <c r="L1999" i="1"/>
  <c r="N1999" i="1"/>
  <c r="P1999" i="1"/>
  <c r="R1999" i="1"/>
  <c r="T1999" i="1"/>
  <c r="V1999" i="1"/>
  <c r="X1999" i="1"/>
  <c r="Z1999" i="1" a="1"/>
  <c r="Z1999" i="1" s="1"/>
  <c r="AB1999" i="1" a="1"/>
  <c r="AB1999" i="1" s="1"/>
  <c r="AD1999" i="1"/>
  <c r="AF1999" i="1"/>
  <c r="AH1999" i="1"/>
  <c r="C2000" i="1"/>
  <c r="D2000" i="1"/>
  <c r="G2000" i="1"/>
  <c r="I2000" i="1"/>
  <c r="L2000" i="1"/>
  <c r="N2000" i="1"/>
  <c r="P2000" i="1"/>
  <c r="R2000" i="1"/>
  <c r="T2000" i="1"/>
  <c r="V2000" i="1"/>
  <c r="X2000" i="1"/>
  <c r="Z2000" i="1" a="1"/>
  <c r="Z2000" i="1" s="1"/>
  <c r="AB2000" i="1" a="1"/>
  <c r="AB2000" i="1"/>
  <c r="AD2000" i="1"/>
  <c r="AF2000" i="1"/>
  <c r="AH2000" i="1"/>
  <c r="C2001" i="1"/>
  <c r="D2001" i="1"/>
  <c r="G2001" i="1"/>
  <c r="I2001" i="1"/>
  <c r="L2001" i="1"/>
  <c r="N2001" i="1"/>
  <c r="P2001" i="1"/>
  <c r="R2001" i="1"/>
  <c r="T2001" i="1"/>
  <c r="V2001" i="1"/>
  <c r="X2001" i="1"/>
  <c r="Z2001" i="1" a="1"/>
  <c r="Z2001" i="1" s="1"/>
  <c r="AB2001" i="1" a="1"/>
  <c r="AB2001" i="1"/>
  <c r="AD2001" i="1"/>
  <c r="AF2001" i="1"/>
  <c r="AH2001" i="1"/>
  <c r="C2002" i="1"/>
  <c r="D2002" i="1"/>
  <c r="G2002" i="1"/>
  <c r="I2002" i="1"/>
  <c r="L2002" i="1"/>
  <c r="N2002" i="1"/>
  <c r="P2002" i="1"/>
  <c r="R2002" i="1"/>
  <c r="T2002" i="1"/>
  <c r="V2002" i="1"/>
  <c r="X2002" i="1"/>
  <c r="Z2002" i="1" a="1"/>
  <c r="Z2002" i="1" s="1"/>
  <c r="AB2002" i="1" a="1"/>
  <c r="AB2002" i="1"/>
  <c r="AD2002" i="1"/>
  <c r="AF2002" i="1"/>
  <c r="AH2002" i="1"/>
  <c r="C2003" i="1"/>
  <c r="D2003" i="1"/>
  <c r="G2003" i="1"/>
  <c r="I2003" i="1"/>
  <c r="L2003" i="1"/>
  <c r="N2003" i="1"/>
  <c r="P2003" i="1"/>
  <c r="R2003" i="1"/>
  <c r="T2003" i="1"/>
  <c r="V2003" i="1"/>
  <c r="X2003" i="1"/>
  <c r="Z2003" i="1" a="1"/>
  <c r="Z2003" i="1" s="1"/>
  <c r="AB2003" i="1" a="1"/>
  <c r="AB2003" i="1" s="1"/>
  <c r="AD2003" i="1"/>
  <c r="AF2003" i="1"/>
  <c r="AH2003" i="1"/>
  <c r="C2004" i="1"/>
  <c r="D2004" i="1"/>
  <c r="G2004" i="1"/>
  <c r="I2004" i="1"/>
  <c r="L2004" i="1"/>
  <c r="N2004" i="1"/>
  <c r="P2004" i="1"/>
  <c r="R2004" i="1"/>
  <c r="T2004" i="1"/>
  <c r="V2004" i="1"/>
  <c r="X2004" i="1"/>
  <c r="Z2004" i="1" a="1"/>
  <c r="Z2004" i="1" s="1"/>
  <c r="AB2004" i="1" a="1"/>
  <c r="AB2004" i="1" s="1"/>
  <c r="AD2004" i="1"/>
  <c r="AF2004" i="1"/>
  <c r="AH2004" i="1"/>
  <c r="C2005" i="1"/>
  <c r="D2005" i="1"/>
  <c r="G2005" i="1"/>
  <c r="I2005" i="1"/>
  <c r="L2005" i="1"/>
  <c r="N2005" i="1"/>
  <c r="P2005" i="1"/>
  <c r="R2005" i="1"/>
  <c r="T2005" i="1"/>
  <c r="V2005" i="1"/>
  <c r="X2005" i="1"/>
  <c r="Z2005" i="1" a="1"/>
  <c r="Z2005" i="1" s="1"/>
  <c r="AB2005" i="1" a="1"/>
  <c r="AB2005" i="1" s="1"/>
  <c r="AD2005" i="1"/>
  <c r="AF2005" i="1"/>
  <c r="AH2005" i="1"/>
  <c r="C2006" i="1"/>
  <c r="D2006" i="1"/>
  <c r="G2006" i="1"/>
  <c r="I2006" i="1"/>
  <c r="L2006" i="1"/>
  <c r="N2006" i="1"/>
  <c r="P2006" i="1"/>
  <c r="R2006" i="1"/>
  <c r="T2006" i="1"/>
  <c r="V2006" i="1"/>
  <c r="X2006" i="1"/>
  <c r="Z2006" i="1" a="1"/>
  <c r="Z2006" i="1" s="1"/>
  <c r="AB2006" i="1" a="1"/>
  <c r="AB2006" i="1"/>
  <c r="AD2006" i="1"/>
  <c r="AF2006" i="1"/>
  <c r="AH2006" i="1"/>
  <c r="C2007" i="1"/>
  <c r="D2007" i="1"/>
  <c r="G2007" i="1"/>
  <c r="I2007" i="1"/>
  <c r="L2007" i="1"/>
  <c r="N2007" i="1"/>
  <c r="P2007" i="1"/>
  <c r="R2007" i="1"/>
  <c r="T2007" i="1"/>
  <c r="V2007" i="1"/>
  <c r="X2007" i="1"/>
  <c r="Z2007" i="1" a="1"/>
  <c r="Z2007" i="1" s="1"/>
  <c r="AB2007" i="1" a="1"/>
  <c r="AB2007" i="1" s="1"/>
  <c r="AD2007" i="1"/>
  <c r="AF2007" i="1"/>
  <c r="AH2007" i="1"/>
  <c r="C2008" i="1"/>
  <c r="D2008" i="1"/>
  <c r="G2008" i="1"/>
  <c r="I2008" i="1"/>
  <c r="L2008" i="1"/>
  <c r="N2008" i="1"/>
  <c r="P2008" i="1"/>
  <c r="R2008" i="1"/>
  <c r="T2008" i="1"/>
  <c r="V2008" i="1"/>
  <c r="X2008" i="1"/>
  <c r="Z2008" i="1" a="1"/>
  <c r="Z2008" i="1" s="1"/>
  <c r="AB2008" i="1" a="1"/>
  <c r="AB2008" i="1" s="1"/>
  <c r="AD2008" i="1"/>
  <c r="AF2008" i="1"/>
  <c r="AH2008" i="1"/>
  <c r="C2009" i="1"/>
  <c r="D2009" i="1"/>
  <c r="G2009" i="1"/>
  <c r="I2009" i="1"/>
  <c r="L2009" i="1"/>
  <c r="N2009" i="1"/>
  <c r="P2009" i="1"/>
  <c r="R2009" i="1"/>
  <c r="T2009" i="1"/>
  <c r="V2009" i="1"/>
  <c r="X2009" i="1"/>
  <c r="Z2009" i="1" a="1"/>
  <c r="Z2009" i="1"/>
  <c r="AI2009" i="1" s="1"/>
  <c r="AB2009" i="1" a="1"/>
  <c r="AB2009" i="1" s="1"/>
  <c r="AD2009" i="1"/>
  <c r="AF2009" i="1"/>
  <c r="AH2009" i="1"/>
  <c r="C2010" i="1"/>
  <c r="D2010" i="1"/>
  <c r="G2010" i="1"/>
  <c r="I2010" i="1"/>
  <c r="L2010" i="1"/>
  <c r="N2010" i="1"/>
  <c r="P2010" i="1"/>
  <c r="R2010" i="1"/>
  <c r="T2010" i="1"/>
  <c r="V2010" i="1"/>
  <c r="X2010" i="1"/>
  <c r="Z2010" i="1" a="1"/>
  <c r="Z2010" i="1" s="1"/>
  <c r="AB2010" i="1" a="1"/>
  <c r="AB2010" i="1" s="1"/>
  <c r="AD2010" i="1"/>
  <c r="AF2010" i="1"/>
  <c r="AH2010" i="1"/>
  <c r="C2011" i="1"/>
  <c r="D2011" i="1"/>
  <c r="G2011" i="1"/>
  <c r="I2011" i="1"/>
  <c r="L2011" i="1"/>
  <c r="N2011" i="1"/>
  <c r="P2011" i="1"/>
  <c r="R2011" i="1"/>
  <c r="T2011" i="1"/>
  <c r="V2011" i="1"/>
  <c r="X2011" i="1"/>
  <c r="Z2011" i="1" a="1"/>
  <c r="Z2011" i="1"/>
  <c r="AB2011" i="1" a="1"/>
  <c r="AB2011" i="1" s="1"/>
  <c r="AD2011" i="1"/>
  <c r="AF2011" i="1"/>
  <c r="AH2011" i="1"/>
  <c r="C2012" i="1"/>
  <c r="D2012" i="1"/>
  <c r="G2012" i="1"/>
  <c r="I2012" i="1"/>
  <c r="L2012" i="1"/>
  <c r="N2012" i="1"/>
  <c r="P2012" i="1"/>
  <c r="R2012" i="1"/>
  <c r="T2012" i="1"/>
  <c r="V2012" i="1"/>
  <c r="X2012" i="1"/>
  <c r="Z2012" i="1" a="1"/>
  <c r="Z2012" i="1" s="1"/>
  <c r="AB2012" i="1" a="1"/>
  <c r="AB2012" i="1" s="1"/>
  <c r="AD2012" i="1"/>
  <c r="AF2012" i="1"/>
  <c r="AH2012" i="1"/>
  <c r="C2013" i="1"/>
  <c r="D2013" i="1"/>
  <c r="G2013" i="1"/>
  <c r="I2013" i="1"/>
  <c r="L2013" i="1"/>
  <c r="N2013" i="1"/>
  <c r="P2013" i="1"/>
  <c r="R2013" i="1"/>
  <c r="T2013" i="1"/>
  <c r="V2013" i="1"/>
  <c r="X2013" i="1"/>
  <c r="Z2013" i="1" a="1"/>
  <c r="Z2013" i="1" s="1"/>
  <c r="AI2013" i="1" s="1"/>
  <c r="AB2013" i="1" a="1"/>
  <c r="AB2013" i="1"/>
  <c r="AD2013" i="1"/>
  <c r="AF2013" i="1"/>
  <c r="AH2013" i="1"/>
  <c r="C2014" i="1"/>
  <c r="D2014" i="1"/>
  <c r="G2014" i="1"/>
  <c r="I2014" i="1"/>
  <c r="L2014" i="1"/>
  <c r="N2014" i="1"/>
  <c r="P2014" i="1"/>
  <c r="R2014" i="1"/>
  <c r="T2014" i="1"/>
  <c r="V2014" i="1"/>
  <c r="X2014" i="1"/>
  <c r="Z2014" i="1" a="1"/>
  <c r="Z2014" i="1" s="1"/>
  <c r="AB2014" i="1" a="1"/>
  <c r="AB2014" i="1" s="1"/>
  <c r="AD2014" i="1"/>
  <c r="AF2014" i="1"/>
  <c r="AH2014" i="1"/>
  <c r="C2015" i="1"/>
  <c r="D2015" i="1"/>
  <c r="G2015" i="1"/>
  <c r="I2015" i="1"/>
  <c r="L2015" i="1"/>
  <c r="N2015" i="1"/>
  <c r="P2015" i="1"/>
  <c r="R2015" i="1"/>
  <c r="T2015" i="1"/>
  <c r="V2015" i="1"/>
  <c r="X2015" i="1"/>
  <c r="Z2015" i="1" a="1"/>
  <c r="Z2015" i="1"/>
  <c r="AB2015" i="1" a="1"/>
  <c r="AB2015" i="1"/>
  <c r="AD2015" i="1"/>
  <c r="AF2015" i="1"/>
  <c r="AH2015" i="1"/>
  <c r="C2016" i="1"/>
  <c r="D2016" i="1"/>
  <c r="G2016" i="1"/>
  <c r="I2016" i="1"/>
  <c r="L2016" i="1"/>
  <c r="N2016" i="1"/>
  <c r="P2016" i="1"/>
  <c r="R2016" i="1"/>
  <c r="T2016" i="1"/>
  <c r="V2016" i="1"/>
  <c r="X2016" i="1"/>
  <c r="Z2016" i="1" a="1"/>
  <c r="Z2016" i="1" s="1"/>
  <c r="AB2016" i="1" a="1"/>
  <c r="AB2016" i="1" s="1"/>
  <c r="AD2016" i="1"/>
  <c r="AF2016" i="1"/>
  <c r="AH2016" i="1"/>
  <c r="C2017" i="1"/>
  <c r="D2017" i="1"/>
  <c r="G2017" i="1"/>
  <c r="I2017" i="1"/>
  <c r="L2017" i="1"/>
  <c r="N2017" i="1"/>
  <c r="P2017" i="1"/>
  <c r="R2017" i="1"/>
  <c r="T2017" i="1"/>
  <c r="V2017" i="1"/>
  <c r="X2017" i="1"/>
  <c r="Z2017" i="1" a="1"/>
  <c r="Z2017" i="1" s="1"/>
  <c r="AB2017" i="1" a="1"/>
  <c r="AB2017" i="1"/>
  <c r="AD2017" i="1"/>
  <c r="AF2017" i="1"/>
  <c r="AH2017" i="1"/>
  <c r="C2018" i="1"/>
  <c r="D2018" i="1"/>
  <c r="G2018" i="1"/>
  <c r="I2018" i="1"/>
  <c r="L2018" i="1"/>
  <c r="N2018" i="1"/>
  <c r="P2018" i="1"/>
  <c r="R2018" i="1"/>
  <c r="T2018" i="1"/>
  <c r="V2018" i="1"/>
  <c r="X2018" i="1"/>
  <c r="Z2018" i="1" a="1"/>
  <c r="Z2018" i="1" s="1"/>
  <c r="AB2018" i="1" a="1"/>
  <c r="AB2018" i="1" s="1"/>
  <c r="AD2018" i="1"/>
  <c r="AF2018" i="1"/>
  <c r="AH2018" i="1"/>
  <c r="C2019" i="1"/>
  <c r="D2019" i="1"/>
  <c r="G2019" i="1"/>
  <c r="I2019" i="1"/>
  <c r="L2019" i="1"/>
  <c r="N2019" i="1"/>
  <c r="P2019" i="1"/>
  <c r="R2019" i="1"/>
  <c r="T2019" i="1"/>
  <c r="V2019" i="1"/>
  <c r="X2019" i="1"/>
  <c r="Z2019" i="1" a="1"/>
  <c r="Z2019" i="1" s="1"/>
  <c r="AB2019" i="1" a="1"/>
  <c r="AB2019" i="1" s="1"/>
  <c r="AD2019" i="1"/>
  <c r="AF2019" i="1"/>
  <c r="AH2019" i="1"/>
  <c r="C2020" i="1"/>
  <c r="D2020" i="1"/>
  <c r="G2020" i="1"/>
  <c r="I2020" i="1"/>
  <c r="L2020" i="1"/>
  <c r="N2020" i="1"/>
  <c r="P2020" i="1"/>
  <c r="R2020" i="1"/>
  <c r="T2020" i="1"/>
  <c r="V2020" i="1"/>
  <c r="X2020" i="1"/>
  <c r="Z2020" i="1" a="1"/>
  <c r="Z2020" i="1"/>
  <c r="AB2020" i="1" a="1"/>
  <c r="AB2020" i="1"/>
  <c r="AD2020" i="1"/>
  <c r="AF2020" i="1"/>
  <c r="AH2020" i="1"/>
  <c r="C2021" i="1"/>
  <c r="D2021" i="1"/>
  <c r="G2021" i="1"/>
  <c r="I2021" i="1"/>
  <c r="L2021" i="1"/>
  <c r="N2021" i="1"/>
  <c r="P2021" i="1"/>
  <c r="R2021" i="1"/>
  <c r="T2021" i="1"/>
  <c r="V2021" i="1"/>
  <c r="X2021" i="1"/>
  <c r="Z2021" i="1" a="1"/>
  <c r="Z2021" i="1" s="1"/>
  <c r="AB2021" i="1" a="1"/>
  <c r="AB2021" i="1" s="1"/>
  <c r="AD2021" i="1"/>
  <c r="AF2021" i="1"/>
  <c r="AH2021" i="1"/>
  <c r="C2022" i="1"/>
  <c r="D2022" i="1"/>
  <c r="G2022" i="1"/>
  <c r="I2022" i="1"/>
  <c r="L2022" i="1"/>
  <c r="N2022" i="1"/>
  <c r="P2022" i="1"/>
  <c r="R2022" i="1"/>
  <c r="T2022" i="1"/>
  <c r="V2022" i="1"/>
  <c r="X2022" i="1"/>
  <c r="Z2022" i="1" a="1"/>
  <c r="Z2022" i="1"/>
  <c r="AB2022" i="1" a="1"/>
  <c r="AB2022" i="1" s="1"/>
  <c r="AD2022" i="1"/>
  <c r="AF2022" i="1"/>
  <c r="AH2022" i="1"/>
  <c r="C2023" i="1"/>
  <c r="D2023" i="1"/>
  <c r="G2023" i="1"/>
  <c r="I2023" i="1"/>
  <c r="L2023" i="1"/>
  <c r="N2023" i="1"/>
  <c r="P2023" i="1"/>
  <c r="R2023" i="1"/>
  <c r="T2023" i="1"/>
  <c r="V2023" i="1"/>
  <c r="X2023" i="1"/>
  <c r="Z2023" i="1" a="1"/>
  <c r="Z2023" i="1" s="1"/>
  <c r="AB2023" i="1" a="1"/>
  <c r="AB2023" i="1" s="1"/>
  <c r="AD2023" i="1"/>
  <c r="AF2023" i="1"/>
  <c r="AH2023" i="1"/>
  <c r="C2024" i="1"/>
  <c r="D2024" i="1"/>
  <c r="G2024" i="1"/>
  <c r="I2024" i="1"/>
  <c r="L2024" i="1"/>
  <c r="N2024" i="1"/>
  <c r="P2024" i="1"/>
  <c r="R2024" i="1"/>
  <c r="T2024" i="1"/>
  <c r="V2024" i="1"/>
  <c r="X2024" i="1"/>
  <c r="Z2024" i="1" a="1"/>
  <c r="Z2024" i="1" s="1"/>
  <c r="AB2024" i="1" a="1"/>
  <c r="AB2024" i="1" s="1"/>
  <c r="AD2024" i="1"/>
  <c r="AF2024" i="1"/>
  <c r="AH2024" i="1"/>
  <c r="C2025" i="1"/>
  <c r="D2025" i="1"/>
  <c r="G2025" i="1"/>
  <c r="I2025" i="1"/>
  <c r="L2025" i="1"/>
  <c r="N2025" i="1"/>
  <c r="P2025" i="1"/>
  <c r="R2025" i="1"/>
  <c r="T2025" i="1"/>
  <c r="V2025" i="1"/>
  <c r="X2025" i="1"/>
  <c r="Z2025" i="1" a="1"/>
  <c r="Z2025" i="1" s="1"/>
  <c r="AB2025" i="1" a="1"/>
  <c r="AB2025" i="1"/>
  <c r="AD2025" i="1"/>
  <c r="AF2025" i="1"/>
  <c r="AH2025" i="1"/>
  <c r="C2026" i="1"/>
  <c r="D2026" i="1"/>
  <c r="G2026" i="1"/>
  <c r="I2026" i="1"/>
  <c r="L2026" i="1"/>
  <c r="N2026" i="1"/>
  <c r="P2026" i="1"/>
  <c r="R2026" i="1"/>
  <c r="T2026" i="1"/>
  <c r="V2026" i="1"/>
  <c r="X2026" i="1"/>
  <c r="Z2026" i="1" a="1"/>
  <c r="Z2026" i="1"/>
  <c r="AB2026" i="1" a="1"/>
  <c r="AB2026" i="1" s="1"/>
  <c r="AD2026" i="1"/>
  <c r="AF2026" i="1"/>
  <c r="AH2026" i="1"/>
  <c r="C2027" i="1"/>
  <c r="D2027" i="1"/>
  <c r="G2027" i="1"/>
  <c r="I2027" i="1"/>
  <c r="L2027" i="1"/>
  <c r="N2027" i="1"/>
  <c r="P2027" i="1"/>
  <c r="R2027" i="1"/>
  <c r="T2027" i="1"/>
  <c r="V2027" i="1"/>
  <c r="X2027" i="1"/>
  <c r="Z2027" i="1" a="1"/>
  <c r="Z2027" i="1"/>
  <c r="AB2027" i="1" a="1"/>
  <c r="AB2027" i="1" s="1"/>
  <c r="AD2027" i="1"/>
  <c r="AF2027" i="1"/>
  <c r="AH2027" i="1"/>
  <c r="C2028" i="1"/>
  <c r="D2028" i="1"/>
  <c r="G2028" i="1"/>
  <c r="I2028" i="1"/>
  <c r="L2028" i="1"/>
  <c r="N2028" i="1"/>
  <c r="P2028" i="1"/>
  <c r="R2028" i="1"/>
  <c r="T2028" i="1"/>
  <c r="V2028" i="1"/>
  <c r="X2028" i="1"/>
  <c r="Z2028" i="1" a="1"/>
  <c r="Z2028" i="1" s="1"/>
  <c r="AB2028" i="1" a="1"/>
  <c r="AB2028" i="1"/>
  <c r="AI2028" i="1" s="1"/>
  <c r="AD2028" i="1"/>
  <c r="AF2028" i="1"/>
  <c r="AH2028" i="1"/>
  <c r="C2029" i="1"/>
  <c r="D2029" i="1"/>
  <c r="G2029" i="1"/>
  <c r="I2029" i="1"/>
  <c r="L2029" i="1"/>
  <c r="N2029" i="1"/>
  <c r="P2029" i="1"/>
  <c r="R2029" i="1"/>
  <c r="T2029" i="1"/>
  <c r="V2029" i="1"/>
  <c r="X2029" i="1"/>
  <c r="Z2029" i="1" a="1"/>
  <c r="Z2029" i="1" s="1"/>
  <c r="AB2029" i="1" a="1"/>
  <c r="AB2029" i="1"/>
  <c r="AD2029" i="1"/>
  <c r="AF2029" i="1"/>
  <c r="AH2029" i="1"/>
  <c r="C2030" i="1"/>
  <c r="D2030" i="1"/>
  <c r="G2030" i="1"/>
  <c r="I2030" i="1"/>
  <c r="L2030" i="1"/>
  <c r="N2030" i="1"/>
  <c r="P2030" i="1"/>
  <c r="R2030" i="1"/>
  <c r="T2030" i="1"/>
  <c r="V2030" i="1"/>
  <c r="X2030" i="1"/>
  <c r="Z2030" i="1" a="1"/>
  <c r="Z2030" i="1" s="1"/>
  <c r="AB2030" i="1" a="1"/>
  <c r="AB2030" i="1" s="1"/>
  <c r="AD2030" i="1"/>
  <c r="AF2030" i="1"/>
  <c r="AH2030" i="1"/>
  <c r="C2031" i="1"/>
  <c r="D2031" i="1"/>
  <c r="G2031" i="1"/>
  <c r="I2031" i="1"/>
  <c r="L2031" i="1"/>
  <c r="N2031" i="1"/>
  <c r="P2031" i="1"/>
  <c r="R2031" i="1"/>
  <c r="T2031" i="1"/>
  <c r="V2031" i="1"/>
  <c r="X2031" i="1"/>
  <c r="Z2031" i="1" a="1"/>
  <c r="Z2031" i="1" s="1"/>
  <c r="AB2031" i="1" a="1"/>
  <c r="AB2031" i="1" s="1"/>
  <c r="AD2031" i="1"/>
  <c r="AF2031" i="1"/>
  <c r="AH2031" i="1"/>
  <c r="C2032" i="1"/>
  <c r="D2032" i="1"/>
  <c r="G2032" i="1"/>
  <c r="I2032" i="1"/>
  <c r="L2032" i="1"/>
  <c r="N2032" i="1"/>
  <c r="P2032" i="1"/>
  <c r="R2032" i="1"/>
  <c r="T2032" i="1"/>
  <c r="V2032" i="1"/>
  <c r="X2032" i="1"/>
  <c r="Z2032" i="1" a="1"/>
  <c r="Z2032" i="1"/>
  <c r="AB2032" i="1" a="1"/>
  <c r="AB2032" i="1"/>
  <c r="AD2032" i="1"/>
  <c r="AF2032" i="1"/>
  <c r="AH2032" i="1"/>
  <c r="C2033" i="1"/>
  <c r="D2033" i="1"/>
  <c r="G2033" i="1"/>
  <c r="I2033" i="1"/>
  <c r="L2033" i="1"/>
  <c r="N2033" i="1"/>
  <c r="P2033" i="1"/>
  <c r="R2033" i="1"/>
  <c r="T2033" i="1"/>
  <c r="V2033" i="1"/>
  <c r="X2033" i="1"/>
  <c r="Z2033" i="1" a="1"/>
  <c r="Z2033" i="1" s="1"/>
  <c r="AB2033" i="1" a="1"/>
  <c r="AB2033" i="1" s="1"/>
  <c r="AD2033" i="1"/>
  <c r="AF2033" i="1"/>
  <c r="AH2033" i="1"/>
  <c r="C2034" i="1"/>
  <c r="D2034" i="1"/>
  <c r="G2034" i="1"/>
  <c r="I2034" i="1"/>
  <c r="L2034" i="1"/>
  <c r="N2034" i="1"/>
  <c r="P2034" i="1"/>
  <c r="R2034" i="1"/>
  <c r="T2034" i="1"/>
  <c r="V2034" i="1"/>
  <c r="X2034" i="1"/>
  <c r="Z2034" i="1" a="1"/>
  <c r="Z2034" i="1" s="1"/>
  <c r="AB2034" i="1" a="1"/>
  <c r="AB2034" i="1" s="1"/>
  <c r="AD2034" i="1"/>
  <c r="AF2034" i="1"/>
  <c r="AH2034" i="1"/>
  <c r="C2035" i="1"/>
  <c r="D2035" i="1"/>
  <c r="G2035" i="1"/>
  <c r="I2035" i="1"/>
  <c r="L2035" i="1"/>
  <c r="N2035" i="1"/>
  <c r="P2035" i="1"/>
  <c r="R2035" i="1"/>
  <c r="T2035" i="1"/>
  <c r="V2035" i="1"/>
  <c r="X2035" i="1"/>
  <c r="Z2035" i="1" a="1"/>
  <c r="Z2035" i="1" s="1"/>
  <c r="AB2035" i="1" a="1"/>
  <c r="AB2035" i="1" s="1"/>
  <c r="AD2035" i="1"/>
  <c r="AF2035" i="1"/>
  <c r="AH2035" i="1"/>
  <c r="C2036" i="1"/>
  <c r="D2036" i="1"/>
  <c r="G2036" i="1"/>
  <c r="I2036" i="1"/>
  <c r="L2036" i="1"/>
  <c r="N2036" i="1"/>
  <c r="P2036" i="1"/>
  <c r="R2036" i="1"/>
  <c r="T2036" i="1"/>
  <c r="V2036" i="1"/>
  <c r="X2036" i="1"/>
  <c r="Z2036" i="1" a="1"/>
  <c r="Z2036" i="1" s="1"/>
  <c r="AB2036" i="1" a="1"/>
  <c r="AB2036" i="1" s="1"/>
  <c r="AD2036" i="1"/>
  <c r="AF2036" i="1"/>
  <c r="AH2036" i="1"/>
  <c r="C2037" i="1"/>
  <c r="D2037" i="1"/>
  <c r="G2037" i="1"/>
  <c r="I2037" i="1"/>
  <c r="L2037" i="1"/>
  <c r="N2037" i="1"/>
  <c r="P2037" i="1"/>
  <c r="R2037" i="1"/>
  <c r="T2037" i="1"/>
  <c r="V2037" i="1"/>
  <c r="X2037" i="1"/>
  <c r="Z2037" i="1" a="1"/>
  <c r="Z2037" i="1" s="1"/>
  <c r="AB2037" i="1" a="1"/>
  <c r="AB2037" i="1" s="1"/>
  <c r="AD2037" i="1"/>
  <c r="AF2037" i="1"/>
  <c r="AH2037" i="1"/>
  <c r="C2038" i="1"/>
  <c r="D2038" i="1"/>
  <c r="G2038" i="1"/>
  <c r="I2038" i="1"/>
  <c r="L2038" i="1"/>
  <c r="N2038" i="1"/>
  <c r="P2038" i="1"/>
  <c r="R2038" i="1"/>
  <c r="T2038" i="1"/>
  <c r="V2038" i="1"/>
  <c r="X2038" i="1"/>
  <c r="Z2038" i="1" a="1"/>
  <c r="Z2038" i="1" s="1"/>
  <c r="AB2038" i="1" a="1"/>
  <c r="AB2038" i="1" s="1"/>
  <c r="AD2038" i="1"/>
  <c r="AF2038" i="1"/>
  <c r="AH2038" i="1"/>
  <c r="C2039" i="1"/>
  <c r="D2039" i="1"/>
  <c r="G2039" i="1"/>
  <c r="I2039" i="1"/>
  <c r="L2039" i="1"/>
  <c r="N2039" i="1"/>
  <c r="P2039" i="1"/>
  <c r="R2039" i="1"/>
  <c r="T2039" i="1"/>
  <c r="V2039" i="1"/>
  <c r="X2039" i="1"/>
  <c r="Z2039" i="1" a="1"/>
  <c r="Z2039" i="1" s="1"/>
  <c r="AB2039" i="1" a="1"/>
  <c r="AB2039" i="1"/>
  <c r="AD2039" i="1"/>
  <c r="AF2039" i="1"/>
  <c r="AH2039" i="1"/>
  <c r="C2040" i="1"/>
  <c r="D2040" i="1"/>
  <c r="G2040" i="1"/>
  <c r="I2040" i="1"/>
  <c r="L2040" i="1"/>
  <c r="N2040" i="1"/>
  <c r="P2040" i="1"/>
  <c r="R2040" i="1"/>
  <c r="T2040" i="1"/>
  <c r="V2040" i="1"/>
  <c r="X2040" i="1"/>
  <c r="Z2040" i="1" a="1"/>
  <c r="Z2040" i="1" s="1"/>
  <c r="AB2040" i="1" a="1"/>
  <c r="AB2040" i="1" s="1"/>
  <c r="AD2040" i="1"/>
  <c r="AF2040" i="1"/>
  <c r="AH2040" i="1"/>
  <c r="C2041" i="1"/>
  <c r="D2041" i="1"/>
  <c r="G2041" i="1"/>
  <c r="I2041" i="1"/>
  <c r="L2041" i="1"/>
  <c r="N2041" i="1"/>
  <c r="P2041" i="1"/>
  <c r="R2041" i="1"/>
  <c r="T2041" i="1"/>
  <c r="V2041" i="1"/>
  <c r="X2041" i="1"/>
  <c r="Z2041" i="1" a="1"/>
  <c r="Z2041" i="1"/>
  <c r="AB2041" i="1" a="1"/>
  <c r="AB2041" i="1" s="1"/>
  <c r="AD2041" i="1"/>
  <c r="AF2041" i="1"/>
  <c r="AH2041" i="1"/>
  <c r="C2042" i="1"/>
  <c r="D2042" i="1"/>
  <c r="G2042" i="1"/>
  <c r="I2042" i="1"/>
  <c r="L2042" i="1"/>
  <c r="N2042" i="1"/>
  <c r="P2042" i="1"/>
  <c r="R2042" i="1"/>
  <c r="T2042" i="1"/>
  <c r="V2042" i="1"/>
  <c r="X2042" i="1"/>
  <c r="Z2042" i="1" a="1"/>
  <c r="Z2042" i="1" s="1"/>
  <c r="AB2042" i="1" a="1"/>
  <c r="AB2042" i="1" s="1"/>
  <c r="AD2042" i="1"/>
  <c r="AF2042" i="1"/>
  <c r="AH2042" i="1"/>
  <c r="C2043" i="1"/>
  <c r="D2043" i="1"/>
  <c r="G2043" i="1"/>
  <c r="I2043" i="1"/>
  <c r="L2043" i="1"/>
  <c r="N2043" i="1"/>
  <c r="P2043" i="1"/>
  <c r="R2043" i="1"/>
  <c r="T2043" i="1"/>
  <c r="V2043" i="1"/>
  <c r="X2043" i="1"/>
  <c r="Z2043" i="1" a="1"/>
  <c r="Z2043" i="1"/>
  <c r="AB2043" i="1" a="1"/>
  <c r="AB2043" i="1" s="1"/>
  <c r="AD2043" i="1"/>
  <c r="AF2043" i="1"/>
  <c r="AH2043" i="1"/>
  <c r="C2044" i="1"/>
  <c r="D2044" i="1"/>
  <c r="G2044" i="1"/>
  <c r="I2044" i="1"/>
  <c r="L2044" i="1"/>
  <c r="N2044" i="1"/>
  <c r="P2044" i="1"/>
  <c r="R2044" i="1"/>
  <c r="T2044" i="1"/>
  <c r="V2044" i="1"/>
  <c r="X2044" i="1"/>
  <c r="Z2044" i="1" a="1"/>
  <c r="Z2044" i="1" s="1"/>
  <c r="AB2044" i="1" a="1"/>
  <c r="AB2044" i="1" s="1"/>
  <c r="AD2044" i="1"/>
  <c r="AF2044" i="1"/>
  <c r="AH2044" i="1"/>
  <c r="C2045" i="1"/>
  <c r="D2045" i="1"/>
  <c r="G2045" i="1"/>
  <c r="I2045" i="1"/>
  <c r="L2045" i="1"/>
  <c r="N2045" i="1"/>
  <c r="P2045" i="1"/>
  <c r="R2045" i="1"/>
  <c r="T2045" i="1"/>
  <c r="V2045" i="1"/>
  <c r="X2045" i="1"/>
  <c r="Z2045" i="1" a="1"/>
  <c r="Z2045" i="1" s="1"/>
  <c r="AB2045" i="1" a="1"/>
  <c r="AB2045" i="1"/>
  <c r="AD2045" i="1"/>
  <c r="AF2045" i="1"/>
  <c r="AH2045" i="1"/>
  <c r="C2046" i="1"/>
  <c r="D2046" i="1"/>
  <c r="G2046" i="1"/>
  <c r="I2046" i="1"/>
  <c r="L2046" i="1"/>
  <c r="N2046" i="1"/>
  <c r="P2046" i="1"/>
  <c r="R2046" i="1"/>
  <c r="T2046" i="1"/>
  <c r="V2046" i="1"/>
  <c r="X2046" i="1"/>
  <c r="Z2046" i="1" a="1"/>
  <c r="Z2046" i="1" s="1"/>
  <c r="AB2046" i="1" a="1"/>
  <c r="AB2046" i="1" s="1"/>
  <c r="AI2046" i="1" s="1"/>
  <c r="AD2046" i="1"/>
  <c r="AF2046" i="1"/>
  <c r="AH2046" i="1"/>
  <c r="C2047" i="1"/>
  <c r="D2047" i="1"/>
  <c r="G2047" i="1"/>
  <c r="I2047" i="1"/>
  <c r="L2047" i="1"/>
  <c r="N2047" i="1"/>
  <c r="P2047" i="1"/>
  <c r="R2047" i="1"/>
  <c r="T2047" i="1"/>
  <c r="V2047" i="1"/>
  <c r="X2047" i="1"/>
  <c r="Z2047" i="1" a="1"/>
  <c r="Z2047" i="1" s="1"/>
  <c r="AB2047" i="1" a="1"/>
  <c r="AB2047" i="1" s="1"/>
  <c r="AD2047" i="1"/>
  <c r="AF2047" i="1"/>
  <c r="AH2047" i="1"/>
  <c r="C2048" i="1"/>
  <c r="D2048" i="1"/>
  <c r="G2048" i="1"/>
  <c r="I2048" i="1"/>
  <c r="L2048" i="1"/>
  <c r="N2048" i="1"/>
  <c r="P2048" i="1"/>
  <c r="R2048" i="1"/>
  <c r="T2048" i="1"/>
  <c r="V2048" i="1"/>
  <c r="X2048" i="1"/>
  <c r="Z2048" i="1" a="1"/>
  <c r="Z2048" i="1" s="1"/>
  <c r="AB2048" i="1" a="1"/>
  <c r="AB2048" i="1" s="1"/>
  <c r="AD2048" i="1"/>
  <c r="AF2048" i="1"/>
  <c r="AH2048" i="1"/>
  <c r="C2049" i="1"/>
  <c r="D2049" i="1"/>
  <c r="G2049" i="1"/>
  <c r="I2049" i="1"/>
  <c r="L2049" i="1"/>
  <c r="N2049" i="1"/>
  <c r="P2049" i="1"/>
  <c r="R2049" i="1"/>
  <c r="T2049" i="1"/>
  <c r="V2049" i="1"/>
  <c r="X2049" i="1"/>
  <c r="Z2049" i="1" a="1"/>
  <c r="Z2049" i="1" s="1"/>
  <c r="AB2049" i="1" a="1"/>
  <c r="AB2049" i="1"/>
  <c r="AD2049" i="1"/>
  <c r="AF2049" i="1"/>
  <c r="AH2049" i="1"/>
  <c r="C2050" i="1"/>
  <c r="D2050" i="1"/>
  <c r="G2050" i="1"/>
  <c r="I2050" i="1"/>
  <c r="L2050" i="1"/>
  <c r="N2050" i="1"/>
  <c r="P2050" i="1"/>
  <c r="R2050" i="1"/>
  <c r="T2050" i="1"/>
  <c r="V2050" i="1"/>
  <c r="X2050" i="1"/>
  <c r="Z2050" i="1" a="1"/>
  <c r="Z2050" i="1" s="1"/>
  <c r="AB2050" i="1" a="1"/>
  <c r="AB2050" i="1" s="1"/>
  <c r="AD2050" i="1"/>
  <c r="AF2050" i="1"/>
  <c r="AH2050" i="1"/>
  <c r="C2051" i="1"/>
  <c r="D2051" i="1"/>
  <c r="G2051" i="1"/>
  <c r="I2051" i="1"/>
  <c r="L2051" i="1"/>
  <c r="N2051" i="1"/>
  <c r="P2051" i="1"/>
  <c r="R2051" i="1"/>
  <c r="T2051" i="1"/>
  <c r="V2051" i="1"/>
  <c r="X2051" i="1"/>
  <c r="Z2051" i="1" a="1"/>
  <c r="Z2051" i="1" s="1"/>
  <c r="AB2051" i="1" a="1"/>
  <c r="AB2051" i="1" s="1"/>
  <c r="AD2051" i="1"/>
  <c r="AF2051" i="1"/>
  <c r="AH2051" i="1"/>
  <c r="C2052" i="1"/>
  <c r="D2052" i="1"/>
  <c r="G2052" i="1"/>
  <c r="I2052" i="1"/>
  <c r="L2052" i="1"/>
  <c r="N2052" i="1"/>
  <c r="P2052" i="1"/>
  <c r="R2052" i="1"/>
  <c r="T2052" i="1"/>
  <c r="V2052" i="1"/>
  <c r="X2052" i="1"/>
  <c r="Z2052" i="1" a="1"/>
  <c r="Z2052" i="1" s="1"/>
  <c r="AB2052" i="1" a="1"/>
  <c r="AB2052" i="1" s="1"/>
  <c r="AD2052" i="1"/>
  <c r="AF2052" i="1"/>
  <c r="AH2052" i="1"/>
  <c r="C2053" i="1"/>
  <c r="D2053" i="1"/>
  <c r="G2053" i="1"/>
  <c r="I2053" i="1"/>
  <c r="L2053" i="1"/>
  <c r="N2053" i="1"/>
  <c r="P2053" i="1"/>
  <c r="R2053" i="1"/>
  <c r="T2053" i="1"/>
  <c r="V2053" i="1"/>
  <c r="X2053" i="1"/>
  <c r="Z2053" i="1" a="1"/>
  <c r="Z2053" i="1" s="1"/>
  <c r="AB2053" i="1" a="1"/>
  <c r="AB2053" i="1" s="1"/>
  <c r="AD2053" i="1"/>
  <c r="AF2053" i="1"/>
  <c r="AH2053" i="1"/>
  <c r="C2054" i="1"/>
  <c r="D2054" i="1"/>
  <c r="G2054" i="1"/>
  <c r="I2054" i="1"/>
  <c r="L2054" i="1"/>
  <c r="N2054" i="1"/>
  <c r="P2054" i="1"/>
  <c r="R2054" i="1"/>
  <c r="T2054" i="1"/>
  <c r="V2054" i="1"/>
  <c r="X2054" i="1"/>
  <c r="Z2054" i="1" a="1"/>
  <c r="Z2054" i="1" s="1"/>
  <c r="AB2054" i="1" a="1"/>
  <c r="AB2054" i="1" s="1"/>
  <c r="AD2054" i="1"/>
  <c r="AF2054" i="1"/>
  <c r="AH2054" i="1"/>
  <c r="C2055" i="1"/>
  <c r="D2055" i="1"/>
  <c r="G2055" i="1"/>
  <c r="I2055" i="1"/>
  <c r="L2055" i="1"/>
  <c r="N2055" i="1"/>
  <c r="P2055" i="1"/>
  <c r="R2055" i="1"/>
  <c r="T2055" i="1"/>
  <c r="V2055" i="1"/>
  <c r="X2055" i="1"/>
  <c r="Z2055" i="1" a="1"/>
  <c r="Z2055" i="1"/>
  <c r="AB2055" i="1" a="1"/>
  <c r="AB2055" i="1" s="1"/>
  <c r="AD2055" i="1"/>
  <c r="AF2055" i="1"/>
  <c r="AH2055" i="1"/>
  <c r="C2056" i="1"/>
  <c r="D2056" i="1"/>
  <c r="G2056" i="1"/>
  <c r="I2056" i="1"/>
  <c r="L2056" i="1"/>
  <c r="N2056" i="1"/>
  <c r="P2056" i="1"/>
  <c r="R2056" i="1"/>
  <c r="T2056" i="1"/>
  <c r="V2056" i="1"/>
  <c r="X2056" i="1"/>
  <c r="Z2056" i="1" a="1"/>
  <c r="Z2056" i="1"/>
  <c r="AB2056" i="1" a="1"/>
  <c r="AB2056" i="1"/>
  <c r="AD2056" i="1"/>
  <c r="AF2056" i="1"/>
  <c r="AH2056" i="1"/>
  <c r="C2057" i="1"/>
  <c r="D2057" i="1"/>
  <c r="G2057" i="1"/>
  <c r="I2057" i="1"/>
  <c r="L2057" i="1"/>
  <c r="N2057" i="1"/>
  <c r="P2057" i="1"/>
  <c r="R2057" i="1"/>
  <c r="T2057" i="1"/>
  <c r="V2057" i="1"/>
  <c r="X2057" i="1"/>
  <c r="Z2057" i="1" a="1"/>
  <c r="Z2057" i="1" s="1"/>
  <c r="AB2057" i="1" a="1"/>
  <c r="AB2057" i="1" s="1"/>
  <c r="AD2057" i="1"/>
  <c r="AF2057" i="1"/>
  <c r="AH2057" i="1"/>
  <c r="C2058" i="1"/>
  <c r="D2058" i="1"/>
  <c r="G2058" i="1"/>
  <c r="I2058" i="1"/>
  <c r="L2058" i="1"/>
  <c r="N2058" i="1"/>
  <c r="P2058" i="1"/>
  <c r="R2058" i="1"/>
  <c r="T2058" i="1"/>
  <c r="V2058" i="1"/>
  <c r="X2058" i="1"/>
  <c r="Z2058" i="1" a="1"/>
  <c r="Z2058" i="1" s="1"/>
  <c r="AB2058" i="1" a="1"/>
  <c r="AB2058" i="1" s="1"/>
  <c r="AD2058" i="1"/>
  <c r="AF2058" i="1"/>
  <c r="AH2058" i="1"/>
  <c r="C2059" i="1"/>
  <c r="D2059" i="1"/>
  <c r="G2059" i="1"/>
  <c r="I2059" i="1"/>
  <c r="L2059" i="1"/>
  <c r="N2059" i="1"/>
  <c r="P2059" i="1"/>
  <c r="R2059" i="1"/>
  <c r="T2059" i="1"/>
  <c r="V2059" i="1"/>
  <c r="X2059" i="1"/>
  <c r="Z2059" i="1" a="1"/>
  <c r="Z2059" i="1" s="1"/>
  <c r="AB2059" i="1" a="1"/>
  <c r="AB2059" i="1" s="1"/>
  <c r="AD2059" i="1"/>
  <c r="AF2059" i="1"/>
  <c r="AH2059" i="1"/>
  <c r="C2060" i="1"/>
  <c r="D2060" i="1"/>
  <c r="G2060" i="1"/>
  <c r="I2060" i="1"/>
  <c r="L2060" i="1"/>
  <c r="N2060" i="1"/>
  <c r="P2060" i="1"/>
  <c r="R2060" i="1"/>
  <c r="T2060" i="1"/>
  <c r="V2060" i="1"/>
  <c r="X2060" i="1"/>
  <c r="Z2060" i="1" a="1"/>
  <c r="Z2060" i="1" s="1"/>
  <c r="AB2060" i="1" a="1"/>
  <c r="AB2060" i="1" s="1"/>
  <c r="AD2060" i="1"/>
  <c r="AF2060" i="1"/>
  <c r="AH2060" i="1"/>
  <c r="C2061" i="1"/>
  <c r="D2061" i="1"/>
  <c r="G2061" i="1"/>
  <c r="I2061" i="1"/>
  <c r="L2061" i="1"/>
  <c r="N2061" i="1"/>
  <c r="P2061" i="1"/>
  <c r="R2061" i="1"/>
  <c r="T2061" i="1"/>
  <c r="V2061" i="1"/>
  <c r="X2061" i="1"/>
  <c r="Z2061" i="1" a="1"/>
  <c r="Z2061" i="1" s="1"/>
  <c r="AB2061" i="1" a="1"/>
  <c r="AB2061" i="1" s="1"/>
  <c r="AD2061" i="1"/>
  <c r="AF2061" i="1"/>
  <c r="AH2061" i="1"/>
  <c r="C2062" i="1"/>
  <c r="D2062" i="1"/>
  <c r="G2062" i="1"/>
  <c r="I2062" i="1"/>
  <c r="L2062" i="1"/>
  <c r="N2062" i="1"/>
  <c r="P2062" i="1"/>
  <c r="R2062" i="1"/>
  <c r="T2062" i="1"/>
  <c r="V2062" i="1"/>
  <c r="X2062" i="1"/>
  <c r="Z2062" i="1" a="1"/>
  <c r="Z2062" i="1"/>
  <c r="AB2062" i="1" a="1"/>
  <c r="AB2062" i="1" s="1"/>
  <c r="AD2062" i="1"/>
  <c r="AF2062" i="1"/>
  <c r="AH2062" i="1"/>
  <c r="C2063" i="1"/>
  <c r="D2063" i="1"/>
  <c r="G2063" i="1"/>
  <c r="I2063" i="1"/>
  <c r="L2063" i="1"/>
  <c r="N2063" i="1"/>
  <c r="P2063" i="1"/>
  <c r="R2063" i="1"/>
  <c r="T2063" i="1"/>
  <c r="V2063" i="1"/>
  <c r="X2063" i="1"/>
  <c r="Z2063" i="1" a="1"/>
  <c r="Z2063" i="1"/>
  <c r="AB2063" i="1" a="1"/>
  <c r="AB2063" i="1" s="1"/>
  <c r="AD2063" i="1"/>
  <c r="AF2063" i="1"/>
  <c r="AH2063" i="1"/>
  <c r="C2064" i="1"/>
  <c r="D2064" i="1"/>
  <c r="G2064" i="1"/>
  <c r="I2064" i="1"/>
  <c r="L2064" i="1"/>
  <c r="N2064" i="1"/>
  <c r="P2064" i="1"/>
  <c r="R2064" i="1"/>
  <c r="T2064" i="1"/>
  <c r="V2064" i="1"/>
  <c r="X2064" i="1"/>
  <c r="Z2064" i="1" a="1"/>
  <c r="Z2064" i="1" s="1"/>
  <c r="AB2064" i="1" a="1"/>
  <c r="AB2064" i="1"/>
  <c r="AD2064" i="1"/>
  <c r="AF2064" i="1"/>
  <c r="AH2064" i="1"/>
  <c r="C2065" i="1"/>
  <c r="D2065" i="1"/>
  <c r="G2065" i="1"/>
  <c r="I2065" i="1"/>
  <c r="L2065" i="1"/>
  <c r="N2065" i="1"/>
  <c r="P2065" i="1"/>
  <c r="R2065" i="1"/>
  <c r="T2065" i="1"/>
  <c r="V2065" i="1"/>
  <c r="X2065" i="1"/>
  <c r="Z2065" i="1" a="1"/>
  <c r="Z2065" i="1" s="1"/>
  <c r="AB2065" i="1" a="1"/>
  <c r="AB2065" i="1"/>
  <c r="AI2065" i="1" s="1"/>
  <c r="AD2065" i="1"/>
  <c r="AF2065" i="1"/>
  <c r="AH2065" i="1"/>
  <c r="C2066" i="1"/>
  <c r="D2066" i="1"/>
  <c r="G2066" i="1"/>
  <c r="I2066" i="1"/>
  <c r="L2066" i="1"/>
  <c r="N2066" i="1"/>
  <c r="P2066" i="1"/>
  <c r="R2066" i="1"/>
  <c r="T2066" i="1"/>
  <c r="V2066" i="1"/>
  <c r="X2066" i="1"/>
  <c r="Z2066" i="1" a="1"/>
  <c r="Z2066" i="1" s="1"/>
  <c r="AB2066" i="1" a="1"/>
  <c r="AB2066" i="1" s="1"/>
  <c r="AD2066" i="1"/>
  <c r="AF2066" i="1"/>
  <c r="AH2066" i="1"/>
  <c r="C2067" i="1"/>
  <c r="D2067" i="1"/>
  <c r="G2067" i="1"/>
  <c r="I2067" i="1"/>
  <c r="L2067" i="1"/>
  <c r="N2067" i="1"/>
  <c r="P2067" i="1"/>
  <c r="R2067" i="1"/>
  <c r="T2067" i="1"/>
  <c r="V2067" i="1"/>
  <c r="X2067" i="1"/>
  <c r="Z2067" i="1" a="1"/>
  <c r="Z2067" i="1" s="1"/>
  <c r="AB2067" i="1" a="1"/>
  <c r="AB2067" i="1" s="1"/>
  <c r="AD2067" i="1"/>
  <c r="AF2067" i="1"/>
  <c r="AH2067" i="1"/>
  <c r="C2068" i="1"/>
  <c r="D2068" i="1"/>
  <c r="G2068" i="1"/>
  <c r="I2068" i="1"/>
  <c r="L2068" i="1"/>
  <c r="N2068" i="1"/>
  <c r="P2068" i="1"/>
  <c r="R2068" i="1"/>
  <c r="T2068" i="1"/>
  <c r="V2068" i="1"/>
  <c r="X2068" i="1"/>
  <c r="Z2068" i="1" a="1"/>
  <c r="Z2068" i="1"/>
  <c r="AB2068" i="1" a="1"/>
  <c r="AB2068" i="1" s="1"/>
  <c r="AD2068" i="1"/>
  <c r="AF2068" i="1"/>
  <c r="AH2068" i="1"/>
  <c r="C2069" i="1"/>
  <c r="D2069" i="1"/>
  <c r="G2069" i="1"/>
  <c r="I2069" i="1"/>
  <c r="L2069" i="1"/>
  <c r="N2069" i="1"/>
  <c r="P2069" i="1"/>
  <c r="R2069" i="1"/>
  <c r="T2069" i="1"/>
  <c r="V2069" i="1"/>
  <c r="X2069" i="1"/>
  <c r="Z2069" i="1" a="1"/>
  <c r="Z2069" i="1" s="1"/>
  <c r="AB2069" i="1" a="1"/>
  <c r="AB2069" i="1" s="1"/>
  <c r="AD2069" i="1"/>
  <c r="AF2069" i="1"/>
  <c r="AH2069" i="1"/>
  <c r="C2070" i="1"/>
  <c r="D2070" i="1"/>
  <c r="G2070" i="1"/>
  <c r="I2070" i="1"/>
  <c r="L2070" i="1"/>
  <c r="N2070" i="1"/>
  <c r="P2070" i="1"/>
  <c r="R2070" i="1"/>
  <c r="T2070" i="1"/>
  <c r="V2070" i="1"/>
  <c r="X2070" i="1"/>
  <c r="Z2070" i="1" a="1"/>
  <c r="Z2070" i="1"/>
  <c r="AB2070" i="1" a="1"/>
  <c r="AB2070" i="1" s="1"/>
  <c r="AD2070" i="1"/>
  <c r="AF2070" i="1"/>
  <c r="AH2070" i="1"/>
  <c r="C2071" i="1"/>
  <c r="D2071" i="1"/>
  <c r="G2071" i="1"/>
  <c r="I2071" i="1"/>
  <c r="L2071" i="1"/>
  <c r="N2071" i="1"/>
  <c r="P2071" i="1"/>
  <c r="R2071" i="1"/>
  <c r="T2071" i="1"/>
  <c r="V2071" i="1"/>
  <c r="X2071" i="1"/>
  <c r="Z2071" i="1" a="1"/>
  <c r="Z2071" i="1" s="1"/>
  <c r="AB2071" i="1" a="1"/>
  <c r="AB2071" i="1" s="1"/>
  <c r="AD2071" i="1"/>
  <c r="AF2071" i="1"/>
  <c r="AH2071" i="1"/>
  <c r="C2072" i="1"/>
  <c r="D2072" i="1"/>
  <c r="G2072" i="1"/>
  <c r="I2072" i="1"/>
  <c r="L2072" i="1"/>
  <c r="N2072" i="1"/>
  <c r="P2072" i="1"/>
  <c r="R2072" i="1"/>
  <c r="T2072" i="1"/>
  <c r="V2072" i="1"/>
  <c r="X2072" i="1"/>
  <c r="Z2072" i="1" a="1"/>
  <c r="Z2072" i="1" s="1"/>
  <c r="AB2072" i="1" a="1"/>
  <c r="AB2072" i="1" s="1"/>
  <c r="AD2072" i="1"/>
  <c r="AF2072" i="1"/>
  <c r="AH2072" i="1"/>
  <c r="C2073" i="1"/>
  <c r="D2073" i="1"/>
  <c r="G2073" i="1"/>
  <c r="I2073" i="1"/>
  <c r="L2073" i="1"/>
  <c r="N2073" i="1"/>
  <c r="P2073" i="1"/>
  <c r="R2073" i="1"/>
  <c r="T2073" i="1"/>
  <c r="V2073" i="1"/>
  <c r="X2073" i="1"/>
  <c r="Z2073" i="1" a="1"/>
  <c r="Z2073" i="1" s="1"/>
  <c r="AB2073" i="1" a="1"/>
  <c r="AB2073" i="1" s="1"/>
  <c r="AD2073" i="1"/>
  <c r="AF2073" i="1"/>
  <c r="AH2073" i="1"/>
  <c r="C2074" i="1"/>
  <c r="D2074" i="1"/>
  <c r="G2074" i="1"/>
  <c r="I2074" i="1"/>
  <c r="L2074" i="1"/>
  <c r="N2074" i="1"/>
  <c r="P2074" i="1"/>
  <c r="R2074" i="1"/>
  <c r="T2074" i="1"/>
  <c r="V2074" i="1"/>
  <c r="X2074" i="1"/>
  <c r="Z2074" i="1" a="1"/>
  <c r="Z2074" i="1" s="1"/>
  <c r="AB2074" i="1" a="1"/>
  <c r="AB2074" i="1" s="1"/>
  <c r="AD2074" i="1"/>
  <c r="AF2074" i="1"/>
  <c r="AH2074" i="1"/>
  <c r="C2075" i="1"/>
  <c r="D2075" i="1"/>
  <c r="G2075" i="1"/>
  <c r="I2075" i="1"/>
  <c r="L2075" i="1"/>
  <c r="N2075" i="1"/>
  <c r="P2075" i="1"/>
  <c r="R2075" i="1"/>
  <c r="T2075" i="1"/>
  <c r="V2075" i="1"/>
  <c r="X2075" i="1"/>
  <c r="Z2075" i="1" a="1"/>
  <c r="Z2075" i="1" s="1"/>
  <c r="AB2075" i="1" a="1"/>
  <c r="AB2075" i="1"/>
  <c r="AD2075" i="1"/>
  <c r="AF2075" i="1"/>
  <c r="AH2075" i="1"/>
  <c r="C2076" i="1"/>
  <c r="D2076" i="1"/>
  <c r="G2076" i="1"/>
  <c r="I2076" i="1"/>
  <c r="L2076" i="1"/>
  <c r="N2076" i="1"/>
  <c r="P2076" i="1"/>
  <c r="R2076" i="1"/>
  <c r="T2076" i="1"/>
  <c r="V2076" i="1"/>
  <c r="X2076" i="1"/>
  <c r="Z2076" i="1" a="1"/>
  <c r="Z2076" i="1" s="1"/>
  <c r="AB2076" i="1" a="1"/>
  <c r="AB2076" i="1" s="1"/>
  <c r="AD2076" i="1"/>
  <c r="AF2076" i="1"/>
  <c r="AH2076" i="1"/>
  <c r="C2077" i="1"/>
  <c r="D2077" i="1"/>
  <c r="G2077" i="1"/>
  <c r="I2077" i="1"/>
  <c r="L2077" i="1"/>
  <c r="N2077" i="1"/>
  <c r="P2077" i="1"/>
  <c r="R2077" i="1"/>
  <c r="T2077" i="1"/>
  <c r="V2077" i="1"/>
  <c r="X2077" i="1"/>
  <c r="Z2077" i="1" a="1"/>
  <c r="Z2077" i="1" s="1"/>
  <c r="AB2077" i="1" a="1"/>
  <c r="AB2077" i="1" s="1"/>
  <c r="AD2077" i="1"/>
  <c r="AF2077" i="1"/>
  <c r="AH2077" i="1"/>
  <c r="C2078" i="1"/>
  <c r="D2078" i="1"/>
  <c r="G2078" i="1"/>
  <c r="I2078" i="1"/>
  <c r="L2078" i="1"/>
  <c r="N2078" i="1"/>
  <c r="P2078" i="1"/>
  <c r="R2078" i="1"/>
  <c r="T2078" i="1"/>
  <c r="V2078" i="1"/>
  <c r="X2078" i="1"/>
  <c r="Z2078" i="1" a="1"/>
  <c r="Z2078" i="1" s="1"/>
  <c r="AB2078" i="1" a="1"/>
  <c r="AB2078" i="1" s="1"/>
  <c r="AD2078" i="1"/>
  <c r="AF2078" i="1"/>
  <c r="AH2078" i="1"/>
  <c r="C2079" i="1"/>
  <c r="D2079" i="1"/>
  <c r="G2079" i="1"/>
  <c r="I2079" i="1"/>
  <c r="L2079" i="1"/>
  <c r="N2079" i="1"/>
  <c r="P2079" i="1"/>
  <c r="R2079" i="1"/>
  <c r="T2079" i="1"/>
  <c r="V2079" i="1"/>
  <c r="X2079" i="1"/>
  <c r="Z2079" i="1" a="1"/>
  <c r="Z2079" i="1"/>
  <c r="AB2079" i="1" a="1"/>
  <c r="AB2079" i="1" s="1"/>
  <c r="AD2079" i="1"/>
  <c r="AF2079" i="1"/>
  <c r="AH2079" i="1"/>
  <c r="C2080" i="1"/>
  <c r="D2080" i="1"/>
  <c r="G2080" i="1"/>
  <c r="I2080" i="1"/>
  <c r="L2080" i="1"/>
  <c r="N2080" i="1"/>
  <c r="P2080" i="1"/>
  <c r="R2080" i="1"/>
  <c r="T2080" i="1"/>
  <c r="V2080" i="1"/>
  <c r="X2080" i="1"/>
  <c r="Z2080" i="1" a="1"/>
  <c r="Z2080" i="1" s="1"/>
  <c r="AB2080" i="1" a="1"/>
  <c r="AB2080" i="1"/>
  <c r="AD2080" i="1"/>
  <c r="AF2080" i="1"/>
  <c r="AH2080" i="1"/>
  <c r="C2081" i="1"/>
  <c r="D2081" i="1"/>
  <c r="G2081" i="1"/>
  <c r="I2081" i="1"/>
  <c r="L2081" i="1"/>
  <c r="N2081" i="1"/>
  <c r="P2081" i="1"/>
  <c r="R2081" i="1"/>
  <c r="T2081" i="1"/>
  <c r="V2081" i="1"/>
  <c r="X2081" i="1"/>
  <c r="Z2081" i="1" a="1"/>
  <c r="Z2081" i="1"/>
  <c r="AB2081" i="1" a="1"/>
  <c r="AB2081" i="1"/>
  <c r="AD2081" i="1"/>
  <c r="AF2081" i="1"/>
  <c r="AH2081" i="1"/>
  <c r="C2082" i="1"/>
  <c r="D2082" i="1"/>
  <c r="G2082" i="1"/>
  <c r="I2082" i="1"/>
  <c r="L2082" i="1"/>
  <c r="N2082" i="1"/>
  <c r="P2082" i="1"/>
  <c r="R2082" i="1"/>
  <c r="T2082" i="1"/>
  <c r="V2082" i="1"/>
  <c r="X2082" i="1"/>
  <c r="Z2082" i="1" a="1"/>
  <c r="Z2082" i="1" s="1"/>
  <c r="AB2082" i="1" a="1"/>
  <c r="AB2082" i="1" s="1"/>
  <c r="AD2082" i="1"/>
  <c r="AF2082" i="1"/>
  <c r="AH2082" i="1"/>
  <c r="C2083" i="1"/>
  <c r="D2083" i="1"/>
  <c r="G2083" i="1"/>
  <c r="I2083" i="1"/>
  <c r="L2083" i="1"/>
  <c r="N2083" i="1"/>
  <c r="P2083" i="1"/>
  <c r="R2083" i="1"/>
  <c r="T2083" i="1"/>
  <c r="V2083" i="1"/>
  <c r="X2083" i="1"/>
  <c r="Z2083" i="1" a="1"/>
  <c r="Z2083" i="1" s="1"/>
  <c r="AB2083" i="1" a="1"/>
  <c r="AB2083" i="1" s="1"/>
  <c r="AD2083" i="1"/>
  <c r="AF2083" i="1"/>
  <c r="AH2083" i="1"/>
  <c r="C2084" i="1"/>
  <c r="D2084" i="1"/>
  <c r="G2084" i="1"/>
  <c r="I2084" i="1"/>
  <c r="L2084" i="1"/>
  <c r="N2084" i="1"/>
  <c r="P2084" i="1"/>
  <c r="R2084" i="1"/>
  <c r="T2084" i="1"/>
  <c r="V2084" i="1"/>
  <c r="X2084" i="1"/>
  <c r="Z2084" i="1" a="1"/>
  <c r="Z2084" i="1" s="1"/>
  <c r="AB2084" i="1" a="1"/>
  <c r="AB2084" i="1" s="1"/>
  <c r="AI2084" i="1" s="1"/>
  <c r="AD2084" i="1"/>
  <c r="AF2084" i="1"/>
  <c r="AH2084" i="1"/>
  <c r="C2085" i="1"/>
  <c r="D2085" i="1"/>
  <c r="G2085" i="1"/>
  <c r="I2085" i="1"/>
  <c r="L2085" i="1"/>
  <c r="N2085" i="1"/>
  <c r="P2085" i="1"/>
  <c r="R2085" i="1"/>
  <c r="T2085" i="1"/>
  <c r="V2085" i="1"/>
  <c r="X2085" i="1"/>
  <c r="AI2085" i="1" s="1"/>
  <c r="Z2085" i="1" a="1"/>
  <c r="Z2085" i="1" s="1"/>
  <c r="AB2085" i="1" a="1"/>
  <c r="AB2085" i="1"/>
  <c r="AD2085" i="1"/>
  <c r="AF2085" i="1"/>
  <c r="AH2085" i="1"/>
  <c r="C2086" i="1"/>
  <c r="D2086" i="1"/>
  <c r="G2086" i="1"/>
  <c r="I2086" i="1"/>
  <c r="L2086" i="1"/>
  <c r="N2086" i="1"/>
  <c r="P2086" i="1"/>
  <c r="R2086" i="1"/>
  <c r="T2086" i="1"/>
  <c r="V2086" i="1"/>
  <c r="X2086" i="1"/>
  <c r="Z2086" i="1" a="1"/>
  <c r="Z2086" i="1" s="1"/>
  <c r="AB2086" i="1" a="1"/>
  <c r="AB2086" i="1" s="1"/>
  <c r="AD2086" i="1"/>
  <c r="AF2086" i="1"/>
  <c r="AH2086" i="1"/>
  <c r="C2087" i="1"/>
  <c r="D2087" i="1"/>
  <c r="G2087" i="1"/>
  <c r="I2087" i="1"/>
  <c r="L2087" i="1"/>
  <c r="N2087" i="1"/>
  <c r="P2087" i="1"/>
  <c r="R2087" i="1"/>
  <c r="T2087" i="1"/>
  <c r="V2087" i="1"/>
  <c r="X2087" i="1"/>
  <c r="Z2087" i="1" a="1"/>
  <c r="Z2087" i="1" s="1"/>
  <c r="AI2087" i="1" s="1"/>
  <c r="AB2087" i="1" a="1"/>
  <c r="AB2087" i="1" s="1"/>
  <c r="AD2087" i="1"/>
  <c r="AF2087" i="1"/>
  <c r="AH2087" i="1"/>
  <c r="C2088" i="1"/>
  <c r="D2088" i="1"/>
  <c r="G2088" i="1"/>
  <c r="I2088" i="1"/>
  <c r="L2088" i="1"/>
  <c r="N2088" i="1"/>
  <c r="P2088" i="1"/>
  <c r="R2088" i="1"/>
  <c r="T2088" i="1"/>
  <c r="V2088" i="1"/>
  <c r="X2088" i="1"/>
  <c r="Z2088" i="1" a="1"/>
  <c r="Z2088" i="1" s="1"/>
  <c r="AB2088" i="1" a="1"/>
  <c r="AB2088" i="1" s="1"/>
  <c r="AD2088" i="1"/>
  <c r="AF2088" i="1"/>
  <c r="AH2088" i="1"/>
  <c r="C2089" i="1"/>
  <c r="D2089" i="1"/>
  <c r="G2089" i="1"/>
  <c r="I2089" i="1"/>
  <c r="L2089" i="1"/>
  <c r="N2089" i="1"/>
  <c r="P2089" i="1"/>
  <c r="R2089" i="1"/>
  <c r="T2089" i="1"/>
  <c r="V2089" i="1"/>
  <c r="X2089" i="1"/>
  <c r="Z2089" i="1" a="1"/>
  <c r="Z2089" i="1" s="1"/>
  <c r="AB2089" i="1" a="1"/>
  <c r="AB2089" i="1" s="1"/>
  <c r="AD2089" i="1"/>
  <c r="AF2089" i="1"/>
  <c r="AH2089" i="1"/>
  <c r="C2090" i="1"/>
  <c r="D2090" i="1"/>
  <c r="G2090" i="1"/>
  <c r="I2090" i="1"/>
  <c r="L2090" i="1"/>
  <c r="N2090" i="1"/>
  <c r="P2090" i="1"/>
  <c r="R2090" i="1"/>
  <c r="T2090" i="1"/>
  <c r="V2090" i="1"/>
  <c r="X2090" i="1"/>
  <c r="Z2090" i="1" a="1"/>
  <c r="Z2090" i="1" s="1"/>
  <c r="AB2090" i="1" a="1"/>
  <c r="AB2090" i="1" s="1"/>
  <c r="AD2090" i="1"/>
  <c r="AF2090" i="1"/>
  <c r="AH2090" i="1"/>
  <c r="C2091" i="1"/>
  <c r="D2091" i="1"/>
  <c r="G2091" i="1"/>
  <c r="I2091" i="1"/>
  <c r="L2091" i="1"/>
  <c r="N2091" i="1"/>
  <c r="P2091" i="1"/>
  <c r="R2091" i="1"/>
  <c r="T2091" i="1"/>
  <c r="V2091" i="1"/>
  <c r="X2091" i="1"/>
  <c r="Z2091" i="1" a="1"/>
  <c r="Z2091" i="1" s="1"/>
  <c r="AB2091" i="1" a="1"/>
  <c r="AB2091" i="1" s="1"/>
  <c r="AD2091" i="1"/>
  <c r="AF2091" i="1"/>
  <c r="AH2091" i="1"/>
  <c r="C2092" i="1"/>
  <c r="D2092" i="1"/>
  <c r="G2092" i="1"/>
  <c r="I2092" i="1"/>
  <c r="L2092" i="1"/>
  <c r="N2092" i="1"/>
  <c r="P2092" i="1"/>
  <c r="R2092" i="1"/>
  <c r="T2092" i="1"/>
  <c r="V2092" i="1"/>
  <c r="X2092" i="1"/>
  <c r="Z2092" i="1" a="1"/>
  <c r="Z2092" i="1" s="1"/>
  <c r="AB2092" i="1" a="1"/>
  <c r="AB2092" i="1"/>
  <c r="AD2092" i="1"/>
  <c r="AF2092" i="1"/>
  <c r="AH2092" i="1"/>
  <c r="C2093" i="1"/>
  <c r="D2093" i="1"/>
  <c r="G2093" i="1"/>
  <c r="I2093" i="1"/>
  <c r="L2093" i="1"/>
  <c r="N2093" i="1"/>
  <c r="P2093" i="1"/>
  <c r="R2093" i="1"/>
  <c r="T2093" i="1"/>
  <c r="V2093" i="1"/>
  <c r="X2093" i="1"/>
  <c r="Z2093" i="1" a="1"/>
  <c r="Z2093" i="1" s="1"/>
  <c r="AB2093" i="1" a="1"/>
  <c r="AB2093" i="1" s="1"/>
  <c r="AD2093" i="1"/>
  <c r="AF2093" i="1"/>
  <c r="AH2093" i="1"/>
  <c r="C2094" i="1"/>
  <c r="D2094" i="1"/>
  <c r="G2094" i="1"/>
  <c r="I2094" i="1"/>
  <c r="L2094" i="1"/>
  <c r="N2094" i="1"/>
  <c r="P2094" i="1"/>
  <c r="R2094" i="1"/>
  <c r="T2094" i="1"/>
  <c r="V2094" i="1"/>
  <c r="X2094" i="1"/>
  <c r="Z2094" i="1" a="1"/>
  <c r="Z2094" i="1" s="1"/>
  <c r="AB2094" i="1" a="1"/>
  <c r="AB2094" i="1" s="1"/>
  <c r="AD2094" i="1"/>
  <c r="AF2094" i="1"/>
  <c r="AH2094" i="1"/>
  <c r="C2095" i="1"/>
  <c r="D2095" i="1"/>
  <c r="G2095" i="1"/>
  <c r="I2095" i="1"/>
  <c r="L2095" i="1"/>
  <c r="N2095" i="1"/>
  <c r="P2095" i="1"/>
  <c r="R2095" i="1"/>
  <c r="T2095" i="1"/>
  <c r="V2095" i="1"/>
  <c r="X2095" i="1"/>
  <c r="Z2095" i="1" a="1"/>
  <c r="Z2095" i="1"/>
  <c r="AB2095" i="1" a="1"/>
  <c r="AB2095" i="1" s="1"/>
  <c r="AD2095" i="1"/>
  <c r="AF2095" i="1"/>
  <c r="AH2095" i="1"/>
  <c r="C2096" i="1"/>
  <c r="D2096" i="1"/>
  <c r="G2096" i="1"/>
  <c r="I2096" i="1"/>
  <c r="L2096" i="1"/>
  <c r="N2096" i="1"/>
  <c r="P2096" i="1"/>
  <c r="R2096" i="1"/>
  <c r="T2096" i="1"/>
  <c r="V2096" i="1"/>
  <c r="X2096" i="1"/>
  <c r="Z2096" i="1" a="1"/>
  <c r="Z2096" i="1" s="1"/>
  <c r="AB2096" i="1" a="1"/>
  <c r="AB2096" i="1" s="1"/>
  <c r="AD2096" i="1"/>
  <c r="AF2096" i="1"/>
  <c r="AH2096" i="1"/>
  <c r="C2097" i="1"/>
  <c r="D2097" i="1"/>
  <c r="G2097" i="1"/>
  <c r="I2097" i="1"/>
  <c r="L2097" i="1"/>
  <c r="N2097" i="1"/>
  <c r="P2097" i="1"/>
  <c r="R2097" i="1"/>
  <c r="T2097" i="1"/>
  <c r="V2097" i="1"/>
  <c r="X2097" i="1"/>
  <c r="Z2097" i="1" a="1"/>
  <c r="Z2097" i="1" s="1"/>
  <c r="AB2097" i="1" a="1"/>
  <c r="AB2097" i="1" s="1"/>
  <c r="AI2097" i="1" s="1"/>
  <c r="AD2097" i="1"/>
  <c r="AF2097" i="1"/>
  <c r="AH2097" i="1"/>
  <c r="C2098" i="1"/>
  <c r="D2098" i="1"/>
  <c r="G2098" i="1"/>
  <c r="I2098" i="1"/>
  <c r="L2098" i="1"/>
  <c r="N2098" i="1"/>
  <c r="P2098" i="1"/>
  <c r="R2098" i="1"/>
  <c r="T2098" i="1"/>
  <c r="V2098" i="1"/>
  <c r="X2098" i="1"/>
  <c r="Z2098" i="1" a="1"/>
  <c r="Z2098" i="1" s="1"/>
  <c r="AB2098" i="1" a="1"/>
  <c r="AB2098" i="1" s="1"/>
  <c r="AD2098" i="1"/>
  <c r="AF2098" i="1"/>
  <c r="AH2098" i="1"/>
  <c r="C2099" i="1"/>
  <c r="D2099" i="1"/>
  <c r="G2099" i="1"/>
  <c r="I2099" i="1"/>
  <c r="L2099" i="1"/>
  <c r="N2099" i="1"/>
  <c r="P2099" i="1"/>
  <c r="R2099" i="1"/>
  <c r="T2099" i="1"/>
  <c r="V2099" i="1"/>
  <c r="X2099" i="1"/>
  <c r="Z2099" i="1" a="1"/>
  <c r="Z2099" i="1" s="1"/>
  <c r="AB2099" i="1" a="1"/>
  <c r="AB2099" i="1" s="1"/>
  <c r="AD2099" i="1"/>
  <c r="AF2099" i="1"/>
  <c r="AH2099" i="1"/>
  <c r="C2100" i="1"/>
  <c r="D2100" i="1"/>
  <c r="G2100" i="1"/>
  <c r="I2100" i="1"/>
  <c r="L2100" i="1"/>
  <c r="N2100" i="1"/>
  <c r="P2100" i="1"/>
  <c r="R2100" i="1"/>
  <c r="T2100" i="1"/>
  <c r="V2100" i="1"/>
  <c r="X2100" i="1"/>
  <c r="Z2100" i="1" a="1"/>
  <c r="Z2100" i="1" s="1"/>
  <c r="AB2100" i="1" a="1"/>
  <c r="AB2100" i="1" s="1"/>
  <c r="AD2100" i="1"/>
  <c r="AF2100" i="1"/>
  <c r="AH2100" i="1"/>
  <c r="C2101" i="1"/>
  <c r="D2101" i="1"/>
  <c r="G2101" i="1"/>
  <c r="I2101" i="1"/>
  <c r="L2101" i="1"/>
  <c r="N2101" i="1"/>
  <c r="P2101" i="1"/>
  <c r="R2101" i="1"/>
  <c r="T2101" i="1"/>
  <c r="V2101" i="1"/>
  <c r="AI2101" i="1" s="1"/>
  <c r="X2101" i="1"/>
  <c r="Z2101" i="1" a="1"/>
  <c r="Z2101" i="1" s="1"/>
  <c r="AB2101" i="1" a="1"/>
  <c r="AB2101" i="1" s="1"/>
  <c r="AD2101" i="1"/>
  <c r="AF2101" i="1"/>
  <c r="AH2101" i="1"/>
  <c r="C2102" i="1"/>
  <c r="D2102" i="1"/>
  <c r="G2102" i="1"/>
  <c r="I2102" i="1"/>
  <c r="L2102" i="1"/>
  <c r="N2102" i="1"/>
  <c r="P2102" i="1"/>
  <c r="R2102" i="1"/>
  <c r="T2102" i="1"/>
  <c r="V2102" i="1"/>
  <c r="X2102" i="1"/>
  <c r="Z2102" i="1" a="1"/>
  <c r="Z2102" i="1" s="1"/>
  <c r="AB2102" i="1" a="1"/>
  <c r="AB2102" i="1" s="1"/>
  <c r="AD2102" i="1"/>
  <c r="AF2102" i="1"/>
  <c r="AH2102" i="1"/>
  <c r="C2103" i="1"/>
  <c r="D2103" i="1"/>
  <c r="G2103" i="1"/>
  <c r="I2103" i="1"/>
  <c r="L2103" i="1"/>
  <c r="N2103" i="1"/>
  <c r="P2103" i="1"/>
  <c r="R2103" i="1"/>
  <c r="T2103" i="1"/>
  <c r="V2103" i="1"/>
  <c r="X2103" i="1"/>
  <c r="Z2103" i="1" a="1"/>
  <c r="Z2103" i="1" s="1"/>
  <c r="AB2103" i="1" a="1"/>
  <c r="AB2103" i="1" s="1"/>
  <c r="AD2103" i="1"/>
  <c r="AF2103" i="1"/>
  <c r="AH2103" i="1"/>
  <c r="C2104" i="1"/>
  <c r="D2104" i="1"/>
  <c r="G2104" i="1"/>
  <c r="I2104" i="1"/>
  <c r="L2104" i="1"/>
  <c r="N2104" i="1"/>
  <c r="P2104" i="1"/>
  <c r="R2104" i="1"/>
  <c r="T2104" i="1"/>
  <c r="V2104" i="1"/>
  <c r="X2104" i="1"/>
  <c r="Z2104" i="1" a="1"/>
  <c r="Z2104" i="1"/>
  <c r="AB2104" i="1" a="1"/>
  <c r="AB2104" i="1" s="1"/>
  <c r="AD2104" i="1"/>
  <c r="AF2104" i="1"/>
  <c r="AH2104" i="1"/>
  <c r="C2105" i="1"/>
  <c r="D2105" i="1"/>
  <c r="G2105" i="1"/>
  <c r="I2105" i="1"/>
  <c r="L2105" i="1"/>
  <c r="N2105" i="1"/>
  <c r="P2105" i="1"/>
  <c r="R2105" i="1"/>
  <c r="T2105" i="1"/>
  <c r="V2105" i="1"/>
  <c r="X2105" i="1"/>
  <c r="Z2105" i="1" a="1"/>
  <c r="Z2105" i="1"/>
  <c r="AB2105" i="1" a="1"/>
  <c r="AB2105" i="1" s="1"/>
  <c r="AD2105" i="1"/>
  <c r="AF2105" i="1"/>
  <c r="AH2105" i="1"/>
  <c r="C2106" i="1"/>
  <c r="D2106" i="1"/>
  <c r="G2106" i="1"/>
  <c r="I2106" i="1"/>
  <c r="L2106" i="1"/>
  <c r="N2106" i="1"/>
  <c r="P2106" i="1"/>
  <c r="R2106" i="1"/>
  <c r="T2106" i="1"/>
  <c r="V2106" i="1"/>
  <c r="X2106" i="1"/>
  <c r="Z2106" i="1" a="1"/>
  <c r="Z2106" i="1" s="1"/>
  <c r="AB2106" i="1" a="1"/>
  <c r="AB2106" i="1" s="1"/>
  <c r="AD2106" i="1"/>
  <c r="AF2106" i="1"/>
  <c r="AH2106" i="1"/>
  <c r="C2107" i="1"/>
  <c r="D2107" i="1"/>
  <c r="G2107" i="1"/>
  <c r="I2107" i="1"/>
  <c r="L2107" i="1"/>
  <c r="N2107" i="1"/>
  <c r="P2107" i="1"/>
  <c r="R2107" i="1"/>
  <c r="T2107" i="1"/>
  <c r="V2107" i="1"/>
  <c r="X2107" i="1"/>
  <c r="Z2107" i="1" a="1"/>
  <c r="Z2107" i="1" s="1"/>
  <c r="AB2107" i="1" a="1"/>
  <c r="AB2107" i="1" s="1"/>
  <c r="AD2107" i="1"/>
  <c r="AF2107" i="1"/>
  <c r="AH2107" i="1"/>
  <c r="C2108" i="1"/>
  <c r="D2108" i="1"/>
  <c r="G2108" i="1"/>
  <c r="I2108" i="1"/>
  <c r="L2108" i="1"/>
  <c r="N2108" i="1"/>
  <c r="P2108" i="1"/>
  <c r="R2108" i="1"/>
  <c r="T2108" i="1"/>
  <c r="V2108" i="1"/>
  <c r="X2108" i="1"/>
  <c r="Z2108" i="1" a="1"/>
  <c r="Z2108" i="1" s="1"/>
  <c r="AB2108" i="1" a="1"/>
  <c r="AB2108" i="1"/>
  <c r="AD2108" i="1"/>
  <c r="AF2108" i="1"/>
  <c r="AH2108" i="1"/>
  <c r="C2109" i="1"/>
  <c r="D2109" i="1"/>
  <c r="G2109" i="1"/>
  <c r="I2109" i="1"/>
  <c r="L2109" i="1"/>
  <c r="N2109" i="1"/>
  <c r="P2109" i="1"/>
  <c r="R2109" i="1"/>
  <c r="T2109" i="1"/>
  <c r="V2109" i="1"/>
  <c r="X2109" i="1"/>
  <c r="Z2109" i="1" a="1"/>
  <c r="Z2109" i="1" s="1"/>
  <c r="AB2109" i="1" a="1"/>
  <c r="AB2109" i="1" s="1"/>
  <c r="AD2109" i="1"/>
  <c r="AF2109" i="1"/>
  <c r="AH2109" i="1"/>
  <c r="C2110" i="1"/>
  <c r="D2110" i="1"/>
  <c r="G2110" i="1"/>
  <c r="I2110" i="1"/>
  <c r="L2110" i="1"/>
  <c r="N2110" i="1"/>
  <c r="P2110" i="1"/>
  <c r="R2110" i="1"/>
  <c r="T2110" i="1"/>
  <c r="V2110" i="1"/>
  <c r="X2110" i="1"/>
  <c r="Z2110" i="1" a="1"/>
  <c r="Z2110" i="1" s="1"/>
  <c r="AB2110" i="1" a="1"/>
  <c r="AB2110" i="1" s="1"/>
  <c r="AD2110" i="1"/>
  <c r="AF2110" i="1"/>
  <c r="AH2110" i="1"/>
  <c r="C2111" i="1"/>
  <c r="D2111" i="1"/>
  <c r="G2111" i="1"/>
  <c r="I2111" i="1"/>
  <c r="L2111" i="1"/>
  <c r="N2111" i="1"/>
  <c r="P2111" i="1"/>
  <c r="R2111" i="1"/>
  <c r="T2111" i="1"/>
  <c r="V2111" i="1"/>
  <c r="X2111" i="1"/>
  <c r="Z2111" i="1" a="1"/>
  <c r="Z2111" i="1" s="1"/>
  <c r="AB2111" i="1" a="1"/>
  <c r="AB2111" i="1"/>
  <c r="AD2111" i="1"/>
  <c r="AF2111" i="1"/>
  <c r="AH2111" i="1"/>
  <c r="C2112" i="1"/>
  <c r="D2112" i="1"/>
  <c r="G2112" i="1"/>
  <c r="I2112" i="1"/>
  <c r="L2112" i="1"/>
  <c r="N2112" i="1"/>
  <c r="P2112" i="1"/>
  <c r="R2112" i="1"/>
  <c r="T2112" i="1"/>
  <c r="V2112" i="1"/>
  <c r="X2112" i="1"/>
  <c r="Z2112" i="1" a="1"/>
  <c r="Z2112" i="1" s="1"/>
  <c r="AB2112" i="1" a="1"/>
  <c r="AB2112" i="1" s="1"/>
  <c r="AD2112" i="1"/>
  <c r="AF2112" i="1"/>
  <c r="AH2112" i="1"/>
  <c r="C2113" i="1"/>
  <c r="D2113" i="1"/>
  <c r="G2113" i="1"/>
  <c r="I2113" i="1"/>
  <c r="L2113" i="1"/>
  <c r="N2113" i="1"/>
  <c r="P2113" i="1"/>
  <c r="R2113" i="1"/>
  <c r="T2113" i="1"/>
  <c r="V2113" i="1"/>
  <c r="X2113" i="1"/>
  <c r="Z2113" i="1" a="1"/>
  <c r="Z2113" i="1" s="1"/>
  <c r="AB2113" i="1" a="1"/>
  <c r="AB2113" i="1" s="1"/>
  <c r="AD2113" i="1"/>
  <c r="AF2113" i="1"/>
  <c r="AH2113" i="1"/>
  <c r="C2114" i="1"/>
  <c r="D2114" i="1"/>
  <c r="G2114" i="1"/>
  <c r="I2114" i="1"/>
  <c r="L2114" i="1"/>
  <c r="N2114" i="1"/>
  <c r="P2114" i="1"/>
  <c r="R2114" i="1"/>
  <c r="T2114" i="1"/>
  <c r="V2114" i="1"/>
  <c r="X2114" i="1"/>
  <c r="Z2114" i="1" a="1"/>
  <c r="Z2114" i="1" s="1"/>
  <c r="AB2114" i="1" a="1"/>
  <c r="AB2114" i="1" s="1"/>
  <c r="AD2114" i="1"/>
  <c r="AF2114" i="1"/>
  <c r="AH2114" i="1"/>
  <c r="C2115" i="1"/>
  <c r="D2115" i="1"/>
  <c r="G2115" i="1"/>
  <c r="I2115" i="1"/>
  <c r="L2115" i="1"/>
  <c r="N2115" i="1"/>
  <c r="P2115" i="1"/>
  <c r="R2115" i="1"/>
  <c r="T2115" i="1"/>
  <c r="V2115" i="1"/>
  <c r="X2115" i="1"/>
  <c r="Z2115" i="1" a="1"/>
  <c r="Z2115" i="1"/>
  <c r="AB2115" i="1" a="1"/>
  <c r="AB2115" i="1" s="1"/>
  <c r="AD2115" i="1"/>
  <c r="AF2115" i="1"/>
  <c r="AH2115" i="1"/>
  <c r="C2116" i="1"/>
  <c r="D2116" i="1"/>
  <c r="G2116" i="1"/>
  <c r="I2116" i="1"/>
  <c r="L2116" i="1"/>
  <c r="N2116" i="1"/>
  <c r="P2116" i="1"/>
  <c r="R2116" i="1"/>
  <c r="T2116" i="1"/>
  <c r="V2116" i="1"/>
  <c r="X2116" i="1"/>
  <c r="Z2116" i="1" a="1"/>
  <c r="Z2116" i="1"/>
  <c r="AB2116" i="1" a="1"/>
  <c r="AB2116" i="1" s="1"/>
  <c r="AD2116" i="1"/>
  <c r="AF2116" i="1"/>
  <c r="AH2116" i="1"/>
  <c r="C2117" i="1"/>
  <c r="D2117" i="1"/>
  <c r="G2117" i="1"/>
  <c r="I2117" i="1"/>
  <c r="L2117" i="1"/>
  <c r="N2117" i="1"/>
  <c r="P2117" i="1"/>
  <c r="R2117" i="1"/>
  <c r="T2117" i="1"/>
  <c r="V2117" i="1"/>
  <c r="X2117" i="1"/>
  <c r="Z2117" i="1" a="1"/>
  <c r="Z2117" i="1" s="1"/>
  <c r="AB2117" i="1" a="1"/>
  <c r="AB2117" i="1" s="1"/>
  <c r="AD2117" i="1"/>
  <c r="AF2117" i="1"/>
  <c r="AH2117" i="1"/>
  <c r="C2118" i="1"/>
  <c r="D2118" i="1"/>
  <c r="G2118" i="1"/>
  <c r="I2118" i="1"/>
  <c r="L2118" i="1"/>
  <c r="N2118" i="1"/>
  <c r="P2118" i="1"/>
  <c r="R2118" i="1"/>
  <c r="T2118" i="1"/>
  <c r="V2118" i="1"/>
  <c r="X2118" i="1"/>
  <c r="Z2118" i="1" a="1"/>
  <c r="Z2118" i="1" s="1"/>
  <c r="AB2118" i="1" a="1"/>
  <c r="AB2118" i="1" s="1"/>
  <c r="AD2118" i="1"/>
  <c r="AF2118" i="1"/>
  <c r="AH2118" i="1"/>
  <c r="C2119" i="1"/>
  <c r="D2119" i="1"/>
  <c r="G2119" i="1"/>
  <c r="I2119" i="1"/>
  <c r="L2119" i="1"/>
  <c r="N2119" i="1"/>
  <c r="P2119" i="1"/>
  <c r="R2119" i="1"/>
  <c r="T2119" i="1"/>
  <c r="V2119" i="1"/>
  <c r="X2119" i="1"/>
  <c r="Z2119" i="1" a="1"/>
  <c r="Z2119" i="1" s="1"/>
  <c r="AB2119" i="1" a="1"/>
  <c r="AB2119" i="1" s="1"/>
  <c r="AD2119" i="1"/>
  <c r="AF2119" i="1"/>
  <c r="AH2119" i="1"/>
  <c r="C2120" i="1"/>
  <c r="D2120" i="1"/>
  <c r="G2120" i="1"/>
  <c r="I2120" i="1"/>
  <c r="L2120" i="1"/>
  <c r="N2120" i="1"/>
  <c r="P2120" i="1"/>
  <c r="R2120" i="1"/>
  <c r="T2120" i="1"/>
  <c r="V2120" i="1"/>
  <c r="X2120" i="1"/>
  <c r="Z2120" i="1" a="1"/>
  <c r="Z2120" i="1" s="1"/>
  <c r="AB2120" i="1" a="1"/>
  <c r="AB2120" i="1" s="1"/>
  <c r="AD2120" i="1"/>
  <c r="AF2120" i="1"/>
  <c r="AH2120" i="1"/>
  <c r="C2121" i="1"/>
  <c r="D2121" i="1"/>
  <c r="G2121" i="1"/>
  <c r="I2121" i="1"/>
  <c r="L2121" i="1"/>
  <c r="N2121" i="1"/>
  <c r="P2121" i="1"/>
  <c r="R2121" i="1"/>
  <c r="T2121" i="1"/>
  <c r="V2121" i="1"/>
  <c r="X2121" i="1"/>
  <c r="Z2121" i="1" a="1"/>
  <c r="Z2121" i="1" s="1"/>
  <c r="AB2121" i="1" a="1"/>
  <c r="AB2121" i="1" s="1"/>
  <c r="AD2121" i="1"/>
  <c r="AF2121" i="1"/>
  <c r="AH2121" i="1"/>
  <c r="C2122" i="1"/>
  <c r="D2122" i="1"/>
  <c r="G2122" i="1"/>
  <c r="I2122" i="1"/>
  <c r="L2122" i="1"/>
  <c r="N2122" i="1"/>
  <c r="P2122" i="1"/>
  <c r="R2122" i="1"/>
  <c r="T2122" i="1"/>
  <c r="V2122" i="1"/>
  <c r="X2122" i="1"/>
  <c r="Z2122" i="1" a="1"/>
  <c r="Z2122" i="1"/>
  <c r="AB2122" i="1" a="1"/>
  <c r="AB2122" i="1"/>
  <c r="AD2122" i="1"/>
  <c r="AF2122" i="1"/>
  <c r="AH2122" i="1"/>
  <c r="C2123" i="1"/>
  <c r="D2123" i="1"/>
  <c r="G2123" i="1"/>
  <c r="I2123" i="1"/>
  <c r="L2123" i="1"/>
  <c r="N2123" i="1"/>
  <c r="P2123" i="1"/>
  <c r="R2123" i="1"/>
  <c r="T2123" i="1"/>
  <c r="V2123" i="1"/>
  <c r="X2123" i="1"/>
  <c r="Z2123" i="1" a="1"/>
  <c r="Z2123" i="1"/>
  <c r="AB2123" i="1" a="1"/>
  <c r="AB2123" i="1" s="1"/>
  <c r="AI2123" i="1" s="1"/>
  <c r="AD2123" i="1"/>
  <c r="AF2123" i="1"/>
  <c r="AH2123" i="1"/>
  <c r="C2124" i="1"/>
  <c r="D2124" i="1"/>
  <c r="G2124" i="1"/>
  <c r="I2124" i="1"/>
  <c r="L2124" i="1"/>
  <c r="N2124" i="1"/>
  <c r="P2124" i="1"/>
  <c r="R2124" i="1"/>
  <c r="T2124" i="1"/>
  <c r="V2124" i="1"/>
  <c r="X2124" i="1"/>
  <c r="Z2124" i="1" a="1"/>
  <c r="Z2124" i="1" s="1"/>
  <c r="AB2124" i="1" a="1"/>
  <c r="AB2124" i="1" s="1"/>
  <c r="AD2124" i="1"/>
  <c r="AF2124" i="1"/>
  <c r="AH2124" i="1"/>
  <c r="C2125" i="1"/>
  <c r="D2125" i="1"/>
  <c r="G2125" i="1"/>
  <c r="I2125" i="1"/>
  <c r="L2125" i="1"/>
  <c r="N2125" i="1"/>
  <c r="P2125" i="1"/>
  <c r="R2125" i="1"/>
  <c r="T2125" i="1"/>
  <c r="V2125" i="1"/>
  <c r="X2125" i="1"/>
  <c r="Z2125" i="1" a="1"/>
  <c r="Z2125" i="1" s="1"/>
  <c r="AB2125" i="1" a="1"/>
  <c r="AB2125" i="1" s="1"/>
  <c r="AD2125" i="1"/>
  <c r="AF2125" i="1"/>
  <c r="AH2125" i="1"/>
  <c r="C2126" i="1"/>
  <c r="D2126" i="1"/>
  <c r="G2126" i="1"/>
  <c r="I2126" i="1"/>
  <c r="L2126" i="1"/>
  <c r="N2126" i="1"/>
  <c r="P2126" i="1"/>
  <c r="R2126" i="1"/>
  <c r="T2126" i="1"/>
  <c r="V2126" i="1"/>
  <c r="X2126" i="1"/>
  <c r="Z2126" i="1" a="1"/>
  <c r="Z2126" i="1" s="1"/>
  <c r="AB2126" i="1" a="1"/>
  <c r="AB2126" i="1" s="1"/>
  <c r="AD2126" i="1"/>
  <c r="AF2126" i="1"/>
  <c r="AH2126" i="1"/>
  <c r="C2127" i="1"/>
  <c r="D2127" i="1"/>
  <c r="G2127" i="1"/>
  <c r="I2127" i="1"/>
  <c r="L2127" i="1"/>
  <c r="N2127" i="1"/>
  <c r="P2127" i="1"/>
  <c r="R2127" i="1"/>
  <c r="T2127" i="1"/>
  <c r="V2127" i="1"/>
  <c r="X2127" i="1"/>
  <c r="Z2127" i="1" a="1"/>
  <c r="Z2127" i="1" s="1"/>
  <c r="AB2127" i="1" a="1"/>
  <c r="AB2127" i="1" s="1"/>
  <c r="AD2127" i="1"/>
  <c r="AF2127" i="1"/>
  <c r="AH2127" i="1"/>
  <c r="C2128" i="1"/>
  <c r="D2128" i="1"/>
  <c r="G2128" i="1"/>
  <c r="I2128" i="1"/>
  <c r="L2128" i="1"/>
  <c r="N2128" i="1"/>
  <c r="P2128" i="1"/>
  <c r="R2128" i="1"/>
  <c r="T2128" i="1"/>
  <c r="V2128" i="1"/>
  <c r="X2128" i="1"/>
  <c r="Z2128" i="1" a="1"/>
  <c r="Z2128" i="1"/>
  <c r="AB2128" i="1" a="1"/>
  <c r="AB2128" i="1" s="1"/>
  <c r="AD2128" i="1"/>
  <c r="AF2128" i="1"/>
  <c r="AH2128" i="1"/>
  <c r="C2129" i="1"/>
  <c r="D2129" i="1"/>
  <c r="G2129" i="1"/>
  <c r="I2129" i="1"/>
  <c r="L2129" i="1"/>
  <c r="N2129" i="1"/>
  <c r="P2129" i="1"/>
  <c r="R2129" i="1"/>
  <c r="T2129" i="1"/>
  <c r="V2129" i="1"/>
  <c r="X2129" i="1"/>
  <c r="Z2129" i="1" a="1"/>
  <c r="Z2129" i="1" s="1"/>
  <c r="AB2129" i="1" a="1"/>
  <c r="AB2129" i="1" s="1"/>
  <c r="AD2129" i="1"/>
  <c r="AF2129" i="1"/>
  <c r="AH2129" i="1"/>
  <c r="C2130" i="1"/>
  <c r="D2130" i="1"/>
  <c r="G2130" i="1"/>
  <c r="I2130" i="1"/>
  <c r="L2130" i="1"/>
  <c r="N2130" i="1"/>
  <c r="P2130" i="1"/>
  <c r="R2130" i="1"/>
  <c r="T2130" i="1"/>
  <c r="V2130" i="1"/>
  <c r="X2130" i="1"/>
  <c r="Z2130" i="1" a="1"/>
  <c r="Z2130" i="1" s="1"/>
  <c r="AB2130" i="1" a="1"/>
  <c r="AB2130" i="1" s="1"/>
  <c r="AD2130" i="1"/>
  <c r="AF2130" i="1"/>
  <c r="AH2130" i="1"/>
  <c r="C2131" i="1"/>
  <c r="D2131" i="1"/>
  <c r="G2131" i="1"/>
  <c r="I2131" i="1"/>
  <c r="L2131" i="1"/>
  <c r="N2131" i="1"/>
  <c r="P2131" i="1"/>
  <c r="R2131" i="1"/>
  <c r="T2131" i="1"/>
  <c r="V2131" i="1"/>
  <c r="X2131" i="1"/>
  <c r="Z2131" i="1" a="1"/>
  <c r="Z2131" i="1" s="1"/>
  <c r="AB2131" i="1" a="1"/>
  <c r="AB2131" i="1" s="1"/>
  <c r="AD2131" i="1"/>
  <c r="AF2131" i="1"/>
  <c r="AH2131" i="1"/>
  <c r="C2132" i="1"/>
  <c r="D2132" i="1"/>
  <c r="G2132" i="1"/>
  <c r="I2132" i="1"/>
  <c r="L2132" i="1"/>
  <c r="N2132" i="1"/>
  <c r="P2132" i="1"/>
  <c r="R2132" i="1"/>
  <c r="T2132" i="1"/>
  <c r="V2132" i="1"/>
  <c r="X2132" i="1"/>
  <c r="Z2132" i="1" a="1"/>
  <c r="Z2132" i="1" s="1"/>
  <c r="AB2132" i="1" a="1"/>
  <c r="AB2132" i="1" s="1"/>
  <c r="AD2132" i="1"/>
  <c r="AF2132" i="1"/>
  <c r="AH2132" i="1"/>
  <c r="C2133" i="1"/>
  <c r="D2133" i="1"/>
  <c r="G2133" i="1"/>
  <c r="I2133" i="1"/>
  <c r="L2133" i="1"/>
  <c r="N2133" i="1"/>
  <c r="P2133" i="1"/>
  <c r="R2133" i="1"/>
  <c r="T2133" i="1"/>
  <c r="V2133" i="1"/>
  <c r="X2133" i="1"/>
  <c r="Z2133" i="1" a="1"/>
  <c r="Z2133" i="1" s="1"/>
  <c r="AB2133" i="1" a="1"/>
  <c r="AB2133" i="1" s="1"/>
  <c r="AD2133" i="1"/>
  <c r="AF2133" i="1"/>
  <c r="AH2133" i="1"/>
  <c r="C2134" i="1"/>
  <c r="D2134" i="1"/>
  <c r="G2134" i="1"/>
  <c r="I2134" i="1"/>
  <c r="L2134" i="1"/>
  <c r="N2134" i="1"/>
  <c r="P2134" i="1"/>
  <c r="R2134" i="1"/>
  <c r="T2134" i="1"/>
  <c r="V2134" i="1"/>
  <c r="X2134" i="1"/>
  <c r="Z2134" i="1" a="1"/>
  <c r="Z2134" i="1" s="1"/>
  <c r="AB2134" i="1" a="1"/>
  <c r="AB2134" i="1" s="1"/>
  <c r="AD2134" i="1"/>
  <c r="AF2134" i="1"/>
  <c r="AH2134" i="1"/>
  <c r="C2135" i="1"/>
  <c r="D2135" i="1"/>
  <c r="G2135" i="1"/>
  <c r="I2135" i="1"/>
  <c r="L2135" i="1"/>
  <c r="N2135" i="1"/>
  <c r="P2135" i="1"/>
  <c r="R2135" i="1"/>
  <c r="T2135" i="1"/>
  <c r="V2135" i="1"/>
  <c r="X2135" i="1"/>
  <c r="Z2135" i="1" a="1"/>
  <c r="Z2135" i="1"/>
  <c r="AB2135" i="1" a="1"/>
  <c r="AB2135" i="1"/>
  <c r="AD2135" i="1"/>
  <c r="AF2135" i="1"/>
  <c r="AH2135" i="1"/>
  <c r="C2136" i="1"/>
  <c r="D2136" i="1"/>
  <c r="G2136" i="1"/>
  <c r="I2136" i="1"/>
  <c r="L2136" i="1"/>
  <c r="N2136" i="1"/>
  <c r="P2136" i="1"/>
  <c r="R2136" i="1"/>
  <c r="T2136" i="1"/>
  <c r="V2136" i="1"/>
  <c r="X2136" i="1"/>
  <c r="Z2136" i="1" a="1"/>
  <c r="Z2136" i="1" s="1"/>
  <c r="AB2136" i="1" a="1"/>
  <c r="AB2136" i="1"/>
  <c r="AD2136" i="1"/>
  <c r="AF2136" i="1"/>
  <c r="AH2136" i="1"/>
  <c r="C2137" i="1"/>
  <c r="D2137" i="1"/>
  <c r="G2137" i="1"/>
  <c r="I2137" i="1"/>
  <c r="L2137" i="1"/>
  <c r="N2137" i="1"/>
  <c r="P2137" i="1"/>
  <c r="R2137" i="1"/>
  <c r="T2137" i="1"/>
  <c r="V2137" i="1"/>
  <c r="X2137" i="1"/>
  <c r="Z2137" i="1" a="1"/>
  <c r="Z2137" i="1" s="1"/>
  <c r="AB2137" i="1" a="1"/>
  <c r="AB2137" i="1" s="1"/>
  <c r="AD2137" i="1"/>
  <c r="AF2137" i="1"/>
  <c r="AH2137" i="1"/>
  <c r="C2138" i="1"/>
  <c r="D2138" i="1"/>
  <c r="G2138" i="1"/>
  <c r="I2138" i="1"/>
  <c r="L2138" i="1"/>
  <c r="N2138" i="1"/>
  <c r="P2138" i="1"/>
  <c r="R2138" i="1"/>
  <c r="T2138" i="1"/>
  <c r="V2138" i="1"/>
  <c r="X2138" i="1"/>
  <c r="Z2138" i="1" a="1"/>
  <c r="Z2138" i="1"/>
  <c r="AB2138" i="1" a="1"/>
  <c r="AB2138" i="1" s="1"/>
  <c r="AD2138" i="1"/>
  <c r="AF2138" i="1"/>
  <c r="AH2138" i="1"/>
  <c r="C2139" i="1"/>
  <c r="D2139" i="1"/>
  <c r="G2139" i="1"/>
  <c r="I2139" i="1"/>
  <c r="L2139" i="1"/>
  <c r="N2139" i="1"/>
  <c r="P2139" i="1"/>
  <c r="R2139" i="1"/>
  <c r="T2139" i="1"/>
  <c r="V2139" i="1"/>
  <c r="X2139" i="1"/>
  <c r="Z2139" i="1" a="1"/>
  <c r="Z2139" i="1" s="1"/>
  <c r="AB2139" i="1" a="1"/>
  <c r="AB2139" i="1" s="1"/>
  <c r="AD2139" i="1"/>
  <c r="AF2139" i="1"/>
  <c r="AH2139" i="1"/>
  <c r="C2140" i="1"/>
  <c r="D2140" i="1"/>
  <c r="G2140" i="1"/>
  <c r="I2140" i="1"/>
  <c r="L2140" i="1"/>
  <c r="N2140" i="1"/>
  <c r="P2140" i="1"/>
  <c r="R2140" i="1"/>
  <c r="T2140" i="1"/>
  <c r="V2140" i="1"/>
  <c r="X2140" i="1"/>
  <c r="Z2140" i="1" a="1"/>
  <c r="Z2140" i="1" s="1"/>
  <c r="AB2140" i="1" a="1"/>
  <c r="AB2140" i="1" s="1"/>
  <c r="AD2140" i="1"/>
  <c r="AF2140" i="1"/>
  <c r="AH2140" i="1"/>
  <c r="C2141" i="1"/>
  <c r="D2141" i="1"/>
  <c r="G2141" i="1"/>
  <c r="I2141" i="1"/>
  <c r="L2141" i="1"/>
  <c r="N2141" i="1"/>
  <c r="P2141" i="1"/>
  <c r="R2141" i="1"/>
  <c r="T2141" i="1"/>
  <c r="V2141" i="1"/>
  <c r="X2141" i="1"/>
  <c r="Z2141" i="1" a="1"/>
  <c r="Z2141" i="1" s="1"/>
  <c r="AB2141" i="1" a="1"/>
  <c r="AB2141" i="1" s="1"/>
  <c r="AD2141" i="1"/>
  <c r="AF2141" i="1"/>
  <c r="AH2141" i="1"/>
  <c r="C2142" i="1"/>
  <c r="D2142" i="1"/>
  <c r="G2142" i="1"/>
  <c r="I2142" i="1"/>
  <c r="L2142" i="1"/>
  <c r="N2142" i="1"/>
  <c r="P2142" i="1"/>
  <c r="R2142" i="1"/>
  <c r="T2142" i="1"/>
  <c r="V2142" i="1"/>
  <c r="X2142" i="1"/>
  <c r="Z2142" i="1" a="1"/>
  <c r="Z2142" i="1" s="1"/>
  <c r="AB2142" i="1" a="1"/>
  <c r="AB2142" i="1" s="1"/>
  <c r="AD2142" i="1"/>
  <c r="AF2142" i="1"/>
  <c r="AH2142" i="1"/>
  <c r="C2143" i="1"/>
  <c r="D2143" i="1"/>
  <c r="G2143" i="1"/>
  <c r="I2143" i="1"/>
  <c r="L2143" i="1"/>
  <c r="N2143" i="1"/>
  <c r="P2143" i="1"/>
  <c r="R2143" i="1"/>
  <c r="T2143" i="1"/>
  <c r="V2143" i="1"/>
  <c r="X2143" i="1"/>
  <c r="Z2143" i="1" a="1"/>
  <c r="Z2143" i="1" s="1"/>
  <c r="AB2143" i="1" a="1"/>
  <c r="AB2143" i="1" s="1"/>
  <c r="AD2143" i="1"/>
  <c r="AF2143" i="1"/>
  <c r="AH2143" i="1"/>
  <c r="C2144" i="1"/>
  <c r="D2144" i="1"/>
  <c r="G2144" i="1"/>
  <c r="I2144" i="1"/>
  <c r="L2144" i="1"/>
  <c r="N2144" i="1"/>
  <c r="P2144" i="1"/>
  <c r="R2144" i="1"/>
  <c r="T2144" i="1"/>
  <c r="V2144" i="1"/>
  <c r="X2144" i="1"/>
  <c r="Z2144" i="1" a="1"/>
  <c r="Z2144" i="1" s="1"/>
  <c r="AB2144" i="1" a="1"/>
  <c r="AB2144" i="1"/>
  <c r="AD2144" i="1"/>
  <c r="AF2144" i="1"/>
  <c r="AH2144" i="1"/>
  <c r="C2145" i="1"/>
  <c r="D2145" i="1"/>
  <c r="G2145" i="1"/>
  <c r="I2145" i="1"/>
  <c r="L2145" i="1"/>
  <c r="N2145" i="1"/>
  <c r="P2145" i="1"/>
  <c r="R2145" i="1"/>
  <c r="T2145" i="1"/>
  <c r="V2145" i="1"/>
  <c r="X2145" i="1"/>
  <c r="Z2145" i="1" a="1"/>
  <c r="Z2145" i="1" s="1"/>
  <c r="AB2145" i="1" a="1"/>
  <c r="AB2145" i="1"/>
  <c r="AD2145" i="1"/>
  <c r="AF2145" i="1"/>
  <c r="AH2145" i="1"/>
  <c r="C2146" i="1"/>
  <c r="D2146" i="1"/>
  <c r="G2146" i="1"/>
  <c r="I2146" i="1"/>
  <c r="L2146" i="1"/>
  <c r="N2146" i="1"/>
  <c r="P2146" i="1"/>
  <c r="R2146" i="1"/>
  <c r="T2146" i="1"/>
  <c r="V2146" i="1"/>
  <c r="X2146" i="1"/>
  <c r="Z2146" i="1" a="1"/>
  <c r="Z2146" i="1" s="1"/>
  <c r="AB2146" i="1" a="1"/>
  <c r="AB2146" i="1" s="1"/>
  <c r="AD2146" i="1"/>
  <c r="AF2146" i="1"/>
  <c r="AH2146" i="1"/>
  <c r="C2147" i="1"/>
  <c r="D2147" i="1"/>
  <c r="G2147" i="1"/>
  <c r="I2147" i="1"/>
  <c r="L2147" i="1"/>
  <c r="N2147" i="1"/>
  <c r="P2147" i="1"/>
  <c r="R2147" i="1"/>
  <c r="T2147" i="1"/>
  <c r="V2147" i="1"/>
  <c r="X2147" i="1"/>
  <c r="Z2147" i="1" a="1"/>
  <c r="Z2147" i="1" s="1"/>
  <c r="AB2147" i="1" a="1"/>
  <c r="AB2147" i="1" s="1"/>
  <c r="AD2147" i="1"/>
  <c r="AF2147" i="1"/>
  <c r="AH2147" i="1"/>
  <c r="C2148" i="1"/>
  <c r="D2148" i="1"/>
  <c r="G2148" i="1"/>
  <c r="I2148" i="1"/>
  <c r="L2148" i="1"/>
  <c r="N2148" i="1"/>
  <c r="P2148" i="1"/>
  <c r="R2148" i="1"/>
  <c r="T2148" i="1"/>
  <c r="V2148" i="1"/>
  <c r="X2148" i="1"/>
  <c r="Z2148" i="1" a="1"/>
  <c r="Z2148" i="1" s="1"/>
  <c r="AB2148" i="1" a="1"/>
  <c r="AB2148" i="1" s="1"/>
  <c r="AD2148" i="1"/>
  <c r="AF2148" i="1"/>
  <c r="AH2148" i="1"/>
  <c r="C2149" i="1"/>
  <c r="D2149" i="1"/>
  <c r="G2149" i="1"/>
  <c r="I2149" i="1"/>
  <c r="L2149" i="1"/>
  <c r="N2149" i="1"/>
  <c r="P2149" i="1"/>
  <c r="R2149" i="1"/>
  <c r="T2149" i="1"/>
  <c r="V2149" i="1"/>
  <c r="X2149" i="1"/>
  <c r="Z2149" i="1" a="1"/>
  <c r="Z2149" i="1" s="1"/>
  <c r="AB2149" i="1" a="1"/>
  <c r="AB2149" i="1" s="1"/>
  <c r="AD2149" i="1"/>
  <c r="AF2149" i="1"/>
  <c r="AH2149" i="1"/>
  <c r="C2150" i="1"/>
  <c r="D2150" i="1"/>
  <c r="G2150" i="1"/>
  <c r="I2150" i="1"/>
  <c r="L2150" i="1"/>
  <c r="N2150" i="1"/>
  <c r="P2150" i="1"/>
  <c r="R2150" i="1"/>
  <c r="T2150" i="1"/>
  <c r="V2150" i="1"/>
  <c r="X2150" i="1"/>
  <c r="Z2150" i="1" a="1"/>
  <c r="Z2150" i="1" s="1"/>
  <c r="AB2150" i="1" a="1"/>
  <c r="AB2150" i="1"/>
  <c r="AD2150" i="1"/>
  <c r="AF2150" i="1"/>
  <c r="AH2150" i="1"/>
  <c r="C2151" i="1"/>
  <c r="D2151" i="1"/>
  <c r="G2151" i="1"/>
  <c r="I2151" i="1"/>
  <c r="L2151" i="1"/>
  <c r="N2151" i="1"/>
  <c r="P2151" i="1"/>
  <c r="R2151" i="1"/>
  <c r="T2151" i="1"/>
  <c r="V2151" i="1"/>
  <c r="X2151" i="1"/>
  <c r="Z2151" i="1" a="1"/>
  <c r="Z2151" i="1"/>
  <c r="AB2151" i="1" a="1"/>
  <c r="AB2151" i="1" s="1"/>
  <c r="AD2151" i="1"/>
  <c r="AF2151" i="1"/>
  <c r="AH2151" i="1"/>
  <c r="C2152" i="1"/>
  <c r="D2152" i="1"/>
  <c r="G2152" i="1"/>
  <c r="I2152" i="1"/>
  <c r="L2152" i="1"/>
  <c r="N2152" i="1"/>
  <c r="P2152" i="1"/>
  <c r="R2152" i="1"/>
  <c r="T2152" i="1"/>
  <c r="V2152" i="1"/>
  <c r="X2152" i="1"/>
  <c r="Z2152" i="1" a="1"/>
  <c r="Z2152" i="1" s="1"/>
  <c r="AB2152" i="1" a="1"/>
  <c r="AB2152" i="1"/>
  <c r="AD2152" i="1"/>
  <c r="AF2152" i="1"/>
  <c r="AH2152" i="1"/>
  <c r="C2153" i="1"/>
  <c r="D2153" i="1"/>
  <c r="G2153" i="1"/>
  <c r="I2153" i="1"/>
  <c r="L2153" i="1"/>
  <c r="N2153" i="1"/>
  <c r="P2153" i="1"/>
  <c r="R2153" i="1"/>
  <c r="T2153" i="1"/>
  <c r="V2153" i="1"/>
  <c r="X2153" i="1"/>
  <c r="Z2153" i="1" a="1"/>
  <c r="Z2153" i="1" s="1"/>
  <c r="AB2153" i="1" a="1"/>
  <c r="AB2153" i="1" s="1"/>
  <c r="AD2153" i="1"/>
  <c r="AF2153" i="1"/>
  <c r="AH2153" i="1"/>
  <c r="C2154" i="1"/>
  <c r="D2154" i="1"/>
  <c r="G2154" i="1"/>
  <c r="I2154" i="1"/>
  <c r="L2154" i="1"/>
  <c r="N2154" i="1"/>
  <c r="P2154" i="1"/>
  <c r="R2154" i="1"/>
  <c r="T2154" i="1"/>
  <c r="V2154" i="1"/>
  <c r="X2154" i="1"/>
  <c r="Z2154" i="1" a="1"/>
  <c r="Z2154" i="1" s="1"/>
  <c r="AB2154" i="1" a="1"/>
  <c r="AB2154" i="1" s="1"/>
  <c r="AD2154" i="1"/>
  <c r="AF2154" i="1"/>
  <c r="AH2154" i="1"/>
  <c r="C2155" i="1"/>
  <c r="D2155" i="1"/>
  <c r="G2155" i="1"/>
  <c r="I2155" i="1"/>
  <c r="L2155" i="1"/>
  <c r="N2155" i="1"/>
  <c r="P2155" i="1"/>
  <c r="R2155" i="1"/>
  <c r="T2155" i="1"/>
  <c r="V2155" i="1"/>
  <c r="X2155" i="1"/>
  <c r="Z2155" i="1" a="1"/>
  <c r="Z2155" i="1" s="1"/>
  <c r="AB2155" i="1" a="1"/>
  <c r="AB2155" i="1" s="1"/>
  <c r="AD2155" i="1"/>
  <c r="AF2155" i="1"/>
  <c r="AH2155" i="1"/>
  <c r="C2156" i="1"/>
  <c r="D2156" i="1"/>
  <c r="G2156" i="1"/>
  <c r="I2156" i="1"/>
  <c r="L2156" i="1"/>
  <c r="N2156" i="1"/>
  <c r="P2156" i="1"/>
  <c r="R2156" i="1"/>
  <c r="T2156" i="1"/>
  <c r="V2156" i="1"/>
  <c r="X2156" i="1"/>
  <c r="Z2156" i="1" a="1"/>
  <c r="Z2156" i="1" s="1"/>
  <c r="AB2156" i="1" a="1"/>
  <c r="AB2156" i="1" s="1"/>
  <c r="AD2156" i="1"/>
  <c r="AF2156" i="1"/>
  <c r="AH2156" i="1"/>
  <c r="C2157" i="1"/>
  <c r="D2157" i="1"/>
  <c r="G2157" i="1"/>
  <c r="I2157" i="1"/>
  <c r="L2157" i="1"/>
  <c r="N2157" i="1"/>
  <c r="P2157" i="1"/>
  <c r="R2157" i="1"/>
  <c r="T2157" i="1"/>
  <c r="V2157" i="1"/>
  <c r="X2157" i="1"/>
  <c r="Z2157" i="1" a="1"/>
  <c r="Z2157" i="1" s="1"/>
  <c r="AB2157" i="1" a="1"/>
  <c r="AB2157" i="1" s="1"/>
  <c r="AD2157" i="1"/>
  <c r="AF2157" i="1"/>
  <c r="AH2157" i="1"/>
  <c r="C2158" i="1"/>
  <c r="D2158" i="1"/>
  <c r="G2158" i="1"/>
  <c r="I2158" i="1"/>
  <c r="L2158" i="1"/>
  <c r="N2158" i="1"/>
  <c r="P2158" i="1"/>
  <c r="R2158" i="1"/>
  <c r="T2158" i="1"/>
  <c r="V2158" i="1"/>
  <c r="X2158" i="1"/>
  <c r="Z2158" i="1" a="1"/>
  <c r="Z2158" i="1" s="1"/>
  <c r="AB2158" i="1" a="1"/>
  <c r="AB2158" i="1" s="1"/>
  <c r="AD2158" i="1"/>
  <c r="AF2158" i="1"/>
  <c r="AH2158" i="1"/>
  <c r="C2159" i="1"/>
  <c r="D2159" i="1"/>
  <c r="G2159" i="1"/>
  <c r="I2159" i="1"/>
  <c r="L2159" i="1"/>
  <c r="N2159" i="1"/>
  <c r="P2159" i="1"/>
  <c r="R2159" i="1"/>
  <c r="T2159" i="1"/>
  <c r="V2159" i="1"/>
  <c r="X2159" i="1"/>
  <c r="Z2159" i="1" a="1"/>
  <c r="Z2159" i="1"/>
  <c r="AB2159" i="1" a="1"/>
  <c r="AB2159" i="1" s="1"/>
  <c r="AD2159" i="1"/>
  <c r="AF2159" i="1"/>
  <c r="AH2159" i="1"/>
  <c r="C2160" i="1"/>
  <c r="D2160" i="1"/>
  <c r="G2160" i="1"/>
  <c r="I2160" i="1"/>
  <c r="L2160" i="1"/>
  <c r="N2160" i="1"/>
  <c r="P2160" i="1"/>
  <c r="R2160" i="1"/>
  <c r="T2160" i="1"/>
  <c r="V2160" i="1"/>
  <c r="X2160" i="1"/>
  <c r="Z2160" i="1" a="1"/>
  <c r="Z2160" i="1" s="1"/>
  <c r="AB2160" i="1" a="1"/>
  <c r="AB2160" i="1" s="1"/>
  <c r="AD2160" i="1"/>
  <c r="AF2160" i="1"/>
  <c r="AH2160" i="1"/>
  <c r="C2161" i="1"/>
  <c r="D2161" i="1"/>
  <c r="G2161" i="1"/>
  <c r="I2161" i="1"/>
  <c r="L2161" i="1"/>
  <c r="N2161" i="1"/>
  <c r="P2161" i="1"/>
  <c r="R2161" i="1"/>
  <c r="T2161" i="1"/>
  <c r="V2161" i="1"/>
  <c r="X2161" i="1"/>
  <c r="Z2161" i="1" a="1"/>
  <c r="Z2161" i="1" s="1"/>
  <c r="AB2161" i="1" a="1"/>
  <c r="AB2161" i="1" s="1"/>
  <c r="AD2161" i="1"/>
  <c r="AF2161" i="1"/>
  <c r="AH2161" i="1"/>
  <c r="C2162" i="1"/>
  <c r="D2162" i="1"/>
  <c r="G2162" i="1"/>
  <c r="I2162" i="1"/>
  <c r="L2162" i="1"/>
  <c r="N2162" i="1"/>
  <c r="P2162" i="1"/>
  <c r="R2162" i="1"/>
  <c r="T2162" i="1"/>
  <c r="V2162" i="1"/>
  <c r="X2162" i="1"/>
  <c r="Z2162" i="1" a="1"/>
  <c r="Z2162" i="1" s="1"/>
  <c r="AB2162" i="1" a="1"/>
  <c r="AB2162" i="1" s="1"/>
  <c r="AD2162" i="1"/>
  <c r="AF2162" i="1"/>
  <c r="AH2162" i="1"/>
  <c r="C2163" i="1"/>
  <c r="D2163" i="1"/>
  <c r="G2163" i="1"/>
  <c r="I2163" i="1"/>
  <c r="L2163" i="1"/>
  <c r="N2163" i="1"/>
  <c r="P2163" i="1"/>
  <c r="R2163" i="1"/>
  <c r="T2163" i="1"/>
  <c r="V2163" i="1"/>
  <c r="X2163" i="1"/>
  <c r="Z2163" i="1" a="1"/>
  <c r="Z2163" i="1"/>
  <c r="AB2163" i="1" a="1"/>
  <c r="AB2163" i="1" s="1"/>
  <c r="AD2163" i="1"/>
  <c r="AF2163" i="1"/>
  <c r="AH2163" i="1"/>
  <c r="C2164" i="1"/>
  <c r="D2164" i="1"/>
  <c r="G2164" i="1"/>
  <c r="I2164" i="1"/>
  <c r="L2164" i="1"/>
  <c r="N2164" i="1"/>
  <c r="P2164" i="1"/>
  <c r="R2164" i="1"/>
  <c r="T2164" i="1"/>
  <c r="V2164" i="1"/>
  <c r="X2164" i="1"/>
  <c r="Z2164" i="1" a="1"/>
  <c r="Z2164" i="1"/>
  <c r="AB2164" i="1" a="1"/>
  <c r="AB2164" i="1"/>
  <c r="AD2164" i="1"/>
  <c r="AF2164" i="1"/>
  <c r="AH2164" i="1"/>
  <c r="C2165" i="1"/>
  <c r="D2165" i="1"/>
  <c r="G2165" i="1"/>
  <c r="I2165" i="1"/>
  <c r="L2165" i="1"/>
  <c r="N2165" i="1"/>
  <c r="P2165" i="1"/>
  <c r="R2165" i="1"/>
  <c r="T2165" i="1"/>
  <c r="V2165" i="1"/>
  <c r="X2165" i="1"/>
  <c r="Z2165" i="1" a="1"/>
  <c r="Z2165" i="1"/>
  <c r="AB2165" i="1" a="1"/>
  <c r="AB2165" i="1"/>
  <c r="AD2165" i="1"/>
  <c r="AF2165" i="1"/>
  <c r="AH2165" i="1"/>
  <c r="C2166" i="1"/>
  <c r="D2166" i="1"/>
  <c r="G2166" i="1"/>
  <c r="I2166" i="1"/>
  <c r="L2166" i="1"/>
  <c r="N2166" i="1"/>
  <c r="P2166" i="1"/>
  <c r="R2166" i="1"/>
  <c r="T2166" i="1"/>
  <c r="V2166" i="1"/>
  <c r="X2166" i="1"/>
  <c r="Z2166" i="1" a="1"/>
  <c r="Z2166" i="1"/>
  <c r="AB2166" i="1" a="1"/>
  <c r="AB2166" i="1" s="1"/>
  <c r="AD2166" i="1"/>
  <c r="AF2166" i="1"/>
  <c r="AH2166" i="1"/>
  <c r="C2167" i="1"/>
  <c r="D2167" i="1"/>
  <c r="G2167" i="1"/>
  <c r="I2167" i="1"/>
  <c r="L2167" i="1"/>
  <c r="N2167" i="1"/>
  <c r="P2167" i="1"/>
  <c r="R2167" i="1"/>
  <c r="T2167" i="1"/>
  <c r="V2167" i="1"/>
  <c r="X2167" i="1"/>
  <c r="Z2167" i="1" a="1"/>
  <c r="Z2167" i="1"/>
  <c r="AB2167" i="1" a="1"/>
  <c r="AB2167" i="1" s="1"/>
  <c r="AD2167" i="1"/>
  <c r="AF2167" i="1"/>
  <c r="AH2167" i="1"/>
  <c r="C2168" i="1"/>
  <c r="D2168" i="1"/>
  <c r="G2168" i="1"/>
  <c r="I2168" i="1"/>
  <c r="L2168" i="1"/>
  <c r="N2168" i="1"/>
  <c r="P2168" i="1"/>
  <c r="R2168" i="1"/>
  <c r="T2168" i="1"/>
  <c r="V2168" i="1"/>
  <c r="X2168" i="1"/>
  <c r="Z2168" i="1" a="1"/>
  <c r="Z2168" i="1" s="1"/>
  <c r="AB2168" i="1" a="1"/>
  <c r="AB2168" i="1" s="1"/>
  <c r="AI2168" i="1" s="1"/>
  <c r="AD2168" i="1"/>
  <c r="AF2168" i="1"/>
  <c r="AH2168" i="1"/>
  <c r="C2169" i="1"/>
  <c r="D2169" i="1"/>
  <c r="G2169" i="1"/>
  <c r="I2169" i="1"/>
  <c r="L2169" i="1"/>
  <c r="N2169" i="1"/>
  <c r="P2169" i="1"/>
  <c r="R2169" i="1"/>
  <c r="T2169" i="1"/>
  <c r="V2169" i="1"/>
  <c r="X2169" i="1"/>
  <c r="Z2169" i="1" a="1"/>
  <c r="Z2169" i="1" s="1"/>
  <c r="AB2169" i="1" a="1"/>
  <c r="AB2169" i="1" s="1"/>
  <c r="AD2169" i="1"/>
  <c r="AF2169" i="1"/>
  <c r="AH2169" i="1"/>
  <c r="C2170" i="1"/>
  <c r="D2170" i="1"/>
  <c r="G2170" i="1"/>
  <c r="I2170" i="1"/>
  <c r="L2170" i="1"/>
  <c r="N2170" i="1"/>
  <c r="P2170" i="1"/>
  <c r="R2170" i="1"/>
  <c r="T2170" i="1"/>
  <c r="V2170" i="1"/>
  <c r="X2170" i="1"/>
  <c r="Z2170" i="1" a="1"/>
  <c r="Z2170" i="1"/>
  <c r="AB2170" i="1" a="1"/>
  <c r="AB2170" i="1" s="1"/>
  <c r="AD2170" i="1"/>
  <c r="AF2170" i="1"/>
  <c r="AH2170" i="1"/>
  <c r="C2171" i="1"/>
  <c r="D2171" i="1"/>
  <c r="G2171" i="1"/>
  <c r="I2171" i="1"/>
  <c r="L2171" i="1"/>
  <c r="N2171" i="1"/>
  <c r="P2171" i="1"/>
  <c r="R2171" i="1"/>
  <c r="T2171" i="1"/>
  <c r="V2171" i="1"/>
  <c r="X2171" i="1"/>
  <c r="Z2171" i="1" a="1"/>
  <c r="Z2171" i="1" s="1"/>
  <c r="AB2171" i="1" a="1"/>
  <c r="AB2171" i="1" s="1"/>
  <c r="AD2171" i="1"/>
  <c r="AF2171" i="1"/>
  <c r="AH2171" i="1"/>
  <c r="C2172" i="1"/>
  <c r="D2172" i="1"/>
  <c r="G2172" i="1"/>
  <c r="I2172" i="1"/>
  <c r="L2172" i="1"/>
  <c r="N2172" i="1"/>
  <c r="P2172" i="1"/>
  <c r="R2172" i="1"/>
  <c r="T2172" i="1"/>
  <c r="V2172" i="1"/>
  <c r="X2172" i="1"/>
  <c r="Z2172" i="1" a="1"/>
  <c r="Z2172" i="1" s="1"/>
  <c r="AB2172" i="1" a="1"/>
  <c r="AB2172" i="1"/>
  <c r="AD2172" i="1"/>
  <c r="AF2172" i="1"/>
  <c r="AH2172" i="1"/>
  <c r="C2173" i="1"/>
  <c r="D2173" i="1"/>
  <c r="G2173" i="1"/>
  <c r="I2173" i="1"/>
  <c r="L2173" i="1"/>
  <c r="N2173" i="1"/>
  <c r="P2173" i="1"/>
  <c r="R2173" i="1"/>
  <c r="T2173" i="1"/>
  <c r="V2173" i="1"/>
  <c r="X2173" i="1"/>
  <c r="Z2173" i="1" a="1"/>
  <c r="Z2173" i="1" s="1"/>
  <c r="AB2173" i="1" a="1"/>
  <c r="AB2173" i="1" s="1"/>
  <c r="AD2173" i="1"/>
  <c r="AF2173" i="1"/>
  <c r="AH2173" i="1"/>
  <c r="C2174" i="1"/>
  <c r="D2174" i="1"/>
  <c r="G2174" i="1"/>
  <c r="I2174" i="1"/>
  <c r="L2174" i="1"/>
  <c r="N2174" i="1"/>
  <c r="P2174" i="1"/>
  <c r="R2174" i="1"/>
  <c r="T2174" i="1"/>
  <c r="V2174" i="1"/>
  <c r="X2174" i="1"/>
  <c r="Z2174" i="1" a="1"/>
  <c r="Z2174" i="1"/>
  <c r="AB2174" i="1" a="1"/>
  <c r="AB2174" i="1" s="1"/>
  <c r="AD2174" i="1"/>
  <c r="AF2174" i="1"/>
  <c r="AH2174" i="1"/>
  <c r="C2175" i="1"/>
  <c r="D2175" i="1"/>
  <c r="G2175" i="1"/>
  <c r="I2175" i="1"/>
  <c r="L2175" i="1"/>
  <c r="N2175" i="1"/>
  <c r="P2175" i="1"/>
  <c r="R2175" i="1"/>
  <c r="T2175" i="1"/>
  <c r="V2175" i="1"/>
  <c r="X2175" i="1"/>
  <c r="Z2175" i="1" a="1"/>
  <c r="Z2175" i="1"/>
  <c r="AB2175" i="1" a="1"/>
  <c r="AB2175" i="1" s="1"/>
  <c r="AD2175" i="1"/>
  <c r="AF2175" i="1"/>
  <c r="AH2175" i="1"/>
  <c r="C2176" i="1"/>
  <c r="D2176" i="1"/>
  <c r="G2176" i="1"/>
  <c r="I2176" i="1"/>
  <c r="L2176" i="1"/>
  <c r="N2176" i="1"/>
  <c r="P2176" i="1"/>
  <c r="R2176" i="1"/>
  <c r="T2176" i="1"/>
  <c r="V2176" i="1"/>
  <c r="X2176" i="1"/>
  <c r="Z2176" i="1" a="1"/>
  <c r="Z2176" i="1" s="1"/>
  <c r="AB2176" i="1" a="1"/>
  <c r="AB2176" i="1" s="1"/>
  <c r="AD2176" i="1"/>
  <c r="AF2176" i="1"/>
  <c r="AH2176" i="1"/>
  <c r="C2177" i="1"/>
  <c r="D2177" i="1"/>
  <c r="G2177" i="1"/>
  <c r="I2177" i="1"/>
  <c r="L2177" i="1"/>
  <c r="N2177" i="1"/>
  <c r="P2177" i="1"/>
  <c r="R2177" i="1"/>
  <c r="T2177" i="1"/>
  <c r="V2177" i="1"/>
  <c r="X2177" i="1"/>
  <c r="Z2177" i="1" a="1"/>
  <c r="Z2177" i="1" s="1"/>
  <c r="AB2177" i="1" a="1"/>
  <c r="AB2177" i="1"/>
  <c r="AD2177" i="1"/>
  <c r="AF2177" i="1"/>
  <c r="AH2177" i="1"/>
  <c r="C2178" i="1"/>
  <c r="D2178" i="1"/>
  <c r="G2178" i="1"/>
  <c r="I2178" i="1"/>
  <c r="L2178" i="1"/>
  <c r="N2178" i="1"/>
  <c r="P2178" i="1"/>
  <c r="R2178" i="1"/>
  <c r="T2178" i="1"/>
  <c r="V2178" i="1"/>
  <c r="X2178" i="1"/>
  <c r="Z2178" i="1" a="1"/>
  <c r="Z2178" i="1" s="1"/>
  <c r="AB2178" i="1" a="1"/>
  <c r="AB2178" i="1" s="1"/>
  <c r="AD2178" i="1"/>
  <c r="AF2178" i="1"/>
  <c r="AH2178" i="1"/>
  <c r="C2179" i="1"/>
  <c r="D2179" i="1"/>
  <c r="G2179" i="1"/>
  <c r="I2179" i="1"/>
  <c r="L2179" i="1"/>
  <c r="N2179" i="1"/>
  <c r="P2179" i="1"/>
  <c r="R2179" i="1"/>
  <c r="T2179" i="1"/>
  <c r="V2179" i="1"/>
  <c r="X2179" i="1"/>
  <c r="Z2179" i="1" a="1"/>
  <c r="Z2179" i="1" s="1"/>
  <c r="AB2179" i="1" a="1"/>
  <c r="AB2179" i="1" s="1"/>
  <c r="AD2179" i="1"/>
  <c r="AF2179" i="1"/>
  <c r="AH2179" i="1"/>
  <c r="C2180" i="1"/>
  <c r="D2180" i="1"/>
  <c r="G2180" i="1"/>
  <c r="I2180" i="1"/>
  <c r="L2180" i="1"/>
  <c r="N2180" i="1"/>
  <c r="P2180" i="1"/>
  <c r="R2180" i="1"/>
  <c r="T2180" i="1"/>
  <c r="V2180" i="1"/>
  <c r="X2180" i="1"/>
  <c r="Z2180" i="1" a="1"/>
  <c r="Z2180" i="1" s="1"/>
  <c r="AB2180" i="1" a="1"/>
  <c r="AB2180" i="1" s="1"/>
  <c r="AD2180" i="1"/>
  <c r="AF2180" i="1"/>
  <c r="AH2180" i="1"/>
  <c r="C2181" i="1"/>
  <c r="D2181" i="1"/>
  <c r="G2181" i="1"/>
  <c r="I2181" i="1"/>
  <c r="L2181" i="1"/>
  <c r="N2181" i="1"/>
  <c r="P2181" i="1"/>
  <c r="R2181" i="1"/>
  <c r="T2181" i="1"/>
  <c r="V2181" i="1"/>
  <c r="X2181" i="1"/>
  <c r="Z2181" i="1" a="1"/>
  <c r="Z2181" i="1" s="1"/>
  <c r="AB2181" i="1" a="1"/>
  <c r="AB2181" i="1" s="1"/>
  <c r="AD2181" i="1"/>
  <c r="AF2181" i="1"/>
  <c r="AH2181" i="1"/>
  <c r="C2182" i="1"/>
  <c r="D2182" i="1"/>
  <c r="G2182" i="1"/>
  <c r="I2182" i="1"/>
  <c r="L2182" i="1"/>
  <c r="N2182" i="1"/>
  <c r="P2182" i="1"/>
  <c r="R2182" i="1"/>
  <c r="T2182" i="1"/>
  <c r="V2182" i="1"/>
  <c r="X2182" i="1"/>
  <c r="Z2182" i="1" a="1"/>
  <c r="Z2182" i="1" s="1"/>
  <c r="AB2182" i="1" a="1"/>
  <c r="AB2182" i="1" s="1"/>
  <c r="AD2182" i="1"/>
  <c r="AF2182" i="1"/>
  <c r="AH2182" i="1"/>
  <c r="C2183" i="1"/>
  <c r="D2183" i="1"/>
  <c r="G2183" i="1"/>
  <c r="I2183" i="1"/>
  <c r="L2183" i="1"/>
  <c r="N2183" i="1"/>
  <c r="P2183" i="1"/>
  <c r="R2183" i="1"/>
  <c r="T2183" i="1"/>
  <c r="V2183" i="1"/>
  <c r="X2183" i="1"/>
  <c r="Z2183" i="1" a="1"/>
  <c r="Z2183" i="1"/>
  <c r="AB2183" i="1" a="1"/>
  <c r="AB2183" i="1" s="1"/>
  <c r="AD2183" i="1"/>
  <c r="AF2183" i="1"/>
  <c r="AH2183" i="1"/>
  <c r="C2184" i="1"/>
  <c r="D2184" i="1"/>
  <c r="G2184" i="1"/>
  <c r="I2184" i="1"/>
  <c r="L2184" i="1"/>
  <c r="N2184" i="1"/>
  <c r="P2184" i="1"/>
  <c r="R2184" i="1"/>
  <c r="T2184" i="1"/>
  <c r="V2184" i="1"/>
  <c r="X2184" i="1"/>
  <c r="Z2184" i="1" a="1"/>
  <c r="Z2184" i="1"/>
  <c r="AB2184" i="1" a="1"/>
  <c r="AB2184" i="1" s="1"/>
  <c r="AD2184" i="1"/>
  <c r="AF2184" i="1"/>
  <c r="AH2184" i="1"/>
  <c r="C2185" i="1"/>
  <c r="D2185" i="1"/>
  <c r="G2185" i="1"/>
  <c r="I2185" i="1"/>
  <c r="L2185" i="1"/>
  <c r="N2185" i="1"/>
  <c r="P2185" i="1"/>
  <c r="R2185" i="1"/>
  <c r="T2185" i="1"/>
  <c r="V2185" i="1"/>
  <c r="X2185" i="1"/>
  <c r="Z2185" i="1" a="1"/>
  <c r="Z2185" i="1" s="1"/>
  <c r="AB2185" i="1" a="1"/>
  <c r="AB2185" i="1"/>
  <c r="AD2185" i="1"/>
  <c r="AF2185" i="1"/>
  <c r="AH2185" i="1"/>
  <c r="C2186" i="1"/>
  <c r="D2186" i="1"/>
  <c r="G2186" i="1"/>
  <c r="I2186" i="1"/>
  <c r="L2186" i="1"/>
  <c r="N2186" i="1"/>
  <c r="P2186" i="1"/>
  <c r="R2186" i="1"/>
  <c r="T2186" i="1"/>
  <c r="V2186" i="1"/>
  <c r="X2186" i="1"/>
  <c r="Z2186" i="1" a="1"/>
  <c r="Z2186" i="1" s="1"/>
  <c r="AB2186" i="1" a="1"/>
  <c r="AB2186" i="1" s="1"/>
  <c r="AD2186" i="1"/>
  <c r="AF2186" i="1"/>
  <c r="AH2186" i="1"/>
  <c r="C2187" i="1"/>
  <c r="D2187" i="1"/>
  <c r="G2187" i="1"/>
  <c r="I2187" i="1"/>
  <c r="L2187" i="1"/>
  <c r="N2187" i="1"/>
  <c r="P2187" i="1"/>
  <c r="R2187" i="1"/>
  <c r="T2187" i="1"/>
  <c r="V2187" i="1"/>
  <c r="X2187" i="1"/>
  <c r="Z2187" i="1" a="1"/>
  <c r="Z2187" i="1" s="1"/>
  <c r="AB2187" i="1" a="1"/>
  <c r="AB2187" i="1"/>
  <c r="AD2187" i="1"/>
  <c r="AF2187" i="1"/>
  <c r="AH2187" i="1"/>
  <c r="C2188" i="1"/>
  <c r="D2188" i="1"/>
  <c r="G2188" i="1"/>
  <c r="I2188" i="1"/>
  <c r="L2188" i="1"/>
  <c r="N2188" i="1"/>
  <c r="P2188" i="1"/>
  <c r="R2188" i="1"/>
  <c r="T2188" i="1"/>
  <c r="V2188" i="1"/>
  <c r="X2188" i="1"/>
  <c r="Z2188" i="1" a="1"/>
  <c r="Z2188" i="1" s="1"/>
  <c r="AB2188" i="1" a="1"/>
  <c r="AB2188" i="1" s="1"/>
  <c r="AD2188" i="1"/>
  <c r="AF2188" i="1"/>
  <c r="AH2188" i="1"/>
  <c r="C2189" i="1"/>
  <c r="D2189" i="1"/>
  <c r="G2189" i="1"/>
  <c r="I2189" i="1"/>
  <c r="L2189" i="1"/>
  <c r="N2189" i="1"/>
  <c r="P2189" i="1"/>
  <c r="R2189" i="1"/>
  <c r="T2189" i="1"/>
  <c r="V2189" i="1"/>
  <c r="X2189" i="1"/>
  <c r="Z2189" i="1" a="1"/>
  <c r="Z2189" i="1" s="1"/>
  <c r="AB2189" i="1" a="1"/>
  <c r="AB2189" i="1" s="1"/>
  <c r="AD2189" i="1"/>
  <c r="AF2189" i="1"/>
  <c r="AH2189" i="1"/>
  <c r="C2190" i="1"/>
  <c r="D2190" i="1"/>
  <c r="G2190" i="1"/>
  <c r="I2190" i="1"/>
  <c r="L2190" i="1"/>
  <c r="N2190" i="1"/>
  <c r="P2190" i="1"/>
  <c r="R2190" i="1"/>
  <c r="T2190" i="1"/>
  <c r="V2190" i="1"/>
  <c r="AI2190" i="1" s="1"/>
  <c r="X2190" i="1"/>
  <c r="Z2190" i="1" a="1"/>
  <c r="Z2190" i="1" s="1"/>
  <c r="AB2190" i="1" a="1"/>
  <c r="AB2190" i="1" s="1"/>
  <c r="AD2190" i="1"/>
  <c r="AF2190" i="1"/>
  <c r="AH2190" i="1"/>
  <c r="C2191" i="1"/>
  <c r="D2191" i="1"/>
  <c r="G2191" i="1"/>
  <c r="I2191" i="1"/>
  <c r="L2191" i="1"/>
  <c r="N2191" i="1"/>
  <c r="P2191" i="1"/>
  <c r="R2191" i="1"/>
  <c r="T2191" i="1"/>
  <c r="V2191" i="1"/>
  <c r="X2191" i="1"/>
  <c r="Z2191" i="1" a="1"/>
  <c r="Z2191" i="1" s="1"/>
  <c r="AB2191" i="1" a="1"/>
  <c r="AB2191" i="1" s="1"/>
  <c r="AD2191" i="1"/>
  <c r="AF2191" i="1"/>
  <c r="AH2191" i="1"/>
  <c r="C2192" i="1"/>
  <c r="D2192" i="1"/>
  <c r="G2192" i="1"/>
  <c r="I2192" i="1"/>
  <c r="L2192" i="1"/>
  <c r="N2192" i="1"/>
  <c r="P2192" i="1"/>
  <c r="R2192" i="1"/>
  <c r="T2192" i="1"/>
  <c r="V2192" i="1"/>
  <c r="X2192" i="1"/>
  <c r="Z2192" i="1" a="1"/>
  <c r="Z2192" i="1" s="1"/>
  <c r="AB2192" i="1" a="1"/>
  <c r="AB2192" i="1" s="1"/>
  <c r="AD2192" i="1"/>
  <c r="AF2192" i="1"/>
  <c r="AH2192" i="1"/>
  <c r="C2193" i="1"/>
  <c r="D2193" i="1"/>
  <c r="G2193" i="1"/>
  <c r="I2193" i="1"/>
  <c r="L2193" i="1"/>
  <c r="N2193" i="1"/>
  <c r="P2193" i="1"/>
  <c r="R2193" i="1"/>
  <c r="T2193" i="1"/>
  <c r="V2193" i="1"/>
  <c r="X2193" i="1"/>
  <c r="Z2193" i="1" a="1"/>
  <c r="Z2193" i="1" s="1"/>
  <c r="AB2193" i="1" a="1"/>
  <c r="AB2193" i="1"/>
  <c r="AD2193" i="1"/>
  <c r="AF2193" i="1"/>
  <c r="AH2193" i="1"/>
  <c r="C2194" i="1"/>
  <c r="D2194" i="1"/>
  <c r="G2194" i="1"/>
  <c r="I2194" i="1"/>
  <c r="L2194" i="1"/>
  <c r="N2194" i="1"/>
  <c r="P2194" i="1"/>
  <c r="R2194" i="1"/>
  <c r="T2194" i="1"/>
  <c r="V2194" i="1"/>
  <c r="X2194" i="1"/>
  <c r="Z2194" i="1" a="1"/>
  <c r="Z2194" i="1" s="1"/>
  <c r="AB2194" i="1" a="1"/>
  <c r="AB2194" i="1" s="1"/>
  <c r="AD2194" i="1"/>
  <c r="AF2194" i="1"/>
  <c r="AH2194" i="1"/>
  <c r="C2195" i="1"/>
  <c r="D2195" i="1"/>
  <c r="G2195" i="1"/>
  <c r="I2195" i="1"/>
  <c r="L2195" i="1"/>
  <c r="N2195" i="1"/>
  <c r="P2195" i="1"/>
  <c r="R2195" i="1"/>
  <c r="T2195" i="1"/>
  <c r="V2195" i="1"/>
  <c r="X2195" i="1"/>
  <c r="Z2195" i="1" a="1"/>
  <c r="Z2195" i="1" s="1"/>
  <c r="AB2195" i="1" a="1"/>
  <c r="AB2195" i="1"/>
  <c r="AD2195" i="1"/>
  <c r="AF2195" i="1"/>
  <c r="AH2195" i="1"/>
  <c r="C2196" i="1"/>
  <c r="D2196" i="1"/>
  <c r="G2196" i="1"/>
  <c r="I2196" i="1"/>
  <c r="L2196" i="1"/>
  <c r="N2196" i="1"/>
  <c r="P2196" i="1"/>
  <c r="R2196" i="1"/>
  <c r="T2196" i="1"/>
  <c r="V2196" i="1"/>
  <c r="X2196" i="1"/>
  <c r="Z2196" i="1" a="1"/>
  <c r="Z2196" i="1" s="1"/>
  <c r="AB2196" i="1" a="1"/>
  <c r="AB2196" i="1" s="1"/>
  <c r="AD2196" i="1"/>
  <c r="AF2196" i="1"/>
  <c r="AH2196" i="1"/>
  <c r="C2197" i="1"/>
  <c r="D2197" i="1"/>
  <c r="G2197" i="1"/>
  <c r="I2197" i="1"/>
  <c r="L2197" i="1"/>
  <c r="N2197" i="1"/>
  <c r="P2197" i="1"/>
  <c r="R2197" i="1"/>
  <c r="T2197" i="1"/>
  <c r="V2197" i="1"/>
  <c r="X2197" i="1"/>
  <c r="Z2197" i="1" a="1"/>
  <c r="Z2197" i="1" s="1"/>
  <c r="AB2197" i="1" a="1"/>
  <c r="AB2197" i="1" s="1"/>
  <c r="AD2197" i="1"/>
  <c r="AF2197" i="1"/>
  <c r="AH2197" i="1"/>
  <c r="C2198" i="1"/>
  <c r="D2198" i="1"/>
  <c r="G2198" i="1"/>
  <c r="I2198" i="1"/>
  <c r="L2198" i="1"/>
  <c r="N2198" i="1"/>
  <c r="P2198" i="1"/>
  <c r="R2198" i="1"/>
  <c r="T2198" i="1"/>
  <c r="V2198" i="1"/>
  <c r="X2198" i="1"/>
  <c r="Z2198" i="1" a="1"/>
  <c r="Z2198" i="1" s="1"/>
  <c r="AB2198" i="1" a="1"/>
  <c r="AB2198" i="1"/>
  <c r="AD2198" i="1"/>
  <c r="AF2198" i="1"/>
  <c r="AH2198" i="1"/>
  <c r="C2199" i="1"/>
  <c r="D2199" i="1"/>
  <c r="G2199" i="1"/>
  <c r="I2199" i="1"/>
  <c r="L2199" i="1"/>
  <c r="N2199" i="1"/>
  <c r="P2199" i="1"/>
  <c r="R2199" i="1"/>
  <c r="T2199" i="1"/>
  <c r="V2199" i="1"/>
  <c r="X2199" i="1"/>
  <c r="Z2199" i="1" a="1"/>
  <c r="Z2199" i="1"/>
  <c r="AB2199" i="1" a="1"/>
  <c r="AB2199" i="1" s="1"/>
  <c r="AD2199" i="1"/>
  <c r="AF2199" i="1"/>
  <c r="AH2199" i="1"/>
  <c r="C2200" i="1"/>
  <c r="D2200" i="1"/>
  <c r="G2200" i="1"/>
  <c r="I2200" i="1"/>
  <c r="L2200" i="1"/>
  <c r="N2200" i="1"/>
  <c r="P2200" i="1"/>
  <c r="R2200" i="1"/>
  <c r="T2200" i="1"/>
  <c r="V2200" i="1"/>
  <c r="AI2200" i="1" s="1"/>
  <c r="X2200" i="1"/>
  <c r="Z2200" i="1" a="1"/>
  <c r="Z2200" i="1" s="1"/>
  <c r="AB2200" i="1" a="1"/>
  <c r="AB2200" i="1" s="1"/>
  <c r="AD2200" i="1"/>
  <c r="AF2200" i="1"/>
  <c r="AH2200" i="1"/>
  <c r="C2201" i="1"/>
  <c r="D2201" i="1"/>
  <c r="G2201" i="1"/>
  <c r="I2201" i="1"/>
  <c r="L2201" i="1"/>
  <c r="N2201" i="1"/>
  <c r="P2201" i="1"/>
  <c r="R2201" i="1"/>
  <c r="T2201" i="1"/>
  <c r="V2201" i="1"/>
  <c r="X2201" i="1"/>
  <c r="Z2201" i="1" a="1"/>
  <c r="Z2201" i="1" s="1"/>
  <c r="AB2201" i="1" a="1"/>
  <c r="AB2201" i="1" s="1"/>
  <c r="AD2201" i="1"/>
  <c r="AF2201" i="1"/>
  <c r="AH2201" i="1"/>
  <c r="C2202" i="1"/>
  <c r="D2202" i="1"/>
  <c r="G2202" i="1"/>
  <c r="I2202" i="1"/>
  <c r="L2202" i="1"/>
  <c r="N2202" i="1"/>
  <c r="P2202" i="1"/>
  <c r="R2202" i="1"/>
  <c r="T2202" i="1"/>
  <c r="V2202" i="1"/>
  <c r="X2202" i="1"/>
  <c r="Z2202" i="1" a="1"/>
  <c r="Z2202" i="1"/>
  <c r="AB2202" i="1" a="1"/>
  <c r="AB2202" i="1" s="1"/>
  <c r="AD2202" i="1"/>
  <c r="AF2202" i="1"/>
  <c r="AH2202" i="1"/>
  <c r="C2203" i="1"/>
  <c r="D2203" i="1"/>
  <c r="G2203" i="1"/>
  <c r="I2203" i="1"/>
  <c r="L2203" i="1"/>
  <c r="N2203" i="1"/>
  <c r="P2203" i="1"/>
  <c r="R2203" i="1"/>
  <c r="T2203" i="1"/>
  <c r="V2203" i="1"/>
  <c r="X2203" i="1"/>
  <c r="Z2203" i="1" a="1"/>
  <c r="Z2203" i="1" s="1"/>
  <c r="AB2203" i="1" a="1"/>
  <c r="AB2203" i="1" s="1"/>
  <c r="AD2203" i="1"/>
  <c r="AF2203" i="1"/>
  <c r="AH2203" i="1"/>
  <c r="C2204" i="1"/>
  <c r="D2204" i="1"/>
  <c r="G2204" i="1"/>
  <c r="I2204" i="1"/>
  <c r="L2204" i="1"/>
  <c r="N2204" i="1"/>
  <c r="P2204" i="1"/>
  <c r="R2204" i="1"/>
  <c r="T2204" i="1"/>
  <c r="V2204" i="1"/>
  <c r="X2204" i="1"/>
  <c r="Z2204" i="1" a="1"/>
  <c r="Z2204" i="1" s="1"/>
  <c r="AB2204" i="1" a="1"/>
  <c r="AB2204" i="1" s="1"/>
  <c r="AD2204" i="1"/>
  <c r="AF2204" i="1"/>
  <c r="AH2204" i="1"/>
  <c r="C2205" i="1"/>
  <c r="D2205" i="1"/>
  <c r="G2205" i="1"/>
  <c r="I2205" i="1"/>
  <c r="L2205" i="1"/>
  <c r="N2205" i="1"/>
  <c r="P2205" i="1"/>
  <c r="R2205" i="1"/>
  <c r="T2205" i="1"/>
  <c r="V2205" i="1"/>
  <c r="X2205" i="1"/>
  <c r="Z2205" i="1" a="1"/>
  <c r="Z2205" i="1" s="1"/>
  <c r="AB2205" i="1" a="1"/>
  <c r="AB2205" i="1" s="1"/>
  <c r="AD2205" i="1"/>
  <c r="AF2205" i="1"/>
  <c r="AH2205" i="1"/>
  <c r="C2206" i="1"/>
  <c r="D2206" i="1"/>
  <c r="G2206" i="1"/>
  <c r="I2206" i="1"/>
  <c r="L2206" i="1"/>
  <c r="N2206" i="1"/>
  <c r="P2206" i="1"/>
  <c r="R2206" i="1"/>
  <c r="T2206" i="1"/>
  <c r="V2206" i="1"/>
  <c r="X2206" i="1"/>
  <c r="Z2206" i="1" a="1"/>
  <c r="Z2206" i="1"/>
  <c r="AB2206" i="1" a="1"/>
  <c r="AB2206" i="1"/>
  <c r="AD2206" i="1"/>
  <c r="AF2206" i="1"/>
  <c r="AH2206" i="1"/>
  <c r="C2207" i="1"/>
  <c r="D2207" i="1"/>
  <c r="G2207" i="1"/>
  <c r="I2207" i="1"/>
  <c r="L2207" i="1"/>
  <c r="N2207" i="1"/>
  <c r="P2207" i="1"/>
  <c r="R2207" i="1"/>
  <c r="T2207" i="1"/>
  <c r="V2207" i="1"/>
  <c r="X2207" i="1"/>
  <c r="Z2207" i="1" a="1"/>
  <c r="Z2207" i="1" s="1"/>
  <c r="AB2207" i="1" a="1"/>
  <c r="AB2207" i="1" s="1"/>
  <c r="AD2207" i="1"/>
  <c r="AF2207" i="1"/>
  <c r="AH2207" i="1"/>
  <c r="C2208" i="1"/>
  <c r="D2208" i="1"/>
  <c r="G2208" i="1"/>
  <c r="I2208" i="1"/>
  <c r="L2208" i="1"/>
  <c r="N2208" i="1"/>
  <c r="P2208" i="1"/>
  <c r="R2208" i="1"/>
  <c r="T2208" i="1"/>
  <c r="V2208" i="1"/>
  <c r="X2208" i="1"/>
  <c r="Z2208" i="1" a="1"/>
  <c r="Z2208" i="1" s="1"/>
  <c r="AB2208" i="1" a="1"/>
  <c r="AB2208" i="1"/>
  <c r="AD2208" i="1"/>
  <c r="AF2208" i="1"/>
  <c r="AH2208" i="1"/>
  <c r="C2209" i="1"/>
  <c r="D2209" i="1"/>
  <c r="G2209" i="1"/>
  <c r="I2209" i="1"/>
  <c r="L2209" i="1"/>
  <c r="N2209" i="1"/>
  <c r="P2209" i="1"/>
  <c r="R2209" i="1"/>
  <c r="T2209" i="1"/>
  <c r="V2209" i="1"/>
  <c r="X2209" i="1"/>
  <c r="Z2209" i="1" a="1"/>
  <c r="Z2209" i="1" s="1"/>
  <c r="AB2209" i="1" a="1"/>
  <c r="AB2209" i="1" s="1"/>
  <c r="AD2209" i="1"/>
  <c r="AF2209" i="1"/>
  <c r="AH2209" i="1"/>
  <c r="C2210" i="1"/>
  <c r="D2210" i="1"/>
  <c r="G2210" i="1"/>
  <c r="I2210" i="1"/>
  <c r="L2210" i="1"/>
  <c r="N2210" i="1"/>
  <c r="P2210" i="1"/>
  <c r="R2210" i="1"/>
  <c r="T2210" i="1"/>
  <c r="V2210" i="1"/>
  <c r="X2210" i="1"/>
  <c r="Z2210" i="1" a="1"/>
  <c r="Z2210" i="1" s="1"/>
  <c r="AB2210" i="1" a="1"/>
  <c r="AB2210" i="1" s="1"/>
  <c r="AD2210" i="1"/>
  <c r="AF2210" i="1"/>
  <c r="AH2210" i="1"/>
  <c r="C2211" i="1"/>
  <c r="D2211" i="1"/>
  <c r="G2211" i="1"/>
  <c r="I2211" i="1"/>
  <c r="L2211" i="1"/>
  <c r="N2211" i="1"/>
  <c r="P2211" i="1"/>
  <c r="R2211" i="1"/>
  <c r="T2211" i="1"/>
  <c r="V2211" i="1"/>
  <c r="X2211" i="1"/>
  <c r="Z2211" i="1" a="1"/>
  <c r="Z2211" i="1"/>
  <c r="AB2211" i="1" a="1"/>
  <c r="AB2211" i="1" s="1"/>
  <c r="AD2211" i="1"/>
  <c r="AF2211" i="1"/>
  <c r="AH2211" i="1"/>
  <c r="C2212" i="1"/>
  <c r="D2212" i="1"/>
  <c r="G2212" i="1"/>
  <c r="I2212" i="1"/>
  <c r="L2212" i="1"/>
  <c r="N2212" i="1"/>
  <c r="P2212" i="1"/>
  <c r="R2212" i="1"/>
  <c r="T2212" i="1"/>
  <c r="V2212" i="1"/>
  <c r="X2212" i="1"/>
  <c r="Z2212" i="1" a="1"/>
  <c r="Z2212" i="1" s="1"/>
  <c r="AB2212" i="1" a="1"/>
  <c r="AB2212" i="1" s="1"/>
  <c r="AD2212" i="1"/>
  <c r="AF2212" i="1"/>
  <c r="AH2212" i="1"/>
  <c r="C2213" i="1"/>
  <c r="D2213" i="1"/>
  <c r="G2213" i="1"/>
  <c r="I2213" i="1"/>
  <c r="L2213" i="1"/>
  <c r="N2213" i="1"/>
  <c r="P2213" i="1"/>
  <c r="R2213" i="1"/>
  <c r="T2213" i="1"/>
  <c r="V2213" i="1"/>
  <c r="X2213" i="1"/>
  <c r="Z2213" i="1" a="1"/>
  <c r="Z2213" i="1"/>
  <c r="AB2213" i="1" a="1"/>
  <c r="AB2213" i="1" s="1"/>
  <c r="AD2213" i="1"/>
  <c r="AF2213" i="1"/>
  <c r="AH2213" i="1"/>
  <c r="C2214" i="1"/>
  <c r="D2214" i="1"/>
  <c r="G2214" i="1"/>
  <c r="I2214" i="1"/>
  <c r="L2214" i="1"/>
  <c r="N2214" i="1"/>
  <c r="P2214" i="1"/>
  <c r="R2214" i="1"/>
  <c r="T2214" i="1"/>
  <c r="V2214" i="1"/>
  <c r="X2214" i="1"/>
  <c r="Z2214" i="1" a="1"/>
  <c r="Z2214" i="1"/>
  <c r="AB2214" i="1" a="1"/>
  <c r="AB2214" i="1" s="1"/>
  <c r="AD2214" i="1"/>
  <c r="AF2214" i="1"/>
  <c r="AH2214" i="1"/>
  <c r="C2215" i="1"/>
  <c r="D2215" i="1"/>
  <c r="G2215" i="1"/>
  <c r="I2215" i="1"/>
  <c r="L2215" i="1"/>
  <c r="N2215" i="1"/>
  <c r="P2215" i="1"/>
  <c r="R2215" i="1"/>
  <c r="T2215" i="1"/>
  <c r="V2215" i="1"/>
  <c r="X2215" i="1"/>
  <c r="Z2215" i="1" a="1"/>
  <c r="Z2215" i="1"/>
  <c r="AB2215" i="1" a="1"/>
  <c r="AB2215" i="1" s="1"/>
  <c r="AD2215" i="1"/>
  <c r="AF2215" i="1"/>
  <c r="AH2215" i="1"/>
  <c r="C2216" i="1"/>
  <c r="D2216" i="1"/>
  <c r="G2216" i="1"/>
  <c r="I2216" i="1"/>
  <c r="L2216" i="1"/>
  <c r="N2216" i="1"/>
  <c r="P2216" i="1"/>
  <c r="R2216" i="1"/>
  <c r="T2216" i="1"/>
  <c r="V2216" i="1"/>
  <c r="X2216" i="1"/>
  <c r="Z2216" i="1" a="1"/>
  <c r="Z2216" i="1" s="1"/>
  <c r="AB2216" i="1" a="1"/>
  <c r="AB2216" i="1" s="1"/>
  <c r="AD2216" i="1"/>
  <c r="AF2216" i="1"/>
  <c r="AH2216" i="1"/>
  <c r="C2217" i="1"/>
  <c r="D2217" i="1"/>
  <c r="G2217" i="1"/>
  <c r="I2217" i="1"/>
  <c r="L2217" i="1"/>
  <c r="N2217" i="1"/>
  <c r="P2217" i="1"/>
  <c r="R2217" i="1"/>
  <c r="T2217" i="1"/>
  <c r="V2217" i="1"/>
  <c r="X2217" i="1"/>
  <c r="Z2217" i="1" a="1"/>
  <c r="Z2217" i="1" s="1"/>
  <c r="AI2217" i="1" s="1"/>
  <c r="AB2217" i="1" a="1"/>
  <c r="AB2217" i="1" s="1"/>
  <c r="AD2217" i="1"/>
  <c r="AF2217" i="1"/>
  <c r="AH2217" i="1"/>
  <c r="C2218" i="1"/>
  <c r="D2218" i="1"/>
  <c r="G2218" i="1"/>
  <c r="I2218" i="1"/>
  <c r="L2218" i="1"/>
  <c r="N2218" i="1"/>
  <c r="P2218" i="1"/>
  <c r="R2218" i="1"/>
  <c r="T2218" i="1"/>
  <c r="V2218" i="1"/>
  <c r="X2218" i="1"/>
  <c r="Z2218" i="1" a="1"/>
  <c r="Z2218" i="1" s="1"/>
  <c r="AB2218" i="1" a="1"/>
  <c r="AB2218" i="1" s="1"/>
  <c r="AD2218" i="1"/>
  <c r="AF2218" i="1"/>
  <c r="AH2218" i="1"/>
  <c r="C2219" i="1"/>
  <c r="D2219" i="1"/>
  <c r="G2219" i="1"/>
  <c r="I2219" i="1"/>
  <c r="L2219" i="1"/>
  <c r="N2219" i="1"/>
  <c r="P2219" i="1"/>
  <c r="R2219" i="1"/>
  <c r="T2219" i="1"/>
  <c r="V2219" i="1"/>
  <c r="X2219" i="1"/>
  <c r="Z2219" i="1" a="1"/>
  <c r="Z2219" i="1"/>
  <c r="AB2219" i="1" a="1"/>
  <c r="AB2219" i="1" s="1"/>
  <c r="AD2219" i="1"/>
  <c r="AF2219" i="1"/>
  <c r="AH2219" i="1"/>
  <c r="C2220" i="1"/>
  <c r="D2220" i="1"/>
  <c r="G2220" i="1"/>
  <c r="I2220" i="1"/>
  <c r="L2220" i="1"/>
  <c r="N2220" i="1"/>
  <c r="P2220" i="1"/>
  <c r="R2220" i="1"/>
  <c r="T2220" i="1"/>
  <c r="V2220" i="1"/>
  <c r="X2220" i="1"/>
  <c r="Z2220" i="1" a="1"/>
  <c r="Z2220" i="1" s="1"/>
  <c r="AB2220" i="1" a="1"/>
  <c r="AB2220" i="1" s="1"/>
  <c r="AD2220" i="1"/>
  <c r="AF2220" i="1"/>
  <c r="AH2220" i="1"/>
  <c r="C2221" i="1"/>
  <c r="D2221" i="1"/>
  <c r="G2221" i="1"/>
  <c r="I2221" i="1"/>
  <c r="L2221" i="1"/>
  <c r="N2221" i="1"/>
  <c r="P2221" i="1"/>
  <c r="R2221" i="1"/>
  <c r="T2221" i="1"/>
  <c r="V2221" i="1"/>
  <c r="X2221" i="1"/>
  <c r="Z2221" i="1" a="1"/>
  <c r="Z2221" i="1" s="1"/>
  <c r="AB2221" i="1" a="1"/>
  <c r="AB2221" i="1" s="1"/>
  <c r="AD2221" i="1"/>
  <c r="AF2221" i="1"/>
  <c r="AH2221" i="1"/>
  <c r="C2222" i="1"/>
  <c r="D2222" i="1"/>
  <c r="G2222" i="1"/>
  <c r="I2222" i="1"/>
  <c r="L2222" i="1"/>
  <c r="N2222" i="1"/>
  <c r="P2222" i="1"/>
  <c r="R2222" i="1"/>
  <c r="T2222" i="1"/>
  <c r="V2222" i="1"/>
  <c r="X2222" i="1"/>
  <c r="Z2222" i="1" a="1"/>
  <c r="Z2222" i="1" s="1"/>
  <c r="AB2222" i="1" a="1"/>
  <c r="AB2222" i="1"/>
  <c r="AD2222" i="1"/>
  <c r="AF2222" i="1"/>
  <c r="AH2222" i="1"/>
  <c r="C2223" i="1"/>
  <c r="D2223" i="1"/>
  <c r="G2223" i="1"/>
  <c r="I2223" i="1"/>
  <c r="L2223" i="1"/>
  <c r="N2223" i="1"/>
  <c r="P2223" i="1"/>
  <c r="R2223" i="1"/>
  <c r="T2223" i="1"/>
  <c r="V2223" i="1"/>
  <c r="X2223" i="1"/>
  <c r="Z2223" i="1" a="1"/>
  <c r="Z2223" i="1" s="1"/>
  <c r="AB2223" i="1" a="1"/>
  <c r="AB2223" i="1"/>
  <c r="AD2223" i="1"/>
  <c r="AF2223" i="1"/>
  <c r="AH2223" i="1"/>
  <c r="C2224" i="1"/>
  <c r="D2224" i="1"/>
  <c r="G2224" i="1"/>
  <c r="I2224" i="1"/>
  <c r="L2224" i="1"/>
  <c r="N2224" i="1"/>
  <c r="P2224" i="1"/>
  <c r="R2224" i="1"/>
  <c r="T2224" i="1"/>
  <c r="V2224" i="1"/>
  <c r="X2224" i="1"/>
  <c r="Z2224" i="1" a="1"/>
  <c r="Z2224" i="1" s="1"/>
  <c r="AB2224" i="1" a="1"/>
  <c r="AB2224" i="1" s="1"/>
  <c r="AD2224" i="1"/>
  <c r="AF2224" i="1"/>
  <c r="AH2224" i="1"/>
  <c r="C2225" i="1"/>
  <c r="D2225" i="1"/>
  <c r="G2225" i="1"/>
  <c r="I2225" i="1"/>
  <c r="L2225" i="1"/>
  <c r="N2225" i="1"/>
  <c r="P2225" i="1"/>
  <c r="R2225" i="1"/>
  <c r="T2225" i="1"/>
  <c r="V2225" i="1"/>
  <c r="X2225" i="1"/>
  <c r="Z2225" i="1" a="1"/>
  <c r="Z2225" i="1" s="1"/>
  <c r="AB2225" i="1" a="1"/>
  <c r="AB2225" i="1" s="1"/>
  <c r="AD2225" i="1"/>
  <c r="AF2225" i="1"/>
  <c r="AH2225" i="1"/>
  <c r="C2226" i="1"/>
  <c r="D2226" i="1"/>
  <c r="G2226" i="1"/>
  <c r="I2226" i="1"/>
  <c r="L2226" i="1"/>
  <c r="N2226" i="1"/>
  <c r="P2226" i="1"/>
  <c r="R2226" i="1"/>
  <c r="T2226" i="1"/>
  <c r="V2226" i="1"/>
  <c r="X2226" i="1"/>
  <c r="Z2226" i="1" a="1"/>
  <c r="Z2226" i="1" s="1"/>
  <c r="AB2226" i="1" a="1"/>
  <c r="AB2226" i="1" s="1"/>
  <c r="AD2226" i="1"/>
  <c r="AF2226" i="1"/>
  <c r="AH2226" i="1"/>
  <c r="C2227" i="1"/>
  <c r="D2227" i="1"/>
  <c r="G2227" i="1"/>
  <c r="I2227" i="1"/>
  <c r="L2227" i="1"/>
  <c r="N2227" i="1"/>
  <c r="P2227" i="1"/>
  <c r="R2227" i="1"/>
  <c r="T2227" i="1"/>
  <c r="V2227" i="1"/>
  <c r="X2227" i="1"/>
  <c r="Z2227" i="1" a="1"/>
  <c r="Z2227" i="1" s="1"/>
  <c r="AB2227" i="1" a="1"/>
  <c r="AB2227" i="1" s="1"/>
  <c r="AD2227" i="1"/>
  <c r="AF2227" i="1"/>
  <c r="AH2227" i="1"/>
  <c r="C2228" i="1"/>
  <c r="D2228" i="1"/>
  <c r="G2228" i="1"/>
  <c r="I2228" i="1"/>
  <c r="L2228" i="1"/>
  <c r="N2228" i="1"/>
  <c r="P2228" i="1"/>
  <c r="R2228" i="1"/>
  <c r="T2228" i="1"/>
  <c r="V2228" i="1"/>
  <c r="X2228" i="1"/>
  <c r="Z2228" i="1" a="1"/>
  <c r="Z2228" i="1" s="1"/>
  <c r="AB2228" i="1" a="1"/>
  <c r="AB2228" i="1" s="1"/>
  <c r="AD2228" i="1"/>
  <c r="AF2228" i="1"/>
  <c r="AH2228" i="1"/>
  <c r="C2229" i="1"/>
  <c r="D2229" i="1"/>
  <c r="G2229" i="1"/>
  <c r="I2229" i="1"/>
  <c r="L2229" i="1"/>
  <c r="N2229" i="1"/>
  <c r="P2229" i="1"/>
  <c r="R2229" i="1"/>
  <c r="T2229" i="1"/>
  <c r="V2229" i="1"/>
  <c r="X2229" i="1"/>
  <c r="Z2229" i="1" a="1"/>
  <c r="Z2229" i="1" s="1"/>
  <c r="AB2229" i="1" a="1"/>
  <c r="AB2229" i="1" s="1"/>
  <c r="AD2229" i="1"/>
  <c r="AF2229" i="1"/>
  <c r="AH2229" i="1"/>
  <c r="C2230" i="1"/>
  <c r="D2230" i="1"/>
  <c r="G2230" i="1"/>
  <c r="I2230" i="1"/>
  <c r="L2230" i="1"/>
  <c r="N2230" i="1"/>
  <c r="P2230" i="1"/>
  <c r="R2230" i="1"/>
  <c r="T2230" i="1"/>
  <c r="V2230" i="1"/>
  <c r="X2230" i="1"/>
  <c r="Z2230" i="1" a="1"/>
  <c r="Z2230" i="1" s="1"/>
  <c r="AB2230" i="1" a="1"/>
  <c r="AB2230" i="1" s="1"/>
  <c r="AD2230" i="1"/>
  <c r="AF2230" i="1"/>
  <c r="AH2230" i="1"/>
  <c r="C2231" i="1"/>
  <c r="D2231" i="1"/>
  <c r="G2231" i="1"/>
  <c r="I2231" i="1"/>
  <c r="L2231" i="1"/>
  <c r="N2231" i="1"/>
  <c r="P2231" i="1"/>
  <c r="R2231" i="1"/>
  <c r="T2231" i="1"/>
  <c r="V2231" i="1"/>
  <c r="X2231" i="1"/>
  <c r="Z2231" i="1" a="1"/>
  <c r="Z2231" i="1" s="1"/>
  <c r="AB2231" i="1" a="1"/>
  <c r="AB2231" i="1" s="1"/>
  <c r="AD2231" i="1"/>
  <c r="AF2231" i="1"/>
  <c r="AH2231" i="1"/>
  <c r="C2232" i="1"/>
  <c r="D2232" i="1"/>
  <c r="G2232" i="1"/>
  <c r="I2232" i="1"/>
  <c r="L2232" i="1"/>
  <c r="N2232" i="1"/>
  <c r="P2232" i="1"/>
  <c r="R2232" i="1"/>
  <c r="T2232" i="1"/>
  <c r="V2232" i="1"/>
  <c r="X2232" i="1"/>
  <c r="Z2232" i="1" a="1"/>
  <c r="Z2232" i="1" s="1"/>
  <c r="AB2232" i="1" a="1"/>
  <c r="AB2232" i="1" s="1"/>
  <c r="AD2232" i="1"/>
  <c r="AF2232" i="1"/>
  <c r="AH2232" i="1"/>
  <c r="C2233" i="1"/>
  <c r="D2233" i="1"/>
  <c r="G2233" i="1"/>
  <c r="I2233" i="1"/>
  <c r="L2233" i="1"/>
  <c r="N2233" i="1"/>
  <c r="P2233" i="1"/>
  <c r="R2233" i="1"/>
  <c r="T2233" i="1"/>
  <c r="V2233" i="1"/>
  <c r="X2233" i="1"/>
  <c r="Z2233" i="1" a="1"/>
  <c r="Z2233" i="1" s="1"/>
  <c r="AB2233" i="1" a="1"/>
  <c r="AB2233" i="1"/>
  <c r="AD2233" i="1"/>
  <c r="AF2233" i="1"/>
  <c r="AH2233" i="1"/>
  <c r="C2234" i="1"/>
  <c r="D2234" i="1"/>
  <c r="G2234" i="1"/>
  <c r="I2234" i="1"/>
  <c r="L2234" i="1"/>
  <c r="N2234" i="1"/>
  <c r="P2234" i="1"/>
  <c r="R2234" i="1"/>
  <c r="T2234" i="1"/>
  <c r="V2234" i="1"/>
  <c r="X2234" i="1"/>
  <c r="Z2234" i="1" a="1"/>
  <c r="Z2234" i="1" s="1"/>
  <c r="AB2234" i="1" a="1"/>
  <c r="AB2234" i="1" s="1"/>
  <c r="AD2234" i="1"/>
  <c r="AF2234" i="1"/>
  <c r="AH2234" i="1"/>
  <c r="C2235" i="1"/>
  <c r="D2235" i="1"/>
  <c r="G2235" i="1"/>
  <c r="I2235" i="1"/>
  <c r="L2235" i="1"/>
  <c r="N2235" i="1"/>
  <c r="P2235" i="1"/>
  <c r="R2235" i="1"/>
  <c r="T2235" i="1"/>
  <c r="V2235" i="1"/>
  <c r="X2235" i="1"/>
  <c r="Z2235" i="1" a="1"/>
  <c r="Z2235" i="1"/>
  <c r="AB2235" i="1" a="1"/>
  <c r="AB2235" i="1" s="1"/>
  <c r="AD2235" i="1"/>
  <c r="AF2235" i="1"/>
  <c r="AH2235" i="1"/>
  <c r="C2236" i="1"/>
  <c r="D2236" i="1"/>
  <c r="G2236" i="1"/>
  <c r="I2236" i="1"/>
  <c r="L2236" i="1"/>
  <c r="N2236" i="1"/>
  <c r="P2236" i="1"/>
  <c r="R2236" i="1"/>
  <c r="T2236" i="1"/>
  <c r="V2236" i="1"/>
  <c r="X2236" i="1"/>
  <c r="Z2236" i="1" a="1"/>
  <c r="Z2236" i="1" s="1"/>
  <c r="AB2236" i="1" a="1"/>
  <c r="AB2236" i="1" s="1"/>
  <c r="AD2236" i="1"/>
  <c r="AF2236" i="1"/>
  <c r="AH2236" i="1"/>
  <c r="C2237" i="1"/>
  <c r="D2237" i="1"/>
  <c r="G2237" i="1"/>
  <c r="I2237" i="1"/>
  <c r="L2237" i="1"/>
  <c r="N2237" i="1"/>
  <c r="P2237" i="1"/>
  <c r="R2237" i="1"/>
  <c r="T2237" i="1"/>
  <c r="V2237" i="1"/>
  <c r="X2237" i="1"/>
  <c r="Z2237" i="1" a="1"/>
  <c r="Z2237" i="1" s="1"/>
  <c r="AB2237" i="1" a="1"/>
  <c r="AB2237" i="1"/>
  <c r="AD2237" i="1"/>
  <c r="AF2237" i="1"/>
  <c r="AH2237" i="1"/>
  <c r="C2238" i="1"/>
  <c r="D2238" i="1"/>
  <c r="G2238" i="1"/>
  <c r="I2238" i="1"/>
  <c r="L2238" i="1"/>
  <c r="N2238" i="1"/>
  <c r="P2238" i="1"/>
  <c r="R2238" i="1"/>
  <c r="T2238" i="1"/>
  <c r="V2238" i="1"/>
  <c r="X2238" i="1"/>
  <c r="Z2238" i="1" a="1"/>
  <c r="Z2238" i="1"/>
  <c r="AB2238" i="1" a="1"/>
  <c r="AB2238" i="1" s="1"/>
  <c r="AD2238" i="1"/>
  <c r="AF2238" i="1"/>
  <c r="AH2238" i="1"/>
  <c r="C2239" i="1"/>
  <c r="D2239" i="1"/>
  <c r="G2239" i="1"/>
  <c r="I2239" i="1"/>
  <c r="L2239" i="1"/>
  <c r="N2239" i="1"/>
  <c r="P2239" i="1"/>
  <c r="R2239" i="1"/>
  <c r="T2239" i="1"/>
  <c r="V2239" i="1"/>
  <c r="X2239" i="1"/>
  <c r="Z2239" i="1" a="1"/>
  <c r="Z2239" i="1" s="1"/>
  <c r="AB2239" i="1" a="1"/>
  <c r="AB2239" i="1" s="1"/>
  <c r="AI2239" i="1" s="1"/>
  <c r="AD2239" i="1"/>
  <c r="AF2239" i="1"/>
  <c r="AH2239" i="1"/>
  <c r="C2240" i="1"/>
  <c r="D2240" i="1"/>
  <c r="G2240" i="1"/>
  <c r="I2240" i="1"/>
  <c r="L2240" i="1"/>
  <c r="N2240" i="1"/>
  <c r="P2240" i="1"/>
  <c r="R2240" i="1"/>
  <c r="T2240" i="1"/>
  <c r="V2240" i="1"/>
  <c r="X2240" i="1"/>
  <c r="Z2240" i="1" a="1"/>
  <c r="Z2240" i="1" s="1"/>
  <c r="AB2240" i="1" a="1"/>
  <c r="AB2240" i="1" s="1"/>
  <c r="AD2240" i="1"/>
  <c r="AF2240" i="1"/>
  <c r="AH2240" i="1"/>
  <c r="C2241" i="1"/>
  <c r="D2241" i="1"/>
  <c r="G2241" i="1"/>
  <c r="I2241" i="1"/>
  <c r="L2241" i="1"/>
  <c r="N2241" i="1"/>
  <c r="P2241" i="1"/>
  <c r="R2241" i="1"/>
  <c r="T2241" i="1"/>
  <c r="V2241" i="1"/>
  <c r="X2241" i="1"/>
  <c r="Z2241" i="1" a="1"/>
  <c r="Z2241" i="1" s="1"/>
  <c r="AB2241" i="1" a="1"/>
  <c r="AB2241" i="1" s="1"/>
  <c r="AD2241" i="1"/>
  <c r="AF2241" i="1"/>
  <c r="AH2241" i="1"/>
  <c r="C2242" i="1"/>
  <c r="D2242" i="1"/>
  <c r="G2242" i="1"/>
  <c r="I2242" i="1"/>
  <c r="L2242" i="1"/>
  <c r="N2242" i="1"/>
  <c r="P2242" i="1"/>
  <c r="R2242" i="1"/>
  <c r="T2242" i="1"/>
  <c r="V2242" i="1"/>
  <c r="X2242" i="1"/>
  <c r="Z2242" i="1" a="1"/>
  <c r="Z2242" i="1" s="1"/>
  <c r="AB2242" i="1" a="1"/>
  <c r="AB2242" i="1"/>
  <c r="AD2242" i="1"/>
  <c r="AF2242" i="1"/>
  <c r="AH2242" i="1"/>
  <c r="C2243" i="1"/>
  <c r="D2243" i="1"/>
  <c r="G2243" i="1"/>
  <c r="I2243" i="1"/>
  <c r="L2243" i="1"/>
  <c r="N2243" i="1"/>
  <c r="P2243" i="1"/>
  <c r="R2243" i="1"/>
  <c r="T2243" i="1"/>
  <c r="V2243" i="1"/>
  <c r="X2243" i="1"/>
  <c r="Z2243" i="1" a="1"/>
  <c r="Z2243" i="1" s="1"/>
  <c r="AB2243" i="1" a="1"/>
  <c r="AB2243" i="1" s="1"/>
  <c r="AI2243" i="1" s="1"/>
  <c r="AD2243" i="1"/>
  <c r="AF2243" i="1"/>
  <c r="AH2243" i="1"/>
  <c r="C2244" i="1"/>
  <c r="D2244" i="1"/>
  <c r="G2244" i="1"/>
  <c r="I2244" i="1"/>
  <c r="L2244" i="1"/>
  <c r="N2244" i="1"/>
  <c r="P2244" i="1"/>
  <c r="R2244" i="1"/>
  <c r="T2244" i="1"/>
  <c r="V2244" i="1"/>
  <c r="X2244" i="1"/>
  <c r="Z2244" i="1" a="1"/>
  <c r="Z2244" i="1" s="1"/>
  <c r="AB2244" i="1" a="1"/>
  <c r="AB2244" i="1" s="1"/>
  <c r="AD2244" i="1"/>
  <c r="AF2244" i="1"/>
  <c r="AH2244" i="1"/>
  <c r="C2245" i="1"/>
  <c r="D2245" i="1"/>
  <c r="G2245" i="1"/>
  <c r="I2245" i="1"/>
  <c r="L2245" i="1"/>
  <c r="N2245" i="1"/>
  <c r="P2245" i="1"/>
  <c r="R2245" i="1"/>
  <c r="T2245" i="1"/>
  <c r="V2245" i="1"/>
  <c r="X2245" i="1"/>
  <c r="Z2245" i="1" a="1"/>
  <c r="Z2245" i="1" s="1"/>
  <c r="AB2245" i="1" a="1"/>
  <c r="AB2245" i="1" s="1"/>
  <c r="AD2245" i="1"/>
  <c r="AF2245" i="1"/>
  <c r="AH2245" i="1"/>
  <c r="C2246" i="1"/>
  <c r="D2246" i="1"/>
  <c r="G2246" i="1"/>
  <c r="I2246" i="1"/>
  <c r="L2246" i="1"/>
  <c r="N2246" i="1"/>
  <c r="P2246" i="1"/>
  <c r="R2246" i="1"/>
  <c r="T2246" i="1"/>
  <c r="V2246" i="1"/>
  <c r="X2246" i="1"/>
  <c r="Z2246" i="1" a="1"/>
  <c r="Z2246" i="1" s="1"/>
  <c r="AB2246" i="1" a="1"/>
  <c r="AB2246" i="1" s="1"/>
  <c r="AD2246" i="1"/>
  <c r="AF2246" i="1"/>
  <c r="AH2246" i="1"/>
  <c r="C2247" i="1"/>
  <c r="D2247" i="1"/>
  <c r="G2247" i="1"/>
  <c r="I2247" i="1"/>
  <c r="L2247" i="1"/>
  <c r="N2247" i="1"/>
  <c r="P2247" i="1"/>
  <c r="R2247" i="1"/>
  <c r="T2247" i="1"/>
  <c r="V2247" i="1"/>
  <c r="X2247" i="1"/>
  <c r="Z2247" i="1" a="1"/>
  <c r="Z2247" i="1" s="1"/>
  <c r="AB2247" i="1" a="1"/>
  <c r="AB2247" i="1"/>
  <c r="AD2247" i="1"/>
  <c r="AF2247" i="1"/>
  <c r="AH2247" i="1"/>
  <c r="C2248" i="1"/>
  <c r="D2248" i="1"/>
  <c r="G2248" i="1"/>
  <c r="I2248" i="1"/>
  <c r="L2248" i="1"/>
  <c r="N2248" i="1"/>
  <c r="P2248" i="1"/>
  <c r="R2248" i="1"/>
  <c r="T2248" i="1"/>
  <c r="V2248" i="1"/>
  <c r="X2248" i="1"/>
  <c r="Z2248" i="1" a="1"/>
  <c r="Z2248" i="1"/>
  <c r="AB2248" i="1" a="1"/>
  <c r="AB2248" i="1" s="1"/>
  <c r="AD2248" i="1"/>
  <c r="AF2248" i="1"/>
  <c r="AH2248" i="1"/>
  <c r="C2249" i="1"/>
  <c r="D2249" i="1"/>
  <c r="G2249" i="1"/>
  <c r="I2249" i="1"/>
  <c r="L2249" i="1"/>
  <c r="N2249" i="1"/>
  <c r="P2249" i="1"/>
  <c r="R2249" i="1"/>
  <c r="T2249" i="1"/>
  <c r="V2249" i="1"/>
  <c r="X2249" i="1"/>
  <c r="Z2249" i="1" a="1"/>
  <c r="Z2249" i="1" s="1"/>
  <c r="AB2249" i="1" a="1"/>
  <c r="AB2249" i="1" s="1"/>
  <c r="AD2249" i="1"/>
  <c r="AF2249" i="1"/>
  <c r="AH2249" i="1"/>
  <c r="C2250" i="1"/>
  <c r="D2250" i="1"/>
  <c r="G2250" i="1"/>
  <c r="I2250" i="1"/>
  <c r="L2250" i="1"/>
  <c r="N2250" i="1"/>
  <c r="P2250" i="1"/>
  <c r="R2250" i="1"/>
  <c r="T2250" i="1"/>
  <c r="V2250" i="1"/>
  <c r="X2250" i="1"/>
  <c r="Z2250" i="1" a="1"/>
  <c r="Z2250" i="1" s="1"/>
  <c r="AB2250" i="1" a="1"/>
  <c r="AB2250" i="1" s="1"/>
  <c r="AD2250" i="1"/>
  <c r="AF2250" i="1"/>
  <c r="AH2250" i="1"/>
  <c r="C2251" i="1"/>
  <c r="D2251" i="1"/>
  <c r="G2251" i="1"/>
  <c r="I2251" i="1"/>
  <c r="L2251" i="1"/>
  <c r="N2251" i="1"/>
  <c r="P2251" i="1"/>
  <c r="R2251" i="1"/>
  <c r="T2251" i="1"/>
  <c r="V2251" i="1"/>
  <c r="X2251" i="1"/>
  <c r="Z2251" i="1" a="1"/>
  <c r="Z2251" i="1" s="1"/>
  <c r="AB2251" i="1" a="1"/>
  <c r="AB2251" i="1" s="1"/>
  <c r="AD2251" i="1"/>
  <c r="AF2251" i="1"/>
  <c r="AH2251" i="1"/>
  <c r="C2252" i="1"/>
  <c r="D2252" i="1"/>
  <c r="G2252" i="1"/>
  <c r="I2252" i="1"/>
  <c r="L2252" i="1"/>
  <c r="N2252" i="1"/>
  <c r="P2252" i="1"/>
  <c r="R2252" i="1"/>
  <c r="T2252" i="1"/>
  <c r="V2252" i="1"/>
  <c r="X2252" i="1"/>
  <c r="Z2252" i="1" a="1"/>
  <c r="Z2252" i="1" s="1"/>
  <c r="AB2252" i="1" a="1"/>
  <c r="AB2252" i="1" s="1"/>
  <c r="AD2252" i="1"/>
  <c r="AF2252" i="1"/>
  <c r="AH2252" i="1"/>
  <c r="C2253" i="1"/>
  <c r="D2253" i="1"/>
  <c r="G2253" i="1"/>
  <c r="I2253" i="1"/>
  <c r="L2253" i="1"/>
  <c r="N2253" i="1"/>
  <c r="P2253" i="1"/>
  <c r="R2253" i="1"/>
  <c r="T2253" i="1"/>
  <c r="V2253" i="1"/>
  <c r="X2253" i="1"/>
  <c r="Z2253" i="1" a="1"/>
  <c r="Z2253" i="1" s="1"/>
  <c r="AB2253" i="1" a="1"/>
  <c r="AB2253" i="1" s="1"/>
  <c r="AD2253" i="1"/>
  <c r="AF2253" i="1"/>
  <c r="AH2253" i="1"/>
  <c r="C2254" i="1"/>
  <c r="D2254" i="1"/>
  <c r="G2254" i="1"/>
  <c r="I2254" i="1"/>
  <c r="L2254" i="1"/>
  <c r="N2254" i="1"/>
  <c r="P2254" i="1"/>
  <c r="R2254" i="1"/>
  <c r="T2254" i="1"/>
  <c r="V2254" i="1"/>
  <c r="X2254" i="1"/>
  <c r="Z2254" i="1" a="1"/>
  <c r="Z2254" i="1" s="1"/>
  <c r="AB2254" i="1" a="1"/>
  <c r="AB2254" i="1" s="1"/>
  <c r="AD2254" i="1"/>
  <c r="AF2254" i="1"/>
  <c r="AH2254" i="1"/>
  <c r="C2255" i="1"/>
  <c r="D2255" i="1"/>
  <c r="G2255" i="1"/>
  <c r="I2255" i="1"/>
  <c r="L2255" i="1"/>
  <c r="N2255" i="1"/>
  <c r="P2255" i="1"/>
  <c r="R2255" i="1"/>
  <c r="T2255" i="1"/>
  <c r="V2255" i="1"/>
  <c r="X2255" i="1"/>
  <c r="Z2255" i="1" a="1"/>
  <c r="Z2255" i="1" s="1"/>
  <c r="AB2255" i="1" a="1"/>
  <c r="AB2255" i="1" s="1"/>
  <c r="AD2255" i="1"/>
  <c r="AF2255" i="1"/>
  <c r="AH2255" i="1"/>
  <c r="C2256" i="1"/>
  <c r="D2256" i="1"/>
  <c r="G2256" i="1"/>
  <c r="I2256" i="1"/>
  <c r="L2256" i="1"/>
  <c r="N2256" i="1"/>
  <c r="P2256" i="1"/>
  <c r="R2256" i="1"/>
  <c r="T2256" i="1"/>
  <c r="V2256" i="1"/>
  <c r="X2256" i="1"/>
  <c r="Z2256" i="1" a="1"/>
  <c r="Z2256" i="1" s="1"/>
  <c r="AB2256" i="1" a="1"/>
  <c r="AB2256" i="1" s="1"/>
  <c r="AD2256" i="1"/>
  <c r="AF2256" i="1"/>
  <c r="AH2256" i="1"/>
  <c r="C2257" i="1"/>
  <c r="D2257" i="1"/>
  <c r="G2257" i="1"/>
  <c r="I2257" i="1"/>
  <c r="L2257" i="1"/>
  <c r="N2257" i="1"/>
  <c r="P2257" i="1"/>
  <c r="R2257" i="1"/>
  <c r="T2257" i="1"/>
  <c r="V2257" i="1"/>
  <c r="X2257" i="1"/>
  <c r="Z2257" i="1" a="1"/>
  <c r="Z2257" i="1" s="1"/>
  <c r="AB2257" i="1" a="1"/>
  <c r="AB2257" i="1"/>
  <c r="AD2257" i="1"/>
  <c r="AF2257" i="1"/>
  <c r="AH2257" i="1"/>
  <c r="C2258" i="1"/>
  <c r="D2258" i="1"/>
  <c r="G2258" i="1"/>
  <c r="I2258" i="1"/>
  <c r="L2258" i="1"/>
  <c r="N2258" i="1"/>
  <c r="P2258" i="1"/>
  <c r="R2258" i="1"/>
  <c r="T2258" i="1"/>
  <c r="V2258" i="1"/>
  <c r="X2258" i="1"/>
  <c r="Z2258" i="1" a="1"/>
  <c r="Z2258" i="1" s="1"/>
  <c r="AB2258" i="1" a="1"/>
  <c r="AB2258" i="1"/>
  <c r="AD2258" i="1"/>
  <c r="AF2258" i="1"/>
  <c r="AH2258" i="1"/>
  <c r="C2259" i="1"/>
  <c r="D2259" i="1"/>
  <c r="G2259" i="1"/>
  <c r="I2259" i="1"/>
  <c r="L2259" i="1"/>
  <c r="N2259" i="1"/>
  <c r="P2259" i="1"/>
  <c r="R2259" i="1"/>
  <c r="T2259" i="1"/>
  <c r="V2259" i="1"/>
  <c r="X2259" i="1"/>
  <c r="Z2259" i="1" a="1"/>
  <c r="Z2259" i="1"/>
  <c r="AB2259" i="1" a="1"/>
  <c r="AB2259" i="1" s="1"/>
  <c r="AD2259" i="1"/>
  <c r="AF2259" i="1"/>
  <c r="AH2259" i="1"/>
  <c r="C2260" i="1"/>
  <c r="D2260" i="1"/>
  <c r="G2260" i="1"/>
  <c r="I2260" i="1"/>
  <c r="L2260" i="1"/>
  <c r="N2260" i="1"/>
  <c r="P2260" i="1"/>
  <c r="R2260" i="1"/>
  <c r="T2260" i="1"/>
  <c r="V2260" i="1"/>
  <c r="X2260" i="1"/>
  <c r="Z2260" i="1" a="1"/>
  <c r="Z2260" i="1"/>
  <c r="AB2260" i="1" a="1"/>
  <c r="AB2260" i="1" s="1"/>
  <c r="AD2260" i="1"/>
  <c r="AF2260" i="1"/>
  <c r="AH2260" i="1"/>
  <c r="C2261" i="1"/>
  <c r="D2261" i="1"/>
  <c r="G2261" i="1"/>
  <c r="I2261" i="1"/>
  <c r="L2261" i="1"/>
  <c r="N2261" i="1"/>
  <c r="P2261" i="1"/>
  <c r="R2261" i="1"/>
  <c r="T2261" i="1"/>
  <c r="V2261" i="1"/>
  <c r="X2261" i="1"/>
  <c r="Z2261" i="1" a="1"/>
  <c r="Z2261" i="1" s="1"/>
  <c r="AB2261" i="1" a="1"/>
  <c r="AB2261" i="1" s="1"/>
  <c r="AD2261" i="1"/>
  <c r="AF2261" i="1"/>
  <c r="AH2261" i="1"/>
  <c r="C2262" i="1"/>
  <c r="D2262" i="1"/>
  <c r="G2262" i="1"/>
  <c r="I2262" i="1"/>
  <c r="L2262" i="1"/>
  <c r="N2262" i="1"/>
  <c r="P2262" i="1"/>
  <c r="R2262" i="1"/>
  <c r="T2262" i="1"/>
  <c r="V2262" i="1"/>
  <c r="X2262" i="1"/>
  <c r="Z2262" i="1" a="1"/>
  <c r="Z2262" i="1" s="1"/>
  <c r="AI2262" i="1" s="1"/>
  <c r="AB2262" i="1" a="1"/>
  <c r="AB2262" i="1" s="1"/>
  <c r="AD2262" i="1"/>
  <c r="AF2262" i="1"/>
  <c r="AH2262" i="1"/>
  <c r="C2263" i="1"/>
  <c r="D2263" i="1"/>
  <c r="G2263" i="1"/>
  <c r="I2263" i="1"/>
  <c r="L2263" i="1"/>
  <c r="N2263" i="1"/>
  <c r="P2263" i="1"/>
  <c r="R2263" i="1"/>
  <c r="T2263" i="1"/>
  <c r="V2263" i="1"/>
  <c r="X2263" i="1"/>
  <c r="Z2263" i="1" a="1"/>
  <c r="Z2263" i="1" s="1"/>
  <c r="AB2263" i="1" a="1"/>
  <c r="AB2263" i="1" s="1"/>
  <c r="AD2263" i="1"/>
  <c r="AF2263" i="1"/>
  <c r="AH2263" i="1"/>
  <c r="AI2263" i="1"/>
  <c r="C2264" i="1"/>
  <c r="D2264" i="1"/>
  <c r="G2264" i="1"/>
  <c r="I2264" i="1"/>
  <c r="L2264" i="1"/>
  <c r="N2264" i="1"/>
  <c r="P2264" i="1"/>
  <c r="R2264" i="1"/>
  <c r="T2264" i="1"/>
  <c r="V2264" i="1"/>
  <c r="X2264" i="1"/>
  <c r="Z2264" i="1" a="1"/>
  <c r="Z2264" i="1" s="1"/>
  <c r="AB2264" i="1" a="1"/>
  <c r="AB2264" i="1" s="1"/>
  <c r="AD2264" i="1"/>
  <c r="AF2264" i="1"/>
  <c r="AH2264" i="1"/>
  <c r="C2265" i="1"/>
  <c r="D2265" i="1"/>
  <c r="G2265" i="1"/>
  <c r="I2265" i="1"/>
  <c r="L2265" i="1"/>
  <c r="N2265" i="1"/>
  <c r="P2265" i="1"/>
  <c r="R2265" i="1"/>
  <c r="T2265" i="1"/>
  <c r="V2265" i="1"/>
  <c r="X2265" i="1"/>
  <c r="Z2265" i="1" a="1"/>
  <c r="Z2265" i="1" s="1"/>
  <c r="AB2265" i="1" a="1"/>
  <c r="AB2265" i="1" s="1"/>
  <c r="AD2265" i="1"/>
  <c r="AF2265" i="1"/>
  <c r="AH2265" i="1"/>
  <c r="C2266" i="1"/>
  <c r="D2266" i="1"/>
  <c r="G2266" i="1"/>
  <c r="I2266" i="1"/>
  <c r="L2266" i="1"/>
  <c r="N2266" i="1"/>
  <c r="P2266" i="1"/>
  <c r="R2266" i="1"/>
  <c r="T2266" i="1"/>
  <c r="V2266" i="1"/>
  <c r="X2266" i="1"/>
  <c r="Z2266" i="1" a="1"/>
  <c r="Z2266" i="1"/>
  <c r="AB2266" i="1" a="1"/>
  <c r="AB2266" i="1" s="1"/>
  <c r="AD2266" i="1"/>
  <c r="AF2266" i="1"/>
  <c r="AH2266" i="1"/>
  <c r="C2267" i="1"/>
  <c r="D2267" i="1"/>
  <c r="G2267" i="1"/>
  <c r="I2267" i="1"/>
  <c r="L2267" i="1"/>
  <c r="N2267" i="1"/>
  <c r="P2267" i="1"/>
  <c r="R2267" i="1"/>
  <c r="T2267" i="1"/>
  <c r="V2267" i="1"/>
  <c r="X2267" i="1"/>
  <c r="Z2267" i="1" a="1"/>
  <c r="Z2267" i="1" s="1"/>
  <c r="AB2267" i="1" a="1"/>
  <c r="AB2267" i="1" s="1"/>
  <c r="AD2267" i="1"/>
  <c r="AF2267" i="1"/>
  <c r="AH2267" i="1"/>
  <c r="C2268" i="1"/>
  <c r="D2268" i="1"/>
  <c r="G2268" i="1"/>
  <c r="I2268" i="1"/>
  <c r="L2268" i="1"/>
  <c r="N2268" i="1"/>
  <c r="P2268" i="1"/>
  <c r="R2268" i="1"/>
  <c r="T2268" i="1"/>
  <c r="V2268" i="1"/>
  <c r="X2268" i="1"/>
  <c r="Z2268" i="1" a="1"/>
  <c r="Z2268" i="1" s="1"/>
  <c r="AB2268" i="1" a="1"/>
  <c r="AB2268" i="1" s="1"/>
  <c r="AD2268" i="1"/>
  <c r="AF2268" i="1"/>
  <c r="AH2268" i="1"/>
  <c r="C2269" i="1"/>
  <c r="D2269" i="1"/>
  <c r="G2269" i="1"/>
  <c r="I2269" i="1"/>
  <c r="L2269" i="1"/>
  <c r="N2269" i="1"/>
  <c r="P2269" i="1"/>
  <c r="R2269" i="1"/>
  <c r="T2269" i="1"/>
  <c r="V2269" i="1"/>
  <c r="X2269" i="1"/>
  <c r="Z2269" i="1" a="1"/>
  <c r="Z2269" i="1"/>
  <c r="AB2269" i="1" a="1"/>
  <c r="AB2269" i="1"/>
  <c r="AD2269" i="1"/>
  <c r="AF2269" i="1"/>
  <c r="AH2269" i="1"/>
  <c r="C2270" i="1"/>
  <c r="D2270" i="1"/>
  <c r="G2270" i="1"/>
  <c r="I2270" i="1"/>
  <c r="L2270" i="1"/>
  <c r="N2270" i="1"/>
  <c r="P2270" i="1"/>
  <c r="R2270" i="1"/>
  <c r="T2270" i="1"/>
  <c r="V2270" i="1"/>
  <c r="X2270" i="1"/>
  <c r="Z2270" i="1" a="1"/>
  <c r="Z2270" i="1" s="1"/>
  <c r="AB2270" i="1" a="1"/>
  <c r="AB2270" i="1" s="1"/>
  <c r="AD2270" i="1"/>
  <c r="AF2270" i="1"/>
  <c r="AH2270" i="1"/>
  <c r="C2271" i="1"/>
  <c r="D2271" i="1"/>
  <c r="G2271" i="1"/>
  <c r="I2271" i="1"/>
  <c r="L2271" i="1"/>
  <c r="N2271" i="1"/>
  <c r="P2271" i="1"/>
  <c r="R2271" i="1"/>
  <c r="T2271" i="1"/>
  <c r="V2271" i="1"/>
  <c r="X2271" i="1"/>
  <c r="Z2271" i="1" a="1"/>
  <c r="Z2271" i="1" s="1"/>
  <c r="AB2271" i="1" a="1"/>
  <c r="AB2271" i="1"/>
  <c r="AD2271" i="1"/>
  <c r="AF2271" i="1"/>
  <c r="AH2271" i="1"/>
  <c r="C2272" i="1"/>
  <c r="D2272" i="1"/>
  <c r="G2272" i="1"/>
  <c r="I2272" i="1"/>
  <c r="L2272" i="1"/>
  <c r="N2272" i="1"/>
  <c r="P2272" i="1"/>
  <c r="R2272" i="1"/>
  <c r="T2272" i="1"/>
  <c r="V2272" i="1"/>
  <c r="X2272" i="1"/>
  <c r="Z2272" i="1" a="1"/>
  <c r="Z2272" i="1" s="1"/>
  <c r="AB2272" i="1" a="1"/>
  <c r="AB2272" i="1" s="1"/>
  <c r="AD2272" i="1"/>
  <c r="AF2272" i="1"/>
  <c r="AH2272" i="1"/>
  <c r="C2273" i="1"/>
  <c r="D2273" i="1"/>
  <c r="G2273" i="1"/>
  <c r="I2273" i="1"/>
  <c r="L2273" i="1"/>
  <c r="N2273" i="1"/>
  <c r="P2273" i="1"/>
  <c r="R2273" i="1"/>
  <c r="T2273" i="1"/>
  <c r="V2273" i="1"/>
  <c r="X2273" i="1"/>
  <c r="Z2273" i="1" a="1"/>
  <c r="Z2273" i="1" s="1"/>
  <c r="AB2273" i="1" a="1"/>
  <c r="AB2273" i="1" s="1"/>
  <c r="AI2273" i="1" s="1"/>
  <c r="AD2273" i="1"/>
  <c r="AF2273" i="1"/>
  <c r="AH2273" i="1"/>
  <c r="C2274" i="1"/>
  <c r="D2274" i="1"/>
  <c r="G2274" i="1"/>
  <c r="I2274" i="1"/>
  <c r="L2274" i="1"/>
  <c r="N2274" i="1"/>
  <c r="P2274" i="1"/>
  <c r="R2274" i="1"/>
  <c r="T2274" i="1"/>
  <c r="V2274" i="1"/>
  <c r="X2274" i="1"/>
  <c r="Z2274" i="1" a="1"/>
  <c r="Z2274" i="1" s="1"/>
  <c r="AB2274" i="1" a="1"/>
  <c r="AB2274" i="1" s="1"/>
  <c r="AD2274" i="1"/>
  <c r="AF2274" i="1"/>
  <c r="AH2274" i="1"/>
  <c r="C2275" i="1"/>
  <c r="D2275" i="1"/>
  <c r="G2275" i="1"/>
  <c r="I2275" i="1"/>
  <c r="L2275" i="1"/>
  <c r="N2275" i="1"/>
  <c r="P2275" i="1"/>
  <c r="R2275" i="1"/>
  <c r="T2275" i="1"/>
  <c r="V2275" i="1"/>
  <c r="X2275" i="1"/>
  <c r="Z2275" i="1" a="1"/>
  <c r="Z2275" i="1" s="1"/>
  <c r="AI2275" i="1" s="1"/>
  <c r="AB2275" i="1" a="1"/>
  <c r="AB2275" i="1" s="1"/>
  <c r="AD2275" i="1"/>
  <c r="AF2275" i="1"/>
  <c r="AH2275" i="1"/>
  <c r="C2276" i="1"/>
  <c r="D2276" i="1"/>
  <c r="G2276" i="1"/>
  <c r="I2276" i="1"/>
  <c r="L2276" i="1"/>
  <c r="N2276" i="1"/>
  <c r="P2276" i="1"/>
  <c r="R2276" i="1"/>
  <c r="T2276" i="1"/>
  <c r="V2276" i="1"/>
  <c r="X2276" i="1"/>
  <c r="Z2276" i="1" a="1"/>
  <c r="Z2276" i="1" s="1"/>
  <c r="AB2276" i="1" a="1"/>
  <c r="AB2276" i="1" s="1"/>
  <c r="AD2276" i="1"/>
  <c r="AF2276" i="1"/>
  <c r="AH2276" i="1"/>
  <c r="C2277" i="1"/>
  <c r="D2277" i="1"/>
  <c r="G2277" i="1"/>
  <c r="I2277" i="1"/>
  <c r="L2277" i="1"/>
  <c r="N2277" i="1"/>
  <c r="P2277" i="1"/>
  <c r="R2277" i="1"/>
  <c r="T2277" i="1"/>
  <c r="V2277" i="1"/>
  <c r="X2277" i="1"/>
  <c r="Z2277" i="1" a="1"/>
  <c r="Z2277" i="1" s="1"/>
  <c r="AB2277" i="1" a="1"/>
  <c r="AB2277" i="1" s="1"/>
  <c r="AD2277" i="1"/>
  <c r="AF2277" i="1"/>
  <c r="AH2277" i="1"/>
  <c r="C2278" i="1"/>
  <c r="D2278" i="1"/>
  <c r="G2278" i="1"/>
  <c r="I2278" i="1"/>
  <c r="L2278" i="1"/>
  <c r="N2278" i="1"/>
  <c r="P2278" i="1"/>
  <c r="R2278" i="1"/>
  <c r="T2278" i="1"/>
  <c r="V2278" i="1"/>
  <c r="X2278" i="1"/>
  <c r="Z2278" i="1" a="1"/>
  <c r="Z2278" i="1" s="1"/>
  <c r="AB2278" i="1" a="1"/>
  <c r="AB2278" i="1" s="1"/>
  <c r="AD2278" i="1"/>
  <c r="AF2278" i="1"/>
  <c r="AH2278" i="1"/>
  <c r="C2279" i="1"/>
  <c r="D2279" i="1"/>
  <c r="G2279" i="1"/>
  <c r="I2279" i="1"/>
  <c r="L2279" i="1"/>
  <c r="N2279" i="1"/>
  <c r="P2279" i="1"/>
  <c r="R2279" i="1"/>
  <c r="T2279" i="1"/>
  <c r="V2279" i="1"/>
  <c r="X2279" i="1"/>
  <c r="Z2279" i="1" a="1"/>
  <c r="Z2279" i="1" s="1"/>
  <c r="AB2279" i="1" a="1"/>
  <c r="AB2279" i="1"/>
  <c r="AD2279" i="1"/>
  <c r="AF2279" i="1"/>
  <c r="AH2279" i="1"/>
  <c r="C2280" i="1"/>
  <c r="D2280" i="1"/>
  <c r="G2280" i="1"/>
  <c r="I2280" i="1"/>
  <c r="L2280" i="1"/>
  <c r="N2280" i="1"/>
  <c r="P2280" i="1"/>
  <c r="R2280" i="1"/>
  <c r="T2280" i="1"/>
  <c r="V2280" i="1"/>
  <c r="X2280" i="1"/>
  <c r="Z2280" i="1" a="1"/>
  <c r="Z2280" i="1" s="1"/>
  <c r="AB2280" i="1" a="1"/>
  <c r="AB2280" i="1" s="1"/>
  <c r="AD2280" i="1"/>
  <c r="AF2280" i="1"/>
  <c r="AH2280" i="1"/>
  <c r="C2281" i="1"/>
  <c r="D2281" i="1"/>
  <c r="G2281" i="1"/>
  <c r="I2281" i="1"/>
  <c r="L2281" i="1"/>
  <c r="N2281" i="1"/>
  <c r="P2281" i="1"/>
  <c r="R2281" i="1"/>
  <c r="T2281" i="1"/>
  <c r="V2281" i="1"/>
  <c r="X2281" i="1"/>
  <c r="Z2281" i="1" a="1"/>
  <c r="Z2281" i="1" s="1"/>
  <c r="AB2281" i="1" a="1"/>
  <c r="AB2281" i="1" s="1"/>
  <c r="AD2281" i="1"/>
  <c r="AF2281" i="1"/>
  <c r="AH2281" i="1"/>
  <c r="C2282" i="1"/>
  <c r="D2282" i="1"/>
  <c r="G2282" i="1"/>
  <c r="I2282" i="1"/>
  <c r="L2282" i="1"/>
  <c r="N2282" i="1"/>
  <c r="P2282" i="1"/>
  <c r="R2282" i="1"/>
  <c r="T2282" i="1"/>
  <c r="V2282" i="1"/>
  <c r="X2282" i="1"/>
  <c r="Z2282" i="1" a="1"/>
  <c r="Z2282" i="1" s="1"/>
  <c r="AB2282" i="1" a="1"/>
  <c r="AB2282" i="1" s="1"/>
  <c r="AD2282" i="1"/>
  <c r="AF2282" i="1"/>
  <c r="AH2282" i="1"/>
  <c r="C2283" i="1"/>
  <c r="D2283" i="1"/>
  <c r="G2283" i="1"/>
  <c r="I2283" i="1"/>
  <c r="L2283" i="1"/>
  <c r="N2283" i="1"/>
  <c r="P2283" i="1"/>
  <c r="R2283" i="1"/>
  <c r="T2283" i="1"/>
  <c r="V2283" i="1"/>
  <c r="X2283" i="1"/>
  <c r="Z2283" i="1" a="1"/>
  <c r="Z2283" i="1" s="1"/>
  <c r="AB2283" i="1" a="1"/>
  <c r="AB2283" i="1"/>
  <c r="AD2283" i="1"/>
  <c r="AF2283" i="1"/>
  <c r="AH2283" i="1"/>
  <c r="C2284" i="1"/>
  <c r="D2284" i="1"/>
  <c r="G2284" i="1"/>
  <c r="I2284" i="1"/>
  <c r="L2284" i="1"/>
  <c r="N2284" i="1"/>
  <c r="P2284" i="1"/>
  <c r="R2284" i="1"/>
  <c r="T2284" i="1"/>
  <c r="V2284" i="1"/>
  <c r="X2284" i="1"/>
  <c r="Z2284" i="1" a="1"/>
  <c r="Z2284" i="1" s="1"/>
  <c r="AB2284" i="1" a="1"/>
  <c r="AB2284" i="1" s="1"/>
  <c r="AD2284" i="1"/>
  <c r="AF2284" i="1"/>
  <c r="AH2284" i="1"/>
  <c r="C2285" i="1"/>
  <c r="D2285" i="1"/>
  <c r="G2285" i="1"/>
  <c r="I2285" i="1"/>
  <c r="L2285" i="1"/>
  <c r="N2285" i="1"/>
  <c r="P2285" i="1"/>
  <c r="R2285" i="1"/>
  <c r="T2285" i="1"/>
  <c r="V2285" i="1"/>
  <c r="X2285" i="1"/>
  <c r="Z2285" i="1" a="1"/>
  <c r="Z2285" i="1" s="1"/>
  <c r="AB2285" i="1" a="1"/>
  <c r="AB2285" i="1" s="1"/>
  <c r="AD2285" i="1"/>
  <c r="AF2285" i="1"/>
  <c r="AH2285" i="1"/>
  <c r="C2286" i="1"/>
  <c r="D2286" i="1"/>
  <c r="G2286" i="1"/>
  <c r="I2286" i="1"/>
  <c r="L2286" i="1"/>
  <c r="N2286" i="1"/>
  <c r="P2286" i="1"/>
  <c r="R2286" i="1"/>
  <c r="T2286" i="1"/>
  <c r="V2286" i="1"/>
  <c r="X2286" i="1"/>
  <c r="Z2286" i="1" a="1"/>
  <c r="Z2286" i="1"/>
  <c r="AB2286" i="1" a="1"/>
  <c r="AB2286" i="1" s="1"/>
  <c r="AD2286" i="1"/>
  <c r="AF2286" i="1"/>
  <c r="AH2286" i="1"/>
  <c r="AI2286" i="1"/>
  <c r="C2287" i="1"/>
  <c r="D2287" i="1"/>
  <c r="G2287" i="1"/>
  <c r="I2287" i="1"/>
  <c r="L2287" i="1"/>
  <c r="N2287" i="1"/>
  <c r="P2287" i="1"/>
  <c r="R2287" i="1"/>
  <c r="T2287" i="1"/>
  <c r="V2287" i="1"/>
  <c r="X2287" i="1"/>
  <c r="Z2287" i="1" a="1"/>
  <c r="Z2287" i="1" s="1"/>
  <c r="AB2287" i="1" a="1"/>
  <c r="AB2287" i="1" s="1"/>
  <c r="AD2287" i="1"/>
  <c r="AF2287" i="1"/>
  <c r="AH2287" i="1"/>
  <c r="C2288" i="1"/>
  <c r="D2288" i="1"/>
  <c r="G2288" i="1"/>
  <c r="I2288" i="1"/>
  <c r="L2288" i="1"/>
  <c r="N2288" i="1"/>
  <c r="P2288" i="1"/>
  <c r="R2288" i="1"/>
  <c r="T2288" i="1"/>
  <c r="V2288" i="1"/>
  <c r="X2288" i="1"/>
  <c r="Z2288" i="1" a="1"/>
  <c r="Z2288" i="1" s="1"/>
  <c r="AB2288" i="1" a="1"/>
  <c r="AB2288" i="1" s="1"/>
  <c r="AI2288" i="1" s="1"/>
  <c r="AD2288" i="1"/>
  <c r="AF2288" i="1"/>
  <c r="AH2288" i="1"/>
  <c r="C2289" i="1"/>
  <c r="D2289" i="1"/>
  <c r="G2289" i="1"/>
  <c r="I2289" i="1"/>
  <c r="L2289" i="1"/>
  <c r="N2289" i="1"/>
  <c r="P2289" i="1"/>
  <c r="R2289" i="1"/>
  <c r="T2289" i="1"/>
  <c r="V2289" i="1"/>
  <c r="X2289" i="1"/>
  <c r="Z2289" i="1" a="1"/>
  <c r="Z2289" i="1" s="1"/>
  <c r="AB2289" i="1" a="1"/>
  <c r="AB2289" i="1" s="1"/>
  <c r="AD2289" i="1"/>
  <c r="AF2289" i="1"/>
  <c r="AH2289" i="1"/>
  <c r="C2290" i="1"/>
  <c r="D2290" i="1"/>
  <c r="G2290" i="1"/>
  <c r="I2290" i="1"/>
  <c r="L2290" i="1"/>
  <c r="N2290" i="1"/>
  <c r="P2290" i="1"/>
  <c r="R2290" i="1"/>
  <c r="T2290" i="1"/>
  <c r="V2290" i="1"/>
  <c r="X2290" i="1"/>
  <c r="Z2290" i="1" a="1"/>
  <c r="Z2290" i="1" s="1"/>
  <c r="AB2290" i="1" a="1"/>
  <c r="AB2290" i="1" s="1"/>
  <c r="AD2290" i="1"/>
  <c r="AF2290" i="1"/>
  <c r="AH2290" i="1"/>
  <c r="C2291" i="1"/>
  <c r="D2291" i="1"/>
  <c r="G2291" i="1"/>
  <c r="I2291" i="1"/>
  <c r="L2291" i="1"/>
  <c r="N2291" i="1"/>
  <c r="P2291" i="1"/>
  <c r="R2291" i="1"/>
  <c r="T2291" i="1"/>
  <c r="V2291" i="1"/>
  <c r="X2291" i="1"/>
  <c r="Z2291" i="1" a="1"/>
  <c r="Z2291" i="1" s="1"/>
  <c r="AB2291" i="1" a="1"/>
  <c r="AB2291" i="1" s="1"/>
  <c r="AD2291" i="1"/>
  <c r="AF2291" i="1"/>
  <c r="AH2291" i="1"/>
  <c r="C2292" i="1"/>
  <c r="D2292" i="1"/>
  <c r="G2292" i="1"/>
  <c r="I2292" i="1"/>
  <c r="L2292" i="1"/>
  <c r="N2292" i="1"/>
  <c r="P2292" i="1"/>
  <c r="R2292" i="1"/>
  <c r="T2292" i="1"/>
  <c r="V2292" i="1"/>
  <c r="X2292" i="1"/>
  <c r="Z2292" i="1" a="1"/>
  <c r="Z2292" i="1" s="1"/>
  <c r="AB2292" i="1" a="1"/>
  <c r="AB2292" i="1" s="1"/>
  <c r="AD2292" i="1"/>
  <c r="AF2292" i="1"/>
  <c r="AH2292" i="1"/>
  <c r="C2293" i="1"/>
  <c r="D2293" i="1"/>
  <c r="G2293" i="1"/>
  <c r="I2293" i="1"/>
  <c r="L2293" i="1"/>
  <c r="N2293" i="1"/>
  <c r="P2293" i="1"/>
  <c r="R2293" i="1"/>
  <c r="T2293" i="1"/>
  <c r="V2293" i="1"/>
  <c r="X2293" i="1"/>
  <c r="Z2293" i="1" a="1"/>
  <c r="Z2293" i="1" s="1"/>
  <c r="AB2293" i="1" a="1"/>
  <c r="AB2293" i="1" s="1"/>
  <c r="AD2293" i="1"/>
  <c r="AF2293" i="1"/>
  <c r="AH2293" i="1"/>
  <c r="C2294" i="1"/>
  <c r="D2294" i="1"/>
  <c r="G2294" i="1"/>
  <c r="I2294" i="1"/>
  <c r="L2294" i="1"/>
  <c r="N2294" i="1"/>
  <c r="P2294" i="1"/>
  <c r="R2294" i="1"/>
  <c r="T2294" i="1"/>
  <c r="V2294" i="1"/>
  <c r="X2294" i="1"/>
  <c r="Z2294" i="1" a="1"/>
  <c r="Z2294" i="1" s="1"/>
  <c r="AB2294" i="1" a="1"/>
  <c r="AB2294" i="1"/>
  <c r="AD2294" i="1"/>
  <c r="AF2294" i="1"/>
  <c r="AH2294" i="1"/>
  <c r="C2295" i="1"/>
  <c r="D2295" i="1"/>
  <c r="G2295" i="1"/>
  <c r="I2295" i="1"/>
  <c r="L2295" i="1"/>
  <c r="N2295" i="1"/>
  <c r="P2295" i="1"/>
  <c r="R2295" i="1"/>
  <c r="T2295" i="1"/>
  <c r="V2295" i="1"/>
  <c r="X2295" i="1"/>
  <c r="Z2295" i="1" a="1"/>
  <c r="Z2295" i="1" s="1"/>
  <c r="AB2295" i="1" a="1"/>
  <c r="AB2295" i="1" s="1"/>
  <c r="AD2295" i="1"/>
  <c r="AF2295" i="1"/>
  <c r="AH2295" i="1"/>
  <c r="C2296" i="1"/>
  <c r="D2296" i="1"/>
  <c r="G2296" i="1"/>
  <c r="I2296" i="1"/>
  <c r="L2296" i="1"/>
  <c r="N2296" i="1"/>
  <c r="P2296" i="1"/>
  <c r="R2296" i="1"/>
  <c r="T2296" i="1"/>
  <c r="V2296" i="1"/>
  <c r="X2296" i="1"/>
  <c r="Z2296" i="1" a="1"/>
  <c r="Z2296" i="1" s="1"/>
  <c r="AB2296" i="1" a="1"/>
  <c r="AB2296" i="1" s="1"/>
  <c r="AD2296" i="1"/>
  <c r="AF2296" i="1"/>
  <c r="AH2296" i="1"/>
  <c r="C2297" i="1"/>
  <c r="D2297" i="1"/>
  <c r="G2297" i="1"/>
  <c r="I2297" i="1"/>
  <c r="L2297" i="1"/>
  <c r="N2297" i="1"/>
  <c r="P2297" i="1"/>
  <c r="R2297" i="1"/>
  <c r="T2297" i="1"/>
  <c r="V2297" i="1"/>
  <c r="X2297" i="1"/>
  <c r="Z2297" i="1" a="1"/>
  <c r="Z2297" i="1" s="1"/>
  <c r="AB2297" i="1" a="1"/>
  <c r="AB2297" i="1" s="1"/>
  <c r="AD2297" i="1"/>
  <c r="AF2297" i="1"/>
  <c r="AH2297" i="1"/>
  <c r="C2298" i="1"/>
  <c r="D2298" i="1"/>
  <c r="G2298" i="1"/>
  <c r="I2298" i="1"/>
  <c r="L2298" i="1"/>
  <c r="N2298" i="1"/>
  <c r="P2298" i="1"/>
  <c r="R2298" i="1"/>
  <c r="T2298" i="1"/>
  <c r="V2298" i="1"/>
  <c r="X2298" i="1"/>
  <c r="Z2298" i="1" a="1"/>
  <c r="Z2298" i="1" s="1"/>
  <c r="AB2298" i="1" a="1"/>
  <c r="AB2298" i="1" s="1"/>
  <c r="AD2298" i="1"/>
  <c r="AF2298" i="1"/>
  <c r="AH2298" i="1"/>
  <c r="C2299" i="1"/>
  <c r="D2299" i="1"/>
  <c r="G2299" i="1"/>
  <c r="I2299" i="1"/>
  <c r="L2299" i="1"/>
  <c r="N2299" i="1"/>
  <c r="P2299" i="1"/>
  <c r="R2299" i="1"/>
  <c r="T2299" i="1"/>
  <c r="V2299" i="1"/>
  <c r="X2299" i="1"/>
  <c r="Z2299" i="1" a="1"/>
  <c r="Z2299" i="1" s="1"/>
  <c r="AB2299" i="1" a="1"/>
  <c r="AB2299" i="1" s="1"/>
  <c r="AD2299" i="1"/>
  <c r="AF2299" i="1"/>
  <c r="AH2299" i="1"/>
  <c r="C2300" i="1"/>
  <c r="D2300" i="1"/>
  <c r="G2300" i="1"/>
  <c r="I2300" i="1"/>
  <c r="L2300" i="1"/>
  <c r="N2300" i="1"/>
  <c r="P2300" i="1"/>
  <c r="R2300" i="1"/>
  <c r="T2300" i="1"/>
  <c r="V2300" i="1"/>
  <c r="X2300" i="1"/>
  <c r="Z2300" i="1" a="1"/>
  <c r="Z2300" i="1" s="1"/>
  <c r="AB2300" i="1" a="1"/>
  <c r="AB2300" i="1" s="1"/>
  <c r="AD2300" i="1"/>
  <c r="AF2300" i="1"/>
  <c r="AH2300" i="1"/>
  <c r="C2301" i="1"/>
  <c r="D2301" i="1"/>
  <c r="G2301" i="1"/>
  <c r="I2301" i="1"/>
  <c r="L2301" i="1"/>
  <c r="N2301" i="1"/>
  <c r="P2301" i="1"/>
  <c r="R2301" i="1"/>
  <c r="T2301" i="1"/>
  <c r="V2301" i="1"/>
  <c r="X2301" i="1"/>
  <c r="Z2301" i="1" a="1"/>
  <c r="Z2301" i="1" s="1"/>
  <c r="AB2301" i="1" a="1"/>
  <c r="AB2301" i="1" s="1"/>
  <c r="AD2301" i="1"/>
  <c r="AF2301" i="1"/>
  <c r="AH2301" i="1"/>
  <c r="C2302" i="1"/>
  <c r="D2302" i="1"/>
  <c r="G2302" i="1"/>
  <c r="I2302" i="1"/>
  <c r="L2302" i="1"/>
  <c r="N2302" i="1"/>
  <c r="P2302" i="1"/>
  <c r="R2302" i="1"/>
  <c r="T2302" i="1"/>
  <c r="V2302" i="1"/>
  <c r="X2302" i="1"/>
  <c r="Z2302" i="1" a="1"/>
  <c r="Z2302" i="1" s="1"/>
  <c r="AB2302" i="1" a="1"/>
  <c r="AB2302" i="1" s="1"/>
  <c r="AD2302" i="1"/>
  <c r="AF2302" i="1"/>
  <c r="AH2302" i="1"/>
  <c r="C2303" i="1"/>
  <c r="D2303" i="1"/>
  <c r="G2303" i="1"/>
  <c r="I2303" i="1"/>
  <c r="L2303" i="1"/>
  <c r="N2303" i="1"/>
  <c r="P2303" i="1"/>
  <c r="R2303" i="1"/>
  <c r="T2303" i="1"/>
  <c r="V2303" i="1"/>
  <c r="X2303" i="1"/>
  <c r="Z2303" i="1" a="1"/>
  <c r="Z2303" i="1"/>
  <c r="AB2303" i="1" a="1"/>
  <c r="AB2303" i="1" s="1"/>
  <c r="AD2303" i="1"/>
  <c r="AF2303" i="1"/>
  <c r="AH2303" i="1"/>
  <c r="C2304" i="1"/>
  <c r="D2304" i="1"/>
  <c r="G2304" i="1"/>
  <c r="I2304" i="1"/>
  <c r="L2304" i="1"/>
  <c r="N2304" i="1"/>
  <c r="P2304" i="1"/>
  <c r="R2304" i="1"/>
  <c r="T2304" i="1"/>
  <c r="V2304" i="1"/>
  <c r="X2304" i="1"/>
  <c r="Z2304" i="1" a="1"/>
  <c r="Z2304" i="1" s="1"/>
  <c r="AB2304" i="1" a="1"/>
  <c r="AB2304" i="1" s="1"/>
  <c r="AD2304" i="1"/>
  <c r="AF2304" i="1"/>
  <c r="AH2304" i="1"/>
  <c r="C2305" i="1"/>
  <c r="D2305" i="1"/>
  <c r="G2305" i="1"/>
  <c r="I2305" i="1"/>
  <c r="L2305" i="1"/>
  <c r="N2305" i="1"/>
  <c r="P2305" i="1"/>
  <c r="R2305" i="1"/>
  <c r="T2305" i="1"/>
  <c r="V2305" i="1"/>
  <c r="X2305" i="1"/>
  <c r="Z2305" i="1" a="1"/>
  <c r="Z2305" i="1" s="1"/>
  <c r="AB2305" i="1" a="1"/>
  <c r="AB2305" i="1" s="1"/>
  <c r="AI2305" i="1" s="1"/>
  <c r="AD2305" i="1"/>
  <c r="AF2305" i="1"/>
  <c r="AH2305" i="1"/>
  <c r="C2306" i="1"/>
  <c r="D2306" i="1"/>
  <c r="G2306" i="1"/>
  <c r="I2306" i="1"/>
  <c r="L2306" i="1"/>
  <c r="N2306" i="1"/>
  <c r="P2306" i="1"/>
  <c r="R2306" i="1"/>
  <c r="T2306" i="1"/>
  <c r="V2306" i="1"/>
  <c r="X2306" i="1"/>
  <c r="Z2306" i="1" a="1"/>
  <c r="Z2306" i="1" s="1"/>
  <c r="AB2306" i="1" a="1"/>
  <c r="AB2306" i="1" s="1"/>
  <c r="AD2306" i="1"/>
  <c r="AF2306" i="1"/>
  <c r="AH2306" i="1"/>
  <c r="C2307" i="1"/>
  <c r="D2307" i="1"/>
  <c r="G2307" i="1"/>
  <c r="I2307" i="1"/>
  <c r="L2307" i="1"/>
  <c r="N2307" i="1"/>
  <c r="P2307" i="1"/>
  <c r="R2307" i="1"/>
  <c r="T2307" i="1"/>
  <c r="V2307" i="1"/>
  <c r="X2307" i="1"/>
  <c r="Z2307" i="1" a="1"/>
  <c r="Z2307" i="1" s="1"/>
  <c r="AB2307" i="1" a="1"/>
  <c r="AB2307" i="1" s="1"/>
  <c r="AD2307" i="1"/>
  <c r="AF2307" i="1"/>
  <c r="AH2307" i="1"/>
  <c r="C2308" i="1"/>
  <c r="D2308" i="1"/>
  <c r="G2308" i="1"/>
  <c r="I2308" i="1"/>
  <c r="L2308" i="1"/>
  <c r="N2308" i="1"/>
  <c r="P2308" i="1"/>
  <c r="R2308" i="1"/>
  <c r="T2308" i="1"/>
  <c r="V2308" i="1"/>
  <c r="X2308" i="1"/>
  <c r="Z2308" i="1" a="1"/>
  <c r="Z2308" i="1" s="1"/>
  <c r="AB2308" i="1" a="1"/>
  <c r="AB2308" i="1" s="1"/>
  <c r="AD2308" i="1"/>
  <c r="AF2308" i="1"/>
  <c r="AH2308" i="1"/>
  <c r="C2309" i="1"/>
  <c r="D2309" i="1"/>
  <c r="G2309" i="1"/>
  <c r="I2309" i="1"/>
  <c r="L2309" i="1"/>
  <c r="N2309" i="1"/>
  <c r="P2309" i="1"/>
  <c r="R2309" i="1"/>
  <c r="T2309" i="1"/>
  <c r="V2309" i="1"/>
  <c r="X2309" i="1"/>
  <c r="Z2309" i="1" a="1"/>
  <c r="Z2309" i="1" s="1"/>
  <c r="AB2309" i="1" a="1"/>
  <c r="AB2309" i="1" s="1"/>
  <c r="AD2309" i="1"/>
  <c r="AF2309" i="1"/>
  <c r="AH2309" i="1"/>
  <c r="C2310" i="1"/>
  <c r="D2310" i="1"/>
  <c r="G2310" i="1"/>
  <c r="I2310" i="1"/>
  <c r="L2310" i="1"/>
  <c r="N2310" i="1"/>
  <c r="P2310" i="1"/>
  <c r="R2310" i="1"/>
  <c r="T2310" i="1"/>
  <c r="V2310" i="1"/>
  <c r="X2310" i="1"/>
  <c r="Z2310" i="1" a="1"/>
  <c r="Z2310" i="1" s="1"/>
  <c r="AB2310" i="1" a="1"/>
  <c r="AB2310" i="1" s="1"/>
  <c r="AD2310" i="1"/>
  <c r="AF2310" i="1"/>
  <c r="AH2310" i="1"/>
  <c r="C2311" i="1"/>
  <c r="D2311" i="1"/>
  <c r="G2311" i="1"/>
  <c r="I2311" i="1"/>
  <c r="L2311" i="1"/>
  <c r="N2311" i="1"/>
  <c r="P2311" i="1"/>
  <c r="R2311" i="1"/>
  <c r="T2311" i="1"/>
  <c r="V2311" i="1"/>
  <c r="X2311" i="1"/>
  <c r="Z2311" i="1" a="1"/>
  <c r="Z2311" i="1" s="1"/>
  <c r="AB2311" i="1" a="1"/>
  <c r="AB2311" i="1" s="1"/>
  <c r="AD2311" i="1"/>
  <c r="AF2311" i="1"/>
  <c r="AH2311" i="1"/>
  <c r="C2312" i="1"/>
  <c r="D2312" i="1"/>
  <c r="G2312" i="1"/>
  <c r="I2312" i="1"/>
  <c r="L2312" i="1"/>
  <c r="N2312" i="1"/>
  <c r="P2312" i="1"/>
  <c r="R2312" i="1"/>
  <c r="T2312" i="1"/>
  <c r="V2312" i="1"/>
  <c r="X2312" i="1"/>
  <c r="Z2312" i="1" a="1"/>
  <c r="Z2312" i="1" s="1"/>
  <c r="AB2312" i="1" a="1"/>
  <c r="AB2312" i="1" s="1"/>
  <c r="AD2312" i="1"/>
  <c r="AF2312" i="1"/>
  <c r="AH2312" i="1"/>
  <c r="C2313" i="1"/>
  <c r="D2313" i="1"/>
  <c r="G2313" i="1"/>
  <c r="I2313" i="1"/>
  <c r="L2313" i="1"/>
  <c r="N2313" i="1"/>
  <c r="P2313" i="1"/>
  <c r="R2313" i="1"/>
  <c r="T2313" i="1"/>
  <c r="V2313" i="1"/>
  <c r="X2313" i="1"/>
  <c r="Z2313" i="1" a="1"/>
  <c r="Z2313" i="1" s="1"/>
  <c r="AB2313" i="1" a="1"/>
  <c r="AB2313" i="1" s="1"/>
  <c r="AD2313" i="1"/>
  <c r="AF2313" i="1"/>
  <c r="AH2313" i="1"/>
  <c r="C2314" i="1"/>
  <c r="D2314" i="1"/>
  <c r="G2314" i="1"/>
  <c r="I2314" i="1"/>
  <c r="L2314" i="1"/>
  <c r="N2314" i="1"/>
  <c r="P2314" i="1"/>
  <c r="R2314" i="1"/>
  <c r="T2314" i="1"/>
  <c r="V2314" i="1"/>
  <c r="X2314" i="1"/>
  <c r="Z2314" i="1" a="1"/>
  <c r="Z2314" i="1" s="1"/>
  <c r="AB2314" i="1" a="1"/>
  <c r="AB2314" i="1" s="1"/>
  <c r="AD2314" i="1"/>
  <c r="AF2314" i="1"/>
  <c r="AH2314" i="1"/>
  <c r="C2315" i="1"/>
  <c r="D2315" i="1"/>
  <c r="G2315" i="1"/>
  <c r="I2315" i="1"/>
  <c r="L2315" i="1"/>
  <c r="N2315" i="1"/>
  <c r="P2315" i="1"/>
  <c r="R2315" i="1"/>
  <c r="T2315" i="1"/>
  <c r="V2315" i="1"/>
  <c r="X2315" i="1"/>
  <c r="Z2315" i="1" a="1"/>
  <c r="Z2315" i="1"/>
  <c r="AB2315" i="1" a="1"/>
  <c r="AB2315" i="1" s="1"/>
  <c r="AD2315" i="1"/>
  <c r="AF2315" i="1"/>
  <c r="AH2315" i="1"/>
  <c r="C2316" i="1"/>
  <c r="D2316" i="1"/>
  <c r="G2316" i="1"/>
  <c r="I2316" i="1"/>
  <c r="L2316" i="1"/>
  <c r="N2316" i="1"/>
  <c r="P2316" i="1"/>
  <c r="R2316" i="1"/>
  <c r="T2316" i="1"/>
  <c r="V2316" i="1"/>
  <c r="X2316" i="1"/>
  <c r="Z2316" i="1" a="1"/>
  <c r="Z2316" i="1" s="1"/>
  <c r="AB2316" i="1" a="1"/>
  <c r="AB2316" i="1" s="1"/>
  <c r="AD2316" i="1"/>
  <c r="AF2316" i="1"/>
  <c r="AH2316" i="1"/>
  <c r="C2317" i="1"/>
  <c r="D2317" i="1"/>
  <c r="G2317" i="1"/>
  <c r="I2317" i="1"/>
  <c r="L2317" i="1"/>
  <c r="N2317" i="1"/>
  <c r="P2317" i="1"/>
  <c r="R2317" i="1"/>
  <c r="T2317" i="1"/>
  <c r="V2317" i="1"/>
  <c r="X2317" i="1"/>
  <c r="Z2317" i="1" a="1"/>
  <c r="Z2317" i="1" s="1"/>
  <c r="AB2317" i="1" a="1"/>
  <c r="AB2317" i="1" s="1"/>
  <c r="AD2317" i="1"/>
  <c r="AF2317" i="1"/>
  <c r="AH2317" i="1"/>
  <c r="C2318" i="1"/>
  <c r="D2318" i="1"/>
  <c r="G2318" i="1"/>
  <c r="I2318" i="1"/>
  <c r="L2318" i="1"/>
  <c r="N2318" i="1"/>
  <c r="P2318" i="1"/>
  <c r="R2318" i="1"/>
  <c r="T2318" i="1"/>
  <c r="V2318" i="1"/>
  <c r="X2318" i="1"/>
  <c r="Z2318" i="1" a="1"/>
  <c r="Z2318" i="1" s="1"/>
  <c r="AB2318" i="1" a="1"/>
  <c r="AB2318" i="1" s="1"/>
  <c r="AD2318" i="1"/>
  <c r="AF2318" i="1"/>
  <c r="AH2318" i="1"/>
  <c r="C2319" i="1"/>
  <c r="D2319" i="1"/>
  <c r="G2319" i="1"/>
  <c r="I2319" i="1"/>
  <c r="L2319" i="1"/>
  <c r="N2319" i="1"/>
  <c r="P2319" i="1"/>
  <c r="R2319" i="1"/>
  <c r="T2319" i="1"/>
  <c r="V2319" i="1"/>
  <c r="X2319" i="1"/>
  <c r="Z2319" i="1" a="1"/>
  <c r="Z2319" i="1"/>
  <c r="AB2319" i="1" a="1"/>
  <c r="AB2319" i="1" s="1"/>
  <c r="AD2319" i="1"/>
  <c r="AF2319" i="1"/>
  <c r="AH2319" i="1"/>
  <c r="C2320" i="1"/>
  <c r="D2320" i="1"/>
  <c r="G2320" i="1"/>
  <c r="I2320" i="1"/>
  <c r="L2320" i="1"/>
  <c r="N2320" i="1"/>
  <c r="P2320" i="1"/>
  <c r="R2320" i="1"/>
  <c r="T2320" i="1"/>
  <c r="V2320" i="1"/>
  <c r="X2320" i="1"/>
  <c r="Z2320" i="1" a="1"/>
  <c r="Z2320" i="1"/>
  <c r="AB2320" i="1" a="1"/>
  <c r="AB2320" i="1" s="1"/>
  <c r="AD2320" i="1"/>
  <c r="AF2320" i="1"/>
  <c r="AH2320" i="1"/>
  <c r="C2321" i="1"/>
  <c r="D2321" i="1"/>
  <c r="G2321" i="1"/>
  <c r="I2321" i="1"/>
  <c r="L2321" i="1"/>
  <c r="N2321" i="1"/>
  <c r="P2321" i="1"/>
  <c r="R2321" i="1"/>
  <c r="T2321" i="1"/>
  <c r="V2321" i="1"/>
  <c r="X2321" i="1"/>
  <c r="Z2321" i="1" a="1"/>
  <c r="Z2321" i="1" s="1"/>
  <c r="AB2321" i="1" a="1"/>
  <c r="AB2321" i="1"/>
  <c r="AD2321" i="1"/>
  <c r="AF2321" i="1"/>
  <c r="AH2321" i="1"/>
  <c r="C2322" i="1"/>
  <c r="D2322" i="1"/>
  <c r="G2322" i="1"/>
  <c r="I2322" i="1"/>
  <c r="L2322" i="1"/>
  <c r="N2322" i="1"/>
  <c r="P2322" i="1"/>
  <c r="R2322" i="1"/>
  <c r="T2322" i="1"/>
  <c r="V2322" i="1"/>
  <c r="X2322" i="1"/>
  <c r="Z2322" i="1" a="1"/>
  <c r="Z2322" i="1"/>
  <c r="AB2322" i="1" a="1"/>
  <c r="AB2322" i="1" s="1"/>
  <c r="AD2322" i="1"/>
  <c r="AF2322" i="1"/>
  <c r="AH2322" i="1"/>
  <c r="C2323" i="1"/>
  <c r="D2323" i="1"/>
  <c r="G2323" i="1"/>
  <c r="I2323" i="1"/>
  <c r="L2323" i="1"/>
  <c r="N2323" i="1"/>
  <c r="P2323" i="1"/>
  <c r="R2323" i="1"/>
  <c r="T2323" i="1"/>
  <c r="V2323" i="1"/>
  <c r="X2323" i="1"/>
  <c r="Z2323" i="1" a="1"/>
  <c r="Z2323" i="1" s="1"/>
  <c r="AB2323" i="1" a="1"/>
  <c r="AB2323" i="1" s="1"/>
  <c r="AD2323" i="1"/>
  <c r="AF2323" i="1"/>
  <c r="AH2323" i="1"/>
  <c r="C2324" i="1"/>
  <c r="D2324" i="1"/>
  <c r="G2324" i="1"/>
  <c r="I2324" i="1"/>
  <c r="L2324" i="1"/>
  <c r="N2324" i="1"/>
  <c r="P2324" i="1"/>
  <c r="R2324" i="1"/>
  <c r="T2324" i="1"/>
  <c r="V2324" i="1"/>
  <c r="X2324" i="1"/>
  <c r="Z2324" i="1" a="1"/>
  <c r="Z2324" i="1" s="1"/>
  <c r="AB2324" i="1" a="1"/>
  <c r="AB2324" i="1" s="1"/>
  <c r="AD2324" i="1"/>
  <c r="AF2324" i="1"/>
  <c r="AH2324" i="1"/>
  <c r="C2325" i="1"/>
  <c r="D2325" i="1"/>
  <c r="G2325" i="1"/>
  <c r="I2325" i="1"/>
  <c r="L2325" i="1"/>
  <c r="N2325" i="1"/>
  <c r="P2325" i="1"/>
  <c r="R2325" i="1"/>
  <c r="T2325" i="1"/>
  <c r="V2325" i="1"/>
  <c r="X2325" i="1"/>
  <c r="Z2325" i="1" a="1"/>
  <c r="Z2325" i="1" s="1"/>
  <c r="AB2325" i="1" a="1"/>
  <c r="AB2325" i="1"/>
  <c r="AD2325" i="1"/>
  <c r="AF2325" i="1"/>
  <c r="AH2325" i="1"/>
  <c r="C2326" i="1"/>
  <c r="D2326" i="1"/>
  <c r="G2326" i="1"/>
  <c r="I2326" i="1"/>
  <c r="L2326" i="1"/>
  <c r="N2326" i="1"/>
  <c r="P2326" i="1"/>
  <c r="R2326" i="1"/>
  <c r="T2326" i="1"/>
  <c r="V2326" i="1"/>
  <c r="X2326" i="1"/>
  <c r="Z2326" i="1" a="1"/>
  <c r="Z2326" i="1" s="1"/>
  <c r="AB2326" i="1" a="1"/>
  <c r="AB2326" i="1" s="1"/>
  <c r="AD2326" i="1"/>
  <c r="AF2326" i="1"/>
  <c r="AH2326" i="1"/>
  <c r="C2327" i="1"/>
  <c r="D2327" i="1"/>
  <c r="G2327" i="1"/>
  <c r="I2327" i="1"/>
  <c r="L2327" i="1"/>
  <c r="N2327" i="1"/>
  <c r="P2327" i="1"/>
  <c r="R2327" i="1"/>
  <c r="T2327" i="1"/>
  <c r="V2327" i="1"/>
  <c r="X2327" i="1"/>
  <c r="Z2327" i="1" a="1"/>
  <c r="Z2327" i="1" s="1"/>
  <c r="AB2327" i="1" a="1"/>
  <c r="AB2327" i="1" s="1"/>
  <c r="AD2327" i="1"/>
  <c r="AF2327" i="1"/>
  <c r="AH2327" i="1"/>
  <c r="C2328" i="1"/>
  <c r="D2328" i="1"/>
  <c r="G2328" i="1"/>
  <c r="I2328" i="1"/>
  <c r="L2328" i="1"/>
  <c r="N2328" i="1"/>
  <c r="P2328" i="1"/>
  <c r="R2328" i="1"/>
  <c r="T2328" i="1"/>
  <c r="V2328" i="1"/>
  <c r="X2328" i="1"/>
  <c r="Z2328" i="1" a="1"/>
  <c r="Z2328" i="1" s="1"/>
  <c r="AB2328" i="1" a="1"/>
  <c r="AB2328" i="1" s="1"/>
  <c r="AD2328" i="1"/>
  <c r="AF2328" i="1"/>
  <c r="AH2328" i="1"/>
  <c r="C2329" i="1"/>
  <c r="D2329" i="1"/>
  <c r="G2329" i="1"/>
  <c r="I2329" i="1"/>
  <c r="L2329" i="1"/>
  <c r="N2329" i="1"/>
  <c r="P2329" i="1"/>
  <c r="R2329" i="1"/>
  <c r="T2329" i="1"/>
  <c r="V2329" i="1"/>
  <c r="X2329" i="1"/>
  <c r="Z2329" i="1" a="1"/>
  <c r="Z2329" i="1"/>
  <c r="AB2329" i="1" a="1"/>
  <c r="AB2329" i="1"/>
  <c r="AD2329" i="1"/>
  <c r="AF2329" i="1"/>
  <c r="AH2329" i="1"/>
  <c r="C2330" i="1"/>
  <c r="D2330" i="1"/>
  <c r="G2330" i="1"/>
  <c r="I2330" i="1"/>
  <c r="L2330" i="1"/>
  <c r="N2330" i="1"/>
  <c r="P2330" i="1"/>
  <c r="R2330" i="1"/>
  <c r="T2330" i="1"/>
  <c r="V2330" i="1"/>
  <c r="X2330" i="1"/>
  <c r="Z2330" i="1" a="1"/>
  <c r="Z2330" i="1" s="1"/>
  <c r="AB2330" i="1" a="1"/>
  <c r="AB2330" i="1"/>
  <c r="AD2330" i="1"/>
  <c r="AF2330" i="1"/>
  <c r="AH2330" i="1"/>
  <c r="C2331" i="1"/>
  <c r="D2331" i="1"/>
  <c r="G2331" i="1"/>
  <c r="I2331" i="1"/>
  <c r="L2331" i="1"/>
  <c r="N2331" i="1"/>
  <c r="P2331" i="1"/>
  <c r="R2331" i="1"/>
  <c r="T2331" i="1"/>
  <c r="V2331" i="1"/>
  <c r="X2331" i="1"/>
  <c r="Z2331" i="1" a="1"/>
  <c r="Z2331" i="1"/>
  <c r="AB2331" i="1" a="1"/>
  <c r="AB2331" i="1"/>
  <c r="AD2331" i="1"/>
  <c r="AF2331" i="1"/>
  <c r="AH2331" i="1"/>
  <c r="C2332" i="1"/>
  <c r="D2332" i="1"/>
  <c r="G2332" i="1"/>
  <c r="I2332" i="1"/>
  <c r="L2332" i="1"/>
  <c r="N2332" i="1"/>
  <c r="P2332" i="1"/>
  <c r="R2332" i="1"/>
  <c r="T2332" i="1"/>
  <c r="V2332" i="1"/>
  <c r="X2332" i="1"/>
  <c r="Z2332" i="1" a="1"/>
  <c r="Z2332" i="1" s="1"/>
  <c r="AB2332" i="1" a="1"/>
  <c r="AB2332" i="1" s="1"/>
  <c r="AD2332" i="1"/>
  <c r="AF2332" i="1"/>
  <c r="AH2332" i="1"/>
  <c r="C2333" i="1"/>
  <c r="D2333" i="1"/>
  <c r="G2333" i="1"/>
  <c r="I2333" i="1"/>
  <c r="L2333" i="1"/>
  <c r="N2333" i="1"/>
  <c r="P2333" i="1"/>
  <c r="R2333" i="1"/>
  <c r="T2333" i="1"/>
  <c r="V2333" i="1"/>
  <c r="X2333" i="1"/>
  <c r="Z2333" i="1" a="1"/>
  <c r="Z2333" i="1" s="1"/>
  <c r="AB2333" i="1" a="1"/>
  <c r="AB2333" i="1" s="1"/>
  <c r="AD2333" i="1"/>
  <c r="AF2333" i="1"/>
  <c r="AH2333" i="1"/>
  <c r="C2334" i="1"/>
  <c r="D2334" i="1"/>
  <c r="G2334" i="1"/>
  <c r="I2334" i="1"/>
  <c r="L2334" i="1"/>
  <c r="N2334" i="1"/>
  <c r="P2334" i="1"/>
  <c r="R2334" i="1"/>
  <c r="T2334" i="1"/>
  <c r="V2334" i="1"/>
  <c r="X2334" i="1"/>
  <c r="Z2334" i="1" a="1"/>
  <c r="Z2334" i="1" s="1"/>
  <c r="AB2334" i="1" a="1"/>
  <c r="AB2334" i="1" s="1"/>
  <c r="AD2334" i="1"/>
  <c r="AF2334" i="1"/>
  <c r="AH2334" i="1"/>
  <c r="C2335" i="1"/>
  <c r="D2335" i="1"/>
  <c r="G2335" i="1"/>
  <c r="I2335" i="1"/>
  <c r="L2335" i="1"/>
  <c r="N2335" i="1"/>
  <c r="P2335" i="1"/>
  <c r="R2335" i="1"/>
  <c r="T2335" i="1"/>
  <c r="V2335" i="1"/>
  <c r="X2335" i="1"/>
  <c r="Z2335" i="1" a="1"/>
  <c r="Z2335" i="1" s="1"/>
  <c r="AB2335" i="1" a="1"/>
  <c r="AB2335" i="1" s="1"/>
  <c r="AD2335" i="1"/>
  <c r="AF2335" i="1"/>
  <c r="AH2335" i="1"/>
  <c r="C2336" i="1"/>
  <c r="D2336" i="1"/>
  <c r="G2336" i="1"/>
  <c r="I2336" i="1"/>
  <c r="L2336" i="1"/>
  <c r="N2336" i="1"/>
  <c r="P2336" i="1"/>
  <c r="R2336" i="1"/>
  <c r="T2336" i="1"/>
  <c r="V2336" i="1"/>
  <c r="X2336" i="1"/>
  <c r="Z2336" i="1" a="1"/>
  <c r="Z2336" i="1" s="1"/>
  <c r="AB2336" i="1" a="1"/>
  <c r="AB2336" i="1" s="1"/>
  <c r="AD2336" i="1"/>
  <c r="AF2336" i="1"/>
  <c r="AH2336" i="1"/>
  <c r="C2337" i="1"/>
  <c r="D2337" i="1"/>
  <c r="G2337" i="1"/>
  <c r="I2337" i="1"/>
  <c r="L2337" i="1"/>
  <c r="N2337" i="1"/>
  <c r="P2337" i="1"/>
  <c r="R2337" i="1"/>
  <c r="T2337" i="1"/>
  <c r="V2337" i="1"/>
  <c r="X2337" i="1"/>
  <c r="Z2337" i="1" a="1"/>
  <c r="Z2337" i="1" s="1"/>
  <c r="AB2337" i="1" a="1"/>
  <c r="AB2337" i="1" s="1"/>
  <c r="AD2337" i="1"/>
  <c r="AF2337" i="1"/>
  <c r="AH2337" i="1"/>
  <c r="C2338" i="1"/>
  <c r="D2338" i="1"/>
  <c r="G2338" i="1"/>
  <c r="I2338" i="1"/>
  <c r="L2338" i="1"/>
  <c r="N2338" i="1"/>
  <c r="P2338" i="1"/>
  <c r="R2338" i="1"/>
  <c r="T2338" i="1"/>
  <c r="V2338" i="1"/>
  <c r="X2338" i="1"/>
  <c r="Z2338" i="1" a="1"/>
  <c r="Z2338" i="1" s="1"/>
  <c r="AB2338" i="1" a="1"/>
  <c r="AB2338" i="1"/>
  <c r="AD2338" i="1"/>
  <c r="AF2338" i="1"/>
  <c r="AH2338" i="1"/>
  <c r="C2339" i="1"/>
  <c r="D2339" i="1"/>
  <c r="G2339" i="1"/>
  <c r="I2339" i="1"/>
  <c r="L2339" i="1"/>
  <c r="N2339" i="1"/>
  <c r="P2339" i="1"/>
  <c r="R2339" i="1"/>
  <c r="T2339" i="1"/>
  <c r="V2339" i="1"/>
  <c r="X2339" i="1"/>
  <c r="Z2339" i="1" a="1"/>
  <c r="Z2339" i="1"/>
  <c r="AB2339" i="1" a="1"/>
  <c r="AB2339" i="1" s="1"/>
  <c r="AD2339" i="1"/>
  <c r="AF2339" i="1"/>
  <c r="AH2339" i="1"/>
  <c r="C2340" i="1"/>
  <c r="D2340" i="1"/>
  <c r="G2340" i="1"/>
  <c r="I2340" i="1"/>
  <c r="L2340" i="1"/>
  <c r="N2340" i="1"/>
  <c r="P2340" i="1"/>
  <c r="R2340" i="1"/>
  <c r="T2340" i="1"/>
  <c r="V2340" i="1"/>
  <c r="X2340" i="1"/>
  <c r="Z2340" i="1" a="1"/>
  <c r="Z2340" i="1" s="1"/>
  <c r="AB2340" i="1" a="1"/>
  <c r="AB2340" i="1" s="1"/>
  <c r="AD2340" i="1"/>
  <c r="AF2340" i="1"/>
  <c r="AH2340" i="1"/>
  <c r="C2341" i="1"/>
  <c r="D2341" i="1"/>
  <c r="G2341" i="1"/>
  <c r="I2341" i="1"/>
  <c r="L2341" i="1"/>
  <c r="N2341" i="1"/>
  <c r="P2341" i="1"/>
  <c r="R2341" i="1"/>
  <c r="T2341" i="1"/>
  <c r="V2341" i="1"/>
  <c r="X2341" i="1"/>
  <c r="Z2341" i="1" a="1"/>
  <c r="Z2341" i="1" s="1"/>
  <c r="AB2341" i="1" a="1"/>
  <c r="AB2341" i="1" s="1"/>
  <c r="AD2341" i="1"/>
  <c r="AF2341" i="1"/>
  <c r="AH2341" i="1"/>
  <c r="C2342" i="1"/>
  <c r="D2342" i="1"/>
  <c r="G2342" i="1"/>
  <c r="I2342" i="1"/>
  <c r="L2342" i="1"/>
  <c r="N2342" i="1"/>
  <c r="P2342" i="1"/>
  <c r="R2342" i="1"/>
  <c r="T2342" i="1"/>
  <c r="V2342" i="1"/>
  <c r="X2342" i="1"/>
  <c r="Z2342" i="1" a="1"/>
  <c r="Z2342" i="1" s="1"/>
  <c r="AB2342" i="1" a="1"/>
  <c r="AB2342" i="1" s="1"/>
  <c r="AD2342" i="1"/>
  <c r="AF2342" i="1"/>
  <c r="AH2342" i="1"/>
  <c r="C2343" i="1"/>
  <c r="D2343" i="1"/>
  <c r="G2343" i="1"/>
  <c r="I2343" i="1"/>
  <c r="L2343" i="1"/>
  <c r="N2343" i="1"/>
  <c r="P2343" i="1"/>
  <c r="R2343" i="1"/>
  <c r="T2343" i="1"/>
  <c r="V2343" i="1"/>
  <c r="X2343" i="1"/>
  <c r="Z2343" i="1" a="1"/>
  <c r="Z2343" i="1" s="1"/>
  <c r="AB2343" i="1" a="1"/>
  <c r="AB2343" i="1"/>
  <c r="AD2343" i="1"/>
  <c r="AF2343" i="1"/>
  <c r="AH2343" i="1"/>
  <c r="C2344" i="1"/>
  <c r="D2344" i="1"/>
  <c r="G2344" i="1"/>
  <c r="I2344" i="1"/>
  <c r="L2344" i="1"/>
  <c r="N2344" i="1"/>
  <c r="P2344" i="1"/>
  <c r="R2344" i="1"/>
  <c r="T2344" i="1"/>
  <c r="V2344" i="1"/>
  <c r="X2344" i="1"/>
  <c r="Z2344" i="1" a="1"/>
  <c r="Z2344" i="1"/>
  <c r="AB2344" i="1" a="1"/>
  <c r="AB2344" i="1" s="1"/>
  <c r="AD2344" i="1"/>
  <c r="AF2344" i="1"/>
  <c r="AH2344" i="1"/>
  <c r="C2345" i="1"/>
  <c r="D2345" i="1"/>
  <c r="G2345" i="1"/>
  <c r="I2345" i="1"/>
  <c r="L2345" i="1"/>
  <c r="N2345" i="1"/>
  <c r="P2345" i="1"/>
  <c r="R2345" i="1"/>
  <c r="T2345" i="1"/>
  <c r="V2345" i="1"/>
  <c r="X2345" i="1"/>
  <c r="Z2345" i="1" a="1"/>
  <c r="Z2345" i="1" s="1"/>
  <c r="AB2345" i="1" a="1"/>
  <c r="AB2345" i="1" s="1"/>
  <c r="AI2345" i="1" s="1"/>
  <c r="AD2345" i="1"/>
  <c r="AF2345" i="1"/>
  <c r="AH2345" i="1"/>
  <c r="C2346" i="1"/>
  <c r="D2346" i="1"/>
  <c r="G2346" i="1"/>
  <c r="I2346" i="1"/>
  <c r="L2346" i="1"/>
  <c r="N2346" i="1"/>
  <c r="P2346" i="1"/>
  <c r="R2346" i="1"/>
  <c r="T2346" i="1"/>
  <c r="V2346" i="1"/>
  <c r="X2346" i="1"/>
  <c r="Z2346" i="1" a="1"/>
  <c r="Z2346" i="1"/>
  <c r="AB2346" i="1" a="1"/>
  <c r="AB2346" i="1" s="1"/>
  <c r="AD2346" i="1"/>
  <c r="AF2346" i="1"/>
  <c r="AH2346" i="1"/>
  <c r="C2347" i="1"/>
  <c r="D2347" i="1"/>
  <c r="G2347" i="1"/>
  <c r="I2347" i="1"/>
  <c r="L2347" i="1"/>
  <c r="N2347" i="1"/>
  <c r="P2347" i="1"/>
  <c r="R2347" i="1"/>
  <c r="T2347" i="1"/>
  <c r="V2347" i="1"/>
  <c r="X2347" i="1"/>
  <c r="Z2347" i="1" a="1"/>
  <c r="Z2347" i="1"/>
  <c r="AB2347" i="1" a="1"/>
  <c r="AB2347" i="1" s="1"/>
  <c r="AI2347" i="1" s="1"/>
  <c r="AD2347" i="1"/>
  <c r="AF2347" i="1"/>
  <c r="AH2347" i="1"/>
  <c r="C2348" i="1"/>
  <c r="D2348" i="1"/>
  <c r="G2348" i="1"/>
  <c r="I2348" i="1"/>
  <c r="L2348" i="1"/>
  <c r="N2348" i="1"/>
  <c r="P2348" i="1"/>
  <c r="R2348" i="1"/>
  <c r="T2348" i="1"/>
  <c r="V2348" i="1"/>
  <c r="X2348" i="1"/>
  <c r="Z2348" i="1" a="1"/>
  <c r="Z2348" i="1" s="1"/>
  <c r="AB2348" i="1" a="1"/>
  <c r="AB2348" i="1"/>
  <c r="AD2348" i="1"/>
  <c r="AF2348" i="1"/>
  <c r="AH2348" i="1"/>
  <c r="C2349" i="1"/>
  <c r="D2349" i="1"/>
  <c r="G2349" i="1"/>
  <c r="I2349" i="1"/>
  <c r="L2349" i="1"/>
  <c r="N2349" i="1"/>
  <c r="P2349" i="1"/>
  <c r="R2349" i="1"/>
  <c r="T2349" i="1"/>
  <c r="V2349" i="1"/>
  <c r="X2349" i="1"/>
  <c r="Z2349" i="1" a="1"/>
  <c r="Z2349" i="1" s="1"/>
  <c r="AB2349" i="1" a="1"/>
  <c r="AB2349" i="1"/>
  <c r="AD2349" i="1"/>
  <c r="AF2349" i="1"/>
  <c r="AH2349" i="1"/>
  <c r="C2350" i="1"/>
  <c r="D2350" i="1"/>
  <c r="G2350" i="1"/>
  <c r="I2350" i="1"/>
  <c r="L2350" i="1"/>
  <c r="N2350" i="1"/>
  <c r="P2350" i="1"/>
  <c r="R2350" i="1"/>
  <c r="T2350" i="1"/>
  <c r="V2350" i="1"/>
  <c r="X2350" i="1"/>
  <c r="Z2350" i="1" a="1"/>
  <c r="Z2350" i="1"/>
  <c r="AB2350" i="1" a="1"/>
  <c r="AB2350" i="1" s="1"/>
  <c r="AD2350" i="1"/>
  <c r="AF2350" i="1"/>
  <c r="AH2350" i="1"/>
  <c r="C2351" i="1"/>
  <c r="D2351" i="1"/>
  <c r="G2351" i="1"/>
  <c r="I2351" i="1"/>
  <c r="L2351" i="1"/>
  <c r="N2351" i="1"/>
  <c r="P2351" i="1"/>
  <c r="R2351" i="1"/>
  <c r="T2351" i="1"/>
  <c r="V2351" i="1"/>
  <c r="X2351" i="1"/>
  <c r="Z2351" i="1" a="1"/>
  <c r="Z2351" i="1" s="1"/>
  <c r="AB2351" i="1" a="1"/>
  <c r="AB2351" i="1" s="1"/>
  <c r="AD2351" i="1"/>
  <c r="AF2351" i="1"/>
  <c r="AH2351" i="1"/>
  <c r="C2352" i="1"/>
  <c r="D2352" i="1"/>
  <c r="G2352" i="1"/>
  <c r="I2352" i="1"/>
  <c r="L2352" i="1"/>
  <c r="N2352" i="1"/>
  <c r="P2352" i="1"/>
  <c r="R2352" i="1"/>
  <c r="T2352" i="1"/>
  <c r="V2352" i="1"/>
  <c r="X2352" i="1"/>
  <c r="Z2352" i="1" a="1"/>
  <c r="Z2352" i="1" s="1"/>
  <c r="AB2352" i="1" a="1"/>
  <c r="AB2352" i="1" s="1"/>
  <c r="AD2352" i="1"/>
  <c r="AF2352" i="1"/>
  <c r="AH2352" i="1"/>
  <c r="C2353" i="1"/>
  <c r="D2353" i="1"/>
  <c r="G2353" i="1"/>
  <c r="I2353" i="1"/>
  <c r="L2353" i="1"/>
  <c r="N2353" i="1"/>
  <c r="P2353" i="1"/>
  <c r="R2353" i="1"/>
  <c r="T2353" i="1"/>
  <c r="V2353" i="1"/>
  <c r="X2353" i="1"/>
  <c r="Z2353" i="1" a="1"/>
  <c r="Z2353" i="1" s="1"/>
  <c r="AB2353" i="1" a="1"/>
  <c r="AB2353" i="1"/>
  <c r="AD2353" i="1"/>
  <c r="AF2353" i="1"/>
  <c r="AH2353" i="1"/>
  <c r="C2354" i="1"/>
  <c r="D2354" i="1"/>
  <c r="G2354" i="1"/>
  <c r="I2354" i="1"/>
  <c r="L2354" i="1"/>
  <c r="N2354" i="1"/>
  <c r="P2354" i="1"/>
  <c r="R2354" i="1"/>
  <c r="T2354" i="1"/>
  <c r="V2354" i="1"/>
  <c r="X2354" i="1"/>
  <c r="Z2354" i="1" a="1"/>
  <c r="Z2354" i="1"/>
  <c r="AB2354" i="1" a="1"/>
  <c r="AB2354" i="1" s="1"/>
  <c r="AD2354" i="1"/>
  <c r="AF2354" i="1"/>
  <c r="AH2354" i="1"/>
  <c r="C2355" i="1"/>
  <c r="D2355" i="1"/>
  <c r="G2355" i="1"/>
  <c r="I2355" i="1"/>
  <c r="L2355" i="1"/>
  <c r="N2355" i="1"/>
  <c r="P2355" i="1"/>
  <c r="R2355" i="1"/>
  <c r="T2355" i="1"/>
  <c r="V2355" i="1"/>
  <c r="X2355" i="1"/>
  <c r="Z2355" i="1" a="1"/>
  <c r="Z2355" i="1" s="1"/>
  <c r="AB2355" i="1" a="1"/>
  <c r="AB2355" i="1" s="1"/>
  <c r="AD2355" i="1"/>
  <c r="AF2355" i="1"/>
  <c r="AH2355" i="1"/>
  <c r="C2356" i="1"/>
  <c r="D2356" i="1"/>
  <c r="G2356" i="1"/>
  <c r="I2356" i="1"/>
  <c r="L2356" i="1"/>
  <c r="N2356" i="1"/>
  <c r="P2356" i="1"/>
  <c r="R2356" i="1"/>
  <c r="T2356" i="1"/>
  <c r="V2356" i="1"/>
  <c r="X2356" i="1"/>
  <c r="Z2356" i="1" a="1"/>
  <c r="Z2356" i="1" s="1"/>
  <c r="AB2356" i="1" a="1"/>
  <c r="AB2356" i="1" s="1"/>
  <c r="AD2356" i="1"/>
  <c r="AF2356" i="1"/>
  <c r="AH2356" i="1"/>
  <c r="C2357" i="1"/>
  <c r="D2357" i="1"/>
  <c r="G2357" i="1"/>
  <c r="I2357" i="1"/>
  <c r="L2357" i="1"/>
  <c r="N2357" i="1"/>
  <c r="P2357" i="1"/>
  <c r="R2357" i="1"/>
  <c r="T2357" i="1"/>
  <c r="V2357" i="1"/>
  <c r="X2357" i="1"/>
  <c r="Z2357" i="1" a="1"/>
  <c r="Z2357" i="1" s="1"/>
  <c r="AB2357" i="1" a="1"/>
  <c r="AB2357" i="1" s="1"/>
  <c r="AD2357" i="1"/>
  <c r="AF2357" i="1"/>
  <c r="AH2357" i="1"/>
  <c r="C2358" i="1"/>
  <c r="D2358" i="1"/>
  <c r="G2358" i="1"/>
  <c r="I2358" i="1"/>
  <c r="L2358" i="1"/>
  <c r="N2358" i="1"/>
  <c r="P2358" i="1"/>
  <c r="R2358" i="1"/>
  <c r="T2358" i="1"/>
  <c r="V2358" i="1"/>
  <c r="X2358" i="1"/>
  <c r="Z2358" i="1" a="1"/>
  <c r="Z2358" i="1" s="1"/>
  <c r="AB2358" i="1" a="1"/>
  <c r="AB2358" i="1" s="1"/>
  <c r="AD2358" i="1"/>
  <c r="AF2358" i="1"/>
  <c r="AH2358" i="1"/>
  <c r="C2359" i="1"/>
  <c r="D2359" i="1"/>
  <c r="G2359" i="1"/>
  <c r="I2359" i="1"/>
  <c r="L2359" i="1"/>
  <c r="N2359" i="1"/>
  <c r="P2359" i="1"/>
  <c r="R2359" i="1"/>
  <c r="T2359" i="1"/>
  <c r="V2359" i="1"/>
  <c r="X2359" i="1"/>
  <c r="Z2359" i="1" a="1"/>
  <c r="Z2359" i="1" s="1"/>
  <c r="AB2359" i="1" a="1"/>
  <c r="AB2359" i="1" s="1"/>
  <c r="AD2359" i="1"/>
  <c r="AF2359" i="1"/>
  <c r="AH2359" i="1"/>
  <c r="C2360" i="1"/>
  <c r="D2360" i="1"/>
  <c r="G2360" i="1"/>
  <c r="I2360" i="1"/>
  <c r="L2360" i="1"/>
  <c r="N2360" i="1"/>
  <c r="P2360" i="1"/>
  <c r="R2360" i="1"/>
  <c r="T2360" i="1"/>
  <c r="V2360" i="1"/>
  <c r="X2360" i="1"/>
  <c r="Z2360" i="1" a="1"/>
  <c r="Z2360" i="1" s="1"/>
  <c r="AB2360" i="1" a="1"/>
  <c r="AB2360" i="1" s="1"/>
  <c r="AD2360" i="1"/>
  <c r="AF2360" i="1"/>
  <c r="AH2360" i="1"/>
  <c r="C2361" i="1"/>
  <c r="D2361" i="1"/>
  <c r="G2361" i="1"/>
  <c r="I2361" i="1"/>
  <c r="L2361" i="1"/>
  <c r="N2361" i="1"/>
  <c r="P2361" i="1"/>
  <c r="R2361" i="1"/>
  <c r="T2361" i="1"/>
  <c r="V2361" i="1"/>
  <c r="X2361" i="1"/>
  <c r="Z2361" i="1" a="1"/>
  <c r="Z2361" i="1" s="1"/>
  <c r="AB2361" i="1" a="1"/>
  <c r="AB2361" i="1" s="1"/>
  <c r="AI2361" i="1" s="1"/>
  <c r="AD2361" i="1"/>
  <c r="AF2361" i="1"/>
  <c r="AH2361" i="1"/>
  <c r="C2362" i="1"/>
  <c r="D2362" i="1"/>
  <c r="G2362" i="1"/>
  <c r="I2362" i="1"/>
  <c r="L2362" i="1"/>
  <c r="N2362" i="1"/>
  <c r="P2362" i="1"/>
  <c r="R2362" i="1"/>
  <c r="T2362" i="1"/>
  <c r="V2362" i="1"/>
  <c r="X2362" i="1"/>
  <c r="Z2362" i="1" a="1"/>
  <c r="Z2362" i="1" s="1"/>
  <c r="AB2362" i="1" a="1"/>
  <c r="AB2362" i="1" s="1"/>
  <c r="AD2362" i="1"/>
  <c r="AF2362" i="1"/>
  <c r="AH2362" i="1"/>
  <c r="C2363" i="1"/>
  <c r="D2363" i="1"/>
  <c r="G2363" i="1"/>
  <c r="I2363" i="1"/>
  <c r="L2363" i="1"/>
  <c r="N2363" i="1"/>
  <c r="P2363" i="1"/>
  <c r="R2363" i="1"/>
  <c r="T2363" i="1"/>
  <c r="V2363" i="1"/>
  <c r="X2363" i="1"/>
  <c r="Z2363" i="1" a="1"/>
  <c r="Z2363" i="1"/>
  <c r="AB2363" i="1" a="1"/>
  <c r="AB2363" i="1" s="1"/>
  <c r="AD2363" i="1"/>
  <c r="AF2363" i="1"/>
  <c r="AH2363" i="1"/>
  <c r="C2364" i="1"/>
  <c r="D2364" i="1"/>
  <c r="G2364" i="1"/>
  <c r="I2364" i="1"/>
  <c r="L2364" i="1"/>
  <c r="N2364" i="1"/>
  <c r="P2364" i="1"/>
  <c r="R2364" i="1"/>
  <c r="T2364" i="1"/>
  <c r="V2364" i="1"/>
  <c r="X2364" i="1"/>
  <c r="Z2364" i="1" a="1"/>
  <c r="Z2364" i="1"/>
  <c r="AB2364" i="1" a="1"/>
  <c r="AB2364" i="1" s="1"/>
  <c r="AI2364" i="1" s="1"/>
  <c r="AD2364" i="1"/>
  <c r="AF2364" i="1"/>
  <c r="AH2364" i="1"/>
  <c r="C2365" i="1"/>
  <c r="D2365" i="1"/>
  <c r="G2365" i="1"/>
  <c r="I2365" i="1"/>
  <c r="L2365" i="1"/>
  <c r="N2365" i="1"/>
  <c r="P2365" i="1"/>
  <c r="R2365" i="1"/>
  <c r="T2365" i="1"/>
  <c r="V2365" i="1"/>
  <c r="X2365" i="1"/>
  <c r="Z2365" i="1" a="1"/>
  <c r="Z2365" i="1" s="1"/>
  <c r="AB2365" i="1" a="1"/>
  <c r="AB2365" i="1" s="1"/>
  <c r="AD2365" i="1"/>
  <c r="AF2365" i="1"/>
  <c r="AH2365" i="1"/>
  <c r="C2366" i="1"/>
  <c r="D2366" i="1"/>
  <c r="G2366" i="1"/>
  <c r="I2366" i="1"/>
  <c r="L2366" i="1"/>
  <c r="N2366" i="1"/>
  <c r="P2366" i="1"/>
  <c r="R2366" i="1"/>
  <c r="T2366" i="1"/>
  <c r="V2366" i="1"/>
  <c r="X2366" i="1"/>
  <c r="Z2366" i="1" a="1"/>
  <c r="Z2366" i="1" s="1"/>
  <c r="AB2366" i="1" a="1"/>
  <c r="AB2366" i="1"/>
  <c r="AD2366" i="1"/>
  <c r="AF2366" i="1"/>
  <c r="AH2366" i="1"/>
  <c r="C2367" i="1"/>
  <c r="D2367" i="1"/>
  <c r="G2367" i="1"/>
  <c r="I2367" i="1"/>
  <c r="L2367" i="1"/>
  <c r="N2367" i="1"/>
  <c r="P2367" i="1"/>
  <c r="R2367" i="1"/>
  <c r="T2367" i="1"/>
  <c r="V2367" i="1"/>
  <c r="X2367" i="1"/>
  <c r="Z2367" i="1" a="1"/>
  <c r="Z2367" i="1"/>
  <c r="AB2367" i="1" a="1"/>
  <c r="AB2367" i="1" s="1"/>
  <c r="AD2367" i="1"/>
  <c r="AF2367" i="1"/>
  <c r="AH2367" i="1"/>
  <c r="C2368" i="1"/>
  <c r="D2368" i="1"/>
  <c r="G2368" i="1"/>
  <c r="I2368" i="1"/>
  <c r="L2368" i="1"/>
  <c r="N2368" i="1"/>
  <c r="P2368" i="1"/>
  <c r="R2368" i="1"/>
  <c r="T2368" i="1"/>
  <c r="V2368" i="1"/>
  <c r="X2368" i="1"/>
  <c r="Z2368" i="1" a="1"/>
  <c r="Z2368" i="1" s="1"/>
  <c r="AB2368" i="1" a="1"/>
  <c r="AB2368" i="1"/>
  <c r="AD2368" i="1"/>
  <c r="AF2368" i="1"/>
  <c r="AH2368" i="1"/>
  <c r="C2369" i="1"/>
  <c r="D2369" i="1"/>
  <c r="G2369" i="1"/>
  <c r="I2369" i="1"/>
  <c r="L2369" i="1"/>
  <c r="N2369" i="1"/>
  <c r="P2369" i="1"/>
  <c r="R2369" i="1"/>
  <c r="T2369" i="1"/>
  <c r="V2369" i="1"/>
  <c r="X2369" i="1"/>
  <c r="AI2369" i="1" s="1"/>
  <c r="Z2369" i="1" a="1"/>
  <c r="Z2369" i="1" s="1"/>
  <c r="AB2369" i="1" a="1"/>
  <c r="AB2369" i="1" s="1"/>
  <c r="AD2369" i="1"/>
  <c r="AF2369" i="1"/>
  <c r="AH2369" i="1"/>
  <c r="C2370" i="1"/>
  <c r="D2370" i="1"/>
  <c r="G2370" i="1"/>
  <c r="I2370" i="1"/>
  <c r="L2370" i="1"/>
  <c r="N2370" i="1"/>
  <c r="P2370" i="1"/>
  <c r="R2370" i="1"/>
  <c r="T2370" i="1"/>
  <c r="V2370" i="1"/>
  <c r="X2370" i="1"/>
  <c r="Z2370" i="1" a="1"/>
  <c r="Z2370" i="1"/>
  <c r="AB2370" i="1" a="1"/>
  <c r="AB2370" i="1" s="1"/>
  <c r="AD2370" i="1"/>
  <c r="AF2370" i="1"/>
  <c r="AH2370" i="1"/>
  <c r="C2371" i="1"/>
  <c r="D2371" i="1"/>
  <c r="G2371" i="1"/>
  <c r="I2371" i="1"/>
  <c r="L2371" i="1"/>
  <c r="N2371" i="1"/>
  <c r="P2371" i="1"/>
  <c r="R2371" i="1"/>
  <c r="T2371" i="1"/>
  <c r="V2371" i="1"/>
  <c r="X2371" i="1"/>
  <c r="Z2371" i="1" a="1"/>
  <c r="Z2371" i="1" s="1"/>
  <c r="AB2371" i="1" a="1"/>
  <c r="AB2371" i="1" s="1"/>
  <c r="AD2371" i="1"/>
  <c r="AF2371" i="1"/>
  <c r="AH2371" i="1"/>
  <c r="C2372" i="1"/>
  <c r="D2372" i="1"/>
  <c r="G2372" i="1"/>
  <c r="I2372" i="1"/>
  <c r="L2372" i="1"/>
  <c r="N2372" i="1"/>
  <c r="P2372" i="1"/>
  <c r="R2372" i="1"/>
  <c r="T2372" i="1"/>
  <c r="V2372" i="1"/>
  <c r="X2372" i="1"/>
  <c r="Z2372" i="1" a="1"/>
  <c r="Z2372" i="1" s="1"/>
  <c r="AB2372" i="1" a="1"/>
  <c r="AB2372" i="1"/>
  <c r="AD2372" i="1"/>
  <c r="AF2372" i="1"/>
  <c r="AH2372" i="1"/>
  <c r="C2373" i="1"/>
  <c r="D2373" i="1"/>
  <c r="G2373" i="1"/>
  <c r="I2373" i="1"/>
  <c r="L2373" i="1"/>
  <c r="N2373" i="1"/>
  <c r="P2373" i="1"/>
  <c r="R2373" i="1"/>
  <c r="T2373" i="1"/>
  <c r="V2373" i="1"/>
  <c r="X2373" i="1"/>
  <c r="Z2373" i="1" a="1"/>
  <c r="Z2373" i="1" s="1"/>
  <c r="AB2373" i="1" a="1"/>
  <c r="AB2373" i="1"/>
  <c r="AD2373" i="1"/>
  <c r="AF2373" i="1"/>
  <c r="AH2373" i="1"/>
  <c r="C2374" i="1"/>
  <c r="D2374" i="1"/>
  <c r="G2374" i="1"/>
  <c r="I2374" i="1"/>
  <c r="L2374" i="1"/>
  <c r="N2374" i="1"/>
  <c r="P2374" i="1"/>
  <c r="R2374" i="1"/>
  <c r="T2374" i="1"/>
  <c r="V2374" i="1"/>
  <c r="X2374" i="1"/>
  <c r="Z2374" i="1" a="1"/>
  <c r="Z2374" i="1" s="1"/>
  <c r="AB2374" i="1" a="1"/>
  <c r="AB2374" i="1" s="1"/>
  <c r="AD2374" i="1"/>
  <c r="AF2374" i="1"/>
  <c r="AH2374" i="1"/>
  <c r="C2375" i="1"/>
  <c r="D2375" i="1"/>
  <c r="G2375" i="1"/>
  <c r="I2375" i="1"/>
  <c r="L2375" i="1"/>
  <c r="N2375" i="1"/>
  <c r="P2375" i="1"/>
  <c r="R2375" i="1"/>
  <c r="T2375" i="1"/>
  <c r="V2375" i="1"/>
  <c r="X2375" i="1"/>
  <c r="Z2375" i="1" a="1"/>
  <c r="Z2375" i="1" s="1"/>
  <c r="AB2375" i="1" a="1"/>
  <c r="AB2375" i="1"/>
  <c r="AD2375" i="1"/>
  <c r="AF2375" i="1"/>
  <c r="AH2375" i="1"/>
  <c r="C2376" i="1"/>
  <c r="D2376" i="1"/>
  <c r="G2376" i="1"/>
  <c r="I2376" i="1"/>
  <c r="L2376" i="1"/>
  <c r="N2376" i="1"/>
  <c r="P2376" i="1"/>
  <c r="R2376" i="1"/>
  <c r="T2376" i="1"/>
  <c r="V2376" i="1"/>
  <c r="X2376" i="1"/>
  <c r="Z2376" i="1" a="1"/>
  <c r="Z2376" i="1" s="1"/>
  <c r="AB2376" i="1" a="1"/>
  <c r="AB2376" i="1" s="1"/>
  <c r="AD2376" i="1"/>
  <c r="AF2376" i="1"/>
  <c r="AH2376" i="1"/>
  <c r="C2377" i="1"/>
  <c r="D2377" i="1"/>
  <c r="G2377" i="1"/>
  <c r="I2377" i="1"/>
  <c r="L2377" i="1"/>
  <c r="N2377" i="1"/>
  <c r="P2377" i="1"/>
  <c r="R2377" i="1"/>
  <c r="T2377" i="1"/>
  <c r="V2377" i="1"/>
  <c r="X2377" i="1"/>
  <c r="Z2377" i="1" a="1"/>
  <c r="Z2377" i="1" s="1"/>
  <c r="AB2377" i="1" a="1"/>
  <c r="AB2377" i="1" s="1"/>
  <c r="AD2377" i="1"/>
  <c r="AF2377" i="1"/>
  <c r="AH2377" i="1"/>
  <c r="C2378" i="1"/>
  <c r="D2378" i="1"/>
  <c r="G2378" i="1"/>
  <c r="I2378" i="1"/>
  <c r="L2378" i="1"/>
  <c r="N2378" i="1"/>
  <c r="P2378" i="1"/>
  <c r="R2378" i="1"/>
  <c r="T2378" i="1"/>
  <c r="V2378" i="1"/>
  <c r="X2378" i="1"/>
  <c r="Z2378" i="1" a="1"/>
  <c r="Z2378" i="1" s="1"/>
  <c r="AB2378" i="1" a="1"/>
  <c r="AB2378" i="1" s="1"/>
  <c r="AD2378" i="1"/>
  <c r="AF2378" i="1"/>
  <c r="AH2378" i="1"/>
  <c r="C2379" i="1"/>
  <c r="D2379" i="1"/>
  <c r="G2379" i="1"/>
  <c r="I2379" i="1"/>
  <c r="L2379" i="1"/>
  <c r="N2379" i="1"/>
  <c r="P2379" i="1"/>
  <c r="R2379" i="1"/>
  <c r="T2379" i="1"/>
  <c r="V2379" i="1"/>
  <c r="X2379" i="1"/>
  <c r="Z2379" i="1" a="1"/>
  <c r="Z2379" i="1" s="1"/>
  <c r="AB2379" i="1" a="1"/>
  <c r="AB2379" i="1"/>
  <c r="AD2379" i="1"/>
  <c r="AF2379" i="1"/>
  <c r="AH2379" i="1"/>
  <c r="C2380" i="1"/>
  <c r="D2380" i="1"/>
  <c r="G2380" i="1"/>
  <c r="I2380" i="1"/>
  <c r="L2380" i="1"/>
  <c r="N2380" i="1"/>
  <c r="P2380" i="1"/>
  <c r="R2380" i="1"/>
  <c r="T2380" i="1"/>
  <c r="V2380" i="1"/>
  <c r="X2380" i="1"/>
  <c r="Z2380" i="1" a="1"/>
  <c r="Z2380" i="1" s="1"/>
  <c r="AB2380" i="1" a="1"/>
  <c r="AB2380" i="1" s="1"/>
  <c r="AD2380" i="1"/>
  <c r="AF2380" i="1"/>
  <c r="AH2380" i="1"/>
  <c r="C2381" i="1"/>
  <c r="D2381" i="1"/>
  <c r="G2381" i="1"/>
  <c r="I2381" i="1"/>
  <c r="L2381" i="1"/>
  <c r="N2381" i="1"/>
  <c r="P2381" i="1"/>
  <c r="R2381" i="1"/>
  <c r="T2381" i="1"/>
  <c r="V2381" i="1"/>
  <c r="X2381" i="1"/>
  <c r="Z2381" i="1" a="1"/>
  <c r="Z2381" i="1" s="1"/>
  <c r="AB2381" i="1" a="1"/>
  <c r="AB2381" i="1" s="1"/>
  <c r="AD2381" i="1"/>
  <c r="AF2381" i="1"/>
  <c r="AH2381" i="1"/>
  <c r="C2382" i="1"/>
  <c r="D2382" i="1"/>
  <c r="G2382" i="1"/>
  <c r="I2382" i="1"/>
  <c r="L2382" i="1"/>
  <c r="N2382" i="1"/>
  <c r="P2382" i="1"/>
  <c r="R2382" i="1"/>
  <c r="T2382" i="1"/>
  <c r="V2382" i="1"/>
  <c r="X2382" i="1"/>
  <c r="Z2382" i="1" a="1"/>
  <c r="Z2382" i="1"/>
  <c r="AB2382" i="1" a="1"/>
  <c r="AB2382" i="1" s="1"/>
  <c r="AD2382" i="1"/>
  <c r="AF2382" i="1"/>
  <c r="AH2382" i="1"/>
  <c r="C2383" i="1"/>
  <c r="D2383" i="1"/>
  <c r="G2383" i="1"/>
  <c r="I2383" i="1"/>
  <c r="L2383" i="1"/>
  <c r="N2383" i="1"/>
  <c r="P2383" i="1"/>
  <c r="R2383" i="1"/>
  <c r="T2383" i="1"/>
  <c r="V2383" i="1"/>
  <c r="X2383" i="1"/>
  <c r="Z2383" i="1" a="1"/>
  <c r="Z2383" i="1" s="1"/>
  <c r="AB2383" i="1" a="1"/>
  <c r="AB2383" i="1" s="1"/>
  <c r="AD2383" i="1"/>
  <c r="AF2383" i="1"/>
  <c r="AH2383" i="1"/>
  <c r="C2384" i="1"/>
  <c r="D2384" i="1"/>
  <c r="G2384" i="1"/>
  <c r="I2384" i="1"/>
  <c r="L2384" i="1"/>
  <c r="N2384" i="1"/>
  <c r="P2384" i="1"/>
  <c r="R2384" i="1"/>
  <c r="T2384" i="1"/>
  <c r="V2384" i="1"/>
  <c r="X2384" i="1"/>
  <c r="Z2384" i="1" a="1"/>
  <c r="Z2384" i="1" s="1"/>
  <c r="AB2384" i="1" a="1"/>
  <c r="AB2384" i="1"/>
  <c r="AD2384" i="1"/>
  <c r="AF2384" i="1"/>
  <c r="AH2384" i="1"/>
  <c r="C2385" i="1"/>
  <c r="D2385" i="1"/>
  <c r="G2385" i="1"/>
  <c r="I2385" i="1"/>
  <c r="L2385" i="1"/>
  <c r="N2385" i="1"/>
  <c r="P2385" i="1"/>
  <c r="R2385" i="1"/>
  <c r="T2385" i="1"/>
  <c r="V2385" i="1"/>
  <c r="X2385" i="1"/>
  <c r="Z2385" i="1" a="1"/>
  <c r="Z2385" i="1" s="1"/>
  <c r="AB2385" i="1" a="1"/>
  <c r="AB2385" i="1" s="1"/>
  <c r="AD2385" i="1"/>
  <c r="AF2385" i="1"/>
  <c r="AH2385" i="1"/>
  <c r="C2386" i="1"/>
  <c r="D2386" i="1"/>
  <c r="G2386" i="1"/>
  <c r="I2386" i="1"/>
  <c r="L2386" i="1"/>
  <c r="N2386" i="1"/>
  <c r="P2386" i="1"/>
  <c r="R2386" i="1"/>
  <c r="T2386" i="1"/>
  <c r="V2386" i="1"/>
  <c r="X2386" i="1"/>
  <c r="Z2386" i="1" a="1"/>
  <c r="Z2386" i="1"/>
  <c r="AB2386" i="1" a="1"/>
  <c r="AB2386" i="1" s="1"/>
  <c r="AD2386" i="1"/>
  <c r="AF2386" i="1"/>
  <c r="AH2386" i="1"/>
  <c r="C2387" i="1"/>
  <c r="D2387" i="1"/>
  <c r="G2387" i="1"/>
  <c r="I2387" i="1"/>
  <c r="L2387" i="1"/>
  <c r="N2387" i="1"/>
  <c r="P2387" i="1"/>
  <c r="R2387" i="1"/>
  <c r="T2387" i="1"/>
  <c r="V2387" i="1"/>
  <c r="X2387" i="1"/>
  <c r="Z2387" i="1" a="1"/>
  <c r="Z2387" i="1"/>
  <c r="AB2387" i="1" a="1"/>
  <c r="AB2387" i="1" s="1"/>
  <c r="AD2387" i="1"/>
  <c r="AF2387" i="1"/>
  <c r="AH2387" i="1"/>
  <c r="C2388" i="1"/>
  <c r="D2388" i="1"/>
  <c r="G2388" i="1"/>
  <c r="I2388" i="1"/>
  <c r="L2388" i="1"/>
  <c r="N2388" i="1"/>
  <c r="P2388" i="1"/>
  <c r="R2388" i="1"/>
  <c r="T2388" i="1"/>
  <c r="V2388" i="1"/>
  <c r="X2388" i="1"/>
  <c r="Z2388" i="1" a="1"/>
  <c r="Z2388" i="1" s="1"/>
  <c r="AB2388" i="1" a="1"/>
  <c r="AB2388" i="1"/>
  <c r="AD2388" i="1"/>
  <c r="AF2388" i="1"/>
  <c r="AH2388" i="1"/>
  <c r="C2389" i="1"/>
  <c r="D2389" i="1"/>
  <c r="G2389" i="1"/>
  <c r="I2389" i="1"/>
  <c r="L2389" i="1"/>
  <c r="N2389" i="1"/>
  <c r="P2389" i="1"/>
  <c r="R2389" i="1"/>
  <c r="T2389" i="1"/>
  <c r="V2389" i="1"/>
  <c r="X2389" i="1"/>
  <c r="Z2389" i="1" a="1"/>
  <c r="Z2389" i="1" s="1"/>
  <c r="AB2389" i="1" a="1"/>
  <c r="AB2389" i="1" s="1"/>
  <c r="AD2389" i="1"/>
  <c r="AF2389" i="1"/>
  <c r="AH2389" i="1"/>
  <c r="C2390" i="1"/>
  <c r="D2390" i="1"/>
  <c r="G2390" i="1"/>
  <c r="I2390" i="1"/>
  <c r="L2390" i="1"/>
  <c r="N2390" i="1"/>
  <c r="P2390" i="1"/>
  <c r="R2390" i="1"/>
  <c r="T2390" i="1"/>
  <c r="V2390" i="1"/>
  <c r="X2390" i="1"/>
  <c r="Z2390" i="1" a="1"/>
  <c r="Z2390" i="1" s="1"/>
  <c r="AB2390" i="1" a="1"/>
  <c r="AB2390" i="1" s="1"/>
  <c r="AD2390" i="1"/>
  <c r="AF2390" i="1"/>
  <c r="AH2390" i="1"/>
  <c r="C2391" i="1"/>
  <c r="D2391" i="1"/>
  <c r="G2391" i="1"/>
  <c r="I2391" i="1"/>
  <c r="L2391" i="1"/>
  <c r="N2391" i="1"/>
  <c r="P2391" i="1"/>
  <c r="R2391" i="1"/>
  <c r="T2391" i="1"/>
  <c r="V2391" i="1"/>
  <c r="X2391" i="1"/>
  <c r="Z2391" i="1" a="1"/>
  <c r="Z2391" i="1"/>
  <c r="AB2391" i="1" a="1"/>
  <c r="AB2391" i="1" s="1"/>
  <c r="AD2391" i="1"/>
  <c r="AF2391" i="1"/>
  <c r="AH2391" i="1"/>
  <c r="C2392" i="1"/>
  <c r="D2392" i="1"/>
  <c r="G2392" i="1"/>
  <c r="I2392" i="1"/>
  <c r="L2392" i="1"/>
  <c r="N2392" i="1"/>
  <c r="P2392" i="1"/>
  <c r="R2392" i="1"/>
  <c r="T2392" i="1"/>
  <c r="V2392" i="1"/>
  <c r="X2392" i="1"/>
  <c r="Z2392" i="1" a="1"/>
  <c r="Z2392" i="1"/>
  <c r="AB2392" i="1" a="1"/>
  <c r="AB2392" i="1" s="1"/>
  <c r="AD2392" i="1"/>
  <c r="AF2392" i="1"/>
  <c r="AH2392" i="1"/>
  <c r="C2393" i="1"/>
  <c r="D2393" i="1"/>
  <c r="G2393" i="1"/>
  <c r="I2393" i="1"/>
  <c r="L2393" i="1"/>
  <c r="N2393" i="1"/>
  <c r="P2393" i="1"/>
  <c r="R2393" i="1"/>
  <c r="T2393" i="1"/>
  <c r="V2393" i="1"/>
  <c r="X2393" i="1"/>
  <c r="Z2393" i="1" a="1"/>
  <c r="Z2393" i="1"/>
  <c r="AB2393" i="1" a="1"/>
  <c r="AB2393" i="1"/>
  <c r="AD2393" i="1"/>
  <c r="AF2393" i="1"/>
  <c r="AH2393" i="1"/>
  <c r="C2394" i="1"/>
  <c r="D2394" i="1"/>
  <c r="G2394" i="1"/>
  <c r="I2394" i="1"/>
  <c r="L2394" i="1"/>
  <c r="N2394" i="1"/>
  <c r="P2394" i="1"/>
  <c r="R2394" i="1"/>
  <c r="T2394" i="1"/>
  <c r="V2394" i="1"/>
  <c r="X2394" i="1"/>
  <c r="Z2394" i="1" a="1"/>
  <c r="Z2394" i="1"/>
  <c r="AB2394" i="1" a="1"/>
  <c r="AB2394" i="1" s="1"/>
  <c r="AD2394" i="1"/>
  <c r="AF2394" i="1"/>
  <c r="AH2394" i="1"/>
  <c r="C2395" i="1"/>
  <c r="D2395" i="1"/>
  <c r="G2395" i="1"/>
  <c r="I2395" i="1"/>
  <c r="L2395" i="1"/>
  <c r="N2395" i="1"/>
  <c r="P2395" i="1"/>
  <c r="R2395" i="1"/>
  <c r="T2395" i="1"/>
  <c r="V2395" i="1"/>
  <c r="X2395" i="1"/>
  <c r="Z2395" i="1" a="1"/>
  <c r="Z2395" i="1" s="1"/>
  <c r="AB2395" i="1" a="1"/>
  <c r="AB2395" i="1" s="1"/>
  <c r="AD2395" i="1"/>
  <c r="AF2395" i="1"/>
  <c r="AH2395" i="1"/>
  <c r="C2396" i="1"/>
  <c r="D2396" i="1"/>
  <c r="G2396" i="1"/>
  <c r="I2396" i="1"/>
  <c r="L2396" i="1"/>
  <c r="N2396" i="1"/>
  <c r="P2396" i="1"/>
  <c r="R2396" i="1"/>
  <c r="T2396" i="1"/>
  <c r="V2396" i="1"/>
  <c r="X2396" i="1"/>
  <c r="Z2396" i="1" a="1"/>
  <c r="Z2396" i="1" s="1"/>
  <c r="AB2396" i="1" a="1"/>
  <c r="AB2396" i="1" s="1"/>
  <c r="AD2396" i="1"/>
  <c r="AF2396" i="1"/>
  <c r="AH2396" i="1"/>
  <c r="C2397" i="1"/>
  <c r="D2397" i="1"/>
  <c r="G2397" i="1"/>
  <c r="I2397" i="1"/>
  <c r="L2397" i="1"/>
  <c r="N2397" i="1"/>
  <c r="P2397" i="1"/>
  <c r="R2397" i="1"/>
  <c r="T2397" i="1"/>
  <c r="V2397" i="1"/>
  <c r="X2397" i="1"/>
  <c r="Z2397" i="1" a="1"/>
  <c r="Z2397" i="1" s="1"/>
  <c r="AB2397" i="1" a="1"/>
  <c r="AB2397" i="1" s="1"/>
  <c r="AD2397" i="1"/>
  <c r="AF2397" i="1"/>
  <c r="AH2397" i="1"/>
  <c r="C2398" i="1"/>
  <c r="D2398" i="1"/>
  <c r="G2398" i="1"/>
  <c r="I2398" i="1"/>
  <c r="L2398" i="1"/>
  <c r="N2398" i="1"/>
  <c r="P2398" i="1"/>
  <c r="R2398" i="1"/>
  <c r="T2398" i="1"/>
  <c r="V2398" i="1"/>
  <c r="X2398" i="1"/>
  <c r="Z2398" i="1" a="1"/>
  <c r="Z2398" i="1"/>
  <c r="AB2398" i="1" a="1"/>
  <c r="AB2398" i="1" s="1"/>
  <c r="AD2398" i="1"/>
  <c r="AF2398" i="1"/>
  <c r="AH2398" i="1"/>
  <c r="C2399" i="1"/>
  <c r="D2399" i="1"/>
  <c r="G2399" i="1"/>
  <c r="I2399" i="1"/>
  <c r="L2399" i="1"/>
  <c r="N2399" i="1"/>
  <c r="P2399" i="1"/>
  <c r="R2399" i="1"/>
  <c r="T2399" i="1"/>
  <c r="V2399" i="1"/>
  <c r="X2399" i="1"/>
  <c r="Z2399" i="1" a="1"/>
  <c r="Z2399" i="1"/>
  <c r="AB2399" i="1" a="1"/>
  <c r="AB2399" i="1" s="1"/>
  <c r="AD2399" i="1"/>
  <c r="AF2399" i="1"/>
  <c r="AH2399" i="1"/>
  <c r="C2400" i="1"/>
  <c r="D2400" i="1"/>
  <c r="G2400" i="1"/>
  <c r="I2400" i="1"/>
  <c r="L2400" i="1"/>
  <c r="N2400" i="1"/>
  <c r="P2400" i="1"/>
  <c r="R2400" i="1"/>
  <c r="T2400" i="1"/>
  <c r="V2400" i="1"/>
  <c r="X2400" i="1"/>
  <c r="Z2400" i="1" a="1"/>
  <c r="Z2400" i="1" s="1"/>
  <c r="AB2400" i="1" a="1"/>
  <c r="AB2400" i="1"/>
  <c r="AD2400" i="1"/>
  <c r="AF2400" i="1"/>
  <c r="AH2400" i="1"/>
  <c r="C2401" i="1"/>
  <c r="D2401" i="1"/>
  <c r="G2401" i="1"/>
  <c r="I2401" i="1"/>
  <c r="L2401" i="1"/>
  <c r="N2401" i="1"/>
  <c r="P2401" i="1"/>
  <c r="R2401" i="1"/>
  <c r="T2401" i="1"/>
  <c r="V2401" i="1"/>
  <c r="X2401" i="1"/>
  <c r="Z2401" i="1" a="1"/>
  <c r="Z2401" i="1"/>
  <c r="AB2401" i="1" a="1"/>
  <c r="AB2401" i="1" s="1"/>
  <c r="AD2401" i="1"/>
  <c r="AF2401" i="1"/>
  <c r="AH2401" i="1"/>
  <c r="C2402" i="1"/>
  <c r="D2402" i="1"/>
  <c r="G2402" i="1"/>
  <c r="I2402" i="1"/>
  <c r="L2402" i="1"/>
  <c r="N2402" i="1"/>
  <c r="P2402" i="1"/>
  <c r="R2402" i="1"/>
  <c r="T2402" i="1"/>
  <c r="V2402" i="1"/>
  <c r="X2402" i="1"/>
  <c r="Z2402" i="1" a="1"/>
  <c r="Z2402" i="1" s="1"/>
  <c r="AB2402" i="1" a="1"/>
  <c r="AB2402" i="1" s="1"/>
  <c r="AD2402" i="1"/>
  <c r="AF2402" i="1"/>
  <c r="AH2402" i="1"/>
  <c r="C2403" i="1"/>
  <c r="D2403" i="1"/>
  <c r="G2403" i="1"/>
  <c r="I2403" i="1"/>
  <c r="L2403" i="1"/>
  <c r="N2403" i="1"/>
  <c r="P2403" i="1"/>
  <c r="R2403" i="1"/>
  <c r="T2403" i="1"/>
  <c r="V2403" i="1"/>
  <c r="X2403" i="1"/>
  <c r="Z2403" i="1" a="1"/>
  <c r="Z2403" i="1"/>
  <c r="AB2403" i="1" a="1"/>
  <c r="AB2403" i="1" s="1"/>
  <c r="AD2403" i="1"/>
  <c r="AF2403" i="1"/>
  <c r="AH2403" i="1"/>
  <c r="C2404" i="1"/>
  <c r="D2404" i="1"/>
  <c r="G2404" i="1"/>
  <c r="I2404" i="1"/>
  <c r="L2404" i="1"/>
  <c r="N2404" i="1"/>
  <c r="P2404" i="1"/>
  <c r="R2404" i="1"/>
  <c r="T2404" i="1"/>
  <c r="V2404" i="1"/>
  <c r="X2404" i="1"/>
  <c r="Z2404" i="1" a="1"/>
  <c r="Z2404" i="1"/>
  <c r="AB2404" i="1" a="1"/>
  <c r="AB2404" i="1" s="1"/>
  <c r="AD2404" i="1"/>
  <c r="AF2404" i="1"/>
  <c r="AH2404" i="1"/>
  <c r="C2405" i="1"/>
  <c r="D2405" i="1"/>
  <c r="G2405" i="1"/>
  <c r="I2405" i="1"/>
  <c r="L2405" i="1"/>
  <c r="N2405" i="1"/>
  <c r="P2405" i="1"/>
  <c r="R2405" i="1"/>
  <c r="T2405" i="1"/>
  <c r="V2405" i="1"/>
  <c r="X2405" i="1"/>
  <c r="Z2405" i="1" a="1"/>
  <c r="Z2405" i="1" s="1"/>
  <c r="AB2405" i="1" a="1"/>
  <c r="AB2405" i="1"/>
  <c r="AD2405" i="1"/>
  <c r="AF2405" i="1"/>
  <c r="AH2405" i="1"/>
  <c r="C2406" i="1"/>
  <c r="D2406" i="1"/>
  <c r="G2406" i="1"/>
  <c r="I2406" i="1"/>
  <c r="L2406" i="1"/>
  <c r="N2406" i="1"/>
  <c r="P2406" i="1"/>
  <c r="R2406" i="1"/>
  <c r="T2406" i="1"/>
  <c r="V2406" i="1"/>
  <c r="X2406" i="1"/>
  <c r="Z2406" i="1" a="1"/>
  <c r="Z2406" i="1" s="1"/>
  <c r="AB2406" i="1" a="1"/>
  <c r="AB2406" i="1" s="1"/>
  <c r="AD2406" i="1"/>
  <c r="AF2406" i="1"/>
  <c r="AH2406" i="1"/>
  <c r="C2407" i="1"/>
  <c r="D2407" i="1"/>
  <c r="G2407" i="1"/>
  <c r="I2407" i="1"/>
  <c r="L2407" i="1"/>
  <c r="N2407" i="1"/>
  <c r="P2407" i="1"/>
  <c r="R2407" i="1"/>
  <c r="T2407" i="1"/>
  <c r="V2407" i="1"/>
  <c r="X2407" i="1"/>
  <c r="Z2407" i="1" a="1"/>
  <c r="Z2407" i="1" s="1"/>
  <c r="AB2407" i="1" a="1"/>
  <c r="AB2407" i="1" s="1"/>
  <c r="AD2407" i="1"/>
  <c r="AF2407" i="1"/>
  <c r="AH2407" i="1"/>
  <c r="C2408" i="1"/>
  <c r="D2408" i="1"/>
  <c r="G2408" i="1"/>
  <c r="I2408" i="1"/>
  <c r="L2408" i="1"/>
  <c r="N2408" i="1"/>
  <c r="P2408" i="1"/>
  <c r="R2408" i="1"/>
  <c r="T2408" i="1"/>
  <c r="V2408" i="1"/>
  <c r="X2408" i="1"/>
  <c r="Z2408" i="1" a="1"/>
  <c r="Z2408" i="1" s="1"/>
  <c r="AB2408" i="1" a="1"/>
  <c r="AB2408" i="1" s="1"/>
  <c r="AD2408" i="1"/>
  <c r="AF2408" i="1"/>
  <c r="AH2408" i="1"/>
  <c r="C2409" i="1"/>
  <c r="D2409" i="1"/>
  <c r="G2409" i="1"/>
  <c r="I2409" i="1"/>
  <c r="L2409" i="1"/>
  <c r="N2409" i="1"/>
  <c r="P2409" i="1"/>
  <c r="R2409" i="1"/>
  <c r="T2409" i="1"/>
  <c r="V2409" i="1"/>
  <c r="X2409" i="1"/>
  <c r="Z2409" i="1" a="1"/>
  <c r="Z2409" i="1" s="1"/>
  <c r="AB2409" i="1" a="1"/>
  <c r="AB2409" i="1" s="1"/>
  <c r="AD2409" i="1"/>
  <c r="AF2409" i="1"/>
  <c r="AH2409" i="1"/>
  <c r="C2410" i="1"/>
  <c r="D2410" i="1"/>
  <c r="G2410" i="1"/>
  <c r="I2410" i="1"/>
  <c r="L2410" i="1"/>
  <c r="N2410" i="1"/>
  <c r="P2410" i="1"/>
  <c r="R2410" i="1"/>
  <c r="T2410" i="1"/>
  <c r="V2410" i="1"/>
  <c r="X2410" i="1"/>
  <c r="Z2410" i="1" a="1"/>
  <c r="Z2410" i="1" s="1"/>
  <c r="AB2410" i="1" a="1"/>
  <c r="AB2410" i="1" s="1"/>
  <c r="AD2410" i="1"/>
  <c r="AF2410" i="1"/>
  <c r="AH2410" i="1"/>
  <c r="C2411" i="1"/>
  <c r="D2411" i="1"/>
  <c r="G2411" i="1"/>
  <c r="I2411" i="1"/>
  <c r="L2411" i="1"/>
  <c r="N2411" i="1"/>
  <c r="P2411" i="1"/>
  <c r="R2411" i="1"/>
  <c r="T2411" i="1"/>
  <c r="V2411" i="1"/>
  <c r="X2411" i="1"/>
  <c r="Z2411" i="1" a="1"/>
  <c r="Z2411" i="1"/>
  <c r="AB2411" i="1" a="1"/>
  <c r="AB2411" i="1" s="1"/>
  <c r="AD2411" i="1"/>
  <c r="AF2411" i="1"/>
  <c r="AH2411" i="1"/>
  <c r="C2412" i="1"/>
  <c r="D2412" i="1"/>
  <c r="G2412" i="1"/>
  <c r="I2412" i="1"/>
  <c r="L2412" i="1"/>
  <c r="N2412" i="1"/>
  <c r="P2412" i="1"/>
  <c r="R2412" i="1"/>
  <c r="T2412" i="1"/>
  <c r="V2412" i="1"/>
  <c r="X2412" i="1"/>
  <c r="Z2412" i="1" a="1"/>
  <c r="Z2412" i="1" s="1"/>
  <c r="AB2412" i="1" a="1"/>
  <c r="AB2412" i="1" s="1"/>
  <c r="AD2412" i="1"/>
  <c r="AF2412" i="1"/>
  <c r="AH2412" i="1"/>
  <c r="C2413" i="1"/>
  <c r="D2413" i="1"/>
  <c r="G2413" i="1"/>
  <c r="I2413" i="1"/>
  <c r="L2413" i="1"/>
  <c r="N2413" i="1"/>
  <c r="P2413" i="1"/>
  <c r="R2413" i="1"/>
  <c r="T2413" i="1"/>
  <c r="V2413" i="1"/>
  <c r="X2413" i="1"/>
  <c r="Z2413" i="1" a="1"/>
  <c r="Z2413" i="1" s="1"/>
  <c r="AB2413" i="1" a="1"/>
  <c r="AB2413" i="1" s="1"/>
  <c r="AD2413" i="1"/>
  <c r="AF2413" i="1"/>
  <c r="AH2413" i="1"/>
  <c r="C2414" i="1"/>
  <c r="D2414" i="1"/>
  <c r="G2414" i="1"/>
  <c r="I2414" i="1"/>
  <c r="L2414" i="1"/>
  <c r="N2414" i="1"/>
  <c r="P2414" i="1"/>
  <c r="R2414" i="1"/>
  <c r="T2414" i="1"/>
  <c r="V2414" i="1"/>
  <c r="X2414" i="1"/>
  <c r="Z2414" i="1" a="1"/>
  <c r="Z2414" i="1"/>
  <c r="AB2414" i="1" a="1"/>
  <c r="AB2414" i="1" s="1"/>
  <c r="AD2414" i="1"/>
  <c r="AF2414" i="1"/>
  <c r="AH2414" i="1"/>
  <c r="C2415" i="1"/>
  <c r="D2415" i="1"/>
  <c r="G2415" i="1"/>
  <c r="I2415" i="1"/>
  <c r="L2415" i="1"/>
  <c r="N2415" i="1"/>
  <c r="P2415" i="1"/>
  <c r="R2415" i="1"/>
  <c r="T2415" i="1"/>
  <c r="V2415" i="1"/>
  <c r="X2415" i="1"/>
  <c r="Z2415" i="1" a="1"/>
  <c r="Z2415" i="1" s="1"/>
  <c r="AB2415" i="1" a="1"/>
  <c r="AB2415" i="1" s="1"/>
  <c r="AD2415" i="1"/>
  <c r="AF2415" i="1"/>
  <c r="AH2415" i="1"/>
  <c r="C2416" i="1"/>
  <c r="D2416" i="1"/>
  <c r="G2416" i="1"/>
  <c r="I2416" i="1"/>
  <c r="L2416" i="1"/>
  <c r="N2416" i="1"/>
  <c r="P2416" i="1"/>
  <c r="R2416" i="1"/>
  <c r="T2416" i="1"/>
  <c r="V2416" i="1"/>
  <c r="X2416" i="1"/>
  <c r="Z2416" i="1" a="1"/>
  <c r="Z2416" i="1"/>
  <c r="AB2416" i="1" a="1"/>
  <c r="AB2416" i="1" s="1"/>
  <c r="AD2416" i="1"/>
  <c r="AF2416" i="1"/>
  <c r="AH2416" i="1"/>
  <c r="C2417" i="1"/>
  <c r="D2417" i="1"/>
  <c r="G2417" i="1"/>
  <c r="I2417" i="1"/>
  <c r="L2417" i="1"/>
  <c r="N2417" i="1"/>
  <c r="P2417" i="1"/>
  <c r="R2417" i="1"/>
  <c r="T2417" i="1"/>
  <c r="V2417" i="1"/>
  <c r="X2417" i="1"/>
  <c r="Z2417" i="1" a="1"/>
  <c r="Z2417" i="1" s="1"/>
  <c r="AB2417" i="1" a="1"/>
  <c r="AB2417" i="1"/>
  <c r="AD2417" i="1"/>
  <c r="AF2417" i="1"/>
  <c r="AH2417" i="1"/>
  <c r="C2418" i="1"/>
  <c r="D2418" i="1"/>
  <c r="G2418" i="1"/>
  <c r="I2418" i="1"/>
  <c r="L2418" i="1"/>
  <c r="N2418" i="1"/>
  <c r="P2418" i="1"/>
  <c r="R2418" i="1"/>
  <c r="T2418" i="1"/>
  <c r="V2418" i="1"/>
  <c r="X2418" i="1"/>
  <c r="Z2418" i="1" a="1"/>
  <c r="Z2418" i="1" s="1"/>
  <c r="AB2418" i="1" a="1"/>
  <c r="AB2418" i="1" s="1"/>
  <c r="AD2418" i="1"/>
  <c r="AF2418" i="1"/>
  <c r="AH2418" i="1"/>
  <c r="C2419" i="1"/>
  <c r="D2419" i="1"/>
  <c r="G2419" i="1"/>
  <c r="I2419" i="1"/>
  <c r="L2419" i="1"/>
  <c r="N2419" i="1"/>
  <c r="P2419" i="1"/>
  <c r="R2419" i="1"/>
  <c r="T2419" i="1"/>
  <c r="V2419" i="1"/>
  <c r="X2419" i="1"/>
  <c r="Z2419" i="1" a="1"/>
  <c r="Z2419" i="1" s="1"/>
  <c r="AB2419" i="1" a="1"/>
  <c r="AB2419" i="1" s="1"/>
  <c r="AD2419" i="1"/>
  <c r="AF2419" i="1"/>
  <c r="AH2419" i="1"/>
  <c r="C2420" i="1"/>
  <c r="D2420" i="1"/>
  <c r="G2420" i="1"/>
  <c r="I2420" i="1"/>
  <c r="L2420" i="1"/>
  <c r="N2420" i="1"/>
  <c r="P2420" i="1"/>
  <c r="R2420" i="1"/>
  <c r="T2420" i="1"/>
  <c r="V2420" i="1"/>
  <c r="X2420" i="1"/>
  <c r="Z2420" i="1" a="1"/>
  <c r="Z2420" i="1" s="1"/>
  <c r="AB2420" i="1" a="1"/>
  <c r="AB2420" i="1" s="1"/>
  <c r="AD2420" i="1"/>
  <c r="AF2420" i="1"/>
  <c r="AH2420" i="1"/>
  <c r="C2421" i="1"/>
  <c r="D2421" i="1"/>
  <c r="G2421" i="1"/>
  <c r="I2421" i="1"/>
  <c r="L2421" i="1"/>
  <c r="N2421" i="1"/>
  <c r="P2421" i="1"/>
  <c r="R2421" i="1"/>
  <c r="T2421" i="1"/>
  <c r="V2421" i="1"/>
  <c r="X2421" i="1"/>
  <c r="Z2421" i="1" a="1"/>
  <c r="Z2421" i="1" s="1"/>
  <c r="AB2421" i="1" a="1"/>
  <c r="AB2421" i="1"/>
  <c r="AD2421" i="1"/>
  <c r="AF2421" i="1"/>
  <c r="AH2421" i="1"/>
  <c r="C2422" i="1"/>
  <c r="D2422" i="1"/>
  <c r="G2422" i="1"/>
  <c r="I2422" i="1"/>
  <c r="L2422" i="1"/>
  <c r="N2422" i="1"/>
  <c r="P2422" i="1"/>
  <c r="R2422" i="1"/>
  <c r="T2422" i="1"/>
  <c r="V2422" i="1"/>
  <c r="X2422" i="1"/>
  <c r="Z2422" i="1" a="1"/>
  <c r="Z2422" i="1"/>
  <c r="AB2422" i="1" a="1"/>
  <c r="AB2422" i="1" s="1"/>
  <c r="AD2422" i="1"/>
  <c r="AF2422" i="1"/>
  <c r="AH2422" i="1"/>
  <c r="C2423" i="1"/>
  <c r="D2423" i="1"/>
  <c r="G2423" i="1"/>
  <c r="I2423" i="1"/>
  <c r="L2423" i="1"/>
  <c r="N2423" i="1"/>
  <c r="P2423" i="1"/>
  <c r="R2423" i="1"/>
  <c r="T2423" i="1"/>
  <c r="V2423" i="1"/>
  <c r="X2423" i="1"/>
  <c r="Z2423" i="1" a="1"/>
  <c r="Z2423" i="1" s="1"/>
  <c r="AB2423" i="1" a="1"/>
  <c r="AB2423" i="1" s="1"/>
  <c r="AD2423" i="1"/>
  <c r="AF2423" i="1"/>
  <c r="AH2423" i="1"/>
  <c r="C2424" i="1"/>
  <c r="D2424" i="1"/>
  <c r="G2424" i="1"/>
  <c r="I2424" i="1"/>
  <c r="L2424" i="1"/>
  <c r="N2424" i="1"/>
  <c r="P2424" i="1"/>
  <c r="R2424" i="1"/>
  <c r="T2424" i="1"/>
  <c r="V2424" i="1"/>
  <c r="X2424" i="1"/>
  <c r="Z2424" i="1" a="1"/>
  <c r="Z2424" i="1" s="1"/>
  <c r="AB2424" i="1" a="1"/>
  <c r="AB2424" i="1" s="1"/>
  <c r="AD2424" i="1"/>
  <c r="AF2424" i="1"/>
  <c r="AH2424" i="1"/>
  <c r="AI2424" i="1"/>
  <c r="C2425" i="1"/>
  <c r="D2425" i="1"/>
  <c r="G2425" i="1"/>
  <c r="I2425" i="1"/>
  <c r="L2425" i="1"/>
  <c r="N2425" i="1"/>
  <c r="P2425" i="1"/>
  <c r="R2425" i="1"/>
  <c r="T2425" i="1"/>
  <c r="V2425" i="1"/>
  <c r="X2425" i="1"/>
  <c r="Z2425" i="1" a="1"/>
  <c r="Z2425" i="1" s="1"/>
  <c r="AB2425" i="1" a="1"/>
  <c r="AB2425" i="1" s="1"/>
  <c r="AD2425" i="1"/>
  <c r="AF2425" i="1"/>
  <c r="AH2425" i="1"/>
  <c r="C2426" i="1"/>
  <c r="D2426" i="1"/>
  <c r="G2426" i="1"/>
  <c r="I2426" i="1"/>
  <c r="L2426" i="1"/>
  <c r="N2426" i="1"/>
  <c r="P2426" i="1"/>
  <c r="R2426" i="1"/>
  <c r="T2426" i="1"/>
  <c r="V2426" i="1"/>
  <c r="X2426" i="1"/>
  <c r="Z2426" i="1" a="1"/>
  <c r="Z2426" i="1" s="1"/>
  <c r="AB2426" i="1" a="1"/>
  <c r="AB2426" i="1" s="1"/>
  <c r="AD2426" i="1"/>
  <c r="AF2426" i="1"/>
  <c r="AH2426" i="1"/>
  <c r="C2427" i="1"/>
  <c r="D2427" i="1"/>
  <c r="G2427" i="1"/>
  <c r="I2427" i="1"/>
  <c r="L2427" i="1"/>
  <c r="N2427" i="1"/>
  <c r="P2427" i="1"/>
  <c r="R2427" i="1"/>
  <c r="T2427" i="1"/>
  <c r="V2427" i="1"/>
  <c r="X2427" i="1"/>
  <c r="Z2427" i="1" a="1"/>
  <c r="Z2427" i="1" s="1"/>
  <c r="AB2427" i="1" a="1"/>
  <c r="AB2427" i="1" s="1"/>
  <c r="AD2427" i="1"/>
  <c r="AF2427" i="1"/>
  <c r="AH2427" i="1"/>
  <c r="C2428" i="1"/>
  <c r="D2428" i="1"/>
  <c r="G2428" i="1"/>
  <c r="I2428" i="1"/>
  <c r="L2428" i="1"/>
  <c r="N2428" i="1"/>
  <c r="P2428" i="1"/>
  <c r="R2428" i="1"/>
  <c r="T2428" i="1"/>
  <c r="V2428" i="1"/>
  <c r="X2428" i="1"/>
  <c r="Z2428" i="1" a="1"/>
  <c r="Z2428" i="1"/>
  <c r="AB2428" i="1" a="1"/>
  <c r="AB2428" i="1" s="1"/>
  <c r="AD2428" i="1"/>
  <c r="AF2428" i="1"/>
  <c r="AH2428" i="1"/>
  <c r="C2429" i="1"/>
  <c r="D2429" i="1"/>
  <c r="G2429" i="1"/>
  <c r="I2429" i="1"/>
  <c r="L2429" i="1"/>
  <c r="N2429" i="1"/>
  <c r="P2429" i="1"/>
  <c r="R2429" i="1"/>
  <c r="T2429" i="1"/>
  <c r="V2429" i="1"/>
  <c r="X2429" i="1"/>
  <c r="Z2429" i="1" a="1"/>
  <c r="Z2429" i="1"/>
  <c r="AB2429" i="1" a="1"/>
  <c r="AB2429" i="1" s="1"/>
  <c r="AD2429" i="1"/>
  <c r="AF2429" i="1"/>
  <c r="AH2429" i="1"/>
  <c r="C2430" i="1"/>
  <c r="D2430" i="1"/>
  <c r="G2430" i="1"/>
  <c r="I2430" i="1"/>
  <c r="L2430" i="1"/>
  <c r="N2430" i="1"/>
  <c r="P2430" i="1"/>
  <c r="R2430" i="1"/>
  <c r="T2430" i="1"/>
  <c r="V2430" i="1"/>
  <c r="X2430" i="1"/>
  <c r="Z2430" i="1" a="1"/>
  <c r="Z2430" i="1" s="1"/>
  <c r="AB2430" i="1" a="1"/>
  <c r="AB2430" i="1" s="1"/>
  <c r="AD2430" i="1"/>
  <c r="AF2430" i="1"/>
  <c r="AH2430" i="1"/>
  <c r="C2431" i="1"/>
  <c r="D2431" i="1"/>
  <c r="G2431" i="1"/>
  <c r="I2431" i="1"/>
  <c r="L2431" i="1"/>
  <c r="N2431" i="1"/>
  <c r="P2431" i="1"/>
  <c r="R2431" i="1"/>
  <c r="T2431" i="1"/>
  <c r="V2431" i="1"/>
  <c r="X2431" i="1"/>
  <c r="Z2431" i="1" a="1"/>
  <c r="Z2431" i="1" s="1"/>
  <c r="AB2431" i="1" a="1"/>
  <c r="AB2431" i="1" s="1"/>
  <c r="AD2431" i="1"/>
  <c r="AF2431" i="1"/>
  <c r="AH2431" i="1"/>
  <c r="C2432" i="1"/>
  <c r="D2432" i="1"/>
  <c r="G2432" i="1"/>
  <c r="I2432" i="1"/>
  <c r="L2432" i="1"/>
  <c r="N2432" i="1"/>
  <c r="P2432" i="1"/>
  <c r="R2432" i="1"/>
  <c r="T2432" i="1"/>
  <c r="V2432" i="1"/>
  <c r="X2432" i="1"/>
  <c r="Z2432" i="1" a="1"/>
  <c r="Z2432" i="1" s="1"/>
  <c r="AB2432" i="1" a="1"/>
  <c r="AB2432" i="1" s="1"/>
  <c r="AD2432" i="1"/>
  <c r="AF2432" i="1"/>
  <c r="AH2432" i="1"/>
  <c r="C2433" i="1"/>
  <c r="D2433" i="1"/>
  <c r="G2433" i="1"/>
  <c r="I2433" i="1"/>
  <c r="L2433" i="1"/>
  <c r="N2433" i="1"/>
  <c r="P2433" i="1"/>
  <c r="R2433" i="1"/>
  <c r="T2433" i="1"/>
  <c r="V2433" i="1"/>
  <c r="X2433" i="1"/>
  <c r="Z2433" i="1" a="1"/>
  <c r="Z2433" i="1" s="1"/>
  <c r="AB2433" i="1" a="1"/>
  <c r="AB2433" i="1" s="1"/>
  <c r="AD2433" i="1"/>
  <c r="AF2433" i="1"/>
  <c r="AH2433" i="1"/>
  <c r="C2434" i="1"/>
  <c r="D2434" i="1"/>
  <c r="G2434" i="1"/>
  <c r="I2434" i="1"/>
  <c r="L2434" i="1"/>
  <c r="N2434" i="1"/>
  <c r="P2434" i="1"/>
  <c r="R2434" i="1"/>
  <c r="T2434" i="1"/>
  <c r="V2434" i="1"/>
  <c r="X2434" i="1"/>
  <c r="Z2434" i="1" a="1"/>
  <c r="Z2434" i="1" s="1"/>
  <c r="AB2434" i="1" a="1"/>
  <c r="AB2434" i="1" s="1"/>
  <c r="AD2434" i="1"/>
  <c r="AF2434" i="1"/>
  <c r="AH2434" i="1"/>
  <c r="C2435" i="1"/>
  <c r="D2435" i="1"/>
  <c r="G2435" i="1"/>
  <c r="I2435" i="1"/>
  <c r="L2435" i="1"/>
  <c r="N2435" i="1"/>
  <c r="P2435" i="1"/>
  <c r="R2435" i="1"/>
  <c r="T2435" i="1"/>
  <c r="V2435" i="1"/>
  <c r="X2435" i="1"/>
  <c r="Z2435" i="1" a="1"/>
  <c r="Z2435" i="1" s="1"/>
  <c r="AI2435" i="1" s="1"/>
  <c r="AB2435" i="1" a="1"/>
  <c r="AB2435" i="1" s="1"/>
  <c r="AD2435" i="1"/>
  <c r="AF2435" i="1"/>
  <c r="AH2435" i="1"/>
  <c r="C2436" i="1"/>
  <c r="D2436" i="1"/>
  <c r="G2436" i="1"/>
  <c r="I2436" i="1"/>
  <c r="L2436" i="1"/>
  <c r="N2436" i="1"/>
  <c r="P2436" i="1"/>
  <c r="R2436" i="1"/>
  <c r="T2436" i="1"/>
  <c r="V2436" i="1"/>
  <c r="X2436" i="1"/>
  <c r="Z2436" i="1" a="1"/>
  <c r="Z2436" i="1" s="1"/>
  <c r="AB2436" i="1" a="1"/>
  <c r="AB2436" i="1" s="1"/>
  <c r="AD2436" i="1"/>
  <c r="AF2436" i="1"/>
  <c r="AH2436" i="1"/>
  <c r="C2437" i="1"/>
  <c r="D2437" i="1"/>
  <c r="G2437" i="1"/>
  <c r="I2437" i="1"/>
  <c r="L2437" i="1"/>
  <c r="N2437" i="1"/>
  <c r="P2437" i="1"/>
  <c r="R2437" i="1"/>
  <c r="T2437" i="1"/>
  <c r="V2437" i="1"/>
  <c r="X2437" i="1"/>
  <c r="Z2437" i="1" a="1"/>
  <c r="Z2437" i="1" s="1"/>
  <c r="AB2437" i="1" a="1"/>
  <c r="AB2437" i="1" s="1"/>
  <c r="AI2437" i="1" s="1"/>
  <c r="AD2437" i="1"/>
  <c r="AF2437" i="1"/>
  <c r="AH2437" i="1"/>
  <c r="C2438" i="1"/>
  <c r="D2438" i="1"/>
  <c r="G2438" i="1"/>
  <c r="I2438" i="1"/>
  <c r="L2438" i="1"/>
  <c r="N2438" i="1"/>
  <c r="P2438" i="1"/>
  <c r="R2438" i="1"/>
  <c r="T2438" i="1"/>
  <c r="V2438" i="1"/>
  <c r="X2438" i="1"/>
  <c r="Z2438" i="1" a="1"/>
  <c r="Z2438" i="1" s="1"/>
  <c r="AB2438" i="1" a="1"/>
  <c r="AB2438" i="1"/>
  <c r="AD2438" i="1"/>
  <c r="AF2438" i="1"/>
  <c r="AH2438" i="1"/>
  <c r="C2439" i="1"/>
  <c r="D2439" i="1"/>
  <c r="G2439" i="1"/>
  <c r="I2439" i="1"/>
  <c r="L2439" i="1"/>
  <c r="N2439" i="1"/>
  <c r="P2439" i="1"/>
  <c r="R2439" i="1"/>
  <c r="T2439" i="1"/>
  <c r="V2439" i="1"/>
  <c r="X2439" i="1"/>
  <c r="Z2439" i="1" a="1"/>
  <c r="Z2439" i="1" s="1"/>
  <c r="AB2439" i="1" a="1"/>
  <c r="AB2439" i="1" s="1"/>
  <c r="AD2439" i="1"/>
  <c r="AF2439" i="1"/>
  <c r="AH2439" i="1"/>
  <c r="C2440" i="1"/>
  <c r="D2440" i="1"/>
  <c r="G2440" i="1"/>
  <c r="I2440" i="1"/>
  <c r="L2440" i="1"/>
  <c r="N2440" i="1"/>
  <c r="P2440" i="1"/>
  <c r="R2440" i="1"/>
  <c r="T2440" i="1"/>
  <c r="V2440" i="1"/>
  <c r="AI2440" i="1" s="1"/>
  <c r="X2440" i="1"/>
  <c r="Z2440" i="1" a="1"/>
  <c r="Z2440" i="1"/>
  <c r="AB2440" i="1" a="1"/>
  <c r="AB2440" i="1"/>
  <c r="AD2440" i="1"/>
  <c r="AF2440" i="1"/>
  <c r="AH2440" i="1"/>
  <c r="C2441" i="1"/>
  <c r="D2441" i="1"/>
  <c r="G2441" i="1"/>
  <c r="I2441" i="1"/>
  <c r="L2441" i="1"/>
  <c r="N2441" i="1"/>
  <c r="P2441" i="1"/>
  <c r="R2441" i="1"/>
  <c r="T2441" i="1"/>
  <c r="V2441" i="1"/>
  <c r="X2441" i="1"/>
  <c r="Z2441" i="1" a="1"/>
  <c r="Z2441" i="1" s="1"/>
  <c r="AB2441" i="1" a="1"/>
  <c r="AB2441" i="1" s="1"/>
  <c r="AD2441" i="1"/>
  <c r="AF2441" i="1"/>
  <c r="AH2441" i="1"/>
  <c r="C2442" i="1"/>
  <c r="D2442" i="1"/>
  <c r="G2442" i="1"/>
  <c r="I2442" i="1"/>
  <c r="L2442" i="1"/>
  <c r="N2442" i="1"/>
  <c r="P2442" i="1"/>
  <c r="R2442" i="1"/>
  <c r="T2442" i="1"/>
  <c r="V2442" i="1"/>
  <c r="X2442" i="1"/>
  <c r="Z2442" i="1" a="1"/>
  <c r="Z2442" i="1" s="1"/>
  <c r="AB2442" i="1" a="1"/>
  <c r="AB2442" i="1" s="1"/>
  <c r="AD2442" i="1"/>
  <c r="AF2442" i="1"/>
  <c r="AH2442" i="1"/>
  <c r="C2443" i="1"/>
  <c r="D2443" i="1"/>
  <c r="G2443" i="1"/>
  <c r="I2443" i="1"/>
  <c r="L2443" i="1"/>
  <c r="N2443" i="1"/>
  <c r="P2443" i="1"/>
  <c r="R2443" i="1"/>
  <c r="T2443" i="1"/>
  <c r="V2443" i="1"/>
  <c r="X2443" i="1"/>
  <c r="Z2443" i="1" a="1"/>
  <c r="Z2443" i="1" s="1"/>
  <c r="AB2443" i="1" a="1"/>
  <c r="AB2443" i="1" s="1"/>
  <c r="AD2443" i="1"/>
  <c r="AF2443" i="1"/>
  <c r="AH2443" i="1"/>
  <c r="C2444" i="1"/>
  <c r="D2444" i="1"/>
  <c r="G2444" i="1"/>
  <c r="I2444" i="1"/>
  <c r="L2444" i="1"/>
  <c r="N2444" i="1"/>
  <c r="P2444" i="1"/>
  <c r="R2444" i="1"/>
  <c r="T2444" i="1"/>
  <c r="V2444" i="1"/>
  <c r="X2444" i="1"/>
  <c r="Z2444" i="1" a="1"/>
  <c r="Z2444" i="1" s="1"/>
  <c r="AB2444" i="1" a="1"/>
  <c r="AB2444" i="1" s="1"/>
  <c r="AD2444" i="1"/>
  <c r="AF2444" i="1"/>
  <c r="AH2444" i="1"/>
  <c r="C2445" i="1"/>
  <c r="D2445" i="1"/>
  <c r="G2445" i="1"/>
  <c r="I2445" i="1"/>
  <c r="L2445" i="1"/>
  <c r="N2445" i="1"/>
  <c r="P2445" i="1"/>
  <c r="R2445" i="1"/>
  <c r="T2445" i="1"/>
  <c r="V2445" i="1"/>
  <c r="X2445" i="1"/>
  <c r="Z2445" i="1" a="1"/>
  <c r="Z2445" i="1" s="1"/>
  <c r="AB2445" i="1" a="1"/>
  <c r="AB2445" i="1"/>
  <c r="AD2445" i="1"/>
  <c r="AF2445" i="1"/>
  <c r="AH2445" i="1"/>
  <c r="C2446" i="1"/>
  <c r="D2446" i="1"/>
  <c r="G2446" i="1"/>
  <c r="I2446" i="1"/>
  <c r="L2446" i="1"/>
  <c r="N2446" i="1"/>
  <c r="P2446" i="1"/>
  <c r="R2446" i="1"/>
  <c r="T2446" i="1"/>
  <c r="V2446" i="1"/>
  <c r="X2446" i="1"/>
  <c r="Z2446" i="1" a="1"/>
  <c r="Z2446" i="1" s="1"/>
  <c r="AB2446" i="1" a="1"/>
  <c r="AB2446" i="1" s="1"/>
  <c r="AD2446" i="1"/>
  <c r="AF2446" i="1"/>
  <c r="AH2446" i="1"/>
  <c r="C2447" i="1"/>
  <c r="D2447" i="1"/>
  <c r="G2447" i="1"/>
  <c r="I2447" i="1"/>
  <c r="L2447" i="1"/>
  <c r="N2447" i="1"/>
  <c r="P2447" i="1"/>
  <c r="R2447" i="1"/>
  <c r="T2447" i="1"/>
  <c r="V2447" i="1"/>
  <c r="X2447" i="1"/>
  <c r="Z2447" i="1" a="1"/>
  <c r="Z2447" i="1" s="1"/>
  <c r="AB2447" i="1" a="1"/>
  <c r="AB2447" i="1"/>
  <c r="AD2447" i="1"/>
  <c r="AF2447" i="1"/>
  <c r="AH2447" i="1"/>
  <c r="C2448" i="1"/>
  <c r="D2448" i="1"/>
  <c r="G2448" i="1"/>
  <c r="I2448" i="1"/>
  <c r="L2448" i="1"/>
  <c r="N2448" i="1"/>
  <c r="P2448" i="1"/>
  <c r="R2448" i="1"/>
  <c r="T2448" i="1"/>
  <c r="V2448" i="1"/>
  <c r="X2448" i="1"/>
  <c r="Z2448" i="1" a="1"/>
  <c r="Z2448" i="1" s="1"/>
  <c r="AB2448" i="1" a="1"/>
  <c r="AB2448" i="1" s="1"/>
  <c r="AD2448" i="1"/>
  <c r="AF2448" i="1"/>
  <c r="AH2448" i="1"/>
  <c r="C2449" i="1"/>
  <c r="D2449" i="1"/>
  <c r="G2449" i="1"/>
  <c r="I2449" i="1"/>
  <c r="L2449" i="1"/>
  <c r="N2449" i="1"/>
  <c r="P2449" i="1"/>
  <c r="R2449" i="1"/>
  <c r="T2449" i="1"/>
  <c r="V2449" i="1"/>
  <c r="X2449" i="1"/>
  <c r="Z2449" i="1" a="1"/>
  <c r="Z2449" i="1"/>
  <c r="AB2449" i="1" a="1"/>
  <c r="AB2449" i="1" s="1"/>
  <c r="AD2449" i="1"/>
  <c r="AF2449" i="1"/>
  <c r="AH2449" i="1"/>
  <c r="C2450" i="1"/>
  <c r="D2450" i="1"/>
  <c r="G2450" i="1"/>
  <c r="I2450" i="1"/>
  <c r="L2450" i="1"/>
  <c r="N2450" i="1"/>
  <c r="P2450" i="1"/>
  <c r="R2450" i="1"/>
  <c r="T2450" i="1"/>
  <c r="V2450" i="1"/>
  <c r="X2450" i="1"/>
  <c r="Z2450" i="1" a="1"/>
  <c r="Z2450" i="1" s="1"/>
  <c r="AB2450" i="1" a="1"/>
  <c r="AB2450" i="1" s="1"/>
  <c r="AD2450" i="1"/>
  <c r="AF2450" i="1"/>
  <c r="AH2450" i="1"/>
  <c r="C2451" i="1"/>
  <c r="D2451" i="1"/>
  <c r="G2451" i="1"/>
  <c r="I2451" i="1"/>
  <c r="L2451" i="1"/>
  <c r="N2451" i="1"/>
  <c r="P2451" i="1"/>
  <c r="R2451" i="1"/>
  <c r="T2451" i="1"/>
  <c r="V2451" i="1"/>
  <c r="X2451" i="1"/>
  <c r="Z2451" i="1" a="1"/>
  <c r="Z2451" i="1"/>
  <c r="AB2451" i="1" a="1"/>
  <c r="AB2451" i="1" s="1"/>
  <c r="AD2451" i="1"/>
  <c r="AF2451" i="1"/>
  <c r="AH2451" i="1"/>
  <c r="C2452" i="1"/>
  <c r="D2452" i="1"/>
  <c r="G2452" i="1"/>
  <c r="I2452" i="1"/>
  <c r="L2452" i="1"/>
  <c r="N2452" i="1"/>
  <c r="P2452" i="1"/>
  <c r="R2452" i="1"/>
  <c r="T2452" i="1"/>
  <c r="V2452" i="1"/>
  <c r="X2452" i="1"/>
  <c r="Z2452" i="1" a="1"/>
  <c r="Z2452" i="1" s="1"/>
  <c r="AB2452" i="1" a="1"/>
  <c r="AB2452" i="1" s="1"/>
  <c r="AD2452" i="1"/>
  <c r="AF2452" i="1"/>
  <c r="AH2452" i="1"/>
  <c r="C2453" i="1"/>
  <c r="D2453" i="1"/>
  <c r="G2453" i="1"/>
  <c r="I2453" i="1"/>
  <c r="L2453" i="1"/>
  <c r="N2453" i="1"/>
  <c r="P2453" i="1"/>
  <c r="R2453" i="1"/>
  <c r="T2453" i="1"/>
  <c r="V2453" i="1"/>
  <c r="X2453" i="1"/>
  <c r="Z2453" i="1" a="1"/>
  <c r="Z2453" i="1" s="1"/>
  <c r="AB2453" i="1" a="1"/>
  <c r="AB2453" i="1"/>
  <c r="AD2453" i="1"/>
  <c r="AF2453" i="1"/>
  <c r="AH2453" i="1"/>
  <c r="AI2453" i="1"/>
  <c r="C2454" i="1"/>
  <c r="D2454" i="1"/>
  <c r="G2454" i="1"/>
  <c r="I2454" i="1"/>
  <c r="L2454" i="1"/>
  <c r="N2454" i="1"/>
  <c r="P2454" i="1"/>
  <c r="R2454" i="1"/>
  <c r="T2454" i="1"/>
  <c r="V2454" i="1"/>
  <c r="X2454" i="1"/>
  <c r="Z2454" i="1" a="1"/>
  <c r="Z2454" i="1" s="1"/>
  <c r="AB2454" i="1" a="1"/>
  <c r="AB2454" i="1" s="1"/>
  <c r="AD2454" i="1"/>
  <c r="AF2454" i="1"/>
  <c r="AH2454" i="1"/>
  <c r="C2455" i="1"/>
  <c r="D2455" i="1"/>
  <c r="G2455" i="1"/>
  <c r="I2455" i="1"/>
  <c r="L2455" i="1"/>
  <c r="N2455" i="1"/>
  <c r="P2455" i="1"/>
  <c r="R2455" i="1"/>
  <c r="T2455" i="1"/>
  <c r="V2455" i="1"/>
  <c r="X2455" i="1"/>
  <c r="Z2455" i="1" a="1"/>
  <c r="Z2455" i="1" s="1"/>
  <c r="AB2455" i="1" a="1"/>
  <c r="AB2455" i="1" s="1"/>
  <c r="AD2455" i="1"/>
  <c r="AF2455" i="1"/>
  <c r="AH2455" i="1"/>
  <c r="C2456" i="1"/>
  <c r="D2456" i="1"/>
  <c r="G2456" i="1"/>
  <c r="I2456" i="1"/>
  <c r="L2456" i="1"/>
  <c r="N2456" i="1"/>
  <c r="P2456" i="1"/>
  <c r="R2456" i="1"/>
  <c r="T2456" i="1"/>
  <c r="V2456" i="1"/>
  <c r="X2456" i="1"/>
  <c r="Z2456" i="1" a="1"/>
  <c r="Z2456" i="1" s="1"/>
  <c r="AB2456" i="1" a="1"/>
  <c r="AB2456" i="1" s="1"/>
  <c r="AD2456" i="1"/>
  <c r="AF2456" i="1"/>
  <c r="AH2456" i="1"/>
  <c r="C2457" i="1"/>
  <c r="D2457" i="1"/>
  <c r="G2457" i="1"/>
  <c r="I2457" i="1"/>
  <c r="L2457" i="1"/>
  <c r="N2457" i="1"/>
  <c r="P2457" i="1"/>
  <c r="R2457" i="1"/>
  <c r="T2457" i="1"/>
  <c r="V2457" i="1"/>
  <c r="X2457" i="1"/>
  <c r="Z2457" i="1" a="1"/>
  <c r="Z2457" i="1" s="1"/>
  <c r="AB2457" i="1" a="1"/>
  <c r="AB2457" i="1" s="1"/>
  <c r="AD2457" i="1"/>
  <c r="AF2457" i="1"/>
  <c r="AH2457" i="1"/>
  <c r="C2458" i="1"/>
  <c r="D2458" i="1"/>
  <c r="G2458" i="1"/>
  <c r="I2458" i="1"/>
  <c r="L2458" i="1"/>
  <c r="N2458" i="1"/>
  <c r="P2458" i="1"/>
  <c r="R2458" i="1"/>
  <c r="T2458" i="1"/>
  <c r="V2458" i="1"/>
  <c r="X2458" i="1"/>
  <c r="Z2458" i="1" a="1"/>
  <c r="Z2458" i="1" s="1"/>
  <c r="AB2458" i="1" a="1"/>
  <c r="AB2458" i="1" s="1"/>
  <c r="AD2458" i="1"/>
  <c r="AF2458" i="1"/>
  <c r="AH2458" i="1"/>
  <c r="C2459" i="1"/>
  <c r="D2459" i="1"/>
  <c r="G2459" i="1"/>
  <c r="I2459" i="1"/>
  <c r="L2459" i="1"/>
  <c r="N2459" i="1"/>
  <c r="P2459" i="1"/>
  <c r="R2459" i="1"/>
  <c r="T2459" i="1"/>
  <c r="V2459" i="1"/>
  <c r="X2459" i="1"/>
  <c r="Z2459" i="1" a="1"/>
  <c r="Z2459" i="1" s="1"/>
  <c r="AI2459" i="1" s="1"/>
  <c r="AB2459" i="1" a="1"/>
  <c r="AB2459" i="1" s="1"/>
  <c r="AD2459" i="1"/>
  <c r="AF2459" i="1"/>
  <c r="AH2459" i="1"/>
  <c r="C2460" i="1"/>
  <c r="D2460" i="1"/>
  <c r="G2460" i="1"/>
  <c r="I2460" i="1"/>
  <c r="L2460" i="1"/>
  <c r="N2460" i="1"/>
  <c r="P2460" i="1"/>
  <c r="R2460" i="1"/>
  <c r="T2460" i="1"/>
  <c r="V2460" i="1"/>
  <c r="X2460" i="1"/>
  <c r="Z2460" i="1" a="1"/>
  <c r="Z2460" i="1" s="1"/>
  <c r="AB2460" i="1" a="1"/>
  <c r="AB2460" i="1" s="1"/>
  <c r="AD2460" i="1"/>
  <c r="AF2460" i="1"/>
  <c r="AH2460" i="1"/>
  <c r="C2461" i="1"/>
  <c r="D2461" i="1"/>
  <c r="G2461" i="1"/>
  <c r="I2461" i="1"/>
  <c r="L2461" i="1"/>
  <c r="N2461" i="1"/>
  <c r="P2461" i="1"/>
  <c r="R2461" i="1"/>
  <c r="T2461" i="1"/>
  <c r="V2461" i="1"/>
  <c r="X2461" i="1"/>
  <c r="Z2461" i="1" a="1"/>
  <c r="Z2461" i="1" s="1"/>
  <c r="AB2461" i="1" a="1"/>
  <c r="AB2461" i="1"/>
  <c r="AD2461" i="1"/>
  <c r="AF2461" i="1"/>
  <c r="AH2461" i="1"/>
  <c r="C2462" i="1"/>
  <c r="D2462" i="1"/>
  <c r="G2462" i="1"/>
  <c r="I2462" i="1"/>
  <c r="L2462" i="1"/>
  <c r="N2462" i="1"/>
  <c r="P2462" i="1"/>
  <c r="R2462" i="1"/>
  <c r="T2462" i="1"/>
  <c r="V2462" i="1"/>
  <c r="X2462" i="1"/>
  <c r="Z2462" i="1" a="1"/>
  <c r="Z2462" i="1" s="1"/>
  <c r="AB2462" i="1" a="1"/>
  <c r="AB2462" i="1"/>
  <c r="AD2462" i="1"/>
  <c r="AF2462" i="1"/>
  <c r="AH2462" i="1"/>
  <c r="C2463" i="1"/>
  <c r="D2463" i="1"/>
  <c r="G2463" i="1"/>
  <c r="I2463" i="1"/>
  <c r="L2463" i="1"/>
  <c r="N2463" i="1"/>
  <c r="P2463" i="1"/>
  <c r="R2463" i="1"/>
  <c r="T2463" i="1"/>
  <c r="V2463" i="1"/>
  <c r="X2463" i="1"/>
  <c r="Z2463" i="1" a="1"/>
  <c r="Z2463" i="1" s="1"/>
  <c r="AB2463" i="1" a="1"/>
  <c r="AB2463" i="1" s="1"/>
  <c r="AD2463" i="1"/>
  <c r="AF2463" i="1"/>
  <c r="AH2463" i="1"/>
  <c r="C2464" i="1"/>
  <c r="D2464" i="1"/>
  <c r="G2464" i="1"/>
  <c r="I2464" i="1"/>
  <c r="L2464" i="1"/>
  <c r="N2464" i="1"/>
  <c r="P2464" i="1"/>
  <c r="R2464" i="1"/>
  <c r="T2464" i="1"/>
  <c r="V2464" i="1"/>
  <c r="X2464" i="1"/>
  <c r="Z2464" i="1" a="1"/>
  <c r="Z2464" i="1" s="1"/>
  <c r="AB2464" i="1" a="1"/>
  <c r="AB2464" i="1" s="1"/>
  <c r="AD2464" i="1"/>
  <c r="AF2464" i="1"/>
  <c r="AH2464" i="1"/>
  <c r="C2465" i="1"/>
  <c r="D2465" i="1"/>
  <c r="G2465" i="1"/>
  <c r="I2465" i="1"/>
  <c r="L2465" i="1"/>
  <c r="N2465" i="1"/>
  <c r="P2465" i="1"/>
  <c r="R2465" i="1"/>
  <c r="T2465" i="1"/>
  <c r="V2465" i="1"/>
  <c r="X2465" i="1"/>
  <c r="Z2465" i="1" a="1"/>
  <c r="Z2465" i="1" s="1"/>
  <c r="AB2465" i="1" a="1"/>
  <c r="AB2465" i="1" s="1"/>
  <c r="AD2465" i="1"/>
  <c r="AF2465" i="1"/>
  <c r="AH2465" i="1"/>
  <c r="C2466" i="1"/>
  <c r="D2466" i="1"/>
  <c r="G2466" i="1"/>
  <c r="I2466" i="1"/>
  <c r="L2466" i="1"/>
  <c r="N2466" i="1"/>
  <c r="P2466" i="1"/>
  <c r="R2466" i="1"/>
  <c r="T2466" i="1"/>
  <c r="V2466" i="1"/>
  <c r="X2466" i="1"/>
  <c r="Z2466" i="1" a="1"/>
  <c r="Z2466" i="1" s="1"/>
  <c r="AB2466" i="1" a="1"/>
  <c r="AB2466" i="1" s="1"/>
  <c r="AD2466" i="1"/>
  <c r="AF2466" i="1"/>
  <c r="AH2466" i="1"/>
  <c r="C2467" i="1"/>
  <c r="D2467" i="1"/>
  <c r="G2467" i="1"/>
  <c r="I2467" i="1"/>
  <c r="L2467" i="1"/>
  <c r="N2467" i="1"/>
  <c r="P2467" i="1"/>
  <c r="R2467" i="1"/>
  <c r="T2467" i="1"/>
  <c r="V2467" i="1"/>
  <c r="X2467" i="1"/>
  <c r="Z2467" i="1" a="1"/>
  <c r="Z2467" i="1" s="1"/>
  <c r="AB2467" i="1" a="1"/>
  <c r="AB2467" i="1" s="1"/>
  <c r="AD2467" i="1"/>
  <c r="AF2467" i="1"/>
  <c r="AH2467" i="1"/>
  <c r="C2468" i="1"/>
  <c r="D2468" i="1"/>
  <c r="G2468" i="1"/>
  <c r="I2468" i="1"/>
  <c r="L2468" i="1"/>
  <c r="N2468" i="1"/>
  <c r="P2468" i="1"/>
  <c r="R2468" i="1"/>
  <c r="T2468" i="1"/>
  <c r="V2468" i="1"/>
  <c r="X2468" i="1"/>
  <c r="Z2468" i="1" a="1"/>
  <c r="Z2468" i="1" s="1"/>
  <c r="AB2468" i="1" a="1"/>
  <c r="AB2468" i="1" s="1"/>
  <c r="AD2468" i="1"/>
  <c r="AF2468" i="1"/>
  <c r="AH2468" i="1"/>
  <c r="C2469" i="1"/>
  <c r="D2469" i="1"/>
  <c r="G2469" i="1"/>
  <c r="I2469" i="1"/>
  <c r="L2469" i="1"/>
  <c r="N2469" i="1"/>
  <c r="P2469" i="1"/>
  <c r="R2469" i="1"/>
  <c r="T2469" i="1"/>
  <c r="V2469" i="1"/>
  <c r="X2469" i="1"/>
  <c r="Z2469" i="1" a="1"/>
  <c r="Z2469" i="1" s="1"/>
  <c r="AB2469" i="1" a="1"/>
  <c r="AB2469" i="1" s="1"/>
  <c r="AD2469" i="1"/>
  <c r="AF2469" i="1"/>
  <c r="AH2469" i="1"/>
  <c r="AI2469" i="1"/>
  <c r="C2470" i="1"/>
  <c r="D2470" i="1"/>
  <c r="G2470" i="1"/>
  <c r="I2470" i="1"/>
  <c r="L2470" i="1"/>
  <c r="N2470" i="1"/>
  <c r="P2470" i="1"/>
  <c r="R2470" i="1"/>
  <c r="T2470" i="1"/>
  <c r="V2470" i="1"/>
  <c r="X2470" i="1"/>
  <c r="Z2470" i="1" a="1"/>
  <c r="Z2470" i="1" s="1"/>
  <c r="AB2470" i="1" a="1"/>
  <c r="AB2470" i="1"/>
  <c r="AD2470" i="1"/>
  <c r="AF2470" i="1"/>
  <c r="AH2470" i="1"/>
  <c r="C2471" i="1"/>
  <c r="D2471" i="1"/>
  <c r="G2471" i="1"/>
  <c r="I2471" i="1"/>
  <c r="L2471" i="1"/>
  <c r="N2471" i="1"/>
  <c r="P2471" i="1"/>
  <c r="R2471" i="1"/>
  <c r="T2471" i="1"/>
  <c r="V2471" i="1"/>
  <c r="X2471" i="1"/>
  <c r="Z2471" i="1" a="1"/>
  <c r="Z2471" i="1" s="1"/>
  <c r="AB2471" i="1" a="1"/>
  <c r="AB2471" i="1" s="1"/>
  <c r="AD2471" i="1"/>
  <c r="AF2471" i="1"/>
  <c r="AH2471" i="1"/>
  <c r="C2472" i="1"/>
  <c r="D2472" i="1"/>
  <c r="G2472" i="1"/>
  <c r="I2472" i="1"/>
  <c r="L2472" i="1"/>
  <c r="N2472" i="1"/>
  <c r="P2472" i="1"/>
  <c r="R2472" i="1"/>
  <c r="T2472" i="1"/>
  <c r="V2472" i="1"/>
  <c r="X2472" i="1"/>
  <c r="Z2472" i="1" a="1"/>
  <c r="Z2472" i="1"/>
  <c r="AB2472" i="1" a="1"/>
  <c r="AB2472" i="1" s="1"/>
  <c r="AI2472" i="1" s="1"/>
  <c r="AD2472" i="1"/>
  <c r="AF2472" i="1"/>
  <c r="AH2472" i="1"/>
  <c r="C2473" i="1"/>
  <c r="D2473" i="1"/>
  <c r="G2473" i="1"/>
  <c r="I2473" i="1"/>
  <c r="L2473" i="1"/>
  <c r="N2473" i="1"/>
  <c r="P2473" i="1"/>
  <c r="R2473" i="1"/>
  <c r="T2473" i="1"/>
  <c r="V2473" i="1"/>
  <c r="X2473" i="1"/>
  <c r="Z2473" i="1" a="1"/>
  <c r="Z2473" i="1" s="1"/>
  <c r="AB2473" i="1" a="1"/>
  <c r="AB2473" i="1" s="1"/>
  <c r="AD2473" i="1"/>
  <c r="AF2473" i="1"/>
  <c r="AH2473" i="1"/>
  <c r="C2474" i="1"/>
  <c r="D2474" i="1"/>
  <c r="G2474" i="1"/>
  <c r="I2474" i="1"/>
  <c r="L2474" i="1"/>
  <c r="N2474" i="1"/>
  <c r="P2474" i="1"/>
  <c r="R2474" i="1"/>
  <c r="T2474" i="1"/>
  <c r="V2474" i="1"/>
  <c r="X2474" i="1"/>
  <c r="Z2474" i="1" a="1"/>
  <c r="Z2474" i="1" s="1"/>
  <c r="AB2474" i="1" a="1"/>
  <c r="AB2474" i="1"/>
  <c r="AD2474" i="1"/>
  <c r="AF2474" i="1"/>
  <c r="AH2474" i="1"/>
  <c r="C2475" i="1"/>
  <c r="D2475" i="1"/>
  <c r="G2475" i="1"/>
  <c r="I2475" i="1"/>
  <c r="L2475" i="1"/>
  <c r="N2475" i="1"/>
  <c r="P2475" i="1"/>
  <c r="R2475" i="1"/>
  <c r="T2475" i="1"/>
  <c r="V2475" i="1"/>
  <c r="X2475" i="1"/>
  <c r="Z2475" i="1" a="1"/>
  <c r="Z2475" i="1" s="1"/>
  <c r="AB2475" i="1" a="1"/>
  <c r="AB2475" i="1" s="1"/>
  <c r="AD2475" i="1"/>
  <c r="AF2475" i="1"/>
  <c r="AH2475" i="1"/>
  <c r="C2476" i="1"/>
  <c r="D2476" i="1"/>
  <c r="G2476" i="1"/>
  <c r="I2476" i="1"/>
  <c r="L2476" i="1"/>
  <c r="N2476" i="1"/>
  <c r="P2476" i="1"/>
  <c r="R2476" i="1"/>
  <c r="T2476" i="1"/>
  <c r="V2476" i="1"/>
  <c r="X2476" i="1"/>
  <c r="Z2476" i="1" a="1"/>
  <c r="Z2476" i="1" s="1"/>
  <c r="AB2476" i="1" a="1"/>
  <c r="AB2476" i="1" s="1"/>
  <c r="AD2476" i="1"/>
  <c r="AF2476" i="1"/>
  <c r="AH2476" i="1"/>
  <c r="C2477" i="1"/>
  <c r="D2477" i="1"/>
  <c r="G2477" i="1"/>
  <c r="I2477" i="1"/>
  <c r="L2477" i="1"/>
  <c r="N2477" i="1"/>
  <c r="P2477" i="1"/>
  <c r="R2477" i="1"/>
  <c r="T2477" i="1"/>
  <c r="V2477" i="1"/>
  <c r="X2477" i="1"/>
  <c r="Z2477" i="1" a="1"/>
  <c r="Z2477" i="1" s="1"/>
  <c r="AB2477" i="1" a="1"/>
  <c r="AB2477" i="1" s="1"/>
  <c r="AD2477" i="1"/>
  <c r="AF2477" i="1"/>
  <c r="AH2477" i="1"/>
  <c r="C2478" i="1"/>
  <c r="D2478" i="1"/>
  <c r="G2478" i="1"/>
  <c r="I2478" i="1"/>
  <c r="L2478" i="1"/>
  <c r="N2478" i="1"/>
  <c r="P2478" i="1"/>
  <c r="R2478" i="1"/>
  <c r="T2478" i="1"/>
  <c r="V2478" i="1"/>
  <c r="X2478" i="1"/>
  <c r="Z2478" i="1" a="1"/>
  <c r="Z2478" i="1" s="1"/>
  <c r="AB2478" i="1" a="1"/>
  <c r="AB2478" i="1" s="1"/>
  <c r="AD2478" i="1"/>
  <c r="AF2478" i="1"/>
  <c r="AH2478" i="1"/>
  <c r="C2479" i="1"/>
  <c r="D2479" i="1"/>
  <c r="G2479" i="1"/>
  <c r="I2479" i="1"/>
  <c r="L2479" i="1"/>
  <c r="N2479" i="1"/>
  <c r="P2479" i="1"/>
  <c r="R2479" i="1"/>
  <c r="T2479" i="1"/>
  <c r="V2479" i="1"/>
  <c r="X2479" i="1"/>
  <c r="Z2479" i="1" a="1"/>
  <c r="Z2479" i="1" s="1"/>
  <c r="AB2479" i="1" a="1"/>
  <c r="AB2479" i="1" s="1"/>
  <c r="AD2479" i="1"/>
  <c r="AF2479" i="1"/>
  <c r="AH2479" i="1"/>
  <c r="C2480" i="1"/>
  <c r="D2480" i="1"/>
  <c r="G2480" i="1"/>
  <c r="I2480" i="1"/>
  <c r="L2480" i="1"/>
  <c r="N2480" i="1"/>
  <c r="P2480" i="1"/>
  <c r="R2480" i="1"/>
  <c r="T2480" i="1"/>
  <c r="V2480" i="1"/>
  <c r="X2480" i="1"/>
  <c r="Z2480" i="1" a="1"/>
  <c r="Z2480" i="1" s="1"/>
  <c r="AB2480" i="1" a="1"/>
  <c r="AB2480" i="1" s="1"/>
  <c r="AD2480" i="1"/>
  <c r="AF2480" i="1"/>
  <c r="AH2480" i="1"/>
  <c r="C2481" i="1"/>
  <c r="D2481" i="1"/>
  <c r="G2481" i="1"/>
  <c r="I2481" i="1"/>
  <c r="L2481" i="1"/>
  <c r="N2481" i="1"/>
  <c r="P2481" i="1"/>
  <c r="R2481" i="1"/>
  <c r="T2481" i="1"/>
  <c r="V2481" i="1"/>
  <c r="X2481" i="1"/>
  <c r="Z2481" i="1" a="1"/>
  <c r="Z2481" i="1" s="1"/>
  <c r="AB2481" i="1" a="1"/>
  <c r="AB2481" i="1"/>
  <c r="AD2481" i="1"/>
  <c r="AF2481" i="1"/>
  <c r="AH2481" i="1"/>
  <c r="C2482" i="1"/>
  <c r="D2482" i="1"/>
  <c r="G2482" i="1"/>
  <c r="I2482" i="1"/>
  <c r="L2482" i="1"/>
  <c r="N2482" i="1"/>
  <c r="P2482" i="1"/>
  <c r="R2482" i="1"/>
  <c r="T2482" i="1"/>
  <c r="V2482" i="1"/>
  <c r="X2482" i="1"/>
  <c r="Z2482" i="1" a="1"/>
  <c r="Z2482" i="1" s="1"/>
  <c r="AB2482" i="1" a="1"/>
  <c r="AB2482" i="1"/>
  <c r="AD2482" i="1"/>
  <c r="AF2482" i="1"/>
  <c r="AH2482" i="1"/>
  <c r="C2483" i="1"/>
  <c r="D2483" i="1"/>
  <c r="G2483" i="1"/>
  <c r="I2483" i="1"/>
  <c r="L2483" i="1"/>
  <c r="N2483" i="1"/>
  <c r="P2483" i="1"/>
  <c r="R2483" i="1"/>
  <c r="T2483" i="1"/>
  <c r="V2483" i="1"/>
  <c r="X2483" i="1"/>
  <c r="Z2483" i="1" a="1"/>
  <c r="Z2483" i="1"/>
  <c r="AB2483" i="1" a="1"/>
  <c r="AB2483" i="1" s="1"/>
  <c r="AD2483" i="1"/>
  <c r="AF2483" i="1"/>
  <c r="AH2483" i="1"/>
  <c r="C2484" i="1"/>
  <c r="D2484" i="1"/>
  <c r="G2484" i="1"/>
  <c r="I2484" i="1"/>
  <c r="L2484" i="1"/>
  <c r="N2484" i="1"/>
  <c r="P2484" i="1"/>
  <c r="R2484" i="1"/>
  <c r="T2484" i="1"/>
  <c r="V2484" i="1"/>
  <c r="X2484" i="1"/>
  <c r="Z2484" i="1" a="1"/>
  <c r="Z2484" i="1" s="1"/>
  <c r="AB2484" i="1" a="1"/>
  <c r="AB2484" i="1" s="1"/>
  <c r="AD2484" i="1"/>
  <c r="AF2484" i="1"/>
  <c r="AH2484" i="1"/>
  <c r="C2485" i="1"/>
  <c r="D2485" i="1"/>
  <c r="G2485" i="1"/>
  <c r="I2485" i="1"/>
  <c r="L2485" i="1"/>
  <c r="N2485" i="1"/>
  <c r="P2485" i="1"/>
  <c r="R2485" i="1"/>
  <c r="T2485" i="1"/>
  <c r="V2485" i="1"/>
  <c r="X2485" i="1"/>
  <c r="Z2485" i="1" a="1"/>
  <c r="Z2485" i="1" s="1"/>
  <c r="AB2485" i="1" a="1"/>
  <c r="AB2485" i="1"/>
  <c r="AD2485" i="1"/>
  <c r="AF2485" i="1"/>
  <c r="AH2485" i="1"/>
  <c r="C2486" i="1"/>
  <c r="D2486" i="1"/>
  <c r="G2486" i="1"/>
  <c r="I2486" i="1"/>
  <c r="L2486" i="1"/>
  <c r="N2486" i="1"/>
  <c r="P2486" i="1"/>
  <c r="R2486" i="1"/>
  <c r="T2486" i="1"/>
  <c r="V2486" i="1"/>
  <c r="X2486" i="1"/>
  <c r="Z2486" i="1" a="1"/>
  <c r="Z2486" i="1" s="1"/>
  <c r="AB2486" i="1" a="1"/>
  <c r="AB2486" i="1" s="1"/>
  <c r="AD2486" i="1"/>
  <c r="AF2486" i="1"/>
  <c r="AH2486" i="1"/>
  <c r="C2487" i="1"/>
  <c r="D2487" i="1"/>
  <c r="G2487" i="1"/>
  <c r="I2487" i="1"/>
  <c r="L2487" i="1"/>
  <c r="N2487" i="1"/>
  <c r="P2487" i="1"/>
  <c r="R2487" i="1"/>
  <c r="T2487" i="1"/>
  <c r="V2487" i="1"/>
  <c r="X2487" i="1"/>
  <c r="Z2487" i="1" a="1"/>
  <c r="Z2487" i="1" s="1"/>
  <c r="AB2487" i="1" a="1"/>
  <c r="AB2487" i="1" s="1"/>
  <c r="AD2487" i="1"/>
  <c r="AF2487" i="1"/>
  <c r="AH2487" i="1"/>
  <c r="C2488" i="1"/>
  <c r="D2488" i="1"/>
  <c r="G2488" i="1"/>
  <c r="I2488" i="1"/>
  <c r="L2488" i="1"/>
  <c r="N2488" i="1"/>
  <c r="P2488" i="1"/>
  <c r="R2488" i="1"/>
  <c r="T2488" i="1"/>
  <c r="V2488" i="1"/>
  <c r="X2488" i="1"/>
  <c r="Z2488" i="1" a="1"/>
  <c r="Z2488" i="1" s="1"/>
  <c r="AB2488" i="1" a="1"/>
  <c r="AB2488" i="1" s="1"/>
  <c r="AD2488" i="1"/>
  <c r="AF2488" i="1"/>
  <c r="AH2488" i="1"/>
  <c r="C2489" i="1"/>
  <c r="D2489" i="1"/>
  <c r="G2489" i="1"/>
  <c r="I2489" i="1"/>
  <c r="L2489" i="1"/>
  <c r="N2489" i="1"/>
  <c r="P2489" i="1"/>
  <c r="R2489" i="1"/>
  <c r="T2489" i="1"/>
  <c r="V2489" i="1"/>
  <c r="X2489" i="1"/>
  <c r="Z2489" i="1" a="1"/>
  <c r="Z2489" i="1" s="1"/>
  <c r="AB2489" i="1" a="1"/>
  <c r="AB2489" i="1" s="1"/>
  <c r="AD2489" i="1"/>
  <c r="AF2489" i="1"/>
  <c r="AH2489" i="1"/>
  <c r="C2490" i="1"/>
  <c r="D2490" i="1"/>
  <c r="G2490" i="1"/>
  <c r="I2490" i="1"/>
  <c r="L2490" i="1"/>
  <c r="N2490" i="1"/>
  <c r="P2490" i="1"/>
  <c r="R2490" i="1"/>
  <c r="T2490" i="1"/>
  <c r="V2490" i="1"/>
  <c r="X2490" i="1"/>
  <c r="Z2490" i="1" a="1"/>
  <c r="Z2490" i="1" s="1"/>
  <c r="AB2490" i="1" a="1"/>
  <c r="AB2490" i="1" s="1"/>
  <c r="AD2490" i="1"/>
  <c r="AF2490" i="1"/>
  <c r="AH2490" i="1"/>
  <c r="C2491" i="1"/>
  <c r="D2491" i="1"/>
  <c r="G2491" i="1"/>
  <c r="I2491" i="1"/>
  <c r="L2491" i="1"/>
  <c r="N2491" i="1"/>
  <c r="P2491" i="1"/>
  <c r="R2491" i="1"/>
  <c r="T2491" i="1"/>
  <c r="V2491" i="1"/>
  <c r="X2491" i="1"/>
  <c r="AI2491" i="1" s="1"/>
  <c r="Z2491" i="1" a="1"/>
  <c r="Z2491" i="1" s="1"/>
  <c r="AB2491" i="1" a="1"/>
  <c r="AB2491" i="1" s="1"/>
  <c r="AD2491" i="1"/>
  <c r="AF2491" i="1"/>
  <c r="AH2491" i="1"/>
  <c r="C2492" i="1"/>
  <c r="D2492" i="1"/>
  <c r="G2492" i="1"/>
  <c r="I2492" i="1"/>
  <c r="L2492" i="1"/>
  <c r="N2492" i="1"/>
  <c r="P2492" i="1"/>
  <c r="R2492" i="1"/>
  <c r="T2492" i="1"/>
  <c r="V2492" i="1"/>
  <c r="X2492" i="1"/>
  <c r="Z2492" i="1" a="1"/>
  <c r="Z2492" i="1" s="1"/>
  <c r="AB2492" i="1" a="1"/>
  <c r="AB2492" i="1" s="1"/>
  <c r="AD2492" i="1"/>
  <c r="AF2492" i="1"/>
  <c r="AH2492" i="1"/>
  <c r="C2493" i="1"/>
  <c r="D2493" i="1"/>
  <c r="G2493" i="1"/>
  <c r="I2493" i="1"/>
  <c r="L2493" i="1"/>
  <c r="N2493" i="1"/>
  <c r="P2493" i="1"/>
  <c r="R2493" i="1"/>
  <c r="T2493" i="1"/>
  <c r="V2493" i="1"/>
  <c r="X2493" i="1"/>
  <c r="Z2493" i="1" a="1"/>
  <c r="Z2493" i="1" s="1"/>
  <c r="AB2493" i="1" a="1"/>
  <c r="AB2493" i="1"/>
  <c r="AD2493" i="1"/>
  <c r="AF2493" i="1"/>
  <c r="AH2493" i="1"/>
  <c r="C2494" i="1"/>
  <c r="D2494" i="1"/>
  <c r="G2494" i="1"/>
  <c r="I2494" i="1"/>
  <c r="L2494" i="1"/>
  <c r="N2494" i="1"/>
  <c r="P2494" i="1"/>
  <c r="R2494" i="1"/>
  <c r="T2494" i="1"/>
  <c r="V2494" i="1"/>
  <c r="X2494" i="1"/>
  <c r="Z2494" i="1" a="1"/>
  <c r="Z2494" i="1" s="1"/>
  <c r="AB2494" i="1" a="1"/>
  <c r="AB2494" i="1" s="1"/>
  <c r="AD2494" i="1"/>
  <c r="AF2494" i="1"/>
  <c r="AH2494" i="1"/>
  <c r="C2495" i="1"/>
  <c r="D2495" i="1"/>
  <c r="G2495" i="1"/>
  <c r="I2495" i="1"/>
  <c r="L2495" i="1"/>
  <c r="N2495" i="1"/>
  <c r="P2495" i="1"/>
  <c r="R2495" i="1"/>
  <c r="T2495" i="1"/>
  <c r="V2495" i="1"/>
  <c r="X2495" i="1"/>
  <c r="Z2495" i="1" a="1"/>
  <c r="Z2495" i="1" s="1"/>
  <c r="AB2495" i="1" a="1"/>
  <c r="AB2495" i="1" s="1"/>
  <c r="AD2495" i="1"/>
  <c r="AF2495" i="1"/>
  <c r="AH2495" i="1"/>
  <c r="C2496" i="1"/>
  <c r="D2496" i="1"/>
  <c r="G2496" i="1"/>
  <c r="I2496" i="1"/>
  <c r="L2496" i="1"/>
  <c r="N2496" i="1"/>
  <c r="P2496" i="1"/>
  <c r="R2496" i="1"/>
  <c r="T2496" i="1"/>
  <c r="V2496" i="1"/>
  <c r="X2496" i="1"/>
  <c r="Z2496" i="1" a="1"/>
  <c r="Z2496" i="1" s="1"/>
  <c r="AB2496" i="1" a="1"/>
  <c r="AB2496" i="1"/>
  <c r="AD2496" i="1"/>
  <c r="AF2496" i="1"/>
  <c r="AH2496" i="1"/>
  <c r="C2497" i="1"/>
  <c r="D2497" i="1"/>
  <c r="G2497" i="1"/>
  <c r="I2497" i="1"/>
  <c r="L2497" i="1"/>
  <c r="N2497" i="1"/>
  <c r="P2497" i="1"/>
  <c r="R2497" i="1"/>
  <c r="T2497" i="1"/>
  <c r="V2497" i="1"/>
  <c r="X2497" i="1"/>
  <c r="Z2497" i="1" a="1"/>
  <c r="Z2497" i="1" s="1"/>
  <c r="AB2497" i="1" a="1"/>
  <c r="AB2497" i="1" s="1"/>
  <c r="AD2497" i="1"/>
  <c r="AF2497" i="1"/>
  <c r="AH2497" i="1"/>
  <c r="C2498" i="1"/>
  <c r="D2498" i="1"/>
  <c r="G2498" i="1"/>
  <c r="I2498" i="1"/>
  <c r="L2498" i="1"/>
  <c r="N2498" i="1"/>
  <c r="P2498" i="1"/>
  <c r="R2498" i="1"/>
  <c r="T2498" i="1"/>
  <c r="V2498" i="1"/>
  <c r="X2498" i="1"/>
  <c r="Z2498" i="1" a="1"/>
  <c r="Z2498" i="1" s="1"/>
  <c r="AB2498" i="1" a="1"/>
  <c r="AB2498" i="1"/>
  <c r="AD2498" i="1"/>
  <c r="AF2498" i="1"/>
  <c r="AH2498" i="1"/>
  <c r="C2499" i="1"/>
  <c r="D2499" i="1"/>
  <c r="G2499" i="1"/>
  <c r="I2499" i="1"/>
  <c r="L2499" i="1"/>
  <c r="N2499" i="1"/>
  <c r="P2499" i="1"/>
  <c r="R2499" i="1"/>
  <c r="T2499" i="1"/>
  <c r="V2499" i="1"/>
  <c r="X2499" i="1"/>
  <c r="Z2499" i="1" a="1"/>
  <c r="Z2499" i="1" s="1"/>
  <c r="AB2499" i="1" a="1"/>
  <c r="AB2499" i="1" s="1"/>
  <c r="AD2499" i="1"/>
  <c r="AF2499" i="1"/>
  <c r="AH2499" i="1"/>
  <c r="C2500" i="1"/>
  <c r="D2500" i="1"/>
  <c r="G2500" i="1"/>
  <c r="I2500" i="1"/>
  <c r="L2500" i="1"/>
  <c r="N2500" i="1"/>
  <c r="P2500" i="1"/>
  <c r="R2500" i="1"/>
  <c r="T2500" i="1"/>
  <c r="V2500" i="1"/>
  <c r="X2500" i="1"/>
  <c r="Z2500" i="1" a="1"/>
  <c r="Z2500" i="1" s="1"/>
  <c r="AB2500" i="1" a="1"/>
  <c r="AB2500" i="1" s="1"/>
  <c r="AD2500" i="1"/>
  <c r="AF2500" i="1"/>
  <c r="AH2500" i="1"/>
  <c r="C2501" i="1"/>
  <c r="D2501" i="1"/>
  <c r="G2501" i="1"/>
  <c r="I2501" i="1"/>
  <c r="L2501" i="1"/>
  <c r="N2501" i="1"/>
  <c r="P2501" i="1"/>
  <c r="R2501" i="1"/>
  <c r="T2501" i="1"/>
  <c r="V2501" i="1"/>
  <c r="X2501" i="1"/>
  <c r="Z2501" i="1" a="1"/>
  <c r="Z2501" i="1"/>
  <c r="AB2501" i="1" a="1"/>
  <c r="AB2501" i="1" s="1"/>
  <c r="AD2501" i="1"/>
  <c r="AF2501" i="1"/>
  <c r="AH2501" i="1"/>
  <c r="C2502" i="1"/>
  <c r="D2502" i="1"/>
  <c r="G2502" i="1"/>
  <c r="I2502" i="1"/>
  <c r="L2502" i="1"/>
  <c r="N2502" i="1"/>
  <c r="P2502" i="1"/>
  <c r="R2502" i="1"/>
  <c r="T2502" i="1"/>
  <c r="V2502" i="1"/>
  <c r="X2502" i="1"/>
  <c r="Z2502" i="1" a="1"/>
  <c r="Z2502" i="1" s="1"/>
  <c r="AB2502" i="1" a="1"/>
  <c r="AB2502" i="1" s="1"/>
  <c r="AI2502" i="1" s="1"/>
  <c r="AD2502" i="1"/>
  <c r="AF2502" i="1"/>
  <c r="AH2502" i="1"/>
  <c r="C2503" i="1"/>
  <c r="D2503" i="1"/>
  <c r="G2503" i="1"/>
  <c r="I2503" i="1"/>
  <c r="L2503" i="1"/>
  <c r="N2503" i="1"/>
  <c r="P2503" i="1"/>
  <c r="R2503" i="1"/>
  <c r="T2503" i="1"/>
  <c r="V2503" i="1"/>
  <c r="X2503" i="1"/>
  <c r="Z2503" i="1" a="1"/>
  <c r="Z2503" i="1"/>
  <c r="AB2503" i="1" a="1"/>
  <c r="AB2503" i="1" s="1"/>
  <c r="AD2503" i="1"/>
  <c r="AF2503" i="1"/>
  <c r="AH2503" i="1"/>
  <c r="C2504" i="1"/>
  <c r="D2504" i="1"/>
  <c r="G2504" i="1"/>
  <c r="I2504" i="1"/>
  <c r="L2504" i="1"/>
  <c r="N2504" i="1"/>
  <c r="P2504" i="1"/>
  <c r="R2504" i="1"/>
  <c r="T2504" i="1"/>
  <c r="V2504" i="1"/>
  <c r="X2504" i="1"/>
  <c r="Z2504" i="1" a="1"/>
  <c r="Z2504" i="1" s="1"/>
  <c r="AB2504" i="1" a="1"/>
  <c r="AB2504" i="1"/>
  <c r="AD2504" i="1"/>
  <c r="AF2504" i="1"/>
  <c r="AH2504" i="1"/>
  <c r="C2505" i="1"/>
  <c r="D2505" i="1"/>
  <c r="G2505" i="1"/>
  <c r="I2505" i="1"/>
  <c r="L2505" i="1"/>
  <c r="N2505" i="1"/>
  <c r="P2505" i="1"/>
  <c r="R2505" i="1"/>
  <c r="T2505" i="1"/>
  <c r="V2505" i="1"/>
  <c r="X2505" i="1"/>
  <c r="Z2505" i="1" a="1"/>
  <c r="Z2505" i="1" s="1"/>
  <c r="AB2505" i="1" a="1"/>
  <c r="AB2505" i="1" s="1"/>
  <c r="AD2505" i="1"/>
  <c r="AF2505" i="1"/>
  <c r="AH2505" i="1"/>
  <c r="C2506" i="1"/>
  <c r="D2506" i="1"/>
  <c r="G2506" i="1"/>
  <c r="I2506" i="1"/>
  <c r="L2506" i="1"/>
  <c r="N2506" i="1"/>
  <c r="P2506" i="1"/>
  <c r="R2506" i="1"/>
  <c r="T2506" i="1"/>
  <c r="V2506" i="1"/>
  <c r="X2506" i="1"/>
  <c r="Z2506" i="1" a="1"/>
  <c r="Z2506" i="1" s="1"/>
  <c r="AB2506" i="1" a="1"/>
  <c r="AB2506" i="1" s="1"/>
  <c r="AD2506" i="1"/>
  <c r="AF2506" i="1"/>
  <c r="AH2506" i="1"/>
  <c r="C2507" i="1"/>
  <c r="D2507" i="1"/>
  <c r="G2507" i="1"/>
  <c r="I2507" i="1"/>
  <c r="L2507" i="1"/>
  <c r="N2507" i="1"/>
  <c r="P2507" i="1"/>
  <c r="R2507" i="1"/>
  <c r="T2507" i="1"/>
  <c r="V2507" i="1"/>
  <c r="X2507" i="1"/>
  <c r="Z2507" i="1" a="1"/>
  <c r="Z2507" i="1" s="1"/>
  <c r="AB2507" i="1" a="1"/>
  <c r="AB2507" i="1" s="1"/>
  <c r="AD2507" i="1"/>
  <c r="AF2507" i="1"/>
  <c r="AH2507" i="1"/>
  <c r="C2508" i="1"/>
  <c r="D2508" i="1"/>
  <c r="G2508" i="1"/>
  <c r="I2508" i="1"/>
  <c r="L2508" i="1"/>
  <c r="N2508" i="1"/>
  <c r="P2508" i="1"/>
  <c r="R2508" i="1"/>
  <c r="T2508" i="1"/>
  <c r="V2508" i="1"/>
  <c r="X2508" i="1"/>
  <c r="Z2508" i="1" a="1"/>
  <c r="Z2508" i="1" s="1"/>
  <c r="AB2508" i="1" a="1"/>
  <c r="AB2508" i="1"/>
  <c r="AD2508" i="1"/>
  <c r="AF2508" i="1"/>
  <c r="AH2508" i="1"/>
  <c r="C2509" i="1"/>
  <c r="D2509" i="1"/>
  <c r="G2509" i="1"/>
  <c r="I2509" i="1"/>
  <c r="L2509" i="1"/>
  <c r="N2509" i="1"/>
  <c r="P2509" i="1"/>
  <c r="R2509" i="1"/>
  <c r="T2509" i="1"/>
  <c r="V2509" i="1"/>
  <c r="X2509" i="1"/>
  <c r="Z2509" i="1" a="1"/>
  <c r="Z2509" i="1" s="1"/>
  <c r="AB2509" i="1" a="1"/>
  <c r="AB2509" i="1" s="1"/>
  <c r="AD2509" i="1"/>
  <c r="AF2509" i="1"/>
  <c r="AH2509" i="1"/>
  <c r="C2510" i="1"/>
  <c r="D2510" i="1"/>
  <c r="G2510" i="1"/>
  <c r="I2510" i="1"/>
  <c r="L2510" i="1"/>
  <c r="N2510" i="1"/>
  <c r="P2510" i="1"/>
  <c r="R2510" i="1"/>
  <c r="T2510" i="1"/>
  <c r="V2510" i="1"/>
  <c r="X2510" i="1"/>
  <c r="Z2510" i="1" a="1"/>
  <c r="Z2510" i="1" s="1"/>
  <c r="AB2510" i="1" a="1"/>
  <c r="AB2510" i="1" s="1"/>
  <c r="AD2510" i="1"/>
  <c r="AF2510" i="1"/>
  <c r="AH2510" i="1"/>
  <c r="C2511" i="1"/>
  <c r="D2511" i="1"/>
  <c r="G2511" i="1"/>
  <c r="I2511" i="1"/>
  <c r="L2511" i="1"/>
  <c r="N2511" i="1"/>
  <c r="P2511" i="1"/>
  <c r="R2511" i="1"/>
  <c r="T2511" i="1"/>
  <c r="V2511" i="1"/>
  <c r="X2511" i="1"/>
  <c r="Z2511" i="1" a="1"/>
  <c r="Z2511" i="1" s="1"/>
  <c r="AB2511" i="1" a="1"/>
  <c r="AB2511" i="1" s="1"/>
  <c r="AD2511" i="1"/>
  <c r="AF2511" i="1"/>
  <c r="AH2511" i="1"/>
  <c r="C2512" i="1"/>
  <c r="D2512" i="1"/>
  <c r="G2512" i="1"/>
  <c r="I2512" i="1"/>
  <c r="L2512" i="1"/>
  <c r="N2512" i="1"/>
  <c r="P2512" i="1"/>
  <c r="R2512" i="1"/>
  <c r="T2512" i="1"/>
  <c r="V2512" i="1"/>
  <c r="X2512" i="1"/>
  <c r="Z2512" i="1" a="1"/>
  <c r="Z2512" i="1" s="1"/>
  <c r="AB2512" i="1" a="1"/>
  <c r="AB2512" i="1"/>
  <c r="AD2512" i="1"/>
  <c r="AF2512" i="1"/>
  <c r="AH2512" i="1"/>
  <c r="C2513" i="1"/>
  <c r="D2513" i="1"/>
  <c r="G2513" i="1"/>
  <c r="I2513" i="1"/>
  <c r="L2513" i="1"/>
  <c r="N2513" i="1"/>
  <c r="P2513" i="1"/>
  <c r="R2513" i="1"/>
  <c r="T2513" i="1"/>
  <c r="V2513" i="1"/>
  <c r="X2513" i="1"/>
  <c r="Z2513" i="1" a="1"/>
  <c r="Z2513" i="1"/>
  <c r="AB2513" i="1" a="1"/>
  <c r="AB2513" i="1" s="1"/>
  <c r="AD2513" i="1"/>
  <c r="AF2513" i="1"/>
  <c r="AH2513" i="1"/>
  <c r="C2514" i="1"/>
  <c r="D2514" i="1"/>
  <c r="G2514" i="1"/>
  <c r="I2514" i="1"/>
  <c r="L2514" i="1"/>
  <c r="N2514" i="1"/>
  <c r="P2514" i="1"/>
  <c r="R2514" i="1"/>
  <c r="T2514" i="1"/>
  <c r="V2514" i="1"/>
  <c r="X2514" i="1"/>
  <c r="Z2514" i="1" a="1"/>
  <c r="Z2514" i="1" s="1"/>
  <c r="AB2514" i="1" a="1"/>
  <c r="AB2514" i="1" s="1"/>
  <c r="AD2514" i="1"/>
  <c r="AF2514" i="1"/>
  <c r="AH2514" i="1"/>
  <c r="C2515" i="1"/>
  <c r="D2515" i="1"/>
  <c r="G2515" i="1"/>
  <c r="I2515" i="1"/>
  <c r="L2515" i="1"/>
  <c r="N2515" i="1"/>
  <c r="P2515" i="1"/>
  <c r="R2515" i="1"/>
  <c r="T2515" i="1"/>
  <c r="V2515" i="1"/>
  <c r="X2515" i="1"/>
  <c r="Z2515" i="1" a="1"/>
  <c r="Z2515" i="1" s="1"/>
  <c r="AB2515" i="1" a="1"/>
  <c r="AB2515" i="1" s="1"/>
  <c r="AD2515" i="1"/>
  <c r="AF2515" i="1"/>
  <c r="AH2515" i="1"/>
  <c r="C2516" i="1"/>
  <c r="D2516" i="1"/>
  <c r="G2516" i="1"/>
  <c r="I2516" i="1"/>
  <c r="L2516" i="1"/>
  <c r="N2516" i="1"/>
  <c r="P2516" i="1"/>
  <c r="R2516" i="1"/>
  <c r="T2516" i="1"/>
  <c r="V2516" i="1"/>
  <c r="X2516" i="1"/>
  <c r="Z2516" i="1" a="1"/>
  <c r="Z2516" i="1" s="1"/>
  <c r="AB2516" i="1" a="1"/>
  <c r="AB2516" i="1" s="1"/>
  <c r="AD2516" i="1"/>
  <c r="AF2516" i="1"/>
  <c r="AH2516" i="1"/>
  <c r="C2517" i="1"/>
  <c r="D2517" i="1"/>
  <c r="G2517" i="1"/>
  <c r="I2517" i="1"/>
  <c r="L2517" i="1"/>
  <c r="N2517" i="1"/>
  <c r="P2517" i="1"/>
  <c r="R2517" i="1"/>
  <c r="T2517" i="1"/>
  <c r="V2517" i="1"/>
  <c r="X2517" i="1"/>
  <c r="Z2517" i="1" a="1"/>
  <c r="Z2517" i="1" s="1"/>
  <c r="AB2517" i="1" a="1"/>
  <c r="AB2517" i="1" s="1"/>
  <c r="AD2517" i="1"/>
  <c r="AF2517" i="1"/>
  <c r="AH2517" i="1"/>
  <c r="C2518" i="1"/>
  <c r="D2518" i="1"/>
  <c r="G2518" i="1"/>
  <c r="I2518" i="1"/>
  <c r="L2518" i="1"/>
  <c r="N2518" i="1"/>
  <c r="P2518" i="1"/>
  <c r="R2518" i="1"/>
  <c r="T2518" i="1"/>
  <c r="V2518" i="1"/>
  <c r="X2518" i="1"/>
  <c r="Z2518" i="1" a="1"/>
  <c r="Z2518" i="1" s="1"/>
  <c r="AB2518" i="1" a="1"/>
  <c r="AB2518" i="1" s="1"/>
  <c r="AD2518" i="1"/>
  <c r="AF2518" i="1"/>
  <c r="AH2518" i="1"/>
  <c r="C2519" i="1"/>
  <c r="D2519" i="1"/>
  <c r="G2519" i="1"/>
  <c r="I2519" i="1"/>
  <c r="L2519" i="1"/>
  <c r="N2519" i="1"/>
  <c r="P2519" i="1"/>
  <c r="R2519" i="1"/>
  <c r="T2519" i="1"/>
  <c r="V2519" i="1"/>
  <c r="X2519" i="1"/>
  <c r="Z2519" i="1" a="1"/>
  <c r="Z2519" i="1" s="1"/>
  <c r="AB2519" i="1" a="1"/>
  <c r="AB2519" i="1" s="1"/>
  <c r="AD2519" i="1"/>
  <c r="AF2519" i="1"/>
  <c r="AH2519" i="1"/>
  <c r="C2520" i="1"/>
  <c r="D2520" i="1"/>
  <c r="G2520" i="1"/>
  <c r="I2520" i="1"/>
  <c r="L2520" i="1"/>
  <c r="N2520" i="1"/>
  <c r="P2520" i="1"/>
  <c r="R2520" i="1"/>
  <c r="T2520" i="1"/>
  <c r="V2520" i="1"/>
  <c r="X2520" i="1"/>
  <c r="Z2520" i="1" a="1"/>
  <c r="Z2520" i="1" s="1"/>
  <c r="AB2520" i="1" a="1"/>
  <c r="AB2520" i="1" s="1"/>
  <c r="AD2520" i="1"/>
  <c r="AF2520" i="1"/>
  <c r="AH2520" i="1"/>
  <c r="C2521" i="1"/>
  <c r="D2521" i="1"/>
  <c r="G2521" i="1"/>
  <c r="I2521" i="1"/>
  <c r="L2521" i="1"/>
  <c r="N2521" i="1"/>
  <c r="P2521" i="1"/>
  <c r="R2521" i="1"/>
  <c r="T2521" i="1"/>
  <c r="V2521" i="1"/>
  <c r="X2521" i="1"/>
  <c r="Z2521" i="1" a="1"/>
  <c r="Z2521" i="1"/>
  <c r="AB2521" i="1" a="1"/>
  <c r="AB2521" i="1"/>
  <c r="AD2521" i="1"/>
  <c r="AF2521" i="1"/>
  <c r="AH2521" i="1"/>
  <c r="C2522" i="1"/>
  <c r="D2522" i="1"/>
  <c r="G2522" i="1"/>
  <c r="I2522" i="1"/>
  <c r="L2522" i="1"/>
  <c r="N2522" i="1"/>
  <c r="P2522" i="1"/>
  <c r="R2522" i="1"/>
  <c r="T2522" i="1"/>
  <c r="V2522" i="1"/>
  <c r="X2522" i="1"/>
  <c r="Z2522" i="1" a="1"/>
  <c r="Z2522" i="1" s="1"/>
  <c r="AB2522" i="1" a="1"/>
  <c r="AB2522" i="1"/>
  <c r="AD2522" i="1"/>
  <c r="AF2522" i="1"/>
  <c r="AH2522" i="1"/>
  <c r="C2523" i="1"/>
  <c r="D2523" i="1"/>
  <c r="G2523" i="1"/>
  <c r="I2523" i="1"/>
  <c r="L2523" i="1"/>
  <c r="N2523" i="1"/>
  <c r="P2523" i="1"/>
  <c r="R2523" i="1"/>
  <c r="T2523" i="1"/>
  <c r="V2523" i="1"/>
  <c r="X2523" i="1"/>
  <c r="Z2523" i="1" a="1"/>
  <c r="Z2523" i="1" s="1"/>
  <c r="AB2523" i="1" a="1"/>
  <c r="AB2523" i="1" s="1"/>
  <c r="AD2523" i="1"/>
  <c r="AF2523" i="1"/>
  <c r="AH2523" i="1"/>
  <c r="C2524" i="1"/>
  <c r="D2524" i="1"/>
  <c r="G2524" i="1"/>
  <c r="I2524" i="1"/>
  <c r="L2524" i="1"/>
  <c r="N2524" i="1"/>
  <c r="P2524" i="1"/>
  <c r="R2524" i="1"/>
  <c r="T2524" i="1"/>
  <c r="V2524" i="1"/>
  <c r="X2524" i="1"/>
  <c r="Z2524" i="1" a="1"/>
  <c r="Z2524" i="1" s="1"/>
  <c r="AB2524" i="1" a="1"/>
  <c r="AB2524" i="1"/>
  <c r="AD2524" i="1"/>
  <c r="AF2524" i="1"/>
  <c r="AH2524" i="1"/>
  <c r="C2525" i="1"/>
  <c r="D2525" i="1"/>
  <c r="G2525" i="1"/>
  <c r="I2525" i="1"/>
  <c r="L2525" i="1"/>
  <c r="N2525" i="1"/>
  <c r="P2525" i="1"/>
  <c r="R2525" i="1"/>
  <c r="T2525" i="1"/>
  <c r="V2525" i="1"/>
  <c r="X2525" i="1"/>
  <c r="Z2525" i="1" a="1"/>
  <c r="Z2525" i="1" s="1"/>
  <c r="AB2525" i="1" a="1"/>
  <c r="AB2525" i="1" s="1"/>
  <c r="AD2525" i="1"/>
  <c r="AF2525" i="1"/>
  <c r="AH2525" i="1"/>
  <c r="C2526" i="1"/>
  <c r="D2526" i="1"/>
  <c r="G2526" i="1"/>
  <c r="I2526" i="1"/>
  <c r="L2526" i="1"/>
  <c r="N2526" i="1"/>
  <c r="P2526" i="1"/>
  <c r="R2526" i="1"/>
  <c r="T2526" i="1"/>
  <c r="V2526" i="1"/>
  <c r="X2526" i="1"/>
  <c r="Z2526" i="1" a="1"/>
  <c r="Z2526" i="1" s="1"/>
  <c r="AB2526" i="1" a="1"/>
  <c r="AB2526" i="1" s="1"/>
  <c r="AD2526" i="1"/>
  <c r="AF2526" i="1"/>
  <c r="AH2526" i="1"/>
  <c r="C2527" i="1"/>
  <c r="D2527" i="1"/>
  <c r="G2527" i="1"/>
  <c r="I2527" i="1"/>
  <c r="L2527" i="1"/>
  <c r="N2527" i="1"/>
  <c r="P2527" i="1"/>
  <c r="R2527" i="1"/>
  <c r="T2527" i="1"/>
  <c r="V2527" i="1"/>
  <c r="X2527" i="1"/>
  <c r="Z2527" i="1" a="1"/>
  <c r="Z2527" i="1" s="1"/>
  <c r="AB2527" i="1" a="1"/>
  <c r="AB2527" i="1" s="1"/>
  <c r="AD2527" i="1"/>
  <c r="AF2527" i="1"/>
  <c r="AH2527" i="1"/>
  <c r="C2528" i="1"/>
  <c r="D2528" i="1"/>
  <c r="G2528" i="1"/>
  <c r="I2528" i="1"/>
  <c r="L2528" i="1"/>
  <c r="N2528" i="1"/>
  <c r="P2528" i="1"/>
  <c r="R2528" i="1"/>
  <c r="T2528" i="1"/>
  <c r="V2528" i="1"/>
  <c r="X2528" i="1"/>
  <c r="Z2528" i="1" a="1"/>
  <c r="Z2528" i="1" s="1"/>
  <c r="AB2528" i="1" a="1"/>
  <c r="AB2528" i="1" s="1"/>
  <c r="AD2528" i="1"/>
  <c r="AF2528" i="1"/>
  <c r="AH2528" i="1"/>
  <c r="C2529" i="1"/>
  <c r="D2529" i="1"/>
  <c r="G2529" i="1"/>
  <c r="I2529" i="1"/>
  <c r="L2529" i="1"/>
  <c r="N2529" i="1"/>
  <c r="P2529" i="1"/>
  <c r="R2529" i="1"/>
  <c r="T2529" i="1"/>
  <c r="V2529" i="1"/>
  <c r="X2529" i="1"/>
  <c r="Z2529" i="1" a="1"/>
  <c r="Z2529" i="1" s="1"/>
  <c r="AB2529" i="1" a="1"/>
  <c r="AB2529" i="1"/>
  <c r="AD2529" i="1"/>
  <c r="AF2529" i="1"/>
  <c r="AH2529" i="1"/>
  <c r="C2530" i="1"/>
  <c r="D2530" i="1"/>
  <c r="G2530" i="1"/>
  <c r="I2530" i="1"/>
  <c r="L2530" i="1"/>
  <c r="N2530" i="1"/>
  <c r="P2530" i="1"/>
  <c r="R2530" i="1"/>
  <c r="T2530" i="1"/>
  <c r="V2530" i="1"/>
  <c r="X2530" i="1"/>
  <c r="Z2530" i="1" a="1"/>
  <c r="Z2530" i="1"/>
  <c r="AB2530" i="1" a="1"/>
  <c r="AB2530" i="1" s="1"/>
  <c r="AD2530" i="1"/>
  <c r="AF2530" i="1"/>
  <c r="AH2530" i="1"/>
  <c r="C2531" i="1"/>
  <c r="D2531" i="1"/>
  <c r="G2531" i="1"/>
  <c r="I2531" i="1"/>
  <c r="L2531" i="1"/>
  <c r="N2531" i="1"/>
  <c r="P2531" i="1"/>
  <c r="R2531" i="1"/>
  <c r="T2531" i="1"/>
  <c r="V2531" i="1"/>
  <c r="X2531" i="1"/>
  <c r="Z2531" i="1" a="1"/>
  <c r="Z2531" i="1" s="1"/>
  <c r="AB2531" i="1" a="1"/>
  <c r="AB2531" i="1"/>
  <c r="AD2531" i="1"/>
  <c r="AF2531" i="1"/>
  <c r="AH2531" i="1"/>
  <c r="C2532" i="1"/>
  <c r="D2532" i="1"/>
  <c r="G2532" i="1"/>
  <c r="I2532" i="1"/>
  <c r="L2532" i="1"/>
  <c r="N2532" i="1"/>
  <c r="P2532" i="1"/>
  <c r="R2532" i="1"/>
  <c r="T2532" i="1"/>
  <c r="V2532" i="1"/>
  <c r="X2532" i="1"/>
  <c r="Z2532" i="1" a="1"/>
  <c r="Z2532" i="1" s="1"/>
  <c r="AB2532" i="1" a="1"/>
  <c r="AB2532" i="1" s="1"/>
  <c r="AD2532" i="1"/>
  <c r="AF2532" i="1"/>
  <c r="AH2532" i="1"/>
  <c r="C2533" i="1"/>
  <c r="D2533" i="1"/>
  <c r="G2533" i="1"/>
  <c r="I2533" i="1"/>
  <c r="L2533" i="1"/>
  <c r="N2533" i="1"/>
  <c r="P2533" i="1"/>
  <c r="R2533" i="1"/>
  <c r="T2533" i="1"/>
  <c r="V2533" i="1"/>
  <c r="X2533" i="1"/>
  <c r="Z2533" i="1" a="1"/>
  <c r="Z2533" i="1" s="1"/>
  <c r="AB2533" i="1" a="1"/>
  <c r="AB2533" i="1"/>
  <c r="AD2533" i="1"/>
  <c r="AF2533" i="1"/>
  <c r="AH2533" i="1"/>
  <c r="C2534" i="1"/>
  <c r="D2534" i="1"/>
  <c r="G2534" i="1"/>
  <c r="I2534" i="1"/>
  <c r="L2534" i="1"/>
  <c r="N2534" i="1"/>
  <c r="P2534" i="1"/>
  <c r="R2534" i="1"/>
  <c r="T2534" i="1"/>
  <c r="V2534" i="1"/>
  <c r="X2534" i="1"/>
  <c r="Z2534" i="1" a="1"/>
  <c r="Z2534" i="1"/>
  <c r="AB2534" i="1" a="1"/>
  <c r="AB2534" i="1" s="1"/>
  <c r="AD2534" i="1"/>
  <c r="AF2534" i="1"/>
  <c r="AH2534" i="1"/>
  <c r="C2535" i="1"/>
  <c r="D2535" i="1"/>
  <c r="G2535" i="1"/>
  <c r="I2535" i="1"/>
  <c r="L2535" i="1"/>
  <c r="N2535" i="1"/>
  <c r="P2535" i="1"/>
  <c r="R2535" i="1"/>
  <c r="T2535" i="1"/>
  <c r="V2535" i="1"/>
  <c r="X2535" i="1"/>
  <c r="Z2535" i="1" a="1"/>
  <c r="Z2535" i="1" s="1"/>
  <c r="AB2535" i="1" a="1"/>
  <c r="AB2535" i="1" s="1"/>
  <c r="AD2535" i="1"/>
  <c r="AF2535" i="1"/>
  <c r="AH2535" i="1"/>
  <c r="C2536" i="1"/>
  <c r="D2536" i="1"/>
  <c r="G2536" i="1"/>
  <c r="I2536" i="1"/>
  <c r="L2536" i="1"/>
  <c r="N2536" i="1"/>
  <c r="P2536" i="1"/>
  <c r="R2536" i="1"/>
  <c r="T2536" i="1"/>
  <c r="V2536" i="1"/>
  <c r="X2536" i="1"/>
  <c r="Z2536" i="1" a="1"/>
  <c r="Z2536" i="1" s="1"/>
  <c r="AB2536" i="1" a="1"/>
  <c r="AB2536" i="1"/>
  <c r="AD2536" i="1"/>
  <c r="AF2536" i="1"/>
  <c r="AH2536" i="1"/>
  <c r="C2537" i="1"/>
  <c r="D2537" i="1"/>
  <c r="G2537" i="1"/>
  <c r="I2537" i="1"/>
  <c r="L2537" i="1"/>
  <c r="N2537" i="1"/>
  <c r="P2537" i="1"/>
  <c r="R2537" i="1"/>
  <c r="T2537" i="1"/>
  <c r="V2537" i="1"/>
  <c r="X2537" i="1"/>
  <c r="Z2537" i="1" a="1"/>
  <c r="Z2537" i="1" s="1"/>
  <c r="AB2537" i="1" a="1"/>
  <c r="AB2537" i="1"/>
  <c r="AD2537" i="1"/>
  <c r="AF2537" i="1"/>
  <c r="AH2537" i="1"/>
  <c r="C2538" i="1"/>
  <c r="D2538" i="1"/>
  <c r="G2538" i="1"/>
  <c r="I2538" i="1"/>
  <c r="L2538" i="1"/>
  <c r="N2538" i="1"/>
  <c r="P2538" i="1"/>
  <c r="R2538" i="1"/>
  <c r="T2538" i="1"/>
  <c r="V2538" i="1"/>
  <c r="X2538" i="1"/>
  <c r="Z2538" i="1" a="1"/>
  <c r="Z2538" i="1" s="1"/>
  <c r="AB2538" i="1" a="1"/>
  <c r="AB2538" i="1" s="1"/>
  <c r="AD2538" i="1"/>
  <c r="AF2538" i="1"/>
  <c r="AH2538" i="1"/>
  <c r="C2539" i="1"/>
  <c r="D2539" i="1"/>
  <c r="G2539" i="1"/>
  <c r="I2539" i="1"/>
  <c r="L2539" i="1"/>
  <c r="N2539" i="1"/>
  <c r="P2539" i="1"/>
  <c r="R2539" i="1"/>
  <c r="T2539" i="1"/>
  <c r="V2539" i="1"/>
  <c r="X2539" i="1"/>
  <c r="Z2539" i="1" a="1"/>
  <c r="Z2539" i="1" s="1"/>
  <c r="AB2539" i="1" a="1"/>
  <c r="AB2539" i="1" s="1"/>
  <c r="AD2539" i="1"/>
  <c r="AF2539" i="1"/>
  <c r="AH2539" i="1"/>
  <c r="C2540" i="1"/>
  <c r="D2540" i="1"/>
  <c r="G2540" i="1"/>
  <c r="I2540" i="1"/>
  <c r="L2540" i="1"/>
  <c r="N2540" i="1"/>
  <c r="P2540" i="1"/>
  <c r="R2540" i="1"/>
  <c r="T2540" i="1"/>
  <c r="V2540" i="1"/>
  <c r="X2540" i="1"/>
  <c r="Z2540" i="1" a="1"/>
  <c r="Z2540" i="1" s="1"/>
  <c r="AB2540" i="1" a="1"/>
  <c r="AB2540" i="1"/>
  <c r="AD2540" i="1"/>
  <c r="AF2540" i="1"/>
  <c r="AH2540" i="1"/>
  <c r="C2541" i="1"/>
  <c r="D2541" i="1"/>
  <c r="G2541" i="1"/>
  <c r="I2541" i="1"/>
  <c r="L2541" i="1"/>
  <c r="N2541" i="1"/>
  <c r="P2541" i="1"/>
  <c r="R2541" i="1"/>
  <c r="T2541" i="1"/>
  <c r="V2541" i="1"/>
  <c r="X2541" i="1"/>
  <c r="Z2541" i="1" a="1"/>
  <c r="Z2541" i="1" s="1"/>
  <c r="AB2541" i="1" a="1"/>
  <c r="AB2541" i="1" s="1"/>
  <c r="AD2541" i="1"/>
  <c r="AF2541" i="1"/>
  <c r="AH2541" i="1"/>
  <c r="C2542" i="1"/>
  <c r="D2542" i="1"/>
  <c r="G2542" i="1"/>
  <c r="I2542" i="1"/>
  <c r="L2542" i="1"/>
  <c r="N2542" i="1"/>
  <c r="P2542" i="1"/>
  <c r="R2542" i="1"/>
  <c r="T2542" i="1"/>
  <c r="V2542" i="1"/>
  <c r="X2542" i="1"/>
  <c r="Z2542" i="1" a="1"/>
  <c r="Z2542" i="1" s="1"/>
  <c r="AB2542" i="1" a="1"/>
  <c r="AB2542" i="1"/>
  <c r="AD2542" i="1"/>
  <c r="AF2542" i="1"/>
  <c r="AH2542" i="1"/>
  <c r="C2543" i="1"/>
  <c r="D2543" i="1"/>
  <c r="G2543" i="1"/>
  <c r="I2543" i="1"/>
  <c r="L2543" i="1"/>
  <c r="N2543" i="1"/>
  <c r="P2543" i="1"/>
  <c r="R2543" i="1"/>
  <c r="T2543" i="1"/>
  <c r="V2543" i="1"/>
  <c r="X2543" i="1"/>
  <c r="Z2543" i="1" a="1"/>
  <c r="Z2543" i="1" s="1"/>
  <c r="AB2543" i="1" a="1"/>
  <c r="AB2543" i="1"/>
  <c r="AD2543" i="1"/>
  <c r="AF2543" i="1"/>
  <c r="AH2543" i="1"/>
  <c r="C2544" i="1"/>
  <c r="D2544" i="1"/>
  <c r="G2544" i="1"/>
  <c r="I2544" i="1"/>
  <c r="L2544" i="1"/>
  <c r="N2544" i="1"/>
  <c r="P2544" i="1"/>
  <c r="R2544" i="1"/>
  <c r="T2544" i="1"/>
  <c r="V2544" i="1"/>
  <c r="X2544" i="1"/>
  <c r="Z2544" i="1" a="1"/>
  <c r="Z2544" i="1" s="1"/>
  <c r="AB2544" i="1" a="1"/>
  <c r="AB2544" i="1" s="1"/>
  <c r="AD2544" i="1"/>
  <c r="AF2544" i="1"/>
  <c r="AH2544" i="1"/>
  <c r="C2545" i="1"/>
  <c r="D2545" i="1"/>
  <c r="G2545" i="1"/>
  <c r="I2545" i="1"/>
  <c r="L2545" i="1"/>
  <c r="N2545" i="1"/>
  <c r="P2545" i="1"/>
  <c r="R2545" i="1"/>
  <c r="T2545" i="1"/>
  <c r="V2545" i="1"/>
  <c r="X2545" i="1"/>
  <c r="Z2545" i="1" a="1"/>
  <c r="Z2545" i="1" s="1"/>
  <c r="AB2545" i="1" a="1"/>
  <c r="AB2545" i="1" s="1"/>
  <c r="AD2545" i="1"/>
  <c r="AF2545" i="1"/>
  <c r="AH2545" i="1"/>
  <c r="C2546" i="1"/>
  <c r="D2546" i="1"/>
  <c r="G2546" i="1"/>
  <c r="I2546" i="1"/>
  <c r="L2546" i="1"/>
  <c r="N2546" i="1"/>
  <c r="P2546" i="1"/>
  <c r="R2546" i="1"/>
  <c r="T2546" i="1"/>
  <c r="V2546" i="1"/>
  <c r="X2546" i="1"/>
  <c r="Z2546" i="1" a="1"/>
  <c r="Z2546" i="1" s="1"/>
  <c r="AB2546" i="1" a="1"/>
  <c r="AB2546" i="1"/>
  <c r="AD2546" i="1"/>
  <c r="AF2546" i="1"/>
  <c r="AH2546" i="1"/>
  <c r="C2547" i="1"/>
  <c r="D2547" i="1"/>
  <c r="G2547" i="1"/>
  <c r="I2547" i="1"/>
  <c r="L2547" i="1"/>
  <c r="N2547" i="1"/>
  <c r="P2547" i="1"/>
  <c r="R2547" i="1"/>
  <c r="T2547" i="1"/>
  <c r="V2547" i="1"/>
  <c r="X2547" i="1"/>
  <c r="Z2547" i="1" a="1"/>
  <c r="Z2547" i="1" s="1"/>
  <c r="AB2547" i="1" a="1"/>
  <c r="AB2547" i="1" s="1"/>
  <c r="AD2547" i="1"/>
  <c r="AF2547" i="1"/>
  <c r="AH2547" i="1"/>
  <c r="C2548" i="1"/>
  <c r="D2548" i="1"/>
  <c r="G2548" i="1"/>
  <c r="I2548" i="1"/>
  <c r="L2548" i="1"/>
  <c r="N2548" i="1"/>
  <c r="P2548" i="1"/>
  <c r="R2548" i="1"/>
  <c r="T2548" i="1"/>
  <c r="V2548" i="1"/>
  <c r="X2548" i="1"/>
  <c r="Z2548" i="1" a="1"/>
  <c r="Z2548" i="1"/>
  <c r="AB2548" i="1" a="1"/>
  <c r="AB2548" i="1" s="1"/>
  <c r="AD2548" i="1"/>
  <c r="AF2548" i="1"/>
  <c r="AH2548" i="1"/>
  <c r="C2549" i="1"/>
  <c r="D2549" i="1"/>
  <c r="G2549" i="1"/>
  <c r="I2549" i="1"/>
  <c r="L2549" i="1"/>
  <c r="N2549" i="1"/>
  <c r="P2549" i="1"/>
  <c r="R2549" i="1"/>
  <c r="T2549" i="1"/>
  <c r="V2549" i="1"/>
  <c r="X2549" i="1"/>
  <c r="Z2549" i="1" a="1"/>
  <c r="Z2549" i="1" s="1"/>
  <c r="AB2549" i="1" a="1"/>
  <c r="AB2549" i="1" s="1"/>
  <c r="AD2549" i="1"/>
  <c r="AF2549" i="1"/>
  <c r="AH2549" i="1"/>
  <c r="C2550" i="1"/>
  <c r="D2550" i="1"/>
  <c r="G2550" i="1"/>
  <c r="I2550" i="1"/>
  <c r="L2550" i="1"/>
  <c r="N2550" i="1"/>
  <c r="P2550" i="1"/>
  <c r="R2550" i="1"/>
  <c r="T2550" i="1"/>
  <c r="V2550" i="1"/>
  <c r="X2550" i="1"/>
  <c r="Z2550" i="1" a="1"/>
  <c r="Z2550" i="1"/>
  <c r="AB2550" i="1" a="1"/>
  <c r="AB2550" i="1" s="1"/>
  <c r="AD2550" i="1"/>
  <c r="AF2550" i="1"/>
  <c r="AH2550" i="1"/>
  <c r="C2551" i="1"/>
  <c r="D2551" i="1"/>
  <c r="G2551" i="1"/>
  <c r="I2551" i="1"/>
  <c r="L2551" i="1"/>
  <c r="N2551" i="1"/>
  <c r="P2551" i="1"/>
  <c r="R2551" i="1"/>
  <c r="T2551" i="1"/>
  <c r="V2551" i="1"/>
  <c r="X2551" i="1"/>
  <c r="Z2551" i="1" a="1"/>
  <c r="Z2551" i="1" s="1"/>
  <c r="AB2551" i="1" a="1"/>
  <c r="AB2551" i="1" s="1"/>
  <c r="AD2551" i="1"/>
  <c r="AF2551" i="1"/>
  <c r="AH2551" i="1"/>
  <c r="C2552" i="1"/>
  <c r="D2552" i="1"/>
  <c r="G2552" i="1"/>
  <c r="I2552" i="1"/>
  <c r="L2552" i="1"/>
  <c r="N2552" i="1"/>
  <c r="P2552" i="1"/>
  <c r="R2552" i="1"/>
  <c r="T2552" i="1"/>
  <c r="V2552" i="1"/>
  <c r="X2552" i="1"/>
  <c r="Z2552" i="1" a="1"/>
  <c r="Z2552" i="1" s="1"/>
  <c r="AB2552" i="1" a="1"/>
  <c r="AB2552" i="1" s="1"/>
  <c r="AD2552" i="1"/>
  <c r="AF2552" i="1"/>
  <c r="AH2552" i="1"/>
  <c r="C2553" i="1"/>
  <c r="D2553" i="1"/>
  <c r="G2553" i="1"/>
  <c r="I2553" i="1"/>
  <c r="L2553" i="1"/>
  <c r="N2553" i="1"/>
  <c r="P2553" i="1"/>
  <c r="R2553" i="1"/>
  <c r="T2553" i="1"/>
  <c r="V2553" i="1"/>
  <c r="X2553" i="1"/>
  <c r="Z2553" i="1" a="1"/>
  <c r="Z2553" i="1" s="1"/>
  <c r="AB2553" i="1" a="1"/>
  <c r="AB2553" i="1" s="1"/>
  <c r="AI2553" i="1" s="1"/>
  <c r="AD2553" i="1"/>
  <c r="AF2553" i="1"/>
  <c r="AH2553" i="1"/>
  <c r="C2554" i="1"/>
  <c r="D2554" i="1"/>
  <c r="G2554" i="1"/>
  <c r="I2554" i="1"/>
  <c r="L2554" i="1"/>
  <c r="N2554" i="1"/>
  <c r="P2554" i="1"/>
  <c r="R2554" i="1"/>
  <c r="T2554" i="1"/>
  <c r="V2554" i="1"/>
  <c r="X2554" i="1"/>
  <c r="Z2554" i="1" a="1"/>
  <c r="Z2554" i="1" s="1"/>
  <c r="AB2554" i="1" a="1"/>
  <c r="AB2554" i="1"/>
  <c r="AD2554" i="1"/>
  <c r="AF2554" i="1"/>
  <c r="AH2554" i="1"/>
  <c r="C2555" i="1"/>
  <c r="D2555" i="1"/>
  <c r="G2555" i="1"/>
  <c r="I2555" i="1"/>
  <c r="L2555" i="1"/>
  <c r="N2555" i="1"/>
  <c r="P2555" i="1"/>
  <c r="R2555" i="1"/>
  <c r="T2555" i="1"/>
  <c r="V2555" i="1"/>
  <c r="X2555" i="1"/>
  <c r="Z2555" i="1" a="1"/>
  <c r="Z2555" i="1" s="1"/>
  <c r="AB2555" i="1" a="1"/>
  <c r="AB2555" i="1" s="1"/>
  <c r="AD2555" i="1"/>
  <c r="AF2555" i="1"/>
  <c r="AH2555" i="1"/>
  <c r="C2556" i="1"/>
  <c r="D2556" i="1"/>
  <c r="G2556" i="1"/>
  <c r="I2556" i="1"/>
  <c r="L2556" i="1"/>
  <c r="N2556" i="1"/>
  <c r="P2556" i="1"/>
  <c r="R2556" i="1"/>
  <c r="T2556" i="1"/>
  <c r="V2556" i="1"/>
  <c r="X2556" i="1"/>
  <c r="Z2556" i="1" a="1"/>
  <c r="Z2556" i="1" s="1"/>
  <c r="AB2556" i="1" a="1"/>
  <c r="AB2556" i="1" s="1"/>
  <c r="AD2556" i="1"/>
  <c r="AF2556" i="1"/>
  <c r="AH2556" i="1"/>
  <c r="C2557" i="1"/>
  <c r="D2557" i="1"/>
  <c r="G2557" i="1"/>
  <c r="I2557" i="1"/>
  <c r="L2557" i="1"/>
  <c r="N2557" i="1"/>
  <c r="P2557" i="1"/>
  <c r="R2557" i="1"/>
  <c r="T2557" i="1"/>
  <c r="V2557" i="1"/>
  <c r="X2557" i="1"/>
  <c r="Z2557" i="1" a="1"/>
  <c r="Z2557" i="1" s="1"/>
  <c r="AB2557" i="1" a="1"/>
  <c r="AB2557" i="1" s="1"/>
  <c r="AD2557" i="1"/>
  <c r="AF2557" i="1"/>
  <c r="AH2557" i="1"/>
  <c r="C2558" i="1"/>
  <c r="D2558" i="1"/>
  <c r="G2558" i="1"/>
  <c r="I2558" i="1"/>
  <c r="L2558" i="1"/>
  <c r="N2558" i="1"/>
  <c r="P2558" i="1"/>
  <c r="R2558" i="1"/>
  <c r="T2558" i="1"/>
  <c r="V2558" i="1"/>
  <c r="X2558" i="1"/>
  <c r="Z2558" i="1" a="1"/>
  <c r="Z2558" i="1"/>
  <c r="AB2558" i="1" a="1"/>
  <c r="AB2558" i="1" s="1"/>
  <c r="AD2558" i="1"/>
  <c r="AF2558" i="1"/>
  <c r="AH2558" i="1"/>
  <c r="C2559" i="1"/>
  <c r="D2559" i="1"/>
  <c r="G2559" i="1"/>
  <c r="I2559" i="1"/>
  <c r="L2559" i="1"/>
  <c r="N2559" i="1"/>
  <c r="P2559" i="1"/>
  <c r="R2559" i="1"/>
  <c r="T2559" i="1"/>
  <c r="V2559" i="1"/>
  <c r="X2559" i="1"/>
  <c r="Z2559" i="1" a="1"/>
  <c r="Z2559" i="1" s="1"/>
  <c r="AB2559" i="1" a="1"/>
  <c r="AB2559" i="1" s="1"/>
  <c r="AD2559" i="1"/>
  <c r="AF2559" i="1"/>
  <c r="AH2559" i="1"/>
  <c r="C2560" i="1"/>
  <c r="D2560" i="1"/>
  <c r="G2560" i="1"/>
  <c r="I2560" i="1"/>
  <c r="L2560" i="1"/>
  <c r="N2560" i="1"/>
  <c r="P2560" i="1"/>
  <c r="R2560" i="1"/>
  <c r="T2560" i="1"/>
  <c r="V2560" i="1"/>
  <c r="X2560" i="1"/>
  <c r="Z2560" i="1" a="1"/>
  <c r="Z2560" i="1"/>
  <c r="AB2560" i="1" a="1"/>
  <c r="AB2560" i="1"/>
  <c r="AD2560" i="1"/>
  <c r="AF2560" i="1"/>
  <c r="AH2560" i="1"/>
  <c r="C2561" i="1"/>
  <c r="D2561" i="1"/>
  <c r="G2561" i="1"/>
  <c r="I2561" i="1"/>
  <c r="L2561" i="1"/>
  <c r="N2561" i="1"/>
  <c r="P2561" i="1"/>
  <c r="R2561" i="1"/>
  <c r="T2561" i="1"/>
  <c r="V2561" i="1"/>
  <c r="X2561" i="1"/>
  <c r="Z2561" i="1" a="1"/>
  <c r="Z2561" i="1" s="1"/>
  <c r="AB2561" i="1" a="1"/>
  <c r="AB2561" i="1" s="1"/>
  <c r="AD2561" i="1"/>
  <c r="AF2561" i="1"/>
  <c r="AH2561" i="1"/>
  <c r="C2562" i="1"/>
  <c r="D2562" i="1"/>
  <c r="G2562" i="1"/>
  <c r="I2562" i="1"/>
  <c r="L2562" i="1"/>
  <c r="N2562" i="1"/>
  <c r="P2562" i="1"/>
  <c r="R2562" i="1"/>
  <c r="T2562" i="1"/>
  <c r="V2562" i="1"/>
  <c r="X2562" i="1"/>
  <c r="Z2562" i="1" a="1"/>
  <c r="Z2562" i="1" s="1"/>
  <c r="AB2562" i="1" a="1"/>
  <c r="AB2562" i="1" s="1"/>
  <c r="AD2562" i="1"/>
  <c r="AF2562" i="1"/>
  <c r="AH2562" i="1"/>
  <c r="C2563" i="1"/>
  <c r="D2563" i="1"/>
  <c r="G2563" i="1"/>
  <c r="I2563" i="1"/>
  <c r="L2563" i="1"/>
  <c r="N2563" i="1"/>
  <c r="P2563" i="1"/>
  <c r="R2563" i="1"/>
  <c r="T2563" i="1"/>
  <c r="V2563" i="1"/>
  <c r="X2563" i="1"/>
  <c r="Z2563" i="1" a="1"/>
  <c r="Z2563" i="1" s="1"/>
  <c r="AB2563" i="1" a="1"/>
  <c r="AB2563" i="1" s="1"/>
  <c r="AD2563" i="1"/>
  <c r="AF2563" i="1"/>
  <c r="AH2563" i="1"/>
  <c r="C2564" i="1"/>
  <c r="D2564" i="1"/>
  <c r="G2564" i="1"/>
  <c r="I2564" i="1"/>
  <c r="L2564" i="1"/>
  <c r="N2564" i="1"/>
  <c r="P2564" i="1"/>
  <c r="R2564" i="1"/>
  <c r="T2564" i="1"/>
  <c r="V2564" i="1"/>
  <c r="X2564" i="1"/>
  <c r="Z2564" i="1" a="1"/>
  <c r="Z2564" i="1" s="1"/>
  <c r="AB2564" i="1" a="1"/>
  <c r="AB2564" i="1" s="1"/>
  <c r="AD2564" i="1"/>
  <c r="AF2564" i="1"/>
  <c r="AH2564" i="1"/>
  <c r="C2565" i="1"/>
  <c r="D2565" i="1"/>
  <c r="G2565" i="1"/>
  <c r="I2565" i="1"/>
  <c r="L2565" i="1"/>
  <c r="N2565" i="1"/>
  <c r="P2565" i="1"/>
  <c r="R2565" i="1"/>
  <c r="T2565" i="1"/>
  <c r="V2565" i="1"/>
  <c r="X2565" i="1"/>
  <c r="Z2565" i="1" a="1"/>
  <c r="Z2565" i="1" s="1"/>
  <c r="AB2565" i="1" a="1"/>
  <c r="AB2565" i="1" s="1"/>
  <c r="AD2565" i="1"/>
  <c r="AF2565" i="1"/>
  <c r="AH2565" i="1"/>
  <c r="C2566" i="1"/>
  <c r="D2566" i="1"/>
  <c r="G2566" i="1"/>
  <c r="I2566" i="1"/>
  <c r="L2566" i="1"/>
  <c r="N2566" i="1"/>
  <c r="P2566" i="1"/>
  <c r="R2566" i="1"/>
  <c r="T2566" i="1"/>
  <c r="V2566" i="1"/>
  <c r="X2566" i="1"/>
  <c r="Z2566" i="1" a="1"/>
  <c r="Z2566" i="1" s="1"/>
  <c r="AB2566" i="1" a="1"/>
  <c r="AB2566" i="1" s="1"/>
  <c r="AD2566" i="1"/>
  <c r="AF2566" i="1"/>
  <c r="AH2566" i="1"/>
  <c r="C2567" i="1"/>
  <c r="D2567" i="1"/>
  <c r="G2567" i="1"/>
  <c r="I2567" i="1"/>
  <c r="L2567" i="1"/>
  <c r="N2567" i="1"/>
  <c r="P2567" i="1"/>
  <c r="R2567" i="1"/>
  <c r="T2567" i="1"/>
  <c r="V2567" i="1"/>
  <c r="X2567" i="1"/>
  <c r="Z2567" i="1" a="1"/>
  <c r="Z2567" i="1" s="1"/>
  <c r="AB2567" i="1" a="1"/>
  <c r="AB2567" i="1" s="1"/>
  <c r="AD2567" i="1"/>
  <c r="AF2567" i="1"/>
  <c r="AH2567" i="1"/>
  <c r="C2568" i="1"/>
  <c r="D2568" i="1"/>
  <c r="G2568" i="1"/>
  <c r="I2568" i="1"/>
  <c r="L2568" i="1"/>
  <c r="N2568" i="1"/>
  <c r="P2568" i="1"/>
  <c r="R2568" i="1"/>
  <c r="T2568" i="1"/>
  <c r="V2568" i="1"/>
  <c r="X2568" i="1"/>
  <c r="Z2568" i="1" a="1"/>
  <c r="Z2568" i="1" s="1"/>
  <c r="AB2568" i="1" a="1"/>
  <c r="AB2568" i="1" s="1"/>
  <c r="AD2568" i="1"/>
  <c r="AF2568" i="1"/>
  <c r="AH2568" i="1"/>
  <c r="C2569" i="1"/>
  <c r="D2569" i="1"/>
  <c r="G2569" i="1"/>
  <c r="I2569" i="1"/>
  <c r="L2569" i="1"/>
  <c r="N2569" i="1"/>
  <c r="P2569" i="1"/>
  <c r="R2569" i="1"/>
  <c r="T2569" i="1"/>
  <c r="V2569" i="1"/>
  <c r="X2569" i="1"/>
  <c r="Z2569" i="1" a="1"/>
  <c r="Z2569" i="1" s="1"/>
  <c r="AB2569" i="1" a="1"/>
  <c r="AB2569" i="1"/>
  <c r="AD2569" i="1"/>
  <c r="AF2569" i="1"/>
  <c r="AH2569" i="1"/>
  <c r="C2570" i="1"/>
  <c r="D2570" i="1"/>
  <c r="G2570" i="1"/>
  <c r="I2570" i="1"/>
  <c r="L2570" i="1"/>
  <c r="N2570" i="1"/>
  <c r="P2570" i="1"/>
  <c r="R2570" i="1"/>
  <c r="T2570" i="1"/>
  <c r="V2570" i="1"/>
  <c r="X2570" i="1"/>
  <c r="Z2570" i="1" a="1"/>
  <c r="Z2570" i="1"/>
  <c r="AB2570" i="1" a="1"/>
  <c r="AB2570" i="1" s="1"/>
  <c r="AD2570" i="1"/>
  <c r="AF2570" i="1"/>
  <c r="AH2570" i="1"/>
  <c r="C2571" i="1"/>
  <c r="D2571" i="1"/>
  <c r="G2571" i="1"/>
  <c r="I2571" i="1"/>
  <c r="L2571" i="1"/>
  <c r="N2571" i="1"/>
  <c r="P2571" i="1"/>
  <c r="R2571" i="1"/>
  <c r="T2571" i="1"/>
  <c r="V2571" i="1"/>
  <c r="X2571" i="1"/>
  <c r="Z2571" i="1" a="1"/>
  <c r="Z2571" i="1" s="1"/>
  <c r="AB2571" i="1" a="1"/>
  <c r="AB2571" i="1" s="1"/>
  <c r="AD2571" i="1"/>
  <c r="AF2571" i="1"/>
  <c r="AH2571" i="1"/>
  <c r="C2572" i="1"/>
  <c r="D2572" i="1"/>
  <c r="G2572" i="1"/>
  <c r="I2572" i="1"/>
  <c r="L2572" i="1"/>
  <c r="N2572" i="1"/>
  <c r="P2572" i="1"/>
  <c r="R2572" i="1"/>
  <c r="T2572" i="1"/>
  <c r="V2572" i="1"/>
  <c r="X2572" i="1"/>
  <c r="Z2572" i="1" a="1"/>
  <c r="Z2572" i="1" s="1"/>
  <c r="AB2572" i="1" a="1"/>
  <c r="AB2572" i="1"/>
  <c r="AD2572" i="1"/>
  <c r="AF2572" i="1"/>
  <c r="AH2572" i="1"/>
  <c r="C2573" i="1"/>
  <c r="D2573" i="1"/>
  <c r="G2573" i="1"/>
  <c r="I2573" i="1"/>
  <c r="L2573" i="1"/>
  <c r="N2573" i="1"/>
  <c r="P2573" i="1"/>
  <c r="R2573" i="1"/>
  <c r="T2573" i="1"/>
  <c r="V2573" i="1"/>
  <c r="X2573" i="1"/>
  <c r="Z2573" i="1" a="1"/>
  <c r="Z2573" i="1" s="1"/>
  <c r="AB2573" i="1" a="1"/>
  <c r="AB2573" i="1" s="1"/>
  <c r="AD2573" i="1"/>
  <c r="AF2573" i="1"/>
  <c r="AH2573" i="1"/>
  <c r="C2574" i="1"/>
  <c r="D2574" i="1"/>
  <c r="G2574" i="1"/>
  <c r="I2574" i="1"/>
  <c r="L2574" i="1"/>
  <c r="N2574" i="1"/>
  <c r="P2574" i="1"/>
  <c r="R2574" i="1"/>
  <c r="T2574" i="1"/>
  <c r="V2574" i="1"/>
  <c r="X2574" i="1"/>
  <c r="Z2574" i="1" a="1"/>
  <c r="Z2574" i="1" s="1"/>
  <c r="AB2574" i="1" a="1"/>
  <c r="AB2574" i="1" s="1"/>
  <c r="AD2574" i="1"/>
  <c r="AF2574" i="1"/>
  <c r="AH2574" i="1"/>
  <c r="C2575" i="1"/>
  <c r="D2575" i="1"/>
  <c r="G2575" i="1"/>
  <c r="I2575" i="1"/>
  <c r="L2575" i="1"/>
  <c r="N2575" i="1"/>
  <c r="P2575" i="1"/>
  <c r="R2575" i="1"/>
  <c r="T2575" i="1"/>
  <c r="V2575" i="1"/>
  <c r="X2575" i="1"/>
  <c r="Z2575" i="1" a="1"/>
  <c r="Z2575" i="1" s="1"/>
  <c r="AB2575" i="1" a="1"/>
  <c r="AB2575" i="1" s="1"/>
  <c r="AD2575" i="1"/>
  <c r="AF2575" i="1"/>
  <c r="AH2575" i="1"/>
  <c r="C2576" i="1"/>
  <c r="D2576" i="1"/>
  <c r="G2576" i="1"/>
  <c r="I2576" i="1"/>
  <c r="L2576" i="1"/>
  <c r="N2576" i="1"/>
  <c r="P2576" i="1"/>
  <c r="R2576" i="1"/>
  <c r="T2576" i="1"/>
  <c r="V2576" i="1"/>
  <c r="X2576" i="1"/>
  <c r="Z2576" i="1" a="1"/>
  <c r="Z2576" i="1" s="1"/>
  <c r="AB2576" i="1" a="1"/>
  <c r="AB2576" i="1"/>
  <c r="AD2576" i="1"/>
  <c r="AF2576" i="1"/>
  <c r="AH2576" i="1"/>
  <c r="C2577" i="1"/>
  <c r="D2577" i="1"/>
  <c r="G2577" i="1"/>
  <c r="I2577" i="1"/>
  <c r="L2577" i="1"/>
  <c r="N2577" i="1"/>
  <c r="P2577" i="1"/>
  <c r="R2577" i="1"/>
  <c r="T2577" i="1"/>
  <c r="V2577" i="1"/>
  <c r="X2577" i="1"/>
  <c r="Z2577" i="1" a="1"/>
  <c r="Z2577" i="1" s="1"/>
  <c r="AB2577" i="1" a="1"/>
  <c r="AB2577" i="1" s="1"/>
  <c r="AD2577" i="1"/>
  <c r="AF2577" i="1"/>
  <c r="AH2577" i="1"/>
  <c r="C2578" i="1"/>
  <c r="D2578" i="1"/>
  <c r="G2578" i="1"/>
  <c r="I2578" i="1"/>
  <c r="L2578" i="1"/>
  <c r="N2578" i="1"/>
  <c r="P2578" i="1"/>
  <c r="R2578" i="1"/>
  <c r="T2578" i="1"/>
  <c r="V2578" i="1"/>
  <c r="X2578" i="1"/>
  <c r="Z2578" i="1" a="1"/>
  <c r="Z2578" i="1" s="1"/>
  <c r="AB2578" i="1" a="1"/>
  <c r="AB2578" i="1"/>
  <c r="AD2578" i="1"/>
  <c r="AF2578" i="1"/>
  <c r="AH2578" i="1"/>
  <c r="C2579" i="1"/>
  <c r="D2579" i="1"/>
  <c r="G2579" i="1"/>
  <c r="I2579" i="1"/>
  <c r="L2579" i="1"/>
  <c r="N2579" i="1"/>
  <c r="P2579" i="1"/>
  <c r="R2579" i="1"/>
  <c r="T2579" i="1"/>
  <c r="V2579" i="1"/>
  <c r="X2579" i="1"/>
  <c r="Z2579" i="1" a="1"/>
  <c r="Z2579" i="1" s="1"/>
  <c r="AB2579" i="1" a="1"/>
  <c r="AB2579" i="1" s="1"/>
  <c r="AD2579" i="1"/>
  <c r="AF2579" i="1"/>
  <c r="AH2579" i="1"/>
  <c r="C2580" i="1"/>
  <c r="D2580" i="1"/>
  <c r="G2580" i="1"/>
  <c r="I2580" i="1"/>
  <c r="L2580" i="1"/>
  <c r="N2580" i="1"/>
  <c r="P2580" i="1"/>
  <c r="R2580" i="1"/>
  <c r="T2580" i="1"/>
  <c r="V2580" i="1"/>
  <c r="X2580" i="1"/>
  <c r="Z2580" i="1" a="1"/>
  <c r="Z2580" i="1" s="1"/>
  <c r="AB2580" i="1" a="1"/>
  <c r="AB2580" i="1"/>
  <c r="AD2580" i="1"/>
  <c r="AF2580" i="1"/>
  <c r="AH2580" i="1"/>
  <c r="C2581" i="1"/>
  <c r="D2581" i="1"/>
  <c r="G2581" i="1"/>
  <c r="I2581" i="1"/>
  <c r="L2581" i="1"/>
  <c r="N2581" i="1"/>
  <c r="P2581" i="1"/>
  <c r="R2581" i="1"/>
  <c r="T2581" i="1"/>
  <c r="V2581" i="1"/>
  <c r="X2581" i="1"/>
  <c r="Z2581" i="1" a="1"/>
  <c r="Z2581" i="1" s="1"/>
  <c r="AB2581" i="1" a="1"/>
  <c r="AB2581" i="1" s="1"/>
  <c r="AD2581" i="1"/>
  <c r="AF2581" i="1"/>
  <c r="AH2581" i="1"/>
  <c r="C2582" i="1"/>
  <c r="D2582" i="1"/>
  <c r="G2582" i="1"/>
  <c r="I2582" i="1"/>
  <c r="L2582" i="1"/>
  <c r="N2582" i="1"/>
  <c r="P2582" i="1"/>
  <c r="R2582" i="1"/>
  <c r="T2582" i="1"/>
  <c r="V2582" i="1"/>
  <c r="X2582" i="1"/>
  <c r="Z2582" i="1" a="1"/>
  <c r="Z2582" i="1" s="1"/>
  <c r="AB2582" i="1" a="1"/>
  <c r="AB2582" i="1" s="1"/>
  <c r="AD2582" i="1"/>
  <c r="AF2582" i="1"/>
  <c r="AH2582" i="1"/>
  <c r="C2583" i="1"/>
  <c r="D2583" i="1"/>
  <c r="G2583" i="1"/>
  <c r="I2583" i="1"/>
  <c r="L2583" i="1"/>
  <c r="N2583" i="1"/>
  <c r="P2583" i="1"/>
  <c r="R2583" i="1"/>
  <c r="T2583" i="1"/>
  <c r="V2583" i="1"/>
  <c r="X2583" i="1"/>
  <c r="Z2583" i="1" a="1"/>
  <c r="Z2583" i="1"/>
  <c r="AB2583" i="1" a="1"/>
  <c r="AB2583" i="1" s="1"/>
  <c r="AD2583" i="1"/>
  <c r="AF2583" i="1"/>
  <c r="AH2583" i="1"/>
  <c r="C2584" i="1"/>
  <c r="D2584" i="1"/>
  <c r="G2584" i="1"/>
  <c r="I2584" i="1"/>
  <c r="L2584" i="1"/>
  <c r="N2584" i="1"/>
  <c r="P2584" i="1"/>
  <c r="R2584" i="1"/>
  <c r="T2584" i="1"/>
  <c r="V2584" i="1"/>
  <c r="X2584" i="1"/>
  <c r="Z2584" i="1" a="1"/>
  <c r="Z2584" i="1" s="1"/>
  <c r="AB2584" i="1" a="1"/>
  <c r="AB2584" i="1" s="1"/>
  <c r="AD2584" i="1"/>
  <c r="AF2584" i="1"/>
  <c r="AH2584" i="1"/>
  <c r="C2585" i="1"/>
  <c r="D2585" i="1"/>
  <c r="G2585" i="1"/>
  <c r="I2585" i="1"/>
  <c r="L2585" i="1"/>
  <c r="N2585" i="1"/>
  <c r="P2585" i="1"/>
  <c r="R2585" i="1"/>
  <c r="T2585" i="1"/>
  <c r="V2585" i="1"/>
  <c r="X2585" i="1"/>
  <c r="Z2585" i="1" a="1"/>
  <c r="Z2585" i="1" s="1"/>
  <c r="AB2585" i="1" a="1"/>
  <c r="AB2585" i="1"/>
  <c r="AD2585" i="1"/>
  <c r="AF2585" i="1"/>
  <c r="AH2585" i="1"/>
  <c r="C2586" i="1"/>
  <c r="D2586" i="1"/>
  <c r="G2586" i="1"/>
  <c r="I2586" i="1"/>
  <c r="L2586" i="1"/>
  <c r="N2586" i="1"/>
  <c r="P2586" i="1"/>
  <c r="R2586" i="1"/>
  <c r="T2586" i="1"/>
  <c r="V2586" i="1"/>
  <c r="X2586" i="1"/>
  <c r="Z2586" i="1" a="1"/>
  <c r="Z2586" i="1" s="1"/>
  <c r="AB2586" i="1" a="1"/>
  <c r="AB2586" i="1" s="1"/>
  <c r="AD2586" i="1"/>
  <c r="AF2586" i="1"/>
  <c r="AH2586" i="1"/>
  <c r="C2587" i="1"/>
  <c r="D2587" i="1"/>
  <c r="G2587" i="1"/>
  <c r="I2587" i="1"/>
  <c r="L2587" i="1"/>
  <c r="N2587" i="1"/>
  <c r="P2587" i="1"/>
  <c r="R2587" i="1"/>
  <c r="T2587" i="1"/>
  <c r="V2587" i="1"/>
  <c r="X2587" i="1"/>
  <c r="Z2587" i="1" a="1"/>
  <c r="Z2587" i="1" s="1"/>
  <c r="AB2587" i="1" a="1"/>
  <c r="AB2587" i="1" s="1"/>
  <c r="AD2587" i="1"/>
  <c r="AF2587" i="1"/>
  <c r="AH2587" i="1"/>
  <c r="C2588" i="1"/>
  <c r="D2588" i="1"/>
  <c r="G2588" i="1"/>
  <c r="I2588" i="1"/>
  <c r="L2588" i="1"/>
  <c r="N2588" i="1"/>
  <c r="P2588" i="1"/>
  <c r="R2588" i="1"/>
  <c r="T2588" i="1"/>
  <c r="V2588" i="1"/>
  <c r="X2588" i="1"/>
  <c r="Z2588" i="1" a="1"/>
  <c r="Z2588" i="1" s="1"/>
  <c r="AB2588" i="1" a="1"/>
  <c r="AB2588" i="1" s="1"/>
  <c r="AD2588" i="1"/>
  <c r="AF2588" i="1"/>
  <c r="AH2588" i="1"/>
  <c r="C2589" i="1"/>
  <c r="D2589" i="1"/>
  <c r="G2589" i="1"/>
  <c r="I2589" i="1"/>
  <c r="L2589" i="1"/>
  <c r="N2589" i="1"/>
  <c r="P2589" i="1"/>
  <c r="R2589" i="1"/>
  <c r="T2589" i="1"/>
  <c r="V2589" i="1"/>
  <c r="X2589" i="1"/>
  <c r="Z2589" i="1" a="1"/>
  <c r="Z2589" i="1" s="1"/>
  <c r="AB2589" i="1" a="1"/>
  <c r="AB2589" i="1"/>
  <c r="AD2589" i="1"/>
  <c r="AF2589" i="1"/>
  <c r="AH2589" i="1"/>
  <c r="C2590" i="1"/>
  <c r="D2590" i="1"/>
  <c r="G2590" i="1"/>
  <c r="I2590" i="1"/>
  <c r="L2590" i="1"/>
  <c r="N2590" i="1"/>
  <c r="P2590" i="1"/>
  <c r="R2590" i="1"/>
  <c r="T2590" i="1"/>
  <c r="V2590" i="1"/>
  <c r="X2590" i="1"/>
  <c r="Z2590" i="1" a="1"/>
  <c r="Z2590" i="1" s="1"/>
  <c r="AB2590" i="1" a="1"/>
  <c r="AB2590" i="1" s="1"/>
  <c r="AD2590" i="1"/>
  <c r="AF2590" i="1"/>
  <c r="AH2590" i="1"/>
  <c r="C2591" i="1"/>
  <c r="D2591" i="1"/>
  <c r="G2591" i="1"/>
  <c r="I2591" i="1"/>
  <c r="L2591" i="1"/>
  <c r="N2591" i="1"/>
  <c r="P2591" i="1"/>
  <c r="R2591" i="1"/>
  <c r="T2591" i="1"/>
  <c r="V2591" i="1"/>
  <c r="X2591" i="1"/>
  <c r="Z2591" i="1" a="1"/>
  <c r="Z2591" i="1" s="1"/>
  <c r="AB2591" i="1" a="1"/>
  <c r="AB2591" i="1" s="1"/>
  <c r="AD2591" i="1"/>
  <c r="AF2591" i="1"/>
  <c r="AH2591" i="1"/>
  <c r="C2592" i="1"/>
  <c r="D2592" i="1"/>
  <c r="G2592" i="1"/>
  <c r="I2592" i="1"/>
  <c r="L2592" i="1"/>
  <c r="N2592" i="1"/>
  <c r="P2592" i="1"/>
  <c r="R2592" i="1"/>
  <c r="T2592" i="1"/>
  <c r="V2592" i="1"/>
  <c r="X2592" i="1"/>
  <c r="Z2592" i="1" a="1"/>
  <c r="Z2592" i="1" s="1"/>
  <c r="AB2592" i="1" a="1"/>
  <c r="AB2592" i="1" s="1"/>
  <c r="AD2592" i="1"/>
  <c r="AF2592" i="1"/>
  <c r="AH2592" i="1"/>
  <c r="C2593" i="1"/>
  <c r="D2593" i="1"/>
  <c r="G2593" i="1"/>
  <c r="I2593" i="1"/>
  <c r="L2593" i="1"/>
  <c r="N2593" i="1"/>
  <c r="P2593" i="1"/>
  <c r="R2593" i="1"/>
  <c r="T2593" i="1"/>
  <c r="V2593" i="1"/>
  <c r="X2593" i="1"/>
  <c r="Z2593" i="1" a="1"/>
  <c r="Z2593" i="1" s="1"/>
  <c r="AB2593" i="1" a="1"/>
  <c r="AB2593" i="1" s="1"/>
  <c r="AD2593" i="1"/>
  <c r="AF2593" i="1"/>
  <c r="AH2593" i="1"/>
  <c r="C2594" i="1"/>
  <c r="D2594" i="1"/>
  <c r="G2594" i="1"/>
  <c r="I2594" i="1"/>
  <c r="L2594" i="1"/>
  <c r="N2594" i="1"/>
  <c r="P2594" i="1"/>
  <c r="R2594" i="1"/>
  <c r="T2594" i="1"/>
  <c r="V2594" i="1"/>
  <c r="X2594" i="1"/>
  <c r="Z2594" i="1" a="1"/>
  <c r="Z2594" i="1" s="1"/>
  <c r="AB2594" i="1" a="1"/>
  <c r="AB2594" i="1"/>
  <c r="AD2594" i="1"/>
  <c r="AF2594" i="1"/>
  <c r="AH2594" i="1"/>
  <c r="C2595" i="1"/>
  <c r="D2595" i="1"/>
  <c r="G2595" i="1"/>
  <c r="I2595" i="1"/>
  <c r="L2595" i="1"/>
  <c r="N2595" i="1"/>
  <c r="P2595" i="1"/>
  <c r="R2595" i="1"/>
  <c r="T2595" i="1"/>
  <c r="V2595" i="1"/>
  <c r="X2595" i="1"/>
  <c r="Z2595" i="1" a="1"/>
  <c r="Z2595" i="1"/>
  <c r="AB2595" i="1" a="1"/>
  <c r="AB2595" i="1" s="1"/>
  <c r="AD2595" i="1"/>
  <c r="AF2595" i="1"/>
  <c r="AH2595" i="1"/>
  <c r="C2596" i="1"/>
  <c r="D2596" i="1"/>
  <c r="G2596" i="1"/>
  <c r="I2596" i="1"/>
  <c r="L2596" i="1"/>
  <c r="N2596" i="1"/>
  <c r="P2596" i="1"/>
  <c r="R2596" i="1"/>
  <c r="T2596" i="1"/>
  <c r="V2596" i="1"/>
  <c r="X2596" i="1"/>
  <c r="Z2596" i="1" a="1"/>
  <c r="Z2596" i="1"/>
  <c r="AB2596" i="1" a="1"/>
  <c r="AB2596" i="1" s="1"/>
  <c r="AD2596" i="1"/>
  <c r="AF2596" i="1"/>
  <c r="AH2596" i="1"/>
  <c r="C2597" i="1"/>
  <c r="D2597" i="1"/>
  <c r="G2597" i="1"/>
  <c r="I2597" i="1"/>
  <c r="L2597" i="1"/>
  <c r="N2597" i="1"/>
  <c r="P2597" i="1"/>
  <c r="R2597" i="1"/>
  <c r="T2597" i="1"/>
  <c r="V2597" i="1"/>
  <c r="X2597" i="1"/>
  <c r="Z2597" i="1" a="1"/>
  <c r="Z2597" i="1" s="1"/>
  <c r="AB2597" i="1" a="1"/>
  <c r="AB2597" i="1"/>
  <c r="AD2597" i="1"/>
  <c r="AF2597" i="1"/>
  <c r="AH2597" i="1"/>
  <c r="C2598" i="1"/>
  <c r="D2598" i="1"/>
  <c r="G2598" i="1"/>
  <c r="I2598" i="1"/>
  <c r="L2598" i="1"/>
  <c r="N2598" i="1"/>
  <c r="P2598" i="1"/>
  <c r="R2598" i="1"/>
  <c r="T2598" i="1"/>
  <c r="V2598" i="1"/>
  <c r="X2598" i="1"/>
  <c r="Z2598" i="1" a="1"/>
  <c r="Z2598" i="1" s="1"/>
  <c r="AB2598" i="1" a="1"/>
  <c r="AB2598" i="1" s="1"/>
  <c r="AD2598" i="1"/>
  <c r="AF2598" i="1"/>
  <c r="AH2598" i="1"/>
  <c r="C2599" i="1"/>
  <c r="D2599" i="1"/>
  <c r="G2599" i="1"/>
  <c r="I2599" i="1"/>
  <c r="L2599" i="1"/>
  <c r="N2599" i="1"/>
  <c r="P2599" i="1"/>
  <c r="R2599" i="1"/>
  <c r="T2599" i="1"/>
  <c r="V2599" i="1"/>
  <c r="X2599" i="1"/>
  <c r="Z2599" i="1" a="1"/>
  <c r="Z2599" i="1" s="1"/>
  <c r="AB2599" i="1" a="1"/>
  <c r="AB2599" i="1" s="1"/>
  <c r="AD2599" i="1"/>
  <c r="AF2599" i="1"/>
  <c r="AH2599" i="1"/>
  <c r="C2600" i="1"/>
  <c r="D2600" i="1"/>
  <c r="G2600" i="1"/>
  <c r="I2600" i="1"/>
  <c r="L2600" i="1"/>
  <c r="N2600" i="1"/>
  <c r="P2600" i="1"/>
  <c r="R2600" i="1"/>
  <c r="T2600" i="1"/>
  <c r="V2600" i="1"/>
  <c r="X2600" i="1"/>
  <c r="Z2600" i="1" a="1"/>
  <c r="Z2600" i="1" s="1"/>
  <c r="AB2600" i="1" a="1"/>
  <c r="AB2600" i="1" s="1"/>
  <c r="AD2600" i="1"/>
  <c r="AF2600" i="1"/>
  <c r="AH2600" i="1"/>
  <c r="C2601" i="1"/>
  <c r="D2601" i="1"/>
  <c r="G2601" i="1"/>
  <c r="I2601" i="1"/>
  <c r="L2601" i="1"/>
  <c r="N2601" i="1"/>
  <c r="P2601" i="1"/>
  <c r="R2601" i="1"/>
  <c r="T2601" i="1"/>
  <c r="V2601" i="1"/>
  <c r="X2601" i="1"/>
  <c r="Z2601" i="1" a="1"/>
  <c r="Z2601" i="1" s="1"/>
  <c r="AB2601" i="1" a="1"/>
  <c r="AB2601" i="1" s="1"/>
  <c r="AD2601" i="1"/>
  <c r="AF2601" i="1"/>
  <c r="AH2601" i="1"/>
  <c r="C2602" i="1"/>
  <c r="D2602" i="1"/>
  <c r="G2602" i="1"/>
  <c r="I2602" i="1"/>
  <c r="L2602" i="1"/>
  <c r="N2602" i="1"/>
  <c r="P2602" i="1"/>
  <c r="R2602" i="1"/>
  <c r="T2602" i="1"/>
  <c r="V2602" i="1"/>
  <c r="X2602" i="1"/>
  <c r="Z2602" i="1" a="1"/>
  <c r="Z2602" i="1" s="1"/>
  <c r="AB2602" i="1" a="1"/>
  <c r="AB2602" i="1" s="1"/>
  <c r="AD2602" i="1"/>
  <c r="AF2602" i="1"/>
  <c r="AH2602" i="1"/>
  <c r="C2603" i="1"/>
  <c r="D2603" i="1"/>
  <c r="G2603" i="1"/>
  <c r="I2603" i="1"/>
  <c r="L2603" i="1"/>
  <c r="N2603" i="1"/>
  <c r="P2603" i="1"/>
  <c r="R2603" i="1"/>
  <c r="T2603" i="1"/>
  <c r="V2603" i="1"/>
  <c r="X2603" i="1"/>
  <c r="Z2603" i="1" a="1"/>
  <c r="Z2603" i="1"/>
  <c r="AB2603" i="1" a="1"/>
  <c r="AB2603" i="1" s="1"/>
  <c r="AD2603" i="1"/>
  <c r="AF2603" i="1"/>
  <c r="AH2603" i="1"/>
  <c r="AI2603" i="1"/>
  <c r="C2604" i="1"/>
  <c r="D2604" i="1"/>
  <c r="G2604" i="1"/>
  <c r="I2604" i="1"/>
  <c r="L2604" i="1"/>
  <c r="N2604" i="1"/>
  <c r="P2604" i="1"/>
  <c r="R2604" i="1"/>
  <c r="T2604" i="1"/>
  <c r="V2604" i="1"/>
  <c r="X2604" i="1"/>
  <c r="Z2604" i="1" a="1"/>
  <c r="Z2604" i="1" s="1"/>
  <c r="AB2604" i="1" a="1"/>
  <c r="AB2604" i="1" s="1"/>
  <c r="AD2604" i="1"/>
  <c r="AF2604" i="1"/>
  <c r="AH2604" i="1"/>
  <c r="C2605" i="1"/>
  <c r="D2605" i="1"/>
  <c r="G2605" i="1"/>
  <c r="I2605" i="1"/>
  <c r="L2605" i="1"/>
  <c r="N2605" i="1"/>
  <c r="P2605" i="1"/>
  <c r="R2605" i="1"/>
  <c r="T2605" i="1"/>
  <c r="V2605" i="1"/>
  <c r="X2605" i="1"/>
  <c r="Z2605" i="1" a="1"/>
  <c r="Z2605" i="1" s="1"/>
  <c r="AB2605" i="1" a="1"/>
  <c r="AB2605" i="1"/>
  <c r="AD2605" i="1"/>
  <c r="AF2605" i="1"/>
  <c r="AH2605" i="1"/>
  <c r="C2606" i="1"/>
  <c r="D2606" i="1"/>
  <c r="G2606" i="1"/>
  <c r="I2606" i="1"/>
  <c r="L2606" i="1"/>
  <c r="N2606" i="1"/>
  <c r="P2606" i="1"/>
  <c r="R2606" i="1"/>
  <c r="T2606" i="1"/>
  <c r="V2606" i="1"/>
  <c r="X2606" i="1"/>
  <c r="Z2606" i="1" a="1"/>
  <c r="Z2606" i="1" s="1"/>
  <c r="AB2606" i="1" a="1"/>
  <c r="AB2606" i="1" s="1"/>
  <c r="AD2606" i="1"/>
  <c r="AF2606" i="1"/>
  <c r="AH2606" i="1"/>
  <c r="C2607" i="1"/>
  <c r="D2607" i="1"/>
  <c r="G2607" i="1"/>
  <c r="I2607" i="1"/>
  <c r="L2607" i="1"/>
  <c r="N2607" i="1"/>
  <c r="P2607" i="1"/>
  <c r="R2607" i="1"/>
  <c r="T2607" i="1"/>
  <c r="V2607" i="1"/>
  <c r="X2607" i="1"/>
  <c r="Z2607" i="1" a="1"/>
  <c r="Z2607" i="1" s="1"/>
  <c r="AB2607" i="1" a="1"/>
  <c r="AB2607" i="1"/>
  <c r="AD2607" i="1"/>
  <c r="AF2607" i="1"/>
  <c r="AH2607" i="1"/>
  <c r="C2608" i="1"/>
  <c r="D2608" i="1"/>
  <c r="G2608" i="1"/>
  <c r="I2608" i="1"/>
  <c r="L2608" i="1"/>
  <c r="N2608" i="1"/>
  <c r="P2608" i="1"/>
  <c r="R2608" i="1"/>
  <c r="T2608" i="1"/>
  <c r="V2608" i="1"/>
  <c r="X2608" i="1"/>
  <c r="Z2608" i="1" a="1"/>
  <c r="Z2608" i="1"/>
  <c r="AB2608" i="1" a="1"/>
  <c r="AB2608" i="1" s="1"/>
  <c r="AI2608" i="1" s="1"/>
  <c r="AD2608" i="1"/>
  <c r="AF2608" i="1"/>
  <c r="AH2608" i="1"/>
  <c r="C2609" i="1"/>
  <c r="D2609" i="1"/>
  <c r="G2609" i="1"/>
  <c r="I2609" i="1"/>
  <c r="L2609" i="1"/>
  <c r="N2609" i="1"/>
  <c r="P2609" i="1"/>
  <c r="R2609" i="1"/>
  <c r="T2609" i="1"/>
  <c r="V2609" i="1"/>
  <c r="X2609" i="1"/>
  <c r="Z2609" i="1" a="1"/>
  <c r="Z2609" i="1"/>
  <c r="AB2609" i="1" a="1"/>
  <c r="AB2609" i="1" s="1"/>
  <c r="AD2609" i="1"/>
  <c r="AF2609" i="1"/>
  <c r="AH2609" i="1"/>
  <c r="C2610" i="1"/>
  <c r="D2610" i="1"/>
  <c r="G2610" i="1"/>
  <c r="I2610" i="1"/>
  <c r="L2610" i="1"/>
  <c r="N2610" i="1"/>
  <c r="P2610" i="1"/>
  <c r="R2610" i="1"/>
  <c r="T2610" i="1"/>
  <c r="V2610" i="1"/>
  <c r="X2610" i="1"/>
  <c r="Z2610" i="1" a="1"/>
  <c r="Z2610" i="1" s="1"/>
  <c r="AB2610" i="1" a="1"/>
  <c r="AB2610" i="1" s="1"/>
  <c r="AD2610" i="1"/>
  <c r="AF2610" i="1"/>
  <c r="AH2610" i="1"/>
  <c r="C2611" i="1"/>
  <c r="D2611" i="1"/>
  <c r="G2611" i="1"/>
  <c r="I2611" i="1"/>
  <c r="L2611" i="1"/>
  <c r="N2611" i="1"/>
  <c r="P2611" i="1"/>
  <c r="R2611" i="1"/>
  <c r="T2611" i="1"/>
  <c r="V2611" i="1"/>
  <c r="X2611" i="1"/>
  <c r="Z2611" i="1" a="1"/>
  <c r="Z2611" i="1"/>
  <c r="AB2611" i="1" a="1"/>
  <c r="AB2611" i="1" s="1"/>
  <c r="AD2611" i="1"/>
  <c r="AF2611" i="1"/>
  <c r="AH2611" i="1"/>
  <c r="AI2611" i="1"/>
  <c r="C2612" i="1"/>
  <c r="D2612" i="1"/>
  <c r="G2612" i="1"/>
  <c r="I2612" i="1"/>
  <c r="L2612" i="1"/>
  <c r="N2612" i="1"/>
  <c r="P2612" i="1"/>
  <c r="R2612" i="1"/>
  <c r="T2612" i="1"/>
  <c r="V2612" i="1"/>
  <c r="X2612" i="1"/>
  <c r="Z2612" i="1" a="1"/>
  <c r="Z2612" i="1" s="1"/>
  <c r="AB2612" i="1" a="1"/>
  <c r="AB2612" i="1"/>
  <c r="AD2612" i="1"/>
  <c r="AF2612" i="1"/>
  <c r="AH2612" i="1"/>
  <c r="C2613" i="1"/>
  <c r="D2613" i="1"/>
  <c r="G2613" i="1"/>
  <c r="I2613" i="1"/>
  <c r="L2613" i="1"/>
  <c r="N2613" i="1"/>
  <c r="P2613" i="1"/>
  <c r="R2613" i="1"/>
  <c r="T2613" i="1"/>
  <c r="V2613" i="1"/>
  <c r="X2613" i="1"/>
  <c r="Z2613" i="1" a="1"/>
  <c r="Z2613" i="1" s="1"/>
  <c r="AB2613" i="1" a="1"/>
  <c r="AB2613" i="1" s="1"/>
  <c r="AD2613" i="1"/>
  <c r="AF2613" i="1"/>
  <c r="AH2613" i="1"/>
  <c r="C2614" i="1"/>
  <c r="D2614" i="1"/>
  <c r="G2614" i="1"/>
  <c r="I2614" i="1"/>
  <c r="L2614" i="1"/>
  <c r="N2614" i="1"/>
  <c r="P2614" i="1"/>
  <c r="R2614" i="1"/>
  <c r="T2614" i="1"/>
  <c r="V2614" i="1"/>
  <c r="X2614" i="1"/>
  <c r="Z2614" i="1" a="1"/>
  <c r="Z2614" i="1" s="1"/>
  <c r="AB2614" i="1" a="1"/>
  <c r="AB2614" i="1"/>
  <c r="AD2614" i="1"/>
  <c r="AF2614" i="1"/>
  <c r="AH2614" i="1"/>
  <c r="C2615" i="1"/>
  <c r="D2615" i="1"/>
  <c r="G2615" i="1"/>
  <c r="I2615" i="1"/>
  <c r="L2615" i="1"/>
  <c r="N2615" i="1"/>
  <c r="P2615" i="1"/>
  <c r="R2615" i="1"/>
  <c r="T2615" i="1"/>
  <c r="V2615" i="1"/>
  <c r="X2615" i="1"/>
  <c r="Z2615" i="1" a="1"/>
  <c r="Z2615" i="1" s="1"/>
  <c r="AB2615" i="1" a="1"/>
  <c r="AB2615" i="1" s="1"/>
  <c r="AD2615" i="1"/>
  <c r="AF2615" i="1"/>
  <c r="AH2615" i="1"/>
  <c r="C2616" i="1"/>
  <c r="D2616" i="1"/>
  <c r="G2616" i="1"/>
  <c r="I2616" i="1"/>
  <c r="L2616" i="1"/>
  <c r="N2616" i="1"/>
  <c r="P2616" i="1"/>
  <c r="R2616" i="1"/>
  <c r="T2616" i="1"/>
  <c r="V2616" i="1"/>
  <c r="X2616" i="1"/>
  <c r="Z2616" i="1" a="1"/>
  <c r="Z2616" i="1"/>
  <c r="AB2616" i="1" a="1"/>
  <c r="AB2616" i="1"/>
  <c r="AD2616" i="1"/>
  <c r="AF2616" i="1"/>
  <c r="AH2616" i="1"/>
  <c r="C2617" i="1"/>
  <c r="D2617" i="1"/>
  <c r="G2617" i="1"/>
  <c r="I2617" i="1"/>
  <c r="L2617" i="1"/>
  <c r="N2617" i="1"/>
  <c r="P2617" i="1"/>
  <c r="R2617" i="1"/>
  <c r="T2617" i="1"/>
  <c r="V2617" i="1"/>
  <c r="X2617" i="1"/>
  <c r="Z2617" i="1" a="1"/>
  <c r="Z2617" i="1" s="1"/>
  <c r="AB2617" i="1" a="1"/>
  <c r="AB2617" i="1" s="1"/>
  <c r="AD2617" i="1"/>
  <c r="AF2617" i="1"/>
  <c r="AH2617" i="1"/>
  <c r="C2618" i="1"/>
  <c r="D2618" i="1"/>
  <c r="G2618" i="1"/>
  <c r="I2618" i="1"/>
  <c r="L2618" i="1"/>
  <c r="N2618" i="1"/>
  <c r="P2618" i="1"/>
  <c r="R2618" i="1"/>
  <c r="T2618" i="1"/>
  <c r="V2618" i="1"/>
  <c r="X2618" i="1"/>
  <c r="Z2618" i="1" a="1"/>
  <c r="Z2618" i="1"/>
  <c r="AB2618" i="1" a="1"/>
  <c r="AB2618" i="1"/>
  <c r="AD2618" i="1"/>
  <c r="AF2618" i="1"/>
  <c r="AH2618" i="1"/>
  <c r="C2619" i="1"/>
  <c r="D2619" i="1"/>
  <c r="G2619" i="1"/>
  <c r="I2619" i="1"/>
  <c r="L2619" i="1"/>
  <c r="N2619" i="1"/>
  <c r="P2619" i="1"/>
  <c r="R2619" i="1"/>
  <c r="T2619" i="1"/>
  <c r="V2619" i="1"/>
  <c r="X2619" i="1"/>
  <c r="Z2619" i="1" a="1"/>
  <c r="Z2619" i="1" s="1"/>
  <c r="AB2619" i="1" a="1"/>
  <c r="AB2619" i="1" s="1"/>
  <c r="AD2619" i="1"/>
  <c r="AF2619" i="1"/>
  <c r="AH2619" i="1"/>
  <c r="C2620" i="1"/>
  <c r="D2620" i="1"/>
  <c r="G2620" i="1"/>
  <c r="I2620" i="1"/>
  <c r="L2620" i="1"/>
  <c r="N2620" i="1"/>
  <c r="P2620" i="1"/>
  <c r="R2620" i="1"/>
  <c r="T2620" i="1"/>
  <c r="V2620" i="1"/>
  <c r="X2620" i="1"/>
  <c r="Z2620" i="1" a="1"/>
  <c r="Z2620" i="1"/>
  <c r="AB2620" i="1" a="1"/>
  <c r="AB2620" i="1" s="1"/>
  <c r="AD2620" i="1"/>
  <c r="AF2620" i="1"/>
  <c r="AH2620" i="1"/>
  <c r="C2621" i="1"/>
  <c r="D2621" i="1"/>
  <c r="G2621" i="1"/>
  <c r="I2621" i="1"/>
  <c r="L2621" i="1"/>
  <c r="N2621" i="1"/>
  <c r="P2621" i="1"/>
  <c r="R2621" i="1"/>
  <c r="T2621" i="1"/>
  <c r="V2621" i="1"/>
  <c r="X2621" i="1"/>
  <c r="Z2621" i="1" a="1"/>
  <c r="Z2621" i="1" s="1"/>
  <c r="AB2621" i="1" a="1"/>
  <c r="AB2621" i="1" s="1"/>
  <c r="AD2621" i="1"/>
  <c r="AF2621" i="1"/>
  <c r="AH2621" i="1"/>
  <c r="C2622" i="1"/>
  <c r="D2622" i="1"/>
  <c r="G2622" i="1"/>
  <c r="I2622" i="1"/>
  <c r="L2622" i="1"/>
  <c r="N2622" i="1"/>
  <c r="P2622" i="1"/>
  <c r="R2622" i="1"/>
  <c r="T2622" i="1"/>
  <c r="V2622" i="1"/>
  <c r="X2622" i="1"/>
  <c r="Z2622" i="1" a="1"/>
  <c r="Z2622" i="1"/>
  <c r="AB2622" i="1" a="1"/>
  <c r="AB2622" i="1" s="1"/>
  <c r="AD2622" i="1"/>
  <c r="AF2622" i="1"/>
  <c r="AH2622" i="1"/>
  <c r="C2623" i="1"/>
  <c r="D2623" i="1"/>
  <c r="G2623" i="1"/>
  <c r="I2623" i="1"/>
  <c r="L2623" i="1"/>
  <c r="N2623" i="1"/>
  <c r="P2623" i="1"/>
  <c r="R2623" i="1"/>
  <c r="T2623" i="1"/>
  <c r="V2623" i="1"/>
  <c r="X2623" i="1"/>
  <c r="Z2623" i="1" a="1"/>
  <c r="Z2623" i="1" s="1"/>
  <c r="AB2623" i="1" a="1"/>
  <c r="AB2623" i="1" s="1"/>
  <c r="AD2623" i="1"/>
  <c r="AF2623" i="1"/>
  <c r="AH2623" i="1"/>
  <c r="C2624" i="1"/>
  <c r="D2624" i="1"/>
  <c r="G2624" i="1"/>
  <c r="I2624" i="1"/>
  <c r="L2624" i="1"/>
  <c r="N2624" i="1"/>
  <c r="P2624" i="1"/>
  <c r="R2624" i="1"/>
  <c r="T2624" i="1"/>
  <c r="V2624" i="1"/>
  <c r="X2624" i="1"/>
  <c r="Z2624" i="1" a="1"/>
  <c r="Z2624" i="1" s="1"/>
  <c r="AB2624" i="1" a="1"/>
  <c r="AB2624" i="1" s="1"/>
  <c r="AD2624" i="1"/>
  <c r="AF2624" i="1"/>
  <c r="AH2624" i="1"/>
  <c r="C2625" i="1"/>
  <c r="D2625" i="1"/>
  <c r="G2625" i="1"/>
  <c r="I2625" i="1"/>
  <c r="L2625" i="1"/>
  <c r="N2625" i="1"/>
  <c r="P2625" i="1"/>
  <c r="R2625" i="1"/>
  <c r="T2625" i="1"/>
  <c r="V2625" i="1"/>
  <c r="X2625" i="1"/>
  <c r="Z2625" i="1" a="1"/>
  <c r="Z2625" i="1" s="1"/>
  <c r="AB2625" i="1" a="1"/>
  <c r="AB2625" i="1" s="1"/>
  <c r="AD2625" i="1"/>
  <c r="AF2625" i="1"/>
  <c r="AH2625" i="1"/>
  <c r="C2626" i="1"/>
  <c r="D2626" i="1"/>
  <c r="G2626" i="1"/>
  <c r="I2626" i="1"/>
  <c r="L2626" i="1"/>
  <c r="N2626" i="1"/>
  <c r="P2626" i="1"/>
  <c r="R2626" i="1"/>
  <c r="T2626" i="1"/>
  <c r="V2626" i="1"/>
  <c r="X2626" i="1"/>
  <c r="Z2626" i="1" a="1"/>
  <c r="Z2626" i="1" s="1"/>
  <c r="AB2626" i="1" a="1"/>
  <c r="AB2626" i="1" s="1"/>
  <c r="AD2626" i="1"/>
  <c r="AF2626" i="1"/>
  <c r="AH2626" i="1"/>
  <c r="C2627" i="1"/>
  <c r="D2627" i="1"/>
  <c r="G2627" i="1"/>
  <c r="I2627" i="1"/>
  <c r="L2627" i="1"/>
  <c r="N2627" i="1"/>
  <c r="P2627" i="1"/>
  <c r="R2627" i="1"/>
  <c r="T2627" i="1"/>
  <c r="V2627" i="1"/>
  <c r="X2627" i="1"/>
  <c r="Z2627" i="1" a="1"/>
  <c r="Z2627" i="1" s="1"/>
  <c r="AI2627" i="1" s="1"/>
  <c r="AB2627" i="1" a="1"/>
  <c r="AB2627" i="1" s="1"/>
  <c r="AD2627" i="1"/>
  <c r="AF2627" i="1"/>
  <c r="AH2627" i="1"/>
  <c r="C2628" i="1"/>
  <c r="D2628" i="1"/>
  <c r="G2628" i="1"/>
  <c r="I2628" i="1"/>
  <c r="L2628" i="1"/>
  <c r="N2628" i="1"/>
  <c r="P2628" i="1"/>
  <c r="R2628" i="1"/>
  <c r="T2628" i="1"/>
  <c r="V2628" i="1"/>
  <c r="X2628" i="1"/>
  <c r="Z2628" i="1" a="1"/>
  <c r="Z2628" i="1" s="1"/>
  <c r="AB2628" i="1" a="1"/>
  <c r="AB2628" i="1" s="1"/>
  <c r="AD2628" i="1"/>
  <c r="AF2628" i="1"/>
  <c r="AH2628" i="1"/>
  <c r="C2629" i="1"/>
  <c r="D2629" i="1"/>
  <c r="G2629" i="1"/>
  <c r="I2629" i="1"/>
  <c r="L2629" i="1"/>
  <c r="N2629" i="1"/>
  <c r="P2629" i="1"/>
  <c r="R2629" i="1"/>
  <c r="T2629" i="1"/>
  <c r="V2629" i="1"/>
  <c r="X2629" i="1"/>
  <c r="Z2629" i="1" a="1"/>
  <c r="Z2629" i="1" s="1"/>
  <c r="AB2629" i="1" a="1"/>
  <c r="AB2629" i="1"/>
  <c r="AD2629" i="1"/>
  <c r="AF2629" i="1"/>
  <c r="AH2629" i="1"/>
  <c r="C2630" i="1"/>
  <c r="D2630" i="1"/>
  <c r="G2630" i="1"/>
  <c r="I2630" i="1"/>
  <c r="L2630" i="1"/>
  <c r="N2630" i="1"/>
  <c r="P2630" i="1"/>
  <c r="R2630" i="1"/>
  <c r="T2630" i="1"/>
  <c r="V2630" i="1"/>
  <c r="X2630" i="1"/>
  <c r="Z2630" i="1" a="1"/>
  <c r="Z2630" i="1" s="1"/>
  <c r="AB2630" i="1" a="1"/>
  <c r="AB2630" i="1" s="1"/>
  <c r="AD2630" i="1"/>
  <c r="AF2630" i="1"/>
  <c r="AH2630" i="1"/>
  <c r="C2631" i="1"/>
  <c r="D2631" i="1"/>
  <c r="G2631" i="1"/>
  <c r="I2631" i="1"/>
  <c r="L2631" i="1"/>
  <c r="N2631" i="1"/>
  <c r="P2631" i="1"/>
  <c r="R2631" i="1"/>
  <c r="T2631" i="1"/>
  <c r="V2631" i="1"/>
  <c r="X2631" i="1"/>
  <c r="Z2631" i="1" a="1"/>
  <c r="Z2631" i="1" s="1"/>
  <c r="AB2631" i="1" a="1"/>
  <c r="AB2631" i="1"/>
  <c r="AD2631" i="1"/>
  <c r="AF2631" i="1"/>
  <c r="AH2631" i="1"/>
  <c r="C2632" i="1"/>
  <c r="D2632" i="1"/>
  <c r="G2632" i="1"/>
  <c r="I2632" i="1"/>
  <c r="L2632" i="1"/>
  <c r="N2632" i="1"/>
  <c r="P2632" i="1"/>
  <c r="R2632" i="1"/>
  <c r="T2632" i="1"/>
  <c r="V2632" i="1"/>
  <c r="X2632" i="1"/>
  <c r="Z2632" i="1" a="1"/>
  <c r="Z2632" i="1"/>
  <c r="AB2632" i="1" a="1"/>
  <c r="AB2632" i="1" s="1"/>
  <c r="AD2632" i="1"/>
  <c r="AF2632" i="1"/>
  <c r="AH2632" i="1"/>
  <c r="C2633" i="1"/>
  <c r="D2633" i="1"/>
  <c r="G2633" i="1"/>
  <c r="I2633" i="1"/>
  <c r="L2633" i="1"/>
  <c r="N2633" i="1"/>
  <c r="P2633" i="1"/>
  <c r="R2633" i="1"/>
  <c r="T2633" i="1"/>
  <c r="V2633" i="1"/>
  <c r="X2633" i="1"/>
  <c r="Z2633" i="1" a="1"/>
  <c r="Z2633" i="1" s="1"/>
  <c r="AB2633" i="1" a="1"/>
  <c r="AB2633" i="1" s="1"/>
  <c r="AD2633" i="1"/>
  <c r="AF2633" i="1"/>
  <c r="AH2633" i="1"/>
  <c r="C2634" i="1"/>
  <c r="D2634" i="1"/>
  <c r="G2634" i="1"/>
  <c r="I2634" i="1"/>
  <c r="L2634" i="1"/>
  <c r="N2634" i="1"/>
  <c r="P2634" i="1"/>
  <c r="R2634" i="1"/>
  <c r="T2634" i="1"/>
  <c r="V2634" i="1"/>
  <c r="X2634" i="1"/>
  <c r="Z2634" i="1" a="1"/>
  <c r="Z2634" i="1"/>
  <c r="AB2634" i="1" a="1"/>
  <c r="AB2634" i="1" s="1"/>
  <c r="AD2634" i="1"/>
  <c r="AF2634" i="1"/>
  <c r="AH2634" i="1"/>
  <c r="C2635" i="1"/>
  <c r="D2635" i="1"/>
  <c r="G2635" i="1"/>
  <c r="I2635" i="1"/>
  <c r="L2635" i="1"/>
  <c r="N2635" i="1"/>
  <c r="P2635" i="1"/>
  <c r="R2635" i="1"/>
  <c r="T2635" i="1"/>
  <c r="V2635" i="1"/>
  <c r="X2635" i="1"/>
  <c r="Z2635" i="1" a="1"/>
  <c r="Z2635" i="1"/>
  <c r="AB2635" i="1" a="1"/>
  <c r="AB2635" i="1" s="1"/>
  <c r="AI2635" i="1" s="1"/>
  <c r="AD2635" i="1"/>
  <c r="AF2635" i="1"/>
  <c r="AH2635" i="1"/>
  <c r="C2636" i="1"/>
  <c r="D2636" i="1"/>
  <c r="G2636" i="1"/>
  <c r="I2636" i="1"/>
  <c r="L2636" i="1"/>
  <c r="N2636" i="1"/>
  <c r="P2636" i="1"/>
  <c r="R2636" i="1"/>
  <c r="T2636" i="1"/>
  <c r="V2636" i="1"/>
  <c r="X2636" i="1"/>
  <c r="Z2636" i="1" a="1"/>
  <c r="Z2636" i="1" s="1"/>
  <c r="AB2636" i="1" a="1"/>
  <c r="AB2636" i="1"/>
  <c r="AD2636" i="1"/>
  <c r="AF2636" i="1"/>
  <c r="AH2636" i="1"/>
  <c r="C2637" i="1"/>
  <c r="D2637" i="1"/>
  <c r="G2637" i="1"/>
  <c r="I2637" i="1"/>
  <c r="L2637" i="1"/>
  <c r="N2637" i="1"/>
  <c r="P2637" i="1"/>
  <c r="R2637" i="1"/>
  <c r="T2637" i="1"/>
  <c r="V2637" i="1"/>
  <c r="X2637" i="1"/>
  <c r="Z2637" i="1" a="1"/>
  <c r="Z2637" i="1" s="1"/>
  <c r="AB2637" i="1" a="1"/>
  <c r="AB2637" i="1" s="1"/>
  <c r="AI2637" i="1" s="1"/>
  <c r="AD2637" i="1"/>
  <c r="AF2637" i="1"/>
  <c r="AH2637" i="1"/>
  <c r="C2638" i="1"/>
  <c r="D2638" i="1"/>
  <c r="G2638" i="1"/>
  <c r="I2638" i="1"/>
  <c r="L2638" i="1"/>
  <c r="N2638" i="1"/>
  <c r="P2638" i="1"/>
  <c r="R2638" i="1"/>
  <c r="T2638" i="1"/>
  <c r="V2638" i="1"/>
  <c r="X2638" i="1"/>
  <c r="Z2638" i="1" a="1"/>
  <c r="Z2638" i="1"/>
  <c r="AB2638" i="1" a="1"/>
  <c r="AB2638" i="1" s="1"/>
  <c r="AD2638" i="1"/>
  <c r="AF2638" i="1"/>
  <c r="AH2638" i="1"/>
  <c r="C2639" i="1"/>
  <c r="D2639" i="1"/>
  <c r="G2639" i="1"/>
  <c r="I2639" i="1"/>
  <c r="L2639" i="1"/>
  <c r="N2639" i="1"/>
  <c r="P2639" i="1"/>
  <c r="R2639" i="1"/>
  <c r="T2639" i="1"/>
  <c r="V2639" i="1"/>
  <c r="X2639" i="1"/>
  <c r="Z2639" i="1" a="1"/>
  <c r="Z2639" i="1" s="1"/>
  <c r="AB2639" i="1" a="1"/>
  <c r="AB2639" i="1" s="1"/>
  <c r="AD2639" i="1"/>
  <c r="AF2639" i="1"/>
  <c r="AH2639" i="1"/>
  <c r="C2640" i="1"/>
  <c r="D2640" i="1"/>
  <c r="G2640" i="1"/>
  <c r="I2640" i="1"/>
  <c r="L2640" i="1"/>
  <c r="N2640" i="1"/>
  <c r="P2640" i="1"/>
  <c r="R2640" i="1"/>
  <c r="T2640" i="1"/>
  <c r="V2640" i="1"/>
  <c r="X2640" i="1"/>
  <c r="Z2640" i="1" a="1"/>
  <c r="Z2640" i="1"/>
  <c r="AB2640" i="1" a="1"/>
  <c r="AB2640" i="1" s="1"/>
  <c r="AD2640" i="1"/>
  <c r="AF2640" i="1"/>
  <c r="AH2640" i="1"/>
  <c r="C2641" i="1"/>
  <c r="D2641" i="1"/>
  <c r="G2641" i="1"/>
  <c r="I2641" i="1"/>
  <c r="L2641" i="1"/>
  <c r="N2641" i="1"/>
  <c r="P2641" i="1"/>
  <c r="R2641" i="1"/>
  <c r="T2641" i="1"/>
  <c r="V2641" i="1"/>
  <c r="X2641" i="1"/>
  <c r="Z2641" i="1" a="1"/>
  <c r="Z2641" i="1" s="1"/>
  <c r="AB2641" i="1" a="1"/>
  <c r="AB2641" i="1"/>
  <c r="AD2641" i="1"/>
  <c r="AF2641" i="1"/>
  <c r="AH2641" i="1"/>
  <c r="C2642" i="1"/>
  <c r="D2642" i="1"/>
  <c r="G2642" i="1"/>
  <c r="I2642" i="1"/>
  <c r="L2642" i="1"/>
  <c r="N2642" i="1"/>
  <c r="P2642" i="1"/>
  <c r="R2642" i="1"/>
  <c r="T2642" i="1"/>
  <c r="V2642" i="1"/>
  <c r="X2642" i="1"/>
  <c r="Z2642" i="1" a="1"/>
  <c r="Z2642" i="1" s="1"/>
  <c r="AB2642" i="1" a="1"/>
  <c r="AB2642" i="1" s="1"/>
  <c r="AD2642" i="1"/>
  <c r="AF2642" i="1"/>
  <c r="AH2642" i="1"/>
  <c r="C2643" i="1"/>
  <c r="D2643" i="1"/>
  <c r="G2643" i="1"/>
  <c r="I2643" i="1"/>
  <c r="L2643" i="1"/>
  <c r="N2643" i="1"/>
  <c r="P2643" i="1"/>
  <c r="R2643" i="1"/>
  <c r="T2643" i="1"/>
  <c r="V2643" i="1"/>
  <c r="X2643" i="1"/>
  <c r="Z2643" i="1" a="1"/>
  <c r="Z2643" i="1"/>
  <c r="AB2643" i="1" a="1"/>
  <c r="AB2643" i="1" s="1"/>
  <c r="AD2643" i="1"/>
  <c r="AF2643" i="1"/>
  <c r="AH2643" i="1"/>
  <c r="C2644" i="1"/>
  <c r="D2644" i="1"/>
  <c r="G2644" i="1"/>
  <c r="I2644" i="1"/>
  <c r="L2644" i="1"/>
  <c r="N2644" i="1"/>
  <c r="P2644" i="1"/>
  <c r="R2644" i="1"/>
  <c r="T2644" i="1"/>
  <c r="V2644" i="1"/>
  <c r="X2644" i="1"/>
  <c r="Z2644" i="1" a="1"/>
  <c r="Z2644" i="1" s="1"/>
  <c r="AB2644" i="1" a="1"/>
  <c r="AB2644" i="1" s="1"/>
  <c r="AD2644" i="1"/>
  <c r="AF2644" i="1"/>
  <c r="AH2644" i="1"/>
  <c r="C2645" i="1"/>
  <c r="D2645" i="1"/>
  <c r="G2645" i="1"/>
  <c r="I2645" i="1"/>
  <c r="L2645" i="1"/>
  <c r="N2645" i="1"/>
  <c r="P2645" i="1"/>
  <c r="R2645" i="1"/>
  <c r="T2645" i="1"/>
  <c r="V2645" i="1"/>
  <c r="X2645" i="1"/>
  <c r="Z2645" i="1" a="1"/>
  <c r="Z2645" i="1"/>
  <c r="AB2645" i="1" a="1"/>
  <c r="AB2645" i="1" s="1"/>
  <c r="AD2645" i="1"/>
  <c r="AF2645" i="1"/>
  <c r="AH2645" i="1"/>
  <c r="C2646" i="1"/>
  <c r="D2646" i="1"/>
  <c r="G2646" i="1"/>
  <c r="I2646" i="1"/>
  <c r="L2646" i="1"/>
  <c r="N2646" i="1"/>
  <c r="P2646" i="1"/>
  <c r="R2646" i="1"/>
  <c r="T2646" i="1"/>
  <c r="V2646" i="1"/>
  <c r="X2646" i="1"/>
  <c r="Z2646" i="1" a="1"/>
  <c r="Z2646" i="1" s="1"/>
  <c r="AB2646" i="1" a="1"/>
  <c r="AB2646" i="1" s="1"/>
  <c r="AD2646" i="1"/>
  <c r="AF2646" i="1"/>
  <c r="AH2646" i="1"/>
  <c r="C2647" i="1"/>
  <c r="D2647" i="1"/>
  <c r="G2647" i="1"/>
  <c r="I2647" i="1"/>
  <c r="L2647" i="1"/>
  <c r="N2647" i="1"/>
  <c r="P2647" i="1"/>
  <c r="R2647" i="1"/>
  <c r="T2647" i="1"/>
  <c r="V2647" i="1"/>
  <c r="X2647" i="1"/>
  <c r="Z2647" i="1" a="1"/>
  <c r="Z2647" i="1" s="1"/>
  <c r="AB2647" i="1" a="1"/>
  <c r="AB2647" i="1" s="1"/>
  <c r="AD2647" i="1"/>
  <c r="AF2647" i="1"/>
  <c r="AH2647" i="1"/>
  <c r="C2648" i="1"/>
  <c r="D2648" i="1"/>
  <c r="G2648" i="1"/>
  <c r="I2648" i="1"/>
  <c r="L2648" i="1"/>
  <c r="N2648" i="1"/>
  <c r="P2648" i="1"/>
  <c r="R2648" i="1"/>
  <c r="T2648" i="1"/>
  <c r="V2648" i="1"/>
  <c r="X2648" i="1"/>
  <c r="Z2648" i="1" a="1"/>
  <c r="Z2648" i="1" s="1"/>
  <c r="AI2648" i="1" s="1"/>
  <c r="AB2648" i="1" a="1"/>
  <c r="AB2648" i="1" s="1"/>
  <c r="AD2648" i="1"/>
  <c r="AF2648" i="1"/>
  <c r="AH2648" i="1"/>
  <c r="C2649" i="1"/>
  <c r="D2649" i="1"/>
  <c r="G2649" i="1"/>
  <c r="I2649" i="1"/>
  <c r="L2649" i="1"/>
  <c r="N2649" i="1"/>
  <c r="P2649" i="1"/>
  <c r="R2649" i="1"/>
  <c r="T2649" i="1"/>
  <c r="V2649" i="1"/>
  <c r="X2649" i="1"/>
  <c r="Z2649" i="1" a="1"/>
  <c r="Z2649" i="1" s="1"/>
  <c r="AB2649" i="1" a="1"/>
  <c r="AB2649" i="1" s="1"/>
  <c r="AD2649" i="1"/>
  <c r="AF2649" i="1"/>
  <c r="AH2649" i="1"/>
  <c r="C2650" i="1"/>
  <c r="D2650" i="1"/>
  <c r="G2650" i="1"/>
  <c r="I2650" i="1"/>
  <c r="L2650" i="1"/>
  <c r="N2650" i="1"/>
  <c r="P2650" i="1"/>
  <c r="R2650" i="1"/>
  <c r="T2650" i="1"/>
  <c r="V2650" i="1"/>
  <c r="X2650" i="1"/>
  <c r="Z2650" i="1" a="1"/>
  <c r="Z2650" i="1" s="1"/>
  <c r="AB2650" i="1" a="1"/>
  <c r="AB2650" i="1" s="1"/>
  <c r="AD2650" i="1"/>
  <c r="AF2650" i="1"/>
  <c r="AH2650" i="1"/>
  <c r="C2651" i="1"/>
  <c r="D2651" i="1"/>
  <c r="G2651" i="1"/>
  <c r="I2651" i="1"/>
  <c r="L2651" i="1"/>
  <c r="N2651" i="1"/>
  <c r="P2651" i="1"/>
  <c r="R2651" i="1"/>
  <c r="T2651" i="1"/>
  <c r="V2651" i="1"/>
  <c r="X2651" i="1"/>
  <c r="Z2651" i="1" a="1"/>
  <c r="Z2651" i="1" s="1"/>
  <c r="AB2651" i="1" a="1"/>
  <c r="AB2651" i="1" s="1"/>
  <c r="AD2651" i="1"/>
  <c r="AF2651" i="1"/>
  <c r="AH2651" i="1"/>
  <c r="C2652" i="1"/>
  <c r="D2652" i="1"/>
  <c r="G2652" i="1"/>
  <c r="I2652" i="1"/>
  <c r="L2652" i="1"/>
  <c r="N2652" i="1"/>
  <c r="P2652" i="1"/>
  <c r="R2652" i="1"/>
  <c r="T2652" i="1"/>
  <c r="V2652" i="1"/>
  <c r="X2652" i="1"/>
  <c r="Z2652" i="1" a="1"/>
  <c r="Z2652" i="1" s="1"/>
  <c r="AB2652" i="1" a="1"/>
  <c r="AB2652" i="1" s="1"/>
  <c r="AD2652" i="1"/>
  <c r="AF2652" i="1"/>
  <c r="AH2652" i="1"/>
  <c r="C2653" i="1"/>
  <c r="D2653" i="1"/>
  <c r="G2653" i="1"/>
  <c r="I2653" i="1"/>
  <c r="L2653" i="1"/>
  <c r="N2653" i="1"/>
  <c r="P2653" i="1"/>
  <c r="R2653" i="1"/>
  <c r="T2653" i="1"/>
  <c r="V2653" i="1"/>
  <c r="X2653" i="1"/>
  <c r="Z2653" i="1" a="1"/>
  <c r="Z2653" i="1" s="1"/>
  <c r="AB2653" i="1" a="1"/>
  <c r="AB2653" i="1"/>
  <c r="AD2653" i="1"/>
  <c r="AF2653" i="1"/>
  <c r="AH2653" i="1"/>
  <c r="C2654" i="1"/>
  <c r="D2654" i="1"/>
  <c r="G2654" i="1"/>
  <c r="I2654" i="1"/>
  <c r="L2654" i="1"/>
  <c r="N2654" i="1"/>
  <c r="P2654" i="1"/>
  <c r="R2654" i="1"/>
  <c r="T2654" i="1"/>
  <c r="V2654" i="1"/>
  <c r="X2654" i="1"/>
  <c r="Z2654" i="1" a="1"/>
  <c r="Z2654" i="1" s="1"/>
  <c r="AB2654" i="1" a="1"/>
  <c r="AB2654" i="1"/>
  <c r="AD2654" i="1"/>
  <c r="AF2654" i="1"/>
  <c r="AH2654" i="1"/>
  <c r="C2655" i="1"/>
  <c r="D2655" i="1"/>
  <c r="G2655" i="1"/>
  <c r="I2655" i="1"/>
  <c r="L2655" i="1"/>
  <c r="N2655" i="1"/>
  <c r="P2655" i="1"/>
  <c r="R2655" i="1"/>
  <c r="T2655" i="1"/>
  <c r="V2655" i="1"/>
  <c r="X2655" i="1"/>
  <c r="Z2655" i="1" a="1"/>
  <c r="Z2655" i="1" s="1"/>
  <c r="AB2655" i="1" a="1"/>
  <c r="AB2655" i="1" s="1"/>
  <c r="AD2655" i="1"/>
  <c r="AF2655" i="1"/>
  <c r="AH2655" i="1"/>
  <c r="C2656" i="1"/>
  <c r="D2656" i="1"/>
  <c r="G2656" i="1"/>
  <c r="I2656" i="1"/>
  <c r="L2656" i="1"/>
  <c r="N2656" i="1"/>
  <c r="P2656" i="1"/>
  <c r="R2656" i="1"/>
  <c r="T2656" i="1"/>
  <c r="V2656" i="1"/>
  <c r="X2656" i="1"/>
  <c r="Z2656" i="1" a="1"/>
  <c r="Z2656" i="1" s="1"/>
  <c r="AB2656" i="1" a="1"/>
  <c r="AB2656" i="1" s="1"/>
  <c r="AD2656" i="1"/>
  <c r="AF2656" i="1"/>
  <c r="AH2656" i="1"/>
  <c r="C2657" i="1"/>
  <c r="D2657" i="1"/>
  <c r="G2657" i="1"/>
  <c r="I2657" i="1"/>
  <c r="L2657" i="1"/>
  <c r="N2657" i="1"/>
  <c r="P2657" i="1"/>
  <c r="R2657" i="1"/>
  <c r="T2657" i="1"/>
  <c r="V2657" i="1"/>
  <c r="X2657" i="1"/>
  <c r="Z2657" i="1" a="1"/>
  <c r="Z2657" i="1" s="1"/>
  <c r="AB2657" i="1" a="1"/>
  <c r="AB2657" i="1" s="1"/>
  <c r="AD2657" i="1"/>
  <c r="AF2657" i="1"/>
  <c r="AH2657" i="1"/>
  <c r="C2658" i="1"/>
  <c r="D2658" i="1"/>
  <c r="G2658" i="1"/>
  <c r="I2658" i="1"/>
  <c r="L2658" i="1"/>
  <c r="N2658" i="1"/>
  <c r="P2658" i="1"/>
  <c r="R2658" i="1"/>
  <c r="T2658" i="1"/>
  <c r="V2658" i="1"/>
  <c r="X2658" i="1"/>
  <c r="Z2658" i="1" a="1"/>
  <c r="Z2658" i="1" s="1"/>
  <c r="AB2658" i="1" a="1"/>
  <c r="AB2658" i="1" s="1"/>
  <c r="AD2658" i="1"/>
  <c r="AF2658" i="1"/>
  <c r="AH2658" i="1"/>
  <c r="C2659" i="1"/>
  <c r="D2659" i="1"/>
  <c r="G2659" i="1"/>
  <c r="I2659" i="1"/>
  <c r="L2659" i="1"/>
  <c r="N2659" i="1"/>
  <c r="P2659" i="1"/>
  <c r="R2659" i="1"/>
  <c r="T2659" i="1"/>
  <c r="V2659" i="1"/>
  <c r="X2659" i="1"/>
  <c r="Z2659" i="1" a="1"/>
  <c r="Z2659" i="1" s="1"/>
  <c r="AB2659" i="1" a="1"/>
  <c r="AB2659" i="1" s="1"/>
  <c r="AD2659" i="1"/>
  <c r="AF2659" i="1"/>
  <c r="AH2659" i="1"/>
  <c r="C2660" i="1"/>
  <c r="D2660" i="1"/>
  <c r="G2660" i="1"/>
  <c r="I2660" i="1"/>
  <c r="L2660" i="1"/>
  <c r="N2660" i="1"/>
  <c r="P2660" i="1"/>
  <c r="R2660" i="1"/>
  <c r="T2660" i="1"/>
  <c r="V2660" i="1"/>
  <c r="X2660" i="1"/>
  <c r="Z2660" i="1" a="1"/>
  <c r="Z2660" i="1" s="1"/>
  <c r="AB2660" i="1" a="1"/>
  <c r="AB2660" i="1" s="1"/>
  <c r="AD2660" i="1"/>
  <c r="AF2660" i="1"/>
  <c r="AH2660" i="1"/>
  <c r="C2661" i="1"/>
  <c r="D2661" i="1"/>
  <c r="G2661" i="1"/>
  <c r="I2661" i="1"/>
  <c r="L2661" i="1"/>
  <c r="N2661" i="1"/>
  <c r="P2661" i="1"/>
  <c r="R2661" i="1"/>
  <c r="T2661" i="1"/>
  <c r="V2661" i="1"/>
  <c r="AI2661" i="1" s="1"/>
  <c r="X2661" i="1"/>
  <c r="Z2661" i="1" a="1"/>
  <c r="Z2661" i="1" s="1"/>
  <c r="AB2661" i="1" a="1"/>
  <c r="AB2661" i="1"/>
  <c r="AD2661" i="1"/>
  <c r="AF2661" i="1"/>
  <c r="AH2661" i="1"/>
  <c r="C2662" i="1"/>
  <c r="D2662" i="1"/>
  <c r="G2662" i="1"/>
  <c r="I2662" i="1"/>
  <c r="L2662" i="1"/>
  <c r="N2662" i="1"/>
  <c r="P2662" i="1"/>
  <c r="R2662" i="1"/>
  <c r="T2662" i="1"/>
  <c r="V2662" i="1"/>
  <c r="X2662" i="1"/>
  <c r="Z2662" i="1" a="1"/>
  <c r="Z2662" i="1" s="1"/>
  <c r="AB2662" i="1" a="1"/>
  <c r="AB2662" i="1"/>
  <c r="AD2662" i="1"/>
  <c r="AF2662" i="1"/>
  <c r="AH2662" i="1"/>
  <c r="C2663" i="1"/>
  <c r="D2663" i="1"/>
  <c r="G2663" i="1"/>
  <c r="I2663" i="1"/>
  <c r="L2663" i="1"/>
  <c r="N2663" i="1"/>
  <c r="P2663" i="1"/>
  <c r="R2663" i="1"/>
  <c r="T2663" i="1"/>
  <c r="V2663" i="1"/>
  <c r="X2663" i="1"/>
  <c r="AI2663" i="1" s="1"/>
  <c r="Z2663" i="1" a="1"/>
  <c r="Z2663" i="1" s="1"/>
  <c r="AB2663" i="1" a="1"/>
  <c r="AB2663" i="1" s="1"/>
  <c r="AD2663" i="1"/>
  <c r="AF2663" i="1"/>
  <c r="AH2663" i="1"/>
  <c r="C2664" i="1"/>
  <c r="D2664" i="1"/>
  <c r="G2664" i="1"/>
  <c r="I2664" i="1"/>
  <c r="L2664" i="1"/>
  <c r="N2664" i="1"/>
  <c r="P2664" i="1"/>
  <c r="R2664" i="1"/>
  <c r="T2664" i="1"/>
  <c r="V2664" i="1"/>
  <c r="X2664" i="1"/>
  <c r="Z2664" i="1" a="1"/>
  <c r="Z2664" i="1" s="1"/>
  <c r="AB2664" i="1" a="1"/>
  <c r="AB2664" i="1" s="1"/>
  <c r="AD2664" i="1"/>
  <c r="AF2664" i="1"/>
  <c r="AH2664" i="1"/>
  <c r="C2665" i="1"/>
  <c r="D2665" i="1"/>
  <c r="G2665" i="1"/>
  <c r="I2665" i="1"/>
  <c r="L2665" i="1"/>
  <c r="N2665" i="1"/>
  <c r="P2665" i="1"/>
  <c r="R2665" i="1"/>
  <c r="T2665" i="1"/>
  <c r="V2665" i="1"/>
  <c r="X2665" i="1"/>
  <c r="Z2665" i="1" a="1"/>
  <c r="Z2665" i="1" s="1"/>
  <c r="AB2665" i="1" a="1"/>
  <c r="AB2665" i="1" s="1"/>
  <c r="AI2665" i="1" s="1"/>
  <c r="AD2665" i="1"/>
  <c r="AF2665" i="1"/>
  <c r="AH2665" i="1"/>
  <c r="C2666" i="1"/>
  <c r="D2666" i="1"/>
  <c r="G2666" i="1"/>
  <c r="I2666" i="1"/>
  <c r="L2666" i="1"/>
  <c r="N2666" i="1"/>
  <c r="P2666" i="1"/>
  <c r="R2666" i="1"/>
  <c r="T2666" i="1"/>
  <c r="V2666" i="1"/>
  <c r="X2666" i="1"/>
  <c r="Z2666" i="1" a="1"/>
  <c r="Z2666" i="1" s="1"/>
  <c r="AB2666" i="1" a="1"/>
  <c r="AB2666" i="1" s="1"/>
  <c r="AD2666" i="1"/>
  <c r="AF2666" i="1"/>
  <c r="AH2666" i="1"/>
  <c r="C2667" i="1"/>
  <c r="D2667" i="1"/>
  <c r="G2667" i="1"/>
  <c r="I2667" i="1"/>
  <c r="L2667" i="1"/>
  <c r="N2667" i="1"/>
  <c r="P2667" i="1"/>
  <c r="R2667" i="1"/>
  <c r="T2667" i="1"/>
  <c r="V2667" i="1"/>
  <c r="AI2667" i="1" s="1"/>
  <c r="X2667" i="1"/>
  <c r="Z2667" i="1" a="1"/>
  <c r="Z2667" i="1"/>
  <c r="AB2667" i="1" a="1"/>
  <c r="AB2667" i="1" s="1"/>
  <c r="AD2667" i="1"/>
  <c r="AF2667" i="1"/>
  <c r="AH2667" i="1"/>
  <c r="C2668" i="1"/>
  <c r="D2668" i="1"/>
  <c r="G2668" i="1"/>
  <c r="I2668" i="1"/>
  <c r="L2668" i="1"/>
  <c r="N2668" i="1"/>
  <c r="P2668" i="1"/>
  <c r="R2668" i="1"/>
  <c r="T2668" i="1"/>
  <c r="V2668" i="1"/>
  <c r="X2668" i="1"/>
  <c r="Z2668" i="1" a="1"/>
  <c r="Z2668" i="1" s="1"/>
  <c r="AB2668" i="1" a="1"/>
  <c r="AB2668" i="1"/>
  <c r="AD2668" i="1"/>
  <c r="AF2668" i="1"/>
  <c r="AH2668" i="1"/>
  <c r="C2669" i="1"/>
  <c r="D2669" i="1"/>
  <c r="G2669" i="1"/>
  <c r="I2669" i="1"/>
  <c r="L2669" i="1"/>
  <c r="N2669" i="1"/>
  <c r="P2669" i="1"/>
  <c r="R2669" i="1"/>
  <c r="T2669" i="1"/>
  <c r="V2669" i="1"/>
  <c r="X2669" i="1"/>
  <c r="Z2669" i="1" a="1"/>
  <c r="Z2669" i="1" s="1"/>
  <c r="AB2669" i="1" a="1"/>
  <c r="AB2669" i="1" s="1"/>
  <c r="AD2669" i="1"/>
  <c r="AF2669" i="1"/>
  <c r="AH2669" i="1"/>
  <c r="C2670" i="1"/>
  <c r="D2670" i="1"/>
  <c r="G2670" i="1"/>
  <c r="I2670" i="1"/>
  <c r="L2670" i="1"/>
  <c r="N2670" i="1"/>
  <c r="P2670" i="1"/>
  <c r="R2670" i="1"/>
  <c r="T2670" i="1"/>
  <c r="V2670" i="1"/>
  <c r="X2670" i="1"/>
  <c r="Z2670" i="1" a="1"/>
  <c r="Z2670" i="1" s="1"/>
  <c r="AB2670" i="1" a="1"/>
  <c r="AB2670" i="1" s="1"/>
  <c r="AD2670" i="1"/>
  <c r="AF2670" i="1"/>
  <c r="AH2670" i="1"/>
  <c r="C2671" i="1"/>
  <c r="D2671" i="1"/>
  <c r="G2671" i="1"/>
  <c r="I2671" i="1"/>
  <c r="L2671" i="1"/>
  <c r="N2671" i="1"/>
  <c r="P2671" i="1"/>
  <c r="R2671" i="1"/>
  <c r="T2671" i="1"/>
  <c r="V2671" i="1"/>
  <c r="X2671" i="1"/>
  <c r="Z2671" i="1" a="1"/>
  <c r="Z2671" i="1" s="1"/>
  <c r="AB2671" i="1" a="1"/>
  <c r="AB2671" i="1" s="1"/>
  <c r="AD2671" i="1"/>
  <c r="AF2671" i="1"/>
  <c r="AH2671" i="1"/>
  <c r="C2672" i="1"/>
  <c r="D2672" i="1"/>
  <c r="G2672" i="1"/>
  <c r="I2672" i="1"/>
  <c r="L2672" i="1"/>
  <c r="N2672" i="1"/>
  <c r="P2672" i="1"/>
  <c r="R2672" i="1"/>
  <c r="T2672" i="1"/>
  <c r="V2672" i="1"/>
  <c r="X2672" i="1"/>
  <c r="Z2672" i="1" a="1"/>
  <c r="Z2672" i="1" s="1"/>
  <c r="AB2672" i="1" a="1"/>
  <c r="AB2672" i="1" s="1"/>
  <c r="AD2672" i="1"/>
  <c r="AF2672" i="1"/>
  <c r="AH2672" i="1"/>
  <c r="C2673" i="1"/>
  <c r="D2673" i="1"/>
  <c r="G2673" i="1"/>
  <c r="I2673" i="1"/>
  <c r="L2673" i="1"/>
  <c r="N2673" i="1"/>
  <c r="P2673" i="1"/>
  <c r="R2673" i="1"/>
  <c r="T2673" i="1"/>
  <c r="V2673" i="1"/>
  <c r="X2673" i="1"/>
  <c r="Z2673" i="1" a="1"/>
  <c r="Z2673" i="1" s="1"/>
  <c r="AB2673" i="1" a="1"/>
  <c r="AB2673" i="1"/>
  <c r="AI2673" i="1" s="1"/>
  <c r="AD2673" i="1"/>
  <c r="AF2673" i="1"/>
  <c r="AH2673" i="1"/>
  <c r="C2674" i="1"/>
  <c r="D2674" i="1"/>
  <c r="G2674" i="1"/>
  <c r="I2674" i="1"/>
  <c r="L2674" i="1"/>
  <c r="N2674" i="1"/>
  <c r="P2674" i="1"/>
  <c r="R2674" i="1"/>
  <c r="T2674" i="1"/>
  <c r="V2674" i="1"/>
  <c r="X2674" i="1"/>
  <c r="Z2674" i="1" a="1"/>
  <c r="Z2674" i="1" s="1"/>
  <c r="AB2674" i="1" a="1"/>
  <c r="AB2674" i="1" s="1"/>
  <c r="AD2674" i="1"/>
  <c r="AF2674" i="1"/>
  <c r="AH2674" i="1"/>
  <c r="C2675" i="1"/>
  <c r="D2675" i="1"/>
  <c r="G2675" i="1"/>
  <c r="I2675" i="1"/>
  <c r="L2675" i="1"/>
  <c r="N2675" i="1"/>
  <c r="P2675" i="1"/>
  <c r="R2675" i="1"/>
  <c r="T2675" i="1"/>
  <c r="V2675" i="1"/>
  <c r="X2675" i="1"/>
  <c r="Z2675" i="1" a="1"/>
  <c r="Z2675" i="1" s="1"/>
  <c r="AB2675" i="1" a="1"/>
  <c r="AB2675" i="1" s="1"/>
  <c r="AD2675" i="1"/>
  <c r="AF2675" i="1"/>
  <c r="AH2675" i="1"/>
  <c r="C2676" i="1"/>
  <c r="D2676" i="1"/>
  <c r="G2676" i="1"/>
  <c r="I2676" i="1"/>
  <c r="L2676" i="1"/>
  <c r="N2676" i="1"/>
  <c r="P2676" i="1"/>
  <c r="R2676" i="1"/>
  <c r="T2676" i="1"/>
  <c r="V2676" i="1"/>
  <c r="X2676" i="1"/>
  <c r="Z2676" i="1" a="1"/>
  <c r="Z2676" i="1" s="1"/>
  <c r="AB2676" i="1" a="1"/>
  <c r="AB2676" i="1"/>
  <c r="AD2676" i="1"/>
  <c r="AF2676" i="1"/>
  <c r="AH2676" i="1"/>
  <c r="C2677" i="1"/>
  <c r="D2677" i="1"/>
  <c r="G2677" i="1"/>
  <c r="I2677" i="1"/>
  <c r="L2677" i="1"/>
  <c r="N2677" i="1"/>
  <c r="P2677" i="1"/>
  <c r="R2677" i="1"/>
  <c r="T2677" i="1"/>
  <c r="V2677" i="1"/>
  <c r="X2677" i="1"/>
  <c r="Z2677" i="1" a="1"/>
  <c r="Z2677" i="1" s="1"/>
  <c r="AB2677" i="1" a="1"/>
  <c r="AB2677" i="1" s="1"/>
  <c r="AD2677" i="1"/>
  <c r="AF2677" i="1"/>
  <c r="AH2677" i="1"/>
  <c r="C2678" i="1"/>
  <c r="D2678" i="1"/>
  <c r="G2678" i="1"/>
  <c r="I2678" i="1"/>
  <c r="L2678" i="1"/>
  <c r="N2678" i="1"/>
  <c r="P2678" i="1"/>
  <c r="R2678" i="1"/>
  <c r="T2678" i="1"/>
  <c r="V2678" i="1"/>
  <c r="X2678" i="1"/>
  <c r="Z2678" i="1" a="1"/>
  <c r="Z2678" i="1" s="1"/>
  <c r="AB2678" i="1" a="1"/>
  <c r="AB2678" i="1"/>
  <c r="AD2678" i="1"/>
  <c r="AF2678" i="1"/>
  <c r="AH2678" i="1"/>
  <c r="C2679" i="1"/>
  <c r="D2679" i="1"/>
  <c r="G2679" i="1"/>
  <c r="I2679" i="1"/>
  <c r="L2679" i="1"/>
  <c r="N2679" i="1"/>
  <c r="P2679" i="1"/>
  <c r="R2679" i="1"/>
  <c r="T2679" i="1"/>
  <c r="V2679" i="1"/>
  <c r="X2679" i="1"/>
  <c r="Z2679" i="1" a="1"/>
  <c r="Z2679" i="1"/>
  <c r="AB2679" i="1" a="1"/>
  <c r="AB2679" i="1" s="1"/>
  <c r="AD2679" i="1"/>
  <c r="AF2679" i="1"/>
  <c r="AH2679" i="1"/>
  <c r="C2680" i="1"/>
  <c r="D2680" i="1"/>
  <c r="G2680" i="1"/>
  <c r="I2680" i="1"/>
  <c r="L2680" i="1"/>
  <c r="N2680" i="1"/>
  <c r="P2680" i="1"/>
  <c r="R2680" i="1"/>
  <c r="T2680" i="1"/>
  <c r="V2680" i="1"/>
  <c r="X2680" i="1"/>
  <c r="Z2680" i="1" a="1"/>
  <c r="Z2680" i="1"/>
  <c r="AB2680" i="1" a="1"/>
  <c r="AB2680" i="1" s="1"/>
  <c r="AD2680" i="1"/>
  <c r="AF2680" i="1"/>
  <c r="AH2680" i="1"/>
  <c r="C2681" i="1"/>
  <c r="D2681" i="1"/>
  <c r="G2681" i="1"/>
  <c r="I2681" i="1"/>
  <c r="L2681" i="1"/>
  <c r="N2681" i="1"/>
  <c r="P2681" i="1"/>
  <c r="R2681" i="1"/>
  <c r="T2681" i="1"/>
  <c r="V2681" i="1"/>
  <c r="X2681" i="1"/>
  <c r="Z2681" i="1" a="1"/>
  <c r="Z2681" i="1" s="1"/>
  <c r="AB2681" i="1" a="1"/>
  <c r="AB2681" i="1" s="1"/>
  <c r="AD2681" i="1"/>
  <c r="AF2681" i="1"/>
  <c r="AH2681" i="1"/>
  <c r="C2682" i="1"/>
  <c r="D2682" i="1"/>
  <c r="G2682" i="1"/>
  <c r="I2682" i="1"/>
  <c r="L2682" i="1"/>
  <c r="N2682" i="1"/>
  <c r="P2682" i="1"/>
  <c r="R2682" i="1"/>
  <c r="T2682" i="1"/>
  <c r="V2682" i="1"/>
  <c r="X2682" i="1"/>
  <c r="Z2682" i="1" a="1"/>
  <c r="Z2682" i="1"/>
  <c r="AB2682" i="1" a="1"/>
  <c r="AB2682" i="1" s="1"/>
  <c r="AD2682" i="1"/>
  <c r="AF2682" i="1"/>
  <c r="AH2682" i="1"/>
  <c r="C2683" i="1"/>
  <c r="D2683" i="1"/>
  <c r="G2683" i="1"/>
  <c r="I2683" i="1"/>
  <c r="L2683" i="1"/>
  <c r="N2683" i="1"/>
  <c r="P2683" i="1"/>
  <c r="R2683" i="1"/>
  <c r="T2683" i="1"/>
  <c r="V2683" i="1"/>
  <c r="X2683" i="1"/>
  <c r="Z2683" i="1" a="1"/>
  <c r="Z2683" i="1" s="1"/>
  <c r="AB2683" i="1" a="1"/>
  <c r="AB2683" i="1" s="1"/>
  <c r="AD2683" i="1"/>
  <c r="AF2683" i="1"/>
  <c r="AH2683" i="1"/>
  <c r="C2684" i="1"/>
  <c r="D2684" i="1"/>
  <c r="G2684" i="1"/>
  <c r="I2684" i="1"/>
  <c r="L2684" i="1"/>
  <c r="N2684" i="1"/>
  <c r="P2684" i="1"/>
  <c r="R2684" i="1"/>
  <c r="T2684" i="1"/>
  <c r="V2684" i="1"/>
  <c r="X2684" i="1"/>
  <c r="Z2684" i="1" a="1"/>
  <c r="Z2684" i="1" s="1"/>
  <c r="AB2684" i="1" a="1"/>
  <c r="AB2684" i="1"/>
  <c r="AD2684" i="1"/>
  <c r="AF2684" i="1"/>
  <c r="AH2684" i="1"/>
  <c r="C2685" i="1"/>
  <c r="D2685" i="1"/>
  <c r="G2685" i="1"/>
  <c r="I2685" i="1"/>
  <c r="L2685" i="1"/>
  <c r="N2685" i="1"/>
  <c r="P2685" i="1"/>
  <c r="R2685" i="1"/>
  <c r="T2685" i="1"/>
  <c r="V2685" i="1"/>
  <c r="X2685" i="1"/>
  <c r="Z2685" i="1" a="1"/>
  <c r="Z2685" i="1" s="1"/>
  <c r="AB2685" i="1" a="1"/>
  <c r="AB2685" i="1" s="1"/>
  <c r="AD2685" i="1"/>
  <c r="AF2685" i="1"/>
  <c r="AH2685" i="1"/>
  <c r="C2686" i="1"/>
  <c r="D2686" i="1"/>
  <c r="G2686" i="1"/>
  <c r="I2686" i="1"/>
  <c r="L2686" i="1"/>
  <c r="N2686" i="1"/>
  <c r="P2686" i="1"/>
  <c r="R2686" i="1"/>
  <c r="T2686" i="1"/>
  <c r="V2686" i="1"/>
  <c r="X2686" i="1"/>
  <c r="Z2686" i="1" a="1"/>
  <c r="Z2686" i="1"/>
  <c r="AB2686" i="1" a="1"/>
  <c r="AB2686" i="1" s="1"/>
  <c r="AI2686" i="1" s="1"/>
  <c r="AD2686" i="1"/>
  <c r="AF2686" i="1"/>
  <c r="AH2686" i="1"/>
  <c r="C2687" i="1"/>
  <c r="D2687" i="1"/>
  <c r="G2687" i="1"/>
  <c r="I2687" i="1"/>
  <c r="L2687" i="1"/>
  <c r="N2687" i="1"/>
  <c r="P2687" i="1"/>
  <c r="R2687" i="1"/>
  <c r="T2687" i="1"/>
  <c r="V2687" i="1"/>
  <c r="X2687" i="1"/>
  <c r="Z2687" i="1" a="1"/>
  <c r="Z2687" i="1" s="1"/>
  <c r="AB2687" i="1" a="1"/>
  <c r="AB2687" i="1" s="1"/>
  <c r="AD2687" i="1"/>
  <c r="AF2687" i="1"/>
  <c r="AH2687" i="1"/>
  <c r="C2688" i="1"/>
  <c r="D2688" i="1"/>
  <c r="G2688" i="1"/>
  <c r="I2688" i="1"/>
  <c r="L2688" i="1"/>
  <c r="N2688" i="1"/>
  <c r="P2688" i="1"/>
  <c r="R2688" i="1"/>
  <c r="T2688" i="1"/>
  <c r="V2688" i="1"/>
  <c r="X2688" i="1"/>
  <c r="Z2688" i="1" a="1"/>
  <c r="Z2688" i="1" s="1"/>
  <c r="AB2688" i="1" a="1"/>
  <c r="AB2688" i="1"/>
  <c r="AD2688" i="1"/>
  <c r="AF2688" i="1"/>
  <c r="AH2688" i="1"/>
  <c r="C2689" i="1"/>
  <c r="D2689" i="1"/>
  <c r="G2689" i="1"/>
  <c r="I2689" i="1"/>
  <c r="L2689" i="1"/>
  <c r="N2689" i="1"/>
  <c r="P2689" i="1"/>
  <c r="R2689" i="1"/>
  <c r="T2689" i="1"/>
  <c r="V2689" i="1"/>
  <c r="X2689" i="1"/>
  <c r="Z2689" i="1" a="1"/>
  <c r="Z2689" i="1" s="1"/>
  <c r="AB2689" i="1" a="1"/>
  <c r="AB2689" i="1" s="1"/>
  <c r="AD2689" i="1"/>
  <c r="AF2689" i="1"/>
  <c r="AH2689" i="1"/>
  <c r="C2690" i="1"/>
  <c r="D2690" i="1"/>
  <c r="G2690" i="1"/>
  <c r="I2690" i="1"/>
  <c r="L2690" i="1"/>
  <c r="N2690" i="1"/>
  <c r="P2690" i="1"/>
  <c r="R2690" i="1"/>
  <c r="T2690" i="1"/>
  <c r="V2690" i="1"/>
  <c r="X2690" i="1"/>
  <c r="Z2690" i="1" a="1"/>
  <c r="Z2690" i="1" s="1"/>
  <c r="AB2690" i="1" a="1"/>
  <c r="AB2690" i="1" s="1"/>
  <c r="AD2690" i="1"/>
  <c r="AF2690" i="1"/>
  <c r="AH2690" i="1"/>
  <c r="C2691" i="1"/>
  <c r="D2691" i="1"/>
  <c r="G2691" i="1"/>
  <c r="I2691" i="1"/>
  <c r="L2691" i="1"/>
  <c r="N2691" i="1"/>
  <c r="P2691" i="1"/>
  <c r="R2691" i="1"/>
  <c r="T2691" i="1"/>
  <c r="V2691" i="1"/>
  <c r="X2691" i="1"/>
  <c r="Z2691" i="1" a="1"/>
  <c r="Z2691" i="1" s="1"/>
  <c r="AB2691" i="1" a="1"/>
  <c r="AB2691" i="1"/>
  <c r="AD2691" i="1"/>
  <c r="AF2691" i="1"/>
  <c r="AH2691" i="1"/>
  <c r="C2692" i="1"/>
  <c r="D2692" i="1"/>
  <c r="G2692" i="1"/>
  <c r="I2692" i="1"/>
  <c r="L2692" i="1"/>
  <c r="N2692" i="1"/>
  <c r="P2692" i="1"/>
  <c r="R2692" i="1"/>
  <c r="T2692" i="1"/>
  <c r="V2692" i="1"/>
  <c r="X2692" i="1"/>
  <c r="Z2692" i="1" a="1"/>
  <c r="Z2692" i="1" s="1"/>
  <c r="AB2692" i="1" a="1"/>
  <c r="AB2692" i="1" s="1"/>
  <c r="AD2692" i="1"/>
  <c r="AF2692" i="1"/>
  <c r="AH2692" i="1"/>
  <c r="C2693" i="1"/>
  <c r="D2693" i="1"/>
  <c r="G2693" i="1"/>
  <c r="I2693" i="1"/>
  <c r="L2693" i="1"/>
  <c r="N2693" i="1"/>
  <c r="P2693" i="1"/>
  <c r="R2693" i="1"/>
  <c r="T2693" i="1"/>
  <c r="V2693" i="1"/>
  <c r="X2693" i="1"/>
  <c r="Z2693" i="1" a="1"/>
  <c r="Z2693" i="1" s="1"/>
  <c r="AB2693" i="1" a="1"/>
  <c r="AB2693" i="1"/>
  <c r="AD2693" i="1"/>
  <c r="AF2693" i="1"/>
  <c r="AH2693" i="1"/>
  <c r="C2694" i="1"/>
  <c r="D2694" i="1"/>
  <c r="G2694" i="1"/>
  <c r="I2694" i="1"/>
  <c r="L2694" i="1"/>
  <c r="N2694" i="1"/>
  <c r="P2694" i="1"/>
  <c r="R2694" i="1"/>
  <c r="T2694" i="1"/>
  <c r="V2694" i="1"/>
  <c r="X2694" i="1"/>
  <c r="Z2694" i="1" a="1"/>
  <c r="Z2694" i="1"/>
  <c r="AB2694" i="1" a="1"/>
  <c r="AB2694" i="1" s="1"/>
  <c r="AD2694" i="1"/>
  <c r="AF2694" i="1"/>
  <c r="AH2694" i="1"/>
  <c r="C2695" i="1"/>
  <c r="D2695" i="1"/>
  <c r="G2695" i="1"/>
  <c r="I2695" i="1"/>
  <c r="L2695" i="1"/>
  <c r="N2695" i="1"/>
  <c r="P2695" i="1"/>
  <c r="R2695" i="1"/>
  <c r="T2695" i="1"/>
  <c r="V2695" i="1"/>
  <c r="X2695" i="1"/>
  <c r="Z2695" i="1" a="1"/>
  <c r="Z2695" i="1" s="1"/>
  <c r="AB2695" i="1" a="1"/>
  <c r="AB2695" i="1" s="1"/>
  <c r="AD2695" i="1"/>
  <c r="AF2695" i="1"/>
  <c r="AH2695" i="1"/>
  <c r="C2696" i="1"/>
  <c r="D2696" i="1"/>
  <c r="G2696" i="1"/>
  <c r="I2696" i="1"/>
  <c r="L2696" i="1"/>
  <c r="N2696" i="1"/>
  <c r="P2696" i="1"/>
  <c r="R2696" i="1"/>
  <c r="T2696" i="1"/>
  <c r="V2696" i="1"/>
  <c r="X2696" i="1"/>
  <c r="Z2696" i="1" a="1"/>
  <c r="Z2696" i="1" s="1"/>
  <c r="AB2696" i="1" a="1"/>
  <c r="AB2696" i="1" s="1"/>
  <c r="AD2696" i="1"/>
  <c r="AF2696" i="1"/>
  <c r="AH2696" i="1"/>
  <c r="C2697" i="1"/>
  <c r="D2697" i="1"/>
  <c r="G2697" i="1"/>
  <c r="I2697" i="1"/>
  <c r="L2697" i="1"/>
  <c r="N2697" i="1"/>
  <c r="P2697" i="1"/>
  <c r="R2697" i="1"/>
  <c r="T2697" i="1"/>
  <c r="V2697" i="1"/>
  <c r="X2697" i="1"/>
  <c r="Z2697" i="1" a="1"/>
  <c r="Z2697" i="1" s="1"/>
  <c r="AB2697" i="1" a="1"/>
  <c r="AB2697" i="1" s="1"/>
  <c r="AD2697" i="1"/>
  <c r="AF2697" i="1"/>
  <c r="AH2697" i="1"/>
  <c r="C2698" i="1"/>
  <c r="D2698" i="1"/>
  <c r="G2698" i="1"/>
  <c r="I2698" i="1"/>
  <c r="L2698" i="1"/>
  <c r="N2698" i="1"/>
  <c r="P2698" i="1"/>
  <c r="R2698" i="1"/>
  <c r="T2698" i="1"/>
  <c r="V2698" i="1"/>
  <c r="X2698" i="1"/>
  <c r="Z2698" i="1" a="1"/>
  <c r="Z2698" i="1" s="1"/>
  <c r="AB2698" i="1" a="1"/>
  <c r="AB2698" i="1" s="1"/>
  <c r="AD2698" i="1"/>
  <c r="AF2698" i="1"/>
  <c r="AH2698" i="1"/>
  <c r="C2699" i="1"/>
  <c r="D2699" i="1"/>
  <c r="G2699" i="1"/>
  <c r="I2699" i="1"/>
  <c r="L2699" i="1"/>
  <c r="N2699" i="1"/>
  <c r="P2699" i="1"/>
  <c r="R2699" i="1"/>
  <c r="T2699" i="1"/>
  <c r="V2699" i="1"/>
  <c r="X2699" i="1"/>
  <c r="Z2699" i="1" a="1"/>
  <c r="Z2699" i="1"/>
  <c r="AB2699" i="1" a="1"/>
  <c r="AB2699" i="1" s="1"/>
  <c r="AD2699" i="1"/>
  <c r="AF2699" i="1"/>
  <c r="AH2699" i="1"/>
  <c r="C2700" i="1"/>
  <c r="D2700" i="1"/>
  <c r="G2700" i="1"/>
  <c r="I2700" i="1"/>
  <c r="L2700" i="1"/>
  <c r="N2700" i="1"/>
  <c r="P2700" i="1"/>
  <c r="R2700" i="1"/>
  <c r="T2700" i="1"/>
  <c r="V2700" i="1"/>
  <c r="X2700" i="1"/>
  <c r="Z2700" i="1" a="1"/>
  <c r="Z2700" i="1" s="1"/>
  <c r="AB2700" i="1" a="1"/>
  <c r="AB2700" i="1" s="1"/>
  <c r="AD2700" i="1"/>
  <c r="AF2700" i="1"/>
  <c r="AH2700" i="1"/>
  <c r="C2701" i="1"/>
  <c r="D2701" i="1"/>
  <c r="G2701" i="1"/>
  <c r="I2701" i="1"/>
  <c r="L2701" i="1"/>
  <c r="N2701" i="1"/>
  <c r="P2701" i="1"/>
  <c r="R2701" i="1"/>
  <c r="T2701" i="1"/>
  <c r="V2701" i="1"/>
  <c r="X2701" i="1"/>
  <c r="Z2701" i="1" a="1"/>
  <c r="Z2701" i="1"/>
  <c r="AB2701" i="1" a="1"/>
  <c r="AB2701" i="1"/>
  <c r="AD2701" i="1"/>
  <c r="AF2701" i="1"/>
  <c r="AH2701" i="1"/>
  <c r="C2702" i="1"/>
  <c r="D2702" i="1"/>
  <c r="G2702" i="1"/>
  <c r="I2702" i="1"/>
  <c r="L2702" i="1"/>
  <c r="N2702" i="1"/>
  <c r="P2702" i="1"/>
  <c r="R2702" i="1"/>
  <c r="T2702" i="1"/>
  <c r="V2702" i="1"/>
  <c r="X2702" i="1"/>
  <c r="Z2702" i="1" a="1"/>
  <c r="Z2702" i="1" s="1"/>
  <c r="AB2702" i="1" a="1"/>
  <c r="AB2702" i="1" s="1"/>
  <c r="AD2702" i="1"/>
  <c r="AF2702" i="1"/>
  <c r="AH2702" i="1"/>
  <c r="C2703" i="1"/>
  <c r="D2703" i="1"/>
  <c r="G2703" i="1"/>
  <c r="I2703" i="1"/>
  <c r="L2703" i="1"/>
  <c r="N2703" i="1"/>
  <c r="P2703" i="1"/>
  <c r="R2703" i="1"/>
  <c r="T2703" i="1"/>
  <c r="V2703" i="1"/>
  <c r="X2703" i="1"/>
  <c r="Z2703" i="1" a="1"/>
  <c r="Z2703" i="1" s="1"/>
  <c r="AB2703" i="1" a="1"/>
  <c r="AB2703" i="1" s="1"/>
  <c r="AD2703" i="1"/>
  <c r="AF2703" i="1"/>
  <c r="AH2703" i="1"/>
  <c r="C2704" i="1"/>
  <c r="D2704" i="1"/>
  <c r="G2704" i="1"/>
  <c r="I2704" i="1"/>
  <c r="L2704" i="1"/>
  <c r="N2704" i="1"/>
  <c r="P2704" i="1"/>
  <c r="R2704" i="1"/>
  <c r="T2704" i="1"/>
  <c r="V2704" i="1"/>
  <c r="X2704" i="1"/>
  <c r="Z2704" i="1" a="1"/>
  <c r="Z2704" i="1"/>
  <c r="AB2704" i="1" a="1"/>
  <c r="AB2704" i="1" s="1"/>
  <c r="AD2704" i="1"/>
  <c r="AF2704" i="1"/>
  <c r="AH2704" i="1"/>
  <c r="C2705" i="1"/>
  <c r="D2705" i="1"/>
  <c r="G2705" i="1"/>
  <c r="I2705" i="1"/>
  <c r="L2705" i="1"/>
  <c r="N2705" i="1"/>
  <c r="P2705" i="1"/>
  <c r="R2705" i="1"/>
  <c r="T2705" i="1"/>
  <c r="V2705" i="1"/>
  <c r="X2705" i="1"/>
  <c r="Z2705" i="1" a="1"/>
  <c r="Z2705" i="1" s="1"/>
  <c r="AB2705" i="1" a="1"/>
  <c r="AB2705" i="1" s="1"/>
  <c r="AD2705" i="1"/>
  <c r="AF2705" i="1"/>
  <c r="AH2705" i="1"/>
  <c r="C2706" i="1"/>
  <c r="D2706" i="1"/>
  <c r="G2706" i="1"/>
  <c r="I2706" i="1"/>
  <c r="L2706" i="1"/>
  <c r="N2706" i="1"/>
  <c r="P2706" i="1"/>
  <c r="R2706" i="1"/>
  <c r="T2706" i="1"/>
  <c r="V2706" i="1"/>
  <c r="X2706" i="1"/>
  <c r="Z2706" i="1" a="1"/>
  <c r="Z2706" i="1"/>
  <c r="AB2706" i="1" a="1"/>
  <c r="AB2706" i="1" s="1"/>
  <c r="AD2706" i="1"/>
  <c r="AF2706" i="1"/>
  <c r="AH2706" i="1"/>
  <c r="C2707" i="1"/>
  <c r="D2707" i="1"/>
  <c r="G2707" i="1"/>
  <c r="I2707" i="1"/>
  <c r="L2707" i="1"/>
  <c r="N2707" i="1"/>
  <c r="P2707" i="1"/>
  <c r="R2707" i="1"/>
  <c r="T2707" i="1"/>
  <c r="V2707" i="1"/>
  <c r="X2707" i="1"/>
  <c r="Z2707" i="1" a="1"/>
  <c r="Z2707" i="1"/>
  <c r="AB2707" i="1" a="1"/>
  <c r="AB2707" i="1" s="1"/>
  <c r="AD2707" i="1"/>
  <c r="AF2707" i="1"/>
  <c r="AH2707" i="1"/>
  <c r="C2708" i="1"/>
  <c r="D2708" i="1"/>
  <c r="G2708" i="1"/>
  <c r="I2708" i="1"/>
  <c r="L2708" i="1"/>
  <c r="N2708" i="1"/>
  <c r="P2708" i="1"/>
  <c r="R2708" i="1"/>
  <c r="T2708" i="1"/>
  <c r="V2708" i="1"/>
  <c r="X2708" i="1"/>
  <c r="Z2708" i="1" a="1"/>
  <c r="Z2708" i="1" s="1"/>
  <c r="AB2708" i="1" a="1"/>
  <c r="AB2708" i="1"/>
  <c r="AD2708" i="1"/>
  <c r="AF2708" i="1"/>
  <c r="AH2708" i="1"/>
  <c r="C2709" i="1"/>
  <c r="D2709" i="1"/>
  <c r="G2709" i="1"/>
  <c r="I2709" i="1"/>
  <c r="L2709" i="1"/>
  <c r="N2709" i="1"/>
  <c r="P2709" i="1"/>
  <c r="R2709" i="1"/>
  <c r="T2709" i="1"/>
  <c r="V2709" i="1"/>
  <c r="X2709" i="1"/>
  <c r="Z2709" i="1" a="1"/>
  <c r="Z2709" i="1" s="1"/>
  <c r="AB2709" i="1" a="1"/>
  <c r="AB2709" i="1" s="1"/>
  <c r="AD2709" i="1"/>
  <c r="AF2709" i="1"/>
  <c r="AH2709" i="1"/>
  <c r="C2710" i="1"/>
  <c r="D2710" i="1"/>
  <c r="G2710" i="1"/>
  <c r="I2710" i="1"/>
  <c r="L2710" i="1"/>
  <c r="N2710" i="1"/>
  <c r="P2710" i="1"/>
  <c r="R2710" i="1"/>
  <c r="T2710" i="1"/>
  <c r="V2710" i="1"/>
  <c r="X2710" i="1"/>
  <c r="Z2710" i="1" a="1"/>
  <c r="Z2710" i="1" s="1"/>
  <c r="AB2710" i="1" a="1"/>
  <c r="AB2710" i="1" s="1"/>
  <c r="AD2710" i="1"/>
  <c r="AF2710" i="1"/>
  <c r="AH2710" i="1"/>
  <c r="C2711" i="1"/>
  <c r="D2711" i="1"/>
  <c r="G2711" i="1"/>
  <c r="I2711" i="1"/>
  <c r="L2711" i="1"/>
  <c r="N2711" i="1"/>
  <c r="P2711" i="1"/>
  <c r="R2711" i="1"/>
  <c r="T2711" i="1"/>
  <c r="V2711" i="1"/>
  <c r="X2711" i="1"/>
  <c r="Z2711" i="1" a="1"/>
  <c r="Z2711" i="1" s="1"/>
  <c r="AB2711" i="1" a="1"/>
  <c r="AB2711" i="1"/>
  <c r="AD2711" i="1"/>
  <c r="AF2711" i="1"/>
  <c r="AH2711" i="1"/>
  <c r="C2712" i="1"/>
  <c r="D2712" i="1"/>
  <c r="G2712" i="1"/>
  <c r="I2712" i="1"/>
  <c r="L2712" i="1"/>
  <c r="N2712" i="1"/>
  <c r="P2712" i="1"/>
  <c r="R2712" i="1"/>
  <c r="T2712" i="1"/>
  <c r="V2712" i="1"/>
  <c r="X2712" i="1"/>
  <c r="Z2712" i="1" a="1"/>
  <c r="Z2712" i="1" s="1"/>
  <c r="AB2712" i="1" a="1"/>
  <c r="AB2712" i="1" s="1"/>
  <c r="AD2712" i="1"/>
  <c r="AF2712" i="1"/>
  <c r="AH2712" i="1"/>
  <c r="C2713" i="1"/>
  <c r="D2713" i="1"/>
  <c r="G2713" i="1"/>
  <c r="I2713" i="1"/>
  <c r="L2713" i="1"/>
  <c r="N2713" i="1"/>
  <c r="P2713" i="1"/>
  <c r="R2713" i="1"/>
  <c r="T2713" i="1"/>
  <c r="V2713" i="1"/>
  <c r="X2713" i="1"/>
  <c r="Z2713" i="1" a="1"/>
  <c r="Z2713" i="1" s="1"/>
  <c r="AI2713" i="1" s="1"/>
  <c r="AB2713" i="1" a="1"/>
  <c r="AB2713" i="1"/>
  <c r="AD2713" i="1"/>
  <c r="AF2713" i="1"/>
  <c r="AH2713" i="1"/>
  <c r="C2714" i="1"/>
  <c r="D2714" i="1"/>
  <c r="G2714" i="1"/>
  <c r="I2714" i="1"/>
  <c r="L2714" i="1"/>
  <c r="N2714" i="1"/>
  <c r="P2714" i="1"/>
  <c r="R2714" i="1"/>
  <c r="T2714" i="1"/>
  <c r="V2714" i="1"/>
  <c r="X2714" i="1"/>
  <c r="Z2714" i="1" a="1"/>
  <c r="Z2714" i="1" s="1"/>
  <c r="AB2714" i="1" a="1"/>
  <c r="AB2714" i="1" s="1"/>
  <c r="AD2714" i="1"/>
  <c r="AF2714" i="1"/>
  <c r="AH2714" i="1"/>
  <c r="C2715" i="1"/>
  <c r="D2715" i="1"/>
  <c r="G2715" i="1"/>
  <c r="I2715" i="1"/>
  <c r="L2715" i="1"/>
  <c r="N2715" i="1"/>
  <c r="P2715" i="1"/>
  <c r="R2715" i="1"/>
  <c r="T2715" i="1"/>
  <c r="V2715" i="1"/>
  <c r="X2715" i="1"/>
  <c r="Z2715" i="1" a="1"/>
  <c r="Z2715" i="1"/>
  <c r="AB2715" i="1" a="1"/>
  <c r="AB2715" i="1"/>
  <c r="AD2715" i="1"/>
  <c r="AF2715" i="1"/>
  <c r="AH2715" i="1"/>
  <c r="C2716" i="1"/>
  <c r="D2716" i="1"/>
  <c r="G2716" i="1"/>
  <c r="I2716" i="1"/>
  <c r="L2716" i="1"/>
  <c r="N2716" i="1"/>
  <c r="P2716" i="1"/>
  <c r="R2716" i="1"/>
  <c r="T2716" i="1"/>
  <c r="V2716" i="1"/>
  <c r="X2716" i="1"/>
  <c r="Z2716" i="1" a="1"/>
  <c r="Z2716" i="1" s="1"/>
  <c r="AB2716" i="1" a="1"/>
  <c r="AB2716" i="1" s="1"/>
  <c r="AD2716" i="1"/>
  <c r="AF2716" i="1"/>
  <c r="AH2716" i="1"/>
  <c r="C2717" i="1"/>
  <c r="D2717" i="1"/>
  <c r="G2717" i="1"/>
  <c r="I2717" i="1"/>
  <c r="L2717" i="1"/>
  <c r="N2717" i="1"/>
  <c r="P2717" i="1"/>
  <c r="R2717" i="1"/>
  <c r="T2717" i="1"/>
  <c r="V2717" i="1"/>
  <c r="X2717" i="1"/>
  <c r="Z2717" i="1" a="1"/>
  <c r="Z2717" i="1" s="1"/>
  <c r="AB2717" i="1" a="1"/>
  <c r="AB2717" i="1" s="1"/>
  <c r="AD2717" i="1"/>
  <c r="AF2717" i="1"/>
  <c r="AH2717" i="1"/>
  <c r="C2718" i="1"/>
  <c r="D2718" i="1"/>
  <c r="G2718" i="1"/>
  <c r="I2718" i="1"/>
  <c r="L2718" i="1"/>
  <c r="N2718" i="1"/>
  <c r="P2718" i="1"/>
  <c r="R2718" i="1"/>
  <c r="T2718" i="1"/>
  <c r="V2718" i="1"/>
  <c r="X2718" i="1"/>
  <c r="Z2718" i="1" a="1"/>
  <c r="Z2718" i="1" s="1"/>
  <c r="AB2718" i="1" a="1"/>
  <c r="AB2718" i="1" s="1"/>
  <c r="AD2718" i="1"/>
  <c r="AF2718" i="1"/>
  <c r="AH2718" i="1"/>
  <c r="C2719" i="1"/>
  <c r="D2719" i="1"/>
  <c r="G2719" i="1"/>
  <c r="I2719" i="1"/>
  <c r="L2719" i="1"/>
  <c r="N2719" i="1"/>
  <c r="P2719" i="1"/>
  <c r="R2719" i="1"/>
  <c r="T2719" i="1"/>
  <c r="V2719" i="1"/>
  <c r="X2719" i="1"/>
  <c r="Z2719" i="1" a="1"/>
  <c r="Z2719" i="1"/>
  <c r="AB2719" i="1" a="1"/>
  <c r="AB2719" i="1" s="1"/>
  <c r="AD2719" i="1"/>
  <c r="AF2719" i="1"/>
  <c r="AH2719" i="1"/>
  <c r="C2720" i="1"/>
  <c r="D2720" i="1"/>
  <c r="G2720" i="1"/>
  <c r="I2720" i="1"/>
  <c r="L2720" i="1"/>
  <c r="N2720" i="1"/>
  <c r="P2720" i="1"/>
  <c r="R2720" i="1"/>
  <c r="T2720" i="1"/>
  <c r="V2720" i="1"/>
  <c r="X2720" i="1"/>
  <c r="Z2720" i="1" a="1"/>
  <c r="Z2720" i="1" s="1"/>
  <c r="AB2720" i="1" a="1"/>
  <c r="AB2720" i="1" s="1"/>
  <c r="AD2720" i="1"/>
  <c r="AF2720" i="1"/>
  <c r="AH2720" i="1"/>
  <c r="C2721" i="1"/>
  <c r="D2721" i="1"/>
  <c r="G2721" i="1"/>
  <c r="I2721" i="1"/>
  <c r="L2721" i="1"/>
  <c r="N2721" i="1"/>
  <c r="P2721" i="1"/>
  <c r="R2721" i="1"/>
  <c r="T2721" i="1"/>
  <c r="V2721" i="1"/>
  <c r="X2721" i="1"/>
  <c r="Z2721" i="1" a="1"/>
  <c r="Z2721" i="1" s="1"/>
  <c r="AI2721" i="1" s="1"/>
  <c r="AB2721" i="1" a="1"/>
  <c r="AB2721" i="1" s="1"/>
  <c r="AD2721" i="1"/>
  <c r="AF2721" i="1"/>
  <c r="AH2721" i="1"/>
  <c r="C2722" i="1"/>
  <c r="D2722" i="1"/>
  <c r="G2722" i="1"/>
  <c r="I2722" i="1"/>
  <c r="L2722" i="1"/>
  <c r="N2722" i="1"/>
  <c r="P2722" i="1"/>
  <c r="R2722" i="1"/>
  <c r="T2722" i="1"/>
  <c r="V2722" i="1"/>
  <c r="X2722" i="1"/>
  <c r="Z2722" i="1" a="1"/>
  <c r="Z2722" i="1" s="1"/>
  <c r="AB2722" i="1" a="1"/>
  <c r="AB2722" i="1" s="1"/>
  <c r="AD2722" i="1"/>
  <c r="AF2722" i="1"/>
  <c r="AH2722" i="1"/>
  <c r="C2723" i="1"/>
  <c r="D2723" i="1"/>
  <c r="G2723" i="1"/>
  <c r="I2723" i="1"/>
  <c r="L2723" i="1"/>
  <c r="N2723" i="1"/>
  <c r="P2723" i="1"/>
  <c r="R2723" i="1"/>
  <c r="T2723" i="1"/>
  <c r="V2723" i="1"/>
  <c r="X2723" i="1"/>
  <c r="Z2723" i="1" a="1"/>
  <c r="Z2723" i="1" s="1"/>
  <c r="AB2723" i="1" a="1"/>
  <c r="AB2723" i="1"/>
  <c r="AD2723" i="1"/>
  <c r="AF2723" i="1"/>
  <c r="AH2723" i="1"/>
  <c r="C2724" i="1"/>
  <c r="D2724" i="1"/>
  <c r="G2724" i="1"/>
  <c r="I2724" i="1"/>
  <c r="L2724" i="1"/>
  <c r="N2724" i="1"/>
  <c r="P2724" i="1"/>
  <c r="R2724" i="1"/>
  <c r="T2724" i="1"/>
  <c r="V2724" i="1"/>
  <c r="X2724" i="1"/>
  <c r="Z2724" i="1" a="1"/>
  <c r="Z2724" i="1"/>
  <c r="AB2724" i="1" a="1"/>
  <c r="AB2724" i="1" s="1"/>
  <c r="AD2724" i="1"/>
  <c r="AF2724" i="1"/>
  <c r="AH2724" i="1"/>
  <c r="C2725" i="1"/>
  <c r="D2725" i="1"/>
  <c r="G2725" i="1"/>
  <c r="I2725" i="1"/>
  <c r="L2725" i="1"/>
  <c r="N2725" i="1"/>
  <c r="P2725" i="1"/>
  <c r="R2725" i="1"/>
  <c r="T2725" i="1"/>
  <c r="V2725" i="1"/>
  <c r="X2725" i="1"/>
  <c r="Z2725" i="1" a="1"/>
  <c r="Z2725" i="1" s="1"/>
  <c r="AB2725" i="1" a="1"/>
  <c r="AB2725" i="1" s="1"/>
  <c r="AD2725" i="1"/>
  <c r="AF2725" i="1"/>
  <c r="AH2725" i="1"/>
  <c r="C2726" i="1"/>
  <c r="D2726" i="1"/>
  <c r="G2726" i="1"/>
  <c r="I2726" i="1"/>
  <c r="L2726" i="1"/>
  <c r="N2726" i="1"/>
  <c r="P2726" i="1"/>
  <c r="R2726" i="1"/>
  <c r="T2726" i="1"/>
  <c r="V2726" i="1"/>
  <c r="X2726" i="1"/>
  <c r="Z2726" i="1" a="1"/>
  <c r="Z2726" i="1"/>
  <c r="AB2726" i="1" a="1"/>
  <c r="AB2726" i="1" s="1"/>
  <c r="AD2726" i="1"/>
  <c r="AF2726" i="1"/>
  <c r="AH2726" i="1"/>
  <c r="C2727" i="1"/>
  <c r="D2727" i="1"/>
  <c r="G2727" i="1"/>
  <c r="I2727" i="1"/>
  <c r="L2727" i="1"/>
  <c r="N2727" i="1"/>
  <c r="P2727" i="1"/>
  <c r="R2727" i="1"/>
  <c r="T2727" i="1"/>
  <c r="V2727" i="1"/>
  <c r="X2727" i="1"/>
  <c r="Z2727" i="1" a="1"/>
  <c r="Z2727" i="1" s="1"/>
  <c r="AB2727" i="1" a="1"/>
  <c r="AB2727" i="1" s="1"/>
  <c r="AD2727" i="1"/>
  <c r="AF2727" i="1"/>
  <c r="AH2727" i="1"/>
  <c r="C2728" i="1"/>
  <c r="D2728" i="1"/>
  <c r="G2728" i="1"/>
  <c r="I2728" i="1"/>
  <c r="L2728" i="1"/>
  <c r="N2728" i="1"/>
  <c r="P2728" i="1"/>
  <c r="R2728" i="1"/>
  <c r="T2728" i="1"/>
  <c r="V2728" i="1"/>
  <c r="X2728" i="1"/>
  <c r="Z2728" i="1" a="1"/>
  <c r="Z2728" i="1" s="1"/>
  <c r="AB2728" i="1" a="1"/>
  <c r="AB2728" i="1" s="1"/>
  <c r="AD2728" i="1"/>
  <c r="AF2728" i="1"/>
  <c r="AH2728" i="1"/>
  <c r="C2729" i="1"/>
  <c r="D2729" i="1"/>
  <c r="G2729" i="1"/>
  <c r="I2729" i="1"/>
  <c r="L2729" i="1"/>
  <c r="N2729" i="1"/>
  <c r="P2729" i="1"/>
  <c r="R2729" i="1"/>
  <c r="T2729" i="1"/>
  <c r="V2729" i="1"/>
  <c r="X2729" i="1"/>
  <c r="Z2729" i="1" a="1"/>
  <c r="Z2729" i="1" s="1"/>
  <c r="AB2729" i="1" a="1"/>
  <c r="AB2729" i="1"/>
  <c r="AD2729" i="1"/>
  <c r="AF2729" i="1"/>
  <c r="AH2729" i="1"/>
  <c r="C2730" i="1"/>
  <c r="D2730" i="1"/>
  <c r="G2730" i="1"/>
  <c r="I2730" i="1"/>
  <c r="L2730" i="1"/>
  <c r="N2730" i="1"/>
  <c r="P2730" i="1"/>
  <c r="R2730" i="1"/>
  <c r="T2730" i="1"/>
  <c r="V2730" i="1"/>
  <c r="X2730" i="1"/>
  <c r="Z2730" i="1" a="1"/>
  <c r="Z2730" i="1"/>
  <c r="AB2730" i="1" a="1"/>
  <c r="AB2730" i="1" s="1"/>
  <c r="AD2730" i="1"/>
  <c r="AF2730" i="1"/>
  <c r="AH2730" i="1"/>
  <c r="C2731" i="1"/>
  <c r="D2731" i="1"/>
  <c r="G2731" i="1"/>
  <c r="I2731" i="1"/>
  <c r="L2731" i="1"/>
  <c r="N2731" i="1"/>
  <c r="P2731" i="1"/>
  <c r="R2731" i="1"/>
  <c r="T2731" i="1"/>
  <c r="V2731" i="1"/>
  <c r="X2731" i="1"/>
  <c r="Z2731" i="1" a="1"/>
  <c r="Z2731" i="1"/>
  <c r="AB2731" i="1" a="1"/>
  <c r="AB2731" i="1" s="1"/>
  <c r="AD2731" i="1"/>
  <c r="AF2731" i="1"/>
  <c r="AH2731" i="1"/>
  <c r="C2732" i="1"/>
  <c r="D2732" i="1"/>
  <c r="G2732" i="1"/>
  <c r="I2732" i="1"/>
  <c r="L2732" i="1"/>
  <c r="N2732" i="1"/>
  <c r="P2732" i="1"/>
  <c r="R2732" i="1"/>
  <c r="T2732" i="1"/>
  <c r="V2732" i="1"/>
  <c r="X2732" i="1"/>
  <c r="Z2732" i="1" a="1"/>
  <c r="Z2732" i="1" s="1"/>
  <c r="AB2732" i="1" a="1"/>
  <c r="AB2732" i="1"/>
  <c r="AD2732" i="1"/>
  <c r="AF2732" i="1"/>
  <c r="AH2732" i="1"/>
  <c r="C2733" i="1"/>
  <c r="D2733" i="1"/>
  <c r="G2733" i="1"/>
  <c r="I2733" i="1"/>
  <c r="L2733" i="1"/>
  <c r="N2733" i="1"/>
  <c r="P2733" i="1"/>
  <c r="R2733" i="1"/>
  <c r="T2733" i="1"/>
  <c r="V2733" i="1"/>
  <c r="X2733" i="1"/>
  <c r="Z2733" i="1" a="1"/>
  <c r="Z2733" i="1"/>
  <c r="AB2733" i="1" a="1"/>
  <c r="AB2733" i="1" s="1"/>
  <c r="AD2733" i="1"/>
  <c r="AF2733" i="1"/>
  <c r="AH2733" i="1"/>
  <c r="C2734" i="1"/>
  <c r="D2734" i="1"/>
  <c r="G2734" i="1"/>
  <c r="I2734" i="1"/>
  <c r="L2734" i="1"/>
  <c r="N2734" i="1"/>
  <c r="P2734" i="1"/>
  <c r="R2734" i="1"/>
  <c r="T2734" i="1"/>
  <c r="V2734" i="1"/>
  <c r="X2734" i="1"/>
  <c r="Z2734" i="1" a="1"/>
  <c r="Z2734" i="1" s="1"/>
  <c r="AB2734" i="1" a="1"/>
  <c r="AB2734" i="1"/>
  <c r="AD2734" i="1"/>
  <c r="AF2734" i="1"/>
  <c r="AH2734" i="1"/>
  <c r="C2735" i="1"/>
  <c r="D2735" i="1"/>
  <c r="G2735" i="1"/>
  <c r="I2735" i="1"/>
  <c r="L2735" i="1"/>
  <c r="N2735" i="1"/>
  <c r="P2735" i="1"/>
  <c r="R2735" i="1"/>
  <c r="T2735" i="1"/>
  <c r="V2735" i="1"/>
  <c r="X2735" i="1"/>
  <c r="Z2735" i="1" a="1"/>
  <c r="Z2735" i="1" s="1"/>
  <c r="AB2735" i="1" a="1"/>
  <c r="AB2735" i="1"/>
  <c r="AD2735" i="1"/>
  <c r="AF2735" i="1"/>
  <c r="AH2735" i="1"/>
  <c r="C2736" i="1"/>
  <c r="D2736" i="1"/>
  <c r="G2736" i="1"/>
  <c r="I2736" i="1"/>
  <c r="L2736" i="1"/>
  <c r="N2736" i="1"/>
  <c r="P2736" i="1"/>
  <c r="R2736" i="1"/>
  <c r="T2736" i="1"/>
  <c r="V2736" i="1"/>
  <c r="X2736" i="1"/>
  <c r="Z2736" i="1" a="1"/>
  <c r="Z2736" i="1" s="1"/>
  <c r="AB2736" i="1" a="1"/>
  <c r="AB2736" i="1" s="1"/>
  <c r="AD2736" i="1"/>
  <c r="AF2736" i="1"/>
  <c r="AH2736" i="1"/>
  <c r="C2737" i="1"/>
  <c r="D2737" i="1"/>
  <c r="G2737" i="1"/>
  <c r="I2737" i="1"/>
  <c r="L2737" i="1"/>
  <c r="N2737" i="1"/>
  <c r="P2737" i="1"/>
  <c r="R2737" i="1"/>
  <c r="T2737" i="1"/>
  <c r="V2737" i="1"/>
  <c r="X2737" i="1"/>
  <c r="Z2737" i="1" a="1"/>
  <c r="Z2737" i="1" s="1"/>
  <c r="AB2737" i="1" a="1"/>
  <c r="AB2737" i="1"/>
  <c r="AD2737" i="1"/>
  <c r="AF2737" i="1"/>
  <c r="AH2737" i="1"/>
  <c r="C2738" i="1"/>
  <c r="D2738" i="1"/>
  <c r="G2738" i="1"/>
  <c r="I2738" i="1"/>
  <c r="L2738" i="1"/>
  <c r="N2738" i="1"/>
  <c r="P2738" i="1"/>
  <c r="R2738" i="1"/>
  <c r="T2738" i="1"/>
  <c r="V2738" i="1"/>
  <c r="X2738" i="1"/>
  <c r="Z2738" i="1" a="1"/>
  <c r="Z2738" i="1" s="1"/>
  <c r="AB2738" i="1" a="1"/>
  <c r="AB2738" i="1" s="1"/>
  <c r="AD2738" i="1"/>
  <c r="AF2738" i="1"/>
  <c r="AH2738" i="1"/>
  <c r="C2739" i="1"/>
  <c r="D2739" i="1"/>
  <c r="G2739" i="1"/>
  <c r="I2739" i="1"/>
  <c r="L2739" i="1"/>
  <c r="N2739" i="1"/>
  <c r="P2739" i="1"/>
  <c r="R2739" i="1"/>
  <c r="T2739" i="1"/>
  <c r="V2739" i="1"/>
  <c r="AI2739" i="1" s="1"/>
  <c r="X2739" i="1"/>
  <c r="Z2739" i="1" a="1"/>
  <c r="Z2739" i="1" s="1"/>
  <c r="AB2739" i="1" a="1"/>
  <c r="AB2739" i="1" s="1"/>
  <c r="AD2739" i="1"/>
  <c r="AF2739" i="1"/>
  <c r="AH2739" i="1"/>
  <c r="C2740" i="1"/>
  <c r="D2740" i="1"/>
  <c r="G2740" i="1"/>
  <c r="I2740" i="1"/>
  <c r="L2740" i="1"/>
  <c r="N2740" i="1"/>
  <c r="P2740" i="1"/>
  <c r="R2740" i="1"/>
  <c r="T2740" i="1"/>
  <c r="V2740" i="1"/>
  <c r="X2740" i="1"/>
  <c r="Z2740" i="1" a="1"/>
  <c r="Z2740" i="1" s="1"/>
  <c r="AB2740" i="1" a="1"/>
  <c r="AB2740" i="1" s="1"/>
  <c r="AD2740" i="1"/>
  <c r="AF2740" i="1"/>
  <c r="AH2740" i="1"/>
  <c r="C2741" i="1"/>
  <c r="D2741" i="1"/>
  <c r="G2741" i="1"/>
  <c r="I2741" i="1"/>
  <c r="L2741" i="1"/>
  <c r="N2741" i="1"/>
  <c r="P2741" i="1"/>
  <c r="R2741" i="1"/>
  <c r="T2741" i="1"/>
  <c r="V2741" i="1"/>
  <c r="X2741" i="1"/>
  <c r="Z2741" i="1" a="1"/>
  <c r="Z2741" i="1" s="1"/>
  <c r="AB2741" i="1" a="1"/>
  <c r="AB2741" i="1"/>
  <c r="AD2741" i="1"/>
  <c r="AF2741" i="1"/>
  <c r="AH2741" i="1"/>
  <c r="C2742" i="1"/>
  <c r="D2742" i="1"/>
  <c r="G2742" i="1"/>
  <c r="I2742" i="1"/>
  <c r="L2742" i="1"/>
  <c r="N2742" i="1"/>
  <c r="P2742" i="1"/>
  <c r="R2742" i="1"/>
  <c r="T2742" i="1"/>
  <c r="V2742" i="1"/>
  <c r="X2742" i="1"/>
  <c r="Z2742" i="1" a="1"/>
  <c r="Z2742" i="1" s="1"/>
  <c r="AB2742" i="1" a="1"/>
  <c r="AB2742" i="1" s="1"/>
  <c r="AD2742" i="1"/>
  <c r="AF2742" i="1"/>
  <c r="AH2742" i="1"/>
  <c r="C2743" i="1"/>
  <c r="D2743" i="1"/>
  <c r="G2743" i="1"/>
  <c r="I2743" i="1"/>
  <c r="L2743" i="1"/>
  <c r="N2743" i="1"/>
  <c r="P2743" i="1"/>
  <c r="R2743" i="1"/>
  <c r="T2743" i="1"/>
  <c r="V2743" i="1"/>
  <c r="X2743" i="1"/>
  <c r="Z2743" i="1" a="1"/>
  <c r="Z2743" i="1"/>
  <c r="AB2743" i="1" a="1"/>
  <c r="AB2743" i="1" s="1"/>
  <c r="AD2743" i="1"/>
  <c r="AF2743" i="1"/>
  <c r="AH2743" i="1"/>
  <c r="C2744" i="1"/>
  <c r="D2744" i="1"/>
  <c r="G2744" i="1"/>
  <c r="I2744" i="1"/>
  <c r="L2744" i="1"/>
  <c r="N2744" i="1"/>
  <c r="P2744" i="1"/>
  <c r="R2744" i="1"/>
  <c r="T2744" i="1"/>
  <c r="V2744" i="1"/>
  <c r="X2744" i="1"/>
  <c r="Z2744" i="1" a="1"/>
  <c r="Z2744" i="1" s="1"/>
  <c r="AB2744" i="1" a="1"/>
  <c r="AB2744" i="1" s="1"/>
  <c r="AD2744" i="1"/>
  <c r="AF2744" i="1"/>
  <c r="AH2744" i="1"/>
  <c r="C2745" i="1"/>
  <c r="D2745" i="1"/>
  <c r="G2745" i="1"/>
  <c r="I2745" i="1"/>
  <c r="L2745" i="1"/>
  <c r="N2745" i="1"/>
  <c r="P2745" i="1"/>
  <c r="R2745" i="1"/>
  <c r="T2745" i="1"/>
  <c r="V2745" i="1"/>
  <c r="X2745" i="1"/>
  <c r="Z2745" i="1" a="1"/>
  <c r="Z2745" i="1" s="1"/>
  <c r="AB2745" i="1" a="1"/>
  <c r="AB2745" i="1" s="1"/>
  <c r="AD2745" i="1"/>
  <c r="AF2745" i="1"/>
  <c r="AH2745" i="1"/>
  <c r="C2746" i="1"/>
  <c r="D2746" i="1"/>
  <c r="G2746" i="1"/>
  <c r="I2746" i="1"/>
  <c r="L2746" i="1"/>
  <c r="N2746" i="1"/>
  <c r="P2746" i="1"/>
  <c r="R2746" i="1"/>
  <c r="T2746" i="1"/>
  <c r="V2746" i="1"/>
  <c r="X2746" i="1"/>
  <c r="Z2746" i="1" a="1"/>
  <c r="Z2746" i="1" s="1"/>
  <c r="AB2746" i="1" a="1"/>
  <c r="AB2746" i="1"/>
  <c r="AD2746" i="1"/>
  <c r="AF2746" i="1"/>
  <c r="AH2746" i="1"/>
  <c r="C2747" i="1"/>
  <c r="D2747" i="1"/>
  <c r="G2747" i="1"/>
  <c r="I2747" i="1"/>
  <c r="L2747" i="1"/>
  <c r="N2747" i="1"/>
  <c r="P2747" i="1"/>
  <c r="R2747" i="1"/>
  <c r="T2747" i="1"/>
  <c r="V2747" i="1"/>
  <c r="X2747" i="1"/>
  <c r="Z2747" i="1" a="1"/>
  <c r="Z2747" i="1" s="1"/>
  <c r="AB2747" i="1" a="1"/>
  <c r="AB2747" i="1"/>
  <c r="AD2747" i="1"/>
  <c r="AF2747" i="1"/>
  <c r="AH2747" i="1"/>
  <c r="C2748" i="1"/>
  <c r="D2748" i="1"/>
  <c r="G2748" i="1"/>
  <c r="I2748" i="1"/>
  <c r="L2748" i="1"/>
  <c r="N2748" i="1"/>
  <c r="P2748" i="1"/>
  <c r="R2748" i="1"/>
  <c r="T2748" i="1"/>
  <c r="V2748" i="1"/>
  <c r="X2748" i="1"/>
  <c r="Z2748" i="1" a="1"/>
  <c r="Z2748" i="1" s="1"/>
  <c r="AB2748" i="1" a="1"/>
  <c r="AB2748" i="1" s="1"/>
  <c r="AD2748" i="1"/>
  <c r="AF2748" i="1"/>
  <c r="AH2748" i="1"/>
  <c r="C2749" i="1"/>
  <c r="D2749" i="1"/>
  <c r="G2749" i="1"/>
  <c r="I2749" i="1"/>
  <c r="L2749" i="1"/>
  <c r="N2749" i="1"/>
  <c r="P2749" i="1"/>
  <c r="R2749" i="1"/>
  <c r="T2749" i="1"/>
  <c r="V2749" i="1"/>
  <c r="X2749" i="1"/>
  <c r="Z2749" i="1" a="1"/>
  <c r="Z2749" i="1" s="1"/>
  <c r="AB2749" i="1" a="1"/>
  <c r="AB2749" i="1" s="1"/>
  <c r="AD2749" i="1"/>
  <c r="AF2749" i="1"/>
  <c r="AH2749" i="1"/>
  <c r="C2750" i="1"/>
  <c r="D2750" i="1"/>
  <c r="G2750" i="1"/>
  <c r="I2750" i="1"/>
  <c r="L2750" i="1"/>
  <c r="N2750" i="1"/>
  <c r="P2750" i="1"/>
  <c r="R2750" i="1"/>
  <c r="T2750" i="1"/>
  <c r="V2750" i="1"/>
  <c r="X2750" i="1"/>
  <c r="Z2750" i="1" a="1"/>
  <c r="Z2750" i="1"/>
  <c r="AB2750" i="1" a="1"/>
  <c r="AB2750" i="1"/>
  <c r="AD2750" i="1"/>
  <c r="AF2750" i="1"/>
  <c r="AH2750" i="1"/>
  <c r="C2751" i="1"/>
  <c r="D2751" i="1"/>
  <c r="G2751" i="1"/>
  <c r="I2751" i="1"/>
  <c r="L2751" i="1"/>
  <c r="N2751" i="1"/>
  <c r="P2751" i="1"/>
  <c r="R2751" i="1"/>
  <c r="T2751" i="1"/>
  <c r="V2751" i="1"/>
  <c r="X2751" i="1"/>
  <c r="Z2751" i="1" a="1"/>
  <c r="Z2751" i="1"/>
  <c r="AB2751" i="1" a="1"/>
  <c r="AB2751" i="1" s="1"/>
  <c r="AD2751" i="1"/>
  <c r="AF2751" i="1"/>
  <c r="AH2751" i="1"/>
  <c r="C2752" i="1"/>
  <c r="D2752" i="1"/>
  <c r="G2752" i="1"/>
  <c r="I2752" i="1"/>
  <c r="L2752" i="1"/>
  <c r="N2752" i="1"/>
  <c r="P2752" i="1"/>
  <c r="R2752" i="1"/>
  <c r="T2752" i="1"/>
  <c r="V2752" i="1"/>
  <c r="X2752" i="1"/>
  <c r="Z2752" i="1" a="1"/>
  <c r="Z2752" i="1" s="1"/>
  <c r="AB2752" i="1" a="1"/>
  <c r="AB2752" i="1" s="1"/>
  <c r="AD2752" i="1"/>
  <c r="AF2752" i="1"/>
  <c r="AH2752" i="1"/>
  <c r="C2753" i="1"/>
  <c r="D2753" i="1"/>
  <c r="G2753" i="1"/>
  <c r="I2753" i="1"/>
  <c r="L2753" i="1"/>
  <c r="N2753" i="1"/>
  <c r="P2753" i="1"/>
  <c r="R2753" i="1"/>
  <c r="T2753" i="1"/>
  <c r="V2753" i="1"/>
  <c r="X2753" i="1"/>
  <c r="Z2753" i="1" a="1"/>
  <c r="Z2753" i="1" s="1"/>
  <c r="AB2753" i="1" a="1"/>
  <c r="AB2753" i="1" s="1"/>
  <c r="AD2753" i="1"/>
  <c r="AF2753" i="1"/>
  <c r="AH2753" i="1"/>
  <c r="C2754" i="1"/>
  <c r="D2754" i="1"/>
  <c r="G2754" i="1"/>
  <c r="I2754" i="1"/>
  <c r="L2754" i="1"/>
  <c r="N2754" i="1"/>
  <c r="P2754" i="1"/>
  <c r="R2754" i="1"/>
  <c r="T2754" i="1"/>
  <c r="V2754" i="1"/>
  <c r="X2754" i="1"/>
  <c r="Z2754" i="1" a="1"/>
  <c r="Z2754" i="1" s="1"/>
  <c r="AB2754" i="1" a="1"/>
  <c r="AB2754" i="1" s="1"/>
  <c r="AD2754" i="1"/>
  <c r="AF2754" i="1"/>
  <c r="AH2754" i="1"/>
  <c r="C2755" i="1"/>
  <c r="D2755" i="1"/>
  <c r="G2755" i="1"/>
  <c r="I2755" i="1"/>
  <c r="L2755" i="1"/>
  <c r="N2755" i="1"/>
  <c r="P2755" i="1"/>
  <c r="R2755" i="1"/>
  <c r="T2755" i="1"/>
  <c r="V2755" i="1"/>
  <c r="X2755" i="1"/>
  <c r="Z2755" i="1" a="1"/>
  <c r="Z2755" i="1"/>
  <c r="AB2755" i="1" a="1"/>
  <c r="AB2755" i="1"/>
  <c r="AD2755" i="1"/>
  <c r="AF2755" i="1"/>
  <c r="AH2755" i="1"/>
  <c r="C2756" i="1"/>
  <c r="D2756" i="1"/>
  <c r="G2756" i="1"/>
  <c r="I2756" i="1"/>
  <c r="L2756" i="1"/>
  <c r="N2756" i="1"/>
  <c r="P2756" i="1"/>
  <c r="R2756" i="1"/>
  <c r="T2756" i="1"/>
  <c r="V2756" i="1"/>
  <c r="X2756" i="1"/>
  <c r="Z2756" i="1" a="1"/>
  <c r="Z2756" i="1" s="1"/>
  <c r="AB2756" i="1" a="1"/>
  <c r="AB2756" i="1" s="1"/>
  <c r="AD2756" i="1"/>
  <c r="AF2756" i="1"/>
  <c r="AH2756" i="1"/>
  <c r="C2757" i="1"/>
  <c r="D2757" i="1"/>
  <c r="G2757" i="1"/>
  <c r="I2757" i="1"/>
  <c r="L2757" i="1"/>
  <c r="N2757" i="1"/>
  <c r="P2757" i="1"/>
  <c r="R2757" i="1"/>
  <c r="T2757" i="1"/>
  <c r="V2757" i="1"/>
  <c r="X2757" i="1"/>
  <c r="Z2757" i="1" a="1"/>
  <c r="Z2757" i="1" s="1"/>
  <c r="AB2757" i="1" a="1"/>
  <c r="AB2757" i="1" s="1"/>
  <c r="AD2757" i="1"/>
  <c r="AF2757" i="1"/>
  <c r="AH2757" i="1"/>
  <c r="C2758" i="1"/>
  <c r="D2758" i="1"/>
  <c r="G2758" i="1"/>
  <c r="I2758" i="1"/>
  <c r="L2758" i="1"/>
  <c r="N2758" i="1"/>
  <c r="P2758" i="1"/>
  <c r="R2758" i="1"/>
  <c r="T2758" i="1"/>
  <c r="V2758" i="1"/>
  <c r="X2758" i="1"/>
  <c r="Z2758" i="1" a="1"/>
  <c r="Z2758" i="1"/>
  <c r="AB2758" i="1" a="1"/>
  <c r="AB2758" i="1" s="1"/>
  <c r="AD2758" i="1"/>
  <c r="AF2758" i="1"/>
  <c r="AH2758" i="1"/>
  <c r="C2759" i="1"/>
  <c r="D2759" i="1"/>
  <c r="G2759" i="1"/>
  <c r="I2759" i="1"/>
  <c r="L2759" i="1"/>
  <c r="N2759" i="1"/>
  <c r="P2759" i="1"/>
  <c r="R2759" i="1"/>
  <c r="T2759" i="1"/>
  <c r="V2759" i="1"/>
  <c r="X2759" i="1"/>
  <c r="Z2759" i="1" a="1"/>
  <c r="Z2759" i="1" s="1"/>
  <c r="AB2759" i="1" a="1"/>
  <c r="AB2759" i="1"/>
  <c r="AD2759" i="1"/>
  <c r="AF2759" i="1"/>
  <c r="AH2759" i="1"/>
  <c r="C2760" i="1"/>
  <c r="D2760" i="1"/>
  <c r="G2760" i="1"/>
  <c r="I2760" i="1"/>
  <c r="L2760" i="1"/>
  <c r="N2760" i="1"/>
  <c r="P2760" i="1"/>
  <c r="R2760" i="1"/>
  <c r="T2760" i="1"/>
  <c r="V2760" i="1"/>
  <c r="X2760" i="1"/>
  <c r="Z2760" i="1" a="1"/>
  <c r="Z2760" i="1"/>
  <c r="AB2760" i="1" a="1"/>
  <c r="AB2760" i="1" s="1"/>
  <c r="AD2760" i="1"/>
  <c r="AF2760" i="1"/>
  <c r="AH2760" i="1"/>
  <c r="C2761" i="1"/>
  <c r="D2761" i="1"/>
  <c r="G2761" i="1"/>
  <c r="I2761" i="1"/>
  <c r="L2761" i="1"/>
  <c r="N2761" i="1"/>
  <c r="P2761" i="1"/>
  <c r="R2761" i="1"/>
  <c r="T2761" i="1"/>
  <c r="V2761" i="1"/>
  <c r="X2761" i="1"/>
  <c r="Z2761" i="1" a="1"/>
  <c r="Z2761" i="1" s="1"/>
  <c r="AB2761" i="1" a="1"/>
  <c r="AB2761" i="1"/>
  <c r="AD2761" i="1"/>
  <c r="AF2761" i="1"/>
  <c r="AH2761" i="1"/>
  <c r="AI2761" i="1"/>
  <c r="C2762" i="1"/>
  <c r="D2762" i="1"/>
  <c r="G2762" i="1"/>
  <c r="I2762" i="1"/>
  <c r="L2762" i="1"/>
  <c r="N2762" i="1"/>
  <c r="P2762" i="1"/>
  <c r="R2762" i="1"/>
  <c r="T2762" i="1"/>
  <c r="V2762" i="1"/>
  <c r="X2762" i="1"/>
  <c r="Z2762" i="1" a="1"/>
  <c r="Z2762" i="1" s="1"/>
  <c r="AB2762" i="1" a="1"/>
  <c r="AB2762" i="1"/>
  <c r="AD2762" i="1"/>
  <c r="AF2762" i="1"/>
  <c r="AH2762" i="1"/>
  <c r="C2763" i="1"/>
  <c r="D2763" i="1"/>
  <c r="G2763" i="1"/>
  <c r="I2763" i="1"/>
  <c r="L2763" i="1"/>
  <c r="N2763" i="1"/>
  <c r="P2763" i="1"/>
  <c r="R2763" i="1"/>
  <c r="T2763" i="1"/>
  <c r="V2763" i="1"/>
  <c r="X2763" i="1"/>
  <c r="Z2763" i="1" a="1"/>
  <c r="Z2763" i="1" s="1"/>
  <c r="AI2763" i="1" s="1"/>
  <c r="AB2763" i="1" a="1"/>
  <c r="AB2763" i="1" s="1"/>
  <c r="AD2763" i="1"/>
  <c r="AF2763" i="1"/>
  <c r="AH2763" i="1"/>
  <c r="C2764" i="1"/>
  <c r="D2764" i="1"/>
  <c r="G2764" i="1"/>
  <c r="I2764" i="1"/>
  <c r="L2764" i="1"/>
  <c r="N2764" i="1"/>
  <c r="P2764" i="1"/>
  <c r="R2764" i="1"/>
  <c r="T2764" i="1"/>
  <c r="V2764" i="1"/>
  <c r="X2764" i="1"/>
  <c r="Z2764" i="1" a="1"/>
  <c r="Z2764" i="1" s="1"/>
  <c r="AB2764" i="1" a="1"/>
  <c r="AB2764" i="1" s="1"/>
  <c r="AD2764" i="1"/>
  <c r="AF2764" i="1"/>
  <c r="AH2764" i="1"/>
  <c r="C2765" i="1"/>
  <c r="D2765" i="1"/>
  <c r="G2765" i="1"/>
  <c r="I2765" i="1"/>
  <c r="L2765" i="1"/>
  <c r="N2765" i="1"/>
  <c r="P2765" i="1"/>
  <c r="R2765" i="1"/>
  <c r="T2765" i="1"/>
  <c r="V2765" i="1"/>
  <c r="X2765" i="1"/>
  <c r="Z2765" i="1" a="1"/>
  <c r="Z2765" i="1" s="1"/>
  <c r="AB2765" i="1" a="1"/>
  <c r="AB2765" i="1" s="1"/>
  <c r="AD2765" i="1"/>
  <c r="AF2765" i="1"/>
  <c r="AH2765" i="1"/>
  <c r="C2766" i="1"/>
  <c r="D2766" i="1"/>
  <c r="G2766" i="1"/>
  <c r="I2766" i="1"/>
  <c r="L2766" i="1"/>
  <c r="N2766" i="1"/>
  <c r="P2766" i="1"/>
  <c r="R2766" i="1"/>
  <c r="T2766" i="1"/>
  <c r="V2766" i="1"/>
  <c r="X2766" i="1"/>
  <c r="Z2766" i="1" a="1"/>
  <c r="Z2766" i="1" s="1"/>
  <c r="AB2766" i="1" a="1"/>
  <c r="AB2766" i="1" s="1"/>
  <c r="AD2766" i="1"/>
  <c r="AF2766" i="1"/>
  <c r="AH2766" i="1"/>
  <c r="C2767" i="1"/>
  <c r="D2767" i="1"/>
  <c r="G2767" i="1"/>
  <c r="I2767" i="1"/>
  <c r="L2767" i="1"/>
  <c r="N2767" i="1"/>
  <c r="P2767" i="1"/>
  <c r="R2767" i="1"/>
  <c r="T2767" i="1"/>
  <c r="V2767" i="1"/>
  <c r="X2767" i="1"/>
  <c r="Z2767" i="1" a="1"/>
  <c r="Z2767" i="1" s="1"/>
  <c r="AB2767" i="1" a="1"/>
  <c r="AB2767" i="1"/>
  <c r="AD2767" i="1"/>
  <c r="AF2767" i="1"/>
  <c r="AH2767" i="1"/>
  <c r="C2768" i="1"/>
  <c r="D2768" i="1"/>
  <c r="G2768" i="1"/>
  <c r="I2768" i="1"/>
  <c r="L2768" i="1"/>
  <c r="N2768" i="1"/>
  <c r="P2768" i="1"/>
  <c r="R2768" i="1"/>
  <c r="T2768" i="1"/>
  <c r="V2768" i="1"/>
  <c r="X2768" i="1"/>
  <c r="Z2768" i="1" a="1"/>
  <c r="Z2768" i="1" s="1"/>
  <c r="AB2768" i="1" a="1"/>
  <c r="AB2768" i="1"/>
  <c r="AD2768" i="1"/>
  <c r="AF2768" i="1"/>
  <c r="AH2768" i="1"/>
  <c r="C2769" i="1"/>
  <c r="D2769" i="1"/>
  <c r="G2769" i="1"/>
  <c r="I2769" i="1"/>
  <c r="L2769" i="1"/>
  <c r="N2769" i="1"/>
  <c r="P2769" i="1"/>
  <c r="R2769" i="1"/>
  <c r="T2769" i="1"/>
  <c r="V2769" i="1"/>
  <c r="X2769" i="1"/>
  <c r="Z2769" i="1" a="1"/>
  <c r="Z2769" i="1" s="1"/>
  <c r="AB2769" i="1" a="1"/>
  <c r="AB2769" i="1" s="1"/>
  <c r="AD2769" i="1"/>
  <c r="AF2769" i="1"/>
  <c r="AH2769" i="1"/>
  <c r="C2770" i="1"/>
  <c r="D2770" i="1"/>
  <c r="G2770" i="1"/>
  <c r="I2770" i="1"/>
  <c r="L2770" i="1"/>
  <c r="N2770" i="1"/>
  <c r="P2770" i="1"/>
  <c r="R2770" i="1"/>
  <c r="T2770" i="1"/>
  <c r="V2770" i="1"/>
  <c r="X2770" i="1"/>
  <c r="Z2770" i="1" a="1"/>
  <c r="Z2770" i="1"/>
  <c r="AB2770" i="1" a="1"/>
  <c r="AB2770" i="1" s="1"/>
  <c r="AD2770" i="1"/>
  <c r="AF2770" i="1"/>
  <c r="AH2770" i="1"/>
  <c r="C2771" i="1"/>
  <c r="D2771" i="1"/>
  <c r="G2771" i="1"/>
  <c r="I2771" i="1"/>
  <c r="L2771" i="1"/>
  <c r="N2771" i="1"/>
  <c r="P2771" i="1"/>
  <c r="R2771" i="1"/>
  <c r="T2771" i="1"/>
  <c r="V2771" i="1"/>
  <c r="X2771" i="1"/>
  <c r="Z2771" i="1" a="1"/>
  <c r="Z2771" i="1" s="1"/>
  <c r="AB2771" i="1" a="1"/>
  <c r="AB2771" i="1" s="1"/>
  <c r="AD2771" i="1"/>
  <c r="AF2771" i="1"/>
  <c r="AH2771" i="1"/>
  <c r="C2772" i="1"/>
  <c r="D2772" i="1"/>
  <c r="G2772" i="1"/>
  <c r="I2772" i="1"/>
  <c r="L2772" i="1"/>
  <c r="N2772" i="1"/>
  <c r="P2772" i="1"/>
  <c r="R2772" i="1"/>
  <c r="T2772" i="1"/>
  <c r="V2772" i="1"/>
  <c r="X2772" i="1"/>
  <c r="Z2772" i="1" a="1"/>
  <c r="Z2772" i="1" s="1"/>
  <c r="AB2772" i="1" a="1"/>
  <c r="AB2772" i="1"/>
  <c r="AD2772" i="1"/>
  <c r="AF2772" i="1"/>
  <c r="AH2772" i="1"/>
  <c r="C2773" i="1"/>
  <c r="D2773" i="1"/>
  <c r="G2773" i="1"/>
  <c r="I2773" i="1"/>
  <c r="L2773" i="1"/>
  <c r="N2773" i="1"/>
  <c r="P2773" i="1"/>
  <c r="R2773" i="1"/>
  <c r="T2773" i="1"/>
  <c r="V2773" i="1"/>
  <c r="X2773" i="1"/>
  <c r="Z2773" i="1" a="1"/>
  <c r="Z2773" i="1"/>
  <c r="AB2773" i="1" a="1"/>
  <c r="AB2773" i="1" s="1"/>
  <c r="AD2773" i="1"/>
  <c r="AF2773" i="1"/>
  <c r="AH2773" i="1"/>
  <c r="C2774" i="1"/>
  <c r="D2774" i="1"/>
  <c r="G2774" i="1"/>
  <c r="I2774" i="1"/>
  <c r="L2774" i="1"/>
  <c r="N2774" i="1"/>
  <c r="P2774" i="1"/>
  <c r="R2774" i="1"/>
  <c r="T2774" i="1"/>
  <c r="V2774" i="1"/>
  <c r="X2774" i="1"/>
  <c r="Z2774" i="1" a="1"/>
  <c r="Z2774" i="1" s="1"/>
  <c r="AB2774" i="1" a="1"/>
  <c r="AB2774" i="1"/>
  <c r="AD2774" i="1"/>
  <c r="AF2774" i="1"/>
  <c r="AH2774" i="1"/>
  <c r="C2775" i="1"/>
  <c r="D2775" i="1"/>
  <c r="G2775" i="1"/>
  <c r="I2775" i="1"/>
  <c r="L2775" i="1"/>
  <c r="N2775" i="1"/>
  <c r="P2775" i="1"/>
  <c r="R2775" i="1"/>
  <c r="T2775" i="1"/>
  <c r="V2775" i="1"/>
  <c r="X2775" i="1"/>
  <c r="Z2775" i="1" a="1"/>
  <c r="Z2775" i="1"/>
  <c r="AB2775" i="1" a="1"/>
  <c r="AB2775" i="1" s="1"/>
  <c r="AD2775" i="1"/>
  <c r="AF2775" i="1"/>
  <c r="AH2775" i="1"/>
  <c r="C2776" i="1"/>
  <c r="D2776" i="1"/>
  <c r="G2776" i="1"/>
  <c r="I2776" i="1"/>
  <c r="L2776" i="1"/>
  <c r="N2776" i="1"/>
  <c r="P2776" i="1"/>
  <c r="R2776" i="1"/>
  <c r="T2776" i="1"/>
  <c r="V2776" i="1"/>
  <c r="X2776" i="1"/>
  <c r="Z2776" i="1" a="1"/>
  <c r="Z2776" i="1"/>
  <c r="AB2776" i="1" a="1"/>
  <c r="AB2776" i="1" s="1"/>
  <c r="AD2776" i="1"/>
  <c r="AF2776" i="1"/>
  <c r="AH2776" i="1"/>
  <c r="C2777" i="1"/>
  <c r="D2777" i="1"/>
  <c r="G2777" i="1"/>
  <c r="I2777" i="1"/>
  <c r="L2777" i="1"/>
  <c r="N2777" i="1"/>
  <c r="P2777" i="1"/>
  <c r="R2777" i="1"/>
  <c r="T2777" i="1"/>
  <c r="V2777" i="1"/>
  <c r="X2777" i="1"/>
  <c r="Z2777" i="1" a="1"/>
  <c r="Z2777" i="1" s="1"/>
  <c r="AB2777" i="1" a="1"/>
  <c r="AB2777" i="1" s="1"/>
  <c r="AD2777" i="1"/>
  <c r="AF2777" i="1"/>
  <c r="AH2777" i="1"/>
  <c r="C2778" i="1"/>
  <c r="D2778" i="1"/>
  <c r="G2778" i="1"/>
  <c r="I2778" i="1"/>
  <c r="L2778" i="1"/>
  <c r="N2778" i="1"/>
  <c r="P2778" i="1"/>
  <c r="R2778" i="1"/>
  <c r="T2778" i="1"/>
  <c r="V2778" i="1"/>
  <c r="X2778" i="1"/>
  <c r="Z2778" i="1" a="1"/>
  <c r="Z2778" i="1" s="1"/>
  <c r="AB2778" i="1" a="1"/>
  <c r="AB2778" i="1" s="1"/>
  <c r="AD2778" i="1"/>
  <c r="AF2778" i="1"/>
  <c r="AH2778" i="1"/>
  <c r="C2779" i="1"/>
  <c r="D2779" i="1"/>
  <c r="G2779" i="1"/>
  <c r="I2779" i="1"/>
  <c r="L2779" i="1"/>
  <c r="N2779" i="1"/>
  <c r="P2779" i="1"/>
  <c r="R2779" i="1"/>
  <c r="T2779" i="1"/>
  <c r="V2779" i="1"/>
  <c r="X2779" i="1"/>
  <c r="Z2779" i="1" a="1"/>
  <c r="Z2779" i="1" s="1"/>
  <c r="AB2779" i="1" a="1"/>
  <c r="AB2779" i="1" s="1"/>
  <c r="AD2779" i="1"/>
  <c r="AF2779" i="1"/>
  <c r="AH2779" i="1"/>
  <c r="C2780" i="1"/>
  <c r="D2780" i="1"/>
  <c r="G2780" i="1"/>
  <c r="I2780" i="1"/>
  <c r="L2780" i="1"/>
  <c r="N2780" i="1"/>
  <c r="P2780" i="1"/>
  <c r="R2780" i="1"/>
  <c r="T2780" i="1"/>
  <c r="V2780" i="1"/>
  <c r="X2780" i="1"/>
  <c r="Z2780" i="1" a="1"/>
  <c r="Z2780" i="1" s="1"/>
  <c r="AB2780" i="1" a="1"/>
  <c r="AB2780" i="1"/>
  <c r="AD2780" i="1"/>
  <c r="AF2780" i="1"/>
  <c r="AH2780" i="1"/>
  <c r="C2781" i="1"/>
  <c r="D2781" i="1"/>
  <c r="G2781" i="1"/>
  <c r="I2781" i="1"/>
  <c r="L2781" i="1"/>
  <c r="N2781" i="1"/>
  <c r="P2781" i="1"/>
  <c r="R2781" i="1"/>
  <c r="T2781" i="1"/>
  <c r="V2781" i="1"/>
  <c r="X2781" i="1"/>
  <c r="Z2781" i="1" a="1"/>
  <c r="Z2781" i="1"/>
  <c r="AB2781" i="1" a="1"/>
  <c r="AB2781" i="1" s="1"/>
  <c r="AD2781" i="1"/>
  <c r="AF2781" i="1"/>
  <c r="AH2781" i="1"/>
  <c r="C2782" i="1"/>
  <c r="D2782" i="1"/>
  <c r="G2782" i="1"/>
  <c r="I2782" i="1"/>
  <c r="L2782" i="1"/>
  <c r="N2782" i="1"/>
  <c r="P2782" i="1"/>
  <c r="R2782" i="1"/>
  <c r="T2782" i="1"/>
  <c r="V2782" i="1"/>
  <c r="X2782" i="1"/>
  <c r="Z2782" i="1" a="1"/>
  <c r="Z2782" i="1" s="1"/>
  <c r="AB2782" i="1" a="1"/>
  <c r="AB2782" i="1" s="1"/>
  <c r="AD2782" i="1"/>
  <c r="AF2782" i="1"/>
  <c r="AH2782" i="1"/>
  <c r="C2783" i="1"/>
  <c r="D2783" i="1"/>
  <c r="G2783" i="1"/>
  <c r="I2783" i="1"/>
  <c r="L2783" i="1"/>
  <c r="N2783" i="1"/>
  <c r="P2783" i="1"/>
  <c r="R2783" i="1"/>
  <c r="T2783" i="1"/>
  <c r="V2783" i="1"/>
  <c r="X2783" i="1"/>
  <c r="Z2783" i="1" a="1"/>
  <c r="Z2783" i="1" s="1"/>
  <c r="AB2783" i="1" a="1"/>
  <c r="AB2783" i="1"/>
  <c r="AD2783" i="1"/>
  <c r="AF2783" i="1"/>
  <c r="AH2783" i="1"/>
  <c r="C2784" i="1"/>
  <c r="D2784" i="1"/>
  <c r="G2784" i="1"/>
  <c r="I2784" i="1"/>
  <c r="L2784" i="1"/>
  <c r="N2784" i="1"/>
  <c r="P2784" i="1"/>
  <c r="R2784" i="1"/>
  <c r="T2784" i="1"/>
  <c r="V2784" i="1"/>
  <c r="X2784" i="1"/>
  <c r="Z2784" i="1" a="1"/>
  <c r="Z2784" i="1" s="1"/>
  <c r="AB2784" i="1" a="1"/>
  <c r="AB2784" i="1" s="1"/>
  <c r="AD2784" i="1"/>
  <c r="AF2784" i="1"/>
  <c r="AH2784" i="1"/>
  <c r="C2785" i="1"/>
  <c r="D2785" i="1"/>
  <c r="G2785" i="1"/>
  <c r="I2785" i="1"/>
  <c r="L2785" i="1"/>
  <c r="N2785" i="1"/>
  <c r="P2785" i="1"/>
  <c r="R2785" i="1"/>
  <c r="T2785" i="1"/>
  <c r="V2785" i="1"/>
  <c r="X2785" i="1"/>
  <c r="Z2785" i="1" a="1"/>
  <c r="Z2785" i="1" s="1"/>
  <c r="AB2785" i="1" a="1"/>
  <c r="AB2785" i="1"/>
  <c r="AD2785" i="1"/>
  <c r="AF2785" i="1"/>
  <c r="AH2785" i="1"/>
  <c r="C2786" i="1"/>
  <c r="D2786" i="1"/>
  <c r="G2786" i="1"/>
  <c r="I2786" i="1"/>
  <c r="L2786" i="1"/>
  <c r="N2786" i="1"/>
  <c r="P2786" i="1"/>
  <c r="R2786" i="1"/>
  <c r="T2786" i="1"/>
  <c r="V2786" i="1"/>
  <c r="X2786" i="1"/>
  <c r="Z2786" i="1" a="1"/>
  <c r="Z2786" i="1"/>
  <c r="AB2786" i="1" a="1"/>
  <c r="AB2786" i="1" s="1"/>
  <c r="AD2786" i="1"/>
  <c r="AF2786" i="1"/>
  <c r="AH2786" i="1"/>
  <c r="C2787" i="1"/>
  <c r="D2787" i="1"/>
  <c r="G2787" i="1"/>
  <c r="I2787" i="1"/>
  <c r="L2787" i="1"/>
  <c r="N2787" i="1"/>
  <c r="P2787" i="1"/>
  <c r="R2787" i="1"/>
  <c r="T2787" i="1"/>
  <c r="V2787" i="1"/>
  <c r="X2787" i="1"/>
  <c r="Z2787" i="1" a="1"/>
  <c r="Z2787" i="1" s="1"/>
  <c r="AB2787" i="1" a="1"/>
  <c r="AB2787" i="1" s="1"/>
  <c r="AD2787" i="1"/>
  <c r="AF2787" i="1"/>
  <c r="AH2787" i="1"/>
  <c r="C2788" i="1"/>
  <c r="D2788" i="1"/>
  <c r="G2788" i="1"/>
  <c r="I2788" i="1"/>
  <c r="L2788" i="1"/>
  <c r="N2788" i="1"/>
  <c r="P2788" i="1"/>
  <c r="R2788" i="1"/>
  <c r="T2788" i="1"/>
  <c r="V2788" i="1"/>
  <c r="X2788" i="1"/>
  <c r="Z2788" i="1" a="1"/>
  <c r="Z2788" i="1"/>
  <c r="AB2788" i="1" a="1"/>
  <c r="AB2788" i="1" s="1"/>
  <c r="AD2788" i="1"/>
  <c r="AF2788" i="1"/>
  <c r="AH2788" i="1"/>
  <c r="C2789" i="1"/>
  <c r="D2789" i="1"/>
  <c r="G2789" i="1"/>
  <c r="I2789" i="1"/>
  <c r="L2789" i="1"/>
  <c r="N2789" i="1"/>
  <c r="P2789" i="1"/>
  <c r="R2789" i="1"/>
  <c r="T2789" i="1"/>
  <c r="V2789" i="1"/>
  <c r="X2789" i="1"/>
  <c r="Z2789" i="1" a="1"/>
  <c r="Z2789" i="1" s="1"/>
  <c r="AB2789" i="1" a="1"/>
  <c r="AB2789" i="1"/>
  <c r="AD2789" i="1"/>
  <c r="AF2789" i="1"/>
  <c r="AH2789" i="1"/>
  <c r="C2790" i="1"/>
  <c r="D2790" i="1"/>
  <c r="G2790" i="1"/>
  <c r="I2790" i="1"/>
  <c r="L2790" i="1"/>
  <c r="N2790" i="1"/>
  <c r="P2790" i="1"/>
  <c r="R2790" i="1"/>
  <c r="T2790" i="1"/>
  <c r="V2790" i="1"/>
  <c r="X2790" i="1"/>
  <c r="Z2790" i="1" a="1"/>
  <c r="Z2790" i="1" s="1"/>
  <c r="AB2790" i="1" a="1"/>
  <c r="AB2790" i="1" s="1"/>
  <c r="AI2790" i="1" s="1"/>
  <c r="AD2790" i="1"/>
  <c r="AF2790" i="1"/>
  <c r="AH2790" i="1"/>
  <c r="C2791" i="1"/>
  <c r="D2791" i="1"/>
  <c r="G2791" i="1"/>
  <c r="I2791" i="1"/>
  <c r="L2791" i="1"/>
  <c r="N2791" i="1"/>
  <c r="P2791" i="1"/>
  <c r="R2791" i="1"/>
  <c r="T2791" i="1"/>
  <c r="V2791" i="1"/>
  <c r="X2791" i="1"/>
  <c r="Z2791" i="1" a="1"/>
  <c r="Z2791" i="1" s="1"/>
  <c r="AB2791" i="1" a="1"/>
  <c r="AB2791" i="1" s="1"/>
  <c r="AD2791" i="1"/>
  <c r="AF2791" i="1"/>
  <c r="AH2791" i="1"/>
  <c r="C2792" i="1"/>
  <c r="D2792" i="1"/>
  <c r="G2792" i="1"/>
  <c r="I2792" i="1"/>
  <c r="L2792" i="1"/>
  <c r="N2792" i="1"/>
  <c r="P2792" i="1"/>
  <c r="R2792" i="1"/>
  <c r="T2792" i="1"/>
  <c r="V2792" i="1"/>
  <c r="X2792" i="1"/>
  <c r="Z2792" i="1" a="1"/>
  <c r="Z2792" i="1" s="1"/>
  <c r="AB2792" i="1" a="1"/>
  <c r="AB2792" i="1" s="1"/>
  <c r="AD2792" i="1"/>
  <c r="AF2792" i="1"/>
  <c r="AH2792" i="1"/>
  <c r="C2793" i="1"/>
  <c r="D2793" i="1"/>
  <c r="G2793" i="1"/>
  <c r="I2793" i="1"/>
  <c r="L2793" i="1"/>
  <c r="N2793" i="1"/>
  <c r="P2793" i="1"/>
  <c r="R2793" i="1"/>
  <c r="T2793" i="1"/>
  <c r="V2793" i="1"/>
  <c r="X2793" i="1"/>
  <c r="Z2793" i="1" a="1"/>
  <c r="Z2793" i="1"/>
  <c r="AB2793" i="1" a="1"/>
  <c r="AB2793" i="1" s="1"/>
  <c r="AD2793" i="1"/>
  <c r="AF2793" i="1"/>
  <c r="AH2793" i="1"/>
  <c r="C2794" i="1"/>
  <c r="D2794" i="1"/>
  <c r="G2794" i="1"/>
  <c r="I2794" i="1"/>
  <c r="L2794" i="1"/>
  <c r="N2794" i="1"/>
  <c r="P2794" i="1"/>
  <c r="R2794" i="1"/>
  <c r="T2794" i="1"/>
  <c r="V2794" i="1"/>
  <c r="X2794" i="1"/>
  <c r="Z2794" i="1" a="1"/>
  <c r="Z2794" i="1" s="1"/>
  <c r="AB2794" i="1" a="1"/>
  <c r="AB2794" i="1" s="1"/>
  <c r="AD2794" i="1"/>
  <c r="AF2794" i="1"/>
  <c r="AH2794" i="1"/>
  <c r="C2795" i="1"/>
  <c r="D2795" i="1"/>
  <c r="G2795" i="1"/>
  <c r="I2795" i="1"/>
  <c r="L2795" i="1"/>
  <c r="N2795" i="1"/>
  <c r="P2795" i="1"/>
  <c r="R2795" i="1"/>
  <c r="T2795" i="1"/>
  <c r="V2795" i="1"/>
  <c r="X2795" i="1"/>
  <c r="Z2795" i="1" a="1"/>
  <c r="Z2795" i="1" s="1"/>
  <c r="AB2795" i="1" a="1"/>
  <c r="AB2795" i="1" s="1"/>
  <c r="AD2795" i="1"/>
  <c r="AF2795" i="1"/>
  <c r="AH2795" i="1"/>
  <c r="C2796" i="1"/>
  <c r="D2796" i="1"/>
  <c r="G2796" i="1"/>
  <c r="I2796" i="1"/>
  <c r="L2796" i="1"/>
  <c r="N2796" i="1"/>
  <c r="P2796" i="1"/>
  <c r="R2796" i="1"/>
  <c r="T2796" i="1"/>
  <c r="V2796" i="1"/>
  <c r="X2796" i="1"/>
  <c r="Z2796" i="1" a="1"/>
  <c r="Z2796" i="1" s="1"/>
  <c r="AB2796" i="1" a="1"/>
  <c r="AB2796" i="1" s="1"/>
  <c r="AD2796" i="1"/>
  <c r="AF2796" i="1"/>
  <c r="AH2796" i="1"/>
  <c r="C2797" i="1"/>
  <c r="D2797" i="1"/>
  <c r="G2797" i="1"/>
  <c r="I2797" i="1"/>
  <c r="L2797" i="1"/>
  <c r="N2797" i="1"/>
  <c r="P2797" i="1"/>
  <c r="R2797" i="1"/>
  <c r="T2797" i="1"/>
  <c r="V2797" i="1"/>
  <c r="X2797" i="1"/>
  <c r="Z2797" i="1" a="1"/>
  <c r="Z2797" i="1" s="1"/>
  <c r="AB2797" i="1" a="1"/>
  <c r="AB2797" i="1"/>
  <c r="AD2797" i="1"/>
  <c r="AF2797" i="1"/>
  <c r="AH2797" i="1"/>
  <c r="C2798" i="1"/>
  <c r="D2798" i="1"/>
  <c r="G2798" i="1"/>
  <c r="I2798" i="1"/>
  <c r="L2798" i="1"/>
  <c r="N2798" i="1"/>
  <c r="P2798" i="1"/>
  <c r="R2798" i="1"/>
  <c r="T2798" i="1"/>
  <c r="V2798" i="1"/>
  <c r="X2798" i="1"/>
  <c r="Z2798" i="1" a="1"/>
  <c r="Z2798" i="1"/>
  <c r="AB2798" i="1" a="1"/>
  <c r="AB2798" i="1" s="1"/>
  <c r="AD2798" i="1"/>
  <c r="AF2798" i="1"/>
  <c r="AH2798" i="1"/>
  <c r="C2799" i="1"/>
  <c r="D2799" i="1"/>
  <c r="G2799" i="1"/>
  <c r="I2799" i="1"/>
  <c r="L2799" i="1"/>
  <c r="N2799" i="1"/>
  <c r="P2799" i="1"/>
  <c r="R2799" i="1"/>
  <c r="T2799" i="1"/>
  <c r="V2799" i="1"/>
  <c r="X2799" i="1"/>
  <c r="Z2799" i="1" a="1"/>
  <c r="Z2799" i="1" s="1"/>
  <c r="AB2799" i="1" a="1"/>
  <c r="AB2799" i="1" s="1"/>
  <c r="AD2799" i="1"/>
  <c r="AF2799" i="1"/>
  <c r="AH2799" i="1"/>
  <c r="C2800" i="1"/>
  <c r="D2800" i="1"/>
  <c r="G2800" i="1"/>
  <c r="I2800" i="1"/>
  <c r="L2800" i="1"/>
  <c r="N2800" i="1"/>
  <c r="P2800" i="1"/>
  <c r="R2800" i="1"/>
  <c r="T2800" i="1"/>
  <c r="V2800" i="1"/>
  <c r="X2800" i="1"/>
  <c r="Z2800" i="1" a="1"/>
  <c r="Z2800" i="1"/>
  <c r="AB2800" i="1" a="1"/>
  <c r="AB2800" i="1" s="1"/>
  <c r="AD2800" i="1"/>
  <c r="AF2800" i="1"/>
  <c r="AH2800" i="1"/>
  <c r="C2801" i="1"/>
  <c r="D2801" i="1"/>
  <c r="G2801" i="1"/>
  <c r="I2801" i="1"/>
  <c r="L2801" i="1"/>
  <c r="N2801" i="1"/>
  <c r="P2801" i="1"/>
  <c r="R2801" i="1"/>
  <c r="T2801" i="1"/>
  <c r="V2801" i="1"/>
  <c r="X2801" i="1"/>
  <c r="Z2801" i="1" a="1"/>
  <c r="Z2801" i="1"/>
  <c r="AB2801" i="1" a="1"/>
  <c r="AB2801" i="1" s="1"/>
  <c r="AD2801" i="1"/>
  <c r="AF2801" i="1"/>
  <c r="AH2801" i="1"/>
  <c r="C2802" i="1"/>
  <c r="D2802" i="1"/>
  <c r="G2802" i="1"/>
  <c r="I2802" i="1"/>
  <c r="L2802" i="1"/>
  <c r="N2802" i="1"/>
  <c r="P2802" i="1"/>
  <c r="R2802" i="1"/>
  <c r="T2802" i="1"/>
  <c r="V2802" i="1"/>
  <c r="X2802" i="1"/>
  <c r="Z2802" i="1" a="1"/>
  <c r="Z2802" i="1" s="1"/>
  <c r="AB2802" i="1" a="1"/>
  <c r="AB2802" i="1" s="1"/>
  <c r="AD2802" i="1"/>
  <c r="AF2802" i="1"/>
  <c r="AH2802" i="1"/>
  <c r="C2803" i="1"/>
  <c r="D2803" i="1"/>
  <c r="G2803" i="1"/>
  <c r="I2803" i="1"/>
  <c r="L2803" i="1"/>
  <c r="N2803" i="1"/>
  <c r="P2803" i="1"/>
  <c r="R2803" i="1"/>
  <c r="T2803" i="1"/>
  <c r="V2803" i="1"/>
  <c r="X2803" i="1"/>
  <c r="Z2803" i="1" a="1"/>
  <c r="Z2803" i="1" s="1"/>
  <c r="AB2803" i="1" a="1"/>
  <c r="AB2803" i="1"/>
  <c r="AD2803" i="1"/>
  <c r="AF2803" i="1"/>
  <c r="AH2803" i="1"/>
  <c r="C2804" i="1"/>
  <c r="D2804" i="1"/>
  <c r="G2804" i="1"/>
  <c r="I2804" i="1"/>
  <c r="L2804" i="1"/>
  <c r="N2804" i="1"/>
  <c r="P2804" i="1"/>
  <c r="R2804" i="1"/>
  <c r="T2804" i="1"/>
  <c r="V2804" i="1"/>
  <c r="X2804" i="1"/>
  <c r="Z2804" i="1" a="1"/>
  <c r="Z2804" i="1" s="1"/>
  <c r="AB2804" i="1" a="1"/>
  <c r="AB2804" i="1" s="1"/>
  <c r="AD2804" i="1"/>
  <c r="AF2804" i="1"/>
  <c r="AH2804" i="1"/>
  <c r="C2805" i="1"/>
  <c r="D2805" i="1"/>
  <c r="G2805" i="1"/>
  <c r="I2805" i="1"/>
  <c r="L2805" i="1"/>
  <c r="N2805" i="1"/>
  <c r="P2805" i="1"/>
  <c r="R2805" i="1"/>
  <c r="T2805" i="1"/>
  <c r="V2805" i="1"/>
  <c r="X2805" i="1"/>
  <c r="Z2805" i="1" a="1"/>
  <c r="Z2805" i="1" s="1"/>
  <c r="AB2805" i="1" a="1"/>
  <c r="AB2805" i="1" s="1"/>
  <c r="AD2805" i="1"/>
  <c r="AF2805" i="1"/>
  <c r="AH2805" i="1"/>
  <c r="C2806" i="1"/>
  <c r="D2806" i="1"/>
  <c r="G2806" i="1"/>
  <c r="I2806" i="1"/>
  <c r="L2806" i="1"/>
  <c r="N2806" i="1"/>
  <c r="P2806" i="1"/>
  <c r="R2806" i="1"/>
  <c r="T2806" i="1"/>
  <c r="V2806" i="1"/>
  <c r="X2806" i="1"/>
  <c r="Z2806" i="1" a="1"/>
  <c r="Z2806" i="1"/>
  <c r="AB2806" i="1" a="1"/>
  <c r="AB2806" i="1" s="1"/>
  <c r="AD2806" i="1"/>
  <c r="AF2806" i="1"/>
  <c r="AH2806" i="1"/>
  <c r="C2807" i="1"/>
  <c r="D2807" i="1"/>
  <c r="G2807" i="1"/>
  <c r="I2807" i="1"/>
  <c r="L2807" i="1"/>
  <c r="N2807" i="1"/>
  <c r="P2807" i="1"/>
  <c r="R2807" i="1"/>
  <c r="T2807" i="1"/>
  <c r="V2807" i="1"/>
  <c r="X2807" i="1"/>
  <c r="Z2807" i="1" a="1"/>
  <c r="Z2807" i="1" s="1"/>
  <c r="AB2807" i="1" a="1"/>
  <c r="AB2807" i="1"/>
  <c r="AD2807" i="1"/>
  <c r="AF2807" i="1"/>
  <c r="AH2807" i="1"/>
  <c r="C2808" i="1"/>
  <c r="D2808" i="1"/>
  <c r="G2808" i="1"/>
  <c r="I2808" i="1"/>
  <c r="L2808" i="1"/>
  <c r="N2808" i="1"/>
  <c r="P2808" i="1"/>
  <c r="R2808" i="1"/>
  <c r="T2808" i="1"/>
  <c r="V2808" i="1"/>
  <c r="X2808" i="1"/>
  <c r="Z2808" i="1" a="1"/>
  <c r="Z2808" i="1" s="1"/>
  <c r="AB2808" i="1" a="1"/>
  <c r="AB2808" i="1" s="1"/>
  <c r="AD2808" i="1"/>
  <c r="AF2808" i="1"/>
  <c r="AH2808" i="1"/>
  <c r="C2809" i="1"/>
  <c r="D2809" i="1"/>
  <c r="G2809" i="1"/>
  <c r="I2809" i="1"/>
  <c r="L2809" i="1"/>
  <c r="N2809" i="1"/>
  <c r="P2809" i="1"/>
  <c r="R2809" i="1"/>
  <c r="T2809" i="1"/>
  <c r="V2809" i="1"/>
  <c r="X2809" i="1"/>
  <c r="Z2809" i="1" a="1"/>
  <c r="Z2809" i="1" s="1"/>
  <c r="AB2809" i="1" a="1"/>
  <c r="AB2809" i="1"/>
  <c r="AD2809" i="1"/>
  <c r="AF2809" i="1"/>
  <c r="AH2809" i="1"/>
  <c r="C2810" i="1"/>
  <c r="D2810" i="1"/>
  <c r="G2810" i="1"/>
  <c r="I2810" i="1"/>
  <c r="L2810" i="1"/>
  <c r="N2810" i="1"/>
  <c r="P2810" i="1"/>
  <c r="R2810" i="1"/>
  <c r="T2810" i="1"/>
  <c r="V2810" i="1"/>
  <c r="X2810" i="1"/>
  <c r="Z2810" i="1" a="1"/>
  <c r="Z2810" i="1" s="1"/>
  <c r="AB2810" i="1" a="1"/>
  <c r="AB2810" i="1" s="1"/>
  <c r="AD2810" i="1"/>
  <c r="AF2810" i="1"/>
  <c r="AH2810" i="1"/>
  <c r="C2811" i="1"/>
  <c r="D2811" i="1"/>
  <c r="G2811" i="1"/>
  <c r="I2811" i="1"/>
  <c r="L2811" i="1"/>
  <c r="N2811" i="1"/>
  <c r="P2811" i="1"/>
  <c r="R2811" i="1"/>
  <c r="T2811" i="1"/>
  <c r="V2811" i="1"/>
  <c r="X2811" i="1"/>
  <c r="Z2811" i="1" a="1"/>
  <c r="Z2811" i="1"/>
  <c r="AB2811" i="1" a="1"/>
  <c r="AB2811" i="1" s="1"/>
  <c r="AD2811" i="1"/>
  <c r="AF2811" i="1"/>
  <c r="AH2811" i="1"/>
  <c r="C2812" i="1"/>
  <c r="D2812" i="1"/>
  <c r="G2812" i="1"/>
  <c r="I2812" i="1"/>
  <c r="L2812" i="1"/>
  <c r="N2812" i="1"/>
  <c r="P2812" i="1"/>
  <c r="R2812" i="1"/>
  <c r="T2812" i="1"/>
  <c r="V2812" i="1"/>
  <c r="X2812" i="1"/>
  <c r="Z2812" i="1" a="1"/>
  <c r="Z2812" i="1" s="1"/>
  <c r="AB2812" i="1" a="1"/>
  <c r="AB2812" i="1" s="1"/>
  <c r="AD2812" i="1"/>
  <c r="AF2812" i="1"/>
  <c r="AH2812" i="1"/>
  <c r="C2813" i="1"/>
  <c r="D2813" i="1"/>
  <c r="G2813" i="1"/>
  <c r="I2813" i="1"/>
  <c r="L2813" i="1"/>
  <c r="N2813" i="1"/>
  <c r="P2813" i="1"/>
  <c r="R2813" i="1"/>
  <c r="T2813" i="1"/>
  <c r="V2813" i="1"/>
  <c r="X2813" i="1"/>
  <c r="Z2813" i="1" a="1"/>
  <c r="Z2813" i="1" s="1"/>
  <c r="AB2813" i="1" a="1"/>
  <c r="AB2813" i="1"/>
  <c r="AD2813" i="1"/>
  <c r="AF2813" i="1"/>
  <c r="AH2813" i="1"/>
  <c r="C2814" i="1"/>
  <c r="D2814" i="1"/>
  <c r="G2814" i="1"/>
  <c r="I2814" i="1"/>
  <c r="L2814" i="1"/>
  <c r="N2814" i="1"/>
  <c r="P2814" i="1"/>
  <c r="R2814" i="1"/>
  <c r="T2814" i="1"/>
  <c r="V2814" i="1"/>
  <c r="X2814" i="1"/>
  <c r="Z2814" i="1" a="1"/>
  <c r="Z2814" i="1" s="1"/>
  <c r="AB2814" i="1" a="1"/>
  <c r="AB2814" i="1" s="1"/>
  <c r="AD2814" i="1"/>
  <c r="AF2814" i="1"/>
  <c r="AH2814" i="1"/>
  <c r="C2815" i="1"/>
  <c r="D2815" i="1"/>
  <c r="G2815" i="1"/>
  <c r="I2815" i="1"/>
  <c r="L2815" i="1"/>
  <c r="N2815" i="1"/>
  <c r="P2815" i="1"/>
  <c r="R2815" i="1"/>
  <c r="T2815" i="1"/>
  <c r="V2815" i="1"/>
  <c r="X2815" i="1"/>
  <c r="Z2815" i="1" a="1"/>
  <c r="Z2815" i="1"/>
  <c r="AB2815" i="1" a="1"/>
  <c r="AB2815" i="1"/>
  <c r="AD2815" i="1"/>
  <c r="AF2815" i="1"/>
  <c r="AH2815" i="1"/>
  <c r="C2816" i="1"/>
  <c r="D2816" i="1"/>
  <c r="G2816" i="1"/>
  <c r="I2816" i="1"/>
  <c r="L2816" i="1"/>
  <c r="N2816" i="1"/>
  <c r="P2816" i="1"/>
  <c r="R2816" i="1"/>
  <c r="T2816" i="1"/>
  <c r="V2816" i="1"/>
  <c r="X2816" i="1"/>
  <c r="Z2816" i="1" a="1"/>
  <c r="Z2816" i="1" s="1"/>
  <c r="AB2816" i="1" a="1"/>
  <c r="AB2816" i="1" s="1"/>
  <c r="AD2816" i="1"/>
  <c r="AF2816" i="1"/>
  <c r="AH2816" i="1"/>
  <c r="C2817" i="1"/>
  <c r="D2817" i="1"/>
  <c r="G2817" i="1"/>
  <c r="I2817" i="1"/>
  <c r="L2817" i="1"/>
  <c r="N2817" i="1"/>
  <c r="P2817" i="1"/>
  <c r="R2817" i="1"/>
  <c r="T2817" i="1"/>
  <c r="V2817" i="1"/>
  <c r="X2817" i="1"/>
  <c r="Z2817" i="1" a="1"/>
  <c r="Z2817" i="1" s="1"/>
  <c r="AB2817" i="1" a="1"/>
  <c r="AB2817" i="1" s="1"/>
  <c r="AD2817" i="1"/>
  <c r="AF2817" i="1"/>
  <c r="AH2817" i="1"/>
  <c r="C2818" i="1"/>
  <c r="D2818" i="1"/>
  <c r="G2818" i="1"/>
  <c r="I2818" i="1"/>
  <c r="L2818" i="1"/>
  <c r="N2818" i="1"/>
  <c r="P2818" i="1"/>
  <c r="R2818" i="1"/>
  <c r="T2818" i="1"/>
  <c r="V2818" i="1"/>
  <c r="X2818" i="1"/>
  <c r="Z2818" i="1" a="1"/>
  <c r="Z2818" i="1" s="1"/>
  <c r="AB2818" i="1" a="1"/>
  <c r="AB2818" i="1" s="1"/>
  <c r="AD2818" i="1"/>
  <c r="AF2818" i="1"/>
  <c r="AH2818" i="1"/>
  <c r="C2819" i="1"/>
  <c r="D2819" i="1"/>
  <c r="G2819" i="1"/>
  <c r="I2819" i="1"/>
  <c r="L2819" i="1"/>
  <c r="N2819" i="1"/>
  <c r="P2819" i="1"/>
  <c r="R2819" i="1"/>
  <c r="T2819" i="1"/>
  <c r="V2819" i="1"/>
  <c r="X2819" i="1"/>
  <c r="Z2819" i="1" a="1"/>
  <c r="Z2819" i="1" s="1"/>
  <c r="AI2819" i="1" s="1"/>
  <c r="AB2819" i="1" a="1"/>
  <c r="AB2819" i="1"/>
  <c r="AD2819" i="1"/>
  <c r="AF2819" i="1"/>
  <c r="AH2819" i="1"/>
  <c r="C2820" i="1"/>
  <c r="D2820" i="1"/>
  <c r="G2820" i="1"/>
  <c r="I2820" i="1"/>
  <c r="L2820" i="1"/>
  <c r="N2820" i="1"/>
  <c r="P2820" i="1"/>
  <c r="R2820" i="1"/>
  <c r="T2820" i="1"/>
  <c r="V2820" i="1"/>
  <c r="X2820" i="1"/>
  <c r="Z2820" i="1" a="1"/>
  <c r="Z2820" i="1" s="1"/>
  <c r="AB2820" i="1" a="1"/>
  <c r="AB2820" i="1" s="1"/>
  <c r="AD2820" i="1"/>
  <c r="AF2820" i="1"/>
  <c r="AH2820" i="1"/>
  <c r="C2821" i="1"/>
  <c r="D2821" i="1"/>
  <c r="G2821" i="1"/>
  <c r="I2821" i="1"/>
  <c r="L2821" i="1"/>
  <c r="N2821" i="1"/>
  <c r="P2821" i="1"/>
  <c r="R2821" i="1"/>
  <c r="T2821" i="1"/>
  <c r="V2821" i="1"/>
  <c r="X2821" i="1"/>
  <c r="Z2821" i="1" a="1"/>
  <c r="Z2821" i="1" s="1"/>
  <c r="AB2821" i="1" a="1"/>
  <c r="AB2821" i="1" s="1"/>
  <c r="AD2821" i="1"/>
  <c r="AF2821" i="1"/>
  <c r="AH2821" i="1"/>
  <c r="C2822" i="1"/>
  <c r="D2822" i="1"/>
  <c r="G2822" i="1"/>
  <c r="I2822" i="1"/>
  <c r="L2822" i="1"/>
  <c r="N2822" i="1"/>
  <c r="P2822" i="1"/>
  <c r="R2822" i="1"/>
  <c r="T2822" i="1"/>
  <c r="V2822" i="1"/>
  <c r="X2822" i="1"/>
  <c r="Z2822" i="1" a="1"/>
  <c r="Z2822" i="1" s="1"/>
  <c r="AB2822" i="1" a="1"/>
  <c r="AB2822" i="1" s="1"/>
  <c r="AD2822" i="1"/>
  <c r="AF2822" i="1"/>
  <c r="AH2822" i="1"/>
  <c r="C2823" i="1"/>
  <c r="D2823" i="1"/>
  <c r="G2823" i="1"/>
  <c r="I2823" i="1"/>
  <c r="L2823" i="1"/>
  <c r="N2823" i="1"/>
  <c r="P2823" i="1"/>
  <c r="R2823" i="1"/>
  <c r="T2823" i="1"/>
  <c r="V2823" i="1"/>
  <c r="X2823" i="1"/>
  <c r="Z2823" i="1" a="1"/>
  <c r="Z2823" i="1" s="1"/>
  <c r="AI2823" i="1" s="1"/>
  <c r="AB2823" i="1" a="1"/>
  <c r="AB2823" i="1" s="1"/>
  <c r="AD2823" i="1"/>
  <c r="AF2823" i="1"/>
  <c r="AH2823" i="1"/>
  <c r="C2824" i="1"/>
  <c r="D2824" i="1"/>
  <c r="G2824" i="1"/>
  <c r="I2824" i="1"/>
  <c r="L2824" i="1"/>
  <c r="N2824" i="1"/>
  <c r="P2824" i="1"/>
  <c r="R2824" i="1"/>
  <c r="T2824" i="1"/>
  <c r="V2824" i="1"/>
  <c r="X2824" i="1"/>
  <c r="Z2824" i="1" a="1"/>
  <c r="Z2824" i="1"/>
  <c r="AB2824" i="1" a="1"/>
  <c r="AB2824" i="1" s="1"/>
  <c r="AD2824" i="1"/>
  <c r="AF2824" i="1"/>
  <c r="AH2824" i="1"/>
  <c r="C2825" i="1"/>
  <c r="D2825" i="1"/>
  <c r="G2825" i="1"/>
  <c r="I2825" i="1"/>
  <c r="L2825" i="1"/>
  <c r="N2825" i="1"/>
  <c r="P2825" i="1"/>
  <c r="R2825" i="1"/>
  <c r="T2825" i="1"/>
  <c r="V2825" i="1"/>
  <c r="X2825" i="1"/>
  <c r="Z2825" i="1" a="1"/>
  <c r="Z2825" i="1" s="1"/>
  <c r="AB2825" i="1" a="1"/>
  <c r="AB2825" i="1" s="1"/>
  <c r="AD2825" i="1"/>
  <c r="AF2825" i="1"/>
  <c r="AH2825" i="1"/>
  <c r="C2826" i="1"/>
  <c r="D2826" i="1"/>
  <c r="G2826" i="1"/>
  <c r="I2826" i="1"/>
  <c r="L2826" i="1"/>
  <c r="N2826" i="1"/>
  <c r="P2826" i="1"/>
  <c r="R2826" i="1"/>
  <c r="T2826" i="1"/>
  <c r="V2826" i="1"/>
  <c r="AI2826" i="1" s="1"/>
  <c r="X2826" i="1"/>
  <c r="Z2826" i="1" a="1"/>
  <c r="Z2826" i="1" s="1"/>
  <c r="AB2826" i="1" a="1"/>
  <c r="AB2826" i="1" s="1"/>
  <c r="AD2826" i="1"/>
  <c r="AF2826" i="1"/>
  <c r="AH2826" i="1"/>
  <c r="C2827" i="1"/>
  <c r="D2827" i="1"/>
  <c r="G2827" i="1"/>
  <c r="I2827" i="1"/>
  <c r="L2827" i="1"/>
  <c r="N2827" i="1"/>
  <c r="P2827" i="1"/>
  <c r="R2827" i="1"/>
  <c r="T2827" i="1"/>
  <c r="V2827" i="1"/>
  <c r="X2827" i="1"/>
  <c r="Z2827" i="1" a="1"/>
  <c r="Z2827" i="1" s="1"/>
  <c r="AB2827" i="1" a="1"/>
  <c r="AB2827" i="1"/>
  <c r="AD2827" i="1"/>
  <c r="AF2827" i="1"/>
  <c r="AH2827" i="1"/>
  <c r="C2828" i="1"/>
  <c r="D2828" i="1"/>
  <c r="G2828" i="1"/>
  <c r="I2828" i="1"/>
  <c r="L2828" i="1"/>
  <c r="N2828" i="1"/>
  <c r="P2828" i="1"/>
  <c r="R2828" i="1"/>
  <c r="T2828" i="1"/>
  <c r="V2828" i="1"/>
  <c r="X2828" i="1"/>
  <c r="Z2828" i="1" a="1"/>
  <c r="Z2828" i="1" s="1"/>
  <c r="AB2828" i="1" a="1"/>
  <c r="AB2828" i="1" s="1"/>
  <c r="AD2828" i="1"/>
  <c r="AF2828" i="1"/>
  <c r="AH2828" i="1"/>
  <c r="C2829" i="1"/>
  <c r="D2829" i="1"/>
  <c r="G2829" i="1"/>
  <c r="I2829" i="1"/>
  <c r="L2829" i="1"/>
  <c r="N2829" i="1"/>
  <c r="P2829" i="1"/>
  <c r="R2829" i="1"/>
  <c r="T2829" i="1"/>
  <c r="V2829" i="1"/>
  <c r="X2829" i="1"/>
  <c r="Z2829" i="1" a="1"/>
  <c r="Z2829" i="1" s="1"/>
  <c r="AB2829" i="1" a="1"/>
  <c r="AB2829" i="1" s="1"/>
  <c r="AD2829" i="1"/>
  <c r="AF2829" i="1"/>
  <c r="AH2829" i="1"/>
  <c r="C2830" i="1"/>
  <c r="D2830" i="1"/>
  <c r="G2830" i="1"/>
  <c r="I2830" i="1"/>
  <c r="L2830" i="1"/>
  <c r="N2830" i="1"/>
  <c r="P2830" i="1"/>
  <c r="R2830" i="1"/>
  <c r="T2830" i="1"/>
  <c r="V2830" i="1"/>
  <c r="X2830" i="1"/>
  <c r="Z2830" i="1" a="1"/>
  <c r="Z2830" i="1"/>
  <c r="AB2830" i="1" a="1"/>
  <c r="AB2830" i="1" s="1"/>
  <c r="AD2830" i="1"/>
  <c r="AF2830" i="1"/>
  <c r="AH2830" i="1"/>
  <c r="C2831" i="1"/>
  <c r="D2831" i="1"/>
  <c r="G2831" i="1"/>
  <c r="I2831" i="1"/>
  <c r="L2831" i="1"/>
  <c r="N2831" i="1"/>
  <c r="P2831" i="1"/>
  <c r="R2831" i="1"/>
  <c r="T2831" i="1"/>
  <c r="V2831" i="1"/>
  <c r="X2831" i="1"/>
  <c r="Z2831" i="1" a="1"/>
  <c r="Z2831" i="1" s="1"/>
  <c r="AB2831" i="1" a="1"/>
  <c r="AB2831" i="1"/>
  <c r="AD2831" i="1"/>
  <c r="AF2831" i="1"/>
  <c r="AH2831" i="1"/>
  <c r="C2832" i="1"/>
  <c r="D2832" i="1"/>
  <c r="G2832" i="1"/>
  <c r="I2832" i="1"/>
  <c r="L2832" i="1"/>
  <c r="N2832" i="1"/>
  <c r="P2832" i="1"/>
  <c r="R2832" i="1"/>
  <c r="T2832" i="1"/>
  <c r="V2832" i="1"/>
  <c r="X2832" i="1"/>
  <c r="Z2832" i="1" a="1"/>
  <c r="Z2832" i="1"/>
  <c r="AB2832" i="1" a="1"/>
  <c r="AB2832" i="1" s="1"/>
  <c r="AD2832" i="1"/>
  <c r="AF2832" i="1"/>
  <c r="AH2832" i="1"/>
  <c r="C2833" i="1"/>
  <c r="D2833" i="1"/>
  <c r="G2833" i="1"/>
  <c r="I2833" i="1"/>
  <c r="L2833" i="1"/>
  <c r="N2833" i="1"/>
  <c r="P2833" i="1"/>
  <c r="R2833" i="1"/>
  <c r="T2833" i="1"/>
  <c r="V2833" i="1"/>
  <c r="X2833" i="1"/>
  <c r="Z2833" i="1" a="1"/>
  <c r="Z2833" i="1"/>
  <c r="AB2833" i="1" a="1"/>
  <c r="AB2833" i="1" s="1"/>
  <c r="AD2833" i="1"/>
  <c r="AF2833" i="1"/>
  <c r="AH2833" i="1"/>
  <c r="C2834" i="1"/>
  <c r="D2834" i="1"/>
  <c r="G2834" i="1"/>
  <c r="I2834" i="1"/>
  <c r="L2834" i="1"/>
  <c r="N2834" i="1"/>
  <c r="P2834" i="1"/>
  <c r="R2834" i="1"/>
  <c r="T2834" i="1"/>
  <c r="V2834" i="1"/>
  <c r="X2834" i="1"/>
  <c r="Z2834" i="1" a="1"/>
  <c r="Z2834" i="1" s="1"/>
  <c r="AB2834" i="1" a="1"/>
  <c r="AB2834" i="1" s="1"/>
  <c r="AD2834" i="1"/>
  <c r="AF2834" i="1"/>
  <c r="AH2834" i="1"/>
  <c r="C2835" i="1"/>
  <c r="D2835" i="1"/>
  <c r="G2835" i="1"/>
  <c r="I2835" i="1"/>
  <c r="L2835" i="1"/>
  <c r="N2835" i="1"/>
  <c r="P2835" i="1"/>
  <c r="R2835" i="1"/>
  <c r="T2835" i="1"/>
  <c r="V2835" i="1"/>
  <c r="X2835" i="1"/>
  <c r="Z2835" i="1" a="1"/>
  <c r="Z2835" i="1"/>
  <c r="AB2835" i="1" a="1"/>
  <c r="AB2835" i="1" s="1"/>
  <c r="AI2835" i="1" s="1"/>
  <c r="AD2835" i="1"/>
  <c r="AF2835" i="1"/>
  <c r="AH2835" i="1"/>
  <c r="C2836" i="1"/>
  <c r="D2836" i="1"/>
  <c r="G2836" i="1"/>
  <c r="I2836" i="1"/>
  <c r="L2836" i="1"/>
  <c r="N2836" i="1"/>
  <c r="P2836" i="1"/>
  <c r="R2836" i="1"/>
  <c r="T2836" i="1"/>
  <c r="V2836" i="1"/>
  <c r="X2836" i="1"/>
  <c r="Z2836" i="1" a="1"/>
  <c r="Z2836" i="1" s="1"/>
  <c r="AB2836" i="1" a="1"/>
  <c r="AB2836" i="1" s="1"/>
  <c r="AD2836" i="1"/>
  <c r="AF2836" i="1"/>
  <c r="AH2836" i="1"/>
  <c r="C2837" i="1"/>
  <c r="D2837" i="1"/>
  <c r="G2837" i="1"/>
  <c r="I2837" i="1"/>
  <c r="L2837" i="1"/>
  <c r="N2837" i="1"/>
  <c r="P2837" i="1"/>
  <c r="R2837" i="1"/>
  <c r="T2837" i="1"/>
  <c r="V2837" i="1"/>
  <c r="X2837" i="1"/>
  <c r="Z2837" i="1" a="1"/>
  <c r="Z2837" i="1" s="1"/>
  <c r="AB2837" i="1" a="1"/>
  <c r="AB2837" i="1"/>
  <c r="AD2837" i="1"/>
  <c r="AF2837" i="1"/>
  <c r="AH2837" i="1"/>
  <c r="C2838" i="1"/>
  <c r="D2838" i="1"/>
  <c r="G2838" i="1"/>
  <c r="I2838" i="1"/>
  <c r="L2838" i="1"/>
  <c r="N2838" i="1"/>
  <c r="P2838" i="1"/>
  <c r="R2838" i="1"/>
  <c r="T2838" i="1"/>
  <c r="V2838" i="1"/>
  <c r="X2838" i="1"/>
  <c r="Z2838" i="1" a="1"/>
  <c r="Z2838" i="1" s="1"/>
  <c r="AB2838" i="1" a="1"/>
  <c r="AB2838" i="1" s="1"/>
  <c r="AD2838" i="1"/>
  <c r="AF2838" i="1"/>
  <c r="AH2838" i="1"/>
  <c r="C2839" i="1"/>
  <c r="D2839" i="1"/>
  <c r="G2839" i="1"/>
  <c r="I2839" i="1"/>
  <c r="L2839" i="1"/>
  <c r="N2839" i="1"/>
  <c r="P2839" i="1"/>
  <c r="R2839" i="1"/>
  <c r="T2839" i="1"/>
  <c r="V2839" i="1"/>
  <c r="X2839" i="1"/>
  <c r="Z2839" i="1" a="1"/>
  <c r="Z2839" i="1" s="1"/>
  <c r="AB2839" i="1" a="1"/>
  <c r="AB2839" i="1" s="1"/>
  <c r="AD2839" i="1"/>
  <c r="AF2839" i="1"/>
  <c r="AH2839" i="1"/>
  <c r="C2840" i="1"/>
  <c r="D2840" i="1"/>
  <c r="G2840" i="1"/>
  <c r="I2840" i="1"/>
  <c r="L2840" i="1"/>
  <c r="N2840" i="1"/>
  <c r="P2840" i="1"/>
  <c r="R2840" i="1"/>
  <c r="T2840" i="1"/>
  <c r="V2840" i="1"/>
  <c r="X2840" i="1"/>
  <c r="Z2840" i="1" a="1"/>
  <c r="Z2840" i="1" s="1"/>
  <c r="AB2840" i="1" a="1"/>
  <c r="AB2840" i="1" s="1"/>
  <c r="AD2840" i="1"/>
  <c r="AF2840" i="1"/>
  <c r="AH2840" i="1"/>
  <c r="C2841" i="1"/>
  <c r="D2841" i="1"/>
  <c r="G2841" i="1"/>
  <c r="I2841" i="1"/>
  <c r="L2841" i="1"/>
  <c r="N2841" i="1"/>
  <c r="P2841" i="1"/>
  <c r="R2841" i="1"/>
  <c r="T2841" i="1"/>
  <c r="V2841" i="1"/>
  <c r="X2841" i="1"/>
  <c r="Z2841" i="1" a="1"/>
  <c r="Z2841" i="1"/>
  <c r="AB2841" i="1" a="1"/>
  <c r="AB2841" i="1" s="1"/>
  <c r="AD2841" i="1"/>
  <c r="AF2841" i="1"/>
  <c r="AH2841" i="1"/>
  <c r="C2842" i="1"/>
  <c r="D2842" i="1"/>
  <c r="G2842" i="1"/>
  <c r="I2842" i="1"/>
  <c r="L2842" i="1"/>
  <c r="N2842" i="1"/>
  <c r="P2842" i="1"/>
  <c r="R2842" i="1"/>
  <c r="T2842" i="1"/>
  <c r="V2842" i="1"/>
  <c r="X2842" i="1"/>
  <c r="Z2842" i="1" a="1"/>
  <c r="Z2842" i="1" s="1"/>
  <c r="AB2842" i="1" a="1"/>
  <c r="AB2842" i="1"/>
  <c r="AD2842" i="1"/>
  <c r="AF2842" i="1"/>
  <c r="AH2842" i="1"/>
  <c r="C2843" i="1"/>
  <c r="D2843" i="1"/>
  <c r="G2843" i="1"/>
  <c r="I2843" i="1"/>
  <c r="L2843" i="1"/>
  <c r="N2843" i="1"/>
  <c r="P2843" i="1"/>
  <c r="R2843" i="1"/>
  <c r="T2843" i="1"/>
  <c r="V2843" i="1"/>
  <c r="X2843" i="1"/>
  <c r="Z2843" i="1" a="1"/>
  <c r="Z2843" i="1" s="1"/>
  <c r="AB2843" i="1" a="1"/>
  <c r="AB2843" i="1"/>
  <c r="AI2843" i="1" s="1"/>
  <c r="AD2843" i="1"/>
  <c r="AF2843" i="1"/>
  <c r="AH2843" i="1"/>
  <c r="C2844" i="1"/>
  <c r="D2844" i="1"/>
  <c r="G2844" i="1"/>
  <c r="I2844" i="1"/>
  <c r="L2844" i="1"/>
  <c r="N2844" i="1"/>
  <c r="P2844" i="1"/>
  <c r="R2844" i="1"/>
  <c r="T2844" i="1"/>
  <c r="V2844" i="1"/>
  <c r="X2844" i="1"/>
  <c r="Z2844" i="1" a="1"/>
  <c r="Z2844" i="1" s="1"/>
  <c r="AB2844" i="1" a="1"/>
  <c r="AB2844" i="1"/>
  <c r="AD2844" i="1"/>
  <c r="AF2844" i="1"/>
  <c r="AH2844" i="1"/>
  <c r="C2845" i="1"/>
  <c r="D2845" i="1"/>
  <c r="G2845" i="1"/>
  <c r="I2845" i="1"/>
  <c r="L2845" i="1"/>
  <c r="N2845" i="1"/>
  <c r="P2845" i="1"/>
  <c r="R2845" i="1"/>
  <c r="T2845" i="1"/>
  <c r="V2845" i="1"/>
  <c r="X2845" i="1"/>
  <c r="Z2845" i="1" a="1"/>
  <c r="Z2845" i="1" s="1"/>
  <c r="AB2845" i="1" a="1"/>
  <c r="AB2845" i="1"/>
  <c r="AD2845" i="1"/>
  <c r="AF2845" i="1"/>
  <c r="AH2845" i="1"/>
  <c r="C2846" i="1"/>
  <c r="D2846" i="1"/>
  <c r="G2846" i="1"/>
  <c r="I2846" i="1"/>
  <c r="L2846" i="1"/>
  <c r="N2846" i="1"/>
  <c r="P2846" i="1"/>
  <c r="R2846" i="1"/>
  <c r="T2846" i="1"/>
  <c r="V2846" i="1"/>
  <c r="X2846" i="1"/>
  <c r="Z2846" i="1" a="1"/>
  <c r="Z2846" i="1" s="1"/>
  <c r="AB2846" i="1" a="1"/>
  <c r="AB2846" i="1" s="1"/>
  <c r="AD2846" i="1"/>
  <c r="AF2846" i="1"/>
  <c r="AH2846" i="1"/>
  <c r="C2847" i="1"/>
  <c r="D2847" i="1"/>
  <c r="G2847" i="1"/>
  <c r="I2847" i="1"/>
  <c r="L2847" i="1"/>
  <c r="N2847" i="1"/>
  <c r="P2847" i="1"/>
  <c r="R2847" i="1"/>
  <c r="T2847" i="1"/>
  <c r="V2847" i="1"/>
  <c r="X2847" i="1"/>
  <c r="Z2847" i="1" a="1"/>
  <c r="Z2847" i="1" s="1"/>
  <c r="AB2847" i="1" a="1"/>
  <c r="AB2847" i="1"/>
  <c r="AD2847" i="1"/>
  <c r="AF2847" i="1"/>
  <c r="AH2847" i="1"/>
  <c r="C2848" i="1"/>
  <c r="D2848" i="1"/>
  <c r="G2848" i="1"/>
  <c r="I2848" i="1"/>
  <c r="L2848" i="1"/>
  <c r="N2848" i="1"/>
  <c r="P2848" i="1"/>
  <c r="R2848" i="1"/>
  <c r="T2848" i="1"/>
  <c r="V2848" i="1"/>
  <c r="X2848" i="1"/>
  <c r="Z2848" i="1" a="1"/>
  <c r="Z2848" i="1" s="1"/>
  <c r="AB2848" i="1" a="1"/>
  <c r="AB2848" i="1"/>
  <c r="AD2848" i="1"/>
  <c r="AF2848" i="1"/>
  <c r="AH2848" i="1"/>
  <c r="C2849" i="1"/>
  <c r="D2849" i="1"/>
  <c r="G2849" i="1"/>
  <c r="I2849" i="1"/>
  <c r="L2849" i="1"/>
  <c r="N2849" i="1"/>
  <c r="P2849" i="1"/>
  <c r="R2849" i="1"/>
  <c r="T2849" i="1"/>
  <c r="V2849" i="1"/>
  <c r="X2849" i="1"/>
  <c r="Z2849" i="1" a="1"/>
  <c r="Z2849" i="1"/>
  <c r="AB2849" i="1" a="1"/>
  <c r="AB2849" i="1" s="1"/>
  <c r="AD2849" i="1"/>
  <c r="AF2849" i="1"/>
  <c r="AH2849" i="1"/>
  <c r="C2850" i="1"/>
  <c r="D2850" i="1"/>
  <c r="G2850" i="1"/>
  <c r="I2850" i="1"/>
  <c r="L2850" i="1"/>
  <c r="N2850" i="1"/>
  <c r="P2850" i="1"/>
  <c r="R2850" i="1"/>
  <c r="T2850" i="1"/>
  <c r="V2850" i="1"/>
  <c r="X2850" i="1"/>
  <c r="AI2850" i="1" s="1"/>
  <c r="Z2850" i="1" a="1"/>
  <c r="Z2850" i="1" s="1"/>
  <c r="AB2850" i="1" a="1"/>
  <c r="AB2850" i="1" s="1"/>
  <c r="AD2850" i="1"/>
  <c r="AF2850" i="1"/>
  <c r="AH2850" i="1"/>
  <c r="C2851" i="1"/>
  <c r="D2851" i="1"/>
  <c r="G2851" i="1"/>
  <c r="I2851" i="1"/>
  <c r="L2851" i="1"/>
  <c r="N2851" i="1"/>
  <c r="P2851" i="1"/>
  <c r="R2851" i="1"/>
  <c r="T2851" i="1"/>
  <c r="V2851" i="1"/>
  <c r="X2851" i="1"/>
  <c r="Z2851" i="1" a="1"/>
  <c r="Z2851" i="1" s="1"/>
  <c r="AB2851" i="1" a="1"/>
  <c r="AB2851" i="1"/>
  <c r="AD2851" i="1"/>
  <c r="AF2851" i="1"/>
  <c r="AH2851" i="1"/>
  <c r="C2852" i="1"/>
  <c r="D2852" i="1"/>
  <c r="G2852" i="1"/>
  <c r="I2852" i="1"/>
  <c r="L2852" i="1"/>
  <c r="N2852" i="1"/>
  <c r="P2852" i="1"/>
  <c r="R2852" i="1"/>
  <c r="T2852" i="1"/>
  <c r="V2852" i="1"/>
  <c r="X2852" i="1"/>
  <c r="Z2852" i="1" a="1"/>
  <c r="Z2852" i="1" s="1"/>
  <c r="AB2852" i="1" a="1"/>
  <c r="AB2852" i="1"/>
  <c r="AD2852" i="1"/>
  <c r="AF2852" i="1"/>
  <c r="AH2852" i="1"/>
  <c r="C2853" i="1"/>
  <c r="D2853" i="1"/>
  <c r="G2853" i="1"/>
  <c r="I2853" i="1"/>
  <c r="L2853" i="1"/>
  <c r="N2853" i="1"/>
  <c r="P2853" i="1"/>
  <c r="R2853" i="1"/>
  <c r="T2853" i="1"/>
  <c r="V2853" i="1"/>
  <c r="X2853" i="1"/>
  <c r="Z2853" i="1" a="1"/>
  <c r="Z2853" i="1"/>
  <c r="AB2853" i="1" a="1"/>
  <c r="AB2853" i="1" s="1"/>
  <c r="AD2853" i="1"/>
  <c r="AF2853" i="1"/>
  <c r="AH2853" i="1"/>
  <c r="C2854" i="1"/>
  <c r="D2854" i="1"/>
  <c r="G2854" i="1"/>
  <c r="I2854" i="1"/>
  <c r="L2854" i="1"/>
  <c r="N2854" i="1"/>
  <c r="P2854" i="1"/>
  <c r="R2854" i="1"/>
  <c r="T2854" i="1"/>
  <c r="V2854" i="1"/>
  <c r="X2854" i="1"/>
  <c r="Z2854" i="1" a="1"/>
  <c r="Z2854" i="1" s="1"/>
  <c r="AB2854" i="1" a="1"/>
  <c r="AB2854" i="1" s="1"/>
  <c r="AD2854" i="1"/>
  <c r="AF2854" i="1"/>
  <c r="AH2854" i="1"/>
  <c r="C2855" i="1"/>
  <c r="D2855" i="1"/>
  <c r="G2855" i="1"/>
  <c r="I2855" i="1"/>
  <c r="L2855" i="1"/>
  <c r="N2855" i="1"/>
  <c r="P2855" i="1"/>
  <c r="R2855" i="1"/>
  <c r="T2855" i="1"/>
  <c r="V2855" i="1"/>
  <c r="X2855" i="1"/>
  <c r="Z2855" i="1" a="1"/>
  <c r="Z2855" i="1" s="1"/>
  <c r="AB2855" i="1" a="1"/>
  <c r="AB2855" i="1"/>
  <c r="AD2855" i="1"/>
  <c r="AF2855" i="1"/>
  <c r="AH2855" i="1"/>
  <c r="C2856" i="1"/>
  <c r="D2856" i="1"/>
  <c r="G2856" i="1"/>
  <c r="I2856" i="1"/>
  <c r="L2856" i="1"/>
  <c r="N2856" i="1"/>
  <c r="P2856" i="1"/>
  <c r="R2856" i="1"/>
  <c r="T2856" i="1"/>
  <c r="V2856" i="1"/>
  <c r="X2856" i="1"/>
  <c r="Z2856" i="1" a="1"/>
  <c r="Z2856" i="1"/>
  <c r="AB2856" i="1" a="1"/>
  <c r="AB2856" i="1" s="1"/>
  <c r="AD2856" i="1"/>
  <c r="AF2856" i="1"/>
  <c r="AH2856" i="1"/>
  <c r="C2857" i="1"/>
  <c r="D2857" i="1"/>
  <c r="G2857" i="1"/>
  <c r="I2857" i="1"/>
  <c r="L2857" i="1"/>
  <c r="N2857" i="1"/>
  <c r="P2857" i="1"/>
  <c r="R2857" i="1"/>
  <c r="T2857" i="1"/>
  <c r="V2857" i="1"/>
  <c r="X2857" i="1"/>
  <c r="Z2857" i="1" a="1"/>
  <c r="Z2857" i="1" s="1"/>
  <c r="AB2857" i="1" a="1"/>
  <c r="AB2857" i="1"/>
  <c r="AD2857" i="1"/>
  <c r="AF2857" i="1"/>
  <c r="AH2857" i="1"/>
  <c r="C2858" i="1"/>
  <c r="D2858" i="1"/>
  <c r="G2858" i="1"/>
  <c r="I2858" i="1"/>
  <c r="L2858" i="1"/>
  <c r="N2858" i="1"/>
  <c r="P2858" i="1"/>
  <c r="R2858" i="1"/>
  <c r="T2858" i="1"/>
  <c r="V2858" i="1"/>
  <c r="X2858" i="1"/>
  <c r="Z2858" i="1" a="1"/>
  <c r="Z2858" i="1" s="1"/>
  <c r="AB2858" i="1" a="1"/>
  <c r="AB2858" i="1" s="1"/>
  <c r="AD2858" i="1"/>
  <c r="AF2858" i="1"/>
  <c r="AH2858" i="1"/>
  <c r="C2859" i="1"/>
  <c r="D2859" i="1"/>
  <c r="G2859" i="1"/>
  <c r="I2859" i="1"/>
  <c r="L2859" i="1"/>
  <c r="N2859" i="1"/>
  <c r="P2859" i="1"/>
  <c r="R2859" i="1"/>
  <c r="T2859" i="1"/>
  <c r="V2859" i="1"/>
  <c r="X2859" i="1"/>
  <c r="Z2859" i="1" a="1"/>
  <c r="Z2859" i="1" s="1"/>
  <c r="AI2859" i="1" s="1"/>
  <c r="AB2859" i="1" a="1"/>
  <c r="AB2859" i="1"/>
  <c r="AD2859" i="1"/>
  <c r="AF2859" i="1"/>
  <c r="AH2859" i="1"/>
  <c r="C2860" i="1"/>
  <c r="D2860" i="1"/>
  <c r="G2860" i="1"/>
  <c r="I2860" i="1"/>
  <c r="L2860" i="1"/>
  <c r="N2860" i="1"/>
  <c r="P2860" i="1"/>
  <c r="R2860" i="1"/>
  <c r="T2860" i="1"/>
  <c r="V2860" i="1"/>
  <c r="X2860" i="1"/>
  <c r="Z2860" i="1" a="1"/>
  <c r="Z2860" i="1" s="1"/>
  <c r="AB2860" i="1" a="1"/>
  <c r="AB2860" i="1"/>
  <c r="AD2860" i="1"/>
  <c r="AF2860" i="1"/>
  <c r="AH2860" i="1"/>
  <c r="C2861" i="1"/>
  <c r="D2861" i="1"/>
  <c r="G2861" i="1"/>
  <c r="I2861" i="1"/>
  <c r="L2861" i="1"/>
  <c r="N2861" i="1"/>
  <c r="P2861" i="1"/>
  <c r="R2861" i="1"/>
  <c r="T2861" i="1"/>
  <c r="V2861" i="1"/>
  <c r="X2861" i="1"/>
  <c r="Z2861" i="1" a="1"/>
  <c r="Z2861" i="1"/>
  <c r="AB2861" i="1" a="1"/>
  <c r="AB2861" i="1" s="1"/>
  <c r="AD2861" i="1"/>
  <c r="AF2861" i="1"/>
  <c r="AH2861" i="1"/>
  <c r="C2862" i="1"/>
  <c r="D2862" i="1"/>
  <c r="G2862" i="1"/>
  <c r="I2862" i="1"/>
  <c r="L2862" i="1"/>
  <c r="N2862" i="1"/>
  <c r="P2862" i="1"/>
  <c r="R2862" i="1"/>
  <c r="T2862" i="1"/>
  <c r="V2862" i="1"/>
  <c r="X2862" i="1"/>
  <c r="Z2862" i="1" a="1"/>
  <c r="Z2862" i="1" s="1"/>
  <c r="AB2862" i="1" a="1"/>
  <c r="AB2862" i="1" s="1"/>
  <c r="AD2862" i="1"/>
  <c r="AF2862" i="1"/>
  <c r="AH2862" i="1"/>
  <c r="C2863" i="1"/>
  <c r="D2863" i="1"/>
  <c r="G2863" i="1"/>
  <c r="I2863" i="1"/>
  <c r="L2863" i="1"/>
  <c r="N2863" i="1"/>
  <c r="P2863" i="1"/>
  <c r="R2863" i="1"/>
  <c r="T2863" i="1"/>
  <c r="V2863" i="1"/>
  <c r="X2863" i="1"/>
  <c r="Z2863" i="1" a="1"/>
  <c r="Z2863" i="1" s="1"/>
  <c r="AB2863" i="1" a="1"/>
  <c r="AB2863" i="1"/>
  <c r="AD2863" i="1"/>
  <c r="AF2863" i="1"/>
  <c r="AH2863" i="1"/>
  <c r="C2864" i="1"/>
  <c r="D2864" i="1"/>
  <c r="G2864" i="1"/>
  <c r="I2864" i="1"/>
  <c r="L2864" i="1"/>
  <c r="N2864" i="1"/>
  <c r="P2864" i="1"/>
  <c r="R2864" i="1"/>
  <c r="T2864" i="1"/>
  <c r="V2864" i="1"/>
  <c r="X2864" i="1"/>
  <c r="Z2864" i="1" a="1"/>
  <c r="Z2864" i="1" s="1"/>
  <c r="AB2864" i="1" a="1"/>
  <c r="AB2864" i="1" s="1"/>
  <c r="AD2864" i="1"/>
  <c r="AF2864" i="1"/>
  <c r="AH2864" i="1"/>
  <c r="C2865" i="1"/>
  <c r="D2865" i="1"/>
  <c r="G2865" i="1"/>
  <c r="I2865" i="1"/>
  <c r="L2865" i="1"/>
  <c r="N2865" i="1"/>
  <c r="P2865" i="1"/>
  <c r="R2865" i="1"/>
  <c r="T2865" i="1"/>
  <c r="V2865" i="1"/>
  <c r="X2865" i="1"/>
  <c r="Z2865" i="1" a="1"/>
  <c r="Z2865" i="1" s="1"/>
  <c r="AB2865" i="1" a="1"/>
  <c r="AB2865" i="1" s="1"/>
  <c r="AD2865" i="1"/>
  <c r="AF2865" i="1"/>
  <c r="AH2865" i="1"/>
  <c r="C2866" i="1"/>
  <c r="D2866" i="1"/>
  <c r="G2866" i="1"/>
  <c r="I2866" i="1"/>
  <c r="L2866" i="1"/>
  <c r="N2866" i="1"/>
  <c r="P2866" i="1"/>
  <c r="R2866" i="1"/>
  <c r="T2866" i="1"/>
  <c r="V2866" i="1"/>
  <c r="X2866" i="1"/>
  <c r="Z2866" i="1" a="1"/>
  <c r="Z2866" i="1"/>
  <c r="AB2866" i="1" a="1"/>
  <c r="AB2866" i="1" s="1"/>
  <c r="AD2866" i="1"/>
  <c r="AF2866" i="1"/>
  <c r="AH2866" i="1"/>
  <c r="C2867" i="1"/>
  <c r="D2867" i="1"/>
  <c r="G2867" i="1"/>
  <c r="I2867" i="1"/>
  <c r="L2867" i="1"/>
  <c r="N2867" i="1"/>
  <c r="P2867" i="1"/>
  <c r="R2867" i="1"/>
  <c r="T2867" i="1"/>
  <c r="V2867" i="1"/>
  <c r="X2867" i="1"/>
  <c r="Z2867" i="1" a="1"/>
  <c r="Z2867" i="1" s="1"/>
  <c r="AB2867" i="1" a="1"/>
  <c r="AB2867" i="1" s="1"/>
  <c r="AD2867" i="1"/>
  <c r="AF2867" i="1"/>
  <c r="AH2867" i="1"/>
  <c r="C2868" i="1"/>
  <c r="D2868" i="1"/>
  <c r="G2868" i="1"/>
  <c r="I2868" i="1"/>
  <c r="L2868" i="1"/>
  <c r="N2868" i="1"/>
  <c r="P2868" i="1"/>
  <c r="R2868" i="1"/>
  <c r="T2868" i="1"/>
  <c r="V2868" i="1"/>
  <c r="X2868" i="1"/>
  <c r="Z2868" i="1" a="1"/>
  <c r="Z2868" i="1" s="1"/>
  <c r="AB2868" i="1" a="1"/>
  <c r="AB2868" i="1" s="1"/>
  <c r="AD2868" i="1"/>
  <c r="AF2868" i="1"/>
  <c r="AH2868" i="1"/>
  <c r="C2869" i="1"/>
  <c r="D2869" i="1"/>
  <c r="G2869" i="1"/>
  <c r="I2869" i="1"/>
  <c r="L2869" i="1"/>
  <c r="N2869" i="1"/>
  <c r="P2869" i="1"/>
  <c r="R2869" i="1"/>
  <c r="T2869" i="1"/>
  <c r="V2869" i="1"/>
  <c r="X2869" i="1"/>
  <c r="Z2869" i="1" a="1"/>
  <c r="Z2869" i="1" s="1"/>
  <c r="AB2869" i="1" a="1"/>
  <c r="AB2869" i="1"/>
  <c r="AI2869" i="1" s="1"/>
  <c r="AD2869" i="1"/>
  <c r="AF2869" i="1"/>
  <c r="AH2869" i="1"/>
  <c r="C2870" i="1"/>
  <c r="D2870" i="1"/>
  <c r="G2870" i="1"/>
  <c r="I2870" i="1"/>
  <c r="L2870" i="1"/>
  <c r="N2870" i="1"/>
  <c r="P2870" i="1"/>
  <c r="R2870" i="1"/>
  <c r="T2870" i="1"/>
  <c r="V2870" i="1"/>
  <c r="X2870" i="1"/>
  <c r="Z2870" i="1" a="1"/>
  <c r="Z2870" i="1" s="1"/>
  <c r="AB2870" i="1" a="1"/>
  <c r="AB2870" i="1" s="1"/>
  <c r="AD2870" i="1"/>
  <c r="AF2870" i="1"/>
  <c r="AH2870" i="1"/>
  <c r="C2871" i="1"/>
  <c r="D2871" i="1"/>
  <c r="G2871" i="1"/>
  <c r="I2871" i="1"/>
  <c r="L2871" i="1"/>
  <c r="N2871" i="1"/>
  <c r="P2871" i="1"/>
  <c r="R2871" i="1"/>
  <c r="T2871" i="1"/>
  <c r="V2871" i="1"/>
  <c r="X2871" i="1"/>
  <c r="Z2871" i="1" a="1"/>
  <c r="Z2871" i="1" s="1"/>
  <c r="AB2871" i="1" a="1"/>
  <c r="AB2871" i="1"/>
  <c r="AD2871" i="1"/>
  <c r="AF2871" i="1"/>
  <c r="AH2871" i="1"/>
  <c r="C2872" i="1"/>
  <c r="D2872" i="1"/>
  <c r="G2872" i="1"/>
  <c r="I2872" i="1"/>
  <c r="L2872" i="1"/>
  <c r="N2872" i="1"/>
  <c r="P2872" i="1"/>
  <c r="R2872" i="1"/>
  <c r="T2872" i="1"/>
  <c r="V2872" i="1"/>
  <c r="X2872" i="1"/>
  <c r="Z2872" i="1" a="1"/>
  <c r="Z2872" i="1"/>
  <c r="AB2872" i="1" a="1"/>
  <c r="AB2872" i="1" s="1"/>
  <c r="AD2872" i="1"/>
  <c r="AF2872" i="1"/>
  <c r="AH2872" i="1"/>
  <c r="C2873" i="1"/>
  <c r="D2873" i="1"/>
  <c r="G2873" i="1"/>
  <c r="I2873" i="1"/>
  <c r="L2873" i="1"/>
  <c r="N2873" i="1"/>
  <c r="P2873" i="1"/>
  <c r="R2873" i="1"/>
  <c r="T2873" i="1"/>
  <c r="V2873" i="1"/>
  <c r="X2873" i="1"/>
  <c r="Z2873" i="1" a="1"/>
  <c r="Z2873" i="1" s="1"/>
  <c r="AB2873" i="1" a="1"/>
  <c r="AB2873" i="1"/>
  <c r="AD2873" i="1"/>
  <c r="AF2873" i="1"/>
  <c r="AH2873" i="1"/>
  <c r="C2874" i="1"/>
  <c r="D2874" i="1"/>
  <c r="G2874" i="1"/>
  <c r="I2874" i="1"/>
  <c r="L2874" i="1"/>
  <c r="N2874" i="1"/>
  <c r="P2874" i="1"/>
  <c r="R2874" i="1"/>
  <c r="T2874" i="1"/>
  <c r="V2874" i="1"/>
  <c r="X2874" i="1"/>
  <c r="Z2874" i="1" a="1"/>
  <c r="Z2874" i="1" s="1"/>
  <c r="AB2874" i="1" a="1"/>
  <c r="AB2874" i="1" s="1"/>
  <c r="AD2874" i="1"/>
  <c r="AF2874" i="1"/>
  <c r="AH2874" i="1"/>
  <c r="C2875" i="1"/>
  <c r="D2875" i="1"/>
  <c r="G2875" i="1"/>
  <c r="I2875" i="1"/>
  <c r="L2875" i="1"/>
  <c r="N2875" i="1"/>
  <c r="P2875" i="1"/>
  <c r="R2875" i="1"/>
  <c r="T2875" i="1"/>
  <c r="V2875" i="1"/>
  <c r="X2875" i="1"/>
  <c r="Z2875" i="1" a="1"/>
  <c r="Z2875" i="1"/>
  <c r="AB2875" i="1" a="1"/>
  <c r="AB2875" i="1" s="1"/>
  <c r="AD2875" i="1"/>
  <c r="AF2875" i="1"/>
  <c r="AH2875" i="1"/>
  <c r="C2876" i="1"/>
  <c r="D2876" i="1"/>
  <c r="G2876" i="1"/>
  <c r="I2876" i="1"/>
  <c r="L2876" i="1"/>
  <c r="N2876" i="1"/>
  <c r="P2876" i="1"/>
  <c r="R2876" i="1"/>
  <c r="T2876" i="1"/>
  <c r="V2876" i="1"/>
  <c r="X2876" i="1"/>
  <c r="Z2876" i="1" a="1"/>
  <c r="Z2876" i="1" s="1"/>
  <c r="AB2876" i="1" a="1"/>
  <c r="AB2876" i="1" s="1"/>
  <c r="AD2876" i="1"/>
  <c r="AF2876" i="1"/>
  <c r="AH2876" i="1"/>
  <c r="C2877" i="1"/>
  <c r="D2877" i="1"/>
  <c r="G2877" i="1"/>
  <c r="I2877" i="1"/>
  <c r="L2877" i="1"/>
  <c r="N2877" i="1"/>
  <c r="P2877" i="1"/>
  <c r="R2877" i="1"/>
  <c r="T2877" i="1"/>
  <c r="V2877" i="1"/>
  <c r="X2877" i="1"/>
  <c r="Z2877" i="1" a="1"/>
  <c r="Z2877" i="1" s="1"/>
  <c r="AB2877" i="1" a="1"/>
  <c r="AB2877" i="1" s="1"/>
  <c r="AD2877" i="1"/>
  <c r="AF2877" i="1"/>
  <c r="AH2877" i="1"/>
  <c r="C2878" i="1"/>
  <c r="D2878" i="1"/>
  <c r="G2878" i="1"/>
  <c r="I2878" i="1"/>
  <c r="L2878" i="1"/>
  <c r="N2878" i="1"/>
  <c r="P2878" i="1"/>
  <c r="R2878" i="1"/>
  <c r="T2878" i="1"/>
  <c r="V2878" i="1"/>
  <c r="X2878" i="1"/>
  <c r="AI2878" i="1" s="1"/>
  <c r="Z2878" i="1" a="1"/>
  <c r="Z2878" i="1"/>
  <c r="AB2878" i="1" a="1"/>
  <c r="AB2878" i="1" s="1"/>
  <c r="AD2878" i="1"/>
  <c r="AF2878" i="1"/>
  <c r="AH2878" i="1"/>
  <c r="C2879" i="1"/>
  <c r="D2879" i="1"/>
  <c r="G2879" i="1"/>
  <c r="I2879" i="1"/>
  <c r="L2879" i="1"/>
  <c r="N2879" i="1"/>
  <c r="P2879" i="1"/>
  <c r="R2879" i="1"/>
  <c r="T2879" i="1"/>
  <c r="V2879" i="1"/>
  <c r="X2879" i="1"/>
  <c r="Z2879" i="1" a="1"/>
  <c r="Z2879" i="1" s="1"/>
  <c r="AB2879" i="1" a="1"/>
  <c r="AB2879" i="1" s="1"/>
  <c r="AD2879" i="1"/>
  <c r="AF2879" i="1"/>
  <c r="AH2879" i="1"/>
  <c r="C2880" i="1"/>
  <c r="D2880" i="1"/>
  <c r="G2880" i="1"/>
  <c r="I2880" i="1"/>
  <c r="L2880" i="1"/>
  <c r="N2880" i="1"/>
  <c r="P2880" i="1"/>
  <c r="R2880" i="1"/>
  <c r="T2880" i="1"/>
  <c r="V2880" i="1"/>
  <c r="X2880" i="1"/>
  <c r="Z2880" i="1" a="1"/>
  <c r="Z2880" i="1" s="1"/>
  <c r="AB2880" i="1" a="1"/>
  <c r="AB2880" i="1" s="1"/>
  <c r="AD2880" i="1"/>
  <c r="AF2880" i="1"/>
  <c r="AH2880" i="1"/>
  <c r="C2881" i="1"/>
  <c r="D2881" i="1"/>
  <c r="G2881" i="1"/>
  <c r="I2881" i="1"/>
  <c r="L2881" i="1"/>
  <c r="N2881" i="1"/>
  <c r="P2881" i="1"/>
  <c r="R2881" i="1"/>
  <c r="T2881" i="1"/>
  <c r="V2881" i="1"/>
  <c r="X2881" i="1"/>
  <c r="Z2881" i="1" a="1"/>
  <c r="Z2881" i="1" s="1"/>
  <c r="AB2881" i="1" a="1"/>
  <c r="AB2881" i="1"/>
  <c r="AD2881" i="1"/>
  <c r="AF2881" i="1"/>
  <c r="AH2881" i="1"/>
  <c r="C2882" i="1"/>
  <c r="D2882" i="1"/>
  <c r="G2882" i="1"/>
  <c r="I2882" i="1"/>
  <c r="L2882" i="1"/>
  <c r="N2882" i="1"/>
  <c r="P2882" i="1"/>
  <c r="R2882" i="1"/>
  <c r="T2882" i="1"/>
  <c r="V2882" i="1"/>
  <c r="X2882" i="1"/>
  <c r="Z2882" i="1" a="1"/>
  <c r="Z2882" i="1"/>
  <c r="AB2882" i="1" a="1"/>
  <c r="AB2882" i="1" s="1"/>
  <c r="AD2882" i="1"/>
  <c r="AF2882" i="1"/>
  <c r="AH2882" i="1"/>
  <c r="C2883" i="1"/>
  <c r="D2883" i="1"/>
  <c r="G2883" i="1"/>
  <c r="I2883" i="1"/>
  <c r="L2883" i="1"/>
  <c r="N2883" i="1"/>
  <c r="P2883" i="1"/>
  <c r="R2883" i="1"/>
  <c r="T2883" i="1"/>
  <c r="V2883" i="1"/>
  <c r="X2883" i="1"/>
  <c r="Z2883" i="1" a="1"/>
  <c r="Z2883" i="1" s="1"/>
  <c r="AB2883" i="1" a="1"/>
  <c r="AB2883" i="1" s="1"/>
  <c r="AD2883" i="1"/>
  <c r="AF2883" i="1"/>
  <c r="AH2883" i="1"/>
  <c r="C2884" i="1"/>
  <c r="D2884" i="1"/>
  <c r="G2884" i="1"/>
  <c r="I2884" i="1"/>
  <c r="L2884" i="1"/>
  <c r="N2884" i="1"/>
  <c r="P2884" i="1"/>
  <c r="R2884" i="1"/>
  <c r="T2884" i="1"/>
  <c r="V2884" i="1"/>
  <c r="X2884" i="1"/>
  <c r="Z2884" i="1" a="1"/>
  <c r="Z2884" i="1" s="1"/>
  <c r="AB2884" i="1" a="1"/>
  <c r="AB2884" i="1" s="1"/>
  <c r="AD2884" i="1"/>
  <c r="AF2884" i="1"/>
  <c r="AH2884" i="1"/>
  <c r="C2885" i="1"/>
  <c r="D2885" i="1"/>
  <c r="G2885" i="1"/>
  <c r="I2885" i="1"/>
  <c r="L2885" i="1"/>
  <c r="N2885" i="1"/>
  <c r="P2885" i="1"/>
  <c r="R2885" i="1"/>
  <c r="T2885" i="1"/>
  <c r="V2885" i="1"/>
  <c r="X2885" i="1"/>
  <c r="Z2885" i="1" a="1"/>
  <c r="Z2885" i="1" s="1"/>
  <c r="AB2885" i="1" a="1"/>
  <c r="AB2885" i="1" s="1"/>
  <c r="AD2885" i="1"/>
  <c r="AF2885" i="1"/>
  <c r="AH2885" i="1"/>
  <c r="C2886" i="1"/>
  <c r="D2886" i="1"/>
  <c r="G2886" i="1"/>
  <c r="I2886" i="1"/>
  <c r="L2886" i="1"/>
  <c r="N2886" i="1"/>
  <c r="P2886" i="1"/>
  <c r="R2886" i="1"/>
  <c r="T2886" i="1"/>
  <c r="V2886" i="1"/>
  <c r="X2886" i="1"/>
  <c r="Z2886" i="1" a="1"/>
  <c r="Z2886" i="1" s="1"/>
  <c r="AB2886" i="1" a="1"/>
  <c r="AB2886" i="1"/>
  <c r="AD2886" i="1"/>
  <c r="AF2886" i="1"/>
  <c r="AH2886" i="1"/>
  <c r="C2887" i="1"/>
  <c r="D2887" i="1"/>
  <c r="G2887" i="1"/>
  <c r="I2887" i="1"/>
  <c r="L2887" i="1"/>
  <c r="N2887" i="1"/>
  <c r="P2887" i="1"/>
  <c r="R2887" i="1"/>
  <c r="T2887" i="1"/>
  <c r="V2887" i="1"/>
  <c r="X2887" i="1"/>
  <c r="Z2887" i="1" a="1"/>
  <c r="Z2887" i="1" s="1"/>
  <c r="AB2887" i="1" a="1"/>
  <c r="AB2887" i="1" s="1"/>
  <c r="AD2887" i="1"/>
  <c r="AF2887" i="1"/>
  <c r="AH2887" i="1"/>
  <c r="C2888" i="1"/>
  <c r="D2888" i="1"/>
  <c r="G2888" i="1"/>
  <c r="I2888" i="1"/>
  <c r="L2888" i="1"/>
  <c r="N2888" i="1"/>
  <c r="P2888" i="1"/>
  <c r="R2888" i="1"/>
  <c r="T2888" i="1"/>
  <c r="V2888" i="1"/>
  <c r="X2888" i="1"/>
  <c r="Z2888" i="1" a="1"/>
  <c r="Z2888" i="1" s="1"/>
  <c r="AB2888" i="1" a="1"/>
  <c r="AB2888" i="1" s="1"/>
  <c r="AD2888" i="1"/>
  <c r="AF2888" i="1"/>
  <c r="AH2888" i="1"/>
  <c r="C2889" i="1"/>
  <c r="D2889" i="1"/>
  <c r="G2889" i="1"/>
  <c r="I2889" i="1"/>
  <c r="L2889" i="1"/>
  <c r="N2889" i="1"/>
  <c r="P2889" i="1"/>
  <c r="R2889" i="1"/>
  <c r="T2889" i="1"/>
  <c r="V2889" i="1"/>
  <c r="X2889" i="1"/>
  <c r="Z2889" i="1" a="1"/>
  <c r="Z2889" i="1"/>
  <c r="AB2889" i="1" a="1"/>
  <c r="AB2889" i="1" s="1"/>
  <c r="AD2889" i="1"/>
  <c r="AF2889" i="1"/>
  <c r="AH2889" i="1"/>
  <c r="C2890" i="1"/>
  <c r="D2890" i="1"/>
  <c r="G2890" i="1"/>
  <c r="I2890" i="1"/>
  <c r="L2890" i="1"/>
  <c r="N2890" i="1"/>
  <c r="P2890" i="1"/>
  <c r="R2890" i="1"/>
  <c r="T2890" i="1"/>
  <c r="V2890" i="1"/>
  <c r="X2890" i="1"/>
  <c r="Z2890" i="1" a="1"/>
  <c r="Z2890" i="1" s="1"/>
  <c r="AB2890" i="1" a="1"/>
  <c r="AB2890" i="1" s="1"/>
  <c r="AD2890" i="1"/>
  <c r="AF2890" i="1"/>
  <c r="AH2890" i="1"/>
  <c r="C2891" i="1"/>
  <c r="D2891" i="1"/>
  <c r="G2891" i="1"/>
  <c r="I2891" i="1"/>
  <c r="L2891" i="1"/>
  <c r="N2891" i="1"/>
  <c r="P2891" i="1"/>
  <c r="R2891" i="1"/>
  <c r="T2891" i="1"/>
  <c r="V2891" i="1"/>
  <c r="X2891" i="1"/>
  <c r="Z2891" i="1" a="1"/>
  <c r="Z2891" i="1" s="1"/>
  <c r="AB2891" i="1" a="1"/>
  <c r="AB2891" i="1" s="1"/>
  <c r="AD2891" i="1"/>
  <c r="AF2891" i="1"/>
  <c r="AH2891" i="1"/>
  <c r="C2892" i="1"/>
  <c r="D2892" i="1"/>
  <c r="G2892" i="1"/>
  <c r="I2892" i="1"/>
  <c r="L2892" i="1"/>
  <c r="N2892" i="1"/>
  <c r="P2892" i="1"/>
  <c r="R2892" i="1"/>
  <c r="T2892" i="1"/>
  <c r="V2892" i="1"/>
  <c r="X2892" i="1"/>
  <c r="Z2892" i="1" a="1"/>
  <c r="Z2892" i="1" s="1"/>
  <c r="AB2892" i="1" a="1"/>
  <c r="AB2892" i="1" s="1"/>
  <c r="AD2892" i="1"/>
  <c r="AF2892" i="1"/>
  <c r="AH2892" i="1"/>
  <c r="C2893" i="1"/>
  <c r="D2893" i="1"/>
  <c r="G2893" i="1"/>
  <c r="I2893" i="1"/>
  <c r="L2893" i="1"/>
  <c r="N2893" i="1"/>
  <c r="P2893" i="1"/>
  <c r="R2893" i="1"/>
  <c r="T2893" i="1"/>
  <c r="V2893" i="1"/>
  <c r="X2893" i="1"/>
  <c r="Z2893" i="1" a="1"/>
  <c r="Z2893" i="1" s="1"/>
  <c r="AB2893" i="1" a="1"/>
  <c r="AB2893" i="1"/>
  <c r="AI2893" i="1" s="1"/>
  <c r="AD2893" i="1"/>
  <c r="AF2893" i="1"/>
  <c r="AH2893" i="1"/>
  <c r="C2894" i="1"/>
  <c r="D2894" i="1"/>
  <c r="G2894" i="1"/>
  <c r="I2894" i="1"/>
  <c r="L2894" i="1"/>
  <c r="N2894" i="1"/>
  <c r="P2894" i="1"/>
  <c r="R2894" i="1"/>
  <c r="T2894" i="1"/>
  <c r="V2894" i="1"/>
  <c r="X2894" i="1"/>
  <c r="Z2894" i="1" a="1"/>
  <c r="Z2894" i="1" s="1"/>
  <c r="AB2894" i="1" a="1"/>
  <c r="AB2894" i="1" s="1"/>
  <c r="AD2894" i="1"/>
  <c r="AF2894" i="1"/>
  <c r="AH2894" i="1"/>
  <c r="C2895" i="1"/>
  <c r="D2895" i="1"/>
  <c r="G2895" i="1"/>
  <c r="I2895" i="1"/>
  <c r="L2895" i="1"/>
  <c r="N2895" i="1"/>
  <c r="P2895" i="1"/>
  <c r="R2895" i="1"/>
  <c r="T2895" i="1"/>
  <c r="V2895" i="1"/>
  <c r="X2895" i="1"/>
  <c r="Z2895" i="1" a="1"/>
  <c r="Z2895" i="1" s="1"/>
  <c r="AB2895" i="1" a="1"/>
  <c r="AB2895" i="1" s="1"/>
  <c r="AD2895" i="1"/>
  <c r="AF2895" i="1"/>
  <c r="AH2895" i="1"/>
  <c r="C2896" i="1"/>
  <c r="D2896" i="1"/>
  <c r="G2896" i="1"/>
  <c r="I2896" i="1"/>
  <c r="L2896" i="1"/>
  <c r="N2896" i="1"/>
  <c r="P2896" i="1"/>
  <c r="R2896" i="1"/>
  <c r="T2896" i="1"/>
  <c r="V2896" i="1"/>
  <c r="X2896" i="1"/>
  <c r="Z2896" i="1" a="1"/>
  <c r="Z2896" i="1"/>
  <c r="AB2896" i="1" a="1"/>
  <c r="AB2896" i="1" s="1"/>
  <c r="AD2896" i="1"/>
  <c r="AF2896" i="1"/>
  <c r="AH2896" i="1"/>
  <c r="C2897" i="1"/>
  <c r="D2897" i="1"/>
  <c r="G2897" i="1"/>
  <c r="I2897" i="1"/>
  <c r="L2897" i="1"/>
  <c r="N2897" i="1"/>
  <c r="P2897" i="1"/>
  <c r="R2897" i="1"/>
  <c r="T2897" i="1"/>
  <c r="V2897" i="1"/>
  <c r="X2897" i="1"/>
  <c r="Z2897" i="1" a="1"/>
  <c r="Z2897" i="1" s="1"/>
  <c r="AB2897" i="1" a="1"/>
  <c r="AB2897" i="1"/>
  <c r="AD2897" i="1"/>
  <c r="AF2897" i="1"/>
  <c r="AH2897" i="1"/>
  <c r="C2898" i="1"/>
  <c r="D2898" i="1"/>
  <c r="G2898" i="1"/>
  <c r="I2898" i="1"/>
  <c r="L2898" i="1"/>
  <c r="N2898" i="1"/>
  <c r="P2898" i="1"/>
  <c r="R2898" i="1"/>
  <c r="T2898" i="1"/>
  <c r="V2898" i="1"/>
  <c r="X2898" i="1"/>
  <c r="Z2898" i="1" a="1"/>
  <c r="Z2898" i="1" s="1"/>
  <c r="AB2898" i="1" a="1"/>
  <c r="AB2898" i="1" s="1"/>
  <c r="AD2898" i="1"/>
  <c r="AF2898" i="1"/>
  <c r="AH2898" i="1"/>
  <c r="C2899" i="1"/>
  <c r="D2899" i="1"/>
  <c r="G2899" i="1"/>
  <c r="I2899" i="1"/>
  <c r="L2899" i="1"/>
  <c r="N2899" i="1"/>
  <c r="P2899" i="1"/>
  <c r="R2899" i="1"/>
  <c r="T2899" i="1"/>
  <c r="V2899" i="1"/>
  <c r="X2899" i="1"/>
  <c r="Z2899" i="1" a="1"/>
  <c r="Z2899" i="1" s="1"/>
  <c r="AB2899" i="1" a="1"/>
  <c r="AB2899" i="1" s="1"/>
  <c r="AD2899" i="1"/>
  <c r="AF2899" i="1"/>
  <c r="AH2899" i="1"/>
  <c r="C2900" i="1"/>
  <c r="D2900" i="1"/>
  <c r="G2900" i="1"/>
  <c r="I2900" i="1"/>
  <c r="L2900" i="1"/>
  <c r="N2900" i="1"/>
  <c r="P2900" i="1"/>
  <c r="R2900" i="1"/>
  <c r="T2900" i="1"/>
  <c r="V2900" i="1"/>
  <c r="X2900" i="1"/>
  <c r="Z2900" i="1" a="1"/>
  <c r="Z2900" i="1" s="1"/>
  <c r="AB2900" i="1" a="1"/>
  <c r="AB2900" i="1" s="1"/>
  <c r="AD2900" i="1"/>
  <c r="AF2900" i="1"/>
  <c r="AH2900" i="1"/>
  <c r="C2901" i="1"/>
  <c r="D2901" i="1"/>
  <c r="G2901" i="1"/>
  <c r="I2901" i="1"/>
  <c r="L2901" i="1"/>
  <c r="N2901" i="1"/>
  <c r="P2901" i="1"/>
  <c r="R2901" i="1"/>
  <c r="T2901" i="1"/>
  <c r="V2901" i="1"/>
  <c r="X2901" i="1"/>
  <c r="Z2901" i="1" a="1"/>
  <c r="Z2901" i="1" s="1"/>
  <c r="AB2901" i="1" a="1"/>
  <c r="AB2901" i="1" s="1"/>
  <c r="AD2901" i="1"/>
  <c r="AF2901" i="1"/>
  <c r="AH2901" i="1"/>
  <c r="C2902" i="1"/>
  <c r="D2902" i="1"/>
  <c r="G2902" i="1"/>
  <c r="I2902" i="1"/>
  <c r="L2902" i="1"/>
  <c r="N2902" i="1"/>
  <c r="P2902" i="1"/>
  <c r="R2902" i="1"/>
  <c r="T2902" i="1"/>
  <c r="V2902" i="1"/>
  <c r="X2902" i="1"/>
  <c r="Z2902" i="1" a="1"/>
  <c r="Z2902" i="1" s="1"/>
  <c r="AB2902" i="1" a="1"/>
  <c r="AB2902" i="1"/>
  <c r="AD2902" i="1"/>
  <c r="AF2902" i="1"/>
  <c r="AH2902" i="1"/>
  <c r="C2903" i="1"/>
  <c r="D2903" i="1"/>
  <c r="G2903" i="1"/>
  <c r="I2903" i="1"/>
  <c r="L2903" i="1"/>
  <c r="N2903" i="1"/>
  <c r="P2903" i="1"/>
  <c r="R2903" i="1"/>
  <c r="T2903" i="1"/>
  <c r="V2903" i="1"/>
  <c r="X2903" i="1"/>
  <c r="Z2903" i="1" a="1"/>
  <c r="Z2903" i="1" s="1"/>
  <c r="AB2903" i="1" a="1"/>
  <c r="AB2903" i="1"/>
  <c r="AI2903" i="1" s="1"/>
  <c r="AD2903" i="1"/>
  <c r="AF2903" i="1"/>
  <c r="AH2903" i="1"/>
  <c r="C2904" i="1"/>
  <c r="D2904" i="1"/>
  <c r="G2904" i="1"/>
  <c r="I2904" i="1"/>
  <c r="L2904" i="1"/>
  <c r="N2904" i="1"/>
  <c r="P2904" i="1"/>
  <c r="R2904" i="1"/>
  <c r="T2904" i="1"/>
  <c r="V2904" i="1"/>
  <c r="X2904" i="1"/>
  <c r="Z2904" i="1" a="1"/>
  <c r="Z2904" i="1" s="1"/>
  <c r="AB2904" i="1" a="1"/>
  <c r="AB2904" i="1" s="1"/>
  <c r="AD2904" i="1"/>
  <c r="AF2904" i="1"/>
  <c r="AH2904" i="1"/>
  <c r="C2905" i="1"/>
  <c r="D2905" i="1"/>
  <c r="G2905" i="1"/>
  <c r="I2905" i="1"/>
  <c r="L2905" i="1"/>
  <c r="N2905" i="1"/>
  <c r="P2905" i="1"/>
  <c r="R2905" i="1"/>
  <c r="T2905" i="1"/>
  <c r="V2905" i="1"/>
  <c r="X2905" i="1"/>
  <c r="Z2905" i="1" a="1"/>
  <c r="Z2905" i="1" s="1"/>
  <c r="AB2905" i="1" a="1"/>
  <c r="AB2905" i="1" s="1"/>
  <c r="AI2905" i="1" s="1"/>
  <c r="AD2905" i="1"/>
  <c r="AF2905" i="1"/>
  <c r="AH2905" i="1"/>
  <c r="C2906" i="1"/>
  <c r="D2906" i="1"/>
  <c r="G2906" i="1"/>
  <c r="I2906" i="1"/>
  <c r="L2906" i="1"/>
  <c r="N2906" i="1"/>
  <c r="P2906" i="1"/>
  <c r="R2906" i="1"/>
  <c r="T2906" i="1"/>
  <c r="V2906" i="1"/>
  <c r="X2906" i="1"/>
  <c r="Z2906" i="1" a="1"/>
  <c r="Z2906" i="1" s="1"/>
  <c r="AB2906" i="1" a="1"/>
  <c r="AB2906" i="1"/>
  <c r="AD2906" i="1"/>
  <c r="AF2906" i="1"/>
  <c r="AH2906" i="1"/>
  <c r="C2907" i="1"/>
  <c r="D2907" i="1"/>
  <c r="G2907" i="1"/>
  <c r="I2907" i="1"/>
  <c r="L2907" i="1"/>
  <c r="N2907" i="1"/>
  <c r="P2907" i="1"/>
  <c r="R2907" i="1"/>
  <c r="T2907" i="1"/>
  <c r="V2907" i="1"/>
  <c r="X2907" i="1"/>
  <c r="Z2907" i="1" a="1"/>
  <c r="Z2907" i="1"/>
  <c r="AB2907" i="1" a="1"/>
  <c r="AB2907" i="1"/>
  <c r="AD2907" i="1"/>
  <c r="AF2907" i="1"/>
  <c r="AH2907" i="1"/>
  <c r="C2908" i="1"/>
  <c r="D2908" i="1"/>
  <c r="G2908" i="1"/>
  <c r="I2908" i="1"/>
  <c r="L2908" i="1"/>
  <c r="N2908" i="1"/>
  <c r="P2908" i="1"/>
  <c r="R2908" i="1"/>
  <c r="T2908" i="1"/>
  <c r="V2908" i="1"/>
  <c r="X2908" i="1"/>
  <c r="Z2908" i="1" a="1"/>
  <c r="Z2908" i="1" s="1"/>
  <c r="AB2908" i="1" a="1"/>
  <c r="AB2908" i="1"/>
  <c r="AD2908" i="1"/>
  <c r="AF2908" i="1"/>
  <c r="AH2908" i="1"/>
  <c r="C2909" i="1"/>
  <c r="D2909" i="1"/>
  <c r="G2909" i="1"/>
  <c r="I2909" i="1"/>
  <c r="L2909" i="1"/>
  <c r="N2909" i="1"/>
  <c r="P2909" i="1"/>
  <c r="R2909" i="1"/>
  <c r="T2909" i="1"/>
  <c r="V2909" i="1"/>
  <c r="X2909" i="1"/>
  <c r="Z2909" i="1" a="1"/>
  <c r="Z2909" i="1" s="1"/>
  <c r="AB2909" i="1" a="1"/>
  <c r="AB2909" i="1" s="1"/>
  <c r="AD2909" i="1"/>
  <c r="AF2909" i="1"/>
  <c r="AH2909" i="1"/>
  <c r="C2910" i="1"/>
  <c r="D2910" i="1"/>
  <c r="G2910" i="1"/>
  <c r="I2910" i="1"/>
  <c r="L2910" i="1"/>
  <c r="N2910" i="1"/>
  <c r="P2910" i="1"/>
  <c r="R2910" i="1"/>
  <c r="T2910" i="1"/>
  <c r="V2910" i="1"/>
  <c r="X2910" i="1"/>
  <c r="Z2910" i="1" a="1"/>
  <c r="Z2910" i="1" s="1"/>
  <c r="AB2910" i="1" a="1"/>
  <c r="AB2910" i="1" s="1"/>
  <c r="AD2910" i="1"/>
  <c r="AF2910" i="1"/>
  <c r="AH2910" i="1"/>
  <c r="C2911" i="1"/>
  <c r="D2911" i="1"/>
  <c r="G2911" i="1"/>
  <c r="I2911" i="1"/>
  <c r="L2911" i="1"/>
  <c r="N2911" i="1"/>
  <c r="P2911" i="1"/>
  <c r="R2911" i="1"/>
  <c r="T2911" i="1"/>
  <c r="V2911" i="1"/>
  <c r="X2911" i="1"/>
  <c r="Z2911" i="1" a="1"/>
  <c r="Z2911" i="1"/>
  <c r="AB2911" i="1" a="1"/>
  <c r="AB2911" i="1" s="1"/>
  <c r="AD2911" i="1"/>
  <c r="AF2911" i="1"/>
  <c r="AH2911" i="1"/>
  <c r="C2912" i="1"/>
  <c r="D2912" i="1"/>
  <c r="G2912" i="1"/>
  <c r="I2912" i="1"/>
  <c r="L2912" i="1"/>
  <c r="N2912" i="1"/>
  <c r="P2912" i="1"/>
  <c r="R2912" i="1"/>
  <c r="T2912" i="1"/>
  <c r="V2912" i="1"/>
  <c r="X2912" i="1"/>
  <c r="Z2912" i="1" a="1"/>
  <c r="Z2912" i="1" s="1"/>
  <c r="AB2912" i="1" a="1"/>
  <c r="AB2912" i="1"/>
  <c r="AD2912" i="1"/>
  <c r="AF2912" i="1"/>
  <c r="AH2912" i="1"/>
  <c r="C2913" i="1"/>
  <c r="D2913" i="1"/>
  <c r="G2913" i="1"/>
  <c r="I2913" i="1"/>
  <c r="L2913" i="1"/>
  <c r="N2913" i="1"/>
  <c r="P2913" i="1"/>
  <c r="R2913" i="1"/>
  <c r="T2913" i="1"/>
  <c r="V2913" i="1"/>
  <c r="X2913" i="1"/>
  <c r="Z2913" i="1" a="1"/>
  <c r="Z2913" i="1"/>
  <c r="AB2913" i="1" a="1"/>
  <c r="AB2913" i="1" s="1"/>
  <c r="AD2913" i="1"/>
  <c r="AF2913" i="1"/>
  <c r="AH2913" i="1"/>
  <c r="C2914" i="1"/>
  <c r="D2914" i="1"/>
  <c r="G2914" i="1"/>
  <c r="I2914" i="1"/>
  <c r="L2914" i="1"/>
  <c r="N2914" i="1"/>
  <c r="P2914" i="1"/>
  <c r="R2914" i="1"/>
  <c r="T2914" i="1"/>
  <c r="V2914" i="1"/>
  <c r="X2914" i="1"/>
  <c r="Z2914" i="1" a="1"/>
  <c r="Z2914" i="1" s="1"/>
  <c r="AB2914" i="1" a="1"/>
  <c r="AB2914" i="1" s="1"/>
  <c r="AD2914" i="1"/>
  <c r="AF2914" i="1"/>
  <c r="AH2914" i="1"/>
  <c r="C2915" i="1"/>
  <c r="D2915" i="1"/>
  <c r="G2915" i="1"/>
  <c r="I2915" i="1"/>
  <c r="L2915" i="1"/>
  <c r="N2915" i="1"/>
  <c r="P2915" i="1"/>
  <c r="R2915" i="1"/>
  <c r="T2915" i="1"/>
  <c r="V2915" i="1"/>
  <c r="X2915" i="1"/>
  <c r="Z2915" i="1" a="1"/>
  <c r="Z2915" i="1" s="1"/>
  <c r="AB2915" i="1" a="1"/>
  <c r="AB2915" i="1"/>
  <c r="AD2915" i="1"/>
  <c r="AF2915" i="1"/>
  <c r="AH2915" i="1"/>
  <c r="C2916" i="1"/>
  <c r="D2916" i="1"/>
  <c r="G2916" i="1"/>
  <c r="I2916" i="1"/>
  <c r="L2916" i="1"/>
  <c r="N2916" i="1"/>
  <c r="P2916" i="1"/>
  <c r="R2916" i="1"/>
  <c r="T2916" i="1"/>
  <c r="V2916" i="1"/>
  <c r="X2916" i="1"/>
  <c r="Z2916" i="1" a="1"/>
  <c r="Z2916" i="1"/>
  <c r="AB2916" i="1" a="1"/>
  <c r="AB2916" i="1" s="1"/>
  <c r="AD2916" i="1"/>
  <c r="AF2916" i="1"/>
  <c r="AH2916" i="1"/>
  <c r="C2917" i="1"/>
  <c r="D2917" i="1"/>
  <c r="G2917" i="1"/>
  <c r="I2917" i="1"/>
  <c r="L2917" i="1"/>
  <c r="N2917" i="1"/>
  <c r="P2917" i="1"/>
  <c r="R2917" i="1"/>
  <c r="T2917" i="1"/>
  <c r="V2917" i="1"/>
  <c r="X2917" i="1"/>
  <c r="Z2917" i="1" a="1"/>
  <c r="Z2917" i="1" s="1"/>
  <c r="AB2917" i="1" a="1"/>
  <c r="AB2917" i="1" s="1"/>
  <c r="AD2917" i="1"/>
  <c r="AF2917" i="1"/>
  <c r="AH2917" i="1"/>
  <c r="C2918" i="1"/>
  <c r="D2918" i="1"/>
  <c r="G2918" i="1"/>
  <c r="I2918" i="1"/>
  <c r="L2918" i="1"/>
  <c r="N2918" i="1"/>
  <c r="P2918" i="1"/>
  <c r="R2918" i="1"/>
  <c r="T2918" i="1"/>
  <c r="V2918" i="1"/>
  <c r="X2918" i="1"/>
  <c r="Z2918" i="1" a="1"/>
  <c r="Z2918" i="1" s="1"/>
  <c r="AB2918" i="1" a="1"/>
  <c r="AB2918" i="1" s="1"/>
  <c r="AD2918" i="1"/>
  <c r="AF2918" i="1"/>
  <c r="AH2918" i="1"/>
  <c r="C2919" i="1"/>
  <c r="D2919" i="1"/>
  <c r="G2919" i="1"/>
  <c r="I2919" i="1"/>
  <c r="L2919" i="1"/>
  <c r="N2919" i="1"/>
  <c r="P2919" i="1"/>
  <c r="R2919" i="1"/>
  <c r="T2919" i="1"/>
  <c r="V2919" i="1"/>
  <c r="X2919" i="1"/>
  <c r="Z2919" i="1" a="1"/>
  <c r="Z2919" i="1" s="1"/>
  <c r="AB2919" i="1" a="1"/>
  <c r="AB2919" i="1" s="1"/>
  <c r="AD2919" i="1"/>
  <c r="AF2919" i="1"/>
  <c r="AH2919" i="1"/>
  <c r="C2920" i="1"/>
  <c r="D2920" i="1"/>
  <c r="G2920" i="1"/>
  <c r="I2920" i="1"/>
  <c r="L2920" i="1"/>
  <c r="N2920" i="1"/>
  <c r="P2920" i="1"/>
  <c r="R2920" i="1"/>
  <c r="T2920" i="1"/>
  <c r="V2920" i="1"/>
  <c r="X2920" i="1"/>
  <c r="Z2920" i="1" a="1"/>
  <c r="Z2920" i="1" s="1"/>
  <c r="AB2920" i="1" a="1"/>
  <c r="AB2920" i="1"/>
  <c r="AD2920" i="1"/>
  <c r="AF2920" i="1"/>
  <c r="AH2920" i="1"/>
  <c r="C2921" i="1"/>
  <c r="D2921" i="1"/>
  <c r="G2921" i="1"/>
  <c r="I2921" i="1"/>
  <c r="L2921" i="1"/>
  <c r="N2921" i="1"/>
  <c r="P2921" i="1"/>
  <c r="R2921" i="1"/>
  <c r="T2921" i="1"/>
  <c r="V2921" i="1"/>
  <c r="X2921" i="1"/>
  <c r="Z2921" i="1" a="1"/>
  <c r="Z2921" i="1"/>
  <c r="AB2921" i="1" a="1"/>
  <c r="AB2921" i="1" s="1"/>
  <c r="AD2921" i="1"/>
  <c r="AF2921" i="1"/>
  <c r="AH2921" i="1"/>
  <c r="C2922" i="1"/>
  <c r="D2922" i="1"/>
  <c r="G2922" i="1"/>
  <c r="I2922" i="1"/>
  <c r="L2922" i="1"/>
  <c r="N2922" i="1"/>
  <c r="P2922" i="1"/>
  <c r="R2922" i="1"/>
  <c r="T2922" i="1"/>
  <c r="V2922" i="1"/>
  <c r="X2922" i="1"/>
  <c r="Z2922" i="1" a="1"/>
  <c r="Z2922" i="1" s="1"/>
  <c r="AB2922" i="1" a="1"/>
  <c r="AB2922" i="1" s="1"/>
  <c r="AD2922" i="1"/>
  <c r="AF2922" i="1"/>
  <c r="AH2922" i="1"/>
  <c r="C2923" i="1"/>
  <c r="D2923" i="1"/>
  <c r="G2923" i="1"/>
  <c r="I2923" i="1"/>
  <c r="L2923" i="1"/>
  <c r="N2923" i="1"/>
  <c r="P2923" i="1"/>
  <c r="R2923" i="1"/>
  <c r="T2923" i="1"/>
  <c r="V2923" i="1"/>
  <c r="X2923" i="1"/>
  <c r="Z2923" i="1" a="1"/>
  <c r="Z2923" i="1"/>
  <c r="AB2923" i="1" a="1"/>
  <c r="AB2923" i="1" s="1"/>
  <c r="AD2923" i="1"/>
  <c r="AF2923" i="1"/>
  <c r="AH2923" i="1"/>
  <c r="C2924" i="1"/>
  <c r="D2924" i="1"/>
  <c r="G2924" i="1"/>
  <c r="I2924" i="1"/>
  <c r="L2924" i="1"/>
  <c r="N2924" i="1"/>
  <c r="P2924" i="1"/>
  <c r="R2924" i="1"/>
  <c r="T2924" i="1"/>
  <c r="V2924" i="1"/>
  <c r="X2924" i="1"/>
  <c r="Z2924" i="1" a="1"/>
  <c r="Z2924" i="1" s="1"/>
  <c r="AB2924" i="1" a="1"/>
  <c r="AB2924" i="1" s="1"/>
  <c r="AD2924" i="1"/>
  <c r="AF2924" i="1"/>
  <c r="AH2924" i="1"/>
  <c r="C2925" i="1"/>
  <c r="D2925" i="1"/>
  <c r="G2925" i="1"/>
  <c r="I2925" i="1"/>
  <c r="L2925" i="1"/>
  <c r="N2925" i="1"/>
  <c r="P2925" i="1"/>
  <c r="R2925" i="1"/>
  <c r="T2925" i="1"/>
  <c r="V2925" i="1"/>
  <c r="X2925" i="1"/>
  <c r="Z2925" i="1" a="1"/>
  <c r="Z2925" i="1" s="1"/>
  <c r="AB2925" i="1" a="1"/>
  <c r="AB2925" i="1" s="1"/>
  <c r="AD2925" i="1"/>
  <c r="AF2925" i="1"/>
  <c r="AH2925" i="1"/>
  <c r="C2926" i="1"/>
  <c r="D2926" i="1"/>
  <c r="G2926" i="1"/>
  <c r="I2926" i="1"/>
  <c r="L2926" i="1"/>
  <c r="N2926" i="1"/>
  <c r="P2926" i="1"/>
  <c r="R2926" i="1"/>
  <c r="T2926" i="1"/>
  <c r="V2926" i="1"/>
  <c r="X2926" i="1"/>
  <c r="Z2926" i="1" a="1"/>
  <c r="Z2926" i="1" s="1"/>
  <c r="AB2926" i="1" a="1"/>
  <c r="AB2926" i="1"/>
  <c r="AD2926" i="1"/>
  <c r="AF2926" i="1"/>
  <c r="AH2926" i="1"/>
  <c r="C2927" i="1"/>
  <c r="D2927" i="1"/>
  <c r="G2927" i="1"/>
  <c r="I2927" i="1"/>
  <c r="L2927" i="1"/>
  <c r="N2927" i="1"/>
  <c r="P2927" i="1"/>
  <c r="R2927" i="1"/>
  <c r="T2927" i="1"/>
  <c r="V2927" i="1"/>
  <c r="X2927" i="1"/>
  <c r="Z2927" i="1" a="1"/>
  <c r="Z2927" i="1" s="1"/>
  <c r="AB2927" i="1" a="1"/>
  <c r="AB2927" i="1" s="1"/>
  <c r="AD2927" i="1"/>
  <c r="AF2927" i="1"/>
  <c r="AH2927" i="1"/>
  <c r="AI2927" i="1"/>
  <c r="C2928" i="1"/>
  <c r="D2928" i="1"/>
  <c r="G2928" i="1"/>
  <c r="I2928" i="1"/>
  <c r="L2928" i="1"/>
  <c r="N2928" i="1"/>
  <c r="P2928" i="1"/>
  <c r="R2928" i="1"/>
  <c r="T2928" i="1"/>
  <c r="V2928" i="1"/>
  <c r="X2928" i="1"/>
  <c r="Z2928" i="1" a="1"/>
  <c r="Z2928" i="1" s="1"/>
  <c r="AB2928" i="1" a="1"/>
  <c r="AB2928" i="1" s="1"/>
  <c r="AD2928" i="1"/>
  <c r="AF2928" i="1"/>
  <c r="AH2928" i="1"/>
  <c r="C2929" i="1"/>
  <c r="D2929" i="1"/>
  <c r="G2929" i="1"/>
  <c r="I2929" i="1"/>
  <c r="L2929" i="1"/>
  <c r="N2929" i="1"/>
  <c r="P2929" i="1"/>
  <c r="R2929" i="1"/>
  <c r="T2929" i="1"/>
  <c r="V2929" i="1"/>
  <c r="X2929" i="1"/>
  <c r="Z2929" i="1" a="1"/>
  <c r="Z2929" i="1" s="1"/>
  <c r="AB2929" i="1" a="1"/>
  <c r="AB2929" i="1" s="1"/>
  <c r="AD2929" i="1"/>
  <c r="AF2929" i="1"/>
  <c r="AH2929" i="1"/>
  <c r="C2930" i="1"/>
  <c r="D2930" i="1"/>
  <c r="G2930" i="1"/>
  <c r="I2930" i="1"/>
  <c r="L2930" i="1"/>
  <c r="N2930" i="1"/>
  <c r="P2930" i="1"/>
  <c r="R2930" i="1"/>
  <c r="T2930" i="1"/>
  <c r="V2930" i="1"/>
  <c r="X2930" i="1"/>
  <c r="Z2930" i="1" a="1"/>
  <c r="Z2930" i="1" s="1"/>
  <c r="AB2930" i="1" a="1"/>
  <c r="AB2930" i="1" s="1"/>
  <c r="AD2930" i="1"/>
  <c r="AF2930" i="1"/>
  <c r="AH2930" i="1"/>
  <c r="C2931" i="1"/>
  <c r="D2931" i="1"/>
  <c r="G2931" i="1"/>
  <c r="I2931" i="1"/>
  <c r="L2931" i="1"/>
  <c r="N2931" i="1"/>
  <c r="P2931" i="1"/>
  <c r="R2931" i="1"/>
  <c r="T2931" i="1"/>
  <c r="V2931" i="1"/>
  <c r="X2931" i="1"/>
  <c r="Z2931" i="1" a="1"/>
  <c r="Z2931" i="1" s="1"/>
  <c r="AB2931" i="1" a="1"/>
  <c r="AB2931" i="1" s="1"/>
  <c r="AD2931" i="1"/>
  <c r="AF2931" i="1"/>
  <c r="AH2931" i="1"/>
  <c r="C2932" i="1"/>
  <c r="D2932" i="1"/>
  <c r="G2932" i="1"/>
  <c r="I2932" i="1"/>
  <c r="L2932" i="1"/>
  <c r="N2932" i="1"/>
  <c r="P2932" i="1"/>
  <c r="R2932" i="1"/>
  <c r="T2932" i="1"/>
  <c r="V2932" i="1"/>
  <c r="X2932" i="1"/>
  <c r="Z2932" i="1" a="1"/>
  <c r="Z2932" i="1" s="1"/>
  <c r="AB2932" i="1" a="1"/>
  <c r="AB2932" i="1"/>
  <c r="AD2932" i="1"/>
  <c r="AF2932" i="1"/>
  <c r="AH2932" i="1"/>
  <c r="C2933" i="1"/>
  <c r="D2933" i="1"/>
  <c r="G2933" i="1"/>
  <c r="I2933" i="1"/>
  <c r="L2933" i="1"/>
  <c r="N2933" i="1"/>
  <c r="P2933" i="1"/>
  <c r="R2933" i="1"/>
  <c r="T2933" i="1"/>
  <c r="V2933" i="1"/>
  <c r="X2933" i="1"/>
  <c r="Z2933" i="1" a="1"/>
  <c r="Z2933" i="1"/>
  <c r="AB2933" i="1" a="1"/>
  <c r="AB2933" i="1" s="1"/>
  <c r="AD2933" i="1"/>
  <c r="AF2933" i="1"/>
  <c r="AH2933" i="1"/>
  <c r="C2934" i="1"/>
  <c r="D2934" i="1"/>
  <c r="G2934" i="1"/>
  <c r="I2934" i="1"/>
  <c r="L2934" i="1"/>
  <c r="N2934" i="1"/>
  <c r="P2934" i="1"/>
  <c r="R2934" i="1"/>
  <c r="T2934" i="1"/>
  <c r="V2934" i="1"/>
  <c r="X2934" i="1"/>
  <c r="Z2934" i="1" a="1"/>
  <c r="Z2934" i="1" s="1"/>
  <c r="AB2934" i="1" a="1"/>
  <c r="AB2934" i="1" s="1"/>
  <c r="AD2934" i="1"/>
  <c r="AF2934" i="1"/>
  <c r="AH2934" i="1"/>
  <c r="C2935" i="1"/>
  <c r="D2935" i="1"/>
  <c r="G2935" i="1"/>
  <c r="I2935" i="1"/>
  <c r="L2935" i="1"/>
  <c r="N2935" i="1"/>
  <c r="P2935" i="1"/>
  <c r="R2935" i="1"/>
  <c r="T2935" i="1"/>
  <c r="V2935" i="1"/>
  <c r="X2935" i="1"/>
  <c r="Z2935" i="1" a="1"/>
  <c r="Z2935" i="1" s="1"/>
  <c r="AB2935" i="1" a="1"/>
  <c r="AB2935" i="1" s="1"/>
  <c r="AD2935" i="1"/>
  <c r="AF2935" i="1"/>
  <c r="AH2935" i="1"/>
  <c r="C2936" i="1"/>
  <c r="D2936" i="1"/>
  <c r="G2936" i="1"/>
  <c r="I2936" i="1"/>
  <c r="L2936" i="1"/>
  <c r="N2936" i="1"/>
  <c r="P2936" i="1"/>
  <c r="R2936" i="1"/>
  <c r="T2936" i="1"/>
  <c r="V2936" i="1"/>
  <c r="X2936" i="1"/>
  <c r="Z2936" i="1" a="1"/>
  <c r="Z2936" i="1" s="1"/>
  <c r="AB2936" i="1" a="1"/>
  <c r="AB2936" i="1" s="1"/>
  <c r="AD2936" i="1"/>
  <c r="AF2936" i="1"/>
  <c r="AH2936" i="1"/>
  <c r="C2937" i="1"/>
  <c r="D2937" i="1"/>
  <c r="G2937" i="1"/>
  <c r="I2937" i="1"/>
  <c r="L2937" i="1"/>
  <c r="N2937" i="1"/>
  <c r="P2937" i="1"/>
  <c r="R2937" i="1"/>
  <c r="T2937" i="1"/>
  <c r="V2937" i="1"/>
  <c r="X2937" i="1"/>
  <c r="Z2937" i="1" a="1"/>
  <c r="Z2937" i="1" s="1"/>
  <c r="AB2937" i="1" a="1"/>
  <c r="AB2937" i="1" s="1"/>
  <c r="AD2937" i="1"/>
  <c r="AF2937" i="1"/>
  <c r="AH2937" i="1"/>
  <c r="C2938" i="1"/>
  <c r="D2938" i="1"/>
  <c r="G2938" i="1"/>
  <c r="I2938" i="1"/>
  <c r="L2938" i="1"/>
  <c r="N2938" i="1"/>
  <c r="P2938" i="1"/>
  <c r="R2938" i="1"/>
  <c r="T2938" i="1"/>
  <c r="V2938" i="1"/>
  <c r="X2938" i="1"/>
  <c r="Z2938" i="1" a="1"/>
  <c r="Z2938" i="1" s="1"/>
  <c r="AB2938" i="1" a="1"/>
  <c r="AB2938" i="1" s="1"/>
  <c r="AD2938" i="1"/>
  <c r="AF2938" i="1"/>
  <c r="AH2938" i="1"/>
  <c r="C2939" i="1"/>
  <c r="D2939" i="1"/>
  <c r="G2939" i="1"/>
  <c r="I2939" i="1"/>
  <c r="L2939" i="1"/>
  <c r="N2939" i="1"/>
  <c r="P2939" i="1"/>
  <c r="R2939" i="1"/>
  <c r="T2939" i="1"/>
  <c r="V2939" i="1"/>
  <c r="X2939" i="1"/>
  <c r="Z2939" i="1" a="1"/>
  <c r="Z2939" i="1" s="1"/>
  <c r="AB2939" i="1" a="1"/>
  <c r="AB2939" i="1" s="1"/>
  <c r="AD2939" i="1"/>
  <c r="AF2939" i="1"/>
  <c r="AH2939" i="1"/>
  <c r="C2940" i="1"/>
  <c r="D2940" i="1"/>
  <c r="G2940" i="1"/>
  <c r="I2940" i="1"/>
  <c r="L2940" i="1"/>
  <c r="N2940" i="1"/>
  <c r="P2940" i="1"/>
  <c r="R2940" i="1"/>
  <c r="T2940" i="1"/>
  <c r="V2940" i="1"/>
  <c r="X2940" i="1"/>
  <c r="Z2940" i="1" a="1"/>
  <c r="Z2940" i="1"/>
  <c r="AB2940" i="1" a="1"/>
  <c r="AB2940" i="1"/>
  <c r="AD2940" i="1"/>
  <c r="AF2940" i="1"/>
  <c r="AH2940" i="1"/>
  <c r="C2941" i="1"/>
  <c r="D2941" i="1"/>
  <c r="G2941" i="1"/>
  <c r="I2941" i="1"/>
  <c r="L2941" i="1"/>
  <c r="N2941" i="1"/>
  <c r="P2941" i="1"/>
  <c r="R2941" i="1"/>
  <c r="T2941" i="1"/>
  <c r="V2941" i="1"/>
  <c r="X2941" i="1"/>
  <c r="Z2941" i="1" a="1"/>
  <c r="Z2941" i="1" s="1"/>
  <c r="AB2941" i="1" a="1"/>
  <c r="AB2941" i="1" s="1"/>
  <c r="AD2941" i="1"/>
  <c r="AF2941" i="1"/>
  <c r="AH2941" i="1"/>
  <c r="C2942" i="1"/>
  <c r="D2942" i="1"/>
  <c r="G2942" i="1"/>
  <c r="I2942" i="1"/>
  <c r="L2942" i="1"/>
  <c r="N2942" i="1"/>
  <c r="P2942" i="1"/>
  <c r="R2942" i="1"/>
  <c r="T2942" i="1"/>
  <c r="V2942" i="1"/>
  <c r="X2942" i="1"/>
  <c r="Z2942" i="1" a="1"/>
  <c r="Z2942" i="1" s="1"/>
  <c r="AB2942" i="1" a="1"/>
  <c r="AB2942" i="1" s="1"/>
  <c r="AD2942" i="1"/>
  <c r="AF2942" i="1"/>
  <c r="AH2942" i="1"/>
  <c r="C2943" i="1"/>
  <c r="D2943" i="1"/>
  <c r="G2943" i="1"/>
  <c r="I2943" i="1"/>
  <c r="L2943" i="1"/>
  <c r="N2943" i="1"/>
  <c r="P2943" i="1"/>
  <c r="R2943" i="1"/>
  <c r="T2943" i="1"/>
  <c r="V2943" i="1"/>
  <c r="X2943" i="1"/>
  <c r="Z2943" i="1" a="1"/>
  <c r="Z2943" i="1" s="1"/>
  <c r="AB2943" i="1" a="1"/>
  <c r="AB2943" i="1" s="1"/>
  <c r="AD2943" i="1"/>
  <c r="AF2943" i="1"/>
  <c r="AH2943" i="1"/>
  <c r="C2944" i="1"/>
  <c r="D2944" i="1"/>
  <c r="G2944" i="1"/>
  <c r="I2944" i="1"/>
  <c r="L2944" i="1"/>
  <c r="N2944" i="1"/>
  <c r="P2944" i="1"/>
  <c r="R2944" i="1"/>
  <c r="T2944" i="1"/>
  <c r="V2944" i="1"/>
  <c r="X2944" i="1"/>
  <c r="Z2944" i="1" a="1"/>
  <c r="Z2944" i="1" s="1"/>
  <c r="AI2944" i="1" s="1"/>
  <c r="AB2944" i="1" a="1"/>
  <c r="AB2944" i="1" s="1"/>
  <c r="AD2944" i="1"/>
  <c r="AF2944" i="1"/>
  <c r="AH2944" i="1"/>
  <c r="C2945" i="1"/>
  <c r="D2945" i="1"/>
  <c r="G2945" i="1"/>
  <c r="I2945" i="1"/>
  <c r="L2945" i="1"/>
  <c r="N2945" i="1"/>
  <c r="P2945" i="1"/>
  <c r="R2945" i="1"/>
  <c r="T2945" i="1"/>
  <c r="V2945" i="1"/>
  <c r="X2945" i="1"/>
  <c r="Z2945" i="1" a="1"/>
  <c r="Z2945" i="1" s="1"/>
  <c r="AB2945" i="1" a="1"/>
  <c r="AB2945" i="1" s="1"/>
  <c r="AD2945" i="1"/>
  <c r="AF2945" i="1"/>
  <c r="AH2945" i="1"/>
  <c r="C2946" i="1"/>
  <c r="D2946" i="1"/>
  <c r="G2946" i="1"/>
  <c r="I2946" i="1"/>
  <c r="L2946" i="1"/>
  <c r="N2946" i="1"/>
  <c r="P2946" i="1"/>
  <c r="R2946" i="1"/>
  <c r="T2946" i="1"/>
  <c r="V2946" i="1"/>
  <c r="X2946" i="1"/>
  <c r="Z2946" i="1" a="1"/>
  <c r="Z2946" i="1" s="1"/>
  <c r="AB2946" i="1" a="1"/>
  <c r="AB2946" i="1" s="1"/>
  <c r="AD2946" i="1"/>
  <c r="AF2946" i="1"/>
  <c r="AH2946" i="1"/>
  <c r="C2947" i="1"/>
  <c r="D2947" i="1"/>
  <c r="G2947" i="1"/>
  <c r="I2947" i="1"/>
  <c r="L2947" i="1"/>
  <c r="N2947" i="1"/>
  <c r="P2947" i="1"/>
  <c r="R2947" i="1"/>
  <c r="T2947" i="1"/>
  <c r="V2947" i="1"/>
  <c r="X2947" i="1"/>
  <c r="Z2947" i="1" a="1"/>
  <c r="Z2947" i="1" s="1"/>
  <c r="AB2947" i="1" a="1"/>
  <c r="AB2947" i="1" s="1"/>
  <c r="AD2947" i="1"/>
  <c r="AF2947" i="1"/>
  <c r="AH2947" i="1"/>
  <c r="C2948" i="1"/>
  <c r="D2948" i="1"/>
  <c r="G2948" i="1"/>
  <c r="I2948" i="1"/>
  <c r="L2948" i="1"/>
  <c r="N2948" i="1"/>
  <c r="P2948" i="1"/>
  <c r="R2948" i="1"/>
  <c r="T2948" i="1"/>
  <c r="V2948" i="1"/>
  <c r="X2948" i="1"/>
  <c r="Z2948" i="1" a="1"/>
  <c r="Z2948" i="1" s="1"/>
  <c r="AB2948" i="1" a="1"/>
  <c r="AB2948" i="1" s="1"/>
  <c r="AD2948" i="1"/>
  <c r="AF2948" i="1"/>
  <c r="AH2948" i="1"/>
  <c r="C2949" i="1"/>
  <c r="D2949" i="1"/>
  <c r="G2949" i="1"/>
  <c r="I2949" i="1"/>
  <c r="L2949" i="1"/>
  <c r="N2949" i="1"/>
  <c r="P2949" i="1"/>
  <c r="R2949" i="1"/>
  <c r="T2949" i="1"/>
  <c r="V2949" i="1"/>
  <c r="X2949" i="1"/>
  <c r="Z2949" i="1" a="1"/>
  <c r="Z2949" i="1" s="1"/>
  <c r="AB2949" i="1" a="1"/>
  <c r="AB2949" i="1" s="1"/>
  <c r="AD2949" i="1"/>
  <c r="AF2949" i="1"/>
  <c r="AH2949" i="1"/>
  <c r="C2950" i="1"/>
  <c r="D2950" i="1"/>
  <c r="G2950" i="1"/>
  <c r="I2950" i="1"/>
  <c r="L2950" i="1"/>
  <c r="N2950" i="1"/>
  <c r="P2950" i="1"/>
  <c r="R2950" i="1"/>
  <c r="T2950" i="1"/>
  <c r="V2950" i="1"/>
  <c r="X2950" i="1"/>
  <c r="Z2950" i="1" a="1"/>
  <c r="Z2950" i="1" s="1"/>
  <c r="AB2950" i="1" a="1"/>
  <c r="AB2950" i="1" s="1"/>
  <c r="AD2950" i="1"/>
  <c r="AF2950" i="1"/>
  <c r="AH2950" i="1"/>
  <c r="C2951" i="1"/>
  <c r="D2951" i="1"/>
  <c r="G2951" i="1"/>
  <c r="I2951" i="1"/>
  <c r="L2951" i="1"/>
  <c r="N2951" i="1"/>
  <c r="P2951" i="1"/>
  <c r="R2951" i="1"/>
  <c r="T2951" i="1"/>
  <c r="V2951" i="1"/>
  <c r="X2951" i="1"/>
  <c r="Z2951" i="1" a="1"/>
  <c r="Z2951" i="1" s="1"/>
  <c r="AB2951" i="1" a="1"/>
  <c r="AB2951" i="1" s="1"/>
  <c r="AD2951" i="1"/>
  <c r="AF2951" i="1"/>
  <c r="AH2951" i="1"/>
  <c r="C2952" i="1"/>
  <c r="D2952" i="1"/>
  <c r="G2952" i="1"/>
  <c r="I2952" i="1"/>
  <c r="L2952" i="1"/>
  <c r="N2952" i="1"/>
  <c r="P2952" i="1"/>
  <c r="R2952" i="1"/>
  <c r="T2952" i="1"/>
  <c r="V2952" i="1"/>
  <c r="X2952" i="1"/>
  <c r="Z2952" i="1" a="1"/>
  <c r="Z2952" i="1"/>
  <c r="AB2952" i="1" a="1"/>
  <c r="AB2952" i="1" s="1"/>
  <c r="AD2952" i="1"/>
  <c r="AF2952" i="1"/>
  <c r="AH2952" i="1"/>
  <c r="C2953" i="1"/>
  <c r="D2953" i="1"/>
  <c r="G2953" i="1"/>
  <c r="I2953" i="1"/>
  <c r="L2953" i="1"/>
  <c r="N2953" i="1"/>
  <c r="P2953" i="1"/>
  <c r="R2953" i="1"/>
  <c r="T2953" i="1"/>
  <c r="V2953" i="1"/>
  <c r="X2953" i="1"/>
  <c r="Z2953" i="1" a="1"/>
  <c r="Z2953" i="1" s="1"/>
  <c r="AB2953" i="1" a="1"/>
  <c r="AB2953" i="1"/>
  <c r="AD2953" i="1"/>
  <c r="AF2953" i="1"/>
  <c r="AH2953" i="1"/>
  <c r="C2954" i="1"/>
  <c r="D2954" i="1"/>
  <c r="G2954" i="1"/>
  <c r="I2954" i="1"/>
  <c r="L2954" i="1"/>
  <c r="N2954" i="1"/>
  <c r="P2954" i="1"/>
  <c r="R2954" i="1"/>
  <c r="T2954" i="1"/>
  <c r="V2954" i="1"/>
  <c r="X2954" i="1"/>
  <c r="Z2954" i="1" a="1"/>
  <c r="Z2954" i="1"/>
  <c r="AB2954" i="1" a="1"/>
  <c r="AB2954" i="1" s="1"/>
  <c r="AD2954" i="1"/>
  <c r="AF2954" i="1"/>
  <c r="AH2954" i="1"/>
  <c r="C2955" i="1"/>
  <c r="D2955" i="1"/>
  <c r="G2955" i="1"/>
  <c r="I2955" i="1"/>
  <c r="L2955" i="1"/>
  <c r="N2955" i="1"/>
  <c r="P2955" i="1"/>
  <c r="R2955" i="1"/>
  <c r="T2955" i="1"/>
  <c r="V2955" i="1"/>
  <c r="X2955" i="1"/>
  <c r="Z2955" i="1" a="1"/>
  <c r="Z2955" i="1" s="1"/>
  <c r="AI2955" i="1" s="1"/>
  <c r="AB2955" i="1" a="1"/>
  <c r="AB2955" i="1" s="1"/>
  <c r="AD2955" i="1"/>
  <c r="AF2955" i="1"/>
  <c r="AH2955" i="1"/>
  <c r="C2956" i="1"/>
  <c r="D2956" i="1"/>
  <c r="G2956" i="1"/>
  <c r="I2956" i="1"/>
  <c r="L2956" i="1"/>
  <c r="N2956" i="1"/>
  <c r="P2956" i="1"/>
  <c r="R2956" i="1"/>
  <c r="T2956" i="1"/>
  <c r="V2956" i="1"/>
  <c r="X2956" i="1"/>
  <c r="Z2956" i="1" a="1"/>
  <c r="Z2956" i="1" s="1"/>
  <c r="AB2956" i="1" a="1"/>
  <c r="AB2956" i="1" s="1"/>
  <c r="AI2956" i="1" s="1"/>
  <c r="AD2956" i="1"/>
  <c r="AF2956" i="1"/>
  <c r="AH2956" i="1"/>
  <c r="C2957" i="1"/>
  <c r="D2957" i="1"/>
  <c r="G2957" i="1"/>
  <c r="I2957" i="1"/>
  <c r="L2957" i="1"/>
  <c r="N2957" i="1"/>
  <c r="P2957" i="1"/>
  <c r="R2957" i="1"/>
  <c r="T2957" i="1"/>
  <c r="V2957" i="1"/>
  <c r="X2957" i="1"/>
  <c r="Z2957" i="1" a="1"/>
  <c r="Z2957" i="1" s="1"/>
  <c r="AB2957" i="1" a="1"/>
  <c r="AB2957" i="1"/>
  <c r="AD2957" i="1"/>
  <c r="AF2957" i="1"/>
  <c r="AH2957" i="1"/>
  <c r="C2958" i="1"/>
  <c r="D2958" i="1"/>
  <c r="G2958" i="1"/>
  <c r="I2958" i="1"/>
  <c r="L2958" i="1"/>
  <c r="N2958" i="1"/>
  <c r="P2958" i="1"/>
  <c r="R2958" i="1"/>
  <c r="T2958" i="1"/>
  <c r="V2958" i="1"/>
  <c r="X2958" i="1"/>
  <c r="Z2958" i="1" a="1"/>
  <c r="Z2958" i="1" s="1"/>
  <c r="AB2958" i="1" a="1"/>
  <c r="AB2958" i="1" s="1"/>
  <c r="AD2958" i="1"/>
  <c r="AF2958" i="1"/>
  <c r="AH2958" i="1"/>
  <c r="C2959" i="1"/>
  <c r="D2959" i="1"/>
  <c r="G2959" i="1"/>
  <c r="I2959" i="1"/>
  <c r="L2959" i="1"/>
  <c r="N2959" i="1"/>
  <c r="P2959" i="1"/>
  <c r="R2959" i="1"/>
  <c r="T2959" i="1"/>
  <c r="V2959" i="1"/>
  <c r="X2959" i="1"/>
  <c r="Z2959" i="1" a="1"/>
  <c r="Z2959" i="1" s="1"/>
  <c r="AB2959" i="1" a="1"/>
  <c r="AB2959" i="1"/>
  <c r="AD2959" i="1"/>
  <c r="AF2959" i="1"/>
  <c r="AH2959" i="1"/>
  <c r="C2960" i="1"/>
  <c r="D2960" i="1"/>
  <c r="G2960" i="1"/>
  <c r="I2960" i="1"/>
  <c r="L2960" i="1"/>
  <c r="N2960" i="1"/>
  <c r="P2960" i="1"/>
  <c r="R2960" i="1"/>
  <c r="T2960" i="1"/>
  <c r="V2960" i="1"/>
  <c r="X2960" i="1"/>
  <c r="Z2960" i="1" a="1"/>
  <c r="Z2960" i="1" s="1"/>
  <c r="AB2960" i="1" a="1"/>
  <c r="AB2960" i="1" s="1"/>
  <c r="AD2960" i="1"/>
  <c r="AF2960" i="1"/>
  <c r="AH2960" i="1"/>
  <c r="C2961" i="1"/>
  <c r="D2961" i="1"/>
  <c r="G2961" i="1"/>
  <c r="I2961" i="1"/>
  <c r="L2961" i="1"/>
  <c r="N2961" i="1"/>
  <c r="P2961" i="1"/>
  <c r="R2961" i="1"/>
  <c r="T2961" i="1"/>
  <c r="V2961" i="1"/>
  <c r="X2961" i="1"/>
  <c r="Z2961" i="1" a="1"/>
  <c r="Z2961" i="1" s="1"/>
  <c r="AB2961" i="1" a="1"/>
  <c r="AB2961" i="1" s="1"/>
  <c r="AD2961" i="1"/>
  <c r="AF2961" i="1"/>
  <c r="AH2961" i="1"/>
  <c r="C2962" i="1"/>
  <c r="D2962" i="1"/>
  <c r="G2962" i="1"/>
  <c r="I2962" i="1"/>
  <c r="L2962" i="1"/>
  <c r="N2962" i="1"/>
  <c r="P2962" i="1"/>
  <c r="R2962" i="1"/>
  <c r="T2962" i="1"/>
  <c r="V2962" i="1"/>
  <c r="X2962" i="1"/>
  <c r="Z2962" i="1" a="1"/>
  <c r="Z2962" i="1" s="1"/>
  <c r="AB2962" i="1" a="1"/>
  <c r="AB2962" i="1"/>
  <c r="AD2962" i="1"/>
  <c r="AF2962" i="1"/>
  <c r="AH2962" i="1"/>
  <c r="C2963" i="1"/>
  <c r="D2963" i="1"/>
  <c r="G2963" i="1"/>
  <c r="I2963" i="1"/>
  <c r="L2963" i="1"/>
  <c r="N2963" i="1"/>
  <c r="P2963" i="1"/>
  <c r="R2963" i="1"/>
  <c r="T2963" i="1"/>
  <c r="V2963" i="1"/>
  <c r="X2963" i="1"/>
  <c r="Z2963" i="1" a="1"/>
  <c r="Z2963" i="1" s="1"/>
  <c r="AB2963" i="1" a="1"/>
  <c r="AB2963" i="1" s="1"/>
  <c r="AD2963" i="1"/>
  <c r="AF2963" i="1"/>
  <c r="AH2963" i="1"/>
  <c r="C2964" i="1"/>
  <c r="D2964" i="1"/>
  <c r="G2964" i="1"/>
  <c r="I2964" i="1"/>
  <c r="L2964" i="1"/>
  <c r="N2964" i="1"/>
  <c r="P2964" i="1"/>
  <c r="R2964" i="1"/>
  <c r="T2964" i="1"/>
  <c r="V2964" i="1"/>
  <c r="X2964" i="1"/>
  <c r="Z2964" i="1" a="1"/>
  <c r="Z2964" i="1" s="1"/>
  <c r="AB2964" i="1" a="1"/>
  <c r="AB2964" i="1"/>
  <c r="AD2964" i="1"/>
  <c r="AF2964" i="1"/>
  <c r="AH2964" i="1"/>
  <c r="C2965" i="1"/>
  <c r="D2965" i="1"/>
  <c r="G2965" i="1"/>
  <c r="I2965" i="1"/>
  <c r="L2965" i="1"/>
  <c r="N2965" i="1"/>
  <c r="P2965" i="1"/>
  <c r="R2965" i="1"/>
  <c r="T2965" i="1"/>
  <c r="V2965" i="1"/>
  <c r="X2965" i="1"/>
  <c r="Z2965" i="1" a="1"/>
  <c r="Z2965" i="1" s="1"/>
  <c r="AB2965" i="1" a="1"/>
  <c r="AB2965" i="1" s="1"/>
  <c r="AD2965" i="1"/>
  <c r="AF2965" i="1"/>
  <c r="AH2965" i="1"/>
  <c r="C2966" i="1"/>
  <c r="D2966" i="1"/>
  <c r="G2966" i="1"/>
  <c r="I2966" i="1"/>
  <c r="L2966" i="1"/>
  <c r="N2966" i="1"/>
  <c r="P2966" i="1"/>
  <c r="R2966" i="1"/>
  <c r="T2966" i="1"/>
  <c r="V2966" i="1"/>
  <c r="X2966" i="1"/>
  <c r="Z2966" i="1" a="1"/>
  <c r="Z2966" i="1" s="1"/>
  <c r="AB2966" i="1" a="1"/>
  <c r="AB2966" i="1"/>
  <c r="AD2966" i="1"/>
  <c r="AF2966" i="1"/>
  <c r="AH2966" i="1"/>
  <c r="C2967" i="1"/>
  <c r="D2967" i="1"/>
  <c r="G2967" i="1"/>
  <c r="I2967" i="1"/>
  <c r="L2967" i="1"/>
  <c r="N2967" i="1"/>
  <c r="P2967" i="1"/>
  <c r="R2967" i="1"/>
  <c r="T2967" i="1"/>
  <c r="V2967" i="1"/>
  <c r="X2967" i="1"/>
  <c r="Z2967" i="1" a="1"/>
  <c r="Z2967" i="1"/>
  <c r="AB2967" i="1" a="1"/>
  <c r="AB2967" i="1"/>
  <c r="AD2967" i="1"/>
  <c r="AF2967" i="1"/>
  <c r="AH2967" i="1"/>
  <c r="C2968" i="1"/>
  <c r="D2968" i="1"/>
  <c r="G2968" i="1"/>
  <c r="I2968" i="1"/>
  <c r="L2968" i="1"/>
  <c r="N2968" i="1"/>
  <c r="P2968" i="1"/>
  <c r="R2968" i="1"/>
  <c r="T2968" i="1"/>
  <c r="V2968" i="1"/>
  <c r="X2968" i="1"/>
  <c r="Z2968" i="1" a="1"/>
  <c r="Z2968" i="1" s="1"/>
  <c r="AB2968" i="1" a="1"/>
  <c r="AB2968" i="1"/>
  <c r="AD2968" i="1"/>
  <c r="AF2968" i="1"/>
  <c r="AH2968" i="1"/>
  <c r="C2969" i="1"/>
  <c r="D2969" i="1"/>
  <c r="G2969" i="1"/>
  <c r="I2969" i="1"/>
  <c r="L2969" i="1"/>
  <c r="N2969" i="1"/>
  <c r="P2969" i="1"/>
  <c r="R2969" i="1"/>
  <c r="T2969" i="1"/>
  <c r="V2969" i="1"/>
  <c r="X2969" i="1"/>
  <c r="Z2969" i="1" a="1"/>
  <c r="Z2969" i="1"/>
  <c r="AB2969" i="1" a="1"/>
  <c r="AB2969" i="1"/>
  <c r="AD2969" i="1"/>
  <c r="AF2969" i="1"/>
  <c r="AH2969" i="1"/>
  <c r="C2970" i="1"/>
  <c r="D2970" i="1"/>
  <c r="G2970" i="1"/>
  <c r="I2970" i="1"/>
  <c r="L2970" i="1"/>
  <c r="N2970" i="1"/>
  <c r="P2970" i="1"/>
  <c r="R2970" i="1"/>
  <c r="T2970" i="1"/>
  <c r="V2970" i="1"/>
  <c r="X2970" i="1"/>
  <c r="Z2970" i="1" a="1"/>
  <c r="Z2970" i="1" s="1"/>
  <c r="AB2970" i="1" a="1"/>
  <c r="AB2970" i="1" s="1"/>
  <c r="AD2970" i="1"/>
  <c r="AF2970" i="1"/>
  <c r="AH2970" i="1"/>
  <c r="C2971" i="1"/>
  <c r="D2971" i="1"/>
  <c r="G2971" i="1"/>
  <c r="I2971" i="1"/>
  <c r="L2971" i="1"/>
  <c r="N2971" i="1"/>
  <c r="P2971" i="1"/>
  <c r="R2971" i="1"/>
  <c r="T2971" i="1"/>
  <c r="V2971" i="1"/>
  <c r="X2971" i="1"/>
  <c r="Z2971" i="1" a="1"/>
  <c r="Z2971" i="1" s="1"/>
  <c r="AB2971" i="1" a="1"/>
  <c r="AB2971" i="1"/>
  <c r="AD2971" i="1"/>
  <c r="AF2971" i="1"/>
  <c r="AH2971" i="1"/>
  <c r="C2972" i="1"/>
  <c r="D2972" i="1"/>
  <c r="G2972" i="1"/>
  <c r="I2972" i="1"/>
  <c r="L2972" i="1"/>
  <c r="N2972" i="1"/>
  <c r="P2972" i="1"/>
  <c r="R2972" i="1"/>
  <c r="T2972" i="1"/>
  <c r="V2972" i="1"/>
  <c r="X2972" i="1"/>
  <c r="Z2972" i="1" a="1"/>
  <c r="Z2972" i="1" s="1"/>
  <c r="AB2972" i="1" a="1"/>
  <c r="AB2972" i="1" s="1"/>
  <c r="AD2972" i="1"/>
  <c r="AF2972" i="1"/>
  <c r="AH2972" i="1"/>
  <c r="C2973" i="1"/>
  <c r="D2973" i="1"/>
  <c r="G2973" i="1"/>
  <c r="I2973" i="1"/>
  <c r="L2973" i="1"/>
  <c r="N2973" i="1"/>
  <c r="P2973" i="1"/>
  <c r="R2973" i="1"/>
  <c r="T2973" i="1"/>
  <c r="V2973" i="1"/>
  <c r="X2973" i="1"/>
  <c r="Z2973" i="1" a="1"/>
  <c r="Z2973" i="1" s="1"/>
  <c r="AB2973" i="1" a="1"/>
  <c r="AB2973" i="1" s="1"/>
  <c r="AD2973" i="1"/>
  <c r="AF2973" i="1"/>
  <c r="AH2973" i="1"/>
  <c r="C2974" i="1"/>
  <c r="D2974" i="1"/>
  <c r="G2974" i="1"/>
  <c r="I2974" i="1"/>
  <c r="L2974" i="1"/>
  <c r="N2974" i="1"/>
  <c r="P2974" i="1"/>
  <c r="R2974" i="1"/>
  <c r="T2974" i="1"/>
  <c r="V2974" i="1"/>
  <c r="X2974" i="1"/>
  <c r="Z2974" i="1" a="1"/>
  <c r="Z2974" i="1"/>
  <c r="AB2974" i="1" a="1"/>
  <c r="AB2974" i="1" s="1"/>
  <c r="AD2974" i="1"/>
  <c r="AF2974" i="1"/>
  <c r="AH2974" i="1"/>
  <c r="C2975" i="1"/>
  <c r="D2975" i="1"/>
  <c r="G2975" i="1"/>
  <c r="I2975" i="1"/>
  <c r="L2975" i="1"/>
  <c r="N2975" i="1"/>
  <c r="P2975" i="1"/>
  <c r="R2975" i="1"/>
  <c r="T2975" i="1"/>
  <c r="V2975" i="1"/>
  <c r="X2975" i="1"/>
  <c r="Z2975" i="1" a="1"/>
  <c r="Z2975" i="1" s="1"/>
  <c r="AB2975" i="1" a="1"/>
  <c r="AB2975" i="1" s="1"/>
  <c r="AI2975" i="1" s="1"/>
  <c r="AD2975" i="1"/>
  <c r="AF2975" i="1"/>
  <c r="AH2975" i="1"/>
  <c r="C2976" i="1"/>
  <c r="D2976" i="1"/>
  <c r="G2976" i="1"/>
  <c r="I2976" i="1"/>
  <c r="L2976" i="1"/>
  <c r="N2976" i="1"/>
  <c r="P2976" i="1"/>
  <c r="R2976" i="1"/>
  <c r="T2976" i="1"/>
  <c r="V2976" i="1"/>
  <c r="X2976" i="1"/>
  <c r="Z2976" i="1" a="1"/>
  <c r="Z2976" i="1" s="1"/>
  <c r="AB2976" i="1" a="1"/>
  <c r="AB2976" i="1" s="1"/>
  <c r="AD2976" i="1"/>
  <c r="AF2976" i="1"/>
  <c r="AH2976" i="1"/>
  <c r="C2977" i="1"/>
  <c r="D2977" i="1"/>
  <c r="G2977" i="1"/>
  <c r="I2977" i="1"/>
  <c r="L2977" i="1"/>
  <c r="N2977" i="1"/>
  <c r="P2977" i="1"/>
  <c r="R2977" i="1"/>
  <c r="T2977" i="1"/>
  <c r="V2977" i="1"/>
  <c r="X2977" i="1"/>
  <c r="Z2977" i="1" a="1"/>
  <c r="Z2977" i="1" s="1"/>
  <c r="AI2977" i="1" s="1"/>
  <c r="AB2977" i="1" a="1"/>
  <c r="AB2977" i="1"/>
  <c r="AD2977" i="1"/>
  <c r="AF2977" i="1"/>
  <c r="AH2977" i="1"/>
  <c r="C2978" i="1"/>
  <c r="D2978" i="1"/>
  <c r="G2978" i="1"/>
  <c r="I2978" i="1"/>
  <c r="L2978" i="1"/>
  <c r="N2978" i="1"/>
  <c r="P2978" i="1"/>
  <c r="R2978" i="1"/>
  <c r="T2978" i="1"/>
  <c r="V2978" i="1"/>
  <c r="X2978" i="1"/>
  <c r="Z2978" i="1" a="1"/>
  <c r="Z2978" i="1" s="1"/>
  <c r="AB2978" i="1" a="1"/>
  <c r="AB2978" i="1"/>
  <c r="AD2978" i="1"/>
  <c r="AF2978" i="1"/>
  <c r="AH2978" i="1"/>
  <c r="C2979" i="1"/>
  <c r="D2979" i="1"/>
  <c r="G2979" i="1"/>
  <c r="I2979" i="1"/>
  <c r="L2979" i="1"/>
  <c r="N2979" i="1"/>
  <c r="P2979" i="1"/>
  <c r="R2979" i="1"/>
  <c r="T2979" i="1"/>
  <c r="V2979" i="1"/>
  <c r="X2979" i="1"/>
  <c r="Z2979" i="1" a="1"/>
  <c r="Z2979" i="1"/>
  <c r="AB2979" i="1" a="1"/>
  <c r="AB2979" i="1" s="1"/>
  <c r="AD2979" i="1"/>
  <c r="AF2979" i="1"/>
  <c r="AH2979" i="1"/>
  <c r="C2980" i="1"/>
  <c r="D2980" i="1"/>
  <c r="G2980" i="1"/>
  <c r="I2980" i="1"/>
  <c r="L2980" i="1"/>
  <c r="N2980" i="1"/>
  <c r="P2980" i="1"/>
  <c r="R2980" i="1"/>
  <c r="T2980" i="1"/>
  <c r="V2980" i="1"/>
  <c r="X2980" i="1"/>
  <c r="Z2980" i="1" a="1"/>
  <c r="Z2980" i="1" s="1"/>
  <c r="AB2980" i="1" a="1"/>
  <c r="AB2980" i="1"/>
  <c r="AD2980" i="1"/>
  <c r="AF2980" i="1"/>
  <c r="AH2980" i="1"/>
  <c r="C2981" i="1"/>
  <c r="D2981" i="1"/>
  <c r="G2981" i="1"/>
  <c r="I2981" i="1"/>
  <c r="L2981" i="1"/>
  <c r="N2981" i="1"/>
  <c r="P2981" i="1"/>
  <c r="R2981" i="1"/>
  <c r="T2981" i="1"/>
  <c r="V2981" i="1"/>
  <c r="X2981" i="1"/>
  <c r="Z2981" i="1" a="1"/>
  <c r="Z2981" i="1"/>
  <c r="AB2981" i="1" a="1"/>
  <c r="AB2981" i="1" s="1"/>
  <c r="AD2981" i="1"/>
  <c r="AF2981" i="1"/>
  <c r="AH2981" i="1"/>
  <c r="C2982" i="1"/>
  <c r="D2982" i="1"/>
  <c r="G2982" i="1"/>
  <c r="I2982" i="1"/>
  <c r="L2982" i="1"/>
  <c r="N2982" i="1"/>
  <c r="P2982" i="1"/>
  <c r="R2982" i="1"/>
  <c r="T2982" i="1"/>
  <c r="V2982" i="1"/>
  <c r="X2982" i="1"/>
  <c r="Z2982" i="1" a="1"/>
  <c r="Z2982" i="1" s="1"/>
  <c r="AB2982" i="1" a="1"/>
  <c r="AB2982" i="1" s="1"/>
  <c r="AD2982" i="1"/>
  <c r="AF2982" i="1"/>
  <c r="AH2982" i="1"/>
  <c r="C2983" i="1"/>
  <c r="D2983" i="1"/>
  <c r="G2983" i="1"/>
  <c r="I2983" i="1"/>
  <c r="L2983" i="1"/>
  <c r="N2983" i="1"/>
  <c r="P2983" i="1"/>
  <c r="R2983" i="1"/>
  <c r="T2983" i="1"/>
  <c r="V2983" i="1"/>
  <c r="X2983" i="1"/>
  <c r="Z2983" i="1" a="1"/>
  <c r="Z2983" i="1"/>
  <c r="AB2983" i="1" a="1"/>
  <c r="AB2983" i="1" s="1"/>
  <c r="AD2983" i="1"/>
  <c r="AF2983" i="1"/>
  <c r="AH2983" i="1"/>
  <c r="C2984" i="1"/>
  <c r="D2984" i="1"/>
  <c r="G2984" i="1"/>
  <c r="I2984" i="1"/>
  <c r="L2984" i="1"/>
  <c r="N2984" i="1"/>
  <c r="P2984" i="1"/>
  <c r="R2984" i="1"/>
  <c r="T2984" i="1"/>
  <c r="V2984" i="1"/>
  <c r="X2984" i="1"/>
  <c r="Z2984" i="1" a="1"/>
  <c r="Z2984" i="1" s="1"/>
  <c r="AB2984" i="1" a="1"/>
  <c r="AB2984" i="1" s="1"/>
  <c r="AD2984" i="1"/>
  <c r="AF2984" i="1"/>
  <c r="AH2984" i="1"/>
  <c r="C2985" i="1"/>
  <c r="D2985" i="1"/>
  <c r="G2985" i="1"/>
  <c r="I2985" i="1"/>
  <c r="L2985" i="1"/>
  <c r="N2985" i="1"/>
  <c r="P2985" i="1"/>
  <c r="R2985" i="1"/>
  <c r="T2985" i="1"/>
  <c r="V2985" i="1"/>
  <c r="X2985" i="1"/>
  <c r="Z2985" i="1" a="1"/>
  <c r="Z2985" i="1" s="1"/>
  <c r="AB2985" i="1" a="1"/>
  <c r="AB2985" i="1" s="1"/>
  <c r="AD2985" i="1"/>
  <c r="AF2985" i="1"/>
  <c r="AH2985" i="1"/>
  <c r="C2986" i="1"/>
  <c r="D2986" i="1"/>
  <c r="G2986" i="1"/>
  <c r="I2986" i="1"/>
  <c r="L2986" i="1"/>
  <c r="N2986" i="1"/>
  <c r="P2986" i="1"/>
  <c r="R2986" i="1"/>
  <c r="T2986" i="1"/>
  <c r="V2986" i="1"/>
  <c r="X2986" i="1"/>
  <c r="Z2986" i="1" a="1"/>
  <c r="Z2986" i="1" s="1"/>
  <c r="AB2986" i="1" a="1"/>
  <c r="AB2986" i="1" s="1"/>
  <c r="AD2986" i="1"/>
  <c r="AF2986" i="1"/>
  <c r="AH2986" i="1"/>
  <c r="C2987" i="1"/>
  <c r="D2987" i="1"/>
  <c r="G2987" i="1"/>
  <c r="I2987" i="1"/>
  <c r="L2987" i="1"/>
  <c r="N2987" i="1"/>
  <c r="P2987" i="1"/>
  <c r="R2987" i="1"/>
  <c r="T2987" i="1"/>
  <c r="V2987" i="1"/>
  <c r="X2987" i="1"/>
  <c r="Z2987" i="1" a="1"/>
  <c r="Z2987" i="1" s="1"/>
  <c r="AI2987" i="1" s="1"/>
  <c r="AB2987" i="1" a="1"/>
  <c r="AB2987" i="1" s="1"/>
  <c r="AD2987" i="1"/>
  <c r="AF2987" i="1"/>
  <c r="AH2987" i="1"/>
  <c r="C2988" i="1"/>
  <c r="D2988" i="1"/>
  <c r="G2988" i="1"/>
  <c r="I2988" i="1"/>
  <c r="L2988" i="1"/>
  <c r="N2988" i="1"/>
  <c r="P2988" i="1"/>
  <c r="R2988" i="1"/>
  <c r="T2988" i="1"/>
  <c r="V2988" i="1"/>
  <c r="X2988" i="1"/>
  <c r="Z2988" i="1" a="1"/>
  <c r="Z2988" i="1" s="1"/>
  <c r="AB2988" i="1" a="1"/>
  <c r="AB2988" i="1" s="1"/>
  <c r="AD2988" i="1"/>
  <c r="AF2988" i="1"/>
  <c r="AH2988" i="1"/>
  <c r="C2989" i="1"/>
  <c r="D2989" i="1"/>
  <c r="G2989" i="1"/>
  <c r="I2989" i="1"/>
  <c r="L2989" i="1"/>
  <c r="N2989" i="1"/>
  <c r="P2989" i="1"/>
  <c r="R2989" i="1"/>
  <c r="T2989" i="1"/>
  <c r="V2989" i="1"/>
  <c r="X2989" i="1"/>
  <c r="Z2989" i="1" a="1"/>
  <c r="Z2989" i="1" s="1"/>
  <c r="AB2989" i="1" a="1"/>
  <c r="AB2989" i="1"/>
  <c r="AD2989" i="1"/>
  <c r="AF2989" i="1"/>
  <c r="AH2989" i="1"/>
  <c r="C2990" i="1"/>
  <c r="D2990" i="1"/>
  <c r="G2990" i="1"/>
  <c r="I2990" i="1"/>
  <c r="L2990" i="1"/>
  <c r="N2990" i="1"/>
  <c r="P2990" i="1"/>
  <c r="R2990" i="1"/>
  <c r="T2990" i="1"/>
  <c r="V2990" i="1"/>
  <c r="X2990" i="1"/>
  <c r="Z2990" i="1" a="1"/>
  <c r="Z2990" i="1" s="1"/>
  <c r="AB2990" i="1" a="1"/>
  <c r="AB2990" i="1" s="1"/>
  <c r="AD2990" i="1"/>
  <c r="AF2990" i="1"/>
  <c r="AH2990" i="1"/>
  <c r="C2991" i="1"/>
  <c r="D2991" i="1"/>
  <c r="G2991" i="1"/>
  <c r="I2991" i="1"/>
  <c r="L2991" i="1"/>
  <c r="N2991" i="1"/>
  <c r="P2991" i="1"/>
  <c r="R2991" i="1"/>
  <c r="T2991" i="1"/>
  <c r="V2991" i="1"/>
  <c r="X2991" i="1"/>
  <c r="Z2991" i="1" a="1"/>
  <c r="Z2991" i="1"/>
  <c r="AB2991" i="1" a="1"/>
  <c r="AB2991" i="1" s="1"/>
  <c r="AD2991" i="1"/>
  <c r="AF2991" i="1"/>
  <c r="AH2991" i="1"/>
  <c r="C2992" i="1"/>
  <c r="D2992" i="1"/>
  <c r="G2992" i="1"/>
  <c r="I2992" i="1"/>
  <c r="L2992" i="1"/>
  <c r="N2992" i="1"/>
  <c r="P2992" i="1"/>
  <c r="R2992" i="1"/>
  <c r="T2992" i="1"/>
  <c r="V2992" i="1"/>
  <c r="X2992" i="1"/>
  <c r="Z2992" i="1" a="1"/>
  <c r="Z2992" i="1" s="1"/>
  <c r="AB2992" i="1" a="1"/>
  <c r="AB2992" i="1" s="1"/>
  <c r="AI2992" i="1" s="1"/>
  <c r="AD2992" i="1"/>
  <c r="AF2992" i="1"/>
  <c r="AH2992" i="1"/>
  <c r="C2993" i="1"/>
  <c r="D2993" i="1"/>
  <c r="G2993" i="1"/>
  <c r="I2993" i="1"/>
  <c r="L2993" i="1"/>
  <c r="N2993" i="1"/>
  <c r="P2993" i="1"/>
  <c r="R2993" i="1"/>
  <c r="T2993" i="1"/>
  <c r="V2993" i="1"/>
  <c r="X2993" i="1"/>
  <c r="Z2993" i="1" a="1"/>
  <c r="Z2993" i="1" s="1"/>
  <c r="AB2993" i="1" a="1"/>
  <c r="AB2993" i="1" s="1"/>
  <c r="AD2993" i="1"/>
  <c r="AF2993" i="1"/>
  <c r="AH2993" i="1"/>
  <c r="C2994" i="1"/>
  <c r="D2994" i="1"/>
  <c r="G2994" i="1"/>
  <c r="I2994" i="1"/>
  <c r="L2994" i="1"/>
  <c r="N2994" i="1"/>
  <c r="P2994" i="1"/>
  <c r="R2994" i="1"/>
  <c r="T2994" i="1"/>
  <c r="V2994" i="1"/>
  <c r="X2994" i="1"/>
  <c r="Z2994" i="1" a="1"/>
  <c r="Z2994" i="1" s="1"/>
  <c r="AB2994" i="1" a="1"/>
  <c r="AB2994" i="1"/>
  <c r="AD2994" i="1"/>
  <c r="AF2994" i="1"/>
  <c r="AH2994" i="1"/>
  <c r="C2995" i="1"/>
  <c r="D2995" i="1"/>
  <c r="G2995" i="1"/>
  <c r="I2995" i="1"/>
  <c r="L2995" i="1"/>
  <c r="N2995" i="1"/>
  <c r="P2995" i="1"/>
  <c r="R2995" i="1"/>
  <c r="T2995" i="1"/>
  <c r="V2995" i="1"/>
  <c r="X2995" i="1"/>
  <c r="Z2995" i="1" a="1"/>
  <c r="Z2995" i="1" s="1"/>
  <c r="AB2995" i="1" a="1"/>
  <c r="AB2995" i="1" s="1"/>
  <c r="AD2995" i="1"/>
  <c r="AF2995" i="1"/>
  <c r="AH2995" i="1"/>
  <c r="C2996" i="1"/>
  <c r="D2996" i="1"/>
  <c r="G2996" i="1"/>
  <c r="I2996" i="1"/>
  <c r="L2996" i="1"/>
  <c r="N2996" i="1"/>
  <c r="P2996" i="1"/>
  <c r="R2996" i="1"/>
  <c r="T2996" i="1"/>
  <c r="V2996" i="1"/>
  <c r="X2996" i="1"/>
  <c r="Z2996" i="1" a="1"/>
  <c r="Z2996" i="1" s="1"/>
  <c r="AB2996" i="1" a="1"/>
  <c r="AB2996" i="1" s="1"/>
  <c r="AD2996" i="1"/>
  <c r="AF2996" i="1"/>
  <c r="AH2996" i="1"/>
  <c r="AI2996" i="1"/>
  <c r="C2997" i="1"/>
  <c r="D2997" i="1"/>
  <c r="G2997" i="1"/>
  <c r="I2997" i="1"/>
  <c r="L2997" i="1"/>
  <c r="N2997" i="1"/>
  <c r="P2997" i="1"/>
  <c r="R2997" i="1"/>
  <c r="T2997" i="1"/>
  <c r="V2997" i="1"/>
  <c r="X2997" i="1"/>
  <c r="Z2997" i="1" a="1"/>
  <c r="Z2997" i="1" s="1"/>
  <c r="AB2997" i="1" a="1"/>
  <c r="AB2997" i="1" s="1"/>
  <c r="AD2997" i="1"/>
  <c r="AF2997" i="1"/>
  <c r="AH2997" i="1"/>
  <c r="C2998" i="1"/>
  <c r="D2998" i="1"/>
  <c r="G2998" i="1"/>
  <c r="I2998" i="1"/>
  <c r="L2998" i="1"/>
  <c r="N2998" i="1"/>
  <c r="P2998" i="1"/>
  <c r="R2998" i="1"/>
  <c r="T2998" i="1"/>
  <c r="V2998" i="1"/>
  <c r="X2998" i="1"/>
  <c r="Z2998" i="1" a="1"/>
  <c r="Z2998" i="1" s="1"/>
  <c r="AB2998" i="1" a="1"/>
  <c r="AB2998" i="1" s="1"/>
  <c r="AD2998" i="1"/>
  <c r="AF2998" i="1"/>
  <c r="AH2998" i="1"/>
  <c r="AI2998" i="1"/>
  <c r="C2999" i="1"/>
  <c r="D2999" i="1"/>
  <c r="G2999" i="1"/>
  <c r="I2999" i="1"/>
  <c r="L2999" i="1"/>
  <c r="N2999" i="1"/>
  <c r="P2999" i="1"/>
  <c r="R2999" i="1"/>
  <c r="T2999" i="1"/>
  <c r="V2999" i="1"/>
  <c r="X2999" i="1"/>
  <c r="Z2999" i="1" a="1"/>
  <c r="Z2999" i="1" s="1"/>
  <c r="AB2999" i="1" a="1"/>
  <c r="AB2999" i="1"/>
  <c r="AD2999" i="1"/>
  <c r="AF2999" i="1"/>
  <c r="AH2999" i="1"/>
  <c r="C3000" i="1"/>
  <c r="D3000" i="1"/>
  <c r="G3000" i="1"/>
  <c r="I3000" i="1"/>
  <c r="L3000" i="1"/>
  <c r="N3000" i="1"/>
  <c r="P3000" i="1"/>
  <c r="R3000" i="1"/>
  <c r="T3000" i="1"/>
  <c r="V3000" i="1"/>
  <c r="X3000" i="1"/>
  <c r="Z3000" i="1" a="1"/>
  <c r="Z3000" i="1" s="1"/>
  <c r="AB3000" i="1" a="1"/>
  <c r="AB3000" i="1" s="1"/>
  <c r="AD3000" i="1"/>
  <c r="AF3000" i="1"/>
  <c r="AH3000" i="1"/>
  <c r="C3001" i="1"/>
  <c r="D3001" i="1"/>
  <c r="G3001" i="1"/>
  <c r="I3001" i="1"/>
  <c r="L3001" i="1"/>
  <c r="N3001" i="1"/>
  <c r="P3001" i="1"/>
  <c r="R3001" i="1"/>
  <c r="T3001" i="1"/>
  <c r="V3001" i="1"/>
  <c r="X3001" i="1"/>
  <c r="Z3001" i="1" a="1"/>
  <c r="Z3001" i="1" s="1"/>
  <c r="AB3001" i="1" a="1"/>
  <c r="AB3001" i="1"/>
  <c r="AD3001" i="1"/>
  <c r="AF3001" i="1"/>
  <c r="AH3001" i="1"/>
  <c r="C3002" i="1"/>
  <c r="D3002" i="1"/>
  <c r="G3002" i="1"/>
  <c r="I3002" i="1"/>
  <c r="L3002" i="1"/>
  <c r="N3002" i="1"/>
  <c r="P3002" i="1"/>
  <c r="R3002" i="1"/>
  <c r="T3002" i="1"/>
  <c r="V3002" i="1"/>
  <c r="X3002" i="1"/>
  <c r="Z3002" i="1" a="1"/>
  <c r="Z3002" i="1" s="1"/>
  <c r="AB3002" i="1" a="1"/>
  <c r="AB3002" i="1" s="1"/>
  <c r="AD3002" i="1"/>
  <c r="AF3002" i="1"/>
  <c r="AH3002" i="1"/>
  <c r="C3003" i="1"/>
  <c r="D3003" i="1"/>
  <c r="G3003" i="1"/>
  <c r="I3003" i="1"/>
  <c r="L3003" i="1"/>
  <c r="N3003" i="1"/>
  <c r="P3003" i="1"/>
  <c r="R3003" i="1"/>
  <c r="T3003" i="1"/>
  <c r="V3003" i="1"/>
  <c r="X3003" i="1"/>
  <c r="Z3003" i="1" a="1"/>
  <c r="Z3003" i="1" s="1"/>
  <c r="AB3003" i="1" a="1"/>
  <c r="AB3003" i="1" s="1"/>
  <c r="AD3003" i="1"/>
  <c r="AF3003" i="1"/>
  <c r="AH3003" i="1"/>
  <c r="C3004" i="1"/>
  <c r="D3004" i="1"/>
  <c r="G3004" i="1"/>
  <c r="I3004" i="1"/>
  <c r="L3004" i="1"/>
  <c r="N3004" i="1"/>
  <c r="P3004" i="1"/>
  <c r="R3004" i="1"/>
  <c r="T3004" i="1"/>
  <c r="V3004" i="1"/>
  <c r="X3004" i="1"/>
  <c r="Z3004" i="1" a="1"/>
  <c r="Z3004" i="1" s="1"/>
  <c r="AB3004" i="1" a="1"/>
  <c r="AB3004" i="1"/>
  <c r="AD3004" i="1"/>
  <c r="AF3004" i="1"/>
  <c r="AH3004" i="1"/>
  <c r="C3005" i="1"/>
  <c r="D3005" i="1"/>
  <c r="G3005" i="1"/>
  <c r="I3005" i="1"/>
  <c r="L3005" i="1"/>
  <c r="N3005" i="1"/>
  <c r="P3005" i="1"/>
  <c r="R3005" i="1"/>
  <c r="T3005" i="1"/>
  <c r="V3005" i="1"/>
  <c r="X3005" i="1"/>
  <c r="Z3005" i="1" a="1"/>
  <c r="Z3005" i="1" s="1"/>
  <c r="AB3005" i="1" a="1"/>
  <c r="AB3005" i="1"/>
  <c r="AD3005" i="1"/>
  <c r="AF3005" i="1"/>
  <c r="AH3005" i="1"/>
  <c r="C3006" i="1"/>
  <c r="D3006" i="1"/>
  <c r="G3006" i="1"/>
  <c r="I3006" i="1"/>
  <c r="L3006" i="1"/>
  <c r="N3006" i="1"/>
  <c r="P3006" i="1"/>
  <c r="R3006" i="1"/>
  <c r="T3006" i="1"/>
  <c r="V3006" i="1"/>
  <c r="X3006" i="1"/>
  <c r="Z3006" i="1" a="1"/>
  <c r="Z3006" i="1" s="1"/>
  <c r="AB3006" i="1" a="1"/>
  <c r="AB3006" i="1" s="1"/>
  <c r="AD3006" i="1"/>
  <c r="AF3006" i="1"/>
  <c r="AH3006" i="1"/>
  <c r="C3007" i="1"/>
  <c r="D3007" i="1"/>
  <c r="G3007" i="1"/>
  <c r="I3007" i="1"/>
  <c r="L3007" i="1"/>
  <c r="N3007" i="1"/>
  <c r="P3007" i="1"/>
  <c r="R3007" i="1"/>
  <c r="T3007" i="1"/>
  <c r="V3007" i="1"/>
  <c r="X3007" i="1"/>
  <c r="Z3007" i="1" a="1"/>
  <c r="Z3007" i="1" s="1"/>
  <c r="AB3007" i="1" a="1"/>
  <c r="AB3007" i="1" s="1"/>
  <c r="AD3007" i="1"/>
  <c r="AF3007" i="1"/>
  <c r="AH3007" i="1"/>
  <c r="C3008" i="1"/>
  <c r="D3008" i="1"/>
  <c r="G3008" i="1"/>
  <c r="I3008" i="1"/>
  <c r="L3008" i="1"/>
  <c r="N3008" i="1"/>
  <c r="P3008" i="1"/>
  <c r="R3008" i="1"/>
  <c r="T3008" i="1"/>
  <c r="V3008" i="1"/>
  <c r="X3008" i="1"/>
  <c r="Z3008" i="1" a="1"/>
  <c r="Z3008" i="1" s="1"/>
  <c r="AB3008" i="1" a="1"/>
  <c r="AB3008" i="1" s="1"/>
  <c r="AD3008" i="1"/>
  <c r="AF3008" i="1"/>
  <c r="AH3008" i="1"/>
  <c r="C3009" i="1"/>
  <c r="D3009" i="1"/>
  <c r="G3009" i="1"/>
  <c r="I3009" i="1"/>
  <c r="L3009" i="1"/>
  <c r="N3009" i="1"/>
  <c r="P3009" i="1"/>
  <c r="R3009" i="1"/>
  <c r="T3009" i="1"/>
  <c r="V3009" i="1"/>
  <c r="X3009" i="1"/>
  <c r="Z3009" i="1" a="1"/>
  <c r="Z3009" i="1"/>
  <c r="AB3009" i="1" a="1"/>
  <c r="AB3009" i="1" s="1"/>
  <c r="AD3009" i="1"/>
  <c r="AF3009" i="1"/>
  <c r="AH3009" i="1"/>
  <c r="C3010" i="1"/>
  <c r="D3010" i="1"/>
  <c r="G3010" i="1"/>
  <c r="I3010" i="1"/>
  <c r="L3010" i="1"/>
  <c r="N3010" i="1"/>
  <c r="P3010" i="1"/>
  <c r="R3010" i="1"/>
  <c r="T3010" i="1"/>
  <c r="V3010" i="1"/>
  <c r="X3010" i="1"/>
  <c r="Z3010" i="1" a="1"/>
  <c r="Z3010" i="1" s="1"/>
  <c r="AB3010" i="1" a="1"/>
  <c r="AB3010" i="1" s="1"/>
  <c r="AD3010" i="1"/>
  <c r="AF3010" i="1"/>
  <c r="AH3010" i="1"/>
  <c r="C3011" i="1"/>
  <c r="D3011" i="1"/>
  <c r="G3011" i="1"/>
  <c r="I3011" i="1"/>
  <c r="L3011" i="1"/>
  <c r="N3011" i="1"/>
  <c r="P3011" i="1"/>
  <c r="R3011" i="1"/>
  <c r="T3011" i="1"/>
  <c r="V3011" i="1"/>
  <c r="X3011" i="1"/>
  <c r="Z3011" i="1" a="1"/>
  <c r="Z3011" i="1" s="1"/>
  <c r="AB3011" i="1" a="1"/>
  <c r="AB3011" i="1" s="1"/>
  <c r="AD3011" i="1"/>
  <c r="AF3011" i="1"/>
  <c r="AH3011" i="1"/>
  <c r="C3012" i="1"/>
  <c r="D3012" i="1"/>
  <c r="G3012" i="1"/>
  <c r="I3012" i="1"/>
  <c r="L3012" i="1"/>
  <c r="N3012" i="1"/>
  <c r="P3012" i="1"/>
  <c r="R3012" i="1"/>
  <c r="T3012" i="1"/>
  <c r="V3012" i="1"/>
  <c r="X3012" i="1"/>
  <c r="Z3012" i="1" a="1"/>
  <c r="Z3012" i="1" s="1"/>
  <c r="AB3012" i="1" a="1"/>
  <c r="AB3012" i="1" s="1"/>
  <c r="AD3012" i="1"/>
  <c r="AF3012" i="1"/>
  <c r="AH3012" i="1"/>
  <c r="C3013" i="1"/>
  <c r="D3013" i="1"/>
  <c r="G3013" i="1"/>
  <c r="I3013" i="1"/>
  <c r="L3013" i="1"/>
  <c r="N3013" i="1"/>
  <c r="P3013" i="1"/>
  <c r="R3013" i="1"/>
  <c r="T3013" i="1"/>
  <c r="V3013" i="1"/>
  <c r="X3013" i="1"/>
  <c r="Z3013" i="1" a="1"/>
  <c r="Z3013" i="1" s="1"/>
  <c r="AB3013" i="1" a="1"/>
  <c r="AB3013" i="1" s="1"/>
  <c r="AD3013" i="1"/>
  <c r="AF3013" i="1"/>
  <c r="AH3013" i="1"/>
  <c r="C3014" i="1"/>
  <c r="D3014" i="1"/>
  <c r="G3014" i="1"/>
  <c r="I3014" i="1"/>
  <c r="L3014" i="1"/>
  <c r="N3014" i="1"/>
  <c r="P3014" i="1"/>
  <c r="R3014" i="1"/>
  <c r="T3014" i="1"/>
  <c r="V3014" i="1"/>
  <c r="X3014" i="1"/>
  <c r="Z3014" i="1" a="1"/>
  <c r="Z3014" i="1"/>
  <c r="AB3014" i="1" a="1"/>
  <c r="AB3014" i="1" s="1"/>
  <c r="AD3014" i="1"/>
  <c r="AF3014" i="1"/>
  <c r="AH3014" i="1"/>
  <c r="C3015" i="1"/>
  <c r="D3015" i="1"/>
  <c r="G3015" i="1"/>
  <c r="I3015" i="1"/>
  <c r="L3015" i="1"/>
  <c r="N3015" i="1"/>
  <c r="P3015" i="1"/>
  <c r="R3015" i="1"/>
  <c r="T3015" i="1"/>
  <c r="V3015" i="1"/>
  <c r="X3015" i="1"/>
  <c r="Z3015" i="1" a="1"/>
  <c r="Z3015" i="1"/>
  <c r="AB3015" i="1" a="1"/>
  <c r="AB3015" i="1" s="1"/>
  <c r="AD3015" i="1"/>
  <c r="AF3015" i="1"/>
  <c r="AH3015" i="1"/>
  <c r="C3016" i="1"/>
  <c r="D3016" i="1"/>
  <c r="G3016" i="1"/>
  <c r="I3016" i="1"/>
  <c r="L3016" i="1"/>
  <c r="N3016" i="1"/>
  <c r="P3016" i="1"/>
  <c r="R3016" i="1"/>
  <c r="T3016" i="1"/>
  <c r="V3016" i="1"/>
  <c r="X3016" i="1"/>
  <c r="Z3016" i="1" a="1"/>
  <c r="Z3016" i="1" s="1"/>
  <c r="AB3016" i="1" a="1"/>
  <c r="AB3016" i="1" s="1"/>
  <c r="AD3016" i="1"/>
  <c r="AF3016" i="1"/>
  <c r="AH3016" i="1"/>
  <c r="C3017" i="1"/>
  <c r="D3017" i="1"/>
  <c r="G3017" i="1"/>
  <c r="I3017" i="1"/>
  <c r="L3017" i="1"/>
  <c r="N3017" i="1"/>
  <c r="P3017" i="1"/>
  <c r="R3017" i="1"/>
  <c r="T3017" i="1"/>
  <c r="V3017" i="1"/>
  <c r="X3017" i="1"/>
  <c r="Z3017" i="1" a="1"/>
  <c r="Z3017" i="1" s="1"/>
  <c r="AB3017" i="1" a="1"/>
  <c r="AB3017" i="1"/>
  <c r="AD3017" i="1"/>
  <c r="AF3017" i="1"/>
  <c r="AH3017" i="1"/>
  <c r="C3018" i="1"/>
  <c r="D3018" i="1"/>
  <c r="G3018" i="1"/>
  <c r="I3018" i="1"/>
  <c r="L3018" i="1"/>
  <c r="N3018" i="1"/>
  <c r="P3018" i="1"/>
  <c r="R3018" i="1"/>
  <c r="T3018" i="1"/>
  <c r="V3018" i="1"/>
  <c r="X3018" i="1"/>
  <c r="Z3018" i="1" a="1"/>
  <c r="Z3018" i="1" s="1"/>
  <c r="AB3018" i="1" a="1"/>
  <c r="AB3018" i="1" s="1"/>
  <c r="AD3018" i="1"/>
  <c r="AF3018" i="1"/>
  <c r="AH3018" i="1"/>
  <c r="C3019" i="1"/>
  <c r="D3019" i="1"/>
  <c r="G3019" i="1"/>
  <c r="I3019" i="1"/>
  <c r="L3019" i="1"/>
  <c r="N3019" i="1"/>
  <c r="P3019" i="1"/>
  <c r="R3019" i="1"/>
  <c r="T3019" i="1"/>
  <c r="V3019" i="1"/>
  <c r="X3019" i="1"/>
  <c r="Z3019" i="1" a="1"/>
  <c r="Z3019" i="1" s="1"/>
  <c r="AB3019" i="1" a="1"/>
  <c r="AB3019" i="1"/>
  <c r="AD3019" i="1"/>
  <c r="AF3019" i="1"/>
  <c r="AH3019" i="1"/>
  <c r="C3020" i="1"/>
  <c r="D3020" i="1"/>
  <c r="G3020" i="1"/>
  <c r="I3020" i="1"/>
  <c r="L3020" i="1"/>
  <c r="N3020" i="1"/>
  <c r="P3020" i="1"/>
  <c r="R3020" i="1"/>
  <c r="T3020" i="1"/>
  <c r="V3020" i="1"/>
  <c r="X3020" i="1"/>
  <c r="Z3020" i="1" a="1"/>
  <c r="Z3020" i="1" s="1"/>
  <c r="AB3020" i="1" a="1"/>
  <c r="AB3020" i="1" s="1"/>
  <c r="AI3020" i="1" s="1"/>
  <c r="AD3020" i="1"/>
  <c r="AF3020" i="1"/>
  <c r="AH3020" i="1"/>
  <c r="C3021" i="1"/>
  <c r="D3021" i="1"/>
  <c r="G3021" i="1"/>
  <c r="I3021" i="1"/>
  <c r="L3021" i="1"/>
  <c r="N3021" i="1"/>
  <c r="P3021" i="1"/>
  <c r="R3021" i="1"/>
  <c r="T3021" i="1"/>
  <c r="V3021" i="1"/>
  <c r="X3021" i="1"/>
  <c r="Z3021" i="1" a="1"/>
  <c r="Z3021" i="1" s="1"/>
  <c r="AB3021" i="1" a="1"/>
  <c r="AB3021" i="1" s="1"/>
  <c r="AD3021" i="1"/>
  <c r="AF3021" i="1"/>
  <c r="AH3021" i="1"/>
  <c r="C3022" i="1"/>
  <c r="D3022" i="1"/>
  <c r="G3022" i="1"/>
  <c r="I3022" i="1"/>
  <c r="L3022" i="1"/>
  <c r="N3022" i="1"/>
  <c r="P3022" i="1"/>
  <c r="R3022" i="1"/>
  <c r="T3022" i="1"/>
  <c r="V3022" i="1"/>
  <c r="X3022" i="1"/>
  <c r="Z3022" i="1" a="1"/>
  <c r="Z3022" i="1"/>
  <c r="AB3022" i="1" a="1"/>
  <c r="AB3022" i="1"/>
  <c r="AD3022" i="1"/>
  <c r="AF3022" i="1"/>
  <c r="AH3022" i="1"/>
  <c r="C3023" i="1"/>
  <c r="D3023" i="1"/>
  <c r="G3023" i="1"/>
  <c r="I3023" i="1"/>
  <c r="L3023" i="1"/>
  <c r="N3023" i="1"/>
  <c r="P3023" i="1"/>
  <c r="R3023" i="1"/>
  <c r="T3023" i="1"/>
  <c r="V3023" i="1"/>
  <c r="X3023" i="1"/>
  <c r="Z3023" i="1" a="1"/>
  <c r="Z3023" i="1" s="1"/>
  <c r="AB3023" i="1" a="1"/>
  <c r="AB3023" i="1" s="1"/>
  <c r="AD3023" i="1"/>
  <c r="AF3023" i="1"/>
  <c r="AH3023" i="1"/>
  <c r="C3024" i="1"/>
  <c r="D3024" i="1"/>
  <c r="G3024" i="1"/>
  <c r="I3024" i="1"/>
  <c r="L3024" i="1"/>
  <c r="N3024" i="1"/>
  <c r="P3024" i="1"/>
  <c r="R3024" i="1"/>
  <c r="T3024" i="1"/>
  <c r="V3024" i="1"/>
  <c r="AI3024" i="1" s="1"/>
  <c r="X3024" i="1"/>
  <c r="Z3024" i="1" a="1"/>
  <c r="Z3024" i="1"/>
  <c r="AB3024" i="1" a="1"/>
  <c r="AB3024" i="1" s="1"/>
  <c r="AD3024" i="1"/>
  <c r="AF3024" i="1"/>
  <c r="AH3024" i="1"/>
  <c r="C3025" i="1"/>
  <c r="D3025" i="1"/>
  <c r="G3025" i="1"/>
  <c r="I3025" i="1"/>
  <c r="L3025" i="1"/>
  <c r="N3025" i="1"/>
  <c r="P3025" i="1"/>
  <c r="R3025" i="1"/>
  <c r="T3025" i="1"/>
  <c r="V3025" i="1"/>
  <c r="X3025" i="1"/>
  <c r="Z3025" i="1" a="1"/>
  <c r="Z3025" i="1" s="1"/>
  <c r="AB3025" i="1" a="1"/>
  <c r="AB3025" i="1" s="1"/>
  <c r="AD3025" i="1"/>
  <c r="AF3025" i="1"/>
  <c r="AH3025" i="1"/>
  <c r="C3026" i="1"/>
  <c r="D3026" i="1"/>
  <c r="G3026" i="1"/>
  <c r="I3026" i="1"/>
  <c r="L3026" i="1"/>
  <c r="N3026" i="1"/>
  <c r="P3026" i="1"/>
  <c r="R3026" i="1"/>
  <c r="T3026" i="1"/>
  <c r="V3026" i="1"/>
  <c r="X3026" i="1"/>
  <c r="Z3026" i="1" a="1"/>
  <c r="Z3026" i="1" s="1"/>
  <c r="AB3026" i="1" a="1"/>
  <c r="AB3026" i="1" s="1"/>
  <c r="AD3026" i="1"/>
  <c r="AF3026" i="1"/>
  <c r="AH3026" i="1"/>
  <c r="C3027" i="1"/>
  <c r="D3027" i="1"/>
  <c r="G3027" i="1"/>
  <c r="I3027" i="1"/>
  <c r="L3027" i="1"/>
  <c r="N3027" i="1"/>
  <c r="P3027" i="1"/>
  <c r="R3027" i="1"/>
  <c r="T3027" i="1"/>
  <c r="V3027" i="1"/>
  <c r="X3027" i="1"/>
  <c r="Z3027" i="1" a="1"/>
  <c r="Z3027" i="1"/>
  <c r="AB3027" i="1" a="1"/>
  <c r="AB3027" i="1" s="1"/>
  <c r="AD3027" i="1"/>
  <c r="AF3027" i="1"/>
  <c r="AH3027" i="1"/>
  <c r="C3028" i="1"/>
  <c r="D3028" i="1"/>
  <c r="G3028" i="1"/>
  <c r="I3028" i="1"/>
  <c r="L3028" i="1"/>
  <c r="N3028" i="1"/>
  <c r="P3028" i="1"/>
  <c r="R3028" i="1"/>
  <c r="T3028" i="1"/>
  <c r="V3028" i="1"/>
  <c r="X3028" i="1"/>
  <c r="Z3028" i="1" a="1"/>
  <c r="Z3028" i="1"/>
  <c r="AB3028" i="1" a="1"/>
  <c r="AB3028" i="1" s="1"/>
  <c r="AD3028" i="1"/>
  <c r="AF3028" i="1"/>
  <c r="AH3028" i="1"/>
  <c r="C3029" i="1"/>
  <c r="D3029" i="1"/>
  <c r="G3029" i="1"/>
  <c r="I3029" i="1"/>
  <c r="L3029" i="1"/>
  <c r="N3029" i="1"/>
  <c r="P3029" i="1"/>
  <c r="R3029" i="1"/>
  <c r="T3029" i="1"/>
  <c r="V3029" i="1"/>
  <c r="X3029" i="1"/>
  <c r="Z3029" i="1" a="1"/>
  <c r="Z3029" i="1" s="1"/>
  <c r="AB3029" i="1" a="1"/>
  <c r="AB3029" i="1" s="1"/>
  <c r="AD3029" i="1"/>
  <c r="AF3029" i="1"/>
  <c r="AH3029" i="1"/>
  <c r="C3030" i="1"/>
  <c r="D3030" i="1"/>
  <c r="G3030" i="1"/>
  <c r="I3030" i="1"/>
  <c r="L3030" i="1"/>
  <c r="N3030" i="1"/>
  <c r="P3030" i="1"/>
  <c r="R3030" i="1"/>
  <c r="T3030" i="1"/>
  <c r="V3030" i="1"/>
  <c r="X3030" i="1"/>
  <c r="Z3030" i="1" a="1"/>
  <c r="Z3030" i="1" s="1"/>
  <c r="AB3030" i="1" a="1"/>
  <c r="AB3030" i="1" s="1"/>
  <c r="AD3030" i="1"/>
  <c r="AF3030" i="1"/>
  <c r="AH3030" i="1"/>
  <c r="C3031" i="1"/>
  <c r="D3031" i="1"/>
  <c r="G3031" i="1"/>
  <c r="I3031" i="1"/>
  <c r="L3031" i="1"/>
  <c r="N3031" i="1"/>
  <c r="P3031" i="1"/>
  <c r="R3031" i="1"/>
  <c r="T3031" i="1"/>
  <c r="V3031" i="1"/>
  <c r="X3031" i="1"/>
  <c r="Z3031" i="1" a="1"/>
  <c r="Z3031" i="1" s="1"/>
  <c r="AB3031" i="1" a="1"/>
  <c r="AB3031" i="1" s="1"/>
  <c r="AD3031" i="1"/>
  <c r="AF3031" i="1"/>
  <c r="AH3031" i="1"/>
  <c r="C3032" i="1"/>
  <c r="D3032" i="1"/>
  <c r="G3032" i="1"/>
  <c r="I3032" i="1"/>
  <c r="L3032" i="1"/>
  <c r="N3032" i="1"/>
  <c r="P3032" i="1"/>
  <c r="R3032" i="1"/>
  <c r="T3032" i="1"/>
  <c r="V3032" i="1"/>
  <c r="X3032" i="1"/>
  <c r="Z3032" i="1" a="1"/>
  <c r="Z3032" i="1" s="1"/>
  <c r="AB3032" i="1" a="1"/>
  <c r="AB3032" i="1"/>
  <c r="AD3032" i="1"/>
  <c r="AF3032" i="1"/>
  <c r="AH3032" i="1"/>
  <c r="C3033" i="1"/>
  <c r="D3033" i="1"/>
  <c r="G3033" i="1"/>
  <c r="I3033" i="1"/>
  <c r="L3033" i="1"/>
  <c r="N3033" i="1"/>
  <c r="P3033" i="1"/>
  <c r="R3033" i="1"/>
  <c r="T3033" i="1"/>
  <c r="V3033" i="1"/>
  <c r="X3033" i="1"/>
  <c r="Z3033" i="1" a="1"/>
  <c r="Z3033" i="1"/>
  <c r="AB3033" i="1" a="1"/>
  <c r="AB3033" i="1" s="1"/>
  <c r="AD3033" i="1"/>
  <c r="AF3033" i="1"/>
  <c r="AH3033" i="1"/>
  <c r="C3034" i="1"/>
  <c r="D3034" i="1"/>
  <c r="G3034" i="1"/>
  <c r="I3034" i="1"/>
  <c r="L3034" i="1"/>
  <c r="N3034" i="1"/>
  <c r="P3034" i="1"/>
  <c r="R3034" i="1"/>
  <c r="T3034" i="1"/>
  <c r="V3034" i="1"/>
  <c r="X3034" i="1"/>
  <c r="Z3034" i="1" a="1"/>
  <c r="Z3034" i="1" s="1"/>
  <c r="AB3034" i="1" a="1"/>
  <c r="AB3034" i="1" s="1"/>
  <c r="AD3034" i="1"/>
  <c r="AF3034" i="1"/>
  <c r="AH3034" i="1"/>
  <c r="C3035" i="1"/>
  <c r="D3035" i="1"/>
  <c r="G3035" i="1"/>
  <c r="I3035" i="1"/>
  <c r="L3035" i="1"/>
  <c r="N3035" i="1"/>
  <c r="P3035" i="1"/>
  <c r="R3035" i="1"/>
  <c r="T3035" i="1"/>
  <c r="V3035" i="1"/>
  <c r="X3035" i="1"/>
  <c r="Z3035" i="1" a="1"/>
  <c r="Z3035" i="1" s="1"/>
  <c r="AB3035" i="1" a="1"/>
  <c r="AB3035" i="1" s="1"/>
  <c r="AI3035" i="1" s="1"/>
  <c r="AD3035" i="1"/>
  <c r="AF3035" i="1"/>
  <c r="AH3035" i="1"/>
  <c r="C3036" i="1"/>
  <c r="D3036" i="1"/>
  <c r="G3036" i="1"/>
  <c r="I3036" i="1"/>
  <c r="L3036" i="1"/>
  <c r="N3036" i="1"/>
  <c r="P3036" i="1"/>
  <c r="R3036" i="1"/>
  <c r="T3036" i="1"/>
  <c r="V3036" i="1"/>
  <c r="X3036" i="1"/>
  <c r="Z3036" i="1" a="1"/>
  <c r="Z3036" i="1" s="1"/>
  <c r="AB3036" i="1" a="1"/>
  <c r="AB3036" i="1" s="1"/>
  <c r="AD3036" i="1"/>
  <c r="AF3036" i="1"/>
  <c r="AH3036" i="1"/>
  <c r="C3037" i="1"/>
  <c r="D3037" i="1"/>
  <c r="G3037" i="1"/>
  <c r="I3037" i="1"/>
  <c r="L3037" i="1"/>
  <c r="N3037" i="1"/>
  <c r="P3037" i="1"/>
  <c r="R3037" i="1"/>
  <c r="T3037" i="1"/>
  <c r="V3037" i="1"/>
  <c r="X3037" i="1"/>
  <c r="Z3037" i="1" a="1"/>
  <c r="Z3037" i="1" s="1"/>
  <c r="AB3037" i="1" a="1"/>
  <c r="AB3037" i="1"/>
  <c r="AD3037" i="1"/>
  <c r="AF3037" i="1"/>
  <c r="AH3037" i="1"/>
  <c r="C3038" i="1"/>
  <c r="D3038" i="1"/>
  <c r="G3038" i="1"/>
  <c r="I3038" i="1"/>
  <c r="L3038" i="1"/>
  <c r="N3038" i="1"/>
  <c r="P3038" i="1"/>
  <c r="R3038" i="1"/>
  <c r="T3038" i="1"/>
  <c r="V3038" i="1"/>
  <c r="X3038" i="1"/>
  <c r="Z3038" i="1" a="1"/>
  <c r="Z3038" i="1" s="1"/>
  <c r="AB3038" i="1" a="1"/>
  <c r="AB3038" i="1"/>
  <c r="AD3038" i="1"/>
  <c r="AF3038" i="1"/>
  <c r="AH3038" i="1"/>
  <c r="C3039" i="1"/>
  <c r="D3039" i="1"/>
  <c r="G3039" i="1"/>
  <c r="I3039" i="1"/>
  <c r="L3039" i="1"/>
  <c r="N3039" i="1"/>
  <c r="P3039" i="1"/>
  <c r="R3039" i="1"/>
  <c r="T3039" i="1"/>
  <c r="V3039" i="1"/>
  <c r="X3039" i="1"/>
  <c r="Z3039" i="1" a="1"/>
  <c r="Z3039" i="1" s="1"/>
  <c r="AB3039" i="1" a="1"/>
  <c r="AB3039" i="1" s="1"/>
  <c r="AD3039" i="1"/>
  <c r="AF3039" i="1"/>
  <c r="AH3039" i="1"/>
  <c r="C3040" i="1"/>
  <c r="D3040" i="1"/>
  <c r="G3040" i="1"/>
  <c r="I3040" i="1"/>
  <c r="L3040" i="1"/>
  <c r="N3040" i="1"/>
  <c r="P3040" i="1"/>
  <c r="R3040" i="1"/>
  <c r="T3040" i="1"/>
  <c r="V3040" i="1"/>
  <c r="X3040" i="1"/>
  <c r="Z3040" i="1" a="1"/>
  <c r="Z3040" i="1" s="1"/>
  <c r="AI3040" i="1" s="1"/>
  <c r="AB3040" i="1" a="1"/>
  <c r="AB3040" i="1" s="1"/>
  <c r="AD3040" i="1"/>
  <c r="AF3040" i="1"/>
  <c r="AH3040" i="1"/>
  <c r="C3041" i="1"/>
  <c r="D3041" i="1"/>
  <c r="G3041" i="1"/>
  <c r="I3041" i="1"/>
  <c r="L3041" i="1"/>
  <c r="N3041" i="1"/>
  <c r="P3041" i="1"/>
  <c r="R3041" i="1"/>
  <c r="T3041" i="1"/>
  <c r="V3041" i="1"/>
  <c r="X3041" i="1"/>
  <c r="Z3041" i="1" a="1"/>
  <c r="Z3041" i="1" s="1"/>
  <c r="AB3041" i="1" a="1"/>
  <c r="AB3041" i="1" s="1"/>
  <c r="AD3041" i="1"/>
  <c r="AF3041" i="1"/>
  <c r="AH3041" i="1"/>
  <c r="C3042" i="1"/>
  <c r="D3042" i="1"/>
  <c r="G3042" i="1"/>
  <c r="I3042" i="1"/>
  <c r="L3042" i="1"/>
  <c r="N3042" i="1"/>
  <c r="P3042" i="1"/>
  <c r="R3042" i="1"/>
  <c r="T3042" i="1"/>
  <c r="V3042" i="1"/>
  <c r="X3042" i="1"/>
  <c r="Z3042" i="1" a="1"/>
  <c r="Z3042" i="1" s="1"/>
  <c r="AB3042" i="1" a="1"/>
  <c r="AB3042" i="1" s="1"/>
  <c r="AD3042" i="1"/>
  <c r="AF3042" i="1"/>
  <c r="AH3042" i="1"/>
  <c r="C3043" i="1"/>
  <c r="D3043" i="1"/>
  <c r="G3043" i="1"/>
  <c r="I3043" i="1"/>
  <c r="L3043" i="1"/>
  <c r="N3043" i="1"/>
  <c r="P3043" i="1"/>
  <c r="R3043" i="1"/>
  <c r="T3043" i="1"/>
  <c r="V3043" i="1"/>
  <c r="X3043" i="1"/>
  <c r="Z3043" i="1" a="1"/>
  <c r="Z3043" i="1" s="1"/>
  <c r="AB3043" i="1" a="1"/>
  <c r="AB3043" i="1" s="1"/>
  <c r="AD3043" i="1"/>
  <c r="AF3043" i="1"/>
  <c r="AH3043" i="1"/>
  <c r="C3044" i="1"/>
  <c r="D3044" i="1"/>
  <c r="G3044" i="1"/>
  <c r="I3044" i="1"/>
  <c r="L3044" i="1"/>
  <c r="N3044" i="1"/>
  <c r="P3044" i="1"/>
  <c r="R3044" i="1"/>
  <c r="T3044" i="1"/>
  <c r="V3044" i="1"/>
  <c r="X3044" i="1"/>
  <c r="Z3044" i="1" a="1"/>
  <c r="Z3044" i="1" s="1"/>
  <c r="AB3044" i="1" a="1"/>
  <c r="AB3044" i="1" s="1"/>
  <c r="AD3044" i="1"/>
  <c r="AF3044" i="1"/>
  <c r="AH3044" i="1"/>
  <c r="C3045" i="1"/>
  <c r="D3045" i="1"/>
  <c r="G3045" i="1"/>
  <c r="I3045" i="1"/>
  <c r="L3045" i="1"/>
  <c r="N3045" i="1"/>
  <c r="P3045" i="1"/>
  <c r="R3045" i="1"/>
  <c r="T3045" i="1"/>
  <c r="V3045" i="1"/>
  <c r="X3045" i="1"/>
  <c r="Z3045" i="1" a="1"/>
  <c r="Z3045" i="1" s="1"/>
  <c r="AB3045" i="1" a="1"/>
  <c r="AB3045" i="1" s="1"/>
  <c r="AD3045" i="1"/>
  <c r="AF3045" i="1"/>
  <c r="AH3045" i="1"/>
  <c r="C3046" i="1"/>
  <c r="D3046" i="1"/>
  <c r="G3046" i="1"/>
  <c r="I3046" i="1"/>
  <c r="L3046" i="1"/>
  <c r="N3046" i="1"/>
  <c r="P3046" i="1"/>
  <c r="R3046" i="1"/>
  <c r="T3046" i="1"/>
  <c r="V3046" i="1"/>
  <c r="X3046" i="1"/>
  <c r="Z3046" i="1" a="1"/>
  <c r="Z3046" i="1" s="1"/>
  <c r="AI3046" i="1" s="1"/>
  <c r="AB3046" i="1" a="1"/>
  <c r="AB3046" i="1" s="1"/>
  <c r="AD3046" i="1"/>
  <c r="AF3046" i="1"/>
  <c r="AH3046" i="1"/>
  <c r="C3047" i="1"/>
  <c r="D3047" i="1"/>
  <c r="G3047" i="1"/>
  <c r="I3047" i="1"/>
  <c r="L3047" i="1"/>
  <c r="N3047" i="1"/>
  <c r="P3047" i="1"/>
  <c r="R3047" i="1"/>
  <c r="T3047" i="1"/>
  <c r="V3047" i="1"/>
  <c r="X3047" i="1"/>
  <c r="Z3047" i="1" a="1"/>
  <c r="Z3047" i="1" s="1"/>
  <c r="AB3047" i="1" a="1"/>
  <c r="AB3047" i="1" s="1"/>
  <c r="AD3047" i="1"/>
  <c r="AF3047" i="1"/>
  <c r="AH3047" i="1"/>
  <c r="C3048" i="1"/>
  <c r="D3048" i="1"/>
  <c r="G3048" i="1"/>
  <c r="I3048" i="1"/>
  <c r="L3048" i="1"/>
  <c r="N3048" i="1"/>
  <c r="P3048" i="1"/>
  <c r="R3048" i="1"/>
  <c r="T3048" i="1"/>
  <c r="V3048" i="1"/>
  <c r="X3048" i="1"/>
  <c r="Z3048" i="1" a="1"/>
  <c r="Z3048" i="1" s="1"/>
  <c r="AB3048" i="1" a="1"/>
  <c r="AB3048" i="1" s="1"/>
  <c r="AD3048" i="1"/>
  <c r="AF3048" i="1"/>
  <c r="AH3048" i="1"/>
  <c r="C3049" i="1"/>
  <c r="D3049" i="1"/>
  <c r="G3049" i="1"/>
  <c r="I3049" i="1"/>
  <c r="L3049" i="1"/>
  <c r="N3049" i="1"/>
  <c r="P3049" i="1"/>
  <c r="R3049" i="1"/>
  <c r="T3049" i="1"/>
  <c r="V3049" i="1"/>
  <c r="X3049" i="1"/>
  <c r="Z3049" i="1" a="1"/>
  <c r="Z3049" i="1" s="1"/>
  <c r="AB3049" i="1" a="1"/>
  <c r="AB3049" i="1"/>
  <c r="AD3049" i="1"/>
  <c r="AF3049" i="1"/>
  <c r="AH3049" i="1"/>
  <c r="C3050" i="1"/>
  <c r="D3050" i="1"/>
  <c r="G3050" i="1"/>
  <c r="I3050" i="1"/>
  <c r="L3050" i="1"/>
  <c r="N3050" i="1"/>
  <c r="P3050" i="1"/>
  <c r="R3050" i="1"/>
  <c r="T3050" i="1"/>
  <c r="V3050" i="1"/>
  <c r="X3050" i="1"/>
  <c r="Z3050" i="1" a="1"/>
  <c r="Z3050" i="1" s="1"/>
  <c r="AB3050" i="1" a="1"/>
  <c r="AB3050" i="1" s="1"/>
  <c r="AD3050" i="1"/>
  <c r="AF3050" i="1"/>
  <c r="AH3050" i="1"/>
  <c r="C3051" i="1"/>
  <c r="D3051" i="1"/>
  <c r="G3051" i="1"/>
  <c r="I3051" i="1"/>
  <c r="L3051" i="1"/>
  <c r="N3051" i="1"/>
  <c r="P3051" i="1"/>
  <c r="R3051" i="1"/>
  <c r="T3051" i="1"/>
  <c r="V3051" i="1"/>
  <c r="X3051" i="1"/>
  <c r="Z3051" i="1" a="1"/>
  <c r="Z3051" i="1" s="1"/>
  <c r="AB3051" i="1" a="1"/>
  <c r="AB3051" i="1" s="1"/>
  <c r="AD3051" i="1"/>
  <c r="AF3051" i="1"/>
  <c r="AH3051" i="1"/>
  <c r="C3052" i="1"/>
  <c r="D3052" i="1"/>
  <c r="G3052" i="1"/>
  <c r="I3052" i="1"/>
  <c r="L3052" i="1"/>
  <c r="N3052" i="1"/>
  <c r="P3052" i="1"/>
  <c r="R3052" i="1"/>
  <c r="T3052" i="1"/>
  <c r="V3052" i="1"/>
  <c r="X3052" i="1"/>
  <c r="Z3052" i="1" a="1"/>
  <c r="Z3052" i="1" s="1"/>
  <c r="AB3052" i="1" a="1"/>
  <c r="AB3052" i="1" s="1"/>
  <c r="AD3052" i="1"/>
  <c r="AF3052" i="1"/>
  <c r="AH3052" i="1"/>
  <c r="C3053" i="1"/>
  <c r="D3053" i="1"/>
  <c r="G3053" i="1"/>
  <c r="I3053" i="1"/>
  <c r="L3053" i="1"/>
  <c r="N3053" i="1"/>
  <c r="P3053" i="1"/>
  <c r="R3053" i="1"/>
  <c r="T3053" i="1"/>
  <c r="V3053" i="1"/>
  <c r="X3053" i="1"/>
  <c r="Z3053" i="1" a="1"/>
  <c r="Z3053" i="1" s="1"/>
  <c r="AB3053" i="1" a="1"/>
  <c r="AB3053" i="1" s="1"/>
  <c r="AD3053" i="1"/>
  <c r="AF3053" i="1"/>
  <c r="AH3053" i="1"/>
  <c r="C3054" i="1"/>
  <c r="D3054" i="1"/>
  <c r="G3054" i="1"/>
  <c r="I3054" i="1"/>
  <c r="L3054" i="1"/>
  <c r="N3054" i="1"/>
  <c r="P3054" i="1"/>
  <c r="R3054" i="1"/>
  <c r="T3054" i="1"/>
  <c r="V3054" i="1"/>
  <c r="X3054" i="1"/>
  <c r="Z3054" i="1" a="1"/>
  <c r="Z3054" i="1" s="1"/>
  <c r="AB3054" i="1" a="1"/>
  <c r="AB3054" i="1" s="1"/>
  <c r="AD3054" i="1"/>
  <c r="AF3054" i="1"/>
  <c r="AH3054" i="1"/>
  <c r="C3055" i="1"/>
  <c r="D3055" i="1"/>
  <c r="G3055" i="1"/>
  <c r="I3055" i="1"/>
  <c r="L3055" i="1"/>
  <c r="N3055" i="1"/>
  <c r="P3055" i="1"/>
  <c r="R3055" i="1"/>
  <c r="T3055" i="1"/>
  <c r="V3055" i="1"/>
  <c r="X3055" i="1"/>
  <c r="Z3055" i="1" a="1"/>
  <c r="Z3055" i="1" s="1"/>
  <c r="AB3055" i="1" a="1"/>
  <c r="AB3055" i="1" s="1"/>
  <c r="AD3055" i="1"/>
  <c r="AF3055" i="1"/>
  <c r="AH3055" i="1"/>
  <c r="C3056" i="1"/>
  <c r="D3056" i="1"/>
  <c r="G3056" i="1"/>
  <c r="I3056" i="1"/>
  <c r="L3056" i="1"/>
  <c r="N3056" i="1"/>
  <c r="P3056" i="1"/>
  <c r="R3056" i="1"/>
  <c r="T3056" i="1"/>
  <c r="V3056" i="1"/>
  <c r="X3056" i="1"/>
  <c r="Z3056" i="1" a="1"/>
  <c r="Z3056" i="1" s="1"/>
  <c r="AB3056" i="1" a="1"/>
  <c r="AB3056" i="1" s="1"/>
  <c r="AD3056" i="1"/>
  <c r="AF3056" i="1"/>
  <c r="AH3056" i="1"/>
  <c r="C3057" i="1"/>
  <c r="D3057" i="1"/>
  <c r="G3057" i="1"/>
  <c r="I3057" i="1"/>
  <c r="L3057" i="1"/>
  <c r="N3057" i="1"/>
  <c r="P3057" i="1"/>
  <c r="R3057" i="1"/>
  <c r="T3057" i="1"/>
  <c r="V3057" i="1"/>
  <c r="X3057" i="1"/>
  <c r="Z3057" i="1" a="1"/>
  <c r="Z3057" i="1" s="1"/>
  <c r="AB3057" i="1" a="1"/>
  <c r="AB3057" i="1" s="1"/>
  <c r="AD3057" i="1"/>
  <c r="AF3057" i="1"/>
  <c r="AH3057" i="1"/>
  <c r="C3058" i="1"/>
  <c r="D3058" i="1"/>
  <c r="G3058" i="1"/>
  <c r="I3058" i="1"/>
  <c r="L3058" i="1"/>
  <c r="N3058" i="1"/>
  <c r="P3058" i="1"/>
  <c r="R3058" i="1"/>
  <c r="T3058" i="1"/>
  <c r="V3058" i="1"/>
  <c r="X3058" i="1"/>
  <c r="Z3058" i="1" a="1"/>
  <c r="Z3058" i="1" s="1"/>
  <c r="AB3058" i="1" a="1"/>
  <c r="AB3058" i="1" s="1"/>
  <c r="AD3058" i="1"/>
  <c r="AF3058" i="1"/>
  <c r="AH3058" i="1"/>
  <c r="C3059" i="1"/>
  <c r="D3059" i="1"/>
  <c r="G3059" i="1"/>
  <c r="I3059" i="1"/>
  <c r="L3059" i="1"/>
  <c r="N3059" i="1"/>
  <c r="P3059" i="1"/>
  <c r="R3059" i="1"/>
  <c r="T3059" i="1"/>
  <c r="V3059" i="1"/>
  <c r="X3059" i="1"/>
  <c r="Z3059" i="1" a="1"/>
  <c r="Z3059" i="1" s="1"/>
  <c r="AB3059" i="1" a="1"/>
  <c r="AB3059" i="1" s="1"/>
  <c r="AD3059" i="1"/>
  <c r="AF3059" i="1"/>
  <c r="AH3059" i="1"/>
  <c r="C3060" i="1"/>
  <c r="D3060" i="1"/>
  <c r="G3060" i="1"/>
  <c r="I3060" i="1"/>
  <c r="L3060" i="1"/>
  <c r="N3060" i="1"/>
  <c r="P3060" i="1"/>
  <c r="R3060" i="1"/>
  <c r="T3060" i="1"/>
  <c r="V3060" i="1"/>
  <c r="X3060" i="1"/>
  <c r="Z3060" i="1" a="1"/>
  <c r="Z3060" i="1" s="1"/>
  <c r="AB3060" i="1" a="1"/>
  <c r="AB3060" i="1" s="1"/>
  <c r="AD3060" i="1"/>
  <c r="AF3060" i="1"/>
  <c r="AH3060" i="1"/>
  <c r="C3061" i="1"/>
  <c r="D3061" i="1"/>
  <c r="G3061" i="1"/>
  <c r="I3061" i="1"/>
  <c r="L3061" i="1"/>
  <c r="N3061" i="1"/>
  <c r="P3061" i="1"/>
  <c r="R3061" i="1"/>
  <c r="T3061" i="1"/>
  <c r="V3061" i="1"/>
  <c r="X3061" i="1"/>
  <c r="Z3061" i="1" a="1"/>
  <c r="Z3061" i="1" s="1"/>
  <c r="AB3061" i="1" a="1"/>
  <c r="AB3061" i="1"/>
  <c r="AD3061" i="1"/>
  <c r="AF3061" i="1"/>
  <c r="AH3061" i="1"/>
  <c r="C3062" i="1"/>
  <c r="D3062" i="1"/>
  <c r="G3062" i="1"/>
  <c r="I3062" i="1"/>
  <c r="L3062" i="1"/>
  <c r="N3062" i="1"/>
  <c r="P3062" i="1"/>
  <c r="R3062" i="1"/>
  <c r="T3062" i="1"/>
  <c r="V3062" i="1"/>
  <c r="X3062" i="1"/>
  <c r="Z3062" i="1" a="1"/>
  <c r="Z3062" i="1" s="1"/>
  <c r="AB3062" i="1" a="1"/>
  <c r="AB3062" i="1"/>
  <c r="AD3062" i="1"/>
  <c r="AF3062" i="1"/>
  <c r="AH3062" i="1"/>
  <c r="C3063" i="1"/>
  <c r="D3063" i="1"/>
  <c r="G3063" i="1"/>
  <c r="I3063" i="1"/>
  <c r="L3063" i="1"/>
  <c r="N3063" i="1"/>
  <c r="P3063" i="1"/>
  <c r="R3063" i="1"/>
  <c r="T3063" i="1"/>
  <c r="V3063" i="1"/>
  <c r="X3063" i="1"/>
  <c r="Z3063" i="1" a="1"/>
  <c r="Z3063" i="1" s="1"/>
  <c r="AB3063" i="1" a="1"/>
  <c r="AB3063" i="1" s="1"/>
  <c r="AD3063" i="1"/>
  <c r="AF3063" i="1"/>
  <c r="AH3063" i="1"/>
  <c r="C3064" i="1"/>
  <c r="D3064" i="1"/>
  <c r="G3064" i="1"/>
  <c r="I3064" i="1"/>
  <c r="L3064" i="1"/>
  <c r="N3064" i="1"/>
  <c r="P3064" i="1"/>
  <c r="R3064" i="1"/>
  <c r="T3064" i="1"/>
  <c r="V3064" i="1"/>
  <c r="X3064" i="1"/>
  <c r="Z3064" i="1" a="1"/>
  <c r="Z3064" i="1" s="1"/>
  <c r="AB3064" i="1" a="1"/>
  <c r="AB3064" i="1" s="1"/>
  <c r="AD3064" i="1"/>
  <c r="AF3064" i="1"/>
  <c r="AH3064" i="1"/>
  <c r="C3065" i="1"/>
  <c r="D3065" i="1"/>
  <c r="G3065" i="1"/>
  <c r="I3065" i="1"/>
  <c r="L3065" i="1"/>
  <c r="N3065" i="1"/>
  <c r="P3065" i="1"/>
  <c r="R3065" i="1"/>
  <c r="T3065" i="1"/>
  <c r="V3065" i="1"/>
  <c r="X3065" i="1"/>
  <c r="Z3065" i="1" a="1"/>
  <c r="Z3065" i="1" s="1"/>
  <c r="AB3065" i="1" a="1"/>
  <c r="AB3065" i="1" s="1"/>
  <c r="AD3065" i="1"/>
  <c r="AF3065" i="1"/>
  <c r="AH3065" i="1"/>
  <c r="C3066" i="1"/>
  <c r="D3066" i="1"/>
  <c r="G3066" i="1"/>
  <c r="I3066" i="1"/>
  <c r="L3066" i="1"/>
  <c r="N3066" i="1"/>
  <c r="P3066" i="1"/>
  <c r="R3066" i="1"/>
  <c r="T3066" i="1"/>
  <c r="V3066" i="1"/>
  <c r="X3066" i="1"/>
  <c r="Z3066" i="1" a="1"/>
  <c r="Z3066" i="1" s="1"/>
  <c r="AB3066" i="1" a="1"/>
  <c r="AB3066" i="1" s="1"/>
  <c r="AD3066" i="1"/>
  <c r="AF3066" i="1"/>
  <c r="AH3066" i="1"/>
  <c r="C3067" i="1"/>
  <c r="D3067" i="1"/>
  <c r="G3067" i="1"/>
  <c r="I3067" i="1"/>
  <c r="L3067" i="1"/>
  <c r="N3067" i="1"/>
  <c r="P3067" i="1"/>
  <c r="R3067" i="1"/>
  <c r="T3067" i="1"/>
  <c r="V3067" i="1"/>
  <c r="X3067" i="1"/>
  <c r="Z3067" i="1" a="1"/>
  <c r="Z3067" i="1" s="1"/>
  <c r="AB3067" i="1" a="1"/>
  <c r="AB3067" i="1" s="1"/>
  <c r="AD3067" i="1"/>
  <c r="AF3067" i="1"/>
  <c r="AH3067" i="1"/>
  <c r="C3068" i="1"/>
  <c r="D3068" i="1"/>
  <c r="G3068" i="1"/>
  <c r="I3068" i="1"/>
  <c r="L3068" i="1"/>
  <c r="N3068" i="1"/>
  <c r="P3068" i="1"/>
  <c r="R3068" i="1"/>
  <c r="T3068" i="1"/>
  <c r="V3068" i="1"/>
  <c r="X3068" i="1"/>
  <c r="Z3068" i="1" a="1"/>
  <c r="Z3068" i="1" s="1"/>
  <c r="AI3068" i="1" s="1"/>
  <c r="AB3068" i="1" a="1"/>
  <c r="AB3068" i="1" s="1"/>
  <c r="AD3068" i="1"/>
  <c r="AF3068" i="1"/>
  <c r="AH3068" i="1"/>
  <c r="C3069" i="1"/>
  <c r="D3069" i="1"/>
  <c r="G3069" i="1"/>
  <c r="I3069" i="1"/>
  <c r="L3069" i="1"/>
  <c r="N3069" i="1"/>
  <c r="P3069" i="1"/>
  <c r="R3069" i="1"/>
  <c r="T3069" i="1"/>
  <c r="V3069" i="1"/>
  <c r="X3069" i="1"/>
  <c r="Z3069" i="1" a="1"/>
  <c r="Z3069" i="1"/>
  <c r="AB3069" i="1" a="1"/>
  <c r="AB3069" i="1" s="1"/>
  <c r="AD3069" i="1"/>
  <c r="AF3069" i="1"/>
  <c r="AH3069" i="1"/>
  <c r="C3070" i="1"/>
  <c r="D3070" i="1"/>
  <c r="G3070" i="1"/>
  <c r="I3070" i="1"/>
  <c r="L3070" i="1"/>
  <c r="N3070" i="1"/>
  <c r="P3070" i="1"/>
  <c r="R3070" i="1"/>
  <c r="T3070" i="1"/>
  <c r="V3070" i="1"/>
  <c r="X3070" i="1"/>
  <c r="Z3070" i="1" a="1"/>
  <c r="Z3070" i="1" s="1"/>
  <c r="AB3070" i="1" a="1"/>
  <c r="AB3070" i="1" s="1"/>
  <c r="AD3070" i="1"/>
  <c r="AF3070" i="1"/>
  <c r="AH3070" i="1"/>
  <c r="C3071" i="1"/>
  <c r="D3071" i="1"/>
  <c r="G3071" i="1"/>
  <c r="I3071" i="1"/>
  <c r="L3071" i="1"/>
  <c r="N3071" i="1"/>
  <c r="P3071" i="1"/>
  <c r="R3071" i="1"/>
  <c r="T3071" i="1"/>
  <c r="V3071" i="1"/>
  <c r="X3071" i="1"/>
  <c r="Z3071" i="1" a="1"/>
  <c r="Z3071" i="1" s="1"/>
  <c r="AB3071" i="1" a="1"/>
  <c r="AB3071" i="1" s="1"/>
  <c r="AD3071" i="1"/>
  <c r="AF3071" i="1"/>
  <c r="AH3071" i="1"/>
  <c r="C3072" i="1"/>
  <c r="D3072" i="1"/>
  <c r="G3072" i="1"/>
  <c r="I3072" i="1"/>
  <c r="L3072" i="1"/>
  <c r="N3072" i="1"/>
  <c r="P3072" i="1"/>
  <c r="R3072" i="1"/>
  <c r="T3072" i="1"/>
  <c r="V3072" i="1"/>
  <c r="X3072" i="1"/>
  <c r="Z3072" i="1" a="1"/>
  <c r="Z3072" i="1"/>
  <c r="AB3072" i="1" a="1"/>
  <c r="AB3072" i="1" s="1"/>
  <c r="AD3072" i="1"/>
  <c r="AF3072" i="1"/>
  <c r="AH3072" i="1"/>
  <c r="C3073" i="1"/>
  <c r="D3073" i="1"/>
  <c r="G3073" i="1"/>
  <c r="I3073" i="1"/>
  <c r="L3073" i="1"/>
  <c r="N3073" i="1"/>
  <c r="P3073" i="1"/>
  <c r="R3073" i="1"/>
  <c r="T3073" i="1"/>
  <c r="V3073" i="1"/>
  <c r="X3073" i="1"/>
  <c r="Z3073" i="1" a="1"/>
  <c r="Z3073" i="1" s="1"/>
  <c r="AB3073" i="1" a="1"/>
  <c r="AB3073" i="1" s="1"/>
  <c r="AD3073" i="1"/>
  <c r="AF3073" i="1"/>
  <c r="AH3073" i="1"/>
  <c r="C3074" i="1"/>
  <c r="D3074" i="1"/>
  <c r="G3074" i="1"/>
  <c r="I3074" i="1"/>
  <c r="L3074" i="1"/>
  <c r="N3074" i="1"/>
  <c r="P3074" i="1"/>
  <c r="R3074" i="1"/>
  <c r="T3074" i="1"/>
  <c r="V3074" i="1"/>
  <c r="X3074" i="1"/>
  <c r="Z3074" i="1" a="1"/>
  <c r="Z3074" i="1"/>
  <c r="AB3074" i="1" a="1"/>
  <c r="AB3074" i="1" s="1"/>
  <c r="AD3074" i="1"/>
  <c r="AF3074" i="1"/>
  <c r="AH3074" i="1"/>
  <c r="C3075" i="1"/>
  <c r="D3075" i="1"/>
  <c r="G3075" i="1"/>
  <c r="I3075" i="1"/>
  <c r="L3075" i="1"/>
  <c r="N3075" i="1"/>
  <c r="P3075" i="1"/>
  <c r="R3075" i="1"/>
  <c r="T3075" i="1"/>
  <c r="V3075" i="1"/>
  <c r="X3075" i="1"/>
  <c r="Z3075" i="1" a="1"/>
  <c r="Z3075" i="1"/>
  <c r="AB3075" i="1" a="1"/>
  <c r="AB3075" i="1" s="1"/>
  <c r="AD3075" i="1"/>
  <c r="AF3075" i="1"/>
  <c r="AH3075" i="1"/>
  <c r="C3076" i="1"/>
  <c r="D3076" i="1"/>
  <c r="G3076" i="1"/>
  <c r="I3076" i="1"/>
  <c r="L3076" i="1"/>
  <c r="N3076" i="1"/>
  <c r="P3076" i="1"/>
  <c r="R3076" i="1"/>
  <c r="T3076" i="1"/>
  <c r="V3076" i="1"/>
  <c r="X3076" i="1"/>
  <c r="Z3076" i="1" a="1"/>
  <c r="Z3076" i="1" s="1"/>
  <c r="AB3076" i="1" a="1"/>
  <c r="AB3076" i="1" s="1"/>
  <c r="AD3076" i="1"/>
  <c r="AF3076" i="1"/>
  <c r="AH3076" i="1"/>
  <c r="C3077" i="1"/>
  <c r="D3077" i="1"/>
  <c r="G3077" i="1"/>
  <c r="I3077" i="1"/>
  <c r="L3077" i="1"/>
  <c r="N3077" i="1"/>
  <c r="P3077" i="1"/>
  <c r="R3077" i="1"/>
  <c r="T3077" i="1"/>
  <c r="V3077" i="1"/>
  <c r="X3077" i="1"/>
  <c r="AI3077" i="1" s="1"/>
  <c r="Z3077" i="1" a="1"/>
  <c r="Z3077" i="1" s="1"/>
  <c r="AB3077" i="1" a="1"/>
  <c r="AB3077" i="1" s="1"/>
  <c r="AD3077" i="1"/>
  <c r="AF3077" i="1"/>
  <c r="AH3077" i="1"/>
  <c r="C3078" i="1"/>
  <c r="D3078" i="1"/>
  <c r="G3078" i="1"/>
  <c r="I3078" i="1"/>
  <c r="L3078" i="1"/>
  <c r="N3078" i="1"/>
  <c r="P3078" i="1"/>
  <c r="R3078" i="1"/>
  <c r="T3078" i="1"/>
  <c r="V3078" i="1"/>
  <c r="X3078" i="1"/>
  <c r="Z3078" i="1" a="1"/>
  <c r="Z3078" i="1" s="1"/>
  <c r="AB3078" i="1" a="1"/>
  <c r="AB3078" i="1" s="1"/>
  <c r="AD3078" i="1"/>
  <c r="AF3078" i="1"/>
  <c r="AH3078" i="1"/>
  <c r="C3079" i="1"/>
  <c r="D3079" i="1"/>
  <c r="G3079" i="1"/>
  <c r="I3079" i="1"/>
  <c r="L3079" i="1"/>
  <c r="N3079" i="1"/>
  <c r="P3079" i="1"/>
  <c r="R3079" i="1"/>
  <c r="T3079" i="1"/>
  <c r="V3079" i="1"/>
  <c r="X3079" i="1"/>
  <c r="Z3079" i="1" a="1"/>
  <c r="Z3079" i="1" s="1"/>
  <c r="AB3079" i="1" a="1"/>
  <c r="AB3079" i="1" s="1"/>
  <c r="AD3079" i="1"/>
  <c r="AF3079" i="1"/>
  <c r="AH3079" i="1"/>
  <c r="C3080" i="1"/>
  <c r="D3080" i="1"/>
  <c r="G3080" i="1"/>
  <c r="I3080" i="1"/>
  <c r="L3080" i="1"/>
  <c r="N3080" i="1"/>
  <c r="P3080" i="1"/>
  <c r="R3080" i="1"/>
  <c r="T3080" i="1"/>
  <c r="V3080" i="1"/>
  <c r="X3080" i="1"/>
  <c r="Z3080" i="1" a="1"/>
  <c r="Z3080" i="1" s="1"/>
  <c r="AB3080" i="1" a="1"/>
  <c r="AB3080" i="1" s="1"/>
  <c r="AD3080" i="1"/>
  <c r="AF3080" i="1"/>
  <c r="AH3080" i="1"/>
  <c r="C3081" i="1"/>
  <c r="D3081" i="1"/>
  <c r="G3081" i="1"/>
  <c r="I3081" i="1"/>
  <c r="L3081" i="1"/>
  <c r="N3081" i="1"/>
  <c r="P3081" i="1"/>
  <c r="R3081" i="1"/>
  <c r="T3081" i="1"/>
  <c r="V3081" i="1"/>
  <c r="X3081" i="1"/>
  <c r="Z3081" i="1" a="1"/>
  <c r="Z3081" i="1" s="1"/>
  <c r="AB3081" i="1" a="1"/>
  <c r="AB3081" i="1" s="1"/>
  <c r="AD3081" i="1"/>
  <c r="AF3081" i="1"/>
  <c r="AH3081" i="1"/>
  <c r="C3082" i="1"/>
  <c r="D3082" i="1"/>
  <c r="G3082" i="1"/>
  <c r="I3082" i="1"/>
  <c r="L3082" i="1"/>
  <c r="N3082" i="1"/>
  <c r="P3082" i="1"/>
  <c r="R3082" i="1"/>
  <c r="T3082" i="1"/>
  <c r="V3082" i="1"/>
  <c r="X3082" i="1"/>
  <c r="Z3082" i="1" a="1"/>
  <c r="Z3082" i="1" s="1"/>
  <c r="AB3082" i="1" a="1"/>
  <c r="AB3082" i="1" s="1"/>
  <c r="AD3082" i="1"/>
  <c r="AF3082" i="1"/>
  <c r="AH3082" i="1"/>
  <c r="C3083" i="1"/>
  <c r="D3083" i="1"/>
  <c r="G3083" i="1"/>
  <c r="I3083" i="1"/>
  <c r="L3083" i="1"/>
  <c r="N3083" i="1"/>
  <c r="P3083" i="1"/>
  <c r="R3083" i="1"/>
  <c r="T3083" i="1"/>
  <c r="V3083" i="1"/>
  <c r="X3083" i="1"/>
  <c r="Z3083" i="1" a="1"/>
  <c r="Z3083" i="1" s="1"/>
  <c r="AB3083" i="1" a="1"/>
  <c r="AB3083" i="1" s="1"/>
  <c r="AD3083" i="1"/>
  <c r="AF3083" i="1"/>
  <c r="AH3083" i="1"/>
  <c r="C3084" i="1"/>
  <c r="D3084" i="1"/>
  <c r="G3084" i="1"/>
  <c r="I3084" i="1"/>
  <c r="L3084" i="1"/>
  <c r="N3084" i="1"/>
  <c r="P3084" i="1"/>
  <c r="R3084" i="1"/>
  <c r="T3084" i="1"/>
  <c r="V3084" i="1"/>
  <c r="X3084" i="1"/>
  <c r="Z3084" i="1" a="1"/>
  <c r="Z3084" i="1"/>
  <c r="AB3084" i="1" a="1"/>
  <c r="AB3084" i="1"/>
  <c r="AD3084" i="1"/>
  <c r="AF3084" i="1"/>
  <c r="AH3084" i="1"/>
  <c r="C3085" i="1"/>
  <c r="D3085" i="1"/>
  <c r="G3085" i="1"/>
  <c r="I3085" i="1"/>
  <c r="L3085" i="1"/>
  <c r="N3085" i="1"/>
  <c r="P3085" i="1"/>
  <c r="R3085" i="1"/>
  <c r="T3085" i="1"/>
  <c r="V3085" i="1"/>
  <c r="X3085" i="1"/>
  <c r="Z3085" i="1" a="1"/>
  <c r="Z3085" i="1" s="1"/>
  <c r="AB3085" i="1" a="1"/>
  <c r="AB3085" i="1" s="1"/>
  <c r="AD3085" i="1"/>
  <c r="AF3085" i="1"/>
  <c r="AH3085" i="1"/>
  <c r="C3086" i="1"/>
  <c r="D3086" i="1"/>
  <c r="G3086" i="1"/>
  <c r="I3086" i="1"/>
  <c r="L3086" i="1"/>
  <c r="N3086" i="1"/>
  <c r="P3086" i="1"/>
  <c r="R3086" i="1"/>
  <c r="T3086" i="1"/>
  <c r="V3086" i="1"/>
  <c r="X3086" i="1"/>
  <c r="Z3086" i="1" a="1"/>
  <c r="Z3086" i="1" s="1"/>
  <c r="AB3086" i="1" a="1"/>
  <c r="AB3086" i="1"/>
  <c r="AD3086" i="1"/>
  <c r="AF3086" i="1"/>
  <c r="AH3086" i="1"/>
  <c r="C3087" i="1"/>
  <c r="D3087" i="1"/>
  <c r="G3087" i="1"/>
  <c r="I3087" i="1"/>
  <c r="L3087" i="1"/>
  <c r="N3087" i="1"/>
  <c r="P3087" i="1"/>
  <c r="R3087" i="1"/>
  <c r="T3087" i="1"/>
  <c r="V3087" i="1"/>
  <c r="X3087" i="1"/>
  <c r="Z3087" i="1" a="1"/>
  <c r="Z3087" i="1" s="1"/>
  <c r="AB3087" i="1" a="1"/>
  <c r="AB3087" i="1" s="1"/>
  <c r="AD3087" i="1"/>
  <c r="AF3087" i="1"/>
  <c r="AH3087" i="1"/>
  <c r="C3088" i="1"/>
  <c r="D3088" i="1"/>
  <c r="G3088" i="1"/>
  <c r="I3088" i="1"/>
  <c r="L3088" i="1"/>
  <c r="N3088" i="1"/>
  <c r="P3088" i="1"/>
  <c r="R3088" i="1"/>
  <c r="T3088" i="1"/>
  <c r="V3088" i="1"/>
  <c r="X3088" i="1"/>
  <c r="Z3088" i="1" a="1"/>
  <c r="Z3088" i="1" s="1"/>
  <c r="AB3088" i="1" a="1"/>
  <c r="AB3088" i="1"/>
  <c r="AD3088" i="1"/>
  <c r="AF3088" i="1"/>
  <c r="AH3088" i="1"/>
  <c r="C3089" i="1"/>
  <c r="D3089" i="1"/>
  <c r="G3089" i="1"/>
  <c r="I3089" i="1"/>
  <c r="L3089" i="1"/>
  <c r="N3089" i="1"/>
  <c r="P3089" i="1"/>
  <c r="R3089" i="1"/>
  <c r="T3089" i="1"/>
  <c r="V3089" i="1"/>
  <c r="X3089" i="1"/>
  <c r="Z3089" i="1" a="1"/>
  <c r="Z3089" i="1"/>
  <c r="AB3089" i="1" a="1"/>
  <c r="AB3089" i="1" s="1"/>
  <c r="AD3089" i="1"/>
  <c r="AF3089" i="1"/>
  <c r="AH3089" i="1"/>
  <c r="C3090" i="1"/>
  <c r="D3090" i="1"/>
  <c r="G3090" i="1"/>
  <c r="I3090" i="1"/>
  <c r="L3090" i="1"/>
  <c r="N3090" i="1"/>
  <c r="P3090" i="1"/>
  <c r="R3090" i="1"/>
  <c r="T3090" i="1"/>
  <c r="V3090" i="1"/>
  <c r="X3090" i="1"/>
  <c r="Z3090" i="1" a="1"/>
  <c r="Z3090" i="1" s="1"/>
  <c r="AB3090" i="1" a="1"/>
  <c r="AB3090" i="1" s="1"/>
  <c r="AD3090" i="1"/>
  <c r="AF3090" i="1"/>
  <c r="AH3090" i="1"/>
  <c r="C3091" i="1"/>
  <c r="D3091" i="1"/>
  <c r="G3091" i="1"/>
  <c r="I3091" i="1"/>
  <c r="L3091" i="1"/>
  <c r="N3091" i="1"/>
  <c r="P3091" i="1"/>
  <c r="R3091" i="1"/>
  <c r="T3091" i="1"/>
  <c r="V3091" i="1"/>
  <c r="X3091" i="1"/>
  <c r="Z3091" i="1" a="1"/>
  <c r="Z3091" i="1" s="1"/>
  <c r="AB3091" i="1" a="1"/>
  <c r="AB3091" i="1" s="1"/>
  <c r="AD3091" i="1"/>
  <c r="AF3091" i="1"/>
  <c r="AH3091" i="1"/>
  <c r="C3092" i="1"/>
  <c r="D3092" i="1"/>
  <c r="G3092" i="1"/>
  <c r="I3092" i="1"/>
  <c r="L3092" i="1"/>
  <c r="N3092" i="1"/>
  <c r="P3092" i="1"/>
  <c r="R3092" i="1"/>
  <c r="T3092" i="1"/>
  <c r="V3092" i="1"/>
  <c r="X3092" i="1"/>
  <c r="Z3092" i="1" a="1"/>
  <c r="Z3092" i="1" s="1"/>
  <c r="AB3092" i="1" a="1"/>
  <c r="AB3092" i="1"/>
  <c r="AD3092" i="1"/>
  <c r="AF3092" i="1"/>
  <c r="AH3092" i="1"/>
  <c r="C3093" i="1"/>
  <c r="D3093" i="1"/>
  <c r="G3093" i="1"/>
  <c r="I3093" i="1"/>
  <c r="L3093" i="1"/>
  <c r="N3093" i="1"/>
  <c r="P3093" i="1"/>
  <c r="R3093" i="1"/>
  <c r="T3093" i="1"/>
  <c r="V3093" i="1"/>
  <c r="X3093" i="1"/>
  <c r="Z3093" i="1" a="1"/>
  <c r="Z3093" i="1"/>
  <c r="AB3093" i="1" a="1"/>
  <c r="AB3093" i="1" s="1"/>
  <c r="AD3093" i="1"/>
  <c r="AF3093" i="1"/>
  <c r="AH3093" i="1"/>
  <c r="C3094" i="1"/>
  <c r="D3094" i="1"/>
  <c r="G3094" i="1"/>
  <c r="I3094" i="1"/>
  <c r="L3094" i="1"/>
  <c r="N3094" i="1"/>
  <c r="P3094" i="1"/>
  <c r="R3094" i="1"/>
  <c r="T3094" i="1"/>
  <c r="V3094" i="1"/>
  <c r="X3094" i="1"/>
  <c r="Z3094" i="1" a="1"/>
  <c r="Z3094" i="1" s="1"/>
  <c r="AB3094" i="1" a="1"/>
  <c r="AB3094" i="1"/>
  <c r="AD3094" i="1"/>
  <c r="AF3094" i="1"/>
  <c r="AH3094" i="1"/>
  <c r="C3095" i="1"/>
  <c r="D3095" i="1"/>
  <c r="G3095" i="1"/>
  <c r="I3095" i="1"/>
  <c r="L3095" i="1"/>
  <c r="N3095" i="1"/>
  <c r="P3095" i="1"/>
  <c r="R3095" i="1"/>
  <c r="T3095" i="1"/>
  <c r="V3095" i="1"/>
  <c r="X3095" i="1"/>
  <c r="Z3095" i="1" a="1"/>
  <c r="Z3095" i="1" s="1"/>
  <c r="AB3095" i="1" a="1"/>
  <c r="AB3095" i="1"/>
  <c r="AD3095" i="1"/>
  <c r="AF3095" i="1"/>
  <c r="AH3095" i="1"/>
  <c r="C3096" i="1"/>
  <c r="D3096" i="1"/>
  <c r="G3096" i="1"/>
  <c r="I3096" i="1"/>
  <c r="L3096" i="1"/>
  <c r="N3096" i="1"/>
  <c r="P3096" i="1"/>
  <c r="R3096" i="1"/>
  <c r="T3096" i="1"/>
  <c r="V3096" i="1"/>
  <c r="X3096" i="1"/>
  <c r="Z3096" i="1" a="1"/>
  <c r="Z3096" i="1" s="1"/>
  <c r="AB3096" i="1" a="1"/>
  <c r="AB3096" i="1"/>
  <c r="AD3096" i="1"/>
  <c r="AF3096" i="1"/>
  <c r="AH3096" i="1"/>
  <c r="C3097" i="1"/>
  <c r="D3097" i="1"/>
  <c r="G3097" i="1"/>
  <c r="I3097" i="1"/>
  <c r="L3097" i="1"/>
  <c r="N3097" i="1"/>
  <c r="P3097" i="1"/>
  <c r="R3097" i="1"/>
  <c r="T3097" i="1"/>
  <c r="V3097" i="1"/>
  <c r="X3097" i="1"/>
  <c r="Z3097" i="1" a="1"/>
  <c r="Z3097" i="1" s="1"/>
  <c r="AB3097" i="1" a="1"/>
  <c r="AB3097" i="1" s="1"/>
  <c r="AD3097" i="1"/>
  <c r="AF3097" i="1"/>
  <c r="AH3097" i="1"/>
  <c r="C3098" i="1"/>
  <c r="D3098" i="1"/>
  <c r="G3098" i="1"/>
  <c r="I3098" i="1"/>
  <c r="L3098" i="1"/>
  <c r="N3098" i="1"/>
  <c r="P3098" i="1"/>
  <c r="R3098" i="1"/>
  <c r="T3098" i="1"/>
  <c r="V3098" i="1"/>
  <c r="X3098" i="1"/>
  <c r="Z3098" i="1" a="1"/>
  <c r="Z3098" i="1"/>
  <c r="AB3098" i="1" a="1"/>
  <c r="AB3098" i="1" s="1"/>
  <c r="AD3098" i="1"/>
  <c r="AF3098" i="1"/>
  <c r="AH3098" i="1"/>
  <c r="C3099" i="1"/>
  <c r="D3099" i="1"/>
  <c r="G3099" i="1"/>
  <c r="I3099" i="1"/>
  <c r="L3099" i="1"/>
  <c r="N3099" i="1"/>
  <c r="P3099" i="1"/>
  <c r="R3099" i="1"/>
  <c r="T3099" i="1"/>
  <c r="V3099" i="1"/>
  <c r="X3099" i="1"/>
  <c r="Z3099" i="1" a="1"/>
  <c r="Z3099" i="1" s="1"/>
  <c r="AB3099" i="1" a="1"/>
  <c r="AB3099" i="1"/>
  <c r="AD3099" i="1"/>
  <c r="AF3099" i="1"/>
  <c r="AH3099" i="1"/>
  <c r="C3100" i="1"/>
  <c r="D3100" i="1"/>
  <c r="G3100" i="1"/>
  <c r="I3100" i="1"/>
  <c r="L3100" i="1"/>
  <c r="N3100" i="1"/>
  <c r="P3100" i="1"/>
  <c r="R3100" i="1"/>
  <c r="T3100" i="1"/>
  <c r="V3100" i="1"/>
  <c r="X3100" i="1"/>
  <c r="Z3100" i="1" a="1"/>
  <c r="Z3100" i="1"/>
  <c r="AB3100" i="1" a="1"/>
  <c r="AB3100" i="1" s="1"/>
  <c r="AD3100" i="1"/>
  <c r="AF3100" i="1"/>
  <c r="AH3100" i="1"/>
  <c r="C3101" i="1"/>
  <c r="D3101" i="1"/>
  <c r="G3101" i="1"/>
  <c r="I3101" i="1"/>
  <c r="L3101" i="1"/>
  <c r="N3101" i="1"/>
  <c r="P3101" i="1"/>
  <c r="R3101" i="1"/>
  <c r="T3101" i="1"/>
  <c r="V3101" i="1"/>
  <c r="X3101" i="1"/>
  <c r="Z3101" i="1" a="1"/>
  <c r="Z3101" i="1"/>
  <c r="AB3101" i="1" a="1"/>
  <c r="AB3101" i="1" s="1"/>
  <c r="AD3101" i="1"/>
  <c r="AF3101" i="1"/>
  <c r="AH3101" i="1"/>
  <c r="C3102" i="1"/>
  <c r="D3102" i="1"/>
  <c r="G3102" i="1"/>
  <c r="I3102" i="1"/>
  <c r="L3102" i="1"/>
  <c r="N3102" i="1"/>
  <c r="P3102" i="1"/>
  <c r="R3102" i="1"/>
  <c r="T3102" i="1"/>
  <c r="V3102" i="1"/>
  <c r="X3102" i="1"/>
  <c r="Z3102" i="1" a="1"/>
  <c r="Z3102" i="1" s="1"/>
  <c r="AB3102" i="1" a="1"/>
  <c r="AB3102" i="1" s="1"/>
  <c r="AD3102" i="1"/>
  <c r="AF3102" i="1"/>
  <c r="AH3102" i="1"/>
  <c r="C3103" i="1"/>
  <c r="D3103" i="1"/>
  <c r="G3103" i="1"/>
  <c r="I3103" i="1"/>
  <c r="L3103" i="1"/>
  <c r="N3103" i="1"/>
  <c r="P3103" i="1"/>
  <c r="R3103" i="1"/>
  <c r="T3103" i="1"/>
  <c r="V3103" i="1"/>
  <c r="X3103" i="1"/>
  <c r="Z3103" i="1" a="1"/>
  <c r="Z3103" i="1"/>
  <c r="AB3103" i="1" a="1"/>
  <c r="AB3103" i="1"/>
  <c r="AD3103" i="1"/>
  <c r="AF3103" i="1"/>
  <c r="AH3103" i="1"/>
  <c r="C3104" i="1"/>
  <c r="D3104" i="1"/>
  <c r="G3104" i="1"/>
  <c r="I3104" i="1"/>
  <c r="L3104" i="1"/>
  <c r="N3104" i="1"/>
  <c r="P3104" i="1"/>
  <c r="R3104" i="1"/>
  <c r="T3104" i="1"/>
  <c r="V3104" i="1"/>
  <c r="X3104" i="1"/>
  <c r="Z3104" i="1" a="1"/>
  <c r="Z3104" i="1" s="1"/>
  <c r="AB3104" i="1" a="1"/>
  <c r="AB3104" i="1" s="1"/>
  <c r="AD3104" i="1"/>
  <c r="AF3104" i="1"/>
  <c r="AH3104" i="1"/>
  <c r="C3105" i="1"/>
  <c r="D3105" i="1"/>
  <c r="G3105" i="1"/>
  <c r="I3105" i="1"/>
  <c r="L3105" i="1"/>
  <c r="N3105" i="1"/>
  <c r="P3105" i="1"/>
  <c r="R3105" i="1"/>
  <c r="T3105" i="1"/>
  <c r="V3105" i="1"/>
  <c r="X3105" i="1"/>
  <c r="Z3105" i="1" a="1"/>
  <c r="Z3105" i="1"/>
  <c r="AB3105" i="1" a="1"/>
  <c r="AB3105" i="1" s="1"/>
  <c r="AD3105" i="1"/>
  <c r="AF3105" i="1"/>
  <c r="AH3105" i="1"/>
  <c r="AI3105" i="1"/>
  <c r="C3106" i="1"/>
  <c r="D3106" i="1"/>
  <c r="G3106" i="1"/>
  <c r="I3106" i="1"/>
  <c r="L3106" i="1"/>
  <c r="N3106" i="1"/>
  <c r="P3106" i="1"/>
  <c r="R3106" i="1"/>
  <c r="T3106" i="1"/>
  <c r="V3106" i="1"/>
  <c r="X3106" i="1"/>
  <c r="Z3106" i="1" a="1"/>
  <c r="Z3106" i="1" s="1"/>
  <c r="AI3106" i="1" s="1"/>
  <c r="AB3106" i="1" a="1"/>
  <c r="AB3106" i="1" s="1"/>
  <c r="AD3106" i="1"/>
  <c r="AF3106" i="1"/>
  <c r="AH3106" i="1"/>
  <c r="C3107" i="1"/>
  <c r="D3107" i="1"/>
  <c r="G3107" i="1"/>
  <c r="I3107" i="1"/>
  <c r="L3107" i="1"/>
  <c r="N3107" i="1"/>
  <c r="P3107" i="1"/>
  <c r="R3107" i="1"/>
  <c r="T3107" i="1"/>
  <c r="V3107" i="1"/>
  <c r="X3107" i="1"/>
  <c r="Z3107" i="1" a="1"/>
  <c r="Z3107" i="1" s="1"/>
  <c r="AB3107" i="1" a="1"/>
  <c r="AB3107" i="1" s="1"/>
  <c r="AD3107" i="1"/>
  <c r="AF3107" i="1"/>
  <c r="AH3107" i="1"/>
  <c r="C3108" i="1"/>
  <c r="D3108" i="1"/>
  <c r="G3108" i="1"/>
  <c r="I3108" i="1"/>
  <c r="L3108" i="1"/>
  <c r="N3108" i="1"/>
  <c r="P3108" i="1"/>
  <c r="R3108" i="1"/>
  <c r="T3108" i="1"/>
  <c r="V3108" i="1"/>
  <c r="X3108" i="1"/>
  <c r="Z3108" i="1" a="1"/>
  <c r="Z3108" i="1"/>
  <c r="AB3108" i="1" a="1"/>
  <c r="AB3108" i="1" s="1"/>
  <c r="AD3108" i="1"/>
  <c r="AF3108" i="1"/>
  <c r="AH3108" i="1"/>
  <c r="C3109" i="1"/>
  <c r="D3109" i="1"/>
  <c r="G3109" i="1"/>
  <c r="I3109" i="1"/>
  <c r="L3109" i="1"/>
  <c r="N3109" i="1"/>
  <c r="P3109" i="1"/>
  <c r="R3109" i="1"/>
  <c r="T3109" i="1"/>
  <c r="V3109" i="1"/>
  <c r="X3109" i="1"/>
  <c r="Z3109" i="1" a="1"/>
  <c r="Z3109" i="1" s="1"/>
  <c r="AB3109" i="1" a="1"/>
  <c r="AB3109" i="1"/>
  <c r="AD3109" i="1"/>
  <c r="AF3109" i="1"/>
  <c r="AH3109" i="1"/>
  <c r="C3110" i="1"/>
  <c r="D3110" i="1"/>
  <c r="G3110" i="1"/>
  <c r="I3110" i="1"/>
  <c r="L3110" i="1"/>
  <c r="N3110" i="1"/>
  <c r="P3110" i="1"/>
  <c r="R3110" i="1"/>
  <c r="T3110" i="1"/>
  <c r="V3110" i="1"/>
  <c r="X3110" i="1"/>
  <c r="Z3110" i="1" a="1"/>
  <c r="Z3110" i="1"/>
  <c r="AB3110" i="1" a="1"/>
  <c r="AB3110" i="1" s="1"/>
  <c r="AD3110" i="1"/>
  <c r="AF3110" i="1"/>
  <c r="AH3110" i="1"/>
  <c r="C3111" i="1"/>
  <c r="D3111" i="1"/>
  <c r="G3111" i="1"/>
  <c r="I3111" i="1"/>
  <c r="L3111" i="1"/>
  <c r="N3111" i="1"/>
  <c r="P3111" i="1"/>
  <c r="R3111" i="1"/>
  <c r="T3111" i="1"/>
  <c r="V3111" i="1"/>
  <c r="X3111" i="1"/>
  <c r="Z3111" i="1" a="1"/>
  <c r="Z3111" i="1"/>
  <c r="AB3111" i="1" a="1"/>
  <c r="AB3111" i="1" s="1"/>
  <c r="AD3111" i="1"/>
  <c r="AF3111" i="1"/>
  <c r="AH3111" i="1"/>
  <c r="C3112" i="1"/>
  <c r="D3112" i="1"/>
  <c r="G3112" i="1"/>
  <c r="I3112" i="1"/>
  <c r="L3112" i="1"/>
  <c r="N3112" i="1"/>
  <c r="P3112" i="1"/>
  <c r="R3112" i="1"/>
  <c r="T3112" i="1"/>
  <c r="V3112" i="1"/>
  <c r="X3112" i="1"/>
  <c r="Z3112" i="1" a="1"/>
  <c r="Z3112" i="1" s="1"/>
  <c r="AB3112" i="1" a="1"/>
  <c r="AB3112" i="1"/>
  <c r="AD3112" i="1"/>
  <c r="AF3112" i="1"/>
  <c r="AH3112" i="1"/>
  <c r="C3113" i="1"/>
  <c r="D3113" i="1"/>
  <c r="G3113" i="1"/>
  <c r="I3113" i="1"/>
  <c r="L3113" i="1"/>
  <c r="N3113" i="1"/>
  <c r="P3113" i="1"/>
  <c r="R3113" i="1"/>
  <c r="T3113" i="1"/>
  <c r="V3113" i="1"/>
  <c r="X3113" i="1"/>
  <c r="Z3113" i="1" a="1"/>
  <c r="Z3113" i="1" s="1"/>
  <c r="AB3113" i="1" a="1"/>
  <c r="AB3113" i="1"/>
  <c r="AD3113" i="1"/>
  <c r="AF3113" i="1"/>
  <c r="AH3113" i="1"/>
  <c r="C3114" i="1"/>
  <c r="D3114" i="1"/>
  <c r="G3114" i="1"/>
  <c r="I3114" i="1"/>
  <c r="L3114" i="1"/>
  <c r="N3114" i="1"/>
  <c r="P3114" i="1"/>
  <c r="R3114" i="1"/>
  <c r="T3114" i="1"/>
  <c r="V3114" i="1"/>
  <c r="X3114" i="1"/>
  <c r="Z3114" i="1" a="1"/>
  <c r="Z3114" i="1" s="1"/>
  <c r="AB3114" i="1" a="1"/>
  <c r="AB3114" i="1" s="1"/>
  <c r="AD3114" i="1"/>
  <c r="AF3114" i="1"/>
  <c r="AH3114" i="1"/>
  <c r="C3115" i="1"/>
  <c r="D3115" i="1"/>
  <c r="G3115" i="1"/>
  <c r="I3115" i="1"/>
  <c r="L3115" i="1"/>
  <c r="N3115" i="1"/>
  <c r="P3115" i="1"/>
  <c r="R3115" i="1"/>
  <c r="T3115" i="1"/>
  <c r="V3115" i="1"/>
  <c r="X3115" i="1"/>
  <c r="Z3115" i="1" a="1"/>
  <c r="Z3115" i="1" s="1"/>
  <c r="AB3115" i="1" a="1"/>
  <c r="AB3115" i="1"/>
  <c r="AD3115" i="1"/>
  <c r="AF3115" i="1"/>
  <c r="AH3115" i="1"/>
  <c r="C3116" i="1"/>
  <c r="D3116" i="1"/>
  <c r="G3116" i="1"/>
  <c r="I3116" i="1"/>
  <c r="L3116" i="1"/>
  <c r="N3116" i="1"/>
  <c r="P3116" i="1"/>
  <c r="R3116" i="1"/>
  <c r="T3116" i="1"/>
  <c r="V3116" i="1"/>
  <c r="X3116" i="1"/>
  <c r="Z3116" i="1" a="1"/>
  <c r="Z3116" i="1" s="1"/>
  <c r="AI3116" i="1" s="1"/>
  <c r="AB3116" i="1" a="1"/>
  <c r="AB3116" i="1" s="1"/>
  <c r="AD3116" i="1"/>
  <c r="AF3116" i="1"/>
  <c r="AH3116" i="1"/>
  <c r="C3117" i="1"/>
  <c r="D3117" i="1"/>
  <c r="G3117" i="1"/>
  <c r="I3117" i="1"/>
  <c r="L3117" i="1"/>
  <c r="N3117" i="1"/>
  <c r="P3117" i="1"/>
  <c r="R3117" i="1"/>
  <c r="T3117" i="1"/>
  <c r="V3117" i="1"/>
  <c r="X3117" i="1"/>
  <c r="Z3117" i="1" a="1"/>
  <c r="Z3117" i="1" s="1"/>
  <c r="AB3117" i="1" a="1"/>
  <c r="AB3117" i="1" s="1"/>
  <c r="AD3117" i="1"/>
  <c r="AF3117" i="1"/>
  <c r="AH3117" i="1"/>
  <c r="C3118" i="1"/>
  <c r="D3118" i="1"/>
  <c r="G3118" i="1"/>
  <c r="I3118" i="1"/>
  <c r="L3118" i="1"/>
  <c r="N3118" i="1"/>
  <c r="P3118" i="1"/>
  <c r="R3118" i="1"/>
  <c r="T3118" i="1"/>
  <c r="V3118" i="1"/>
  <c r="X3118" i="1"/>
  <c r="Z3118" i="1" a="1"/>
  <c r="Z3118" i="1" s="1"/>
  <c r="AB3118" i="1" a="1"/>
  <c r="AB3118" i="1" s="1"/>
  <c r="AD3118" i="1"/>
  <c r="AF3118" i="1"/>
  <c r="AH3118" i="1"/>
  <c r="C3119" i="1"/>
  <c r="D3119" i="1"/>
  <c r="G3119" i="1"/>
  <c r="I3119" i="1"/>
  <c r="L3119" i="1"/>
  <c r="N3119" i="1"/>
  <c r="P3119" i="1"/>
  <c r="R3119" i="1"/>
  <c r="T3119" i="1"/>
  <c r="V3119" i="1"/>
  <c r="X3119" i="1"/>
  <c r="Z3119" i="1" a="1"/>
  <c r="Z3119" i="1" s="1"/>
  <c r="AI3119" i="1" s="1"/>
  <c r="AB3119" i="1" a="1"/>
  <c r="AB3119" i="1" s="1"/>
  <c r="AD3119" i="1"/>
  <c r="AF3119" i="1"/>
  <c r="AH3119" i="1"/>
  <c r="C3120" i="1"/>
  <c r="D3120" i="1"/>
  <c r="G3120" i="1"/>
  <c r="I3120" i="1"/>
  <c r="L3120" i="1"/>
  <c r="N3120" i="1"/>
  <c r="P3120" i="1"/>
  <c r="R3120" i="1"/>
  <c r="T3120" i="1"/>
  <c r="V3120" i="1"/>
  <c r="X3120" i="1"/>
  <c r="Z3120" i="1" a="1"/>
  <c r="Z3120" i="1" s="1"/>
  <c r="AB3120" i="1" a="1"/>
  <c r="AB3120" i="1" s="1"/>
  <c r="AD3120" i="1"/>
  <c r="AF3120" i="1"/>
  <c r="AH3120" i="1"/>
  <c r="C3121" i="1"/>
  <c r="D3121" i="1"/>
  <c r="G3121" i="1"/>
  <c r="I3121" i="1"/>
  <c r="L3121" i="1"/>
  <c r="N3121" i="1"/>
  <c r="P3121" i="1"/>
  <c r="R3121" i="1"/>
  <c r="T3121" i="1"/>
  <c r="V3121" i="1"/>
  <c r="X3121" i="1"/>
  <c r="Z3121" i="1" a="1"/>
  <c r="Z3121" i="1" s="1"/>
  <c r="AB3121" i="1" a="1"/>
  <c r="AB3121" i="1"/>
  <c r="AD3121" i="1"/>
  <c r="AF3121" i="1"/>
  <c r="AH3121" i="1"/>
  <c r="C3122" i="1"/>
  <c r="D3122" i="1"/>
  <c r="G3122" i="1"/>
  <c r="I3122" i="1"/>
  <c r="L3122" i="1"/>
  <c r="N3122" i="1"/>
  <c r="P3122" i="1"/>
  <c r="R3122" i="1"/>
  <c r="T3122" i="1"/>
  <c r="V3122" i="1"/>
  <c r="X3122" i="1"/>
  <c r="Z3122" i="1" a="1"/>
  <c r="Z3122" i="1" s="1"/>
  <c r="AB3122" i="1" a="1"/>
  <c r="AB3122" i="1" s="1"/>
  <c r="AD3122" i="1"/>
  <c r="AF3122" i="1"/>
  <c r="AH3122" i="1"/>
  <c r="C3123" i="1"/>
  <c r="D3123" i="1"/>
  <c r="G3123" i="1"/>
  <c r="I3123" i="1"/>
  <c r="L3123" i="1"/>
  <c r="N3123" i="1"/>
  <c r="P3123" i="1"/>
  <c r="R3123" i="1"/>
  <c r="T3123" i="1"/>
  <c r="V3123" i="1"/>
  <c r="X3123" i="1"/>
  <c r="Z3123" i="1" a="1"/>
  <c r="Z3123" i="1" s="1"/>
  <c r="AB3123" i="1" a="1"/>
  <c r="AB3123" i="1"/>
  <c r="AD3123" i="1"/>
  <c r="AF3123" i="1"/>
  <c r="AH3123" i="1"/>
  <c r="C3124" i="1"/>
  <c r="D3124" i="1"/>
  <c r="G3124" i="1"/>
  <c r="I3124" i="1"/>
  <c r="L3124" i="1"/>
  <c r="N3124" i="1"/>
  <c r="P3124" i="1"/>
  <c r="R3124" i="1"/>
  <c r="T3124" i="1"/>
  <c r="V3124" i="1"/>
  <c r="X3124" i="1"/>
  <c r="Z3124" i="1" a="1"/>
  <c r="Z3124" i="1" s="1"/>
  <c r="AB3124" i="1" a="1"/>
  <c r="AB3124" i="1" s="1"/>
  <c r="AD3124" i="1"/>
  <c r="AF3124" i="1"/>
  <c r="AH3124" i="1"/>
  <c r="C3125" i="1"/>
  <c r="D3125" i="1"/>
  <c r="G3125" i="1"/>
  <c r="I3125" i="1"/>
  <c r="L3125" i="1"/>
  <c r="N3125" i="1"/>
  <c r="P3125" i="1"/>
  <c r="R3125" i="1"/>
  <c r="T3125" i="1"/>
  <c r="V3125" i="1"/>
  <c r="X3125" i="1"/>
  <c r="Z3125" i="1" a="1"/>
  <c r="Z3125" i="1" s="1"/>
  <c r="AB3125" i="1" a="1"/>
  <c r="AB3125" i="1" s="1"/>
  <c r="AD3125" i="1"/>
  <c r="AF3125" i="1"/>
  <c r="AH3125" i="1"/>
  <c r="C3126" i="1"/>
  <c r="D3126" i="1"/>
  <c r="G3126" i="1"/>
  <c r="I3126" i="1"/>
  <c r="L3126" i="1"/>
  <c r="N3126" i="1"/>
  <c r="P3126" i="1"/>
  <c r="R3126" i="1"/>
  <c r="T3126" i="1"/>
  <c r="V3126" i="1"/>
  <c r="X3126" i="1"/>
  <c r="Z3126" i="1" a="1"/>
  <c r="Z3126" i="1" s="1"/>
  <c r="AB3126" i="1" a="1"/>
  <c r="AB3126" i="1" s="1"/>
  <c r="AD3126" i="1"/>
  <c r="AF3126" i="1"/>
  <c r="AH3126" i="1"/>
  <c r="C3127" i="1"/>
  <c r="D3127" i="1"/>
  <c r="G3127" i="1"/>
  <c r="I3127" i="1"/>
  <c r="L3127" i="1"/>
  <c r="N3127" i="1"/>
  <c r="P3127" i="1"/>
  <c r="R3127" i="1"/>
  <c r="T3127" i="1"/>
  <c r="V3127" i="1"/>
  <c r="X3127" i="1"/>
  <c r="Z3127" i="1" a="1"/>
  <c r="Z3127" i="1" s="1"/>
  <c r="AB3127" i="1" a="1"/>
  <c r="AB3127" i="1" s="1"/>
  <c r="AD3127" i="1"/>
  <c r="AF3127" i="1"/>
  <c r="AH3127" i="1"/>
  <c r="C3128" i="1"/>
  <c r="D3128" i="1"/>
  <c r="G3128" i="1"/>
  <c r="I3128" i="1"/>
  <c r="L3128" i="1"/>
  <c r="N3128" i="1"/>
  <c r="P3128" i="1"/>
  <c r="R3128" i="1"/>
  <c r="T3128" i="1"/>
  <c r="V3128" i="1"/>
  <c r="X3128" i="1"/>
  <c r="Z3128" i="1" a="1"/>
  <c r="Z3128" i="1" s="1"/>
  <c r="AB3128" i="1" a="1"/>
  <c r="AB3128" i="1"/>
  <c r="AD3128" i="1"/>
  <c r="AF3128" i="1"/>
  <c r="AH3128" i="1"/>
  <c r="C3129" i="1"/>
  <c r="D3129" i="1"/>
  <c r="G3129" i="1"/>
  <c r="I3129" i="1"/>
  <c r="L3129" i="1"/>
  <c r="N3129" i="1"/>
  <c r="P3129" i="1"/>
  <c r="R3129" i="1"/>
  <c r="T3129" i="1"/>
  <c r="V3129" i="1"/>
  <c r="X3129" i="1"/>
  <c r="Z3129" i="1" a="1"/>
  <c r="Z3129" i="1"/>
  <c r="AB3129" i="1" a="1"/>
  <c r="AB3129" i="1" s="1"/>
  <c r="AD3129" i="1"/>
  <c r="AF3129" i="1"/>
  <c r="AH3129" i="1"/>
  <c r="C3130" i="1"/>
  <c r="D3130" i="1"/>
  <c r="G3130" i="1"/>
  <c r="I3130" i="1"/>
  <c r="L3130" i="1"/>
  <c r="N3130" i="1"/>
  <c r="P3130" i="1"/>
  <c r="R3130" i="1"/>
  <c r="T3130" i="1"/>
  <c r="V3130" i="1"/>
  <c r="X3130" i="1"/>
  <c r="Z3130" i="1" a="1"/>
  <c r="Z3130" i="1" s="1"/>
  <c r="AB3130" i="1" a="1"/>
  <c r="AB3130" i="1" s="1"/>
  <c r="AD3130" i="1"/>
  <c r="AF3130" i="1"/>
  <c r="AH3130" i="1"/>
  <c r="C3131" i="1"/>
  <c r="D3131" i="1"/>
  <c r="G3131" i="1"/>
  <c r="I3131" i="1"/>
  <c r="L3131" i="1"/>
  <c r="N3131" i="1"/>
  <c r="P3131" i="1"/>
  <c r="R3131" i="1"/>
  <c r="T3131" i="1"/>
  <c r="V3131" i="1"/>
  <c r="X3131" i="1"/>
  <c r="Z3131" i="1" a="1"/>
  <c r="Z3131" i="1" s="1"/>
  <c r="AB3131" i="1" a="1"/>
  <c r="AB3131" i="1" s="1"/>
  <c r="AD3131" i="1"/>
  <c r="AF3131" i="1"/>
  <c r="AH3131" i="1"/>
  <c r="C3132" i="1"/>
  <c r="D3132" i="1"/>
  <c r="G3132" i="1"/>
  <c r="I3132" i="1"/>
  <c r="L3132" i="1"/>
  <c r="N3132" i="1"/>
  <c r="P3132" i="1"/>
  <c r="R3132" i="1"/>
  <c r="T3132" i="1"/>
  <c r="V3132" i="1"/>
  <c r="X3132" i="1"/>
  <c r="Z3132" i="1" a="1"/>
  <c r="Z3132" i="1" s="1"/>
  <c r="AB3132" i="1" a="1"/>
  <c r="AB3132" i="1" s="1"/>
  <c r="AD3132" i="1"/>
  <c r="AF3132" i="1"/>
  <c r="AH3132" i="1"/>
  <c r="C3133" i="1"/>
  <c r="D3133" i="1"/>
  <c r="G3133" i="1"/>
  <c r="I3133" i="1"/>
  <c r="L3133" i="1"/>
  <c r="N3133" i="1"/>
  <c r="P3133" i="1"/>
  <c r="R3133" i="1"/>
  <c r="T3133" i="1"/>
  <c r="V3133" i="1"/>
  <c r="X3133" i="1"/>
  <c r="Z3133" i="1" a="1"/>
  <c r="Z3133" i="1" s="1"/>
  <c r="AB3133" i="1" a="1"/>
  <c r="AB3133" i="1"/>
  <c r="AD3133" i="1"/>
  <c r="AF3133" i="1"/>
  <c r="AH3133" i="1"/>
  <c r="C3134" i="1"/>
  <c r="D3134" i="1"/>
  <c r="G3134" i="1"/>
  <c r="I3134" i="1"/>
  <c r="L3134" i="1"/>
  <c r="N3134" i="1"/>
  <c r="P3134" i="1"/>
  <c r="R3134" i="1"/>
  <c r="T3134" i="1"/>
  <c r="V3134" i="1"/>
  <c r="X3134" i="1"/>
  <c r="Z3134" i="1" a="1"/>
  <c r="Z3134" i="1" s="1"/>
  <c r="AB3134" i="1" a="1"/>
  <c r="AB3134" i="1"/>
  <c r="AD3134" i="1"/>
  <c r="AF3134" i="1"/>
  <c r="AH3134" i="1"/>
  <c r="C3135" i="1"/>
  <c r="D3135" i="1"/>
  <c r="G3135" i="1"/>
  <c r="I3135" i="1"/>
  <c r="L3135" i="1"/>
  <c r="N3135" i="1"/>
  <c r="P3135" i="1"/>
  <c r="R3135" i="1"/>
  <c r="T3135" i="1"/>
  <c r="V3135" i="1"/>
  <c r="X3135" i="1"/>
  <c r="Z3135" i="1" a="1"/>
  <c r="Z3135" i="1" s="1"/>
  <c r="AB3135" i="1" a="1"/>
  <c r="AB3135" i="1" s="1"/>
  <c r="AD3135" i="1"/>
  <c r="AF3135" i="1"/>
  <c r="AH3135" i="1"/>
  <c r="C3136" i="1"/>
  <c r="D3136" i="1"/>
  <c r="G3136" i="1"/>
  <c r="I3136" i="1"/>
  <c r="L3136" i="1"/>
  <c r="N3136" i="1"/>
  <c r="P3136" i="1"/>
  <c r="R3136" i="1"/>
  <c r="T3136" i="1"/>
  <c r="V3136" i="1"/>
  <c r="X3136" i="1"/>
  <c r="Z3136" i="1" a="1"/>
  <c r="Z3136" i="1" s="1"/>
  <c r="AB3136" i="1" a="1"/>
  <c r="AB3136" i="1"/>
  <c r="AD3136" i="1"/>
  <c r="AF3136" i="1"/>
  <c r="AH3136" i="1"/>
  <c r="AI3136" i="1"/>
  <c r="C3137" i="1"/>
  <c r="D3137" i="1"/>
  <c r="G3137" i="1"/>
  <c r="I3137" i="1"/>
  <c r="L3137" i="1"/>
  <c r="N3137" i="1"/>
  <c r="P3137" i="1"/>
  <c r="R3137" i="1"/>
  <c r="T3137" i="1"/>
  <c r="V3137" i="1"/>
  <c r="X3137" i="1"/>
  <c r="Z3137" i="1" a="1"/>
  <c r="Z3137" i="1" s="1"/>
  <c r="AB3137" i="1" a="1"/>
  <c r="AB3137" i="1" s="1"/>
  <c r="AD3137" i="1"/>
  <c r="AF3137" i="1"/>
  <c r="AH3137" i="1"/>
  <c r="C3138" i="1"/>
  <c r="D3138" i="1"/>
  <c r="G3138" i="1"/>
  <c r="I3138" i="1"/>
  <c r="L3138" i="1"/>
  <c r="N3138" i="1"/>
  <c r="P3138" i="1"/>
  <c r="R3138" i="1"/>
  <c r="T3138" i="1"/>
  <c r="V3138" i="1"/>
  <c r="X3138" i="1"/>
  <c r="Z3138" i="1" a="1"/>
  <c r="Z3138" i="1" s="1"/>
  <c r="AB3138" i="1" a="1"/>
  <c r="AB3138" i="1" s="1"/>
  <c r="AI3138" i="1" s="1"/>
  <c r="AD3138" i="1"/>
  <c r="AF3138" i="1"/>
  <c r="AH3138" i="1"/>
  <c r="C3139" i="1"/>
  <c r="D3139" i="1"/>
  <c r="G3139" i="1"/>
  <c r="I3139" i="1"/>
  <c r="L3139" i="1"/>
  <c r="N3139" i="1"/>
  <c r="P3139" i="1"/>
  <c r="R3139" i="1"/>
  <c r="T3139" i="1"/>
  <c r="V3139" i="1"/>
  <c r="X3139" i="1"/>
  <c r="Z3139" i="1" a="1"/>
  <c r="Z3139" i="1" s="1"/>
  <c r="AB3139" i="1" a="1"/>
  <c r="AB3139" i="1"/>
  <c r="AD3139" i="1"/>
  <c r="AF3139" i="1"/>
  <c r="AH3139" i="1"/>
  <c r="C3140" i="1"/>
  <c r="D3140" i="1"/>
  <c r="G3140" i="1"/>
  <c r="I3140" i="1"/>
  <c r="L3140" i="1"/>
  <c r="N3140" i="1"/>
  <c r="P3140" i="1"/>
  <c r="R3140" i="1"/>
  <c r="T3140" i="1"/>
  <c r="V3140" i="1"/>
  <c r="X3140" i="1"/>
  <c r="Z3140" i="1" a="1"/>
  <c r="Z3140" i="1" s="1"/>
  <c r="AB3140" i="1" a="1"/>
  <c r="AB3140" i="1"/>
  <c r="AD3140" i="1"/>
  <c r="AF3140" i="1"/>
  <c r="AH3140" i="1"/>
  <c r="C3141" i="1"/>
  <c r="D3141" i="1"/>
  <c r="G3141" i="1"/>
  <c r="I3141" i="1"/>
  <c r="L3141" i="1"/>
  <c r="N3141" i="1"/>
  <c r="P3141" i="1"/>
  <c r="R3141" i="1"/>
  <c r="T3141" i="1"/>
  <c r="V3141" i="1"/>
  <c r="X3141" i="1"/>
  <c r="Z3141" i="1" a="1"/>
  <c r="Z3141" i="1" s="1"/>
  <c r="AB3141" i="1" a="1"/>
  <c r="AB3141" i="1" s="1"/>
  <c r="AD3141" i="1"/>
  <c r="AF3141" i="1"/>
  <c r="AH3141" i="1"/>
  <c r="C3142" i="1"/>
  <c r="D3142" i="1"/>
  <c r="G3142" i="1"/>
  <c r="I3142" i="1"/>
  <c r="L3142" i="1"/>
  <c r="N3142" i="1"/>
  <c r="P3142" i="1"/>
  <c r="R3142" i="1"/>
  <c r="T3142" i="1"/>
  <c r="V3142" i="1"/>
  <c r="X3142" i="1"/>
  <c r="Z3142" i="1" a="1"/>
  <c r="Z3142" i="1"/>
  <c r="AI3142" i="1" s="1"/>
  <c r="AB3142" i="1" a="1"/>
  <c r="AB3142" i="1" s="1"/>
  <c r="AD3142" i="1"/>
  <c r="AF3142" i="1"/>
  <c r="AH3142" i="1"/>
  <c r="C3143" i="1"/>
  <c r="D3143" i="1"/>
  <c r="G3143" i="1"/>
  <c r="I3143" i="1"/>
  <c r="L3143" i="1"/>
  <c r="N3143" i="1"/>
  <c r="P3143" i="1"/>
  <c r="R3143" i="1"/>
  <c r="T3143" i="1"/>
  <c r="V3143" i="1"/>
  <c r="X3143" i="1"/>
  <c r="Z3143" i="1" a="1"/>
  <c r="Z3143" i="1" s="1"/>
  <c r="AB3143" i="1" a="1"/>
  <c r="AB3143" i="1" s="1"/>
  <c r="AD3143" i="1"/>
  <c r="AF3143" i="1"/>
  <c r="AH3143" i="1"/>
  <c r="C3144" i="1"/>
  <c r="D3144" i="1"/>
  <c r="G3144" i="1"/>
  <c r="I3144" i="1"/>
  <c r="L3144" i="1"/>
  <c r="N3144" i="1"/>
  <c r="P3144" i="1"/>
  <c r="R3144" i="1"/>
  <c r="T3144" i="1"/>
  <c r="V3144" i="1"/>
  <c r="X3144" i="1"/>
  <c r="Z3144" i="1" a="1"/>
  <c r="Z3144" i="1" s="1"/>
  <c r="AB3144" i="1" a="1"/>
  <c r="AB3144" i="1"/>
  <c r="AD3144" i="1"/>
  <c r="AF3144" i="1"/>
  <c r="AH3144" i="1"/>
  <c r="C3145" i="1"/>
  <c r="D3145" i="1"/>
  <c r="G3145" i="1"/>
  <c r="I3145" i="1"/>
  <c r="L3145" i="1"/>
  <c r="N3145" i="1"/>
  <c r="P3145" i="1"/>
  <c r="R3145" i="1"/>
  <c r="T3145" i="1"/>
  <c r="V3145" i="1"/>
  <c r="X3145" i="1"/>
  <c r="Z3145" i="1" a="1"/>
  <c r="Z3145" i="1" s="1"/>
  <c r="AB3145" i="1" a="1"/>
  <c r="AB3145" i="1"/>
  <c r="AD3145" i="1"/>
  <c r="AF3145" i="1"/>
  <c r="AH3145" i="1"/>
  <c r="C3146" i="1"/>
  <c r="D3146" i="1"/>
  <c r="G3146" i="1"/>
  <c r="I3146" i="1"/>
  <c r="L3146" i="1"/>
  <c r="N3146" i="1"/>
  <c r="P3146" i="1"/>
  <c r="R3146" i="1"/>
  <c r="T3146" i="1"/>
  <c r="V3146" i="1"/>
  <c r="X3146" i="1"/>
  <c r="Z3146" i="1" a="1"/>
  <c r="Z3146" i="1" s="1"/>
  <c r="AB3146" i="1" a="1"/>
  <c r="AB3146" i="1"/>
  <c r="AD3146" i="1"/>
  <c r="AF3146" i="1"/>
  <c r="AH3146" i="1"/>
  <c r="C3147" i="1"/>
  <c r="D3147" i="1"/>
  <c r="G3147" i="1"/>
  <c r="I3147" i="1"/>
  <c r="L3147" i="1"/>
  <c r="N3147" i="1"/>
  <c r="P3147" i="1"/>
  <c r="R3147" i="1"/>
  <c r="T3147" i="1"/>
  <c r="V3147" i="1"/>
  <c r="X3147" i="1"/>
  <c r="Z3147" i="1" a="1"/>
  <c r="Z3147" i="1" s="1"/>
  <c r="AB3147" i="1" a="1"/>
  <c r="AB3147" i="1" s="1"/>
  <c r="AD3147" i="1"/>
  <c r="AF3147" i="1"/>
  <c r="AH3147" i="1"/>
  <c r="C3148" i="1"/>
  <c r="D3148" i="1"/>
  <c r="G3148" i="1"/>
  <c r="I3148" i="1"/>
  <c r="L3148" i="1"/>
  <c r="N3148" i="1"/>
  <c r="P3148" i="1"/>
  <c r="R3148" i="1"/>
  <c r="T3148" i="1"/>
  <c r="V3148" i="1"/>
  <c r="X3148" i="1"/>
  <c r="Z3148" i="1" a="1"/>
  <c r="Z3148" i="1" s="1"/>
  <c r="AB3148" i="1" a="1"/>
  <c r="AB3148" i="1" s="1"/>
  <c r="AD3148" i="1"/>
  <c r="AF3148" i="1"/>
  <c r="AH3148" i="1"/>
  <c r="C3149" i="1"/>
  <c r="D3149" i="1"/>
  <c r="G3149" i="1"/>
  <c r="I3149" i="1"/>
  <c r="L3149" i="1"/>
  <c r="N3149" i="1"/>
  <c r="P3149" i="1"/>
  <c r="R3149" i="1"/>
  <c r="T3149" i="1"/>
  <c r="V3149" i="1"/>
  <c r="X3149" i="1"/>
  <c r="Z3149" i="1" a="1"/>
  <c r="Z3149" i="1" s="1"/>
  <c r="AB3149" i="1" a="1"/>
  <c r="AB3149" i="1" s="1"/>
  <c r="AD3149" i="1"/>
  <c r="AF3149" i="1"/>
  <c r="AH3149" i="1"/>
  <c r="C3150" i="1"/>
  <c r="D3150" i="1"/>
  <c r="G3150" i="1"/>
  <c r="I3150" i="1"/>
  <c r="L3150" i="1"/>
  <c r="N3150" i="1"/>
  <c r="P3150" i="1"/>
  <c r="R3150" i="1"/>
  <c r="T3150" i="1"/>
  <c r="V3150" i="1"/>
  <c r="X3150" i="1"/>
  <c r="Z3150" i="1" a="1"/>
  <c r="Z3150" i="1" s="1"/>
  <c r="AB3150" i="1" a="1"/>
  <c r="AB3150" i="1" s="1"/>
  <c r="AD3150" i="1"/>
  <c r="AF3150" i="1"/>
  <c r="AH3150" i="1"/>
  <c r="C3151" i="1"/>
  <c r="D3151" i="1"/>
  <c r="G3151" i="1"/>
  <c r="I3151" i="1"/>
  <c r="L3151" i="1"/>
  <c r="N3151" i="1"/>
  <c r="P3151" i="1"/>
  <c r="R3151" i="1"/>
  <c r="T3151" i="1"/>
  <c r="V3151" i="1"/>
  <c r="X3151" i="1"/>
  <c r="Z3151" i="1" a="1"/>
  <c r="Z3151" i="1" s="1"/>
  <c r="AB3151" i="1" a="1"/>
  <c r="AB3151" i="1"/>
  <c r="AD3151" i="1"/>
  <c r="AF3151" i="1"/>
  <c r="AH3151" i="1"/>
  <c r="C3152" i="1"/>
  <c r="D3152" i="1"/>
  <c r="G3152" i="1"/>
  <c r="I3152" i="1"/>
  <c r="L3152" i="1"/>
  <c r="N3152" i="1"/>
  <c r="P3152" i="1"/>
  <c r="R3152" i="1"/>
  <c r="T3152" i="1"/>
  <c r="V3152" i="1"/>
  <c r="X3152" i="1"/>
  <c r="Z3152" i="1" a="1"/>
  <c r="Z3152" i="1" s="1"/>
  <c r="AB3152" i="1" a="1"/>
  <c r="AB3152" i="1"/>
  <c r="AD3152" i="1"/>
  <c r="AF3152" i="1"/>
  <c r="AH3152" i="1"/>
  <c r="C3153" i="1"/>
  <c r="D3153" i="1"/>
  <c r="G3153" i="1"/>
  <c r="I3153" i="1"/>
  <c r="L3153" i="1"/>
  <c r="N3153" i="1"/>
  <c r="P3153" i="1"/>
  <c r="R3153" i="1"/>
  <c r="T3153" i="1"/>
  <c r="V3153" i="1"/>
  <c r="X3153" i="1"/>
  <c r="Z3153" i="1" a="1"/>
  <c r="Z3153" i="1" s="1"/>
  <c r="AB3153" i="1" a="1"/>
  <c r="AB3153" i="1" s="1"/>
  <c r="AD3153" i="1"/>
  <c r="AF3153" i="1"/>
  <c r="AH3153" i="1"/>
  <c r="C3154" i="1"/>
  <c r="D3154" i="1"/>
  <c r="G3154" i="1"/>
  <c r="I3154" i="1"/>
  <c r="L3154" i="1"/>
  <c r="N3154" i="1"/>
  <c r="P3154" i="1"/>
  <c r="R3154" i="1"/>
  <c r="T3154" i="1"/>
  <c r="V3154" i="1"/>
  <c r="X3154" i="1"/>
  <c r="Z3154" i="1" a="1"/>
  <c r="Z3154" i="1" s="1"/>
  <c r="AB3154" i="1" a="1"/>
  <c r="AB3154" i="1" s="1"/>
  <c r="AD3154" i="1"/>
  <c r="AF3154" i="1"/>
  <c r="AH3154" i="1"/>
  <c r="C3155" i="1"/>
  <c r="D3155" i="1"/>
  <c r="G3155" i="1"/>
  <c r="I3155" i="1"/>
  <c r="L3155" i="1"/>
  <c r="N3155" i="1"/>
  <c r="P3155" i="1"/>
  <c r="R3155" i="1"/>
  <c r="T3155" i="1"/>
  <c r="V3155" i="1"/>
  <c r="X3155" i="1"/>
  <c r="Z3155" i="1" a="1"/>
  <c r="Z3155" i="1" s="1"/>
  <c r="AB3155" i="1" a="1"/>
  <c r="AB3155" i="1" s="1"/>
  <c r="AD3155" i="1"/>
  <c r="AF3155" i="1"/>
  <c r="AH3155" i="1"/>
  <c r="C3156" i="1"/>
  <c r="D3156" i="1"/>
  <c r="G3156" i="1"/>
  <c r="I3156" i="1"/>
  <c r="L3156" i="1"/>
  <c r="N3156" i="1"/>
  <c r="P3156" i="1"/>
  <c r="R3156" i="1"/>
  <c r="T3156" i="1"/>
  <c r="V3156" i="1"/>
  <c r="X3156" i="1"/>
  <c r="Z3156" i="1" a="1"/>
  <c r="Z3156" i="1" s="1"/>
  <c r="AB3156" i="1" a="1"/>
  <c r="AB3156" i="1" s="1"/>
  <c r="AD3156" i="1"/>
  <c r="AF3156" i="1"/>
  <c r="AH3156" i="1"/>
  <c r="C3157" i="1"/>
  <c r="D3157" i="1"/>
  <c r="G3157" i="1"/>
  <c r="I3157" i="1"/>
  <c r="L3157" i="1"/>
  <c r="N3157" i="1"/>
  <c r="P3157" i="1"/>
  <c r="R3157" i="1"/>
  <c r="T3157" i="1"/>
  <c r="V3157" i="1"/>
  <c r="X3157" i="1"/>
  <c r="Z3157" i="1" a="1"/>
  <c r="Z3157" i="1" s="1"/>
  <c r="AB3157" i="1" a="1"/>
  <c r="AB3157" i="1" s="1"/>
  <c r="AD3157" i="1"/>
  <c r="AF3157" i="1"/>
  <c r="AH3157" i="1"/>
  <c r="C3158" i="1"/>
  <c r="D3158" i="1"/>
  <c r="G3158" i="1"/>
  <c r="I3158" i="1"/>
  <c r="L3158" i="1"/>
  <c r="N3158" i="1"/>
  <c r="P3158" i="1"/>
  <c r="R3158" i="1"/>
  <c r="T3158" i="1"/>
  <c r="V3158" i="1"/>
  <c r="X3158" i="1"/>
  <c r="Z3158" i="1" a="1"/>
  <c r="Z3158" i="1"/>
  <c r="AB3158" i="1" a="1"/>
  <c r="AB3158" i="1" s="1"/>
  <c r="AD3158" i="1"/>
  <c r="AF3158" i="1"/>
  <c r="AH3158" i="1"/>
  <c r="C3159" i="1"/>
  <c r="D3159" i="1"/>
  <c r="G3159" i="1"/>
  <c r="I3159" i="1"/>
  <c r="L3159" i="1"/>
  <c r="N3159" i="1"/>
  <c r="P3159" i="1"/>
  <c r="R3159" i="1"/>
  <c r="T3159" i="1"/>
  <c r="V3159" i="1"/>
  <c r="X3159" i="1"/>
  <c r="Z3159" i="1" a="1"/>
  <c r="Z3159" i="1"/>
  <c r="AB3159" i="1" a="1"/>
  <c r="AB3159" i="1"/>
  <c r="AD3159" i="1"/>
  <c r="AF3159" i="1"/>
  <c r="AH3159" i="1"/>
  <c r="C3160" i="1"/>
  <c r="D3160" i="1"/>
  <c r="G3160" i="1"/>
  <c r="I3160" i="1"/>
  <c r="L3160" i="1"/>
  <c r="N3160" i="1"/>
  <c r="P3160" i="1"/>
  <c r="R3160" i="1"/>
  <c r="T3160" i="1"/>
  <c r="V3160" i="1"/>
  <c r="X3160" i="1"/>
  <c r="Z3160" i="1" a="1"/>
  <c r="Z3160" i="1" s="1"/>
  <c r="AB3160" i="1" a="1"/>
  <c r="AB3160" i="1" s="1"/>
  <c r="AD3160" i="1"/>
  <c r="AF3160" i="1"/>
  <c r="AH3160" i="1"/>
  <c r="C3161" i="1"/>
  <c r="D3161" i="1"/>
  <c r="G3161" i="1"/>
  <c r="I3161" i="1"/>
  <c r="L3161" i="1"/>
  <c r="N3161" i="1"/>
  <c r="P3161" i="1"/>
  <c r="R3161" i="1"/>
  <c r="T3161" i="1"/>
  <c r="V3161" i="1"/>
  <c r="X3161" i="1"/>
  <c r="Z3161" i="1" a="1"/>
  <c r="Z3161" i="1" s="1"/>
  <c r="AB3161" i="1" a="1"/>
  <c r="AB3161" i="1" s="1"/>
  <c r="AD3161" i="1"/>
  <c r="AF3161" i="1"/>
  <c r="AH3161" i="1"/>
  <c r="C3162" i="1"/>
  <c r="D3162" i="1"/>
  <c r="G3162" i="1"/>
  <c r="I3162" i="1"/>
  <c r="L3162" i="1"/>
  <c r="N3162" i="1"/>
  <c r="P3162" i="1"/>
  <c r="R3162" i="1"/>
  <c r="T3162" i="1"/>
  <c r="V3162" i="1"/>
  <c r="X3162" i="1"/>
  <c r="Z3162" i="1" a="1"/>
  <c r="Z3162" i="1" s="1"/>
  <c r="AB3162" i="1" a="1"/>
  <c r="AB3162" i="1" s="1"/>
  <c r="AD3162" i="1"/>
  <c r="AF3162" i="1"/>
  <c r="AH3162" i="1"/>
  <c r="C3163" i="1"/>
  <c r="D3163" i="1"/>
  <c r="G3163" i="1"/>
  <c r="I3163" i="1"/>
  <c r="L3163" i="1"/>
  <c r="N3163" i="1"/>
  <c r="P3163" i="1"/>
  <c r="R3163" i="1"/>
  <c r="T3163" i="1"/>
  <c r="V3163" i="1"/>
  <c r="X3163" i="1"/>
  <c r="Z3163" i="1" a="1"/>
  <c r="Z3163" i="1" s="1"/>
  <c r="AB3163" i="1" a="1"/>
  <c r="AB3163" i="1"/>
  <c r="AD3163" i="1"/>
  <c r="AF3163" i="1"/>
  <c r="AH3163" i="1"/>
  <c r="C3164" i="1"/>
  <c r="D3164" i="1"/>
  <c r="G3164" i="1"/>
  <c r="I3164" i="1"/>
  <c r="L3164" i="1"/>
  <c r="N3164" i="1"/>
  <c r="P3164" i="1"/>
  <c r="R3164" i="1"/>
  <c r="T3164" i="1"/>
  <c r="V3164" i="1"/>
  <c r="X3164" i="1"/>
  <c r="Z3164" i="1" a="1"/>
  <c r="Z3164" i="1" s="1"/>
  <c r="AB3164" i="1" a="1"/>
  <c r="AB3164" i="1"/>
  <c r="AD3164" i="1"/>
  <c r="AF3164" i="1"/>
  <c r="AH3164" i="1"/>
  <c r="C3165" i="1"/>
  <c r="D3165" i="1"/>
  <c r="G3165" i="1"/>
  <c r="I3165" i="1"/>
  <c r="L3165" i="1"/>
  <c r="N3165" i="1"/>
  <c r="P3165" i="1"/>
  <c r="R3165" i="1"/>
  <c r="T3165" i="1"/>
  <c r="V3165" i="1"/>
  <c r="X3165" i="1"/>
  <c r="Z3165" i="1" a="1"/>
  <c r="Z3165" i="1"/>
  <c r="AB3165" i="1" a="1"/>
  <c r="AB3165" i="1" s="1"/>
  <c r="AD3165" i="1"/>
  <c r="AF3165" i="1"/>
  <c r="AH3165" i="1"/>
  <c r="C3166" i="1"/>
  <c r="D3166" i="1"/>
  <c r="G3166" i="1"/>
  <c r="I3166" i="1"/>
  <c r="L3166" i="1"/>
  <c r="N3166" i="1"/>
  <c r="P3166" i="1"/>
  <c r="R3166" i="1"/>
  <c r="T3166" i="1"/>
  <c r="V3166" i="1"/>
  <c r="X3166" i="1"/>
  <c r="Z3166" i="1" a="1"/>
  <c r="Z3166" i="1" s="1"/>
  <c r="AB3166" i="1" a="1"/>
  <c r="AB3166" i="1" s="1"/>
  <c r="AD3166" i="1"/>
  <c r="AF3166" i="1"/>
  <c r="AH3166" i="1"/>
  <c r="C3167" i="1"/>
  <c r="D3167" i="1"/>
  <c r="G3167" i="1"/>
  <c r="I3167" i="1"/>
  <c r="L3167" i="1"/>
  <c r="N3167" i="1"/>
  <c r="P3167" i="1"/>
  <c r="R3167" i="1"/>
  <c r="T3167" i="1"/>
  <c r="V3167" i="1"/>
  <c r="X3167" i="1"/>
  <c r="Z3167" i="1" a="1"/>
  <c r="Z3167" i="1" s="1"/>
  <c r="AB3167" i="1" a="1"/>
  <c r="AB3167" i="1" s="1"/>
  <c r="AD3167" i="1"/>
  <c r="AF3167" i="1"/>
  <c r="AH3167" i="1"/>
  <c r="C3168" i="1"/>
  <c r="D3168" i="1"/>
  <c r="G3168" i="1"/>
  <c r="I3168" i="1"/>
  <c r="L3168" i="1"/>
  <c r="N3168" i="1"/>
  <c r="P3168" i="1"/>
  <c r="R3168" i="1"/>
  <c r="T3168" i="1"/>
  <c r="V3168" i="1"/>
  <c r="X3168" i="1"/>
  <c r="Z3168" i="1" a="1"/>
  <c r="Z3168" i="1" s="1"/>
  <c r="AB3168" i="1" a="1"/>
  <c r="AB3168" i="1" s="1"/>
  <c r="AD3168" i="1"/>
  <c r="AF3168" i="1"/>
  <c r="AH3168" i="1"/>
  <c r="C3169" i="1"/>
  <c r="D3169" i="1"/>
  <c r="G3169" i="1"/>
  <c r="I3169" i="1"/>
  <c r="L3169" i="1"/>
  <c r="N3169" i="1"/>
  <c r="P3169" i="1"/>
  <c r="R3169" i="1"/>
  <c r="T3169" i="1"/>
  <c r="V3169" i="1"/>
  <c r="X3169" i="1"/>
  <c r="Z3169" i="1" a="1"/>
  <c r="Z3169" i="1" s="1"/>
  <c r="AB3169" i="1" a="1"/>
  <c r="AB3169" i="1"/>
  <c r="AD3169" i="1"/>
  <c r="AF3169" i="1"/>
  <c r="AH3169" i="1"/>
  <c r="C3170" i="1"/>
  <c r="D3170" i="1"/>
  <c r="G3170" i="1"/>
  <c r="I3170" i="1"/>
  <c r="L3170" i="1"/>
  <c r="N3170" i="1"/>
  <c r="P3170" i="1"/>
  <c r="R3170" i="1"/>
  <c r="T3170" i="1"/>
  <c r="V3170" i="1"/>
  <c r="X3170" i="1"/>
  <c r="Z3170" i="1" a="1"/>
  <c r="Z3170" i="1" s="1"/>
  <c r="AB3170" i="1" a="1"/>
  <c r="AB3170" i="1"/>
  <c r="AD3170" i="1"/>
  <c r="AF3170" i="1"/>
  <c r="AH3170" i="1"/>
  <c r="C3171" i="1"/>
  <c r="D3171" i="1"/>
  <c r="G3171" i="1"/>
  <c r="I3171" i="1"/>
  <c r="L3171" i="1"/>
  <c r="N3171" i="1"/>
  <c r="P3171" i="1"/>
  <c r="R3171" i="1"/>
  <c r="T3171" i="1"/>
  <c r="V3171" i="1"/>
  <c r="X3171" i="1"/>
  <c r="Z3171" i="1" a="1"/>
  <c r="Z3171" i="1" s="1"/>
  <c r="AB3171" i="1" a="1"/>
  <c r="AB3171" i="1" s="1"/>
  <c r="AI3171" i="1" s="1"/>
  <c r="AD3171" i="1"/>
  <c r="AF3171" i="1"/>
  <c r="AH3171" i="1"/>
  <c r="C3172" i="1"/>
  <c r="D3172" i="1"/>
  <c r="G3172" i="1"/>
  <c r="I3172" i="1"/>
  <c r="L3172" i="1"/>
  <c r="N3172" i="1"/>
  <c r="P3172" i="1"/>
  <c r="R3172" i="1"/>
  <c r="T3172" i="1"/>
  <c r="V3172" i="1"/>
  <c r="X3172" i="1"/>
  <c r="Z3172" i="1" a="1"/>
  <c r="Z3172" i="1" s="1"/>
  <c r="AB3172" i="1" a="1"/>
  <c r="AB3172" i="1" s="1"/>
  <c r="AD3172" i="1"/>
  <c r="AF3172" i="1"/>
  <c r="AH3172" i="1"/>
  <c r="C3173" i="1"/>
  <c r="D3173" i="1"/>
  <c r="G3173" i="1"/>
  <c r="I3173" i="1"/>
  <c r="L3173" i="1"/>
  <c r="N3173" i="1"/>
  <c r="P3173" i="1"/>
  <c r="R3173" i="1"/>
  <c r="T3173" i="1"/>
  <c r="V3173" i="1"/>
  <c r="X3173" i="1"/>
  <c r="Z3173" i="1" a="1"/>
  <c r="Z3173" i="1"/>
  <c r="AB3173" i="1" a="1"/>
  <c r="AB3173" i="1" s="1"/>
  <c r="AD3173" i="1"/>
  <c r="AF3173" i="1"/>
  <c r="AH3173" i="1"/>
  <c r="C3174" i="1"/>
  <c r="D3174" i="1"/>
  <c r="G3174" i="1"/>
  <c r="I3174" i="1"/>
  <c r="L3174" i="1"/>
  <c r="N3174" i="1"/>
  <c r="P3174" i="1"/>
  <c r="R3174" i="1"/>
  <c r="T3174" i="1"/>
  <c r="V3174" i="1"/>
  <c r="X3174" i="1"/>
  <c r="Z3174" i="1" a="1"/>
  <c r="Z3174" i="1" s="1"/>
  <c r="AB3174" i="1" a="1"/>
  <c r="AB3174" i="1"/>
  <c r="AD3174" i="1"/>
  <c r="AF3174" i="1"/>
  <c r="AH3174" i="1"/>
  <c r="C3175" i="1"/>
  <c r="D3175" i="1"/>
  <c r="G3175" i="1"/>
  <c r="I3175" i="1"/>
  <c r="L3175" i="1"/>
  <c r="N3175" i="1"/>
  <c r="P3175" i="1"/>
  <c r="R3175" i="1"/>
  <c r="T3175" i="1"/>
  <c r="V3175" i="1"/>
  <c r="X3175" i="1"/>
  <c r="Z3175" i="1" a="1"/>
  <c r="Z3175" i="1"/>
  <c r="AB3175" i="1" a="1"/>
  <c r="AB3175" i="1" s="1"/>
  <c r="AD3175" i="1"/>
  <c r="AF3175" i="1"/>
  <c r="AH3175" i="1"/>
  <c r="C3176" i="1"/>
  <c r="D3176" i="1"/>
  <c r="G3176" i="1"/>
  <c r="I3176" i="1"/>
  <c r="L3176" i="1"/>
  <c r="N3176" i="1"/>
  <c r="P3176" i="1"/>
  <c r="R3176" i="1"/>
  <c r="T3176" i="1"/>
  <c r="V3176" i="1"/>
  <c r="X3176" i="1"/>
  <c r="Z3176" i="1" a="1"/>
  <c r="Z3176" i="1" s="1"/>
  <c r="AB3176" i="1" a="1"/>
  <c r="AB3176" i="1" s="1"/>
  <c r="AD3176" i="1"/>
  <c r="AF3176" i="1"/>
  <c r="AH3176" i="1"/>
  <c r="C3177" i="1"/>
  <c r="D3177" i="1"/>
  <c r="G3177" i="1"/>
  <c r="I3177" i="1"/>
  <c r="L3177" i="1"/>
  <c r="N3177" i="1"/>
  <c r="P3177" i="1"/>
  <c r="R3177" i="1"/>
  <c r="T3177" i="1"/>
  <c r="V3177" i="1"/>
  <c r="X3177" i="1"/>
  <c r="Z3177" i="1" a="1"/>
  <c r="Z3177" i="1" s="1"/>
  <c r="AB3177" i="1" a="1"/>
  <c r="AB3177" i="1" s="1"/>
  <c r="AD3177" i="1"/>
  <c r="AF3177" i="1"/>
  <c r="AH3177" i="1"/>
  <c r="C3178" i="1"/>
  <c r="D3178" i="1"/>
  <c r="G3178" i="1"/>
  <c r="I3178" i="1"/>
  <c r="L3178" i="1"/>
  <c r="N3178" i="1"/>
  <c r="P3178" i="1"/>
  <c r="R3178" i="1"/>
  <c r="T3178" i="1"/>
  <c r="V3178" i="1"/>
  <c r="X3178" i="1"/>
  <c r="Z3178" i="1" a="1"/>
  <c r="Z3178" i="1" s="1"/>
  <c r="AB3178" i="1" a="1"/>
  <c r="AB3178" i="1"/>
  <c r="AD3178" i="1"/>
  <c r="AF3178" i="1"/>
  <c r="AH3178" i="1"/>
  <c r="C3179" i="1"/>
  <c r="D3179" i="1"/>
  <c r="G3179" i="1"/>
  <c r="I3179" i="1"/>
  <c r="L3179" i="1"/>
  <c r="N3179" i="1"/>
  <c r="P3179" i="1"/>
  <c r="R3179" i="1"/>
  <c r="T3179" i="1"/>
  <c r="V3179" i="1"/>
  <c r="X3179" i="1"/>
  <c r="Z3179" i="1" a="1"/>
  <c r="Z3179" i="1" s="1"/>
  <c r="AB3179" i="1" a="1"/>
  <c r="AB3179" i="1" s="1"/>
  <c r="AD3179" i="1"/>
  <c r="AF3179" i="1"/>
  <c r="AH3179" i="1"/>
  <c r="C3180" i="1"/>
  <c r="D3180" i="1"/>
  <c r="G3180" i="1"/>
  <c r="I3180" i="1"/>
  <c r="L3180" i="1"/>
  <c r="N3180" i="1"/>
  <c r="P3180" i="1"/>
  <c r="R3180" i="1"/>
  <c r="T3180" i="1"/>
  <c r="V3180" i="1"/>
  <c r="X3180" i="1"/>
  <c r="Z3180" i="1" a="1"/>
  <c r="Z3180" i="1" s="1"/>
  <c r="AB3180" i="1" a="1"/>
  <c r="AB3180" i="1" s="1"/>
  <c r="AD3180" i="1"/>
  <c r="AF3180" i="1"/>
  <c r="AH3180" i="1"/>
  <c r="C3181" i="1"/>
  <c r="D3181" i="1"/>
  <c r="G3181" i="1"/>
  <c r="I3181" i="1"/>
  <c r="L3181" i="1"/>
  <c r="N3181" i="1"/>
  <c r="P3181" i="1"/>
  <c r="R3181" i="1"/>
  <c r="T3181" i="1"/>
  <c r="V3181" i="1"/>
  <c r="X3181" i="1"/>
  <c r="Z3181" i="1" a="1"/>
  <c r="Z3181" i="1" s="1"/>
  <c r="AB3181" i="1" a="1"/>
  <c r="AB3181" i="1" s="1"/>
  <c r="AD3181" i="1"/>
  <c r="AF3181" i="1"/>
  <c r="AH3181" i="1"/>
  <c r="C3182" i="1"/>
  <c r="D3182" i="1"/>
  <c r="G3182" i="1"/>
  <c r="I3182" i="1"/>
  <c r="L3182" i="1"/>
  <c r="N3182" i="1"/>
  <c r="P3182" i="1"/>
  <c r="R3182" i="1"/>
  <c r="T3182" i="1"/>
  <c r="V3182" i="1"/>
  <c r="X3182" i="1"/>
  <c r="Z3182" i="1" a="1"/>
  <c r="Z3182" i="1" s="1"/>
  <c r="AB3182" i="1" a="1"/>
  <c r="AB3182" i="1" s="1"/>
  <c r="AD3182" i="1"/>
  <c r="AF3182" i="1"/>
  <c r="AH3182" i="1"/>
  <c r="C3183" i="1"/>
  <c r="D3183" i="1"/>
  <c r="G3183" i="1"/>
  <c r="I3183" i="1"/>
  <c r="L3183" i="1"/>
  <c r="N3183" i="1"/>
  <c r="P3183" i="1"/>
  <c r="R3183" i="1"/>
  <c r="T3183" i="1"/>
  <c r="V3183" i="1"/>
  <c r="X3183" i="1"/>
  <c r="Z3183" i="1" a="1"/>
  <c r="Z3183" i="1"/>
  <c r="AB3183" i="1" a="1"/>
  <c r="AB3183" i="1" s="1"/>
  <c r="AD3183" i="1"/>
  <c r="AF3183" i="1"/>
  <c r="AH3183" i="1"/>
  <c r="C3184" i="1"/>
  <c r="D3184" i="1"/>
  <c r="G3184" i="1"/>
  <c r="I3184" i="1"/>
  <c r="L3184" i="1"/>
  <c r="N3184" i="1"/>
  <c r="P3184" i="1"/>
  <c r="R3184" i="1"/>
  <c r="T3184" i="1"/>
  <c r="V3184" i="1"/>
  <c r="X3184" i="1"/>
  <c r="Z3184" i="1" a="1"/>
  <c r="Z3184" i="1" s="1"/>
  <c r="AB3184" i="1" a="1"/>
  <c r="AB3184" i="1" s="1"/>
  <c r="AD3184" i="1"/>
  <c r="AF3184" i="1"/>
  <c r="AH3184" i="1"/>
  <c r="C3185" i="1"/>
  <c r="D3185" i="1"/>
  <c r="G3185" i="1"/>
  <c r="I3185" i="1"/>
  <c r="L3185" i="1"/>
  <c r="N3185" i="1"/>
  <c r="P3185" i="1"/>
  <c r="R3185" i="1"/>
  <c r="T3185" i="1"/>
  <c r="V3185" i="1"/>
  <c r="X3185" i="1"/>
  <c r="Z3185" i="1" a="1"/>
  <c r="Z3185" i="1"/>
  <c r="AB3185" i="1" a="1"/>
  <c r="AB3185" i="1" s="1"/>
  <c r="AD3185" i="1"/>
  <c r="AF3185" i="1"/>
  <c r="AH3185" i="1"/>
  <c r="C3186" i="1"/>
  <c r="D3186" i="1"/>
  <c r="G3186" i="1"/>
  <c r="I3186" i="1"/>
  <c r="L3186" i="1"/>
  <c r="N3186" i="1"/>
  <c r="P3186" i="1"/>
  <c r="R3186" i="1"/>
  <c r="T3186" i="1"/>
  <c r="V3186" i="1"/>
  <c r="X3186" i="1"/>
  <c r="Z3186" i="1" a="1"/>
  <c r="Z3186" i="1" s="1"/>
  <c r="AB3186" i="1" a="1"/>
  <c r="AB3186" i="1" s="1"/>
  <c r="AD3186" i="1"/>
  <c r="AF3186" i="1"/>
  <c r="AH3186" i="1"/>
  <c r="C3187" i="1"/>
  <c r="D3187" i="1"/>
  <c r="G3187" i="1"/>
  <c r="I3187" i="1"/>
  <c r="L3187" i="1"/>
  <c r="N3187" i="1"/>
  <c r="P3187" i="1"/>
  <c r="R3187" i="1"/>
  <c r="T3187" i="1"/>
  <c r="V3187" i="1"/>
  <c r="X3187" i="1"/>
  <c r="Z3187" i="1" a="1"/>
  <c r="Z3187" i="1" s="1"/>
  <c r="AB3187" i="1" a="1"/>
  <c r="AB3187" i="1" s="1"/>
  <c r="AD3187" i="1"/>
  <c r="AF3187" i="1"/>
  <c r="AH3187" i="1"/>
  <c r="C3188" i="1"/>
  <c r="D3188" i="1"/>
  <c r="G3188" i="1"/>
  <c r="I3188" i="1"/>
  <c r="L3188" i="1"/>
  <c r="N3188" i="1"/>
  <c r="P3188" i="1"/>
  <c r="R3188" i="1"/>
  <c r="T3188" i="1"/>
  <c r="V3188" i="1"/>
  <c r="X3188" i="1"/>
  <c r="Z3188" i="1" a="1"/>
  <c r="Z3188" i="1" s="1"/>
  <c r="AB3188" i="1" a="1"/>
  <c r="AB3188" i="1"/>
  <c r="AD3188" i="1"/>
  <c r="AF3188" i="1"/>
  <c r="AH3188" i="1"/>
  <c r="C3189" i="1"/>
  <c r="D3189" i="1"/>
  <c r="G3189" i="1"/>
  <c r="I3189" i="1"/>
  <c r="L3189" i="1"/>
  <c r="N3189" i="1"/>
  <c r="P3189" i="1"/>
  <c r="R3189" i="1"/>
  <c r="T3189" i="1"/>
  <c r="V3189" i="1"/>
  <c r="X3189" i="1"/>
  <c r="Z3189" i="1" a="1"/>
  <c r="Z3189" i="1"/>
  <c r="AI3189" i="1" s="1"/>
  <c r="AB3189" i="1" a="1"/>
  <c r="AB3189" i="1" s="1"/>
  <c r="AD3189" i="1"/>
  <c r="AF3189" i="1"/>
  <c r="AH3189" i="1"/>
  <c r="C3190" i="1"/>
  <c r="D3190" i="1"/>
  <c r="G3190" i="1"/>
  <c r="I3190" i="1"/>
  <c r="L3190" i="1"/>
  <c r="N3190" i="1"/>
  <c r="P3190" i="1"/>
  <c r="R3190" i="1"/>
  <c r="T3190" i="1"/>
  <c r="V3190" i="1"/>
  <c r="X3190" i="1"/>
  <c r="Z3190" i="1" a="1"/>
  <c r="Z3190" i="1" s="1"/>
  <c r="AB3190" i="1" a="1"/>
  <c r="AB3190" i="1" s="1"/>
  <c r="AD3190" i="1"/>
  <c r="AF3190" i="1"/>
  <c r="AH3190" i="1"/>
  <c r="C3191" i="1"/>
  <c r="D3191" i="1"/>
  <c r="G3191" i="1"/>
  <c r="I3191" i="1"/>
  <c r="L3191" i="1"/>
  <c r="N3191" i="1"/>
  <c r="P3191" i="1"/>
  <c r="R3191" i="1"/>
  <c r="T3191" i="1"/>
  <c r="V3191" i="1"/>
  <c r="X3191" i="1"/>
  <c r="Z3191" i="1" a="1"/>
  <c r="Z3191" i="1" s="1"/>
  <c r="AB3191" i="1" a="1"/>
  <c r="AB3191" i="1" s="1"/>
  <c r="AD3191" i="1"/>
  <c r="AF3191" i="1"/>
  <c r="AH3191" i="1"/>
  <c r="C3192" i="1"/>
  <c r="D3192" i="1"/>
  <c r="G3192" i="1"/>
  <c r="I3192" i="1"/>
  <c r="L3192" i="1"/>
  <c r="N3192" i="1"/>
  <c r="P3192" i="1"/>
  <c r="R3192" i="1"/>
  <c r="T3192" i="1"/>
  <c r="V3192" i="1"/>
  <c r="X3192" i="1"/>
  <c r="Z3192" i="1" a="1"/>
  <c r="Z3192" i="1" s="1"/>
  <c r="AB3192" i="1" a="1"/>
  <c r="AB3192" i="1" s="1"/>
  <c r="AD3192" i="1"/>
  <c r="AF3192" i="1"/>
  <c r="AH3192" i="1"/>
  <c r="C3193" i="1"/>
  <c r="D3193" i="1"/>
  <c r="G3193" i="1"/>
  <c r="I3193" i="1"/>
  <c r="L3193" i="1"/>
  <c r="N3193" i="1"/>
  <c r="P3193" i="1"/>
  <c r="R3193" i="1"/>
  <c r="T3193" i="1"/>
  <c r="V3193" i="1"/>
  <c r="X3193" i="1"/>
  <c r="Z3193" i="1" a="1"/>
  <c r="Z3193" i="1" s="1"/>
  <c r="AB3193" i="1" a="1"/>
  <c r="AB3193" i="1" s="1"/>
  <c r="AD3193" i="1"/>
  <c r="AF3193" i="1"/>
  <c r="AH3193" i="1"/>
  <c r="C3194" i="1"/>
  <c r="D3194" i="1"/>
  <c r="G3194" i="1"/>
  <c r="I3194" i="1"/>
  <c r="L3194" i="1"/>
  <c r="N3194" i="1"/>
  <c r="P3194" i="1"/>
  <c r="R3194" i="1"/>
  <c r="T3194" i="1"/>
  <c r="V3194" i="1"/>
  <c r="X3194" i="1"/>
  <c r="Z3194" i="1" a="1"/>
  <c r="Z3194" i="1" s="1"/>
  <c r="AB3194" i="1" a="1"/>
  <c r="AB3194" i="1" s="1"/>
  <c r="AD3194" i="1"/>
  <c r="AF3194" i="1"/>
  <c r="AH3194" i="1"/>
  <c r="C3195" i="1"/>
  <c r="D3195" i="1"/>
  <c r="G3195" i="1"/>
  <c r="I3195" i="1"/>
  <c r="L3195" i="1"/>
  <c r="N3195" i="1"/>
  <c r="P3195" i="1"/>
  <c r="R3195" i="1"/>
  <c r="T3195" i="1"/>
  <c r="V3195" i="1"/>
  <c r="X3195" i="1"/>
  <c r="Z3195" i="1" a="1"/>
  <c r="Z3195" i="1" s="1"/>
  <c r="AB3195" i="1" a="1"/>
  <c r="AB3195" i="1" s="1"/>
  <c r="AD3195" i="1"/>
  <c r="AF3195" i="1"/>
  <c r="AH3195" i="1"/>
  <c r="C3196" i="1"/>
  <c r="D3196" i="1"/>
  <c r="G3196" i="1"/>
  <c r="I3196" i="1"/>
  <c r="L3196" i="1"/>
  <c r="N3196" i="1"/>
  <c r="P3196" i="1"/>
  <c r="R3196" i="1"/>
  <c r="T3196" i="1"/>
  <c r="V3196" i="1"/>
  <c r="X3196" i="1"/>
  <c r="Z3196" i="1" a="1"/>
  <c r="Z3196" i="1" s="1"/>
  <c r="AB3196" i="1" a="1"/>
  <c r="AB3196" i="1" s="1"/>
  <c r="AD3196" i="1"/>
  <c r="AF3196" i="1"/>
  <c r="AH3196" i="1"/>
  <c r="C3197" i="1"/>
  <c r="D3197" i="1"/>
  <c r="G3197" i="1"/>
  <c r="I3197" i="1"/>
  <c r="L3197" i="1"/>
  <c r="N3197" i="1"/>
  <c r="P3197" i="1"/>
  <c r="R3197" i="1"/>
  <c r="T3197" i="1"/>
  <c r="V3197" i="1"/>
  <c r="X3197" i="1"/>
  <c r="Z3197" i="1" a="1"/>
  <c r="Z3197" i="1" s="1"/>
  <c r="AB3197" i="1" a="1"/>
  <c r="AB3197" i="1" s="1"/>
  <c r="AD3197" i="1"/>
  <c r="AF3197" i="1"/>
  <c r="AH3197" i="1"/>
  <c r="C3198" i="1"/>
  <c r="D3198" i="1"/>
  <c r="G3198" i="1"/>
  <c r="I3198" i="1"/>
  <c r="L3198" i="1"/>
  <c r="N3198" i="1"/>
  <c r="P3198" i="1"/>
  <c r="R3198" i="1"/>
  <c r="T3198" i="1"/>
  <c r="V3198" i="1"/>
  <c r="X3198" i="1"/>
  <c r="Z3198" i="1" a="1"/>
  <c r="Z3198" i="1" s="1"/>
  <c r="AB3198" i="1" a="1"/>
  <c r="AB3198" i="1"/>
  <c r="AD3198" i="1"/>
  <c r="AF3198" i="1"/>
  <c r="AH3198" i="1"/>
  <c r="C3199" i="1"/>
  <c r="D3199" i="1"/>
  <c r="G3199" i="1"/>
  <c r="I3199" i="1"/>
  <c r="L3199" i="1"/>
  <c r="N3199" i="1"/>
  <c r="P3199" i="1"/>
  <c r="R3199" i="1"/>
  <c r="T3199" i="1"/>
  <c r="V3199" i="1"/>
  <c r="X3199" i="1"/>
  <c r="Z3199" i="1" a="1"/>
  <c r="Z3199" i="1" s="1"/>
  <c r="AB3199" i="1" a="1"/>
  <c r="AB3199" i="1"/>
  <c r="AD3199" i="1"/>
  <c r="AF3199" i="1"/>
  <c r="AH3199" i="1"/>
  <c r="C3200" i="1"/>
  <c r="D3200" i="1"/>
  <c r="G3200" i="1"/>
  <c r="I3200" i="1"/>
  <c r="L3200" i="1"/>
  <c r="N3200" i="1"/>
  <c r="P3200" i="1"/>
  <c r="R3200" i="1"/>
  <c r="T3200" i="1"/>
  <c r="V3200" i="1"/>
  <c r="X3200" i="1"/>
  <c r="Z3200" i="1" a="1"/>
  <c r="Z3200" i="1" s="1"/>
  <c r="AB3200" i="1" a="1"/>
  <c r="AB3200" i="1" s="1"/>
  <c r="AD3200" i="1"/>
  <c r="AF3200" i="1"/>
  <c r="AH3200" i="1"/>
  <c r="C3201" i="1"/>
  <c r="D3201" i="1"/>
  <c r="G3201" i="1"/>
  <c r="I3201" i="1"/>
  <c r="L3201" i="1"/>
  <c r="N3201" i="1"/>
  <c r="P3201" i="1"/>
  <c r="R3201" i="1"/>
  <c r="T3201" i="1"/>
  <c r="V3201" i="1"/>
  <c r="X3201" i="1"/>
  <c r="Z3201" i="1" a="1"/>
  <c r="Z3201" i="1" s="1"/>
  <c r="AB3201" i="1" a="1"/>
  <c r="AB3201" i="1" s="1"/>
  <c r="AD3201" i="1"/>
  <c r="AF3201" i="1"/>
  <c r="AH3201" i="1"/>
  <c r="C3202" i="1"/>
  <c r="D3202" i="1"/>
  <c r="G3202" i="1"/>
  <c r="I3202" i="1"/>
  <c r="L3202" i="1"/>
  <c r="N3202" i="1"/>
  <c r="P3202" i="1"/>
  <c r="R3202" i="1"/>
  <c r="T3202" i="1"/>
  <c r="V3202" i="1"/>
  <c r="X3202" i="1"/>
  <c r="Z3202" i="1" a="1"/>
  <c r="Z3202" i="1" s="1"/>
  <c r="AB3202" i="1" a="1"/>
  <c r="AB3202" i="1" s="1"/>
  <c r="AD3202" i="1"/>
  <c r="AF3202" i="1"/>
  <c r="AH3202" i="1"/>
  <c r="C3203" i="1"/>
  <c r="D3203" i="1"/>
  <c r="G3203" i="1"/>
  <c r="I3203" i="1"/>
  <c r="L3203" i="1"/>
  <c r="N3203" i="1"/>
  <c r="P3203" i="1"/>
  <c r="R3203" i="1"/>
  <c r="T3203" i="1"/>
  <c r="V3203" i="1"/>
  <c r="X3203" i="1"/>
  <c r="Z3203" i="1" a="1"/>
  <c r="Z3203" i="1" s="1"/>
  <c r="AB3203" i="1" a="1"/>
  <c r="AB3203" i="1"/>
  <c r="AD3203" i="1"/>
  <c r="AF3203" i="1"/>
  <c r="AH3203" i="1"/>
  <c r="C3204" i="1"/>
  <c r="D3204" i="1"/>
  <c r="G3204" i="1"/>
  <c r="I3204" i="1"/>
  <c r="L3204" i="1"/>
  <c r="N3204" i="1"/>
  <c r="P3204" i="1"/>
  <c r="R3204" i="1"/>
  <c r="T3204" i="1"/>
  <c r="V3204" i="1"/>
  <c r="X3204" i="1"/>
  <c r="Z3204" i="1" a="1"/>
  <c r="Z3204" i="1" s="1"/>
  <c r="AB3204" i="1" a="1"/>
  <c r="AB3204" i="1"/>
  <c r="AD3204" i="1"/>
  <c r="AF3204" i="1"/>
  <c r="AH3204" i="1"/>
  <c r="C3205" i="1"/>
  <c r="D3205" i="1"/>
  <c r="G3205" i="1"/>
  <c r="I3205" i="1"/>
  <c r="L3205" i="1"/>
  <c r="N3205" i="1"/>
  <c r="P3205" i="1"/>
  <c r="R3205" i="1"/>
  <c r="T3205" i="1"/>
  <c r="V3205" i="1"/>
  <c r="X3205" i="1"/>
  <c r="Z3205" i="1" a="1"/>
  <c r="Z3205" i="1" s="1"/>
  <c r="AB3205" i="1" a="1"/>
  <c r="AB3205" i="1" s="1"/>
  <c r="AD3205" i="1"/>
  <c r="AF3205" i="1"/>
  <c r="AH3205" i="1"/>
  <c r="C3206" i="1"/>
  <c r="D3206" i="1"/>
  <c r="G3206" i="1"/>
  <c r="I3206" i="1"/>
  <c r="L3206" i="1"/>
  <c r="N3206" i="1"/>
  <c r="P3206" i="1"/>
  <c r="R3206" i="1"/>
  <c r="T3206" i="1"/>
  <c r="V3206" i="1"/>
  <c r="X3206" i="1"/>
  <c r="Z3206" i="1" a="1"/>
  <c r="Z3206" i="1" s="1"/>
  <c r="AB3206" i="1" a="1"/>
  <c r="AB3206" i="1"/>
  <c r="AD3206" i="1"/>
  <c r="AF3206" i="1"/>
  <c r="AH3206" i="1"/>
  <c r="C3207" i="1"/>
  <c r="D3207" i="1"/>
  <c r="G3207" i="1"/>
  <c r="I3207" i="1"/>
  <c r="L3207" i="1"/>
  <c r="N3207" i="1"/>
  <c r="P3207" i="1"/>
  <c r="R3207" i="1"/>
  <c r="T3207" i="1"/>
  <c r="V3207" i="1"/>
  <c r="X3207" i="1"/>
  <c r="AI3207" i="1" s="1"/>
  <c r="Z3207" i="1" a="1"/>
  <c r="Z3207" i="1"/>
  <c r="AB3207" i="1" a="1"/>
  <c r="AB3207" i="1" s="1"/>
  <c r="AD3207" i="1"/>
  <c r="AF3207" i="1"/>
  <c r="AH3207" i="1"/>
  <c r="C3208" i="1"/>
  <c r="D3208" i="1"/>
  <c r="G3208" i="1"/>
  <c r="I3208" i="1"/>
  <c r="L3208" i="1"/>
  <c r="N3208" i="1"/>
  <c r="P3208" i="1"/>
  <c r="R3208" i="1"/>
  <c r="T3208" i="1"/>
  <c r="V3208" i="1"/>
  <c r="X3208" i="1"/>
  <c r="Z3208" i="1" a="1"/>
  <c r="Z3208" i="1" s="1"/>
  <c r="AB3208" i="1" a="1"/>
  <c r="AB3208" i="1" s="1"/>
  <c r="AD3208" i="1"/>
  <c r="AF3208" i="1"/>
  <c r="AH3208" i="1"/>
  <c r="C3209" i="1"/>
  <c r="D3209" i="1"/>
  <c r="G3209" i="1"/>
  <c r="I3209" i="1"/>
  <c r="L3209" i="1"/>
  <c r="N3209" i="1"/>
  <c r="P3209" i="1"/>
  <c r="R3209" i="1"/>
  <c r="T3209" i="1"/>
  <c r="V3209" i="1"/>
  <c r="X3209" i="1"/>
  <c r="Z3209" i="1" a="1"/>
  <c r="Z3209" i="1"/>
  <c r="AB3209" i="1" a="1"/>
  <c r="AB3209" i="1" s="1"/>
  <c r="AD3209" i="1"/>
  <c r="AF3209" i="1"/>
  <c r="AH3209" i="1"/>
  <c r="C3210" i="1"/>
  <c r="D3210" i="1"/>
  <c r="G3210" i="1"/>
  <c r="I3210" i="1"/>
  <c r="L3210" i="1"/>
  <c r="N3210" i="1"/>
  <c r="P3210" i="1"/>
  <c r="R3210" i="1"/>
  <c r="T3210" i="1"/>
  <c r="V3210" i="1"/>
  <c r="X3210" i="1"/>
  <c r="Z3210" i="1" a="1"/>
  <c r="Z3210" i="1" s="1"/>
  <c r="AB3210" i="1" a="1"/>
  <c r="AB3210" i="1"/>
  <c r="AD3210" i="1"/>
  <c r="AF3210" i="1"/>
  <c r="AH3210" i="1"/>
  <c r="C3211" i="1"/>
  <c r="D3211" i="1"/>
  <c r="G3211" i="1"/>
  <c r="I3211" i="1"/>
  <c r="L3211" i="1"/>
  <c r="N3211" i="1"/>
  <c r="P3211" i="1"/>
  <c r="R3211" i="1"/>
  <c r="T3211" i="1"/>
  <c r="V3211" i="1"/>
  <c r="X3211" i="1"/>
  <c r="Z3211" i="1" a="1"/>
  <c r="Z3211" i="1"/>
  <c r="AB3211" i="1" a="1"/>
  <c r="AB3211" i="1"/>
  <c r="AD3211" i="1"/>
  <c r="AF3211" i="1"/>
  <c r="AH3211" i="1"/>
  <c r="C3212" i="1"/>
  <c r="D3212" i="1"/>
  <c r="G3212" i="1"/>
  <c r="I3212" i="1"/>
  <c r="L3212" i="1"/>
  <c r="N3212" i="1"/>
  <c r="P3212" i="1"/>
  <c r="R3212" i="1"/>
  <c r="T3212" i="1"/>
  <c r="V3212" i="1"/>
  <c r="X3212" i="1"/>
  <c r="Z3212" i="1" a="1"/>
  <c r="Z3212" i="1" s="1"/>
  <c r="AB3212" i="1" a="1"/>
  <c r="AB3212" i="1" s="1"/>
  <c r="AD3212" i="1"/>
  <c r="AF3212" i="1"/>
  <c r="AH3212" i="1"/>
  <c r="C3213" i="1"/>
  <c r="D3213" i="1"/>
  <c r="G3213" i="1"/>
  <c r="I3213" i="1"/>
  <c r="L3213" i="1"/>
  <c r="N3213" i="1"/>
  <c r="P3213" i="1"/>
  <c r="R3213" i="1"/>
  <c r="T3213" i="1"/>
  <c r="V3213" i="1"/>
  <c r="X3213" i="1"/>
  <c r="Z3213" i="1" a="1"/>
  <c r="Z3213" i="1" s="1"/>
  <c r="AB3213" i="1" a="1"/>
  <c r="AB3213" i="1" s="1"/>
  <c r="AD3213" i="1"/>
  <c r="AF3213" i="1"/>
  <c r="AH3213" i="1"/>
  <c r="C3214" i="1"/>
  <c r="D3214" i="1"/>
  <c r="G3214" i="1"/>
  <c r="I3214" i="1"/>
  <c r="L3214" i="1"/>
  <c r="N3214" i="1"/>
  <c r="P3214" i="1"/>
  <c r="R3214" i="1"/>
  <c r="T3214" i="1"/>
  <c r="V3214" i="1"/>
  <c r="X3214" i="1"/>
  <c r="Z3214" i="1" a="1"/>
  <c r="Z3214" i="1" s="1"/>
  <c r="AB3214" i="1" a="1"/>
  <c r="AB3214" i="1"/>
  <c r="AD3214" i="1"/>
  <c r="AF3214" i="1"/>
  <c r="AH3214" i="1"/>
  <c r="C3215" i="1"/>
  <c r="D3215" i="1"/>
  <c r="G3215" i="1"/>
  <c r="I3215" i="1"/>
  <c r="L3215" i="1"/>
  <c r="N3215" i="1"/>
  <c r="P3215" i="1"/>
  <c r="R3215" i="1"/>
  <c r="T3215" i="1"/>
  <c r="V3215" i="1"/>
  <c r="X3215" i="1"/>
  <c r="Z3215" i="1" a="1"/>
  <c r="Z3215" i="1" s="1"/>
  <c r="AB3215" i="1" a="1"/>
  <c r="AB3215" i="1" s="1"/>
  <c r="AD3215" i="1"/>
  <c r="AF3215" i="1"/>
  <c r="AH3215" i="1"/>
  <c r="C3216" i="1"/>
  <c r="D3216" i="1"/>
  <c r="G3216" i="1"/>
  <c r="I3216" i="1"/>
  <c r="L3216" i="1"/>
  <c r="N3216" i="1"/>
  <c r="P3216" i="1"/>
  <c r="R3216" i="1"/>
  <c r="T3216" i="1"/>
  <c r="V3216" i="1"/>
  <c r="X3216" i="1"/>
  <c r="Z3216" i="1" a="1"/>
  <c r="Z3216" i="1"/>
  <c r="AB3216" i="1" a="1"/>
  <c r="AB3216" i="1" s="1"/>
  <c r="AI3216" i="1" s="1"/>
  <c r="AD3216" i="1"/>
  <c r="AF3216" i="1"/>
  <c r="AH3216" i="1"/>
  <c r="C3217" i="1"/>
  <c r="D3217" i="1"/>
  <c r="G3217" i="1"/>
  <c r="I3217" i="1"/>
  <c r="L3217" i="1"/>
  <c r="N3217" i="1"/>
  <c r="P3217" i="1"/>
  <c r="R3217" i="1"/>
  <c r="T3217" i="1"/>
  <c r="V3217" i="1"/>
  <c r="X3217" i="1"/>
  <c r="Z3217" i="1" a="1"/>
  <c r="Z3217" i="1" s="1"/>
  <c r="AB3217" i="1" a="1"/>
  <c r="AB3217" i="1"/>
  <c r="AD3217" i="1"/>
  <c r="AF3217" i="1"/>
  <c r="AH3217" i="1"/>
  <c r="C3218" i="1"/>
  <c r="D3218" i="1"/>
  <c r="G3218" i="1"/>
  <c r="I3218" i="1"/>
  <c r="L3218" i="1"/>
  <c r="N3218" i="1"/>
  <c r="P3218" i="1"/>
  <c r="R3218" i="1"/>
  <c r="T3218" i="1"/>
  <c r="V3218" i="1"/>
  <c r="X3218" i="1"/>
  <c r="Z3218" i="1" a="1"/>
  <c r="Z3218" i="1" s="1"/>
  <c r="AB3218" i="1" a="1"/>
  <c r="AB3218" i="1" s="1"/>
  <c r="AD3218" i="1"/>
  <c r="AF3218" i="1"/>
  <c r="AH3218" i="1"/>
  <c r="C3219" i="1"/>
  <c r="D3219" i="1"/>
  <c r="G3219" i="1"/>
  <c r="I3219" i="1"/>
  <c r="L3219" i="1"/>
  <c r="N3219" i="1"/>
  <c r="P3219" i="1"/>
  <c r="R3219" i="1"/>
  <c r="T3219" i="1"/>
  <c r="V3219" i="1"/>
  <c r="X3219" i="1"/>
  <c r="Z3219" i="1" a="1"/>
  <c r="Z3219" i="1" s="1"/>
  <c r="AB3219" i="1" a="1"/>
  <c r="AB3219" i="1"/>
  <c r="AD3219" i="1"/>
  <c r="AF3219" i="1"/>
  <c r="AH3219" i="1"/>
  <c r="C3220" i="1"/>
  <c r="D3220" i="1"/>
  <c r="G3220" i="1"/>
  <c r="I3220" i="1"/>
  <c r="L3220" i="1"/>
  <c r="N3220" i="1"/>
  <c r="P3220" i="1"/>
  <c r="R3220" i="1"/>
  <c r="T3220" i="1"/>
  <c r="V3220" i="1"/>
  <c r="X3220" i="1"/>
  <c r="Z3220" i="1" a="1"/>
  <c r="Z3220" i="1" s="1"/>
  <c r="AB3220" i="1" a="1"/>
  <c r="AB3220" i="1" s="1"/>
  <c r="AD3220" i="1"/>
  <c r="AF3220" i="1"/>
  <c r="AH3220" i="1"/>
  <c r="C3221" i="1"/>
  <c r="D3221" i="1"/>
  <c r="G3221" i="1"/>
  <c r="I3221" i="1"/>
  <c r="L3221" i="1"/>
  <c r="N3221" i="1"/>
  <c r="P3221" i="1"/>
  <c r="R3221" i="1"/>
  <c r="T3221" i="1"/>
  <c r="V3221" i="1"/>
  <c r="X3221" i="1"/>
  <c r="Z3221" i="1" a="1"/>
  <c r="Z3221" i="1"/>
  <c r="AB3221" i="1" a="1"/>
  <c r="AB3221" i="1" s="1"/>
  <c r="AD3221" i="1"/>
  <c r="AF3221" i="1"/>
  <c r="AH3221" i="1"/>
  <c r="C3222" i="1"/>
  <c r="D3222" i="1"/>
  <c r="G3222" i="1"/>
  <c r="I3222" i="1"/>
  <c r="L3222" i="1"/>
  <c r="N3222" i="1"/>
  <c r="P3222" i="1"/>
  <c r="R3222" i="1"/>
  <c r="T3222" i="1"/>
  <c r="V3222" i="1"/>
  <c r="X3222" i="1"/>
  <c r="Z3222" i="1" a="1"/>
  <c r="Z3222" i="1"/>
  <c r="AB3222" i="1" a="1"/>
  <c r="AB3222" i="1" s="1"/>
  <c r="AD3222" i="1"/>
  <c r="AF3222" i="1"/>
  <c r="AH3222" i="1"/>
  <c r="C3223" i="1"/>
  <c r="D3223" i="1"/>
  <c r="G3223" i="1"/>
  <c r="I3223" i="1"/>
  <c r="L3223" i="1"/>
  <c r="N3223" i="1"/>
  <c r="P3223" i="1"/>
  <c r="R3223" i="1"/>
  <c r="T3223" i="1"/>
  <c r="V3223" i="1"/>
  <c r="X3223" i="1"/>
  <c r="Z3223" i="1" a="1"/>
  <c r="Z3223" i="1" s="1"/>
  <c r="AB3223" i="1" a="1"/>
  <c r="AB3223" i="1" s="1"/>
  <c r="AD3223" i="1"/>
  <c r="AF3223" i="1"/>
  <c r="AH3223" i="1"/>
  <c r="C3224" i="1"/>
  <c r="D3224" i="1"/>
  <c r="G3224" i="1"/>
  <c r="I3224" i="1"/>
  <c r="L3224" i="1"/>
  <c r="N3224" i="1"/>
  <c r="P3224" i="1"/>
  <c r="R3224" i="1"/>
  <c r="T3224" i="1"/>
  <c r="V3224" i="1"/>
  <c r="X3224" i="1"/>
  <c r="Z3224" i="1" a="1"/>
  <c r="Z3224" i="1" s="1"/>
  <c r="AB3224" i="1" a="1"/>
  <c r="AB3224" i="1" s="1"/>
  <c r="AD3224" i="1"/>
  <c r="AF3224" i="1"/>
  <c r="AH3224" i="1"/>
  <c r="C3225" i="1"/>
  <c r="D3225" i="1"/>
  <c r="G3225" i="1"/>
  <c r="I3225" i="1"/>
  <c r="L3225" i="1"/>
  <c r="N3225" i="1"/>
  <c r="P3225" i="1"/>
  <c r="R3225" i="1"/>
  <c r="T3225" i="1"/>
  <c r="V3225" i="1"/>
  <c r="X3225" i="1"/>
  <c r="Z3225" i="1" a="1"/>
  <c r="Z3225" i="1" s="1"/>
  <c r="AB3225" i="1" a="1"/>
  <c r="AB3225" i="1" s="1"/>
  <c r="AD3225" i="1"/>
  <c r="AF3225" i="1"/>
  <c r="AH3225" i="1"/>
  <c r="C3226" i="1"/>
  <c r="D3226" i="1"/>
  <c r="G3226" i="1"/>
  <c r="I3226" i="1"/>
  <c r="L3226" i="1"/>
  <c r="N3226" i="1"/>
  <c r="P3226" i="1"/>
  <c r="R3226" i="1"/>
  <c r="T3226" i="1"/>
  <c r="V3226" i="1"/>
  <c r="X3226" i="1"/>
  <c r="Z3226" i="1" a="1"/>
  <c r="Z3226" i="1" s="1"/>
  <c r="AB3226" i="1" a="1"/>
  <c r="AB3226" i="1" s="1"/>
  <c r="AD3226" i="1"/>
  <c r="AF3226" i="1"/>
  <c r="AH3226" i="1"/>
  <c r="C3227" i="1"/>
  <c r="D3227" i="1"/>
  <c r="G3227" i="1"/>
  <c r="I3227" i="1"/>
  <c r="L3227" i="1"/>
  <c r="N3227" i="1"/>
  <c r="P3227" i="1"/>
  <c r="R3227" i="1"/>
  <c r="T3227" i="1"/>
  <c r="V3227" i="1"/>
  <c r="X3227" i="1"/>
  <c r="Z3227" i="1" a="1"/>
  <c r="Z3227" i="1" s="1"/>
  <c r="AB3227" i="1" a="1"/>
  <c r="AB3227" i="1" s="1"/>
  <c r="AD3227" i="1"/>
  <c r="AF3227" i="1"/>
  <c r="AH3227" i="1"/>
  <c r="C3228" i="1"/>
  <c r="D3228" i="1"/>
  <c r="G3228" i="1"/>
  <c r="I3228" i="1"/>
  <c r="L3228" i="1"/>
  <c r="N3228" i="1"/>
  <c r="P3228" i="1"/>
  <c r="R3228" i="1"/>
  <c r="T3228" i="1"/>
  <c r="V3228" i="1"/>
  <c r="X3228" i="1"/>
  <c r="Z3228" i="1" a="1"/>
  <c r="Z3228" i="1" s="1"/>
  <c r="AI3228" i="1" s="1"/>
  <c r="AB3228" i="1" a="1"/>
  <c r="AB3228" i="1"/>
  <c r="AD3228" i="1"/>
  <c r="AF3228" i="1"/>
  <c r="AH3228" i="1"/>
  <c r="C3229" i="1"/>
  <c r="D3229" i="1"/>
  <c r="G3229" i="1"/>
  <c r="I3229" i="1"/>
  <c r="L3229" i="1"/>
  <c r="N3229" i="1"/>
  <c r="P3229" i="1"/>
  <c r="R3229" i="1"/>
  <c r="T3229" i="1"/>
  <c r="V3229" i="1"/>
  <c r="X3229" i="1"/>
  <c r="Z3229" i="1" a="1"/>
  <c r="Z3229" i="1"/>
  <c r="AB3229" i="1" a="1"/>
  <c r="AB3229" i="1" s="1"/>
  <c r="AD3229" i="1"/>
  <c r="AF3229" i="1"/>
  <c r="AH3229" i="1"/>
  <c r="C3230" i="1"/>
  <c r="D3230" i="1"/>
  <c r="G3230" i="1"/>
  <c r="I3230" i="1"/>
  <c r="L3230" i="1"/>
  <c r="N3230" i="1"/>
  <c r="P3230" i="1"/>
  <c r="R3230" i="1"/>
  <c r="T3230" i="1"/>
  <c r="V3230" i="1"/>
  <c r="X3230" i="1"/>
  <c r="Z3230" i="1" a="1"/>
  <c r="Z3230" i="1" s="1"/>
  <c r="AB3230" i="1" a="1"/>
  <c r="AB3230" i="1" s="1"/>
  <c r="AD3230" i="1"/>
  <c r="AF3230" i="1"/>
  <c r="AH3230" i="1"/>
  <c r="C3231" i="1"/>
  <c r="D3231" i="1"/>
  <c r="G3231" i="1"/>
  <c r="I3231" i="1"/>
  <c r="L3231" i="1"/>
  <c r="N3231" i="1"/>
  <c r="P3231" i="1"/>
  <c r="R3231" i="1"/>
  <c r="T3231" i="1"/>
  <c r="V3231" i="1"/>
  <c r="X3231" i="1"/>
  <c r="Z3231" i="1" a="1"/>
  <c r="Z3231" i="1" s="1"/>
  <c r="AB3231" i="1" a="1"/>
  <c r="AB3231" i="1" s="1"/>
  <c r="AD3231" i="1"/>
  <c r="AF3231" i="1"/>
  <c r="AH3231" i="1"/>
  <c r="C3232" i="1"/>
  <c r="D3232" i="1"/>
  <c r="G3232" i="1"/>
  <c r="I3232" i="1"/>
  <c r="L3232" i="1"/>
  <c r="N3232" i="1"/>
  <c r="P3232" i="1"/>
  <c r="R3232" i="1"/>
  <c r="T3232" i="1"/>
  <c r="V3232" i="1"/>
  <c r="X3232" i="1"/>
  <c r="Z3232" i="1" a="1"/>
  <c r="Z3232" i="1" s="1"/>
  <c r="AB3232" i="1" a="1"/>
  <c r="AB3232" i="1" s="1"/>
  <c r="AD3232" i="1"/>
  <c r="AF3232" i="1"/>
  <c r="AH3232" i="1"/>
  <c r="C3233" i="1"/>
  <c r="D3233" i="1"/>
  <c r="G3233" i="1"/>
  <c r="I3233" i="1"/>
  <c r="L3233" i="1"/>
  <c r="N3233" i="1"/>
  <c r="P3233" i="1"/>
  <c r="R3233" i="1"/>
  <c r="T3233" i="1"/>
  <c r="V3233" i="1"/>
  <c r="X3233" i="1"/>
  <c r="Z3233" i="1" a="1"/>
  <c r="Z3233" i="1" s="1"/>
  <c r="AB3233" i="1" a="1"/>
  <c r="AB3233" i="1" s="1"/>
  <c r="AD3233" i="1"/>
  <c r="AF3233" i="1"/>
  <c r="AH3233" i="1"/>
  <c r="C3234" i="1"/>
  <c r="D3234" i="1"/>
  <c r="G3234" i="1"/>
  <c r="I3234" i="1"/>
  <c r="L3234" i="1"/>
  <c r="N3234" i="1"/>
  <c r="P3234" i="1"/>
  <c r="R3234" i="1"/>
  <c r="T3234" i="1"/>
  <c r="V3234" i="1"/>
  <c r="X3234" i="1"/>
  <c r="Z3234" i="1" a="1"/>
  <c r="Z3234" i="1" s="1"/>
  <c r="AB3234" i="1" a="1"/>
  <c r="AB3234" i="1" s="1"/>
  <c r="AD3234" i="1"/>
  <c r="AF3234" i="1"/>
  <c r="AH3234" i="1"/>
  <c r="C3235" i="1"/>
  <c r="D3235" i="1"/>
  <c r="G3235" i="1"/>
  <c r="I3235" i="1"/>
  <c r="L3235" i="1"/>
  <c r="N3235" i="1"/>
  <c r="P3235" i="1"/>
  <c r="R3235" i="1"/>
  <c r="T3235" i="1"/>
  <c r="V3235" i="1"/>
  <c r="X3235" i="1"/>
  <c r="Z3235" i="1" a="1"/>
  <c r="Z3235" i="1" s="1"/>
  <c r="AB3235" i="1" a="1"/>
  <c r="AB3235" i="1" s="1"/>
  <c r="AD3235" i="1"/>
  <c r="AF3235" i="1"/>
  <c r="AH3235" i="1"/>
  <c r="C3236" i="1"/>
  <c r="D3236" i="1"/>
  <c r="G3236" i="1"/>
  <c r="I3236" i="1"/>
  <c r="L3236" i="1"/>
  <c r="N3236" i="1"/>
  <c r="P3236" i="1"/>
  <c r="R3236" i="1"/>
  <c r="T3236" i="1"/>
  <c r="V3236" i="1"/>
  <c r="X3236" i="1"/>
  <c r="Z3236" i="1" a="1"/>
  <c r="Z3236" i="1" s="1"/>
  <c r="AB3236" i="1" a="1"/>
  <c r="AB3236" i="1" s="1"/>
  <c r="AD3236" i="1"/>
  <c r="AF3236" i="1"/>
  <c r="AH3236" i="1"/>
  <c r="C3237" i="1"/>
  <c r="D3237" i="1"/>
  <c r="G3237" i="1"/>
  <c r="I3237" i="1"/>
  <c r="L3237" i="1"/>
  <c r="N3237" i="1"/>
  <c r="P3237" i="1"/>
  <c r="R3237" i="1"/>
  <c r="T3237" i="1"/>
  <c r="V3237" i="1"/>
  <c r="X3237" i="1"/>
  <c r="Z3237" i="1" a="1"/>
  <c r="Z3237" i="1" s="1"/>
  <c r="AB3237" i="1" a="1"/>
  <c r="AB3237" i="1" s="1"/>
  <c r="AD3237" i="1"/>
  <c r="AF3237" i="1"/>
  <c r="AH3237" i="1"/>
  <c r="C3238" i="1"/>
  <c r="D3238" i="1"/>
  <c r="G3238" i="1"/>
  <c r="I3238" i="1"/>
  <c r="L3238" i="1"/>
  <c r="N3238" i="1"/>
  <c r="P3238" i="1"/>
  <c r="R3238" i="1"/>
  <c r="T3238" i="1"/>
  <c r="V3238" i="1"/>
  <c r="X3238" i="1"/>
  <c r="Z3238" i="1" a="1"/>
  <c r="Z3238" i="1" s="1"/>
  <c r="AB3238" i="1" a="1"/>
  <c r="AB3238" i="1" s="1"/>
  <c r="AD3238" i="1"/>
  <c r="AF3238" i="1"/>
  <c r="AH3238" i="1"/>
  <c r="C3239" i="1"/>
  <c r="D3239" i="1"/>
  <c r="G3239" i="1"/>
  <c r="I3239" i="1"/>
  <c r="L3239" i="1"/>
  <c r="N3239" i="1"/>
  <c r="P3239" i="1"/>
  <c r="R3239" i="1"/>
  <c r="T3239" i="1"/>
  <c r="V3239" i="1"/>
  <c r="X3239" i="1"/>
  <c r="Z3239" i="1" a="1"/>
  <c r="Z3239" i="1" s="1"/>
  <c r="AB3239" i="1" a="1"/>
  <c r="AB3239" i="1" s="1"/>
  <c r="AD3239" i="1"/>
  <c r="AF3239" i="1"/>
  <c r="AH3239" i="1"/>
  <c r="C3240" i="1"/>
  <c r="D3240" i="1"/>
  <c r="G3240" i="1"/>
  <c r="I3240" i="1"/>
  <c r="L3240" i="1"/>
  <c r="N3240" i="1"/>
  <c r="P3240" i="1"/>
  <c r="R3240" i="1"/>
  <c r="T3240" i="1"/>
  <c r="V3240" i="1"/>
  <c r="AI3240" i="1" s="1"/>
  <c r="X3240" i="1"/>
  <c r="Z3240" i="1" a="1"/>
  <c r="Z3240" i="1" s="1"/>
  <c r="AB3240" i="1" a="1"/>
  <c r="AB3240" i="1"/>
  <c r="AD3240" i="1"/>
  <c r="AF3240" i="1"/>
  <c r="AH3240" i="1"/>
  <c r="C3241" i="1"/>
  <c r="D3241" i="1"/>
  <c r="G3241" i="1"/>
  <c r="I3241" i="1"/>
  <c r="L3241" i="1"/>
  <c r="N3241" i="1"/>
  <c r="P3241" i="1"/>
  <c r="R3241" i="1"/>
  <c r="T3241" i="1"/>
  <c r="V3241" i="1"/>
  <c r="X3241" i="1"/>
  <c r="Z3241" i="1" a="1"/>
  <c r="Z3241" i="1" s="1"/>
  <c r="AB3241" i="1" a="1"/>
  <c r="AB3241" i="1"/>
  <c r="AD3241" i="1"/>
  <c r="AF3241" i="1"/>
  <c r="AH3241" i="1"/>
  <c r="C3242" i="1"/>
  <c r="D3242" i="1"/>
  <c r="G3242" i="1"/>
  <c r="I3242" i="1"/>
  <c r="L3242" i="1"/>
  <c r="N3242" i="1"/>
  <c r="P3242" i="1"/>
  <c r="R3242" i="1"/>
  <c r="T3242" i="1"/>
  <c r="V3242" i="1"/>
  <c r="X3242" i="1"/>
  <c r="Z3242" i="1" a="1"/>
  <c r="Z3242" i="1" s="1"/>
  <c r="AB3242" i="1" a="1"/>
  <c r="AB3242" i="1" s="1"/>
  <c r="AD3242" i="1"/>
  <c r="AF3242" i="1"/>
  <c r="AH3242" i="1"/>
  <c r="C3243" i="1"/>
  <c r="D3243" i="1"/>
  <c r="G3243" i="1"/>
  <c r="I3243" i="1"/>
  <c r="L3243" i="1"/>
  <c r="N3243" i="1"/>
  <c r="P3243" i="1"/>
  <c r="R3243" i="1"/>
  <c r="T3243" i="1"/>
  <c r="V3243" i="1"/>
  <c r="X3243" i="1"/>
  <c r="Z3243" i="1" a="1"/>
  <c r="Z3243" i="1" s="1"/>
  <c r="AB3243" i="1" a="1"/>
  <c r="AB3243" i="1"/>
  <c r="AD3243" i="1"/>
  <c r="AF3243" i="1"/>
  <c r="AH3243" i="1"/>
  <c r="C3244" i="1"/>
  <c r="D3244" i="1"/>
  <c r="G3244" i="1"/>
  <c r="I3244" i="1"/>
  <c r="L3244" i="1"/>
  <c r="N3244" i="1"/>
  <c r="P3244" i="1"/>
  <c r="R3244" i="1"/>
  <c r="T3244" i="1"/>
  <c r="V3244" i="1"/>
  <c r="X3244" i="1"/>
  <c r="Z3244" i="1" a="1"/>
  <c r="Z3244" i="1" s="1"/>
  <c r="AB3244" i="1" a="1"/>
  <c r="AB3244" i="1" s="1"/>
  <c r="AD3244" i="1"/>
  <c r="AF3244" i="1"/>
  <c r="AH3244" i="1"/>
  <c r="C3245" i="1"/>
  <c r="D3245" i="1"/>
  <c r="G3245" i="1"/>
  <c r="I3245" i="1"/>
  <c r="L3245" i="1"/>
  <c r="N3245" i="1"/>
  <c r="P3245" i="1"/>
  <c r="R3245" i="1"/>
  <c r="T3245" i="1"/>
  <c r="V3245" i="1"/>
  <c r="X3245" i="1"/>
  <c r="Z3245" i="1" a="1"/>
  <c r="Z3245" i="1"/>
  <c r="AB3245" i="1" a="1"/>
  <c r="AB3245" i="1" s="1"/>
  <c r="AD3245" i="1"/>
  <c r="AF3245" i="1"/>
  <c r="AH3245" i="1"/>
  <c r="C3246" i="1"/>
  <c r="D3246" i="1"/>
  <c r="G3246" i="1"/>
  <c r="I3246" i="1"/>
  <c r="L3246" i="1"/>
  <c r="N3246" i="1"/>
  <c r="P3246" i="1"/>
  <c r="R3246" i="1"/>
  <c r="T3246" i="1"/>
  <c r="V3246" i="1"/>
  <c r="X3246" i="1"/>
  <c r="Z3246" i="1" a="1"/>
  <c r="Z3246" i="1" s="1"/>
  <c r="AB3246" i="1" a="1"/>
  <c r="AB3246" i="1" s="1"/>
  <c r="AD3246" i="1"/>
  <c r="AF3246" i="1"/>
  <c r="AH3246" i="1"/>
  <c r="C3247" i="1"/>
  <c r="D3247" i="1"/>
  <c r="G3247" i="1"/>
  <c r="I3247" i="1"/>
  <c r="L3247" i="1"/>
  <c r="N3247" i="1"/>
  <c r="P3247" i="1"/>
  <c r="R3247" i="1"/>
  <c r="T3247" i="1"/>
  <c r="V3247" i="1"/>
  <c r="X3247" i="1"/>
  <c r="AI3247" i="1" s="1"/>
  <c r="Z3247" i="1" a="1"/>
  <c r="Z3247" i="1" s="1"/>
  <c r="AB3247" i="1" a="1"/>
  <c r="AB3247" i="1" s="1"/>
  <c r="AD3247" i="1"/>
  <c r="AF3247" i="1"/>
  <c r="AH3247" i="1"/>
  <c r="C3248" i="1"/>
  <c r="D3248" i="1"/>
  <c r="G3248" i="1"/>
  <c r="I3248" i="1"/>
  <c r="L3248" i="1"/>
  <c r="N3248" i="1"/>
  <c r="P3248" i="1"/>
  <c r="R3248" i="1"/>
  <c r="T3248" i="1"/>
  <c r="V3248" i="1"/>
  <c r="X3248" i="1"/>
  <c r="Z3248" i="1" a="1"/>
  <c r="Z3248" i="1" s="1"/>
  <c r="AI3248" i="1" s="1"/>
  <c r="AB3248" i="1" a="1"/>
  <c r="AB3248" i="1"/>
  <c r="AD3248" i="1"/>
  <c r="AF3248" i="1"/>
  <c r="AH3248" i="1"/>
  <c r="C3249" i="1"/>
  <c r="D3249" i="1"/>
  <c r="G3249" i="1"/>
  <c r="I3249" i="1"/>
  <c r="L3249" i="1"/>
  <c r="N3249" i="1"/>
  <c r="P3249" i="1"/>
  <c r="R3249" i="1"/>
  <c r="T3249" i="1"/>
  <c r="V3249" i="1"/>
  <c r="X3249" i="1"/>
  <c r="Z3249" i="1" a="1"/>
  <c r="Z3249" i="1"/>
  <c r="AB3249" i="1" a="1"/>
  <c r="AB3249" i="1" s="1"/>
  <c r="AD3249" i="1"/>
  <c r="AF3249" i="1"/>
  <c r="AH3249" i="1"/>
  <c r="C3250" i="1"/>
  <c r="D3250" i="1"/>
  <c r="G3250" i="1"/>
  <c r="I3250" i="1"/>
  <c r="L3250" i="1"/>
  <c r="N3250" i="1"/>
  <c r="P3250" i="1"/>
  <c r="R3250" i="1"/>
  <c r="T3250" i="1"/>
  <c r="V3250" i="1"/>
  <c r="X3250" i="1"/>
  <c r="Z3250" i="1" a="1"/>
  <c r="Z3250" i="1"/>
  <c r="AB3250" i="1" a="1"/>
  <c r="AB3250" i="1" s="1"/>
  <c r="AD3250" i="1"/>
  <c r="AF3250" i="1"/>
  <c r="AH3250" i="1"/>
  <c r="C3251" i="1"/>
  <c r="D3251" i="1"/>
  <c r="G3251" i="1"/>
  <c r="I3251" i="1"/>
  <c r="L3251" i="1"/>
  <c r="N3251" i="1"/>
  <c r="P3251" i="1"/>
  <c r="R3251" i="1"/>
  <c r="T3251" i="1"/>
  <c r="V3251" i="1"/>
  <c r="X3251" i="1"/>
  <c r="Z3251" i="1" a="1"/>
  <c r="Z3251" i="1" s="1"/>
  <c r="AI3251" i="1" s="1"/>
  <c r="AB3251" i="1" a="1"/>
  <c r="AB3251" i="1" s="1"/>
  <c r="AD3251" i="1"/>
  <c r="AF3251" i="1"/>
  <c r="AH3251" i="1"/>
  <c r="C3252" i="1"/>
  <c r="D3252" i="1"/>
  <c r="G3252" i="1"/>
  <c r="I3252" i="1"/>
  <c r="L3252" i="1"/>
  <c r="N3252" i="1"/>
  <c r="P3252" i="1"/>
  <c r="R3252" i="1"/>
  <c r="T3252" i="1"/>
  <c r="V3252" i="1"/>
  <c r="X3252" i="1"/>
  <c r="Z3252" i="1" a="1"/>
  <c r="Z3252" i="1" s="1"/>
  <c r="AB3252" i="1" a="1"/>
  <c r="AB3252" i="1" s="1"/>
  <c r="AD3252" i="1"/>
  <c r="AF3252" i="1"/>
  <c r="AH3252" i="1"/>
  <c r="C3253" i="1"/>
  <c r="D3253" i="1"/>
  <c r="G3253" i="1"/>
  <c r="I3253" i="1"/>
  <c r="L3253" i="1"/>
  <c r="N3253" i="1"/>
  <c r="P3253" i="1"/>
  <c r="R3253" i="1"/>
  <c r="T3253" i="1"/>
  <c r="V3253" i="1"/>
  <c r="X3253" i="1"/>
  <c r="Z3253" i="1" a="1"/>
  <c r="Z3253" i="1" s="1"/>
  <c r="AB3253" i="1" a="1"/>
  <c r="AB3253" i="1"/>
  <c r="AD3253" i="1"/>
  <c r="AF3253" i="1"/>
  <c r="AH3253" i="1"/>
  <c r="C3254" i="1"/>
  <c r="D3254" i="1"/>
  <c r="G3254" i="1"/>
  <c r="I3254" i="1"/>
  <c r="L3254" i="1"/>
  <c r="N3254" i="1"/>
  <c r="P3254" i="1"/>
  <c r="R3254" i="1"/>
  <c r="T3254" i="1"/>
  <c r="V3254" i="1"/>
  <c r="X3254" i="1"/>
  <c r="Z3254" i="1" a="1"/>
  <c r="Z3254" i="1"/>
  <c r="AB3254" i="1" a="1"/>
  <c r="AB3254" i="1" s="1"/>
  <c r="AD3254" i="1"/>
  <c r="AF3254" i="1"/>
  <c r="AH3254" i="1"/>
  <c r="C3255" i="1"/>
  <c r="D3255" i="1"/>
  <c r="G3255" i="1"/>
  <c r="I3255" i="1"/>
  <c r="L3255" i="1"/>
  <c r="N3255" i="1"/>
  <c r="P3255" i="1"/>
  <c r="R3255" i="1"/>
  <c r="T3255" i="1"/>
  <c r="V3255" i="1"/>
  <c r="X3255" i="1"/>
  <c r="Z3255" i="1" a="1"/>
  <c r="Z3255" i="1" s="1"/>
  <c r="AB3255" i="1" a="1"/>
  <c r="AB3255" i="1" s="1"/>
  <c r="AD3255" i="1"/>
  <c r="AF3255" i="1"/>
  <c r="AH3255" i="1"/>
  <c r="C3256" i="1"/>
  <c r="D3256" i="1"/>
  <c r="G3256" i="1"/>
  <c r="I3256" i="1"/>
  <c r="L3256" i="1"/>
  <c r="N3256" i="1"/>
  <c r="P3256" i="1"/>
  <c r="R3256" i="1"/>
  <c r="T3256" i="1"/>
  <c r="V3256" i="1"/>
  <c r="X3256" i="1"/>
  <c r="Z3256" i="1" a="1"/>
  <c r="Z3256" i="1" s="1"/>
  <c r="AB3256" i="1" a="1"/>
  <c r="AB3256" i="1" s="1"/>
  <c r="AD3256" i="1"/>
  <c r="AF3256" i="1"/>
  <c r="AH3256" i="1"/>
  <c r="C3257" i="1"/>
  <c r="D3257" i="1"/>
  <c r="G3257" i="1"/>
  <c r="I3257" i="1"/>
  <c r="L3257" i="1"/>
  <c r="N3257" i="1"/>
  <c r="P3257" i="1"/>
  <c r="R3257" i="1"/>
  <c r="T3257" i="1"/>
  <c r="V3257" i="1"/>
  <c r="X3257" i="1"/>
  <c r="Z3257" i="1" a="1"/>
  <c r="Z3257" i="1" s="1"/>
  <c r="AB3257" i="1" a="1"/>
  <c r="AB3257" i="1" s="1"/>
  <c r="AD3257" i="1"/>
  <c r="AF3257" i="1"/>
  <c r="AH3257" i="1"/>
  <c r="C3258" i="1"/>
  <c r="D3258" i="1"/>
  <c r="G3258" i="1"/>
  <c r="I3258" i="1"/>
  <c r="L3258" i="1"/>
  <c r="N3258" i="1"/>
  <c r="P3258" i="1"/>
  <c r="R3258" i="1"/>
  <c r="T3258" i="1"/>
  <c r="V3258" i="1"/>
  <c r="X3258" i="1"/>
  <c r="Z3258" i="1" a="1"/>
  <c r="Z3258" i="1" s="1"/>
  <c r="AB3258" i="1" a="1"/>
  <c r="AB3258" i="1" s="1"/>
  <c r="AD3258" i="1"/>
  <c r="AF3258" i="1"/>
  <c r="AH3258" i="1"/>
  <c r="C3259" i="1"/>
  <c r="D3259" i="1"/>
  <c r="G3259" i="1"/>
  <c r="I3259" i="1"/>
  <c r="L3259" i="1"/>
  <c r="N3259" i="1"/>
  <c r="P3259" i="1"/>
  <c r="R3259" i="1"/>
  <c r="T3259" i="1"/>
  <c r="V3259" i="1"/>
  <c r="X3259" i="1"/>
  <c r="Z3259" i="1" a="1"/>
  <c r="Z3259" i="1" s="1"/>
  <c r="AB3259" i="1" a="1"/>
  <c r="AB3259" i="1" s="1"/>
  <c r="AD3259" i="1"/>
  <c r="AF3259" i="1"/>
  <c r="AH3259" i="1"/>
  <c r="C3260" i="1"/>
  <c r="D3260" i="1"/>
  <c r="G3260" i="1"/>
  <c r="I3260" i="1"/>
  <c r="L3260" i="1"/>
  <c r="N3260" i="1"/>
  <c r="P3260" i="1"/>
  <c r="R3260" i="1"/>
  <c r="T3260" i="1"/>
  <c r="V3260" i="1"/>
  <c r="X3260" i="1"/>
  <c r="Z3260" i="1" a="1"/>
  <c r="Z3260" i="1" s="1"/>
  <c r="AB3260" i="1" a="1"/>
  <c r="AB3260" i="1" s="1"/>
  <c r="AD3260" i="1"/>
  <c r="AF3260" i="1"/>
  <c r="AH3260" i="1"/>
  <c r="C3261" i="1"/>
  <c r="D3261" i="1"/>
  <c r="G3261" i="1"/>
  <c r="I3261" i="1"/>
  <c r="L3261" i="1"/>
  <c r="N3261" i="1"/>
  <c r="P3261" i="1"/>
  <c r="R3261" i="1"/>
  <c r="T3261" i="1"/>
  <c r="V3261" i="1"/>
  <c r="X3261" i="1"/>
  <c r="Z3261" i="1" a="1"/>
  <c r="Z3261" i="1" s="1"/>
  <c r="AB3261" i="1" a="1"/>
  <c r="AB3261" i="1" s="1"/>
  <c r="AD3261" i="1"/>
  <c r="AF3261" i="1"/>
  <c r="AH3261" i="1"/>
  <c r="C3262" i="1"/>
  <c r="D3262" i="1"/>
  <c r="G3262" i="1"/>
  <c r="I3262" i="1"/>
  <c r="L3262" i="1"/>
  <c r="N3262" i="1"/>
  <c r="P3262" i="1"/>
  <c r="R3262" i="1"/>
  <c r="T3262" i="1"/>
  <c r="V3262" i="1"/>
  <c r="X3262" i="1"/>
  <c r="Z3262" i="1" a="1"/>
  <c r="Z3262" i="1" s="1"/>
  <c r="AB3262" i="1" a="1"/>
  <c r="AB3262" i="1" s="1"/>
  <c r="AD3262" i="1"/>
  <c r="AF3262" i="1"/>
  <c r="AH3262" i="1"/>
  <c r="C3263" i="1"/>
  <c r="D3263" i="1"/>
  <c r="G3263" i="1"/>
  <c r="I3263" i="1"/>
  <c r="L3263" i="1"/>
  <c r="N3263" i="1"/>
  <c r="P3263" i="1"/>
  <c r="R3263" i="1"/>
  <c r="T3263" i="1"/>
  <c r="V3263" i="1"/>
  <c r="X3263" i="1"/>
  <c r="Z3263" i="1" a="1"/>
  <c r="Z3263" i="1" s="1"/>
  <c r="AB3263" i="1" a="1"/>
  <c r="AB3263" i="1"/>
  <c r="AD3263" i="1"/>
  <c r="AF3263" i="1"/>
  <c r="AH3263" i="1"/>
  <c r="C3264" i="1"/>
  <c r="D3264" i="1"/>
  <c r="G3264" i="1"/>
  <c r="I3264" i="1"/>
  <c r="L3264" i="1"/>
  <c r="N3264" i="1"/>
  <c r="P3264" i="1"/>
  <c r="R3264" i="1"/>
  <c r="T3264" i="1"/>
  <c r="V3264" i="1"/>
  <c r="X3264" i="1"/>
  <c r="Z3264" i="1" a="1"/>
  <c r="Z3264" i="1"/>
  <c r="AB3264" i="1" a="1"/>
  <c r="AB3264" i="1" s="1"/>
  <c r="AD3264" i="1"/>
  <c r="AF3264" i="1"/>
  <c r="AH3264" i="1"/>
  <c r="C3265" i="1"/>
  <c r="D3265" i="1"/>
  <c r="G3265" i="1"/>
  <c r="I3265" i="1"/>
  <c r="L3265" i="1"/>
  <c r="N3265" i="1"/>
  <c r="P3265" i="1"/>
  <c r="R3265" i="1"/>
  <c r="T3265" i="1"/>
  <c r="V3265" i="1"/>
  <c r="X3265" i="1"/>
  <c r="Z3265" i="1" a="1"/>
  <c r="Z3265" i="1"/>
  <c r="AB3265" i="1" a="1"/>
  <c r="AB3265" i="1"/>
  <c r="AD3265" i="1"/>
  <c r="AF3265" i="1"/>
  <c r="AH3265" i="1"/>
  <c r="C3266" i="1"/>
  <c r="D3266" i="1"/>
  <c r="G3266" i="1"/>
  <c r="I3266" i="1"/>
  <c r="L3266" i="1"/>
  <c r="N3266" i="1"/>
  <c r="P3266" i="1"/>
  <c r="R3266" i="1"/>
  <c r="T3266" i="1"/>
  <c r="V3266" i="1"/>
  <c r="X3266" i="1"/>
  <c r="Z3266" i="1" a="1"/>
  <c r="Z3266" i="1" s="1"/>
  <c r="AB3266" i="1" a="1"/>
  <c r="AB3266" i="1" s="1"/>
  <c r="AD3266" i="1"/>
  <c r="AF3266" i="1"/>
  <c r="AH3266" i="1"/>
  <c r="C3267" i="1"/>
  <c r="D3267" i="1"/>
  <c r="G3267" i="1"/>
  <c r="I3267" i="1"/>
  <c r="L3267" i="1"/>
  <c r="N3267" i="1"/>
  <c r="P3267" i="1"/>
  <c r="R3267" i="1"/>
  <c r="T3267" i="1"/>
  <c r="V3267" i="1"/>
  <c r="AI3267" i="1" s="1"/>
  <c r="X3267" i="1"/>
  <c r="Z3267" i="1" a="1"/>
  <c r="Z3267" i="1" s="1"/>
  <c r="AB3267" i="1" a="1"/>
  <c r="AB3267" i="1" s="1"/>
  <c r="AD3267" i="1"/>
  <c r="AF3267" i="1"/>
  <c r="AH3267" i="1"/>
  <c r="C3268" i="1"/>
  <c r="D3268" i="1"/>
  <c r="G3268" i="1"/>
  <c r="I3268" i="1"/>
  <c r="L3268" i="1"/>
  <c r="N3268" i="1"/>
  <c r="P3268" i="1"/>
  <c r="R3268" i="1"/>
  <c r="T3268" i="1"/>
  <c r="V3268" i="1"/>
  <c r="X3268" i="1"/>
  <c r="Z3268" i="1" a="1"/>
  <c r="Z3268" i="1" s="1"/>
  <c r="AB3268" i="1" a="1"/>
  <c r="AB3268" i="1" s="1"/>
  <c r="AD3268" i="1"/>
  <c r="AF3268" i="1"/>
  <c r="AH3268" i="1"/>
  <c r="C3269" i="1"/>
  <c r="D3269" i="1"/>
  <c r="G3269" i="1"/>
  <c r="I3269" i="1"/>
  <c r="L3269" i="1"/>
  <c r="N3269" i="1"/>
  <c r="P3269" i="1"/>
  <c r="R3269" i="1"/>
  <c r="T3269" i="1"/>
  <c r="V3269" i="1"/>
  <c r="AI3269" i="1" s="1"/>
  <c r="X3269" i="1"/>
  <c r="Z3269" i="1" a="1"/>
  <c r="Z3269" i="1" s="1"/>
  <c r="AB3269" i="1" a="1"/>
  <c r="AB3269" i="1" s="1"/>
  <c r="AD3269" i="1"/>
  <c r="AF3269" i="1"/>
  <c r="AH3269" i="1"/>
  <c r="C3270" i="1"/>
  <c r="D3270" i="1"/>
  <c r="G3270" i="1"/>
  <c r="I3270" i="1"/>
  <c r="L3270" i="1"/>
  <c r="N3270" i="1"/>
  <c r="P3270" i="1"/>
  <c r="R3270" i="1"/>
  <c r="T3270" i="1"/>
  <c r="V3270" i="1"/>
  <c r="X3270" i="1"/>
  <c r="Z3270" i="1" a="1"/>
  <c r="Z3270" i="1" s="1"/>
  <c r="AB3270" i="1" a="1"/>
  <c r="AB3270" i="1" s="1"/>
  <c r="AD3270" i="1"/>
  <c r="AF3270" i="1"/>
  <c r="AH3270" i="1"/>
  <c r="C3271" i="1"/>
  <c r="D3271" i="1"/>
  <c r="G3271" i="1"/>
  <c r="I3271" i="1"/>
  <c r="L3271" i="1"/>
  <c r="N3271" i="1"/>
  <c r="P3271" i="1"/>
  <c r="R3271" i="1"/>
  <c r="T3271" i="1"/>
  <c r="V3271" i="1"/>
  <c r="X3271" i="1"/>
  <c r="Z3271" i="1" a="1"/>
  <c r="Z3271" i="1" s="1"/>
  <c r="AB3271" i="1" a="1"/>
  <c r="AB3271" i="1" s="1"/>
  <c r="AD3271" i="1"/>
  <c r="AF3271" i="1"/>
  <c r="AH3271" i="1"/>
  <c r="C3272" i="1"/>
  <c r="D3272" i="1"/>
  <c r="G3272" i="1"/>
  <c r="I3272" i="1"/>
  <c r="L3272" i="1"/>
  <c r="N3272" i="1"/>
  <c r="P3272" i="1"/>
  <c r="R3272" i="1"/>
  <c r="T3272" i="1"/>
  <c r="V3272" i="1"/>
  <c r="AI3272" i="1" s="1"/>
  <c r="X3272" i="1"/>
  <c r="Z3272" i="1" a="1"/>
  <c r="Z3272" i="1" s="1"/>
  <c r="AB3272" i="1" a="1"/>
  <c r="AB3272" i="1"/>
  <c r="AD3272" i="1"/>
  <c r="AF3272" i="1"/>
  <c r="AH3272" i="1"/>
  <c r="C3273" i="1"/>
  <c r="D3273" i="1"/>
  <c r="G3273" i="1"/>
  <c r="I3273" i="1"/>
  <c r="L3273" i="1"/>
  <c r="N3273" i="1"/>
  <c r="P3273" i="1"/>
  <c r="R3273" i="1"/>
  <c r="T3273" i="1"/>
  <c r="V3273" i="1"/>
  <c r="X3273" i="1"/>
  <c r="Z3273" i="1" a="1"/>
  <c r="Z3273" i="1" s="1"/>
  <c r="AB3273" i="1" a="1"/>
  <c r="AB3273" i="1" s="1"/>
  <c r="AD3273" i="1"/>
  <c r="AF3273" i="1"/>
  <c r="AH3273" i="1"/>
  <c r="C3274" i="1"/>
  <c r="D3274" i="1"/>
  <c r="G3274" i="1"/>
  <c r="I3274" i="1"/>
  <c r="L3274" i="1"/>
  <c r="N3274" i="1"/>
  <c r="P3274" i="1"/>
  <c r="R3274" i="1"/>
  <c r="T3274" i="1"/>
  <c r="V3274" i="1"/>
  <c r="X3274" i="1"/>
  <c r="Z3274" i="1" a="1"/>
  <c r="Z3274" i="1" s="1"/>
  <c r="AB3274" i="1" a="1"/>
  <c r="AB3274" i="1" s="1"/>
  <c r="AD3274" i="1"/>
  <c r="AF3274" i="1"/>
  <c r="AH3274" i="1"/>
  <c r="C3275" i="1"/>
  <c r="D3275" i="1"/>
  <c r="G3275" i="1"/>
  <c r="I3275" i="1"/>
  <c r="L3275" i="1"/>
  <c r="N3275" i="1"/>
  <c r="P3275" i="1"/>
  <c r="R3275" i="1"/>
  <c r="T3275" i="1"/>
  <c r="V3275" i="1"/>
  <c r="X3275" i="1"/>
  <c r="Z3275" i="1" a="1"/>
  <c r="Z3275" i="1" s="1"/>
  <c r="AB3275" i="1" a="1"/>
  <c r="AB3275" i="1"/>
  <c r="AD3275" i="1"/>
  <c r="AF3275" i="1"/>
  <c r="AH3275" i="1"/>
  <c r="C3276" i="1"/>
  <c r="D3276" i="1"/>
  <c r="G3276" i="1"/>
  <c r="I3276" i="1"/>
  <c r="L3276" i="1"/>
  <c r="N3276" i="1"/>
  <c r="P3276" i="1"/>
  <c r="R3276" i="1"/>
  <c r="T3276" i="1"/>
  <c r="V3276" i="1"/>
  <c r="X3276" i="1"/>
  <c r="Z3276" i="1" a="1"/>
  <c r="Z3276" i="1" s="1"/>
  <c r="AB3276" i="1" a="1"/>
  <c r="AB3276" i="1" s="1"/>
  <c r="AD3276" i="1"/>
  <c r="AF3276" i="1"/>
  <c r="AH3276" i="1"/>
  <c r="C3277" i="1"/>
  <c r="D3277" i="1"/>
  <c r="G3277" i="1"/>
  <c r="I3277" i="1"/>
  <c r="L3277" i="1"/>
  <c r="N3277" i="1"/>
  <c r="P3277" i="1"/>
  <c r="R3277" i="1"/>
  <c r="T3277" i="1"/>
  <c r="V3277" i="1"/>
  <c r="X3277" i="1"/>
  <c r="Z3277" i="1" a="1"/>
  <c r="Z3277" i="1" s="1"/>
  <c r="AB3277" i="1" a="1"/>
  <c r="AB3277" i="1"/>
  <c r="AD3277" i="1"/>
  <c r="AF3277" i="1"/>
  <c r="AH3277" i="1"/>
  <c r="C3278" i="1"/>
  <c r="D3278" i="1"/>
  <c r="G3278" i="1"/>
  <c r="I3278" i="1"/>
  <c r="L3278" i="1"/>
  <c r="N3278" i="1"/>
  <c r="P3278" i="1"/>
  <c r="R3278" i="1"/>
  <c r="T3278" i="1"/>
  <c r="V3278" i="1"/>
  <c r="X3278" i="1"/>
  <c r="Z3278" i="1" a="1"/>
  <c r="Z3278" i="1"/>
  <c r="AB3278" i="1" a="1"/>
  <c r="AB3278" i="1" s="1"/>
  <c r="AD3278" i="1"/>
  <c r="AF3278" i="1"/>
  <c r="AH3278" i="1"/>
  <c r="C3279" i="1"/>
  <c r="D3279" i="1"/>
  <c r="G3279" i="1"/>
  <c r="I3279" i="1"/>
  <c r="L3279" i="1"/>
  <c r="N3279" i="1"/>
  <c r="P3279" i="1"/>
  <c r="R3279" i="1"/>
  <c r="T3279" i="1"/>
  <c r="V3279" i="1"/>
  <c r="X3279" i="1"/>
  <c r="Z3279" i="1" a="1"/>
  <c r="Z3279" i="1" s="1"/>
  <c r="AB3279" i="1" a="1"/>
  <c r="AB3279" i="1"/>
  <c r="AD3279" i="1"/>
  <c r="AF3279" i="1"/>
  <c r="AH3279" i="1"/>
  <c r="C3280" i="1"/>
  <c r="D3280" i="1"/>
  <c r="G3280" i="1"/>
  <c r="I3280" i="1"/>
  <c r="L3280" i="1"/>
  <c r="N3280" i="1"/>
  <c r="P3280" i="1"/>
  <c r="R3280" i="1"/>
  <c r="T3280" i="1"/>
  <c r="V3280" i="1"/>
  <c r="X3280" i="1"/>
  <c r="Z3280" i="1" a="1"/>
  <c r="Z3280" i="1" s="1"/>
  <c r="AB3280" i="1" a="1"/>
  <c r="AB3280" i="1" s="1"/>
  <c r="AD3280" i="1"/>
  <c r="AF3280" i="1"/>
  <c r="AH3280" i="1"/>
  <c r="C3281" i="1"/>
  <c r="D3281" i="1"/>
  <c r="G3281" i="1"/>
  <c r="I3281" i="1"/>
  <c r="L3281" i="1"/>
  <c r="N3281" i="1"/>
  <c r="P3281" i="1"/>
  <c r="R3281" i="1"/>
  <c r="T3281" i="1"/>
  <c r="V3281" i="1"/>
  <c r="X3281" i="1"/>
  <c r="Z3281" i="1" a="1"/>
  <c r="Z3281" i="1" s="1"/>
  <c r="AB3281" i="1" a="1"/>
  <c r="AB3281" i="1" s="1"/>
  <c r="AD3281" i="1"/>
  <c r="AF3281" i="1"/>
  <c r="AH3281" i="1"/>
  <c r="C3282" i="1"/>
  <c r="D3282" i="1"/>
  <c r="G3282" i="1"/>
  <c r="I3282" i="1"/>
  <c r="L3282" i="1"/>
  <c r="N3282" i="1"/>
  <c r="P3282" i="1"/>
  <c r="R3282" i="1"/>
  <c r="T3282" i="1"/>
  <c r="V3282" i="1"/>
  <c r="X3282" i="1"/>
  <c r="Z3282" i="1" a="1"/>
  <c r="Z3282" i="1" s="1"/>
  <c r="AB3282" i="1" a="1"/>
  <c r="AB3282" i="1" s="1"/>
  <c r="AD3282" i="1"/>
  <c r="AF3282" i="1"/>
  <c r="AH3282" i="1"/>
  <c r="C3283" i="1"/>
  <c r="D3283" i="1"/>
  <c r="G3283" i="1"/>
  <c r="I3283" i="1"/>
  <c r="L3283" i="1"/>
  <c r="N3283" i="1"/>
  <c r="P3283" i="1"/>
  <c r="R3283" i="1"/>
  <c r="T3283" i="1"/>
  <c r="V3283" i="1"/>
  <c r="X3283" i="1"/>
  <c r="Z3283" i="1" a="1"/>
  <c r="Z3283" i="1" s="1"/>
  <c r="AB3283" i="1" a="1"/>
  <c r="AB3283" i="1" s="1"/>
  <c r="AD3283" i="1"/>
  <c r="AF3283" i="1"/>
  <c r="AH3283" i="1"/>
  <c r="C3284" i="1"/>
  <c r="D3284" i="1"/>
  <c r="G3284" i="1"/>
  <c r="I3284" i="1"/>
  <c r="L3284" i="1"/>
  <c r="N3284" i="1"/>
  <c r="P3284" i="1"/>
  <c r="R3284" i="1"/>
  <c r="T3284" i="1"/>
  <c r="V3284" i="1"/>
  <c r="X3284" i="1"/>
  <c r="Z3284" i="1" a="1"/>
  <c r="Z3284" i="1" s="1"/>
  <c r="AB3284" i="1" a="1"/>
  <c r="AB3284" i="1" s="1"/>
  <c r="AD3284" i="1"/>
  <c r="AF3284" i="1"/>
  <c r="AH3284" i="1"/>
  <c r="C3285" i="1"/>
  <c r="D3285" i="1"/>
  <c r="G3285" i="1"/>
  <c r="I3285" i="1"/>
  <c r="L3285" i="1"/>
  <c r="N3285" i="1"/>
  <c r="P3285" i="1"/>
  <c r="R3285" i="1"/>
  <c r="T3285" i="1"/>
  <c r="V3285" i="1"/>
  <c r="X3285" i="1"/>
  <c r="Z3285" i="1" a="1"/>
  <c r="Z3285" i="1" s="1"/>
  <c r="AB3285" i="1" a="1"/>
  <c r="AB3285" i="1" s="1"/>
  <c r="AD3285" i="1"/>
  <c r="AF3285" i="1"/>
  <c r="AH3285" i="1"/>
  <c r="C3286" i="1"/>
  <c r="D3286" i="1"/>
  <c r="G3286" i="1"/>
  <c r="I3286" i="1"/>
  <c r="L3286" i="1"/>
  <c r="N3286" i="1"/>
  <c r="P3286" i="1"/>
  <c r="R3286" i="1"/>
  <c r="T3286" i="1"/>
  <c r="V3286" i="1"/>
  <c r="X3286" i="1"/>
  <c r="Z3286" i="1" a="1"/>
  <c r="Z3286" i="1"/>
  <c r="AB3286" i="1" a="1"/>
  <c r="AB3286" i="1"/>
  <c r="AD3286" i="1"/>
  <c r="AF3286" i="1"/>
  <c r="AH3286" i="1"/>
  <c r="C3287" i="1"/>
  <c r="D3287" i="1"/>
  <c r="G3287" i="1"/>
  <c r="I3287" i="1"/>
  <c r="L3287" i="1"/>
  <c r="N3287" i="1"/>
  <c r="P3287" i="1"/>
  <c r="R3287" i="1"/>
  <c r="T3287" i="1"/>
  <c r="V3287" i="1"/>
  <c r="X3287" i="1"/>
  <c r="Z3287" i="1" a="1"/>
  <c r="Z3287" i="1" s="1"/>
  <c r="AB3287" i="1" a="1"/>
  <c r="AB3287" i="1" s="1"/>
  <c r="AD3287" i="1"/>
  <c r="AF3287" i="1"/>
  <c r="AH3287" i="1"/>
  <c r="C3288" i="1"/>
  <c r="D3288" i="1"/>
  <c r="G3288" i="1"/>
  <c r="I3288" i="1"/>
  <c r="L3288" i="1"/>
  <c r="N3288" i="1"/>
  <c r="P3288" i="1"/>
  <c r="R3288" i="1"/>
  <c r="T3288" i="1"/>
  <c r="V3288" i="1"/>
  <c r="X3288" i="1"/>
  <c r="Z3288" i="1" a="1"/>
  <c r="Z3288" i="1" s="1"/>
  <c r="AB3288" i="1" a="1"/>
  <c r="AB3288" i="1"/>
  <c r="AD3288" i="1"/>
  <c r="AF3288" i="1"/>
  <c r="AH3288" i="1"/>
  <c r="C3289" i="1"/>
  <c r="D3289" i="1"/>
  <c r="G3289" i="1"/>
  <c r="I3289" i="1"/>
  <c r="L3289" i="1"/>
  <c r="N3289" i="1"/>
  <c r="P3289" i="1"/>
  <c r="R3289" i="1"/>
  <c r="T3289" i="1"/>
  <c r="V3289" i="1"/>
  <c r="X3289" i="1"/>
  <c r="Z3289" i="1" a="1"/>
  <c r="Z3289" i="1" s="1"/>
  <c r="AB3289" i="1" a="1"/>
  <c r="AB3289" i="1" s="1"/>
  <c r="AD3289" i="1"/>
  <c r="AF3289" i="1"/>
  <c r="AH3289" i="1"/>
  <c r="C3290" i="1"/>
  <c r="D3290" i="1"/>
  <c r="G3290" i="1"/>
  <c r="I3290" i="1"/>
  <c r="L3290" i="1"/>
  <c r="N3290" i="1"/>
  <c r="P3290" i="1"/>
  <c r="R3290" i="1"/>
  <c r="T3290" i="1"/>
  <c r="V3290" i="1"/>
  <c r="X3290" i="1"/>
  <c r="Z3290" i="1" a="1"/>
  <c r="Z3290" i="1" s="1"/>
  <c r="AB3290" i="1" a="1"/>
  <c r="AB3290" i="1" s="1"/>
  <c r="AD3290" i="1"/>
  <c r="AF3290" i="1"/>
  <c r="AH3290" i="1"/>
  <c r="C3291" i="1"/>
  <c r="D3291" i="1"/>
  <c r="G3291" i="1"/>
  <c r="I3291" i="1"/>
  <c r="L3291" i="1"/>
  <c r="N3291" i="1"/>
  <c r="P3291" i="1"/>
  <c r="R3291" i="1"/>
  <c r="T3291" i="1"/>
  <c r="V3291" i="1"/>
  <c r="X3291" i="1"/>
  <c r="Z3291" i="1" a="1"/>
  <c r="Z3291" i="1" s="1"/>
  <c r="AB3291" i="1" a="1"/>
  <c r="AB3291" i="1"/>
  <c r="AD3291" i="1"/>
  <c r="AF3291" i="1"/>
  <c r="AH3291" i="1"/>
  <c r="C3292" i="1"/>
  <c r="D3292" i="1"/>
  <c r="G3292" i="1"/>
  <c r="I3292" i="1"/>
  <c r="L3292" i="1"/>
  <c r="N3292" i="1"/>
  <c r="P3292" i="1"/>
  <c r="R3292" i="1"/>
  <c r="T3292" i="1"/>
  <c r="V3292" i="1"/>
  <c r="X3292" i="1"/>
  <c r="Z3292" i="1" a="1"/>
  <c r="Z3292" i="1"/>
  <c r="AB3292" i="1" a="1"/>
  <c r="AB3292" i="1" s="1"/>
  <c r="AD3292" i="1"/>
  <c r="AF3292" i="1"/>
  <c r="AH3292" i="1"/>
  <c r="C3293" i="1"/>
  <c r="D3293" i="1"/>
  <c r="G3293" i="1"/>
  <c r="I3293" i="1"/>
  <c r="L3293" i="1"/>
  <c r="N3293" i="1"/>
  <c r="P3293" i="1"/>
  <c r="R3293" i="1"/>
  <c r="T3293" i="1"/>
  <c r="V3293" i="1"/>
  <c r="X3293" i="1"/>
  <c r="Z3293" i="1" a="1"/>
  <c r="Z3293" i="1"/>
  <c r="AB3293" i="1" a="1"/>
  <c r="AB3293" i="1" s="1"/>
  <c r="AD3293" i="1"/>
  <c r="AF3293" i="1"/>
  <c r="AH3293" i="1"/>
  <c r="C3294" i="1"/>
  <c r="D3294" i="1"/>
  <c r="G3294" i="1"/>
  <c r="I3294" i="1"/>
  <c r="L3294" i="1"/>
  <c r="N3294" i="1"/>
  <c r="P3294" i="1"/>
  <c r="R3294" i="1"/>
  <c r="T3294" i="1"/>
  <c r="V3294" i="1"/>
  <c r="X3294" i="1"/>
  <c r="Z3294" i="1" a="1"/>
  <c r="Z3294" i="1" s="1"/>
  <c r="AB3294" i="1" a="1"/>
  <c r="AB3294" i="1" s="1"/>
  <c r="AD3294" i="1"/>
  <c r="AF3294" i="1"/>
  <c r="AH3294" i="1"/>
  <c r="C3295" i="1"/>
  <c r="D3295" i="1"/>
  <c r="G3295" i="1"/>
  <c r="I3295" i="1"/>
  <c r="L3295" i="1"/>
  <c r="N3295" i="1"/>
  <c r="P3295" i="1"/>
  <c r="R3295" i="1"/>
  <c r="T3295" i="1"/>
  <c r="V3295" i="1"/>
  <c r="X3295" i="1"/>
  <c r="Z3295" i="1" a="1"/>
  <c r="Z3295" i="1" s="1"/>
  <c r="AB3295" i="1" a="1"/>
  <c r="AB3295" i="1"/>
  <c r="AD3295" i="1"/>
  <c r="AF3295" i="1"/>
  <c r="AH3295" i="1"/>
  <c r="C3296" i="1"/>
  <c r="D3296" i="1"/>
  <c r="G3296" i="1"/>
  <c r="I3296" i="1"/>
  <c r="L3296" i="1"/>
  <c r="N3296" i="1"/>
  <c r="P3296" i="1"/>
  <c r="R3296" i="1"/>
  <c r="T3296" i="1"/>
  <c r="V3296" i="1"/>
  <c r="X3296" i="1"/>
  <c r="Z3296" i="1" a="1"/>
  <c r="Z3296" i="1" s="1"/>
  <c r="AB3296" i="1" a="1"/>
  <c r="AB3296" i="1"/>
  <c r="AD3296" i="1"/>
  <c r="AF3296" i="1"/>
  <c r="AH3296" i="1"/>
  <c r="C3297" i="1"/>
  <c r="D3297" i="1"/>
  <c r="G3297" i="1"/>
  <c r="I3297" i="1"/>
  <c r="L3297" i="1"/>
  <c r="N3297" i="1"/>
  <c r="P3297" i="1"/>
  <c r="R3297" i="1"/>
  <c r="T3297" i="1"/>
  <c r="V3297" i="1"/>
  <c r="X3297" i="1"/>
  <c r="Z3297" i="1" a="1"/>
  <c r="Z3297" i="1" s="1"/>
  <c r="AB3297" i="1" a="1"/>
  <c r="AB3297" i="1" s="1"/>
  <c r="AD3297" i="1"/>
  <c r="AF3297" i="1"/>
  <c r="AH3297" i="1"/>
  <c r="C3298" i="1"/>
  <c r="D3298" i="1"/>
  <c r="G3298" i="1"/>
  <c r="I3298" i="1"/>
  <c r="L3298" i="1"/>
  <c r="N3298" i="1"/>
  <c r="P3298" i="1"/>
  <c r="R3298" i="1"/>
  <c r="T3298" i="1"/>
  <c r="V3298" i="1"/>
  <c r="X3298" i="1"/>
  <c r="Z3298" i="1" a="1"/>
  <c r="Z3298" i="1" s="1"/>
  <c r="AB3298" i="1" a="1"/>
  <c r="AB3298" i="1"/>
  <c r="AD3298" i="1"/>
  <c r="AF3298" i="1"/>
  <c r="AH3298" i="1"/>
  <c r="C3299" i="1"/>
  <c r="D3299" i="1"/>
  <c r="G3299" i="1"/>
  <c r="I3299" i="1"/>
  <c r="L3299" i="1"/>
  <c r="N3299" i="1"/>
  <c r="P3299" i="1"/>
  <c r="R3299" i="1"/>
  <c r="T3299" i="1"/>
  <c r="V3299" i="1"/>
  <c r="X3299" i="1"/>
  <c r="Z3299" i="1" a="1"/>
  <c r="Z3299" i="1"/>
  <c r="AB3299" i="1" a="1"/>
  <c r="AB3299" i="1" s="1"/>
  <c r="AD3299" i="1"/>
  <c r="AF3299" i="1"/>
  <c r="AH3299" i="1"/>
  <c r="C3300" i="1"/>
  <c r="D3300" i="1"/>
  <c r="G3300" i="1"/>
  <c r="I3300" i="1"/>
  <c r="L3300" i="1"/>
  <c r="N3300" i="1"/>
  <c r="P3300" i="1"/>
  <c r="R3300" i="1"/>
  <c r="T3300" i="1"/>
  <c r="V3300" i="1"/>
  <c r="X3300" i="1"/>
  <c r="Z3300" i="1" a="1"/>
  <c r="Z3300" i="1" s="1"/>
  <c r="AB3300" i="1" a="1"/>
  <c r="AB3300" i="1"/>
  <c r="AD3300" i="1"/>
  <c r="AF3300" i="1"/>
  <c r="AH3300" i="1"/>
  <c r="C3301" i="1"/>
  <c r="D3301" i="1"/>
  <c r="G3301" i="1"/>
  <c r="I3301" i="1"/>
  <c r="L3301" i="1"/>
  <c r="N3301" i="1"/>
  <c r="P3301" i="1"/>
  <c r="R3301" i="1"/>
  <c r="T3301" i="1"/>
  <c r="V3301" i="1"/>
  <c r="X3301" i="1"/>
  <c r="Z3301" i="1" a="1"/>
  <c r="Z3301" i="1"/>
  <c r="AB3301" i="1" a="1"/>
  <c r="AB3301" i="1"/>
  <c r="AD3301" i="1"/>
  <c r="AF3301" i="1"/>
  <c r="AH3301" i="1"/>
  <c r="C3302" i="1"/>
  <c r="D3302" i="1"/>
  <c r="G3302" i="1"/>
  <c r="I3302" i="1"/>
  <c r="L3302" i="1"/>
  <c r="N3302" i="1"/>
  <c r="P3302" i="1"/>
  <c r="R3302" i="1"/>
  <c r="T3302" i="1"/>
  <c r="V3302" i="1"/>
  <c r="X3302" i="1"/>
  <c r="Z3302" i="1" a="1"/>
  <c r="Z3302" i="1" s="1"/>
  <c r="AB3302" i="1" a="1"/>
  <c r="AB3302" i="1"/>
  <c r="AD3302" i="1"/>
  <c r="AF3302" i="1"/>
  <c r="AH3302" i="1"/>
  <c r="C3303" i="1"/>
  <c r="D3303" i="1"/>
  <c r="G3303" i="1"/>
  <c r="I3303" i="1"/>
  <c r="L3303" i="1"/>
  <c r="N3303" i="1"/>
  <c r="P3303" i="1"/>
  <c r="R3303" i="1"/>
  <c r="T3303" i="1"/>
  <c r="V3303" i="1"/>
  <c r="X3303" i="1"/>
  <c r="Z3303" i="1" a="1"/>
  <c r="Z3303" i="1"/>
  <c r="AB3303" i="1" a="1"/>
  <c r="AB3303" i="1" s="1"/>
  <c r="AD3303" i="1"/>
  <c r="AF3303" i="1"/>
  <c r="AH3303" i="1"/>
  <c r="C3304" i="1"/>
  <c r="D3304" i="1"/>
  <c r="G3304" i="1"/>
  <c r="I3304" i="1"/>
  <c r="L3304" i="1"/>
  <c r="N3304" i="1"/>
  <c r="P3304" i="1"/>
  <c r="R3304" i="1"/>
  <c r="T3304" i="1"/>
  <c r="V3304" i="1"/>
  <c r="X3304" i="1"/>
  <c r="Z3304" i="1" a="1"/>
  <c r="Z3304" i="1" s="1"/>
  <c r="AB3304" i="1" a="1"/>
  <c r="AB3304" i="1" s="1"/>
  <c r="AD3304" i="1"/>
  <c r="AF3304" i="1"/>
  <c r="AH3304" i="1"/>
  <c r="C3305" i="1"/>
  <c r="D3305" i="1"/>
  <c r="G3305" i="1"/>
  <c r="I3305" i="1"/>
  <c r="L3305" i="1"/>
  <c r="N3305" i="1"/>
  <c r="P3305" i="1"/>
  <c r="R3305" i="1"/>
  <c r="T3305" i="1"/>
  <c r="V3305" i="1"/>
  <c r="X3305" i="1"/>
  <c r="Z3305" i="1" a="1"/>
  <c r="Z3305" i="1" s="1"/>
  <c r="AB3305" i="1" a="1"/>
  <c r="AB3305" i="1" s="1"/>
  <c r="AD3305" i="1"/>
  <c r="AF3305" i="1"/>
  <c r="AH3305" i="1"/>
  <c r="C3306" i="1"/>
  <c r="D3306" i="1"/>
  <c r="G3306" i="1"/>
  <c r="I3306" i="1"/>
  <c r="L3306" i="1"/>
  <c r="N3306" i="1"/>
  <c r="P3306" i="1"/>
  <c r="R3306" i="1"/>
  <c r="T3306" i="1"/>
  <c r="V3306" i="1"/>
  <c r="X3306" i="1"/>
  <c r="Z3306" i="1" a="1"/>
  <c r="Z3306" i="1"/>
  <c r="AB3306" i="1" a="1"/>
  <c r="AB3306" i="1" s="1"/>
  <c r="AD3306" i="1"/>
  <c r="AF3306" i="1"/>
  <c r="AH3306" i="1"/>
  <c r="C3307" i="1"/>
  <c r="D3307" i="1"/>
  <c r="G3307" i="1"/>
  <c r="I3307" i="1"/>
  <c r="L3307" i="1"/>
  <c r="N3307" i="1"/>
  <c r="P3307" i="1"/>
  <c r="R3307" i="1"/>
  <c r="T3307" i="1"/>
  <c r="V3307" i="1"/>
  <c r="X3307" i="1"/>
  <c r="Z3307" i="1" a="1"/>
  <c r="Z3307" i="1" s="1"/>
  <c r="AB3307" i="1" a="1"/>
  <c r="AB3307" i="1" s="1"/>
  <c r="AI3307" i="1" s="1"/>
  <c r="AD3307" i="1"/>
  <c r="AF3307" i="1"/>
  <c r="AH3307" i="1"/>
  <c r="C3308" i="1"/>
  <c r="D3308" i="1"/>
  <c r="G3308" i="1"/>
  <c r="I3308" i="1"/>
  <c r="L3308" i="1"/>
  <c r="N3308" i="1"/>
  <c r="P3308" i="1"/>
  <c r="R3308" i="1"/>
  <c r="T3308" i="1"/>
  <c r="V3308" i="1"/>
  <c r="X3308" i="1"/>
  <c r="Z3308" i="1" a="1"/>
  <c r="Z3308" i="1" s="1"/>
  <c r="AB3308" i="1" a="1"/>
  <c r="AB3308" i="1" s="1"/>
  <c r="AD3308" i="1"/>
  <c r="AF3308" i="1"/>
  <c r="AH3308" i="1"/>
  <c r="C3309" i="1"/>
  <c r="D3309" i="1"/>
  <c r="G3309" i="1"/>
  <c r="I3309" i="1"/>
  <c r="L3309" i="1"/>
  <c r="N3309" i="1"/>
  <c r="P3309" i="1"/>
  <c r="R3309" i="1"/>
  <c r="T3309" i="1"/>
  <c r="V3309" i="1"/>
  <c r="X3309" i="1"/>
  <c r="Z3309" i="1" a="1"/>
  <c r="Z3309" i="1" s="1"/>
  <c r="AB3309" i="1" a="1"/>
  <c r="AB3309" i="1" s="1"/>
  <c r="AD3309" i="1"/>
  <c r="AF3309" i="1"/>
  <c r="AH3309" i="1"/>
  <c r="C3310" i="1"/>
  <c r="D3310" i="1"/>
  <c r="G3310" i="1"/>
  <c r="I3310" i="1"/>
  <c r="L3310" i="1"/>
  <c r="N3310" i="1"/>
  <c r="P3310" i="1"/>
  <c r="R3310" i="1"/>
  <c r="T3310" i="1"/>
  <c r="V3310" i="1"/>
  <c r="X3310" i="1"/>
  <c r="Z3310" i="1" a="1"/>
  <c r="Z3310" i="1"/>
  <c r="AB3310" i="1" a="1"/>
  <c r="AB3310" i="1" s="1"/>
  <c r="AD3310" i="1"/>
  <c r="AF3310" i="1"/>
  <c r="AH3310" i="1"/>
  <c r="C3311" i="1"/>
  <c r="D3311" i="1"/>
  <c r="G3311" i="1"/>
  <c r="I3311" i="1"/>
  <c r="L3311" i="1"/>
  <c r="N3311" i="1"/>
  <c r="P3311" i="1"/>
  <c r="R3311" i="1"/>
  <c r="T3311" i="1"/>
  <c r="V3311" i="1"/>
  <c r="X3311" i="1"/>
  <c r="Z3311" i="1" a="1"/>
  <c r="Z3311" i="1" s="1"/>
  <c r="AB3311" i="1" a="1"/>
  <c r="AB3311" i="1" s="1"/>
  <c r="AD3311" i="1"/>
  <c r="AF3311" i="1"/>
  <c r="AH3311" i="1"/>
  <c r="C3312" i="1"/>
  <c r="D3312" i="1"/>
  <c r="G3312" i="1"/>
  <c r="I3312" i="1"/>
  <c r="L3312" i="1"/>
  <c r="N3312" i="1"/>
  <c r="P3312" i="1"/>
  <c r="R3312" i="1"/>
  <c r="T3312" i="1"/>
  <c r="V3312" i="1"/>
  <c r="X3312" i="1"/>
  <c r="Z3312" i="1" a="1"/>
  <c r="Z3312" i="1" s="1"/>
  <c r="AB3312" i="1" a="1"/>
  <c r="AB3312" i="1"/>
  <c r="AD3312" i="1"/>
  <c r="AF3312" i="1"/>
  <c r="AH3312" i="1"/>
  <c r="C3313" i="1"/>
  <c r="D3313" i="1"/>
  <c r="G3313" i="1"/>
  <c r="I3313" i="1"/>
  <c r="L3313" i="1"/>
  <c r="N3313" i="1"/>
  <c r="P3313" i="1"/>
  <c r="R3313" i="1"/>
  <c r="T3313" i="1"/>
  <c r="V3313" i="1"/>
  <c r="X3313" i="1"/>
  <c r="Z3313" i="1" a="1"/>
  <c r="Z3313" i="1"/>
  <c r="AB3313" i="1" a="1"/>
  <c r="AB3313" i="1" s="1"/>
  <c r="AD3313" i="1"/>
  <c r="AF3313" i="1"/>
  <c r="AH3313" i="1"/>
  <c r="C3314" i="1"/>
  <c r="D3314" i="1"/>
  <c r="G3314" i="1"/>
  <c r="I3314" i="1"/>
  <c r="L3314" i="1"/>
  <c r="N3314" i="1"/>
  <c r="P3314" i="1"/>
  <c r="R3314" i="1"/>
  <c r="T3314" i="1"/>
  <c r="V3314" i="1"/>
  <c r="X3314" i="1"/>
  <c r="Z3314" i="1" a="1"/>
  <c r="Z3314" i="1"/>
  <c r="AB3314" i="1" a="1"/>
  <c r="AB3314" i="1" s="1"/>
  <c r="AD3314" i="1"/>
  <c r="AF3314" i="1"/>
  <c r="AH3314" i="1"/>
  <c r="C3315" i="1"/>
  <c r="D3315" i="1"/>
  <c r="G3315" i="1"/>
  <c r="I3315" i="1"/>
  <c r="L3315" i="1"/>
  <c r="N3315" i="1"/>
  <c r="P3315" i="1"/>
  <c r="R3315" i="1"/>
  <c r="T3315" i="1"/>
  <c r="V3315" i="1"/>
  <c r="X3315" i="1"/>
  <c r="Z3315" i="1" a="1"/>
  <c r="Z3315" i="1" s="1"/>
  <c r="AB3315" i="1" a="1"/>
  <c r="AB3315" i="1" s="1"/>
  <c r="AD3315" i="1"/>
  <c r="AF3315" i="1"/>
  <c r="AH3315" i="1"/>
  <c r="C3316" i="1"/>
  <c r="D3316" i="1"/>
  <c r="G3316" i="1"/>
  <c r="I3316" i="1"/>
  <c r="L3316" i="1"/>
  <c r="N3316" i="1"/>
  <c r="P3316" i="1"/>
  <c r="R3316" i="1"/>
  <c r="T3316" i="1"/>
  <c r="V3316" i="1"/>
  <c r="X3316" i="1"/>
  <c r="Z3316" i="1" a="1"/>
  <c r="Z3316" i="1" s="1"/>
  <c r="AB3316" i="1" a="1"/>
  <c r="AB3316" i="1" s="1"/>
  <c r="AD3316" i="1"/>
  <c r="AF3316" i="1"/>
  <c r="AH3316" i="1"/>
  <c r="C3317" i="1"/>
  <c r="D3317" i="1"/>
  <c r="G3317" i="1"/>
  <c r="I3317" i="1"/>
  <c r="L3317" i="1"/>
  <c r="N3317" i="1"/>
  <c r="P3317" i="1"/>
  <c r="R3317" i="1"/>
  <c r="T3317" i="1"/>
  <c r="V3317" i="1"/>
  <c r="X3317" i="1"/>
  <c r="Z3317" i="1" a="1"/>
  <c r="Z3317" i="1"/>
  <c r="AB3317" i="1" a="1"/>
  <c r="AB3317" i="1" s="1"/>
  <c r="AD3317" i="1"/>
  <c r="AF3317" i="1"/>
  <c r="AH3317" i="1"/>
  <c r="C3318" i="1"/>
  <c r="D3318" i="1"/>
  <c r="G3318" i="1"/>
  <c r="I3318" i="1"/>
  <c r="L3318" i="1"/>
  <c r="N3318" i="1"/>
  <c r="P3318" i="1"/>
  <c r="R3318" i="1"/>
  <c r="T3318" i="1"/>
  <c r="V3318" i="1"/>
  <c r="X3318" i="1"/>
  <c r="Z3318" i="1" a="1"/>
  <c r="Z3318" i="1"/>
  <c r="AB3318" i="1" a="1"/>
  <c r="AB3318" i="1" s="1"/>
  <c r="AD3318" i="1"/>
  <c r="AF3318" i="1"/>
  <c r="AH3318" i="1"/>
  <c r="C3319" i="1"/>
  <c r="D3319" i="1"/>
  <c r="G3319" i="1"/>
  <c r="I3319" i="1"/>
  <c r="L3319" i="1"/>
  <c r="N3319" i="1"/>
  <c r="P3319" i="1"/>
  <c r="R3319" i="1"/>
  <c r="T3319" i="1"/>
  <c r="V3319" i="1"/>
  <c r="X3319" i="1"/>
  <c r="Z3319" i="1" a="1"/>
  <c r="Z3319" i="1" s="1"/>
  <c r="AB3319" i="1" a="1"/>
  <c r="AB3319" i="1" s="1"/>
  <c r="AD3319" i="1"/>
  <c r="AF3319" i="1"/>
  <c r="AH3319" i="1"/>
  <c r="C3320" i="1"/>
  <c r="D3320" i="1"/>
  <c r="G3320" i="1"/>
  <c r="I3320" i="1"/>
  <c r="L3320" i="1"/>
  <c r="N3320" i="1"/>
  <c r="P3320" i="1"/>
  <c r="R3320" i="1"/>
  <c r="T3320" i="1"/>
  <c r="V3320" i="1"/>
  <c r="X3320" i="1"/>
  <c r="Z3320" i="1" a="1"/>
  <c r="Z3320" i="1" s="1"/>
  <c r="AB3320" i="1" a="1"/>
  <c r="AB3320" i="1" s="1"/>
  <c r="AD3320" i="1"/>
  <c r="AF3320" i="1"/>
  <c r="AH3320" i="1"/>
  <c r="C3321" i="1"/>
  <c r="D3321" i="1"/>
  <c r="G3321" i="1"/>
  <c r="I3321" i="1"/>
  <c r="L3321" i="1"/>
  <c r="N3321" i="1"/>
  <c r="P3321" i="1"/>
  <c r="R3321" i="1"/>
  <c r="T3321" i="1"/>
  <c r="V3321" i="1"/>
  <c r="X3321" i="1"/>
  <c r="Z3321" i="1" a="1"/>
  <c r="Z3321" i="1" s="1"/>
  <c r="AB3321" i="1" a="1"/>
  <c r="AB3321" i="1" s="1"/>
  <c r="AD3321" i="1"/>
  <c r="AF3321" i="1"/>
  <c r="AH3321" i="1"/>
  <c r="C3322" i="1"/>
  <c r="D3322" i="1"/>
  <c r="G3322" i="1"/>
  <c r="I3322" i="1"/>
  <c r="L3322" i="1"/>
  <c r="N3322" i="1"/>
  <c r="P3322" i="1"/>
  <c r="R3322" i="1"/>
  <c r="T3322" i="1"/>
  <c r="V3322" i="1"/>
  <c r="X3322" i="1"/>
  <c r="Z3322" i="1" a="1"/>
  <c r="Z3322" i="1" s="1"/>
  <c r="AB3322" i="1" a="1"/>
  <c r="AB3322" i="1" s="1"/>
  <c r="AD3322" i="1"/>
  <c r="AF3322" i="1"/>
  <c r="AH3322" i="1"/>
  <c r="C3323" i="1"/>
  <c r="D3323" i="1"/>
  <c r="G3323" i="1"/>
  <c r="I3323" i="1"/>
  <c r="L3323" i="1"/>
  <c r="N3323" i="1"/>
  <c r="P3323" i="1"/>
  <c r="R3323" i="1"/>
  <c r="T3323" i="1"/>
  <c r="V3323" i="1"/>
  <c r="X3323" i="1"/>
  <c r="Z3323" i="1" a="1"/>
  <c r="Z3323" i="1" s="1"/>
  <c r="AB3323" i="1" a="1"/>
  <c r="AB3323" i="1" s="1"/>
  <c r="AD3323" i="1"/>
  <c r="AF3323" i="1"/>
  <c r="AH3323" i="1"/>
  <c r="C3324" i="1"/>
  <c r="D3324" i="1"/>
  <c r="G3324" i="1"/>
  <c r="I3324" i="1"/>
  <c r="L3324" i="1"/>
  <c r="N3324" i="1"/>
  <c r="P3324" i="1"/>
  <c r="R3324" i="1"/>
  <c r="T3324" i="1"/>
  <c r="V3324" i="1"/>
  <c r="X3324" i="1"/>
  <c r="Z3324" i="1" a="1"/>
  <c r="Z3324" i="1" s="1"/>
  <c r="AB3324" i="1" a="1"/>
  <c r="AB3324" i="1"/>
  <c r="AD3324" i="1"/>
  <c r="AF3324" i="1"/>
  <c r="AH3324" i="1"/>
  <c r="C3325" i="1"/>
  <c r="D3325" i="1"/>
  <c r="G3325" i="1"/>
  <c r="I3325" i="1"/>
  <c r="L3325" i="1"/>
  <c r="N3325" i="1"/>
  <c r="P3325" i="1"/>
  <c r="R3325" i="1"/>
  <c r="T3325" i="1"/>
  <c r="V3325" i="1"/>
  <c r="X3325" i="1"/>
  <c r="Z3325" i="1" a="1"/>
  <c r="Z3325" i="1" s="1"/>
  <c r="AB3325" i="1" a="1"/>
  <c r="AB3325" i="1" s="1"/>
  <c r="AD3325" i="1"/>
  <c r="AF3325" i="1"/>
  <c r="AH3325" i="1"/>
  <c r="C3326" i="1"/>
  <c r="D3326" i="1"/>
  <c r="G3326" i="1"/>
  <c r="I3326" i="1"/>
  <c r="L3326" i="1"/>
  <c r="N3326" i="1"/>
  <c r="P3326" i="1"/>
  <c r="R3326" i="1"/>
  <c r="T3326" i="1"/>
  <c r="V3326" i="1"/>
  <c r="X3326" i="1"/>
  <c r="Z3326" i="1" a="1"/>
  <c r="Z3326" i="1" s="1"/>
  <c r="AB3326" i="1" a="1"/>
  <c r="AB3326" i="1" s="1"/>
  <c r="AD3326" i="1"/>
  <c r="AF3326" i="1"/>
  <c r="AH3326" i="1"/>
  <c r="C3327" i="1"/>
  <c r="D3327" i="1"/>
  <c r="G3327" i="1"/>
  <c r="I3327" i="1"/>
  <c r="L3327" i="1"/>
  <c r="N3327" i="1"/>
  <c r="P3327" i="1"/>
  <c r="R3327" i="1"/>
  <c r="T3327" i="1"/>
  <c r="V3327" i="1"/>
  <c r="X3327" i="1"/>
  <c r="Z3327" i="1" a="1"/>
  <c r="Z3327" i="1" s="1"/>
  <c r="AB3327" i="1" a="1"/>
  <c r="AB3327" i="1" s="1"/>
  <c r="AD3327" i="1"/>
  <c r="AF3327" i="1"/>
  <c r="AH3327" i="1"/>
  <c r="C3328" i="1"/>
  <c r="D3328" i="1"/>
  <c r="G3328" i="1"/>
  <c r="I3328" i="1"/>
  <c r="L3328" i="1"/>
  <c r="N3328" i="1"/>
  <c r="P3328" i="1"/>
  <c r="R3328" i="1"/>
  <c r="T3328" i="1"/>
  <c r="V3328" i="1"/>
  <c r="X3328" i="1"/>
  <c r="Z3328" i="1" a="1"/>
  <c r="Z3328" i="1"/>
  <c r="AB3328" i="1" a="1"/>
  <c r="AB3328" i="1" s="1"/>
  <c r="AD3328" i="1"/>
  <c r="AF3328" i="1"/>
  <c r="AH3328" i="1"/>
  <c r="C3329" i="1"/>
  <c r="D3329" i="1"/>
  <c r="G3329" i="1"/>
  <c r="I3329" i="1"/>
  <c r="L3329" i="1"/>
  <c r="N3329" i="1"/>
  <c r="P3329" i="1"/>
  <c r="R3329" i="1"/>
  <c r="T3329" i="1"/>
  <c r="V3329" i="1"/>
  <c r="X3329" i="1"/>
  <c r="Z3329" i="1" a="1"/>
  <c r="Z3329" i="1" s="1"/>
  <c r="AB3329" i="1" a="1"/>
  <c r="AB3329" i="1" s="1"/>
  <c r="AD3329" i="1"/>
  <c r="AF3329" i="1"/>
  <c r="AH3329" i="1"/>
  <c r="C3330" i="1"/>
  <c r="D3330" i="1"/>
  <c r="G3330" i="1"/>
  <c r="I3330" i="1"/>
  <c r="L3330" i="1"/>
  <c r="N3330" i="1"/>
  <c r="P3330" i="1"/>
  <c r="R3330" i="1"/>
  <c r="T3330" i="1"/>
  <c r="V3330" i="1"/>
  <c r="X3330" i="1"/>
  <c r="Z3330" i="1" a="1"/>
  <c r="Z3330" i="1"/>
  <c r="AB3330" i="1" a="1"/>
  <c r="AB3330" i="1" s="1"/>
  <c r="AD3330" i="1"/>
  <c r="AF3330" i="1"/>
  <c r="AH3330" i="1"/>
  <c r="C3331" i="1"/>
  <c r="D3331" i="1"/>
  <c r="G3331" i="1"/>
  <c r="I3331" i="1"/>
  <c r="L3331" i="1"/>
  <c r="N3331" i="1"/>
  <c r="P3331" i="1"/>
  <c r="R3331" i="1"/>
  <c r="T3331" i="1"/>
  <c r="V3331" i="1"/>
  <c r="X3331" i="1"/>
  <c r="Z3331" i="1" a="1"/>
  <c r="Z3331" i="1" s="1"/>
  <c r="AB3331" i="1" a="1"/>
  <c r="AB3331" i="1" s="1"/>
  <c r="AD3331" i="1"/>
  <c r="AF3331" i="1"/>
  <c r="AH3331" i="1"/>
  <c r="C3332" i="1"/>
  <c r="D3332" i="1"/>
  <c r="G3332" i="1"/>
  <c r="I3332" i="1"/>
  <c r="L3332" i="1"/>
  <c r="N3332" i="1"/>
  <c r="P3332" i="1"/>
  <c r="R3332" i="1"/>
  <c r="T3332" i="1"/>
  <c r="V3332" i="1"/>
  <c r="X3332" i="1"/>
  <c r="Z3332" i="1" a="1"/>
  <c r="Z3332" i="1" s="1"/>
  <c r="AB3332" i="1" a="1"/>
  <c r="AB3332" i="1" s="1"/>
  <c r="AD3332" i="1"/>
  <c r="AF3332" i="1"/>
  <c r="AH3332" i="1"/>
  <c r="C3333" i="1"/>
  <c r="D3333" i="1"/>
  <c r="G3333" i="1"/>
  <c r="I3333" i="1"/>
  <c r="L3333" i="1"/>
  <c r="N3333" i="1"/>
  <c r="P3333" i="1"/>
  <c r="R3333" i="1"/>
  <c r="T3333" i="1"/>
  <c r="V3333" i="1"/>
  <c r="X3333" i="1"/>
  <c r="Z3333" i="1" a="1"/>
  <c r="Z3333" i="1" s="1"/>
  <c r="AB3333" i="1" a="1"/>
  <c r="AB3333" i="1" s="1"/>
  <c r="AD3333" i="1"/>
  <c r="AF3333" i="1"/>
  <c r="AH3333" i="1"/>
  <c r="C3334" i="1"/>
  <c r="D3334" i="1"/>
  <c r="G3334" i="1"/>
  <c r="I3334" i="1"/>
  <c r="L3334" i="1"/>
  <c r="N3334" i="1"/>
  <c r="P3334" i="1"/>
  <c r="R3334" i="1"/>
  <c r="T3334" i="1"/>
  <c r="V3334" i="1"/>
  <c r="X3334" i="1"/>
  <c r="Z3334" i="1" a="1"/>
  <c r="Z3334" i="1" s="1"/>
  <c r="AB3334" i="1" a="1"/>
  <c r="AB3334" i="1" s="1"/>
  <c r="AD3334" i="1"/>
  <c r="AF3334" i="1"/>
  <c r="AH3334" i="1"/>
  <c r="C3335" i="1"/>
  <c r="D3335" i="1"/>
  <c r="G3335" i="1"/>
  <c r="I3335" i="1"/>
  <c r="L3335" i="1"/>
  <c r="N3335" i="1"/>
  <c r="P3335" i="1"/>
  <c r="R3335" i="1"/>
  <c r="T3335" i="1"/>
  <c r="V3335" i="1"/>
  <c r="X3335" i="1"/>
  <c r="Z3335" i="1" a="1"/>
  <c r="Z3335" i="1" s="1"/>
  <c r="AB3335" i="1" a="1"/>
  <c r="AB3335" i="1" s="1"/>
  <c r="AD3335" i="1"/>
  <c r="AF3335" i="1"/>
  <c r="AH3335" i="1"/>
  <c r="C3336" i="1"/>
  <c r="D3336" i="1"/>
  <c r="G3336" i="1"/>
  <c r="I3336" i="1"/>
  <c r="L3336" i="1"/>
  <c r="N3336" i="1"/>
  <c r="P3336" i="1"/>
  <c r="R3336" i="1"/>
  <c r="T3336" i="1"/>
  <c r="V3336" i="1"/>
  <c r="X3336" i="1"/>
  <c r="Z3336" i="1" a="1"/>
  <c r="Z3336" i="1" s="1"/>
  <c r="AB3336" i="1" a="1"/>
  <c r="AB3336" i="1"/>
  <c r="AD3336" i="1"/>
  <c r="AF3336" i="1"/>
  <c r="AH3336" i="1"/>
  <c r="C3337" i="1"/>
  <c r="D3337" i="1"/>
  <c r="G3337" i="1"/>
  <c r="I3337" i="1"/>
  <c r="L3337" i="1"/>
  <c r="N3337" i="1"/>
  <c r="P3337" i="1"/>
  <c r="R3337" i="1"/>
  <c r="T3337" i="1"/>
  <c r="V3337" i="1"/>
  <c r="X3337" i="1"/>
  <c r="Z3337" i="1" a="1"/>
  <c r="Z3337" i="1" s="1"/>
  <c r="AB3337" i="1" a="1"/>
  <c r="AB3337" i="1" s="1"/>
  <c r="AD3337" i="1"/>
  <c r="AF3337" i="1"/>
  <c r="AH3337" i="1"/>
  <c r="C3338" i="1"/>
  <c r="D3338" i="1"/>
  <c r="G3338" i="1"/>
  <c r="I3338" i="1"/>
  <c r="L3338" i="1"/>
  <c r="N3338" i="1"/>
  <c r="P3338" i="1"/>
  <c r="R3338" i="1"/>
  <c r="T3338" i="1"/>
  <c r="V3338" i="1"/>
  <c r="X3338" i="1"/>
  <c r="Z3338" i="1" a="1"/>
  <c r="Z3338" i="1" s="1"/>
  <c r="AB3338" i="1" a="1"/>
  <c r="AB3338" i="1" s="1"/>
  <c r="AD3338" i="1"/>
  <c r="AF3338" i="1"/>
  <c r="AH3338" i="1"/>
  <c r="C3339" i="1"/>
  <c r="D3339" i="1"/>
  <c r="G3339" i="1"/>
  <c r="I3339" i="1"/>
  <c r="L3339" i="1"/>
  <c r="N3339" i="1"/>
  <c r="P3339" i="1"/>
  <c r="R3339" i="1"/>
  <c r="T3339" i="1"/>
  <c r="V3339" i="1"/>
  <c r="X3339" i="1"/>
  <c r="Z3339" i="1" a="1"/>
  <c r="Z3339" i="1"/>
  <c r="AB3339" i="1" a="1"/>
  <c r="AB3339" i="1"/>
  <c r="AD3339" i="1"/>
  <c r="AF3339" i="1"/>
  <c r="AH3339" i="1"/>
  <c r="C3340" i="1"/>
  <c r="D3340" i="1"/>
  <c r="G3340" i="1"/>
  <c r="I3340" i="1"/>
  <c r="L3340" i="1"/>
  <c r="N3340" i="1"/>
  <c r="P3340" i="1"/>
  <c r="R3340" i="1"/>
  <c r="T3340" i="1"/>
  <c r="V3340" i="1"/>
  <c r="X3340" i="1"/>
  <c r="Z3340" i="1" a="1"/>
  <c r="Z3340" i="1" s="1"/>
  <c r="AB3340" i="1" a="1"/>
  <c r="AB3340" i="1" s="1"/>
  <c r="AD3340" i="1"/>
  <c r="AF3340" i="1"/>
  <c r="AH3340" i="1"/>
  <c r="C3341" i="1"/>
  <c r="D3341" i="1"/>
  <c r="G3341" i="1"/>
  <c r="I3341" i="1"/>
  <c r="L3341" i="1"/>
  <c r="N3341" i="1"/>
  <c r="P3341" i="1"/>
  <c r="R3341" i="1"/>
  <c r="T3341" i="1"/>
  <c r="V3341" i="1"/>
  <c r="X3341" i="1"/>
  <c r="Z3341" i="1" a="1"/>
  <c r="Z3341" i="1" s="1"/>
  <c r="AB3341" i="1" a="1"/>
  <c r="AB3341" i="1" s="1"/>
  <c r="AD3341" i="1"/>
  <c r="AF3341" i="1"/>
  <c r="AH3341" i="1"/>
  <c r="C3342" i="1"/>
  <c r="D3342" i="1"/>
  <c r="G3342" i="1"/>
  <c r="I3342" i="1"/>
  <c r="L3342" i="1"/>
  <c r="N3342" i="1"/>
  <c r="P3342" i="1"/>
  <c r="R3342" i="1"/>
  <c r="T3342" i="1"/>
  <c r="V3342" i="1"/>
  <c r="X3342" i="1"/>
  <c r="Z3342" i="1" a="1"/>
  <c r="Z3342" i="1" s="1"/>
  <c r="AB3342" i="1" a="1"/>
  <c r="AB3342" i="1" s="1"/>
  <c r="AD3342" i="1"/>
  <c r="AF3342" i="1"/>
  <c r="AH3342" i="1"/>
  <c r="C3343" i="1"/>
  <c r="D3343" i="1"/>
  <c r="G3343" i="1"/>
  <c r="I3343" i="1"/>
  <c r="L3343" i="1"/>
  <c r="N3343" i="1"/>
  <c r="P3343" i="1"/>
  <c r="R3343" i="1"/>
  <c r="T3343" i="1"/>
  <c r="V3343" i="1"/>
  <c r="AI3343" i="1" s="1"/>
  <c r="X3343" i="1"/>
  <c r="Z3343" i="1" a="1"/>
  <c r="Z3343" i="1" s="1"/>
  <c r="AB3343" i="1" a="1"/>
  <c r="AB3343" i="1" s="1"/>
  <c r="AD3343" i="1"/>
  <c r="AF3343" i="1"/>
  <c r="AH3343" i="1"/>
  <c r="C3344" i="1"/>
  <c r="D3344" i="1"/>
  <c r="G3344" i="1"/>
  <c r="I3344" i="1"/>
  <c r="L3344" i="1"/>
  <c r="N3344" i="1"/>
  <c r="P3344" i="1"/>
  <c r="R3344" i="1"/>
  <c r="T3344" i="1"/>
  <c r="V3344" i="1"/>
  <c r="X3344" i="1"/>
  <c r="Z3344" i="1" a="1"/>
  <c r="Z3344" i="1" s="1"/>
  <c r="AB3344" i="1" a="1"/>
  <c r="AB3344" i="1"/>
  <c r="AD3344" i="1"/>
  <c r="AF3344" i="1"/>
  <c r="AH3344" i="1"/>
  <c r="C3345" i="1"/>
  <c r="D3345" i="1"/>
  <c r="G3345" i="1"/>
  <c r="I3345" i="1"/>
  <c r="L3345" i="1"/>
  <c r="N3345" i="1"/>
  <c r="P3345" i="1"/>
  <c r="R3345" i="1"/>
  <c r="T3345" i="1"/>
  <c r="V3345" i="1"/>
  <c r="X3345" i="1"/>
  <c r="Z3345" i="1" a="1"/>
  <c r="Z3345" i="1" s="1"/>
  <c r="AB3345" i="1" a="1"/>
  <c r="AB3345" i="1" s="1"/>
  <c r="AD3345" i="1"/>
  <c r="AF3345" i="1"/>
  <c r="AH3345" i="1"/>
  <c r="C3346" i="1"/>
  <c r="D3346" i="1"/>
  <c r="G3346" i="1"/>
  <c r="I3346" i="1"/>
  <c r="L3346" i="1"/>
  <c r="N3346" i="1"/>
  <c r="P3346" i="1"/>
  <c r="R3346" i="1"/>
  <c r="T3346" i="1"/>
  <c r="V3346" i="1"/>
  <c r="X3346" i="1"/>
  <c r="Z3346" i="1" a="1"/>
  <c r="Z3346" i="1" s="1"/>
  <c r="AB3346" i="1" a="1"/>
  <c r="AB3346" i="1" s="1"/>
  <c r="AD3346" i="1"/>
  <c r="AF3346" i="1"/>
  <c r="AH3346" i="1"/>
  <c r="C3347" i="1"/>
  <c r="D3347" i="1"/>
  <c r="G3347" i="1"/>
  <c r="I3347" i="1"/>
  <c r="L3347" i="1"/>
  <c r="N3347" i="1"/>
  <c r="P3347" i="1"/>
  <c r="R3347" i="1"/>
  <c r="T3347" i="1"/>
  <c r="V3347" i="1"/>
  <c r="X3347" i="1"/>
  <c r="Z3347" i="1" a="1"/>
  <c r="Z3347" i="1" s="1"/>
  <c r="AB3347" i="1" a="1"/>
  <c r="AB3347" i="1" s="1"/>
  <c r="AD3347" i="1"/>
  <c r="AF3347" i="1"/>
  <c r="AH3347" i="1"/>
  <c r="C3348" i="1"/>
  <c r="D3348" i="1"/>
  <c r="G3348" i="1"/>
  <c r="I3348" i="1"/>
  <c r="L3348" i="1"/>
  <c r="N3348" i="1"/>
  <c r="P3348" i="1"/>
  <c r="R3348" i="1"/>
  <c r="T3348" i="1"/>
  <c r="V3348" i="1"/>
  <c r="AI3348" i="1" s="1"/>
  <c r="X3348" i="1"/>
  <c r="Z3348" i="1" a="1"/>
  <c r="Z3348" i="1" s="1"/>
  <c r="AB3348" i="1" a="1"/>
  <c r="AB3348" i="1"/>
  <c r="AD3348" i="1"/>
  <c r="AF3348" i="1"/>
  <c r="AH3348" i="1"/>
  <c r="C3349" i="1"/>
  <c r="D3349" i="1"/>
  <c r="G3349" i="1"/>
  <c r="I3349" i="1"/>
  <c r="L3349" i="1"/>
  <c r="N3349" i="1"/>
  <c r="P3349" i="1"/>
  <c r="R3349" i="1"/>
  <c r="T3349" i="1"/>
  <c r="V3349" i="1"/>
  <c r="X3349" i="1"/>
  <c r="Z3349" i="1" a="1"/>
  <c r="Z3349" i="1" s="1"/>
  <c r="AB3349" i="1" a="1"/>
  <c r="AB3349" i="1" s="1"/>
  <c r="AD3349" i="1"/>
  <c r="AF3349" i="1"/>
  <c r="AH3349" i="1"/>
  <c r="C3350" i="1"/>
  <c r="D3350" i="1"/>
  <c r="G3350" i="1"/>
  <c r="I3350" i="1"/>
  <c r="L3350" i="1"/>
  <c r="N3350" i="1"/>
  <c r="P3350" i="1"/>
  <c r="R3350" i="1"/>
  <c r="T3350" i="1"/>
  <c r="V3350" i="1"/>
  <c r="X3350" i="1"/>
  <c r="Z3350" i="1" a="1"/>
  <c r="Z3350" i="1" s="1"/>
  <c r="AB3350" i="1" a="1"/>
  <c r="AB3350" i="1"/>
  <c r="AD3350" i="1"/>
  <c r="AF3350" i="1"/>
  <c r="AH3350" i="1"/>
  <c r="C3351" i="1"/>
  <c r="D3351" i="1"/>
  <c r="G3351" i="1"/>
  <c r="I3351" i="1"/>
  <c r="L3351" i="1"/>
  <c r="N3351" i="1"/>
  <c r="P3351" i="1"/>
  <c r="R3351" i="1"/>
  <c r="T3351" i="1"/>
  <c r="V3351" i="1"/>
  <c r="X3351" i="1"/>
  <c r="Z3351" i="1" a="1"/>
  <c r="Z3351" i="1"/>
  <c r="AB3351" i="1" a="1"/>
  <c r="AB3351" i="1" s="1"/>
  <c r="AD3351" i="1"/>
  <c r="AF3351" i="1"/>
  <c r="AH3351" i="1"/>
  <c r="C3352" i="1"/>
  <c r="D3352" i="1"/>
  <c r="G3352" i="1"/>
  <c r="I3352" i="1"/>
  <c r="L3352" i="1"/>
  <c r="N3352" i="1"/>
  <c r="P3352" i="1"/>
  <c r="R3352" i="1"/>
  <c r="T3352" i="1"/>
  <c r="V3352" i="1"/>
  <c r="X3352" i="1"/>
  <c r="Z3352" i="1" a="1"/>
  <c r="Z3352" i="1"/>
  <c r="AB3352" i="1" a="1"/>
  <c r="AB3352" i="1" s="1"/>
  <c r="AD3352" i="1"/>
  <c r="AF3352" i="1"/>
  <c r="AH3352" i="1"/>
  <c r="C3353" i="1"/>
  <c r="D3353" i="1"/>
  <c r="G3353" i="1"/>
  <c r="I3353" i="1"/>
  <c r="L3353" i="1"/>
  <c r="N3353" i="1"/>
  <c r="P3353" i="1"/>
  <c r="R3353" i="1"/>
  <c r="T3353" i="1"/>
  <c r="V3353" i="1"/>
  <c r="X3353" i="1"/>
  <c r="Z3353" i="1" a="1"/>
  <c r="Z3353" i="1" s="1"/>
  <c r="AI3353" i="1" s="1"/>
  <c r="AB3353" i="1" a="1"/>
  <c r="AB3353" i="1" s="1"/>
  <c r="AD3353" i="1"/>
  <c r="AF3353" i="1"/>
  <c r="AH3353" i="1"/>
  <c r="C3354" i="1"/>
  <c r="D3354" i="1"/>
  <c r="G3354" i="1"/>
  <c r="I3354" i="1"/>
  <c r="L3354" i="1"/>
  <c r="N3354" i="1"/>
  <c r="P3354" i="1"/>
  <c r="R3354" i="1"/>
  <c r="T3354" i="1"/>
  <c r="V3354" i="1"/>
  <c r="X3354" i="1"/>
  <c r="Z3354" i="1" a="1"/>
  <c r="Z3354" i="1" s="1"/>
  <c r="AB3354" i="1" a="1"/>
  <c r="AB3354" i="1" s="1"/>
  <c r="AD3354" i="1"/>
  <c r="AF3354" i="1"/>
  <c r="AH3354" i="1"/>
  <c r="C3355" i="1"/>
  <c r="D3355" i="1"/>
  <c r="G3355" i="1"/>
  <c r="I3355" i="1"/>
  <c r="L3355" i="1"/>
  <c r="N3355" i="1"/>
  <c r="P3355" i="1"/>
  <c r="R3355" i="1"/>
  <c r="T3355" i="1"/>
  <c r="V3355" i="1"/>
  <c r="X3355" i="1"/>
  <c r="Z3355" i="1" a="1"/>
  <c r="Z3355" i="1" s="1"/>
  <c r="AB3355" i="1" a="1"/>
  <c r="AB3355" i="1" s="1"/>
  <c r="AD3355" i="1"/>
  <c r="AF3355" i="1"/>
  <c r="AH3355" i="1"/>
  <c r="C3356" i="1"/>
  <c r="D3356" i="1"/>
  <c r="G3356" i="1"/>
  <c r="I3356" i="1"/>
  <c r="L3356" i="1"/>
  <c r="N3356" i="1"/>
  <c r="P3356" i="1"/>
  <c r="R3356" i="1"/>
  <c r="T3356" i="1"/>
  <c r="V3356" i="1"/>
  <c r="X3356" i="1"/>
  <c r="Z3356" i="1" a="1"/>
  <c r="Z3356" i="1" s="1"/>
  <c r="AB3356" i="1" a="1"/>
  <c r="AB3356" i="1" s="1"/>
  <c r="AD3356" i="1"/>
  <c r="AF3356" i="1"/>
  <c r="AH3356" i="1"/>
  <c r="C3357" i="1"/>
  <c r="D3357" i="1"/>
  <c r="G3357" i="1"/>
  <c r="I3357" i="1"/>
  <c r="L3357" i="1"/>
  <c r="N3357" i="1"/>
  <c r="P3357" i="1"/>
  <c r="R3357" i="1"/>
  <c r="T3357" i="1"/>
  <c r="V3357" i="1"/>
  <c r="X3357" i="1"/>
  <c r="Z3357" i="1" a="1"/>
  <c r="Z3357" i="1" s="1"/>
  <c r="AB3357" i="1" a="1"/>
  <c r="AB3357" i="1" s="1"/>
  <c r="AD3357" i="1"/>
  <c r="AF3357" i="1"/>
  <c r="AH3357" i="1"/>
  <c r="C3358" i="1"/>
  <c r="D3358" i="1"/>
  <c r="G3358" i="1"/>
  <c r="I3358" i="1"/>
  <c r="L3358" i="1"/>
  <c r="N3358" i="1"/>
  <c r="P3358" i="1"/>
  <c r="R3358" i="1"/>
  <c r="T3358" i="1"/>
  <c r="V3358" i="1"/>
  <c r="X3358" i="1"/>
  <c r="Z3358" i="1" a="1"/>
  <c r="Z3358" i="1"/>
  <c r="AB3358" i="1" a="1"/>
  <c r="AB3358" i="1" s="1"/>
  <c r="AD3358" i="1"/>
  <c r="AF3358" i="1"/>
  <c r="AH3358" i="1"/>
  <c r="C3359" i="1"/>
  <c r="D3359" i="1"/>
  <c r="G3359" i="1"/>
  <c r="I3359" i="1"/>
  <c r="L3359" i="1"/>
  <c r="N3359" i="1"/>
  <c r="P3359" i="1"/>
  <c r="R3359" i="1"/>
  <c r="T3359" i="1"/>
  <c r="V3359" i="1"/>
  <c r="X3359" i="1"/>
  <c r="Z3359" i="1" a="1"/>
  <c r="Z3359" i="1" s="1"/>
  <c r="AB3359" i="1" a="1"/>
  <c r="AB3359" i="1" s="1"/>
  <c r="AD3359" i="1"/>
  <c r="AF3359" i="1"/>
  <c r="AH3359" i="1"/>
  <c r="C3360" i="1"/>
  <c r="D3360" i="1"/>
  <c r="G3360" i="1"/>
  <c r="I3360" i="1"/>
  <c r="L3360" i="1"/>
  <c r="N3360" i="1"/>
  <c r="P3360" i="1"/>
  <c r="R3360" i="1"/>
  <c r="T3360" i="1"/>
  <c r="V3360" i="1"/>
  <c r="X3360" i="1"/>
  <c r="Z3360" i="1" a="1"/>
  <c r="Z3360" i="1" s="1"/>
  <c r="AB3360" i="1" a="1"/>
  <c r="AB3360" i="1" s="1"/>
  <c r="AD3360" i="1"/>
  <c r="AF3360" i="1"/>
  <c r="AH3360" i="1"/>
  <c r="C3361" i="1"/>
  <c r="D3361" i="1"/>
  <c r="G3361" i="1"/>
  <c r="I3361" i="1"/>
  <c r="L3361" i="1"/>
  <c r="N3361" i="1"/>
  <c r="P3361" i="1"/>
  <c r="R3361" i="1"/>
  <c r="T3361" i="1"/>
  <c r="V3361" i="1"/>
  <c r="X3361" i="1"/>
  <c r="Z3361" i="1" a="1"/>
  <c r="Z3361" i="1" s="1"/>
  <c r="AB3361" i="1" a="1"/>
  <c r="AB3361" i="1"/>
  <c r="AD3361" i="1"/>
  <c r="AF3361" i="1"/>
  <c r="AH3361" i="1"/>
  <c r="C3362" i="1"/>
  <c r="D3362" i="1"/>
  <c r="G3362" i="1"/>
  <c r="I3362" i="1"/>
  <c r="L3362" i="1"/>
  <c r="N3362" i="1"/>
  <c r="P3362" i="1"/>
  <c r="R3362" i="1"/>
  <c r="T3362" i="1"/>
  <c r="V3362" i="1"/>
  <c r="X3362" i="1"/>
  <c r="Z3362" i="1" a="1"/>
  <c r="Z3362" i="1"/>
  <c r="AB3362" i="1" a="1"/>
  <c r="AB3362" i="1" s="1"/>
  <c r="AD3362" i="1"/>
  <c r="AF3362" i="1"/>
  <c r="AH3362" i="1"/>
  <c r="C3363" i="1"/>
  <c r="D3363" i="1"/>
  <c r="G3363" i="1"/>
  <c r="I3363" i="1"/>
  <c r="L3363" i="1"/>
  <c r="N3363" i="1"/>
  <c r="P3363" i="1"/>
  <c r="R3363" i="1"/>
  <c r="T3363" i="1"/>
  <c r="V3363" i="1"/>
  <c r="X3363" i="1"/>
  <c r="Z3363" i="1" a="1"/>
  <c r="Z3363" i="1" s="1"/>
  <c r="AB3363" i="1" a="1"/>
  <c r="AB3363" i="1"/>
  <c r="AD3363" i="1"/>
  <c r="AF3363" i="1"/>
  <c r="AH3363" i="1"/>
  <c r="C3364" i="1"/>
  <c r="D3364" i="1"/>
  <c r="G3364" i="1"/>
  <c r="I3364" i="1"/>
  <c r="L3364" i="1"/>
  <c r="N3364" i="1"/>
  <c r="P3364" i="1"/>
  <c r="R3364" i="1"/>
  <c r="T3364" i="1"/>
  <c r="V3364" i="1"/>
  <c r="X3364" i="1"/>
  <c r="Z3364" i="1" a="1"/>
  <c r="Z3364" i="1"/>
  <c r="AB3364" i="1" a="1"/>
  <c r="AB3364" i="1" s="1"/>
  <c r="AD3364" i="1"/>
  <c r="AF3364" i="1"/>
  <c r="AH3364" i="1"/>
  <c r="C3365" i="1"/>
  <c r="D3365" i="1"/>
  <c r="G3365" i="1"/>
  <c r="I3365" i="1"/>
  <c r="L3365" i="1"/>
  <c r="N3365" i="1"/>
  <c r="P3365" i="1"/>
  <c r="R3365" i="1"/>
  <c r="T3365" i="1"/>
  <c r="V3365" i="1"/>
  <c r="X3365" i="1"/>
  <c r="Z3365" i="1" a="1"/>
  <c r="Z3365" i="1" s="1"/>
  <c r="AB3365" i="1" a="1"/>
  <c r="AB3365" i="1" s="1"/>
  <c r="AD3365" i="1"/>
  <c r="AF3365" i="1"/>
  <c r="AH3365" i="1"/>
  <c r="C3366" i="1"/>
  <c r="D3366" i="1"/>
  <c r="G3366" i="1"/>
  <c r="I3366" i="1"/>
  <c r="L3366" i="1"/>
  <c r="N3366" i="1"/>
  <c r="P3366" i="1"/>
  <c r="R3366" i="1"/>
  <c r="T3366" i="1"/>
  <c r="V3366" i="1"/>
  <c r="X3366" i="1"/>
  <c r="Z3366" i="1" a="1"/>
  <c r="Z3366" i="1"/>
  <c r="AB3366" i="1" a="1"/>
  <c r="AB3366" i="1" s="1"/>
  <c r="AD3366" i="1"/>
  <c r="AF3366" i="1"/>
  <c r="AH3366" i="1"/>
  <c r="C3367" i="1"/>
  <c r="D3367" i="1"/>
  <c r="G3367" i="1"/>
  <c r="I3367" i="1"/>
  <c r="L3367" i="1"/>
  <c r="N3367" i="1"/>
  <c r="P3367" i="1"/>
  <c r="R3367" i="1"/>
  <c r="T3367" i="1"/>
  <c r="V3367" i="1"/>
  <c r="X3367" i="1"/>
  <c r="Z3367" i="1" a="1"/>
  <c r="Z3367" i="1" s="1"/>
  <c r="AB3367" i="1" a="1"/>
  <c r="AB3367" i="1" s="1"/>
  <c r="AD3367" i="1"/>
  <c r="AF3367" i="1"/>
  <c r="AH3367" i="1"/>
  <c r="C3368" i="1"/>
  <c r="D3368" i="1"/>
  <c r="G3368" i="1"/>
  <c r="I3368" i="1"/>
  <c r="L3368" i="1"/>
  <c r="N3368" i="1"/>
  <c r="P3368" i="1"/>
  <c r="R3368" i="1"/>
  <c r="T3368" i="1"/>
  <c r="V3368" i="1"/>
  <c r="X3368" i="1"/>
  <c r="Z3368" i="1" a="1"/>
  <c r="Z3368" i="1" s="1"/>
  <c r="AB3368" i="1" a="1"/>
  <c r="AB3368" i="1"/>
  <c r="AD3368" i="1"/>
  <c r="AF3368" i="1"/>
  <c r="AH3368" i="1"/>
  <c r="C3369" i="1"/>
  <c r="D3369" i="1"/>
  <c r="G3369" i="1"/>
  <c r="I3369" i="1"/>
  <c r="L3369" i="1"/>
  <c r="N3369" i="1"/>
  <c r="P3369" i="1"/>
  <c r="R3369" i="1"/>
  <c r="T3369" i="1"/>
  <c r="V3369" i="1"/>
  <c r="X3369" i="1"/>
  <c r="Z3369" i="1" a="1"/>
  <c r="Z3369" i="1" s="1"/>
  <c r="AB3369" i="1" a="1"/>
  <c r="AB3369" i="1"/>
  <c r="AD3369" i="1"/>
  <c r="AF3369" i="1"/>
  <c r="AH3369" i="1"/>
  <c r="C3370" i="1"/>
  <c r="D3370" i="1"/>
  <c r="G3370" i="1"/>
  <c r="I3370" i="1"/>
  <c r="L3370" i="1"/>
  <c r="N3370" i="1"/>
  <c r="P3370" i="1"/>
  <c r="R3370" i="1"/>
  <c r="T3370" i="1"/>
  <c r="V3370" i="1"/>
  <c r="X3370" i="1"/>
  <c r="Z3370" i="1" a="1"/>
  <c r="Z3370" i="1" s="1"/>
  <c r="AB3370" i="1" a="1"/>
  <c r="AB3370" i="1"/>
  <c r="AD3370" i="1"/>
  <c r="AF3370" i="1"/>
  <c r="AH3370" i="1"/>
  <c r="C3371" i="1"/>
  <c r="D3371" i="1"/>
  <c r="G3371" i="1"/>
  <c r="I3371" i="1"/>
  <c r="L3371" i="1"/>
  <c r="N3371" i="1"/>
  <c r="P3371" i="1"/>
  <c r="R3371" i="1"/>
  <c r="T3371" i="1"/>
  <c r="V3371" i="1"/>
  <c r="X3371" i="1"/>
  <c r="Z3371" i="1" a="1"/>
  <c r="Z3371" i="1"/>
  <c r="AB3371" i="1" a="1"/>
  <c r="AB3371" i="1" s="1"/>
  <c r="AD3371" i="1"/>
  <c r="AF3371" i="1"/>
  <c r="AH3371" i="1"/>
  <c r="C3372" i="1"/>
  <c r="D3372" i="1"/>
  <c r="G3372" i="1"/>
  <c r="I3372" i="1"/>
  <c r="L3372" i="1"/>
  <c r="N3372" i="1"/>
  <c r="P3372" i="1"/>
  <c r="R3372" i="1"/>
  <c r="T3372" i="1"/>
  <c r="V3372" i="1"/>
  <c r="X3372" i="1"/>
  <c r="Z3372" i="1" a="1"/>
  <c r="Z3372" i="1" s="1"/>
  <c r="AB3372" i="1" a="1"/>
  <c r="AB3372" i="1" s="1"/>
  <c r="AD3372" i="1"/>
  <c r="AF3372" i="1"/>
  <c r="AH3372" i="1"/>
  <c r="C3373" i="1"/>
  <c r="D3373" i="1"/>
  <c r="G3373" i="1"/>
  <c r="I3373" i="1"/>
  <c r="L3373" i="1"/>
  <c r="N3373" i="1"/>
  <c r="P3373" i="1"/>
  <c r="R3373" i="1"/>
  <c r="T3373" i="1"/>
  <c r="V3373" i="1"/>
  <c r="X3373" i="1"/>
  <c r="Z3373" i="1" a="1"/>
  <c r="Z3373" i="1" s="1"/>
  <c r="AB3373" i="1" a="1"/>
  <c r="AB3373" i="1"/>
  <c r="AD3373" i="1"/>
  <c r="AF3373" i="1"/>
  <c r="AH3373" i="1"/>
  <c r="C3374" i="1"/>
  <c r="D3374" i="1"/>
  <c r="G3374" i="1"/>
  <c r="I3374" i="1"/>
  <c r="L3374" i="1"/>
  <c r="N3374" i="1"/>
  <c r="P3374" i="1"/>
  <c r="R3374" i="1"/>
  <c r="T3374" i="1"/>
  <c r="V3374" i="1"/>
  <c r="X3374" i="1"/>
  <c r="Z3374" i="1" a="1"/>
  <c r="Z3374" i="1"/>
  <c r="AB3374" i="1" a="1"/>
  <c r="AB3374" i="1" s="1"/>
  <c r="AD3374" i="1"/>
  <c r="AF3374" i="1"/>
  <c r="AH3374" i="1"/>
  <c r="C3375" i="1"/>
  <c r="D3375" i="1"/>
  <c r="G3375" i="1"/>
  <c r="I3375" i="1"/>
  <c r="L3375" i="1"/>
  <c r="N3375" i="1"/>
  <c r="P3375" i="1"/>
  <c r="R3375" i="1"/>
  <c r="T3375" i="1"/>
  <c r="V3375" i="1"/>
  <c r="X3375" i="1"/>
  <c r="Z3375" i="1" a="1"/>
  <c r="Z3375" i="1"/>
  <c r="AI3375" i="1" s="1"/>
  <c r="AB3375" i="1" a="1"/>
  <c r="AB3375" i="1"/>
  <c r="AD3375" i="1"/>
  <c r="AF3375" i="1"/>
  <c r="AH3375" i="1"/>
  <c r="C3376" i="1"/>
  <c r="D3376" i="1"/>
  <c r="G3376" i="1"/>
  <c r="I3376" i="1"/>
  <c r="L3376" i="1"/>
  <c r="N3376" i="1"/>
  <c r="P3376" i="1"/>
  <c r="R3376" i="1"/>
  <c r="T3376" i="1"/>
  <c r="V3376" i="1"/>
  <c r="X3376" i="1"/>
  <c r="Z3376" i="1" a="1"/>
  <c r="Z3376" i="1" s="1"/>
  <c r="AB3376" i="1" a="1"/>
  <c r="AB3376" i="1" s="1"/>
  <c r="AD3376" i="1"/>
  <c r="AF3376" i="1"/>
  <c r="AH3376" i="1"/>
  <c r="C3377" i="1"/>
  <c r="D3377" i="1"/>
  <c r="G3377" i="1"/>
  <c r="I3377" i="1"/>
  <c r="L3377" i="1"/>
  <c r="N3377" i="1"/>
  <c r="P3377" i="1"/>
  <c r="R3377" i="1"/>
  <c r="T3377" i="1"/>
  <c r="V3377" i="1"/>
  <c r="X3377" i="1"/>
  <c r="Z3377" i="1" a="1"/>
  <c r="Z3377" i="1" s="1"/>
  <c r="AB3377" i="1" a="1"/>
  <c r="AB3377" i="1" s="1"/>
  <c r="AD3377" i="1"/>
  <c r="AF3377" i="1"/>
  <c r="AH3377" i="1"/>
  <c r="C3378" i="1"/>
  <c r="D3378" i="1"/>
  <c r="G3378" i="1"/>
  <c r="I3378" i="1"/>
  <c r="L3378" i="1"/>
  <c r="N3378" i="1"/>
  <c r="P3378" i="1"/>
  <c r="R3378" i="1"/>
  <c r="T3378" i="1"/>
  <c r="V3378" i="1"/>
  <c r="X3378" i="1"/>
  <c r="Z3378" i="1" a="1"/>
  <c r="Z3378" i="1" s="1"/>
  <c r="AB3378" i="1" a="1"/>
  <c r="AB3378" i="1" s="1"/>
  <c r="AD3378" i="1"/>
  <c r="AF3378" i="1"/>
  <c r="AH3378" i="1"/>
  <c r="C3379" i="1"/>
  <c r="D3379" i="1"/>
  <c r="G3379" i="1"/>
  <c r="I3379" i="1"/>
  <c r="L3379" i="1"/>
  <c r="N3379" i="1"/>
  <c r="P3379" i="1"/>
  <c r="R3379" i="1"/>
  <c r="T3379" i="1"/>
  <c r="V3379" i="1"/>
  <c r="X3379" i="1"/>
  <c r="Z3379" i="1" a="1"/>
  <c r="Z3379" i="1" s="1"/>
  <c r="AB3379" i="1" a="1"/>
  <c r="AB3379" i="1" s="1"/>
  <c r="AD3379" i="1"/>
  <c r="AF3379" i="1"/>
  <c r="AH3379" i="1"/>
  <c r="C3380" i="1"/>
  <c r="D3380" i="1"/>
  <c r="G3380" i="1"/>
  <c r="I3380" i="1"/>
  <c r="L3380" i="1"/>
  <c r="N3380" i="1"/>
  <c r="P3380" i="1"/>
  <c r="R3380" i="1"/>
  <c r="T3380" i="1"/>
  <c r="V3380" i="1"/>
  <c r="X3380" i="1"/>
  <c r="Z3380" i="1" a="1"/>
  <c r="Z3380" i="1" s="1"/>
  <c r="AB3380" i="1" a="1"/>
  <c r="AB3380" i="1" s="1"/>
  <c r="AD3380" i="1"/>
  <c r="AF3380" i="1"/>
  <c r="AH3380" i="1"/>
  <c r="C3381" i="1"/>
  <c r="D3381" i="1"/>
  <c r="G3381" i="1"/>
  <c r="I3381" i="1"/>
  <c r="L3381" i="1"/>
  <c r="N3381" i="1"/>
  <c r="P3381" i="1"/>
  <c r="R3381" i="1"/>
  <c r="T3381" i="1"/>
  <c r="V3381" i="1"/>
  <c r="X3381" i="1"/>
  <c r="Z3381" i="1" a="1"/>
  <c r="Z3381" i="1" s="1"/>
  <c r="AB3381" i="1" a="1"/>
  <c r="AB3381" i="1" s="1"/>
  <c r="AD3381" i="1"/>
  <c r="AF3381" i="1"/>
  <c r="AH3381" i="1"/>
  <c r="C3382" i="1"/>
  <c r="D3382" i="1"/>
  <c r="G3382" i="1"/>
  <c r="I3382" i="1"/>
  <c r="L3382" i="1"/>
  <c r="N3382" i="1"/>
  <c r="P3382" i="1"/>
  <c r="R3382" i="1"/>
  <c r="T3382" i="1"/>
  <c r="V3382" i="1"/>
  <c r="X3382" i="1"/>
  <c r="Z3382" i="1" a="1"/>
  <c r="Z3382" i="1" s="1"/>
  <c r="AB3382" i="1" a="1"/>
  <c r="AB3382" i="1" s="1"/>
  <c r="AD3382" i="1"/>
  <c r="AF3382" i="1"/>
  <c r="AH3382" i="1"/>
  <c r="C3383" i="1"/>
  <c r="D3383" i="1"/>
  <c r="G3383" i="1"/>
  <c r="I3383" i="1"/>
  <c r="L3383" i="1"/>
  <c r="N3383" i="1"/>
  <c r="P3383" i="1"/>
  <c r="R3383" i="1"/>
  <c r="T3383" i="1"/>
  <c r="V3383" i="1"/>
  <c r="X3383" i="1"/>
  <c r="Z3383" i="1" a="1"/>
  <c r="Z3383" i="1" s="1"/>
  <c r="AB3383" i="1" a="1"/>
  <c r="AB3383" i="1" s="1"/>
  <c r="AD3383" i="1"/>
  <c r="AF3383" i="1"/>
  <c r="AH3383" i="1"/>
  <c r="C3384" i="1"/>
  <c r="D3384" i="1"/>
  <c r="G3384" i="1"/>
  <c r="I3384" i="1"/>
  <c r="L3384" i="1"/>
  <c r="N3384" i="1"/>
  <c r="P3384" i="1"/>
  <c r="R3384" i="1"/>
  <c r="T3384" i="1"/>
  <c r="V3384" i="1"/>
  <c r="X3384" i="1"/>
  <c r="Z3384" i="1" a="1"/>
  <c r="Z3384" i="1" s="1"/>
  <c r="AB3384" i="1" a="1"/>
  <c r="AB3384" i="1" s="1"/>
  <c r="AD3384" i="1"/>
  <c r="AF3384" i="1"/>
  <c r="AH3384" i="1"/>
  <c r="C3385" i="1"/>
  <c r="D3385" i="1"/>
  <c r="G3385" i="1"/>
  <c r="I3385" i="1"/>
  <c r="L3385" i="1"/>
  <c r="N3385" i="1"/>
  <c r="P3385" i="1"/>
  <c r="R3385" i="1"/>
  <c r="T3385" i="1"/>
  <c r="V3385" i="1"/>
  <c r="X3385" i="1"/>
  <c r="Z3385" i="1" a="1"/>
  <c r="Z3385" i="1" s="1"/>
  <c r="AB3385" i="1" a="1"/>
  <c r="AB3385" i="1"/>
  <c r="AD3385" i="1"/>
  <c r="AF3385" i="1"/>
  <c r="AH3385" i="1"/>
  <c r="C3386" i="1"/>
  <c r="D3386" i="1"/>
  <c r="G3386" i="1"/>
  <c r="I3386" i="1"/>
  <c r="L3386" i="1"/>
  <c r="N3386" i="1"/>
  <c r="P3386" i="1"/>
  <c r="R3386" i="1"/>
  <c r="T3386" i="1"/>
  <c r="V3386" i="1"/>
  <c r="X3386" i="1"/>
  <c r="Z3386" i="1" a="1"/>
  <c r="Z3386" i="1"/>
  <c r="AB3386" i="1" a="1"/>
  <c r="AB3386" i="1" s="1"/>
  <c r="AD3386" i="1"/>
  <c r="AF3386" i="1"/>
  <c r="AH3386" i="1"/>
  <c r="C3387" i="1"/>
  <c r="D3387" i="1"/>
  <c r="G3387" i="1"/>
  <c r="I3387" i="1"/>
  <c r="L3387" i="1"/>
  <c r="N3387" i="1"/>
  <c r="P3387" i="1"/>
  <c r="R3387" i="1"/>
  <c r="T3387" i="1"/>
  <c r="V3387" i="1"/>
  <c r="X3387" i="1"/>
  <c r="Z3387" i="1" a="1"/>
  <c r="Z3387" i="1" s="1"/>
  <c r="AB3387" i="1" a="1"/>
  <c r="AB3387" i="1" s="1"/>
  <c r="AD3387" i="1"/>
  <c r="AF3387" i="1"/>
  <c r="AH3387" i="1"/>
  <c r="C3388" i="1"/>
  <c r="D3388" i="1"/>
  <c r="G3388" i="1"/>
  <c r="I3388" i="1"/>
  <c r="L3388" i="1"/>
  <c r="N3388" i="1"/>
  <c r="P3388" i="1"/>
  <c r="R3388" i="1"/>
  <c r="T3388" i="1"/>
  <c r="V3388" i="1"/>
  <c r="X3388" i="1"/>
  <c r="Z3388" i="1" a="1"/>
  <c r="Z3388" i="1" s="1"/>
  <c r="AB3388" i="1" a="1"/>
  <c r="AB3388" i="1" s="1"/>
  <c r="AD3388" i="1"/>
  <c r="AF3388" i="1"/>
  <c r="AH3388" i="1"/>
  <c r="C3389" i="1"/>
  <c r="D3389" i="1"/>
  <c r="G3389" i="1"/>
  <c r="I3389" i="1"/>
  <c r="L3389" i="1"/>
  <c r="N3389" i="1"/>
  <c r="P3389" i="1"/>
  <c r="R3389" i="1"/>
  <c r="T3389" i="1"/>
  <c r="V3389" i="1"/>
  <c r="X3389" i="1"/>
  <c r="Z3389" i="1" a="1"/>
  <c r="Z3389" i="1" s="1"/>
  <c r="AB3389" i="1" a="1"/>
  <c r="AB3389" i="1" s="1"/>
  <c r="AD3389" i="1"/>
  <c r="AF3389" i="1"/>
  <c r="AH3389" i="1"/>
  <c r="C3390" i="1"/>
  <c r="D3390" i="1"/>
  <c r="G3390" i="1"/>
  <c r="I3390" i="1"/>
  <c r="L3390" i="1"/>
  <c r="N3390" i="1"/>
  <c r="P3390" i="1"/>
  <c r="R3390" i="1"/>
  <c r="T3390" i="1"/>
  <c r="V3390" i="1"/>
  <c r="X3390" i="1"/>
  <c r="Z3390" i="1" a="1"/>
  <c r="Z3390" i="1" s="1"/>
  <c r="AB3390" i="1" a="1"/>
  <c r="AB3390" i="1" s="1"/>
  <c r="AD3390" i="1"/>
  <c r="AF3390" i="1"/>
  <c r="AH3390" i="1"/>
  <c r="C3391" i="1"/>
  <c r="D3391" i="1"/>
  <c r="G3391" i="1"/>
  <c r="I3391" i="1"/>
  <c r="L3391" i="1"/>
  <c r="N3391" i="1"/>
  <c r="P3391" i="1"/>
  <c r="R3391" i="1"/>
  <c r="T3391" i="1"/>
  <c r="V3391" i="1"/>
  <c r="X3391" i="1"/>
  <c r="Z3391" i="1" a="1"/>
  <c r="Z3391" i="1" s="1"/>
  <c r="AB3391" i="1" a="1"/>
  <c r="AB3391" i="1"/>
  <c r="AD3391" i="1"/>
  <c r="AF3391" i="1"/>
  <c r="AH3391" i="1"/>
  <c r="C3392" i="1"/>
  <c r="D3392" i="1"/>
  <c r="G3392" i="1"/>
  <c r="I3392" i="1"/>
  <c r="L3392" i="1"/>
  <c r="N3392" i="1"/>
  <c r="P3392" i="1"/>
  <c r="R3392" i="1"/>
  <c r="T3392" i="1"/>
  <c r="V3392" i="1"/>
  <c r="X3392" i="1"/>
  <c r="Z3392" i="1" a="1"/>
  <c r="Z3392" i="1" s="1"/>
  <c r="AB3392" i="1" a="1"/>
  <c r="AB3392" i="1" s="1"/>
  <c r="AD3392" i="1"/>
  <c r="AF3392" i="1"/>
  <c r="AH3392" i="1"/>
  <c r="C3393" i="1"/>
  <c r="D3393" i="1"/>
  <c r="G3393" i="1"/>
  <c r="I3393" i="1"/>
  <c r="L3393" i="1"/>
  <c r="N3393" i="1"/>
  <c r="P3393" i="1"/>
  <c r="R3393" i="1"/>
  <c r="T3393" i="1"/>
  <c r="V3393" i="1"/>
  <c r="X3393" i="1"/>
  <c r="Z3393" i="1" a="1"/>
  <c r="Z3393" i="1" s="1"/>
  <c r="AB3393" i="1" a="1"/>
  <c r="AB3393" i="1" s="1"/>
  <c r="AD3393" i="1"/>
  <c r="AF3393" i="1"/>
  <c r="AH3393" i="1"/>
  <c r="C3394" i="1"/>
  <c r="D3394" i="1"/>
  <c r="G3394" i="1"/>
  <c r="I3394" i="1"/>
  <c r="L3394" i="1"/>
  <c r="N3394" i="1"/>
  <c r="P3394" i="1"/>
  <c r="R3394" i="1"/>
  <c r="T3394" i="1"/>
  <c r="V3394" i="1"/>
  <c r="X3394" i="1"/>
  <c r="Z3394" i="1" a="1"/>
  <c r="Z3394" i="1"/>
  <c r="AB3394" i="1" a="1"/>
  <c r="AB3394" i="1"/>
  <c r="AD3394" i="1"/>
  <c r="AF3394" i="1"/>
  <c r="AH3394" i="1"/>
  <c r="C3395" i="1"/>
  <c r="D3395" i="1"/>
  <c r="G3395" i="1"/>
  <c r="I3395" i="1"/>
  <c r="L3395" i="1"/>
  <c r="N3395" i="1"/>
  <c r="P3395" i="1"/>
  <c r="R3395" i="1"/>
  <c r="T3395" i="1"/>
  <c r="V3395" i="1"/>
  <c r="X3395" i="1"/>
  <c r="Z3395" i="1" a="1"/>
  <c r="Z3395" i="1" s="1"/>
  <c r="AB3395" i="1" a="1"/>
  <c r="AB3395" i="1" s="1"/>
  <c r="AD3395" i="1"/>
  <c r="AF3395" i="1"/>
  <c r="AH3395" i="1"/>
  <c r="C3396" i="1"/>
  <c r="D3396" i="1"/>
  <c r="G3396" i="1"/>
  <c r="I3396" i="1"/>
  <c r="L3396" i="1"/>
  <c r="N3396" i="1"/>
  <c r="P3396" i="1"/>
  <c r="R3396" i="1"/>
  <c r="T3396" i="1"/>
  <c r="V3396" i="1"/>
  <c r="X3396" i="1"/>
  <c r="Z3396" i="1" a="1"/>
  <c r="Z3396" i="1" s="1"/>
  <c r="AB3396" i="1" a="1"/>
  <c r="AB3396" i="1"/>
  <c r="AD3396" i="1"/>
  <c r="AF3396" i="1"/>
  <c r="AH3396" i="1"/>
  <c r="C3397" i="1"/>
  <c r="D3397" i="1"/>
  <c r="G3397" i="1"/>
  <c r="I3397" i="1"/>
  <c r="L3397" i="1"/>
  <c r="N3397" i="1"/>
  <c r="P3397" i="1"/>
  <c r="R3397" i="1"/>
  <c r="T3397" i="1"/>
  <c r="V3397" i="1"/>
  <c r="X3397" i="1"/>
  <c r="Z3397" i="1" a="1"/>
  <c r="Z3397" i="1" s="1"/>
  <c r="AB3397" i="1" a="1"/>
  <c r="AB3397" i="1" s="1"/>
  <c r="AD3397" i="1"/>
  <c r="AF3397" i="1"/>
  <c r="AH3397" i="1"/>
  <c r="C3398" i="1"/>
  <c r="D3398" i="1"/>
  <c r="G3398" i="1"/>
  <c r="I3398" i="1"/>
  <c r="L3398" i="1"/>
  <c r="N3398" i="1"/>
  <c r="P3398" i="1"/>
  <c r="R3398" i="1"/>
  <c r="T3398" i="1"/>
  <c r="V3398" i="1"/>
  <c r="X3398" i="1"/>
  <c r="Z3398" i="1" a="1"/>
  <c r="Z3398" i="1" s="1"/>
  <c r="AB3398" i="1" a="1"/>
  <c r="AB3398" i="1"/>
  <c r="AD3398" i="1"/>
  <c r="AF3398" i="1"/>
  <c r="AH3398" i="1"/>
  <c r="C3399" i="1"/>
  <c r="D3399" i="1"/>
  <c r="G3399" i="1"/>
  <c r="I3399" i="1"/>
  <c r="L3399" i="1"/>
  <c r="N3399" i="1"/>
  <c r="P3399" i="1"/>
  <c r="R3399" i="1"/>
  <c r="T3399" i="1"/>
  <c r="V3399" i="1"/>
  <c r="X3399" i="1"/>
  <c r="Z3399" i="1" a="1"/>
  <c r="Z3399" i="1"/>
  <c r="AB3399" i="1" a="1"/>
  <c r="AB3399" i="1" s="1"/>
  <c r="AD3399" i="1"/>
  <c r="AF3399" i="1"/>
  <c r="AH3399" i="1"/>
  <c r="C3400" i="1"/>
  <c r="D3400" i="1"/>
  <c r="G3400" i="1"/>
  <c r="I3400" i="1"/>
  <c r="L3400" i="1"/>
  <c r="N3400" i="1"/>
  <c r="P3400" i="1"/>
  <c r="R3400" i="1"/>
  <c r="T3400" i="1"/>
  <c r="V3400" i="1"/>
  <c r="X3400" i="1"/>
  <c r="Z3400" i="1" a="1"/>
  <c r="Z3400" i="1" s="1"/>
  <c r="AB3400" i="1" a="1"/>
  <c r="AB3400" i="1"/>
  <c r="AD3400" i="1"/>
  <c r="AF3400" i="1"/>
  <c r="AH3400" i="1"/>
  <c r="C3401" i="1"/>
  <c r="D3401" i="1"/>
  <c r="G3401" i="1"/>
  <c r="I3401" i="1"/>
  <c r="L3401" i="1"/>
  <c r="N3401" i="1"/>
  <c r="P3401" i="1"/>
  <c r="R3401" i="1"/>
  <c r="T3401" i="1"/>
  <c r="V3401" i="1"/>
  <c r="X3401" i="1"/>
  <c r="Z3401" i="1" a="1"/>
  <c r="Z3401" i="1" s="1"/>
  <c r="AB3401" i="1" a="1"/>
  <c r="AB3401" i="1" s="1"/>
  <c r="AD3401" i="1"/>
  <c r="AF3401" i="1"/>
  <c r="AH3401" i="1"/>
  <c r="C3402" i="1"/>
  <c r="D3402" i="1"/>
  <c r="G3402" i="1"/>
  <c r="I3402" i="1"/>
  <c r="L3402" i="1"/>
  <c r="N3402" i="1"/>
  <c r="P3402" i="1"/>
  <c r="R3402" i="1"/>
  <c r="T3402" i="1"/>
  <c r="V3402" i="1"/>
  <c r="X3402" i="1"/>
  <c r="Z3402" i="1" a="1"/>
  <c r="Z3402" i="1" s="1"/>
  <c r="AB3402" i="1" a="1"/>
  <c r="AB3402" i="1" s="1"/>
  <c r="AD3402" i="1"/>
  <c r="AF3402" i="1"/>
  <c r="AH3402" i="1"/>
  <c r="C3403" i="1"/>
  <c r="D3403" i="1"/>
  <c r="G3403" i="1"/>
  <c r="I3403" i="1"/>
  <c r="L3403" i="1"/>
  <c r="N3403" i="1"/>
  <c r="P3403" i="1"/>
  <c r="R3403" i="1"/>
  <c r="T3403" i="1"/>
  <c r="V3403" i="1"/>
  <c r="X3403" i="1"/>
  <c r="Z3403" i="1" a="1"/>
  <c r="Z3403" i="1" s="1"/>
  <c r="AB3403" i="1" a="1"/>
  <c r="AB3403" i="1"/>
  <c r="AD3403" i="1"/>
  <c r="AF3403" i="1"/>
  <c r="AH3403" i="1"/>
  <c r="C3404" i="1"/>
  <c r="D3404" i="1"/>
  <c r="G3404" i="1"/>
  <c r="I3404" i="1"/>
  <c r="L3404" i="1"/>
  <c r="N3404" i="1"/>
  <c r="P3404" i="1"/>
  <c r="R3404" i="1"/>
  <c r="T3404" i="1"/>
  <c r="V3404" i="1"/>
  <c r="X3404" i="1"/>
  <c r="Z3404" i="1" a="1"/>
  <c r="Z3404" i="1" s="1"/>
  <c r="AB3404" i="1" a="1"/>
  <c r="AB3404" i="1" s="1"/>
  <c r="AD3404" i="1"/>
  <c r="AF3404" i="1"/>
  <c r="AH3404" i="1"/>
  <c r="C3405" i="1"/>
  <c r="D3405" i="1"/>
  <c r="G3405" i="1"/>
  <c r="I3405" i="1"/>
  <c r="L3405" i="1"/>
  <c r="N3405" i="1"/>
  <c r="P3405" i="1"/>
  <c r="R3405" i="1"/>
  <c r="T3405" i="1"/>
  <c r="V3405" i="1"/>
  <c r="X3405" i="1"/>
  <c r="Z3405" i="1" a="1"/>
  <c r="Z3405" i="1" s="1"/>
  <c r="AB3405" i="1" a="1"/>
  <c r="AB3405" i="1" s="1"/>
  <c r="AD3405" i="1"/>
  <c r="AF3405" i="1"/>
  <c r="AH3405" i="1"/>
  <c r="C3406" i="1"/>
  <c r="D3406" i="1"/>
  <c r="G3406" i="1"/>
  <c r="I3406" i="1"/>
  <c r="L3406" i="1"/>
  <c r="N3406" i="1"/>
  <c r="P3406" i="1"/>
  <c r="R3406" i="1"/>
  <c r="T3406" i="1"/>
  <c r="V3406" i="1"/>
  <c r="X3406" i="1"/>
  <c r="Z3406" i="1" a="1"/>
  <c r="Z3406" i="1" s="1"/>
  <c r="AB3406" i="1" a="1"/>
  <c r="AB3406" i="1" s="1"/>
  <c r="AD3406" i="1"/>
  <c r="AF3406" i="1"/>
  <c r="AH3406" i="1"/>
  <c r="C3407" i="1"/>
  <c r="D3407" i="1"/>
  <c r="G3407" i="1"/>
  <c r="I3407" i="1"/>
  <c r="L3407" i="1"/>
  <c r="N3407" i="1"/>
  <c r="P3407" i="1"/>
  <c r="R3407" i="1"/>
  <c r="T3407" i="1"/>
  <c r="V3407" i="1"/>
  <c r="X3407" i="1"/>
  <c r="Z3407" i="1" a="1"/>
  <c r="Z3407" i="1" s="1"/>
  <c r="AB3407" i="1" a="1"/>
  <c r="AB3407" i="1"/>
  <c r="AD3407" i="1"/>
  <c r="AF3407" i="1"/>
  <c r="AH3407" i="1"/>
  <c r="C3408" i="1"/>
  <c r="D3408" i="1"/>
  <c r="G3408" i="1"/>
  <c r="I3408" i="1"/>
  <c r="L3408" i="1"/>
  <c r="N3408" i="1"/>
  <c r="P3408" i="1"/>
  <c r="R3408" i="1"/>
  <c r="T3408" i="1"/>
  <c r="V3408" i="1"/>
  <c r="X3408" i="1"/>
  <c r="Z3408" i="1" a="1"/>
  <c r="Z3408" i="1" s="1"/>
  <c r="AB3408" i="1" a="1"/>
  <c r="AB3408" i="1" s="1"/>
  <c r="AD3408" i="1"/>
  <c r="AF3408" i="1"/>
  <c r="AH3408" i="1"/>
  <c r="C3409" i="1"/>
  <c r="D3409" i="1"/>
  <c r="G3409" i="1"/>
  <c r="I3409" i="1"/>
  <c r="L3409" i="1"/>
  <c r="N3409" i="1"/>
  <c r="P3409" i="1"/>
  <c r="R3409" i="1"/>
  <c r="T3409" i="1"/>
  <c r="V3409" i="1"/>
  <c r="X3409" i="1"/>
  <c r="Z3409" i="1" a="1"/>
  <c r="Z3409" i="1" s="1"/>
  <c r="AB3409" i="1" a="1"/>
  <c r="AB3409" i="1"/>
  <c r="AD3409" i="1"/>
  <c r="AF3409" i="1"/>
  <c r="AH3409" i="1"/>
  <c r="C3410" i="1"/>
  <c r="D3410" i="1"/>
  <c r="G3410" i="1"/>
  <c r="I3410" i="1"/>
  <c r="L3410" i="1"/>
  <c r="N3410" i="1"/>
  <c r="P3410" i="1"/>
  <c r="R3410" i="1"/>
  <c r="T3410" i="1"/>
  <c r="V3410" i="1"/>
  <c r="X3410" i="1"/>
  <c r="Z3410" i="1" a="1"/>
  <c r="Z3410" i="1" s="1"/>
  <c r="AB3410" i="1" a="1"/>
  <c r="AB3410" i="1" s="1"/>
  <c r="AD3410" i="1"/>
  <c r="AF3410" i="1"/>
  <c r="AH3410" i="1"/>
  <c r="C3411" i="1"/>
  <c r="D3411" i="1"/>
  <c r="G3411" i="1"/>
  <c r="I3411" i="1"/>
  <c r="L3411" i="1"/>
  <c r="N3411" i="1"/>
  <c r="P3411" i="1"/>
  <c r="R3411" i="1"/>
  <c r="T3411" i="1"/>
  <c r="V3411" i="1"/>
  <c r="X3411" i="1"/>
  <c r="Z3411" i="1" a="1"/>
  <c r="Z3411" i="1"/>
  <c r="AB3411" i="1" a="1"/>
  <c r="AB3411" i="1" s="1"/>
  <c r="AI3411" i="1" s="1"/>
  <c r="AD3411" i="1"/>
  <c r="AF3411" i="1"/>
  <c r="AH3411" i="1"/>
  <c r="C3412" i="1"/>
  <c r="D3412" i="1"/>
  <c r="G3412" i="1"/>
  <c r="I3412" i="1"/>
  <c r="L3412" i="1"/>
  <c r="N3412" i="1"/>
  <c r="P3412" i="1"/>
  <c r="R3412" i="1"/>
  <c r="T3412" i="1"/>
  <c r="V3412" i="1"/>
  <c r="X3412" i="1"/>
  <c r="Z3412" i="1" a="1"/>
  <c r="Z3412" i="1" s="1"/>
  <c r="AB3412" i="1" a="1"/>
  <c r="AB3412" i="1" s="1"/>
  <c r="AD3412" i="1"/>
  <c r="AF3412" i="1"/>
  <c r="AH3412" i="1"/>
  <c r="C3413" i="1"/>
  <c r="D3413" i="1"/>
  <c r="G3413" i="1"/>
  <c r="I3413" i="1"/>
  <c r="L3413" i="1"/>
  <c r="N3413" i="1"/>
  <c r="P3413" i="1"/>
  <c r="R3413" i="1"/>
  <c r="T3413" i="1"/>
  <c r="V3413" i="1"/>
  <c r="AI3413" i="1" s="1"/>
  <c r="X3413" i="1"/>
  <c r="Z3413" i="1" a="1"/>
  <c r="Z3413" i="1" s="1"/>
  <c r="AB3413" i="1" a="1"/>
  <c r="AB3413" i="1" s="1"/>
  <c r="AD3413" i="1"/>
  <c r="AF3413" i="1"/>
  <c r="AH3413" i="1"/>
  <c r="C3414" i="1"/>
  <c r="D3414" i="1"/>
  <c r="G3414" i="1"/>
  <c r="I3414" i="1"/>
  <c r="L3414" i="1"/>
  <c r="N3414" i="1"/>
  <c r="P3414" i="1"/>
  <c r="R3414" i="1"/>
  <c r="T3414" i="1"/>
  <c r="V3414" i="1"/>
  <c r="X3414" i="1"/>
  <c r="Z3414" i="1" a="1"/>
  <c r="Z3414" i="1" s="1"/>
  <c r="AI3414" i="1" s="1"/>
  <c r="AB3414" i="1" a="1"/>
  <c r="AB3414" i="1" s="1"/>
  <c r="AD3414" i="1"/>
  <c r="AF3414" i="1"/>
  <c r="AH3414" i="1"/>
  <c r="C3415" i="1"/>
  <c r="D3415" i="1"/>
  <c r="G3415" i="1"/>
  <c r="I3415" i="1"/>
  <c r="L3415" i="1"/>
  <c r="N3415" i="1"/>
  <c r="P3415" i="1"/>
  <c r="R3415" i="1"/>
  <c r="T3415" i="1"/>
  <c r="V3415" i="1"/>
  <c r="X3415" i="1"/>
  <c r="Z3415" i="1" a="1"/>
  <c r="Z3415" i="1" s="1"/>
  <c r="AB3415" i="1" a="1"/>
  <c r="AB3415" i="1" s="1"/>
  <c r="AD3415" i="1"/>
  <c r="AF3415" i="1"/>
  <c r="AH3415" i="1"/>
  <c r="C3416" i="1"/>
  <c r="D3416" i="1"/>
  <c r="G3416" i="1"/>
  <c r="I3416" i="1"/>
  <c r="L3416" i="1"/>
  <c r="N3416" i="1"/>
  <c r="P3416" i="1"/>
  <c r="R3416" i="1"/>
  <c r="T3416" i="1"/>
  <c r="V3416" i="1"/>
  <c r="X3416" i="1"/>
  <c r="Z3416" i="1" a="1"/>
  <c r="Z3416" i="1" s="1"/>
  <c r="AB3416" i="1" a="1"/>
  <c r="AB3416" i="1" s="1"/>
  <c r="AD3416" i="1"/>
  <c r="AF3416" i="1"/>
  <c r="AH3416" i="1"/>
  <c r="C3417" i="1"/>
  <c r="D3417" i="1"/>
  <c r="G3417" i="1"/>
  <c r="I3417" i="1"/>
  <c r="L3417" i="1"/>
  <c r="N3417" i="1"/>
  <c r="P3417" i="1"/>
  <c r="R3417" i="1"/>
  <c r="T3417" i="1"/>
  <c r="V3417" i="1"/>
  <c r="X3417" i="1"/>
  <c r="Z3417" i="1" a="1"/>
  <c r="Z3417" i="1" s="1"/>
  <c r="AB3417" i="1" a="1"/>
  <c r="AB3417" i="1" s="1"/>
  <c r="AD3417" i="1"/>
  <c r="AF3417" i="1"/>
  <c r="AH3417" i="1"/>
  <c r="C3418" i="1"/>
  <c r="D3418" i="1"/>
  <c r="G3418" i="1"/>
  <c r="I3418" i="1"/>
  <c r="L3418" i="1"/>
  <c r="N3418" i="1"/>
  <c r="P3418" i="1"/>
  <c r="R3418" i="1"/>
  <c r="T3418" i="1"/>
  <c r="V3418" i="1"/>
  <c r="X3418" i="1"/>
  <c r="Z3418" i="1" a="1"/>
  <c r="Z3418" i="1" s="1"/>
  <c r="AI3418" i="1" s="1"/>
  <c r="AB3418" i="1" a="1"/>
  <c r="AB3418" i="1" s="1"/>
  <c r="AD3418" i="1"/>
  <c r="AF3418" i="1"/>
  <c r="AH3418" i="1"/>
  <c r="C3419" i="1"/>
  <c r="D3419" i="1"/>
  <c r="G3419" i="1"/>
  <c r="I3419" i="1"/>
  <c r="L3419" i="1"/>
  <c r="N3419" i="1"/>
  <c r="P3419" i="1"/>
  <c r="R3419" i="1"/>
  <c r="T3419" i="1"/>
  <c r="V3419" i="1"/>
  <c r="X3419" i="1"/>
  <c r="Z3419" i="1" a="1"/>
  <c r="Z3419" i="1" s="1"/>
  <c r="AB3419" i="1" a="1"/>
  <c r="AB3419" i="1" s="1"/>
  <c r="AD3419" i="1"/>
  <c r="AF3419" i="1"/>
  <c r="AH3419" i="1"/>
  <c r="C3420" i="1"/>
  <c r="D3420" i="1"/>
  <c r="G3420" i="1"/>
  <c r="I3420" i="1"/>
  <c r="L3420" i="1"/>
  <c r="N3420" i="1"/>
  <c r="P3420" i="1"/>
  <c r="R3420" i="1"/>
  <c r="T3420" i="1"/>
  <c r="V3420" i="1"/>
  <c r="X3420" i="1"/>
  <c r="Z3420" i="1" a="1"/>
  <c r="Z3420" i="1" s="1"/>
  <c r="AB3420" i="1" a="1"/>
  <c r="AB3420" i="1"/>
  <c r="AD3420" i="1"/>
  <c r="AF3420" i="1"/>
  <c r="AH3420" i="1"/>
  <c r="AI3420" i="1"/>
  <c r="C3421" i="1"/>
  <c r="D3421" i="1"/>
  <c r="G3421" i="1"/>
  <c r="I3421" i="1"/>
  <c r="L3421" i="1"/>
  <c r="N3421" i="1"/>
  <c r="P3421" i="1"/>
  <c r="R3421" i="1"/>
  <c r="T3421" i="1"/>
  <c r="V3421" i="1"/>
  <c r="X3421" i="1"/>
  <c r="Z3421" i="1" a="1"/>
  <c r="Z3421" i="1" s="1"/>
  <c r="AB3421" i="1" a="1"/>
  <c r="AB3421" i="1"/>
  <c r="AD3421" i="1"/>
  <c r="AF3421" i="1"/>
  <c r="AH3421" i="1"/>
  <c r="C3422" i="1"/>
  <c r="D3422" i="1"/>
  <c r="G3422" i="1"/>
  <c r="I3422" i="1"/>
  <c r="L3422" i="1"/>
  <c r="N3422" i="1"/>
  <c r="P3422" i="1"/>
  <c r="R3422" i="1"/>
  <c r="T3422" i="1"/>
  <c r="V3422" i="1"/>
  <c r="X3422" i="1"/>
  <c r="Z3422" i="1" a="1"/>
  <c r="Z3422" i="1" s="1"/>
  <c r="AB3422" i="1" a="1"/>
  <c r="AB3422" i="1"/>
  <c r="AD3422" i="1"/>
  <c r="AF3422" i="1"/>
  <c r="AH3422" i="1"/>
  <c r="C3423" i="1"/>
  <c r="D3423" i="1"/>
  <c r="G3423" i="1"/>
  <c r="I3423" i="1"/>
  <c r="L3423" i="1"/>
  <c r="N3423" i="1"/>
  <c r="P3423" i="1"/>
  <c r="R3423" i="1"/>
  <c r="T3423" i="1"/>
  <c r="V3423" i="1"/>
  <c r="X3423" i="1"/>
  <c r="Z3423" i="1" a="1"/>
  <c r="Z3423" i="1"/>
  <c r="AB3423" i="1" a="1"/>
  <c r="AB3423" i="1" s="1"/>
  <c r="AD3423" i="1"/>
  <c r="AF3423" i="1"/>
  <c r="AH3423" i="1"/>
  <c r="C3424" i="1"/>
  <c r="D3424" i="1"/>
  <c r="G3424" i="1"/>
  <c r="I3424" i="1"/>
  <c r="L3424" i="1"/>
  <c r="N3424" i="1"/>
  <c r="P3424" i="1"/>
  <c r="R3424" i="1"/>
  <c r="T3424" i="1"/>
  <c r="V3424" i="1"/>
  <c r="X3424" i="1"/>
  <c r="Z3424" i="1" a="1"/>
  <c r="Z3424" i="1" s="1"/>
  <c r="AB3424" i="1" a="1"/>
  <c r="AB3424" i="1" s="1"/>
  <c r="AD3424" i="1"/>
  <c r="AF3424" i="1"/>
  <c r="AH3424" i="1"/>
  <c r="C3425" i="1"/>
  <c r="D3425" i="1"/>
  <c r="G3425" i="1"/>
  <c r="I3425" i="1"/>
  <c r="L3425" i="1"/>
  <c r="N3425" i="1"/>
  <c r="P3425" i="1"/>
  <c r="R3425" i="1"/>
  <c r="T3425" i="1"/>
  <c r="V3425" i="1"/>
  <c r="X3425" i="1"/>
  <c r="Z3425" i="1" a="1"/>
  <c r="Z3425" i="1" s="1"/>
  <c r="AB3425" i="1" a="1"/>
  <c r="AB3425" i="1" s="1"/>
  <c r="AD3425" i="1"/>
  <c r="AF3425" i="1"/>
  <c r="AH3425" i="1"/>
  <c r="C3426" i="1"/>
  <c r="D3426" i="1"/>
  <c r="G3426" i="1"/>
  <c r="I3426" i="1"/>
  <c r="L3426" i="1"/>
  <c r="N3426" i="1"/>
  <c r="P3426" i="1"/>
  <c r="R3426" i="1"/>
  <c r="T3426" i="1"/>
  <c r="V3426" i="1"/>
  <c r="X3426" i="1"/>
  <c r="Z3426" i="1" a="1"/>
  <c r="Z3426" i="1" s="1"/>
  <c r="AB3426" i="1" a="1"/>
  <c r="AB3426" i="1" s="1"/>
  <c r="AD3426" i="1"/>
  <c r="AF3426" i="1"/>
  <c r="AH3426" i="1"/>
  <c r="C3427" i="1"/>
  <c r="D3427" i="1"/>
  <c r="G3427" i="1"/>
  <c r="I3427" i="1"/>
  <c r="L3427" i="1"/>
  <c r="N3427" i="1"/>
  <c r="P3427" i="1"/>
  <c r="R3427" i="1"/>
  <c r="T3427" i="1"/>
  <c r="V3427" i="1"/>
  <c r="X3427" i="1"/>
  <c r="Z3427" i="1" a="1"/>
  <c r="Z3427" i="1" s="1"/>
  <c r="AB3427" i="1" a="1"/>
  <c r="AB3427" i="1" s="1"/>
  <c r="AD3427" i="1"/>
  <c r="AF3427" i="1"/>
  <c r="AH3427" i="1"/>
  <c r="C3428" i="1"/>
  <c r="D3428" i="1"/>
  <c r="G3428" i="1"/>
  <c r="I3428" i="1"/>
  <c r="L3428" i="1"/>
  <c r="N3428" i="1"/>
  <c r="P3428" i="1"/>
  <c r="R3428" i="1"/>
  <c r="T3428" i="1"/>
  <c r="V3428" i="1"/>
  <c r="X3428" i="1"/>
  <c r="Z3428" i="1" a="1"/>
  <c r="Z3428" i="1" s="1"/>
  <c r="AB3428" i="1" a="1"/>
  <c r="AB3428" i="1"/>
  <c r="AD3428" i="1"/>
  <c r="AF3428" i="1"/>
  <c r="AH3428" i="1"/>
  <c r="C3429" i="1"/>
  <c r="D3429" i="1"/>
  <c r="G3429" i="1"/>
  <c r="I3429" i="1"/>
  <c r="L3429" i="1"/>
  <c r="N3429" i="1"/>
  <c r="P3429" i="1"/>
  <c r="R3429" i="1"/>
  <c r="T3429" i="1"/>
  <c r="V3429" i="1"/>
  <c r="X3429" i="1"/>
  <c r="Z3429" i="1" a="1"/>
  <c r="Z3429" i="1"/>
  <c r="AB3429" i="1" a="1"/>
  <c r="AB3429" i="1" s="1"/>
  <c r="AD3429" i="1"/>
  <c r="AF3429" i="1"/>
  <c r="AH3429" i="1"/>
  <c r="C3430" i="1"/>
  <c r="D3430" i="1"/>
  <c r="G3430" i="1"/>
  <c r="I3430" i="1"/>
  <c r="L3430" i="1"/>
  <c r="N3430" i="1"/>
  <c r="P3430" i="1"/>
  <c r="R3430" i="1"/>
  <c r="T3430" i="1"/>
  <c r="V3430" i="1"/>
  <c r="X3430" i="1"/>
  <c r="Z3430" i="1" a="1"/>
  <c r="Z3430" i="1" s="1"/>
  <c r="AB3430" i="1" a="1"/>
  <c r="AB3430" i="1"/>
  <c r="AD3430" i="1"/>
  <c r="AF3430" i="1"/>
  <c r="AH3430" i="1"/>
  <c r="C3431" i="1"/>
  <c r="D3431" i="1"/>
  <c r="G3431" i="1"/>
  <c r="I3431" i="1"/>
  <c r="L3431" i="1"/>
  <c r="N3431" i="1"/>
  <c r="P3431" i="1"/>
  <c r="R3431" i="1"/>
  <c r="T3431" i="1"/>
  <c r="V3431" i="1"/>
  <c r="X3431" i="1"/>
  <c r="Z3431" i="1" a="1"/>
  <c r="Z3431" i="1" s="1"/>
  <c r="AB3431" i="1" a="1"/>
  <c r="AB3431" i="1" s="1"/>
  <c r="AD3431" i="1"/>
  <c r="AF3431" i="1"/>
  <c r="AH3431" i="1"/>
  <c r="C3432" i="1"/>
  <c r="D3432" i="1"/>
  <c r="G3432" i="1"/>
  <c r="I3432" i="1"/>
  <c r="L3432" i="1"/>
  <c r="N3432" i="1"/>
  <c r="P3432" i="1"/>
  <c r="R3432" i="1"/>
  <c r="T3432" i="1"/>
  <c r="V3432" i="1"/>
  <c r="X3432" i="1"/>
  <c r="Z3432" i="1" a="1"/>
  <c r="Z3432" i="1" s="1"/>
  <c r="AB3432" i="1" a="1"/>
  <c r="AB3432" i="1" s="1"/>
  <c r="AD3432" i="1"/>
  <c r="AF3432" i="1"/>
  <c r="AH3432" i="1"/>
  <c r="C3433" i="1"/>
  <c r="D3433" i="1"/>
  <c r="G3433" i="1"/>
  <c r="I3433" i="1"/>
  <c r="L3433" i="1"/>
  <c r="N3433" i="1"/>
  <c r="P3433" i="1"/>
  <c r="R3433" i="1"/>
  <c r="T3433" i="1"/>
  <c r="V3433" i="1"/>
  <c r="X3433" i="1"/>
  <c r="Z3433" i="1" a="1"/>
  <c r="Z3433" i="1" s="1"/>
  <c r="AB3433" i="1" a="1"/>
  <c r="AB3433" i="1"/>
  <c r="AD3433" i="1"/>
  <c r="AF3433" i="1"/>
  <c r="AH3433" i="1"/>
  <c r="C3434" i="1"/>
  <c r="D3434" i="1"/>
  <c r="G3434" i="1"/>
  <c r="I3434" i="1"/>
  <c r="L3434" i="1"/>
  <c r="N3434" i="1"/>
  <c r="P3434" i="1"/>
  <c r="R3434" i="1"/>
  <c r="T3434" i="1"/>
  <c r="V3434" i="1"/>
  <c r="X3434" i="1"/>
  <c r="Z3434" i="1" a="1"/>
  <c r="Z3434" i="1" s="1"/>
  <c r="AB3434" i="1" a="1"/>
  <c r="AB3434" i="1" s="1"/>
  <c r="AD3434" i="1"/>
  <c r="AF3434" i="1"/>
  <c r="AH3434" i="1"/>
  <c r="C3435" i="1"/>
  <c r="D3435" i="1"/>
  <c r="G3435" i="1"/>
  <c r="I3435" i="1"/>
  <c r="L3435" i="1"/>
  <c r="N3435" i="1"/>
  <c r="P3435" i="1"/>
  <c r="R3435" i="1"/>
  <c r="T3435" i="1"/>
  <c r="V3435" i="1"/>
  <c r="X3435" i="1"/>
  <c r="Z3435" i="1" a="1"/>
  <c r="Z3435" i="1"/>
  <c r="AB3435" i="1" a="1"/>
  <c r="AB3435" i="1" s="1"/>
  <c r="AD3435" i="1"/>
  <c r="AF3435" i="1"/>
  <c r="AH3435" i="1"/>
  <c r="C3436" i="1"/>
  <c r="D3436" i="1"/>
  <c r="G3436" i="1"/>
  <c r="I3436" i="1"/>
  <c r="L3436" i="1"/>
  <c r="N3436" i="1"/>
  <c r="P3436" i="1"/>
  <c r="R3436" i="1"/>
  <c r="T3436" i="1"/>
  <c r="V3436" i="1"/>
  <c r="X3436" i="1"/>
  <c r="Z3436" i="1" a="1"/>
  <c r="Z3436" i="1" s="1"/>
  <c r="AB3436" i="1" a="1"/>
  <c r="AB3436" i="1" s="1"/>
  <c r="AD3436" i="1"/>
  <c r="AF3436" i="1"/>
  <c r="AH3436" i="1"/>
  <c r="C3437" i="1"/>
  <c r="D3437" i="1"/>
  <c r="G3437" i="1"/>
  <c r="I3437" i="1"/>
  <c r="L3437" i="1"/>
  <c r="N3437" i="1"/>
  <c r="P3437" i="1"/>
  <c r="R3437" i="1"/>
  <c r="T3437" i="1"/>
  <c r="V3437" i="1"/>
  <c r="AI3437" i="1" s="1"/>
  <c r="X3437" i="1"/>
  <c r="Z3437" i="1" a="1"/>
  <c r="Z3437" i="1" s="1"/>
  <c r="AB3437" i="1" a="1"/>
  <c r="AB3437" i="1" s="1"/>
  <c r="AD3437" i="1"/>
  <c r="AF3437" i="1"/>
  <c r="AH3437" i="1"/>
  <c r="C3438" i="1"/>
  <c r="D3438" i="1"/>
  <c r="G3438" i="1"/>
  <c r="I3438" i="1"/>
  <c r="L3438" i="1"/>
  <c r="N3438" i="1"/>
  <c r="P3438" i="1"/>
  <c r="R3438" i="1"/>
  <c r="T3438" i="1"/>
  <c r="V3438" i="1"/>
  <c r="X3438" i="1"/>
  <c r="Z3438" i="1" a="1"/>
  <c r="Z3438" i="1" s="1"/>
  <c r="AB3438" i="1" a="1"/>
  <c r="AB3438" i="1" s="1"/>
  <c r="AD3438" i="1"/>
  <c r="AF3438" i="1"/>
  <c r="AH3438" i="1"/>
  <c r="C3439" i="1"/>
  <c r="D3439" i="1"/>
  <c r="G3439" i="1"/>
  <c r="I3439" i="1"/>
  <c r="L3439" i="1"/>
  <c r="N3439" i="1"/>
  <c r="P3439" i="1"/>
  <c r="R3439" i="1"/>
  <c r="T3439" i="1"/>
  <c r="V3439" i="1"/>
  <c r="X3439" i="1"/>
  <c r="Z3439" i="1" a="1"/>
  <c r="Z3439" i="1" s="1"/>
  <c r="AB3439" i="1" a="1"/>
  <c r="AB3439" i="1" s="1"/>
  <c r="AD3439" i="1"/>
  <c r="AF3439" i="1"/>
  <c r="AH3439" i="1"/>
  <c r="C3440" i="1"/>
  <c r="D3440" i="1"/>
  <c r="G3440" i="1"/>
  <c r="I3440" i="1"/>
  <c r="L3440" i="1"/>
  <c r="N3440" i="1"/>
  <c r="P3440" i="1"/>
  <c r="R3440" i="1"/>
  <c r="T3440" i="1"/>
  <c r="V3440" i="1"/>
  <c r="X3440" i="1"/>
  <c r="Z3440" i="1" a="1"/>
  <c r="Z3440" i="1" s="1"/>
  <c r="AB3440" i="1" a="1"/>
  <c r="AB3440" i="1"/>
  <c r="AD3440" i="1"/>
  <c r="AF3440" i="1"/>
  <c r="AH3440" i="1"/>
  <c r="C3441" i="1"/>
  <c r="D3441" i="1"/>
  <c r="G3441" i="1"/>
  <c r="I3441" i="1"/>
  <c r="L3441" i="1"/>
  <c r="N3441" i="1"/>
  <c r="P3441" i="1"/>
  <c r="R3441" i="1"/>
  <c r="T3441" i="1"/>
  <c r="V3441" i="1"/>
  <c r="X3441" i="1"/>
  <c r="Z3441" i="1" a="1"/>
  <c r="Z3441" i="1"/>
  <c r="AB3441" i="1" a="1"/>
  <c r="AB3441" i="1"/>
  <c r="AD3441" i="1"/>
  <c r="AF3441" i="1"/>
  <c r="AH3441" i="1"/>
  <c r="C3442" i="1"/>
  <c r="D3442" i="1"/>
  <c r="G3442" i="1"/>
  <c r="I3442" i="1"/>
  <c r="L3442" i="1"/>
  <c r="N3442" i="1"/>
  <c r="P3442" i="1"/>
  <c r="R3442" i="1"/>
  <c r="T3442" i="1"/>
  <c r="V3442" i="1"/>
  <c r="X3442" i="1"/>
  <c r="Z3442" i="1" a="1"/>
  <c r="Z3442" i="1" s="1"/>
  <c r="AB3442" i="1" a="1"/>
  <c r="AB3442" i="1" s="1"/>
  <c r="AD3442" i="1"/>
  <c r="AF3442" i="1"/>
  <c r="AH3442" i="1"/>
  <c r="C3443" i="1"/>
  <c r="D3443" i="1"/>
  <c r="G3443" i="1"/>
  <c r="I3443" i="1"/>
  <c r="L3443" i="1"/>
  <c r="N3443" i="1"/>
  <c r="P3443" i="1"/>
  <c r="R3443" i="1"/>
  <c r="T3443" i="1"/>
  <c r="V3443" i="1"/>
  <c r="X3443" i="1"/>
  <c r="Z3443" i="1" a="1"/>
  <c r="Z3443" i="1" s="1"/>
  <c r="AB3443" i="1" a="1"/>
  <c r="AB3443" i="1" s="1"/>
  <c r="AD3443" i="1"/>
  <c r="AF3443" i="1"/>
  <c r="AH3443" i="1"/>
  <c r="C3444" i="1"/>
  <c r="D3444" i="1"/>
  <c r="G3444" i="1"/>
  <c r="I3444" i="1"/>
  <c r="L3444" i="1"/>
  <c r="N3444" i="1"/>
  <c r="P3444" i="1"/>
  <c r="R3444" i="1"/>
  <c r="T3444" i="1"/>
  <c r="V3444" i="1"/>
  <c r="X3444" i="1"/>
  <c r="Z3444" i="1" a="1"/>
  <c r="Z3444" i="1"/>
  <c r="AB3444" i="1" a="1"/>
  <c r="AB3444" i="1" s="1"/>
  <c r="AD3444" i="1"/>
  <c r="AF3444" i="1"/>
  <c r="AH3444" i="1"/>
  <c r="C3445" i="1"/>
  <c r="D3445" i="1"/>
  <c r="G3445" i="1"/>
  <c r="I3445" i="1"/>
  <c r="L3445" i="1"/>
  <c r="N3445" i="1"/>
  <c r="P3445" i="1"/>
  <c r="R3445" i="1"/>
  <c r="T3445" i="1"/>
  <c r="V3445" i="1"/>
  <c r="X3445" i="1"/>
  <c r="Z3445" i="1" a="1"/>
  <c r="Z3445" i="1" s="1"/>
  <c r="AB3445" i="1" a="1"/>
  <c r="AB3445" i="1"/>
  <c r="AD3445" i="1"/>
  <c r="AF3445" i="1"/>
  <c r="AH3445" i="1"/>
  <c r="C3446" i="1"/>
  <c r="D3446" i="1"/>
  <c r="G3446" i="1"/>
  <c r="I3446" i="1"/>
  <c r="L3446" i="1"/>
  <c r="N3446" i="1"/>
  <c r="P3446" i="1"/>
  <c r="R3446" i="1"/>
  <c r="T3446" i="1"/>
  <c r="V3446" i="1"/>
  <c r="X3446" i="1"/>
  <c r="Z3446" i="1" a="1"/>
  <c r="Z3446" i="1"/>
  <c r="AB3446" i="1" a="1"/>
  <c r="AB3446" i="1" s="1"/>
  <c r="AD3446" i="1"/>
  <c r="AF3446" i="1"/>
  <c r="AH3446" i="1"/>
  <c r="C3447" i="1"/>
  <c r="D3447" i="1"/>
  <c r="G3447" i="1"/>
  <c r="I3447" i="1"/>
  <c r="L3447" i="1"/>
  <c r="N3447" i="1"/>
  <c r="P3447" i="1"/>
  <c r="R3447" i="1"/>
  <c r="T3447" i="1"/>
  <c r="V3447" i="1"/>
  <c r="X3447" i="1"/>
  <c r="Z3447" i="1" a="1"/>
  <c r="Z3447" i="1" s="1"/>
  <c r="AB3447" i="1" a="1"/>
  <c r="AB3447" i="1" s="1"/>
  <c r="AD3447" i="1"/>
  <c r="AF3447" i="1"/>
  <c r="AH3447" i="1"/>
  <c r="C3448" i="1"/>
  <c r="D3448" i="1"/>
  <c r="G3448" i="1"/>
  <c r="I3448" i="1"/>
  <c r="L3448" i="1"/>
  <c r="N3448" i="1"/>
  <c r="P3448" i="1"/>
  <c r="R3448" i="1"/>
  <c r="T3448" i="1"/>
  <c r="V3448" i="1"/>
  <c r="X3448" i="1"/>
  <c r="Z3448" i="1" a="1"/>
  <c r="Z3448" i="1" s="1"/>
  <c r="AB3448" i="1" a="1"/>
  <c r="AB3448" i="1" s="1"/>
  <c r="AD3448" i="1"/>
  <c r="AF3448" i="1"/>
  <c r="AH3448" i="1"/>
  <c r="C3449" i="1"/>
  <c r="D3449" i="1"/>
  <c r="G3449" i="1"/>
  <c r="I3449" i="1"/>
  <c r="L3449" i="1"/>
  <c r="N3449" i="1"/>
  <c r="P3449" i="1"/>
  <c r="R3449" i="1"/>
  <c r="T3449" i="1"/>
  <c r="V3449" i="1"/>
  <c r="X3449" i="1"/>
  <c r="Z3449" i="1" a="1"/>
  <c r="Z3449" i="1"/>
  <c r="AB3449" i="1" a="1"/>
  <c r="AB3449" i="1" s="1"/>
  <c r="AD3449" i="1"/>
  <c r="AF3449" i="1"/>
  <c r="AH3449" i="1"/>
  <c r="C3450" i="1"/>
  <c r="D3450" i="1"/>
  <c r="G3450" i="1"/>
  <c r="I3450" i="1"/>
  <c r="L3450" i="1"/>
  <c r="N3450" i="1"/>
  <c r="P3450" i="1"/>
  <c r="R3450" i="1"/>
  <c r="T3450" i="1"/>
  <c r="V3450" i="1"/>
  <c r="X3450" i="1"/>
  <c r="Z3450" i="1" a="1"/>
  <c r="Z3450" i="1" s="1"/>
  <c r="AB3450" i="1" a="1"/>
  <c r="AB3450" i="1" s="1"/>
  <c r="AD3450" i="1"/>
  <c r="AF3450" i="1"/>
  <c r="AH3450" i="1"/>
  <c r="C3451" i="1"/>
  <c r="D3451" i="1"/>
  <c r="G3451" i="1"/>
  <c r="I3451" i="1"/>
  <c r="L3451" i="1"/>
  <c r="N3451" i="1"/>
  <c r="P3451" i="1"/>
  <c r="R3451" i="1"/>
  <c r="T3451" i="1"/>
  <c r="V3451" i="1"/>
  <c r="X3451" i="1"/>
  <c r="Z3451" i="1" a="1"/>
  <c r="Z3451" i="1" s="1"/>
  <c r="AB3451" i="1" a="1"/>
  <c r="AB3451" i="1" s="1"/>
  <c r="AD3451" i="1"/>
  <c r="AF3451" i="1"/>
  <c r="AH3451" i="1"/>
  <c r="C3452" i="1"/>
  <c r="D3452" i="1"/>
  <c r="G3452" i="1"/>
  <c r="I3452" i="1"/>
  <c r="L3452" i="1"/>
  <c r="N3452" i="1"/>
  <c r="P3452" i="1"/>
  <c r="R3452" i="1"/>
  <c r="T3452" i="1"/>
  <c r="V3452" i="1"/>
  <c r="X3452" i="1"/>
  <c r="Z3452" i="1" a="1"/>
  <c r="Z3452" i="1" s="1"/>
  <c r="AB3452" i="1" a="1"/>
  <c r="AB3452" i="1" s="1"/>
  <c r="AD3452" i="1"/>
  <c r="AF3452" i="1"/>
  <c r="AH3452" i="1"/>
  <c r="C3453" i="1"/>
  <c r="D3453" i="1"/>
  <c r="G3453" i="1"/>
  <c r="I3453" i="1"/>
  <c r="L3453" i="1"/>
  <c r="N3453" i="1"/>
  <c r="P3453" i="1"/>
  <c r="R3453" i="1"/>
  <c r="T3453" i="1"/>
  <c r="V3453" i="1"/>
  <c r="X3453" i="1"/>
  <c r="Z3453" i="1" a="1"/>
  <c r="Z3453" i="1" s="1"/>
  <c r="AB3453" i="1" a="1"/>
  <c r="AB3453" i="1" s="1"/>
  <c r="AD3453" i="1"/>
  <c r="AF3453" i="1"/>
  <c r="AH3453" i="1"/>
  <c r="C3454" i="1"/>
  <c r="D3454" i="1"/>
  <c r="G3454" i="1"/>
  <c r="I3454" i="1"/>
  <c r="L3454" i="1"/>
  <c r="N3454" i="1"/>
  <c r="P3454" i="1"/>
  <c r="R3454" i="1"/>
  <c r="T3454" i="1"/>
  <c r="V3454" i="1"/>
  <c r="X3454" i="1"/>
  <c r="Z3454" i="1" a="1"/>
  <c r="Z3454" i="1"/>
  <c r="AB3454" i="1" a="1"/>
  <c r="AB3454" i="1" s="1"/>
  <c r="AD3454" i="1"/>
  <c r="AF3454" i="1"/>
  <c r="AH3454" i="1"/>
  <c r="C3455" i="1"/>
  <c r="D3455" i="1"/>
  <c r="G3455" i="1"/>
  <c r="I3455" i="1"/>
  <c r="L3455" i="1"/>
  <c r="N3455" i="1"/>
  <c r="P3455" i="1"/>
  <c r="R3455" i="1"/>
  <c r="T3455" i="1"/>
  <c r="V3455" i="1"/>
  <c r="X3455" i="1"/>
  <c r="Z3455" i="1" a="1"/>
  <c r="Z3455" i="1" s="1"/>
  <c r="AB3455" i="1" a="1"/>
  <c r="AB3455" i="1" s="1"/>
  <c r="AD3455" i="1"/>
  <c r="AF3455" i="1"/>
  <c r="AH3455" i="1"/>
  <c r="C3456" i="1"/>
  <c r="D3456" i="1"/>
  <c r="G3456" i="1"/>
  <c r="I3456" i="1"/>
  <c r="L3456" i="1"/>
  <c r="N3456" i="1"/>
  <c r="P3456" i="1"/>
  <c r="R3456" i="1"/>
  <c r="T3456" i="1"/>
  <c r="V3456" i="1"/>
  <c r="X3456" i="1"/>
  <c r="Z3456" i="1" a="1"/>
  <c r="Z3456" i="1" s="1"/>
  <c r="AB3456" i="1" a="1"/>
  <c r="AB3456" i="1" s="1"/>
  <c r="AD3456" i="1"/>
  <c r="AF3456" i="1"/>
  <c r="AH3456" i="1"/>
  <c r="C3457" i="1"/>
  <c r="D3457" i="1"/>
  <c r="G3457" i="1"/>
  <c r="I3457" i="1"/>
  <c r="L3457" i="1"/>
  <c r="N3457" i="1"/>
  <c r="P3457" i="1"/>
  <c r="R3457" i="1"/>
  <c r="T3457" i="1"/>
  <c r="V3457" i="1"/>
  <c r="X3457" i="1"/>
  <c r="Z3457" i="1" a="1"/>
  <c r="Z3457" i="1" s="1"/>
  <c r="AB3457" i="1" a="1"/>
  <c r="AB3457" i="1"/>
  <c r="AD3457" i="1"/>
  <c r="AF3457" i="1"/>
  <c r="AH3457" i="1"/>
  <c r="C3458" i="1"/>
  <c r="D3458" i="1"/>
  <c r="G3458" i="1"/>
  <c r="I3458" i="1"/>
  <c r="L3458" i="1"/>
  <c r="N3458" i="1"/>
  <c r="P3458" i="1"/>
  <c r="R3458" i="1"/>
  <c r="T3458" i="1"/>
  <c r="V3458" i="1"/>
  <c r="X3458" i="1"/>
  <c r="Z3458" i="1" a="1"/>
  <c r="Z3458" i="1" s="1"/>
  <c r="AB3458" i="1" a="1"/>
  <c r="AB3458" i="1" s="1"/>
  <c r="AD3458" i="1"/>
  <c r="AF3458" i="1"/>
  <c r="AH3458" i="1"/>
  <c r="C3459" i="1"/>
  <c r="D3459" i="1"/>
  <c r="G3459" i="1"/>
  <c r="I3459" i="1"/>
  <c r="L3459" i="1"/>
  <c r="N3459" i="1"/>
  <c r="P3459" i="1"/>
  <c r="R3459" i="1"/>
  <c r="T3459" i="1"/>
  <c r="V3459" i="1"/>
  <c r="X3459" i="1"/>
  <c r="Z3459" i="1" a="1"/>
  <c r="Z3459" i="1"/>
  <c r="AB3459" i="1" a="1"/>
  <c r="AB3459" i="1" s="1"/>
  <c r="AD3459" i="1"/>
  <c r="AF3459" i="1"/>
  <c r="AH3459" i="1"/>
  <c r="C3460" i="1"/>
  <c r="D3460" i="1"/>
  <c r="G3460" i="1"/>
  <c r="I3460" i="1"/>
  <c r="L3460" i="1"/>
  <c r="N3460" i="1"/>
  <c r="P3460" i="1"/>
  <c r="R3460" i="1"/>
  <c r="T3460" i="1"/>
  <c r="V3460" i="1"/>
  <c r="X3460" i="1"/>
  <c r="Z3460" i="1" a="1"/>
  <c r="Z3460" i="1"/>
  <c r="AB3460" i="1" a="1"/>
  <c r="AB3460" i="1" s="1"/>
  <c r="AD3460" i="1"/>
  <c r="AF3460" i="1"/>
  <c r="AH3460" i="1"/>
  <c r="C3461" i="1"/>
  <c r="D3461" i="1"/>
  <c r="G3461" i="1"/>
  <c r="I3461" i="1"/>
  <c r="L3461" i="1"/>
  <c r="N3461" i="1"/>
  <c r="P3461" i="1"/>
  <c r="R3461" i="1"/>
  <c r="T3461" i="1"/>
  <c r="V3461" i="1"/>
  <c r="X3461" i="1"/>
  <c r="Z3461" i="1" a="1"/>
  <c r="Z3461" i="1" s="1"/>
  <c r="AB3461" i="1" a="1"/>
  <c r="AB3461" i="1" s="1"/>
  <c r="AD3461" i="1"/>
  <c r="AF3461" i="1"/>
  <c r="AH3461" i="1"/>
  <c r="C3462" i="1"/>
  <c r="D3462" i="1"/>
  <c r="G3462" i="1"/>
  <c r="I3462" i="1"/>
  <c r="L3462" i="1"/>
  <c r="N3462" i="1"/>
  <c r="P3462" i="1"/>
  <c r="R3462" i="1"/>
  <c r="T3462" i="1"/>
  <c r="V3462" i="1"/>
  <c r="X3462" i="1"/>
  <c r="Z3462" i="1" a="1"/>
  <c r="Z3462" i="1" s="1"/>
  <c r="AB3462" i="1" a="1"/>
  <c r="AB3462" i="1" s="1"/>
  <c r="AD3462" i="1"/>
  <c r="AF3462" i="1"/>
  <c r="AH3462" i="1"/>
  <c r="C3463" i="1"/>
  <c r="D3463" i="1"/>
  <c r="G3463" i="1"/>
  <c r="I3463" i="1"/>
  <c r="L3463" i="1"/>
  <c r="N3463" i="1"/>
  <c r="P3463" i="1"/>
  <c r="R3463" i="1"/>
  <c r="T3463" i="1"/>
  <c r="V3463" i="1"/>
  <c r="X3463" i="1"/>
  <c r="Z3463" i="1" a="1"/>
  <c r="Z3463" i="1" s="1"/>
  <c r="AB3463" i="1" a="1"/>
  <c r="AB3463" i="1" s="1"/>
  <c r="AD3463" i="1"/>
  <c r="AF3463" i="1"/>
  <c r="AH3463" i="1"/>
  <c r="C3464" i="1"/>
  <c r="D3464" i="1"/>
  <c r="G3464" i="1"/>
  <c r="I3464" i="1"/>
  <c r="L3464" i="1"/>
  <c r="N3464" i="1"/>
  <c r="P3464" i="1"/>
  <c r="R3464" i="1"/>
  <c r="T3464" i="1"/>
  <c r="V3464" i="1"/>
  <c r="X3464" i="1"/>
  <c r="Z3464" i="1" a="1"/>
  <c r="Z3464" i="1" s="1"/>
  <c r="AB3464" i="1" a="1"/>
  <c r="AB3464" i="1" s="1"/>
  <c r="AD3464" i="1"/>
  <c r="AF3464" i="1"/>
  <c r="AH3464" i="1"/>
  <c r="C3465" i="1"/>
  <c r="D3465" i="1"/>
  <c r="G3465" i="1"/>
  <c r="I3465" i="1"/>
  <c r="L3465" i="1"/>
  <c r="N3465" i="1"/>
  <c r="P3465" i="1"/>
  <c r="R3465" i="1"/>
  <c r="T3465" i="1"/>
  <c r="V3465" i="1"/>
  <c r="X3465" i="1"/>
  <c r="Z3465" i="1" a="1"/>
  <c r="Z3465" i="1"/>
  <c r="AB3465" i="1" a="1"/>
  <c r="AB3465" i="1" s="1"/>
  <c r="AD3465" i="1"/>
  <c r="AF3465" i="1"/>
  <c r="AH3465" i="1"/>
  <c r="C3466" i="1"/>
  <c r="D3466" i="1"/>
  <c r="G3466" i="1"/>
  <c r="I3466" i="1"/>
  <c r="L3466" i="1"/>
  <c r="N3466" i="1"/>
  <c r="P3466" i="1"/>
  <c r="R3466" i="1"/>
  <c r="T3466" i="1"/>
  <c r="V3466" i="1"/>
  <c r="X3466" i="1"/>
  <c r="Z3466" i="1" a="1"/>
  <c r="Z3466" i="1" s="1"/>
  <c r="AB3466" i="1" a="1"/>
  <c r="AB3466" i="1" s="1"/>
  <c r="AD3466" i="1"/>
  <c r="AF3466" i="1"/>
  <c r="AH3466" i="1"/>
  <c r="C3467" i="1"/>
  <c r="D3467" i="1"/>
  <c r="G3467" i="1"/>
  <c r="I3467" i="1"/>
  <c r="L3467" i="1"/>
  <c r="N3467" i="1"/>
  <c r="P3467" i="1"/>
  <c r="R3467" i="1"/>
  <c r="T3467" i="1"/>
  <c r="V3467" i="1"/>
  <c r="X3467" i="1"/>
  <c r="Z3467" i="1" a="1"/>
  <c r="Z3467" i="1" s="1"/>
  <c r="AB3467" i="1" a="1"/>
  <c r="AB3467" i="1" s="1"/>
  <c r="AD3467" i="1"/>
  <c r="AF3467" i="1"/>
  <c r="AH3467" i="1"/>
  <c r="C3468" i="1"/>
  <c r="D3468" i="1"/>
  <c r="G3468" i="1"/>
  <c r="I3468" i="1"/>
  <c r="L3468" i="1"/>
  <c r="N3468" i="1"/>
  <c r="P3468" i="1"/>
  <c r="R3468" i="1"/>
  <c r="T3468" i="1"/>
  <c r="V3468" i="1"/>
  <c r="X3468" i="1"/>
  <c r="Z3468" i="1" a="1"/>
  <c r="Z3468" i="1"/>
  <c r="AB3468" i="1" a="1"/>
  <c r="AB3468" i="1" s="1"/>
  <c r="AD3468" i="1"/>
  <c r="AF3468" i="1"/>
  <c r="AH3468" i="1"/>
  <c r="C3469" i="1"/>
  <c r="D3469" i="1"/>
  <c r="G3469" i="1"/>
  <c r="I3469" i="1"/>
  <c r="L3469" i="1"/>
  <c r="N3469" i="1"/>
  <c r="P3469" i="1"/>
  <c r="R3469" i="1"/>
  <c r="T3469" i="1"/>
  <c r="V3469" i="1"/>
  <c r="X3469" i="1"/>
  <c r="Z3469" i="1" a="1"/>
  <c r="Z3469" i="1" s="1"/>
  <c r="AB3469" i="1" a="1"/>
  <c r="AB3469" i="1" s="1"/>
  <c r="AD3469" i="1"/>
  <c r="AF3469" i="1"/>
  <c r="AH3469" i="1"/>
  <c r="C3470" i="1"/>
  <c r="D3470" i="1"/>
  <c r="G3470" i="1"/>
  <c r="I3470" i="1"/>
  <c r="L3470" i="1"/>
  <c r="N3470" i="1"/>
  <c r="P3470" i="1"/>
  <c r="R3470" i="1"/>
  <c r="T3470" i="1"/>
  <c r="V3470" i="1"/>
  <c r="X3470" i="1"/>
  <c r="Z3470" i="1" a="1"/>
  <c r="Z3470" i="1"/>
  <c r="AB3470" i="1" a="1"/>
  <c r="AB3470" i="1" s="1"/>
  <c r="AD3470" i="1"/>
  <c r="AF3470" i="1"/>
  <c r="AH3470" i="1"/>
  <c r="C3471" i="1"/>
  <c r="D3471" i="1"/>
  <c r="G3471" i="1"/>
  <c r="I3471" i="1"/>
  <c r="L3471" i="1"/>
  <c r="N3471" i="1"/>
  <c r="P3471" i="1"/>
  <c r="R3471" i="1"/>
  <c r="T3471" i="1"/>
  <c r="V3471" i="1"/>
  <c r="X3471" i="1"/>
  <c r="Z3471" i="1" a="1"/>
  <c r="Z3471" i="1"/>
  <c r="AB3471" i="1" a="1"/>
  <c r="AB3471" i="1" s="1"/>
  <c r="AD3471" i="1"/>
  <c r="AF3471" i="1"/>
  <c r="AH3471" i="1"/>
  <c r="C3472" i="1"/>
  <c r="D3472" i="1"/>
  <c r="G3472" i="1"/>
  <c r="I3472" i="1"/>
  <c r="L3472" i="1"/>
  <c r="N3472" i="1"/>
  <c r="P3472" i="1"/>
  <c r="R3472" i="1"/>
  <c r="T3472" i="1"/>
  <c r="V3472" i="1"/>
  <c r="AI3472" i="1" s="1"/>
  <c r="X3472" i="1"/>
  <c r="Z3472" i="1" a="1"/>
  <c r="Z3472" i="1" s="1"/>
  <c r="AB3472" i="1" a="1"/>
  <c r="AB3472" i="1" s="1"/>
  <c r="AD3472" i="1"/>
  <c r="AF3472" i="1"/>
  <c r="AH3472" i="1"/>
  <c r="C3473" i="1"/>
  <c r="D3473" i="1"/>
  <c r="G3473" i="1"/>
  <c r="I3473" i="1"/>
  <c r="L3473" i="1"/>
  <c r="N3473" i="1"/>
  <c r="P3473" i="1"/>
  <c r="R3473" i="1"/>
  <c r="T3473" i="1"/>
  <c r="V3473" i="1"/>
  <c r="X3473" i="1"/>
  <c r="Z3473" i="1" a="1"/>
  <c r="Z3473" i="1" s="1"/>
  <c r="AB3473" i="1" a="1"/>
  <c r="AB3473" i="1" s="1"/>
  <c r="AD3473" i="1"/>
  <c r="AF3473" i="1"/>
  <c r="AH3473" i="1"/>
  <c r="C3474" i="1"/>
  <c r="D3474" i="1"/>
  <c r="G3474" i="1"/>
  <c r="I3474" i="1"/>
  <c r="L3474" i="1"/>
  <c r="N3474" i="1"/>
  <c r="P3474" i="1"/>
  <c r="R3474" i="1"/>
  <c r="T3474" i="1"/>
  <c r="V3474" i="1"/>
  <c r="X3474" i="1"/>
  <c r="Z3474" i="1" a="1"/>
  <c r="Z3474" i="1" s="1"/>
  <c r="AB3474" i="1" a="1"/>
  <c r="AB3474" i="1" s="1"/>
  <c r="AD3474" i="1"/>
  <c r="AF3474" i="1"/>
  <c r="AH3474" i="1"/>
  <c r="C3475" i="1"/>
  <c r="D3475" i="1"/>
  <c r="G3475" i="1"/>
  <c r="I3475" i="1"/>
  <c r="L3475" i="1"/>
  <c r="N3475" i="1"/>
  <c r="P3475" i="1"/>
  <c r="R3475" i="1"/>
  <c r="T3475" i="1"/>
  <c r="V3475" i="1"/>
  <c r="X3475" i="1"/>
  <c r="Z3475" i="1" a="1"/>
  <c r="Z3475" i="1" s="1"/>
  <c r="AB3475" i="1" a="1"/>
  <c r="AB3475" i="1" s="1"/>
  <c r="AD3475" i="1"/>
  <c r="AF3475" i="1"/>
  <c r="AH3475" i="1"/>
  <c r="C3476" i="1"/>
  <c r="D3476" i="1"/>
  <c r="G3476" i="1"/>
  <c r="I3476" i="1"/>
  <c r="L3476" i="1"/>
  <c r="N3476" i="1"/>
  <c r="P3476" i="1"/>
  <c r="R3476" i="1"/>
  <c r="T3476" i="1"/>
  <c r="V3476" i="1"/>
  <c r="X3476" i="1"/>
  <c r="Z3476" i="1" a="1"/>
  <c r="Z3476" i="1" s="1"/>
  <c r="AB3476" i="1" a="1"/>
  <c r="AB3476" i="1" s="1"/>
  <c r="AD3476" i="1"/>
  <c r="AF3476" i="1"/>
  <c r="AH3476" i="1"/>
  <c r="C3477" i="1"/>
  <c r="D3477" i="1"/>
  <c r="G3477" i="1"/>
  <c r="I3477" i="1"/>
  <c r="L3477" i="1"/>
  <c r="N3477" i="1"/>
  <c r="P3477" i="1"/>
  <c r="R3477" i="1"/>
  <c r="T3477" i="1"/>
  <c r="V3477" i="1"/>
  <c r="X3477" i="1"/>
  <c r="Z3477" i="1" a="1"/>
  <c r="Z3477" i="1" s="1"/>
  <c r="AB3477" i="1" a="1"/>
  <c r="AB3477" i="1" s="1"/>
  <c r="AD3477" i="1"/>
  <c r="AF3477" i="1"/>
  <c r="AH3477" i="1"/>
  <c r="C3478" i="1"/>
  <c r="D3478" i="1"/>
  <c r="G3478" i="1"/>
  <c r="I3478" i="1"/>
  <c r="L3478" i="1"/>
  <c r="N3478" i="1"/>
  <c r="P3478" i="1"/>
  <c r="R3478" i="1"/>
  <c r="T3478" i="1"/>
  <c r="V3478" i="1"/>
  <c r="X3478" i="1"/>
  <c r="Z3478" i="1" a="1"/>
  <c r="Z3478" i="1" s="1"/>
  <c r="AB3478" i="1" a="1"/>
  <c r="AB3478" i="1" s="1"/>
  <c r="AD3478" i="1"/>
  <c r="AF3478" i="1"/>
  <c r="AH3478" i="1"/>
  <c r="C3479" i="1"/>
  <c r="D3479" i="1"/>
  <c r="G3479" i="1"/>
  <c r="I3479" i="1"/>
  <c r="L3479" i="1"/>
  <c r="N3479" i="1"/>
  <c r="P3479" i="1"/>
  <c r="R3479" i="1"/>
  <c r="T3479" i="1"/>
  <c r="V3479" i="1"/>
  <c r="X3479" i="1"/>
  <c r="Z3479" i="1" a="1"/>
  <c r="Z3479" i="1" s="1"/>
  <c r="AB3479" i="1" a="1"/>
  <c r="AB3479" i="1" s="1"/>
  <c r="AD3479" i="1"/>
  <c r="AF3479" i="1"/>
  <c r="AH3479" i="1"/>
  <c r="C3480" i="1"/>
  <c r="D3480" i="1"/>
  <c r="G3480" i="1"/>
  <c r="I3480" i="1"/>
  <c r="L3480" i="1"/>
  <c r="N3480" i="1"/>
  <c r="P3480" i="1"/>
  <c r="R3480" i="1"/>
  <c r="T3480" i="1"/>
  <c r="V3480" i="1"/>
  <c r="X3480" i="1"/>
  <c r="Z3480" i="1" a="1"/>
  <c r="Z3480" i="1" s="1"/>
  <c r="AI3480" i="1" s="1"/>
  <c r="AB3480" i="1" a="1"/>
  <c r="AB3480" i="1"/>
  <c r="AD3480" i="1"/>
  <c r="AF3480" i="1"/>
  <c r="AH3480" i="1"/>
  <c r="C3481" i="1"/>
  <c r="D3481" i="1"/>
  <c r="G3481" i="1"/>
  <c r="I3481" i="1"/>
  <c r="L3481" i="1"/>
  <c r="N3481" i="1"/>
  <c r="P3481" i="1"/>
  <c r="R3481" i="1"/>
  <c r="T3481" i="1"/>
  <c r="V3481" i="1"/>
  <c r="X3481" i="1"/>
  <c r="Z3481" i="1" a="1"/>
  <c r="Z3481" i="1" s="1"/>
  <c r="AB3481" i="1" a="1"/>
  <c r="AB3481" i="1" s="1"/>
  <c r="AD3481" i="1"/>
  <c r="AF3481" i="1"/>
  <c r="AH3481" i="1"/>
  <c r="C3482" i="1"/>
  <c r="D3482" i="1"/>
  <c r="G3482" i="1"/>
  <c r="I3482" i="1"/>
  <c r="L3482" i="1"/>
  <c r="N3482" i="1"/>
  <c r="P3482" i="1"/>
  <c r="R3482" i="1"/>
  <c r="T3482" i="1"/>
  <c r="V3482" i="1"/>
  <c r="X3482" i="1"/>
  <c r="Z3482" i="1" a="1"/>
  <c r="Z3482" i="1"/>
  <c r="AB3482" i="1" a="1"/>
  <c r="AB3482" i="1"/>
  <c r="AD3482" i="1"/>
  <c r="AF3482" i="1"/>
  <c r="AH3482" i="1"/>
  <c r="C3483" i="1"/>
  <c r="D3483" i="1"/>
  <c r="G3483" i="1"/>
  <c r="I3483" i="1"/>
  <c r="L3483" i="1"/>
  <c r="N3483" i="1"/>
  <c r="P3483" i="1"/>
  <c r="R3483" i="1"/>
  <c r="T3483" i="1"/>
  <c r="V3483" i="1"/>
  <c r="X3483" i="1"/>
  <c r="Z3483" i="1" a="1"/>
  <c r="Z3483" i="1" s="1"/>
  <c r="AB3483" i="1" a="1"/>
  <c r="AB3483" i="1" s="1"/>
  <c r="AD3483" i="1"/>
  <c r="AF3483" i="1"/>
  <c r="AH3483" i="1"/>
  <c r="C3484" i="1"/>
  <c r="D3484" i="1"/>
  <c r="G3484" i="1"/>
  <c r="I3484" i="1"/>
  <c r="L3484" i="1"/>
  <c r="N3484" i="1"/>
  <c r="P3484" i="1"/>
  <c r="R3484" i="1"/>
  <c r="T3484" i="1"/>
  <c r="V3484" i="1"/>
  <c r="X3484" i="1"/>
  <c r="Z3484" i="1" a="1"/>
  <c r="Z3484" i="1" s="1"/>
  <c r="AB3484" i="1" a="1"/>
  <c r="AB3484" i="1" s="1"/>
  <c r="AD3484" i="1"/>
  <c r="AF3484" i="1"/>
  <c r="AH3484" i="1"/>
  <c r="C3485" i="1"/>
  <c r="D3485" i="1"/>
  <c r="G3485" i="1"/>
  <c r="I3485" i="1"/>
  <c r="L3485" i="1"/>
  <c r="N3485" i="1"/>
  <c r="P3485" i="1"/>
  <c r="R3485" i="1"/>
  <c r="T3485" i="1"/>
  <c r="V3485" i="1"/>
  <c r="X3485" i="1"/>
  <c r="Z3485" i="1" a="1"/>
  <c r="Z3485" i="1" s="1"/>
  <c r="AB3485" i="1" a="1"/>
  <c r="AB3485" i="1" s="1"/>
  <c r="AD3485" i="1"/>
  <c r="AF3485" i="1"/>
  <c r="AH3485" i="1"/>
  <c r="C3486" i="1"/>
  <c r="D3486" i="1"/>
  <c r="G3486" i="1"/>
  <c r="I3486" i="1"/>
  <c r="L3486" i="1"/>
  <c r="N3486" i="1"/>
  <c r="P3486" i="1"/>
  <c r="R3486" i="1"/>
  <c r="T3486" i="1"/>
  <c r="V3486" i="1"/>
  <c r="X3486" i="1"/>
  <c r="Z3486" i="1" a="1"/>
  <c r="Z3486" i="1" s="1"/>
  <c r="AB3486" i="1" a="1"/>
  <c r="AB3486" i="1" s="1"/>
  <c r="AD3486" i="1"/>
  <c r="AF3486" i="1"/>
  <c r="AH3486" i="1"/>
  <c r="C3487" i="1"/>
  <c r="D3487" i="1"/>
  <c r="G3487" i="1"/>
  <c r="I3487" i="1"/>
  <c r="L3487" i="1"/>
  <c r="N3487" i="1"/>
  <c r="P3487" i="1"/>
  <c r="R3487" i="1"/>
  <c r="T3487" i="1"/>
  <c r="V3487" i="1"/>
  <c r="X3487" i="1"/>
  <c r="Z3487" i="1" a="1"/>
  <c r="Z3487" i="1" s="1"/>
  <c r="AB3487" i="1" a="1"/>
  <c r="AB3487" i="1" s="1"/>
  <c r="AD3487" i="1"/>
  <c r="AF3487" i="1"/>
  <c r="AH3487" i="1"/>
  <c r="C3488" i="1"/>
  <c r="D3488" i="1"/>
  <c r="G3488" i="1"/>
  <c r="I3488" i="1"/>
  <c r="L3488" i="1"/>
  <c r="N3488" i="1"/>
  <c r="P3488" i="1"/>
  <c r="R3488" i="1"/>
  <c r="T3488" i="1"/>
  <c r="V3488" i="1"/>
  <c r="X3488" i="1"/>
  <c r="Z3488" i="1" a="1"/>
  <c r="Z3488" i="1" s="1"/>
  <c r="AB3488" i="1" a="1"/>
  <c r="AB3488" i="1" s="1"/>
  <c r="AD3488" i="1"/>
  <c r="AF3488" i="1"/>
  <c r="AH3488" i="1"/>
  <c r="C3489" i="1"/>
  <c r="D3489" i="1"/>
  <c r="G3489" i="1"/>
  <c r="I3489" i="1"/>
  <c r="L3489" i="1"/>
  <c r="N3489" i="1"/>
  <c r="P3489" i="1"/>
  <c r="R3489" i="1"/>
  <c r="T3489" i="1"/>
  <c r="V3489" i="1"/>
  <c r="X3489" i="1"/>
  <c r="Z3489" i="1" a="1"/>
  <c r="Z3489" i="1"/>
  <c r="AB3489" i="1" a="1"/>
  <c r="AB3489" i="1" s="1"/>
  <c r="AD3489" i="1"/>
  <c r="AF3489" i="1"/>
  <c r="AH3489" i="1"/>
  <c r="C3490" i="1"/>
  <c r="D3490" i="1"/>
  <c r="G3490" i="1"/>
  <c r="I3490" i="1"/>
  <c r="L3490" i="1"/>
  <c r="N3490" i="1"/>
  <c r="P3490" i="1"/>
  <c r="R3490" i="1"/>
  <c r="T3490" i="1"/>
  <c r="V3490" i="1"/>
  <c r="X3490" i="1"/>
  <c r="Z3490" i="1" a="1"/>
  <c r="Z3490" i="1" s="1"/>
  <c r="AB3490" i="1" a="1"/>
  <c r="AB3490" i="1" s="1"/>
  <c r="AD3490" i="1"/>
  <c r="AF3490" i="1"/>
  <c r="AH3490" i="1"/>
  <c r="C3491" i="1"/>
  <c r="D3491" i="1"/>
  <c r="G3491" i="1"/>
  <c r="I3491" i="1"/>
  <c r="L3491" i="1"/>
  <c r="N3491" i="1"/>
  <c r="P3491" i="1"/>
  <c r="R3491" i="1"/>
  <c r="T3491" i="1"/>
  <c r="V3491" i="1"/>
  <c r="X3491" i="1"/>
  <c r="Z3491" i="1" a="1"/>
  <c r="Z3491" i="1" s="1"/>
  <c r="AB3491" i="1" a="1"/>
  <c r="AB3491" i="1" s="1"/>
  <c r="AD3491" i="1"/>
  <c r="AF3491" i="1"/>
  <c r="AH3491" i="1"/>
  <c r="C3492" i="1"/>
  <c r="D3492" i="1"/>
  <c r="G3492" i="1"/>
  <c r="I3492" i="1"/>
  <c r="L3492" i="1"/>
  <c r="N3492" i="1"/>
  <c r="P3492" i="1"/>
  <c r="R3492" i="1"/>
  <c r="T3492" i="1"/>
  <c r="V3492" i="1"/>
  <c r="X3492" i="1"/>
  <c r="Z3492" i="1" a="1"/>
  <c r="Z3492" i="1" s="1"/>
  <c r="AB3492" i="1" a="1"/>
  <c r="AB3492" i="1" s="1"/>
  <c r="AD3492" i="1"/>
  <c r="AF3492" i="1"/>
  <c r="AH3492" i="1"/>
  <c r="C3493" i="1"/>
  <c r="D3493" i="1"/>
  <c r="G3493" i="1"/>
  <c r="I3493" i="1"/>
  <c r="L3493" i="1"/>
  <c r="N3493" i="1"/>
  <c r="P3493" i="1"/>
  <c r="R3493" i="1"/>
  <c r="T3493" i="1"/>
  <c r="V3493" i="1"/>
  <c r="X3493" i="1"/>
  <c r="Z3493" i="1" a="1"/>
  <c r="Z3493" i="1" s="1"/>
  <c r="AB3493" i="1" a="1"/>
  <c r="AB3493" i="1"/>
  <c r="AD3493" i="1"/>
  <c r="AF3493" i="1"/>
  <c r="AH3493" i="1"/>
  <c r="C3494" i="1"/>
  <c r="D3494" i="1"/>
  <c r="G3494" i="1"/>
  <c r="I3494" i="1"/>
  <c r="L3494" i="1"/>
  <c r="N3494" i="1"/>
  <c r="P3494" i="1"/>
  <c r="R3494" i="1"/>
  <c r="T3494" i="1"/>
  <c r="V3494" i="1"/>
  <c r="X3494" i="1"/>
  <c r="Z3494" i="1" a="1"/>
  <c r="Z3494" i="1" s="1"/>
  <c r="AB3494" i="1" a="1"/>
  <c r="AB3494" i="1" s="1"/>
  <c r="AD3494" i="1"/>
  <c r="AF3494" i="1"/>
  <c r="AH3494" i="1"/>
  <c r="C3495" i="1"/>
  <c r="D3495" i="1"/>
  <c r="G3495" i="1"/>
  <c r="I3495" i="1"/>
  <c r="L3495" i="1"/>
  <c r="N3495" i="1"/>
  <c r="P3495" i="1"/>
  <c r="R3495" i="1"/>
  <c r="T3495" i="1"/>
  <c r="V3495" i="1"/>
  <c r="X3495" i="1"/>
  <c r="Z3495" i="1" a="1"/>
  <c r="Z3495" i="1" s="1"/>
  <c r="AB3495" i="1" a="1"/>
  <c r="AB3495" i="1"/>
  <c r="AD3495" i="1"/>
  <c r="AF3495" i="1"/>
  <c r="AH3495" i="1"/>
  <c r="C3496" i="1"/>
  <c r="D3496" i="1"/>
  <c r="G3496" i="1"/>
  <c r="I3496" i="1"/>
  <c r="L3496" i="1"/>
  <c r="N3496" i="1"/>
  <c r="P3496" i="1"/>
  <c r="R3496" i="1"/>
  <c r="T3496" i="1"/>
  <c r="V3496" i="1"/>
  <c r="X3496" i="1"/>
  <c r="Z3496" i="1" a="1"/>
  <c r="Z3496" i="1"/>
  <c r="AB3496" i="1" a="1"/>
  <c r="AB3496" i="1" s="1"/>
  <c r="AD3496" i="1"/>
  <c r="AF3496" i="1"/>
  <c r="AH3496" i="1"/>
  <c r="C3497" i="1"/>
  <c r="D3497" i="1"/>
  <c r="G3497" i="1"/>
  <c r="I3497" i="1"/>
  <c r="L3497" i="1"/>
  <c r="N3497" i="1"/>
  <c r="P3497" i="1"/>
  <c r="R3497" i="1"/>
  <c r="T3497" i="1"/>
  <c r="V3497" i="1"/>
  <c r="X3497" i="1"/>
  <c r="Z3497" i="1" a="1"/>
  <c r="Z3497" i="1" s="1"/>
  <c r="AB3497" i="1" a="1"/>
  <c r="AB3497" i="1" s="1"/>
  <c r="AD3497" i="1"/>
  <c r="AF3497" i="1"/>
  <c r="AH3497" i="1"/>
  <c r="C3498" i="1"/>
  <c r="D3498" i="1"/>
  <c r="G3498" i="1"/>
  <c r="I3498" i="1"/>
  <c r="L3498" i="1"/>
  <c r="N3498" i="1"/>
  <c r="P3498" i="1"/>
  <c r="R3498" i="1"/>
  <c r="T3498" i="1"/>
  <c r="V3498" i="1"/>
  <c r="X3498" i="1"/>
  <c r="Z3498" i="1" a="1"/>
  <c r="Z3498" i="1" s="1"/>
  <c r="AB3498" i="1" a="1"/>
  <c r="AB3498" i="1" s="1"/>
  <c r="AD3498" i="1"/>
  <c r="AF3498" i="1"/>
  <c r="AH3498" i="1"/>
  <c r="C3499" i="1"/>
  <c r="D3499" i="1"/>
  <c r="G3499" i="1"/>
  <c r="I3499" i="1"/>
  <c r="L3499" i="1"/>
  <c r="N3499" i="1"/>
  <c r="P3499" i="1"/>
  <c r="R3499" i="1"/>
  <c r="T3499" i="1"/>
  <c r="V3499" i="1"/>
  <c r="X3499" i="1"/>
  <c r="Z3499" i="1" a="1"/>
  <c r="Z3499" i="1" s="1"/>
  <c r="AB3499" i="1" a="1"/>
  <c r="AB3499" i="1"/>
  <c r="AD3499" i="1"/>
  <c r="AF3499" i="1"/>
  <c r="AH3499" i="1"/>
  <c r="C3500" i="1"/>
  <c r="D3500" i="1"/>
  <c r="G3500" i="1"/>
  <c r="I3500" i="1"/>
  <c r="L3500" i="1"/>
  <c r="N3500" i="1"/>
  <c r="P3500" i="1"/>
  <c r="R3500" i="1"/>
  <c r="T3500" i="1"/>
  <c r="V3500" i="1"/>
  <c r="X3500" i="1"/>
  <c r="Z3500" i="1" a="1"/>
  <c r="Z3500" i="1" s="1"/>
  <c r="AB3500" i="1" a="1"/>
  <c r="AB3500" i="1"/>
  <c r="AD3500" i="1"/>
  <c r="AF3500" i="1"/>
  <c r="AH3500" i="1"/>
  <c r="C3501" i="1"/>
  <c r="D3501" i="1"/>
  <c r="G3501" i="1"/>
  <c r="I3501" i="1"/>
  <c r="L3501" i="1"/>
  <c r="N3501" i="1"/>
  <c r="P3501" i="1"/>
  <c r="R3501" i="1"/>
  <c r="T3501" i="1"/>
  <c r="V3501" i="1"/>
  <c r="X3501" i="1"/>
  <c r="Z3501" i="1" a="1"/>
  <c r="Z3501" i="1"/>
  <c r="AB3501" i="1" a="1"/>
  <c r="AB3501" i="1" s="1"/>
  <c r="AD3501" i="1"/>
  <c r="AF3501" i="1"/>
  <c r="AH3501" i="1"/>
  <c r="C3502" i="1"/>
  <c r="D3502" i="1"/>
  <c r="G3502" i="1"/>
  <c r="I3502" i="1"/>
  <c r="L3502" i="1"/>
  <c r="N3502" i="1"/>
  <c r="P3502" i="1"/>
  <c r="R3502" i="1"/>
  <c r="T3502" i="1"/>
  <c r="V3502" i="1"/>
  <c r="X3502" i="1"/>
  <c r="Z3502" i="1" a="1"/>
  <c r="Z3502" i="1" s="1"/>
  <c r="AB3502" i="1" a="1"/>
  <c r="AB3502" i="1"/>
  <c r="AD3502" i="1"/>
  <c r="AF3502" i="1"/>
  <c r="AH3502" i="1"/>
  <c r="C3503" i="1"/>
  <c r="D3503" i="1"/>
  <c r="G3503" i="1"/>
  <c r="I3503" i="1"/>
  <c r="L3503" i="1"/>
  <c r="N3503" i="1"/>
  <c r="P3503" i="1"/>
  <c r="R3503" i="1"/>
  <c r="T3503" i="1"/>
  <c r="V3503" i="1"/>
  <c r="X3503" i="1"/>
  <c r="Z3503" i="1" a="1"/>
  <c r="Z3503" i="1"/>
  <c r="AB3503" i="1" a="1"/>
  <c r="AB3503" i="1" s="1"/>
  <c r="AI3503" i="1" s="1"/>
  <c r="AD3503" i="1"/>
  <c r="AF3503" i="1"/>
  <c r="AH3503" i="1"/>
  <c r="C3504" i="1"/>
  <c r="D3504" i="1"/>
  <c r="G3504" i="1"/>
  <c r="I3504" i="1"/>
  <c r="L3504" i="1"/>
  <c r="N3504" i="1"/>
  <c r="P3504" i="1"/>
  <c r="R3504" i="1"/>
  <c r="T3504" i="1"/>
  <c r="V3504" i="1"/>
  <c r="X3504" i="1"/>
  <c r="Z3504" i="1" a="1"/>
  <c r="Z3504" i="1" s="1"/>
  <c r="AB3504" i="1" a="1"/>
  <c r="AB3504" i="1" s="1"/>
  <c r="AD3504" i="1"/>
  <c r="AF3504" i="1"/>
  <c r="AH3504" i="1"/>
  <c r="C3505" i="1"/>
  <c r="D3505" i="1"/>
  <c r="G3505" i="1"/>
  <c r="I3505" i="1"/>
  <c r="L3505" i="1"/>
  <c r="N3505" i="1"/>
  <c r="P3505" i="1"/>
  <c r="R3505" i="1"/>
  <c r="T3505" i="1"/>
  <c r="V3505" i="1"/>
  <c r="X3505" i="1"/>
  <c r="Z3505" i="1" a="1"/>
  <c r="Z3505" i="1" s="1"/>
  <c r="AB3505" i="1" a="1"/>
  <c r="AB3505" i="1" s="1"/>
  <c r="AD3505" i="1"/>
  <c r="AF3505" i="1"/>
  <c r="AH3505" i="1"/>
  <c r="C3506" i="1"/>
  <c r="D3506" i="1"/>
  <c r="G3506" i="1"/>
  <c r="I3506" i="1"/>
  <c r="L3506" i="1"/>
  <c r="N3506" i="1"/>
  <c r="P3506" i="1"/>
  <c r="R3506" i="1"/>
  <c r="T3506" i="1"/>
  <c r="V3506" i="1"/>
  <c r="X3506" i="1"/>
  <c r="Z3506" i="1" a="1"/>
  <c r="Z3506" i="1" s="1"/>
  <c r="AB3506" i="1" a="1"/>
  <c r="AB3506" i="1" s="1"/>
  <c r="AD3506" i="1"/>
  <c r="AF3506" i="1"/>
  <c r="AH3506" i="1"/>
  <c r="C3507" i="1"/>
  <c r="D3507" i="1"/>
  <c r="G3507" i="1"/>
  <c r="I3507" i="1"/>
  <c r="L3507" i="1"/>
  <c r="N3507" i="1"/>
  <c r="P3507" i="1"/>
  <c r="R3507" i="1"/>
  <c r="T3507" i="1"/>
  <c r="V3507" i="1"/>
  <c r="X3507" i="1"/>
  <c r="Z3507" i="1" a="1"/>
  <c r="Z3507" i="1" s="1"/>
  <c r="AB3507" i="1" a="1"/>
  <c r="AB3507" i="1" s="1"/>
  <c r="AD3507" i="1"/>
  <c r="AF3507" i="1"/>
  <c r="AH3507" i="1"/>
  <c r="C3508" i="1"/>
  <c r="D3508" i="1"/>
  <c r="G3508" i="1"/>
  <c r="I3508" i="1"/>
  <c r="L3508" i="1"/>
  <c r="N3508" i="1"/>
  <c r="P3508" i="1"/>
  <c r="R3508" i="1"/>
  <c r="T3508" i="1"/>
  <c r="V3508" i="1"/>
  <c r="X3508" i="1"/>
  <c r="Z3508" i="1" a="1"/>
  <c r="Z3508" i="1" s="1"/>
  <c r="AB3508" i="1" a="1"/>
  <c r="AB3508" i="1"/>
  <c r="AD3508" i="1"/>
  <c r="AF3508" i="1"/>
  <c r="AH3508" i="1"/>
  <c r="C3509" i="1"/>
  <c r="D3509" i="1"/>
  <c r="G3509" i="1"/>
  <c r="I3509" i="1"/>
  <c r="L3509" i="1"/>
  <c r="N3509" i="1"/>
  <c r="P3509" i="1"/>
  <c r="R3509" i="1"/>
  <c r="T3509" i="1"/>
  <c r="V3509" i="1"/>
  <c r="X3509" i="1"/>
  <c r="Z3509" i="1" a="1"/>
  <c r="Z3509" i="1"/>
  <c r="AB3509" i="1" a="1"/>
  <c r="AB3509" i="1" s="1"/>
  <c r="AD3509" i="1"/>
  <c r="AF3509" i="1"/>
  <c r="AH3509" i="1"/>
  <c r="C3510" i="1"/>
  <c r="D3510" i="1"/>
  <c r="G3510" i="1"/>
  <c r="I3510" i="1"/>
  <c r="L3510" i="1"/>
  <c r="N3510" i="1"/>
  <c r="P3510" i="1"/>
  <c r="R3510" i="1"/>
  <c r="T3510" i="1"/>
  <c r="V3510" i="1"/>
  <c r="X3510" i="1"/>
  <c r="Z3510" i="1" a="1"/>
  <c r="Z3510" i="1"/>
  <c r="AB3510" i="1" a="1"/>
  <c r="AB3510" i="1" s="1"/>
  <c r="AD3510" i="1"/>
  <c r="AF3510" i="1"/>
  <c r="AH3510" i="1"/>
  <c r="C3511" i="1"/>
  <c r="D3511" i="1"/>
  <c r="G3511" i="1"/>
  <c r="I3511" i="1"/>
  <c r="L3511" i="1"/>
  <c r="N3511" i="1"/>
  <c r="P3511" i="1"/>
  <c r="R3511" i="1"/>
  <c r="T3511" i="1"/>
  <c r="V3511" i="1"/>
  <c r="X3511" i="1"/>
  <c r="Z3511" i="1" a="1"/>
  <c r="Z3511" i="1" s="1"/>
  <c r="AB3511" i="1" a="1"/>
  <c r="AB3511" i="1" s="1"/>
  <c r="AD3511" i="1"/>
  <c r="AF3511" i="1"/>
  <c r="AH3511" i="1"/>
  <c r="C3512" i="1"/>
  <c r="D3512" i="1"/>
  <c r="G3512" i="1"/>
  <c r="I3512" i="1"/>
  <c r="L3512" i="1"/>
  <c r="N3512" i="1"/>
  <c r="P3512" i="1"/>
  <c r="R3512" i="1"/>
  <c r="T3512" i="1"/>
  <c r="V3512" i="1"/>
  <c r="X3512" i="1"/>
  <c r="Z3512" i="1" a="1"/>
  <c r="Z3512" i="1" s="1"/>
  <c r="AB3512" i="1" a="1"/>
  <c r="AB3512" i="1"/>
  <c r="AD3512" i="1"/>
  <c r="AF3512" i="1"/>
  <c r="AH3512" i="1"/>
  <c r="C3513" i="1"/>
  <c r="D3513" i="1"/>
  <c r="G3513" i="1"/>
  <c r="I3513" i="1"/>
  <c r="L3513" i="1"/>
  <c r="N3513" i="1"/>
  <c r="P3513" i="1"/>
  <c r="R3513" i="1"/>
  <c r="T3513" i="1"/>
  <c r="V3513" i="1"/>
  <c r="X3513" i="1"/>
  <c r="Z3513" i="1" a="1"/>
  <c r="Z3513" i="1" s="1"/>
  <c r="AB3513" i="1" a="1"/>
  <c r="AB3513" i="1"/>
  <c r="AD3513" i="1"/>
  <c r="AF3513" i="1"/>
  <c r="AH3513" i="1"/>
  <c r="C3514" i="1"/>
  <c r="D3514" i="1"/>
  <c r="G3514" i="1"/>
  <c r="I3514" i="1"/>
  <c r="L3514" i="1"/>
  <c r="N3514" i="1"/>
  <c r="P3514" i="1"/>
  <c r="R3514" i="1"/>
  <c r="T3514" i="1"/>
  <c r="V3514" i="1"/>
  <c r="X3514" i="1"/>
  <c r="Z3514" i="1" a="1"/>
  <c r="Z3514" i="1"/>
  <c r="AB3514" i="1" a="1"/>
  <c r="AB3514" i="1" s="1"/>
  <c r="AD3514" i="1"/>
  <c r="AF3514" i="1"/>
  <c r="AH3514" i="1"/>
  <c r="C3515" i="1"/>
  <c r="D3515" i="1"/>
  <c r="G3515" i="1"/>
  <c r="I3515" i="1"/>
  <c r="L3515" i="1"/>
  <c r="N3515" i="1"/>
  <c r="P3515" i="1"/>
  <c r="R3515" i="1"/>
  <c r="T3515" i="1"/>
  <c r="V3515" i="1"/>
  <c r="X3515" i="1"/>
  <c r="Z3515" i="1" a="1"/>
  <c r="Z3515" i="1"/>
  <c r="AB3515" i="1" a="1"/>
  <c r="AB3515" i="1"/>
  <c r="AD3515" i="1"/>
  <c r="AF3515" i="1"/>
  <c r="AH3515" i="1"/>
  <c r="C3516" i="1"/>
  <c r="D3516" i="1"/>
  <c r="G3516" i="1"/>
  <c r="I3516" i="1"/>
  <c r="L3516" i="1"/>
  <c r="N3516" i="1"/>
  <c r="P3516" i="1"/>
  <c r="R3516" i="1"/>
  <c r="T3516" i="1"/>
  <c r="V3516" i="1"/>
  <c r="X3516" i="1"/>
  <c r="Z3516" i="1" a="1"/>
  <c r="Z3516" i="1"/>
  <c r="AB3516" i="1" a="1"/>
  <c r="AB3516" i="1" s="1"/>
  <c r="AI3516" i="1" s="1"/>
  <c r="AD3516" i="1"/>
  <c r="AF3516" i="1"/>
  <c r="AH3516" i="1"/>
  <c r="C3517" i="1"/>
  <c r="D3517" i="1"/>
  <c r="G3517" i="1"/>
  <c r="I3517" i="1"/>
  <c r="L3517" i="1"/>
  <c r="N3517" i="1"/>
  <c r="P3517" i="1"/>
  <c r="R3517" i="1"/>
  <c r="T3517" i="1"/>
  <c r="V3517" i="1"/>
  <c r="X3517" i="1"/>
  <c r="Z3517" i="1" a="1"/>
  <c r="Z3517" i="1"/>
  <c r="AB3517" i="1" a="1"/>
  <c r="AB3517" i="1" s="1"/>
  <c r="AD3517" i="1"/>
  <c r="AF3517" i="1"/>
  <c r="AH3517" i="1"/>
  <c r="C3518" i="1"/>
  <c r="D3518" i="1"/>
  <c r="G3518" i="1"/>
  <c r="I3518" i="1"/>
  <c r="L3518" i="1"/>
  <c r="N3518" i="1"/>
  <c r="P3518" i="1"/>
  <c r="R3518" i="1"/>
  <c r="T3518" i="1"/>
  <c r="V3518" i="1"/>
  <c r="X3518" i="1"/>
  <c r="Z3518" i="1" a="1"/>
  <c r="Z3518" i="1"/>
  <c r="AB3518" i="1" a="1"/>
  <c r="AB3518" i="1"/>
  <c r="AD3518" i="1"/>
  <c r="AF3518" i="1"/>
  <c r="AH3518" i="1"/>
  <c r="C3519" i="1"/>
  <c r="D3519" i="1"/>
  <c r="G3519" i="1"/>
  <c r="I3519" i="1"/>
  <c r="L3519" i="1"/>
  <c r="N3519" i="1"/>
  <c r="P3519" i="1"/>
  <c r="R3519" i="1"/>
  <c r="T3519" i="1"/>
  <c r="V3519" i="1"/>
  <c r="X3519" i="1"/>
  <c r="Z3519" i="1" a="1"/>
  <c r="Z3519" i="1"/>
  <c r="AB3519" i="1" a="1"/>
  <c r="AB3519" i="1" s="1"/>
  <c r="AD3519" i="1"/>
  <c r="AF3519" i="1"/>
  <c r="AH3519" i="1"/>
  <c r="C3520" i="1"/>
  <c r="D3520" i="1"/>
  <c r="G3520" i="1"/>
  <c r="I3520" i="1"/>
  <c r="L3520" i="1"/>
  <c r="N3520" i="1"/>
  <c r="P3520" i="1"/>
  <c r="R3520" i="1"/>
  <c r="T3520" i="1"/>
  <c r="V3520" i="1"/>
  <c r="X3520" i="1"/>
  <c r="Z3520" i="1" a="1"/>
  <c r="Z3520" i="1" s="1"/>
  <c r="AB3520" i="1" a="1"/>
  <c r="AB3520" i="1"/>
  <c r="AD3520" i="1"/>
  <c r="AF3520" i="1"/>
  <c r="AH3520" i="1"/>
  <c r="C3521" i="1"/>
  <c r="D3521" i="1"/>
  <c r="G3521" i="1"/>
  <c r="I3521" i="1"/>
  <c r="L3521" i="1"/>
  <c r="N3521" i="1"/>
  <c r="P3521" i="1"/>
  <c r="R3521" i="1"/>
  <c r="T3521" i="1"/>
  <c r="V3521" i="1"/>
  <c r="X3521" i="1"/>
  <c r="Z3521" i="1" a="1"/>
  <c r="Z3521" i="1" s="1"/>
  <c r="AB3521" i="1" a="1"/>
  <c r="AB3521" i="1" s="1"/>
  <c r="AD3521" i="1"/>
  <c r="AF3521" i="1"/>
  <c r="AH3521" i="1"/>
  <c r="C3522" i="1"/>
  <c r="D3522" i="1"/>
  <c r="G3522" i="1"/>
  <c r="I3522" i="1"/>
  <c r="L3522" i="1"/>
  <c r="N3522" i="1"/>
  <c r="P3522" i="1"/>
  <c r="R3522" i="1"/>
  <c r="T3522" i="1"/>
  <c r="V3522" i="1"/>
  <c r="X3522" i="1"/>
  <c r="Z3522" i="1" a="1"/>
  <c r="Z3522" i="1" s="1"/>
  <c r="AB3522" i="1" a="1"/>
  <c r="AB3522" i="1" s="1"/>
  <c r="AD3522" i="1"/>
  <c r="AF3522" i="1"/>
  <c r="AH3522" i="1"/>
  <c r="C3523" i="1"/>
  <c r="D3523" i="1"/>
  <c r="G3523" i="1"/>
  <c r="I3523" i="1"/>
  <c r="L3523" i="1"/>
  <c r="N3523" i="1"/>
  <c r="P3523" i="1"/>
  <c r="R3523" i="1"/>
  <c r="T3523" i="1"/>
  <c r="V3523" i="1"/>
  <c r="X3523" i="1"/>
  <c r="Z3523" i="1" a="1"/>
  <c r="Z3523" i="1" s="1"/>
  <c r="AB3523" i="1" a="1"/>
  <c r="AB3523" i="1"/>
  <c r="AD3523" i="1"/>
  <c r="AF3523" i="1"/>
  <c r="AH3523" i="1"/>
  <c r="C3524" i="1"/>
  <c r="D3524" i="1"/>
  <c r="G3524" i="1"/>
  <c r="I3524" i="1"/>
  <c r="L3524" i="1"/>
  <c r="N3524" i="1"/>
  <c r="P3524" i="1"/>
  <c r="R3524" i="1"/>
  <c r="T3524" i="1"/>
  <c r="V3524" i="1"/>
  <c r="X3524" i="1"/>
  <c r="Z3524" i="1" a="1"/>
  <c r="Z3524" i="1" s="1"/>
  <c r="AB3524" i="1" a="1"/>
  <c r="AB3524" i="1"/>
  <c r="AD3524" i="1"/>
  <c r="AF3524" i="1"/>
  <c r="AH3524" i="1"/>
  <c r="C3525" i="1"/>
  <c r="D3525" i="1"/>
  <c r="G3525" i="1"/>
  <c r="I3525" i="1"/>
  <c r="L3525" i="1"/>
  <c r="N3525" i="1"/>
  <c r="P3525" i="1"/>
  <c r="R3525" i="1"/>
  <c r="T3525" i="1"/>
  <c r="V3525" i="1"/>
  <c r="X3525" i="1"/>
  <c r="Z3525" i="1" a="1"/>
  <c r="Z3525" i="1" s="1"/>
  <c r="AB3525" i="1" a="1"/>
  <c r="AB3525" i="1"/>
  <c r="AD3525" i="1"/>
  <c r="AF3525" i="1"/>
  <c r="AH3525" i="1"/>
  <c r="C3526" i="1"/>
  <c r="D3526" i="1"/>
  <c r="G3526" i="1"/>
  <c r="I3526" i="1"/>
  <c r="L3526" i="1"/>
  <c r="N3526" i="1"/>
  <c r="P3526" i="1"/>
  <c r="R3526" i="1"/>
  <c r="T3526" i="1"/>
  <c r="V3526" i="1"/>
  <c r="X3526" i="1"/>
  <c r="Z3526" i="1" a="1"/>
  <c r="Z3526" i="1" s="1"/>
  <c r="AB3526" i="1" a="1"/>
  <c r="AB3526" i="1" s="1"/>
  <c r="AD3526" i="1"/>
  <c r="AF3526" i="1"/>
  <c r="AH3526" i="1"/>
  <c r="C3527" i="1"/>
  <c r="D3527" i="1"/>
  <c r="G3527" i="1"/>
  <c r="I3527" i="1"/>
  <c r="L3527" i="1"/>
  <c r="N3527" i="1"/>
  <c r="P3527" i="1"/>
  <c r="R3527" i="1"/>
  <c r="T3527" i="1"/>
  <c r="V3527" i="1"/>
  <c r="X3527" i="1"/>
  <c r="Z3527" i="1" a="1"/>
  <c r="Z3527" i="1"/>
  <c r="AB3527" i="1" a="1"/>
  <c r="AB3527" i="1" s="1"/>
  <c r="AI3527" i="1" s="1"/>
  <c r="AD3527" i="1"/>
  <c r="AF3527" i="1"/>
  <c r="AH3527" i="1"/>
  <c r="C3528" i="1"/>
  <c r="D3528" i="1"/>
  <c r="G3528" i="1"/>
  <c r="I3528" i="1"/>
  <c r="L3528" i="1"/>
  <c r="N3528" i="1"/>
  <c r="P3528" i="1"/>
  <c r="R3528" i="1"/>
  <c r="T3528" i="1"/>
  <c r="V3528" i="1"/>
  <c r="X3528" i="1"/>
  <c r="Z3528" i="1" a="1"/>
  <c r="Z3528" i="1"/>
  <c r="AB3528" i="1" a="1"/>
  <c r="AB3528" i="1"/>
  <c r="AD3528" i="1"/>
  <c r="AF3528" i="1"/>
  <c r="AH3528" i="1"/>
  <c r="C3529" i="1"/>
  <c r="D3529" i="1"/>
  <c r="G3529" i="1"/>
  <c r="I3529" i="1"/>
  <c r="L3529" i="1"/>
  <c r="N3529" i="1"/>
  <c r="P3529" i="1"/>
  <c r="R3529" i="1"/>
  <c r="T3529" i="1"/>
  <c r="V3529" i="1"/>
  <c r="X3529" i="1"/>
  <c r="Z3529" i="1" a="1"/>
  <c r="Z3529" i="1"/>
  <c r="AB3529" i="1" a="1"/>
  <c r="AB3529" i="1" s="1"/>
  <c r="AD3529" i="1"/>
  <c r="AF3529" i="1"/>
  <c r="AH3529" i="1"/>
  <c r="C3530" i="1"/>
  <c r="D3530" i="1"/>
  <c r="G3530" i="1"/>
  <c r="I3530" i="1"/>
  <c r="L3530" i="1"/>
  <c r="N3530" i="1"/>
  <c r="P3530" i="1"/>
  <c r="R3530" i="1"/>
  <c r="T3530" i="1"/>
  <c r="V3530" i="1"/>
  <c r="X3530" i="1"/>
  <c r="Z3530" i="1" a="1"/>
  <c r="Z3530" i="1" s="1"/>
  <c r="AB3530" i="1" a="1"/>
  <c r="AB3530" i="1" s="1"/>
  <c r="AD3530" i="1"/>
  <c r="AF3530" i="1"/>
  <c r="AH3530" i="1"/>
  <c r="C3531" i="1"/>
  <c r="D3531" i="1"/>
  <c r="G3531" i="1"/>
  <c r="I3531" i="1"/>
  <c r="L3531" i="1"/>
  <c r="N3531" i="1"/>
  <c r="P3531" i="1"/>
  <c r="R3531" i="1"/>
  <c r="T3531" i="1"/>
  <c r="V3531" i="1"/>
  <c r="X3531" i="1"/>
  <c r="Z3531" i="1" a="1"/>
  <c r="Z3531" i="1"/>
  <c r="AB3531" i="1" a="1"/>
  <c r="AB3531" i="1" s="1"/>
  <c r="AD3531" i="1"/>
  <c r="AF3531" i="1"/>
  <c r="AH3531" i="1"/>
  <c r="C3532" i="1"/>
  <c r="D3532" i="1"/>
  <c r="G3532" i="1"/>
  <c r="I3532" i="1"/>
  <c r="L3532" i="1"/>
  <c r="N3532" i="1"/>
  <c r="P3532" i="1"/>
  <c r="R3532" i="1"/>
  <c r="T3532" i="1"/>
  <c r="V3532" i="1"/>
  <c r="X3532" i="1"/>
  <c r="Z3532" i="1" a="1"/>
  <c r="Z3532" i="1"/>
  <c r="AI3532" i="1" s="1"/>
  <c r="AB3532" i="1" a="1"/>
  <c r="AB3532" i="1" s="1"/>
  <c r="AD3532" i="1"/>
  <c r="AF3532" i="1"/>
  <c r="AH3532" i="1"/>
  <c r="C3533" i="1"/>
  <c r="D3533" i="1"/>
  <c r="G3533" i="1"/>
  <c r="I3533" i="1"/>
  <c r="L3533" i="1"/>
  <c r="N3533" i="1"/>
  <c r="P3533" i="1"/>
  <c r="R3533" i="1"/>
  <c r="T3533" i="1"/>
  <c r="V3533" i="1"/>
  <c r="X3533" i="1"/>
  <c r="Z3533" i="1" a="1"/>
  <c r="Z3533" i="1" s="1"/>
  <c r="AB3533" i="1" a="1"/>
  <c r="AB3533" i="1" s="1"/>
  <c r="AD3533" i="1"/>
  <c r="AF3533" i="1"/>
  <c r="AH3533" i="1"/>
  <c r="C3534" i="1"/>
  <c r="D3534" i="1"/>
  <c r="G3534" i="1"/>
  <c r="I3534" i="1"/>
  <c r="L3534" i="1"/>
  <c r="N3534" i="1"/>
  <c r="P3534" i="1"/>
  <c r="R3534" i="1"/>
  <c r="T3534" i="1"/>
  <c r="V3534" i="1"/>
  <c r="X3534" i="1"/>
  <c r="Z3534" i="1" a="1"/>
  <c r="Z3534" i="1" s="1"/>
  <c r="AB3534" i="1" a="1"/>
  <c r="AB3534" i="1" s="1"/>
  <c r="AD3534" i="1"/>
  <c r="AF3534" i="1"/>
  <c r="AH3534" i="1"/>
  <c r="C3535" i="1"/>
  <c r="D3535" i="1"/>
  <c r="G3535" i="1"/>
  <c r="I3535" i="1"/>
  <c r="L3535" i="1"/>
  <c r="N3535" i="1"/>
  <c r="P3535" i="1"/>
  <c r="R3535" i="1"/>
  <c r="T3535" i="1"/>
  <c r="V3535" i="1"/>
  <c r="X3535" i="1"/>
  <c r="Z3535" i="1" a="1"/>
  <c r="Z3535" i="1" s="1"/>
  <c r="AB3535" i="1" a="1"/>
  <c r="AB3535" i="1" s="1"/>
  <c r="AD3535" i="1"/>
  <c r="AF3535" i="1"/>
  <c r="AH3535" i="1"/>
  <c r="C3536" i="1"/>
  <c r="D3536" i="1"/>
  <c r="G3536" i="1"/>
  <c r="I3536" i="1"/>
  <c r="L3536" i="1"/>
  <c r="N3536" i="1"/>
  <c r="P3536" i="1"/>
  <c r="R3536" i="1"/>
  <c r="T3536" i="1"/>
  <c r="V3536" i="1"/>
  <c r="X3536" i="1"/>
  <c r="Z3536" i="1" a="1"/>
  <c r="Z3536" i="1" s="1"/>
  <c r="AB3536" i="1" a="1"/>
  <c r="AB3536" i="1" s="1"/>
  <c r="AD3536" i="1"/>
  <c r="AF3536" i="1"/>
  <c r="AH3536" i="1"/>
  <c r="C3537" i="1"/>
  <c r="D3537" i="1"/>
  <c r="G3537" i="1"/>
  <c r="I3537" i="1"/>
  <c r="L3537" i="1"/>
  <c r="N3537" i="1"/>
  <c r="P3537" i="1"/>
  <c r="R3537" i="1"/>
  <c r="T3537" i="1"/>
  <c r="V3537" i="1"/>
  <c r="X3537" i="1"/>
  <c r="Z3537" i="1" a="1"/>
  <c r="Z3537" i="1" s="1"/>
  <c r="AB3537" i="1" a="1"/>
  <c r="AB3537" i="1" s="1"/>
  <c r="AD3537" i="1"/>
  <c r="AF3537" i="1"/>
  <c r="AH3537" i="1"/>
  <c r="C3538" i="1"/>
  <c r="D3538" i="1"/>
  <c r="G3538" i="1"/>
  <c r="I3538" i="1"/>
  <c r="L3538" i="1"/>
  <c r="N3538" i="1"/>
  <c r="P3538" i="1"/>
  <c r="R3538" i="1"/>
  <c r="T3538" i="1"/>
  <c r="V3538" i="1"/>
  <c r="X3538" i="1"/>
  <c r="Z3538" i="1" a="1"/>
  <c r="Z3538" i="1"/>
  <c r="AB3538" i="1" a="1"/>
  <c r="AB3538" i="1"/>
  <c r="AD3538" i="1"/>
  <c r="AF3538" i="1"/>
  <c r="AH3538" i="1"/>
  <c r="C3539" i="1"/>
  <c r="D3539" i="1"/>
  <c r="G3539" i="1"/>
  <c r="I3539" i="1"/>
  <c r="L3539" i="1"/>
  <c r="N3539" i="1"/>
  <c r="P3539" i="1"/>
  <c r="R3539" i="1"/>
  <c r="T3539" i="1"/>
  <c r="V3539" i="1"/>
  <c r="X3539" i="1"/>
  <c r="Z3539" i="1" a="1"/>
  <c r="Z3539" i="1" s="1"/>
  <c r="AB3539" i="1" a="1"/>
  <c r="AB3539" i="1" s="1"/>
  <c r="AD3539" i="1"/>
  <c r="AF3539" i="1"/>
  <c r="AH3539" i="1"/>
  <c r="C3540" i="1"/>
  <c r="D3540" i="1"/>
  <c r="G3540" i="1"/>
  <c r="I3540" i="1"/>
  <c r="L3540" i="1"/>
  <c r="N3540" i="1"/>
  <c r="P3540" i="1"/>
  <c r="R3540" i="1"/>
  <c r="T3540" i="1"/>
  <c r="V3540" i="1"/>
  <c r="X3540" i="1"/>
  <c r="Z3540" i="1" a="1"/>
  <c r="Z3540" i="1" s="1"/>
  <c r="AB3540" i="1" a="1"/>
  <c r="AB3540" i="1"/>
  <c r="AD3540" i="1"/>
  <c r="AF3540" i="1"/>
  <c r="AH3540" i="1"/>
  <c r="AI3540" i="1"/>
  <c r="C3541" i="1"/>
  <c r="D3541" i="1"/>
  <c r="G3541" i="1"/>
  <c r="I3541" i="1"/>
  <c r="L3541" i="1"/>
  <c r="N3541" i="1"/>
  <c r="P3541" i="1"/>
  <c r="R3541" i="1"/>
  <c r="T3541" i="1"/>
  <c r="V3541" i="1"/>
  <c r="X3541" i="1"/>
  <c r="Z3541" i="1" a="1"/>
  <c r="Z3541" i="1"/>
  <c r="AB3541" i="1" a="1"/>
  <c r="AB3541" i="1" s="1"/>
  <c r="AD3541" i="1"/>
  <c r="AF3541" i="1"/>
  <c r="AH3541" i="1"/>
  <c r="C3542" i="1"/>
  <c r="D3542" i="1"/>
  <c r="G3542" i="1"/>
  <c r="I3542" i="1"/>
  <c r="L3542" i="1"/>
  <c r="N3542" i="1"/>
  <c r="P3542" i="1"/>
  <c r="R3542" i="1"/>
  <c r="T3542" i="1"/>
  <c r="V3542" i="1"/>
  <c r="X3542" i="1"/>
  <c r="Z3542" i="1" a="1"/>
  <c r="Z3542" i="1" s="1"/>
  <c r="AB3542" i="1" a="1"/>
  <c r="AB3542" i="1"/>
  <c r="AD3542" i="1"/>
  <c r="AF3542" i="1"/>
  <c r="AH3542" i="1"/>
  <c r="C3543" i="1"/>
  <c r="D3543" i="1"/>
  <c r="G3543" i="1"/>
  <c r="I3543" i="1"/>
  <c r="L3543" i="1"/>
  <c r="N3543" i="1"/>
  <c r="P3543" i="1"/>
  <c r="R3543" i="1"/>
  <c r="T3543" i="1"/>
  <c r="V3543" i="1"/>
  <c r="X3543" i="1"/>
  <c r="Z3543" i="1" a="1"/>
  <c r="Z3543" i="1"/>
  <c r="AB3543" i="1" a="1"/>
  <c r="AB3543" i="1" s="1"/>
  <c r="AD3543" i="1"/>
  <c r="AF3543" i="1"/>
  <c r="AH3543" i="1"/>
  <c r="C3544" i="1"/>
  <c r="D3544" i="1"/>
  <c r="G3544" i="1"/>
  <c r="I3544" i="1"/>
  <c r="L3544" i="1"/>
  <c r="N3544" i="1"/>
  <c r="P3544" i="1"/>
  <c r="R3544" i="1"/>
  <c r="T3544" i="1"/>
  <c r="V3544" i="1"/>
  <c r="X3544" i="1"/>
  <c r="Z3544" i="1" a="1"/>
  <c r="Z3544" i="1" s="1"/>
  <c r="AB3544" i="1" a="1"/>
  <c r="AB3544" i="1" s="1"/>
  <c r="AD3544" i="1"/>
  <c r="AF3544" i="1"/>
  <c r="AH3544" i="1"/>
  <c r="C3545" i="1"/>
  <c r="D3545" i="1"/>
  <c r="G3545" i="1"/>
  <c r="I3545" i="1"/>
  <c r="L3545" i="1"/>
  <c r="N3545" i="1"/>
  <c r="P3545" i="1"/>
  <c r="R3545" i="1"/>
  <c r="T3545" i="1"/>
  <c r="V3545" i="1"/>
  <c r="X3545" i="1"/>
  <c r="Z3545" i="1" a="1"/>
  <c r="Z3545" i="1" s="1"/>
  <c r="AB3545" i="1" a="1"/>
  <c r="AB3545" i="1" s="1"/>
  <c r="AD3545" i="1"/>
  <c r="AF3545" i="1"/>
  <c r="AH3545" i="1"/>
  <c r="AI3545" i="1"/>
  <c r="C3546" i="1"/>
  <c r="D3546" i="1"/>
  <c r="G3546" i="1"/>
  <c r="I3546" i="1"/>
  <c r="L3546" i="1"/>
  <c r="N3546" i="1"/>
  <c r="P3546" i="1"/>
  <c r="R3546" i="1"/>
  <c r="T3546" i="1"/>
  <c r="V3546" i="1"/>
  <c r="X3546" i="1"/>
  <c r="Z3546" i="1" a="1"/>
  <c r="Z3546" i="1" s="1"/>
  <c r="AI3546" i="1" s="1"/>
  <c r="AB3546" i="1" a="1"/>
  <c r="AB3546" i="1" s="1"/>
  <c r="AD3546" i="1"/>
  <c r="AF3546" i="1"/>
  <c r="AH3546" i="1"/>
  <c r="C3547" i="1"/>
  <c r="D3547" i="1"/>
  <c r="G3547" i="1"/>
  <c r="I3547" i="1"/>
  <c r="L3547" i="1"/>
  <c r="N3547" i="1"/>
  <c r="P3547" i="1"/>
  <c r="R3547" i="1"/>
  <c r="T3547" i="1"/>
  <c r="V3547" i="1"/>
  <c r="X3547" i="1"/>
  <c r="Z3547" i="1" a="1"/>
  <c r="Z3547" i="1" s="1"/>
  <c r="AI3547" i="1" s="1"/>
  <c r="AB3547" i="1" a="1"/>
  <c r="AB3547" i="1" s="1"/>
  <c r="AD3547" i="1"/>
  <c r="AF3547" i="1"/>
  <c r="AH3547" i="1"/>
  <c r="C3548" i="1"/>
  <c r="D3548" i="1"/>
  <c r="G3548" i="1"/>
  <c r="I3548" i="1"/>
  <c r="L3548" i="1"/>
  <c r="N3548" i="1"/>
  <c r="P3548" i="1"/>
  <c r="R3548" i="1"/>
  <c r="T3548" i="1"/>
  <c r="V3548" i="1"/>
  <c r="X3548" i="1"/>
  <c r="Z3548" i="1" a="1"/>
  <c r="Z3548" i="1" s="1"/>
  <c r="AB3548" i="1" a="1"/>
  <c r="AB3548" i="1" s="1"/>
  <c r="AD3548" i="1"/>
  <c r="AF3548" i="1"/>
  <c r="AH3548" i="1"/>
  <c r="C3549" i="1"/>
  <c r="D3549" i="1"/>
  <c r="G3549" i="1"/>
  <c r="I3549" i="1"/>
  <c r="L3549" i="1"/>
  <c r="N3549" i="1"/>
  <c r="P3549" i="1"/>
  <c r="R3549" i="1"/>
  <c r="T3549" i="1"/>
  <c r="V3549" i="1"/>
  <c r="X3549" i="1"/>
  <c r="Z3549" i="1" a="1"/>
  <c r="Z3549" i="1" s="1"/>
  <c r="AB3549" i="1" a="1"/>
  <c r="AB3549" i="1" s="1"/>
  <c r="AD3549" i="1"/>
  <c r="AF3549" i="1"/>
  <c r="AH3549" i="1"/>
  <c r="C3550" i="1"/>
  <c r="D3550" i="1"/>
  <c r="G3550" i="1"/>
  <c r="I3550" i="1"/>
  <c r="L3550" i="1"/>
  <c r="N3550" i="1"/>
  <c r="P3550" i="1"/>
  <c r="R3550" i="1"/>
  <c r="T3550" i="1"/>
  <c r="V3550" i="1"/>
  <c r="X3550" i="1"/>
  <c r="Z3550" i="1" a="1"/>
  <c r="Z3550" i="1" s="1"/>
  <c r="AB3550" i="1" a="1"/>
  <c r="AB3550" i="1" s="1"/>
  <c r="AD3550" i="1"/>
  <c r="AF3550" i="1"/>
  <c r="AH3550" i="1"/>
  <c r="C3551" i="1"/>
  <c r="D3551" i="1"/>
  <c r="G3551" i="1"/>
  <c r="I3551" i="1"/>
  <c r="L3551" i="1"/>
  <c r="N3551" i="1"/>
  <c r="P3551" i="1"/>
  <c r="R3551" i="1"/>
  <c r="T3551" i="1"/>
  <c r="V3551" i="1"/>
  <c r="X3551" i="1"/>
  <c r="Z3551" i="1" a="1"/>
  <c r="Z3551" i="1" s="1"/>
  <c r="AB3551" i="1" a="1"/>
  <c r="AB3551" i="1"/>
  <c r="AD3551" i="1"/>
  <c r="AF3551" i="1"/>
  <c r="AH3551" i="1"/>
  <c r="C3552" i="1"/>
  <c r="D3552" i="1"/>
  <c r="G3552" i="1"/>
  <c r="I3552" i="1"/>
  <c r="L3552" i="1"/>
  <c r="N3552" i="1"/>
  <c r="P3552" i="1"/>
  <c r="R3552" i="1"/>
  <c r="T3552" i="1"/>
  <c r="V3552" i="1"/>
  <c r="X3552" i="1"/>
  <c r="Z3552" i="1" a="1"/>
  <c r="Z3552" i="1" s="1"/>
  <c r="AB3552" i="1" a="1"/>
  <c r="AB3552" i="1"/>
  <c r="AD3552" i="1"/>
  <c r="AF3552" i="1"/>
  <c r="AH3552" i="1"/>
  <c r="C3553" i="1"/>
  <c r="D3553" i="1"/>
  <c r="G3553" i="1"/>
  <c r="I3553" i="1"/>
  <c r="L3553" i="1"/>
  <c r="N3553" i="1"/>
  <c r="P3553" i="1"/>
  <c r="R3553" i="1"/>
  <c r="T3553" i="1"/>
  <c r="V3553" i="1"/>
  <c r="X3553" i="1"/>
  <c r="Z3553" i="1" a="1"/>
  <c r="Z3553" i="1" s="1"/>
  <c r="AB3553" i="1" a="1"/>
  <c r="AB3553" i="1"/>
  <c r="AD3553" i="1"/>
  <c r="AF3553" i="1"/>
  <c r="AH3553" i="1"/>
  <c r="C3554" i="1"/>
  <c r="D3554" i="1"/>
  <c r="G3554" i="1"/>
  <c r="I3554" i="1"/>
  <c r="L3554" i="1"/>
  <c r="N3554" i="1"/>
  <c r="P3554" i="1"/>
  <c r="R3554" i="1"/>
  <c r="T3554" i="1"/>
  <c r="V3554" i="1"/>
  <c r="X3554" i="1"/>
  <c r="Z3554" i="1" a="1"/>
  <c r="Z3554" i="1" s="1"/>
  <c r="AB3554" i="1" a="1"/>
  <c r="AB3554" i="1"/>
  <c r="AD3554" i="1"/>
  <c r="AF3554" i="1"/>
  <c r="AH3554" i="1"/>
  <c r="C3555" i="1"/>
  <c r="D3555" i="1"/>
  <c r="G3555" i="1"/>
  <c r="I3555" i="1"/>
  <c r="L3555" i="1"/>
  <c r="N3555" i="1"/>
  <c r="P3555" i="1"/>
  <c r="R3555" i="1"/>
  <c r="T3555" i="1"/>
  <c r="V3555" i="1"/>
  <c r="X3555" i="1"/>
  <c r="Z3555" i="1" a="1"/>
  <c r="Z3555" i="1" s="1"/>
  <c r="AB3555" i="1" a="1"/>
  <c r="AB3555" i="1"/>
  <c r="AD3555" i="1"/>
  <c r="AF3555" i="1"/>
  <c r="AH3555" i="1"/>
  <c r="C3556" i="1"/>
  <c r="D3556" i="1"/>
  <c r="G3556" i="1"/>
  <c r="I3556" i="1"/>
  <c r="L3556" i="1"/>
  <c r="N3556" i="1"/>
  <c r="P3556" i="1"/>
  <c r="R3556" i="1"/>
  <c r="T3556" i="1"/>
  <c r="V3556" i="1"/>
  <c r="X3556" i="1"/>
  <c r="Z3556" i="1" a="1"/>
  <c r="Z3556" i="1" s="1"/>
  <c r="AB3556" i="1" a="1"/>
  <c r="AB3556" i="1" s="1"/>
  <c r="AD3556" i="1"/>
  <c r="AF3556" i="1"/>
  <c r="AH3556" i="1"/>
  <c r="C3557" i="1"/>
  <c r="D3557" i="1"/>
  <c r="G3557" i="1"/>
  <c r="I3557" i="1"/>
  <c r="L3557" i="1"/>
  <c r="N3557" i="1"/>
  <c r="P3557" i="1"/>
  <c r="R3557" i="1"/>
  <c r="T3557" i="1"/>
  <c r="V3557" i="1"/>
  <c r="X3557" i="1"/>
  <c r="Z3557" i="1" a="1"/>
  <c r="Z3557" i="1" s="1"/>
  <c r="AB3557" i="1" a="1"/>
  <c r="AB3557" i="1" s="1"/>
  <c r="AD3557" i="1"/>
  <c r="AF3557" i="1"/>
  <c r="AH3557" i="1"/>
  <c r="C3558" i="1"/>
  <c r="D3558" i="1"/>
  <c r="G3558" i="1"/>
  <c r="I3558" i="1"/>
  <c r="L3558" i="1"/>
  <c r="N3558" i="1"/>
  <c r="P3558" i="1"/>
  <c r="R3558" i="1"/>
  <c r="T3558" i="1"/>
  <c r="V3558" i="1"/>
  <c r="X3558" i="1"/>
  <c r="Z3558" i="1" a="1"/>
  <c r="Z3558" i="1" s="1"/>
  <c r="AB3558" i="1" a="1"/>
  <c r="AB3558" i="1" s="1"/>
  <c r="AD3558" i="1"/>
  <c r="AF3558" i="1"/>
  <c r="AH3558" i="1"/>
  <c r="C3559" i="1"/>
  <c r="D3559" i="1"/>
  <c r="G3559" i="1"/>
  <c r="I3559" i="1"/>
  <c r="L3559" i="1"/>
  <c r="N3559" i="1"/>
  <c r="P3559" i="1"/>
  <c r="R3559" i="1"/>
  <c r="T3559" i="1"/>
  <c r="V3559" i="1"/>
  <c r="X3559" i="1"/>
  <c r="Z3559" i="1" a="1"/>
  <c r="Z3559" i="1" s="1"/>
  <c r="AB3559" i="1" a="1"/>
  <c r="AB3559" i="1" s="1"/>
  <c r="AI3559" i="1" s="1"/>
  <c r="AD3559" i="1"/>
  <c r="AF3559" i="1"/>
  <c r="AH3559" i="1"/>
  <c r="C3560" i="1"/>
  <c r="D3560" i="1"/>
  <c r="G3560" i="1"/>
  <c r="I3560" i="1"/>
  <c r="L3560" i="1"/>
  <c r="N3560" i="1"/>
  <c r="P3560" i="1"/>
  <c r="R3560" i="1"/>
  <c r="T3560" i="1"/>
  <c r="V3560" i="1"/>
  <c r="X3560" i="1"/>
  <c r="Z3560" i="1" a="1"/>
  <c r="Z3560" i="1" s="1"/>
  <c r="AB3560" i="1" a="1"/>
  <c r="AB3560" i="1"/>
  <c r="AD3560" i="1"/>
  <c r="AF3560" i="1"/>
  <c r="AH3560" i="1"/>
  <c r="C3561" i="1"/>
  <c r="D3561" i="1"/>
  <c r="G3561" i="1"/>
  <c r="I3561" i="1"/>
  <c r="L3561" i="1"/>
  <c r="N3561" i="1"/>
  <c r="P3561" i="1"/>
  <c r="R3561" i="1"/>
  <c r="T3561" i="1"/>
  <c r="V3561" i="1"/>
  <c r="X3561" i="1"/>
  <c r="Z3561" i="1" a="1"/>
  <c r="Z3561" i="1" s="1"/>
  <c r="AB3561" i="1" a="1"/>
  <c r="AB3561" i="1" s="1"/>
  <c r="AD3561" i="1"/>
  <c r="AF3561" i="1"/>
  <c r="AH3561" i="1"/>
  <c r="C3562" i="1"/>
  <c r="D3562" i="1"/>
  <c r="G3562" i="1"/>
  <c r="I3562" i="1"/>
  <c r="L3562" i="1"/>
  <c r="N3562" i="1"/>
  <c r="P3562" i="1"/>
  <c r="R3562" i="1"/>
  <c r="T3562" i="1"/>
  <c r="V3562" i="1"/>
  <c r="X3562" i="1"/>
  <c r="Z3562" i="1" a="1"/>
  <c r="Z3562" i="1" s="1"/>
  <c r="AB3562" i="1" a="1"/>
  <c r="AB3562" i="1" s="1"/>
  <c r="AD3562" i="1"/>
  <c r="AF3562" i="1"/>
  <c r="AH3562" i="1"/>
  <c r="C3563" i="1"/>
  <c r="D3563" i="1"/>
  <c r="G3563" i="1"/>
  <c r="I3563" i="1"/>
  <c r="L3563" i="1"/>
  <c r="N3563" i="1"/>
  <c r="P3563" i="1"/>
  <c r="R3563" i="1"/>
  <c r="T3563" i="1"/>
  <c r="V3563" i="1"/>
  <c r="X3563" i="1"/>
  <c r="Z3563" i="1" a="1"/>
  <c r="Z3563" i="1" s="1"/>
  <c r="AB3563" i="1" a="1"/>
  <c r="AB3563" i="1" s="1"/>
  <c r="AD3563" i="1"/>
  <c r="AF3563" i="1"/>
  <c r="AH3563" i="1"/>
  <c r="C3564" i="1"/>
  <c r="D3564" i="1"/>
  <c r="G3564" i="1"/>
  <c r="I3564" i="1"/>
  <c r="L3564" i="1"/>
  <c r="N3564" i="1"/>
  <c r="P3564" i="1"/>
  <c r="R3564" i="1"/>
  <c r="T3564" i="1"/>
  <c r="V3564" i="1"/>
  <c r="X3564" i="1"/>
  <c r="Z3564" i="1" a="1"/>
  <c r="Z3564" i="1" s="1"/>
  <c r="AB3564" i="1" a="1"/>
  <c r="AB3564" i="1" s="1"/>
  <c r="AD3564" i="1"/>
  <c r="AF3564" i="1"/>
  <c r="AH3564" i="1"/>
  <c r="C3565" i="1"/>
  <c r="D3565" i="1"/>
  <c r="G3565" i="1"/>
  <c r="I3565" i="1"/>
  <c r="L3565" i="1"/>
  <c r="N3565" i="1"/>
  <c r="P3565" i="1"/>
  <c r="R3565" i="1"/>
  <c r="T3565" i="1"/>
  <c r="V3565" i="1"/>
  <c r="X3565" i="1"/>
  <c r="Z3565" i="1" a="1"/>
  <c r="Z3565" i="1" s="1"/>
  <c r="AB3565" i="1" a="1"/>
  <c r="AB3565" i="1" s="1"/>
  <c r="AD3565" i="1"/>
  <c r="AF3565" i="1"/>
  <c r="AH3565" i="1"/>
  <c r="C3566" i="1"/>
  <c r="D3566" i="1"/>
  <c r="G3566" i="1"/>
  <c r="I3566" i="1"/>
  <c r="L3566" i="1"/>
  <c r="N3566" i="1"/>
  <c r="P3566" i="1"/>
  <c r="R3566" i="1"/>
  <c r="T3566" i="1"/>
  <c r="V3566" i="1"/>
  <c r="X3566" i="1"/>
  <c r="Z3566" i="1" a="1"/>
  <c r="Z3566" i="1" s="1"/>
  <c r="AB3566" i="1" a="1"/>
  <c r="AB3566" i="1" s="1"/>
  <c r="AD3566" i="1"/>
  <c r="AF3566" i="1"/>
  <c r="AH3566" i="1"/>
  <c r="C3567" i="1"/>
  <c r="D3567" i="1"/>
  <c r="G3567" i="1"/>
  <c r="I3567" i="1"/>
  <c r="L3567" i="1"/>
  <c r="N3567" i="1"/>
  <c r="P3567" i="1"/>
  <c r="R3567" i="1"/>
  <c r="T3567" i="1"/>
  <c r="V3567" i="1"/>
  <c r="X3567" i="1"/>
  <c r="Z3567" i="1" a="1"/>
  <c r="Z3567" i="1" s="1"/>
  <c r="AB3567" i="1" a="1"/>
  <c r="AB3567" i="1" s="1"/>
  <c r="AD3567" i="1"/>
  <c r="AF3567" i="1"/>
  <c r="AH3567" i="1"/>
  <c r="C3568" i="1"/>
  <c r="D3568" i="1"/>
  <c r="G3568" i="1"/>
  <c r="I3568" i="1"/>
  <c r="L3568" i="1"/>
  <c r="N3568" i="1"/>
  <c r="P3568" i="1"/>
  <c r="R3568" i="1"/>
  <c r="T3568" i="1"/>
  <c r="V3568" i="1"/>
  <c r="X3568" i="1"/>
  <c r="Z3568" i="1" a="1"/>
  <c r="Z3568" i="1"/>
  <c r="AB3568" i="1" a="1"/>
  <c r="AB3568" i="1" s="1"/>
  <c r="AD3568" i="1"/>
  <c r="AF3568" i="1"/>
  <c r="AH3568" i="1"/>
  <c r="C3569" i="1"/>
  <c r="D3569" i="1"/>
  <c r="G3569" i="1"/>
  <c r="I3569" i="1"/>
  <c r="L3569" i="1"/>
  <c r="N3569" i="1"/>
  <c r="P3569" i="1"/>
  <c r="R3569" i="1"/>
  <c r="T3569" i="1"/>
  <c r="V3569" i="1"/>
  <c r="X3569" i="1"/>
  <c r="Z3569" i="1" a="1"/>
  <c r="Z3569" i="1" s="1"/>
  <c r="AB3569" i="1" a="1"/>
  <c r="AB3569" i="1" s="1"/>
  <c r="AD3569" i="1"/>
  <c r="AF3569" i="1"/>
  <c r="AH3569" i="1"/>
  <c r="C3570" i="1"/>
  <c r="D3570" i="1"/>
  <c r="G3570" i="1"/>
  <c r="I3570" i="1"/>
  <c r="L3570" i="1"/>
  <c r="N3570" i="1"/>
  <c r="P3570" i="1"/>
  <c r="R3570" i="1"/>
  <c r="T3570" i="1"/>
  <c r="V3570" i="1"/>
  <c r="X3570" i="1"/>
  <c r="Z3570" i="1" a="1"/>
  <c r="Z3570" i="1"/>
  <c r="AB3570" i="1" a="1"/>
  <c r="AB3570" i="1" s="1"/>
  <c r="AD3570" i="1"/>
  <c r="AF3570" i="1"/>
  <c r="AH3570" i="1"/>
  <c r="C3571" i="1"/>
  <c r="D3571" i="1"/>
  <c r="G3571" i="1"/>
  <c r="I3571" i="1"/>
  <c r="L3571" i="1"/>
  <c r="N3571" i="1"/>
  <c r="P3571" i="1"/>
  <c r="R3571" i="1"/>
  <c r="T3571" i="1"/>
  <c r="V3571" i="1"/>
  <c r="X3571" i="1"/>
  <c r="Z3571" i="1" a="1"/>
  <c r="Z3571" i="1" s="1"/>
  <c r="AB3571" i="1" a="1"/>
  <c r="AB3571" i="1" s="1"/>
  <c r="AD3571" i="1"/>
  <c r="AF3571" i="1"/>
  <c r="AH3571" i="1"/>
  <c r="C3572" i="1"/>
  <c r="D3572" i="1"/>
  <c r="G3572" i="1"/>
  <c r="I3572" i="1"/>
  <c r="L3572" i="1"/>
  <c r="N3572" i="1"/>
  <c r="P3572" i="1"/>
  <c r="R3572" i="1"/>
  <c r="T3572" i="1"/>
  <c r="V3572" i="1"/>
  <c r="X3572" i="1"/>
  <c r="Z3572" i="1" a="1"/>
  <c r="Z3572" i="1" s="1"/>
  <c r="AB3572" i="1" a="1"/>
  <c r="AB3572" i="1"/>
  <c r="AD3572" i="1"/>
  <c r="AF3572" i="1"/>
  <c r="AH3572" i="1"/>
  <c r="C3573" i="1"/>
  <c r="D3573" i="1"/>
  <c r="G3573" i="1"/>
  <c r="I3573" i="1"/>
  <c r="L3573" i="1"/>
  <c r="N3573" i="1"/>
  <c r="P3573" i="1"/>
  <c r="R3573" i="1"/>
  <c r="T3573" i="1"/>
  <c r="V3573" i="1"/>
  <c r="X3573" i="1"/>
  <c r="Z3573" i="1" a="1"/>
  <c r="Z3573" i="1" s="1"/>
  <c r="AB3573" i="1" a="1"/>
  <c r="AB3573" i="1" s="1"/>
  <c r="AD3573" i="1"/>
  <c r="AF3573" i="1"/>
  <c r="AH3573" i="1"/>
  <c r="C3574" i="1"/>
  <c r="D3574" i="1"/>
  <c r="G3574" i="1"/>
  <c r="I3574" i="1"/>
  <c r="L3574" i="1"/>
  <c r="N3574" i="1"/>
  <c r="P3574" i="1"/>
  <c r="R3574" i="1"/>
  <c r="T3574" i="1"/>
  <c r="V3574" i="1"/>
  <c r="X3574" i="1"/>
  <c r="Z3574" i="1" a="1"/>
  <c r="Z3574" i="1" s="1"/>
  <c r="AB3574" i="1" a="1"/>
  <c r="AB3574" i="1"/>
  <c r="AD3574" i="1"/>
  <c r="AF3574" i="1"/>
  <c r="AH3574" i="1"/>
  <c r="C3575" i="1"/>
  <c r="D3575" i="1"/>
  <c r="G3575" i="1"/>
  <c r="I3575" i="1"/>
  <c r="L3575" i="1"/>
  <c r="N3575" i="1"/>
  <c r="P3575" i="1"/>
  <c r="R3575" i="1"/>
  <c r="T3575" i="1"/>
  <c r="V3575" i="1"/>
  <c r="X3575" i="1"/>
  <c r="Z3575" i="1" a="1"/>
  <c r="Z3575" i="1" s="1"/>
  <c r="AB3575" i="1" a="1"/>
  <c r="AB3575" i="1" s="1"/>
  <c r="AD3575" i="1"/>
  <c r="AF3575" i="1"/>
  <c r="AH3575" i="1"/>
  <c r="C3576" i="1"/>
  <c r="D3576" i="1"/>
  <c r="G3576" i="1"/>
  <c r="I3576" i="1"/>
  <c r="L3576" i="1"/>
  <c r="N3576" i="1"/>
  <c r="P3576" i="1"/>
  <c r="R3576" i="1"/>
  <c r="T3576" i="1"/>
  <c r="V3576" i="1"/>
  <c r="X3576" i="1"/>
  <c r="Z3576" i="1" a="1"/>
  <c r="Z3576" i="1" s="1"/>
  <c r="AB3576" i="1" a="1"/>
  <c r="AB3576" i="1"/>
  <c r="AD3576" i="1"/>
  <c r="AF3576" i="1"/>
  <c r="AH3576" i="1"/>
  <c r="C3577" i="1"/>
  <c r="D3577" i="1"/>
  <c r="G3577" i="1"/>
  <c r="I3577" i="1"/>
  <c r="L3577" i="1"/>
  <c r="N3577" i="1"/>
  <c r="P3577" i="1"/>
  <c r="R3577" i="1"/>
  <c r="T3577" i="1"/>
  <c r="V3577" i="1"/>
  <c r="X3577" i="1"/>
  <c r="Z3577" i="1" a="1"/>
  <c r="Z3577" i="1" s="1"/>
  <c r="AB3577" i="1" a="1"/>
  <c r="AB3577" i="1"/>
  <c r="AD3577" i="1"/>
  <c r="AF3577" i="1"/>
  <c r="AH3577" i="1"/>
  <c r="C3578" i="1"/>
  <c r="D3578" i="1"/>
  <c r="G3578" i="1"/>
  <c r="I3578" i="1"/>
  <c r="L3578" i="1"/>
  <c r="N3578" i="1"/>
  <c r="P3578" i="1"/>
  <c r="R3578" i="1"/>
  <c r="T3578" i="1"/>
  <c r="V3578" i="1"/>
  <c r="X3578" i="1"/>
  <c r="Z3578" i="1" a="1"/>
  <c r="Z3578" i="1" s="1"/>
  <c r="AB3578" i="1" a="1"/>
  <c r="AB3578" i="1"/>
  <c r="AD3578" i="1"/>
  <c r="AF3578" i="1"/>
  <c r="AH3578" i="1"/>
  <c r="C3579" i="1"/>
  <c r="D3579" i="1"/>
  <c r="G3579" i="1"/>
  <c r="I3579" i="1"/>
  <c r="L3579" i="1"/>
  <c r="N3579" i="1"/>
  <c r="P3579" i="1"/>
  <c r="R3579" i="1"/>
  <c r="T3579" i="1"/>
  <c r="V3579" i="1"/>
  <c r="X3579" i="1"/>
  <c r="Z3579" i="1" a="1"/>
  <c r="Z3579" i="1"/>
  <c r="AB3579" i="1" a="1"/>
  <c r="AB3579" i="1" s="1"/>
  <c r="AD3579" i="1"/>
  <c r="AF3579" i="1"/>
  <c r="AH3579" i="1"/>
  <c r="C3580" i="1"/>
  <c r="D3580" i="1"/>
  <c r="G3580" i="1"/>
  <c r="I3580" i="1"/>
  <c r="L3580" i="1"/>
  <c r="N3580" i="1"/>
  <c r="P3580" i="1"/>
  <c r="R3580" i="1"/>
  <c r="T3580" i="1"/>
  <c r="V3580" i="1"/>
  <c r="X3580" i="1"/>
  <c r="Z3580" i="1" a="1"/>
  <c r="Z3580" i="1" s="1"/>
  <c r="AB3580" i="1" a="1"/>
  <c r="AB3580" i="1" s="1"/>
  <c r="AD3580" i="1"/>
  <c r="AF3580" i="1"/>
  <c r="AH3580" i="1"/>
  <c r="C3581" i="1"/>
  <c r="D3581" i="1"/>
  <c r="G3581" i="1"/>
  <c r="I3581" i="1"/>
  <c r="L3581" i="1"/>
  <c r="N3581" i="1"/>
  <c r="P3581" i="1"/>
  <c r="R3581" i="1"/>
  <c r="T3581" i="1"/>
  <c r="V3581" i="1"/>
  <c r="X3581" i="1"/>
  <c r="Z3581" i="1" a="1"/>
  <c r="Z3581" i="1" s="1"/>
  <c r="AB3581" i="1" a="1"/>
  <c r="AB3581" i="1" s="1"/>
  <c r="AD3581" i="1"/>
  <c r="AF3581" i="1"/>
  <c r="AH3581" i="1"/>
  <c r="C3582" i="1"/>
  <c r="D3582" i="1"/>
  <c r="G3582" i="1"/>
  <c r="I3582" i="1"/>
  <c r="L3582" i="1"/>
  <c r="N3582" i="1"/>
  <c r="P3582" i="1"/>
  <c r="R3582" i="1"/>
  <c r="T3582" i="1"/>
  <c r="V3582" i="1"/>
  <c r="AI3582" i="1" s="1"/>
  <c r="X3582" i="1"/>
  <c r="Z3582" i="1" a="1"/>
  <c r="Z3582" i="1" s="1"/>
  <c r="AB3582" i="1" a="1"/>
  <c r="AB3582" i="1" s="1"/>
  <c r="AD3582" i="1"/>
  <c r="AF3582" i="1"/>
  <c r="AH3582" i="1"/>
  <c r="C3583" i="1"/>
  <c r="D3583" i="1"/>
  <c r="G3583" i="1"/>
  <c r="I3583" i="1"/>
  <c r="L3583" i="1"/>
  <c r="N3583" i="1"/>
  <c r="P3583" i="1"/>
  <c r="R3583" i="1"/>
  <c r="T3583" i="1"/>
  <c r="V3583" i="1"/>
  <c r="X3583" i="1"/>
  <c r="Z3583" i="1" a="1"/>
  <c r="Z3583" i="1" s="1"/>
  <c r="AB3583" i="1" a="1"/>
  <c r="AB3583" i="1"/>
  <c r="AD3583" i="1"/>
  <c r="AF3583" i="1"/>
  <c r="AH3583" i="1"/>
  <c r="C3584" i="1"/>
  <c r="D3584" i="1"/>
  <c r="G3584" i="1"/>
  <c r="I3584" i="1"/>
  <c r="L3584" i="1"/>
  <c r="N3584" i="1"/>
  <c r="P3584" i="1"/>
  <c r="R3584" i="1"/>
  <c r="T3584" i="1"/>
  <c r="V3584" i="1"/>
  <c r="X3584" i="1"/>
  <c r="Z3584" i="1" a="1"/>
  <c r="Z3584" i="1" s="1"/>
  <c r="AB3584" i="1" a="1"/>
  <c r="AB3584" i="1" s="1"/>
  <c r="AD3584" i="1"/>
  <c r="AF3584" i="1"/>
  <c r="AH3584" i="1"/>
  <c r="C3585" i="1"/>
  <c r="D3585" i="1"/>
  <c r="G3585" i="1"/>
  <c r="I3585" i="1"/>
  <c r="L3585" i="1"/>
  <c r="N3585" i="1"/>
  <c r="P3585" i="1"/>
  <c r="R3585" i="1"/>
  <c r="T3585" i="1"/>
  <c r="V3585" i="1"/>
  <c r="X3585" i="1"/>
  <c r="Z3585" i="1" a="1"/>
  <c r="Z3585" i="1"/>
  <c r="AB3585" i="1" a="1"/>
  <c r="AB3585" i="1" s="1"/>
  <c r="AD3585" i="1"/>
  <c r="AF3585" i="1"/>
  <c r="AH3585" i="1"/>
  <c r="C3586" i="1"/>
  <c r="D3586" i="1"/>
  <c r="G3586" i="1"/>
  <c r="I3586" i="1"/>
  <c r="L3586" i="1"/>
  <c r="N3586" i="1"/>
  <c r="P3586" i="1"/>
  <c r="R3586" i="1"/>
  <c r="T3586" i="1"/>
  <c r="V3586" i="1"/>
  <c r="X3586" i="1"/>
  <c r="Z3586" i="1" a="1"/>
  <c r="Z3586" i="1" s="1"/>
  <c r="AB3586" i="1" a="1"/>
  <c r="AB3586" i="1" s="1"/>
  <c r="AD3586" i="1"/>
  <c r="AF3586" i="1"/>
  <c r="AH3586" i="1"/>
  <c r="C3587" i="1"/>
  <c r="D3587" i="1"/>
  <c r="G3587" i="1"/>
  <c r="I3587" i="1"/>
  <c r="L3587" i="1"/>
  <c r="N3587" i="1"/>
  <c r="P3587" i="1"/>
  <c r="R3587" i="1"/>
  <c r="T3587" i="1"/>
  <c r="V3587" i="1"/>
  <c r="X3587" i="1"/>
  <c r="Z3587" i="1" a="1"/>
  <c r="Z3587" i="1"/>
  <c r="AB3587" i="1" a="1"/>
  <c r="AB3587" i="1" s="1"/>
  <c r="AD3587" i="1"/>
  <c r="AF3587" i="1"/>
  <c r="AH3587" i="1"/>
  <c r="C3588" i="1"/>
  <c r="D3588" i="1"/>
  <c r="G3588" i="1"/>
  <c r="I3588" i="1"/>
  <c r="L3588" i="1"/>
  <c r="N3588" i="1"/>
  <c r="P3588" i="1"/>
  <c r="R3588" i="1"/>
  <c r="T3588" i="1"/>
  <c r="V3588" i="1"/>
  <c r="X3588" i="1"/>
  <c r="Z3588" i="1" a="1"/>
  <c r="Z3588" i="1" s="1"/>
  <c r="AB3588" i="1" a="1"/>
  <c r="AB3588" i="1" s="1"/>
  <c r="AD3588" i="1"/>
  <c r="AF3588" i="1"/>
  <c r="AH3588" i="1"/>
  <c r="C3589" i="1"/>
  <c r="D3589" i="1"/>
  <c r="G3589" i="1"/>
  <c r="I3589" i="1"/>
  <c r="L3589" i="1"/>
  <c r="N3589" i="1"/>
  <c r="P3589" i="1"/>
  <c r="R3589" i="1"/>
  <c r="T3589" i="1"/>
  <c r="V3589" i="1"/>
  <c r="X3589" i="1"/>
  <c r="Z3589" i="1" a="1"/>
  <c r="Z3589" i="1" s="1"/>
  <c r="AB3589" i="1" a="1"/>
  <c r="AB3589" i="1" s="1"/>
  <c r="AD3589" i="1"/>
  <c r="AF3589" i="1"/>
  <c r="AH3589" i="1"/>
  <c r="C3590" i="1"/>
  <c r="D3590" i="1"/>
  <c r="G3590" i="1"/>
  <c r="I3590" i="1"/>
  <c r="L3590" i="1"/>
  <c r="N3590" i="1"/>
  <c r="P3590" i="1"/>
  <c r="R3590" i="1"/>
  <c r="T3590" i="1"/>
  <c r="V3590" i="1"/>
  <c r="X3590" i="1"/>
  <c r="Z3590" i="1" a="1"/>
  <c r="Z3590" i="1"/>
  <c r="AB3590" i="1" a="1"/>
  <c r="AB3590" i="1" s="1"/>
  <c r="AD3590" i="1"/>
  <c r="AF3590" i="1"/>
  <c r="AH3590" i="1"/>
  <c r="C3591" i="1"/>
  <c r="D3591" i="1"/>
  <c r="G3591" i="1"/>
  <c r="I3591" i="1"/>
  <c r="L3591" i="1"/>
  <c r="N3591" i="1"/>
  <c r="P3591" i="1"/>
  <c r="R3591" i="1"/>
  <c r="T3591" i="1"/>
  <c r="V3591" i="1"/>
  <c r="X3591" i="1"/>
  <c r="Z3591" i="1" a="1"/>
  <c r="Z3591" i="1" s="1"/>
  <c r="AB3591" i="1" a="1"/>
  <c r="AB3591" i="1" s="1"/>
  <c r="AD3591" i="1"/>
  <c r="AF3591" i="1"/>
  <c r="AH3591" i="1"/>
  <c r="C3592" i="1"/>
  <c r="D3592" i="1"/>
  <c r="G3592" i="1"/>
  <c r="I3592" i="1"/>
  <c r="L3592" i="1"/>
  <c r="N3592" i="1"/>
  <c r="P3592" i="1"/>
  <c r="R3592" i="1"/>
  <c r="T3592" i="1"/>
  <c r="V3592" i="1"/>
  <c r="X3592" i="1"/>
  <c r="Z3592" i="1" a="1"/>
  <c r="Z3592" i="1"/>
  <c r="AB3592" i="1" a="1"/>
  <c r="AB3592" i="1"/>
  <c r="AD3592" i="1"/>
  <c r="AF3592" i="1"/>
  <c r="AH3592" i="1"/>
  <c r="C3593" i="1"/>
  <c r="D3593" i="1"/>
  <c r="G3593" i="1"/>
  <c r="I3593" i="1"/>
  <c r="L3593" i="1"/>
  <c r="N3593" i="1"/>
  <c r="P3593" i="1"/>
  <c r="R3593" i="1"/>
  <c r="T3593" i="1"/>
  <c r="V3593" i="1"/>
  <c r="X3593" i="1"/>
  <c r="Z3593" i="1" a="1"/>
  <c r="Z3593" i="1" s="1"/>
  <c r="AB3593" i="1" a="1"/>
  <c r="AB3593" i="1" s="1"/>
  <c r="AD3593" i="1"/>
  <c r="AF3593" i="1"/>
  <c r="AH3593" i="1"/>
  <c r="C3594" i="1"/>
  <c r="D3594" i="1"/>
  <c r="G3594" i="1"/>
  <c r="I3594" i="1"/>
  <c r="L3594" i="1"/>
  <c r="N3594" i="1"/>
  <c r="P3594" i="1"/>
  <c r="R3594" i="1"/>
  <c r="T3594" i="1"/>
  <c r="V3594" i="1"/>
  <c r="X3594" i="1"/>
  <c r="Z3594" i="1" a="1"/>
  <c r="Z3594" i="1" s="1"/>
  <c r="AB3594" i="1" a="1"/>
  <c r="AB3594" i="1" s="1"/>
  <c r="AD3594" i="1"/>
  <c r="AF3594" i="1"/>
  <c r="AH3594" i="1"/>
  <c r="C3595" i="1"/>
  <c r="D3595" i="1"/>
  <c r="G3595" i="1"/>
  <c r="I3595" i="1"/>
  <c r="L3595" i="1"/>
  <c r="N3595" i="1"/>
  <c r="P3595" i="1"/>
  <c r="R3595" i="1"/>
  <c r="T3595" i="1"/>
  <c r="V3595" i="1"/>
  <c r="X3595" i="1"/>
  <c r="Z3595" i="1" a="1"/>
  <c r="Z3595" i="1" s="1"/>
  <c r="AB3595" i="1" a="1"/>
  <c r="AB3595" i="1"/>
  <c r="AD3595" i="1"/>
  <c r="AF3595" i="1"/>
  <c r="AH3595" i="1"/>
  <c r="C3596" i="1"/>
  <c r="D3596" i="1"/>
  <c r="G3596" i="1"/>
  <c r="I3596" i="1"/>
  <c r="L3596" i="1"/>
  <c r="N3596" i="1"/>
  <c r="P3596" i="1"/>
  <c r="R3596" i="1"/>
  <c r="T3596" i="1"/>
  <c r="V3596" i="1"/>
  <c r="X3596" i="1"/>
  <c r="Z3596" i="1" a="1"/>
  <c r="Z3596" i="1" s="1"/>
  <c r="AB3596" i="1" a="1"/>
  <c r="AB3596" i="1" s="1"/>
  <c r="AD3596" i="1"/>
  <c r="AF3596" i="1"/>
  <c r="AH3596" i="1"/>
  <c r="C3597" i="1"/>
  <c r="D3597" i="1"/>
  <c r="G3597" i="1"/>
  <c r="I3597" i="1"/>
  <c r="L3597" i="1"/>
  <c r="N3597" i="1"/>
  <c r="P3597" i="1"/>
  <c r="R3597" i="1"/>
  <c r="T3597" i="1"/>
  <c r="V3597" i="1"/>
  <c r="X3597" i="1"/>
  <c r="Z3597" i="1" a="1"/>
  <c r="Z3597" i="1" s="1"/>
  <c r="AB3597" i="1" a="1"/>
  <c r="AB3597" i="1" s="1"/>
  <c r="AD3597" i="1"/>
  <c r="AF3597" i="1"/>
  <c r="AH3597" i="1"/>
  <c r="C3598" i="1"/>
  <c r="D3598" i="1"/>
  <c r="G3598" i="1"/>
  <c r="I3598" i="1"/>
  <c r="L3598" i="1"/>
  <c r="N3598" i="1"/>
  <c r="P3598" i="1"/>
  <c r="R3598" i="1"/>
  <c r="T3598" i="1"/>
  <c r="V3598" i="1"/>
  <c r="X3598" i="1"/>
  <c r="Z3598" i="1" a="1"/>
  <c r="Z3598" i="1"/>
  <c r="AB3598" i="1" a="1"/>
  <c r="AB3598" i="1" s="1"/>
  <c r="AD3598" i="1"/>
  <c r="AF3598" i="1"/>
  <c r="AH3598" i="1"/>
  <c r="AI3598" i="1"/>
  <c r="C3599" i="1"/>
  <c r="D3599" i="1"/>
  <c r="G3599" i="1"/>
  <c r="I3599" i="1"/>
  <c r="L3599" i="1"/>
  <c r="N3599" i="1"/>
  <c r="P3599" i="1"/>
  <c r="R3599" i="1"/>
  <c r="T3599" i="1"/>
  <c r="V3599" i="1"/>
  <c r="X3599" i="1"/>
  <c r="Z3599" i="1" a="1"/>
  <c r="Z3599" i="1" s="1"/>
  <c r="AB3599" i="1" a="1"/>
  <c r="AB3599" i="1" s="1"/>
  <c r="AD3599" i="1"/>
  <c r="AF3599" i="1"/>
  <c r="AH3599" i="1"/>
  <c r="C3600" i="1"/>
  <c r="D3600" i="1"/>
  <c r="G3600" i="1"/>
  <c r="I3600" i="1"/>
  <c r="L3600" i="1"/>
  <c r="N3600" i="1"/>
  <c r="P3600" i="1"/>
  <c r="R3600" i="1"/>
  <c r="T3600" i="1"/>
  <c r="V3600" i="1"/>
  <c r="X3600" i="1"/>
  <c r="Z3600" i="1" a="1"/>
  <c r="Z3600" i="1" s="1"/>
  <c r="AB3600" i="1" a="1"/>
  <c r="AB3600" i="1" s="1"/>
  <c r="AD3600" i="1"/>
  <c r="AF3600" i="1"/>
  <c r="AH3600" i="1"/>
  <c r="C3601" i="1"/>
  <c r="D3601" i="1"/>
  <c r="G3601" i="1"/>
  <c r="I3601" i="1"/>
  <c r="L3601" i="1"/>
  <c r="N3601" i="1"/>
  <c r="P3601" i="1"/>
  <c r="R3601" i="1"/>
  <c r="T3601" i="1"/>
  <c r="V3601" i="1"/>
  <c r="X3601" i="1"/>
  <c r="Z3601" i="1" a="1"/>
  <c r="Z3601" i="1" s="1"/>
  <c r="AB3601" i="1" a="1"/>
  <c r="AB3601" i="1" s="1"/>
  <c r="AD3601" i="1"/>
  <c r="AF3601" i="1"/>
  <c r="AH3601" i="1"/>
  <c r="C3602" i="1"/>
  <c r="D3602" i="1"/>
  <c r="G3602" i="1"/>
  <c r="I3602" i="1"/>
  <c r="L3602" i="1"/>
  <c r="N3602" i="1"/>
  <c r="P3602" i="1"/>
  <c r="R3602" i="1"/>
  <c r="T3602" i="1"/>
  <c r="V3602" i="1"/>
  <c r="X3602" i="1"/>
  <c r="Z3602" i="1" a="1"/>
  <c r="Z3602" i="1" s="1"/>
  <c r="AB3602" i="1" a="1"/>
  <c r="AB3602" i="1" s="1"/>
  <c r="AD3602" i="1"/>
  <c r="AF3602" i="1"/>
  <c r="AH3602" i="1"/>
  <c r="C3603" i="1"/>
  <c r="D3603" i="1"/>
  <c r="G3603" i="1"/>
  <c r="I3603" i="1"/>
  <c r="L3603" i="1"/>
  <c r="N3603" i="1"/>
  <c r="P3603" i="1"/>
  <c r="R3603" i="1"/>
  <c r="T3603" i="1"/>
  <c r="V3603" i="1"/>
  <c r="X3603" i="1"/>
  <c r="Z3603" i="1" a="1"/>
  <c r="Z3603" i="1"/>
  <c r="AB3603" i="1" a="1"/>
  <c r="AB3603" i="1" s="1"/>
  <c r="AD3603" i="1"/>
  <c r="AF3603" i="1"/>
  <c r="AH3603" i="1"/>
  <c r="C3604" i="1"/>
  <c r="D3604" i="1"/>
  <c r="G3604" i="1"/>
  <c r="I3604" i="1"/>
  <c r="L3604" i="1"/>
  <c r="N3604" i="1"/>
  <c r="P3604" i="1"/>
  <c r="R3604" i="1"/>
  <c r="T3604" i="1"/>
  <c r="V3604" i="1"/>
  <c r="X3604" i="1"/>
  <c r="Z3604" i="1" a="1"/>
  <c r="Z3604" i="1" s="1"/>
  <c r="AB3604" i="1" a="1"/>
  <c r="AB3604" i="1" s="1"/>
  <c r="AD3604" i="1"/>
  <c r="AF3604" i="1"/>
  <c r="AH3604" i="1"/>
  <c r="C3605" i="1"/>
  <c r="D3605" i="1"/>
  <c r="G3605" i="1"/>
  <c r="I3605" i="1"/>
  <c r="L3605" i="1"/>
  <c r="N3605" i="1"/>
  <c r="P3605" i="1"/>
  <c r="R3605" i="1"/>
  <c r="T3605" i="1"/>
  <c r="V3605" i="1"/>
  <c r="AI3605" i="1" s="1"/>
  <c r="X3605" i="1"/>
  <c r="Z3605" i="1" a="1"/>
  <c r="Z3605" i="1" s="1"/>
  <c r="AB3605" i="1" a="1"/>
  <c r="AB3605" i="1" s="1"/>
  <c r="AD3605" i="1"/>
  <c r="AF3605" i="1"/>
  <c r="AH3605" i="1"/>
  <c r="C3606" i="1"/>
  <c r="D3606" i="1"/>
  <c r="G3606" i="1"/>
  <c r="I3606" i="1"/>
  <c r="L3606" i="1"/>
  <c r="N3606" i="1"/>
  <c r="P3606" i="1"/>
  <c r="R3606" i="1"/>
  <c r="T3606" i="1"/>
  <c r="V3606" i="1"/>
  <c r="X3606" i="1"/>
  <c r="Z3606" i="1" a="1"/>
  <c r="Z3606" i="1" s="1"/>
  <c r="AB3606" i="1" a="1"/>
  <c r="AB3606" i="1" s="1"/>
  <c r="AD3606" i="1"/>
  <c r="AF3606" i="1"/>
  <c r="AH3606" i="1"/>
  <c r="C3607" i="1"/>
  <c r="D3607" i="1"/>
  <c r="G3607" i="1"/>
  <c r="I3607" i="1"/>
  <c r="L3607" i="1"/>
  <c r="N3607" i="1"/>
  <c r="P3607" i="1"/>
  <c r="R3607" i="1"/>
  <c r="T3607" i="1"/>
  <c r="V3607" i="1"/>
  <c r="X3607" i="1"/>
  <c r="Z3607" i="1" a="1"/>
  <c r="Z3607" i="1" s="1"/>
  <c r="AB3607" i="1" a="1"/>
  <c r="AB3607" i="1" s="1"/>
  <c r="AD3607" i="1"/>
  <c r="AF3607" i="1"/>
  <c r="AH3607" i="1"/>
  <c r="C3608" i="1"/>
  <c r="D3608" i="1"/>
  <c r="G3608" i="1"/>
  <c r="I3608" i="1"/>
  <c r="L3608" i="1"/>
  <c r="N3608" i="1"/>
  <c r="P3608" i="1"/>
  <c r="R3608" i="1"/>
  <c r="T3608" i="1"/>
  <c r="V3608" i="1"/>
  <c r="X3608" i="1"/>
  <c r="Z3608" i="1" a="1"/>
  <c r="Z3608" i="1" s="1"/>
  <c r="AB3608" i="1" a="1"/>
  <c r="AB3608" i="1" s="1"/>
  <c r="AD3608" i="1"/>
  <c r="AF3608" i="1"/>
  <c r="AH3608" i="1"/>
  <c r="C3609" i="1"/>
  <c r="D3609" i="1"/>
  <c r="G3609" i="1"/>
  <c r="I3609" i="1"/>
  <c r="L3609" i="1"/>
  <c r="N3609" i="1"/>
  <c r="P3609" i="1"/>
  <c r="R3609" i="1"/>
  <c r="T3609" i="1"/>
  <c r="V3609" i="1"/>
  <c r="X3609" i="1"/>
  <c r="Z3609" i="1" a="1"/>
  <c r="Z3609" i="1"/>
  <c r="AB3609" i="1" a="1"/>
  <c r="AB3609" i="1" s="1"/>
  <c r="AD3609" i="1"/>
  <c r="AF3609" i="1"/>
  <c r="AH3609" i="1"/>
  <c r="C3610" i="1"/>
  <c r="D3610" i="1"/>
  <c r="G3610" i="1"/>
  <c r="I3610" i="1"/>
  <c r="L3610" i="1"/>
  <c r="N3610" i="1"/>
  <c r="P3610" i="1"/>
  <c r="R3610" i="1"/>
  <c r="T3610" i="1"/>
  <c r="V3610" i="1"/>
  <c r="X3610" i="1"/>
  <c r="Z3610" i="1" a="1"/>
  <c r="Z3610" i="1" s="1"/>
  <c r="AB3610" i="1" a="1"/>
  <c r="AB3610" i="1" s="1"/>
  <c r="AD3610" i="1"/>
  <c r="AF3610" i="1"/>
  <c r="AH3610" i="1"/>
  <c r="C3611" i="1"/>
  <c r="D3611" i="1"/>
  <c r="G3611" i="1"/>
  <c r="I3611" i="1"/>
  <c r="L3611" i="1"/>
  <c r="N3611" i="1"/>
  <c r="P3611" i="1"/>
  <c r="R3611" i="1"/>
  <c r="T3611" i="1"/>
  <c r="V3611" i="1"/>
  <c r="X3611" i="1"/>
  <c r="Z3611" i="1" a="1"/>
  <c r="Z3611" i="1" s="1"/>
  <c r="AB3611" i="1" a="1"/>
  <c r="AB3611" i="1" s="1"/>
  <c r="AD3611" i="1"/>
  <c r="AF3611" i="1"/>
  <c r="AH3611" i="1"/>
  <c r="C3612" i="1"/>
  <c r="D3612" i="1"/>
  <c r="G3612" i="1"/>
  <c r="I3612" i="1"/>
  <c r="L3612" i="1"/>
  <c r="N3612" i="1"/>
  <c r="P3612" i="1"/>
  <c r="R3612" i="1"/>
  <c r="T3612" i="1"/>
  <c r="V3612" i="1"/>
  <c r="X3612" i="1"/>
  <c r="Z3612" i="1" a="1"/>
  <c r="Z3612" i="1" s="1"/>
  <c r="AB3612" i="1" a="1"/>
  <c r="AB3612" i="1"/>
  <c r="AD3612" i="1"/>
  <c r="AF3612" i="1"/>
  <c r="AH3612" i="1"/>
  <c r="C3613" i="1"/>
  <c r="D3613" i="1"/>
  <c r="G3613" i="1"/>
  <c r="I3613" i="1"/>
  <c r="L3613" i="1"/>
  <c r="N3613" i="1"/>
  <c r="P3613" i="1"/>
  <c r="R3613" i="1"/>
  <c r="T3613" i="1"/>
  <c r="V3613" i="1"/>
  <c r="X3613" i="1"/>
  <c r="Z3613" i="1" a="1"/>
  <c r="Z3613" i="1" s="1"/>
  <c r="AB3613" i="1" a="1"/>
  <c r="AB3613" i="1" s="1"/>
  <c r="AD3613" i="1"/>
  <c r="AF3613" i="1"/>
  <c r="AH3613" i="1"/>
  <c r="C3614" i="1"/>
  <c r="D3614" i="1"/>
  <c r="G3614" i="1"/>
  <c r="I3614" i="1"/>
  <c r="L3614" i="1"/>
  <c r="N3614" i="1"/>
  <c r="P3614" i="1"/>
  <c r="R3614" i="1"/>
  <c r="T3614" i="1"/>
  <c r="V3614" i="1"/>
  <c r="X3614" i="1"/>
  <c r="Z3614" i="1" a="1"/>
  <c r="Z3614" i="1"/>
  <c r="AB3614" i="1" a="1"/>
  <c r="AB3614" i="1" s="1"/>
  <c r="AD3614" i="1"/>
  <c r="AF3614" i="1"/>
  <c r="AH3614" i="1"/>
  <c r="C3615" i="1"/>
  <c r="D3615" i="1"/>
  <c r="G3615" i="1"/>
  <c r="I3615" i="1"/>
  <c r="L3615" i="1"/>
  <c r="N3615" i="1"/>
  <c r="P3615" i="1"/>
  <c r="R3615" i="1"/>
  <c r="T3615" i="1"/>
  <c r="V3615" i="1"/>
  <c r="X3615" i="1"/>
  <c r="Z3615" i="1" a="1"/>
  <c r="Z3615" i="1" s="1"/>
  <c r="AB3615" i="1" a="1"/>
  <c r="AB3615" i="1" s="1"/>
  <c r="AD3615" i="1"/>
  <c r="AF3615" i="1"/>
  <c r="AH3615" i="1"/>
  <c r="C3616" i="1"/>
  <c r="D3616" i="1"/>
  <c r="G3616" i="1"/>
  <c r="I3616" i="1"/>
  <c r="L3616" i="1"/>
  <c r="N3616" i="1"/>
  <c r="P3616" i="1"/>
  <c r="R3616" i="1"/>
  <c r="T3616" i="1"/>
  <c r="V3616" i="1"/>
  <c r="X3616" i="1"/>
  <c r="Z3616" i="1" a="1"/>
  <c r="Z3616" i="1"/>
  <c r="AB3616" i="1" a="1"/>
  <c r="AB3616" i="1"/>
  <c r="AD3616" i="1"/>
  <c r="AF3616" i="1"/>
  <c r="AH3616" i="1"/>
  <c r="C3617" i="1"/>
  <c r="D3617" i="1"/>
  <c r="G3617" i="1"/>
  <c r="I3617" i="1"/>
  <c r="L3617" i="1"/>
  <c r="N3617" i="1"/>
  <c r="P3617" i="1"/>
  <c r="R3617" i="1"/>
  <c r="T3617" i="1"/>
  <c r="V3617" i="1"/>
  <c r="X3617" i="1"/>
  <c r="Z3617" i="1" a="1"/>
  <c r="Z3617" i="1" s="1"/>
  <c r="AB3617" i="1" a="1"/>
  <c r="AB3617" i="1" s="1"/>
  <c r="AD3617" i="1"/>
  <c r="AF3617" i="1"/>
  <c r="AH3617" i="1"/>
  <c r="C3618" i="1"/>
  <c r="D3618" i="1"/>
  <c r="G3618" i="1"/>
  <c r="I3618" i="1"/>
  <c r="L3618" i="1"/>
  <c r="N3618" i="1"/>
  <c r="P3618" i="1"/>
  <c r="R3618" i="1"/>
  <c r="T3618" i="1"/>
  <c r="V3618" i="1"/>
  <c r="X3618" i="1"/>
  <c r="Z3618" i="1" a="1"/>
  <c r="Z3618" i="1" s="1"/>
  <c r="AB3618" i="1" a="1"/>
  <c r="AB3618" i="1" s="1"/>
  <c r="AD3618" i="1"/>
  <c r="AF3618" i="1"/>
  <c r="AH3618" i="1"/>
  <c r="C3619" i="1"/>
  <c r="D3619" i="1"/>
  <c r="G3619" i="1"/>
  <c r="I3619" i="1"/>
  <c r="L3619" i="1"/>
  <c r="N3619" i="1"/>
  <c r="P3619" i="1"/>
  <c r="R3619" i="1"/>
  <c r="T3619" i="1"/>
  <c r="V3619" i="1"/>
  <c r="X3619" i="1"/>
  <c r="Z3619" i="1" a="1"/>
  <c r="Z3619" i="1" s="1"/>
  <c r="AB3619" i="1" a="1"/>
  <c r="AB3619" i="1" s="1"/>
  <c r="AD3619" i="1"/>
  <c r="AF3619" i="1"/>
  <c r="AH3619" i="1"/>
  <c r="C3620" i="1"/>
  <c r="D3620" i="1"/>
  <c r="G3620" i="1"/>
  <c r="I3620" i="1"/>
  <c r="L3620" i="1"/>
  <c r="N3620" i="1"/>
  <c r="P3620" i="1"/>
  <c r="R3620" i="1"/>
  <c r="T3620" i="1"/>
  <c r="V3620" i="1"/>
  <c r="X3620" i="1"/>
  <c r="Z3620" i="1" a="1"/>
  <c r="Z3620" i="1" s="1"/>
  <c r="AB3620" i="1" a="1"/>
  <c r="AB3620" i="1" s="1"/>
  <c r="AD3620" i="1"/>
  <c r="AF3620" i="1"/>
  <c r="AH3620" i="1"/>
  <c r="C3621" i="1"/>
  <c r="D3621" i="1"/>
  <c r="G3621" i="1"/>
  <c r="I3621" i="1"/>
  <c r="L3621" i="1"/>
  <c r="N3621" i="1"/>
  <c r="P3621" i="1"/>
  <c r="R3621" i="1"/>
  <c r="T3621" i="1"/>
  <c r="V3621" i="1"/>
  <c r="X3621" i="1"/>
  <c r="Z3621" i="1" a="1"/>
  <c r="Z3621" i="1" s="1"/>
  <c r="AB3621" i="1" a="1"/>
  <c r="AB3621" i="1" s="1"/>
  <c r="AD3621" i="1"/>
  <c r="AF3621" i="1"/>
  <c r="AH3621" i="1"/>
  <c r="C3622" i="1"/>
  <c r="D3622" i="1"/>
  <c r="G3622" i="1"/>
  <c r="I3622" i="1"/>
  <c r="L3622" i="1"/>
  <c r="N3622" i="1"/>
  <c r="P3622" i="1"/>
  <c r="R3622" i="1"/>
  <c r="T3622" i="1"/>
  <c r="V3622" i="1"/>
  <c r="X3622" i="1"/>
  <c r="Z3622" i="1" a="1"/>
  <c r="Z3622" i="1"/>
  <c r="AB3622" i="1" a="1"/>
  <c r="AB3622" i="1" s="1"/>
  <c r="AD3622" i="1"/>
  <c r="AF3622" i="1"/>
  <c r="AH3622" i="1"/>
  <c r="C3623" i="1"/>
  <c r="D3623" i="1"/>
  <c r="G3623" i="1"/>
  <c r="I3623" i="1"/>
  <c r="L3623" i="1"/>
  <c r="N3623" i="1"/>
  <c r="P3623" i="1"/>
  <c r="R3623" i="1"/>
  <c r="T3623" i="1"/>
  <c r="V3623" i="1"/>
  <c r="X3623" i="1"/>
  <c r="Z3623" i="1" a="1"/>
  <c r="Z3623" i="1" s="1"/>
  <c r="AB3623" i="1" a="1"/>
  <c r="AB3623" i="1" s="1"/>
  <c r="AD3623" i="1"/>
  <c r="AF3623" i="1"/>
  <c r="AH3623" i="1"/>
  <c r="C3624" i="1"/>
  <c r="D3624" i="1"/>
  <c r="G3624" i="1"/>
  <c r="I3624" i="1"/>
  <c r="L3624" i="1"/>
  <c r="N3624" i="1"/>
  <c r="P3624" i="1"/>
  <c r="R3624" i="1"/>
  <c r="T3624" i="1"/>
  <c r="V3624" i="1"/>
  <c r="X3624" i="1"/>
  <c r="Z3624" i="1" a="1"/>
  <c r="Z3624" i="1" s="1"/>
  <c r="AB3624" i="1" a="1"/>
  <c r="AB3624" i="1" s="1"/>
  <c r="AD3624" i="1"/>
  <c r="AF3624" i="1"/>
  <c r="AH3624" i="1"/>
  <c r="AI3624" i="1"/>
  <c r="C3625" i="1"/>
  <c r="D3625" i="1"/>
  <c r="G3625" i="1"/>
  <c r="I3625" i="1"/>
  <c r="L3625" i="1"/>
  <c r="N3625" i="1"/>
  <c r="P3625" i="1"/>
  <c r="R3625" i="1"/>
  <c r="T3625" i="1"/>
  <c r="V3625" i="1"/>
  <c r="X3625" i="1"/>
  <c r="Z3625" i="1" a="1"/>
  <c r="Z3625" i="1" s="1"/>
  <c r="AB3625" i="1" a="1"/>
  <c r="AB3625" i="1"/>
  <c r="AD3625" i="1"/>
  <c r="AF3625" i="1"/>
  <c r="AH3625" i="1"/>
  <c r="C3626" i="1"/>
  <c r="D3626" i="1"/>
  <c r="G3626" i="1"/>
  <c r="I3626" i="1"/>
  <c r="L3626" i="1"/>
  <c r="N3626" i="1"/>
  <c r="P3626" i="1"/>
  <c r="R3626" i="1"/>
  <c r="T3626" i="1"/>
  <c r="V3626" i="1"/>
  <c r="X3626" i="1"/>
  <c r="Z3626" i="1" a="1"/>
  <c r="Z3626" i="1" s="1"/>
  <c r="AB3626" i="1" a="1"/>
  <c r="AB3626" i="1"/>
  <c r="AD3626" i="1"/>
  <c r="AF3626" i="1"/>
  <c r="AH3626" i="1"/>
  <c r="C3627" i="1"/>
  <c r="D3627" i="1"/>
  <c r="G3627" i="1"/>
  <c r="I3627" i="1"/>
  <c r="L3627" i="1"/>
  <c r="N3627" i="1"/>
  <c r="P3627" i="1"/>
  <c r="R3627" i="1"/>
  <c r="T3627" i="1"/>
  <c r="V3627" i="1"/>
  <c r="X3627" i="1"/>
  <c r="Z3627" i="1" a="1"/>
  <c r="Z3627" i="1" s="1"/>
  <c r="AB3627" i="1" a="1"/>
  <c r="AB3627" i="1" s="1"/>
  <c r="AD3627" i="1"/>
  <c r="AF3627" i="1"/>
  <c r="AH3627" i="1"/>
  <c r="C3628" i="1"/>
  <c r="D3628" i="1"/>
  <c r="G3628" i="1"/>
  <c r="I3628" i="1"/>
  <c r="L3628" i="1"/>
  <c r="N3628" i="1"/>
  <c r="P3628" i="1"/>
  <c r="R3628" i="1"/>
  <c r="T3628" i="1"/>
  <c r="V3628" i="1"/>
  <c r="X3628" i="1"/>
  <c r="Z3628" i="1" a="1"/>
  <c r="Z3628" i="1" s="1"/>
  <c r="AB3628" i="1" a="1"/>
  <c r="AB3628" i="1"/>
  <c r="AD3628" i="1"/>
  <c r="AF3628" i="1"/>
  <c r="AH3628" i="1"/>
  <c r="AI3628" i="1"/>
  <c r="C3629" i="1"/>
  <c r="D3629" i="1"/>
  <c r="G3629" i="1"/>
  <c r="I3629" i="1"/>
  <c r="L3629" i="1"/>
  <c r="N3629" i="1"/>
  <c r="P3629" i="1"/>
  <c r="R3629" i="1"/>
  <c r="T3629" i="1"/>
  <c r="V3629" i="1"/>
  <c r="X3629" i="1"/>
  <c r="Z3629" i="1" a="1"/>
  <c r="Z3629" i="1" s="1"/>
  <c r="AB3629" i="1" a="1"/>
  <c r="AB3629" i="1" s="1"/>
  <c r="AD3629" i="1"/>
  <c r="AF3629" i="1"/>
  <c r="AH3629" i="1"/>
  <c r="C3630" i="1"/>
  <c r="D3630" i="1"/>
  <c r="G3630" i="1"/>
  <c r="I3630" i="1"/>
  <c r="L3630" i="1"/>
  <c r="N3630" i="1"/>
  <c r="P3630" i="1"/>
  <c r="R3630" i="1"/>
  <c r="T3630" i="1"/>
  <c r="V3630" i="1"/>
  <c r="X3630" i="1"/>
  <c r="Z3630" i="1" a="1"/>
  <c r="Z3630" i="1" s="1"/>
  <c r="AB3630" i="1" a="1"/>
  <c r="AB3630" i="1" s="1"/>
  <c r="AD3630" i="1"/>
  <c r="AF3630" i="1"/>
  <c r="AH3630" i="1"/>
  <c r="C3631" i="1"/>
  <c r="D3631" i="1"/>
  <c r="G3631" i="1"/>
  <c r="I3631" i="1"/>
  <c r="L3631" i="1"/>
  <c r="N3631" i="1"/>
  <c r="P3631" i="1"/>
  <c r="R3631" i="1"/>
  <c r="T3631" i="1"/>
  <c r="V3631" i="1"/>
  <c r="X3631" i="1"/>
  <c r="Z3631" i="1" a="1"/>
  <c r="Z3631" i="1" s="1"/>
  <c r="AB3631" i="1" a="1"/>
  <c r="AB3631" i="1"/>
  <c r="AD3631" i="1"/>
  <c r="AF3631" i="1"/>
  <c r="AH3631" i="1"/>
  <c r="C3632" i="1"/>
  <c r="D3632" i="1"/>
  <c r="G3632" i="1"/>
  <c r="I3632" i="1"/>
  <c r="L3632" i="1"/>
  <c r="N3632" i="1"/>
  <c r="P3632" i="1"/>
  <c r="R3632" i="1"/>
  <c r="T3632" i="1"/>
  <c r="V3632" i="1"/>
  <c r="X3632" i="1"/>
  <c r="Z3632" i="1" a="1"/>
  <c r="Z3632" i="1" s="1"/>
  <c r="AB3632" i="1" a="1"/>
  <c r="AB3632" i="1" s="1"/>
  <c r="AI3632" i="1" s="1"/>
  <c r="AD3632" i="1"/>
  <c r="AF3632" i="1"/>
  <c r="AH3632" i="1"/>
  <c r="C3633" i="1"/>
  <c r="D3633" i="1"/>
  <c r="G3633" i="1"/>
  <c r="I3633" i="1"/>
  <c r="L3633" i="1"/>
  <c r="N3633" i="1"/>
  <c r="P3633" i="1"/>
  <c r="R3633" i="1"/>
  <c r="T3633" i="1"/>
  <c r="V3633" i="1"/>
  <c r="X3633" i="1"/>
  <c r="Z3633" i="1" a="1"/>
  <c r="Z3633" i="1" s="1"/>
  <c r="AB3633" i="1" a="1"/>
  <c r="AB3633" i="1"/>
  <c r="AD3633" i="1"/>
  <c r="AF3633" i="1"/>
  <c r="AH3633" i="1"/>
  <c r="C3634" i="1"/>
  <c r="D3634" i="1"/>
  <c r="G3634" i="1"/>
  <c r="I3634" i="1"/>
  <c r="L3634" i="1"/>
  <c r="N3634" i="1"/>
  <c r="P3634" i="1"/>
  <c r="R3634" i="1"/>
  <c r="T3634" i="1"/>
  <c r="V3634" i="1"/>
  <c r="X3634" i="1"/>
  <c r="Z3634" i="1" a="1"/>
  <c r="Z3634" i="1"/>
  <c r="AB3634" i="1" a="1"/>
  <c r="AB3634" i="1" s="1"/>
  <c r="AD3634" i="1"/>
  <c r="AF3634" i="1"/>
  <c r="AH3634" i="1"/>
  <c r="C3635" i="1"/>
  <c r="D3635" i="1"/>
  <c r="G3635" i="1"/>
  <c r="I3635" i="1"/>
  <c r="L3635" i="1"/>
  <c r="N3635" i="1"/>
  <c r="P3635" i="1"/>
  <c r="R3635" i="1"/>
  <c r="T3635" i="1"/>
  <c r="V3635" i="1"/>
  <c r="X3635" i="1"/>
  <c r="AI3635" i="1" s="1"/>
  <c r="Z3635" i="1" a="1"/>
  <c r="Z3635" i="1" s="1"/>
  <c r="AB3635" i="1" a="1"/>
  <c r="AB3635" i="1" s="1"/>
  <c r="AD3635" i="1"/>
  <c r="AF3635" i="1"/>
  <c r="AH3635" i="1"/>
  <c r="C3636" i="1"/>
  <c r="D3636" i="1"/>
  <c r="G3636" i="1"/>
  <c r="I3636" i="1"/>
  <c r="L3636" i="1"/>
  <c r="N3636" i="1"/>
  <c r="P3636" i="1"/>
  <c r="R3636" i="1"/>
  <c r="T3636" i="1"/>
  <c r="V3636" i="1"/>
  <c r="X3636" i="1"/>
  <c r="Z3636" i="1" a="1"/>
  <c r="Z3636" i="1" s="1"/>
  <c r="AB3636" i="1" a="1"/>
  <c r="AB3636" i="1"/>
  <c r="AD3636" i="1"/>
  <c r="AF3636" i="1"/>
  <c r="AH3636" i="1"/>
  <c r="C3637" i="1"/>
  <c r="D3637" i="1"/>
  <c r="G3637" i="1"/>
  <c r="I3637" i="1"/>
  <c r="L3637" i="1"/>
  <c r="N3637" i="1"/>
  <c r="P3637" i="1"/>
  <c r="R3637" i="1"/>
  <c r="T3637" i="1"/>
  <c r="V3637" i="1"/>
  <c r="X3637" i="1"/>
  <c r="Z3637" i="1" a="1"/>
  <c r="Z3637" i="1" s="1"/>
  <c r="AB3637" i="1" a="1"/>
  <c r="AB3637" i="1" s="1"/>
  <c r="AD3637" i="1"/>
  <c r="AF3637" i="1"/>
  <c r="AH3637" i="1"/>
  <c r="C3638" i="1"/>
  <c r="D3638" i="1"/>
  <c r="G3638" i="1"/>
  <c r="I3638" i="1"/>
  <c r="L3638" i="1"/>
  <c r="N3638" i="1"/>
  <c r="P3638" i="1"/>
  <c r="R3638" i="1"/>
  <c r="T3638" i="1"/>
  <c r="V3638" i="1"/>
  <c r="X3638" i="1"/>
  <c r="Z3638" i="1" a="1"/>
  <c r="Z3638" i="1" s="1"/>
  <c r="AB3638" i="1" a="1"/>
  <c r="AB3638" i="1"/>
  <c r="AD3638" i="1"/>
  <c r="AF3638" i="1"/>
  <c r="AH3638" i="1"/>
  <c r="C3639" i="1"/>
  <c r="D3639" i="1"/>
  <c r="G3639" i="1"/>
  <c r="I3639" i="1"/>
  <c r="L3639" i="1"/>
  <c r="N3639" i="1"/>
  <c r="P3639" i="1"/>
  <c r="R3639" i="1"/>
  <c r="T3639" i="1"/>
  <c r="V3639" i="1"/>
  <c r="X3639" i="1"/>
  <c r="Z3639" i="1" a="1"/>
  <c r="Z3639" i="1" s="1"/>
  <c r="AB3639" i="1" a="1"/>
  <c r="AB3639" i="1"/>
  <c r="AD3639" i="1"/>
  <c r="AF3639" i="1"/>
  <c r="AH3639" i="1"/>
  <c r="C3640" i="1"/>
  <c r="D3640" i="1"/>
  <c r="G3640" i="1"/>
  <c r="I3640" i="1"/>
  <c r="L3640" i="1"/>
  <c r="N3640" i="1"/>
  <c r="P3640" i="1"/>
  <c r="R3640" i="1"/>
  <c r="T3640" i="1"/>
  <c r="V3640" i="1"/>
  <c r="X3640" i="1"/>
  <c r="Z3640" i="1" a="1"/>
  <c r="Z3640" i="1" s="1"/>
  <c r="AB3640" i="1" a="1"/>
  <c r="AB3640" i="1" s="1"/>
  <c r="AD3640" i="1"/>
  <c r="AF3640" i="1"/>
  <c r="AH3640" i="1"/>
  <c r="C3641" i="1"/>
  <c r="D3641" i="1"/>
  <c r="G3641" i="1"/>
  <c r="I3641" i="1"/>
  <c r="L3641" i="1"/>
  <c r="N3641" i="1"/>
  <c r="P3641" i="1"/>
  <c r="R3641" i="1"/>
  <c r="T3641" i="1"/>
  <c r="V3641" i="1"/>
  <c r="X3641" i="1"/>
  <c r="Z3641" i="1" a="1"/>
  <c r="Z3641" i="1" s="1"/>
  <c r="AI3641" i="1" s="1"/>
  <c r="AB3641" i="1" a="1"/>
  <c r="AB3641" i="1" s="1"/>
  <c r="AD3641" i="1"/>
  <c r="AF3641" i="1"/>
  <c r="AH3641" i="1"/>
  <c r="C3642" i="1"/>
  <c r="D3642" i="1"/>
  <c r="G3642" i="1"/>
  <c r="I3642" i="1"/>
  <c r="L3642" i="1"/>
  <c r="N3642" i="1"/>
  <c r="P3642" i="1"/>
  <c r="R3642" i="1"/>
  <c r="T3642" i="1"/>
  <c r="V3642" i="1"/>
  <c r="X3642" i="1"/>
  <c r="Z3642" i="1" a="1"/>
  <c r="Z3642" i="1" s="1"/>
  <c r="AB3642" i="1" a="1"/>
  <c r="AB3642" i="1" s="1"/>
  <c r="AD3642" i="1"/>
  <c r="AF3642" i="1"/>
  <c r="AH3642" i="1"/>
  <c r="C3643" i="1"/>
  <c r="D3643" i="1"/>
  <c r="G3643" i="1"/>
  <c r="I3643" i="1"/>
  <c r="L3643" i="1"/>
  <c r="N3643" i="1"/>
  <c r="P3643" i="1"/>
  <c r="R3643" i="1"/>
  <c r="T3643" i="1"/>
  <c r="V3643" i="1"/>
  <c r="X3643" i="1"/>
  <c r="Z3643" i="1" a="1"/>
  <c r="Z3643" i="1" s="1"/>
  <c r="AB3643" i="1" a="1"/>
  <c r="AB3643" i="1" s="1"/>
  <c r="AD3643" i="1"/>
  <c r="AF3643" i="1"/>
  <c r="AH3643" i="1"/>
  <c r="C3644" i="1"/>
  <c r="D3644" i="1"/>
  <c r="G3644" i="1"/>
  <c r="I3644" i="1"/>
  <c r="L3644" i="1"/>
  <c r="N3644" i="1"/>
  <c r="P3644" i="1"/>
  <c r="R3644" i="1"/>
  <c r="T3644" i="1"/>
  <c r="V3644" i="1"/>
  <c r="X3644" i="1"/>
  <c r="Z3644" i="1" a="1"/>
  <c r="Z3644" i="1" s="1"/>
  <c r="AB3644" i="1" a="1"/>
  <c r="AB3644" i="1" s="1"/>
  <c r="AD3644" i="1"/>
  <c r="AF3644" i="1"/>
  <c r="AH3644" i="1"/>
  <c r="C3645" i="1"/>
  <c r="D3645" i="1"/>
  <c r="G3645" i="1"/>
  <c r="I3645" i="1"/>
  <c r="L3645" i="1"/>
  <c r="N3645" i="1"/>
  <c r="P3645" i="1"/>
  <c r="R3645" i="1"/>
  <c r="T3645" i="1"/>
  <c r="V3645" i="1"/>
  <c r="X3645" i="1"/>
  <c r="Z3645" i="1" a="1"/>
  <c r="Z3645" i="1" s="1"/>
  <c r="AB3645" i="1" a="1"/>
  <c r="AB3645" i="1" s="1"/>
  <c r="AD3645" i="1"/>
  <c r="AF3645" i="1"/>
  <c r="AH3645" i="1"/>
  <c r="C3646" i="1"/>
  <c r="D3646" i="1"/>
  <c r="G3646" i="1"/>
  <c r="I3646" i="1"/>
  <c r="L3646" i="1"/>
  <c r="N3646" i="1"/>
  <c r="P3646" i="1"/>
  <c r="R3646" i="1"/>
  <c r="T3646" i="1"/>
  <c r="V3646" i="1"/>
  <c r="X3646" i="1"/>
  <c r="Z3646" i="1" a="1"/>
  <c r="Z3646" i="1"/>
  <c r="AB3646" i="1" a="1"/>
  <c r="AB3646" i="1" s="1"/>
  <c r="AD3646" i="1"/>
  <c r="AF3646" i="1"/>
  <c r="AH3646" i="1"/>
  <c r="C3647" i="1"/>
  <c r="D3647" i="1"/>
  <c r="G3647" i="1"/>
  <c r="I3647" i="1"/>
  <c r="L3647" i="1"/>
  <c r="N3647" i="1"/>
  <c r="P3647" i="1"/>
  <c r="R3647" i="1"/>
  <c r="T3647" i="1"/>
  <c r="V3647" i="1"/>
  <c r="X3647" i="1"/>
  <c r="Z3647" i="1" a="1"/>
  <c r="Z3647" i="1" s="1"/>
  <c r="AB3647" i="1" a="1"/>
  <c r="AB3647" i="1" s="1"/>
  <c r="AD3647" i="1"/>
  <c r="AF3647" i="1"/>
  <c r="AH3647" i="1"/>
  <c r="C3648" i="1"/>
  <c r="D3648" i="1"/>
  <c r="G3648" i="1"/>
  <c r="I3648" i="1"/>
  <c r="L3648" i="1"/>
  <c r="N3648" i="1"/>
  <c r="P3648" i="1"/>
  <c r="R3648" i="1"/>
  <c r="T3648" i="1"/>
  <c r="V3648" i="1"/>
  <c r="X3648" i="1"/>
  <c r="Z3648" i="1" a="1"/>
  <c r="Z3648" i="1" s="1"/>
  <c r="AB3648" i="1" a="1"/>
  <c r="AB3648" i="1"/>
  <c r="AD3648" i="1"/>
  <c r="AF3648" i="1"/>
  <c r="AH3648" i="1"/>
  <c r="C3649" i="1"/>
  <c r="D3649" i="1"/>
  <c r="G3649" i="1"/>
  <c r="I3649" i="1"/>
  <c r="L3649" i="1"/>
  <c r="N3649" i="1"/>
  <c r="P3649" i="1"/>
  <c r="R3649" i="1"/>
  <c r="T3649" i="1"/>
  <c r="V3649" i="1"/>
  <c r="X3649" i="1"/>
  <c r="Z3649" i="1" a="1"/>
  <c r="Z3649" i="1" s="1"/>
  <c r="AB3649" i="1" a="1"/>
  <c r="AB3649" i="1" s="1"/>
  <c r="AD3649" i="1"/>
  <c r="AF3649" i="1"/>
  <c r="AH3649" i="1"/>
  <c r="C3650" i="1"/>
  <c r="D3650" i="1"/>
  <c r="G3650" i="1"/>
  <c r="I3650" i="1"/>
  <c r="L3650" i="1"/>
  <c r="N3650" i="1"/>
  <c r="P3650" i="1"/>
  <c r="R3650" i="1"/>
  <c r="T3650" i="1"/>
  <c r="V3650" i="1"/>
  <c r="X3650" i="1"/>
  <c r="Z3650" i="1" a="1"/>
  <c r="Z3650" i="1"/>
  <c r="AB3650" i="1" a="1"/>
  <c r="AB3650" i="1" s="1"/>
  <c r="AD3650" i="1"/>
  <c r="AF3650" i="1"/>
  <c r="AH3650" i="1"/>
  <c r="C3651" i="1"/>
  <c r="D3651" i="1"/>
  <c r="G3651" i="1"/>
  <c r="I3651" i="1"/>
  <c r="L3651" i="1"/>
  <c r="N3651" i="1"/>
  <c r="P3651" i="1"/>
  <c r="R3651" i="1"/>
  <c r="T3651" i="1"/>
  <c r="V3651" i="1"/>
  <c r="X3651" i="1"/>
  <c r="Z3651" i="1" a="1"/>
  <c r="Z3651" i="1" s="1"/>
  <c r="AB3651" i="1" a="1"/>
  <c r="AB3651" i="1" s="1"/>
  <c r="AD3651" i="1"/>
  <c r="AF3651" i="1"/>
  <c r="AH3651" i="1"/>
  <c r="C3652" i="1"/>
  <c r="D3652" i="1"/>
  <c r="G3652" i="1"/>
  <c r="I3652" i="1"/>
  <c r="L3652" i="1"/>
  <c r="N3652" i="1"/>
  <c r="P3652" i="1"/>
  <c r="R3652" i="1"/>
  <c r="T3652" i="1"/>
  <c r="V3652" i="1"/>
  <c r="X3652" i="1"/>
  <c r="Z3652" i="1" a="1"/>
  <c r="Z3652" i="1" s="1"/>
  <c r="AB3652" i="1" a="1"/>
  <c r="AB3652" i="1" s="1"/>
  <c r="AD3652" i="1"/>
  <c r="AF3652" i="1"/>
  <c r="AH3652" i="1"/>
  <c r="C3653" i="1"/>
  <c r="D3653" i="1"/>
  <c r="G3653" i="1"/>
  <c r="I3653" i="1"/>
  <c r="L3653" i="1"/>
  <c r="N3653" i="1"/>
  <c r="P3653" i="1"/>
  <c r="R3653" i="1"/>
  <c r="T3653" i="1"/>
  <c r="V3653" i="1"/>
  <c r="X3653" i="1"/>
  <c r="Z3653" i="1" a="1"/>
  <c r="Z3653" i="1" s="1"/>
  <c r="AB3653" i="1" a="1"/>
  <c r="AB3653" i="1" s="1"/>
  <c r="AD3653" i="1"/>
  <c r="AF3653" i="1"/>
  <c r="AH3653" i="1"/>
  <c r="C3654" i="1"/>
  <c r="D3654" i="1"/>
  <c r="G3654" i="1"/>
  <c r="I3654" i="1"/>
  <c r="L3654" i="1"/>
  <c r="N3654" i="1"/>
  <c r="P3654" i="1"/>
  <c r="R3654" i="1"/>
  <c r="T3654" i="1"/>
  <c r="V3654" i="1"/>
  <c r="X3654" i="1"/>
  <c r="Z3654" i="1" a="1"/>
  <c r="Z3654" i="1" s="1"/>
  <c r="AB3654" i="1" a="1"/>
  <c r="AB3654" i="1" s="1"/>
  <c r="AD3654" i="1"/>
  <c r="AF3654" i="1"/>
  <c r="AH3654" i="1"/>
  <c r="C3655" i="1"/>
  <c r="D3655" i="1"/>
  <c r="G3655" i="1"/>
  <c r="I3655" i="1"/>
  <c r="L3655" i="1"/>
  <c r="N3655" i="1"/>
  <c r="P3655" i="1"/>
  <c r="R3655" i="1"/>
  <c r="T3655" i="1"/>
  <c r="V3655" i="1"/>
  <c r="X3655" i="1"/>
  <c r="Z3655" i="1" a="1"/>
  <c r="Z3655" i="1" s="1"/>
  <c r="AB3655" i="1" a="1"/>
  <c r="AB3655" i="1"/>
  <c r="AD3655" i="1"/>
  <c r="AF3655" i="1"/>
  <c r="AH3655" i="1"/>
  <c r="C3656" i="1"/>
  <c r="D3656" i="1"/>
  <c r="G3656" i="1"/>
  <c r="I3656" i="1"/>
  <c r="L3656" i="1"/>
  <c r="N3656" i="1"/>
  <c r="P3656" i="1"/>
  <c r="R3656" i="1"/>
  <c r="T3656" i="1"/>
  <c r="V3656" i="1"/>
  <c r="X3656" i="1"/>
  <c r="Z3656" i="1" a="1"/>
  <c r="Z3656" i="1" s="1"/>
  <c r="AB3656" i="1" a="1"/>
  <c r="AB3656" i="1" s="1"/>
  <c r="AD3656" i="1"/>
  <c r="AF3656" i="1"/>
  <c r="AH3656" i="1"/>
  <c r="C3657" i="1"/>
  <c r="D3657" i="1"/>
  <c r="G3657" i="1"/>
  <c r="I3657" i="1"/>
  <c r="L3657" i="1"/>
  <c r="N3657" i="1"/>
  <c r="P3657" i="1"/>
  <c r="R3657" i="1"/>
  <c r="T3657" i="1"/>
  <c r="V3657" i="1"/>
  <c r="X3657" i="1"/>
  <c r="Z3657" i="1" a="1"/>
  <c r="Z3657" i="1" s="1"/>
  <c r="AB3657" i="1" a="1"/>
  <c r="AB3657" i="1"/>
  <c r="AD3657" i="1"/>
  <c r="AF3657" i="1"/>
  <c r="AH3657" i="1"/>
  <c r="C3658" i="1"/>
  <c r="D3658" i="1"/>
  <c r="G3658" i="1"/>
  <c r="I3658" i="1"/>
  <c r="L3658" i="1"/>
  <c r="N3658" i="1"/>
  <c r="P3658" i="1"/>
  <c r="R3658" i="1"/>
  <c r="T3658" i="1"/>
  <c r="V3658" i="1"/>
  <c r="X3658" i="1"/>
  <c r="Z3658" i="1" a="1"/>
  <c r="Z3658" i="1"/>
  <c r="AB3658" i="1" a="1"/>
  <c r="AB3658" i="1" s="1"/>
  <c r="AD3658" i="1"/>
  <c r="AF3658" i="1"/>
  <c r="AH3658" i="1"/>
  <c r="C3659" i="1"/>
  <c r="D3659" i="1"/>
  <c r="G3659" i="1"/>
  <c r="I3659" i="1"/>
  <c r="L3659" i="1"/>
  <c r="N3659" i="1"/>
  <c r="P3659" i="1"/>
  <c r="R3659" i="1"/>
  <c r="T3659" i="1"/>
  <c r="V3659" i="1"/>
  <c r="X3659" i="1"/>
  <c r="Z3659" i="1" a="1"/>
  <c r="Z3659" i="1" s="1"/>
  <c r="AB3659" i="1" a="1"/>
  <c r="AB3659" i="1"/>
  <c r="AD3659" i="1"/>
  <c r="AF3659" i="1"/>
  <c r="AH3659" i="1"/>
  <c r="C3660" i="1"/>
  <c r="D3660" i="1"/>
  <c r="G3660" i="1"/>
  <c r="I3660" i="1"/>
  <c r="L3660" i="1"/>
  <c r="N3660" i="1"/>
  <c r="P3660" i="1"/>
  <c r="R3660" i="1"/>
  <c r="T3660" i="1"/>
  <c r="V3660" i="1"/>
  <c r="X3660" i="1"/>
  <c r="Z3660" i="1" a="1"/>
  <c r="Z3660" i="1"/>
  <c r="AB3660" i="1" a="1"/>
  <c r="AB3660" i="1"/>
  <c r="AD3660" i="1"/>
  <c r="AF3660" i="1"/>
  <c r="AH3660" i="1"/>
  <c r="C3661" i="1"/>
  <c r="D3661" i="1"/>
  <c r="G3661" i="1"/>
  <c r="I3661" i="1"/>
  <c r="L3661" i="1"/>
  <c r="N3661" i="1"/>
  <c r="P3661" i="1"/>
  <c r="R3661" i="1"/>
  <c r="T3661" i="1"/>
  <c r="V3661" i="1"/>
  <c r="X3661" i="1"/>
  <c r="Z3661" i="1" a="1"/>
  <c r="Z3661" i="1" s="1"/>
  <c r="AB3661" i="1" a="1"/>
  <c r="AB3661" i="1" s="1"/>
  <c r="AD3661" i="1"/>
  <c r="AF3661" i="1"/>
  <c r="AH3661" i="1"/>
  <c r="C3662" i="1"/>
  <c r="D3662" i="1"/>
  <c r="G3662" i="1"/>
  <c r="I3662" i="1"/>
  <c r="L3662" i="1"/>
  <c r="N3662" i="1"/>
  <c r="P3662" i="1"/>
  <c r="R3662" i="1"/>
  <c r="T3662" i="1"/>
  <c r="V3662" i="1"/>
  <c r="X3662" i="1"/>
  <c r="Z3662" i="1" a="1"/>
  <c r="Z3662" i="1"/>
  <c r="AB3662" i="1" a="1"/>
  <c r="AB3662" i="1"/>
  <c r="AD3662" i="1"/>
  <c r="AF3662" i="1"/>
  <c r="AH3662" i="1"/>
  <c r="C3663" i="1"/>
  <c r="D3663" i="1"/>
  <c r="G3663" i="1"/>
  <c r="I3663" i="1"/>
  <c r="L3663" i="1"/>
  <c r="N3663" i="1"/>
  <c r="P3663" i="1"/>
  <c r="R3663" i="1"/>
  <c r="T3663" i="1"/>
  <c r="V3663" i="1"/>
  <c r="X3663" i="1"/>
  <c r="Z3663" i="1" a="1"/>
  <c r="Z3663" i="1" s="1"/>
  <c r="AB3663" i="1" a="1"/>
  <c r="AB3663" i="1" s="1"/>
  <c r="AD3663" i="1"/>
  <c r="AF3663" i="1"/>
  <c r="AH3663" i="1"/>
  <c r="C3664" i="1"/>
  <c r="D3664" i="1"/>
  <c r="G3664" i="1"/>
  <c r="I3664" i="1"/>
  <c r="L3664" i="1"/>
  <c r="N3664" i="1"/>
  <c r="P3664" i="1"/>
  <c r="R3664" i="1"/>
  <c r="T3664" i="1"/>
  <c r="V3664" i="1"/>
  <c r="X3664" i="1"/>
  <c r="Z3664" i="1" a="1"/>
  <c r="Z3664" i="1" s="1"/>
  <c r="AB3664" i="1" a="1"/>
  <c r="AB3664" i="1" s="1"/>
  <c r="AD3664" i="1"/>
  <c r="AF3664" i="1"/>
  <c r="AH3664" i="1"/>
  <c r="C3665" i="1"/>
  <c r="D3665" i="1"/>
  <c r="G3665" i="1"/>
  <c r="I3665" i="1"/>
  <c r="L3665" i="1"/>
  <c r="N3665" i="1"/>
  <c r="P3665" i="1"/>
  <c r="R3665" i="1"/>
  <c r="T3665" i="1"/>
  <c r="V3665" i="1"/>
  <c r="X3665" i="1"/>
  <c r="Z3665" i="1" a="1"/>
  <c r="Z3665" i="1" s="1"/>
  <c r="AB3665" i="1" a="1"/>
  <c r="AB3665" i="1" s="1"/>
  <c r="AD3665" i="1"/>
  <c r="AF3665" i="1"/>
  <c r="AH3665" i="1"/>
  <c r="C3666" i="1"/>
  <c r="D3666" i="1"/>
  <c r="G3666" i="1"/>
  <c r="I3666" i="1"/>
  <c r="L3666" i="1"/>
  <c r="N3666" i="1"/>
  <c r="P3666" i="1"/>
  <c r="R3666" i="1"/>
  <c r="T3666" i="1"/>
  <c r="V3666" i="1"/>
  <c r="AI3666" i="1" s="1"/>
  <c r="X3666" i="1"/>
  <c r="Z3666" i="1" a="1"/>
  <c r="Z3666" i="1"/>
  <c r="AB3666" i="1" a="1"/>
  <c r="AB3666" i="1" s="1"/>
  <c r="AD3666" i="1"/>
  <c r="AF3666" i="1"/>
  <c r="AH3666" i="1"/>
  <c r="C3667" i="1"/>
  <c r="D3667" i="1"/>
  <c r="G3667" i="1"/>
  <c r="I3667" i="1"/>
  <c r="L3667" i="1"/>
  <c r="N3667" i="1"/>
  <c r="P3667" i="1"/>
  <c r="R3667" i="1"/>
  <c r="T3667" i="1"/>
  <c r="V3667" i="1"/>
  <c r="X3667" i="1"/>
  <c r="Z3667" i="1" a="1"/>
  <c r="Z3667" i="1" s="1"/>
  <c r="AB3667" i="1" a="1"/>
  <c r="AB3667" i="1" s="1"/>
  <c r="AD3667" i="1"/>
  <c r="AF3667" i="1"/>
  <c r="AH3667" i="1"/>
  <c r="C3668" i="1"/>
  <c r="D3668" i="1"/>
  <c r="G3668" i="1"/>
  <c r="I3668" i="1"/>
  <c r="L3668" i="1"/>
  <c r="N3668" i="1"/>
  <c r="P3668" i="1"/>
  <c r="R3668" i="1"/>
  <c r="T3668" i="1"/>
  <c r="V3668" i="1"/>
  <c r="X3668" i="1"/>
  <c r="Z3668" i="1" a="1"/>
  <c r="Z3668" i="1" s="1"/>
  <c r="AB3668" i="1" a="1"/>
  <c r="AB3668" i="1" s="1"/>
  <c r="AD3668" i="1"/>
  <c r="AF3668" i="1"/>
  <c r="AH3668" i="1"/>
  <c r="C3669" i="1"/>
  <c r="D3669" i="1"/>
  <c r="G3669" i="1"/>
  <c r="I3669" i="1"/>
  <c r="L3669" i="1"/>
  <c r="N3669" i="1"/>
  <c r="P3669" i="1"/>
  <c r="R3669" i="1"/>
  <c r="T3669" i="1"/>
  <c r="V3669" i="1"/>
  <c r="X3669" i="1"/>
  <c r="Z3669" i="1" a="1"/>
  <c r="Z3669" i="1" s="1"/>
  <c r="AB3669" i="1" a="1"/>
  <c r="AB3669" i="1"/>
  <c r="AD3669" i="1"/>
  <c r="AF3669" i="1"/>
  <c r="AH3669" i="1"/>
  <c r="C3670" i="1"/>
  <c r="D3670" i="1"/>
  <c r="G3670" i="1"/>
  <c r="I3670" i="1"/>
  <c r="L3670" i="1"/>
  <c r="N3670" i="1"/>
  <c r="P3670" i="1"/>
  <c r="R3670" i="1"/>
  <c r="T3670" i="1"/>
  <c r="V3670" i="1"/>
  <c r="X3670" i="1"/>
  <c r="Z3670" i="1" a="1"/>
  <c r="Z3670" i="1"/>
  <c r="AB3670" i="1" a="1"/>
  <c r="AB3670" i="1" s="1"/>
  <c r="AD3670" i="1"/>
  <c r="AF3670" i="1"/>
  <c r="AH3670" i="1"/>
  <c r="C3671" i="1"/>
  <c r="D3671" i="1"/>
  <c r="G3671" i="1"/>
  <c r="I3671" i="1"/>
  <c r="L3671" i="1"/>
  <c r="N3671" i="1"/>
  <c r="P3671" i="1"/>
  <c r="R3671" i="1"/>
  <c r="T3671" i="1"/>
  <c r="V3671" i="1"/>
  <c r="X3671" i="1"/>
  <c r="Z3671" i="1" a="1"/>
  <c r="Z3671" i="1" s="1"/>
  <c r="AB3671" i="1" a="1"/>
  <c r="AB3671" i="1" s="1"/>
  <c r="AD3671" i="1"/>
  <c r="AF3671" i="1"/>
  <c r="AH3671" i="1"/>
  <c r="C3672" i="1"/>
  <c r="D3672" i="1"/>
  <c r="G3672" i="1"/>
  <c r="I3672" i="1"/>
  <c r="L3672" i="1"/>
  <c r="N3672" i="1"/>
  <c r="P3672" i="1"/>
  <c r="R3672" i="1"/>
  <c r="T3672" i="1"/>
  <c r="V3672" i="1"/>
  <c r="X3672" i="1"/>
  <c r="Z3672" i="1" a="1"/>
  <c r="Z3672" i="1" s="1"/>
  <c r="AB3672" i="1" a="1"/>
  <c r="AB3672" i="1" s="1"/>
  <c r="AD3672" i="1"/>
  <c r="AF3672" i="1"/>
  <c r="AH3672" i="1"/>
  <c r="C3673" i="1"/>
  <c r="D3673" i="1"/>
  <c r="G3673" i="1"/>
  <c r="I3673" i="1"/>
  <c r="L3673" i="1"/>
  <c r="N3673" i="1"/>
  <c r="P3673" i="1"/>
  <c r="R3673" i="1"/>
  <c r="T3673" i="1"/>
  <c r="V3673" i="1"/>
  <c r="X3673" i="1"/>
  <c r="Z3673" i="1" a="1"/>
  <c r="Z3673" i="1"/>
  <c r="AB3673" i="1" a="1"/>
  <c r="AB3673" i="1" s="1"/>
  <c r="AD3673" i="1"/>
  <c r="AF3673" i="1"/>
  <c r="AH3673" i="1"/>
  <c r="C3674" i="1"/>
  <c r="D3674" i="1"/>
  <c r="G3674" i="1"/>
  <c r="I3674" i="1"/>
  <c r="L3674" i="1"/>
  <c r="N3674" i="1"/>
  <c r="P3674" i="1"/>
  <c r="R3674" i="1"/>
  <c r="T3674" i="1"/>
  <c r="V3674" i="1"/>
  <c r="X3674" i="1"/>
  <c r="Z3674" i="1" a="1"/>
  <c r="Z3674" i="1"/>
  <c r="AB3674" i="1" a="1"/>
  <c r="AB3674" i="1" s="1"/>
  <c r="AD3674" i="1"/>
  <c r="AF3674" i="1"/>
  <c r="AH3674" i="1"/>
  <c r="C3675" i="1"/>
  <c r="D3675" i="1"/>
  <c r="G3675" i="1"/>
  <c r="I3675" i="1"/>
  <c r="L3675" i="1"/>
  <c r="N3675" i="1"/>
  <c r="P3675" i="1"/>
  <c r="R3675" i="1"/>
  <c r="T3675" i="1"/>
  <c r="V3675" i="1"/>
  <c r="X3675" i="1"/>
  <c r="Z3675" i="1" a="1"/>
  <c r="Z3675" i="1"/>
  <c r="AB3675" i="1" a="1"/>
  <c r="AB3675" i="1" s="1"/>
  <c r="AD3675" i="1"/>
  <c r="AF3675" i="1"/>
  <c r="AH3675" i="1"/>
  <c r="C3676" i="1"/>
  <c r="D3676" i="1"/>
  <c r="G3676" i="1"/>
  <c r="I3676" i="1"/>
  <c r="L3676" i="1"/>
  <c r="N3676" i="1"/>
  <c r="P3676" i="1"/>
  <c r="R3676" i="1"/>
  <c r="T3676" i="1"/>
  <c r="V3676" i="1"/>
  <c r="X3676" i="1"/>
  <c r="Z3676" i="1" a="1"/>
  <c r="Z3676" i="1" s="1"/>
  <c r="AB3676" i="1" a="1"/>
  <c r="AB3676" i="1" s="1"/>
  <c r="AD3676" i="1"/>
  <c r="AF3676" i="1"/>
  <c r="AH3676" i="1"/>
  <c r="C3677" i="1"/>
  <c r="D3677" i="1"/>
  <c r="G3677" i="1"/>
  <c r="I3677" i="1"/>
  <c r="L3677" i="1"/>
  <c r="N3677" i="1"/>
  <c r="P3677" i="1"/>
  <c r="R3677" i="1"/>
  <c r="T3677" i="1"/>
  <c r="V3677" i="1"/>
  <c r="X3677" i="1"/>
  <c r="Z3677" i="1" a="1"/>
  <c r="Z3677" i="1" s="1"/>
  <c r="AB3677" i="1" a="1"/>
  <c r="AB3677" i="1" s="1"/>
  <c r="AD3677" i="1"/>
  <c r="AF3677" i="1"/>
  <c r="AH3677" i="1"/>
  <c r="C3678" i="1"/>
  <c r="D3678" i="1"/>
  <c r="G3678" i="1"/>
  <c r="I3678" i="1"/>
  <c r="L3678" i="1"/>
  <c r="N3678" i="1"/>
  <c r="P3678" i="1"/>
  <c r="R3678" i="1"/>
  <c r="T3678" i="1"/>
  <c r="V3678" i="1"/>
  <c r="X3678" i="1"/>
  <c r="Z3678" i="1" a="1"/>
  <c r="Z3678" i="1" s="1"/>
  <c r="AB3678" i="1" a="1"/>
  <c r="AB3678" i="1" s="1"/>
  <c r="AD3678" i="1"/>
  <c r="AF3678" i="1"/>
  <c r="AH3678" i="1"/>
  <c r="C3679" i="1"/>
  <c r="D3679" i="1"/>
  <c r="G3679" i="1"/>
  <c r="I3679" i="1"/>
  <c r="L3679" i="1"/>
  <c r="N3679" i="1"/>
  <c r="P3679" i="1"/>
  <c r="R3679" i="1"/>
  <c r="T3679" i="1"/>
  <c r="V3679" i="1"/>
  <c r="X3679" i="1"/>
  <c r="Z3679" i="1" a="1"/>
  <c r="Z3679" i="1" s="1"/>
  <c r="AB3679" i="1" a="1"/>
  <c r="AB3679" i="1" s="1"/>
  <c r="AD3679" i="1"/>
  <c r="AF3679" i="1"/>
  <c r="AH3679" i="1"/>
  <c r="C3680" i="1"/>
  <c r="D3680" i="1"/>
  <c r="G3680" i="1"/>
  <c r="I3680" i="1"/>
  <c r="L3680" i="1"/>
  <c r="N3680" i="1"/>
  <c r="P3680" i="1"/>
  <c r="R3680" i="1"/>
  <c r="T3680" i="1"/>
  <c r="V3680" i="1"/>
  <c r="X3680" i="1"/>
  <c r="Z3680" i="1" a="1"/>
  <c r="Z3680" i="1" s="1"/>
  <c r="AB3680" i="1" a="1"/>
  <c r="AB3680" i="1" s="1"/>
  <c r="AD3680" i="1"/>
  <c r="AF3680" i="1"/>
  <c r="AH3680" i="1"/>
  <c r="C3681" i="1"/>
  <c r="D3681" i="1"/>
  <c r="G3681" i="1"/>
  <c r="I3681" i="1"/>
  <c r="L3681" i="1"/>
  <c r="N3681" i="1"/>
  <c r="P3681" i="1"/>
  <c r="R3681" i="1"/>
  <c r="T3681" i="1"/>
  <c r="V3681" i="1"/>
  <c r="X3681" i="1"/>
  <c r="Z3681" i="1" a="1"/>
  <c r="Z3681" i="1" s="1"/>
  <c r="AB3681" i="1" a="1"/>
  <c r="AB3681" i="1" s="1"/>
  <c r="AD3681" i="1"/>
  <c r="AF3681" i="1"/>
  <c r="AH3681" i="1"/>
  <c r="C3682" i="1"/>
  <c r="D3682" i="1"/>
  <c r="G3682" i="1"/>
  <c r="I3682" i="1"/>
  <c r="L3682" i="1"/>
  <c r="N3682" i="1"/>
  <c r="P3682" i="1"/>
  <c r="R3682" i="1"/>
  <c r="T3682" i="1"/>
  <c r="V3682" i="1"/>
  <c r="X3682" i="1"/>
  <c r="Z3682" i="1" a="1"/>
  <c r="Z3682" i="1" s="1"/>
  <c r="AB3682" i="1" a="1"/>
  <c r="AB3682" i="1" s="1"/>
  <c r="AD3682" i="1"/>
  <c r="AF3682" i="1"/>
  <c r="AH3682" i="1"/>
  <c r="C3683" i="1"/>
  <c r="D3683" i="1"/>
  <c r="G3683" i="1"/>
  <c r="I3683" i="1"/>
  <c r="L3683" i="1"/>
  <c r="N3683" i="1"/>
  <c r="P3683" i="1"/>
  <c r="R3683" i="1"/>
  <c r="T3683" i="1"/>
  <c r="V3683" i="1"/>
  <c r="X3683" i="1"/>
  <c r="Z3683" i="1" a="1"/>
  <c r="Z3683" i="1"/>
  <c r="AB3683" i="1" a="1"/>
  <c r="AB3683" i="1" s="1"/>
  <c r="AD3683" i="1"/>
  <c r="AF3683" i="1"/>
  <c r="AH3683" i="1"/>
  <c r="C3684" i="1"/>
  <c r="D3684" i="1"/>
  <c r="G3684" i="1"/>
  <c r="I3684" i="1"/>
  <c r="L3684" i="1"/>
  <c r="N3684" i="1"/>
  <c r="P3684" i="1"/>
  <c r="R3684" i="1"/>
  <c r="T3684" i="1"/>
  <c r="V3684" i="1"/>
  <c r="AI3684" i="1" s="1"/>
  <c r="X3684" i="1"/>
  <c r="Z3684" i="1" a="1"/>
  <c r="Z3684" i="1" s="1"/>
  <c r="AB3684" i="1" a="1"/>
  <c r="AB3684" i="1"/>
  <c r="AD3684" i="1"/>
  <c r="AF3684" i="1"/>
  <c r="AH3684" i="1"/>
  <c r="C3685" i="1"/>
  <c r="D3685" i="1"/>
  <c r="G3685" i="1"/>
  <c r="I3685" i="1"/>
  <c r="L3685" i="1"/>
  <c r="N3685" i="1"/>
  <c r="P3685" i="1"/>
  <c r="R3685" i="1"/>
  <c r="T3685" i="1"/>
  <c r="V3685" i="1"/>
  <c r="X3685" i="1"/>
  <c r="Z3685" i="1" a="1"/>
  <c r="Z3685" i="1" s="1"/>
  <c r="AB3685" i="1" a="1"/>
  <c r="AB3685" i="1"/>
  <c r="AD3685" i="1"/>
  <c r="AF3685" i="1"/>
  <c r="AH3685" i="1"/>
  <c r="C3686" i="1"/>
  <c r="D3686" i="1"/>
  <c r="G3686" i="1"/>
  <c r="I3686" i="1"/>
  <c r="L3686" i="1"/>
  <c r="N3686" i="1"/>
  <c r="P3686" i="1"/>
  <c r="R3686" i="1"/>
  <c r="T3686" i="1"/>
  <c r="V3686" i="1"/>
  <c r="X3686" i="1"/>
  <c r="Z3686" i="1" a="1"/>
  <c r="Z3686" i="1" s="1"/>
  <c r="AB3686" i="1" a="1"/>
  <c r="AB3686" i="1" s="1"/>
  <c r="AD3686" i="1"/>
  <c r="AF3686" i="1"/>
  <c r="AH3686" i="1"/>
  <c r="C3687" i="1"/>
  <c r="D3687" i="1"/>
  <c r="G3687" i="1"/>
  <c r="I3687" i="1"/>
  <c r="L3687" i="1"/>
  <c r="N3687" i="1"/>
  <c r="P3687" i="1"/>
  <c r="R3687" i="1"/>
  <c r="T3687" i="1"/>
  <c r="V3687" i="1"/>
  <c r="X3687" i="1"/>
  <c r="Z3687" i="1" a="1"/>
  <c r="Z3687" i="1"/>
  <c r="AB3687" i="1" a="1"/>
  <c r="AB3687" i="1" s="1"/>
  <c r="AD3687" i="1"/>
  <c r="AF3687" i="1"/>
  <c r="AH3687" i="1"/>
  <c r="C3688" i="1"/>
  <c r="D3688" i="1"/>
  <c r="G3688" i="1"/>
  <c r="I3688" i="1"/>
  <c r="L3688" i="1"/>
  <c r="N3688" i="1"/>
  <c r="P3688" i="1"/>
  <c r="R3688" i="1"/>
  <c r="T3688" i="1"/>
  <c r="V3688" i="1"/>
  <c r="X3688" i="1"/>
  <c r="Z3688" i="1" a="1"/>
  <c r="Z3688" i="1" s="1"/>
  <c r="AB3688" i="1" a="1"/>
  <c r="AB3688" i="1" s="1"/>
  <c r="AD3688" i="1"/>
  <c r="AF3688" i="1"/>
  <c r="AH3688" i="1"/>
  <c r="C3689" i="1"/>
  <c r="D3689" i="1"/>
  <c r="G3689" i="1"/>
  <c r="I3689" i="1"/>
  <c r="L3689" i="1"/>
  <c r="N3689" i="1"/>
  <c r="P3689" i="1"/>
  <c r="R3689" i="1"/>
  <c r="T3689" i="1"/>
  <c r="V3689" i="1"/>
  <c r="X3689" i="1"/>
  <c r="Z3689" i="1" a="1"/>
  <c r="Z3689" i="1" s="1"/>
  <c r="AB3689" i="1" a="1"/>
  <c r="AB3689" i="1" s="1"/>
  <c r="AD3689" i="1"/>
  <c r="AF3689" i="1"/>
  <c r="AH3689" i="1"/>
  <c r="C3690" i="1"/>
  <c r="D3690" i="1"/>
  <c r="G3690" i="1"/>
  <c r="I3690" i="1"/>
  <c r="L3690" i="1"/>
  <c r="N3690" i="1"/>
  <c r="P3690" i="1"/>
  <c r="R3690" i="1"/>
  <c r="T3690" i="1"/>
  <c r="V3690" i="1"/>
  <c r="X3690" i="1"/>
  <c r="Z3690" i="1" a="1"/>
  <c r="Z3690" i="1" s="1"/>
  <c r="AB3690" i="1" a="1"/>
  <c r="AB3690" i="1" s="1"/>
  <c r="AD3690" i="1"/>
  <c r="AF3690" i="1"/>
  <c r="AH3690" i="1"/>
  <c r="C3691" i="1"/>
  <c r="D3691" i="1"/>
  <c r="G3691" i="1"/>
  <c r="I3691" i="1"/>
  <c r="L3691" i="1"/>
  <c r="N3691" i="1"/>
  <c r="P3691" i="1"/>
  <c r="R3691" i="1"/>
  <c r="T3691" i="1"/>
  <c r="V3691" i="1"/>
  <c r="X3691" i="1"/>
  <c r="Z3691" i="1" a="1"/>
  <c r="Z3691" i="1" s="1"/>
  <c r="AB3691" i="1" a="1"/>
  <c r="AB3691" i="1" s="1"/>
  <c r="AD3691" i="1"/>
  <c r="AF3691" i="1"/>
  <c r="AH3691" i="1"/>
  <c r="C3692" i="1"/>
  <c r="D3692" i="1"/>
  <c r="G3692" i="1"/>
  <c r="I3692" i="1"/>
  <c r="L3692" i="1"/>
  <c r="N3692" i="1"/>
  <c r="P3692" i="1"/>
  <c r="R3692" i="1"/>
  <c r="T3692" i="1"/>
  <c r="V3692" i="1"/>
  <c r="X3692" i="1"/>
  <c r="Z3692" i="1" a="1"/>
  <c r="Z3692" i="1" s="1"/>
  <c r="AB3692" i="1" a="1"/>
  <c r="AB3692" i="1"/>
  <c r="AD3692" i="1"/>
  <c r="AF3692" i="1"/>
  <c r="AH3692" i="1"/>
  <c r="C3693" i="1"/>
  <c r="D3693" i="1"/>
  <c r="G3693" i="1"/>
  <c r="I3693" i="1"/>
  <c r="L3693" i="1"/>
  <c r="N3693" i="1"/>
  <c r="P3693" i="1"/>
  <c r="R3693" i="1"/>
  <c r="T3693" i="1"/>
  <c r="V3693" i="1"/>
  <c r="X3693" i="1"/>
  <c r="Z3693" i="1" a="1"/>
  <c r="Z3693" i="1"/>
  <c r="AB3693" i="1" a="1"/>
  <c r="AB3693" i="1" s="1"/>
  <c r="AD3693" i="1"/>
  <c r="AF3693" i="1"/>
  <c r="AH3693" i="1"/>
  <c r="C3694" i="1"/>
  <c r="D3694" i="1"/>
  <c r="G3694" i="1"/>
  <c r="I3694" i="1"/>
  <c r="L3694" i="1"/>
  <c r="N3694" i="1"/>
  <c r="P3694" i="1"/>
  <c r="R3694" i="1"/>
  <c r="T3694" i="1"/>
  <c r="V3694" i="1"/>
  <c r="X3694" i="1"/>
  <c r="Z3694" i="1" a="1"/>
  <c r="Z3694" i="1"/>
  <c r="AB3694" i="1" a="1"/>
  <c r="AB3694" i="1"/>
  <c r="AD3694" i="1"/>
  <c r="AF3694" i="1"/>
  <c r="AH3694" i="1"/>
  <c r="C3695" i="1"/>
  <c r="D3695" i="1"/>
  <c r="G3695" i="1"/>
  <c r="I3695" i="1"/>
  <c r="L3695" i="1"/>
  <c r="N3695" i="1"/>
  <c r="P3695" i="1"/>
  <c r="R3695" i="1"/>
  <c r="T3695" i="1"/>
  <c r="V3695" i="1"/>
  <c r="X3695" i="1"/>
  <c r="Z3695" i="1" a="1"/>
  <c r="Z3695" i="1" s="1"/>
  <c r="AB3695" i="1" a="1"/>
  <c r="AB3695" i="1" s="1"/>
  <c r="AD3695" i="1"/>
  <c r="AF3695" i="1"/>
  <c r="AH3695" i="1"/>
  <c r="C3696" i="1"/>
  <c r="D3696" i="1"/>
  <c r="G3696" i="1"/>
  <c r="I3696" i="1"/>
  <c r="L3696" i="1"/>
  <c r="N3696" i="1"/>
  <c r="P3696" i="1"/>
  <c r="R3696" i="1"/>
  <c r="T3696" i="1"/>
  <c r="V3696" i="1"/>
  <c r="X3696" i="1"/>
  <c r="Z3696" i="1" a="1"/>
  <c r="Z3696" i="1" s="1"/>
  <c r="AB3696" i="1" a="1"/>
  <c r="AB3696" i="1" s="1"/>
  <c r="AD3696" i="1"/>
  <c r="AF3696" i="1"/>
  <c r="AH3696" i="1"/>
  <c r="C3697" i="1"/>
  <c r="D3697" i="1"/>
  <c r="G3697" i="1"/>
  <c r="I3697" i="1"/>
  <c r="L3697" i="1"/>
  <c r="N3697" i="1"/>
  <c r="P3697" i="1"/>
  <c r="R3697" i="1"/>
  <c r="T3697" i="1"/>
  <c r="V3697" i="1"/>
  <c r="X3697" i="1"/>
  <c r="Z3697" i="1" a="1"/>
  <c r="Z3697" i="1" s="1"/>
  <c r="AB3697" i="1" a="1"/>
  <c r="AB3697" i="1" s="1"/>
  <c r="AD3697" i="1"/>
  <c r="AF3697" i="1"/>
  <c r="AH3697" i="1"/>
  <c r="C3698" i="1"/>
  <c r="D3698" i="1"/>
  <c r="G3698" i="1"/>
  <c r="I3698" i="1"/>
  <c r="L3698" i="1"/>
  <c r="N3698" i="1"/>
  <c r="P3698" i="1"/>
  <c r="R3698" i="1"/>
  <c r="T3698" i="1"/>
  <c r="V3698" i="1"/>
  <c r="X3698" i="1"/>
  <c r="Z3698" i="1" a="1"/>
  <c r="Z3698" i="1"/>
  <c r="AB3698" i="1" a="1"/>
  <c r="AB3698" i="1" s="1"/>
  <c r="AD3698" i="1"/>
  <c r="AF3698" i="1"/>
  <c r="AH3698" i="1"/>
  <c r="C3699" i="1"/>
  <c r="D3699" i="1"/>
  <c r="G3699" i="1"/>
  <c r="I3699" i="1"/>
  <c r="L3699" i="1"/>
  <c r="N3699" i="1"/>
  <c r="P3699" i="1"/>
  <c r="R3699" i="1"/>
  <c r="T3699" i="1"/>
  <c r="V3699" i="1"/>
  <c r="X3699" i="1"/>
  <c r="Z3699" i="1" a="1"/>
  <c r="Z3699" i="1" s="1"/>
  <c r="AB3699" i="1" a="1"/>
  <c r="AB3699" i="1" s="1"/>
  <c r="AD3699" i="1"/>
  <c r="AF3699" i="1"/>
  <c r="AH3699" i="1"/>
  <c r="C3700" i="1"/>
  <c r="D3700" i="1"/>
  <c r="G3700" i="1"/>
  <c r="I3700" i="1"/>
  <c r="L3700" i="1"/>
  <c r="N3700" i="1"/>
  <c r="P3700" i="1"/>
  <c r="R3700" i="1"/>
  <c r="T3700" i="1"/>
  <c r="V3700" i="1"/>
  <c r="X3700" i="1"/>
  <c r="Z3700" i="1" a="1"/>
  <c r="Z3700" i="1" s="1"/>
  <c r="AB3700" i="1" a="1"/>
  <c r="AB3700" i="1"/>
  <c r="AD3700" i="1"/>
  <c r="AF3700" i="1"/>
  <c r="AH3700" i="1"/>
  <c r="C3701" i="1"/>
  <c r="D3701" i="1"/>
  <c r="G3701" i="1"/>
  <c r="I3701" i="1"/>
  <c r="L3701" i="1"/>
  <c r="N3701" i="1"/>
  <c r="P3701" i="1"/>
  <c r="R3701" i="1"/>
  <c r="T3701" i="1"/>
  <c r="V3701" i="1"/>
  <c r="AI3701" i="1" s="1"/>
  <c r="X3701" i="1"/>
  <c r="Z3701" i="1" a="1"/>
  <c r="Z3701" i="1" s="1"/>
  <c r="AB3701" i="1" a="1"/>
  <c r="AB3701" i="1" s="1"/>
  <c r="AD3701" i="1"/>
  <c r="AF3701" i="1"/>
  <c r="AH3701" i="1"/>
  <c r="C3702" i="1"/>
  <c r="D3702" i="1"/>
  <c r="G3702" i="1"/>
  <c r="I3702" i="1"/>
  <c r="L3702" i="1"/>
  <c r="N3702" i="1"/>
  <c r="P3702" i="1"/>
  <c r="R3702" i="1"/>
  <c r="T3702" i="1"/>
  <c r="V3702" i="1"/>
  <c r="X3702" i="1"/>
  <c r="Z3702" i="1" a="1"/>
  <c r="Z3702" i="1" s="1"/>
  <c r="AB3702" i="1" a="1"/>
  <c r="AB3702" i="1" s="1"/>
  <c r="AD3702" i="1"/>
  <c r="AF3702" i="1"/>
  <c r="AH3702" i="1"/>
  <c r="C3703" i="1"/>
  <c r="D3703" i="1"/>
  <c r="G3703" i="1"/>
  <c r="I3703" i="1"/>
  <c r="L3703" i="1"/>
  <c r="N3703" i="1"/>
  <c r="P3703" i="1"/>
  <c r="R3703" i="1"/>
  <c r="T3703" i="1"/>
  <c r="V3703" i="1"/>
  <c r="X3703" i="1"/>
  <c r="Z3703" i="1" a="1"/>
  <c r="Z3703" i="1" s="1"/>
  <c r="AB3703" i="1" a="1"/>
  <c r="AB3703" i="1" s="1"/>
  <c r="AD3703" i="1"/>
  <c r="AF3703" i="1"/>
  <c r="AH3703" i="1"/>
  <c r="C3704" i="1"/>
  <c r="D3704" i="1"/>
  <c r="G3704" i="1"/>
  <c r="I3704" i="1"/>
  <c r="L3704" i="1"/>
  <c r="N3704" i="1"/>
  <c r="P3704" i="1"/>
  <c r="R3704" i="1"/>
  <c r="T3704" i="1"/>
  <c r="V3704" i="1"/>
  <c r="X3704" i="1"/>
  <c r="Z3704" i="1" a="1"/>
  <c r="Z3704" i="1" s="1"/>
  <c r="AB3704" i="1" a="1"/>
  <c r="AB3704" i="1"/>
  <c r="AD3704" i="1"/>
  <c r="AF3704" i="1"/>
  <c r="AH3704" i="1"/>
  <c r="C3705" i="1"/>
  <c r="D3705" i="1"/>
  <c r="G3705" i="1"/>
  <c r="I3705" i="1"/>
  <c r="L3705" i="1"/>
  <c r="N3705" i="1"/>
  <c r="P3705" i="1"/>
  <c r="R3705" i="1"/>
  <c r="T3705" i="1"/>
  <c r="V3705" i="1"/>
  <c r="X3705" i="1"/>
  <c r="Z3705" i="1" a="1"/>
  <c r="Z3705" i="1"/>
  <c r="AB3705" i="1" a="1"/>
  <c r="AB3705" i="1" s="1"/>
  <c r="AD3705" i="1"/>
  <c r="AF3705" i="1"/>
  <c r="AH3705" i="1"/>
  <c r="C3706" i="1"/>
  <c r="D3706" i="1"/>
  <c r="G3706" i="1"/>
  <c r="I3706" i="1"/>
  <c r="L3706" i="1"/>
  <c r="N3706" i="1"/>
  <c r="P3706" i="1"/>
  <c r="R3706" i="1"/>
  <c r="T3706" i="1"/>
  <c r="V3706" i="1"/>
  <c r="X3706" i="1"/>
  <c r="Z3706" i="1" a="1"/>
  <c r="Z3706" i="1" s="1"/>
  <c r="AB3706" i="1" a="1"/>
  <c r="AB3706" i="1" s="1"/>
  <c r="AD3706" i="1"/>
  <c r="AF3706" i="1"/>
  <c r="AH3706" i="1"/>
  <c r="C3707" i="1"/>
  <c r="D3707" i="1"/>
  <c r="G3707" i="1"/>
  <c r="I3707" i="1"/>
  <c r="L3707" i="1"/>
  <c r="N3707" i="1"/>
  <c r="P3707" i="1"/>
  <c r="R3707" i="1"/>
  <c r="T3707" i="1"/>
  <c r="V3707" i="1"/>
  <c r="X3707" i="1"/>
  <c r="Z3707" i="1" a="1"/>
  <c r="Z3707" i="1" s="1"/>
  <c r="AB3707" i="1" a="1"/>
  <c r="AB3707" i="1" s="1"/>
  <c r="AD3707" i="1"/>
  <c r="AF3707" i="1"/>
  <c r="AH3707" i="1"/>
  <c r="C3708" i="1"/>
  <c r="D3708" i="1"/>
  <c r="G3708" i="1"/>
  <c r="I3708" i="1"/>
  <c r="L3708" i="1"/>
  <c r="N3708" i="1"/>
  <c r="P3708" i="1"/>
  <c r="R3708" i="1"/>
  <c r="T3708" i="1"/>
  <c r="V3708" i="1"/>
  <c r="X3708" i="1"/>
  <c r="Z3708" i="1" a="1"/>
  <c r="Z3708" i="1" s="1"/>
  <c r="AB3708" i="1" a="1"/>
  <c r="AB3708" i="1"/>
  <c r="AD3708" i="1"/>
  <c r="AF3708" i="1"/>
  <c r="AH3708" i="1"/>
  <c r="C3709" i="1"/>
  <c r="D3709" i="1"/>
  <c r="G3709" i="1"/>
  <c r="I3709" i="1"/>
  <c r="L3709" i="1"/>
  <c r="N3709" i="1"/>
  <c r="P3709" i="1"/>
  <c r="R3709" i="1"/>
  <c r="T3709" i="1"/>
  <c r="V3709" i="1"/>
  <c r="X3709" i="1"/>
  <c r="Z3709" i="1" a="1"/>
  <c r="Z3709" i="1"/>
  <c r="AB3709" i="1" a="1"/>
  <c r="AB3709" i="1" s="1"/>
  <c r="AD3709" i="1"/>
  <c r="AF3709" i="1"/>
  <c r="AH3709" i="1"/>
  <c r="C3710" i="1"/>
  <c r="D3710" i="1"/>
  <c r="G3710" i="1"/>
  <c r="I3710" i="1"/>
  <c r="L3710" i="1"/>
  <c r="N3710" i="1"/>
  <c r="P3710" i="1"/>
  <c r="R3710" i="1"/>
  <c r="T3710" i="1"/>
  <c r="V3710" i="1"/>
  <c r="X3710" i="1"/>
  <c r="Z3710" i="1" a="1"/>
  <c r="Z3710" i="1"/>
  <c r="AB3710" i="1" a="1"/>
  <c r="AB3710" i="1" s="1"/>
  <c r="AD3710" i="1"/>
  <c r="AF3710" i="1"/>
  <c r="AH3710" i="1"/>
  <c r="C3711" i="1"/>
  <c r="D3711" i="1"/>
  <c r="G3711" i="1"/>
  <c r="I3711" i="1"/>
  <c r="L3711" i="1"/>
  <c r="N3711" i="1"/>
  <c r="P3711" i="1"/>
  <c r="R3711" i="1"/>
  <c r="T3711" i="1"/>
  <c r="V3711" i="1"/>
  <c r="X3711" i="1"/>
  <c r="Z3711" i="1" a="1"/>
  <c r="Z3711" i="1" s="1"/>
  <c r="AB3711" i="1" a="1"/>
  <c r="AB3711" i="1" s="1"/>
  <c r="AD3711" i="1"/>
  <c r="AF3711" i="1"/>
  <c r="AH3711" i="1"/>
  <c r="C3712" i="1"/>
  <c r="D3712" i="1"/>
  <c r="G3712" i="1"/>
  <c r="I3712" i="1"/>
  <c r="L3712" i="1"/>
  <c r="N3712" i="1"/>
  <c r="P3712" i="1"/>
  <c r="R3712" i="1"/>
  <c r="T3712" i="1"/>
  <c r="V3712" i="1"/>
  <c r="X3712" i="1"/>
  <c r="Z3712" i="1" a="1"/>
  <c r="Z3712" i="1" s="1"/>
  <c r="AB3712" i="1" a="1"/>
  <c r="AB3712" i="1"/>
  <c r="AD3712" i="1"/>
  <c r="AF3712" i="1"/>
  <c r="AH3712" i="1"/>
  <c r="C3713" i="1"/>
  <c r="D3713" i="1"/>
  <c r="G3713" i="1"/>
  <c r="I3713" i="1"/>
  <c r="L3713" i="1"/>
  <c r="N3713" i="1"/>
  <c r="P3713" i="1"/>
  <c r="R3713" i="1"/>
  <c r="T3713" i="1"/>
  <c r="V3713" i="1"/>
  <c r="X3713" i="1"/>
  <c r="Z3713" i="1" a="1"/>
  <c r="Z3713" i="1" s="1"/>
  <c r="AB3713" i="1" a="1"/>
  <c r="AB3713" i="1" s="1"/>
  <c r="AD3713" i="1"/>
  <c r="AF3713" i="1"/>
  <c r="AH3713" i="1"/>
  <c r="C3714" i="1"/>
  <c r="D3714" i="1"/>
  <c r="G3714" i="1"/>
  <c r="I3714" i="1"/>
  <c r="L3714" i="1"/>
  <c r="N3714" i="1"/>
  <c r="P3714" i="1"/>
  <c r="R3714" i="1"/>
  <c r="T3714" i="1"/>
  <c r="V3714" i="1"/>
  <c r="X3714" i="1"/>
  <c r="Z3714" i="1" a="1"/>
  <c r="Z3714" i="1" s="1"/>
  <c r="AB3714" i="1" a="1"/>
  <c r="AB3714" i="1" s="1"/>
  <c r="AD3714" i="1"/>
  <c r="AF3714" i="1"/>
  <c r="AH3714" i="1"/>
  <c r="C3715" i="1"/>
  <c r="D3715" i="1"/>
  <c r="G3715" i="1"/>
  <c r="I3715" i="1"/>
  <c r="L3715" i="1"/>
  <c r="N3715" i="1"/>
  <c r="P3715" i="1"/>
  <c r="R3715" i="1"/>
  <c r="T3715" i="1"/>
  <c r="V3715" i="1"/>
  <c r="X3715" i="1"/>
  <c r="Z3715" i="1" a="1"/>
  <c r="Z3715" i="1" s="1"/>
  <c r="AB3715" i="1" a="1"/>
  <c r="AB3715" i="1" s="1"/>
  <c r="AD3715" i="1"/>
  <c r="AF3715" i="1"/>
  <c r="AH3715" i="1"/>
  <c r="C3716" i="1"/>
  <c r="D3716" i="1"/>
  <c r="G3716" i="1"/>
  <c r="I3716" i="1"/>
  <c r="L3716" i="1"/>
  <c r="N3716" i="1"/>
  <c r="P3716" i="1"/>
  <c r="R3716" i="1"/>
  <c r="T3716" i="1"/>
  <c r="V3716" i="1"/>
  <c r="X3716" i="1"/>
  <c r="Z3716" i="1" a="1"/>
  <c r="Z3716" i="1" s="1"/>
  <c r="AB3716" i="1" a="1"/>
  <c r="AB3716" i="1"/>
  <c r="AI3716" i="1" s="1"/>
  <c r="AD3716" i="1"/>
  <c r="AF3716" i="1"/>
  <c r="AH3716" i="1"/>
  <c r="C3717" i="1"/>
  <c r="D3717" i="1"/>
  <c r="G3717" i="1"/>
  <c r="I3717" i="1"/>
  <c r="L3717" i="1"/>
  <c r="N3717" i="1"/>
  <c r="P3717" i="1"/>
  <c r="R3717" i="1"/>
  <c r="T3717" i="1"/>
  <c r="V3717" i="1"/>
  <c r="X3717" i="1"/>
  <c r="Z3717" i="1" a="1"/>
  <c r="Z3717" i="1" s="1"/>
  <c r="AB3717" i="1" a="1"/>
  <c r="AB3717" i="1" s="1"/>
  <c r="AD3717" i="1"/>
  <c r="AF3717" i="1"/>
  <c r="AH3717" i="1"/>
  <c r="C3718" i="1"/>
  <c r="D3718" i="1"/>
  <c r="G3718" i="1"/>
  <c r="I3718" i="1"/>
  <c r="L3718" i="1"/>
  <c r="N3718" i="1"/>
  <c r="P3718" i="1"/>
  <c r="R3718" i="1"/>
  <c r="T3718" i="1"/>
  <c r="V3718" i="1"/>
  <c r="X3718" i="1"/>
  <c r="Z3718" i="1" a="1"/>
  <c r="Z3718" i="1" s="1"/>
  <c r="AB3718" i="1" a="1"/>
  <c r="AB3718" i="1" s="1"/>
  <c r="AD3718" i="1"/>
  <c r="AF3718" i="1"/>
  <c r="AH3718" i="1"/>
  <c r="C3719" i="1"/>
  <c r="D3719" i="1"/>
  <c r="G3719" i="1"/>
  <c r="I3719" i="1"/>
  <c r="L3719" i="1"/>
  <c r="N3719" i="1"/>
  <c r="P3719" i="1"/>
  <c r="R3719" i="1"/>
  <c r="T3719" i="1"/>
  <c r="V3719" i="1"/>
  <c r="X3719" i="1"/>
  <c r="Z3719" i="1" a="1"/>
  <c r="Z3719" i="1" s="1"/>
  <c r="AB3719" i="1" a="1"/>
  <c r="AB3719" i="1" s="1"/>
  <c r="AD3719" i="1"/>
  <c r="AF3719" i="1"/>
  <c r="AH3719" i="1"/>
  <c r="C3720" i="1"/>
  <c r="D3720" i="1"/>
  <c r="G3720" i="1"/>
  <c r="I3720" i="1"/>
  <c r="L3720" i="1"/>
  <c r="N3720" i="1"/>
  <c r="P3720" i="1"/>
  <c r="R3720" i="1"/>
  <c r="T3720" i="1"/>
  <c r="V3720" i="1"/>
  <c r="X3720" i="1"/>
  <c r="Z3720" i="1" a="1"/>
  <c r="Z3720" i="1"/>
  <c r="AB3720" i="1" a="1"/>
  <c r="AB3720" i="1" s="1"/>
  <c r="AD3720" i="1"/>
  <c r="AF3720" i="1"/>
  <c r="AH3720" i="1"/>
  <c r="C3721" i="1"/>
  <c r="D3721" i="1"/>
  <c r="G3721" i="1"/>
  <c r="I3721" i="1"/>
  <c r="L3721" i="1"/>
  <c r="N3721" i="1"/>
  <c r="P3721" i="1"/>
  <c r="R3721" i="1"/>
  <c r="T3721" i="1"/>
  <c r="V3721" i="1"/>
  <c r="X3721" i="1"/>
  <c r="Z3721" i="1" a="1"/>
  <c r="Z3721" i="1" s="1"/>
  <c r="AB3721" i="1" a="1"/>
  <c r="AB3721" i="1"/>
  <c r="AD3721" i="1"/>
  <c r="AF3721" i="1"/>
  <c r="AH3721" i="1"/>
  <c r="C3722" i="1"/>
  <c r="D3722" i="1"/>
  <c r="G3722" i="1"/>
  <c r="I3722" i="1"/>
  <c r="L3722" i="1"/>
  <c r="N3722" i="1"/>
  <c r="P3722" i="1"/>
  <c r="R3722" i="1"/>
  <c r="T3722" i="1"/>
  <c r="V3722" i="1"/>
  <c r="X3722" i="1"/>
  <c r="Z3722" i="1" a="1"/>
  <c r="Z3722" i="1" s="1"/>
  <c r="AB3722" i="1" a="1"/>
  <c r="AB3722" i="1" s="1"/>
  <c r="AD3722" i="1"/>
  <c r="AF3722" i="1"/>
  <c r="AH3722" i="1"/>
  <c r="C3723" i="1"/>
  <c r="D3723" i="1"/>
  <c r="G3723" i="1"/>
  <c r="I3723" i="1"/>
  <c r="L3723" i="1"/>
  <c r="N3723" i="1"/>
  <c r="P3723" i="1"/>
  <c r="R3723" i="1"/>
  <c r="T3723" i="1"/>
  <c r="V3723" i="1"/>
  <c r="X3723" i="1"/>
  <c r="Z3723" i="1" a="1"/>
  <c r="Z3723" i="1" s="1"/>
  <c r="AB3723" i="1" a="1"/>
  <c r="AB3723" i="1"/>
  <c r="AD3723" i="1"/>
  <c r="AF3723" i="1"/>
  <c r="AH3723" i="1"/>
  <c r="C3724" i="1"/>
  <c r="D3724" i="1"/>
  <c r="G3724" i="1"/>
  <c r="I3724" i="1"/>
  <c r="L3724" i="1"/>
  <c r="N3724" i="1"/>
  <c r="P3724" i="1"/>
  <c r="R3724" i="1"/>
  <c r="T3724" i="1"/>
  <c r="V3724" i="1"/>
  <c r="X3724" i="1"/>
  <c r="Z3724" i="1" a="1"/>
  <c r="Z3724" i="1" s="1"/>
  <c r="AB3724" i="1" a="1"/>
  <c r="AB3724" i="1" s="1"/>
  <c r="AD3724" i="1"/>
  <c r="AF3724" i="1"/>
  <c r="AH3724" i="1"/>
  <c r="C3725" i="1"/>
  <c r="D3725" i="1"/>
  <c r="G3725" i="1"/>
  <c r="I3725" i="1"/>
  <c r="L3725" i="1"/>
  <c r="N3725" i="1"/>
  <c r="P3725" i="1"/>
  <c r="R3725" i="1"/>
  <c r="T3725" i="1"/>
  <c r="V3725" i="1"/>
  <c r="X3725" i="1"/>
  <c r="Z3725" i="1" a="1"/>
  <c r="Z3725" i="1" s="1"/>
  <c r="AB3725" i="1" a="1"/>
  <c r="AB3725" i="1" s="1"/>
  <c r="AD3725" i="1"/>
  <c r="AF3725" i="1"/>
  <c r="AH3725" i="1"/>
  <c r="C3726" i="1"/>
  <c r="D3726" i="1"/>
  <c r="G3726" i="1"/>
  <c r="I3726" i="1"/>
  <c r="L3726" i="1"/>
  <c r="N3726" i="1"/>
  <c r="P3726" i="1"/>
  <c r="R3726" i="1"/>
  <c r="T3726" i="1"/>
  <c r="V3726" i="1"/>
  <c r="X3726" i="1"/>
  <c r="Z3726" i="1" a="1"/>
  <c r="Z3726" i="1"/>
  <c r="AB3726" i="1" a="1"/>
  <c r="AB3726" i="1" s="1"/>
  <c r="AD3726" i="1"/>
  <c r="AF3726" i="1"/>
  <c r="AH3726" i="1"/>
  <c r="C3727" i="1"/>
  <c r="D3727" i="1"/>
  <c r="G3727" i="1"/>
  <c r="I3727" i="1"/>
  <c r="L3727" i="1"/>
  <c r="N3727" i="1"/>
  <c r="P3727" i="1"/>
  <c r="R3727" i="1"/>
  <c r="T3727" i="1"/>
  <c r="V3727" i="1"/>
  <c r="X3727" i="1"/>
  <c r="Z3727" i="1" a="1"/>
  <c r="Z3727" i="1" s="1"/>
  <c r="AB3727" i="1" a="1"/>
  <c r="AB3727" i="1" s="1"/>
  <c r="AD3727" i="1"/>
  <c r="AF3727" i="1"/>
  <c r="AH3727" i="1"/>
  <c r="C3728" i="1"/>
  <c r="D3728" i="1"/>
  <c r="G3728" i="1"/>
  <c r="I3728" i="1"/>
  <c r="L3728" i="1"/>
  <c r="N3728" i="1"/>
  <c r="P3728" i="1"/>
  <c r="R3728" i="1"/>
  <c r="T3728" i="1"/>
  <c r="V3728" i="1"/>
  <c r="X3728" i="1"/>
  <c r="Z3728" i="1" a="1"/>
  <c r="Z3728" i="1" s="1"/>
  <c r="AB3728" i="1" a="1"/>
  <c r="AB3728" i="1" s="1"/>
  <c r="AD3728" i="1"/>
  <c r="AF3728" i="1"/>
  <c r="AH3728" i="1"/>
  <c r="C3729" i="1"/>
  <c r="D3729" i="1"/>
  <c r="G3729" i="1"/>
  <c r="I3729" i="1"/>
  <c r="L3729" i="1"/>
  <c r="N3729" i="1"/>
  <c r="P3729" i="1"/>
  <c r="R3729" i="1"/>
  <c r="T3729" i="1"/>
  <c r="V3729" i="1"/>
  <c r="X3729" i="1"/>
  <c r="Z3729" i="1" a="1"/>
  <c r="Z3729" i="1"/>
  <c r="AB3729" i="1" a="1"/>
  <c r="AB3729" i="1"/>
  <c r="AD3729" i="1"/>
  <c r="AF3729" i="1"/>
  <c r="AH3729" i="1"/>
  <c r="C3730" i="1"/>
  <c r="D3730" i="1"/>
  <c r="G3730" i="1"/>
  <c r="I3730" i="1"/>
  <c r="L3730" i="1"/>
  <c r="N3730" i="1"/>
  <c r="P3730" i="1"/>
  <c r="R3730" i="1"/>
  <c r="T3730" i="1"/>
  <c r="V3730" i="1"/>
  <c r="X3730" i="1"/>
  <c r="Z3730" i="1" a="1"/>
  <c r="Z3730" i="1" s="1"/>
  <c r="AB3730" i="1" a="1"/>
  <c r="AB3730" i="1" s="1"/>
  <c r="AD3730" i="1"/>
  <c r="AF3730" i="1"/>
  <c r="AH3730" i="1"/>
  <c r="C3731" i="1"/>
  <c r="D3731" i="1"/>
  <c r="G3731" i="1"/>
  <c r="I3731" i="1"/>
  <c r="L3731" i="1"/>
  <c r="N3731" i="1"/>
  <c r="P3731" i="1"/>
  <c r="R3731" i="1"/>
  <c r="T3731" i="1"/>
  <c r="V3731" i="1"/>
  <c r="X3731" i="1"/>
  <c r="Z3731" i="1" a="1"/>
  <c r="Z3731" i="1"/>
  <c r="AB3731" i="1" a="1"/>
  <c r="AB3731" i="1" s="1"/>
  <c r="AD3731" i="1"/>
  <c r="AF3731" i="1"/>
  <c r="AH3731" i="1"/>
  <c r="C3732" i="1"/>
  <c r="D3732" i="1"/>
  <c r="G3732" i="1"/>
  <c r="I3732" i="1"/>
  <c r="L3732" i="1"/>
  <c r="N3732" i="1"/>
  <c r="P3732" i="1"/>
  <c r="R3732" i="1"/>
  <c r="T3732" i="1"/>
  <c r="V3732" i="1"/>
  <c r="X3732" i="1"/>
  <c r="Z3732" i="1" a="1"/>
  <c r="Z3732" i="1" s="1"/>
  <c r="AB3732" i="1" a="1"/>
  <c r="AB3732" i="1" s="1"/>
  <c r="AD3732" i="1"/>
  <c r="AF3732" i="1"/>
  <c r="AH3732" i="1"/>
  <c r="C3733" i="1"/>
  <c r="D3733" i="1"/>
  <c r="G3733" i="1"/>
  <c r="I3733" i="1"/>
  <c r="L3733" i="1"/>
  <c r="N3733" i="1"/>
  <c r="P3733" i="1"/>
  <c r="R3733" i="1"/>
  <c r="T3733" i="1"/>
  <c r="V3733" i="1"/>
  <c r="X3733" i="1"/>
  <c r="Z3733" i="1" a="1"/>
  <c r="Z3733" i="1" s="1"/>
  <c r="AB3733" i="1" a="1"/>
  <c r="AB3733" i="1"/>
  <c r="AD3733" i="1"/>
  <c r="AF3733" i="1"/>
  <c r="AH3733" i="1"/>
  <c r="C3734" i="1"/>
  <c r="D3734" i="1"/>
  <c r="G3734" i="1"/>
  <c r="I3734" i="1"/>
  <c r="L3734" i="1"/>
  <c r="N3734" i="1"/>
  <c r="P3734" i="1"/>
  <c r="R3734" i="1"/>
  <c r="T3734" i="1"/>
  <c r="V3734" i="1"/>
  <c r="X3734" i="1"/>
  <c r="Z3734" i="1" a="1"/>
  <c r="Z3734" i="1" s="1"/>
  <c r="AB3734" i="1" a="1"/>
  <c r="AB3734" i="1" s="1"/>
  <c r="AD3734" i="1"/>
  <c r="AF3734" i="1"/>
  <c r="AH3734" i="1"/>
  <c r="C3735" i="1"/>
  <c r="D3735" i="1"/>
  <c r="G3735" i="1"/>
  <c r="I3735" i="1"/>
  <c r="L3735" i="1"/>
  <c r="N3735" i="1"/>
  <c r="P3735" i="1"/>
  <c r="R3735" i="1"/>
  <c r="T3735" i="1"/>
  <c r="V3735" i="1"/>
  <c r="X3735" i="1"/>
  <c r="Z3735" i="1" a="1"/>
  <c r="Z3735" i="1"/>
  <c r="AB3735" i="1" a="1"/>
  <c r="AB3735" i="1"/>
  <c r="AD3735" i="1"/>
  <c r="AF3735" i="1"/>
  <c r="AH3735" i="1"/>
  <c r="C3736" i="1"/>
  <c r="D3736" i="1"/>
  <c r="G3736" i="1"/>
  <c r="I3736" i="1"/>
  <c r="L3736" i="1"/>
  <c r="N3736" i="1"/>
  <c r="P3736" i="1"/>
  <c r="R3736" i="1"/>
  <c r="T3736" i="1"/>
  <c r="V3736" i="1"/>
  <c r="X3736" i="1"/>
  <c r="Z3736" i="1" a="1"/>
  <c r="Z3736" i="1" s="1"/>
  <c r="AB3736" i="1" a="1"/>
  <c r="AB3736" i="1" s="1"/>
  <c r="AD3736" i="1"/>
  <c r="AF3736" i="1"/>
  <c r="AH3736" i="1"/>
  <c r="C3737" i="1"/>
  <c r="D3737" i="1"/>
  <c r="G3737" i="1"/>
  <c r="I3737" i="1"/>
  <c r="L3737" i="1"/>
  <c r="N3737" i="1"/>
  <c r="P3737" i="1"/>
  <c r="R3737" i="1"/>
  <c r="T3737" i="1"/>
  <c r="V3737" i="1"/>
  <c r="X3737" i="1"/>
  <c r="Z3737" i="1" a="1"/>
  <c r="Z3737" i="1"/>
  <c r="AB3737" i="1" a="1"/>
  <c r="AB3737" i="1" s="1"/>
  <c r="AD3737" i="1"/>
  <c r="AF3737" i="1"/>
  <c r="AH3737" i="1"/>
  <c r="C3738" i="1"/>
  <c r="D3738" i="1"/>
  <c r="G3738" i="1"/>
  <c r="I3738" i="1"/>
  <c r="L3738" i="1"/>
  <c r="N3738" i="1"/>
  <c r="P3738" i="1"/>
  <c r="R3738" i="1"/>
  <c r="T3738" i="1"/>
  <c r="V3738" i="1"/>
  <c r="X3738" i="1"/>
  <c r="Z3738" i="1" a="1"/>
  <c r="Z3738" i="1" s="1"/>
  <c r="AB3738" i="1" a="1"/>
  <c r="AB3738" i="1" s="1"/>
  <c r="AD3738" i="1"/>
  <c r="AF3738" i="1"/>
  <c r="AH3738" i="1"/>
  <c r="C3739" i="1"/>
  <c r="D3739" i="1"/>
  <c r="G3739" i="1"/>
  <c r="I3739" i="1"/>
  <c r="L3739" i="1"/>
  <c r="N3739" i="1"/>
  <c r="P3739" i="1"/>
  <c r="R3739" i="1"/>
  <c r="T3739" i="1"/>
  <c r="V3739" i="1"/>
  <c r="X3739" i="1"/>
  <c r="Z3739" i="1" a="1"/>
  <c r="Z3739" i="1" s="1"/>
  <c r="AB3739" i="1" a="1"/>
  <c r="AB3739" i="1" s="1"/>
  <c r="AD3739" i="1"/>
  <c r="AF3739" i="1"/>
  <c r="AH3739" i="1"/>
  <c r="C3740" i="1"/>
  <c r="D3740" i="1"/>
  <c r="G3740" i="1"/>
  <c r="I3740" i="1"/>
  <c r="L3740" i="1"/>
  <c r="N3740" i="1"/>
  <c r="P3740" i="1"/>
  <c r="R3740" i="1"/>
  <c r="T3740" i="1"/>
  <c r="V3740" i="1"/>
  <c r="X3740" i="1"/>
  <c r="Z3740" i="1" a="1"/>
  <c r="Z3740" i="1" s="1"/>
  <c r="AB3740" i="1" a="1"/>
  <c r="AB3740" i="1"/>
  <c r="AD3740" i="1"/>
  <c r="AF3740" i="1"/>
  <c r="AH3740" i="1"/>
  <c r="C3741" i="1"/>
  <c r="D3741" i="1"/>
  <c r="G3741" i="1"/>
  <c r="I3741" i="1"/>
  <c r="L3741" i="1"/>
  <c r="N3741" i="1"/>
  <c r="P3741" i="1"/>
  <c r="R3741" i="1"/>
  <c r="T3741" i="1"/>
  <c r="V3741" i="1"/>
  <c r="X3741" i="1"/>
  <c r="Z3741" i="1" a="1"/>
  <c r="Z3741" i="1" s="1"/>
  <c r="AB3741" i="1" a="1"/>
  <c r="AB3741" i="1" s="1"/>
  <c r="AD3741" i="1"/>
  <c r="AF3741" i="1"/>
  <c r="AH3741" i="1"/>
  <c r="C3742" i="1"/>
  <c r="D3742" i="1"/>
  <c r="G3742" i="1"/>
  <c r="I3742" i="1"/>
  <c r="L3742" i="1"/>
  <c r="N3742" i="1"/>
  <c r="P3742" i="1"/>
  <c r="R3742" i="1"/>
  <c r="T3742" i="1"/>
  <c r="V3742" i="1"/>
  <c r="X3742" i="1"/>
  <c r="Z3742" i="1" a="1"/>
  <c r="Z3742" i="1" s="1"/>
  <c r="AB3742" i="1" a="1"/>
  <c r="AB3742" i="1"/>
  <c r="AD3742" i="1"/>
  <c r="AF3742" i="1"/>
  <c r="AH3742" i="1"/>
  <c r="C3743" i="1"/>
  <c r="D3743" i="1"/>
  <c r="G3743" i="1"/>
  <c r="I3743" i="1"/>
  <c r="L3743" i="1"/>
  <c r="N3743" i="1"/>
  <c r="P3743" i="1"/>
  <c r="R3743" i="1"/>
  <c r="T3743" i="1"/>
  <c r="V3743" i="1"/>
  <c r="X3743" i="1"/>
  <c r="Z3743" i="1" a="1"/>
  <c r="Z3743" i="1" s="1"/>
  <c r="AB3743" i="1" a="1"/>
  <c r="AB3743" i="1" s="1"/>
  <c r="AD3743" i="1"/>
  <c r="AF3743" i="1"/>
  <c r="AH3743" i="1"/>
  <c r="C3744" i="1"/>
  <c r="D3744" i="1"/>
  <c r="G3744" i="1"/>
  <c r="I3744" i="1"/>
  <c r="L3744" i="1"/>
  <c r="N3744" i="1"/>
  <c r="P3744" i="1"/>
  <c r="R3744" i="1"/>
  <c r="T3744" i="1"/>
  <c r="V3744" i="1"/>
  <c r="X3744" i="1"/>
  <c r="Z3744" i="1" a="1"/>
  <c r="Z3744" i="1"/>
  <c r="AB3744" i="1" a="1"/>
  <c r="AB3744" i="1"/>
  <c r="AD3744" i="1"/>
  <c r="AF3744" i="1"/>
  <c r="AH3744" i="1"/>
  <c r="C3745" i="1"/>
  <c r="D3745" i="1"/>
  <c r="G3745" i="1"/>
  <c r="I3745" i="1"/>
  <c r="L3745" i="1"/>
  <c r="N3745" i="1"/>
  <c r="P3745" i="1"/>
  <c r="R3745" i="1"/>
  <c r="T3745" i="1"/>
  <c r="V3745" i="1"/>
  <c r="X3745" i="1"/>
  <c r="Z3745" i="1" a="1"/>
  <c r="Z3745" i="1" s="1"/>
  <c r="AB3745" i="1" a="1"/>
  <c r="AB3745" i="1" s="1"/>
  <c r="AD3745" i="1"/>
  <c r="AF3745" i="1"/>
  <c r="AH3745" i="1"/>
  <c r="C3746" i="1"/>
  <c r="D3746" i="1"/>
  <c r="G3746" i="1"/>
  <c r="I3746" i="1"/>
  <c r="L3746" i="1"/>
  <c r="N3746" i="1"/>
  <c r="P3746" i="1"/>
  <c r="R3746" i="1"/>
  <c r="T3746" i="1"/>
  <c r="V3746" i="1"/>
  <c r="X3746" i="1"/>
  <c r="Z3746" i="1" a="1"/>
  <c r="Z3746" i="1" s="1"/>
  <c r="AB3746" i="1" a="1"/>
  <c r="AB3746" i="1" s="1"/>
  <c r="AD3746" i="1"/>
  <c r="AF3746" i="1"/>
  <c r="AH3746" i="1"/>
  <c r="C3747" i="1"/>
  <c r="D3747" i="1"/>
  <c r="G3747" i="1"/>
  <c r="I3747" i="1"/>
  <c r="L3747" i="1"/>
  <c r="N3747" i="1"/>
  <c r="P3747" i="1"/>
  <c r="R3747" i="1"/>
  <c r="T3747" i="1"/>
  <c r="V3747" i="1"/>
  <c r="X3747" i="1"/>
  <c r="Z3747" i="1" a="1"/>
  <c r="Z3747" i="1" s="1"/>
  <c r="AB3747" i="1" a="1"/>
  <c r="AB3747" i="1"/>
  <c r="AD3747" i="1"/>
  <c r="AF3747" i="1"/>
  <c r="AH3747" i="1"/>
  <c r="C3748" i="1"/>
  <c r="D3748" i="1"/>
  <c r="G3748" i="1"/>
  <c r="I3748" i="1"/>
  <c r="L3748" i="1"/>
  <c r="N3748" i="1"/>
  <c r="P3748" i="1"/>
  <c r="R3748" i="1"/>
  <c r="T3748" i="1"/>
  <c r="V3748" i="1"/>
  <c r="X3748" i="1"/>
  <c r="Z3748" i="1" a="1"/>
  <c r="Z3748" i="1" s="1"/>
  <c r="AI3748" i="1" s="1"/>
  <c r="AB3748" i="1" a="1"/>
  <c r="AB3748" i="1" s="1"/>
  <c r="AD3748" i="1"/>
  <c r="AF3748" i="1"/>
  <c r="AH3748" i="1"/>
  <c r="C3749" i="1"/>
  <c r="D3749" i="1"/>
  <c r="G3749" i="1"/>
  <c r="I3749" i="1"/>
  <c r="L3749" i="1"/>
  <c r="N3749" i="1"/>
  <c r="P3749" i="1"/>
  <c r="R3749" i="1"/>
  <c r="T3749" i="1"/>
  <c r="V3749" i="1"/>
  <c r="X3749" i="1"/>
  <c r="Z3749" i="1" a="1"/>
  <c r="Z3749" i="1" s="1"/>
  <c r="AB3749" i="1" a="1"/>
  <c r="AB3749" i="1" s="1"/>
  <c r="AD3749" i="1"/>
  <c r="AF3749" i="1"/>
  <c r="AH3749" i="1"/>
  <c r="AI3749" i="1"/>
  <c r="C3750" i="1"/>
  <c r="D3750" i="1"/>
  <c r="G3750" i="1"/>
  <c r="I3750" i="1"/>
  <c r="L3750" i="1"/>
  <c r="N3750" i="1"/>
  <c r="P3750" i="1"/>
  <c r="R3750" i="1"/>
  <c r="T3750" i="1"/>
  <c r="V3750" i="1"/>
  <c r="X3750" i="1"/>
  <c r="Z3750" i="1" a="1"/>
  <c r="Z3750" i="1" s="1"/>
  <c r="AB3750" i="1" a="1"/>
  <c r="AB3750" i="1" s="1"/>
  <c r="AI3750" i="1" s="1"/>
  <c r="AD3750" i="1"/>
  <c r="AF3750" i="1"/>
  <c r="AH3750" i="1"/>
  <c r="C3751" i="1"/>
  <c r="D3751" i="1"/>
  <c r="G3751" i="1"/>
  <c r="I3751" i="1"/>
  <c r="L3751" i="1"/>
  <c r="N3751" i="1"/>
  <c r="P3751" i="1"/>
  <c r="R3751" i="1"/>
  <c r="T3751" i="1"/>
  <c r="V3751" i="1"/>
  <c r="AI3751" i="1" s="1"/>
  <c r="X3751" i="1"/>
  <c r="Z3751" i="1" a="1"/>
  <c r="Z3751" i="1" s="1"/>
  <c r="AB3751" i="1" a="1"/>
  <c r="AB3751" i="1" s="1"/>
  <c r="AD3751" i="1"/>
  <c r="AF3751" i="1"/>
  <c r="AH3751" i="1"/>
  <c r="C3752" i="1"/>
  <c r="D3752" i="1"/>
  <c r="G3752" i="1"/>
  <c r="I3752" i="1"/>
  <c r="L3752" i="1"/>
  <c r="N3752" i="1"/>
  <c r="P3752" i="1"/>
  <c r="R3752" i="1"/>
  <c r="T3752" i="1"/>
  <c r="V3752" i="1"/>
  <c r="X3752" i="1"/>
  <c r="Z3752" i="1" a="1"/>
  <c r="Z3752" i="1" s="1"/>
  <c r="AB3752" i="1" a="1"/>
  <c r="AB3752" i="1"/>
  <c r="AD3752" i="1"/>
  <c r="AF3752" i="1"/>
  <c r="AH3752" i="1"/>
  <c r="C3753" i="1"/>
  <c r="D3753" i="1"/>
  <c r="G3753" i="1"/>
  <c r="I3753" i="1"/>
  <c r="L3753" i="1"/>
  <c r="N3753" i="1"/>
  <c r="P3753" i="1"/>
  <c r="R3753" i="1"/>
  <c r="T3753" i="1"/>
  <c r="V3753" i="1"/>
  <c r="X3753" i="1"/>
  <c r="Z3753" i="1" a="1"/>
  <c r="Z3753" i="1" s="1"/>
  <c r="AB3753" i="1" a="1"/>
  <c r="AB3753" i="1" s="1"/>
  <c r="AD3753" i="1"/>
  <c r="AF3753" i="1"/>
  <c r="AH3753" i="1"/>
  <c r="C3754" i="1"/>
  <c r="D3754" i="1"/>
  <c r="G3754" i="1"/>
  <c r="I3754" i="1"/>
  <c r="L3754" i="1"/>
  <c r="N3754" i="1"/>
  <c r="P3754" i="1"/>
  <c r="R3754" i="1"/>
  <c r="T3754" i="1"/>
  <c r="V3754" i="1"/>
  <c r="X3754" i="1"/>
  <c r="Z3754" i="1" a="1"/>
  <c r="Z3754" i="1"/>
  <c r="AB3754" i="1" a="1"/>
  <c r="AB3754" i="1"/>
  <c r="AD3754" i="1"/>
  <c r="AF3754" i="1"/>
  <c r="AH3754" i="1"/>
  <c r="C3755" i="1"/>
  <c r="D3755" i="1"/>
  <c r="G3755" i="1"/>
  <c r="I3755" i="1"/>
  <c r="L3755" i="1"/>
  <c r="N3755" i="1"/>
  <c r="P3755" i="1"/>
  <c r="R3755" i="1"/>
  <c r="T3755" i="1"/>
  <c r="V3755" i="1"/>
  <c r="X3755" i="1"/>
  <c r="Z3755" i="1" a="1"/>
  <c r="Z3755" i="1" s="1"/>
  <c r="AB3755" i="1" a="1"/>
  <c r="AB3755" i="1" s="1"/>
  <c r="AD3755" i="1"/>
  <c r="AF3755" i="1"/>
  <c r="AH3755" i="1"/>
  <c r="C3756" i="1"/>
  <c r="D3756" i="1"/>
  <c r="G3756" i="1"/>
  <c r="I3756" i="1"/>
  <c r="L3756" i="1"/>
  <c r="N3756" i="1"/>
  <c r="P3756" i="1"/>
  <c r="R3756" i="1"/>
  <c r="T3756" i="1"/>
  <c r="V3756" i="1"/>
  <c r="X3756" i="1"/>
  <c r="Z3756" i="1" a="1"/>
  <c r="Z3756" i="1" s="1"/>
  <c r="AB3756" i="1" a="1"/>
  <c r="AB3756" i="1" s="1"/>
  <c r="AD3756" i="1"/>
  <c r="AF3756" i="1"/>
  <c r="AH3756" i="1"/>
  <c r="C3757" i="1"/>
  <c r="D3757" i="1"/>
  <c r="G3757" i="1"/>
  <c r="I3757" i="1"/>
  <c r="L3757" i="1"/>
  <c r="N3757" i="1"/>
  <c r="P3757" i="1"/>
  <c r="R3757" i="1"/>
  <c r="T3757" i="1"/>
  <c r="V3757" i="1"/>
  <c r="X3757" i="1"/>
  <c r="Z3757" i="1" a="1"/>
  <c r="Z3757" i="1"/>
  <c r="AB3757" i="1" a="1"/>
  <c r="AB3757" i="1" s="1"/>
  <c r="AD3757" i="1"/>
  <c r="AF3757" i="1"/>
  <c r="AH3757" i="1"/>
  <c r="C3758" i="1"/>
  <c r="D3758" i="1"/>
  <c r="G3758" i="1"/>
  <c r="I3758" i="1"/>
  <c r="L3758" i="1"/>
  <c r="N3758" i="1"/>
  <c r="P3758" i="1"/>
  <c r="R3758" i="1"/>
  <c r="T3758" i="1"/>
  <c r="V3758" i="1"/>
  <c r="X3758" i="1"/>
  <c r="Z3758" i="1" a="1"/>
  <c r="Z3758" i="1" s="1"/>
  <c r="AB3758" i="1" a="1"/>
  <c r="AB3758" i="1" s="1"/>
  <c r="AD3758" i="1"/>
  <c r="AF3758" i="1"/>
  <c r="AH3758" i="1"/>
  <c r="C3759" i="1"/>
  <c r="D3759" i="1"/>
  <c r="G3759" i="1"/>
  <c r="I3759" i="1"/>
  <c r="L3759" i="1"/>
  <c r="N3759" i="1"/>
  <c r="P3759" i="1"/>
  <c r="R3759" i="1"/>
  <c r="T3759" i="1"/>
  <c r="V3759" i="1"/>
  <c r="X3759" i="1"/>
  <c r="Z3759" i="1" a="1"/>
  <c r="Z3759" i="1" s="1"/>
  <c r="AB3759" i="1" a="1"/>
  <c r="AB3759" i="1" s="1"/>
  <c r="AD3759" i="1"/>
  <c r="AF3759" i="1"/>
  <c r="AH3759" i="1"/>
  <c r="C3760" i="1"/>
  <c r="D3760" i="1"/>
  <c r="G3760" i="1"/>
  <c r="I3760" i="1"/>
  <c r="L3760" i="1"/>
  <c r="N3760" i="1"/>
  <c r="P3760" i="1"/>
  <c r="R3760" i="1"/>
  <c r="T3760" i="1"/>
  <c r="V3760" i="1"/>
  <c r="X3760" i="1"/>
  <c r="Z3760" i="1" a="1"/>
  <c r="Z3760" i="1" s="1"/>
  <c r="AB3760" i="1" a="1"/>
  <c r="AB3760" i="1"/>
  <c r="AD3760" i="1"/>
  <c r="AF3760" i="1"/>
  <c r="AH3760" i="1"/>
  <c r="C3761" i="1"/>
  <c r="D3761" i="1"/>
  <c r="G3761" i="1"/>
  <c r="I3761" i="1"/>
  <c r="L3761" i="1"/>
  <c r="N3761" i="1"/>
  <c r="P3761" i="1"/>
  <c r="R3761" i="1"/>
  <c r="T3761" i="1"/>
  <c r="V3761" i="1"/>
  <c r="X3761" i="1"/>
  <c r="Z3761" i="1" a="1"/>
  <c r="Z3761" i="1" s="1"/>
  <c r="AI3761" i="1" s="1"/>
  <c r="AB3761" i="1" a="1"/>
  <c r="AB3761" i="1" s="1"/>
  <c r="AD3761" i="1"/>
  <c r="AF3761" i="1"/>
  <c r="AH3761" i="1"/>
  <c r="C3762" i="1"/>
  <c r="D3762" i="1"/>
  <c r="G3762" i="1"/>
  <c r="I3762" i="1"/>
  <c r="L3762" i="1"/>
  <c r="N3762" i="1"/>
  <c r="P3762" i="1"/>
  <c r="R3762" i="1"/>
  <c r="T3762" i="1"/>
  <c r="V3762" i="1"/>
  <c r="X3762" i="1"/>
  <c r="Z3762" i="1" a="1"/>
  <c r="Z3762" i="1" s="1"/>
  <c r="AB3762" i="1" a="1"/>
  <c r="AB3762" i="1" s="1"/>
  <c r="AD3762" i="1"/>
  <c r="AF3762" i="1"/>
  <c r="AH3762" i="1"/>
  <c r="C3763" i="1"/>
  <c r="D3763" i="1"/>
  <c r="G3763" i="1"/>
  <c r="I3763" i="1"/>
  <c r="L3763" i="1"/>
  <c r="N3763" i="1"/>
  <c r="P3763" i="1"/>
  <c r="R3763" i="1"/>
  <c r="T3763" i="1"/>
  <c r="V3763" i="1"/>
  <c r="X3763" i="1"/>
  <c r="Z3763" i="1" a="1"/>
  <c r="Z3763" i="1" s="1"/>
  <c r="AB3763" i="1" a="1"/>
  <c r="AB3763" i="1" s="1"/>
  <c r="AD3763" i="1"/>
  <c r="AF3763" i="1"/>
  <c r="AH3763" i="1"/>
  <c r="C3764" i="1"/>
  <c r="D3764" i="1"/>
  <c r="G3764" i="1"/>
  <c r="I3764" i="1"/>
  <c r="L3764" i="1"/>
  <c r="N3764" i="1"/>
  <c r="P3764" i="1"/>
  <c r="R3764" i="1"/>
  <c r="T3764" i="1"/>
  <c r="V3764" i="1"/>
  <c r="X3764" i="1"/>
  <c r="Z3764" i="1" a="1"/>
  <c r="Z3764" i="1" s="1"/>
  <c r="AB3764" i="1" a="1"/>
  <c r="AB3764" i="1"/>
  <c r="AD3764" i="1"/>
  <c r="AF3764" i="1"/>
  <c r="AH3764" i="1"/>
  <c r="C3765" i="1"/>
  <c r="D3765" i="1"/>
  <c r="G3765" i="1"/>
  <c r="I3765" i="1"/>
  <c r="L3765" i="1"/>
  <c r="N3765" i="1"/>
  <c r="P3765" i="1"/>
  <c r="R3765" i="1"/>
  <c r="T3765" i="1"/>
  <c r="V3765" i="1"/>
  <c r="X3765" i="1"/>
  <c r="Z3765" i="1" a="1"/>
  <c r="Z3765" i="1"/>
  <c r="AB3765" i="1" a="1"/>
  <c r="AB3765" i="1"/>
  <c r="AD3765" i="1"/>
  <c r="AF3765" i="1"/>
  <c r="AH3765" i="1"/>
  <c r="C3766" i="1"/>
  <c r="D3766" i="1"/>
  <c r="G3766" i="1"/>
  <c r="I3766" i="1"/>
  <c r="L3766" i="1"/>
  <c r="N3766" i="1"/>
  <c r="P3766" i="1"/>
  <c r="R3766" i="1"/>
  <c r="T3766" i="1"/>
  <c r="V3766" i="1"/>
  <c r="X3766" i="1"/>
  <c r="Z3766" i="1" a="1"/>
  <c r="Z3766" i="1" s="1"/>
  <c r="AB3766" i="1" a="1"/>
  <c r="AB3766" i="1" s="1"/>
  <c r="AD3766" i="1"/>
  <c r="AF3766" i="1"/>
  <c r="AH3766" i="1"/>
  <c r="C3767" i="1"/>
  <c r="D3767" i="1"/>
  <c r="G3767" i="1"/>
  <c r="I3767" i="1"/>
  <c r="L3767" i="1"/>
  <c r="N3767" i="1"/>
  <c r="P3767" i="1"/>
  <c r="R3767" i="1"/>
  <c r="T3767" i="1"/>
  <c r="V3767" i="1"/>
  <c r="X3767" i="1"/>
  <c r="Z3767" i="1" a="1"/>
  <c r="Z3767" i="1" s="1"/>
  <c r="AB3767" i="1" a="1"/>
  <c r="AB3767" i="1"/>
  <c r="AD3767" i="1"/>
  <c r="AF3767" i="1"/>
  <c r="AH3767" i="1"/>
  <c r="C3768" i="1"/>
  <c r="D3768" i="1"/>
  <c r="G3768" i="1"/>
  <c r="I3768" i="1"/>
  <c r="L3768" i="1"/>
  <c r="N3768" i="1"/>
  <c r="P3768" i="1"/>
  <c r="R3768" i="1"/>
  <c r="T3768" i="1"/>
  <c r="V3768" i="1"/>
  <c r="X3768" i="1"/>
  <c r="Z3768" i="1" a="1"/>
  <c r="Z3768" i="1" s="1"/>
  <c r="AB3768" i="1" a="1"/>
  <c r="AB3768" i="1"/>
  <c r="AD3768" i="1"/>
  <c r="AF3768" i="1"/>
  <c r="AH3768" i="1"/>
  <c r="C3769" i="1"/>
  <c r="D3769" i="1"/>
  <c r="G3769" i="1"/>
  <c r="I3769" i="1"/>
  <c r="L3769" i="1"/>
  <c r="N3769" i="1"/>
  <c r="P3769" i="1"/>
  <c r="R3769" i="1"/>
  <c r="T3769" i="1"/>
  <c r="V3769" i="1"/>
  <c r="X3769" i="1"/>
  <c r="Z3769" i="1" a="1"/>
  <c r="Z3769" i="1" s="1"/>
  <c r="AB3769" i="1" a="1"/>
  <c r="AB3769" i="1" s="1"/>
  <c r="AD3769" i="1"/>
  <c r="AF3769" i="1"/>
  <c r="AH3769" i="1"/>
  <c r="C3770" i="1"/>
  <c r="D3770" i="1"/>
  <c r="G3770" i="1"/>
  <c r="I3770" i="1"/>
  <c r="L3770" i="1"/>
  <c r="N3770" i="1"/>
  <c r="P3770" i="1"/>
  <c r="R3770" i="1"/>
  <c r="T3770" i="1"/>
  <c r="V3770" i="1"/>
  <c r="X3770" i="1"/>
  <c r="Z3770" i="1" a="1"/>
  <c r="Z3770" i="1" s="1"/>
  <c r="AB3770" i="1" a="1"/>
  <c r="AB3770" i="1" s="1"/>
  <c r="AD3770" i="1"/>
  <c r="AF3770" i="1"/>
  <c r="AH3770" i="1"/>
  <c r="C3771" i="1"/>
  <c r="D3771" i="1"/>
  <c r="G3771" i="1"/>
  <c r="I3771" i="1"/>
  <c r="L3771" i="1"/>
  <c r="N3771" i="1"/>
  <c r="P3771" i="1"/>
  <c r="R3771" i="1"/>
  <c r="T3771" i="1"/>
  <c r="V3771" i="1"/>
  <c r="X3771" i="1"/>
  <c r="Z3771" i="1" a="1"/>
  <c r="Z3771" i="1" s="1"/>
  <c r="AB3771" i="1" a="1"/>
  <c r="AB3771" i="1" s="1"/>
  <c r="AD3771" i="1"/>
  <c r="AF3771" i="1"/>
  <c r="AH3771" i="1"/>
  <c r="C3772" i="1"/>
  <c r="D3772" i="1"/>
  <c r="G3772" i="1"/>
  <c r="I3772" i="1"/>
  <c r="L3772" i="1"/>
  <c r="N3772" i="1"/>
  <c r="P3772" i="1"/>
  <c r="R3772" i="1"/>
  <c r="T3772" i="1"/>
  <c r="V3772" i="1"/>
  <c r="X3772" i="1"/>
  <c r="Z3772" i="1" a="1"/>
  <c r="Z3772" i="1" s="1"/>
  <c r="AB3772" i="1" a="1"/>
  <c r="AB3772" i="1" s="1"/>
  <c r="AD3772" i="1"/>
  <c r="AF3772" i="1"/>
  <c r="AH3772" i="1"/>
  <c r="C3773" i="1"/>
  <c r="D3773" i="1"/>
  <c r="G3773" i="1"/>
  <c r="I3773" i="1"/>
  <c r="L3773" i="1"/>
  <c r="N3773" i="1"/>
  <c r="P3773" i="1"/>
  <c r="R3773" i="1"/>
  <c r="T3773" i="1"/>
  <c r="V3773" i="1"/>
  <c r="X3773" i="1"/>
  <c r="Z3773" i="1" a="1"/>
  <c r="Z3773" i="1" s="1"/>
  <c r="AB3773" i="1" a="1"/>
  <c r="AB3773" i="1" s="1"/>
  <c r="AD3773" i="1"/>
  <c r="AF3773" i="1"/>
  <c r="AH3773" i="1"/>
  <c r="C3774" i="1"/>
  <c r="D3774" i="1"/>
  <c r="G3774" i="1"/>
  <c r="I3774" i="1"/>
  <c r="L3774" i="1"/>
  <c r="N3774" i="1"/>
  <c r="P3774" i="1"/>
  <c r="R3774" i="1"/>
  <c r="T3774" i="1"/>
  <c r="V3774" i="1"/>
  <c r="X3774" i="1"/>
  <c r="Z3774" i="1" a="1"/>
  <c r="Z3774" i="1"/>
  <c r="AB3774" i="1" a="1"/>
  <c r="AB3774" i="1" s="1"/>
  <c r="AD3774" i="1"/>
  <c r="AF3774" i="1"/>
  <c r="AH3774" i="1"/>
  <c r="C3775" i="1"/>
  <c r="D3775" i="1"/>
  <c r="G3775" i="1"/>
  <c r="I3775" i="1"/>
  <c r="L3775" i="1"/>
  <c r="N3775" i="1"/>
  <c r="P3775" i="1"/>
  <c r="R3775" i="1"/>
  <c r="T3775" i="1"/>
  <c r="V3775" i="1"/>
  <c r="X3775" i="1"/>
  <c r="Z3775" i="1" a="1"/>
  <c r="Z3775" i="1" s="1"/>
  <c r="AB3775" i="1" a="1"/>
  <c r="AB3775" i="1" s="1"/>
  <c r="AD3775" i="1"/>
  <c r="AF3775" i="1"/>
  <c r="AH3775" i="1"/>
  <c r="C3776" i="1"/>
  <c r="D3776" i="1"/>
  <c r="G3776" i="1"/>
  <c r="I3776" i="1"/>
  <c r="L3776" i="1"/>
  <c r="N3776" i="1"/>
  <c r="P3776" i="1"/>
  <c r="R3776" i="1"/>
  <c r="T3776" i="1"/>
  <c r="V3776" i="1"/>
  <c r="X3776" i="1"/>
  <c r="Z3776" i="1" a="1"/>
  <c r="Z3776" i="1" s="1"/>
  <c r="AB3776" i="1" a="1"/>
  <c r="AB3776" i="1" s="1"/>
  <c r="AI3776" i="1" s="1"/>
  <c r="AD3776" i="1"/>
  <c r="AF3776" i="1"/>
  <c r="AH3776" i="1"/>
  <c r="C3777" i="1"/>
  <c r="D3777" i="1"/>
  <c r="G3777" i="1"/>
  <c r="I3777" i="1"/>
  <c r="L3777" i="1"/>
  <c r="N3777" i="1"/>
  <c r="P3777" i="1"/>
  <c r="R3777" i="1"/>
  <c r="T3777" i="1"/>
  <c r="V3777" i="1"/>
  <c r="X3777" i="1"/>
  <c r="Z3777" i="1" a="1"/>
  <c r="Z3777" i="1" s="1"/>
  <c r="AB3777" i="1" a="1"/>
  <c r="AB3777" i="1"/>
  <c r="AD3777" i="1"/>
  <c r="AF3777" i="1"/>
  <c r="AH3777" i="1"/>
  <c r="C3778" i="1"/>
  <c r="D3778" i="1"/>
  <c r="G3778" i="1"/>
  <c r="I3778" i="1"/>
  <c r="L3778" i="1"/>
  <c r="N3778" i="1"/>
  <c r="P3778" i="1"/>
  <c r="R3778" i="1"/>
  <c r="T3778" i="1"/>
  <c r="V3778" i="1"/>
  <c r="X3778" i="1"/>
  <c r="Z3778" i="1" a="1"/>
  <c r="Z3778" i="1"/>
  <c r="AI3778" i="1" s="1"/>
  <c r="AB3778" i="1" a="1"/>
  <c r="AB3778" i="1" s="1"/>
  <c r="AD3778" i="1"/>
  <c r="AF3778" i="1"/>
  <c r="AH3778" i="1"/>
  <c r="C3779" i="1"/>
  <c r="D3779" i="1"/>
  <c r="G3779" i="1"/>
  <c r="I3779" i="1"/>
  <c r="L3779" i="1"/>
  <c r="N3779" i="1"/>
  <c r="P3779" i="1"/>
  <c r="R3779" i="1"/>
  <c r="T3779" i="1"/>
  <c r="V3779" i="1"/>
  <c r="X3779" i="1"/>
  <c r="Z3779" i="1" a="1"/>
  <c r="Z3779" i="1" s="1"/>
  <c r="AB3779" i="1" a="1"/>
  <c r="AB3779" i="1" s="1"/>
  <c r="AD3779" i="1"/>
  <c r="AF3779" i="1"/>
  <c r="AH3779" i="1"/>
  <c r="C3780" i="1"/>
  <c r="D3780" i="1"/>
  <c r="G3780" i="1"/>
  <c r="I3780" i="1"/>
  <c r="L3780" i="1"/>
  <c r="N3780" i="1"/>
  <c r="P3780" i="1"/>
  <c r="R3780" i="1"/>
  <c r="T3780" i="1"/>
  <c r="V3780" i="1"/>
  <c r="X3780" i="1"/>
  <c r="Z3780" i="1" a="1"/>
  <c r="Z3780" i="1" s="1"/>
  <c r="AB3780" i="1" a="1"/>
  <c r="AB3780" i="1"/>
  <c r="AD3780" i="1"/>
  <c r="AF3780" i="1"/>
  <c r="AH3780" i="1"/>
  <c r="C3781" i="1"/>
  <c r="D3781" i="1"/>
  <c r="G3781" i="1"/>
  <c r="I3781" i="1"/>
  <c r="L3781" i="1"/>
  <c r="N3781" i="1"/>
  <c r="P3781" i="1"/>
  <c r="R3781" i="1"/>
  <c r="T3781" i="1"/>
  <c r="V3781" i="1"/>
  <c r="X3781" i="1"/>
  <c r="Z3781" i="1" a="1"/>
  <c r="Z3781" i="1" s="1"/>
  <c r="AB3781" i="1" a="1"/>
  <c r="AB3781" i="1" s="1"/>
  <c r="AD3781" i="1"/>
  <c r="AF3781" i="1"/>
  <c r="AH3781" i="1"/>
  <c r="C3782" i="1"/>
  <c r="D3782" i="1"/>
  <c r="G3782" i="1"/>
  <c r="I3782" i="1"/>
  <c r="L3782" i="1"/>
  <c r="N3782" i="1"/>
  <c r="P3782" i="1"/>
  <c r="R3782" i="1"/>
  <c r="T3782" i="1"/>
  <c r="V3782" i="1"/>
  <c r="X3782" i="1"/>
  <c r="Z3782" i="1" a="1"/>
  <c r="Z3782" i="1"/>
  <c r="AB3782" i="1" a="1"/>
  <c r="AB3782" i="1" s="1"/>
  <c r="AD3782" i="1"/>
  <c r="AF3782" i="1"/>
  <c r="AH3782" i="1"/>
  <c r="C3783" i="1"/>
  <c r="D3783" i="1"/>
  <c r="G3783" i="1"/>
  <c r="I3783" i="1"/>
  <c r="L3783" i="1"/>
  <c r="N3783" i="1"/>
  <c r="P3783" i="1"/>
  <c r="R3783" i="1"/>
  <c r="T3783" i="1"/>
  <c r="V3783" i="1"/>
  <c r="X3783" i="1"/>
  <c r="Z3783" i="1" a="1"/>
  <c r="Z3783" i="1" s="1"/>
  <c r="AB3783" i="1" a="1"/>
  <c r="AB3783" i="1" s="1"/>
  <c r="AD3783" i="1"/>
  <c r="AF3783" i="1"/>
  <c r="AH3783" i="1"/>
  <c r="C3784" i="1"/>
  <c r="D3784" i="1"/>
  <c r="G3784" i="1"/>
  <c r="I3784" i="1"/>
  <c r="L3784" i="1"/>
  <c r="N3784" i="1"/>
  <c r="P3784" i="1"/>
  <c r="R3784" i="1"/>
  <c r="T3784" i="1"/>
  <c r="V3784" i="1"/>
  <c r="X3784" i="1"/>
  <c r="Z3784" i="1" a="1"/>
  <c r="Z3784" i="1" s="1"/>
  <c r="AB3784" i="1" a="1"/>
  <c r="AB3784" i="1"/>
  <c r="AD3784" i="1"/>
  <c r="AF3784" i="1"/>
  <c r="AH3784" i="1"/>
  <c r="C3785" i="1"/>
  <c r="D3785" i="1"/>
  <c r="G3785" i="1"/>
  <c r="I3785" i="1"/>
  <c r="L3785" i="1"/>
  <c r="N3785" i="1"/>
  <c r="P3785" i="1"/>
  <c r="R3785" i="1"/>
  <c r="T3785" i="1"/>
  <c r="V3785" i="1"/>
  <c r="X3785" i="1"/>
  <c r="Z3785" i="1" a="1"/>
  <c r="Z3785" i="1" s="1"/>
  <c r="AB3785" i="1" a="1"/>
  <c r="AB3785" i="1" s="1"/>
  <c r="AD3785" i="1"/>
  <c r="AF3785" i="1"/>
  <c r="AH3785" i="1"/>
  <c r="C3786" i="1"/>
  <c r="D3786" i="1"/>
  <c r="G3786" i="1"/>
  <c r="I3786" i="1"/>
  <c r="L3786" i="1"/>
  <c r="N3786" i="1"/>
  <c r="P3786" i="1"/>
  <c r="R3786" i="1"/>
  <c r="T3786" i="1"/>
  <c r="V3786" i="1"/>
  <c r="X3786" i="1"/>
  <c r="Z3786" i="1" a="1"/>
  <c r="Z3786" i="1" s="1"/>
  <c r="AB3786" i="1" a="1"/>
  <c r="AB3786" i="1" s="1"/>
  <c r="AD3786" i="1"/>
  <c r="AF3786" i="1"/>
  <c r="AH3786" i="1"/>
  <c r="C3787" i="1"/>
  <c r="D3787" i="1"/>
  <c r="G3787" i="1"/>
  <c r="I3787" i="1"/>
  <c r="L3787" i="1"/>
  <c r="N3787" i="1"/>
  <c r="P3787" i="1"/>
  <c r="R3787" i="1"/>
  <c r="T3787" i="1"/>
  <c r="V3787" i="1"/>
  <c r="X3787" i="1"/>
  <c r="Z3787" i="1" a="1"/>
  <c r="Z3787" i="1" s="1"/>
  <c r="AB3787" i="1" a="1"/>
  <c r="AB3787" i="1" s="1"/>
  <c r="AD3787" i="1"/>
  <c r="AF3787" i="1"/>
  <c r="AH3787" i="1"/>
  <c r="C3788" i="1"/>
  <c r="D3788" i="1"/>
  <c r="G3788" i="1"/>
  <c r="I3788" i="1"/>
  <c r="L3788" i="1"/>
  <c r="N3788" i="1"/>
  <c r="P3788" i="1"/>
  <c r="R3788" i="1"/>
  <c r="T3788" i="1"/>
  <c r="V3788" i="1"/>
  <c r="X3788" i="1"/>
  <c r="Z3788" i="1" a="1"/>
  <c r="Z3788" i="1" s="1"/>
  <c r="AB3788" i="1" a="1"/>
  <c r="AB3788" i="1" s="1"/>
  <c r="AD3788" i="1"/>
  <c r="AF3788" i="1"/>
  <c r="AH3788" i="1"/>
  <c r="C3789" i="1"/>
  <c r="D3789" i="1"/>
  <c r="G3789" i="1"/>
  <c r="I3789" i="1"/>
  <c r="L3789" i="1"/>
  <c r="N3789" i="1"/>
  <c r="P3789" i="1"/>
  <c r="R3789" i="1"/>
  <c r="T3789" i="1"/>
  <c r="V3789" i="1"/>
  <c r="X3789" i="1"/>
  <c r="Z3789" i="1" a="1"/>
  <c r="Z3789" i="1" s="1"/>
  <c r="AB3789" i="1" a="1"/>
  <c r="AB3789" i="1" s="1"/>
  <c r="AD3789" i="1"/>
  <c r="AF3789" i="1"/>
  <c r="AH3789" i="1"/>
  <c r="C3790" i="1"/>
  <c r="D3790" i="1"/>
  <c r="G3790" i="1"/>
  <c r="I3790" i="1"/>
  <c r="L3790" i="1"/>
  <c r="N3790" i="1"/>
  <c r="P3790" i="1"/>
  <c r="R3790" i="1"/>
  <c r="T3790" i="1"/>
  <c r="V3790" i="1"/>
  <c r="X3790" i="1"/>
  <c r="Z3790" i="1" a="1"/>
  <c r="Z3790" i="1" s="1"/>
  <c r="AB3790" i="1" a="1"/>
  <c r="AB3790" i="1"/>
  <c r="AD3790" i="1"/>
  <c r="AF3790" i="1"/>
  <c r="AH3790" i="1"/>
  <c r="C3791" i="1"/>
  <c r="D3791" i="1"/>
  <c r="G3791" i="1"/>
  <c r="I3791" i="1"/>
  <c r="L3791" i="1"/>
  <c r="N3791" i="1"/>
  <c r="P3791" i="1"/>
  <c r="R3791" i="1"/>
  <c r="T3791" i="1"/>
  <c r="V3791" i="1"/>
  <c r="AI3791" i="1" s="1"/>
  <c r="X3791" i="1"/>
  <c r="Z3791" i="1" a="1"/>
  <c r="Z3791" i="1" s="1"/>
  <c r="AB3791" i="1" a="1"/>
  <c r="AB3791" i="1" s="1"/>
  <c r="AD3791" i="1"/>
  <c r="AF3791" i="1"/>
  <c r="AH3791" i="1"/>
  <c r="C3792" i="1"/>
  <c r="D3792" i="1"/>
  <c r="G3792" i="1"/>
  <c r="I3792" i="1"/>
  <c r="L3792" i="1"/>
  <c r="N3792" i="1"/>
  <c r="P3792" i="1"/>
  <c r="R3792" i="1"/>
  <c r="T3792" i="1"/>
  <c r="V3792" i="1"/>
  <c r="X3792" i="1"/>
  <c r="Z3792" i="1" a="1"/>
  <c r="Z3792" i="1" s="1"/>
  <c r="AI3792" i="1" s="1"/>
  <c r="AB3792" i="1" a="1"/>
  <c r="AB3792" i="1"/>
  <c r="AD3792" i="1"/>
  <c r="AF3792" i="1"/>
  <c r="AH3792" i="1"/>
  <c r="C3793" i="1"/>
  <c r="D3793" i="1"/>
  <c r="G3793" i="1"/>
  <c r="I3793" i="1"/>
  <c r="L3793" i="1"/>
  <c r="N3793" i="1"/>
  <c r="P3793" i="1"/>
  <c r="R3793" i="1"/>
  <c r="T3793" i="1"/>
  <c r="V3793" i="1"/>
  <c r="X3793" i="1"/>
  <c r="Z3793" i="1" a="1"/>
  <c r="Z3793" i="1" s="1"/>
  <c r="AB3793" i="1" a="1"/>
  <c r="AB3793" i="1" s="1"/>
  <c r="AD3793" i="1"/>
  <c r="AF3793" i="1"/>
  <c r="AH3793" i="1"/>
  <c r="C3794" i="1"/>
  <c r="D3794" i="1"/>
  <c r="G3794" i="1"/>
  <c r="I3794" i="1"/>
  <c r="L3794" i="1"/>
  <c r="N3794" i="1"/>
  <c r="P3794" i="1"/>
  <c r="R3794" i="1"/>
  <c r="T3794" i="1"/>
  <c r="V3794" i="1"/>
  <c r="X3794" i="1"/>
  <c r="Z3794" i="1" a="1"/>
  <c r="Z3794" i="1"/>
  <c r="AB3794" i="1" a="1"/>
  <c r="AB3794" i="1" s="1"/>
  <c r="AD3794" i="1"/>
  <c r="AF3794" i="1"/>
  <c r="AH3794" i="1"/>
  <c r="C3795" i="1"/>
  <c r="D3795" i="1"/>
  <c r="G3795" i="1"/>
  <c r="I3795" i="1"/>
  <c r="L3795" i="1"/>
  <c r="N3795" i="1"/>
  <c r="P3795" i="1"/>
  <c r="R3795" i="1"/>
  <c r="T3795" i="1"/>
  <c r="V3795" i="1"/>
  <c r="X3795" i="1"/>
  <c r="Z3795" i="1" a="1"/>
  <c r="Z3795" i="1" s="1"/>
  <c r="AB3795" i="1" a="1"/>
  <c r="AB3795" i="1" s="1"/>
  <c r="AD3795" i="1"/>
  <c r="AF3795" i="1"/>
  <c r="AH3795" i="1"/>
  <c r="C3796" i="1"/>
  <c r="D3796" i="1"/>
  <c r="G3796" i="1"/>
  <c r="I3796" i="1"/>
  <c r="L3796" i="1"/>
  <c r="N3796" i="1"/>
  <c r="P3796" i="1"/>
  <c r="R3796" i="1"/>
  <c r="T3796" i="1"/>
  <c r="V3796" i="1"/>
  <c r="X3796" i="1"/>
  <c r="Z3796" i="1" a="1"/>
  <c r="Z3796" i="1" s="1"/>
  <c r="AB3796" i="1" a="1"/>
  <c r="AB3796" i="1" s="1"/>
  <c r="AD3796" i="1"/>
  <c r="AF3796" i="1"/>
  <c r="AH3796" i="1"/>
  <c r="C3797" i="1"/>
  <c r="D3797" i="1"/>
  <c r="G3797" i="1"/>
  <c r="I3797" i="1"/>
  <c r="L3797" i="1"/>
  <c r="N3797" i="1"/>
  <c r="P3797" i="1"/>
  <c r="R3797" i="1"/>
  <c r="T3797" i="1"/>
  <c r="V3797" i="1"/>
  <c r="X3797" i="1"/>
  <c r="Z3797" i="1" a="1"/>
  <c r="Z3797" i="1" s="1"/>
  <c r="AB3797" i="1" a="1"/>
  <c r="AB3797" i="1" s="1"/>
  <c r="AD3797" i="1"/>
  <c r="AF3797" i="1"/>
  <c r="AH3797" i="1"/>
  <c r="C3798" i="1"/>
  <c r="D3798" i="1"/>
  <c r="G3798" i="1"/>
  <c r="I3798" i="1"/>
  <c r="L3798" i="1"/>
  <c r="N3798" i="1"/>
  <c r="P3798" i="1"/>
  <c r="R3798" i="1"/>
  <c r="T3798" i="1"/>
  <c r="V3798" i="1"/>
  <c r="X3798" i="1"/>
  <c r="Z3798" i="1" a="1"/>
  <c r="Z3798" i="1" s="1"/>
  <c r="AB3798" i="1" a="1"/>
  <c r="AB3798" i="1" s="1"/>
  <c r="AD3798" i="1"/>
  <c r="AF3798" i="1"/>
  <c r="AH3798" i="1"/>
  <c r="C3799" i="1"/>
  <c r="D3799" i="1"/>
  <c r="G3799" i="1"/>
  <c r="I3799" i="1"/>
  <c r="L3799" i="1"/>
  <c r="N3799" i="1"/>
  <c r="P3799" i="1"/>
  <c r="R3799" i="1"/>
  <c r="T3799" i="1"/>
  <c r="V3799" i="1"/>
  <c r="X3799" i="1"/>
  <c r="Z3799" i="1" a="1"/>
  <c r="Z3799" i="1" s="1"/>
  <c r="AB3799" i="1" a="1"/>
  <c r="AB3799" i="1"/>
  <c r="AD3799" i="1"/>
  <c r="AF3799" i="1"/>
  <c r="AH3799" i="1"/>
  <c r="C3800" i="1"/>
  <c r="D3800" i="1"/>
  <c r="G3800" i="1"/>
  <c r="I3800" i="1"/>
  <c r="L3800" i="1"/>
  <c r="N3800" i="1"/>
  <c r="P3800" i="1"/>
  <c r="R3800" i="1"/>
  <c r="T3800" i="1"/>
  <c r="V3800" i="1"/>
  <c r="X3800" i="1"/>
  <c r="Z3800" i="1" a="1"/>
  <c r="Z3800" i="1" s="1"/>
  <c r="AB3800" i="1" a="1"/>
  <c r="AB3800" i="1" s="1"/>
  <c r="AD3800" i="1"/>
  <c r="AF3800" i="1"/>
  <c r="AH3800" i="1"/>
  <c r="AI3800" i="1"/>
  <c r="C3801" i="1"/>
  <c r="D3801" i="1"/>
  <c r="G3801" i="1"/>
  <c r="I3801" i="1"/>
  <c r="L3801" i="1"/>
  <c r="N3801" i="1"/>
  <c r="P3801" i="1"/>
  <c r="R3801" i="1"/>
  <c r="T3801" i="1"/>
  <c r="V3801" i="1"/>
  <c r="X3801" i="1"/>
  <c r="Z3801" i="1" a="1"/>
  <c r="Z3801" i="1" s="1"/>
  <c r="AB3801" i="1" a="1"/>
  <c r="AB3801" i="1"/>
  <c r="AD3801" i="1"/>
  <c r="AF3801" i="1"/>
  <c r="AH3801" i="1"/>
  <c r="C3802" i="1"/>
  <c r="D3802" i="1"/>
  <c r="G3802" i="1"/>
  <c r="I3802" i="1"/>
  <c r="L3802" i="1"/>
  <c r="N3802" i="1"/>
  <c r="P3802" i="1"/>
  <c r="R3802" i="1"/>
  <c r="T3802" i="1"/>
  <c r="V3802" i="1"/>
  <c r="X3802" i="1"/>
  <c r="Z3802" i="1" a="1"/>
  <c r="Z3802" i="1" s="1"/>
  <c r="AI3802" i="1" s="1"/>
  <c r="AB3802" i="1" a="1"/>
  <c r="AB3802" i="1" s="1"/>
  <c r="AD3802" i="1"/>
  <c r="AF3802" i="1"/>
  <c r="AH3802" i="1"/>
  <c r="C3803" i="1"/>
  <c r="D3803" i="1"/>
  <c r="G3803" i="1"/>
  <c r="I3803" i="1"/>
  <c r="L3803" i="1"/>
  <c r="N3803" i="1"/>
  <c r="P3803" i="1"/>
  <c r="R3803" i="1"/>
  <c r="T3803" i="1"/>
  <c r="V3803" i="1"/>
  <c r="X3803" i="1"/>
  <c r="Z3803" i="1" a="1"/>
  <c r="Z3803" i="1" s="1"/>
  <c r="AB3803" i="1" a="1"/>
  <c r="AB3803" i="1" s="1"/>
  <c r="AD3803" i="1"/>
  <c r="AF3803" i="1"/>
  <c r="AH3803" i="1"/>
  <c r="C3804" i="1"/>
  <c r="D3804" i="1"/>
  <c r="G3804" i="1"/>
  <c r="I3804" i="1"/>
  <c r="L3804" i="1"/>
  <c r="N3804" i="1"/>
  <c r="P3804" i="1"/>
  <c r="R3804" i="1"/>
  <c r="T3804" i="1"/>
  <c r="V3804" i="1"/>
  <c r="X3804" i="1"/>
  <c r="Z3804" i="1" a="1"/>
  <c r="Z3804" i="1" s="1"/>
  <c r="AB3804" i="1" a="1"/>
  <c r="AB3804" i="1" s="1"/>
  <c r="AD3804" i="1"/>
  <c r="AF3804" i="1"/>
  <c r="AH3804" i="1"/>
  <c r="C3805" i="1"/>
  <c r="D3805" i="1"/>
  <c r="G3805" i="1"/>
  <c r="I3805" i="1"/>
  <c r="L3805" i="1"/>
  <c r="N3805" i="1"/>
  <c r="P3805" i="1"/>
  <c r="R3805" i="1"/>
  <c r="T3805" i="1"/>
  <c r="V3805" i="1"/>
  <c r="X3805" i="1"/>
  <c r="Z3805" i="1" a="1"/>
  <c r="Z3805" i="1" s="1"/>
  <c r="AB3805" i="1" a="1"/>
  <c r="AB3805" i="1"/>
  <c r="AD3805" i="1"/>
  <c r="AF3805" i="1"/>
  <c r="AH3805" i="1"/>
  <c r="C3806" i="1"/>
  <c r="D3806" i="1"/>
  <c r="G3806" i="1"/>
  <c r="I3806" i="1"/>
  <c r="L3806" i="1"/>
  <c r="N3806" i="1"/>
  <c r="P3806" i="1"/>
  <c r="R3806" i="1"/>
  <c r="T3806" i="1"/>
  <c r="V3806" i="1"/>
  <c r="X3806" i="1"/>
  <c r="Z3806" i="1" a="1"/>
  <c r="Z3806" i="1"/>
  <c r="AB3806" i="1" a="1"/>
  <c r="AB3806" i="1"/>
  <c r="AD3806" i="1"/>
  <c r="AF3806" i="1"/>
  <c r="AH3806" i="1"/>
  <c r="C3807" i="1"/>
  <c r="D3807" i="1"/>
  <c r="G3807" i="1"/>
  <c r="I3807" i="1"/>
  <c r="L3807" i="1"/>
  <c r="N3807" i="1"/>
  <c r="P3807" i="1"/>
  <c r="R3807" i="1"/>
  <c r="T3807" i="1"/>
  <c r="V3807" i="1"/>
  <c r="X3807" i="1"/>
  <c r="Z3807" i="1" a="1"/>
  <c r="Z3807" i="1" s="1"/>
  <c r="AB3807" i="1" a="1"/>
  <c r="AB3807" i="1" s="1"/>
  <c r="AD3807" i="1"/>
  <c r="AF3807" i="1"/>
  <c r="AH3807" i="1"/>
  <c r="C3808" i="1"/>
  <c r="D3808" i="1"/>
  <c r="G3808" i="1"/>
  <c r="I3808" i="1"/>
  <c r="L3808" i="1"/>
  <c r="N3808" i="1"/>
  <c r="P3808" i="1"/>
  <c r="R3808" i="1"/>
  <c r="T3808" i="1"/>
  <c r="V3808" i="1"/>
  <c r="X3808" i="1"/>
  <c r="Z3808" i="1" a="1"/>
  <c r="Z3808" i="1" s="1"/>
  <c r="AB3808" i="1" a="1"/>
  <c r="AB3808" i="1" s="1"/>
  <c r="AD3808" i="1"/>
  <c r="AF3808" i="1"/>
  <c r="AH3808" i="1"/>
  <c r="C3809" i="1"/>
  <c r="D3809" i="1"/>
  <c r="G3809" i="1"/>
  <c r="I3809" i="1"/>
  <c r="L3809" i="1"/>
  <c r="N3809" i="1"/>
  <c r="P3809" i="1"/>
  <c r="R3809" i="1"/>
  <c r="T3809" i="1"/>
  <c r="V3809" i="1"/>
  <c r="X3809" i="1"/>
  <c r="Z3809" i="1" a="1"/>
  <c r="Z3809" i="1" s="1"/>
  <c r="AB3809" i="1" a="1"/>
  <c r="AB3809" i="1" s="1"/>
  <c r="AD3809" i="1"/>
  <c r="AF3809" i="1"/>
  <c r="AH3809" i="1"/>
  <c r="C3810" i="1"/>
  <c r="D3810" i="1"/>
  <c r="G3810" i="1"/>
  <c r="I3810" i="1"/>
  <c r="L3810" i="1"/>
  <c r="N3810" i="1"/>
  <c r="P3810" i="1"/>
  <c r="R3810" i="1"/>
  <c r="T3810" i="1"/>
  <c r="V3810" i="1"/>
  <c r="X3810" i="1"/>
  <c r="Z3810" i="1" a="1"/>
  <c r="Z3810" i="1" s="1"/>
  <c r="AI3810" i="1" s="1"/>
  <c r="AB3810" i="1" a="1"/>
  <c r="AB3810" i="1" s="1"/>
  <c r="AD3810" i="1"/>
  <c r="AF3810" i="1"/>
  <c r="AH3810" i="1"/>
  <c r="C3811" i="1"/>
  <c r="D3811" i="1"/>
  <c r="G3811" i="1"/>
  <c r="I3811" i="1"/>
  <c r="L3811" i="1"/>
  <c r="N3811" i="1"/>
  <c r="P3811" i="1"/>
  <c r="R3811" i="1"/>
  <c r="T3811" i="1"/>
  <c r="V3811" i="1"/>
  <c r="X3811" i="1"/>
  <c r="Z3811" i="1" a="1"/>
  <c r="Z3811" i="1" s="1"/>
  <c r="AB3811" i="1" a="1"/>
  <c r="AB3811" i="1" s="1"/>
  <c r="AD3811" i="1"/>
  <c r="AF3811" i="1"/>
  <c r="AH3811" i="1"/>
  <c r="C3812" i="1"/>
  <c r="D3812" i="1"/>
  <c r="G3812" i="1"/>
  <c r="I3812" i="1"/>
  <c r="L3812" i="1"/>
  <c r="N3812" i="1"/>
  <c r="P3812" i="1"/>
  <c r="R3812" i="1"/>
  <c r="T3812" i="1"/>
  <c r="V3812" i="1"/>
  <c r="X3812" i="1"/>
  <c r="Z3812" i="1" a="1"/>
  <c r="Z3812" i="1" s="1"/>
  <c r="AB3812" i="1" a="1"/>
  <c r="AB3812" i="1"/>
  <c r="AD3812" i="1"/>
  <c r="AF3812" i="1"/>
  <c r="AH3812" i="1"/>
  <c r="C3813" i="1"/>
  <c r="D3813" i="1"/>
  <c r="G3813" i="1"/>
  <c r="I3813" i="1"/>
  <c r="L3813" i="1"/>
  <c r="N3813" i="1"/>
  <c r="P3813" i="1"/>
  <c r="R3813" i="1"/>
  <c r="T3813" i="1"/>
  <c r="V3813" i="1"/>
  <c r="X3813" i="1"/>
  <c r="Z3813" i="1" a="1"/>
  <c r="Z3813" i="1" s="1"/>
  <c r="AB3813" i="1" a="1"/>
  <c r="AB3813" i="1" s="1"/>
  <c r="AD3813" i="1"/>
  <c r="AF3813" i="1"/>
  <c r="AH3813" i="1"/>
  <c r="C3814" i="1"/>
  <c r="D3814" i="1"/>
  <c r="G3814" i="1"/>
  <c r="I3814" i="1"/>
  <c r="L3814" i="1"/>
  <c r="N3814" i="1"/>
  <c r="P3814" i="1"/>
  <c r="R3814" i="1"/>
  <c r="T3814" i="1"/>
  <c r="V3814" i="1"/>
  <c r="X3814" i="1"/>
  <c r="Z3814" i="1" a="1"/>
  <c r="Z3814" i="1"/>
  <c r="AB3814" i="1" a="1"/>
  <c r="AB3814" i="1" s="1"/>
  <c r="AD3814" i="1"/>
  <c r="AF3814" i="1"/>
  <c r="AH3814" i="1"/>
  <c r="C3815" i="1"/>
  <c r="D3815" i="1"/>
  <c r="G3815" i="1"/>
  <c r="I3815" i="1"/>
  <c r="L3815" i="1"/>
  <c r="N3815" i="1"/>
  <c r="P3815" i="1"/>
  <c r="R3815" i="1"/>
  <c r="T3815" i="1"/>
  <c r="V3815" i="1"/>
  <c r="X3815" i="1"/>
  <c r="Z3815" i="1" a="1"/>
  <c r="Z3815" i="1"/>
  <c r="AB3815" i="1" a="1"/>
  <c r="AB3815" i="1"/>
  <c r="AD3815" i="1"/>
  <c r="AF3815" i="1"/>
  <c r="AH3815" i="1"/>
  <c r="C3816" i="1"/>
  <c r="D3816" i="1"/>
  <c r="G3816" i="1"/>
  <c r="I3816" i="1"/>
  <c r="L3816" i="1"/>
  <c r="N3816" i="1"/>
  <c r="P3816" i="1"/>
  <c r="R3816" i="1"/>
  <c r="T3816" i="1"/>
  <c r="V3816" i="1"/>
  <c r="X3816" i="1"/>
  <c r="Z3816" i="1" a="1"/>
  <c r="Z3816" i="1"/>
  <c r="AB3816" i="1" a="1"/>
  <c r="AB3816" i="1" s="1"/>
  <c r="AD3816" i="1"/>
  <c r="AF3816" i="1"/>
  <c r="AH3816" i="1"/>
  <c r="C3817" i="1"/>
  <c r="D3817" i="1"/>
  <c r="G3817" i="1"/>
  <c r="I3817" i="1"/>
  <c r="L3817" i="1"/>
  <c r="N3817" i="1"/>
  <c r="P3817" i="1"/>
  <c r="R3817" i="1"/>
  <c r="T3817" i="1"/>
  <c r="V3817" i="1"/>
  <c r="X3817" i="1"/>
  <c r="Z3817" i="1" a="1"/>
  <c r="Z3817" i="1" s="1"/>
  <c r="AB3817" i="1" a="1"/>
  <c r="AB3817" i="1" s="1"/>
  <c r="AD3817" i="1"/>
  <c r="AF3817" i="1"/>
  <c r="AH3817" i="1"/>
  <c r="C3818" i="1"/>
  <c r="D3818" i="1"/>
  <c r="G3818" i="1"/>
  <c r="I3818" i="1"/>
  <c r="L3818" i="1"/>
  <c r="N3818" i="1"/>
  <c r="P3818" i="1"/>
  <c r="R3818" i="1"/>
  <c r="T3818" i="1"/>
  <c r="V3818" i="1"/>
  <c r="X3818" i="1"/>
  <c r="Z3818" i="1" a="1"/>
  <c r="Z3818" i="1" s="1"/>
  <c r="AB3818" i="1" a="1"/>
  <c r="AB3818" i="1" s="1"/>
  <c r="AD3818" i="1"/>
  <c r="AF3818" i="1"/>
  <c r="AH3818" i="1"/>
  <c r="C3819" i="1"/>
  <c r="D3819" i="1"/>
  <c r="G3819" i="1"/>
  <c r="I3819" i="1"/>
  <c r="L3819" i="1"/>
  <c r="N3819" i="1"/>
  <c r="P3819" i="1"/>
  <c r="R3819" i="1"/>
  <c r="T3819" i="1"/>
  <c r="V3819" i="1"/>
  <c r="X3819" i="1"/>
  <c r="Z3819" i="1" a="1"/>
  <c r="Z3819" i="1"/>
  <c r="AB3819" i="1" a="1"/>
  <c r="AB3819" i="1" s="1"/>
  <c r="AD3819" i="1"/>
  <c r="AF3819" i="1"/>
  <c r="AH3819" i="1"/>
  <c r="C3820" i="1"/>
  <c r="D3820" i="1"/>
  <c r="G3820" i="1"/>
  <c r="I3820" i="1"/>
  <c r="L3820" i="1"/>
  <c r="N3820" i="1"/>
  <c r="P3820" i="1"/>
  <c r="R3820" i="1"/>
  <c r="T3820" i="1"/>
  <c r="V3820" i="1"/>
  <c r="X3820" i="1"/>
  <c r="Z3820" i="1" a="1"/>
  <c r="Z3820" i="1" s="1"/>
  <c r="AB3820" i="1" a="1"/>
  <c r="AB3820" i="1" s="1"/>
  <c r="AD3820" i="1"/>
  <c r="AF3820" i="1"/>
  <c r="AH3820" i="1"/>
  <c r="C3821" i="1"/>
  <c r="D3821" i="1"/>
  <c r="G3821" i="1"/>
  <c r="I3821" i="1"/>
  <c r="L3821" i="1"/>
  <c r="N3821" i="1"/>
  <c r="P3821" i="1"/>
  <c r="R3821" i="1"/>
  <c r="T3821" i="1"/>
  <c r="V3821" i="1"/>
  <c r="X3821" i="1"/>
  <c r="Z3821" i="1" a="1"/>
  <c r="Z3821" i="1" s="1"/>
  <c r="AB3821" i="1" a="1"/>
  <c r="AB3821" i="1" s="1"/>
  <c r="AD3821" i="1"/>
  <c r="AF3821" i="1"/>
  <c r="AH3821" i="1"/>
  <c r="C3822" i="1"/>
  <c r="D3822" i="1"/>
  <c r="G3822" i="1"/>
  <c r="I3822" i="1"/>
  <c r="L3822" i="1"/>
  <c r="N3822" i="1"/>
  <c r="P3822" i="1"/>
  <c r="R3822" i="1"/>
  <c r="T3822" i="1"/>
  <c r="V3822" i="1"/>
  <c r="X3822" i="1"/>
  <c r="Z3822" i="1" a="1"/>
  <c r="Z3822" i="1" s="1"/>
  <c r="AB3822" i="1" a="1"/>
  <c r="AB3822" i="1" s="1"/>
  <c r="AD3822" i="1"/>
  <c r="AF3822" i="1"/>
  <c r="AH3822" i="1"/>
  <c r="C3823" i="1"/>
  <c r="D3823" i="1"/>
  <c r="G3823" i="1"/>
  <c r="I3823" i="1"/>
  <c r="L3823" i="1"/>
  <c r="N3823" i="1"/>
  <c r="P3823" i="1"/>
  <c r="R3823" i="1"/>
  <c r="T3823" i="1"/>
  <c r="V3823" i="1"/>
  <c r="X3823" i="1"/>
  <c r="Z3823" i="1" a="1"/>
  <c r="Z3823" i="1" s="1"/>
  <c r="AB3823" i="1" a="1"/>
  <c r="AB3823" i="1" s="1"/>
  <c r="AD3823" i="1"/>
  <c r="AF3823" i="1"/>
  <c r="AH3823" i="1"/>
  <c r="C3824" i="1"/>
  <c r="D3824" i="1"/>
  <c r="G3824" i="1"/>
  <c r="I3824" i="1"/>
  <c r="L3824" i="1"/>
  <c r="N3824" i="1"/>
  <c r="P3824" i="1"/>
  <c r="R3824" i="1"/>
  <c r="T3824" i="1"/>
  <c r="V3824" i="1"/>
  <c r="X3824" i="1"/>
  <c r="Z3824" i="1" a="1"/>
  <c r="Z3824" i="1" s="1"/>
  <c r="AB3824" i="1" a="1"/>
  <c r="AB3824" i="1" s="1"/>
  <c r="AD3824" i="1"/>
  <c r="AF3824" i="1"/>
  <c r="AH3824" i="1"/>
  <c r="C3825" i="1"/>
  <c r="D3825" i="1"/>
  <c r="G3825" i="1"/>
  <c r="I3825" i="1"/>
  <c r="L3825" i="1"/>
  <c r="N3825" i="1"/>
  <c r="P3825" i="1"/>
  <c r="R3825" i="1"/>
  <c r="T3825" i="1"/>
  <c r="V3825" i="1"/>
  <c r="X3825" i="1"/>
  <c r="Z3825" i="1" a="1"/>
  <c r="Z3825" i="1" s="1"/>
  <c r="AB3825" i="1" a="1"/>
  <c r="AB3825" i="1" s="1"/>
  <c r="AD3825" i="1"/>
  <c r="AF3825" i="1"/>
  <c r="AH3825" i="1"/>
  <c r="C3826" i="1"/>
  <c r="D3826" i="1"/>
  <c r="G3826" i="1"/>
  <c r="I3826" i="1"/>
  <c r="L3826" i="1"/>
  <c r="N3826" i="1"/>
  <c r="P3826" i="1"/>
  <c r="R3826" i="1"/>
  <c r="T3826" i="1"/>
  <c r="V3826" i="1"/>
  <c r="X3826" i="1"/>
  <c r="Z3826" i="1" a="1"/>
  <c r="Z3826" i="1" s="1"/>
  <c r="AB3826" i="1" a="1"/>
  <c r="AB3826" i="1"/>
  <c r="AD3826" i="1"/>
  <c r="AF3826" i="1"/>
  <c r="AH3826" i="1"/>
  <c r="C3827" i="1"/>
  <c r="D3827" i="1"/>
  <c r="G3827" i="1"/>
  <c r="I3827" i="1"/>
  <c r="L3827" i="1"/>
  <c r="N3827" i="1"/>
  <c r="P3827" i="1"/>
  <c r="R3827" i="1"/>
  <c r="T3827" i="1"/>
  <c r="V3827" i="1"/>
  <c r="X3827" i="1"/>
  <c r="Z3827" i="1" a="1"/>
  <c r="Z3827" i="1" s="1"/>
  <c r="AB3827" i="1" a="1"/>
  <c r="AB3827" i="1" s="1"/>
  <c r="AD3827" i="1"/>
  <c r="AF3827" i="1"/>
  <c r="AH3827" i="1"/>
  <c r="C3828" i="1"/>
  <c r="D3828" i="1"/>
  <c r="G3828" i="1"/>
  <c r="I3828" i="1"/>
  <c r="L3828" i="1"/>
  <c r="N3828" i="1"/>
  <c r="P3828" i="1"/>
  <c r="R3828" i="1"/>
  <c r="T3828" i="1"/>
  <c r="V3828" i="1"/>
  <c r="X3828" i="1"/>
  <c r="Z3828" i="1" a="1"/>
  <c r="Z3828" i="1"/>
  <c r="AB3828" i="1" a="1"/>
  <c r="AB3828" i="1" s="1"/>
  <c r="AD3828" i="1"/>
  <c r="AF3828" i="1"/>
  <c r="AH3828" i="1"/>
  <c r="C3829" i="1"/>
  <c r="D3829" i="1"/>
  <c r="G3829" i="1"/>
  <c r="I3829" i="1"/>
  <c r="L3829" i="1"/>
  <c r="N3829" i="1"/>
  <c r="P3829" i="1"/>
  <c r="R3829" i="1"/>
  <c r="T3829" i="1"/>
  <c r="V3829" i="1"/>
  <c r="X3829" i="1"/>
  <c r="Z3829" i="1" a="1"/>
  <c r="Z3829" i="1"/>
  <c r="AB3829" i="1" a="1"/>
  <c r="AB3829" i="1" s="1"/>
  <c r="AD3829" i="1"/>
  <c r="AF3829" i="1"/>
  <c r="AH3829" i="1"/>
  <c r="C3830" i="1"/>
  <c r="D3830" i="1"/>
  <c r="G3830" i="1"/>
  <c r="I3830" i="1"/>
  <c r="L3830" i="1"/>
  <c r="N3830" i="1"/>
  <c r="P3830" i="1"/>
  <c r="R3830" i="1"/>
  <c r="T3830" i="1"/>
  <c r="V3830" i="1"/>
  <c r="X3830" i="1"/>
  <c r="Z3830" i="1" a="1"/>
  <c r="Z3830" i="1" s="1"/>
  <c r="AB3830" i="1" a="1"/>
  <c r="AB3830" i="1" s="1"/>
  <c r="AD3830" i="1"/>
  <c r="AF3830" i="1"/>
  <c r="AH3830" i="1"/>
  <c r="C3831" i="1"/>
  <c r="D3831" i="1"/>
  <c r="G3831" i="1"/>
  <c r="I3831" i="1"/>
  <c r="L3831" i="1"/>
  <c r="N3831" i="1"/>
  <c r="P3831" i="1"/>
  <c r="R3831" i="1"/>
  <c r="T3831" i="1"/>
  <c r="V3831" i="1"/>
  <c r="X3831" i="1"/>
  <c r="Z3831" i="1" a="1"/>
  <c r="Z3831" i="1"/>
  <c r="AB3831" i="1" a="1"/>
  <c r="AB3831" i="1"/>
  <c r="AD3831" i="1"/>
  <c r="AF3831" i="1"/>
  <c r="AH3831" i="1"/>
  <c r="C3832" i="1"/>
  <c r="D3832" i="1"/>
  <c r="G3832" i="1"/>
  <c r="I3832" i="1"/>
  <c r="L3832" i="1"/>
  <c r="N3832" i="1"/>
  <c r="P3832" i="1"/>
  <c r="R3832" i="1"/>
  <c r="T3832" i="1"/>
  <c r="V3832" i="1"/>
  <c r="X3832" i="1"/>
  <c r="Z3832" i="1" a="1"/>
  <c r="Z3832" i="1" s="1"/>
  <c r="AB3832" i="1" a="1"/>
  <c r="AB3832" i="1" s="1"/>
  <c r="AD3832" i="1"/>
  <c r="AF3832" i="1"/>
  <c r="AH3832" i="1"/>
  <c r="C3833" i="1"/>
  <c r="D3833" i="1"/>
  <c r="G3833" i="1"/>
  <c r="I3833" i="1"/>
  <c r="L3833" i="1"/>
  <c r="N3833" i="1"/>
  <c r="P3833" i="1"/>
  <c r="R3833" i="1"/>
  <c r="T3833" i="1"/>
  <c r="V3833" i="1"/>
  <c r="X3833" i="1"/>
  <c r="Z3833" i="1" a="1"/>
  <c r="Z3833" i="1" s="1"/>
  <c r="AB3833" i="1" a="1"/>
  <c r="AB3833" i="1" s="1"/>
  <c r="AD3833" i="1"/>
  <c r="AF3833" i="1"/>
  <c r="AH3833" i="1"/>
  <c r="C3834" i="1"/>
  <c r="D3834" i="1"/>
  <c r="G3834" i="1"/>
  <c r="I3834" i="1"/>
  <c r="L3834" i="1"/>
  <c r="N3834" i="1"/>
  <c r="P3834" i="1"/>
  <c r="R3834" i="1"/>
  <c r="T3834" i="1"/>
  <c r="V3834" i="1"/>
  <c r="X3834" i="1"/>
  <c r="Z3834" i="1" a="1"/>
  <c r="Z3834" i="1" s="1"/>
  <c r="AB3834" i="1" a="1"/>
  <c r="AB3834" i="1" s="1"/>
  <c r="AI3834" i="1" s="1"/>
  <c r="AD3834" i="1"/>
  <c r="AF3834" i="1"/>
  <c r="AH3834" i="1"/>
  <c r="C3835" i="1"/>
  <c r="D3835" i="1"/>
  <c r="G3835" i="1"/>
  <c r="I3835" i="1"/>
  <c r="L3835" i="1"/>
  <c r="N3835" i="1"/>
  <c r="P3835" i="1"/>
  <c r="R3835" i="1"/>
  <c r="T3835" i="1"/>
  <c r="V3835" i="1"/>
  <c r="X3835" i="1"/>
  <c r="Z3835" i="1" a="1"/>
  <c r="Z3835" i="1" s="1"/>
  <c r="AB3835" i="1" a="1"/>
  <c r="AB3835" i="1" s="1"/>
  <c r="AD3835" i="1"/>
  <c r="AF3835" i="1"/>
  <c r="AH3835" i="1"/>
  <c r="C3836" i="1"/>
  <c r="D3836" i="1"/>
  <c r="G3836" i="1"/>
  <c r="I3836" i="1"/>
  <c r="L3836" i="1"/>
  <c r="N3836" i="1"/>
  <c r="P3836" i="1"/>
  <c r="R3836" i="1"/>
  <c r="T3836" i="1"/>
  <c r="V3836" i="1"/>
  <c r="X3836" i="1"/>
  <c r="Z3836" i="1" a="1"/>
  <c r="Z3836" i="1" s="1"/>
  <c r="AB3836" i="1" a="1"/>
  <c r="AB3836" i="1" s="1"/>
  <c r="AD3836" i="1"/>
  <c r="AF3836" i="1"/>
  <c r="AH3836" i="1"/>
  <c r="C3837" i="1"/>
  <c r="D3837" i="1"/>
  <c r="G3837" i="1"/>
  <c r="I3837" i="1"/>
  <c r="L3837" i="1"/>
  <c r="N3837" i="1"/>
  <c r="P3837" i="1"/>
  <c r="R3837" i="1"/>
  <c r="T3837" i="1"/>
  <c r="V3837" i="1"/>
  <c r="X3837" i="1"/>
  <c r="Z3837" i="1" a="1"/>
  <c r="Z3837" i="1" s="1"/>
  <c r="AB3837" i="1" a="1"/>
  <c r="AB3837" i="1"/>
  <c r="AD3837" i="1"/>
  <c r="AF3837" i="1"/>
  <c r="AH3837" i="1"/>
  <c r="C3838" i="1"/>
  <c r="D3838" i="1"/>
  <c r="G3838" i="1"/>
  <c r="I3838" i="1"/>
  <c r="L3838" i="1"/>
  <c r="N3838" i="1"/>
  <c r="P3838" i="1"/>
  <c r="R3838" i="1"/>
  <c r="T3838" i="1"/>
  <c r="V3838" i="1"/>
  <c r="X3838" i="1"/>
  <c r="Z3838" i="1" a="1"/>
  <c r="Z3838" i="1"/>
  <c r="AB3838" i="1" a="1"/>
  <c r="AB3838" i="1" s="1"/>
  <c r="AD3838" i="1"/>
  <c r="AF3838" i="1"/>
  <c r="AH3838" i="1"/>
  <c r="C3839" i="1"/>
  <c r="D3839" i="1"/>
  <c r="G3839" i="1"/>
  <c r="I3839" i="1"/>
  <c r="L3839" i="1"/>
  <c r="N3839" i="1"/>
  <c r="P3839" i="1"/>
  <c r="R3839" i="1"/>
  <c r="T3839" i="1"/>
  <c r="V3839" i="1"/>
  <c r="X3839" i="1"/>
  <c r="Z3839" i="1" a="1"/>
  <c r="Z3839" i="1" s="1"/>
  <c r="AB3839" i="1" a="1"/>
  <c r="AB3839" i="1" s="1"/>
  <c r="AD3839" i="1"/>
  <c r="AF3839" i="1"/>
  <c r="AH3839" i="1"/>
  <c r="C3840" i="1"/>
  <c r="D3840" i="1"/>
  <c r="G3840" i="1"/>
  <c r="I3840" i="1"/>
  <c r="L3840" i="1"/>
  <c r="N3840" i="1"/>
  <c r="P3840" i="1"/>
  <c r="R3840" i="1"/>
  <c r="T3840" i="1"/>
  <c r="V3840" i="1"/>
  <c r="X3840" i="1"/>
  <c r="Z3840" i="1" a="1"/>
  <c r="Z3840" i="1" s="1"/>
  <c r="AB3840" i="1" a="1"/>
  <c r="AB3840" i="1"/>
  <c r="AD3840" i="1"/>
  <c r="AF3840" i="1"/>
  <c r="AH3840" i="1"/>
  <c r="C3841" i="1"/>
  <c r="D3841" i="1"/>
  <c r="G3841" i="1"/>
  <c r="I3841" i="1"/>
  <c r="L3841" i="1"/>
  <c r="N3841" i="1"/>
  <c r="P3841" i="1"/>
  <c r="R3841" i="1"/>
  <c r="T3841" i="1"/>
  <c r="V3841" i="1"/>
  <c r="X3841" i="1"/>
  <c r="Z3841" i="1" a="1"/>
  <c r="Z3841" i="1" s="1"/>
  <c r="AB3841" i="1" a="1"/>
  <c r="AB3841" i="1"/>
  <c r="AD3841" i="1"/>
  <c r="AF3841" i="1"/>
  <c r="AH3841" i="1"/>
  <c r="C3842" i="1"/>
  <c r="D3842" i="1"/>
  <c r="G3842" i="1"/>
  <c r="I3842" i="1"/>
  <c r="L3842" i="1"/>
  <c r="N3842" i="1"/>
  <c r="P3842" i="1"/>
  <c r="R3842" i="1"/>
  <c r="T3842" i="1"/>
  <c r="V3842" i="1"/>
  <c r="X3842" i="1"/>
  <c r="Z3842" i="1" a="1"/>
  <c r="Z3842" i="1"/>
  <c r="AB3842" i="1" a="1"/>
  <c r="AB3842" i="1" s="1"/>
  <c r="AD3842" i="1"/>
  <c r="AF3842" i="1"/>
  <c r="AH3842" i="1"/>
  <c r="C3843" i="1"/>
  <c r="D3843" i="1"/>
  <c r="G3843" i="1"/>
  <c r="I3843" i="1"/>
  <c r="L3843" i="1"/>
  <c r="N3843" i="1"/>
  <c r="P3843" i="1"/>
  <c r="R3843" i="1"/>
  <c r="T3843" i="1"/>
  <c r="V3843" i="1"/>
  <c r="X3843" i="1"/>
  <c r="Z3843" i="1" a="1"/>
  <c r="Z3843" i="1" s="1"/>
  <c r="AB3843" i="1" a="1"/>
  <c r="AB3843" i="1" s="1"/>
  <c r="AD3843" i="1"/>
  <c r="AF3843" i="1"/>
  <c r="AH3843" i="1"/>
  <c r="C3844" i="1"/>
  <c r="D3844" i="1"/>
  <c r="G3844" i="1"/>
  <c r="I3844" i="1"/>
  <c r="L3844" i="1"/>
  <c r="N3844" i="1"/>
  <c r="P3844" i="1"/>
  <c r="R3844" i="1"/>
  <c r="T3844" i="1"/>
  <c r="V3844" i="1"/>
  <c r="X3844" i="1"/>
  <c r="Z3844" i="1" a="1"/>
  <c r="Z3844" i="1" s="1"/>
  <c r="AB3844" i="1" a="1"/>
  <c r="AB3844" i="1" s="1"/>
  <c r="AD3844" i="1"/>
  <c r="AF3844" i="1"/>
  <c r="AH3844" i="1"/>
  <c r="C3845" i="1"/>
  <c r="D3845" i="1"/>
  <c r="G3845" i="1"/>
  <c r="I3845" i="1"/>
  <c r="L3845" i="1"/>
  <c r="N3845" i="1"/>
  <c r="P3845" i="1"/>
  <c r="R3845" i="1"/>
  <c r="T3845" i="1"/>
  <c r="V3845" i="1"/>
  <c r="X3845" i="1"/>
  <c r="Z3845" i="1" a="1"/>
  <c r="Z3845" i="1" s="1"/>
  <c r="AB3845" i="1" a="1"/>
  <c r="AB3845" i="1" s="1"/>
  <c r="AD3845" i="1"/>
  <c r="AF3845" i="1"/>
  <c r="AH3845" i="1"/>
  <c r="C3846" i="1"/>
  <c r="D3846" i="1"/>
  <c r="G3846" i="1"/>
  <c r="I3846" i="1"/>
  <c r="L3846" i="1"/>
  <c r="N3846" i="1"/>
  <c r="P3846" i="1"/>
  <c r="R3846" i="1"/>
  <c r="T3846" i="1"/>
  <c r="V3846" i="1"/>
  <c r="X3846" i="1"/>
  <c r="Z3846" i="1" a="1"/>
  <c r="Z3846" i="1" s="1"/>
  <c r="AB3846" i="1" a="1"/>
  <c r="AB3846" i="1" s="1"/>
  <c r="AD3846" i="1"/>
  <c r="AF3846" i="1"/>
  <c r="AH3846" i="1"/>
  <c r="C3847" i="1"/>
  <c r="D3847" i="1"/>
  <c r="G3847" i="1"/>
  <c r="I3847" i="1"/>
  <c r="L3847" i="1"/>
  <c r="N3847" i="1"/>
  <c r="P3847" i="1"/>
  <c r="R3847" i="1"/>
  <c r="T3847" i="1"/>
  <c r="V3847" i="1"/>
  <c r="X3847" i="1"/>
  <c r="Z3847" i="1" a="1"/>
  <c r="Z3847" i="1" s="1"/>
  <c r="AB3847" i="1" a="1"/>
  <c r="AB3847" i="1" s="1"/>
  <c r="AD3847" i="1"/>
  <c r="AF3847" i="1"/>
  <c r="AH3847" i="1"/>
  <c r="C3848" i="1"/>
  <c r="D3848" i="1"/>
  <c r="G3848" i="1"/>
  <c r="I3848" i="1"/>
  <c r="L3848" i="1"/>
  <c r="N3848" i="1"/>
  <c r="P3848" i="1"/>
  <c r="R3848" i="1"/>
  <c r="T3848" i="1"/>
  <c r="V3848" i="1"/>
  <c r="X3848" i="1"/>
  <c r="Z3848" i="1" a="1"/>
  <c r="Z3848" i="1" s="1"/>
  <c r="AB3848" i="1" a="1"/>
  <c r="AB3848" i="1" s="1"/>
  <c r="AD3848" i="1"/>
  <c r="AF3848" i="1"/>
  <c r="AH3848" i="1"/>
  <c r="C3849" i="1"/>
  <c r="D3849" i="1"/>
  <c r="G3849" i="1"/>
  <c r="I3849" i="1"/>
  <c r="L3849" i="1"/>
  <c r="N3849" i="1"/>
  <c r="P3849" i="1"/>
  <c r="R3849" i="1"/>
  <c r="T3849" i="1"/>
  <c r="V3849" i="1"/>
  <c r="X3849" i="1"/>
  <c r="Z3849" i="1" a="1"/>
  <c r="Z3849" i="1" s="1"/>
  <c r="AB3849" i="1" a="1"/>
  <c r="AB3849" i="1" s="1"/>
  <c r="AD3849" i="1"/>
  <c r="AF3849" i="1"/>
  <c r="AH3849" i="1"/>
  <c r="C3850" i="1"/>
  <c r="D3850" i="1"/>
  <c r="G3850" i="1"/>
  <c r="I3850" i="1"/>
  <c r="L3850" i="1"/>
  <c r="N3850" i="1"/>
  <c r="P3850" i="1"/>
  <c r="R3850" i="1"/>
  <c r="T3850" i="1"/>
  <c r="V3850" i="1"/>
  <c r="X3850" i="1"/>
  <c r="Z3850" i="1" a="1"/>
  <c r="Z3850" i="1" s="1"/>
  <c r="AB3850" i="1" a="1"/>
  <c r="AB3850" i="1" s="1"/>
  <c r="AD3850" i="1"/>
  <c r="AF3850" i="1"/>
  <c r="AH3850" i="1"/>
  <c r="C3851" i="1"/>
  <c r="D3851" i="1"/>
  <c r="G3851" i="1"/>
  <c r="I3851" i="1"/>
  <c r="L3851" i="1"/>
  <c r="N3851" i="1"/>
  <c r="P3851" i="1"/>
  <c r="R3851" i="1"/>
  <c r="T3851" i="1"/>
  <c r="V3851" i="1"/>
  <c r="X3851" i="1"/>
  <c r="Z3851" i="1" a="1"/>
  <c r="Z3851" i="1" s="1"/>
  <c r="AB3851" i="1" a="1"/>
  <c r="AB3851" i="1"/>
  <c r="AD3851" i="1"/>
  <c r="AF3851" i="1"/>
  <c r="AH3851" i="1"/>
  <c r="C3852" i="1"/>
  <c r="D3852" i="1"/>
  <c r="G3852" i="1"/>
  <c r="I3852" i="1"/>
  <c r="L3852" i="1"/>
  <c r="N3852" i="1"/>
  <c r="P3852" i="1"/>
  <c r="R3852" i="1"/>
  <c r="T3852" i="1"/>
  <c r="V3852" i="1"/>
  <c r="X3852" i="1"/>
  <c r="Z3852" i="1" a="1"/>
  <c r="Z3852" i="1" s="1"/>
  <c r="AB3852" i="1" a="1"/>
  <c r="AB3852" i="1"/>
  <c r="AD3852" i="1"/>
  <c r="AF3852" i="1"/>
  <c r="AH3852" i="1"/>
  <c r="C3853" i="1"/>
  <c r="D3853" i="1"/>
  <c r="G3853" i="1"/>
  <c r="I3853" i="1"/>
  <c r="L3853" i="1"/>
  <c r="N3853" i="1"/>
  <c r="P3853" i="1"/>
  <c r="R3853" i="1"/>
  <c r="T3853" i="1"/>
  <c r="V3853" i="1"/>
  <c r="X3853" i="1"/>
  <c r="Z3853" i="1" a="1"/>
  <c r="Z3853" i="1"/>
  <c r="AB3853" i="1" a="1"/>
  <c r="AB3853" i="1"/>
  <c r="AD3853" i="1"/>
  <c r="AF3853" i="1"/>
  <c r="AH3853" i="1"/>
  <c r="C3854" i="1"/>
  <c r="D3854" i="1"/>
  <c r="G3854" i="1"/>
  <c r="I3854" i="1"/>
  <c r="L3854" i="1"/>
  <c r="N3854" i="1"/>
  <c r="P3854" i="1"/>
  <c r="R3854" i="1"/>
  <c r="T3854" i="1"/>
  <c r="V3854" i="1"/>
  <c r="X3854" i="1"/>
  <c r="Z3854" i="1" a="1"/>
  <c r="Z3854" i="1" s="1"/>
  <c r="AB3854" i="1" a="1"/>
  <c r="AB3854" i="1" s="1"/>
  <c r="AD3854" i="1"/>
  <c r="AF3854" i="1"/>
  <c r="AH3854" i="1"/>
  <c r="C3855" i="1"/>
  <c r="D3855" i="1"/>
  <c r="G3855" i="1"/>
  <c r="I3855" i="1"/>
  <c r="L3855" i="1"/>
  <c r="N3855" i="1"/>
  <c r="P3855" i="1"/>
  <c r="R3855" i="1"/>
  <c r="T3855" i="1"/>
  <c r="V3855" i="1"/>
  <c r="X3855" i="1"/>
  <c r="Z3855" i="1" a="1"/>
  <c r="Z3855" i="1" s="1"/>
  <c r="AB3855" i="1" a="1"/>
  <c r="AB3855" i="1" s="1"/>
  <c r="AD3855" i="1"/>
  <c r="AF3855" i="1"/>
  <c r="AH3855" i="1"/>
  <c r="C3856" i="1"/>
  <c r="D3856" i="1"/>
  <c r="G3856" i="1"/>
  <c r="I3856" i="1"/>
  <c r="L3856" i="1"/>
  <c r="N3856" i="1"/>
  <c r="P3856" i="1"/>
  <c r="R3856" i="1"/>
  <c r="T3856" i="1"/>
  <c r="V3856" i="1"/>
  <c r="X3856" i="1"/>
  <c r="Z3856" i="1" a="1"/>
  <c r="Z3856" i="1" s="1"/>
  <c r="AB3856" i="1" a="1"/>
  <c r="AB3856" i="1" s="1"/>
  <c r="AD3856" i="1"/>
  <c r="AF3856" i="1"/>
  <c r="AH3856" i="1"/>
  <c r="C3857" i="1"/>
  <c r="D3857" i="1"/>
  <c r="G3857" i="1"/>
  <c r="I3857" i="1"/>
  <c r="L3857" i="1"/>
  <c r="N3857" i="1"/>
  <c r="P3857" i="1"/>
  <c r="R3857" i="1"/>
  <c r="T3857" i="1"/>
  <c r="V3857" i="1"/>
  <c r="X3857" i="1"/>
  <c r="Z3857" i="1" a="1"/>
  <c r="Z3857" i="1"/>
  <c r="AB3857" i="1" a="1"/>
  <c r="AB3857" i="1" s="1"/>
  <c r="AD3857" i="1"/>
  <c r="AF3857" i="1"/>
  <c r="AH3857" i="1"/>
  <c r="C3858" i="1"/>
  <c r="D3858" i="1"/>
  <c r="G3858" i="1"/>
  <c r="I3858" i="1"/>
  <c r="L3858" i="1"/>
  <c r="N3858" i="1"/>
  <c r="P3858" i="1"/>
  <c r="R3858" i="1"/>
  <c r="T3858" i="1"/>
  <c r="V3858" i="1"/>
  <c r="X3858" i="1"/>
  <c r="Z3858" i="1" a="1"/>
  <c r="Z3858" i="1" s="1"/>
  <c r="AB3858" i="1" a="1"/>
  <c r="AB3858" i="1" s="1"/>
  <c r="AD3858" i="1"/>
  <c r="AF3858" i="1"/>
  <c r="AH3858" i="1"/>
  <c r="C3859" i="1"/>
  <c r="D3859" i="1"/>
  <c r="G3859" i="1"/>
  <c r="I3859" i="1"/>
  <c r="L3859" i="1"/>
  <c r="N3859" i="1"/>
  <c r="P3859" i="1"/>
  <c r="R3859" i="1"/>
  <c r="T3859" i="1"/>
  <c r="V3859" i="1"/>
  <c r="X3859" i="1"/>
  <c r="Z3859" i="1" a="1"/>
  <c r="Z3859" i="1" s="1"/>
  <c r="AB3859" i="1" a="1"/>
  <c r="AB3859" i="1" s="1"/>
  <c r="AD3859" i="1"/>
  <c r="AF3859" i="1"/>
  <c r="AH3859" i="1"/>
  <c r="C3860" i="1"/>
  <c r="D3860" i="1"/>
  <c r="G3860" i="1"/>
  <c r="I3860" i="1"/>
  <c r="L3860" i="1"/>
  <c r="N3860" i="1"/>
  <c r="P3860" i="1"/>
  <c r="R3860" i="1"/>
  <c r="T3860" i="1"/>
  <c r="V3860" i="1"/>
  <c r="X3860" i="1"/>
  <c r="Z3860" i="1" a="1"/>
  <c r="Z3860" i="1" s="1"/>
  <c r="AB3860" i="1" a="1"/>
  <c r="AB3860" i="1" s="1"/>
  <c r="AD3860" i="1"/>
  <c r="AF3860" i="1"/>
  <c r="AH3860" i="1"/>
  <c r="C3861" i="1"/>
  <c r="D3861" i="1"/>
  <c r="G3861" i="1"/>
  <c r="I3861" i="1"/>
  <c r="L3861" i="1"/>
  <c r="N3861" i="1"/>
  <c r="P3861" i="1"/>
  <c r="R3861" i="1"/>
  <c r="T3861" i="1"/>
  <c r="V3861" i="1"/>
  <c r="X3861" i="1"/>
  <c r="Z3861" i="1" a="1"/>
  <c r="Z3861" i="1" s="1"/>
  <c r="AB3861" i="1" a="1"/>
  <c r="AB3861" i="1"/>
  <c r="AD3861" i="1"/>
  <c r="AF3861" i="1"/>
  <c r="AH3861" i="1"/>
  <c r="C3862" i="1"/>
  <c r="D3862" i="1"/>
  <c r="G3862" i="1"/>
  <c r="I3862" i="1"/>
  <c r="L3862" i="1"/>
  <c r="N3862" i="1"/>
  <c r="P3862" i="1"/>
  <c r="R3862" i="1"/>
  <c r="T3862" i="1"/>
  <c r="V3862" i="1"/>
  <c r="X3862" i="1"/>
  <c r="Z3862" i="1" a="1"/>
  <c r="Z3862" i="1" s="1"/>
  <c r="AB3862" i="1" a="1"/>
  <c r="AB3862" i="1"/>
  <c r="AD3862" i="1"/>
  <c r="AF3862" i="1"/>
  <c r="AH3862" i="1"/>
  <c r="C3863" i="1"/>
  <c r="D3863" i="1"/>
  <c r="G3863" i="1"/>
  <c r="I3863" i="1"/>
  <c r="L3863" i="1"/>
  <c r="N3863" i="1"/>
  <c r="P3863" i="1"/>
  <c r="R3863" i="1"/>
  <c r="T3863" i="1"/>
  <c r="V3863" i="1"/>
  <c r="X3863" i="1"/>
  <c r="Z3863" i="1" a="1"/>
  <c r="Z3863" i="1"/>
  <c r="AB3863" i="1" a="1"/>
  <c r="AB3863" i="1"/>
  <c r="AD3863" i="1"/>
  <c r="AF3863" i="1"/>
  <c r="AH3863" i="1"/>
  <c r="C3864" i="1"/>
  <c r="D3864" i="1"/>
  <c r="G3864" i="1"/>
  <c r="I3864" i="1"/>
  <c r="L3864" i="1"/>
  <c r="N3864" i="1"/>
  <c r="P3864" i="1"/>
  <c r="R3864" i="1"/>
  <c r="T3864" i="1"/>
  <c r="V3864" i="1"/>
  <c r="X3864" i="1"/>
  <c r="Z3864" i="1" a="1"/>
  <c r="Z3864" i="1" s="1"/>
  <c r="AB3864" i="1" a="1"/>
  <c r="AB3864" i="1" s="1"/>
  <c r="AD3864" i="1"/>
  <c r="AF3864" i="1"/>
  <c r="AH3864" i="1"/>
  <c r="C3865" i="1"/>
  <c r="D3865" i="1"/>
  <c r="G3865" i="1"/>
  <c r="I3865" i="1"/>
  <c r="L3865" i="1"/>
  <c r="N3865" i="1"/>
  <c r="P3865" i="1"/>
  <c r="R3865" i="1"/>
  <c r="T3865" i="1"/>
  <c r="V3865" i="1"/>
  <c r="X3865" i="1"/>
  <c r="Z3865" i="1" a="1"/>
  <c r="Z3865" i="1" s="1"/>
  <c r="AB3865" i="1" a="1"/>
  <c r="AB3865" i="1" s="1"/>
  <c r="AD3865" i="1"/>
  <c r="AF3865" i="1"/>
  <c r="AH3865" i="1"/>
  <c r="C3866" i="1"/>
  <c r="D3866" i="1"/>
  <c r="G3866" i="1"/>
  <c r="I3866" i="1"/>
  <c r="L3866" i="1"/>
  <c r="N3866" i="1"/>
  <c r="P3866" i="1"/>
  <c r="R3866" i="1"/>
  <c r="T3866" i="1"/>
  <c r="V3866" i="1"/>
  <c r="X3866" i="1"/>
  <c r="Z3866" i="1" a="1"/>
  <c r="Z3866" i="1" s="1"/>
  <c r="AB3866" i="1" a="1"/>
  <c r="AB3866" i="1" s="1"/>
  <c r="AD3866" i="1"/>
  <c r="AF3866" i="1"/>
  <c r="AH3866" i="1"/>
  <c r="C3867" i="1"/>
  <c r="D3867" i="1"/>
  <c r="G3867" i="1"/>
  <c r="I3867" i="1"/>
  <c r="L3867" i="1"/>
  <c r="N3867" i="1"/>
  <c r="P3867" i="1"/>
  <c r="R3867" i="1"/>
  <c r="T3867" i="1"/>
  <c r="V3867" i="1"/>
  <c r="X3867" i="1"/>
  <c r="Z3867" i="1" a="1"/>
  <c r="Z3867" i="1"/>
  <c r="AB3867" i="1" a="1"/>
  <c r="AB3867" i="1" s="1"/>
  <c r="AD3867" i="1"/>
  <c r="AF3867" i="1"/>
  <c r="AH3867" i="1"/>
  <c r="C3868" i="1"/>
  <c r="D3868" i="1"/>
  <c r="G3868" i="1"/>
  <c r="I3868" i="1"/>
  <c r="L3868" i="1"/>
  <c r="N3868" i="1"/>
  <c r="P3868" i="1"/>
  <c r="R3868" i="1"/>
  <c r="T3868" i="1"/>
  <c r="V3868" i="1"/>
  <c r="X3868" i="1"/>
  <c r="Z3868" i="1" a="1"/>
  <c r="Z3868" i="1" s="1"/>
  <c r="AB3868" i="1" a="1"/>
  <c r="AB3868" i="1" s="1"/>
  <c r="AD3868" i="1"/>
  <c r="AF3868" i="1"/>
  <c r="AH3868" i="1"/>
  <c r="C3869" i="1"/>
  <c r="D3869" i="1"/>
  <c r="G3869" i="1"/>
  <c r="I3869" i="1"/>
  <c r="L3869" i="1"/>
  <c r="N3869" i="1"/>
  <c r="P3869" i="1"/>
  <c r="R3869" i="1"/>
  <c r="T3869" i="1"/>
  <c r="V3869" i="1"/>
  <c r="X3869" i="1"/>
  <c r="Z3869" i="1" a="1"/>
  <c r="Z3869" i="1" s="1"/>
  <c r="AB3869" i="1" a="1"/>
  <c r="AB3869" i="1" s="1"/>
  <c r="AD3869" i="1"/>
  <c r="AF3869" i="1"/>
  <c r="AH3869" i="1"/>
  <c r="C3870" i="1"/>
  <c r="D3870" i="1"/>
  <c r="G3870" i="1"/>
  <c r="I3870" i="1"/>
  <c r="L3870" i="1"/>
  <c r="N3870" i="1"/>
  <c r="P3870" i="1"/>
  <c r="R3870" i="1"/>
  <c r="T3870" i="1"/>
  <c r="V3870" i="1"/>
  <c r="X3870" i="1"/>
  <c r="Z3870" i="1" a="1"/>
  <c r="Z3870" i="1" s="1"/>
  <c r="AB3870" i="1" a="1"/>
  <c r="AB3870" i="1" s="1"/>
  <c r="AD3870" i="1"/>
  <c r="AF3870" i="1"/>
  <c r="AH3870" i="1"/>
  <c r="C3871" i="1"/>
  <c r="D3871" i="1"/>
  <c r="G3871" i="1"/>
  <c r="I3871" i="1"/>
  <c r="L3871" i="1"/>
  <c r="N3871" i="1"/>
  <c r="P3871" i="1"/>
  <c r="R3871" i="1"/>
  <c r="T3871" i="1"/>
  <c r="V3871" i="1"/>
  <c r="X3871" i="1"/>
  <c r="Z3871" i="1" a="1"/>
  <c r="Z3871" i="1" s="1"/>
  <c r="AB3871" i="1" a="1"/>
  <c r="AB3871" i="1" s="1"/>
  <c r="AD3871" i="1"/>
  <c r="AF3871" i="1"/>
  <c r="AH3871" i="1"/>
  <c r="C3872" i="1"/>
  <c r="D3872" i="1"/>
  <c r="G3872" i="1"/>
  <c r="I3872" i="1"/>
  <c r="L3872" i="1"/>
  <c r="N3872" i="1"/>
  <c r="P3872" i="1"/>
  <c r="R3872" i="1"/>
  <c r="T3872" i="1"/>
  <c r="V3872" i="1"/>
  <c r="X3872" i="1"/>
  <c r="Z3872" i="1" a="1"/>
  <c r="Z3872" i="1" s="1"/>
  <c r="AB3872" i="1" a="1"/>
  <c r="AB3872" i="1" s="1"/>
  <c r="AD3872" i="1"/>
  <c r="AF3872" i="1"/>
  <c r="AH3872" i="1"/>
  <c r="C3873" i="1"/>
  <c r="D3873" i="1"/>
  <c r="G3873" i="1"/>
  <c r="I3873" i="1"/>
  <c r="L3873" i="1"/>
  <c r="N3873" i="1"/>
  <c r="P3873" i="1"/>
  <c r="R3873" i="1"/>
  <c r="T3873" i="1"/>
  <c r="V3873" i="1"/>
  <c r="X3873" i="1"/>
  <c r="Z3873" i="1" a="1"/>
  <c r="Z3873" i="1" s="1"/>
  <c r="AB3873" i="1" a="1"/>
  <c r="AB3873" i="1" s="1"/>
  <c r="AD3873" i="1"/>
  <c r="AF3873" i="1"/>
  <c r="AH3873" i="1"/>
  <c r="C3874" i="1"/>
  <c r="D3874" i="1"/>
  <c r="G3874" i="1"/>
  <c r="I3874" i="1"/>
  <c r="L3874" i="1"/>
  <c r="N3874" i="1"/>
  <c r="P3874" i="1"/>
  <c r="R3874" i="1"/>
  <c r="T3874" i="1"/>
  <c r="V3874" i="1"/>
  <c r="X3874" i="1"/>
  <c r="Z3874" i="1" a="1"/>
  <c r="Z3874" i="1" s="1"/>
  <c r="AB3874" i="1" a="1"/>
  <c r="AB3874" i="1"/>
  <c r="AD3874" i="1"/>
  <c r="AF3874" i="1"/>
  <c r="AH3874" i="1"/>
  <c r="C3875" i="1"/>
  <c r="D3875" i="1"/>
  <c r="G3875" i="1"/>
  <c r="I3875" i="1"/>
  <c r="L3875" i="1"/>
  <c r="N3875" i="1"/>
  <c r="P3875" i="1"/>
  <c r="R3875" i="1"/>
  <c r="T3875" i="1"/>
  <c r="V3875" i="1"/>
  <c r="X3875" i="1"/>
  <c r="Z3875" i="1" a="1"/>
  <c r="Z3875" i="1" s="1"/>
  <c r="AB3875" i="1" a="1"/>
  <c r="AB3875" i="1"/>
  <c r="AD3875" i="1"/>
  <c r="AF3875" i="1"/>
  <c r="AH3875" i="1"/>
  <c r="C3876" i="1"/>
  <c r="D3876" i="1"/>
  <c r="G3876" i="1"/>
  <c r="I3876" i="1"/>
  <c r="L3876" i="1"/>
  <c r="N3876" i="1"/>
  <c r="P3876" i="1"/>
  <c r="R3876" i="1"/>
  <c r="T3876" i="1"/>
  <c r="V3876" i="1"/>
  <c r="X3876" i="1"/>
  <c r="Z3876" i="1" a="1"/>
  <c r="Z3876" i="1" s="1"/>
  <c r="AB3876" i="1" a="1"/>
  <c r="AB3876" i="1"/>
  <c r="AD3876" i="1"/>
  <c r="AF3876" i="1"/>
  <c r="AH3876" i="1"/>
  <c r="C3877" i="1"/>
  <c r="D3877" i="1"/>
  <c r="G3877" i="1"/>
  <c r="I3877" i="1"/>
  <c r="L3877" i="1"/>
  <c r="N3877" i="1"/>
  <c r="P3877" i="1"/>
  <c r="R3877" i="1"/>
  <c r="T3877" i="1"/>
  <c r="V3877" i="1"/>
  <c r="X3877" i="1"/>
  <c r="Z3877" i="1" a="1"/>
  <c r="Z3877" i="1" s="1"/>
  <c r="AB3877" i="1" a="1"/>
  <c r="AB3877" i="1"/>
  <c r="AD3877" i="1"/>
  <c r="AF3877" i="1"/>
  <c r="AH3877" i="1"/>
  <c r="C3878" i="1"/>
  <c r="D3878" i="1"/>
  <c r="G3878" i="1"/>
  <c r="I3878" i="1"/>
  <c r="L3878" i="1"/>
  <c r="N3878" i="1"/>
  <c r="P3878" i="1"/>
  <c r="R3878" i="1"/>
  <c r="T3878" i="1"/>
  <c r="V3878" i="1"/>
  <c r="X3878" i="1"/>
  <c r="Z3878" i="1" a="1"/>
  <c r="Z3878" i="1" s="1"/>
  <c r="AB3878" i="1" a="1"/>
  <c r="AB3878" i="1" s="1"/>
  <c r="AD3878" i="1"/>
  <c r="AF3878" i="1"/>
  <c r="AH3878" i="1"/>
  <c r="C3879" i="1"/>
  <c r="D3879" i="1"/>
  <c r="G3879" i="1"/>
  <c r="I3879" i="1"/>
  <c r="L3879" i="1"/>
  <c r="N3879" i="1"/>
  <c r="P3879" i="1"/>
  <c r="R3879" i="1"/>
  <c r="T3879" i="1"/>
  <c r="V3879" i="1"/>
  <c r="X3879" i="1"/>
  <c r="Z3879" i="1" a="1"/>
  <c r="Z3879" i="1" s="1"/>
  <c r="AB3879" i="1" a="1"/>
  <c r="AB3879" i="1"/>
  <c r="AD3879" i="1"/>
  <c r="AF3879" i="1"/>
  <c r="AH3879" i="1"/>
  <c r="C3880" i="1"/>
  <c r="D3880" i="1"/>
  <c r="G3880" i="1"/>
  <c r="I3880" i="1"/>
  <c r="L3880" i="1"/>
  <c r="N3880" i="1"/>
  <c r="P3880" i="1"/>
  <c r="R3880" i="1"/>
  <c r="T3880" i="1"/>
  <c r="V3880" i="1"/>
  <c r="X3880" i="1"/>
  <c r="Z3880" i="1" a="1"/>
  <c r="Z3880" i="1"/>
  <c r="AB3880" i="1" a="1"/>
  <c r="AB3880" i="1" s="1"/>
  <c r="AD3880" i="1"/>
  <c r="AF3880" i="1"/>
  <c r="AH3880" i="1"/>
  <c r="C3881" i="1"/>
  <c r="D3881" i="1"/>
  <c r="G3881" i="1"/>
  <c r="I3881" i="1"/>
  <c r="L3881" i="1"/>
  <c r="N3881" i="1"/>
  <c r="P3881" i="1"/>
  <c r="R3881" i="1"/>
  <c r="T3881" i="1"/>
  <c r="V3881" i="1"/>
  <c r="X3881" i="1"/>
  <c r="Z3881" i="1" a="1"/>
  <c r="Z3881" i="1" s="1"/>
  <c r="AB3881" i="1" a="1"/>
  <c r="AB3881" i="1" s="1"/>
  <c r="AD3881" i="1"/>
  <c r="AF3881" i="1"/>
  <c r="AH3881" i="1"/>
  <c r="C3882" i="1"/>
  <c r="D3882" i="1"/>
  <c r="G3882" i="1"/>
  <c r="I3882" i="1"/>
  <c r="L3882" i="1"/>
  <c r="N3882" i="1"/>
  <c r="P3882" i="1"/>
  <c r="R3882" i="1"/>
  <c r="T3882" i="1"/>
  <c r="V3882" i="1"/>
  <c r="X3882" i="1"/>
  <c r="Z3882" i="1" a="1"/>
  <c r="Z3882" i="1" s="1"/>
  <c r="AB3882" i="1" a="1"/>
  <c r="AB3882" i="1" s="1"/>
  <c r="AD3882" i="1"/>
  <c r="AF3882" i="1"/>
  <c r="AH3882" i="1"/>
  <c r="C3883" i="1"/>
  <c r="D3883" i="1"/>
  <c r="G3883" i="1"/>
  <c r="I3883" i="1"/>
  <c r="L3883" i="1"/>
  <c r="N3883" i="1"/>
  <c r="P3883" i="1"/>
  <c r="R3883" i="1"/>
  <c r="T3883" i="1"/>
  <c r="V3883" i="1"/>
  <c r="X3883" i="1"/>
  <c r="Z3883" i="1" a="1"/>
  <c r="Z3883" i="1" s="1"/>
  <c r="AB3883" i="1" a="1"/>
  <c r="AB3883" i="1" s="1"/>
  <c r="AD3883" i="1"/>
  <c r="AF3883" i="1"/>
  <c r="AH3883" i="1"/>
  <c r="C3884" i="1"/>
  <c r="D3884" i="1"/>
  <c r="G3884" i="1"/>
  <c r="I3884" i="1"/>
  <c r="L3884" i="1"/>
  <c r="N3884" i="1"/>
  <c r="P3884" i="1"/>
  <c r="R3884" i="1"/>
  <c r="T3884" i="1"/>
  <c r="V3884" i="1"/>
  <c r="X3884" i="1"/>
  <c r="Z3884" i="1" a="1"/>
  <c r="Z3884" i="1" s="1"/>
  <c r="AB3884" i="1" a="1"/>
  <c r="AB3884" i="1" s="1"/>
  <c r="AD3884" i="1"/>
  <c r="AF3884" i="1"/>
  <c r="AH3884" i="1"/>
  <c r="C3885" i="1"/>
  <c r="D3885" i="1"/>
  <c r="G3885" i="1"/>
  <c r="I3885" i="1"/>
  <c r="L3885" i="1"/>
  <c r="N3885" i="1"/>
  <c r="P3885" i="1"/>
  <c r="R3885" i="1"/>
  <c r="T3885" i="1"/>
  <c r="V3885" i="1"/>
  <c r="X3885" i="1"/>
  <c r="Z3885" i="1" a="1"/>
  <c r="Z3885" i="1" s="1"/>
  <c r="AB3885" i="1" a="1"/>
  <c r="AB3885" i="1" s="1"/>
  <c r="AD3885" i="1"/>
  <c r="AF3885" i="1"/>
  <c r="AH3885" i="1"/>
  <c r="C3886" i="1"/>
  <c r="D3886" i="1"/>
  <c r="G3886" i="1"/>
  <c r="I3886" i="1"/>
  <c r="L3886" i="1"/>
  <c r="N3886" i="1"/>
  <c r="P3886" i="1"/>
  <c r="R3886" i="1"/>
  <c r="T3886" i="1"/>
  <c r="V3886" i="1"/>
  <c r="X3886" i="1"/>
  <c r="Z3886" i="1" a="1"/>
  <c r="Z3886" i="1" s="1"/>
  <c r="AB3886" i="1" a="1"/>
  <c r="AB3886" i="1" s="1"/>
  <c r="AD3886" i="1"/>
  <c r="AF3886" i="1"/>
  <c r="AH3886" i="1"/>
  <c r="C3887" i="1"/>
  <c r="D3887" i="1"/>
  <c r="G3887" i="1"/>
  <c r="I3887" i="1"/>
  <c r="L3887" i="1"/>
  <c r="N3887" i="1"/>
  <c r="P3887" i="1"/>
  <c r="R3887" i="1"/>
  <c r="T3887" i="1"/>
  <c r="V3887" i="1"/>
  <c r="X3887" i="1"/>
  <c r="Z3887" i="1" a="1"/>
  <c r="Z3887" i="1" s="1"/>
  <c r="AB3887" i="1" a="1"/>
  <c r="AB3887" i="1"/>
  <c r="AD3887" i="1"/>
  <c r="AF3887" i="1"/>
  <c r="AH3887" i="1"/>
  <c r="C3888" i="1"/>
  <c r="D3888" i="1"/>
  <c r="G3888" i="1"/>
  <c r="I3888" i="1"/>
  <c r="L3888" i="1"/>
  <c r="N3888" i="1"/>
  <c r="P3888" i="1"/>
  <c r="R3888" i="1"/>
  <c r="T3888" i="1"/>
  <c r="V3888" i="1"/>
  <c r="X3888" i="1"/>
  <c r="Z3888" i="1" a="1"/>
  <c r="Z3888" i="1" s="1"/>
  <c r="AB3888" i="1" a="1"/>
  <c r="AB3888" i="1" s="1"/>
  <c r="AD3888" i="1"/>
  <c r="AF3888" i="1"/>
  <c r="AH3888" i="1"/>
  <c r="C3889" i="1"/>
  <c r="D3889" i="1"/>
  <c r="G3889" i="1"/>
  <c r="I3889" i="1"/>
  <c r="L3889" i="1"/>
  <c r="N3889" i="1"/>
  <c r="P3889" i="1"/>
  <c r="R3889" i="1"/>
  <c r="T3889" i="1"/>
  <c r="V3889" i="1"/>
  <c r="X3889" i="1"/>
  <c r="Z3889" i="1" a="1"/>
  <c r="Z3889" i="1" s="1"/>
  <c r="AB3889" i="1" a="1"/>
  <c r="AB3889" i="1" s="1"/>
  <c r="AD3889" i="1"/>
  <c r="AF3889" i="1"/>
  <c r="AH3889" i="1"/>
  <c r="C3890" i="1"/>
  <c r="D3890" i="1"/>
  <c r="G3890" i="1"/>
  <c r="I3890" i="1"/>
  <c r="L3890" i="1"/>
  <c r="N3890" i="1"/>
  <c r="P3890" i="1"/>
  <c r="R3890" i="1"/>
  <c r="T3890" i="1"/>
  <c r="V3890" i="1"/>
  <c r="X3890" i="1"/>
  <c r="Z3890" i="1" a="1"/>
  <c r="Z3890" i="1"/>
  <c r="AB3890" i="1" a="1"/>
  <c r="AB3890" i="1" s="1"/>
  <c r="AD3890" i="1"/>
  <c r="AF3890" i="1"/>
  <c r="AH3890" i="1"/>
  <c r="C3891" i="1"/>
  <c r="D3891" i="1"/>
  <c r="G3891" i="1"/>
  <c r="I3891" i="1"/>
  <c r="L3891" i="1"/>
  <c r="N3891" i="1"/>
  <c r="P3891" i="1"/>
  <c r="R3891" i="1"/>
  <c r="T3891" i="1"/>
  <c r="V3891" i="1"/>
  <c r="X3891" i="1"/>
  <c r="Z3891" i="1" a="1"/>
  <c r="Z3891" i="1"/>
  <c r="AB3891" i="1" a="1"/>
  <c r="AB3891" i="1" s="1"/>
  <c r="AD3891" i="1"/>
  <c r="AF3891" i="1"/>
  <c r="AH3891" i="1"/>
  <c r="C3892" i="1"/>
  <c r="D3892" i="1"/>
  <c r="G3892" i="1"/>
  <c r="I3892" i="1"/>
  <c r="L3892" i="1"/>
  <c r="N3892" i="1"/>
  <c r="P3892" i="1"/>
  <c r="R3892" i="1"/>
  <c r="T3892" i="1"/>
  <c r="V3892" i="1"/>
  <c r="X3892" i="1"/>
  <c r="Z3892" i="1" a="1"/>
  <c r="Z3892" i="1" s="1"/>
  <c r="AB3892" i="1" a="1"/>
  <c r="AB3892" i="1" s="1"/>
  <c r="AD3892" i="1"/>
  <c r="AF3892" i="1"/>
  <c r="AH3892" i="1"/>
  <c r="C3893" i="1"/>
  <c r="D3893" i="1"/>
  <c r="G3893" i="1"/>
  <c r="I3893" i="1"/>
  <c r="L3893" i="1"/>
  <c r="N3893" i="1"/>
  <c r="P3893" i="1"/>
  <c r="R3893" i="1"/>
  <c r="T3893" i="1"/>
  <c r="V3893" i="1"/>
  <c r="X3893" i="1"/>
  <c r="Z3893" i="1" a="1"/>
  <c r="Z3893" i="1" s="1"/>
  <c r="AB3893" i="1" a="1"/>
  <c r="AB3893" i="1" s="1"/>
  <c r="AD3893" i="1"/>
  <c r="AF3893" i="1"/>
  <c r="AH3893" i="1"/>
  <c r="C3894" i="1"/>
  <c r="D3894" i="1"/>
  <c r="G3894" i="1"/>
  <c r="I3894" i="1"/>
  <c r="L3894" i="1"/>
  <c r="N3894" i="1"/>
  <c r="P3894" i="1"/>
  <c r="R3894" i="1"/>
  <c r="T3894" i="1"/>
  <c r="V3894" i="1"/>
  <c r="X3894" i="1"/>
  <c r="Z3894" i="1" a="1"/>
  <c r="Z3894" i="1" s="1"/>
  <c r="AB3894" i="1" a="1"/>
  <c r="AB3894" i="1" s="1"/>
  <c r="AD3894" i="1"/>
  <c r="AF3894" i="1"/>
  <c r="AH3894" i="1"/>
  <c r="C3895" i="1"/>
  <c r="D3895" i="1"/>
  <c r="G3895" i="1"/>
  <c r="I3895" i="1"/>
  <c r="L3895" i="1"/>
  <c r="N3895" i="1"/>
  <c r="P3895" i="1"/>
  <c r="R3895" i="1"/>
  <c r="T3895" i="1"/>
  <c r="V3895" i="1"/>
  <c r="X3895" i="1"/>
  <c r="Z3895" i="1" a="1"/>
  <c r="Z3895" i="1" s="1"/>
  <c r="AB3895" i="1" a="1"/>
  <c r="AB3895" i="1" s="1"/>
  <c r="AD3895" i="1"/>
  <c r="AF3895" i="1"/>
  <c r="AH3895" i="1"/>
  <c r="C3896" i="1"/>
  <c r="D3896" i="1"/>
  <c r="G3896" i="1"/>
  <c r="I3896" i="1"/>
  <c r="L3896" i="1"/>
  <c r="N3896" i="1"/>
  <c r="P3896" i="1"/>
  <c r="R3896" i="1"/>
  <c r="T3896" i="1"/>
  <c r="V3896" i="1"/>
  <c r="AI3896" i="1" s="1"/>
  <c r="X3896" i="1"/>
  <c r="Z3896" i="1" a="1"/>
  <c r="Z3896" i="1" s="1"/>
  <c r="AB3896" i="1" a="1"/>
  <c r="AB3896" i="1" s="1"/>
  <c r="AD3896" i="1"/>
  <c r="AF3896" i="1"/>
  <c r="AH3896" i="1"/>
  <c r="C3897" i="1"/>
  <c r="D3897" i="1"/>
  <c r="G3897" i="1"/>
  <c r="I3897" i="1"/>
  <c r="L3897" i="1"/>
  <c r="N3897" i="1"/>
  <c r="P3897" i="1"/>
  <c r="R3897" i="1"/>
  <c r="T3897" i="1"/>
  <c r="V3897" i="1"/>
  <c r="X3897" i="1"/>
  <c r="Z3897" i="1" a="1"/>
  <c r="Z3897" i="1" s="1"/>
  <c r="AB3897" i="1" a="1"/>
  <c r="AB3897" i="1" s="1"/>
  <c r="AD3897" i="1"/>
  <c r="AF3897" i="1"/>
  <c r="AH3897" i="1"/>
  <c r="C3898" i="1"/>
  <c r="D3898" i="1"/>
  <c r="G3898" i="1"/>
  <c r="I3898" i="1"/>
  <c r="L3898" i="1"/>
  <c r="N3898" i="1"/>
  <c r="P3898" i="1"/>
  <c r="R3898" i="1"/>
  <c r="T3898" i="1"/>
  <c r="V3898" i="1"/>
  <c r="X3898" i="1"/>
  <c r="Z3898" i="1" a="1"/>
  <c r="Z3898" i="1" s="1"/>
  <c r="AB3898" i="1" a="1"/>
  <c r="AB3898" i="1" s="1"/>
  <c r="AD3898" i="1"/>
  <c r="AF3898" i="1"/>
  <c r="AH3898" i="1"/>
  <c r="C3899" i="1"/>
  <c r="D3899" i="1"/>
  <c r="G3899" i="1"/>
  <c r="I3899" i="1"/>
  <c r="L3899" i="1"/>
  <c r="N3899" i="1"/>
  <c r="P3899" i="1"/>
  <c r="R3899" i="1"/>
  <c r="T3899" i="1"/>
  <c r="V3899" i="1"/>
  <c r="X3899" i="1"/>
  <c r="Z3899" i="1" a="1"/>
  <c r="Z3899" i="1" s="1"/>
  <c r="AB3899" i="1" a="1"/>
  <c r="AB3899" i="1" s="1"/>
  <c r="AD3899" i="1"/>
  <c r="AF3899" i="1"/>
  <c r="AH3899" i="1"/>
  <c r="C3900" i="1"/>
  <c r="D3900" i="1"/>
  <c r="G3900" i="1"/>
  <c r="I3900" i="1"/>
  <c r="L3900" i="1"/>
  <c r="N3900" i="1"/>
  <c r="P3900" i="1"/>
  <c r="R3900" i="1"/>
  <c r="T3900" i="1"/>
  <c r="V3900" i="1"/>
  <c r="X3900" i="1"/>
  <c r="Z3900" i="1" a="1"/>
  <c r="Z3900" i="1" s="1"/>
  <c r="AB3900" i="1" a="1"/>
  <c r="AB3900" i="1" s="1"/>
  <c r="AD3900" i="1"/>
  <c r="AF3900" i="1"/>
  <c r="AH3900" i="1"/>
  <c r="C3901" i="1"/>
  <c r="D3901" i="1"/>
  <c r="G3901" i="1"/>
  <c r="I3901" i="1"/>
  <c r="L3901" i="1"/>
  <c r="N3901" i="1"/>
  <c r="P3901" i="1"/>
  <c r="R3901" i="1"/>
  <c r="T3901" i="1"/>
  <c r="V3901" i="1"/>
  <c r="X3901" i="1"/>
  <c r="Z3901" i="1" a="1"/>
  <c r="Z3901" i="1" s="1"/>
  <c r="AB3901" i="1" a="1"/>
  <c r="AB3901" i="1" s="1"/>
  <c r="AD3901" i="1"/>
  <c r="AF3901" i="1"/>
  <c r="AH3901" i="1"/>
  <c r="C3902" i="1"/>
  <c r="D3902" i="1"/>
  <c r="G3902" i="1"/>
  <c r="I3902" i="1"/>
  <c r="L3902" i="1"/>
  <c r="N3902" i="1"/>
  <c r="P3902" i="1"/>
  <c r="R3902" i="1"/>
  <c r="T3902" i="1"/>
  <c r="V3902" i="1"/>
  <c r="X3902" i="1"/>
  <c r="Z3902" i="1" a="1"/>
  <c r="Z3902" i="1" s="1"/>
  <c r="AB3902" i="1" a="1"/>
  <c r="AB3902" i="1" s="1"/>
  <c r="AD3902" i="1"/>
  <c r="AF3902" i="1"/>
  <c r="AH3902" i="1"/>
  <c r="C3903" i="1"/>
  <c r="D3903" i="1"/>
  <c r="G3903" i="1"/>
  <c r="I3903" i="1"/>
  <c r="L3903" i="1"/>
  <c r="N3903" i="1"/>
  <c r="P3903" i="1"/>
  <c r="R3903" i="1"/>
  <c r="T3903" i="1"/>
  <c r="V3903" i="1"/>
  <c r="X3903" i="1"/>
  <c r="Z3903" i="1" a="1"/>
  <c r="Z3903" i="1" s="1"/>
  <c r="AB3903" i="1" a="1"/>
  <c r="AB3903" i="1" s="1"/>
  <c r="AD3903" i="1"/>
  <c r="AF3903" i="1"/>
  <c r="AH3903" i="1"/>
  <c r="AI3903" i="1"/>
  <c r="C3904" i="1"/>
  <c r="D3904" i="1"/>
  <c r="G3904" i="1"/>
  <c r="I3904" i="1"/>
  <c r="L3904" i="1"/>
  <c r="N3904" i="1"/>
  <c r="P3904" i="1"/>
  <c r="R3904" i="1"/>
  <c r="T3904" i="1"/>
  <c r="V3904" i="1"/>
  <c r="X3904" i="1"/>
  <c r="Z3904" i="1" a="1"/>
  <c r="Z3904" i="1" s="1"/>
  <c r="AB3904" i="1" a="1"/>
  <c r="AB3904" i="1" s="1"/>
  <c r="AD3904" i="1"/>
  <c r="AF3904" i="1"/>
  <c r="AH3904" i="1"/>
  <c r="C3905" i="1"/>
  <c r="D3905" i="1"/>
  <c r="G3905" i="1"/>
  <c r="I3905" i="1"/>
  <c r="L3905" i="1"/>
  <c r="N3905" i="1"/>
  <c r="P3905" i="1"/>
  <c r="R3905" i="1"/>
  <c r="T3905" i="1"/>
  <c r="V3905" i="1"/>
  <c r="X3905" i="1"/>
  <c r="Z3905" i="1" a="1"/>
  <c r="Z3905" i="1" s="1"/>
  <c r="AB3905" i="1" a="1"/>
  <c r="AB3905" i="1" s="1"/>
  <c r="AD3905" i="1"/>
  <c r="AF3905" i="1"/>
  <c r="AH3905" i="1"/>
  <c r="C3906" i="1"/>
  <c r="D3906" i="1"/>
  <c r="G3906" i="1"/>
  <c r="I3906" i="1"/>
  <c r="L3906" i="1"/>
  <c r="N3906" i="1"/>
  <c r="P3906" i="1"/>
  <c r="R3906" i="1"/>
  <c r="T3906" i="1"/>
  <c r="V3906" i="1"/>
  <c r="X3906" i="1"/>
  <c r="Z3906" i="1" a="1"/>
  <c r="Z3906" i="1" s="1"/>
  <c r="AB3906" i="1" a="1"/>
  <c r="AB3906" i="1" s="1"/>
  <c r="AD3906" i="1"/>
  <c r="AF3906" i="1"/>
  <c r="AH3906" i="1"/>
  <c r="C3907" i="1"/>
  <c r="D3907" i="1"/>
  <c r="G3907" i="1"/>
  <c r="I3907" i="1"/>
  <c r="L3907" i="1"/>
  <c r="N3907" i="1"/>
  <c r="P3907" i="1"/>
  <c r="R3907" i="1"/>
  <c r="T3907" i="1"/>
  <c r="V3907" i="1"/>
  <c r="X3907" i="1"/>
  <c r="Z3907" i="1" a="1"/>
  <c r="Z3907" i="1" s="1"/>
  <c r="AB3907" i="1" a="1"/>
  <c r="AB3907" i="1" s="1"/>
  <c r="AD3907" i="1"/>
  <c r="AF3907" i="1"/>
  <c r="AH3907" i="1"/>
  <c r="C3908" i="1"/>
  <c r="D3908" i="1"/>
  <c r="G3908" i="1"/>
  <c r="I3908" i="1"/>
  <c r="L3908" i="1"/>
  <c r="N3908" i="1"/>
  <c r="P3908" i="1"/>
  <c r="R3908" i="1"/>
  <c r="T3908" i="1"/>
  <c r="V3908" i="1"/>
  <c r="X3908" i="1"/>
  <c r="Z3908" i="1" a="1"/>
  <c r="Z3908" i="1" s="1"/>
  <c r="AB3908" i="1" a="1"/>
  <c r="AB3908" i="1" s="1"/>
  <c r="AD3908" i="1"/>
  <c r="AF3908" i="1"/>
  <c r="AH3908" i="1"/>
  <c r="C3909" i="1"/>
  <c r="D3909" i="1"/>
  <c r="G3909" i="1"/>
  <c r="I3909" i="1"/>
  <c r="L3909" i="1"/>
  <c r="N3909" i="1"/>
  <c r="P3909" i="1"/>
  <c r="R3909" i="1"/>
  <c r="T3909" i="1"/>
  <c r="V3909" i="1"/>
  <c r="X3909" i="1"/>
  <c r="Z3909" i="1" a="1"/>
  <c r="Z3909" i="1"/>
  <c r="AB3909" i="1" a="1"/>
  <c r="AB3909" i="1" s="1"/>
  <c r="AD3909" i="1"/>
  <c r="AF3909" i="1"/>
  <c r="AH3909" i="1"/>
  <c r="C3910" i="1"/>
  <c r="D3910" i="1"/>
  <c r="G3910" i="1"/>
  <c r="I3910" i="1"/>
  <c r="L3910" i="1"/>
  <c r="N3910" i="1"/>
  <c r="P3910" i="1"/>
  <c r="R3910" i="1"/>
  <c r="T3910" i="1"/>
  <c r="V3910" i="1"/>
  <c r="X3910" i="1"/>
  <c r="Z3910" i="1" a="1"/>
  <c r="Z3910" i="1" s="1"/>
  <c r="AB3910" i="1" a="1"/>
  <c r="AB3910" i="1"/>
  <c r="AD3910" i="1"/>
  <c r="AF3910" i="1"/>
  <c r="AH3910" i="1"/>
  <c r="C3911" i="1"/>
  <c r="D3911" i="1"/>
  <c r="G3911" i="1"/>
  <c r="I3911" i="1"/>
  <c r="L3911" i="1"/>
  <c r="N3911" i="1"/>
  <c r="P3911" i="1"/>
  <c r="R3911" i="1"/>
  <c r="T3911" i="1"/>
  <c r="V3911" i="1"/>
  <c r="X3911" i="1"/>
  <c r="Z3911" i="1" a="1"/>
  <c r="Z3911" i="1" s="1"/>
  <c r="AB3911" i="1" a="1"/>
  <c r="AB3911" i="1" s="1"/>
  <c r="AD3911" i="1"/>
  <c r="AF3911" i="1"/>
  <c r="AH3911" i="1"/>
  <c r="C3912" i="1"/>
  <c r="D3912" i="1"/>
  <c r="G3912" i="1"/>
  <c r="I3912" i="1"/>
  <c r="L3912" i="1"/>
  <c r="N3912" i="1"/>
  <c r="P3912" i="1"/>
  <c r="R3912" i="1"/>
  <c r="T3912" i="1"/>
  <c r="V3912" i="1"/>
  <c r="X3912" i="1"/>
  <c r="Z3912" i="1" a="1"/>
  <c r="Z3912" i="1" s="1"/>
  <c r="AB3912" i="1" a="1"/>
  <c r="AB3912" i="1" s="1"/>
  <c r="AD3912" i="1"/>
  <c r="AF3912" i="1"/>
  <c r="AH3912" i="1"/>
  <c r="C3913" i="1"/>
  <c r="D3913" i="1"/>
  <c r="G3913" i="1"/>
  <c r="I3913" i="1"/>
  <c r="L3913" i="1"/>
  <c r="N3913" i="1"/>
  <c r="P3913" i="1"/>
  <c r="R3913" i="1"/>
  <c r="T3913" i="1"/>
  <c r="V3913" i="1"/>
  <c r="X3913" i="1"/>
  <c r="Z3913" i="1" a="1"/>
  <c r="Z3913" i="1" s="1"/>
  <c r="AB3913" i="1" a="1"/>
  <c r="AB3913" i="1"/>
  <c r="AD3913" i="1"/>
  <c r="AF3913" i="1"/>
  <c r="AH3913" i="1"/>
  <c r="C3914" i="1"/>
  <c r="D3914" i="1"/>
  <c r="G3914" i="1"/>
  <c r="I3914" i="1"/>
  <c r="L3914" i="1"/>
  <c r="N3914" i="1"/>
  <c r="P3914" i="1"/>
  <c r="R3914" i="1"/>
  <c r="T3914" i="1"/>
  <c r="V3914" i="1"/>
  <c r="X3914" i="1"/>
  <c r="Z3914" i="1" a="1"/>
  <c r="Z3914" i="1" s="1"/>
  <c r="AB3914" i="1" a="1"/>
  <c r="AB3914" i="1" s="1"/>
  <c r="AD3914" i="1"/>
  <c r="AF3914" i="1"/>
  <c r="AH3914" i="1"/>
  <c r="C3915" i="1"/>
  <c r="D3915" i="1"/>
  <c r="G3915" i="1"/>
  <c r="I3915" i="1"/>
  <c r="L3915" i="1"/>
  <c r="N3915" i="1"/>
  <c r="P3915" i="1"/>
  <c r="R3915" i="1"/>
  <c r="T3915" i="1"/>
  <c r="V3915" i="1"/>
  <c r="X3915" i="1"/>
  <c r="Z3915" i="1" a="1"/>
  <c r="Z3915" i="1" s="1"/>
  <c r="AB3915" i="1" a="1"/>
  <c r="AB3915" i="1" s="1"/>
  <c r="AD3915" i="1"/>
  <c r="AF3915" i="1"/>
  <c r="AH3915" i="1"/>
  <c r="C3916" i="1"/>
  <c r="D3916" i="1"/>
  <c r="G3916" i="1"/>
  <c r="I3916" i="1"/>
  <c r="L3916" i="1"/>
  <c r="N3916" i="1"/>
  <c r="P3916" i="1"/>
  <c r="R3916" i="1"/>
  <c r="T3916" i="1"/>
  <c r="V3916" i="1"/>
  <c r="X3916" i="1"/>
  <c r="Z3916" i="1" a="1"/>
  <c r="Z3916" i="1" s="1"/>
  <c r="AB3916" i="1" a="1"/>
  <c r="AB3916" i="1" s="1"/>
  <c r="AD3916" i="1"/>
  <c r="AF3916" i="1"/>
  <c r="AH3916" i="1"/>
  <c r="C3917" i="1"/>
  <c r="D3917" i="1"/>
  <c r="G3917" i="1"/>
  <c r="I3917" i="1"/>
  <c r="L3917" i="1"/>
  <c r="N3917" i="1"/>
  <c r="P3917" i="1"/>
  <c r="R3917" i="1"/>
  <c r="T3917" i="1"/>
  <c r="V3917" i="1"/>
  <c r="X3917" i="1"/>
  <c r="Z3917" i="1" a="1"/>
  <c r="Z3917" i="1" s="1"/>
  <c r="AB3917" i="1" a="1"/>
  <c r="AB3917" i="1" s="1"/>
  <c r="AD3917" i="1"/>
  <c r="AF3917" i="1"/>
  <c r="AH3917" i="1"/>
  <c r="C3918" i="1"/>
  <c r="D3918" i="1"/>
  <c r="G3918" i="1"/>
  <c r="I3918" i="1"/>
  <c r="L3918" i="1"/>
  <c r="N3918" i="1"/>
  <c r="P3918" i="1"/>
  <c r="R3918" i="1"/>
  <c r="T3918" i="1"/>
  <c r="V3918" i="1"/>
  <c r="X3918" i="1"/>
  <c r="Z3918" i="1" a="1"/>
  <c r="Z3918" i="1" s="1"/>
  <c r="AB3918" i="1" a="1"/>
  <c r="AB3918" i="1" s="1"/>
  <c r="AD3918" i="1"/>
  <c r="AF3918" i="1"/>
  <c r="AH3918" i="1"/>
  <c r="C3919" i="1"/>
  <c r="D3919" i="1"/>
  <c r="G3919" i="1"/>
  <c r="I3919" i="1"/>
  <c r="L3919" i="1"/>
  <c r="N3919" i="1"/>
  <c r="P3919" i="1"/>
  <c r="R3919" i="1"/>
  <c r="T3919" i="1"/>
  <c r="V3919" i="1"/>
  <c r="X3919" i="1"/>
  <c r="Z3919" i="1" a="1"/>
  <c r="Z3919" i="1" s="1"/>
  <c r="AB3919" i="1" a="1"/>
  <c r="AB3919" i="1" s="1"/>
  <c r="AD3919" i="1"/>
  <c r="AF3919" i="1"/>
  <c r="AH3919" i="1"/>
  <c r="C3920" i="1"/>
  <c r="D3920" i="1"/>
  <c r="G3920" i="1"/>
  <c r="I3920" i="1"/>
  <c r="L3920" i="1"/>
  <c r="N3920" i="1"/>
  <c r="P3920" i="1"/>
  <c r="R3920" i="1"/>
  <c r="T3920" i="1"/>
  <c r="V3920" i="1"/>
  <c r="X3920" i="1"/>
  <c r="Z3920" i="1" a="1"/>
  <c r="Z3920" i="1" s="1"/>
  <c r="AB3920" i="1" a="1"/>
  <c r="AB3920" i="1" s="1"/>
  <c r="AD3920" i="1"/>
  <c r="AF3920" i="1"/>
  <c r="AH3920" i="1"/>
  <c r="C3921" i="1"/>
  <c r="D3921" i="1"/>
  <c r="G3921" i="1"/>
  <c r="I3921" i="1"/>
  <c r="L3921" i="1"/>
  <c r="N3921" i="1"/>
  <c r="P3921" i="1"/>
  <c r="R3921" i="1"/>
  <c r="T3921" i="1"/>
  <c r="V3921" i="1"/>
  <c r="X3921" i="1"/>
  <c r="Z3921" i="1" a="1"/>
  <c r="Z3921" i="1" s="1"/>
  <c r="AB3921" i="1" a="1"/>
  <c r="AB3921" i="1" s="1"/>
  <c r="AD3921" i="1"/>
  <c r="AF3921" i="1"/>
  <c r="AH3921" i="1"/>
  <c r="C3922" i="1"/>
  <c r="D3922" i="1"/>
  <c r="G3922" i="1"/>
  <c r="I3922" i="1"/>
  <c r="L3922" i="1"/>
  <c r="N3922" i="1"/>
  <c r="P3922" i="1"/>
  <c r="R3922" i="1"/>
  <c r="T3922" i="1"/>
  <c r="V3922" i="1"/>
  <c r="X3922" i="1"/>
  <c r="Z3922" i="1" a="1"/>
  <c r="Z3922" i="1" s="1"/>
  <c r="AB3922" i="1" a="1"/>
  <c r="AB3922" i="1"/>
  <c r="AD3922" i="1"/>
  <c r="AF3922" i="1"/>
  <c r="AH3922" i="1"/>
  <c r="C3923" i="1"/>
  <c r="D3923" i="1"/>
  <c r="G3923" i="1"/>
  <c r="I3923" i="1"/>
  <c r="L3923" i="1"/>
  <c r="N3923" i="1"/>
  <c r="P3923" i="1"/>
  <c r="R3923" i="1"/>
  <c r="T3923" i="1"/>
  <c r="V3923" i="1"/>
  <c r="X3923" i="1"/>
  <c r="Z3923" i="1" a="1"/>
  <c r="Z3923" i="1" s="1"/>
  <c r="AB3923" i="1" a="1"/>
  <c r="AB3923" i="1" s="1"/>
  <c r="AD3923" i="1"/>
  <c r="AF3923" i="1"/>
  <c r="AH3923" i="1"/>
  <c r="C3924" i="1"/>
  <c r="D3924" i="1"/>
  <c r="G3924" i="1"/>
  <c r="I3924" i="1"/>
  <c r="L3924" i="1"/>
  <c r="N3924" i="1"/>
  <c r="P3924" i="1"/>
  <c r="R3924" i="1"/>
  <c r="T3924" i="1"/>
  <c r="V3924" i="1"/>
  <c r="X3924" i="1"/>
  <c r="Z3924" i="1" a="1"/>
  <c r="Z3924" i="1"/>
  <c r="AB3924" i="1" a="1"/>
  <c r="AB3924" i="1" s="1"/>
  <c r="AD3924" i="1"/>
  <c r="AF3924" i="1"/>
  <c r="AH3924" i="1"/>
  <c r="C3925" i="1"/>
  <c r="D3925" i="1"/>
  <c r="G3925" i="1"/>
  <c r="I3925" i="1"/>
  <c r="L3925" i="1"/>
  <c r="N3925" i="1"/>
  <c r="P3925" i="1"/>
  <c r="R3925" i="1"/>
  <c r="T3925" i="1"/>
  <c r="V3925" i="1"/>
  <c r="X3925" i="1"/>
  <c r="Z3925" i="1" a="1"/>
  <c r="Z3925" i="1"/>
  <c r="AB3925" i="1" a="1"/>
  <c r="AB3925" i="1" s="1"/>
  <c r="AD3925" i="1"/>
  <c r="AF3925" i="1"/>
  <c r="AH3925" i="1"/>
  <c r="C3926" i="1"/>
  <c r="D3926" i="1"/>
  <c r="G3926" i="1"/>
  <c r="I3926" i="1"/>
  <c r="L3926" i="1"/>
  <c r="N3926" i="1"/>
  <c r="P3926" i="1"/>
  <c r="R3926" i="1"/>
  <c r="T3926" i="1"/>
  <c r="V3926" i="1"/>
  <c r="X3926" i="1"/>
  <c r="Z3926" i="1" a="1"/>
  <c r="Z3926" i="1" s="1"/>
  <c r="AB3926" i="1" a="1"/>
  <c r="AB3926" i="1" s="1"/>
  <c r="AD3926" i="1"/>
  <c r="AF3926" i="1"/>
  <c r="AH3926" i="1"/>
  <c r="C3927" i="1"/>
  <c r="D3927" i="1"/>
  <c r="G3927" i="1"/>
  <c r="I3927" i="1"/>
  <c r="L3927" i="1"/>
  <c r="N3927" i="1"/>
  <c r="P3927" i="1"/>
  <c r="R3927" i="1"/>
  <c r="T3927" i="1"/>
  <c r="V3927" i="1"/>
  <c r="X3927" i="1"/>
  <c r="Z3927" i="1" a="1"/>
  <c r="Z3927" i="1" s="1"/>
  <c r="AI3927" i="1" s="1"/>
  <c r="AB3927" i="1" a="1"/>
  <c r="AB3927" i="1" s="1"/>
  <c r="AD3927" i="1"/>
  <c r="AF3927" i="1"/>
  <c r="AH3927" i="1"/>
  <c r="C3928" i="1"/>
  <c r="D3928" i="1"/>
  <c r="G3928" i="1"/>
  <c r="I3928" i="1"/>
  <c r="L3928" i="1"/>
  <c r="N3928" i="1"/>
  <c r="P3928" i="1"/>
  <c r="R3928" i="1"/>
  <c r="T3928" i="1"/>
  <c r="V3928" i="1"/>
  <c r="X3928" i="1"/>
  <c r="Z3928" i="1" a="1"/>
  <c r="Z3928" i="1" s="1"/>
  <c r="AB3928" i="1" a="1"/>
  <c r="AB3928" i="1" s="1"/>
  <c r="AD3928" i="1"/>
  <c r="AF3928" i="1"/>
  <c r="AH3928" i="1"/>
  <c r="C3929" i="1"/>
  <c r="D3929" i="1"/>
  <c r="G3929" i="1"/>
  <c r="I3929" i="1"/>
  <c r="L3929" i="1"/>
  <c r="N3929" i="1"/>
  <c r="P3929" i="1"/>
  <c r="R3929" i="1"/>
  <c r="T3929" i="1"/>
  <c r="V3929" i="1"/>
  <c r="X3929" i="1"/>
  <c r="Z3929" i="1" a="1"/>
  <c r="Z3929" i="1" s="1"/>
  <c r="AB3929" i="1" a="1"/>
  <c r="AB3929" i="1"/>
  <c r="AD3929" i="1"/>
  <c r="AF3929" i="1"/>
  <c r="AH3929" i="1"/>
  <c r="C3930" i="1"/>
  <c r="D3930" i="1"/>
  <c r="G3930" i="1"/>
  <c r="I3930" i="1"/>
  <c r="L3930" i="1"/>
  <c r="N3930" i="1"/>
  <c r="P3930" i="1"/>
  <c r="R3930" i="1"/>
  <c r="T3930" i="1"/>
  <c r="V3930" i="1"/>
  <c r="X3930" i="1"/>
  <c r="Z3930" i="1" a="1"/>
  <c r="Z3930" i="1"/>
  <c r="AB3930" i="1" a="1"/>
  <c r="AB3930" i="1" s="1"/>
  <c r="AD3930" i="1"/>
  <c r="AF3930" i="1"/>
  <c r="AH3930" i="1"/>
  <c r="C3931" i="1"/>
  <c r="D3931" i="1"/>
  <c r="G3931" i="1"/>
  <c r="I3931" i="1"/>
  <c r="L3931" i="1"/>
  <c r="N3931" i="1"/>
  <c r="P3931" i="1"/>
  <c r="R3931" i="1"/>
  <c r="T3931" i="1"/>
  <c r="V3931" i="1"/>
  <c r="X3931" i="1"/>
  <c r="Z3931" i="1" a="1"/>
  <c r="Z3931" i="1" s="1"/>
  <c r="AB3931" i="1" a="1"/>
  <c r="AB3931" i="1" s="1"/>
  <c r="AD3931" i="1"/>
  <c r="AF3931" i="1"/>
  <c r="AH3931" i="1"/>
  <c r="C3932" i="1"/>
  <c r="D3932" i="1"/>
  <c r="G3932" i="1"/>
  <c r="I3932" i="1"/>
  <c r="L3932" i="1"/>
  <c r="N3932" i="1"/>
  <c r="P3932" i="1"/>
  <c r="R3932" i="1"/>
  <c r="T3932" i="1"/>
  <c r="V3932" i="1"/>
  <c r="X3932" i="1"/>
  <c r="Z3932" i="1" a="1"/>
  <c r="Z3932" i="1" s="1"/>
  <c r="AB3932" i="1" a="1"/>
  <c r="AB3932" i="1" s="1"/>
  <c r="AD3932" i="1"/>
  <c r="AF3932" i="1"/>
  <c r="AH3932" i="1"/>
  <c r="C3933" i="1"/>
  <c r="D3933" i="1"/>
  <c r="G3933" i="1"/>
  <c r="I3933" i="1"/>
  <c r="L3933" i="1"/>
  <c r="N3933" i="1"/>
  <c r="P3933" i="1"/>
  <c r="R3933" i="1"/>
  <c r="T3933" i="1"/>
  <c r="V3933" i="1"/>
  <c r="X3933" i="1"/>
  <c r="Z3933" i="1" a="1"/>
  <c r="Z3933" i="1" s="1"/>
  <c r="AI3933" i="1" s="1"/>
  <c r="AB3933" i="1" a="1"/>
  <c r="AB3933" i="1" s="1"/>
  <c r="AD3933" i="1"/>
  <c r="AF3933" i="1"/>
  <c r="AH3933" i="1"/>
  <c r="C3934" i="1"/>
  <c r="D3934" i="1"/>
  <c r="G3934" i="1"/>
  <c r="I3934" i="1"/>
  <c r="L3934" i="1"/>
  <c r="N3934" i="1"/>
  <c r="P3934" i="1"/>
  <c r="R3934" i="1"/>
  <c r="T3934" i="1"/>
  <c r="V3934" i="1"/>
  <c r="X3934" i="1"/>
  <c r="Z3934" i="1" a="1"/>
  <c r="Z3934" i="1" s="1"/>
  <c r="AB3934" i="1" a="1"/>
  <c r="AB3934" i="1" s="1"/>
  <c r="AD3934" i="1"/>
  <c r="AF3934" i="1"/>
  <c r="AH3934" i="1"/>
  <c r="C3935" i="1"/>
  <c r="D3935" i="1"/>
  <c r="G3935" i="1"/>
  <c r="I3935" i="1"/>
  <c r="L3935" i="1"/>
  <c r="N3935" i="1"/>
  <c r="P3935" i="1"/>
  <c r="R3935" i="1"/>
  <c r="T3935" i="1"/>
  <c r="V3935" i="1"/>
  <c r="X3935" i="1"/>
  <c r="Z3935" i="1" a="1"/>
  <c r="Z3935" i="1" s="1"/>
  <c r="AB3935" i="1" a="1"/>
  <c r="AB3935" i="1"/>
  <c r="AD3935" i="1"/>
  <c r="AF3935" i="1"/>
  <c r="AH3935" i="1"/>
  <c r="C3936" i="1"/>
  <c r="D3936" i="1"/>
  <c r="G3936" i="1"/>
  <c r="I3936" i="1"/>
  <c r="L3936" i="1"/>
  <c r="N3936" i="1"/>
  <c r="P3936" i="1"/>
  <c r="R3936" i="1"/>
  <c r="T3936" i="1"/>
  <c r="V3936" i="1"/>
  <c r="X3936" i="1"/>
  <c r="Z3936" i="1" a="1"/>
  <c r="Z3936" i="1" s="1"/>
  <c r="AB3936" i="1" a="1"/>
  <c r="AB3936" i="1"/>
  <c r="AD3936" i="1"/>
  <c r="AF3936" i="1"/>
  <c r="AH3936" i="1"/>
  <c r="C3937" i="1"/>
  <c r="D3937" i="1"/>
  <c r="G3937" i="1"/>
  <c r="I3937" i="1"/>
  <c r="L3937" i="1"/>
  <c r="N3937" i="1"/>
  <c r="P3937" i="1"/>
  <c r="R3937" i="1"/>
  <c r="T3937" i="1"/>
  <c r="V3937" i="1"/>
  <c r="X3937" i="1"/>
  <c r="Z3937" i="1" a="1"/>
  <c r="Z3937" i="1" s="1"/>
  <c r="AB3937" i="1" a="1"/>
  <c r="AB3937" i="1"/>
  <c r="AD3937" i="1"/>
  <c r="AF3937" i="1"/>
  <c r="AH3937" i="1"/>
  <c r="C3938" i="1"/>
  <c r="D3938" i="1"/>
  <c r="G3938" i="1"/>
  <c r="I3938" i="1"/>
  <c r="L3938" i="1"/>
  <c r="N3938" i="1"/>
  <c r="P3938" i="1"/>
  <c r="R3938" i="1"/>
  <c r="T3938" i="1"/>
  <c r="V3938" i="1"/>
  <c r="X3938" i="1"/>
  <c r="Z3938" i="1" a="1"/>
  <c r="Z3938" i="1" s="1"/>
  <c r="AB3938" i="1" a="1"/>
  <c r="AB3938" i="1" s="1"/>
  <c r="AD3938" i="1"/>
  <c r="AF3938" i="1"/>
  <c r="AH3938" i="1"/>
  <c r="C3939" i="1"/>
  <c r="D3939" i="1"/>
  <c r="G3939" i="1"/>
  <c r="I3939" i="1"/>
  <c r="L3939" i="1"/>
  <c r="N3939" i="1"/>
  <c r="P3939" i="1"/>
  <c r="R3939" i="1"/>
  <c r="T3939" i="1"/>
  <c r="V3939" i="1"/>
  <c r="X3939" i="1"/>
  <c r="Z3939" i="1" a="1"/>
  <c r="Z3939" i="1" s="1"/>
  <c r="AB3939" i="1" a="1"/>
  <c r="AB3939" i="1" s="1"/>
  <c r="AD3939" i="1"/>
  <c r="AF3939" i="1"/>
  <c r="AH3939" i="1"/>
  <c r="C3940" i="1"/>
  <c r="D3940" i="1"/>
  <c r="G3940" i="1"/>
  <c r="I3940" i="1"/>
  <c r="L3940" i="1"/>
  <c r="N3940" i="1"/>
  <c r="P3940" i="1"/>
  <c r="R3940" i="1"/>
  <c r="T3940" i="1"/>
  <c r="V3940" i="1"/>
  <c r="X3940" i="1"/>
  <c r="Z3940" i="1" a="1"/>
  <c r="Z3940" i="1"/>
  <c r="AB3940" i="1" a="1"/>
  <c r="AB3940" i="1" s="1"/>
  <c r="AD3940" i="1"/>
  <c r="AF3940" i="1"/>
  <c r="AH3940" i="1"/>
  <c r="C3941" i="1"/>
  <c r="D3941" i="1"/>
  <c r="G3941" i="1"/>
  <c r="I3941" i="1"/>
  <c r="L3941" i="1"/>
  <c r="N3941" i="1"/>
  <c r="P3941" i="1"/>
  <c r="R3941" i="1"/>
  <c r="T3941" i="1"/>
  <c r="V3941" i="1"/>
  <c r="X3941" i="1"/>
  <c r="Z3941" i="1" a="1"/>
  <c r="Z3941" i="1" s="1"/>
  <c r="AB3941" i="1" a="1"/>
  <c r="AB3941" i="1" s="1"/>
  <c r="AD3941" i="1"/>
  <c r="AF3941" i="1"/>
  <c r="AH3941" i="1"/>
  <c r="C3942" i="1"/>
  <c r="D3942" i="1"/>
  <c r="G3942" i="1"/>
  <c r="I3942" i="1"/>
  <c r="L3942" i="1"/>
  <c r="N3942" i="1"/>
  <c r="P3942" i="1"/>
  <c r="R3942" i="1"/>
  <c r="T3942" i="1"/>
  <c r="V3942" i="1"/>
  <c r="X3942" i="1"/>
  <c r="Z3942" i="1" a="1"/>
  <c r="Z3942" i="1" s="1"/>
  <c r="AB3942" i="1" a="1"/>
  <c r="AB3942" i="1" s="1"/>
  <c r="AD3942" i="1"/>
  <c r="AF3942" i="1"/>
  <c r="AH3942" i="1"/>
  <c r="C3943" i="1"/>
  <c r="D3943" i="1"/>
  <c r="G3943" i="1"/>
  <c r="I3943" i="1"/>
  <c r="L3943" i="1"/>
  <c r="N3943" i="1"/>
  <c r="P3943" i="1"/>
  <c r="R3943" i="1"/>
  <c r="T3943" i="1"/>
  <c r="V3943" i="1"/>
  <c r="X3943" i="1"/>
  <c r="Z3943" i="1" a="1"/>
  <c r="Z3943" i="1" s="1"/>
  <c r="AB3943" i="1" a="1"/>
  <c r="AB3943" i="1" s="1"/>
  <c r="AD3943" i="1"/>
  <c r="AF3943" i="1"/>
  <c r="AH3943" i="1"/>
  <c r="C3944" i="1"/>
  <c r="D3944" i="1"/>
  <c r="G3944" i="1"/>
  <c r="I3944" i="1"/>
  <c r="L3944" i="1"/>
  <c r="N3944" i="1"/>
  <c r="P3944" i="1"/>
  <c r="R3944" i="1"/>
  <c r="T3944" i="1"/>
  <c r="V3944" i="1"/>
  <c r="X3944" i="1"/>
  <c r="Z3944" i="1" a="1"/>
  <c r="Z3944" i="1" s="1"/>
  <c r="AB3944" i="1" a="1"/>
  <c r="AB3944" i="1" s="1"/>
  <c r="AD3944" i="1"/>
  <c r="AF3944" i="1"/>
  <c r="AH3944" i="1"/>
  <c r="C3945" i="1"/>
  <c r="D3945" i="1"/>
  <c r="G3945" i="1"/>
  <c r="I3945" i="1"/>
  <c r="L3945" i="1"/>
  <c r="N3945" i="1"/>
  <c r="P3945" i="1"/>
  <c r="R3945" i="1"/>
  <c r="T3945" i="1"/>
  <c r="V3945" i="1"/>
  <c r="AI3945" i="1" s="1"/>
  <c r="X3945" i="1"/>
  <c r="Z3945" i="1" a="1"/>
  <c r="Z3945" i="1" s="1"/>
  <c r="AB3945" i="1" a="1"/>
  <c r="AB3945" i="1" s="1"/>
  <c r="AD3945" i="1"/>
  <c r="AF3945" i="1"/>
  <c r="AH3945" i="1"/>
  <c r="C3946" i="1"/>
  <c r="D3946" i="1"/>
  <c r="G3946" i="1"/>
  <c r="I3946" i="1"/>
  <c r="L3946" i="1"/>
  <c r="N3946" i="1"/>
  <c r="P3946" i="1"/>
  <c r="R3946" i="1"/>
  <c r="T3946" i="1"/>
  <c r="V3946" i="1"/>
  <c r="X3946" i="1"/>
  <c r="Z3946" i="1" a="1"/>
  <c r="Z3946" i="1" s="1"/>
  <c r="AB3946" i="1" a="1"/>
  <c r="AB3946" i="1" s="1"/>
  <c r="AD3946" i="1"/>
  <c r="AF3946" i="1"/>
  <c r="AH3946" i="1"/>
  <c r="C3947" i="1"/>
  <c r="D3947" i="1"/>
  <c r="G3947" i="1"/>
  <c r="I3947" i="1"/>
  <c r="L3947" i="1"/>
  <c r="N3947" i="1"/>
  <c r="P3947" i="1"/>
  <c r="R3947" i="1"/>
  <c r="T3947" i="1"/>
  <c r="V3947" i="1"/>
  <c r="X3947" i="1"/>
  <c r="Z3947" i="1" a="1"/>
  <c r="Z3947" i="1" s="1"/>
  <c r="AB3947" i="1" a="1"/>
  <c r="AB3947" i="1" s="1"/>
  <c r="AD3947" i="1"/>
  <c r="AF3947" i="1"/>
  <c r="AH3947" i="1"/>
  <c r="AI3947" i="1"/>
  <c r="C3948" i="1"/>
  <c r="D3948" i="1"/>
  <c r="G3948" i="1"/>
  <c r="I3948" i="1"/>
  <c r="L3948" i="1"/>
  <c r="N3948" i="1"/>
  <c r="P3948" i="1"/>
  <c r="R3948" i="1"/>
  <c r="T3948" i="1"/>
  <c r="V3948" i="1"/>
  <c r="X3948" i="1"/>
  <c r="Z3948" i="1" a="1"/>
  <c r="Z3948" i="1" s="1"/>
  <c r="AB3948" i="1" a="1"/>
  <c r="AB3948" i="1" s="1"/>
  <c r="AD3948" i="1"/>
  <c r="AF3948" i="1"/>
  <c r="AH3948" i="1"/>
  <c r="C3949" i="1"/>
  <c r="D3949" i="1"/>
  <c r="G3949" i="1"/>
  <c r="I3949" i="1"/>
  <c r="L3949" i="1"/>
  <c r="N3949" i="1"/>
  <c r="P3949" i="1"/>
  <c r="R3949" i="1"/>
  <c r="T3949" i="1"/>
  <c r="V3949" i="1"/>
  <c r="X3949" i="1"/>
  <c r="Z3949" i="1" a="1"/>
  <c r="Z3949" i="1" s="1"/>
  <c r="AB3949" i="1" a="1"/>
  <c r="AB3949" i="1" s="1"/>
  <c r="AD3949" i="1"/>
  <c r="AF3949" i="1"/>
  <c r="AH3949" i="1"/>
  <c r="AI3949" i="1"/>
  <c r="C3950" i="1"/>
  <c r="D3950" i="1"/>
  <c r="G3950" i="1"/>
  <c r="I3950" i="1"/>
  <c r="L3950" i="1"/>
  <c r="N3950" i="1"/>
  <c r="P3950" i="1"/>
  <c r="R3950" i="1"/>
  <c r="T3950" i="1"/>
  <c r="V3950" i="1"/>
  <c r="X3950" i="1"/>
  <c r="Z3950" i="1" a="1"/>
  <c r="Z3950" i="1" s="1"/>
  <c r="AB3950" i="1" a="1"/>
  <c r="AB3950" i="1"/>
  <c r="AD3950" i="1"/>
  <c r="AF3950" i="1"/>
  <c r="AH3950" i="1"/>
  <c r="C3951" i="1"/>
  <c r="D3951" i="1"/>
  <c r="G3951" i="1"/>
  <c r="I3951" i="1"/>
  <c r="L3951" i="1"/>
  <c r="N3951" i="1"/>
  <c r="P3951" i="1"/>
  <c r="R3951" i="1"/>
  <c r="T3951" i="1"/>
  <c r="V3951" i="1"/>
  <c r="X3951" i="1"/>
  <c r="Z3951" i="1" a="1"/>
  <c r="Z3951" i="1" s="1"/>
  <c r="AB3951" i="1" a="1"/>
  <c r="AB3951" i="1" s="1"/>
  <c r="AD3951" i="1"/>
  <c r="AF3951" i="1"/>
  <c r="AH3951" i="1"/>
  <c r="C3952" i="1"/>
  <c r="D3952" i="1"/>
  <c r="G3952" i="1"/>
  <c r="I3952" i="1"/>
  <c r="L3952" i="1"/>
  <c r="N3952" i="1"/>
  <c r="P3952" i="1"/>
  <c r="R3952" i="1"/>
  <c r="T3952" i="1"/>
  <c r="V3952" i="1"/>
  <c r="X3952" i="1"/>
  <c r="Z3952" i="1" a="1"/>
  <c r="Z3952" i="1" s="1"/>
  <c r="AB3952" i="1" a="1"/>
  <c r="AB3952" i="1" s="1"/>
  <c r="AD3952" i="1"/>
  <c r="AF3952" i="1"/>
  <c r="AH3952" i="1"/>
  <c r="C3953" i="1"/>
  <c r="D3953" i="1"/>
  <c r="G3953" i="1"/>
  <c r="I3953" i="1"/>
  <c r="L3953" i="1"/>
  <c r="N3953" i="1"/>
  <c r="P3953" i="1"/>
  <c r="R3953" i="1"/>
  <c r="T3953" i="1"/>
  <c r="V3953" i="1"/>
  <c r="X3953" i="1"/>
  <c r="Z3953" i="1" a="1"/>
  <c r="Z3953" i="1" s="1"/>
  <c r="AB3953" i="1" a="1"/>
  <c r="AB3953" i="1" s="1"/>
  <c r="AD3953" i="1"/>
  <c r="AF3953" i="1"/>
  <c r="AH3953" i="1"/>
  <c r="C3954" i="1"/>
  <c r="D3954" i="1"/>
  <c r="G3954" i="1"/>
  <c r="I3954" i="1"/>
  <c r="L3954" i="1"/>
  <c r="N3954" i="1"/>
  <c r="P3954" i="1"/>
  <c r="R3954" i="1"/>
  <c r="T3954" i="1"/>
  <c r="V3954" i="1"/>
  <c r="X3954" i="1"/>
  <c r="Z3954" i="1" a="1"/>
  <c r="Z3954" i="1" s="1"/>
  <c r="AB3954" i="1" a="1"/>
  <c r="AB3954" i="1"/>
  <c r="AD3954" i="1"/>
  <c r="AF3954" i="1"/>
  <c r="AH3954" i="1"/>
  <c r="C3955" i="1"/>
  <c r="D3955" i="1"/>
  <c r="G3955" i="1"/>
  <c r="I3955" i="1"/>
  <c r="L3955" i="1"/>
  <c r="N3955" i="1"/>
  <c r="P3955" i="1"/>
  <c r="R3955" i="1"/>
  <c r="T3955" i="1"/>
  <c r="V3955" i="1"/>
  <c r="X3955" i="1"/>
  <c r="Z3955" i="1" a="1"/>
  <c r="Z3955" i="1" s="1"/>
  <c r="AB3955" i="1" a="1"/>
  <c r="AB3955" i="1"/>
  <c r="AD3955" i="1"/>
  <c r="AF3955" i="1"/>
  <c r="AH3955" i="1"/>
  <c r="C3956" i="1"/>
  <c r="D3956" i="1"/>
  <c r="G3956" i="1"/>
  <c r="I3956" i="1"/>
  <c r="L3956" i="1"/>
  <c r="N3956" i="1"/>
  <c r="P3956" i="1"/>
  <c r="R3956" i="1"/>
  <c r="T3956" i="1"/>
  <c r="V3956" i="1"/>
  <c r="X3956" i="1"/>
  <c r="Z3956" i="1" a="1"/>
  <c r="Z3956" i="1" s="1"/>
  <c r="AB3956" i="1" a="1"/>
  <c r="AB3956" i="1" s="1"/>
  <c r="AD3956" i="1"/>
  <c r="AF3956" i="1"/>
  <c r="AH3956" i="1"/>
  <c r="C3957" i="1"/>
  <c r="D3957" i="1"/>
  <c r="G3957" i="1"/>
  <c r="I3957" i="1"/>
  <c r="L3957" i="1"/>
  <c r="N3957" i="1"/>
  <c r="P3957" i="1"/>
  <c r="R3957" i="1"/>
  <c r="T3957" i="1"/>
  <c r="V3957" i="1"/>
  <c r="X3957" i="1"/>
  <c r="Z3957" i="1" a="1"/>
  <c r="Z3957" i="1"/>
  <c r="AB3957" i="1" a="1"/>
  <c r="AB3957" i="1" s="1"/>
  <c r="AD3957" i="1"/>
  <c r="AF3957" i="1"/>
  <c r="AH3957" i="1"/>
  <c r="C3958" i="1"/>
  <c r="D3958" i="1"/>
  <c r="G3958" i="1"/>
  <c r="I3958" i="1"/>
  <c r="L3958" i="1"/>
  <c r="N3958" i="1"/>
  <c r="P3958" i="1"/>
  <c r="R3958" i="1"/>
  <c r="T3958" i="1"/>
  <c r="V3958" i="1"/>
  <c r="X3958" i="1"/>
  <c r="Z3958" i="1" a="1"/>
  <c r="Z3958" i="1" s="1"/>
  <c r="AB3958" i="1" a="1"/>
  <c r="AB3958" i="1" s="1"/>
  <c r="AD3958" i="1"/>
  <c r="AF3958" i="1"/>
  <c r="AH3958" i="1"/>
  <c r="C3959" i="1"/>
  <c r="D3959" i="1"/>
  <c r="G3959" i="1"/>
  <c r="I3959" i="1"/>
  <c r="L3959" i="1"/>
  <c r="N3959" i="1"/>
  <c r="P3959" i="1"/>
  <c r="R3959" i="1"/>
  <c r="T3959" i="1"/>
  <c r="V3959" i="1"/>
  <c r="X3959" i="1"/>
  <c r="Z3959" i="1" a="1"/>
  <c r="Z3959" i="1" s="1"/>
  <c r="AB3959" i="1" a="1"/>
  <c r="AB3959" i="1" s="1"/>
  <c r="AD3959" i="1"/>
  <c r="AF3959" i="1"/>
  <c r="AH3959" i="1"/>
  <c r="C3960" i="1"/>
  <c r="D3960" i="1"/>
  <c r="G3960" i="1"/>
  <c r="I3960" i="1"/>
  <c r="L3960" i="1"/>
  <c r="N3960" i="1"/>
  <c r="P3960" i="1"/>
  <c r="R3960" i="1"/>
  <c r="T3960" i="1"/>
  <c r="V3960" i="1"/>
  <c r="X3960" i="1"/>
  <c r="Z3960" i="1" a="1"/>
  <c r="Z3960" i="1" s="1"/>
  <c r="AB3960" i="1" a="1"/>
  <c r="AB3960" i="1" s="1"/>
  <c r="AD3960" i="1"/>
  <c r="AF3960" i="1"/>
  <c r="AH3960" i="1"/>
  <c r="C3961" i="1"/>
  <c r="D3961" i="1"/>
  <c r="G3961" i="1"/>
  <c r="I3961" i="1"/>
  <c r="L3961" i="1"/>
  <c r="N3961" i="1"/>
  <c r="P3961" i="1"/>
  <c r="R3961" i="1"/>
  <c r="T3961" i="1"/>
  <c r="V3961" i="1"/>
  <c r="X3961" i="1"/>
  <c r="Z3961" i="1" a="1"/>
  <c r="Z3961" i="1" s="1"/>
  <c r="AB3961" i="1" a="1"/>
  <c r="AB3961" i="1" s="1"/>
  <c r="AD3961" i="1"/>
  <c r="AF3961" i="1"/>
  <c r="AH3961" i="1"/>
  <c r="C3962" i="1"/>
  <c r="D3962" i="1"/>
  <c r="G3962" i="1"/>
  <c r="I3962" i="1"/>
  <c r="L3962" i="1"/>
  <c r="N3962" i="1"/>
  <c r="P3962" i="1"/>
  <c r="R3962" i="1"/>
  <c r="T3962" i="1"/>
  <c r="V3962" i="1"/>
  <c r="X3962" i="1"/>
  <c r="Z3962" i="1" a="1"/>
  <c r="Z3962" i="1" s="1"/>
  <c r="AB3962" i="1" a="1"/>
  <c r="AB3962" i="1"/>
  <c r="AD3962" i="1"/>
  <c r="AF3962" i="1"/>
  <c r="AH3962" i="1"/>
  <c r="C3963" i="1"/>
  <c r="D3963" i="1"/>
  <c r="G3963" i="1"/>
  <c r="I3963" i="1"/>
  <c r="L3963" i="1"/>
  <c r="N3963" i="1"/>
  <c r="P3963" i="1"/>
  <c r="R3963" i="1"/>
  <c r="T3963" i="1"/>
  <c r="V3963" i="1"/>
  <c r="X3963" i="1"/>
  <c r="Z3963" i="1" a="1"/>
  <c r="Z3963" i="1" s="1"/>
  <c r="AB3963" i="1" a="1"/>
  <c r="AB3963" i="1" s="1"/>
  <c r="AD3963" i="1"/>
  <c r="AF3963" i="1"/>
  <c r="AH3963" i="1"/>
  <c r="C3964" i="1"/>
  <c r="D3964" i="1"/>
  <c r="G3964" i="1"/>
  <c r="I3964" i="1"/>
  <c r="L3964" i="1"/>
  <c r="N3964" i="1"/>
  <c r="P3964" i="1"/>
  <c r="R3964" i="1"/>
  <c r="T3964" i="1"/>
  <c r="V3964" i="1"/>
  <c r="X3964" i="1"/>
  <c r="Z3964" i="1" a="1"/>
  <c r="Z3964" i="1" s="1"/>
  <c r="AB3964" i="1" a="1"/>
  <c r="AB3964" i="1" s="1"/>
  <c r="AD3964" i="1"/>
  <c r="AF3964" i="1"/>
  <c r="AH3964" i="1"/>
  <c r="C3965" i="1"/>
  <c r="D3965" i="1"/>
  <c r="G3965" i="1"/>
  <c r="I3965" i="1"/>
  <c r="L3965" i="1"/>
  <c r="N3965" i="1"/>
  <c r="P3965" i="1"/>
  <c r="R3965" i="1"/>
  <c r="T3965" i="1"/>
  <c r="V3965" i="1"/>
  <c r="X3965" i="1"/>
  <c r="Z3965" i="1" a="1"/>
  <c r="Z3965" i="1" s="1"/>
  <c r="AB3965" i="1" a="1"/>
  <c r="AB3965" i="1" s="1"/>
  <c r="AD3965" i="1"/>
  <c r="AF3965" i="1"/>
  <c r="AH3965" i="1"/>
  <c r="C3966" i="1"/>
  <c r="D3966" i="1"/>
  <c r="G3966" i="1"/>
  <c r="I3966" i="1"/>
  <c r="L3966" i="1"/>
  <c r="N3966" i="1"/>
  <c r="P3966" i="1"/>
  <c r="R3966" i="1"/>
  <c r="T3966" i="1"/>
  <c r="V3966" i="1"/>
  <c r="X3966" i="1"/>
  <c r="Z3966" i="1" a="1"/>
  <c r="Z3966" i="1" s="1"/>
  <c r="AB3966" i="1" a="1"/>
  <c r="AB3966" i="1" s="1"/>
  <c r="AD3966" i="1"/>
  <c r="AF3966" i="1"/>
  <c r="AH3966" i="1"/>
  <c r="C3967" i="1"/>
  <c r="D3967" i="1"/>
  <c r="G3967" i="1"/>
  <c r="I3967" i="1"/>
  <c r="L3967" i="1"/>
  <c r="N3967" i="1"/>
  <c r="P3967" i="1"/>
  <c r="R3967" i="1"/>
  <c r="T3967" i="1"/>
  <c r="V3967" i="1"/>
  <c r="X3967" i="1"/>
  <c r="Z3967" i="1" a="1"/>
  <c r="Z3967" i="1" s="1"/>
  <c r="AB3967" i="1" a="1"/>
  <c r="AB3967" i="1" s="1"/>
  <c r="AD3967" i="1"/>
  <c r="AF3967" i="1"/>
  <c r="AH3967" i="1"/>
  <c r="C3968" i="1"/>
  <c r="D3968" i="1"/>
  <c r="G3968" i="1"/>
  <c r="I3968" i="1"/>
  <c r="L3968" i="1"/>
  <c r="N3968" i="1"/>
  <c r="P3968" i="1"/>
  <c r="R3968" i="1"/>
  <c r="T3968" i="1"/>
  <c r="V3968" i="1"/>
  <c r="X3968" i="1"/>
  <c r="Z3968" i="1" a="1"/>
  <c r="Z3968" i="1"/>
  <c r="AB3968" i="1" a="1"/>
  <c r="AB3968" i="1" s="1"/>
  <c r="AD3968" i="1"/>
  <c r="AF3968" i="1"/>
  <c r="AH3968" i="1"/>
  <c r="C3969" i="1"/>
  <c r="D3969" i="1"/>
  <c r="G3969" i="1"/>
  <c r="I3969" i="1"/>
  <c r="L3969" i="1"/>
  <c r="N3969" i="1"/>
  <c r="P3969" i="1"/>
  <c r="R3969" i="1"/>
  <c r="T3969" i="1"/>
  <c r="V3969" i="1"/>
  <c r="X3969" i="1"/>
  <c r="Z3969" i="1" a="1"/>
  <c r="Z3969" i="1" s="1"/>
  <c r="AB3969" i="1" a="1"/>
  <c r="AB3969" i="1" s="1"/>
  <c r="AD3969" i="1"/>
  <c r="AF3969" i="1"/>
  <c r="AH3969" i="1"/>
  <c r="C3970" i="1"/>
  <c r="D3970" i="1"/>
  <c r="G3970" i="1"/>
  <c r="I3970" i="1"/>
  <c r="L3970" i="1"/>
  <c r="N3970" i="1"/>
  <c r="P3970" i="1"/>
  <c r="R3970" i="1"/>
  <c r="T3970" i="1"/>
  <c r="V3970" i="1"/>
  <c r="X3970" i="1"/>
  <c r="Z3970" i="1" a="1"/>
  <c r="Z3970" i="1" s="1"/>
  <c r="AB3970" i="1" a="1"/>
  <c r="AB3970" i="1" s="1"/>
  <c r="AD3970" i="1"/>
  <c r="AF3970" i="1"/>
  <c r="AH3970" i="1"/>
  <c r="C3971" i="1"/>
  <c r="D3971" i="1"/>
  <c r="G3971" i="1"/>
  <c r="I3971" i="1"/>
  <c r="L3971" i="1"/>
  <c r="N3971" i="1"/>
  <c r="P3971" i="1"/>
  <c r="R3971" i="1"/>
  <c r="T3971" i="1"/>
  <c r="V3971" i="1"/>
  <c r="X3971" i="1"/>
  <c r="Z3971" i="1" a="1"/>
  <c r="Z3971" i="1" s="1"/>
  <c r="AB3971" i="1" a="1"/>
  <c r="AB3971" i="1" s="1"/>
  <c r="AD3971" i="1"/>
  <c r="AF3971" i="1"/>
  <c r="AH3971" i="1"/>
  <c r="C3972" i="1"/>
  <c r="D3972" i="1"/>
  <c r="G3972" i="1"/>
  <c r="I3972" i="1"/>
  <c r="L3972" i="1"/>
  <c r="N3972" i="1"/>
  <c r="P3972" i="1"/>
  <c r="R3972" i="1"/>
  <c r="T3972" i="1"/>
  <c r="V3972" i="1"/>
  <c r="X3972" i="1"/>
  <c r="Z3972" i="1" a="1"/>
  <c r="Z3972" i="1" s="1"/>
  <c r="AB3972" i="1" a="1"/>
  <c r="AB3972" i="1" s="1"/>
  <c r="AD3972" i="1"/>
  <c r="AF3972" i="1"/>
  <c r="AH3972" i="1"/>
  <c r="C3973" i="1"/>
  <c r="D3973" i="1"/>
  <c r="G3973" i="1"/>
  <c r="I3973" i="1"/>
  <c r="L3973" i="1"/>
  <c r="N3973" i="1"/>
  <c r="P3973" i="1"/>
  <c r="R3973" i="1"/>
  <c r="T3973" i="1"/>
  <c r="V3973" i="1"/>
  <c r="X3973" i="1"/>
  <c r="Z3973" i="1" a="1"/>
  <c r="Z3973" i="1" s="1"/>
  <c r="AB3973" i="1" a="1"/>
  <c r="AB3973" i="1" s="1"/>
  <c r="AD3973" i="1"/>
  <c r="AF3973" i="1"/>
  <c r="AH3973" i="1"/>
  <c r="C3974" i="1"/>
  <c r="D3974" i="1"/>
  <c r="G3974" i="1"/>
  <c r="I3974" i="1"/>
  <c r="L3974" i="1"/>
  <c r="N3974" i="1"/>
  <c r="P3974" i="1"/>
  <c r="R3974" i="1"/>
  <c r="T3974" i="1"/>
  <c r="V3974" i="1"/>
  <c r="X3974" i="1"/>
  <c r="Z3974" i="1" a="1"/>
  <c r="Z3974" i="1" s="1"/>
  <c r="AB3974" i="1" a="1"/>
  <c r="AB3974" i="1"/>
  <c r="AD3974" i="1"/>
  <c r="AF3974" i="1"/>
  <c r="AH3974" i="1"/>
  <c r="C3975" i="1"/>
  <c r="D3975" i="1"/>
  <c r="G3975" i="1"/>
  <c r="I3975" i="1"/>
  <c r="L3975" i="1"/>
  <c r="N3975" i="1"/>
  <c r="P3975" i="1"/>
  <c r="R3975" i="1"/>
  <c r="T3975" i="1"/>
  <c r="V3975" i="1"/>
  <c r="X3975" i="1"/>
  <c r="Z3975" i="1" a="1"/>
  <c r="Z3975" i="1" s="1"/>
  <c r="AB3975" i="1" a="1"/>
  <c r="AB3975" i="1" s="1"/>
  <c r="AD3975" i="1"/>
  <c r="AF3975" i="1"/>
  <c r="AH3975" i="1"/>
  <c r="C3976" i="1"/>
  <c r="D3976" i="1"/>
  <c r="G3976" i="1"/>
  <c r="I3976" i="1"/>
  <c r="L3976" i="1"/>
  <c r="N3976" i="1"/>
  <c r="P3976" i="1"/>
  <c r="R3976" i="1"/>
  <c r="T3976" i="1"/>
  <c r="V3976" i="1"/>
  <c r="X3976" i="1"/>
  <c r="Z3976" i="1" a="1"/>
  <c r="Z3976" i="1" s="1"/>
  <c r="AB3976" i="1" a="1"/>
  <c r="AB3976" i="1" s="1"/>
  <c r="AD3976" i="1"/>
  <c r="AF3976" i="1"/>
  <c r="AH3976" i="1"/>
  <c r="C3977" i="1"/>
  <c r="D3977" i="1"/>
  <c r="G3977" i="1"/>
  <c r="I3977" i="1"/>
  <c r="L3977" i="1"/>
  <c r="N3977" i="1"/>
  <c r="P3977" i="1"/>
  <c r="R3977" i="1"/>
  <c r="T3977" i="1"/>
  <c r="V3977" i="1"/>
  <c r="X3977" i="1"/>
  <c r="Z3977" i="1" a="1"/>
  <c r="Z3977" i="1"/>
  <c r="AB3977" i="1" a="1"/>
  <c r="AB3977" i="1" s="1"/>
  <c r="AD3977" i="1"/>
  <c r="AF3977" i="1"/>
  <c r="AH3977" i="1"/>
  <c r="C3978" i="1"/>
  <c r="D3978" i="1"/>
  <c r="G3978" i="1"/>
  <c r="I3978" i="1"/>
  <c r="L3978" i="1"/>
  <c r="N3978" i="1"/>
  <c r="P3978" i="1"/>
  <c r="R3978" i="1"/>
  <c r="T3978" i="1"/>
  <c r="V3978" i="1"/>
  <c r="X3978" i="1"/>
  <c r="Z3978" i="1" a="1"/>
  <c r="Z3978" i="1" s="1"/>
  <c r="AB3978" i="1" a="1"/>
  <c r="AB3978" i="1" s="1"/>
  <c r="AD3978" i="1"/>
  <c r="AF3978" i="1"/>
  <c r="AH3978" i="1"/>
  <c r="C3979" i="1"/>
  <c r="D3979" i="1"/>
  <c r="G3979" i="1"/>
  <c r="I3979" i="1"/>
  <c r="L3979" i="1"/>
  <c r="N3979" i="1"/>
  <c r="P3979" i="1"/>
  <c r="R3979" i="1"/>
  <c r="T3979" i="1"/>
  <c r="V3979" i="1"/>
  <c r="X3979" i="1"/>
  <c r="Z3979" i="1" a="1"/>
  <c r="Z3979" i="1" s="1"/>
  <c r="AB3979" i="1" a="1"/>
  <c r="AB3979" i="1"/>
  <c r="AD3979" i="1"/>
  <c r="AF3979" i="1"/>
  <c r="AH3979" i="1"/>
  <c r="C3980" i="1"/>
  <c r="D3980" i="1"/>
  <c r="G3980" i="1"/>
  <c r="I3980" i="1"/>
  <c r="L3980" i="1"/>
  <c r="N3980" i="1"/>
  <c r="P3980" i="1"/>
  <c r="R3980" i="1"/>
  <c r="T3980" i="1"/>
  <c r="V3980" i="1"/>
  <c r="X3980" i="1"/>
  <c r="Z3980" i="1" a="1"/>
  <c r="Z3980" i="1"/>
  <c r="AB3980" i="1" a="1"/>
  <c r="AB3980" i="1" s="1"/>
  <c r="AD3980" i="1"/>
  <c r="AF3980" i="1"/>
  <c r="AH3980" i="1"/>
  <c r="C3981" i="1"/>
  <c r="D3981" i="1"/>
  <c r="G3981" i="1"/>
  <c r="I3981" i="1"/>
  <c r="L3981" i="1"/>
  <c r="N3981" i="1"/>
  <c r="P3981" i="1"/>
  <c r="R3981" i="1"/>
  <c r="T3981" i="1"/>
  <c r="V3981" i="1"/>
  <c r="X3981" i="1"/>
  <c r="Z3981" i="1" a="1"/>
  <c r="Z3981" i="1"/>
  <c r="AB3981" i="1" a="1"/>
  <c r="AB3981" i="1" s="1"/>
  <c r="AD3981" i="1"/>
  <c r="AF3981" i="1"/>
  <c r="AH3981" i="1"/>
  <c r="C3982" i="1"/>
  <c r="D3982" i="1"/>
  <c r="G3982" i="1"/>
  <c r="I3982" i="1"/>
  <c r="L3982" i="1"/>
  <c r="N3982" i="1"/>
  <c r="P3982" i="1"/>
  <c r="R3982" i="1"/>
  <c r="T3982" i="1"/>
  <c r="V3982" i="1"/>
  <c r="X3982" i="1"/>
  <c r="Z3982" i="1" a="1"/>
  <c r="Z3982" i="1"/>
  <c r="AB3982" i="1" a="1"/>
  <c r="AB3982" i="1"/>
  <c r="AD3982" i="1"/>
  <c r="AF3982" i="1"/>
  <c r="AH3982" i="1"/>
  <c r="C3983" i="1"/>
  <c r="D3983" i="1"/>
  <c r="G3983" i="1"/>
  <c r="I3983" i="1"/>
  <c r="L3983" i="1"/>
  <c r="N3983" i="1"/>
  <c r="P3983" i="1"/>
  <c r="R3983" i="1"/>
  <c r="T3983" i="1"/>
  <c r="V3983" i="1"/>
  <c r="X3983" i="1"/>
  <c r="Z3983" i="1" a="1"/>
  <c r="Z3983" i="1"/>
  <c r="AB3983" i="1" a="1"/>
  <c r="AB3983" i="1" s="1"/>
  <c r="AD3983" i="1"/>
  <c r="AF3983" i="1"/>
  <c r="AH3983" i="1"/>
  <c r="C3984" i="1"/>
  <c r="D3984" i="1"/>
  <c r="G3984" i="1"/>
  <c r="I3984" i="1"/>
  <c r="L3984" i="1"/>
  <c r="N3984" i="1"/>
  <c r="P3984" i="1"/>
  <c r="R3984" i="1"/>
  <c r="T3984" i="1"/>
  <c r="V3984" i="1"/>
  <c r="X3984" i="1"/>
  <c r="Z3984" i="1" a="1"/>
  <c r="Z3984" i="1"/>
  <c r="AB3984" i="1" a="1"/>
  <c r="AB3984" i="1" s="1"/>
  <c r="AD3984" i="1"/>
  <c r="AF3984" i="1"/>
  <c r="AH3984" i="1"/>
  <c r="C3985" i="1"/>
  <c r="D3985" i="1"/>
  <c r="G3985" i="1"/>
  <c r="I3985" i="1"/>
  <c r="L3985" i="1"/>
  <c r="N3985" i="1"/>
  <c r="P3985" i="1"/>
  <c r="R3985" i="1"/>
  <c r="T3985" i="1"/>
  <c r="V3985" i="1"/>
  <c r="X3985" i="1"/>
  <c r="Z3985" i="1" a="1"/>
  <c r="Z3985" i="1" s="1"/>
  <c r="AB3985" i="1" a="1"/>
  <c r="AB3985" i="1" s="1"/>
  <c r="AD3985" i="1"/>
  <c r="AF3985" i="1"/>
  <c r="AH3985" i="1"/>
  <c r="C3986" i="1"/>
  <c r="D3986" i="1"/>
  <c r="G3986" i="1"/>
  <c r="I3986" i="1"/>
  <c r="L3986" i="1"/>
  <c r="N3986" i="1"/>
  <c r="P3986" i="1"/>
  <c r="R3986" i="1"/>
  <c r="T3986" i="1"/>
  <c r="V3986" i="1"/>
  <c r="X3986" i="1"/>
  <c r="Z3986" i="1" a="1"/>
  <c r="Z3986" i="1" s="1"/>
  <c r="AB3986" i="1" a="1"/>
  <c r="AB3986" i="1"/>
  <c r="AD3986" i="1"/>
  <c r="AF3986" i="1"/>
  <c r="AH3986" i="1"/>
  <c r="C3987" i="1"/>
  <c r="D3987" i="1"/>
  <c r="G3987" i="1"/>
  <c r="I3987" i="1"/>
  <c r="L3987" i="1"/>
  <c r="N3987" i="1"/>
  <c r="P3987" i="1"/>
  <c r="R3987" i="1"/>
  <c r="T3987" i="1"/>
  <c r="V3987" i="1"/>
  <c r="X3987" i="1"/>
  <c r="Z3987" i="1" a="1"/>
  <c r="Z3987" i="1" s="1"/>
  <c r="AB3987" i="1" a="1"/>
  <c r="AB3987" i="1" s="1"/>
  <c r="AD3987" i="1"/>
  <c r="AF3987" i="1"/>
  <c r="AH3987" i="1"/>
  <c r="C3988" i="1"/>
  <c r="D3988" i="1"/>
  <c r="G3988" i="1"/>
  <c r="I3988" i="1"/>
  <c r="L3988" i="1"/>
  <c r="N3988" i="1"/>
  <c r="P3988" i="1"/>
  <c r="R3988" i="1"/>
  <c r="T3988" i="1"/>
  <c r="V3988" i="1"/>
  <c r="X3988" i="1"/>
  <c r="Z3988" i="1" a="1"/>
  <c r="Z3988" i="1" s="1"/>
  <c r="AB3988" i="1" a="1"/>
  <c r="AB3988" i="1" s="1"/>
  <c r="AD3988" i="1"/>
  <c r="AF3988" i="1"/>
  <c r="AH3988" i="1"/>
  <c r="C3989" i="1"/>
  <c r="D3989" i="1"/>
  <c r="G3989" i="1"/>
  <c r="I3989" i="1"/>
  <c r="L3989" i="1"/>
  <c r="N3989" i="1"/>
  <c r="P3989" i="1"/>
  <c r="R3989" i="1"/>
  <c r="T3989" i="1"/>
  <c r="V3989" i="1"/>
  <c r="X3989" i="1"/>
  <c r="Z3989" i="1" a="1"/>
  <c r="Z3989" i="1" s="1"/>
  <c r="AB3989" i="1" a="1"/>
  <c r="AB3989" i="1"/>
  <c r="AD3989" i="1"/>
  <c r="AF3989" i="1"/>
  <c r="AH3989" i="1"/>
  <c r="C3990" i="1"/>
  <c r="D3990" i="1"/>
  <c r="G3990" i="1"/>
  <c r="I3990" i="1"/>
  <c r="L3990" i="1"/>
  <c r="N3990" i="1"/>
  <c r="P3990" i="1"/>
  <c r="R3990" i="1"/>
  <c r="T3990" i="1"/>
  <c r="V3990" i="1"/>
  <c r="X3990" i="1"/>
  <c r="Z3990" i="1" a="1"/>
  <c r="Z3990" i="1" s="1"/>
  <c r="AB3990" i="1" a="1"/>
  <c r="AB3990" i="1" s="1"/>
  <c r="AD3990" i="1"/>
  <c r="AF3990" i="1"/>
  <c r="AH3990" i="1"/>
  <c r="C3991" i="1"/>
  <c r="D3991" i="1"/>
  <c r="G3991" i="1"/>
  <c r="I3991" i="1"/>
  <c r="L3991" i="1"/>
  <c r="N3991" i="1"/>
  <c r="P3991" i="1"/>
  <c r="R3991" i="1"/>
  <c r="T3991" i="1"/>
  <c r="V3991" i="1"/>
  <c r="X3991" i="1"/>
  <c r="Z3991" i="1" a="1"/>
  <c r="Z3991" i="1" s="1"/>
  <c r="AB3991" i="1" a="1"/>
  <c r="AB3991" i="1"/>
  <c r="AD3991" i="1"/>
  <c r="AF3991" i="1"/>
  <c r="AH3991" i="1"/>
  <c r="C3992" i="1"/>
  <c r="D3992" i="1"/>
  <c r="G3992" i="1"/>
  <c r="I3992" i="1"/>
  <c r="L3992" i="1"/>
  <c r="N3992" i="1"/>
  <c r="P3992" i="1"/>
  <c r="R3992" i="1"/>
  <c r="T3992" i="1"/>
  <c r="V3992" i="1"/>
  <c r="X3992" i="1"/>
  <c r="Z3992" i="1" a="1"/>
  <c r="Z3992" i="1" s="1"/>
  <c r="AB3992" i="1" a="1"/>
  <c r="AB3992" i="1" s="1"/>
  <c r="AD3992" i="1"/>
  <c r="AF3992" i="1"/>
  <c r="AH3992" i="1"/>
  <c r="C3993" i="1"/>
  <c r="D3993" i="1"/>
  <c r="G3993" i="1"/>
  <c r="I3993" i="1"/>
  <c r="L3993" i="1"/>
  <c r="N3993" i="1"/>
  <c r="P3993" i="1"/>
  <c r="R3993" i="1"/>
  <c r="T3993" i="1"/>
  <c r="V3993" i="1"/>
  <c r="X3993" i="1"/>
  <c r="Z3993" i="1" a="1"/>
  <c r="Z3993" i="1" s="1"/>
  <c r="AB3993" i="1" a="1"/>
  <c r="AB3993" i="1" s="1"/>
  <c r="AD3993" i="1"/>
  <c r="AF3993" i="1"/>
  <c r="AH3993" i="1"/>
  <c r="C3994" i="1"/>
  <c r="D3994" i="1"/>
  <c r="G3994" i="1"/>
  <c r="I3994" i="1"/>
  <c r="L3994" i="1"/>
  <c r="N3994" i="1"/>
  <c r="P3994" i="1"/>
  <c r="R3994" i="1"/>
  <c r="T3994" i="1"/>
  <c r="V3994" i="1"/>
  <c r="X3994" i="1"/>
  <c r="Z3994" i="1" a="1"/>
  <c r="Z3994" i="1" s="1"/>
  <c r="AB3994" i="1" a="1"/>
  <c r="AB3994" i="1" s="1"/>
  <c r="AD3994" i="1"/>
  <c r="AF3994" i="1"/>
  <c r="AH3994" i="1"/>
  <c r="C3995" i="1"/>
  <c r="D3995" i="1"/>
  <c r="G3995" i="1"/>
  <c r="I3995" i="1"/>
  <c r="L3995" i="1"/>
  <c r="N3995" i="1"/>
  <c r="P3995" i="1"/>
  <c r="R3995" i="1"/>
  <c r="T3995" i="1"/>
  <c r="V3995" i="1"/>
  <c r="X3995" i="1"/>
  <c r="Z3995" i="1" a="1"/>
  <c r="Z3995" i="1" s="1"/>
  <c r="AB3995" i="1" a="1"/>
  <c r="AB3995" i="1" s="1"/>
  <c r="AD3995" i="1"/>
  <c r="AF3995" i="1"/>
  <c r="AH3995" i="1"/>
  <c r="C3996" i="1"/>
  <c r="D3996" i="1"/>
  <c r="G3996" i="1"/>
  <c r="I3996" i="1"/>
  <c r="L3996" i="1"/>
  <c r="N3996" i="1"/>
  <c r="P3996" i="1"/>
  <c r="R3996" i="1"/>
  <c r="T3996" i="1"/>
  <c r="V3996" i="1"/>
  <c r="X3996" i="1"/>
  <c r="Z3996" i="1" a="1"/>
  <c r="Z3996" i="1" s="1"/>
  <c r="AB3996" i="1" a="1"/>
  <c r="AB3996" i="1" s="1"/>
  <c r="AD3996" i="1"/>
  <c r="AF3996" i="1"/>
  <c r="AH3996" i="1"/>
  <c r="C3997" i="1"/>
  <c r="D3997" i="1"/>
  <c r="G3997" i="1"/>
  <c r="I3997" i="1"/>
  <c r="L3997" i="1"/>
  <c r="N3997" i="1"/>
  <c r="P3997" i="1"/>
  <c r="R3997" i="1"/>
  <c r="T3997" i="1"/>
  <c r="V3997" i="1"/>
  <c r="AI3997" i="1" s="1"/>
  <c r="X3997" i="1"/>
  <c r="Z3997" i="1" a="1"/>
  <c r="Z3997" i="1" s="1"/>
  <c r="AB3997" i="1" a="1"/>
  <c r="AB3997" i="1" s="1"/>
  <c r="AD3997" i="1"/>
  <c r="AF3997" i="1"/>
  <c r="AH3997" i="1"/>
  <c r="C3998" i="1"/>
  <c r="D3998" i="1"/>
  <c r="G3998" i="1"/>
  <c r="I3998" i="1"/>
  <c r="L3998" i="1"/>
  <c r="N3998" i="1"/>
  <c r="P3998" i="1"/>
  <c r="R3998" i="1"/>
  <c r="T3998" i="1"/>
  <c r="V3998" i="1"/>
  <c r="X3998" i="1"/>
  <c r="Z3998" i="1" a="1"/>
  <c r="Z3998" i="1" s="1"/>
  <c r="AB3998" i="1" a="1"/>
  <c r="AB3998" i="1"/>
  <c r="AD3998" i="1"/>
  <c r="AF3998" i="1"/>
  <c r="AH3998" i="1"/>
  <c r="C3999" i="1"/>
  <c r="D3999" i="1"/>
  <c r="G3999" i="1"/>
  <c r="I3999" i="1"/>
  <c r="L3999" i="1"/>
  <c r="N3999" i="1"/>
  <c r="P3999" i="1"/>
  <c r="R3999" i="1"/>
  <c r="T3999" i="1"/>
  <c r="V3999" i="1"/>
  <c r="X3999" i="1"/>
  <c r="Z3999" i="1" a="1"/>
  <c r="Z3999" i="1"/>
  <c r="AB3999" i="1" a="1"/>
  <c r="AB3999" i="1" s="1"/>
  <c r="AD3999" i="1"/>
  <c r="AF3999" i="1"/>
  <c r="AH3999" i="1"/>
  <c r="C4000" i="1"/>
  <c r="D4000" i="1"/>
  <c r="G4000" i="1"/>
  <c r="I4000" i="1"/>
  <c r="L4000" i="1"/>
  <c r="N4000" i="1"/>
  <c r="P4000" i="1"/>
  <c r="R4000" i="1"/>
  <c r="T4000" i="1"/>
  <c r="V4000" i="1"/>
  <c r="X4000" i="1"/>
  <c r="Z4000" i="1" a="1"/>
  <c r="Z4000" i="1" s="1"/>
  <c r="AB4000" i="1" a="1"/>
  <c r="AB4000" i="1" s="1"/>
  <c r="AD4000" i="1"/>
  <c r="AF4000" i="1"/>
  <c r="AH4000" i="1"/>
  <c r="C4001" i="1"/>
  <c r="D4001" i="1"/>
  <c r="G4001" i="1"/>
  <c r="I4001" i="1"/>
  <c r="L4001" i="1"/>
  <c r="N4001" i="1"/>
  <c r="P4001" i="1"/>
  <c r="R4001" i="1"/>
  <c r="T4001" i="1"/>
  <c r="V4001" i="1"/>
  <c r="X4001" i="1"/>
  <c r="Z4001" i="1" a="1"/>
  <c r="Z4001" i="1" s="1"/>
  <c r="AI4001" i="1" s="1"/>
  <c r="AB4001" i="1" a="1"/>
  <c r="AB4001" i="1" s="1"/>
  <c r="AD4001" i="1"/>
  <c r="AF4001" i="1"/>
  <c r="AH4001" i="1"/>
  <c r="C4002" i="1"/>
  <c r="D4002" i="1"/>
  <c r="G4002" i="1"/>
  <c r="I4002" i="1"/>
  <c r="L4002" i="1"/>
  <c r="N4002" i="1"/>
  <c r="P4002" i="1"/>
  <c r="R4002" i="1"/>
  <c r="T4002" i="1"/>
  <c r="V4002" i="1"/>
  <c r="X4002" i="1"/>
  <c r="Z4002" i="1" a="1"/>
  <c r="Z4002" i="1" s="1"/>
  <c r="AB4002" i="1" a="1"/>
  <c r="AB4002" i="1" s="1"/>
  <c r="AI4002" i="1" s="1"/>
  <c r="AD4002" i="1"/>
  <c r="AF4002" i="1"/>
  <c r="AH4002" i="1"/>
  <c r="C4003" i="1"/>
  <c r="D4003" i="1"/>
  <c r="G4003" i="1"/>
  <c r="I4003" i="1"/>
  <c r="L4003" i="1"/>
  <c r="N4003" i="1"/>
  <c r="P4003" i="1"/>
  <c r="R4003" i="1"/>
  <c r="T4003" i="1"/>
  <c r="V4003" i="1"/>
  <c r="X4003" i="1"/>
  <c r="Z4003" i="1" a="1"/>
  <c r="Z4003" i="1" s="1"/>
  <c r="AB4003" i="1" a="1"/>
  <c r="AB4003" i="1" s="1"/>
  <c r="AD4003" i="1"/>
  <c r="AF4003" i="1"/>
  <c r="AH4003" i="1"/>
  <c r="C4004" i="1"/>
  <c r="D4004" i="1"/>
  <c r="G4004" i="1"/>
  <c r="I4004" i="1"/>
  <c r="L4004" i="1"/>
  <c r="N4004" i="1"/>
  <c r="P4004" i="1"/>
  <c r="R4004" i="1"/>
  <c r="T4004" i="1"/>
  <c r="V4004" i="1"/>
  <c r="X4004" i="1"/>
  <c r="Z4004" i="1" a="1"/>
  <c r="Z4004" i="1" s="1"/>
  <c r="AB4004" i="1" a="1"/>
  <c r="AB4004" i="1"/>
  <c r="AD4004" i="1"/>
  <c r="AF4004" i="1"/>
  <c r="AH4004" i="1"/>
  <c r="C4005" i="1"/>
  <c r="D4005" i="1"/>
  <c r="G4005" i="1"/>
  <c r="I4005" i="1"/>
  <c r="L4005" i="1"/>
  <c r="N4005" i="1"/>
  <c r="P4005" i="1"/>
  <c r="R4005" i="1"/>
  <c r="T4005" i="1"/>
  <c r="V4005" i="1"/>
  <c r="X4005" i="1"/>
  <c r="Z4005" i="1" a="1"/>
  <c r="Z4005" i="1" s="1"/>
  <c r="AB4005" i="1" a="1"/>
  <c r="AB4005" i="1" s="1"/>
  <c r="AD4005" i="1"/>
  <c r="AF4005" i="1"/>
  <c r="AH4005" i="1"/>
  <c r="C4006" i="1"/>
  <c r="D4006" i="1"/>
  <c r="G4006" i="1"/>
  <c r="I4006" i="1"/>
  <c r="L4006" i="1"/>
  <c r="N4006" i="1"/>
  <c r="P4006" i="1"/>
  <c r="R4006" i="1"/>
  <c r="T4006" i="1"/>
  <c r="V4006" i="1"/>
  <c r="X4006" i="1"/>
  <c r="Z4006" i="1" a="1"/>
  <c r="Z4006" i="1" s="1"/>
  <c r="AB4006" i="1" a="1"/>
  <c r="AB4006" i="1" s="1"/>
  <c r="AD4006" i="1"/>
  <c r="AF4006" i="1"/>
  <c r="AH4006" i="1"/>
  <c r="C4007" i="1"/>
  <c r="D4007" i="1"/>
  <c r="G4007" i="1"/>
  <c r="I4007" i="1"/>
  <c r="L4007" i="1"/>
  <c r="N4007" i="1"/>
  <c r="P4007" i="1"/>
  <c r="R4007" i="1"/>
  <c r="T4007" i="1"/>
  <c r="V4007" i="1"/>
  <c r="X4007" i="1"/>
  <c r="Z4007" i="1" a="1"/>
  <c r="Z4007" i="1" s="1"/>
  <c r="AB4007" i="1" a="1"/>
  <c r="AB4007" i="1" s="1"/>
  <c r="AD4007" i="1"/>
  <c r="AF4007" i="1"/>
  <c r="AH4007" i="1"/>
  <c r="C4008" i="1"/>
  <c r="D4008" i="1"/>
  <c r="G4008" i="1"/>
  <c r="I4008" i="1"/>
  <c r="L4008" i="1"/>
  <c r="N4008" i="1"/>
  <c r="P4008" i="1"/>
  <c r="R4008" i="1"/>
  <c r="T4008" i="1"/>
  <c r="V4008" i="1"/>
  <c r="X4008" i="1"/>
  <c r="Z4008" i="1" a="1"/>
  <c r="Z4008" i="1" s="1"/>
  <c r="AB4008" i="1" a="1"/>
  <c r="AB4008" i="1" s="1"/>
  <c r="AD4008" i="1"/>
  <c r="AF4008" i="1"/>
  <c r="AH4008" i="1"/>
  <c r="C4009" i="1"/>
  <c r="D4009" i="1"/>
  <c r="G4009" i="1"/>
  <c r="I4009" i="1"/>
  <c r="L4009" i="1"/>
  <c r="N4009" i="1"/>
  <c r="P4009" i="1"/>
  <c r="R4009" i="1"/>
  <c r="T4009" i="1"/>
  <c r="V4009" i="1"/>
  <c r="X4009" i="1"/>
  <c r="Z4009" i="1" a="1"/>
  <c r="Z4009" i="1" s="1"/>
  <c r="AB4009" i="1" a="1"/>
  <c r="AB4009" i="1"/>
  <c r="AD4009" i="1"/>
  <c r="AF4009" i="1"/>
  <c r="AH4009" i="1"/>
  <c r="C4010" i="1"/>
  <c r="D4010" i="1"/>
  <c r="G4010" i="1"/>
  <c r="I4010" i="1"/>
  <c r="L4010" i="1"/>
  <c r="N4010" i="1"/>
  <c r="P4010" i="1"/>
  <c r="R4010" i="1"/>
  <c r="T4010" i="1"/>
  <c r="V4010" i="1"/>
  <c r="X4010" i="1"/>
  <c r="Z4010" i="1" a="1"/>
  <c r="Z4010" i="1" s="1"/>
  <c r="AB4010" i="1" a="1"/>
  <c r="AB4010" i="1" s="1"/>
  <c r="AD4010" i="1"/>
  <c r="AF4010" i="1"/>
  <c r="AH4010" i="1"/>
  <c r="C4011" i="1"/>
  <c r="D4011" i="1"/>
  <c r="G4011" i="1"/>
  <c r="I4011" i="1"/>
  <c r="L4011" i="1"/>
  <c r="N4011" i="1"/>
  <c r="P4011" i="1"/>
  <c r="R4011" i="1"/>
  <c r="T4011" i="1"/>
  <c r="V4011" i="1"/>
  <c r="X4011" i="1"/>
  <c r="Z4011" i="1" a="1"/>
  <c r="Z4011" i="1"/>
  <c r="AB4011" i="1" a="1"/>
  <c r="AB4011" i="1" s="1"/>
  <c r="AD4011" i="1"/>
  <c r="AF4011" i="1"/>
  <c r="AH4011" i="1"/>
  <c r="C4012" i="1"/>
  <c r="D4012" i="1"/>
  <c r="G4012" i="1"/>
  <c r="I4012" i="1"/>
  <c r="L4012" i="1"/>
  <c r="N4012" i="1"/>
  <c r="P4012" i="1"/>
  <c r="R4012" i="1"/>
  <c r="T4012" i="1"/>
  <c r="V4012" i="1"/>
  <c r="X4012" i="1"/>
  <c r="Z4012" i="1" a="1"/>
  <c r="Z4012" i="1"/>
  <c r="AB4012" i="1" a="1"/>
  <c r="AB4012" i="1"/>
  <c r="AD4012" i="1"/>
  <c r="AF4012" i="1"/>
  <c r="AH4012" i="1"/>
  <c r="C4013" i="1"/>
  <c r="D4013" i="1"/>
  <c r="G4013" i="1"/>
  <c r="I4013" i="1"/>
  <c r="L4013" i="1"/>
  <c r="N4013" i="1"/>
  <c r="P4013" i="1"/>
  <c r="R4013" i="1"/>
  <c r="T4013" i="1"/>
  <c r="V4013" i="1"/>
  <c r="X4013" i="1"/>
  <c r="Z4013" i="1" a="1"/>
  <c r="Z4013" i="1" s="1"/>
  <c r="AB4013" i="1" a="1"/>
  <c r="AB4013" i="1" s="1"/>
  <c r="AD4013" i="1"/>
  <c r="AF4013" i="1"/>
  <c r="AH4013" i="1"/>
  <c r="C4014" i="1"/>
  <c r="D4014" i="1"/>
  <c r="G4014" i="1"/>
  <c r="I4014" i="1"/>
  <c r="L4014" i="1"/>
  <c r="N4014" i="1"/>
  <c r="P4014" i="1"/>
  <c r="R4014" i="1"/>
  <c r="T4014" i="1"/>
  <c r="V4014" i="1"/>
  <c r="X4014" i="1"/>
  <c r="Z4014" i="1" a="1"/>
  <c r="Z4014" i="1"/>
  <c r="AB4014" i="1" a="1"/>
  <c r="AB4014" i="1"/>
  <c r="AD4014" i="1"/>
  <c r="AF4014" i="1"/>
  <c r="AH4014" i="1"/>
  <c r="C4015" i="1"/>
  <c r="D4015" i="1"/>
  <c r="G4015" i="1"/>
  <c r="I4015" i="1"/>
  <c r="L4015" i="1"/>
  <c r="N4015" i="1"/>
  <c r="P4015" i="1"/>
  <c r="R4015" i="1"/>
  <c r="T4015" i="1"/>
  <c r="V4015" i="1"/>
  <c r="X4015" i="1"/>
  <c r="Z4015" i="1" a="1"/>
  <c r="Z4015" i="1"/>
  <c r="AB4015" i="1" a="1"/>
  <c r="AB4015" i="1" s="1"/>
  <c r="AD4015" i="1"/>
  <c r="AF4015" i="1"/>
  <c r="AH4015" i="1"/>
  <c r="C4016" i="1"/>
  <c r="D4016" i="1"/>
  <c r="G4016" i="1"/>
  <c r="I4016" i="1"/>
  <c r="L4016" i="1"/>
  <c r="N4016" i="1"/>
  <c r="P4016" i="1"/>
  <c r="R4016" i="1"/>
  <c r="T4016" i="1"/>
  <c r="V4016" i="1"/>
  <c r="X4016" i="1"/>
  <c r="Z4016" i="1" a="1"/>
  <c r="Z4016" i="1"/>
  <c r="AB4016" i="1" a="1"/>
  <c r="AB4016" i="1" s="1"/>
  <c r="AD4016" i="1"/>
  <c r="AF4016" i="1"/>
  <c r="AH4016" i="1"/>
  <c r="C4017" i="1"/>
  <c r="D4017" i="1"/>
  <c r="G4017" i="1"/>
  <c r="I4017" i="1"/>
  <c r="L4017" i="1"/>
  <c r="N4017" i="1"/>
  <c r="P4017" i="1"/>
  <c r="R4017" i="1"/>
  <c r="T4017" i="1"/>
  <c r="V4017" i="1"/>
  <c r="X4017" i="1"/>
  <c r="Z4017" i="1" a="1"/>
  <c r="Z4017" i="1"/>
  <c r="AB4017" i="1" a="1"/>
  <c r="AB4017" i="1"/>
  <c r="AD4017" i="1"/>
  <c r="AF4017" i="1"/>
  <c r="AH4017" i="1"/>
  <c r="C4018" i="1"/>
  <c r="D4018" i="1"/>
  <c r="G4018" i="1"/>
  <c r="I4018" i="1"/>
  <c r="L4018" i="1"/>
  <c r="N4018" i="1"/>
  <c r="P4018" i="1"/>
  <c r="R4018" i="1"/>
  <c r="T4018" i="1"/>
  <c r="V4018" i="1"/>
  <c r="X4018" i="1"/>
  <c r="Z4018" i="1" a="1"/>
  <c r="Z4018" i="1" s="1"/>
  <c r="AB4018" i="1" a="1"/>
  <c r="AB4018" i="1"/>
  <c r="AD4018" i="1"/>
  <c r="AF4018" i="1"/>
  <c r="AH4018" i="1"/>
  <c r="C4019" i="1"/>
  <c r="D4019" i="1"/>
  <c r="G4019" i="1"/>
  <c r="I4019" i="1"/>
  <c r="L4019" i="1"/>
  <c r="N4019" i="1"/>
  <c r="P4019" i="1"/>
  <c r="R4019" i="1"/>
  <c r="T4019" i="1"/>
  <c r="V4019" i="1"/>
  <c r="X4019" i="1"/>
  <c r="Z4019" i="1" a="1"/>
  <c r="Z4019" i="1" s="1"/>
  <c r="AB4019" i="1" a="1"/>
  <c r="AB4019" i="1" s="1"/>
  <c r="AD4019" i="1"/>
  <c r="AF4019" i="1"/>
  <c r="AH4019" i="1"/>
  <c r="C4020" i="1"/>
  <c r="D4020" i="1"/>
  <c r="G4020" i="1"/>
  <c r="I4020" i="1"/>
  <c r="L4020" i="1"/>
  <c r="N4020" i="1"/>
  <c r="P4020" i="1"/>
  <c r="R4020" i="1"/>
  <c r="T4020" i="1"/>
  <c r="V4020" i="1"/>
  <c r="X4020" i="1"/>
  <c r="Z4020" i="1" a="1"/>
  <c r="Z4020" i="1" s="1"/>
  <c r="AB4020" i="1" a="1"/>
  <c r="AB4020" i="1" s="1"/>
  <c r="AD4020" i="1"/>
  <c r="AF4020" i="1"/>
  <c r="AH4020" i="1"/>
  <c r="C4021" i="1"/>
  <c r="D4021" i="1"/>
  <c r="G4021" i="1"/>
  <c r="I4021" i="1"/>
  <c r="L4021" i="1"/>
  <c r="N4021" i="1"/>
  <c r="P4021" i="1"/>
  <c r="R4021" i="1"/>
  <c r="T4021" i="1"/>
  <c r="V4021" i="1"/>
  <c r="X4021" i="1"/>
  <c r="Z4021" i="1" a="1"/>
  <c r="Z4021" i="1" s="1"/>
  <c r="AB4021" i="1" a="1"/>
  <c r="AB4021" i="1"/>
  <c r="AD4021" i="1"/>
  <c r="AF4021" i="1"/>
  <c r="AH4021" i="1"/>
  <c r="AI4021" i="1"/>
  <c r="C4022" i="1"/>
  <c r="D4022" i="1"/>
  <c r="G4022" i="1"/>
  <c r="I4022" i="1"/>
  <c r="L4022" i="1"/>
  <c r="N4022" i="1"/>
  <c r="P4022" i="1"/>
  <c r="R4022" i="1"/>
  <c r="T4022" i="1"/>
  <c r="V4022" i="1"/>
  <c r="X4022" i="1"/>
  <c r="Z4022" i="1" a="1"/>
  <c r="Z4022" i="1" s="1"/>
  <c r="AB4022" i="1" a="1"/>
  <c r="AB4022" i="1"/>
  <c r="AD4022" i="1"/>
  <c r="AF4022" i="1"/>
  <c r="AH4022" i="1"/>
  <c r="C4023" i="1"/>
  <c r="D4023" i="1"/>
  <c r="G4023" i="1"/>
  <c r="I4023" i="1"/>
  <c r="L4023" i="1"/>
  <c r="N4023" i="1"/>
  <c r="P4023" i="1"/>
  <c r="R4023" i="1"/>
  <c r="T4023" i="1"/>
  <c r="V4023" i="1"/>
  <c r="X4023" i="1"/>
  <c r="Z4023" i="1" a="1"/>
  <c r="Z4023" i="1" s="1"/>
  <c r="AB4023" i="1" a="1"/>
  <c r="AB4023" i="1" s="1"/>
  <c r="AD4023" i="1"/>
  <c r="AF4023" i="1"/>
  <c r="AH4023" i="1"/>
  <c r="C4024" i="1"/>
  <c r="D4024" i="1"/>
  <c r="G4024" i="1"/>
  <c r="I4024" i="1"/>
  <c r="L4024" i="1"/>
  <c r="N4024" i="1"/>
  <c r="P4024" i="1"/>
  <c r="R4024" i="1"/>
  <c r="T4024" i="1"/>
  <c r="V4024" i="1"/>
  <c r="X4024" i="1"/>
  <c r="Z4024" i="1" a="1"/>
  <c r="Z4024" i="1"/>
  <c r="AB4024" i="1" a="1"/>
  <c r="AB4024" i="1" s="1"/>
  <c r="AI4024" i="1" s="1"/>
  <c r="AD4024" i="1"/>
  <c r="AF4024" i="1"/>
  <c r="AH4024" i="1"/>
  <c r="C4025" i="1"/>
  <c r="D4025" i="1"/>
  <c r="G4025" i="1"/>
  <c r="I4025" i="1"/>
  <c r="L4025" i="1"/>
  <c r="N4025" i="1"/>
  <c r="P4025" i="1"/>
  <c r="R4025" i="1"/>
  <c r="T4025" i="1"/>
  <c r="V4025" i="1"/>
  <c r="X4025" i="1"/>
  <c r="Z4025" i="1" a="1"/>
  <c r="Z4025" i="1" s="1"/>
  <c r="AB4025" i="1" a="1"/>
  <c r="AB4025" i="1" s="1"/>
  <c r="AD4025" i="1"/>
  <c r="AF4025" i="1"/>
  <c r="AH4025" i="1"/>
  <c r="C4026" i="1"/>
  <c r="D4026" i="1"/>
  <c r="G4026" i="1"/>
  <c r="I4026" i="1"/>
  <c r="L4026" i="1"/>
  <c r="N4026" i="1"/>
  <c r="P4026" i="1"/>
  <c r="R4026" i="1"/>
  <c r="T4026" i="1"/>
  <c r="V4026" i="1"/>
  <c r="X4026" i="1"/>
  <c r="Z4026" i="1" a="1"/>
  <c r="Z4026" i="1"/>
  <c r="AB4026" i="1" a="1"/>
  <c r="AB4026" i="1"/>
  <c r="AD4026" i="1"/>
  <c r="AF4026" i="1"/>
  <c r="AH4026" i="1"/>
  <c r="C4027" i="1"/>
  <c r="D4027" i="1"/>
  <c r="G4027" i="1"/>
  <c r="I4027" i="1"/>
  <c r="L4027" i="1"/>
  <c r="N4027" i="1"/>
  <c r="P4027" i="1"/>
  <c r="R4027" i="1"/>
  <c r="T4027" i="1"/>
  <c r="V4027" i="1"/>
  <c r="X4027" i="1"/>
  <c r="Z4027" i="1" a="1"/>
  <c r="Z4027" i="1" s="1"/>
  <c r="AB4027" i="1" a="1"/>
  <c r="AB4027" i="1" s="1"/>
  <c r="AD4027" i="1"/>
  <c r="AF4027" i="1"/>
  <c r="AH4027" i="1"/>
  <c r="C4028" i="1"/>
  <c r="D4028" i="1"/>
  <c r="G4028" i="1"/>
  <c r="I4028" i="1"/>
  <c r="L4028" i="1"/>
  <c r="N4028" i="1"/>
  <c r="P4028" i="1"/>
  <c r="R4028" i="1"/>
  <c r="T4028" i="1"/>
  <c r="V4028" i="1"/>
  <c r="X4028" i="1"/>
  <c r="Z4028" i="1" a="1"/>
  <c r="Z4028" i="1"/>
  <c r="AB4028" i="1" a="1"/>
  <c r="AB4028" i="1" s="1"/>
  <c r="AD4028" i="1"/>
  <c r="AF4028" i="1"/>
  <c r="AH4028" i="1"/>
  <c r="C4029" i="1"/>
  <c r="D4029" i="1"/>
  <c r="G4029" i="1"/>
  <c r="I4029" i="1"/>
  <c r="L4029" i="1"/>
  <c r="N4029" i="1"/>
  <c r="P4029" i="1"/>
  <c r="R4029" i="1"/>
  <c r="T4029" i="1"/>
  <c r="V4029" i="1"/>
  <c r="X4029" i="1"/>
  <c r="Z4029" i="1" a="1"/>
  <c r="Z4029" i="1" s="1"/>
  <c r="AB4029" i="1" a="1"/>
  <c r="AB4029" i="1" s="1"/>
  <c r="AD4029" i="1"/>
  <c r="AF4029" i="1"/>
  <c r="AH4029" i="1"/>
  <c r="C4030" i="1"/>
  <c r="D4030" i="1"/>
  <c r="G4030" i="1"/>
  <c r="I4030" i="1"/>
  <c r="L4030" i="1"/>
  <c r="N4030" i="1"/>
  <c r="P4030" i="1"/>
  <c r="R4030" i="1"/>
  <c r="T4030" i="1"/>
  <c r="V4030" i="1"/>
  <c r="X4030" i="1"/>
  <c r="Z4030" i="1" a="1"/>
  <c r="Z4030" i="1" s="1"/>
  <c r="AB4030" i="1" a="1"/>
  <c r="AB4030" i="1" s="1"/>
  <c r="AD4030" i="1"/>
  <c r="AF4030" i="1"/>
  <c r="AH4030" i="1"/>
  <c r="C4031" i="1"/>
  <c r="D4031" i="1"/>
  <c r="G4031" i="1"/>
  <c r="I4031" i="1"/>
  <c r="L4031" i="1"/>
  <c r="N4031" i="1"/>
  <c r="P4031" i="1"/>
  <c r="R4031" i="1"/>
  <c r="T4031" i="1"/>
  <c r="V4031" i="1"/>
  <c r="X4031" i="1"/>
  <c r="Z4031" i="1" a="1"/>
  <c r="Z4031" i="1"/>
  <c r="AB4031" i="1" a="1"/>
  <c r="AB4031" i="1" s="1"/>
  <c r="AD4031" i="1"/>
  <c r="AF4031" i="1"/>
  <c r="AH4031" i="1"/>
  <c r="C4032" i="1"/>
  <c r="D4032" i="1"/>
  <c r="G4032" i="1"/>
  <c r="I4032" i="1"/>
  <c r="L4032" i="1"/>
  <c r="N4032" i="1"/>
  <c r="P4032" i="1"/>
  <c r="R4032" i="1"/>
  <c r="T4032" i="1"/>
  <c r="V4032" i="1"/>
  <c r="X4032" i="1"/>
  <c r="Z4032" i="1" a="1"/>
  <c r="Z4032" i="1" s="1"/>
  <c r="AB4032" i="1" a="1"/>
  <c r="AB4032" i="1" s="1"/>
  <c r="AD4032" i="1"/>
  <c r="AF4032" i="1"/>
  <c r="AH4032" i="1"/>
  <c r="C4033" i="1"/>
  <c r="D4033" i="1"/>
  <c r="G4033" i="1"/>
  <c r="I4033" i="1"/>
  <c r="L4033" i="1"/>
  <c r="N4033" i="1"/>
  <c r="P4033" i="1"/>
  <c r="R4033" i="1"/>
  <c r="T4033" i="1"/>
  <c r="V4033" i="1"/>
  <c r="X4033" i="1"/>
  <c r="Z4033" i="1" a="1"/>
  <c r="Z4033" i="1" s="1"/>
  <c r="AB4033" i="1" a="1"/>
  <c r="AB4033" i="1" s="1"/>
  <c r="AD4033" i="1"/>
  <c r="AF4033" i="1"/>
  <c r="AH4033" i="1"/>
  <c r="C4034" i="1"/>
  <c r="D4034" i="1"/>
  <c r="G4034" i="1"/>
  <c r="I4034" i="1"/>
  <c r="L4034" i="1"/>
  <c r="N4034" i="1"/>
  <c r="P4034" i="1"/>
  <c r="R4034" i="1"/>
  <c r="T4034" i="1"/>
  <c r="V4034" i="1"/>
  <c r="X4034" i="1"/>
  <c r="Z4034" i="1" a="1"/>
  <c r="Z4034" i="1" s="1"/>
  <c r="AB4034" i="1" a="1"/>
  <c r="AB4034" i="1"/>
  <c r="AD4034" i="1"/>
  <c r="AF4034" i="1"/>
  <c r="AH4034" i="1"/>
  <c r="C4035" i="1"/>
  <c r="D4035" i="1"/>
  <c r="G4035" i="1"/>
  <c r="I4035" i="1"/>
  <c r="L4035" i="1"/>
  <c r="N4035" i="1"/>
  <c r="P4035" i="1"/>
  <c r="R4035" i="1"/>
  <c r="T4035" i="1"/>
  <c r="V4035" i="1"/>
  <c r="X4035" i="1"/>
  <c r="Z4035" i="1" a="1"/>
  <c r="Z4035" i="1" s="1"/>
  <c r="AB4035" i="1" a="1"/>
  <c r="AB4035" i="1" s="1"/>
  <c r="AD4035" i="1"/>
  <c r="AF4035" i="1"/>
  <c r="AH4035" i="1"/>
  <c r="C4036" i="1"/>
  <c r="D4036" i="1"/>
  <c r="G4036" i="1"/>
  <c r="I4036" i="1"/>
  <c r="L4036" i="1"/>
  <c r="N4036" i="1"/>
  <c r="P4036" i="1"/>
  <c r="R4036" i="1"/>
  <c r="T4036" i="1"/>
  <c r="V4036" i="1"/>
  <c r="X4036" i="1"/>
  <c r="Z4036" i="1" a="1"/>
  <c r="Z4036" i="1"/>
  <c r="AB4036" i="1" a="1"/>
  <c r="AB4036" i="1" s="1"/>
  <c r="AD4036" i="1"/>
  <c r="AF4036" i="1"/>
  <c r="AH4036" i="1"/>
  <c r="C4037" i="1"/>
  <c r="D4037" i="1"/>
  <c r="G4037" i="1"/>
  <c r="I4037" i="1"/>
  <c r="L4037" i="1"/>
  <c r="N4037" i="1"/>
  <c r="P4037" i="1"/>
  <c r="R4037" i="1"/>
  <c r="T4037" i="1"/>
  <c r="V4037" i="1"/>
  <c r="X4037" i="1"/>
  <c r="Z4037" i="1" a="1"/>
  <c r="Z4037" i="1"/>
  <c r="AB4037" i="1" a="1"/>
  <c r="AB4037" i="1" s="1"/>
  <c r="AD4037" i="1"/>
  <c r="AF4037" i="1"/>
  <c r="AH4037" i="1"/>
  <c r="C4038" i="1"/>
  <c r="D4038" i="1"/>
  <c r="G4038" i="1"/>
  <c r="I4038" i="1"/>
  <c r="L4038" i="1"/>
  <c r="N4038" i="1"/>
  <c r="P4038" i="1"/>
  <c r="R4038" i="1"/>
  <c r="T4038" i="1"/>
  <c r="V4038" i="1"/>
  <c r="X4038" i="1"/>
  <c r="Z4038" i="1" a="1"/>
  <c r="Z4038" i="1"/>
  <c r="AI4038" i="1" s="1"/>
  <c r="AB4038" i="1" a="1"/>
  <c r="AB4038" i="1"/>
  <c r="AD4038" i="1"/>
  <c r="AF4038" i="1"/>
  <c r="AH4038" i="1"/>
  <c r="C4039" i="1"/>
  <c r="D4039" i="1"/>
  <c r="G4039" i="1"/>
  <c r="I4039" i="1"/>
  <c r="L4039" i="1"/>
  <c r="N4039" i="1"/>
  <c r="P4039" i="1"/>
  <c r="R4039" i="1"/>
  <c r="T4039" i="1"/>
  <c r="V4039" i="1"/>
  <c r="X4039" i="1"/>
  <c r="Z4039" i="1" a="1"/>
  <c r="Z4039" i="1" s="1"/>
  <c r="AB4039" i="1" a="1"/>
  <c r="AB4039" i="1" s="1"/>
  <c r="AD4039" i="1"/>
  <c r="AF4039" i="1"/>
  <c r="AH4039" i="1"/>
  <c r="C4040" i="1"/>
  <c r="D4040" i="1"/>
  <c r="G4040" i="1"/>
  <c r="I4040" i="1"/>
  <c r="L4040" i="1"/>
  <c r="N4040" i="1"/>
  <c r="P4040" i="1"/>
  <c r="R4040" i="1"/>
  <c r="T4040" i="1"/>
  <c r="V4040" i="1"/>
  <c r="X4040" i="1"/>
  <c r="Z4040" i="1" a="1"/>
  <c r="Z4040" i="1" s="1"/>
  <c r="AB4040" i="1" a="1"/>
  <c r="AB4040" i="1"/>
  <c r="AD4040" i="1"/>
  <c r="AF4040" i="1"/>
  <c r="AH4040" i="1"/>
  <c r="C4041" i="1"/>
  <c r="D4041" i="1"/>
  <c r="G4041" i="1"/>
  <c r="I4041" i="1"/>
  <c r="L4041" i="1"/>
  <c r="N4041" i="1"/>
  <c r="P4041" i="1"/>
  <c r="R4041" i="1"/>
  <c r="T4041" i="1"/>
  <c r="V4041" i="1"/>
  <c r="AI4041" i="1" s="1"/>
  <c r="X4041" i="1"/>
  <c r="Z4041" i="1" a="1"/>
  <c r="Z4041" i="1"/>
  <c r="AB4041" i="1" a="1"/>
  <c r="AB4041" i="1" s="1"/>
  <c r="AD4041" i="1"/>
  <c r="AF4041" i="1"/>
  <c r="AH4041" i="1"/>
  <c r="C4042" i="1"/>
  <c r="D4042" i="1"/>
  <c r="G4042" i="1"/>
  <c r="I4042" i="1"/>
  <c r="L4042" i="1"/>
  <c r="N4042" i="1"/>
  <c r="P4042" i="1"/>
  <c r="R4042" i="1"/>
  <c r="T4042" i="1"/>
  <c r="V4042" i="1"/>
  <c r="X4042" i="1"/>
  <c r="Z4042" i="1" a="1"/>
  <c r="Z4042" i="1" s="1"/>
  <c r="AB4042" i="1" a="1"/>
  <c r="AB4042" i="1" s="1"/>
  <c r="AD4042" i="1"/>
  <c r="AF4042" i="1"/>
  <c r="AH4042" i="1"/>
  <c r="C4043" i="1"/>
  <c r="D4043" i="1"/>
  <c r="G4043" i="1"/>
  <c r="I4043" i="1"/>
  <c r="L4043" i="1"/>
  <c r="N4043" i="1"/>
  <c r="P4043" i="1"/>
  <c r="R4043" i="1"/>
  <c r="T4043" i="1"/>
  <c r="V4043" i="1"/>
  <c r="X4043" i="1"/>
  <c r="Z4043" i="1" a="1"/>
  <c r="Z4043" i="1"/>
  <c r="AB4043" i="1" a="1"/>
  <c r="AB4043" i="1" s="1"/>
  <c r="AD4043" i="1"/>
  <c r="AF4043" i="1"/>
  <c r="AH4043" i="1"/>
  <c r="C4044" i="1"/>
  <c r="D4044" i="1"/>
  <c r="G4044" i="1"/>
  <c r="I4044" i="1"/>
  <c r="L4044" i="1"/>
  <c r="N4044" i="1"/>
  <c r="P4044" i="1"/>
  <c r="R4044" i="1"/>
  <c r="T4044" i="1"/>
  <c r="V4044" i="1"/>
  <c r="X4044" i="1"/>
  <c r="Z4044" i="1" a="1"/>
  <c r="Z4044" i="1" s="1"/>
  <c r="AB4044" i="1" a="1"/>
  <c r="AB4044" i="1" s="1"/>
  <c r="AD4044" i="1"/>
  <c r="AF4044" i="1"/>
  <c r="AH4044" i="1"/>
  <c r="C4045" i="1"/>
  <c r="D4045" i="1"/>
  <c r="G4045" i="1"/>
  <c r="I4045" i="1"/>
  <c r="L4045" i="1"/>
  <c r="N4045" i="1"/>
  <c r="P4045" i="1"/>
  <c r="R4045" i="1"/>
  <c r="T4045" i="1"/>
  <c r="V4045" i="1"/>
  <c r="X4045" i="1"/>
  <c r="Z4045" i="1" a="1"/>
  <c r="Z4045" i="1" s="1"/>
  <c r="AB4045" i="1" a="1"/>
  <c r="AB4045" i="1"/>
  <c r="AD4045" i="1"/>
  <c r="AF4045" i="1"/>
  <c r="AH4045" i="1"/>
  <c r="C4046" i="1"/>
  <c r="D4046" i="1"/>
  <c r="G4046" i="1"/>
  <c r="I4046" i="1"/>
  <c r="L4046" i="1"/>
  <c r="N4046" i="1"/>
  <c r="P4046" i="1"/>
  <c r="R4046" i="1"/>
  <c r="T4046" i="1"/>
  <c r="V4046" i="1"/>
  <c r="X4046" i="1"/>
  <c r="Z4046" i="1" a="1"/>
  <c r="Z4046" i="1" s="1"/>
  <c r="AB4046" i="1" a="1"/>
  <c r="AB4046" i="1"/>
  <c r="AD4046" i="1"/>
  <c r="AF4046" i="1"/>
  <c r="AH4046" i="1"/>
  <c r="C4047" i="1"/>
  <c r="D4047" i="1"/>
  <c r="G4047" i="1"/>
  <c r="I4047" i="1"/>
  <c r="L4047" i="1"/>
  <c r="N4047" i="1"/>
  <c r="P4047" i="1"/>
  <c r="R4047" i="1"/>
  <c r="T4047" i="1"/>
  <c r="V4047" i="1"/>
  <c r="X4047" i="1"/>
  <c r="Z4047" i="1" a="1"/>
  <c r="Z4047" i="1" s="1"/>
  <c r="AB4047" i="1" a="1"/>
  <c r="AB4047" i="1" s="1"/>
  <c r="AD4047" i="1"/>
  <c r="AF4047" i="1"/>
  <c r="AH4047" i="1"/>
  <c r="C4048" i="1"/>
  <c r="D4048" i="1"/>
  <c r="G4048" i="1"/>
  <c r="I4048" i="1"/>
  <c r="L4048" i="1"/>
  <c r="N4048" i="1"/>
  <c r="P4048" i="1"/>
  <c r="R4048" i="1"/>
  <c r="T4048" i="1"/>
  <c r="V4048" i="1"/>
  <c r="X4048" i="1"/>
  <c r="Z4048" i="1" a="1"/>
  <c r="Z4048" i="1" s="1"/>
  <c r="AI4048" i="1" s="1"/>
  <c r="AB4048" i="1" a="1"/>
  <c r="AB4048" i="1"/>
  <c r="AD4048" i="1"/>
  <c r="AF4048" i="1"/>
  <c r="AH4048" i="1"/>
  <c r="C4049" i="1"/>
  <c r="D4049" i="1"/>
  <c r="G4049" i="1"/>
  <c r="I4049" i="1"/>
  <c r="L4049" i="1"/>
  <c r="N4049" i="1"/>
  <c r="P4049" i="1"/>
  <c r="R4049" i="1"/>
  <c r="T4049" i="1"/>
  <c r="V4049" i="1"/>
  <c r="X4049" i="1"/>
  <c r="Z4049" i="1" a="1"/>
  <c r="Z4049" i="1" s="1"/>
  <c r="AB4049" i="1" a="1"/>
  <c r="AB4049" i="1" s="1"/>
  <c r="AD4049" i="1"/>
  <c r="AF4049" i="1"/>
  <c r="AH4049" i="1"/>
  <c r="C4050" i="1"/>
  <c r="D4050" i="1"/>
  <c r="G4050" i="1"/>
  <c r="I4050" i="1"/>
  <c r="L4050" i="1"/>
  <c r="N4050" i="1"/>
  <c r="P4050" i="1"/>
  <c r="R4050" i="1"/>
  <c r="T4050" i="1"/>
  <c r="V4050" i="1"/>
  <c r="X4050" i="1"/>
  <c r="Z4050" i="1" a="1"/>
  <c r="Z4050" i="1"/>
  <c r="AB4050" i="1" a="1"/>
  <c r="AB4050" i="1"/>
  <c r="AD4050" i="1"/>
  <c r="AF4050" i="1"/>
  <c r="AH4050" i="1"/>
  <c r="C4051" i="1"/>
  <c r="D4051" i="1"/>
  <c r="G4051" i="1"/>
  <c r="I4051" i="1"/>
  <c r="L4051" i="1"/>
  <c r="N4051" i="1"/>
  <c r="P4051" i="1"/>
  <c r="R4051" i="1"/>
  <c r="T4051" i="1"/>
  <c r="V4051" i="1"/>
  <c r="X4051" i="1"/>
  <c r="Z4051" i="1" a="1"/>
  <c r="Z4051" i="1"/>
  <c r="AB4051" i="1" a="1"/>
  <c r="AB4051" i="1" s="1"/>
  <c r="AD4051" i="1"/>
  <c r="AF4051" i="1"/>
  <c r="AH4051" i="1"/>
  <c r="C4052" i="1"/>
  <c r="D4052" i="1"/>
  <c r="G4052" i="1"/>
  <c r="I4052" i="1"/>
  <c r="L4052" i="1"/>
  <c r="N4052" i="1"/>
  <c r="P4052" i="1"/>
  <c r="R4052" i="1"/>
  <c r="T4052" i="1"/>
  <c r="V4052" i="1"/>
  <c r="X4052" i="1"/>
  <c r="Z4052" i="1" a="1"/>
  <c r="Z4052" i="1"/>
  <c r="AB4052" i="1" a="1"/>
  <c r="AB4052" i="1" s="1"/>
  <c r="AD4052" i="1"/>
  <c r="AF4052" i="1"/>
  <c r="AH4052" i="1"/>
  <c r="C4053" i="1"/>
  <c r="D4053" i="1"/>
  <c r="G4053" i="1"/>
  <c r="I4053" i="1"/>
  <c r="L4053" i="1"/>
  <c r="N4053" i="1"/>
  <c r="P4053" i="1"/>
  <c r="R4053" i="1"/>
  <c r="T4053" i="1"/>
  <c r="V4053" i="1"/>
  <c r="X4053" i="1"/>
  <c r="Z4053" i="1" a="1"/>
  <c r="Z4053" i="1" s="1"/>
  <c r="AB4053" i="1" a="1"/>
  <c r="AB4053" i="1" s="1"/>
  <c r="AD4053" i="1"/>
  <c r="AF4053" i="1"/>
  <c r="AH4053" i="1"/>
  <c r="C4054" i="1"/>
  <c r="D4054" i="1"/>
  <c r="G4054" i="1"/>
  <c r="I4054" i="1"/>
  <c r="L4054" i="1"/>
  <c r="N4054" i="1"/>
  <c r="P4054" i="1"/>
  <c r="R4054" i="1"/>
  <c r="T4054" i="1"/>
  <c r="V4054" i="1"/>
  <c r="X4054" i="1"/>
  <c r="Z4054" i="1" a="1"/>
  <c r="Z4054" i="1" s="1"/>
  <c r="AB4054" i="1" a="1"/>
  <c r="AB4054" i="1" s="1"/>
  <c r="AD4054" i="1"/>
  <c r="AF4054" i="1"/>
  <c r="AH4054" i="1"/>
  <c r="C4055" i="1"/>
  <c r="D4055" i="1"/>
  <c r="G4055" i="1"/>
  <c r="I4055" i="1"/>
  <c r="L4055" i="1"/>
  <c r="N4055" i="1"/>
  <c r="P4055" i="1"/>
  <c r="R4055" i="1"/>
  <c r="T4055" i="1"/>
  <c r="V4055" i="1"/>
  <c r="X4055" i="1"/>
  <c r="Z4055" i="1" a="1"/>
  <c r="Z4055" i="1" s="1"/>
  <c r="AB4055" i="1" a="1"/>
  <c r="AB4055" i="1" s="1"/>
  <c r="AD4055" i="1"/>
  <c r="AF4055" i="1"/>
  <c r="AH4055" i="1"/>
  <c r="C4056" i="1"/>
  <c r="D4056" i="1"/>
  <c r="G4056" i="1"/>
  <c r="I4056" i="1"/>
  <c r="L4056" i="1"/>
  <c r="N4056" i="1"/>
  <c r="P4056" i="1"/>
  <c r="R4056" i="1"/>
  <c r="T4056" i="1"/>
  <c r="V4056" i="1"/>
  <c r="X4056" i="1"/>
  <c r="Z4056" i="1" a="1"/>
  <c r="Z4056" i="1" s="1"/>
  <c r="AI4056" i="1" s="1"/>
  <c r="AB4056" i="1" a="1"/>
  <c r="AB4056" i="1" s="1"/>
  <c r="AD4056" i="1"/>
  <c r="AF4056" i="1"/>
  <c r="AH4056" i="1"/>
  <c r="C4057" i="1"/>
  <c r="D4057" i="1"/>
  <c r="G4057" i="1"/>
  <c r="I4057" i="1"/>
  <c r="L4057" i="1"/>
  <c r="N4057" i="1"/>
  <c r="P4057" i="1"/>
  <c r="R4057" i="1"/>
  <c r="T4057" i="1"/>
  <c r="V4057" i="1"/>
  <c r="X4057" i="1"/>
  <c r="Z4057" i="1" a="1"/>
  <c r="Z4057" i="1" s="1"/>
  <c r="AB4057" i="1" a="1"/>
  <c r="AB4057" i="1" s="1"/>
  <c r="AD4057" i="1"/>
  <c r="AF4057" i="1"/>
  <c r="AH4057" i="1"/>
  <c r="C4058" i="1"/>
  <c r="D4058" i="1"/>
  <c r="G4058" i="1"/>
  <c r="I4058" i="1"/>
  <c r="L4058" i="1"/>
  <c r="N4058" i="1"/>
  <c r="P4058" i="1"/>
  <c r="R4058" i="1"/>
  <c r="T4058" i="1"/>
  <c r="V4058" i="1"/>
  <c r="X4058" i="1"/>
  <c r="Z4058" i="1" a="1"/>
  <c r="Z4058" i="1" s="1"/>
  <c r="AB4058" i="1" a="1"/>
  <c r="AB4058" i="1"/>
  <c r="AD4058" i="1"/>
  <c r="AF4058" i="1"/>
  <c r="AH4058" i="1"/>
  <c r="C4059" i="1"/>
  <c r="D4059" i="1"/>
  <c r="G4059" i="1"/>
  <c r="I4059" i="1"/>
  <c r="L4059" i="1"/>
  <c r="N4059" i="1"/>
  <c r="P4059" i="1"/>
  <c r="R4059" i="1"/>
  <c r="T4059" i="1"/>
  <c r="V4059" i="1"/>
  <c r="X4059" i="1"/>
  <c r="Z4059" i="1" a="1"/>
  <c r="Z4059" i="1" s="1"/>
  <c r="AB4059" i="1" a="1"/>
  <c r="AB4059" i="1" s="1"/>
  <c r="AD4059" i="1"/>
  <c r="AF4059" i="1"/>
  <c r="AH4059" i="1"/>
  <c r="C4060" i="1"/>
  <c r="D4060" i="1"/>
  <c r="G4060" i="1"/>
  <c r="I4060" i="1"/>
  <c r="L4060" i="1"/>
  <c r="N4060" i="1"/>
  <c r="P4060" i="1"/>
  <c r="R4060" i="1"/>
  <c r="T4060" i="1"/>
  <c r="V4060" i="1"/>
  <c r="X4060" i="1"/>
  <c r="Z4060" i="1" a="1"/>
  <c r="Z4060" i="1"/>
  <c r="AB4060" i="1" a="1"/>
  <c r="AB4060" i="1" s="1"/>
  <c r="AI4060" i="1" s="1"/>
  <c r="AD4060" i="1"/>
  <c r="AF4060" i="1"/>
  <c r="AH4060" i="1"/>
  <c r="C4061" i="1"/>
  <c r="D4061" i="1"/>
  <c r="G4061" i="1"/>
  <c r="I4061" i="1"/>
  <c r="L4061" i="1"/>
  <c r="N4061" i="1"/>
  <c r="P4061" i="1"/>
  <c r="R4061" i="1"/>
  <c r="T4061" i="1"/>
  <c r="V4061" i="1"/>
  <c r="X4061" i="1"/>
  <c r="Z4061" i="1" a="1"/>
  <c r="Z4061" i="1"/>
  <c r="AB4061" i="1" a="1"/>
  <c r="AB4061" i="1" s="1"/>
  <c r="AD4061" i="1"/>
  <c r="AF4061" i="1"/>
  <c r="AH4061" i="1"/>
  <c r="C4062" i="1"/>
  <c r="D4062" i="1"/>
  <c r="G4062" i="1"/>
  <c r="I4062" i="1"/>
  <c r="L4062" i="1"/>
  <c r="N4062" i="1"/>
  <c r="P4062" i="1"/>
  <c r="R4062" i="1"/>
  <c r="T4062" i="1"/>
  <c r="V4062" i="1"/>
  <c r="X4062" i="1"/>
  <c r="Z4062" i="1" a="1"/>
  <c r="Z4062" i="1" s="1"/>
  <c r="AB4062" i="1" a="1"/>
  <c r="AB4062" i="1" s="1"/>
  <c r="AD4062" i="1"/>
  <c r="AF4062" i="1"/>
  <c r="AH4062" i="1"/>
  <c r="C4063" i="1"/>
  <c r="D4063" i="1"/>
  <c r="G4063" i="1"/>
  <c r="I4063" i="1"/>
  <c r="L4063" i="1"/>
  <c r="N4063" i="1"/>
  <c r="P4063" i="1"/>
  <c r="R4063" i="1"/>
  <c r="T4063" i="1"/>
  <c r="V4063" i="1"/>
  <c r="X4063" i="1"/>
  <c r="Z4063" i="1" a="1"/>
  <c r="Z4063" i="1"/>
  <c r="AB4063" i="1" a="1"/>
  <c r="AB4063" i="1"/>
  <c r="AD4063" i="1"/>
  <c r="AF4063" i="1"/>
  <c r="AH4063" i="1"/>
  <c r="C4064" i="1"/>
  <c r="D4064" i="1"/>
  <c r="G4064" i="1"/>
  <c r="I4064" i="1"/>
  <c r="L4064" i="1"/>
  <c r="N4064" i="1"/>
  <c r="P4064" i="1"/>
  <c r="R4064" i="1"/>
  <c r="T4064" i="1"/>
  <c r="V4064" i="1"/>
  <c r="X4064" i="1"/>
  <c r="Z4064" i="1" a="1"/>
  <c r="Z4064" i="1" s="1"/>
  <c r="AB4064" i="1" a="1"/>
  <c r="AB4064" i="1" s="1"/>
  <c r="AD4064" i="1"/>
  <c r="AF4064" i="1"/>
  <c r="AH4064" i="1"/>
  <c r="C4065" i="1"/>
  <c r="D4065" i="1"/>
  <c r="G4065" i="1"/>
  <c r="I4065" i="1"/>
  <c r="L4065" i="1"/>
  <c r="N4065" i="1"/>
  <c r="P4065" i="1"/>
  <c r="R4065" i="1"/>
  <c r="T4065" i="1"/>
  <c r="V4065" i="1"/>
  <c r="X4065" i="1"/>
  <c r="Z4065" i="1" a="1"/>
  <c r="Z4065" i="1" s="1"/>
  <c r="AB4065" i="1" a="1"/>
  <c r="AB4065" i="1" s="1"/>
  <c r="AD4065" i="1"/>
  <c r="AF4065" i="1"/>
  <c r="AH4065" i="1"/>
  <c r="C4066" i="1"/>
  <c r="D4066" i="1"/>
  <c r="G4066" i="1"/>
  <c r="I4066" i="1"/>
  <c r="L4066" i="1"/>
  <c r="N4066" i="1"/>
  <c r="P4066" i="1"/>
  <c r="R4066" i="1"/>
  <c r="T4066" i="1"/>
  <c r="V4066" i="1"/>
  <c r="X4066" i="1"/>
  <c r="Z4066" i="1" a="1"/>
  <c r="Z4066" i="1" s="1"/>
  <c r="AB4066" i="1" a="1"/>
  <c r="AB4066" i="1" s="1"/>
  <c r="AD4066" i="1"/>
  <c r="AF4066" i="1"/>
  <c r="AH4066" i="1"/>
  <c r="C4067" i="1"/>
  <c r="D4067" i="1"/>
  <c r="G4067" i="1"/>
  <c r="I4067" i="1"/>
  <c r="L4067" i="1"/>
  <c r="N4067" i="1"/>
  <c r="P4067" i="1"/>
  <c r="R4067" i="1"/>
  <c r="T4067" i="1"/>
  <c r="V4067" i="1"/>
  <c r="X4067" i="1"/>
  <c r="Z4067" i="1" a="1"/>
  <c r="Z4067" i="1" s="1"/>
  <c r="AB4067" i="1" a="1"/>
  <c r="AB4067" i="1" s="1"/>
  <c r="AD4067" i="1"/>
  <c r="AF4067" i="1"/>
  <c r="AH4067" i="1"/>
  <c r="C4068" i="1"/>
  <c r="D4068" i="1"/>
  <c r="G4068" i="1"/>
  <c r="I4068" i="1"/>
  <c r="L4068" i="1"/>
  <c r="N4068" i="1"/>
  <c r="P4068" i="1"/>
  <c r="R4068" i="1"/>
  <c r="T4068" i="1"/>
  <c r="V4068" i="1"/>
  <c r="X4068" i="1"/>
  <c r="Z4068" i="1" a="1"/>
  <c r="Z4068" i="1" s="1"/>
  <c r="AB4068" i="1" a="1"/>
  <c r="AB4068" i="1" s="1"/>
  <c r="AD4068" i="1"/>
  <c r="AF4068" i="1"/>
  <c r="AH4068" i="1"/>
  <c r="C4069" i="1"/>
  <c r="D4069" i="1"/>
  <c r="G4069" i="1"/>
  <c r="I4069" i="1"/>
  <c r="L4069" i="1"/>
  <c r="N4069" i="1"/>
  <c r="P4069" i="1"/>
  <c r="R4069" i="1"/>
  <c r="T4069" i="1"/>
  <c r="V4069" i="1"/>
  <c r="X4069" i="1"/>
  <c r="Z4069" i="1" a="1"/>
  <c r="Z4069" i="1" s="1"/>
  <c r="AB4069" i="1" a="1"/>
  <c r="AB4069" i="1" s="1"/>
  <c r="AD4069" i="1"/>
  <c r="AF4069" i="1"/>
  <c r="AH4069" i="1"/>
  <c r="C4070" i="1"/>
  <c r="D4070" i="1"/>
  <c r="G4070" i="1"/>
  <c r="I4070" i="1"/>
  <c r="L4070" i="1"/>
  <c r="N4070" i="1"/>
  <c r="P4070" i="1"/>
  <c r="R4070" i="1"/>
  <c r="T4070" i="1"/>
  <c r="V4070" i="1"/>
  <c r="X4070" i="1"/>
  <c r="Z4070" i="1" a="1"/>
  <c r="Z4070" i="1" s="1"/>
  <c r="AB4070" i="1" a="1"/>
  <c r="AB4070" i="1" s="1"/>
  <c r="AD4070" i="1"/>
  <c r="AF4070" i="1"/>
  <c r="AH4070" i="1"/>
  <c r="C4071" i="1"/>
  <c r="D4071" i="1"/>
  <c r="G4071" i="1"/>
  <c r="I4071" i="1"/>
  <c r="L4071" i="1"/>
  <c r="N4071" i="1"/>
  <c r="P4071" i="1"/>
  <c r="R4071" i="1"/>
  <c r="T4071" i="1"/>
  <c r="V4071" i="1"/>
  <c r="X4071" i="1"/>
  <c r="Z4071" i="1" a="1"/>
  <c r="Z4071" i="1"/>
  <c r="AB4071" i="1" a="1"/>
  <c r="AB4071" i="1" s="1"/>
  <c r="AD4071" i="1"/>
  <c r="AF4071" i="1"/>
  <c r="AH4071" i="1"/>
  <c r="C4072" i="1"/>
  <c r="D4072" i="1"/>
  <c r="G4072" i="1"/>
  <c r="I4072" i="1"/>
  <c r="L4072" i="1"/>
  <c r="N4072" i="1"/>
  <c r="P4072" i="1"/>
  <c r="R4072" i="1"/>
  <c r="T4072" i="1"/>
  <c r="V4072" i="1"/>
  <c r="X4072" i="1"/>
  <c r="Z4072" i="1" a="1"/>
  <c r="Z4072" i="1" s="1"/>
  <c r="AB4072" i="1" a="1"/>
  <c r="AB4072" i="1" s="1"/>
  <c r="AD4072" i="1"/>
  <c r="AF4072" i="1"/>
  <c r="AH4072" i="1"/>
  <c r="C4073" i="1"/>
  <c r="D4073" i="1"/>
  <c r="G4073" i="1"/>
  <c r="I4073" i="1"/>
  <c r="L4073" i="1"/>
  <c r="N4073" i="1"/>
  <c r="P4073" i="1"/>
  <c r="R4073" i="1"/>
  <c r="T4073" i="1"/>
  <c r="V4073" i="1"/>
  <c r="X4073" i="1"/>
  <c r="Z4073" i="1" a="1"/>
  <c r="Z4073" i="1" s="1"/>
  <c r="AB4073" i="1" a="1"/>
  <c r="AB4073" i="1" s="1"/>
  <c r="AD4073" i="1"/>
  <c r="AF4073" i="1"/>
  <c r="AH4073" i="1"/>
  <c r="C4074" i="1"/>
  <c r="D4074" i="1"/>
  <c r="G4074" i="1"/>
  <c r="I4074" i="1"/>
  <c r="L4074" i="1"/>
  <c r="N4074" i="1"/>
  <c r="P4074" i="1"/>
  <c r="R4074" i="1"/>
  <c r="T4074" i="1"/>
  <c r="V4074" i="1"/>
  <c r="X4074" i="1"/>
  <c r="Z4074" i="1" a="1"/>
  <c r="Z4074" i="1" s="1"/>
  <c r="AB4074" i="1" a="1"/>
  <c r="AB4074" i="1" s="1"/>
  <c r="AD4074" i="1"/>
  <c r="AF4074" i="1"/>
  <c r="AH4074" i="1"/>
  <c r="C4075" i="1"/>
  <c r="D4075" i="1"/>
  <c r="G4075" i="1"/>
  <c r="I4075" i="1"/>
  <c r="L4075" i="1"/>
  <c r="N4075" i="1"/>
  <c r="P4075" i="1"/>
  <c r="R4075" i="1"/>
  <c r="T4075" i="1"/>
  <c r="V4075" i="1"/>
  <c r="X4075" i="1"/>
  <c r="Z4075" i="1" a="1"/>
  <c r="Z4075" i="1" s="1"/>
  <c r="AB4075" i="1" a="1"/>
  <c r="AB4075" i="1"/>
  <c r="AD4075" i="1"/>
  <c r="AF4075" i="1"/>
  <c r="AH4075" i="1"/>
  <c r="C4076" i="1"/>
  <c r="D4076" i="1"/>
  <c r="G4076" i="1"/>
  <c r="I4076" i="1"/>
  <c r="L4076" i="1"/>
  <c r="N4076" i="1"/>
  <c r="P4076" i="1"/>
  <c r="R4076" i="1"/>
  <c r="T4076" i="1"/>
  <c r="V4076" i="1"/>
  <c r="X4076" i="1"/>
  <c r="Z4076" i="1" a="1"/>
  <c r="Z4076" i="1" s="1"/>
  <c r="AB4076" i="1" a="1"/>
  <c r="AB4076" i="1"/>
  <c r="AD4076" i="1"/>
  <c r="AF4076" i="1"/>
  <c r="AH4076" i="1"/>
  <c r="C4077" i="1"/>
  <c r="D4077" i="1"/>
  <c r="G4077" i="1"/>
  <c r="I4077" i="1"/>
  <c r="L4077" i="1"/>
  <c r="N4077" i="1"/>
  <c r="P4077" i="1"/>
  <c r="R4077" i="1"/>
  <c r="T4077" i="1"/>
  <c r="V4077" i="1"/>
  <c r="X4077" i="1"/>
  <c r="Z4077" i="1" a="1"/>
  <c r="Z4077" i="1" s="1"/>
  <c r="AB4077" i="1" a="1"/>
  <c r="AB4077" i="1" s="1"/>
  <c r="AD4077" i="1"/>
  <c r="AF4077" i="1"/>
  <c r="AH4077" i="1"/>
  <c r="C4078" i="1"/>
  <c r="D4078" i="1"/>
  <c r="G4078" i="1"/>
  <c r="I4078" i="1"/>
  <c r="L4078" i="1"/>
  <c r="N4078" i="1"/>
  <c r="P4078" i="1"/>
  <c r="R4078" i="1"/>
  <c r="T4078" i="1"/>
  <c r="V4078" i="1"/>
  <c r="X4078" i="1"/>
  <c r="Z4078" i="1" a="1"/>
  <c r="Z4078" i="1" s="1"/>
  <c r="AB4078" i="1" a="1"/>
  <c r="AB4078" i="1" s="1"/>
  <c r="AD4078" i="1"/>
  <c r="AF4078" i="1"/>
  <c r="AH4078" i="1"/>
  <c r="C4079" i="1"/>
  <c r="D4079" i="1"/>
  <c r="G4079" i="1"/>
  <c r="I4079" i="1"/>
  <c r="L4079" i="1"/>
  <c r="N4079" i="1"/>
  <c r="P4079" i="1"/>
  <c r="R4079" i="1"/>
  <c r="T4079" i="1"/>
  <c r="V4079" i="1"/>
  <c r="X4079" i="1"/>
  <c r="Z4079" i="1" a="1"/>
  <c r="Z4079" i="1" s="1"/>
  <c r="AB4079" i="1" a="1"/>
  <c r="AB4079" i="1" s="1"/>
  <c r="AI4079" i="1" s="1"/>
  <c r="AD4079" i="1"/>
  <c r="AF4079" i="1"/>
  <c r="AH4079" i="1"/>
  <c r="C4080" i="1"/>
  <c r="D4080" i="1"/>
  <c r="G4080" i="1"/>
  <c r="I4080" i="1"/>
  <c r="L4080" i="1"/>
  <c r="N4080" i="1"/>
  <c r="P4080" i="1"/>
  <c r="R4080" i="1"/>
  <c r="T4080" i="1"/>
  <c r="V4080" i="1"/>
  <c r="X4080" i="1"/>
  <c r="Z4080" i="1" a="1"/>
  <c r="Z4080" i="1" s="1"/>
  <c r="AB4080" i="1" a="1"/>
  <c r="AB4080" i="1" s="1"/>
  <c r="AD4080" i="1"/>
  <c r="AF4080" i="1"/>
  <c r="AH4080" i="1"/>
  <c r="C4081" i="1"/>
  <c r="D4081" i="1"/>
  <c r="G4081" i="1"/>
  <c r="I4081" i="1"/>
  <c r="L4081" i="1"/>
  <c r="N4081" i="1"/>
  <c r="P4081" i="1"/>
  <c r="R4081" i="1"/>
  <c r="T4081" i="1"/>
  <c r="V4081" i="1"/>
  <c r="X4081" i="1"/>
  <c r="Z4081" i="1" a="1"/>
  <c r="Z4081" i="1" s="1"/>
  <c r="AB4081" i="1" a="1"/>
  <c r="AB4081" i="1" s="1"/>
  <c r="AD4081" i="1"/>
  <c r="AF4081" i="1"/>
  <c r="AH4081" i="1"/>
  <c r="C4082" i="1"/>
  <c r="D4082" i="1"/>
  <c r="G4082" i="1"/>
  <c r="I4082" i="1"/>
  <c r="L4082" i="1"/>
  <c r="N4082" i="1"/>
  <c r="P4082" i="1"/>
  <c r="R4082" i="1"/>
  <c r="T4082" i="1"/>
  <c r="V4082" i="1"/>
  <c r="X4082" i="1"/>
  <c r="Z4082" i="1" a="1"/>
  <c r="Z4082" i="1" s="1"/>
  <c r="AB4082" i="1" a="1"/>
  <c r="AB4082" i="1"/>
  <c r="AD4082" i="1"/>
  <c r="AF4082" i="1"/>
  <c r="AH4082" i="1"/>
  <c r="C4083" i="1"/>
  <c r="D4083" i="1"/>
  <c r="G4083" i="1"/>
  <c r="I4083" i="1"/>
  <c r="L4083" i="1"/>
  <c r="N4083" i="1"/>
  <c r="P4083" i="1"/>
  <c r="R4083" i="1"/>
  <c r="T4083" i="1"/>
  <c r="V4083" i="1"/>
  <c r="X4083" i="1"/>
  <c r="Z4083" i="1" a="1"/>
  <c r="Z4083" i="1" s="1"/>
  <c r="AB4083" i="1" a="1"/>
  <c r="AB4083" i="1" s="1"/>
  <c r="AD4083" i="1"/>
  <c r="AF4083" i="1"/>
  <c r="AH4083" i="1"/>
  <c r="C4084" i="1"/>
  <c r="D4084" i="1"/>
  <c r="G4084" i="1"/>
  <c r="I4084" i="1"/>
  <c r="L4084" i="1"/>
  <c r="N4084" i="1"/>
  <c r="P4084" i="1"/>
  <c r="R4084" i="1"/>
  <c r="T4084" i="1"/>
  <c r="V4084" i="1"/>
  <c r="AI4084" i="1" s="1"/>
  <c r="X4084" i="1"/>
  <c r="Z4084" i="1" a="1"/>
  <c r="Z4084" i="1"/>
  <c r="AB4084" i="1" a="1"/>
  <c r="AB4084" i="1"/>
  <c r="AD4084" i="1"/>
  <c r="AF4084" i="1"/>
  <c r="AH4084" i="1"/>
  <c r="C4085" i="1"/>
  <c r="D4085" i="1"/>
  <c r="G4085" i="1"/>
  <c r="I4085" i="1"/>
  <c r="L4085" i="1"/>
  <c r="N4085" i="1"/>
  <c r="P4085" i="1"/>
  <c r="R4085" i="1"/>
  <c r="T4085" i="1"/>
  <c r="V4085" i="1"/>
  <c r="X4085" i="1"/>
  <c r="Z4085" i="1" a="1"/>
  <c r="Z4085" i="1" s="1"/>
  <c r="AB4085" i="1" a="1"/>
  <c r="AB4085" i="1"/>
  <c r="AD4085" i="1"/>
  <c r="AF4085" i="1"/>
  <c r="AH4085" i="1"/>
  <c r="C4086" i="1"/>
  <c r="D4086" i="1"/>
  <c r="G4086" i="1"/>
  <c r="I4086" i="1"/>
  <c r="L4086" i="1"/>
  <c r="N4086" i="1"/>
  <c r="P4086" i="1"/>
  <c r="R4086" i="1"/>
  <c r="T4086" i="1"/>
  <c r="V4086" i="1"/>
  <c r="X4086" i="1"/>
  <c r="AI4086" i="1" s="1"/>
  <c r="Z4086" i="1" a="1"/>
  <c r="Z4086" i="1" s="1"/>
  <c r="AB4086" i="1" a="1"/>
  <c r="AB4086" i="1"/>
  <c r="AD4086" i="1"/>
  <c r="AF4086" i="1"/>
  <c r="AH4086" i="1"/>
  <c r="C4087" i="1"/>
  <c r="D4087" i="1"/>
  <c r="G4087" i="1"/>
  <c r="I4087" i="1"/>
  <c r="L4087" i="1"/>
  <c r="N4087" i="1"/>
  <c r="P4087" i="1"/>
  <c r="R4087" i="1"/>
  <c r="T4087" i="1"/>
  <c r="V4087" i="1"/>
  <c r="X4087" i="1"/>
  <c r="Z4087" i="1" a="1"/>
  <c r="Z4087" i="1" s="1"/>
  <c r="AB4087" i="1" a="1"/>
  <c r="AB4087" i="1"/>
  <c r="AD4087" i="1"/>
  <c r="AF4087" i="1"/>
  <c r="AH4087" i="1"/>
  <c r="C4088" i="1"/>
  <c r="D4088" i="1"/>
  <c r="G4088" i="1"/>
  <c r="I4088" i="1"/>
  <c r="L4088" i="1"/>
  <c r="N4088" i="1"/>
  <c r="P4088" i="1"/>
  <c r="R4088" i="1"/>
  <c r="T4088" i="1"/>
  <c r="V4088" i="1"/>
  <c r="X4088" i="1"/>
  <c r="Z4088" i="1" a="1"/>
  <c r="Z4088" i="1" s="1"/>
  <c r="AB4088" i="1" a="1"/>
  <c r="AB4088" i="1" s="1"/>
  <c r="AD4088" i="1"/>
  <c r="AF4088" i="1"/>
  <c r="AH4088" i="1"/>
  <c r="C4089" i="1"/>
  <c r="D4089" i="1"/>
  <c r="G4089" i="1"/>
  <c r="I4089" i="1"/>
  <c r="L4089" i="1"/>
  <c r="N4089" i="1"/>
  <c r="P4089" i="1"/>
  <c r="R4089" i="1"/>
  <c r="T4089" i="1"/>
  <c r="V4089" i="1"/>
  <c r="X4089" i="1"/>
  <c r="Z4089" i="1" a="1"/>
  <c r="Z4089" i="1" s="1"/>
  <c r="AB4089" i="1" a="1"/>
  <c r="AB4089" i="1" s="1"/>
  <c r="AD4089" i="1"/>
  <c r="AF4089" i="1"/>
  <c r="AH4089" i="1"/>
  <c r="C4090" i="1"/>
  <c r="D4090" i="1"/>
  <c r="G4090" i="1"/>
  <c r="I4090" i="1"/>
  <c r="L4090" i="1"/>
  <c r="N4090" i="1"/>
  <c r="P4090" i="1"/>
  <c r="R4090" i="1"/>
  <c r="T4090" i="1"/>
  <c r="V4090" i="1"/>
  <c r="X4090" i="1"/>
  <c r="Z4090" i="1" a="1"/>
  <c r="Z4090" i="1"/>
  <c r="AB4090" i="1" a="1"/>
  <c r="AB4090" i="1" s="1"/>
  <c r="AD4090" i="1"/>
  <c r="AF4090" i="1"/>
  <c r="AH4090" i="1"/>
  <c r="C4091" i="1"/>
  <c r="D4091" i="1"/>
  <c r="G4091" i="1"/>
  <c r="I4091" i="1"/>
  <c r="L4091" i="1"/>
  <c r="N4091" i="1"/>
  <c r="P4091" i="1"/>
  <c r="R4091" i="1"/>
  <c r="T4091" i="1"/>
  <c r="V4091" i="1"/>
  <c r="X4091" i="1"/>
  <c r="Z4091" i="1" a="1"/>
  <c r="Z4091" i="1"/>
  <c r="AI4091" i="1" s="1"/>
  <c r="AB4091" i="1" a="1"/>
  <c r="AB4091" i="1" s="1"/>
  <c r="AD4091" i="1"/>
  <c r="AF4091" i="1"/>
  <c r="AH4091" i="1"/>
  <c r="C4092" i="1"/>
  <c r="D4092" i="1"/>
  <c r="G4092" i="1"/>
  <c r="I4092" i="1"/>
  <c r="L4092" i="1"/>
  <c r="N4092" i="1"/>
  <c r="P4092" i="1"/>
  <c r="R4092" i="1"/>
  <c r="T4092" i="1"/>
  <c r="V4092" i="1"/>
  <c r="X4092" i="1"/>
  <c r="Z4092" i="1" a="1"/>
  <c r="Z4092" i="1" s="1"/>
  <c r="AB4092" i="1" a="1"/>
  <c r="AB4092" i="1" s="1"/>
  <c r="AD4092" i="1"/>
  <c r="AF4092" i="1"/>
  <c r="AH4092" i="1"/>
  <c r="C4093" i="1"/>
  <c r="D4093" i="1"/>
  <c r="G4093" i="1"/>
  <c r="I4093" i="1"/>
  <c r="L4093" i="1"/>
  <c r="N4093" i="1"/>
  <c r="P4093" i="1"/>
  <c r="R4093" i="1"/>
  <c r="T4093" i="1"/>
  <c r="V4093" i="1"/>
  <c r="X4093" i="1"/>
  <c r="Z4093" i="1" a="1"/>
  <c r="Z4093" i="1" s="1"/>
  <c r="AB4093" i="1" a="1"/>
  <c r="AB4093" i="1"/>
  <c r="AD4093" i="1"/>
  <c r="AF4093" i="1"/>
  <c r="AH4093" i="1"/>
  <c r="C4094" i="1"/>
  <c r="D4094" i="1"/>
  <c r="G4094" i="1"/>
  <c r="I4094" i="1"/>
  <c r="L4094" i="1"/>
  <c r="N4094" i="1"/>
  <c r="P4094" i="1"/>
  <c r="R4094" i="1"/>
  <c r="T4094" i="1"/>
  <c r="V4094" i="1"/>
  <c r="X4094" i="1"/>
  <c r="Z4094" i="1" a="1"/>
  <c r="Z4094" i="1" s="1"/>
  <c r="AB4094" i="1" a="1"/>
  <c r="AB4094" i="1" s="1"/>
  <c r="AD4094" i="1"/>
  <c r="AF4094" i="1"/>
  <c r="AH4094" i="1"/>
  <c r="C4095" i="1"/>
  <c r="D4095" i="1"/>
  <c r="G4095" i="1"/>
  <c r="I4095" i="1"/>
  <c r="L4095" i="1"/>
  <c r="N4095" i="1"/>
  <c r="P4095" i="1"/>
  <c r="R4095" i="1"/>
  <c r="T4095" i="1"/>
  <c r="V4095" i="1"/>
  <c r="X4095" i="1"/>
  <c r="Z4095" i="1" a="1"/>
  <c r="Z4095" i="1" s="1"/>
  <c r="AB4095" i="1" a="1"/>
  <c r="AB4095" i="1" s="1"/>
  <c r="AD4095" i="1"/>
  <c r="AF4095" i="1"/>
  <c r="AH4095" i="1"/>
  <c r="C4096" i="1"/>
  <c r="D4096" i="1"/>
  <c r="G4096" i="1"/>
  <c r="I4096" i="1"/>
  <c r="L4096" i="1"/>
  <c r="N4096" i="1"/>
  <c r="P4096" i="1"/>
  <c r="R4096" i="1"/>
  <c r="T4096" i="1"/>
  <c r="V4096" i="1"/>
  <c r="X4096" i="1"/>
  <c r="Z4096" i="1" a="1"/>
  <c r="Z4096" i="1"/>
  <c r="AB4096" i="1" a="1"/>
  <c r="AB4096" i="1" s="1"/>
  <c r="AI4096" i="1" s="1"/>
  <c r="AD4096" i="1"/>
  <c r="AF4096" i="1"/>
  <c r="AH4096" i="1"/>
  <c r="C4097" i="1"/>
  <c r="D4097" i="1"/>
  <c r="G4097" i="1"/>
  <c r="I4097" i="1"/>
  <c r="L4097" i="1"/>
  <c r="N4097" i="1"/>
  <c r="P4097" i="1"/>
  <c r="R4097" i="1"/>
  <c r="T4097" i="1"/>
  <c r="V4097" i="1"/>
  <c r="X4097" i="1"/>
  <c r="Z4097" i="1" a="1"/>
  <c r="Z4097" i="1" s="1"/>
  <c r="AB4097" i="1" a="1"/>
  <c r="AB4097" i="1" s="1"/>
  <c r="AD4097" i="1"/>
  <c r="AF4097" i="1"/>
  <c r="AH4097" i="1"/>
  <c r="C4098" i="1"/>
  <c r="D4098" i="1"/>
  <c r="G4098" i="1"/>
  <c r="I4098" i="1"/>
  <c r="L4098" i="1"/>
  <c r="N4098" i="1"/>
  <c r="P4098" i="1"/>
  <c r="R4098" i="1"/>
  <c r="T4098" i="1"/>
  <c r="V4098" i="1"/>
  <c r="X4098" i="1"/>
  <c r="Z4098" i="1" a="1"/>
  <c r="Z4098" i="1" s="1"/>
  <c r="AB4098" i="1" a="1"/>
  <c r="AB4098" i="1" s="1"/>
  <c r="AD4098" i="1"/>
  <c r="AF4098" i="1"/>
  <c r="AH4098" i="1"/>
  <c r="C4099" i="1"/>
  <c r="D4099" i="1"/>
  <c r="G4099" i="1"/>
  <c r="I4099" i="1"/>
  <c r="L4099" i="1"/>
  <c r="N4099" i="1"/>
  <c r="P4099" i="1"/>
  <c r="R4099" i="1"/>
  <c r="T4099" i="1"/>
  <c r="V4099" i="1"/>
  <c r="X4099" i="1"/>
  <c r="Z4099" i="1" a="1"/>
  <c r="Z4099" i="1"/>
  <c r="AB4099" i="1" a="1"/>
  <c r="AB4099" i="1" s="1"/>
  <c r="AD4099" i="1"/>
  <c r="AF4099" i="1"/>
  <c r="AH4099" i="1"/>
  <c r="C4100" i="1"/>
  <c r="D4100" i="1"/>
  <c r="G4100" i="1"/>
  <c r="I4100" i="1"/>
  <c r="L4100" i="1"/>
  <c r="N4100" i="1"/>
  <c r="P4100" i="1"/>
  <c r="R4100" i="1"/>
  <c r="T4100" i="1"/>
  <c r="V4100" i="1"/>
  <c r="X4100" i="1"/>
  <c r="Z4100" i="1" a="1"/>
  <c r="Z4100" i="1" s="1"/>
  <c r="AB4100" i="1" a="1"/>
  <c r="AB4100" i="1"/>
  <c r="AD4100" i="1"/>
  <c r="AF4100" i="1"/>
  <c r="AH4100" i="1"/>
  <c r="C4101" i="1"/>
  <c r="D4101" i="1"/>
  <c r="G4101" i="1"/>
  <c r="I4101" i="1"/>
  <c r="L4101" i="1"/>
  <c r="N4101" i="1"/>
  <c r="P4101" i="1"/>
  <c r="R4101" i="1"/>
  <c r="T4101" i="1"/>
  <c r="V4101" i="1"/>
  <c r="X4101" i="1"/>
  <c r="Z4101" i="1" a="1"/>
  <c r="Z4101" i="1"/>
  <c r="AB4101" i="1" a="1"/>
  <c r="AB4101" i="1" s="1"/>
  <c r="AD4101" i="1"/>
  <c r="AF4101" i="1"/>
  <c r="AH4101" i="1"/>
  <c r="C4102" i="1"/>
  <c r="D4102" i="1"/>
  <c r="G4102" i="1"/>
  <c r="I4102" i="1"/>
  <c r="L4102" i="1"/>
  <c r="N4102" i="1"/>
  <c r="P4102" i="1"/>
  <c r="R4102" i="1"/>
  <c r="T4102" i="1"/>
  <c r="V4102" i="1"/>
  <c r="X4102" i="1"/>
  <c r="Z4102" i="1" a="1"/>
  <c r="Z4102" i="1"/>
  <c r="AB4102" i="1" a="1"/>
  <c r="AB4102" i="1" s="1"/>
  <c r="AD4102" i="1"/>
  <c r="AF4102" i="1"/>
  <c r="AH4102" i="1"/>
  <c r="C4103" i="1"/>
  <c r="D4103" i="1"/>
  <c r="G4103" i="1"/>
  <c r="I4103" i="1"/>
  <c r="L4103" i="1"/>
  <c r="N4103" i="1"/>
  <c r="P4103" i="1"/>
  <c r="R4103" i="1"/>
  <c r="T4103" i="1"/>
  <c r="V4103" i="1"/>
  <c r="X4103" i="1"/>
  <c r="Z4103" i="1" a="1"/>
  <c r="Z4103" i="1"/>
  <c r="AB4103" i="1" a="1"/>
  <c r="AB4103" i="1" s="1"/>
  <c r="AI4103" i="1" s="1"/>
  <c r="AD4103" i="1"/>
  <c r="AF4103" i="1"/>
  <c r="AH4103" i="1"/>
  <c r="C4104" i="1"/>
  <c r="D4104" i="1"/>
  <c r="G4104" i="1"/>
  <c r="I4104" i="1"/>
  <c r="L4104" i="1"/>
  <c r="N4104" i="1"/>
  <c r="P4104" i="1"/>
  <c r="R4104" i="1"/>
  <c r="T4104" i="1"/>
  <c r="V4104" i="1"/>
  <c r="X4104" i="1"/>
  <c r="Z4104" i="1" a="1"/>
  <c r="Z4104" i="1" s="1"/>
  <c r="AB4104" i="1" a="1"/>
  <c r="AB4104" i="1" s="1"/>
  <c r="AD4104" i="1"/>
  <c r="AF4104" i="1"/>
  <c r="AH4104" i="1"/>
  <c r="C4105" i="1"/>
  <c r="D4105" i="1"/>
  <c r="G4105" i="1"/>
  <c r="I4105" i="1"/>
  <c r="L4105" i="1"/>
  <c r="N4105" i="1"/>
  <c r="P4105" i="1"/>
  <c r="R4105" i="1"/>
  <c r="T4105" i="1"/>
  <c r="V4105" i="1"/>
  <c r="X4105" i="1"/>
  <c r="Z4105" i="1" a="1"/>
  <c r="Z4105" i="1" s="1"/>
  <c r="AB4105" i="1" a="1"/>
  <c r="AB4105" i="1" s="1"/>
  <c r="AD4105" i="1"/>
  <c r="AF4105" i="1"/>
  <c r="AH4105" i="1"/>
  <c r="C4106" i="1"/>
  <c r="D4106" i="1"/>
  <c r="G4106" i="1"/>
  <c r="I4106" i="1"/>
  <c r="L4106" i="1"/>
  <c r="N4106" i="1"/>
  <c r="P4106" i="1"/>
  <c r="R4106" i="1"/>
  <c r="T4106" i="1"/>
  <c r="V4106" i="1"/>
  <c r="X4106" i="1"/>
  <c r="Z4106" i="1" a="1"/>
  <c r="Z4106" i="1" s="1"/>
  <c r="AB4106" i="1" a="1"/>
  <c r="AB4106" i="1"/>
  <c r="AD4106" i="1"/>
  <c r="AF4106" i="1"/>
  <c r="AH4106" i="1"/>
  <c r="C4107" i="1"/>
  <c r="D4107" i="1"/>
  <c r="G4107" i="1"/>
  <c r="I4107" i="1"/>
  <c r="L4107" i="1"/>
  <c r="N4107" i="1"/>
  <c r="P4107" i="1"/>
  <c r="R4107" i="1"/>
  <c r="T4107" i="1"/>
  <c r="V4107" i="1"/>
  <c r="X4107" i="1"/>
  <c r="Z4107" i="1" a="1"/>
  <c r="Z4107" i="1" s="1"/>
  <c r="AB4107" i="1" a="1"/>
  <c r="AB4107" i="1" s="1"/>
  <c r="AD4107" i="1"/>
  <c r="AF4107" i="1"/>
  <c r="AH4107" i="1"/>
  <c r="C4108" i="1"/>
  <c r="D4108" i="1"/>
  <c r="G4108" i="1"/>
  <c r="I4108" i="1"/>
  <c r="L4108" i="1"/>
  <c r="N4108" i="1"/>
  <c r="P4108" i="1"/>
  <c r="R4108" i="1"/>
  <c r="T4108" i="1"/>
  <c r="V4108" i="1"/>
  <c r="X4108" i="1"/>
  <c r="Z4108" i="1" a="1"/>
  <c r="Z4108" i="1" s="1"/>
  <c r="AB4108" i="1" a="1"/>
  <c r="AB4108" i="1"/>
  <c r="AI4108" i="1" s="1"/>
  <c r="AD4108" i="1"/>
  <c r="AF4108" i="1"/>
  <c r="AH4108" i="1"/>
  <c r="C4109" i="1"/>
  <c r="D4109" i="1"/>
  <c r="G4109" i="1"/>
  <c r="I4109" i="1"/>
  <c r="L4109" i="1"/>
  <c r="N4109" i="1"/>
  <c r="P4109" i="1"/>
  <c r="R4109" i="1"/>
  <c r="T4109" i="1"/>
  <c r="V4109" i="1"/>
  <c r="X4109" i="1"/>
  <c r="Z4109" i="1" a="1"/>
  <c r="Z4109" i="1" s="1"/>
  <c r="AI4109" i="1" s="1"/>
  <c r="AB4109" i="1" a="1"/>
  <c r="AB4109" i="1" s="1"/>
  <c r="AD4109" i="1"/>
  <c r="AF4109" i="1"/>
  <c r="AH4109" i="1"/>
  <c r="C4110" i="1"/>
  <c r="D4110" i="1"/>
  <c r="G4110" i="1"/>
  <c r="I4110" i="1"/>
  <c r="L4110" i="1"/>
  <c r="N4110" i="1"/>
  <c r="P4110" i="1"/>
  <c r="R4110" i="1"/>
  <c r="T4110" i="1"/>
  <c r="V4110" i="1"/>
  <c r="X4110" i="1"/>
  <c r="Z4110" i="1" a="1"/>
  <c r="Z4110" i="1"/>
  <c r="AB4110" i="1" a="1"/>
  <c r="AB4110" i="1" s="1"/>
  <c r="AD4110" i="1"/>
  <c r="AF4110" i="1"/>
  <c r="AH4110" i="1"/>
  <c r="C4111" i="1"/>
  <c r="D4111" i="1"/>
  <c r="G4111" i="1"/>
  <c r="I4111" i="1"/>
  <c r="L4111" i="1"/>
  <c r="N4111" i="1"/>
  <c r="P4111" i="1"/>
  <c r="R4111" i="1"/>
  <c r="T4111" i="1"/>
  <c r="V4111" i="1"/>
  <c r="X4111" i="1"/>
  <c r="Z4111" i="1" a="1"/>
  <c r="Z4111" i="1" s="1"/>
  <c r="AB4111" i="1" a="1"/>
  <c r="AB4111" i="1" s="1"/>
  <c r="AD4111" i="1"/>
  <c r="AF4111" i="1"/>
  <c r="AH4111" i="1"/>
  <c r="C4112" i="1"/>
  <c r="D4112" i="1"/>
  <c r="G4112" i="1"/>
  <c r="I4112" i="1"/>
  <c r="L4112" i="1"/>
  <c r="N4112" i="1"/>
  <c r="P4112" i="1"/>
  <c r="R4112" i="1"/>
  <c r="T4112" i="1"/>
  <c r="V4112" i="1"/>
  <c r="X4112" i="1"/>
  <c r="Z4112" i="1" a="1"/>
  <c r="Z4112" i="1"/>
  <c r="AB4112" i="1" a="1"/>
  <c r="AB4112" i="1" s="1"/>
  <c r="AD4112" i="1"/>
  <c r="AF4112" i="1"/>
  <c r="AH4112" i="1"/>
  <c r="C4113" i="1"/>
  <c r="D4113" i="1"/>
  <c r="G4113" i="1"/>
  <c r="I4113" i="1"/>
  <c r="L4113" i="1"/>
  <c r="N4113" i="1"/>
  <c r="P4113" i="1"/>
  <c r="R4113" i="1"/>
  <c r="T4113" i="1"/>
  <c r="V4113" i="1"/>
  <c r="X4113" i="1"/>
  <c r="Z4113" i="1" a="1"/>
  <c r="Z4113" i="1" s="1"/>
  <c r="AB4113" i="1" a="1"/>
  <c r="AB4113" i="1"/>
  <c r="AD4113" i="1"/>
  <c r="AF4113" i="1"/>
  <c r="AH4113" i="1"/>
  <c r="C4114" i="1"/>
  <c r="D4114" i="1"/>
  <c r="G4114" i="1"/>
  <c r="I4114" i="1"/>
  <c r="L4114" i="1"/>
  <c r="N4114" i="1"/>
  <c r="P4114" i="1"/>
  <c r="R4114" i="1"/>
  <c r="T4114" i="1"/>
  <c r="V4114" i="1"/>
  <c r="X4114" i="1"/>
  <c r="Z4114" i="1" a="1"/>
  <c r="Z4114" i="1" s="1"/>
  <c r="AB4114" i="1" a="1"/>
  <c r="AB4114" i="1" s="1"/>
  <c r="AD4114" i="1"/>
  <c r="AF4114" i="1"/>
  <c r="AH4114" i="1"/>
  <c r="C4115" i="1"/>
  <c r="D4115" i="1"/>
  <c r="G4115" i="1"/>
  <c r="I4115" i="1"/>
  <c r="L4115" i="1"/>
  <c r="N4115" i="1"/>
  <c r="P4115" i="1"/>
  <c r="R4115" i="1"/>
  <c r="T4115" i="1"/>
  <c r="V4115" i="1"/>
  <c r="X4115" i="1"/>
  <c r="Z4115" i="1" a="1"/>
  <c r="Z4115" i="1"/>
  <c r="AI4115" i="1" s="1"/>
  <c r="AB4115" i="1" a="1"/>
  <c r="AB4115" i="1" s="1"/>
  <c r="AD4115" i="1"/>
  <c r="AF4115" i="1"/>
  <c r="AH4115" i="1"/>
  <c r="C4116" i="1"/>
  <c r="D4116" i="1"/>
  <c r="G4116" i="1"/>
  <c r="I4116" i="1"/>
  <c r="L4116" i="1"/>
  <c r="N4116" i="1"/>
  <c r="P4116" i="1"/>
  <c r="R4116" i="1"/>
  <c r="T4116" i="1"/>
  <c r="V4116" i="1"/>
  <c r="X4116" i="1"/>
  <c r="Z4116" i="1" a="1"/>
  <c r="Z4116" i="1" s="1"/>
  <c r="AB4116" i="1" a="1"/>
  <c r="AB4116" i="1" s="1"/>
  <c r="AD4116" i="1"/>
  <c r="AF4116" i="1"/>
  <c r="AH4116" i="1"/>
  <c r="C4117" i="1"/>
  <c r="D4117" i="1"/>
  <c r="G4117" i="1"/>
  <c r="I4117" i="1"/>
  <c r="L4117" i="1"/>
  <c r="N4117" i="1"/>
  <c r="P4117" i="1"/>
  <c r="R4117" i="1"/>
  <c r="T4117" i="1"/>
  <c r="V4117" i="1"/>
  <c r="X4117" i="1"/>
  <c r="Z4117" i="1" a="1"/>
  <c r="Z4117" i="1" s="1"/>
  <c r="AB4117" i="1" a="1"/>
  <c r="AB4117" i="1" s="1"/>
  <c r="AD4117" i="1"/>
  <c r="AF4117" i="1"/>
  <c r="AH4117" i="1"/>
  <c r="C4118" i="1"/>
  <c r="D4118" i="1"/>
  <c r="G4118" i="1"/>
  <c r="I4118" i="1"/>
  <c r="L4118" i="1"/>
  <c r="N4118" i="1"/>
  <c r="P4118" i="1"/>
  <c r="R4118" i="1"/>
  <c r="T4118" i="1"/>
  <c r="V4118" i="1"/>
  <c r="X4118" i="1"/>
  <c r="Z4118" i="1" a="1"/>
  <c r="Z4118" i="1" s="1"/>
  <c r="AB4118" i="1" a="1"/>
  <c r="AB4118" i="1" s="1"/>
  <c r="AD4118" i="1"/>
  <c r="AF4118" i="1"/>
  <c r="AH4118" i="1"/>
  <c r="C4119" i="1"/>
  <c r="D4119" i="1"/>
  <c r="G4119" i="1"/>
  <c r="I4119" i="1"/>
  <c r="L4119" i="1"/>
  <c r="N4119" i="1"/>
  <c r="P4119" i="1"/>
  <c r="R4119" i="1"/>
  <c r="T4119" i="1"/>
  <c r="V4119" i="1"/>
  <c r="X4119" i="1"/>
  <c r="Z4119" i="1" a="1"/>
  <c r="Z4119" i="1"/>
  <c r="AB4119" i="1" a="1"/>
  <c r="AB4119" i="1"/>
  <c r="AD4119" i="1"/>
  <c r="AF4119" i="1"/>
  <c r="AH4119" i="1"/>
  <c r="C4120" i="1"/>
  <c r="D4120" i="1"/>
  <c r="G4120" i="1"/>
  <c r="I4120" i="1"/>
  <c r="L4120" i="1"/>
  <c r="N4120" i="1"/>
  <c r="P4120" i="1"/>
  <c r="R4120" i="1"/>
  <c r="T4120" i="1"/>
  <c r="V4120" i="1"/>
  <c r="X4120" i="1"/>
  <c r="Z4120" i="1" a="1"/>
  <c r="Z4120" i="1" s="1"/>
  <c r="AI4120" i="1" s="1"/>
  <c r="AB4120" i="1" a="1"/>
  <c r="AB4120" i="1" s="1"/>
  <c r="AD4120" i="1"/>
  <c r="AF4120" i="1"/>
  <c r="AH4120" i="1"/>
  <c r="C4121" i="1"/>
  <c r="D4121" i="1"/>
  <c r="G4121" i="1"/>
  <c r="I4121" i="1"/>
  <c r="L4121" i="1"/>
  <c r="N4121" i="1"/>
  <c r="P4121" i="1"/>
  <c r="R4121" i="1"/>
  <c r="T4121" i="1"/>
  <c r="V4121" i="1"/>
  <c r="X4121" i="1"/>
  <c r="Z4121" i="1" a="1"/>
  <c r="Z4121" i="1" s="1"/>
  <c r="AB4121" i="1" a="1"/>
  <c r="AB4121" i="1" s="1"/>
  <c r="AD4121" i="1"/>
  <c r="AF4121" i="1"/>
  <c r="AH4121" i="1"/>
  <c r="C4122" i="1"/>
  <c r="D4122" i="1"/>
  <c r="G4122" i="1"/>
  <c r="I4122" i="1"/>
  <c r="L4122" i="1"/>
  <c r="N4122" i="1"/>
  <c r="P4122" i="1"/>
  <c r="R4122" i="1"/>
  <c r="T4122" i="1"/>
  <c r="V4122" i="1"/>
  <c r="X4122" i="1"/>
  <c r="Z4122" i="1" a="1"/>
  <c r="Z4122" i="1"/>
  <c r="AB4122" i="1" a="1"/>
  <c r="AB4122" i="1"/>
  <c r="AD4122" i="1"/>
  <c r="AF4122" i="1"/>
  <c r="AH4122" i="1"/>
  <c r="C4123" i="1"/>
  <c r="D4123" i="1"/>
  <c r="G4123" i="1"/>
  <c r="I4123" i="1"/>
  <c r="L4123" i="1"/>
  <c r="N4123" i="1"/>
  <c r="P4123" i="1"/>
  <c r="R4123" i="1"/>
  <c r="T4123" i="1"/>
  <c r="V4123" i="1"/>
  <c r="X4123" i="1"/>
  <c r="Z4123" i="1" a="1"/>
  <c r="Z4123" i="1" s="1"/>
  <c r="AB4123" i="1" a="1"/>
  <c r="AB4123" i="1"/>
  <c r="AD4123" i="1"/>
  <c r="AF4123" i="1"/>
  <c r="AH4123" i="1"/>
  <c r="C4124" i="1"/>
  <c r="D4124" i="1"/>
  <c r="G4124" i="1"/>
  <c r="I4124" i="1"/>
  <c r="L4124" i="1"/>
  <c r="N4124" i="1"/>
  <c r="P4124" i="1"/>
  <c r="R4124" i="1"/>
  <c r="T4124" i="1"/>
  <c r="V4124" i="1"/>
  <c r="X4124" i="1"/>
  <c r="Z4124" i="1" a="1"/>
  <c r="Z4124" i="1" s="1"/>
  <c r="AB4124" i="1" a="1"/>
  <c r="AB4124" i="1" s="1"/>
  <c r="AD4124" i="1"/>
  <c r="AF4124" i="1"/>
  <c r="AH4124" i="1"/>
  <c r="C4125" i="1"/>
  <c r="D4125" i="1"/>
  <c r="G4125" i="1"/>
  <c r="I4125" i="1"/>
  <c r="L4125" i="1"/>
  <c r="N4125" i="1"/>
  <c r="P4125" i="1"/>
  <c r="R4125" i="1"/>
  <c r="T4125" i="1"/>
  <c r="V4125" i="1"/>
  <c r="X4125" i="1"/>
  <c r="Z4125" i="1" a="1"/>
  <c r="Z4125" i="1" s="1"/>
  <c r="AI4125" i="1" s="1"/>
  <c r="AB4125" i="1" a="1"/>
  <c r="AB4125" i="1"/>
  <c r="AD4125" i="1"/>
  <c r="AF4125" i="1"/>
  <c r="AH4125" i="1"/>
  <c r="C4126" i="1"/>
  <c r="D4126" i="1"/>
  <c r="G4126" i="1"/>
  <c r="I4126" i="1"/>
  <c r="L4126" i="1"/>
  <c r="N4126" i="1"/>
  <c r="P4126" i="1"/>
  <c r="R4126" i="1"/>
  <c r="T4126" i="1"/>
  <c r="V4126" i="1"/>
  <c r="X4126" i="1"/>
  <c r="Z4126" i="1" a="1"/>
  <c r="Z4126" i="1" s="1"/>
  <c r="AB4126" i="1" a="1"/>
  <c r="AB4126" i="1"/>
  <c r="AD4126" i="1"/>
  <c r="AF4126" i="1"/>
  <c r="AH4126" i="1"/>
  <c r="C4127" i="1"/>
  <c r="D4127" i="1"/>
  <c r="G4127" i="1"/>
  <c r="I4127" i="1"/>
  <c r="L4127" i="1"/>
  <c r="N4127" i="1"/>
  <c r="P4127" i="1"/>
  <c r="R4127" i="1"/>
  <c r="T4127" i="1"/>
  <c r="V4127" i="1"/>
  <c r="X4127" i="1"/>
  <c r="Z4127" i="1" a="1"/>
  <c r="Z4127" i="1" s="1"/>
  <c r="AI4127" i="1" s="1"/>
  <c r="AB4127" i="1" a="1"/>
  <c r="AB4127" i="1" s="1"/>
  <c r="AD4127" i="1"/>
  <c r="AF4127" i="1"/>
  <c r="AH4127" i="1"/>
  <c r="C4128" i="1"/>
  <c r="D4128" i="1"/>
  <c r="G4128" i="1"/>
  <c r="I4128" i="1"/>
  <c r="L4128" i="1"/>
  <c r="N4128" i="1"/>
  <c r="P4128" i="1"/>
  <c r="R4128" i="1"/>
  <c r="T4128" i="1"/>
  <c r="V4128" i="1"/>
  <c r="X4128" i="1"/>
  <c r="Z4128" i="1" a="1"/>
  <c r="Z4128" i="1" s="1"/>
  <c r="AB4128" i="1" a="1"/>
  <c r="AB4128" i="1" s="1"/>
  <c r="AD4128" i="1"/>
  <c r="AF4128" i="1"/>
  <c r="AH4128" i="1"/>
  <c r="C4129" i="1"/>
  <c r="D4129" i="1"/>
  <c r="G4129" i="1"/>
  <c r="I4129" i="1"/>
  <c r="L4129" i="1"/>
  <c r="N4129" i="1"/>
  <c r="P4129" i="1"/>
  <c r="R4129" i="1"/>
  <c r="T4129" i="1"/>
  <c r="V4129" i="1"/>
  <c r="X4129" i="1"/>
  <c r="Z4129" i="1" a="1"/>
  <c r="Z4129" i="1" s="1"/>
  <c r="AB4129" i="1" a="1"/>
  <c r="AB4129" i="1" s="1"/>
  <c r="AD4129" i="1"/>
  <c r="AF4129" i="1"/>
  <c r="AH4129" i="1"/>
  <c r="C4130" i="1"/>
  <c r="D4130" i="1"/>
  <c r="G4130" i="1"/>
  <c r="I4130" i="1"/>
  <c r="L4130" i="1"/>
  <c r="N4130" i="1"/>
  <c r="P4130" i="1"/>
  <c r="R4130" i="1"/>
  <c r="T4130" i="1"/>
  <c r="V4130" i="1"/>
  <c r="X4130" i="1"/>
  <c r="Z4130" i="1" a="1"/>
  <c r="Z4130" i="1" s="1"/>
  <c r="AB4130" i="1" a="1"/>
  <c r="AB4130" i="1"/>
  <c r="AD4130" i="1"/>
  <c r="AF4130" i="1"/>
  <c r="AH4130" i="1"/>
  <c r="C4131" i="1"/>
  <c r="D4131" i="1"/>
  <c r="G4131" i="1"/>
  <c r="I4131" i="1"/>
  <c r="L4131" i="1"/>
  <c r="N4131" i="1"/>
  <c r="P4131" i="1"/>
  <c r="R4131" i="1"/>
  <c r="T4131" i="1"/>
  <c r="V4131" i="1"/>
  <c r="X4131" i="1"/>
  <c r="Z4131" i="1" a="1"/>
  <c r="Z4131" i="1" s="1"/>
  <c r="AB4131" i="1" a="1"/>
  <c r="AB4131" i="1" s="1"/>
  <c r="AD4131" i="1"/>
  <c r="AF4131" i="1"/>
  <c r="AH4131" i="1"/>
  <c r="C4132" i="1"/>
  <c r="D4132" i="1"/>
  <c r="G4132" i="1"/>
  <c r="I4132" i="1"/>
  <c r="L4132" i="1"/>
  <c r="N4132" i="1"/>
  <c r="P4132" i="1"/>
  <c r="R4132" i="1"/>
  <c r="T4132" i="1"/>
  <c r="V4132" i="1"/>
  <c r="X4132" i="1"/>
  <c r="Z4132" i="1" a="1"/>
  <c r="Z4132" i="1" s="1"/>
  <c r="AI4132" i="1" s="1"/>
  <c r="AB4132" i="1" a="1"/>
  <c r="AB4132" i="1"/>
  <c r="AD4132" i="1"/>
  <c r="AF4132" i="1"/>
  <c r="AH4132" i="1"/>
  <c r="C4133" i="1"/>
  <c r="D4133" i="1"/>
  <c r="G4133" i="1"/>
  <c r="I4133" i="1"/>
  <c r="L4133" i="1"/>
  <c r="N4133" i="1"/>
  <c r="P4133" i="1"/>
  <c r="R4133" i="1"/>
  <c r="T4133" i="1"/>
  <c r="V4133" i="1"/>
  <c r="X4133" i="1"/>
  <c r="Z4133" i="1" a="1"/>
  <c r="Z4133" i="1" s="1"/>
  <c r="AB4133" i="1" a="1"/>
  <c r="AB4133" i="1" s="1"/>
  <c r="AD4133" i="1"/>
  <c r="AF4133" i="1"/>
  <c r="AH4133" i="1"/>
  <c r="C4134" i="1"/>
  <c r="D4134" i="1"/>
  <c r="G4134" i="1"/>
  <c r="I4134" i="1"/>
  <c r="L4134" i="1"/>
  <c r="N4134" i="1"/>
  <c r="P4134" i="1"/>
  <c r="R4134" i="1"/>
  <c r="T4134" i="1"/>
  <c r="V4134" i="1"/>
  <c r="X4134" i="1"/>
  <c r="Z4134" i="1" a="1"/>
  <c r="Z4134" i="1" s="1"/>
  <c r="AB4134" i="1" a="1"/>
  <c r="AB4134" i="1"/>
  <c r="AD4134" i="1"/>
  <c r="AF4134" i="1"/>
  <c r="AH4134" i="1"/>
  <c r="C4135" i="1"/>
  <c r="D4135" i="1"/>
  <c r="G4135" i="1"/>
  <c r="I4135" i="1"/>
  <c r="L4135" i="1"/>
  <c r="N4135" i="1"/>
  <c r="P4135" i="1"/>
  <c r="R4135" i="1"/>
  <c r="T4135" i="1"/>
  <c r="V4135" i="1"/>
  <c r="X4135" i="1"/>
  <c r="Z4135" i="1" a="1"/>
  <c r="Z4135" i="1" s="1"/>
  <c r="AB4135" i="1" a="1"/>
  <c r="AB4135" i="1" s="1"/>
  <c r="AD4135" i="1"/>
  <c r="AF4135" i="1"/>
  <c r="AH4135" i="1"/>
  <c r="C4136" i="1"/>
  <c r="D4136" i="1"/>
  <c r="G4136" i="1"/>
  <c r="I4136" i="1"/>
  <c r="L4136" i="1"/>
  <c r="N4136" i="1"/>
  <c r="P4136" i="1"/>
  <c r="R4136" i="1"/>
  <c r="T4136" i="1"/>
  <c r="V4136" i="1"/>
  <c r="X4136" i="1"/>
  <c r="Z4136" i="1" a="1"/>
  <c r="Z4136" i="1" s="1"/>
  <c r="AB4136" i="1" a="1"/>
  <c r="AB4136" i="1"/>
  <c r="AD4136" i="1"/>
  <c r="AF4136" i="1"/>
  <c r="AH4136" i="1"/>
  <c r="C4137" i="1"/>
  <c r="D4137" i="1"/>
  <c r="G4137" i="1"/>
  <c r="I4137" i="1"/>
  <c r="L4137" i="1"/>
  <c r="N4137" i="1"/>
  <c r="P4137" i="1"/>
  <c r="R4137" i="1"/>
  <c r="T4137" i="1"/>
  <c r="V4137" i="1"/>
  <c r="X4137" i="1"/>
  <c r="Z4137" i="1" a="1"/>
  <c r="Z4137" i="1"/>
  <c r="AB4137" i="1" a="1"/>
  <c r="AB4137" i="1" s="1"/>
  <c r="AD4137" i="1"/>
  <c r="AF4137" i="1"/>
  <c r="AH4137" i="1"/>
  <c r="C4138" i="1"/>
  <c r="D4138" i="1"/>
  <c r="G4138" i="1"/>
  <c r="I4138" i="1"/>
  <c r="L4138" i="1"/>
  <c r="N4138" i="1"/>
  <c r="P4138" i="1"/>
  <c r="R4138" i="1"/>
  <c r="T4138" i="1"/>
  <c r="V4138" i="1"/>
  <c r="X4138" i="1"/>
  <c r="Z4138" i="1" a="1"/>
  <c r="Z4138" i="1" s="1"/>
  <c r="AB4138" i="1" a="1"/>
  <c r="AB4138" i="1" s="1"/>
  <c r="AD4138" i="1"/>
  <c r="AF4138" i="1"/>
  <c r="AH4138" i="1"/>
  <c r="C4139" i="1"/>
  <c r="D4139" i="1"/>
  <c r="G4139" i="1"/>
  <c r="I4139" i="1"/>
  <c r="L4139" i="1"/>
  <c r="N4139" i="1"/>
  <c r="P4139" i="1"/>
  <c r="R4139" i="1"/>
  <c r="T4139" i="1"/>
  <c r="V4139" i="1"/>
  <c r="X4139" i="1"/>
  <c r="Z4139" i="1" a="1"/>
  <c r="Z4139" i="1"/>
  <c r="AB4139" i="1" a="1"/>
  <c r="AB4139" i="1" s="1"/>
  <c r="AD4139" i="1"/>
  <c r="AF4139" i="1"/>
  <c r="AH4139" i="1"/>
  <c r="C4140" i="1"/>
  <c r="D4140" i="1"/>
  <c r="G4140" i="1"/>
  <c r="I4140" i="1"/>
  <c r="L4140" i="1"/>
  <c r="N4140" i="1"/>
  <c r="P4140" i="1"/>
  <c r="R4140" i="1"/>
  <c r="T4140" i="1"/>
  <c r="V4140" i="1"/>
  <c r="X4140" i="1"/>
  <c r="Z4140" i="1" a="1"/>
  <c r="Z4140" i="1" s="1"/>
  <c r="AB4140" i="1" a="1"/>
  <c r="AB4140" i="1" s="1"/>
  <c r="AD4140" i="1"/>
  <c r="AF4140" i="1"/>
  <c r="AH4140" i="1"/>
  <c r="C4141" i="1"/>
  <c r="D4141" i="1"/>
  <c r="G4141" i="1"/>
  <c r="I4141" i="1"/>
  <c r="L4141" i="1"/>
  <c r="N4141" i="1"/>
  <c r="P4141" i="1"/>
  <c r="R4141" i="1"/>
  <c r="T4141" i="1"/>
  <c r="V4141" i="1"/>
  <c r="X4141" i="1"/>
  <c r="Z4141" i="1" a="1"/>
  <c r="Z4141" i="1" s="1"/>
  <c r="AB4141" i="1" a="1"/>
  <c r="AB4141" i="1" s="1"/>
  <c r="AD4141" i="1"/>
  <c r="AF4141" i="1"/>
  <c r="AH4141" i="1"/>
  <c r="AI4141" i="1"/>
  <c r="C4142" i="1"/>
  <c r="D4142" i="1"/>
  <c r="G4142" i="1"/>
  <c r="I4142" i="1"/>
  <c r="L4142" i="1"/>
  <c r="N4142" i="1"/>
  <c r="P4142" i="1"/>
  <c r="R4142" i="1"/>
  <c r="T4142" i="1"/>
  <c r="V4142" i="1"/>
  <c r="X4142" i="1"/>
  <c r="Z4142" i="1" a="1"/>
  <c r="Z4142" i="1" s="1"/>
  <c r="AB4142" i="1" a="1"/>
  <c r="AB4142" i="1" s="1"/>
  <c r="AD4142" i="1"/>
  <c r="AF4142" i="1"/>
  <c r="AH4142" i="1"/>
  <c r="C4143" i="1"/>
  <c r="D4143" i="1"/>
  <c r="G4143" i="1"/>
  <c r="I4143" i="1"/>
  <c r="L4143" i="1"/>
  <c r="N4143" i="1"/>
  <c r="P4143" i="1"/>
  <c r="R4143" i="1"/>
  <c r="T4143" i="1"/>
  <c r="V4143" i="1"/>
  <c r="X4143" i="1"/>
  <c r="Z4143" i="1" a="1"/>
  <c r="Z4143" i="1" s="1"/>
  <c r="AB4143" i="1" a="1"/>
  <c r="AB4143" i="1" s="1"/>
  <c r="AD4143" i="1"/>
  <c r="AF4143" i="1"/>
  <c r="AH4143" i="1"/>
  <c r="C4144" i="1"/>
  <c r="D4144" i="1"/>
  <c r="G4144" i="1"/>
  <c r="I4144" i="1"/>
  <c r="L4144" i="1"/>
  <c r="N4144" i="1"/>
  <c r="P4144" i="1"/>
  <c r="R4144" i="1"/>
  <c r="T4144" i="1"/>
  <c r="V4144" i="1"/>
  <c r="X4144" i="1"/>
  <c r="Z4144" i="1" a="1"/>
  <c r="Z4144" i="1" s="1"/>
  <c r="AI4144" i="1" s="1"/>
  <c r="AB4144" i="1" a="1"/>
  <c r="AB4144" i="1"/>
  <c r="AD4144" i="1"/>
  <c r="AF4144" i="1"/>
  <c r="AH4144" i="1"/>
  <c r="C4145" i="1"/>
  <c r="D4145" i="1"/>
  <c r="G4145" i="1"/>
  <c r="I4145" i="1"/>
  <c r="L4145" i="1"/>
  <c r="N4145" i="1"/>
  <c r="P4145" i="1"/>
  <c r="R4145" i="1"/>
  <c r="T4145" i="1"/>
  <c r="V4145" i="1"/>
  <c r="X4145" i="1"/>
  <c r="Z4145" i="1" a="1"/>
  <c r="Z4145" i="1" s="1"/>
  <c r="AB4145" i="1" a="1"/>
  <c r="AB4145" i="1" s="1"/>
  <c r="AD4145" i="1"/>
  <c r="AF4145" i="1"/>
  <c r="AH4145" i="1"/>
  <c r="C4146" i="1"/>
  <c r="D4146" i="1"/>
  <c r="G4146" i="1"/>
  <c r="I4146" i="1"/>
  <c r="L4146" i="1"/>
  <c r="N4146" i="1"/>
  <c r="P4146" i="1"/>
  <c r="R4146" i="1"/>
  <c r="T4146" i="1"/>
  <c r="V4146" i="1"/>
  <c r="X4146" i="1"/>
  <c r="Z4146" i="1" a="1"/>
  <c r="Z4146" i="1" s="1"/>
  <c r="AB4146" i="1" a="1"/>
  <c r="AB4146" i="1" s="1"/>
  <c r="AD4146" i="1"/>
  <c r="AF4146" i="1"/>
  <c r="AH4146" i="1"/>
  <c r="C4147" i="1"/>
  <c r="D4147" i="1"/>
  <c r="G4147" i="1"/>
  <c r="I4147" i="1"/>
  <c r="L4147" i="1"/>
  <c r="N4147" i="1"/>
  <c r="P4147" i="1"/>
  <c r="R4147" i="1"/>
  <c r="T4147" i="1"/>
  <c r="V4147" i="1"/>
  <c r="X4147" i="1"/>
  <c r="Z4147" i="1" a="1"/>
  <c r="Z4147" i="1" s="1"/>
  <c r="AB4147" i="1" a="1"/>
  <c r="AB4147" i="1"/>
  <c r="AD4147" i="1"/>
  <c r="AF4147" i="1"/>
  <c r="AH4147" i="1"/>
  <c r="C4148" i="1"/>
  <c r="D4148" i="1"/>
  <c r="G4148" i="1"/>
  <c r="I4148" i="1"/>
  <c r="L4148" i="1"/>
  <c r="N4148" i="1"/>
  <c r="P4148" i="1"/>
  <c r="R4148" i="1"/>
  <c r="T4148" i="1"/>
  <c r="V4148" i="1"/>
  <c r="X4148" i="1"/>
  <c r="Z4148" i="1" a="1"/>
  <c r="Z4148" i="1" s="1"/>
  <c r="AB4148" i="1" a="1"/>
  <c r="AB4148" i="1"/>
  <c r="AD4148" i="1"/>
  <c r="AF4148" i="1"/>
  <c r="AH4148" i="1"/>
  <c r="C4149" i="1"/>
  <c r="D4149" i="1"/>
  <c r="G4149" i="1"/>
  <c r="I4149" i="1"/>
  <c r="L4149" i="1"/>
  <c r="N4149" i="1"/>
  <c r="P4149" i="1"/>
  <c r="R4149" i="1"/>
  <c r="T4149" i="1"/>
  <c r="V4149" i="1"/>
  <c r="X4149" i="1"/>
  <c r="Z4149" i="1" a="1"/>
  <c r="Z4149" i="1" s="1"/>
  <c r="AB4149" i="1" a="1"/>
  <c r="AB4149" i="1"/>
  <c r="AD4149" i="1"/>
  <c r="AF4149" i="1"/>
  <c r="AH4149" i="1"/>
  <c r="C4150" i="1"/>
  <c r="D4150" i="1"/>
  <c r="G4150" i="1"/>
  <c r="I4150" i="1"/>
  <c r="L4150" i="1"/>
  <c r="N4150" i="1"/>
  <c r="P4150" i="1"/>
  <c r="R4150" i="1"/>
  <c r="T4150" i="1"/>
  <c r="V4150" i="1"/>
  <c r="X4150" i="1"/>
  <c r="Z4150" i="1" a="1"/>
  <c r="Z4150" i="1" s="1"/>
  <c r="AB4150" i="1" a="1"/>
  <c r="AB4150" i="1" s="1"/>
  <c r="AD4150" i="1"/>
  <c r="AF4150" i="1"/>
  <c r="AH4150" i="1"/>
  <c r="C4151" i="1"/>
  <c r="D4151" i="1"/>
  <c r="G4151" i="1"/>
  <c r="I4151" i="1"/>
  <c r="L4151" i="1"/>
  <c r="N4151" i="1"/>
  <c r="P4151" i="1"/>
  <c r="R4151" i="1"/>
  <c r="T4151" i="1"/>
  <c r="V4151" i="1"/>
  <c r="X4151" i="1"/>
  <c r="Z4151" i="1" a="1"/>
  <c r="Z4151" i="1" s="1"/>
  <c r="AB4151" i="1" a="1"/>
  <c r="AB4151" i="1" s="1"/>
  <c r="AD4151" i="1"/>
  <c r="AF4151" i="1"/>
  <c r="AH4151" i="1"/>
  <c r="C4152" i="1"/>
  <c r="D4152" i="1"/>
  <c r="G4152" i="1"/>
  <c r="I4152" i="1"/>
  <c r="L4152" i="1"/>
  <c r="N4152" i="1"/>
  <c r="P4152" i="1"/>
  <c r="R4152" i="1"/>
  <c r="T4152" i="1"/>
  <c r="V4152" i="1"/>
  <c r="X4152" i="1"/>
  <c r="Z4152" i="1" a="1"/>
  <c r="Z4152" i="1" s="1"/>
  <c r="AB4152" i="1" a="1"/>
  <c r="AB4152" i="1" s="1"/>
  <c r="AD4152" i="1"/>
  <c r="AF4152" i="1"/>
  <c r="AH4152" i="1"/>
  <c r="C4153" i="1"/>
  <c r="D4153" i="1"/>
  <c r="G4153" i="1"/>
  <c r="I4153" i="1"/>
  <c r="L4153" i="1"/>
  <c r="N4153" i="1"/>
  <c r="P4153" i="1"/>
  <c r="R4153" i="1"/>
  <c r="T4153" i="1"/>
  <c r="V4153" i="1"/>
  <c r="X4153" i="1"/>
  <c r="Z4153" i="1" a="1"/>
  <c r="Z4153" i="1" s="1"/>
  <c r="AB4153" i="1" a="1"/>
  <c r="AB4153" i="1" s="1"/>
  <c r="AD4153" i="1"/>
  <c r="AF4153" i="1"/>
  <c r="AH4153" i="1"/>
  <c r="C4154" i="1"/>
  <c r="D4154" i="1"/>
  <c r="G4154" i="1"/>
  <c r="I4154" i="1"/>
  <c r="L4154" i="1"/>
  <c r="N4154" i="1"/>
  <c r="P4154" i="1"/>
  <c r="R4154" i="1"/>
  <c r="T4154" i="1"/>
  <c r="V4154" i="1"/>
  <c r="X4154" i="1"/>
  <c r="Z4154" i="1" a="1"/>
  <c r="Z4154" i="1" s="1"/>
  <c r="AB4154" i="1" a="1"/>
  <c r="AB4154" i="1" s="1"/>
  <c r="AD4154" i="1"/>
  <c r="AF4154" i="1"/>
  <c r="AH4154" i="1"/>
  <c r="C4155" i="1"/>
  <c r="D4155" i="1"/>
  <c r="G4155" i="1"/>
  <c r="I4155" i="1"/>
  <c r="L4155" i="1"/>
  <c r="N4155" i="1"/>
  <c r="P4155" i="1"/>
  <c r="R4155" i="1"/>
  <c r="T4155" i="1"/>
  <c r="V4155" i="1"/>
  <c r="X4155" i="1"/>
  <c r="Z4155" i="1" a="1"/>
  <c r="Z4155" i="1"/>
  <c r="AB4155" i="1" a="1"/>
  <c r="AB4155" i="1" s="1"/>
  <c r="AD4155" i="1"/>
  <c r="AF4155" i="1"/>
  <c r="AH4155" i="1"/>
  <c r="C4156" i="1"/>
  <c r="D4156" i="1"/>
  <c r="G4156" i="1"/>
  <c r="I4156" i="1"/>
  <c r="L4156" i="1"/>
  <c r="N4156" i="1"/>
  <c r="P4156" i="1"/>
  <c r="R4156" i="1"/>
  <c r="T4156" i="1"/>
  <c r="V4156" i="1"/>
  <c r="X4156" i="1"/>
  <c r="Z4156" i="1" a="1"/>
  <c r="Z4156" i="1" s="1"/>
  <c r="AB4156" i="1" a="1"/>
  <c r="AB4156" i="1" s="1"/>
  <c r="AD4156" i="1"/>
  <c r="AF4156" i="1"/>
  <c r="AH4156" i="1"/>
  <c r="C4157" i="1"/>
  <c r="D4157" i="1"/>
  <c r="G4157" i="1"/>
  <c r="I4157" i="1"/>
  <c r="L4157" i="1"/>
  <c r="N4157" i="1"/>
  <c r="P4157" i="1"/>
  <c r="R4157" i="1"/>
  <c r="T4157" i="1"/>
  <c r="V4157" i="1"/>
  <c r="X4157" i="1"/>
  <c r="Z4157" i="1" a="1"/>
  <c r="Z4157" i="1" s="1"/>
  <c r="AB4157" i="1" a="1"/>
  <c r="AB4157" i="1" s="1"/>
  <c r="AD4157" i="1"/>
  <c r="AF4157" i="1"/>
  <c r="AH4157" i="1"/>
  <c r="C4158" i="1"/>
  <c r="D4158" i="1"/>
  <c r="G4158" i="1"/>
  <c r="I4158" i="1"/>
  <c r="L4158" i="1"/>
  <c r="N4158" i="1"/>
  <c r="P4158" i="1"/>
  <c r="R4158" i="1"/>
  <c r="T4158" i="1"/>
  <c r="V4158" i="1"/>
  <c r="X4158" i="1"/>
  <c r="Z4158" i="1" a="1"/>
  <c r="Z4158" i="1"/>
  <c r="AB4158" i="1" a="1"/>
  <c r="AB4158" i="1" s="1"/>
  <c r="AD4158" i="1"/>
  <c r="AF4158" i="1"/>
  <c r="AH4158" i="1"/>
  <c r="C4159" i="1"/>
  <c r="D4159" i="1"/>
  <c r="G4159" i="1"/>
  <c r="I4159" i="1"/>
  <c r="L4159" i="1"/>
  <c r="N4159" i="1"/>
  <c r="P4159" i="1"/>
  <c r="R4159" i="1"/>
  <c r="T4159" i="1"/>
  <c r="V4159" i="1"/>
  <c r="X4159" i="1"/>
  <c r="Z4159" i="1" a="1"/>
  <c r="Z4159" i="1" s="1"/>
  <c r="AB4159" i="1" a="1"/>
  <c r="AB4159" i="1"/>
  <c r="AD4159" i="1"/>
  <c r="AF4159" i="1"/>
  <c r="AH4159" i="1"/>
  <c r="C4160" i="1"/>
  <c r="D4160" i="1"/>
  <c r="G4160" i="1"/>
  <c r="I4160" i="1"/>
  <c r="L4160" i="1"/>
  <c r="N4160" i="1"/>
  <c r="P4160" i="1"/>
  <c r="R4160" i="1"/>
  <c r="T4160" i="1"/>
  <c r="V4160" i="1"/>
  <c r="X4160" i="1"/>
  <c r="Z4160" i="1" a="1"/>
  <c r="Z4160" i="1" s="1"/>
  <c r="AB4160" i="1" a="1"/>
  <c r="AB4160" i="1" s="1"/>
  <c r="AD4160" i="1"/>
  <c r="AF4160" i="1"/>
  <c r="AH4160" i="1"/>
  <c r="C4161" i="1"/>
  <c r="D4161" i="1"/>
  <c r="G4161" i="1"/>
  <c r="I4161" i="1"/>
  <c r="L4161" i="1"/>
  <c r="N4161" i="1"/>
  <c r="P4161" i="1"/>
  <c r="R4161" i="1"/>
  <c r="T4161" i="1"/>
  <c r="V4161" i="1"/>
  <c r="X4161" i="1"/>
  <c r="Z4161" i="1" a="1"/>
  <c r="Z4161" i="1" s="1"/>
  <c r="AB4161" i="1" a="1"/>
  <c r="AB4161" i="1" s="1"/>
  <c r="AD4161" i="1"/>
  <c r="AF4161" i="1"/>
  <c r="AH4161" i="1"/>
  <c r="C4162" i="1"/>
  <c r="D4162" i="1"/>
  <c r="G4162" i="1"/>
  <c r="I4162" i="1"/>
  <c r="L4162" i="1"/>
  <c r="N4162" i="1"/>
  <c r="P4162" i="1"/>
  <c r="R4162" i="1"/>
  <c r="T4162" i="1"/>
  <c r="V4162" i="1"/>
  <c r="X4162" i="1"/>
  <c r="Z4162" i="1" a="1"/>
  <c r="Z4162" i="1" s="1"/>
  <c r="AB4162" i="1" a="1"/>
  <c r="AB4162" i="1" s="1"/>
  <c r="AD4162" i="1"/>
  <c r="AF4162" i="1"/>
  <c r="AH4162" i="1"/>
  <c r="C4163" i="1"/>
  <c r="D4163" i="1"/>
  <c r="G4163" i="1"/>
  <c r="I4163" i="1"/>
  <c r="L4163" i="1"/>
  <c r="N4163" i="1"/>
  <c r="P4163" i="1"/>
  <c r="R4163" i="1"/>
  <c r="T4163" i="1"/>
  <c r="V4163" i="1"/>
  <c r="X4163" i="1"/>
  <c r="Z4163" i="1" a="1"/>
  <c r="Z4163" i="1" s="1"/>
  <c r="AB4163" i="1" a="1"/>
  <c r="AB4163" i="1" s="1"/>
  <c r="AD4163" i="1"/>
  <c r="AF4163" i="1"/>
  <c r="AH4163" i="1"/>
  <c r="C4164" i="1"/>
  <c r="D4164" i="1"/>
  <c r="G4164" i="1"/>
  <c r="I4164" i="1"/>
  <c r="L4164" i="1"/>
  <c r="N4164" i="1"/>
  <c r="P4164" i="1"/>
  <c r="R4164" i="1"/>
  <c r="T4164" i="1"/>
  <c r="V4164" i="1"/>
  <c r="AI4164" i="1" s="1"/>
  <c r="X4164" i="1"/>
  <c r="Z4164" i="1" a="1"/>
  <c r="Z4164" i="1" s="1"/>
  <c r="AB4164" i="1" a="1"/>
  <c r="AB4164" i="1" s="1"/>
  <c r="AD4164" i="1"/>
  <c r="AF4164" i="1"/>
  <c r="AH4164" i="1"/>
  <c r="C4165" i="1"/>
  <c r="D4165" i="1"/>
  <c r="G4165" i="1"/>
  <c r="I4165" i="1"/>
  <c r="L4165" i="1"/>
  <c r="N4165" i="1"/>
  <c r="P4165" i="1"/>
  <c r="R4165" i="1"/>
  <c r="T4165" i="1"/>
  <c r="V4165" i="1"/>
  <c r="X4165" i="1"/>
  <c r="Z4165" i="1" a="1"/>
  <c r="Z4165" i="1" s="1"/>
  <c r="AB4165" i="1" a="1"/>
  <c r="AB4165" i="1"/>
  <c r="AD4165" i="1"/>
  <c r="AF4165" i="1"/>
  <c r="AH4165" i="1"/>
  <c r="C4166" i="1"/>
  <c r="D4166" i="1"/>
  <c r="G4166" i="1"/>
  <c r="I4166" i="1"/>
  <c r="L4166" i="1"/>
  <c r="N4166" i="1"/>
  <c r="P4166" i="1"/>
  <c r="R4166" i="1"/>
  <c r="T4166" i="1"/>
  <c r="V4166" i="1"/>
  <c r="X4166" i="1"/>
  <c r="Z4166" i="1" a="1"/>
  <c r="Z4166" i="1" s="1"/>
  <c r="AB4166" i="1" a="1"/>
  <c r="AB4166" i="1"/>
  <c r="AD4166" i="1"/>
  <c r="AF4166" i="1"/>
  <c r="AH4166" i="1"/>
  <c r="C4167" i="1"/>
  <c r="D4167" i="1"/>
  <c r="G4167" i="1"/>
  <c r="I4167" i="1"/>
  <c r="L4167" i="1"/>
  <c r="N4167" i="1"/>
  <c r="P4167" i="1"/>
  <c r="R4167" i="1"/>
  <c r="T4167" i="1"/>
  <c r="V4167" i="1"/>
  <c r="X4167" i="1"/>
  <c r="Z4167" i="1" a="1"/>
  <c r="Z4167" i="1" s="1"/>
  <c r="AB4167" i="1" a="1"/>
  <c r="AB4167" i="1" s="1"/>
  <c r="AD4167" i="1"/>
  <c r="AF4167" i="1"/>
  <c r="AH4167" i="1"/>
  <c r="C4168" i="1"/>
  <c r="D4168" i="1"/>
  <c r="G4168" i="1"/>
  <c r="I4168" i="1"/>
  <c r="L4168" i="1"/>
  <c r="N4168" i="1"/>
  <c r="P4168" i="1"/>
  <c r="R4168" i="1"/>
  <c r="T4168" i="1"/>
  <c r="V4168" i="1"/>
  <c r="X4168" i="1"/>
  <c r="Z4168" i="1" a="1"/>
  <c r="Z4168" i="1"/>
  <c r="AB4168" i="1" a="1"/>
  <c r="AB4168" i="1" s="1"/>
  <c r="AD4168" i="1"/>
  <c r="AF4168" i="1"/>
  <c r="AH4168" i="1"/>
  <c r="C4169" i="1"/>
  <c r="D4169" i="1"/>
  <c r="G4169" i="1"/>
  <c r="I4169" i="1"/>
  <c r="L4169" i="1"/>
  <c r="N4169" i="1"/>
  <c r="P4169" i="1"/>
  <c r="R4169" i="1"/>
  <c r="T4169" i="1"/>
  <c r="V4169" i="1"/>
  <c r="X4169" i="1"/>
  <c r="Z4169" i="1" a="1"/>
  <c r="Z4169" i="1" s="1"/>
  <c r="AB4169" i="1" a="1"/>
  <c r="AB4169" i="1" s="1"/>
  <c r="AD4169" i="1"/>
  <c r="AF4169" i="1"/>
  <c r="AH4169" i="1"/>
  <c r="C4170" i="1"/>
  <c r="D4170" i="1"/>
  <c r="G4170" i="1"/>
  <c r="I4170" i="1"/>
  <c r="L4170" i="1"/>
  <c r="N4170" i="1"/>
  <c r="P4170" i="1"/>
  <c r="R4170" i="1"/>
  <c r="T4170" i="1"/>
  <c r="V4170" i="1"/>
  <c r="X4170" i="1"/>
  <c r="Z4170" i="1" a="1"/>
  <c r="Z4170" i="1" s="1"/>
  <c r="AB4170" i="1" a="1"/>
  <c r="AB4170" i="1" s="1"/>
  <c r="AD4170" i="1"/>
  <c r="AF4170" i="1"/>
  <c r="AH4170" i="1"/>
  <c r="C4171" i="1"/>
  <c r="D4171" i="1"/>
  <c r="G4171" i="1"/>
  <c r="I4171" i="1"/>
  <c r="L4171" i="1"/>
  <c r="N4171" i="1"/>
  <c r="P4171" i="1"/>
  <c r="R4171" i="1"/>
  <c r="T4171" i="1"/>
  <c r="V4171" i="1"/>
  <c r="X4171" i="1"/>
  <c r="Z4171" i="1" a="1"/>
  <c r="Z4171" i="1" s="1"/>
  <c r="AB4171" i="1" a="1"/>
  <c r="AB4171" i="1"/>
  <c r="AD4171" i="1"/>
  <c r="AF4171" i="1"/>
  <c r="AH4171" i="1"/>
  <c r="C4172" i="1"/>
  <c r="D4172" i="1"/>
  <c r="G4172" i="1"/>
  <c r="I4172" i="1"/>
  <c r="L4172" i="1"/>
  <c r="N4172" i="1"/>
  <c r="P4172" i="1"/>
  <c r="R4172" i="1"/>
  <c r="T4172" i="1"/>
  <c r="V4172" i="1"/>
  <c r="X4172" i="1"/>
  <c r="Z4172" i="1" a="1"/>
  <c r="Z4172" i="1" s="1"/>
  <c r="AB4172" i="1" a="1"/>
  <c r="AB4172" i="1"/>
  <c r="AD4172" i="1"/>
  <c r="AF4172" i="1"/>
  <c r="AH4172" i="1"/>
  <c r="C4173" i="1"/>
  <c r="D4173" i="1"/>
  <c r="G4173" i="1"/>
  <c r="I4173" i="1"/>
  <c r="L4173" i="1"/>
  <c r="N4173" i="1"/>
  <c r="P4173" i="1"/>
  <c r="R4173" i="1"/>
  <c r="T4173" i="1"/>
  <c r="V4173" i="1"/>
  <c r="X4173" i="1"/>
  <c r="Z4173" i="1" a="1"/>
  <c r="Z4173" i="1"/>
  <c r="AB4173" i="1" a="1"/>
  <c r="AB4173" i="1" s="1"/>
  <c r="AD4173" i="1"/>
  <c r="AF4173" i="1"/>
  <c r="AH4173" i="1"/>
  <c r="C4174" i="1"/>
  <c r="D4174" i="1"/>
  <c r="G4174" i="1"/>
  <c r="I4174" i="1"/>
  <c r="L4174" i="1"/>
  <c r="N4174" i="1"/>
  <c r="P4174" i="1"/>
  <c r="R4174" i="1"/>
  <c r="T4174" i="1"/>
  <c r="V4174" i="1"/>
  <c r="X4174" i="1"/>
  <c r="Z4174" i="1" a="1"/>
  <c r="Z4174" i="1" s="1"/>
  <c r="AB4174" i="1" a="1"/>
  <c r="AB4174" i="1" s="1"/>
  <c r="AD4174" i="1"/>
  <c r="AF4174" i="1"/>
  <c r="AH4174" i="1"/>
  <c r="C4175" i="1"/>
  <c r="D4175" i="1"/>
  <c r="G4175" i="1"/>
  <c r="I4175" i="1"/>
  <c r="L4175" i="1"/>
  <c r="N4175" i="1"/>
  <c r="P4175" i="1"/>
  <c r="R4175" i="1"/>
  <c r="T4175" i="1"/>
  <c r="V4175" i="1"/>
  <c r="X4175" i="1"/>
  <c r="Z4175" i="1" a="1"/>
  <c r="Z4175" i="1" s="1"/>
  <c r="AI4175" i="1" s="1"/>
  <c r="AB4175" i="1" a="1"/>
  <c r="AB4175" i="1" s="1"/>
  <c r="AD4175" i="1"/>
  <c r="AF4175" i="1"/>
  <c r="AH4175" i="1"/>
  <c r="C4176" i="1"/>
  <c r="D4176" i="1"/>
  <c r="G4176" i="1"/>
  <c r="I4176" i="1"/>
  <c r="L4176" i="1"/>
  <c r="N4176" i="1"/>
  <c r="P4176" i="1"/>
  <c r="R4176" i="1"/>
  <c r="T4176" i="1"/>
  <c r="V4176" i="1"/>
  <c r="X4176" i="1"/>
  <c r="Z4176" i="1" a="1"/>
  <c r="Z4176" i="1" s="1"/>
  <c r="AB4176" i="1" a="1"/>
  <c r="AB4176" i="1" s="1"/>
  <c r="AD4176" i="1"/>
  <c r="AF4176" i="1"/>
  <c r="AH4176" i="1"/>
  <c r="C4177" i="1"/>
  <c r="D4177" i="1"/>
  <c r="G4177" i="1"/>
  <c r="I4177" i="1"/>
  <c r="L4177" i="1"/>
  <c r="N4177" i="1"/>
  <c r="P4177" i="1"/>
  <c r="R4177" i="1"/>
  <c r="T4177" i="1"/>
  <c r="V4177" i="1"/>
  <c r="X4177" i="1"/>
  <c r="Z4177" i="1" a="1"/>
  <c r="Z4177" i="1" s="1"/>
  <c r="AB4177" i="1" a="1"/>
  <c r="AB4177" i="1" s="1"/>
  <c r="AI4177" i="1" s="1"/>
  <c r="AD4177" i="1"/>
  <c r="AF4177" i="1"/>
  <c r="AH4177" i="1"/>
  <c r="C4178" i="1"/>
  <c r="D4178" i="1"/>
  <c r="G4178" i="1"/>
  <c r="I4178" i="1"/>
  <c r="L4178" i="1"/>
  <c r="N4178" i="1"/>
  <c r="P4178" i="1"/>
  <c r="R4178" i="1"/>
  <c r="T4178" i="1"/>
  <c r="V4178" i="1"/>
  <c r="X4178" i="1"/>
  <c r="Z4178" i="1" a="1"/>
  <c r="Z4178" i="1" s="1"/>
  <c r="AB4178" i="1" a="1"/>
  <c r="AB4178" i="1" s="1"/>
  <c r="AD4178" i="1"/>
  <c r="AF4178" i="1"/>
  <c r="AH4178" i="1"/>
  <c r="C4179" i="1"/>
  <c r="D4179" i="1"/>
  <c r="G4179" i="1"/>
  <c r="I4179" i="1"/>
  <c r="L4179" i="1"/>
  <c r="N4179" i="1"/>
  <c r="P4179" i="1"/>
  <c r="R4179" i="1"/>
  <c r="T4179" i="1"/>
  <c r="V4179" i="1"/>
  <c r="X4179" i="1"/>
  <c r="Z4179" i="1" a="1"/>
  <c r="Z4179" i="1" s="1"/>
  <c r="AB4179" i="1" a="1"/>
  <c r="AB4179" i="1" s="1"/>
  <c r="AD4179" i="1"/>
  <c r="AF4179" i="1"/>
  <c r="AH4179" i="1"/>
  <c r="C4180" i="1"/>
  <c r="D4180" i="1"/>
  <c r="G4180" i="1"/>
  <c r="I4180" i="1"/>
  <c r="L4180" i="1"/>
  <c r="N4180" i="1"/>
  <c r="P4180" i="1"/>
  <c r="R4180" i="1"/>
  <c r="T4180" i="1"/>
  <c r="V4180" i="1"/>
  <c r="X4180" i="1"/>
  <c r="Z4180" i="1" a="1"/>
  <c r="Z4180" i="1" s="1"/>
  <c r="AB4180" i="1" a="1"/>
  <c r="AB4180" i="1" s="1"/>
  <c r="AD4180" i="1"/>
  <c r="AF4180" i="1"/>
  <c r="AH4180" i="1"/>
  <c r="C4181" i="1"/>
  <c r="D4181" i="1"/>
  <c r="G4181" i="1"/>
  <c r="I4181" i="1"/>
  <c r="L4181" i="1"/>
  <c r="N4181" i="1"/>
  <c r="P4181" i="1"/>
  <c r="R4181" i="1"/>
  <c r="T4181" i="1"/>
  <c r="V4181" i="1"/>
  <c r="AI4181" i="1" s="1"/>
  <c r="X4181" i="1"/>
  <c r="Z4181" i="1" a="1"/>
  <c r="Z4181" i="1" s="1"/>
  <c r="AB4181" i="1" a="1"/>
  <c r="AB4181" i="1" s="1"/>
  <c r="AD4181" i="1"/>
  <c r="AF4181" i="1"/>
  <c r="AH4181" i="1"/>
  <c r="C4182" i="1"/>
  <c r="D4182" i="1"/>
  <c r="G4182" i="1"/>
  <c r="I4182" i="1"/>
  <c r="L4182" i="1"/>
  <c r="N4182" i="1"/>
  <c r="P4182" i="1"/>
  <c r="R4182" i="1"/>
  <c r="T4182" i="1"/>
  <c r="V4182" i="1"/>
  <c r="X4182" i="1"/>
  <c r="Z4182" i="1" a="1"/>
  <c r="Z4182" i="1" s="1"/>
  <c r="AI4182" i="1" s="1"/>
  <c r="AB4182" i="1" a="1"/>
  <c r="AB4182" i="1" s="1"/>
  <c r="AD4182" i="1"/>
  <c r="AF4182" i="1"/>
  <c r="AH4182" i="1"/>
  <c r="C4183" i="1"/>
  <c r="D4183" i="1"/>
  <c r="G4183" i="1"/>
  <c r="I4183" i="1"/>
  <c r="L4183" i="1"/>
  <c r="N4183" i="1"/>
  <c r="P4183" i="1"/>
  <c r="R4183" i="1"/>
  <c r="T4183" i="1"/>
  <c r="V4183" i="1"/>
  <c r="X4183" i="1"/>
  <c r="Z4183" i="1" a="1"/>
  <c r="Z4183" i="1" s="1"/>
  <c r="AB4183" i="1" a="1"/>
  <c r="AB4183" i="1" s="1"/>
  <c r="AD4183" i="1"/>
  <c r="AF4183" i="1"/>
  <c r="AH4183" i="1"/>
  <c r="C4184" i="1"/>
  <c r="D4184" i="1"/>
  <c r="G4184" i="1"/>
  <c r="I4184" i="1"/>
  <c r="L4184" i="1"/>
  <c r="N4184" i="1"/>
  <c r="P4184" i="1"/>
  <c r="R4184" i="1"/>
  <c r="T4184" i="1"/>
  <c r="V4184" i="1"/>
  <c r="X4184" i="1"/>
  <c r="Z4184" i="1" a="1"/>
  <c r="Z4184" i="1" s="1"/>
  <c r="AB4184" i="1" a="1"/>
  <c r="AB4184" i="1" s="1"/>
  <c r="AD4184" i="1"/>
  <c r="AF4184" i="1"/>
  <c r="AH4184" i="1"/>
  <c r="C4185" i="1"/>
  <c r="D4185" i="1"/>
  <c r="G4185" i="1"/>
  <c r="I4185" i="1"/>
  <c r="L4185" i="1"/>
  <c r="N4185" i="1"/>
  <c r="P4185" i="1"/>
  <c r="R4185" i="1"/>
  <c r="T4185" i="1"/>
  <c r="V4185" i="1"/>
  <c r="X4185" i="1"/>
  <c r="Z4185" i="1" a="1"/>
  <c r="Z4185" i="1"/>
  <c r="AB4185" i="1" a="1"/>
  <c r="AB4185" i="1" s="1"/>
  <c r="AD4185" i="1"/>
  <c r="AF4185" i="1"/>
  <c r="AH4185" i="1"/>
  <c r="AI4185" i="1"/>
  <c r="C4186" i="1"/>
  <c r="D4186" i="1"/>
  <c r="G4186" i="1"/>
  <c r="I4186" i="1"/>
  <c r="L4186" i="1"/>
  <c r="N4186" i="1"/>
  <c r="P4186" i="1"/>
  <c r="R4186" i="1"/>
  <c r="T4186" i="1"/>
  <c r="V4186" i="1"/>
  <c r="X4186" i="1"/>
  <c r="Z4186" i="1" a="1"/>
  <c r="Z4186" i="1" s="1"/>
  <c r="AB4186" i="1" a="1"/>
  <c r="AB4186" i="1"/>
  <c r="AD4186" i="1"/>
  <c r="AF4186" i="1"/>
  <c r="AH4186" i="1"/>
  <c r="C4187" i="1"/>
  <c r="D4187" i="1"/>
  <c r="G4187" i="1"/>
  <c r="I4187" i="1"/>
  <c r="L4187" i="1"/>
  <c r="N4187" i="1"/>
  <c r="P4187" i="1"/>
  <c r="R4187" i="1"/>
  <c r="T4187" i="1"/>
  <c r="V4187" i="1"/>
  <c r="X4187" i="1"/>
  <c r="Z4187" i="1" a="1"/>
  <c r="Z4187" i="1" s="1"/>
  <c r="AB4187" i="1" a="1"/>
  <c r="AB4187" i="1" s="1"/>
  <c r="AD4187" i="1"/>
  <c r="AF4187" i="1"/>
  <c r="AH4187" i="1"/>
  <c r="AI4187" i="1"/>
  <c r="C4188" i="1"/>
  <c r="D4188" i="1"/>
  <c r="G4188" i="1"/>
  <c r="I4188" i="1"/>
  <c r="L4188" i="1"/>
  <c r="N4188" i="1"/>
  <c r="P4188" i="1"/>
  <c r="R4188" i="1"/>
  <c r="T4188" i="1"/>
  <c r="V4188" i="1"/>
  <c r="X4188" i="1"/>
  <c r="Z4188" i="1" a="1"/>
  <c r="Z4188" i="1" s="1"/>
  <c r="AB4188" i="1" a="1"/>
  <c r="AB4188" i="1" s="1"/>
  <c r="AD4188" i="1"/>
  <c r="AF4188" i="1"/>
  <c r="AH4188" i="1"/>
  <c r="C4189" i="1"/>
  <c r="D4189" i="1"/>
  <c r="G4189" i="1"/>
  <c r="I4189" i="1"/>
  <c r="L4189" i="1"/>
  <c r="N4189" i="1"/>
  <c r="P4189" i="1"/>
  <c r="R4189" i="1"/>
  <c r="T4189" i="1"/>
  <c r="V4189" i="1"/>
  <c r="X4189" i="1"/>
  <c r="Z4189" i="1" a="1"/>
  <c r="Z4189" i="1" s="1"/>
  <c r="AB4189" i="1" a="1"/>
  <c r="AB4189" i="1" s="1"/>
  <c r="AD4189" i="1"/>
  <c r="AF4189" i="1"/>
  <c r="AH4189" i="1"/>
  <c r="C4190" i="1"/>
  <c r="D4190" i="1"/>
  <c r="G4190" i="1"/>
  <c r="I4190" i="1"/>
  <c r="L4190" i="1"/>
  <c r="N4190" i="1"/>
  <c r="P4190" i="1"/>
  <c r="R4190" i="1"/>
  <c r="T4190" i="1"/>
  <c r="V4190" i="1"/>
  <c r="X4190" i="1"/>
  <c r="Z4190" i="1" a="1"/>
  <c r="Z4190" i="1" s="1"/>
  <c r="AB4190" i="1" a="1"/>
  <c r="AB4190" i="1" s="1"/>
  <c r="AD4190" i="1"/>
  <c r="AF4190" i="1"/>
  <c r="AH4190" i="1"/>
  <c r="C4191" i="1"/>
  <c r="D4191" i="1"/>
  <c r="G4191" i="1"/>
  <c r="I4191" i="1"/>
  <c r="L4191" i="1"/>
  <c r="N4191" i="1"/>
  <c r="P4191" i="1"/>
  <c r="R4191" i="1"/>
  <c r="T4191" i="1"/>
  <c r="V4191" i="1"/>
  <c r="X4191" i="1"/>
  <c r="Z4191" i="1" a="1"/>
  <c r="Z4191" i="1" s="1"/>
  <c r="AB4191" i="1" a="1"/>
  <c r="AB4191" i="1" s="1"/>
  <c r="AD4191" i="1"/>
  <c r="AF4191" i="1"/>
  <c r="AH4191" i="1"/>
  <c r="C4192" i="1"/>
  <c r="D4192" i="1"/>
  <c r="G4192" i="1"/>
  <c r="I4192" i="1"/>
  <c r="L4192" i="1"/>
  <c r="N4192" i="1"/>
  <c r="P4192" i="1"/>
  <c r="R4192" i="1"/>
  <c r="T4192" i="1"/>
  <c r="V4192" i="1"/>
  <c r="X4192" i="1"/>
  <c r="Z4192" i="1" a="1"/>
  <c r="Z4192" i="1" s="1"/>
  <c r="AB4192" i="1" a="1"/>
  <c r="AB4192" i="1"/>
  <c r="AD4192" i="1"/>
  <c r="AF4192" i="1"/>
  <c r="AH4192" i="1"/>
  <c r="C4193" i="1"/>
  <c r="D4193" i="1"/>
  <c r="G4193" i="1"/>
  <c r="I4193" i="1"/>
  <c r="L4193" i="1"/>
  <c r="N4193" i="1"/>
  <c r="P4193" i="1"/>
  <c r="R4193" i="1"/>
  <c r="T4193" i="1"/>
  <c r="V4193" i="1"/>
  <c r="X4193" i="1"/>
  <c r="Z4193" i="1" a="1"/>
  <c r="Z4193" i="1" s="1"/>
  <c r="AB4193" i="1" a="1"/>
  <c r="AB4193" i="1"/>
  <c r="AD4193" i="1"/>
  <c r="AF4193" i="1"/>
  <c r="AH4193" i="1"/>
  <c r="C4194" i="1"/>
  <c r="D4194" i="1"/>
  <c r="G4194" i="1"/>
  <c r="I4194" i="1"/>
  <c r="L4194" i="1"/>
  <c r="N4194" i="1"/>
  <c r="P4194" i="1"/>
  <c r="R4194" i="1"/>
  <c r="T4194" i="1"/>
  <c r="V4194" i="1"/>
  <c r="X4194" i="1"/>
  <c r="Z4194" i="1" a="1"/>
  <c r="Z4194" i="1"/>
  <c r="AB4194" i="1" a="1"/>
  <c r="AB4194" i="1" s="1"/>
  <c r="AD4194" i="1"/>
  <c r="AF4194" i="1"/>
  <c r="AH4194" i="1"/>
  <c r="C4195" i="1"/>
  <c r="D4195" i="1"/>
  <c r="G4195" i="1"/>
  <c r="I4195" i="1"/>
  <c r="L4195" i="1"/>
  <c r="N4195" i="1"/>
  <c r="P4195" i="1"/>
  <c r="R4195" i="1"/>
  <c r="T4195" i="1"/>
  <c r="V4195" i="1"/>
  <c r="X4195" i="1"/>
  <c r="Z4195" i="1" a="1"/>
  <c r="Z4195" i="1" s="1"/>
  <c r="AB4195" i="1" a="1"/>
  <c r="AB4195" i="1"/>
  <c r="AD4195" i="1"/>
  <c r="AF4195" i="1"/>
  <c r="AH4195" i="1"/>
  <c r="C4196" i="1"/>
  <c r="D4196" i="1"/>
  <c r="G4196" i="1"/>
  <c r="I4196" i="1"/>
  <c r="L4196" i="1"/>
  <c r="N4196" i="1"/>
  <c r="P4196" i="1"/>
  <c r="R4196" i="1"/>
  <c r="T4196" i="1"/>
  <c r="V4196" i="1"/>
  <c r="X4196" i="1"/>
  <c r="Z4196" i="1" a="1"/>
  <c r="Z4196" i="1" s="1"/>
  <c r="AB4196" i="1" a="1"/>
  <c r="AB4196" i="1" s="1"/>
  <c r="AD4196" i="1"/>
  <c r="AF4196" i="1"/>
  <c r="AH4196" i="1"/>
  <c r="C4197" i="1"/>
  <c r="D4197" i="1"/>
  <c r="G4197" i="1"/>
  <c r="I4197" i="1"/>
  <c r="L4197" i="1"/>
  <c r="N4197" i="1"/>
  <c r="P4197" i="1"/>
  <c r="R4197" i="1"/>
  <c r="T4197" i="1"/>
  <c r="V4197" i="1"/>
  <c r="X4197" i="1"/>
  <c r="Z4197" i="1" a="1"/>
  <c r="Z4197" i="1" s="1"/>
  <c r="AB4197" i="1" a="1"/>
  <c r="AB4197" i="1"/>
  <c r="AD4197" i="1"/>
  <c r="AF4197" i="1"/>
  <c r="AH4197" i="1"/>
  <c r="C4198" i="1"/>
  <c r="D4198" i="1"/>
  <c r="G4198" i="1"/>
  <c r="I4198" i="1"/>
  <c r="L4198" i="1"/>
  <c r="N4198" i="1"/>
  <c r="P4198" i="1"/>
  <c r="R4198" i="1"/>
  <c r="T4198" i="1"/>
  <c r="V4198" i="1"/>
  <c r="X4198" i="1"/>
  <c r="Z4198" i="1" a="1"/>
  <c r="Z4198" i="1" s="1"/>
  <c r="AB4198" i="1" a="1"/>
  <c r="AB4198" i="1" s="1"/>
  <c r="AD4198" i="1"/>
  <c r="AF4198" i="1"/>
  <c r="AH4198" i="1"/>
  <c r="C4199" i="1"/>
  <c r="D4199" i="1"/>
  <c r="G4199" i="1"/>
  <c r="I4199" i="1"/>
  <c r="L4199" i="1"/>
  <c r="N4199" i="1"/>
  <c r="P4199" i="1"/>
  <c r="R4199" i="1"/>
  <c r="T4199" i="1"/>
  <c r="V4199" i="1"/>
  <c r="X4199" i="1"/>
  <c r="Z4199" i="1" a="1"/>
  <c r="Z4199" i="1" s="1"/>
  <c r="AB4199" i="1" a="1"/>
  <c r="AB4199" i="1" s="1"/>
  <c r="AD4199" i="1"/>
  <c r="AF4199" i="1"/>
  <c r="AH4199" i="1"/>
  <c r="C4200" i="1"/>
  <c r="D4200" i="1"/>
  <c r="G4200" i="1"/>
  <c r="I4200" i="1"/>
  <c r="L4200" i="1"/>
  <c r="N4200" i="1"/>
  <c r="P4200" i="1"/>
  <c r="R4200" i="1"/>
  <c r="T4200" i="1"/>
  <c r="V4200" i="1"/>
  <c r="X4200" i="1"/>
  <c r="Z4200" i="1" a="1"/>
  <c r="Z4200" i="1" s="1"/>
  <c r="AI4200" i="1" s="1"/>
  <c r="AB4200" i="1" a="1"/>
  <c r="AB4200" i="1" s="1"/>
  <c r="AD4200" i="1"/>
  <c r="AF4200" i="1"/>
  <c r="AH4200" i="1"/>
  <c r="C4201" i="1"/>
  <c r="D4201" i="1"/>
  <c r="G4201" i="1"/>
  <c r="I4201" i="1"/>
  <c r="L4201" i="1"/>
  <c r="N4201" i="1"/>
  <c r="P4201" i="1"/>
  <c r="R4201" i="1"/>
  <c r="T4201" i="1"/>
  <c r="V4201" i="1"/>
  <c r="X4201" i="1"/>
  <c r="Z4201" i="1" a="1"/>
  <c r="Z4201" i="1" s="1"/>
  <c r="AB4201" i="1" a="1"/>
  <c r="AB4201" i="1" s="1"/>
  <c r="AI4201" i="1" s="1"/>
  <c r="AD4201" i="1"/>
  <c r="AF4201" i="1"/>
  <c r="AH4201" i="1"/>
  <c r="C4202" i="1"/>
  <c r="D4202" i="1"/>
  <c r="G4202" i="1"/>
  <c r="I4202" i="1"/>
  <c r="L4202" i="1"/>
  <c r="N4202" i="1"/>
  <c r="P4202" i="1"/>
  <c r="R4202" i="1"/>
  <c r="T4202" i="1"/>
  <c r="V4202" i="1"/>
  <c r="X4202" i="1"/>
  <c r="Z4202" i="1" a="1"/>
  <c r="Z4202" i="1" s="1"/>
  <c r="AB4202" i="1" a="1"/>
  <c r="AB4202" i="1" s="1"/>
  <c r="AD4202" i="1"/>
  <c r="AF4202" i="1"/>
  <c r="AH4202" i="1"/>
  <c r="C4203" i="1"/>
  <c r="D4203" i="1"/>
  <c r="G4203" i="1"/>
  <c r="I4203" i="1"/>
  <c r="L4203" i="1"/>
  <c r="N4203" i="1"/>
  <c r="P4203" i="1"/>
  <c r="R4203" i="1"/>
  <c r="T4203" i="1"/>
  <c r="V4203" i="1"/>
  <c r="X4203" i="1"/>
  <c r="Z4203" i="1" a="1"/>
  <c r="Z4203" i="1" s="1"/>
  <c r="AB4203" i="1" a="1"/>
  <c r="AB4203" i="1" s="1"/>
  <c r="AD4203" i="1"/>
  <c r="AF4203" i="1"/>
  <c r="AH4203" i="1"/>
  <c r="C4204" i="1"/>
  <c r="D4204" i="1"/>
  <c r="G4204" i="1"/>
  <c r="I4204" i="1"/>
  <c r="L4204" i="1"/>
  <c r="N4204" i="1"/>
  <c r="P4204" i="1"/>
  <c r="R4204" i="1"/>
  <c r="T4204" i="1"/>
  <c r="V4204" i="1"/>
  <c r="X4204" i="1"/>
  <c r="Z4204" i="1" a="1"/>
  <c r="Z4204" i="1"/>
  <c r="AB4204" i="1" a="1"/>
  <c r="AB4204" i="1"/>
  <c r="AI4204" i="1" s="1"/>
  <c r="AD4204" i="1"/>
  <c r="AF4204" i="1"/>
  <c r="AH4204" i="1"/>
  <c r="C4205" i="1"/>
  <c r="D4205" i="1"/>
  <c r="G4205" i="1"/>
  <c r="I4205" i="1"/>
  <c r="L4205" i="1"/>
  <c r="N4205" i="1"/>
  <c r="P4205" i="1"/>
  <c r="R4205" i="1"/>
  <c r="T4205" i="1"/>
  <c r="V4205" i="1"/>
  <c r="X4205" i="1"/>
  <c r="Z4205" i="1" a="1"/>
  <c r="Z4205" i="1" s="1"/>
  <c r="AB4205" i="1" a="1"/>
  <c r="AB4205" i="1"/>
  <c r="AD4205" i="1"/>
  <c r="AF4205" i="1"/>
  <c r="AH4205" i="1"/>
  <c r="C4206" i="1"/>
  <c r="D4206" i="1"/>
  <c r="G4206" i="1"/>
  <c r="I4206" i="1"/>
  <c r="L4206" i="1"/>
  <c r="N4206" i="1"/>
  <c r="P4206" i="1"/>
  <c r="R4206" i="1"/>
  <c r="T4206" i="1"/>
  <c r="V4206" i="1"/>
  <c r="X4206" i="1"/>
  <c r="Z4206" i="1" a="1"/>
  <c r="Z4206" i="1" s="1"/>
  <c r="AB4206" i="1" a="1"/>
  <c r="AB4206" i="1" s="1"/>
  <c r="AD4206" i="1"/>
  <c r="AF4206" i="1"/>
  <c r="AH4206" i="1"/>
  <c r="C4207" i="1"/>
  <c r="D4207" i="1"/>
  <c r="G4207" i="1"/>
  <c r="I4207" i="1"/>
  <c r="L4207" i="1"/>
  <c r="N4207" i="1"/>
  <c r="P4207" i="1"/>
  <c r="R4207" i="1"/>
  <c r="T4207" i="1"/>
  <c r="V4207" i="1"/>
  <c r="X4207" i="1"/>
  <c r="Z4207" i="1" a="1"/>
  <c r="Z4207" i="1" s="1"/>
  <c r="AB4207" i="1" a="1"/>
  <c r="AB4207" i="1"/>
  <c r="AD4207" i="1"/>
  <c r="AF4207" i="1"/>
  <c r="AH4207" i="1"/>
  <c r="C4208" i="1"/>
  <c r="D4208" i="1"/>
  <c r="G4208" i="1"/>
  <c r="I4208" i="1"/>
  <c r="L4208" i="1"/>
  <c r="N4208" i="1"/>
  <c r="P4208" i="1"/>
  <c r="R4208" i="1"/>
  <c r="T4208" i="1"/>
  <c r="V4208" i="1"/>
  <c r="X4208" i="1"/>
  <c r="Z4208" i="1" a="1"/>
  <c r="Z4208" i="1" s="1"/>
  <c r="AB4208" i="1" a="1"/>
  <c r="AB4208" i="1" s="1"/>
  <c r="AD4208" i="1"/>
  <c r="AF4208" i="1"/>
  <c r="AH4208" i="1"/>
  <c r="C4209" i="1"/>
  <c r="D4209" i="1"/>
  <c r="G4209" i="1"/>
  <c r="I4209" i="1"/>
  <c r="L4209" i="1"/>
  <c r="N4209" i="1"/>
  <c r="P4209" i="1"/>
  <c r="R4209" i="1"/>
  <c r="T4209" i="1"/>
  <c r="V4209" i="1"/>
  <c r="X4209" i="1"/>
  <c r="Z4209" i="1" a="1"/>
  <c r="Z4209" i="1" s="1"/>
  <c r="AB4209" i="1" a="1"/>
  <c r="AB4209" i="1" s="1"/>
  <c r="AD4209" i="1"/>
  <c r="AF4209" i="1"/>
  <c r="AH4209" i="1"/>
  <c r="C4210" i="1"/>
  <c r="D4210" i="1"/>
  <c r="G4210" i="1"/>
  <c r="I4210" i="1"/>
  <c r="L4210" i="1"/>
  <c r="N4210" i="1"/>
  <c r="P4210" i="1"/>
  <c r="R4210" i="1"/>
  <c r="T4210" i="1"/>
  <c r="V4210" i="1"/>
  <c r="X4210" i="1"/>
  <c r="Z4210" i="1" a="1"/>
  <c r="Z4210" i="1" s="1"/>
  <c r="AB4210" i="1" a="1"/>
  <c r="AB4210" i="1" s="1"/>
  <c r="AD4210" i="1"/>
  <c r="AF4210" i="1"/>
  <c r="AH4210" i="1"/>
  <c r="C4211" i="1"/>
  <c r="D4211" i="1"/>
  <c r="G4211" i="1"/>
  <c r="I4211" i="1"/>
  <c r="L4211" i="1"/>
  <c r="N4211" i="1"/>
  <c r="P4211" i="1"/>
  <c r="R4211" i="1"/>
  <c r="T4211" i="1"/>
  <c r="V4211" i="1"/>
  <c r="X4211" i="1"/>
  <c r="Z4211" i="1" a="1"/>
  <c r="Z4211" i="1" s="1"/>
  <c r="AB4211" i="1" a="1"/>
  <c r="AB4211" i="1" s="1"/>
  <c r="AD4211" i="1"/>
  <c r="AF4211" i="1"/>
  <c r="AH4211" i="1"/>
  <c r="C4212" i="1"/>
  <c r="D4212" i="1"/>
  <c r="G4212" i="1"/>
  <c r="I4212" i="1"/>
  <c r="L4212" i="1"/>
  <c r="N4212" i="1"/>
  <c r="P4212" i="1"/>
  <c r="R4212" i="1"/>
  <c r="T4212" i="1"/>
  <c r="V4212" i="1"/>
  <c r="X4212" i="1"/>
  <c r="Z4212" i="1" a="1"/>
  <c r="Z4212" i="1" s="1"/>
  <c r="AB4212" i="1" a="1"/>
  <c r="AB4212" i="1" s="1"/>
  <c r="AD4212" i="1"/>
  <c r="AF4212" i="1"/>
  <c r="AH4212" i="1"/>
  <c r="C4213" i="1"/>
  <c r="D4213" i="1"/>
  <c r="G4213" i="1"/>
  <c r="I4213" i="1"/>
  <c r="L4213" i="1"/>
  <c r="N4213" i="1"/>
  <c r="P4213" i="1"/>
  <c r="R4213" i="1"/>
  <c r="T4213" i="1"/>
  <c r="V4213" i="1"/>
  <c r="AI4213" i="1" s="1"/>
  <c r="X4213" i="1"/>
  <c r="Z4213" i="1" a="1"/>
  <c r="Z4213" i="1" s="1"/>
  <c r="AB4213" i="1" a="1"/>
  <c r="AB4213" i="1" s="1"/>
  <c r="AD4213" i="1"/>
  <c r="AF4213" i="1"/>
  <c r="AH4213" i="1"/>
  <c r="C4214" i="1"/>
  <c r="D4214" i="1"/>
  <c r="G4214" i="1"/>
  <c r="I4214" i="1"/>
  <c r="L4214" i="1"/>
  <c r="N4214" i="1"/>
  <c r="P4214" i="1"/>
  <c r="R4214" i="1"/>
  <c r="T4214" i="1"/>
  <c r="V4214" i="1"/>
  <c r="X4214" i="1"/>
  <c r="Z4214" i="1" a="1"/>
  <c r="Z4214" i="1" s="1"/>
  <c r="AB4214" i="1" a="1"/>
  <c r="AB4214" i="1"/>
  <c r="AD4214" i="1"/>
  <c r="AF4214" i="1"/>
  <c r="AH4214" i="1"/>
  <c r="C4215" i="1"/>
  <c r="D4215" i="1"/>
  <c r="G4215" i="1"/>
  <c r="I4215" i="1"/>
  <c r="L4215" i="1"/>
  <c r="N4215" i="1"/>
  <c r="P4215" i="1"/>
  <c r="R4215" i="1"/>
  <c r="T4215" i="1"/>
  <c r="V4215" i="1"/>
  <c r="X4215" i="1"/>
  <c r="Z4215" i="1" a="1"/>
  <c r="Z4215" i="1" s="1"/>
  <c r="AB4215" i="1" a="1"/>
  <c r="AB4215" i="1" s="1"/>
  <c r="AD4215" i="1"/>
  <c r="AF4215" i="1"/>
  <c r="AH4215" i="1"/>
  <c r="C4216" i="1"/>
  <c r="D4216" i="1"/>
  <c r="G4216" i="1"/>
  <c r="I4216" i="1"/>
  <c r="L4216" i="1"/>
  <c r="N4216" i="1"/>
  <c r="P4216" i="1"/>
  <c r="R4216" i="1"/>
  <c r="T4216" i="1"/>
  <c r="V4216" i="1"/>
  <c r="X4216" i="1"/>
  <c r="Z4216" i="1" a="1"/>
  <c r="Z4216" i="1"/>
  <c r="AB4216" i="1" a="1"/>
  <c r="AB4216" i="1" s="1"/>
  <c r="AD4216" i="1"/>
  <c r="AF4216" i="1"/>
  <c r="AH4216" i="1"/>
  <c r="C4217" i="1"/>
  <c r="D4217" i="1"/>
  <c r="G4217" i="1"/>
  <c r="I4217" i="1"/>
  <c r="L4217" i="1"/>
  <c r="N4217" i="1"/>
  <c r="P4217" i="1"/>
  <c r="R4217" i="1"/>
  <c r="T4217" i="1"/>
  <c r="V4217" i="1"/>
  <c r="X4217" i="1"/>
  <c r="Z4217" i="1" a="1"/>
  <c r="Z4217" i="1" s="1"/>
  <c r="AI4217" i="1" s="1"/>
  <c r="AB4217" i="1" a="1"/>
  <c r="AB4217" i="1" s="1"/>
  <c r="AD4217" i="1"/>
  <c r="AF4217" i="1"/>
  <c r="AH4217" i="1"/>
  <c r="C4218" i="1"/>
  <c r="D4218" i="1"/>
  <c r="G4218" i="1"/>
  <c r="I4218" i="1"/>
  <c r="L4218" i="1"/>
  <c r="N4218" i="1"/>
  <c r="P4218" i="1"/>
  <c r="R4218" i="1"/>
  <c r="T4218" i="1"/>
  <c r="V4218" i="1"/>
  <c r="X4218" i="1"/>
  <c r="Z4218" i="1" a="1"/>
  <c r="Z4218" i="1" s="1"/>
  <c r="AB4218" i="1" a="1"/>
  <c r="AB4218" i="1" s="1"/>
  <c r="AD4218" i="1"/>
  <c r="AF4218" i="1"/>
  <c r="AH4218" i="1"/>
  <c r="C4219" i="1"/>
  <c r="D4219" i="1"/>
  <c r="G4219" i="1"/>
  <c r="I4219" i="1"/>
  <c r="L4219" i="1"/>
  <c r="N4219" i="1"/>
  <c r="P4219" i="1"/>
  <c r="R4219" i="1"/>
  <c r="T4219" i="1"/>
  <c r="V4219" i="1"/>
  <c r="X4219" i="1"/>
  <c r="Z4219" i="1" a="1"/>
  <c r="Z4219" i="1" s="1"/>
  <c r="AB4219" i="1" a="1"/>
  <c r="AB4219" i="1"/>
  <c r="AD4219" i="1"/>
  <c r="AF4219" i="1"/>
  <c r="AH4219" i="1"/>
  <c r="C4220" i="1"/>
  <c r="D4220" i="1"/>
  <c r="G4220" i="1"/>
  <c r="I4220" i="1"/>
  <c r="L4220" i="1"/>
  <c r="N4220" i="1"/>
  <c r="P4220" i="1"/>
  <c r="R4220" i="1"/>
  <c r="T4220" i="1"/>
  <c r="V4220" i="1"/>
  <c r="X4220" i="1"/>
  <c r="Z4220" i="1" a="1"/>
  <c r="Z4220" i="1" s="1"/>
  <c r="AB4220" i="1" a="1"/>
  <c r="AB4220" i="1"/>
  <c r="AD4220" i="1"/>
  <c r="AF4220" i="1"/>
  <c r="AH4220" i="1"/>
  <c r="C4221" i="1"/>
  <c r="D4221" i="1"/>
  <c r="G4221" i="1"/>
  <c r="I4221" i="1"/>
  <c r="L4221" i="1"/>
  <c r="N4221" i="1"/>
  <c r="P4221" i="1"/>
  <c r="R4221" i="1"/>
  <c r="T4221" i="1"/>
  <c r="V4221" i="1"/>
  <c r="X4221" i="1"/>
  <c r="Z4221" i="1" a="1"/>
  <c r="Z4221" i="1"/>
  <c r="AB4221" i="1" a="1"/>
  <c r="AB4221" i="1" s="1"/>
  <c r="AD4221" i="1"/>
  <c r="AF4221" i="1"/>
  <c r="AH4221" i="1"/>
  <c r="C4222" i="1"/>
  <c r="D4222" i="1"/>
  <c r="G4222" i="1"/>
  <c r="I4222" i="1"/>
  <c r="L4222" i="1"/>
  <c r="N4222" i="1"/>
  <c r="P4222" i="1"/>
  <c r="R4222" i="1"/>
  <c r="T4222" i="1"/>
  <c r="V4222" i="1"/>
  <c r="X4222" i="1"/>
  <c r="Z4222" i="1" a="1"/>
  <c r="Z4222" i="1" s="1"/>
  <c r="AB4222" i="1" a="1"/>
  <c r="AB4222" i="1" s="1"/>
  <c r="AD4222" i="1"/>
  <c r="AF4222" i="1"/>
  <c r="AH4222" i="1"/>
  <c r="C4223" i="1"/>
  <c r="D4223" i="1"/>
  <c r="G4223" i="1"/>
  <c r="I4223" i="1"/>
  <c r="L4223" i="1"/>
  <c r="N4223" i="1"/>
  <c r="P4223" i="1"/>
  <c r="R4223" i="1"/>
  <c r="T4223" i="1"/>
  <c r="V4223" i="1"/>
  <c r="X4223" i="1"/>
  <c r="Z4223" i="1" a="1"/>
  <c r="Z4223" i="1" s="1"/>
  <c r="AB4223" i="1" a="1"/>
  <c r="AB4223" i="1" s="1"/>
  <c r="AD4223" i="1"/>
  <c r="AF4223" i="1"/>
  <c r="AH4223" i="1"/>
  <c r="C4224" i="1"/>
  <c r="D4224" i="1"/>
  <c r="G4224" i="1"/>
  <c r="I4224" i="1"/>
  <c r="L4224" i="1"/>
  <c r="N4224" i="1"/>
  <c r="P4224" i="1"/>
  <c r="R4224" i="1"/>
  <c r="T4224" i="1"/>
  <c r="V4224" i="1"/>
  <c r="X4224" i="1"/>
  <c r="Z4224" i="1" a="1"/>
  <c r="Z4224" i="1" s="1"/>
  <c r="AB4224" i="1" a="1"/>
  <c r="AB4224" i="1" s="1"/>
  <c r="AD4224" i="1"/>
  <c r="AF4224" i="1"/>
  <c r="AH4224" i="1"/>
  <c r="C4225" i="1"/>
  <c r="D4225" i="1"/>
  <c r="G4225" i="1"/>
  <c r="I4225" i="1"/>
  <c r="L4225" i="1"/>
  <c r="N4225" i="1"/>
  <c r="P4225" i="1"/>
  <c r="R4225" i="1"/>
  <c r="T4225" i="1"/>
  <c r="V4225" i="1"/>
  <c r="X4225" i="1"/>
  <c r="Z4225" i="1" a="1"/>
  <c r="Z4225" i="1" s="1"/>
  <c r="AB4225" i="1" a="1"/>
  <c r="AB4225" i="1" s="1"/>
  <c r="AD4225" i="1"/>
  <c r="AF4225" i="1"/>
  <c r="AH4225" i="1"/>
  <c r="C4226" i="1"/>
  <c r="D4226" i="1"/>
  <c r="G4226" i="1"/>
  <c r="I4226" i="1"/>
  <c r="L4226" i="1"/>
  <c r="N4226" i="1"/>
  <c r="P4226" i="1"/>
  <c r="R4226" i="1"/>
  <c r="T4226" i="1"/>
  <c r="V4226" i="1"/>
  <c r="X4226" i="1"/>
  <c r="Z4226" i="1" a="1"/>
  <c r="Z4226" i="1" s="1"/>
  <c r="AB4226" i="1" a="1"/>
  <c r="AB4226" i="1" s="1"/>
  <c r="AD4226" i="1"/>
  <c r="AF4226" i="1"/>
  <c r="AH4226" i="1"/>
  <c r="C4227" i="1"/>
  <c r="D4227" i="1"/>
  <c r="G4227" i="1"/>
  <c r="I4227" i="1"/>
  <c r="L4227" i="1"/>
  <c r="N4227" i="1"/>
  <c r="P4227" i="1"/>
  <c r="R4227" i="1"/>
  <c r="T4227" i="1"/>
  <c r="V4227" i="1"/>
  <c r="X4227" i="1"/>
  <c r="Z4227" i="1" a="1"/>
  <c r="Z4227" i="1" s="1"/>
  <c r="AB4227" i="1" a="1"/>
  <c r="AB4227" i="1" s="1"/>
  <c r="AD4227" i="1"/>
  <c r="AF4227" i="1"/>
  <c r="AH4227" i="1"/>
  <c r="C4228" i="1"/>
  <c r="D4228" i="1"/>
  <c r="G4228" i="1"/>
  <c r="I4228" i="1"/>
  <c r="L4228" i="1"/>
  <c r="N4228" i="1"/>
  <c r="P4228" i="1"/>
  <c r="R4228" i="1"/>
  <c r="T4228" i="1"/>
  <c r="V4228" i="1"/>
  <c r="X4228" i="1"/>
  <c r="Z4228" i="1" a="1"/>
  <c r="Z4228" i="1" s="1"/>
  <c r="AB4228" i="1" a="1"/>
  <c r="AB4228" i="1" s="1"/>
  <c r="AD4228" i="1"/>
  <c r="AF4228" i="1"/>
  <c r="AH4228" i="1"/>
  <c r="C4229" i="1"/>
  <c r="D4229" i="1"/>
  <c r="G4229" i="1"/>
  <c r="I4229" i="1"/>
  <c r="L4229" i="1"/>
  <c r="N4229" i="1"/>
  <c r="P4229" i="1"/>
  <c r="R4229" i="1"/>
  <c r="T4229" i="1"/>
  <c r="V4229" i="1"/>
  <c r="X4229" i="1"/>
  <c r="Z4229" i="1" a="1"/>
  <c r="Z4229" i="1" s="1"/>
  <c r="AB4229" i="1" a="1"/>
  <c r="AB4229" i="1" s="1"/>
  <c r="AD4229" i="1"/>
  <c r="AF4229" i="1"/>
  <c r="AH4229" i="1"/>
  <c r="C4230" i="1"/>
  <c r="D4230" i="1"/>
  <c r="G4230" i="1"/>
  <c r="I4230" i="1"/>
  <c r="L4230" i="1"/>
  <c r="N4230" i="1"/>
  <c r="P4230" i="1"/>
  <c r="R4230" i="1"/>
  <c r="T4230" i="1"/>
  <c r="V4230" i="1"/>
  <c r="X4230" i="1"/>
  <c r="Z4230" i="1" a="1"/>
  <c r="Z4230" i="1" s="1"/>
  <c r="AB4230" i="1" a="1"/>
  <c r="AB4230" i="1" s="1"/>
  <c r="AD4230" i="1"/>
  <c r="AF4230" i="1"/>
  <c r="AH4230" i="1"/>
  <c r="C4231" i="1"/>
  <c r="D4231" i="1"/>
  <c r="G4231" i="1"/>
  <c r="I4231" i="1"/>
  <c r="L4231" i="1"/>
  <c r="N4231" i="1"/>
  <c r="P4231" i="1"/>
  <c r="R4231" i="1"/>
  <c r="T4231" i="1"/>
  <c r="V4231" i="1"/>
  <c r="X4231" i="1"/>
  <c r="Z4231" i="1" a="1"/>
  <c r="Z4231" i="1" s="1"/>
  <c r="AB4231" i="1" a="1"/>
  <c r="AB4231" i="1" s="1"/>
  <c r="AD4231" i="1"/>
  <c r="AF4231" i="1"/>
  <c r="AH4231" i="1"/>
  <c r="C4232" i="1"/>
  <c r="D4232" i="1"/>
  <c r="G4232" i="1"/>
  <c r="I4232" i="1"/>
  <c r="L4232" i="1"/>
  <c r="N4232" i="1"/>
  <c r="P4232" i="1"/>
  <c r="R4232" i="1"/>
  <c r="T4232" i="1"/>
  <c r="V4232" i="1"/>
  <c r="X4232" i="1"/>
  <c r="Z4232" i="1" a="1"/>
  <c r="Z4232" i="1" s="1"/>
  <c r="AB4232" i="1" a="1"/>
  <c r="AB4232" i="1" s="1"/>
  <c r="AD4232" i="1"/>
  <c r="AF4232" i="1"/>
  <c r="AH4232" i="1"/>
  <c r="C4233" i="1"/>
  <c r="D4233" i="1"/>
  <c r="G4233" i="1"/>
  <c r="I4233" i="1"/>
  <c r="L4233" i="1"/>
  <c r="N4233" i="1"/>
  <c r="P4233" i="1"/>
  <c r="R4233" i="1"/>
  <c r="T4233" i="1"/>
  <c r="V4233" i="1"/>
  <c r="X4233" i="1"/>
  <c r="Z4233" i="1" a="1"/>
  <c r="Z4233" i="1" s="1"/>
  <c r="AB4233" i="1" a="1"/>
  <c r="AB4233" i="1"/>
  <c r="AD4233" i="1"/>
  <c r="AF4233" i="1"/>
  <c r="AH4233" i="1"/>
  <c r="C4234" i="1"/>
  <c r="D4234" i="1"/>
  <c r="G4234" i="1"/>
  <c r="I4234" i="1"/>
  <c r="L4234" i="1"/>
  <c r="N4234" i="1"/>
  <c r="P4234" i="1"/>
  <c r="R4234" i="1"/>
  <c r="T4234" i="1"/>
  <c r="V4234" i="1"/>
  <c r="X4234" i="1"/>
  <c r="Z4234" i="1" a="1"/>
  <c r="Z4234" i="1"/>
  <c r="AB4234" i="1" a="1"/>
  <c r="AB4234" i="1" s="1"/>
  <c r="AD4234" i="1"/>
  <c r="AF4234" i="1"/>
  <c r="AH4234" i="1"/>
  <c r="C4235" i="1"/>
  <c r="D4235" i="1"/>
  <c r="G4235" i="1"/>
  <c r="I4235" i="1"/>
  <c r="L4235" i="1"/>
  <c r="N4235" i="1"/>
  <c r="P4235" i="1"/>
  <c r="R4235" i="1"/>
  <c r="T4235" i="1"/>
  <c r="V4235" i="1"/>
  <c r="X4235" i="1"/>
  <c r="Z4235" i="1" a="1"/>
  <c r="Z4235" i="1" s="1"/>
  <c r="AB4235" i="1" a="1"/>
  <c r="AB4235" i="1" s="1"/>
  <c r="AD4235" i="1"/>
  <c r="AF4235" i="1"/>
  <c r="AH4235" i="1"/>
  <c r="C4236" i="1"/>
  <c r="D4236" i="1"/>
  <c r="G4236" i="1"/>
  <c r="I4236" i="1"/>
  <c r="L4236" i="1"/>
  <c r="N4236" i="1"/>
  <c r="P4236" i="1"/>
  <c r="R4236" i="1"/>
  <c r="T4236" i="1"/>
  <c r="V4236" i="1"/>
  <c r="X4236" i="1"/>
  <c r="Z4236" i="1" a="1"/>
  <c r="Z4236" i="1" s="1"/>
  <c r="AB4236" i="1" a="1"/>
  <c r="AB4236" i="1" s="1"/>
  <c r="AD4236" i="1"/>
  <c r="AF4236" i="1"/>
  <c r="AH4236" i="1"/>
  <c r="C4237" i="1"/>
  <c r="D4237" i="1"/>
  <c r="G4237" i="1"/>
  <c r="I4237" i="1"/>
  <c r="L4237" i="1"/>
  <c r="N4237" i="1"/>
  <c r="P4237" i="1"/>
  <c r="R4237" i="1"/>
  <c r="T4237" i="1"/>
  <c r="V4237" i="1"/>
  <c r="X4237" i="1"/>
  <c r="Z4237" i="1" a="1"/>
  <c r="Z4237" i="1" s="1"/>
  <c r="AB4237" i="1" a="1"/>
  <c r="AB4237" i="1" s="1"/>
  <c r="AD4237" i="1"/>
  <c r="AF4237" i="1"/>
  <c r="AH4237" i="1"/>
  <c r="C4238" i="1"/>
  <c r="D4238" i="1"/>
  <c r="G4238" i="1"/>
  <c r="I4238" i="1"/>
  <c r="L4238" i="1"/>
  <c r="N4238" i="1"/>
  <c r="P4238" i="1"/>
  <c r="R4238" i="1"/>
  <c r="T4238" i="1"/>
  <c r="V4238" i="1"/>
  <c r="X4238" i="1"/>
  <c r="Z4238" i="1" a="1"/>
  <c r="Z4238" i="1" s="1"/>
  <c r="AB4238" i="1" a="1"/>
  <c r="AB4238" i="1"/>
  <c r="AD4238" i="1"/>
  <c r="AF4238" i="1"/>
  <c r="AH4238" i="1"/>
  <c r="C4239" i="1"/>
  <c r="D4239" i="1"/>
  <c r="G4239" i="1"/>
  <c r="I4239" i="1"/>
  <c r="L4239" i="1"/>
  <c r="N4239" i="1"/>
  <c r="P4239" i="1"/>
  <c r="R4239" i="1"/>
  <c r="T4239" i="1"/>
  <c r="V4239" i="1"/>
  <c r="X4239" i="1"/>
  <c r="Z4239" i="1" a="1"/>
  <c r="Z4239" i="1" s="1"/>
  <c r="AB4239" i="1" a="1"/>
  <c r="AB4239" i="1" s="1"/>
  <c r="AD4239" i="1"/>
  <c r="AF4239" i="1"/>
  <c r="AH4239" i="1"/>
  <c r="C4240" i="1"/>
  <c r="D4240" i="1"/>
  <c r="G4240" i="1"/>
  <c r="I4240" i="1"/>
  <c r="L4240" i="1"/>
  <c r="N4240" i="1"/>
  <c r="P4240" i="1"/>
  <c r="R4240" i="1"/>
  <c r="T4240" i="1"/>
  <c r="V4240" i="1"/>
  <c r="AI4240" i="1" s="1"/>
  <c r="X4240" i="1"/>
  <c r="Z4240" i="1" a="1"/>
  <c r="Z4240" i="1" s="1"/>
  <c r="AB4240" i="1" a="1"/>
  <c r="AB4240" i="1" s="1"/>
  <c r="AD4240" i="1"/>
  <c r="AF4240" i="1"/>
  <c r="AH4240" i="1"/>
  <c r="C4241" i="1"/>
  <c r="D4241" i="1"/>
  <c r="G4241" i="1"/>
  <c r="I4241" i="1"/>
  <c r="L4241" i="1"/>
  <c r="N4241" i="1"/>
  <c r="P4241" i="1"/>
  <c r="R4241" i="1"/>
  <c r="T4241" i="1"/>
  <c r="V4241" i="1"/>
  <c r="X4241" i="1"/>
  <c r="Z4241" i="1" a="1"/>
  <c r="Z4241" i="1" s="1"/>
  <c r="AB4241" i="1" a="1"/>
  <c r="AB4241" i="1" s="1"/>
  <c r="AD4241" i="1"/>
  <c r="AF4241" i="1"/>
  <c r="AH4241" i="1"/>
  <c r="C4242" i="1"/>
  <c r="D4242" i="1"/>
  <c r="G4242" i="1"/>
  <c r="I4242" i="1"/>
  <c r="L4242" i="1"/>
  <c r="N4242" i="1"/>
  <c r="P4242" i="1"/>
  <c r="R4242" i="1"/>
  <c r="T4242" i="1"/>
  <c r="V4242" i="1"/>
  <c r="X4242" i="1"/>
  <c r="Z4242" i="1" a="1"/>
  <c r="Z4242" i="1" s="1"/>
  <c r="AB4242" i="1" a="1"/>
  <c r="AB4242" i="1" s="1"/>
  <c r="AD4242" i="1"/>
  <c r="AF4242" i="1"/>
  <c r="AH4242" i="1"/>
  <c r="C4243" i="1"/>
  <c r="D4243" i="1"/>
  <c r="G4243" i="1"/>
  <c r="I4243" i="1"/>
  <c r="L4243" i="1"/>
  <c r="N4243" i="1"/>
  <c r="P4243" i="1"/>
  <c r="R4243" i="1"/>
  <c r="T4243" i="1"/>
  <c r="V4243" i="1"/>
  <c r="X4243" i="1"/>
  <c r="Z4243" i="1" a="1"/>
  <c r="Z4243" i="1"/>
  <c r="AB4243" i="1" a="1"/>
  <c r="AB4243" i="1"/>
  <c r="AD4243" i="1"/>
  <c r="AF4243" i="1"/>
  <c r="AH4243" i="1"/>
  <c r="C4244" i="1"/>
  <c r="D4244" i="1"/>
  <c r="G4244" i="1"/>
  <c r="I4244" i="1"/>
  <c r="L4244" i="1"/>
  <c r="N4244" i="1"/>
  <c r="P4244" i="1"/>
  <c r="R4244" i="1"/>
  <c r="T4244" i="1"/>
  <c r="V4244" i="1"/>
  <c r="X4244" i="1"/>
  <c r="Z4244" i="1" a="1"/>
  <c r="Z4244" i="1" s="1"/>
  <c r="AB4244" i="1" a="1"/>
  <c r="AB4244" i="1" s="1"/>
  <c r="AD4244" i="1"/>
  <c r="AF4244" i="1"/>
  <c r="AH4244" i="1"/>
  <c r="C4245" i="1"/>
  <c r="D4245" i="1"/>
  <c r="G4245" i="1"/>
  <c r="I4245" i="1"/>
  <c r="L4245" i="1"/>
  <c r="N4245" i="1"/>
  <c r="P4245" i="1"/>
  <c r="R4245" i="1"/>
  <c r="T4245" i="1"/>
  <c r="V4245" i="1"/>
  <c r="X4245" i="1"/>
  <c r="Z4245" i="1" a="1"/>
  <c r="Z4245" i="1" s="1"/>
  <c r="AB4245" i="1" a="1"/>
  <c r="AB4245" i="1"/>
  <c r="AD4245" i="1"/>
  <c r="AF4245" i="1"/>
  <c r="AH4245" i="1"/>
  <c r="C4246" i="1"/>
  <c r="D4246" i="1"/>
  <c r="G4246" i="1"/>
  <c r="I4246" i="1"/>
  <c r="L4246" i="1"/>
  <c r="N4246" i="1"/>
  <c r="P4246" i="1"/>
  <c r="R4246" i="1"/>
  <c r="T4246" i="1"/>
  <c r="V4246" i="1"/>
  <c r="X4246" i="1"/>
  <c r="Z4246" i="1" a="1"/>
  <c r="Z4246" i="1" s="1"/>
  <c r="AB4246" i="1" a="1"/>
  <c r="AB4246" i="1"/>
  <c r="AD4246" i="1"/>
  <c r="AF4246" i="1"/>
  <c r="AH4246" i="1"/>
  <c r="C4247" i="1"/>
  <c r="D4247" i="1"/>
  <c r="G4247" i="1"/>
  <c r="I4247" i="1"/>
  <c r="L4247" i="1"/>
  <c r="N4247" i="1"/>
  <c r="P4247" i="1"/>
  <c r="R4247" i="1"/>
  <c r="T4247" i="1"/>
  <c r="V4247" i="1"/>
  <c r="X4247" i="1"/>
  <c r="Z4247" i="1" a="1"/>
  <c r="Z4247" i="1"/>
  <c r="AB4247" i="1" a="1"/>
  <c r="AB4247" i="1" s="1"/>
  <c r="AD4247" i="1"/>
  <c r="AF4247" i="1"/>
  <c r="AH4247" i="1"/>
  <c r="C4248" i="1"/>
  <c r="D4248" i="1"/>
  <c r="G4248" i="1"/>
  <c r="I4248" i="1"/>
  <c r="L4248" i="1"/>
  <c r="N4248" i="1"/>
  <c r="P4248" i="1"/>
  <c r="R4248" i="1"/>
  <c r="T4248" i="1"/>
  <c r="V4248" i="1"/>
  <c r="X4248" i="1"/>
  <c r="Z4248" i="1" a="1"/>
  <c r="Z4248" i="1" s="1"/>
  <c r="AB4248" i="1" a="1"/>
  <c r="AB4248" i="1" s="1"/>
  <c r="AD4248" i="1"/>
  <c r="AF4248" i="1"/>
  <c r="AH4248" i="1"/>
  <c r="C4249" i="1"/>
  <c r="D4249" i="1"/>
  <c r="G4249" i="1"/>
  <c r="I4249" i="1"/>
  <c r="L4249" i="1"/>
  <c r="N4249" i="1"/>
  <c r="P4249" i="1"/>
  <c r="R4249" i="1"/>
  <c r="T4249" i="1"/>
  <c r="V4249" i="1"/>
  <c r="X4249" i="1"/>
  <c r="Z4249" i="1" a="1"/>
  <c r="Z4249" i="1" s="1"/>
  <c r="AB4249" i="1" a="1"/>
  <c r="AB4249" i="1"/>
  <c r="AI4249" i="1" s="1"/>
  <c r="AD4249" i="1"/>
  <c r="AF4249" i="1"/>
  <c r="AH4249" i="1"/>
  <c r="C4250" i="1"/>
  <c r="D4250" i="1"/>
  <c r="G4250" i="1"/>
  <c r="I4250" i="1"/>
  <c r="L4250" i="1"/>
  <c r="N4250" i="1"/>
  <c r="P4250" i="1"/>
  <c r="R4250" i="1"/>
  <c r="T4250" i="1"/>
  <c r="V4250" i="1"/>
  <c r="X4250" i="1"/>
  <c r="Z4250" i="1" a="1"/>
  <c r="Z4250" i="1" s="1"/>
  <c r="AB4250" i="1" a="1"/>
  <c r="AB4250" i="1"/>
  <c r="AD4250" i="1"/>
  <c r="AF4250" i="1"/>
  <c r="AH4250" i="1"/>
  <c r="C4251" i="1"/>
  <c r="D4251" i="1"/>
  <c r="G4251" i="1"/>
  <c r="I4251" i="1"/>
  <c r="L4251" i="1"/>
  <c r="N4251" i="1"/>
  <c r="P4251" i="1"/>
  <c r="R4251" i="1"/>
  <c r="T4251" i="1"/>
  <c r="V4251" i="1"/>
  <c r="X4251" i="1"/>
  <c r="Z4251" i="1" a="1"/>
  <c r="Z4251" i="1" s="1"/>
  <c r="AB4251" i="1" a="1"/>
  <c r="AB4251" i="1" s="1"/>
  <c r="AD4251" i="1"/>
  <c r="AF4251" i="1"/>
  <c r="AH4251" i="1"/>
  <c r="C4252" i="1"/>
  <c r="D4252" i="1"/>
  <c r="G4252" i="1"/>
  <c r="I4252" i="1"/>
  <c r="L4252" i="1"/>
  <c r="N4252" i="1"/>
  <c r="P4252" i="1"/>
  <c r="R4252" i="1"/>
  <c r="T4252" i="1"/>
  <c r="V4252" i="1"/>
  <c r="X4252" i="1"/>
  <c r="Z4252" i="1" a="1"/>
  <c r="Z4252" i="1" s="1"/>
  <c r="AB4252" i="1" a="1"/>
  <c r="AB4252" i="1" s="1"/>
  <c r="AD4252" i="1"/>
  <c r="AF4252" i="1"/>
  <c r="AH4252" i="1"/>
  <c r="C4253" i="1"/>
  <c r="D4253" i="1"/>
  <c r="G4253" i="1"/>
  <c r="I4253" i="1"/>
  <c r="L4253" i="1"/>
  <c r="N4253" i="1"/>
  <c r="P4253" i="1"/>
  <c r="R4253" i="1"/>
  <c r="T4253" i="1"/>
  <c r="V4253" i="1"/>
  <c r="X4253" i="1"/>
  <c r="Z4253" i="1" a="1"/>
  <c r="Z4253" i="1" s="1"/>
  <c r="AB4253" i="1" a="1"/>
  <c r="AB4253" i="1" s="1"/>
  <c r="AD4253" i="1"/>
  <c r="AF4253" i="1"/>
  <c r="AH4253" i="1"/>
  <c r="C4254" i="1"/>
  <c r="D4254" i="1"/>
  <c r="G4254" i="1"/>
  <c r="I4254" i="1"/>
  <c r="L4254" i="1"/>
  <c r="N4254" i="1"/>
  <c r="P4254" i="1"/>
  <c r="R4254" i="1"/>
  <c r="T4254" i="1"/>
  <c r="V4254" i="1"/>
  <c r="X4254" i="1"/>
  <c r="Z4254" i="1" a="1"/>
  <c r="Z4254" i="1" s="1"/>
  <c r="AI4254" i="1" s="1"/>
  <c r="AB4254" i="1" a="1"/>
  <c r="AB4254" i="1"/>
  <c r="AD4254" i="1"/>
  <c r="AF4254" i="1"/>
  <c r="AH4254" i="1"/>
  <c r="C4255" i="1"/>
  <c r="D4255" i="1"/>
  <c r="G4255" i="1"/>
  <c r="I4255" i="1"/>
  <c r="L4255" i="1"/>
  <c r="N4255" i="1"/>
  <c r="P4255" i="1"/>
  <c r="R4255" i="1"/>
  <c r="T4255" i="1"/>
  <c r="V4255" i="1"/>
  <c r="X4255" i="1"/>
  <c r="Z4255" i="1" a="1"/>
  <c r="Z4255" i="1" s="1"/>
  <c r="AB4255" i="1" a="1"/>
  <c r="AB4255" i="1" s="1"/>
  <c r="AD4255" i="1"/>
  <c r="AF4255" i="1"/>
  <c r="AH4255" i="1"/>
  <c r="C4256" i="1"/>
  <c r="D4256" i="1"/>
  <c r="G4256" i="1"/>
  <c r="I4256" i="1"/>
  <c r="L4256" i="1"/>
  <c r="N4256" i="1"/>
  <c r="P4256" i="1"/>
  <c r="R4256" i="1"/>
  <c r="T4256" i="1"/>
  <c r="V4256" i="1"/>
  <c r="X4256" i="1"/>
  <c r="Z4256" i="1" a="1"/>
  <c r="Z4256" i="1" s="1"/>
  <c r="AB4256" i="1" a="1"/>
  <c r="AB4256" i="1" s="1"/>
  <c r="AD4256" i="1"/>
  <c r="AF4256" i="1"/>
  <c r="AH4256" i="1"/>
  <c r="C4257" i="1"/>
  <c r="D4257" i="1"/>
  <c r="G4257" i="1"/>
  <c r="I4257" i="1"/>
  <c r="L4257" i="1"/>
  <c r="N4257" i="1"/>
  <c r="P4257" i="1"/>
  <c r="R4257" i="1"/>
  <c r="T4257" i="1"/>
  <c r="V4257" i="1"/>
  <c r="X4257" i="1"/>
  <c r="Z4257" i="1" a="1"/>
  <c r="Z4257" i="1" s="1"/>
  <c r="AB4257" i="1" a="1"/>
  <c r="AB4257" i="1" s="1"/>
  <c r="AD4257" i="1"/>
  <c r="AF4257" i="1"/>
  <c r="AH4257" i="1"/>
  <c r="AI4257" i="1"/>
  <c r="C4258" i="1"/>
  <c r="D4258" i="1"/>
  <c r="G4258" i="1"/>
  <c r="I4258" i="1"/>
  <c r="L4258" i="1"/>
  <c r="N4258" i="1"/>
  <c r="P4258" i="1"/>
  <c r="R4258" i="1"/>
  <c r="T4258" i="1"/>
  <c r="V4258" i="1"/>
  <c r="X4258" i="1"/>
  <c r="Z4258" i="1" a="1"/>
  <c r="Z4258" i="1" s="1"/>
  <c r="AB4258" i="1" a="1"/>
  <c r="AB4258" i="1" s="1"/>
  <c r="AD4258" i="1"/>
  <c r="AF4258" i="1"/>
  <c r="AH4258" i="1"/>
  <c r="C4259" i="1"/>
  <c r="D4259" i="1"/>
  <c r="G4259" i="1"/>
  <c r="I4259" i="1"/>
  <c r="L4259" i="1"/>
  <c r="N4259" i="1"/>
  <c r="P4259" i="1"/>
  <c r="R4259" i="1"/>
  <c r="T4259" i="1"/>
  <c r="V4259" i="1"/>
  <c r="X4259" i="1"/>
  <c r="Z4259" i="1" a="1"/>
  <c r="Z4259" i="1" s="1"/>
  <c r="AB4259" i="1" a="1"/>
  <c r="AB4259" i="1" s="1"/>
  <c r="AD4259" i="1"/>
  <c r="AF4259" i="1"/>
  <c r="AH4259" i="1"/>
  <c r="C4260" i="1"/>
  <c r="D4260" i="1"/>
  <c r="G4260" i="1"/>
  <c r="I4260" i="1"/>
  <c r="L4260" i="1"/>
  <c r="N4260" i="1"/>
  <c r="P4260" i="1"/>
  <c r="R4260" i="1"/>
  <c r="T4260" i="1"/>
  <c r="V4260" i="1"/>
  <c r="X4260" i="1"/>
  <c r="Z4260" i="1" a="1"/>
  <c r="Z4260" i="1" s="1"/>
  <c r="AB4260" i="1" a="1"/>
  <c r="AB4260" i="1" s="1"/>
  <c r="AD4260" i="1"/>
  <c r="AF4260" i="1"/>
  <c r="AH4260" i="1"/>
  <c r="C4261" i="1"/>
  <c r="D4261" i="1"/>
  <c r="G4261" i="1"/>
  <c r="I4261" i="1"/>
  <c r="L4261" i="1"/>
  <c r="N4261" i="1"/>
  <c r="P4261" i="1"/>
  <c r="R4261" i="1"/>
  <c r="T4261" i="1"/>
  <c r="V4261" i="1"/>
  <c r="X4261" i="1"/>
  <c r="Z4261" i="1" a="1"/>
  <c r="Z4261" i="1" s="1"/>
  <c r="AB4261" i="1" a="1"/>
  <c r="AB4261" i="1"/>
  <c r="AD4261" i="1"/>
  <c r="AF4261" i="1"/>
  <c r="AH4261" i="1"/>
  <c r="C4262" i="1"/>
  <c r="D4262" i="1"/>
  <c r="G4262" i="1"/>
  <c r="I4262" i="1"/>
  <c r="L4262" i="1"/>
  <c r="N4262" i="1"/>
  <c r="P4262" i="1"/>
  <c r="R4262" i="1"/>
  <c r="T4262" i="1"/>
  <c r="V4262" i="1"/>
  <c r="X4262" i="1"/>
  <c r="Z4262" i="1" a="1"/>
  <c r="Z4262" i="1" s="1"/>
  <c r="AB4262" i="1" a="1"/>
  <c r="AB4262" i="1"/>
  <c r="AD4262" i="1"/>
  <c r="AF4262" i="1"/>
  <c r="AH4262" i="1"/>
  <c r="C4263" i="1"/>
  <c r="D4263" i="1"/>
  <c r="G4263" i="1"/>
  <c r="I4263" i="1"/>
  <c r="L4263" i="1"/>
  <c r="N4263" i="1"/>
  <c r="P4263" i="1"/>
  <c r="R4263" i="1"/>
  <c r="T4263" i="1"/>
  <c r="V4263" i="1"/>
  <c r="X4263" i="1"/>
  <c r="Z4263" i="1" a="1"/>
  <c r="Z4263" i="1"/>
  <c r="AB4263" i="1" a="1"/>
  <c r="AB4263" i="1" s="1"/>
  <c r="AD4263" i="1"/>
  <c r="AF4263" i="1"/>
  <c r="AH4263" i="1"/>
  <c r="C4264" i="1"/>
  <c r="D4264" i="1"/>
  <c r="G4264" i="1"/>
  <c r="I4264" i="1"/>
  <c r="L4264" i="1"/>
  <c r="N4264" i="1"/>
  <c r="P4264" i="1"/>
  <c r="R4264" i="1"/>
  <c r="T4264" i="1"/>
  <c r="V4264" i="1"/>
  <c r="X4264" i="1"/>
  <c r="Z4264" i="1" a="1"/>
  <c r="Z4264" i="1"/>
  <c r="AB4264" i="1" a="1"/>
  <c r="AB4264" i="1" s="1"/>
  <c r="AI4264" i="1" s="1"/>
  <c r="AD4264" i="1"/>
  <c r="AF4264" i="1"/>
  <c r="AH4264" i="1"/>
  <c r="C4265" i="1"/>
  <c r="D4265" i="1"/>
  <c r="G4265" i="1"/>
  <c r="I4265" i="1"/>
  <c r="L4265" i="1"/>
  <c r="N4265" i="1"/>
  <c r="P4265" i="1"/>
  <c r="R4265" i="1"/>
  <c r="T4265" i="1"/>
  <c r="V4265" i="1"/>
  <c r="X4265" i="1"/>
  <c r="Z4265" i="1" a="1"/>
  <c r="Z4265" i="1"/>
  <c r="AB4265" i="1" a="1"/>
  <c r="AB4265" i="1" s="1"/>
  <c r="AD4265" i="1"/>
  <c r="AF4265" i="1"/>
  <c r="AH4265" i="1"/>
  <c r="C4266" i="1"/>
  <c r="D4266" i="1"/>
  <c r="G4266" i="1"/>
  <c r="I4266" i="1"/>
  <c r="L4266" i="1"/>
  <c r="N4266" i="1"/>
  <c r="P4266" i="1"/>
  <c r="R4266" i="1"/>
  <c r="T4266" i="1"/>
  <c r="V4266" i="1"/>
  <c r="X4266" i="1"/>
  <c r="Z4266" i="1" a="1"/>
  <c r="Z4266" i="1" s="1"/>
  <c r="AB4266" i="1" a="1"/>
  <c r="AB4266" i="1" s="1"/>
  <c r="AD4266" i="1"/>
  <c r="AF4266" i="1"/>
  <c r="AH4266" i="1"/>
  <c r="C4267" i="1"/>
  <c r="D4267" i="1"/>
  <c r="G4267" i="1"/>
  <c r="I4267" i="1"/>
  <c r="L4267" i="1"/>
  <c r="N4267" i="1"/>
  <c r="P4267" i="1"/>
  <c r="R4267" i="1"/>
  <c r="T4267" i="1"/>
  <c r="V4267" i="1"/>
  <c r="X4267" i="1"/>
  <c r="Z4267" i="1" a="1"/>
  <c r="Z4267" i="1" s="1"/>
  <c r="AB4267" i="1" a="1"/>
  <c r="AB4267" i="1" s="1"/>
  <c r="AD4267" i="1"/>
  <c r="AF4267" i="1"/>
  <c r="AH4267" i="1"/>
  <c r="C4268" i="1"/>
  <c r="D4268" i="1"/>
  <c r="G4268" i="1"/>
  <c r="I4268" i="1"/>
  <c r="L4268" i="1"/>
  <c r="N4268" i="1"/>
  <c r="P4268" i="1"/>
  <c r="R4268" i="1"/>
  <c r="T4268" i="1"/>
  <c r="V4268" i="1"/>
  <c r="X4268" i="1"/>
  <c r="Z4268" i="1" a="1"/>
  <c r="Z4268" i="1" s="1"/>
  <c r="AB4268" i="1" a="1"/>
  <c r="AB4268" i="1" s="1"/>
  <c r="AD4268" i="1"/>
  <c r="AF4268" i="1"/>
  <c r="AH4268" i="1"/>
  <c r="C4269" i="1"/>
  <c r="D4269" i="1"/>
  <c r="G4269" i="1"/>
  <c r="I4269" i="1"/>
  <c r="L4269" i="1"/>
  <c r="N4269" i="1"/>
  <c r="P4269" i="1"/>
  <c r="R4269" i="1"/>
  <c r="T4269" i="1"/>
  <c r="V4269" i="1"/>
  <c r="AI4269" i="1" s="1"/>
  <c r="X4269" i="1"/>
  <c r="Z4269" i="1" a="1"/>
  <c r="Z4269" i="1" s="1"/>
  <c r="AB4269" i="1" a="1"/>
  <c r="AB4269" i="1"/>
  <c r="AD4269" i="1"/>
  <c r="AF4269" i="1"/>
  <c r="AH4269" i="1"/>
  <c r="C4270" i="1"/>
  <c r="D4270" i="1"/>
  <c r="G4270" i="1"/>
  <c r="I4270" i="1"/>
  <c r="L4270" i="1"/>
  <c r="N4270" i="1"/>
  <c r="P4270" i="1"/>
  <c r="R4270" i="1"/>
  <c r="T4270" i="1"/>
  <c r="V4270" i="1"/>
  <c r="X4270" i="1"/>
  <c r="Z4270" i="1" a="1"/>
  <c r="Z4270" i="1" s="1"/>
  <c r="AB4270" i="1" a="1"/>
  <c r="AB4270" i="1"/>
  <c r="AD4270" i="1"/>
  <c r="AF4270" i="1"/>
  <c r="AH4270" i="1"/>
  <c r="C4271" i="1"/>
  <c r="D4271" i="1"/>
  <c r="G4271" i="1"/>
  <c r="I4271" i="1"/>
  <c r="L4271" i="1"/>
  <c r="N4271" i="1"/>
  <c r="P4271" i="1"/>
  <c r="R4271" i="1"/>
  <c r="T4271" i="1"/>
  <c r="V4271" i="1"/>
  <c r="X4271" i="1"/>
  <c r="Z4271" i="1" a="1"/>
  <c r="Z4271" i="1" s="1"/>
  <c r="AB4271" i="1" a="1"/>
  <c r="AB4271" i="1" s="1"/>
  <c r="AD4271" i="1"/>
  <c r="AF4271" i="1"/>
  <c r="AH4271" i="1"/>
  <c r="C4272" i="1"/>
  <c r="D4272" i="1"/>
  <c r="G4272" i="1"/>
  <c r="I4272" i="1"/>
  <c r="L4272" i="1"/>
  <c r="N4272" i="1"/>
  <c r="P4272" i="1"/>
  <c r="R4272" i="1"/>
  <c r="T4272" i="1"/>
  <c r="V4272" i="1"/>
  <c r="X4272" i="1"/>
  <c r="Z4272" i="1" a="1"/>
  <c r="Z4272" i="1" s="1"/>
  <c r="AB4272" i="1" a="1"/>
  <c r="AB4272" i="1" s="1"/>
  <c r="AD4272" i="1"/>
  <c r="AF4272" i="1"/>
  <c r="AH4272" i="1"/>
  <c r="C4273" i="1"/>
  <c r="D4273" i="1"/>
  <c r="G4273" i="1"/>
  <c r="I4273" i="1"/>
  <c r="L4273" i="1"/>
  <c r="N4273" i="1"/>
  <c r="P4273" i="1"/>
  <c r="R4273" i="1"/>
  <c r="T4273" i="1"/>
  <c r="V4273" i="1"/>
  <c r="X4273" i="1"/>
  <c r="Z4273" i="1" a="1"/>
  <c r="Z4273" i="1" s="1"/>
  <c r="AB4273" i="1" a="1"/>
  <c r="AB4273" i="1" s="1"/>
  <c r="AD4273" i="1"/>
  <c r="AF4273" i="1"/>
  <c r="AH4273" i="1"/>
  <c r="C4274" i="1"/>
  <c r="D4274" i="1"/>
  <c r="G4274" i="1"/>
  <c r="I4274" i="1"/>
  <c r="L4274" i="1"/>
  <c r="N4274" i="1"/>
  <c r="P4274" i="1"/>
  <c r="R4274" i="1"/>
  <c r="T4274" i="1"/>
  <c r="V4274" i="1"/>
  <c r="X4274" i="1"/>
  <c r="Z4274" i="1" a="1"/>
  <c r="Z4274" i="1" s="1"/>
  <c r="AB4274" i="1" a="1"/>
  <c r="AB4274" i="1"/>
  <c r="AD4274" i="1"/>
  <c r="AF4274" i="1"/>
  <c r="AH4274" i="1"/>
  <c r="C4275" i="1"/>
  <c r="D4275" i="1"/>
  <c r="G4275" i="1"/>
  <c r="I4275" i="1"/>
  <c r="L4275" i="1"/>
  <c r="N4275" i="1"/>
  <c r="P4275" i="1"/>
  <c r="R4275" i="1"/>
  <c r="T4275" i="1"/>
  <c r="V4275" i="1"/>
  <c r="X4275" i="1"/>
  <c r="Z4275" i="1" a="1"/>
  <c r="Z4275" i="1" s="1"/>
  <c r="AB4275" i="1" a="1"/>
  <c r="AB4275" i="1" s="1"/>
  <c r="AD4275" i="1"/>
  <c r="AF4275" i="1"/>
  <c r="AH4275" i="1"/>
  <c r="C4276" i="1"/>
  <c r="D4276" i="1"/>
  <c r="G4276" i="1"/>
  <c r="I4276" i="1"/>
  <c r="L4276" i="1"/>
  <c r="N4276" i="1"/>
  <c r="P4276" i="1"/>
  <c r="R4276" i="1"/>
  <c r="T4276" i="1"/>
  <c r="V4276" i="1"/>
  <c r="X4276" i="1"/>
  <c r="Z4276" i="1" a="1"/>
  <c r="Z4276" i="1" s="1"/>
  <c r="AB4276" i="1" a="1"/>
  <c r="AB4276" i="1" s="1"/>
  <c r="AD4276" i="1"/>
  <c r="AF4276" i="1"/>
  <c r="AH4276" i="1"/>
  <c r="C4277" i="1"/>
  <c r="D4277" i="1"/>
  <c r="G4277" i="1"/>
  <c r="I4277" i="1"/>
  <c r="L4277" i="1"/>
  <c r="N4277" i="1"/>
  <c r="P4277" i="1"/>
  <c r="R4277" i="1"/>
  <c r="T4277" i="1"/>
  <c r="V4277" i="1"/>
  <c r="X4277" i="1"/>
  <c r="Z4277" i="1" a="1"/>
  <c r="Z4277" i="1" s="1"/>
  <c r="AB4277" i="1" a="1"/>
  <c r="AB4277" i="1"/>
  <c r="AD4277" i="1"/>
  <c r="AF4277" i="1"/>
  <c r="AH4277" i="1"/>
  <c r="C4278" i="1"/>
  <c r="D4278" i="1"/>
  <c r="G4278" i="1"/>
  <c r="I4278" i="1"/>
  <c r="L4278" i="1"/>
  <c r="N4278" i="1"/>
  <c r="P4278" i="1"/>
  <c r="R4278" i="1"/>
  <c r="T4278" i="1"/>
  <c r="V4278" i="1"/>
  <c r="X4278" i="1"/>
  <c r="Z4278" i="1" a="1"/>
  <c r="Z4278" i="1" s="1"/>
  <c r="AB4278" i="1" a="1"/>
  <c r="AB4278" i="1" s="1"/>
  <c r="AD4278" i="1"/>
  <c r="AF4278" i="1"/>
  <c r="AH4278" i="1"/>
  <c r="C4279" i="1"/>
  <c r="D4279" i="1"/>
  <c r="G4279" i="1"/>
  <c r="I4279" i="1"/>
  <c r="L4279" i="1"/>
  <c r="N4279" i="1"/>
  <c r="P4279" i="1"/>
  <c r="R4279" i="1"/>
  <c r="T4279" i="1"/>
  <c r="V4279" i="1"/>
  <c r="X4279" i="1"/>
  <c r="Z4279" i="1" a="1"/>
  <c r="Z4279" i="1"/>
  <c r="AB4279" i="1" a="1"/>
  <c r="AB4279" i="1" s="1"/>
  <c r="AD4279" i="1"/>
  <c r="AF4279" i="1"/>
  <c r="AH4279" i="1"/>
  <c r="C4280" i="1"/>
  <c r="D4280" i="1"/>
  <c r="G4280" i="1"/>
  <c r="I4280" i="1"/>
  <c r="L4280" i="1"/>
  <c r="N4280" i="1"/>
  <c r="P4280" i="1"/>
  <c r="R4280" i="1"/>
  <c r="T4280" i="1"/>
  <c r="V4280" i="1"/>
  <c r="X4280" i="1"/>
  <c r="Z4280" i="1" a="1"/>
  <c r="Z4280" i="1"/>
  <c r="AB4280" i="1" a="1"/>
  <c r="AB4280" i="1"/>
  <c r="AD4280" i="1"/>
  <c r="AF4280" i="1"/>
  <c r="AH4280" i="1"/>
  <c r="C4281" i="1"/>
  <c r="D4281" i="1"/>
  <c r="G4281" i="1"/>
  <c r="I4281" i="1"/>
  <c r="L4281" i="1"/>
  <c r="N4281" i="1"/>
  <c r="P4281" i="1"/>
  <c r="R4281" i="1"/>
  <c r="T4281" i="1"/>
  <c r="V4281" i="1"/>
  <c r="X4281" i="1"/>
  <c r="Z4281" i="1" a="1"/>
  <c r="Z4281" i="1" s="1"/>
  <c r="AB4281" i="1" a="1"/>
  <c r="AB4281" i="1" s="1"/>
  <c r="AD4281" i="1"/>
  <c r="AF4281" i="1"/>
  <c r="AH4281" i="1"/>
  <c r="C4282" i="1"/>
  <c r="D4282" i="1"/>
  <c r="G4282" i="1"/>
  <c r="I4282" i="1"/>
  <c r="L4282" i="1"/>
  <c r="N4282" i="1"/>
  <c r="P4282" i="1"/>
  <c r="R4282" i="1"/>
  <c r="T4282" i="1"/>
  <c r="V4282" i="1"/>
  <c r="X4282" i="1"/>
  <c r="Z4282" i="1" a="1"/>
  <c r="Z4282" i="1"/>
  <c r="AB4282" i="1" a="1"/>
  <c r="AB4282" i="1" s="1"/>
  <c r="AD4282" i="1"/>
  <c r="AF4282" i="1"/>
  <c r="AH4282" i="1"/>
  <c r="C4283" i="1"/>
  <c r="D4283" i="1"/>
  <c r="G4283" i="1"/>
  <c r="I4283" i="1"/>
  <c r="L4283" i="1"/>
  <c r="N4283" i="1"/>
  <c r="P4283" i="1"/>
  <c r="R4283" i="1"/>
  <c r="T4283" i="1"/>
  <c r="V4283" i="1"/>
  <c r="X4283" i="1"/>
  <c r="Z4283" i="1" a="1"/>
  <c r="Z4283" i="1" s="1"/>
  <c r="AB4283" i="1" a="1"/>
  <c r="AB4283" i="1" s="1"/>
  <c r="AD4283" i="1"/>
  <c r="AF4283" i="1"/>
  <c r="AH4283" i="1"/>
  <c r="C4284" i="1"/>
  <c r="D4284" i="1"/>
  <c r="G4284" i="1"/>
  <c r="I4284" i="1"/>
  <c r="L4284" i="1"/>
  <c r="N4284" i="1"/>
  <c r="P4284" i="1"/>
  <c r="R4284" i="1"/>
  <c r="T4284" i="1"/>
  <c r="V4284" i="1"/>
  <c r="X4284" i="1"/>
  <c r="Z4284" i="1" a="1"/>
  <c r="Z4284" i="1" s="1"/>
  <c r="AB4284" i="1" a="1"/>
  <c r="AB4284" i="1" s="1"/>
  <c r="AD4284" i="1"/>
  <c r="AF4284" i="1"/>
  <c r="AH4284" i="1"/>
  <c r="C4285" i="1"/>
  <c r="D4285" i="1"/>
  <c r="G4285" i="1"/>
  <c r="I4285" i="1"/>
  <c r="L4285" i="1"/>
  <c r="N4285" i="1"/>
  <c r="P4285" i="1"/>
  <c r="R4285" i="1"/>
  <c r="T4285" i="1"/>
  <c r="V4285" i="1"/>
  <c r="X4285" i="1"/>
  <c r="Z4285" i="1" a="1"/>
  <c r="Z4285" i="1" s="1"/>
  <c r="AB4285" i="1" a="1"/>
  <c r="AB4285" i="1" s="1"/>
  <c r="AD4285" i="1"/>
  <c r="AF4285" i="1"/>
  <c r="AH4285" i="1"/>
  <c r="C4286" i="1"/>
  <c r="D4286" i="1"/>
  <c r="G4286" i="1"/>
  <c r="I4286" i="1"/>
  <c r="L4286" i="1"/>
  <c r="N4286" i="1"/>
  <c r="P4286" i="1"/>
  <c r="R4286" i="1"/>
  <c r="T4286" i="1"/>
  <c r="V4286" i="1"/>
  <c r="X4286" i="1"/>
  <c r="Z4286" i="1" a="1"/>
  <c r="Z4286" i="1" s="1"/>
  <c r="AB4286" i="1" a="1"/>
  <c r="AB4286" i="1" s="1"/>
  <c r="AD4286" i="1"/>
  <c r="AF4286" i="1"/>
  <c r="AH4286" i="1"/>
  <c r="C4287" i="1"/>
  <c r="D4287" i="1"/>
  <c r="G4287" i="1"/>
  <c r="I4287" i="1"/>
  <c r="L4287" i="1"/>
  <c r="N4287" i="1"/>
  <c r="P4287" i="1"/>
  <c r="R4287" i="1"/>
  <c r="T4287" i="1"/>
  <c r="V4287" i="1"/>
  <c r="X4287" i="1"/>
  <c r="Z4287" i="1" a="1"/>
  <c r="Z4287" i="1"/>
  <c r="AB4287" i="1" a="1"/>
  <c r="AB4287" i="1" s="1"/>
  <c r="AD4287" i="1"/>
  <c r="AF4287" i="1"/>
  <c r="AH4287" i="1"/>
  <c r="C4288" i="1"/>
  <c r="D4288" i="1"/>
  <c r="G4288" i="1"/>
  <c r="I4288" i="1"/>
  <c r="L4288" i="1"/>
  <c r="N4288" i="1"/>
  <c r="P4288" i="1"/>
  <c r="R4288" i="1"/>
  <c r="T4288" i="1"/>
  <c r="V4288" i="1"/>
  <c r="X4288" i="1"/>
  <c r="Z4288" i="1" a="1"/>
  <c r="Z4288" i="1" s="1"/>
  <c r="AB4288" i="1" a="1"/>
  <c r="AB4288" i="1" s="1"/>
  <c r="AD4288" i="1"/>
  <c r="AF4288" i="1"/>
  <c r="AH4288" i="1"/>
  <c r="C4289" i="1"/>
  <c r="D4289" i="1"/>
  <c r="G4289" i="1"/>
  <c r="I4289" i="1"/>
  <c r="L4289" i="1"/>
  <c r="N4289" i="1"/>
  <c r="P4289" i="1"/>
  <c r="R4289" i="1"/>
  <c r="T4289" i="1"/>
  <c r="V4289" i="1"/>
  <c r="X4289" i="1"/>
  <c r="Z4289" i="1" a="1"/>
  <c r="Z4289" i="1"/>
  <c r="AB4289" i="1" a="1"/>
  <c r="AB4289" i="1" s="1"/>
  <c r="AD4289" i="1"/>
  <c r="AF4289" i="1"/>
  <c r="AH4289" i="1"/>
  <c r="C4290" i="1"/>
  <c r="D4290" i="1"/>
  <c r="G4290" i="1"/>
  <c r="I4290" i="1"/>
  <c r="L4290" i="1"/>
  <c r="N4290" i="1"/>
  <c r="P4290" i="1"/>
  <c r="R4290" i="1"/>
  <c r="T4290" i="1"/>
  <c r="V4290" i="1"/>
  <c r="X4290" i="1"/>
  <c r="Z4290" i="1" a="1"/>
  <c r="Z4290" i="1"/>
  <c r="AB4290" i="1" a="1"/>
  <c r="AB4290" i="1" s="1"/>
  <c r="AD4290" i="1"/>
  <c r="AF4290" i="1"/>
  <c r="AH4290" i="1"/>
  <c r="C4291" i="1"/>
  <c r="D4291" i="1"/>
  <c r="G4291" i="1"/>
  <c r="I4291" i="1"/>
  <c r="L4291" i="1"/>
  <c r="N4291" i="1"/>
  <c r="P4291" i="1"/>
  <c r="R4291" i="1"/>
  <c r="T4291" i="1"/>
  <c r="V4291" i="1"/>
  <c r="X4291" i="1"/>
  <c r="Z4291" i="1" a="1"/>
  <c r="Z4291" i="1"/>
  <c r="AB4291" i="1" a="1"/>
  <c r="AB4291" i="1" s="1"/>
  <c r="AD4291" i="1"/>
  <c r="AF4291" i="1"/>
  <c r="AH4291" i="1"/>
  <c r="C4292" i="1"/>
  <c r="D4292" i="1"/>
  <c r="G4292" i="1"/>
  <c r="I4292" i="1"/>
  <c r="L4292" i="1"/>
  <c r="N4292" i="1"/>
  <c r="P4292" i="1"/>
  <c r="R4292" i="1"/>
  <c r="T4292" i="1"/>
  <c r="V4292" i="1"/>
  <c r="AI4292" i="1" s="1"/>
  <c r="X4292" i="1"/>
  <c r="Z4292" i="1" a="1"/>
  <c r="Z4292" i="1" s="1"/>
  <c r="AB4292" i="1" a="1"/>
  <c r="AB4292" i="1" s="1"/>
  <c r="AD4292" i="1"/>
  <c r="AF4292" i="1"/>
  <c r="AH4292" i="1"/>
  <c r="C4293" i="1"/>
  <c r="D4293" i="1"/>
  <c r="G4293" i="1"/>
  <c r="I4293" i="1"/>
  <c r="L4293" i="1"/>
  <c r="N4293" i="1"/>
  <c r="P4293" i="1"/>
  <c r="R4293" i="1"/>
  <c r="T4293" i="1"/>
  <c r="V4293" i="1"/>
  <c r="X4293" i="1"/>
  <c r="Z4293" i="1" a="1"/>
  <c r="Z4293" i="1"/>
  <c r="AB4293" i="1" a="1"/>
  <c r="AB4293" i="1"/>
  <c r="AD4293" i="1"/>
  <c r="AF4293" i="1"/>
  <c r="AH4293" i="1"/>
  <c r="C4294" i="1"/>
  <c r="D4294" i="1"/>
  <c r="G4294" i="1"/>
  <c r="I4294" i="1"/>
  <c r="L4294" i="1"/>
  <c r="N4294" i="1"/>
  <c r="P4294" i="1"/>
  <c r="R4294" i="1"/>
  <c r="T4294" i="1"/>
  <c r="V4294" i="1"/>
  <c r="X4294" i="1"/>
  <c r="Z4294" i="1" a="1"/>
  <c r="Z4294" i="1" s="1"/>
  <c r="AB4294" i="1" a="1"/>
  <c r="AB4294" i="1" s="1"/>
  <c r="AD4294" i="1"/>
  <c r="AF4294" i="1"/>
  <c r="AH4294" i="1"/>
  <c r="C4295" i="1"/>
  <c r="D4295" i="1"/>
  <c r="G4295" i="1"/>
  <c r="I4295" i="1"/>
  <c r="L4295" i="1"/>
  <c r="N4295" i="1"/>
  <c r="P4295" i="1"/>
  <c r="R4295" i="1"/>
  <c r="T4295" i="1"/>
  <c r="V4295" i="1"/>
  <c r="X4295" i="1"/>
  <c r="Z4295" i="1" a="1"/>
  <c r="Z4295" i="1"/>
  <c r="AI4295" i="1" s="1"/>
  <c r="AB4295" i="1" a="1"/>
  <c r="AB4295" i="1" s="1"/>
  <c r="AD4295" i="1"/>
  <c r="AF4295" i="1"/>
  <c r="AH4295" i="1"/>
  <c r="C4296" i="1"/>
  <c r="D4296" i="1"/>
  <c r="G4296" i="1"/>
  <c r="I4296" i="1"/>
  <c r="L4296" i="1"/>
  <c r="N4296" i="1"/>
  <c r="P4296" i="1"/>
  <c r="R4296" i="1"/>
  <c r="T4296" i="1"/>
  <c r="V4296" i="1"/>
  <c r="X4296" i="1"/>
  <c r="Z4296" i="1" a="1"/>
  <c r="Z4296" i="1" s="1"/>
  <c r="AB4296" i="1" a="1"/>
  <c r="AB4296" i="1" s="1"/>
  <c r="AD4296" i="1"/>
  <c r="AF4296" i="1"/>
  <c r="AH4296" i="1"/>
  <c r="C4297" i="1"/>
  <c r="D4297" i="1"/>
  <c r="G4297" i="1"/>
  <c r="I4297" i="1"/>
  <c r="L4297" i="1"/>
  <c r="N4297" i="1"/>
  <c r="P4297" i="1"/>
  <c r="R4297" i="1"/>
  <c r="T4297" i="1"/>
  <c r="V4297" i="1"/>
  <c r="X4297" i="1"/>
  <c r="AI4297" i="1" s="1"/>
  <c r="Z4297" i="1" a="1"/>
  <c r="Z4297" i="1" s="1"/>
  <c r="AB4297" i="1" a="1"/>
  <c r="AB4297" i="1" s="1"/>
  <c r="AD4297" i="1"/>
  <c r="AF4297" i="1"/>
  <c r="AH4297" i="1"/>
  <c r="C4298" i="1"/>
  <c r="D4298" i="1"/>
  <c r="G4298" i="1"/>
  <c r="I4298" i="1"/>
  <c r="L4298" i="1"/>
  <c r="N4298" i="1"/>
  <c r="P4298" i="1"/>
  <c r="R4298" i="1"/>
  <c r="T4298" i="1"/>
  <c r="V4298" i="1"/>
  <c r="X4298" i="1"/>
  <c r="Z4298" i="1" a="1"/>
  <c r="Z4298" i="1" s="1"/>
  <c r="AB4298" i="1" a="1"/>
  <c r="AB4298" i="1"/>
  <c r="AD4298" i="1"/>
  <c r="AF4298" i="1"/>
  <c r="AH4298" i="1"/>
  <c r="C4299" i="1"/>
  <c r="D4299" i="1"/>
  <c r="G4299" i="1"/>
  <c r="I4299" i="1"/>
  <c r="L4299" i="1"/>
  <c r="N4299" i="1"/>
  <c r="P4299" i="1"/>
  <c r="R4299" i="1"/>
  <c r="T4299" i="1"/>
  <c r="V4299" i="1"/>
  <c r="X4299" i="1"/>
  <c r="Z4299" i="1" a="1"/>
  <c r="Z4299" i="1" s="1"/>
  <c r="AB4299" i="1" a="1"/>
  <c r="AB4299" i="1" s="1"/>
  <c r="AD4299" i="1"/>
  <c r="AF4299" i="1"/>
  <c r="AH4299" i="1"/>
  <c r="C4300" i="1"/>
  <c r="D4300" i="1"/>
  <c r="G4300" i="1"/>
  <c r="I4300" i="1"/>
  <c r="L4300" i="1"/>
  <c r="N4300" i="1"/>
  <c r="P4300" i="1"/>
  <c r="R4300" i="1"/>
  <c r="T4300" i="1"/>
  <c r="V4300" i="1"/>
  <c r="X4300" i="1"/>
  <c r="Z4300" i="1" a="1"/>
  <c r="Z4300" i="1" s="1"/>
  <c r="AB4300" i="1" a="1"/>
  <c r="AB4300" i="1"/>
  <c r="AD4300" i="1"/>
  <c r="AF4300" i="1"/>
  <c r="AH4300" i="1"/>
  <c r="C4301" i="1"/>
  <c r="D4301" i="1"/>
  <c r="G4301" i="1"/>
  <c r="I4301" i="1"/>
  <c r="L4301" i="1"/>
  <c r="N4301" i="1"/>
  <c r="P4301" i="1"/>
  <c r="R4301" i="1"/>
  <c r="T4301" i="1"/>
  <c r="V4301" i="1"/>
  <c r="X4301" i="1"/>
  <c r="Z4301" i="1" a="1"/>
  <c r="Z4301" i="1" s="1"/>
  <c r="AB4301" i="1" a="1"/>
  <c r="AB4301" i="1" s="1"/>
  <c r="AD4301" i="1"/>
  <c r="AF4301" i="1"/>
  <c r="AH4301" i="1"/>
  <c r="C4302" i="1"/>
  <c r="D4302" i="1"/>
  <c r="G4302" i="1"/>
  <c r="I4302" i="1"/>
  <c r="L4302" i="1"/>
  <c r="N4302" i="1"/>
  <c r="P4302" i="1"/>
  <c r="R4302" i="1"/>
  <c r="T4302" i="1"/>
  <c r="V4302" i="1"/>
  <c r="X4302" i="1"/>
  <c r="Z4302" i="1" a="1"/>
  <c r="Z4302" i="1" s="1"/>
  <c r="AB4302" i="1" a="1"/>
  <c r="AB4302" i="1" s="1"/>
  <c r="AD4302" i="1"/>
  <c r="AF4302" i="1"/>
  <c r="AH4302" i="1"/>
  <c r="C4303" i="1"/>
  <c r="D4303" i="1"/>
  <c r="G4303" i="1"/>
  <c r="I4303" i="1"/>
  <c r="L4303" i="1"/>
  <c r="N4303" i="1"/>
  <c r="P4303" i="1"/>
  <c r="R4303" i="1"/>
  <c r="T4303" i="1"/>
  <c r="V4303" i="1"/>
  <c r="X4303" i="1"/>
  <c r="Z4303" i="1" a="1"/>
  <c r="Z4303" i="1" s="1"/>
  <c r="AB4303" i="1" a="1"/>
  <c r="AB4303" i="1"/>
  <c r="AD4303" i="1"/>
  <c r="AF4303" i="1"/>
  <c r="AH4303" i="1"/>
  <c r="C4304" i="1"/>
  <c r="D4304" i="1"/>
  <c r="G4304" i="1"/>
  <c r="I4304" i="1"/>
  <c r="L4304" i="1"/>
  <c r="N4304" i="1"/>
  <c r="P4304" i="1"/>
  <c r="R4304" i="1"/>
  <c r="T4304" i="1"/>
  <c r="V4304" i="1"/>
  <c r="X4304" i="1"/>
  <c r="Z4304" i="1" a="1"/>
  <c r="Z4304" i="1" s="1"/>
  <c r="AB4304" i="1" a="1"/>
  <c r="AB4304" i="1" s="1"/>
  <c r="AD4304" i="1"/>
  <c r="AF4304" i="1"/>
  <c r="AH4304" i="1"/>
  <c r="C4305" i="1"/>
  <c r="D4305" i="1"/>
  <c r="G4305" i="1"/>
  <c r="I4305" i="1"/>
  <c r="L4305" i="1"/>
  <c r="N4305" i="1"/>
  <c r="P4305" i="1"/>
  <c r="R4305" i="1"/>
  <c r="T4305" i="1"/>
  <c r="V4305" i="1"/>
  <c r="X4305" i="1"/>
  <c r="Z4305" i="1" a="1"/>
  <c r="Z4305" i="1" s="1"/>
  <c r="AB4305" i="1" a="1"/>
  <c r="AB4305" i="1" s="1"/>
  <c r="AD4305" i="1"/>
  <c r="AF4305" i="1"/>
  <c r="AH4305" i="1"/>
  <c r="C4306" i="1"/>
  <c r="D4306" i="1"/>
  <c r="G4306" i="1"/>
  <c r="I4306" i="1"/>
  <c r="L4306" i="1"/>
  <c r="N4306" i="1"/>
  <c r="P4306" i="1"/>
  <c r="R4306" i="1"/>
  <c r="T4306" i="1"/>
  <c r="V4306" i="1"/>
  <c r="X4306" i="1"/>
  <c r="Z4306" i="1" a="1"/>
  <c r="Z4306" i="1"/>
  <c r="AB4306" i="1" a="1"/>
  <c r="AB4306" i="1"/>
  <c r="AD4306" i="1"/>
  <c r="AF4306" i="1"/>
  <c r="AH4306" i="1"/>
  <c r="C4307" i="1"/>
  <c r="D4307" i="1"/>
  <c r="G4307" i="1"/>
  <c r="I4307" i="1"/>
  <c r="L4307" i="1"/>
  <c r="N4307" i="1"/>
  <c r="P4307" i="1"/>
  <c r="R4307" i="1"/>
  <c r="T4307" i="1"/>
  <c r="V4307" i="1"/>
  <c r="X4307" i="1"/>
  <c r="Z4307" i="1" a="1"/>
  <c r="Z4307" i="1" s="1"/>
  <c r="AI4307" i="1" s="1"/>
  <c r="AB4307" i="1" a="1"/>
  <c r="AB4307" i="1" s="1"/>
  <c r="AD4307" i="1"/>
  <c r="AF4307" i="1"/>
  <c r="AH4307" i="1"/>
  <c r="C4308" i="1"/>
  <c r="D4308" i="1"/>
  <c r="G4308" i="1"/>
  <c r="I4308" i="1"/>
  <c r="L4308" i="1"/>
  <c r="N4308" i="1"/>
  <c r="P4308" i="1"/>
  <c r="R4308" i="1"/>
  <c r="T4308" i="1"/>
  <c r="V4308" i="1"/>
  <c r="X4308" i="1"/>
  <c r="Z4308" i="1" a="1"/>
  <c r="Z4308" i="1" s="1"/>
  <c r="AB4308" i="1" a="1"/>
  <c r="AB4308" i="1" s="1"/>
  <c r="AD4308" i="1"/>
  <c r="AF4308" i="1"/>
  <c r="AH4308" i="1"/>
  <c r="C4309" i="1"/>
  <c r="D4309" i="1"/>
  <c r="G4309" i="1"/>
  <c r="I4309" i="1"/>
  <c r="L4309" i="1"/>
  <c r="N4309" i="1"/>
  <c r="P4309" i="1"/>
  <c r="R4309" i="1"/>
  <c r="T4309" i="1"/>
  <c r="V4309" i="1"/>
  <c r="X4309" i="1"/>
  <c r="Z4309" i="1" a="1"/>
  <c r="Z4309" i="1" s="1"/>
  <c r="AB4309" i="1" a="1"/>
  <c r="AB4309" i="1" s="1"/>
  <c r="AD4309" i="1"/>
  <c r="AF4309" i="1"/>
  <c r="AH4309" i="1"/>
  <c r="C4310" i="1"/>
  <c r="D4310" i="1"/>
  <c r="G4310" i="1"/>
  <c r="I4310" i="1"/>
  <c r="L4310" i="1"/>
  <c r="N4310" i="1"/>
  <c r="P4310" i="1"/>
  <c r="R4310" i="1"/>
  <c r="T4310" i="1"/>
  <c r="V4310" i="1"/>
  <c r="X4310" i="1"/>
  <c r="Z4310" i="1" a="1"/>
  <c r="Z4310" i="1" s="1"/>
  <c r="AB4310" i="1" a="1"/>
  <c r="AB4310" i="1" s="1"/>
  <c r="AD4310" i="1"/>
  <c r="AF4310" i="1"/>
  <c r="AH4310" i="1"/>
  <c r="C4311" i="1"/>
  <c r="D4311" i="1"/>
  <c r="G4311" i="1"/>
  <c r="I4311" i="1"/>
  <c r="L4311" i="1"/>
  <c r="N4311" i="1"/>
  <c r="P4311" i="1"/>
  <c r="R4311" i="1"/>
  <c r="T4311" i="1"/>
  <c r="V4311" i="1"/>
  <c r="X4311" i="1"/>
  <c r="Z4311" i="1" a="1"/>
  <c r="Z4311" i="1" s="1"/>
  <c r="AB4311" i="1" a="1"/>
  <c r="AB4311" i="1" s="1"/>
  <c r="AD4311" i="1"/>
  <c r="AF4311" i="1"/>
  <c r="AH4311" i="1"/>
  <c r="C4312" i="1"/>
  <c r="D4312" i="1"/>
  <c r="G4312" i="1"/>
  <c r="I4312" i="1"/>
  <c r="L4312" i="1"/>
  <c r="N4312" i="1"/>
  <c r="P4312" i="1"/>
  <c r="R4312" i="1"/>
  <c r="T4312" i="1"/>
  <c r="V4312" i="1"/>
  <c r="X4312" i="1"/>
  <c r="Z4312" i="1" a="1"/>
  <c r="Z4312" i="1" s="1"/>
  <c r="AB4312" i="1" a="1"/>
  <c r="AB4312" i="1" s="1"/>
  <c r="AD4312" i="1"/>
  <c r="AF4312" i="1"/>
  <c r="AH4312" i="1"/>
  <c r="C4313" i="1"/>
  <c r="D4313" i="1"/>
  <c r="G4313" i="1"/>
  <c r="I4313" i="1"/>
  <c r="L4313" i="1"/>
  <c r="N4313" i="1"/>
  <c r="P4313" i="1"/>
  <c r="R4313" i="1"/>
  <c r="T4313" i="1"/>
  <c r="V4313" i="1"/>
  <c r="X4313" i="1"/>
  <c r="Z4313" i="1" a="1"/>
  <c r="Z4313" i="1" s="1"/>
  <c r="AB4313" i="1" a="1"/>
  <c r="AB4313" i="1"/>
  <c r="AD4313" i="1"/>
  <c r="AF4313" i="1"/>
  <c r="AH4313" i="1"/>
  <c r="C4314" i="1"/>
  <c r="D4314" i="1"/>
  <c r="G4314" i="1"/>
  <c r="I4314" i="1"/>
  <c r="L4314" i="1"/>
  <c r="N4314" i="1"/>
  <c r="P4314" i="1"/>
  <c r="R4314" i="1"/>
  <c r="T4314" i="1"/>
  <c r="V4314" i="1"/>
  <c r="X4314" i="1"/>
  <c r="Z4314" i="1" a="1"/>
  <c r="Z4314" i="1" s="1"/>
  <c r="AB4314" i="1" a="1"/>
  <c r="AB4314" i="1" s="1"/>
  <c r="AD4314" i="1"/>
  <c r="AF4314" i="1"/>
  <c r="AH4314" i="1"/>
  <c r="C4315" i="1"/>
  <c r="D4315" i="1"/>
  <c r="G4315" i="1"/>
  <c r="I4315" i="1"/>
  <c r="L4315" i="1"/>
  <c r="N4315" i="1"/>
  <c r="P4315" i="1"/>
  <c r="R4315" i="1"/>
  <c r="T4315" i="1"/>
  <c r="V4315" i="1"/>
  <c r="X4315" i="1"/>
  <c r="Z4315" i="1" a="1"/>
  <c r="Z4315" i="1" s="1"/>
  <c r="AB4315" i="1" a="1"/>
  <c r="AB4315" i="1" s="1"/>
  <c r="AD4315" i="1"/>
  <c r="AF4315" i="1"/>
  <c r="AH4315" i="1"/>
  <c r="C4316" i="1"/>
  <c r="D4316" i="1"/>
  <c r="G4316" i="1"/>
  <c r="I4316" i="1"/>
  <c r="L4316" i="1"/>
  <c r="N4316" i="1"/>
  <c r="P4316" i="1"/>
  <c r="R4316" i="1"/>
  <c r="T4316" i="1"/>
  <c r="V4316" i="1"/>
  <c r="X4316" i="1"/>
  <c r="Z4316" i="1" a="1"/>
  <c r="Z4316" i="1"/>
  <c r="AB4316" i="1" a="1"/>
  <c r="AB4316" i="1" s="1"/>
  <c r="AD4316" i="1"/>
  <c r="AF4316" i="1"/>
  <c r="AH4316" i="1"/>
  <c r="C4317" i="1"/>
  <c r="D4317" i="1"/>
  <c r="G4317" i="1"/>
  <c r="I4317" i="1"/>
  <c r="L4317" i="1"/>
  <c r="N4317" i="1"/>
  <c r="P4317" i="1"/>
  <c r="R4317" i="1"/>
  <c r="T4317" i="1"/>
  <c r="V4317" i="1"/>
  <c r="X4317" i="1"/>
  <c r="Z4317" i="1" a="1"/>
  <c r="Z4317" i="1" s="1"/>
  <c r="AB4317" i="1" a="1"/>
  <c r="AB4317" i="1" s="1"/>
  <c r="AD4317" i="1"/>
  <c r="AF4317" i="1"/>
  <c r="AH4317" i="1"/>
  <c r="C4318" i="1"/>
  <c r="D4318" i="1"/>
  <c r="G4318" i="1"/>
  <c r="I4318" i="1"/>
  <c r="L4318" i="1"/>
  <c r="N4318" i="1"/>
  <c r="P4318" i="1"/>
  <c r="R4318" i="1"/>
  <c r="T4318" i="1"/>
  <c r="V4318" i="1"/>
  <c r="X4318" i="1"/>
  <c r="Z4318" i="1" a="1"/>
  <c r="Z4318" i="1"/>
  <c r="AB4318" i="1" a="1"/>
  <c r="AB4318" i="1" s="1"/>
  <c r="AD4318" i="1"/>
  <c r="AF4318" i="1"/>
  <c r="AH4318" i="1"/>
  <c r="C4319" i="1"/>
  <c r="D4319" i="1"/>
  <c r="G4319" i="1"/>
  <c r="I4319" i="1"/>
  <c r="L4319" i="1"/>
  <c r="N4319" i="1"/>
  <c r="P4319" i="1"/>
  <c r="R4319" i="1"/>
  <c r="T4319" i="1"/>
  <c r="V4319" i="1"/>
  <c r="X4319" i="1"/>
  <c r="Z4319" i="1" a="1"/>
  <c r="Z4319" i="1" s="1"/>
  <c r="AB4319" i="1" a="1"/>
  <c r="AB4319" i="1" s="1"/>
  <c r="AI4319" i="1" s="1"/>
  <c r="AD4319" i="1"/>
  <c r="AF4319" i="1"/>
  <c r="AH4319" i="1"/>
  <c r="C4320" i="1"/>
  <c r="D4320" i="1"/>
  <c r="G4320" i="1"/>
  <c r="I4320" i="1"/>
  <c r="L4320" i="1"/>
  <c r="N4320" i="1"/>
  <c r="P4320" i="1"/>
  <c r="R4320" i="1"/>
  <c r="T4320" i="1"/>
  <c r="V4320" i="1"/>
  <c r="X4320" i="1"/>
  <c r="Z4320" i="1" a="1"/>
  <c r="Z4320" i="1" s="1"/>
  <c r="AB4320" i="1" a="1"/>
  <c r="AB4320" i="1" s="1"/>
  <c r="AD4320" i="1"/>
  <c r="AF4320" i="1"/>
  <c r="AH4320" i="1"/>
  <c r="C4321" i="1"/>
  <c r="D4321" i="1"/>
  <c r="G4321" i="1"/>
  <c r="I4321" i="1"/>
  <c r="L4321" i="1"/>
  <c r="N4321" i="1"/>
  <c r="P4321" i="1"/>
  <c r="R4321" i="1"/>
  <c r="T4321" i="1"/>
  <c r="V4321" i="1"/>
  <c r="X4321" i="1"/>
  <c r="Z4321" i="1" a="1"/>
  <c r="Z4321" i="1" s="1"/>
  <c r="AB4321" i="1" a="1"/>
  <c r="AB4321" i="1" s="1"/>
  <c r="AD4321" i="1"/>
  <c r="AF4321" i="1"/>
  <c r="AH4321" i="1"/>
  <c r="C4322" i="1"/>
  <c r="D4322" i="1"/>
  <c r="G4322" i="1"/>
  <c r="I4322" i="1"/>
  <c r="L4322" i="1"/>
  <c r="N4322" i="1"/>
  <c r="P4322" i="1"/>
  <c r="R4322" i="1"/>
  <c r="T4322" i="1"/>
  <c r="V4322" i="1"/>
  <c r="X4322" i="1"/>
  <c r="Z4322" i="1" a="1"/>
  <c r="Z4322" i="1" s="1"/>
  <c r="AB4322" i="1" a="1"/>
  <c r="AB4322" i="1" s="1"/>
  <c r="AI4322" i="1" s="1"/>
  <c r="AD4322" i="1"/>
  <c r="AF4322" i="1"/>
  <c r="AH4322" i="1"/>
  <c r="C4323" i="1"/>
  <c r="D4323" i="1"/>
  <c r="G4323" i="1"/>
  <c r="I4323" i="1"/>
  <c r="L4323" i="1"/>
  <c r="N4323" i="1"/>
  <c r="P4323" i="1"/>
  <c r="R4323" i="1"/>
  <c r="T4323" i="1"/>
  <c r="V4323" i="1"/>
  <c r="X4323" i="1"/>
  <c r="Z4323" i="1" a="1"/>
  <c r="Z4323" i="1" s="1"/>
  <c r="AB4323" i="1" a="1"/>
  <c r="AB4323" i="1" s="1"/>
  <c r="AD4323" i="1"/>
  <c r="AF4323" i="1"/>
  <c r="AH4323" i="1"/>
  <c r="C4324" i="1"/>
  <c r="D4324" i="1"/>
  <c r="G4324" i="1"/>
  <c r="I4324" i="1"/>
  <c r="L4324" i="1"/>
  <c r="N4324" i="1"/>
  <c r="P4324" i="1"/>
  <c r="R4324" i="1"/>
  <c r="T4324" i="1"/>
  <c r="V4324" i="1"/>
  <c r="X4324" i="1"/>
  <c r="Z4324" i="1" a="1"/>
  <c r="Z4324" i="1" s="1"/>
  <c r="AB4324" i="1" a="1"/>
  <c r="AB4324" i="1" s="1"/>
  <c r="AD4324" i="1"/>
  <c r="AF4324" i="1"/>
  <c r="AH4324" i="1"/>
  <c r="C4325" i="1"/>
  <c r="D4325" i="1"/>
  <c r="G4325" i="1"/>
  <c r="I4325" i="1"/>
  <c r="L4325" i="1"/>
  <c r="N4325" i="1"/>
  <c r="P4325" i="1"/>
  <c r="R4325" i="1"/>
  <c r="T4325" i="1"/>
  <c r="V4325" i="1"/>
  <c r="X4325" i="1"/>
  <c r="Z4325" i="1" a="1"/>
  <c r="Z4325" i="1" s="1"/>
  <c r="AB4325" i="1" a="1"/>
  <c r="AB4325" i="1" s="1"/>
  <c r="AD4325" i="1"/>
  <c r="AF4325" i="1"/>
  <c r="AH4325" i="1"/>
  <c r="C4326" i="1"/>
  <c r="D4326" i="1"/>
  <c r="G4326" i="1"/>
  <c r="I4326" i="1"/>
  <c r="L4326" i="1"/>
  <c r="N4326" i="1"/>
  <c r="P4326" i="1"/>
  <c r="R4326" i="1"/>
  <c r="T4326" i="1"/>
  <c r="V4326" i="1"/>
  <c r="X4326" i="1"/>
  <c r="Z4326" i="1" a="1"/>
  <c r="Z4326" i="1" s="1"/>
  <c r="AB4326" i="1" a="1"/>
  <c r="AB4326" i="1" s="1"/>
  <c r="AD4326" i="1"/>
  <c r="AF4326" i="1"/>
  <c r="AH4326" i="1"/>
  <c r="C4327" i="1"/>
  <c r="D4327" i="1"/>
  <c r="G4327" i="1"/>
  <c r="I4327" i="1"/>
  <c r="L4327" i="1"/>
  <c r="N4327" i="1"/>
  <c r="P4327" i="1"/>
  <c r="R4327" i="1"/>
  <c r="T4327" i="1"/>
  <c r="V4327" i="1"/>
  <c r="X4327" i="1"/>
  <c r="Z4327" i="1" a="1"/>
  <c r="Z4327" i="1" s="1"/>
  <c r="AB4327" i="1" a="1"/>
  <c r="AB4327" i="1" s="1"/>
  <c r="AD4327" i="1"/>
  <c r="AF4327" i="1"/>
  <c r="AH4327" i="1"/>
  <c r="C4328" i="1"/>
  <c r="D4328" i="1"/>
  <c r="G4328" i="1"/>
  <c r="I4328" i="1"/>
  <c r="L4328" i="1"/>
  <c r="N4328" i="1"/>
  <c r="P4328" i="1"/>
  <c r="R4328" i="1"/>
  <c r="T4328" i="1"/>
  <c r="V4328" i="1"/>
  <c r="X4328" i="1"/>
  <c r="Z4328" i="1" a="1"/>
  <c r="Z4328" i="1" s="1"/>
  <c r="AB4328" i="1" a="1"/>
  <c r="AB4328" i="1"/>
  <c r="AD4328" i="1"/>
  <c r="AF4328" i="1"/>
  <c r="AH4328" i="1"/>
  <c r="C4329" i="1"/>
  <c r="D4329" i="1"/>
  <c r="G4329" i="1"/>
  <c r="I4329" i="1"/>
  <c r="L4329" i="1"/>
  <c r="N4329" i="1"/>
  <c r="P4329" i="1"/>
  <c r="R4329" i="1"/>
  <c r="T4329" i="1"/>
  <c r="V4329" i="1"/>
  <c r="X4329" i="1"/>
  <c r="Z4329" i="1" a="1"/>
  <c r="Z4329" i="1" s="1"/>
  <c r="AB4329" i="1" a="1"/>
  <c r="AB4329" i="1" s="1"/>
  <c r="AD4329" i="1"/>
  <c r="AF4329" i="1"/>
  <c r="AH4329" i="1"/>
  <c r="C4330" i="1"/>
  <c r="D4330" i="1"/>
  <c r="G4330" i="1"/>
  <c r="I4330" i="1"/>
  <c r="L4330" i="1"/>
  <c r="N4330" i="1"/>
  <c r="P4330" i="1"/>
  <c r="R4330" i="1"/>
  <c r="T4330" i="1"/>
  <c r="V4330" i="1"/>
  <c r="X4330" i="1"/>
  <c r="Z4330" i="1" a="1"/>
  <c r="Z4330" i="1" s="1"/>
  <c r="AB4330" i="1" a="1"/>
  <c r="AB4330" i="1"/>
  <c r="AD4330" i="1"/>
  <c r="AF4330" i="1"/>
  <c r="AH4330" i="1"/>
  <c r="C4331" i="1"/>
  <c r="D4331" i="1"/>
  <c r="G4331" i="1"/>
  <c r="I4331" i="1"/>
  <c r="L4331" i="1"/>
  <c r="N4331" i="1"/>
  <c r="P4331" i="1"/>
  <c r="R4331" i="1"/>
  <c r="T4331" i="1"/>
  <c r="V4331" i="1"/>
  <c r="X4331" i="1"/>
  <c r="Z4331" i="1" a="1"/>
  <c r="Z4331" i="1" s="1"/>
  <c r="AI4331" i="1" s="1"/>
  <c r="AB4331" i="1" a="1"/>
  <c r="AB4331" i="1" s="1"/>
  <c r="AD4331" i="1"/>
  <c r="AF4331" i="1"/>
  <c r="AH4331" i="1"/>
  <c r="C4332" i="1"/>
  <c r="D4332" i="1"/>
  <c r="G4332" i="1"/>
  <c r="I4332" i="1"/>
  <c r="L4332" i="1"/>
  <c r="N4332" i="1"/>
  <c r="P4332" i="1"/>
  <c r="R4332" i="1"/>
  <c r="T4332" i="1"/>
  <c r="V4332" i="1"/>
  <c r="X4332" i="1"/>
  <c r="Z4332" i="1" a="1"/>
  <c r="Z4332" i="1" s="1"/>
  <c r="AB4332" i="1" a="1"/>
  <c r="AB4332" i="1" s="1"/>
  <c r="AD4332" i="1"/>
  <c r="AF4332" i="1"/>
  <c r="AH4332" i="1"/>
  <c r="C4333" i="1"/>
  <c r="D4333" i="1"/>
  <c r="G4333" i="1"/>
  <c r="I4333" i="1"/>
  <c r="L4333" i="1"/>
  <c r="N4333" i="1"/>
  <c r="P4333" i="1"/>
  <c r="R4333" i="1"/>
  <c r="T4333" i="1"/>
  <c r="V4333" i="1"/>
  <c r="X4333" i="1"/>
  <c r="Z4333" i="1" a="1"/>
  <c r="Z4333" i="1" s="1"/>
  <c r="AB4333" i="1" a="1"/>
  <c r="AB4333" i="1" s="1"/>
  <c r="AI4333" i="1" s="1"/>
  <c r="AD4333" i="1"/>
  <c r="AF4333" i="1"/>
  <c r="AH4333" i="1"/>
  <c r="C4334" i="1"/>
  <c r="D4334" i="1"/>
  <c r="G4334" i="1"/>
  <c r="I4334" i="1"/>
  <c r="L4334" i="1"/>
  <c r="N4334" i="1"/>
  <c r="P4334" i="1"/>
  <c r="R4334" i="1"/>
  <c r="T4334" i="1"/>
  <c r="V4334" i="1"/>
  <c r="X4334" i="1"/>
  <c r="Z4334" i="1" a="1"/>
  <c r="Z4334" i="1" s="1"/>
  <c r="AB4334" i="1" a="1"/>
  <c r="AB4334" i="1" s="1"/>
  <c r="AD4334" i="1"/>
  <c r="AF4334" i="1"/>
  <c r="AH4334" i="1"/>
  <c r="C4335" i="1"/>
  <c r="D4335" i="1"/>
  <c r="G4335" i="1"/>
  <c r="I4335" i="1"/>
  <c r="L4335" i="1"/>
  <c r="N4335" i="1"/>
  <c r="P4335" i="1"/>
  <c r="R4335" i="1"/>
  <c r="T4335" i="1"/>
  <c r="V4335" i="1"/>
  <c r="X4335" i="1"/>
  <c r="Z4335" i="1" a="1"/>
  <c r="Z4335" i="1"/>
  <c r="AB4335" i="1" a="1"/>
  <c r="AB4335" i="1" s="1"/>
  <c r="AD4335" i="1"/>
  <c r="AF4335" i="1"/>
  <c r="AH4335" i="1"/>
  <c r="C4336" i="1"/>
  <c r="D4336" i="1"/>
  <c r="G4336" i="1"/>
  <c r="I4336" i="1"/>
  <c r="L4336" i="1"/>
  <c r="N4336" i="1"/>
  <c r="P4336" i="1"/>
  <c r="R4336" i="1"/>
  <c r="T4336" i="1"/>
  <c r="V4336" i="1"/>
  <c r="X4336" i="1"/>
  <c r="Z4336" i="1" a="1"/>
  <c r="Z4336" i="1"/>
  <c r="AB4336" i="1" a="1"/>
  <c r="AB4336" i="1"/>
  <c r="AD4336" i="1"/>
  <c r="AF4336" i="1"/>
  <c r="AH4336" i="1"/>
  <c r="C4337" i="1"/>
  <c r="D4337" i="1"/>
  <c r="G4337" i="1"/>
  <c r="I4337" i="1"/>
  <c r="L4337" i="1"/>
  <c r="N4337" i="1"/>
  <c r="P4337" i="1"/>
  <c r="R4337" i="1"/>
  <c r="T4337" i="1"/>
  <c r="V4337" i="1"/>
  <c r="X4337" i="1"/>
  <c r="Z4337" i="1" a="1"/>
  <c r="Z4337" i="1"/>
  <c r="AB4337" i="1" a="1"/>
  <c r="AB4337" i="1" s="1"/>
  <c r="AD4337" i="1"/>
  <c r="AF4337" i="1"/>
  <c r="AH4337" i="1"/>
  <c r="C4338" i="1"/>
  <c r="D4338" i="1"/>
  <c r="G4338" i="1"/>
  <c r="I4338" i="1"/>
  <c r="L4338" i="1"/>
  <c r="N4338" i="1"/>
  <c r="P4338" i="1"/>
  <c r="R4338" i="1"/>
  <c r="T4338" i="1"/>
  <c r="V4338" i="1"/>
  <c r="X4338" i="1"/>
  <c r="Z4338" i="1" a="1"/>
  <c r="Z4338" i="1" s="1"/>
  <c r="AB4338" i="1" a="1"/>
  <c r="AB4338" i="1"/>
  <c r="AD4338" i="1"/>
  <c r="AF4338" i="1"/>
  <c r="AH4338" i="1"/>
  <c r="C4339" i="1"/>
  <c r="D4339" i="1"/>
  <c r="G4339" i="1"/>
  <c r="I4339" i="1"/>
  <c r="L4339" i="1"/>
  <c r="N4339" i="1"/>
  <c r="P4339" i="1"/>
  <c r="R4339" i="1"/>
  <c r="T4339" i="1"/>
  <c r="V4339" i="1"/>
  <c r="X4339" i="1"/>
  <c r="Z4339" i="1" a="1"/>
  <c r="Z4339" i="1" s="1"/>
  <c r="AB4339" i="1" a="1"/>
  <c r="AB4339" i="1" s="1"/>
  <c r="AD4339" i="1"/>
  <c r="AF4339" i="1"/>
  <c r="AH4339" i="1"/>
  <c r="C4340" i="1"/>
  <c r="D4340" i="1"/>
  <c r="G4340" i="1"/>
  <c r="I4340" i="1"/>
  <c r="L4340" i="1"/>
  <c r="N4340" i="1"/>
  <c r="P4340" i="1"/>
  <c r="R4340" i="1"/>
  <c r="T4340" i="1"/>
  <c r="V4340" i="1"/>
  <c r="X4340" i="1"/>
  <c r="Z4340" i="1" a="1"/>
  <c r="Z4340" i="1"/>
  <c r="AB4340" i="1" a="1"/>
  <c r="AB4340" i="1"/>
  <c r="AD4340" i="1"/>
  <c r="AF4340" i="1"/>
  <c r="AH4340" i="1"/>
  <c r="C4341" i="1"/>
  <c r="D4341" i="1"/>
  <c r="G4341" i="1"/>
  <c r="I4341" i="1"/>
  <c r="L4341" i="1"/>
  <c r="N4341" i="1"/>
  <c r="P4341" i="1"/>
  <c r="R4341" i="1"/>
  <c r="T4341" i="1"/>
  <c r="V4341" i="1"/>
  <c r="X4341" i="1"/>
  <c r="Z4341" i="1" a="1"/>
  <c r="Z4341" i="1" s="1"/>
  <c r="AB4341" i="1" a="1"/>
  <c r="AB4341" i="1"/>
  <c r="AD4341" i="1"/>
  <c r="AF4341" i="1"/>
  <c r="AH4341" i="1"/>
  <c r="C4342" i="1"/>
  <c r="D4342" i="1"/>
  <c r="G4342" i="1"/>
  <c r="I4342" i="1"/>
  <c r="L4342" i="1"/>
  <c r="N4342" i="1"/>
  <c r="P4342" i="1"/>
  <c r="R4342" i="1"/>
  <c r="T4342" i="1"/>
  <c r="V4342" i="1"/>
  <c r="X4342" i="1"/>
  <c r="Z4342" i="1" a="1"/>
  <c r="Z4342" i="1" s="1"/>
  <c r="AB4342" i="1" a="1"/>
  <c r="AB4342" i="1"/>
  <c r="AD4342" i="1"/>
  <c r="AF4342" i="1"/>
  <c r="AH4342" i="1"/>
  <c r="C4343" i="1"/>
  <c r="D4343" i="1"/>
  <c r="G4343" i="1"/>
  <c r="I4343" i="1"/>
  <c r="L4343" i="1"/>
  <c r="N4343" i="1"/>
  <c r="P4343" i="1"/>
  <c r="R4343" i="1"/>
  <c r="T4343" i="1"/>
  <c r="V4343" i="1"/>
  <c r="X4343" i="1"/>
  <c r="Z4343" i="1" a="1"/>
  <c r="Z4343" i="1"/>
  <c r="AB4343" i="1" a="1"/>
  <c r="AB4343" i="1" s="1"/>
  <c r="AD4343" i="1"/>
  <c r="AF4343" i="1"/>
  <c r="AH4343" i="1"/>
  <c r="C4344" i="1"/>
  <c r="D4344" i="1"/>
  <c r="G4344" i="1"/>
  <c r="I4344" i="1"/>
  <c r="L4344" i="1"/>
  <c r="N4344" i="1"/>
  <c r="P4344" i="1"/>
  <c r="R4344" i="1"/>
  <c r="T4344" i="1"/>
  <c r="V4344" i="1"/>
  <c r="X4344" i="1"/>
  <c r="Z4344" i="1" a="1"/>
  <c r="Z4344" i="1" s="1"/>
  <c r="AB4344" i="1" a="1"/>
  <c r="AB4344" i="1" s="1"/>
  <c r="AD4344" i="1"/>
  <c r="AF4344" i="1"/>
  <c r="AH4344" i="1"/>
  <c r="C4345" i="1"/>
  <c r="D4345" i="1"/>
  <c r="G4345" i="1"/>
  <c r="I4345" i="1"/>
  <c r="L4345" i="1"/>
  <c r="N4345" i="1"/>
  <c r="P4345" i="1"/>
  <c r="R4345" i="1"/>
  <c r="T4345" i="1"/>
  <c r="V4345" i="1"/>
  <c r="X4345" i="1"/>
  <c r="Z4345" i="1" a="1"/>
  <c r="Z4345" i="1" s="1"/>
  <c r="AB4345" i="1" a="1"/>
  <c r="AB4345" i="1"/>
  <c r="AD4345" i="1"/>
  <c r="AF4345" i="1"/>
  <c r="AH4345" i="1"/>
  <c r="C4346" i="1"/>
  <c r="D4346" i="1"/>
  <c r="G4346" i="1"/>
  <c r="I4346" i="1"/>
  <c r="L4346" i="1"/>
  <c r="N4346" i="1"/>
  <c r="P4346" i="1"/>
  <c r="R4346" i="1"/>
  <c r="T4346" i="1"/>
  <c r="V4346" i="1"/>
  <c r="X4346" i="1"/>
  <c r="Z4346" i="1" a="1"/>
  <c r="Z4346" i="1" s="1"/>
  <c r="AB4346" i="1" a="1"/>
  <c r="AB4346" i="1" s="1"/>
  <c r="AD4346" i="1"/>
  <c r="AF4346" i="1"/>
  <c r="AH4346" i="1"/>
  <c r="C4347" i="1"/>
  <c r="D4347" i="1"/>
  <c r="G4347" i="1"/>
  <c r="I4347" i="1"/>
  <c r="L4347" i="1"/>
  <c r="N4347" i="1"/>
  <c r="P4347" i="1"/>
  <c r="R4347" i="1"/>
  <c r="T4347" i="1"/>
  <c r="V4347" i="1"/>
  <c r="X4347" i="1"/>
  <c r="Z4347" i="1" a="1"/>
  <c r="Z4347" i="1" s="1"/>
  <c r="AB4347" i="1" a="1"/>
  <c r="AB4347" i="1" s="1"/>
  <c r="AD4347" i="1"/>
  <c r="AF4347" i="1"/>
  <c r="AH4347" i="1"/>
  <c r="C4348" i="1"/>
  <c r="D4348" i="1"/>
  <c r="G4348" i="1"/>
  <c r="I4348" i="1"/>
  <c r="L4348" i="1"/>
  <c r="N4348" i="1"/>
  <c r="P4348" i="1"/>
  <c r="R4348" i="1"/>
  <c r="T4348" i="1"/>
  <c r="V4348" i="1"/>
  <c r="X4348" i="1"/>
  <c r="Z4348" i="1" a="1"/>
  <c r="Z4348" i="1" s="1"/>
  <c r="AB4348" i="1" a="1"/>
  <c r="AB4348" i="1"/>
  <c r="AD4348" i="1"/>
  <c r="AF4348" i="1"/>
  <c r="AH4348" i="1"/>
  <c r="C4349" i="1"/>
  <c r="D4349" i="1"/>
  <c r="G4349" i="1"/>
  <c r="I4349" i="1"/>
  <c r="L4349" i="1"/>
  <c r="N4349" i="1"/>
  <c r="P4349" i="1"/>
  <c r="R4349" i="1"/>
  <c r="T4349" i="1"/>
  <c r="V4349" i="1"/>
  <c r="X4349" i="1"/>
  <c r="Z4349" i="1" a="1"/>
  <c r="Z4349" i="1" s="1"/>
  <c r="AB4349" i="1" a="1"/>
  <c r="AB4349" i="1" s="1"/>
  <c r="AD4349" i="1"/>
  <c r="AF4349" i="1"/>
  <c r="AH4349" i="1"/>
  <c r="C4350" i="1"/>
  <c r="D4350" i="1"/>
  <c r="G4350" i="1"/>
  <c r="I4350" i="1"/>
  <c r="L4350" i="1"/>
  <c r="N4350" i="1"/>
  <c r="P4350" i="1"/>
  <c r="R4350" i="1"/>
  <c r="T4350" i="1"/>
  <c r="V4350" i="1"/>
  <c r="X4350" i="1"/>
  <c r="Z4350" i="1" a="1"/>
  <c r="Z4350" i="1" s="1"/>
  <c r="AB4350" i="1" a="1"/>
  <c r="AB4350" i="1"/>
  <c r="AD4350" i="1"/>
  <c r="AF4350" i="1"/>
  <c r="AH4350" i="1"/>
  <c r="C4351" i="1"/>
  <c r="D4351" i="1"/>
  <c r="G4351" i="1"/>
  <c r="I4351" i="1"/>
  <c r="L4351" i="1"/>
  <c r="N4351" i="1"/>
  <c r="P4351" i="1"/>
  <c r="R4351" i="1"/>
  <c r="T4351" i="1"/>
  <c r="V4351" i="1"/>
  <c r="X4351" i="1"/>
  <c r="Z4351" i="1" a="1"/>
  <c r="Z4351" i="1" s="1"/>
  <c r="AB4351" i="1" a="1"/>
  <c r="AB4351" i="1"/>
  <c r="AD4351" i="1"/>
  <c r="AF4351" i="1"/>
  <c r="AH4351" i="1"/>
  <c r="C4352" i="1"/>
  <c r="D4352" i="1"/>
  <c r="G4352" i="1"/>
  <c r="I4352" i="1"/>
  <c r="L4352" i="1"/>
  <c r="N4352" i="1"/>
  <c r="P4352" i="1"/>
  <c r="R4352" i="1"/>
  <c r="T4352" i="1"/>
  <c r="V4352" i="1"/>
  <c r="X4352" i="1"/>
  <c r="Z4352" i="1" a="1"/>
  <c r="Z4352" i="1" s="1"/>
  <c r="AB4352" i="1" a="1"/>
  <c r="AB4352" i="1" s="1"/>
  <c r="AD4352" i="1"/>
  <c r="AF4352" i="1"/>
  <c r="AH4352" i="1"/>
  <c r="C4353" i="1"/>
  <c r="D4353" i="1"/>
  <c r="G4353" i="1"/>
  <c r="I4353" i="1"/>
  <c r="L4353" i="1"/>
  <c r="N4353" i="1"/>
  <c r="P4353" i="1"/>
  <c r="R4353" i="1"/>
  <c r="T4353" i="1"/>
  <c r="V4353" i="1"/>
  <c r="X4353" i="1"/>
  <c r="Z4353" i="1" a="1"/>
  <c r="Z4353" i="1" s="1"/>
  <c r="AB4353" i="1" a="1"/>
  <c r="AB4353" i="1" s="1"/>
  <c r="AD4353" i="1"/>
  <c r="AF4353" i="1"/>
  <c r="AH4353" i="1"/>
  <c r="C4354" i="1"/>
  <c r="D4354" i="1"/>
  <c r="G4354" i="1"/>
  <c r="I4354" i="1"/>
  <c r="L4354" i="1"/>
  <c r="N4354" i="1"/>
  <c r="P4354" i="1"/>
  <c r="R4354" i="1"/>
  <c r="T4354" i="1"/>
  <c r="V4354" i="1"/>
  <c r="X4354" i="1"/>
  <c r="Z4354" i="1" a="1"/>
  <c r="Z4354" i="1"/>
  <c r="AB4354" i="1" a="1"/>
  <c r="AB4354" i="1" s="1"/>
  <c r="AD4354" i="1"/>
  <c r="AF4354" i="1"/>
  <c r="AH4354" i="1"/>
  <c r="C4355" i="1"/>
  <c r="D4355" i="1"/>
  <c r="G4355" i="1"/>
  <c r="I4355" i="1"/>
  <c r="L4355" i="1"/>
  <c r="N4355" i="1"/>
  <c r="P4355" i="1"/>
  <c r="R4355" i="1"/>
  <c r="T4355" i="1"/>
  <c r="V4355" i="1"/>
  <c r="X4355" i="1"/>
  <c r="Z4355" i="1" a="1"/>
  <c r="Z4355" i="1"/>
  <c r="AI4355" i="1" s="1"/>
  <c r="AB4355" i="1" a="1"/>
  <c r="AB4355" i="1" s="1"/>
  <c r="AD4355" i="1"/>
  <c r="AF4355" i="1"/>
  <c r="AH4355" i="1"/>
  <c r="C4356" i="1"/>
  <c r="D4356" i="1"/>
  <c r="G4356" i="1"/>
  <c r="I4356" i="1"/>
  <c r="L4356" i="1"/>
  <c r="N4356" i="1"/>
  <c r="P4356" i="1"/>
  <c r="R4356" i="1"/>
  <c r="T4356" i="1"/>
  <c r="V4356" i="1"/>
  <c r="X4356" i="1"/>
  <c r="Z4356" i="1" a="1"/>
  <c r="Z4356" i="1"/>
  <c r="AB4356" i="1" a="1"/>
  <c r="AB4356" i="1" s="1"/>
  <c r="AD4356" i="1"/>
  <c r="AF4356" i="1"/>
  <c r="AH4356" i="1"/>
  <c r="C4357" i="1"/>
  <c r="D4357" i="1"/>
  <c r="G4357" i="1"/>
  <c r="I4357" i="1"/>
  <c r="L4357" i="1"/>
  <c r="N4357" i="1"/>
  <c r="P4357" i="1"/>
  <c r="R4357" i="1"/>
  <c r="T4357" i="1"/>
  <c r="V4357" i="1"/>
  <c r="X4357" i="1"/>
  <c r="Z4357" i="1" a="1"/>
  <c r="Z4357" i="1" s="1"/>
  <c r="AB4357" i="1" a="1"/>
  <c r="AB4357" i="1" s="1"/>
  <c r="AD4357" i="1"/>
  <c r="AF4357" i="1"/>
  <c r="AH4357" i="1"/>
  <c r="C4358" i="1"/>
  <c r="D4358" i="1"/>
  <c r="G4358" i="1"/>
  <c r="I4358" i="1"/>
  <c r="L4358" i="1"/>
  <c r="N4358" i="1"/>
  <c r="P4358" i="1"/>
  <c r="R4358" i="1"/>
  <c r="T4358" i="1"/>
  <c r="V4358" i="1"/>
  <c r="X4358" i="1"/>
  <c r="Z4358" i="1" a="1"/>
  <c r="Z4358" i="1" s="1"/>
  <c r="AB4358" i="1" a="1"/>
  <c r="AB4358" i="1" s="1"/>
  <c r="AD4358" i="1"/>
  <c r="AF4358" i="1"/>
  <c r="AH4358" i="1"/>
  <c r="C4359" i="1"/>
  <c r="D4359" i="1"/>
  <c r="G4359" i="1"/>
  <c r="I4359" i="1"/>
  <c r="L4359" i="1"/>
  <c r="N4359" i="1"/>
  <c r="P4359" i="1"/>
  <c r="R4359" i="1"/>
  <c r="T4359" i="1"/>
  <c r="V4359" i="1"/>
  <c r="X4359" i="1"/>
  <c r="Z4359" i="1" a="1"/>
  <c r="Z4359" i="1" s="1"/>
  <c r="AB4359" i="1" a="1"/>
  <c r="AB4359" i="1"/>
  <c r="AD4359" i="1"/>
  <c r="AF4359" i="1"/>
  <c r="AH4359" i="1"/>
  <c r="C4360" i="1"/>
  <c r="D4360" i="1"/>
  <c r="G4360" i="1"/>
  <c r="I4360" i="1"/>
  <c r="L4360" i="1"/>
  <c r="N4360" i="1"/>
  <c r="P4360" i="1"/>
  <c r="R4360" i="1"/>
  <c r="T4360" i="1"/>
  <c r="V4360" i="1"/>
  <c r="X4360" i="1"/>
  <c r="Z4360" i="1" a="1"/>
  <c r="Z4360" i="1"/>
  <c r="AB4360" i="1" a="1"/>
  <c r="AB4360" i="1" s="1"/>
  <c r="AD4360" i="1"/>
  <c r="AF4360" i="1"/>
  <c r="AH4360" i="1"/>
  <c r="C4361" i="1"/>
  <c r="D4361" i="1"/>
  <c r="G4361" i="1"/>
  <c r="I4361" i="1"/>
  <c r="L4361" i="1"/>
  <c r="N4361" i="1"/>
  <c r="P4361" i="1"/>
  <c r="R4361" i="1"/>
  <c r="T4361" i="1"/>
  <c r="V4361" i="1"/>
  <c r="X4361" i="1"/>
  <c r="Z4361" i="1" a="1"/>
  <c r="Z4361" i="1"/>
  <c r="AB4361" i="1" a="1"/>
  <c r="AB4361" i="1" s="1"/>
  <c r="AD4361" i="1"/>
  <c r="AF4361" i="1"/>
  <c r="AH4361" i="1"/>
  <c r="C4362" i="1"/>
  <c r="D4362" i="1"/>
  <c r="G4362" i="1"/>
  <c r="I4362" i="1"/>
  <c r="L4362" i="1"/>
  <c r="N4362" i="1"/>
  <c r="P4362" i="1"/>
  <c r="R4362" i="1"/>
  <c r="T4362" i="1"/>
  <c r="V4362" i="1"/>
  <c r="X4362" i="1"/>
  <c r="Z4362" i="1" a="1"/>
  <c r="Z4362" i="1" s="1"/>
  <c r="AB4362" i="1" a="1"/>
  <c r="AB4362" i="1" s="1"/>
  <c r="AD4362" i="1"/>
  <c r="AF4362" i="1"/>
  <c r="AH4362" i="1"/>
  <c r="C4363" i="1"/>
  <c r="D4363" i="1"/>
  <c r="G4363" i="1"/>
  <c r="I4363" i="1"/>
  <c r="L4363" i="1"/>
  <c r="N4363" i="1"/>
  <c r="P4363" i="1"/>
  <c r="R4363" i="1"/>
  <c r="T4363" i="1"/>
  <c r="V4363" i="1"/>
  <c r="X4363" i="1"/>
  <c r="Z4363" i="1" a="1"/>
  <c r="Z4363" i="1" s="1"/>
  <c r="AB4363" i="1" a="1"/>
  <c r="AB4363" i="1" s="1"/>
  <c r="AD4363" i="1"/>
  <c r="AF4363" i="1"/>
  <c r="AH4363" i="1"/>
  <c r="C4364" i="1"/>
  <c r="D4364" i="1"/>
  <c r="G4364" i="1"/>
  <c r="I4364" i="1"/>
  <c r="L4364" i="1"/>
  <c r="N4364" i="1"/>
  <c r="P4364" i="1"/>
  <c r="R4364" i="1"/>
  <c r="T4364" i="1"/>
  <c r="V4364" i="1"/>
  <c r="X4364" i="1"/>
  <c r="Z4364" i="1" a="1"/>
  <c r="Z4364" i="1"/>
  <c r="AB4364" i="1" a="1"/>
  <c r="AB4364" i="1"/>
  <c r="AD4364" i="1"/>
  <c r="AF4364" i="1"/>
  <c r="AH4364" i="1"/>
  <c r="C4365" i="1"/>
  <c r="D4365" i="1"/>
  <c r="G4365" i="1"/>
  <c r="I4365" i="1"/>
  <c r="L4365" i="1"/>
  <c r="N4365" i="1"/>
  <c r="P4365" i="1"/>
  <c r="R4365" i="1"/>
  <c r="T4365" i="1"/>
  <c r="V4365" i="1"/>
  <c r="X4365" i="1"/>
  <c r="Z4365" i="1" a="1"/>
  <c r="Z4365" i="1" s="1"/>
  <c r="AB4365" i="1" a="1"/>
  <c r="AB4365" i="1" s="1"/>
  <c r="AD4365" i="1"/>
  <c r="AF4365" i="1"/>
  <c r="AH4365" i="1"/>
  <c r="C4366" i="1"/>
  <c r="D4366" i="1"/>
  <c r="G4366" i="1"/>
  <c r="I4366" i="1"/>
  <c r="L4366" i="1"/>
  <c r="N4366" i="1"/>
  <c r="P4366" i="1"/>
  <c r="R4366" i="1"/>
  <c r="T4366" i="1"/>
  <c r="V4366" i="1"/>
  <c r="X4366" i="1"/>
  <c r="Z4366" i="1" a="1"/>
  <c r="Z4366" i="1"/>
  <c r="AB4366" i="1" a="1"/>
  <c r="AB4366" i="1" s="1"/>
  <c r="AD4366" i="1"/>
  <c r="AF4366" i="1"/>
  <c r="AH4366" i="1"/>
  <c r="C4367" i="1"/>
  <c r="D4367" i="1"/>
  <c r="G4367" i="1"/>
  <c r="I4367" i="1"/>
  <c r="L4367" i="1"/>
  <c r="N4367" i="1"/>
  <c r="P4367" i="1"/>
  <c r="R4367" i="1"/>
  <c r="T4367" i="1"/>
  <c r="V4367" i="1"/>
  <c r="X4367" i="1"/>
  <c r="Z4367" i="1" a="1"/>
  <c r="Z4367" i="1" s="1"/>
  <c r="AB4367" i="1" a="1"/>
  <c r="AB4367" i="1" s="1"/>
  <c r="AD4367" i="1"/>
  <c r="AF4367" i="1"/>
  <c r="AH4367" i="1"/>
  <c r="C4368" i="1"/>
  <c r="D4368" i="1"/>
  <c r="G4368" i="1"/>
  <c r="I4368" i="1"/>
  <c r="L4368" i="1"/>
  <c r="N4368" i="1"/>
  <c r="P4368" i="1"/>
  <c r="R4368" i="1"/>
  <c r="T4368" i="1"/>
  <c r="V4368" i="1"/>
  <c r="X4368" i="1"/>
  <c r="Z4368" i="1" a="1"/>
  <c r="Z4368" i="1" s="1"/>
  <c r="AB4368" i="1" a="1"/>
  <c r="AB4368" i="1" s="1"/>
  <c r="AD4368" i="1"/>
  <c r="AF4368" i="1"/>
  <c r="AH4368" i="1"/>
  <c r="C4369" i="1"/>
  <c r="D4369" i="1"/>
  <c r="G4369" i="1"/>
  <c r="I4369" i="1"/>
  <c r="L4369" i="1"/>
  <c r="N4369" i="1"/>
  <c r="P4369" i="1"/>
  <c r="R4369" i="1"/>
  <c r="T4369" i="1"/>
  <c r="V4369" i="1"/>
  <c r="X4369" i="1"/>
  <c r="Z4369" i="1" a="1"/>
  <c r="Z4369" i="1" s="1"/>
  <c r="AB4369" i="1" a="1"/>
  <c r="AB4369" i="1" s="1"/>
  <c r="AD4369" i="1"/>
  <c r="AF4369" i="1"/>
  <c r="AH4369" i="1"/>
  <c r="C4370" i="1"/>
  <c r="D4370" i="1"/>
  <c r="G4370" i="1"/>
  <c r="I4370" i="1"/>
  <c r="L4370" i="1"/>
  <c r="N4370" i="1"/>
  <c r="P4370" i="1"/>
  <c r="R4370" i="1"/>
  <c r="T4370" i="1"/>
  <c r="V4370" i="1"/>
  <c r="X4370" i="1"/>
  <c r="Z4370" i="1" a="1"/>
  <c r="Z4370" i="1" s="1"/>
  <c r="AB4370" i="1" a="1"/>
  <c r="AB4370" i="1"/>
  <c r="AD4370" i="1"/>
  <c r="AF4370" i="1"/>
  <c r="AH4370" i="1"/>
  <c r="C4371" i="1"/>
  <c r="D4371" i="1"/>
  <c r="G4371" i="1"/>
  <c r="I4371" i="1"/>
  <c r="L4371" i="1"/>
  <c r="N4371" i="1"/>
  <c r="P4371" i="1"/>
  <c r="R4371" i="1"/>
  <c r="T4371" i="1"/>
  <c r="V4371" i="1"/>
  <c r="X4371" i="1"/>
  <c r="Z4371" i="1" a="1"/>
  <c r="Z4371" i="1" s="1"/>
  <c r="AB4371" i="1" a="1"/>
  <c r="AB4371" i="1"/>
  <c r="AD4371" i="1"/>
  <c r="AF4371" i="1"/>
  <c r="AH4371" i="1"/>
  <c r="C4372" i="1"/>
  <c r="D4372" i="1"/>
  <c r="G4372" i="1"/>
  <c r="I4372" i="1"/>
  <c r="L4372" i="1"/>
  <c r="N4372" i="1"/>
  <c r="P4372" i="1"/>
  <c r="R4372" i="1"/>
  <c r="T4372" i="1"/>
  <c r="V4372" i="1"/>
  <c r="X4372" i="1"/>
  <c r="Z4372" i="1" a="1"/>
  <c r="Z4372" i="1" s="1"/>
  <c r="AB4372" i="1" a="1"/>
  <c r="AB4372" i="1" s="1"/>
  <c r="AD4372" i="1"/>
  <c r="AF4372" i="1"/>
  <c r="AH4372" i="1"/>
  <c r="C4373" i="1"/>
  <c r="D4373" i="1"/>
  <c r="G4373" i="1"/>
  <c r="I4373" i="1"/>
  <c r="L4373" i="1"/>
  <c r="N4373" i="1"/>
  <c r="P4373" i="1"/>
  <c r="R4373" i="1"/>
  <c r="T4373" i="1"/>
  <c r="V4373" i="1"/>
  <c r="X4373" i="1"/>
  <c r="Z4373" i="1" a="1"/>
  <c r="Z4373" i="1" s="1"/>
  <c r="AB4373" i="1" a="1"/>
  <c r="AB4373" i="1"/>
  <c r="AD4373" i="1"/>
  <c r="AF4373" i="1"/>
  <c r="AH4373" i="1"/>
  <c r="C4374" i="1"/>
  <c r="D4374" i="1"/>
  <c r="G4374" i="1"/>
  <c r="I4374" i="1"/>
  <c r="L4374" i="1"/>
  <c r="N4374" i="1"/>
  <c r="P4374" i="1"/>
  <c r="R4374" i="1"/>
  <c r="T4374" i="1"/>
  <c r="V4374" i="1"/>
  <c r="X4374" i="1"/>
  <c r="Z4374" i="1" a="1"/>
  <c r="Z4374" i="1" s="1"/>
  <c r="AB4374" i="1" a="1"/>
  <c r="AB4374" i="1" s="1"/>
  <c r="AD4374" i="1"/>
  <c r="AF4374" i="1"/>
  <c r="AH4374" i="1"/>
  <c r="C4375" i="1"/>
  <c r="D4375" i="1"/>
  <c r="G4375" i="1"/>
  <c r="I4375" i="1"/>
  <c r="L4375" i="1"/>
  <c r="N4375" i="1"/>
  <c r="P4375" i="1"/>
  <c r="R4375" i="1"/>
  <c r="T4375" i="1"/>
  <c r="V4375" i="1"/>
  <c r="X4375" i="1"/>
  <c r="Z4375" i="1" a="1"/>
  <c r="Z4375" i="1" s="1"/>
  <c r="AB4375" i="1" a="1"/>
  <c r="AB4375" i="1" s="1"/>
  <c r="AD4375" i="1"/>
  <c r="AF4375" i="1"/>
  <c r="AH4375" i="1"/>
  <c r="C4376" i="1"/>
  <c r="D4376" i="1"/>
  <c r="G4376" i="1"/>
  <c r="I4376" i="1"/>
  <c r="L4376" i="1"/>
  <c r="N4376" i="1"/>
  <c r="P4376" i="1"/>
  <c r="R4376" i="1"/>
  <c r="T4376" i="1"/>
  <c r="V4376" i="1"/>
  <c r="X4376" i="1"/>
  <c r="Z4376" i="1" a="1"/>
  <c r="Z4376" i="1" s="1"/>
  <c r="AB4376" i="1" a="1"/>
  <c r="AB4376" i="1" s="1"/>
  <c r="AD4376" i="1"/>
  <c r="AF4376" i="1"/>
  <c r="AH4376" i="1"/>
  <c r="C4377" i="1"/>
  <c r="D4377" i="1"/>
  <c r="G4377" i="1"/>
  <c r="I4377" i="1"/>
  <c r="L4377" i="1"/>
  <c r="N4377" i="1"/>
  <c r="P4377" i="1"/>
  <c r="R4377" i="1"/>
  <c r="T4377" i="1"/>
  <c r="V4377" i="1"/>
  <c r="X4377" i="1"/>
  <c r="Z4377" i="1" a="1"/>
  <c r="Z4377" i="1" s="1"/>
  <c r="AB4377" i="1" a="1"/>
  <c r="AB4377" i="1"/>
  <c r="AD4377" i="1"/>
  <c r="AF4377" i="1"/>
  <c r="AH4377" i="1"/>
  <c r="C4378" i="1"/>
  <c r="D4378" i="1"/>
  <c r="G4378" i="1"/>
  <c r="I4378" i="1"/>
  <c r="L4378" i="1"/>
  <c r="N4378" i="1"/>
  <c r="P4378" i="1"/>
  <c r="R4378" i="1"/>
  <c r="T4378" i="1"/>
  <c r="V4378" i="1"/>
  <c r="X4378" i="1"/>
  <c r="Z4378" i="1" a="1"/>
  <c r="Z4378" i="1" s="1"/>
  <c r="AB4378" i="1" a="1"/>
  <c r="AB4378" i="1" s="1"/>
  <c r="AD4378" i="1"/>
  <c r="AF4378" i="1"/>
  <c r="AH4378" i="1"/>
  <c r="C4379" i="1"/>
  <c r="D4379" i="1"/>
  <c r="G4379" i="1"/>
  <c r="I4379" i="1"/>
  <c r="L4379" i="1"/>
  <c r="N4379" i="1"/>
  <c r="P4379" i="1"/>
  <c r="R4379" i="1"/>
  <c r="T4379" i="1"/>
  <c r="V4379" i="1"/>
  <c r="X4379" i="1"/>
  <c r="Z4379" i="1" a="1"/>
  <c r="Z4379" i="1"/>
  <c r="AB4379" i="1" a="1"/>
  <c r="AB4379" i="1" s="1"/>
  <c r="AD4379" i="1"/>
  <c r="AF4379" i="1"/>
  <c r="AH4379" i="1"/>
  <c r="C4380" i="1"/>
  <c r="D4380" i="1"/>
  <c r="G4380" i="1"/>
  <c r="I4380" i="1"/>
  <c r="L4380" i="1"/>
  <c r="N4380" i="1"/>
  <c r="P4380" i="1"/>
  <c r="R4380" i="1"/>
  <c r="T4380" i="1"/>
  <c r="V4380" i="1"/>
  <c r="AI4380" i="1" s="1"/>
  <c r="X4380" i="1"/>
  <c r="Z4380" i="1" a="1"/>
  <c r="Z4380" i="1" s="1"/>
  <c r="AB4380" i="1" a="1"/>
  <c r="AB4380" i="1" s="1"/>
  <c r="AD4380" i="1"/>
  <c r="AF4380" i="1"/>
  <c r="AH4380" i="1"/>
  <c r="C4381" i="1"/>
  <c r="D4381" i="1"/>
  <c r="G4381" i="1"/>
  <c r="I4381" i="1"/>
  <c r="L4381" i="1"/>
  <c r="N4381" i="1"/>
  <c r="P4381" i="1"/>
  <c r="R4381" i="1"/>
  <c r="T4381" i="1"/>
  <c r="V4381" i="1"/>
  <c r="X4381" i="1"/>
  <c r="Z4381" i="1" a="1"/>
  <c r="Z4381" i="1" s="1"/>
  <c r="AB4381" i="1" a="1"/>
  <c r="AB4381" i="1" s="1"/>
  <c r="AD4381" i="1"/>
  <c r="AF4381" i="1"/>
  <c r="AH4381" i="1"/>
  <c r="AI4381" i="1"/>
  <c r="C4382" i="1"/>
  <c r="D4382" i="1"/>
  <c r="G4382" i="1"/>
  <c r="I4382" i="1"/>
  <c r="L4382" i="1"/>
  <c r="N4382" i="1"/>
  <c r="P4382" i="1"/>
  <c r="R4382" i="1"/>
  <c r="T4382" i="1"/>
  <c r="V4382" i="1"/>
  <c r="X4382" i="1"/>
  <c r="Z4382" i="1" a="1"/>
  <c r="Z4382" i="1" s="1"/>
  <c r="AB4382" i="1" a="1"/>
  <c r="AB4382" i="1" s="1"/>
  <c r="AD4382" i="1"/>
  <c r="AF4382" i="1"/>
  <c r="AH4382" i="1"/>
  <c r="C4383" i="1"/>
  <c r="D4383" i="1"/>
  <c r="G4383" i="1"/>
  <c r="I4383" i="1"/>
  <c r="L4383" i="1"/>
  <c r="N4383" i="1"/>
  <c r="P4383" i="1"/>
  <c r="R4383" i="1"/>
  <c r="T4383" i="1"/>
  <c r="V4383" i="1"/>
  <c r="X4383" i="1"/>
  <c r="Z4383" i="1" a="1"/>
  <c r="Z4383" i="1"/>
  <c r="AB4383" i="1" a="1"/>
  <c r="AB4383" i="1" s="1"/>
  <c r="AD4383" i="1"/>
  <c r="AF4383" i="1"/>
  <c r="AH4383" i="1"/>
  <c r="C4384" i="1"/>
  <c r="D4384" i="1"/>
  <c r="G4384" i="1"/>
  <c r="I4384" i="1"/>
  <c r="L4384" i="1"/>
  <c r="N4384" i="1"/>
  <c r="P4384" i="1"/>
  <c r="R4384" i="1"/>
  <c r="T4384" i="1"/>
  <c r="V4384" i="1"/>
  <c r="X4384" i="1"/>
  <c r="Z4384" i="1" a="1"/>
  <c r="Z4384" i="1"/>
  <c r="AB4384" i="1" a="1"/>
  <c r="AB4384" i="1" s="1"/>
  <c r="AD4384" i="1"/>
  <c r="AF4384" i="1"/>
  <c r="AH4384" i="1"/>
  <c r="C4385" i="1"/>
  <c r="D4385" i="1"/>
  <c r="G4385" i="1"/>
  <c r="I4385" i="1"/>
  <c r="L4385" i="1"/>
  <c r="N4385" i="1"/>
  <c r="P4385" i="1"/>
  <c r="R4385" i="1"/>
  <c r="T4385" i="1"/>
  <c r="V4385" i="1"/>
  <c r="X4385" i="1"/>
  <c r="Z4385" i="1" a="1"/>
  <c r="Z4385" i="1" s="1"/>
  <c r="AB4385" i="1" a="1"/>
  <c r="AB4385" i="1" s="1"/>
  <c r="AD4385" i="1"/>
  <c r="AF4385" i="1"/>
  <c r="AH4385" i="1"/>
  <c r="C4386" i="1"/>
  <c r="D4386" i="1"/>
  <c r="G4386" i="1"/>
  <c r="I4386" i="1"/>
  <c r="L4386" i="1"/>
  <c r="N4386" i="1"/>
  <c r="P4386" i="1"/>
  <c r="R4386" i="1"/>
  <c r="T4386" i="1"/>
  <c r="V4386" i="1"/>
  <c r="X4386" i="1"/>
  <c r="Z4386" i="1" a="1"/>
  <c r="Z4386" i="1" s="1"/>
  <c r="AB4386" i="1" a="1"/>
  <c r="AB4386" i="1"/>
  <c r="AD4386" i="1"/>
  <c r="AF4386" i="1"/>
  <c r="AH4386" i="1"/>
  <c r="C4387" i="1"/>
  <c r="D4387" i="1"/>
  <c r="G4387" i="1"/>
  <c r="I4387" i="1"/>
  <c r="L4387" i="1"/>
  <c r="N4387" i="1"/>
  <c r="P4387" i="1"/>
  <c r="R4387" i="1"/>
  <c r="T4387" i="1"/>
  <c r="V4387" i="1"/>
  <c r="X4387" i="1"/>
  <c r="Z4387" i="1" a="1"/>
  <c r="Z4387" i="1" s="1"/>
  <c r="AB4387" i="1" a="1"/>
  <c r="AB4387" i="1" s="1"/>
  <c r="AD4387" i="1"/>
  <c r="AF4387" i="1"/>
  <c r="AH4387" i="1"/>
  <c r="C4388" i="1"/>
  <c r="D4388" i="1"/>
  <c r="G4388" i="1"/>
  <c r="I4388" i="1"/>
  <c r="L4388" i="1"/>
  <c r="N4388" i="1"/>
  <c r="P4388" i="1"/>
  <c r="R4388" i="1"/>
  <c r="T4388" i="1"/>
  <c r="V4388" i="1"/>
  <c r="X4388" i="1"/>
  <c r="Z4388" i="1" a="1"/>
  <c r="Z4388" i="1" s="1"/>
  <c r="AB4388" i="1" a="1"/>
  <c r="AB4388" i="1"/>
  <c r="AD4388" i="1"/>
  <c r="AF4388" i="1"/>
  <c r="AH4388" i="1"/>
  <c r="C4389" i="1"/>
  <c r="D4389" i="1"/>
  <c r="G4389" i="1"/>
  <c r="I4389" i="1"/>
  <c r="L4389" i="1"/>
  <c r="N4389" i="1"/>
  <c r="P4389" i="1"/>
  <c r="R4389" i="1"/>
  <c r="T4389" i="1"/>
  <c r="V4389" i="1"/>
  <c r="X4389" i="1"/>
  <c r="Z4389" i="1" a="1"/>
  <c r="Z4389" i="1" s="1"/>
  <c r="AB4389" i="1" a="1"/>
  <c r="AB4389" i="1" s="1"/>
  <c r="AD4389" i="1"/>
  <c r="AF4389" i="1"/>
  <c r="AH4389" i="1"/>
  <c r="C4390" i="1"/>
  <c r="D4390" i="1"/>
  <c r="G4390" i="1"/>
  <c r="I4390" i="1"/>
  <c r="L4390" i="1"/>
  <c r="N4390" i="1"/>
  <c r="P4390" i="1"/>
  <c r="R4390" i="1"/>
  <c r="T4390" i="1"/>
  <c r="V4390" i="1"/>
  <c r="X4390" i="1"/>
  <c r="Z4390" i="1" a="1"/>
  <c r="Z4390" i="1" s="1"/>
  <c r="AB4390" i="1" a="1"/>
  <c r="AB4390" i="1" s="1"/>
  <c r="AD4390" i="1"/>
  <c r="AF4390" i="1"/>
  <c r="AH4390" i="1"/>
  <c r="C4391" i="1"/>
  <c r="D4391" i="1"/>
  <c r="G4391" i="1"/>
  <c r="I4391" i="1"/>
  <c r="L4391" i="1"/>
  <c r="N4391" i="1"/>
  <c r="P4391" i="1"/>
  <c r="R4391" i="1"/>
  <c r="T4391" i="1"/>
  <c r="V4391" i="1"/>
  <c r="X4391" i="1"/>
  <c r="Z4391" i="1" a="1"/>
  <c r="Z4391" i="1" s="1"/>
  <c r="AB4391" i="1" a="1"/>
  <c r="AB4391" i="1" s="1"/>
  <c r="AD4391" i="1"/>
  <c r="AF4391" i="1"/>
  <c r="AH4391" i="1"/>
  <c r="C4392" i="1"/>
  <c r="D4392" i="1"/>
  <c r="G4392" i="1"/>
  <c r="I4392" i="1"/>
  <c r="L4392" i="1"/>
  <c r="N4392" i="1"/>
  <c r="P4392" i="1"/>
  <c r="R4392" i="1"/>
  <c r="T4392" i="1"/>
  <c r="V4392" i="1"/>
  <c r="X4392" i="1"/>
  <c r="Z4392" i="1" a="1"/>
  <c r="Z4392" i="1" s="1"/>
  <c r="AB4392" i="1" a="1"/>
  <c r="AB4392" i="1" s="1"/>
  <c r="AD4392" i="1"/>
  <c r="AF4392" i="1"/>
  <c r="AH4392" i="1"/>
  <c r="C4393" i="1"/>
  <c r="D4393" i="1"/>
  <c r="G4393" i="1"/>
  <c r="I4393" i="1"/>
  <c r="L4393" i="1"/>
  <c r="N4393" i="1"/>
  <c r="P4393" i="1"/>
  <c r="R4393" i="1"/>
  <c r="T4393" i="1"/>
  <c r="V4393" i="1"/>
  <c r="X4393" i="1"/>
  <c r="AI4393" i="1" s="1"/>
  <c r="Z4393" i="1" a="1"/>
  <c r="Z4393" i="1" s="1"/>
  <c r="AB4393" i="1" a="1"/>
  <c r="AB4393" i="1" s="1"/>
  <c r="AD4393" i="1"/>
  <c r="AF4393" i="1"/>
  <c r="AH4393" i="1"/>
  <c r="C4394" i="1"/>
  <c r="D4394" i="1"/>
  <c r="G4394" i="1"/>
  <c r="I4394" i="1"/>
  <c r="L4394" i="1"/>
  <c r="N4394" i="1"/>
  <c r="P4394" i="1"/>
  <c r="R4394" i="1"/>
  <c r="T4394" i="1"/>
  <c r="V4394" i="1"/>
  <c r="X4394" i="1"/>
  <c r="Z4394" i="1" a="1"/>
  <c r="Z4394" i="1" s="1"/>
  <c r="AB4394" i="1" a="1"/>
  <c r="AB4394" i="1"/>
  <c r="AD4394" i="1"/>
  <c r="AF4394" i="1"/>
  <c r="AH4394" i="1"/>
  <c r="C4395" i="1"/>
  <c r="D4395" i="1"/>
  <c r="G4395" i="1"/>
  <c r="I4395" i="1"/>
  <c r="L4395" i="1"/>
  <c r="N4395" i="1"/>
  <c r="P4395" i="1"/>
  <c r="R4395" i="1"/>
  <c r="T4395" i="1"/>
  <c r="V4395" i="1"/>
  <c r="X4395" i="1"/>
  <c r="Z4395" i="1" a="1"/>
  <c r="Z4395" i="1" s="1"/>
  <c r="AB4395" i="1" a="1"/>
  <c r="AB4395" i="1"/>
  <c r="AD4395" i="1"/>
  <c r="AF4395" i="1"/>
  <c r="AH4395" i="1"/>
  <c r="C4396" i="1"/>
  <c r="D4396" i="1"/>
  <c r="G4396" i="1"/>
  <c r="I4396" i="1"/>
  <c r="L4396" i="1"/>
  <c r="N4396" i="1"/>
  <c r="P4396" i="1"/>
  <c r="R4396" i="1"/>
  <c r="T4396" i="1"/>
  <c r="V4396" i="1"/>
  <c r="X4396" i="1"/>
  <c r="Z4396" i="1" a="1"/>
  <c r="Z4396" i="1" s="1"/>
  <c r="AB4396" i="1" a="1"/>
  <c r="AB4396" i="1" s="1"/>
  <c r="AD4396" i="1"/>
  <c r="AF4396" i="1"/>
  <c r="AH4396" i="1"/>
  <c r="C4397" i="1"/>
  <c r="D4397" i="1"/>
  <c r="G4397" i="1"/>
  <c r="I4397" i="1"/>
  <c r="L4397" i="1"/>
  <c r="N4397" i="1"/>
  <c r="P4397" i="1"/>
  <c r="R4397" i="1"/>
  <c r="T4397" i="1"/>
  <c r="V4397" i="1"/>
  <c r="X4397" i="1"/>
  <c r="Z4397" i="1" a="1"/>
  <c r="Z4397" i="1" s="1"/>
  <c r="AB4397" i="1" a="1"/>
  <c r="AB4397" i="1" s="1"/>
  <c r="AD4397" i="1"/>
  <c r="AF4397" i="1"/>
  <c r="AH4397" i="1"/>
  <c r="C4398" i="1"/>
  <c r="D4398" i="1"/>
  <c r="G4398" i="1"/>
  <c r="I4398" i="1"/>
  <c r="L4398" i="1"/>
  <c r="N4398" i="1"/>
  <c r="P4398" i="1"/>
  <c r="R4398" i="1"/>
  <c r="T4398" i="1"/>
  <c r="V4398" i="1"/>
  <c r="X4398" i="1"/>
  <c r="Z4398" i="1" a="1"/>
  <c r="Z4398" i="1" s="1"/>
  <c r="AB4398" i="1" a="1"/>
  <c r="AB4398" i="1" s="1"/>
  <c r="AD4398" i="1"/>
  <c r="AF4398" i="1"/>
  <c r="AH4398" i="1"/>
  <c r="C4399" i="1"/>
  <c r="D4399" i="1"/>
  <c r="G4399" i="1"/>
  <c r="I4399" i="1"/>
  <c r="L4399" i="1"/>
  <c r="N4399" i="1"/>
  <c r="P4399" i="1"/>
  <c r="R4399" i="1"/>
  <c r="T4399" i="1"/>
  <c r="V4399" i="1"/>
  <c r="X4399" i="1"/>
  <c r="Z4399" i="1" a="1"/>
  <c r="Z4399" i="1" s="1"/>
  <c r="AB4399" i="1" a="1"/>
  <c r="AB4399" i="1" s="1"/>
  <c r="AD4399" i="1"/>
  <c r="AF4399" i="1"/>
  <c r="AH4399" i="1"/>
  <c r="C4400" i="1"/>
  <c r="D4400" i="1"/>
  <c r="G4400" i="1"/>
  <c r="I4400" i="1"/>
  <c r="L4400" i="1"/>
  <c r="N4400" i="1"/>
  <c r="P4400" i="1"/>
  <c r="R4400" i="1"/>
  <c r="T4400" i="1"/>
  <c r="V4400" i="1"/>
  <c r="X4400" i="1"/>
  <c r="Z4400" i="1" a="1"/>
  <c r="Z4400" i="1" s="1"/>
  <c r="AB4400" i="1" a="1"/>
  <c r="AB4400" i="1" s="1"/>
  <c r="AD4400" i="1"/>
  <c r="AF4400" i="1"/>
  <c r="AH4400" i="1"/>
  <c r="C4401" i="1"/>
  <c r="D4401" i="1"/>
  <c r="G4401" i="1"/>
  <c r="I4401" i="1"/>
  <c r="L4401" i="1"/>
  <c r="N4401" i="1"/>
  <c r="P4401" i="1"/>
  <c r="R4401" i="1"/>
  <c r="T4401" i="1"/>
  <c r="V4401" i="1"/>
  <c r="X4401" i="1"/>
  <c r="Z4401" i="1" a="1"/>
  <c r="Z4401" i="1" s="1"/>
  <c r="AB4401" i="1" a="1"/>
  <c r="AB4401" i="1" s="1"/>
  <c r="AD4401" i="1"/>
  <c r="AF4401" i="1"/>
  <c r="AH4401" i="1"/>
  <c r="C4402" i="1"/>
  <c r="D4402" i="1"/>
  <c r="G4402" i="1"/>
  <c r="I4402" i="1"/>
  <c r="L4402" i="1"/>
  <c r="N4402" i="1"/>
  <c r="P4402" i="1"/>
  <c r="R4402" i="1"/>
  <c r="T4402" i="1"/>
  <c r="V4402" i="1"/>
  <c r="X4402" i="1"/>
  <c r="Z4402" i="1" a="1"/>
  <c r="Z4402" i="1"/>
  <c r="AB4402" i="1" a="1"/>
  <c r="AB4402" i="1" s="1"/>
  <c r="AD4402" i="1"/>
  <c r="AF4402" i="1"/>
  <c r="AH4402" i="1"/>
  <c r="C4403" i="1"/>
  <c r="D4403" i="1"/>
  <c r="G4403" i="1"/>
  <c r="I4403" i="1"/>
  <c r="L4403" i="1"/>
  <c r="N4403" i="1"/>
  <c r="P4403" i="1"/>
  <c r="R4403" i="1"/>
  <c r="T4403" i="1"/>
  <c r="V4403" i="1"/>
  <c r="X4403" i="1"/>
  <c r="Z4403" i="1" a="1"/>
  <c r="Z4403" i="1" s="1"/>
  <c r="AB4403" i="1" a="1"/>
  <c r="AB4403" i="1" s="1"/>
  <c r="AD4403" i="1"/>
  <c r="AF4403" i="1"/>
  <c r="AH4403" i="1"/>
  <c r="C4404" i="1"/>
  <c r="D4404" i="1"/>
  <c r="G4404" i="1"/>
  <c r="I4404" i="1"/>
  <c r="L4404" i="1"/>
  <c r="N4404" i="1"/>
  <c r="P4404" i="1"/>
  <c r="R4404" i="1"/>
  <c r="T4404" i="1"/>
  <c r="V4404" i="1"/>
  <c r="X4404" i="1"/>
  <c r="Z4404" i="1" a="1"/>
  <c r="Z4404" i="1" s="1"/>
  <c r="AB4404" i="1" a="1"/>
  <c r="AB4404" i="1" s="1"/>
  <c r="AD4404" i="1"/>
  <c r="AF4404" i="1"/>
  <c r="AH4404" i="1"/>
  <c r="C4405" i="1"/>
  <c r="D4405" i="1"/>
  <c r="G4405" i="1"/>
  <c r="I4405" i="1"/>
  <c r="L4405" i="1"/>
  <c r="N4405" i="1"/>
  <c r="P4405" i="1"/>
  <c r="R4405" i="1"/>
  <c r="T4405" i="1"/>
  <c r="V4405" i="1"/>
  <c r="X4405" i="1"/>
  <c r="Z4405" i="1" a="1"/>
  <c r="Z4405" i="1" s="1"/>
  <c r="AB4405" i="1" a="1"/>
  <c r="AB4405" i="1" s="1"/>
  <c r="AD4405" i="1"/>
  <c r="AF4405" i="1"/>
  <c r="AH4405" i="1"/>
  <c r="C4406" i="1"/>
  <c r="D4406" i="1"/>
  <c r="G4406" i="1"/>
  <c r="I4406" i="1"/>
  <c r="L4406" i="1"/>
  <c r="N4406" i="1"/>
  <c r="P4406" i="1"/>
  <c r="R4406" i="1"/>
  <c r="T4406" i="1"/>
  <c r="V4406" i="1"/>
  <c r="X4406" i="1"/>
  <c r="Z4406" i="1" a="1"/>
  <c r="Z4406" i="1" s="1"/>
  <c r="AB4406" i="1" a="1"/>
  <c r="AB4406" i="1"/>
  <c r="AD4406" i="1"/>
  <c r="AF4406" i="1"/>
  <c r="AH4406" i="1"/>
  <c r="C4407" i="1"/>
  <c r="D4407" i="1"/>
  <c r="G4407" i="1"/>
  <c r="I4407" i="1"/>
  <c r="L4407" i="1"/>
  <c r="N4407" i="1"/>
  <c r="P4407" i="1"/>
  <c r="R4407" i="1"/>
  <c r="T4407" i="1"/>
  <c r="V4407" i="1"/>
  <c r="X4407" i="1"/>
  <c r="Z4407" i="1" a="1"/>
  <c r="Z4407" i="1" s="1"/>
  <c r="AB4407" i="1" a="1"/>
  <c r="AB4407" i="1" s="1"/>
  <c r="AD4407" i="1"/>
  <c r="AF4407" i="1"/>
  <c r="AH4407" i="1"/>
  <c r="C4408" i="1"/>
  <c r="D4408" i="1"/>
  <c r="G4408" i="1"/>
  <c r="I4408" i="1"/>
  <c r="L4408" i="1"/>
  <c r="N4408" i="1"/>
  <c r="P4408" i="1"/>
  <c r="R4408" i="1"/>
  <c r="T4408" i="1"/>
  <c r="V4408" i="1"/>
  <c r="X4408" i="1"/>
  <c r="Z4408" i="1" a="1"/>
  <c r="Z4408" i="1"/>
  <c r="AB4408" i="1" a="1"/>
  <c r="AB4408" i="1" s="1"/>
  <c r="AD4408" i="1"/>
  <c r="AF4408" i="1"/>
  <c r="AH4408" i="1"/>
  <c r="C4409" i="1"/>
  <c r="D4409" i="1"/>
  <c r="G4409" i="1"/>
  <c r="I4409" i="1"/>
  <c r="L4409" i="1"/>
  <c r="N4409" i="1"/>
  <c r="P4409" i="1"/>
  <c r="R4409" i="1"/>
  <c r="T4409" i="1"/>
  <c r="V4409" i="1"/>
  <c r="X4409" i="1"/>
  <c r="Z4409" i="1" a="1"/>
  <c r="Z4409" i="1"/>
  <c r="AB4409" i="1" a="1"/>
  <c r="AB4409" i="1"/>
  <c r="AD4409" i="1"/>
  <c r="AF4409" i="1"/>
  <c r="AH4409" i="1"/>
  <c r="C4410" i="1"/>
  <c r="D4410" i="1"/>
  <c r="G4410" i="1"/>
  <c r="I4410" i="1"/>
  <c r="L4410" i="1"/>
  <c r="N4410" i="1"/>
  <c r="P4410" i="1"/>
  <c r="R4410" i="1"/>
  <c r="T4410" i="1"/>
  <c r="V4410" i="1"/>
  <c r="X4410" i="1"/>
  <c r="Z4410" i="1" a="1"/>
  <c r="Z4410" i="1" s="1"/>
  <c r="AB4410" i="1" a="1"/>
  <c r="AB4410" i="1" s="1"/>
  <c r="AD4410" i="1"/>
  <c r="AF4410" i="1"/>
  <c r="AH4410" i="1"/>
  <c r="C4411" i="1"/>
  <c r="D4411" i="1"/>
  <c r="G4411" i="1"/>
  <c r="I4411" i="1"/>
  <c r="L4411" i="1"/>
  <c r="N4411" i="1"/>
  <c r="P4411" i="1"/>
  <c r="R4411" i="1"/>
  <c r="T4411" i="1"/>
  <c r="V4411" i="1"/>
  <c r="X4411" i="1"/>
  <c r="Z4411" i="1" a="1"/>
  <c r="Z4411" i="1" s="1"/>
  <c r="AB4411" i="1" a="1"/>
  <c r="AB4411" i="1" s="1"/>
  <c r="AD4411" i="1"/>
  <c r="AF4411" i="1"/>
  <c r="AH4411" i="1"/>
  <c r="C4412" i="1"/>
  <c r="D4412" i="1"/>
  <c r="G4412" i="1"/>
  <c r="I4412" i="1"/>
  <c r="L4412" i="1"/>
  <c r="N4412" i="1"/>
  <c r="P4412" i="1"/>
  <c r="R4412" i="1"/>
  <c r="T4412" i="1"/>
  <c r="V4412" i="1"/>
  <c r="X4412" i="1"/>
  <c r="Z4412" i="1" a="1"/>
  <c r="Z4412" i="1" s="1"/>
  <c r="AB4412" i="1" a="1"/>
  <c r="AB4412" i="1" s="1"/>
  <c r="AD4412" i="1"/>
  <c r="AF4412" i="1"/>
  <c r="AH4412" i="1"/>
  <c r="C4413" i="1"/>
  <c r="D4413" i="1"/>
  <c r="G4413" i="1"/>
  <c r="I4413" i="1"/>
  <c r="L4413" i="1"/>
  <c r="N4413" i="1"/>
  <c r="P4413" i="1"/>
  <c r="R4413" i="1"/>
  <c r="T4413" i="1"/>
  <c r="V4413" i="1"/>
  <c r="X4413" i="1"/>
  <c r="Z4413" i="1" a="1"/>
  <c r="Z4413" i="1" s="1"/>
  <c r="AI4413" i="1" s="1"/>
  <c r="AB4413" i="1" a="1"/>
  <c r="AB4413" i="1" s="1"/>
  <c r="AD4413" i="1"/>
  <c r="AF4413" i="1"/>
  <c r="AH4413" i="1"/>
  <c r="C4414" i="1"/>
  <c r="D4414" i="1"/>
  <c r="G4414" i="1"/>
  <c r="I4414" i="1"/>
  <c r="L4414" i="1"/>
  <c r="N4414" i="1"/>
  <c r="P4414" i="1"/>
  <c r="R4414" i="1"/>
  <c r="T4414" i="1"/>
  <c r="V4414" i="1"/>
  <c r="X4414" i="1"/>
  <c r="Z4414" i="1" a="1"/>
  <c r="Z4414" i="1" s="1"/>
  <c r="AB4414" i="1" a="1"/>
  <c r="AB4414" i="1" s="1"/>
  <c r="AD4414" i="1"/>
  <c r="AF4414" i="1"/>
  <c r="AH4414" i="1"/>
  <c r="C4415" i="1"/>
  <c r="D4415" i="1"/>
  <c r="G4415" i="1"/>
  <c r="I4415" i="1"/>
  <c r="L4415" i="1"/>
  <c r="N4415" i="1"/>
  <c r="P4415" i="1"/>
  <c r="R4415" i="1"/>
  <c r="T4415" i="1"/>
  <c r="V4415" i="1"/>
  <c r="X4415" i="1"/>
  <c r="Z4415" i="1" a="1"/>
  <c r="Z4415" i="1" s="1"/>
  <c r="AB4415" i="1" a="1"/>
  <c r="AB4415" i="1" s="1"/>
  <c r="AD4415" i="1"/>
  <c r="AF4415" i="1"/>
  <c r="AH4415" i="1"/>
  <c r="C4416" i="1"/>
  <c r="D4416" i="1"/>
  <c r="G4416" i="1"/>
  <c r="I4416" i="1"/>
  <c r="L4416" i="1"/>
  <c r="N4416" i="1"/>
  <c r="P4416" i="1"/>
  <c r="R4416" i="1"/>
  <c r="T4416" i="1"/>
  <c r="V4416" i="1"/>
  <c r="X4416" i="1"/>
  <c r="Z4416" i="1" a="1"/>
  <c r="Z4416" i="1" s="1"/>
  <c r="AB4416" i="1" a="1"/>
  <c r="AB4416" i="1" s="1"/>
  <c r="AD4416" i="1"/>
  <c r="AF4416" i="1"/>
  <c r="AH4416" i="1"/>
  <c r="C4417" i="1"/>
  <c r="D4417" i="1"/>
  <c r="G4417" i="1"/>
  <c r="I4417" i="1"/>
  <c r="L4417" i="1"/>
  <c r="N4417" i="1"/>
  <c r="P4417" i="1"/>
  <c r="R4417" i="1"/>
  <c r="T4417" i="1"/>
  <c r="V4417" i="1"/>
  <c r="X4417" i="1"/>
  <c r="Z4417" i="1" a="1"/>
  <c r="Z4417" i="1" s="1"/>
  <c r="AB4417" i="1" a="1"/>
  <c r="AB4417" i="1" s="1"/>
  <c r="AD4417" i="1"/>
  <c r="AF4417" i="1"/>
  <c r="AH4417" i="1"/>
  <c r="C4418" i="1"/>
  <c r="D4418" i="1"/>
  <c r="G4418" i="1"/>
  <c r="I4418" i="1"/>
  <c r="L4418" i="1"/>
  <c r="N4418" i="1"/>
  <c r="P4418" i="1"/>
  <c r="R4418" i="1"/>
  <c r="T4418" i="1"/>
  <c r="V4418" i="1"/>
  <c r="X4418" i="1"/>
  <c r="Z4418" i="1" a="1"/>
  <c r="Z4418" i="1" s="1"/>
  <c r="AB4418" i="1" a="1"/>
  <c r="AB4418" i="1" s="1"/>
  <c r="AD4418" i="1"/>
  <c r="AF4418" i="1"/>
  <c r="AH4418" i="1"/>
  <c r="C4419" i="1"/>
  <c r="D4419" i="1"/>
  <c r="G4419" i="1"/>
  <c r="I4419" i="1"/>
  <c r="L4419" i="1"/>
  <c r="N4419" i="1"/>
  <c r="P4419" i="1"/>
  <c r="R4419" i="1"/>
  <c r="T4419" i="1"/>
  <c r="V4419" i="1"/>
  <c r="X4419" i="1"/>
  <c r="Z4419" i="1" a="1"/>
  <c r="Z4419" i="1" s="1"/>
  <c r="AB4419" i="1" a="1"/>
  <c r="AB4419" i="1" s="1"/>
  <c r="AD4419" i="1"/>
  <c r="AF4419" i="1"/>
  <c r="AH4419" i="1"/>
  <c r="C4420" i="1"/>
  <c r="D4420" i="1"/>
  <c r="G4420" i="1"/>
  <c r="I4420" i="1"/>
  <c r="L4420" i="1"/>
  <c r="N4420" i="1"/>
  <c r="P4420" i="1"/>
  <c r="R4420" i="1"/>
  <c r="T4420" i="1"/>
  <c r="V4420" i="1"/>
  <c r="X4420" i="1"/>
  <c r="Z4420" i="1" a="1"/>
  <c r="Z4420" i="1"/>
  <c r="AB4420" i="1" a="1"/>
  <c r="AB4420" i="1" s="1"/>
  <c r="AD4420" i="1"/>
  <c r="AF4420" i="1"/>
  <c r="AH4420" i="1"/>
  <c r="C4421" i="1"/>
  <c r="D4421" i="1"/>
  <c r="G4421" i="1"/>
  <c r="I4421" i="1"/>
  <c r="L4421" i="1"/>
  <c r="N4421" i="1"/>
  <c r="P4421" i="1"/>
  <c r="R4421" i="1"/>
  <c r="T4421" i="1"/>
  <c r="V4421" i="1"/>
  <c r="X4421" i="1"/>
  <c r="Z4421" i="1" a="1"/>
  <c r="Z4421" i="1" s="1"/>
  <c r="AB4421" i="1" a="1"/>
  <c r="AB4421" i="1" s="1"/>
  <c r="AD4421" i="1"/>
  <c r="AF4421" i="1"/>
  <c r="AH4421" i="1"/>
  <c r="C4422" i="1"/>
  <c r="D4422" i="1"/>
  <c r="G4422" i="1"/>
  <c r="I4422" i="1"/>
  <c r="L4422" i="1"/>
  <c r="N4422" i="1"/>
  <c r="P4422" i="1"/>
  <c r="R4422" i="1"/>
  <c r="T4422" i="1"/>
  <c r="V4422" i="1"/>
  <c r="X4422" i="1"/>
  <c r="Z4422" i="1" a="1"/>
  <c r="Z4422" i="1" s="1"/>
  <c r="AB4422" i="1" a="1"/>
  <c r="AB4422" i="1" s="1"/>
  <c r="AD4422" i="1"/>
  <c r="AF4422" i="1"/>
  <c r="AH4422" i="1"/>
  <c r="C4423" i="1"/>
  <c r="D4423" i="1"/>
  <c r="G4423" i="1"/>
  <c r="I4423" i="1"/>
  <c r="L4423" i="1"/>
  <c r="N4423" i="1"/>
  <c r="P4423" i="1"/>
  <c r="R4423" i="1"/>
  <c r="T4423" i="1"/>
  <c r="V4423" i="1"/>
  <c r="X4423" i="1"/>
  <c r="Z4423" i="1" a="1"/>
  <c r="Z4423" i="1" s="1"/>
  <c r="AB4423" i="1" a="1"/>
  <c r="AB4423" i="1" s="1"/>
  <c r="AD4423" i="1"/>
  <c r="AF4423" i="1"/>
  <c r="AH4423" i="1"/>
  <c r="C4424" i="1"/>
  <c r="D4424" i="1"/>
  <c r="G4424" i="1"/>
  <c r="I4424" i="1"/>
  <c r="L4424" i="1"/>
  <c r="N4424" i="1"/>
  <c r="P4424" i="1"/>
  <c r="R4424" i="1"/>
  <c r="T4424" i="1"/>
  <c r="V4424" i="1"/>
  <c r="X4424" i="1"/>
  <c r="Z4424" i="1" a="1"/>
  <c r="Z4424" i="1"/>
  <c r="AB4424" i="1" a="1"/>
  <c r="AB4424" i="1"/>
  <c r="AD4424" i="1"/>
  <c r="AF4424" i="1"/>
  <c r="AH4424" i="1"/>
  <c r="C4425" i="1"/>
  <c r="D4425" i="1"/>
  <c r="G4425" i="1"/>
  <c r="I4425" i="1"/>
  <c r="L4425" i="1"/>
  <c r="N4425" i="1"/>
  <c r="P4425" i="1"/>
  <c r="R4425" i="1"/>
  <c r="T4425" i="1"/>
  <c r="V4425" i="1"/>
  <c r="X4425" i="1"/>
  <c r="Z4425" i="1" a="1"/>
  <c r="Z4425" i="1" s="1"/>
  <c r="AB4425" i="1" a="1"/>
  <c r="AB4425" i="1" s="1"/>
  <c r="AD4425" i="1"/>
  <c r="AF4425" i="1"/>
  <c r="AH4425" i="1"/>
  <c r="C4426" i="1"/>
  <c r="D4426" i="1"/>
  <c r="G4426" i="1"/>
  <c r="I4426" i="1"/>
  <c r="L4426" i="1"/>
  <c r="N4426" i="1"/>
  <c r="P4426" i="1"/>
  <c r="R4426" i="1"/>
  <c r="T4426" i="1"/>
  <c r="V4426" i="1"/>
  <c r="X4426" i="1"/>
  <c r="Z4426" i="1" a="1"/>
  <c r="Z4426" i="1"/>
  <c r="AB4426" i="1" a="1"/>
  <c r="AB4426" i="1"/>
  <c r="AD4426" i="1"/>
  <c r="AF4426" i="1"/>
  <c r="AH4426" i="1"/>
  <c r="C4427" i="1"/>
  <c r="D4427" i="1"/>
  <c r="G4427" i="1"/>
  <c r="I4427" i="1"/>
  <c r="L4427" i="1"/>
  <c r="N4427" i="1"/>
  <c r="P4427" i="1"/>
  <c r="R4427" i="1"/>
  <c r="T4427" i="1"/>
  <c r="V4427" i="1"/>
  <c r="X4427" i="1"/>
  <c r="Z4427" i="1" a="1"/>
  <c r="Z4427" i="1" s="1"/>
  <c r="AI4427" i="1" s="1"/>
  <c r="AB4427" i="1" a="1"/>
  <c r="AB4427" i="1" s="1"/>
  <c r="AD4427" i="1"/>
  <c r="AF4427" i="1"/>
  <c r="AH4427" i="1"/>
  <c r="C4428" i="1"/>
  <c r="D4428" i="1"/>
  <c r="G4428" i="1"/>
  <c r="I4428" i="1"/>
  <c r="L4428" i="1"/>
  <c r="N4428" i="1"/>
  <c r="P4428" i="1"/>
  <c r="R4428" i="1"/>
  <c r="T4428" i="1"/>
  <c r="V4428" i="1"/>
  <c r="X4428" i="1"/>
  <c r="Z4428" i="1" a="1"/>
  <c r="Z4428" i="1"/>
  <c r="AB4428" i="1" a="1"/>
  <c r="AB4428" i="1" s="1"/>
  <c r="AD4428" i="1"/>
  <c r="AF4428" i="1"/>
  <c r="AH4428" i="1"/>
  <c r="C4429" i="1"/>
  <c r="D4429" i="1"/>
  <c r="G4429" i="1"/>
  <c r="I4429" i="1"/>
  <c r="L4429" i="1"/>
  <c r="N4429" i="1"/>
  <c r="P4429" i="1"/>
  <c r="R4429" i="1"/>
  <c r="T4429" i="1"/>
  <c r="V4429" i="1"/>
  <c r="X4429" i="1"/>
  <c r="Z4429" i="1" a="1"/>
  <c r="Z4429" i="1" s="1"/>
  <c r="AB4429" i="1" a="1"/>
  <c r="AB4429" i="1" s="1"/>
  <c r="AD4429" i="1"/>
  <c r="AF4429" i="1"/>
  <c r="AH4429" i="1"/>
  <c r="C4430" i="1"/>
  <c r="D4430" i="1"/>
  <c r="G4430" i="1"/>
  <c r="I4430" i="1"/>
  <c r="L4430" i="1"/>
  <c r="N4430" i="1"/>
  <c r="P4430" i="1"/>
  <c r="R4430" i="1"/>
  <c r="T4430" i="1"/>
  <c r="V4430" i="1"/>
  <c r="X4430" i="1"/>
  <c r="Z4430" i="1" a="1"/>
  <c r="Z4430" i="1" s="1"/>
  <c r="AB4430" i="1" a="1"/>
  <c r="AB4430" i="1" s="1"/>
  <c r="AI4430" i="1" s="1"/>
  <c r="AD4430" i="1"/>
  <c r="AF4430" i="1"/>
  <c r="AH4430" i="1"/>
  <c r="C4431" i="1"/>
  <c r="D4431" i="1"/>
  <c r="G4431" i="1"/>
  <c r="I4431" i="1"/>
  <c r="L4431" i="1"/>
  <c r="N4431" i="1"/>
  <c r="P4431" i="1"/>
  <c r="R4431" i="1"/>
  <c r="T4431" i="1"/>
  <c r="V4431" i="1"/>
  <c r="X4431" i="1"/>
  <c r="Z4431" i="1" a="1"/>
  <c r="Z4431" i="1" s="1"/>
  <c r="AB4431" i="1" a="1"/>
  <c r="AB4431" i="1" s="1"/>
  <c r="AD4431" i="1"/>
  <c r="AF4431" i="1"/>
  <c r="AH4431" i="1"/>
  <c r="C4432" i="1"/>
  <c r="D4432" i="1"/>
  <c r="G4432" i="1"/>
  <c r="I4432" i="1"/>
  <c r="L4432" i="1"/>
  <c r="N4432" i="1"/>
  <c r="P4432" i="1"/>
  <c r="R4432" i="1"/>
  <c r="T4432" i="1"/>
  <c r="V4432" i="1"/>
  <c r="X4432" i="1"/>
  <c r="Z4432" i="1" a="1"/>
  <c r="Z4432" i="1" s="1"/>
  <c r="AB4432" i="1" a="1"/>
  <c r="AB4432" i="1" s="1"/>
  <c r="AD4432" i="1"/>
  <c r="AF4432" i="1"/>
  <c r="AH4432" i="1"/>
  <c r="C4433" i="1"/>
  <c r="D4433" i="1"/>
  <c r="G4433" i="1"/>
  <c r="I4433" i="1"/>
  <c r="L4433" i="1"/>
  <c r="N4433" i="1"/>
  <c r="P4433" i="1"/>
  <c r="R4433" i="1"/>
  <c r="T4433" i="1"/>
  <c r="V4433" i="1"/>
  <c r="X4433" i="1"/>
  <c r="Z4433" i="1" a="1"/>
  <c r="Z4433" i="1" s="1"/>
  <c r="AB4433" i="1" a="1"/>
  <c r="AB4433" i="1" s="1"/>
  <c r="AD4433" i="1"/>
  <c r="AF4433" i="1"/>
  <c r="AH4433" i="1"/>
  <c r="C4434" i="1"/>
  <c r="D4434" i="1"/>
  <c r="G4434" i="1"/>
  <c r="I4434" i="1"/>
  <c r="L4434" i="1"/>
  <c r="N4434" i="1"/>
  <c r="P4434" i="1"/>
  <c r="R4434" i="1"/>
  <c r="T4434" i="1"/>
  <c r="V4434" i="1"/>
  <c r="X4434" i="1"/>
  <c r="Z4434" i="1" a="1"/>
  <c r="Z4434" i="1" s="1"/>
  <c r="AB4434" i="1" a="1"/>
  <c r="AB4434" i="1" s="1"/>
  <c r="AD4434" i="1"/>
  <c r="AF4434" i="1"/>
  <c r="AH4434" i="1"/>
  <c r="C4435" i="1"/>
  <c r="D4435" i="1"/>
  <c r="G4435" i="1"/>
  <c r="I4435" i="1"/>
  <c r="L4435" i="1"/>
  <c r="N4435" i="1"/>
  <c r="P4435" i="1"/>
  <c r="R4435" i="1"/>
  <c r="T4435" i="1"/>
  <c r="V4435" i="1"/>
  <c r="X4435" i="1"/>
  <c r="Z4435" i="1" a="1"/>
  <c r="Z4435" i="1" s="1"/>
  <c r="AB4435" i="1" a="1"/>
  <c r="AB4435" i="1" s="1"/>
  <c r="AD4435" i="1"/>
  <c r="AF4435" i="1"/>
  <c r="AH4435" i="1"/>
  <c r="C4436" i="1"/>
  <c r="D4436" i="1"/>
  <c r="G4436" i="1"/>
  <c r="I4436" i="1"/>
  <c r="L4436" i="1"/>
  <c r="N4436" i="1"/>
  <c r="P4436" i="1"/>
  <c r="R4436" i="1"/>
  <c r="T4436" i="1"/>
  <c r="V4436" i="1"/>
  <c r="X4436" i="1"/>
  <c r="Z4436" i="1" a="1"/>
  <c r="Z4436" i="1" s="1"/>
  <c r="AB4436" i="1" a="1"/>
  <c r="AB4436" i="1"/>
  <c r="AD4436" i="1"/>
  <c r="AF4436" i="1"/>
  <c r="AH4436" i="1"/>
  <c r="C4437" i="1"/>
  <c r="D4437" i="1"/>
  <c r="G4437" i="1"/>
  <c r="I4437" i="1"/>
  <c r="L4437" i="1"/>
  <c r="N4437" i="1"/>
  <c r="P4437" i="1"/>
  <c r="R4437" i="1"/>
  <c r="T4437" i="1"/>
  <c r="V4437" i="1"/>
  <c r="X4437" i="1"/>
  <c r="Z4437" i="1" a="1"/>
  <c r="Z4437" i="1" s="1"/>
  <c r="AB4437" i="1" a="1"/>
  <c r="AB4437" i="1" s="1"/>
  <c r="AD4437" i="1"/>
  <c r="AF4437" i="1"/>
  <c r="AH4437" i="1"/>
  <c r="C4438" i="1"/>
  <c r="D4438" i="1"/>
  <c r="G4438" i="1"/>
  <c r="I4438" i="1"/>
  <c r="L4438" i="1"/>
  <c r="N4438" i="1"/>
  <c r="P4438" i="1"/>
  <c r="R4438" i="1"/>
  <c r="T4438" i="1"/>
  <c r="V4438" i="1"/>
  <c r="X4438" i="1"/>
  <c r="Z4438" i="1" a="1"/>
  <c r="Z4438" i="1"/>
  <c r="AB4438" i="1" a="1"/>
  <c r="AB4438" i="1"/>
  <c r="AD4438" i="1"/>
  <c r="AF4438" i="1"/>
  <c r="AH4438" i="1"/>
  <c r="C4439" i="1"/>
  <c r="D4439" i="1"/>
  <c r="G4439" i="1"/>
  <c r="I4439" i="1"/>
  <c r="L4439" i="1"/>
  <c r="N4439" i="1"/>
  <c r="P4439" i="1"/>
  <c r="R4439" i="1"/>
  <c r="T4439" i="1"/>
  <c r="V4439" i="1"/>
  <c r="X4439" i="1"/>
  <c r="Z4439" i="1" a="1"/>
  <c r="Z4439" i="1"/>
  <c r="AB4439" i="1" a="1"/>
  <c r="AB4439" i="1" s="1"/>
  <c r="AD4439" i="1"/>
  <c r="AF4439" i="1"/>
  <c r="AH4439" i="1"/>
  <c r="C4440" i="1"/>
  <c r="D4440" i="1"/>
  <c r="G4440" i="1"/>
  <c r="I4440" i="1"/>
  <c r="L4440" i="1"/>
  <c r="N4440" i="1"/>
  <c r="P4440" i="1"/>
  <c r="R4440" i="1"/>
  <c r="T4440" i="1"/>
  <c r="V4440" i="1"/>
  <c r="X4440" i="1"/>
  <c r="Z4440" i="1" a="1"/>
  <c r="Z4440" i="1"/>
  <c r="AB4440" i="1" a="1"/>
  <c r="AB4440" i="1" s="1"/>
  <c r="AD4440" i="1"/>
  <c r="AF4440" i="1"/>
  <c r="AH4440" i="1"/>
  <c r="C4441" i="1"/>
  <c r="D4441" i="1"/>
  <c r="G4441" i="1"/>
  <c r="I4441" i="1"/>
  <c r="L4441" i="1"/>
  <c r="N4441" i="1"/>
  <c r="P4441" i="1"/>
  <c r="R4441" i="1"/>
  <c r="T4441" i="1"/>
  <c r="V4441" i="1"/>
  <c r="X4441" i="1"/>
  <c r="AI4441" i="1" s="1"/>
  <c r="Z4441" i="1" a="1"/>
  <c r="Z4441" i="1" s="1"/>
  <c r="AB4441" i="1" a="1"/>
  <c r="AB4441" i="1" s="1"/>
  <c r="AD4441" i="1"/>
  <c r="AF4441" i="1"/>
  <c r="AH4441" i="1"/>
  <c r="C4442" i="1"/>
  <c r="D4442" i="1"/>
  <c r="G4442" i="1"/>
  <c r="I4442" i="1"/>
  <c r="L4442" i="1"/>
  <c r="N4442" i="1"/>
  <c r="P4442" i="1"/>
  <c r="R4442" i="1"/>
  <c r="T4442" i="1"/>
  <c r="V4442" i="1"/>
  <c r="X4442" i="1"/>
  <c r="Z4442" i="1" a="1"/>
  <c r="Z4442" i="1" s="1"/>
  <c r="AB4442" i="1" a="1"/>
  <c r="AB4442" i="1"/>
  <c r="AD4442" i="1"/>
  <c r="AF4442" i="1"/>
  <c r="AH4442" i="1"/>
  <c r="C4443" i="1"/>
  <c r="D4443" i="1"/>
  <c r="G4443" i="1"/>
  <c r="I4443" i="1"/>
  <c r="L4443" i="1"/>
  <c r="N4443" i="1"/>
  <c r="P4443" i="1"/>
  <c r="R4443" i="1"/>
  <c r="T4443" i="1"/>
  <c r="V4443" i="1"/>
  <c r="X4443" i="1"/>
  <c r="Z4443" i="1" a="1"/>
  <c r="Z4443" i="1" s="1"/>
  <c r="AB4443" i="1" a="1"/>
  <c r="AB4443" i="1" s="1"/>
  <c r="AD4443" i="1"/>
  <c r="AF4443" i="1"/>
  <c r="AH4443" i="1"/>
  <c r="C4444" i="1"/>
  <c r="D4444" i="1"/>
  <c r="G4444" i="1"/>
  <c r="I4444" i="1"/>
  <c r="L4444" i="1"/>
  <c r="N4444" i="1"/>
  <c r="P4444" i="1"/>
  <c r="R4444" i="1"/>
  <c r="T4444" i="1"/>
  <c r="V4444" i="1"/>
  <c r="X4444" i="1"/>
  <c r="Z4444" i="1" a="1"/>
  <c r="Z4444" i="1" s="1"/>
  <c r="AB4444" i="1" a="1"/>
  <c r="AB4444" i="1" s="1"/>
  <c r="AD4444" i="1"/>
  <c r="AF4444" i="1"/>
  <c r="AH4444" i="1"/>
  <c r="C4445" i="1"/>
  <c r="D4445" i="1"/>
  <c r="G4445" i="1"/>
  <c r="I4445" i="1"/>
  <c r="L4445" i="1"/>
  <c r="N4445" i="1"/>
  <c r="P4445" i="1"/>
  <c r="R4445" i="1"/>
  <c r="T4445" i="1"/>
  <c r="V4445" i="1"/>
  <c r="X4445" i="1"/>
  <c r="Z4445" i="1" a="1"/>
  <c r="Z4445" i="1"/>
  <c r="AB4445" i="1" a="1"/>
  <c r="AB4445" i="1" s="1"/>
  <c r="AD4445" i="1"/>
  <c r="AF4445" i="1"/>
  <c r="AH4445" i="1"/>
  <c r="C4446" i="1"/>
  <c r="D4446" i="1"/>
  <c r="G4446" i="1"/>
  <c r="I4446" i="1"/>
  <c r="L4446" i="1"/>
  <c r="N4446" i="1"/>
  <c r="P4446" i="1"/>
  <c r="R4446" i="1"/>
  <c r="T4446" i="1"/>
  <c r="V4446" i="1"/>
  <c r="X4446" i="1"/>
  <c r="Z4446" i="1" a="1"/>
  <c r="Z4446" i="1" s="1"/>
  <c r="AB4446" i="1" a="1"/>
  <c r="AB4446" i="1" s="1"/>
  <c r="AI4446" i="1" s="1"/>
  <c r="AD4446" i="1"/>
  <c r="AF4446" i="1"/>
  <c r="AH4446" i="1"/>
  <c r="C4447" i="1"/>
  <c r="D4447" i="1"/>
  <c r="G4447" i="1"/>
  <c r="I4447" i="1"/>
  <c r="L4447" i="1"/>
  <c r="N4447" i="1"/>
  <c r="P4447" i="1"/>
  <c r="R4447" i="1"/>
  <c r="T4447" i="1"/>
  <c r="V4447" i="1"/>
  <c r="X4447" i="1"/>
  <c r="Z4447" i="1" a="1"/>
  <c r="Z4447" i="1" s="1"/>
  <c r="AB4447" i="1" a="1"/>
  <c r="AB4447" i="1" s="1"/>
  <c r="AD4447" i="1"/>
  <c r="AF4447" i="1"/>
  <c r="AH4447" i="1"/>
  <c r="C4448" i="1"/>
  <c r="D4448" i="1"/>
  <c r="G4448" i="1"/>
  <c r="I4448" i="1"/>
  <c r="L4448" i="1"/>
  <c r="N4448" i="1"/>
  <c r="P4448" i="1"/>
  <c r="R4448" i="1"/>
  <c r="T4448" i="1"/>
  <c r="V4448" i="1"/>
  <c r="X4448" i="1"/>
  <c r="Z4448" i="1" a="1"/>
  <c r="Z4448" i="1" s="1"/>
  <c r="AB4448" i="1" a="1"/>
  <c r="AB4448" i="1" s="1"/>
  <c r="AD4448" i="1"/>
  <c r="AF4448" i="1"/>
  <c r="AH4448" i="1"/>
  <c r="C4449" i="1"/>
  <c r="D4449" i="1"/>
  <c r="G4449" i="1"/>
  <c r="I4449" i="1"/>
  <c r="L4449" i="1"/>
  <c r="N4449" i="1"/>
  <c r="P4449" i="1"/>
  <c r="R4449" i="1"/>
  <c r="T4449" i="1"/>
  <c r="V4449" i="1"/>
  <c r="X4449" i="1"/>
  <c r="Z4449" i="1" a="1"/>
  <c r="Z4449" i="1" s="1"/>
  <c r="AB4449" i="1" a="1"/>
  <c r="AB4449" i="1" s="1"/>
  <c r="AD4449" i="1"/>
  <c r="AF4449" i="1"/>
  <c r="AH4449" i="1"/>
  <c r="C4450" i="1"/>
  <c r="D4450" i="1"/>
  <c r="G4450" i="1"/>
  <c r="I4450" i="1"/>
  <c r="L4450" i="1"/>
  <c r="N4450" i="1"/>
  <c r="P4450" i="1"/>
  <c r="R4450" i="1"/>
  <c r="T4450" i="1"/>
  <c r="V4450" i="1"/>
  <c r="X4450" i="1"/>
  <c r="Z4450" i="1" a="1"/>
  <c r="Z4450" i="1" s="1"/>
  <c r="AB4450" i="1" a="1"/>
  <c r="AB4450" i="1" s="1"/>
  <c r="AD4450" i="1"/>
  <c r="AF4450" i="1"/>
  <c r="AH4450" i="1"/>
  <c r="C4451" i="1"/>
  <c r="D4451" i="1"/>
  <c r="G4451" i="1"/>
  <c r="I4451" i="1"/>
  <c r="L4451" i="1"/>
  <c r="N4451" i="1"/>
  <c r="P4451" i="1"/>
  <c r="R4451" i="1"/>
  <c r="T4451" i="1"/>
  <c r="V4451" i="1"/>
  <c r="X4451" i="1"/>
  <c r="Z4451" i="1" a="1"/>
  <c r="Z4451" i="1" s="1"/>
  <c r="AI4451" i="1" s="1"/>
  <c r="AB4451" i="1" a="1"/>
  <c r="AB4451" i="1" s="1"/>
  <c r="AD4451" i="1"/>
  <c r="AF4451" i="1"/>
  <c r="AH4451" i="1"/>
  <c r="C4452" i="1"/>
  <c r="D4452" i="1"/>
  <c r="G4452" i="1"/>
  <c r="I4452" i="1"/>
  <c r="L4452" i="1"/>
  <c r="N4452" i="1"/>
  <c r="P4452" i="1"/>
  <c r="R4452" i="1"/>
  <c r="T4452" i="1"/>
  <c r="V4452" i="1"/>
  <c r="X4452" i="1"/>
  <c r="Z4452" i="1" a="1"/>
  <c r="Z4452" i="1" s="1"/>
  <c r="AB4452" i="1" a="1"/>
  <c r="AB4452" i="1" s="1"/>
  <c r="AD4452" i="1"/>
  <c r="AF4452" i="1"/>
  <c r="AH4452" i="1"/>
  <c r="C4453" i="1"/>
  <c r="D4453" i="1"/>
  <c r="G4453" i="1"/>
  <c r="I4453" i="1"/>
  <c r="L4453" i="1"/>
  <c r="N4453" i="1"/>
  <c r="P4453" i="1"/>
  <c r="R4453" i="1"/>
  <c r="T4453" i="1"/>
  <c r="V4453" i="1"/>
  <c r="X4453" i="1"/>
  <c r="Z4453" i="1" a="1"/>
  <c r="Z4453" i="1" s="1"/>
  <c r="AB4453" i="1" a="1"/>
  <c r="AB4453" i="1" s="1"/>
  <c r="AD4453" i="1"/>
  <c r="AF4453" i="1"/>
  <c r="AH4453" i="1"/>
  <c r="C4454" i="1"/>
  <c r="D4454" i="1"/>
  <c r="G4454" i="1"/>
  <c r="I4454" i="1"/>
  <c r="L4454" i="1"/>
  <c r="N4454" i="1"/>
  <c r="P4454" i="1"/>
  <c r="R4454" i="1"/>
  <c r="T4454" i="1"/>
  <c r="V4454" i="1"/>
  <c r="X4454" i="1"/>
  <c r="Z4454" i="1" a="1"/>
  <c r="Z4454" i="1" s="1"/>
  <c r="AB4454" i="1" a="1"/>
  <c r="AB4454" i="1" s="1"/>
  <c r="AD4454" i="1"/>
  <c r="AF4454" i="1"/>
  <c r="AH4454" i="1"/>
  <c r="C4455" i="1"/>
  <c r="D4455" i="1"/>
  <c r="G4455" i="1"/>
  <c r="I4455" i="1"/>
  <c r="L4455" i="1"/>
  <c r="N4455" i="1"/>
  <c r="P4455" i="1"/>
  <c r="R4455" i="1"/>
  <c r="T4455" i="1"/>
  <c r="V4455" i="1"/>
  <c r="X4455" i="1"/>
  <c r="Z4455" i="1" a="1"/>
  <c r="Z4455" i="1" s="1"/>
  <c r="AB4455" i="1" a="1"/>
  <c r="AB4455" i="1" s="1"/>
  <c r="AD4455" i="1"/>
  <c r="AF4455" i="1"/>
  <c r="AH4455" i="1"/>
  <c r="C4456" i="1"/>
  <c r="D4456" i="1"/>
  <c r="G4456" i="1"/>
  <c r="I4456" i="1"/>
  <c r="L4456" i="1"/>
  <c r="N4456" i="1"/>
  <c r="P4456" i="1"/>
  <c r="R4456" i="1"/>
  <c r="T4456" i="1"/>
  <c r="V4456" i="1"/>
  <c r="X4456" i="1"/>
  <c r="Z4456" i="1" a="1"/>
  <c r="Z4456" i="1" s="1"/>
  <c r="AB4456" i="1" a="1"/>
  <c r="AB4456" i="1" s="1"/>
  <c r="AD4456" i="1"/>
  <c r="AF4456" i="1"/>
  <c r="AH4456" i="1"/>
  <c r="C4457" i="1"/>
  <c r="D4457" i="1"/>
  <c r="G4457" i="1"/>
  <c r="I4457" i="1"/>
  <c r="L4457" i="1"/>
  <c r="N4457" i="1"/>
  <c r="P4457" i="1"/>
  <c r="R4457" i="1"/>
  <c r="T4457" i="1"/>
  <c r="V4457" i="1"/>
  <c r="X4457" i="1"/>
  <c r="Z4457" i="1" a="1"/>
  <c r="Z4457" i="1" s="1"/>
  <c r="AB4457" i="1" a="1"/>
  <c r="AB4457" i="1" s="1"/>
  <c r="AD4457" i="1"/>
  <c r="AF4457" i="1"/>
  <c r="AH4457" i="1"/>
  <c r="C4458" i="1"/>
  <c r="D4458" i="1"/>
  <c r="G4458" i="1"/>
  <c r="I4458" i="1"/>
  <c r="L4458" i="1"/>
  <c r="N4458" i="1"/>
  <c r="P4458" i="1"/>
  <c r="R4458" i="1"/>
  <c r="T4458" i="1"/>
  <c r="V4458" i="1"/>
  <c r="X4458" i="1"/>
  <c r="Z4458" i="1" a="1"/>
  <c r="Z4458" i="1" s="1"/>
  <c r="AB4458" i="1" a="1"/>
  <c r="AB4458" i="1"/>
  <c r="AD4458" i="1"/>
  <c r="AF4458" i="1"/>
  <c r="AH4458" i="1"/>
  <c r="C4459" i="1"/>
  <c r="D4459" i="1"/>
  <c r="G4459" i="1"/>
  <c r="I4459" i="1"/>
  <c r="L4459" i="1"/>
  <c r="N4459" i="1"/>
  <c r="P4459" i="1"/>
  <c r="R4459" i="1"/>
  <c r="T4459" i="1"/>
  <c r="V4459" i="1"/>
  <c r="X4459" i="1"/>
  <c r="Z4459" i="1" a="1"/>
  <c r="Z4459" i="1"/>
  <c r="AB4459" i="1" a="1"/>
  <c r="AB4459" i="1" s="1"/>
  <c r="AD4459" i="1"/>
  <c r="AF4459" i="1"/>
  <c r="AH4459" i="1"/>
  <c r="C4460" i="1"/>
  <c r="D4460" i="1"/>
  <c r="G4460" i="1"/>
  <c r="I4460" i="1"/>
  <c r="L4460" i="1"/>
  <c r="N4460" i="1"/>
  <c r="P4460" i="1"/>
  <c r="R4460" i="1"/>
  <c r="T4460" i="1"/>
  <c r="V4460" i="1"/>
  <c r="X4460" i="1"/>
  <c r="Z4460" i="1" a="1"/>
  <c r="Z4460" i="1" s="1"/>
  <c r="AB4460" i="1" a="1"/>
  <c r="AB4460" i="1" s="1"/>
  <c r="AD4460" i="1"/>
  <c r="AF4460" i="1"/>
  <c r="AH4460" i="1"/>
  <c r="C4461" i="1"/>
  <c r="D4461" i="1"/>
  <c r="G4461" i="1"/>
  <c r="I4461" i="1"/>
  <c r="L4461" i="1"/>
  <c r="N4461" i="1"/>
  <c r="P4461" i="1"/>
  <c r="R4461" i="1"/>
  <c r="T4461" i="1"/>
  <c r="V4461" i="1"/>
  <c r="X4461" i="1"/>
  <c r="Z4461" i="1" a="1"/>
  <c r="Z4461" i="1"/>
  <c r="AB4461" i="1" a="1"/>
  <c r="AB4461" i="1"/>
  <c r="AD4461" i="1"/>
  <c r="AF4461" i="1"/>
  <c r="AH4461" i="1"/>
  <c r="C4462" i="1"/>
  <c r="D4462" i="1"/>
  <c r="G4462" i="1"/>
  <c r="I4462" i="1"/>
  <c r="L4462" i="1"/>
  <c r="N4462" i="1"/>
  <c r="P4462" i="1"/>
  <c r="R4462" i="1"/>
  <c r="T4462" i="1"/>
  <c r="V4462" i="1"/>
  <c r="X4462" i="1"/>
  <c r="Z4462" i="1" a="1"/>
  <c r="Z4462" i="1" s="1"/>
  <c r="AB4462" i="1" a="1"/>
  <c r="AB4462" i="1"/>
  <c r="AD4462" i="1"/>
  <c r="AF4462" i="1"/>
  <c r="AH4462" i="1"/>
  <c r="C4463" i="1"/>
  <c r="D4463" i="1"/>
  <c r="G4463" i="1"/>
  <c r="I4463" i="1"/>
  <c r="L4463" i="1"/>
  <c r="N4463" i="1"/>
  <c r="P4463" i="1"/>
  <c r="R4463" i="1"/>
  <c r="T4463" i="1"/>
  <c r="V4463" i="1"/>
  <c r="X4463" i="1"/>
  <c r="Z4463" i="1" a="1"/>
  <c r="Z4463" i="1" s="1"/>
  <c r="AB4463" i="1" a="1"/>
  <c r="AB4463" i="1" s="1"/>
  <c r="AD4463" i="1"/>
  <c r="AF4463" i="1"/>
  <c r="AH4463" i="1"/>
  <c r="C4464" i="1"/>
  <c r="D4464" i="1"/>
  <c r="G4464" i="1"/>
  <c r="I4464" i="1"/>
  <c r="L4464" i="1"/>
  <c r="N4464" i="1"/>
  <c r="P4464" i="1"/>
  <c r="R4464" i="1"/>
  <c r="T4464" i="1"/>
  <c r="V4464" i="1"/>
  <c r="X4464" i="1"/>
  <c r="Z4464" i="1" a="1"/>
  <c r="Z4464" i="1" s="1"/>
  <c r="AB4464" i="1" a="1"/>
  <c r="AB4464" i="1" s="1"/>
  <c r="AD4464" i="1"/>
  <c r="AF4464" i="1"/>
  <c r="AH4464" i="1"/>
  <c r="C4465" i="1"/>
  <c r="D4465" i="1"/>
  <c r="G4465" i="1"/>
  <c r="I4465" i="1"/>
  <c r="L4465" i="1"/>
  <c r="N4465" i="1"/>
  <c r="P4465" i="1"/>
  <c r="R4465" i="1"/>
  <c r="T4465" i="1"/>
  <c r="V4465" i="1"/>
  <c r="X4465" i="1"/>
  <c r="Z4465" i="1" a="1"/>
  <c r="Z4465" i="1" s="1"/>
  <c r="AB4465" i="1" a="1"/>
  <c r="AB4465" i="1" s="1"/>
  <c r="AD4465" i="1"/>
  <c r="AF4465" i="1"/>
  <c r="AH4465" i="1"/>
  <c r="C4466" i="1"/>
  <c r="D4466" i="1"/>
  <c r="G4466" i="1"/>
  <c r="I4466" i="1"/>
  <c r="L4466" i="1"/>
  <c r="N4466" i="1"/>
  <c r="P4466" i="1"/>
  <c r="R4466" i="1"/>
  <c r="T4466" i="1"/>
  <c r="V4466" i="1"/>
  <c r="X4466" i="1"/>
  <c r="Z4466" i="1" a="1"/>
  <c r="Z4466" i="1" s="1"/>
  <c r="AB4466" i="1" a="1"/>
  <c r="AB4466" i="1" s="1"/>
  <c r="AD4466" i="1"/>
  <c r="AF4466" i="1"/>
  <c r="AH4466" i="1"/>
  <c r="C4467" i="1"/>
  <c r="D4467" i="1"/>
  <c r="G4467" i="1"/>
  <c r="I4467" i="1"/>
  <c r="L4467" i="1"/>
  <c r="N4467" i="1"/>
  <c r="P4467" i="1"/>
  <c r="R4467" i="1"/>
  <c r="T4467" i="1"/>
  <c r="V4467" i="1"/>
  <c r="X4467" i="1"/>
  <c r="Z4467" i="1" a="1"/>
  <c r="Z4467" i="1" s="1"/>
  <c r="AB4467" i="1" a="1"/>
  <c r="AB4467" i="1"/>
  <c r="AD4467" i="1"/>
  <c r="AF4467" i="1"/>
  <c r="AH4467" i="1"/>
  <c r="C4468" i="1"/>
  <c r="D4468" i="1"/>
  <c r="G4468" i="1"/>
  <c r="I4468" i="1"/>
  <c r="L4468" i="1"/>
  <c r="N4468" i="1"/>
  <c r="P4468" i="1"/>
  <c r="R4468" i="1"/>
  <c r="T4468" i="1"/>
  <c r="V4468" i="1"/>
  <c r="X4468" i="1"/>
  <c r="Z4468" i="1" a="1"/>
  <c r="Z4468" i="1" s="1"/>
  <c r="AB4468" i="1" a="1"/>
  <c r="AB4468" i="1" s="1"/>
  <c r="AD4468" i="1"/>
  <c r="AF4468" i="1"/>
  <c r="AH4468" i="1"/>
  <c r="C4469" i="1"/>
  <c r="D4469" i="1"/>
  <c r="G4469" i="1"/>
  <c r="I4469" i="1"/>
  <c r="L4469" i="1"/>
  <c r="N4469" i="1"/>
  <c r="P4469" i="1"/>
  <c r="R4469" i="1"/>
  <c r="T4469" i="1"/>
  <c r="V4469" i="1"/>
  <c r="X4469" i="1"/>
  <c r="Z4469" i="1" a="1"/>
  <c r="Z4469" i="1"/>
  <c r="AB4469" i="1" a="1"/>
  <c r="AB4469" i="1" s="1"/>
  <c r="AD4469" i="1"/>
  <c r="AF4469" i="1"/>
  <c r="AH4469" i="1"/>
  <c r="C4470" i="1"/>
  <c r="D4470" i="1"/>
  <c r="G4470" i="1"/>
  <c r="I4470" i="1"/>
  <c r="L4470" i="1"/>
  <c r="N4470" i="1"/>
  <c r="P4470" i="1"/>
  <c r="R4470" i="1"/>
  <c r="T4470" i="1"/>
  <c r="V4470" i="1"/>
  <c r="X4470" i="1"/>
  <c r="Z4470" i="1" a="1"/>
  <c r="Z4470" i="1" s="1"/>
  <c r="AB4470" i="1" a="1"/>
  <c r="AB4470" i="1"/>
  <c r="AD4470" i="1"/>
  <c r="AF4470" i="1"/>
  <c r="AH4470" i="1"/>
  <c r="C4471" i="1"/>
  <c r="D4471" i="1"/>
  <c r="G4471" i="1"/>
  <c r="I4471" i="1"/>
  <c r="L4471" i="1"/>
  <c r="N4471" i="1"/>
  <c r="P4471" i="1"/>
  <c r="R4471" i="1"/>
  <c r="T4471" i="1"/>
  <c r="V4471" i="1"/>
  <c r="X4471" i="1"/>
  <c r="Z4471" i="1" a="1"/>
  <c r="Z4471" i="1" s="1"/>
  <c r="AB4471" i="1" a="1"/>
  <c r="AB4471" i="1" s="1"/>
  <c r="AD4471" i="1"/>
  <c r="AF4471" i="1"/>
  <c r="AH4471" i="1"/>
  <c r="C4472" i="1"/>
  <c r="D4472" i="1"/>
  <c r="G4472" i="1"/>
  <c r="I4472" i="1"/>
  <c r="L4472" i="1"/>
  <c r="N4472" i="1"/>
  <c r="P4472" i="1"/>
  <c r="R4472" i="1"/>
  <c r="T4472" i="1"/>
  <c r="V4472" i="1"/>
  <c r="X4472" i="1"/>
  <c r="Z4472" i="1" a="1"/>
  <c r="Z4472" i="1" s="1"/>
  <c r="AB4472" i="1" a="1"/>
  <c r="AB4472" i="1"/>
  <c r="AD4472" i="1"/>
  <c r="AF4472" i="1"/>
  <c r="AH4472" i="1"/>
  <c r="C4473" i="1"/>
  <c r="D4473" i="1"/>
  <c r="G4473" i="1"/>
  <c r="I4473" i="1"/>
  <c r="L4473" i="1"/>
  <c r="N4473" i="1"/>
  <c r="P4473" i="1"/>
  <c r="R4473" i="1"/>
  <c r="T4473" i="1"/>
  <c r="V4473" i="1"/>
  <c r="X4473" i="1"/>
  <c r="Z4473" i="1" a="1"/>
  <c r="Z4473" i="1" s="1"/>
  <c r="AB4473" i="1" a="1"/>
  <c r="AB4473" i="1"/>
  <c r="AD4473" i="1"/>
  <c r="AF4473" i="1"/>
  <c r="AH4473" i="1"/>
  <c r="C4474" i="1"/>
  <c r="D4474" i="1"/>
  <c r="G4474" i="1"/>
  <c r="I4474" i="1"/>
  <c r="L4474" i="1"/>
  <c r="N4474" i="1"/>
  <c r="P4474" i="1"/>
  <c r="R4474" i="1"/>
  <c r="T4474" i="1"/>
  <c r="V4474" i="1"/>
  <c r="X4474" i="1"/>
  <c r="Z4474" i="1" a="1"/>
  <c r="Z4474" i="1" s="1"/>
  <c r="AB4474" i="1" a="1"/>
  <c r="AB4474" i="1" s="1"/>
  <c r="AD4474" i="1"/>
  <c r="AF4474" i="1"/>
  <c r="AH4474" i="1"/>
  <c r="C4475" i="1"/>
  <c r="D4475" i="1"/>
  <c r="G4475" i="1"/>
  <c r="I4475" i="1"/>
  <c r="L4475" i="1"/>
  <c r="N4475" i="1"/>
  <c r="P4475" i="1"/>
  <c r="R4475" i="1"/>
  <c r="T4475" i="1"/>
  <c r="V4475" i="1"/>
  <c r="X4475" i="1"/>
  <c r="Z4475" i="1" a="1"/>
  <c r="Z4475" i="1" s="1"/>
  <c r="AB4475" i="1" a="1"/>
  <c r="AB4475" i="1" s="1"/>
  <c r="AD4475" i="1"/>
  <c r="AF4475" i="1"/>
  <c r="AH4475" i="1"/>
  <c r="C4476" i="1"/>
  <c r="D4476" i="1"/>
  <c r="G4476" i="1"/>
  <c r="I4476" i="1"/>
  <c r="L4476" i="1"/>
  <c r="N4476" i="1"/>
  <c r="P4476" i="1"/>
  <c r="R4476" i="1"/>
  <c r="T4476" i="1"/>
  <c r="V4476" i="1"/>
  <c r="X4476" i="1"/>
  <c r="Z4476" i="1" a="1"/>
  <c r="Z4476" i="1" s="1"/>
  <c r="AB4476" i="1" a="1"/>
  <c r="AB4476" i="1" s="1"/>
  <c r="AD4476" i="1"/>
  <c r="AF4476" i="1"/>
  <c r="AH4476" i="1"/>
  <c r="C4477" i="1"/>
  <c r="D4477" i="1"/>
  <c r="G4477" i="1"/>
  <c r="I4477" i="1"/>
  <c r="L4477" i="1"/>
  <c r="N4477" i="1"/>
  <c r="P4477" i="1"/>
  <c r="R4477" i="1"/>
  <c r="T4477" i="1"/>
  <c r="V4477" i="1"/>
  <c r="X4477" i="1"/>
  <c r="Z4477" i="1" a="1"/>
  <c r="Z4477" i="1" s="1"/>
  <c r="AB4477" i="1" a="1"/>
  <c r="AB4477" i="1" s="1"/>
  <c r="AD4477" i="1"/>
  <c r="AF4477" i="1"/>
  <c r="AH4477" i="1"/>
  <c r="C4478" i="1"/>
  <c r="D4478" i="1"/>
  <c r="G4478" i="1"/>
  <c r="I4478" i="1"/>
  <c r="L4478" i="1"/>
  <c r="N4478" i="1"/>
  <c r="P4478" i="1"/>
  <c r="R4478" i="1"/>
  <c r="T4478" i="1"/>
  <c r="V4478" i="1"/>
  <c r="X4478" i="1"/>
  <c r="Z4478" i="1" a="1"/>
  <c r="Z4478" i="1" s="1"/>
  <c r="AB4478" i="1" a="1"/>
  <c r="AB4478" i="1" s="1"/>
  <c r="AD4478" i="1"/>
  <c r="AF4478" i="1"/>
  <c r="AH4478" i="1"/>
  <c r="AI4478" i="1"/>
  <c r="C4479" i="1"/>
  <c r="D4479" i="1"/>
  <c r="G4479" i="1"/>
  <c r="I4479" i="1"/>
  <c r="L4479" i="1"/>
  <c r="N4479" i="1"/>
  <c r="P4479" i="1"/>
  <c r="R4479" i="1"/>
  <c r="T4479" i="1"/>
  <c r="V4479" i="1"/>
  <c r="X4479" i="1"/>
  <c r="Z4479" i="1" a="1"/>
  <c r="Z4479" i="1" s="1"/>
  <c r="AB4479" i="1" a="1"/>
  <c r="AB4479" i="1"/>
  <c r="AD4479" i="1"/>
  <c r="AF4479" i="1"/>
  <c r="AH4479" i="1"/>
  <c r="C4480" i="1"/>
  <c r="D4480" i="1"/>
  <c r="G4480" i="1"/>
  <c r="I4480" i="1"/>
  <c r="L4480" i="1"/>
  <c r="N4480" i="1"/>
  <c r="P4480" i="1"/>
  <c r="R4480" i="1"/>
  <c r="T4480" i="1"/>
  <c r="V4480" i="1"/>
  <c r="X4480" i="1"/>
  <c r="Z4480" i="1" a="1"/>
  <c r="Z4480" i="1" s="1"/>
  <c r="AB4480" i="1" a="1"/>
  <c r="AB4480" i="1" s="1"/>
  <c r="AD4480" i="1"/>
  <c r="AF4480" i="1"/>
  <c r="AH4480" i="1"/>
  <c r="C4481" i="1"/>
  <c r="D4481" i="1"/>
  <c r="G4481" i="1"/>
  <c r="I4481" i="1"/>
  <c r="L4481" i="1"/>
  <c r="N4481" i="1"/>
  <c r="P4481" i="1"/>
  <c r="R4481" i="1"/>
  <c r="T4481" i="1"/>
  <c r="V4481" i="1"/>
  <c r="X4481" i="1"/>
  <c r="Z4481" i="1" a="1"/>
  <c r="Z4481" i="1" s="1"/>
  <c r="AB4481" i="1" a="1"/>
  <c r="AB4481" i="1"/>
  <c r="AD4481" i="1"/>
  <c r="AF4481" i="1"/>
  <c r="AH4481" i="1"/>
  <c r="C4482" i="1"/>
  <c r="D4482" i="1"/>
  <c r="G4482" i="1"/>
  <c r="I4482" i="1"/>
  <c r="L4482" i="1"/>
  <c r="N4482" i="1"/>
  <c r="P4482" i="1"/>
  <c r="R4482" i="1"/>
  <c r="T4482" i="1"/>
  <c r="V4482" i="1"/>
  <c r="X4482" i="1"/>
  <c r="Z4482" i="1" a="1"/>
  <c r="Z4482" i="1" s="1"/>
  <c r="AI4482" i="1" s="1"/>
  <c r="AB4482" i="1" a="1"/>
  <c r="AB4482" i="1" s="1"/>
  <c r="AD4482" i="1"/>
  <c r="AF4482" i="1"/>
  <c r="AH4482" i="1"/>
  <c r="C4483" i="1"/>
  <c r="D4483" i="1"/>
  <c r="G4483" i="1"/>
  <c r="I4483" i="1"/>
  <c r="L4483" i="1"/>
  <c r="N4483" i="1"/>
  <c r="P4483" i="1"/>
  <c r="R4483" i="1"/>
  <c r="T4483" i="1"/>
  <c r="V4483" i="1"/>
  <c r="X4483" i="1"/>
  <c r="Z4483" i="1" a="1"/>
  <c r="Z4483" i="1" s="1"/>
  <c r="AB4483" i="1" a="1"/>
  <c r="AB4483" i="1"/>
  <c r="AD4483" i="1"/>
  <c r="AF4483" i="1"/>
  <c r="AH4483" i="1"/>
  <c r="C4484" i="1"/>
  <c r="D4484" i="1"/>
  <c r="G4484" i="1"/>
  <c r="I4484" i="1"/>
  <c r="L4484" i="1"/>
  <c r="N4484" i="1"/>
  <c r="P4484" i="1"/>
  <c r="R4484" i="1"/>
  <c r="T4484" i="1"/>
  <c r="V4484" i="1"/>
  <c r="X4484" i="1"/>
  <c r="Z4484" i="1" a="1"/>
  <c r="Z4484" i="1" s="1"/>
  <c r="AB4484" i="1" a="1"/>
  <c r="AB4484" i="1" s="1"/>
  <c r="AD4484" i="1"/>
  <c r="AF4484" i="1"/>
  <c r="AH4484" i="1"/>
  <c r="C4485" i="1"/>
  <c r="D4485" i="1"/>
  <c r="G4485" i="1"/>
  <c r="I4485" i="1"/>
  <c r="L4485" i="1"/>
  <c r="N4485" i="1"/>
  <c r="P4485" i="1"/>
  <c r="R4485" i="1"/>
  <c r="T4485" i="1"/>
  <c r="V4485" i="1"/>
  <c r="X4485" i="1"/>
  <c r="Z4485" i="1" a="1"/>
  <c r="Z4485" i="1" s="1"/>
  <c r="AB4485" i="1" a="1"/>
  <c r="AB4485" i="1" s="1"/>
  <c r="AD4485" i="1"/>
  <c r="AF4485" i="1"/>
  <c r="AH4485" i="1"/>
  <c r="C4486" i="1"/>
  <c r="D4486" i="1"/>
  <c r="G4486" i="1"/>
  <c r="I4486" i="1"/>
  <c r="L4486" i="1"/>
  <c r="N4486" i="1"/>
  <c r="P4486" i="1"/>
  <c r="R4486" i="1"/>
  <c r="T4486" i="1"/>
  <c r="V4486" i="1"/>
  <c r="X4486" i="1"/>
  <c r="Z4486" i="1" a="1"/>
  <c r="Z4486" i="1" s="1"/>
  <c r="AB4486" i="1" a="1"/>
  <c r="AB4486" i="1" s="1"/>
  <c r="AD4486" i="1"/>
  <c r="AF4486" i="1"/>
  <c r="AH4486" i="1"/>
  <c r="C4487" i="1"/>
  <c r="D4487" i="1"/>
  <c r="G4487" i="1"/>
  <c r="I4487" i="1"/>
  <c r="L4487" i="1"/>
  <c r="N4487" i="1"/>
  <c r="P4487" i="1"/>
  <c r="R4487" i="1"/>
  <c r="T4487" i="1"/>
  <c r="V4487" i="1"/>
  <c r="X4487" i="1"/>
  <c r="Z4487" i="1" a="1"/>
  <c r="Z4487" i="1"/>
  <c r="AB4487" i="1" a="1"/>
  <c r="AB4487" i="1" s="1"/>
  <c r="AD4487" i="1"/>
  <c r="AF4487" i="1"/>
  <c r="AH4487" i="1"/>
  <c r="C4488" i="1"/>
  <c r="D4488" i="1"/>
  <c r="G4488" i="1"/>
  <c r="I4488" i="1"/>
  <c r="L4488" i="1"/>
  <c r="N4488" i="1"/>
  <c r="P4488" i="1"/>
  <c r="R4488" i="1"/>
  <c r="T4488" i="1"/>
  <c r="V4488" i="1"/>
  <c r="X4488" i="1"/>
  <c r="Z4488" i="1" a="1"/>
  <c r="Z4488" i="1" s="1"/>
  <c r="AI4488" i="1" s="1"/>
  <c r="AB4488" i="1" a="1"/>
  <c r="AB4488" i="1" s="1"/>
  <c r="AD4488" i="1"/>
  <c r="AF4488" i="1"/>
  <c r="AH4488" i="1"/>
  <c r="C4489" i="1"/>
  <c r="D4489" i="1"/>
  <c r="G4489" i="1"/>
  <c r="I4489" i="1"/>
  <c r="L4489" i="1"/>
  <c r="N4489" i="1"/>
  <c r="P4489" i="1"/>
  <c r="R4489" i="1"/>
  <c r="T4489" i="1"/>
  <c r="V4489" i="1"/>
  <c r="X4489" i="1"/>
  <c r="Z4489" i="1" a="1"/>
  <c r="Z4489" i="1" s="1"/>
  <c r="AB4489" i="1" a="1"/>
  <c r="AB4489" i="1" s="1"/>
  <c r="AD4489" i="1"/>
  <c r="AF4489" i="1"/>
  <c r="AH4489" i="1"/>
  <c r="C4490" i="1"/>
  <c r="D4490" i="1"/>
  <c r="G4490" i="1"/>
  <c r="I4490" i="1"/>
  <c r="L4490" i="1"/>
  <c r="N4490" i="1"/>
  <c r="P4490" i="1"/>
  <c r="R4490" i="1"/>
  <c r="T4490" i="1"/>
  <c r="V4490" i="1"/>
  <c r="X4490" i="1"/>
  <c r="Z4490" i="1" a="1"/>
  <c r="Z4490" i="1" s="1"/>
  <c r="AB4490" i="1" a="1"/>
  <c r="AB4490" i="1" s="1"/>
  <c r="AD4490" i="1"/>
  <c r="AF4490" i="1"/>
  <c r="AH4490" i="1"/>
  <c r="C4491" i="1"/>
  <c r="D4491" i="1"/>
  <c r="G4491" i="1"/>
  <c r="I4491" i="1"/>
  <c r="L4491" i="1"/>
  <c r="N4491" i="1"/>
  <c r="P4491" i="1"/>
  <c r="R4491" i="1"/>
  <c r="T4491" i="1"/>
  <c r="V4491" i="1"/>
  <c r="X4491" i="1"/>
  <c r="Z4491" i="1" a="1"/>
  <c r="Z4491" i="1" s="1"/>
  <c r="AB4491" i="1" a="1"/>
  <c r="AB4491" i="1"/>
  <c r="AD4491" i="1"/>
  <c r="AF4491" i="1"/>
  <c r="AH4491" i="1"/>
  <c r="C4492" i="1"/>
  <c r="D4492" i="1"/>
  <c r="G4492" i="1"/>
  <c r="I4492" i="1"/>
  <c r="L4492" i="1"/>
  <c r="N4492" i="1"/>
  <c r="P4492" i="1"/>
  <c r="R4492" i="1"/>
  <c r="T4492" i="1"/>
  <c r="V4492" i="1"/>
  <c r="X4492" i="1"/>
  <c r="Z4492" i="1" a="1"/>
  <c r="Z4492" i="1"/>
  <c r="AB4492" i="1" a="1"/>
  <c r="AB4492" i="1" s="1"/>
  <c r="AD4492" i="1"/>
  <c r="AF4492" i="1"/>
  <c r="AH4492" i="1"/>
  <c r="C4493" i="1"/>
  <c r="D4493" i="1"/>
  <c r="G4493" i="1"/>
  <c r="I4493" i="1"/>
  <c r="L4493" i="1"/>
  <c r="N4493" i="1"/>
  <c r="P4493" i="1"/>
  <c r="R4493" i="1"/>
  <c r="T4493" i="1"/>
  <c r="V4493" i="1"/>
  <c r="X4493" i="1"/>
  <c r="Z4493" i="1" a="1"/>
  <c r="Z4493" i="1" s="1"/>
  <c r="AB4493" i="1" a="1"/>
  <c r="AB4493" i="1" s="1"/>
  <c r="AD4493" i="1"/>
  <c r="AF4493" i="1"/>
  <c r="AH4493" i="1"/>
  <c r="C4494" i="1"/>
  <c r="D4494" i="1"/>
  <c r="G4494" i="1"/>
  <c r="I4494" i="1"/>
  <c r="L4494" i="1"/>
  <c r="N4494" i="1"/>
  <c r="P4494" i="1"/>
  <c r="R4494" i="1"/>
  <c r="T4494" i="1"/>
  <c r="V4494" i="1"/>
  <c r="X4494" i="1"/>
  <c r="Z4494" i="1" a="1"/>
  <c r="Z4494" i="1" s="1"/>
  <c r="AB4494" i="1" a="1"/>
  <c r="AB4494" i="1"/>
  <c r="AD4494" i="1"/>
  <c r="AF4494" i="1"/>
  <c r="AH4494" i="1"/>
  <c r="C4495" i="1"/>
  <c r="D4495" i="1"/>
  <c r="G4495" i="1"/>
  <c r="I4495" i="1"/>
  <c r="L4495" i="1"/>
  <c r="N4495" i="1"/>
  <c r="P4495" i="1"/>
  <c r="R4495" i="1"/>
  <c r="T4495" i="1"/>
  <c r="V4495" i="1"/>
  <c r="X4495" i="1"/>
  <c r="Z4495" i="1" a="1"/>
  <c r="Z4495" i="1"/>
  <c r="AB4495" i="1" a="1"/>
  <c r="AB4495" i="1" s="1"/>
  <c r="AD4495" i="1"/>
  <c r="AF4495" i="1"/>
  <c r="AH4495" i="1"/>
  <c r="C4496" i="1"/>
  <c r="D4496" i="1"/>
  <c r="G4496" i="1"/>
  <c r="I4496" i="1"/>
  <c r="L4496" i="1"/>
  <c r="N4496" i="1"/>
  <c r="P4496" i="1"/>
  <c r="R4496" i="1"/>
  <c r="T4496" i="1"/>
  <c r="V4496" i="1"/>
  <c r="X4496" i="1"/>
  <c r="Z4496" i="1" a="1"/>
  <c r="Z4496" i="1"/>
  <c r="AB4496" i="1" a="1"/>
  <c r="AB4496" i="1" s="1"/>
  <c r="AD4496" i="1"/>
  <c r="AF4496" i="1"/>
  <c r="AH4496" i="1"/>
  <c r="C4497" i="1"/>
  <c r="D4497" i="1"/>
  <c r="G4497" i="1"/>
  <c r="I4497" i="1"/>
  <c r="L4497" i="1"/>
  <c r="N4497" i="1"/>
  <c r="P4497" i="1"/>
  <c r="R4497" i="1"/>
  <c r="T4497" i="1"/>
  <c r="V4497" i="1"/>
  <c r="X4497" i="1"/>
  <c r="Z4497" i="1" a="1"/>
  <c r="Z4497" i="1"/>
  <c r="AB4497" i="1" a="1"/>
  <c r="AB4497" i="1" s="1"/>
  <c r="AD4497" i="1"/>
  <c r="AF4497" i="1"/>
  <c r="AH4497" i="1"/>
  <c r="C4498" i="1"/>
  <c r="D4498" i="1"/>
  <c r="G4498" i="1"/>
  <c r="I4498" i="1"/>
  <c r="L4498" i="1"/>
  <c r="N4498" i="1"/>
  <c r="P4498" i="1"/>
  <c r="R4498" i="1"/>
  <c r="T4498" i="1"/>
  <c r="V4498" i="1"/>
  <c r="X4498" i="1"/>
  <c r="Z4498" i="1" a="1"/>
  <c r="Z4498" i="1" s="1"/>
  <c r="AB4498" i="1" a="1"/>
  <c r="AB4498" i="1" s="1"/>
  <c r="AD4498" i="1"/>
  <c r="AF4498" i="1"/>
  <c r="AH4498" i="1"/>
  <c r="C4499" i="1"/>
  <c r="D4499" i="1"/>
  <c r="G4499" i="1"/>
  <c r="I4499" i="1"/>
  <c r="L4499" i="1"/>
  <c r="N4499" i="1"/>
  <c r="P4499" i="1"/>
  <c r="R4499" i="1"/>
  <c r="T4499" i="1"/>
  <c r="V4499" i="1"/>
  <c r="X4499" i="1"/>
  <c r="Z4499" i="1" a="1"/>
  <c r="Z4499" i="1" s="1"/>
  <c r="AB4499" i="1" a="1"/>
  <c r="AB4499" i="1" s="1"/>
  <c r="AD4499" i="1"/>
  <c r="AF4499" i="1"/>
  <c r="AH4499" i="1"/>
  <c r="C4500" i="1"/>
  <c r="D4500" i="1"/>
  <c r="G4500" i="1"/>
  <c r="I4500" i="1"/>
  <c r="L4500" i="1"/>
  <c r="N4500" i="1"/>
  <c r="P4500" i="1"/>
  <c r="R4500" i="1"/>
  <c r="T4500" i="1"/>
  <c r="V4500" i="1"/>
  <c r="X4500" i="1"/>
  <c r="Z4500" i="1" a="1"/>
  <c r="Z4500" i="1" s="1"/>
  <c r="AB4500" i="1" a="1"/>
  <c r="AB4500" i="1" s="1"/>
  <c r="AD4500" i="1"/>
  <c r="AF4500" i="1"/>
  <c r="AH4500" i="1"/>
  <c r="C4501" i="1"/>
  <c r="D4501" i="1"/>
  <c r="G4501" i="1"/>
  <c r="I4501" i="1"/>
  <c r="L4501" i="1"/>
  <c r="N4501" i="1"/>
  <c r="P4501" i="1"/>
  <c r="R4501" i="1"/>
  <c r="T4501" i="1"/>
  <c r="V4501" i="1"/>
  <c r="X4501" i="1"/>
  <c r="Z4501" i="1" a="1"/>
  <c r="Z4501" i="1" s="1"/>
  <c r="AB4501" i="1" a="1"/>
  <c r="AB4501" i="1" s="1"/>
  <c r="AD4501" i="1"/>
  <c r="AF4501" i="1"/>
  <c r="AH4501" i="1"/>
  <c r="C4502" i="1"/>
  <c r="D4502" i="1"/>
  <c r="G4502" i="1"/>
  <c r="I4502" i="1"/>
  <c r="L4502" i="1"/>
  <c r="N4502" i="1"/>
  <c r="P4502" i="1"/>
  <c r="R4502" i="1"/>
  <c r="T4502" i="1"/>
  <c r="V4502" i="1"/>
  <c r="X4502" i="1"/>
  <c r="Z4502" i="1" a="1"/>
  <c r="Z4502" i="1" s="1"/>
  <c r="AB4502" i="1" a="1"/>
  <c r="AB4502" i="1"/>
  <c r="AD4502" i="1"/>
  <c r="AF4502" i="1"/>
  <c r="AH4502" i="1"/>
  <c r="C4503" i="1"/>
  <c r="D4503" i="1"/>
  <c r="G4503" i="1"/>
  <c r="I4503" i="1"/>
  <c r="L4503" i="1"/>
  <c r="N4503" i="1"/>
  <c r="P4503" i="1"/>
  <c r="R4503" i="1"/>
  <c r="T4503" i="1"/>
  <c r="V4503" i="1"/>
  <c r="X4503" i="1"/>
  <c r="Z4503" i="1" a="1"/>
  <c r="Z4503" i="1" s="1"/>
  <c r="AB4503" i="1" a="1"/>
  <c r="AB4503" i="1" s="1"/>
  <c r="AD4503" i="1"/>
  <c r="AF4503" i="1"/>
  <c r="AH4503" i="1"/>
  <c r="C4504" i="1"/>
  <c r="D4504" i="1"/>
  <c r="G4504" i="1"/>
  <c r="I4504" i="1"/>
  <c r="L4504" i="1"/>
  <c r="N4504" i="1"/>
  <c r="P4504" i="1"/>
  <c r="R4504" i="1"/>
  <c r="T4504" i="1"/>
  <c r="V4504" i="1"/>
  <c r="X4504" i="1"/>
  <c r="Z4504" i="1" a="1"/>
  <c r="Z4504" i="1"/>
  <c r="AB4504" i="1" a="1"/>
  <c r="AB4504" i="1" s="1"/>
  <c r="AD4504" i="1"/>
  <c r="AF4504" i="1"/>
  <c r="AH4504" i="1"/>
  <c r="C4505" i="1"/>
  <c r="D4505" i="1"/>
  <c r="G4505" i="1"/>
  <c r="I4505" i="1"/>
  <c r="L4505" i="1"/>
  <c r="N4505" i="1"/>
  <c r="P4505" i="1"/>
  <c r="R4505" i="1"/>
  <c r="T4505" i="1"/>
  <c r="V4505" i="1"/>
  <c r="X4505" i="1"/>
  <c r="Z4505" i="1" a="1"/>
  <c r="Z4505" i="1" s="1"/>
  <c r="AB4505" i="1" a="1"/>
  <c r="AB4505" i="1" s="1"/>
  <c r="AD4505" i="1"/>
  <c r="AF4505" i="1"/>
  <c r="AH4505" i="1"/>
  <c r="C4506" i="1"/>
  <c r="D4506" i="1"/>
  <c r="G4506" i="1"/>
  <c r="I4506" i="1"/>
  <c r="L4506" i="1"/>
  <c r="N4506" i="1"/>
  <c r="P4506" i="1"/>
  <c r="R4506" i="1"/>
  <c r="T4506" i="1"/>
  <c r="V4506" i="1"/>
  <c r="X4506" i="1"/>
  <c r="Z4506" i="1" a="1"/>
  <c r="Z4506" i="1" s="1"/>
  <c r="AB4506" i="1" a="1"/>
  <c r="AB4506" i="1" s="1"/>
  <c r="AD4506" i="1"/>
  <c r="AF4506" i="1"/>
  <c r="AH4506" i="1"/>
  <c r="C4507" i="1"/>
  <c r="D4507" i="1"/>
  <c r="G4507" i="1"/>
  <c r="I4507" i="1"/>
  <c r="L4507" i="1"/>
  <c r="N4507" i="1"/>
  <c r="P4507" i="1"/>
  <c r="R4507" i="1"/>
  <c r="T4507" i="1"/>
  <c r="V4507" i="1"/>
  <c r="X4507" i="1"/>
  <c r="Z4507" i="1" a="1"/>
  <c r="Z4507" i="1" s="1"/>
  <c r="AB4507" i="1" a="1"/>
  <c r="AB4507" i="1" s="1"/>
  <c r="AD4507" i="1"/>
  <c r="AF4507" i="1"/>
  <c r="AH4507" i="1"/>
  <c r="C4508" i="1"/>
  <c r="D4508" i="1"/>
  <c r="G4508" i="1"/>
  <c r="I4508" i="1"/>
  <c r="L4508" i="1"/>
  <c r="N4508" i="1"/>
  <c r="P4508" i="1"/>
  <c r="R4508" i="1"/>
  <c r="T4508" i="1"/>
  <c r="V4508" i="1"/>
  <c r="X4508" i="1"/>
  <c r="Z4508" i="1" a="1"/>
  <c r="Z4508" i="1" s="1"/>
  <c r="AB4508" i="1" a="1"/>
  <c r="AB4508" i="1" s="1"/>
  <c r="AD4508" i="1"/>
  <c r="AF4508" i="1"/>
  <c r="AH4508" i="1"/>
  <c r="C4509" i="1"/>
  <c r="D4509" i="1"/>
  <c r="G4509" i="1"/>
  <c r="I4509" i="1"/>
  <c r="L4509" i="1"/>
  <c r="N4509" i="1"/>
  <c r="P4509" i="1"/>
  <c r="R4509" i="1"/>
  <c r="T4509" i="1"/>
  <c r="V4509" i="1"/>
  <c r="X4509" i="1"/>
  <c r="Z4509" i="1" a="1"/>
  <c r="Z4509" i="1" s="1"/>
  <c r="AB4509" i="1" a="1"/>
  <c r="AB4509" i="1" s="1"/>
  <c r="AD4509" i="1"/>
  <c r="AF4509" i="1"/>
  <c r="AH4509" i="1"/>
  <c r="C4510" i="1"/>
  <c r="D4510" i="1"/>
  <c r="G4510" i="1"/>
  <c r="I4510" i="1"/>
  <c r="L4510" i="1"/>
  <c r="N4510" i="1"/>
  <c r="P4510" i="1"/>
  <c r="R4510" i="1"/>
  <c r="T4510" i="1"/>
  <c r="V4510" i="1"/>
  <c r="X4510" i="1"/>
  <c r="Z4510" i="1" a="1"/>
  <c r="Z4510" i="1" s="1"/>
  <c r="AB4510" i="1" a="1"/>
  <c r="AB4510" i="1" s="1"/>
  <c r="AD4510" i="1"/>
  <c r="AF4510" i="1"/>
  <c r="AH4510" i="1"/>
  <c r="C4511" i="1"/>
  <c r="D4511" i="1"/>
  <c r="G4511" i="1"/>
  <c r="I4511" i="1"/>
  <c r="L4511" i="1"/>
  <c r="N4511" i="1"/>
  <c r="P4511" i="1"/>
  <c r="R4511" i="1"/>
  <c r="T4511" i="1"/>
  <c r="V4511" i="1"/>
  <c r="X4511" i="1"/>
  <c r="Z4511" i="1" a="1"/>
  <c r="Z4511" i="1"/>
  <c r="AI4511" i="1" s="1"/>
  <c r="AB4511" i="1" a="1"/>
  <c r="AB4511" i="1" s="1"/>
  <c r="AD4511" i="1"/>
  <c r="AF4511" i="1"/>
  <c r="AH4511" i="1"/>
  <c r="C4512" i="1"/>
  <c r="D4512" i="1"/>
  <c r="G4512" i="1"/>
  <c r="I4512" i="1"/>
  <c r="L4512" i="1"/>
  <c r="N4512" i="1"/>
  <c r="P4512" i="1"/>
  <c r="R4512" i="1"/>
  <c r="T4512" i="1"/>
  <c r="V4512" i="1"/>
  <c r="X4512" i="1"/>
  <c r="Z4512" i="1" a="1"/>
  <c r="Z4512" i="1" s="1"/>
  <c r="AB4512" i="1" a="1"/>
  <c r="AB4512" i="1" s="1"/>
  <c r="AD4512" i="1"/>
  <c r="AF4512" i="1"/>
  <c r="AH4512" i="1"/>
  <c r="C4513" i="1"/>
  <c r="D4513" i="1"/>
  <c r="G4513" i="1"/>
  <c r="I4513" i="1"/>
  <c r="L4513" i="1"/>
  <c r="N4513" i="1"/>
  <c r="P4513" i="1"/>
  <c r="R4513" i="1"/>
  <c r="T4513" i="1"/>
  <c r="V4513" i="1"/>
  <c r="X4513" i="1"/>
  <c r="Z4513" i="1" a="1"/>
  <c r="Z4513" i="1" s="1"/>
  <c r="AB4513" i="1" a="1"/>
  <c r="AB4513" i="1"/>
  <c r="AD4513" i="1"/>
  <c r="AF4513" i="1"/>
  <c r="AH4513" i="1"/>
  <c r="C4514" i="1"/>
  <c r="D4514" i="1"/>
  <c r="G4514" i="1"/>
  <c r="I4514" i="1"/>
  <c r="L4514" i="1"/>
  <c r="N4514" i="1"/>
  <c r="P4514" i="1"/>
  <c r="R4514" i="1"/>
  <c r="T4514" i="1"/>
  <c r="V4514" i="1"/>
  <c r="X4514" i="1"/>
  <c r="Z4514" i="1" a="1"/>
  <c r="Z4514" i="1" s="1"/>
  <c r="AB4514" i="1" a="1"/>
  <c r="AB4514" i="1" s="1"/>
  <c r="AD4514" i="1"/>
  <c r="AF4514" i="1"/>
  <c r="AH4514" i="1"/>
  <c r="C4515" i="1"/>
  <c r="D4515" i="1"/>
  <c r="G4515" i="1"/>
  <c r="I4515" i="1"/>
  <c r="L4515" i="1"/>
  <c r="N4515" i="1"/>
  <c r="P4515" i="1"/>
  <c r="R4515" i="1"/>
  <c r="T4515" i="1"/>
  <c r="V4515" i="1"/>
  <c r="AI4515" i="1" s="1"/>
  <c r="X4515" i="1"/>
  <c r="Z4515" i="1" a="1"/>
  <c r="Z4515" i="1" s="1"/>
  <c r="AB4515" i="1" a="1"/>
  <c r="AB4515" i="1" s="1"/>
  <c r="AD4515" i="1"/>
  <c r="AF4515" i="1"/>
  <c r="AH4515" i="1"/>
  <c r="C4516" i="1"/>
  <c r="D4516" i="1"/>
  <c r="G4516" i="1"/>
  <c r="I4516" i="1"/>
  <c r="L4516" i="1"/>
  <c r="N4516" i="1"/>
  <c r="P4516" i="1"/>
  <c r="R4516" i="1"/>
  <c r="T4516" i="1"/>
  <c r="V4516" i="1"/>
  <c r="X4516" i="1"/>
  <c r="Z4516" i="1" a="1"/>
  <c r="Z4516" i="1" s="1"/>
  <c r="AB4516" i="1" a="1"/>
  <c r="AB4516" i="1"/>
  <c r="AD4516" i="1"/>
  <c r="AF4516" i="1"/>
  <c r="AH4516" i="1"/>
  <c r="C4517" i="1"/>
  <c r="D4517" i="1"/>
  <c r="G4517" i="1"/>
  <c r="I4517" i="1"/>
  <c r="L4517" i="1"/>
  <c r="N4517" i="1"/>
  <c r="P4517" i="1"/>
  <c r="R4517" i="1"/>
  <c r="T4517" i="1"/>
  <c r="V4517" i="1"/>
  <c r="X4517" i="1"/>
  <c r="Z4517" i="1" a="1"/>
  <c r="Z4517" i="1" s="1"/>
  <c r="AB4517" i="1" a="1"/>
  <c r="AB4517" i="1" s="1"/>
  <c r="AD4517" i="1"/>
  <c r="AF4517" i="1"/>
  <c r="AH4517" i="1"/>
  <c r="C4518" i="1"/>
  <c r="D4518" i="1"/>
  <c r="G4518" i="1"/>
  <c r="I4518" i="1"/>
  <c r="L4518" i="1"/>
  <c r="N4518" i="1"/>
  <c r="P4518" i="1"/>
  <c r="R4518" i="1"/>
  <c r="T4518" i="1"/>
  <c r="V4518" i="1"/>
  <c r="X4518" i="1"/>
  <c r="Z4518" i="1" a="1"/>
  <c r="Z4518" i="1" s="1"/>
  <c r="AB4518" i="1" a="1"/>
  <c r="AB4518" i="1" s="1"/>
  <c r="AD4518" i="1"/>
  <c r="AF4518" i="1"/>
  <c r="AH4518" i="1"/>
  <c r="AI4518" i="1"/>
  <c r="C4519" i="1"/>
  <c r="D4519" i="1"/>
  <c r="G4519" i="1"/>
  <c r="I4519" i="1"/>
  <c r="L4519" i="1"/>
  <c r="N4519" i="1"/>
  <c r="P4519" i="1"/>
  <c r="R4519" i="1"/>
  <c r="T4519" i="1"/>
  <c r="V4519" i="1"/>
  <c r="X4519" i="1"/>
  <c r="Z4519" i="1" a="1"/>
  <c r="Z4519" i="1" s="1"/>
  <c r="AB4519" i="1" a="1"/>
  <c r="AB4519" i="1"/>
  <c r="AD4519" i="1"/>
  <c r="AF4519" i="1"/>
  <c r="AH4519" i="1"/>
  <c r="C4520" i="1"/>
  <c r="D4520" i="1"/>
  <c r="G4520" i="1"/>
  <c r="I4520" i="1"/>
  <c r="L4520" i="1"/>
  <c r="N4520" i="1"/>
  <c r="P4520" i="1"/>
  <c r="R4520" i="1"/>
  <c r="T4520" i="1"/>
  <c r="V4520" i="1"/>
  <c r="X4520" i="1"/>
  <c r="Z4520" i="1" a="1"/>
  <c r="Z4520" i="1" s="1"/>
  <c r="AB4520" i="1" a="1"/>
  <c r="AB4520" i="1" s="1"/>
  <c r="AD4520" i="1"/>
  <c r="AF4520" i="1"/>
  <c r="AH4520" i="1"/>
  <c r="C4521" i="1"/>
  <c r="D4521" i="1"/>
  <c r="G4521" i="1"/>
  <c r="I4521" i="1"/>
  <c r="L4521" i="1"/>
  <c r="N4521" i="1"/>
  <c r="P4521" i="1"/>
  <c r="R4521" i="1"/>
  <c r="T4521" i="1"/>
  <c r="V4521" i="1"/>
  <c r="X4521" i="1"/>
  <c r="Z4521" i="1" a="1"/>
  <c r="Z4521" i="1" s="1"/>
  <c r="AI4521" i="1" s="1"/>
  <c r="AB4521" i="1" a="1"/>
  <c r="AB4521" i="1"/>
  <c r="AD4521" i="1"/>
  <c r="AF4521" i="1"/>
  <c r="AH4521" i="1"/>
  <c r="C4522" i="1"/>
  <c r="D4522" i="1"/>
  <c r="G4522" i="1"/>
  <c r="I4522" i="1"/>
  <c r="L4522" i="1"/>
  <c r="N4522" i="1"/>
  <c r="P4522" i="1"/>
  <c r="R4522" i="1"/>
  <c r="T4522" i="1"/>
  <c r="V4522" i="1"/>
  <c r="X4522" i="1"/>
  <c r="Z4522" i="1" a="1"/>
  <c r="Z4522" i="1" s="1"/>
  <c r="AB4522" i="1" a="1"/>
  <c r="AB4522" i="1" s="1"/>
  <c r="AD4522" i="1"/>
  <c r="AF4522" i="1"/>
  <c r="AH4522" i="1"/>
  <c r="C4523" i="1"/>
  <c r="D4523" i="1"/>
  <c r="G4523" i="1"/>
  <c r="I4523" i="1"/>
  <c r="L4523" i="1"/>
  <c r="N4523" i="1"/>
  <c r="P4523" i="1"/>
  <c r="R4523" i="1"/>
  <c r="T4523" i="1"/>
  <c r="V4523" i="1"/>
  <c r="X4523" i="1"/>
  <c r="Z4523" i="1" a="1"/>
  <c r="Z4523" i="1" s="1"/>
  <c r="AB4523" i="1" a="1"/>
  <c r="AB4523" i="1" s="1"/>
  <c r="AD4523" i="1"/>
  <c r="AF4523" i="1"/>
  <c r="AH4523" i="1"/>
  <c r="C4524" i="1"/>
  <c r="D4524" i="1"/>
  <c r="G4524" i="1"/>
  <c r="I4524" i="1"/>
  <c r="L4524" i="1"/>
  <c r="N4524" i="1"/>
  <c r="P4524" i="1"/>
  <c r="R4524" i="1"/>
  <c r="T4524" i="1"/>
  <c r="V4524" i="1"/>
  <c r="X4524" i="1"/>
  <c r="Z4524" i="1" a="1"/>
  <c r="Z4524" i="1"/>
  <c r="AB4524" i="1" a="1"/>
  <c r="AB4524" i="1" s="1"/>
  <c r="AD4524" i="1"/>
  <c r="AF4524" i="1"/>
  <c r="AH4524" i="1"/>
  <c r="C4525" i="1"/>
  <c r="D4525" i="1"/>
  <c r="G4525" i="1"/>
  <c r="I4525" i="1"/>
  <c r="L4525" i="1"/>
  <c r="N4525" i="1"/>
  <c r="P4525" i="1"/>
  <c r="R4525" i="1"/>
  <c r="T4525" i="1"/>
  <c r="V4525" i="1"/>
  <c r="X4525" i="1"/>
  <c r="Z4525" i="1" a="1"/>
  <c r="Z4525" i="1" s="1"/>
  <c r="AB4525" i="1" a="1"/>
  <c r="AB4525" i="1" s="1"/>
  <c r="AD4525" i="1"/>
  <c r="AF4525" i="1"/>
  <c r="AH4525" i="1"/>
  <c r="C4526" i="1"/>
  <c r="D4526" i="1"/>
  <c r="G4526" i="1"/>
  <c r="I4526" i="1"/>
  <c r="L4526" i="1"/>
  <c r="N4526" i="1"/>
  <c r="P4526" i="1"/>
  <c r="R4526" i="1"/>
  <c r="T4526" i="1"/>
  <c r="V4526" i="1"/>
  <c r="X4526" i="1"/>
  <c r="Z4526" i="1" a="1"/>
  <c r="Z4526" i="1" s="1"/>
  <c r="AB4526" i="1" a="1"/>
  <c r="AB4526" i="1"/>
  <c r="AD4526" i="1"/>
  <c r="AF4526" i="1"/>
  <c r="AH4526" i="1"/>
  <c r="C4527" i="1"/>
  <c r="D4527" i="1"/>
  <c r="G4527" i="1"/>
  <c r="I4527" i="1"/>
  <c r="L4527" i="1"/>
  <c r="N4527" i="1"/>
  <c r="P4527" i="1"/>
  <c r="R4527" i="1"/>
  <c r="T4527" i="1"/>
  <c r="V4527" i="1"/>
  <c r="X4527" i="1"/>
  <c r="Z4527" i="1" a="1"/>
  <c r="Z4527" i="1" s="1"/>
  <c r="AB4527" i="1" a="1"/>
  <c r="AB4527" i="1" s="1"/>
  <c r="AD4527" i="1"/>
  <c r="AF4527" i="1"/>
  <c r="AH4527" i="1"/>
  <c r="C4528" i="1"/>
  <c r="D4528" i="1"/>
  <c r="G4528" i="1"/>
  <c r="I4528" i="1"/>
  <c r="L4528" i="1"/>
  <c r="N4528" i="1"/>
  <c r="P4528" i="1"/>
  <c r="R4528" i="1"/>
  <c r="T4528" i="1"/>
  <c r="V4528" i="1"/>
  <c r="X4528" i="1"/>
  <c r="Z4528" i="1" a="1"/>
  <c r="Z4528" i="1" s="1"/>
  <c r="AB4528" i="1" a="1"/>
  <c r="AB4528" i="1" s="1"/>
  <c r="AD4528" i="1"/>
  <c r="AF4528" i="1"/>
  <c r="AH4528" i="1"/>
  <c r="C4529" i="1"/>
  <c r="D4529" i="1"/>
  <c r="G4529" i="1"/>
  <c r="I4529" i="1"/>
  <c r="L4529" i="1"/>
  <c r="N4529" i="1"/>
  <c r="P4529" i="1"/>
  <c r="R4529" i="1"/>
  <c r="T4529" i="1"/>
  <c r="V4529" i="1"/>
  <c r="X4529" i="1"/>
  <c r="Z4529" i="1" a="1"/>
  <c r="Z4529" i="1" s="1"/>
  <c r="AB4529" i="1" a="1"/>
  <c r="AB4529" i="1" s="1"/>
  <c r="AD4529" i="1"/>
  <c r="AF4529" i="1"/>
  <c r="AH4529" i="1"/>
  <c r="C4530" i="1"/>
  <c r="D4530" i="1"/>
  <c r="G4530" i="1"/>
  <c r="I4530" i="1"/>
  <c r="L4530" i="1"/>
  <c r="N4530" i="1"/>
  <c r="P4530" i="1"/>
  <c r="R4530" i="1"/>
  <c r="T4530" i="1"/>
  <c r="V4530" i="1"/>
  <c r="X4530" i="1"/>
  <c r="Z4530" i="1" a="1"/>
  <c r="Z4530" i="1" s="1"/>
  <c r="AB4530" i="1" a="1"/>
  <c r="AB4530" i="1" s="1"/>
  <c r="AD4530" i="1"/>
  <c r="AF4530" i="1"/>
  <c r="AH4530" i="1"/>
  <c r="C4531" i="1"/>
  <c r="D4531" i="1"/>
  <c r="G4531" i="1"/>
  <c r="I4531" i="1"/>
  <c r="L4531" i="1"/>
  <c r="N4531" i="1"/>
  <c r="P4531" i="1"/>
  <c r="R4531" i="1"/>
  <c r="T4531" i="1"/>
  <c r="V4531" i="1"/>
  <c r="X4531" i="1"/>
  <c r="Z4531" i="1" a="1"/>
  <c r="Z4531" i="1"/>
  <c r="AB4531" i="1" a="1"/>
  <c r="AB4531" i="1"/>
  <c r="AD4531" i="1"/>
  <c r="AF4531" i="1"/>
  <c r="AH4531" i="1"/>
  <c r="C4532" i="1"/>
  <c r="D4532" i="1"/>
  <c r="G4532" i="1"/>
  <c r="I4532" i="1"/>
  <c r="L4532" i="1"/>
  <c r="N4532" i="1"/>
  <c r="P4532" i="1"/>
  <c r="R4532" i="1"/>
  <c r="T4532" i="1"/>
  <c r="V4532" i="1"/>
  <c r="X4532" i="1"/>
  <c r="Z4532" i="1" a="1"/>
  <c r="Z4532" i="1"/>
  <c r="AB4532" i="1" a="1"/>
  <c r="AB4532" i="1" s="1"/>
  <c r="AD4532" i="1"/>
  <c r="AF4532" i="1"/>
  <c r="AH4532" i="1"/>
  <c r="C4533" i="1"/>
  <c r="D4533" i="1"/>
  <c r="G4533" i="1"/>
  <c r="I4533" i="1"/>
  <c r="L4533" i="1"/>
  <c r="N4533" i="1"/>
  <c r="P4533" i="1"/>
  <c r="R4533" i="1"/>
  <c r="T4533" i="1"/>
  <c r="V4533" i="1"/>
  <c r="X4533" i="1"/>
  <c r="Z4533" i="1" a="1"/>
  <c r="Z4533" i="1" s="1"/>
  <c r="AB4533" i="1" a="1"/>
  <c r="AB4533" i="1" s="1"/>
  <c r="AD4533" i="1"/>
  <c r="AF4533" i="1"/>
  <c r="AH4533" i="1"/>
  <c r="C4534" i="1"/>
  <c r="D4534" i="1"/>
  <c r="G4534" i="1"/>
  <c r="I4534" i="1"/>
  <c r="L4534" i="1"/>
  <c r="N4534" i="1"/>
  <c r="P4534" i="1"/>
  <c r="R4534" i="1"/>
  <c r="T4534" i="1"/>
  <c r="V4534" i="1"/>
  <c r="X4534" i="1"/>
  <c r="Z4534" i="1" a="1"/>
  <c r="Z4534" i="1"/>
  <c r="AB4534" i="1" a="1"/>
  <c r="AB4534" i="1" s="1"/>
  <c r="AD4534" i="1"/>
  <c r="AF4534" i="1"/>
  <c r="AH4534" i="1"/>
  <c r="C4535" i="1"/>
  <c r="D4535" i="1"/>
  <c r="G4535" i="1"/>
  <c r="I4535" i="1"/>
  <c r="L4535" i="1"/>
  <c r="N4535" i="1"/>
  <c r="P4535" i="1"/>
  <c r="R4535" i="1"/>
  <c r="T4535" i="1"/>
  <c r="V4535" i="1"/>
  <c r="X4535" i="1"/>
  <c r="Z4535" i="1" a="1"/>
  <c r="Z4535" i="1"/>
  <c r="AB4535" i="1" a="1"/>
  <c r="AB4535" i="1" s="1"/>
  <c r="AD4535" i="1"/>
  <c r="AF4535" i="1"/>
  <c r="AH4535" i="1"/>
  <c r="C4536" i="1"/>
  <c r="D4536" i="1"/>
  <c r="G4536" i="1"/>
  <c r="I4536" i="1"/>
  <c r="L4536" i="1"/>
  <c r="N4536" i="1"/>
  <c r="P4536" i="1"/>
  <c r="R4536" i="1"/>
  <c r="T4536" i="1"/>
  <c r="V4536" i="1"/>
  <c r="X4536" i="1"/>
  <c r="Z4536" i="1" a="1"/>
  <c r="Z4536" i="1" s="1"/>
  <c r="AB4536" i="1" a="1"/>
  <c r="AB4536" i="1" s="1"/>
  <c r="AD4536" i="1"/>
  <c r="AF4536" i="1"/>
  <c r="AH4536" i="1"/>
  <c r="C4537" i="1"/>
  <c r="D4537" i="1"/>
  <c r="G4537" i="1"/>
  <c r="I4537" i="1"/>
  <c r="L4537" i="1"/>
  <c r="N4537" i="1"/>
  <c r="P4537" i="1"/>
  <c r="R4537" i="1"/>
  <c r="T4537" i="1"/>
  <c r="V4537" i="1"/>
  <c r="X4537" i="1"/>
  <c r="Z4537" i="1" a="1"/>
  <c r="Z4537" i="1" s="1"/>
  <c r="AB4537" i="1" a="1"/>
  <c r="AB4537" i="1" s="1"/>
  <c r="AD4537" i="1"/>
  <c r="AF4537" i="1"/>
  <c r="AH4537" i="1"/>
  <c r="C4538" i="1"/>
  <c r="D4538" i="1"/>
  <c r="G4538" i="1"/>
  <c r="I4538" i="1"/>
  <c r="L4538" i="1"/>
  <c r="N4538" i="1"/>
  <c r="P4538" i="1"/>
  <c r="R4538" i="1"/>
  <c r="T4538" i="1"/>
  <c r="V4538" i="1"/>
  <c r="X4538" i="1"/>
  <c r="Z4538" i="1" a="1"/>
  <c r="Z4538" i="1" s="1"/>
  <c r="AB4538" i="1" a="1"/>
  <c r="AB4538" i="1" s="1"/>
  <c r="AD4538" i="1"/>
  <c r="AF4538" i="1"/>
  <c r="AH4538" i="1"/>
  <c r="C4539" i="1"/>
  <c r="D4539" i="1"/>
  <c r="G4539" i="1"/>
  <c r="I4539" i="1"/>
  <c r="L4539" i="1"/>
  <c r="N4539" i="1"/>
  <c r="P4539" i="1"/>
  <c r="R4539" i="1"/>
  <c r="T4539" i="1"/>
  <c r="V4539" i="1"/>
  <c r="X4539" i="1"/>
  <c r="Z4539" i="1" a="1"/>
  <c r="Z4539" i="1" s="1"/>
  <c r="AB4539" i="1" a="1"/>
  <c r="AB4539" i="1"/>
  <c r="AD4539" i="1"/>
  <c r="AF4539" i="1"/>
  <c r="AH4539" i="1"/>
  <c r="C4540" i="1"/>
  <c r="D4540" i="1"/>
  <c r="G4540" i="1"/>
  <c r="I4540" i="1"/>
  <c r="L4540" i="1"/>
  <c r="N4540" i="1"/>
  <c r="P4540" i="1"/>
  <c r="R4540" i="1"/>
  <c r="T4540" i="1"/>
  <c r="V4540" i="1"/>
  <c r="X4540" i="1"/>
  <c r="Z4540" i="1" a="1"/>
  <c r="Z4540" i="1"/>
  <c r="AB4540" i="1" a="1"/>
  <c r="AB4540" i="1" s="1"/>
  <c r="AD4540" i="1"/>
  <c r="AF4540" i="1"/>
  <c r="AH4540" i="1"/>
  <c r="C4541" i="1"/>
  <c r="D4541" i="1"/>
  <c r="G4541" i="1"/>
  <c r="I4541" i="1"/>
  <c r="L4541" i="1"/>
  <c r="N4541" i="1"/>
  <c r="P4541" i="1"/>
  <c r="R4541" i="1"/>
  <c r="T4541" i="1"/>
  <c r="V4541" i="1"/>
  <c r="X4541" i="1"/>
  <c r="Z4541" i="1" a="1"/>
  <c r="Z4541" i="1" s="1"/>
  <c r="AB4541" i="1" a="1"/>
  <c r="AB4541" i="1" s="1"/>
  <c r="AD4541" i="1"/>
  <c r="AF4541" i="1"/>
  <c r="AH4541" i="1"/>
  <c r="C4542" i="1"/>
  <c r="D4542" i="1"/>
  <c r="G4542" i="1"/>
  <c r="I4542" i="1"/>
  <c r="L4542" i="1"/>
  <c r="N4542" i="1"/>
  <c r="P4542" i="1"/>
  <c r="R4542" i="1"/>
  <c r="T4542" i="1"/>
  <c r="V4542" i="1"/>
  <c r="X4542" i="1"/>
  <c r="Z4542" i="1" a="1"/>
  <c r="Z4542" i="1" s="1"/>
  <c r="AI4542" i="1" s="1"/>
  <c r="AB4542" i="1" a="1"/>
  <c r="AB4542" i="1" s="1"/>
  <c r="AD4542" i="1"/>
  <c r="AF4542" i="1"/>
  <c r="AH4542" i="1"/>
  <c r="C4543" i="1"/>
  <c r="D4543" i="1"/>
  <c r="G4543" i="1"/>
  <c r="I4543" i="1"/>
  <c r="L4543" i="1"/>
  <c r="N4543" i="1"/>
  <c r="P4543" i="1"/>
  <c r="R4543" i="1"/>
  <c r="T4543" i="1"/>
  <c r="V4543" i="1"/>
  <c r="X4543" i="1"/>
  <c r="Z4543" i="1" a="1"/>
  <c r="Z4543" i="1"/>
  <c r="AB4543" i="1" a="1"/>
  <c r="AB4543" i="1" s="1"/>
  <c r="AD4543" i="1"/>
  <c r="AF4543" i="1"/>
  <c r="AH4543" i="1"/>
  <c r="C4544" i="1"/>
  <c r="D4544" i="1"/>
  <c r="G4544" i="1"/>
  <c r="I4544" i="1"/>
  <c r="L4544" i="1"/>
  <c r="N4544" i="1"/>
  <c r="P4544" i="1"/>
  <c r="R4544" i="1"/>
  <c r="T4544" i="1"/>
  <c r="V4544" i="1"/>
  <c r="X4544" i="1"/>
  <c r="Z4544" i="1" a="1"/>
  <c r="Z4544" i="1"/>
  <c r="AB4544" i="1" a="1"/>
  <c r="AB4544" i="1" s="1"/>
  <c r="AD4544" i="1"/>
  <c r="AF4544" i="1"/>
  <c r="AH4544" i="1"/>
  <c r="C4545" i="1"/>
  <c r="D4545" i="1"/>
  <c r="G4545" i="1"/>
  <c r="I4545" i="1"/>
  <c r="L4545" i="1"/>
  <c r="N4545" i="1"/>
  <c r="P4545" i="1"/>
  <c r="R4545" i="1"/>
  <c r="T4545" i="1"/>
  <c r="V4545" i="1"/>
  <c r="X4545" i="1"/>
  <c r="Z4545" i="1" a="1"/>
  <c r="Z4545" i="1"/>
  <c r="AB4545" i="1" a="1"/>
  <c r="AB4545" i="1"/>
  <c r="AD4545" i="1"/>
  <c r="AF4545" i="1"/>
  <c r="AH4545" i="1"/>
  <c r="C4546" i="1"/>
  <c r="D4546" i="1"/>
  <c r="G4546" i="1"/>
  <c r="I4546" i="1"/>
  <c r="L4546" i="1"/>
  <c r="N4546" i="1"/>
  <c r="P4546" i="1"/>
  <c r="R4546" i="1"/>
  <c r="T4546" i="1"/>
  <c r="V4546" i="1"/>
  <c r="X4546" i="1"/>
  <c r="Z4546" i="1" a="1"/>
  <c r="Z4546" i="1" s="1"/>
  <c r="AB4546" i="1" a="1"/>
  <c r="AB4546" i="1" s="1"/>
  <c r="AD4546" i="1"/>
  <c r="AF4546" i="1"/>
  <c r="AH4546" i="1"/>
  <c r="C4547" i="1"/>
  <c r="D4547" i="1"/>
  <c r="G4547" i="1"/>
  <c r="I4547" i="1"/>
  <c r="L4547" i="1"/>
  <c r="N4547" i="1"/>
  <c r="P4547" i="1"/>
  <c r="R4547" i="1"/>
  <c r="T4547" i="1"/>
  <c r="V4547" i="1"/>
  <c r="X4547" i="1"/>
  <c r="Z4547" i="1" a="1"/>
  <c r="Z4547" i="1"/>
  <c r="AB4547" i="1" a="1"/>
  <c r="AB4547" i="1" s="1"/>
  <c r="AD4547" i="1"/>
  <c r="AF4547" i="1"/>
  <c r="AH4547" i="1"/>
  <c r="C4548" i="1"/>
  <c r="D4548" i="1"/>
  <c r="G4548" i="1"/>
  <c r="I4548" i="1"/>
  <c r="L4548" i="1"/>
  <c r="N4548" i="1"/>
  <c r="P4548" i="1"/>
  <c r="R4548" i="1"/>
  <c r="T4548" i="1"/>
  <c r="V4548" i="1"/>
  <c r="X4548" i="1"/>
  <c r="Z4548" i="1" a="1"/>
  <c r="Z4548" i="1" s="1"/>
  <c r="AB4548" i="1" a="1"/>
  <c r="AB4548" i="1" s="1"/>
  <c r="AD4548" i="1"/>
  <c r="AF4548" i="1"/>
  <c r="AH4548" i="1"/>
  <c r="C4549" i="1"/>
  <c r="D4549" i="1"/>
  <c r="G4549" i="1"/>
  <c r="I4549" i="1"/>
  <c r="L4549" i="1"/>
  <c r="N4549" i="1"/>
  <c r="P4549" i="1"/>
  <c r="R4549" i="1"/>
  <c r="T4549" i="1"/>
  <c r="V4549" i="1"/>
  <c r="X4549" i="1"/>
  <c r="Z4549" i="1" a="1"/>
  <c r="Z4549" i="1" s="1"/>
  <c r="AB4549" i="1" a="1"/>
  <c r="AB4549" i="1" s="1"/>
  <c r="AD4549" i="1"/>
  <c r="AF4549" i="1"/>
  <c r="AH4549" i="1"/>
  <c r="C4550" i="1"/>
  <c r="D4550" i="1"/>
  <c r="G4550" i="1"/>
  <c r="I4550" i="1"/>
  <c r="L4550" i="1"/>
  <c r="N4550" i="1"/>
  <c r="P4550" i="1"/>
  <c r="R4550" i="1"/>
  <c r="T4550" i="1"/>
  <c r="V4550" i="1"/>
  <c r="X4550" i="1"/>
  <c r="Z4550" i="1" a="1"/>
  <c r="Z4550" i="1" s="1"/>
  <c r="AB4550" i="1" a="1"/>
  <c r="AB4550" i="1" s="1"/>
  <c r="AD4550" i="1"/>
  <c r="AF4550" i="1"/>
  <c r="AH4550" i="1"/>
  <c r="C4551" i="1"/>
  <c r="D4551" i="1"/>
  <c r="G4551" i="1"/>
  <c r="I4551" i="1"/>
  <c r="L4551" i="1"/>
  <c r="N4551" i="1"/>
  <c r="P4551" i="1"/>
  <c r="R4551" i="1"/>
  <c r="T4551" i="1"/>
  <c r="V4551" i="1"/>
  <c r="X4551" i="1"/>
  <c r="Z4551" i="1" a="1"/>
  <c r="Z4551" i="1" s="1"/>
  <c r="AB4551" i="1" a="1"/>
  <c r="AB4551" i="1" s="1"/>
  <c r="AD4551" i="1"/>
  <c r="AF4551" i="1"/>
  <c r="AH4551" i="1"/>
  <c r="C4552" i="1"/>
  <c r="D4552" i="1"/>
  <c r="G4552" i="1"/>
  <c r="I4552" i="1"/>
  <c r="L4552" i="1"/>
  <c r="N4552" i="1"/>
  <c r="P4552" i="1"/>
  <c r="R4552" i="1"/>
  <c r="T4552" i="1"/>
  <c r="V4552" i="1"/>
  <c r="X4552" i="1"/>
  <c r="Z4552" i="1" a="1"/>
  <c r="Z4552" i="1"/>
  <c r="AB4552" i="1" a="1"/>
  <c r="AB4552" i="1" s="1"/>
  <c r="AD4552" i="1"/>
  <c r="AF4552" i="1"/>
  <c r="AH4552" i="1"/>
  <c r="C4553" i="1"/>
  <c r="D4553" i="1"/>
  <c r="G4553" i="1"/>
  <c r="I4553" i="1"/>
  <c r="L4553" i="1"/>
  <c r="N4553" i="1"/>
  <c r="P4553" i="1"/>
  <c r="R4553" i="1"/>
  <c r="T4553" i="1"/>
  <c r="V4553" i="1"/>
  <c r="X4553" i="1"/>
  <c r="Z4553" i="1" a="1"/>
  <c r="Z4553" i="1" s="1"/>
  <c r="AB4553" i="1" a="1"/>
  <c r="AB4553" i="1" s="1"/>
  <c r="AD4553" i="1"/>
  <c r="AF4553" i="1"/>
  <c r="AH4553" i="1"/>
  <c r="C4554" i="1"/>
  <c r="D4554" i="1"/>
  <c r="G4554" i="1"/>
  <c r="I4554" i="1"/>
  <c r="L4554" i="1"/>
  <c r="N4554" i="1"/>
  <c r="P4554" i="1"/>
  <c r="R4554" i="1"/>
  <c r="T4554" i="1"/>
  <c r="V4554" i="1"/>
  <c r="X4554" i="1"/>
  <c r="Z4554" i="1" a="1"/>
  <c r="Z4554" i="1" s="1"/>
  <c r="AB4554" i="1" a="1"/>
  <c r="AB4554" i="1"/>
  <c r="AD4554" i="1"/>
  <c r="AF4554" i="1"/>
  <c r="AH4554" i="1"/>
  <c r="C4555" i="1"/>
  <c r="D4555" i="1"/>
  <c r="G4555" i="1"/>
  <c r="I4555" i="1"/>
  <c r="L4555" i="1"/>
  <c r="N4555" i="1"/>
  <c r="P4555" i="1"/>
  <c r="R4555" i="1"/>
  <c r="T4555" i="1"/>
  <c r="V4555" i="1"/>
  <c r="X4555" i="1"/>
  <c r="Z4555" i="1" a="1"/>
  <c r="Z4555" i="1"/>
  <c r="AB4555" i="1" a="1"/>
  <c r="AB4555" i="1" s="1"/>
  <c r="AD4555" i="1"/>
  <c r="AF4555" i="1"/>
  <c r="AH4555" i="1"/>
  <c r="C4556" i="1"/>
  <c r="D4556" i="1"/>
  <c r="G4556" i="1"/>
  <c r="I4556" i="1"/>
  <c r="L4556" i="1"/>
  <c r="N4556" i="1"/>
  <c r="P4556" i="1"/>
  <c r="R4556" i="1"/>
  <c r="T4556" i="1"/>
  <c r="V4556" i="1"/>
  <c r="X4556" i="1"/>
  <c r="Z4556" i="1" a="1"/>
  <c r="Z4556" i="1" s="1"/>
  <c r="AB4556" i="1" a="1"/>
  <c r="AB4556" i="1" s="1"/>
  <c r="AD4556" i="1"/>
  <c r="AF4556" i="1"/>
  <c r="AH4556" i="1"/>
  <c r="C4557" i="1"/>
  <c r="D4557" i="1"/>
  <c r="G4557" i="1"/>
  <c r="I4557" i="1"/>
  <c r="L4557" i="1"/>
  <c r="N4557" i="1"/>
  <c r="P4557" i="1"/>
  <c r="R4557" i="1"/>
  <c r="T4557" i="1"/>
  <c r="V4557" i="1"/>
  <c r="X4557" i="1"/>
  <c r="Z4557" i="1" a="1"/>
  <c r="Z4557" i="1"/>
  <c r="AB4557" i="1" a="1"/>
  <c r="AB4557" i="1"/>
  <c r="AD4557" i="1"/>
  <c r="AF4557" i="1"/>
  <c r="AH4557" i="1"/>
  <c r="C4558" i="1"/>
  <c r="D4558" i="1"/>
  <c r="G4558" i="1"/>
  <c r="I4558" i="1"/>
  <c r="L4558" i="1"/>
  <c r="N4558" i="1"/>
  <c r="P4558" i="1"/>
  <c r="R4558" i="1"/>
  <c r="T4558" i="1"/>
  <c r="V4558" i="1"/>
  <c r="X4558" i="1"/>
  <c r="Z4558" i="1" a="1"/>
  <c r="Z4558" i="1" s="1"/>
  <c r="AB4558" i="1" a="1"/>
  <c r="AB4558" i="1" s="1"/>
  <c r="AD4558" i="1"/>
  <c r="AF4558" i="1"/>
  <c r="AH4558" i="1"/>
  <c r="C4559" i="1"/>
  <c r="D4559" i="1"/>
  <c r="G4559" i="1"/>
  <c r="I4559" i="1"/>
  <c r="L4559" i="1"/>
  <c r="N4559" i="1"/>
  <c r="P4559" i="1"/>
  <c r="R4559" i="1"/>
  <c r="T4559" i="1"/>
  <c r="V4559" i="1"/>
  <c r="X4559" i="1"/>
  <c r="Z4559" i="1" a="1"/>
  <c r="Z4559" i="1" s="1"/>
  <c r="AB4559" i="1" a="1"/>
  <c r="AB4559" i="1" s="1"/>
  <c r="AD4559" i="1"/>
  <c r="AF4559" i="1"/>
  <c r="AH4559" i="1"/>
  <c r="C4560" i="1"/>
  <c r="D4560" i="1"/>
  <c r="G4560" i="1"/>
  <c r="I4560" i="1"/>
  <c r="L4560" i="1"/>
  <c r="N4560" i="1"/>
  <c r="P4560" i="1"/>
  <c r="R4560" i="1"/>
  <c r="T4560" i="1"/>
  <c r="V4560" i="1"/>
  <c r="X4560" i="1"/>
  <c r="Z4560" i="1" a="1"/>
  <c r="Z4560" i="1" s="1"/>
  <c r="AB4560" i="1" a="1"/>
  <c r="AB4560" i="1" s="1"/>
  <c r="AD4560" i="1"/>
  <c r="AF4560" i="1"/>
  <c r="AH4560" i="1"/>
  <c r="C4561" i="1"/>
  <c r="D4561" i="1"/>
  <c r="G4561" i="1"/>
  <c r="I4561" i="1"/>
  <c r="L4561" i="1"/>
  <c r="N4561" i="1"/>
  <c r="P4561" i="1"/>
  <c r="R4561" i="1"/>
  <c r="T4561" i="1"/>
  <c r="V4561" i="1"/>
  <c r="X4561" i="1"/>
  <c r="Z4561" i="1" a="1"/>
  <c r="Z4561" i="1" s="1"/>
  <c r="AB4561" i="1" a="1"/>
  <c r="AB4561" i="1" s="1"/>
  <c r="AD4561" i="1"/>
  <c r="AF4561" i="1"/>
  <c r="AH4561" i="1"/>
  <c r="C4562" i="1"/>
  <c r="D4562" i="1"/>
  <c r="G4562" i="1"/>
  <c r="I4562" i="1"/>
  <c r="L4562" i="1"/>
  <c r="N4562" i="1"/>
  <c r="P4562" i="1"/>
  <c r="R4562" i="1"/>
  <c r="T4562" i="1"/>
  <c r="V4562" i="1"/>
  <c r="X4562" i="1"/>
  <c r="Z4562" i="1" a="1"/>
  <c r="Z4562" i="1" s="1"/>
  <c r="AB4562" i="1" a="1"/>
  <c r="AB4562" i="1" s="1"/>
  <c r="AD4562" i="1"/>
  <c r="AF4562" i="1"/>
  <c r="AH4562" i="1"/>
  <c r="C4563" i="1"/>
  <c r="D4563" i="1"/>
  <c r="G4563" i="1"/>
  <c r="I4563" i="1"/>
  <c r="L4563" i="1"/>
  <c r="N4563" i="1"/>
  <c r="P4563" i="1"/>
  <c r="R4563" i="1"/>
  <c r="T4563" i="1"/>
  <c r="V4563" i="1"/>
  <c r="X4563" i="1"/>
  <c r="Z4563" i="1" a="1"/>
  <c r="Z4563" i="1" s="1"/>
  <c r="AB4563" i="1" a="1"/>
  <c r="AB4563" i="1" s="1"/>
  <c r="AD4563" i="1"/>
  <c r="AF4563" i="1"/>
  <c r="AH4563" i="1"/>
  <c r="C4564" i="1"/>
  <c r="D4564" i="1"/>
  <c r="G4564" i="1"/>
  <c r="I4564" i="1"/>
  <c r="L4564" i="1"/>
  <c r="N4564" i="1"/>
  <c r="P4564" i="1"/>
  <c r="R4564" i="1"/>
  <c r="T4564" i="1"/>
  <c r="V4564" i="1"/>
  <c r="X4564" i="1"/>
  <c r="Z4564" i="1" a="1"/>
  <c r="Z4564" i="1"/>
  <c r="AB4564" i="1" a="1"/>
  <c r="AB4564" i="1" s="1"/>
  <c r="AD4564" i="1"/>
  <c r="AF4564" i="1"/>
  <c r="AH4564" i="1"/>
  <c r="C4565" i="1"/>
  <c r="D4565" i="1"/>
  <c r="G4565" i="1"/>
  <c r="I4565" i="1"/>
  <c r="L4565" i="1"/>
  <c r="N4565" i="1"/>
  <c r="P4565" i="1"/>
  <c r="R4565" i="1"/>
  <c r="T4565" i="1"/>
  <c r="V4565" i="1"/>
  <c r="X4565" i="1"/>
  <c r="Z4565" i="1" a="1"/>
  <c r="Z4565" i="1" s="1"/>
  <c r="AB4565" i="1" a="1"/>
  <c r="AB4565" i="1" s="1"/>
  <c r="AD4565" i="1"/>
  <c r="AF4565" i="1"/>
  <c r="AH4565" i="1"/>
  <c r="C4566" i="1"/>
  <c r="D4566" i="1"/>
  <c r="G4566" i="1"/>
  <c r="I4566" i="1"/>
  <c r="L4566" i="1"/>
  <c r="N4566" i="1"/>
  <c r="P4566" i="1"/>
  <c r="R4566" i="1"/>
  <c r="T4566" i="1"/>
  <c r="V4566" i="1"/>
  <c r="X4566" i="1"/>
  <c r="Z4566" i="1" a="1"/>
  <c r="Z4566" i="1" s="1"/>
  <c r="AB4566" i="1" a="1"/>
  <c r="AB4566" i="1"/>
  <c r="AD4566" i="1"/>
  <c r="AF4566" i="1"/>
  <c r="AH4566" i="1"/>
  <c r="C4567" i="1"/>
  <c r="D4567" i="1"/>
  <c r="G4567" i="1"/>
  <c r="I4567" i="1"/>
  <c r="L4567" i="1"/>
  <c r="N4567" i="1"/>
  <c r="P4567" i="1"/>
  <c r="R4567" i="1"/>
  <c r="T4567" i="1"/>
  <c r="V4567" i="1"/>
  <c r="X4567" i="1"/>
  <c r="Z4567" i="1" a="1"/>
  <c r="Z4567" i="1" s="1"/>
  <c r="AB4567" i="1" a="1"/>
  <c r="AB4567" i="1" s="1"/>
  <c r="AD4567" i="1"/>
  <c r="AF4567" i="1"/>
  <c r="AH4567" i="1"/>
  <c r="C4568" i="1"/>
  <c r="D4568" i="1"/>
  <c r="G4568" i="1"/>
  <c r="I4568" i="1"/>
  <c r="L4568" i="1"/>
  <c r="N4568" i="1"/>
  <c r="P4568" i="1"/>
  <c r="R4568" i="1"/>
  <c r="T4568" i="1"/>
  <c r="V4568" i="1"/>
  <c r="X4568" i="1"/>
  <c r="Z4568" i="1" a="1"/>
  <c r="Z4568" i="1"/>
  <c r="AB4568" i="1" a="1"/>
  <c r="AB4568" i="1" s="1"/>
  <c r="AD4568" i="1"/>
  <c r="AF4568" i="1"/>
  <c r="AH4568" i="1"/>
  <c r="C4569" i="1"/>
  <c r="D4569" i="1"/>
  <c r="G4569" i="1"/>
  <c r="I4569" i="1"/>
  <c r="L4569" i="1"/>
  <c r="N4569" i="1"/>
  <c r="P4569" i="1"/>
  <c r="R4569" i="1"/>
  <c r="T4569" i="1"/>
  <c r="V4569" i="1"/>
  <c r="X4569" i="1"/>
  <c r="Z4569" i="1" a="1"/>
  <c r="Z4569" i="1" s="1"/>
  <c r="AB4569" i="1" a="1"/>
  <c r="AB4569" i="1" s="1"/>
  <c r="AD4569" i="1"/>
  <c r="AF4569" i="1"/>
  <c r="AH4569" i="1"/>
  <c r="C4570" i="1"/>
  <c r="D4570" i="1"/>
  <c r="G4570" i="1"/>
  <c r="I4570" i="1"/>
  <c r="L4570" i="1"/>
  <c r="N4570" i="1"/>
  <c r="P4570" i="1"/>
  <c r="R4570" i="1"/>
  <c r="T4570" i="1"/>
  <c r="V4570" i="1"/>
  <c r="X4570" i="1"/>
  <c r="Z4570" i="1" a="1"/>
  <c r="Z4570" i="1"/>
  <c r="AB4570" i="1" a="1"/>
  <c r="AB4570" i="1" s="1"/>
  <c r="AD4570" i="1"/>
  <c r="AF4570" i="1"/>
  <c r="AH4570" i="1"/>
  <c r="C4571" i="1"/>
  <c r="D4571" i="1"/>
  <c r="G4571" i="1"/>
  <c r="I4571" i="1"/>
  <c r="L4571" i="1"/>
  <c r="N4571" i="1"/>
  <c r="P4571" i="1"/>
  <c r="R4571" i="1"/>
  <c r="T4571" i="1"/>
  <c r="V4571" i="1"/>
  <c r="X4571" i="1"/>
  <c r="Z4571" i="1" a="1"/>
  <c r="Z4571" i="1"/>
  <c r="AI4571" i="1" s="1"/>
  <c r="AB4571" i="1" a="1"/>
  <c r="AB4571" i="1" s="1"/>
  <c r="AD4571" i="1"/>
  <c r="AF4571" i="1"/>
  <c r="AH4571" i="1"/>
  <c r="C4572" i="1"/>
  <c r="D4572" i="1"/>
  <c r="G4572" i="1"/>
  <c r="I4572" i="1"/>
  <c r="L4572" i="1"/>
  <c r="N4572" i="1"/>
  <c r="P4572" i="1"/>
  <c r="R4572" i="1"/>
  <c r="T4572" i="1"/>
  <c r="V4572" i="1"/>
  <c r="X4572" i="1"/>
  <c r="Z4572" i="1" a="1"/>
  <c r="Z4572" i="1" s="1"/>
  <c r="AB4572" i="1" a="1"/>
  <c r="AB4572" i="1" s="1"/>
  <c r="AD4572" i="1"/>
  <c r="AF4572" i="1"/>
  <c r="AH4572" i="1"/>
  <c r="C4573" i="1"/>
  <c r="D4573" i="1"/>
  <c r="G4573" i="1"/>
  <c r="I4573" i="1"/>
  <c r="L4573" i="1"/>
  <c r="N4573" i="1"/>
  <c r="P4573" i="1"/>
  <c r="R4573" i="1"/>
  <c r="T4573" i="1"/>
  <c r="V4573" i="1"/>
  <c r="X4573" i="1"/>
  <c r="Z4573" i="1" a="1"/>
  <c r="Z4573" i="1" s="1"/>
  <c r="AB4573" i="1" a="1"/>
  <c r="AB4573" i="1" s="1"/>
  <c r="AD4573" i="1"/>
  <c r="AF4573" i="1"/>
  <c r="AH4573" i="1"/>
  <c r="C4574" i="1"/>
  <c r="D4574" i="1"/>
  <c r="G4574" i="1"/>
  <c r="I4574" i="1"/>
  <c r="L4574" i="1"/>
  <c r="N4574" i="1"/>
  <c r="P4574" i="1"/>
  <c r="R4574" i="1"/>
  <c r="T4574" i="1"/>
  <c r="V4574" i="1"/>
  <c r="X4574" i="1"/>
  <c r="Z4574" i="1" a="1"/>
  <c r="Z4574" i="1" s="1"/>
  <c r="AB4574" i="1" a="1"/>
  <c r="AB4574" i="1" s="1"/>
  <c r="AD4574" i="1"/>
  <c r="AF4574" i="1"/>
  <c r="AH4574" i="1"/>
  <c r="C4575" i="1"/>
  <c r="D4575" i="1"/>
  <c r="G4575" i="1"/>
  <c r="I4575" i="1"/>
  <c r="L4575" i="1"/>
  <c r="N4575" i="1"/>
  <c r="P4575" i="1"/>
  <c r="R4575" i="1"/>
  <c r="T4575" i="1"/>
  <c r="V4575" i="1"/>
  <c r="X4575" i="1"/>
  <c r="Z4575" i="1" a="1"/>
  <c r="Z4575" i="1"/>
  <c r="AB4575" i="1" a="1"/>
  <c r="AB4575" i="1" s="1"/>
  <c r="AD4575" i="1"/>
  <c r="AF4575" i="1"/>
  <c r="AH4575" i="1"/>
  <c r="C4576" i="1"/>
  <c r="D4576" i="1"/>
  <c r="G4576" i="1"/>
  <c r="I4576" i="1"/>
  <c r="L4576" i="1"/>
  <c r="N4576" i="1"/>
  <c r="P4576" i="1"/>
  <c r="R4576" i="1"/>
  <c r="T4576" i="1"/>
  <c r="V4576" i="1"/>
  <c r="X4576" i="1"/>
  <c r="Z4576" i="1" a="1"/>
  <c r="Z4576" i="1"/>
  <c r="AB4576" i="1" a="1"/>
  <c r="AB4576" i="1"/>
  <c r="AD4576" i="1"/>
  <c r="AF4576" i="1"/>
  <c r="AH4576" i="1"/>
  <c r="C4577" i="1"/>
  <c r="D4577" i="1"/>
  <c r="G4577" i="1"/>
  <c r="I4577" i="1"/>
  <c r="L4577" i="1"/>
  <c r="N4577" i="1"/>
  <c r="P4577" i="1"/>
  <c r="R4577" i="1"/>
  <c r="T4577" i="1"/>
  <c r="V4577" i="1"/>
  <c r="X4577" i="1"/>
  <c r="Z4577" i="1" a="1"/>
  <c r="Z4577" i="1" s="1"/>
  <c r="AB4577" i="1" a="1"/>
  <c r="AB4577" i="1" s="1"/>
  <c r="AD4577" i="1"/>
  <c r="AF4577" i="1"/>
  <c r="AH4577" i="1"/>
  <c r="C4578" i="1"/>
  <c r="D4578" i="1"/>
  <c r="G4578" i="1"/>
  <c r="I4578" i="1"/>
  <c r="L4578" i="1"/>
  <c r="N4578" i="1"/>
  <c r="P4578" i="1"/>
  <c r="R4578" i="1"/>
  <c r="T4578" i="1"/>
  <c r="V4578" i="1"/>
  <c r="X4578" i="1"/>
  <c r="Z4578" i="1" a="1"/>
  <c r="Z4578" i="1" s="1"/>
  <c r="AB4578" i="1" a="1"/>
  <c r="AB4578" i="1"/>
  <c r="AD4578" i="1"/>
  <c r="AF4578" i="1"/>
  <c r="AH4578" i="1"/>
  <c r="C4579" i="1"/>
  <c r="D4579" i="1"/>
  <c r="G4579" i="1"/>
  <c r="I4579" i="1"/>
  <c r="L4579" i="1"/>
  <c r="N4579" i="1"/>
  <c r="P4579" i="1"/>
  <c r="R4579" i="1"/>
  <c r="T4579" i="1"/>
  <c r="V4579" i="1"/>
  <c r="X4579" i="1"/>
  <c r="Z4579" i="1" a="1"/>
  <c r="Z4579" i="1" s="1"/>
  <c r="AB4579" i="1" a="1"/>
  <c r="AB4579" i="1"/>
  <c r="AD4579" i="1"/>
  <c r="AF4579" i="1"/>
  <c r="AH4579" i="1"/>
  <c r="C4580" i="1"/>
  <c r="D4580" i="1"/>
  <c r="G4580" i="1"/>
  <c r="I4580" i="1"/>
  <c r="L4580" i="1"/>
  <c r="N4580" i="1"/>
  <c r="P4580" i="1"/>
  <c r="R4580" i="1"/>
  <c r="T4580" i="1"/>
  <c r="V4580" i="1"/>
  <c r="X4580" i="1"/>
  <c r="Z4580" i="1" a="1"/>
  <c r="Z4580" i="1" s="1"/>
  <c r="AB4580" i="1" a="1"/>
  <c r="AB4580" i="1" s="1"/>
  <c r="AD4580" i="1"/>
  <c r="AF4580" i="1"/>
  <c r="AH4580" i="1"/>
  <c r="C4581" i="1"/>
  <c r="D4581" i="1"/>
  <c r="G4581" i="1"/>
  <c r="I4581" i="1"/>
  <c r="L4581" i="1"/>
  <c r="N4581" i="1"/>
  <c r="P4581" i="1"/>
  <c r="R4581" i="1"/>
  <c r="T4581" i="1"/>
  <c r="V4581" i="1"/>
  <c r="X4581" i="1"/>
  <c r="Z4581" i="1" a="1"/>
  <c r="Z4581" i="1" s="1"/>
  <c r="AB4581" i="1" a="1"/>
  <c r="AB4581" i="1"/>
  <c r="AD4581" i="1"/>
  <c r="AF4581" i="1"/>
  <c r="AH4581" i="1"/>
  <c r="C4582" i="1"/>
  <c r="D4582" i="1"/>
  <c r="G4582" i="1"/>
  <c r="I4582" i="1"/>
  <c r="L4582" i="1"/>
  <c r="N4582" i="1"/>
  <c r="P4582" i="1"/>
  <c r="R4582" i="1"/>
  <c r="T4582" i="1"/>
  <c r="V4582" i="1"/>
  <c r="X4582" i="1"/>
  <c r="Z4582" i="1" a="1"/>
  <c r="Z4582" i="1" s="1"/>
  <c r="AB4582" i="1" a="1"/>
  <c r="AB4582" i="1" s="1"/>
  <c r="AD4582" i="1"/>
  <c r="AF4582" i="1"/>
  <c r="AH4582" i="1"/>
  <c r="C4583" i="1"/>
  <c r="D4583" i="1"/>
  <c r="G4583" i="1"/>
  <c r="I4583" i="1"/>
  <c r="L4583" i="1"/>
  <c r="N4583" i="1"/>
  <c r="P4583" i="1"/>
  <c r="R4583" i="1"/>
  <c r="T4583" i="1"/>
  <c r="V4583" i="1"/>
  <c r="X4583" i="1"/>
  <c r="Z4583" i="1" a="1"/>
  <c r="Z4583" i="1" s="1"/>
  <c r="AB4583" i="1" a="1"/>
  <c r="AB4583" i="1" s="1"/>
  <c r="AD4583" i="1"/>
  <c r="AF4583" i="1"/>
  <c r="AH4583" i="1"/>
  <c r="C4584" i="1"/>
  <c r="D4584" i="1"/>
  <c r="G4584" i="1"/>
  <c r="I4584" i="1"/>
  <c r="L4584" i="1"/>
  <c r="N4584" i="1"/>
  <c r="P4584" i="1"/>
  <c r="R4584" i="1"/>
  <c r="T4584" i="1"/>
  <c r="V4584" i="1"/>
  <c r="X4584" i="1"/>
  <c r="Z4584" i="1" a="1"/>
  <c r="Z4584" i="1" s="1"/>
  <c r="AB4584" i="1" a="1"/>
  <c r="AB4584" i="1" s="1"/>
  <c r="AD4584" i="1"/>
  <c r="AF4584" i="1"/>
  <c r="AH4584" i="1"/>
  <c r="C4585" i="1"/>
  <c r="D4585" i="1"/>
  <c r="G4585" i="1"/>
  <c r="I4585" i="1"/>
  <c r="L4585" i="1"/>
  <c r="N4585" i="1"/>
  <c r="P4585" i="1"/>
  <c r="R4585" i="1"/>
  <c r="T4585" i="1"/>
  <c r="V4585" i="1"/>
  <c r="X4585" i="1"/>
  <c r="Z4585" i="1" a="1"/>
  <c r="Z4585" i="1" s="1"/>
  <c r="AB4585" i="1" a="1"/>
  <c r="AB4585" i="1" s="1"/>
  <c r="AD4585" i="1"/>
  <c r="AF4585" i="1"/>
  <c r="AH4585" i="1"/>
  <c r="C4586" i="1"/>
  <c r="D4586" i="1"/>
  <c r="G4586" i="1"/>
  <c r="I4586" i="1"/>
  <c r="L4586" i="1"/>
  <c r="N4586" i="1"/>
  <c r="P4586" i="1"/>
  <c r="R4586" i="1"/>
  <c r="T4586" i="1"/>
  <c r="V4586" i="1"/>
  <c r="X4586" i="1"/>
  <c r="Z4586" i="1" a="1"/>
  <c r="Z4586" i="1" s="1"/>
  <c r="AB4586" i="1" a="1"/>
  <c r="AB4586" i="1" s="1"/>
  <c r="AD4586" i="1"/>
  <c r="AF4586" i="1"/>
  <c r="AH4586" i="1"/>
  <c r="C4587" i="1"/>
  <c r="D4587" i="1"/>
  <c r="G4587" i="1"/>
  <c r="I4587" i="1"/>
  <c r="L4587" i="1"/>
  <c r="N4587" i="1"/>
  <c r="P4587" i="1"/>
  <c r="R4587" i="1"/>
  <c r="T4587" i="1"/>
  <c r="V4587" i="1"/>
  <c r="X4587" i="1"/>
  <c r="Z4587" i="1" a="1"/>
  <c r="Z4587" i="1" s="1"/>
  <c r="AB4587" i="1" a="1"/>
  <c r="AB4587" i="1" s="1"/>
  <c r="AD4587" i="1"/>
  <c r="AF4587" i="1"/>
  <c r="AH4587" i="1"/>
  <c r="C4588" i="1"/>
  <c r="D4588" i="1"/>
  <c r="G4588" i="1"/>
  <c r="I4588" i="1"/>
  <c r="L4588" i="1"/>
  <c r="N4588" i="1"/>
  <c r="P4588" i="1"/>
  <c r="R4588" i="1"/>
  <c r="T4588" i="1"/>
  <c r="V4588" i="1"/>
  <c r="X4588" i="1"/>
  <c r="Z4588" i="1" a="1"/>
  <c r="Z4588" i="1" s="1"/>
  <c r="AB4588" i="1" a="1"/>
  <c r="AB4588" i="1"/>
  <c r="AD4588" i="1"/>
  <c r="AF4588" i="1"/>
  <c r="AH4588" i="1"/>
  <c r="C4589" i="1"/>
  <c r="D4589" i="1"/>
  <c r="G4589" i="1"/>
  <c r="I4589" i="1"/>
  <c r="L4589" i="1"/>
  <c r="N4589" i="1"/>
  <c r="P4589" i="1"/>
  <c r="R4589" i="1"/>
  <c r="T4589" i="1"/>
  <c r="V4589" i="1"/>
  <c r="X4589" i="1"/>
  <c r="Z4589" i="1" a="1"/>
  <c r="Z4589" i="1"/>
  <c r="AB4589" i="1" a="1"/>
  <c r="AB4589" i="1"/>
  <c r="AI4589" i="1" s="1"/>
  <c r="AD4589" i="1"/>
  <c r="AF4589" i="1"/>
  <c r="AH4589" i="1"/>
  <c r="C4590" i="1"/>
  <c r="D4590" i="1"/>
  <c r="G4590" i="1"/>
  <c r="I4590" i="1"/>
  <c r="L4590" i="1"/>
  <c r="N4590" i="1"/>
  <c r="P4590" i="1"/>
  <c r="R4590" i="1"/>
  <c r="T4590" i="1"/>
  <c r="V4590" i="1"/>
  <c r="X4590" i="1"/>
  <c r="Z4590" i="1" a="1"/>
  <c r="Z4590" i="1" s="1"/>
  <c r="AB4590" i="1" a="1"/>
  <c r="AB4590" i="1"/>
  <c r="AD4590" i="1"/>
  <c r="AF4590" i="1"/>
  <c r="AH4590" i="1"/>
  <c r="C4591" i="1"/>
  <c r="D4591" i="1"/>
  <c r="G4591" i="1"/>
  <c r="I4591" i="1"/>
  <c r="L4591" i="1"/>
  <c r="N4591" i="1"/>
  <c r="P4591" i="1"/>
  <c r="R4591" i="1"/>
  <c r="T4591" i="1"/>
  <c r="V4591" i="1"/>
  <c r="X4591" i="1"/>
  <c r="Z4591" i="1" a="1"/>
  <c r="Z4591" i="1"/>
  <c r="AB4591" i="1" a="1"/>
  <c r="AB4591" i="1" s="1"/>
  <c r="AD4591" i="1"/>
  <c r="AF4591" i="1"/>
  <c r="AH4591" i="1"/>
  <c r="C4592" i="1"/>
  <c r="D4592" i="1"/>
  <c r="G4592" i="1"/>
  <c r="I4592" i="1"/>
  <c r="L4592" i="1"/>
  <c r="N4592" i="1"/>
  <c r="P4592" i="1"/>
  <c r="R4592" i="1"/>
  <c r="T4592" i="1"/>
  <c r="V4592" i="1"/>
  <c r="X4592" i="1"/>
  <c r="Z4592" i="1" a="1"/>
  <c r="Z4592" i="1"/>
  <c r="AB4592" i="1" a="1"/>
  <c r="AB4592" i="1" s="1"/>
  <c r="AD4592" i="1"/>
  <c r="AF4592" i="1"/>
  <c r="AH4592" i="1"/>
  <c r="C4593" i="1"/>
  <c r="D4593" i="1"/>
  <c r="G4593" i="1"/>
  <c r="I4593" i="1"/>
  <c r="L4593" i="1"/>
  <c r="N4593" i="1"/>
  <c r="P4593" i="1"/>
  <c r="R4593" i="1"/>
  <c r="T4593" i="1"/>
  <c r="V4593" i="1"/>
  <c r="X4593" i="1"/>
  <c r="Z4593" i="1" a="1"/>
  <c r="Z4593" i="1"/>
  <c r="AB4593" i="1" a="1"/>
  <c r="AB4593" i="1"/>
  <c r="AD4593" i="1"/>
  <c r="AF4593" i="1"/>
  <c r="AH4593" i="1"/>
  <c r="C4594" i="1"/>
  <c r="D4594" i="1"/>
  <c r="G4594" i="1"/>
  <c r="I4594" i="1"/>
  <c r="L4594" i="1"/>
  <c r="N4594" i="1"/>
  <c r="P4594" i="1"/>
  <c r="R4594" i="1"/>
  <c r="T4594" i="1"/>
  <c r="V4594" i="1"/>
  <c r="X4594" i="1"/>
  <c r="Z4594" i="1" a="1"/>
  <c r="Z4594" i="1" s="1"/>
  <c r="AB4594" i="1" a="1"/>
  <c r="AB4594" i="1" s="1"/>
  <c r="AD4594" i="1"/>
  <c r="AF4594" i="1"/>
  <c r="AH4594" i="1"/>
  <c r="C4595" i="1"/>
  <c r="D4595" i="1"/>
  <c r="G4595" i="1"/>
  <c r="I4595" i="1"/>
  <c r="L4595" i="1"/>
  <c r="N4595" i="1"/>
  <c r="P4595" i="1"/>
  <c r="R4595" i="1"/>
  <c r="T4595" i="1"/>
  <c r="V4595" i="1"/>
  <c r="X4595" i="1"/>
  <c r="Z4595" i="1" a="1"/>
  <c r="Z4595" i="1" s="1"/>
  <c r="AI4595" i="1" s="1"/>
  <c r="AB4595" i="1" a="1"/>
  <c r="AB4595" i="1" s="1"/>
  <c r="AD4595" i="1"/>
  <c r="AF4595" i="1"/>
  <c r="AH4595" i="1"/>
  <c r="C4596" i="1"/>
  <c r="D4596" i="1"/>
  <c r="G4596" i="1"/>
  <c r="I4596" i="1"/>
  <c r="L4596" i="1"/>
  <c r="N4596" i="1"/>
  <c r="P4596" i="1"/>
  <c r="R4596" i="1"/>
  <c r="T4596" i="1"/>
  <c r="V4596" i="1"/>
  <c r="X4596" i="1"/>
  <c r="Z4596" i="1" a="1"/>
  <c r="Z4596" i="1" s="1"/>
  <c r="AB4596" i="1" a="1"/>
  <c r="AB4596" i="1" s="1"/>
  <c r="AD4596" i="1"/>
  <c r="AF4596" i="1"/>
  <c r="AH4596" i="1"/>
  <c r="C4597" i="1"/>
  <c r="D4597" i="1"/>
  <c r="G4597" i="1"/>
  <c r="I4597" i="1"/>
  <c r="L4597" i="1"/>
  <c r="N4597" i="1"/>
  <c r="P4597" i="1"/>
  <c r="R4597" i="1"/>
  <c r="T4597" i="1"/>
  <c r="V4597" i="1"/>
  <c r="AI4597" i="1" s="1"/>
  <c r="X4597" i="1"/>
  <c r="Z4597" i="1" a="1"/>
  <c r="Z4597" i="1" s="1"/>
  <c r="AB4597" i="1" a="1"/>
  <c r="AB4597" i="1" s="1"/>
  <c r="AD4597" i="1"/>
  <c r="AF4597" i="1"/>
  <c r="AH4597" i="1"/>
  <c r="C4598" i="1"/>
  <c r="D4598" i="1"/>
  <c r="G4598" i="1"/>
  <c r="I4598" i="1"/>
  <c r="L4598" i="1"/>
  <c r="N4598" i="1"/>
  <c r="P4598" i="1"/>
  <c r="R4598" i="1"/>
  <c r="T4598" i="1"/>
  <c r="V4598" i="1"/>
  <c r="X4598" i="1"/>
  <c r="Z4598" i="1" a="1"/>
  <c r="Z4598" i="1" s="1"/>
  <c r="AB4598" i="1" a="1"/>
  <c r="AB4598" i="1"/>
  <c r="AD4598" i="1"/>
  <c r="AF4598" i="1"/>
  <c r="AH4598" i="1"/>
  <c r="C4599" i="1"/>
  <c r="D4599" i="1"/>
  <c r="G4599" i="1"/>
  <c r="I4599" i="1"/>
  <c r="L4599" i="1"/>
  <c r="N4599" i="1"/>
  <c r="P4599" i="1"/>
  <c r="R4599" i="1"/>
  <c r="T4599" i="1"/>
  <c r="V4599" i="1"/>
  <c r="X4599" i="1"/>
  <c r="Z4599" i="1" a="1"/>
  <c r="Z4599" i="1" s="1"/>
  <c r="AB4599" i="1" a="1"/>
  <c r="AB4599" i="1" s="1"/>
  <c r="AD4599" i="1"/>
  <c r="AF4599" i="1"/>
  <c r="AH4599" i="1"/>
  <c r="C4600" i="1"/>
  <c r="D4600" i="1"/>
  <c r="G4600" i="1"/>
  <c r="I4600" i="1"/>
  <c r="L4600" i="1"/>
  <c r="N4600" i="1"/>
  <c r="P4600" i="1"/>
  <c r="R4600" i="1"/>
  <c r="T4600" i="1"/>
  <c r="V4600" i="1"/>
  <c r="X4600" i="1"/>
  <c r="Z4600" i="1" a="1"/>
  <c r="Z4600" i="1" s="1"/>
  <c r="AB4600" i="1" a="1"/>
  <c r="AB4600" i="1" s="1"/>
  <c r="AD4600" i="1"/>
  <c r="AF4600" i="1"/>
  <c r="AH4600" i="1"/>
  <c r="C4601" i="1"/>
  <c r="D4601" i="1"/>
  <c r="G4601" i="1"/>
  <c r="I4601" i="1"/>
  <c r="L4601" i="1"/>
  <c r="N4601" i="1"/>
  <c r="P4601" i="1"/>
  <c r="R4601" i="1"/>
  <c r="T4601" i="1"/>
  <c r="V4601" i="1"/>
  <c r="X4601" i="1"/>
  <c r="Z4601" i="1" a="1"/>
  <c r="Z4601" i="1" s="1"/>
  <c r="AB4601" i="1" a="1"/>
  <c r="AB4601" i="1" s="1"/>
  <c r="AD4601" i="1"/>
  <c r="AF4601" i="1"/>
  <c r="AH4601" i="1"/>
  <c r="C4602" i="1"/>
  <c r="D4602" i="1"/>
  <c r="G4602" i="1"/>
  <c r="I4602" i="1"/>
  <c r="L4602" i="1"/>
  <c r="N4602" i="1"/>
  <c r="P4602" i="1"/>
  <c r="R4602" i="1"/>
  <c r="T4602" i="1"/>
  <c r="V4602" i="1"/>
  <c r="X4602" i="1"/>
  <c r="Z4602" i="1" a="1"/>
  <c r="Z4602" i="1" s="1"/>
  <c r="AB4602" i="1" a="1"/>
  <c r="AB4602" i="1"/>
  <c r="AD4602" i="1"/>
  <c r="AF4602" i="1"/>
  <c r="AH4602" i="1"/>
  <c r="C4603" i="1"/>
  <c r="D4603" i="1"/>
  <c r="G4603" i="1"/>
  <c r="I4603" i="1"/>
  <c r="L4603" i="1"/>
  <c r="N4603" i="1"/>
  <c r="P4603" i="1"/>
  <c r="R4603" i="1"/>
  <c r="T4603" i="1"/>
  <c r="V4603" i="1"/>
  <c r="X4603" i="1"/>
  <c r="Z4603" i="1" a="1"/>
  <c r="Z4603" i="1"/>
  <c r="AB4603" i="1" a="1"/>
  <c r="AB4603" i="1"/>
  <c r="AD4603" i="1"/>
  <c r="AF4603" i="1"/>
  <c r="AH4603" i="1"/>
  <c r="C4604" i="1"/>
  <c r="D4604" i="1"/>
  <c r="G4604" i="1"/>
  <c r="I4604" i="1"/>
  <c r="L4604" i="1"/>
  <c r="N4604" i="1"/>
  <c r="P4604" i="1"/>
  <c r="R4604" i="1"/>
  <c r="T4604" i="1"/>
  <c r="V4604" i="1"/>
  <c r="X4604" i="1"/>
  <c r="Z4604" i="1" a="1"/>
  <c r="Z4604" i="1" s="1"/>
  <c r="AB4604" i="1" a="1"/>
  <c r="AB4604" i="1" s="1"/>
  <c r="AD4604" i="1"/>
  <c r="AF4604" i="1"/>
  <c r="AH4604" i="1"/>
  <c r="C4605" i="1"/>
  <c r="D4605" i="1"/>
  <c r="G4605" i="1"/>
  <c r="I4605" i="1"/>
  <c r="L4605" i="1"/>
  <c r="N4605" i="1"/>
  <c r="P4605" i="1"/>
  <c r="R4605" i="1"/>
  <c r="T4605" i="1"/>
  <c r="V4605" i="1"/>
  <c r="X4605" i="1"/>
  <c r="Z4605" i="1" a="1"/>
  <c r="Z4605" i="1"/>
  <c r="AB4605" i="1" a="1"/>
  <c r="AB4605" i="1"/>
  <c r="AD4605" i="1"/>
  <c r="AF4605" i="1"/>
  <c r="AH4605" i="1"/>
  <c r="C4606" i="1"/>
  <c r="D4606" i="1"/>
  <c r="G4606" i="1"/>
  <c r="I4606" i="1"/>
  <c r="L4606" i="1"/>
  <c r="N4606" i="1"/>
  <c r="P4606" i="1"/>
  <c r="R4606" i="1"/>
  <c r="T4606" i="1"/>
  <c r="V4606" i="1"/>
  <c r="X4606" i="1"/>
  <c r="Z4606" i="1" a="1"/>
  <c r="Z4606" i="1" s="1"/>
  <c r="AB4606" i="1" a="1"/>
  <c r="AB4606" i="1"/>
  <c r="AD4606" i="1"/>
  <c r="AF4606" i="1"/>
  <c r="AH4606" i="1"/>
  <c r="C4607" i="1"/>
  <c r="D4607" i="1"/>
  <c r="G4607" i="1"/>
  <c r="I4607" i="1"/>
  <c r="L4607" i="1"/>
  <c r="N4607" i="1"/>
  <c r="P4607" i="1"/>
  <c r="R4607" i="1"/>
  <c r="T4607" i="1"/>
  <c r="V4607" i="1"/>
  <c r="X4607" i="1"/>
  <c r="Z4607" i="1" a="1"/>
  <c r="Z4607" i="1" s="1"/>
  <c r="AB4607" i="1" a="1"/>
  <c r="AB4607" i="1" s="1"/>
  <c r="AD4607" i="1"/>
  <c r="AF4607" i="1"/>
  <c r="AH4607" i="1"/>
  <c r="C4608" i="1"/>
  <c r="D4608" i="1"/>
  <c r="G4608" i="1"/>
  <c r="I4608" i="1"/>
  <c r="L4608" i="1"/>
  <c r="N4608" i="1"/>
  <c r="P4608" i="1"/>
  <c r="R4608" i="1"/>
  <c r="T4608" i="1"/>
  <c r="V4608" i="1"/>
  <c r="X4608" i="1"/>
  <c r="Z4608" i="1" a="1"/>
  <c r="Z4608" i="1"/>
  <c r="AB4608" i="1" a="1"/>
  <c r="AB4608" i="1" s="1"/>
  <c r="AD4608" i="1"/>
  <c r="AF4608" i="1"/>
  <c r="AH4608" i="1"/>
  <c r="C4609" i="1"/>
  <c r="D4609" i="1"/>
  <c r="G4609" i="1"/>
  <c r="I4609" i="1"/>
  <c r="L4609" i="1"/>
  <c r="N4609" i="1"/>
  <c r="P4609" i="1"/>
  <c r="R4609" i="1"/>
  <c r="T4609" i="1"/>
  <c r="V4609" i="1"/>
  <c r="X4609" i="1"/>
  <c r="AI4609" i="1" s="1"/>
  <c r="Z4609" i="1" a="1"/>
  <c r="Z4609" i="1" s="1"/>
  <c r="AB4609" i="1" a="1"/>
  <c r="AB4609" i="1" s="1"/>
  <c r="AD4609" i="1"/>
  <c r="AF4609" i="1"/>
  <c r="AH4609" i="1"/>
  <c r="C4610" i="1"/>
  <c r="D4610" i="1"/>
  <c r="G4610" i="1"/>
  <c r="I4610" i="1"/>
  <c r="L4610" i="1"/>
  <c r="N4610" i="1"/>
  <c r="P4610" i="1"/>
  <c r="R4610" i="1"/>
  <c r="T4610" i="1"/>
  <c r="V4610" i="1"/>
  <c r="X4610" i="1"/>
  <c r="Z4610" i="1" a="1"/>
  <c r="Z4610" i="1" s="1"/>
  <c r="AB4610" i="1" a="1"/>
  <c r="AB4610" i="1"/>
  <c r="AD4610" i="1"/>
  <c r="AF4610" i="1"/>
  <c r="AH4610" i="1"/>
  <c r="C4611" i="1"/>
  <c r="D4611" i="1"/>
  <c r="G4611" i="1"/>
  <c r="I4611" i="1"/>
  <c r="L4611" i="1"/>
  <c r="N4611" i="1"/>
  <c r="P4611" i="1"/>
  <c r="R4611" i="1"/>
  <c r="T4611" i="1"/>
  <c r="V4611" i="1"/>
  <c r="X4611" i="1"/>
  <c r="Z4611" i="1" a="1"/>
  <c r="Z4611" i="1" s="1"/>
  <c r="AB4611" i="1" a="1"/>
  <c r="AB4611" i="1" s="1"/>
  <c r="AD4611" i="1"/>
  <c r="AF4611" i="1"/>
  <c r="AH4611" i="1"/>
  <c r="C4612" i="1"/>
  <c r="D4612" i="1"/>
  <c r="G4612" i="1"/>
  <c r="I4612" i="1"/>
  <c r="L4612" i="1"/>
  <c r="N4612" i="1"/>
  <c r="P4612" i="1"/>
  <c r="R4612" i="1"/>
  <c r="T4612" i="1"/>
  <c r="V4612" i="1"/>
  <c r="X4612" i="1"/>
  <c r="Z4612" i="1" a="1"/>
  <c r="Z4612" i="1"/>
  <c r="AB4612" i="1" a="1"/>
  <c r="AB4612" i="1"/>
  <c r="AD4612" i="1"/>
  <c r="AF4612" i="1"/>
  <c r="AH4612" i="1"/>
  <c r="C4613" i="1"/>
  <c r="D4613" i="1"/>
  <c r="G4613" i="1"/>
  <c r="I4613" i="1"/>
  <c r="L4613" i="1"/>
  <c r="N4613" i="1"/>
  <c r="P4613" i="1"/>
  <c r="R4613" i="1"/>
  <c r="T4613" i="1"/>
  <c r="V4613" i="1"/>
  <c r="X4613" i="1"/>
  <c r="Z4613" i="1" a="1"/>
  <c r="Z4613" i="1" s="1"/>
  <c r="AB4613" i="1" a="1"/>
  <c r="AB4613" i="1" s="1"/>
  <c r="AD4613" i="1"/>
  <c r="AF4613" i="1"/>
  <c r="AH4613" i="1"/>
  <c r="C4614" i="1"/>
  <c r="D4614" i="1"/>
  <c r="G4614" i="1"/>
  <c r="I4614" i="1"/>
  <c r="L4614" i="1"/>
  <c r="N4614" i="1"/>
  <c r="P4614" i="1"/>
  <c r="R4614" i="1"/>
  <c r="T4614" i="1"/>
  <c r="V4614" i="1"/>
  <c r="X4614" i="1"/>
  <c r="Z4614" i="1" a="1"/>
  <c r="Z4614" i="1" s="1"/>
  <c r="AB4614" i="1" a="1"/>
  <c r="AB4614" i="1" s="1"/>
  <c r="AD4614" i="1"/>
  <c r="AF4614" i="1"/>
  <c r="AH4614" i="1"/>
  <c r="C4615" i="1"/>
  <c r="D4615" i="1"/>
  <c r="G4615" i="1"/>
  <c r="I4615" i="1"/>
  <c r="L4615" i="1"/>
  <c r="N4615" i="1"/>
  <c r="P4615" i="1"/>
  <c r="R4615" i="1"/>
  <c r="T4615" i="1"/>
  <c r="V4615" i="1"/>
  <c r="X4615" i="1"/>
  <c r="Z4615" i="1" a="1"/>
  <c r="Z4615" i="1" s="1"/>
  <c r="AB4615" i="1" a="1"/>
  <c r="AB4615" i="1" s="1"/>
  <c r="AD4615" i="1"/>
  <c r="AF4615" i="1"/>
  <c r="AH4615" i="1"/>
  <c r="C4616" i="1"/>
  <c r="D4616" i="1"/>
  <c r="G4616" i="1"/>
  <c r="I4616" i="1"/>
  <c r="L4616" i="1"/>
  <c r="N4616" i="1"/>
  <c r="P4616" i="1"/>
  <c r="R4616" i="1"/>
  <c r="T4616" i="1"/>
  <c r="V4616" i="1"/>
  <c r="X4616" i="1"/>
  <c r="Z4616" i="1" a="1"/>
  <c r="Z4616" i="1" s="1"/>
  <c r="AB4616" i="1" a="1"/>
  <c r="AB4616" i="1" s="1"/>
  <c r="AD4616" i="1"/>
  <c r="AF4616" i="1"/>
  <c r="AH4616" i="1"/>
  <c r="C4617" i="1"/>
  <c r="D4617" i="1"/>
  <c r="G4617" i="1"/>
  <c r="I4617" i="1"/>
  <c r="L4617" i="1"/>
  <c r="N4617" i="1"/>
  <c r="P4617" i="1"/>
  <c r="R4617" i="1"/>
  <c r="T4617" i="1"/>
  <c r="V4617" i="1"/>
  <c r="X4617" i="1"/>
  <c r="Z4617" i="1" a="1"/>
  <c r="Z4617" i="1" s="1"/>
  <c r="AB4617" i="1" a="1"/>
  <c r="AB4617" i="1" s="1"/>
  <c r="AD4617" i="1"/>
  <c r="AF4617" i="1"/>
  <c r="AH4617" i="1"/>
  <c r="C4618" i="1"/>
  <c r="D4618" i="1"/>
  <c r="G4618" i="1"/>
  <c r="I4618" i="1"/>
  <c r="L4618" i="1"/>
  <c r="N4618" i="1"/>
  <c r="P4618" i="1"/>
  <c r="R4618" i="1"/>
  <c r="T4618" i="1"/>
  <c r="V4618" i="1"/>
  <c r="X4618" i="1"/>
  <c r="Z4618" i="1" a="1"/>
  <c r="Z4618" i="1" s="1"/>
  <c r="AB4618" i="1" a="1"/>
  <c r="AB4618" i="1" s="1"/>
  <c r="AD4618" i="1"/>
  <c r="AF4618" i="1"/>
  <c r="AH4618" i="1"/>
  <c r="C4619" i="1"/>
  <c r="D4619" i="1"/>
  <c r="G4619" i="1"/>
  <c r="I4619" i="1"/>
  <c r="L4619" i="1"/>
  <c r="N4619" i="1"/>
  <c r="P4619" i="1"/>
  <c r="R4619" i="1"/>
  <c r="T4619" i="1"/>
  <c r="V4619" i="1"/>
  <c r="X4619" i="1"/>
  <c r="Z4619" i="1" a="1"/>
  <c r="Z4619" i="1" s="1"/>
  <c r="AB4619" i="1" a="1"/>
  <c r="AB4619" i="1" s="1"/>
  <c r="AD4619" i="1"/>
  <c r="AF4619" i="1"/>
  <c r="AH4619" i="1"/>
  <c r="C4620" i="1"/>
  <c r="D4620" i="1"/>
  <c r="G4620" i="1"/>
  <c r="I4620" i="1"/>
  <c r="L4620" i="1"/>
  <c r="N4620" i="1"/>
  <c r="P4620" i="1"/>
  <c r="R4620" i="1"/>
  <c r="T4620" i="1"/>
  <c r="V4620" i="1"/>
  <c r="X4620" i="1"/>
  <c r="Z4620" i="1" a="1"/>
  <c r="Z4620" i="1"/>
  <c r="AB4620" i="1" a="1"/>
  <c r="AB4620" i="1" s="1"/>
  <c r="AD4620" i="1"/>
  <c r="AF4620" i="1"/>
  <c r="AH4620" i="1"/>
  <c r="C4621" i="1"/>
  <c r="D4621" i="1"/>
  <c r="G4621" i="1"/>
  <c r="I4621" i="1"/>
  <c r="L4621" i="1"/>
  <c r="N4621" i="1"/>
  <c r="P4621" i="1"/>
  <c r="R4621" i="1"/>
  <c r="T4621" i="1"/>
  <c r="V4621" i="1"/>
  <c r="X4621" i="1"/>
  <c r="Z4621" i="1" a="1"/>
  <c r="Z4621" i="1" s="1"/>
  <c r="AB4621" i="1" a="1"/>
  <c r="AB4621" i="1" s="1"/>
  <c r="AD4621" i="1"/>
  <c r="AF4621" i="1"/>
  <c r="AH4621" i="1"/>
  <c r="C4622" i="1"/>
  <c r="D4622" i="1"/>
  <c r="G4622" i="1"/>
  <c r="I4622" i="1"/>
  <c r="L4622" i="1"/>
  <c r="N4622" i="1"/>
  <c r="P4622" i="1"/>
  <c r="R4622" i="1"/>
  <c r="T4622" i="1"/>
  <c r="V4622" i="1"/>
  <c r="X4622" i="1"/>
  <c r="Z4622" i="1" a="1"/>
  <c r="Z4622" i="1" s="1"/>
  <c r="AB4622" i="1" a="1"/>
  <c r="AB4622" i="1" s="1"/>
  <c r="AD4622" i="1"/>
  <c r="AF4622" i="1"/>
  <c r="AH4622" i="1"/>
  <c r="C4623" i="1"/>
  <c r="D4623" i="1"/>
  <c r="G4623" i="1"/>
  <c r="I4623" i="1"/>
  <c r="L4623" i="1"/>
  <c r="N4623" i="1"/>
  <c r="P4623" i="1"/>
  <c r="R4623" i="1"/>
  <c r="T4623" i="1"/>
  <c r="V4623" i="1"/>
  <c r="X4623" i="1"/>
  <c r="Z4623" i="1" a="1"/>
  <c r="Z4623" i="1" s="1"/>
  <c r="AB4623" i="1" a="1"/>
  <c r="AB4623" i="1" s="1"/>
  <c r="AD4623" i="1"/>
  <c r="AF4623" i="1"/>
  <c r="AH4623" i="1"/>
  <c r="C4624" i="1"/>
  <c r="D4624" i="1"/>
  <c r="G4624" i="1"/>
  <c r="I4624" i="1"/>
  <c r="L4624" i="1"/>
  <c r="N4624" i="1"/>
  <c r="P4624" i="1"/>
  <c r="R4624" i="1"/>
  <c r="T4624" i="1"/>
  <c r="V4624" i="1"/>
  <c r="X4624" i="1"/>
  <c r="Z4624" i="1" a="1"/>
  <c r="Z4624" i="1" s="1"/>
  <c r="AB4624" i="1" a="1"/>
  <c r="AB4624" i="1"/>
  <c r="AD4624" i="1"/>
  <c r="AF4624" i="1"/>
  <c r="AH4624" i="1"/>
  <c r="C4625" i="1"/>
  <c r="D4625" i="1"/>
  <c r="G4625" i="1"/>
  <c r="I4625" i="1"/>
  <c r="L4625" i="1"/>
  <c r="N4625" i="1"/>
  <c r="P4625" i="1"/>
  <c r="R4625" i="1"/>
  <c r="T4625" i="1"/>
  <c r="V4625" i="1"/>
  <c r="X4625" i="1"/>
  <c r="Z4625" i="1" a="1"/>
  <c r="Z4625" i="1" s="1"/>
  <c r="AB4625" i="1" a="1"/>
  <c r="AB4625" i="1" s="1"/>
  <c r="AD4625" i="1"/>
  <c r="AF4625" i="1"/>
  <c r="AH4625" i="1"/>
  <c r="C4626" i="1"/>
  <c r="D4626" i="1"/>
  <c r="G4626" i="1"/>
  <c r="I4626" i="1"/>
  <c r="L4626" i="1"/>
  <c r="N4626" i="1"/>
  <c r="P4626" i="1"/>
  <c r="R4626" i="1"/>
  <c r="T4626" i="1"/>
  <c r="V4626" i="1"/>
  <c r="X4626" i="1"/>
  <c r="Z4626" i="1" a="1"/>
  <c r="Z4626" i="1" s="1"/>
  <c r="AB4626" i="1" a="1"/>
  <c r="AB4626" i="1" s="1"/>
  <c r="AD4626" i="1"/>
  <c r="AF4626" i="1"/>
  <c r="AH4626" i="1"/>
  <c r="C4627" i="1"/>
  <c r="D4627" i="1"/>
  <c r="G4627" i="1"/>
  <c r="I4627" i="1"/>
  <c r="L4627" i="1"/>
  <c r="N4627" i="1"/>
  <c r="P4627" i="1"/>
  <c r="R4627" i="1"/>
  <c r="T4627" i="1"/>
  <c r="V4627" i="1"/>
  <c r="X4627" i="1"/>
  <c r="Z4627" i="1" a="1"/>
  <c r="Z4627" i="1" s="1"/>
  <c r="AB4627" i="1" a="1"/>
  <c r="AB4627" i="1" s="1"/>
  <c r="AD4627" i="1"/>
  <c r="AF4627" i="1"/>
  <c r="AH4627" i="1"/>
  <c r="C4628" i="1"/>
  <c r="D4628" i="1"/>
  <c r="G4628" i="1"/>
  <c r="I4628" i="1"/>
  <c r="L4628" i="1"/>
  <c r="N4628" i="1"/>
  <c r="P4628" i="1"/>
  <c r="R4628" i="1"/>
  <c r="T4628" i="1"/>
  <c r="V4628" i="1"/>
  <c r="X4628" i="1"/>
  <c r="Z4628" i="1" a="1"/>
  <c r="Z4628" i="1" s="1"/>
  <c r="AB4628" i="1" a="1"/>
  <c r="AB4628" i="1" s="1"/>
  <c r="AD4628" i="1"/>
  <c r="AF4628" i="1"/>
  <c r="AH4628" i="1"/>
  <c r="C4629" i="1"/>
  <c r="D4629" i="1"/>
  <c r="G4629" i="1"/>
  <c r="I4629" i="1"/>
  <c r="L4629" i="1"/>
  <c r="N4629" i="1"/>
  <c r="P4629" i="1"/>
  <c r="R4629" i="1"/>
  <c r="T4629" i="1"/>
  <c r="V4629" i="1"/>
  <c r="X4629" i="1"/>
  <c r="Z4629" i="1" a="1"/>
  <c r="Z4629" i="1" s="1"/>
  <c r="AB4629" i="1" a="1"/>
  <c r="AB4629" i="1" s="1"/>
  <c r="AD4629" i="1"/>
  <c r="AF4629" i="1"/>
  <c r="AH4629" i="1"/>
  <c r="C4630" i="1"/>
  <c r="D4630" i="1"/>
  <c r="G4630" i="1"/>
  <c r="I4630" i="1"/>
  <c r="L4630" i="1"/>
  <c r="N4630" i="1"/>
  <c r="P4630" i="1"/>
  <c r="R4630" i="1"/>
  <c r="T4630" i="1"/>
  <c r="V4630" i="1"/>
  <c r="X4630" i="1"/>
  <c r="Z4630" i="1" a="1"/>
  <c r="Z4630" i="1" s="1"/>
  <c r="AB4630" i="1" a="1"/>
  <c r="AB4630" i="1" s="1"/>
  <c r="AD4630" i="1"/>
  <c r="AF4630" i="1"/>
  <c r="AH4630" i="1"/>
  <c r="C4631" i="1"/>
  <c r="D4631" i="1"/>
  <c r="G4631" i="1"/>
  <c r="I4631" i="1"/>
  <c r="L4631" i="1"/>
  <c r="N4631" i="1"/>
  <c r="P4631" i="1"/>
  <c r="R4631" i="1"/>
  <c r="T4631" i="1"/>
  <c r="V4631" i="1"/>
  <c r="X4631" i="1"/>
  <c r="Z4631" i="1" a="1"/>
  <c r="Z4631" i="1" s="1"/>
  <c r="AB4631" i="1" a="1"/>
  <c r="AB4631" i="1" s="1"/>
  <c r="AD4631" i="1"/>
  <c r="AF4631" i="1"/>
  <c r="AH4631" i="1"/>
  <c r="C4632" i="1"/>
  <c r="D4632" i="1"/>
  <c r="G4632" i="1"/>
  <c r="I4632" i="1"/>
  <c r="L4632" i="1"/>
  <c r="N4632" i="1"/>
  <c r="P4632" i="1"/>
  <c r="R4632" i="1"/>
  <c r="T4632" i="1"/>
  <c r="V4632" i="1"/>
  <c r="X4632" i="1"/>
  <c r="Z4632" i="1" a="1"/>
  <c r="Z4632" i="1" s="1"/>
  <c r="AB4632" i="1" a="1"/>
  <c r="AB4632" i="1" s="1"/>
  <c r="AD4632" i="1"/>
  <c r="AF4632" i="1"/>
  <c r="AH4632" i="1"/>
  <c r="C4633" i="1"/>
  <c r="D4633" i="1"/>
  <c r="G4633" i="1"/>
  <c r="I4633" i="1"/>
  <c r="L4633" i="1"/>
  <c r="N4633" i="1"/>
  <c r="P4633" i="1"/>
  <c r="R4633" i="1"/>
  <c r="T4633" i="1"/>
  <c r="V4633" i="1"/>
  <c r="X4633" i="1"/>
  <c r="Z4633" i="1" a="1"/>
  <c r="Z4633" i="1" s="1"/>
  <c r="AB4633" i="1" a="1"/>
  <c r="AB4633" i="1" s="1"/>
  <c r="AD4633" i="1"/>
  <c r="AF4633" i="1"/>
  <c r="AH4633" i="1"/>
  <c r="C4634" i="1"/>
  <c r="D4634" i="1"/>
  <c r="G4634" i="1"/>
  <c r="I4634" i="1"/>
  <c r="L4634" i="1"/>
  <c r="N4634" i="1"/>
  <c r="P4634" i="1"/>
  <c r="R4634" i="1"/>
  <c r="T4634" i="1"/>
  <c r="V4634" i="1"/>
  <c r="X4634" i="1"/>
  <c r="Z4634" i="1" a="1"/>
  <c r="Z4634" i="1" s="1"/>
  <c r="AB4634" i="1" a="1"/>
  <c r="AB4634" i="1" s="1"/>
  <c r="AD4634" i="1"/>
  <c r="AF4634" i="1"/>
  <c r="AH4634" i="1"/>
  <c r="C4635" i="1"/>
  <c r="D4635" i="1"/>
  <c r="G4635" i="1"/>
  <c r="I4635" i="1"/>
  <c r="L4635" i="1"/>
  <c r="N4635" i="1"/>
  <c r="P4635" i="1"/>
  <c r="R4635" i="1"/>
  <c r="T4635" i="1"/>
  <c r="V4635" i="1"/>
  <c r="X4635" i="1"/>
  <c r="Z4635" i="1" a="1"/>
  <c r="Z4635" i="1" s="1"/>
  <c r="AB4635" i="1" a="1"/>
  <c r="AB4635" i="1" s="1"/>
  <c r="AD4635" i="1"/>
  <c r="AF4635" i="1"/>
  <c r="AH4635" i="1"/>
  <c r="C4636" i="1"/>
  <c r="D4636" i="1"/>
  <c r="G4636" i="1"/>
  <c r="I4636" i="1"/>
  <c r="L4636" i="1"/>
  <c r="N4636" i="1"/>
  <c r="P4636" i="1"/>
  <c r="R4636" i="1"/>
  <c r="T4636" i="1"/>
  <c r="V4636" i="1"/>
  <c r="X4636" i="1"/>
  <c r="Z4636" i="1" a="1"/>
  <c r="Z4636" i="1" s="1"/>
  <c r="AB4636" i="1" a="1"/>
  <c r="AB4636" i="1" s="1"/>
  <c r="AD4636" i="1"/>
  <c r="AF4636" i="1"/>
  <c r="AH4636" i="1"/>
  <c r="C4637" i="1"/>
  <c r="D4637" i="1"/>
  <c r="G4637" i="1"/>
  <c r="I4637" i="1"/>
  <c r="L4637" i="1"/>
  <c r="N4637" i="1"/>
  <c r="P4637" i="1"/>
  <c r="R4637" i="1"/>
  <c r="T4637" i="1"/>
  <c r="V4637" i="1"/>
  <c r="X4637" i="1"/>
  <c r="Z4637" i="1" a="1"/>
  <c r="Z4637" i="1" s="1"/>
  <c r="AB4637" i="1" a="1"/>
  <c r="AB4637" i="1" s="1"/>
  <c r="AD4637" i="1"/>
  <c r="AF4637" i="1"/>
  <c r="AH4637" i="1"/>
  <c r="C4638" i="1"/>
  <c r="D4638" i="1"/>
  <c r="G4638" i="1"/>
  <c r="I4638" i="1"/>
  <c r="L4638" i="1"/>
  <c r="N4638" i="1"/>
  <c r="P4638" i="1"/>
  <c r="R4638" i="1"/>
  <c r="T4638" i="1"/>
  <c r="V4638" i="1"/>
  <c r="X4638" i="1"/>
  <c r="Z4638" i="1" a="1"/>
  <c r="Z4638" i="1" s="1"/>
  <c r="AB4638" i="1" a="1"/>
  <c r="AB4638" i="1" s="1"/>
  <c r="AD4638" i="1"/>
  <c r="AF4638" i="1"/>
  <c r="AH4638" i="1"/>
  <c r="C4639" i="1"/>
  <c r="D4639" i="1"/>
  <c r="G4639" i="1"/>
  <c r="I4639" i="1"/>
  <c r="L4639" i="1"/>
  <c r="N4639" i="1"/>
  <c r="P4639" i="1"/>
  <c r="R4639" i="1"/>
  <c r="T4639" i="1"/>
  <c r="V4639" i="1"/>
  <c r="X4639" i="1"/>
  <c r="Z4639" i="1" a="1"/>
  <c r="Z4639" i="1" s="1"/>
  <c r="AB4639" i="1" a="1"/>
  <c r="AB4639" i="1"/>
  <c r="AD4639" i="1"/>
  <c r="AF4639" i="1"/>
  <c r="AH4639" i="1"/>
  <c r="C4640" i="1"/>
  <c r="D4640" i="1"/>
  <c r="G4640" i="1"/>
  <c r="I4640" i="1"/>
  <c r="L4640" i="1"/>
  <c r="N4640" i="1"/>
  <c r="P4640" i="1"/>
  <c r="R4640" i="1"/>
  <c r="T4640" i="1"/>
  <c r="V4640" i="1"/>
  <c r="X4640" i="1"/>
  <c r="Z4640" i="1" a="1"/>
  <c r="Z4640" i="1" s="1"/>
  <c r="AB4640" i="1" a="1"/>
  <c r="AB4640" i="1" s="1"/>
  <c r="AD4640" i="1"/>
  <c r="AF4640" i="1"/>
  <c r="AH4640" i="1"/>
  <c r="C4641" i="1"/>
  <c r="D4641" i="1"/>
  <c r="G4641" i="1"/>
  <c r="I4641" i="1"/>
  <c r="L4641" i="1"/>
  <c r="N4641" i="1"/>
  <c r="P4641" i="1"/>
  <c r="R4641" i="1"/>
  <c r="T4641" i="1"/>
  <c r="V4641" i="1"/>
  <c r="X4641" i="1"/>
  <c r="Z4641" i="1" a="1"/>
  <c r="Z4641" i="1" s="1"/>
  <c r="AB4641" i="1" a="1"/>
  <c r="AB4641" i="1" s="1"/>
  <c r="AD4641" i="1"/>
  <c r="AF4641" i="1"/>
  <c r="AH4641" i="1"/>
  <c r="C4642" i="1"/>
  <c r="D4642" i="1"/>
  <c r="G4642" i="1"/>
  <c r="I4642" i="1"/>
  <c r="L4642" i="1"/>
  <c r="N4642" i="1"/>
  <c r="P4642" i="1"/>
  <c r="R4642" i="1"/>
  <c r="T4642" i="1"/>
  <c r="V4642" i="1"/>
  <c r="X4642" i="1"/>
  <c r="Z4642" i="1" a="1"/>
  <c r="Z4642" i="1"/>
  <c r="AB4642" i="1" a="1"/>
  <c r="AB4642" i="1" s="1"/>
  <c r="AD4642" i="1"/>
  <c r="AF4642" i="1"/>
  <c r="AH4642" i="1"/>
  <c r="C4643" i="1"/>
  <c r="D4643" i="1"/>
  <c r="G4643" i="1"/>
  <c r="I4643" i="1"/>
  <c r="L4643" i="1"/>
  <c r="N4643" i="1"/>
  <c r="P4643" i="1"/>
  <c r="R4643" i="1"/>
  <c r="T4643" i="1"/>
  <c r="V4643" i="1"/>
  <c r="X4643" i="1"/>
  <c r="Z4643" i="1" a="1"/>
  <c r="Z4643" i="1" s="1"/>
  <c r="AB4643" i="1" a="1"/>
  <c r="AB4643" i="1" s="1"/>
  <c r="AD4643" i="1"/>
  <c r="AF4643" i="1"/>
  <c r="AH4643" i="1"/>
  <c r="C4644" i="1"/>
  <c r="D4644" i="1"/>
  <c r="G4644" i="1"/>
  <c r="I4644" i="1"/>
  <c r="L4644" i="1"/>
  <c r="N4644" i="1"/>
  <c r="P4644" i="1"/>
  <c r="R4644" i="1"/>
  <c r="T4644" i="1"/>
  <c r="V4644" i="1"/>
  <c r="X4644" i="1"/>
  <c r="Z4644" i="1" a="1"/>
  <c r="Z4644" i="1"/>
  <c r="AB4644" i="1" a="1"/>
  <c r="AB4644" i="1" s="1"/>
  <c r="AD4644" i="1"/>
  <c r="AF4644" i="1"/>
  <c r="AH4644" i="1"/>
  <c r="C4645" i="1"/>
  <c r="D4645" i="1"/>
  <c r="G4645" i="1"/>
  <c r="I4645" i="1"/>
  <c r="L4645" i="1"/>
  <c r="N4645" i="1"/>
  <c r="P4645" i="1"/>
  <c r="R4645" i="1"/>
  <c r="T4645" i="1"/>
  <c r="V4645" i="1"/>
  <c r="X4645" i="1"/>
  <c r="AI4645" i="1" s="1"/>
  <c r="Z4645" i="1" a="1"/>
  <c r="Z4645" i="1" s="1"/>
  <c r="AB4645" i="1" a="1"/>
  <c r="AB4645" i="1" s="1"/>
  <c r="AD4645" i="1"/>
  <c r="AF4645" i="1"/>
  <c r="AH4645" i="1"/>
  <c r="C4646" i="1"/>
  <c r="D4646" i="1"/>
  <c r="G4646" i="1"/>
  <c r="I4646" i="1"/>
  <c r="L4646" i="1"/>
  <c r="N4646" i="1"/>
  <c r="P4646" i="1"/>
  <c r="R4646" i="1"/>
  <c r="T4646" i="1"/>
  <c r="V4646" i="1"/>
  <c r="X4646" i="1"/>
  <c r="Z4646" i="1" a="1"/>
  <c r="Z4646" i="1" s="1"/>
  <c r="AB4646" i="1" a="1"/>
  <c r="AB4646" i="1"/>
  <c r="AI4646" i="1" s="1"/>
  <c r="AD4646" i="1"/>
  <c r="AF4646" i="1"/>
  <c r="AH4646" i="1"/>
  <c r="C4647" i="1"/>
  <c r="D4647" i="1"/>
  <c r="G4647" i="1"/>
  <c r="I4647" i="1"/>
  <c r="L4647" i="1"/>
  <c r="N4647" i="1"/>
  <c r="P4647" i="1"/>
  <c r="R4647" i="1"/>
  <c r="T4647" i="1"/>
  <c r="V4647" i="1"/>
  <c r="X4647" i="1"/>
  <c r="Z4647" i="1" a="1"/>
  <c r="Z4647" i="1" s="1"/>
  <c r="AB4647" i="1" a="1"/>
  <c r="AB4647" i="1" s="1"/>
  <c r="AD4647" i="1"/>
  <c r="AF4647" i="1"/>
  <c r="AH4647" i="1"/>
  <c r="C4648" i="1"/>
  <c r="D4648" i="1"/>
  <c r="G4648" i="1"/>
  <c r="I4648" i="1"/>
  <c r="L4648" i="1"/>
  <c r="N4648" i="1"/>
  <c r="P4648" i="1"/>
  <c r="R4648" i="1"/>
  <c r="T4648" i="1"/>
  <c r="V4648" i="1"/>
  <c r="AI4648" i="1" s="1"/>
  <c r="X4648" i="1"/>
  <c r="Z4648" i="1" a="1"/>
  <c r="Z4648" i="1" s="1"/>
  <c r="AB4648" i="1" a="1"/>
  <c r="AB4648" i="1" s="1"/>
  <c r="AD4648" i="1"/>
  <c r="AF4648" i="1"/>
  <c r="AH4648" i="1"/>
  <c r="C4649" i="1"/>
  <c r="D4649" i="1"/>
  <c r="G4649" i="1"/>
  <c r="I4649" i="1"/>
  <c r="L4649" i="1"/>
  <c r="N4649" i="1"/>
  <c r="P4649" i="1"/>
  <c r="R4649" i="1"/>
  <c r="T4649" i="1"/>
  <c r="V4649" i="1"/>
  <c r="X4649" i="1"/>
  <c r="Z4649" i="1" a="1"/>
  <c r="Z4649" i="1" s="1"/>
  <c r="AB4649" i="1" a="1"/>
  <c r="AB4649" i="1" s="1"/>
  <c r="AD4649" i="1"/>
  <c r="AF4649" i="1"/>
  <c r="AH4649" i="1"/>
  <c r="C4650" i="1"/>
  <c r="D4650" i="1"/>
  <c r="G4650" i="1"/>
  <c r="I4650" i="1"/>
  <c r="L4650" i="1"/>
  <c r="N4650" i="1"/>
  <c r="P4650" i="1"/>
  <c r="R4650" i="1"/>
  <c r="T4650" i="1"/>
  <c r="V4650" i="1"/>
  <c r="X4650" i="1"/>
  <c r="Z4650" i="1" a="1"/>
  <c r="Z4650" i="1" s="1"/>
  <c r="AB4650" i="1" a="1"/>
  <c r="AB4650" i="1"/>
  <c r="AD4650" i="1"/>
  <c r="AF4650" i="1"/>
  <c r="AH4650" i="1"/>
  <c r="C4651" i="1"/>
  <c r="D4651" i="1"/>
  <c r="G4651" i="1"/>
  <c r="I4651" i="1"/>
  <c r="L4651" i="1"/>
  <c r="N4651" i="1"/>
  <c r="P4651" i="1"/>
  <c r="R4651" i="1"/>
  <c r="T4651" i="1"/>
  <c r="V4651" i="1"/>
  <c r="X4651" i="1"/>
  <c r="Z4651" i="1" a="1"/>
  <c r="Z4651" i="1" s="1"/>
  <c r="AB4651" i="1" a="1"/>
  <c r="AB4651" i="1" s="1"/>
  <c r="AD4651" i="1"/>
  <c r="AF4651" i="1"/>
  <c r="AH4651" i="1"/>
  <c r="C4652" i="1"/>
  <c r="D4652" i="1"/>
  <c r="G4652" i="1"/>
  <c r="I4652" i="1"/>
  <c r="L4652" i="1"/>
  <c r="N4652" i="1"/>
  <c r="P4652" i="1"/>
  <c r="R4652" i="1"/>
  <c r="T4652" i="1"/>
  <c r="V4652" i="1"/>
  <c r="X4652" i="1"/>
  <c r="Z4652" i="1" a="1"/>
  <c r="Z4652" i="1"/>
  <c r="AB4652" i="1" a="1"/>
  <c r="AB4652" i="1"/>
  <c r="AD4652" i="1"/>
  <c r="AF4652" i="1"/>
  <c r="AH4652" i="1"/>
  <c r="C4653" i="1"/>
  <c r="D4653" i="1"/>
  <c r="G4653" i="1"/>
  <c r="I4653" i="1"/>
  <c r="L4653" i="1"/>
  <c r="N4653" i="1"/>
  <c r="P4653" i="1"/>
  <c r="R4653" i="1"/>
  <c r="T4653" i="1"/>
  <c r="V4653" i="1"/>
  <c r="X4653" i="1"/>
  <c r="Z4653" i="1" a="1"/>
  <c r="Z4653" i="1"/>
  <c r="AB4653" i="1" a="1"/>
  <c r="AB4653" i="1" s="1"/>
  <c r="AD4653" i="1"/>
  <c r="AF4653" i="1"/>
  <c r="AH4653" i="1"/>
  <c r="C4654" i="1"/>
  <c r="D4654" i="1"/>
  <c r="G4654" i="1"/>
  <c r="I4654" i="1"/>
  <c r="L4654" i="1"/>
  <c r="N4654" i="1"/>
  <c r="P4654" i="1"/>
  <c r="R4654" i="1"/>
  <c r="T4654" i="1"/>
  <c r="V4654" i="1"/>
  <c r="X4654" i="1"/>
  <c r="Z4654" i="1" a="1"/>
  <c r="Z4654" i="1"/>
  <c r="AB4654" i="1" a="1"/>
  <c r="AB4654" i="1"/>
  <c r="AD4654" i="1"/>
  <c r="AF4654" i="1"/>
  <c r="AH4654" i="1"/>
  <c r="C4655" i="1"/>
  <c r="D4655" i="1"/>
  <c r="G4655" i="1"/>
  <c r="I4655" i="1"/>
  <c r="L4655" i="1"/>
  <c r="N4655" i="1"/>
  <c r="P4655" i="1"/>
  <c r="R4655" i="1"/>
  <c r="T4655" i="1"/>
  <c r="V4655" i="1"/>
  <c r="X4655" i="1"/>
  <c r="Z4655" i="1" a="1"/>
  <c r="Z4655" i="1" s="1"/>
  <c r="AB4655" i="1" a="1"/>
  <c r="AB4655" i="1" s="1"/>
  <c r="AD4655" i="1"/>
  <c r="AF4655" i="1"/>
  <c r="AH4655" i="1"/>
  <c r="C4656" i="1"/>
  <c r="D4656" i="1"/>
  <c r="G4656" i="1"/>
  <c r="I4656" i="1"/>
  <c r="L4656" i="1"/>
  <c r="N4656" i="1"/>
  <c r="P4656" i="1"/>
  <c r="R4656" i="1"/>
  <c r="T4656" i="1"/>
  <c r="V4656" i="1"/>
  <c r="X4656" i="1"/>
  <c r="Z4656" i="1" a="1"/>
  <c r="Z4656" i="1" s="1"/>
  <c r="AB4656" i="1" a="1"/>
  <c r="AB4656" i="1" s="1"/>
  <c r="AD4656" i="1"/>
  <c r="AF4656" i="1"/>
  <c r="AH4656" i="1"/>
  <c r="C4657" i="1"/>
  <c r="D4657" i="1"/>
  <c r="G4657" i="1"/>
  <c r="I4657" i="1"/>
  <c r="L4657" i="1"/>
  <c r="N4657" i="1"/>
  <c r="P4657" i="1"/>
  <c r="R4657" i="1"/>
  <c r="T4657" i="1"/>
  <c r="V4657" i="1"/>
  <c r="X4657" i="1"/>
  <c r="Z4657" i="1" a="1"/>
  <c r="Z4657" i="1" s="1"/>
  <c r="AB4657" i="1" a="1"/>
  <c r="AB4657" i="1"/>
  <c r="AD4657" i="1"/>
  <c r="AF4657" i="1"/>
  <c r="AH4657" i="1"/>
  <c r="C4658" i="1"/>
  <c r="D4658" i="1"/>
  <c r="G4658" i="1"/>
  <c r="I4658" i="1"/>
  <c r="L4658" i="1"/>
  <c r="N4658" i="1"/>
  <c r="P4658" i="1"/>
  <c r="R4658" i="1"/>
  <c r="T4658" i="1"/>
  <c r="V4658" i="1"/>
  <c r="X4658" i="1"/>
  <c r="Z4658" i="1" a="1"/>
  <c r="Z4658" i="1" s="1"/>
  <c r="AB4658" i="1" a="1"/>
  <c r="AB4658" i="1"/>
  <c r="AD4658" i="1"/>
  <c r="AF4658" i="1"/>
  <c r="AH4658" i="1"/>
  <c r="C4659" i="1"/>
  <c r="D4659" i="1"/>
  <c r="G4659" i="1"/>
  <c r="I4659" i="1"/>
  <c r="L4659" i="1"/>
  <c r="N4659" i="1"/>
  <c r="P4659" i="1"/>
  <c r="R4659" i="1"/>
  <c r="T4659" i="1"/>
  <c r="V4659" i="1"/>
  <c r="X4659" i="1"/>
  <c r="Z4659" i="1" a="1"/>
  <c r="Z4659" i="1" s="1"/>
  <c r="AB4659" i="1" a="1"/>
  <c r="AB4659" i="1"/>
  <c r="AD4659" i="1"/>
  <c r="AF4659" i="1"/>
  <c r="AH4659" i="1"/>
  <c r="C4660" i="1"/>
  <c r="D4660" i="1"/>
  <c r="G4660" i="1"/>
  <c r="I4660" i="1"/>
  <c r="L4660" i="1"/>
  <c r="N4660" i="1"/>
  <c r="P4660" i="1"/>
  <c r="R4660" i="1"/>
  <c r="T4660" i="1"/>
  <c r="V4660" i="1"/>
  <c r="X4660" i="1"/>
  <c r="Z4660" i="1" a="1"/>
  <c r="Z4660" i="1" s="1"/>
  <c r="AB4660" i="1" a="1"/>
  <c r="AB4660" i="1" s="1"/>
  <c r="AD4660" i="1"/>
  <c r="AF4660" i="1"/>
  <c r="AH4660" i="1"/>
  <c r="C4661" i="1"/>
  <c r="D4661" i="1"/>
  <c r="G4661" i="1"/>
  <c r="I4661" i="1"/>
  <c r="L4661" i="1"/>
  <c r="N4661" i="1"/>
  <c r="P4661" i="1"/>
  <c r="R4661" i="1"/>
  <c r="T4661" i="1"/>
  <c r="V4661" i="1"/>
  <c r="X4661" i="1"/>
  <c r="Z4661" i="1" a="1"/>
  <c r="Z4661" i="1" s="1"/>
  <c r="AI4661" i="1" s="1"/>
  <c r="AB4661" i="1" a="1"/>
  <c r="AB4661" i="1" s="1"/>
  <c r="AD4661" i="1"/>
  <c r="AF4661" i="1"/>
  <c r="AH4661" i="1"/>
  <c r="C4662" i="1"/>
  <c r="D4662" i="1"/>
  <c r="G4662" i="1"/>
  <c r="I4662" i="1"/>
  <c r="L4662" i="1"/>
  <c r="N4662" i="1"/>
  <c r="P4662" i="1"/>
  <c r="R4662" i="1"/>
  <c r="T4662" i="1"/>
  <c r="V4662" i="1"/>
  <c r="X4662" i="1"/>
  <c r="Z4662" i="1" a="1"/>
  <c r="Z4662" i="1" s="1"/>
  <c r="AB4662" i="1" a="1"/>
  <c r="AB4662" i="1"/>
  <c r="AD4662" i="1"/>
  <c r="AF4662" i="1"/>
  <c r="AH4662" i="1"/>
  <c r="C4663" i="1"/>
  <c r="D4663" i="1"/>
  <c r="G4663" i="1"/>
  <c r="I4663" i="1"/>
  <c r="L4663" i="1"/>
  <c r="N4663" i="1"/>
  <c r="P4663" i="1"/>
  <c r="R4663" i="1"/>
  <c r="T4663" i="1"/>
  <c r="V4663" i="1"/>
  <c r="X4663" i="1"/>
  <c r="Z4663" i="1" a="1"/>
  <c r="Z4663" i="1" s="1"/>
  <c r="AB4663" i="1" a="1"/>
  <c r="AB4663" i="1" s="1"/>
  <c r="AD4663" i="1"/>
  <c r="AF4663" i="1"/>
  <c r="AH4663" i="1"/>
  <c r="C4664" i="1"/>
  <c r="D4664" i="1"/>
  <c r="G4664" i="1"/>
  <c r="I4664" i="1"/>
  <c r="L4664" i="1"/>
  <c r="N4664" i="1"/>
  <c r="P4664" i="1"/>
  <c r="R4664" i="1"/>
  <c r="T4664" i="1"/>
  <c r="V4664" i="1"/>
  <c r="X4664" i="1"/>
  <c r="Z4664" i="1" a="1"/>
  <c r="Z4664" i="1"/>
  <c r="AB4664" i="1" a="1"/>
  <c r="AB4664" i="1" s="1"/>
  <c r="AD4664" i="1"/>
  <c r="AF4664" i="1"/>
  <c r="AH4664" i="1"/>
  <c r="C4665" i="1"/>
  <c r="D4665" i="1"/>
  <c r="G4665" i="1"/>
  <c r="I4665" i="1"/>
  <c r="L4665" i="1"/>
  <c r="N4665" i="1"/>
  <c r="P4665" i="1"/>
  <c r="R4665" i="1"/>
  <c r="T4665" i="1"/>
  <c r="V4665" i="1"/>
  <c r="X4665" i="1"/>
  <c r="Z4665" i="1" a="1"/>
  <c r="Z4665" i="1"/>
  <c r="AI4665" i="1" s="1"/>
  <c r="AB4665" i="1" a="1"/>
  <c r="AB4665" i="1"/>
  <c r="AD4665" i="1"/>
  <c r="AF4665" i="1"/>
  <c r="AH4665" i="1"/>
  <c r="C4666" i="1"/>
  <c r="D4666" i="1"/>
  <c r="G4666" i="1"/>
  <c r="I4666" i="1"/>
  <c r="L4666" i="1"/>
  <c r="N4666" i="1"/>
  <c r="P4666" i="1"/>
  <c r="R4666" i="1"/>
  <c r="T4666" i="1"/>
  <c r="V4666" i="1"/>
  <c r="X4666" i="1"/>
  <c r="Z4666" i="1" a="1"/>
  <c r="Z4666" i="1" s="1"/>
  <c r="AB4666" i="1" a="1"/>
  <c r="AB4666" i="1" s="1"/>
  <c r="AD4666" i="1"/>
  <c r="AF4666" i="1"/>
  <c r="AH4666" i="1"/>
  <c r="C4667" i="1"/>
  <c r="D4667" i="1"/>
  <c r="G4667" i="1"/>
  <c r="I4667" i="1"/>
  <c r="L4667" i="1"/>
  <c r="N4667" i="1"/>
  <c r="P4667" i="1"/>
  <c r="R4667" i="1"/>
  <c r="T4667" i="1"/>
  <c r="V4667" i="1"/>
  <c r="X4667" i="1"/>
  <c r="Z4667" i="1" a="1"/>
  <c r="Z4667" i="1"/>
  <c r="AB4667" i="1" a="1"/>
  <c r="AB4667" i="1" s="1"/>
  <c r="AD4667" i="1"/>
  <c r="AF4667" i="1"/>
  <c r="AH4667" i="1"/>
  <c r="C4668" i="1"/>
  <c r="D4668" i="1"/>
  <c r="G4668" i="1"/>
  <c r="I4668" i="1"/>
  <c r="L4668" i="1"/>
  <c r="N4668" i="1"/>
  <c r="P4668" i="1"/>
  <c r="R4668" i="1"/>
  <c r="T4668" i="1"/>
  <c r="V4668" i="1"/>
  <c r="X4668" i="1"/>
  <c r="Z4668" i="1" a="1"/>
  <c r="Z4668" i="1"/>
  <c r="AB4668" i="1" a="1"/>
  <c r="AB4668" i="1" s="1"/>
  <c r="AD4668" i="1"/>
  <c r="AF4668" i="1"/>
  <c r="AH4668" i="1"/>
  <c r="C4669" i="1"/>
  <c r="D4669" i="1"/>
  <c r="G4669" i="1"/>
  <c r="I4669" i="1"/>
  <c r="L4669" i="1"/>
  <c r="N4669" i="1"/>
  <c r="P4669" i="1"/>
  <c r="R4669" i="1"/>
  <c r="T4669" i="1"/>
  <c r="V4669" i="1"/>
  <c r="X4669" i="1"/>
  <c r="Z4669" i="1" a="1"/>
  <c r="Z4669" i="1" s="1"/>
  <c r="AB4669" i="1" a="1"/>
  <c r="AB4669" i="1" s="1"/>
  <c r="AD4669" i="1"/>
  <c r="AF4669" i="1"/>
  <c r="AH4669" i="1"/>
  <c r="C4670" i="1"/>
  <c r="D4670" i="1"/>
  <c r="G4670" i="1"/>
  <c r="I4670" i="1"/>
  <c r="L4670" i="1"/>
  <c r="N4670" i="1"/>
  <c r="P4670" i="1"/>
  <c r="R4670" i="1"/>
  <c r="T4670" i="1"/>
  <c r="V4670" i="1"/>
  <c r="X4670" i="1"/>
  <c r="Z4670" i="1" a="1"/>
  <c r="Z4670" i="1" s="1"/>
  <c r="AB4670" i="1" a="1"/>
  <c r="AB4670" i="1"/>
  <c r="AD4670" i="1"/>
  <c r="AF4670" i="1"/>
  <c r="AH4670" i="1"/>
  <c r="C4671" i="1"/>
  <c r="D4671" i="1"/>
  <c r="G4671" i="1"/>
  <c r="I4671" i="1"/>
  <c r="L4671" i="1"/>
  <c r="N4671" i="1"/>
  <c r="P4671" i="1"/>
  <c r="R4671" i="1"/>
  <c r="T4671" i="1"/>
  <c r="V4671" i="1"/>
  <c r="X4671" i="1"/>
  <c r="Z4671" i="1" a="1"/>
  <c r="Z4671" i="1" s="1"/>
  <c r="AB4671" i="1" a="1"/>
  <c r="AB4671" i="1" s="1"/>
  <c r="AD4671" i="1"/>
  <c r="AF4671" i="1"/>
  <c r="AH4671" i="1"/>
  <c r="C4672" i="1"/>
  <c r="D4672" i="1"/>
  <c r="G4672" i="1"/>
  <c r="I4672" i="1"/>
  <c r="L4672" i="1"/>
  <c r="N4672" i="1"/>
  <c r="P4672" i="1"/>
  <c r="R4672" i="1"/>
  <c r="T4672" i="1"/>
  <c r="V4672" i="1"/>
  <c r="X4672" i="1"/>
  <c r="Z4672" i="1" a="1"/>
  <c r="Z4672" i="1" s="1"/>
  <c r="AB4672" i="1" a="1"/>
  <c r="AB4672" i="1" s="1"/>
  <c r="AD4672" i="1"/>
  <c r="AF4672" i="1"/>
  <c r="AH4672" i="1"/>
  <c r="C4673" i="1"/>
  <c r="D4673" i="1"/>
  <c r="G4673" i="1"/>
  <c r="I4673" i="1"/>
  <c r="L4673" i="1"/>
  <c r="N4673" i="1"/>
  <c r="P4673" i="1"/>
  <c r="R4673" i="1"/>
  <c r="T4673" i="1"/>
  <c r="V4673" i="1"/>
  <c r="X4673" i="1"/>
  <c r="Z4673" i="1" a="1"/>
  <c r="Z4673" i="1" s="1"/>
  <c r="AB4673" i="1" a="1"/>
  <c r="AB4673" i="1" s="1"/>
  <c r="AD4673" i="1"/>
  <c r="AF4673" i="1"/>
  <c r="AH4673" i="1"/>
  <c r="C4674" i="1"/>
  <c r="D4674" i="1"/>
  <c r="G4674" i="1"/>
  <c r="I4674" i="1"/>
  <c r="L4674" i="1"/>
  <c r="N4674" i="1"/>
  <c r="P4674" i="1"/>
  <c r="R4674" i="1"/>
  <c r="T4674" i="1"/>
  <c r="V4674" i="1"/>
  <c r="X4674" i="1"/>
  <c r="Z4674" i="1" a="1"/>
  <c r="Z4674" i="1" s="1"/>
  <c r="AB4674" i="1" a="1"/>
  <c r="AB4674" i="1"/>
  <c r="AD4674" i="1"/>
  <c r="AF4674" i="1"/>
  <c r="AH4674" i="1"/>
  <c r="C4675" i="1"/>
  <c r="D4675" i="1"/>
  <c r="G4675" i="1"/>
  <c r="I4675" i="1"/>
  <c r="L4675" i="1"/>
  <c r="N4675" i="1"/>
  <c r="P4675" i="1"/>
  <c r="R4675" i="1"/>
  <c r="T4675" i="1"/>
  <c r="V4675" i="1"/>
  <c r="X4675" i="1"/>
  <c r="Z4675" i="1" a="1"/>
  <c r="Z4675" i="1" s="1"/>
  <c r="AB4675" i="1" a="1"/>
  <c r="AB4675" i="1" s="1"/>
  <c r="AD4675" i="1"/>
  <c r="AF4675" i="1"/>
  <c r="AH4675" i="1"/>
  <c r="C4676" i="1"/>
  <c r="D4676" i="1"/>
  <c r="G4676" i="1"/>
  <c r="I4676" i="1"/>
  <c r="L4676" i="1"/>
  <c r="N4676" i="1"/>
  <c r="P4676" i="1"/>
  <c r="R4676" i="1"/>
  <c r="T4676" i="1"/>
  <c r="V4676" i="1"/>
  <c r="X4676" i="1"/>
  <c r="Z4676" i="1" a="1"/>
  <c r="Z4676" i="1"/>
  <c r="AB4676" i="1" a="1"/>
  <c r="AB4676" i="1" s="1"/>
  <c r="AD4676" i="1"/>
  <c r="AF4676" i="1"/>
  <c r="AH4676" i="1"/>
  <c r="C4677" i="1"/>
  <c r="D4677" i="1"/>
  <c r="G4677" i="1"/>
  <c r="I4677" i="1"/>
  <c r="L4677" i="1"/>
  <c r="N4677" i="1"/>
  <c r="P4677" i="1"/>
  <c r="R4677" i="1"/>
  <c r="T4677" i="1"/>
  <c r="V4677" i="1"/>
  <c r="X4677" i="1"/>
  <c r="Z4677" i="1" a="1"/>
  <c r="Z4677" i="1" s="1"/>
  <c r="AB4677" i="1" a="1"/>
  <c r="AB4677" i="1" s="1"/>
  <c r="AD4677" i="1"/>
  <c r="AF4677" i="1"/>
  <c r="AH4677" i="1"/>
  <c r="C4678" i="1"/>
  <c r="D4678" i="1"/>
  <c r="G4678" i="1"/>
  <c r="I4678" i="1"/>
  <c r="L4678" i="1"/>
  <c r="N4678" i="1"/>
  <c r="P4678" i="1"/>
  <c r="R4678" i="1"/>
  <c r="T4678" i="1"/>
  <c r="V4678" i="1"/>
  <c r="X4678" i="1"/>
  <c r="Z4678" i="1" a="1"/>
  <c r="Z4678" i="1" s="1"/>
  <c r="AB4678" i="1" a="1"/>
  <c r="AB4678" i="1" s="1"/>
  <c r="AD4678" i="1"/>
  <c r="AF4678" i="1"/>
  <c r="AH4678" i="1"/>
  <c r="C4679" i="1"/>
  <c r="D4679" i="1"/>
  <c r="G4679" i="1"/>
  <c r="I4679" i="1"/>
  <c r="L4679" i="1"/>
  <c r="N4679" i="1"/>
  <c r="P4679" i="1"/>
  <c r="R4679" i="1"/>
  <c r="T4679" i="1"/>
  <c r="V4679" i="1"/>
  <c r="X4679" i="1"/>
  <c r="Z4679" i="1" a="1"/>
  <c r="Z4679" i="1" s="1"/>
  <c r="AB4679" i="1" a="1"/>
  <c r="AB4679" i="1" s="1"/>
  <c r="AD4679" i="1"/>
  <c r="AF4679" i="1"/>
  <c r="AH4679" i="1"/>
  <c r="C4680" i="1"/>
  <c r="D4680" i="1"/>
  <c r="G4680" i="1"/>
  <c r="I4680" i="1"/>
  <c r="L4680" i="1"/>
  <c r="N4680" i="1"/>
  <c r="P4680" i="1"/>
  <c r="R4680" i="1"/>
  <c r="T4680" i="1"/>
  <c r="V4680" i="1"/>
  <c r="X4680" i="1"/>
  <c r="Z4680" i="1" a="1"/>
  <c r="Z4680" i="1" s="1"/>
  <c r="AB4680" i="1" a="1"/>
  <c r="AB4680" i="1" s="1"/>
  <c r="AI4680" i="1" s="1"/>
  <c r="AD4680" i="1"/>
  <c r="AF4680" i="1"/>
  <c r="AH4680" i="1"/>
  <c r="C4681" i="1"/>
  <c r="D4681" i="1"/>
  <c r="G4681" i="1"/>
  <c r="I4681" i="1"/>
  <c r="L4681" i="1"/>
  <c r="N4681" i="1"/>
  <c r="P4681" i="1"/>
  <c r="R4681" i="1"/>
  <c r="T4681" i="1"/>
  <c r="V4681" i="1"/>
  <c r="X4681" i="1"/>
  <c r="Z4681" i="1" a="1"/>
  <c r="Z4681" i="1" s="1"/>
  <c r="AB4681" i="1" a="1"/>
  <c r="AB4681" i="1" s="1"/>
  <c r="AD4681" i="1"/>
  <c r="AF4681" i="1"/>
  <c r="AH4681" i="1"/>
  <c r="C4682" i="1"/>
  <c r="D4682" i="1"/>
  <c r="G4682" i="1"/>
  <c r="I4682" i="1"/>
  <c r="L4682" i="1"/>
  <c r="N4682" i="1"/>
  <c r="P4682" i="1"/>
  <c r="R4682" i="1"/>
  <c r="T4682" i="1"/>
  <c r="V4682" i="1"/>
  <c r="X4682" i="1"/>
  <c r="Z4682" i="1" a="1"/>
  <c r="Z4682" i="1" s="1"/>
  <c r="AB4682" i="1" a="1"/>
  <c r="AB4682" i="1"/>
  <c r="AD4682" i="1"/>
  <c r="AF4682" i="1"/>
  <c r="AH4682" i="1"/>
  <c r="C4683" i="1"/>
  <c r="D4683" i="1"/>
  <c r="G4683" i="1"/>
  <c r="I4683" i="1"/>
  <c r="L4683" i="1"/>
  <c r="N4683" i="1"/>
  <c r="P4683" i="1"/>
  <c r="R4683" i="1"/>
  <c r="T4683" i="1"/>
  <c r="V4683" i="1"/>
  <c r="X4683" i="1"/>
  <c r="Z4683" i="1" a="1"/>
  <c r="Z4683" i="1" s="1"/>
  <c r="AB4683" i="1" a="1"/>
  <c r="AB4683" i="1" s="1"/>
  <c r="AD4683" i="1"/>
  <c r="AF4683" i="1"/>
  <c r="AH4683" i="1"/>
  <c r="C4684" i="1"/>
  <c r="D4684" i="1"/>
  <c r="G4684" i="1"/>
  <c r="I4684" i="1"/>
  <c r="L4684" i="1"/>
  <c r="N4684" i="1"/>
  <c r="P4684" i="1"/>
  <c r="R4684" i="1"/>
  <c r="T4684" i="1"/>
  <c r="V4684" i="1"/>
  <c r="X4684" i="1"/>
  <c r="Z4684" i="1" a="1"/>
  <c r="Z4684" i="1" s="1"/>
  <c r="AB4684" i="1" a="1"/>
  <c r="AB4684" i="1"/>
  <c r="AI4684" i="1" s="1"/>
  <c r="AD4684" i="1"/>
  <c r="AF4684" i="1"/>
  <c r="AH4684" i="1"/>
  <c r="C4685" i="1"/>
  <c r="D4685" i="1"/>
  <c r="G4685" i="1"/>
  <c r="I4685" i="1"/>
  <c r="L4685" i="1"/>
  <c r="N4685" i="1"/>
  <c r="P4685" i="1"/>
  <c r="R4685" i="1"/>
  <c r="T4685" i="1"/>
  <c r="V4685" i="1"/>
  <c r="X4685" i="1"/>
  <c r="Z4685" i="1" a="1"/>
  <c r="Z4685" i="1" s="1"/>
  <c r="AB4685" i="1" a="1"/>
  <c r="AB4685" i="1" s="1"/>
  <c r="AD4685" i="1"/>
  <c r="AF4685" i="1"/>
  <c r="AH4685" i="1"/>
  <c r="C4686" i="1"/>
  <c r="D4686" i="1"/>
  <c r="G4686" i="1"/>
  <c r="I4686" i="1"/>
  <c r="L4686" i="1"/>
  <c r="N4686" i="1"/>
  <c r="P4686" i="1"/>
  <c r="R4686" i="1"/>
  <c r="T4686" i="1"/>
  <c r="V4686" i="1"/>
  <c r="X4686" i="1"/>
  <c r="Z4686" i="1" a="1"/>
  <c r="Z4686" i="1" s="1"/>
  <c r="AB4686" i="1" a="1"/>
  <c r="AB4686" i="1" s="1"/>
  <c r="AD4686" i="1"/>
  <c r="AF4686" i="1"/>
  <c r="AH4686" i="1"/>
  <c r="C4687" i="1"/>
  <c r="D4687" i="1"/>
  <c r="G4687" i="1"/>
  <c r="I4687" i="1"/>
  <c r="L4687" i="1"/>
  <c r="N4687" i="1"/>
  <c r="P4687" i="1"/>
  <c r="R4687" i="1"/>
  <c r="T4687" i="1"/>
  <c r="V4687" i="1"/>
  <c r="X4687" i="1"/>
  <c r="Z4687" i="1" a="1"/>
  <c r="Z4687" i="1" s="1"/>
  <c r="AB4687" i="1" a="1"/>
  <c r="AB4687" i="1" s="1"/>
  <c r="AD4687" i="1"/>
  <c r="AF4687" i="1"/>
  <c r="AH4687" i="1"/>
  <c r="C4688" i="1"/>
  <c r="D4688" i="1"/>
  <c r="G4688" i="1"/>
  <c r="I4688" i="1"/>
  <c r="L4688" i="1"/>
  <c r="N4688" i="1"/>
  <c r="P4688" i="1"/>
  <c r="R4688" i="1"/>
  <c r="T4688" i="1"/>
  <c r="V4688" i="1"/>
  <c r="X4688" i="1"/>
  <c r="Z4688" i="1" a="1"/>
  <c r="Z4688" i="1" s="1"/>
  <c r="AB4688" i="1" a="1"/>
  <c r="AB4688" i="1" s="1"/>
  <c r="AD4688" i="1"/>
  <c r="AF4688" i="1"/>
  <c r="AH4688" i="1"/>
  <c r="C4689" i="1"/>
  <c r="D4689" i="1"/>
  <c r="G4689" i="1"/>
  <c r="I4689" i="1"/>
  <c r="L4689" i="1"/>
  <c r="N4689" i="1"/>
  <c r="P4689" i="1"/>
  <c r="R4689" i="1"/>
  <c r="T4689" i="1"/>
  <c r="V4689" i="1"/>
  <c r="X4689" i="1"/>
  <c r="Z4689" i="1" a="1"/>
  <c r="Z4689" i="1" s="1"/>
  <c r="AB4689" i="1" a="1"/>
  <c r="AB4689" i="1" s="1"/>
  <c r="AD4689" i="1"/>
  <c r="AF4689" i="1"/>
  <c r="AH4689" i="1"/>
  <c r="C4690" i="1"/>
  <c r="D4690" i="1"/>
  <c r="G4690" i="1"/>
  <c r="I4690" i="1"/>
  <c r="L4690" i="1"/>
  <c r="N4690" i="1"/>
  <c r="P4690" i="1"/>
  <c r="R4690" i="1"/>
  <c r="T4690" i="1"/>
  <c r="V4690" i="1"/>
  <c r="X4690" i="1"/>
  <c r="Z4690" i="1" a="1"/>
  <c r="Z4690" i="1"/>
  <c r="AB4690" i="1" a="1"/>
  <c r="AB4690" i="1" s="1"/>
  <c r="AD4690" i="1"/>
  <c r="AF4690" i="1"/>
  <c r="AH4690" i="1"/>
  <c r="C4691" i="1"/>
  <c r="D4691" i="1"/>
  <c r="G4691" i="1"/>
  <c r="I4691" i="1"/>
  <c r="L4691" i="1"/>
  <c r="N4691" i="1"/>
  <c r="P4691" i="1"/>
  <c r="R4691" i="1"/>
  <c r="T4691" i="1"/>
  <c r="V4691" i="1"/>
  <c r="X4691" i="1"/>
  <c r="Z4691" i="1" a="1"/>
  <c r="Z4691" i="1" s="1"/>
  <c r="AI4691" i="1" s="1"/>
  <c r="AB4691" i="1" a="1"/>
  <c r="AB4691" i="1" s="1"/>
  <c r="AD4691" i="1"/>
  <c r="AF4691" i="1"/>
  <c r="AH4691" i="1"/>
  <c r="C4692" i="1"/>
  <c r="D4692" i="1"/>
  <c r="G4692" i="1"/>
  <c r="I4692" i="1"/>
  <c r="L4692" i="1"/>
  <c r="N4692" i="1"/>
  <c r="P4692" i="1"/>
  <c r="R4692" i="1"/>
  <c r="T4692" i="1"/>
  <c r="V4692" i="1"/>
  <c r="X4692" i="1"/>
  <c r="Z4692" i="1" a="1"/>
  <c r="Z4692" i="1"/>
  <c r="AB4692" i="1" a="1"/>
  <c r="AB4692" i="1" s="1"/>
  <c r="AD4692" i="1"/>
  <c r="AF4692" i="1"/>
  <c r="AH4692" i="1"/>
  <c r="C4693" i="1"/>
  <c r="D4693" i="1"/>
  <c r="G4693" i="1"/>
  <c r="I4693" i="1"/>
  <c r="L4693" i="1"/>
  <c r="N4693" i="1"/>
  <c r="P4693" i="1"/>
  <c r="R4693" i="1"/>
  <c r="T4693" i="1"/>
  <c r="V4693" i="1"/>
  <c r="X4693" i="1"/>
  <c r="Z4693" i="1" a="1"/>
  <c r="Z4693" i="1" s="1"/>
  <c r="AB4693" i="1" a="1"/>
  <c r="AB4693" i="1" s="1"/>
  <c r="AD4693" i="1"/>
  <c r="AF4693" i="1"/>
  <c r="AH4693" i="1"/>
  <c r="C4694" i="1"/>
  <c r="D4694" i="1"/>
  <c r="G4694" i="1"/>
  <c r="I4694" i="1"/>
  <c r="L4694" i="1"/>
  <c r="N4694" i="1"/>
  <c r="P4694" i="1"/>
  <c r="R4694" i="1"/>
  <c r="T4694" i="1"/>
  <c r="V4694" i="1"/>
  <c r="X4694" i="1"/>
  <c r="Z4694" i="1" a="1"/>
  <c r="Z4694" i="1" s="1"/>
  <c r="AB4694" i="1" a="1"/>
  <c r="AB4694" i="1"/>
  <c r="AD4694" i="1"/>
  <c r="AF4694" i="1"/>
  <c r="AH4694" i="1"/>
  <c r="AI4694" i="1"/>
  <c r="C4695" i="1"/>
  <c r="D4695" i="1"/>
  <c r="G4695" i="1"/>
  <c r="I4695" i="1"/>
  <c r="L4695" i="1"/>
  <c r="N4695" i="1"/>
  <c r="P4695" i="1"/>
  <c r="R4695" i="1"/>
  <c r="T4695" i="1"/>
  <c r="V4695" i="1"/>
  <c r="X4695" i="1"/>
  <c r="Z4695" i="1" a="1"/>
  <c r="Z4695" i="1" s="1"/>
  <c r="AB4695" i="1" a="1"/>
  <c r="AB4695" i="1"/>
  <c r="AD4695" i="1"/>
  <c r="AF4695" i="1"/>
  <c r="AH4695" i="1"/>
  <c r="C4696" i="1"/>
  <c r="D4696" i="1"/>
  <c r="G4696" i="1"/>
  <c r="I4696" i="1"/>
  <c r="L4696" i="1"/>
  <c r="N4696" i="1"/>
  <c r="P4696" i="1"/>
  <c r="R4696" i="1"/>
  <c r="T4696" i="1"/>
  <c r="V4696" i="1"/>
  <c r="X4696" i="1"/>
  <c r="Z4696" i="1" a="1"/>
  <c r="Z4696" i="1" s="1"/>
  <c r="AB4696" i="1" a="1"/>
  <c r="AB4696" i="1"/>
  <c r="AD4696" i="1"/>
  <c r="AF4696" i="1"/>
  <c r="AH4696" i="1"/>
  <c r="C4697" i="1"/>
  <c r="D4697" i="1"/>
  <c r="G4697" i="1"/>
  <c r="I4697" i="1"/>
  <c r="L4697" i="1"/>
  <c r="N4697" i="1"/>
  <c r="P4697" i="1"/>
  <c r="R4697" i="1"/>
  <c r="T4697" i="1"/>
  <c r="V4697" i="1"/>
  <c r="X4697" i="1"/>
  <c r="Z4697" i="1" a="1"/>
  <c r="Z4697" i="1" s="1"/>
  <c r="AB4697" i="1" a="1"/>
  <c r="AB4697" i="1" s="1"/>
  <c r="AD4697" i="1"/>
  <c r="AF4697" i="1"/>
  <c r="AH4697" i="1"/>
  <c r="C4698" i="1"/>
  <c r="D4698" i="1"/>
  <c r="G4698" i="1"/>
  <c r="I4698" i="1"/>
  <c r="L4698" i="1"/>
  <c r="N4698" i="1"/>
  <c r="P4698" i="1"/>
  <c r="R4698" i="1"/>
  <c r="T4698" i="1"/>
  <c r="V4698" i="1"/>
  <c r="X4698" i="1"/>
  <c r="Z4698" i="1" a="1"/>
  <c r="Z4698" i="1" s="1"/>
  <c r="AB4698" i="1" a="1"/>
  <c r="AB4698" i="1" s="1"/>
  <c r="AD4698" i="1"/>
  <c r="AF4698" i="1"/>
  <c r="AH4698" i="1"/>
  <c r="C4699" i="1"/>
  <c r="D4699" i="1"/>
  <c r="G4699" i="1"/>
  <c r="I4699" i="1"/>
  <c r="L4699" i="1"/>
  <c r="N4699" i="1"/>
  <c r="P4699" i="1"/>
  <c r="R4699" i="1"/>
  <c r="T4699" i="1"/>
  <c r="V4699" i="1"/>
  <c r="X4699" i="1"/>
  <c r="Z4699" i="1" a="1"/>
  <c r="Z4699" i="1" s="1"/>
  <c r="AB4699" i="1" a="1"/>
  <c r="AB4699" i="1"/>
  <c r="AD4699" i="1"/>
  <c r="AF4699" i="1"/>
  <c r="AH4699" i="1"/>
  <c r="C4700" i="1"/>
  <c r="D4700" i="1"/>
  <c r="G4700" i="1"/>
  <c r="I4700" i="1"/>
  <c r="L4700" i="1"/>
  <c r="N4700" i="1"/>
  <c r="P4700" i="1"/>
  <c r="R4700" i="1"/>
  <c r="T4700" i="1"/>
  <c r="V4700" i="1"/>
  <c r="X4700" i="1"/>
  <c r="Z4700" i="1" a="1"/>
  <c r="Z4700" i="1" s="1"/>
  <c r="AB4700" i="1" a="1"/>
  <c r="AB4700" i="1" s="1"/>
  <c r="AD4700" i="1"/>
  <c r="AF4700" i="1"/>
  <c r="AH4700" i="1"/>
  <c r="C4701" i="1"/>
  <c r="D4701" i="1"/>
  <c r="G4701" i="1"/>
  <c r="I4701" i="1"/>
  <c r="L4701" i="1"/>
  <c r="N4701" i="1"/>
  <c r="P4701" i="1"/>
  <c r="R4701" i="1"/>
  <c r="T4701" i="1"/>
  <c r="V4701" i="1"/>
  <c r="X4701" i="1"/>
  <c r="Z4701" i="1" a="1"/>
  <c r="Z4701" i="1"/>
  <c r="AB4701" i="1" a="1"/>
  <c r="AB4701" i="1"/>
  <c r="AD4701" i="1"/>
  <c r="AF4701" i="1"/>
  <c r="AH4701" i="1"/>
  <c r="C4702" i="1"/>
  <c r="D4702" i="1"/>
  <c r="G4702" i="1"/>
  <c r="I4702" i="1"/>
  <c r="L4702" i="1"/>
  <c r="N4702" i="1"/>
  <c r="P4702" i="1"/>
  <c r="R4702" i="1"/>
  <c r="T4702" i="1"/>
  <c r="V4702" i="1"/>
  <c r="X4702" i="1"/>
  <c r="Z4702" i="1" a="1"/>
  <c r="Z4702" i="1" s="1"/>
  <c r="AB4702" i="1" a="1"/>
  <c r="AB4702" i="1" s="1"/>
  <c r="AD4702" i="1"/>
  <c r="AF4702" i="1"/>
  <c r="AH4702" i="1"/>
  <c r="C4703" i="1"/>
  <c r="D4703" i="1"/>
  <c r="G4703" i="1"/>
  <c r="I4703" i="1"/>
  <c r="L4703" i="1"/>
  <c r="N4703" i="1"/>
  <c r="P4703" i="1"/>
  <c r="R4703" i="1"/>
  <c r="T4703" i="1"/>
  <c r="V4703" i="1"/>
  <c r="X4703" i="1"/>
  <c r="Z4703" i="1" a="1"/>
  <c r="Z4703" i="1" s="1"/>
  <c r="AB4703" i="1" a="1"/>
  <c r="AB4703" i="1" s="1"/>
  <c r="AD4703" i="1"/>
  <c r="AF4703" i="1"/>
  <c r="AH4703" i="1"/>
  <c r="C4704" i="1"/>
  <c r="D4704" i="1"/>
  <c r="G4704" i="1"/>
  <c r="I4704" i="1"/>
  <c r="L4704" i="1"/>
  <c r="N4704" i="1"/>
  <c r="P4704" i="1"/>
  <c r="R4704" i="1"/>
  <c r="T4704" i="1"/>
  <c r="V4704" i="1"/>
  <c r="X4704" i="1"/>
  <c r="Z4704" i="1" a="1"/>
  <c r="Z4704" i="1" s="1"/>
  <c r="AB4704" i="1" a="1"/>
  <c r="AB4704" i="1" s="1"/>
  <c r="AD4704" i="1"/>
  <c r="AF4704" i="1"/>
  <c r="AH4704" i="1"/>
  <c r="C4705" i="1"/>
  <c r="D4705" i="1"/>
  <c r="G4705" i="1"/>
  <c r="I4705" i="1"/>
  <c r="L4705" i="1"/>
  <c r="N4705" i="1"/>
  <c r="P4705" i="1"/>
  <c r="R4705" i="1"/>
  <c r="T4705" i="1"/>
  <c r="V4705" i="1"/>
  <c r="X4705" i="1"/>
  <c r="Z4705" i="1" a="1"/>
  <c r="Z4705" i="1" s="1"/>
  <c r="AB4705" i="1" a="1"/>
  <c r="AB4705" i="1" s="1"/>
  <c r="AD4705" i="1"/>
  <c r="AF4705" i="1"/>
  <c r="AH4705" i="1"/>
  <c r="C4706" i="1"/>
  <c r="D4706" i="1"/>
  <c r="G4706" i="1"/>
  <c r="I4706" i="1"/>
  <c r="L4706" i="1"/>
  <c r="N4706" i="1"/>
  <c r="P4706" i="1"/>
  <c r="R4706" i="1"/>
  <c r="T4706" i="1"/>
  <c r="V4706" i="1"/>
  <c r="X4706" i="1"/>
  <c r="Z4706" i="1" a="1"/>
  <c r="Z4706" i="1" s="1"/>
  <c r="AB4706" i="1" a="1"/>
  <c r="AB4706" i="1" s="1"/>
  <c r="AD4706" i="1"/>
  <c r="AF4706" i="1"/>
  <c r="AH4706" i="1"/>
  <c r="C4707" i="1"/>
  <c r="D4707" i="1"/>
  <c r="G4707" i="1"/>
  <c r="I4707" i="1"/>
  <c r="L4707" i="1"/>
  <c r="N4707" i="1"/>
  <c r="P4707" i="1"/>
  <c r="R4707" i="1"/>
  <c r="T4707" i="1"/>
  <c r="V4707" i="1"/>
  <c r="X4707" i="1"/>
  <c r="Z4707" i="1" a="1"/>
  <c r="Z4707" i="1" s="1"/>
  <c r="AB4707" i="1" a="1"/>
  <c r="AB4707" i="1" s="1"/>
  <c r="AD4707" i="1"/>
  <c r="AF4707" i="1"/>
  <c r="AH4707" i="1"/>
  <c r="C4708" i="1"/>
  <c r="D4708" i="1"/>
  <c r="G4708" i="1"/>
  <c r="I4708" i="1"/>
  <c r="L4708" i="1"/>
  <c r="N4708" i="1"/>
  <c r="P4708" i="1"/>
  <c r="R4708" i="1"/>
  <c r="T4708" i="1"/>
  <c r="V4708" i="1"/>
  <c r="X4708" i="1"/>
  <c r="Z4708" i="1" a="1"/>
  <c r="Z4708" i="1"/>
  <c r="AB4708" i="1" a="1"/>
  <c r="AB4708" i="1" s="1"/>
  <c r="AD4708" i="1"/>
  <c r="AF4708" i="1"/>
  <c r="AH4708" i="1"/>
  <c r="C4709" i="1"/>
  <c r="D4709" i="1"/>
  <c r="G4709" i="1"/>
  <c r="I4709" i="1"/>
  <c r="L4709" i="1"/>
  <c r="N4709" i="1"/>
  <c r="P4709" i="1"/>
  <c r="R4709" i="1"/>
  <c r="T4709" i="1"/>
  <c r="V4709" i="1"/>
  <c r="X4709" i="1"/>
  <c r="Z4709" i="1" a="1"/>
  <c r="Z4709" i="1" s="1"/>
  <c r="AB4709" i="1" a="1"/>
  <c r="AB4709" i="1"/>
  <c r="AD4709" i="1"/>
  <c r="AF4709" i="1"/>
  <c r="AH4709" i="1"/>
  <c r="C4710" i="1"/>
  <c r="D4710" i="1"/>
  <c r="G4710" i="1"/>
  <c r="I4710" i="1"/>
  <c r="L4710" i="1"/>
  <c r="N4710" i="1"/>
  <c r="P4710" i="1"/>
  <c r="R4710" i="1"/>
  <c r="T4710" i="1"/>
  <c r="V4710" i="1"/>
  <c r="X4710" i="1"/>
  <c r="Z4710" i="1" a="1"/>
  <c r="Z4710" i="1" s="1"/>
  <c r="AB4710" i="1" a="1"/>
  <c r="AB4710" i="1"/>
  <c r="AD4710" i="1"/>
  <c r="AF4710" i="1"/>
  <c r="AH4710" i="1"/>
  <c r="C4711" i="1"/>
  <c r="D4711" i="1"/>
  <c r="G4711" i="1"/>
  <c r="I4711" i="1"/>
  <c r="L4711" i="1"/>
  <c r="N4711" i="1"/>
  <c r="P4711" i="1"/>
  <c r="R4711" i="1"/>
  <c r="T4711" i="1"/>
  <c r="V4711" i="1"/>
  <c r="X4711" i="1"/>
  <c r="Z4711" i="1" a="1"/>
  <c r="Z4711" i="1" s="1"/>
  <c r="AB4711" i="1" a="1"/>
  <c r="AB4711" i="1" s="1"/>
  <c r="AD4711" i="1"/>
  <c r="AF4711" i="1"/>
  <c r="AH4711" i="1"/>
  <c r="C4712" i="1"/>
  <c r="D4712" i="1"/>
  <c r="G4712" i="1"/>
  <c r="I4712" i="1"/>
  <c r="L4712" i="1"/>
  <c r="N4712" i="1"/>
  <c r="P4712" i="1"/>
  <c r="R4712" i="1"/>
  <c r="T4712" i="1"/>
  <c r="V4712" i="1"/>
  <c r="X4712" i="1"/>
  <c r="Z4712" i="1" a="1"/>
  <c r="Z4712" i="1" s="1"/>
  <c r="AB4712" i="1" a="1"/>
  <c r="AB4712" i="1" s="1"/>
  <c r="AD4712" i="1"/>
  <c r="AF4712" i="1"/>
  <c r="AH4712" i="1"/>
  <c r="C4713" i="1"/>
  <c r="D4713" i="1"/>
  <c r="G4713" i="1"/>
  <c r="I4713" i="1"/>
  <c r="L4713" i="1"/>
  <c r="N4713" i="1"/>
  <c r="P4713" i="1"/>
  <c r="R4713" i="1"/>
  <c r="T4713" i="1"/>
  <c r="V4713" i="1"/>
  <c r="X4713" i="1"/>
  <c r="Z4713" i="1" a="1"/>
  <c r="Z4713" i="1"/>
  <c r="AB4713" i="1" a="1"/>
  <c r="AB4713" i="1" s="1"/>
  <c r="AD4713" i="1"/>
  <c r="AF4713" i="1"/>
  <c r="AH4713" i="1"/>
  <c r="C4714" i="1"/>
  <c r="D4714" i="1"/>
  <c r="G4714" i="1"/>
  <c r="I4714" i="1"/>
  <c r="L4714" i="1"/>
  <c r="N4714" i="1"/>
  <c r="P4714" i="1"/>
  <c r="R4714" i="1"/>
  <c r="T4714" i="1"/>
  <c r="V4714" i="1"/>
  <c r="X4714" i="1"/>
  <c r="Z4714" i="1" a="1"/>
  <c r="Z4714" i="1"/>
  <c r="AB4714" i="1" a="1"/>
  <c r="AB4714" i="1" s="1"/>
  <c r="AD4714" i="1"/>
  <c r="AF4714" i="1"/>
  <c r="AH4714" i="1"/>
  <c r="C4715" i="1"/>
  <c r="D4715" i="1"/>
  <c r="G4715" i="1"/>
  <c r="I4715" i="1"/>
  <c r="L4715" i="1"/>
  <c r="N4715" i="1"/>
  <c r="P4715" i="1"/>
  <c r="R4715" i="1"/>
  <c r="T4715" i="1"/>
  <c r="V4715" i="1"/>
  <c r="X4715" i="1"/>
  <c r="Z4715" i="1" a="1"/>
  <c r="Z4715" i="1"/>
  <c r="AB4715" i="1" a="1"/>
  <c r="AB4715" i="1" s="1"/>
  <c r="AD4715" i="1"/>
  <c r="AF4715" i="1"/>
  <c r="AH4715" i="1"/>
  <c r="C4716" i="1"/>
  <c r="D4716" i="1"/>
  <c r="G4716" i="1"/>
  <c r="I4716" i="1"/>
  <c r="L4716" i="1"/>
  <c r="N4716" i="1"/>
  <c r="P4716" i="1"/>
  <c r="R4716" i="1"/>
  <c r="T4716" i="1"/>
  <c r="V4716" i="1"/>
  <c r="X4716" i="1"/>
  <c r="Z4716" i="1" a="1"/>
  <c r="Z4716" i="1"/>
  <c r="AB4716" i="1" a="1"/>
  <c r="AB4716" i="1" s="1"/>
  <c r="AD4716" i="1"/>
  <c r="AF4716" i="1"/>
  <c r="AH4716" i="1"/>
  <c r="C4717" i="1"/>
  <c r="D4717" i="1"/>
  <c r="G4717" i="1"/>
  <c r="I4717" i="1"/>
  <c r="L4717" i="1"/>
  <c r="N4717" i="1"/>
  <c r="P4717" i="1"/>
  <c r="R4717" i="1"/>
  <c r="T4717" i="1"/>
  <c r="V4717" i="1"/>
  <c r="X4717" i="1"/>
  <c r="Z4717" i="1" a="1"/>
  <c r="Z4717" i="1" s="1"/>
  <c r="AB4717" i="1" a="1"/>
  <c r="AB4717" i="1" s="1"/>
  <c r="AD4717" i="1"/>
  <c r="AF4717" i="1"/>
  <c r="AH4717" i="1"/>
  <c r="C4718" i="1"/>
  <c r="D4718" i="1"/>
  <c r="G4718" i="1"/>
  <c r="I4718" i="1"/>
  <c r="L4718" i="1"/>
  <c r="N4718" i="1"/>
  <c r="P4718" i="1"/>
  <c r="R4718" i="1"/>
  <c r="T4718" i="1"/>
  <c r="V4718" i="1"/>
  <c r="X4718" i="1"/>
  <c r="Z4718" i="1" a="1"/>
  <c r="Z4718" i="1" s="1"/>
  <c r="AB4718" i="1" a="1"/>
  <c r="AB4718" i="1" s="1"/>
  <c r="AD4718" i="1"/>
  <c r="AF4718" i="1"/>
  <c r="AH4718" i="1"/>
  <c r="C4719" i="1"/>
  <c r="D4719" i="1"/>
  <c r="G4719" i="1"/>
  <c r="I4719" i="1"/>
  <c r="L4719" i="1"/>
  <c r="N4719" i="1"/>
  <c r="P4719" i="1"/>
  <c r="R4719" i="1"/>
  <c r="T4719" i="1"/>
  <c r="V4719" i="1"/>
  <c r="X4719" i="1"/>
  <c r="Z4719" i="1" a="1"/>
  <c r="Z4719" i="1" s="1"/>
  <c r="AB4719" i="1" a="1"/>
  <c r="AB4719" i="1" s="1"/>
  <c r="AD4719" i="1"/>
  <c r="AF4719" i="1"/>
  <c r="AH4719" i="1"/>
  <c r="C4720" i="1"/>
  <c r="D4720" i="1"/>
  <c r="G4720" i="1"/>
  <c r="I4720" i="1"/>
  <c r="L4720" i="1"/>
  <c r="N4720" i="1"/>
  <c r="P4720" i="1"/>
  <c r="R4720" i="1"/>
  <c r="T4720" i="1"/>
  <c r="V4720" i="1"/>
  <c r="X4720" i="1"/>
  <c r="Z4720" i="1" a="1"/>
  <c r="Z4720" i="1"/>
  <c r="AB4720" i="1" a="1"/>
  <c r="AB4720" i="1"/>
  <c r="AD4720" i="1"/>
  <c r="AF4720" i="1"/>
  <c r="AH4720" i="1"/>
  <c r="C4721" i="1"/>
  <c r="D4721" i="1"/>
  <c r="G4721" i="1"/>
  <c r="I4721" i="1"/>
  <c r="L4721" i="1"/>
  <c r="N4721" i="1"/>
  <c r="P4721" i="1"/>
  <c r="R4721" i="1"/>
  <c r="T4721" i="1"/>
  <c r="V4721" i="1"/>
  <c r="X4721" i="1"/>
  <c r="Z4721" i="1" a="1"/>
  <c r="Z4721" i="1" s="1"/>
  <c r="AB4721" i="1" a="1"/>
  <c r="AB4721" i="1" s="1"/>
  <c r="AD4721" i="1"/>
  <c r="AF4721" i="1"/>
  <c r="AH4721" i="1"/>
  <c r="C4722" i="1"/>
  <c r="D4722" i="1"/>
  <c r="G4722" i="1"/>
  <c r="I4722" i="1"/>
  <c r="L4722" i="1"/>
  <c r="N4722" i="1"/>
  <c r="P4722" i="1"/>
  <c r="R4722" i="1"/>
  <c r="T4722" i="1"/>
  <c r="V4722" i="1"/>
  <c r="X4722" i="1"/>
  <c r="Z4722" i="1" a="1"/>
  <c r="Z4722" i="1" s="1"/>
  <c r="AB4722" i="1" a="1"/>
  <c r="AB4722" i="1"/>
  <c r="AD4722" i="1"/>
  <c r="AF4722" i="1"/>
  <c r="AH4722" i="1"/>
  <c r="C4723" i="1"/>
  <c r="D4723" i="1"/>
  <c r="G4723" i="1"/>
  <c r="I4723" i="1"/>
  <c r="L4723" i="1"/>
  <c r="N4723" i="1"/>
  <c r="P4723" i="1"/>
  <c r="R4723" i="1"/>
  <c r="T4723" i="1"/>
  <c r="V4723" i="1"/>
  <c r="X4723" i="1"/>
  <c r="Z4723" i="1" a="1"/>
  <c r="Z4723" i="1" s="1"/>
  <c r="AB4723" i="1" a="1"/>
  <c r="AB4723" i="1" s="1"/>
  <c r="AD4723" i="1"/>
  <c r="AF4723" i="1"/>
  <c r="AH4723" i="1"/>
  <c r="C4724" i="1"/>
  <c r="D4724" i="1"/>
  <c r="G4724" i="1"/>
  <c r="I4724" i="1"/>
  <c r="L4724" i="1"/>
  <c r="N4724" i="1"/>
  <c r="P4724" i="1"/>
  <c r="R4724" i="1"/>
  <c r="T4724" i="1"/>
  <c r="V4724" i="1"/>
  <c r="X4724" i="1"/>
  <c r="Z4724" i="1" a="1"/>
  <c r="Z4724" i="1"/>
  <c r="AB4724" i="1" a="1"/>
  <c r="AB4724" i="1"/>
  <c r="AD4724" i="1"/>
  <c r="AF4724" i="1"/>
  <c r="AH4724" i="1"/>
  <c r="C4725" i="1"/>
  <c r="D4725" i="1"/>
  <c r="G4725" i="1"/>
  <c r="I4725" i="1"/>
  <c r="L4725" i="1"/>
  <c r="N4725" i="1"/>
  <c r="P4725" i="1"/>
  <c r="R4725" i="1"/>
  <c r="T4725" i="1"/>
  <c r="V4725" i="1"/>
  <c r="X4725" i="1"/>
  <c r="Z4725" i="1" a="1"/>
  <c r="Z4725" i="1" s="1"/>
  <c r="AB4725" i="1" a="1"/>
  <c r="AB4725" i="1"/>
  <c r="AD4725" i="1"/>
  <c r="AF4725" i="1"/>
  <c r="AH4725" i="1"/>
  <c r="C4726" i="1"/>
  <c r="D4726" i="1"/>
  <c r="G4726" i="1"/>
  <c r="I4726" i="1"/>
  <c r="L4726" i="1"/>
  <c r="N4726" i="1"/>
  <c r="P4726" i="1"/>
  <c r="R4726" i="1"/>
  <c r="T4726" i="1"/>
  <c r="V4726" i="1"/>
  <c r="X4726" i="1"/>
  <c r="Z4726" i="1" a="1"/>
  <c r="Z4726" i="1"/>
  <c r="AB4726" i="1" a="1"/>
  <c r="AB4726" i="1" s="1"/>
  <c r="AD4726" i="1"/>
  <c r="AF4726" i="1"/>
  <c r="AH4726" i="1"/>
  <c r="C4727" i="1"/>
  <c r="D4727" i="1"/>
  <c r="G4727" i="1"/>
  <c r="I4727" i="1"/>
  <c r="L4727" i="1"/>
  <c r="N4727" i="1"/>
  <c r="P4727" i="1"/>
  <c r="R4727" i="1"/>
  <c r="T4727" i="1"/>
  <c r="V4727" i="1"/>
  <c r="X4727" i="1"/>
  <c r="Z4727" i="1" a="1"/>
  <c r="Z4727" i="1"/>
  <c r="AB4727" i="1" a="1"/>
  <c r="AB4727" i="1" s="1"/>
  <c r="AD4727" i="1"/>
  <c r="AF4727" i="1"/>
  <c r="AH4727" i="1"/>
  <c r="C4728" i="1"/>
  <c r="D4728" i="1"/>
  <c r="G4728" i="1"/>
  <c r="I4728" i="1"/>
  <c r="L4728" i="1"/>
  <c r="N4728" i="1"/>
  <c r="P4728" i="1"/>
  <c r="R4728" i="1"/>
  <c r="T4728" i="1"/>
  <c r="V4728" i="1"/>
  <c r="X4728" i="1"/>
  <c r="Z4728" i="1" a="1"/>
  <c r="Z4728" i="1"/>
  <c r="AB4728" i="1" a="1"/>
  <c r="AB4728" i="1" s="1"/>
  <c r="AD4728" i="1"/>
  <c r="AF4728" i="1"/>
  <c r="AH4728" i="1"/>
  <c r="C4729" i="1"/>
  <c r="D4729" i="1"/>
  <c r="G4729" i="1"/>
  <c r="I4729" i="1"/>
  <c r="L4729" i="1"/>
  <c r="N4729" i="1"/>
  <c r="P4729" i="1"/>
  <c r="R4729" i="1"/>
  <c r="T4729" i="1"/>
  <c r="V4729" i="1"/>
  <c r="X4729" i="1"/>
  <c r="AI4729" i="1" s="1"/>
  <c r="Z4729" i="1" a="1"/>
  <c r="Z4729" i="1" s="1"/>
  <c r="AB4729" i="1" a="1"/>
  <c r="AB4729" i="1" s="1"/>
  <c r="AD4729" i="1"/>
  <c r="AF4729" i="1"/>
  <c r="AH4729" i="1"/>
  <c r="C4730" i="1"/>
  <c r="D4730" i="1"/>
  <c r="G4730" i="1"/>
  <c r="I4730" i="1"/>
  <c r="L4730" i="1"/>
  <c r="N4730" i="1"/>
  <c r="P4730" i="1"/>
  <c r="R4730" i="1"/>
  <c r="T4730" i="1"/>
  <c r="V4730" i="1"/>
  <c r="X4730" i="1"/>
  <c r="Z4730" i="1" a="1"/>
  <c r="Z4730" i="1" s="1"/>
  <c r="AB4730" i="1" a="1"/>
  <c r="AB4730" i="1" s="1"/>
  <c r="AD4730" i="1"/>
  <c r="AF4730" i="1"/>
  <c r="AH4730" i="1"/>
  <c r="C4731" i="1"/>
  <c r="D4731" i="1"/>
  <c r="G4731" i="1"/>
  <c r="I4731" i="1"/>
  <c r="L4731" i="1"/>
  <c r="N4731" i="1"/>
  <c r="P4731" i="1"/>
  <c r="R4731" i="1"/>
  <c r="T4731" i="1"/>
  <c r="V4731" i="1"/>
  <c r="X4731" i="1"/>
  <c r="Z4731" i="1" a="1"/>
  <c r="Z4731" i="1" s="1"/>
  <c r="AB4731" i="1" a="1"/>
  <c r="AB4731" i="1"/>
  <c r="AD4731" i="1"/>
  <c r="AF4731" i="1"/>
  <c r="AH4731" i="1"/>
  <c r="C4732" i="1"/>
  <c r="D4732" i="1"/>
  <c r="G4732" i="1"/>
  <c r="I4732" i="1"/>
  <c r="L4732" i="1"/>
  <c r="N4732" i="1"/>
  <c r="P4732" i="1"/>
  <c r="R4732" i="1"/>
  <c r="T4732" i="1"/>
  <c r="V4732" i="1"/>
  <c r="X4732" i="1"/>
  <c r="Z4732" i="1" a="1"/>
  <c r="Z4732" i="1" s="1"/>
  <c r="AB4732" i="1" a="1"/>
  <c r="AB4732" i="1"/>
  <c r="AD4732" i="1"/>
  <c r="AF4732" i="1"/>
  <c r="AH4732" i="1"/>
  <c r="C4733" i="1"/>
  <c r="D4733" i="1"/>
  <c r="G4733" i="1"/>
  <c r="I4733" i="1"/>
  <c r="L4733" i="1"/>
  <c r="N4733" i="1"/>
  <c r="P4733" i="1"/>
  <c r="R4733" i="1"/>
  <c r="T4733" i="1"/>
  <c r="V4733" i="1"/>
  <c r="X4733" i="1"/>
  <c r="Z4733" i="1" a="1"/>
  <c r="Z4733" i="1" s="1"/>
  <c r="AB4733" i="1" a="1"/>
  <c r="AB4733" i="1" s="1"/>
  <c r="AD4733" i="1"/>
  <c r="AF4733" i="1"/>
  <c r="AH4733" i="1"/>
  <c r="C4734" i="1"/>
  <c r="D4734" i="1"/>
  <c r="G4734" i="1"/>
  <c r="I4734" i="1"/>
  <c r="L4734" i="1"/>
  <c r="N4734" i="1"/>
  <c r="P4734" i="1"/>
  <c r="R4734" i="1"/>
  <c r="T4734" i="1"/>
  <c r="V4734" i="1"/>
  <c r="X4734" i="1"/>
  <c r="Z4734" i="1" a="1"/>
  <c r="Z4734" i="1" s="1"/>
  <c r="AB4734" i="1" a="1"/>
  <c r="AB4734" i="1" s="1"/>
  <c r="AD4734" i="1"/>
  <c r="AF4734" i="1"/>
  <c r="AH4734" i="1"/>
  <c r="C4735" i="1"/>
  <c r="D4735" i="1"/>
  <c r="G4735" i="1"/>
  <c r="I4735" i="1"/>
  <c r="L4735" i="1"/>
  <c r="N4735" i="1"/>
  <c r="P4735" i="1"/>
  <c r="R4735" i="1"/>
  <c r="T4735" i="1"/>
  <c r="V4735" i="1"/>
  <c r="X4735" i="1"/>
  <c r="Z4735" i="1" a="1"/>
  <c r="Z4735" i="1"/>
  <c r="AB4735" i="1" a="1"/>
  <c r="AB4735" i="1" s="1"/>
  <c r="AD4735" i="1"/>
  <c r="AF4735" i="1"/>
  <c r="AH4735" i="1"/>
  <c r="C4736" i="1"/>
  <c r="D4736" i="1"/>
  <c r="G4736" i="1"/>
  <c r="I4736" i="1"/>
  <c r="L4736" i="1"/>
  <c r="N4736" i="1"/>
  <c r="P4736" i="1"/>
  <c r="R4736" i="1"/>
  <c r="T4736" i="1"/>
  <c r="V4736" i="1"/>
  <c r="X4736" i="1"/>
  <c r="Z4736" i="1" a="1"/>
  <c r="Z4736" i="1"/>
  <c r="AB4736" i="1" a="1"/>
  <c r="AB4736" i="1" s="1"/>
  <c r="AD4736" i="1"/>
  <c r="AF4736" i="1"/>
  <c r="AH4736" i="1"/>
  <c r="C4737" i="1"/>
  <c r="D4737" i="1"/>
  <c r="G4737" i="1"/>
  <c r="I4737" i="1"/>
  <c r="L4737" i="1"/>
  <c r="N4737" i="1"/>
  <c r="P4737" i="1"/>
  <c r="R4737" i="1"/>
  <c r="T4737" i="1"/>
  <c r="V4737" i="1"/>
  <c r="X4737" i="1"/>
  <c r="Z4737" i="1" a="1"/>
  <c r="Z4737" i="1" s="1"/>
  <c r="AI4737" i="1" s="1"/>
  <c r="AB4737" i="1" a="1"/>
  <c r="AB4737" i="1"/>
  <c r="AD4737" i="1"/>
  <c r="AF4737" i="1"/>
  <c r="AH4737" i="1"/>
  <c r="C4738" i="1"/>
  <c r="D4738" i="1"/>
  <c r="G4738" i="1"/>
  <c r="I4738" i="1"/>
  <c r="L4738" i="1"/>
  <c r="N4738" i="1"/>
  <c r="P4738" i="1"/>
  <c r="R4738" i="1"/>
  <c r="T4738" i="1"/>
  <c r="V4738" i="1"/>
  <c r="X4738" i="1"/>
  <c r="Z4738" i="1" a="1"/>
  <c r="Z4738" i="1" s="1"/>
  <c r="AB4738" i="1" a="1"/>
  <c r="AB4738" i="1" s="1"/>
  <c r="AD4738" i="1"/>
  <c r="AF4738" i="1"/>
  <c r="AH4738" i="1"/>
  <c r="C4739" i="1"/>
  <c r="D4739" i="1"/>
  <c r="G4739" i="1"/>
  <c r="I4739" i="1"/>
  <c r="L4739" i="1"/>
  <c r="N4739" i="1"/>
  <c r="P4739" i="1"/>
  <c r="R4739" i="1"/>
  <c r="T4739" i="1"/>
  <c r="V4739" i="1"/>
  <c r="X4739" i="1"/>
  <c r="Z4739" i="1" a="1"/>
  <c r="Z4739" i="1" s="1"/>
  <c r="AB4739" i="1" a="1"/>
  <c r="AB4739" i="1" s="1"/>
  <c r="AD4739" i="1"/>
  <c r="AF4739" i="1"/>
  <c r="AH4739" i="1"/>
  <c r="C4740" i="1"/>
  <c r="D4740" i="1"/>
  <c r="G4740" i="1"/>
  <c r="I4740" i="1"/>
  <c r="L4740" i="1"/>
  <c r="N4740" i="1"/>
  <c r="P4740" i="1"/>
  <c r="R4740" i="1"/>
  <c r="T4740" i="1"/>
  <c r="V4740" i="1"/>
  <c r="X4740" i="1"/>
  <c r="Z4740" i="1" a="1"/>
  <c r="Z4740" i="1" s="1"/>
  <c r="AB4740" i="1" a="1"/>
  <c r="AB4740" i="1" s="1"/>
  <c r="AD4740" i="1"/>
  <c r="AF4740" i="1"/>
  <c r="AH4740" i="1"/>
  <c r="C4741" i="1"/>
  <c r="D4741" i="1"/>
  <c r="G4741" i="1"/>
  <c r="I4741" i="1"/>
  <c r="L4741" i="1"/>
  <c r="N4741" i="1"/>
  <c r="P4741" i="1"/>
  <c r="R4741" i="1"/>
  <c r="T4741" i="1"/>
  <c r="V4741" i="1"/>
  <c r="X4741" i="1"/>
  <c r="Z4741" i="1" a="1"/>
  <c r="Z4741" i="1" s="1"/>
  <c r="AB4741" i="1" a="1"/>
  <c r="AB4741" i="1" s="1"/>
  <c r="AD4741" i="1"/>
  <c r="AF4741" i="1"/>
  <c r="AH4741" i="1"/>
  <c r="C4742" i="1"/>
  <c r="D4742" i="1"/>
  <c r="G4742" i="1"/>
  <c r="I4742" i="1"/>
  <c r="L4742" i="1"/>
  <c r="N4742" i="1"/>
  <c r="P4742" i="1"/>
  <c r="R4742" i="1"/>
  <c r="T4742" i="1"/>
  <c r="V4742" i="1"/>
  <c r="X4742" i="1"/>
  <c r="Z4742" i="1" a="1"/>
  <c r="Z4742" i="1" s="1"/>
  <c r="AB4742" i="1" a="1"/>
  <c r="AB4742" i="1"/>
  <c r="AD4742" i="1"/>
  <c r="AF4742" i="1"/>
  <c r="AH4742" i="1"/>
  <c r="C4743" i="1"/>
  <c r="D4743" i="1"/>
  <c r="G4743" i="1"/>
  <c r="I4743" i="1"/>
  <c r="L4743" i="1"/>
  <c r="N4743" i="1"/>
  <c r="P4743" i="1"/>
  <c r="R4743" i="1"/>
  <c r="T4743" i="1"/>
  <c r="V4743" i="1"/>
  <c r="X4743" i="1"/>
  <c r="Z4743" i="1" a="1"/>
  <c r="Z4743" i="1" s="1"/>
  <c r="AB4743" i="1" a="1"/>
  <c r="AB4743" i="1" s="1"/>
  <c r="AD4743" i="1"/>
  <c r="AF4743" i="1"/>
  <c r="AH4743" i="1"/>
  <c r="C4744" i="1"/>
  <c r="D4744" i="1"/>
  <c r="G4744" i="1"/>
  <c r="I4744" i="1"/>
  <c r="L4744" i="1"/>
  <c r="N4744" i="1"/>
  <c r="P4744" i="1"/>
  <c r="R4744" i="1"/>
  <c r="T4744" i="1"/>
  <c r="V4744" i="1"/>
  <c r="X4744" i="1"/>
  <c r="Z4744" i="1" a="1"/>
  <c r="Z4744" i="1" s="1"/>
  <c r="AI4744" i="1" s="1"/>
  <c r="AB4744" i="1" a="1"/>
  <c r="AB4744" i="1" s="1"/>
  <c r="AD4744" i="1"/>
  <c r="AF4744" i="1"/>
  <c r="AH4744" i="1"/>
  <c r="C4745" i="1"/>
  <c r="D4745" i="1"/>
  <c r="G4745" i="1"/>
  <c r="I4745" i="1"/>
  <c r="L4745" i="1"/>
  <c r="N4745" i="1"/>
  <c r="P4745" i="1"/>
  <c r="R4745" i="1"/>
  <c r="T4745" i="1"/>
  <c r="V4745" i="1"/>
  <c r="X4745" i="1"/>
  <c r="Z4745" i="1" a="1"/>
  <c r="Z4745" i="1" s="1"/>
  <c r="AB4745" i="1" a="1"/>
  <c r="AB4745" i="1" s="1"/>
  <c r="AD4745" i="1"/>
  <c r="AF4745" i="1"/>
  <c r="AH4745" i="1"/>
  <c r="C4746" i="1"/>
  <c r="D4746" i="1"/>
  <c r="G4746" i="1"/>
  <c r="I4746" i="1"/>
  <c r="L4746" i="1"/>
  <c r="N4746" i="1"/>
  <c r="P4746" i="1"/>
  <c r="R4746" i="1"/>
  <c r="T4746" i="1"/>
  <c r="V4746" i="1"/>
  <c r="X4746" i="1"/>
  <c r="Z4746" i="1" a="1"/>
  <c r="Z4746" i="1" s="1"/>
  <c r="AB4746" i="1" a="1"/>
  <c r="AB4746" i="1"/>
  <c r="AD4746" i="1"/>
  <c r="AF4746" i="1"/>
  <c r="AH4746" i="1"/>
  <c r="C4747" i="1"/>
  <c r="D4747" i="1"/>
  <c r="G4747" i="1"/>
  <c r="I4747" i="1"/>
  <c r="L4747" i="1"/>
  <c r="N4747" i="1"/>
  <c r="P4747" i="1"/>
  <c r="R4747" i="1"/>
  <c r="T4747" i="1"/>
  <c r="V4747" i="1"/>
  <c r="X4747" i="1"/>
  <c r="Z4747" i="1" a="1"/>
  <c r="Z4747" i="1"/>
  <c r="AB4747" i="1" a="1"/>
  <c r="AB4747" i="1" s="1"/>
  <c r="AD4747" i="1"/>
  <c r="AF4747" i="1"/>
  <c r="AH4747" i="1"/>
  <c r="C4748" i="1"/>
  <c r="D4748" i="1"/>
  <c r="G4748" i="1"/>
  <c r="I4748" i="1"/>
  <c r="L4748" i="1"/>
  <c r="N4748" i="1"/>
  <c r="P4748" i="1"/>
  <c r="R4748" i="1"/>
  <c r="T4748" i="1"/>
  <c r="V4748" i="1"/>
  <c r="X4748" i="1"/>
  <c r="Z4748" i="1" a="1"/>
  <c r="Z4748" i="1"/>
  <c r="AB4748" i="1" a="1"/>
  <c r="AB4748" i="1"/>
  <c r="AD4748" i="1"/>
  <c r="AF4748" i="1"/>
  <c r="AH4748" i="1"/>
  <c r="C4749" i="1"/>
  <c r="D4749" i="1"/>
  <c r="G4749" i="1"/>
  <c r="I4749" i="1"/>
  <c r="L4749" i="1"/>
  <c r="N4749" i="1"/>
  <c r="P4749" i="1"/>
  <c r="R4749" i="1"/>
  <c r="T4749" i="1"/>
  <c r="V4749" i="1"/>
  <c r="X4749" i="1"/>
  <c r="Z4749" i="1" a="1"/>
  <c r="Z4749" i="1"/>
  <c r="AB4749" i="1" a="1"/>
  <c r="AB4749" i="1" s="1"/>
  <c r="AD4749" i="1"/>
  <c r="AF4749" i="1"/>
  <c r="AH4749" i="1"/>
  <c r="C4750" i="1"/>
  <c r="D4750" i="1"/>
  <c r="G4750" i="1"/>
  <c r="I4750" i="1"/>
  <c r="L4750" i="1"/>
  <c r="N4750" i="1"/>
  <c r="P4750" i="1"/>
  <c r="R4750" i="1"/>
  <c r="T4750" i="1"/>
  <c r="V4750" i="1"/>
  <c r="X4750" i="1"/>
  <c r="Z4750" i="1" a="1"/>
  <c r="Z4750" i="1"/>
  <c r="AB4750" i="1" a="1"/>
  <c r="AB4750" i="1"/>
  <c r="AD4750" i="1"/>
  <c r="AF4750" i="1"/>
  <c r="AH4750" i="1"/>
  <c r="C4751" i="1"/>
  <c r="D4751" i="1"/>
  <c r="G4751" i="1"/>
  <c r="I4751" i="1"/>
  <c r="L4751" i="1"/>
  <c r="N4751" i="1"/>
  <c r="P4751" i="1"/>
  <c r="R4751" i="1"/>
  <c r="T4751" i="1"/>
  <c r="V4751" i="1"/>
  <c r="X4751" i="1"/>
  <c r="Z4751" i="1" a="1"/>
  <c r="Z4751" i="1"/>
  <c r="AB4751" i="1" a="1"/>
  <c r="AB4751" i="1" s="1"/>
  <c r="AD4751" i="1"/>
  <c r="AF4751" i="1"/>
  <c r="AH4751" i="1"/>
  <c r="C4752" i="1"/>
  <c r="D4752" i="1"/>
  <c r="G4752" i="1"/>
  <c r="I4752" i="1"/>
  <c r="L4752" i="1"/>
  <c r="N4752" i="1"/>
  <c r="P4752" i="1"/>
  <c r="R4752" i="1"/>
  <c r="T4752" i="1"/>
  <c r="V4752" i="1"/>
  <c r="X4752" i="1"/>
  <c r="Z4752" i="1" a="1"/>
  <c r="Z4752" i="1" s="1"/>
  <c r="AB4752" i="1" a="1"/>
  <c r="AB4752" i="1" s="1"/>
  <c r="AD4752" i="1"/>
  <c r="AF4752" i="1"/>
  <c r="AH4752" i="1"/>
  <c r="C4753" i="1"/>
  <c r="D4753" i="1"/>
  <c r="G4753" i="1"/>
  <c r="I4753" i="1"/>
  <c r="L4753" i="1"/>
  <c r="N4753" i="1"/>
  <c r="P4753" i="1"/>
  <c r="R4753" i="1"/>
  <c r="T4753" i="1"/>
  <c r="V4753" i="1"/>
  <c r="X4753" i="1"/>
  <c r="Z4753" i="1" a="1"/>
  <c r="Z4753" i="1" s="1"/>
  <c r="AB4753" i="1" a="1"/>
  <c r="AB4753" i="1" s="1"/>
  <c r="AD4753" i="1"/>
  <c r="AF4753" i="1"/>
  <c r="AH4753" i="1"/>
  <c r="C4754" i="1"/>
  <c r="D4754" i="1"/>
  <c r="G4754" i="1"/>
  <c r="I4754" i="1"/>
  <c r="L4754" i="1"/>
  <c r="N4754" i="1"/>
  <c r="P4754" i="1"/>
  <c r="R4754" i="1"/>
  <c r="T4754" i="1"/>
  <c r="V4754" i="1"/>
  <c r="X4754" i="1"/>
  <c r="Z4754" i="1" a="1"/>
  <c r="Z4754" i="1" s="1"/>
  <c r="AB4754" i="1" a="1"/>
  <c r="AB4754" i="1" s="1"/>
  <c r="AD4754" i="1"/>
  <c r="AF4754" i="1"/>
  <c r="AH4754" i="1"/>
  <c r="C4755" i="1"/>
  <c r="D4755" i="1"/>
  <c r="G4755" i="1"/>
  <c r="I4755" i="1"/>
  <c r="L4755" i="1"/>
  <c r="N4755" i="1"/>
  <c r="P4755" i="1"/>
  <c r="R4755" i="1"/>
  <c r="T4755" i="1"/>
  <c r="V4755" i="1"/>
  <c r="X4755" i="1"/>
  <c r="Z4755" i="1" a="1"/>
  <c r="Z4755" i="1"/>
  <c r="AB4755" i="1" a="1"/>
  <c r="AB4755" i="1"/>
  <c r="AD4755" i="1"/>
  <c r="AF4755" i="1"/>
  <c r="AH4755" i="1"/>
  <c r="C4756" i="1"/>
  <c r="D4756" i="1"/>
  <c r="G4756" i="1"/>
  <c r="I4756" i="1"/>
  <c r="L4756" i="1"/>
  <c r="N4756" i="1"/>
  <c r="P4756" i="1"/>
  <c r="R4756" i="1"/>
  <c r="T4756" i="1"/>
  <c r="V4756" i="1"/>
  <c r="X4756" i="1"/>
  <c r="Z4756" i="1" a="1"/>
  <c r="Z4756" i="1"/>
  <c r="AB4756" i="1" a="1"/>
  <c r="AB4756" i="1" s="1"/>
  <c r="AD4756" i="1"/>
  <c r="AF4756" i="1"/>
  <c r="AH4756" i="1"/>
  <c r="C4757" i="1"/>
  <c r="D4757" i="1"/>
  <c r="G4757" i="1"/>
  <c r="I4757" i="1"/>
  <c r="L4757" i="1"/>
  <c r="N4757" i="1"/>
  <c r="P4757" i="1"/>
  <c r="R4757" i="1"/>
  <c r="T4757" i="1"/>
  <c r="V4757" i="1"/>
  <c r="X4757" i="1"/>
  <c r="Z4757" i="1" a="1"/>
  <c r="Z4757" i="1" s="1"/>
  <c r="AB4757" i="1" a="1"/>
  <c r="AB4757" i="1" s="1"/>
  <c r="AD4757" i="1"/>
  <c r="AF4757" i="1"/>
  <c r="AH4757" i="1"/>
  <c r="C4758" i="1"/>
  <c r="D4758" i="1"/>
  <c r="G4758" i="1"/>
  <c r="I4758" i="1"/>
  <c r="L4758" i="1"/>
  <c r="N4758" i="1"/>
  <c r="P4758" i="1"/>
  <c r="R4758" i="1"/>
  <c r="T4758" i="1"/>
  <c r="V4758" i="1"/>
  <c r="X4758" i="1"/>
  <c r="Z4758" i="1" a="1"/>
  <c r="Z4758" i="1" s="1"/>
  <c r="AB4758" i="1" a="1"/>
  <c r="AB4758" i="1" s="1"/>
  <c r="AD4758" i="1"/>
  <c r="AF4758" i="1"/>
  <c r="AH4758" i="1"/>
  <c r="C4759" i="1"/>
  <c r="D4759" i="1"/>
  <c r="G4759" i="1"/>
  <c r="I4759" i="1"/>
  <c r="L4759" i="1"/>
  <c r="N4759" i="1"/>
  <c r="P4759" i="1"/>
  <c r="R4759" i="1"/>
  <c r="T4759" i="1"/>
  <c r="V4759" i="1"/>
  <c r="X4759" i="1"/>
  <c r="Z4759" i="1" a="1"/>
  <c r="Z4759" i="1" s="1"/>
  <c r="AB4759" i="1" a="1"/>
  <c r="AB4759" i="1" s="1"/>
  <c r="AD4759" i="1"/>
  <c r="AF4759" i="1"/>
  <c r="AH4759" i="1"/>
  <c r="C4760" i="1"/>
  <c r="D4760" i="1"/>
  <c r="G4760" i="1"/>
  <c r="I4760" i="1"/>
  <c r="L4760" i="1"/>
  <c r="N4760" i="1"/>
  <c r="P4760" i="1"/>
  <c r="R4760" i="1"/>
  <c r="T4760" i="1"/>
  <c r="V4760" i="1"/>
  <c r="X4760" i="1"/>
  <c r="Z4760" i="1" a="1"/>
  <c r="Z4760" i="1"/>
  <c r="AB4760" i="1" a="1"/>
  <c r="AB4760" i="1"/>
  <c r="AD4760" i="1"/>
  <c r="AF4760" i="1"/>
  <c r="AH4760" i="1"/>
  <c r="C4761" i="1"/>
  <c r="D4761" i="1"/>
  <c r="G4761" i="1"/>
  <c r="I4761" i="1"/>
  <c r="L4761" i="1"/>
  <c r="N4761" i="1"/>
  <c r="P4761" i="1"/>
  <c r="R4761" i="1"/>
  <c r="T4761" i="1"/>
  <c r="V4761" i="1"/>
  <c r="X4761" i="1"/>
  <c r="Z4761" i="1" a="1"/>
  <c r="Z4761" i="1" s="1"/>
  <c r="AB4761" i="1" a="1"/>
  <c r="AB4761" i="1"/>
  <c r="AD4761" i="1"/>
  <c r="AF4761" i="1"/>
  <c r="AH4761" i="1"/>
  <c r="C4762" i="1"/>
  <c r="D4762" i="1"/>
  <c r="G4762" i="1"/>
  <c r="I4762" i="1"/>
  <c r="L4762" i="1"/>
  <c r="N4762" i="1"/>
  <c r="P4762" i="1"/>
  <c r="R4762" i="1"/>
  <c r="T4762" i="1"/>
  <c r="V4762" i="1"/>
  <c r="X4762" i="1"/>
  <c r="Z4762" i="1" a="1"/>
  <c r="Z4762" i="1" s="1"/>
  <c r="AB4762" i="1" a="1"/>
  <c r="AB4762" i="1" s="1"/>
  <c r="AD4762" i="1"/>
  <c r="AF4762" i="1"/>
  <c r="AH4762" i="1"/>
  <c r="C4763" i="1"/>
  <c r="D4763" i="1"/>
  <c r="G4763" i="1"/>
  <c r="I4763" i="1"/>
  <c r="L4763" i="1"/>
  <c r="N4763" i="1"/>
  <c r="P4763" i="1"/>
  <c r="R4763" i="1"/>
  <c r="T4763" i="1"/>
  <c r="V4763" i="1"/>
  <c r="X4763" i="1"/>
  <c r="Z4763" i="1" a="1"/>
  <c r="Z4763" i="1" s="1"/>
  <c r="AB4763" i="1" a="1"/>
  <c r="AB4763" i="1" s="1"/>
  <c r="AD4763" i="1"/>
  <c r="AF4763" i="1"/>
  <c r="AH4763" i="1"/>
  <c r="C4764" i="1"/>
  <c r="D4764" i="1"/>
  <c r="G4764" i="1"/>
  <c r="I4764" i="1"/>
  <c r="L4764" i="1"/>
  <c r="N4764" i="1"/>
  <c r="P4764" i="1"/>
  <c r="R4764" i="1"/>
  <c r="T4764" i="1"/>
  <c r="V4764" i="1"/>
  <c r="X4764" i="1"/>
  <c r="Z4764" i="1" a="1"/>
  <c r="Z4764" i="1"/>
  <c r="AB4764" i="1" a="1"/>
  <c r="AB4764" i="1" s="1"/>
  <c r="AD4764" i="1"/>
  <c r="AF4764" i="1"/>
  <c r="AH4764" i="1"/>
  <c r="C4765" i="1"/>
  <c r="D4765" i="1"/>
  <c r="G4765" i="1"/>
  <c r="I4765" i="1"/>
  <c r="L4765" i="1"/>
  <c r="N4765" i="1"/>
  <c r="P4765" i="1"/>
  <c r="R4765" i="1"/>
  <c r="T4765" i="1"/>
  <c r="V4765" i="1"/>
  <c r="X4765" i="1"/>
  <c r="Z4765" i="1" a="1"/>
  <c r="Z4765" i="1" s="1"/>
  <c r="AB4765" i="1" a="1"/>
  <c r="AB4765" i="1"/>
  <c r="AD4765" i="1"/>
  <c r="AF4765" i="1"/>
  <c r="AH4765" i="1"/>
  <c r="C4766" i="1"/>
  <c r="D4766" i="1"/>
  <c r="G4766" i="1"/>
  <c r="I4766" i="1"/>
  <c r="L4766" i="1"/>
  <c r="N4766" i="1"/>
  <c r="P4766" i="1"/>
  <c r="R4766" i="1"/>
  <c r="T4766" i="1"/>
  <c r="V4766" i="1"/>
  <c r="X4766" i="1"/>
  <c r="Z4766" i="1" a="1"/>
  <c r="Z4766" i="1" s="1"/>
  <c r="AB4766" i="1" a="1"/>
  <c r="AB4766" i="1" s="1"/>
  <c r="AD4766" i="1"/>
  <c r="AF4766" i="1"/>
  <c r="AH4766" i="1"/>
  <c r="C4767" i="1"/>
  <c r="D4767" i="1"/>
  <c r="G4767" i="1"/>
  <c r="I4767" i="1"/>
  <c r="L4767" i="1"/>
  <c r="N4767" i="1"/>
  <c r="P4767" i="1"/>
  <c r="R4767" i="1"/>
  <c r="T4767" i="1"/>
  <c r="V4767" i="1"/>
  <c r="X4767" i="1"/>
  <c r="Z4767" i="1" a="1"/>
  <c r="Z4767" i="1" s="1"/>
  <c r="AB4767" i="1" a="1"/>
  <c r="AB4767" i="1" s="1"/>
  <c r="AD4767" i="1"/>
  <c r="AF4767" i="1"/>
  <c r="AH4767" i="1"/>
  <c r="C4768" i="1"/>
  <c r="D4768" i="1"/>
  <c r="G4768" i="1"/>
  <c r="I4768" i="1"/>
  <c r="L4768" i="1"/>
  <c r="N4768" i="1"/>
  <c r="P4768" i="1"/>
  <c r="R4768" i="1"/>
  <c r="T4768" i="1"/>
  <c r="V4768" i="1"/>
  <c r="X4768" i="1"/>
  <c r="Z4768" i="1" a="1"/>
  <c r="Z4768" i="1"/>
  <c r="AB4768" i="1" a="1"/>
  <c r="AB4768" i="1" s="1"/>
  <c r="AD4768" i="1"/>
  <c r="AF4768" i="1"/>
  <c r="AH4768" i="1"/>
  <c r="C4769" i="1"/>
  <c r="D4769" i="1"/>
  <c r="G4769" i="1"/>
  <c r="I4769" i="1"/>
  <c r="L4769" i="1"/>
  <c r="N4769" i="1"/>
  <c r="P4769" i="1"/>
  <c r="R4769" i="1"/>
  <c r="T4769" i="1"/>
  <c r="V4769" i="1"/>
  <c r="X4769" i="1"/>
  <c r="Z4769" i="1" a="1"/>
  <c r="Z4769" i="1"/>
  <c r="AB4769" i="1" a="1"/>
  <c r="AB4769" i="1" s="1"/>
  <c r="AD4769" i="1"/>
  <c r="AF4769" i="1"/>
  <c r="AH4769" i="1"/>
  <c r="C4770" i="1"/>
  <c r="D4770" i="1"/>
  <c r="G4770" i="1"/>
  <c r="I4770" i="1"/>
  <c r="L4770" i="1"/>
  <c r="N4770" i="1"/>
  <c r="P4770" i="1"/>
  <c r="R4770" i="1"/>
  <c r="T4770" i="1"/>
  <c r="V4770" i="1"/>
  <c r="X4770" i="1"/>
  <c r="Z4770" i="1" a="1"/>
  <c r="Z4770" i="1" s="1"/>
  <c r="AB4770" i="1" a="1"/>
  <c r="AB4770" i="1" s="1"/>
  <c r="AD4770" i="1"/>
  <c r="AF4770" i="1"/>
  <c r="AH4770" i="1"/>
  <c r="C4771" i="1"/>
  <c r="D4771" i="1"/>
  <c r="G4771" i="1"/>
  <c r="I4771" i="1"/>
  <c r="L4771" i="1"/>
  <c r="N4771" i="1"/>
  <c r="P4771" i="1"/>
  <c r="R4771" i="1"/>
  <c r="T4771" i="1"/>
  <c r="V4771" i="1"/>
  <c r="X4771" i="1"/>
  <c r="Z4771" i="1" a="1"/>
  <c r="Z4771" i="1" s="1"/>
  <c r="AB4771" i="1" a="1"/>
  <c r="AB4771" i="1"/>
  <c r="AD4771" i="1"/>
  <c r="AF4771" i="1"/>
  <c r="AH4771" i="1"/>
  <c r="C4772" i="1"/>
  <c r="D4772" i="1"/>
  <c r="G4772" i="1"/>
  <c r="I4772" i="1"/>
  <c r="L4772" i="1"/>
  <c r="N4772" i="1"/>
  <c r="P4772" i="1"/>
  <c r="R4772" i="1"/>
  <c r="T4772" i="1"/>
  <c r="V4772" i="1"/>
  <c r="X4772" i="1"/>
  <c r="Z4772" i="1" a="1"/>
  <c r="Z4772" i="1" s="1"/>
  <c r="AB4772" i="1" a="1"/>
  <c r="AB4772" i="1" s="1"/>
  <c r="AD4772" i="1"/>
  <c r="AF4772" i="1"/>
  <c r="AH4772" i="1"/>
  <c r="C4773" i="1"/>
  <c r="D4773" i="1"/>
  <c r="G4773" i="1"/>
  <c r="I4773" i="1"/>
  <c r="L4773" i="1"/>
  <c r="N4773" i="1"/>
  <c r="P4773" i="1"/>
  <c r="R4773" i="1"/>
  <c r="T4773" i="1"/>
  <c r="V4773" i="1"/>
  <c r="X4773" i="1"/>
  <c r="Z4773" i="1" a="1"/>
  <c r="Z4773" i="1"/>
  <c r="AI4773" i="1" s="1"/>
  <c r="AB4773" i="1" a="1"/>
  <c r="AB4773" i="1"/>
  <c r="AD4773" i="1"/>
  <c r="AF4773" i="1"/>
  <c r="AH4773" i="1"/>
  <c r="C4774" i="1"/>
  <c r="D4774" i="1"/>
  <c r="G4774" i="1"/>
  <c r="I4774" i="1"/>
  <c r="L4774" i="1"/>
  <c r="N4774" i="1"/>
  <c r="P4774" i="1"/>
  <c r="R4774" i="1"/>
  <c r="T4774" i="1"/>
  <c r="V4774" i="1"/>
  <c r="X4774" i="1"/>
  <c r="Z4774" i="1" a="1"/>
  <c r="Z4774" i="1" s="1"/>
  <c r="AB4774" i="1" a="1"/>
  <c r="AB4774" i="1" s="1"/>
  <c r="AD4774" i="1"/>
  <c r="AF4774" i="1"/>
  <c r="AH4774" i="1"/>
  <c r="C4775" i="1"/>
  <c r="D4775" i="1"/>
  <c r="G4775" i="1"/>
  <c r="I4775" i="1"/>
  <c r="L4775" i="1"/>
  <c r="N4775" i="1"/>
  <c r="P4775" i="1"/>
  <c r="R4775" i="1"/>
  <c r="T4775" i="1"/>
  <c r="V4775" i="1"/>
  <c r="X4775" i="1"/>
  <c r="Z4775" i="1" a="1"/>
  <c r="Z4775" i="1" s="1"/>
  <c r="AB4775" i="1" a="1"/>
  <c r="AB4775" i="1" s="1"/>
  <c r="AD4775" i="1"/>
  <c r="AF4775" i="1"/>
  <c r="AH4775" i="1"/>
  <c r="C4776" i="1"/>
  <c r="D4776" i="1"/>
  <c r="G4776" i="1"/>
  <c r="I4776" i="1"/>
  <c r="L4776" i="1"/>
  <c r="N4776" i="1"/>
  <c r="P4776" i="1"/>
  <c r="R4776" i="1"/>
  <c r="T4776" i="1"/>
  <c r="V4776" i="1"/>
  <c r="X4776" i="1"/>
  <c r="Z4776" i="1" a="1"/>
  <c r="Z4776" i="1" s="1"/>
  <c r="AB4776" i="1" a="1"/>
  <c r="AB4776" i="1" s="1"/>
  <c r="AD4776" i="1"/>
  <c r="AF4776" i="1"/>
  <c r="AH4776" i="1"/>
  <c r="C4777" i="1"/>
  <c r="D4777" i="1"/>
  <c r="G4777" i="1"/>
  <c r="I4777" i="1"/>
  <c r="L4777" i="1"/>
  <c r="N4777" i="1"/>
  <c r="P4777" i="1"/>
  <c r="R4777" i="1"/>
  <c r="T4777" i="1"/>
  <c r="V4777" i="1"/>
  <c r="X4777" i="1"/>
  <c r="Z4777" i="1" a="1"/>
  <c r="Z4777" i="1" s="1"/>
  <c r="AB4777" i="1" a="1"/>
  <c r="AB4777" i="1" s="1"/>
  <c r="AD4777" i="1"/>
  <c r="AF4777" i="1"/>
  <c r="AH4777" i="1"/>
  <c r="C4778" i="1"/>
  <c r="D4778" i="1"/>
  <c r="G4778" i="1"/>
  <c r="I4778" i="1"/>
  <c r="L4778" i="1"/>
  <c r="N4778" i="1"/>
  <c r="P4778" i="1"/>
  <c r="R4778" i="1"/>
  <c r="T4778" i="1"/>
  <c r="V4778" i="1"/>
  <c r="X4778" i="1"/>
  <c r="Z4778" i="1" a="1"/>
  <c r="Z4778" i="1" s="1"/>
  <c r="AB4778" i="1" a="1"/>
  <c r="AB4778" i="1"/>
  <c r="AD4778" i="1"/>
  <c r="AF4778" i="1"/>
  <c r="AH4778" i="1"/>
  <c r="C4779" i="1"/>
  <c r="D4779" i="1"/>
  <c r="G4779" i="1"/>
  <c r="I4779" i="1"/>
  <c r="L4779" i="1"/>
  <c r="N4779" i="1"/>
  <c r="P4779" i="1"/>
  <c r="R4779" i="1"/>
  <c r="T4779" i="1"/>
  <c r="V4779" i="1"/>
  <c r="X4779" i="1"/>
  <c r="Z4779" i="1" a="1"/>
  <c r="Z4779" i="1" s="1"/>
  <c r="AB4779" i="1" a="1"/>
  <c r="AB4779" i="1"/>
  <c r="AD4779" i="1"/>
  <c r="AF4779" i="1"/>
  <c r="AH4779" i="1"/>
  <c r="C4780" i="1"/>
  <c r="D4780" i="1"/>
  <c r="G4780" i="1"/>
  <c r="I4780" i="1"/>
  <c r="L4780" i="1"/>
  <c r="N4780" i="1"/>
  <c r="P4780" i="1"/>
  <c r="R4780" i="1"/>
  <c r="T4780" i="1"/>
  <c r="V4780" i="1"/>
  <c r="X4780" i="1"/>
  <c r="Z4780" i="1" a="1"/>
  <c r="Z4780" i="1" s="1"/>
  <c r="AB4780" i="1" a="1"/>
  <c r="AB4780" i="1" s="1"/>
  <c r="AD4780" i="1"/>
  <c r="AF4780" i="1"/>
  <c r="AH4780" i="1"/>
  <c r="C4781" i="1"/>
  <c r="D4781" i="1"/>
  <c r="G4781" i="1"/>
  <c r="I4781" i="1"/>
  <c r="L4781" i="1"/>
  <c r="N4781" i="1"/>
  <c r="P4781" i="1"/>
  <c r="R4781" i="1"/>
  <c r="T4781" i="1"/>
  <c r="V4781" i="1"/>
  <c r="X4781" i="1"/>
  <c r="Z4781" i="1" a="1"/>
  <c r="Z4781" i="1" s="1"/>
  <c r="AB4781" i="1" a="1"/>
  <c r="AB4781" i="1"/>
  <c r="AD4781" i="1"/>
  <c r="AF4781" i="1"/>
  <c r="AH4781" i="1"/>
  <c r="C4782" i="1"/>
  <c r="D4782" i="1"/>
  <c r="G4782" i="1"/>
  <c r="I4782" i="1"/>
  <c r="L4782" i="1"/>
  <c r="N4782" i="1"/>
  <c r="P4782" i="1"/>
  <c r="R4782" i="1"/>
  <c r="T4782" i="1"/>
  <c r="V4782" i="1"/>
  <c r="X4782" i="1"/>
  <c r="Z4782" i="1" a="1"/>
  <c r="Z4782" i="1" s="1"/>
  <c r="AB4782" i="1" a="1"/>
  <c r="AB4782" i="1" s="1"/>
  <c r="AD4782" i="1"/>
  <c r="AF4782" i="1"/>
  <c r="AH4782" i="1"/>
  <c r="C4783" i="1"/>
  <c r="D4783" i="1"/>
  <c r="G4783" i="1"/>
  <c r="I4783" i="1"/>
  <c r="L4783" i="1"/>
  <c r="N4783" i="1"/>
  <c r="P4783" i="1"/>
  <c r="R4783" i="1"/>
  <c r="T4783" i="1"/>
  <c r="V4783" i="1"/>
  <c r="X4783" i="1"/>
  <c r="Z4783" i="1" a="1"/>
  <c r="Z4783" i="1" s="1"/>
  <c r="AB4783" i="1" a="1"/>
  <c r="AB4783" i="1" s="1"/>
  <c r="AD4783" i="1"/>
  <c r="AF4783" i="1"/>
  <c r="AH4783" i="1"/>
  <c r="C4784" i="1"/>
  <c r="D4784" i="1"/>
  <c r="G4784" i="1"/>
  <c r="I4784" i="1"/>
  <c r="L4784" i="1"/>
  <c r="N4784" i="1"/>
  <c r="P4784" i="1"/>
  <c r="R4784" i="1"/>
  <c r="T4784" i="1"/>
  <c r="V4784" i="1"/>
  <c r="X4784" i="1"/>
  <c r="Z4784" i="1" a="1"/>
  <c r="Z4784" i="1"/>
  <c r="AB4784" i="1" a="1"/>
  <c r="AB4784" i="1" s="1"/>
  <c r="AD4784" i="1"/>
  <c r="AF4784" i="1"/>
  <c r="AH4784" i="1"/>
  <c r="C4785" i="1"/>
  <c r="D4785" i="1"/>
  <c r="G4785" i="1"/>
  <c r="I4785" i="1"/>
  <c r="L4785" i="1"/>
  <c r="N4785" i="1"/>
  <c r="P4785" i="1"/>
  <c r="R4785" i="1"/>
  <c r="T4785" i="1"/>
  <c r="V4785" i="1"/>
  <c r="X4785" i="1"/>
  <c r="Z4785" i="1" a="1"/>
  <c r="Z4785" i="1" s="1"/>
  <c r="AB4785" i="1" a="1"/>
  <c r="AB4785" i="1"/>
  <c r="AD4785" i="1"/>
  <c r="AF4785" i="1"/>
  <c r="AH4785" i="1"/>
  <c r="C4786" i="1"/>
  <c r="D4786" i="1"/>
  <c r="G4786" i="1"/>
  <c r="I4786" i="1"/>
  <c r="L4786" i="1"/>
  <c r="N4786" i="1"/>
  <c r="P4786" i="1"/>
  <c r="R4786" i="1"/>
  <c r="T4786" i="1"/>
  <c r="V4786" i="1"/>
  <c r="X4786" i="1"/>
  <c r="Z4786" i="1" a="1"/>
  <c r="Z4786" i="1" s="1"/>
  <c r="AB4786" i="1" a="1"/>
  <c r="AB4786" i="1" s="1"/>
  <c r="AD4786" i="1"/>
  <c r="AF4786" i="1"/>
  <c r="AH4786" i="1"/>
  <c r="C4787" i="1"/>
  <c r="D4787" i="1"/>
  <c r="G4787" i="1"/>
  <c r="I4787" i="1"/>
  <c r="L4787" i="1"/>
  <c r="N4787" i="1"/>
  <c r="P4787" i="1"/>
  <c r="R4787" i="1"/>
  <c r="T4787" i="1"/>
  <c r="V4787" i="1"/>
  <c r="X4787" i="1"/>
  <c r="Z4787" i="1" a="1"/>
  <c r="Z4787" i="1"/>
  <c r="AB4787" i="1" a="1"/>
  <c r="AB4787" i="1" s="1"/>
  <c r="AD4787" i="1"/>
  <c r="AF4787" i="1"/>
  <c r="AH4787" i="1"/>
  <c r="C4788" i="1"/>
  <c r="D4788" i="1"/>
  <c r="G4788" i="1"/>
  <c r="I4788" i="1"/>
  <c r="L4788" i="1"/>
  <c r="N4788" i="1"/>
  <c r="P4788" i="1"/>
  <c r="R4788" i="1"/>
  <c r="T4788" i="1"/>
  <c r="V4788" i="1"/>
  <c r="X4788" i="1"/>
  <c r="Z4788" i="1" a="1"/>
  <c r="Z4788" i="1"/>
  <c r="AB4788" i="1" a="1"/>
  <c r="AB4788" i="1" s="1"/>
  <c r="AD4788" i="1"/>
  <c r="AF4788" i="1"/>
  <c r="AH4788" i="1"/>
  <c r="C4789" i="1"/>
  <c r="D4789" i="1"/>
  <c r="G4789" i="1"/>
  <c r="I4789" i="1"/>
  <c r="L4789" i="1"/>
  <c r="N4789" i="1"/>
  <c r="P4789" i="1"/>
  <c r="R4789" i="1"/>
  <c r="T4789" i="1"/>
  <c r="V4789" i="1"/>
  <c r="X4789" i="1"/>
  <c r="Z4789" i="1" a="1"/>
  <c r="Z4789" i="1" s="1"/>
  <c r="AB4789" i="1" a="1"/>
  <c r="AB4789" i="1" s="1"/>
  <c r="AD4789" i="1"/>
  <c r="AF4789" i="1"/>
  <c r="AH4789" i="1"/>
  <c r="C4790" i="1"/>
  <c r="D4790" i="1"/>
  <c r="G4790" i="1"/>
  <c r="I4790" i="1"/>
  <c r="L4790" i="1"/>
  <c r="N4790" i="1"/>
  <c r="P4790" i="1"/>
  <c r="R4790" i="1"/>
  <c r="T4790" i="1"/>
  <c r="V4790" i="1"/>
  <c r="X4790" i="1"/>
  <c r="Z4790" i="1" a="1"/>
  <c r="Z4790" i="1" s="1"/>
  <c r="AB4790" i="1" a="1"/>
  <c r="AB4790" i="1"/>
  <c r="AD4790" i="1"/>
  <c r="AF4790" i="1"/>
  <c r="AH4790" i="1"/>
  <c r="C4791" i="1"/>
  <c r="D4791" i="1"/>
  <c r="G4791" i="1"/>
  <c r="I4791" i="1"/>
  <c r="L4791" i="1"/>
  <c r="N4791" i="1"/>
  <c r="P4791" i="1"/>
  <c r="R4791" i="1"/>
  <c r="T4791" i="1"/>
  <c r="V4791" i="1"/>
  <c r="X4791" i="1"/>
  <c r="Z4791" i="1" a="1"/>
  <c r="Z4791" i="1"/>
  <c r="AB4791" i="1" a="1"/>
  <c r="AB4791" i="1" s="1"/>
  <c r="AD4791" i="1"/>
  <c r="AF4791" i="1"/>
  <c r="AH4791" i="1"/>
  <c r="C4792" i="1"/>
  <c r="D4792" i="1"/>
  <c r="G4792" i="1"/>
  <c r="I4792" i="1"/>
  <c r="L4792" i="1"/>
  <c r="N4792" i="1"/>
  <c r="P4792" i="1"/>
  <c r="R4792" i="1"/>
  <c r="T4792" i="1"/>
  <c r="V4792" i="1"/>
  <c r="X4792" i="1"/>
  <c r="Z4792" i="1" a="1"/>
  <c r="Z4792" i="1" s="1"/>
  <c r="AB4792" i="1" a="1"/>
  <c r="AB4792" i="1" s="1"/>
  <c r="AD4792" i="1"/>
  <c r="AF4792" i="1"/>
  <c r="AH4792" i="1"/>
  <c r="C4793" i="1"/>
  <c r="D4793" i="1"/>
  <c r="G4793" i="1"/>
  <c r="I4793" i="1"/>
  <c r="L4793" i="1"/>
  <c r="N4793" i="1"/>
  <c r="P4793" i="1"/>
  <c r="R4793" i="1"/>
  <c r="T4793" i="1"/>
  <c r="V4793" i="1"/>
  <c r="X4793" i="1"/>
  <c r="Z4793" i="1" a="1"/>
  <c r="Z4793" i="1" s="1"/>
  <c r="AB4793" i="1" a="1"/>
  <c r="AB4793" i="1" s="1"/>
  <c r="AD4793" i="1"/>
  <c r="AF4793" i="1"/>
  <c r="AH4793" i="1"/>
  <c r="C4794" i="1"/>
  <c r="D4794" i="1"/>
  <c r="G4794" i="1"/>
  <c r="I4794" i="1"/>
  <c r="L4794" i="1"/>
  <c r="N4794" i="1"/>
  <c r="P4794" i="1"/>
  <c r="R4794" i="1"/>
  <c r="T4794" i="1"/>
  <c r="V4794" i="1"/>
  <c r="X4794" i="1"/>
  <c r="Z4794" i="1" a="1"/>
  <c r="Z4794" i="1"/>
  <c r="AB4794" i="1" a="1"/>
  <c r="AB4794" i="1" s="1"/>
  <c r="AD4794" i="1"/>
  <c r="AF4794" i="1"/>
  <c r="AH4794" i="1"/>
  <c r="C4795" i="1"/>
  <c r="D4795" i="1"/>
  <c r="G4795" i="1"/>
  <c r="I4795" i="1"/>
  <c r="L4795" i="1"/>
  <c r="N4795" i="1"/>
  <c r="P4795" i="1"/>
  <c r="R4795" i="1"/>
  <c r="T4795" i="1"/>
  <c r="V4795" i="1"/>
  <c r="X4795" i="1"/>
  <c r="Z4795" i="1" a="1"/>
  <c r="Z4795" i="1" s="1"/>
  <c r="AB4795" i="1" a="1"/>
  <c r="AB4795" i="1" s="1"/>
  <c r="AD4795" i="1"/>
  <c r="AF4795" i="1"/>
  <c r="AH4795" i="1"/>
  <c r="C4796" i="1"/>
  <c r="D4796" i="1"/>
  <c r="G4796" i="1"/>
  <c r="I4796" i="1"/>
  <c r="L4796" i="1"/>
  <c r="N4796" i="1"/>
  <c r="P4796" i="1"/>
  <c r="R4796" i="1"/>
  <c r="T4796" i="1"/>
  <c r="V4796" i="1"/>
  <c r="X4796" i="1"/>
  <c r="Z4796" i="1" a="1"/>
  <c r="Z4796" i="1" s="1"/>
  <c r="AB4796" i="1" a="1"/>
  <c r="AB4796" i="1" s="1"/>
  <c r="AD4796" i="1"/>
  <c r="AF4796" i="1"/>
  <c r="AH4796" i="1"/>
  <c r="C4797" i="1"/>
  <c r="D4797" i="1"/>
  <c r="G4797" i="1"/>
  <c r="I4797" i="1"/>
  <c r="L4797" i="1"/>
  <c r="N4797" i="1"/>
  <c r="P4797" i="1"/>
  <c r="R4797" i="1"/>
  <c r="T4797" i="1"/>
  <c r="V4797" i="1"/>
  <c r="X4797" i="1"/>
  <c r="Z4797" i="1" a="1"/>
  <c r="Z4797" i="1" s="1"/>
  <c r="AB4797" i="1" a="1"/>
  <c r="AB4797" i="1" s="1"/>
  <c r="AD4797" i="1"/>
  <c r="AF4797" i="1"/>
  <c r="AH4797" i="1"/>
  <c r="C4798" i="1"/>
  <c r="D4798" i="1"/>
  <c r="G4798" i="1"/>
  <c r="I4798" i="1"/>
  <c r="L4798" i="1"/>
  <c r="N4798" i="1"/>
  <c r="P4798" i="1"/>
  <c r="R4798" i="1"/>
  <c r="T4798" i="1"/>
  <c r="V4798" i="1"/>
  <c r="X4798" i="1"/>
  <c r="Z4798" i="1" a="1"/>
  <c r="Z4798" i="1" s="1"/>
  <c r="AB4798" i="1" a="1"/>
  <c r="AB4798" i="1" s="1"/>
  <c r="AD4798" i="1"/>
  <c r="AF4798" i="1"/>
  <c r="AH4798" i="1"/>
  <c r="C4799" i="1"/>
  <c r="D4799" i="1"/>
  <c r="G4799" i="1"/>
  <c r="I4799" i="1"/>
  <c r="L4799" i="1"/>
  <c r="N4799" i="1"/>
  <c r="P4799" i="1"/>
  <c r="R4799" i="1"/>
  <c r="T4799" i="1"/>
  <c r="V4799" i="1"/>
  <c r="X4799" i="1"/>
  <c r="Z4799" i="1" a="1"/>
  <c r="Z4799" i="1" s="1"/>
  <c r="AB4799" i="1" a="1"/>
  <c r="AB4799" i="1" s="1"/>
  <c r="AD4799" i="1"/>
  <c r="AF4799" i="1"/>
  <c r="AH4799" i="1"/>
  <c r="C4800" i="1"/>
  <c r="D4800" i="1"/>
  <c r="G4800" i="1"/>
  <c r="I4800" i="1"/>
  <c r="L4800" i="1"/>
  <c r="N4800" i="1"/>
  <c r="P4800" i="1"/>
  <c r="R4800" i="1"/>
  <c r="T4800" i="1"/>
  <c r="V4800" i="1"/>
  <c r="X4800" i="1"/>
  <c r="Z4800" i="1" a="1"/>
  <c r="Z4800" i="1" s="1"/>
  <c r="AB4800" i="1" a="1"/>
  <c r="AB4800" i="1" s="1"/>
  <c r="AD4800" i="1"/>
  <c r="AF4800" i="1"/>
  <c r="AH4800" i="1"/>
  <c r="C4801" i="1"/>
  <c r="D4801" i="1"/>
  <c r="G4801" i="1"/>
  <c r="I4801" i="1"/>
  <c r="L4801" i="1"/>
  <c r="N4801" i="1"/>
  <c r="P4801" i="1"/>
  <c r="R4801" i="1"/>
  <c r="T4801" i="1"/>
  <c r="V4801" i="1"/>
  <c r="X4801" i="1"/>
  <c r="Z4801" i="1" a="1"/>
  <c r="Z4801" i="1" s="1"/>
  <c r="AB4801" i="1" a="1"/>
  <c r="AB4801" i="1"/>
  <c r="AD4801" i="1"/>
  <c r="AF4801" i="1"/>
  <c r="AH4801" i="1"/>
  <c r="C4802" i="1"/>
  <c r="D4802" i="1"/>
  <c r="G4802" i="1"/>
  <c r="I4802" i="1"/>
  <c r="L4802" i="1"/>
  <c r="N4802" i="1"/>
  <c r="P4802" i="1"/>
  <c r="R4802" i="1"/>
  <c r="T4802" i="1"/>
  <c r="V4802" i="1"/>
  <c r="X4802" i="1"/>
  <c r="Z4802" i="1" a="1"/>
  <c r="Z4802" i="1" s="1"/>
  <c r="AB4802" i="1" a="1"/>
  <c r="AB4802" i="1"/>
  <c r="AD4802" i="1"/>
  <c r="AF4802" i="1"/>
  <c r="AH4802" i="1"/>
  <c r="C4803" i="1"/>
  <c r="D4803" i="1"/>
  <c r="G4803" i="1"/>
  <c r="I4803" i="1"/>
  <c r="L4803" i="1"/>
  <c r="N4803" i="1"/>
  <c r="P4803" i="1"/>
  <c r="R4803" i="1"/>
  <c r="T4803" i="1"/>
  <c r="V4803" i="1"/>
  <c r="X4803" i="1"/>
  <c r="Z4803" i="1" a="1"/>
  <c r="Z4803" i="1" s="1"/>
  <c r="AB4803" i="1" a="1"/>
  <c r="AB4803" i="1" s="1"/>
  <c r="AD4803" i="1"/>
  <c r="AF4803" i="1"/>
  <c r="AH4803" i="1"/>
  <c r="C4804" i="1"/>
  <c r="D4804" i="1"/>
  <c r="G4804" i="1"/>
  <c r="I4804" i="1"/>
  <c r="L4804" i="1"/>
  <c r="N4804" i="1"/>
  <c r="P4804" i="1"/>
  <c r="R4804" i="1"/>
  <c r="T4804" i="1"/>
  <c r="V4804" i="1"/>
  <c r="X4804" i="1"/>
  <c r="Z4804" i="1" a="1"/>
  <c r="Z4804" i="1"/>
  <c r="AB4804" i="1" a="1"/>
  <c r="AB4804" i="1" s="1"/>
  <c r="AD4804" i="1"/>
  <c r="AF4804" i="1"/>
  <c r="AH4804" i="1"/>
  <c r="C4805" i="1"/>
  <c r="D4805" i="1"/>
  <c r="G4805" i="1"/>
  <c r="I4805" i="1"/>
  <c r="L4805" i="1"/>
  <c r="N4805" i="1"/>
  <c r="P4805" i="1"/>
  <c r="R4805" i="1"/>
  <c r="T4805" i="1"/>
  <c r="V4805" i="1"/>
  <c r="X4805" i="1"/>
  <c r="Z4805" i="1" a="1"/>
  <c r="Z4805" i="1" s="1"/>
  <c r="AB4805" i="1" a="1"/>
  <c r="AB4805" i="1" s="1"/>
  <c r="AD4805" i="1"/>
  <c r="AF4805" i="1"/>
  <c r="AH4805" i="1"/>
  <c r="C4806" i="1"/>
  <c r="D4806" i="1"/>
  <c r="G4806" i="1"/>
  <c r="I4806" i="1"/>
  <c r="L4806" i="1"/>
  <c r="N4806" i="1"/>
  <c r="P4806" i="1"/>
  <c r="R4806" i="1"/>
  <c r="T4806" i="1"/>
  <c r="V4806" i="1"/>
  <c r="X4806" i="1"/>
  <c r="Z4806" i="1" a="1"/>
  <c r="Z4806" i="1" s="1"/>
  <c r="AB4806" i="1" a="1"/>
  <c r="AB4806" i="1" s="1"/>
  <c r="AD4806" i="1"/>
  <c r="AF4806" i="1"/>
  <c r="AH4806" i="1"/>
  <c r="C4807" i="1"/>
  <c r="D4807" i="1"/>
  <c r="G4807" i="1"/>
  <c r="I4807" i="1"/>
  <c r="L4807" i="1"/>
  <c r="N4807" i="1"/>
  <c r="P4807" i="1"/>
  <c r="R4807" i="1"/>
  <c r="T4807" i="1"/>
  <c r="V4807" i="1"/>
  <c r="X4807" i="1"/>
  <c r="Z4807" i="1" a="1"/>
  <c r="Z4807" i="1" s="1"/>
  <c r="AB4807" i="1" a="1"/>
  <c r="AB4807" i="1"/>
  <c r="AD4807" i="1"/>
  <c r="AF4807" i="1"/>
  <c r="AH4807" i="1"/>
  <c r="C4808" i="1"/>
  <c r="D4808" i="1"/>
  <c r="G4808" i="1"/>
  <c r="I4808" i="1"/>
  <c r="L4808" i="1"/>
  <c r="N4808" i="1"/>
  <c r="P4808" i="1"/>
  <c r="R4808" i="1"/>
  <c r="T4808" i="1"/>
  <c r="V4808" i="1"/>
  <c r="X4808" i="1"/>
  <c r="Z4808" i="1" a="1"/>
  <c r="Z4808" i="1"/>
  <c r="AB4808" i="1" a="1"/>
  <c r="AB4808" i="1" s="1"/>
  <c r="AD4808" i="1"/>
  <c r="AF4808" i="1"/>
  <c r="AH4808" i="1"/>
  <c r="C4809" i="1"/>
  <c r="D4809" i="1"/>
  <c r="G4809" i="1"/>
  <c r="I4809" i="1"/>
  <c r="L4809" i="1"/>
  <c r="N4809" i="1"/>
  <c r="P4809" i="1"/>
  <c r="R4809" i="1"/>
  <c r="T4809" i="1"/>
  <c r="V4809" i="1"/>
  <c r="X4809" i="1"/>
  <c r="Z4809" i="1" a="1"/>
  <c r="Z4809" i="1" s="1"/>
  <c r="AB4809" i="1" a="1"/>
  <c r="AB4809" i="1" s="1"/>
  <c r="AD4809" i="1"/>
  <c r="AF4809" i="1"/>
  <c r="AH4809" i="1"/>
  <c r="C4810" i="1"/>
  <c r="D4810" i="1"/>
  <c r="G4810" i="1"/>
  <c r="I4810" i="1"/>
  <c r="L4810" i="1"/>
  <c r="N4810" i="1"/>
  <c r="P4810" i="1"/>
  <c r="R4810" i="1"/>
  <c r="T4810" i="1"/>
  <c r="V4810" i="1"/>
  <c r="X4810" i="1"/>
  <c r="Z4810" i="1" a="1"/>
  <c r="Z4810" i="1"/>
  <c r="AB4810" i="1" a="1"/>
  <c r="AB4810" i="1" s="1"/>
  <c r="AD4810" i="1"/>
  <c r="AF4810" i="1"/>
  <c r="AH4810" i="1"/>
  <c r="C4811" i="1"/>
  <c r="D4811" i="1"/>
  <c r="G4811" i="1"/>
  <c r="I4811" i="1"/>
  <c r="L4811" i="1"/>
  <c r="N4811" i="1"/>
  <c r="P4811" i="1"/>
  <c r="R4811" i="1"/>
  <c r="T4811" i="1"/>
  <c r="V4811" i="1"/>
  <c r="X4811" i="1"/>
  <c r="Z4811" i="1" a="1"/>
  <c r="Z4811" i="1"/>
  <c r="AB4811" i="1" a="1"/>
  <c r="AB4811" i="1" s="1"/>
  <c r="AD4811" i="1"/>
  <c r="AF4811" i="1"/>
  <c r="AH4811" i="1"/>
  <c r="C4812" i="1"/>
  <c r="D4812" i="1"/>
  <c r="G4812" i="1"/>
  <c r="I4812" i="1"/>
  <c r="L4812" i="1"/>
  <c r="N4812" i="1"/>
  <c r="P4812" i="1"/>
  <c r="R4812" i="1"/>
  <c r="T4812" i="1"/>
  <c r="V4812" i="1"/>
  <c r="X4812" i="1"/>
  <c r="Z4812" i="1" a="1"/>
  <c r="Z4812" i="1" s="1"/>
  <c r="AB4812" i="1" a="1"/>
  <c r="AB4812" i="1" s="1"/>
  <c r="AD4812" i="1"/>
  <c r="AF4812" i="1"/>
  <c r="AH4812" i="1"/>
  <c r="C4813" i="1"/>
  <c r="D4813" i="1"/>
  <c r="G4813" i="1"/>
  <c r="I4813" i="1"/>
  <c r="L4813" i="1"/>
  <c r="N4813" i="1"/>
  <c r="P4813" i="1"/>
  <c r="R4813" i="1"/>
  <c r="T4813" i="1"/>
  <c r="V4813" i="1"/>
  <c r="X4813" i="1"/>
  <c r="Z4813" i="1" a="1"/>
  <c r="Z4813" i="1" s="1"/>
  <c r="AB4813" i="1" a="1"/>
  <c r="AB4813" i="1" s="1"/>
  <c r="AD4813" i="1"/>
  <c r="AF4813" i="1"/>
  <c r="AH4813" i="1"/>
  <c r="C4814" i="1"/>
  <c r="D4814" i="1"/>
  <c r="G4814" i="1"/>
  <c r="I4814" i="1"/>
  <c r="L4814" i="1"/>
  <c r="N4814" i="1"/>
  <c r="P4814" i="1"/>
  <c r="R4814" i="1"/>
  <c r="T4814" i="1"/>
  <c r="V4814" i="1"/>
  <c r="X4814" i="1"/>
  <c r="Z4814" i="1" a="1"/>
  <c r="Z4814" i="1" s="1"/>
  <c r="AB4814" i="1" a="1"/>
  <c r="AB4814" i="1" s="1"/>
  <c r="AD4814" i="1"/>
  <c r="AF4814" i="1"/>
  <c r="AH4814" i="1"/>
  <c r="C4815" i="1"/>
  <c r="D4815" i="1"/>
  <c r="G4815" i="1"/>
  <c r="I4815" i="1"/>
  <c r="L4815" i="1"/>
  <c r="N4815" i="1"/>
  <c r="P4815" i="1"/>
  <c r="R4815" i="1"/>
  <c r="T4815" i="1"/>
  <c r="V4815" i="1"/>
  <c r="X4815" i="1"/>
  <c r="Z4815" i="1" a="1"/>
  <c r="Z4815" i="1"/>
  <c r="AB4815" i="1" a="1"/>
  <c r="AB4815" i="1" s="1"/>
  <c r="AD4815" i="1"/>
  <c r="AF4815" i="1"/>
  <c r="AH4815" i="1"/>
  <c r="C4816" i="1"/>
  <c r="D4816" i="1"/>
  <c r="G4816" i="1"/>
  <c r="I4816" i="1"/>
  <c r="L4816" i="1"/>
  <c r="N4816" i="1"/>
  <c r="P4816" i="1"/>
  <c r="R4816" i="1"/>
  <c r="T4816" i="1"/>
  <c r="V4816" i="1"/>
  <c r="X4816" i="1"/>
  <c r="Z4816" i="1" a="1"/>
  <c r="Z4816" i="1"/>
  <c r="AB4816" i="1" a="1"/>
  <c r="AB4816" i="1" s="1"/>
  <c r="AD4816" i="1"/>
  <c r="AF4816" i="1"/>
  <c r="AH4816" i="1"/>
  <c r="C4817" i="1"/>
  <c r="D4817" i="1"/>
  <c r="G4817" i="1"/>
  <c r="I4817" i="1"/>
  <c r="L4817" i="1"/>
  <c r="N4817" i="1"/>
  <c r="P4817" i="1"/>
  <c r="R4817" i="1"/>
  <c r="T4817" i="1"/>
  <c r="V4817" i="1"/>
  <c r="X4817" i="1"/>
  <c r="Z4817" i="1" a="1"/>
  <c r="Z4817" i="1" s="1"/>
  <c r="AB4817" i="1" a="1"/>
  <c r="AB4817" i="1" s="1"/>
  <c r="AI4817" i="1" s="1"/>
  <c r="AD4817" i="1"/>
  <c r="AF4817" i="1"/>
  <c r="AH4817" i="1"/>
  <c r="C4818" i="1"/>
  <c r="D4818" i="1"/>
  <c r="G4818" i="1"/>
  <c r="I4818" i="1"/>
  <c r="L4818" i="1"/>
  <c r="N4818" i="1"/>
  <c r="P4818" i="1"/>
  <c r="R4818" i="1"/>
  <c r="T4818" i="1"/>
  <c r="V4818" i="1"/>
  <c r="X4818" i="1"/>
  <c r="Z4818" i="1" a="1"/>
  <c r="Z4818" i="1" s="1"/>
  <c r="AB4818" i="1" a="1"/>
  <c r="AB4818" i="1" s="1"/>
  <c r="AD4818" i="1"/>
  <c r="AF4818" i="1"/>
  <c r="AH4818" i="1"/>
  <c r="C4819" i="1"/>
  <c r="D4819" i="1"/>
  <c r="G4819" i="1"/>
  <c r="I4819" i="1"/>
  <c r="L4819" i="1"/>
  <c r="N4819" i="1"/>
  <c r="P4819" i="1"/>
  <c r="R4819" i="1"/>
  <c r="T4819" i="1"/>
  <c r="V4819" i="1"/>
  <c r="X4819" i="1"/>
  <c r="Z4819" i="1" a="1"/>
  <c r="Z4819" i="1" s="1"/>
  <c r="AB4819" i="1" a="1"/>
  <c r="AB4819" i="1" s="1"/>
  <c r="AD4819" i="1"/>
  <c r="AF4819" i="1"/>
  <c r="AH4819" i="1"/>
  <c r="C4820" i="1"/>
  <c r="D4820" i="1"/>
  <c r="G4820" i="1"/>
  <c r="I4820" i="1"/>
  <c r="L4820" i="1"/>
  <c r="N4820" i="1"/>
  <c r="P4820" i="1"/>
  <c r="R4820" i="1"/>
  <c r="T4820" i="1"/>
  <c r="V4820" i="1"/>
  <c r="X4820" i="1"/>
  <c r="Z4820" i="1" a="1"/>
  <c r="Z4820" i="1" s="1"/>
  <c r="AB4820" i="1" a="1"/>
  <c r="AB4820" i="1"/>
  <c r="AD4820" i="1"/>
  <c r="AF4820" i="1"/>
  <c r="AH4820" i="1"/>
  <c r="C4821" i="1"/>
  <c r="D4821" i="1"/>
  <c r="G4821" i="1"/>
  <c r="I4821" i="1"/>
  <c r="L4821" i="1"/>
  <c r="N4821" i="1"/>
  <c r="P4821" i="1"/>
  <c r="R4821" i="1"/>
  <c r="T4821" i="1"/>
  <c r="V4821" i="1"/>
  <c r="X4821" i="1"/>
  <c r="Z4821" i="1" a="1"/>
  <c r="Z4821" i="1" s="1"/>
  <c r="AB4821" i="1" a="1"/>
  <c r="AB4821" i="1" s="1"/>
  <c r="AD4821" i="1"/>
  <c r="AF4821" i="1"/>
  <c r="AH4821" i="1"/>
  <c r="C4822" i="1"/>
  <c r="D4822" i="1"/>
  <c r="G4822" i="1"/>
  <c r="I4822" i="1"/>
  <c r="L4822" i="1"/>
  <c r="N4822" i="1"/>
  <c r="P4822" i="1"/>
  <c r="R4822" i="1"/>
  <c r="T4822" i="1"/>
  <c r="V4822" i="1"/>
  <c r="X4822" i="1"/>
  <c r="Z4822" i="1" a="1"/>
  <c r="Z4822" i="1"/>
  <c r="AB4822" i="1" a="1"/>
  <c r="AB4822" i="1" s="1"/>
  <c r="AD4822" i="1"/>
  <c r="AF4822" i="1"/>
  <c r="AH4822" i="1"/>
  <c r="C4823" i="1"/>
  <c r="D4823" i="1"/>
  <c r="G4823" i="1"/>
  <c r="I4823" i="1"/>
  <c r="L4823" i="1"/>
  <c r="N4823" i="1"/>
  <c r="P4823" i="1"/>
  <c r="R4823" i="1"/>
  <c r="T4823" i="1"/>
  <c r="V4823" i="1"/>
  <c r="X4823" i="1"/>
  <c r="Z4823" i="1" a="1"/>
  <c r="Z4823" i="1" s="1"/>
  <c r="AB4823" i="1" a="1"/>
  <c r="AB4823" i="1" s="1"/>
  <c r="AD4823" i="1"/>
  <c r="AF4823" i="1"/>
  <c r="AH4823" i="1"/>
  <c r="C4824" i="1"/>
  <c r="D4824" i="1"/>
  <c r="G4824" i="1"/>
  <c r="I4824" i="1"/>
  <c r="L4824" i="1"/>
  <c r="N4824" i="1"/>
  <c r="P4824" i="1"/>
  <c r="R4824" i="1"/>
  <c r="T4824" i="1"/>
  <c r="V4824" i="1"/>
  <c r="X4824" i="1"/>
  <c r="Z4824" i="1" a="1"/>
  <c r="Z4824" i="1" s="1"/>
  <c r="AB4824" i="1" a="1"/>
  <c r="AB4824" i="1" s="1"/>
  <c r="AD4824" i="1"/>
  <c r="AF4824" i="1"/>
  <c r="AH4824" i="1"/>
  <c r="C4825" i="1"/>
  <c r="D4825" i="1"/>
  <c r="G4825" i="1"/>
  <c r="I4825" i="1"/>
  <c r="L4825" i="1"/>
  <c r="N4825" i="1"/>
  <c r="P4825" i="1"/>
  <c r="R4825" i="1"/>
  <c r="T4825" i="1"/>
  <c r="V4825" i="1"/>
  <c r="X4825" i="1"/>
  <c r="Z4825" i="1" a="1"/>
  <c r="Z4825" i="1" s="1"/>
  <c r="AB4825" i="1" a="1"/>
  <c r="AB4825" i="1" s="1"/>
  <c r="AD4825" i="1"/>
  <c r="AF4825" i="1"/>
  <c r="AH4825" i="1"/>
  <c r="C4826" i="1"/>
  <c r="D4826" i="1"/>
  <c r="G4826" i="1"/>
  <c r="I4826" i="1"/>
  <c r="L4826" i="1"/>
  <c r="N4826" i="1"/>
  <c r="P4826" i="1"/>
  <c r="R4826" i="1"/>
  <c r="T4826" i="1"/>
  <c r="V4826" i="1"/>
  <c r="X4826" i="1"/>
  <c r="Z4826" i="1" a="1"/>
  <c r="Z4826" i="1" s="1"/>
  <c r="AB4826" i="1" a="1"/>
  <c r="AB4826" i="1" s="1"/>
  <c r="AD4826" i="1"/>
  <c r="AF4826" i="1"/>
  <c r="AH4826" i="1"/>
  <c r="C4827" i="1"/>
  <c r="D4827" i="1"/>
  <c r="G4827" i="1"/>
  <c r="I4827" i="1"/>
  <c r="L4827" i="1"/>
  <c r="N4827" i="1"/>
  <c r="P4827" i="1"/>
  <c r="R4827" i="1"/>
  <c r="T4827" i="1"/>
  <c r="V4827" i="1"/>
  <c r="X4827" i="1"/>
  <c r="Z4827" i="1" a="1"/>
  <c r="Z4827" i="1" s="1"/>
  <c r="AB4827" i="1" a="1"/>
  <c r="AB4827" i="1" s="1"/>
  <c r="AD4827" i="1"/>
  <c r="AF4827" i="1"/>
  <c r="AH4827" i="1"/>
  <c r="C4828" i="1"/>
  <c r="D4828" i="1"/>
  <c r="G4828" i="1"/>
  <c r="I4828" i="1"/>
  <c r="L4828" i="1"/>
  <c r="N4828" i="1"/>
  <c r="P4828" i="1"/>
  <c r="R4828" i="1"/>
  <c r="T4828" i="1"/>
  <c r="V4828" i="1"/>
  <c r="X4828" i="1"/>
  <c r="Z4828" i="1" a="1"/>
  <c r="Z4828" i="1"/>
  <c r="AB4828" i="1" a="1"/>
  <c r="AB4828" i="1" s="1"/>
  <c r="AD4828" i="1"/>
  <c r="AF4828" i="1"/>
  <c r="AH4828" i="1"/>
  <c r="C4829" i="1"/>
  <c r="D4829" i="1"/>
  <c r="G4829" i="1"/>
  <c r="I4829" i="1"/>
  <c r="L4829" i="1"/>
  <c r="N4829" i="1"/>
  <c r="P4829" i="1"/>
  <c r="R4829" i="1"/>
  <c r="T4829" i="1"/>
  <c r="V4829" i="1"/>
  <c r="X4829" i="1"/>
  <c r="Z4829" i="1" a="1"/>
  <c r="Z4829" i="1" s="1"/>
  <c r="AB4829" i="1" a="1"/>
  <c r="AB4829" i="1" s="1"/>
  <c r="AD4829" i="1"/>
  <c r="AF4829" i="1"/>
  <c r="AH4829" i="1"/>
  <c r="C4830" i="1"/>
  <c r="D4830" i="1"/>
  <c r="G4830" i="1"/>
  <c r="I4830" i="1"/>
  <c r="L4830" i="1"/>
  <c r="N4830" i="1"/>
  <c r="P4830" i="1"/>
  <c r="R4830" i="1"/>
  <c r="T4830" i="1"/>
  <c r="V4830" i="1"/>
  <c r="X4830" i="1"/>
  <c r="Z4830" i="1" a="1"/>
  <c r="Z4830" i="1" s="1"/>
  <c r="AB4830" i="1" a="1"/>
  <c r="AB4830" i="1" s="1"/>
  <c r="AD4830" i="1"/>
  <c r="AF4830" i="1"/>
  <c r="AH4830" i="1"/>
  <c r="C4831" i="1"/>
  <c r="D4831" i="1"/>
  <c r="G4831" i="1"/>
  <c r="I4831" i="1"/>
  <c r="L4831" i="1"/>
  <c r="N4831" i="1"/>
  <c r="P4831" i="1"/>
  <c r="R4831" i="1"/>
  <c r="T4831" i="1"/>
  <c r="V4831" i="1"/>
  <c r="X4831" i="1"/>
  <c r="Z4831" i="1" a="1"/>
  <c r="Z4831" i="1"/>
  <c r="AB4831" i="1" a="1"/>
  <c r="AB4831" i="1" s="1"/>
  <c r="AD4831" i="1"/>
  <c r="AF4831" i="1"/>
  <c r="AH4831" i="1"/>
  <c r="C4832" i="1"/>
  <c r="D4832" i="1"/>
  <c r="G4832" i="1"/>
  <c r="I4832" i="1"/>
  <c r="L4832" i="1"/>
  <c r="N4832" i="1"/>
  <c r="P4832" i="1"/>
  <c r="R4832" i="1"/>
  <c r="T4832" i="1"/>
  <c r="V4832" i="1"/>
  <c r="X4832" i="1"/>
  <c r="Z4832" i="1" a="1"/>
  <c r="Z4832" i="1" s="1"/>
  <c r="AB4832" i="1" a="1"/>
  <c r="AB4832" i="1" s="1"/>
  <c r="AD4832" i="1"/>
  <c r="AF4832" i="1"/>
  <c r="AH4832" i="1"/>
  <c r="C4833" i="1"/>
  <c r="D4833" i="1"/>
  <c r="G4833" i="1"/>
  <c r="I4833" i="1"/>
  <c r="L4833" i="1"/>
  <c r="N4833" i="1"/>
  <c r="P4833" i="1"/>
  <c r="R4833" i="1"/>
  <c r="T4833" i="1"/>
  <c r="V4833" i="1"/>
  <c r="X4833" i="1"/>
  <c r="Z4833" i="1" a="1"/>
  <c r="Z4833" i="1"/>
  <c r="AB4833" i="1" a="1"/>
  <c r="AB4833" i="1"/>
  <c r="AD4833" i="1"/>
  <c r="AF4833" i="1"/>
  <c r="AH4833" i="1"/>
  <c r="C4834" i="1"/>
  <c r="D4834" i="1"/>
  <c r="G4834" i="1"/>
  <c r="I4834" i="1"/>
  <c r="L4834" i="1"/>
  <c r="N4834" i="1"/>
  <c r="P4834" i="1"/>
  <c r="R4834" i="1"/>
  <c r="T4834" i="1"/>
  <c r="V4834" i="1"/>
  <c r="X4834" i="1"/>
  <c r="Z4834" i="1" a="1"/>
  <c r="Z4834" i="1" s="1"/>
  <c r="AB4834" i="1" a="1"/>
  <c r="AB4834" i="1" s="1"/>
  <c r="AD4834" i="1"/>
  <c r="AF4834" i="1"/>
  <c r="AH4834" i="1"/>
  <c r="C4835" i="1"/>
  <c r="D4835" i="1"/>
  <c r="G4835" i="1"/>
  <c r="I4835" i="1"/>
  <c r="L4835" i="1"/>
  <c r="N4835" i="1"/>
  <c r="P4835" i="1"/>
  <c r="R4835" i="1"/>
  <c r="T4835" i="1"/>
  <c r="V4835" i="1"/>
  <c r="X4835" i="1"/>
  <c r="Z4835" i="1" a="1"/>
  <c r="Z4835" i="1" s="1"/>
  <c r="AB4835" i="1" a="1"/>
  <c r="AB4835" i="1" s="1"/>
  <c r="AD4835" i="1"/>
  <c r="AF4835" i="1"/>
  <c r="AH4835" i="1"/>
  <c r="C4836" i="1"/>
  <c r="D4836" i="1"/>
  <c r="G4836" i="1"/>
  <c r="I4836" i="1"/>
  <c r="L4836" i="1"/>
  <c r="N4836" i="1"/>
  <c r="P4836" i="1"/>
  <c r="R4836" i="1"/>
  <c r="T4836" i="1"/>
  <c r="V4836" i="1"/>
  <c r="X4836" i="1"/>
  <c r="Z4836" i="1" a="1"/>
  <c r="Z4836" i="1"/>
  <c r="AB4836" i="1" a="1"/>
  <c r="AB4836" i="1" s="1"/>
  <c r="AD4836" i="1"/>
  <c r="AF4836" i="1"/>
  <c r="AH4836" i="1"/>
  <c r="C4837" i="1"/>
  <c r="D4837" i="1"/>
  <c r="G4837" i="1"/>
  <c r="I4837" i="1"/>
  <c r="L4837" i="1"/>
  <c r="N4837" i="1"/>
  <c r="P4837" i="1"/>
  <c r="R4837" i="1"/>
  <c r="T4837" i="1"/>
  <c r="V4837" i="1"/>
  <c r="X4837" i="1"/>
  <c r="Z4837" i="1" a="1"/>
  <c r="Z4837" i="1" s="1"/>
  <c r="AB4837" i="1" a="1"/>
  <c r="AB4837" i="1" s="1"/>
  <c r="AD4837" i="1"/>
  <c r="AF4837" i="1"/>
  <c r="AH4837" i="1"/>
  <c r="C4838" i="1"/>
  <c r="D4838" i="1"/>
  <c r="G4838" i="1"/>
  <c r="I4838" i="1"/>
  <c r="L4838" i="1"/>
  <c r="N4838" i="1"/>
  <c r="P4838" i="1"/>
  <c r="R4838" i="1"/>
  <c r="T4838" i="1"/>
  <c r="V4838" i="1"/>
  <c r="X4838" i="1"/>
  <c r="Z4838" i="1" a="1"/>
  <c r="Z4838" i="1" s="1"/>
  <c r="AB4838" i="1" a="1"/>
  <c r="AB4838" i="1" s="1"/>
  <c r="AD4838" i="1"/>
  <c r="AF4838" i="1"/>
  <c r="AH4838" i="1"/>
  <c r="C4839" i="1"/>
  <c r="D4839" i="1"/>
  <c r="G4839" i="1"/>
  <c r="I4839" i="1"/>
  <c r="L4839" i="1"/>
  <c r="N4839" i="1"/>
  <c r="P4839" i="1"/>
  <c r="R4839" i="1"/>
  <c r="T4839" i="1"/>
  <c r="V4839" i="1"/>
  <c r="X4839" i="1"/>
  <c r="Z4839" i="1" a="1"/>
  <c r="Z4839" i="1" s="1"/>
  <c r="AB4839" i="1" a="1"/>
  <c r="AB4839" i="1" s="1"/>
  <c r="AD4839" i="1"/>
  <c r="AF4839" i="1"/>
  <c r="AH4839" i="1"/>
  <c r="C4840" i="1"/>
  <c r="D4840" i="1"/>
  <c r="G4840" i="1"/>
  <c r="I4840" i="1"/>
  <c r="L4840" i="1"/>
  <c r="N4840" i="1"/>
  <c r="P4840" i="1"/>
  <c r="R4840" i="1"/>
  <c r="T4840" i="1"/>
  <c r="V4840" i="1"/>
  <c r="X4840" i="1"/>
  <c r="Z4840" i="1" a="1"/>
  <c r="Z4840" i="1" s="1"/>
  <c r="AB4840" i="1" a="1"/>
  <c r="AB4840" i="1" s="1"/>
  <c r="AD4840" i="1"/>
  <c r="AF4840" i="1"/>
  <c r="AH4840" i="1"/>
  <c r="C4841" i="1"/>
  <c r="D4841" i="1"/>
  <c r="G4841" i="1"/>
  <c r="I4841" i="1"/>
  <c r="L4841" i="1"/>
  <c r="N4841" i="1"/>
  <c r="P4841" i="1"/>
  <c r="R4841" i="1"/>
  <c r="T4841" i="1"/>
  <c r="V4841" i="1"/>
  <c r="X4841" i="1"/>
  <c r="Z4841" i="1" a="1"/>
  <c r="Z4841" i="1" s="1"/>
  <c r="AB4841" i="1" a="1"/>
  <c r="AB4841" i="1" s="1"/>
  <c r="AD4841" i="1"/>
  <c r="AF4841" i="1"/>
  <c r="AH4841" i="1"/>
  <c r="C4842" i="1"/>
  <c r="D4842" i="1"/>
  <c r="G4842" i="1"/>
  <c r="I4842" i="1"/>
  <c r="L4842" i="1"/>
  <c r="N4842" i="1"/>
  <c r="P4842" i="1"/>
  <c r="R4842" i="1"/>
  <c r="T4842" i="1"/>
  <c r="V4842" i="1"/>
  <c r="X4842" i="1"/>
  <c r="Z4842" i="1" a="1"/>
  <c r="Z4842" i="1" s="1"/>
  <c r="AB4842" i="1" a="1"/>
  <c r="AB4842" i="1" s="1"/>
  <c r="AD4842" i="1"/>
  <c r="AF4842" i="1"/>
  <c r="AH4842" i="1"/>
  <c r="C4843" i="1"/>
  <c r="D4843" i="1"/>
  <c r="G4843" i="1"/>
  <c r="I4843" i="1"/>
  <c r="L4843" i="1"/>
  <c r="N4843" i="1"/>
  <c r="P4843" i="1"/>
  <c r="R4843" i="1"/>
  <c r="T4843" i="1"/>
  <c r="V4843" i="1"/>
  <c r="X4843" i="1"/>
  <c r="Z4843" i="1" a="1"/>
  <c r="Z4843" i="1"/>
  <c r="AB4843" i="1" a="1"/>
  <c r="AB4843" i="1" s="1"/>
  <c r="AD4843" i="1"/>
  <c r="AF4843" i="1"/>
  <c r="AH4843" i="1"/>
  <c r="C4844" i="1"/>
  <c r="D4844" i="1"/>
  <c r="G4844" i="1"/>
  <c r="I4844" i="1"/>
  <c r="L4844" i="1"/>
  <c r="N4844" i="1"/>
  <c r="P4844" i="1"/>
  <c r="R4844" i="1"/>
  <c r="T4844" i="1"/>
  <c r="V4844" i="1"/>
  <c r="X4844" i="1"/>
  <c r="Z4844" i="1" a="1"/>
  <c r="Z4844" i="1" s="1"/>
  <c r="AB4844" i="1" a="1"/>
  <c r="AB4844" i="1" s="1"/>
  <c r="AD4844" i="1"/>
  <c r="AF4844" i="1"/>
  <c r="AH4844" i="1"/>
  <c r="C4845" i="1"/>
  <c r="D4845" i="1"/>
  <c r="G4845" i="1"/>
  <c r="I4845" i="1"/>
  <c r="L4845" i="1"/>
  <c r="N4845" i="1"/>
  <c r="P4845" i="1"/>
  <c r="R4845" i="1"/>
  <c r="T4845" i="1"/>
  <c r="V4845" i="1"/>
  <c r="X4845" i="1"/>
  <c r="Z4845" i="1" a="1"/>
  <c r="Z4845" i="1"/>
  <c r="AB4845" i="1" a="1"/>
  <c r="AB4845" i="1" s="1"/>
  <c r="AD4845" i="1"/>
  <c r="AF4845" i="1"/>
  <c r="AH4845" i="1"/>
  <c r="C4846" i="1"/>
  <c r="D4846" i="1"/>
  <c r="G4846" i="1"/>
  <c r="I4846" i="1"/>
  <c r="L4846" i="1"/>
  <c r="N4846" i="1"/>
  <c r="P4846" i="1"/>
  <c r="R4846" i="1"/>
  <c r="T4846" i="1"/>
  <c r="V4846" i="1"/>
  <c r="X4846" i="1"/>
  <c r="Z4846" i="1" a="1"/>
  <c r="Z4846" i="1" s="1"/>
  <c r="AB4846" i="1" a="1"/>
  <c r="AB4846" i="1" s="1"/>
  <c r="AD4846" i="1"/>
  <c r="AF4846" i="1"/>
  <c r="AH4846" i="1"/>
  <c r="C4847" i="1"/>
  <c r="D4847" i="1"/>
  <c r="G4847" i="1"/>
  <c r="I4847" i="1"/>
  <c r="L4847" i="1"/>
  <c r="N4847" i="1"/>
  <c r="P4847" i="1"/>
  <c r="R4847" i="1"/>
  <c r="T4847" i="1"/>
  <c r="V4847" i="1"/>
  <c r="X4847" i="1"/>
  <c r="Z4847" i="1" a="1"/>
  <c r="Z4847" i="1" s="1"/>
  <c r="AB4847" i="1" a="1"/>
  <c r="AB4847" i="1" s="1"/>
  <c r="AD4847" i="1"/>
  <c r="AF4847" i="1"/>
  <c r="AH4847" i="1"/>
  <c r="C4848" i="1"/>
  <c r="D4848" i="1"/>
  <c r="G4848" i="1"/>
  <c r="I4848" i="1"/>
  <c r="L4848" i="1"/>
  <c r="N4848" i="1"/>
  <c r="P4848" i="1"/>
  <c r="R4848" i="1"/>
  <c r="T4848" i="1"/>
  <c r="V4848" i="1"/>
  <c r="X4848" i="1"/>
  <c r="Z4848" i="1" a="1"/>
  <c r="Z4848" i="1" s="1"/>
  <c r="AB4848" i="1" a="1"/>
  <c r="AB4848" i="1" s="1"/>
  <c r="AD4848" i="1"/>
  <c r="AF4848" i="1"/>
  <c r="AH4848" i="1"/>
  <c r="C4849" i="1"/>
  <c r="D4849" i="1"/>
  <c r="G4849" i="1"/>
  <c r="I4849" i="1"/>
  <c r="L4849" i="1"/>
  <c r="N4849" i="1"/>
  <c r="P4849" i="1"/>
  <c r="R4849" i="1"/>
  <c r="T4849" i="1"/>
  <c r="V4849" i="1"/>
  <c r="X4849" i="1"/>
  <c r="Z4849" i="1" a="1"/>
  <c r="Z4849" i="1" s="1"/>
  <c r="AB4849" i="1" a="1"/>
  <c r="AB4849" i="1" s="1"/>
  <c r="AD4849" i="1"/>
  <c r="AF4849" i="1"/>
  <c r="AH4849" i="1"/>
  <c r="C4850" i="1"/>
  <c r="D4850" i="1"/>
  <c r="G4850" i="1"/>
  <c r="I4850" i="1"/>
  <c r="L4850" i="1"/>
  <c r="N4850" i="1"/>
  <c r="P4850" i="1"/>
  <c r="R4850" i="1"/>
  <c r="T4850" i="1"/>
  <c r="V4850" i="1"/>
  <c r="X4850" i="1"/>
  <c r="Z4850" i="1" a="1"/>
  <c r="Z4850" i="1" s="1"/>
  <c r="AB4850" i="1" a="1"/>
  <c r="AB4850" i="1" s="1"/>
  <c r="AD4850" i="1"/>
  <c r="AF4850" i="1"/>
  <c r="AH4850" i="1"/>
  <c r="C4851" i="1"/>
  <c r="D4851" i="1"/>
  <c r="G4851" i="1"/>
  <c r="I4851" i="1"/>
  <c r="L4851" i="1"/>
  <c r="N4851" i="1"/>
  <c r="P4851" i="1"/>
  <c r="R4851" i="1"/>
  <c r="T4851" i="1"/>
  <c r="V4851" i="1"/>
  <c r="X4851" i="1"/>
  <c r="Z4851" i="1" a="1"/>
  <c r="Z4851" i="1" s="1"/>
  <c r="AB4851" i="1" a="1"/>
  <c r="AB4851" i="1"/>
  <c r="AD4851" i="1"/>
  <c r="AF4851" i="1"/>
  <c r="AH4851" i="1"/>
  <c r="C4852" i="1"/>
  <c r="D4852" i="1"/>
  <c r="G4852" i="1"/>
  <c r="I4852" i="1"/>
  <c r="L4852" i="1"/>
  <c r="N4852" i="1"/>
  <c r="P4852" i="1"/>
  <c r="R4852" i="1"/>
  <c r="T4852" i="1"/>
  <c r="V4852" i="1"/>
  <c r="X4852" i="1"/>
  <c r="Z4852" i="1" a="1"/>
  <c r="Z4852" i="1" s="1"/>
  <c r="AB4852" i="1" a="1"/>
  <c r="AB4852" i="1" s="1"/>
  <c r="AD4852" i="1"/>
  <c r="AF4852" i="1"/>
  <c r="AH4852" i="1"/>
  <c r="C4853" i="1"/>
  <c r="D4853" i="1"/>
  <c r="G4853" i="1"/>
  <c r="I4853" i="1"/>
  <c r="L4853" i="1"/>
  <c r="N4853" i="1"/>
  <c r="P4853" i="1"/>
  <c r="R4853" i="1"/>
  <c r="T4853" i="1"/>
  <c r="V4853" i="1"/>
  <c r="X4853" i="1"/>
  <c r="Z4853" i="1" a="1"/>
  <c r="Z4853" i="1" s="1"/>
  <c r="AB4853" i="1" a="1"/>
  <c r="AB4853" i="1" s="1"/>
  <c r="AD4853" i="1"/>
  <c r="AF4853" i="1"/>
  <c r="AH4853" i="1"/>
  <c r="C4854" i="1"/>
  <c r="D4854" i="1"/>
  <c r="G4854" i="1"/>
  <c r="I4854" i="1"/>
  <c r="L4854" i="1"/>
  <c r="N4854" i="1"/>
  <c r="P4854" i="1"/>
  <c r="R4854" i="1"/>
  <c r="T4854" i="1"/>
  <c r="V4854" i="1"/>
  <c r="X4854" i="1"/>
  <c r="Z4854" i="1" a="1"/>
  <c r="Z4854" i="1" s="1"/>
  <c r="AB4854" i="1" a="1"/>
  <c r="AB4854" i="1" s="1"/>
  <c r="AD4854" i="1"/>
  <c r="AF4854" i="1"/>
  <c r="AH4854" i="1"/>
  <c r="C4855" i="1"/>
  <c r="D4855" i="1"/>
  <c r="G4855" i="1"/>
  <c r="I4855" i="1"/>
  <c r="L4855" i="1"/>
  <c r="N4855" i="1"/>
  <c r="P4855" i="1"/>
  <c r="R4855" i="1"/>
  <c r="T4855" i="1"/>
  <c r="V4855" i="1"/>
  <c r="X4855" i="1"/>
  <c r="Z4855" i="1" a="1"/>
  <c r="Z4855" i="1" s="1"/>
  <c r="AB4855" i="1" a="1"/>
  <c r="AB4855" i="1" s="1"/>
  <c r="AD4855" i="1"/>
  <c r="AF4855" i="1"/>
  <c r="AH4855" i="1"/>
  <c r="C4856" i="1"/>
  <c r="D4856" i="1"/>
  <c r="G4856" i="1"/>
  <c r="I4856" i="1"/>
  <c r="L4856" i="1"/>
  <c r="N4856" i="1"/>
  <c r="P4856" i="1"/>
  <c r="R4856" i="1"/>
  <c r="T4856" i="1"/>
  <c r="V4856" i="1"/>
  <c r="X4856" i="1"/>
  <c r="Z4856" i="1" a="1"/>
  <c r="Z4856" i="1" s="1"/>
  <c r="AB4856" i="1" a="1"/>
  <c r="AB4856" i="1"/>
  <c r="AD4856" i="1"/>
  <c r="AF4856" i="1"/>
  <c r="AH4856" i="1"/>
  <c r="C4857" i="1"/>
  <c r="D4857" i="1"/>
  <c r="G4857" i="1"/>
  <c r="I4857" i="1"/>
  <c r="L4857" i="1"/>
  <c r="N4857" i="1"/>
  <c r="P4857" i="1"/>
  <c r="R4857" i="1"/>
  <c r="T4857" i="1"/>
  <c r="V4857" i="1"/>
  <c r="X4857" i="1"/>
  <c r="Z4857" i="1" a="1"/>
  <c r="Z4857" i="1" s="1"/>
  <c r="AB4857" i="1" a="1"/>
  <c r="AB4857" i="1" s="1"/>
  <c r="AD4857" i="1"/>
  <c r="AF4857" i="1"/>
  <c r="AH4857" i="1"/>
  <c r="C4858" i="1"/>
  <c r="D4858" i="1"/>
  <c r="G4858" i="1"/>
  <c r="I4858" i="1"/>
  <c r="L4858" i="1"/>
  <c r="N4858" i="1"/>
  <c r="P4858" i="1"/>
  <c r="R4858" i="1"/>
  <c r="T4858" i="1"/>
  <c r="V4858" i="1"/>
  <c r="X4858" i="1"/>
  <c r="Z4858" i="1" a="1"/>
  <c r="Z4858" i="1"/>
  <c r="AB4858" i="1" a="1"/>
  <c r="AB4858" i="1" s="1"/>
  <c r="AD4858" i="1"/>
  <c r="AF4858" i="1"/>
  <c r="AH4858" i="1"/>
  <c r="C4859" i="1"/>
  <c r="D4859" i="1"/>
  <c r="G4859" i="1"/>
  <c r="I4859" i="1"/>
  <c r="L4859" i="1"/>
  <c r="N4859" i="1"/>
  <c r="P4859" i="1"/>
  <c r="R4859" i="1"/>
  <c r="T4859" i="1"/>
  <c r="V4859" i="1"/>
  <c r="X4859" i="1"/>
  <c r="Z4859" i="1" a="1"/>
  <c r="Z4859" i="1" s="1"/>
  <c r="AB4859" i="1" a="1"/>
  <c r="AB4859" i="1" s="1"/>
  <c r="AD4859" i="1"/>
  <c r="AF4859" i="1"/>
  <c r="AH4859" i="1"/>
  <c r="C4860" i="1"/>
  <c r="D4860" i="1"/>
  <c r="G4860" i="1"/>
  <c r="I4860" i="1"/>
  <c r="L4860" i="1"/>
  <c r="N4860" i="1"/>
  <c r="P4860" i="1"/>
  <c r="R4860" i="1"/>
  <c r="T4860" i="1"/>
  <c r="V4860" i="1"/>
  <c r="X4860" i="1"/>
  <c r="Z4860" i="1" a="1"/>
  <c r="Z4860" i="1" s="1"/>
  <c r="AB4860" i="1" a="1"/>
  <c r="AB4860" i="1" s="1"/>
  <c r="AD4860" i="1"/>
  <c r="AF4860" i="1"/>
  <c r="AH4860" i="1"/>
  <c r="C4861" i="1"/>
  <c r="D4861" i="1"/>
  <c r="G4861" i="1"/>
  <c r="I4861" i="1"/>
  <c r="L4861" i="1"/>
  <c r="N4861" i="1"/>
  <c r="P4861" i="1"/>
  <c r="R4861" i="1"/>
  <c r="T4861" i="1"/>
  <c r="V4861" i="1"/>
  <c r="X4861" i="1"/>
  <c r="Z4861" i="1" a="1"/>
  <c r="Z4861" i="1" s="1"/>
  <c r="AB4861" i="1" a="1"/>
  <c r="AB4861" i="1" s="1"/>
  <c r="AD4861" i="1"/>
  <c r="AF4861" i="1"/>
  <c r="AH4861" i="1"/>
  <c r="C4862" i="1"/>
  <c r="D4862" i="1"/>
  <c r="G4862" i="1"/>
  <c r="I4862" i="1"/>
  <c r="L4862" i="1"/>
  <c r="N4862" i="1"/>
  <c r="P4862" i="1"/>
  <c r="R4862" i="1"/>
  <c r="T4862" i="1"/>
  <c r="V4862" i="1"/>
  <c r="X4862" i="1"/>
  <c r="Z4862" i="1" a="1"/>
  <c r="Z4862" i="1"/>
  <c r="AB4862" i="1" a="1"/>
  <c r="AB4862" i="1" s="1"/>
  <c r="AD4862" i="1"/>
  <c r="AF4862" i="1"/>
  <c r="AH4862" i="1"/>
  <c r="C4863" i="1"/>
  <c r="D4863" i="1"/>
  <c r="G4863" i="1"/>
  <c r="I4863" i="1"/>
  <c r="L4863" i="1"/>
  <c r="N4863" i="1"/>
  <c r="P4863" i="1"/>
  <c r="R4863" i="1"/>
  <c r="T4863" i="1"/>
  <c r="V4863" i="1"/>
  <c r="X4863" i="1"/>
  <c r="Z4863" i="1" a="1"/>
  <c r="Z4863" i="1" s="1"/>
  <c r="AB4863" i="1" a="1"/>
  <c r="AB4863" i="1" s="1"/>
  <c r="AD4863" i="1"/>
  <c r="AF4863" i="1"/>
  <c r="AH4863" i="1"/>
  <c r="C4864" i="1"/>
  <c r="D4864" i="1"/>
  <c r="G4864" i="1"/>
  <c r="I4864" i="1"/>
  <c r="L4864" i="1"/>
  <c r="N4864" i="1"/>
  <c r="P4864" i="1"/>
  <c r="R4864" i="1"/>
  <c r="T4864" i="1"/>
  <c r="V4864" i="1"/>
  <c r="X4864" i="1"/>
  <c r="Z4864" i="1" a="1"/>
  <c r="Z4864" i="1" s="1"/>
  <c r="AB4864" i="1" a="1"/>
  <c r="AB4864" i="1" s="1"/>
  <c r="AD4864" i="1"/>
  <c r="AF4864" i="1"/>
  <c r="AH4864" i="1"/>
  <c r="C4865" i="1"/>
  <c r="D4865" i="1"/>
  <c r="G4865" i="1"/>
  <c r="I4865" i="1"/>
  <c r="L4865" i="1"/>
  <c r="N4865" i="1"/>
  <c r="P4865" i="1"/>
  <c r="R4865" i="1"/>
  <c r="T4865" i="1"/>
  <c r="V4865" i="1"/>
  <c r="X4865" i="1"/>
  <c r="Z4865" i="1" a="1"/>
  <c r="Z4865" i="1" s="1"/>
  <c r="AB4865" i="1" a="1"/>
  <c r="AB4865" i="1" s="1"/>
  <c r="AD4865" i="1"/>
  <c r="AF4865" i="1"/>
  <c r="AH4865" i="1"/>
  <c r="C4866" i="1"/>
  <c r="D4866" i="1"/>
  <c r="G4866" i="1"/>
  <c r="I4866" i="1"/>
  <c r="L4866" i="1"/>
  <c r="N4866" i="1"/>
  <c r="P4866" i="1"/>
  <c r="R4866" i="1"/>
  <c r="T4866" i="1"/>
  <c r="V4866" i="1"/>
  <c r="X4866" i="1"/>
  <c r="Z4866" i="1" a="1"/>
  <c r="Z4866" i="1" s="1"/>
  <c r="AB4866" i="1" a="1"/>
  <c r="AB4866" i="1" s="1"/>
  <c r="AD4866" i="1"/>
  <c r="AF4866" i="1"/>
  <c r="AH4866" i="1"/>
  <c r="C4867" i="1"/>
  <c r="D4867" i="1"/>
  <c r="G4867" i="1"/>
  <c r="I4867" i="1"/>
  <c r="L4867" i="1"/>
  <c r="N4867" i="1"/>
  <c r="P4867" i="1"/>
  <c r="R4867" i="1"/>
  <c r="T4867" i="1"/>
  <c r="V4867" i="1"/>
  <c r="X4867" i="1"/>
  <c r="Z4867" i="1" a="1"/>
  <c r="Z4867" i="1" s="1"/>
  <c r="AB4867" i="1" a="1"/>
  <c r="AB4867" i="1" s="1"/>
  <c r="AD4867" i="1"/>
  <c r="AF4867" i="1"/>
  <c r="AH4867" i="1"/>
  <c r="C4868" i="1"/>
  <c r="D4868" i="1"/>
  <c r="G4868" i="1"/>
  <c r="I4868" i="1"/>
  <c r="L4868" i="1"/>
  <c r="N4868" i="1"/>
  <c r="P4868" i="1"/>
  <c r="R4868" i="1"/>
  <c r="T4868" i="1"/>
  <c r="V4868" i="1"/>
  <c r="X4868" i="1"/>
  <c r="Z4868" i="1" a="1"/>
  <c r="Z4868" i="1"/>
  <c r="AB4868" i="1" a="1"/>
  <c r="AB4868" i="1" s="1"/>
  <c r="AD4868" i="1"/>
  <c r="AF4868" i="1"/>
  <c r="AH4868" i="1"/>
  <c r="C4869" i="1"/>
  <c r="D4869" i="1"/>
  <c r="G4869" i="1"/>
  <c r="I4869" i="1"/>
  <c r="L4869" i="1"/>
  <c r="N4869" i="1"/>
  <c r="P4869" i="1"/>
  <c r="R4869" i="1"/>
  <c r="T4869" i="1"/>
  <c r="V4869" i="1"/>
  <c r="X4869" i="1"/>
  <c r="Z4869" i="1" a="1"/>
  <c r="Z4869" i="1" s="1"/>
  <c r="AB4869" i="1" a="1"/>
  <c r="AB4869" i="1" s="1"/>
  <c r="AD4869" i="1"/>
  <c r="AF4869" i="1"/>
  <c r="AH4869" i="1"/>
  <c r="C4870" i="1"/>
  <c r="D4870" i="1"/>
  <c r="G4870" i="1"/>
  <c r="I4870" i="1"/>
  <c r="L4870" i="1"/>
  <c r="N4870" i="1"/>
  <c r="P4870" i="1"/>
  <c r="R4870" i="1"/>
  <c r="T4870" i="1"/>
  <c r="V4870" i="1"/>
  <c r="X4870" i="1"/>
  <c r="Z4870" i="1" a="1"/>
  <c r="Z4870" i="1" s="1"/>
  <c r="AB4870" i="1" a="1"/>
  <c r="AB4870" i="1" s="1"/>
  <c r="AD4870" i="1"/>
  <c r="AF4870" i="1"/>
  <c r="AH4870" i="1"/>
  <c r="C4871" i="1"/>
  <c r="D4871" i="1"/>
  <c r="G4871" i="1"/>
  <c r="I4871" i="1"/>
  <c r="L4871" i="1"/>
  <c r="N4871" i="1"/>
  <c r="P4871" i="1"/>
  <c r="R4871" i="1"/>
  <c r="T4871" i="1"/>
  <c r="V4871" i="1"/>
  <c r="X4871" i="1"/>
  <c r="Z4871" i="1" a="1"/>
  <c r="Z4871" i="1"/>
  <c r="AB4871" i="1" a="1"/>
  <c r="AB4871" i="1" s="1"/>
  <c r="AD4871" i="1"/>
  <c r="AF4871" i="1"/>
  <c r="AH4871" i="1"/>
  <c r="C4872" i="1"/>
  <c r="D4872" i="1"/>
  <c r="G4872" i="1"/>
  <c r="I4872" i="1"/>
  <c r="L4872" i="1"/>
  <c r="N4872" i="1"/>
  <c r="P4872" i="1"/>
  <c r="R4872" i="1"/>
  <c r="T4872" i="1"/>
  <c r="V4872" i="1"/>
  <c r="X4872" i="1"/>
  <c r="Z4872" i="1" a="1"/>
  <c r="Z4872" i="1" s="1"/>
  <c r="AB4872" i="1" a="1"/>
  <c r="AB4872" i="1"/>
  <c r="AD4872" i="1"/>
  <c r="AF4872" i="1"/>
  <c r="AH4872" i="1"/>
  <c r="C4873" i="1"/>
  <c r="D4873" i="1"/>
  <c r="G4873" i="1"/>
  <c r="I4873" i="1"/>
  <c r="L4873" i="1"/>
  <c r="N4873" i="1"/>
  <c r="P4873" i="1"/>
  <c r="R4873" i="1"/>
  <c r="T4873" i="1"/>
  <c r="V4873" i="1"/>
  <c r="X4873" i="1"/>
  <c r="Z4873" i="1" a="1"/>
  <c r="Z4873" i="1" s="1"/>
  <c r="AB4873" i="1" a="1"/>
  <c r="AB4873" i="1"/>
  <c r="AD4873" i="1"/>
  <c r="AF4873" i="1"/>
  <c r="AH4873" i="1"/>
  <c r="C4874" i="1"/>
  <c r="D4874" i="1"/>
  <c r="G4874" i="1"/>
  <c r="I4874" i="1"/>
  <c r="L4874" i="1"/>
  <c r="N4874" i="1"/>
  <c r="P4874" i="1"/>
  <c r="R4874" i="1"/>
  <c r="T4874" i="1"/>
  <c r="V4874" i="1"/>
  <c r="X4874" i="1"/>
  <c r="Z4874" i="1" a="1"/>
  <c r="Z4874" i="1" s="1"/>
  <c r="AB4874" i="1" a="1"/>
  <c r="AB4874" i="1" s="1"/>
  <c r="AD4874" i="1"/>
  <c r="AF4874" i="1"/>
  <c r="AH4874" i="1"/>
  <c r="C4875" i="1"/>
  <c r="D4875" i="1"/>
  <c r="G4875" i="1"/>
  <c r="I4875" i="1"/>
  <c r="L4875" i="1"/>
  <c r="N4875" i="1"/>
  <c r="P4875" i="1"/>
  <c r="R4875" i="1"/>
  <c r="T4875" i="1"/>
  <c r="V4875" i="1"/>
  <c r="X4875" i="1"/>
  <c r="Z4875" i="1" a="1"/>
  <c r="Z4875" i="1" s="1"/>
  <c r="AB4875" i="1" a="1"/>
  <c r="AB4875" i="1" s="1"/>
  <c r="AD4875" i="1"/>
  <c r="AF4875" i="1"/>
  <c r="AH4875" i="1"/>
  <c r="C4876" i="1"/>
  <c r="D4876" i="1"/>
  <c r="G4876" i="1"/>
  <c r="I4876" i="1"/>
  <c r="L4876" i="1"/>
  <c r="N4876" i="1"/>
  <c r="P4876" i="1"/>
  <c r="R4876" i="1"/>
  <c r="T4876" i="1"/>
  <c r="V4876" i="1"/>
  <c r="X4876" i="1"/>
  <c r="Z4876" i="1" a="1"/>
  <c r="Z4876" i="1"/>
  <c r="AB4876" i="1" a="1"/>
  <c r="AB4876" i="1" s="1"/>
  <c r="AD4876" i="1"/>
  <c r="AF4876" i="1"/>
  <c r="AH4876" i="1"/>
  <c r="C4877" i="1"/>
  <c r="D4877" i="1"/>
  <c r="G4877" i="1"/>
  <c r="I4877" i="1"/>
  <c r="L4877" i="1"/>
  <c r="N4877" i="1"/>
  <c r="P4877" i="1"/>
  <c r="R4877" i="1"/>
  <c r="T4877" i="1"/>
  <c r="V4877" i="1"/>
  <c r="X4877" i="1"/>
  <c r="Z4877" i="1" a="1"/>
  <c r="Z4877" i="1" s="1"/>
  <c r="AI4877" i="1" s="1"/>
  <c r="AB4877" i="1" a="1"/>
  <c r="AB4877" i="1" s="1"/>
  <c r="AD4877" i="1"/>
  <c r="AF4877" i="1"/>
  <c r="AH4877" i="1"/>
  <c r="C4878" i="1"/>
  <c r="D4878" i="1"/>
  <c r="G4878" i="1"/>
  <c r="I4878" i="1"/>
  <c r="L4878" i="1"/>
  <c r="N4878" i="1"/>
  <c r="P4878" i="1"/>
  <c r="R4878" i="1"/>
  <c r="T4878" i="1"/>
  <c r="V4878" i="1"/>
  <c r="X4878" i="1"/>
  <c r="Z4878" i="1" a="1"/>
  <c r="Z4878" i="1" s="1"/>
  <c r="AB4878" i="1" a="1"/>
  <c r="AB4878" i="1"/>
  <c r="AD4878" i="1"/>
  <c r="AF4878" i="1"/>
  <c r="AH4878" i="1"/>
  <c r="C4879" i="1"/>
  <c r="D4879" i="1"/>
  <c r="G4879" i="1"/>
  <c r="I4879" i="1"/>
  <c r="L4879" i="1"/>
  <c r="N4879" i="1"/>
  <c r="P4879" i="1"/>
  <c r="R4879" i="1"/>
  <c r="T4879" i="1"/>
  <c r="V4879" i="1"/>
  <c r="X4879" i="1"/>
  <c r="Z4879" i="1" a="1"/>
  <c r="Z4879" i="1" s="1"/>
  <c r="AB4879" i="1" a="1"/>
  <c r="AB4879" i="1" s="1"/>
  <c r="AD4879" i="1"/>
  <c r="AF4879" i="1"/>
  <c r="AH4879" i="1"/>
  <c r="C4880" i="1"/>
  <c r="D4880" i="1"/>
  <c r="G4880" i="1"/>
  <c r="I4880" i="1"/>
  <c r="L4880" i="1"/>
  <c r="N4880" i="1"/>
  <c r="P4880" i="1"/>
  <c r="R4880" i="1"/>
  <c r="T4880" i="1"/>
  <c r="V4880" i="1"/>
  <c r="X4880" i="1"/>
  <c r="Z4880" i="1" a="1"/>
  <c r="Z4880" i="1" s="1"/>
  <c r="AB4880" i="1" a="1"/>
  <c r="AB4880" i="1" s="1"/>
  <c r="AD4880" i="1"/>
  <c r="AF4880" i="1"/>
  <c r="AH4880" i="1"/>
  <c r="C4881" i="1"/>
  <c r="D4881" i="1"/>
  <c r="G4881" i="1"/>
  <c r="I4881" i="1"/>
  <c r="L4881" i="1"/>
  <c r="N4881" i="1"/>
  <c r="P4881" i="1"/>
  <c r="R4881" i="1"/>
  <c r="T4881" i="1"/>
  <c r="V4881" i="1"/>
  <c r="X4881" i="1"/>
  <c r="Z4881" i="1" a="1"/>
  <c r="Z4881" i="1" s="1"/>
  <c r="AB4881" i="1" a="1"/>
  <c r="AB4881" i="1" s="1"/>
  <c r="AD4881" i="1"/>
  <c r="AF4881" i="1"/>
  <c r="AH4881" i="1"/>
  <c r="C4882" i="1"/>
  <c r="D4882" i="1"/>
  <c r="G4882" i="1"/>
  <c r="I4882" i="1"/>
  <c r="L4882" i="1"/>
  <c r="N4882" i="1"/>
  <c r="P4882" i="1"/>
  <c r="R4882" i="1"/>
  <c r="T4882" i="1"/>
  <c r="V4882" i="1"/>
  <c r="X4882" i="1"/>
  <c r="Z4882" i="1" a="1"/>
  <c r="Z4882" i="1" s="1"/>
  <c r="AB4882" i="1" a="1"/>
  <c r="AB4882" i="1" s="1"/>
  <c r="AD4882" i="1"/>
  <c r="AF4882" i="1"/>
  <c r="AH4882" i="1"/>
  <c r="C4883" i="1"/>
  <c r="D4883" i="1"/>
  <c r="G4883" i="1"/>
  <c r="I4883" i="1"/>
  <c r="L4883" i="1"/>
  <c r="N4883" i="1"/>
  <c r="P4883" i="1"/>
  <c r="R4883" i="1"/>
  <c r="T4883" i="1"/>
  <c r="V4883" i="1"/>
  <c r="X4883" i="1"/>
  <c r="Z4883" i="1" a="1"/>
  <c r="Z4883" i="1" s="1"/>
  <c r="AB4883" i="1" a="1"/>
  <c r="AB4883" i="1" s="1"/>
  <c r="AD4883" i="1"/>
  <c r="AF4883" i="1"/>
  <c r="AH4883" i="1"/>
  <c r="C4884" i="1"/>
  <c r="D4884" i="1"/>
  <c r="G4884" i="1"/>
  <c r="I4884" i="1"/>
  <c r="L4884" i="1"/>
  <c r="N4884" i="1"/>
  <c r="P4884" i="1"/>
  <c r="R4884" i="1"/>
  <c r="T4884" i="1"/>
  <c r="V4884" i="1"/>
  <c r="X4884" i="1"/>
  <c r="Z4884" i="1" a="1"/>
  <c r="Z4884" i="1" s="1"/>
  <c r="AB4884" i="1" a="1"/>
  <c r="AB4884" i="1" s="1"/>
  <c r="AD4884" i="1"/>
  <c r="AF4884" i="1"/>
  <c r="AH4884" i="1"/>
  <c r="C4885" i="1"/>
  <c r="D4885" i="1"/>
  <c r="G4885" i="1"/>
  <c r="I4885" i="1"/>
  <c r="L4885" i="1"/>
  <c r="N4885" i="1"/>
  <c r="P4885" i="1"/>
  <c r="R4885" i="1"/>
  <c r="T4885" i="1"/>
  <c r="V4885" i="1"/>
  <c r="X4885" i="1"/>
  <c r="Z4885" i="1" a="1"/>
  <c r="Z4885" i="1" s="1"/>
  <c r="AB4885" i="1" a="1"/>
  <c r="AB4885" i="1"/>
  <c r="AD4885" i="1"/>
  <c r="AF4885" i="1"/>
  <c r="AH4885" i="1"/>
  <c r="C4886" i="1"/>
  <c r="D4886" i="1"/>
  <c r="G4886" i="1"/>
  <c r="I4886" i="1"/>
  <c r="L4886" i="1"/>
  <c r="N4886" i="1"/>
  <c r="P4886" i="1"/>
  <c r="R4886" i="1"/>
  <c r="T4886" i="1"/>
  <c r="V4886" i="1"/>
  <c r="X4886" i="1"/>
  <c r="Z4886" i="1" a="1"/>
  <c r="Z4886" i="1" s="1"/>
  <c r="AB4886" i="1" a="1"/>
  <c r="AB4886" i="1"/>
  <c r="AD4886" i="1"/>
  <c r="AF4886" i="1"/>
  <c r="AH4886" i="1"/>
  <c r="C4887" i="1"/>
  <c r="D4887" i="1"/>
  <c r="G4887" i="1"/>
  <c r="I4887" i="1"/>
  <c r="L4887" i="1"/>
  <c r="N4887" i="1"/>
  <c r="P4887" i="1"/>
  <c r="R4887" i="1"/>
  <c r="T4887" i="1"/>
  <c r="V4887" i="1"/>
  <c r="X4887" i="1"/>
  <c r="Z4887" i="1" a="1"/>
  <c r="Z4887" i="1" s="1"/>
  <c r="AB4887" i="1" a="1"/>
  <c r="AB4887" i="1" s="1"/>
  <c r="AD4887" i="1"/>
  <c r="AF4887" i="1"/>
  <c r="AH4887" i="1"/>
  <c r="C4888" i="1"/>
  <c r="D4888" i="1"/>
  <c r="G4888" i="1"/>
  <c r="I4888" i="1"/>
  <c r="L4888" i="1"/>
  <c r="N4888" i="1"/>
  <c r="P4888" i="1"/>
  <c r="R4888" i="1"/>
  <c r="T4888" i="1"/>
  <c r="V4888" i="1"/>
  <c r="AI4888" i="1" s="1"/>
  <c r="X4888" i="1"/>
  <c r="Z4888" i="1" a="1"/>
  <c r="Z4888" i="1" s="1"/>
  <c r="AB4888" i="1" a="1"/>
  <c r="AB4888" i="1" s="1"/>
  <c r="AD4888" i="1"/>
  <c r="AF4888" i="1"/>
  <c r="AH4888" i="1"/>
  <c r="C4889" i="1"/>
  <c r="D4889" i="1"/>
  <c r="G4889" i="1"/>
  <c r="I4889" i="1"/>
  <c r="L4889" i="1"/>
  <c r="N4889" i="1"/>
  <c r="P4889" i="1"/>
  <c r="R4889" i="1"/>
  <c r="T4889" i="1"/>
  <c r="V4889" i="1"/>
  <c r="X4889" i="1"/>
  <c r="Z4889" i="1" a="1"/>
  <c r="Z4889" i="1"/>
  <c r="AB4889" i="1" a="1"/>
  <c r="AB4889" i="1" s="1"/>
  <c r="AD4889" i="1"/>
  <c r="AF4889" i="1"/>
  <c r="AH4889" i="1"/>
  <c r="C4890" i="1"/>
  <c r="D4890" i="1"/>
  <c r="G4890" i="1"/>
  <c r="I4890" i="1"/>
  <c r="L4890" i="1"/>
  <c r="N4890" i="1"/>
  <c r="P4890" i="1"/>
  <c r="R4890" i="1"/>
  <c r="T4890" i="1"/>
  <c r="V4890" i="1"/>
  <c r="X4890" i="1"/>
  <c r="Z4890" i="1" a="1"/>
  <c r="Z4890" i="1" s="1"/>
  <c r="AI4890" i="1" s="1"/>
  <c r="AB4890" i="1" a="1"/>
  <c r="AB4890" i="1" s="1"/>
  <c r="AD4890" i="1"/>
  <c r="AF4890" i="1"/>
  <c r="AH4890" i="1"/>
  <c r="C4891" i="1"/>
  <c r="D4891" i="1"/>
  <c r="G4891" i="1"/>
  <c r="I4891" i="1"/>
  <c r="L4891" i="1"/>
  <c r="N4891" i="1"/>
  <c r="P4891" i="1"/>
  <c r="R4891" i="1"/>
  <c r="T4891" i="1"/>
  <c r="V4891" i="1"/>
  <c r="X4891" i="1"/>
  <c r="Z4891" i="1" a="1"/>
  <c r="Z4891" i="1" s="1"/>
  <c r="AB4891" i="1" a="1"/>
  <c r="AB4891" i="1" s="1"/>
  <c r="AD4891" i="1"/>
  <c r="AF4891" i="1"/>
  <c r="AH4891" i="1"/>
  <c r="C4892" i="1"/>
  <c r="D4892" i="1"/>
  <c r="G4892" i="1"/>
  <c r="I4892" i="1"/>
  <c r="L4892" i="1"/>
  <c r="N4892" i="1"/>
  <c r="P4892" i="1"/>
  <c r="R4892" i="1"/>
  <c r="T4892" i="1"/>
  <c r="V4892" i="1"/>
  <c r="X4892" i="1"/>
  <c r="Z4892" i="1" a="1"/>
  <c r="Z4892" i="1" s="1"/>
  <c r="AB4892" i="1" a="1"/>
  <c r="AB4892" i="1" s="1"/>
  <c r="AD4892" i="1"/>
  <c r="AF4892" i="1"/>
  <c r="AH4892" i="1"/>
  <c r="AI4892" i="1"/>
  <c r="C4893" i="1"/>
  <c r="D4893" i="1"/>
  <c r="G4893" i="1"/>
  <c r="I4893" i="1"/>
  <c r="L4893" i="1"/>
  <c r="N4893" i="1"/>
  <c r="P4893" i="1"/>
  <c r="R4893" i="1"/>
  <c r="T4893" i="1"/>
  <c r="V4893" i="1"/>
  <c r="X4893" i="1"/>
  <c r="Z4893" i="1" a="1"/>
  <c r="Z4893" i="1" s="1"/>
  <c r="AB4893" i="1" a="1"/>
  <c r="AB4893" i="1" s="1"/>
  <c r="AD4893" i="1"/>
  <c r="AF4893" i="1"/>
  <c r="AH4893" i="1"/>
  <c r="C4894" i="1"/>
  <c r="D4894" i="1"/>
  <c r="G4894" i="1"/>
  <c r="I4894" i="1"/>
  <c r="L4894" i="1"/>
  <c r="N4894" i="1"/>
  <c r="P4894" i="1"/>
  <c r="R4894" i="1"/>
  <c r="T4894" i="1"/>
  <c r="V4894" i="1"/>
  <c r="X4894" i="1"/>
  <c r="Z4894" i="1" a="1"/>
  <c r="Z4894" i="1" s="1"/>
  <c r="AB4894" i="1" a="1"/>
  <c r="AB4894" i="1" s="1"/>
  <c r="AD4894" i="1"/>
  <c r="AF4894" i="1"/>
  <c r="AH4894" i="1"/>
  <c r="C4895" i="1"/>
  <c r="D4895" i="1"/>
  <c r="G4895" i="1"/>
  <c r="I4895" i="1"/>
  <c r="L4895" i="1"/>
  <c r="N4895" i="1"/>
  <c r="P4895" i="1"/>
  <c r="R4895" i="1"/>
  <c r="T4895" i="1"/>
  <c r="V4895" i="1"/>
  <c r="X4895" i="1"/>
  <c r="Z4895" i="1" a="1"/>
  <c r="Z4895" i="1"/>
  <c r="AB4895" i="1" a="1"/>
  <c r="AB4895" i="1" s="1"/>
  <c r="AD4895" i="1"/>
  <c r="AF4895" i="1"/>
  <c r="AH4895" i="1"/>
  <c r="C4896" i="1"/>
  <c r="D4896" i="1"/>
  <c r="G4896" i="1"/>
  <c r="I4896" i="1"/>
  <c r="L4896" i="1"/>
  <c r="N4896" i="1"/>
  <c r="P4896" i="1"/>
  <c r="R4896" i="1"/>
  <c r="T4896" i="1"/>
  <c r="V4896" i="1"/>
  <c r="X4896" i="1"/>
  <c r="Z4896" i="1" a="1"/>
  <c r="Z4896" i="1" s="1"/>
  <c r="AB4896" i="1" a="1"/>
  <c r="AB4896" i="1" s="1"/>
  <c r="AD4896" i="1"/>
  <c r="AF4896" i="1"/>
  <c r="AH4896" i="1"/>
  <c r="C4897" i="1"/>
  <c r="D4897" i="1"/>
  <c r="G4897" i="1"/>
  <c r="I4897" i="1"/>
  <c r="L4897" i="1"/>
  <c r="N4897" i="1"/>
  <c r="P4897" i="1"/>
  <c r="R4897" i="1"/>
  <c r="T4897" i="1"/>
  <c r="V4897" i="1"/>
  <c r="X4897" i="1"/>
  <c r="Z4897" i="1" a="1"/>
  <c r="Z4897" i="1" s="1"/>
  <c r="AB4897" i="1" a="1"/>
  <c r="AB4897" i="1" s="1"/>
  <c r="AD4897" i="1"/>
  <c r="AF4897" i="1"/>
  <c r="AH4897" i="1"/>
  <c r="C4898" i="1"/>
  <c r="D4898" i="1"/>
  <c r="G4898" i="1"/>
  <c r="I4898" i="1"/>
  <c r="L4898" i="1"/>
  <c r="N4898" i="1"/>
  <c r="P4898" i="1"/>
  <c r="R4898" i="1"/>
  <c r="T4898" i="1"/>
  <c r="V4898" i="1"/>
  <c r="X4898" i="1"/>
  <c r="Z4898" i="1" a="1"/>
  <c r="Z4898" i="1" s="1"/>
  <c r="AB4898" i="1" a="1"/>
  <c r="AB4898" i="1" s="1"/>
  <c r="AD4898" i="1"/>
  <c r="AF4898" i="1"/>
  <c r="AH4898" i="1"/>
  <c r="C4899" i="1"/>
  <c r="D4899" i="1"/>
  <c r="G4899" i="1"/>
  <c r="I4899" i="1"/>
  <c r="L4899" i="1"/>
  <c r="N4899" i="1"/>
  <c r="P4899" i="1"/>
  <c r="R4899" i="1"/>
  <c r="T4899" i="1"/>
  <c r="V4899" i="1"/>
  <c r="X4899" i="1"/>
  <c r="Z4899" i="1" a="1"/>
  <c r="Z4899" i="1" s="1"/>
  <c r="AB4899" i="1" a="1"/>
  <c r="AB4899" i="1" s="1"/>
  <c r="AD4899" i="1"/>
  <c r="AF4899" i="1"/>
  <c r="AH4899" i="1"/>
  <c r="C4900" i="1"/>
  <c r="D4900" i="1"/>
  <c r="G4900" i="1"/>
  <c r="I4900" i="1"/>
  <c r="L4900" i="1"/>
  <c r="N4900" i="1"/>
  <c r="P4900" i="1"/>
  <c r="R4900" i="1"/>
  <c r="T4900" i="1"/>
  <c r="V4900" i="1"/>
  <c r="X4900" i="1"/>
  <c r="Z4900" i="1" a="1"/>
  <c r="Z4900" i="1"/>
  <c r="AB4900" i="1" a="1"/>
  <c r="AB4900" i="1" s="1"/>
  <c r="AD4900" i="1"/>
  <c r="AF4900" i="1"/>
  <c r="AH4900" i="1"/>
  <c r="C4901" i="1"/>
  <c r="D4901" i="1"/>
  <c r="G4901" i="1"/>
  <c r="I4901" i="1"/>
  <c r="L4901" i="1"/>
  <c r="N4901" i="1"/>
  <c r="P4901" i="1"/>
  <c r="R4901" i="1"/>
  <c r="T4901" i="1"/>
  <c r="V4901" i="1"/>
  <c r="X4901" i="1"/>
  <c r="Z4901" i="1" a="1"/>
  <c r="Z4901" i="1" s="1"/>
  <c r="AB4901" i="1" a="1"/>
  <c r="AB4901" i="1"/>
  <c r="AD4901" i="1"/>
  <c r="AF4901" i="1"/>
  <c r="AH4901" i="1"/>
  <c r="C4902" i="1"/>
  <c r="D4902" i="1"/>
  <c r="G4902" i="1"/>
  <c r="I4902" i="1"/>
  <c r="L4902" i="1"/>
  <c r="N4902" i="1"/>
  <c r="P4902" i="1"/>
  <c r="R4902" i="1"/>
  <c r="T4902" i="1"/>
  <c r="V4902" i="1"/>
  <c r="X4902" i="1"/>
  <c r="Z4902" i="1" a="1"/>
  <c r="Z4902" i="1" s="1"/>
  <c r="AB4902" i="1" a="1"/>
  <c r="AB4902" i="1" s="1"/>
  <c r="AD4902" i="1"/>
  <c r="AF4902" i="1"/>
  <c r="AH4902" i="1"/>
  <c r="C4903" i="1"/>
  <c r="D4903" i="1"/>
  <c r="G4903" i="1"/>
  <c r="I4903" i="1"/>
  <c r="L4903" i="1"/>
  <c r="N4903" i="1"/>
  <c r="P4903" i="1"/>
  <c r="R4903" i="1"/>
  <c r="T4903" i="1"/>
  <c r="V4903" i="1"/>
  <c r="X4903" i="1"/>
  <c r="Z4903" i="1" a="1"/>
  <c r="Z4903" i="1" s="1"/>
  <c r="AB4903" i="1" a="1"/>
  <c r="AB4903" i="1" s="1"/>
  <c r="AD4903" i="1"/>
  <c r="AF4903" i="1"/>
  <c r="AH4903" i="1"/>
  <c r="C4904" i="1"/>
  <c r="D4904" i="1"/>
  <c r="G4904" i="1"/>
  <c r="I4904" i="1"/>
  <c r="L4904" i="1"/>
  <c r="N4904" i="1"/>
  <c r="P4904" i="1"/>
  <c r="R4904" i="1"/>
  <c r="T4904" i="1"/>
  <c r="V4904" i="1"/>
  <c r="X4904" i="1"/>
  <c r="Z4904" i="1" a="1"/>
  <c r="Z4904" i="1"/>
  <c r="AB4904" i="1" a="1"/>
  <c r="AB4904" i="1" s="1"/>
  <c r="AD4904" i="1"/>
  <c r="AF4904" i="1"/>
  <c r="AH4904" i="1"/>
  <c r="C4905" i="1"/>
  <c r="D4905" i="1"/>
  <c r="G4905" i="1"/>
  <c r="I4905" i="1"/>
  <c r="L4905" i="1"/>
  <c r="N4905" i="1"/>
  <c r="P4905" i="1"/>
  <c r="R4905" i="1"/>
  <c r="T4905" i="1"/>
  <c r="V4905" i="1"/>
  <c r="X4905" i="1"/>
  <c r="Z4905" i="1" a="1"/>
  <c r="Z4905" i="1" s="1"/>
  <c r="AB4905" i="1" a="1"/>
  <c r="AB4905" i="1" s="1"/>
  <c r="AD4905" i="1"/>
  <c r="AF4905" i="1"/>
  <c r="AH4905" i="1"/>
  <c r="C4906" i="1"/>
  <c r="D4906" i="1"/>
  <c r="G4906" i="1"/>
  <c r="I4906" i="1"/>
  <c r="L4906" i="1"/>
  <c r="N4906" i="1"/>
  <c r="P4906" i="1"/>
  <c r="R4906" i="1"/>
  <c r="T4906" i="1"/>
  <c r="V4906" i="1"/>
  <c r="X4906" i="1"/>
  <c r="Z4906" i="1" a="1"/>
  <c r="Z4906" i="1" s="1"/>
  <c r="AB4906" i="1" a="1"/>
  <c r="AB4906" i="1" s="1"/>
  <c r="AD4906" i="1"/>
  <c r="AF4906" i="1"/>
  <c r="AH4906" i="1"/>
  <c r="C4907" i="1"/>
  <c r="D4907" i="1"/>
  <c r="G4907" i="1"/>
  <c r="I4907" i="1"/>
  <c r="L4907" i="1"/>
  <c r="N4907" i="1"/>
  <c r="P4907" i="1"/>
  <c r="R4907" i="1"/>
  <c r="T4907" i="1"/>
  <c r="V4907" i="1"/>
  <c r="X4907" i="1"/>
  <c r="Z4907" i="1" a="1"/>
  <c r="Z4907" i="1" s="1"/>
  <c r="AB4907" i="1" a="1"/>
  <c r="AB4907" i="1" s="1"/>
  <c r="AD4907" i="1"/>
  <c r="AF4907" i="1"/>
  <c r="AH4907" i="1"/>
  <c r="C4908" i="1"/>
  <c r="D4908" i="1"/>
  <c r="G4908" i="1"/>
  <c r="I4908" i="1"/>
  <c r="L4908" i="1"/>
  <c r="N4908" i="1"/>
  <c r="P4908" i="1"/>
  <c r="R4908" i="1"/>
  <c r="T4908" i="1"/>
  <c r="V4908" i="1"/>
  <c r="X4908" i="1"/>
  <c r="Z4908" i="1" a="1"/>
  <c r="Z4908" i="1" s="1"/>
  <c r="AB4908" i="1" a="1"/>
  <c r="AB4908" i="1" s="1"/>
  <c r="AD4908" i="1"/>
  <c r="AF4908" i="1"/>
  <c r="AH4908" i="1"/>
  <c r="C4909" i="1"/>
  <c r="D4909" i="1"/>
  <c r="G4909" i="1"/>
  <c r="I4909" i="1"/>
  <c r="L4909" i="1"/>
  <c r="N4909" i="1"/>
  <c r="P4909" i="1"/>
  <c r="R4909" i="1"/>
  <c r="T4909" i="1"/>
  <c r="V4909" i="1"/>
  <c r="X4909" i="1"/>
  <c r="Z4909" i="1" a="1"/>
  <c r="Z4909" i="1" s="1"/>
  <c r="AB4909" i="1" a="1"/>
  <c r="AB4909" i="1" s="1"/>
  <c r="AD4909" i="1"/>
  <c r="AF4909" i="1"/>
  <c r="AH4909" i="1"/>
  <c r="C4910" i="1"/>
  <c r="D4910" i="1"/>
  <c r="G4910" i="1"/>
  <c r="I4910" i="1"/>
  <c r="L4910" i="1"/>
  <c r="N4910" i="1"/>
  <c r="P4910" i="1"/>
  <c r="R4910" i="1"/>
  <c r="T4910" i="1"/>
  <c r="V4910" i="1"/>
  <c r="X4910" i="1"/>
  <c r="Z4910" i="1" a="1"/>
  <c r="Z4910" i="1"/>
  <c r="AB4910" i="1" a="1"/>
  <c r="AB4910" i="1"/>
  <c r="AD4910" i="1"/>
  <c r="AF4910" i="1"/>
  <c r="AH4910" i="1"/>
  <c r="C4911" i="1"/>
  <c r="D4911" i="1"/>
  <c r="G4911" i="1"/>
  <c r="I4911" i="1"/>
  <c r="L4911" i="1"/>
  <c r="N4911" i="1"/>
  <c r="P4911" i="1"/>
  <c r="R4911" i="1"/>
  <c r="T4911" i="1"/>
  <c r="V4911" i="1"/>
  <c r="X4911" i="1"/>
  <c r="Z4911" i="1" a="1"/>
  <c r="Z4911" i="1" s="1"/>
  <c r="AB4911" i="1" a="1"/>
  <c r="AB4911" i="1"/>
  <c r="AD4911" i="1"/>
  <c r="AF4911" i="1"/>
  <c r="AH4911" i="1"/>
  <c r="C4912" i="1"/>
  <c r="D4912" i="1"/>
  <c r="G4912" i="1"/>
  <c r="I4912" i="1"/>
  <c r="L4912" i="1"/>
  <c r="N4912" i="1"/>
  <c r="P4912" i="1"/>
  <c r="R4912" i="1"/>
  <c r="T4912" i="1"/>
  <c r="V4912" i="1"/>
  <c r="X4912" i="1"/>
  <c r="Z4912" i="1" a="1"/>
  <c r="Z4912" i="1" s="1"/>
  <c r="AB4912" i="1" a="1"/>
  <c r="AB4912" i="1"/>
  <c r="AD4912" i="1"/>
  <c r="AF4912" i="1"/>
  <c r="AH4912" i="1"/>
  <c r="C4913" i="1"/>
  <c r="D4913" i="1"/>
  <c r="G4913" i="1"/>
  <c r="I4913" i="1"/>
  <c r="L4913" i="1"/>
  <c r="N4913" i="1"/>
  <c r="P4913" i="1"/>
  <c r="R4913" i="1"/>
  <c r="T4913" i="1"/>
  <c r="V4913" i="1"/>
  <c r="X4913" i="1"/>
  <c r="Z4913" i="1" a="1"/>
  <c r="Z4913" i="1" s="1"/>
  <c r="AB4913" i="1" a="1"/>
  <c r="AB4913" i="1" s="1"/>
  <c r="AD4913" i="1"/>
  <c r="AF4913" i="1"/>
  <c r="AH4913" i="1"/>
  <c r="C4914" i="1"/>
  <c r="D4914" i="1"/>
  <c r="G4914" i="1"/>
  <c r="I4914" i="1"/>
  <c r="L4914" i="1"/>
  <c r="N4914" i="1"/>
  <c r="P4914" i="1"/>
  <c r="R4914" i="1"/>
  <c r="T4914" i="1"/>
  <c r="V4914" i="1"/>
  <c r="X4914" i="1"/>
  <c r="Z4914" i="1" a="1"/>
  <c r="Z4914" i="1" s="1"/>
  <c r="AB4914" i="1" a="1"/>
  <c r="AB4914" i="1"/>
  <c r="AD4914" i="1"/>
  <c r="AF4914" i="1"/>
  <c r="AH4914" i="1"/>
  <c r="AI4914" i="1"/>
  <c r="C4915" i="1"/>
  <c r="D4915" i="1"/>
  <c r="G4915" i="1"/>
  <c r="I4915" i="1"/>
  <c r="L4915" i="1"/>
  <c r="N4915" i="1"/>
  <c r="P4915" i="1"/>
  <c r="R4915" i="1"/>
  <c r="T4915" i="1"/>
  <c r="V4915" i="1"/>
  <c r="X4915" i="1"/>
  <c r="Z4915" i="1" a="1"/>
  <c r="Z4915" i="1" s="1"/>
  <c r="AB4915" i="1" a="1"/>
  <c r="AB4915" i="1" s="1"/>
  <c r="AD4915" i="1"/>
  <c r="AF4915" i="1"/>
  <c r="AH4915" i="1"/>
  <c r="C4916" i="1"/>
  <c r="D4916" i="1"/>
  <c r="G4916" i="1"/>
  <c r="I4916" i="1"/>
  <c r="L4916" i="1"/>
  <c r="N4916" i="1"/>
  <c r="P4916" i="1"/>
  <c r="R4916" i="1"/>
  <c r="T4916" i="1"/>
  <c r="V4916" i="1"/>
  <c r="X4916" i="1"/>
  <c r="Z4916" i="1" a="1"/>
  <c r="Z4916" i="1"/>
  <c r="AB4916" i="1" a="1"/>
  <c r="AB4916" i="1" s="1"/>
  <c r="AD4916" i="1"/>
  <c r="AF4916" i="1"/>
  <c r="AH4916" i="1"/>
  <c r="C4917" i="1"/>
  <c r="D4917" i="1"/>
  <c r="G4917" i="1"/>
  <c r="I4917" i="1"/>
  <c r="L4917" i="1"/>
  <c r="N4917" i="1"/>
  <c r="P4917" i="1"/>
  <c r="R4917" i="1"/>
  <c r="T4917" i="1"/>
  <c r="V4917" i="1"/>
  <c r="X4917" i="1"/>
  <c r="Z4917" i="1" a="1"/>
  <c r="Z4917" i="1" s="1"/>
  <c r="AB4917" i="1" a="1"/>
  <c r="AB4917" i="1"/>
  <c r="AD4917" i="1"/>
  <c r="AF4917" i="1"/>
  <c r="AH4917" i="1"/>
  <c r="C4918" i="1"/>
  <c r="D4918" i="1"/>
  <c r="G4918" i="1"/>
  <c r="I4918" i="1"/>
  <c r="L4918" i="1"/>
  <c r="N4918" i="1"/>
  <c r="P4918" i="1"/>
  <c r="R4918" i="1"/>
  <c r="T4918" i="1"/>
  <c r="V4918" i="1"/>
  <c r="X4918" i="1"/>
  <c r="Z4918" i="1" a="1"/>
  <c r="Z4918" i="1" s="1"/>
  <c r="AB4918" i="1" a="1"/>
  <c r="AB4918" i="1" s="1"/>
  <c r="AD4918" i="1"/>
  <c r="AF4918" i="1"/>
  <c r="AH4918" i="1"/>
  <c r="C4919" i="1"/>
  <c r="D4919" i="1"/>
  <c r="G4919" i="1"/>
  <c r="I4919" i="1"/>
  <c r="L4919" i="1"/>
  <c r="N4919" i="1"/>
  <c r="P4919" i="1"/>
  <c r="R4919" i="1"/>
  <c r="T4919" i="1"/>
  <c r="V4919" i="1"/>
  <c r="X4919" i="1"/>
  <c r="Z4919" i="1" a="1"/>
  <c r="Z4919" i="1" s="1"/>
  <c r="AB4919" i="1" a="1"/>
  <c r="AB4919" i="1" s="1"/>
  <c r="AD4919" i="1"/>
  <c r="AF4919" i="1"/>
  <c r="AH4919" i="1"/>
  <c r="C4920" i="1"/>
  <c r="D4920" i="1"/>
  <c r="G4920" i="1"/>
  <c r="I4920" i="1"/>
  <c r="L4920" i="1"/>
  <c r="N4920" i="1"/>
  <c r="P4920" i="1"/>
  <c r="R4920" i="1"/>
  <c r="T4920" i="1"/>
  <c r="V4920" i="1"/>
  <c r="X4920" i="1"/>
  <c r="Z4920" i="1" a="1"/>
  <c r="Z4920" i="1" s="1"/>
  <c r="AB4920" i="1" a="1"/>
  <c r="AB4920" i="1" s="1"/>
  <c r="AD4920" i="1"/>
  <c r="AF4920" i="1"/>
  <c r="AH4920" i="1"/>
  <c r="C4921" i="1"/>
  <c r="D4921" i="1"/>
  <c r="G4921" i="1"/>
  <c r="I4921" i="1"/>
  <c r="L4921" i="1"/>
  <c r="N4921" i="1"/>
  <c r="P4921" i="1"/>
  <c r="R4921" i="1"/>
  <c r="T4921" i="1"/>
  <c r="V4921" i="1"/>
  <c r="X4921" i="1"/>
  <c r="Z4921" i="1" a="1"/>
  <c r="Z4921" i="1" s="1"/>
  <c r="AB4921" i="1" a="1"/>
  <c r="AB4921" i="1" s="1"/>
  <c r="AD4921" i="1"/>
  <c r="AF4921" i="1"/>
  <c r="AH4921" i="1"/>
  <c r="C4922" i="1"/>
  <c r="D4922" i="1"/>
  <c r="G4922" i="1"/>
  <c r="I4922" i="1"/>
  <c r="L4922" i="1"/>
  <c r="N4922" i="1"/>
  <c r="P4922" i="1"/>
  <c r="R4922" i="1"/>
  <c r="T4922" i="1"/>
  <c r="V4922" i="1"/>
  <c r="X4922" i="1"/>
  <c r="Z4922" i="1" a="1"/>
  <c r="Z4922" i="1"/>
  <c r="AB4922" i="1" a="1"/>
  <c r="AB4922" i="1" s="1"/>
  <c r="AD4922" i="1"/>
  <c r="AF4922" i="1"/>
  <c r="AH4922" i="1"/>
  <c r="C4923" i="1"/>
  <c r="D4923" i="1"/>
  <c r="G4923" i="1"/>
  <c r="I4923" i="1"/>
  <c r="L4923" i="1"/>
  <c r="N4923" i="1"/>
  <c r="P4923" i="1"/>
  <c r="R4923" i="1"/>
  <c r="T4923" i="1"/>
  <c r="V4923" i="1"/>
  <c r="X4923" i="1"/>
  <c r="Z4923" i="1" a="1"/>
  <c r="Z4923" i="1" s="1"/>
  <c r="AB4923" i="1" a="1"/>
  <c r="AB4923" i="1" s="1"/>
  <c r="AD4923" i="1"/>
  <c r="AF4923" i="1"/>
  <c r="AH4923" i="1"/>
  <c r="C4924" i="1"/>
  <c r="D4924" i="1"/>
  <c r="G4924" i="1"/>
  <c r="I4924" i="1"/>
  <c r="L4924" i="1"/>
  <c r="N4924" i="1"/>
  <c r="P4924" i="1"/>
  <c r="R4924" i="1"/>
  <c r="T4924" i="1"/>
  <c r="V4924" i="1"/>
  <c r="X4924" i="1"/>
  <c r="Z4924" i="1" a="1"/>
  <c r="Z4924" i="1" s="1"/>
  <c r="AB4924" i="1" a="1"/>
  <c r="AB4924" i="1" s="1"/>
  <c r="AD4924" i="1"/>
  <c r="AF4924" i="1"/>
  <c r="AH4924" i="1"/>
  <c r="C4925" i="1"/>
  <c r="D4925" i="1"/>
  <c r="G4925" i="1"/>
  <c r="I4925" i="1"/>
  <c r="L4925" i="1"/>
  <c r="N4925" i="1"/>
  <c r="P4925" i="1"/>
  <c r="R4925" i="1"/>
  <c r="T4925" i="1"/>
  <c r="V4925" i="1"/>
  <c r="X4925" i="1"/>
  <c r="Z4925" i="1" a="1"/>
  <c r="Z4925" i="1" s="1"/>
  <c r="AB4925" i="1" a="1"/>
  <c r="AB4925" i="1" s="1"/>
  <c r="AD4925" i="1"/>
  <c r="AF4925" i="1"/>
  <c r="AH4925" i="1"/>
  <c r="C4926" i="1"/>
  <c r="D4926" i="1"/>
  <c r="G4926" i="1"/>
  <c r="I4926" i="1"/>
  <c r="L4926" i="1"/>
  <c r="N4926" i="1"/>
  <c r="P4926" i="1"/>
  <c r="R4926" i="1"/>
  <c r="T4926" i="1"/>
  <c r="V4926" i="1"/>
  <c r="X4926" i="1"/>
  <c r="Z4926" i="1" a="1"/>
  <c r="Z4926" i="1" s="1"/>
  <c r="AB4926" i="1" a="1"/>
  <c r="AB4926" i="1" s="1"/>
  <c r="AD4926" i="1"/>
  <c r="AF4926" i="1"/>
  <c r="AH4926" i="1"/>
  <c r="C4927" i="1"/>
  <c r="D4927" i="1"/>
  <c r="G4927" i="1"/>
  <c r="I4927" i="1"/>
  <c r="L4927" i="1"/>
  <c r="N4927" i="1"/>
  <c r="P4927" i="1"/>
  <c r="R4927" i="1"/>
  <c r="T4927" i="1"/>
  <c r="V4927" i="1"/>
  <c r="X4927" i="1"/>
  <c r="Z4927" i="1" a="1"/>
  <c r="Z4927" i="1" s="1"/>
  <c r="AB4927" i="1" a="1"/>
  <c r="AB4927" i="1" s="1"/>
  <c r="AD4927" i="1"/>
  <c r="AF4927" i="1"/>
  <c r="AH4927" i="1"/>
  <c r="C4928" i="1"/>
  <c r="D4928" i="1"/>
  <c r="G4928" i="1"/>
  <c r="I4928" i="1"/>
  <c r="L4928" i="1"/>
  <c r="N4928" i="1"/>
  <c r="P4928" i="1"/>
  <c r="R4928" i="1"/>
  <c r="T4928" i="1"/>
  <c r="V4928" i="1"/>
  <c r="X4928" i="1"/>
  <c r="Z4928" i="1" a="1"/>
  <c r="Z4928" i="1" s="1"/>
  <c r="AB4928" i="1" a="1"/>
  <c r="AB4928" i="1" s="1"/>
  <c r="AD4928" i="1"/>
  <c r="AF4928" i="1"/>
  <c r="AH4928" i="1"/>
  <c r="C4929" i="1"/>
  <c r="D4929" i="1"/>
  <c r="G4929" i="1"/>
  <c r="I4929" i="1"/>
  <c r="L4929" i="1"/>
  <c r="N4929" i="1"/>
  <c r="P4929" i="1"/>
  <c r="R4929" i="1"/>
  <c r="T4929" i="1"/>
  <c r="V4929" i="1"/>
  <c r="X4929" i="1"/>
  <c r="Z4929" i="1" a="1"/>
  <c r="Z4929" i="1" s="1"/>
  <c r="AB4929" i="1" a="1"/>
  <c r="AB4929" i="1" s="1"/>
  <c r="AD4929" i="1"/>
  <c r="AF4929" i="1"/>
  <c r="AH4929" i="1"/>
  <c r="C4930" i="1"/>
  <c r="D4930" i="1"/>
  <c r="G4930" i="1"/>
  <c r="I4930" i="1"/>
  <c r="L4930" i="1"/>
  <c r="N4930" i="1"/>
  <c r="P4930" i="1"/>
  <c r="R4930" i="1"/>
  <c r="T4930" i="1"/>
  <c r="V4930" i="1"/>
  <c r="X4930" i="1"/>
  <c r="Z4930" i="1" a="1"/>
  <c r="Z4930" i="1"/>
  <c r="AB4930" i="1" a="1"/>
  <c r="AB4930" i="1"/>
  <c r="AD4930" i="1"/>
  <c r="AF4930" i="1"/>
  <c r="AH4930" i="1"/>
  <c r="C4931" i="1"/>
  <c r="D4931" i="1"/>
  <c r="G4931" i="1"/>
  <c r="I4931" i="1"/>
  <c r="L4931" i="1"/>
  <c r="N4931" i="1"/>
  <c r="P4931" i="1"/>
  <c r="R4931" i="1"/>
  <c r="T4931" i="1"/>
  <c r="V4931" i="1"/>
  <c r="X4931" i="1"/>
  <c r="Z4931" i="1" a="1"/>
  <c r="Z4931" i="1" s="1"/>
  <c r="AB4931" i="1" a="1"/>
  <c r="AB4931" i="1" s="1"/>
  <c r="AD4931" i="1"/>
  <c r="AF4931" i="1"/>
  <c r="AH4931" i="1"/>
  <c r="C4932" i="1"/>
  <c r="D4932" i="1"/>
  <c r="G4932" i="1"/>
  <c r="I4932" i="1"/>
  <c r="L4932" i="1"/>
  <c r="N4932" i="1"/>
  <c r="P4932" i="1"/>
  <c r="R4932" i="1"/>
  <c r="T4932" i="1"/>
  <c r="V4932" i="1"/>
  <c r="X4932" i="1"/>
  <c r="Z4932" i="1" a="1"/>
  <c r="Z4932" i="1" s="1"/>
  <c r="AB4932" i="1" a="1"/>
  <c r="AB4932" i="1" s="1"/>
  <c r="AD4932" i="1"/>
  <c r="AF4932" i="1"/>
  <c r="AH4932" i="1"/>
  <c r="C4933" i="1"/>
  <c r="D4933" i="1"/>
  <c r="G4933" i="1"/>
  <c r="I4933" i="1"/>
  <c r="L4933" i="1"/>
  <c r="N4933" i="1"/>
  <c r="P4933" i="1"/>
  <c r="R4933" i="1"/>
  <c r="T4933" i="1"/>
  <c r="V4933" i="1"/>
  <c r="X4933" i="1"/>
  <c r="Z4933" i="1" a="1"/>
  <c r="Z4933" i="1" s="1"/>
  <c r="AB4933" i="1" a="1"/>
  <c r="AB4933" i="1" s="1"/>
  <c r="AD4933" i="1"/>
  <c r="AF4933" i="1"/>
  <c r="AH4933" i="1"/>
  <c r="C4934" i="1"/>
  <c r="D4934" i="1"/>
  <c r="G4934" i="1"/>
  <c r="I4934" i="1"/>
  <c r="L4934" i="1"/>
  <c r="N4934" i="1"/>
  <c r="P4934" i="1"/>
  <c r="R4934" i="1"/>
  <c r="T4934" i="1"/>
  <c r="V4934" i="1"/>
  <c r="X4934" i="1"/>
  <c r="Z4934" i="1" a="1"/>
  <c r="Z4934" i="1" s="1"/>
  <c r="AB4934" i="1" a="1"/>
  <c r="AB4934" i="1"/>
  <c r="AD4934" i="1"/>
  <c r="AF4934" i="1"/>
  <c r="AH4934" i="1"/>
  <c r="C4935" i="1"/>
  <c r="D4935" i="1"/>
  <c r="G4935" i="1"/>
  <c r="I4935" i="1"/>
  <c r="L4935" i="1"/>
  <c r="N4935" i="1"/>
  <c r="P4935" i="1"/>
  <c r="R4935" i="1"/>
  <c r="T4935" i="1"/>
  <c r="V4935" i="1"/>
  <c r="X4935" i="1"/>
  <c r="Z4935" i="1" a="1"/>
  <c r="Z4935" i="1"/>
  <c r="AB4935" i="1" a="1"/>
  <c r="AB4935" i="1" s="1"/>
  <c r="AD4935" i="1"/>
  <c r="AF4935" i="1"/>
  <c r="AH4935" i="1"/>
  <c r="C4936" i="1"/>
  <c r="D4936" i="1"/>
  <c r="G4936" i="1"/>
  <c r="I4936" i="1"/>
  <c r="L4936" i="1"/>
  <c r="N4936" i="1"/>
  <c r="P4936" i="1"/>
  <c r="R4936" i="1"/>
  <c r="T4936" i="1"/>
  <c r="V4936" i="1"/>
  <c r="X4936" i="1"/>
  <c r="Z4936" i="1" a="1"/>
  <c r="Z4936" i="1"/>
  <c r="AB4936" i="1" a="1"/>
  <c r="AB4936" i="1"/>
  <c r="AD4936" i="1"/>
  <c r="AF4936" i="1"/>
  <c r="AH4936" i="1"/>
  <c r="C4937" i="1"/>
  <c r="D4937" i="1"/>
  <c r="G4937" i="1"/>
  <c r="I4937" i="1"/>
  <c r="L4937" i="1"/>
  <c r="N4937" i="1"/>
  <c r="P4937" i="1"/>
  <c r="R4937" i="1"/>
  <c r="T4937" i="1"/>
  <c r="V4937" i="1"/>
  <c r="X4937" i="1"/>
  <c r="Z4937" i="1" a="1"/>
  <c r="Z4937" i="1" s="1"/>
  <c r="AB4937" i="1" a="1"/>
  <c r="AB4937" i="1" s="1"/>
  <c r="AD4937" i="1"/>
  <c r="AF4937" i="1"/>
  <c r="AH4937" i="1"/>
  <c r="C4938" i="1"/>
  <c r="D4938" i="1"/>
  <c r="G4938" i="1"/>
  <c r="I4938" i="1"/>
  <c r="L4938" i="1"/>
  <c r="N4938" i="1"/>
  <c r="P4938" i="1"/>
  <c r="R4938" i="1"/>
  <c r="T4938" i="1"/>
  <c r="V4938" i="1"/>
  <c r="X4938" i="1"/>
  <c r="Z4938" i="1" a="1"/>
  <c r="Z4938" i="1" s="1"/>
  <c r="AI4938" i="1" s="1"/>
  <c r="AB4938" i="1" a="1"/>
  <c r="AB4938" i="1"/>
  <c r="AD4938" i="1"/>
  <c r="AF4938" i="1"/>
  <c r="AH4938" i="1"/>
  <c r="C4939" i="1"/>
  <c r="D4939" i="1"/>
  <c r="G4939" i="1"/>
  <c r="I4939" i="1"/>
  <c r="L4939" i="1"/>
  <c r="N4939" i="1"/>
  <c r="P4939" i="1"/>
  <c r="R4939" i="1"/>
  <c r="T4939" i="1"/>
  <c r="V4939" i="1"/>
  <c r="X4939" i="1"/>
  <c r="Z4939" i="1" a="1"/>
  <c r="Z4939" i="1"/>
  <c r="AB4939" i="1" a="1"/>
  <c r="AB4939" i="1" s="1"/>
  <c r="AD4939" i="1"/>
  <c r="AF4939" i="1"/>
  <c r="AH4939" i="1"/>
  <c r="C4940" i="1"/>
  <c r="D4940" i="1"/>
  <c r="G4940" i="1"/>
  <c r="I4940" i="1"/>
  <c r="L4940" i="1"/>
  <c r="N4940" i="1"/>
  <c r="P4940" i="1"/>
  <c r="R4940" i="1"/>
  <c r="T4940" i="1"/>
  <c r="V4940" i="1"/>
  <c r="X4940" i="1"/>
  <c r="Z4940" i="1" a="1"/>
  <c r="Z4940" i="1" s="1"/>
  <c r="AB4940" i="1" a="1"/>
  <c r="AB4940" i="1" s="1"/>
  <c r="AD4940" i="1"/>
  <c r="AF4940" i="1"/>
  <c r="AH4940" i="1"/>
  <c r="C4941" i="1"/>
  <c r="D4941" i="1"/>
  <c r="G4941" i="1"/>
  <c r="I4941" i="1"/>
  <c r="L4941" i="1"/>
  <c r="N4941" i="1"/>
  <c r="P4941" i="1"/>
  <c r="R4941" i="1"/>
  <c r="T4941" i="1"/>
  <c r="V4941" i="1"/>
  <c r="X4941" i="1"/>
  <c r="Z4941" i="1" a="1"/>
  <c r="Z4941" i="1" s="1"/>
  <c r="AB4941" i="1" a="1"/>
  <c r="AB4941" i="1"/>
  <c r="AD4941" i="1"/>
  <c r="AF4941" i="1"/>
  <c r="AH4941" i="1"/>
  <c r="C4942" i="1"/>
  <c r="D4942" i="1"/>
  <c r="G4942" i="1"/>
  <c r="I4942" i="1"/>
  <c r="L4942" i="1"/>
  <c r="N4942" i="1"/>
  <c r="P4942" i="1"/>
  <c r="R4942" i="1"/>
  <c r="T4942" i="1"/>
  <c r="V4942" i="1"/>
  <c r="X4942" i="1"/>
  <c r="Z4942" i="1" a="1"/>
  <c r="Z4942" i="1" s="1"/>
  <c r="AB4942" i="1" a="1"/>
  <c r="AB4942" i="1" s="1"/>
  <c r="AD4942" i="1"/>
  <c r="AF4942" i="1"/>
  <c r="AH4942" i="1"/>
  <c r="C4943" i="1"/>
  <c r="D4943" i="1"/>
  <c r="G4943" i="1"/>
  <c r="I4943" i="1"/>
  <c r="L4943" i="1"/>
  <c r="N4943" i="1"/>
  <c r="P4943" i="1"/>
  <c r="R4943" i="1"/>
  <c r="T4943" i="1"/>
  <c r="V4943" i="1"/>
  <c r="X4943" i="1"/>
  <c r="Z4943" i="1" a="1"/>
  <c r="Z4943" i="1" s="1"/>
  <c r="AB4943" i="1" a="1"/>
  <c r="AB4943" i="1" s="1"/>
  <c r="AD4943" i="1"/>
  <c r="AF4943" i="1"/>
  <c r="AH4943" i="1"/>
  <c r="C4944" i="1"/>
  <c r="D4944" i="1"/>
  <c r="G4944" i="1"/>
  <c r="I4944" i="1"/>
  <c r="L4944" i="1"/>
  <c r="N4944" i="1"/>
  <c r="P4944" i="1"/>
  <c r="R4944" i="1"/>
  <c r="T4944" i="1"/>
  <c r="V4944" i="1"/>
  <c r="X4944" i="1"/>
  <c r="Z4944" i="1" a="1"/>
  <c r="Z4944" i="1" s="1"/>
  <c r="AB4944" i="1" a="1"/>
  <c r="AB4944" i="1"/>
  <c r="AD4944" i="1"/>
  <c r="AF4944" i="1"/>
  <c r="AH4944" i="1"/>
  <c r="C4945" i="1"/>
  <c r="D4945" i="1"/>
  <c r="G4945" i="1"/>
  <c r="I4945" i="1"/>
  <c r="L4945" i="1"/>
  <c r="N4945" i="1"/>
  <c r="P4945" i="1"/>
  <c r="R4945" i="1"/>
  <c r="T4945" i="1"/>
  <c r="V4945" i="1"/>
  <c r="X4945" i="1"/>
  <c r="Z4945" i="1" a="1"/>
  <c r="Z4945" i="1" s="1"/>
  <c r="AB4945" i="1" a="1"/>
  <c r="AB4945" i="1"/>
  <c r="AD4945" i="1"/>
  <c r="AF4945" i="1"/>
  <c r="AH4945" i="1"/>
  <c r="C4946" i="1"/>
  <c r="D4946" i="1"/>
  <c r="G4946" i="1"/>
  <c r="I4946" i="1"/>
  <c r="L4946" i="1"/>
  <c r="N4946" i="1"/>
  <c r="P4946" i="1"/>
  <c r="R4946" i="1"/>
  <c r="T4946" i="1"/>
  <c r="V4946" i="1"/>
  <c r="X4946" i="1"/>
  <c r="Z4946" i="1" a="1"/>
  <c r="Z4946" i="1" s="1"/>
  <c r="AB4946" i="1" a="1"/>
  <c r="AB4946" i="1"/>
  <c r="AD4946" i="1"/>
  <c r="AF4946" i="1"/>
  <c r="AH4946" i="1"/>
  <c r="C4947" i="1"/>
  <c r="D4947" i="1"/>
  <c r="G4947" i="1"/>
  <c r="I4947" i="1"/>
  <c r="L4947" i="1"/>
  <c r="N4947" i="1"/>
  <c r="P4947" i="1"/>
  <c r="R4947" i="1"/>
  <c r="T4947" i="1"/>
  <c r="V4947" i="1"/>
  <c r="X4947" i="1"/>
  <c r="Z4947" i="1" a="1"/>
  <c r="Z4947" i="1" s="1"/>
  <c r="AB4947" i="1" a="1"/>
  <c r="AB4947" i="1" s="1"/>
  <c r="AD4947" i="1"/>
  <c r="AF4947" i="1"/>
  <c r="AH4947" i="1"/>
  <c r="C4948" i="1"/>
  <c r="D4948" i="1"/>
  <c r="G4948" i="1"/>
  <c r="I4948" i="1"/>
  <c r="L4948" i="1"/>
  <c r="N4948" i="1"/>
  <c r="P4948" i="1"/>
  <c r="R4948" i="1"/>
  <c r="T4948" i="1"/>
  <c r="V4948" i="1"/>
  <c r="X4948" i="1"/>
  <c r="Z4948" i="1" a="1"/>
  <c r="Z4948" i="1" s="1"/>
  <c r="AB4948" i="1" a="1"/>
  <c r="AB4948" i="1" s="1"/>
  <c r="AD4948" i="1"/>
  <c r="AF4948" i="1"/>
  <c r="AH4948" i="1"/>
  <c r="C4949" i="1"/>
  <c r="D4949" i="1"/>
  <c r="G4949" i="1"/>
  <c r="I4949" i="1"/>
  <c r="L4949" i="1"/>
  <c r="N4949" i="1"/>
  <c r="P4949" i="1"/>
  <c r="R4949" i="1"/>
  <c r="T4949" i="1"/>
  <c r="V4949" i="1"/>
  <c r="X4949" i="1"/>
  <c r="Z4949" i="1" a="1"/>
  <c r="Z4949" i="1" s="1"/>
  <c r="AB4949" i="1" a="1"/>
  <c r="AB4949" i="1"/>
  <c r="AD4949" i="1"/>
  <c r="AF4949" i="1"/>
  <c r="AH4949" i="1"/>
  <c r="C4950" i="1"/>
  <c r="D4950" i="1"/>
  <c r="G4950" i="1"/>
  <c r="I4950" i="1"/>
  <c r="L4950" i="1"/>
  <c r="N4950" i="1"/>
  <c r="P4950" i="1"/>
  <c r="R4950" i="1"/>
  <c r="T4950" i="1"/>
  <c r="V4950" i="1"/>
  <c r="X4950" i="1"/>
  <c r="Z4950" i="1" a="1"/>
  <c r="Z4950" i="1" s="1"/>
  <c r="AB4950" i="1" a="1"/>
  <c r="AB4950" i="1"/>
  <c r="AD4950" i="1"/>
  <c r="AF4950" i="1"/>
  <c r="AH4950" i="1"/>
  <c r="AI4950" i="1"/>
  <c r="C4951" i="1"/>
  <c r="D4951" i="1"/>
  <c r="G4951" i="1"/>
  <c r="I4951" i="1"/>
  <c r="L4951" i="1"/>
  <c r="N4951" i="1"/>
  <c r="P4951" i="1"/>
  <c r="R4951" i="1"/>
  <c r="T4951" i="1"/>
  <c r="V4951" i="1"/>
  <c r="X4951" i="1"/>
  <c r="Z4951" i="1" a="1"/>
  <c r="Z4951" i="1" s="1"/>
  <c r="AB4951" i="1" a="1"/>
  <c r="AB4951" i="1" s="1"/>
  <c r="AD4951" i="1"/>
  <c r="AF4951" i="1"/>
  <c r="AH4951" i="1"/>
  <c r="C4952" i="1"/>
  <c r="D4952" i="1"/>
  <c r="G4952" i="1"/>
  <c r="I4952" i="1"/>
  <c r="L4952" i="1"/>
  <c r="N4952" i="1"/>
  <c r="P4952" i="1"/>
  <c r="R4952" i="1"/>
  <c r="T4952" i="1"/>
  <c r="V4952" i="1"/>
  <c r="X4952" i="1"/>
  <c r="Z4952" i="1" a="1"/>
  <c r="Z4952" i="1"/>
  <c r="AB4952" i="1" a="1"/>
  <c r="AB4952" i="1" s="1"/>
  <c r="AD4952" i="1"/>
  <c r="AF4952" i="1"/>
  <c r="AH4952" i="1"/>
  <c r="C4953" i="1"/>
  <c r="D4953" i="1"/>
  <c r="G4953" i="1"/>
  <c r="I4953" i="1"/>
  <c r="L4953" i="1"/>
  <c r="N4953" i="1"/>
  <c r="P4953" i="1"/>
  <c r="R4953" i="1"/>
  <c r="T4953" i="1"/>
  <c r="V4953" i="1"/>
  <c r="X4953" i="1"/>
  <c r="Z4953" i="1" a="1"/>
  <c r="Z4953" i="1" s="1"/>
  <c r="AB4953" i="1" a="1"/>
  <c r="AB4953" i="1"/>
  <c r="AD4953" i="1"/>
  <c r="AF4953" i="1"/>
  <c r="AH4953" i="1"/>
  <c r="C4954" i="1"/>
  <c r="D4954" i="1"/>
  <c r="G4954" i="1"/>
  <c r="I4954" i="1"/>
  <c r="L4954" i="1"/>
  <c r="N4954" i="1"/>
  <c r="P4954" i="1"/>
  <c r="R4954" i="1"/>
  <c r="T4954" i="1"/>
  <c r="V4954" i="1"/>
  <c r="X4954" i="1"/>
  <c r="Z4954" i="1" a="1"/>
  <c r="Z4954" i="1" s="1"/>
  <c r="AB4954" i="1" a="1"/>
  <c r="AB4954" i="1"/>
  <c r="AD4954" i="1"/>
  <c r="AF4954" i="1"/>
  <c r="AH4954" i="1"/>
  <c r="C4955" i="1"/>
  <c r="D4955" i="1"/>
  <c r="G4955" i="1"/>
  <c r="I4955" i="1"/>
  <c r="L4955" i="1"/>
  <c r="N4955" i="1"/>
  <c r="P4955" i="1"/>
  <c r="R4955" i="1"/>
  <c r="T4955" i="1"/>
  <c r="V4955" i="1"/>
  <c r="X4955" i="1"/>
  <c r="Z4955" i="1" a="1"/>
  <c r="Z4955" i="1" s="1"/>
  <c r="AB4955" i="1" a="1"/>
  <c r="AB4955" i="1" s="1"/>
  <c r="AD4955" i="1"/>
  <c r="AF4955" i="1"/>
  <c r="AH4955" i="1"/>
  <c r="C4956" i="1"/>
  <c r="D4956" i="1"/>
  <c r="G4956" i="1"/>
  <c r="I4956" i="1"/>
  <c r="L4956" i="1"/>
  <c r="N4956" i="1"/>
  <c r="P4956" i="1"/>
  <c r="R4956" i="1"/>
  <c r="T4956" i="1"/>
  <c r="V4956" i="1"/>
  <c r="X4956" i="1"/>
  <c r="Z4956" i="1" a="1"/>
  <c r="Z4956" i="1" s="1"/>
  <c r="AB4956" i="1" a="1"/>
  <c r="AB4956" i="1" s="1"/>
  <c r="AD4956" i="1"/>
  <c r="AF4956" i="1"/>
  <c r="AH4956" i="1"/>
  <c r="C4957" i="1"/>
  <c r="D4957" i="1"/>
  <c r="G4957" i="1"/>
  <c r="I4957" i="1"/>
  <c r="L4957" i="1"/>
  <c r="N4957" i="1"/>
  <c r="P4957" i="1"/>
  <c r="R4957" i="1"/>
  <c r="T4957" i="1"/>
  <c r="V4957" i="1"/>
  <c r="X4957" i="1"/>
  <c r="Z4957" i="1" a="1"/>
  <c r="Z4957" i="1" s="1"/>
  <c r="AB4957" i="1" a="1"/>
  <c r="AB4957" i="1"/>
  <c r="AD4957" i="1"/>
  <c r="AF4957" i="1"/>
  <c r="AH4957" i="1"/>
  <c r="C4958" i="1"/>
  <c r="D4958" i="1"/>
  <c r="G4958" i="1"/>
  <c r="I4958" i="1"/>
  <c r="L4958" i="1"/>
  <c r="N4958" i="1"/>
  <c r="P4958" i="1"/>
  <c r="R4958" i="1"/>
  <c r="T4958" i="1"/>
  <c r="V4958" i="1"/>
  <c r="X4958" i="1"/>
  <c r="Z4958" i="1" a="1"/>
  <c r="Z4958" i="1"/>
  <c r="AB4958" i="1" a="1"/>
  <c r="AB4958" i="1"/>
  <c r="AD4958" i="1"/>
  <c r="AF4958" i="1"/>
  <c r="AH4958" i="1"/>
  <c r="C4959" i="1"/>
  <c r="D4959" i="1"/>
  <c r="G4959" i="1"/>
  <c r="I4959" i="1"/>
  <c r="L4959" i="1"/>
  <c r="N4959" i="1"/>
  <c r="P4959" i="1"/>
  <c r="R4959" i="1"/>
  <c r="T4959" i="1"/>
  <c r="V4959" i="1"/>
  <c r="X4959" i="1"/>
  <c r="Z4959" i="1" a="1"/>
  <c r="Z4959" i="1" s="1"/>
  <c r="AB4959" i="1" a="1"/>
  <c r="AB4959" i="1" s="1"/>
  <c r="AD4959" i="1"/>
  <c r="AF4959" i="1"/>
  <c r="AH4959" i="1"/>
  <c r="C4960" i="1"/>
  <c r="D4960" i="1"/>
  <c r="G4960" i="1"/>
  <c r="I4960" i="1"/>
  <c r="L4960" i="1"/>
  <c r="N4960" i="1"/>
  <c r="P4960" i="1"/>
  <c r="R4960" i="1"/>
  <c r="T4960" i="1"/>
  <c r="V4960" i="1"/>
  <c r="X4960" i="1"/>
  <c r="Z4960" i="1" a="1"/>
  <c r="Z4960" i="1" s="1"/>
  <c r="AB4960" i="1" a="1"/>
  <c r="AB4960" i="1" s="1"/>
  <c r="AD4960" i="1"/>
  <c r="AF4960" i="1"/>
  <c r="AH4960" i="1"/>
  <c r="C4961" i="1"/>
  <c r="D4961" i="1"/>
  <c r="G4961" i="1"/>
  <c r="I4961" i="1"/>
  <c r="L4961" i="1"/>
  <c r="N4961" i="1"/>
  <c r="P4961" i="1"/>
  <c r="R4961" i="1"/>
  <c r="T4961" i="1"/>
  <c r="V4961" i="1"/>
  <c r="X4961" i="1"/>
  <c r="Z4961" i="1" a="1"/>
  <c r="Z4961" i="1"/>
  <c r="AB4961" i="1" a="1"/>
  <c r="AB4961" i="1" s="1"/>
  <c r="AD4961" i="1"/>
  <c r="AF4961" i="1"/>
  <c r="AH4961" i="1"/>
  <c r="C4962" i="1"/>
  <c r="D4962" i="1"/>
  <c r="G4962" i="1"/>
  <c r="I4962" i="1"/>
  <c r="L4962" i="1"/>
  <c r="N4962" i="1"/>
  <c r="P4962" i="1"/>
  <c r="R4962" i="1"/>
  <c r="T4962" i="1"/>
  <c r="V4962" i="1"/>
  <c r="X4962" i="1"/>
  <c r="Z4962" i="1" a="1"/>
  <c r="Z4962" i="1" s="1"/>
  <c r="AB4962" i="1" a="1"/>
  <c r="AB4962" i="1" s="1"/>
  <c r="AD4962" i="1"/>
  <c r="AF4962" i="1"/>
  <c r="AH4962" i="1"/>
  <c r="C4963" i="1"/>
  <c r="D4963" i="1"/>
  <c r="G4963" i="1"/>
  <c r="I4963" i="1"/>
  <c r="L4963" i="1"/>
  <c r="N4963" i="1"/>
  <c r="P4963" i="1"/>
  <c r="R4963" i="1"/>
  <c r="T4963" i="1"/>
  <c r="V4963" i="1"/>
  <c r="X4963" i="1"/>
  <c r="Z4963" i="1" a="1"/>
  <c r="Z4963" i="1" s="1"/>
  <c r="AB4963" i="1" a="1"/>
  <c r="AB4963" i="1" s="1"/>
  <c r="AD4963" i="1"/>
  <c r="AF4963" i="1"/>
  <c r="AH4963" i="1"/>
  <c r="C4964" i="1"/>
  <c r="D4964" i="1"/>
  <c r="G4964" i="1"/>
  <c r="I4964" i="1"/>
  <c r="L4964" i="1"/>
  <c r="N4964" i="1"/>
  <c r="P4964" i="1"/>
  <c r="R4964" i="1"/>
  <c r="T4964" i="1"/>
  <c r="V4964" i="1"/>
  <c r="X4964" i="1"/>
  <c r="Z4964" i="1" a="1"/>
  <c r="Z4964" i="1"/>
  <c r="AB4964" i="1" a="1"/>
  <c r="AB4964" i="1" s="1"/>
  <c r="AD4964" i="1"/>
  <c r="AF4964" i="1"/>
  <c r="AH4964" i="1"/>
  <c r="C4965" i="1"/>
  <c r="D4965" i="1"/>
  <c r="G4965" i="1"/>
  <c r="I4965" i="1"/>
  <c r="L4965" i="1"/>
  <c r="N4965" i="1"/>
  <c r="P4965" i="1"/>
  <c r="R4965" i="1"/>
  <c r="T4965" i="1"/>
  <c r="V4965" i="1"/>
  <c r="X4965" i="1"/>
  <c r="Z4965" i="1" a="1"/>
  <c r="Z4965" i="1" s="1"/>
  <c r="AB4965" i="1" a="1"/>
  <c r="AB4965" i="1" s="1"/>
  <c r="AD4965" i="1"/>
  <c r="AF4965" i="1"/>
  <c r="AH4965" i="1"/>
  <c r="C4966" i="1"/>
  <c r="D4966" i="1"/>
  <c r="G4966" i="1"/>
  <c r="I4966" i="1"/>
  <c r="L4966" i="1"/>
  <c r="N4966" i="1"/>
  <c r="P4966" i="1"/>
  <c r="R4966" i="1"/>
  <c r="T4966" i="1"/>
  <c r="V4966" i="1"/>
  <c r="X4966" i="1"/>
  <c r="Z4966" i="1" a="1"/>
  <c r="Z4966" i="1"/>
  <c r="AB4966" i="1" a="1"/>
  <c r="AB4966" i="1" s="1"/>
  <c r="AD4966" i="1"/>
  <c r="AF4966" i="1"/>
  <c r="AH4966" i="1"/>
  <c r="C4967" i="1"/>
  <c r="D4967" i="1"/>
  <c r="G4967" i="1"/>
  <c r="I4967" i="1"/>
  <c r="L4967" i="1"/>
  <c r="N4967" i="1"/>
  <c r="P4967" i="1"/>
  <c r="R4967" i="1"/>
  <c r="T4967" i="1"/>
  <c r="V4967" i="1"/>
  <c r="X4967" i="1"/>
  <c r="Z4967" i="1" a="1"/>
  <c r="Z4967" i="1"/>
  <c r="AB4967" i="1" a="1"/>
  <c r="AB4967" i="1" s="1"/>
  <c r="AD4967" i="1"/>
  <c r="AF4967" i="1"/>
  <c r="AH4967" i="1"/>
  <c r="C4968" i="1"/>
  <c r="D4968" i="1"/>
  <c r="G4968" i="1"/>
  <c r="I4968" i="1"/>
  <c r="L4968" i="1"/>
  <c r="N4968" i="1"/>
  <c r="P4968" i="1"/>
  <c r="R4968" i="1"/>
  <c r="T4968" i="1"/>
  <c r="V4968" i="1"/>
  <c r="X4968" i="1"/>
  <c r="Z4968" i="1" a="1"/>
  <c r="Z4968" i="1" s="1"/>
  <c r="AB4968" i="1" a="1"/>
  <c r="AB4968" i="1" s="1"/>
  <c r="AD4968" i="1"/>
  <c r="AF4968" i="1"/>
  <c r="AH4968" i="1"/>
  <c r="AI4968" i="1"/>
  <c r="C4969" i="1"/>
  <c r="D4969" i="1"/>
  <c r="G4969" i="1"/>
  <c r="I4969" i="1"/>
  <c r="L4969" i="1"/>
  <c r="N4969" i="1"/>
  <c r="P4969" i="1"/>
  <c r="R4969" i="1"/>
  <c r="T4969" i="1"/>
  <c r="V4969" i="1"/>
  <c r="X4969" i="1"/>
  <c r="Z4969" i="1" a="1"/>
  <c r="Z4969" i="1" s="1"/>
  <c r="AB4969" i="1" a="1"/>
  <c r="AB4969" i="1" s="1"/>
  <c r="AD4969" i="1"/>
  <c r="AF4969" i="1"/>
  <c r="AH4969" i="1"/>
  <c r="C4970" i="1"/>
  <c r="D4970" i="1"/>
  <c r="G4970" i="1"/>
  <c r="I4970" i="1"/>
  <c r="L4970" i="1"/>
  <c r="N4970" i="1"/>
  <c r="P4970" i="1"/>
  <c r="R4970" i="1"/>
  <c r="T4970" i="1"/>
  <c r="V4970" i="1"/>
  <c r="X4970" i="1"/>
  <c r="Z4970" i="1" a="1"/>
  <c r="Z4970" i="1" s="1"/>
  <c r="AB4970" i="1" a="1"/>
  <c r="AB4970" i="1"/>
  <c r="AD4970" i="1"/>
  <c r="AF4970" i="1"/>
  <c r="AH4970" i="1"/>
  <c r="C4971" i="1"/>
  <c r="D4971" i="1"/>
  <c r="G4971" i="1"/>
  <c r="I4971" i="1"/>
  <c r="L4971" i="1"/>
  <c r="N4971" i="1"/>
  <c r="P4971" i="1"/>
  <c r="R4971" i="1"/>
  <c r="T4971" i="1"/>
  <c r="V4971" i="1"/>
  <c r="X4971" i="1"/>
  <c r="Z4971" i="1" a="1"/>
  <c r="Z4971" i="1" s="1"/>
  <c r="AB4971" i="1" a="1"/>
  <c r="AB4971" i="1" s="1"/>
  <c r="AD4971" i="1"/>
  <c r="AF4971" i="1"/>
  <c r="AH4971" i="1"/>
  <c r="C4972" i="1"/>
  <c r="D4972" i="1"/>
  <c r="G4972" i="1"/>
  <c r="I4972" i="1"/>
  <c r="L4972" i="1"/>
  <c r="N4972" i="1"/>
  <c r="P4972" i="1"/>
  <c r="R4972" i="1"/>
  <c r="T4972" i="1"/>
  <c r="V4972" i="1"/>
  <c r="X4972" i="1"/>
  <c r="Z4972" i="1" a="1"/>
  <c r="Z4972" i="1" s="1"/>
  <c r="AB4972" i="1" a="1"/>
  <c r="AB4972" i="1" s="1"/>
  <c r="AD4972" i="1"/>
  <c r="AF4972" i="1"/>
  <c r="AH4972" i="1"/>
  <c r="C4973" i="1"/>
  <c r="D4973" i="1"/>
  <c r="G4973" i="1"/>
  <c r="I4973" i="1"/>
  <c r="L4973" i="1"/>
  <c r="N4973" i="1"/>
  <c r="P4973" i="1"/>
  <c r="R4973" i="1"/>
  <c r="T4973" i="1"/>
  <c r="V4973" i="1"/>
  <c r="X4973" i="1"/>
  <c r="Z4973" i="1" a="1"/>
  <c r="Z4973" i="1"/>
  <c r="AB4973" i="1" a="1"/>
  <c r="AB4973" i="1" s="1"/>
  <c r="AD4973" i="1"/>
  <c r="AF4973" i="1"/>
  <c r="AH4973" i="1"/>
  <c r="C4974" i="1"/>
  <c r="D4974" i="1"/>
  <c r="G4974" i="1"/>
  <c r="I4974" i="1"/>
  <c r="L4974" i="1"/>
  <c r="N4974" i="1"/>
  <c r="P4974" i="1"/>
  <c r="R4974" i="1"/>
  <c r="T4974" i="1"/>
  <c r="V4974" i="1"/>
  <c r="X4974" i="1"/>
  <c r="Z4974" i="1" a="1"/>
  <c r="Z4974" i="1" s="1"/>
  <c r="AB4974" i="1" a="1"/>
  <c r="AB4974" i="1"/>
  <c r="AD4974" i="1"/>
  <c r="AF4974" i="1"/>
  <c r="AH4974" i="1"/>
  <c r="C4975" i="1"/>
  <c r="D4975" i="1"/>
  <c r="G4975" i="1"/>
  <c r="I4975" i="1"/>
  <c r="L4975" i="1"/>
  <c r="N4975" i="1"/>
  <c r="P4975" i="1"/>
  <c r="R4975" i="1"/>
  <c r="T4975" i="1"/>
  <c r="V4975" i="1"/>
  <c r="X4975" i="1"/>
  <c r="Z4975" i="1" a="1"/>
  <c r="Z4975" i="1" s="1"/>
  <c r="AB4975" i="1" a="1"/>
  <c r="AB4975" i="1" s="1"/>
  <c r="AD4975" i="1"/>
  <c r="AF4975" i="1"/>
  <c r="AH4975" i="1"/>
  <c r="C4976" i="1"/>
  <c r="D4976" i="1"/>
  <c r="G4976" i="1"/>
  <c r="I4976" i="1"/>
  <c r="L4976" i="1"/>
  <c r="N4976" i="1"/>
  <c r="P4976" i="1"/>
  <c r="R4976" i="1"/>
  <c r="T4976" i="1"/>
  <c r="V4976" i="1"/>
  <c r="X4976" i="1"/>
  <c r="Z4976" i="1" a="1"/>
  <c r="Z4976" i="1" s="1"/>
  <c r="AB4976" i="1" a="1"/>
  <c r="AB4976" i="1"/>
  <c r="AD4976" i="1"/>
  <c r="AF4976" i="1"/>
  <c r="AH4976" i="1"/>
  <c r="C4977" i="1"/>
  <c r="D4977" i="1"/>
  <c r="G4977" i="1"/>
  <c r="I4977" i="1"/>
  <c r="L4977" i="1"/>
  <c r="N4977" i="1"/>
  <c r="P4977" i="1"/>
  <c r="R4977" i="1"/>
  <c r="T4977" i="1"/>
  <c r="V4977" i="1"/>
  <c r="X4977" i="1"/>
  <c r="Z4977" i="1" a="1"/>
  <c r="Z4977" i="1" s="1"/>
  <c r="AB4977" i="1" a="1"/>
  <c r="AB4977" i="1"/>
  <c r="AD4977" i="1"/>
  <c r="AF4977" i="1"/>
  <c r="AH4977" i="1"/>
  <c r="C4978" i="1"/>
  <c r="D4978" i="1"/>
  <c r="G4978" i="1"/>
  <c r="I4978" i="1"/>
  <c r="L4978" i="1"/>
  <c r="N4978" i="1"/>
  <c r="P4978" i="1"/>
  <c r="R4978" i="1"/>
  <c r="T4978" i="1"/>
  <c r="V4978" i="1"/>
  <c r="X4978" i="1"/>
  <c r="Z4978" i="1" a="1"/>
  <c r="Z4978" i="1" s="1"/>
  <c r="AB4978" i="1" a="1"/>
  <c r="AB4978" i="1" s="1"/>
  <c r="AD4978" i="1"/>
  <c r="AF4978" i="1"/>
  <c r="AH4978" i="1"/>
  <c r="C4979" i="1"/>
  <c r="D4979" i="1"/>
  <c r="G4979" i="1"/>
  <c r="I4979" i="1"/>
  <c r="L4979" i="1"/>
  <c r="N4979" i="1"/>
  <c r="P4979" i="1"/>
  <c r="R4979" i="1"/>
  <c r="T4979" i="1"/>
  <c r="V4979" i="1"/>
  <c r="X4979" i="1"/>
  <c r="Z4979" i="1" a="1"/>
  <c r="Z4979" i="1" s="1"/>
  <c r="AB4979" i="1" a="1"/>
  <c r="AB4979" i="1" s="1"/>
  <c r="AD4979" i="1"/>
  <c r="AF4979" i="1"/>
  <c r="AH4979" i="1"/>
  <c r="C4980" i="1"/>
  <c r="D4980" i="1"/>
  <c r="G4980" i="1"/>
  <c r="I4980" i="1"/>
  <c r="L4980" i="1"/>
  <c r="N4980" i="1"/>
  <c r="P4980" i="1"/>
  <c r="R4980" i="1"/>
  <c r="T4980" i="1"/>
  <c r="V4980" i="1"/>
  <c r="X4980" i="1"/>
  <c r="Z4980" i="1" a="1"/>
  <c r="Z4980" i="1" s="1"/>
  <c r="AB4980" i="1" a="1"/>
  <c r="AB4980" i="1" s="1"/>
  <c r="AD4980" i="1"/>
  <c r="AF4980" i="1"/>
  <c r="AH4980" i="1"/>
  <c r="C4981" i="1"/>
  <c r="D4981" i="1"/>
  <c r="G4981" i="1"/>
  <c r="I4981" i="1"/>
  <c r="L4981" i="1"/>
  <c r="N4981" i="1"/>
  <c r="P4981" i="1"/>
  <c r="R4981" i="1"/>
  <c r="T4981" i="1"/>
  <c r="V4981" i="1"/>
  <c r="X4981" i="1"/>
  <c r="Z4981" i="1" a="1"/>
  <c r="Z4981" i="1" s="1"/>
  <c r="AB4981" i="1" a="1"/>
  <c r="AB4981" i="1"/>
  <c r="AD4981" i="1"/>
  <c r="AF4981" i="1"/>
  <c r="AH4981" i="1"/>
  <c r="C4982" i="1"/>
  <c r="D4982" i="1"/>
  <c r="G4982" i="1"/>
  <c r="I4982" i="1"/>
  <c r="L4982" i="1"/>
  <c r="N4982" i="1"/>
  <c r="P4982" i="1"/>
  <c r="R4982" i="1"/>
  <c r="T4982" i="1"/>
  <c r="V4982" i="1"/>
  <c r="X4982" i="1"/>
  <c r="Z4982" i="1" a="1"/>
  <c r="Z4982" i="1" s="1"/>
  <c r="AB4982" i="1" a="1"/>
  <c r="AB4982" i="1"/>
  <c r="AD4982" i="1"/>
  <c r="AF4982" i="1"/>
  <c r="AH4982" i="1"/>
  <c r="C4983" i="1"/>
  <c r="D4983" i="1"/>
  <c r="G4983" i="1"/>
  <c r="I4983" i="1"/>
  <c r="L4983" i="1"/>
  <c r="N4983" i="1"/>
  <c r="P4983" i="1"/>
  <c r="R4983" i="1"/>
  <c r="T4983" i="1"/>
  <c r="V4983" i="1"/>
  <c r="X4983" i="1"/>
  <c r="Z4983" i="1" a="1"/>
  <c r="Z4983" i="1" s="1"/>
  <c r="AB4983" i="1" a="1"/>
  <c r="AB4983" i="1"/>
  <c r="AD4983" i="1"/>
  <c r="AF4983" i="1"/>
  <c r="AH4983" i="1"/>
  <c r="C4984" i="1"/>
  <c r="D4984" i="1"/>
  <c r="G4984" i="1"/>
  <c r="I4984" i="1"/>
  <c r="L4984" i="1"/>
  <c r="N4984" i="1"/>
  <c r="P4984" i="1"/>
  <c r="R4984" i="1"/>
  <c r="T4984" i="1"/>
  <c r="V4984" i="1"/>
  <c r="X4984" i="1"/>
  <c r="Z4984" i="1" a="1"/>
  <c r="Z4984" i="1" s="1"/>
  <c r="AB4984" i="1" a="1"/>
  <c r="AB4984" i="1" s="1"/>
  <c r="AD4984" i="1"/>
  <c r="AF4984" i="1"/>
  <c r="AH4984" i="1"/>
  <c r="C4985" i="1"/>
  <c r="D4985" i="1"/>
  <c r="G4985" i="1"/>
  <c r="I4985" i="1"/>
  <c r="L4985" i="1"/>
  <c r="N4985" i="1"/>
  <c r="P4985" i="1"/>
  <c r="R4985" i="1"/>
  <c r="T4985" i="1"/>
  <c r="V4985" i="1"/>
  <c r="X4985" i="1"/>
  <c r="Z4985" i="1" a="1"/>
  <c r="Z4985" i="1" s="1"/>
  <c r="AB4985" i="1" a="1"/>
  <c r="AB4985" i="1" s="1"/>
  <c r="AD4985" i="1"/>
  <c r="AF4985" i="1"/>
  <c r="AH4985" i="1"/>
  <c r="C4986" i="1"/>
  <c r="D4986" i="1"/>
  <c r="G4986" i="1"/>
  <c r="I4986" i="1"/>
  <c r="L4986" i="1"/>
  <c r="N4986" i="1"/>
  <c r="P4986" i="1"/>
  <c r="R4986" i="1"/>
  <c r="T4986" i="1"/>
  <c r="V4986" i="1"/>
  <c r="X4986" i="1"/>
  <c r="Z4986" i="1" a="1"/>
  <c r="Z4986" i="1"/>
  <c r="AB4986" i="1" a="1"/>
  <c r="AB4986" i="1" s="1"/>
  <c r="AD4986" i="1"/>
  <c r="AF4986" i="1"/>
  <c r="AH4986" i="1"/>
  <c r="C4987" i="1"/>
  <c r="D4987" i="1"/>
  <c r="G4987" i="1"/>
  <c r="I4987" i="1"/>
  <c r="L4987" i="1"/>
  <c r="N4987" i="1"/>
  <c r="P4987" i="1"/>
  <c r="R4987" i="1"/>
  <c r="T4987" i="1"/>
  <c r="V4987" i="1"/>
  <c r="X4987" i="1"/>
  <c r="Z4987" i="1" a="1"/>
  <c r="Z4987" i="1"/>
  <c r="AB4987" i="1" a="1"/>
  <c r="AB4987" i="1" s="1"/>
  <c r="AD4987" i="1"/>
  <c r="AF4987" i="1"/>
  <c r="AH4987" i="1"/>
  <c r="C4988" i="1"/>
  <c r="D4988" i="1"/>
  <c r="G4988" i="1"/>
  <c r="I4988" i="1"/>
  <c r="L4988" i="1"/>
  <c r="N4988" i="1"/>
  <c r="P4988" i="1"/>
  <c r="R4988" i="1"/>
  <c r="T4988" i="1"/>
  <c r="V4988" i="1"/>
  <c r="X4988" i="1"/>
  <c r="Z4988" i="1" a="1"/>
  <c r="Z4988" i="1"/>
  <c r="AB4988" i="1" a="1"/>
  <c r="AB4988" i="1" s="1"/>
  <c r="AD4988" i="1"/>
  <c r="AF4988" i="1"/>
  <c r="AH4988" i="1"/>
  <c r="C4989" i="1"/>
  <c r="D4989" i="1"/>
  <c r="G4989" i="1"/>
  <c r="I4989" i="1"/>
  <c r="L4989" i="1"/>
  <c r="N4989" i="1"/>
  <c r="P4989" i="1"/>
  <c r="R4989" i="1"/>
  <c r="T4989" i="1"/>
  <c r="V4989" i="1"/>
  <c r="X4989" i="1"/>
  <c r="Z4989" i="1" a="1"/>
  <c r="Z4989" i="1" s="1"/>
  <c r="AB4989" i="1" a="1"/>
  <c r="AB4989" i="1" s="1"/>
  <c r="AD4989" i="1"/>
  <c r="AF4989" i="1"/>
  <c r="AH4989" i="1"/>
  <c r="C4990" i="1"/>
  <c r="D4990" i="1"/>
  <c r="G4990" i="1"/>
  <c r="I4990" i="1"/>
  <c r="L4990" i="1"/>
  <c r="N4990" i="1"/>
  <c r="P4990" i="1"/>
  <c r="R4990" i="1"/>
  <c r="T4990" i="1"/>
  <c r="V4990" i="1"/>
  <c r="X4990" i="1"/>
  <c r="Z4990" i="1" a="1"/>
  <c r="Z4990" i="1" s="1"/>
  <c r="AB4990" i="1" a="1"/>
  <c r="AB4990" i="1"/>
  <c r="AD4990" i="1"/>
  <c r="AF4990" i="1"/>
  <c r="AH4990" i="1"/>
  <c r="C4991" i="1"/>
  <c r="D4991" i="1"/>
  <c r="G4991" i="1"/>
  <c r="I4991" i="1"/>
  <c r="L4991" i="1"/>
  <c r="N4991" i="1"/>
  <c r="P4991" i="1"/>
  <c r="R4991" i="1"/>
  <c r="T4991" i="1"/>
  <c r="V4991" i="1"/>
  <c r="X4991" i="1"/>
  <c r="Z4991" i="1" a="1"/>
  <c r="Z4991" i="1"/>
  <c r="AB4991" i="1" a="1"/>
  <c r="AB4991" i="1" s="1"/>
  <c r="AD4991" i="1"/>
  <c r="AF4991" i="1"/>
  <c r="AH4991" i="1"/>
  <c r="C4992" i="1"/>
  <c r="D4992" i="1"/>
  <c r="G4992" i="1"/>
  <c r="I4992" i="1"/>
  <c r="L4992" i="1"/>
  <c r="N4992" i="1"/>
  <c r="P4992" i="1"/>
  <c r="R4992" i="1"/>
  <c r="T4992" i="1"/>
  <c r="V4992" i="1"/>
  <c r="X4992" i="1"/>
  <c r="Z4992" i="1" a="1"/>
  <c r="Z4992" i="1" s="1"/>
  <c r="AB4992" i="1" a="1"/>
  <c r="AB4992" i="1" s="1"/>
  <c r="AD4992" i="1"/>
  <c r="AF4992" i="1"/>
  <c r="AH4992" i="1"/>
  <c r="C4993" i="1"/>
  <c r="D4993" i="1"/>
  <c r="G4993" i="1"/>
  <c r="I4993" i="1"/>
  <c r="L4993" i="1"/>
  <c r="N4993" i="1"/>
  <c r="P4993" i="1"/>
  <c r="R4993" i="1"/>
  <c r="T4993" i="1"/>
  <c r="V4993" i="1"/>
  <c r="X4993" i="1"/>
  <c r="Z4993" i="1" a="1"/>
  <c r="Z4993" i="1" s="1"/>
  <c r="AB4993" i="1" a="1"/>
  <c r="AB4993" i="1" s="1"/>
  <c r="AD4993" i="1"/>
  <c r="AF4993" i="1"/>
  <c r="AH4993" i="1"/>
  <c r="C4994" i="1"/>
  <c r="D4994" i="1"/>
  <c r="G4994" i="1"/>
  <c r="I4994" i="1"/>
  <c r="L4994" i="1"/>
  <c r="N4994" i="1"/>
  <c r="P4994" i="1"/>
  <c r="R4994" i="1"/>
  <c r="T4994" i="1"/>
  <c r="V4994" i="1"/>
  <c r="X4994" i="1"/>
  <c r="Z4994" i="1" a="1"/>
  <c r="Z4994" i="1" s="1"/>
  <c r="AI4994" i="1" s="1"/>
  <c r="AB4994" i="1" a="1"/>
  <c r="AB4994" i="1" s="1"/>
  <c r="AD4994" i="1"/>
  <c r="AF4994" i="1"/>
  <c r="AH4994" i="1"/>
  <c r="C4995" i="1"/>
  <c r="D4995" i="1"/>
  <c r="G4995" i="1"/>
  <c r="I4995" i="1"/>
  <c r="L4995" i="1"/>
  <c r="N4995" i="1"/>
  <c r="P4995" i="1"/>
  <c r="R4995" i="1"/>
  <c r="T4995" i="1"/>
  <c r="V4995" i="1"/>
  <c r="X4995" i="1"/>
  <c r="Z4995" i="1" a="1"/>
  <c r="Z4995" i="1"/>
  <c r="AB4995" i="1" a="1"/>
  <c r="AB4995" i="1"/>
  <c r="AD4995" i="1"/>
  <c r="AF4995" i="1"/>
  <c r="AH4995" i="1"/>
  <c r="C4996" i="1"/>
  <c r="D4996" i="1"/>
  <c r="G4996" i="1"/>
  <c r="I4996" i="1"/>
  <c r="L4996" i="1"/>
  <c r="N4996" i="1"/>
  <c r="P4996" i="1"/>
  <c r="R4996" i="1"/>
  <c r="T4996" i="1"/>
  <c r="V4996" i="1"/>
  <c r="X4996" i="1"/>
  <c r="Z4996" i="1" a="1"/>
  <c r="Z4996" i="1" s="1"/>
  <c r="AB4996" i="1" a="1"/>
  <c r="AB4996" i="1" s="1"/>
  <c r="AD4996" i="1"/>
  <c r="AF4996" i="1"/>
  <c r="AH4996" i="1"/>
  <c r="C4997" i="1"/>
  <c r="D4997" i="1"/>
  <c r="G4997" i="1"/>
  <c r="I4997" i="1"/>
  <c r="L4997" i="1"/>
  <c r="N4997" i="1"/>
  <c r="P4997" i="1"/>
  <c r="R4997" i="1"/>
  <c r="T4997" i="1"/>
  <c r="V4997" i="1"/>
  <c r="X4997" i="1"/>
  <c r="Z4997" i="1" a="1"/>
  <c r="Z4997" i="1" s="1"/>
  <c r="AB4997" i="1" a="1"/>
  <c r="AB4997" i="1"/>
  <c r="AD4997" i="1"/>
  <c r="AF4997" i="1"/>
  <c r="AH4997" i="1"/>
  <c r="C4998" i="1"/>
  <c r="D4998" i="1"/>
  <c r="G4998" i="1"/>
  <c r="I4998" i="1"/>
  <c r="L4998" i="1"/>
  <c r="N4998" i="1"/>
  <c r="P4998" i="1"/>
  <c r="R4998" i="1"/>
  <c r="T4998" i="1"/>
  <c r="V4998" i="1"/>
  <c r="X4998" i="1"/>
  <c r="Z4998" i="1" a="1"/>
  <c r="Z4998" i="1" s="1"/>
  <c r="AB4998" i="1" a="1"/>
  <c r="AB4998" i="1" s="1"/>
  <c r="AD4998" i="1"/>
  <c r="AF4998" i="1"/>
  <c r="AH4998" i="1"/>
  <c r="C4999" i="1"/>
  <c r="D4999" i="1"/>
  <c r="G4999" i="1"/>
  <c r="I4999" i="1"/>
  <c r="L4999" i="1"/>
  <c r="N4999" i="1"/>
  <c r="P4999" i="1"/>
  <c r="R4999" i="1"/>
  <c r="T4999" i="1"/>
  <c r="V4999" i="1"/>
  <c r="X4999" i="1"/>
  <c r="Z4999" i="1" a="1"/>
  <c r="Z4999" i="1" s="1"/>
  <c r="AB4999" i="1" a="1"/>
  <c r="AB4999" i="1" s="1"/>
  <c r="AD4999" i="1"/>
  <c r="AF4999" i="1"/>
  <c r="AH4999" i="1"/>
  <c r="C5000" i="1"/>
  <c r="D5000" i="1"/>
  <c r="G5000" i="1"/>
  <c r="I5000" i="1"/>
  <c r="L5000" i="1"/>
  <c r="N5000" i="1"/>
  <c r="P5000" i="1"/>
  <c r="R5000" i="1"/>
  <c r="T5000" i="1"/>
  <c r="V5000" i="1"/>
  <c r="X5000" i="1"/>
  <c r="Z5000" i="1" a="1"/>
  <c r="Z5000" i="1" s="1"/>
  <c r="AB5000" i="1" a="1"/>
  <c r="AB5000" i="1"/>
  <c r="AD5000" i="1"/>
  <c r="AF5000" i="1"/>
  <c r="AH5000" i="1"/>
  <c r="C5001" i="1"/>
  <c r="D5001" i="1"/>
  <c r="G5001" i="1"/>
  <c r="I5001" i="1"/>
  <c r="L5001" i="1"/>
  <c r="N5001" i="1"/>
  <c r="P5001" i="1"/>
  <c r="R5001" i="1"/>
  <c r="T5001" i="1"/>
  <c r="V5001" i="1"/>
  <c r="X5001" i="1"/>
  <c r="Z5001" i="1" a="1"/>
  <c r="Z5001" i="1" s="1"/>
  <c r="AB5001" i="1" a="1"/>
  <c r="AB5001" i="1" s="1"/>
  <c r="AD5001" i="1"/>
  <c r="AF5001" i="1"/>
  <c r="AH5001" i="1"/>
  <c r="AI3961" i="1" l="1"/>
  <c r="AI3915" i="1"/>
  <c r="AI3668" i="1"/>
  <c r="AI4708" i="1"/>
  <c r="AI4464" i="1"/>
  <c r="AI643" i="1"/>
  <c r="AI4952" i="1"/>
  <c r="AI4692" i="1"/>
  <c r="AI4667" i="1"/>
  <c r="AI4490" i="1"/>
  <c r="AI3969" i="1"/>
  <c r="AI3931" i="1"/>
  <c r="AI2567" i="1"/>
  <c r="AI2312" i="1"/>
  <c r="AI2505" i="1"/>
  <c r="AI4650" i="1"/>
  <c r="AI5001" i="1"/>
  <c r="AI4271" i="1"/>
  <c r="AI2817" i="1"/>
  <c r="AI2592" i="1"/>
  <c r="AI2589" i="1"/>
  <c r="AI4790" i="1"/>
  <c r="AI4662" i="1"/>
  <c r="AI4487" i="1"/>
  <c r="AI4428" i="1"/>
  <c r="AI4305" i="1"/>
  <c r="AI3917" i="1"/>
  <c r="AI3742" i="1"/>
  <c r="AI3678" i="1"/>
  <c r="AI3039" i="1"/>
  <c r="AI2599" i="1"/>
  <c r="AI4485" i="1"/>
  <c r="AI3860" i="1"/>
  <c r="AI2508" i="1"/>
  <c r="AI4782" i="1"/>
  <c r="AI4777" i="1"/>
  <c r="AI4716" i="1"/>
  <c r="AI4829" i="1"/>
  <c r="AI4610" i="1"/>
  <c r="AI4594" i="1"/>
  <c r="AI4310" i="1"/>
  <c r="AI3835" i="1"/>
  <c r="AI3688" i="1"/>
  <c r="AI3579" i="1"/>
  <c r="AI3044" i="1"/>
  <c r="AI2891" i="1"/>
  <c r="AI4864" i="1"/>
  <c r="AI4769" i="1"/>
  <c r="AI4535" i="1"/>
  <c r="AI4512" i="1"/>
  <c r="AI4373" i="1"/>
  <c r="AI4334" i="1"/>
  <c r="AI3676" i="1"/>
  <c r="AI2156" i="1"/>
  <c r="AI4161" i="1"/>
  <c r="AI4787" i="1"/>
  <c r="AI3873" i="1"/>
  <c r="AI4893" i="1"/>
  <c r="AI4727" i="1"/>
  <c r="AI4898" i="1"/>
  <c r="AI4225" i="1"/>
  <c r="AI3959" i="1"/>
  <c r="AI3744" i="1"/>
  <c r="AI3587" i="1"/>
  <c r="AI3581" i="1"/>
  <c r="AI3378" i="1"/>
  <c r="AI3271" i="1"/>
  <c r="AI4601" i="1"/>
  <c r="AI4514" i="1"/>
  <c r="AI4117" i="1"/>
  <c r="AI4896" i="1"/>
  <c r="AI4550" i="1"/>
  <c r="AI4974" i="1"/>
  <c r="AI4775" i="1"/>
  <c r="AI4454" i="1"/>
  <c r="AI4168" i="1"/>
  <c r="AI3891" i="1"/>
  <c r="AI3135" i="1"/>
  <c r="AI3114" i="1"/>
  <c r="AI2692" i="1"/>
  <c r="AI1818" i="1"/>
  <c r="AI4326" i="1"/>
  <c r="AI3449" i="1"/>
  <c r="AI1448" i="1"/>
  <c r="AI4336" i="1"/>
  <c r="AI1499" i="1"/>
  <c r="AI3686" i="1"/>
  <c r="AI4005" i="1"/>
  <c r="AI3847" i="1"/>
  <c r="AI3714" i="1"/>
  <c r="AI3706" i="1"/>
  <c r="AI1798" i="1"/>
  <c r="AI4140" i="1"/>
  <c r="AI4278" i="1"/>
  <c r="AI2970" i="1"/>
  <c r="AI2838" i="1"/>
  <c r="AI2684" i="1"/>
  <c r="AI1926" i="1"/>
  <c r="AI4976" i="1"/>
  <c r="AI4878" i="1"/>
  <c r="AI4739" i="1"/>
  <c r="AI4583" i="1"/>
  <c r="AI4315" i="1"/>
  <c r="AI4293" i="1"/>
  <c r="AI4286" i="1"/>
  <c r="AI4139" i="1"/>
  <c r="AI3919" i="1"/>
  <c r="AI3790" i="1"/>
  <c r="AI3754" i="1"/>
  <c r="AI3738" i="1"/>
  <c r="AI3721" i="1"/>
  <c r="AI3690" i="1"/>
  <c r="AI3606" i="1"/>
  <c r="AI3593" i="1"/>
  <c r="AI3556" i="1"/>
  <c r="AI3536" i="1"/>
  <c r="AI3152" i="1"/>
  <c r="AI3080" i="1"/>
  <c r="AI3017" i="1"/>
  <c r="AI2985" i="1"/>
  <c r="AI2549" i="1"/>
  <c r="AI2406" i="1"/>
  <c r="AI2401" i="1"/>
  <c r="AI2396" i="1"/>
  <c r="AI2171" i="1"/>
  <c r="AI1831" i="1"/>
  <c r="AI717" i="1"/>
  <c r="AI4170" i="1"/>
  <c r="AI3320" i="1"/>
  <c r="AI2828" i="1"/>
  <c r="AI4499" i="1"/>
  <c r="AI4320" i="1"/>
  <c r="AI4010" i="1"/>
  <c r="AI3788" i="1"/>
  <c r="AI3677" i="1"/>
  <c r="AI3490" i="1"/>
  <c r="AI3147" i="1"/>
  <c r="AI2715" i="1"/>
  <c r="AI2418" i="1"/>
  <c r="AI1921" i="1"/>
  <c r="AI4543" i="1"/>
  <c r="AI4524" i="1"/>
  <c r="AI4456" i="1"/>
  <c r="AI4423" i="1"/>
  <c r="AI4900" i="1"/>
  <c r="AI4865" i="1"/>
  <c r="AI4849" i="1"/>
  <c r="AI4839" i="1"/>
  <c r="AI4682" i="1"/>
  <c r="AI4674" i="1"/>
  <c r="AI4545" i="1"/>
  <c r="AI4486" i="1"/>
  <c r="AI4476" i="1"/>
  <c r="AI4466" i="1"/>
  <c r="AI4417" i="1"/>
  <c r="AI4272" i="1"/>
  <c r="AI4224" i="1"/>
  <c r="AI4211" i="1"/>
  <c r="AI4058" i="1"/>
  <c r="AI4012" i="1"/>
  <c r="AI3971" i="1"/>
  <c r="AI3952" i="1"/>
  <c r="AI3872" i="1"/>
  <c r="AI3797" i="1"/>
  <c r="AI3725" i="1"/>
  <c r="AI3718" i="1"/>
  <c r="AI3647" i="1"/>
  <c r="AI3575" i="1"/>
  <c r="AI3462" i="1"/>
  <c r="AI3407" i="1"/>
  <c r="AI3401" i="1"/>
  <c r="AI3365" i="1"/>
  <c r="AI3347" i="1"/>
  <c r="AI3341" i="1"/>
  <c r="AI3246" i="1"/>
  <c r="AI3129" i="1"/>
  <c r="AI3063" i="1"/>
  <c r="AI3052" i="1"/>
  <c r="AI2874" i="1"/>
  <c r="AI2780" i="1"/>
  <c r="AI2751" i="1"/>
  <c r="AI2442" i="1"/>
  <c r="AI2404" i="1"/>
  <c r="AI4007" i="1"/>
  <c r="AI3339" i="1"/>
  <c r="AI2744" i="1"/>
  <c r="AI2524" i="1"/>
  <c r="AI2089" i="1"/>
  <c r="AI4946" i="1"/>
  <c r="AI4379" i="1"/>
  <c r="AI3857" i="1"/>
  <c r="AI3719" i="1"/>
  <c r="AI3653" i="1"/>
  <c r="AI3463" i="1"/>
  <c r="AI4152" i="1"/>
  <c r="AI3441" i="1"/>
  <c r="AI2544" i="1"/>
  <c r="AI2412" i="1"/>
  <c r="AI4904" i="1"/>
  <c r="AI4883" i="1"/>
  <c r="AI4809" i="1"/>
  <c r="AI4758" i="1"/>
  <c r="AI4639" i="1"/>
  <c r="AI4614" i="1"/>
  <c r="AI4559" i="1"/>
  <c r="AI4516" i="1"/>
  <c r="AI4432" i="1"/>
  <c r="AI4317" i="1"/>
  <c r="AI4290" i="1"/>
  <c r="AI4288" i="1"/>
  <c r="AI4259" i="1"/>
  <c r="AI4238" i="1"/>
  <c r="AI4226" i="1"/>
  <c r="AI4223" i="1"/>
  <c r="AI4129" i="1"/>
  <c r="AI4105" i="1"/>
  <c r="AI3993" i="1"/>
  <c r="AI3988" i="1"/>
  <c r="AI3869" i="1"/>
  <c r="AI3812" i="1"/>
  <c r="AI3707" i="1"/>
  <c r="AI3608" i="1"/>
  <c r="AI3600" i="1"/>
  <c r="AI3495" i="1"/>
  <c r="AI3372" i="1"/>
  <c r="AI3311" i="1"/>
  <c r="AI3097" i="1"/>
  <c r="AI3069" i="1"/>
  <c r="AI3008" i="1"/>
  <c r="AI2929" i="1"/>
  <c r="AI2889" i="1"/>
  <c r="AI2886" i="1"/>
  <c r="AI2202" i="1"/>
  <c r="AI2197" i="1"/>
  <c r="AI2192" i="1"/>
  <c r="AI1979" i="1"/>
  <c r="AI1969" i="1"/>
  <c r="AI1098" i="1"/>
  <c r="AI3880" i="1"/>
  <c r="AI3612" i="1"/>
  <c r="AI3466" i="1"/>
  <c r="AI2351" i="1"/>
  <c r="AI2106" i="1"/>
  <c r="AI58" i="1"/>
  <c r="AI4876" i="1"/>
  <c r="AI4547" i="1"/>
  <c r="AI3642" i="1"/>
  <c r="AI4936" i="1"/>
  <c r="AI4732" i="1"/>
  <c r="AI4652" i="1"/>
  <c r="AI4509" i="1"/>
  <c r="AI4394" i="1"/>
  <c r="AI3723" i="1"/>
  <c r="AI3616" i="1"/>
  <c r="AI4980" i="1"/>
  <c r="AI4965" i="1"/>
  <c r="AI4919" i="1"/>
  <c r="AI4857" i="1"/>
  <c r="AI4793" i="1"/>
  <c r="AI4778" i="1"/>
  <c r="AI4706" i="1"/>
  <c r="AI4698" i="1"/>
  <c r="AI4673" i="1"/>
  <c r="AI4554" i="1"/>
  <c r="AI4439" i="1"/>
  <c r="AI4151" i="1"/>
  <c r="AI3845" i="1"/>
  <c r="AI3712" i="1"/>
  <c r="AI3618" i="1"/>
  <c r="AI3478" i="1"/>
  <c r="AI3416" i="1"/>
  <c r="AI3200" i="1"/>
  <c r="AI3117" i="1"/>
  <c r="AI3095" i="1"/>
  <c r="AI3082" i="1"/>
  <c r="AI2989" i="1"/>
  <c r="AI2876" i="1"/>
  <c r="AI2447" i="1"/>
  <c r="AI1146" i="1"/>
  <c r="AI1119" i="1"/>
  <c r="AI3619" i="1"/>
  <c r="AI3591" i="1"/>
  <c r="AI3584" i="1"/>
  <c r="AI2830" i="1"/>
  <c r="AI4703" i="1"/>
  <c r="AI4643" i="1"/>
  <c r="AI4641" i="1"/>
  <c r="AI4541" i="1"/>
  <c r="AI4523" i="1"/>
  <c r="AI4475" i="1"/>
  <c r="AI4449" i="1"/>
  <c r="AI4442" i="1"/>
  <c r="AI4266" i="1"/>
  <c r="AI4062" i="1"/>
  <c r="AI4000" i="1"/>
  <c r="AI3921" i="1"/>
  <c r="AI3905" i="1"/>
  <c r="AI3694" i="1"/>
  <c r="AI3643" i="1"/>
  <c r="AI3610" i="1"/>
  <c r="AI3569" i="1"/>
  <c r="AI3379" i="1"/>
  <c r="AI3354" i="1"/>
  <c r="AI3231" i="1"/>
  <c r="AI3159" i="1"/>
  <c r="AI3141" i="1"/>
  <c r="AI3109" i="1"/>
  <c r="AI3010" i="1"/>
  <c r="AI2940" i="1"/>
  <c r="AI2656" i="1"/>
  <c r="AI2298" i="1"/>
  <c r="AI1277" i="1"/>
  <c r="AI3893" i="1"/>
  <c r="AI3795" i="1"/>
  <c r="AI3389" i="1"/>
  <c r="AI4623" i="1"/>
  <c r="AI4489" i="1"/>
  <c r="AI4415" i="1"/>
  <c r="AI4836" i="1"/>
  <c r="AI3286" i="1"/>
  <c r="AI2609" i="1"/>
  <c r="AI4967" i="1"/>
  <c r="AI4940" i="1"/>
  <c r="AI4885" i="1"/>
  <c r="AI4780" i="1"/>
  <c r="AI4629" i="1"/>
  <c r="AI4561" i="1"/>
  <c r="AI4434" i="1"/>
  <c r="AI4401" i="1"/>
  <c r="AI4367" i="1"/>
  <c r="AI4077" i="1"/>
  <c r="AI3985" i="1"/>
  <c r="AI3929" i="1"/>
  <c r="AI3881" i="1"/>
  <c r="AI3879" i="1"/>
  <c r="AI3858" i="1"/>
  <c r="AI3851" i="1"/>
  <c r="AI3819" i="1"/>
  <c r="AI3804" i="1"/>
  <c r="AI3739" i="1"/>
  <c r="AI3657" i="1"/>
  <c r="AI3630" i="1"/>
  <c r="AI3274" i="1"/>
  <c r="AI3205" i="1"/>
  <c r="AI3120" i="1"/>
  <c r="AI2934" i="1"/>
  <c r="AI2551" i="1"/>
  <c r="AI2478" i="1"/>
  <c r="AI2449" i="1"/>
  <c r="AI2292" i="1"/>
  <c r="AI1777" i="1"/>
  <c r="AI3408" i="1"/>
  <c r="AI3191" i="1"/>
  <c r="AI3121" i="1"/>
  <c r="AI3071" i="1"/>
  <c r="AI3054" i="1"/>
  <c r="AI3025" i="1"/>
  <c r="AI3022" i="1"/>
  <c r="AI2994" i="1"/>
  <c r="AI2888" i="1"/>
  <c r="AI2855" i="1"/>
  <c r="AI2746" i="1"/>
  <c r="AI2720" i="1"/>
  <c r="AI2709" i="1"/>
  <c r="AI2598" i="1"/>
  <c r="AI2588" i="1"/>
  <c r="AI2515" i="1"/>
  <c r="AI2504" i="1"/>
  <c r="AI2315" i="1"/>
  <c r="AI1828" i="1"/>
  <c r="AI1762" i="1"/>
  <c r="AI1715" i="1"/>
  <c r="AI1618" i="1"/>
  <c r="AI1607" i="1"/>
  <c r="AI1504" i="1"/>
  <c r="AI1425" i="1"/>
  <c r="AI1266" i="1"/>
  <c r="AI165" i="1"/>
  <c r="AI7" i="1"/>
  <c r="AI3356" i="1"/>
  <c r="AI3235" i="1"/>
  <c r="AI3154" i="1"/>
  <c r="AI2900" i="1"/>
  <c r="AI2871" i="1"/>
  <c r="AI2824" i="1"/>
  <c r="AI2811" i="1"/>
  <c r="AI2650" i="1"/>
  <c r="AI2300" i="1"/>
  <c r="AI2157" i="1"/>
  <c r="AI2119" i="1"/>
  <c r="AI1931" i="1"/>
  <c r="AI1718" i="1"/>
  <c r="AI1704" i="1"/>
  <c r="AI1696" i="1"/>
  <c r="AI1482" i="1"/>
  <c r="AI1441" i="1"/>
  <c r="AI3193" i="1"/>
  <c r="AI3177" i="1"/>
  <c r="AI3170" i="1"/>
  <c r="AI3075" i="1"/>
  <c r="AI3032" i="1"/>
  <c r="AI2917" i="1"/>
  <c r="AI2895" i="1"/>
  <c r="AI2890" i="1"/>
  <c r="AI2799" i="1"/>
  <c r="AI2768" i="1"/>
  <c r="AI2701" i="1"/>
  <c r="AI2639" i="1"/>
  <c r="AI2626" i="1"/>
  <c r="AI2623" i="1"/>
  <c r="AI2543" i="1"/>
  <c r="AI2353" i="1"/>
  <c r="AI1889" i="1"/>
  <c r="AI1810" i="1"/>
  <c r="AI1511" i="1"/>
  <c r="AI1293" i="1"/>
  <c r="AI1271" i="1"/>
  <c r="AI493" i="1"/>
  <c r="AI3557" i="1"/>
  <c r="AI3544" i="1"/>
  <c r="AI3395" i="1"/>
  <c r="AI3377" i="1"/>
  <c r="AI3282" i="1"/>
  <c r="AI3169" i="1"/>
  <c r="AI3162" i="1"/>
  <c r="AI3131" i="1"/>
  <c r="AI3073" i="1"/>
  <c r="AI3070" i="1"/>
  <c r="AI3056" i="1"/>
  <c r="AI3043" i="1"/>
  <c r="AI2958" i="1"/>
  <c r="AI2907" i="1"/>
  <c r="AI2865" i="1"/>
  <c r="AI2860" i="1"/>
  <c r="AI2857" i="1"/>
  <c r="AI2852" i="1"/>
  <c r="AI2847" i="1"/>
  <c r="AI2788" i="1"/>
  <c r="AI2745" i="1"/>
  <c r="AI2732" i="1"/>
  <c r="AI2680" i="1"/>
  <c r="AI2657" i="1"/>
  <c r="AI2606" i="1"/>
  <c r="AI2579" i="1"/>
  <c r="AI2576" i="1"/>
  <c r="AI2517" i="1"/>
  <c r="AI2514" i="1"/>
  <c r="AI2278" i="1"/>
  <c r="AI2225" i="1"/>
  <c r="AI2214" i="1"/>
  <c r="AI2159" i="1"/>
  <c r="AI1962" i="1"/>
  <c r="AI1897" i="1"/>
  <c r="AI1728" i="1"/>
  <c r="AI1487" i="1"/>
  <c r="AI1204" i="1"/>
  <c r="AI487" i="1"/>
  <c r="AI3534" i="1"/>
  <c r="AI3432" i="1"/>
  <c r="AI3287" i="1"/>
  <c r="AI3252" i="1"/>
  <c r="AI3201" i="1"/>
  <c r="AI3198" i="1"/>
  <c r="AI3179" i="1"/>
  <c r="AI3148" i="1"/>
  <c r="AI3128" i="1"/>
  <c r="AI3123" i="1"/>
  <c r="AI3081" i="1"/>
  <c r="AI3078" i="1"/>
  <c r="AI3042" i="1"/>
  <c r="AI2778" i="1"/>
  <c r="AI2773" i="1"/>
  <c r="AI2734" i="1"/>
  <c r="AI2714" i="1"/>
  <c r="AI2649" i="1"/>
  <c r="AI2646" i="1"/>
  <c r="AI2615" i="1"/>
  <c r="AI2562" i="1"/>
  <c r="AI2394" i="1"/>
  <c r="AI2283" i="1"/>
  <c r="AI2153" i="1"/>
  <c r="AI2095" i="1"/>
  <c r="AI1539" i="1"/>
  <c r="AI1530" i="1"/>
  <c r="AI1401" i="1"/>
  <c r="AI1304" i="1"/>
  <c r="AI583" i="1"/>
  <c r="AI551" i="1"/>
  <c r="AI3531" i="1"/>
  <c r="AI3312" i="1"/>
  <c r="AI3260" i="1"/>
  <c r="AI3037" i="1"/>
  <c r="AI2953" i="1"/>
  <c r="AI2919" i="1"/>
  <c r="AI2902" i="1"/>
  <c r="AI2882" i="1"/>
  <c r="AI2875" i="1"/>
  <c r="AI2833" i="1"/>
  <c r="AI2818" i="1"/>
  <c r="AI2801" i="1"/>
  <c r="AI2682" i="1"/>
  <c r="AI2662" i="1"/>
  <c r="AI2633" i="1"/>
  <c r="AI2625" i="1"/>
  <c r="AI2573" i="1"/>
  <c r="AI2522" i="1"/>
  <c r="AI2519" i="1"/>
  <c r="AI2455" i="1"/>
  <c r="AI2357" i="1"/>
  <c r="AI2310" i="1"/>
  <c r="AI2285" i="1"/>
  <c r="AI2280" i="1"/>
  <c r="AI2185" i="1"/>
  <c r="AI2142" i="1"/>
  <c r="AI2076" i="1"/>
  <c r="AI1622" i="1"/>
  <c r="AI1432" i="1"/>
  <c r="AI1314" i="1"/>
  <c r="AI2541" i="1"/>
  <c r="AI2421" i="1"/>
  <c r="AI2392" i="1"/>
  <c r="AI2382" i="1"/>
  <c r="AI2224" i="1"/>
  <c r="AI2117" i="1"/>
  <c r="AI1996" i="1"/>
  <c r="AI1932" i="1"/>
  <c r="AI1916" i="1"/>
  <c r="AI1801" i="1"/>
  <c r="AI1764" i="1"/>
  <c r="AI1570" i="1"/>
  <c r="AI1552" i="1"/>
  <c r="AI1497" i="1"/>
  <c r="AI864" i="1"/>
  <c r="AI822" i="1"/>
  <c r="AI569" i="1"/>
  <c r="AI415" i="1"/>
  <c r="AI398" i="1"/>
  <c r="AI2196" i="1"/>
  <c r="AI2052" i="1"/>
  <c r="AI2039" i="1"/>
  <c r="AI1956" i="1"/>
  <c r="AI1893" i="1"/>
  <c r="AI1883" i="1"/>
  <c r="AI1833" i="1"/>
  <c r="AI1645" i="1"/>
  <c r="AI1549" i="1"/>
  <c r="AI1347" i="1"/>
  <c r="AI1114" i="1"/>
  <c r="AI1047" i="1"/>
  <c r="AI1000" i="1"/>
  <c r="AI804" i="1"/>
  <c r="AI357" i="1"/>
  <c r="AI170" i="1"/>
  <c r="AI798" i="1"/>
  <c r="AI413" i="1"/>
  <c r="AI274" i="1"/>
  <c r="AI2416" i="1"/>
  <c r="AI2414" i="1"/>
  <c r="AI2365" i="1"/>
  <c r="AI2241" i="1"/>
  <c r="AI2145" i="1"/>
  <c r="AI2118" i="1"/>
  <c r="AI2080" i="1"/>
  <c r="AI2075" i="1"/>
  <c r="AI2022" i="1"/>
  <c r="AI1981" i="1"/>
  <c r="AI1964" i="1"/>
  <c r="AI1843" i="1"/>
  <c r="AI1740" i="1"/>
  <c r="AI1679" i="1"/>
  <c r="AI1674" i="1"/>
  <c r="AI1655" i="1"/>
  <c r="AI1648" i="1"/>
  <c r="AI1558" i="1"/>
  <c r="AI1489" i="1"/>
  <c r="AI1481" i="1"/>
  <c r="AI1378" i="1"/>
  <c r="AI1357" i="1"/>
  <c r="AI1311" i="1"/>
  <c r="AI1084" i="1"/>
  <c r="AI873" i="1"/>
  <c r="AI256" i="1"/>
  <c r="AI207" i="1"/>
  <c r="AI2747" i="1"/>
  <c r="AI2693" i="1"/>
  <c r="AI2688" i="1"/>
  <c r="AI2658" i="1"/>
  <c r="AI2555" i="1"/>
  <c r="AI2550" i="1"/>
  <c r="AI2526" i="1"/>
  <c r="AI2521" i="1"/>
  <c r="AI2444" i="1"/>
  <c r="AI2308" i="1"/>
  <c r="AI2260" i="1"/>
  <c r="AI2244" i="1"/>
  <c r="AI2219" i="1"/>
  <c r="AI2158" i="1"/>
  <c r="AI2155" i="1"/>
  <c r="AI2099" i="1"/>
  <c r="AI1989" i="1"/>
  <c r="AI1837" i="1"/>
  <c r="AI1796" i="1"/>
  <c r="AI1773" i="1"/>
  <c r="AI1512" i="1"/>
  <c r="AI1169" i="1"/>
  <c r="AI969" i="1"/>
  <c r="AI845" i="1"/>
  <c r="AI826" i="1"/>
  <c r="AI812" i="1"/>
  <c r="AI800" i="1"/>
  <c r="AI742" i="1"/>
  <c r="AI450" i="1"/>
  <c r="AI379" i="1"/>
  <c r="AI250" i="1"/>
  <c r="AI2597" i="1"/>
  <c r="AI2586" i="1"/>
  <c r="AI2568" i="1"/>
  <c r="AI2545" i="1"/>
  <c r="AI2516" i="1"/>
  <c r="AI2466" i="1"/>
  <c r="AI2423" i="1"/>
  <c r="AI2349" i="1"/>
  <c r="AI2294" i="1"/>
  <c r="AI2291" i="1"/>
  <c r="AI2125" i="1"/>
  <c r="AI2005" i="1"/>
  <c r="AI2000" i="1"/>
  <c r="AI1908" i="1"/>
  <c r="AI1386" i="1"/>
  <c r="AI1335" i="1"/>
  <c r="AI1156" i="1"/>
  <c r="AI1143" i="1"/>
  <c r="AI850" i="1"/>
  <c r="AI435" i="1"/>
  <c r="AI2021" i="1"/>
  <c r="AI2011" i="1"/>
  <c r="AI1842" i="1"/>
  <c r="AI1575" i="1"/>
  <c r="AI1338" i="1"/>
  <c r="AI1316" i="1"/>
  <c r="AI1276" i="1"/>
  <c r="AI1052" i="1"/>
  <c r="AI1049" i="1"/>
  <c r="AI889" i="1"/>
  <c r="AI883" i="1"/>
  <c r="AI816" i="1"/>
  <c r="AI771" i="1"/>
  <c r="AI750" i="1"/>
  <c r="AI701" i="1"/>
  <c r="AI625" i="1"/>
  <c r="AI517" i="1"/>
  <c r="AI509" i="1"/>
  <c r="AI498" i="1"/>
  <c r="AI495" i="1"/>
  <c r="AI462" i="1"/>
  <c r="AI276" i="1"/>
  <c r="AI2140" i="1"/>
  <c r="AI2082" i="1"/>
  <c r="AI2069" i="1"/>
  <c r="AI2004" i="1"/>
  <c r="AI2001" i="1"/>
  <c r="AI1938" i="1"/>
  <c r="AI1925" i="1"/>
  <c r="AI1797" i="1"/>
  <c r="AI1782" i="1"/>
  <c r="AI1761" i="1"/>
  <c r="AI1567" i="1"/>
  <c r="AI1562" i="1"/>
  <c r="AI1480" i="1"/>
  <c r="AI1340" i="1"/>
  <c r="AI1235" i="1"/>
  <c r="AI1232" i="1"/>
  <c r="AI1012" i="1"/>
  <c r="AI869" i="1"/>
  <c r="AI790" i="1"/>
  <c r="AI746" i="1"/>
  <c r="AI684" i="1"/>
  <c r="AI593" i="1"/>
  <c r="AI585" i="1"/>
  <c r="AI343" i="1"/>
  <c r="AI42" i="1"/>
  <c r="AI2056" i="1"/>
  <c r="AI1953" i="1"/>
  <c r="AI1896" i="1"/>
  <c r="AI1861" i="1"/>
  <c r="AI1755" i="1"/>
  <c r="AI1559" i="1"/>
  <c r="AI1419" i="1"/>
  <c r="AI1202" i="1"/>
  <c r="AI860" i="1"/>
  <c r="AI595" i="1"/>
  <c r="AI366" i="1"/>
  <c r="AI135" i="1"/>
  <c r="AI116" i="1"/>
  <c r="AI114" i="1"/>
  <c r="AI2129" i="1"/>
  <c r="AI2071" i="1"/>
  <c r="AI2053" i="1"/>
  <c r="AI2030" i="1"/>
  <c r="AI1998" i="1"/>
  <c r="AI1972" i="1"/>
  <c r="AI1821" i="1"/>
  <c r="AI1713" i="1"/>
  <c r="AI1581" i="1"/>
  <c r="AI1574" i="1"/>
  <c r="AI1564" i="1"/>
  <c r="AI1523" i="1"/>
  <c r="AI1158" i="1"/>
  <c r="AI907" i="1"/>
  <c r="AI622" i="1"/>
  <c r="AI611" i="1"/>
  <c r="AI494" i="1"/>
  <c r="AI486" i="1"/>
  <c r="AI1452" i="1"/>
  <c r="AI1431" i="1"/>
  <c r="AI1384" i="1"/>
  <c r="AI1349" i="1"/>
  <c r="AI1283" i="1"/>
  <c r="AI1149" i="1"/>
  <c r="AI1147" i="1"/>
  <c r="AI1134" i="1"/>
  <c r="AI1125" i="1"/>
  <c r="AI1032" i="1"/>
  <c r="AI799" i="1"/>
  <c r="AI679" i="1"/>
  <c r="AI655" i="1"/>
  <c r="AI604" i="1"/>
  <c r="AI564" i="1"/>
  <c r="AI528" i="1"/>
  <c r="AI367" i="1"/>
  <c r="AI248" i="1"/>
  <c r="AI214" i="1"/>
  <c r="AI154" i="1"/>
  <c r="AI98" i="1"/>
  <c r="AI1458" i="1"/>
  <c r="AI1343" i="1"/>
  <c r="AI1329" i="1"/>
  <c r="AI1247" i="1"/>
  <c r="AI1239" i="1"/>
  <c r="AI1237" i="1"/>
  <c r="AI955" i="1"/>
  <c r="AI909" i="1"/>
  <c r="AI866" i="1"/>
  <c r="AI729" i="1"/>
  <c r="AI691" i="1"/>
  <c r="AI393" i="1"/>
  <c r="AI326" i="1"/>
  <c r="AI241" i="1"/>
  <c r="AI195" i="1"/>
  <c r="AI1434" i="1"/>
  <c r="AI1418" i="1"/>
  <c r="AI1412" i="1"/>
  <c r="AI1409" i="1"/>
  <c r="AI1087" i="1"/>
  <c r="AI1002" i="1"/>
  <c r="AI933" i="1"/>
  <c r="AI666" i="1"/>
  <c r="AI656" i="1"/>
  <c r="AI651" i="1"/>
  <c r="AI629" i="1"/>
  <c r="AI381" i="1"/>
  <c r="AI249" i="1"/>
  <c r="AI231" i="1"/>
  <c r="AI128" i="1"/>
  <c r="AI1278" i="1"/>
  <c r="AI1254" i="1"/>
  <c r="AI1243" i="1"/>
  <c r="AI1217" i="1"/>
  <c r="AI1183" i="1"/>
  <c r="AI1060" i="1"/>
  <c r="AI1050" i="1"/>
  <c r="AI978" i="1"/>
  <c r="AI905" i="1"/>
  <c r="AI881" i="1"/>
  <c r="AI835" i="1"/>
  <c r="AI824" i="1"/>
  <c r="AI821" i="1"/>
  <c r="AI819" i="1"/>
  <c r="AI733" i="1"/>
  <c r="AI645" i="1"/>
  <c r="AI605" i="1"/>
  <c r="AI599" i="1"/>
  <c r="AI475" i="1"/>
  <c r="AI437" i="1"/>
  <c r="AI423" i="1"/>
  <c r="AI411" i="1"/>
  <c r="AI358" i="1"/>
  <c r="AI335" i="1"/>
  <c r="AI146" i="1"/>
  <c r="AI1268" i="1"/>
  <c r="AI1221" i="1"/>
  <c r="AI1203" i="1"/>
  <c r="AI1130" i="1"/>
  <c r="AI1062" i="1"/>
  <c r="AI974" i="1"/>
  <c r="AI931" i="1"/>
  <c r="AI912" i="1"/>
  <c r="AI882" i="1"/>
  <c r="AI837" i="1"/>
  <c r="AI780" i="1"/>
  <c r="AI677" i="1"/>
  <c r="AI637" i="1"/>
  <c r="AI439" i="1"/>
  <c r="AI219" i="1"/>
  <c r="AI18" i="1"/>
  <c r="AI2" i="1"/>
  <c r="AI1214" i="1"/>
  <c r="AI1195" i="1"/>
  <c r="AI1086" i="1"/>
  <c r="AI992" i="1"/>
  <c r="AI862" i="1"/>
  <c r="AI854" i="1"/>
  <c r="AI716" i="1"/>
  <c r="AI546" i="1"/>
  <c r="AI322" i="1"/>
  <c r="AI190" i="1"/>
  <c r="AI149" i="1"/>
  <c r="AI94" i="1"/>
  <c r="AI12" i="1"/>
  <c r="AI9" i="1"/>
  <c r="AI1120" i="1"/>
  <c r="AI1115" i="1"/>
  <c r="AI1035" i="1"/>
  <c r="AI998" i="1"/>
  <c r="AI957" i="1"/>
  <c r="AI840" i="1"/>
  <c r="AI657" i="1"/>
  <c r="AI469" i="1"/>
  <c r="AI458" i="1"/>
  <c r="AI456" i="1"/>
  <c r="AI394" i="1"/>
  <c r="AI384" i="1"/>
  <c r="AI297" i="1"/>
  <c r="AI200" i="1"/>
  <c r="AI151" i="1"/>
  <c r="AI80" i="1"/>
  <c r="AI792" i="1"/>
  <c r="AI926" i="1"/>
  <c r="AI1852" i="1"/>
  <c r="AI44" i="1"/>
  <c r="AI4908" i="1"/>
  <c r="AI2652" i="1"/>
  <c r="AI2621" i="1"/>
  <c r="AI4926" i="1"/>
  <c r="AI4398" i="1"/>
  <c r="AI3617" i="1"/>
  <c r="AI3615" i="1"/>
  <c r="AI4687" i="1"/>
  <c r="AI4811" i="1"/>
  <c r="AI4746" i="1"/>
  <c r="AI4852" i="1"/>
  <c r="AI4722" i="1"/>
  <c r="AI4209" i="1"/>
  <c r="AI4206" i="1"/>
  <c r="AI4228" i="1"/>
  <c r="AI4146" i="1"/>
  <c r="AI4740" i="1"/>
  <c r="AI4302" i="1"/>
  <c r="AI3474" i="1"/>
  <c r="AI3471" i="1"/>
  <c r="AI2740" i="1"/>
  <c r="AI2669" i="1"/>
  <c r="AI4425" i="1"/>
  <c r="AI4156" i="1"/>
  <c r="AI4631" i="1"/>
  <c r="AI4584" i="1"/>
  <c r="AI4553" i="1"/>
  <c r="AI3762" i="1"/>
  <c r="AI4403" i="1"/>
  <c r="AI4312" i="1"/>
  <c r="AI4073" i="1"/>
  <c r="AI4854" i="1"/>
  <c r="AI4825" i="1"/>
  <c r="AI4799" i="1"/>
  <c r="AI4718" i="1"/>
  <c r="AI4644" i="1"/>
  <c r="AI3492" i="1"/>
  <c r="AI3250" i="1"/>
  <c r="AI4920" i="1"/>
  <c r="AI4656" i="1"/>
  <c r="AI4576" i="1"/>
  <c r="AI4045" i="1"/>
  <c r="AI3876" i="1"/>
  <c r="AI4969" i="1"/>
  <c r="AI4942" i="1"/>
  <c r="AI4937" i="1"/>
  <c r="AI4847" i="1"/>
  <c r="AI4819" i="1"/>
  <c r="AI4619" i="1"/>
  <c r="AI4557" i="1"/>
  <c r="AI3911" i="1"/>
  <c r="AI3651" i="1"/>
  <c r="AI4924" i="1"/>
  <c r="AI4881" i="1"/>
  <c r="AI4565" i="1"/>
  <c r="AI4560" i="1"/>
  <c r="AI3916" i="1"/>
  <c r="AI3555" i="1"/>
  <c r="AI4956" i="1"/>
  <c r="AI4922" i="1"/>
  <c r="AI4845" i="1"/>
  <c r="AI4796" i="1"/>
  <c r="AI4762" i="1"/>
  <c r="AI4720" i="1"/>
  <c r="AI4689" i="1"/>
  <c r="AI4658" i="1"/>
  <c r="AI4655" i="1"/>
  <c r="AI4500" i="1"/>
  <c r="AI4461" i="1"/>
  <c r="AI4329" i="1"/>
  <c r="AI4247" i="1"/>
  <c r="AI4243" i="1"/>
  <c r="AI4158" i="1"/>
  <c r="AI3966" i="1"/>
  <c r="AI3675" i="1"/>
  <c r="AI3654" i="1"/>
  <c r="AI3504" i="1"/>
  <c r="AI3233" i="1"/>
  <c r="AI2725" i="1"/>
  <c r="AI1924" i="1"/>
  <c r="AI4996" i="1"/>
  <c r="AI4902" i="1"/>
  <c r="AI4868" i="1"/>
  <c r="AI4835" i="1"/>
  <c r="AI4830" i="1"/>
  <c r="AI4693" i="1"/>
  <c r="AI4634" i="1"/>
  <c r="AI4603" i="1"/>
  <c r="AI4593" i="1"/>
  <c r="AI4504" i="1"/>
  <c r="AI4470" i="1"/>
  <c r="AI4468" i="1"/>
  <c r="AI3665" i="1"/>
  <c r="AI2770" i="1"/>
  <c r="AI4958" i="1"/>
  <c r="AI4895" i="1"/>
  <c r="AI4860" i="1"/>
  <c r="AI4764" i="1"/>
  <c r="AI4669" i="1"/>
  <c r="AI4633" i="1"/>
  <c r="AI4574" i="1"/>
  <c r="AI4506" i="1"/>
  <c r="AI4360" i="1"/>
  <c r="AI4358" i="1"/>
  <c r="AI4202" i="1"/>
  <c r="AI3973" i="1"/>
  <c r="AI3957" i="1"/>
  <c r="AI3358" i="1"/>
  <c r="AI3278" i="1"/>
  <c r="AI2997" i="1"/>
  <c r="AI2805" i="1"/>
  <c r="AI4962" i="1"/>
  <c r="AI4960" i="1"/>
  <c r="AI4850" i="1"/>
  <c r="AI4805" i="1"/>
  <c r="AI4763" i="1"/>
  <c r="AI4704" i="1"/>
  <c r="AI4625" i="1"/>
  <c r="AI4538" i="1"/>
  <c r="AI4480" i="1"/>
  <c r="AI4377" i="1"/>
  <c r="AI4285" i="1"/>
  <c r="AI3995" i="1"/>
  <c r="AI3874" i="1"/>
  <c r="AI3783" i="1"/>
  <c r="AI3404" i="1"/>
  <c r="AI2946" i="1"/>
  <c r="AI4933" i="1"/>
  <c r="AI4855" i="1"/>
  <c r="AI4742" i="1"/>
  <c r="AI4701" i="1"/>
  <c r="AI4578" i="1"/>
  <c r="AI4549" i="1"/>
  <c r="AI4300" i="1"/>
  <c r="AI4216" i="1"/>
  <c r="AI3904" i="1"/>
  <c r="AI3785" i="1"/>
  <c r="AI3007" i="1"/>
  <c r="AI3004" i="1"/>
  <c r="AI2999" i="1"/>
  <c r="AI2429" i="1"/>
  <c r="AI4842" i="1"/>
  <c r="AI4838" i="1"/>
  <c r="AI4813" i="1"/>
  <c r="AI4802" i="1"/>
  <c r="AI4770" i="1"/>
  <c r="AI4766" i="1"/>
  <c r="AI4733" i="1"/>
  <c r="AI4724" i="1"/>
  <c r="AI4626" i="1"/>
  <c r="AI4622" i="1"/>
  <c r="AI4562" i="1"/>
  <c r="AI4526" i="1"/>
  <c r="AI4502" i="1"/>
  <c r="AI4492" i="1"/>
  <c r="AI4338" i="1"/>
  <c r="AI4250" i="1"/>
  <c r="AI4233" i="1"/>
  <c r="AI4094" i="1"/>
  <c r="AI4055" i="1"/>
  <c r="AI4027" i="1"/>
  <c r="AI3950" i="1"/>
  <c r="AI3888" i="1"/>
  <c r="AI3693" i="1"/>
  <c r="AI2448" i="1"/>
  <c r="AI2432" i="1"/>
  <c r="AI2189" i="1"/>
  <c r="AI4874" i="1"/>
  <c r="AI4806" i="1"/>
  <c r="AI4774" i="1"/>
  <c r="AI4748" i="1"/>
  <c r="AI4686" i="1"/>
  <c r="AI4653" i="1"/>
  <c r="AI4600" i="1"/>
  <c r="AI4580" i="1"/>
  <c r="AI4566" i="1"/>
  <c r="AI4405" i="1"/>
  <c r="AI4348" i="1"/>
  <c r="AI4345" i="1"/>
  <c r="AI4245" i="1"/>
  <c r="AI4221" i="1"/>
  <c r="AI4122" i="1"/>
  <c r="AI4080" i="1"/>
  <c r="AI3895" i="1"/>
  <c r="AI3883" i="1"/>
  <c r="AI3769" i="1"/>
  <c r="AI3695" i="1"/>
  <c r="AI3639" i="1"/>
  <c r="AI3583" i="1"/>
  <c r="AI4941" i="1"/>
  <c r="AI4910" i="1"/>
  <c r="AI4905" i="1"/>
  <c r="AI4867" i="1"/>
  <c r="AI4862" i="1"/>
  <c r="AI4833" i="1"/>
  <c r="AI4792" i="1"/>
  <c r="AI4788" i="1"/>
  <c r="AI4781" i="1"/>
  <c r="AI4752" i="1"/>
  <c r="AI4741" i="1"/>
  <c r="AI4657" i="1"/>
  <c r="AI4630" i="1"/>
  <c r="AI4624" i="1"/>
  <c r="AI4577" i="1"/>
  <c r="AI4564" i="1"/>
  <c r="AI4548" i="1"/>
  <c r="AI4530" i="1"/>
  <c r="AI4528" i="1"/>
  <c r="AI4508" i="1"/>
  <c r="AI4321" i="1"/>
  <c r="AI4230" i="1"/>
  <c r="AI4218" i="1"/>
  <c r="AI4031" i="1"/>
  <c r="AI3984" i="1"/>
  <c r="AI3964" i="1"/>
  <c r="AI3942" i="1"/>
  <c r="AI3925" i="1"/>
  <c r="AI3900" i="1"/>
  <c r="AI3892" i="1"/>
  <c r="AI3757" i="1"/>
  <c r="AI3447" i="1"/>
  <c r="AI3425" i="1"/>
  <c r="AI3332" i="1"/>
  <c r="AI3172" i="1"/>
  <c r="AI2809" i="1"/>
  <c r="AI1738" i="1"/>
  <c r="AI4984" i="1"/>
  <c r="AI4934" i="1"/>
  <c r="AI4932" i="1"/>
  <c r="AI4912" i="1"/>
  <c r="AI4894" i="1"/>
  <c r="AI4824" i="1"/>
  <c r="AI4761" i="1"/>
  <c r="AI4677" i="1"/>
  <c r="AI4675" i="1"/>
  <c r="AI4672" i="1"/>
  <c r="AI4632" i="1"/>
  <c r="AI4617" i="1"/>
  <c r="AI4452" i="1"/>
  <c r="AI4443" i="1"/>
  <c r="AI4424" i="1"/>
  <c r="AI4402" i="1"/>
  <c r="AI4299" i="1"/>
  <c r="AI4277" i="1"/>
  <c r="AI4274" i="1"/>
  <c r="AI4237" i="1"/>
  <c r="AI4089" i="1"/>
  <c r="AI4053" i="1"/>
  <c r="AI4036" i="1"/>
  <c r="AI4026" i="1"/>
  <c r="AI3954" i="1"/>
  <c r="AI3935" i="1"/>
  <c r="AI3855" i="1"/>
  <c r="AI3808" i="1"/>
  <c r="AI3764" i="1"/>
  <c r="AI3595" i="1"/>
  <c r="AI3460" i="1"/>
  <c r="AI3428" i="1"/>
  <c r="AI2807" i="1"/>
  <c r="AI2716" i="1"/>
  <c r="AI4943" i="1"/>
  <c r="AI4916" i="1"/>
  <c r="AI4880" i="1"/>
  <c r="AI4853" i="1"/>
  <c r="AI4837" i="1"/>
  <c r="AI4794" i="1"/>
  <c r="AI4765" i="1"/>
  <c r="AI4754" i="1"/>
  <c r="AI4637" i="1"/>
  <c r="AI4621" i="1"/>
  <c r="AI4590" i="1"/>
  <c r="AI4586" i="1"/>
  <c r="AI4385" i="1"/>
  <c r="AI4296" i="1"/>
  <c r="AI4276" i="1"/>
  <c r="AI4261" i="1"/>
  <c r="AI4197" i="1"/>
  <c r="AI4180" i="1"/>
  <c r="AI4069" i="1"/>
  <c r="AI3967" i="1"/>
  <c r="AI3771" i="1"/>
  <c r="AI1748" i="1"/>
  <c r="AI4997" i="1"/>
  <c r="AI4988" i="1"/>
  <c r="AI4882" i="1"/>
  <c r="AI4871" i="1"/>
  <c r="AI4866" i="1"/>
  <c r="AI4826" i="1"/>
  <c r="AI4756" i="1"/>
  <c r="AI4745" i="1"/>
  <c r="AI4705" i="1"/>
  <c r="AI4505" i="1"/>
  <c r="AI4364" i="1"/>
  <c r="AI4236" i="1"/>
  <c r="AI4093" i="1"/>
  <c r="AI4074" i="1"/>
  <c r="AI4033" i="1"/>
  <c r="AI3825" i="1"/>
  <c r="AI3713" i="1"/>
  <c r="AI3604" i="1"/>
  <c r="AI3390" i="1"/>
  <c r="AI3349" i="1"/>
  <c r="AI3344" i="1"/>
  <c r="AI3195" i="1"/>
  <c r="AI3166" i="1"/>
  <c r="AI2914" i="1"/>
  <c r="AI2341" i="1"/>
  <c r="AI1848" i="1"/>
  <c r="AI4407" i="1"/>
  <c r="AI4396" i="1"/>
  <c r="AI4389" i="1"/>
  <c r="AI4387" i="1"/>
  <c r="AI4362" i="1"/>
  <c r="AI4199" i="1"/>
  <c r="AI4173" i="1"/>
  <c r="AI4171" i="1"/>
  <c r="AI4137" i="1"/>
  <c r="AI4135" i="1"/>
  <c r="AI4133" i="1"/>
  <c r="AI4131" i="1"/>
  <c r="AI4128" i="1"/>
  <c r="AI4071" i="1"/>
  <c r="AI4057" i="1"/>
  <c r="AI3970" i="1"/>
  <c r="AI3934" i="1"/>
  <c r="AI3906" i="1"/>
  <c r="AI3894" i="1"/>
  <c r="AI3822" i="1"/>
  <c r="AI3803" i="1"/>
  <c r="AI3799" i="1"/>
  <c r="AI3787" i="1"/>
  <c r="AI3727" i="1"/>
  <c r="AI3703" i="1"/>
  <c r="AI3697" i="1"/>
  <c r="AI3687" i="1"/>
  <c r="AI3660" i="1"/>
  <c r="AI3656" i="1"/>
  <c r="AI3627" i="1"/>
  <c r="AI3603" i="1"/>
  <c r="AI3580" i="1"/>
  <c r="AI3570" i="1"/>
  <c r="AI3568" i="1"/>
  <c r="AI3548" i="1"/>
  <c r="AI3384" i="1"/>
  <c r="AI3257" i="1"/>
  <c r="AI3243" i="1"/>
  <c r="AI3140" i="1"/>
  <c r="AI3087" i="1"/>
  <c r="AI2938" i="1"/>
  <c r="AI2877" i="1"/>
  <c r="AI2870" i="1"/>
  <c r="AI2836" i="1"/>
  <c r="AI2617" i="1"/>
  <c r="AI2473" i="1"/>
  <c r="AI2265" i="1"/>
  <c r="AI2257" i="1"/>
  <c r="AI1951" i="1"/>
  <c r="AI1944" i="1"/>
  <c r="AI1536" i="1"/>
  <c r="AI1472" i="1"/>
  <c r="AI4110" i="1"/>
  <c r="AI3986" i="1"/>
  <c r="AI3975" i="1"/>
  <c r="AI3868" i="1"/>
  <c r="AI3852" i="1"/>
  <c r="AI3768" i="1"/>
  <c r="AI3699" i="1"/>
  <c r="AI3597" i="1"/>
  <c r="AI3508" i="1"/>
  <c r="AI3501" i="1"/>
  <c r="AI3469" i="1"/>
  <c r="AI3452" i="1"/>
  <c r="AI3444" i="1"/>
  <c r="AI3360" i="1"/>
  <c r="AI3255" i="1"/>
  <c r="AI3181" i="1"/>
  <c r="AI2727" i="1"/>
  <c r="AI2723" i="1"/>
  <c r="AI2718" i="1"/>
  <c r="AI2434" i="1"/>
  <c r="AI4409" i="1"/>
  <c r="AI4404" i="1"/>
  <c r="AI4397" i="1"/>
  <c r="AI4344" i="1"/>
  <c r="AI4253" i="1"/>
  <c r="AI4235" i="1"/>
  <c r="AI4106" i="1"/>
  <c r="AI4082" i="1"/>
  <c r="AI4075" i="1"/>
  <c r="AI4072" i="1"/>
  <c r="AI3990" i="1"/>
  <c r="AI3983" i="1"/>
  <c r="AI3977" i="1"/>
  <c r="AI3965" i="1"/>
  <c r="AI3849" i="1"/>
  <c r="AI3833" i="1"/>
  <c r="AI3831" i="1"/>
  <c r="AI3780" i="1"/>
  <c r="AI3735" i="1"/>
  <c r="AI3708" i="1"/>
  <c r="AI3679" i="1"/>
  <c r="AI3670" i="1"/>
  <c r="AI3640" i="1"/>
  <c r="AI3631" i="1"/>
  <c r="AI3550" i="1"/>
  <c r="AI3476" i="1"/>
  <c r="AI3473" i="1"/>
  <c r="AI3456" i="1"/>
  <c r="AI3376" i="1"/>
  <c r="AI3303" i="1"/>
  <c r="AI3222" i="1"/>
  <c r="AI3118" i="1"/>
  <c r="AI3028" i="1"/>
  <c r="AI3016" i="1"/>
  <c r="AI2951" i="1"/>
  <c r="AI2948" i="1"/>
  <c r="AI2872" i="1"/>
  <c r="AI2821" i="1"/>
  <c r="AI2528" i="1"/>
  <c r="AI2457" i="1"/>
  <c r="AI2269" i="1"/>
  <c r="AI1503" i="1"/>
  <c r="AI4366" i="1"/>
  <c r="AI4343" i="1"/>
  <c r="AI4306" i="1"/>
  <c r="AI4282" i="1"/>
  <c r="AI4148" i="1"/>
  <c r="AI4145" i="1"/>
  <c r="AI4090" i="1"/>
  <c r="AI4059" i="1"/>
  <c r="AI3924" i="1"/>
  <c r="AI3887" i="1"/>
  <c r="AI3867" i="1"/>
  <c r="AI3798" i="1"/>
  <c r="AI3772" i="1"/>
  <c r="AI3737" i="1"/>
  <c r="AI3488" i="1"/>
  <c r="AI3305" i="1"/>
  <c r="AI3299" i="1"/>
  <c r="AI3183" i="1"/>
  <c r="AI2676" i="1"/>
  <c r="AI2373" i="1"/>
  <c r="AI1708" i="1"/>
  <c r="AI1657" i="1"/>
  <c r="AI4308" i="1"/>
  <c r="AI4262" i="1"/>
  <c r="AI4190" i="1"/>
  <c r="AI4166" i="1"/>
  <c r="AI4130" i="1"/>
  <c r="AI4092" i="1"/>
  <c r="AI4029" i="1"/>
  <c r="AI3978" i="1"/>
  <c r="AI3832" i="1"/>
  <c r="AI3770" i="1"/>
  <c r="AI3729" i="1"/>
  <c r="AI3667" i="1"/>
  <c r="AI3574" i="1"/>
  <c r="AI3517" i="1"/>
  <c r="AI3510" i="1"/>
  <c r="AI3333" i="1"/>
  <c r="AI2983" i="1"/>
  <c r="AI2960" i="1"/>
  <c r="AI2554" i="1"/>
  <c r="AI2485" i="1"/>
  <c r="AI1702" i="1"/>
  <c r="AI4457" i="1"/>
  <c r="AI4437" i="1"/>
  <c r="AI4406" i="1"/>
  <c r="AI4231" i="1"/>
  <c r="AI4112" i="1"/>
  <c r="AI4101" i="1"/>
  <c r="AI4099" i="1"/>
  <c r="AI4081" i="1"/>
  <c r="AI4070" i="1"/>
  <c r="AI3999" i="1"/>
  <c r="AI3981" i="1"/>
  <c r="AI3936" i="1"/>
  <c r="AI3898" i="1"/>
  <c r="AI3884" i="1"/>
  <c r="AI3820" i="1"/>
  <c r="AI3782" i="1"/>
  <c r="AI3731" i="1"/>
  <c r="AI3726" i="1"/>
  <c r="AI3655" i="1"/>
  <c r="AI3626" i="1"/>
  <c r="AI3535" i="1"/>
  <c r="AI3521" i="1"/>
  <c r="AI3485" i="1"/>
  <c r="AI3419" i="1"/>
  <c r="AI3317" i="1"/>
  <c r="AI3276" i="1"/>
  <c r="AI3196" i="1"/>
  <c r="AI3150" i="1"/>
  <c r="AI3145" i="1"/>
  <c r="AI3133" i="1"/>
  <c r="AI3130" i="1"/>
  <c r="AI3058" i="1"/>
  <c r="AI2980" i="1"/>
  <c r="AI2841" i="1"/>
  <c r="AI2697" i="1"/>
  <c r="AI2480" i="1"/>
  <c r="AI2337" i="1"/>
  <c r="AI2334" i="1"/>
  <c r="AI2154" i="1"/>
  <c r="AI2108" i="1"/>
  <c r="AI3786" i="1"/>
  <c r="AI3775" i="1"/>
  <c r="AI3763" i="1"/>
  <c r="AI3692" i="1"/>
  <c r="AI3689" i="1"/>
  <c r="AI3620" i="1"/>
  <c r="AI3577" i="1"/>
  <c r="AI3484" i="1"/>
  <c r="AI3374" i="1"/>
  <c r="AI3346" i="1"/>
  <c r="AI3315" i="1"/>
  <c r="AI3236" i="1"/>
  <c r="AI3227" i="1"/>
  <c r="AI3214" i="1"/>
  <c r="AI3212" i="1"/>
  <c r="AI3009" i="1"/>
  <c r="AI2972" i="1"/>
  <c r="AI2802" i="1"/>
  <c r="AI2800" i="1"/>
  <c r="AI2755" i="1"/>
  <c r="AI2699" i="1"/>
  <c r="AI2659" i="1"/>
  <c r="AI2583" i="1"/>
  <c r="AI2375" i="1"/>
  <c r="AI3468" i="1"/>
  <c r="AI3382" i="1"/>
  <c r="AI3380" i="1"/>
  <c r="AI3369" i="1"/>
  <c r="AI3327" i="1"/>
  <c r="AI3310" i="1"/>
  <c r="AI3281" i="1"/>
  <c r="AI3202" i="1"/>
  <c r="AI3157" i="1"/>
  <c r="AI3018" i="1"/>
  <c r="AI2945" i="1"/>
  <c r="AI2795" i="1"/>
  <c r="AI2785" i="1"/>
  <c r="AI2776" i="1"/>
  <c r="AI2634" i="1"/>
  <c r="AI2593" i="1"/>
  <c r="AI2590" i="1"/>
  <c r="AI2585" i="1"/>
  <c r="AI2467" i="1"/>
  <c r="AI2420" i="1"/>
  <c r="AI2360" i="1"/>
  <c r="AI2284" i="1"/>
  <c r="AI2206" i="1"/>
  <c r="AI2010" i="1"/>
  <c r="AI1946" i="1"/>
  <c r="AI1337" i="1"/>
  <c r="AI1326" i="1"/>
  <c r="AI3576" i="1"/>
  <c r="AI3572" i="1"/>
  <c r="AI3523" i="1"/>
  <c r="AI3512" i="1"/>
  <c r="AI3509" i="1"/>
  <c r="AI3507" i="1"/>
  <c r="AI3486" i="1"/>
  <c r="AI3461" i="1"/>
  <c r="AI3455" i="1"/>
  <c r="AI3453" i="1"/>
  <c r="AI3400" i="1"/>
  <c r="AI3394" i="1"/>
  <c r="AI3387" i="1"/>
  <c r="AI3324" i="1"/>
  <c r="AI3291" i="1"/>
  <c r="AI3284" i="1"/>
  <c r="AI3261" i="1"/>
  <c r="AI3099" i="1"/>
  <c r="AI3091" i="1"/>
  <c r="AI2967" i="1"/>
  <c r="AI2950" i="1"/>
  <c r="AI2925" i="1"/>
  <c r="AI2866" i="1"/>
  <c r="AI2577" i="1"/>
  <c r="AI2558" i="1"/>
  <c r="AI2546" i="1"/>
  <c r="AI2428" i="1"/>
  <c r="AI2405" i="1"/>
  <c r="AI2384" i="1"/>
  <c r="AI2377" i="1"/>
  <c r="AI2299" i="1"/>
  <c r="AI2245" i="1"/>
  <c r="AI2034" i="1"/>
  <c r="AI2025" i="1"/>
  <c r="AI2015" i="1"/>
  <c r="AI1905" i="1"/>
  <c r="AI1444" i="1"/>
  <c r="AI1321" i="1"/>
  <c r="AI1318" i="1"/>
  <c r="AI3928" i="1"/>
  <c r="AI3882" i="1"/>
  <c r="AI3871" i="1"/>
  <c r="AI3862" i="1"/>
  <c r="AI3850" i="1"/>
  <c r="AI3848" i="1"/>
  <c r="AI3837" i="1"/>
  <c r="AI3828" i="1"/>
  <c r="AI3823" i="1"/>
  <c r="AI3809" i="1"/>
  <c r="AI3752" i="1"/>
  <c r="AI3732" i="1"/>
  <c r="AI3728" i="1"/>
  <c r="AI3691" i="1"/>
  <c r="AI3680" i="1"/>
  <c r="AI3663" i="1"/>
  <c r="AI3533" i="1"/>
  <c r="AI3520" i="1"/>
  <c r="AI3439" i="1"/>
  <c r="AI3402" i="1"/>
  <c r="AI3371" i="1"/>
  <c r="AI3288" i="1"/>
  <c r="AI3112" i="1"/>
  <c r="AI3102" i="1"/>
  <c r="AI3093" i="1"/>
  <c r="AI2974" i="1"/>
  <c r="AI2965" i="1"/>
  <c r="AI2962" i="1"/>
  <c r="AI2861" i="1"/>
  <c r="AI2797" i="1"/>
  <c r="AI2766" i="1"/>
  <c r="AI2737" i="1"/>
  <c r="AI2574" i="1"/>
  <c r="AI2328" i="1"/>
  <c r="AI1794" i="1"/>
  <c r="AI1650" i="1"/>
  <c r="AI3745" i="1"/>
  <c r="AI3741" i="1"/>
  <c r="AI3734" i="1"/>
  <c r="AI3730" i="1"/>
  <c r="AI3648" i="1"/>
  <c r="AI3634" i="1"/>
  <c r="AI3613" i="1"/>
  <c r="AI3514" i="1"/>
  <c r="AI3497" i="1"/>
  <c r="AI3491" i="1"/>
  <c r="AI3459" i="1"/>
  <c r="AI3331" i="1"/>
  <c r="AI3168" i="1"/>
  <c r="AI3111" i="1"/>
  <c r="AI2899" i="1"/>
  <c r="AI2856" i="1"/>
  <c r="AI2794" i="1"/>
  <c r="AI2641" i="1"/>
  <c r="AI2548" i="1"/>
  <c r="AI2536" i="1"/>
  <c r="AI2461" i="1"/>
  <c r="AI2456" i="1"/>
  <c r="AI2410" i="1"/>
  <c r="AI2367" i="1"/>
  <c r="AI1914" i="1"/>
  <c r="AI1469" i="1"/>
  <c r="AI3190" i="1"/>
  <c r="AI3178" i="1"/>
  <c r="AI3176" i="1"/>
  <c r="AI3174" i="1"/>
  <c r="AI3167" i="1"/>
  <c r="AI2936" i="1"/>
  <c r="AI2932" i="1"/>
  <c r="AI2789" i="1"/>
  <c r="AI2782" i="1"/>
  <c r="AI2764" i="1"/>
  <c r="AI2683" i="1"/>
  <c r="AI2647" i="1"/>
  <c r="AI2584" i="1"/>
  <c r="AI2388" i="1"/>
  <c r="AI2371" i="1"/>
  <c r="AI2340" i="1"/>
  <c r="AI2322" i="1"/>
  <c r="AI2289" i="1"/>
  <c r="AI2277" i="1"/>
  <c r="AI2274" i="1"/>
  <c r="AI2226" i="1"/>
  <c r="AI2144" i="1"/>
  <c r="AI2029" i="1"/>
  <c r="AI1887" i="1"/>
  <c r="AI1825" i="1"/>
  <c r="AI1804" i="1"/>
  <c r="AI1687" i="1"/>
  <c r="AI1640" i="1"/>
  <c r="AI1569" i="1"/>
  <c r="AI1359" i="1"/>
  <c r="AI1109" i="1"/>
  <c r="AI3355" i="1"/>
  <c r="AI3351" i="1"/>
  <c r="AI3319" i="1"/>
  <c r="AI3308" i="1"/>
  <c r="AI3259" i="1"/>
  <c r="AI3221" i="1"/>
  <c r="AI3153" i="1"/>
  <c r="AI3057" i="1"/>
  <c r="AI3003" i="1"/>
  <c r="AI3001" i="1"/>
  <c r="AI2901" i="1"/>
  <c r="AI2885" i="1"/>
  <c r="AI2769" i="1"/>
  <c r="AI2749" i="1"/>
  <c r="AI2488" i="1"/>
  <c r="AI2465" i="1"/>
  <c r="AI2332" i="1"/>
  <c r="AI2279" i="1"/>
  <c r="AI2267" i="1"/>
  <c r="AI2216" i="1"/>
  <c r="AI2164" i="1"/>
  <c r="AI2041" i="1"/>
  <c r="AI1766" i="1"/>
  <c r="AI1751" i="1"/>
  <c r="AI1727" i="1"/>
  <c r="AI1689" i="1"/>
  <c r="AI1654" i="1"/>
  <c r="AI1493" i="1"/>
  <c r="AI1491" i="1"/>
  <c r="AI1328" i="1"/>
  <c r="AI1037" i="1"/>
  <c r="AI756" i="1"/>
  <c r="AI1997" i="1"/>
  <c r="AI1955" i="1"/>
  <c r="AI1884" i="1"/>
  <c r="AI1867" i="1"/>
  <c r="AI1666" i="1"/>
  <c r="AI1619" i="1"/>
  <c r="AI2991" i="1"/>
  <c r="AI2918" i="1"/>
  <c r="AI2884" i="1"/>
  <c r="AI2845" i="1"/>
  <c r="AI2771" i="1"/>
  <c r="AI2704" i="1"/>
  <c r="AI2698" i="1"/>
  <c r="AI2691" i="1"/>
  <c r="AI2591" i="1"/>
  <c r="AI2500" i="1"/>
  <c r="AI2381" i="1"/>
  <c r="AI2329" i="1"/>
  <c r="AI2276" i="1"/>
  <c r="AI2256" i="1"/>
  <c r="AI2218" i="1"/>
  <c r="AI2091" i="1"/>
  <c r="AI2070" i="1"/>
  <c r="AI1990" i="1"/>
  <c r="AI1891" i="1"/>
  <c r="AI1750" i="1"/>
  <c r="AI1659" i="1"/>
  <c r="AI1598" i="1"/>
  <c r="AI1450" i="1"/>
  <c r="AI1129" i="1"/>
  <c r="AI1111" i="1"/>
  <c r="AI3396" i="1"/>
  <c r="AI3330" i="1"/>
  <c r="AI3219" i="1"/>
  <c r="AI3059" i="1"/>
  <c r="AI3026" i="1"/>
  <c r="AI3021" i="1"/>
  <c r="AI2979" i="1"/>
  <c r="AI2924" i="1"/>
  <c r="AI2922" i="1"/>
  <c r="AI2920" i="1"/>
  <c r="AI2915" i="1"/>
  <c r="AI2864" i="1"/>
  <c r="AI2793" i="1"/>
  <c r="AI2730" i="1"/>
  <c r="AI2726" i="1"/>
  <c r="AI2724" i="1"/>
  <c r="AI2660" i="1"/>
  <c r="AI2624" i="1"/>
  <c r="AI2613" i="1"/>
  <c r="AI2575" i="1"/>
  <c r="AI2513" i="1"/>
  <c r="AI2476" i="1"/>
  <c r="AI2433" i="1"/>
  <c r="AI2430" i="1"/>
  <c r="AI2426" i="1"/>
  <c r="AI2408" i="1"/>
  <c r="AI2379" i="1"/>
  <c r="AI2358" i="1"/>
  <c r="AI2193" i="1"/>
  <c r="AI2073" i="1"/>
  <c r="AI2019" i="1"/>
  <c r="AI1999" i="1"/>
  <c r="AI1965" i="1"/>
  <c r="AI1898" i="1"/>
  <c r="AI1814" i="1"/>
  <c r="AI1808" i="1"/>
  <c r="AI1787" i="1"/>
  <c r="AI1706" i="1"/>
  <c r="AI1695" i="1"/>
  <c r="AI1668" i="1"/>
  <c r="AI1600" i="1"/>
  <c r="AI1519" i="1"/>
  <c r="AI1516" i="1"/>
  <c r="AI1371" i="1"/>
  <c r="AI1229" i="1"/>
  <c r="AI1144" i="1"/>
  <c r="AI3454" i="1"/>
  <c r="AI3392" i="1"/>
  <c r="AI3329" i="1"/>
  <c r="AI3296" i="1"/>
  <c r="AI3293" i="1"/>
  <c r="AI3241" i="1"/>
  <c r="AI3223" i="1"/>
  <c r="AI3203" i="1"/>
  <c r="AI3107" i="1"/>
  <c r="AI3061" i="1"/>
  <c r="AI2949" i="1"/>
  <c r="AI2926" i="1"/>
  <c r="AI2880" i="1"/>
  <c r="AI2853" i="1"/>
  <c r="AI2792" i="1"/>
  <c r="AI2759" i="1"/>
  <c r="AI2743" i="1"/>
  <c r="AI2600" i="1"/>
  <c r="AI2564" i="1"/>
  <c r="AI2493" i="1"/>
  <c r="AI2451" i="1"/>
  <c r="AI2438" i="1"/>
  <c r="AI2399" i="1"/>
  <c r="AI2383" i="1"/>
  <c r="AI2339" i="1"/>
  <c r="AI2250" i="1"/>
  <c r="AI2207" i="1"/>
  <c r="AI2183" i="1"/>
  <c r="AI2177" i="1"/>
  <c r="AI2104" i="1"/>
  <c r="AI1977" i="1"/>
  <c r="AI1886" i="1"/>
  <c r="AI1758" i="1"/>
  <c r="AI1711" i="1"/>
  <c r="AI1680" i="1"/>
  <c r="AI1676" i="1"/>
  <c r="AI1560" i="1"/>
  <c r="AI1529" i="1"/>
  <c r="AI1435" i="1"/>
  <c r="AI1159" i="1"/>
  <c r="AI1609" i="1"/>
  <c r="AI1509" i="1"/>
  <c r="AI1506" i="1"/>
  <c r="AI1456" i="1"/>
  <c r="AI1262" i="1"/>
  <c r="AI372" i="1"/>
  <c r="AI318" i="1"/>
  <c r="AI1333" i="1"/>
  <c r="AI1269" i="1"/>
  <c r="AI1264" i="1"/>
  <c r="AI1029" i="1"/>
  <c r="AI2252" i="1"/>
  <c r="AI2179" i="1"/>
  <c r="AI2143" i="1"/>
  <c r="AI2136" i="1"/>
  <c r="AI2072" i="1"/>
  <c r="AI2045" i="1"/>
  <c r="AI2036" i="1"/>
  <c r="AI2024" i="1"/>
  <c r="AI1957" i="1"/>
  <c r="AI1934" i="1"/>
  <c r="AI1830" i="1"/>
  <c r="AI1786" i="1"/>
  <c r="AI1691" i="1"/>
  <c r="AI1661" i="1"/>
  <c r="AI1637" i="1"/>
  <c r="AI1604" i="1"/>
  <c r="AI1518" i="1"/>
  <c r="AI1312" i="1"/>
  <c r="AI1136" i="1"/>
  <c r="AI1070" i="1"/>
  <c r="AI1056" i="1"/>
  <c r="AI2017" i="1"/>
  <c r="AI1936" i="1"/>
  <c r="AI1907" i="1"/>
  <c r="AI1859" i="1"/>
  <c r="AI1813" i="1"/>
  <c r="AI1732" i="1"/>
  <c r="AI1685" i="1"/>
  <c r="AI1616" i="1"/>
  <c r="AI1606" i="1"/>
  <c r="AI1590" i="1"/>
  <c r="AI1540" i="1"/>
  <c r="AI1206" i="1"/>
  <c r="AI695" i="1"/>
  <c r="AI689" i="1"/>
  <c r="AI687" i="1"/>
  <c r="AI2304" i="1"/>
  <c r="AI2178" i="1"/>
  <c r="AI2050" i="1"/>
  <c r="AI1856" i="1"/>
  <c r="AI1844" i="1"/>
  <c r="AI1834" i="1"/>
  <c r="AI1667" i="1"/>
  <c r="AI1653" i="1"/>
  <c r="AI1613" i="1"/>
  <c r="AI1585" i="1"/>
  <c r="AI1535" i="1"/>
  <c r="AI1473" i="1"/>
  <c r="AI1460" i="1"/>
  <c r="AI1297" i="1"/>
  <c r="AI1185" i="1"/>
  <c r="AI1095" i="1"/>
  <c r="AI1584" i="1"/>
  <c r="AI1577" i="1"/>
  <c r="AI1554" i="1"/>
  <c r="AI1541" i="1"/>
  <c r="AI1524" i="1"/>
  <c r="AI1513" i="1"/>
  <c r="AI1467" i="1"/>
  <c r="AI1385" i="1"/>
  <c r="AI1330" i="1"/>
  <c r="AI1301" i="1"/>
  <c r="AI1241" i="1"/>
  <c r="AI1205" i="1"/>
  <c r="AI1197" i="1"/>
  <c r="AI1170" i="1"/>
  <c r="AI1131" i="1"/>
  <c r="AI1113" i="1"/>
  <c r="AI1072" i="1"/>
  <c r="AI1058" i="1"/>
  <c r="AI725" i="1"/>
  <c r="AI710" i="1"/>
  <c r="AI705" i="1"/>
  <c r="AI697" i="1"/>
  <c r="AI2228" i="1"/>
  <c r="AI2209" i="1"/>
  <c r="AI2172" i="1"/>
  <c r="AI2130" i="1"/>
  <c r="AI2105" i="1"/>
  <c r="AI2088" i="1"/>
  <c r="AI2061" i="1"/>
  <c r="AI2008" i="1"/>
  <c r="AI1971" i="1"/>
  <c r="AI1928" i="1"/>
  <c r="AI1902" i="1"/>
  <c r="AI1890" i="1"/>
  <c r="AI1875" i="1"/>
  <c r="AI1788" i="1"/>
  <c r="AI1769" i="1"/>
  <c r="AI1744" i="1"/>
  <c r="AI1634" i="1"/>
  <c r="AI1620" i="1"/>
  <c r="AI1602" i="1"/>
  <c r="AI1583" i="1"/>
  <c r="AI1561" i="1"/>
  <c r="AI1429" i="1"/>
  <c r="AI1345" i="1"/>
  <c r="AI1192" i="1"/>
  <c r="AI1179" i="1"/>
  <c r="AI1116" i="1"/>
  <c r="AI963" i="1"/>
  <c r="AI409" i="1"/>
  <c r="AI966" i="1"/>
  <c r="AI737" i="1"/>
  <c r="AI732" i="1"/>
  <c r="AI1245" i="1"/>
  <c r="AI1154" i="1"/>
  <c r="AI1079" i="1"/>
  <c r="AI994" i="1"/>
  <c r="AI876" i="1"/>
  <c r="AI842" i="1"/>
  <c r="AI782" i="1"/>
  <c r="AI609" i="1"/>
  <c r="AI451" i="1"/>
  <c r="AI422" i="1"/>
  <c r="AI2181" i="1"/>
  <c r="AI2166" i="1"/>
  <c r="AI2160" i="1"/>
  <c r="AI2037" i="1"/>
  <c r="AI1986" i="1"/>
  <c r="AI1878" i="1"/>
  <c r="AI1871" i="1"/>
  <c r="AI1869" i="1"/>
  <c r="AI1855" i="1"/>
  <c r="AI1757" i="1"/>
  <c r="AI1722" i="1"/>
  <c r="AI1698" i="1"/>
  <c r="AI1670" i="1"/>
  <c r="AI1660" i="1"/>
  <c r="AI1641" i="1"/>
  <c r="AI1626" i="1"/>
  <c r="AI1576" i="1"/>
  <c r="AI1571" i="1"/>
  <c r="AI1553" i="1"/>
  <c r="AI1505" i="1"/>
  <c r="AI1496" i="1"/>
  <c r="AI1476" i="1"/>
  <c r="AI1442" i="1"/>
  <c r="AI1420" i="1"/>
  <c r="AI1416" i="1"/>
  <c r="AI1395" i="1"/>
  <c r="AI1388" i="1"/>
  <c r="AI1365" i="1"/>
  <c r="AI1353" i="1"/>
  <c r="AI1351" i="1"/>
  <c r="AI1287" i="1"/>
  <c r="AI1157" i="1"/>
  <c r="AI1138" i="1"/>
  <c r="AI1101" i="1"/>
  <c r="AI1010" i="1"/>
  <c r="AI1001" i="1"/>
  <c r="AI767" i="1"/>
  <c r="AI762" i="1"/>
  <c r="AI722" i="1"/>
  <c r="AI720" i="1"/>
  <c r="AI662" i="1"/>
  <c r="AI589" i="1"/>
  <c r="AI2319" i="1"/>
  <c r="AI2296" i="1"/>
  <c r="AI2261" i="1"/>
  <c r="AI2232" i="1"/>
  <c r="AI2204" i="1"/>
  <c r="AI2162" i="1"/>
  <c r="AI2116" i="1"/>
  <c r="AI1927" i="1"/>
  <c r="AI1913" i="1"/>
  <c r="AI1911" i="1"/>
  <c r="AI1904" i="1"/>
  <c r="AI1881" i="1"/>
  <c r="AI1874" i="1"/>
  <c r="AI1854" i="1"/>
  <c r="AI1840" i="1"/>
  <c r="AI1826" i="1"/>
  <c r="AI1815" i="1"/>
  <c r="AI1812" i="1"/>
  <c r="AI1775" i="1"/>
  <c r="AI1731" i="1"/>
  <c r="AI1678" i="1"/>
  <c r="AI1672" i="1"/>
  <c r="AI1665" i="1"/>
  <c r="AI1663" i="1"/>
  <c r="AI1649" i="1"/>
  <c r="AI1644" i="1"/>
  <c r="AI1633" i="1"/>
  <c r="AI1624" i="1"/>
  <c r="AI1596" i="1"/>
  <c r="AI1534" i="1"/>
  <c r="AI1514" i="1"/>
  <c r="AI1500" i="1"/>
  <c r="AI1305" i="1"/>
  <c r="AI1260" i="1"/>
  <c r="AI1252" i="1"/>
  <c r="AI1091" i="1"/>
  <c r="AI1018" i="1"/>
  <c r="AI919" i="1"/>
  <c r="AI870" i="1"/>
  <c r="AI591" i="1"/>
  <c r="AI1294" i="1"/>
  <c r="AI1280" i="1"/>
  <c r="AI1257" i="1"/>
  <c r="AI1171" i="1"/>
  <c r="AI1166" i="1"/>
  <c r="AI1128" i="1"/>
  <c r="AI1118" i="1"/>
  <c r="AI898" i="1"/>
  <c r="AI895" i="1"/>
  <c r="AI878" i="1"/>
  <c r="AI844" i="1"/>
  <c r="AI794" i="1"/>
  <c r="AI696" i="1"/>
  <c r="AI641" i="1"/>
  <c r="AI443" i="1"/>
  <c r="AI243" i="1"/>
  <c r="AI934" i="1"/>
  <c r="AI918" i="1"/>
  <c r="AI828" i="1"/>
  <c r="AI497" i="1"/>
  <c r="AI54" i="1"/>
  <c r="AI1446" i="1"/>
  <c r="AI1437" i="1"/>
  <c r="AI1430" i="1"/>
  <c r="AI1422" i="1"/>
  <c r="AI1397" i="1"/>
  <c r="AI1393" i="1"/>
  <c r="AI1376" i="1"/>
  <c r="AI1339" i="1"/>
  <c r="AI1306" i="1"/>
  <c r="AI1289" i="1"/>
  <c r="AI1274" i="1"/>
  <c r="AI1263" i="1"/>
  <c r="AI1228" i="1"/>
  <c r="AI1208" i="1"/>
  <c r="AI1182" i="1"/>
  <c r="AI1015" i="1"/>
  <c r="AI1007" i="1"/>
  <c r="AI945" i="1"/>
  <c r="AI838" i="1"/>
  <c r="AI809" i="1"/>
  <c r="AI778" i="1"/>
  <c r="AI775" i="1"/>
  <c r="AI1443" i="1"/>
  <c r="AI1366" i="1"/>
  <c r="AI1361" i="1"/>
  <c r="AI1230" i="1"/>
  <c r="AI1216" i="1"/>
  <c r="AI1210" i="1"/>
  <c r="AI1193" i="1"/>
  <c r="AI1161" i="1"/>
  <c r="AI1151" i="1"/>
  <c r="AI1122" i="1"/>
  <c r="AI1094" i="1"/>
  <c r="AI1092" i="1"/>
  <c r="AI1090" i="1"/>
  <c r="AI1082" i="1"/>
  <c r="AI1026" i="1"/>
  <c r="AI995" i="1"/>
  <c r="AI967" i="1"/>
  <c r="AI938" i="1"/>
  <c r="AI936" i="1"/>
  <c r="AI848" i="1"/>
  <c r="AI830" i="1"/>
  <c r="AI768" i="1"/>
  <c r="AI658" i="1"/>
  <c r="AI573" i="1"/>
  <c r="AI1454" i="1"/>
  <c r="AI1406" i="1"/>
  <c r="AI1256" i="1"/>
  <c r="AI1233" i="1"/>
  <c r="AI1196" i="1"/>
  <c r="AI1127" i="1"/>
  <c r="AI1099" i="1"/>
  <c r="AI990" i="1"/>
  <c r="AI972" i="1"/>
  <c r="AI713" i="1"/>
  <c r="AI1019" i="1"/>
  <c r="AI1014" i="1"/>
  <c r="AI1005" i="1"/>
  <c r="AI900" i="1"/>
  <c r="AI857" i="1"/>
  <c r="AI855" i="1"/>
  <c r="AI852" i="1"/>
  <c r="AI814" i="1"/>
  <c r="AI727" i="1"/>
  <c r="AI699" i="1"/>
  <c r="AI694" i="1"/>
  <c r="AI636" i="1"/>
  <c r="AI533" i="1"/>
  <c r="AI510" i="1"/>
  <c r="AI432" i="1"/>
  <c r="AI375" i="1"/>
  <c r="AI336" i="1"/>
  <c r="AI315" i="1"/>
  <c r="AI267" i="1"/>
  <c r="AI1089" i="1"/>
  <c r="AI1051" i="1"/>
  <c r="AI1048" i="1"/>
  <c r="AI1028" i="1"/>
  <c r="AI1023" i="1"/>
  <c r="AI811" i="1"/>
  <c r="AI744" i="1"/>
  <c r="AI703" i="1"/>
  <c r="AI603" i="1"/>
  <c r="AI543" i="1"/>
  <c r="AI476" i="1"/>
  <c r="AI403" i="1"/>
  <c r="AI355" i="1"/>
  <c r="AI993" i="1"/>
  <c r="AI979" i="1"/>
  <c r="AI976" i="1"/>
  <c r="AI908" i="1"/>
  <c r="AI897" i="1"/>
  <c r="AI806" i="1"/>
  <c r="AI785" i="1"/>
  <c r="AI765" i="1"/>
  <c r="AI734" i="1"/>
  <c r="AI563" i="1"/>
  <c r="AI505" i="1"/>
  <c r="AI473" i="1"/>
  <c r="AI400" i="1"/>
  <c r="AI341" i="1"/>
  <c r="AI1288" i="1"/>
  <c r="AI1251" i="1"/>
  <c r="AI1077" i="1"/>
  <c r="AI1031" i="1"/>
  <c r="AI960" i="1"/>
  <c r="AI896" i="1"/>
  <c r="AI776" i="1"/>
  <c r="AI741" i="1"/>
  <c r="AI624" i="1"/>
  <c r="AI552" i="1"/>
  <c r="AI524" i="1"/>
  <c r="AI521" i="1"/>
  <c r="AI330" i="1"/>
  <c r="AI63" i="1"/>
  <c r="AI15" i="1"/>
  <c r="AI1155" i="1"/>
  <c r="AI1153" i="1"/>
  <c r="AI1096" i="1"/>
  <c r="AI1071" i="1"/>
  <c r="AI1061" i="1"/>
  <c r="AI1036" i="1"/>
  <c r="AI1027" i="1"/>
  <c r="AI964" i="1"/>
  <c r="AI959" i="1"/>
  <c r="AI929" i="1"/>
  <c r="AI917" i="1"/>
  <c r="AI887" i="1"/>
  <c r="AI818" i="1"/>
  <c r="AI714" i="1"/>
  <c r="AI681" i="1"/>
  <c r="AI631" i="1"/>
  <c r="AI575" i="1"/>
  <c r="AI548" i="1"/>
  <c r="AI516" i="1"/>
  <c r="AI482" i="1"/>
  <c r="AI444" i="1"/>
  <c r="AI438" i="1"/>
  <c r="AI346" i="1"/>
  <c r="AI296" i="1"/>
  <c r="AI236" i="1"/>
  <c r="AI39" i="1"/>
  <c r="AI77" i="1"/>
  <c r="AI48" i="1"/>
  <c r="AI1025" i="1"/>
  <c r="AI901" i="1"/>
  <c r="AI880" i="1"/>
  <c r="AI858" i="1"/>
  <c r="AI856" i="1"/>
  <c r="AI820" i="1"/>
  <c r="AI810" i="1"/>
  <c r="AI796" i="1"/>
  <c r="AI743" i="1"/>
  <c r="AI674" i="1"/>
  <c r="AI596" i="1"/>
  <c r="AI434" i="1"/>
  <c r="AI427" i="1"/>
  <c r="AI328" i="1"/>
  <c r="AI238" i="1"/>
  <c r="AI225" i="1"/>
  <c r="AI204" i="1"/>
  <c r="AI57" i="1"/>
  <c r="AI11" i="1"/>
  <c r="AI989" i="1"/>
  <c r="AI885" i="1"/>
  <c r="AI861" i="1"/>
  <c r="AI752" i="1"/>
  <c r="AI749" i="1"/>
  <c r="AI747" i="1"/>
  <c r="AI672" i="1"/>
  <c r="AI660" i="1"/>
  <c r="AI554" i="1"/>
  <c r="AI523" i="1"/>
  <c r="AI485" i="1"/>
  <c r="AI442" i="1"/>
  <c r="AI389" i="1"/>
  <c r="AI377" i="1"/>
  <c r="AI361" i="1"/>
  <c r="AI156" i="1"/>
  <c r="AI118" i="1"/>
  <c r="AI93" i="1"/>
  <c r="AI391" i="1"/>
  <c r="AI360" i="1"/>
  <c r="AI279" i="1"/>
  <c r="AI261" i="1"/>
  <c r="AI224" i="1"/>
  <c r="AI211" i="1"/>
  <c r="AI158" i="1"/>
  <c r="AI142" i="1"/>
  <c r="AI130" i="1"/>
  <c r="AI110" i="1"/>
  <c r="AI68" i="1"/>
  <c r="AI292" i="1"/>
  <c r="AI137" i="1"/>
  <c r="AI70" i="1"/>
  <c r="AI61" i="1"/>
  <c r="AI56" i="1"/>
  <c r="AI20" i="1"/>
  <c r="AI14" i="1"/>
  <c r="AI874" i="1"/>
  <c r="AI758" i="1"/>
  <c r="AI753" i="1"/>
  <c r="AI692" i="1"/>
  <c r="AI545" i="1"/>
  <c r="AI503" i="1"/>
  <c r="AI500" i="1"/>
  <c r="AI464" i="1"/>
  <c r="AI454" i="1"/>
  <c r="AI446" i="1"/>
  <c r="AI332" i="1"/>
  <c r="AI234" i="1"/>
  <c r="AI226" i="1"/>
  <c r="AI117" i="1"/>
  <c r="AI82" i="1"/>
  <c r="AI638" i="1"/>
  <c r="AI620" i="1"/>
  <c r="AI618" i="1"/>
  <c r="AI586" i="1"/>
  <c r="AI571" i="1"/>
  <c r="AI568" i="1"/>
  <c r="AI502" i="1"/>
  <c r="AI368" i="1"/>
  <c r="AI356" i="1"/>
  <c r="AI294" i="1"/>
  <c r="AI284" i="1"/>
  <c r="AI223" i="1"/>
  <c r="AI144" i="1"/>
  <c r="AI84" i="1"/>
  <c r="AI685" i="1"/>
  <c r="AI683" i="1"/>
  <c r="AI653" i="1"/>
  <c r="AI630" i="1"/>
  <c r="AI626" i="1"/>
  <c r="AI527" i="1"/>
  <c r="AI504" i="1"/>
  <c r="AI445" i="1"/>
  <c r="AI440" i="1"/>
  <c r="AI405" i="1"/>
  <c r="AI348" i="1"/>
  <c r="AI305" i="1"/>
  <c r="AI303" i="1"/>
  <c r="AI286" i="1"/>
  <c r="AI176" i="1"/>
  <c r="AI24" i="1"/>
  <c r="AI3" i="1"/>
  <c r="AI628" i="1"/>
  <c r="AI496" i="1"/>
  <c r="AI421" i="1"/>
  <c r="AI407" i="1"/>
  <c r="AI333" i="1"/>
  <c r="AI262" i="1"/>
  <c r="AI260" i="1"/>
  <c r="AI210" i="1"/>
  <c r="AI203" i="1"/>
  <c r="AI198" i="1"/>
  <c r="AI188" i="1"/>
  <c r="AI178" i="1"/>
  <c r="AI164" i="1"/>
  <c r="AI150" i="1"/>
  <c r="AI134" i="1"/>
  <c r="AI120" i="1"/>
  <c r="AI106" i="1"/>
  <c r="AI74" i="1"/>
  <c r="AI41" i="1"/>
  <c r="AI10" i="1"/>
  <c r="AI8" i="1"/>
  <c r="AI650" i="1"/>
  <c r="AI592" i="1"/>
  <c r="AI587" i="1"/>
  <c r="AI553" i="1"/>
  <c r="AI532" i="1"/>
  <c r="AI529" i="1"/>
  <c r="AI426" i="1"/>
  <c r="AI408" i="1"/>
  <c r="AI312" i="1"/>
  <c r="AI307" i="1"/>
  <c r="AI302" i="1"/>
  <c r="AI291" i="1"/>
  <c r="AI222" i="1"/>
  <c r="AI205" i="1"/>
  <c r="AI129" i="1"/>
  <c r="AI122" i="1"/>
  <c r="AI36" i="1"/>
  <c r="AI668" i="1"/>
  <c r="AI635" i="1"/>
  <c r="AI601" i="1"/>
  <c r="AI541" i="1"/>
  <c r="AI531" i="1"/>
  <c r="AI515" i="1"/>
  <c r="AI501" i="1"/>
  <c r="AI425" i="1"/>
  <c r="AI252" i="1"/>
  <c r="AI212" i="1"/>
  <c r="AI138" i="1"/>
  <c r="AI115" i="1"/>
  <c r="AI101" i="1"/>
  <c r="AI92" i="1"/>
  <c r="AI78" i="1"/>
  <c r="AI62" i="1"/>
  <c r="AI55" i="1"/>
  <c r="AI43" i="1"/>
  <c r="AI59" i="1"/>
  <c r="AI35" i="1"/>
  <c r="AI3383" i="1"/>
  <c r="AI3366" i="1"/>
  <c r="AI4400" i="1"/>
  <c r="AI4410" i="1"/>
  <c r="AI4649" i="1"/>
  <c r="AI4414" i="1"/>
  <c r="AI4757" i="1"/>
  <c r="AI3592" i="1"/>
  <c r="AI3607" i="1"/>
  <c r="AI3594" i="1"/>
  <c r="AI3590" i="1"/>
  <c r="AI4973" i="1"/>
  <c r="AI4728" i="1"/>
  <c r="AI4697" i="1"/>
  <c r="AI4695" i="1"/>
  <c r="AI4421" i="1"/>
  <c r="AI3588" i="1"/>
  <c r="AI3359" i="1"/>
  <c r="AI3323" i="1"/>
  <c r="AI4374" i="1"/>
  <c r="AI4116" i="1"/>
  <c r="AI3946" i="1"/>
  <c r="AI4869" i="1"/>
  <c r="AI4812" i="1"/>
  <c r="AI4176" i="1"/>
  <c r="AI4165" i="1"/>
  <c r="AI3996" i="1"/>
  <c r="AI3948" i="1"/>
  <c r="AI4239" i="1"/>
  <c r="AI4107" i="1"/>
  <c r="AI4020" i="1"/>
  <c r="AI4568" i="1"/>
  <c r="AI4325" i="1"/>
  <c r="AI4323" i="1"/>
  <c r="AI4884" i="1"/>
  <c r="AI4875" i="1"/>
  <c r="AI4252" i="1"/>
  <c r="AI4982" i="1"/>
  <c r="AI4964" i="1"/>
  <c r="AI4886" i="1"/>
  <c r="AI4834" i="1"/>
  <c r="AI4828" i="1"/>
  <c r="AI4721" i="1"/>
  <c r="AI4638" i="1"/>
  <c r="AI4532" i="1"/>
  <c r="AI4469" i="1"/>
  <c r="AI4337" i="1"/>
  <c r="AI4263" i="1"/>
  <c r="AI4258" i="1"/>
  <c r="AI4191" i="1"/>
  <c r="AI4186" i="1"/>
  <c r="AI4009" i="1"/>
  <c r="AI3866" i="1"/>
  <c r="AI3646" i="1"/>
  <c r="AI3644" i="1"/>
  <c r="AI3611" i="1"/>
  <c r="AI1779" i="1"/>
  <c r="AI1186" i="1"/>
  <c r="AI4979" i="1"/>
  <c r="AI4977" i="1"/>
  <c r="AI4971" i="1"/>
  <c r="AI4841" i="1"/>
  <c r="AI4832" i="1"/>
  <c r="AI4798" i="1"/>
  <c r="AI4751" i="1"/>
  <c r="AI4734" i="1"/>
  <c r="AI4730" i="1"/>
  <c r="AI4712" i="1"/>
  <c r="AI4596" i="1"/>
  <c r="AI4536" i="1"/>
  <c r="AI4445" i="1"/>
  <c r="AI4153" i="1"/>
  <c r="AI4022" i="1"/>
  <c r="AI3622" i="1"/>
  <c r="AI4928" i="1"/>
  <c r="AI4897" i="1"/>
  <c r="AI4440" i="1"/>
  <c r="AI4361" i="1"/>
  <c r="AI4273" i="1"/>
  <c r="AI4037" i="1"/>
  <c r="AI4800" i="1"/>
  <c r="AI4760" i="1"/>
  <c r="AI4681" i="1"/>
  <c r="AI4613" i="1"/>
  <c r="AI4602" i="1"/>
  <c r="AI4598" i="1"/>
  <c r="AI4540" i="1"/>
  <c r="AI4507" i="1"/>
  <c r="AI4453" i="1"/>
  <c r="AI4368" i="1"/>
  <c r="AI4280" i="1"/>
  <c r="AI4043" i="1"/>
  <c r="AI3652" i="1"/>
  <c r="AI3406" i="1"/>
  <c r="AI4668" i="1"/>
  <c r="AI4046" i="1"/>
  <c r="AI3897" i="1"/>
  <c r="AI3870" i="1"/>
  <c r="AI2810" i="1"/>
  <c r="AI4992" i="1"/>
  <c r="AI4945" i="1"/>
  <c r="AI4907" i="1"/>
  <c r="AI4715" i="1"/>
  <c r="AI4685" i="1"/>
  <c r="AI4670" i="1"/>
  <c r="AI4513" i="1"/>
  <c r="AI4463" i="1"/>
  <c r="AI4378" i="1"/>
  <c r="AI4370" i="1"/>
  <c r="AI4284" i="1"/>
  <c r="AI4163" i="1"/>
  <c r="AI4159" i="1"/>
  <c r="AI4067" i="1"/>
  <c r="AI4065" i="1"/>
  <c r="AI3886" i="1"/>
  <c r="AI3562" i="1"/>
  <c r="AI3220" i="1"/>
  <c r="AI2812" i="1"/>
  <c r="AI4991" i="1"/>
  <c r="AI4948" i="1"/>
  <c r="AI4931" i="1"/>
  <c r="AI4784" i="1"/>
  <c r="AI4731" i="1"/>
  <c r="AI4605" i="1"/>
  <c r="AI4313" i="1"/>
  <c r="AI4287" i="1"/>
  <c r="AI4192" i="1"/>
  <c r="AI3539" i="1"/>
  <c r="AI3342" i="1"/>
  <c r="AI2556" i="1"/>
  <c r="AI2530" i="1"/>
  <c r="AI4981" i="1"/>
  <c r="AI4953" i="1"/>
  <c r="AI4949" i="1"/>
  <c r="AI4899" i="1"/>
  <c r="AI4768" i="1"/>
  <c r="AI4753" i="1"/>
  <c r="AI4749" i="1"/>
  <c r="AI4747" i="1"/>
  <c r="AI4709" i="1"/>
  <c r="AI4690" i="1"/>
  <c r="AI4651" i="1"/>
  <c r="AI4636" i="1"/>
  <c r="AI4546" i="1"/>
  <c r="AI4525" i="1"/>
  <c r="AI4517" i="1"/>
  <c r="AI4477" i="1"/>
  <c r="AI4473" i="1"/>
  <c r="AI4471" i="1"/>
  <c r="AI4436" i="1"/>
  <c r="AI4416" i="1"/>
  <c r="AI4346" i="1"/>
  <c r="AI4318" i="1"/>
  <c r="AI4241" i="1"/>
  <c r="AI4219" i="1"/>
  <c r="AI4210" i="1"/>
  <c r="AI4126" i="1"/>
  <c r="AI4111" i="1"/>
  <c r="AI4087" i="1"/>
  <c r="AI4019" i="1"/>
  <c r="AI3890" i="1"/>
  <c r="AI3475" i="1"/>
  <c r="AI3430" i="1"/>
  <c r="AI3292" i="1"/>
  <c r="AI3270" i="1"/>
  <c r="AI3064" i="1"/>
  <c r="AI2832" i="1"/>
  <c r="AI2814" i="1"/>
  <c r="AI4909" i="1"/>
  <c r="AI4901" i="1"/>
  <c r="AI4846" i="1"/>
  <c r="AI4821" i="1"/>
  <c r="AI4810" i="1"/>
  <c r="AI4776" i="1"/>
  <c r="AI4702" i="1"/>
  <c r="AI4608" i="1"/>
  <c r="AI4544" i="1"/>
  <c r="AI4496" i="1"/>
  <c r="AI4465" i="1"/>
  <c r="AI4459" i="1"/>
  <c r="AI4429" i="1"/>
  <c r="AI4386" i="1"/>
  <c r="AI4382" i="1"/>
  <c r="AI4341" i="1"/>
  <c r="AI4339" i="1"/>
  <c r="AI4335" i="1"/>
  <c r="AI4330" i="1"/>
  <c r="AI4309" i="1"/>
  <c r="AI4234" i="1"/>
  <c r="AI4113" i="1"/>
  <c r="AI4100" i="1"/>
  <c r="AI4076" i="1"/>
  <c r="AI4030" i="1"/>
  <c r="AI4015" i="1"/>
  <c r="AI4013" i="1"/>
  <c r="AI4011" i="1"/>
  <c r="AI4006" i="1"/>
  <c r="AI3674" i="1"/>
  <c r="AI3522" i="1"/>
  <c r="AI2923" i="1"/>
  <c r="AI17" i="1"/>
  <c r="AI4985" i="1"/>
  <c r="AI4917" i="1"/>
  <c r="AI4848" i="1"/>
  <c r="AI4759" i="1"/>
  <c r="AI4640" i="1"/>
  <c r="AI4572" i="1"/>
  <c r="AI4481" i="1"/>
  <c r="AI4479" i="1"/>
  <c r="AI4408" i="1"/>
  <c r="AI4384" i="1"/>
  <c r="AI4352" i="1"/>
  <c r="AI4169" i="1"/>
  <c r="AI4167" i="1"/>
  <c r="AI4017" i="1"/>
  <c r="AI3914" i="1"/>
  <c r="AI3451" i="1"/>
  <c r="AI4955" i="1"/>
  <c r="AI4921" i="1"/>
  <c r="AI4911" i="1"/>
  <c r="AI4889" i="1"/>
  <c r="AI4725" i="1"/>
  <c r="AI4723" i="1"/>
  <c r="AI4659" i="1"/>
  <c r="AI4618" i="1"/>
  <c r="AI4582" i="1"/>
  <c r="AI4558" i="1"/>
  <c r="AI4529" i="1"/>
  <c r="AI4433" i="1"/>
  <c r="AI4418" i="1"/>
  <c r="AI4162" i="1"/>
  <c r="AI3960" i="1"/>
  <c r="AI3956" i="1"/>
  <c r="AI3743" i="1"/>
  <c r="AI3715" i="1"/>
  <c r="AI3711" i="1"/>
  <c r="AI3709" i="1"/>
  <c r="AI3552" i="1"/>
  <c r="AI3294" i="1"/>
  <c r="AI2858" i="1"/>
  <c r="AI5000" i="1"/>
  <c r="AI4989" i="1"/>
  <c r="AI4970" i="1"/>
  <c r="AI4944" i="1"/>
  <c r="AI4927" i="1"/>
  <c r="AI4925" i="1"/>
  <c r="AI4923" i="1"/>
  <c r="AI4872" i="1"/>
  <c r="AI4840" i="1"/>
  <c r="AI4818" i="1"/>
  <c r="AI4814" i="1"/>
  <c r="AI4696" i="1"/>
  <c r="AI4620" i="1"/>
  <c r="AI4616" i="1"/>
  <c r="AI4612" i="1"/>
  <c r="AI4458" i="1"/>
  <c r="AI4422" i="1"/>
  <c r="AI4324" i="1"/>
  <c r="AI4311" i="1"/>
  <c r="AI4242" i="1"/>
  <c r="AI4194" i="1"/>
  <c r="AI4147" i="1"/>
  <c r="AI4143" i="1"/>
  <c r="AI4049" i="1"/>
  <c r="AI3982" i="1"/>
  <c r="AI3524" i="1"/>
  <c r="AI3519" i="1"/>
  <c r="AI3515" i="1"/>
  <c r="AI3513" i="1"/>
  <c r="AI3479" i="1"/>
  <c r="AI3334" i="1"/>
  <c r="AI1937" i="1"/>
  <c r="AI4993" i="1"/>
  <c r="AI4972" i="1"/>
  <c r="AI4961" i="1"/>
  <c r="AI4959" i="1"/>
  <c r="AI4861" i="1"/>
  <c r="AI4859" i="1"/>
  <c r="AI4816" i="1"/>
  <c r="AI4679" i="1"/>
  <c r="AI4552" i="1"/>
  <c r="AI4537" i="1"/>
  <c r="AI4533" i="1"/>
  <c r="AI4531" i="1"/>
  <c r="AI4493" i="1"/>
  <c r="AI4474" i="1"/>
  <c r="AI4435" i="1"/>
  <c r="AI4420" i="1"/>
  <c r="AI4392" i="1"/>
  <c r="AI4356" i="1"/>
  <c r="AI4229" i="1"/>
  <c r="AI4222" i="1"/>
  <c r="AI4149" i="1"/>
  <c r="AI4138" i="1"/>
  <c r="AI4064" i="1"/>
  <c r="AI4051" i="1"/>
  <c r="AI4047" i="1"/>
  <c r="AI4042" i="1"/>
  <c r="AI3962" i="1"/>
  <c r="AI3918" i="1"/>
  <c r="AI3907" i="1"/>
  <c r="AI3853" i="1"/>
  <c r="AI3846" i="1"/>
  <c r="AI3843" i="1"/>
  <c r="AI3824" i="1"/>
  <c r="AI3704" i="1"/>
  <c r="AI3664" i="1"/>
  <c r="AI3658" i="1"/>
  <c r="AI3338" i="1"/>
  <c r="AI3049" i="1"/>
  <c r="AI4999" i="1"/>
  <c r="AI4987" i="1"/>
  <c r="AI4983" i="1"/>
  <c r="AI4957" i="1"/>
  <c r="AI4951" i="1"/>
  <c r="AI4939" i="1"/>
  <c r="AI4929" i="1"/>
  <c r="AI4913" i="1"/>
  <c r="AI4891" i="1"/>
  <c r="AI4879" i="1"/>
  <c r="AI4873" i="1"/>
  <c r="AI4820" i="1"/>
  <c r="AI4804" i="1"/>
  <c r="AI4717" i="1"/>
  <c r="AI4713" i="1"/>
  <c r="AI4711" i="1"/>
  <c r="AI4666" i="1"/>
  <c r="AI4654" i="1"/>
  <c r="AI4604" i="1"/>
  <c r="AI4588" i="1"/>
  <c r="AI4501" i="1"/>
  <c r="AI4497" i="1"/>
  <c r="AI4495" i="1"/>
  <c r="AI4450" i="1"/>
  <c r="AI4438" i="1"/>
  <c r="AI4388" i="1"/>
  <c r="AI4372" i="1"/>
  <c r="AI4314" i="1"/>
  <c r="AI4283" i="1"/>
  <c r="AI4275" i="1"/>
  <c r="AI4251" i="1"/>
  <c r="AI4136" i="1"/>
  <c r="AI4104" i="1"/>
  <c r="AI4085" i="1"/>
  <c r="AI4083" i="1"/>
  <c r="AI4050" i="1"/>
  <c r="AI3994" i="1"/>
  <c r="AI3972" i="1"/>
  <c r="AI3968" i="1"/>
  <c r="AI3920" i="1"/>
  <c r="AI3859" i="1"/>
  <c r="AI3807" i="1"/>
  <c r="AI3805" i="1"/>
  <c r="AI3796" i="1"/>
  <c r="AI3759" i="1"/>
  <c r="AI3753" i="1"/>
  <c r="AI3740" i="1"/>
  <c r="AI3511" i="1"/>
  <c r="AI3431" i="1"/>
  <c r="AI3368" i="1"/>
  <c r="AI3242" i="1"/>
  <c r="AI3030" i="1"/>
  <c r="AI2986" i="1"/>
  <c r="AI2758" i="1"/>
  <c r="AI2213" i="1"/>
  <c r="AI1765" i="1"/>
  <c r="AI4998" i="1"/>
  <c r="AI4986" i="1"/>
  <c r="AI4887" i="1"/>
  <c r="AI4858" i="1"/>
  <c r="AI4856" i="1"/>
  <c r="AI4823" i="1"/>
  <c r="AI4801" i="1"/>
  <c r="AI4797" i="1"/>
  <c r="AI4795" i="1"/>
  <c r="AI4767" i="1"/>
  <c r="AI4710" i="1"/>
  <c r="AI4688" i="1"/>
  <c r="AI4607" i="1"/>
  <c r="AI4585" i="1"/>
  <c r="AI4581" i="1"/>
  <c r="AI4579" i="1"/>
  <c r="AI4551" i="1"/>
  <c r="AI4494" i="1"/>
  <c r="AI4472" i="1"/>
  <c r="AI4391" i="1"/>
  <c r="AI4369" i="1"/>
  <c r="AI4365" i="1"/>
  <c r="AI4363" i="1"/>
  <c r="AI4347" i="1"/>
  <c r="AI4316" i="1"/>
  <c r="AI4298" i="1"/>
  <c r="AI4289" i="1"/>
  <c r="AI4281" i="1"/>
  <c r="AI4279" i="1"/>
  <c r="AI4183" i="1"/>
  <c r="AI4142" i="1"/>
  <c r="AI4123" i="1"/>
  <c r="AI4121" i="1"/>
  <c r="AI4095" i="1"/>
  <c r="AI4063" i="1"/>
  <c r="AI4061" i="1"/>
  <c r="AI4023" i="1"/>
  <c r="AI3976" i="1"/>
  <c r="AI3932" i="1"/>
  <c r="AI3922" i="1"/>
  <c r="AI3863" i="1"/>
  <c r="AI3781" i="1"/>
  <c r="AI3636" i="1"/>
  <c r="AI3530" i="1"/>
  <c r="AI3499" i="1"/>
  <c r="AI3496" i="1"/>
  <c r="AI3322" i="1"/>
  <c r="AI3289" i="1"/>
  <c r="AI3161" i="1"/>
  <c r="AI2968" i="1"/>
  <c r="AI2963" i="1"/>
  <c r="AI2862" i="1"/>
  <c r="AI2675" i="1"/>
  <c r="AI2569" i="1"/>
  <c r="AI2565" i="1"/>
  <c r="AI2560" i="1"/>
  <c r="AI2532" i="1"/>
  <c r="AI1776" i="1"/>
  <c r="AI4789" i="1"/>
  <c r="AI4785" i="1"/>
  <c r="AI4783" i="1"/>
  <c r="AI4738" i="1"/>
  <c r="AI4726" i="1"/>
  <c r="AI4676" i="1"/>
  <c r="AI4660" i="1"/>
  <c r="AI4573" i="1"/>
  <c r="AI4569" i="1"/>
  <c r="AI4567" i="1"/>
  <c r="AI4522" i="1"/>
  <c r="AI4510" i="1"/>
  <c r="AI4460" i="1"/>
  <c r="AI4444" i="1"/>
  <c r="AI4357" i="1"/>
  <c r="AI4353" i="1"/>
  <c r="AI4351" i="1"/>
  <c r="AI4349" i="1"/>
  <c r="AI4342" i="1"/>
  <c r="AI4332" i="1"/>
  <c r="AI4260" i="1"/>
  <c r="AI4244" i="1"/>
  <c r="AI4150" i="1"/>
  <c r="AI4097" i="1"/>
  <c r="AI4025" i="1"/>
  <c r="AI4014" i="1"/>
  <c r="AI3930" i="1"/>
  <c r="AI3844" i="1"/>
  <c r="AI3842" i="1"/>
  <c r="AI3838" i="1"/>
  <c r="AI3829" i="1"/>
  <c r="AI3827" i="1"/>
  <c r="AI3623" i="1"/>
  <c r="AI3563" i="1"/>
  <c r="AI3350" i="1"/>
  <c r="AI3335" i="1"/>
  <c r="AI3328" i="1"/>
  <c r="AI3306" i="1"/>
  <c r="AI3215" i="1"/>
  <c r="AI3041" i="1"/>
  <c r="AI2908" i="1"/>
  <c r="AI2867" i="1"/>
  <c r="AI2804" i="1"/>
  <c r="AI2670" i="1"/>
  <c r="AI2496" i="1"/>
  <c r="AI2359" i="1"/>
  <c r="AI1832" i="1"/>
  <c r="AI1369" i="1"/>
  <c r="AI4966" i="1"/>
  <c r="AI4954" i="1"/>
  <c r="AI4906" i="1"/>
  <c r="AI4870" i="1"/>
  <c r="AI4831" i="1"/>
  <c r="AI4803" i="1"/>
  <c r="AI4615" i="1"/>
  <c r="AI4587" i="1"/>
  <c r="AI4399" i="1"/>
  <c r="AI4371" i="1"/>
  <c r="AI4270" i="1"/>
  <c r="AI4189" i="1"/>
  <c r="AI4174" i="1"/>
  <c r="AI4035" i="1"/>
  <c r="AI3908" i="1"/>
  <c r="AI3760" i="1"/>
  <c r="AI3494" i="1"/>
  <c r="AI3443" i="1"/>
  <c r="AI3234" i="1"/>
  <c r="AI3055" i="1"/>
  <c r="AI2942" i="1"/>
  <c r="AI4990" i="1"/>
  <c r="AI4975" i="1"/>
  <c r="AI4863" i="1"/>
  <c r="AI4844" i="1"/>
  <c r="AI4808" i="1"/>
  <c r="AI4772" i="1"/>
  <c r="AI4736" i="1"/>
  <c r="AI4700" i="1"/>
  <c r="AI4664" i="1"/>
  <c r="AI4628" i="1"/>
  <c r="AI4592" i="1"/>
  <c r="AI4556" i="1"/>
  <c r="AI4520" i="1"/>
  <c r="AI4484" i="1"/>
  <c r="AI4448" i="1"/>
  <c r="AI4412" i="1"/>
  <c r="AI4376" i="1"/>
  <c r="AI4328" i="1"/>
  <c r="AI4303" i="1"/>
  <c r="AI4256" i="1"/>
  <c r="AI4246" i="1"/>
  <c r="AI4227" i="1"/>
  <c r="AI4207" i="1"/>
  <c r="AI4205" i="1"/>
  <c r="AI4203" i="1"/>
  <c r="AI4195" i="1"/>
  <c r="AI4179" i="1"/>
  <c r="AI4157" i="1"/>
  <c r="AI4119" i="1"/>
  <c r="AI4098" i="1"/>
  <c r="AI4078" i="1"/>
  <c r="AI4066" i="1"/>
  <c r="AI4032" i="1"/>
  <c r="AI4018" i="1"/>
  <c r="AI4008" i="1"/>
  <c r="AI4004" i="1"/>
  <c r="AI3998" i="1"/>
  <c r="AI3992" i="1"/>
  <c r="AI3940" i="1"/>
  <c r="AI3938" i="1"/>
  <c r="AI3856" i="1"/>
  <c r="AI3821" i="1"/>
  <c r="AI3815" i="1"/>
  <c r="AI3777" i="1"/>
  <c r="AI3766" i="1"/>
  <c r="AI3747" i="1"/>
  <c r="AI3700" i="1"/>
  <c r="AI3696" i="1"/>
  <c r="AI3669" i="1"/>
  <c r="AI3467" i="1"/>
  <c r="AI3440" i="1"/>
  <c r="AI3412" i="1"/>
  <c r="AI3361" i="1"/>
  <c r="AI3295" i="1"/>
  <c r="AI3263" i="1"/>
  <c r="AI3256" i="1"/>
  <c r="AI3239" i="1"/>
  <c r="AI3232" i="1"/>
  <c r="AI3224" i="1"/>
  <c r="AI3143" i="1"/>
  <c r="AI3132" i="1"/>
  <c r="AI3023" i="1"/>
  <c r="AI3005" i="1"/>
  <c r="AI2928" i="1"/>
  <c r="AI2851" i="1"/>
  <c r="AI2840" i="1"/>
  <c r="AI2816" i="1"/>
  <c r="AI2781" i="1"/>
  <c r="AI2757" i="1"/>
  <c r="AI2397" i="1"/>
  <c r="AI1188" i="1"/>
  <c r="AI1181" i="1"/>
  <c r="AI386" i="1"/>
  <c r="AI263" i="1"/>
  <c r="AI255" i="1"/>
  <c r="AI4947" i="1"/>
  <c r="AI4930" i="1"/>
  <c r="AI4915" i="1"/>
  <c r="AI4827" i="1"/>
  <c r="AI4791" i="1"/>
  <c r="AI4755" i="1"/>
  <c r="AI4719" i="1"/>
  <c r="AI4683" i="1"/>
  <c r="AI4647" i="1"/>
  <c r="AI4611" i="1"/>
  <c r="AI4575" i="1"/>
  <c r="AI4539" i="1"/>
  <c r="AI4503" i="1"/>
  <c r="AI4467" i="1"/>
  <c r="AI4431" i="1"/>
  <c r="AI4395" i="1"/>
  <c r="AI4359" i="1"/>
  <c r="AI4301" i="1"/>
  <c r="AI4291" i="1"/>
  <c r="AI4248" i="1"/>
  <c r="AI4215" i="1"/>
  <c r="AI4193" i="1"/>
  <c r="AI4155" i="1"/>
  <c r="AI4134" i="1"/>
  <c r="AI4114" i="1"/>
  <c r="AI4102" i="1"/>
  <c r="AI4068" i="1"/>
  <c r="AI4054" i="1"/>
  <c r="AI4044" i="1"/>
  <c r="AI4040" i="1"/>
  <c r="AI4034" i="1"/>
  <c r="AI4028" i="1"/>
  <c r="AI3974" i="1"/>
  <c r="AI3861" i="1"/>
  <c r="AI3839" i="1"/>
  <c r="AI3826" i="1"/>
  <c r="AI3779" i="1"/>
  <c r="AI3774" i="1"/>
  <c r="AI3755" i="1"/>
  <c r="AI3702" i="1"/>
  <c r="AI3698" i="1"/>
  <c r="AI3671" i="1"/>
  <c r="AI3625" i="1"/>
  <c r="AI3528" i="1"/>
  <c r="AI3500" i="1"/>
  <c r="AI3465" i="1"/>
  <c r="AI3442" i="1"/>
  <c r="AI3367" i="1"/>
  <c r="AI3363" i="1"/>
  <c r="AI3318" i="1"/>
  <c r="AI3053" i="1"/>
  <c r="AI2961" i="1"/>
  <c r="AI2930" i="1"/>
  <c r="AI2610" i="1"/>
  <c r="AI4995" i="1"/>
  <c r="AI4978" i="1"/>
  <c r="AI4963" i="1"/>
  <c r="AI4851" i="1"/>
  <c r="AI4815" i="1"/>
  <c r="AI4779" i="1"/>
  <c r="AI4743" i="1"/>
  <c r="AI4707" i="1"/>
  <c r="AI4671" i="1"/>
  <c r="AI4635" i="1"/>
  <c r="AI4599" i="1"/>
  <c r="AI4563" i="1"/>
  <c r="AI4527" i="1"/>
  <c r="AI4491" i="1"/>
  <c r="AI4455" i="1"/>
  <c r="AI4419" i="1"/>
  <c r="AI4383" i="1"/>
  <c r="AI4350" i="1"/>
  <c r="AI4294" i="1"/>
  <c r="AI4267" i="1"/>
  <c r="AI4220" i="1"/>
  <c r="AI4212" i="1"/>
  <c r="AI4198" i="1"/>
  <c r="AI4188" i="1"/>
  <c r="AI4184" i="1"/>
  <c r="AI4178" i="1"/>
  <c r="AI4172" i="1"/>
  <c r="AI4118" i="1"/>
  <c r="AI4003" i="1"/>
  <c r="AI3955" i="1"/>
  <c r="AI3953" i="1"/>
  <c r="AI3951" i="1"/>
  <c r="AI3941" i="1"/>
  <c r="AI3836" i="1"/>
  <c r="AI3720" i="1"/>
  <c r="AI3710" i="1"/>
  <c r="AI3683" i="1"/>
  <c r="AI3558" i="1"/>
  <c r="AI3506" i="1"/>
  <c r="AI3464" i="1"/>
  <c r="AI3422" i="1"/>
  <c r="AI3403" i="1"/>
  <c r="AI3399" i="1"/>
  <c r="AI3397" i="1"/>
  <c r="AI3336" i="1"/>
  <c r="AI3300" i="1"/>
  <c r="AI3275" i="1"/>
  <c r="AI3268" i="1"/>
  <c r="AI3184" i="1"/>
  <c r="AI3124" i="1"/>
  <c r="AI3122" i="1"/>
  <c r="AI3083" i="1"/>
  <c r="AI3015" i="1"/>
  <c r="AI2854" i="1"/>
  <c r="AI2806" i="1"/>
  <c r="AI2798" i="1"/>
  <c r="AI2708" i="1"/>
  <c r="AI2706" i="1"/>
  <c r="AI2454" i="1"/>
  <c r="AI1876" i="1"/>
  <c r="AI1705" i="1"/>
  <c r="AI4935" i="1"/>
  <c r="AI4918" i="1"/>
  <c r="AI4903" i="1"/>
  <c r="AI4843" i="1"/>
  <c r="AI4822" i="1"/>
  <c r="AI4807" i="1"/>
  <c r="AI4786" i="1"/>
  <c r="AI4771" i="1"/>
  <c r="AI4750" i="1"/>
  <c r="AI4735" i="1"/>
  <c r="AI4714" i="1"/>
  <c r="AI4699" i="1"/>
  <c r="AI4678" i="1"/>
  <c r="AI4663" i="1"/>
  <c r="AI4642" i="1"/>
  <c r="AI4627" i="1"/>
  <c r="AI4606" i="1"/>
  <c r="AI4591" i="1"/>
  <c r="AI4570" i="1"/>
  <c r="AI4555" i="1"/>
  <c r="AI4534" i="1"/>
  <c r="AI4519" i="1"/>
  <c r="AI4498" i="1"/>
  <c r="AI4483" i="1"/>
  <c r="AI4462" i="1"/>
  <c r="AI4447" i="1"/>
  <c r="AI4426" i="1"/>
  <c r="AI4411" i="1"/>
  <c r="AI4390" i="1"/>
  <c r="AI4375" i="1"/>
  <c r="AI4354" i="1"/>
  <c r="AI4327" i="1"/>
  <c r="AI4265" i="1"/>
  <c r="AI4255" i="1"/>
  <c r="AI4214" i="1"/>
  <c r="AI4208" i="1"/>
  <c r="AI4154" i="1"/>
  <c r="AI4039" i="1"/>
  <c r="AI3991" i="1"/>
  <c r="AI3989" i="1"/>
  <c r="AI3987" i="1"/>
  <c r="AI3979" i="1"/>
  <c r="AI3963" i="1"/>
  <c r="AI3939" i="1"/>
  <c r="AI3937" i="1"/>
  <c r="AI3923" i="1"/>
  <c r="AI3912" i="1"/>
  <c r="AI3877" i="1"/>
  <c r="AI3864" i="1"/>
  <c r="AI3840" i="1"/>
  <c r="AI3818" i="1"/>
  <c r="AI3814" i="1"/>
  <c r="AI3789" i="1"/>
  <c r="AI3773" i="1"/>
  <c r="AI3767" i="1"/>
  <c r="AI3672" i="1"/>
  <c r="AI3645" i="1"/>
  <c r="AI3564" i="1"/>
  <c r="AI3426" i="1"/>
  <c r="AI3415" i="1"/>
  <c r="AI3391" i="1"/>
  <c r="AI3385" i="1"/>
  <c r="AI3313" i="1"/>
  <c r="AI3304" i="1"/>
  <c r="AI3266" i="1"/>
  <c r="AI3262" i="1"/>
  <c r="AI3253" i="1"/>
  <c r="AI3238" i="1"/>
  <c r="AI3126" i="1"/>
  <c r="AI3085" i="1"/>
  <c r="AI2947" i="1"/>
  <c r="AI2846" i="1"/>
  <c r="AI2775" i="1"/>
  <c r="AI2742" i="1"/>
  <c r="AI2736" i="1"/>
  <c r="AI2651" i="1"/>
  <c r="AI2161" i="1"/>
  <c r="AI2058" i="1"/>
  <c r="AI3958" i="1"/>
  <c r="AI3943" i="1"/>
  <c r="AI3910" i="1"/>
  <c r="AI3811" i="1"/>
  <c r="AI3801" i="1"/>
  <c r="AI3784" i="1"/>
  <c r="AI3756" i="1"/>
  <c r="AI3638" i="1"/>
  <c r="AI3629" i="1"/>
  <c r="AI3596" i="1"/>
  <c r="AI3586" i="1"/>
  <c r="AI3566" i="1"/>
  <c r="AI3560" i="1"/>
  <c r="AI3554" i="1"/>
  <c r="AI3542" i="1"/>
  <c r="AI3526" i="1"/>
  <c r="AI3487" i="1"/>
  <c r="AI3483" i="1"/>
  <c r="AI3481" i="1"/>
  <c r="AI3435" i="1"/>
  <c r="AI3433" i="1"/>
  <c r="AI3405" i="1"/>
  <c r="AI3340" i="1"/>
  <c r="AI3302" i="1"/>
  <c r="AI3230" i="1"/>
  <c r="AI3209" i="1"/>
  <c r="AI3151" i="1"/>
  <c r="AI3149" i="1"/>
  <c r="AI3066" i="1"/>
  <c r="AI3034" i="1"/>
  <c r="AI3012" i="1"/>
  <c r="AI2822" i="1"/>
  <c r="AI2710" i="1"/>
  <c r="AI2695" i="1"/>
  <c r="AI2636" i="1"/>
  <c r="AI2520" i="1"/>
  <c r="AI2479" i="1"/>
  <c r="AI2227" i="1"/>
  <c r="AI2220" i="1"/>
  <c r="AI2215" i="1"/>
  <c r="AI2100" i="1"/>
  <c r="AI1985" i="1"/>
  <c r="AI1929" i="1"/>
  <c r="AI1915" i="1"/>
  <c r="AI570" i="1"/>
  <c r="AI365" i="1"/>
  <c r="AI265" i="1"/>
  <c r="AI218" i="1"/>
  <c r="AI179" i="1"/>
  <c r="AI174" i="1"/>
  <c r="AI171" i="1"/>
  <c r="AI162" i="1"/>
  <c r="AI153" i="1"/>
  <c r="AI109" i="1"/>
  <c r="AI102" i="1"/>
  <c r="AI86" i="1"/>
  <c r="AI13" i="1"/>
  <c r="AI3813" i="1"/>
  <c r="AI3736" i="1"/>
  <c r="AI3724" i="1"/>
  <c r="AI3650" i="1"/>
  <c r="AI3538" i="1"/>
  <c r="AI3493" i="1"/>
  <c r="AI3489" i="1"/>
  <c r="AI3457" i="1"/>
  <c r="AI3427" i="1"/>
  <c r="AI3423" i="1"/>
  <c r="AI3421" i="1"/>
  <c r="AI3364" i="1"/>
  <c r="AI3314" i="1"/>
  <c r="AI3298" i="1"/>
  <c r="AI3226" i="1"/>
  <c r="AI3217" i="1"/>
  <c r="AI3188" i="1"/>
  <c r="AI3155" i="1"/>
  <c r="AI3104" i="1"/>
  <c r="AI3027" i="1"/>
  <c r="AI3014" i="1"/>
  <c r="AI2984" i="1"/>
  <c r="AI2982" i="1"/>
  <c r="AI2978" i="1"/>
  <c r="AI2976" i="1"/>
  <c r="AI2969" i="1"/>
  <c r="AI2820" i="1"/>
  <c r="AI2787" i="1"/>
  <c r="AI2783" i="1"/>
  <c r="AI2779" i="1"/>
  <c r="AI2638" i="1"/>
  <c r="AI2612" i="1"/>
  <c r="AI2297" i="1"/>
  <c r="AI2293" i="1"/>
  <c r="AI3901" i="1"/>
  <c r="AI3885" i="1"/>
  <c r="AI3875" i="1"/>
  <c r="AI3794" i="1"/>
  <c r="AI3682" i="1"/>
  <c r="AI3637" i="1"/>
  <c r="AI3633" i="1"/>
  <c r="AI3601" i="1"/>
  <c r="AI3571" i="1"/>
  <c r="AI3543" i="1"/>
  <c r="AI3525" i="1"/>
  <c r="AI3448" i="1"/>
  <c r="AI3436" i="1"/>
  <c r="AI3386" i="1"/>
  <c r="AI3370" i="1"/>
  <c r="AI3283" i="1"/>
  <c r="AI3279" i="1"/>
  <c r="AI3277" i="1"/>
  <c r="AI3264" i="1"/>
  <c r="AI3258" i="1"/>
  <c r="AI3163" i="1"/>
  <c r="AI3079" i="1"/>
  <c r="AI3076" i="1"/>
  <c r="AI3051" i="1"/>
  <c r="AI3047" i="1"/>
  <c r="AI3045" i="1"/>
  <c r="AI2957" i="1"/>
  <c r="AI2898" i="1"/>
  <c r="AI2842" i="1"/>
  <c r="AI2722" i="1"/>
  <c r="AI2552" i="1"/>
  <c r="AI2012" i="1"/>
  <c r="AI1978" i="1"/>
  <c r="AI1948" i="1"/>
  <c r="AI1939" i="1"/>
  <c r="AI1865" i="1"/>
  <c r="AI4340" i="1"/>
  <c r="AI4304" i="1"/>
  <c r="AI4268" i="1"/>
  <c r="AI4232" i="1"/>
  <c r="AI4196" i="1"/>
  <c r="AI4160" i="1"/>
  <c r="AI4124" i="1"/>
  <c r="AI4088" i="1"/>
  <c r="AI4052" i="1"/>
  <c r="AI4016" i="1"/>
  <c r="AI3980" i="1"/>
  <c r="AI3944" i="1"/>
  <c r="AI3909" i="1"/>
  <c r="AI3899" i="1"/>
  <c r="AI3816" i="1"/>
  <c r="AI3661" i="1"/>
  <c r="AI3659" i="1"/>
  <c r="AI3609" i="1"/>
  <c r="AI3599" i="1"/>
  <c r="AI3585" i="1"/>
  <c r="AI3567" i="1"/>
  <c r="AI3565" i="1"/>
  <c r="AI3553" i="1"/>
  <c r="AI3551" i="1"/>
  <c r="AI3549" i="1"/>
  <c r="AI3502" i="1"/>
  <c r="AI3498" i="1"/>
  <c r="AI3482" i="1"/>
  <c r="AI3450" i="1"/>
  <c r="AI3446" i="1"/>
  <c r="AI3438" i="1"/>
  <c r="AI3410" i="1"/>
  <c r="AI3325" i="1"/>
  <c r="AI3297" i="1"/>
  <c r="AI3245" i="1"/>
  <c r="AI3225" i="1"/>
  <c r="AI3165" i="1"/>
  <c r="AI3013" i="1"/>
  <c r="AI2913" i="1"/>
  <c r="AI2756" i="1"/>
  <c r="AI2754" i="1"/>
  <c r="AI2752" i="1"/>
  <c r="AI2728" i="1"/>
  <c r="AI2681" i="1"/>
  <c r="AI2587" i="1"/>
  <c r="AI2306" i="1"/>
  <c r="AI2121" i="1"/>
  <c r="AI1863" i="1"/>
  <c r="AI3158" i="1"/>
  <c r="AI3127" i="1"/>
  <c r="AI3033" i="1"/>
  <c r="AI3031" i="1"/>
  <c r="AI2916" i="1"/>
  <c r="AI2849" i="1"/>
  <c r="AI2784" i="1"/>
  <c r="AI2733" i="1"/>
  <c r="AI2731" i="1"/>
  <c r="AI2503" i="1"/>
  <c r="AI2487" i="1"/>
  <c r="AI3758" i="1"/>
  <c r="AI3717" i="1"/>
  <c r="AI3685" i="1"/>
  <c r="AI3614" i="1"/>
  <c r="AI3573" i="1"/>
  <c r="AI3541" i="1"/>
  <c r="AI3470" i="1"/>
  <c r="AI3429" i="1"/>
  <c r="AI3393" i="1"/>
  <c r="AI3357" i="1"/>
  <c r="AI3321" i="1"/>
  <c r="AI3285" i="1"/>
  <c r="AI3249" i="1"/>
  <c r="AI3213" i="1"/>
  <c r="AI3211" i="1"/>
  <c r="AI3186" i="1"/>
  <c r="AI3182" i="1"/>
  <c r="AI3180" i="1"/>
  <c r="AI3011" i="1"/>
  <c r="AI2959" i="1"/>
  <c r="AI2921" i="1"/>
  <c r="AI2896" i="1"/>
  <c r="AI2883" i="1"/>
  <c r="AI2881" i="1"/>
  <c r="AI2879" i="1"/>
  <c r="AI2848" i="1"/>
  <c r="AI2791" i="1"/>
  <c r="AI2712" i="1"/>
  <c r="AI2689" i="1"/>
  <c r="AI2685" i="1"/>
  <c r="AI2452" i="1"/>
  <c r="AI2425" i="1"/>
  <c r="AI2338" i="1"/>
  <c r="AI2301" i="1"/>
  <c r="AI2236" i="1"/>
  <c r="AI2234" i="1"/>
  <c r="AI2131" i="1"/>
  <c r="AI2023" i="1"/>
  <c r="AI1820" i="1"/>
  <c r="AI1781" i="1"/>
  <c r="AI1752" i="1"/>
  <c r="AI1743" i="1"/>
  <c r="AI1522" i="1"/>
  <c r="AI3793" i="1"/>
  <c r="AI3722" i="1"/>
  <c r="AI3681" i="1"/>
  <c r="AI3649" i="1"/>
  <c r="AI3578" i="1"/>
  <c r="AI3537" i="1"/>
  <c r="AI3505" i="1"/>
  <c r="AI3434" i="1"/>
  <c r="AI3398" i="1"/>
  <c r="AI3362" i="1"/>
  <c r="AI3326" i="1"/>
  <c r="AI3290" i="1"/>
  <c r="AI3254" i="1"/>
  <c r="AI3218" i="1"/>
  <c r="AI3208" i="1"/>
  <c r="AI3134" i="1"/>
  <c r="AI3103" i="1"/>
  <c r="AI3094" i="1"/>
  <c r="AI3092" i="1"/>
  <c r="AI3090" i="1"/>
  <c r="AI3088" i="1"/>
  <c r="AI3084" i="1"/>
  <c r="AI3065" i="1"/>
  <c r="AI3029" i="1"/>
  <c r="AI3006" i="1"/>
  <c r="AI2931" i="1"/>
  <c r="AI2887" i="1"/>
  <c r="AI2831" i="1"/>
  <c r="AI2803" i="1"/>
  <c r="AI2750" i="1"/>
  <c r="AI2655" i="1"/>
  <c r="AI2653" i="1"/>
  <c r="AI2642" i="1"/>
  <c r="AI2640" i="1"/>
  <c r="AI2616" i="1"/>
  <c r="AI2614" i="1"/>
  <c r="AI2512" i="1"/>
  <c r="AI2481" i="1"/>
  <c r="AI2460" i="1"/>
  <c r="AI2431" i="1"/>
  <c r="AI2407" i="1"/>
  <c r="AI2348" i="1"/>
  <c r="AI2254" i="1"/>
  <c r="AI2249" i="1"/>
  <c r="AI1966" i="1"/>
  <c r="AI1961" i="1"/>
  <c r="AI1597" i="1"/>
  <c r="AI1586" i="1"/>
  <c r="AI1531" i="1"/>
  <c r="AI3926" i="1"/>
  <c r="AI3806" i="1"/>
  <c r="AI3765" i="1"/>
  <c r="AI3733" i="1"/>
  <c r="AI3662" i="1"/>
  <c r="AI3621" i="1"/>
  <c r="AI3589" i="1"/>
  <c r="AI3518" i="1"/>
  <c r="AI3477" i="1"/>
  <c r="AI3445" i="1"/>
  <c r="AI3417" i="1"/>
  <c r="AI3381" i="1"/>
  <c r="AI3345" i="1"/>
  <c r="AI3309" i="1"/>
  <c r="AI3273" i="1"/>
  <c r="AI3237" i="1"/>
  <c r="AI3206" i="1"/>
  <c r="AI3204" i="1"/>
  <c r="AI3194" i="1"/>
  <c r="AI3192" i="1"/>
  <c r="AI3086" i="1"/>
  <c r="AI3002" i="1"/>
  <c r="AI3000" i="1"/>
  <c r="AI2990" i="1"/>
  <c r="AI2988" i="1"/>
  <c r="AI2971" i="1"/>
  <c r="AI2937" i="1"/>
  <c r="AI2912" i="1"/>
  <c r="AI2910" i="1"/>
  <c r="AI2906" i="1"/>
  <c r="AI2904" i="1"/>
  <c r="AI2837" i="1"/>
  <c r="AI2829" i="1"/>
  <c r="AI2827" i="1"/>
  <c r="AI2774" i="1"/>
  <c r="AI2762" i="1"/>
  <c r="AI2705" i="1"/>
  <c r="AI2644" i="1"/>
  <c r="AI2631" i="1"/>
  <c r="AI2629" i="1"/>
  <c r="AI2501" i="1"/>
  <c r="AI2497" i="1"/>
  <c r="AI2489" i="1"/>
  <c r="AI2436" i="1"/>
  <c r="AI2354" i="1"/>
  <c r="AI2352" i="1"/>
  <c r="AI2350" i="1"/>
  <c r="AI2240" i="1"/>
  <c r="AI2151" i="1"/>
  <c r="AI2063" i="1"/>
  <c r="AI2027" i="1"/>
  <c r="AI1900" i="1"/>
  <c r="AI1857" i="1"/>
  <c r="AI1790" i="1"/>
  <c r="AI1608" i="1"/>
  <c r="AI3913" i="1"/>
  <c r="AI3902" i="1"/>
  <c r="AI3889" i="1"/>
  <c r="AI3878" i="1"/>
  <c r="AI3865" i="1"/>
  <c r="AI3854" i="1"/>
  <c r="AI3841" i="1"/>
  <c r="AI3830" i="1"/>
  <c r="AI3817" i="1"/>
  <c r="AI3746" i="1"/>
  <c r="AI3705" i="1"/>
  <c r="AI3673" i="1"/>
  <c r="AI3602" i="1"/>
  <c r="AI3561" i="1"/>
  <c r="AI3529" i="1"/>
  <c r="AI3458" i="1"/>
  <c r="AI3424" i="1"/>
  <c r="AI3409" i="1"/>
  <c r="AI3388" i="1"/>
  <c r="AI3373" i="1"/>
  <c r="AI3352" i="1"/>
  <c r="AI3337" i="1"/>
  <c r="AI3316" i="1"/>
  <c r="AI3301" i="1"/>
  <c r="AI3280" i="1"/>
  <c r="AI3265" i="1"/>
  <c r="AI3244" i="1"/>
  <c r="AI3229" i="1"/>
  <c r="AI3210" i="1"/>
  <c r="AI3164" i="1"/>
  <c r="AI3160" i="1"/>
  <c r="AI3156" i="1"/>
  <c r="AI3125" i="1"/>
  <c r="AI3100" i="1"/>
  <c r="AI3067" i="1"/>
  <c r="AI2973" i="1"/>
  <c r="AI2943" i="1"/>
  <c r="AI2941" i="1"/>
  <c r="AI2939" i="1"/>
  <c r="AI2897" i="1"/>
  <c r="AI2868" i="1"/>
  <c r="AI2839" i="1"/>
  <c r="AI2772" i="1"/>
  <c r="AI2741" i="1"/>
  <c r="AI2735" i="1"/>
  <c r="AI2711" i="1"/>
  <c r="AI2707" i="1"/>
  <c r="AI2674" i="1"/>
  <c r="AI2671" i="1"/>
  <c r="AI2622" i="1"/>
  <c r="AI2499" i="1"/>
  <c r="AI2492" i="1"/>
  <c r="AI2483" i="1"/>
  <c r="AI2387" i="1"/>
  <c r="AI2356" i="1"/>
  <c r="AI2251" i="1"/>
  <c r="AI2107" i="1"/>
  <c r="AI2020" i="1"/>
  <c r="AI1683" i="1"/>
  <c r="AI1643" i="1"/>
  <c r="AI1635" i="1"/>
  <c r="AI3139" i="1"/>
  <c r="AI3137" i="1"/>
  <c r="AI3110" i="1"/>
  <c r="AI3108" i="1"/>
  <c r="AI3098" i="1"/>
  <c r="AI3096" i="1"/>
  <c r="AI3019" i="1"/>
  <c r="AI2935" i="1"/>
  <c r="AI2933" i="1"/>
  <c r="AI2873" i="1"/>
  <c r="AI2825" i="1"/>
  <c r="AI2808" i="1"/>
  <c r="AI2777" i="1"/>
  <c r="AI2760" i="1"/>
  <c r="AI2729" i="1"/>
  <c r="AI2687" i="1"/>
  <c r="AI2632" i="1"/>
  <c r="AI2630" i="1"/>
  <c r="AI2628" i="1"/>
  <c r="AI2581" i="1"/>
  <c r="AI2571" i="1"/>
  <c r="AI2538" i="1"/>
  <c r="AI2509" i="1"/>
  <c r="AI2494" i="1"/>
  <c r="AI2450" i="1"/>
  <c r="AI2446" i="1"/>
  <c r="AI2363" i="1"/>
  <c r="AI2323" i="1"/>
  <c r="AI2316" i="1"/>
  <c r="AI2303" i="1"/>
  <c r="AI2231" i="1"/>
  <c r="AI2229" i="1"/>
  <c r="AI2184" i="1"/>
  <c r="AI2033" i="1"/>
  <c r="AI2031" i="1"/>
  <c r="AI2016" i="1"/>
  <c r="AI2014" i="1"/>
  <c r="AI1968" i="1"/>
  <c r="AI1772" i="1"/>
  <c r="AI1763" i="1"/>
  <c r="AI1646" i="1"/>
  <c r="AI1621" i="1"/>
  <c r="AI1533" i="1"/>
  <c r="AI1526" i="1"/>
  <c r="AI1517" i="1"/>
  <c r="AI1374" i="1"/>
  <c r="AI3197" i="1"/>
  <c r="AI3185" i="1"/>
  <c r="AI3113" i="1"/>
  <c r="AI2966" i="1"/>
  <c r="AI2964" i="1"/>
  <c r="AI2894" i="1"/>
  <c r="AI2892" i="1"/>
  <c r="AI2863" i="1"/>
  <c r="AI2844" i="1"/>
  <c r="AI2813" i="1"/>
  <c r="AI2796" i="1"/>
  <c r="AI2765" i="1"/>
  <c r="AI2748" i="1"/>
  <c r="AI2694" i="1"/>
  <c r="AI2601" i="1"/>
  <c r="AI2595" i="1"/>
  <c r="AI2498" i="1"/>
  <c r="AI2471" i="1"/>
  <c r="AI2464" i="1"/>
  <c r="AI2462" i="1"/>
  <c r="AI2458" i="1"/>
  <c r="AI2417" i="1"/>
  <c r="AI2355" i="1"/>
  <c r="AI2336" i="1"/>
  <c r="AI2272" i="1"/>
  <c r="AI2270" i="1"/>
  <c r="AI2242" i="1"/>
  <c r="AI2233" i="1"/>
  <c r="AI2208" i="1"/>
  <c r="AI2201" i="1"/>
  <c r="AI2149" i="1"/>
  <c r="AI2078" i="1"/>
  <c r="AI2040" i="1"/>
  <c r="AI1975" i="1"/>
  <c r="AI1792" i="1"/>
  <c r="AI1780" i="1"/>
  <c r="AI1582" i="1"/>
  <c r="AI1580" i="1"/>
  <c r="AI1364" i="1"/>
  <c r="AI846" i="1"/>
  <c r="AI3199" i="1"/>
  <c r="AI3146" i="1"/>
  <c r="AI3144" i="1"/>
  <c r="AI3115" i="1"/>
  <c r="AI3101" i="1"/>
  <c r="AI3074" i="1"/>
  <c r="AI3072" i="1"/>
  <c r="AI3062" i="1"/>
  <c r="AI3060" i="1"/>
  <c r="AI3050" i="1"/>
  <c r="AI3048" i="1"/>
  <c r="AI3038" i="1"/>
  <c r="AI3036" i="1"/>
  <c r="AI2995" i="1"/>
  <c r="AI2993" i="1"/>
  <c r="AI2981" i="1"/>
  <c r="AI2954" i="1"/>
  <c r="AI2952" i="1"/>
  <c r="AI2909" i="1"/>
  <c r="AI2815" i="1"/>
  <c r="AI2767" i="1"/>
  <c r="AI2717" i="1"/>
  <c r="AI2702" i="1"/>
  <c r="AI2678" i="1"/>
  <c r="AI2668" i="1"/>
  <c r="AI2666" i="1"/>
  <c r="AI2664" i="1"/>
  <c r="AI2525" i="1"/>
  <c r="AI2490" i="1"/>
  <c r="AI2484" i="1"/>
  <c r="AI2477" i="1"/>
  <c r="AI2475" i="1"/>
  <c r="AI2419" i="1"/>
  <c r="AI2413" i="1"/>
  <c r="AI2409" i="1"/>
  <c r="AI2400" i="1"/>
  <c r="AI2393" i="1"/>
  <c r="AI2389" i="1"/>
  <c r="AI2385" i="1"/>
  <c r="AI2370" i="1"/>
  <c r="AI2346" i="1"/>
  <c r="AI2325" i="1"/>
  <c r="AI2320" i="1"/>
  <c r="AI2287" i="1"/>
  <c r="AI2268" i="1"/>
  <c r="AI2264" i="1"/>
  <c r="AI2246" i="1"/>
  <c r="AI2237" i="1"/>
  <c r="AI2210" i="1"/>
  <c r="AI2199" i="1"/>
  <c r="AI2174" i="1"/>
  <c r="AI2128" i="1"/>
  <c r="AI2120" i="1"/>
  <c r="AI2113" i="1"/>
  <c r="AI2093" i="1"/>
  <c r="AI1841" i="1"/>
  <c r="AI1817" i="1"/>
  <c r="AI1707" i="1"/>
  <c r="AI1595" i="1"/>
  <c r="AI1483" i="1"/>
  <c r="AI3187" i="1"/>
  <c r="AI3175" i="1"/>
  <c r="AI3173" i="1"/>
  <c r="AI3089" i="1"/>
  <c r="AI2911" i="1"/>
  <c r="AI2834" i="1"/>
  <c r="AI2786" i="1"/>
  <c r="AI2753" i="1"/>
  <c r="AI2738" i="1"/>
  <c r="AI2719" i="1"/>
  <c r="AI2700" i="1"/>
  <c r="AI2696" i="1"/>
  <c r="AI2672" i="1"/>
  <c r="AI2645" i="1"/>
  <c r="AI2619" i="1"/>
  <c r="AI2607" i="1"/>
  <c r="AI2605" i="1"/>
  <c r="AI2540" i="1"/>
  <c r="AI2495" i="1"/>
  <c r="AI2411" i="1"/>
  <c r="AI2395" i="1"/>
  <c r="AI2391" i="1"/>
  <c r="AI2344" i="1"/>
  <c r="AI2333" i="1"/>
  <c r="AI2212" i="1"/>
  <c r="AI2133" i="1"/>
  <c r="AI2124" i="1"/>
  <c r="AI1993" i="1"/>
  <c r="AI1974" i="1"/>
  <c r="AI1827" i="1"/>
  <c r="AI1823" i="1"/>
  <c r="AI1741" i="1"/>
  <c r="AI1709" i="1"/>
  <c r="AI1700" i="1"/>
  <c r="AI1593" i="1"/>
  <c r="AI1507" i="1"/>
  <c r="AI1445" i="1"/>
  <c r="AI2677" i="1"/>
  <c r="AI2643" i="1"/>
  <c r="AI2618" i="1"/>
  <c r="AI2582" i="1"/>
  <c r="AI2580" i="1"/>
  <c r="AI2570" i="1"/>
  <c r="AI2527" i="1"/>
  <c r="AI2523" i="1"/>
  <c r="AI2511" i="1"/>
  <c r="AI2468" i="1"/>
  <c r="AI2441" i="1"/>
  <c r="AI2427" i="1"/>
  <c r="AI2380" i="1"/>
  <c r="AI2378" i="1"/>
  <c r="AI2368" i="1"/>
  <c r="AI2335" i="1"/>
  <c r="AI2327" i="1"/>
  <c r="AI2309" i="1"/>
  <c r="AI2282" i="1"/>
  <c r="AI2248" i="1"/>
  <c r="AI2235" i="1"/>
  <c r="AI2222" i="1"/>
  <c r="AI2165" i="1"/>
  <c r="AI2094" i="1"/>
  <c r="AI2090" i="1"/>
  <c r="AI2077" i="1"/>
  <c r="AI2060" i="1"/>
  <c r="AI2035" i="1"/>
  <c r="AI2003" i="1"/>
  <c r="AI1952" i="1"/>
  <c r="AI1941" i="1"/>
  <c r="AI1917" i="1"/>
  <c r="AI1906" i="1"/>
  <c r="AI1888" i="1"/>
  <c r="AI1838" i="1"/>
  <c r="AI1807" i="1"/>
  <c r="AI1789" i="1"/>
  <c r="AI1785" i="1"/>
  <c r="AI1767" i="1"/>
  <c r="AI1756" i="1"/>
  <c r="AI1749" i="1"/>
  <c r="AI1747" i="1"/>
  <c r="AI1725" i="1"/>
  <c r="AI1669" i="1"/>
  <c r="AI1632" i="1"/>
  <c r="AI1599" i="1"/>
  <c r="AI1313" i="1"/>
  <c r="AI1309" i="1"/>
  <c r="AI1242" i="1"/>
  <c r="AI2703" i="1"/>
  <c r="AI2690" i="1"/>
  <c r="AI2679" i="1"/>
  <c r="AI2620" i="1"/>
  <c r="AI2604" i="1"/>
  <c r="AI2594" i="1"/>
  <c r="AI2578" i="1"/>
  <c r="AI2572" i="1"/>
  <c r="AI2537" i="1"/>
  <c r="AI2533" i="1"/>
  <c r="AI2529" i="1"/>
  <c r="AI2507" i="1"/>
  <c r="AI2470" i="1"/>
  <c r="AI2443" i="1"/>
  <c r="AI2376" i="1"/>
  <c r="AI2372" i="1"/>
  <c r="AI2311" i="1"/>
  <c r="AI2307" i="1"/>
  <c r="AI2255" i="1"/>
  <c r="AI2191" i="1"/>
  <c r="AI2141" i="1"/>
  <c r="AI2137" i="1"/>
  <c r="AI2092" i="1"/>
  <c r="AI2081" i="1"/>
  <c r="AI2055" i="1"/>
  <c r="AI2007" i="1"/>
  <c r="AI1992" i="1"/>
  <c r="AI1958" i="1"/>
  <c r="AI1954" i="1"/>
  <c r="AI1943" i="1"/>
  <c r="AI1849" i="1"/>
  <c r="AI1836" i="1"/>
  <c r="AI1829" i="1"/>
  <c r="AI1809" i="1"/>
  <c r="AI1720" i="1"/>
  <c r="AI1610" i="1"/>
  <c r="AI1551" i="1"/>
  <c r="AI1542" i="1"/>
  <c r="AI1528" i="1"/>
  <c r="AI1486" i="1"/>
  <c r="AI1375" i="1"/>
  <c r="AI1317" i="1"/>
  <c r="AI1244" i="1"/>
  <c r="AI808" i="1"/>
  <c r="AI2654" i="1"/>
  <c r="AI2602" i="1"/>
  <c r="AI2596" i="1"/>
  <c r="AI2561" i="1"/>
  <c r="AI2539" i="1"/>
  <c r="AI2535" i="1"/>
  <c r="AI2386" i="1"/>
  <c r="AI2152" i="1"/>
  <c r="AI2148" i="1"/>
  <c r="AI2112" i="1"/>
  <c r="AI2083" i="1"/>
  <c r="AI2066" i="1"/>
  <c r="AI2064" i="1"/>
  <c r="AI2062" i="1"/>
  <c r="AI1987" i="1"/>
  <c r="AI1960" i="1"/>
  <c r="AI1949" i="1"/>
  <c r="AI1930" i="1"/>
  <c r="AI1877" i="1"/>
  <c r="AI1873" i="1"/>
  <c r="AI1853" i="1"/>
  <c r="AI1847" i="1"/>
  <c r="AI1658" i="1"/>
  <c r="AI1546" i="1"/>
  <c r="AI1392" i="1"/>
  <c r="AI1358" i="1"/>
  <c r="AI1319" i="1"/>
  <c r="AI1300" i="1"/>
  <c r="AI1296" i="1"/>
  <c r="AI1292" i="1"/>
  <c r="AI2563" i="1"/>
  <c r="AI2557" i="1"/>
  <c r="AI2531" i="1"/>
  <c r="AI2482" i="1"/>
  <c r="AI2445" i="1"/>
  <c r="AI2402" i="1"/>
  <c r="AI2343" i="1"/>
  <c r="AI2321" i="1"/>
  <c r="AI2317" i="1"/>
  <c r="AI2313" i="1"/>
  <c r="AI2110" i="1"/>
  <c r="AI2068" i="1"/>
  <c r="AI2048" i="1"/>
  <c r="AI1967" i="1"/>
  <c r="AI1947" i="1"/>
  <c r="AI1892" i="1"/>
  <c r="AI1851" i="1"/>
  <c r="AI1760" i="1"/>
  <c r="AI1726" i="1"/>
  <c r="AI1703" i="1"/>
  <c r="AI1697" i="1"/>
  <c r="AI1673" i="1"/>
  <c r="AI1578" i="1"/>
  <c r="AI1565" i="1"/>
  <c r="AI1537" i="1"/>
  <c r="AI1488" i="1"/>
  <c r="AI1479" i="1"/>
  <c r="AI1083" i="1"/>
  <c r="AI1055" i="1"/>
  <c r="AI2559" i="1"/>
  <c r="AI2518" i="1"/>
  <c r="AI2486" i="1"/>
  <c r="AI2415" i="1"/>
  <c r="AI2374" i="1"/>
  <c r="AI2342" i="1"/>
  <c r="AI2295" i="1"/>
  <c r="AI2266" i="1"/>
  <c r="AI2203" i="1"/>
  <c r="AI2195" i="1"/>
  <c r="AI2188" i="1"/>
  <c r="AI2186" i="1"/>
  <c r="AI2176" i="1"/>
  <c r="AI2139" i="1"/>
  <c r="AI2135" i="1"/>
  <c r="AI2126" i="1"/>
  <c r="AI2103" i="1"/>
  <c r="AI2047" i="1"/>
  <c r="AI1933" i="1"/>
  <c r="AI1885" i="1"/>
  <c r="AI1879" i="1"/>
  <c r="AI1846" i="1"/>
  <c r="AI1822" i="1"/>
  <c r="AI1806" i="1"/>
  <c r="AI1802" i="1"/>
  <c r="AI1800" i="1"/>
  <c r="AI1770" i="1"/>
  <c r="AI1754" i="1"/>
  <c r="AI1730" i="1"/>
  <c r="AI1724" i="1"/>
  <c r="AI1662" i="1"/>
  <c r="AI1617" i="1"/>
  <c r="AI1615" i="1"/>
  <c r="AI1498" i="1"/>
  <c r="AI1404" i="1"/>
  <c r="AI1234" i="1"/>
  <c r="AI1190" i="1"/>
  <c r="AI1106" i="1"/>
  <c r="AI920" i="1"/>
  <c r="AI893" i="1"/>
  <c r="AI891" i="1"/>
  <c r="AI884" i="1"/>
  <c r="AI702" i="1"/>
  <c r="AI646" i="1"/>
  <c r="AI613" i="1"/>
  <c r="AI2542" i="1"/>
  <c r="AI2510" i="1"/>
  <c r="AI2439" i="1"/>
  <c r="AI2398" i="1"/>
  <c r="AI2366" i="1"/>
  <c r="AI2330" i="1"/>
  <c r="AI2318" i="1"/>
  <c r="AI2281" i="1"/>
  <c r="AI2247" i="1"/>
  <c r="AI2221" i="1"/>
  <c r="AI2205" i="1"/>
  <c r="AI2180" i="1"/>
  <c r="AI2147" i="1"/>
  <c r="AI2132" i="1"/>
  <c r="AI2122" i="1"/>
  <c r="AI2109" i="1"/>
  <c r="AI2074" i="1"/>
  <c r="AI2057" i="1"/>
  <c r="AI2049" i="1"/>
  <c r="AI2018" i="1"/>
  <c r="AI1901" i="1"/>
  <c r="AI1774" i="1"/>
  <c r="AI1745" i="1"/>
  <c r="AI1736" i="1"/>
  <c r="AI1734" i="1"/>
  <c r="AI1714" i="1"/>
  <c r="AI1651" i="1"/>
  <c r="AI1636" i="1"/>
  <c r="AI1521" i="1"/>
  <c r="AI1515" i="1"/>
  <c r="AI1426" i="1"/>
  <c r="AI1408" i="1"/>
  <c r="AI1344" i="1"/>
  <c r="AI1199" i="1"/>
  <c r="AI922" i="1"/>
  <c r="AI825" i="1"/>
  <c r="AI576" i="1"/>
  <c r="AI402" i="1"/>
  <c r="AI390" i="1"/>
  <c r="AI2566" i="1"/>
  <c r="AI2534" i="1"/>
  <c r="AI2463" i="1"/>
  <c r="AI2422" i="1"/>
  <c r="AI2390" i="1"/>
  <c r="AI2324" i="1"/>
  <c r="AI2259" i="1"/>
  <c r="AI2253" i="1"/>
  <c r="AI2238" i="1"/>
  <c r="AI2223" i="1"/>
  <c r="AI2173" i="1"/>
  <c r="AI2167" i="1"/>
  <c r="AI2134" i="1"/>
  <c r="AI2115" i="1"/>
  <c r="AI2111" i="1"/>
  <c r="AI2096" i="1"/>
  <c r="AI2059" i="1"/>
  <c r="AI2051" i="1"/>
  <c r="AI2044" i="1"/>
  <c r="AI2042" i="1"/>
  <c r="AI2032" i="1"/>
  <c r="AI1995" i="1"/>
  <c r="AI1991" i="1"/>
  <c r="AI1982" i="1"/>
  <c r="AI1959" i="1"/>
  <c r="AI1950" i="1"/>
  <c r="AI1903" i="1"/>
  <c r="AI1716" i="1"/>
  <c r="AI1625" i="1"/>
  <c r="AI1614" i="1"/>
  <c r="AI1603" i="1"/>
  <c r="AI1601" i="1"/>
  <c r="AI1543" i="1"/>
  <c r="AI1532" i="1"/>
  <c r="AI1485" i="1"/>
  <c r="AI1410" i="1"/>
  <c r="AI1407" i="1"/>
  <c r="AI1383" i="1"/>
  <c r="AI1354" i="1"/>
  <c r="AI1348" i="1"/>
  <c r="AI1334" i="1"/>
  <c r="AI1073" i="1"/>
  <c r="AI1040" i="1"/>
  <c r="AI982" i="1"/>
  <c r="AI980" i="1"/>
  <c r="AI975" i="1"/>
  <c r="AI951" i="1"/>
  <c r="AI949" i="1"/>
  <c r="AI942" i="1"/>
  <c r="AI940" i="1"/>
  <c r="AI709" i="1"/>
  <c r="AI690" i="1"/>
  <c r="AI2547" i="1"/>
  <c r="AI2506" i="1"/>
  <c r="AI2474" i="1"/>
  <c r="AI2403" i="1"/>
  <c r="AI2362" i="1"/>
  <c r="AI2326" i="1"/>
  <c r="AI2314" i="1"/>
  <c r="AI2302" i="1"/>
  <c r="AI2194" i="1"/>
  <c r="AI2175" i="1"/>
  <c r="AI2169" i="1"/>
  <c r="AI2163" i="1"/>
  <c r="AI2102" i="1"/>
  <c r="AI2098" i="1"/>
  <c r="AI1980" i="1"/>
  <c r="AI1976" i="1"/>
  <c r="AI1963" i="1"/>
  <c r="AI1922" i="1"/>
  <c r="AI1920" i="1"/>
  <c r="AI1918" i="1"/>
  <c r="AI1872" i="1"/>
  <c r="AI1870" i="1"/>
  <c r="AI1864" i="1"/>
  <c r="AI1860" i="1"/>
  <c r="AI1811" i="1"/>
  <c r="AI1778" i="1"/>
  <c r="AI1742" i="1"/>
  <c r="AI1723" i="1"/>
  <c r="AI1605" i="1"/>
  <c r="AI1592" i="1"/>
  <c r="AI1588" i="1"/>
  <c r="AI1433" i="1"/>
  <c r="AI1075" i="1"/>
  <c r="AI1046" i="1"/>
  <c r="AI984" i="1"/>
  <c r="AI751" i="1"/>
  <c r="AI2182" i="1"/>
  <c r="AI2150" i="1"/>
  <c r="AI2079" i="1"/>
  <c r="AI2038" i="1"/>
  <c r="AI2006" i="1"/>
  <c r="AI1935" i="1"/>
  <c r="AI1894" i="1"/>
  <c r="AI1862" i="1"/>
  <c r="AI1784" i="1"/>
  <c r="AI1759" i="1"/>
  <c r="AI1701" i="1"/>
  <c r="AI1699" i="1"/>
  <c r="AI1681" i="1"/>
  <c r="AI1677" i="1"/>
  <c r="AI1675" i="1"/>
  <c r="AI1629" i="1"/>
  <c r="AI1627" i="1"/>
  <c r="AI1573" i="1"/>
  <c r="AI1563" i="1"/>
  <c r="AI1464" i="1"/>
  <c r="AI1405" i="1"/>
  <c r="AI1367" i="1"/>
  <c r="AI1323" i="1"/>
  <c r="AI1315" i="1"/>
  <c r="AI1302" i="1"/>
  <c r="AI971" i="1"/>
  <c r="AI906" i="1"/>
  <c r="AI813" i="1"/>
  <c r="AI760" i="1"/>
  <c r="AI511" i="1"/>
  <c r="AI2331" i="1"/>
  <c r="AI2290" i="1"/>
  <c r="AI2258" i="1"/>
  <c r="AI2187" i="1"/>
  <c r="AI2146" i="1"/>
  <c r="AI2114" i="1"/>
  <c r="AI2043" i="1"/>
  <c r="AI2002" i="1"/>
  <c r="AI1970" i="1"/>
  <c r="AI1899" i="1"/>
  <c r="AI1858" i="1"/>
  <c r="AI1799" i="1"/>
  <c r="AI1795" i="1"/>
  <c r="AI1768" i="1"/>
  <c r="AI1712" i="1"/>
  <c r="AI1710" i="1"/>
  <c r="AI1690" i="1"/>
  <c r="AI1647" i="1"/>
  <c r="AI1589" i="1"/>
  <c r="AI1548" i="1"/>
  <c r="AI1490" i="1"/>
  <c r="AI1453" i="1"/>
  <c r="AI1373" i="1"/>
  <c r="AI1336" i="1"/>
  <c r="AI1325" i="1"/>
  <c r="AI1310" i="1"/>
  <c r="AI1308" i="1"/>
  <c r="AI1259" i="1"/>
  <c r="AI1201" i="1"/>
  <c r="AI1194" i="1"/>
  <c r="AI1021" i="1"/>
  <c r="AI999" i="1"/>
  <c r="AI886" i="1"/>
  <c r="AI540" i="1"/>
  <c r="AI534" i="1"/>
  <c r="AI2271" i="1"/>
  <c r="AI2230" i="1"/>
  <c r="AI2198" i="1"/>
  <c r="AI2127" i="1"/>
  <c r="AI2086" i="1"/>
  <c r="AI2054" i="1"/>
  <c r="AI1983" i="1"/>
  <c r="AI1942" i="1"/>
  <c r="AI1910" i="1"/>
  <c r="AI1839" i="1"/>
  <c r="AI1793" i="1"/>
  <c r="AI1735" i="1"/>
  <c r="AI1733" i="1"/>
  <c r="AI1692" i="1"/>
  <c r="AI1550" i="1"/>
  <c r="AI1544" i="1"/>
  <c r="AI1502" i="1"/>
  <c r="AI1492" i="1"/>
  <c r="AI1470" i="1"/>
  <c r="AI1295" i="1"/>
  <c r="AI1265" i="1"/>
  <c r="AI1133" i="1"/>
  <c r="AI944" i="1"/>
  <c r="AI827" i="1"/>
  <c r="AI817" i="1"/>
  <c r="AI815" i="1"/>
  <c r="AI712" i="1"/>
  <c r="AI708" i="1"/>
  <c r="AI642" i="1"/>
  <c r="AI2211" i="1"/>
  <c r="AI2170" i="1"/>
  <c r="AI2138" i="1"/>
  <c r="AI2067" i="1"/>
  <c r="AI2026" i="1"/>
  <c r="AI1994" i="1"/>
  <c r="AI1923" i="1"/>
  <c r="AI1882" i="1"/>
  <c r="AI1850" i="1"/>
  <c r="AI1816" i="1"/>
  <c r="AI1783" i="1"/>
  <c r="AI1694" i="1"/>
  <c r="AI1688" i="1"/>
  <c r="AI1686" i="1"/>
  <c r="AI1642" i="1"/>
  <c r="AI1630" i="1"/>
  <c r="AI1556" i="1"/>
  <c r="AI1465" i="1"/>
  <c r="AI1457" i="1"/>
  <c r="AI1449" i="1"/>
  <c r="AI1436" i="1"/>
  <c r="AI1417" i="1"/>
  <c r="AI1415" i="1"/>
  <c r="AI1398" i="1"/>
  <c r="AI1381" i="1"/>
  <c r="AI1377" i="1"/>
  <c r="AI1034" i="1"/>
  <c r="AI946" i="1"/>
  <c r="AI730" i="1"/>
  <c r="AI644" i="1"/>
  <c r="AI640" i="1"/>
  <c r="AI1664" i="1"/>
  <c r="AI1623" i="1"/>
  <c r="AI1591" i="1"/>
  <c r="AI1520" i="1"/>
  <c r="AI1477" i="1"/>
  <c r="AI1475" i="1"/>
  <c r="AI1463" i="1"/>
  <c r="AI1461" i="1"/>
  <c r="AI1459" i="1"/>
  <c r="AI1403" i="1"/>
  <c r="AI1391" i="1"/>
  <c r="AI1389" i="1"/>
  <c r="AI1387" i="1"/>
  <c r="AI1379" i="1"/>
  <c r="AI1298" i="1"/>
  <c r="AI1290" i="1"/>
  <c r="AI1286" i="1"/>
  <c r="AI1282" i="1"/>
  <c r="AI1258" i="1"/>
  <c r="AI1253" i="1"/>
  <c r="AI1108" i="1"/>
  <c r="AI1104" i="1"/>
  <c r="AI1085" i="1"/>
  <c r="AI1057" i="1"/>
  <c r="AI1044" i="1"/>
  <c r="AI1042" i="1"/>
  <c r="AI1038" i="1"/>
  <c r="AI997" i="1"/>
  <c r="AI986" i="1"/>
  <c r="AI833" i="1"/>
  <c r="AI754" i="1"/>
  <c r="AI565" i="1"/>
  <c r="AI397" i="1"/>
  <c r="AI388" i="1"/>
  <c r="AI1628" i="1"/>
  <c r="AI1587" i="1"/>
  <c r="AI1555" i="1"/>
  <c r="AI1484" i="1"/>
  <c r="AI1413" i="1"/>
  <c r="AI1370" i="1"/>
  <c r="AI1360" i="1"/>
  <c r="AI1356" i="1"/>
  <c r="AI1350" i="1"/>
  <c r="AI1331" i="1"/>
  <c r="AI1327" i="1"/>
  <c r="AI1255" i="1"/>
  <c r="AI1198" i="1"/>
  <c r="AI1180" i="1"/>
  <c r="AI1176" i="1"/>
  <c r="AI1172" i="1"/>
  <c r="AI1167" i="1"/>
  <c r="AI1165" i="1"/>
  <c r="AI1093" i="1"/>
  <c r="AI1011" i="1"/>
  <c r="AI1003" i="1"/>
  <c r="AI952" i="1"/>
  <c r="AI863" i="1"/>
  <c r="AI849" i="1"/>
  <c r="AI786" i="1"/>
  <c r="AI686" i="1"/>
  <c r="AI598" i="1"/>
  <c r="AI560" i="1"/>
  <c r="AI558" i="1"/>
  <c r="AI383" i="1"/>
  <c r="AI1671" i="1"/>
  <c r="AI1639" i="1"/>
  <c r="AI1568" i="1"/>
  <c r="AI1527" i="1"/>
  <c r="AI1495" i="1"/>
  <c r="AI1466" i="1"/>
  <c r="AI1438" i="1"/>
  <c r="AI1421" i="1"/>
  <c r="AI1411" i="1"/>
  <c r="AI1394" i="1"/>
  <c r="AI1368" i="1"/>
  <c r="AI1362" i="1"/>
  <c r="AI1352" i="1"/>
  <c r="AI1211" i="1"/>
  <c r="AI1178" i="1"/>
  <c r="AI1067" i="1"/>
  <c r="AI1063" i="1"/>
  <c r="AI1009" i="1"/>
  <c r="AI987" i="1"/>
  <c r="AI970" i="1"/>
  <c r="AI968" i="1"/>
  <c r="AI965" i="1"/>
  <c r="AI910" i="1"/>
  <c r="AI802" i="1"/>
  <c r="AI789" i="1"/>
  <c r="AI1819" i="1"/>
  <c r="AI1771" i="1"/>
  <c r="AI1652" i="1"/>
  <c r="AI1611" i="1"/>
  <c r="AI1579" i="1"/>
  <c r="AI1508" i="1"/>
  <c r="AI1474" i="1"/>
  <c r="AI1468" i="1"/>
  <c r="AI1462" i="1"/>
  <c r="AI1440" i="1"/>
  <c r="AI1427" i="1"/>
  <c r="AI1423" i="1"/>
  <c r="AI1402" i="1"/>
  <c r="AI1396" i="1"/>
  <c r="AI1390" i="1"/>
  <c r="AI1372" i="1"/>
  <c r="AI1231" i="1"/>
  <c r="AI1226" i="1"/>
  <c r="AI1215" i="1"/>
  <c r="AI1213" i="1"/>
  <c r="AI1209" i="1"/>
  <c r="AI1123" i="1"/>
  <c r="AI1110" i="1"/>
  <c r="AI1069" i="1"/>
  <c r="AI1065" i="1"/>
  <c r="AI1013" i="1"/>
  <c r="AI797" i="1"/>
  <c r="AI791" i="1"/>
  <c r="AI773" i="1"/>
  <c r="AI522" i="1"/>
  <c r="AI1451" i="1"/>
  <c r="AI1346" i="1"/>
  <c r="AI1307" i="1"/>
  <c r="AI1284" i="1"/>
  <c r="AI1240" i="1"/>
  <c r="AI1238" i="1"/>
  <c r="AI1207" i="1"/>
  <c r="AI1184" i="1"/>
  <c r="AI1100" i="1"/>
  <c r="AI1081" i="1"/>
  <c r="AI1054" i="1"/>
  <c r="AI1017" i="1"/>
  <c r="AI950" i="1"/>
  <c r="AI948" i="1"/>
  <c r="AI853" i="1"/>
  <c r="AI851" i="1"/>
  <c r="AI718" i="1"/>
  <c r="AI698" i="1"/>
  <c r="AI678" i="1"/>
  <c r="AI670" i="1"/>
  <c r="AI665" i="1"/>
  <c r="AI607" i="1"/>
  <c r="AI602" i="1"/>
  <c r="AI594" i="1"/>
  <c r="AI547" i="1"/>
  <c r="AI480" i="1"/>
  <c r="AI453" i="1"/>
  <c r="AI300" i="1"/>
  <c r="AI1447" i="1"/>
  <c r="AI1428" i="1"/>
  <c r="AI1382" i="1"/>
  <c r="AI1332" i="1"/>
  <c r="AI1303" i="1"/>
  <c r="AI1275" i="1"/>
  <c r="AI1273" i="1"/>
  <c r="AI1267" i="1"/>
  <c r="AI1248" i="1"/>
  <c r="AI1246" i="1"/>
  <c r="AI1219" i="1"/>
  <c r="AI1200" i="1"/>
  <c r="AI1168" i="1"/>
  <c r="AI1135" i="1"/>
  <c r="AI1112" i="1"/>
  <c r="AI1024" i="1"/>
  <c r="AI983" i="1"/>
  <c r="AI962" i="1"/>
  <c r="AI954" i="1"/>
  <c r="AI888" i="1"/>
  <c r="AI859" i="1"/>
  <c r="AI832" i="1"/>
  <c r="AI777" i="1"/>
  <c r="AI764" i="1"/>
  <c r="AI726" i="1"/>
  <c r="AI724" i="1"/>
  <c r="AI680" i="1"/>
  <c r="AI617" i="1"/>
  <c r="AI588" i="1"/>
  <c r="AI562" i="1"/>
  <c r="AI519" i="1"/>
  <c r="AI491" i="1"/>
  <c r="AI483" i="1"/>
  <c r="AI474" i="1"/>
  <c r="AI461" i="1"/>
  <c r="AI455" i="1"/>
  <c r="AI359" i="1"/>
  <c r="AI314" i="1"/>
  <c r="AI1355" i="1"/>
  <c r="AI1322" i="1"/>
  <c r="AI1227" i="1"/>
  <c r="AI1225" i="1"/>
  <c r="AI1164" i="1"/>
  <c r="AI1139" i="1"/>
  <c r="AI1066" i="1"/>
  <c r="AI1064" i="1"/>
  <c r="AI1059" i="1"/>
  <c r="AI956" i="1"/>
  <c r="AI932" i="1"/>
  <c r="AI914" i="1"/>
  <c r="AI892" i="1"/>
  <c r="AI872" i="1"/>
  <c r="AI823" i="1"/>
  <c r="AI770" i="1"/>
  <c r="AI615" i="1"/>
  <c r="AI472" i="1"/>
  <c r="AI1471" i="1"/>
  <c r="AI1439" i="1"/>
  <c r="AI1399" i="1"/>
  <c r="AI1380" i="1"/>
  <c r="AI1363" i="1"/>
  <c r="AI1320" i="1"/>
  <c r="AI1291" i="1"/>
  <c r="AI1162" i="1"/>
  <c r="AI1145" i="1"/>
  <c r="AI1141" i="1"/>
  <c r="AI1137" i="1"/>
  <c r="AI1126" i="1"/>
  <c r="AI1124" i="1"/>
  <c r="AI1022" i="1"/>
  <c r="AI1020" i="1"/>
  <c r="AI985" i="1"/>
  <c r="AI947" i="1"/>
  <c r="AI927" i="1"/>
  <c r="AI903" i="1"/>
  <c r="AI894" i="1"/>
  <c r="AI836" i="1"/>
  <c r="AI787" i="1"/>
  <c r="AI783" i="1"/>
  <c r="AI781" i="1"/>
  <c r="AI682" i="1"/>
  <c r="AI664" i="1"/>
  <c r="AI632" i="1"/>
  <c r="AI621" i="1"/>
  <c r="AI566" i="1"/>
  <c r="AI557" i="1"/>
  <c r="AI512" i="1"/>
  <c r="AI488" i="1"/>
  <c r="AI479" i="1"/>
  <c r="AI354" i="1"/>
  <c r="AI1261" i="1"/>
  <c r="AI1236" i="1"/>
  <c r="AI1174" i="1"/>
  <c r="AI1102" i="1"/>
  <c r="AI1030" i="1"/>
  <c r="AI958" i="1"/>
  <c r="AI916" i="1"/>
  <c r="AI899" i="1"/>
  <c r="AI890" i="1"/>
  <c r="AI867" i="1"/>
  <c r="AI865" i="1"/>
  <c r="AI831" i="1"/>
  <c r="AI829" i="1"/>
  <c r="AI795" i="1"/>
  <c r="AI793" i="1"/>
  <c r="AI728" i="1"/>
  <c r="AI707" i="1"/>
  <c r="AI688" i="1"/>
  <c r="AI667" i="1"/>
  <c r="AI663" i="1"/>
  <c r="AI659" i="1"/>
  <c r="AI634" i="1"/>
  <c r="AI623" i="1"/>
  <c r="AI619" i="1"/>
  <c r="AI600" i="1"/>
  <c r="AI542" i="1"/>
  <c r="AI538" i="1"/>
  <c r="AI536" i="1"/>
  <c r="AI507" i="1"/>
  <c r="AI399" i="1"/>
  <c r="AI374" i="1"/>
  <c r="AI309" i="1"/>
  <c r="AI298" i="1"/>
  <c r="AI1272" i="1"/>
  <c r="AI1249" i="1"/>
  <c r="AI1224" i="1"/>
  <c r="AI1189" i="1"/>
  <c r="AI1160" i="1"/>
  <c r="AI1152" i="1"/>
  <c r="AI1117" i="1"/>
  <c r="AI1088" i="1"/>
  <c r="AI1080" i="1"/>
  <c r="AI1045" i="1"/>
  <c r="AI1016" i="1"/>
  <c r="AI1008" i="1"/>
  <c r="AI973" i="1"/>
  <c r="AI937" i="1"/>
  <c r="AI763" i="1"/>
  <c r="AI761" i="1"/>
  <c r="AI738" i="1"/>
  <c r="AI736" i="1"/>
  <c r="AI723" i="1"/>
  <c r="AI700" i="1"/>
  <c r="AI675" i="1"/>
  <c r="AI610" i="1"/>
  <c r="AI606" i="1"/>
  <c r="AI574" i="1"/>
  <c r="AI513" i="1"/>
  <c r="AI429" i="1"/>
  <c r="AI414" i="1"/>
  <c r="AI26" i="1"/>
  <c r="AI1270" i="1"/>
  <c r="AI1222" i="1"/>
  <c r="AI1150" i="1"/>
  <c r="AI1078" i="1"/>
  <c r="AI1006" i="1"/>
  <c r="AI879" i="1"/>
  <c r="AI877" i="1"/>
  <c r="AI843" i="1"/>
  <c r="AI841" i="1"/>
  <c r="AI807" i="1"/>
  <c r="AI805" i="1"/>
  <c r="AI757" i="1"/>
  <c r="AI704" i="1"/>
  <c r="AI669" i="1"/>
  <c r="AI654" i="1"/>
  <c r="AI627" i="1"/>
  <c r="AI612" i="1"/>
  <c r="AI590" i="1"/>
  <c r="AI578" i="1"/>
  <c r="AI508" i="1"/>
  <c r="AI449" i="1"/>
  <c r="AI350" i="1"/>
  <c r="AI345" i="1"/>
  <c r="AI1285" i="1"/>
  <c r="AI1220" i="1"/>
  <c r="AI1212" i="1"/>
  <c r="AI1177" i="1"/>
  <c r="AI1148" i="1"/>
  <c r="AI1140" i="1"/>
  <c r="AI1105" i="1"/>
  <c r="AI1076" i="1"/>
  <c r="AI1068" i="1"/>
  <c r="AI1033" i="1"/>
  <c r="AI1004" i="1"/>
  <c r="AI996" i="1"/>
  <c r="AI961" i="1"/>
  <c r="AI928" i="1"/>
  <c r="AI924" i="1"/>
  <c r="AI911" i="1"/>
  <c r="AI902" i="1"/>
  <c r="AI875" i="1"/>
  <c r="AI839" i="1"/>
  <c r="AI803" i="1"/>
  <c r="AI748" i="1"/>
  <c r="AI706" i="1"/>
  <c r="AI671" i="1"/>
  <c r="AI652" i="1"/>
  <c r="AI648" i="1"/>
  <c r="AI580" i="1"/>
  <c r="AI433" i="1"/>
  <c r="AI380" i="1"/>
  <c r="AI369" i="1"/>
  <c r="AI338" i="1"/>
  <c r="AI904" i="1"/>
  <c r="AI779" i="1"/>
  <c r="AI769" i="1"/>
  <c r="AI759" i="1"/>
  <c r="AI673" i="1"/>
  <c r="AI584" i="1"/>
  <c r="AI582" i="1"/>
  <c r="AI572" i="1"/>
  <c r="AI556" i="1"/>
  <c r="AI550" i="1"/>
  <c r="AI506" i="1"/>
  <c r="AI499" i="1"/>
  <c r="AI481" i="1"/>
  <c r="AI470" i="1"/>
  <c r="AI466" i="1"/>
  <c r="AI459" i="1"/>
  <c r="AI431" i="1"/>
  <c r="AI417" i="1"/>
  <c r="AI406" i="1"/>
  <c r="AI352" i="1"/>
  <c r="AI320" i="1"/>
  <c r="AI245" i="1"/>
  <c r="AI240" i="1"/>
  <c r="AI235" i="1"/>
  <c r="AI939" i="1"/>
  <c r="AI755" i="1"/>
  <c r="AI745" i="1"/>
  <c r="AI735" i="1"/>
  <c r="AI661" i="1"/>
  <c r="AI616" i="1"/>
  <c r="AI614" i="1"/>
  <c r="AI514" i="1"/>
  <c r="AI448" i="1"/>
  <c r="AI419" i="1"/>
  <c r="AI363" i="1"/>
  <c r="AI288" i="1"/>
  <c r="AI269" i="1"/>
  <c r="AI247" i="1"/>
  <c r="AI193" i="1"/>
  <c r="AI935" i="1"/>
  <c r="AI925" i="1"/>
  <c r="AI915" i="1"/>
  <c r="AI868" i="1"/>
  <c r="AI784" i="1"/>
  <c r="AI731" i="1"/>
  <c r="AI721" i="1"/>
  <c r="AI649" i="1"/>
  <c r="AI537" i="1"/>
  <c r="AI535" i="1"/>
  <c r="AI520" i="1"/>
  <c r="AI447" i="1"/>
  <c r="AI441" i="1"/>
  <c r="AI416" i="1"/>
  <c r="AI376" i="1"/>
  <c r="AI290" i="1"/>
  <c r="AI278" i="1"/>
  <c r="AI271" i="1"/>
  <c r="AI923" i="1"/>
  <c r="AI913" i="1"/>
  <c r="AI772" i="1"/>
  <c r="AI719" i="1"/>
  <c r="AI711" i="1"/>
  <c r="AI676" i="1"/>
  <c r="AI647" i="1"/>
  <c r="AI639" i="1"/>
  <c r="AI561" i="1"/>
  <c r="AI559" i="1"/>
  <c r="AI549" i="1"/>
  <c r="AI530" i="1"/>
  <c r="AI526" i="1"/>
  <c r="AI489" i="1"/>
  <c r="AI465" i="1"/>
  <c r="AI378" i="1"/>
  <c r="AI344" i="1"/>
  <c r="AI339" i="1"/>
  <c r="AI518" i="1"/>
  <c r="AI478" i="1"/>
  <c r="AI468" i="1"/>
  <c r="AI401" i="1"/>
  <c r="AI382" i="1"/>
  <c r="AI373" i="1"/>
  <c r="AI371" i="1"/>
  <c r="AI311" i="1"/>
  <c r="AI304" i="1"/>
  <c r="AI273" i="1"/>
  <c r="AI237" i="1"/>
  <c r="AI230" i="1"/>
  <c r="AI169" i="1"/>
  <c r="AI155" i="1"/>
  <c r="AI29" i="1"/>
  <c r="AI490" i="1"/>
  <c r="AI457" i="1"/>
  <c r="AI424" i="1"/>
  <c r="AI418" i="1"/>
  <c r="AI349" i="1"/>
  <c r="AI317" i="1"/>
  <c r="AI275" i="1"/>
  <c r="AI244" i="1"/>
  <c r="AI242" i="1"/>
  <c r="AI166" i="1"/>
  <c r="AI83" i="1"/>
  <c r="AI31" i="1"/>
  <c r="AI19" i="1"/>
  <c r="AI608" i="1"/>
  <c r="AI492" i="1"/>
  <c r="AI430" i="1"/>
  <c r="AI420" i="1"/>
  <c r="AI351" i="1"/>
  <c r="AI334" i="1"/>
  <c r="AI321" i="1"/>
  <c r="AI254" i="1"/>
  <c r="AI251" i="1"/>
  <c r="AI229" i="1"/>
  <c r="AI131" i="1"/>
  <c r="AI126" i="1"/>
  <c r="AI108" i="1"/>
  <c r="AI38" i="1"/>
  <c r="AI21" i="1"/>
  <c r="AI525" i="1"/>
  <c r="AI477" i="1"/>
  <c r="AI467" i="1"/>
  <c r="AI353" i="1"/>
  <c r="AI340" i="1"/>
  <c r="AI319" i="1"/>
  <c r="AI301" i="1"/>
  <c r="AI133" i="1"/>
  <c r="AI123" i="1"/>
  <c r="AI73" i="1"/>
  <c r="AI295" i="1"/>
  <c r="AI289" i="1"/>
  <c r="AI287" i="1"/>
  <c r="AI285" i="1"/>
  <c r="AI259" i="1"/>
  <c r="AI233" i="1"/>
  <c r="AI228" i="1"/>
  <c r="AI216" i="1"/>
  <c r="AI197" i="1"/>
  <c r="AI163" i="1"/>
  <c r="AI97" i="1"/>
  <c r="AI87" i="1"/>
  <c r="AI217" i="1"/>
  <c r="AI191" i="1"/>
  <c r="AI186" i="1"/>
  <c r="AI183" i="1"/>
  <c r="AI181" i="1"/>
  <c r="AI167" i="1"/>
  <c r="AI159" i="1"/>
  <c r="AI91" i="1"/>
  <c r="AI66" i="1"/>
  <c r="AI50" i="1"/>
  <c r="AI45" i="1"/>
  <c r="AI33" i="1"/>
  <c r="AI16" i="1"/>
  <c r="AI6" i="1"/>
  <c r="AI410" i="1"/>
  <c r="AI395" i="1"/>
  <c r="AI362" i="1"/>
  <c r="AI347" i="1"/>
  <c r="AI337" i="1"/>
  <c r="AI325" i="1"/>
  <c r="AI323" i="1"/>
  <c r="AI306" i="1"/>
  <c r="AI281" i="1"/>
  <c r="AI277" i="1"/>
  <c r="AI99" i="1"/>
  <c r="AI79" i="1"/>
  <c r="AI51" i="1"/>
  <c r="AI47" i="1"/>
  <c r="AI484" i="1"/>
  <c r="AI460" i="1"/>
  <c r="AI436" i="1"/>
  <c r="AI412" i="1"/>
  <c r="AI364" i="1"/>
  <c r="AI331" i="1"/>
  <c r="AI329" i="1"/>
  <c r="AI327" i="1"/>
  <c r="AI316" i="1"/>
  <c r="AI310" i="1"/>
  <c r="AI308" i="1"/>
  <c r="AI283" i="1"/>
  <c r="AI221" i="1"/>
  <c r="AI209" i="1"/>
  <c r="AI185" i="1"/>
  <c r="AI145" i="1"/>
  <c r="AI113" i="1"/>
  <c r="AI95" i="1"/>
  <c r="AI90" i="1"/>
  <c r="AI81" i="1"/>
  <c r="AI72" i="1"/>
  <c r="AI65" i="1"/>
  <c r="AI49" i="1"/>
  <c r="AI280" i="1"/>
  <c r="AI268" i="1"/>
  <c r="AI253" i="1"/>
  <c r="AI213" i="1"/>
  <c r="AI206" i="1"/>
  <c r="AI199" i="1"/>
  <c r="AI192" i="1"/>
  <c r="AI173" i="1"/>
  <c r="AI157" i="1"/>
  <c r="AI139" i="1"/>
  <c r="AI121" i="1"/>
  <c r="AI103" i="1"/>
  <c r="AI85" i="1"/>
  <c r="AI67" i="1"/>
  <c r="AI37" i="1"/>
  <c r="AI30" i="1"/>
  <c r="AI27" i="1"/>
  <c r="AI23" i="1"/>
  <c r="AI313" i="1"/>
  <c r="AI264" i="1"/>
  <c r="AI201" i="1"/>
  <c r="AI194" i="1"/>
  <c r="AI187" i="1"/>
  <c r="AI180" i="1"/>
  <c r="AI141" i="1"/>
  <c r="AI105" i="1"/>
  <c r="AI69" i="1"/>
  <c r="AI46" i="1"/>
  <c r="AI25" i="1"/>
  <c r="AI266" i="1"/>
  <c r="AI246" i="1"/>
  <c r="AI239" i="1"/>
  <c r="AI227" i="1"/>
  <c r="AI189" i="1"/>
  <c r="AI182" i="1"/>
  <c r="AI175" i="1"/>
  <c r="AI161" i="1"/>
  <c r="AI147" i="1"/>
  <c r="AI132" i="1"/>
  <c r="AI125" i="1"/>
  <c r="AI111" i="1"/>
  <c r="AI96" i="1"/>
  <c r="AI89" i="1"/>
  <c r="AI75" i="1"/>
  <c r="AI60" i="1"/>
  <c r="AI53" i="1"/>
  <c r="AI34" i="1"/>
  <c r="AI215" i="1"/>
  <c r="AI177" i="1"/>
  <c r="AI168" i="1"/>
  <c r="AI143" i="1"/>
  <c r="AI107" i="1"/>
  <c r="AI71" i="1"/>
  <c r="AI22" i="1"/>
  <c r="AI5" i="1"/>
  <c r="AI232" i="1"/>
  <c r="AI220" i="1"/>
  <c r="AI208" i="1"/>
  <c r="AI196" i="1"/>
  <c r="AI184" i="1"/>
  <c r="AI172" i="1"/>
  <c r="AI160" i="1"/>
  <c r="AI148" i="1"/>
  <c r="AI136" i="1"/>
  <c r="AI124" i="1"/>
  <c r="AI112" i="1"/>
  <c r="AI100" i="1"/>
  <c r="AI88" i="1"/>
  <c r="AI76" i="1"/>
  <c r="AI64" i="1"/>
  <c r="AI52" i="1"/>
  <c r="AI40" i="1"/>
  <c r="AI28" i="1"/>
  <c r="A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<sst xmlns="http://schemas.openxmlformats.org/spreadsheetml/2006/main" count="33351" uniqueCount="8776">
  <si>
    <t>Makeup</t>
  </si>
  <si>
    <t>Beauty</t>
  </si>
  <si>
    <t>Home Office</t>
  </si>
  <si>
    <t>Phone</t>
  </si>
  <si>
    <t xml:space="preserve"> SOUTH </t>
  </si>
  <si>
    <t>Haircare</t>
  </si>
  <si>
    <t>Corporate</t>
  </si>
  <si>
    <t>In Store</t>
  </si>
  <si>
    <t>west</t>
  </si>
  <si>
    <t>Home</t>
  </si>
  <si>
    <t>consumer</t>
  </si>
  <si>
    <t>Online</t>
  </si>
  <si>
    <t>Decor</t>
  </si>
  <si>
    <t>Northeast</t>
  </si>
  <si>
    <t>Consumer</t>
  </si>
  <si>
    <t>West</t>
  </si>
  <si>
    <t>Grocery</t>
  </si>
  <si>
    <t>online</t>
  </si>
  <si>
    <t>Men</t>
  </si>
  <si>
    <t>Apparel</t>
  </si>
  <si>
    <t>Women</t>
  </si>
  <si>
    <t>Midwest</t>
  </si>
  <si>
    <t>Audio</t>
  </si>
  <si>
    <t>Electronics</t>
  </si>
  <si>
    <t>Snacks</t>
  </si>
  <si>
    <t>Laptops</t>
  </si>
  <si>
    <t>Kids</t>
  </si>
  <si>
    <t>In-Store</t>
  </si>
  <si>
    <t>Pantry</t>
  </si>
  <si>
    <t>Beverages</t>
  </si>
  <si>
    <t>Mobile App</t>
  </si>
  <si>
    <t>Skincare</t>
  </si>
  <si>
    <t>Furniture</t>
  </si>
  <si>
    <t>South</t>
  </si>
  <si>
    <t>Phones</t>
  </si>
  <si>
    <t>300.29999999999995</t>
  </si>
  <si>
    <t>Bedding</t>
  </si>
  <si>
    <t>Produce</t>
  </si>
  <si>
    <t>Kitchen</t>
  </si>
  <si>
    <t>Fragrance</t>
  </si>
  <si>
    <t>Accessories</t>
  </si>
  <si>
    <t>Shoes</t>
  </si>
  <si>
    <t>124.22999999999999</t>
  </si>
  <si>
    <t>43.230000000000004</t>
  </si>
  <si>
    <t>57.599999999999994</t>
  </si>
  <si>
    <t>257.21999999999997</t>
  </si>
  <si>
    <t>238.64999999999998</t>
  </si>
  <si>
    <t>135.60000000000002</t>
  </si>
  <si>
    <t>104.55000000000001</t>
  </si>
  <si>
    <t>118.89000000000001</t>
  </si>
  <si>
    <t>494.93999999999994</t>
  </si>
  <si>
    <t>84.57000000000001</t>
  </si>
  <si>
    <t>119.55000000000001</t>
  </si>
  <si>
    <t>422.40000000000003</t>
  </si>
  <si>
    <t>159.89999999999998</t>
  </si>
  <si>
    <t>242.85000000000002</t>
  </si>
  <si>
    <t>202.79999999999998</t>
  </si>
  <si>
    <t>113.39999999999999</t>
  </si>
  <si>
    <t>238.35000000000002</t>
  </si>
  <si>
    <t>74.78999999999999</t>
  </si>
  <si>
    <t>232.60000000000002</t>
  </si>
  <si>
    <t>182.57999999999998</t>
  </si>
  <si>
    <t>50.849999999999994</t>
  </si>
  <si>
    <t>456.59999999999997</t>
  </si>
  <si>
    <t>108.35999999999999</t>
  </si>
  <si>
    <t>320.21999999999997</t>
  </si>
  <si>
    <t>107.14967999999999</t>
  </si>
  <si>
    <t>91.19999999999999</t>
  </si>
  <si>
    <t>168.60000000000002</t>
  </si>
  <si>
    <t>216.71999999999997</t>
  </si>
  <si>
    <t>254.54999999999998</t>
  </si>
  <si>
    <t>171.14999999999998</t>
  </si>
  <si>
    <t>227.39999999999998</t>
  </si>
  <si>
    <t>42.660940000000004</t>
  </si>
  <si>
    <t>82.71000000000001</t>
  </si>
  <si>
    <t>97.94999999999999</t>
  </si>
  <si>
    <t>229.95000000000002</t>
  </si>
  <si>
    <t>154.85999999999999</t>
  </si>
  <si>
    <t>59.849999999999994</t>
  </si>
  <si>
    <t>72.21000000000001</t>
  </si>
  <si>
    <t>250.92000000000002</t>
  </si>
  <si>
    <t>122.72999999999999</t>
  </si>
  <si>
    <t>218.28000000000003</t>
  </si>
  <si>
    <t>95.42999999999999</t>
  </si>
  <si>
    <t>112.14000000000001</t>
  </si>
  <si>
    <t>194.28000000000003</t>
  </si>
  <si>
    <t>203.96999999999997</t>
  </si>
  <si>
    <t>169.85999999999999</t>
  </si>
  <si>
    <t>78.21000000000001</t>
  </si>
  <si>
    <t>208.35000000000002</t>
  </si>
  <si>
    <t>121.80000000000001</t>
  </si>
  <si>
    <t>121.94999999999999</t>
  </si>
  <si>
    <t>117.14999999999999</t>
  </si>
  <si>
    <t>387.29999999999995</t>
  </si>
  <si>
    <t>226.04999999999998</t>
  </si>
  <si>
    <t>232.35000000000002</t>
  </si>
  <si>
    <t>204.32999999999998</t>
  </si>
  <si>
    <t>132.35999999999999</t>
  </si>
  <si>
    <t>119.60000000000001</t>
  </si>
  <si>
    <t>116.55000000000001</t>
  </si>
  <si>
    <t>234.60000000000002</t>
  </si>
  <si>
    <t>126.53999999999999</t>
  </si>
  <si>
    <t>205.92000000000002</t>
  </si>
  <si>
    <t>113.99780000000001</t>
  </si>
  <si>
    <t>100.19999999999999</t>
  </si>
  <si>
    <t>231.78000000000003</t>
  </si>
  <si>
    <t>200.10000000000002</t>
  </si>
  <si>
    <t>212.54999999999998</t>
  </si>
  <si>
    <t>196.82999999999998</t>
  </si>
  <si>
    <t>95.32970999999999</t>
  </si>
  <si>
    <t>109.85999999999999</t>
  </si>
  <si>
    <t>210.78000000000003</t>
  </si>
  <si>
    <t>132.89999999999998</t>
  </si>
  <si>
    <t>55.230000000000004</t>
  </si>
  <si>
    <t>105.35999999999999</t>
  </si>
  <si>
    <t>198.29999999999998</t>
  </si>
  <si>
    <t>269.28000000000003</t>
  </si>
  <si>
    <t>262.20000000000005</t>
  </si>
  <si>
    <t>642.9000000000001</t>
  </si>
  <si>
    <t>164.60999999999999</t>
  </si>
  <si>
    <t>379.20000000000005</t>
  </si>
  <si>
    <t>193.20000000000002</t>
  </si>
  <si>
    <t>254.57999999999998</t>
  </si>
  <si>
    <t>360.03000000000003</t>
  </si>
  <si>
    <t>165.45600000000002</t>
  </si>
  <si>
    <t>205.46999999999997</t>
  </si>
  <si>
    <t>253.92000000000002</t>
  </si>
  <si>
    <t>193.92000000000002</t>
  </si>
  <si>
    <t>197.28000000000003</t>
  </si>
  <si>
    <t>239.67000000000002</t>
  </si>
  <si>
    <t>143.39999999999998</t>
  </si>
  <si>
    <t>58.874399999999994</t>
  </si>
  <si>
    <t>424.40999999999997</t>
  </si>
  <si>
    <t>366.78000000000003</t>
  </si>
  <si>
    <t>148.35000000000002</t>
  </si>
  <si>
    <t>146.85000000000002</t>
  </si>
  <si>
    <t>406.43999999999994</t>
  </si>
  <si>
    <t>95.69999999999999</t>
  </si>
  <si>
    <t>169.17000000000002</t>
  </si>
  <si>
    <t>447.29999999999995</t>
  </si>
  <si>
    <t>238.95000000000002</t>
  </si>
  <si>
    <t>192.95999999999998</t>
  </si>
  <si>
    <t>348.65999999999997</t>
  </si>
  <si>
    <t>156.39000000000001</t>
  </si>
  <si>
    <t>103.71000000000001</t>
  </si>
  <si>
    <t>169.10999999999999</t>
  </si>
  <si>
    <t>234.95999999999998</t>
  </si>
  <si>
    <t>200.45999999999998</t>
  </si>
  <si>
    <t>480.09999999999997</t>
  </si>
  <si>
    <t>200.39999999999998</t>
  </si>
  <si>
    <t>174.14999999999998</t>
  </si>
  <si>
    <t>196.04999999999998</t>
  </si>
  <si>
    <t>417.90000000000003</t>
  </si>
  <si>
    <t>103.35000000000001</t>
  </si>
  <si>
    <t>229.04999999999998</t>
  </si>
  <si>
    <t>373.40000000000003</t>
  </si>
  <si>
    <t>112.10999999999999</t>
  </si>
  <si>
    <t>667.6800000000001</t>
  </si>
  <si>
    <t>99.35999999999999</t>
  </si>
  <si>
    <t>203.85000000000002</t>
  </si>
  <si>
    <t>144.42000000000002</t>
  </si>
  <si>
    <t>221.14512000000002</t>
  </si>
  <si>
    <t>226.29999999999998</t>
  </si>
  <si>
    <t>406.04999999999995</t>
  </si>
  <si>
    <t>441.45000000000005</t>
  </si>
  <si>
    <t>325.20000000000005</t>
  </si>
  <si>
    <t>112.64999999999999</t>
  </si>
  <si>
    <t>98.69999999999999</t>
  </si>
  <si>
    <t>340.79999999999995</t>
  </si>
  <si>
    <t>225.54000000000002</t>
  </si>
  <si>
    <t>154.64999999999998</t>
  </si>
  <si>
    <t>170.79999999999998</t>
  </si>
  <si>
    <t>255.45000000000002</t>
  </si>
  <si>
    <t>120.47999999999999</t>
  </si>
  <si>
    <t>195.78000000000003</t>
  </si>
  <si>
    <t>244.04999999999998</t>
  </si>
  <si>
    <t>172.14000000000001</t>
  </si>
  <si>
    <t>220.04999999999998</t>
  </si>
  <si>
    <t>179.67000000000002</t>
  </si>
  <si>
    <t>182.45000000000002</t>
  </si>
  <si>
    <t>116.46000000000001</t>
  </si>
  <si>
    <t>112.94999999999999</t>
  </si>
  <si>
    <t>70.19999999999999</t>
  </si>
  <si>
    <t>222.42000000000002</t>
  </si>
  <si>
    <t>63.599999999999994</t>
  </si>
  <si>
    <t>361.45000000000005</t>
  </si>
  <si>
    <t>297.09000000000003</t>
  </si>
  <si>
    <t>71.78999999999999</t>
  </si>
  <si>
    <t>179.39999999999998</t>
  </si>
  <si>
    <t>89.03999999999999</t>
  </si>
  <si>
    <t>266.34000000000003</t>
  </si>
  <si>
    <t>110.60999999999999</t>
  </si>
  <si>
    <t>202.07999999999998</t>
  </si>
  <si>
    <t>121.02000000000001</t>
  </si>
  <si>
    <t>289.34999999999997</t>
  </si>
  <si>
    <t>123.53999999999999</t>
  </si>
  <si>
    <t>93.96000000000001</t>
  </si>
  <si>
    <t>125.85000000000001</t>
  </si>
  <si>
    <t>187.14000000000001</t>
  </si>
  <si>
    <t>157.89000000000001</t>
  </si>
  <si>
    <t>489.84000000000003</t>
  </si>
  <si>
    <t>75.21000000000001</t>
  </si>
  <si>
    <t>51.989999999999995</t>
  </si>
  <si>
    <t>178.85999999999999</t>
  </si>
  <si>
    <t>200.54999999999998</t>
  </si>
  <si>
    <t>118.19999999999999</t>
  </si>
  <si>
    <t>151.64999999999998</t>
  </si>
  <si>
    <t>48.296859999999995</t>
  </si>
  <si>
    <t>109.02000000000001</t>
  </si>
  <si>
    <t>197.54999999999998</t>
  </si>
  <si>
    <t>137.39999999999998</t>
  </si>
  <si>
    <t>175.79999999999998</t>
  </si>
  <si>
    <t>98.10000000000001</t>
  </si>
  <si>
    <t>262.53000000000003</t>
  </si>
  <si>
    <t>199.82999999999998</t>
  </si>
  <si>
    <t>283.46999999999997</t>
  </si>
  <si>
    <t>578.4000000000001</t>
  </si>
  <si>
    <t>184.35000000000002</t>
  </si>
  <si>
    <t>92.42999999999999</t>
  </si>
  <si>
    <t>140.60999999999999</t>
  </si>
  <si>
    <t>211.35000000000002</t>
  </si>
  <si>
    <t>252.54999999999998</t>
  </si>
  <si>
    <t>112.31584000000001</t>
  </si>
  <si>
    <t>93.07079999999999</t>
  </si>
  <si>
    <t>587.8199999999999</t>
  </si>
  <si>
    <t>231.29999999999998</t>
  </si>
  <si>
    <t>159.42000000000002</t>
  </si>
  <si>
    <t>161.70000000000002</t>
  </si>
  <si>
    <t>58.980000000000004</t>
  </si>
  <si>
    <t>224.70000000000002</t>
  </si>
  <si>
    <t>318.84000000000003</t>
  </si>
  <si>
    <t>251.10000000000002</t>
  </si>
  <si>
    <t>354.78000000000003</t>
  </si>
  <si>
    <t>650.0699999999999</t>
  </si>
  <si>
    <t>133.85999999999999</t>
  </si>
  <si>
    <t>162.32999999999998</t>
  </si>
  <si>
    <t>485.93999999999994</t>
  </si>
  <si>
    <t>106.28999999999999</t>
  </si>
  <si>
    <t>53.849999999999994</t>
  </si>
  <si>
    <t>230.28000000000003</t>
  </si>
  <si>
    <t>228.45000000000002</t>
  </si>
  <si>
    <t>202.17000000000002</t>
  </si>
  <si>
    <t>311.21999999999997</t>
  </si>
  <si>
    <t>454.95000000000005</t>
  </si>
  <si>
    <t>303.09000000000003</t>
  </si>
  <si>
    <t>437.04999999999995</t>
  </si>
  <si>
    <t>272.15999999999997</t>
  </si>
  <si>
    <t>125.78999999999999</t>
  </si>
  <si>
    <t>923.9499999999999</t>
  </si>
  <si>
    <t>238.04999999999998</t>
  </si>
  <si>
    <t>293.21999999999997</t>
  </si>
  <si>
    <t>193.17000000000002</t>
  </si>
  <si>
    <t>83.55000000000001</t>
  </si>
  <si>
    <t>140.10000000000002</t>
  </si>
  <si>
    <t>146.10000000000002</t>
  </si>
  <si>
    <t>96.14999999999999</t>
  </si>
  <si>
    <t>191.57999999999998</t>
  </si>
  <si>
    <t>93.53999999999999</t>
  </si>
  <si>
    <t>235.64999999999998</t>
  </si>
  <si>
    <t>449.34000000000003</t>
  </si>
  <si>
    <t>199.60000000000002</t>
  </si>
  <si>
    <t>100.05000000000001</t>
  </si>
  <si>
    <t>152.67000000000002</t>
  </si>
  <si>
    <t>199.79999999999998</t>
  </si>
  <si>
    <t>403.43999999999994</t>
  </si>
  <si>
    <t>201.95999999999998</t>
  </si>
  <si>
    <t>128.73132130283705</t>
  </si>
  <si>
    <t>407.5484000000001</t>
  </si>
  <si>
    <t>493.40000000000003</t>
  </si>
  <si>
    <t>166.59001928773662</t>
  </si>
  <si>
    <t>215.19975000000002</t>
  </si>
  <si>
    <t>15.999359634006844</t>
  </si>
  <si>
    <t>41.484000365993154</t>
  </si>
  <si>
    <t>35.407975057708285</t>
  </si>
  <si>
    <t>101.79276494229171</t>
  </si>
  <si>
    <t>163.14000000000001</t>
  </si>
  <si>
    <t>14.548700667653627</t>
  </si>
  <si>
    <t>21.55425933234637</t>
  </si>
  <si>
    <t>36.102959999999996</t>
  </si>
  <si>
    <t>46.26283669103219</t>
  </si>
  <si>
    <t>97.98466330896784</t>
  </si>
  <si>
    <t>144.24750000000003</t>
  </si>
  <si>
    <t>213.70000000000002</t>
  </si>
  <si>
    <t>13.469078088506954</t>
  </si>
  <si>
    <t>27.49742191149305</t>
  </si>
  <si>
    <t>135.14687999999998</t>
  </si>
  <si>
    <t>37.98330680636269</t>
  </si>
  <si>
    <t>54.488193193637315</t>
  </si>
  <si>
    <t>35.294344965056666</t>
  </si>
  <si>
    <t>82.67217503494332</t>
  </si>
  <si>
    <t>117.96651999999999</t>
  </si>
  <si>
    <t>77.33226719153228</t>
  </si>
  <si>
    <t>168.33767280846772</t>
  </si>
  <si>
    <t>15.85993248646217</t>
  </si>
  <si>
    <t>52.77542751353782</t>
  </si>
  <si>
    <t>68.63535999999999</t>
  </si>
  <si>
    <t>14.251674045593184</t>
  </si>
  <si>
    <t>36.41152595440682</t>
  </si>
  <si>
    <t>54.272085913829414</t>
  </si>
  <si>
    <t>131.44075408617056</t>
  </si>
  <si>
    <t>185.71283999999997</t>
  </si>
  <si>
    <t>129.01931426117198</t>
  </si>
  <si>
    <t>573.3345657388281</t>
  </si>
  <si>
    <t>702.3538800000001</t>
  </si>
  <si>
    <t>17.92454878075574</t>
  </si>
  <si>
    <t>3.9639560522484523</t>
  </si>
  <si>
    <t>21.11826394775155</t>
  </si>
  <si>
    <t>25.082220000000003</t>
  </si>
  <si>
    <t>216.1733930921581</t>
  </si>
  <si>
    <t>420.0186069078419</t>
  </si>
  <si>
    <t>77.80719958497536</t>
  </si>
  <si>
    <t>390.1136004150247</t>
  </si>
  <si>
    <t>467.92080000000004</t>
  </si>
  <si>
    <t>15.549257551228962</t>
  </si>
  <si>
    <t>80.41310244877104</t>
  </si>
  <si>
    <t>7.087119913854931</t>
  </si>
  <si>
    <t>25.973180086145067</t>
  </si>
  <si>
    <t>71.76782865279486</t>
  </si>
  <si>
    <t>172.63185134720513</t>
  </si>
  <si>
    <t>42.84343274183249</t>
  </si>
  <si>
    <t>150.79138725816753</t>
  </si>
  <si>
    <t>193.63482000000002</t>
  </si>
  <si>
    <t>207.54000000000002</t>
  </si>
  <si>
    <t>214.02271779156297</t>
  </si>
  <si>
    <t>410.63920220843704</t>
  </si>
  <si>
    <t>10.266297493937806</t>
  </si>
  <si>
    <t>33.34752250606219</t>
  </si>
  <si>
    <t>219.07748284355935</t>
  </si>
  <si>
    <t>285.49019999999996</t>
  </si>
  <si>
    <t>120.71874447259302</t>
  </si>
  <si>
    <t>341.89142552740697</t>
  </si>
  <si>
    <t>150.47925539446356</t>
  </si>
  <si>
    <t>233.78399460553646</t>
  </si>
  <si>
    <t>36.09790820814625</t>
  </si>
  <si>
    <t>103.31033179185373</t>
  </si>
  <si>
    <t>139.40823999999998</t>
  </si>
  <si>
    <t>5.207435622207242</t>
  </si>
  <si>
    <t>11.15096437779276</t>
  </si>
  <si>
    <t>16.358400000000003</t>
  </si>
  <si>
    <t>19.200000000000003</t>
  </si>
  <si>
    <t>15.116428590702352</t>
  </si>
  <si>
    <t>20.188971409297647</t>
  </si>
  <si>
    <t>14.86728131427573</t>
  </si>
  <si>
    <t>32.38871868572428</t>
  </si>
  <si>
    <t>47.25600000000001</t>
  </si>
  <si>
    <t>59.07000000000001</t>
  </si>
  <si>
    <t>144.48404398702178</t>
  </si>
  <si>
    <t>194.87099999999998</t>
  </si>
  <si>
    <t>3.9980819992370815</t>
  </si>
  <si>
    <t>10.605598000762917</t>
  </si>
  <si>
    <t>14.603679999999999</t>
  </si>
  <si>
    <t>45.741135378847915</t>
  </si>
  <si>
    <t>115.14237000000001</t>
  </si>
  <si>
    <t>21.704494961002467</t>
  </si>
  <si>
    <t>28.958565038997527</t>
  </si>
  <si>
    <t>50.663059999999994</t>
  </si>
  <si>
    <t>113.35179600537145</t>
  </si>
  <si>
    <t>218.31158399462862</t>
  </si>
  <si>
    <t>331.6633800000001</t>
  </si>
  <si>
    <t>429.06000000000006</t>
  </si>
  <si>
    <t>122.8345182758569</t>
  </si>
  <si>
    <t>30.183035020836854</t>
  </si>
  <si>
    <t>62.66846497916315</t>
  </si>
  <si>
    <t>41.92908943641305</t>
  </si>
  <si>
    <t>73.48595056358694</t>
  </si>
  <si>
    <t>115.41503999999999</t>
  </si>
  <si>
    <t>41.16872000000001</t>
  </si>
  <si>
    <t>5.449268083999478</t>
  </si>
  <si>
    <t>18.608491916000524</t>
  </si>
  <si>
    <t>24.057760000000002</t>
  </si>
  <si>
    <t>65.54297185288442</t>
  </si>
  <si>
    <t>96.77022814711557</t>
  </si>
  <si>
    <t>13.877058611490579</t>
  </si>
  <si>
    <t>17.193701388509417</t>
  </si>
  <si>
    <t>31.070759999999996</t>
  </si>
  <si>
    <t>26.644072535767947</t>
  </si>
  <si>
    <t>90.12891746423206</t>
  </si>
  <si>
    <t>116.77299000000001</t>
  </si>
  <si>
    <t>28.436667824856627</t>
  </si>
  <si>
    <t>70.31450217514337</t>
  </si>
  <si>
    <t>74.72851140998404</t>
  </si>
  <si>
    <t>132.18271859001598</t>
  </si>
  <si>
    <t>206.91123000000002</t>
  </si>
  <si>
    <t>246.03000000000003</t>
  </si>
  <si>
    <t>209.13588000000001</t>
  </si>
  <si>
    <t>167.53062813876411</t>
  </si>
  <si>
    <t>12.666769576657074</t>
  </si>
  <si>
    <t>18.409030423342923</t>
  </si>
  <si>
    <t>31.075799999999997</t>
  </si>
  <si>
    <t>237.92224298441658</t>
  </si>
  <si>
    <t>316.63237701558353</t>
  </si>
  <si>
    <t>554.5546200000001</t>
  </si>
  <si>
    <t>29.05472589672528</t>
  </si>
  <si>
    <t>55.270554103274726</t>
  </si>
  <si>
    <t>29.01395378563465</t>
  </si>
  <si>
    <t>22.09389339158347</t>
  </si>
  <si>
    <t>50.44354660841652</t>
  </si>
  <si>
    <t>72.53743999999999</t>
  </si>
  <si>
    <t>120.47943417793599</t>
  </si>
  <si>
    <t>183.93959999999998</t>
  </si>
  <si>
    <t>34.98154845495142</t>
  </si>
  <si>
    <t>177.11920154504858</t>
  </si>
  <si>
    <t>208.3882188306372</t>
  </si>
  <si>
    <t>299.05386116936273</t>
  </si>
  <si>
    <t>507.4420799999999</t>
  </si>
  <si>
    <t>470.27135999999996</t>
  </si>
  <si>
    <t>34.179669999999994</t>
  </si>
  <si>
    <t>32.74625068356921</t>
  </si>
  <si>
    <t>59.162789316430796</t>
  </si>
  <si>
    <t>15.00182556147368</t>
  </si>
  <si>
    <t>20.87469443852632</t>
  </si>
  <si>
    <t>68.66846495581996</t>
  </si>
  <si>
    <t>85.42913504418004</t>
  </si>
  <si>
    <t>50.182869197067916</t>
  </si>
  <si>
    <t>66.86241080293208</t>
  </si>
  <si>
    <t>117.04527999999999</t>
  </si>
  <si>
    <t>36.93608806181592</t>
  </si>
  <si>
    <t>136.07592193818408</t>
  </si>
  <si>
    <t>50.43843504814747</t>
  </si>
  <si>
    <t>110.36156495185254</t>
  </si>
  <si>
    <t>123.8589172280894</t>
  </si>
  <si>
    <t>228.27130438100812</t>
  </si>
  <si>
    <t>69.61636273771686</t>
  </si>
  <si>
    <t>119.73787726228315</t>
  </si>
  <si>
    <t>12.265432762249002</t>
  </si>
  <si>
    <t>15.229567237750995</t>
  </si>
  <si>
    <t>27.494999999999997</t>
  </si>
  <si>
    <t>183.33369000000002</t>
  </si>
  <si>
    <t>107.13129190751945</t>
  </si>
  <si>
    <t>195.95135809248055</t>
  </si>
  <si>
    <t>117.62289304253687</t>
  </si>
  <si>
    <t>354.7915869574631</t>
  </si>
  <si>
    <t>472.41447999999997</t>
  </si>
  <si>
    <t>75.09135982840577</t>
  </si>
  <si>
    <t>104.57896017159423</t>
  </si>
  <si>
    <t>15.424885860156031</t>
  </si>
  <si>
    <t>59.88147413984397</t>
  </si>
  <si>
    <t>57.35848281176419</t>
  </si>
  <si>
    <t>129.4918671882358</t>
  </si>
  <si>
    <t>20.35045625397008</t>
  </si>
  <si>
    <t>74.49694374602993</t>
  </si>
  <si>
    <t>94.84740000000001</t>
  </si>
  <si>
    <t>21.86966632718736</t>
  </si>
  <si>
    <t>27.242093672812643</t>
  </si>
  <si>
    <t>49.111760000000004</t>
  </si>
  <si>
    <t>13.709886495501266</t>
  </si>
  <si>
    <t>73.19183350449873</t>
  </si>
  <si>
    <t>136.17462256490774</t>
  </si>
  <si>
    <t>500.73659743509234</t>
  </si>
  <si>
    <t>636.9112200000001</t>
  </si>
  <si>
    <t>7.057225937011822</t>
  </si>
  <si>
    <t>24.53975406298818</t>
  </si>
  <si>
    <t>31.596980000000002</t>
  </si>
  <si>
    <t>13.081413884414687</t>
  </si>
  <si>
    <t>35.15154611558531</t>
  </si>
  <si>
    <t>35.087076468545476</t>
  </si>
  <si>
    <t>103.08992353145455</t>
  </si>
  <si>
    <t>138.17700000000002</t>
  </si>
  <si>
    <t>46.58985753929056</t>
  </si>
  <si>
    <t>195.02734246070946</t>
  </si>
  <si>
    <t>241.61720000000003</t>
  </si>
  <si>
    <t>55.68538865190607</t>
  </si>
  <si>
    <t>163.78056134809393</t>
  </si>
  <si>
    <t>16.789023186798488</t>
  </si>
  <si>
    <t>89.79357681320151</t>
  </si>
  <si>
    <t>65.18404935176014</t>
  </si>
  <si>
    <t>99.92743064823986</t>
  </si>
  <si>
    <t>26.602570211644846</t>
  </si>
  <si>
    <t>81.32656978835516</t>
  </si>
  <si>
    <t>12.126199710941275</t>
  </si>
  <si>
    <t>27.429160289058718</t>
  </si>
  <si>
    <t>39.55535999999999</t>
  </si>
  <si>
    <t>14.638205411115237</t>
  </si>
  <si>
    <t>75.62977458888477</t>
  </si>
  <si>
    <t>90.26798000000001</t>
  </si>
  <si>
    <t>12.114106542408138</t>
  </si>
  <si>
    <t>16.556773457591863</t>
  </si>
  <si>
    <t>13.40524944000332</t>
  </si>
  <si>
    <t>29.670510559996682</t>
  </si>
  <si>
    <t>54.294755823481665</t>
  </si>
  <si>
    <t>148.86260417651832</t>
  </si>
  <si>
    <t>203.15735999999998</t>
  </si>
  <si>
    <t>31.39845790772901</t>
  </si>
  <si>
    <t>97.71828000000001</t>
  </si>
  <si>
    <t>119.46000000000001</t>
  </si>
  <si>
    <t>19.068334127168747</t>
  </si>
  <si>
    <t>52.798615872831256</t>
  </si>
  <si>
    <t>26.772113814595457</t>
  </si>
  <si>
    <t>44.06788618540453</t>
  </si>
  <si>
    <t>70.83999999999999</t>
  </si>
  <si>
    <t>44.27833046493245</t>
  </si>
  <si>
    <t>98.72050953506752</t>
  </si>
  <si>
    <t>142.99883999999997</t>
  </si>
  <si>
    <t>22.507996888288595</t>
  </si>
  <si>
    <t>49.96264311171141</t>
  </si>
  <si>
    <t>48.33999991108533</t>
  </si>
  <si>
    <t>236.81960008891463</t>
  </si>
  <si>
    <t>285.15959999999995</t>
  </si>
  <si>
    <t>104.41780925119792</t>
  </si>
  <si>
    <t>139.70971074880205</t>
  </si>
  <si>
    <t>244.12751999999998</t>
  </si>
  <si>
    <t>42.281806351479645</t>
  </si>
  <si>
    <t>143.80715364852034</t>
  </si>
  <si>
    <t>108.61523690980772</t>
  </si>
  <si>
    <t>169.8550830901923</t>
  </si>
  <si>
    <t>16.53033900434521</t>
  </si>
  <si>
    <t>76.71734099565481</t>
  </si>
  <si>
    <t>93.24768000000002</t>
  </si>
  <si>
    <t>69.64231898890014</t>
  </si>
  <si>
    <t>125.70400101109985</t>
  </si>
  <si>
    <t>34.50167837075061</t>
  </si>
  <si>
    <t>50.326801629249374</t>
  </si>
  <si>
    <t>84.82847999999998</t>
  </si>
  <si>
    <t>39.21692945462135</t>
  </si>
  <si>
    <t>105.54483054537866</t>
  </si>
  <si>
    <t>42.437243359398366</t>
  </si>
  <si>
    <t>152.98850664060163</t>
  </si>
  <si>
    <t>43.840337822856924</t>
  </si>
  <si>
    <t>89.84986217714308</t>
  </si>
  <si>
    <t>246.6673413826369</t>
  </si>
  <si>
    <t>372.32025861736315</t>
  </si>
  <si>
    <t>95.14041356017898</t>
  </si>
  <si>
    <t>127.54883643982097</t>
  </si>
  <si>
    <t>222.68924999999996</t>
  </si>
  <si>
    <t>14.705974246250712</t>
  </si>
  <si>
    <t>26.43122575374929</t>
  </si>
  <si>
    <t>134.20245139598566</t>
  </si>
  <si>
    <t>183.10631860401438</t>
  </si>
  <si>
    <t>317.30877000000004</t>
  </si>
  <si>
    <t>13.203580703100176</t>
  </si>
  <si>
    <t>31.963799296899825</t>
  </si>
  <si>
    <t>25.398562193134815</t>
  </si>
  <si>
    <t>39.519997806865184</t>
  </si>
  <si>
    <t>16.491012123886033</t>
  </si>
  <si>
    <t>25.121987876113973</t>
  </si>
  <si>
    <t>41.61300000000001</t>
  </si>
  <si>
    <t>40.53792128505623</t>
  </si>
  <si>
    <t>160.28383871494376</t>
  </si>
  <si>
    <t>200.82175999999998</t>
  </si>
  <si>
    <t>28.572639229813177</t>
  </si>
  <si>
    <t>37.979360770186815</t>
  </si>
  <si>
    <t>66.55199999999999</t>
  </si>
  <si>
    <t>169.35567601883696</t>
  </si>
  <si>
    <t>252.02836649778408</t>
  </si>
  <si>
    <t>499.46644350221584</t>
  </si>
  <si>
    <t>751.4948099999999</t>
  </si>
  <si>
    <t>851.0699999999999</t>
  </si>
  <si>
    <t>30.333241877895404</t>
  </si>
  <si>
    <t>158.91127812210462</t>
  </si>
  <si>
    <t>189.24452000000002</t>
  </si>
  <si>
    <t>13.76433498343933</t>
  </si>
  <si>
    <t>23.06486501656067</t>
  </si>
  <si>
    <t>107.75140717855098</t>
  </si>
  <si>
    <t>146.31409282144904</t>
  </si>
  <si>
    <t>254.06550000000001</t>
  </si>
  <si>
    <t>22.64597903035355</t>
  </si>
  <si>
    <t>41.901960969646446</t>
  </si>
  <si>
    <t>22.435276480661784</t>
  </si>
  <si>
    <t>65.66280351933821</t>
  </si>
  <si>
    <t>22.43180744691135</t>
  </si>
  <si>
    <t>68.62699255308864</t>
  </si>
  <si>
    <t>91.05879999999999</t>
  </si>
  <si>
    <t>76.12686139248396</t>
  </si>
  <si>
    <t>97.19738860751602</t>
  </si>
  <si>
    <t>173.32424999999998</t>
  </si>
  <si>
    <t>232.64999999999998</t>
  </si>
  <si>
    <t>19.89488687602602</t>
  </si>
  <si>
    <t>35.526213123973974</t>
  </si>
  <si>
    <t>55.421099999999996</t>
  </si>
  <si>
    <t>121.38192000000002</t>
  </si>
  <si>
    <t>192.63371485567203</t>
  </si>
  <si>
    <t>245.37396514432797</t>
  </si>
  <si>
    <t>25.718079860030514</t>
  </si>
  <si>
    <t>48.135920139969485</t>
  </si>
  <si>
    <t>56.547578933953815</t>
  </si>
  <si>
    <t>115.0436210660462</t>
  </si>
  <si>
    <t>171.59120000000001</t>
  </si>
  <si>
    <t>11.679093722730332</t>
  </si>
  <si>
    <t>28.449956277269667</t>
  </si>
  <si>
    <t>11.696917889238378</t>
  </si>
  <si>
    <t>16.87342211076162</t>
  </si>
  <si>
    <t>28.570339999999998</t>
  </si>
  <si>
    <t>211.56905752761958</t>
  </si>
  <si>
    <t>354.0018224723805</t>
  </si>
  <si>
    <t>565.5708800000001</t>
  </si>
  <si>
    <t>17.552648983461026</t>
  </si>
  <si>
    <t>77.58735101653897</t>
  </si>
  <si>
    <t>53.73164550547597</t>
  </si>
  <si>
    <t>66.65685449452401</t>
  </si>
  <si>
    <t>120.38849999999998</t>
  </si>
  <si>
    <t>28.050800859685047</t>
  </si>
  <si>
    <t>39.27127914031495</t>
  </si>
  <si>
    <t>34.52882476005424</t>
  </si>
  <si>
    <t>56.71997523994576</t>
  </si>
  <si>
    <t>7.826607602727057</t>
  </si>
  <si>
    <t>15.938992397272942</t>
  </si>
  <si>
    <t>49.021334341178004</t>
  </si>
  <si>
    <t>182.47068000000002</t>
  </si>
  <si>
    <t>22.78310382544864</t>
  </si>
  <si>
    <t>49.67661617455136</t>
  </si>
  <si>
    <t>38.66595663211925</t>
  </si>
  <si>
    <t>36.92203870038408</t>
  </si>
  <si>
    <t>118.58766129961593</t>
  </si>
  <si>
    <t>153.57760000000002</t>
  </si>
  <si>
    <t>131.34935710618907</t>
  </si>
  <si>
    <t>295.55744289381096</t>
  </si>
  <si>
    <t>426.90680000000003</t>
  </si>
  <si>
    <t>120.5223129892984</t>
  </si>
  <si>
    <t>95.72963259538483</t>
  </si>
  <si>
    <t>134.90246740461518</t>
  </si>
  <si>
    <t>21.195154748177814</t>
  </si>
  <si>
    <t>111.1432452518222</t>
  </si>
  <si>
    <t>32.431880386350684</t>
  </si>
  <si>
    <t>133.8741196136493</t>
  </si>
  <si>
    <t>166.30599999999998</t>
  </si>
  <si>
    <t>33.65519131399651</t>
  </si>
  <si>
    <t>21.718611892741478</t>
  </si>
  <si>
    <t>87.61794810725853</t>
  </si>
  <si>
    <t>49.28353879399526</t>
  </si>
  <si>
    <t>183.54846120600473</t>
  </si>
  <si>
    <t>9.479495513667707</t>
  </si>
  <si>
    <t>47.595600000000005</t>
  </si>
  <si>
    <t>195.0968874921282</t>
  </si>
  <si>
    <t>293.1995525078718</t>
  </si>
  <si>
    <t>488.29643999999996</t>
  </si>
  <si>
    <t>123.87691278600418</t>
  </si>
  <si>
    <t>207.38407999999998</t>
  </si>
  <si>
    <t>20.12246343828079</t>
  </si>
  <si>
    <t>52.390576561719215</t>
  </si>
  <si>
    <t>8.747744757865423</t>
  </si>
  <si>
    <t>19.934755242134578</t>
  </si>
  <si>
    <t>6.711971162671851</t>
  </si>
  <si>
    <t>37.70630883732815</t>
  </si>
  <si>
    <t>18.472836943877688</t>
  </si>
  <si>
    <t>56.81341305612231</t>
  </si>
  <si>
    <t>68.10519233918623</t>
  </si>
  <si>
    <t>175.21840766081374</t>
  </si>
  <si>
    <t>243.32359999999997</t>
  </si>
  <si>
    <t>6.282006654780318</t>
  </si>
  <si>
    <t>32.28389334521968</t>
  </si>
  <si>
    <t>39.49058003524924</t>
  </si>
  <si>
    <t>78.79101996475076</t>
  </si>
  <si>
    <t>48.79255682761831</t>
  </si>
  <si>
    <t>148.21039317238169</t>
  </si>
  <si>
    <t>211.14999999999998</t>
  </si>
  <si>
    <t>117.65116577905206</t>
  </si>
  <si>
    <t>199.52688422094798</t>
  </si>
  <si>
    <t>317.17805000000004</t>
  </si>
  <si>
    <t>14.997493665143978</t>
  </si>
  <si>
    <t>69.72846633485602</t>
  </si>
  <si>
    <t>55.076550000000005</t>
  </si>
  <si>
    <t>4.652031939824461</t>
  </si>
  <si>
    <t>18.34975806017554</t>
  </si>
  <si>
    <t>10.589419909439648</t>
  </si>
  <si>
    <t>52.11140009056035</t>
  </si>
  <si>
    <t>25.299490020063686</t>
  </si>
  <si>
    <t>99.40174997993631</t>
  </si>
  <si>
    <t>4.321208698950173</t>
  </si>
  <si>
    <t>15.671811301049825</t>
  </si>
  <si>
    <t>19.993019999999998</t>
  </si>
  <si>
    <t>133.89877779889966</t>
  </si>
  <si>
    <t>218.58764220110035</t>
  </si>
  <si>
    <t>7.579831900535174</t>
  </si>
  <si>
    <t>17.064000000000004</t>
  </si>
  <si>
    <t>17.343601854296637</t>
  </si>
  <si>
    <t>70.68065814570336</t>
  </si>
  <si>
    <t>165.1791887869225</t>
  </si>
  <si>
    <t>283.16463121307754</t>
  </si>
  <si>
    <t>448.34382000000005</t>
  </si>
  <si>
    <t>50.76576113600218</t>
  </si>
  <si>
    <t>91.08719886399781</t>
  </si>
  <si>
    <t>74.42680467631278</t>
  </si>
  <si>
    <t>122.20974532368724</t>
  </si>
  <si>
    <t>196.63655000000003</t>
  </si>
  <si>
    <t>32.287128562757005</t>
  </si>
  <si>
    <t>52.630120000000005</t>
  </si>
  <si>
    <t>85.03114467244438</t>
  </si>
  <si>
    <t>244.71985532755565</t>
  </si>
  <si>
    <t>329.75100000000003</t>
  </si>
  <si>
    <t>17.291134236833443</t>
  </si>
  <si>
    <t>75.77966576316655</t>
  </si>
  <si>
    <t>28.86443243230572</t>
  </si>
  <si>
    <t>77.91081756769428</t>
  </si>
  <si>
    <t>120.64999999999999</t>
  </si>
  <si>
    <t>73.08776172740488</t>
  </si>
  <si>
    <t>187.10223827259512</t>
  </si>
  <si>
    <t>50.92164000000001</t>
  </si>
  <si>
    <t>35.166790956616694</t>
  </si>
  <si>
    <t>124.65520904338331</t>
  </si>
  <si>
    <t>317.60047834651414</t>
  </si>
  <si>
    <t>1145.3972816534858</t>
  </si>
  <si>
    <t>58.738404294200365</t>
  </si>
  <si>
    <t>176.48819570579963</t>
  </si>
  <si>
    <t>293.29999999999995</t>
  </si>
  <si>
    <t>3.281405662103115</t>
  </si>
  <si>
    <t>8.572674337896887</t>
  </si>
  <si>
    <t>11.854080000000002</t>
  </si>
  <si>
    <t>38.78758599020304</t>
  </si>
  <si>
    <t>57.09763400979695</t>
  </si>
  <si>
    <t>95.88521999999999</t>
  </si>
  <si>
    <t>98.49885888521442</t>
  </si>
  <si>
    <t>137.2034611147856</t>
  </si>
  <si>
    <t>235.70232000000001</t>
  </si>
  <si>
    <t>257.4076936636726</t>
  </si>
  <si>
    <t>459.5124663363273</t>
  </si>
  <si>
    <t>716.9201599999999</t>
  </si>
  <si>
    <t>9.428363659643122</t>
  </si>
  <si>
    <t>12.793086340356876</t>
  </si>
  <si>
    <t>22.221449999999997</t>
  </si>
  <si>
    <t>16.17709600921772</t>
  </si>
  <si>
    <t>39.30322399078228</t>
  </si>
  <si>
    <t>236.23967091867536</t>
  </si>
  <si>
    <t>352.2097290813246</t>
  </si>
  <si>
    <t>11.722329898212557</t>
  </si>
  <si>
    <t>44.38433010178745</t>
  </si>
  <si>
    <t>56.106660000000005</t>
  </si>
  <si>
    <t>13.046070438595756</t>
  </si>
  <si>
    <t>47.846059561404246</t>
  </si>
  <si>
    <t>34.434017131984874</t>
  </si>
  <si>
    <t>47.092482868015125</t>
  </si>
  <si>
    <t>15.187039426109472</t>
  </si>
  <si>
    <t>49.48430057389053</t>
  </si>
  <si>
    <t>30.43323065008464</t>
  </si>
  <si>
    <t>54.71412934991537</t>
  </si>
  <si>
    <t>7.630957294206446</t>
  </si>
  <si>
    <t>13.229902705793553</t>
  </si>
  <si>
    <t>35.97712043202969</t>
  </si>
  <si>
    <t>51.54547956797032</t>
  </si>
  <si>
    <t>87.52260000000001</t>
  </si>
  <si>
    <t>35.74704548925902</t>
  </si>
  <si>
    <t>114.27711451074097</t>
  </si>
  <si>
    <t>9.303172599862577</t>
  </si>
  <si>
    <t>40.91601740013742</t>
  </si>
  <si>
    <t>36.26470499877796</t>
  </si>
  <si>
    <t>85.35329500122204</t>
  </si>
  <si>
    <t>11.307522425043452</t>
  </si>
  <si>
    <t>23.069437574956545</t>
  </si>
  <si>
    <t>10.90622543012509</t>
  </si>
  <si>
    <t>58.22457456987492</t>
  </si>
  <si>
    <t>69.13080000000001</t>
  </si>
  <si>
    <t>205.40745885009767</t>
  </si>
  <si>
    <t>285.82599999999996</t>
  </si>
  <si>
    <t>35.22767851393947</t>
  </si>
  <si>
    <t>43.666001486060516</t>
  </si>
  <si>
    <t>78.89367999999999</t>
  </si>
  <si>
    <t>16.640971535140384</t>
  </si>
  <si>
    <t>22.474178464859616</t>
  </si>
  <si>
    <t>76.11662230237073</t>
  </si>
  <si>
    <t>154.97632769762927</t>
  </si>
  <si>
    <t>187.05790381066322</t>
  </si>
  <si>
    <t>248.6020961893368</t>
  </si>
  <si>
    <t>37.00500195007352</t>
  </si>
  <si>
    <t>127.98443804992648</t>
  </si>
  <si>
    <t>43.53554675407976</t>
  </si>
  <si>
    <t>70.01745324592022</t>
  </si>
  <si>
    <t>113.55299999999998</t>
  </si>
  <si>
    <t>63.37640765348448</t>
  </si>
  <si>
    <t>290.5815323465155</t>
  </si>
  <si>
    <t>353.95793999999995</t>
  </si>
  <si>
    <t>12.646525720253187</t>
  </si>
  <si>
    <t>20.302194279746807</t>
  </si>
  <si>
    <t>32.948719999999994</t>
  </si>
  <si>
    <t>27.11270875074318</t>
  </si>
  <si>
    <t>80.56959124925682</t>
  </si>
  <si>
    <t>45.54027759714302</t>
  </si>
  <si>
    <t>31.59896075232814</t>
  </si>
  <si>
    <t>163.86519924767188</t>
  </si>
  <si>
    <t>195.46416000000002</t>
  </si>
  <si>
    <t>13.428584454671295</t>
  </si>
  <si>
    <t>66.19871554532871</t>
  </si>
  <si>
    <t>32.50725224084753</t>
  </si>
  <si>
    <t>52.97578775915246</t>
  </si>
  <si>
    <t>85.48303999999999</t>
  </si>
  <si>
    <t>23.561196731805524</t>
  </si>
  <si>
    <t>85.76178326819449</t>
  </si>
  <si>
    <t>109.32298000000002</t>
  </si>
  <si>
    <t>18.36465424594121</t>
  </si>
  <si>
    <t>68.80774575405879</t>
  </si>
  <si>
    <t>181.4456154983871</t>
  </si>
  <si>
    <t>395.25014450161285</t>
  </si>
  <si>
    <t>46.73490364840639</t>
  </si>
  <si>
    <t>125.73473635159358</t>
  </si>
  <si>
    <t>172.46963999999997</t>
  </si>
  <si>
    <t>11.238112477440112</t>
  </si>
  <si>
    <t>47.92684752255988</t>
  </si>
  <si>
    <t>59.164959999999994</t>
  </si>
  <si>
    <t>9.838190516505627</t>
  </si>
  <si>
    <t>39.418929483494374</t>
  </si>
  <si>
    <t>47.84871861374209</t>
  </si>
  <si>
    <t>84.87761138625793</t>
  </si>
  <si>
    <t>132.72633000000002</t>
  </si>
  <si>
    <t>18.275970703961207</t>
  </si>
  <si>
    <t>38.77122929603878</t>
  </si>
  <si>
    <t>57.04719999999999</t>
  </si>
  <si>
    <t>29.99490801944534</t>
  </si>
  <si>
    <t>38.296401980554656</t>
  </si>
  <si>
    <t>13.295154615560257</t>
  </si>
  <si>
    <t>53.87886538443974</t>
  </si>
  <si>
    <t>27.92583356944276</t>
  </si>
  <si>
    <t>36.78494643055724</t>
  </si>
  <si>
    <t>270.31578409804985</t>
  </si>
  <si>
    <t>498.32321590195016</t>
  </si>
  <si>
    <t>138.98721339426464</t>
  </si>
  <si>
    <t>254.6437166057354</t>
  </si>
  <si>
    <t>393.63093000000003</t>
  </si>
  <si>
    <t>4.292213942602421</t>
  </si>
  <si>
    <t>11.700686057397577</t>
  </si>
  <si>
    <t>15.992899999999999</t>
  </si>
  <si>
    <t>68.55687990947186</t>
  </si>
  <si>
    <t>165.32937009052816</t>
  </si>
  <si>
    <t>233.88625000000002</t>
  </si>
  <si>
    <t>215.62080000000003</t>
  </si>
  <si>
    <t>27.12338004803368</t>
  </si>
  <si>
    <t>102.50867999999998</t>
  </si>
  <si>
    <t>36.14134844786908</t>
  </si>
  <si>
    <t>69.47537155213091</t>
  </si>
  <si>
    <t>105.61671999999999</t>
  </si>
  <si>
    <t>52.79299581754725</t>
  </si>
  <si>
    <t>149.16260418245272</t>
  </si>
  <si>
    <t>201.95559999999998</t>
  </si>
  <si>
    <t>82.01742945453432</t>
  </si>
  <si>
    <t>100.93862054546568</t>
  </si>
  <si>
    <t>12.18159202995573</t>
  </si>
  <si>
    <t>57.982207970044264</t>
  </si>
  <si>
    <t>148.32377188743368</t>
  </si>
  <si>
    <t>229.76790811256632</t>
  </si>
  <si>
    <t>74.78664658348048</t>
  </si>
  <si>
    <t>92.77841341651954</t>
  </si>
  <si>
    <t>167.56506000000002</t>
  </si>
  <si>
    <t>15.316890024421944</t>
  </si>
  <si>
    <t>62.961209975578036</t>
  </si>
  <si>
    <t>78.27809999999998</t>
  </si>
  <si>
    <t>41.71468360845831</t>
  </si>
  <si>
    <t>61.55431639154168</t>
  </si>
  <si>
    <t>103.26899999999999</t>
  </si>
  <si>
    <t>43.14691974236146</t>
  </si>
  <si>
    <t>86.24188025763854</t>
  </si>
  <si>
    <t>8.720290870394102</t>
  </si>
  <si>
    <t>25.558459129605893</t>
  </si>
  <si>
    <t>34.278749999999995</t>
  </si>
  <si>
    <t>17.999903006856403</t>
  </si>
  <si>
    <t>27.275656993143595</t>
  </si>
  <si>
    <t>18.249866437371125</t>
  </si>
  <si>
    <t>54.30624356262888</t>
  </si>
  <si>
    <t>6.590196943105603</t>
  </si>
  <si>
    <t>17.479563056894396</t>
  </si>
  <si>
    <t>35.632354132134715</t>
  </si>
  <si>
    <t>48.145405867865286</t>
  </si>
  <si>
    <t>11.588297108553611</t>
  </si>
  <si>
    <t>45.368742891446395</t>
  </si>
  <si>
    <t>56.957040000000006</t>
  </si>
  <si>
    <t>130.3905802776739</t>
  </si>
  <si>
    <t>206.8871797223261</t>
  </si>
  <si>
    <t>10.985075155973185</t>
  </si>
  <si>
    <t>54.308724844026806</t>
  </si>
  <si>
    <t>65.29379999999999</t>
  </si>
  <si>
    <t>236.48160000000001</t>
  </si>
  <si>
    <t>25.406282650068555</t>
  </si>
  <si>
    <t>32.29121734993145</t>
  </si>
  <si>
    <t>57.697500000000005</t>
  </si>
  <si>
    <t>93.08793100775006</t>
  </si>
  <si>
    <t>155.58122899224992</t>
  </si>
  <si>
    <t>248.66915999999998</t>
  </si>
  <si>
    <t>30.80117706685624</t>
  </si>
  <si>
    <t>64.67550293314376</t>
  </si>
  <si>
    <t>2.7937162850973714</t>
  </si>
  <si>
    <t>14.902533714902628</t>
  </si>
  <si>
    <t>75.52033926754346</t>
  </si>
  <si>
    <t>122.19286073245654</t>
  </si>
  <si>
    <t>72.69427991507092</t>
  </si>
  <si>
    <t>255.98404008492906</t>
  </si>
  <si>
    <t>106.89160352222143</t>
  </si>
  <si>
    <t>153.0235064777786</t>
  </si>
  <si>
    <t>49.94614094733703</t>
  </si>
  <si>
    <t>202.93546000000003</t>
  </si>
  <si>
    <t>50.129610375532465</t>
  </si>
  <si>
    <t>105.16328962446754</t>
  </si>
  <si>
    <t>63.008792793067016</t>
  </si>
  <si>
    <t>128.55675720693299</t>
  </si>
  <si>
    <t>30.900195340168196</t>
  </si>
  <si>
    <t>109.2239646598318</t>
  </si>
  <si>
    <t>44.876523372094056</t>
  </si>
  <si>
    <t>62.377876627905934</t>
  </si>
  <si>
    <t>107.25439999999999</t>
  </si>
  <si>
    <t>30.22651257251821</t>
  </si>
  <si>
    <t>67.66071000000001</t>
  </si>
  <si>
    <t>50.20304851171922</t>
  </si>
  <si>
    <t>115.67648000000001</t>
  </si>
  <si>
    <t>14.644838751889868</t>
  </si>
  <si>
    <t>30.804481248110132</t>
  </si>
  <si>
    <t>8.013599539457314</t>
  </si>
  <si>
    <t>17.318310460542683</t>
  </si>
  <si>
    <t>25.331909999999997</t>
  </si>
  <si>
    <t>95.68621618012821</t>
  </si>
  <si>
    <t>534.8381838198718</t>
  </si>
  <si>
    <t>111.00696034839876</t>
  </si>
  <si>
    <t>326.2568396516013</t>
  </si>
  <si>
    <t>437.26380000000006</t>
  </si>
  <si>
    <t>19.88013057006775</t>
  </si>
  <si>
    <t>25.539509429932252</t>
  </si>
  <si>
    <t>23.013183719457402</t>
  </si>
  <si>
    <t>99.46925628054258</t>
  </si>
  <si>
    <t>122.48243999999998</t>
  </si>
  <si>
    <t>37.32665817783126</t>
  </si>
  <si>
    <t>133.42854182216874</t>
  </si>
  <si>
    <t>61.78397846875416</t>
  </si>
  <si>
    <t>128.22682153124583</t>
  </si>
  <si>
    <t>53.86308846669675</t>
  </si>
  <si>
    <t>176.79741153330326</t>
  </si>
  <si>
    <t>10.899061880869752</t>
  </si>
  <si>
    <t>47.550538119130245</t>
  </si>
  <si>
    <t>22.995401705425977</t>
  </si>
  <si>
    <t>56.20045829457402</t>
  </si>
  <si>
    <t>50.140311882424626</t>
  </si>
  <si>
    <t>66.15372811757538</t>
  </si>
  <si>
    <t>116.29404000000001</t>
  </si>
  <si>
    <t>14.43281050143257</t>
  </si>
  <si>
    <t>53.04038949856742</t>
  </si>
  <si>
    <t>67.47319999999999</t>
  </si>
  <si>
    <t>35.51696472502033</t>
  </si>
  <si>
    <t>54.07303527497969</t>
  </si>
  <si>
    <t>89.59000000000002</t>
  </si>
  <si>
    <t>52.40069127719971</t>
  </si>
  <si>
    <t>267.81414872280027</t>
  </si>
  <si>
    <t>69.38664788956748</t>
  </si>
  <si>
    <t>85.89177211043253</t>
  </si>
  <si>
    <t>37.15633721198607</t>
  </si>
  <si>
    <t>97.78674278801394</t>
  </si>
  <si>
    <t>52.545517894846625</t>
  </si>
  <si>
    <t>230.32688210515335</t>
  </si>
  <si>
    <t>282.87239999999997</t>
  </si>
  <si>
    <t>170.96490189525923</t>
  </si>
  <si>
    <t>302.6634981047409</t>
  </si>
  <si>
    <t>473.6284000000001</t>
  </si>
  <si>
    <t>573.4000000000001</t>
  </si>
  <si>
    <t>171.6064106587387</t>
  </si>
  <si>
    <t>41.68674359367179</t>
  </si>
  <si>
    <t>153.0972564063282</t>
  </si>
  <si>
    <t>38.92535440980892</t>
  </si>
  <si>
    <t>102.04002559019106</t>
  </si>
  <si>
    <t>140.96537999999998</t>
  </si>
  <si>
    <t>59.41053840496272</t>
  </si>
  <si>
    <t>304.83782159503727</t>
  </si>
  <si>
    <t>22.432017449122895</t>
  </si>
  <si>
    <t>31.343173483060127</t>
  </si>
  <si>
    <t>132.59242651693987</t>
  </si>
  <si>
    <t>44.75262099966646</t>
  </si>
  <si>
    <t>71.87374900033355</t>
  </si>
  <si>
    <t>116.62637000000001</t>
  </si>
  <si>
    <t>15.623569492048361</t>
  </si>
  <si>
    <t>65.66923050795165</t>
  </si>
  <si>
    <t>81.29280000000001</t>
  </si>
  <si>
    <t>127.02000000000001</t>
  </si>
  <si>
    <t>113.86810498221905</t>
  </si>
  <si>
    <t>162.22525501778097</t>
  </si>
  <si>
    <t>26.214608798934933</t>
  </si>
  <si>
    <t>135.28733120106506</t>
  </si>
  <si>
    <t>109.51678119015196</t>
  </si>
  <si>
    <t>487.71959999999996</t>
  </si>
  <si>
    <t>144.0188185677687</t>
  </si>
  <si>
    <t>223.49038143223132</t>
  </si>
  <si>
    <t>122.52512472939108</t>
  </si>
  <si>
    <t>191.13927527060892</t>
  </si>
  <si>
    <t>13.72359691241492</t>
  </si>
  <si>
    <t>48.33470308758508</t>
  </si>
  <si>
    <t>3.045250238734317</t>
  </si>
  <si>
    <t>10.036279761265684</t>
  </si>
  <si>
    <t>43.65809672935313</t>
  </si>
  <si>
    <t>128.08998327064685</t>
  </si>
  <si>
    <t>76.13456264823571</t>
  </si>
  <si>
    <t>239.0443573517643</t>
  </si>
  <si>
    <t>435.33000000000004</t>
  </si>
  <si>
    <t>51.327051800071274</t>
  </si>
  <si>
    <t>85.61094819992874</t>
  </si>
  <si>
    <t>136.93800000000002</t>
  </si>
  <si>
    <t>91.26288657368391</t>
  </si>
  <si>
    <t>140.86277342631612</t>
  </si>
  <si>
    <t>232.12566000000004</t>
  </si>
  <si>
    <t>265.59000000000003</t>
  </si>
  <si>
    <t>39.154973066549815</t>
  </si>
  <si>
    <t>181.62422693345022</t>
  </si>
  <si>
    <t>220.77920000000003</t>
  </si>
  <si>
    <t>228.45485211114556</t>
  </si>
  <si>
    <t>303.7205478888544</t>
  </si>
  <si>
    <t>26.917432525087506</t>
  </si>
  <si>
    <t>113.63466747491246</t>
  </si>
  <si>
    <t>140.55209999999997</t>
  </si>
  <si>
    <t>16.258237655781357</t>
  </si>
  <si>
    <t>83.47804234421865</t>
  </si>
  <si>
    <t>99.73628000000001</t>
  </si>
  <si>
    <t>63.367045524700615</t>
  </si>
  <si>
    <t>89.24043447529937</t>
  </si>
  <si>
    <t>152.60747999999998</t>
  </si>
  <si>
    <t>28.25429823538616</t>
  </si>
  <si>
    <t>89.90442176461384</t>
  </si>
  <si>
    <t>31.366461146572703</t>
  </si>
  <si>
    <t>138.3792388534273</t>
  </si>
  <si>
    <t>66.36604493361915</t>
  </si>
  <si>
    <t>269.68999506638085</t>
  </si>
  <si>
    <t>62.422912338706354</t>
  </si>
  <si>
    <t>118.33788766129364</t>
  </si>
  <si>
    <t>16.65406270042631</t>
  </si>
  <si>
    <t>29.250057299573683</t>
  </si>
  <si>
    <t>45.90411999999999</t>
  </si>
  <si>
    <t>38.18693997940231</t>
  </si>
  <si>
    <t>73.38320869613467</t>
  </si>
  <si>
    <t>108.86325130386531</t>
  </si>
  <si>
    <t>182.24645999999998</t>
  </si>
  <si>
    <t>62.24414659757747</t>
  </si>
  <si>
    <t>131.88665340242252</t>
  </si>
  <si>
    <t>38.87714787022905</t>
  </si>
  <si>
    <t>81.74985212977093</t>
  </si>
  <si>
    <t>120.62699999999998</t>
  </si>
  <si>
    <t>55.623333121711056</t>
  </si>
  <si>
    <t>82.35332687828895</t>
  </si>
  <si>
    <t>53.108683219691386</t>
  </si>
  <si>
    <t>154.33991678030864</t>
  </si>
  <si>
    <t>207.44860000000003</t>
  </si>
  <si>
    <t>4.652293493601835</t>
  </si>
  <si>
    <t>21.89974650639816</t>
  </si>
  <si>
    <t>26.552039999999995</t>
  </si>
  <si>
    <t>54.01241107774079</t>
  </si>
  <si>
    <t>117.25278892225923</t>
  </si>
  <si>
    <t>171.26520000000002</t>
  </si>
  <si>
    <t>22.152661757216492</t>
  </si>
  <si>
    <t>11.549451328586702</t>
  </si>
  <si>
    <t>15.759268671413295</t>
  </si>
  <si>
    <t>27.308719999999997</t>
  </si>
  <si>
    <t>7.184584484118943</t>
  </si>
  <si>
    <t>32.12261551588106</t>
  </si>
  <si>
    <t>8.911741615375085</t>
  </si>
  <si>
    <t>45.91449838462491</t>
  </si>
  <si>
    <t>18.329827834633615</t>
  </si>
  <si>
    <t>25.51433216536638</t>
  </si>
  <si>
    <t>43.844159999999995</t>
  </si>
  <si>
    <t>30.955936075791627</t>
  </si>
  <si>
    <t>38.27756392420838</t>
  </si>
  <si>
    <t>121.92530757717577</t>
  </si>
  <si>
    <t>592.5519724228242</t>
  </si>
  <si>
    <t>115.25898479887223</t>
  </si>
  <si>
    <t>191.2992252011278</t>
  </si>
  <si>
    <t>306.55821000000003</t>
  </si>
  <si>
    <t>5.833460069872087</t>
  </si>
  <si>
    <t>9.480989930127912</t>
  </si>
  <si>
    <t>15.314449999999999</t>
  </si>
  <si>
    <t>35.96132026964618</t>
  </si>
  <si>
    <t>117.29033999999999</t>
  </si>
  <si>
    <t>20.709333502160106</t>
  </si>
  <si>
    <t>54.65114649783989</t>
  </si>
  <si>
    <t>37.59143789563703</t>
  </si>
  <si>
    <t>134.27868210436296</t>
  </si>
  <si>
    <t>99.75318865663048</t>
  </si>
  <si>
    <t>121.9888113433695</t>
  </si>
  <si>
    <t>79.14369428768794</t>
  </si>
  <si>
    <t>470.20679999999993</t>
  </si>
  <si>
    <t>8.286675092327453</t>
  </si>
  <si>
    <t>17.934764907672545</t>
  </si>
  <si>
    <t>26.221439999999998</t>
  </si>
  <si>
    <t>70.95739442209575</t>
  </si>
  <si>
    <t>171.90580557790426</t>
  </si>
  <si>
    <t>44.34241436640056</t>
  </si>
  <si>
    <t>175.97224563359947</t>
  </si>
  <si>
    <t>220.31466000000003</t>
  </si>
  <si>
    <t>29.49044871040951</t>
  </si>
  <si>
    <t>144.97195128959052</t>
  </si>
  <si>
    <t>174.46240000000003</t>
  </si>
  <si>
    <t>10.955321703602365</t>
  </si>
  <si>
    <t>20.915478296397634</t>
  </si>
  <si>
    <t>25.001460089721412</t>
  </si>
  <si>
    <t>62.80741991027859</t>
  </si>
  <si>
    <t>8.321937385527429</t>
  </si>
  <si>
    <t>12.67602261447257</t>
  </si>
  <si>
    <t>19.82973302687177</t>
  </si>
  <si>
    <t>48.998376973128224</t>
  </si>
  <si>
    <t>26.293673844450964</t>
  </si>
  <si>
    <t>106.56528615554903</t>
  </si>
  <si>
    <t>53.89201882650448</t>
  </si>
  <si>
    <t>148.44008117349554</t>
  </si>
  <si>
    <t>202.33210000000003</t>
  </si>
  <si>
    <t>61.43927080774145</t>
  </si>
  <si>
    <t>173.07932919225857</t>
  </si>
  <si>
    <t>234.51860000000002</t>
  </si>
  <si>
    <t>42.26435675366078</t>
  </si>
  <si>
    <t>72.94242324633922</t>
  </si>
  <si>
    <t>49.65052681898227</t>
  </si>
  <si>
    <t>100.22647318101771</t>
  </si>
  <si>
    <t>149.87699999999998</t>
  </si>
  <si>
    <t>201.2766368343378</t>
  </si>
  <si>
    <t>395.55736316566214</t>
  </si>
  <si>
    <t>7.3415701181546416</t>
  </si>
  <si>
    <t>12.237720000000001</t>
  </si>
  <si>
    <t>111.01544602268405</t>
  </si>
  <si>
    <t>348.5682939773159</t>
  </si>
  <si>
    <t>459.5837399999999</t>
  </si>
  <si>
    <t>521.0699999999999</t>
  </si>
  <si>
    <t>106.24423096625702</t>
  </si>
  <si>
    <t>183.25804000000002</t>
  </si>
  <si>
    <t>34.62080468424581</t>
  </si>
  <si>
    <t>123.4997453157542</t>
  </si>
  <si>
    <t>223.64999999999998</t>
  </si>
  <si>
    <t>26.599905837173225</t>
  </si>
  <si>
    <t>96.63199416282677</t>
  </si>
  <si>
    <t>29.435780885012434</t>
  </si>
  <si>
    <t>158.80317911498756</t>
  </si>
  <si>
    <t>40.398687047057535</t>
  </si>
  <si>
    <t>195.2788129529425</t>
  </si>
  <si>
    <t>235.67750000000004</t>
  </si>
  <si>
    <t>50.89083315562348</t>
  </si>
  <si>
    <t>142.96679999999998</t>
  </si>
  <si>
    <t>157.79999999999998</t>
  </si>
  <si>
    <t>20.569317851102937</t>
  </si>
  <si>
    <t>73.33636214889707</t>
  </si>
  <si>
    <t>16.328221778577472</t>
  </si>
  <si>
    <t>58.843378221422526</t>
  </si>
  <si>
    <t>87.23413465676578</t>
  </si>
  <si>
    <t>290.1818653432342</t>
  </si>
  <si>
    <t>10.339046970740407</t>
  </si>
  <si>
    <t>14.581393029259596</t>
  </si>
  <si>
    <t>24.920440000000003</t>
  </si>
  <si>
    <t>70.17452214998013</t>
  </si>
  <si>
    <t>93.99187785001988</t>
  </si>
  <si>
    <t>24.907833893307867</t>
  </si>
  <si>
    <t>65.52416610669214</t>
  </si>
  <si>
    <t>100.09102244568078</t>
  </si>
  <si>
    <t>448.2387775543192</t>
  </si>
  <si>
    <t>695.8499999999999</t>
  </si>
  <si>
    <t>6.804712828164696</t>
  </si>
  <si>
    <t>24.166807171835302</t>
  </si>
  <si>
    <t>30.971519999999998</t>
  </si>
  <si>
    <t>70.91196598920715</t>
  </si>
  <si>
    <t>268.66791401079286</t>
  </si>
  <si>
    <t>21.35357833707363</t>
  </si>
  <si>
    <t>30.948449999999998</t>
  </si>
  <si>
    <t>40.349999999999994</t>
  </si>
  <si>
    <t>46.37568179729492</t>
  </si>
  <si>
    <t>63.64191820270507</t>
  </si>
  <si>
    <t>110.01759999999999</t>
  </si>
  <si>
    <t>238.22335999999999</t>
  </si>
  <si>
    <t>80.92483059320153</t>
  </si>
  <si>
    <t>151.83778940679846</t>
  </si>
  <si>
    <t>11.277879845918939</t>
  </si>
  <si>
    <t>42.798020154081065</t>
  </si>
  <si>
    <t>54.075900000000004</t>
  </si>
  <si>
    <t>90.00297875281765</t>
  </si>
  <si>
    <t>182.64167124718236</t>
  </si>
  <si>
    <t>169.9520297891777</t>
  </si>
  <si>
    <t>361.1730702108223</t>
  </si>
  <si>
    <t>46.12238805341373</t>
  </si>
  <si>
    <t>64.46913194658626</t>
  </si>
  <si>
    <t>110.59151999999999</t>
  </si>
  <si>
    <t>102.64886693106598</t>
  </si>
  <si>
    <t>273.00833306893406</t>
  </si>
  <si>
    <t>375.65720000000005</t>
  </si>
  <si>
    <t>201.70496104483564</t>
  </si>
  <si>
    <t>297.96971999999994</t>
  </si>
  <si>
    <t>29.954564902031805</t>
  </si>
  <si>
    <t>39.742395097968185</t>
  </si>
  <si>
    <t>69.69695999999999</t>
  </si>
  <si>
    <t>12.260923243643894</t>
  </si>
  <si>
    <t>39.178456756356105</t>
  </si>
  <si>
    <t>49.764039285805055</t>
  </si>
  <si>
    <t>68.06472071419495</t>
  </si>
  <si>
    <t>18.291065772237232</t>
  </si>
  <si>
    <t>75.78893422776277</t>
  </si>
  <si>
    <t>88.56570373644632</t>
  </si>
  <si>
    <t>299.5730962635537</t>
  </si>
  <si>
    <t>320.90000000000003</t>
  </si>
  <si>
    <t>13.513377867309913</t>
  </si>
  <si>
    <t>43.134782132690084</t>
  </si>
  <si>
    <t>7.7934717450892315</t>
  </si>
  <si>
    <t>29.187888254910764</t>
  </si>
  <si>
    <t>36.981359999999995</t>
  </si>
  <si>
    <t>18.107740868551154</t>
  </si>
  <si>
    <t>51.97048913144885</t>
  </si>
  <si>
    <t>112.03175875131234</t>
  </si>
  <si>
    <t>139.3193412486876</t>
  </si>
  <si>
    <t>251.35109999999995</t>
  </si>
  <si>
    <t>109.69687828100561</t>
  </si>
  <si>
    <t>195.62496000000002</t>
  </si>
  <si>
    <t>116.04379945405896</t>
  </si>
  <si>
    <t>393.17144999999994</t>
  </si>
  <si>
    <t>509.94999999999993</t>
  </si>
  <si>
    <t>30.126185162610838</t>
  </si>
  <si>
    <t>93.81056483738915</t>
  </si>
  <si>
    <t>123.93674999999999</t>
  </si>
  <si>
    <t>31.327002656550277</t>
  </si>
  <si>
    <t>96.81763734344973</t>
  </si>
  <si>
    <t>75.64548183382459</t>
  </si>
  <si>
    <t>131.04617816617542</t>
  </si>
  <si>
    <t>429.14508819434695</t>
  </si>
  <si>
    <t>611.1899999999999</t>
  </si>
  <si>
    <t>23.142698690840504</t>
  </si>
  <si>
    <t>88.95362130915949</t>
  </si>
  <si>
    <t>112.09631999999999</t>
  </si>
  <si>
    <t>34.15020469106368</t>
  </si>
  <si>
    <t>118.93592530893632</t>
  </si>
  <si>
    <t>35.82292551378571</t>
  </si>
  <si>
    <t>90.47414133870421</t>
  </si>
  <si>
    <t>126.66400000000002</t>
  </si>
  <si>
    <t>2.1812661840033076</t>
  </si>
  <si>
    <t>11.014993815996693</t>
  </si>
  <si>
    <t>29.430020314062148</t>
  </si>
  <si>
    <t>38.805899685937845</t>
  </si>
  <si>
    <t>29.783265086046697</t>
  </si>
  <si>
    <t>142.69673491395332</t>
  </si>
  <si>
    <t>172.48000000000002</t>
  </si>
  <si>
    <t>33.26679102487859</t>
  </si>
  <si>
    <t>58.23499999999999</t>
  </si>
  <si>
    <t>18.60942932761195</t>
  </si>
  <si>
    <t>32.72799067238805</t>
  </si>
  <si>
    <t>33.09181979063064</t>
  </si>
  <si>
    <t>116.64070020936938</t>
  </si>
  <si>
    <t>149.73252000000002</t>
  </si>
  <si>
    <t>61.73867670938979</t>
  </si>
  <si>
    <t>125.62890329061018</t>
  </si>
  <si>
    <t>187.36757999999998</t>
  </si>
  <si>
    <t>14.851691787662297</t>
  </si>
  <si>
    <t>35.975188212337706</t>
  </si>
  <si>
    <t>267.85126523834106</t>
  </si>
  <si>
    <t>329.02963476165894</t>
  </si>
  <si>
    <t>152.38205340946473</t>
  </si>
  <si>
    <t>307.10886659053523</t>
  </si>
  <si>
    <t>459.49091999999996</t>
  </si>
  <si>
    <t>722.4699999999999</t>
  </si>
  <si>
    <t>22.20415567227036</t>
  </si>
  <si>
    <t>74.23672432772963</t>
  </si>
  <si>
    <t>96.44087999999999</t>
  </si>
  <si>
    <t>11.673140765409098</t>
  </si>
  <si>
    <t>14.592459234590898</t>
  </si>
  <si>
    <t>26.265599999999996</t>
  </si>
  <si>
    <t>66.14439078648347</t>
  </si>
  <si>
    <t>112.61954921351652</t>
  </si>
  <si>
    <t>101.96774687451096</t>
  </si>
  <si>
    <t>316.84153312548904</t>
  </si>
  <si>
    <t>6.0400423000331855</t>
  </si>
  <si>
    <t>26.824747699966814</t>
  </si>
  <si>
    <t>6.741327819483548</t>
  </si>
  <si>
    <t>9.303162180516452</t>
  </si>
  <si>
    <t>28.741152115372927</t>
  </si>
  <si>
    <t>157.20739788462708</t>
  </si>
  <si>
    <t>9.322296384026487</t>
  </si>
  <si>
    <t>18.897703615973512</t>
  </si>
  <si>
    <t>42.87144013068368</t>
  </si>
  <si>
    <t>220.4047998693163</t>
  </si>
  <si>
    <t>17.867198753674074</t>
  </si>
  <si>
    <t>38.01632124632592</t>
  </si>
  <si>
    <t>11.330649684448842</t>
  </si>
  <si>
    <t>15.277900315551163</t>
  </si>
  <si>
    <t>26.608550000000005</t>
  </si>
  <si>
    <t>58.66022448380059</t>
  </si>
  <si>
    <t>246.47919551619944</t>
  </si>
  <si>
    <t>305.13942000000003</t>
  </si>
  <si>
    <t>77.76983785223419</t>
  </si>
  <si>
    <t>148.88656214776577</t>
  </si>
  <si>
    <t>226.65639999999996</t>
  </si>
  <si>
    <t>70.77839022536003</t>
  </si>
  <si>
    <t>175.05720000000002</t>
  </si>
  <si>
    <t>17.920910028198925</t>
  </si>
  <si>
    <t>43.244609971801076</t>
  </si>
  <si>
    <t>28.850246763045675</t>
  </si>
  <si>
    <t>108.0399932369543</t>
  </si>
  <si>
    <t>136.89023999999998</t>
  </si>
  <si>
    <t>159.35999999999999</t>
  </si>
  <si>
    <t>128.5923598100135</t>
  </si>
  <si>
    <t>177.0129401899865</t>
  </si>
  <si>
    <t>159.7098406826838</t>
  </si>
  <si>
    <t>4.107263875556363</t>
  </si>
  <si>
    <t>22.607346124443637</t>
  </si>
  <si>
    <t>32.908632600915084</t>
  </si>
  <si>
    <t>48.81729739908492</t>
  </si>
  <si>
    <t>37.82245538900039</t>
  </si>
  <si>
    <t>86.99759999999999</t>
  </si>
  <si>
    <t>29.322243020537698</t>
  </si>
  <si>
    <t>61.863356979462296</t>
  </si>
  <si>
    <t>18.266376323906925</t>
  </si>
  <si>
    <t>73.63922367609308</t>
  </si>
  <si>
    <t>36.294151137016954</t>
  </si>
  <si>
    <t>99.73128886298305</t>
  </si>
  <si>
    <t>9.348520496293226</t>
  </si>
  <si>
    <t>14.099809503706776</t>
  </si>
  <si>
    <t>23.448330000000002</t>
  </si>
  <si>
    <t>39.21184842269058</t>
  </si>
  <si>
    <t>115.60190157730942</t>
  </si>
  <si>
    <t>107.1205253661091</t>
  </si>
  <si>
    <t>122.28300312737088</t>
  </si>
  <si>
    <t>163.82043687262916</t>
  </si>
  <si>
    <t>286.10344000000003</t>
  </si>
  <si>
    <t>17.696438420063828</t>
  </si>
  <si>
    <t>62.85172157993617</t>
  </si>
  <si>
    <t>72.68319711519749</t>
  </si>
  <si>
    <t>203.4584928848025</t>
  </si>
  <si>
    <t>42.17408907249714</t>
  </si>
  <si>
    <t>154.21023092750286</t>
  </si>
  <si>
    <t>48.61057799945003</t>
  </si>
  <si>
    <t>61.50814200054998</t>
  </si>
  <si>
    <t>110.11872000000001</t>
  </si>
  <si>
    <t>43.92942971074879</t>
  </si>
  <si>
    <t>129.9912102892512</t>
  </si>
  <si>
    <t>12.731316960359315</t>
  </si>
  <si>
    <t>44.10623303964069</t>
  </si>
  <si>
    <t>56.83755000000001</t>
  </si>
  <si>
    <t>178.55325491608548</t>
  </si>
  <si>
    <t>226.11803999999998</t>
  </si>
  <si>
    <t>39.523891740958476</t>
  </si>
  <si>
    <t>110.7394482590415</t>
  </si>
  <si>
    <t>150.26333999999997</t>
  </si>
  <si>
    <t>16.23134047034901</t>
  </si>
  <si>
    <t>74.52965952965098</t>
  </si>
  <si>
    <t>12.685822662181494</t>
  </si>
  <si>
    <t>68.52321733781851</t>
  </si>
  <si>
    <t>27.744954560459973</t>
  </si>
  <si>
    <t>86.13455908749731</t>
  </si>
  <si>
    <t>168.36099091250276</t>
  </si>
  <si>
    <t>254.49555000000007</t>
  </si>
  <si>
    <t>358.95000000000005</t>
  </si>
  <si>
    <t>59.11525979142661</t>
  </si>
  <si>
    <t>111.01688020857338</t>
  </si>
  <si>
    <t>141.56959999999998</t>
  </si>
  <si>
    <t>127.5835640262741</t>
  </si>
  <si>
    <t>42.559145755450714</t>
  </si>
  <si>
    <t>119.1738142445493</t>
  </si>
  <si>
    <t>161.73296000000002</t>
  </si>
  <si>
    <t>19.911963892709892</t>
  </si>
  <si>
    <t>28.675076107290103</t>
  </si>
  <si>
    <t>48.587039999999995</t>
  </si>
  <si>
    <t>34.389900000000004</t>
  </si>
  <si>
    <t>42.300000000000004</t>
  </si>
  <si>
    <t>22.287339009799908</t>
  </si>
  <si>
    <t>121.7471609902001</t>
  </si>
  <si>
    <t>4.603978633551241</t>
  </si>
  <si>
    <t>6.129681366448757</t>
  </si>
  <si>
    <t>10.733659999999999</t>
  </si>
  <si>
    <t>39.28506436318284</t>
  </si>
  <si>
    <t>181.24337563681718</t>
  </si>
  <si>
    <t>220.52844000000002</t>
  </si>
  <si>
    <t>44.07515912463501</t>
  </si>
  <si>
    <t>206.38884087536496</t>
  </si>
  <si>
    <t>250.46399999999997</t>
  </si>
  <si>
    <t>198.27918000000003</t>
  </si>
  <si>
    <t>31.889013213923114</t>
  </si>
  <si>
    <t>50.44106678607688</t>
  </si>
  <si>
    <t>34.20312250099579</t>
  </si>
  <si>
    <t>156.5066374990042</t>
  </si>
  <si>
    <t>155.77556144991712</t>
  </si>
  <si>
    <t>232.7517385500829</t>
  </si>
  <si>
    <t>123.6084042550156</t>
  </si>
  <si>
    <t>17.02375787191655</t>
  </si>
  <si>
    <t>22.882822128083447</t>
  </si>
  <si>
    <t>124.38358774223661</t>
  </si>
  <si>
    <t>567.2270522577634</t>
  </si>
  <si>
    <t>298.69212861445925</t>
  </si>
  <si>
    <t>369.74496000000005</t>
  </si>
  <si>
    <t>171.38391208031481</t>
  </si>
  <si>
    <t>288.9052879196852</t>
  </si>
  <si>
    <t>26.336222629646784</t>
  </si>
  <si>
    <t>58.75595737035323</t>
  </si>
  <si>
    <t>85.09218000000001</t>
  </si>
  <si>
    <t>103.81973705726719</t>
  </si>
  <si>
    <t>199.02126294273276</t>
  </si>
  <si>
    <t>302.84099999999995</t>
  </si>
  <si>
    <t>13.61489115879656</t>
  </si>
  <si>
    <t>55.11390884120343</t>
  </si>
  <si>
    <t>68.72879999999999</t>
  </si>
  <si>
    <t>55.59281382946122</t>
  </si>
  <si>
    <t>249.39818617053882</t>
  </si>
  <si>
    <t>304.99100000000004</t>
  </si>
  <si>
    <t>22.098082804069243</t>
  </si>
  <si>
    <t>30.051967195930757</t>
  </si>
  <si>
    <t>27.443168224872366</t>
  </si>
  <si>
    <t>111.60026177512763</t>
  </si>
  <si>
    <t>44.721952636127625</t>
  </si>
  <si>
    <t>84.34684736387236</t>
  </si>
  <si>
    <t>129.06879999999998</t>
  </si>
  <si>
    <t>57.168639999999996</t>
  </si>
  <si>
    <t>124.69358862794925</t>
  </si>
  <si>
    <t>182.9970613720508</t>
  </si>
  <si>
    <t>307.69065000000006</t>
  </si>
  <si>
    <t>41.41351693951452</t>
  </si>
  <si>
    <t>51.290823060485465</t>
  </si>
  <si>
    <t>92.70433999999999</t>
  </si>
  <si>
    <t>26.09076580444622</t>
  </si>
  <si>
    <t>81.43929419555377</t>
  </si>
  <si>
    <t>107.53005999999999</t>
  </si>
  <si>
    <t>13.850235936769764</t>
  </si>
  <si>
    <t>41.512964063230235</t>
  </si>
  <si>
    <t>59.388552987279354</t>
  </si>
  <si>
    <t>297.6029570127206</t>
  </si>
  <si>
    <t>356.99150999999995</t>
  </si>
  <si>
    <t>91.86652351947299</t>
  </si>
  <si>
    <t>207.53827648052703</t>
  </si>
  <si>
    <t>127.71329999999999</t>
  </si>
  <si>
    <t>130.07275959880138</t>
  </si>
  <si>
    <t>319.5836804011986</t>
  </si>
  <si>
    <t>36.164932844435896</t>
  </si>
  <si>
    <t>49.75572082004797</t>
  </si>
  <si>
    <t>70.06829917995202</t>
  </si>
  <si>
    <t>119.82401999999999</t>
  </si>
  <si>
    <t>22.942310595836616</t>
  </si>
  <si>
    <t>32.627449404163386</t>
  </si>
  <si>
    <t>16.420799919296215</t>
  </si>
  <si>
    <t>71.44035008070378</t>
  </si>
  <si>
    <t>39.19305904098913</t>
  </si>
  <si>
    <t>50.04748095901088</t>
  </si>
  <si>
    <t>89.24054000000001</t>
  </si>
  <si>
    <t>72.98440455016782</t>
  </si>
  <si>
    <t>227.70217544983217</t>
  </si>
  <si>
    <t>7.333668586362329</t>
  </si>
  <si>
    <t>27.60457141363767</t>
  </si>
  <si>
    <t>70.75350166827653</t>
  </si>
  <si>
    <t>108.22535833172347</t>
  </si>
  <si>
    <t>34.336462648926684</t>
  </si>
  <si>
    <t>120.79437735107332</t>
  </si>
  <si>
    <t>203.6413414943608</t>
  </si>
  <si>
    <t>510.65249850563924</t>
  </si>
  <si>
    <t>48.91651427283675</t>
  </si>
  <si>
    <t>120.43504572716326</t>
  </si>
  <si>
    <t>78.71399742448793</t>
  </si>
  <si>
    <t>129.13944257551208</t>
  </si>
  <si>
    <t>33.699768180491134</t>
  </si>
  <si>
    <t>76.44871181950887</t>
  </si>
  <si>
    <t>38.552353490567086</t>
  </si>
  <si>
    <t>56.940406509432904</t>
  </si>
  <si>
    <t>95.49275999999999</t>
  </si>
  <si>
    <t>29.140202429894728</t>
  </si>
  <si>
    <t>121.63607757010526</t>
  </si>
  <si>
    <t>150.77627999999999</t>
  </si>
  <si>
    <t>38.629040924257055</t>
  </si>
  <si>
    <t>111.74595907574295</t>
  </si>
  <si>
    <t>81.71469964959016</t>
  </si>
  <si>
    <t>146.1158003504098</t>
  </si>
  <si>
    <t>227.83049999999997</t>
  </si>
  <si>
    <t>59.20400206220367</t>
  </si>
  <si>
    <t>112.25471793779633</t>
  </si>
  <si>
    <t>31.42167472912837</t>
  </si>
  <si>
    <t>94.87304527087164</t>
  </si>
  <si>
    <t>126.29472000000001</t>
  </si>
  <si>
    <t>46.850390674750386</t>
  </si>
  <si>
    <t>69.42006932524963</t>
  </si>
  <si>
    <t>116.27046000000001</t>
  </si>
  <si>
    <t>14.678319841134751</t>
  </si>
  <si>
    <t>34.61918015886525</t>
  </si>
  <si>
    <t>28.35668970963777</t>
  </si>
  <si>
    <t>45.66283029036223</t>
  </si>
  <si>
    <t>14.438330899593545</t>
  </si>
  <si>
    <t>49.57110910040645</t>
  </si>
  <si>
    <t>37.663565221368984</t>
  </si>
  <si>
    <t>63.658914778631015</t>
  </si>
  <si>
    <t>51.90717428680858</t>
  </si>
  <si>
    <t>177.3371457131914</t>
  </si>
  <si>
    <t>13.177908262213663</t>
  </si>
  <si>
    <t>36.643811737786336</t>
  </si>
  <si>
    <t>91.97277071815546</t>
  </si>
  <si>
    <t>229.07534928184452</t>
  </si>
  <si>
    <t>32.51495874682601</t>
  </si>
  <si>
    <t>125.31624000000001</t>
  </si>
  <si>
    <t>91.35309574532826</t>
  </si>
  <si>
    <t>116.29714425467176</t>
  </si>
  <si>
    <t>207.65024000000003</t>
  </si>
  <si>
    <t>7.447432799110004</t>
  </si>
  <si>
    <t>24.281007200889995</t>
  </si>
  <si>
    <t>32.96372742749236</t>
  </si>
  <si>
    <t>129.43317257250763</t>
  </si>
  <si>
    <t>37.53425091904125</t>
  </si>
  <si>
    <t>48.03212908095876</t>
  </si>
  <si>
    <t>85.56638000000001</t>
  </si>
  <si>
    <t>253.62200228892004</t>
  </si>
  <si>
    <t>48.02849673534925</t>
  </si>
  <si>
    <t>126.14260326465077</t>
  </si>
  <si>
    <t>174.17110000000002</t>
  </si>
  <si>
    <t>207.10000000000002</t>
  </si>
  <si>
    <t>180.58739999999997</t>
  </si>
  <si>
    <t>208.04999999999998</t>
  </si>
  <si>
    <t>206.83086737174318</t>
  </si>
  <si>
    <t>355.12913262825685</t>
  </si>
  <si>
    <t>24.815658361974748</t>
  </si>
  <si>
    <t>50.13794163802526</t>
  </si>
  <si>
    <t>74.95360000000001</t>
  </si>
  <si>
    <t>32.51530788495619</t>
  </si>
  <si>
    <t>79.25089211504381</t>
  </si>
  <si>
    <t>14.293486126803359</t>
  </si>
  <si>
    <t>72.30651387319664</t>
  </si>
  <si>
    <t>21.308240669636234</t>
  </si>
  <si>
    <t>71.19071933036376</t>
  </si>
  <si>
    <t>10.49675069162356</t>
  </si>
  <si>
    <t>38.32350930837644</t>
  </si>
  <si>
    <t>124.85999999999999</t>
  </si>
  <si>
    <t>42.460051031001115</t>
  </si>
  <si>
    <t>147.6180489689989</t>
  </si>
  <si>
    <t>5.084799457930064</t>
  </si>
  <si>
    <t>21.895280542069937</t>
  </si>
  <si>
    <t>480.47999999999996</t>
  </si>
  <si>
    <t>20.694270209668463</t>
  </si>
  <si>
    <t>26.53862979033153</t>
  </si>
  <si>
    <t>47.232899999999994</t>
  </si>
  <si>
    <t>79.06401933686709</t>
  </si>
  <si>
    <t>154.8260006631329</t>
  </si>
  <si>
    <t>80.37442708998745</t>
  </si>
  <si>
    <t>237.60767291001255</t>
  </si>
  <si>
    <t>40.14539389550262</t>
  </si>
  <si>
    <t>170.91111610449735</t>
  </si>
  <si>
    <t>211.05650999999997</t>
  </si>
  <si>
    <t>33.73210786117039</t>
  </si>
  <si>
    <t>145.4651321388296</t>
  </si>
  <si>
    <t>112.00120588520942</t>
  </si>
  <si>
    <t>30.866099072913258</t>
  </si>
  <si>
    <t>65.50734092708674</t>
  </si>
  <si>
    <t>88.19779604113569</t>
  </si>
  <si>
    <t>267.8814439588643</t>
  </si>
  <si>
    <t>356.07923999999997</t>
  </si>
  <si>
    <t>17.809790786220162</t>
  </si>
  <si>
    <t>72.73016921377985</t>
  </si>
  <si>
    <t>90.53996000000001</t>
  </si>
  <si>
    <t>7.5108632344967035</t>
  </si>
  <si>
    <t>22.324936765503296</t>
  </si>
  <si>
    <t>42.30636726755671</t>
  </si>
  <si>
    <t>188.41475273244328</t>
  </si>
  <si>
    <t>230.72111999999998</t>
  </si>
  <si>
    <t>39.78289982133643</t>
  </si>
  <si>
    <t>211.37290017866354</t>
  </si>
  <si>
    <t>251.15579999999997</t>
  </si>
  <si>
    <t>133.93432035273483</t>
  </si>
  <si>
    <t>213.91079964726518</t>
  </si>
  <si>
    <t>14.365721857127468</t>
  </si>
  <si>
    <t>58.390098142872546</t>
  </si>
  <si>
    <t>72.75582000000001</t>
  </si>
  <si>
    <t>25.05084720558662</t>
  </si>
  <si>
    <t>46.641652794413375</t>
  </si>
  <si>
    <t>43.02211274500708</t>
  </si>
  <si>
    <t>107.57038725499292</t>
  </si>
  <si>
    <t>26.397554787214084</t>
  </si>
  <si>
    <t>40.88378521278592</t>
  </si>
  <si>
    <t>97.56689434790259</t>
  </si>
  <si>
    <t>125.81166565209737</t>
  </si>
  <si>
    <t>223.37855999999996</t>
  </si>
  <si>
    <t>41.826748585714256</t>
  </si>
  <si>
    <t>61.55293141428572</t>
  </si>
  <si>
    <t>103.37967999999998</t>
  </si>
  <si>
    <t>355.4187134625628</t>
  </si>
  <si>
    <t>592.7038465374371</t>
  </si>
  <si>
    <t>948.1225599999999</t>
  </si>
  <si>
    <t>10.074956049215466</t>
  </si>
  <si>
    <t>36.600543950784534</t>
  </si>
  <si>
    <t>87.25399933250526</t>
  </si>
  <si>
    <t>184.6264006674947</t>
  </si>
  <si>
    <t>271.88039999999995</t>
  </si>
  <si>
    <t>4.551231277329489</t>
  </si>
  <si>
    <t>62.154415857834024</t>
  </si>
  <si>
    <t>79.84522414216597</t>
  </si>
  <si>
    <t>39.954948308466506</t>
  </si>
  <si>
    <t>117.27000000000001</t>
  </si>
  <si>
    <t>24.356768438297543</t>
  </si>
  <si>
    <t>49.34579156170246</t>
  </si>
  <si>
    <t>395.6471216475426</t>
  </si>
  <si>
    <t>589.4022383524574</t>
  </si>
  <si>
    <t>120.11692000000001</t>
  </si>
  <si>
    <t>22.163857590244902</t>
  </si>
  <si>
    <t>118.33226578520441</t>
  </si>
  <si>
    <t>229.96828421479557</t>
  </si>
  <si>
    <t>59.63751822823622</t>
  </si>
  <si>
    <t>149.6991817717638</t>
  </si>
  <si>
    <t>33.44548246876716</t>
  </si>
  <si>
    <t>57.55183753123284</t>
  </si>
  <si>
    <t>30.766299999999998</t>
  </si>
  <si>
    <t>48.577121978078594</t>
  </si>
  <si>
    <t>228.6568980219214</t>
  </si>
  <si>
    <t>106.16905713757194</t>
  </si>
  <si>
    <t>156.84474286242806</t>
  </si>
  <si>
    <t>28.792451655113673</t>
  </si>
  <si>
    <t>55.40880834488633</t>
  </si>
  <si>
    <t>56.39801414501045</t>
  </si>
  <si>
    <t>150.72390585498954</t>
  </si>
  <si>
    <t>53.36170688550291</t>
  </si>
  <si>
    <t>220.92000000000002</t>
  </si>
  <si>
    <t>249.53763103728244</t>
  </si>
  <si>
    <t>395.9797689627176</t>
  </si>
  <si>
    <t>645.5174000000001</t>
  </si>
  <si>
    <t>772.1500000000001</t>
  </si>
  <si>
    <t>13.323879955958013</t>
  </si>
  <si>
    <t>32.513960044041994</t>
  </si>
  <si>
    <t>45.83784000000001</t>
  </si>
  <si>
    <t>56.730000000000004</t>
  </si>
  <si>
    <t>23.866809412971506</t>
  </si>
  <si>
    <t>93.63510000000001</t>
  </si>
  <si>
    <t>4.491383232166825</t>
  </si>
  <si>
    <t>21.679376767833176</t>
  </si>
  <si>
    <t>3.6644859168318096</t>
  </si>
  <si>
    <t>14.229144083168189</t>
  </si>
  <si>
    <t>17.893629999999998</t>
  </si>
  <si>
    <t>27.929910781401574</t>
  </si>
  <si>
    <t>36.28588921859843</t>
  </si>
  <si>
    <t>38.96138689427926</t>
  </si>
  <si>
    <t>189.34671310572074</t>
  </si>
  <si>
    <t>107.30023425597133</t>
  </si>
  <si>
    <t>190.40104574402866</t>
  </si>
  <si>
    <t>2.6539953697591407</t>
  </si>
  <si>
    <t>10.63618463024086</t>
  </si>
  <si>
    <t>13.290180000000001</t>
  </si>
  <si>
    <t>82.02508384301797</t>
  </si>
  <si>
    <t>110.63395615698204</t>
  </si>
  <si>
    <t>26.188463014385647</t>
  </si>
  <si>
    <t>73.60743698561436</t>
  </si>
  <si>
    <t>115.9594475014128</t>
  </si>
  <si>
    <t>603.4708024985872</t>
  </si>
  <si>
    <t>23.38841665112046</t>
  </si>
  <si>
    <t>33.22590334887954</t>
  </si>
  <si>
    <t>9.731115627952256</t>
  </si>
  <si>
    <t>19.88220437204775</t>
  </si>
  <si>
    <t>29.613320000000005</t>
  </si>
  <si>
    <t>5.493154780020703</t>
  </si>
  <si>
    <t>14.742445219979299</t>
  </si>
  <si>
    <t>21.261823496062462</t>
  </si>
  <si>
    <t>101.89921650393752</t>
  </si>
  <si>
    <t>123.16103999999999</t>
  </si>
  <si>
    <t>107.43482297292022</t>
  </si>
  <si>
    <t>163.58267702707982</t>
  </si>
  <si>
    <t>271.01750000000004</t>
  </si>
  <si>
    <t>24.541174857469002</t>
  </si>
  <si>
    <t>100.75644514253099</t>
  </si>
  <si>
    <t>10.27571541585526</t>
  </si>
  <si>
    <t>14.52468458414474</t>
  </si>
  <si>
    <t>4.944656131381322</t>
  </si>
  <si>
    <t>16.797843868618678</t>
  </si>
  <si>
    <t>30.221130000000002</t>
  </si>
  <si>
    <t>150.78905332441082</t>
  </si>
  <si>
    <t>255.51766667558917</t>
  </si>
  <si>
    <t>60.44091858818229</t>
  </si>
  <si>
    <t>100.78793999999999</t>
  </si>
  <si>
    <t>42.40330619684656</t>
  </si>
  <si>
    <t>112.77224380315346</t>
  </si>
  <si>
    <t>155.17555000000002</t>
  </si>
  <si>
    <t>208.85000000000002</t>
  </si>
  <si>
    <t>23.259987000526053</t>
  </si>
  <si>
    <t>72.32757299947396</t>
  </si>
  <si>
    <t>95.58756000000001</t>
  </si>
  <si>
    <t>124.03915330896513</t>
  </si>
  <si>
    <t>344.71348669103486</t>
  </si>
  <si>
    <t>99.32981355690669</t>
  </si>
  <si>
    <t>280.6618864430933</t>
  </si>
  <si>
    <t>432.29999999999995</t>
  </si>
  <si>
    <t>40.44760847850924</t>
  </si>
  <si>
    <t>92.55479152149076</t>
  </si>
  <si>
    <t>59.35641432730009</t>
  </si>
  <si>
    <t>92.96498567269992</t>
  </si>
  <si>
    <t>51.36948409646344</t>
  </si>
  <si>
    <t>120.38531590353658</t>
  </si>
  <si>
    <t>171.75480000000002</t>
  </si>
  <si>
    <t>9.312853954257744</t>
  </si>
  <si>
    <t>22.589146045742257</t>
  </si>
  <si>
    <t>14.87410253247014</t>
  </si>
  <si>
    <t>33.63790746752986</t>
  </si>
  <si>
    <t>6.980776570841796</t>
  </si>
  <si>
    <t>9.847783429158204</t>
  </si>
  <si>
    <t>433.19565366554036</t>
  </si>
  <si>
    <t>570.7374463344595</t>
  </si>
  <si>
    <t>1003.9330999999999</t>
  </si>
  <si>
    <t>1324.4499999999998</t>
  </si>
  <si>
    <t>34.77235722632279</t>
  </si>
  <si>
    <t>49.008802773677196</t>
  </si>
  <si>
    <t>83.78115999999999</t>
  </si>
  <si>
    <t>20.134863013820294</t>
  </si>
  <si>
    <t>108.6756369861797</t>
  </si>
  <si>
    <t>93.24097359599574</t>
  </si>
  <si>
    <t>192.48862640400426</t>
  </si>
  <si>
    <t>12.363957110811093</t>
  </si>
  <si>
    <t>39.72496288918891</t>
  </si>
  <si>
    <t>30.336022732966036</t>
  </si>
  <si>
    <t>39.89043726703397</t>
  </si>
  <si>
    <t>131.3796170690674</t>
  </si>
  <si>
    <t>67.16269182355012</t>
  </si>
  <si>
    <t>289.21360817644995</t>
  </si>
  <si>
    <t>356.37630000000007</t>
  </si>
  <si>
    <t>70.47446693254602</t>
  </si>
  <si>
    <t>160.57833306745397</t>
  </si>
  <si>
    <t>70.18047421853424</t>
  </si>
  <si>
    <t>102.18688578146575</t>
  </si>
  <si>
    <t>15.855276055330098</t>
  </si>
  <si>
    <t>33.11807067809556</t>
  </si>
  <si>
    <t>78.02042932190443</t>
  </si>
  <si>
    <t>24.103578830766594</t>
  </si>
  <si>
    <t>44.987991169233396</t>
  </si>
  <si>
    <t>69.09156999999999</t>
  </si>
  <si>
    <t>108.46524673548171</t>
  </si>
  <si>
    <t>142.4268532645183</t>
  </si>
  <si>
    <t>79.62588000000001</t>
  </si>
  <si>
    <t>18.404974172979145</t>
  </si>
  <si>
    <t>33.73958582702085</t>
  </si>
  <si>
    <t>35.67235869545554</t>
  </si>
  <si>
    <t>75.64912130454447</t>
  </si>
  <si>
    <t>111.32148000000001</t>
  </si>
  <si>
    <t>26.583349825362284</t>
  </si>
  <si>
    <t>34.56895017463771</t>
  </si>
  <si>
    <t>40.54661804644064</t>
  </si>
  <si>
    <t>53.39466195355935</t>
  </si>
  <si>
    <t>93.94127999999999</t>
  </si>
  <si>
    <t>12.205048339926194</t>
  </si>
  <si>
    <t>65.19003166007381</t>
  </si>
  <si>
    <t>77.39508000000001</t>
  </si>
  <si>
    <t>63.625806963399526</t>
  </si>
  <si>
    <t>212.25419303660047</t>
  </si>
  <si>
    <t>17.287868491221403</t>
  </si>
  <si>
    <t>61.79533150877859</t>
  </si>
  <si>
    <t>79.08319999999999</t>
  </si>
  <si>
    <t>107.44999999999999</t>
  </si>
  <si>
    <t>89.27304881429696</t>
  </si>
  <si>
    <t>117.70679118570304</t>
  </si>
  <si>
    <t>43.568135330745136</t>
  </si>
  <si>
    <t>62.03714466925486</t>
  </si>
  <si>
    <t>12.70067180513221</t>
  </si>
  <si>
    <t>50.15108819486779</t>
  </si>
  <si>
    <t>14.302337121870568</t>
  </si>
  <si>
    <t>21.026622878129427</t>
  </si>
  <si>
    <t>35.328959999999995</t>
  </si>
  <si>
    <t>211.91232000000002</t>
  </si>
  <si>
    <t>42.05328394521426</t>
  </si>
  <si>
    <t>75.63596605478573</t>
  </si>
  <si>
    <t>117.68924999999999</t>
  </si>
  <si>
    <t>115.09519999999998</t>
  </si>
  <si>
    <t>27.038330132153803</t>
  </si>
  <si>
    <t>104.84586986784619</t>
  </si>
  <si>
    <t>82.01007064413128</t>
  </si>
  <si>
    <t>180.2620493558687</t>
  </si>
  <si>
    <t>26.491914022807336</t>
  </si>
  <si>
    <t>36.10488597719267</t>
  </si>
  <si>
    <t>62.59680000000001</t>
  </si>
  <si>
    <t>61.102189005607784</t>
  </si>
  <si>
    <t>219.20841099439224</t>
  </si>
  <si>
    <t>22.204114443424082</t>
  </si>
  <si>
    <t>41.08300555657592</t>
  </si>
  <si>
    <t>36.98943990472495</t>
  </si>
  <si>
    <t>172.11920009527506</t>
  </si>
  <si>
    <t>120.21811702968358</t>
  </si>
  <si>
    <t>264.56188297031645</t>
  </si>
  <si>
    <t>384.78000000000003</t>
  </si>
  <si>
    <t>70.58196820461481</t>
  </si>
  <si>
    <t>147.6721717953852</t>
  </si>
  <si>
    <t>21.21290800588715</t>
  </si>
  <si>
    <t>37.21596833934929</t>
  </si>
  <si>
    <t>47.87438166065071</t>
  </si>
  <si>
    <t>11.482089676458088</t>
  </si>
  <si>
    <t>50.535400323541914</t>
  </si>
  <si>
    <t>42.046879999999994</t>
  </si>
  <si>
    <t>58.72299978324577</t>
  </si>
  <si>
    <t>130.72340021675424</t>
  </si>
  <si>
    <t>242.23483535911032</t>
  </si>
  <si>
    <t>425.3977646408896</t>
  </si>
  <si>
    <t>667.6325999999999</t>
  </si>
  <si>
    <t>36.391215966694645</t>
  </si>
  <si>
    <t>51.19870403330536</t>
  </si>
  <si>
    <t>42.88699533101078</t>
  </si>
  <si>
    <t>72.43280466898922</t>
  </si>
  <si>
    <t>62.55723588061235</t>
  </si>
  <si>
    <t>161.73158411938763</t>
  </si>
  <si>
    <t>43.57661224411328</t>
  </si>
  <si>
    <t>96.33316775588673</t>
  </si>
  <si>
    <t>22.88368760179459</t>
  </si>
  <si>
    <t>64.79428239820541</t>
  </si>
  <si>
    <t>28.09921976348224</t>
  </si>
  <si>
    <t>67.15438023651777</t>
  </si>
  <si>
    <t>117.05615659542758</t>
  </si>
  <si>
    <t>374.9850434045724</t>
  </si>
  <si>
    <t>17.443645028318656</t>
  </si>
  <si>
    <t>68.94987497168134</t>
  </si>
  <si>
    <t>107.24055811725421</t>
  </si>
  <si>
    <t>137.02304188274576</t>
  </si>
  <si>
    <t>244.26359999999997</t>
  </si>
  <si>
    <t>17.943300008209278</t>
  </si>
  <si>
    <t>99.54635999179074</t>
  </si>
  <si>
    <t>117.48966000000001</t>
  </si>
  <si>
    <t>45.989896329919006</t>
  </si>
  <si>
    <t>112.72734000000001</t>
  </si>
  <si>
    <t>17.82574944622779</t>
  </si>
  <si>
    <t>66.79333055377222</t>
  </si>
  <si>
    <t>84.61908000000001</t>
  </si>
  <si>
    <t>17.783057318603035</t>
  </si>
  <si>
    <t>33.81244268139696</t>
  </si>
  <si>
    <t>51.595499999999994</t>
  </si>
  <si>
    <t>27.930982438658916</t>
  </si>
  <si>
    <t>90.25575756134108</t>
  </si>
  <si>
    <t>28.313823631727296</t>
  </si>
  <si>
    <t>17.713552970667912</t>
  </si>
  <si>
    <t>22.595247029332086</t>
  </si>
  <si>
    <t>124.0765422097868</t>
  </si>
  <si>
    <t>285.3269777902133</t>
  </si>
  <si>
    <t>409.40352000000007</t>
  </si>
  <si>
    <t>93.72707999999999</t>
  </si>
  <si>
    <t>16.938701831418967</t>
  </si>
  <si>
    <t>41.70729816858104</t>
  </si>
  <si>
    <t>58.64600000000001</t>
  </si>
  <si>
    <t>35.06764190004054</t>
  </si>
  <si>
    <t>148.49891809995944</t>
  </si>
  <si>
    <t>183.56655999999998</t>
  </si>
  <si>
    <t>27.876564682034683</t>
  </si>
  <si>
    <t>135.5734353179653</t>
  </si>
  <si>
    <t>87.88038079154106</t>
  </si>
  <si>
    <t>126.66596920845893</t>
  </si>
  <si>
    <t>25.268705141326535</t>
  </si>
  <si>
    <t>48.13559485867346</t>
  </si>
  <si>
    <t>73.40429999999999</t>
  </si>
  <si>
    <t>34.34204295817794</t>
  </si>
  <si>
    <t>46.63635704182204</t>
  </si>
  <si>
    <t>80.97839999999998</t>
  </si>
  <si>
    <t>60.25370996775315</t>
  </si>
  <si>
    <t>84.72185003224685</t>
  </si>
  <si>
    <t>190.88276300053548</t>
  </si>
  <si>
    <t>73.82978722590612</t>
  </si>
  <si>
    <t>94.95801277409392</t>
  </si>
  <si>
    <t>168.78780000000003</t>
  </si>
  <si>
    <t>14.171121769569357</t>
  </si>
  <si>
    <t>17.685378230430643</t>
  </si>
  <si>
    <t>22.47410591814339</t>
  </si>
  <si>
    <t>29.788624081856607</t>
  </si>
  <si>
    <t>205.66679192890848</t>
  </si>
  <si>
    <t>266.29800807109154</t>
  </si>
  <si>
    <t>239.98134011881115</t>
  </si>
  <si>
    <t>425.46889988118886</t>
  </si>
  <si>
    <t>27.837912254470645</t>
  </si>
  <si>
    <t>42.90478774552937</t>
  </si>
  <si>
    <t>70.74270000000001</t>
  </si>
  <si>
    <t>30.23355673775832</t>
  </si>
  <si>
    <t>114.73324326224171</t>
  </si>
  <si>
    <t>144.96680000000003</t>
  </si>
  <si>
    <t>7.395985061189329</t>
  </si>
  <si>
    <t>26.198734938810674</t>
  </si>
  <si>
    <t>48.023728613897006</t>
  </si>
  <si>
    <t>78.47259138610299</t>
  </si>
  <si>
    <t>56.35386000000001</t>
  </si>
  <si>
    <t>12.261408048262485</t>
  </si>
  <si>
    <t>17.198191951737513</t>
  </si>
  <si>
    <t>32.06997633302108</t>
  </si>
  <si>
    <t>60.327923666978926</t>
  </si>
  <si>
    <t>18.992618122907665</t>
  </si>
  <si>
    <t>39.496341877092334</t>
  </si>
  <si>
    <t>5.5980826500753125</t>
  </si>
  <si>
    <t>20.23311734992469</t>
  </si>
  <si>
    <t>25.831200000000003</t>
  </si>
  <si>
    <t>19.709366889666832</t>
  </si>
  <si>
    <t>30.127833110333164</t>
  </si>
  <si>
    <t>49.837199999999996</t>
  </si>
  <si>
    <t>13.89241171323372</t>
  </si>
  <si>
    <t>18.694428286766282</t>
  </si>
  <si>
    <t>37.980000000000004</t>
  </si>
  <si>
    <t>23.37920048411597</t>
  </si>
  <si>
    <t>71.18364951588404</t>
  </si>
  <si>
    <t>94.56285000000001</t>
  </si>
  <si>
    <t>36.414771019099234</t>
  </si>
  <si>
    <t>66.10890898090076</t>
  </si>
  <si>
    <t>36.841422736300245</t>
  </si>
  <si>
    <t>147.12697726369976</t>
  </si>
  <si>
    <t>172.43195834740231</t>
  </si>
  <si>
    <t>268.1714016525977</t>
  </si>
  <si>
    <t>78.08319337435184</t>
  </si>
  <si>
    <t>126.21776662564814</t>
  </si>
  <si>
    <t>204.30095999999998</t>
  </si>
  <si>
    <t>183.81368999999998</t>
  </si>
  <si>
    <t>9.838596515732362</t>
  </si>
  <si>
    <t>41.512923484267645</t>
  </si>
  <si>
    <t>51.35152000000001</t>
  </si>
  <si>
    <t>41.90723612842048</t>
  </si>
  <si>
    <t>63.294363871579534</t>
  </si>
  <si>
    <t>105.20160000000001</t>
  </si>
  <si>
    <t>9.600406168659498</t>
  </si>
  <si>
    <t>17.21187513775241</t>
  </si>
  <si>
    <t>26.646604862247596</t>
  </si>
  <si>
    <t>43.85848000000001</t>
  </si>
  <si>
    <t>8.832800790722366</t>
  </si>
  <si>
    <t>32.12823920927764</t>
  </si>
  <si>
    <t>40.961040000000004</t>
  </si>
  <si>
    <t>162.93339677545407</t>
  </si>
  <si>
    <t>260.38097999999997</t>
  </si>
  <si>
    <t>173.89816631821824</t>
  </si>
  <si>
    <t>242.0665036817817</t>
  </si>
  <si>
    <t>415.96466999999996</t>
  </si>
  <si>
    <t>461.66999999999996</t>
  </si>
  <si>
    <t>22.425816767423118</t>
  </si>
  <si>
    <t>29.086223232576874</t>
  </si>
  <si>
    <t>51.51203999999999</t>
  </si>
  <si>
    <t>98.09221895168844</t>
  </si>
  <si>
    <t>387.6364210483116</t>
  </si>
  <si>
    <t>485.72864000000004</t>
  </si>
  <si>
    <t>47.012228933860996</t>
  </si>
  <si>
    <t>35.761068981626494</t>
  </si>
  <si>
    <t>69.99958101837349</t>
  </si>
  <si>
    <t>105.76064999999998</t>
  </si>
  <si>
    <t>185.8047135743509</t>
  </si>
  <si>
    <t>891.6117499999999</t>
  </si>
  <si>
    <t>18.34096532495927</t>
  </si>
  <si>
    <t>99.35814467504073</t>
  </si>
  <si>
    <t>42.69735061663175</t>
  </si>
  <si>
    <t>148.57384938336824</t>
  </si>
  <si>
    <t>19.61502788212323</t>
  </si>
  <si>
    <t>84.96161211787675</t>
  </si>
  <si>
    <t>104.57663999999998</t>
  </si>
  <si>
    <t>80.40514642155776</t>
  </si>
  <si>
    <t>144.59053357844223</t>
  </si>
  <si>
    <t>57.221595888688185</t>
  </si>
  <si>
    <t>117.20980411131184</t>
  </si>
  <si>
    <t>174.43140000000002</t>
  </si>
  <si>
    <t>16.087680000000002</t>
  </si>
  <si>
    <t>177.3344841892399</t>
  </si>
  <si>
    <t>12.215347504905157</t>
  </si>
  <si>
    <t>31.825012495094843</t>
  </si>
  <si>
    <t>45.878481294331216</t>
  </si>
  <si>
    <t>60.06546870566877</t>
  </si>
  <si>
    <t>105.94394999999999</t>
  </si>
  <si>
    <t>23.479944306444636</t>
  </si>
  <si>
    <t>37.71552569355537</t>
  </si>
  <si>
    <t>61.19547000000001</t>
  </si>
  <si>
    <t>169.78377855159383</t>
  </si>
  <si>
    <t>229.65890144840617</t>
  </si>
  <si>
    <t>100.13166591597769</t>
  </si>
  <si>
    <t>123.42515999999999</t>
  </si>
  <si>
    <t>12.695761064913583</t>
  </si>
  <si>
    <t>32.34007893508642</t>
  </si>
  <si>
    <t>63.91408105341098</t>
  </si>
  <si>
    <t>117.13381894658902</t>
  </si>
  <si>
    <t>46.94870906583479</t>
  </si>
  <si>
    <t>103.5858309341652</t>
  </si>
  <si>
    <t>17.183584528129693</t>
  </si>
  <si>
    <t>35.37937547187031</t>
  </si>
  <si>
    <t>52.562960000000004</t>
  </si>
  <si>
    <t>90.46850820665048</t>
  </si>
  <si>
    <t>267.43509179334956</t>
  </si>
  <si>
    <t>357.90360000000004</t>
  </si>
  <si>
    <t>442.95000000000005</t>
  </si>
  <si>
    <t>15.882670747153796</t>
  </si>
  <si>
    <t>78.99118925284621</t>
  </si>
  <si>
    <t>94.87386000000001</t>
  </si>
  <si>
    <t>108.03729697365296</t>
  </si>
  <si>
    <t>196.22894302634703</t>
  </si>
  <si>
    <t>95.24099603521165</t>
  </si>
  <si>
    <t>268.3146039647883</t>
  </si>
  <si>
    <t>363.55559999999997</t>
  </si>
  <si>
    <t>11.871479887728075</t>
  </si>
  <si>
    <t>16.24892011227192</t>
  </si>
  <si>
    <t>28.120399999999997</t>
  </si>
  <si>
    <t>8.986690209564294</t>
  </si>
  <si>
    <t>15.623589790435705</t>
  </si>
  <si>
    <t>8.054866081724448</t>
  </si>
  <si>
    <t>42.011533918275546</t>
  </si>
  <si>
    <t>50.066399999999994</t>
  </si>
  <si>
    <t>117.44760064983285</t>
  </si>
  <si>
    <t>154.47395935016715</t>
  </si>
  <si>
    <t>109.60042151557838</t>
  </si>
  <si>
    <t>286.90501848442165</t>
  </si>
  <si>
    <t>10.965411032703955</t>
  </si>
  <si>
    <t>33.34615896729604</t>
  </si>
  <si>
    <t>44.311569999999996</t>
  </si>
  <si>
    <t>32.778701470803355</t>
  </si>
  <si>
    <t>53.61553852919664</t>
  </si>
  <si>
    <t>9.735909257080689</t>
  </si>
  <si>
    <t>18.850490742919312</t>
  </si>
  <si>
    <t>44.94976110407997</t>
  </si>
  <si>
    <t>121.09499889592003</t>
  </si>
  <si>
    <t>6.970288891986108</t>
  </si>
  <si>
    <t>27.927211108013893</t>
  </si>
  <si>
    <t>11.492567959644155</t>
  </si>
  <si>
    <t>17.123182040355843</t>
  </si>
  <si>
    <t>9.898234187118263</t>
  </si>
  <si>
    <t>20.138365812881737</t>
  </si>
  <si>
    <t>125.89129953439999</t>
  </si>
  <si>
    <t>209.7275004656001</t>
  </si>
  <si>
    <t>335.6188000000001</t>
  </si>
  <si>
    <t>365.20000000000005</t>
  </si>
  <si>
    <t>25.381302197953403</t>
  </si>
  <si>
    <t>138.7974978020466</t>
  </si>
  <si>
    <t>43.00605731525121</t>
  </si>
  <si>
    <t>93.55806268474876</t>
  </si>
  <si>
    <t>136.56411999999997</t>
  </si>
  <si>
    <t>26.450564900391683</t>
  </si>
  <si>
    <t>88.60237509960832</t>
  </si>
  <si>
    <t>40.76907208646358</t>
  </si>
  <si>
    <t>182.67392791353646</t>
  </si>
  <si>
    <t>223.44300000000004</t>
  </si>
  <si>
    <t>301.95000000000005</t>
  </si>
  <si>
    <t>36.23826854724722</t>
  </si>
  <si>
    <t>42.831360000000004</t>
  </si>
  <si>
    <t>25.33300860480857</t>
  </si>
  <si>
    <t>74.49103139519143</t>
  </si>
  <si>
    <t>111.98966252143165</t>
  </si>
  <si>
    <t>210.30993747856834</t>
  </si>
  <si>
    <t>51.79061597173765</t>
  </si>
  <si>
    <t>74.80338402826234</t>
  </si>
  <si>
    <t>30.04593271666498</t>
  </si>
  <si>
    <t>75.81646728333502</t>
  </si>
  <si>
    <t>215.22005999999996</t>
  </si>
  <si>
    <t>25.711764425358176</t>
  </si>
  <si>
    <t>61.89435557464183</t>
  </si>
  <si>
    <t>9.889053614745109</t>
  </si>
  <si>
    <t>23.82022638525489</t>
  </si>
  <si>
    <t>13.93661681332722</t>
  </si>
  <si>
    <t>33.65686318667278</t>
  </si>
  <si>
    <t>117.89985725117734</t>
  </si>
  <si>
    <t>255.79499274882264</t>
  </si>
  <si>
    <t>436.04999999999995</t>
  </si>
  <si>
    <t>15.194799986029757</t>
  </si>
  <si>
    <t>21.182220013970237</t>
  </si>
  <si>
    <t>36.377019999999995</t>
  </si>
  <si>
    <t>41.929694203857366</t>
  </si>
  <si>
    <t>72.94934579614264</t>
  </si>
  <si>
    <t>92.92756876780251</t>
  </si>
  <si>
    <t>253.25131123219754</t>
  </si>
  <si>
    <t>346.17888000000005</t>
  </si>
  <si>
    <t>247.29935999999998</t>
  </si>
  <si>
    <t>76.23179999999999</t>
  </si>
  <si>
    <t>154.1998554790932</t>
  </si>
  <si>
    <t>197.09664452090678</t>
  </si>
  <si>
    <t>38.444840334555266</t>
  </si>
  <si>
    <t>95.09763966544475</t>
  </si>
  <si>
    <t>34.533098983524525</t>
  </si>
  <si>
    <t>65.12444101647547</t>
  </si>
  <si>
    <t>43.31650802609491</t>
  </si>
  <si>
    <t>110.42149197390509</t>
  </si>
  <si>
    <t>64.41382879222351</t>
  </si>
  <si>
    <t>139.46809120777652</t>
  </si>
  <si>
    <t>203.88192000000004</t>
  </si>
  <si>
    <t>227.04000000000002</t>
  </si>
  <si>
    <t>49.43395861708689</t>
  </si>
  <si>
    <t>138.77764138291312</t>
  </si>
  <si>
    <t>273.7032363495685</t>
  </si>
  <si>
    <t>493.79916365043147</t>
  </si>
  <si>
    <t>84.29336056086174</t>
  </si>
  <si>
    <t>357.84423943913816</t>
  </si>
  <si>
    <t>442.1375999999999</t>
  </si>
  <si>
    <t>729.5999999999999</t>
  </si>
  <si>
    <t>11.734783065079974</t>
  </si>
  <si>
    <t>43.66303693492002</t>
  </si>
  <si>
    <t>55.397819999999996</t>
  </si>
  <si>
    <t>62.89026382106603</t>
  </si>
  <si>
    <t>78.57405617893399</t>
  </si>
  <si>
    <t>141.46432000000001</t>
  </si>
  <si>
    <t>85.85078401025649</t>
  </si>
  <si>
    <t>113.22873598974351</t>
  </si>
  <si>
    <t>252.95999999999998</t>
  </si>
  <si>
    <t>70.52009977259539</t>
  </si>
  <si>
    <t>127.13610022740463</t>
  </si>
  <si>
    <t>17.12495255214369</t>
  </si>
  <si>
    <t>50.47143744785631</t>
  </si>
  <si>
    <t>33.10280320497726</t>
  </si>
  <si>
    <t>89.62863679502273</t>
  </si>
  <si>
    <t>122.73143999999999</t>
  </si>
  <si>
    <t>10.036400406680297</t>
  </si>
  <si>
    <t>17.524559593319704</t>
  </si>
  <si>
    <t>24.820658983388398</t>
  </si>
  <si>
    <t>26.048084286514452</t>
  </si>
  <si>
    <t>69.86275571348556</t>
  </si>
  <si>
    <t>95.91084000000001</t>
  </si>
  <si>
    <t>5.605989049231056</t>
  </si>
  <si>
    <t>22.890170950768944</t>
  </si>
  <si>
    <t>4.453556731684991</t>
  </si>
  <si>
    <t>16.713063268315008</t>
  </si>
  <si>
    <t>21.166619999999998</t>
  </si>
  <si>
    <t>52.34551896158598</t>
  </si>
  <si>
    <t>243.44619999999998</t>
  </si>
  <si>
    <t>25.27127279486092</t>
  </si>
  <si>
    <t>132.70080720513909</t>
  </si>
  <si>
    <t>38.87871954941343</t>
  </si>
  <si>
    <t>137.61272045058658</t>
  </si>
  <si>
    <t>62.537322973938046</t>
  </si>
  <si>
    <t>115.32322702606194</t>
  </si>
  <si>
    <t>32.40545897663994</t>
  </si>
  <si>
    <t>63.206981023360065</t>
  </si>
  <si>
    <t>9.061026553974205</t>
  </si>
  <si>
    <t>26.439933446025794</t>
  </si>
  <si>
    <t>79.53558238768971</t>
  </si>
  <si>
    <t>285.6433176123103</t>
  </si>
  <si>
    <t>27.933753927815943</t>
  </si>
  <si>
    <t>83.19544607218407</t>
  </si>
  <si>
    <t>111.12920000000001</t>
  </si>
  <si>
    <t>279.5226686576154</t>
  </si>
  <si>
    <t>122.69721943684385</t>
  </si>
  <si>
    <t>360.0657805631562</t>
  </si>
  <si>
    <t>482.76300000000003</t>
  </si>
  <si>
    <t>46.777052453475505</t>
  </si>
  <si>
    <t>70.75346754652449</t>
  </si>
  <si>
    <t>34.931719011401384</t>
  </si>
  <si>
    <t>41.386799999999994</t>
  </si>
  <si>
    <t>56.849999999999994</t>
  </si>
  <si>
    <t>149.18971980122308</t>
  </si>
  <si>
    <t>625.3675301987769</t>
  </si>
  <si>
    <t>58.101040000000005</t>
  </si>
  <si>
    <t>42.27078825125761</t>
  </si>
  <si>
    <t>195.39207174874238</t>
  </si>
  <si>
    <t>26.551540539688872</t>
  </si>
  <si>
    <t>80.88919946031113</t>
  </si>
  <si>
    <t>52.47418355066473</t>
  </si>
  <si>
    <t>98.14621644933528</t>
  </si>
  <si>
    <t>150.62040000000002</t>
  </si>
  <si>
    <t>25.663852955033953</t>
  </si>
  <si>
    <t>50.36327704496605</t>
  </si>
  <si>
    <t>177.87025832082463</t>
  </si>
  <si>
    <t>294.8529416791754</t>
  </si>
  <si>
    <t>59.980239999999995</t>
  </si>
  <si>
    <t>34.95365372726175</t>
  </si>
  <si>
    <t>137.9741462727383</t>
  </si>
  <si>
    <t>172.92780000000005</t>
  </si>
  <si>
    <t>3.647422978287036</t>
  </si>
  <si>
    <t>11.400737021712963</t>
  </si>
  <si>
    <t>184.54726022626107</t>
  </si>
  <si>
    <t>515.2495397737389</t>
  </si>
  <si>
    <t>801.5999999999999</t>
  </si>
  <si>
    <t>263.83126384020966</t>
  </si>
  <si>
    <t>644.8555361597903</t>
  </si>
  <si>
    <t>57.36744889943377</t>
  </si>
  <si>
    <t>107.68415110056624</t>
  </si>
  <si>
    <t>168.42000000000002</t>
  </si>
  <si>
    <t>49.17068368771001</t>
  </si>
  <si>
    <t>528.6529652037405</t>
  </si>
  <si>
    <t>1238.1725147962593</t>
  </si>
  <si>
    <t>1766.8254799999997</t>
  </si>
  <si>
    <t>2219.6299999999997</t>
  </si>
  <si>
    <t>40.992942148902586</t>
  </si>
  <si>
    <t>135.68985785109743</t>
  </si>
  <si>
    <t>176.68280000000001</t>
  </si>
  <si>
    <t>15.28319886487649</t>
  </si>
  <si>
    <t>23.336701135123512</t>
  </si>
  <si>
    <t>27.250322647598082</t>
  </si>
  <si>
    <t>45.05645735240192</t>
  </si>
  <si>
    <t>56.49983834280856</t>
  </si>
  <si>
    <t>119.56836165719143</t>
  </si>
  <si>
    <t>216.29999999999998</t>
  </si>
  <si>
    <t>11.27656757405424</t>
  </si>
  <si>
    <t>39.71347242594576</t>
  </si>
  <si>
    <t>76.89835911701516</t>
  </si>
  <si>
    <t>308.10904088298486</t>
  </si>
  <si>
    <t>65.09227567040398</t>
  </si>
  <si>
    <t>3.3539886586752843</t>
  </si>
  <si>
    <t>13.444611341324713</t>
  </si>
  <si>
    <t>16.798599999999997</t>
  </si>
  <si>
    <t>10.834434781470982</t>
  </si>
  <si>
    <t>55.954445218529024</t>
  </si>
  <si>
    <t>17.86554077859318</t>
  </si>
  <si>
    <t>63.78110922140683</t>
  </si>
  <si>
    <t>81.64665000000001</t>
  </si>
  <si>
    <t>4.340894838709893</t>
  </si>
  <si>
    <t>9.844385161290107</t>
  </si>
  <si>
    <t>18.221055387950702</t>
  </si>
  <si>
    <t>62.35357541432124</t>
  </si>
  <si>
    <t>78.56062458567875</t>
  </si>
  <si>
    <t>888.0085717729849</t>
  </si>
  <si>
    <t>1309.7577199999998</t>
  </si>
  <si>
    <t>63.959080318868004</t>
  </si>
  <si>
    <t>140.2960664355066</t>
  </si>
  <si>
    <t>207.80953356449345</t>
  </si>
  <si>
    <t>348.10560000000004</t>
  </si>
  <si>
    <t>5.599425924333691</t>
  </si>
  <si>
    <t>15.37915407566631</t>
  </si>
  <si>
    <t>20.43086507182936</t>
  </si>
  <si>
    <t>107.42853492817065</t>
  </si>
  <si>
    <t>127.85940000000001</t>
  </si>
  <si>
    <t>38.87568828579054</t>
  </si>
  <si>
    <t>52.89725171420947</t>
  </si>
  <si>
    <t>324.73116000000005</t>
  </si>
  <si>
    <t>28.067736368703123</t>
  </si>
  <si>
    <t>158.8478636312969</t>
  </si>
  <si>
    <t>56.48918108855372</t>
  </si>
  <si>
    <t>81.49641891144628</t>
  </si>
  <si>
    <t>19.555289739623802</t>
  </si>
  <si>
    <t>34.41546026037619</t>
  </si>
  <si>
    <t>53.970749999999995</t>
  </si>
  <si>
    <t>53.48880883341877</t>
  </si>
  <si>
    <t>172.82147116658123</t>
  </si>
  <si>
    <t>177.74928000000003</t>
  </si>
  <si>
    <t>71.17496312105641</t>
  </si>
  <si>
    <t>284.7907968789436</t>
  </si>
  <si>
    <t>6.562283691355486</t>
  </si>
  <si>
    <t>11.522336308644515</t>
  </si>
  <si>
    <t>31.709371391013562</t>
  </si>
  <si>
    <t>80.13926860898644</t>
  </si>
  <si>
    <t>72.55650352335451</t>
  </si>
  <si>
    <t>166.03067647664548</t>
  </si>
  <si>
    <t>65.05650000000001</t>
  </si>
  <si>
    <t>71.10000000000001</t>
  </si>
  <si>
    <t>73.08282837625805</t>
  </si>
  <si>
    <t>129.58052162374196</t>
  </si>
  <si>
    <t>6.811050992466569</t>
  </si>
  <si>
    <t>35.849889007533434</t>
  </si>
  <si>
    <t>12.019173491163965</t>
  </si>
  <si>
    <t>26.88692650883603</t>
  </si>
  <si>
    <t>38.906099999999995</t>
  </si>
  <si>
    <t>37.99349458641847</t>
  </si>
  <si>
    <t>15.100679799813733</t>
  </si>
  <si>
    <t>34.951020200186264</t>
  </si>
  <si>
    <t>94.83035818072874</t>
  </si>
  <si>
    <t>126.31476181927128</t>
  </si>
  <si>
    <t>7.9511070314732955</t>
  </si>
  <si>
    <t>36.087599999999995</t>
  </si>
  <si>
    <t>45.39821650285522</t>
  </si>
  <si>
    <t>110.1828034971448</t>
  </si>
  <si>
    <t>155.58102000000002</t>
  </si>
  <si>
    <t>208.6657059069472</t>
  </si>
  <si>
    <t>394.8465440930528</t>
  </si>
  <si>
    <t>155.39695252772503</t>
  </si>
  <si>
    <t>20.371351833357693</t>
  </si>
  <si>
    <t>62.34647999999999</t>
  </si>
  <si>
    <t>60.435035826740375</t>
  </si>
  <si>
    <t>89.65166417325963</t>
  </si>
  <si>
    <t>29.10339221201029</t>
  </si>
  <si>
    <t>46.674447787989706</t>
  </si>
  <si>
    <t>29.26425067671554</t>
  </si>
  <si>
    <t>53.350929323284454</t>
  </si>
  <si>
    <t>23.794721890584654</t>
  </si>
  <si>
    <t>68.73277810941535</t>
  </si>
  <si>
    <t>68.60664847397783</t>
  </si>
  <si>
    <t>135.2654015260222</t>
  </si>
  <si>
    <t>203.87205000000003</t>
  </si>
  <si>
    <t>227.79000000000002</t>
  </si>
  <si>
    <t>45.32990296584629</t>
  </si>
  <si>
    <t>104.9063370341537</t>
  </si>
  <si>
    <t>150.23623999999998</t>
  </si>
  <si>
    <t>10.376216970640563</t>
  </si>
  <si>
    <t>48.85746302935944</t>
  </si>
  <si>
    <t>48.035297168693134</t>
  </si>
  <si>
    <t>65.74002283130686</t>
  </si>
  <si>
    <t>43.55235875669459</t>
  </si>
  <si>
    <t>115.31660124330543</t>
  </si>
  <si>
    <t>158.86896000000002</t>
  </si>
  <si>
    <t>51.06401437694605</t>
  </si>
  <si>
    <t>110.26354562305396</t>
  </si>
  <si>
    <t>243.32623999999998</t>
  </si>
  <si>
    <t>11.825420350465965</t>
  </si>
  <si>
    <t>31.316009649534035</t>
  </si>
  <si>
    <t>41.94005997283821</t>
  </si>
  <si>
    <t>123.91194002716179</t>
  </si>
  <si>
    <t>22.808797329755848</t>
  </si>
  <si>
    <t>53.40100267024414</t>
  </si>
  <si>
    <t>76.20979999999999</t>
  </si>
  <si>
    <t>31.142947695133415</t>
  </si>
  <si>
    <t>109.04651230486658</t>
  </si>
  <si>
    <t>35.63502368162084</t>
  </si>
  <si>
    <t>111.54113631837917</t>
  </si>
  <si>
    <t>16.420369860589645</t>
  </si>
  <si>
    <t>28.911710139410346</t>
  </si>
  <si>
    <t>45.33207999999999</t>
  </si>
  <si>
    <t>41.52111260744408</t>
  </si>
  <si>
    <t>164.95193739255592</t>
  </si>
  <si>
    <t>52.56979310400487</t>
  </si>
  <si>
    <t>227.68160689599512</t>
  </si>
  <si>
    <t>19.939442249692476</t>
  </si>
  <si>
    <t>63.984857750307526</t>
  </si>
  <si>
    <t>24.375867449969647</t>
  </si>
  <si>
    <t>53.37513255003036</t>
  </si>
  <si>
    <t>16.828474109262345</t>
  </si>
  <si>
    <t>21.961705890737655</t>
  </si>
  <si>
    <t>125.53886954357878</t>
  </si>
  <si>
    <t>149.69639999999998</t>
  </si>
  <si>
    <t>12.299225404227254</t>
  </si>
  <si>
    <t>16.954714595772746</t>
  </si>
  <si>
    <t>21.591751652045048</t>
  </si>
  <si>
    <t>94.20392834795496</t>
  </si>
  <si>
    <t>28.784868894073114</t>
  </si>
  <si>
    <t>127.00597110592686</t>
  </si>
  <si>
    <t>155.79083999999997</t>
  </si>
  <si>
    <t>88.16744360563973</t>
  </si>
  <si>
    <t>116.55271639436026</t>
  </si>
  <si>
    <t>6.844984151631223</t>
  </si>
  <si>
    <t>20.805175848368776</t>
  </si>
  <si>
    <t>30.119999999999997</t>
  </si>
  <si>
    <t>36.60751274883086</t>
  </si>
  <si>
    <t>149.97027725116914</t>
  </si>
  <si>
    <t>211.19864589461721</t>
  </si>
  <si>
    <t>28.198254773873188</t>
  </si>
  <si>
    <t>69.93684522612682</t>
  </si>
  <si>
    <t>98.13510000000001</t>
  </si>
  <si>
    <t>69.11418858385319</t>
  </si>
  <si>
    <t>79.32248748999314</t>
  </si>
  <si>
    <t>143.06301251000687</t>
  </si>
  <si>
    <t>12.910236100702008</t>
  </si>
  <si>
    <t>44.75273389929799</t>
  </si>
  <si>
    <t>227.48596803146182</t>
  </si>
  <si>
    <t>400.64683196853815</t>
  </si>
  <si>
    <t>22.354148593348043</t>
  </si>
  <si>
    <t>61.33055140665195</t>
  </si>
  <si>
    <t>83.68469999999999</t>
  </si>
  <si>
    <t>10.380031715359582</t>
  </si>
  <si>
    <t>31.206448284640413</t>
  </si>
  <si>
    <t>41.586479999999995</t>
  </si>
  <si>
    <t>36.82765729866412</t>
  </si>
  <si>
    <t>149.18776270133588</t>
  </si>
  <si>
    <t>240.32999999999998</t>
  </si>
  <si>
    <t>30.06035023689587</t>
  </si>
  <si>
    <t>80.58183976310413</t>
  </si>
  <si>
    <t>23.598851278602282</t>
  </si>
  <si>
    <t>36.93424872139772</t>
  </si>
  <si>
    <t>60.533100000000005</t>
  </si>
  <si>
    <t>120.21023572499467</t>
  </si>
  <si>
    <t>257.4055142750053</t>
  </si>
  <si>
    <t>36.43620685190305</t>
  </si>
  <si>
    <t>181.06139314809695</t>
  </si>
  <si>
    <t>74.96647821021503</t>
  </si>
  <si>
    <t>128.78776178978495</t>
  </si>
  <si>
    <t>203.75423999999998</t>
  </si>
  <si>
    <t>134.48904000000002</t>
  </si>
  <si>
    <t>58.419299663946106</t>
  </si>
  <si>
    <t>107.7509403360539</t>
  </si>
  <si>
    <t>16.624109579270975</t>
  </si>
  <si>
    <t>29.996650420729022</t>
  </si>
  <si>
    <t>83.12050442764678</t>
  </si>
  <si>
    <t>155.1685955723532</t>
  </si>
  <si>
    <t>26.537529012978922</t>
  </si>
  <si>
    <t>47.487770987021094</t>
  </si>
  <si>
    <t>74.02530000000002</t>
  </si>
  <si>
    <t>115.13220375652736</t>
  </si>
  <si>
    <t>207.92460000000005</t>
  </si>
  <si>
    <t>7.044452118225973</t>
  </si>
  <si>
    <t>30.236147881774027</t>
  </si>
  <si>
    <t>8.339119316085437</t>
  </si>
  <si>
    <t>32.50774068391456</t>
  </si>
  <si>
    <t>73.12839678489411</t>
  </si>
  <si>
    <t>145.08960321510588</t>
  </si>
  <si>
    <t>5.481950940879541</t>
  </si>
  <si>
    <t>10.83615905912046</t>
  </si>
  <si>
    <t>74.28441893668779</t>
  </si>
  <si>
    <t>106.2446410633122</t>
  </si>
  <si>
    <t>22.506902163853965</t>
  </si>
  <si>
    <t>74.91517783614603</t>
  </si>
  <si>
    <t>52.27759253042518</t>
  </si>
  <si>
    <t>100.92412746957481</t>
  </si>
  <si>
    <t>34.693907716533325</t>
  </si>
  <si>
    <t>50.618892283466685</t>
  </si>
  <si>
    <t>85.31280000000001</t>
  </si>
  <si>
    <t>18.289114597786607</t>
  </si>
  <si>
    <t>32.525185402213395</t>
  </si>
  <si>
    <t>7.590766146009926</t>
  </si>
  <si>
    <t>36.948273853990074</t>
  </si>
  <si>
    <t>6.543488229102403</t>
  </si>
  <si>
    <t>11.119191770897599</t>
  </si>
  <si>
    <t>14.064288086311223</t>
  </si>
  <si>
    <t>60.35491191368877</t>
  </si>
  <si>
    <t>74.41919999999999</t>
  </si>
  <si>
    <t>57.730958315588396</t>
  </si>
  <si>
    <t>58.08183986403964</t>
  </si>
  <si>
    <t>288.24104013596036</t>
  </si>
  <si>
    <t>14.408713472849243</t>
  </si>
  <si>
    <t>73.64680652715076</t>
  </si>
  <si>
    <t>142.87125000000003</t>
  </si>
  <si>
    <t>18.475821012418024</t>
  </si>
  <si>
    <t>51.22705898758197</t>
  </si>
  <si>
    <t>9.559114428354299</t>
  </si>
  <si>
    <t>19.368245571645694</t>
  </si>
  <si>
    <t>28.927359999999993</t>
  </si>
  <si>
    <t>23.242290470444132</t>
  </si>
  <si>
    <t>122.43251952955588</t>
  </si>
  <si>
    <t>36.650778392592784</t>
  </si>
  <si>
    <t>75.74466160740722</t>
  </si>
  <si>
    <t>112.39544000000001</t>
  </si>
  <si>
    <t>105.04923345267451</t>
  </si>
  <si>
    <t>326.63256654732544</t>
  </si>
  <si>
    <t>431.68179999999995</t>
  </si>
  <si>
    <t>44.177202805984734</t>
  </si>
  <si>
    <t>102.16459719401527</t>
  </si>
  <si>
    <t>288.29440000000005</t>
  </si>
  <si>
    <t>93.30585707646367</t>
  </si>
  <si>
    <t>155.48814292353632</t>
  </si>
  <si>
    <t>248.79399999999998</t>
  </si>
  <si>
    <t>68.87945210788938</t>
  </si>
  <si>
    <t>114.15090789211062</t>
  </si>
  <si>
    <t>33.91114746042927</t>
  </si>
  <si>
    <t>53.705472539570714</t>
  </si>
  <si>
    <t>87.61661999999998</t>
  </si>
  <si>
    <t>106.97999999999999</t>
  </si>
  <si>
    <t>31.540938646547744</t>
  </si>
  <si>
    <t>86.74630135345225</t>
  </si>
  <si>
    <t>198.74909853247783</t>
  </si>
  <si>
    <t>446.7153014675221</t>
  </si>
  <si>
    <t>14.472663404517611</t>
  </si>
  <si>
    <t>45.20469659548239</t>
  </si>
  <si>
    <t>25.717396321455567</t>
  </si>
  <si>
    <t>132.89000367854445</t>
  </si>
  <si>
    <t>66.06272674824217</t>
  </si>
  <si>
    <t>104.27335325175781</t>
  </si>
  <si>
    <t>170.33607999999998</t>
  </si>
  <si>
    <t>13.566849106375805</t>
  </si>
  <si>
    <t>56.258010000000006</t>
  </si>
  <si>
    <t>12.029975886002482</t>
  </si>
  <si>
    <t>36.26688411399751</t>
  </si>
  <si>
    <t>301.00224000000003</t>
  </si>
  <si>
    <t>9.510707061207128</t>
  </si>
  <si>
    <t>21.117292938792872</t>
  </si>
  <si>
    <t>10.726088634800835</t>
  </si>
  <si>
    <t>29.343591365199163</t>
  </si>
  <si>
    <t>232.6395796166497</t>
  </si>
  <si>
    <t>347.5285203833504</t>
  </si>
  <si>
    <t>580.1681000000001</t>
  </si>
  <si>
    <t>24.85154425934006</t>
  </si>
  <si>
    <t>78.10490574065993</t>
  </si>
  <si>
    <t>102.95644999999999</t>
  </si>
  <si>
    <t>9.473275134174052</t>
  </si>
  <si>
    <t>48.73536486582595</t>
  </si>
  <si>
    <t>25.586008242411182</t>
  </si>
  <si>
    <t>84.77139175758882</t>
  </si>
  <si>
    <t>6.9327329382375105</t>
  </si>
  <si>
    <t>23.986607061762488</t>
  </si>
  <si>
    <t>31.039237286164443</t>
  </si>
  <si>
    <t>49.464922713835556</t>
  </si>
  <si>
    <t>28.89870701782573</t>
  </si>
  <si>
    <t>157.63925298217427</t>
  </si>
  <si>
    <t>199.07999999999998</t>
  </si>
  <si>
    <t>48.11897244052034</t>
  </si>
  <si>
    <t>154.32018755947968</t>
  </si>
  <si>
    <t>202.43916000000002</t>
  </si>
  <si>
    <t>11.628083710581105</t>
  </si>
  <si>
    <t>25.562816289418894</t>
  </si>
  <si>
    <t>53.03129315542134</t>
  </si>
  <si>
    <t>183.59376684457865</t>
  </si>
  <si>
    <t>308.90999999999997</t>
  </si>
  <si>
    <t>26.730735461244798</t>
  </si>
  <si>
    <t>33.04534453875521</t>
  </si>
  <si>
    <t>59.77608000000001</t>
  </si>
  <si>
    <t>92.82000000000001</t>
  </si>
  <si>
    <t>11.730050624554863</t>
  </si>
  <si>
    <t>44.38930937544514</t>
  </si>
  <si>
    <t>70.36372174779109</t>
  </si>
  <si>
    <t>308.83742825220884</t>
  </si>
  <si>
    <t>379.2011499999999</t>
  </si>
  <si>
    <t>444.54999999999995</t>
  </si>
  <si>
    <t>42.25107751003466</t>
  </si>
  <si>
    <t>235.81468248996535</t>
  </si>
  <si>
    <t>418.73442743349403</t>
  </si>
  <si>
    <t>809.1812125665059</t>
  </si>
  <si>
    <t>529.5788724835825</t>
  </si>
  <si>
    <t>1824.2181275164176</t>
  </si>
  <si>
    <t>135.57364481514287</t>
  </si>
  <si>
    <t>176.5238551848571</t>
  </si>
  <si>
    <t>312.09749999999997</t>
  </si>
  <si>
    <t>378.29999999999995</t>
  </si>
  <si>
    <t>39.44699220556864</t>
  </si>
  <si>
    <t>54.63885779443137</t>
  </si>
  <si>
    <t>94.08585000000001</t>
  </si>
  <si>
    <t>5.619314675264135</t>
  </si>
  <si>
    <t>25.476225324735864</t>
  </si>
  <si>
    <t>144.48952519053213</t>
  </si>
  <si>
    <t>244.17919480946793</t>
  </si>
  <si>
    <t>388.66872000000006</t>
  </si>
  <si>
    <t>21.746776702241526</t>
  </si>
  <si>
    <t>57.83862329775847</t>
  </si>
  <si>
    <t>79.58539999999999</t>
  </si>
  <si>
    <t>277.25802993481346</t>
  </si>
  <si>
    <t>373.45923999999997</t>
  </si>
  <si>
    <t>18.049685839941063</t>
  </si>
  <si>
    <t>65.65481416005893</t>
  </si>
  <si>
    <t>88.71124663955385</t>
  </si>
  <si>
    <t>147.7027333604461</t>
  </si>
  <si>
    <t>236.41397999999995</t>
  </si>
  <si>
    <t>34.07185828531702</t>
  </si>
  <si>
    <t>93.05298171468297</t>
  </si>
  <si>
    <t>127.12483999999999</t>
  </si>
  <si>
    <t>203.89438384421527</t>
  </si>
  <si>
    <t>305.8996161557848</t>
  </si>
  <si>
    <t>509.7940000000001</t>
  </si>
  <si>
    <t>9.338002711049569</t>
  </si>
  <si>
    <t>17.63985728895043</t>
  </si>
  <si>
    <t>108.4641366966355</t>
  </si>
  <si>
    <t>200.81066330336452</t>
  </si>
  <si>
    <t>35.46503686580307</t>
  </si>
  <si>
    <t>62.270163134196935</t>
  </si>
  <si>
    <t>46.41702008840208</t>
  </si>
  <si>
    <t>62.536139911597914</t>
  </si>
  <si>
    <t>39.54821206897992</t>
  </si>
  <si>
    <t>169.35438793102009</t>
  </si>
  <si>
    <t>46.94635585358466</t>
  </si>
  <si>
    <t>178.97758414641532</t>
  </si>
  <si>
    <t>297.65999999999997</t>
  </si>
  <si>
    <t>185.45096023486906</t>
  </si>
  <si>
    <t>654.0492397651311</t>
  </si>
  <si>
    <t>839.5002000000002</t>
  </si>
  <si>
    <t>12.495047746236168</t>
  </si>
  <si>
    <t>35.13103225376383</t>
  </si>
  <si>
    <t>47.626079999999995</t>
  </si>
  <si>
    <t>13.307244283972715</t>
  </si>
  <si>
    <t>22.73887571602728</t>
  </si>
  <si>
    <t>36.046119999999995</t>
  </si>
  <si>
    <t>110.63416000000001</t>
  </si>
  <si>
    <t>16.24465186140509</t>
  </si>
  <si>
    <t>69.87437999999999</t>
  </si>
  <si>
    <t>47.09214917728335</t>
  </si>
  <si>
    <t>58.969930822716655</t>
  </si>
  <si>
    <t>106.06208000000001</t>
  </si>
  <si>
    <t>54.58779292284267</t>
  </si>
  <si>
    <t>98.83268707715733</t>
  </si>
  <si>
    <t>21.734496265065644</t>
  </si>
  <si>
    <t>27.13630373493435</t>
  </si>
  <si>
    <t>48.870799999999996</t>
  </si>
  <si>
    <t>58.42931594805361</t>
  </si>
  <si>
    <t>74.58045000000001</t>
  </si>
  <si>
    <t>57.27758489594274</t>
  </si>
  <si>
    <t>111.12241510405727</t>
  </si>
  <si>
    <t>140.50730388861223</t>
  </si>
  <si>
    <t>393.08637611138784</t>
  </si>
  <si>
    <t>533.5936800000001</t>
  </si>
  <si>
    <t>953.6999999999999</t>
  </si>
  <si>
    <t>146.73802536702868</t>
  </si>
  <si>
    <t>199.73833463297132</t>
  </si>
  <si>
    <t>128.80279975052463</t>
  </si>
  <si>
    <t>727.2437202494755</t>
  </si>
  <si>
    <t>856.0465200000001</t>
  </si>
  <si>
    <t>27.60877142956494</t>
  </si>
  <si>
    <t>71.10578857043507</t>
  </si>
  <si>
    <t>11.343614744021394</t>
  </si>
  <si>
    <t>18.967145255978608</t>
  </si>
  <si>
    <t>30.310760000000002</t>
  </si>
  <si>
    <t>51.62878694731947</t>
  </si>
  <si>
    <t>102.34047305268052</t>
  </si>
  <si>
    <t>12.112311207458717</t>
  </si>
  <si>
    <t>65.88344879254127</t>
  </si>
  <si>
    <t>77.99575999999999</t>
  </si>
  <si>
    <t>51.06047184306064</t>
  </si>
  <si>
    <t>101.87538815693935</t>
  </si>
  <si>
    <t>102.7254295730902</t>
  </si>
  <si>
    <t>155.77407042690982</t>
  </si>
  <si>
    <t>351.70000000000005</t>
  </si>
  <si>
    <t>47.50767954449552</t>
  </si>
  <si>
    <t>82.76176045550449</t>
  </si>
  <si>
    <t>57.02542975021234</t>
  </si>
  <si>
    <t>99.68608024978764</t>
  </si>
  <si>
    <t>156.71150999999998</t>
  </si>
  <si>
    <t>113.8231434209539</t>
  </si>
  <si>
    <t>51.584985146649615</t>
  </si>
  <si>
    <t>285.0510148533504</t>
  </si>
  <si>
    <t>17.181668871541937</t>
  </si>
  <si>
    <t>39.54395112845806</t>
  </si>
  <si>
    <t>107.97224588350849</t>
  </si>
  <si>
    <t>272.5132541164915</t>
  </si>
  <si>
    <t>44.35722081015645</t>
  </si>
  <si>
    <t>119.60657918984354</t>
  </si>
  <si>
    <t>15.334154156874476</t>
  </si>
  <si>
    <t>56.86472584312553</t>
  </si>
  <si>
    <t>22.070874435003482</t>
  </si>
  <si>
    <t>49.411785564996514</t>
  </si>
  <si>
    <t>5.910302823355357</t>
  </si>
  <si>
    <t>15.916497176644645</t>
  </si>
  <si>
    <t>21.826800000000002</t>
  </si>
  <si>
    <t>167.57999999999998</t>
  </si>
  <si>
    <t>10.07166421455668</t>
  </si>
  <si>
    <t>19.490685785443322</t>
  </si>
  <si>
    <t>29.562350000000002</t>
  </si>
  <si>
    <t>29.588930811916853</t>
  </si>
  <si>
    <t>95.64021918808315</t>
  </si>
  <si>
    <t>70.40998413171658</t>
  </si>
  <si>
    <t>173.8503158682834</t>
  </si>
  <si>
    <t>244.26029999999997</t>
  </si>
  <si>
    <t>56.65226578151595</t>
  </si>
  <si>
    <t>271.84485421848404</t>
  </si>
  <si>
    <t>80.72525048722864</t>
  </si>
  <si>
    <t>150.54900951277136</t>
  </si>
  <si>
    <t>11.663756867415042</t>
  </si>
  <si>
    <t>24.258943132584964</t>
  </si>
  <si>
    <t>35.922700000000006</t>
  </si>
  <si>
    <t>20.71477438147315</t>
  </si>
  <si>
    <t>76.52938561852686</t>
  </si>
  <si>
    <t>97.24416000000001</t>
  </si>
  <si>
    <t>33.443498784911974</t>
  </si>
  <si>
    <t>61.49858121508802</t>
  </si>
  <si>
    <t>94.94207999999999</t>
  </si>
  <si>
    <t>2.6630711842239254</t>
  </si>
  <si>
    <t>10.473068815776074</t>
  </si>
  <si>
    <t>39.724181085891985</t>
  </si>
  <si>
    <t>191.16063999999997</t>
  </si>
  <si>
    <t>23.481122303869725</t>
  </si>
  <si>
    <t>82.10987769613028</t>
  </si>
  <si>
    <t>105.59100000000001</t>
  </si>
  <si>
    <t>16.858688711308478</t>
  </si>
  <si>
    <t>24.885741288691516</t>
  </si>
  <si>
    <t>41.744429999999994</t>
  </si>
  <si>
    <t>166.67171747613634</t>
  </si>
  <si>
    <t>417.8380425238637</t>
  </si>
  <si>
    <t>37.95348194140146</t>
  </si>
  <si>
    <t>56.27051805859854</t>
  </si>
  <si>
    <t>15.515940290570676</t>
  </si>
  <si>
    <t>62.45705970942932</t>
  </si>
  <si>
    <t>63.613800000000005</t>
  </si>
  <si>
    <t>118.61576254433447</t>
  </si>
  <si>
    <t>168.84615745566555</t>
  </si>
  <si>
    <t>82.54333907750004</t>
  </si>
  <si>
    <t>339.87214092249997</t>
  </si>
  <si>
    <t>19.59225168565217</t>
  </si>
  <si>
    <t>16.462528411096457</t>
  </si>
  <si>
    <t>24.697471588903547</t>
  </si>
  <si>
    <t>41.160000000000004</t>
  </si>
  <si>
    <t>18.781691757450403</t>
  </si>
  <si>
    <t>24.545268242549604</t>
  </si>
  <si>
    <t>43.32696000000001</t>
  </si>
  <si>
    <t>15.08220566532632</t>
  </si>
  <si>
    <t>57.07187433467367</t>
  </si>
  <si>
    <t>7.024136617914888</t>
  </si>
  <si>
    <t>27.768963382085108</t>
  </si>
  <si>
    <t>34.793099999999995</t>
  </si>
  <si>
    <t>15.128000286059276</t>
  </si>
  <si>
    <t>28.794429713940723</t>
  </si>
  <si>
    <t>42.63091833297412</t>
  </si>
  <si>
    <t>201.56068166702588</t>
  </si>
  <si>
    <t>23.688357222931753</t>
  </si>
  <si>
    <t>31.99812277706825</t>
  </si>
  <si>
    <t>43.70572422584591</t>
  </si>
  <si>
    <t>80.83267577415408</t>
  </si>
  <si>
    <t>148.8467791937552</t>
  </si>
  <si>
    <t>26.498888471566907</t>
  </si>
  <si>
    <t>68.08500000000001</t>
  </si>
  <si>
    <t>3.549614572943195</t>
  </si>
  <si>
    <t>11.345265427056807</t>
  </si>
  <si>
    <t>14.894880000000002</t>
  </si>
  <si>
    <t>59.811579404171795</t>
  </si>
  <si>
    <t>196.32488059582826</t>
  </si>
  <si>
    <t>256.13646000000006</t>
  </si>
  <si>
    <t>322.59000000000003</t>
  </si>
  <si>
    <t>5.204515082807813</t>
  </si>
  <si>
    <t>8.175424917192187</t>
  </si>
  <si>
    <t>21.13850967390981</t>
  </si>
  <si>
    <t>102.28713032609018</t>
  </si>
  <si>
    <t>123.42563999999999</t>
  </si>
  <si>
    <t>48.95300713428796</t>
  </si>
  <si>
    <t>221.4011928657121</t>
  </si>
  <si>
    <t>270.35420000000005</t>
  </si>
  <si>
    <t>11.837110368663176</t>
  </si>
  <si>
    <t>51.18790963133683</t>
  </si>
  <si>
    <t>63.025020000000005</t>
  </si>
  <si>
    <t>13.166877485783196</t>
  </si>
  <si>
    <t>58.647282514216805</t>
  </si>
  <si>
    <t>112.66099047843053</t>
  </si>
  <si>
    <t>233.88508952156943</t>
  </si>
  <si>
    <t>346.54607999999996</t>
  </si>
  <si>
    <t>19.78973373530416</t>
  </si>
  <si>
    <t>32.050266264695836</t>
  </si>
  <si>
    <t>51.839999999999996</t>
  </si>
  <si>
    <t>119.78204652606419</t>
  </si>
  <si>
    <t>245.93603347393585</t>
  </si>
  <si>
    <t>365.71808000000004</t>
  </si>
  <si>
    <t>278.23751999999996</t>
  </si>
  <si>
    <t>60.92894619069298</t>
  </si>
  <si>
    <t>169.90623380930703</t>
  </si>
  <si>
    <t>32.97273830135636</t>
  </si>
  <si>
    <t>86.37506169864365</t>
  </si>
  <si>
    <t>70.68687068774442</t>
  </si>
  <si>
    <t>90.91412931225558</t>
  </si>
  <si>
    <t>44.71507164431222</t>
  </si>
  <si>
    <t>111.68428835568778</t>
  </si>
  <si>
    <t>34.635949079121346</t>
  </si>
  <si>
    <t>107.75701092087864</t>
  </si>
  <si>
    <t>40.94248389702025</t>
  </si>
  <si>
    <t>85.03583610297976</t>
  </si>
  <si>
    <t>125.97832000000001</t>
  </si>
  <si>
    <t>43.757836182993316</t>
  </si>
  <si>
    <t>130.34518381700667</t>
  </si>
  <si>
    <t>348.14384999999993</t>
  </si>
  <si>
    <t>401.54999999999995</t>
  </si>
  <si>
    <t>21.380218183442743</t>
  </si>
  <si>
    <t>56.84496181655725</t>
  </si>
  <si>
    <t>15.436744831802741</t>
  </si>
  <si>
    <t>79.89296516819725</t>
  </si>
  <si>
    <t>14.789274006902758</t>
  </si>
  <si>
    <t>64.72677599309725</t>
  </si>
  <si>
    <t>67.26426051405416</t>
  </si>
  <si>
    <t>82.63397948594586</t>
  </si>
  <si>
    <t>149.89824000000002</t>
  </si>
  <si>
    <t>32.909285526307855</t>
  </si>
  <si>
    <t>59.79551447369215</t>
  </si>
  <si>
    <t>18.578519633163687</t>
  </si>
  <si>
    <t>46.09062036683631</t>
  </si>
  <si>
    <t>94.91444319256937</t>
  </si>
  <si>
    <t>119.44191680743063</t>
  </si>
  <si>
    <t>57.745841850088354</t>
  </si>
  <si>
    <t>77.49955814991166</t>
  </si>
  <si>
    <t>135.24540000000002</t>
  </si>
  <si>
    <t>10.806250483593821</t>
  </si>
  <si>
    <t>31.92286951640618</t>
  </si>
  <si>
    <t>8.065025891994246</t>
  </si>
  <si>
    <t>36.62918410800575</t>
  </si>
  <si>
    <t>19.579993187268883</t>
  </si>
  <si>
    <t>42.311276812731116</t>
  </si>
  <si>
    <t>5.859955590598382</t>
  </si>
  <si>
    <t>12.73719440940162</t>
  </si>
  <si>
    <t>18.597150000000003</t>
  </si>
  <si>
    <t>8.022431281490888</t>
  </si>
  <si>
    <t>39.89536871850911</t>
  </si>
  <si>
    <t>24.891765750555578</t>
  </si>
  <si>
    <t>28.04220516414175</t>
  </si>
  <si>
    <t>39.85715483585825</t>
  </si>
  <si>
    <t>2.893454355315379</t>
  </si>
  <si>
    <t>14.401095644684622</t>
  </si>
  <si>
    <t>50.32001619699719</t>
  </si>
  <si>
    <t>199.89726380300283</t>
  </si>
  <si>
    <t>250.21728000000002</t>
  </si>
  <si>
    <t>20.13791783938359</t>
  </si>
  <si>
    <t>28.950242160616412</t>
  </si>
  <si>
    <t>31.57401269676042</t>
  </si>
  <si>
    <t>85.79908730323957</t>
  </si>
  <si>
    <t>32.81598591975117</t>
  </si>
  <si>
    <t>88.46429408024882</t>
  </si>
  <si>
    <t>121.28027999999999</t>
  </si>
  <si>
    <t>29.352697381346054</t>
  </si>
  <si>
    <t>48.90408261865395</t>
  </si>
  <si>
    <t>41.20461114758989</t>
  </si>
  <si>
    <t>125.99570885241012</t>
  </si>
  <si>
    <t>63.368941450157536</t>
  </si>
  <si>
    <t>268.0870585498425</t>
  </si>
  <si>
    <t>45.279491386795726</t>
  </si>
  <si>
    <t>64.19162861320427</t>
  </si>
  <si>
    <t>26.585033180728665</t>
  </si>
  <si>
    <t>50.94924681927133</t>
  </si>
  <si>
    <t>24.83456772864426</t>
  </si>
  <si>
    <t>104.79411227135574</t>
  </si>
  <si>
    <t>8.597781458708491</t>
  </si>
  <si>
    <t>15.521218541291512</t>
  </si>
  <si>
    <t>24.119000000000003</t>
  </si>
  <si>
    <t>38.47822115556764</t>
  </si>
  <si>
    <t>73.51793884443235</t>
  </si>
  <si>
    <t>111.99615999999999</t>
  </si>
  <si>
    <t>55.50430166801473</t>
  </si>
  <si>
    <t>70.25153833198526</t>
  </si>
  <si>
    <t>125.75583999999999</t>
  </si>
  <si>
    <t>104.55240990982674</t>
  </si>
  <si>
    <t>136.6731500901733</t>
  </si>
  <si>
    <t>241.22556000000003</t>
  </si>
  <si>
    <t>300.78000000000003</t>
  </si>
  <si>
    <t>9.820670662078278</t>
  </si>
  <si>
    <t>38.01096933792173</t>
  </si>
  <si>
    <t>47.83164000000001</t>
  </si>
  <si>
    <t>13.289249847608378</t>
  </si>
  <si>
    <t>19.970670152391623</t>
  </si>
  <si>
    <t>36.804433997223214</t>
  </si>
  <si>
    <t>48.69176600277679</t>
  </si>
  <si>
    <t>174.31501085900902</t>
  </si>
  <si>
    <t>23.501656994307005</t>
  </si>
  <si>
    <t>42.44894300569299</t>
  </si>
  <si>
    <t>18.030768829020992</t>
  </si>
  <si>
    <t>33.502096303800265</t>
  </si>
  <si>
    <t>48.89632369619974</t>
  </si>
  <si>
    <t>90.84302642437692</t>
  </si>
  <si>
    <t>2.684513590629016</t>
  </si>
  <si>
    <t>7.524846409370984</t>
  </si>
  <si>
    <t>196.31319491267206</t>
  </si>
  <si>
    <t>251.37980508732798</t>
  </si>
  <si>
    <t>447.69300000000004</t>
  </si>
  <si>
    <t>31.482305995147982</t>
  </si>
  <si>
    <t>40.48880923552912</t>
  </si>
  <si>
    <t>152.0372707644709</t>
  </si>
  <si>
    <t>25.25197923173448</t>
  </si>
  <si>
    <t>86.55764999999998</t>
  </si>
  <si>
    <t>169.0253301553178</t>
  </si>
  <si>
    <t>221.34066984468225</t>
  </si>
  <si>
    <t>390.36600000000004</t>
  </si>
  <si>
    <t>160.80568000000002</t>
  </si>
  <si>
    <t>7.6386860944521615</t>
  </si>
  <si>
    <t>27.00557390554784</t>
  </si>
  <si>
    <t>32.82476320266625</t>
  </si>
  <si>
    <t>151.43727679733374</t>
  </si>
  <si>
    <t>184.26203999999998</t>
  </si>
  <si>
    <t>29.623933282548208</t>
  </si>
  <si>
    <t>52.35126671745178</t>
  </si>
  <si>
    <t>81.97519999999999</t>
  </si>
  <si>
    <t>23.29491867443498</t>
  </si>
  <si>
    <t>101.27020132556503</t>
  </si>
  <si>
    <t>124.56512000000001</t>
  </si>
  <si>
    <t>40.65429090148211</t>
  </si>
  <si>
    <t>104.69370909851787</t>
  </si>
  <si>
    <t>145.34799999999998</t>
  </si>
  <si>
    <t>95.71044746626438</t>
  </si>
  <si>
    <t>127.0738025337356</t>
  </si>
  <si>
    <t>40.70770552257029</t>
  </si>
  <si>
    <t>109.28809447742971</t>
  </si>
  <si>
    <t>81.52776826777205</t>
  </si>
  <si>
    <t>122.45591173222795</t>
  </si>
  <si>
    <t>200.0980908121318</t>
  </si>
  <si>
    <t>7.775119038685208</t>
  </si>
  <si>
    <t>17.596870961314796</t>
  </si>
  <si>
    <t>25.371990000000004</t>
  </si>
  <si>
    <t>17.610692492938192</t>
  </si>
  <si>
    <t>63.59423750706181</t>
  </si>
  <si>
    <t>102.74303289495754</t>
  </si>
  <si>
    <t>163.97616710504252</t>
  </si>
  <si>
    <t>266.71920000000006</t>
  </si>
  <si>
    <t>62.49910969267921</t>
  </si>
  <si>
    <t>197.33089030732077</t>
  </si>
  <si>
    <t>27.841033257967283</t>
  </si>
  <si>
    <t>114.63113999999999</t>
  </si>
  <si>
    <t>81.58090972249175</t>
  </si>
  <si>
    <t>326.4722102775082</t>
  </si>
  <si>
    <t>31.383908765683472</t>
  </si>
  <si>
    <t>98.88569123431652</t>
  </si>
  <si>
    <t>2.9886609810395903</t>
  </si>
  <si>
    <t>14.102219018960408</t>
  </si>
  <si>
    <t>3.556586003992093</t>
  </si>
  <si>
    <t>15.716833996007908</t>
  </si>
  <si>
    <t>11.878164605822704</t>
  </si>
  <si>
    <t>50.879340000000006</t>
  </si>
  <si>
    <t>21.098074427609124</t>
  </si>
  <si>
    <t>30.65128557239088</t>
  </si>
  <si>
    <t>35.842534604419455</t>
  </si>
  <si>
    <t>94.54226539558056</t>
  </si>
  <si>
    <t>52.00126944676799</t>
  </si>
  <si>
    <t>146.70493055323203</t>
  </si>
  <si>
    <t>198.70620000000002</t>
  </si>
  <si>
    <t>254.10000000000002</t>
  </si>
  <si>
    <t>52.70160853395373</t>
  </si>
  <si>
    <t>258.6560614660463</t>
  </si>
  <si>
    <t>311.35767000000004</t>
  </si>
  <si>
    <t>58.631930590098435</t>
  </si>
  <si>
    <t>99.24786940990155</t>
  </si>
  <si>
    <t>26.639524405316678</t>
  </si>
  <si>
    <t>44.237675594683324</t>
  </si>
  <si>
    <t>116.0069195393566</t>
  </si>
  <si>
    <t>143.23934046064335</t>
  </si>
  <si>
    <t>259.24625999999995</t>
  </si>
  <si>
    <t>212.5812877750148</t>
  </si>
  <si>
    <t>9.889245256537244</t>
  </si>
  <si>
    <t>53.107754743462756</t>
  </si>
  <si>
    <t>9.845800744007551</t>
  </si>
  <si>
    <t>22.810669255992448</t>
  </si>
  <si>
    <t>147.78728569225896</t>
  </si>
  <si>
    <t>255.92799430774105</t>
  </si>
  <si>
    <t>91.21270486794141</t>
  </si>
  <si>
    <t>220.47375000000002</t>
  </si>
  <si>
    <t>25.27525943523797</t>
  </si>
  <si>
    <t>76.07498056476203</t>
  </si>
  <si>
    <t>57.74653551268787</t>
  </si>
  <si>
    <t>213.28402448731217</t>
  </si>
  <si>
    <t>271.03056000000004</t>
  </si>
  <si>
    <t>22.545854558625607</t>
  </si>
  <si>
    <t>66.28674544137439</t>
  </si>
  <si>
    <t>179.1525578546021</t>
  </si>
  <si>
    <t>347.1550421453979</t>
  </si>
  <si>
    <t>36.660888828145914</t>
  </si>
  <si>
    <t>66.09895117185408</t>
  </si>
  <si>
    <t>44.430352315795275</t>
  </si>
  <si>
    <t>106.46418768420473</t>
  </si>
  <si>
    <t>47.57210869822549</t>
  </si>
  <si>
    <t>179.86901130177452</t>
  </si>
  <si>
    <t>55.137628590198716</t>
  </si>
  <si>
    <t>231.7276114098013</t>
  </si>
  <si>
    <t>286.86524000000003</t>
  </si>
  <si>
    <t>16.396675491680995</t>
  </si>
  <si>
    <t>35.365164508319005</t>
  </si>
  <si>
    <t>31.42047184492482</t>
  </si>
  <si>
    <t>66.97919815507518</t>
  </si>
  <si>
    <t>26.461817429825146</t>
  </si>
  <si>
    <t>39.363942570174856</t>
  </si>
  <si>
    <t>137.84480158865438</t>
  </si>
  <si>
    <t>272.8797584113456</t>
  </si>
  <si>
    <t>37.60276197154421</t>
  </si>
  <si>
    <t>98.84299802845577</t>
  </si>
  <si>
    <t>136.44575999999998</t>
  </si>
  <si>
    <t>104.6517916903486</t>
  </si>
  <si>
    <t>133.4259683096514</t>
  </si>
  <si>
    <t>7.327837454843571</t>
  </si>
  <si>
    <t>13.011772545156429</t>
  </si>
  <si>
    <t>11.389811871925303</t>
  </si>
  <si>
    <t>44.84057824230533</t>
  </si>
  <si>
    <t>110.48917175769466</t>
  </si>
  <si>
    <t>22.35112369757524</t>
  </si>
  <si>
    <t>38.60137630242476</t>
  </si>
  <si>
    <t>14.124260750661385</t>
  </si>
  <si>
    <t>23.12281924933861</t>
  </si>
  <si>
    <t>85.72511875686894</t>
  </si>
  <si>
    <t>131.94912124313106</t>
  </si>
  <si>
    <t>13.421300340854017</t>
  </si>
  <si>
    <t>64.52845965914598</t>
  </si>
  <si>
    <t>12.00867894439782</t>
  </si>
  <si>
    <t>7.330399644236051</t>
  </si>
  <si>
    <t>13.61485035576395</t>
  </si>
  <si>
    <t>86.49738012750146</t>
  </si>
  <si>
    <t>328.44931987249856</t>
  </si>
  <si>
    <t>7.050181263287644</t>
  </si>
  <si>
    <t>17.46850873671236</t>
  </si>
  <si>
    <t>24.518690000000003</t>
  </si>
  <si>
    <t>75.33023834807527</t>
  </si>
  <si>
    <t>102.43416165192473</t>
  </si>
  <si>
    <t>269.34000000000003</t>
  </si>
  <si>
    <t>17.331604756511766</t>
  </si>
  <si>
    <t>40.320325243488234</t>
  </si>
  <si>
    <t>259.30027245268917</t>
  </si>
  <si>
    <t>316.41327000000007</t>
  </si>
  <si>
    <t>450.09000000000003</t>
  </si>
  <si>
    <t>63.032206332719056</t>
  </si>
  <si>
    <t>159.56954366728095</t>
  </si>
  <si>
    <t>32.94572708872751</t>
  </si>
  <si>
    <t>81.15499291127247</t>
  </si>
  <si>
    <t>114.10071999999998</t>
  </si>
  <si>
    <t>94.11213867016426</t>
  </si>
  <si>
    <t>281.4488213298357</t>
  </si>
  <si>
    <t>375.56095999999997</t>
  </si>
  <si>
    <t>55.69421337772113</t>
  </si>
  <si>
    <t>103.91448662227887</t>
  </si>
  <si>
    <t>11.716446344048748</t>
  </si>
  <si>
    <t>59.51429365595125</t>
  </si>
  <si>
    <t>172.84118870664025</t>
  </si>
  <si>
    <t>259.17381129335973</t>
  </si>
  <si>
    <t>33.21147528735032</t>
  </si>
  <si>
    <t>54.66932471264969</t>
  </si>
  <si>
    <t>87.88080000000001</t>
  </si>
  <si>
    <t>133.17538887282356</t>
  </si>
  <si>
    <t>194.71693112717642</t>
  </si>
  <si>
    <t>34.148426878440205</t>
  </si>
  <si>
    <t>127.90848000000001</t>
  </si>
  <si>
    <t>45.04502454372751</t>
  </si>
  <si>
    <t>74.73483545627248</t>
  </si>
  <si>
    <t>119.77985999999999</t>
  </si>
  <si>
    <t>21.88113751573831</t>
  </si>
  <si>
    <t>39.42236248426169</t>
  </si>
  <si>
    <t>51.48496227632708</t>
  </si>
  <si>
    <t>172.48159772367293</t>
  </si>
  <si>
    <t>223.96656000000002</t>
  </si>
  <si>
    <t>245.04000000000002</t>
  </si>
  <si>
    <t>223.48912032981946</t>
  </si>
  <si>
    <t>360.2431196701806</t>
  </si>
  <si>
    <t>24.30302715228366</t>
  </si>
  <si>
    <t>81.29235284771634</t>
  </si>
  <si>
    <t>11.045941977308345</t>
  </si>
  <si>
    <t>50.13355802269166</t>
  </si>
  <si>
    <t>61.179500000000004</t>
  </si>
  <si>
    <t>157.56400657901474</t>
  </si>
  <si>
    <t>247.37063342098526</t>
  </si>
  <si>
    <t>181.4249425500002</t>
  </si>
  <si>
    <t>89.61833624880697</t>
  </si>
  <si>
    <t>146.86592375119304</t>
  </si>
  <si>
    <t>36.14437564565358</t>
  </si>
  <si>
    <t>58.485984354346414</t>
  </si>
  <si>
    <t>203.2030318375153</t>
  </si>
  <si>
    <t>291.3108681624847</t>
  </si>
  <si>
    <t>494.51390000000004</t>
  </si>
  <si>
    <t>69.16972651152392</t>
  </si>
  <si>
    <t>157.2256734884761</t>
  </si>
  <si>
    <t>226.39540000000002</t>
  </si>
  <si>
    <t>337.40000000000003</t>
  </si>
  <si>
    <t>15.755546022512092</t>
  </si>
  <si>
    <t>62.67005397748791</t>
  </si>
  <si>
    <t>8.836108830546841</t>
  </si>
  <si>
    <t>12.76379116945316</t>
  </si>
  <si>
    <t>4.676307913010088</t>
  </si>
  <si>
    <t>24.397612086989913</t>
  </si>
  <si>
    <t>231.21021119906868</t>
  </si>
  <si>
    <t>410.3241888009313</t>
  </si>
  <si>
    <t>715.1999999999999</t>
  </si>
  <si>
    <t>15.80777240101811</t>
  </si>
  <si>
    <t>19.627387598981894</t>
  </si>
  <si>
    <t>49.10925434856951</t>
  </si>
  <si>
    <t>66.19964565143049</t>
  </si>
  <si>
    <t>23.142492913118637</t>
  </si>
  <si>
    <t>53.742587086881365</t>
  </si>
  <si>
    <t>17.276946417934703</t>
  </si>
  <si>
    <t>27.562133582065293</t>
  </si>
  <si>
    <t>44.839079999999996</t>
  </si>
  <si>
    <t>23.621134631834494</t>
  </si>
  <si>
    <t>41.54897999999999</t>
  </si>
  <si>
    <t>31.13030151808219</t>
  </si>
  <si>
    <t>124.40017848191782</t>
  </si>
  <si>
    <t>229.53949283266286</t>
  </si>
  <si>
    <t>361.2730671673372</t>
  </si>
  <si>
    <t>590.8125600000001</t>
  </si>
  <si>
    <t>891.1200000000001</t>
  </si>
  <si>
    <t>66.32729636032309</t>
  </si>
  <si>
    <t>220.32102363967692</t>
  </si>
  <si>
    <t>12.201257272444884</t>
  </si>
  <si>
    <t>55.41538272755512</t>
  </si>
  <si>
    <t>43.881990353003715</t>
  </si>
  <si>
    <t>131.5882496469963</t>
  </si>
  <si>
    <t>175.47024000000002</t>
  </si>
  <si>
    <t>29.12831309458116</t>
  </si>
  <si>
    <t>68.39343690541884</t>
  </si>
  <si>
    <t>15.663711496562875</t>
  </si>
  <si>
    <t>20.709908503437127</t>
  </si>
  <si>
    <t>258.65999999999997</t>
  </si>
  <si>
    <t>17.486722379128924</t>
  </si>
  <si>
    <t>23.197957620871076</t>
  </si>
  <si>
    <t>21.98555085284326</t>
  </si>
  <si>
    <t>70.79636914715674</t>
  </si>
  <si>
    <t>104.58654000000001</t>
  </si>
  <si>
    <t>16.106169174034516</t>
  </si>
  <si>
    <t>25.956230825965488</t>
  </si>
  <si>
    <t>42.062400000000004</t>
  </si>
  <si>
    <t>44.39818975250617</t>
  </si>
  <si>
    <t>137.32661024749385</t>
  </si>
  <si>
    <t>181.72480000000002</t>
  </si>
  <si>
    <t>41.99384798871961</t>
  </si>
  <si>
    <t>11.019626524997328</t>
  </si>
  <si>
    <t>20.84595347500267</t>
  </si>
  <si>
    <t>31.865579999999998</t>
  </si>
  <si>
    <t>113.82534741419266</t>
  </si>
  <si>
    <t>213.48845258580735</t>
  </si>
  <si>
    <t>26.586064077413823</t>
  </si>
  <si>
    <t>67.93121592258619</t>
  </si>
  <si>
    <t>94.51728000000001</t>
  </si>
  <si>
    <t>9.758744356413324</t>
  </si>
  <si>
    <t>25.160265643586676</t>
  </si>
  <si>
    <t>53.26438369353623</t>
  </si>
  <si>
    <t>109.14489630646376</t>
  </si>
  <si>
    <t>105.85624999407841</t>
  </si>
  <si>
    <t>225.63151000592157</t>
  </si>
  <si>
    <t>34.29838261004734</t>
  </si>
  <si>
    <t>55.20877738995266</t>
  </si>
  <si>
    <t>101.61122440085487</t>
  </si>
  <si>
    <t>180.21477559914516</t>
  </si>
  <si>
    <t>109.72794785821839</t>
  </si>
  <si>
    <t>180.05057214178163</t>
  </si>
  <si>
    <t>7.562376112358855</t>
  </si>
  <si>
    <t>10.644923887641145</t>
  </si>
  <si>
    <t>174.65188273289831</t>
  </si>
  <si>
    <t>236.6051172671017</t>
  </si>
  <si>
    <t>240.31832000000003</t>
  </si>
  <si>
    <t>13.935357023684745</t>
  </si>
  <si>
    <t>31.306762976315255</t>
  </si>
  <si>
    <t>55.71822854058533</t>
  </si>
  <si>
    <t>245.89165145941465</t>
  </si>
  <si>
    <t>12.118148877017212</t>
  </si>
  <si>
    <t>44.86196000000001</t>
  </si>
  <si>
    <t>91.67424625366311</t>
  </si>
  <si>
    <t>167.6415537463369</t>
  </si>
  <si>
    <t>178.50660303629417</t>
  </si>
  <si>
    <t>280.0262969637058</t>
  </si>
  <si>
    <t>9.893600430387934</t>
  </si>
  <si>
    <t>44.53047956961207</t>
  </si>
  <si>
    <t>54.424080000000004</t>
  </si>
  <si>
    <t>76.72346759653192</t>
  </si>
  <si>
    <t>297.5322124034681</t>
  </si>
  <si>
    <t>374.25568000000004</t>
  </si>
  <si>
    <t>56.10040286759245</t>
  </si>
  <si>
    <t>88.33351713240755</t>
  </si>
  <si>
    <t>97.59545823538349</t>
  </si>
  <si>
    <t>271.1262917646165</t>
  </si>
  <si>
    <t>103.33117266615989</t>
  </si>
  <si>
    <t>187.18439999999998</t>
  </si>
  <si>
    <t>6.944894923230912</t>
  </si>
  <si>
    <t>16.61614507676909</t>
  </si>
  <si>
    <t>23.561040000000002</t>
  </si>
  <si>
    <t>41.55187263606412</t>
  </si>
  <si>
    <t>82.22004736393589</t>
  </si>
  <si>
    <t>123.77192000000001</t>
  </si>
  <si>
    <t>18.16574291609983</t>
  </si>
  <si>
    <t>62.49376708390018</t>
  </si>
  <si>
    <t>80.65951000000001</t>
  </si>
  <si>
    <t>17.60233131535827</t>
  </si>
  <si>
    <t>41.63446868464173</t>
  </si>
  <si>
    <t>113.76435811746455</t>
  </si>
  <si>
    <t>411.3633218825355</t>
  </si>
  <si>
    <t>18.872173722415837</t>
  </si>
  <si>
    <t>51.05482627758417</t>
  </si>
  <si>
    <t>23.50936761965226</t>
  </si>
  <si>
    <t>42.59183238034773</t>
  </si>
  <si>
    <t>66.10119999999999</t>
  </si>
  <si>
    <t>14.70282939425654</t>
  </si>
  <si>
    <t>67.97335060574346</t>
  </si>
  <si>
    <t>1.9996507649275737</t>
  </si>
  <si>
    <t>5.902509235072427</t>
  </si>
  <si>
    <t>724.6029283026428</t>
  </si>
  <si>
    <t>1088.4155099999998</t>
  </si>
  <si>
    <t>26.761947923149272</t>
  </si>
  <si>
    <t>55.21537207685072</t>
  </si>
  <si>
    <t>81.97731999999999</t>
  </si>
  <si>
    <t>22.905242276100502</t>
  </si>
  <si>
    <t>39.371877723899495</t>
  </si>
  <si>
    <t>31.109191820717882</t>
  </si>
  <si>
    <t>86.39080817928212</t>
  </si>
  <si>
    <t>28.58702067173118</t>
  </si>
  <si>
    <t>72.67539932826884</t>
  </si>
  <si>
    <t>101.26242000000002</t>
  </si>
  <si>
    <t>44.177930131963564</t>
  </si>
  <si>
    <t>117.75306986803645</t>
  </si>
  <si>
    <t>167.8235440720112</t>
  </si>
  <si>
    <t>296.5618159279888</t>
  </si>
  <si>
    <t>46.35299659483245</t>
  </si>
  <si>
    <t>83.57934340516753</t>
  </si>
  <si>
    <t>129.93233999999998</t>
  </si>
  <si>
    <t>10.439760462420324</t>
  </si>
  <si>
    <t>44.21420953757967</t>
  </si>
  <si>
    <t>54.653969999999994</t>
  </si>
  <si>
    <t>102.59516958103819</t>
  </si>
  <si>
    <t>263.5522804189618</t>
  </si>
  <si>
    <t>15.693448749310178</t>
  </si>
  <si>
    <t>27.31653125068982</t>
  </si>
  <si>
    <t>53.02695251537317</t>
  </si>
  <si>
    <t>76.51544748462682</t>
  </si>
  <si>
    <t>225.18359999999996</t>
  </si>
  <si>
    <t>264.29999999999995</t>
  </si>
  <si>
    <t>95.42516074688831</t>
  </si>
  <si>
    <t>123.21369925311171</t>
  </si>
  <si>
    <t>218.63886000000002</t>
  </si>
  <si>
    <t>103.04820589401422</t>
  </si>
  <si>
    <t>201.61319410598574</t>
  </si>
  <si>
    <t>304.66139999999996</t>
  </si>
  <si>
    <t>346.59999999999997</t>
  </si>
  <si>
    <t>25.54950025989156</t>
  </si>
  <si>
    <t>108.05897974010846</t>
  </si>
  <si>
    <t>133.60848000000001</t>
  </si>
  <si>
    <t>33.90119632249832</t>
  </si>
  <si>
    <t>171.43734367750167</t>
  </si>
  <si>
    <t>40.00098255684556</t>
  </si>
  <si>
    <t>71.07599744315444</t>
  </si>
  <si>
    <t>111.07697999999999</t>
  </si>
  <si>
    <t>19.659946954222633</t>
  </si>
  <si>
    <t>54.128053045777364</t>
  </si>
  <si>
    <t>91.02315328957675</t>
  </si>
  <si>
    <t>232.87733671042324</t>
  </si>
  <si>
    <t>5.497536151233515</t>
  </si>
  <si>
    <t>30.80624384876649</t>
  </si>
  <si>
    <t>191.87145280247728</t>
  </si>
  <si>
    <t>11.502865180592707</t>
  </si>
  <si>
    <t>16.14440481940729</t>
  </si>
  <si>
    <t>27.647269999999995</t>
  </si>
  <si>
    <t>157.16846319574822</t>
  </si>
  <si>
    <t>208.90048000000002</t>
  </si>
  <si>
    <t>59.63666790107155</t>
  </si>
  <si>
    <t>222.07253209892846</t>
  </si>
  <si>
    <t>157.57921356726703</t>
  </si>
  <si>
    <t>225.17840000000004</t>
  </si>
  <si>
    <t>134.5981150600649</t>
  </si>
  <si>
    <t>12.52384505815759</t>
  </si>
  <si>
    <t>47.87677494184241</t>
  </si>
  <si>
    <t>18.25528223751745</t>
  </si>
  <si>
    <t>77.24986776248257</t>
  </si>
  <si>
    <t>95.50515000000001</t>
  </si>
  <si>
    <t>11.494696777935957</t>
  </si>
  <si>
    <t>64.31320322206403</t>
  </si>
  <si>
    <t>75.80789999999999</t>
  </si>
  <si>
    <t>111.45390155432614</t>
  </si>
  <si>
    <t>152.05241844567382</t>
  </si>
  <si>
    <t>263.50631999999996</t>
  </si>
  <si>
    <t>51.28986925855121</t>
  </si>
  <si>
    <t>69.64691074144879</t>
  </si>
  <si>
    <t>83.69634975784248</t>
  </si>
  <si>
    <t>117.45677024215755</t>
  </si>
  <si>
    <t>201.15312000000003</t>
  </si>
  <si>
    <t>7.735992229028405</t>
  </si>
  <si>
    <t>28.42708777097159</t>
  </si>
  <si>
    <t>36.163079999999994</t>
  </si>
  <si>
    <t>128.30437050437078</t>
  </si>
  <si>
    <t>189.8898694956292</t>
  </si>
  <si>
    <t>26.955313887021305</t>
  </si>
  <si>
    <t>103.53294000000001</t>
  </si>
  <si>
    <t>41.08857767388409</t>
  </si>
  <si>
    <t>142.68602232611593</t>
  </si>
  <si>
    <t>183.77460000000002</t>
  </si>
  <si>
    <t>18.580887603681234</t>
  </si>
  <si>
    <t>37.10751239631877</t>
  </si>
  <si>
    <t>111.60000000000001</t>
  </si>
  <si>
    <t>17.13442454531252</t>
  </si>
  <si>
    <t>25.29317545468748</t>
  </si>
  <si>
    <t>11.58122115543587</t>
  </si>
  <si>
    <t>62.57001884456413</t>
  </si>
  <si>
    <t>18.897906258258658</t>
  </si>
  <si>
    <t>78.51300374174134</t>
  </si>
  <si>
    <t>18.88895093980303</t>
  </si>
  <si>
    <t>60.88164906019697</t>
  </si>
  <si>
    <t>10.86692616785905</t>
  </si>
  <si>
    <t>14.803723832140951</t>
  </si>
  <si>
    <t>25.670650000000002</t>
  </si>
  <si>
    <t>89.89790337310242</t>
  </si>
  <si>
    <t>130.58993662689755</t>
  </si>
  <si>
    <t>220.48783999999998</t>
  </si>
  <si>
    <t>10.652242594129035</t>
  </si>
  <si>
    <t>41.303277405870965</t>
  </si>
  <si>
    <t>11.531175897530616</t>
  </si>
  <si>
    <t>26.16802410246939</t>
  </si>
  <si>
    <t>37.699200000000005</t>
  </si>
  <si>
    <t>106.70953863116267</t>
  </si>
  <si>
    <t>173.48806136883735</t>
  </si>
  <si>
    <t>63.52971173522468</t>
  </si>
  <si>
    <t>202.94792826477533</t>
  </si>
  <si>
    <t>70.48738117141774</t>
  </si>
  <si>
    <t>127.07101882858227</t>
  </si>
  <si>
    <t>29.874887806870348</t>
  </si>
  <si>
    <t>72.33412219312966</t>
  </si>
  <si>
    <t>29.67482098674884</t>
  </si>
  <si>
    <t>87.35767901325116</t>
  </si>
  <si>
    <t>29.470616000005776</t>
  </si>
  <si>
    <t>77.83566399999422</t>
  </si>
  <si>
    <t>36.02092238869119</t>
  </si>
  <si>
    <t>152.68165761130882</t>
  </si>
  <si>
    <t>264.65999999999997</t>
  </si>
  <si>
    <t>208.37989590056566</t>
  </si>
  <si>
    <t>686.1913040994344</t>
  </si>
  <si>
    <t>894.5712000000001</t>
  </si>
  <si>
    <t>5.219693522985002</t>
  </si>
  <si>
    <t>12.522186477014996</t>
  </si>
  <si>
    <t>13.039955279074857</t>
  </si>
  <si>
    <t>24.67744472092515</t>
  </si>
  <si>
    <t>37.717400000000005</t>
  </si>
  <si>
    <t>41.44210478480643</t>
  </si>
  <si>
    <t>64.32313521519357</t>
  </si>
  <si>
    <t>33.98888210700477</t>
  </si>
  <si>
    <t>181.23447789299522</t>
  </si>
  <si>
    <t>215.22335999999999</t>
  </si>
  <si>
    <t>17.68627129630849</t>
  </si>
  <si>
    <t>85.39612870369152</t>
  </si>
  <si>
    <t>88.53222138260514</t>
  </si>
  <si>
    <t>273.8888986173949</t>
  </si>
  <si>
    <t>362.42112000000003</t>
  </si>
  <si>
    <t>90.81916508727664</t>
  </si>
  <si>
    <t>468.5968349127234</t>
  </si>
  <si>
    <t>13.678534399261999</t>
  </si>
  <si>
    <t>31.782385600737996</t>
  </si>
  <si>
    <t>45.460919999999994</t>
  </si>
  <si>
    <t>300.52925999999997</t>
  </si>
  <si>
    <t>21.95457125311094</t>
  </si>
  <si>
    <t>57.37876874688905</t>
  </si>
  <si>
    <t>79.33333999999999</t>
  </si>
  <si>
    <t>128.3153609743297</t>
  </si>
  <si>
    <t>164.40895902567027</t>
  </si>
  <si>
    <t>303.6305318249774</t>
  </si>
  <si>
    <t>385.05746817502256</t>
  </si>
  <si>
    <t>16.079418963618224</t>
  </si>
  <si>
    <t>79.09015103638177</t>
  </si>
  <si>
    <t>47.27248991897315</t>
  </si>
  <si>
    <t>92.31529008102683</t>
  </si>
  <si>
    <t>139.58777999999998</t>
  </si>
  <si>
    <t>38.74472069546606</t>
  </si>
  <si>
    <t>103.18917930453394</t>
  </si>
  <si>
    <t>11.55884376271431</t>
  </si>
  <si>
    <t>42.788316237285684</t>
  </si>
  <si>
    <t>54.347159999999995</t>
  </si>
  <si>
    <t>20.25570480344433</t>
  </si>
  <si>
    <t>27.697895196555663</t>
  </si>
  <si>
    <t>47.953599999999994</t>
  </si>
  <si>
    <t>66.19359048767458</t>
  </si>
  <si>
    <t>176.4914595123254</t>
  </si>
  <si>
    <t>43.940814395697714</t>
  </si>
  <si>
    <t>167.22255560430224</t>
  </si>
  <si>
    <t>211.16336999999996</t>
  </si>
  <si>
    <t>217.46999999999997</t>
  </si>
  <si>
    <t>108.86750662608779</t>
  </si>
  <si>
    <t>213.7155333739122</t>
  </si>
  <si>
    <t>47.88571648423415</t>
  </si>
  <si>
    <t>75.31120351576584</t>
  </si>
  <si>
    <t>123.19691999999999</t>
  </si>
  <si>
    <t>47.571846398653705</t>
  </si>
  <si>
    <t>39.28685131974291</t>
  </si>
  <si>
    <t>128.46714868025708</t>
  </si>
  <si>
    <t>160.72225893710484</t>
  </si>
  <si>
    <t>197.29118106289516</t>
  </si>
  <si>
    <t>43.642864855531805</t>
  </si>
  <si>
    <t>121.65912905108814</t>
  </si>
  <si>
    <t>266.1568709489119</t>
  </si>
  <si>
    <t>387.81600000000003</t>
  </si>
  <si>
    <t>100.91924783920729</t>
  </si>
  <si>
    <t>150.09723216079274</t>
  </si>
  <si>
    <t>251.01648000000003</t>
  </si>
  <si>
    <t>31.15756511472712</t>
  </si>
  <si>
    <t>77.13439488527288</t>
  </si>
  <si>
    <t>10.821354357905875</t>
  </si>
  <si>
    <t>55.385995642094116</t>
  </si>
  <si>
    <t>66.20734999999999</t>
  </si>
  <si>
    <t>19.247977163222473</t>
  </si>
  <si>
    <t>41.49452283677753</t>
  </si>
  <si>
    <t>73.54414173454674</t>
  </si>
  <si>
    <t>134.50213826545328</t>
  </si>
  <si>
    <t>208.04628000000002</t>
  </si>
  <si>
    <t>28.64366791472297</t>
  </si>
  <si>
    <t>48.95105208527704</t>
  </si>
  <si>
    <t>77.59472000000001</t>
  </si>
  <si>
    <t>7.406120038346327</t>
  </si>
  <si>
    <t>20.267919961653675</t>
  </si>
  <si>
    <t>28.310548474625122</t>
  </si>
  <si>
    <t>44.478931525374875</t>
  </si>
  <si>
    <t>38.52222081170878</t>
  </si>
  <si>
    <t>121.83345918829123</t>
  </si>
  <si>
    <t>30.422350322007333</t>
  </si>
  <si>
    <t>82.39540967799266</t>
  </si>
  <si>
    <t>112.81775999999999</t>
  </si>
  <si>
    <t>92.70034638631643</t>
  </si>
  <si>
    <t>198.08005361368356</t>
  </si>
  <si>
    <t>135.70510000000002</t>
  </si>
  <si>
    <t>92.25978323599628</t>
  </si>
  <si>
    <t>396.54281676400365</t>
  </si>
  <si>
    <t>488.8025999999999</t>
  </si>
  <si>
    <t>23.424424921042544</t>
  </si>
  <si>
    <t>89.13101507895746</t>
  </si>
  <si>
    <t>109.52681215250982</t>
  </si>
  <si>
    <t>201.47430784749014</t>
  </si>
  <si>
    <t>311.00111999999996</t>
  </si>
  <si>
    <t>23.23147756281604</t>
  </si>
  <si>
    <t>118.39384243718398</t>
  </si>
  <si>
    <t>141.62532000000002</t>
  </si>
  <si>
    <t>25.55071929600679</t>
  </si>
  <si>
    <t>57.14707070399322</t>
  </si>
  <si>
    <t>82.69779000000001</t>
  </si>
  <si>
    <t>137.96550000000002</t>
  </si>
  <si>
    <t>183.09759999999997</t>
  </si>
  <si>
    <t>118.37755309841978</t>
  </si>
  <si>
    <t>158.71684690158023</t>
  </si>
  <si>
    <t>52.51201569495433</t>
  </si>
  <si>
    <t>130.46374430504568</t>
  </si>
  <si>
    <t>93.15451724396547</t>
  </si>
  <si>
    <t>144.8675827560345</t>
  </si>
  <si>
    <t>238.02209999999997</t>
  </si>
  <si>
    <t>105.95255132954082</t>
  </si>
  <si>
    <t>513.4440086704592</t>
  </si>
  <si>
    <t>18.109571573314838</t>
  </si>
  <si>
    <t>28.425468426685164</t>
  </si>
  <si>
    <t>25.578061126446244</t>
  </si>
  <si>
    <t>128.99624887355378</t>
  </si>
  <si>
    <t>154.57431000000003</t>
  </si>
  <si>
    <t>4.1195326903264675</t>
  </si>
  <si>
    <t>8.923607309673532</t>
  </si>
  <si>
    <t>23.331268961612366</t>
  </si>
  <si>
    <t>98.40117103838763</t>
  </si>
  <si>
    <t>96.44702099885671</t>
  </si>
  <si>
    <t>278.8810590011433</t>
  </si>
  <si>
    <t>300.92639999999994</t>
  </si>
  <si>
    <t>142.0959567555235</t>
  </si>
  <si>
    <t>457.5370767790007</t>
  </si>
  <si>
    <t>583.9102832209992</t>
  </si>
  <si>
    <t>139.77091945299472</t>
  </si>
  <si>
    <t>183.42636000000002</t>
  </si>
  <si>
    <t>26.86348225364648</t>
  </si>
  <si>
    <t>149.65981774635355</t>
  </si>
  <si>
    <t>176.52330000000003</t>
  </si>
  <si>
    <t>10.018189102103378</t>
  </si>
  <si>
    <t>18.169970897896622</t>
  </si>
  <si>
    <t>5.875582620367815</t>
  </si>
  <si>
    <t>31.94505737963219</t>
  </si>
  <si>
    <t>37.820640000000004</t>
  </si>
  <si>
    <t>24.566320964816022</t>
  </si>
  <si>
    <t>55.287079035183986</t>
  </si>
  <si>
    <t>79.85340000000001</t>
  </si>
  <si>
    <t>40.117864345064106</t>
  </si>
  <si>
    <t>102.7292356549359</t>
  </si>
  <si>
    <t>1264.0005232875585</t>
  </si>
  <si>
    <t>2156.3317999999995</t>
  </si>
  <si>
    <t>97.53050929701817</t>
  </si>
  <si>
    <t>300.0191407029818</t>
  </si>
  <si>
    <t>63.71225912992813</t>
  </si>
  <si>
    <t>173.23434087007186</t>
  </si>
  <si>
    <t>73.40183595132015</t>
  </si>
  <si>
    <t>315.5646140486798</t>
  </si>
  <si>
    <t>388.96644999999995</t>
  </si>
  <si>
    <t>164.80905777704547</t>
  </si>
  <si>
    <t>246.15318222295454</t>
  </si>
  <si>
    <t>92.53497011461926</t>
  </si>
  <si>
    <t>120.96022988538078</t>
  </si>
  <si>
    <t>213.49520000000004</t>
  </si>
  <si>
    <t>22.342924202650728</t>
  </si>
  <si>
    <t>48.059635797349266</t>
  </si>
  <si>
    <t>12.896016951802551</t>
  </si>
  <si>
    <t>42.05426304819745</t>
  </si>
  <si>
    <t>28.667648765738775</t>
  </si>
  <si>
    <t>39.75323123426122</t>
  </si>
  <si>
    <t>22.511822092302232</t>
  </si>
  <si>
    <t>51.977817907697776</t>
  </si>
  <si>
    <t>74.48964000000001</t>
  </si>
  <si>
    <t>24.926788883369625</t>
  </si>
  <si>
    <t>140.10717111663038</t>
  </si>
  <si>
    <t>37.47957476837424</t>
  </si>
  <si>
    <t>48.00682523162576</t>
  </si>
  <si>
    <t>19.147132756508405</t>
  </si>
  <si>
    <t>73.04256000000001</t>
  </si>
  <si>
    <t>153.82376523923926</t>
  </si>
  <si>
    <t>526.7330347607608</t>
  </si>
  <si>
    <t>680.5568000000001</t>
  </si>
  <si>
    <t>14.42404167069748</t>
  </si>
  <si>
    <t>30.982158329302518</t>
  </si>
  <si>
    <t>154.31487134344948</t>
  </si>
  <si>
    <t>231.69039999999998</t>
  </si>
  <si>
    <t>6.851112715872183</t>
  </si>
  <si>
    <t>11.076887284127817</t>
  </si>
  <si>
    <t>125.94406406613706</t>
  </si>
  <si>
    <t>283.7899359338629</t>
  </si>
  <si>
    <t>38.74872959143971</t>
  </si>
  <si>
    <t>58.38173040856029</t>
  </si>
  <si>
    <t>14.320949287493338</t>
  </si>
  <si>
    <t>20.811000712506665</t>
  </si>
  <si>
    <t>88.57246301960706</t>
  </si>
  <si>
    <t>181.84673698039293</t>
  </si>
  <si>
    <t>8.028317695254607</t>
  </si>
  <si>
    <t>14.809002304745395</t>
  </si>
  <si>
    <t>22.837320000000002</t>
  </si>
  <si>
    <t>23.94963356351466</t>
  </si>
  <si>
    <t>38.94786643648535</t>
  </si>
  <si>
    <t>62.89750000000001</t>
  </si>
  <si>
    <t>214.02303999999998</t>
  </si>
  <si>
    <t>2.9178824815632325</t>
  </si>
  <si>
    <t>5.519117518436769</t>
  </si>
  <si>
    <t>8.437000000000001</t>
  </si>
  <si>
    <t>48.35223281710451</t>
  </si>
  <si>
    <t>125.02116000000001</t>
  </si>
  <si>
    <t>67.49777052082575</t>
  </si>
  <si>
    <t>86.79302947917427</t>
  </si>
  <si>
    <t>154.29080000000002</t>
  </si>
  <si>
    <t>29.766753364575294</t>
  </si>
  <si>
    <t>27.239497342816236</t>
  </si>
  <si>
    <t>76.90258265718377</t>
  </si>
  <si>
    <t>28.682059673687583</t>
  </si>
  <si>
    <t>55.760400326312414</t>
  </si>
  <si>
    <t>94.92147757576106</t>
  </si>
  <si>
    <t>247.13354242423895</t>
  </si>
  <si>
    <t>15.39922380753331</t>
  </si>
  <si>
    <t>65.25392000000001</t>
  </si>
  <si>
    <t>7.898948045562051</t>
  </si>
  <si>
    <t>43.255611954437946</t>
  </si>
  <si>
    <t>72.42624211018878</t>
  </si>
  <si>
    <t>130.06736788981124</t>
  </si>
  <si>
    <t>202.49361000000002</t>
  </si>
  <si>
    <t>11.539845704785279</t>
  </si>
  <si>
    <t>46.02559429521472</t>
  </si>
  <si>
    <t>57.565439999999995</t>
  </si>
  <si>
    <t>6.071220255809784</t>
  </si>
  <si>
    <t>24.326429744190214</t>
  </si>
  <si>
    <t>46.710300000000004</t>
  </si>
  <si>
    <t>233.77967999999998</t>
  </si>
  <si>
    <t>314.21999999999997</t>
  </si>
  <si>
    <t>62.22243769136125</t>
  </si>
  <si>
    <t>76.14790230863875</t>
  </si>
  <si>
    <t>37.36813227364706</t>
  </si>
  <si>
    <t>129.48924772635294</t>
  </si>
  <si>
    <t>172.18208259461107</t>
  </si>
  <si>
    <t>334.29281740538886</t>
  </si>
  <si>
    <t>506.47489999999993</t>
  </si>
  <si>
    <t>14.01048639102578</t>
  </si>
  <si>
    <t>59.65139736841441</t>
  </si>
  <si>
    <t>98.10476263158561</t>
  </si>
  <si>
    <t>157.75616000000002</t>
  </si>
  <si>
    <t>41.925655149236476</t>
  </si>
  <si>
    <t>124.60554485076354</t>
  </si>
  <si>
    <t>13.729285971813365</t>
  </si>
  <si>
    <t>16.877434028186638</t>
  </si>
  <si>
    <t>30.606720000000003</t>
  </si>
  <si>
    <t>63.229332459175765</t>
  </si>
  <si>
    <t>96.99486754082426</t>
  </si>
  <si>
    <t>160.22420000000002</t>
  </si>
  <si>
    <t>46.46303617581793</t>
  </si>
  <si>
    <t>74.03400382418208</t>
  </si>
  <si>
    <t>120.49704000000001</t>
  </si>
  <si>
    <t>79.08995579677675</t>
  </si>
  <si>
    <t>126.47228420322325</t>
  </si>
  <si>
    <t>43.230463739321635</t>
  </si>
  <si>
    <t>171.0283362606784</t>
  </si>
  <si>
    <t>214.25880000000004</t>
  </si>
  <si>
    <t>332.70000000000005</t>
  </si>
  <si>
    <t>41.52799997251907</t>
  </si>
  <si>
    <t>128.83768002748093</t>
  </si>
  <si>
    <t>38.291783981727264</t>
  </si>
  <si>
    <t>65.05446601827273</t>
  </si>
  <si>
    <t>64.23179415069868</t>
  </si>
  <si>
    <t>184.83460584930134</t>
  </si>
  <si>
    <t>249.06640000000002</t>
  </si>
  <si>
    <t>22.96390031239105</t>
  </si>
  <si>
    <t>31.25135968760895</t>
  </si>
  <si>
    <t>29.337495805278706</t>
  </si>
  <si>
    <t>110.50750419472129</t>
  </si>
  <si>
    <t>80.41063375568459</t>
  </si>
  <si>
    <t>25.258607750647784</t>
  </si>
  <si>
    <t>38.76139224935221</t>
  </si>
  <si>
    <t>98.96884982550054</t>
  </si>
  <si>
    <t>242.0409101744995</t>
  </si>
  <si>
    <t>9.717136878526262</t>
  </si>
  <si>
    <t>19.050573121473743</t>
  </si>
  <si>
    <t>28.767710000000005</t>
  </si>
  <si>
    <t>58.69430743865378</t>
  </si>
  <si>
    <t>78.91617256134622</t>
  </si>
  <si>
    <t>10.600895748766632</t>
  </si>
  <si>
    <t>53.08675425123337</t>
  </si>
  <si>
    <t>63.687650000000005</t>
  </si>
  <si>
    <t>23.946183529394673</t>
  </si>
  <si>
    <t>50.63901647060533</t>
  </si>
  <si>
    <t>60.776158599334224</t>
  </si>
  <si>
    <t>96.03936140066577</t>
  </si>
  <si>
    <t>26.971020260673413</t>
  </si>
  <si>
    <t>80.09573973932659</t>
  </si>
  <si>
    <t>33.58829581863079</t>
  </si>
  <si>
    <t>51.11944418136921</t>
  </si>
  <si>
    <t>23.985479530817415</t>
  </si>
  <si>
    <t>34.252440469182595</t>
  </si>
  <si>
    <t>58.23792000000001</t>
  </si>
  <si>
    <t>32.246541675750386</t>
  </si>
  <si>
    <t>81.75841999999999</t>
  </si>
  <si>
    <t>169.1680531723277</t>
  </si>
  <si>
    <t>482.1113068276723</t>
  </si>
  <si>
    <t>170.86591085481047</t>
  </si>
  <si>
    <t>218.51764914518947</t>
  </si>
  <si>
    <t>389.38355999999993</t>
  </si>
  <si>
    <t>412.91999999999996</t>
  </si>
  <si>
    <t>452.18838581196906</t>
  </si>
  <si>
    <t>963.1880941880311</t>
  </si>
  <si>
    <t>1415.3764800000001</t>
  </si>
  <si>
    <t>374.38464000000005</t>
  </si>
  <si>
    <t>24.469016935118134</t>
  </si>
  <si>
    <t>102.62106306488187</t>
  </si>
  <si>
    <t>119.28095311347869</t>
  </si>
  <si>
    <t>287.2534868865213</t>
  </si>
  <si>
    <t>406.53443999999996</t>
  </si>
  <si>
    <t>65.96236867672326</t>
  </si>
  <si>
    <t>129.51263132327674</t>
  </si>
  <si>
    <t>42.95323640224632</t>
  </si>
  <si>
    <t>171.8232035977537</t>
  </si>
  <si>
    <t>165.46177481426116</t>
  </si>
  <si>
    <t>202.2559051857388</t>
  </si>
  <si>
    <t>35.39938310710697</t>
  </si>
  <si>
    <t>43.491156892893045</t>
  </si>
  <si>
    <t>78.89054000000002</t>
  </si>
  <si>
    <t>152.2862831164217</t>
  </si>
  <si>
    <t>795.0951168835783</t>
  </si>
  <si>
    <t>27.291759161404045</t>
  </si>
  <si>
    <t>36.81644083859595</t>
  </si>
  <si>
    <t>9.187520861579046</t>
  </si>
  <si>
    <t>25.526169138420954</t>
  </si>
  <si>
    <t>31.504294078241998</t>
  </si>
  <si>
    <t>59.99262726963231</t>
  </si>
  <si>
    <t>9.389060700971086</t>
  </si>
  <si>
    <t>20.624099299028916</t>
  </si>
  <si>
    <t>30.013160000000003</t>
  </si>
  <si>
    <t>19.666486279720672</t>
  </si>
  <si>
    <t>53.023453720279335</t>
  </si>
  <si>
    <t>36.89550836719032</t>
  </si>
  <si>
    <t>83.59901163280966</t>
  </si>
  <si>
    <t>120.49451999999998</t>
  </si>
  <si>
    <t>34.561137355131486</t>
  </si>
  <si>
    <t>57.435642644868516</t>
  </si>
  <si>
    <t>16.372263633178413</t>
  </si>
  <si>
    <t>72.52744000000001</t>
  </si>
  <si>
    <t>48.28151820779523</t>
  </si>
  <si>
    <t>48.864959999999996</t>
  </si>
  <si>
    <t>37.373107291528086</t>
  </si>
  <si>
    <t>59.64869270847193</t>
  </si>
  <si>
    <t>97.02180000000001</t>
  </si>
  <si>
    <t>27.234894666386282</t>
  </si>
  <si>
    <t>132.27390533361373</t>
  </si>
  <si>
    <t>109.56446768394065</t>
  </si>
  <si>
    <t>253.72401231605934</t>
  </si>
  <si>
    <t>339.90000000000003</t>
  </si>
  <si>
    <t>59.032869290705236</t>
  </si>
  <si>
    <t>137.43940000000003</t>
  </si>
  <si>
    <t>154.60000000000002</t>
  </si>
  <si>
    <t>40.54526794027491</t>
  </si>
  <si>
    <t>70.25966205972509</t>
  </si>
  <si>
    <t>67.54850321935369</t>
  </si>
  <si>
    <t>115.98474999999999</t>
  </si>
  <si>
    <t>121.44999999999999</t>
  </si>
  <si>
    <t>21.020866366955133</t>
  </si>
  <si>
    <t>73.93683363304486</t>
  </si>
  <si>
    <t>94.95769999999999</t>
  </si>
  <si>
    <t>7.578927933654555</t>
  </si>
  <si>
    <t>21.65794206634545</t>
  </si>
  <si>
    <t>29.236870000000003</t>
  </si>
  <si>
    <t>76.88059044516393</t>
  </si>
  <si>
    <t>146.77990955483605</t>
  </si>
  <si>
    <t>223.66049999999998</t>
  </si>
  <si>
    <t>3.467266652169428</t>
  </si>
  <si>
    <t>18.15766334783057</t>
  </si>
  <si>
    <t>223.25411579171353</t>
  </si>
  <si>
    <t>285.60513000000003</t>
  </si>
  <si>
    <t>37.35202136132231</t>
  </si>
  <si>
    <t>58.13482863867768</t>
  </si>
  <si>
    <t>95.48684999999999</t>
  </si>
  <si>
    <t>18.798744853027145</t>
  </si>
  <si>
    <t>68.45742514697287</t>
  </si>
  <si>
    <t>87.25617000000001</t>
  </si>
  <si>
    <t>19.07380089021501</t>
  </si>
  <si>
    <t>67.61329910978499</t>
  </si>
  <si>
    <t>36.005536613009696</t>
  </si>
  <si>
    <t>130.6528633869903</t>
  </si>
  <si>
    <t>3.2502826853975737</t>
  </si>
  <si>
    <t>12.969417314602422</t>
  </si>
  <si>
    <t>16.219699999999996</t>
  </si>
  <si>
    <t>60.96144026193777</t>
  </si>
  <si>
    <t>82.78403973806225</t>
  </si>
  <si>
    <t>143.74548000000001</t>
  </si>
  <si>
    <t>7.504901534624333</t>
  </si>
  <si>
    <t>15.728778465375667</t>
  </si>
  <si>
    <t>31.740000000000002</t>
  </si>
  <si>
    <t>9.200487609461113</t>
  </si>
  <si>
    <t>17.158012390538882</t>
  </si>
  <si>
    <t>26.358499999999996</t>
  </si>
  <si>
    <t>95.16366016965276</t>
  </si>
  <si>
    <t>259.8280198303472</t>
  </si>
  <si>
    <t>11.710258347261203</t>
  </si>
  <si>
    <t>74.15835076404923</t>
  </si>
  <si>
    <t>112.39622923595078</t>
  </si>
  <si>
    <t>186.55458000000002</t>
  </si>
  <si>
    <t>11.223880277417777</t>
  </si>
  <si>
    <t>50.018439722582215</t>
  </si>
  <si>
    <t>61.24231999999999</t>
  </si>
  <si>
    <t>29.595384803870672</t>
  </si>
  <si>
    <t>91.03257519612932</t>
  </si>
  <si>
    <t>120.62795999999999</t>
  </si>
  <si>
    <t>44.154921845673556</t>
  </si>
  <si>
    <t>83.49147815432644</t>
  </si>
  <si>
    <t>11.683758294499391</t>
  </si>
  <si>
    <t>23.02924170550061</t>
  </si>
  <si>
    <t>220.00075705250765</t>
  </si>
  <si>
    <t>301.45732294749246</t>
  </si>
  <si>
    <t>521.4580800000001</t>
  </si>
  <si>
    <t>7.654118972334228</t>
  </si>
  <si>
    <t>23.72444102766577</t>
  </si>
  <si>
    <t>31.378559999999997</t>
  </si>
  <si>
    <t>39.683193384401285</t>
  </si>
  <si>
    <t>62.30642661559872</t>
  </si>
  <si>
    <t>139.14000000000001</t>
  </si>
  <si>
    <t>27.309640560680634</t>
  </si>
  <si>
    <t>135.45421943931936</t>
  </si>
  <si>
    <t>132.0346960144875</t>
  </si>
  <si>
    <t>349.63450398551254</t>
  </si>
  <si>
    <t>481.66920000000005</t>
  </si>
  <si>
    <t>26.73559696060518</t>
  </si>
  <si>
    <t>38.956303039394825</t>
  </si>
  <si>
    <t>153.51715432138866</t>
  </si>
  <si>
    <t>404.81452567861146</t>
  </si>
  <si>
    <t>558.3316800000001</t>
  </si>
  <si>
    <t>619.6800000000001</t>
  </si>
  <si>
    <t>24.598899275545918</t>
  </si>
  <si>
    <t>99.30554072445408</t>
  </si>
  <si>
    <t>6.103253865072325</t>
  </si>
  <si>
    <t>34.28995613492767</t>
  </si>
  <si>
    <t>40.393209999999996</t>
  </si>
  <si>
    <t>55.865342966240405</t>
  </si>
  <si>
    <t>128.4502170337596</t>
  </si>
  <si>
    <t>9.470604128624561</t>
  </si>
  <si>
    <t>25.832645871375437</t>
  </si>
  <si>
    <t>80.23659611834896</t>
  </si>
  <si>
    <t>253.74260388165104</t>
  </si>
  <si>
    <t>9.584499298822742</t>
  </si>
  <si>
    <t>32.06386070117726</t>
  </si>
  <si>
    <t>41.648360000000004</t>
  </si>
  <si>
    <t>15.845985093316223</t>
  </si>
  <si>
    <t>28.205134906683774</t>
  </si>
  <si>
    <t>21.78538008240734</t>
  </si>
  <si>
    <t>27.14965991759266</t>
  </si>
  <si>
    <t>155.3679750196166</t>
  </si>
  <si>
    <t>449.3375249803834</t>
  </si>
  <si>
    <t>6.106467314305798</t>
  </si>
  <si>
    <t>11.906842685694203</t>
  </si>
  <si>
    <t>22.29899125201071</t>
  </si>
  <si>
    <t>72.97188874798928</t>
  </si>
  <si>
    <t>95.27087999999999</t>
  </si>
  <si>
    <t>5.600101612740042</t>
  </si>
  <si>
    <t>11.670138387259959</t>
  </si>
  <si>
    <t>20.51709600769452</t>
  </si>
  <si>
    <t>105.58602399230547</t>
  </si>
  <si>
    <t>126.10311999999999</t>
  </si>
  <si>
    <t>24.554657866973955</t>
  </si>
  <si>
    <t>100.80109213302606</t>
  </si>
  <si>
    <t>125.35575000000001</t>
  </si>
  <si>
    <t>67.43994397549906</t>
  </si>
  <si>
    <t>171.27717602450093</t>
  </si>
  <si>
    <t>19.161710267275126</t>
  </si>
  <si>
    <t>87.70458973272487</t>
  </si>
  <si>
    <t>39.811699273575115</t>
  </si>
  <si>
    <t>80.85430072642488</t>
  </si>
  <si>
    <t>41.48143514713098</t>
  </si>
  <si>
    <t>98.33488485286904</t>
  </si>
  <si>
    <t>139.81632000000002</t>
  </si>
  <si>
    <t>18.602597358062155</t>
  </si>
  <si>
    <t>95.99860264193784</t>
  </si>
  <si>
    <t>114.60119999999999</t>
  </si>
  <si>
    <t>52.397445243982276</t>
  </si>
  <si>
    <t>100.34647475601773</t>
  </si>
  <si>
    <t>41.44410389553994</t>
  </si>
  <si>
    <t>93.16316610446006</t>
  </si>
  <si>
    <t>13.193641943340914</t>
  </si>
  <si>
    <t>21.953878056659086</t>
  </si>
  <si>
    <t>39.226196055730554</t>
  </si>
  <si>
    <t>133.15482394426942</t>
  </si>
  <si>
    <t>172.38101999999998</t>
  </si>
  <si>
    <t>12.400760257605864</t>
  </si>
  <si>
    <t>30.136839742394134</t>
  </si>
  <si>
    <t>36.902144467663405</t>
  </si>
  <si>
    <t>59.00773110872734</t>
  </si>
  <si>
    <t>300.17866889127265</t>
  </si>
  <si>
    <t>189.18001858183862</t>
  </si>
  <si>
    <t>277.09858141816136</t>
  </si>
  <si>
    <t>40.72729740876825</t>
  </si>
  <si>
    <t>50.48388259123173</t>
  </si>
  <si>
    <t>91.21117999999998</t>
  </si>
  <si>
    <t>26.97344362162908</t>
  </si>
  <si>
    <t>53.763156378370915</t>
  </si>
  <si>
    <t>27.66637060673662</t>
  </si>
  <si>
    <t>40.950829393263376</t>
  </si>
  <si>
    <t>17.703540872835262</t>
  </si>
  <si>
    <t>83.04645912716474</t>
  </si>
  <si>
    <t>136.97275593210446</t>
  </si>
  <si>
    <t>174.23569406789557</t>
  </si>
  <si>
    <t>87.20219729416476</t>
  </si>
  <si>
    <t>471.54324270583515</t>
  </si>
  <si>
    <t>558.7454399999999</t>
  </si>
  <si>
    <t>107.13725854130695</t>
  </si>
  <si>
    <t>152.25174145869306</t>
  </si>
  <si>
    <t>58.25732704679112</t>
  </si>
  <si>
    <t>151.6328729532089</t>
  </si>
  <si>
    <t>209.89020000000002</t>
  </si>
  <si>
    <t>276.90000000000003</t>
  </si>
  <si>
    <t>15.236914422575648</t>
  </si>
  <si>
    <t>24.315765577424354</t>
  </si>
  <si>
    <t>192.7149889294518</t>
  </si>
  <si>
    <t>131.29588629289395</t>
  </si>
  <si>
    <t>306.64583999999996</t>
  </si>
  <si>
    <t>14.974489836332936</t>
  </si>
  <si>
    <t>28.416850163667064</t>
  </si>
  <si>
    <t>52.10734295419077</t>
  </si>
  <si>
    <t>145.38224999999997</t>
  </si>
  <si>
    <t>172.04999999999998</t>
  </si>
  <si>
    <t>124.62841048040367</t>
  </si>
  <si>
    <t>207.77535999999998</t>
  </si>
  <si>
    <t>24.35800590680671</t>
  </si>
  <si>
    <t>67.67757409319329</t>
  </si>
  <si>
    <t>16.838717634505514</t>
  </si>
  <si>
    <t>81.28678236549447</t>
  </si>
  <si>
    <t>98.12549999999999</t>
  </si>
  <si>
    <t>103.28999999999999</t>
  </si>
  <si>
    <t>129.29944247355783</t>
  </si>
  <si>
    <t>215.70255752644218</t>
  </si>
  <si>
    <t>32.98237632583597</t>
  </si>
  <si>
    <t>70.83922367416403</t>
  </si>
  <si>
    <t>14.135122127306424</t>
  </si>
  <si>
    <t>35.522597872693574</t>
  </si>
  <si>
    <t>235.18852161676955</t>
  </si>
  <si>
    <t>335.2704783832304</t>
  </si>
  <si>
    <t>786.8399999999999</t>
  </si>
  <si>
    <t>60.666254927855896</t>
  </si>
  <si>
    <t>81.17324252406843</t>
  </si>
  <si>
    <t>117.37755747593158</t>
  </si>
  <si>
    <t>124.46246983398234</t>
  </si>
  <si>
    <t>166.2445701660176</t>
  </si>
  <si>
    <t>290.70703999999995</t>
  </si>
  <si>
    <t>113.2369708329625</t>
  </si>
  <si>
    <t>150.20934916703746</t>
  </si>
  <si>
    <t>263.44631999999996</t>
  </si>
  <si>
    <t>171.99794305397447</t>
  </si>
  <si>
    <t>231.3450569460255</t>
  </si>
  <si>
    <t>403.34299999999996</t>
  </si>
  <si>
    <t>14.036035957580161</t>
  </si>
  <si>
    <t>51.877464042419824</t>
  </si>
  <si>
    <t>65.91349999999998</t>
  </si>
  <si>
    <t>30.88778760139077</t>
  </si>
  <si>
    <t>52.827712398609236</t>
  </si>
  <si>
    <t>28.929490590658787</t>
  </si>
  <si>
    <t>108.76754940934123</t>
  </si>
  <si>
    <t>137.69704000000002</t>
  </si>
  <si>
    <t>67.69815326470365</t>
  </si>
  <si>
    <t>326.51696673529636</t>
  </si>
  <si>
    <t>11.591682747541103</t>
  </si>
  <si>
    <t>40.525600000000004</t>
  </si>
  <si>
    <t>7.988588387704233</t>
  </si>
  <si>
    <t>29.435751612295768</t>
  </si>
  <si>
    <t>39.684143594626605</t>
  </si>
  <si>
    <t>81.62396233750431</t>
  </si>
  <si>
    <t>208.0477976624957</t>
  </si>
  <si>
    <t>87.59385214153738</t>
  </si>
  <si>
    <t>192.23254785846265</t>
  </si>
  <si>
    <t>279.82640000000004</t>
  </si>
  <si>
    <t>70.29269303440611</t>
  </si>
  <si>
    <t>371.45730696559394</t>
  </si>
  <si>
    <t>441.75000000000006</t>
  </si>
  <si>
    <t>14.327180428332603</t>
  </si>
  <si>
    <t>46.215819571667396</t>
  </si>
  <si>
    <t>25.211700000000004</t>
  </si>
  <si>
    <t>21.268162862560118</t>
  </si>
  <si>
    <t>75.27330713743989</t>
  </si>
  <si>
    <t>27.17951602680887</t>
  </si>
  <si>
    <t>146.34246397319114</t>
  </si>
  <si>
    <t>226.53000000000003</t>
  </si>
  <si>
    <t>9.159514986045782</t>
  </si>
  <si>
    <t>31.66360501395422</t>
  </si>
  <si>
    <t>102.06899999999999</t>
  </si>
  <si>
    <t>53.72514491085762</t>
  </si>
  <si>
    <t>83.37181508914237</t>
  </si>
  <si>
    <t>58.93171559754731</t>
  </si>
  <si>
    <t>78.16810440245268</t>
  </si>
  <si>
    <t>27.90688081127078</t>
  </si>
  <si>
    <t>89.14630918872922</t>
  </si>
  <si>
    <t>26.968457085417512</t>
  </si>
  <si>
    <t>63.02291291458248</t>
  </si>
  <si>
    <t>89.99136999999999</t>
  </si>
  <si>
    <t>89.76619167788019</t>
  </si>
  <si>
    <t>139.84819832211983</t>
  </si>
  <si>
    <t>229.61439000000001</t>
  </si>
  <si>
    <t>67.57560376880542</t>
  </si>
  <si>
    <t>128.76779623119455</t>
  </si>
  <si>
    <t>196.34339999999997</t>
  </si>
  <si>
    <t>234.29999999999998</t>
  </si>
  <si>
    <t>48.698673576719756</t>
  </si>
  <si>
    <t>158.58749642328021</t>
  </si>
  <si>
    <t>207.28616999999997</t>
  </si>
  <si>
    <t>325.40999999999997</t>
  </si>
  <si>
    <t>17.524859947633058</t>
  </si>
  <si>
    <t>26.932799999999997</t>
  </si>
  <si>
    <t>19.873490021463667</t>
  </si>
  <si>
    <t>85.43946997853634</t>
  </si>
  <si>
    <t>60.53432436210578</t>
  </si>
  <si>
    <t>116.82517563789425</t>
  </si>
  <si>
    <t>177.35950000000003</t>
  </si>
  <si>
    <t>22.360679742796066</t>
  </si>
  <si>
    <t>38.189920257203944</t>
  </si>
  <si>
    <t>60.55060000000001</t>
  </si>
  <si>
    <t>12.286797209884654</t>
  </si>
  <si>
    <t>53.963792790115335</t>
  </si>
  <si>
    <t>66.25058999999999</t>
  </si>
  <si>
    <t>31.304819887385307</t>
  </si>
  <si>
    <t>99.53070011261467</t>
  </si>
  <si>
    <t>130.83551999999997</t>
  </si>
  <si>
    <t>12.615215077900562</t>
  </si>
  <si>
    <t>20.91380492209944</t>
  </si>
  <si>
    <t>13.991168829598152</t>
  </si>
  <si>
    <t>58.63124117040185</t>
  </si>
  <si>
    <t>17.689392681218123</t>
  </si>
  <si>
    <t>58.797917318781884</t>
  </si>
  <si>
    <t>76.48731000000001</t>
  </si>
  <si>
    <t>11.817730458048416</t>
  </si>
  <si>
    <t>18.430429541951582</t>
  </si>
  <si>
    <t>124.5529312378971</t>
  </si>
  <si>
    <t>264.01986876210293</t>
  </si>
  <si>
    <t>388.57280000000003</t>
  </si>
  <si>
    <t>31.03871054603954</t>
  </si>
  <si>
    <t>61.104369453960445</t>
  </si>
  <si>
    <t>92.14307999999998</t>
  </si>
  <si>
    <t>101.52159999999999</t>
  </si>
  <si>
    <t>26.71856570374223</t>
  </si>
  <si>
    <t>100.21033429625777</t>
  </si>
  <si>
    <t>138.79173482673175</t>
  </si>
  <si>
    <t>196.2800651732683</t>
  </si>
  <si>
    <t>335.07180000000005</t>
  </si>
  <si>
    <t>49.78338885613067</t>
  </si>
  <si>
    <t>74.18831114386934</t>
  </si>
  <si>
    <t>123.97170000000001</t>
  </si>
  <si>
    <t>4.891928516797684</t>
  </si>
  <si>
    <t>15.858331483202317</t>
  </si>
  <si>
    <t>23.402642518633378</t>
  </si>
  <si>
    <t>45.00347748136662</t>
  </si>
  <si>
    <t>42.05751387433267</t>
  </si>
  <si>
    <t>79.12816612566733</t>
  </si>
  <si>
    <t>107.66106718895139</t>
  </si>
  <si>
    <t>372.9952728110487</t>
  </si>
  <si>
    <t>480.6563400000001</t>
  </si>
  <si>
    <t>825.8700000000001</t>
  </si>
  <si>
    <t>77.46464669902309</t>
  </si>
  <si>
    <t>212.00485330097695</t>
  </si>
  <si>
    <t>289.46950000000004</t>
  </si>
  <si>
    <t>17.068501447900793</t>
  </si>
  <si>
    <t>48.364749999999994</t>
  </si>
  <si>
    <t>33.53971327231129</t>
  </si>
  <si>
    <t>119.7955667276887</t>
  </si>
  <si>
    <t>153.33527999999998</t>
  </si>
  <si>
    <t>49.718579531359794</t>
  </si>
  <si>
    <t>69.78822046864022</t>
  </si>
  <si>
    <t>119.50680000000001</t>
  </si>
  <si>
    <t>56.32377941266088</t>
  </si>
  <si>
    <t>113.00132058733914</t>
  </si>
  <si>
    <t>169.32510000000002</t>
  </si>
  <si>
    <t>187.41540513482028</t>
  </si>
  <si>
    <t>261.5906348651797</t>
  </si>
  <si>
    <t>8.165164851024358</t>
  </si>
  <si>
    <t>10.861195148975643</t>
  </si>
  <si>
    <t>6.9327974040112075</t>
  </si>
  <si>
    <t>18.829502595988792</t>
  </si>
  <si>
    <t>23.90080857809221</t>
  </si>
  <si>
    <t>78.23910000000001</t>
  </si>
  <si>
    <t>8.338378472616057</t>
  </si>
  <si>
    <t>45.10514152738394</t>
  </si>
  <si>
    <t>37.018335985932865</t>
  </si>
  <si>
    <t>104.44870401406713</t>
  </si>
  <si>
    <t>47.44036785583426</t>
  </si>
  <si>
    <t>5.198359723658491</t>
  </si>
  <si>
    <t>28.171080276341506</t>
  </si>
  <si>
    <t>13.852078538658239</t>
  </si>
  <si>
    <t>29.40327962037928</t>
  </si>
  <si>
    <t>92.73101037962073</t>
  </si>
  <si>
    <t>122.13429000000001</t>
  </si>
  <si>
    <t>68.35118812601584</t>
  </si>
  <si>
    <t>193.57107187398415</t>
  </si>
  <si>
    <t>35.89258652579204</t>
  </si>
  <si>
    <t>73.01029347420797</t>
  </si>
  <si>
    <t>108.90288000000001</t>
  </si>
  <si>
    <t>4.975655940632425</t>
  </si>
  <si>
    <t>10.487064059367574</t>
  </si>
  <si>
    <t>18.783063680087203</t>
  </si>
  <si>
    <t>36.61501631991279</t>
  </si>
  <si>
    <t>55.39807999999999</t>
  </si>
  <si>
    <t>105.57908746360641</t>
  </si>
  <si>
    <t>306.5582725363936</t>
  </si>
  <si>
    <t>29.65988406739604</t>
  </si>
  <si>
    <t>31.256472771638045</t>
  </si>
  <si>
    <t>156.05792722836196</t>
  </si>
  <si>
    <t>37.11712886298102</t>
  </si>
  <si>
    <t>64.65439113701899</t>
  </si>
  <si>
    <t>101.77152000000001</t>
  </si>
  <si>
    <t>34.66977655402215</t>
  </si>
  <si>
    <t>136.34810344597784</t>
  </si>
  <si>
    <t>22.277767089578603</t>
  </si>
  <si>
    <t>110.86272000000001</t>
  </si>
  <si>
    <t>54.757130134105395</t>
  </si>
  <si>
    <t>102.03274986589462</t>
  </si>
  <si>
    <t>71.45549642055283</t>
  </si>
  <si>
    <t>94.13850357944716</t>
  </si>
  <si>
    <t>59.88453559263169</t>
  </si>
  <si>
    <t>115.07934440736832</t>
  </si>
  <si>
    <t>174.96388000000002</t>
  </si>
  <si>
    <t>29.084286358178417</t>
  </si>
  <si>
    <t>130.04455364182158</t>
  </si>
  <si>
    <t>156.50644848332442</t>
  </si>
  <si>
    <t>203.03400000000002</t>
  </si>
  <si>
    <t>16.427962050436236</t>
  </si>
  <si>
    <t>53.120197949563774</t>
  </si>
  <si>
    <t>69.54816000000001</t>
  </si>
  <si>
    <t>397.8912000000001</t>
  </si>
  <si>
    <t>520.8000000000001</t>
  </si>
  <si>
    <t>23.231148415963446</t>
  </si>
  <si>
    <t>54.33421158403655</t>
  </si>
  <si>
    <t>50.485059269233545</t>
  </si>
  <si>
    <t>272.58598073076644</t>
  </si>
  <si>
    <t>19.557776892599932</t>
  </si>
  <si>
    <t>79.70966310740008</t>
  </si>
  <si>
    <t>99.26744000000001</t>
  </si>
  <si>
    <t>19.531196594189993</t>
  </si>
  <si>
    <t>122.68423999999999</t>
  </si>
  <si>
    <t>57.88410749211019</t>
  </si>
  <si>
    <t>88.65128999999999</t>
  </si>
  <si>
    <t>67.38513574027749</t>
  </si>
  <si>
    <t>134.17130425972246</t>
  </si>
  <si>
    <t>201.55643999999995</t>
  </si>
  <si>
    <t>243.71999999999997</t>
  </si>
  <si>
    <t>107.08010783280864</t>
  </si>
  <si>
    <t>192.7566921671914</t>
  </si>
  <si>
    <t>299.83680000000004</t>
  </si>
  <si>
    <t>19.168983574816867</t>
  </si>
  <si>
    <t>26.42101642518313</t>
  </si>
  <si>
    <t>45.589999999999996</t>
  </si>
  <si>
    <t>46.67038544139653</t>
  </si>
  <si>
    <t>95.37903455860346</t>
  </si>
  <si>
    <t>170.2529021299569</t>
  </si>
  <si>
    <t>295.5724578700431</t>
  </si>
  <si>
    <t>25.719400407149237</t>
  </si>
  <si>
    <t>99.06081959285078</t>
  </si>
  <si>
    <t>124.78022000000001</t>
  </si>
  <si>
    <t>74.35726866436713</t>
  </si>
  <si>
    <t>118.06177133563287</t>
  </si>
  <si>
    <t>90.70081836541598</t>
  </si>
  <si>
    <t>126.87742163458404</t>
  </si>
  <si>
    <t>217.57824000000002</t>
  </si>
  <si>
    <t>60.06076375675602</t>
  </si>
  <si>
    <t>74.07083624324397</t>
  </si>
  <si>
    <t>21.565154659426057</t>
  </si>
  <si>
    <t>95.87788534057394</t>
  </si>
  <si>
    <t>184.1296507467831</t>
  </si>
  <si>
    <t>515.5053492532169</t>
  </si>
  <si>
    <t>76.00398098054592</t>
  </si>
  <si>
    <t>145.35425901945408</t>
  </si>
  <si>
    <t>17.76149813748465</t>
  </si>
  <si>
    <t>96.66346186251535</t>
  </si>
  <si>
    <t>101.90449533437868</t>
  </si>
  <si>
    <t>143.07974466562135</t>
  </si>
  <si>
    <t>244.98424000000003</t>
  </si>
  <si>
    <t>254.7576816650002</t>
  </si>
  <si>
    <t>52.732213322866556</t>
  </si>
  <si>
    <t>237.17386667713342</t>
  </si>
  <si>
    <t>10.974616880868162</t>
  </si>
  <si>
    <t>58.881463119131844</t>
  </si>
  <si>
    <t>199.70063999999996</t>
  </si>
  <si>
    <t>9.581452473508158</t>
  </si>
  <si>
    <t>28.098547526491842</t>
  </si>
  <si>
    <t>46.127792257471825</t>
  </si>
  <si>
    <t>75.48083774252817</t>
  </si>
  <si>
    <t>121.60862999999999</t>
  </si>
  <si>
    <t>35.148115723214985</t>
  </si>
  <si>
    <t>116.47788427678499</t>
  </si>
  <si>
    <t>151.62599999999998</t>
  </si>
  <si>
    <t>11.418540350789126</t>
  </si>
  <si>
    <t>30.53206964921088</t>
  </si>
  <si>
    <t>41.950610000000005</t>
  </si>
  <si>
    <t>68.57680839486126</t>
  </si>
  <si>
    <t>118.29759160513875</t>
  </si>
  <si>
    <t>5.793021407257653</t>
  </si>
  <si>
    <t>8.793278592742348</t>
  </si>
  <si>
    <t>14.586300000000001</t>
  </si>
  <si>
    <t>17.817888880228423</t>
  </si>
  <si>
    <t>67.91379111977157</t>
  </si>
  <si>
    <t>19.98048961663963</t>
  </si>
  <si>
    <t>70.68281038336038</t>
  </si>
  <si>
    <t>52.25934744589087</t>
  </si>
  <si>
    <t>73.71325255410913</t>
  </si>
  <si>
    <t>88.39085146069783</t>
  </si>
  <si>
    <t>142.10889853930217</t>
  </si>
  <si>
    <t>97.11747705624308</t>
  </si>
  <si>
    <t>153.83868294375694</t>
  </si>
  <si>
    <t>44.66333970143803</t>
  </si>
  <si>
    <t>63.37410029856196</t>
  </si>
  <si>
    <t>108.03743999999999</t>
  </si>
  <si>
    <t>14.065235775439373</t>
  </si>
  <si>
    <t>23.71541422456063</t>
  </si>
  <si>
    <t>45.09983805930686</t>
  </si>
  <si>
    <t>78.28320194069312</t>
  </si>
  <si>
    <t>123.38303999999998</t>
  </si>
  <si>
    <t>68.87968168956552</t>
  </si>
  <si>
    <t>126.0326183104345</t>
  </si>
  <si>
    <t>194.91230000000002</t>
  </si>
  <si>
    <t>13.675614969654248</t>
  </si>
  <si>
    <t>68.82590503034575</t>
  </si>
  <si>
    <t>17.032705239939304</t>
  </si>
  <si>
    <t>58.83901476006071</t>
  </si>
  <si>
    <t>75.87172000000001</t>
  </si>
  <si>
    <t>17.70290058207418</t>
  </si>
  <si>
    <t>68.95681941792583</t>
  </si>
  <si>
    <t>86.65972000000001</t>
  </si>
  <si>
    <t>5.255042005032408</t>
  </si>
  <si>
    <t>25.082957994967593</t>
  </si>
  <si>
    <t>123.21660711603349</t>
  </si>
  <si>
    <t>253.9276728839665</t>
  </si>
  <si>
    <t>39.14767245144179</t>
  </si>
  <si>
    <t>117.31775999999999</t>
  </si>
  <si>
    <t>57.28743496754076</t>
  </si>
  <si>
    <t>77.76328503245922</t>
  </si>
  <si>
    <t>135.05071999999998</t>
  </si>
  <si>
    <t>15.019239997334779</t>
  </si>
  <si>
    <t>68.24345000266523</t>
  </si>
  <si>
    <t>4.236610400790315</t>
  </si>
  <si>
    <t>14.074309599209684</t>
  </si>
  <si>
    <t>26.402715384928058</t>
  </si>
  <si>
    <t>148.07052461507195</t>
  </si>
  <si>
    <t>15.928233605885467</t>
  </si>
  <si>
    <t>53.62376639411454</t>
  </si>
  <si>
    <t>14.939773399141863</t>
  </si>
  <si>
    <t>54.52732660085814</t>
  </si>
  <si>
    <t>6.402413963996178</t>
  </si>
  <si>
    <t>25.68524603600382</t>
  </si>
  <si>
    <t>37.04967810310164</t>
  </si>
  <si>
    <t>75.27707189689835</t>
  </si>
  <si>
    <t>112.32674999999999</t>
  </si>
  <si>
    <t>96.48267848314754</t>
  </si>
  <si>
    <t>193.6692815168525</t>
  </si>
  <si>
    <t>290.15196000000003</t>
  </si>
  <si>
    <t>45.291616883099806</t>
  </si>
  <si>
    <t>130.6879031169002</t>
  </si>
  <si>
    <t>16.82658734404582</t>
  </si>
  <si>
    <t>72.26147265595418</t>
  </si>
  <si>
    <t>23.45972608806929</t>
  </si>
  <si>
    <t>42.830713911930715</t>
  </si>
  <si>
    <t>42.84176090910131</t>
  </si>
  <si>
    <t>202.9114390908987</t>
  </si>
  <si>
    <t>245.75320000000002</t>
  </si>
  <si>
    <t>27.605546361156613</t>
  </si>
  <si>
    <t>88.46825363884338</t>
  </si>
  <si>
    <t>116.07379999999999</t>
  </si>
  <si>
    <t>5.683074726455121</t>
  </si>
  <si>
    <t>13.167965273544876</t>
  </si>
  <si>
    <t>18.851039999999998</t>
  </si>
  <si>
    <t>6.8089776697736255</t>
  </si>
  <si>
    <t>9.405642330226378</t>
  </si>
  <si>
    <t>16.214620000000004</t>
  </si>
  <si>
    <t>48.84391334860203</t>
  </si>
  <si>
    <t>88.43287665139798</t>
  </si>
  <si>
    <t>8.753811616729493</t>
  </si>
  <si>
    <t>57.974399999999996</t>
  </si>
  <si>
    <t>112.11839999999998</t>
  </si>
  <si>
    <t>20.50523595319519</t>
  </si>
  <si>
    <t>34.165324046804805</t>
  </si>
  <si>
    <t>54.670559999999995</t>
  </si>
  <si>
    <t>32.06017692501672</t>
  </si>
  <si>
    <t>76.11262307498329</t>
  </si>
  <si>
    <t>108.17280000000001</t>
  </si>
  <si>
    <t>90.16110774372888</t>
  </si>
  <si>
    <t>113.3612922562711</t>
  </si>
  <si>
    <t>203.52239999999998</t>
  </si>
  <si>
    <t>34.13441503175575</t>
  </si>
  <si>
    <t>74.42169496824425</t>
  </si>
  <si>
    <t>114.39000000000001</t>
  </si>
  <si>
    <t>28.957127627569243</t>
  </si>
  <si>
    <t>47.996112372430765</t>
  </si>
  <si>
    <t>76.95324000000001</t>
  </si>
  <si>
    <t>72.49160368657962</t>
  </si>
  <si>
    <t>93.19911631342038</t>
  </si>
  <si>
    <t>56.32123115429788</t>
  </si>
  <si>
    <t>84.62956884570211</t>
  </si>
  <si>
    <t>38.83193251574019</t>
  </si>
  <si>
    <t>57.611867484259804</t>
  </si>
  <si>
    <t>56.49660817043316</t>
  </si>
  <si>
    <t>108.57299182956685</t>
  </si>
  <si>
    <t>46.02576521061772</t>
  </si>
  <si>
    <t>86.65619478938225</t>
  </si>
  <si>
    <t>132.68195999999998</t>
  </si>
  <si>
    <t>16.996421213658284</t>
  </si>
  <si>
    <t>25.87285878634172</t>
  </si>
  <si>
    <t>60.79107978475879</t>
  </si>
  <si>
    <t>18.324377133245378</t>
  </si>
  <si>
    <t>87.33018286675463</t>
  </si>
  <si>
    <t>63.85699625451184</t>
  </si>
  <si>
    <t>320.91100374548813</t>
  </si>
  <si>
    <t>42.99752229631608</t>
  </si>
  <si>
    <t>111.61203770368394</t>
  </si>
  <si>
    <t>154.60956000000002</t>
  </si>
  <si>
    <t>275.68891459109466</t>
  </si>
  <si>
    <t>700.8853854089053</t>
  </si>
  <si>
    <t>33.89890669276255</t>
  </si>
  <si>
    <t>108.93619330723743</t>
  </si>
  <si>
    <t>142.83509999999998</t>
  </si>
  <si>
    <t>18.275378722048096</t>
  </si>
  <si>
    <t>54.14605403694371</t>
  </si>
  <si>
    <t>149.54124000000002</t>
  </si>
  <si>
    <t>24.56918774879432</t>
  </si>
  <si>
    <t>129.4782122512057</t>
  </si>
  <si>
    <t>84.21749287399359</t>
  </si>
  <si>
    <t>279.6839471260064</t>
  </si>
  <si>
    <t>19.904273826239404</t>
  </si>
  <si>
    <t>52.08764617376059</t>
  </si>
  <si>
    <t>28.64414760787311</t>
  </si>
  <si>
    <t>69.34989239212689</t>
  </si>
  <si>
    <t>6.401944949022553</t>
  </si>
  <si>
    <t>30.087165050977443</t>
  </si>
  <si>
    <t>39.02142593402766</t>
  </si>
  <si>
    <t>80.46957406597234</t>
  </si>
  <si>
    <t>55.86970112363373</t>
  </si>
  <si>
    <t>78.31021887636625</t>
  </si>
  <si>
    <t>134.17991999999998</t>
  </si>
  <si>
    <t>17.53074768923861</t>
  </si>
  <si>
    <t>96.98193231076138</t>
  </si>
  <si>
    <t>114.51267999999999</t>
  </si>
  <si>
    <t>50.837469810295715</t>
  </si>
  <si>
    <t>122.26979018970428</t>
  </si>
  <si>
    <t>20.882707303673904</t>
  </si>
  <si>
    <t>32.125772696326095</t>
  </si>
  <si>
    <t>116.41195717215828</t>
  </si>
  <si>
    <t>179.23839999999998</t>
  </si>
  <si>
    <t>25.587703373600206</t>
  </si>
  <si>
    <t>103.60450662639978</t>
  </si>
  <si>
    <t>215.83141366105167</t>
  </si>
  <si>
    <t>485.3876263389484</t>
  </si>
  <si>
    <t>701.2190400000001</t>
  </si>
  <si>
    <t>786.1200000000001</t>
  </si>
  <si>
    <t>56.92032540277671</t>
  </si>
  <si>
    <t>128.7388145972233</t>
  </si>
  <si>
    <t>34.310424751591114</t>
  </si>
  <si>
    <t>103.94160000000001</t>
  </si>
  <si>
    <t>3.744451619810185</t>
  </si>
  <si>
    <t>20.47034838018981</t>
  </si>
  <si>
    <t>24.214799999999997</t>
  </si>
  <si>
    <t>16.63766691244455</t>
  </si>
  <si>
    <t>28.87845308755545</t>
  </si>
  <si>
    <t>202.04739708616597</t>
  </si>
  <si>
    <t>448.29999999999995</t>
  </si>
  <si>
    <t>190.93473126381198</t>
  </si>
  <si>
    <t>242.48006873618803</t>
  </si>
  <si>
    <t>445.90000000000003</t>
  </si>
  <si>
    <t>14.86205406649686</t>
  </si>
  <si>
    <t>38.80650593350314</t>
  </si>
  <si>
    <t>49.91336706333644</t>
  </si>
  <si>
    <t>152.14647293666357</t>
  </si>
  <si>
    <t>111.81660291919457</t>
  </si>
  <si>
    <t>163.46567708080545</t>
  </si>
  <si>
    <t>29.42027739821563</t>
  </si>
  <si>
    <t>142.56648260178437</t>
  </si>
  <si>
    <t>308.21999999999997</t>
  </si>
  <si>
    <t>94.09711926004971</t>
  </si>
  <si>
    <t>243.40048073995027</t>
  </si>
  <si>
    <t>104.80000000000001</t>
  </si>
  <si>
    <t>39.457729637879666</t>
  </si>
  <si>
    <t>48.94927036212033</t>
  </si>
  <si>
    <t>43.22916527392557</t>
  </si>
  <si>
    <t>58.74347472607443</t>
  </si>
  <si>
    <t>41.538094395494625</t>
  </si>
  <si>
    <t>168.45140560450537</t>
  </si>
  <si>
    <t>22.430475751100857</t>
  </si>
  <si>
    <t>37.03576424889915</t>
  </si>
  <si>
    <t>59.466240000000006</t>
  </si>
  <si>
    <t>37.68941350685793</t>
  </si>
  <si>
    <t>139.14886649314207</t>
  </si>
  <si>
    <t>5.5350632975566825</t>
  </si>
  <si>
    <t>31.240136702443316</t>
  </si>
  <si>
    <t>34.98405883850741</t>
  </si>
  <si>
    <t>7.285762627807557</t>
  </si>
  <si>
    <t>14.062837372192444</t>
  </si>
  <si>
    <t>11.492298082379364</t>
  </si>
  <si>
    <t>32.640201917620644</t>
  </si>
  <si>
    <t>44.13250000000001</t>
  </si>
  <si>
    <t>857.5228000000001</t>
  </si>
  <si>
    <t>69.03394610458581</t>
  </si>
  <si>
    <t>85.58119389541419</t>
  </si>
  <si>
    <t>2.7331921279074365</t>
  </si>
  <si>
    <t>14.657897872092562</t>
  </si>
  <si>
    <t>66.00142135644207</t>
  </si>
  <si>
    <t>109.39897864355792</t>
  </si>
  <si>
    <t>150.25647999999998</t>
  </si>
  <si>
    <t>7.667656086899065</t>
  </si>
  <si>
    <t>21.549723913100934</t>
  </si>
  <si>
    <t>59.846838521506356</t>
  </si>
  <si>
    <t>103.88341147849366</t>
  </si>
  <si>
    <t>13.871159991227316</t>
  </si>
  <si>
    <t>31.938800008772688</t>
  </si>
  <si>
    <t>45.809960000000004</t>
  </si>
  <si>
    <t>287.4245625067105</t>
  </si>
  <si>
    <t>251.96871951917365</t>
  </si>
  <si>
    <t>494.9602804808263</t>
  </si>
  <si>
    <t>48.43375237621569</t>
  </si>
  <si>
    <t>137.9230476237843</t>
  </si>
  <si>
    <t>43.57386051013455</t>
  </si>
  <si>
    <t>127.94808948986542</t>
  </si>
  <si>
    <t>171.52194999999998</t>
  </si>
  <si>
    <t>125.50604807895121</t>
  </si>
  <si>
    <t>236.71110192104874</t>
  </si>
  <si>
    <t>362.21714999999995</t>
  </si>
  <si>
    <t>566.8499999999999</t>
  </si>
  <si>
    <t>40.56089596620242</t>
  </si>
  <si>
    <t>94.82982403379756</t>
  </si>
  <si>
    <t>24.238338025228046</t>
  </si>
  <si>
    <t>53.038901974771946</t>
  </si>
  <si>
    <t>77.27723999999999</t>
  </si>
  <si>
    <t>40.41646463047715</t>
  </si>
  <si>
    <t>139.70753536952284</t>
  </si>
  <si>
    <t>26.615382280676734</t>
  </si>
  <si>
    <t>41.25949771932327</t>
  </si>
  <si>
    <t>18.942976115895775</t>
  </si>
  <si>
    <t>83.84038388410423</t>
  </si>
  <si>
    <t>23.537419283021876</t>
  </si>
  <si>
    <t>33.82027071697812</t>
  </si>
  <si>
    <t>24.58815017778576</t>
  </si>
  <si>
    <t>31.875369822214235</t>
  </si>
  <si>
    <t>56.463519999999995</t>
  </si>
  <si>
    <t>560.6225999999999</t>
  </si>
  <si>
    <t>75.76485863545406</t>
  </si>
  <si>
    <t>482.11300000000006</t>
  </si>
  <si>
    <t>3.062868572432083</t>
  </si>
  <si>
    <t>4.029431427567918</t>
  </si>
  <si>
    <t>7.092300000000001</t>
  </si>
  <si>
    <t>24.26248129274309</t>
  </si>
  <si>
    <t>58.739918707256905</t>
  </si>
  <si>
    <t>13.285471609864757</t>
  </si>
  <si>
    <t>38.472928390135245</t>
  </si>
  <si>
    <t>126.01024000000001</t>
  </si>
  <si>
    <t>112.11253382709529</t>
  </si>
  <si>
    <t>10.142495822229368</t>
  </si>
  <si>
    <t>24.54092417777063</t>
  </si>
  <si>
    <t>17.540926291880105</t>
  </si>
  <si>
    <t>62.959050000000005</t>
  </si>
  <si>
    <t>17.997685341202896</t>
  </si>
  <si>
    <t>40.875414658797105</t>
  </si>
  <si>
    <t>108.45855692895657</t>
  </si>
  <si>
    <t>332.92854307104346</t>
  </si>
  <si>
    <t>441.38710000000003</t>
  </si>
  <si>
    <t>136.0324888284614</t>
  </si>
  <si>
    <t>559.8228511715387</t>
  </si>
  <si>
    <t>695.8553400000001</t>
  </si>
  <si>
    <t>741.0600000000001</t>
  </si>
  <si>
    <t>58.107138261285684</t>
  </si>
  <si>
    <t>139.6724617387143</t>
  </si>
  <si>
    <t>28.938451081521336</t>
  </si>
  <si>
    <t>84.38566891847867</t>
  </si>
  <si>
    <t>113.32412000000001</t>
  </si>
  <si>
    <t>66.96690000000001</t>
  </si>
  <si>
    <t>14.615677212294862</t>
  </si>
  <si>
    <t>32.55872278770513</t>
  </si>
  <si>
    <t>47.17439999999999</t>
  </si>
  <si>
    <t>19.840693008493247</t>
  </si>
  <si>
    <t>39.03370699150675</t>
  </si>
  <si>
    <t>7.474755908874592</t>
  </si>
  <si>
    <t>30.544604091125407</t>
  </si>
  <si>
    <t>152.35463114566028</t>
  </si>
  <si>
    <t>391.3207288543397</t>
  </si>
  <si>
    <t>120.58721832676684</t>
  </si>
  <si>
    <t>225.05094167323318</t>
  </si>
  <si>
    <t>15.629862245887978</t>
  </si>
  <si>
    <t>60.204377754112016</t>
  </si>
  <si>
    <t>47.112411298554946</t>
  </si>
  <si>
    <t>87.26248870144505</t>
  </si>
  <si>
    <t>19.283006344824074</t>
  </si>
  <si>
    <t>64.09284365517593</t>
  </si>
  <si>
    <t>12.935805466148402</t>
  </si>
  <si>
    <t>28.030199999999997</t>
  </si>
  <si>
    <t>12.22735788444735</t>
  </si>
  <si>
    <t>46.05810211555266</t>
  </si>
  <si>
    <t>58.28546000000001</t>
  </si>
  <si>
    <t>35.07539370031124</t>
  </si>
  <si>
    <t>71.60866629968876</t>
  </si>
  <si>
    <t>6.371549515166086</t>
  </si>
  <si>
    <t>12.51837048483391</t>
  </si>
  <si>
    <t>18.889919999999996</t>
  </si>
  <si>
    <t>36.89449788572314</t>
  </si>
  <si>
    <t>101.63483211427688</t>
  </si>
  <si>
    <t>138.52933000000002</t>
  </si>
  <si>
    <t>36.14948654921075</t>
  </si>
  <si>
    <t>71.59959345078926</t>
  </si>
  <si>
    <t>30.31864036175456</t>
  </si>
  <si>
    <t>58.644079638245444</t>
  </si>
  <si>
    <t>148.94651337803066</t>
  </si>
  <si>
    <t>218.42052662196932</t>
  </si>
  <si>
    <t>73.77020970454019</t>
  </si>
  <si>
    <t>15.221005635826543</t>
  </si>
  <si>
    <t>37.31559436417346</t>
  </si>
  <si>
    <t>52.51555828634193</t>
  </si>
  <si>
    <t>207.71044171365807</t>
  </si>
  <si>
    <t>15.345207017200238</t>
  </si>
  <si>
    <t>76.32851298279978</t>
  </si>
  <si>
    <t>91.67372000000002</t>
  </si>
  <si>
    <t>59.322412455846475</t>
  </si>
  <si>
    <t>117.01250754415354</t>
  </si>
  <si>
    <t>12.105791116883836</t>
  </si>
  <si>
    <t>15.290688883116164</t>
  </si>
  <si>
    <t>20.618780726483088</t>
  </si>
  <si>
    <t>72.63459108073886</t>
  </si>
  <si>
    <t>135.93068891926114</t>
  </si>
  <si>
    <t>72.63167999999999</t>
  </si>
  <si>
    <t>16.54341488585655</t>
  </si>
  <si>
    <t>64.51538511414346</t>
  </si>
  <si>
    <t>24.848071045754324</t>
  </si>
  <si>
    <t>54.17345895424569</t>
  </si>
  <si>
    <t>79.02153000000001</t>
  </si>
  <si>
    <t>18.27548080500205</t>
  </si>
  <si>
    <t>29.917899194997954</t>
  </si>
  <si>
    <t>48.193380000000005</t>
  </si>
  <si>
    <t>51.986177146406064</t>
  </si>
  <si>
    <t>122.33266285359393</t>
  </si>
  <si>
    <t>20.28415832986981</t>
  </si>
  <si>
    <t>92.71260000000001</t>
  </si>
  <si>
    <t>130.95000000000002</t>
  </si>
  <si>
    <t>47.20160234008276</t>
  </si>
  <si>
    <t>93.69519765991723</t>
  </si>
  <si>
    <t>140.89679999999998</t>
  </si>
  <si>
    <t>6.117632532215843</t>
  </si>
  <si>
    <t>14.429027467784156</t>
  </si>
  <si>
    <t>18.637213572178794</t>
  </si>
  <si>
    <t>100.5831064278212</t>
  </si>
  <si>
    <t>88.37622682701563</t>
  </si>
  <si>
    <t>108.15729317298438</t>
  </si>
  <si>
    <t>76.51606716730174</t>
  </si>
  <si>
    <t>117.26521283269827</t>
  </si>
  <si>
    <t>27.308644663441726</t>
  </si>
  <si>
    <t>149.6497553365583</t>
  </si>
  <si>
    <t>4.652946636940742</t>
  </si>
  <si>
    <t>15.138413363059259</t>
  </si>
  <si>
    <t>57.081748606740234</t>
  </si>
  <si>
    <t>100.08537139325978</t>
  </si>
  <si>
    <t>28.993003570613148</t>
  </si>
  <si>
    <t>56.630836429386854</t>
  </si>
  <si>
    <t>16.17735519125808</t>
  </si>
  <si>
    <t>26.629254808741926</t>
  </si>
  <si>
    <t>42.806610000000006</t>
  </si>
  <si>
    <t>9.208110710302549</t>
  </si>
  <si>
    <t>48.50994928969745</t>
  </si>
  <si>
    <t>208.81967091036185</t>
  </si>
  <si>
    <t>292.96488000000005</t>
  </si>
  <si>
    <t>44.70693473390165</t>
  </si>
  <si>
    <t>126.53786526609835</t>
  </si>
  <si>
    <t>35.17198582575921</t>
  </si>
  <si>
    <t>31.059942530994533</t>
  </si>
  <si>
    <t>82.46752746900549</t>
  </si>
  <si>
    <t>113.52747000000002</t>
  </si>
  <si>
    <t>143.9694194341979</t>
  </si>
  <si>
    <t>913.4203499999999</t>
  </si>
  <si>
    <t>31.802033497606274</t>
  </si>
  <si>
    <t>57.46142650239372</t>
  </si>
  <si>
    <t>24.011835391898558</t>
  </si>
  <si>
    <t>58.917444608101434</t>
  </si>
  <si>
    <t>82.92927999999999</t>
  </si>
  <si>
    <t>52.019999999999996</t>
  </si>
  <si>
    <t>16.644557242966854</t>
  </si>
  <si>
    <t>74.15998275703315</t>
  </si>
  <si>
    <t>20.24585808671732</t>
  </si>
  <si>
    <t>53.297461913282675</t>
  </si>
  <si>
    <t>76.25435766794277</t>
  </si>
  <si>
    <t>267.66708233205725</t>
  </si>
  <si>
    <t>7.967668309856283</t>
  </si>
  <si>
    <t>27.794451690143713</t>
  </si>
  <si>
    <t>35.762119999999996</t>
  </si>
  <si>
    <t>171.46252293831543</t>
  </si>
  <si>
    <t>277.3530770616846</t>
  </si>
  <si>
    <t>100.60374166866598</t>
  </si>
  <si>
    <t>22.53778976639685</t>
  </si>
  <si>
    <t>31.628530233603144</t>
  </si>
  <si>
    <t>54.16631999999999</t>
  </si>
  <si>
    <t>46.872267010664984</t>
  </si>
  <si>
    <t>66.26688298933503</t>
  </si>
  <si>
    <t>113.13915000000001</t>
  </si>
  <si>
    <t>245.37736607911717</t>
  </si>
  <si>
    <t>509.65873392088275</t>
  </si>
  <si>
    <t>755.0360999999999</t>
  </si>
  <si>
    <t>66.42198236108601</t>
  </si>
  <si>
    <t>34.61876409120204</t>
  </si>
  <si>
    <t>71.62443590879796</t>
  </si>
  <si>
    <t>79.90920000000001</t>
  </si>
  <si>
    <t>45.34442611819884</t>
  </si>
  <si>
    <t>58.59733388180115</t>
  </si>
  <si>
    <t>103.94175999999999</t>
  </si>
  <si>
    <t>69.20250079628218</t>
  </si>
  <si>
    <t>100.40963920371783</t>
  </si>
  <si>
    <t>42.34455713752334</t>
  </si>
  <si>
    <t>143.59808286247664</t>
  </si>
  <si>
    <t>185.94263999999998</t>
  </si>
  <si>
    <t>36.49641062305757</t>
  </si>
  <si>
    <t>95.85896937694245</t>
  </si>
  <si>
    <t>132.35538000000003</t>
  </si>
  <si>
    <t>28.386968545458615</t>
  </si>
  <si>
    <t>64.14421145454139</t>
  </si>
  <si>
    <t>23.726963477797398</t>
  </si>
  <si>
    <t>122.0481965222026</t>
  </si>
  <si>
    <t>58.976448094293595</t>
  </si>
  <si>
    <t>46.82395787746398</t>
  </si>
  <si>
    <t>4.155253202804808</t>
  </si>
  <si>
    <t>22.98520679719519</t>
  </si>
  <si>
    <t>27.140459999999997</t>
  </si>
  <si>
    <t>19.827639032843862</t>
  </si>
  <si>
    <t>46.82300096715615</t>
  </si>
  <si>
    <t>66.65064000000001</t>
  </si>
  <si>
    <t>31.542144369366603</t>
  </si>
  <si>
    <t>50.389215630633394</t>
  </si>
  <si>
    <t>56.79179999999999</t>
  </si>
  <si>
    <t>15.122547796732484</t>
  </si>
  <si>
    <t>44.11893220326751</t>
  </si>
  <si>
    <t>59.241479999999996</t>
  </si>
  <si>
    <t>50.61386627810073</t>
  </si>
  <si>
    <t>92.76981372189927</t>
  </si>
  <si>
    <t>17.43011176646074</t>
  </si>
  <si>
    <t>61.102808233539264</t>
  </si>
  <si>
    <t>72.47146476098003</t>
  </si>
  <si>
    <t>98.08089523901997</t>
  </si>
  <si>
    <t>64.69411196243568</t>
  </si>
  <si>
    <t>98.97876803756434</t>
  </si>
  <si>
    <t>163.67288000000002</t>
  </si>
  <si>
    <t>4.233638002075034</t>
  </si>
  <si>
    <t>12.039951997924964</t>
  </si>
  <si>
    <t>11.190974925790194</t>
  </si>
  <si>
    <t>43.66206507420981</t>
  </si>
  <si>
    <t>54.85304000000001</t>
  </si>
  <si>
    <t>84.89857157999353</t>
  </si>
  <si>
    <t>126.77708842000646</t>
  </si>
  <si>
    <t>16.20734258798261</t>
  </si>
  <si>
    <t>38.61753741201739</t>
  </si>
  <si>
    <t>24.588458998836657</t>
  </si>
  <si>
    <t>126.08914100116336</t>
  </si>
  <si>
    <t>20.666452985178275</t>
  </si>
  <si>
    <t>35.15826701482173</t>
  </si>
  <si>
    <t>55.824720000000006</t>
  </si>
  <si>
    <t>9.067388296591062</t>
  </si>
  <si>
    <t>19.753561703408938</t>
  </si>
  <si>
    <t>132.69567314211736</t>
  </si>
  <si>
    <t>305.76344685788257</t>
  </si>
  <si>
    <t>438.4591199999999</t>
  </si>
  <si>
    <t>458.15999999999997</t>
  </si>
  <si>
    <t>85.55974342859514</t>
  </si>
  <si>
    <t>122.65723657140487</t>
  </si>
  <si>
    <t>62.753048094778165</t>
  </si>
  <si>
    <t>151.64503190522186</t>
  </si>
  <si>
    <t>214.39808000000002</t>
  </si>
  <si>
    <t>32.49023660272189</t>
  </si>
  <si>
    <t>50.327763397278105</t>
  </si>
  <si>
    <t>37.134345909472614</t>
  </si>
  <si>
    <t>133.51165409052737</t>
  </si>
  <si>
    <t>90.83445893402379</t>
  </si>
  <si>
    <t>141.88474106597624</t>
  </si>
  <si>
    <t>232.71920000000003</t>
  </si>
  <si>
    <t>40.47080924472775</t>
  </si>
  <si>
    <t>51.95631075527224</t>
  </si>
  <si>
    <t>92.42711999999999</t>
  </si>
  <si>
    <t>14.635550767329562</t>
  </si>
  <si>
    <t>72.43950923267043</t>
  </si>
  <si>
    <t>12.870480072537887</t>
  </si>
  <si>
    <t>23.038679927462113</t>
  </si>
  <si>
    <t>121.60103224220933</t>
  </si>
  <si>
    <t>177.6578177577906</t>
  </si>
  <si>
    <t>299.25884999999994</t>
  </si>
  <si>
    <t>12.665899826210975</t>
  </si>
  <si>
    <t>28.27381017378903</t>
  </si>
  <si>
    <t>40.939710000000005</t>
  </si>
  <si>
    <t>62.00366468295584</t>
  </si>
  <si>
    <t>281.7945353170442</t>
  </si>
  <si>
    <t>343.79820000000007</t>
  </si>
  <si>
    <t>441.90000000000003</t>
  </si>
  <si>
    <t>59.534763229828194</t>
  </si>
  <si>
    <t>49.71626307094692</t>
  </si>
  <si>
    <t>170.3405769290531</t>
  </si>
  <si>
    <t>220.05684000000002</t>
  </si>
  <si>
    <t>2.8078820721451816</t>
  </si>
  <si>
    <t>12.968117927854818</t>
  </si>
  <si>
    <t>24.41248510325122</t>
  </si>
  <si>
    <t>61.163474896748774</t>
  </si>
  <si>
    <t>9.856039089147188</t>
  </si>
  <si>
    <t>47.07512091085282</t>
  </si>
  <si>
    <t>56.931160000000006</t>
  </si>
  <si>
    <t>9.432405610794156</t>
  </si>
  <si>
    <t>37.22267438920584</t>
  </si>
  <si>
    <t>148.9857989551405</t>
  </si>
  <si>
    <t>33.98773816592258</t>
  </si>
  <si>
    <t>47.12146183407742</t>
  </si>
  <si>
    <t>88.00746977758234</t>
  </si>
  <si>
    <t>301.3088302224176</t>
  </si>
  <si>
    <t>389.31629999999996</t>
  </si>
  <si>
    <t>635.0999999999999</t>
  </si>
  <si>
    <t>40.342308813801296</t>
  </si>
  <si>
    <t>111.02107118619871</t>
  </si>
  <si>
    <t>13.255279421595347</t>
  </si>
  <si>
    <t>17.74310057840465</t>
  </si>
  <si>
    <t>30.998379999999997</t>
  </si>
  <si>
    <t>70.41812725532398</t>
  </si>
  <si>
    <t>137.28843274467604</t>
  </si>
  <si>
    <t>207.70656000000002</t>
  </si>
  <si>
    <t>49.17213372888753</t>
  </si>
  <si>
    <t>78.18850627111247</t>
  </si>
  <si>
    <t>30.91157464810746</t>
  </si>
  <si>
    <t>133.43178535189253</t>
  </si>
  <si>
    <t>97.13361635975852</t>
  </si>
  <si>
    <t>236.35718364024152</t>
  </si>
  <si>
    <t>333.49080000000004</t>
  </si>
  <si>
    <t>117.89225149316708</t>
  </si>
  <si>
    <t>208.60514999999998</t>
  </si>
  <si>
    <t>329.54999999999995</t>
  </si>
  <si>
    <t>11.602466427858793</t>
  </si>
  <si>
    <t>41.19027357214121</t>
  </si>
  <si>
    <t>68.12231482638083</t>
  </si>
  <si>
    <t>173.02518517361918</t>
  </si>
  <si>
    <t>8.437910306396041</t>
  </si>
  <si>
    <t>20.231249693603953</t>
  </si>
  <si>
    <t>28.669159999999994</t>
  </si>
  <si>
    <t>6.386640479689696</t>
  </si>
  <si>
    <t>28.577519520310304</t>
  </si>
  <si>
    <t>36.13170368348783</t>
  </si>
  <si>
    <t>94.72253631651218</t>
  </si>
  <si>
    <t>19.123450970995357</t>
  </si>
  <si>
    <t>39.52838902900464</t>
  </si>
  <si>
    <t>174.24316269538497</t>
  </si>
  <si>
    <t>662.8306973046151</t>
  </si>
  <si>
    <t>837.0738600000001</t>
  </si>
  <si>
    <t>27.444301934480507</t>
  </si>
  <si>
    <t>45.98651806551949</t>
  </si>
  <si>
    <t>87.21000000000001</t>
  </si>
  <si>
    <t>12.191850159074189</t>
  </si>
  <si>
    <t>20.79938984092581</t>
  </si>
  <si>
    <t>14.779921658300914</t>
  </si>
  <si>
    <t>55.458078341699085</t>
  </si>
  <si>
    <t>95.00864343003133</t>
  </si>
  <si>
    <t>147.05571656996864</t>
  </si>
  <si>
    <t>242.06435999999997</t>
  </si>
  <si>
    <t>22.047896006048184</t>
  </si>
  <si>
    <t>49.24910399395181</t>
  </si>
  <si>
    <t>7.252006745094565</t>
  </si>
  <si>
    <t>20.382433254905433</t>
  </si>
  <si>
    <t>27.634439999999998</t>
  </si>
  <si>
    <t>17.22612933128333</t>
  </si>
  <si>
    <t>33.862730668716665</t>
  </si>
  <si>
    <t>76.71000000000001</t>
  </si>
  <si>
    <t>77.23269437006691</t>
  </si>
  <si>
    <t>107.98738562993309</t>
  </si>
  <si>
    <t>35.13314060464582</t>
  </si>
  <si>
    <t>62.96043939535417</t>
  </si>
  <si>
    <t>98.09357999999999</t>
  </si>
  <si>
    <t>29.487619114633247</t>
  </si>
  <si>
    <t>134.08678088536675</t>
  </si>
  <si>
    <t>95.20470456951136</t>
  </si>
  <si>
    <t>206.12009543048862</t>
  </si>
  <si>
    <t>20.58683177012132</t>
  </si>
  <si>
    <t>71.91300822987868</t>
  </si>
  <si>
    <t>16.348583168571494</t>
  </si>
  <si>
    <t>31.831416831428506</t>
  </si>
  <si>
    <t>39.120479421836045</t>
  </si>
  <si>
    <t>61.02936057816395</t>
  </si>
  <si>
    <t>70.47571310331423</t>
  </si>
  <si>
    <t>139.65448689668574</t>
  </si>
  <si>
    <t>210.13019999999997</t>
  </si>
  <si>
    <t>49.61282225016842</t>
  </si>
  <si>
    <t>64.53197774983157</t>
  </si>
  <si>
    <t>114.14479999999999</t>
  </si>
  <si>
    <t>5.626024909523412</t>
  </si>
  <si>
    <t>31.30185509047659</t>
  </si>
  <si>
    <t>5.935132343073413</t>
  </si>
  <si>
    <t>18.26826765692659</t>
  </si>
  <si>
    <t>24.203400000000002</t>
  </si>
  <si>
    <t>15.183691196378987</t>
  </si>
  <si>
    <t>82.83480880362102</t>
  </si>
  <si>
    <t>101.05000000000001</t>
  </si>
  <si>
    <t>259.48245760995076</t>
  </si>
  <si>
    <t>414.88718239004925</t>
  </si>
  <si>
    <t>789.6600000000001</t>
  </si>
  <si>
    <t>59.43699588757789</t>
  </si>
  <si>
    <t>165.9329641124221</t>
  </si>
  <si>
    <t>32.218038335346165</t>
  </si>
  <si>
    <t>43.35956166465384</t>
  </si>
  <si>
    <t>151.80776004809235</t>
  </si>
  <si>
    <t>297.4410399519076</t>
  </si>
  <si>
    <t>449.24879999999996</t>
  </si>
  <si>
    <t>31.978741430151047</t>
  </si>
  <si>
    <t>88.26491856984896</t>
  </si>
  <si>
    <t>36.76078651856545</t>
  </si>
  <si>
    <t>59.189763481434554</t>
  </si>
  <si>
    <t>6.972186494807094</t>
  </si>
  <si>
    <t>29.37959350519291</t>
  </si>
  <si>
    <t>36.351780000000005</t>
  </si>
  <si>
    <t>44.91056026634999</t>
  </si>
  <si>
    <t>67.40527973365002</t>
  </si>
  <si>
    <t>38.850633192530225</t>
  </si>
  <si>
    <t>85.66256680746976</t>
  </si>
  <si>
    <t>124.51319999999998</t>
  </si>
  <si>
    <t>19.956663765978874</t>
  </si>
  <si>
    <t>70.19443623402113</t>
  </si>
  <si>
    <t>77.26694352602391</t>
  </si>
  <si>
    <t>230.1658964739761</t>
  </si>
  <si>
    <t>141.43556833382317</t>
  </si>
  <si>
    <t>227.71839999999997</t>
  </si>
  <si>
    <t>19.898268103125247</t>
  </si>
  <si>
    <t>93.30013189687473</t>
  </si>
  <si>
    <t>113.19839999999998</t>
  </si>
  <si>
    <t>225.34199999999998</t>
  </si>
  <si>
    <t>29.06274044815848</t>
  </si>
  <si>
    <t>82.81917955184153</t>
  </si>
  <si>
    <t>111.88192000000001</t>
  </si>
  <si>
    <t>48.14402326090785</t>
  </si>
  <si>
    <t>57.67110000000001</t>
  </si>
  <si>
    <t>62.550000000000004</t>
  </si>
  <si>
    <t>47.12246275623693</t>
  </si>
  <si>
    <t>90.25173724376307</t>
  </si>
  <si>
    <t>13.615991518184344</t>
  </si>
  <si>
    <t>19.082048481815647</t>
  </si>
  <si>
    <t>32.69803999999999</t>
  </si>
  <si>
    <t>227.44399730764007</t>
  </si>
  <si>
    <t>374.0419526923599</t>
  </si>
  <si>
    <t>50.27420589056021</t>
  </si>
  <si>
    <t>94.76079410943976</t>
  </si>
  <si>
    <t>145.03499999999997</t>
  </si>
  <si>
    <t>36.47566654407774</t>
  </si>
  <si>
    <t>143.81953345592228</t>
  </si>
  <si>
    <t>180.29520000000002</t>
  </si>
  <si>
    <t>15.141318837100073</t>
  </si>
  <si>
    <t>22.29990116289993</t>
  </si>
  <si>
    <t>19.70127496075575</t>
  </si>
  <si>
    <t>29.671345039244255</t>
  </si>
  <si>
    <t>49.372620000000005</t>
  </si>
  <si>
    <t>58.55996176382274</t>
  </si>
  <si>
    <t>107.59875823617725</t>
  </si>
  <si>
    <t>17.96051039184436</t>
  </si>
  <si>
    <t>27.734829608155643</t>
  </si>
  <si>
    <t>26.981301652752933</t>
  </si>
  <si>
    <t>132.34029834724709</t>
  </si>
  <si>
    <t>159.32160000000002</t>
  </si>
  <si>
    <t>48.719516493805095</t>
  </si>
  <si>
    <t>61.872483506194904</t>
  </si>
  <si>
    <t>24.729918993372628</t>
  </si>
  <si>
    <t>33.88708100662736</t>
  </si>
  <si>
    <t>58.61699999999999</t>
  </si>
  <si>
    <t>209.36871631983638</t>
  </si>
  <si>
    <t>78.90778467702982</t>
  </si>
  <si>
    <t>104.50589532297018</t>
  </si>
  <si>
    <t>9.517046006259687</t>
  </si>
  <si>
    <t>14.263313993740315</t>
  </si>
  <si>
    <t>40.77102408563616</t>
  </si>
  <si>
    <t>187.91369591436384</t>
  </si>
  <si>
    <t>62.45867695390757</t>
  </si>
  <si>
    <t>149.48712304609245</t>
  </si>
  <si>
    <t>211.94580000000002</t>
  </si>
  <si>
    <t>56.40708525859402</t>
  </si>
  <si>
    <t>75.53363474140595</t>
  </si>
  <si>
    <t>131.94071999999997</t>
  </si>
  <si>
    <t>28.361088261514347</t>
  </si>
  <si>
    <t>59.52179173848565</t>
  </si>
  <si>
    <t>38.006558932329185</t>
  </si>
  <si>
    <t>68.31152106767081</t>
  </si>
  <si>
    <t>75.34957299975659</t>
  </si>
  <si>
    <t>154.3581470002434</t>
  </si>
  <si>
    <t>14.03412292772897</t>
  </si>
  <si>
    <t>25.933977072271023</t>
  </si>
  <si>
    <t>39.96809999999999</t>
  </si>
  <si>
    <t>327.6825156851295</t>
  </si>
  <si>
    <t>765.5654843148703</t>
  </si>
  <si>
    <t>1093.2479999999998</t>
  </si>
  <si>
    <t>7.309095868053774</t>
  </si>
  <si>
    <t>26.37917413194623</t>
  </si>
  <si>
    <t>52.535277893555715</t>
  </si>
  <si>
    <t>103.60976210644428</t>
  </si>
  <si>
    <t>41.62977766270164</t>
  </si>
  <si>
    <t>93.35806233729834</t>
  </si>
  <si>
    <t>134.98783999999998</t>
  </si>
  <si>
    <t>7.406338434349507</t>
  </si>
  <si>
    <t>33.34374156565049</t>
  </si>
  <si>
    <t>54.90182669021924</t>
  </si>
  <si>
    <t>96.52992330978078</t>
  </si>
  <si>
    <t>151.43175000000002</t>
  </si>
  <si>
    <t>197.95000000000002</t>
  </si>
  <si>
    <t>242.79384798953106</t>
  </si>
  <si>
    <t>751.2381520104689</t>
  </si>
  <si>
    <t>994.0319999999999</t>
  </si>
  <si>
    <t>126.41481332386454</t>
  </si>
  <si>
    <t>235.75322667613554</t>
  </si>
  <si>
    <t>362.1680400000001</t>
  </si>
  <si>
    <t>33.94853880723074</t>
  </si>
  <si>
    <t>47.005601192769255</t>
  </si>
  <si>
    <t>10.070477685014943</t>
  </si>
  <si>
    <t>19.27832231498505</t>
  </si>
  <si>
    <t>29.348799999999994</t>
  </si>
  <si>
    <t>85.09431304826614</t>
  </si>
  <si>
    <t>403.8888069517338</t>
  </si>
  <si>
    <t>488.98311999999993</t>
  </si>
  <si>
    <t>30.226031069182056</t>
  </si>
  <si>
    <t>134.04604893081793</t>
  </si>
  <si>
    <t>31.33462186570145</t>
  </si>
  <si>
    <t>74.90425813429854</t>
  </si>
  <si>
    <t>17.297137385125488</t>
  </si>
  <si>
    <t>48.72254261487452</t>
  </si>
  <si>
    <t>66.01968000000001</t>
  </si>
  <si>
    <t>14.541736413908964</t>
  </si>
  <si>
    <t>36.87226358609103</t>
  </si>
  <si>
    <t>51.413999999999994</t>
  </si>
  <si>
    <t>46.195658875090594</t>
  </si>
  <si>
    <t>58.17434112490941</t>
  </si>
  <si>
    <t>17.613763176182644</t>
  </si>
  <si>
    <t>35.34706682381736</t>
  </si>
  <si>
    <t>115.84575539686284</t>
  </si>
  <si>
    <t>562.7768046031372</t>
  </si>
  <si>
    <t>24.695484387583925</t>
  </si>
  <si>
    <t>30.411395612416086</t>
  </si>
  <si>
    <t>55.10688000000001</t>
  </si>
  <si>
    <t>14.920509436891649</t>
  </si>
  <si>
    <t>44.69792056310835</t>
  </si>
  <si>
    <t>35.03831728236878</t>
  </si>
  <si>
    <t>181.92828271763122</t>
  </si>
  <si>
    <t>156.66617857158445</t>
  </si>
  <si>
    <t>500.2271214284156</t>
  </si>
  <si>
    <t>656.8933000000001</t>
  </si>
  <si>
    <t>95.52021470631121</t>
  </si>
  <si>
    <t>334.6318452936888</t>
  </si>
  <si>
    <t>38.030689044569556</t>
  </si>
  <si>
    <t>81.66895095543045</t>
  </si>
  <si>
    <t>35.27211295475601</t>
  </si>
  <si>
    <t>84.70433704524397</t>
  </si>
  <si>
    <t>119.97644999999999</t>
  </si>
  <si>
    <t>164.0948793046341</t>
  </si>
  <si>
    <t>660.5850606953659</t>
  </si>
  <si>
    <t>186.79703999999995</t>
  </si>
  <si>
    <t>269.15999999999997</t>
  </si>
  <si>
    <t>33.99321404360712</t>
  </si>
  <si>
    <t>58.091425956392875</t>
  </si>
  <si>
    <t>67.63687277775799</t>
  </si>
  <si>
    <t>87.53632722224202</t>
  </si>
  <si>
    <t>6.830612243767121</t>
  </si>
  <si>
    <t>33.63841775623288</t>
  </si>
  <si>
    <t>40.469030000000004</t>
  </si>
  <si>
    <t>45.78798215265613</t>
  </si>
  <si>
    <t>174.87149784734387</t>
  </si>
  <si>
    <t>26.587045026070648</t>
  </si>
  <si>
    <t>40.05195497392935</t>
  </si>
  <si>
    <t>211.16751611134248</t>
  </si>
  <si>
    <t>458.8126438886576</t>
  </si>
  <si>
    <t>669.9801600000001</t>
  </si>
  <si>
    <t>90.59090655529597</t>
  </si>
  <si>
    <t>112.22499344470405</t>
  </si>
  <si>
    <t>202.81590000000003</t>
  </si>
  <si>
    <t>32.754000000000005</t>
  </si>
  <si>
    <t>43.442862108887155</t>
  </si>
  <si>
    <t>83.68153789111287</t>
  </si>
  <si>
    <t>127.12440000000002</t>
  </si>
  <si>
    <t>189.45799695493724</t>
  </si>
  <si>
    <t>249.11304304506274</t>
  </si>
  <si>
    <t>42.751866746309574</t>
  </si>
  <si>
    <t>74.61293325369041</t>
  </si>
  <si>
    <t>117.36479999999999</t>
  </si>
  <si>
    <t>2.1026527931702272</t>
  </si>
  <si>
    <t>10.976147206829772</t>
  </si>
  <si>
    <t>424.42239275161626</t>
  </si>
  <si>
    <t>753.7871072483839</t>
  </si>
  <si>
    <t>1178.2095000000002</t>
  </si>
  <si>
    <t>123.25410184350919</t>
  </si>
  <si>
    <t>143.2899437041143</t>
  </si>
  <si>
    <t>319.1527062958857</t>
  </si>
  <si>
    <t>51.97745068053598</t>
  </si>
  <si>
    <t>131.08254931946402</t>
  </si>
  <si>
    <t>53.294598993101516</t>
  </si>
  <si>
    <t>97.65884100689848</t>
  </si>
  <si>
    <t>38.014696285705654</t>
  </si>
  <si>
    <t>108.37000371429433</t>
  </si>
  <si>
    <t>146.38469999999998</t>
  </si>
  <si>
    <t>190.10999999999999</t>
  </si>
  <si>
    <t>36.10664922128132</t>
  </si>
  <si>
    <t>62.25345077871868</t>
  </si>
  <si>
    <t>28.166480923196033</t>
  </si>
  <si>
    <t>102.60783907680398</t>
  </si>
  <si>
    <t>130.77432000000002</t>
  </si>
  <si>
    <t>56.050207611285614</t>
  </si>
  <si>
    <t>111.86729238871438</t>
  </si>
  <si>
    <t>54.53416610666767</t>
  </si>
  <si>
    <t>222.76583389333234</t>
  </si>
  <si>
    <t>6.452607759793056</t>
  </si>
  <si>
    <t>14.009872240206944</t>
  </si>
  <si>
    <t>91.40357859630001</t>
  </si>
  <si>
    <t>114.47338140369999</t>
  </si>
  <si>
    <t>9.180248690900292</t>
  </si>
  <si>
    <t>27.46455130909971</t>
  </si>
  <si>
    <t>36.644800000000004</t>
  </si>
  <si>
    <t>84.09135018878929</t>
  </si>
  <si>
    <t>111.84031999999999</t>
  </si>
  <si>
    <t>76.17529978530266</t>
  </si>
  <si>
    <t>100.29766021469734</t>
  </si>
  <si>
    <t>35.82867932279174</t>
  </si>
  <si>
    <t>126.60296067720824</t>
  </si>
  <si>
    <t>41.73525500607994</t>
  </si>
  <si>
    <t>150.27974499392005</t>
  </si>
  <si>
    <t>45.233696807206684</t>
  </si>
  <si>
    <t>67.56034319279331</t>
  </si>
  <si>
    <t>49.14714725800431</t>
  </si>
  <si>
    <t>186.39365274199565</t>
  </si>
  <si>
    <t>235.54079999999996</t>
  </si>
  <si>
    <t>267.65999999999997</t>
  </si>
  <si>
    <t>34.99065974238957</t>
  </si>
  <si>
    <t>133.56854025761044</t>
  </si>
  <si>
    <t>50.509590027860156</t>
  </si>
  <si>
    <t>204.19433997213986</t>
  </si>
  <si>
    <t>24.635797817403784</t>
  </si>
  <si>
    <t>69.67709218259623</t>
  </si>
  <si>
    <t>94.31289000000001</t>
  </si>
  <si>
    <t>5.869759620722762</t>
  </si>
  <si>
    <t>12.778480379277235</t>
  </si>
  <si>
    <t>18.648239999999998</t>
  </si>
  <si>
    <t>33.497822382403484</t>
  </si>
  <si>
    <t>163.3569776175965</t>
  </si>
  <si>
    <t>196.85479999999998</t>
  </si>
  <si>
    <t>39.87514428633914</t>
  </si>
  <si>
    <t>53.620855713660866</t>
  </si>
  <si>
    <t>93.49600000000001</t>
  </si>
  <si>
    <t>23.693905475060404</t>
  </si>
  <si>
    <t>86.21996449686921</t>
  </si>
  <si>
    <t>127.45437550313082</t>
  </si>
  <si>
    <t>213.67434000000003</t>
  </si>
  <si>
    <t>111.19964451207531</t>
  </si>
  <si>
    <t>186.60093548792466</t>
  </si>
  <si>
    <t>297.80057999999997</t>
  </si>
  <si>
    <t>504.83647999999994</t>
  </si>
  <si>
    <t>14.323086579279632</t>
  </si>
  <si>
    <t>19.13537342072037</t>
  </si>
  <si>
    <t>80.00279969494875</t>
  </si>
  <si>
    <t>366.3483003050513</t>
  </si>
  <si>
    <t>446.35110000000003</t>
  </si>
  <si>
    <t>45.99230051513055</t>
  </si>
  <si>
    <t>56.47169948486946</t>
  </si>
  <si>
    <t>102.46400000000001</t>
  </si>
  <si>
    <t>38.72293132333843</t>
  </si>
  <si>
    <t>56.279498676661575</t>
  </si>
  <si>
    <t>26.255540529469542</t>
  </si>
  <si>
    <t>34.60889947053045</t>
  </si>
  <si>
    <t>60.864439999999995</t>
  </si>
  <si>
    <t>14.838680383941565</t>
  </si>
  <si>
    <t>30.072039616058433</t>
  </si>
  <si>
    <t>45.105953543240034</t>
  </si>
  <si>
    <t>136.16100000000003</t>
  </si>
  <si>
    <t>127.78963999999999</t>
  </si>
  <si>
    <t>50.15213121140873</t>
  </si>
  <si>
    <t>82.54196878859129</t>
  </si>
  <si>
    <t>132.69410000000002</t>
  </si>
  <si>
    <t>28.34781657086171</t>
  </si>
  <si>
    <t>126.19970342913831</t>
  </si>
  <si>
    <t>154.54752000000002</t>
  </si>
  <si>
    <t>25.12244501074273</t>
  </si>
  <si>
    <t>45.245954989257264</t>
  </si>
  <si>
    <t>27.524063712244384</t>
  </si>
  <si>
    <t>154.48713628775562</t>
  </si>
  <si>
    <t>28.477752926743733</t>
  </si>
  <si>
    <t>35.17433707325626</t>
  </si>
  <si>
    <t>63.652089999999994</t>
  </si>
  <si>
    <t>15.725456718421455</t>
  </si>
  <si>
    <t>25.661893281578543</t>
  </si>
  <si>
    <t>40.61786868305545</t>
  </si>
  <si>
    <t>89.00085131694455</t>
  </si>
  <si>
    <t>66.98670000000001</t>
  </si>
  <si>
    <t>49.94805600727821</t>
  </si>
  <si>
    <t>132.79850399272178</t>
  </si>
  <si>
    <t>14.988431197808879</t>
  </si>
  <si>
    <t>35.31844880219113</t>
  </si>
  <si>
    <t>50.30688000000001</t>
  </si>
  <si>
    <t>68.75153999999999</t>
  </si>
  <si>
    <t>15.156980344745527</t>
  </si>
  <si>
    <t>52.569519655254474</t>
  </si>
  <si>
    <t>13.54046457799054</t>
  </si>
  <si>
    <t>32.62703542200946</t>
  </si>
  <si>
    <t>46.167500000000004</t>
  </si>
  <si>
    <t>23.583206988808733</t>
  </si>
  <si>
    <t>58.63767301119129</t>
  </si>
  <si>
    <t>82.22088000000002</t>
  </si>
  <si>
    <t>36.13751669339776</t>
  </si>
  <si>
    <t>82.93056330660225</t>
  </si>
  <si>
    <t>119.06808000000001</t>
  </si>
  <si>
    <t>20.136805862361626</t>
  </si>
  <si>
    <t>40.61674413763838</t>
  </si>
  <si>
    <t>60.753550000000004</t>
  </si>
  <si>
    <t>6.185572235203127</t>
  </si>
  <si>
    <t>8.175987764796874</t>
  </si>
  <si>
    <t>19.676884000263446</t>
  </si>
  <si>
    <t>24.381815999736556</t>
  </si>
  <si>
    <t>5.814136579419433</t>
  </si>
  <si>
    <t>20.58146342058057</t>
  </si>
  <si>
    <t>20.98873166136464</t>
  </si>
  <si>
    <t>103.52886833863536</t>
  </si>
  <si>
    <t>48.09867429658699</t>
  </si>
  <si>
    <t>77.96324570341301</t>
  </si>
  <si>
    <t>54.059829233432794</t>
  </si>
  <si>
    <t>82.30601076656723</t>
  </si>
  <si>
    <t>136.36584000000002</t>
  </si>
  <si>
    <t>84.43868641262782</t>
  </si>
  <si>
    <t>444.1910735873722</t>
  </si>
  <si>
    <t>41.257188855610444</t>
  </si>
  <si>
    <t>63.440951144389565</t>
  </si>
  <si>
    <t>104.69814000000001</t>
  </si>
  <si>
    <t>53.578044108215366</t>
  </si>
  <si>
    <t>117.33315589178464</t>
  </si>
  <si>
    <t>36.36512171507805</t>
  </si>
  <si>
    <t>100.09647828492196</t>
  </si>
  <si>
    <t>42.606595067153904</t>
  </si>
  <si>
    <t>25.710552086947203</t>
  </si>
  <si>
    <t>24.92592305831603</t>
  </si>
  <si>
    <t>90.30773694168398</t>
  </si>
  <si>
    <t>115.23366000000001</t>
  </si>
  <si>
    <t>32.478072377246235</t>
  </si>
  <si>
    <t>42.24010762275377</t>
  </si>
  <si>
    <t>57.50197814338139</t>
  </si>
  <si>
    <t>131.67902185661862</t>
  </si>
  <si>
    <t>32.220276637969725</t>
  </si>
  <si>
    <t>39.69750336203028</t>
  </si>
  <si>
    <t>71.91778000000001</t>
  </si>
  <si>
    <t>50.22023701639384</t>
  </si>
  <si>
    <t>114.57962298360616</t>
  </si>
  <si>
    <t>97.85459999999999</t>
  </si>
  <si>
    <t>17.30867517608138</t>
  </si>
  <si>
    <t>76.40220482391861</t>
  </si>
  <si>
    <t>93.71087999999999</t>
  </si>
  <si>
    <t>29.316053447358314</t>
  </si>
  <si>
    <t>45.359256552641696</t>
  </si>
  <si>
    <t>74.67531000000001</t>
  </si>
  <si>
    <t>19.332712777342834</t>
  </si>
  <si>
    <t>64.29528722265717</t>
  </si>
  <si>
    <t>21.237354843950087</t>
  </si>
  <si>
    <t>98.90747999999999</t>
  </si>
  <si>
    <t>71.03519799919276</t>
  </si>
  <si>
    <t>102.80040200080721</t>
  </si>
  <si>
    <t>173.83559999999997</t>
  </si>
  <si>
    <t>11.106022287144906</t>
  </si>
  <si>
    <t>27.284737712855094</t>
  </si>
  <si>
    <t>219.89471999999998</t>
  </si>
  <si>
    <t>126.77205000000001</t>
  </si>
  <si>
    <t>24.07674047233229</t>
  </si>
  <si>
    <t>102.01325952766773</t>
  </si>
  <si>
    <t>126.09000000000002</t>
  </si>
  <si>
    <t>14.113892629121494</t>
  </si>
  <si>
    <t>57.86386737087851</t>
  </si>
  <si>
    <t>25.520908039957533</t>
  </si>
  <si>
    <t>34.619061960042465</t>
  </si>
  <si>
    <t>433.54163512595187</t>
  </si>
  <si>
    <t>699.0507648740481</t>
  </si>
  <si>
    <t>33.35331040491416</t>
  </si>
  <si>
    <t>60.64878959508584</t>
  </si>
  <si>
    <t>112.02540980406596</t>
  </si>
  <si>
    <t>137.5531101959341</t>
  </si>
  <si>
    <t>249.57852000000005</t>
  </si>
  <si>
    <t>42.67382276529713</t>
  </si>
  <si>
    <t>68.88057723470287</t>
  </si>
  <si>
    <t>48.17596911055135</t>
  </si>
  <si>
    <t>81.87331088944866</t>
  </si>
  <si>
    <t>37.68588969847003</t>
  </si>
  <si>
    <t>61.93559030152999</t>
  </si>
  <si>
    <t>99.62148000000002</t>
  </si>
  <si>
    <t>127.84981107429488</t>
  </si>
  <si>
    <t>172.77231999999998</t>
  </si>
  <si>
    <t>197.67999999999998</t>
  </si>
  <si>
    <t>43.117111680877045</t>
  </si>
  <si>
    <t>67.58648831912296</t>
  </si>
  <si>
    <t>110.70360000000001</t>
  </si>
  <si>
    <t>41.97942479226674</t>
  </si>
  <si>
    <t>107.16033520773328</t>
  </si>
  <si>
    <t>149.13976000000002</t>
  </si>
  <si>
    <t>37.930949528982666</t>
  </si>
  <si>
    <t>55.39536047101734</t>
  </si>
  <si>
    <t>78.31059366289605</t>
  </si>
  <si>
    <t>265.62220633710393</t>
  </si>
  <si>
    <t>25.251169245798813</t>
  </si>
  <si>
    <t>41.552330754201186</t>
  </si>
  <si>
    <t>17.423825345729853</t>
  </si>
  <si>
    <t>76.18265465427015</t>
  </si>
  <si>
    <t>16.893215141251446</t>
  </si>
  <si>
    <t>41.479344858748554</t>
  </si>
  <si>
    <t>7.366499151819163</t>
  </si>
  <si>
    <t>37.489400848180836</t>
  </si>
  <si>
    <t>42.100010356163565</t>
  </si>
  <si>
    <t>114.31936964383642</t>
  </si>
  <si>
    <t>47.68683753169785</t>
  </si>
  <si>
    <t>144.34514246830216</t>
  </si>
  <si>
    <t>85.28251515736045</t>
  </si>
  <si>
    <t>179.23460484263958</t>
  </si>
  <si>
    <t>264.51712000000003</t>
  </si>
  <si>
    <t>42.550614878842566</t>
  </si>
  <si>
    <t>133.78378512115742</t>
  </si>
  <si>
    <t>10.978168540014249</t>
  </si>
  <si>
    <t>29.381111459985743</t>
  </si>
  <si>
    <t>40.35927999999999</t>
  </si>
  <si>
    <t>13.288023610819398</t>
  </si>
  <si>
    <t>21.821336389180605</t>
  </si>
  <si>
    <t>51.99130383043031</t>
  </si>
  <si>
    <t>82.58817616956968</t>
  </si>
  <si>
    <t>53.378666607634855</t>
  </si>
  <si>
    <t>97.50141339236514</t>
  </si>
  <si>
    <t>31.107842349648692</t>
  </si>
  <si>
    <t>28.573153950111447</t>
  </si>
  <si>
    <t>99.98602604988855</t>
  </si>
  <si>
    <t>74.13262417905361</t>
  </si>
  <si>
    <t>141.23217582094637</t>
  </si>
  <si>
    <t>215.36479999999997</t>
  </si>
  <si>
    <t>20.71653566278153</t>
  </si>
  <si>
    <t>53.21306433721846</t>
  </si>
  <si>
    <t>32.06194356528331</t>
  </si>
  <si>
    <t>54.716656434716704</t>
  </si>
  <si>
    <t>86.77860000000001</t>
  </si>
  <si>
    <t>36.86177926765825</t>
  </si>
  <si>
    <t>194.44567073234177</t>
  </si>
  <si>
    <t>231.30745000000002</t>
  </si>
  <si>
    <t>12.551852853440359</t>
  </si>
  <si>
    <t>26.89166714655964</t>
  </si>
  <si>
    <t>21.741444196491365</t>
  </si>
  <si>
    <t>39.98501580350863</t>
  </si>
  <si>
    <t>61.726459999999996</t>
  </si>
  <si>
    <t>48.09368123542407</t>
  </si>
  <si>
    <t>77.35647876457593</t>
  </si>
  <si>
    <t>10.888873165560959</t>
  </si>
  <si>
    <t>44.40520683443905</t>
  </si>
  <si>
    <t>55.29408000000001</t>
  </si>
  <si>
    <t>12.624733152256518</t>
  </si>
  <si>
    <t>51.00206684774348</t>
  </si>
  <si>
    <t>63.626799999999996</t>
  </si>
  <si>
    <t>14.246781636931466</t>
  </si>
  <si>
    <t>43.588398363068535</t>
  </si>
  <si>
    <t>9.098263581283767</t>
  </si>
  <si>
    <t>42.71140641871623</t>
  </si>
  <si>
    <t>44.05184105699453</t>
  </si>
  <si>
    <t>65.96127894300547</t>
  </si>
  <si>
    <t>62.18430000000001</t>
  </si>
  <si>
    <t>14.116899524716345</t>
  </si>
  <si>
    <t>27.883880475283654</t>
  </si>
  <si>
    <t>17.183582272380406</t>
  </si>
  <si>
    <t>112.52105492155263</t>
  </si>
  <si>
    <t>138.43010507844735</t>
  </si>
  <si>
    <t>104.54957280486741</t>
  </si>
  <si>
    <t>16.66251740572104</t>
  </si>
  <si>
    <t>39.587842594278946</t>
  </si>
  <si>
    <t>56.250359999999986</t>
  </si>
  <si>
    <t>10.967582188196822</t>
  </si>
  <si>
    <t>47.62943781180317</t>
  </si>
  <si>
    <t>58.59701999999999</t>
  </si>
  <si>
    <t>41.818329499445895</t>
  </si>
  <si>
    <t>163.93237050055407</t>
  </si>
  <si>
    <t>205.75069999999997</t>
  </si>
  <si>
    <t>388.89071999999993</t>
  </si>
  <si>
    <t>6.272185881309113</t>
  </si>
  <si>
    <t>12.663514118690887</t>
  </si>
  <si>
    <t>52.748977429036955</t>
  </si>
  <si>
    <t>140.03102257096305</t>
  </si>
  <si>
    <t>78.98559630076912</t>
  </si>
  <si>
    <t>135.19292000000002</t>
  </si>
  <si>
    <t>12.355646428515179</t>
  </si>
  <si>
    <t>48.19233357148482</t>
  </si>
  <si>
    <t>40.86001796482269</t>
  </si>
  <si>
    <t>60.05360203517732</t>
  </si>
  <si>
    <t>100.91362000000001</t>
  </si>
  <si>
    <t>148.50938374380917</t>
  </si>
  <si>
    <t>192.26753999999997</t>
  </si>
  <si>
    <t>11.778624662479135</t>
  </si>
  <si>
    <t>19.044455337520866</t>
  </si>
  <si>
    <t>167.10000000000002</t>
  </si>
  <si>
    <t>254.15115712853765</t>
  </si>
  <si>
    <t>310.95884287146237</t>
  </si>
  <si>
    <t>146.0359727835223</t>
  </si>
  <si>
    <t>337.97052721647776</t>
  </si>
  <si>
    <t>484.0065000000001</t>
  </si>
  <si>
    <t>546.9000000000001</t>
  </si>
  <si>
    <t>14.248395326735956</t>
  </si>
  <si>
    <t>20.984384673264042</t>
  </si>
  <si>
    <t>10.759993457817622</t>
  </si>
  <si>
    <t>32.37736654218238</t>
  </si>
  <si>
    <t>17.94280201280574</t>
  </si>
  <si>
    <t>22.87907798719426</t>
  </si>
  <si>
    <t>6.599994337847239</t>
  </si>
  <si>
    <t>19.95451566215276</t>
  </si>
  <si>
    <t>164.4605454535394</t>
  </si>
  <si>
    <t>226.26383454646066</t>
  </si>
  <si>
    <t>390.72438000000005</t>
  </si>
  <si>
    <t>119.20311016853941</t>
  </si>
  <si>
    <t>452.7247498314606</t>
  </si>
  <si>
    <t>41.82008826940275</t>
  </si>
  <si>
    <t>54.39239173059725</t>
  </si>
  <si>
    <t>112.40991143892359</t>
  </si>
  <si>
    <t>159.4335285610764</t>
  </si>
  <si>
    <t>123.02329997264684</t>
  </si>
  <si>
    <t>350.7132000273532</t>
  </si>
  <si>
    <t>473.73650000000004</t>
  </si>
  <si>
    <t>24.903168262779324</t>
  </si>
  <si>
    <t>40.070591737220674</t>
  </si>
  <si>
    <t>152.47537981106018</t>
  </si>
  <si>
    <t>303.52934018893984</t>
  </si>
  <si>
    <t>120.28543025539574</t>
  </si>
  <si>
    <t>178.41196974460428</t>
  </si>
  <si>
    <t>17.883158677751005</t>
  </si>
  <si>
    <t>146.12460000000002</t>
  </si>
  <si>
    <t>55.574999999999996</t>
  </si>
  <si>
    <t>15.332622718607297</t>
  </si>
  <si>
    <t>55.786337281392704</t>
  </si>
  <si>
    <t>21.64784635777331</t>
  </si>
  <si>
    <t>42.65999364222669</t>
  </si>
  <si>
    <t>81.99439847668951</t>
  </si>
  <si>
    <t>102.60568152331048</t>
  </si>
  <si>
    <t>21.320043099989405</t>
  </si>
  <si>
    <t>65.72327690001059</t>
  </si>
  <si>
    <t>139.77097253061453</t>
  </si>
  <si>
    <t>224.48350746938553</t>
  </si>
  <si>
    <t>364.25448000000006</t>
  </si>
  <si>
    <t>7.496405935575353</t>
  </si>
  <si>
    <t>15.54359406442465</t>
  </si>
  <si>
    <t>23.040000000000003</t>
  </si>
  <si>
    <t>24.199921270925287</t>
  </si>
  <si>
    <t>81.08663872907472</t>
  </si>
  <si>
    <t>105.28656000000001</t>
  </si>
  <si>
    <t>18.85496818148671</t>
  </si>
  <si>
    <t>67.12167181851328</t>
  </si>
  <si>
    <t>85.97663999999999</t>
  </si>
  <si>
    <t>57.46343687044214</t>
  </si>
  <si>
    <t>146.39252312955787</t>
  </si>
  <si>
    <t>2.0000515781396366</t>
  </si>
  <si>
    <t>10.356468421860363</t>
  </si>
  <si>
    <t>12.029532071753763</t>
  </si>
  <si>
    <t>32.21921792824624</t>
  </si>
  <si>
    <t>48.68181267312269</t>
  </si>
  <si>
    <t>169.34382824432038</t>
  </si>
  <si>
    <t>261.6855517556796</t>
  </si>
  <si>
    <t>104.03960000000001</t>
  </si>
  <si>
    <t>24.36344240414826</t>
  </si>
  <si>
    <t>40.39943759585174</t>
  </si>
  <si>
    <t>35.03556582878885</t>
  </si>
  <si>
    <t>64.79311417121114</t>
  </si>
  <si>
    <t>99.82867999999999</t>
  </si>
  <si>
    <t>43.00866244845494</t>
  </si>
  <si>
    <t>130.58525755154506</t>
  </si>
  <si>
    <t>105.66532189376306</t>
  </si>
  <si>
    <t>427.8338781062369</t>
  </si>
  <si>
    <t>28.726927881012756</t>
  </si>
  <si>
    <t>89.63107211898723</t>
  </si>
  <si>
    <t>118.35799999999999</t>
  </si>
  <si>
    <t>16.883693315394268</t>
  </si>
  <si>
    <t>29.827426684605733</t>
  </si>
  <si>
    <t>14.691686307943854</t>
  </si>
  <si>
    <t>24.071613692056147</t>
  </si>
  <si>
    <t>17.77059357917679</t>
  </si>
  <si>
    <t>107.36228999999999</t>
  </si>
  <si>
    <t>57.85253934365096</t>
  </si>
  <si>
    <t>136.66226065634905</t>
  </si>
  <si>
    <t>138.23760000000001</t>
  </si>
  <si>
    <t>52.12989185772396</t>
  </si>
  <si>
    <t>108.46874814227603</t>
  </si>
  <si>
    <t>21.777124735721813</t>
  </si>
  <si>
    <t>38.26807526427818</t>
  </si>
  <si>
    <t>60.045199999999994</t>
  </si>
  <si>
    <t>62.36538480429011</t>
  </si>
  <si>
    <t>90.91192000000001</t>
  </si>
  <si>
    <t>20.15018377384024</t>
  </si>
  <si>
    <t>91.77141622615976</t>
  </si>
  <si>
    <t>10.707500502127967</t>
  </si>
  <si>
    <t>27.858379497872033</t>
  </si>
  <si>
    <t>4.8658093014589525</t>
  </si>
  <si>
    <t>18.384070698541045</t>
  </si>
  <si>
    <t>23.249879999999997</t>
  </si>
  <si>
    <t>20.40405989514528</t>
  </si>
  <si>
    <t>25.563311892388896</t>
  </si>
  <si>
    <t>39.326688107611105</t>
  </si>
  <si>
    <t>14.318231810243077</t>
  </si>
  <si>
    <t>58.44786818975692</t>
  </si>
  <si>
    <t>4.135833136811918</t>
  </si>
  <si>
    <t>16.12576686318808</t>
  </si>
  <si>
    <t>20.261599999999998</t>
  </si>
  <si>
    <t>13.472338699933083</t>
  </si>
  <si>
    <t>48.76234130006692</t>
  </si>
  <si>
    <t>62.234680000000004</t>
  </si>
  <si>
    <t>140.6964632470387</t>
  </si>
  <si>
    <t>854.8303199999999</t>
  </si>
  <si>
    <t>6.683165161269816</t>
  </si>
  <si>
    <t>29.50871483873019</t>
  </si>
  <si>
    <t>36.191880000000005</t>
  </si>
  <si>
    <t>27.556449406225397</t>
  </si>
  <si>
    <t>135.5114605937746</t>
  </si>
  <si>
    <t>163.06790999999998</t>
  </si>
  <si>
    <t>41.332499999999996</t>
  </si>
  <si>
    <t>26.481959935712695</t>
  </si>
  <si>
    <t>88.91284006428731</t>
  </si>
  <si>
    <t>27.615172987662497</t>
  </si>
  <si>
    <t>13.006909271405256</t>
  </si>
  <si>
    <t>58.64749072859474</t>
  </si>
  <si>
    <t>19.994968498773815</t>
  </si>
  <si>
    <t>72.91527150122619</t>
  </si>
  <si>
    <t>29.56740204192495</t>
  </si>
  <si>
    <t>95.64827795807504</t>
  </si>
  <si>
    <t>125.21567999999999</t>
  </si>
  <si>
    <t>21.567779870508673</t>
  </si>
  <si>
    <t>116.28432012949133</t>
  </si>
  <si>
    <t>154.89000000000001</t>
  </si>
  <si>
    <t>21.564385806537807</t>
  </si>
  <si>
    <t>41.08964023043649</t>
  </si>
  <si>
    <t>93.68667976956351</t>
  </si>
  <si>
    <t>66.91699358820327</t>
  </si>
  <si>
    <t>164.24932641179674</t>
  </si>
  <si>
    <t>700.3034311473621</t>
  </si>
  <si>
    <t>135.1159230910422</t>
  </si>
  <si>
    <t>516.0091669089577</t>
  </si>
  <si>
    <t>651.1250899999999</t>
  </si>
  <si>
    <t>816.9699999999999</t>
  </si>
  <si>
    <t>47.60782462829262</t>
  </si>
  <si>
    <t>113.6260953717074</t>
  </si>
  <si>
    <t>22.96579938863256</t>
  </si>
  <si>
    <t>63.51612061136744</t>
  </si>
  <si>
    <t>38.63334261021135</t>
  </si>
  <si>
    <t>61.60217738978866</t>
  </si>
  <si>
    <t>100.23552000000001</t>
  </si>
  <si>
    <t>107.23382681005519</t>
  </si>
  <si>
    <t>19.081148873677378</t>
  </si>
  <si>
    <t>70.59205112632262</t>
  </si>
  <si>
    <t>52.39864913262977</t>
  </si>
  <si>
    <t>114.61813086737021</t>
  </si>
  <si>
    <t>167.01677999999998</t>
  </si>
  <si>
    <t>118.52951952896825</t>
  </si>
  <si>
    <t>272.3394004710317</t>
  </si>
  <si>
    <t>390.86891999999995</t>
  </si>
  <si>
    <t>9.894815097547841</t>
  </si>
  <si>
    <t>44.85827490245216</t>
  </si>
  <si>
    <t>18.10655524596445</t>
  </si>
  <si>
    <t>23.978704754035554</t>
  </si>
  <si>
    <t>42.085260000000005</t>
  </si>
  <si>
    <t>27.025396611134752</t>
  </si>
  <si>
    <t>92.26988338886524</t>
  </si>
  <si>
    <t>119.29527999999999</t>
  </si>
  <si>
    <t>21.324379862667016</t>
  </si>
  <si>
    <t>87.55762013733299</t>
  </si>
  <si>
    <t>4.518141487949672</t>
  </si>
  <si>
    <t>14.387458512050328</t>
  </si>
  <si>
    <t>19.965711560672432</t>
  </si>
  <si>
    <t>44.475748439327575</t>
  </si>
  <si>
    <t>87.66299012281155</t>
  </si>
  <si>
    <t>287.1933098771885</t>
  </si>
  <si>
    <t>374.85630000000003</t>
  </si>
  <si>
    <t>38.53248054635691</t>
  </si>
  <si>
    <t>122.55075945364308</t>
  </si>
  <si>
    <t>82.34688000000001</t>
  </si>
  <si>
    <t>32.71758288564571</t>
  </si>
  <si>
    <t>52.52691711435429</t>
  </si>
  <si>
    <t>28.510440636424732</t>
  </si>
  <si>
    <t>157.54155936357526</t>
  </si>
  <si>
    <t>9.449522779640205</t>
  </si>
  <si>
    <t>56.38496000000001</t>
  </si>
  <si>
    <t>78.92346954268564</t>
  </si>
  <si>
    <t>223.60493045731434</t>
  </si>
  <si>
    <t>141.68523154839812</t>
  </si>
  <si>
    <t>256.75592845160185</t>
  </si>
  <si>
    <t>398.44115999999997</t>
  </si>
  <si>
    <t>16.029056875468086</t>
  </si>
  <si>
    <t>27.50290312453191</t>
  </si>
  <si>
    <t>61.30991999999999</t>
  </si>
  <si>
    <t>101.29438349195502</t>
  </si>
  <si>
    <t>138.11281650804497</t>
  </si>
  <si>
    <t>21.67321538551245</t>
  </si>
  <si>
    <t>29.318984614487547</t>
  </si>
  <si>
    <t>44.15063535333883</t>
  </si>
  <si>
    <t>244.15512464666114</t>
  </si>
  <si>
    <t>288.30575999999996</t>
  </si>
  <si>
    <t>248.39999999999998</t>
  </si>
  <si>
    <t>69.56083750618957</t>
  </si>
  <si>
    <t>103.24537249381042</t>
  </si>
  <si>
    <t>83.87642478099647</t>
  </si>
  <si>
    <t>106.0484752190035</t>
  </si>
  <si>
    <t>189.92489999999998</t>
  </si>
  <si>
    <t>44.90052570750379</t>
  </si>
  <si>
    <t>128.1730742924962</t>
  </si>
  <si>
    <t>212.95000000000002</t>
  </si>
  <si>
    <t>118.63593525829145</t>
  </si>
  <si>
    <t>404.0495047417085</t>
  </si>
  <si>
    <t>68.86121466054098</t>
  </si>
  <si>
    <t>151.40196533945903</t>
  </si>
  <si>
    <t>4.743809879408772</t>
  </si>
  <si>
    <t>16.61559012059123</t>
  </si>
  <si>
    <t>142.7297371025744</t>
  </si>
  <si>
    <t>258.4783828974256</t>
  </si>
  <si>
    <t>15.925736414191782</t>
  </si>
  <si>
    <t>41.81538358580822</t>
  </si>
  <si>
    <t>21.089612874431452</t>
  </si>
  <si>
    <t>98.59238712556854</t>
  </si>
  <si>
    <t>119.68199999999999</t>
  </si>
  <si>
    <t>11.420849911998182</t>
  </si>
  <si>
    <t>19.61290008800182</t>
  </si>
  <si>
    <t>156.01626000000002</t>
  </si>
  <si>
    <t>61.835570551073644</t>
  </si>
  <si>
    <t>104.53972944892637</t>
  </si>
  <si>
    <t>296.89860000000004</t>
  </si>
  <si>
    <t>196.01933708664808</t>
  </si>
  <si>
    <t>243.76935999999998</t>
  </si>
  <si>
    <t>114.63954000000001</t>
  </si>
  <si>
    <t>130.84123832366095</t>
  </si>
  <si>
    <t>55.82709659415161</t>
  </si>
  <si>
    <t>72.78530340584837</t>
  </si>
  <si>
    <t>128.61239999999998</t>
  </si>
  <si>
    <t>18.54806801109993</t>
  </si>
  <si>
    <t>24.627331988900067</t>
  </si>
  <si>
    <t>43.175399999999996</t>
  </si>
  <si>
    <t>14.68910443454688</t>
  </si>
  <si>
    <t>19.207475565453127</t>
  </si>
  <si>
    <t>33.89658000000001</t>
  </si>
  <si>
    <t>14.67277497004629</t>
  </si>
  <si>
    <t>32.31586502995371</t>
  </si>
  <si>
    <t>46.988640000000004</t>
  </si>
  <si>
    <t>42.01862866284448</t>
  </si>
  <si>
    <t>120.12671999999998</t>
  </si>
  <si>
    <t>46.051294950011965</t>
  </si>
  <si>
    <t>114.72470504998802</t>
  </si>
  <si>
    <t>160.77599999999998</t>
  </si>
  <si>
    <t>66.17627520067283</t>
  </si>
  <si>
    <t>94.41252479932719</t>
  </si>
  <si>
    <t>160.58880000000002</t>
  </si>
  <si>
    <t>91.13940336778325</t>
  </si>
  <si>
    <t>285.1658766322168</t>
  </si>
  <si>
    <t>376.30528000000004</t>
  </si>
  <si>
    <t>56.413073454253265</t>
  </si>
  <si>
    <t>172.37124654574671</t>
  </si>
  <si>
    <t>228.78431999999998</t>
  </si>
  <si>
    <t>55.458634110264626</t>
  </si>
  <si>
    <t>169.94276588973537</t>
  </si>
  <si>
    <t>161.17051855753363</t>
  </si>
  <si>
    <t>241.38191144246633</t>
  </si>
  <si>
    <t>402.55242999999996</t>
  </si>
  <si>
    <t>416.28999999999996</t>
  </si>
  <si>
    <t>31.770341722519547</t>
  </si>
  <si>
    <t>51.404658277480465</t>
  </si>
  <si>
    <t>83.17500000000001</t>
  </si>
  <si>
    <t>70.55834863361707</t>
  </si>
  <si>
    <t>134.85915136638295</t>
  </si>
  <si>
    <t>205.41750000000002</t>
  </si>
  <si>
    <t>263.87653038988435</t>
  </si>
  <si>
    <t>348.4289696101156</t>
  </si>
  <si>
    <t>612.3054999999999</t>
  </si>
  <si>
    <t>108.94640246334228</t>
  </si>
  <si>
    <t>184.8979175366577</t>
  </si>
  <si>
    <t>6.649242680767426</t>
  </si>
  <si>
    <t>20.425157319232575</t>
  </si>
  <si>
    <t>26.93582185007206</t>
  </si>
  <si>
    <t>74.14425814992794</t>
  </si>
  <si>
    <t>24.578708300951632</t>
  </si>
  <si>
    <t>38.54938169904836</t>
  </si>
  <si>
    <t>63.12808999999999</t>
  </si>
  <si>
    <t>7.579603142367954</t>
  </si>
  <si>
    <t>27.715116857632044</t>
  </si>
  <si>
    <t>291.3308345647291</t>
  </si>
  <si>
    <t>86.40674908191491</t>
  </si>
  <si>
    <t>170.90733091808502</t>
  </si>
  <si>
    <t>257.31407999999993</t>
  </si>
  <si>
    <t>50.33499109675569</t>
  </si>
  <si>
    <t>114.04452890324433</t>
  </si>
  <si>
    <t>100.18832047787521</t>
  </si>
  <si>
    <t>217.5489295221248</t>
  </si>
  <si>
    <t>463.84999999999997</t>
  </si>
  <si>
    <t>107.61683568566471</t>
  </si>
  <si>
    <t>236.70372431433535</t>
  </si>
  <si>
    <t>344.32056000000006</t>
  </si>
  <si>
    <t>10.737230852951935</t>
  </si>
  <si>
    <t>24.981049147048065</t>
  </si>
  <si>
    <t>19.360555768514345</t>
  </si>
  <si>
    <t>66.26094423148567</t>
  </si>
  <si>
    <t>85.62150000000001</t>
  </si>
  <si>
    <t>44.853726208923945</t>
  </si>
  <si>
    <t>119.54195379107603</t>
  </si>
  <si>
    <t>164.39567999999997</t>
  </si>
  <si>
    <t>166.0652576478684</t>
  </si>
  <si>
    <t>280.01730235213154</t>
  </si>
  <si>
    <t>446.08255999999994</t>
  </si>
  <si>
    <t>30.91724338581716</t>
  </si>
  <si>
    <t>55.64802661418284</t>
  </si>
  <si>
    <t>47.015083226229834</t>
  </si>
  <si>
    <t>60.78763677377016</t>
  </si>
  <si>
    <t>186.85574039286155</t>
  </si>
  <si>
    <t>293.3291796071384</t>
  </si>
  <si>
    <t>8.139578652781438</t>
  </si>
  <si>
    <t>44.55942134721856</t>
  </si>
  <si>
    <t>18.712711825513367</t>
  </si>
  <si>
    <t>102.04232817448663</t>
  </si>
  <si>
    <t>116.28646043270152</t>
  </si>
  <si>
    <t>3.9920162046255427</t>
  </si>
  <si>
    <t>17.73898379537446</t>
  </si>
  <si>
    <t>37.93082104893165</t>
  </si>
  <si>
    <t>125.67429895106835</t>
  </si>
  <si>
    <t>4.899198634554837</t>
  </si>
  <si>
    <t>9.417971365445162</t>
  </si>
  <si>
    <t>14.317169999999999</t>
  </si>
  <si>
    <t>9.498696230132285</t>
  </si>
  <si>
    <t>20.689263769867715</t>
  </si>
  <si>
    <t>127.78690519721613</t>
  </si>
  <si>
    <t>211.01055000000002</t>
  </si>
  <si>
    <t>173.11895435582585</t>
  </si>
  <si>
    <t>701.0810456441741</t>
  </si>
  <si>
    <t>874.1999999999999</t>
  </si>
  <si>
    <t>24.791443868267223</t>
  </si>
  <si>
    <t>85.71895613173278</t>
  </si>
  <si>
    <t>17.850625946256073</t>
  </si>
  <si>
    <t>81.28656405374392</t>
  </si>
  <si>
    <t>99.13718999999999</t>
  </si>
  <si>
    <t>125.63942747317463</t>
  </si>
  <si>
    <t>279.6845725268254</t>
  </si>
  <si>
    <t>6.800139311998031</t>
  </si>
  <si>
    <t>31.91463068800197</t>
  </si>
  <si>
    <t>38.335128658949095</t>
  </si>
  <si>
    <t>54.816559999999996</t>
  </si>
  <si>
    <t>10.049255332050748</t>
  </si>
  <si>
    <t>54.38101466794926</t>
  </si>
  <si>
    <t>64.43027000000001</t>
  </si>
  <si>
    <t>20.19034623619939</t>
  </si>
  <si>
    <t>88.73279999999998</t>
  </si>
  <si>
    <t>7.410136594566913</t>
  </si>
  <si>
    <t>12.086263405433089</t>
  </si>
  <si>
    <t>7.001324422910457</t>
  </si>
  <si>
    <t>11.19711557708954</t>
  </si>
  <si>
    <t>18.198439999999998</t>
  </si>
  <si>
    <t>2.935061636331044</t>
  </si>
  <si>
    <t>13.719068363668955</t>
  </si>
  <si>
    <t>13.578670824806963</t>
  </si>
  <si>
    <t>33.605309175193035</t>
  </si>
  <si>
    <t>24.81694059396351</t>
  </si>
  <si>
    <t>115.24132940603648</t>
  </si>
  <si>
    <t>50.82968197282328</t>
  </si>
  <si>
    <t>93.56973802717674</t>
  </si>
  <si>
    <t>144.39942000000002</t>
  </si>
  <si>
    <t>35.522532344455044</t>
  </si>
  <si>
    <t>120.00742765554494</t>
  </si>
  <si>
    <t>70.95469544473568</t>
  </si>
  <si>
    <t>203.85658455526433</t>
  </si>
  <si>
    <t>24.432249381366603</t>
  </si>
  <si>
    <t>85.73203061863339</t>
  </si>
  <si>
    <t>110.16427999999999</t>
  </si>
  <si>
    <t>76.48845906286806</t>
  </si>
  <si>
    <t>127.80290093713194</t>
  </si>
  <si>
    <t>171.71699999999998</t>
  </si>
  <si>
    <t>17.010784271981976</t>
  </si>
  <si>
    <t>54.825115728018034</t>
  </si>
  <si>
    <t>71.83590000000001</t>
  </si>
  <si>
    <t>148.72309009389465</t>
  </si>
  <si>
    <t>352.9279899061053</t>
  </si>
  <si>
    <t>14.322182188544264</t>
  </si>
  <si>
    <t>26.19369781145574</t>
  </si>
  <si>
    <t>9.805417573039946</t>
  </si>
  <si>
    <t>35.98850242696005</t>
  </si>
  <si>
    <t>68.81017045985662</t>
  </si>
  <si>
    <t>126.24358954014339</t>
  </si>
  <si>
    <t>34.72237334368543</t>
  </si>
  <si>
    <t>158.70902665631456</t>
  </si>
  <si>
    <t>51.00401693130121</t>
  </si>
  <si>
    <t>151.4736630686988</t>
  </si>
  <si>
    <t>202.47768000000002</t>
  </si>
  <si>
    <t>88.92822655705785</t>
  </si>
  <si>
    <t>169.42262344294213</t>
  </si>
  <si>
    <t>18.326812199013467</t>
  </si>
  <si>
    <t>31.365417800986535</t>
  </si>
  <si>
    <t>11.05462691553867</t>
  </si>
  <si>
    <t>48.004013084461334</t>
  </si>
  <si>
    <t>59.058640000000004</t>
  </si>
  <si>
    <t>14.102114289967268</t>
  </si>
  <si>
    <t>37.127685710032736</t>
  </si>
  <si>
    <t>51.229800000000004</t>
  </si>
  <si>
    <t>71.55000000000001</t>
  </si>
  <si>
    <t>35.303165507532924</t>
  </si>
  <si>
    <t>70.08263449246707</t>
  </si>
  <si>
    <t>105.38579999999999</t>
  </si>
  <si>
    <t>51.338469801269106</t>
  </si>
  <si>
    <t>167.2228356849716</t>
  </si>
  <si>
    <t>218.96790000000001</t>
  </si>
  <si>
    <t>150.42066226159633</t>
  </si>
  <si>
    <t>232.07613773840373</t>
  </si>
  <si>
    <t>382.49680000000006</t>
  </si>
  <si>
    <t>47.132400000000004</t>
  </si>
  <si>
    <t>149.53119999999998</t>
  </si>
  <si>
    <t>49.16358053991338</t>
  </si>
  <si>
    <t>92.48297946008661</t>
  </si>
  <si>
    <t>76.97267574269779</t>
  </si>
  <si>
    <t>40.56740601563608</t>
  </si>
  <si>
    <t>57.00439398436393</t>
  </si>
  <si>
    <t>97.57180000000001</t>
  </si>
  <si>
    <t>10.819783501529013</t>
  </si>
  <si>
    <t>16.783516498470984</t>
  </si>
  <si>
    <t>27.603299999999997</t>
  </si>
  <si>
    <t>30.299999999999997</t>
  </si>
  <si>
    <t>30.83447839887316</t>
  </si>
  <si>
    <t>149.28072160112686</t>
  </si>
  <si>
    <t>180.11520000000002</t>
  </si>
  <si>
    <t>17.475569183510373</t>
  </si>
  <si>
    <t>37.92723081648963</t>
  </si>
  <si>
    <t>55.402800000000006</t>
  </si>
  <si>
    <t>36.691688128173126</t>
  </si>
  <si>
    <t>95.97391187182689</t>
  </si>
  <si>
    <t>21.871638135052827</t>
  </si>
  <si>
    <t>51.78586186494717</t>
  </si>
  <si>
    <t>35.448526139370244</t>
  </si>
  <si>
    <t>88.06823386062976</t>
  </si>
  <si>
    <t>49.71948718918793</t>
  </si>
  <si>
    <t>246.9367728108121</t>
  </si>
  <si>
    <t>296.65626000000003</t>
  </si>
  <si>
    <t>306.78000000000003</t>
  </si>
  <si>
    <t>5.829530248704987</t>
  </si>
  <si>
    <t>18.65550975129501</t>
  </si>
  <si>
    <t>24.485039999999998</t>
  </si>
  <si>
    <t>137.34520272632693</t>
  </si>
  <si>
    <t>198.4137472736731</t>
  </si>
  <si>
    <t>10.871355004833145</t>
  </si>
  <si>
    <t>25.79330499516686</t>
  </si>
  <si>
    <t>36.664660000000005</t>
  </si>
  <si>
    <t>19.012074399647858</t>
  </si>
  <si>
    <t>25.563125600352137</t>
  </si>
  <si>
    <t>44.575199999999995</t>
  </si>
  <si>
    <t>49.199999999999996</t>
  </si>
  <si>
    <t>114.40791355304472</t>
  </si>
  <si>
    <t>168.69842644695527</t>
  </si>
  <si>
    <t>20.195647504069612</t>
  </si>
  <si>
    <t>55.15379249593039</t>
  </si>
  <si>
    <t>16.55783276773611</t>
  </si>
  <si>
    <t>46.55352723226388</t>
  </si>
  <si>
    <t>63.11135999999999</t>
  </si>
  <si>
    <t>13.942969928322064</t>
  </si>
  <si>
    <t>34.12937007167793</t>
  </si>
  <si>
    <t>37.20553718089669</t>
  </si>
  <si>
    <t>55.73615999999999</t>
  </si>
  <si>
    <t>26.33795631784256</t>
  </si>
  <si>
    <t>51.21909368215746</t>
  </si>
  <si>
    <t>77.55705000000002</t>
  </si>
  <si>
    <t>25.369033586613362</t>
  </si>
  <si>
    <t>31.292416413386633</t>
  </si>
  <si>
    <t>56.661449999999995</t>
  </si>
  <si>
    <t>11.739244833122726</t>
  </si>
  <si>
    <t>38.88251516687727</t>
  </si>
  <si>
    <t>50.621759999999995</t>
  </si>
  <si>
    <t>48.28149634278781</t>
  </si>
  <si>
    <t>62.51962000000001</t>
  </si>
  <si>
    <t>98.74555354980708</t>
  </si>
  <si>
    <t>303.66484645019295</t>
  </si>
  <si>
    <t>402.41040000000004</t>
  </si>
  <si>
    <t>32.99341135095469</t>
  </si>
  <si>
    <t>74.06023864904532</t>
  </si>
  <si>
    <t>80.04183090650905</t>
  </si>
  <si>
    <t>113.35496909349094</t>
  </si>
  <si>
    <t>193.39679999999998</t>
  </si>
  <si>
    <t>130.99919556133966</t>
  </si>
  <si>
    <t>208.47280443866032</t>
  </si>
  <si>
    <t>43.57696711876946</t>
  </si>
  <si>
    <t>120.79367288123058</t>
  </si>
  <si>
    <t>164.37064000000004</t>
  </si>
  <si>
    <t>25.486538280178166</t>
  </si>
  <si>
    <t>123.62406171982184</t>
  </si>
  <si>
    <t>57.65141187111418</t>
  </si>
  <si>
    <t>72.33360812888584</t>
  </si>
  <si>
    <t>129.98502000000002</t>
  </si>
  <si>
    <t>62.58083799671647</t>
  </si>
  <si>
    <t>130.56956200328352</t>
  </si>
  <si>
    <t>10.025057221796882</t>
  </si>
  <si>
    <t>22.114082778203116</t>
  </si>
  <si>
    <t>109.91359066948658</t>
  </si>
  <si>
    <t>53.60782490783291</t>
  </si>
  <si>
    <t>165.33993509216705</t>
  </si>
  <si>
    <t>218.94775999999996</t>
  </si>
  <si>
    <t>254.15137592978007</t>
  </si>
  <si>
    <t>337.38599999999997</t>
  </si>
  <si>
    <t>17.053981463912116</t>
  </si>
  <si>
    <t>38.33498853608788</t>
  </si>
  <si>
    <t>55.38896999999999</t>
  </si>
  <si>
    <t>14.480989313670491</t>
  </si>
  <si>
    <t>22.33733068632951</t>
  </si>
  <si>
    <t>36.99468028497068</t>
  </si>
  <si>
    <t>50.232819715029315</t>
  </si>
  <si>
    <t>87.22749999999999</t>
  </si>
  <si>
    <t>52.42454170938407</t>
  </si>
  <si>
    <t>173.84009829061588</t>
  </si>
  <si>
    <t>226.26463999999996</t>
  </si>
  <si>
    <t>19.54517993786269</t>
  </si>
  <si>
    <t>39.602400062137306</t>
  </si>
  <si>
    <t>29.986897432253926</t>
  </si>
  <si>
    <t>163.84124256774606</t>
  </si>
  <si>
    <t>67.72375003838485</t>
  </si>
  <si>
    <t>147.93304996161515</t>
  </si>
  <si>
    <t>6.907898956468909</t>
  </si>
  <si>
    <t>24.880551043531096</t>
  </si>
  <si>
    <t>31.788450000000005</t>
  </si>
  <si>
    <t>16.56651677393107</t>
  </si>
  <si>
    <t>38.267483226068926</t>
  </si>
  <si>
    <t>54.833999999999996</t>
  </si>
  <si>
    <t>31.84326725877237</t>
  </si>
  <si>
    <t>51.87085274122762</t>
  </si>
  <si>
    <t>100.51692208712987</t>
  </si>
  <si>
    <t>187.0830779128701</t>
  </si>
  <si>
    <t>287.59999999999997</t>
  </si>
  <si>
    <t>24.513919314165634</t>
  </si>
  <si>
    <t>96.59938068583436</t>
  </si>
  <si>
    <t>13.517732315316323</t>
  </si>
  <si>
    <t>69.34868768468368</t>
  </si>
  <si>
    <t>27.446641361513315</t>
  </si>
  <si>
    <t>65.62451863848668</t>
  </si>
  <si>
    <t>93.07115999999999</t>
  </si>
  <si>
    <t>18.245071900218292</t>
  </si>
  <si>
    <t>64.86772809978171</t>
  </si>
  <si>
    <t>83.11280000000001</t>
  </si>
  <si>
    <t>46.98581945964614</t>
  </si>
  <si>
    <t>182.95158054035386</t>
  </si>
  <si>
    <t>158.5911548659651</t>
  </si>
  <si>
    <t>482.45892513403476</t>
  </si>
  <si>
    <t>641.0500799999999</t>
  </si>
  <si>
    <t>836.8799999999999</t>
  </si>
  <si>
    <t>17.301664070824565</t>
  </si>
  <si>
    <t>33.19165592917543</t>
  </si>
  <si>
    <t>43.56342611244571</t>
  </si>
  <si>
    <t>66.64217388755429</t>
  </si>
  <si>
    <t>59.94079381129322</t>
  </si>
  <si>
    <t>75.36160618870679</t>
  </si>
  <si>
    <t>101.05892483606556</t>
  </si>
  <si>
    <t>383.7001151639344</t>
  </si>
  <si>
    <t>484.75903999999997</t>
  </si>
  <si>
    <t>30.663154990148023</t>
  </si>
  <si>
    <t>44.70708500985199</t>
  </si>
  <si>
    <t>75.37024000000001</t>
  </si>
  <si>
    <t>11.085939721380107</t>
  </si>
  <si>
    <t>46.615500000000004</t>
  </si>
  <si>
    <t>14.573824461386884</t>
  </si>
  <si>
    <t>36.308515538613115</t>
  </si>
  <si>
    <t>34.01766825457397</t>
  </si>
  <si>
    <t>44.241711745426024</t>
  </si>
  <si>
    <t>7.601986394086339</t>
  </si>
  <si>
    <t>24.494973605913664</t>
  </si>
  <si>
    <t>19.810332343938192</t>
  </si>
  <si>
    <t>55.329347656061806</t>
  </si>
  <si>
    <t>10.880642414470444</t>
  </si>
  <si>
    <t>39.232977585529554</t>
  </si>
  <si>
    <t>55.823123893604986</t>
  </si>
  <si>
    <t>117.6883519636936</t>
  </si>
  <si>
    <t>191.21380803630638</t>
  </si>
  <si>
    <t>24.045111881790987</t>
  </si>
  <si>
    <t>84.91944811820902</t>
  </si>
  <si>
    <t>16.418554458287353</t>
  </si>
  <si>
    <t>31.18160554171265</t>
  </si>
  <si>
    <t>152.78760774968794</t>
  </si>
  <si>
    <t>204.79032000000004</t>
  </si>
  <si>
    <t>21.93163595054441</t>
  </si>
  <si>
    <t>51.85720404945558</t>
  </si>
  <si>
    <t>36.22097872176016</t>
  </si>
  <si>
    <t>140.57382127823988</t>
  </si>
  <si>
    <t>176.79480000000004</t>
  </si>
  <si>
    <t>41.66561561044324</t>
  </si>
  <si>
    <t>203.57038438955678</t>
  </si>
  <si>
    <t>245.23600000000002</t>
  </si>
  <si>
    <t>80.61322306069144</t>
  </si>
  <si>
    <t>147.45085693930855</t>
  </si>
  <si>
    <t>127.0673221068165</t>
  </si>
  <si>
    <t>157.7326778931835</t>
  </si>
  <si>
    <t>25.48268454885632</t>
  </si>
  <si>
    <t>45.54596545114368</t>
  </si>
  <si>
    <t>36.573607856452384</t>
  </si>
  <si>
    <t>105.24587999999999</t>
  </si>
  <si>
    <t>42.076968625361744</t>
  </si>
  <si>
    <t>71.17903137463826</t>
  </si>
  <si>
    <t>9.311971653782074</t>
  </si>
  <si>
    <t>34.31514834621793</t>
  </si>
  <si>
    <t>43.627120000000005</t>
  </si>
  <si>
    <t>111.89745923940279</t>
  </si>
  <si>
    <t>261.8189007605972</t>
  </si>
  <si>
    <t>13.147583119661867</t>
  </si>
  <si>
    <t>45.89941688033813</t>
  </si>
  <si>
    <t>86.19999999999999</t>
  </si>
  <si>
    <t>93.49442529048378</t>
  </si>
  <si>
    <t>133.09497470951624</t>
  </si>
  <si>
    <t>313.46999999999997</t>
  </si>
  <si>
    <t>15.650456222821958</t>
  </si>
  <si>
    <t>67.80258377717804</t>
  </si>
  <si>
    <t>54.507785698326074</t>
  </si>
  <si>
    <t>88.64207430167392</t>
  </si>
  <si>
    <t>6.053009149213533</t>
  </si>
  <si>
    <t>27.067910850786465</t>
  </si>
  <si>
    <t>12.67146355190554</t>
  </si>
  <si>
    <t>32.23515644809446</t>
  </si>
  <si>
    <t>26.773785592905668</t>
  </si>
  <si>
    <t>86.08125440709433</t>
  </si>
  <si>
    <t>21.02645352640915</t>
  </si>
  <si>
    <t>51.08334647359086</t>
  </si>
  <si>
    <t>11.798534804768497</t>
  </si>
  <si>
    <t>19.76796414640424</t>
  </si>
  <si>
    <t>56.32844585359575</t>
  </si>
  <si>
    <t>76.09640999999999</t>
  </si>
  <si>
    <t>26.88740169627279</t>
  </si>
  <si>
    <t>63.678518303727216</t>
  </si>
  <si>
    <t>73.76830149452813</t>
  </si>
  <si>
    <t>90.73249850547187</t>
  </si>
  <si>
    <t>115.0759317136114</t>
  </si>
  <si>
    <t>377.6422682863885</t>
  </si>
  <si>
    <t>492.7181999999999</t>
  </si>
  <si>
    <t>10.490082407497802</t>
  </si>
  <si>
    <t>95.07842829747835</t>
  </si>
  <si>
    <t>156.64157170252165</t>
  </si>
  <si>
    <t>12.215656465084702</t>
  </si>
  <si>
    <t>19.890473534915298</t>
  </si>
  <si>
    <t>46.66916752390287</t>
  </si>
  <si>
    <t>169.79323247609716</t>
  </si>
  <si>
    <t>216.46240000000003</t>
  </si>
  <si>
    <t>90.70175580884796</t>
  </si>
  <si>
    <t>204.19940419115204</t>
  </si>
  <si>
    <t>4.1297383842927005</t>
  </si>
  <si>
    <t>7.9107706559626365</t>
  </si>
  <si>
    <t>25.45888934403736</t>
  </si>
  <si>
    <t>33.369659999999996</t>
  </si>
  <si>
    <t>5.8104572646488535</t>
  </si>
  <si>
    <t>20.073542735351147</t>
  </si>
  <si>
    <t>7.244727827933325</t>
  </si>
  <si>
    <t>36.11712217206668</t>
  </si>
  <si>
    <t>43.361850000000004</t>
  </si>
  <si>
    <t>17.160782109886505</t>
  </si>
  <si>
    <t>36.094177890113485</t>
  </si>
  <si>
    <t>53.25495999999999</t>
  </si>
  <si>
    <t>2.960188520660471</t>
  </si>
  <si>
    <t>5.741451479339529</t>
  </si>
  <si>
    <t>29.695889586481073</t>
  </si>
  <si>
    <t>54.061890413518924</t>
  </si>
  <si>
    <t>37.20176131936806</t>
  </si>
  <si>
    <t>52.490438680631925</t>
  </si>
  <si>
    <t>89.69219999999999</t>
  </si>
  <si>
    <t>34.43997407041629</t>
  </si>
  <si>
    <t>150.10312892483034</t>
  </si>
  <si>
    <t>525.3586710751696</t>
  </si>
  <si>
    <t>675.4617999999999</t>
  </si>
  <si>
    <t>54.26188811490837</t>
  </si>
  <si>
    <t>182.67355188509163</t>
  </si>
  <si>
    <t>16.82995279219945</t>
  </si>
  <si>
    <t>85.21684720780054</t>
  </si>
  <si>
    <t>102.04679999999999</t>
  </si>
  <si>
    <t>8.295774672553911</t>
  </si>
  <si>
    <t>20.948385327446086</t>
  </si>
  <si>
    <t>29.244159999999997</t>
  </si>
  <si>
    <t>4.646748137938443</t>
  </si>
  <si>
    <t>12.720901862061554</t>
  </si>
  <si>
    <t>17.367649999999998</t>
  </si>
  <si>
    <t>11.717636330323892</t>
  </si>
  <si>
    <t>30.48108366967611</t>
  </si>
  <si>
    <t>22.62108961694811</t>
  </si>
  <si>
    <t>105.7079103830519</t>
  </si>
  <si>
    <t>59.04812506954622</t>
  </si>
  <si>
    <t>101.84055493045378</t>
  </si>
  <si>
    <t>19.927310416428014</t>
  </si>
  <si>
    <t>85.56708958357198</t>
  </si>
  <si>
    <t>141.4786500786206</t>
  </si>
  <si>
    <t>358.99284992137945</t>
  </si>
  <si>
    <t>500.47150000000005</t>
  </si>
  <si>
    <t>59.056563972955956</t>
  </si>
  <si>
    <t>169.78313602704404</t>
  </si>
  <si>
    <t>499.65000000000003</t>
  </si>
  <si>
    <t>29.573145676177035</t>
  </si>
  <si>
    <t>96.80299432382297</t>
  </si>
  <si>
    <t>28.412364482198953</t>
  </si>
  <si>
    <t>63.140635517801044</t>
  </si>
  <si>
    <t>111.64999999999999</t>
  </si>
  <si>
    <t>8.860956565581915</t>
  </si>
  <si>
    <t>48.44358343441809</t>
  </si>
  <si>
    <t>10.189356469519154</t>
  </si>
  <si>
    <t>16.41708353048084</t>
  </si>
  <si>
    <t>26.606439999999996</t>
  </si>
  <si>
    <t>4.811630248019275</t>
  </si>
  <si>
    <t>13.835219751980725</t>
  </si>
  <si>
    <t>44.35123854361217</t>
  </si>
  <si>
    <t>139.75036145638782</t>
  </si>
  <si>
    <t>54.23493982886137</t>
  </si>
  <si>
    <t>182.06466017113863</t>
  </si>
  <si>
    <t>19.241681612413863</t>
  </si>
  <si>
    <t>28.926318387586136</t>
  </si>
  <si>
    <t>294.6406114091468</t>
  </si>
  <si>
    <t>363.54906859085327</t>
  </si>
  <si>
    <t>658.1896800000001</t>
  </si>
  <si>
    <t>56.486563727577035</t>
  </si>
  <si>
    <t>69.91222627242297</t>
  </si>
  <si>
    <t>77.56921022775464</t>
  </si>
  <si>
    <t>108.82886977224535</t>
  </si>
  <si>
    <t>17.380145340079977</t>
  </si>
  <si>
    <t>81.67565465992003</t>
  </si>
  <si>
    <t>318.7152608801853</t>
  </si>
  <si>
    <t>494.9573391198148</t>
  </si>
  <si>
    <t>813.6726000000001</t>
  </si>
  <si>
    <t>857.4000000000001</t>
  </si>
  <si>
    <t>61.674629832722445</t>
  </si>
  <si>
    <t>129.00747016727757</t>
  </si>
  <si>
    <t>190.68210000000002</t>
  </si>
  <si>
    <t>42.399779718271134</t>
  </si>
  <si>
    <t>87.31362028172887</t>
  </si>
  <si>
    <t>21.42061536750593</t>
  </si>
  <si>
    <t>110.64938463249406</t>
  </si>
  <si>
    <t>170.97562696633943</t>
  </si>
  <si>
    <t>210.22519303366053</t>
  </si>
  <si>
    <t>381.20081999999996</t>
  </si>
  <si>
    <t>6.688842208828133</t>
  </si>
  <si>
    <t>10.358957791171866</t>
  </si>
  <si>
    <t>21.172759015962846</t>
  </si>
  <si>
    <t>56.17024098403716</t>
  </si>
  <si>
    <t>8.821077039561743</t>
  </si>
  <si>
    <t>37.43347296043826</t>
  </si>
  <si>
    <t>81.91498388526249</t>
  </si>
  <si>
    <t>119.69663999999999</t>
  </si>
  <si>
    <t>58.98570801123002</t>
  </si>
  <si>
    <t>137.54832000000002</t>
  </si>
  <si>
    <t>69.75030806646237</t>
  </si>
  <si>
    <t>99.92759193353766</t>
  </si>
  <si>
    <t>169.67790000000002</t>
  </si>
  <si>
    <t>457.89264000000003</t>
  </si>
  <si>
    <t>13.71014974461815</t>
  </si>
  <si>
    <t>74.04345025538184</t>
  </si>
  <si>
    <t>87.75359999999999</t>
  </si>
  <si>
    <t>19.29331986560407</t>
  </si>
  <si>
    <t>47.23468013439594</t>
  </si>
  <si>
    <t>243.60185515077433</t>
  </si>
  <si>
    <t>914.8473948492258</t>
  </si>
  <si>
    <t>1158.4492500000001</t>
  </si>
  <si>
    <t>51.184670370725144</t>
  </si>
  <si>
    <t>142.19396962927487</t>
  </si>
  <si>
    <t>193.37864000000002</t>
  </si>
  <si>
    <t>14.04587917475919</t>
  </si>
  <si>
    <t>19.987880825240804</t>
  </si>
  <si>
    <t>34.033759999999994</t>
  </si>
  <si>
    <t>37.82759925481773</t>
  </si>
  <si>
    <t>195.42868074518225</t>
  </si>
  <si>
    <t>233.25627999999998</t>
  </si>
  <si>
    <t>97.89698852531984</t>
  </si>
  <si>
    <t>137.64561147468012</t>
  </si>
  <si>
    <t>235.54259999999996</t>
  </si>
  <si>
    <t>11.904273491054532</t>
  </si>
  <si>
    <t>33.67322650894547</t>
  </si>
  <si>
    <t>30.06053655240612</t>
  </si>
  <si>
    <t>116.56040000000002</t>
  </si>
  <si>
    <t>75.41878188752145</t>
  </si>
  <si>
    <t>264.57997811247856</t>
  </si>
  <si>
    <t>48.673364752606616</t>
  </si>
  <si>
    <t>28.404535123113334</t>
  </si>
  <si>
    <t>63.082264876886654</t>
  </si>
  <si>
    <t>91.48679999999999</t>
  </si>
  <si>
    <t>137.20996464227858</t>
  </si>
  <si>
    <t>265.5484353577214</t>
  </si>
  <si>
    <t>50.091699999999996</t>
  </si>
  <si>
    <t>116.08819918551671</t>
  </si>
  <si>
    <t>242.67925081448334</t>
  </si>
  <si>
    <t>358.76745000000005</t>
  </si>
  <si>
    <t>10.756894582968314</t>
  </si>
  <si>
    <t>53.69174541703168</t>
  </si>
  <si>
    <t>24.99420553893745</t>
  </si>
  <si>
    <t>56.32055446106256</t>
  </si>
  <si>
    <t>19.416430822270982</t>
  </si>
  <si>
    <t>64.33396917772902</t>
  </si>
  <si>
    <t>14.819004682947615</t>
  </si>
  <si>
    <t>22.041905317052382</t>
  </si>
  <si>
    <t>398.54999999999995</t>
  </si>
  <si>
    <t>222.01860537008565</t>
  </si>
  <si>
    <t>363.51359462991434</t>
  </si>
  <si>
    <t>20.811243523120325</t>
  </si>
  <si>
    <t>47.88971647687967</t>
  </si>
  <si>
    <t>10.821545908289863</t>
  </si>
  <si>
    <t>57.532614091710144</t>
  </si>
  <si>
    <t>68.35416000000001</t>
  </si>
  <si>
    <t>131.52872469325786</t>
  </si>
  <si>
    <t>189.75939530674208</t>
  </si>
  <si>
    <t>321.28811999999994</t>
  </si>
  <si>
    <t>210.3283317605572</t>
  </si>
  <si>
    <t>279.64606823944274</t>
  </si>
  <si>
    <t>489.97439999999995</t>
  </si>
  <si>
    <t>616.3199999999999</t>
  </si>
  <si>
    <t>28.620168897621255</t>
  </si>
  <si>
    <t>113.71267110237875</t>
  </si>
  <si>
    <t>90.04587607053571</t>
  </si>
  <si>
    <t>223.54292392946428</t>
  </si>
  <si>
    <t>51.99824481889381</t>
  </si>
  <si>
    <t>123.06984000000001</t>
  </si>
  <si>
    <t>45.33770212431219</t>
  </si>
  <si>
    <t>91.99221787568783</t>
  </si>
  <si>
    <t>137.32992000000002</t>
  </si>
  <si>
    <t>13.62000785911384</t>
  </si>
  <si>
    <t>70.73767214088616</t>
  </si>
  <si>
    <t>7.662041251268697</t>
  </si>
  <si>
    <t>38.450939999999996</t>
  </si>
  <si>
    <t>13.947150629961605</t>
  </si>
  <si>
    <t>24.043489370038394</t>
  </si>
  <si>
    <t>9.221500882503115</t>
  </si>
  <si>
    <t>47.668759117496876</t>
  </si>
  <si>
    <t>56.89025999999999</t>
  </si>
  <si>
    <t>453.64826026215167</t>
  </si>
  <si>
    <t>684.4762097378483</t>
  </si>
  <si>
    <t>111.97865999999998</t>
  </si>
  <si>
    <t>158.60999999999999</t>
  </si>
  <si>
    <t>38.83780213129262</t>
  </si>
  <si>
    <t>122.61859786870735</t>
  </si>
  <si>
    <t>161.45639999999997</t>
  </si>
  <si>
    <t>48.78037485955625</t>
  </si>
  <si>
    <t>83.09762514044374</t>
  </si>
  <si>
    <t>131.4148017746172</t>
  </si>
  <si>
    <t>49.69300248214428</t>
  </si>
  <si>
    <t>50.29772708974696</t>
  </si>
  <si>
    <t>122.78471291025303</t>
  </si>
  <si>
    <t>30.346679500367102</t>
  </si>
  <si>
    <t>93.82116049963288</t>
  </si>
  <si>
    <t>124.16783999999998</t>
  </si>
  <si>
    <t>19.108626235984644</t>
  </si>
  <si>
    <t>63.53033376401535</t>
  </si>
  <si>
    <t>19.434747397359516</t>
  </si>
  <si>
    <t>93.54297260264049</t>
  </si>
  <si>
    <t>51.67931637126952</t>
  </si>
  <si>
    <t>215.4371436287305</t>
  </si>
  <si>
    <t>331.40999999999997</t>
  </si>
  <si>
    <t>5.067807604094535</t>
  </si>
  <si>
    <t>9.284132395905466</t>
  </si>
  <si>
    <t>36.77033334045415</t>
  </si>
  <si>
    <t>50.418306659545856</t>
  </si>
  <si>
    <t>24.131109671907822</t>
  </si>
  <si>
    <t>75.27209032809218</t>
  </si>
  <si>
    <t>65.40349086287478</t>
  </si>
  <si>
    <t>131.92930913712524</t>
  </si>
  <si>
    <t>197.33280000000002</t>
  </si>
  <si>
    <t>46.73161969028456</t>
  </si>
  <si>
    <t>251.65978030971542</t>
  </si>
  <si>
    <t>53.20706511149335</t>
  </si>
  <si>
    <t>92.16813488850666</t>
  </si>
  <si>
    <t>162.6091740998047</t>
  </si>
  <si>
    <t>35.94814043298781</t>
  </si>
  <si>
    <t>55.03915956701219</t>
  </si>
  <si>
    <t>88.90996148803313</t>
  </si>
  <si>
    <t>160.65253851196687</t>
  </si>
  <si>
    <t>46.86763015244358</t>
  </si>
  <si>
    <t>251.8203698475564</t>
  </si>
  <si>
    <t>139.17960000000002</t>
  </si>
  <si>
    <t>15.760197634694308</t>
  </si>
  <si>
    <t>76.22460000000001</t>
  </si>
  <si>
    <t>21.80003835403791</t>
  </si>
  <si>
    <t>55.12296164596209</t>
  </si>
  <si>
    <t>54.20716179359829</t>
  </si>
  <si>
    <t>128.55088820640174</t>
  </si>
  <si>
    <t>182.75805000000003</t>
  </si>
  <si>
    <t>36.159746192245734</t>
  </si>
  <si>
    <t>159.53841380775427</t>
  </si>
  <si>
    <t>26.963064140470124</t>
  </si>
  <si>
    <t>123.73177585952988</t>
  </si>
  <si>
    <t>16.21055355882993</t>
  </si>
  <si>
    <t>55.218366441170076</t>
  </si>
  <si>
    <t>53.32540764129382</t>
  </si>
  <si>
    <t>185.7293523587062</t>
  </si>
  <si>
    <t>239.05476000000002</t>
  </si>
  <si>
    <t>161.2603687833821</t>
  </si>
  <si>
    <t>527.3308312166179</t>
  </si>
  <si>
    <t>60.465350906632565</t>
  </si>
  <si>
    <t>74.56638909336745</t>
  </si>
  <si>
    <t>15.999001745392029</t>
  </si>
  <si>
    <t>55.48889825460798</t>
  </si>
  <si>
    <t>71.48790000000001</t>
  </si>
  <si>
    <t>66.67109421677907</t>
  </si>
  <si>
    <t>256.81890578322094</t>
  </si>
  <si>
    <t>225.55795700302832</t>
  </si>
  <si>
    <t>367.7503029969717</t>
  </si>
  <si>
    <t>3.117475121737563</t>
  </si>
  <si>
    <t>8.672764878262436</t>
  </si>
  <si>
    <t>11.790239999999999</t>
  </si>
  <si>
    <t>19.162339332304718</t>
  </si>
  <si>
    <t>39.13426066769528</t>
  </si>
  <si>
    <t>51.38907471474185</t>
  </si>
  <si>
    <t>80.69464528525812</t>
  </si>
  <si>
    <t>132.08371999999997</t>
  </si>
  <si>
    <t>12.339092916297027</t>
  </si>
  <si>
    <t>16.355547083702973</t>
  </si>
  <si>
    <t>34.86606642221086</t>
  </si>
  <si>
    <t>48.067093577789144</t>
  </si>
  <si>
    <t>42.40970728494372</t>
  </si>
  <si>
    <t>103.10229271505628</t>
  </si>
  <si>
    <t>76.74471384260283</t>
  </si>
  <si>
    <t>135.76148615739717</t>
  </si>
  <si>
    <t>25.386993866414073</t>
  </si>
  <si>
    <t>61.30688613358592</t>
  </si>
  <si>
    <t>51.445439129455664</t>
  </si>
  <si>
    <t>67.65480087054434</t>
  </si>
  <si>
    <t>92.70222824316502</t>
  </si>
  <si>
    <t>192.06455175683496</t>
  </si>
  <si>
    <t>10.689452056254261</t>
  </si>
  <si>
    <t>33.28531794374574</t>
  </si>
  <si>
    <t>10.43275570810276</t>
  </si>
  <si>
    <t>45.26188429189724</t>
  </si>
  <si>
    <t>30.480717401271406</t>
  </si>
  <si>
    <t>40.03890259872858</t>
  </si>
  <si>
    <t>70.51961999999999</t>
  </si>
  <si>
    <t>84.45468291463337</t>
  </si>
  <si>
    <t>146.76521708536663</t>
  </si>
  <si>
    <t>10.647608676537544</t>
  </si>
  <si>
    <t>34.33383132346245</t>
  </si>
  <si>
    <t>44.98143999999999</t>
  </si>
  <si>
    <t>67.40877075050003</t>
  </si>
  <si>
    <t>102.80882924949998</t>
  </si>
  <si>
    <t>137.5577668937161</t>
  </si>
  <si>
    <t>192.0399582940454</t>
  </si>
  <si>
    <t>39.40709898681601</t>
  </si>
  <si>
    <t>60.74721000000001</t>
  </si>
  <si>
    <t>12.988727630987078</t>
  </si>
  <si>
    <t>22.417552369012924</t>
  </si>
  <si>
    <t>52.86956276935871</t>
  </si>
  <si>
    <t>164.7742772306413</t>
  </si>
  <si>
    <t>24.929277652413745</t>
  </si>
  <si>
    <t>35.41167234758626</t>
  </si>
  <si>
    <t>60.34095000000001</t>
  </si>
  <si>
    <t>31.64011112647428</t>
  </si>
  <si>
    <t>87.13798887352571</t>
  </si>
  <si>
    <t>27.654011583426808</t>
  </si>
  <si>
    <t>132.8329084165732</t>
  </si>
  <si>
    <t>48.14629945064934</t>
  </si>
  <si>
    <t>270.68494054935064</t>
  </si>
  <si>
    <t>17.807146475056577</t>
  </si>
  <si>
    <t>53.58505352494341</t>
  </si>
  <si>
    <t>71.39219999999999</t>
  </si>
  <si>
    <t>39.13112001281951</t>
  </si>
  <si>
    <t>54.16807998718049</t>
  </si>
  <si>
    <t>31.79388290628731</t>
  </si>
  <si>
    <t>136.49311709371267</t>
  </si>
  <si>
    <t>168.28699999999998</t>
  </si>
  <si>
    <t>17.416777051685145</t>
  </si>
  <si>
    <t>94.05542294831484</t>
  </si>
  <si>
    <t>111.47219999999999</t>
  </si>
  <si>
    <t>44.53755891977764</t>
  </si>
  <si>
    <t>61.80504108022237</t>
  </si>
  <si>
    <t>2.145317756919016</t>
  </si>
  <si>
    <t>6.505962243080984</t>
  </si>
  <si>
    <t>48.77066260332991</t>
  </si>
  <si>
    <t>61.94907739667009</t>
  </si>
  <si>
    <t>351.3123947310903</t>
  </si>
  <si>
    <t>754.3990652689097</t>
  </si>
  <si>
    <t>28.61513506084463</t>
  </si>
  <si>
    <t>45.54171493915536</t>
  </si>
  <si>
    <t>74.15684999999999</t>
  </si>
  <si>
    <t>30.56966891703209</t>
  </si>
  <si>
    <t>47.51785108296791</t>
  </si>
  <si>
    <t>16.298894997391017</t>
  </si>
  <si>
    <t>76.72411500260897</t>
  </si>
  <si>
    <t>93.02300999999999</t>
  </si>
  <si>
    <t>24.876905557631154</t>
  </si>
  <si>
    <t>58.202664442368864</t>
  </si>
  <si>
    <t>83.07957000000002</t>
  </si>
  <si>
    <t>118.16976894944371</t>
  </si>
  <si>
    <t>86.09730694929844</t>
  </si>
  <si>
    <t>119.29853305070155</t>
  </si>
  <si>
    <t>303.84000000000003</t>
  </si>
  <si>
    <t>83.74589489696139</t>
  </si>
  <si>
    <t>188.01999999999998</t>
  </si>
  <si>
    <t>4.217307873664765</t>
  </si>
  <si>
    <t>16.822172126335232</t>
  </si>
  <si>
    <t>21.039479999999998</t>
  </si>
  <si>
    <t>17.554031148396234</t>
  </si>
  <si>
    <t>61.69844885160377</t>
  </si>
  <si>
    <t>33.532966936396946</t>
  </si>
  <si>
    <t>64.35988306360305</t>
  </si>
  <si>
    <t>69.74519819116122</t>
  </si>
  <si>
    <t>139.00096180883878</t>
  </si>
  <si>
    <t>59.596991317098414</t>
  </si>
  <si>
    <t>86.64364868290157</t>
  </si>
  <si>
    <t>146.24063999999998</t>
  </si>
  <si>
    <t>33.228511100718116</t>
  </si>
  <si>
    <t>57.847528899281876</t>
  </si>
  <si>
    <t>91.07603999999999</t>
  </si>
  <si>
    <t>125.73640818849955</t>
  </si>
  <si>
    <t>177.07799181150043</t>
  </si>
  <si>
    <t>30.523140579050278</t>
  </si>
  <si>
    <t>40.35773942094971</t>
  </si>
  <si>
    <t>70.88087999999999</t>
  </si>
  <si>
    <t>22.032719999999998</t>
  </si>
  <si>
    <t>28.484128277668887</t>
  </si>
  <si>
    <t>113.36171172233112</t>
  </si>
  <si>
    <t>63.424854247353565</t>
  </si>
  <si>
    <t>106.79538575264642</t>
  </si>
  <si>
    <t>10.231153192070664</t>
  </si>
  <si>
    <t>27.409246807929335</t>
  </si>
  <si>
    <t>13.823398533499656</t>
  </si>
  <si>
    <t>66.75716146650035</t>
  </si>
  <si>
    <t>10.220067818763262</t>
  </si>
  <si>
    <t>57.450332181236725</t>
  </si>
  <si>
    <t>67.67039999999999</t>
  </si>
  <si>
    <t>185.87328561510247</t>
  </si>
  <si>
    <t>377.38475438489746</t>
  </si>
  <si>
    <t>563.2580399999999</t>
  </si>
  <si>
    <t>255.4202433999081</t>
  </si>
  <si>
    <t>198.89999999999998</t>
  </si>
  <si>
    <t>11.573609462128182</t>
  </si>
  <si>
    <t>40.140390537871816</t>
  </si>
  <si>
    <t>70.92100417090093</t>
  </si>
  <si>
    <t>123.69363582909908</t>
  </si>
  <si>
    <t>7.872827620775219</t>
  </si>
  <si>
    <t>36.78669237922478</t>
  </si>
  <si>
    <t>17.87003638768654</t>
  </si>
  <si>
    <t>64.83604361231347</t>
  </si>
  <si>
    <t>82.70608000000001</t>
  </si>
  <si>
    <t>113.15608662584694</t>
  </si>
  <si>
    <t>192.10615337415302</t>
  </si>
  <si>
    <t>305.26223999999996</t>
  </si>
  <si>
    <t>21.101229789733452</t>
  </si>
  <si>
    <t>106.87613021026655</t>
  </si>
  <si>
    <t>19.80210374631706</t>
  </si>
  <si>
    <t>82.65893625368292</t>
  </si>
  <si>
    <t>102.46103999999998</t>
  </si>
  <si>
    <t>44.71072198612488</t>
  </si>
  <si>
    <t>78.64939801387513</t>
  </si>
  <si>
    <t>123.36012000000001</t>
  </si>
  <si>
    <t>130.30335000000002</t>
  </si>
  <si>
    <t>66.89874924613142</t>
  </si>
  <si>
    <t>229.3786407538686</t>
  </si>
  <si>
    <t>295.42686133908006</t>
  </si>
  <si>
    <t>460.72393866091994</t>
  </si>
  <si>
    <t>836.4499999999999</t>
  </si>
  <si>
    <t>25.562697113618782</t>
  </si>
  <si>
    <t>73.49760288638122</t>
  </si>
  <si>
    <t>11.002396826966791</t>
  </si>
  <si>
    <t>19.765703173033213</t>
  </si>
  <si>
    <t>30.768100000000004</t>
  </si>
  <si>
    <t>117.91152108969652</t>
  </si>
  <si>
    <t>406.4224789103034</t>
  </si>
  <si>
    <t>33.44480651763161</t>
  </si>
  <si>
    <t>111.03975562633559</t>
  </si>
  <si>
    <t>312.6496443736644</t>
  </si>
  <si>
    <t>22.760463688244585</t>
  </si>
  <si>
    <t>49.712386311755424</t>
  </si>
  <si>
    <t>72.47285000000001</t>
  </si>
  <si>
    <t>22.97845678981055</t>
  </si>
  <si>
    <t>44.91154321018945</t>
  </si>
  <si>
    <t>268.71329105294814</t>
  </si>
  <si>
    <t>490.1007089470518</t>
  </si>
  <si>
    <t>852.5999999999999</t>
  </si>
  <si>
    <t>35.90210749050607</t>
  </si>
  <si>
    <t>83.39064250949393</t>
  </si>
  <si>
    <t>40.379582602680074</t>
  </si>
  <si>
    <t>52.35005739731993</t>
  </si>
  <si>
    <t>40.710151962194665</t>
  </si>
  <si>
    <t>53.37458803780532</t>
  </si>
  <si>
    <t>94.08473999999998</t>
  </si>
  <si>
    <t>131.6025888128022</t>
  </si>
  <si>
    <t>286.4837411871978</t>
  </si>
  <si>
    <t>51.07935046770811</t>
  </si>
  <si>
    <t>17.35855642189044</t>
  </si>
  <si>
    <t>72.56806357810957</t>
  </si>
  <si>
    <t>89.92662000000001</t>
  </si>
  <si>
    <t>96.26137715938654</t>
  </si>
  <si>
    <t>175.82452284061344</t>
  </si>
  <si>
    <t>136.5215290253205</t>
  </si>
  <si>
    <t>386.84449097467956</t>
  </si>
  <si>
    <t>95.85413028937381</t>
  </si>
  <si>
    <t>164.0418697106262</t>
  </si>
  <si>
    <t>56.44612514950438</t>
  </si>
  <si>
    <t>194.8639148504956</t>
  </si>
  <si>
    <t>95.04109809965047</t>
  </si>
  <si>
    <t>303.89410190034954</t>
  </si>
  <si>
    <t>14.576321594771585</t>
  </si>
  <si>
    <t>33.33049840522842</t>
  </si>
  <si>
    <t>32.50029127728827</t>
  </si>
  <si>
    <t>115.95938872271172</t>
  </si>
  <si>
    <t>7.337623301049273</t>
  </si>
  <si>
    <t>19.870876698950724</t>
  </si>
  <si>
    <t>27.208499999999997</t>
  </si>
  <si>
    <t>23.838091568692164</t>
  </si>
  <si>
    <t>95.60558843130784</t>
  </si>
  <si>
    <t>22.22202712967048</t>
  </si>
  <si>
    <t>89.00617287032951</t>
  </si>
  <si>
    <t>111.22819999999999</t>
  </si>
  <si>
    <t>78.83031644404679</t>
  </si>
  <si>
    <t>204.97448355595327</t>
  </si>
  <si>
    <t>283.80480000000006</t>
  </si>
  <si>
    <t>87.52907657311016</t>
  </si>
  <si>
    <t>338.23458342688986</t>
  </si>
  <si>
    <t>22.736189406416713</t>
  </si>
  <si>
    <t>36.66796059358329</t>
  </si>
  <si>
    <t>33.897188057498944</t>
  </si>
  <si>
    <t>59.487111942501066</t>
  </si>
  <si>
    <t>93.38430000000001</t>
  </si>
  <si>
    <t>46.35419209500212</t>
  </si>
  <si>
    <t>97.86495790499787</t>
  </si>
  <si>
    <t>144.21914999999998</t>
  </si>
  <si>
    <t>13.006779419320775</t>
  </si>
  <si>
    <t>16.185110580679225</t>
  </si>
  <si>
    <t>35.941674270763926</t>
  </si>
  <si>
    <t>108.46040000000002</t>
  </si>
  <si>
    <t>15.912233865316125</t>
  </si>
  <si>
    <t>34.159286134683875</t>
  </si>
  <si>
    <t>6.031262832878195</t>
  </si>
  <si>
    <t>25.656987167121805</t>
  </si>
  <si>
    <t>97.84253414363491</t>
  </si>
  <si>
    <t>146.66466585636513</t>
  </si>
  <si>
    <t>244.50720000000004</t>
  </si>
  <si>
    <t>135.0878559344546</t>
  </si>
  <si>
    <t>196.45414406554536</t>
  </si>
  <si>
    <t>92.24691105466769</t>
  </si>
  <si>
    <t>135.52868894533233</t>
  </si>
  <si>
    <t>227.77560000000003</t>
  </si>
  <si>
    <t>28.755173878780212</t>
  </si>
  <si>
    <t>50.22222612121979</t>
  </si>
  <si>
    <t>44.59244799333675</t>
  </si>
  <si>
    <t>148.17397200666326</t>
  </si>
  <si>
    <t>11.55050959814983</t>
  </si>
  <si>
    <t>16.41021040185017</t>
  </si>
  <si>
    <t>24.326819294718206</t>
  </si>
  <si>
    <t>107.36880000000001</t>
  </si>
  <si>
    <t>11.770879042776047</t>
  </si>
  <si>
    <t>15.326320957223954</t>
  </si>
  <si>
    <t>35.553960000000004</t>
  </si>
  <si>
    <t>54.45774781673762</t>
  </si>
  <si>
    <t>120.98229218326239</t>
  </si>
  <si>
    <t>20.402111178178366</t>
  </si>
  <si>
    <t>37.418968821821636</t>
  </si>
  <si>
    <t>35.95722152611772</t>
  </si>
  <si>
    <t>56.02697847388228</t>
  </si>
  <si>
    <t>47.33941011917463</t>
  </si>
  <si>
    <t>60.089929880825366</t>
  </si>
  <si>
    <t>32.06982408955757</t>
  </si>
  <si>
    <t>119.18519591044243</t>
  </si>
  <si>
    <t>56.985001528913415</t>
  </si>
  <si>
    <t>114.48524847108658</t>
  </si>
  <si>
    <t>49.02022002325165</t>
  </si>
  <si>
    <t>70.82905997674834</t>
  </si>
  <si>
    <t>125.30716735781954</t>
  </si>
  <si>
    <t>218.74303264218048</t>
  </si>
  <si>
    <t>135.44655901883678</t>
  </si>
  <si>
    <t>188.2550009811632</t>
  </si>
  <si>
    <t>17.581242069269717</t>
  </si>
  <si>
    <t>28.93475793073029</t>
  </si>
  <si>
    <t>46.516000000000005</t>
  </si>
  <si>
    <t>7.458112337489062</t>
  </si>
  <si>
    <t>39.15306766251094</t>
  </si>
  <si>
    <t>46.611180000000004</t>
  </si>
  <si>
    <t>5.156873779915017</t>
  </si>
  <si>
    <t>14.995266220084982</t>
  </si>
  <si>
    <t>26.957103757025706</t>
  </si>
  <si>
    <t>51.268736242974285</t>
  </si>
  <si>
    <t>78.22583999999999</t>
  </si>
  <si>
    <t>85.67999999999999</t>
  </si>
  <si>
    <t>14.702603796986665</t>
  </si>
  <si>
    <t>60.56214620301334</t>
  </si>
  <si>
    <t>198.69202543196207</t>
  </si>
  <si>
    <t>284.91469456803793</t>
  </si>
  <si>
    <t>32.353987548882685</t>
  </si>
  <si>
    <t>46.25555245111731</t>
  </si>
  <si>
    <t>25.765638388982197</t>
  </si>
  <si>
    <t>44.059361611017806</t>
  </si>
  <si>
    <t>55.79981587783908</t>
  </si>
  <si>
    <t>81.41103412216091</t>
  </si>
  <si>
    <t>71.80124344555773</t>
  </si>
  <si>
    <t>98.97125655444225</t>
  </si>
  <si>
    <t>170.77249999999998</t>
  </si>
  <si>
    <t>25.66026906849782</t>
  </si>
  <si>
    <t>51.64972093150218</t>
  </si>
  <si>
    <t>91.73592928658054</t>
  </si>
  <si>
    <t>116.67773071341948</t>
  </si>
  <si>
    <t>208.41366000000002</t>
  </si>
  <si>
    <t>61.40772805418797</t>
  </si>
  <si>
    <t>99.10395194581204</t>
  </si>
  <si>
    <t>48.66462562563362</t>
  </si>
  <si>
    <t>153.0529943743664</t>
  </si>
  <si>
    <t>40.341824779886714</t>
  </si>
  <si>
    <t>56.770415220113286</t>
  </si>
  <si>
    <t>29.03736082188481</t>
  </si>
  <si>
    <t>41.171239178115194</t>
  </si>
  <si>
    <t>134.06969999999998</t>
  </si>
  <si>
    <t>42.303566768858474</t>
  </si>
  <si>
    <t>67.98305323114151</t>
  </si>
  <si>
    <t>110.28661999999998</t>
  </si>
  <si>
    <t>19.158379362339303</t>
  </si>
  <si>
    <t>85.91572000000001</t>
  </si>
  <si>
    <t>97.16325452242432</t>
  </si>
  <si>
    <t>304.3010354775757</t>
  </si>
  <si>
    <t>87.62879999999998</t>
  </si>
  <si>
    <t>21.622060712353388</t>
  </si>
  <si>
    <t>120.12877928764662</t>
  </si>
  <si>
    <t>11.814274627709562</t>
  </si>
  <si>
    <t>25.714825372290438</t>
  </si>
  <si>
    <t>20.198195392488543</t>
  </si>
  <si>
    <t>55.86430460751146</t>
  </si>
  <si>
    <t>47.95797287378221</t>
  </si>
  <si>
    <t>137.0841271262178</t>
  </si>
  <si>
    <t>62.180046215524115</t>
  </si>
  <si>
    <t>123.71603378447587</t>
  </si>
  <si>
    <t>185.89607999999998</t>
  </si>
  <si>
    <t>108.17472000000001</t>
  </si>
  <si>
    <t>5.754080349523232</t>
  </si>
  <si>
    <t>29.160879650476762</t>
  </si>
  <si>
    <t>34.914959999999994</t>
  </si>
  <si>
    <t>25.303241842350133</t>
  </si>
  <si>
    <t>40.42423815764987</t>
  </si>
  <si>
    <t>34.80832251268268</t>
  </si>
  <si>
    <t>72.91285748731731</t>
  </si>
  <si>
    <t>107.72117999999999</t>
  </si>
  <si>
    <t>21.985101983648157</t>
  </si>
  <si>
    <t>62.21625801635184</t>
  </si>
  <si>
    <t>101.71179319163994</t>
  </si>
  <si>
    <t>172.64060680836005</t>
  </si>
  <si>
    <t>49.90289721658071</t>
  </si>
  <si>
    <t>77.85210278341928</t>
  </si>
  <si>
    <t>3.407312040805147</t>
  </si>
  <si>
    <t>10.170927959194854</t>
  </si>
  <si>
    <t>13.578240000000001</t>
  </si>
  <si>
    <t>215.24935990683184</t>
  </si>
  <si>
    <t>405.5674900931681</t>
  </si>
  <si>
    <t>620.8168499999999</t>
  </si>
  <si>
    <t>83.14919376349451</t>
  </si>
  <si>
    <t>80.30539388517747</t>
  </si>
  <si>
    <t>117.65808611482254</t>
  </si>
  <si>
    <t>46.098586932539895</t>
  </si>
  <si>
    <t>26.319300053639907</t>
  </si>
  <si>
    <t>42.09257994636009</t>
  </si>
  <si>
    <t>49.863303447958174</t>
  </si>
  <si>
    <t>63.86309655204181</t>
  </si>
  <si>
    <t>113.72639999999998</t>
  </si>
  <si>
    <t>32.591183549089706</t>
  </si>
  <si>
    <t>16.03515216637225</t>
  </si>
  <si>
    <t>40.05977783362775</t>
  </si>
  <si>
    <t>8.063823710192807</t>
  </si>
  <si>
    <t>25.29697628980719</t>
  </si>
  <si>
    <t>15.23109025089174</t>
  </si>
  <si>
    <t>41.40410974910827</t>
  </si>
  <si>
    <t>56.63520000000001</t>
  </si>
  <si>
    <t>65.55000000000001</t>
  </si>
  <si>
    <t>59.21491329417702</t>
  </si>
  <si>
    <t>171.02244670582294</t>
  </si>
  <si>
    <t>230.23735999999997</t>
  </si>
  <si>
    <t>66.92702016670515</t>
  </si>
  <si>
    <t>171.80037983329487</t>
  </si>
  <si>
    <t>238.72740000000002</t>
  </si>
  <si>
    <t>277.59000000000003</t>
  </si>
  <si>
    <t>26.968771036618868</t>
  </si>
  <si>
    <t>41.78364896338113</t>
  </si>
  <si>
    <t>47.48371681521584</t>
  </si>
  <si>
    <t>168.31978318478417</t>
  </si>
  <si>
    <t>3.4204140575269513</t>
  </si>
  <si>
    <t>11.52308594247305</t>
  </si>
  <si>
    <t>14.943500000000002</t>
  </si>
  <si>
    <t>37.49051100291564</t>
  </si>
  <si>
    <t>126.33920899708437</t>
  </si>
  <si>
    <t>43.71424275979926</t>
  </si>
  <si>
    <t>67.92931724020073</t>
  </si>
  <si>
    <t>26.84231160127915</t>
  </si>
  <si>
    <t>35.97666839872086</t>
  </si>
  <si>
    <t>62.81898000000001</t>
  </si>
  <si>
    <t>1.158685785400836</t>
  </si>
  <si>
    <t>4.542004214599164</t>
  </si>
  <si>
    <t>423.6007768392125</t>
  </si>
  <si>
    <t>507.38939999999997</t>
  </si>
  <si>
    <t>52.40156625447223</t>
  </si>
  <si>
    <t>104.3590837455278</t>
  </si>
  <si>
    <t>156.76065000000003</t>
  </si>
  <si>
    <t>86.02142551547666</t>
  </si>
  <si>
    <t>193.14497448452335</t>
  </si>
  <si>
    <t>24.62145148485935</t>
  </si>
  <si>
    <t>54.002188515140645</t>
  </si>
  <si>
    <t>11.120312611507607</t>
  </si>
  <si>
    <t>58.79096738849238</t>
  </si>
  <si>
    <t>69.91127999999999</t>
  </si>
  <si>
    <t>17.423162291531042</t>
  </si>
  <si>
    <t>69.78829770846895</t>
  </si>
  <si>
    <t>87.21145999999999</t>
  </si>
  <si>
    <t>20.288100752979688</t>
  </si>
  <si>
    <t>80.34389924702032</t>
  </si>
  <si>
    <t>17.085285900560763</t>
  </si>
  <si>
    <t>35.71515409943923</t>
  </si>
  <si>
    <t>52.800439999999995</t>
  </si>
  <si>
    <t>21.97184105619249</t>
  </si>
  <si>
    <t>81.90639999999999</t>
  </si>
  <si>
    <t>29.294520330194437</t>
  </si>
  <si>
    <t>55.72553966980556</t>
  </si>
  <si>
    <t>119.51206431239473</t>
  </si>
  <si>
    <t>518.0782956876053</t>
  </si>
  <si>
    <t>28.677755376269644</t>
  </si>
  <si>
    <t>97.21680462373035</t>
  </si>
  <si>
    <t>23.433857989014314</t>
  </si>
  <si>
    <t>71.62338000000001</t>
  </si>
  <si>
    <t>25.779633903584603</t>
  </si>
  <si>
    <t>47.356286096415396</t>
  </si>
  <si>
    <t>33.255959999999995</t>
  </si>
  <si>
    <t>125.9359312902937</t>
  </si>
  <si>
    <t>257.25436870970634</t>
  </si>
  <si>
    <t>383.19030000000004</t>
  </si>
  <si>
    <t>486.90000000000003</t>
  </si>
  <si>
    <t>17.51031549718308</t>
  </si>
  <si>
    <t>44.41946450281693</t>
  </si>
  <si>
    <t>61.92978000000001</t>
  </si>
  <si>
    <t>4.519195444990833</t>
  </si>
  <si>
    <t>8.200084555009166</t>
  </si>
  <si>
    <t>149.4540722843335</t>
  </si>
  <si>
    <t>420.0925277156665</t>
  </si>
  <si>
    <t>914.1999999999999</t>
  </si>
  <si>
    <t>34.59811037806401</t>
  </si>
  <si>
    <t>163.52270000000001</t>
  </si>
  <si>
    <t>243.70000000000002</t>
  </si>
  <si>
    <t>7.358354136146566</t>
  </si>
  <si>
    <t>23.36056586385343</t>
  </si>
  <si>
    <t>30.718919999999997</t>
  </si>
  <si>
    <t>51.47284766679597</t>
  </si>
  <si>
    <t>75.19187233320403</t>
  </si>
  <si>
    <t>47.05037864394928</t>
  </si>
  <si>
    <t>63.23922135605071</t>
  </si>
  <si>
    <t>17.58738166821125</t>
  </si>
  <si>
    <t>55.505128331788754</t>
  </si>
  <si>
    <t>64.22645528541514</t>
  </si>
  <si>
    <t>142.11858471458487</t>
  </si>
  <si>
    <t>29.62039511766485</t>
  </si>
  <si>
    <t>48.42580488233515</t>
  </si>
  <si>
    <t>61.44772862566654</t>
  </si>
  <si>
    <t>139.56843137433347</t>
  </si>
  <si>
    <t>19.504080000000002</t>
  </si>
  <si>
    <t>7.382330344128388</t>
  </si>
  <si>
    <t>23.825769655871614</t>
  </si>
  <si>
    <t>29.86843549576234</t>
  </si>
  <si>
    <t>55.24645450423765</t>
  </si>
  <si>
    <t>85.11488999999999</t>
  </si>
  <si>
    <t>128.0721073929467</t>
  </si>
  <si>
    <t>299.55821260705335</t>
  </si>
  <si>
    <t>427.63032000000004</t>
  </si>
  <si>
    <t>15.404950197876882</t>
  </si>
  <si>
    <t>31.267109802123112</t>
  </si>
  <si>
    <t>46.672059999999995</t>
  </si>
  <si>
    <t>26.266904035227668</t>
  </si>
  <si>
    <t>60.19285596477235</t>
  </si>
  <si>
    <t>86.45976000000002</t>
  </si>
  <si>
    <t>126.96000000000001</t>
  </si>
  <si>
    <t>20.491968684154884</t>
  </si>
  <si>
    <t>51.566111315845106</t>
  </si>
  <si>
    <t>72.05807999999999</t>
  </si>
  <si>
    <t>12.731503005161716</t>
  </si>
  <si>
    <t>19.906816994838284</t>
  </si>
  <si>
    <t>76.97133585358063</t>
  </si>
  <si>
    <t>292.5796641464194</t>
  </si>
  <si>
    <t>369.55100000000004</t>
  </si>
  <si>
    <t>47.864959892049754</t>
  </si>
  <si>
    <t>101.51560010795025</t>
  </si>
  <si>
    <t>34.47850853791785</t>
  </si>
  <si>
    <t>70.00813146208216</t>
  </si>
  <si>
    <t>104.48664000000001</t>
  </si>
  <si>
    <t>16.592473334481262</t>
  </si>
  <si>
    <t>48.46408666551873</t>
  </si>
  <si>
    <t>65.05655999999999</t>
  </si>
  <si>
    <t>200.82641938856904</t>
  </si>
  <si>
    <t>68.11302927490479</t>
  </si>
  <si>
    <t>224.8794507250952</t>
  </si>
  <si>
    <t>94.90020115973084</t>
  </si>
  <si>
    <t>150.70763884026917</t>
  </si>
  <si>
    <t>9.072528046910136</t>
  </si>
  <si>
    <t>23.990431953089868</t>
  </si>
  <si>
    <t>33.062960000000004</t>
  </si>
  <si>
    <t>58.687247704313435</t>
  </si>
  <si>
    <t>76.01116229568656</t>
  </si>
  <si>
    <t>17.553779128055695</t>
  </si>
  <si>
    <t>49.075740871944305</t>
  </si>
  <si>
    <t>53.43577291202858</t>
  </si>
  <si>
    <t>107.95022708797141</t>
  </si>
  <si>
    <t>14.61901804041937</t>
  </si>
  <si>
    <t>47.330981959580626</t>
  </si>
  <si>
    <t>61.949999999999996</t>
  </si>
  <si>
    <t>14.185839331653803</t>
  </si>
  <si>
    <t>17.872160668346197</t>
  </si>
  <si>
    <t>6.513869597676592</t>
  </si>
  <si>
    <t>27.91338040232341</t>
  </si>
  <si>
    <t>64.26576174593049</t>
  </si>
  <si>
    <t>100.08491825406952</t>
  </si>
  <si>
    <t>70.60216084765372</t>
  </si>
  <si>
    <t>114.2061191523463</t>
  </si>
  <si>
    <t>184.80828000000002</t>
  </si>
  <si>
    <t>51.04839402441442</t>
  </si>
  <si>
    <t>181.50128597558557</t>
  </si>
  <si>
    <t>49.24662364746372</t>
  </si>
  <si>
    <t>117.43186000000001</t>
  </si>
  <si>
    <t>16.013905653816515</t>
  </si>
  <si>
    <t>45.66563434618349</t>
  </si>
  <si>
    <t>43.371459644717646</t>
  </si>
  <si>
    <t>110.92502035528236</t>
  </si>
  <si>
    <t>125.9509262787065</t>
  </si>
  <si>
    <t>191.8632837212935</t>
  </si>
  <si>
    <t>174.67229031220342</t>
  </si>
  <si>
    <t>343.9380096877965</t>
  </si>
  <si>
    <t>518.6102999999999</t>
  </si>
  <si>
    <t>61.98392809518944</t>
  </si>
  <si>
    <t>249.38607190481056</t>
  </si>
  <si>
    <t>63.252071675534296</t>
  </si>
  <si>
    <t>132.16132832446573</t>
  </si>
  <si>
    <t>195.41340000000002</t>
  </si>
  <si>
    <t>250.53000000000003</t>
  </si>
  <si>
    <t>22.84752332321385</t>
  </si>
  <si>
    <t>32.32355667678615</t>
  </si>
  <si>
    <t>55.171079999999996</t>
  </si>
  <si>
    <t>80.03880885014304</t>
  </si>
  <si>
    <t>98.73959114985696</t>
  </si>
  <si>
    <t>110.01138228332138</t>
  </si>
  <si>
    <t>157.91537771667862</t>
  </si>
  <si>
    <t>39.96853471032908</t>
  </si>
  <si>
    <t>92.25576528967095</t>
  </si>
  <si>
    <t>132.22430000000003</t>
  </si>
  <si>
    <t>27.68716208327467</t>
  </si>
  <si>
    <t>87.38539791672532</t>
  </si>
  <si>
    <t>315.73114628234293</t>
  </si>
  <si>
    <t>25.805711564878052</t>
  </si>
  <si>
    <t>43.483008435121945</t>
  </si>
  <si>
    <t>245.91069448948718</t>
  </si>
  <si>
    <t>399.95082551051286</t>
  </si>
  <si>
    <t>8.372944958296173</t>
  </si>
  <si>
    <t>21.42407504170383</t>
  </si>
  <si>
    <t>29.797020000000003</t>
  </si>
  <si>
    <t>16.48007800183302</t>
  </si>
  <si>
    <t>66.02286199816697</t>
  </si>
  <si>
    <t>17.90727047116103</t>
  </si>
  <si>
    <t>25.34072952883896</t>
  </si>
  <si>
    <t>43.24799999999999</t>
  </si>
  <si>
    <t>36.573938520388964</t>
  </si>
  <si>
    <t>48.53206147961103</t>
  </si>
  <si>
    <t>10.895555402103419</t>
  </si>
  <si>
    <t>36.08228459789658</t>
  </si>
  <si>
    <t>83.99494559814715</t>
  </si>
  <si>
    <t>218.09505440185282</t>
  </si>
  <si>
    <t>4.081190730643399</t>
  </si>
  <si>
    <t>31.203173728690565</t>
  </si>
  <si>
    <t>50.37336627130944</t>
  </si>
  <si>
    <t>81.57654000000001</t>
  </si>
  <si>
    <t>26.22056017804651</t>
  </si>
  <si>
    <t>120.66007982195349</t>
  </si>
  <si>
    <t>15.649917123848603</t>
  </si>
  <si>
    <t>41.28598191878885</t>
  </si>
  <si>
    <t>144.43381808121114</t>
  </si>
  <si>
    <t>23.000943130840994</t>
  </si>
  <si>
    <t>55.98515999999999</t>
  </si>
  <si>
    <t>57.41058942734321</t>
  </si>
  <si>
    <t>216.5518105726568</t>
  </si>
  <si>
    <t>36.08466994340946</t>
  </si>
  <si>
    <t>54.03053005659053</t>
  </si>
  <si>
    <t>90.11519999999999</t>
  </si>
  <si>
    <t>30.552473594484198</t>
  </si>
  <si>
    <t>65.95884640551581</t>
  </si>
  <si>
    <t>96.51132000000001</t>
  </si>
  <si>
    <t>105.89209126232214</t>
  </si>
  <si>
    <t>157.09222873767789</t>
  </si>
  <si>
    <t>12.684485539478644</t>
  </si>
  <si>
    <t>17.124674460521355</t>
  </si>
  <si>
    <t>21.67841939280033</t>
  </si>
  <si>
    <t>56.856960607199674</t>
  </si>
  <si>
    <t>34.32963167490462</t>
  </si>
  <si>
    <t>89.91044832509539</t>
  </si>
  <si>
    <t>80.21683686341794</t>
  </si>
  <si>
    <t>201.17520313658207</t>
  </si>
  <si>
    <t>6.995672495991368</t>
  </si>
  <si>
    <t>24.605277504008633</t>
  </si>
  <si>
    <t>56.28491255301179</t>
  </si>
  <si>
    <t>10.584751397164197</t>
  </si>
  <si>
    <t>47.86874860283581</t>
  </si>
  <si>
    <t>58.453500000000005</t>
  </si>
  <si>
    <t>387.40313999999995</t>
  </si>
  <si>
    <t>10.035402813541562</t>
  </si>
  <si>
    <t>16.497397186458436</t>
  </si>
  <si>
    <t>26.532799999999998</t>
  </si>
  <si>
    <t>219.60946489309632</t>
  </si>
  <si>
    <t>23.079589419113283</t>
  </si>
  <si>
    <t>42.39674058088672</t>
  </si>
  <si>
    <t>6.5868046384750105</t>
  </si>
  <si>
    <t>10.034035361524987</t>
  </si>
  <si>
    <t>16.620839999999998</t>
  </si>
  <si>
    <t>189.12875098352072</t>
  </si>
  <si>
    <t>233.97660000000002</t>
  </si>
  <si>
    <t>122.59441629818718</t>
  </si>
  <si>
    <t>250.82898370181277</t>
  </si>
  <si>
    <t>373.42339999999996</t>
  </si>
  <si>
    <t>180.9449843412698</t>
  </si>
  <si>
    <t>293.91301565873016</t>
  </si>
  <si>
    <t>474.85799999999995</t>
  </si>
  <si>
    <t>510.59999999999997</t>
  </si>
  <si>
    <t>14.325478398949535</t>
  </si>
  <si>
    <t>29.092181601050463</t>
  </si>
  <si>
    <t>38.05913847669325</t>
  </si>
  <si>
    <t>100.57062152330676</t>
  </si>
  <si>
    <t>98.52440852895751</t>
  </si>
  <si>
    <t>121.4903914710425</t>
  </si>
  <si>
    <t>51.39776666023408</t>
  </si>
  <si>
    <t>259.23327333976596</t>
  </si>
  <si>
    <t>310.63104000000004</t>
  </si>
  <si>
    <t>8.050480089890872</t>
  </si>
  <si>
    <t>20.43327991010913</t>
  </si>
  <si>
    <t>122.42471999999998</t>
  </si>
  <si>
    <t>78.78768000000001</t>
  </si>
  <si>
    <t>48.55285815771285</t>
  </si>
  <si>
    <t>187.88314184228716</t>
  </si>
  <si>
    <t>83.20854609939082</t>
  </si>
  <si>
    <t>165.9737039006092</t>
  </si>
  <si>
    <t>81.94492819155145</t>
  </si>
  <si>
    <t>104.42671180844853</t>
  </si>
  <si>
    <t>186.37163999999999</t>
  </si>
  <si>
    <t>17.676136104127053</t>
  </si>
  <si>
    <t>78.74410389587295</t>
  </si>
  <si>
    <t>131.13450861401594</t>
  </si>
  <si>
    <t>262.4434913859841</t>
  </si>
  <si>
    <t>393.57800000000003</t>
  </si>
  <si>
    <t>162.49939822507844</t>
  </si>
  <si>
    <t>253.51705177492158</t>
  </si>
  <si>
    <t>9.716442023917423</t>
  </si>
  <si>
    <t>52.418157976082576</t>
  </si>
  <si>
    <t>291.73695000000004</t>
  </si>
  <si>
    <t>300.45000000000005</t>
  </si>
  <si>
    <t>9.689555706061576</t>
  </si>
  <si>
    <t>37.70624429393843</t>
  </si>
  <si>
    <t>47.39580000000001</t>
  </si>
  <si>
    <t>38.68074573413284</t>
  </si>
  <si>
    <t>117.04310426586716</t>
  </si>
  <si>
    <t>56.43064095845948</t>
  </si>
  <si>
    <t>107.8603990415405</t>
  </si>
  <si>
    <t>164.29103999999998</t>
  </si>
  <si>
    <t>36.41523454051766</t>
  </si>
  <si>
    <t>56.91086545948235</t>
  </si>
  <si>
    <t>93.32610000000001</t>
  </si>
  <si>
    <t>55.24902034857939</t>
  </si>
  <si>
    <t>256.52747965142055</t>
  </si>
  <si>
    <t>311.77649999999994</t>
  </si>
  <si>
    <t>7.850906369340848</t>
  </si>
  <si>
    <t>27.278373630659154</t>
  </si>
  <si>
    <t>8.382894995808098</t>
  </si>
  <si>
    <t>21.482285004191905</t>
  </si>
  <si>
    <t>29.865180000000002</t>
  </si>
  <si>
    <t>58.36669592618992</t>
  </si>
  <si>
    <t>170.6329840738101</t>
  </si>
  <si>
    <t>27.58275311842567</t>
  </si>
  <si>
    <t>83.22352688157434</t>
  </si>
  <si>
    <t>110.80628000000002</t>
  </si>
  <si>
    <t>124.18506026151306</t>
  </si>
  <si>
    <t>10.736056039038306</t>
  </si>
  <si>
    <t>20.099643960961693</t>
  </si>
  <si>
    <t>10.947630428475364</t>
  </si>
  <si>
    <t>37.15671957152463</t>
  </si>
  <si>
    <t>74.41034890954347</t>
  </si>
  <si>
    <t>133.65741109045655</t>
  </si>
  <si>
    <t>208.06776000000002</t>
  </si>
  <si>
    <t>272.34000000000003</t>
  </si>
  <si>
    <t>156.78431999999998</t>
  </si>
  <si>
    <t>33.37862622458201</t>
  </si>
  <si>
    <t>76.24125377541799</t>
  </si>
  <si>
    <t>10.800235784727935</t>
  </si>
  <si>
    <t>25.110304215272063</t>
  </si>
  <si>
    <t>204.98276581219403</t>
  </si>
  <si>
    <t>486.65736000000004</t>
  </si>
  <si>
    <t>16.08017160606639</t>
  </si>
  <si>
    <t>27.130308393933614</t>
  </si>
  <si>
    <t>43.210480000000004</t>
  </si>
  <si>
    <t>66.60478970814833</t>
  </si>
  <si>
    <t>200.02497029185164</t>
  </si>
  <si>
    <t>142.79160541865053</t>
  </si>
  <si>
    <t>308.1338045813495</t>
  </si>
  <si>
    <t>450.92541000000006</t>
  </si>
  <si>
    <t>38.716452701935225</t>
  </si>
  <si>
    <t>54.25156729806477</t>
  </si>
  <si>
    <t>96.53999999999999</t>
  </si>
  <si>
    <t>41.503667476934815</t>
  </si>
  <si>
    <t>100.68136000000001</t>
  </si>
  <si>
    <t>92.84884003816177</t>
  </si>
  <si>
    <t>145.41733996183828</t>
  </si>
  <si>
    <t>238.26618000000005</t>
  </si>
  <si>
    <t>22.283708968197494</t>
  </si>
  <si>
    <t>28.954291031802505</t>
  </si>
  <si>
    <t>59.77168304279647</t>
  </si>
  <si>
    <t>194.54831695720355</t>
  </si>
  <si>
    <t>254.32000000000002</t>
  </si>
  <si>
    <t>95.07663004403439</t>
  </si>
  <si>
    <t>165.91504493253177</t>
  </si>
  <si>
    <t>221.33794506746824</t>
  </si>
  <si>
    <t>412.40999999999997</t>
  </si>
  <si>
    <t>40.11667035660096</t>
  </si>
  <si>
    <t>110.66528964339903</t>
  </si>
  <si>
    <t>17.268908718245218</t>
  </si>
  <si>
    <t>31.552761281754787</t>
  </si>
  <si>
    <t>48.821670000000005</t>
  </si>
  <si>
    <t>46.613450072179724</t>
  </si>
  <si>
    <t>62.92254992782025</t>
  </si>
  <si>
    <t>109.53599999999997</t>
  </si>
  <si>
    <t>134.39999999999998</t>
  </si>
  <si>
    <t>15.436882819723156</t>
  </si>
  <si>
    <t>31.768717180276848</t>
  </si>
  <si>
    <t>47.205600000000004</t>
  </si>
  <si>
    <t>67.53271637706672</t>
  </si>
  <si>
    <t>201.07688362293328</t>
  </si>
  <si>
    <t>39.531299130095306</t>
  </si>
  <si>
    <t>143.61204086990472</t>
  </si>
  <si>
    <t>183.14334000000002</t>
  </si>
  <si>
    <t>237.54000000000002</t>
  </si>
  <si>
    <t>61.03254762173634</t>
  </si>
  <si>
    <t>288.75605237826363</t>
  </si>
  <si>
    <t>69.03803854247346</t>
  </si>
  <si>
    <t>90.66288145752654</t>
  </si>
  <si>
    <t>15.543977288859324</t>
  </si>
  <si>
    <t>87.18562271114068</t>
  </si>
  <si>
    <t>66.50788996776157</t>
  </si>
  <si>
    <t>174.6652300322384</t>
  </si>
  <si>
    <t>241.17311999999998</t>
  </si>
  <si>
    <t>21.922665421052656</t>
  </si>
  <si>
    <t>99.18037457894735</t>
  </si>
  <si>
    <t>121.10304000000001</t>
  </si>
  <si>
    <t>10.687276578781539</t>
  </si>
  <si>
    <t>28.40996342121846</t>
  </si>
  <si>
    <t>23.100466022092505</t>
  </si>
  <si>
    <t>20.260216176407468</t>
  </si>
  <si>
    <t>103.08545382359253</t>
  </si>
  <si>
    <t>15.789717081175667</t>
  </si>
  <si>
    <t>38.84732291882433</t>
  </si>
  <si>
    <t>22.62601862662864</t>
  </si>
  <si>
    <t>29.646551373371356</t>
  </si>
  <si>
    <t>52.272569999999995</t>
  </si>
  <si>
    <t>8.703831324150798</t>
  </si>
  <si>
    <t>43.02135867584919</t>
  </si>
  <si>
    <t>51.72518999999999</t>
  </si>
  <si>
    <t>18.42246331736017</t>
  </si>
  <si>
    <t>47.352936682639836</t>
  </si>
  <si>
    <t>50.918236934897536</t>
  </si>
  <si>
    <t>81.78072306510246</t>
  </si>
  <si>
    <t>12.661662999773853</t>
  </si>
  <si>
    <t>51.98833700022615</t>
  </si>
  <si>
    <t>26.81119072302448</t>
  </si>
  <si>
    <t>141.2744392769755</t>
  </si>
  <si>
    <t>168.08562999999998</t>
  </si>
  <si>
    <t>7.712750077053826</t>
  </si>
  <si>
    <t>40.85976992294617</t>
  </si>
  <si>
    <t>233.6613421223891</t>
  </si>
  <si>
    <t>711.6998400000001</t>
  </si>
  <si>
    <t>84.64947563824416</t>
  </si>
  <si>
    <t>121.24292436175585</t>
  </si>
  <si>
    <t>36.895774171969265</t>
  </si>
  <si>
    <t>143.42972582803077</t>
  </si>
  <si>
    <t>180.32550000000003</t>
  </si>
  <si>
    <t>167.66752729151233</t>
  </si>
  <si>
    <t>522.6455227084876</t>
  </si>
  <si>
    <t>31.391393110637836</t>
  </si>
  <si>
    <t>159.77886688936218</t>
  </si>
  <si>
    <t>15.852889777575598</t>
  </si>
  <si>
    <t>32.275538989278175</t>
  </si>
  <si>
    <t>105.2962110107218</t>
  </si>
  <si>
    <t>137.57174999999998</t>
  </si>
  <si>
    <t>113.25384000000001</t>
  </si>
  <si>
    <t>39.938224228891784</t>
  </si>
  <si>
    <t>160.41449577110822</t>
  </si>
  <si>
    <t>174.4117958354546</t>
  </si>
  <si>
    <t>10.449630438646231</t>
  </si>
  <si>
    <t>39.13052956135377</t>
  </si>
  <si>
    <t>131.13470285899902</t>
  </si>
  <si>
    <t>182.38168000000002</t>
  </si>
  <si>
    <t>12.995833764008204</t>
  </si>
  <si>
    <t>30.190966235991795</t>
  </si>
  <si>
    <t>15.22029110399869</t>
  </si>
  <si>
    <t>35.12552889600131</t>
  </si>
  <si>
    <t>29.672715534861766</t>
  </si>
  <si>
    <t>42.60754446513823</t>
  </si>
  <si>
    <t>12.726755288452182</t>
  </si>
  <si>
    <t>66.18924471154783</t>
  </si>
  <si>
    <t>78.91600000000001</t>
  </si>
  <si>
    <t>89.80320840534756</t>
  </si>
  <si>
    <t>162.80585999999997</t>
  </si>
  <si>
    <t>172.82999999999998</t>
  </si>
  <si>
    <t>43.08455297511878</t>
  </si>
  <si>
    <t>92.06880962563224</t>
  </si>
  <si>
    <t>195.94714037436773</t>
  </si>
  <si>
    <t>30.08991504451847</t>
  </si>
  <si>
    <t>62.063514955481516</t>
  </si>
  <si>
    <t>92.15342999999999</t>
  </si>
  <si>
    <t>5.236926936798259</t>
  </si>
  <si>
    <t>20.73707306320174</t>
  </si>
  <si>
    <t>21.021764604690276</t>
  </si>
  <si>
    <t>81.65923539530974</t>
  </si>
  <si>
    <t>102.68100000000001</t>
  </si>
  <si>
    <t>28.124400241150553</t>
  </si>
  <si>
    <t>76.04525975884944</t>
  </si>
  <si>
    <t>56.60194554373214</t>
  </si>
  <si>
    <t>276.39877445626786</t>
  </si>
  <si>
    <t>253.53000000000003</t>
  </si>
  <si>
    <t>334.90290000000005</t>
  </si>
  <si>
    <t>369.65000000000003</t>
  </si>
  <si>
    <t>18.308045420973762</t>
  </si>
  <si>
    <t>57.873714579026235</t>
  </si>
  <si>
    <t>163.77030319777413</t>
  </si>
  <si>
    <t>278.13899680222585</t>
  </si>
  <si>
    <t>156.7369803614574</t>
  </si>
  <si>
    <t>245.04781963854262</t>
  </si>
  <si>
    <t>42.60790819556314</t>
  </si>
  <si>
    <t>182.19625180443683</t>
  </si>
  <si>
    <t>224.80415999999997</t>
  </si>
  <si>
    <t>51.97780561654616</t>
  </si>
  <si>
    <t>158.70555438345383</t>
  </si>
  <si>
    <t>38.90803227746119</t>
  </si>
  <si>
    <t>91.13755772253882</t>
  </si>
  <si>
    <t>14.921429445255242</t>
  </si>
  <si>
    <t>25.775090554744757</t>
  </si>
  <si>
    <t>104.83629085459995</t>
  </si>
  <si>
    <t>387.47579999999994</t>
  </si>
  <si>
    <t>476.59999999999997</t>
  </si>
  <si>
    <t>26.731608586807283</t>
  </si>
  <si>
    <t>129.84871141319272</t>
  </si>
  <si>
    <t>91.55606340808981</t>
  </si>
  <si>
    <t>137.42562823490434</t>
  </si>
  <si>
    <t>237.90170176509562</t>
  </si>
  <si>
    <t>375.32732999999996</t>
  </si>
  <si>
    <t>434.90999999999997</t>
  </si>
  <si>
    <t>99.59355710700635</t>
  </si>
  <si>
    <t>254.1312428929936</t>
  </si>
  <si>
    <t>353.72479999999996</t>
  </si>
  <si>
    <t>11.762040322243077</t>
  </si>
  <si>
    <t>14.997659677756925</t>
  </si>
  <si>
    <t>26.759700000000002</t>
  </si>
  <si>
    <t>34.980000000000004</t>
  </si>
  <si>
    <t>28.840983987719227</t>
  </si>
  <si>
    <t>84.86405601228077</t>
  </si>
  <si>
    <t>54.884499999999996</t>
  </si>
  <si>
    <t>61.69598938533068</t>
  </si>
  <si>
    <t>269.33619061466936</t>
  </si>
  <si>
    <t>331.03218000000004</t>
  </si>
  <si>
    <t>455.34000000000003</t>
  </si>
  <si>
    <t>26.841373535720777</t>
  </si>
  <si>
    <t>55.800926464279215</t>
  </si>
  <si>
    <t>82.64229999999999</t>
  </si>
  <si>
    <t>33.57908374860991</t>
  </si>
  <si>
    <t>96.27072000000001</t>
  </si>
  <si>
    <t>68.77347844975102</t>
  </si>
  <si>
    <t>183.62744155024896</t>
  </si>
  <si>
    <t>252.40091999999999</t>
  </si>
  <si>
    <t>9.780701987167078</t>
  </si>
  <si>
    <t>40.92823801283293</t>
  </si>
  <si>
    <t>50.708940000000005</t>
  </si>
  <si>
    <t>88.74577929012666</t>
  </si>
  <si>
    <t>118.22526070987333</t>
  </si>
  <si>
    <t>45.37024621139123</t>
  </si>
  <si>
    <t>93.72079378860879</t>
  </si>
  <si>
    <t>139.09104000000002</t>
  </si>
  <si>
    <t>37.84632613156094</t>
  </si>
  <si>
    <t>166.71026386843909</t>
  </si>
  <si>
    <t>204.55659000000003</t>
  </si>
  <si>
    <t>37.39189476989242</t>
  </si>
  <si>
    <t>72.76753523010757</t>
  </si>
  <si>
    <t>110.15942999999999</t>
  </si>
  <si>
    <t>14.972127789217225</t>
  </si>
  <si>
    <t>67.34813221078278</t>
  </si>
  <si>
    <t>31.96044728044727</t>
  </si>
  <si>
    <t>111.85556271955274</t>
  </si>
  <si>
    <t>201.82461515500657</t>
  </si>
  <si>
    <t>287.94759999999997</t>
  </si>
  <si>
    <t>7.352459957753034</t>
  </si>
  <si>
    <t>9.030660042246964</t>
  </si>
  <si>
    <t>16.383119999999998</t>
  </si>
  <si>
    <t>6.368933959632409</t>
  </si>
  <si>
    <t>41.22185251972179</t>
  </si>
  <si>
    <t>7.230139366374349</t>
  </si>
  <si>
    <t>15.95746063362565</t>
  </si>
  <si>
    <t>30.509999999999998</t>
  </si>
  <si>
    <t>12.851615140589075</t>
  </si>
  <si>
    <t>29.795544859410924</t>
  </si>
  <si>
    <t>34.482766058011165</t>
  </si>
  <si>
    <t>79.01563394198884</t>
  </si>
  <si>
    <t>47.27817899007512</t>
  </si>
  <si>
    <t>133.19670000000002</t>
  </si>
  <si>
    <t>31.660157146576523</t>
  </si>
  <si>
    <t>131.84704285342346</t>
  </si>
  <si>
    <t>163.50719999999998</t>
  </si>
  <si>
    <t>75.18417896379651</t>
  </si>
  <si>
    <t>125.11724000000001</t>
  </si>
  <si>
    <t>10.783027161467515</t>
  </si>
  <si>
    <t>18.28313283853248</t>
  </si>
  <si>
    <t>29.066159999999996</t>
  </si>
  <si>
    <t>68.22216279011211</t>
  </si>
  <si>
    <t>120.64164000000001</t>
  </si>
  <si>
    <t>33.03855366829049</t>
  </si>
  <si>
    <t>105.13733633170949</t>
  </si>
  <si>
    <t>138.17588999999998</t>
  </si>
  <si>
    <t>122.09156404429697</t>
  </si>
  <si>
    <t>230.37963595570304</t>
  </si>
  <si>
    <t>33.87070783761899</t>
  </si>
  <si>
    <t>41.66629216238102</t>
  </si>
  <si>
    <t>339.44235591501416</t>
  </si>
  <si>
    <t>424.16999999999996</t>
  </si>
  <si>
    <t>16.508963407477246</t>
  </si>
  <si>
    <t>32.31071659252275</t>
  </si>
  <si>
    <t>37.798041761409166</t>
  </si>
  <si>
    <t>163.77795823859083</t>
  </si>
  <si>
    <t>12.615262206982393</t>
  </si>
  <si>
    <t>46.28042779301761</t>
  </si>
  <si>
    <t>42.57922075438307</t>
  </si>
  <si>
    <t>66.39337924561693</t>
  </si>
  <si>
    <t>45.75509504952686</t>
  </si>
  <si>
    <t>140.44098495047314</t>
  </si>
  <si>
    <t>11.706960489665285</t>
  </si>
  <si>
    <t>32.55287951033472</t>
  </si>
  <si>
    <t>44.259840000000004</t>
  </si>
  <si>
    <t>16.876922244605595</t>
  </si>
  <si>
    <t>39.544467755394415</t>
  </si>
  <si>
    <t>56.42139000000001</t>
  </si>
  <si>
    <t>66.02103656467078</t>
  </si>
  <si>
    <t>120.16496343532923</t>
  </si>
  <si>
    <t>57.41169136843108</t>
  </si>
  <si>
    <t>116.31878863156892</t>
  </si>
  <si>
    <t>10.60134999557367</t>
  </si>
  <si>
    <t>13.93193000442633</t>
  </si>
  <si>
    <t>27.856015979543173</t>
  </si>
  <si>
    <t>100.01058402045683</t>
  </si>
  <si>
    <t>70.58292952651729</t>
  </si>
  <si>
    <t>180.6453204734827</t>
  </si>
  <si>
    <t>12.294747013664065</t>
  </si>
  <si>
    <t>58.766052986335936</t>
  </si>
  <si>
    <t>2.2527271823918245</t>
  </si>
  <si>
    <t>10.425242817608176</t>
  </si>
  <si>
    <t>62.497845394677725</t>
  </si>
  <si>
    <t>112.97353460532226</t>
  </si>
  <si>
    <t>175.47137999999998</t>
  </si>
  <si>
    <t>44.901291498681644</t>
  </si>
  <si>
    <t>169.95129850131838</t>
  </si>
  <si>
    <t>214.85259000000002</t>
  </si>
  <si>
    <t>99.55155321158293</t>
  </si>
  <si>
    <t>323.7070467884171</t>
  </si>
  <si>
    <t>61.13724636934285</t>
  </si>
  <si>
    <t>249.80555363065713</t>
  </si>
  <si>
    <t>6.674636801554261</t>
  </si>
  <si>
    <t>23.932403198445737</t>
  </si>
  <si>
    <t>30.607039999999998</t>
  </si>
  <si>
    <t>45.704101855248624</t>
  </si>
  <si>
    <t>61.92869814475138</t>
  </si>
  <si>
    <t>62.37619122747859</t>
  </si>
  <si>
    <t>15.88946104554671</t>
  </si>
  <si>
    <t>40.305278954453286</t>
  </si>
  <si>
    <t>56.194739999999996</t>
  </si>
  <si>
    <t>24.611645925618276</t>
  </si>
  <si>
    <t>42.742854074381725</t>
  </si>
  <si>
    <t>87.66178818669178</t>
  </si>
  <si>
    <t>155.70221181330822</t>
  </si>
  <si>
    <t>107.08240496814676</t>
  </si>
  <si>
    <t>166.24639503185324</t>
  </si>
  <si>
    <t>35.94586864239926</t>
  </si>
  <si>
    <t>102.91933135760073</t>
  </si>
  <si>
    <t>71.65514999999999</t>
  </si>
  <si>
    <t>42.83874046930907</t>
  </si>
  <si>
    <t>111.39470953069093</t>
  </si>
  <si>
    <t>16.995157675626018</t>
  </si>
  <si>
    <t>45.794342324373986</t>
  </si>
  <si>
    <t>62.789500000000004</t>
  </si>
  <si>
    <t>175.25381465046343</t>
  </si>
  <si>
    <t>10.031948215525233</t>
  </si>
  <si>
    <t>41.04595178447477</t>
  </si>
  <si>
    <t>139.89751355281683</t>
  </si>
  <si>
    <t>214.6670864471832</t>
  </si>
  <si>
    <t>354.56460000000004</t>
  </si>
  <si>
    <t>26.962104661605807</t>
  </si>
  <si>
    <t>271.99675722649255</t>
  </si>
  <si>
    <t>349.6402427735074</t>
  </si>
  <si>
    <t>9.275361413894537</t>
  </si>
  <si>
    <t>32.01693858610546</t>
  </si>
  <si>
    <t>15.56921789129342</t>
  </si>
  <si>
    <t>86.99406210870659</t>
  </si>
  <si>
    <t>75.08261385774493</t>
  </si>
  <si>
    <t>92.65650614225508</t>
  </si>
  <si>
    <t>170.64000000000001</t>
  </si>
  <si>
    <t>20.253111996460234</t>
  </si>
  <si>
    <t>72.67228800353978</t>
  </si>
  <si>
    <t>92.92540000000001</t>
  </si>
  <si>
    <t>13.156215676482645</t>
  </si>
  <si>
    <t>39.51619432351736</t>
  </si>
  <si>
    <t>52.672410000000006</t>
  </si>
  <si>
    <t>65.29645541282699</t>
  </si>
  <si>
    <t>4.3578664829756555</t>
  </si>
  <si>
    <t>18.84443351702435</t>
  </si>
  <si>
    <t>23.202300000000005</t>
  </si>
  <si>
    <t>113.49066741016625</t>
  </si>
  <si>
    <t>169.03213258983376</t>
  </si>
  <si>
    <t>16.509971946326473</t>
  </si>
  <si>
    <t>58.405928053673534</t>
  </si>
  <si>
    <t>74.91590000000001</t>
  </si>
  <si>
    <t>21.222714484729394</t>
  </si>
  <si>
    <t>83.65903134731846</t>
  </si>
  <si>
    <t>213.45546865268156</t>
  </si>
  <si>
    <t>104.81254867063413</t>
  </si>
  <si>
    <t>163.5817313293659</t>
  </si>
  <si>
    <t>268.39428000000004</t>
  </si>
  <si>
    <t>30.19120983295636</t>
  </si>
  <si>
    <t>139.38391016704364</t>
  </si>
  <si>
    <t>24.987130284214594</t>
  </si>
  <si>
    <t>33.76078971578541</t>
  </si>
  <si>
    <t>20.39305680315072</t>
  </si>
  <si>
    <t>41.06134319684928</t>
  </si>
  <si>
    <t>7.604007038644744</t>
  </si>
  <si>
    <t>15.504942961355257</t>
  </si>
  <si>
    <t>24.963245138283717</t>
  </si>
  <si>
    <t>57.909314861716275</t>
  </si>
  <si>
    <t>122.5098026001198</t>
  </si>
  <si>
    <t>14.08803956094133</t>
  </si>
  <si>
    <t>26.157360439058674</t>
  </si>
  <si>
    <t>40.245400000000004</t>
  </si>
  <si>
    <t>93.28551999999999</t>
  </si>
  <si>
    <t>94.93459574732611</t>
  </si>
  <si>
    <t>291.45637425267387</t>
  </si>
  <si>
    <t>7.133617743528617</t>
  </si>
  <si>
    <t>27.40769225647138</t>
  </si>
  <si>
    <t>34.541309999999996</t>
  </si>
  <si>
    <t>29.792322527799513</t>
  </si>
  <si>
    <t>114.1514774722005</t>
  </si>
  <si>
    <t>203.91643179001454</t>
  </si>
  <si>
    <t>284.5704482099855</t>
  </si>
  <si>
    <t>488.48688000000004</t>
  </si>
  <si>
    <t>23.028696693690677</t>
  </si>
  <si>
    <t>86.13527330630932</t>
  </si>
  <si>
    <t>109.16396999999999</t>
  </si>
  <si>
    <t>38.545891543499664</t>
  </si>
  <si>
    <t>87.06302845650035</t>
  </si>
  <si>
    <t>125.60892000000001</t>
  </si>
  <si>
    <t>2.7870287222760677</t>
  </si>
  <si>
    <t>14.567901277723932</t>
  </si>
  <si>
    <t>50.529779999999995</t>
  </si>
  <si>
    <t>69.05084776579515</t>
  </si>
  <si>
    <t>102.78427223420483</t>
  </si>
  <si>
    <t>26.27721589178708</t>
  </si>
  <si>
    <t>148.51798410821291</t>
  </si>
  <si>
    <t>12.616311497505638</t>
  </si>
  <si>
    <t>25.512548502494365</t>
  </si>
  <si>
    <t>75.74099111102714</t>
  </si>
  <si>
    <t>105.26805888897286</t>
  </si>
  <si>
    <t>31.902151388469207</t>
  </si>
  <si>
    <t>33.654374474840324</t>
  </si>
  <si>
    <t>117.2344055251597</t>
  </si>
  <si>
    <t>150.88878000000003</t>
  </si>
  <si>
    <t>64.46238583977271</t>
  </si>
  <si>
    <t>246.30905416022728</t>
  </si>
  <si>
    <t>8.212096510181121</t>
  </si>
  <si>
    <t>14.038573489818882</t>
  </si>
  <si>
    <t>22.250670000000003</t>
  </si>
  <si>
    <t>201.92638278117192</t>
  </si>
  <si>
    <t>971.1099999999999</t>
  </si>
  <si>
    <t>85.50696378289848</t>
  </si>
  <si>
    <t>175.39735621710156</t>
  </si>
  <si>
    <t>260.90432000000004</t>
  </si>
  <si>
    <t>14.427990463541676</t>
  </si>
  <si>
    <t>62.41460953645833</t>
  </si>
  <si>
    <t>36.613750217399456</t>
  </si>
  <si>
    <t>131.66358978260055</t>
  </si>
  <si>
    <t>19.669994532484424</t>
  </si>
  <si>
    <t>38.97375546751557</t>
  </si>
  <si>
    <t>24.610040123308863</t>
  </si>
  <si>
    <t>36.43043987669113</t>
  </si>
  <si>
    <t>61.040479999999995</t>
  </si>
  <si>
    <t>4.915340391172148</t>
  </si>
  <si>
    <t>22.658799608827852</t>
  </si>
  <si>
    <t>22.602543557767184</t>
  </si>
  <si>
    <t>49.32830644223281</t>
  </si>
  <si>
    <t>71.93084999999999</t>
  </si>
  <si>
    <t>46.67346027869888</t>
  </si>
  <si>
    <t>179.22957972130112</t>
  </si>
  <si>
    <t>31.350856237785763</t>
  </si>
  <si>
    <t>128.92629376221424</t>
  </si>
  <si>
    <t>40.67571526657839</t>
  </si>
  <si>
    <t>60.201899999999995</t>
  </si>
  <si>
    <t>95.11624707559179</t>
  </si>
  <si>
    <t>229.1725529244082</t>
  </si>
  <si>
    <t>117.23519999999999</t>
  </si>
  <si>
    <t>269.85711999999995</t>
  </si>
  <si>
    <t>118.1107419310934</t>
  </si>
  <si>
    <t>459.3888580689066</t>
  </si>
  <si>
    <t>15.235795105588917</t>
  </si>
  <si>
    <t>25.475644894411086</t>
  </si>
  <si>
    <t>5.003353185598975</t>
  </si>
  <si>
    <t>23.39875681440103</t>
  </si>
  <si>
    <t>28.402110000000004</t>
  </si>
  <si>
    <t>27.440730945808568</t>
  </si>
  <si>
    <t>117.46766905419143</t>
  </si>
  <si>
    <t>14.230406717339719</t>
  </si>
  <si>
    <t>45.096693282660276</t>
  </si>
  <si>
    <t>59.327099999999994</t>
  </si>
  <si>
    <t>37.97278140448151</t>
  </si>
  <si>
    <t>127.58680859551848</t>
  </si>
  <si>
    <t>19.46396831630551</t>
  </si>
  <si>
    <t>56.527051683694495</t>
  </si>
  <si>
    <t>97.32312000000002</t>
  </si>
  <si>
    <t>13.318896066733686</t>
  </si>
  <si>
    <t>34.380083933266306</t>
  </si>
  <si>
    <t>47.69897999999999</t>
  </si>
  <si>
    <t>13.935513791738568</t>
  </si>
  <si>
    <t>25.763606208261432</t>
  </si>
  <si>
    <t>14.487384807961647</t>
  </si>
  <si>
    <t>21.17313519203835</t>
  </si>
  <si>
    <t>120.65138142289095</t>
  </si>
  <si>
    <t>508.0743385771091</t>
  </si>
  <si>
    <t>13.21267064914609</t>
  </si>
  <si>
    <t>81.02019999999999</t>
  </si>
  <si>
    <t>18.697959542308766</t>
  </si>
  <si>
    <t>76.57004045769123</t>
  </si>
  <si>
    <t>21.26599325633429</t>
  </si>
  <si>
    <t>48.80752674366571</t>
  </si>
  <si>
    <t>22.61802927731337</t>
  </si>
  <si>
    <t>75.63461072268662</t>
  </si>
  <si>
    <t>98.25263999999999</t>
  </si>
  <si>
    <t>20.634133103853998</t>
  </si>
  <si>
    <t>92.23576689614599</t>
  </si>
  <si>
    <t>112.86989999999999</t>
  </si>
  <si>
    <t>111.33325236454203</t>
  </si>
  <si>
    <t>348.60094763545794</t>
  </si>
  <si>
    <t>480.59999999999997</t>
  </si>
  <si>
    <t>498.67640000000006</t>
  </si>
  <si>
    <t>13.088322008110595</t>
  </si>
  <si>
    <t>60.59804999999999</t>
  </si>
  <si>
    <t>6.906774260872705</t>
  </si>
  <si>
    <t>27.946025739127297</t>
  </si>
  <si>
    <t>55.16124024330064</t>
  </si>
  <si>
    <t>67.70923975669935</t>
  </si>
  <si>
    <t>122.87047999999999</t>
  </si>
  <si>
    <t>241.9088746172231</t>
  </si>
  <si>
    <t>89.53571143446865</t>
  </si>
  <si>
    <t>127.38853856553135</t>
  </si>
  <si>
    <t>887.0016800000001</t>
  </si>
  <si>
    <t>73.96290841499035</t>
  </si>
  <si>
    <t>271.2992915850097</t>
  </si>
  <si>
    <t>345.26220000000006</t>
  </si>
  <si>
    <t>438.15000000000003</t>
  </si>
  <si>
    <t>28.496648324285346</t>
  </si>
  <si>
    <t>56.03610167571466</t>
  </si>
  <si>
    <t>84.53275000000001</t>
  </si>
  <si>
    <t>4.389729620533711</t>
  </si>
  <si>
    <t>14.204280379466287</t>
  </si>
  <si>
    <t>18.594009999999997</t>
  </si>
  <si>
    <t>41.065875540261885</t>
  </si>
  <si>
    <t>86.14300445973812</t>
  </si>
  <si>
    <t>127.20888000000001</t>
  </si>
  <si>
    <t>3.7933536426572356</t>
  </si>
  <si>
    <t>10.993586357342764</t>
  </si>
  <si>
    <t>214.80360881412759</t>
  </si>
  <si>
    <t>269.1077911858724</t>
  </si>
  <si>
    <t>483.91139999999996</t>
  </si>
  <si>
    <t>504.59999999999997</t>
  </si>
  <si>
    <t>34.15895999999999</t>
  </si>
  <si>
    <t>11.138421397852724</t>
  </si>
  <si>
    <t>61.12908860214728</t>
  </si>
  <si>
    <t>22.153717245237715</t>
  </si>
  <si>
    <t>95.81558275476227</t>
  </si>
  <si>
    <t>117.96929999999999</t>
  </si>
  <si>
    <t>31.10277378034033</t>
  </si>
  <si>
    <t>87.24854621965966</t>
  </si>
  <si>
    <t>118.35131999999999</t>
  </si>
  <si>
    <t>111.60432000000002</t>
  </si>
  <si>
    <t>7.960543186189824</t>
  </si>
  <si>
    <t>40.78953681381019</t>
  </si>
  <si>
    <t>48.75008000000001</t>
  </si>
  <si>
    <t>209.3594406595725</t>
  </si>
  <si>
    <t>296.47495934042746</t>
  </si>
  <si>
    <t>505.83439999999996</t>
  </si>
  <si>
    <t>53.09013250281362</t>
  </si>
  <si>
    <t>231.9326674971864</t>
  </si>
  <si>
    <t>21.223199999999995</t>
  </si>
  <si>
    <t>101.34738465896382</t>
  </si>
  <si>
    <t>184.01250000000002</t>
  </si>
  <si>
    <t>27.002217050613808</t>
  </si>
  <si>
    <t>44.129612949386186</t>
  </si>
  <si>
    <t>61.576216603549966</t>
  </si>
  <si>
    <t>77.17440339645003</t>
  </si>
  <si>
    <t>5.799753154694002</t>
  </si>
  <si>
    <t>24.530286845305998</t>
  </si>
  <si>
    <t>10.20706622986308</t>
  </si>
  <si>
    <t>40.840693770136916</t>
  </si>
  <si>
    <t>14.481775416138749</t>
  </si>
  <si>
    <t>24.248623695481342</t>
  </si>
  <si>
    <t>125.78642630451867</t>
  </si>
  <si>
    <t>198.0454571318983</t>
  </si>
  <si>
    <t>20.490322304751288</t>
  </si>
  <si>
    <t>54.87717769524872</t>
  </si>
  <si>
    <t>59.712847910588636</t>
  </si>
  <si>
    <t>160.84715208941137</t>
  </si>
  <si>
    <t>15.79852208622028</t>
  </si>
  <si>
    <t>38.05291791377972</t>
  </si>
  <si>
    <t>53.851440000000004</t>
  </si>
  <si>
    <t>77.82000000000001</t>
  </si>
  <si>
    <t>56.596950680000106</t>
  </si>
  <si>
    <t>15.812219425743876</t>
  </si>
  <si>
    <t>75.48801057425612</t>
  </si>
  <si>
    <t>69.97002487784226</t>
  </si>
  <si>
    <t>110.89131512215775</t>
  </si>
  <si>
    <t>3.4357564311548217</t>
  </si>
  <si>
    <t>17.820863568845176</t>
  </si>
  <si>
    <t>21.256619999999998</t>
  </si>
  <si>
    <t>149.89297361010898</t>
  </si>
  <si>
    <t>188.97119999999998</t>
  </si>
  <si>
    <t>49.070526060410984</t>
  </si>
  <si>
    <t>71.41503393958901</t>
  </si>
  <si>
    <t>120.48555999999999</t>
  </si>
  <si>
    <t>122.50676860982861</t>
  </si>
  <si>
    <t>363.04663139017146</t>
  </si>
  <si>
    <t>485.55340000000007</t>
  </si>
  <si>
    <t>29.631518675247136</t>
  </si>
  <si>
    <t>82.62692132475287</t>
  </si>
  <si>
    <t>112.25844000000001</t>
  </si>
  <si>
    <t>99.72569999999999</t>
  </si>
  <si>
    <t>49.22507926885169</t>
  </si>
  <si>
    <t>206.12985073114828</t>
  </si>
  <si>
    <t>255.35492999999997</t>
  </si>
  <si>
    <t>24.704742444380102</t>
  </si>
  <si>
    <t>75.79325755561989</t>
  </si>
  <si>
    <t>100.49799999999999</t>
  </si>
  <si>
    <t>225.86101122930296</t>
  </si>
  <si>
    <t>22.905612140351806</t>
  </si>
  <si>
    <t>78.24894785964818</t>
  </si>
  <si>
    <t>101.15455999999999</t>
  </si>
  <si>
    <t>24.360116985754004</t>
  </si>
  <si>
    <t>45.911643014245996</t>
  </si>
  <si>
    <t>24.43705139593446</t>
  </si>
  <si>
    <t>77.10106860406553</t>
  </si>
  <si>
    <t>101.53811999999999</t>
  </si>
  <si>
    <t>52.10973546436614</t>
  </si>
  <si>
    <t>146.37491453563388</t>
  </si>
  <si>
    <t>198.48465000000002</t>
  </si>
  <si>
    <t>100.63590746913212</t>
  </si>
  <si>
    <t>266.40039253086786</t>
  </si>
  <si>
    <t>26.147460349734658</t>
  </si>
  <si>
    <t>37.25349965026534</t>
  </si>
  <si>
    <t>108.87775610330684</t>
  </si>
  <si>
    <t>218.2199238966932</t>
  </si>
  <si>
    <t>343.59000000000003</t>
  </si>
  <si>
    <t>18.749373502403866</t>
  </si>
  <si>
    <t>29.93522649759613</t>
  </si>
  <si>
    <t>48.684599999999996</t>
  </si>
  <si>
    <t>15.179895180389586</t>
  </si>
  <si>
    <t>30.250184819610418</t>
  </si>
  <si>
    <t>45.430080000000004</t>
  </si>
  <si>
    <t>74.53078369017038</t>
  </si>
  <si>
    <t>148.7559763098296</t>
  </si>
  <si>
    <t>25.320778487408127</t>
  </si>
  <si>
    <t>34.890421512591864</t>
  </si>
  <si>
    <t>60.21119999999999</t>
  </si>
  <si>
    <t>67.19999999999999</t>
  </si>
  <si>
    <t>33.69024513520512</t>
  </si>
  <si>
    <t>56.58350486479489</t>
  </si>
  <si>
    <t>22.583098970015477</t>
  </si>
  <si>
    <t>63.341561029984526</t>
  </si>
  <si>
    <t>18.298613061948302</t>
  </si>
  <si>
    <t>14.232656350027518</t>
  </si>
  <si>
    <t>51.18510364997247</t>
  </si>
  <si>
    <t>65.41775999999999</t>
  </si>
  <si>
    <t>12.14479333976378</t>
  </si>
  <si>
    <t>20.87400666023622</t>
  </si>
  <si>
    <t>103.26681378575827</t>
  </si>
  <si>
    <t>146.3223862142418</t>
  </si>
  <si>
    <t>249.58920000000006</t>
  </si>
  <si>
    <t>16.462361901288844</t>
  </si>
  <si>
    <t>67.33707809871116</t>
  </si>
  <si>
    <t>82.68875999999999</t>
  </si>
  <si>
    <t>5.579641547621131</t>
  </si>
  <si>
    <t>13.48941845237887</t>
  </si>
  <si>
    <t>55.17861829287956</t>
  </si>
  <si>
    <t>70.96298170712042</t>
  </si>
  <si>
    <t>126.14159999999998</t>
  </si>
  <si>
    <t>5.451335011265922</t>
  </si>
  <si>
    <t>17.859384988734078</t>
  </si>
  <si>
    <t>43.62328904367777</t>
  </si>
  <si>
    <t>58.36831095632223</t>
  </si>
  <si>
    <t>16.14758476496791</t>
  </si>
  <si>
    <t>51.593165235032096</t>
  </si>
  <si>
    <t>224.51796000000002</t>
  </si>
  <si>
    <t>41.48055486357828</t>
  </si>
  <si>
    <t>142.47640513642173</t>
  </si>
  <si>
    <t>35.81924378884415</t>
  </si>
  <si>
    <t>141.41911621115588</t>
  </si>
  <si>
    <t>177.23836000000003</t>
  </si>
  <si>
    <t>72.47294561232931</t>
  </si>
  <si>
    <t>176.74455438767072</t>
  </si>
  <si>
    <t>249.21750000000003</t>
  </si>
  <si>
    <t>50.73280690818849</t>
  </si>
  <si>
    <t>82.72583309181151</t>
  </si>
  <si>
    <t>11.420323661854113</t>
  </si>
  <si>
    <t>26.923996338145884</t>
  </si>
  <si>
    <t>38.344319999999996</t>
  </si>
  <si>
    <t>34.74115302667023</t>
  </si>
  <si>
    <t>105.57244697332975</t>
  </si>
  <si>
    <t>140.31359999999998</t>
  </si>
  <si>
    <t>198.7355864394791</t>
  </si>
  <si>
    <t>301.6874535605209</t>
  </si>
  <si>
    <t>67.77659112750146</t>
  </si>
  <si>
    <t>159.95200887249854</t>
  </si>
  <si>
    <t>34.954845539407245</t>
  </si>
  <si>
    <t>169.85320446059276</t>
  </si>
  <si>
    <t>44.77396667046003</t>
  </si>
  <si>
    <t>191.52895332953997</t>
  </si>
  <si>
    <t>56.85918891104075</t>
  </si>
  <si>
    <t>174.25445108895926</t>
  </si>
  <si>
    <t>40.475205431218896</t>
  </si>
  <si>
    <t>55.78627456878111</t>
  </si>
  <si>
    <t>82.07822579539561</t>
  </si>
  <si>
    <t>160.09062420460438</t>
  </si>
  <si>
    <t>105.0112334455797</t>
  </si>
  <si>
    <t>281.31964655442033</t>
  </si>
  <si>
    <t>386.33088000000004</t>
  </si>
  <si>
    <t>184.12002343975738</t>
  </si>
  <si>
    <t>253.82684999999998</t>
  </si>
  <si>
    <t>29.065743533790553</t>
  </si>
  <si>
    <t>47.74385646620945</t>
  </si>
  <si>
    <t>7.896446784144661</t>
  </si>
  <si>
    <t>27.14203321585534</t>
  </si>
  <si>
    <t>110.39234819523502</t>
  </si>
  <si>
    <t>174.33744000000002</t>
  </si>
  <si>
    <t>51.764598239420394</t>
  </si>
  <si>
    <t>247.79264176057958</t>
  </si>
  <si>
    <t>254.6472920471788</t>
  </si>
  <si>
    <t>30.930751709157462</t>
  </si>
  <si>
    <t>104.16636829084256</t>
  </si>
  <si>
    <t>135.09712000000002</t>
  </si>
  <si>
    <t>33.29676415946241</t>
  </si>
  <si>
    <t>110.22774000000001</t>
  </si>
  <si>
    <t>19.747494747858156</t>
  </si>
  <si>
    <t>25.63026525214184</t>
  </si>
  <si>
    <t>45.377759999999995</t>
  </si>
  <si>
    <t>38.03873325504436</t>
  </si>
  <si>
    <t>112.04130674495563</t>
  </si>
  <si>
    <t>19.568570309887775</t>
  </si>
  <si>
    <t>37.755909690112226</t>
  </si>
  <si>
    <t>46.14986375835028</t>
  </si>
  <si>
    <t>113.01123624164973</t>
  </si>
  <si>
    <t>12.932371411180775</t>
  </si>
  <si>
    <t>47.10802858881923</t>
  </si>
  <si>
    <t>60.040400000000005</t>
  </si>
  <si>
    <t>167.2980466605204</t>
  </si>
  <si>
    <t>241.53282000000002</t>
  </si>
  <si>
    <t>348.03000000000003</t>
  </si>
  <si>
    <t>34.38827861175838</t>
  </si>
  <si>
    <t>114.24692138824162</t>
  </si>
  <si>
    <t>14.701801237228302</t>
  </si>
  <si>
    <t>44.069900000000004</t>
  </si>
  <si>
    <t>13.004273169405622</t>
  </si>
  <si>
    <t>63.797426830594375</t>
  </si>
  <si>
    <t>43.653196151635235</t>
  </si>
  <si>
    <t>56.30008384836477</t>
  </si>
  <si>
    <t>132.37903137319438</t>
  </si>
  <si>
    <t>169.26389999999998</t>
  </si>
  <si>
    <t>13.471503335527963</t>
  </si>
  <si>
    <t>43.309176664472034</t>
  </si>
  <si>
    <t>98.40921567648007</t>
  </si>
  <si>
    <t>136.01813432351994</t>
  </si>
  <si>
    <t>234.42735000000002</t>
  </si>
  <si>
    <t>17.417282876491043</t>
  </si>
  <si>
    <t>54.60962712350894</t>
  </si>
  <si>
    <t>72.02690999999999</t>
  </si>
  <si>
    <t>9.878156347090112</t>
  </si>
  <si>
    <t>40.31184365290988</t>
  </si>
  <si>
    <t>50.18999999999999</t>
  </si>
  <si>
    <t>5.620587346827508</t>
  </si>
  <si>
    <t>13.019312653172493</t>
  </si>
  <si>
    <t>30.653644411568486</t>
  </si>
  <si>
    <t>44.76113558843151</t>
  </si>
  <si>
    <t>3.085115126088473</t>
  </si>
  <si>
    <t>4.729134873911526</t>
  </si>
  <si>
    <t>7.8142499999999995</t>
  </si>
  <si>
    <t>7.453440718367748</t>
  </si>
  <si>
    <t>28.14623928163225</t>
  </si>
  <si>
    <t>9.527168323110734</t>
  </si>
  <si>
    <t>14.229951676889266</t>
  </si>
  <si>
    <t>31.491006049349046</t>
  </si>
  <si>
    <t>56.29394395065095</t>
  </si>
  <si>
    <t>56.62516729010312</t>
  </si>
  <si>
    <t>156.3239527098969</t>
  </si>
  <si>
    <t>212.94912000000002</t>
  </si>
  <si>
    <t>24.142324236477926</t>
  </si>
  <si>
    <t>34.44347576352207</t>
  </si>
  <si>
    <t>27.72347350242714</t>
  </si>
  <si>
    <t>6.826547460442804</t>
  </si>
  <si>
    <t>29.153862539557196</t>
  </si>
  <si>
    <t>119.23799999999999</t>
  </si>
  <si>
    <t>69.11167860248548</t>
  </si>
  <si>
    <t>309.75682139751456</t>
  </si>
  <si>
    <t>378.86850000000004</t>
  </si>
  <si>
    <t>8.080935218332282</t>
  </si>
  <si>
    <t>19.010744781667718</t>
  </si>
  <si>
    <t>19.843286932552367</t>
  </si>
  <si>
    <t>56.79047306744763</t>
  </si>
  <si>
    <t>68.59304458475032</t>
  </si>
  <si>
    <t>130.33188541524967</t>
  </si>
  <si>
    <t>213.20999999999998</t>
  </si>
  <si>
    <t>9.194045664815576</t>
  </si>
  <si>
    <t>27.228954335184426</t>
  </si>
  <si>
    <t>8.624735006180241</t>
  </si>
  <si>
    <t>19.77818499381976</t>
  </si>
  <si>
    <t>64.35366277088306</t>
  </si>
  <si>
    <t>128.75081722911696</t>
  </si>
  <si>
    <t>193.10448000000002</t>
  </si>
  <si>
    <t>40.67978159292596</t>
  </si>
  <si>
    <t>130.59957840707403</t>
  </si>
  <si>
    <t>54.08127687871786</t>
  </si>
  <si>
    <t>89.42537312128218</t>
  </si>
  <si>
    <t>143.50665000000004</t>
  </si>
  <si>
    <t>8.116022633457327</t>
  </si>
  <si>
    <t>25.475577366542673</t>
  </si>
  <si>
    <t>89.51523482385579</t>
  </si>
  <si>
    <t>200.9795651761442</t>
  </si>
  <si>
    <t>10.610121115398492</t>
  </si>
  <si>
    <t>50.36364888460152</t>
  </si>
  <si>
    <t>60.97377000000001</t>
  </si>
  <si>
    <t>7.262524886654234</t>
  </si>
  <si>
    <t>33.72492511334577</t>
  </si>
  <si>
    <t>26.945083280193174</t>
  </si>
  <si>
    <t>33.49963671980684</t>
  </si>
  <si>
    <t>60.44472000000001</t>
  </si>
  <si>
    <t>52.06874183728836</t>
  </si>
  <si>
    <t>75.39525816271166</t>
  </si>
  <si>
    <t>127.46400000000001</t>
  </si>
  <si>
    <t>21.989733802262165</t>
  </si>
  <si>
    <t>80.48626619773783</t>
  </si>
  <si>
    <t>59.753089688494924</t>
  </si>
  <si>
    <t>121.92379031150509</t>
  </si>
  <si>
    <t>39.41093885738413</t>
  </si>
  <si>
    <t>48.09790999999999</t>
  </si>
  <si>
    <t>14.06885473729588</t>
  </si>
  <si>
    <t>40.77194526270412</t>
  </si>
  <si>
    <t>37.94398704791671</t>
  </si>
  <si>
    <t>63.95105295208329</t>
  </si>
  <si>
    <t>158.43584826405302</t>
  </si>
  <si>
    <t>245.88840000000002</t>
  </si>
  <si>
    <t>138.4044113450187</t>
  </si>
  <si>
    <t>143.61463898206836</t>
  </si>
  <si>
    <t>336.0482210179316</t>
  </si>
  <si>
    <t>479.66285999999997</t>
  </si>
  <si>
    <t>521.9399999999999</t>
  </si>
  <si>
    <t>128.2034750401051</t>
  </si>
  <si>
    <t>52.367194042389016</t>
  </si>
  <si>
    <t>110.11278595761097</t>
  </si>
  <si>
    <t>162.47997999999998</t>
  </si>
  <si>
    <t>20.345270092084338</t>
  </si>
  <si>
    <t>26.181129907915658</t>
  </si>
  <si>
    <t>46.526399999999995</t>
  </si>
  <si>
    <t>5.025503055831246</t>
  </si>
  <si>
    <t>7.633856944168754</t>
  </si>
  <si>
    <t>59.183684559271285</t>
  </si>
  <si>
    <t>244.61471544072873</t>
  </si>
  <si>
    <t>221.69475000000003</t>
  </si>
  <si>
    <t>291.47017810558646</t>
  </si>
  <si>
    <t>435.2138218944135</t>
  </si>
  <si>
    <t>29.54629527542835</t>
  </si>
  <si>
    <t>161.05292472457162</t>
  </si>
  <si>
    <t>190.59921999999997</t>
  </si>
  <si>
    <t>316.60999999999996</t>
  </si>
  <si>
    <t>110.74866221217653</t>
  </si>
  <si>
    <t>221.04728778782342</t>
  </si>
  <si>
    <t>331.79594999999995</t>
  </si>
  <si>
    <t>37.00305612929792</t>
  </si>
  <si>
    <t>96.31374387070208</t>
  </si>
  <si>
    <t>31.09300521003206</t>
  </si>
  <si>
    <t>91.70699478996794</t>
  </si>
  <si>
    <t>14.099267732444648</t>
  </si>
  <si>
    <t>23.796492267555347</t>
  </si>
  <si>
    <t>37.895759999999996</t>
  </si>
  <si>
    <t>24.805713304266433</t>
  </si>
  <si>
    <t>86.67602669573355</t>
  </si>
  <si>
    <t>111.48173999999999</t>
  </si>
  <si>
    <t>33.73629600893247</t>
  </si>
  <si>
    <t>133.16984399106755</t>
  </si>
  <si>
    <t>166.90614000000002</t>
  </si>
  <si>
    <t>51.16587086310966</t>
  </si>
  <si>
    <t>67.34297913689035</t>
  </si>
  <si>
    <t>118.50885000000001</t>
  </si>
  <si>
    <t>89.04652163000088</t>
  </si>
  <si>
    <t>144.55133999999998</t>
  </si>
  <si>
    <t>49.97533692845698</t>
  </si>
  <si>
    <t>77.30718307154302</t>
  </si>
  <si>
    <t>32.194755499659436</t>
  </si>
  <si>
    <t>41.01376450034057</t>
  </si>
  <si>
    <t>73.20852000000001</t>
  </si>
  <si>
    <t>87.57000000000001</t>
  </si>
  <si>
    <t>11.088136022558224</t>
  </si>
  <si>
    <t>50.547983977441774</t>
  </si>
  <si>
    <t>38.34515153983736</t>
  </si>
  <si>
    <t>136.91374846016265</t>
  </si>
  <si>
    <t>41.179718344903904</t>
  </si>
  <si>
    <t>170.9802516550961</t>
  </si>
  <si>
    <t>212.15997000000002</t>
  </si>
  <si>
    <t>14.676269158216297</t>
  </si>
  <si>
    <t>25.546650841783705</t>
  </si>
  <si>
    <t>37.09430316942948</t>
  </si>
  <si>
    <t>148.85089683057052</t>
  </si>
  <si>
    <t>91.61743076510479</t>
  </si>
  <si>
    <t>129.95624999999998</t>
  </si>
  <si>
    <t>126.36607899711402</t>
  </si>
  <si>
    <t>240.28804100288602</t>
  </si>
  <si>
    <t>366.65412000000003</t>
  </si>
  <si>
    <t>34.08665586764461</t>
  </si>
  <si>
    <t>117.48768000000001</t>
  </si>
  <si>
    <t>152.14869348236442</t>
  </si>
  <si>
    <t>258.20837651763554</t>
  </si>
  <si>
    <t>410.35706999999996</t>
  </si>
  <si>
    <t>467.90999999999997</t>
  </si>
  <si>
    <t>19.722970320078574</t>
  </si>
  <si>
    <t>66.81820967992142</t>
  </si>
  <si>
    <t>42.06248559665606</t>
  </si>
  <si>
    <t>106.95339440334395</t>
  </si>
  <si>
    <t>35.74779395740366</t>
  </si>
  <si>
    <t>121.73725604259634</t>
  </si>
  <si>
    <t>73.98791000776346</t>
  </si>
  <si>
    <t>116.58456999223655</t>
  </si>
  <si>
    <t>9.053571980822284</t>
  </si>
  <si>
    <t>44.13894801917772</t>
  </si>
  <si>
    <t>73.76533714491171</t>
  </si>
  <si>
    <t>261.4762628550883</t>
  </si>
  <si>
    <t>41.169515906766364</t>
  </si>
  <si>
    <t>112.75208409323362</t>
  </si>
  <si>
    <t>153.92159999999998</t>
  </si>
  <si>
    <t>104.26456036290918</t>
  </si>
  <si>
    <t>147.99751963709085</t>
  </si>
  <si>
    <t>252.26208000000003</t>
  </si>
  <si>
    <t>21.02819441904196</t>
  </si>
  <si>
    <t>42.24726558095804</t>
  </si>
  <si>
    <t>58.88061271081648</t>
  </si>
  <si>
    <t>153.31202728918356</t>
  </si>
  <si>
    <t>212.19264000000004</t>
  </si>
  <si>
    <t>45.941490952757235</t>
  </si>
  <si>
    <t>99.48416904724276</t>
  </si>
  <si>
    <t>27.67172018443449</t>
  </si>
  <si>
    <t>124.65837981556552</t>
  </si>
  <si>
    <t>152.33010000000002</t>
  </si>
  <si>
    <t>45.908064909855085</t>
  </si>
  <si>
    <t>79.77243509014491</t>
  </si>
  <si>
    <t>23.664333237020642</t>
  </si>
  <si>
    <t>35.579306762979364</t>
  </si>
  <si>
    <t>59.243640000000006</t>
  </si>
  <si>
    <t>369.47940209891505</t>
  </si>
  <si>
    <t>486.82480000000004</t>
  </si>
  <si>
    <t>46.84055562913764</t>
  </si>
  <si>
    <t>171.2851843708624</t>
  </si>
  <si>
    <t>218.12574000000004</t>
  </si>
  <si>
    <t>159.99743999999998</t>
  </si>
  <si>
    <t>20.83124920286165</t>
  </si>
  <si>
    <t>32.49979079713835</t>
  </si>
  <si>
    <t>44.218913986160686</t>
  </si>
  <si>
    <t>246.97068601383936</t>
  </si>
  <si>
    <t>291.18960000000004</t>
  </si>
  <si>
    <t>26.520625776490796</t>
  </si>
  <si>
    <t>80.71724999999999</t>
  </si>
  <si>
    <t>10.879163818902484</t>
  </si>
  <si>
    <t>54.888336181097515</t>
  </si>
  <si>
    <t>38.439710746043886</t>
  </si>
  <si>
    <t>153.36348925395612</t>
  </si>
  <si>
    <t>17.269745266632377</t>
  </si>
  <si>
    <t>25.674654733367618</t>
  </si>
  <si>
    <t>42.944399999999995</t>
  </si>
  <si>
    <t>32.94241697406058</t>
  </si>
  <si>
    <t>99.05872302593941</t>
  </si>
  <si>
    <t>9.910351997919767</t>
  </si>
  <si>
    <t>15.094468002080232</t>
  </si>
  <si>
    <t>13.58293603150414</t>
  </si>
  <si>
    <t>28.19470396849586</t>
  </si>
  <si>
    <t>15.884077701704804</t>
  </si>
  <si>
    <t>36.08372007239332</t>
  </si>
  <si>
    <t>126.30339992760669</t>
  </si>
  <si>
    <t>48.23202306679339</t>
  </si>
  <si>
    <t>78.93937693320659</t>
  </si>
  <si>
    <t>127.17139999999998</t>
  </si>
  <si>
    <t>17.688908728917298</t>
  </si>
  <si>
    <t>87.08551534014163</t>
  </si>
  <si>
    <t>328.4291846598584</t>
  </si>
  <si>
    <t>72.49421367286422</t>
  </si>
  <si>
    <t>188.00854632713575</t>
  </si>
  <si>
    <t>260.50275999999997</t>
  </si>
  <si>
    <t>7.496313877216732</t>
  </si>
  <si>
    <t>19.476146122783266</t>
  </si>
  <si>
    <t>26.972459999999998</t>
  </si>
  <si>
    <t>125.34098446789335</t>
  </si>
  <si>
    <t>195.42621553210665</t>
  </si>
  <si>
    <t>29.205426029447246</t>
  </si>
  <si>
    <t>57.266593970552755</t>
  </si>
  <si>
    <t>183.40308976258163</t>
  </si>
  <si>
    <t>254.55353000000002</t>
  </si>
  <si>
    <t>196.85648871688494</t>
  </si>
  <si>
    <t>382.43139128311503</t>
  </si>
  <si>
    <t>925.3799999999999</t>
  </si>
  <si>
    <t>9.431939412315707</t>
  </si>
  <si>
    <t>34.963410587684294</t>
  </si>
  <si>
    <t>31.479479130350512</t>
  </si>
  <si>
    <t>56.73722086964949</t>
  </si>
  <si>
    <t>18.42818492800285</t>
  </si>
  <si>
    <t>33.415015071997146</t>
  </si>
  <si>
    <t>51.843199999999996</t>
  </si>
  <si>
    <t>96.59478220713083</t>
  </si>
  <si>
    <t>231.2859277928692</t>
  </si>
  <si>
    <t>22.96440720660194</t>
  </si>
  <si>
    <t>38.24324279339807</t>
  </si>
  <si>
    <t>61.20765000000001</t>
  </si>
  <si>
    <t>36.02260471348379</t>
  </si>
  <si>
    <t>140.7312152865162</t>
  </si>
  <si>
    <t>43.655757047786494</t>
  </si>
  <si>
    <t>108.7363229522135</t>
  </si>
  <si>
    <t>28.93711963845014</t>
  </si>
  <si>
    <t>66.95308036154985</t>
  </si>
  <si>
    <t>9.077651173815553</t>
  </si>
  <si>
    <t>17.54314882618445</t>
  </si>
  <si>
    <t>26.620800000000003</t>
  </si>
  <si>
    <t>12.274516858864523</t>
  </si>
  <si>
    <t>52.295083141135486</t>
  </si>
  <si>
    <t>64.56960000000001</t>
  </si>
  <si>
    <t>49.339070854789185</t>
  </si>
  <si>
    <t>84.80148914521081</t>
  </si>
  <si>
    <t>28.712907229948968</t>
  </si>
  <si>
    <t>145.32729277005103</t>
  </si>
  <si>
    <t>23.356400902019445</t>
  </si>
  <si>
    <t>65.30199909798056</t>
  </si>
  <si>
    <t>27.580785710127387</t>
  </si>
  <si>
    <t>147.43186202781848</t>
  </si>
  <si>
    <t>208.99693797218148</t>
  </si>
  <si>
    <t>356.42879999999997</t>
  </si>
  <si>
    <t>6.900967580040678</t>
  </si>
  <si>
    <t>36.474082419959316</t>
  </si>
  <si>
    <t>43.375049999999995</t>
  </si>
  <si>
    <t>18.24626293782262</t>
  </si>
  <si>
    <t>93.79521706217739</t>
  </si>
  <si>
    <t>5.358769144978689</t>
  </si>
  <si>
    <t>10.79506085502131</t>
  </si>
  <si>
    <t>38.53529812989646</t>
  </si>
  <si>
    <t>213.17410187010356</t>
  </si>
  <si>
    <t>251.70940000000002</t>
  </si>
  <si>
    <t>63.84047409742408</t>
  </si>
  <si>
    <t>191.3723459025759</t>
  </si>
  <si>
    <t>255.21281999999997</t>
  </si>
  <si>
    <t>6.5506220277719205</t>
  </si>
  <si>
    <t>21.162862456507625</t>
  </si>
  <si>
    <t>100.70685754349236</t>
  </si>
  <si>
    <t>121.86971999999999</t>
  </si>
  <si>
    <t>18.79265552233005</t>
  </si>
  <si>
    <t>77.95032447766994</t>
  </si>
  <si>
    <t>96.74297999999999</t>
  </si>
  <si>
    <t>53.538520000000005</t>
  </si>
  <si>
    <t>11.856536886908742</t>
  </si>
  <si>
    <t>21.34064311309126</t>
  </si>
  <si>
    <t>11.786457818706175</t>
  </si>
  <si>
    <t>30.351902181293823</t>
  </si>
  <si>
    <t>121.76736000000001</t>
  </si>
  <si>
    <t>15.286838186305218</t>
  </si>
  <si>
    <t>76.70660181369477</t>
  </si>
  <si>
    <t>91.99343999999999</t>
  </si>
  <si>
    <t>60.82442802639369</t>
  </si>
  <si>
    <t>110.6962919736063</t>
  </si>
  <si>
    <t>171.52071999999998</t>
  </si>
  <si>
    <t>7.226353273356683</t>
  </si>
  <si>
    <t>30.35300672664332</t>
  </si>
  <si>
    <t>48.908702591111066</t>
  </si>
  <si>
    <t>126.39569740888892</t>
  </si>
  <si>
    <t>52.57049085167132</t>
  </si>
  <si>
    <t>94.75694914832867</t>
  </si>
  <si>
    <t>7.049471047968584</t>
  </si>
  <si>
    <t>20.035128952031414</t>
  </si>
  <si>
    <t>4.786869867068496</t>
  </si>
  <si>
    <t>22.688639999999996</t>
  </si>
  <si>
    <t>11.063775605649745</t>
  </si>
  <si>
    <t>16.298284394350254</t>
  </si>
  <si>
    <t>55.69388000000001</t>
  </si>
  <si>
    <t>62.66877808500857</t>
  </si>
  <si>
    <t>110.08902191499143</t>
  </si>
  <si>
    <t>37.48996575806365</t>
  </si>
  <si>
    <t>79.09643424193634</t>
  </si>
  <si>
    <t>116.58639999999998</t>
  </si>
  <si>
    <t>249.86061478878378</t>
  </si>
  <si>
    <t>504.6597052112163</t>
  </si>
  <si>
    <t>754.5203200000001</t>
  </si>
  <si>
    <t>4.562295485493651</t>
  </si>
  <si>
    <t>9.898904514506349</t>
  </si>
  <si>
    <t>50.95313274855553</t>
  </si>
  <si>
    <t>158.05530725144448</t>
  </si>
  <si>
    <t>85.13166266265358</t>
  </si>
  <si>
    <t>249.52369733734645</t>
  </si>
  <si>
    <t>334.65536000000003</t>
  </si>
  <si>
    <t>43.05202517033618</t>
  </si>
  <si>
    <t>65.97975482966382</t>
  </si>
  <si>
    <t>18.04344304869452</t>
  </si>
  <si>
    <t>41.315156951305475</t>
  </si>
  <si>
    <t>59.358599999999996</t>
  </si>
  <si>
    <t>40.188237416176904</t>
  </si>
  <si>
    <t>29.770392099701084</t>
  </si>
  <si>
    <t>65.79550790029892</t>
  </si>
  <si>
    <t>67.50458760201577</t>
  </si>
  <si>
    <t>109.07181239798423</t>
  </si>
  <si>
    <t>232.77759999999998</t>
  </si>
  <si>
    <t>37.03949582746279</t>
  </si>
  <si>
    <t>89.31186417253721</t>
  </si>
  <si>
    <t>16.97781667034687</t>
  </si>
  <si>
    <t>60.152123329653136</t>
  </si>
  <si>
    <t>6.991201551127265</t>
  </si>
  <si>
    <t>13.018918448872736</t>
  </si>
  <si>
    <t>11.25268505401887</t>
  </si>
  <si>
    <t>75.69168813560614</t>
  </si>
  <si>
    <t>142.60925186439385</t>
  </si>
  <si>
    <t>200.11968000000002</t>
  </si>
  <si>
    <t>31.21336346610469</t>
  </si>
  <si>
    <t>43.953996533895314</t>
  </si>
  <si>
    <t>69.61931636243702</t>
  </si>
  <si>
    <t>26.36894341980856</t>
  </si>
  <si>
    <t>81.95571658019144</t>
  </si>
  <si>
    <t>57.05248864091273</t>
  </si>
  <si>
    <t>93.02623135908728</t>
  </si>
  <si>
    <t>23.221321457417794</t>
  </si>
  <si>
    <t>35.72723854258221</t>
  </si>
  <si>
    <t>28.283759999999994</t>
  </si>
  <si>
    <t>29.339999999999996</t>
  </si>
  <si>
    <t>104.80210339599188</t>
  </si>
  <si>
    <t>155.59501660400815</t>
  </si>
  <si>
    <t>260.39712000000003</t>
  </si>
  <si>
    <t>75.91594962667526</t>
  </si>
  <si>
    <t>133.23640037332473</t>
  </si>
  <si>
    <t>209.15234999999998</t>
  </si>
  <si>
    <t>58.30148944901377</t>
  </si>
  <si>
    <t>76.97307055098624</t>
  </si>
  <si>
    <t>48.86870430791922</t>
  </si>
  <si>
    <t>139.80405569208082</t>
  </si>
  <si>
    <t>188.67276000000004</t>
  </si>
  <si>
    <t>19.810475077349693</t>
  </si>
  <si>
    <t>103.22219999999999</t>
  </si>
  <si>
    <t>115.97999999999999</t>
  </si>
  <si>
    <t>135.08957260935094</t>
  </si>
  <si>
    <t>215.82200000000003</t>
  </si>
  <si>
    <t>94.65455790115084</t>
  </si>
  <si>
    <t>407.4408020988492</t>
  </si>
  <si>
    <t>25.69552430383147</t>
  </si>
  <si>
    <t>63.38305569616853</t>
  </si>
  <si>
    <t>21.517957402850485</t>
  </si>
  <si>
    <t>82.12628259714951</t>
  </si>
  <si>
    <t>149.33810612050172</t>
  </si>
  <si>
    <t>378.0978938794983</t>
  </si>
  <si>
    <t>34.92782486207312</t>
  </si>
  <si>
    <t>102.89617513792689</t>
  </si>
  <si>
    <t>41.297989564030914</t>
  </si>
  <si>
    <t>65.85169043596908</t>
  </si>
  <si>
    <t>7.963613190046388</t>
  </si>
  <si>
    <t>28.938186809953606</t>
  </si>
  <si>
    <t>36.901799999999994</t>
  </si>
  <si>
    <t>56.09036043142095</t>
  </si>
  <si>
    <t>149.95515956857903</t>
  </si>
  <si>
    <t>206.04551999999998</t>
  </si>
  <si>
    <t>206.23980000000003</t>
  </si>
  <si>
    <t>21.796615216523456</t>
  </si>
  <si>
    <t>40.87434478347655</t>
  </si>
  <si>
    <t>62.67096000000001</t>
  </si>
  <si>
    <t>15.931054823275936</t>
  </si>
  <si>
    <t>31.277185176724068</t>
  </si>
  <si>
    <t>86.28705876640495</t>
  </si>
  <si>
    <t>202.90301123359504</t>
  </si>
  <si>
    <t>33.43951076190541</t>
  </si>
  <si>
    <t>69.34966923809459</t>
  </si>
  <si>
    <t>117.80219679080912</t>
  </si>
  <si>
    <t>245.7202432091909</t>
  </si>
  <si>
    <t>15.118430357098891</t>
  </si>
  <si>
    <t>27.722829642901107</t>
  </si>
  <si>
    <t>70.35120352976423</t>
  </si>
  <si>
    <t>171.06199647023575</t>
  </si>
  <si>
    <t>69.07679788665874</t>
  </si>
  <si>
    <t>183.39495211334125</t>
  </si>
  <si>
    <t>213.9449518117492</t>
  </si>
  <si>
    <t>280.98370818825083</t>
  </si>
  <si>
    <t>494.92866000000004</t>
  </si>
  <si>
    <t>506.58000000000004</t>
  </si>
  <si>
    <t>125.08238739961101</t>
  </si>
  <si>
    <t>159.91161260038902</t>
  </si>
  <si>
    <t>64.65789548595633</t>
  </si>
  <si>
    <t>120.45890451404365</t>
  </si>
  <si>
    <t>185.11679999999998</t>
  </si>
  <si>
    <t>61.51128805146581</t>
  </si>
  <si>
    <t>120.3298119485342</t>
  </si>
  <si>
    <t>23.40264915809697</t>
  </si>
  <si>
    <t>46.80797084190302</t>
  </si>
  <si>
    <t>70.21061999999999</t>
  </si>
  <si>
    <t>8.670202424132022</t>
  </si>
  <si>
    <t>48.91134757586798</t>
  </si>
  <si>
    <t>40.827374473150314</t>
  </si>
  <si>
    <t>218.65182552684968</t>
  </si>
  <si>
    <t>25.870708982868557</t>
  </si>
  <si>
    <t>35.49009101713144</t>
  </si>
  <si>
    <t>33.93723690136744</t>
  </si>
  <si>
    <t>52.76912309863255</t>
  </si>
  <si>
    <t>86.70635999999999</t>
  </si>
  <si>
    <t>20.778439938789987</t>
  </si>
  <si>
    <t>24.902977240759938</t>
  </si>
  <si>
    <t>31.821022759240066</t>
  </si>
  <si>
    <t>56.724000000000004</t>
  </si>
  <si>
    <t>421.55328000000003</t>
  </si>
  <si>
    <t>34.44648442888483</t>
  </si>
  <si>
    <t>120.30743557111516</t>
  </si>
  <si>
    <t>36.804080369272654</t>
  </si>
  <si>
    <t>94.47765963072736</t>
  </si>
  <si>
    <t>46.44049074653104</t>
  </si>
  <si>
    <t>94.78206925346898</t>
  </si>
  <si>
    <t>141.22256000000002</t>
  </si>
  <si>
    <t>8.548982124789042</t>
  </si>
  <si>
    <t>21.828267875210955</t>
  </si>
  <si>
    <t>30.377249999999997</t>
  </si>
  <si>
    <t>15.695468523654505</t>
  </si>
  <si>
    <t>54.830451476345495</t>
  </si>
  <si>
    <t>23.22022393349247</t>
  </si>
  <si>
    <t>47.353216066507535</t>
  </si>
  <si>
    <t>86.03712145319537</t>
  </si>
  <si>
    <t>195.85007854680464</t>
  </si>
  <si>
    <t>45.23178547667281</t>
  </si>
  <si>
    <t>63.90119452332719</t>
  </si>
  <si>
    <t>25.236838184207507</t>
  </si>
  <si>
    <t>49.48248181579249</t>
  </si>
  <si>
    <t>88.45415121762252</t>
  </si>
  <si>
    <t>204.93762878237746</t>
  </si>
  <si>
    <t>112.32785666073133</t>
  </si>
  <si>
    <t>192.75102333926864</t>
  </si>
  <si>
    <t>305.07887999999997</t>
  </si>
  <si>
    <t>405.68999999999994</t>
  </si>
  <si>
    <t>12.981645247897816</t>
  </si>
  <si>
    <t>47.619634752102186</t>
  </si>
  <si>
    <t>37.45437310785516</t>
  </si>
  <si>
    <t>161.09570689214482</t>
  </si>
  <si>
    <t>198.55007999999998</t>
  </si>
  <si>
    <t>32.801660514557724</t>
  </si>
  <si>
    <t>52.22057948544227</t>
  </si>
  <si>
    <t>30.36681376044959</t>
  </si>
  <si>
    <t>130.32074623955043</t>
  </si>
  <si>
    <t>160.68756000000002</t>
  </si>
  <si>
    <t>17.90305157165794</t>
  </si>
  <si>
    <t>54.93724842834206</t>
  </si>
  <si>
    <t>63.760807836624195</t>
  </si>
  <si>
    <t>127.50215216337583</t>
  </si>
  <si>
    <t>191.26296000000002</t>
  </si>
  <si>
    <t>13.786441719256548</t>
  </si>
  <si>
    <t>18.684438280743453</t>
  </si>
  <si>
    <t>39.28785549346992</t>
  </si>
  <si>
    <t>81.71631450653008</t>
  </si>
  <si>
    <t>7.4338409635267055</t>
  </si>
  <si>
    <t>37.92355903647329</t>
  </si>
  <si>
    <t>17.21010361969502</t>
  </si>
  <si>
    <t>54.508296380304984</t>
  </si>
  <si>
    <t>30.614276524484907</t>
  </si>
  <si>
    <t>49.22132347551509</t>
  </si>
  <si>
    <t>50.79742657444376</t>
  </si>
  <si>
    <t>103.28833342555626</t>
  </si>
  <si>
    <t>154.08576000000002</t>
  </si>
  <si>
    <t>32.09763158165656</t>
  </si>
  <si>
    <t>68.75069841834345</t>
  </si>
  <si>
    <t>196.22353234343586</t>
  </si>
  <si>
    <t>369.6761176565642</t>
  </si>
  <si>
    <t>565.8996500000001</t>
  </si>
  <si>
    <t>828.5500000000001</t>
  </si>
  <si>
    <t>108.6636083755439</t>
  </si>
  <si>
    <t>385.1880516244561</t>
  </si>
  <si>
    <t>22.086709221233008</t>
  </si>
  <si>
    <t>101.57227059791825</t>
  </si>
  <si>
    <t>377.02346940208173</t>
  </si>
  <si>
    <t>14.766452255236594</t>
  </si>
  <si>
    <t>29.292663255039308</t>
  </si>
  <si>
    <t>47.578536744960694</t>
  </si>
  <si>
    <t>40.21805477261894</t>
  </si>
  <si>
    <t>70.24509522738107</t>
  </si>
  <si>
    <t>110.46315000000001</t>
  </si>
  <si>
    <t>115.53658196347007</t>
  </si>
  <si>
    <t>191.55981803652995</t>
  </si>
  <si>
    <t>44.969729659343415</t>
  </si>
  <si>
    <t>182.0414703406566</t>
  </si>
  <si>
    <t>53.74381833964338</t>
  </si>
  <si>
    <t>70.32064166035663</t>
  </si>
  <si>
    <t>124.06446000000001</t>
  </si>
  <si>
    <t>38.177867139309505</t>
  </si>
  <si>
    <t>50.43190286069049</t>
  </si>
  <si>
    <t>10.919547848180088</t>
  </si>
  <si>
    <t>50.12269215181991</t>
  </si>
  <si>
    <t>35.17368950373249</t>
  </si>
  <si>
    <t>55.38875999999999</t>
  </si>
  <si>
    <t>45.98673276183711</t>
  </si>
  <si>
    <t>102.33900000000001</t>
  </si>
  <si>
    <t>6.777263532217685</t>
  </si>
  <si>
    <t>18.976856467782316</t>
  </si>
  <si>
    <t>80.57434503091687</t>
  </si>
  <si>
    <t>195.29449496908316</t>
  </si>
  <si>
    <t>275.86884000000003</t>
  </si>
  <si>
    <t>24.073481086600353</t>
  </si>
  <si>
    <t>56.44475891339965</t>
  </si>
  <si>
    <t>36.47966706107792</t>
  </si>
  <si>
    <t>143.4033329389221</t>
  </si>
  <si>
    <t>20.994414577212787</t>
  </si>
  <si>
    <t>42.58218542278721</t>
  </si>
  <si>
    <t>31.21138566494733</t>
  </si>
  <si>
    <t>62.26045433505267</t>
  </si>
  <si>
    <t>110.40619737108355</t>
  </si>
  <si>
    <t>204.09660262891643</t>
  </si>
  <si>
    <t>619.0999999999999</t>
  </si>
  <si>
    <t>7.004893022901065</t>
  </si>
  <si>
    <t>13.406926977098937</t>
  </si>
  <si>
    <t>20.411820000000002</t>
  </si>
  <si>
    <t>52.87134236827592</t>
  </si>
  <si>
    <t>73.03025763172407</t>
  </si>
  <si>
    <t>125.90159999999999</t>
  </si>
  <si>
    <t>7.145991146957037</t>
  </si>
  <si>
    <t>38.489088853042965</t>
  </si>
  <si>
    <t>14.949033613004598</t>
  </si>
  <si>
    <t>30.35829638699541</t>
  </si>
  <si>
    <t>45.30733000000001</t>
  </si>
  <si>
    <t>12.858941263964677</t>
  </si>
  <si>
    <t>22.34135873603532</t>
  </si>
  <si>
    <t>39.43882117071773</t>
  </si>
  <si>
    <t>56.39973882928227</t>
  </si>
  <si>
    <t>62.430790335440896</t>
  </si>
  <si>
    <t>85.09608952436758</t>
  </si>
  <si>
    <t>130.34823047563242</t>
  </si>
  <si>
    <t>73.51807155447636</t>
  </si>
  <si>
    <t>279.3694284455236</t>
  </si>
  <si>
    <t>13.418207280024397</t>
  </si>
  <si>
    <t>56.92274271997561</t>
  </si>
  <si>
    <t>34.001053105530374</t>
  </si>
  <si>
    <t>114.58138689446962</t>
  </si>
  <si>
    <t>63.680025600860745</t>
  </si>
  <si>
    <t>92.30653439913925</t>
  </si>
  <si>
    <t>17.830376862464604</t>
  </si>
  <si>
    <t>41.308820000000004</t>
  </si>
  <si>
    <t>48.53503566388174</t>
  </si>
  <si>
    <t>114.13492433611826</t>
  </si>
  <si>
    <t>17.662715709258464</t>
  </si>
  <si>
    <t>68.77968429074154</t>
  </si>
  <si>
    <t>160.42186375741102</t>
  </si>
  <si>
    <t>217.18710000000002</t>
  </si>
  <si>
    <t>140.20874999999998</t>
  </si>
  <si>
    <t>26.478467936207842</t>
  </si>
  <si>
    <t>44.88879206379216</t>
  </si>
  <si>
    <t>33.19708217677454</t>
  </si>
  <si>
    <t>120.45793782322544</t>
  </si>
  <si>
    <t>153.65501999999998</t>
  </si>
  <si>
    <t>30.83121865989625</t>
  </si>
  <si>
    <t>134.62478134010377</t>
  </si>
  <si>
    <t>23.904789200929685</t>
  </si>
  <si>
    <t>30.40562079907032</t>
  </si>
  <si>
    <t>54.310410000000005</t>
  </si>
  <si>
    <t>18.78257636575036</t>
  </si>
  <si>
    <t>44.91742363424964</t>
  </si>
  <si>
    <t>63.699999999999996</t>
  </si>
  <si>
    <t>97.51048999999999</t>
  </si>
  <si>
    <t>73.85835511719199</t>
  </si>
  <si>
    <t>224.82979999999998</t>
  </si>
  <si>
    <t>8.646577794232675</t>
  </si>
  <si>
    <t>12.841822205767327</t>
  </si>
  <si>
    <t>21.488400000000002</t>
  </si>
  <si>
    <t>84.65283586442129</t>
  </si>
  <si>
    <t>165.7775641355787</t>
  </si>
  <si>
    <t>43.38070442148617</t>
  </si>
  <si>
    <t>115.90499557851382</t>
  </si>
  <si>
    <t>7.154494295512498</t>
  </si>
  <si>
    <t>10.097105704487502</t>
  </si>
  <si>
    <t>25.590239999999998</t>
  </si>
  <si>
    <t>393.86620000000005</t>
  </si>
  <si>
    <t>17.178172386055614</t>
  </si>
  <si>
    <t>45.40536761394438</t>
  </si>
  <si>
    <t>62.58353999999999</t>
  </si>
  <si>
    <t>30.655813263445523</t>
  </si>
  <si>
    <t>61.68986673655448</t>
  </si>
  <si>
    <t>15.316121815947845</t>
  </si>
  <si>
    <t>46.318278184052154</t>
  </si>
  <si>
    <t>52.052734407934125</t>
  </si>
  <si>
    <t>61.383599999999994</t>
  </si>
  <si>
    <t>6.865112057216052</t>
  </si>
  <si>
    <t>19.436127942783948</t>
  </si>
  <si>
    <t>141.1074795918348</t>
  </si>
  <si>
    <t>235.86432040816524</t>
  </si>
  <si>
    <t>376.97180000000003</t>
  </si>
  <si>
    <t>38.089767667367504</t>
  </si>
  <si>
    <t>6.857176469291247</t>
  </si>
  <si>
    <t>33.39716353070875</t>
  </si>
  <si>
    <t>14.744109683152224</t>
  </si>
  <si>
    <t>35.79701031684778</t>
  </si>
  <si>
    <t>50.54112000000001</t>
  </si>
  <si>
    <t>24.38638063322643</t>
  </si>
  <si>
    <t>51.94801936677357</t>
  </si>
  <si>
    <t>145.23839999999998</t>
  </si>
  <si>
    <t>118.67870885407609</t>
  </si>
  <si>
    <t>195.63789114592396</t>
  </si>
  <si>
    <t>314.31660000000005</t>
  </si>
  <si>
    <t>460.20000000000005</t>
  </si>
  <si>
    <t>47.08430175555887</t>
  </si>
  <si>
    <t>189.40337824444114</t>
  </si>
  <si>
    <t>26.383838903885717</t>
  </si>
  <si>
    <t>96.53168109611427</t>
  </si>
  <si>
    <t>122.91551999999999</t>
  </si>
  <si>
    <t>21.533642931863902</t>
  </si>
  <si>
    <t>25.32345560308272</t>
  </si>
  <si>
    <t>99.66074439691728</t>
  </si>
  <si>
    <t>15.03397712461755</t>
  </si>
  <si>
    <t>36.64674287538246</t>
  </si>
  <si>
    <t>51.68072000000001</t>
  </si>
  <si>
    <t>30.485090941018115</t>
  </si>
  <si>
    <t>128.90424905898192</t>
  </si>
  <si>
    <t>159.38934000000003</t>
  </si>
  <si>
    <t>23.253377514085166</t>
  </si>
  <si>
    <t>55.613802485914825</t>
  </si>
  <si>
    <t>78.86717999999999</t>
  </si>
  <si>
    <t>14.15360197614832</t>
  </si>
  <si>
    <t>27.746078023851677</t>
  </si>
  <si>
    <t>209.8802550266455</t>
  </si>
  <si>
    <t>43.60701382312266</t>
  </si>
  <si>
    <t>102.14430617687734</t>
  </si>
  <si>
    <t>53.576660637929095</t>
  </si>
  <si>
    <t>105.66501936207091</t>
  </si>
  <si>
    <t>213.21906269909755</t>
  </si>
  <si>
    <t>329.3885373009025</t>
  </si>
  <si>
    <t>28.487165705636926</t>
  </si>
  <si>
    <t>130.46543429436306</t>
  </si>
  <si>
    <t>28.555649999999996</t>
  </si>
  <si>
    <t>21.257938978340007</t>
  </si>
  <si>
    <t>71.21584102165998</t>
  </si>
  <si>
    <t>92.47377999999999</t>
  </si>
  <si>
    <t>45.67955070318732</t>
  </si>
  <si>
    <t>81.05664929681268</t>
  </si>
  <si>
    <t>61.09736871835419</t>
  </si>
  <si>
    <t>80.32875128164581</t>
  </si>
  <si>
    <t>43.29734927831627</t>
  </si>
  <si>
    <t>56.089630721683726</t>
  </si>
  <si>
    <t>49.016636647463685</t>
  </si>
  <si>
    <t>130.3851033525363</t>
  </si>
  <si>
    <t>212.81724000000003</t>
  </si>
  <si>
    <t>7.866318799841942</t>
  </si>
  <si>
    <t>32.61331120015805</t>
  </si>
  <si>
    <t>40.47962999999999</t>
  </si>
  <si>
    <t>22.76530697725807</t>
  </si>
  <si>
    <t>57.76717302274192</t>
  </si>
  <si>
    <t>80.53247999999999</t>
  </si>
  <si>
    <t>107.43329462266698</t>
  </si>
  <si>
    <t>189.78726537733306</t>
  </si>
  <si>
    <t>297.22056000000003</t>
  </si>
  <si>
    <t>50.43356278877445</t>
  </si>
  <si>
    <t>276.32107721122554</t>
  </si>
  <si>
    <t>46.71128873333247</t>
  </si>
  <si>
    <t>111.53031126666754</t>
  </si>
  <si>
    <t>68.18027371750932</t>
  </si>
  <si>
    <t>105.44730628249067</t>
  </si>
  <si>
    <t>186.04974147032146</t>
  </si>
  <si>
    <t>227.80215852967854</t>
  </si>
  <si>
    <t>34.028143041974715</t>
  </si>
  <si>
    <t>81.78430695802528</t>
  </si>
  <si>
    <t>13.73085955837475</t>
  </si>
  <si>
    <t>27.664580441625244</t>
  </si>
  <si>
    <t>41.395439999999994</t>
  </si>
  <si>
    <t>58.17674487978164</t>
  </si>
  <si>
    <t>86.48889512021836</t>
  </si>
  <si>
    <t>26.46532198726709</t>
  </si>
  <si>
    <t>61.704528012732894</t>
  </si>
  <si>
    <t>88.16984999999998</t>
  </si>
  <si>
    <t>255.07760000000002</t>
  </si>
  <si>
    <t>62.60584305190693</t>
  </si>
  <si>
    <t>174.30295694809305</t>
  </si>
  <si>
    <t>236.90879999999999</t>
  </si>
  <si>
    <t>61.94155439695149</t>
  </si>
  <si>
    <t>188.0923656030485</t>
  </si>
  <si>
    <t>10.399426547459186</t>
  </si>
  <si>
    <t>53.46775345254081</t>
  </si>
  <si>
    <t>18.503762681367007</t>
  </si>
  <si>
    <t>26.958477318632994</t>
  </si>
  <si>
    <t>108.34112841738471</t>
  </si>
  <si>
    <t>268.83357158261526</t>
  </si>
  <si>
    <t>458.84999999999997</t>
  </si>
  <si>
    <t>61.63402028298701</t>
  </si>
  <si>
    <t>94.65805971701299</t>
  </si>
  <si>
    <t>43.742002662585264</t>
  </si>
  <si>
    <t>80.60319733741473</t>
  </si>
  <si>
    <t>124.34519999999999</t>
  </si>
  <si>
    <t>19.765567069132835</t>
  </si>
  <si>
    <t>43.01891293086717</t>
  </si>
  <si>
    <t>15.795804128169337</t>
  </si>
  <si>
    <t>36.02204587183067</t>
  </si>
  <si>
    <t>51.81785000000001</t>
  </si>
  <si>
    <t>46.06000546712737</t>
  </si>
  <si>
    <t>101.5608745328726</t>
  </si>
  <si>
    <t>147.62087999999997</t>
  </si>
  <si>
    <t>74.77005057996999</t>
  </si>
  <si>
    <t>16.079764232092018</t>
  </si>
  <si>
    <t>48.57755576790798</t>
  </si>
  <si>
    <t>50.89697300874883</t>
  </si>
  <si>
    <t>143.47258699125115</t>
  </si>
  <si>
    <t>194.36955999999998</t>
  </si>
  <si>
    <t>21.177169254565584</t>
  </si>
  <si>
    <t>29.458780745434417</t>
  </si>
  <si>
    <t>19.911094614177927</t>
  </si>
  <si>
    <t>95.18030538582208</t>
  </si>
  <si>
    <t>115.09140000000001</t>
  </si>
  <si>
    <t>48.09503999999999</t>
  </si>
  <si>
    <t>12.543509216126129</t>
  </si>
  <si>
    <t>26.169020783873872</t>
  </si>
  <si>
    <t>53.351009257605725</t>
  </si>
  <si>
    <t>65.33703074239428</t>
  </si>
  <si>
    <t>105.19554050492596</t>
  </si>
  <si>
    <t>153.05744949507405</t>
  </si>
  <si>
    <t>4.740395411835905</t>
  </si>
  <si>
    <t>11.934724588164098</t>
  </si>
  <si>
    <t>16.675120000000003</t>
  </si>
  <si>
    <t>82.14295008010083</t>
  </si>
  <si>
    <t>132.57804991989917</t>
  </si>
  <si>
    <t>23.378029382466508</t>
  </si>
  <si>
    <t>40.86660709682201</t>
  </si>
  <si>
    <t>113.65328000000001</t>
  </si>
  <si>
    <t>57.917315774552094</t>
  </si>
  <si>
    <t>184.89002422544792</t>
  </si>
  <si>
    <t>40.129748324189194</t>
  </si>
  <si>
    <t>70.02905167581082</t>
  </si>
  <si>
    <t>110.15880000000001</t>
  </si>
  <si>
    <t>21.228625044966833</t>
  </si>
  <si>
    <t>32.09009495503316</t>
  </si>
  <si>
    <t>53.31871999999999</t>
  </si>
  <si>
    <t>78.64121419210284</t>
  </si>
  <si>
    <t>152.85948580789713</t>
  </si>
  <si>
    <t>231.50069999999997</t>
  </si>
  <si>
    <t>241.64999999999998</t>
  </si>
  <si>
    <t>46.913542834309055</t>
  </si>
  <si>
    <t>62.70267716569094</t>
  </si>
  <si>
    <t>18.545065922100378</t>
  </si>
  <si>
    <t>36.96693407789962</t>
  </si>
  <si>
    <t>31.040918273472883</t>
  </si>
  <si>
    <t>63.30088172652711</t>
  </si>
  <si>
    <t>94.34179999999999</t>
  </si>
  <si>
    <t>76.48095748290493</t>
  </si>
  <si>
    <t>233.56640251709504</t>
  </si>
  <si>
    <t>310.04735999999997</t>
  </si>
  <si>
    <t>21.527617660795297</t>
  </si>
  <si>
    <t>26.911762339204703</t>
  </si>
  <si>
    <t>52.75617668111869</t>
  </si>
  <si>
    <t>127.81875999999998</t>
  </si>
  <si>
    <t>50.201510911052196</t>
  </si>
  <si>
    <t>145.9516890889478</t>
  </si>
  <si>
    <t>42.774864770141846</t>
  </si>
  <si>
    <t>86.14941522985814</t>
  </si>
  <si>
    <t>128.92427999999998</t>
  </si>
  <si>
    <t>5.187561727034566</t>
  </si>
  <si>
    <t>18.926918272965434</t>
  </si>
  <si>
    <t>5.214566412071331</t>
  </si>
  <si>
    <t>26.479313587928665</t>
  </si>
  <si>
    <t>31.693879999999996</t>
  </si>
  <si>
    <t>59.404278043325206</t>
  </si>
  <si>
    <t>127.9746719566748</t>
  </si>
  <si>
    <t>229.35000000000002</t>
  </si>
  <si>
    <t>35.107565522599934</t>
  </si>
  <si>
    <t>61.66427447740006</t>
  </si>
  <si>
    <t>298.8581780657765</t>
  </si>
  <si>
    <t>21.224608258701082</t>
  </si>
  <si>
    <t>36.64247174129892</t>
  </si>
  <si>
    <t>3.830799631565128</t>
  </si>
  <si>
    <t>18.275960368434873</t>
  </si>
  <si>
    <t>17.14603453883177</t>
  </si>
  <si>
    <t>81.96124546116823</t>
  </si>
  <si>
    <t>25.12538305041727</t>
  </si>
  <si>
    <t>38.284116949582724</t>
  </si>
  <si>
    <t>63.409499999999994</t>
  </si>
  <si>
    <t>88.33395349813654</t>
  </si>
  <si>
    <t>131.64044650186347</t>
  </si>
  <si>
    <t>12.087067498101227</t>
  </si>
  <si>
    <t>48.740932501898776</t>
  </si>
  <si>
    <t>38.16860100187265</t>
  </si>
  <si>
    <t>58.30995899812735</t>
  </si>
  <si>
    <t>45.91325236826728</t>
  </si>
  <si>
    <t>148.3215076317327</t>
  </si>
  <si>
    <t>194.23475999999997</t>
  </si>
  <si>
    <t>8.048219459308346</t>
  </si>
  <si>
    <t>19.133230540691656</t>
  </si>
  <si>
    <t>27.409287028800776</t>
  </si>
  <si>
    <t>82.69693297119923</t>
  </si>
  <si>
    <t>110.10622000000001</t>
  </si>
  <si>
    <t>28.609991104937578</t>
  </si>
  <si>
    <t>125.90170889506241</t>
  </si>
  <si>
    <t>51.86663340500485</t>
  </si>
  <si>
    <t>136.33929659499515</t>
  </si>
  <si>
    <t>15.302469436949352</t>
  </si>
  <si>
    <t>30.261050563050652</t>
  </si>
  <si>
    <t>45.563520000000004</t>
  </si>
  <si>
    <t>38.96957078800841</t>
  </si>
  <si>
    <t>172.6914692119916</t>
  </si>
  <si>
    <t>27.564963400565546</t>
  </si>
  <si>
    <t>45.575036599434455</t>
  </si>
  <si>
    <t>48.87286288322278</t>
  </si>
  <si>
    <t>106.30162711677721</t>
  </si>
  <si>
    <t>168.51917543761795</t>
  </si>
  <si>
    <t>296.0811145623821</t>
  </si>
  <si>
    <t>464.60029000000003</t>
  </si>
  <si>
    <t>16.630331430278773</t>
  </si>
  <si>
    <t>33.965388569721235</t>
  </si>
  <si>
    <t>50.59572000000001</t>
  </si>
  <si>
    <t>11.759665247318505</t>
  </si>
  <si>
    <t>24.573274752681495</t>
  </si>
  <si>
    <t>14.374796547450849</t>
  </si>
  <si>
    <t>62.99414345254916</t>
  </si>
  <si>
    <t>77.36894000000001</t>
  </si>
  <si>
    <t>13.596813414105952</t>
  </si>
  <si>
    <t>38.16566658589405</t>
  </si>
  <si>
    <t>51.762480000000004</t>
  </si>
  <si>
    <t>46.145120447689266</t>
  </si>
  <si>
    <t>247.27083955231072</t>
  </si>
  <si>
    <t>31.46981717385009</t>
  </si>
  <si>
    <t>77.30157282614991</t>
  </si>
  <si>
    <t>244.47528000000003</t>
  </si>
  <si>
    <t>4.5221179817778605</t>
  </si>
  <si>
    <t>20.02266201822214</t>
  </si>
  <si>
    <t>88.76033339833478</t>
  </si>
  <si>
    <t>132.93666660166522</t>
  </si>
  <si>
    <t>41.95038621445511</t>
  </si>
  <si>
    <t>160.0358937855449</t>
  </si>
  <si>
    <t>201.98628000000002</t>
  </si>
  <si>
    <t>15.426127065059859</t>
  </si>
  <si>
    <t>32.31365293494014</t>
  </si>
  <si>
    <t>47.739779999999996</t>
  </si>
  <si>
    <t>57.84605482769534</t>
  </si>
  <si>
    <t>116.44455517230465</t>
  </si>
  <si>
    <t>20.690941164780302</t>
  </si>
  <si>
    <t>60.06342094482618</t>
  </si>
  <si>
    <t>110.77241905517384</t>
  </si>
  <si>
    <t>170.83584000000002</t>
  </si>
  <si>
    <t>28.721885807737408</t>
  </si>
  <si>
    <t>100.59876419226262</t>
  </si>
  <si>
    <t>129.32065000000003</t>
  </si>
  <si>
    <t>28.806028408904908</t>
  </si>
  <si>
    <t>46.20255159109509</t>
  </si>
  <si>
    <t>391.03579311152686</t>
  </si>
  <si>
    <t>460.55879999999996</t>
  </si>
  <si>
    <t>348.0680332087495</t>
  </si>
  <si>
    <t>462.3051667912505</t>
  </si>
  <si>
    <t>26.590389286430472</t>
  </si>
  <si>
    <t>37.65557071356954</t>
  </si>
  <si>
    <t>64.24596000000001</t>
  </si>
  <si>
    <t>19.854838258419733</t>
  </si>
  <si>
    <t>101.72544174158027</t>
  </si>
  <si>
    <t>129.6856599052626</t>
  </si>
  <si>
    <t>184.94606009473736</t>
  </si>
  <si>
    <t>21.58753992799565</t>
  </si>
  <si>
    <t>109.43836007200436</t>
  </si>
  <si>
    <t>167.7059572969192</t>
  </si>
  <si>
    <t>213.97438270308086</t>
  </si>
  <si>
    <t>381.68034000000006</t>
  </si>
  <si>
    <t>17.704605976627636</t>
  </si>
  <si>
    <t>24.520994023372364</t>
  </si>
  <si>
    <t>68.63035663552917</t>
  </si>
  <si>
    <t>110.02756336447082</t>
  </si>
  <si>
    <t>71.43359558539679</t>
  </si>
  <si>
    <t>104.9608044146032</t>
  </si>
  <si>
    <t>70.48915452791658</t>
  </si>
  <si>
    <t>168.2008354720834</t>
  </si>
  <si>
    <t>218.50648542514205</t>
  </si>
  <si>
    <t>342.12048000000004</t>
  </si>
  <si>
    <t>13.34900603360705</t>
  </si>
  <si>
    <t>11.82259165936582</t>
  </si>
  <si>
    <t>54.033408340634175</t>
  </si>
  <si>
    <t>12.636080991226468</t>
  </si>
  <si>
    <t>28.62189900877353</t>
  </si>
  <si>
    <t>41.257979999999996</t>
  </si>
  <si>
    <t>12.44562857554546</t>
  </si>
  <si>
    <t>17.09857142445454</t>
  </si>
  <si>
    <t>25.539953949265595</t>
  </si>
  <si>
    <t>107.23537362043159</t>
  </si>
  <si>
    <t>14.924034650901177</t>
  </si>
  <si>
    <t>53.713465349098826</t>
  </si>
  <si>
    <t>21.033225226452444</t>
  </si>
  <si>
    <t>79.53025477354757</t>
  </si>
  <si>
    <t>100.56348000000001</t>
  </si>
  <si>
    <t>48.77177050717022</t>
  </si>
  <si>
    <t>112.05350949282978</t>
  </si>
  <si>
    <t>15.722168070221116</t>
  </si>
  <si>
    <t>40.743751929778895</t>
  </si>
  <si>
    <t>56.46592000000001</t>
  </si>
  <si>
    <t>137.1451862667082</t>
  </si>
  <si>
    <t>243.99788373329176</t>
  </si>
  <si>
    <t>381.14306999999997</t>
  </si>
  <si>
    <t>120.31236480425116</t>
  </si>
  <si>
    <t>173.5908351957488</t>
  </si>
  <si>
    <t>293.90319999999997</t>
  </si>
  <si>
    <t>25.875000000000004</t>
  </si>
  <si>
    <t>95.76306305330472</t>
  </si>
  <si>
    <t>125.9364969466953</t>
  </si>
  <si>
    <t>221.69956000000002</t>
  </si>
  <si>
    <t>74.70996195190929</t>
  </si>
  <si>
    <t>130.72403804809073</t>
  </si>
  <si>
    <t>205.43400000000003</t>
  </si>
  <si>
    <t>32.130400717926086</t>
  </si>
  <si>
    <t>44.589165070069555</t>
  </si>
  <si>
    <t>180.80403492993042</t>
  </si>
  <si>
    <t>225.39319999999998</t>
  </si>
  <si>
    <t>111.52469492711799</t>
  </si>
  <si>
    <t>44.59116267531816</t>
  </si>
  <si>
    <t>92.33201732468184</t>
  </si>
  <si>
    <t>29.134872164954032</t>
  </si>
  <si>
    <t>130.07296783504597</t>
  </si>
  <si>
    <t>53.248026889299055</t>
  </si>
  <si>
    <t>67.89877311070094</t>
  </si>
  <si>
    <t>15.227011966823497</t>
  </si>
  <si>
    <t>81.45143999999999</t>
  </si>
  <si>
    <t>451.97220000000004</t>
  </si>
  <si>
    <t>53.52864000000001</t>
  </si>
  <si>
    <t>49.95982486437637</t>
  </si>
  <si>
    <t>102.18628513562362</t>
  </si>
  <si>
    <t>18.22953889984123</t>
  </si>
  <si>
    <t>22.792701100158766</t>
  </si>
  <si>
    <t>8.476832962522556</t>
  </si>
  <si>
    <t>10.767567037477443</t>
  </si>
  <si>
    <t>77.44412306216755</t>
  </si>
  <si>
    <t>127.01683693783245</t>
  </si>
  <si>
    <t>58.110627854793265</t>
  </si>
  <si>
    <t>80.34945214520674</t>
  </si>
  <si>
    <t>94.46078384767878</t>
  </si>
  <si>
    <t>174.46473615232128</t>
  </si>
  <si>
    <t>268.92552000000006</t>
  </si>
  <si>
    <t>57.63488715411435</t>
  </si>
  <si>
    <t>157.30567284588565</t>
  </si>
  <si>
    <t>15.249207524103632</t>
  </si>
  <si>
    <t>48.011792475896364</t>
  </si>
  <si>
    <t>63.260999999999996</t>
  </si>
  <si>
    <t>19.938934889271493</t>
  </si>
  <si>
    <t>4.9742515752554475</t>
  </si>
  <si>
    <t>26.417108424744548</t>
  </si>
  <si>
    <t>31.391359999999995</t>
  </si>
  <si>
    <t>41.33769003924087</t>
  </si>
  <si>
    <t>60.63418996075913</t>
  </si>
  <si>
    <t>14.644183084117621</t>
  </si>
  <si>
    <t>32.89045691588238</t>
  </si>
  <si>
    <t>8.548989239508423</t>
  </si>
  <si>
    <t>23.948450760491575</t>
  </si>
  <si>
    <t>3.9724567831755646</t>
  </si>
  <si>
    <t>6.589913216824437</t>
  </si>
  <si>
    <t>10.562370000000001</t>
  </si>
  <si>
    <t>173.0889369590694</t>
  </si>
  <si>
    <t>255.69500304093057</t>
  </si>
  <si>
    <t>11.092196035627882</t>
  </si>
  <si>
    <t>28.68420396437212</t>
  </si>
  <si>
    <t>97.43912173688491</t>
  </si>
  <si>
    <t>38.09901160647105</t>
  </si>
  <si>
    <t>101.60658839352892</t>
  </si>
  <si>
    <t>139.70559999999998</t>
  </si>
  <si>
    <t>88.04236336169396</t>
  </si>
  <si>
    <t>11.759941929173863</t>
  </si>
  <si>
    <t>29.232778070826136</t>
  </si>
  <si>
    <t>44.29059169928745</t>
  </si>
  <si>
    <t>120.47068830071252</t>
  </si>
  <si>
    <t>164.76127999999997</t>
  </si>
  <si>
    <t>32.24816711531395</t>
  </si>
  <si>
    <t>47.98494288468605</t>
  </si>
  <si>
    <t>48.56377254201556</t>
  </si>
  <si>
    <t>60.442787457984444</t>
  </si>
  <si>
    <t>109.00656000000001</t>
  </si>
  <si>
    <t>7.9186070276555185</t>
  </si>
  <si>
    <t>35.25561297234449</t>
  </si>
  <si>
    <t>43.174220000000005</t>
  </si>
  <si>
    <t>64.55706283639688</t>
  </si>
  <si>
    <t>79.06949716360313</t>
  </si>
  <si>
    <t>67.67470497765623</t>
  </si>
  <si>
    <t>167.90827502234376</t>
  </si>
  <si>
    <t>46.43269159960002</t>
  </si>
  <si>
    <t>152.16916840039997</t>
  </si>
  <si>
    <t>65.14973814414162</t>
  </si>
  <si>
    <t>161.6686618558584</t>
  </si>
  <si>
    <t>226.81840000000003</t>
  </si>
  <si>
    <t>54.63693655264473</t>
  </si>
  <si>
    <t>133.89582344735527</t>
  </si>
  <si>
    <t>53.881730622052984</t>
  </si>
  <si>
    <t>132.78395999999998</t>
  </si>
  <si>
    <t>200.57999999999998</t>
  </si>
  <si>
    <t>24.686377100760687</t>
  </si>
  <si>
    <t>63.81602289923929</t>
  </si>
  <si>
    <t>88.50239999999998</t>
  </si>
  <si>
    <t>12.502587009370059</t>
  </si>
  <si>
    <t>15.337382990629942</t>
  </si>
  <si>
    <t>50.42743713788755</t>
  </si>
  <si>
    <t>142.24088286211244</t>
  </si>
  <si>
    <t>22.593445888541204</t>
  </si>
  <si>
    <t>43.388734111458795</t>
  </si>
  <si>
    <t>22.635567520277455</t>
  </si>
  <si>
    <t>33.16257247972254</t>
  </si>
  <si>
    <t>64.45595186433502</t>
  </si>
  <si>
    <t>47.05866030133544</t>
  </si>
  <si>
    <t>61.506939698664546</t>
  </si>
  <si>
    <t>108.56559999999999</t>
  </si>
  <si>
    <t>46.778400000000005</t>
  </si>
  <si>
    <t>28.214632299371203</t>
  </si>
  <si>
    <t>144.4125677006288</t>
  </si>
  <si>
    <t>172.62720000000002</t>
  </si>
  <si>
    <t>2.481648549434155</t>
  </si>
  <si>
    <t>9.839711450565844</t>
  </si>
  <si>
    <t>12.321359999999999</t>
  </si>
  <si>
    <t>38.90778197031423</t>
  </si>
  <si>
    <t>138.42361802968577</t>
  </si>
  <si>
    <t>27.522176151842636</t>
  </si>
  <si>
    <t>63.91872384815738</t>
  </si>
  <si>
    <t>91.44090000000001</t>
  </si>
  <si>
    <t>46.26443327565798</t>
  </si>
  <si>
    <t>86.65296672434204</t>
  </si>
  <si>
    <t>132.91740000000001</t>
  </si>
  <si>
    <t>258.9766005424919</t>
  </si>
  <si>
    <t>602.2219999999999</t>
  </si>
  <si>
    <t>848.1999999999999</t>
  </si>
  <si>
    <t>31.470590062011752</t>
  </si>
  <si>
    <t>74.44794993798824</t>
  </si>
  <si>
    <t>9.994870092979424</t>
  </si>
  <si>
    <t>13.809099907020576</t>
  </si>
  <si>
    <t>8.283506085076013</t>
  </si>
  <si>
    <t>42.72150391492399</t>
  </si>
  <si>
    <t>51.005010000000006</t>
  </si>
  <si>
    <t>43.25568901829536</t>
  </si>
  <si>
    <t>68.92664098170465</t>
  </si>
  <si>
    <t>112.18233000000001</t>
  </si>
  <si>
    <t>20.864161658958025</t>
  </si>
  <si>
    <t>136.92350000000002</t>
  </si>
  <si>
    <t>67.84595999999999</t>
  </si>
  <si>
    <t>119.77816860753728</t>
  </si>
  <si>
    <t>283.9914413924627</t>
  </si>
  <si>
    <t>50.77452888268847</t>
  </si>
  <si>
    <t>64.16843111731153</t>
  </si>
  <si>
    <t>20.528200518523633</t>
  </si>
  <si>
    <t>47.30923948147637</t>
  </si>
  <si>
    <t>14.25892047787761</t>
  </si>
  <si>
    <t>53.02044000000001</t>
  </si>
  <si>
    <t>64.49477252343218</t>
  </si>
  <si>
    <t>263.6208274765678</t>
  </si>
  <si>
    <t>36.96626415481839</t>
  </si>
  <si>
    <t>197.10789584518162</t>
  </si>
  <si>
    <t>36.85453772139748</t>
  </si>
  <si>
    <t>98.33002227860253</t>
  </si>
  <si>
    <t>54.32399999999999</t>
  </si>
  <si>
    <t>75.44999999999999</t>
  </si>
  <si>
    <t>27.709672378368964</t>
  </si>
  <si>
    <t>53.318407621631025</t>
  </si>
  <si>
    <t>81.02807999999999</t>
  </si>
  <si>
    <t>41.95547374171193</t>
  </si>
  <si>
    <t>85.53744625828807</t>
  </si>
  <si>
    <t>41.80478068879472</t>
  </si>
  <si>
    <t>184.72467931120528</t>
  </si>
  <si>
    <t>73.71233203638462</t>
  </si>
  <si>
    <t>244.68098796361534</t>
  </si>
  <si>
    <t>318.39331999999996</t>
  </si>
  <si>
    <t>12.51641498089338</t>
  </si>
  <si>
    <t>34.273305019106616</t>
  </si>
  <si>
    <t>46.789719999999996</t>
  </si>
  <si>
    <t>35.92123032395861</t>
  </si>
  <si>
    <t>138.09001967604138</t>
  </si>
  <si>
    <t>8.994738966428585</t>
  </si>
  <si>
    <t>20.101101033571414</t>
  </si>
  <si>
    <t>9.423106112793931</t>
  </si>
  <si>
    <t>34.859053887206066</t>
  </si>
  <si>
    <t>76.54334182528257</t>
  </si>
  <si>
    <t>227.85789817471746</t>
  </si>
  <si>
    <t>304.40124000000003</t>
  </si>
  <si>
    <t>31.400299419942307</t>
  </si>
  <si>
    <t>65.81665267653017</t>
  </si>
  <si>
    <t>111.97588732346983</t>
  </si>
  <si>
    <t>40.21324711227295</t>
  </si>
  <si>
    <t>57.95755288772706</t>
  </si>
  <si>
    <t>98.17080000000001</t>
  </si>
  <si>
    <t>11.535699045512729</t>
  </si>
  <si>
    <t>23.060390954487268</t>
  </si>
  <si>
    <t>48.72943389892626</t>
  </si>
  <si>
    <t>65.08336610107375</t>
  </si>
  <si>
    <t>113.81280000000001</t>
  </si>
  <si>
    <t>8.850321045122705</t>
  </si>
  <si>
    <t>45.59353895487729</t>
  </si>
  <si>
    <t>54.443859999999994</t>
  </si>
  <si>
    <t>112.4753040139629</t>
  </si>
  <si>
    <t>59.41501965873043</t>
  </si>
  <si>
    <t>126.45810034126954</t>
  </si>
  <si>
    <t>185.87311999999997</t>
  </si>
  <si>
    <t>22.37367101597951</t>
  </si>
  <si>
    <t>89.71104000000001</t>
  </si>
  <si>
    <t>5.680222945245166</t>
  </si>
  <si>
    <t>28.774537054754834</t>
  </si>
  <si>
    <t>51.603482828948074</t>
  </si>
  <si>
    <t>67.40807717105193</t>
  </si>
  <si>
    <t>17.758947287160503</t>
  </si>
  <si>
    <t>56.60208271283948</t>
  </si>
  <si>
    <t>74.36102999999999</t>
  </si>
  <si>
    <t>17.912084094458507</t>
  </si>
  <si>
    <t>62.99159590554147</t>
  </si>
  <si>
    <t>80.90367999999998</t>
  </si>
  <si>
    <t>53.97125258305515</t>
  </si>
  <si>
    <t>97.09050741694485</t>
  </si>
  <si>
    <t>78.45668418069516</t>
  </si>
  <si>
    <t>202.53831581930484</t>
  </si>
  <si>
    <t>24.35651602954229</t>
  </si>
  <si>
    <t>79.98156397045771</t>
  </si>
  <si>
    <t>52.47442972260417</t>
  </si>
  <si>
    <t>96.51197027739583</t>
  </si>
  <si>
    <t>614.8199999999999</t>
  </si>
  <si>
    <t>54.540212330483286</t>
  </si>
  <si>
    <t>223.7131476695167</t>
  </si>
  <si>
    <t>45.370282809177894</t>
  </si>
  <si>
    <t>32.613839999999996</t>
  </si>
  <si>
    <t>28.78299440692051</t>
  </si>
  <si>
    <t>76.53389559307948</t>
  </si>
  <si>
    <t>105.31688999999999</t>
  </si>
  <si>
    <t>19.791003712819624</t>
  </si>
  <si>
    <t>49.24835628718038</t>
  </si>
  <si>
    <t>46.31353562076096</t>
  </si>
  <si>
    <t>65.21586437923904</t>
  </si>
  <si>
    <t>16.675066573914542</t>
  </si>
  <si>
    <t>53.90698342608545</t>
  </si>
  <si>
    <t>29.054518974586387</t>
  </si>
  <si>
    <t>124.33979999999998</t>
  </si>
  <si>
    <t>185.26845000000003</t>
  </si>
  <si>
    <t>48.52977601221875</t>
  </si>
  <si>
    <t>146.80367398778125</t>
  </si>
  <si>
    <t>24.690905879262623</t>
  </si>
  <si>
    <t>50.45609412073737</t>
  </si>
  <si>
    <t>75.14699999999999</t>
  </si>
  <si>
    <t>42.45300155772554</t>
  </si>
  <si>
    <t>194.97869844227446</t>
  </si>
  <si>
    <t>15.845568162638813</t>
  </si>
  <si>
    <t>49.99443183736119</t>
  </si>
  <si>
    <t>70.18167281311588</t>
  </si>
  <si>
    <t>197.6003671868841</t>
  </si>
  <si>
    <t>22.415712015749136</t>
  </si>
  <si>
    <t>92.26220798425088</t>
  </si>
  <si>
    <t>114.67792000000001</t>
  </si>
  <si>
    <t>23.33646791106557</t>
  </si>
  <si>
    <t>42.61409208893443</t>
  </si>
  <si>
    <t>19.36743677054882</t>
  </si>
  <si>
    <t>84.92756322945118</t>
  </si>
  <si>
    <t>85.46453937523114</t>
  </si>
  <si>
    <t>133.88426062476884</t>
  </si>
  <si>
    <t>219.34879999999998</t>
  </si>
  <si>
    <t>146.61569235610455</t>
  </si>
  <si>
    <t>228.03342764389544</t>
  </si>
  <si>
    <t>21.71956915898557</t>
  </si>
  <si>
    <t>31.398880841014424</t>
  </si>
  <si>
    <t>53.118449999999996</t>
  </si>
  <si>
    <t>22.44944430580297</t>
  </si>
  <si>
    <t>117.11049569419701</t>
  </si>
  <si>
    <t>139.55993999999998</t>
  </si>
  <si>
    <t>78.10307999999999</t>
  </si>
  <si>
    <t>10.870695766264689</t>
  </si>
  <si>
    <t>33.96245423373531</t>
  </si>
  <si>
    <t>44.833149999999996</t>
  </si>
  <si>
    <t>138.59039208438162</t>
  </si>
  <si>
    <t>190.08400791561843</t>
  </si>
  <si>
    <t>328.67440000000005</t>
  </si>
  <si>
    <t>46.02785036772033</t>
  </si>
  <si>
    <t>253.8968696322797</t>
  </si>
  <si>
    <t>299.92472000000004</t>
  </si>
  <si>
    <t>12.834633709438748</t>
  </si>
  <si>
    <t>44.96018629056126</t>
  </si>
  <si>
    <t>57.79482000000001</t>
  </si>
  <si>
    <t>224.15058053866716</t>
  </si>
  <si>
    <t>278.47901946133294</t>
  </si>
  <si>
    <t>502.6296000000001</t>
  </si>
  <si>
    <t>52.84427892248934</t>
  </si>
  <si>
    <t>237.50667107751062</t>
  </si>
  <si>
    <t>290.35094999999995</t>
  </si>
  <si>
    <t>486.34999999999997</t>
  </si>
  <si>
    <t>27.608048972239573</t>
  </si>
  <si>
    <t>103.78859102776042</t>
  </si>
  <si>
    <t>14.35682873621078</t>
  </si>
  <si>
    <t>24.454111263789216</t>
  </si>
  <si>
    <t>38.810939999999995</t>
  </si>
  <si>
    <t>11.919942274435002</t>
  </si>
  <si>
    <t>48.258617725564996</t>
  </si>
  <si>
    <t>103.52727504802556</t>
  </si>
  <si>
    <t>348.56744495197444</t>
  </si>
  <si>
    <t>36.87116105764477</t>
  </si>
  <si>
    <t>147.55859894235522</t>
  </si>
  <si>
    <t>34.59111727944572</t>
  </si>
  <si>
    <t>49.854232720554286</t>
  </si>
  <si>
    <t>120.60738430856156</t>
  </si>
  <si>
    <t>227.7432256914384</t>
  </si>
  <si>
    <t>348.35060999999996</t>
  </si>
  <si>
    <t>16.199325119557344</t>
  </si>
  <si>
    <t>76.72792488044266</t>
  </si>
  <si>
    <t>123.31886789817841</t>
  </si>
  <si>
    <t>176.93713210182156</t>
  </si>
  <si>
    <t>15.339416413420302</t>
  </si>
  <si>
    <t>53.10861905494241</t>
  </si>
  <si>
    <t>75.38513094505763</t>
  </si>
  <si>
    <t>128.49375000000003</t>
  </si>
  <si>
    <t>8.915794454818226</t>
  </si>
  <si>
    <t>36.817885545181774</t>
  </si>
  <si>
    <t>49.87040802334613</t>
  </si>
  <si>
    <t>157.5403119766539</t>
  </si>
  <si>
    <t>207.41072000000003</t>
  </si>
  <si>
    <t>16.031097152274036</t>
  </si>
  <si>
    <t>59.25354284772596</t>
  </si>
  <si>
    <t>166.36558634760462</t>
  </si>
  <si>
    <t>204.61540000000002</t>
  </si>
  <si>
    <t>42.56200737691617</t>
  </si>
  <si>
    <t>52.57079262308383</t>
  </si>
  <si>
    <t>141.53408000000002</t>
  </si>
  <si>
    <t>34.17874620725249</t>
  </si>
  <si>
    <t>129.49474999999998</t>
  </si>
  <si>
    <t>47.98699864409419</t>
  </si>
  <si>
    <t>57.13175999999999</t>
  </si>
  <si>
    <t>91.16867445637526</t>
  </si>
  <si>
    <t>116.68412554362472</t>
  </si>
  <si>
    <t>207.85279999999997</t>
  </si>
  <si>
    <t>43.049909774332136</t>
  </si>
  <si>
    <t>122.41489022566786</t>
  </si>
  <si>
    <t>16.471349700246925</t>
  </si>
  <si>
    <t>48.97559029975307</t>
  </si>
  <si>
    <t>64.02612235458582</t>
  </si>
  <si>
    <t>136.6198776454142</t>
  </si>
  <si>
    <t>200.64600000000002</t>
  </si>
  <si>
    <t>32.64975279347439</t>
  </si>
  <si>
    <t>48.581167206525606</t>
  </si>
  <si>
    <t>197.5644438265109</t>
  </si>
  <si>
    <t>354.92251617348916</t>
  </si>
  <si>
    <t>552.4869600000001</t>
  </si>
  <si>
    <t>990.1200000000001</t>
  </si>
  <si>
    <t>62.79690449506768</t>
  </si>
  <si>
    <t>272.9131955049324</t>
  </si>
  <si>
    <t>335.71010000000007</t>
  </si>
  <si>
    <t>367.70000000000005</t>
  </si>
  <si>
    <t>68.04512178654488</t>
  </si>
  <si>
    <t>247.07682821345514</t>
  </si>
  <si>
    <t>9.811515072464807</t>
  </si>
  <si>
    <t>29.699654927535192</t>
  </si>
  <si>
    <t>47.10544699800511</t>
  </si>
  <si>
    <t>96.97273817374085</t>
  </si>
  <si>
    <t>246.34810182625918</t>
  </si>
  <si>
    <t>343.32084000000003</t>
  </si>
  <si>
    <t>147.63841439892929</t>
  </si>
  <si>
    <t>253.1654856010707</t>
  </si>
  <si>
    <t>19.966361549449815</t>
  </si>
  <si>
    <t>34.110438450550184</t>
  </si>
  <si>
    <t>24.13262247132613</t>
  </si>
  <si>
    <t>107.77764752867387</t>
  </si>
  <si>
    <t>165.5752344928214</t>
  </si>
  <si>
    <t>11.91398982652808</t>
  </si>
  <si>
    <t>48.29601017347192</t>
  </si>
  <si>
    <t>60.34660959165146</t>
  </si>
  <si>
    <t>75.18739040834856</t>
  </si>
  <si>
    <t>135.53400000000002</t>
  </si>
  <si>
    <t>169.18644875911588</t>
  </si>
  <si>
    <t>328.08605124088416</t>
  </si>
  <si>
    <t>497.27250000000004</t>
  </si>
  <si>
    <t>18.19919076398033</t>
  </si>
  <si>
    <t>23.043659236019668</t>
  </si>
  <si>
    <t>32.60739830172442</t>
  </si>
  <si>
    <t>40.74762285689345</t>
  </si>
  <si>
    <t>59.82297714310656</t>
  </si>
  <si>
    <t>100.57060000000001</t>
  </si>
  <si>
    <t>164.60000000000002</t>
  </si>
  <si>
    <t>22.408507497752367</t>
  </si>
  <si>
    <t>104.5225425022476</t>
  </si>
  <si>
    <t>126.93104999999997</t>
  </si>
  <si>
    <t>43.42941594325123</t>
  </si>
  <si>
    <t>162.01946405674877</t>
  </si>
  <si>
    <t>31.75801818889278</t>
  </si>
  <si>
    <t>34.72151485591989</t>
  </si>
  <si>
    <t>117.76848514408009</t>
  </si>
  <si>
    <t>152.48999999999998</t>
  </si>
  <si>
    <t>31.634633251081624</t>
  </si>
  <si>
    <t>132.72371674891838</t>
  </si>
  <si>
    <t>190.45000000000002</t>
  </si>
  <si>
    <t>26.154059627111835</t>
  </si>
  <si>
    <t>59.448660372888156</t>
  </si>
  <si>
    <t>85.60271999999999</t>
  </si>
  <si>
    <t>22.766909811565405</t>
  </si>
  <si>
    <t>47.64971018843459</t>
  </si>
  <si>
    <t>25.500179372671752</t>
  </si>
  <si>
    <t>95.58590062732826</t>
  </si>
  <si>
    <t>121.08608000000001</t>
  </si>
  <si>
    <t>33.82517528613988</t>
  </si>
  <si>
    <t>89.13480471386012</t>
  </si>
  <si>
    <t>22.110347072271082</t>
  </si>
  <si>
    <t>55.86389292772891</t>
  </si>
  <si>
    <t>16.59943042189414</t>
  </si>
  <si>
    <t>25.945819578105855</t>
  </si>
  <si>
    <t>42.545249999999996</t>
  </si>
  <si>
    <t>33.087060177590104</t>
  </si>
  <si>
    <t>33.24039900751629</t>
  </si>
  <si>
    <t>54.417440992483705</t>
  </si>
  <si>
    <t>19.59830886631241</t>
  </si>
  <si>
    <t>74.39544889939202</t>
  </si>
  <si>
    <t>197.09633110060798</t>
  </si>
  <si>
    <t>44.65221154184677</t>
  </si>
  <si>
    <t>95.57358845815325</t>
  </si>
  <si>
    <t>140.22580000000002</t>
  </si>
  <si>
    <t>20.064997605552435</t>
  </si>
  <si>
    <t>49.64195239444756</t>
  </si>
  <si>
    <t>69.70694999999999</t>
  </si>
  <si>
    <t>25.050282240119657</t>
  </si>
  <si>
    <t>71.01337775988034</t>
  </si>
  <si>
    <t>23.229234527212597</t>
  </si>
  <si>
    <t>129.18563999999998</t>
  </si>
  <si>
    <t>248.1839109246805</t>
  </si>
  <si>
    <t>531.5703290753195</t>
  </si>
  <si>
    <t>3.6787760803016525</t>
  </si>
  <si>
    <t>11.384623919698347</t>
  </si>
  <si>
    <t>49.32260642170604</t>
  </si>
  <si>
    <t>137.74581357829396</t>
  </si>
  <si>
    <t>23.815400217428916</t>
  </si>
  <si>
    <t>95.67571978257108</t>
  </si>
  <si>
    <t>27.502950161249288</t>
  </si>
  <si>
    <t>80.24215983875071</t>
  </si>
  <si>
    <t>28.816249105721894</t>
  </si>
  <si>
    <t>118.7864286558596</t>
  </si>
  <si>
    <t>621.9171713441403</t>
  </si>
  <si>
    <t>740.7035999999999</t>
  </si>
  <si>
    <t>46.51611912138421</t>
  </si>
  <si>
    <t>180.9725208786158</t>
  </si>
  <si>
    <t>50.023050000000005</t>
  </si>
  <si>
    <t>15.112744991361495</t>
  </si>
  <si>
    <t>20.888199213072028</t>
  </si>
  <si>
    <t>54.73434078692797</t>
  </si>
  <si>
    <t>15.239621048407201</t>
  </si>
  <si>
    <t>76.48777558507302</t>
  </si>
  <si>
    <t>146.01190441492693</t>
  </si>
  <si>
    <t>222.49967999999996</t>
  </si>
  <si>
    <t>203.2581777029436</t>
  </si>
  <si>
    <t>424.84342229705635</t>
  </si>
  <si>
    <t>56.57655233838358</t>
  </si>
  <si>
    <t>169.45991766161643</t>
  </si>
  <si>
    <t>183.32654999999997</t>
  </si>
  <si>
    <t>132.7490001450706</t>
  </si>
  <si>
    <t>134.1310242148362</t>
  </si>
  <si>
    <t>10.915360168680355</t>
  </si>
  <si>
    <t>18.998809831319644</t>
  </si>
  <si>
    <t>24.11878532525322</t>
  </si>
  <si>
    <t>36.10269467474678</t>
  </si>
  <si>
    <t>45.054550912439794</t>
  </si>
  <si>
    <t>225.22404908756025</t>
  </si>
  <si>
    <t>270.27860000000004</t>
  </si>
  <si>
    <t>25.02582164772423</t>
  </si>
  <si>
    <t>141.51137835227578</t>
  </si>
  <si>
    <t>97.40539300654663</t>
  </si>
  <si>
    <t>153.8358169934534</t>
  </si>
  <si>
    <t>251.24121000000002</t>
  </si>
  <si>
    <t>52.51372825095952</t>
  </si>
  <si>
    <t>83.25035174904049</t>
  </si>
  <si>
    <t>33.32636837736277</t>
  </si>
  <si>
    <t>165.42493162263725</t>
  </si>
  <si>
    <t>198.75130000000001</t>
  </si>
  <si>
    <t>10.41283427682054</t>
  </si>
  <si>
    <t>27.869685723179465</t>
  </si>
  <si>
    <t>38.282520000000005</t>
  </si>
  <si>
    <t>580.5600000000001</t>
  </si>
  <si>
    <t>52.01676456445169</t>
  </si>
  <si>
    <t>52.65625606637343</t>
  </si>
  <si>
    <t>75.87254393362659</t>
  </si>
  <si>
    <t>128.52880000000002</t>
  </si>
  <si>
    <t>11.663603815718545</t>
  </si>
  <si>
    <t>41.133476184281456</t>
  </si>
  <si>
    <t>23.98195129995476</t>
  </si>
  <si>
    <t>76.93813870004524</t>
  </si>
  <si>
    <t>80.13459999999999</t>
  </si>
  <si>
    <t>15.135543281034849</t>
  </si>
  <si>
    <t>53.35950671896514</t>
  </si>
  <si>
    <t>68.49504999999999</t>
  </si>
  <si>
    <t>15.780546407509995</t>
  </si>
  <si>
    <t>42.667253592490006</t>
  </si>
  <si>
    <t>18.676775185320736</t>
  </si>
  <si>
    <t>36.91512481467927</t>
  </si>
  <si>
    <t>8.056231912229993</t>
  </si>
  <si>
    <t>37.514399999999995</t>
  </si>
  <si>
    <t>2.033714363527439</t>
  </si>
  <si>
    <t>96.51254807720082</t>
  </si>
  <si>
    <t>127.42641192279916</t>
  </si>
  <si>
    <t>223.93895999999998</t>
  </si>
  <si>
    <t>31.722481300106026</t>
  </si>
  <si>
    <t>45.14282869989398</t>
  </si>
  <si>
    <t>76.86531000000001</t>
  </si>
  <si>
    <t>48.32257144679113</t>
  </si>
  <si>
    <t>158.01826855320888</t>
  </si>
  <si>
    <t>206.34084000000001</t>
  </si>
  <si>
    <t>23.41023008330366</t>
  </si>
  <si>
    <t>43.88634991669633</t>
  </si>
  <si>
    <t>67.29657999999999</t>
  </si>
  <si>
    <t>23.099400000000003</t>
  </si>
  <si>
    <t>40.46435829024364</t>
  </si>
  <si>
    <t>220.88092170975636</t>
  </si>
  <si>
    <t>139.51994042512197</t>
  </si>
  <si>
    <t>228.16149957487804</t>
  </si>
  <si>
    <t>29.181883816125122</t>
  </si>
  <si>
    <t>160.12405618387484</t>
  </si>
  <si>
    <t>189.30593999999996</t>
  </si>
  <si>
    <t>257.90999999999997</t>
  </si>
  <si>
    <t>6.7018525701755856</t>
  </si>
  <si>
    <t>11.632827429824417</t>
  </si>
  <si>
    <t>18.334680000000002</t>
  </si>
  <si>
    <t>22.14467674601387</t>
  </si>
  <si>
    <t>66.69022325398613</t>
  </si>
  <si>
    <t>82.82529238356835</t>
  </si>
  <si>
    <t>272.62078761643164</t>
  </si>
  <si>
    <t>57.82815245095222</t>
  </si>
  <si>
    <t>177.4866475490478</t>
  </si>
  <si>
    <t>235.31480000000002</t>
  </si>
  <si>
    <t>48.816249275114046</t>
  </si>
  <si>
    <t>144.78485072488596</t>
  </si>
  <si>
    <t>10.494348078094502</t>
  </si>
  <si>
    <t>26.004450000000002</t>
  </si>
  <si>
    <t>21.058786411409816</t>
  </si>
  <si>
    <t>30.69151358859018</t>
  </si>
  <si>
    <t>51.750299999999996</t>
  </si>
  <si>
    <t>63.49381522102095</t>
  </si>
  <si>
    <t>143.36938477897905</t>
  </si>
  <si>
    <t>71.00840859491859</t>
  </si>
  <si>
    <t>88.72847999999999</t>
  </si>
  <si>
    <t>180.21459576081816</t>
  </si>
  <si>
    <t>617.0090042391818</t>
  </si>
  <si>
    <t>39.20282514246898</t>
  </si>
  <si>
    <t>196.85131485753104</t>
  </si>
  <si>
    <t>24.10573782416713</t>
  </si>
  <si>
    <t>30.54406217583287</t>
  </si>
  <si>
    <t>16.332715986104844</t>
  </si>
  <si>
    <t>financial_completeness_flag</t>
  </si>
  <si>
    <t>return_flag_clean</t>
  </si>
  <si>
    <t>return_flag</t>
  </si>
  <si>
    <t>satisfaction_score_clean</t>
  </si>
  <si>
    <t>satisfaction_score</t>
  </si>
  <si>
    <t>shipping_days_clean</t>
  </si>
  <si>
    <t>shipping_days</t>
  </si>
  <si>
    <t>profit_clean</t>
  </si>
  <si>
    <t>profit</t>
  </si>
  <si>
    <t>cost_clean</t>
  </si>
  <si>
    <t>cost</t>
  </si>
  <si>
    <t>net_sales_clean</t>
  </si>
  <si>
    <t>net_sales</t>
  </si>
  <si>
    <t>gross_sales_clean</t>
  </si>
  <si>
    <t>gross_sales</t>
  </si>
  <si>
    <t>quantity_clean</t>
  </si>
  <si>
    <t>quantity</t>
  </si>
  <si>
    <t>unit_price_cleaned</t>
  </si>
  <si>
    <t>unit_price</t>
  </si>
  <si>
    <t>subcategory_clean</t>
  </si>
  <si>
    <t>subcategory</t>
  </si>
  <si>
    <t>category_clean</t>
  </si>
  <si>
    <t>category</t>
  </si>
  <si>
    <t>customer_segment_clean</t>
  </si>
  <si>
    <t>customer_segment</t>
  </si>
  <si>
    <t>customer_id</t>
  </si>
  <si>
    <t>channel_clean</t>
  </si>
  <si>
    <t>channel</t>
  </si>
  <si>
    <t>region_clean</t>
  </si>
  <si>
    <t>region</t>
  </si>
  <si>
    <t>store_id</t>
  </si>
  <si>
    <t>order_time_clean</t>
  </si>
  <si>
    <t>order_date_clean</t>
  </si>
  <si>
    <t>order_timestamp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</si>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</sst>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2" fontId="0" fillId="0" borderId="0" xfId="0" quotePrefix="1" applyNumberFormat="1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h:mm\ AM/PM;@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0494D-2E74-4D9C-97D3-F5984B2EC967}" name="Table1" displayName="Table1" ref="A1:AI5001" totalsRowShown="0">
  <autoFilter ref="A1:AI5001" xr:uid="{2CE74E93-85EB-4EB2-AD34-036662B36359}"/>
  <tableColumns count="35">
    <tableColumn id="1" xr3:uid="{D9CC4E68-2CFA-45C0-BB26-34A8CB278BC5}" name="order_id"/>
    <tableColumn id="2" xr3:uid="{B978735E-9A97-4BAA-804C-131D14FEAFEB}" name="order_timestamp" dataDxfId="18"/>
    <tableColumn id="27" xr3:uid="{F10AF0F4-8742-4DD9-976A-024A15377D1A}" name="order_date_clean" dataDxfId="17">
      <calculatedColumnFormula>INT(B2)</calculatedColumnFormula>
    </tableColumn>
    <tableColumn id="28" xr3:uid="{83808DBD-DBAE-495A-B407-4731E160C7CB}" name="order_time_clean" dataDxfId="16">
      <calculatedColumnFormula>MOD(B2,1)</calculatedColumnFormula>
    </tableColumn>
    <tableColumn id="3" xr3:uid="{AEB212AE-4AB6-4E0C-B9F3-C76DE5CF9FB9}" name="store_id"/>
    <tableColumn id="4" xr3:uid="{0A396916-9A1F-4C94-A2C9-7C602E1A5C67}" name="region"/>
    <tableColumn id="24" xr3:uid="{CAA5EFF6-290F-49FE-9697-A7CE8BFD6A3E}" name="region_clean" dataDxfId="15">
      <calculatedColumnFormula xml:space="preserve"> PROPER(TRIM(CLEAN(SUBSTITUTE(F2,CHAR(160)," "))))</calculatedColumnFormula>
    </tableColumn>
    <tableColumn id="5" xr3:uid="{59B9EDD1-B258-4B27-9953-7BAAC8E95392}" name="channel"/>
    <tableColumn id="25" xr3:uid="{A46669CC-D48C-402E-9402-8CCDBE3B2328}" name="channel_clean" dataDxfId="14">
      <calculatedColumnFormula>PROPER(TRIM(CLEAN((SUBSTITUTE(H2,"-"," ")))))</calculatedColumnFormula>
    </tableColumn>
    <tableColumn id="6" xr3:uid="{25BA08F3-E993-46E3-BA2C-42E322203E89}" name="customer_id"/>
    <tableColumn id="7" xr3:uid="{4219F16F-8EDA-48F9-8D2C-FA4BE1416BD1}" name="customer_segment"/>
    <tableColumn id="26" xr3:uid="{4E6DD259-FC5A-43BA-92E9-C1F78CFB1DA8}" name="customer_segment_clean" dataDxfId="13">
      <calculatedColumnFormula xml:space="preserve"> PROPER(TRIM(CLEAN(SUBSTITUTE(K2,CHAR(160)," "))))</calculatedColumnFormula>
    </tableColumn>
    <tableColumn id="8" xr3:uid="{52CBD16C-089B-4FF1-8642-AC938425BBB2}" name="category"/>
    <tableColumn id="29" xr3:uid="{993A561D-DDF7-49B6-AD72-73F33379F913}" name="category_clean" dataDxfId="12">
      <calculatedColumnFormula xml:space="preserve"> PROPER(TRIM(CLEAN(SUBSTITUTE(M2,CHAR(160)," "))))</calculatedColumnFormula>
    </tableColumn>
    <tableColumn id="9" xr3:uid="{CA6E2595-68DA-45AF-8D8F-379B5D22A427}" name="subcategory"/>
    <tableColumn id="30" xr3:uid="{1CCB0BF3-4D4E-4C96-95E3-81C285D69EC3}" name="subcategory_clean" dataDxfId="11">
      <calculatedColumnFormula>IF(LEN(TRIM(Table1[[#This Row],[subcategory]]&amp;""))=0,"Unknown", PROPER(TRIM(Table1[[#This Row],[subcategory]])))</calculatedColumnFormula>
    </tableColumn>
    <tableColumn id="10" xr3:uid="{E3520A10-5F1B-4F64-8E0E-18784521BB62}" name="unit_price"/>
    <tableColumn id="39" xr3:uid="{47D16AE3-34D1-4D48-8447-20748C22A367}" name="unit_price_cleaned" dataDxfId="10">
      <calculatedColumnFormula>IF(LEN(TRIM(Q2&amp;""))=0, "", VALUE(SUBSTITUTE(Q2,"$","")))</calculatedColumnFormula>
    </tableColumn>
    <tableColumn id="11" xr3:uid="{4615404D-C8EC-4697-8C35-F4098D523FFA}" name="quantity"/>
    <tableColumn id="37" xr3:uid="{FDD4044D-37C2-403F-845D-9AD892492A8C}" name="quantity_clean" dataDxfId="9">
      <calculatedColumnFormula>IF(LEN(TRIM(S2&amp;""))=0, "", VALUE(S2))</calculatedColumnFormula>
    </tableColumn>
    <tableColumn id="13" xr3:uid="{A970CC42-3A0B-4339-A9C0-08A1176BD996}" name="gross_sales"/>
    <tableColumn id="34" xr3:uid="{5A5C01C0-EBBC-43BE-AFF9-7714463A089B}" name="gross_sales_clean" dataDxfId="8">
      <calculatedColumnFormula>IF(LEN(TRIM(U2&amp;""))=0, "", VALUE(SUBSTITUTE(U2,"$","")))</calculatedColumnFormula>
    </tableColumn>
    <tableColumn id="14" xr3:uid="{B8730308-A9A0-45E7-9858-D302AA65E462}" name="net_sales" dataDxfId="7"/>
    <tableColumn id="35" xr3:uid="{796C1F1E-431F-4092-ABE0-5EA7EC4819E7}" name="net_sales_clean" dataDxfId="6">
      <calculatedColumnFormula>IF(LEN(TRIM(W2&amp;""))=0, "", VALUE(SUBSTITUTE(W2,"$","")))</calculatedColumnFormula>
    </tableColumn>
    <tableColumn id="15" xr3:uid="{F7DA988B-5409-4B41-9C99-A614754AA347}" name="cost"/>
    <tableColumn id="33" xr3:uid="{6CABB4BB-2D0B-4B66-9BC3-0E4D60177BB2}" name="cost_clean" dataDxfId="5">
      <calculatedColumnFormula array="1">IF(
    LEN(TRIM(Y2&amp;""))=0,
        IF(AND(ISNUMBER(net_sales_clean), ISNUMBER(profit_clean)),
            net_sales_clean - profit_clean,
            ""
        ),
    VALUE(SUBSTITUTE(Y2,"$",""))
)</calculatedColumnFormula>
    </tableColumn>
    <tableColumn id="16" xr3:uid="{874C0D85-4F5A-40FC-8A55-6C50829A2016}" name="profit"/>
    <tableColumn id="20" xr3:uid="{5A871998-E5F3-466F-93C2-5EB66FEB84E3}" name="profit_clean" dataDxfId="4">
      <calculatedColumnFormula array="1">IF(
    LEN(TRIM(AA2&amp;""))=0,
        IF(AND(ISNUMBER(net_sales_clean), ISNUMBER(cost_clean)),
            net_sales_clean - cost_clean,
            ""
        ),
    VALUE(SUBSTITUTE(AA2,"$",""))
)</calculatedColumnFormula>
    </tableColumn>
    <tableColumn id="17" xr3:uid="{A475B5A6-E48A-4CCC-A5E2-7A474BCD402D}" name="shipping_days"/>
    <tableColumn id="40" xr3:uid="{CD82925D-9F5B-40BB-9C65-A0AC462749CD}" name="shipping_days_clean" dataDxfId="3">
      <calculatedColumnFormula>IF(LEN(TRIM(AC2&amp;""))=0, "", VALUE(AC2))</calculatedColumnFormula>
    </tableColumn>
    <tableColumn id="18" xr3:uid="{FFFC62F7-6A89-40B4-A959-D42133FF4A02}" name="satisfaction_score"/>
    <tableColumn id="38" xr3:uid="{2A14E5AC-CCC9-4985-88E7-C9A48DCB7A85}" name="satisfaction_score_clean" dataDxfId="2">
      <calculatedColumnFormula>IF(LEN(TRIM(AE2&amp;""))=0, "", VALUE(AE2))</calculatedColumnFormula>
    </tableColumn>
    <tableColumn id="19" xr3:uid="{F2670335-678E-4051-A66F-2C5D28E4D346}" name="return_flag"/>
    <tableColumn id="32" xr3:uid="{F1B33D46-5C8A-4A95-9474-766D32B96AC5}" name="return_flag_clean" dataDxfId="1">
      <calculatedColumnFormula>IF(
    OR(U2&lt;0, W2&lt;0, Y2&lt;0, AA2&lt;0),
        1,
        IF(LEN(TRIM(AG2&amp;""))=0, "", AG2)
)</calculatedColumnFormula>
    </tableColumn>
    <tableColumn id="36" xr3:uid="{A0FBE0FC-4ADD-415E-81C8-7796F9697D4D}" name="financial_completeness_flag" dataDxfId="0">
      <calculatedColumnFormula>IF(
    COUNT(Q2,V2,X2,Z2,AB2)=0,
        "Not Usable",
    IF(
        COUNT(Q2,V2,X2,Z2,AB2)&lt;5,
            "Incomplete",
            IF(
                MIN(Q2,V2,X2,Z2,AB2)=0,
                    "Incomplete",
                    "Complete"
            )
    )
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2AC5-8FF8-4B43-BD70-AB3B4BB7220D}">
  <dimension ref="A1:AI5001"/>
  <sheetViews>
    <sheetView tabSelected="1" zoomScaleNormal="100" workbookViewId="0">
      <selection activeCell="B4" sqref="B4"/>
    </sheetView>
  </sheetViews>
  <sheetFormatPr defaultRowHeight="14.4" x14ac:dyDescent="0.3"/>
  <cols>
    <col min="1" max="1" width="9.77734375" customWidth="1"/>
    <col min="2" max="2" width="17" bestFit="1" customWidth="1"/>
    <col min="3" max="3" width="17.21875" style="3" bestFit="1" customWidth="1"/>
    <col min="4" max="4" width="17.21875" style="2" bestFit="1" customWidth="1"/>
    <col min="5" max="5" width="9.5546875" customWidth="1"/>
    <col min="6" max="6" width="10.109375" customWidth="1"/>
    <col min="7" max="7" width="13.44140625" bestFit="1" customWidth="1"/>
    <col min="8" max="8" width="9.77734375" bestFit="1" customWidth="1"/>
    <col min="9" max="9" width="14.88671875" bestFit="1" customWidth="1"/>
    <col min="10" max="10" width="13.109375" bestFit="1" customWidth="1"/>
    <col min="11" max="11" width="18.6640625" bestFit="1" customWidth="1"/>
    <col min="12" max="12" width="24.109375" bestFit="1" customWidth="1"/>
    <col min="13" max="13" width="10.109375" bestFit="1" customWidth="1"/>
    <col min="14" max="14" width="15.44140625" bestFit="1" customWidth="1"/>
    <col min="15" max="15" width="13" bestFit="1" customWidth="1"/>
    <col min="16" max="16" width="18.33203125" bestFit="1" customWidth="1"/>
    <col min="17" max="17" width="11.109375" bestFit="1" customWidth="1"/>
    <col min="18" max="18" width="18.44140625" style="1" bestFit="1" customWidth="1"/>
    <col min="19" max="19" width="9.5546875" bestFit="1" customWidth="1"/>
    <col min="20" max="20" width="14.77734375" bestFit="1" customWidth="1"/>
    <col min="21" max="21" width="18.77734375" bestFit="1" customWidth="1"/>
    <col min="22" max="22" width="17.88671875" style="1" bestFit="1" customWidth="1"/>
    <col min="23" max="23" width="18.77734375" style="1" bestFit="1" customWidth="1"/>
    <col min="24" max="24" width="16.109375" style="1" bestFit="1" customWidth="1"/>
    <col min="25" max="25" width="8.6640625" customWidth="1"/>
    <col min="26" max="26" width="11.88671875" style="1" bestFit="1" customWidth="1"/>
    <col min="27" max="27" width="18.77734375" bestFit="1" customWidth="1"/>
    <col min="28" max="28" width="12.6640625" style="1" bestFit="1" customWidth="1"/>
    <col min="29" max="29" width="14.33203125" bestFit="1" customWidth="1"/>
    <col min="30" max="30" width="14.33203125" customWidth="1"/>
    <col min="31" max="31" width="18" bestFit="1" customWidth="1"/>
    <col min="32" max="32" width="23.33203125" bestFit="1" customWidth="1"/>
    <col min="33" max="33" width="11.77734375" bestFit="1" customWidth="1"/>
    <col min="34" max="34" width="17.109375" bestFit="1" customWidth="1"/>
    <col min="35" max="35" width="26.21875" bestFit="1" customWidth="1"/>
    <col min="36" max="36" width="13.88671875" customWidth="1"/>
  </cols>
  <sheetData>
    <row r="1" spans="1:35" x14ac:dyDescent="0.3">
      <c r="A1" t="s">
        <v>8775</v>
      </c>
      <c r="B1" t="s">
        <v>8774</v>
      </c>
      <c r="C1" s="3" t="s">
        <v>8773</v>
      </c>
      <c r="D1" s="2" t="s">
        <v>8772</v>
      </c>
      <c r="E1" t="s">
        <v>8771</v>
      </c>
      <c r="F1" t="s">
        <v>8770</v>
      </c>
      <c r="G1" t="s">
        <v>8769</v>
      </c>
      <c r="H1" t="s">
        <v>8768</v>
      </c>
      <c r="I1" t="s">
        <v>8767</v>
      </c>
      <c r="J1" t="s">
        <v>8766</v>
      </c>
      <c r="K1" t="s">
        <v>8765</v>
      </c>
      <c r="L1" t="s">
        <v>8764</v>
      </c>
      <c r="M1" t="s">
        <v>8763</v>
      </c>
      <c r="N1" t="s">
        <v>8762</v>
      </c>
      <c r="O1" t="s">
        <v>8761</v>
      </c>
      <c r="P1" t="s">
        <v>8760</v>
      </c>
      <c r="Q1" t="s">
        <v>8759</v>
      </c>
      <c r="R1" s="1" t="s">
        <v>8758</v>
      </c>
      <c r="S1" t="s">
        <v>8757</v>
      </c>
      <c r="T1" t="s">
        <v>8756</v>
      </c>
      <c r="U1" t="s">
        <v>8755</v>
      </c>
      <c r="V1" s="1" t="s">
        <v>8754</v>
      </c>
      <c r="W1" s="1" t="s">
        <v>8753</v>
      </c>
      <c r="X1" s="1" t="s">
        <v>8752</v>
      </c>
      <c r="Y1" t="s">
        <v>8751</v>
      </c>
      <c r="Z1" s="1" t="s">
        <v>8750</v>
      </c>
      <c r="AA1" t="s">
        <v>8749</v>
      </c>
      <c r="AB1" s="1" t="s">
        <v>8748</v>
      </c>
      <c r="AC1" t="s">
        <v>8747</v>
      </c>
      <c r="AD1" t="s">
        <v>8746</v>
      </c>
      <c r="AE1" t="s">
        <v>8745</v>
      </c>
      <c r="AF1" t="s">
        <v>8744</v>
      </c>
      <c r="AG1" t="s">
        <v>8743</v>
      </c>
      <c r="AH1" t="s">
        <v>8742</v>
      </c>
      <c r="AI1" t="s">
        <v>8741</v>
      </c>
    </row>
    <row r="2" spans="1:35" x14ac:dyDescent="0.3">
      <c r="A2">
        <v>12629</v>
      </c>
      <c r="B2" s="6">
        <v>45573.484236111108</v>
      </c>
      <c r="C2" s="3">
        <f>INT(B2)</f>
        <v>45573</v>
      </c>
      <c r="D2" s="2">
        <f>MOD(B2,1)</f>
        <v>0.484236111107748</v>
      </c>
      <c r="E2">
        <v>21</v>
      </c>
      <c r="F2" t="s">
        <v>33</v>
      </c>
      <c r="G2" t="str">
        <f xml:space="preserve"> PROPER(TRIM(CLEAN(SUBSTITUTE(F2,CHAR(160)," "))))</f>
        <v>South</v>
      </c>
      <c r="H2" t="s">
        <v>17</v>
      </c>
      <c r="I2" t="str">
        <f>PROPER(TRIM(CLEAN((SUBSTITUTE(H2,"-"," ")))))</f>
        <v>Online</v>
      </c>
      <c r="J2">
        <v>3029</v>
      </c>
      <c r="K2" t="s">
        <v>14</v>
      </c>
      <c r="L2" t="str">
        <f xml:space="preserve"> PROPER(TRIM(CLEAN(SUBSTITUTE(K2,CHAR(160)," "))))</f>
        <v>Consumer</v>
      </c>
      <c r="M2" t="s">
        <v>23</v>
      </c>
      <c r="N2" t="str">
        <f xml:space="preserve"> PROPER(TRIM(CLEAN(SUBSTITUTE(M2,CHAR(160)," "))))</f>
        <v>Electronics</v>
      </c>
      <c r="O2" t="s">
        <v>25</v>
      </c>
      <c r="P2" t="str">
        <f>IF(LEN(TRIM(Table1[[#This Row],[subcategory]]&amp;""))=0,"Unknown", PROPER(TRIM(Table1[[#This Row],[subcategory]])))</f>
        <v>Laptops</v>
      </c>
      <c r="Q2">
        <v>69.11</v>
      </c>
      <c r="R2" s="1">
        <f>IF(LEN(TRIM(Q2&amp;""))=0, "", VALUE(SUBSTITUTE(Q2,"$","")))</f>
        <v>69.11</v>
      </c>
      <c r="S2">
        <v>2</v>
      </c>
      <c r="T2">
        <f>IF(LEN(TRIM(S2&amp;""))=0, "", VALUE(S2))</f>
        <v>2</v>
      </c>
      <c r="U2">
        <v>138.22</v>
      </c>
      <c r="V2" s="1">
        <f>IF(LEN(TRIM(U2&amp;""))=0, "", VALUE(SUBSTITUTE(U2,"$","")))</f>
        <v>138.22</v>
      </c>
      <c r="W2" s="5">
        <v>95.510019999999997</v>
      </c>
      <c r="X2" s="4">
        <f>IF(LEN(TRIM(W2&amp;""))=0, "", VALUE(SUBSTITUTE(W2,"$","")))</f>
        <v>95.510019999999997</v>
      </c>
      <c r="Y2" s="5">
        <v>79.177304013895096</v>
      </c>
      <c r="Z2" s="4" cm="1">
        <f t="array" ref="Z2">IF(
    LEN(TRIM(Y2&amp;""))=0,
        IF(AND(ISNUMBER(net_sales_clean), ISNUMBER(profit_clean)),
            net_sales_clean - profit_clean,
            ""
        ),
    VALUE(SUBSTITUTE(Y2,"$",""))
)</f>
        <v>79.177304013895096</v>
      </c>
      <c r="AA2" s="5" t="s">
        <v>8740</v>
      </c>
      <c r="AB2" s="4" cm="1">
        <f t="array" ref="AB2">IF(
    LEN(TRIM(AA2&amp;""))=0,
        IF(AND(ISNUMBER(net_sales_clean), ISNUMBER(cost_clean)),
            net_sales_clean - cost_clean,
            ""
        ),
    VALUE(SUBSTITUTE(AA2,"$",""))
)</f>
        <v>16.332715986104802</v>
      </c>
      <c r="AC2">
        <v>8</v>
      </c>
      <c r="AD2">
        <f>IF(LEN(TRIM(AC2&amp;""))=0, "", VALUE(AC2))</f>
        <v>8</v>
      </c>
      <c r="AE2">
        <v>3</v>
      </c>
      <c r="AF2">
        <f>IF(LEN(TRIM(AE2&amp;""))=0, "", VALUE(AE2))</f>
        <v>3</v>
      </c>
      <c r="AG2">
        <v>0</v>
      </c>
      <c r="AH2">
        <f>IF(
    OR(U2&lt;0, W2&lt;0, Y2&lt;0, AA2&lt;0),
        1,
        IF(LEN(TRIM(AG2&amp;""))=0, "", AG2)
)</f>
        <v>0</v>
      </c>
      <c r="AI2" t="str">
        <f>IF(
    COUNT(Q2,V2,X2,Z2,AB2)=0,
        "Not Usable",
    IF(
        COUNT(Q2,V2,X2,Z2,AB2)&lt;5,
            "Incomplete",
            IF(
                MIN(Q2,V2,X2,Z2,AB2)=0,
                    "Incomplete",
                    "Complete"
            )
    )
)</f>
        <v>Complete</v>
      </c>
    </row>
    <row r="3" spans="1:35" x14ac:dyDescent="0.3">
      <c r="A3">
        <v>37731</v>
      </c>
      <c r="B3" s="6">
        <v>46007.720393518517</v>
      </c>
      <c r="C3" s="3">
        <f>INT(B3)</f>
        <v>46007</v>
      </c>
      <c r="D3" s="2">
        <f>MOD(B3,1)</f>
        <v>0.72039351851708489</v>
      </c>
      <c r="E3">
        <v>65</v>
      </c>
      <c r="F3" t="s">
        <v>15</v>
      </c>
      <c r="G3" t="str">
        <f xml:space="preserve"> PROPER(TRIM(CLEAN(SUBSTITUTE(F3,CHAR(160)," "))))</f>
        <v>West</v>
      </c>
      <c r="H3" t="s">
        <v>30</v>
      </c>
      <c r="I3" t="str">
        <f>PROPER(TRIM(CLEAN((SUBSTITUTE(H3,"-"," ")))))</f>
        <v>Mobile App</v>
      </c>
      <c r="J3">
        <v>28389</v>
      </c>
      <c r="K3" t="s">
        <v>14</v>
      </c>
      <c r="L3" t="str">
        <f xml:space="preserve"> PROPER(TRIM(CLEAN(SUBSTITUTE(K3,CHAR(160)," "))))</f>
        <v>Consumer</v>
      </c>
      <c r="M3" t="s">
        <v>9</v>
      </c>
      <c r="N3" t="str">
        <f xml:space="preserve"> PROPER(TRIM(CLEAN(SUBSTITUTE(M3,CHAR(160)," "))))</f>
        <v>Home</v>
      </c>
      <c r="O3" t="s">
        <v>38</v>
      </c>
      <c r="P3" t="str">
        <f>IF(LEN(TRIM(Table1[[#This Row],[subcategory]]&amp;""))=0,"Unknown", PROPER(TRIM(Table1[[#This Row],[subcategory]])))</f>
        <v>Kitchen</v>
      </c>
      <c r="Q3">
        <v>54.46</v>
      </c>
      <c r="R3" s="1">
        <f>IF(LEN(TRIM(Q3&amp;""))=0, "", VALUE(SUBSTITUTE(Q3,"$","")))</f>
        <v>54.46</v>
      </c>
      <c r="S3">
        <v>2</v>
      </c>
      <c r="T3">
        <f>IF(LEN(TRIM(S3&amp;""))=0, "", VALUE(S3))</f>
        <v>2</v>
      </c>
      <c r="U3">
        <v>108.92</v>
      </c>
      <c r="V3" s="1">
        <f>IF(LEN(TRIM(U3&amp;""))=0, "", VALUE(SUBSTITUTE(U3,"$","")))</f>
        <v>108.92</v>
      </c>
      <c r="W3" s="1">
        <v>93.562280000000001</v>
      </c>
      <c r="X3" s="1">
        <f>IF(LEN(TRIM(W3&amp;""))=0, "", VALUE(SUBSTITUTE(W3,"$","")))</f>
        <v>93.562280000000001</v>
      </c>
      <c r="Z3" s="1" t="str" cm="1">
        <f t="array" ref="Z3">IF(
    LEN(TRIM(Y3&amp;""))=0,
        IF(AND(ISNUMBER(net_sales_clean), ISNUMBER(profit_clean)),
            net_sales_clean - profit_clean,
            ""
        ),
    VALUE(SUBSTITUTE(Y3,"$",""))
)</f>
        <v/>
      </c>
      <c r="AB3" s="1" t="str" cm="1">
        <f t="array" ref="AB3">IF(
    LEN(TRIM(AA3&amp;""))=0,
        IF(AND(ISNUMBER(net_sales_clean), ISNUMBER(cost_clean)),
            net_sales_clean - cost_clean,
            ""
        ),
    VALUE(SUBSTITUTE(AA3,"$",""))
)</f>
        <v/>
      </c>
      <c r="AC3">
        <v>7</v>
      </c>
      <c r="AD3">
        <f>IF(LEN(TRIM(AC3&amp;""))=0, "", VALUE(AC3))</f>
        <v>7</v>
      </c>
      <c r="AE3">
        <v>2</v>
      </c>
      <c r="AF3">
        <f>IF(LEN(TRIM(AE3&amp;""))=0, "", VALUE(AE3))</f>
        <v>2</v>
      </c>
      <c r="AG3">
        <v>0</v>
      </c>
      <c r="AH3">
        <f>IF(
    OR(U3&lt;0, W3&lt;0, Y3&lt;0, AA3&lt;0),
        1,
        IF(LEN(TRIM(AG3&amp;""))=0, "", AG3)
)</f>
        <v>0</v>
      </c>
      <c r="AI3" t="str">
        <f>IF(
    COUNT(Q3,V3,X3,Z3,AB3)=0,
        "Not Usable",
    IF(
        COUNT(Q3,V3,X3,Z3,AB3)&lt;5,
            "Incomplete",
            IF(
                MIN(Q3,V3,X3,Z3,AB3)=0,
                    "Incomplete",
                    "Complete"
            )
    )
)</f>
        <v>Incomplete</v>
      </c>
    </row>
    <row r="4" spans="1:35" x14ac:dyDescent="0.3">
      <c r="A4">
        <v>39992</v>
      </c>
      <c r="B4" s="6">
        <v>45409.545497685183</v>
      </c>
      <c r="C4" s="3">
        <f>INT(B4)</f>
        <v>45409</v>
      </c>
      <c r="D4" s="2">
        <f>MOD(B4,1)</f>
        <v>0.5454976851833635</v>
      </c>
      <c r="E4">
        <v>51</v>
      </c>
      <c r="F4" t="s">
        <v>15</v>
      </c>
      <c r="G4" t="str">
        <f xml:space="preserve"> PROPER(TRIM(CLEAN(SUBSTITUTE(F4,CHAR(160)," "))))</f>
        <v>West</v>
      </c>
      <c r="H4" t="s">
        <v>3</v>
      </c>
      <c r="I4" t="str">
        <f>PROPER(TRIM(CLEAN((SUBSTITUTE(H4,"-"," ")))))</f>
        <v>Phone</v>
      </c>
      <c r="J4">
        <v>8878</v>
      </c>
      <c r="K4" t="s">
        <v>2</v>
      </c>
      <c r="L4" t="str">
        <f xml:space="preserve"> PROPER(TRIM(CLEAN(SUBSTITUTE(K4,CHAR(160)," "))))</f>
        <v>Home Office</v>
      </c>
      <c r="M4" t="s">
        <v>1</v>
      </c>
      <c r="N4" t="str">
        <f xml:space="preserve"> PROPER(TRIM(CLEAN(SUBSTITUTE(M4,CHAR(160)," "))))</f>
        <v>Beauty</v>
      </c>
      <c r="O4" t="s">
        <v>31</v>
      </c>
      <c r="P4" t="str">
        <f>IF(LEN(TRIM(Table1[[#This Row],[subcategory]]&amp;""))=0,"Unknown", PROPER(TRIM(Table1[[#This Row],[subcategory]])))</f>
        <v>Skincare</v>
      </c>
      <c r="Q4">
        <v>56.34</v>
      </c>
      <c r="R4" s="1">
        <f>IF(LEN(TRIM(Q4&amp;""))=0, "", VALUE(SUBSTITUTE(Q4,"$","")))</f>
        <v>56.34</v>
      </c>
      <c r="S4">
        <v>1</v>
      </c>
      <c r="T4">
        <f>IF(LEN(TRIM(S4&amp;""))=0, "", VALUE(S4))</f>
        <v>1</v>
      </c>
      <c r="U4">
        <v>56.34</v>
      </c>
      <c r="V4" s="1">
        <f>IF(LEN(TRIM(U4&amp;""))=0, "", VALUE(SUBSTITUTE(U4,"$","")))</f>
        <v>56.34</v>
      </c>
      <c r="W4" s="1">
        <v>54.649799999999999</v>
      </c>
      <c r="X4" s="1">
        <f>IF(LEN(TRIM(W4&amp;""))=0, "", VALUE(SUBSTITUTE(W4,"$","")))</f>
        <v>54.649799999999999</v>
      </c>
      <c r="Y4" s="5" t="s">
        <v>8739</v>
      </c>
      <c r="Z4" s="4" cm="1">
        <f t="array" ref="Z4">IF(
    LEN(TRIM(Y4&amp;""))=0,
        IF(AND(ISNUMBER(net_sales_clean), ISNUMBER(profit_clean)),
            net_sales_clean - profit_clean,
            ""
        ),
    VALUE(SUBSTITUTE(Y4,"$",""))
)</f>
        <v>30.544062175832799</v>
      </c>
      <c r="AA4" s="5" t="s">
        <v>8738</v>
      </c>
      <c r="AB4" s="4" cm="1">
        <f t="array" ref="AB4">IF(
    LEN(TRIM(AA4&amp;""))=0,
        IF(AND(ISNUMBER(net_sales_clean), ISNUMBER(cost_clean)),
            net_sales_clean - cost_clean,
            ""
        ),
    VALUE(SUBSTITUTE(AA4,"$",""))
)</f>
        <v>24.1057378241671</v>
      </c>
      <c r="AC4">
        <v>9</v>
      </c>
      <c r="AD4">
        <f>IF(LEN(TRIM(AC4&amp;""))=0, "", VALUE(AC4))</f>
        <v>9</v>
      </c>
      <c r="AE4">
        <v>1</v>
      </c>
      <c r="AF4">
        <f>IF(LEN(TRIM(AE4&amp;""))=0, "", VALUE(AE4))</f>
        <v>1</v>
      </c>
      <c r="AG4">
        <v>0</v>
      </c>
      <c r="AH4">
        <f>IF(
    OR(U4&lt;0, W4&lt;0, Y4&lt;0, AA4&lt;0),
        1,
        IF(LEN(TRIM(AG4&amp;""))=0, "", AG4)
)</f>
        <v>0</v>
      </c>
      <c r="AI4" t="str">
        <f>IF(
    COUNT(Q4,V4,X4,Z4,AB4)=0,
        "Not Usable",
    IF(
        COUNT(Q4,V4,X4,Z4,AB4)&lt;5,
            "Incomplete",
            IF(
                MIN(Q4,V4,X4,Z4,AB4)=0,
                    "Incomplete",
                    "Complete"
            )
    )
)</f>
        <v>Complete</v>
      </c>
    </row>
    <row r="5" spans="1:35" x14ac:dyDescent="0.3">
      <c r="A5">
        <v>8526</v>
      </c>
      <c r="B5" s="6">
        <v>45467.810127314813</v>
      </c>
      <c r="C5" s="3">
        <f>INT(B5)</f>
        <v>45467</v>
      </c>
      <c r="D5" s="2">
        <f>MOD(B5,1)</f>
        <v>0.81012731481314404</v>
      </c>
      <c r="E5">
        <v>3</v>
      </c>
      <c r="F5" t="s">
        <v>33</v>
      </c>
      <c r="G5" t="str">
        <f xml:space="preserve"> PROPER(TRIM(CLEAN(SUBSTITUTE(F5,CHAR(160)," "))))</f>
        <v>South</v>
      </c>
      <c r="H5" t="s">
        <v>27</v>
      </c>
      <c r="I5" t="str">
        <f>PROPER(TRIM(CLEAN((SUBSTITUTE(H5,"-"," ")))))</f>
        <v>In Store</v>
      </c>
      <c r="J5">
        <v>3169</v>
      </c>
      <c r="K5" t="s">
        <v>10</v>
      </c>
      <c r="L5" t="str">
        <f xml:space="preserve"> PROPER(TRIM(CLEAN(SUBSTITUTE(K5,CHAR(160)," "))))</f>
        <v>Consumer</v>
      </c>
      <c r="M5" t="s">
        <v>9</v>
      </c>
      <c r="N5" t="str">
        <f xml:space="preserve"> PROPER(TRIM(CLEAN(SUBSTITUTE(M5,CHAR(160)," "))))</f>
        <v>Home</v>
      </c>
      <c r="O5" t="s">
        <v>12</v>
      </c>
      <c r="P5" t="str">
        <f>IF(LEN(TRIM(Table1[[#This Row],[subcategory]]&amp;""))=0,"Unknown", PROPER(TRIM(Table1[[#This Row],[subcategory]])))</f>
        <v>Decor</v>
      </c>
      <c r="Q5">
        <v>52.94</v>
      </c>
      <c r="R5" s="1">
        <f>IF(LEN(TRIM(Q5&amp;""))=0, "", VALUE(SUBSTITUTE(Q5,"$","")))</f>
        <v>52.94</v>
      </c>
      <c r="S5">
        <v>3</v>
      </c>
      <c r="T5">
        <f>IF(LEN(TRIM(S5&amp;""))=0, "", VALUE(S5))</f>
        <v>3</v>
      </c>
      <c r="U5">
        <v>158.82</v>
      </c>
      <c r="V5" s="1">
        <f>IF(LEN(TRIM(U5&amp;""))=0, "", VALUE(SUBSTITUTE(U5,"$","")))</f>
        <v>158.82</v>
      </c>
      <c r="W5" s="1">
        <v>138.9675</v>
      </c>
      <c r="X5" s="1">
        <f>IF(LEN(TRIM(W5&amp;""))=0, "", VALUE(SUBSTITUTE(W5,"$","")))</f>
        <v>138.9675</v>
      </c>
      <c r="Z5" s="1" t="str" cm="1">
        <f t="array" ref="Z5">IF(
    LEN(TRIM(Y5&amp;""))=0,
        IF(AND(ISNUMBER(net_sales_clean), ISNUMBER(profit_clean)),
            net_sales_clean - profit_clean,
            ""
        ),
    VALUE(SUBSTITUTE(Y5,"$",""))
)</f>
        <v/>
      </c>
      <c r="AB5" s="1" t="str" cm="1">
        <f t="array" ref="AB5">IF(
    LEN(TRIM(AA5&amp;""))=0,
        IF(AND(ISNUMBER(net_sales_clean), ISNUMBER(cost_clean)),
            net_sales_clean - cost_clean,
            ""
        ),
    VALUE(SUBSTITUTE(AA5,"$",""))
)</f>
        <v/>
      </c>
      <c r="AC5">
        <v>8</v>
      </c>
      <c r="AD5">
        <f>IF(LEN(TRIM(AC5&amp;""))=0, "", VALUE(AC5))</f>
        <v>8</v>
      </c>
      <c r="AE5">
        <v>5</v>
      </c>
      <c r="AF5">
        <f>IF(LEN(TRIM(AE5&amp;""))=0, "", VALUE(AE5))</f>
        <v>5</v>
      </c>
      <c r="AG5">
        <v>0</v>
      </c>
      <c r="AH5">
        <f>IF(
    OR(U5&lt;0, W5&lt;0, Y5&lt;0, AA5&lt;0),
        1,
        IF(LEN(TRIM(AG5&amp;""))=0, "", AG5)
)</f>
        <v>0</v>
      </c>
      <c r="AI5" t="str">
        <f>IF(
    COUNT(Q5,V5,X5,Z5,AB5)=0,
        "Not Usable",
    IF(
        COUNT(Q5,V5,X5,Z5,AB5)&lt;5,
            "Incomplete",
            IF(
                MIN(Q5,V5,X5,Z5,AB5)=0,
                    "Incomplete",
                    "Complete"
            )
    )
)</f>
        <v>Incomplete</v>
      </c>
    </row>
    <row r="6" spans="1:35" x14ac:dyDescent="0.3">
      <c r="A6">
        <v>8280</v>
      </c>
      <c r="B6" s="6">
        <v>45556.102349537039</v>
      </c>
      <c r="C6" s="3">
        <f>INT(B6)</f>
        <v>45556</v>
      </c>
      <c r="D6" s="2">
        <f>MOD(B6,1)</f>
        <v>0.10234953703911742</v>
      </c>
      <c r="E6">
        <v>50</v>
      </c>
      <c r="F6" t="s">
        <v>8</v>
      </c>
      <c r="G6" t="str">
        <f xml:space="preserve"> PROPER(TRIM(CLEAN(SUBSTITUTE(F6,CHAR(160)," "))))</f>
        <v>West</v>
      </c>
      <c r="H6" t="s">
        <v>30</v>
      </c>
      <c r="I6" t="str">
        <f>PROPER(TRIM(CLEAN((SUBSTITUTE(H6,"-"," ")))))</f>
        <v>Mobile App</v>
      </c>
      <c r="J6">
        <v>27958</v>
      </c>
      <c r="K6" t="s">
        <v>14</v>
      </c>
      <c r="L6" t="str">
        <f xml:space="preserve"> PROPER(TRIM(CLEAN(SUBSTITUTE(K6,CHAR(160)," "))))</f>
        <v>Consumer</v>
      </c>
      <c r="M6" t="s">
        <v>16</v>
      </c>
      <c r="N6" t="str">
        <f xml:space="preserve"> PROPER(TRIM(CLEAN(SUBSTITUTE(M6,CHAR(160)," "))))</f>
        <v>Grocery</v>
      </c>
      <c r="O6" t="s">
        <v>28</v>
      </c>
      <c r="P6" t="str">
        <f>IF(LEN(TRIM(Table1[[#This Row],[subcategory]]&amp;""))=0,"Unknown", PROPER(TRIM(Table1[[#This Row],[subcategory]])))</f>
        <v>Pantry</v>
      </c>
      <c r="R6" s="1" t="str">
        <f>IF(LEN(TRIM(Q6&amp;""))=0, "", VALUE(SUBSTITUTE(Q6,"$","")))</f>
        <v/>
      </c>
      <c r="S6">
        <v>6</v>
      </c>
      <c r="T6">
        <f>IF(LEN(TRIM(S6&amp;""))=0, "", VALUE(S6))</f>
        <v>6</v>
      </c>
      <c r="V6" s="1" t="str">
        <f>IF(LEN(TRIM(U6&amp;""))=0, "", VALUE(SUBSTITUTE(U6,"$","")))</f>
        <v/>
      </c>
      <c r="X6" s="1" t="str">
        <f>IF(LEN(TRIM(W6&amp;""))=0, "", VALUE(SUBSTITUTE(W6,"$","")))</f>
        <v/>
      </c>
      <c r="Z6" s="1" t="str" cm="1">
        <f t="array" ref="Z6">IF(
    LEN(TRIM(Y6&amp;""))=0,
        IF(AND(ISNUMBER(net_sales_clean), ISNUMBER(profit_clean)),
            net_sales_clean - profit_clean,
            ""
        ),
    VALUE(SUBSTITUTE(Y6,"$",""))
)</f>
        <v/>
      </c>
      <c r="AB6" s="1" t="str" cm="1">
        <f t="array" ref="AB6">IF(
    LEN(TRIM(AA6&amp;""))=0,
        IF(AND(ISNUMBER(net_sales_clean), ISNUMBER(cost_clean)),
            net_sales_clean - cost_clean,
            ""
        ),
    VALUE(SUBSTITUTE(AA6,"$",""))
)</f>
        <v/>
      </c>
      <c r="AC6">
        <v>3</v>
      </c>
      <c r="AD6">
        <f>IF(LEN(TRIM(AC6&amp;""))=0, "", VALUE(AC6))</f>
        <v>3</v>
      </c>
      <c r="AE6">
        <v>5</v>
      </c>
      <c r="AF6">
        <f>IF(LEN(TRIM(AE6&amp;""))=0, "", VALUE(AE6))</f>
        <v>5</v>
      </c>
      <c r="AH6" t="str">
        <f>IF(
    OR(U6&lt;0, W6&lt;0, Y6&lt;0, AA6&lt;0),
        1,
        IF(LEN(TRIM(AG6&amp;""))=0, "", AG6)
)</f>
        <v/>
      </c>
      <c r="AI6" t="str">
        <f>IF(
    COUNT(Q6,V6,X6,Z6,AB6)=0,
        "Not Usable",
    IF(
        COUNT(Q6,V6,X6,Z6,AB6)&lt;5,
            "Incomplete",
            IF(
                MIN(Q6,V6,X6,Z6,AB6)=0,
                    "Incomplete",
                    "Complete"
            )
    )
)</f>
        <v>Not Usable</v>
      </c>
    </row>
    <row r="7" spans="1:35" x14ac:dyDescent="0.3">
      <c r="A7">
        <v>51013</v>
      </c>
      <c r="B7" s="6">
        <v>45610.843159722222</v>
      </c>
      <c r="C7" s="3">
        <f>INT(B7)</f>
        <v>45610</v>
      </c>
      <c r="D7" s="2">
        <f>MOD(B7,1)</f>
        <v>0.84315972222248092</v>
      </c>
      <c r="E7">
        <v>75</v>
      </c>
      <c r="F7" t="s">
        <v>4</v>
      </c>
      <c r="G7" t="str">
        <f xml:space="preserve"> PROPER(TRIM(CLEAN(SUBSTITUTE(F7,CHAR(160)," "))))</f>
        <v>South</v>
      </c>
      <c r="H7" t="s">
        <v>27</v>
      </c>
      <c r="I7" t="str">
        <f>PROPER(TRIM(CLEAN((SUBSTITUTE(H7,"-"," ")))))</f>
        <v>In Store</v>
      </c>
      <c r="J7">
        <v>5394</v>
      </c>
      <c r="K7" t="s">
        <v>10</v>
      </c>
      <c r="L7" t="str">
        <f xml:space="preserve"> PROPER(TRIM(CLEAN(SUBSTITUTE(K7,CHAR(160)," "))))</f>
        <v>Consumer</v>
      </c>
      <c r="M7" t="s">
        <v>23</v>
      </c>
      <c r="N7" t="str">
        <f xml:space="preserve"> PROPER(TRIM(CLEAN(SUBSTITUTE(M7,CHAR(160)," "))))</f>
        <v>Electronics</v>
      </c>
      <c r="O7" t="s">
        <v>25</v>
      </c>
      <c r="P7" t="str">
        <f>IF(LEN(TRIM(Table1[[#This Row],[subcategory]]&amp;""))=0,"Unknown", PROPER(TRIM(Table1[[#This Row],[subcategory]])))</f>
        <v>Laptops</v>
      </c>
      <c r="Q7">
        <v>128.71</v>
      </c>
      <c r="R7" s="1">
        <f>IF(LEN(TRIM(Q7&amp;""))=0, "", VALUE(SUBSTITUTE(Q7,"$","")))</f>
        <v>128.71</v>
      </c>
      <c r="S7">
        <v>2</v>
      </c>
      <c r="T7">
        <f>IF(LEN(TRIM(S7&amp;""))=0, "", VALUE(S7))</f>
        <v>2</v>
      </c>
      <c r="U7">
        <v>257.42</v>
      </c>
      <c r="V7" s="1">
        <f>IF(LEN(TRIM(U7&amp;""))=0, "", VALUE(SUBSTITUTE(U7,"$","")))</f>
        <v>257.42</v>
      </c>
      <c r="W7" s="5">
        <v>236.05413999999999</v>
      </c>
      <c r="X7" s="4">
        <f>IF(LEN(TRIM(W7&amp;""))=0, "", VALUE(SUBSTITUTE(W7,"$","")))</f>
        <v>236.05413999999999</v>
      </c>
      <c r="Y7" s="5" t="s">
        <v>8737</v>
      </c>
      <c r="Z7" s="4" cm="1">
        <f t="array" ref="Z7">IF(
    LEN(TRIM(Y7&amp;""))=0,
        IF(AND(ISNUMBER(net_sales_clean), ISNUMBER(profit_clean)),
            net_sales_clean - profit_clean,
            ""
        ),
    VALUE(SUBSTITUTE(Y7,"$",""))
)</f>
        <v>196.85131485753101</v>
      </c>
      <c r="AA7" s="5" t="s">
        <v>8736</v>
      </c>
      <c r="AB7" s="4" cm="1">
        <f t="array" ref="AB7">IF(
    LEN(TRIM(AA7&amp;""))=0,
        IF(AND(ISNUMBER(net_sales_clean), ISNUMBER(cost_clean)),
            net_sales_clean - cost_clean,
            ""
        ),
    VALUE(SUBSTITUTE(AA7,"$",""))
)</f>
        <v>39.202825142468903</v>
      </c>
      <c r="AC7">
        <v>6</v>
      </c>
      <c r="AD7">
        <f>IF(LEN(TRIM(AC7&amp;""))=0, "", VALUE(AC7))</f>
        <v>6</v>
      </c>
      <c r="AE7">
        <v>5</v>
      </c>
      <c r="AF7">
        <f>IF(LEN(TRIM(AE7&amp;""))=0, "", VALUE(AE7))</f>
        <v>5</v>
      </c>
      <c r="AG7">
        <v>0</v>
      </c>
      <c r="AH7">
        <f>IF(
    OR(U7&lt;0, W7&lt;0, Y7&lt;0, AA7&lt;0),
        1,
        IF(LEN(TRIM(AG7&amp;""))=0, "", AG7)
)</f>
        <v>0</v>
      </c>
      <c r="AI7" t="str">
        <f>IF(
    COUNT(Q7,V7,X7,Z7,AB7)=0,
        "Not Usable",
    IF(
        COUNT(Q7,V7,X7,Z7,AB7)&lt;5,
            "Incomplete",
            IF(
                MIN(Q7,V7,X7,Z7,AB7)=0,
                    "Incomplete",
                    "Complete"
            )
    )
)</f>
        <v>Complete</v>
      </c>
    </row>
    <row r="8" spans="1:35" x14ac:dyDescent="0.3">
      <c r="A8">
        <v>14872</v>
      </c>
      <c r="B8" s="6">
        <v>45408.029236111113</v>
      </c>
      <c r="C8" s="3">
        <f>INT(B8)</f>
        <v>45408</v>
      </c>
      <c r="D8" s="2">
        <f>MOD(B8,1)</f>
        <v>2.923611111327773E-2</v>
      </c>
      <c r="E8">
        <v>4</v>
      </c>
      <c r="F8" t="s">
        <v>21</v>
      </c>
      <c r="G8" t="str">
        <f xml:space="preserve"> PROPER(TRIM(CLEAN(SUBSTITUTE(F8,CHAR(160)," "))))</f>
        <v>Midwest</v>
      </c>
      <c r="H8" t="s">
        <v>17</v>
      </c>
      <c r="I8" t="str">
        <f>PROPER(TRIM(CLEAN((SUBSTITUTE(H8,"-"," ")))))</f>
        <v>Online</v>
      </c>
      <c r="J8">
        <v>24736</v>
      </c>
      <c r="K8" t="s">
        <v>6</v>
      </c>
      <c r="L8" t="str">
        <f xml:space="preserve"> PROPER(TRIM(CLEAN(SUBSTITUTE(K8,CHAR(160)," "))))</f>
        <v>Corporate</v>
      </c>
      <c r="M8" t="s">
        <v>23</v>
      </c>
      <c r="N8" t="str">
        <f xml:space="preserve"> PROPER(TRIM(CLEAN(SUBSTITUTE(M8,CHAR(160)," "))))</f>
        <v>Electronics</v>
      </c>
      <c r="O8" t="s">
        <v>34</v>
      </c>
      <c r="P8" t="str">
        <f>IF(LEN(TRIM(Table1[[#This Row],[subcategory]]&amp;""))=0,"Unknown", PROPER(TRIM(Table1[[#This Row],[subcategory]])))</f>
        <v>Phones</v>
      </c>
      <c r="Q8">
        <v>349.2</v>
      </c>
      <c r="R8" s="1">
        <f>IF(LEN(TRIM(Q8&amp;""))=0, "", VALUE(SUBSTITUTE(Q8,"$","")))</f>
        <v>349.2</v>
      </c>
      <c r="S8">
        <v>3</v>
      </c>
      <c r="T8">
        <f>IF(LEN(TRIM(S8&amp;""))=0, "", VALUE(S8))</f>
        <v>3</v>
      </c>
      <c r="U8">
        <v>1047.5999999999999</v>
      </c>
      <c r="V8" s="1">
        <f>IF(LEN(TRIM(U8&amp;""))=0, "", VALUE(SUBSTITUTE(U8,"$","")))</f>
        <v>1047.5999999999999</v>
      </c>
      <c r="W8" s="5">
        <v>797.22359999999901</v>
      </c>
      <c r="X8" s="4">
        <f>IF(LEN(TRIM(W8&amp;""))=0, "", VALUE(SUBSTITUTE(W8,"$","")))</f>
        <v>797.22359999999901</v>
      </c>
      <c r="Y8" s="5" t="s">
        <v>8735</v>
      </c>
      <c r="Z8" s="4" cm="1">
        <f t="array" ref="Z8">IF(
    LEN(TRIM(Y8&amp;""))=0,
        IF(AND(ISNUMBER(net_sales_clean), ISNUMBER(profit_clean)),
            net_sales_clean - profit_clean,
            ""
        ),
    VALUE(SUBSTITUTE(Y8,"$",""))
)</f>
        <v>617.00900423918097</v>
      </c>
      <c r="AA8" s="5" t="s">
        <v>8734</v>
      </c>
      <c r="AB8" s="4" cm="1">
        <f t="array" ref="AB8">IF(
    LEN(TRIM(AA8&amp;""))=0,
        IF(AND(ISNUMBER(net_sales_clean), ISNUMBER(cost_clean)),
            net_sales_clean - cost_clean,
            ""
        ),
    VALUE(SUBSTITUTE(AA8,"$",""))
)</f>
        <v>180.21459576081801</v>
      </c>
      <c r="AC8">
        <v>8</v>
      </c>
      <c r="AD8">
        <f>IF(LEN(TRIM(AC8&amp;""))=0, "", VALUE(AC8))</f>
        <v>8</v>
      </c>
      <c r="AE8">
        <v>3</v>
      </c>
      <c r="AF8">
        <f>IF(LEN(TRIM(AE8&amp;""))=0, "", VALUE(AE8))</f>
        <v>3</v>
      </c>
      <c r="AG8">
        <v>0</v>
      </c>
      <c r="AH8">
        <f>IF(
    OR(U8&lt;0, W8&lt;0, Y8&lt;0, AA8&lt;0),
        1,
        IF(LEN(TRIM(AG8&amp;""))=0, "", AG8)
)</f>
        <v>0</v>
      </c>
      <c r="AI8" t="str">
        <f>IF(
    COUNT(Q8,V8,X8,Z8,AB8)=0,
        "Not Usable",
    IF(
        COUNT(Q8,V8,X8,Z8,AB8)&lt;5,
            "Incomplete",
            IF(
                MIN(Q8,V8,X8,Z8,AB8)=0,
                    "Incomplete",
                    "Complete"
            )
    )
)</f>
        <v>Complete</v>
      </c>
    </row>
    <row r="9" spans="1:35" x14ac:dyDescent="0.3">
      <c r="A9">
        <v>15128</v>
      </c>
      <c r="B9" s="6">
        <v>45797.661400462966</v>
      </c>
      <c r="C9" s="3">
        <f>INT(B9)</f>
        <v>45797</v>
      </c>
      <c r="D9" s="2">
        <f>MOD(B9,1)</f>
        <v>0.66140046296641231</v>
      </c>
      <c r="E9">
        <v>18</v>
      </c>
      <c r="F9" t="s">
        <v>33</v>
      </c>
      <c r="G9" t="str">
        <f xml:space="preserve"> PROPER(TRIM(CLEAN(SUBSTITUTE(F9,CHAR(160)," "))))</f>
        <v>South</v>
      </c>
      <c r="H9" t="s">
        <v>7</v>
      </c>
      <c r="I9" t="str">
        <f>PROPER(TRIM(CLEAN((SUBSTITUTE(H9,"-"," ")))))</f>
        <v>In Store</v>
      </c>
      <c r="J9">
        <v>4117</v>
      </c>
      <c r="K9" t="s">
        <v>6</v>
      </c>
      <c r="L9" t="str">
        <f xml:space="preserve"> PROPER(TRIM(CLEAN(SUBSTITUTE(K9,CHAR(160)," "))))</f>
        <v>Corporate</v>
      </c>
      <c r="M9" t="s">
        <v>1</v>
      </c>
      <c r="N9" t="str">
        <f xml:space="preserve"> PROPER(TRIM(CLEAN(SUBSTITUTE(M9,CHAR(160)," "))))</f>
        <v>Beauty</v>
      </c>
      <c r="O9" t="s">
        <v>39</v>
      </c>
      <c r="P9" t="str">
        <f>IF(LEN(TRIM(Table1[[#This Row],[subcategory]]&amp;""))=0,"Unknown", PROPER(TRIM(Table1[[#This Row],[subcategory]])))</f>
        <v>Fragrance</v>
      </c>
      <c r="Q9">
        <v>39.33</v>
      </c>
      <c r="R9" s="1">
        <f>IF(LEN(TRIM(Q9&amp;""))=0, "", VALUE(SUBSTITUTE(Q9,"$","")))</f>
        <v>39.33</v>
      </c>
      <c r="S9">
        <v>3</v>
      </c>
      <c r="T9">
        <f>IF(LEN(TRIM(S9&amp;""))=0, "", VALUE(S9))</f>
        <v>3</v>
      </c>
      <c r="U9">
        <v>117.99</v>
      </c>
      <c r="V9" s="1">
        <f>IF(LEN(TRIM(U9&amp;""))=0, "", VALUE(SUBSTITUTE(U9,"$","")))</f>
        <v>117.99</v>
      </c>
      <c r="W9" s="4" t="s">
        <v>8733</v>
      </c>
      <c r="X9" s="4">
        <f>IF(LEN(TRIM(W9&amp;""))=0, "", VALUE(SUBSTITUTE(W9,"$","")))</f>
        <v>88.728479999999905</v>
      </c>
      <c r="Y9" s="5" t="s">
        <v>8732</v>
      </c>
      <c r="Z9" s="4" cm="1">
        <f t="array" ref="Z9">IF(
    LEN(TRIM(Y9&amp;""))=0,
        IF(AND(ISNUMBER(net_sales_clean), ISNUMBER(profit_clean)),
            net_sales_clean - profit_clean,
            ""
        ),
    VALUE(SUBSTITUTE(Y9,"$",""))
)</f>
        <v>71.008408594918507</v>
      </c>
      <c r="AA9">
        <v>17.720071405081399</v>
      </c>
      <c r="AB9" s="1" cm="1">
        <f t="array" ref="AB9">IF(
    LEN(TRIM(AA9&amp;""))=0,
        IF(AND(ISNUMBER(net_sales_clean), ISNUMBER(cost_clean)),
            net_sales_clean - cost_clean,
            ""
        ),
    VALUE(SUBSTITUTE(AA9,"$",""))
)</f>
        <v>17.720071405081399</v>
      </c>
      <c r="AC9">
        <v>0</v>
      </c>
      <c r="AD9">
        <f>IF(LEN(TRIM(AC9&amp;""))=0, "", VALUE(AC9))</f>
        <v>0</v>
      </c>
      <c r="AE9">
        <v>4</v>
      </c>
      <c r="AF9">
        <f>IF(LEN(TRIM(AE9&amp;""))=0, "", VALUE(AE9))</f>
        <v>4</v>
      </c>
      <c r="AG9">
        <v>0</v>
      </c>
      <c r="AH9">
        <f>IF(
    OR(U9&lt;0, W9&lt;0, Y9&lt;0, AA9&lt;0),
        1,
        IF(LEN(TRIM(AG9&amp;""))=0, "", AG9)
)</f>
        <v>0</v>
      </c>
      <c r="AI9" t="str">
        <f>IF(
    COUNT(Q9,V9,X9,Z9,AB9)=0,
        "Not Usable",
    IF(
        COUNT(Q9,V9,X9,Z9,AB9)&lt;5,
            "Incomplete",
            IF(
                MIN(Q9,V9,X9,Z9,AB9)=0,
                    "Incomplete",
                    "Complete"
            )
    )
)</f>
        <v>Complete</v>
      </c>
    </row>
    <row r="10" spans="1:35" x14ac:dyDescent="0.3">
      <c r="A10">
        <v>9367</v>
      </c>
      <c r="B10" s="6">
        <v>45515.423483796294</v>
      </c>
      <c r="C10" s="3">
        <f>INT(B10)</f>
        <v>45515</v>
      </c>
      <c r="D10" s="2">
        <f>MOD(B10,1)</f>
        <v>0.42348379629402189</v>
      </c>
      <c r="E10">
        <v>51</v>
      </c>
      <c r="F10" t="s">
        <v>8</v>
      </c>
      <c r="G10" t="str">
        <f xml:space="preserve"> PROPER(TRIM(CLEAN(SUBSTITUTE(F10,CHAR(160)," "))))</f>
        <v>West</v>
      </c>
      <c r="H10" t="s">
        <v>7</v>
      </c>
      <c r="I10" t="str">
        <f>PROPER(TRIM(CLEAN((SUBSTITUTE(H10,"-"," ")))))</f>
        <v>In Store</v>
      </c>
      <c r="J10">
        <v>16053</v>
      </c>
      <c r="K10" t="s">
        <v>10</v>
      </c>
      <c r="L10" t="str">
        <f xml:space="preserve"> PROPER(TRIM(CLEAN(SUBSTITUTE(K10,CHAR(160)," "))))</f>
        <v>Consumer</v>
      </c>
      <c r="M10" t="s">
        <v>1</v>
      </c>
      <c r="N10" t="str">
        <f xml:space="preserve"> PROPER(TRIM(CLEAN(SUBSTITUTE(M10,CHAR(160)," "))))</f>
        <v>Beauty</v>
      </c>
      <c r="O10" t="s">
        <v>0</v>
      </c>
      <c r="P10" t="str">
        <f>IF(LEN(TRIM(Table1[[#This Row],[subcategory]]&amp;""))=0,"Unknown", PROPER(TRIM(Table1[[#This Row],[subcategory]])))</f>
        <v>Makeup</v>
      </c>
      <c r="Q10">
        <v>42.39</v>
      </c>
      <c r="R10" s="1">
        <f>IF(LEN(TRIM(Q10&amp;""))=0, "", VALUE(SUBSTITUTE(Q10,"$","")))</f>
        <v>42.39</v>
      </c>
      <c r="S10">
        <v>4</v>
      </c>
      <c r="T10">
        <f>IF(LEN(TRIM(S10&amp;""))=0, "", VALUE(S10))</f>
        <v>4</v>
      </c>
      <c r="U10">
        <v>169.56</v>
      </c>
      <c r="V10" s="1">
        <f>IF(LEN(TRIM(U10&amp;""))=0, "", VALUE(SUBSTITUTE(U10,"$","")))</f>
        <v>169.56</v>
      </c>
      <c r="W10" s="1">
        <v>130.56120000000001</v>
      </c>
      <c r="X10" s="1">
        <f>IF(LEN(TRIM(W10&amp;""))=0, "", VALUE(SUBSTITUTE(W10,"$","")))</f>
        <v>130.56120000000001</v>
      </c>
      <c r="Z10" s="1" t="str" cm="1">
        <f t="array" ref="Z10">IF(
    LEN(TRIM(Y10&amp;""))=0,
        IF(AND(ISNUMBER(net_sales_clean), ISNUMBER(profit_clean)),
            net_sales_clean - profit_clean,
            ""
        ),
    VALUE(SUBSTITUTE(Y10,"$",""))
)</f>
        <v/>
      </c>
      <c r="AB10" s="1" t="str" cm="1">
        <f t="array" ref="AB10">IF(
    LEN(TRIM(AA10&amp;""))=0,
        IF(AND(ISNUMBER(net_sales_clean), ISNUMBER(cost_clean)),
            net_sales_clean - cost_clean,
            ""
        ),
    VALUE(SUBSTITUTE(AA10,"$",""))
)</f>
        <v/>
      </c>
      <c r="AC10">
        <v>2</v>
      </c>
      <c r="AD10">
        <f>IF(LEN(TRIM(AC10&amp;""))=0, "", VALUE(AC10))</f>
        <v>2</v>
      </c>
      <c r="AE10">
        <v>4</v>
      </c>
      <c r="AF10">
        <f>IF(LEN(TRIM(AE10&amp;""))=0, "", VALUE(AE10))</f>
        <v>4</v>
      </c>
      <c r="AG10">
        <v>0</v>
      </c>
      <c r="AH10">
        <f>IF(
    OR(U10&lt;0, W10&lt;0, Y10&lt;0, AA10&lt;0),
        1,
        IF(LEN(TRIM(AG10&amp;""))=0, "", AG10)
)</f>
        <v>0</v>
      </c>
      <c r="AI10" t="str">
        <f>IF(
    COUNT(Q10,V10,X10,Z10,AB10)=0,
        "Not Usable",
    IF(
        COUNT(Q10,V10,X10,Z10,AB10)&lt;5,
            "Incomplete",
            IF(
                MIN(Q10,V10,X10,Z10,AB10)=0,
                    "Incomplete",
                    "Complete"
            )
    )
)</f>
        <v>Incomplete</v>
      </c>
    </row>
    <row r="11" spans="1:35" x14ac:dyDescent="0.3">
      <c r="A11">
        <v>33323</v>
      </c>
      <c r="B11" s="6">
        <v>45915.050532407404</v>
      </c>
      <c r="C11" s="3">
        <f>INT(B11)</f>
        <v>45915</v>
      </c>
      <c r="D11" s="2">
        <f>MOD(B11,1)</f>
        <v>5.0532407403807156E-2</v>
      </c>
      <c r="E11">
        <v>27</v>
      </c>
      <c r="F11" t="s">
        <v>15</v>
      </c>
      <c r="G11" t="str">
        <f xml:space="preserve"> PROPER(TRIM(CLEAN(SUBSTITUTE(F11,CHAR(160)," "))))</f>
        <v>West</v>
      </c>
      <c r="H11" t="s">
        <v>11</v>
      </c>
      <c r="I11" t="str">
        <f>PROPER(TRIM(CLEAN((SUBSTITUTE(H11,"-"," ")))))</f>
        <v>Online</v>
      </c>
      <c r="J11">
        <v>16076</v>
      </c>
      <c r="K11" t="s">
        <v>14</v>
      </c>
      <c r="L11" t="str">
        <f xml:space="preserve"> PROPER(TRIM(CLEAN(SUBSTITUTE(K11,CHAR(160)," "))))</f>
        <v>Consumer</v>
      </c>
      <c r="M11" t="s">
        <v>23</v>
      </c>
      <c r="N11" t="str">
        <f xml:space="preserve"> PROPER(TRIM(CLEAN(SUBSTITUTE(M11,CHAR(160)," "))))</f>
        <v>Electronics</v>
      </c>
      <c r="O11" t="s">
        <v>34</v>
      </c>
      <c r="P11" t="str">
        <f>IF(LEN(TRIM(Table1[[#This Row],[subcategory]]&amp;""))=0,"Unknown", PROPER(TRIM(Table1[[#This Row],[subcategory]])))</f>
        <v>Phones</v>
      </c>
      <c r="Q11">
        <v>65.88</v>
      </c>
      <c r="R11" s="1">
        <f>IF(LEN(TRIM(Q11&amp;""))=0, "", VALUE(SUBSTITUTE(Q11,"$","")))</f>
        <v>65.88</v>
      </c>
      <c r="S11">
        <v>4</v>
      </c>
      <c r="T11">
        <f>IF(LEN(TRIM(S11&amp;""))=0, "", VALUE(S11))</f>
        <v>4</v>
      </c>
      <c r="U11">
        <v>263.52</v>
      </c>
      <c r="V11" s="1">
        <f>IF(LEN(TRIM(U11&amp;""))=0, "", VALUE(SUBSTITUTE(U11,"$","")))</f>
        <v>263.52</v>
      </c>
      <c r="W11" s="1">
        <v>206.86320000000001</v>
      </c>
      <c r="X11" s="1">
        <f>IF(LEN(TRIM(W11&amp;""))=0, "", VALUE(SUBSTITUTE(W11,"$","")))</f>
        <v>206.86320000000001</v>
      </c>
      <c r="Y11" s="5" t="s">
        <v>8731</v>
      </c>
      <c r="Z11" s="4" cm="1">
        <f t="array" ref="Z11">IF(
    LEN(TRIM(Y11&amp;""))=0,
        IF(AND(ISNUMBER(net_sales_clean), ISNUMBER(profit_clean)),
            net_sales_clean - profit_clean,
            ""
        ),
    VALUE(SUBSTITUTE(Y11,"$",""))
)</f>
        <v>143.369384778979</v>
      </c>
      <c r="AA11" s="5" t="s">
        <v>8730</v>
      </c>
      <c r="AB11" s="4" cm="1">
        <f t="array" ref="AB11">IF(
    LEN(TRIM(AA11&amp;""))=0,
        IF(AND(ISNUMBER(net_sales_clean), ISNUMBER(cost_clean)),
            net_sales_clean - cost_clean,
            ""
        ),
    VALUE(SUBSTITUTE(AA11,"$",""))
)</f>
        <v>63.493815221020903</v>
      </c>
      <c r="AC11">
        <v>7</v>
      </c>
      <c r="AD11">
        <f>IF(LEN(TRIM(AC11&amp;""))=0, "", VALUE(AC11))</f>
        <v>7</v>
      </c>
      <c r="AE11">
        <v>1</v>
      </c>
      <c r="AF11">
        <f>IF(LEN(TRIM(AE11&amp;""))=0, "", VALUE(AE11))</f>
        <v>1</v>
      </c>
      <c r="AG11">
        <v>0</v>
      </c>
      <c r="AH11">
        <f>IF(
    OR(U11&lt;0, W11&lt;0, Y11&lt;0, AA11&lt;0),
        1,
        IF(LEN(TRIM(AG11&amp;""))=0, "", AG11)
)</f>
        <v>0</v>
      </c>
      <c r="AI11" t="str">
        <f>IF(
    COUNT(Q11,V11,X11,Z11,AB11)=0,
        "Not Usable",
    IF(
        COUNT(Q11,V11,X11,Z11,AB11)&lt;5,
            "Incomplete",
            IF(
                MIN(Q11,V11,X11,Z11,AB11)=0,
                    "Incomplete",
                    "Complete"
            )
    )
)</f>
        <v>Complete</v>
      </c>
    </row>
    <row r="12" spans="1:35" x14ac:dyDescent="0.3">
      <c r="A12">
        <v>53391</v>
      </c>
      <c r="B12" s="6">
        <v>45138.763298611113</v>
      </c>
      <c r="C12" s="3">
        <f>INT(B12)</f>
        <v>45138</v>
      </c>
      <c r="D12" s="2">
        <f>MOD(B12,1)</f>
        <v>0.76329861111298669</v>
      </c>
      <c r="E12">
        <v>68</v>
      </c>
      <c r="F12" t="s">
        <v>21</v>
      </c>
      <c r="G12" t="str">
        <f xml:space="preserve"> PROPER(TRIM(CLEAN(SUBSTITUTE(F12,CHAR(160)," "))))</f>
        <v>Midwest</v>
      </c>
      <c r="H12" t="s">
        <v>30</v>
      </c>
      <c r="I12" t="str">
        <f>PROPER(TRIM(CLEAN((SUBSTITUTE(H12,"-"," ")))))</f>
        <v>Mobile App</v>
      </c>
      <c r="J12">
        <v>10593</v>
      </c>
      <c r="K12" t="s">
        <v>6</v>
      </c>
      <c r="L12" t="str">
        <f xml:space="preserve"> PROPER(TRIM(CLEAN(SUBSTITUTE(K12,CHAR(160)," "))))</f>
        <v>Corporate</v>
      </c>
      <c r="M12" t="s">
        <v>23</v>
      </c>
      <c r="N12" t="str">
        <f xml:space="preserve"> PROPER(TRIM(CLEAN(SUBSTITUTE(M12,CHAR(160)," "))))</f>
        <v>Electronics</v>
      </c>
      <c r="O12" t="s">
        <v>25</v>
      </c>
      <c r="P12" t="str">
        <f>IF(LEN(TRIM(Table1[[#This Row],[subcategory]]&amp;""))=0,"Unknown", PROPER(TRIM(Table1[[#This Row],[subcategory]])))</f>
        <v>Laptops</v>
      </c>
      <c r="Q12">
        <v>38.909999999999997</v>
      </c>
      <c r="R12" s="1">
        <f>IF(LEN(TRIM(Q12&amp;""))=0, "", VALUE(SUBSTITUTE(Q12,"$","")))</f>
        <v>38.909999999999997</v>
      </c>
      <c r="S12">
        <v>2</v>
      </c>
      <c r="T12">
        <f>IF(LEN(TRIM(S12&amp;""))=0, "", VALUE(S12))</f>
        <v>2</v>
      </c>
      <c r="U12">
        <v>77.819999999999993</v>
      </c>
      <c r="V12" s="1">
        <f>IF(LEN(TRIM(U12&amp;""))=0, "", VALUE(SUBSTITUTE(U12,"$","")))</f>
        <v>77.819999999999993</v>
      </c>
      <c r="W12" s="4" t="s">
        <v>8729</v>
      </c>
      <c r="X12" s="4">
        <f>IF(LEN(TRIM(W12&amp;""))=0, "", VALUE(SUBSTITUTE(W12,"$","")))</f>
        <v>51.750299999999903</v>
      </c>
      <c r="Y12" s="5" t="s">
        <v>8728</v>
      </c>
      <c r="Z12" s="4" cm="1">
        <f t="array" ref="Z12">IF(
    LEN(TRIM(Y12&amp;""))=0,
        IF(AND(ISNUMBER(net_sales_clean), ISNUMBER(profit_clean)),
            net_sales_clean - profit_clean,
            ""
        ),
    VALUE(SUBSTITUTE(Y12,"$",""))
)</f>
        <v>30.691513588590102</v>
      </c>
      <c r="AA12" s="5" t="s">
        <v>8727</v>
      </c>
      <c r="AB12" s="4" cm="1">
        <f t="array" ref="AB12">IF(
    LEN(TRIM(AA12&amp;""))=0,
        IF(AND(ISNUMBER(net_sales_clean), ISNUMBER(cost_clean)),
            net_sales_clean - cost_clean,
            ""
        ),
    VALUE(SUBSTITUTE(AA12,"$",""))
)</f>
        <v>21.058786411409798</v>
      </c>
      <c r="AC12">
        <v>5</v>
      </c>
      <c r="AD12">
        <f>IF(LEN(TRIM(AC12&amp;""))=0, "", VALUE(AC12))</f>
        <v>5</v>
      </c>
      <c r="AE12">
        <v>3</v>
      </c>
      <c r="AF12">
        <f>IF(LEN(TRIM(AE12&amp;""))=0, "", VALUE(AE12))</f>
        <v>3</v>
      </c>
      <c r="AH12" t="str">
        <f>IF(
    OR(U12&lt;0, W12&lt;0, Y12&lt;0, AA12&lt;0),
        1,
        IF(LEN(TRIM(AG12&amp;""))=0, "", AG12)
)</f>
        <v/>
      </c>
      <c r="AI12" t="str">
        <f>IF(
    COUNT(Q12,V12,X12,Z12,AB12)=0,
        "Not Usable",
    IF(
        COUNT(Q12,V12,X12,Z12,AB12)&lt;5,
            "Incomplete",
            IF(
                MIN(Q12,V12,X12,Z12,AB12)=0,
                    "Incomplete",
                    "Complete"
            )
    )
)</f>
        <v>Complete</v>
      </c>
    </row>
    <row r="13" spans="1:35" x14ac:dyDescent="0.3">
      <c r="A13">
        <v>21820</v>
      </c>
      <c r="B13" s="6">
        <v>45435.569374999999</v>
      </c>
      <c r="C13" s="3">
        <f>INT(B13)</f>
        <v>45435</v>
      </c>
      <c r="D13" s="2">
        <f>MOD(B13,1)</f>
        <v>0.56937499999912689</v>
      </c>
      <c r="E13">
        <v>24</v>
      </c>
      <c r="F13" t="s">
        <v>15</v>
      </c>
      <c r="G13" t="str">
        <f xml:space="preserve"> PROPER(TRIM(CLEAN(SUBSTITUTE(F13,CHAR(160)," "))))</f>
        <v>West</v>
      </c>
      <c r="H13" t="s">
        <v>27</v>
      </c>
      <c r="I13" t="str">
        <f>PROPER(TRIM(CLEAN((SUBSTITUTE(H13,"-"," ")))))</f>
        <v>In Store</v>
      </c>
      <c r="J13">
        <v>24446</v>
      </c>
      <c r="K13" t="s">
        <v>14</v>
      </c>
      <c r="L13" t="str">
        <f xml:space="preserve"> PROPER(TRIM(CLEAN(SUBSTITUTE(K13,CHAR(160)," "))))</f>
        <v>Consumer</v>
      </c>
      <c r="M13" t="s">
        <v>9</v>
      </c>
      <c r="N13" t="str">
        <f xml:space="preserve"> PROPER(TRIM(CLEAN(SUBSTITUTE(M13,CHAR(160)," "))))</f>
        <v>Home</v>
      </c>
      <c r="O13" t="s">
        <v>36</v>
      </c>
      <c r="P13" t="str">
        <f>IF(LEN(TRIM(Table1[[#This Row],[subcategory]]&amp;""))=0,"Unknown", PROPER(TRIM(Table1[[#This Row],[subcategory]])))</f>
        <v>Bedding</v>
      </c>
      <c r="Q13">
        <v>32.71</v>
      </c>
      <c r="R13" s="1">
        <f>IF(LEN(TRIM(Q13&amp;""))=0, "", VALUE(SUBSTITUTE(Q13,"$","")))</f>
        <v>32.71</v>
      </c>
      <c r="S13">
        <v>1</v>
      </c>
      <c r="T13">
        <f>IF(LEN(TRIM(S13&amp;""))=0, "", VALUE(S13))</f>
        <v>1</v>
      </c>
      <c r="U13">
        <v>32.71</v>
      </c>
      <c r="V13" s="1">
        <f>IF(LEN(TRIM(U13&amp;""))=0, "", VALUE(SUBSTITUTE(U13,"$","")))</f>
        <v>32.71</v>
      </c>
      <c r="W13" s="4" t="s">
        <v>8726</v>
      </c>
      <c r="X13" s="4">
        <f>IF(LEN(TRIM(W13&amp;""))=0, "", VALUE(SUBSTITUTE(W13,"$","")))</f>
        <v>26.004449999999999</v>
      </c>
      <c r="Y13">
        <v>15.5101019219055</v>
      </c>
      <c r="Z13" s="1" cm="1">
        <f t="array" ref="Z13">IF(
    LEN(TRIM(Y13&amp;""))=0,
        IF(AND(ISNUMBER(net_sales_clean), ISNUMBER(profit_clean)),
            net_sales_clean - profit_clean,
            ""
        ),
    VALUE(SUBSTITUTE(Y13,"$",""))
)</f>
        <v>15.5101019219055</v>
      </c>
      <c r="AA13" s="5" t="s">
        <v>8725</v>
      </c>
      <c r="AB13" s="4" cm="1">
        <f t="array" ref="AB13">IF(
    LEN(TRIM(AA13&amp;""))=0,
        IF(AND(ISNUMBER(net_sales_clean), ISNUMBER(cost_clean)),
            net_sales_clean - cost_clean,
            ""
        ),
    VALUE(SUBSTITUTE(AA13,"$",""))
)</f>
        <v>10.4943480780945</v>
      </c>
      <c r="AC13">
        <v>5</v>
      </c>
      <c r="AD13">
        <f>IF(LEN(TRIM(AC13&amp;""))=0, "", VALUE(AC13))</f>
        <v>5</v>
      </c>
      <c r="AE13">
        <v>2</v>
      </c>
      <c r="AF13">
        <f>IF(LEN(TRIM(AE13&amp;""))=0, "", VALUE(AE13))</f>
        <v>2</v>
      </c>
      <c r="AG13">
        <v>0</v>
      </c>
      <c r="AH13">
        <f>IF(
    OR(U13&lt;0, W13&lt;0, Y13&lt;0, AA13&lt;0),
        1,
        IF(LEN(TRIM(AG13&amp;""))=0, "", AG13)
)</f>
        <v>0</v>
      </c>
      <c r="AI13" t="str">
        <f>IF(
    COUNT(Q13,V13,X13,Z13,AB13)=0,
        "Not Usable",
    IF(
        COUNT(Q13,V13,X13,Z13,AB13)&lt;5,
            "Incomplete",
            IF(
                MIN(Q13,V13,X13,Z13,AB13)=0,
                    "Incomplete",
                    "Complete"
            )
    )
)</f>
        <v>Complete</v>
      </c>
    </row>
    <row r="14" spans="1:35" x14ac:dyDescent="0.3">
      <c r="A14">
        <v>5027</v>
      </c>
      <c r="B14" s="6">
        <v>45996.83871527778</v>
      </c>
      <c r="C14" s="3">
        <f>INT(B14)</f>
        <v>45996</v>
      </c>
      <c r="D14" s="2">
        <f>MOD(B14,1)</f>
        <v>0.83871527777955635</v>
      </c>
      <c r="E14">
        <v>59</v>
      </c>
      <c r="F14" t="s">
        <v>13</v>
      </c>
      <c r="G14" t="str">
        <f xml:space="preserve"> PROPER(TRIM(CLEAN(SUBSTITUTE(F14,CHAR(160)," "))))</f>
        <v>Northeast</v>
      </c>
      <c r="H14" t="s">
        <v>17</v>
      </c>
      <c r="I14" t="str">
        <f>PROPER(TRIM(CLEAN((SUBSTITUTE(H14,"-"," ")))))</f>
        <v>Online</v>
      </c>
      <c r="J14">
        <v>24829</v>
      </c>
      <c r="K14" t="s">
        <v>6</v>
      </c>
      <c r="L14" t="str">
        <f xml:space="preserve"> PROPER(TRIM(CLEAN(SUBSTITUTE(K14,CHAR(160)," "))))</f>
        <v>Corporate</v>
      </c>
      <c r="M14" t="s">
        <v>1</v>
      </c>
      <c r="N14" t="str">
        <f xml:space="preserve"> PROPER(TRIM(CLEAN(SUBSTITUTE(M14,CHAR(160)," "))))</f>
        <v>Beauty</v>
      </c>
      <c r="O14" t="s">
        <v>39</v>
      </c>
      <c r="P14" t="str">
        <f>IF(LEN(TRIM(Table1[[#This Row],[subcategory]]&amp;""))=0,"Unknown", PROPER(TRIM(Table1[[#This Row],[subcategory]])))</f>
        <v>Fragrance</v>
      </c>
      <c r="Q14">
        <v>54.23</v>
      </c>
      <c r="R14" s="1">
        <f>IF(LEN(TRIM(Q14&amp;""))=0, "", VALUE(SUBSTITUTE(Q14,"$","")))</f>
        <v>54.23</v>
      </c>
      <c r="S14">
        <v>6</v>
      </c>
      <c r="T14">
        <f>IF(LEN(TRIM(S14&amp;""))=0, "", VALUE(S14))</f>
        <v>6</v>
      </c>
      <c r="U14">
        <v>325.38</v>
      </c>
      <c r="V14" s="1">
        <f>IF(LEN(TRIM(U14&amp;""))=0, "", VALUE(SUBSTITUTE(U14,"$","")))</f>
        <v>325.38</v>
      </c>
      <c r="W14" s="1">
        <v>193.6011</v>
      </c>
      <c r="X14" s="1">
        <f>IF(LEN(TRIM(W14&amp;""))=0, "", VALUE(SUBSTITUTE(W14,"$","")))</f>
        <v>193.6011</v>
      </c>
      <c r="Y14" s="5" t="s">
        <v>8724</v>
      </c>
      <c r="Z14" s="4" cm="1">
        <f t="array" ref="Z14">IF(
    LEN(TRIM(Y14&amp;""))=0,
        IF(AND(ISNUMBER(net_sales_clean), ISNUMBER(profit_clean)),
            net_sales_clean - profit_clean,
            ""
        ),
    VALUE(SUBSTITUTE(Y14,"$",""))
)</f>
        <v>144.78485072488499</v>
      </c>
      <c r="AA14" s="5" t="s">
        <v>8723</v>
      </c>
      <c r="AB14" s="4" cm="1">
        <f t="array" ref="AB14">IF(
    LEN(TRIM(AA14&amp;""))=0,
        IF(AND(ISNUMBER(net_sales_clean), ISNUMBER(cost_clean)),
            net_sales_clean - cost_clean,
            ""
        ),
    VALUE(SUBSTITUTE(AA14,"$",""))
)</f>
        <v>48.816249275113996</v>
      </c>
      <c r="AC14">
        <v>0</v>
      </c>
      <c r="AD14">
        <f>IF(LEN(TRIM(AC14&amp;""))=0, "", VALUE(AC14))</f>
        <v>0</v>
      </c>
      <c r="AE14">
        <v>2</v>
      </c>
      <c r="AF14">
        <f>IF(LEN(TRIM(AE14&amp;""))=0, "", VALUE(AE14))</f>
        <v>2</v>
      </c>
      <c r="AG14">
        <v>0</v>
      </c>
      <c r="AH14">
        <f>IF(
    OR(U14&lt;0, W14&lt;0, Y14&lt;0, AA14&lt;0),
        1,
        IF(LEN(TRIM(AG14&amp;""))=0, "", AG14)
)</f>
        <v>0</v>
      </c>
      <c r="AI14" t="str">
        <f>IF(
    COUNT(Q14,V14,X14,Z14,AB14)=0,
        "Not Usable",
    IF(
        COUNT(Q14,V14,X14,Z14,AB14)&lt;5,
            "Incomplete",
            IF(
                MIN(Q14,V14,X14,Z14,AB14)=0,
                    "Incomplete",
                    "Complete"
            )
    )
)</f>
        <v>Complete</v>
      </c>
    </row>
    <row r="15" spans="1:35" x14ac:dyDescent="0.3">
      <c r="A15">
        <v>23429</v>
      </c>
      <c r="B15" s="6">
        <v>45999.067812499998</v>
      </c>
      <c r="C15" s="3">
        <f>INT(B15)</f>
        <v>45999</v>
      </c>
      <c r="D15" s="2">
        <f>MOD(B15,1)</f>
        <v>6.7812499997671694E-2</v>
      </c>
      <c r="E15">
        <v>60</v>
      </c>
      <c r="F15" t="s">
        <v>33</v>
      </c>
      <c r="G15" t="str">
        <f xml:space="preserve"> PROPER(TRIM(CLEAN(SUBSTITUTE(F15,CHAR(160)," "))))</f>
        <v>South</v>
      </c>
      <c r="H15" t="s">
        <v>7</v>
      </c>
      <c r="I15" t="str">
        <f>PROPER(TRIM(CLEAN((SUBSTITUTE(H15,"-"," ")))))</f>
        <v>In Store</v>
      </c>
      <c r="J15">
        <v>15773</v>
      </c>
      <c r="K15" t="s">
        <v>10</v>
      </c>
      <c r="L15" t="str">
        <f xml:space="preserve"> PROPER(TRIM(CLEAN(SUBSTITUTE(K15,CHAR(160)," "))))</f>
        <v>Consumer</v>
      </c>
      <c r="M15" t="s">
        <v>9</v>
      </c>
      <c r="N15" t="str">
        <f xml:space="preserve"> PROPER(TRIM(CLEAN(SUBSTITUTE(M15,CHAR(160)," "))))</f>
        <v>Home</v>
      </c>
      <c r="P15" t="str">
        <f>IF(LEN(TRIM(Table1[[#This Row],[subcategory]]&amp;""))=0,"Unknown", PROPER(TRIM(Table1[[#This Row],[subcategory]])))</f>
        <v>Unknown</v>
      </c>
      <c r="Q15">
        <v>100.52</v>
      </c>
      <c r="R15" s="1">
        <f>IF(LEN(TRIM(Q15&amp;""))=0, "", VALUE(SUBSTITUTE(Q15,"$","")))</f>
        <v>100.52</v>
      </c>
      <c r="S15">
        <v>0</v>
      </c>
      <c r="T15">
        <f>IF(LEN(TRIM(S15&amp;""))=0, "", VALUE(S15))</f>
        <v>0</v>
      </c>
      <c r="U15">
        <v>0</v>
      </c>
      <c r="V15" s="1">
        <f>IF(LEN(TRIM(U15&amp;""))=0, "", VALUE(SUBSTITUTE(U15,"$","")))</f>
        <v>0</v>
      </c>
      <c r="W15" s="1">
        <v>0</v>
      </c>
      <c r="X15" s="1">
        <f>IF(LEN(TRIM(W15&amp;""))=0, "", VALUE(SUBSTITUTE(W15,"$","")))</f>
        <v>0</v>
      </c>
      <c r="Y15">
        <v>0</v>
      </c>
      <c r="Z15" s="1" cm="1">
        <f t="array" ref="Z15">IF(
    LEN(TRIM(Y15&amp;""))=0,
        IF(AND(ISNUMBER(net_sales_clean), ISNUMBER(profit_clean)),
            net_sales_clean - profit_clean,
            ""
        ),
    VALUE(SUBSTITUTE(Y15,"$",""))
)</f>
        <v>0</v>
      </c>
      <c r="AA15">
        <v>0</v>
      </c>
      <c r="AB15" s="1" cm="1">
        <f t="array" ref="AB15">IF(
    LEN(TRIM(AA15&amp;""))=0,
        IF(AND(ISNUMBER(net_sales_clean), ISNUMBER(cost_clean)),
            net_sales_clean - cost_clean,
            ""
        ),
    VALUE(SUBSTITUTE(AA15,"$",""))
)</f>
        <v>0</v>
      </c>
      <c r="AC15">
        <v>8</v>
      </c>
      <c r="AD15">
        <f>IF(LEN(TRIM(AC15&amp;""))=0, "", VALUE(AC15))</f>
        <v>8</v>
      </c>
      <c r="AE15">
        <v>1</v>
      </c>
      <c r="AF15">
        <f>IF(LEN(TRIM(AE15&amp;""))=0, "", VALUE(AE15))</f>
        <v>1</v>
      </c>
      <c r="AG15">
        <v>0</v>
      </c>
      <c r="AH15">
        <f>IF(
    OR(U15&lt;0, W15&lt;0, Y15&lt;0, AA15&lt;0),
        1,
        IF(LEN(TRIM(AG15&amp;""))=0, "", AG15)
)</f>
        <v>0</v>
      </c>
      <c r="AI15" t="str">
        <f>IF(
    COUNT(Q15,V15,X15,Z15,AB15)=0,
        "Not Usable",
    IF(
        COUNT(Q15,V15,X15,Z15,AB15)&lt;5,
            "Incomplete",
            IF(
                MIN(Q15,V15,X15,Z15,AB15)=0,
                    "Incomplete",
                    "Complete"
            )
    )
)</f>
        <v>Incomplete</v>
      </c>
    </row>
    <row r="16" spans="1:35" x14ac:dyDescent="0.3">
      <c r="A16">
        <v>45298</v>
      </c>
      <c r="B16" s="6">
        <v>45095.218668981484</v>
      </c>
      <c r="C16" s="3">
        <f>INT(B16)</f>
        <v>45095</v>
      </c>
      <c r="D16" s="2">
        <f>MOD(B16,1)</f>
        <v>0.21866898148437031</v>
      </c>
      <c r="E16">
        <v>2</v>
      </c>
      <c r="F16" t="s">
        <v>33</v>
      </c>
      <c r="G16" t="str">
        <f xml:space="preserve"> PROPER(TRIM(CLEAN(SUBSTITUTE(F16,CHAR(160)," "))))</f>
        <v>South</v>
      </c>
      <c r="H16" t="s">
        <v>3</v>
      </c>
      <c r="I16" t="str">
        <f>PROPER(TRIM(CLEAN((SUBSTITUTE(H16,"-"," ")))))</f>
        <v>Phone</v>
      </c>
      <c r="J16">
        <v>25279</v>
      </c>
      <c r="K16" t="s">
        <v>10</v>
      </c>
      <c r="L16" t="str">
        <f xml:space="preserve"> PROPER(TRIM(CLEAN(SUBSTITUTE(K16,CHAR(160)," "))))</f>
        <v>Consumer</v>
      </c>
      <c r="M16" t="s">
        <v>16</v>
      </c>
      <c r="N16" t="str">
        <f xml:space="preserve"> PROPER(TRIM(CLEAN(SUBSTITUTE(M16,CHAR(160)," "))))</f>
        <v>Grocery</v>
      </c>
      <c r="O16" t="s">
        <v>28</v>
      </c>
      <c r="P16" t="str">
        <f>IF(LEN(TRIM(Table1[[#This Row],[subcategory]]&amp;""))=0,"Unknown", PROPER(TRIM(Table1[[#This Row],[subcategory]])))</f>
        <v>Pantry</v>
      </c>
      <c r="Q16">
        <v>54.22</v>
      </c>
      <c r="R16" s="1">
        <f>IF(LEN(TRIM(Q16&amp;""))=0, "", VALUE(SUBSTITUTE(Q16,"$","")))</f>
        <v>54.22</v>
      </c>
      <c r="S16">
        <v>5</v>
      </c>
      <c r="T16">
        <f>IF(LEN(TRIM(S16&amp;""))=0, "", VALUE(S16))</f>
        <v>5</v>
      </c>
      <c r="U16">
        <v>271.10000000000002</v>
      </c>
      <c r="V16" s="1">
        <f>IF(LEN(TRIM(U16&amp;""))=0, "", VALUE(SUBSTITUTE(U16,"$","")))</f>
        <v>271.10000000000002</v>
      </c>
      <c r="W16" s="4" t="s">
        <v>8722</v>
      </c>
      <c r="X16" s="4">
        <f>IF(LEN(TRIM(W16&amp;""))=0, "", VALUE(SUBSTITUTE(W16,"$","")))</f>
        <v>235.31479999999999</v>
      </c>
      <c r="Y16" s="5" t="s">
        <v>8721</v>
      </c>
      <c r="Z16" s="4" cm="1">
        <f t="array" ref="Z16">IF(
    LEN(TRIM(Y16&amp;""))=0,
        IF(AND(ISNUMBER(net_sales_clean), ISNUMBER(profit_clean)),
            net_sales_clean - profit_clean,
            ""
        ),
    VALUE(SUBSTITUTE(Y16,"$",""))
)</f>
        <v>177.48664754904701</v>
      </c>
      <c r="AA16" s="5" t="s">
        <v>8720</v>
      </c>
      <c r="AB16" s="4" cm="1">
        <f t="array" ref="AB16">IF(
    LEN(TRIM(AA16&amp;""))=0,
        IF(AND(ISNUMBER(net_sales_clean), ISNUMBER(cost_clean)),
            net_sales_clean - cost_clean,
            ""
        ),
    VALUE(SUBSTITUTE(AA16,"$",""))
)</f>
        <v>57.828152450952203</v>
      </c>
      <c r="AC16">
        <v>1</v>
      </c>
      <c r="AD16">
        <f>IF(LEN(TRIM(AC16&amp;""))=0, "", VALUE(AC16))</f>
        <v>1</v>
      </c>
      <c r="AE16">
        <v>1</v>
      </c>
      <c r="AF16">
        <f>IF(LEN(TRIM(AE16&amp;""))=0, "", VALUE(AE16))</f>
        <v>1</v>
      </c>
      <c r="AH16" t="str">
        <f>IF(
    OR(U16&lt;0, W16&lt;0, Y16&lt;0, AA16&lt;0),
        1,
        IF(LEN(TRIM(AG16&amp;""))=0, "", AG16)
)</f>
        <v/>
      </c>
      <c r="AI16" t="str">
        <f>IF(
    COUNT(Q16,V16,X16,Z16,AB16)=0,
        "Not Usable",
    IF(
        COUNT(Q16,V16,X16,Z16,AB16)&lt;5,
            "Incomplete",
            IF(
                MIN(Q16,V16,X16,Z16,AB16)=0,
                    "Incomplete",
                    "Complete"
            )
    )
)</f>
        <v>Complete</v>
      </c>
    </row>
    <row r="17" spans="1:35" x14ac:dyDescent="0.3">
      <c r="A17">
        <v>26355</v>
      </c>
      <c r="B17" s="6">
        <v>45470.924976851849</v>
      </c>
      <c r="C17" s="3">
        <f>INT(B17)</f>
        <v>45470</v>
      </c>
      <c r="D17" s="2">
        <f>MOD(B17,1)</f>
        <v>0.92497685184935108</v>
      </c>
      <c r="E17">
        <v>64</v>
      </c>
      <c r="F17" t="s">
        <v>21</v>
      </c>
      <c r="G17" t="str">
        <f xml:space="preserve"> PROPER(TRIM(CLEAN(SUBSTITUTE(F17,CHAR(160)," "))))</f>
        <v>Midwest</v>
      </c>
      <c r="H17" t="s">
        <v>30</v>
      </c>
      <c r="I17" t="str">
        <f>PROPER(TRIM(CLEAN((SUBSTITUTE(H17,"-"," ")))))</f>
        <v>Mobile App</v>
      </c>
      <c r="J17">
        <v>18653</v>
      </c>
      <c r="K17" t="s">
        <v>6</v>
      </c>
      <c r="L17" t="str">
        <f xml:space="preserve"> PROPER(TRIM(CLEAN(SUBSTITUTE(K17,CHAR(160)," "))))</f>
        <v>Corporate</v>
      </c>
      <c r="M17" t="s">
        <v>1</v>
      </c>
      <c r="N17" t="str">
        <f xml:space="preserve"> PROPER(TRIM(CLEAN(SUBSTITUTE(M17,CHAR(160)," "))))</f>
        <v>Beauty</v>
      </c>
      <c r="O17" t="s">
        <v>31</v>
      </c>
      <c r="P17" t="str">
        <f>IF(LEN(TRIM(Table1[[#This Row],[subcategory]]&amp;""))=0,"Unknown", PROPER(TRIM(Table1[[#This Row],[subcategory]])))</f>
        <v>Skincare</v>
      </c>
      <c r="Q17">
        <v>106.04</v>
      </c>
      <c r="R17" s="1">
        <f>IF(LEN(TRIM(Q17&amp;""))=0, "", VALUE(SUBSTITUTE(Q17,"$","")))</f>
        <v>106.04</v>
      </c>
      <c r="S17">
        <v>4</v>
      </c>
      <c r="T17">
        <f>IF(LEN(TRIM(S17&amp;""))=0, "", VALUE(S17))</f>
        <v>4</v>
      </c>
      <c r="U17">
        <v>424.16</v>
      </c>
      <c r="V17" s="1">
        <f>IF(LEN(TRIM(U17&amp;""))=0, "", VALUE(SUBSTITUTE(U17,"$","")))</f>
        <v>424.16</v>
      </c>
      <c r="W17" s="1">
        <v>355.44607999999999</v>
      </c>
      <c r="X17" s="1">
        <f>IF(LEN(TRIM(W17&amp;""))=0, "", VALUE(SUBSTITUTE(W17,"$","")))</f>
        <v>355.44607999999999</v>
      </c>
      <c r="Y17" s="5" t="s">
        <v>8719</v>
      </c>
      <c r="Z17" s="4" cm="1">
        <f t="array" ref="Z17">IF(
    LEN(TRIM(Y17&amp;""))=0,
        IF(AND(ISNUMBER(net_sales_clean), ISNUMBER(profit_clean)),
            net_sales_clean - profit_clean,
            ""
        ),
    VALUE(SUBSTITUTE(Y17,"$",""))
)</f>
        <v>272.62078761643102</v>
      </c>
      <c r="AA17" s="5" t="s">
        <v>8718</v>
      </c>
      <c r="AB17" s="4" cm="1">
        <f t="array" ref="AB17">IF(
    LEN(TRIM(AA17&amp;""))=0,
        IF(AND(ISNUMBER(net_sales_clean), ISNUMBER(cost_clean)),
            net_sales_clean - cost_clean,
            ""
        ),
    VALUE(SUBSTITUTE(AA17,"$",""))
)</f>
        <v>82.825292383568296</v>
      </c>
      <c r="AC17">
        <v>3</v>
      </c>
      <c r="AD17">
        <f>IF(LEN(TRIM(AC17&amp;""))=0, "", VALUE(AC17))</f>
        <v>3</v>
      </c>
      <c r="AE17">
        <v>3</v>
      </c>
      <c r="AF17">
        <f>IF(LEN(TRIM(AE17&amp;""))=0, "", VALUE(AE17))</f>
        <v>3</v>
      </c>
      <c r="AG17">
        <v>0</v>
      </c>
      <c r="AH17">
        <f>IF(
    OR(U17&lt;0, W17&lt;0, Y17&lt;0, AA17&lt;0),
        1,
        IF(LEN(TRIM(AG17&amp;""))=0, "", AG17)
)</f>
        <v>0</v>
      </c>
      <c r="AI17" t="str">
        <f>IF(
    COUNT(Q17,V17,X17,Z17,AB17)=0,
        "Not Usable",
    IF(
        COUNT(Q17,V17,X17,Z17,AB17)&lt;5,
            "Incomplete",
            IF(
                MIN(Q17,V17,X17,Z17,AB17)=0,
                    "Incomplete",
                    "Complete"
            )
    )
)</f>
        <v>Complete</v>
      </c>
    </row>
    <row r="18" spans="1:35" x14ac:dyDescent="0.3">
      <c r="A18">
        <v>30196</v>
      </c>
      <c r="B18" s="6">
        <v>45403.673472222225</v>
      </c>
      <c r="C18" s="3">
        <f>INT(B18)</f>
        <v>45403</v>
      </c>
      <c r="D18" s="2">
        <f>MOD(B18,1)</f>
        <v>0.67347222222451819</v>
      </c>
      <c r="E18">
        <v>6</v>
      </c>
      <c r="F18" t="s">
        <v>33</v>
      </c>
      <c r="G18" t="str">
        <f xml:space="preserve"> PROPER(TRIM(CLEAN(SUBSTITUTE(F18,CHAR(160)," "))))</f>
        <v>South</v>
      </c>
      <c r="H18" t="s">
        <v>7</v>
      </c>
      <c r="I18" t="str">
        <f>PROPER(TRIM(CLEAN((SUBSTITUTE(H18,"-"," ")))))</f>
        <v>In Store</v>
      </c>
      <c r="J18">
        <v>27272</v>
      </c>
      <c r="K18" t="s">
        <v>6</v>
      </c>
      <c r="L18" t="str">
        <f xml:space="preserve"> PROPER(TRIM(CLEAN(SUBSTITUTE(K18,CHAR(160)," "))))</f>
        <v>Corporate</v>
      </c>
      <c r="M18" t="s">
        <v>1</v>
      </c>
      <c r="N18" t="str">
        <f xml:space="preserve"> PROPER(TRIM(CLEAN(SUBSTITUTE(M18,CHAR(160)," "))))</f>
        <v>Beauty</v>
      </c>
      <c r="O18" t="s">
        <v>31</v>
      </c>
      <c r="P18" t="str">
        <f>IF(LEN(TRIM(Table1[[#This Row],[subcategory]]&amp;""))=0,"Unknown", PROPER(TRIM(Table1[[#This Row],[subcategory]])))</f>
        <v>Skincare</v>
      </c>
      <c r="Q18">
        <v>48.65</v>
      </c>
      <c r="R18" s="1">
        <f>IF(LEN(TRIM(Q18&amp;""))=0, "", VALUE(SUBSTITUTE(Q18,"$","")))</f>
        <v>48.65</v>
      </c>
      <c r="S18">
        <v>2</v>
      </c>
      <c r="T18">
        <f>IF(LEN(TRIM(S18&amp;""))=0, "", VALUE(S18))</f>
        <v>2</v>
      </c>
      <c r="U18">
        <v>97.3</v>
      </c>
      <c r="V18" s="1">
        <f>IF(LEN(TRIM(U18&amp;""))=0, "", VALUE(SUBSTITUTE(U18,"$","")))</f>
        <v>97.3</v>
      </c>
      <c r="W18" s="1">
        <v>88.834900000000005</v>
      </c>
      <c r="X18" s="1">
        <f>IF(LEN(TRIM(W18&amp;""))=0, "", VALUE(SUBSTITUTE(W18,"$","")))</f>
        <v>88.834900000000005</v>
      </c>
      <c r="Y18" s="5" t="s">
        <v>8717</v>
      </c>
      <c r="Z18" s="4" cm="1">
        <f t="array" ref="Z18">IF(
    LEN(TRIM(Y18&amp;""))=0,
        IF(AND(ISNUMBER(net_sales_clean), ISNUMBER(profit_clean)),
            net_sales_clean - profit_clean,
            ""
        ),
    VALUE(SUBSTITUTE(Y18,"$",""))
)</f>
        <v>66.690223253986105</v>
      </c>
      <c r="AA18" s="5" t="s">
        <v>8716</v>
      </c>
      <c r="AB18" s="4" cm="1">
        <f t="array" ref="AB18">IF(
    LEN(TRIM(AA18&amp;""))=0,
        IF(AND(ISNUMBER(net_sales_clean), ISNUMBER(cost_clean)),
            net_sales_clean - cost_clean,
            ""
        ),
    VALUE(SUBSTITUTE(AA18,"$",""))
)</f>
        <v>22.144676746013801</v>
      </c>
      <c r="AC18">
        <v>7</v>
      </c>
      <c r="AD18">
        <f>IF(LEN(TRIM(AC18&amp;""))=0, "", VALUE(AC18))</f>
        <v>7</v>
      </c>
      <c r="AF18" t="str">
        <f>IF(LEN(TRIM(AE18&amp;""))=0, "", VALUE(AE18))</f>
        <v/>
      </c>
      <c r="AG18">
        <v>0</v>
      </c>
      <c r="AH18">
        <f>IF(
    OR(U18&lt;0, W18&lt;0, Y18&lt;0, AA18&lt;0),
        1,
        IF(LEN(TRIM(AG18&amp;""))=0, "", AG18)
)</f>
        <v>0</v>
      </c>
      <c r="AI18" t="str">
        <f>IF(
    COUNT(Q18,V18,X18,Z18,AB18)=0,
        "Not Usable",
    IF(
        COUNT(Q18,V18,X18,Z18,AB18)&lt;5,
            "Incomplete",
            IF(
                MIN(Q18,V18,X18,Z18,AB18)=0,
                    "Incomplete",
                    "Complete"
            )
    )
)</f>
        <v>Complete</v>
      </c>
    </row>
    <row r="19" spans="1:35" x14ac:dyDescent="0.3">
      <c r="A19">
        <v>47039</v>
      </c>
      <c r="B19" s="6">
        <v>45723.997141203705</v>
      </c>
      <c r="C19" s="3">
        <f>INT(B19)</f>
        <v>45723</v>
      </c>
      <c r="D19" s="2">
        <f>MOD(B19,1)</f>
        <v>0.99714120370481396</v>
      </c>
      <c r="E19">
        <v>84</v>
      </c>
      <c r="F19" t="s">
        <v>13</v>
      </c>
      <c r="G19" t="str">
        <f xml:space="preserve"> PROPER(TRIM(CLEAN(SUBSTITUTE(F19,CHAR(160)," "))))</f>
        <v>Northeast</v>
      </c>
      <c r="H19" t="s">
        <v>11</v>
      </c>
      <c r="I19" t="str">
        <f>PROPER(TRIM(CLEAN((SUBSTITUTE(H19,"-"," ")))))</f>
        <v>Online</v>
      </c>
      <c r="J19">
        <v>19083</v>
      </c>
      <c r="K19" t="s">
        <v>10</v>
      </c>
      <c r="L19" t="str">
        <f xml:space="preserve"> PROPER(TRIM(CLEAN(SUBSTITUTE(K19,CHAR(160)," "))))</f>
        <v>Consumer</v>
      </c>
      <c r="M19" t="s">
        <v>16</v>
      </c>
      <c r="N19" t="str">
        <f xml:space="preserve"> PROPER(TRIM(CLEAN(SUBSTITUTE(M19,CHAR(160)," "))))</f>
        <v>Grocery</v>
      </c>
      <c r="O19" t="s">
        <v>29</v>
      </c>
      <c r="P19" t="str">
        <f>IF(LEN(TRIM(Table1[[#This Row],[subcategory]]&amp;""))=0,"Unknown", PROPER(TRIM(Table1[[#This Row],[subcategory]])))</f>
        <v>Beverages</v>
      </c>
      <c r="Q19">
        <v>20.440000000000001</v>
      </c>
      <c r="R19" s="1">
        <f>IF(LEN(TRIM(Q19&amp;""))=0, "", VALUE(SUBSTITUTE(Q19,"$","")))</f>
        <v>20.440000000000001</v>
      </c>
      <c r="S19">
        <v>1</v>
      </c>
      <c r="T19">
        <f>IF(LEN(TRIM(S19&amp;""))=0, "", VALUE(S19))</f>
        <v>1</v>
      </c>
      <c r="U19">
        <v>20.440000000000001</v>
      </c>
      <c r="V19" s="1">
        <f>IF(LEN(TRIM(U19&amp;""))=0, "", VALUE(SUBSTITUTE(U19,"$","")))</f>
        <v>20.440000000000001</v>
      </c>
      <c r="W19" s="4" t="s">
        <v>8715</v>
      </c>
      <c r="X19" s="4">
        <f>IF(LEN(TRIM(W19&amp;""))=0, "", VALUE(SUBSTITUTE(W19,"$","")))</f>
        <v>18.334679999999999</v>
      </c>
      <c r="Y19" s="5" t="s">
        <v>8714</v>
      </c>
      <c r="Z19" s="4" cm="1">
        <f t="array" ref="Z19">IF(
    LEN(TRIM(Y19&amp;""))=0,
        IF(AND(ISNUMBER(net_sales_clean), ISNUMBER(profit_clean)),
            net_sales_clean - profit_clean,
            ""
        ),
    VALUE(SUBSTITUTE(Y19,"$",""))
)</f>
        <v>11.632827429824401</v>
      </c>
      <c r="AA19" s="5" t="s">
        <v>8713</v>
      </c>
      <c r="AB19" s="4" cm="1">
        <f t="array" ref="AB19">IF(
    LEN(TRIM(AA19&amp;""))=0,
        IF(AND(ISNUMBER(net_sales_clean), ISNUMBER(cost_clean)),
            net_sales_clean - cost_clean,
            ""
        ),
    VALUE(SUBSTITUTE(AA19,"$",""))
)</f>
        <v>6.7018525701755802</v>
      </c>
      <c r="AC19">
        <v>9</v>
      </c>
      <c r="AD19">
        <f>IF(LEN(TRIM(AC19&amp;""))=0, "", VALUE(AC19))</f>
        <v>9</v>
      </c>
      <c r="AE19">
        <v>3</v>
      </c>
      <c r="AF19">
        <f>IF(LEN(TRIM(AE19&amp;""))=0, "", VALUE(AE19))</f>
        <v>3</v>
      </c>
      <c r="AG19">
        <v>0</v>
      </c>
      <c r="AH19">
        <f>IF(
    OR(U19&lt;0, W19&lt;0, Y19&lt;0, AA19&lt;0),
        1,
        IF(LEN(TRIM(AG19&amp;""))=0, "", AG19)
)</f>
        <v>0</v>
      </c>
      <c r="AI19" t="str">
        <f>IF(
    COUNT(Q19,V19,X19,Z19,AB19)=0,
        "Not Usable",
    IF(
        COUNT(Q19,V19,X19,Z19,AB19)&lt;5,
            "Incomplete",
            IF(
                MIN(Q19,V19,X19,Z19,AB19)=0,
                    "Incomplete",
                    "Complete"
            )
    )
)</f>
        <v>Complete</v>
      </c>
    </row>
    <row r="20" spans="1:35" x14ac:dyDescent="0.3">
      <c r="A20">
        <v>20732</v>
      </c>
      <c r="B20" s="6">
        <v>45462.738761574074</v>
      </c>
      <c r="C20" s="3">
        <f>INT(B20)</f>
        <v>45462</v>
      </c>
      <c r="D20" s="2">
        <f>MOD(B20,1)</f>
        <v>0.73876157407357823</v>
      </c>
      <c r="E20">
        <v>68</v>
      </c>
      <c r="F20" t="s">
        <v>4</v>
      </c>
      <c r="G20" t="str">
        <f xml:space="preserve"> PROPER(TRIM(CLEAN(SUBSTITUTE(F20,CHAR(160)," "))))</f>
        <v>South</v>
      </c>
      <c r="H20" t="s">
        <v>30</v>
      </c>
      <c r="I20" t="str">
        <f>PROPER(TRIM(CLEAN((SUBSTITUTE(H20,"-"," ")))))</f>
        <v>Mobile App</v>
      </c>
      <c r="J20">
        <v>17938</v>
      </c>
      <c r="K20" t="s">
        <v>14</v>
      </c>
      <c r="L20" t="str">
        <f xml:space="preserve"> PROPER(TRIM(CLEAN(SUBSTITUTE(K20,CHAR(160)," "))))</f>
        <v>Consumer</v>
      </c>
      <c r="M20" t="s">
        <v>19</v>
      </c>
      <c r="N20" t="str">
        <f xml:space="preserve"> PROPER(TRIM(CLEAN(SUBSTITUTE(M20,CHAR(160)," "))))</f>
        <v>Apparel</v>
      </c>
      <c r="O20" t="s">
        <v>26</v>
      </c>
      <c r="P20" t="str">
        <f>IF(LEN(TRIM(Table1[[#This Row],[subcategory]]&amp;""))=0,"Unknown", PROPER(TRIM(Table1[[#This Row],[subcategory]])))</f>
        <v>Kids</v>
      </c>
      <c r="Q20">
        <v>85.97</v>
      </c>
      <c r="R20" s="1">
        <f>IF(LEN(TRIM(Q20&amp;""))=0, "", VALUE(SUBSTITUTE(Q20,"$","")))</f>
        <v>85.97</v>
      </c>
      <c r="S20">
        <v>3</v>
      </c>
      <c r="T20">
        <f>IF(LEN(TRIM(S20&amp;""))=0, "", VALUE(S20))</f>
        <v>3</v>
      </c>
      <c r="U20" s="5" t="s">
        <v>8712</v>
      </c>
      <c r="V20" s="4">
        <f>IF(LEN(TRIM(U20&amp;""))=0, "", VALUE(SUBSTITUTE(U20,"$","")))</f>
        <v>257.909999999999</v>
      </c>
      <c r="W20" s="4" t="s">
        <v>8711</v>
      </c>
      <c r="X20" s="4">
        <f>IF(LEN(TRIM(W20&amp;""))=0, "", VALUE(SUBSTITUTE(W20,"$","")))</f>
        <v>189.305939999999</v>
      </c>
      <c r="Y20" s="5" t="s">
        <v>8710</v>
      </c>
      <c r="Z20" s="4" cm="1">
        <f t="array" ref="Z20">IF(
    LEN(TRIM(Y20&amp;""))=0,
        IF(AND(ISNUMBER(net_sales_clean), ISNUMBER(profit_clean)),
            net_sales_clean - profit_clean,
            ""
        ),
    VALUE(SUBSTITUTE(Y20,"$",""))
)</f>
        <v>160.12405618387399</v>
      </c>
      <c r="AA20" s="5" t="s">
        <v>8709</v>
      </c>
      <c r="AB20" s="4" cm="1">
        <f t="array" ref="AB20">IF(
    LEN(TRIM(AA20&amp;""))=0,
        IF(AND(ISNUMBER(net_sales_clean), ISNUMBER(cost_clean)),
            net_sales_clean - cost_clean,
            ""
        ),
    VALUE(SUBSTITUTE(AA20,"$",""))
)</f>
        <v>29.181883816125101</v>
      </c>
      <c r="AC20">
        <v>1</v>
      </c>
      <c r="AD20">
        <f>IF(LEN(TRIM(AC20&amp;""))=0, "", VALUE(AC20))</f>
        <v>1</v>
      </c>
      <c r="AE20">
        <v>4</v>
      </c>
      <c r="AF20">
        <f>IF(LEN(TRIM(AE20&amp;""))=0, "", VALUE(AE20))</f>
        <v>4</v>
      </c>
      <c r="AG20">
        <v>0</v>
      </c>
      <c r="AH20">
        <f>IF(
    OR(U20&lt;0, W20&lt;0, Y20&lt;0, AA20&lt;0),
        1,
        IF(LEN(TRIM(AG20&amp;""))=0, "", AG20)
)</f>
        <v>0</v>
      </c>
      <c r="AI20" t="str">
        <f>IF(
    COUNT(Q20,V20,X20,Z20,AB20)=0,
        "Not Usable",
    IF(
        COUNT(Q20,V20,X20,Z20,AB20)&lt;5,
            "Incomplete",
            IF(
                MIN(Q20,V20,X20,Z20,AB20)=0,
                    "Incomplete",
                    "Complete"
            )
    )
)</f>
        <v>Complete</v>
      </c>
    </row>
    <row r="21" spans="1:35" x14ac:dyDescent="0.3">
      <c r="A21">
        <v>34048</v>
      </c>
      <c r="B21" s="6">
        <v>45886.009918981479</v>
      </c>
      <c r="C21" s="3">
        <f>INT(B21)</f>
        <v>45886</v>
      </c>
      <c r="D21" s="2">
        <f>MOD(B21,1)</f>
        <v>9.9189814791316167E-3</v>
      </c>
      <c r="E21">
        <v>75</v>
      </c>
      <c r="F21" t="s">
        <v>15</v>
      </c>
      <c r="G21" t="str">
        <f xml:space="preserve"> PROPER(TRIM(CLEAN(SUBSTITUTE(F21,CHAR(160)," "))))</f>
        <v>West</v>
      </c>
      <c r="H21" t="s">
        <v>27</v>
      </c>
      <c r="I21" t="str">
        <f>PROPER(TRIM(CLEAN((SUBSTITUTE(H21,"-"," ")))))</f>
        <v>In Store</v>
      </c>
      <c r="J21">
        <v>16126</v>
      </c>
      <c r="K21" t="s">
        <v>2</v>
      </c>
      <c r="L21" t="str">
        <f xml:space="preserve"> PROPER(TRIM(CLEAN(SUBSTITUTE(K21,CHAR(160)," "))))</f>
        <v>Home Office</v>
      </c>
      <c r="M21" t="s">
        <v>16</v>
      </c>
      <c r="N21" t="str">
        <f xml:space="preserve"> PROPER(TRIM(CLEAN(SUBSTITUTE(M21,CHAR(160)," "))))</f>
        <v>Grocery</v>
      </c>
      <c r="O21" t="s">
        <v>28</v>
      </c>
      <c r="P21" t="str">
        <f>IF(LEN(TRIM(Table1[[#This Row],[subcategory]]&amp;""))=0,"Unknown", PROPER(TRIM(Table1[[#This Row],[subcategory]])))</f>
        <v>Pantry</v>
      </c>
      <c r="R21" s="1" t="str">
        <f>IF(LEN(TRIM(Q21&amp;""))=0, "", VALUE(SUBSTITUTE(Q21,"$","")))</f>
        <v/>
      </c>
      <c r="S21">
        <v>0</v>
      </c>
      <c r="T21">
        <f>IF(LEN(TRIM(S21&amp;""))=0, "", VALUE(S21))</f>
        <v>0</v>
      </c>
      <c r="V21" s="1" t="str">
        <f>IF(LEN(TRIM(U21&amp;""))=0, "", VALUE(SUBSTITUTE(U21,"$","")))</f>
        <v/>
      </c>
      <c r="X21" s="1" t="str">
        <f>IF(LEN(TRIM(W21&amp;""))=0, "", VALUE(SUBSTITUTE(W21,"$","")))</f>
        <v/>
      </c>
      <c r="Z21" s="1" t="str" cm="1">
        <f t="array" ref="Z21">IF(
    LEN(TRIM(Y21&amp;""))=0,
        IF(AND(ISNUMBER(net_sales_clean), ISNUMBER(profit_clean)),
            net_sales_clean - profit_clean,
            ""
        ),
    VALUE(SUBSTITUTE(Y21,"$",""))
)</f>
        <v/>
      </c>
      <c r="AB21" s="1" t="str" cm="1">
        <f t="array" ref="AB21">IF(
    LEN(TRIM(AA21&amp;""))=0,
        IF(AND(ISNUMBER(net_sales_clean), ISNUMBER(cost_clean)),
            net_sales_clean - cost_clean,
            ""
        ),
    VALUE(SUBSTITUTE(AA21,"$",""))
)</f>
        <v/>
      </c>
      <c r="AC21">
        <v>9</v>
      </c>
      <c r="AD21">
        <f>IF(LEN(TRIM(AC21&amp;""))=0, "", VALUE(AC21))</f>
        <v>9</v>
      </c>
      <c r="AE21">
        <v>2</v>
      </c>
      <c r="AF21">
        <f>IF(LEN(TRIM(AE21&amp;""))=0, "", VALUE(AE21))</f>
        <v>2</v>
      </c>
      <c r="AG21">
        <v>0</v>
      </c>
      <c r="AH21">
        <f>IF(
    OR(U21&lt;0, W21&lt;0, Y21&lt;0, AA21&lt;0),
        1,
        IF(LEN(TRIM(AG21&amp;""))=0, "", AG21)
)</f>
        <v>0</v>
      </c>
      <c r="AI21" t="str">
        <f>IF(
    COUNT(Q21,V21,X21,Z21,AB21)=0,
        "Not Usable",
    IF(
        COUNT(Q21,V21,X21,Z21,AB21)&lt;5,
            "Incomplete",
            IF(
                MIN(Q21,V21,X21,Z21,AB21)=0,
                    "Incomplete",
                    "Complete"
            )
    )
)</f>
        <v>Not Usable</v>
      </c>
    </row>
    <row r="22" spans="1:35" x14ac:dyDescent="0.3">
      <c r="A22">
        <v>26065</v>
      </c>
      <c r="B22" s="6">
        <v>45025.329687500001</v>
      </c>
      <c r="C22" s="3">
        <f>INT(B22)</f>
        <v>45025</v>
      </c>
      <c r="D22" s="2">
        <f>MOD(B22,1)</f>
        <v>0.32968750000145519</v>
      </c>
      <c r="E22">
        <v>35</v>
      </c>
      <c r="F22" t="s">
        <v>4</v>
      </c>
      <c r="G22" t="str">
        <f xml:space="preserve"> PROPER(TRIM(CLEAN(SUBSTITUTE(F22,CHAR(160)," "))))</f>
        <v>South</v>
      </c>
      <c r="H22" t="s">
        <v>7</v>
      </c>
      <c r="I22" t="str">
        <f>PROPER(TRIM(CLEAN((SUBSTITUTE(H22,"-"," ")))))</f>
        <v>In Store</v>
      </c>
      <c r="J22">
        <v>24537</v>
      </c>
      <c r="K22" t="s">
        <v>6</v>
      </c>
      <c r="L22" t="str">
        <f xml:space="preserve"> PROPER(TRIM(CLEAN(SUBSTITUTE(K22,CHAR(160)," "))))</f>
        <v>Corporate</v>
      </c>
      <c r="M22" t="s">
        <v>16</v>
      </c>
      <c r="N22" t="str">
        <f xml:space="preserve"> PROPER(TRIM(CLEAN(SUBSTITUTE(M22,CHAR(160)," "))))</f>
        <v>Grocery</v>
      </c>
      <c r="O22" t="s">
        <v>37</v>
      </c>
      <c r="P22" t="str">
        <f>IF(LEN(TRIM(Table1[[#This Row],[subcategory]]&amp;""))=0,"Unknown", PROPER(TRIM(Table1[[#This Row],[subcategory]])))</f>
        <v>Produce</v>
      </c>
      <c r="Q22">
        <v>106.76</v>
      </c>
      <c r="R22" s="1">
        <f>IF(LEN(TRIM(Q22&amp;""))=0, "", VALUE(SUBSTITUTE(Q22,"$","")))</f>
        <v>106.76</v>
      </c>
      <c r="S22">
        <v>4</v>
      </c>
      <c r="T22">
        <f>IF(LEN(TRIM(S22&amp;""))=0, "", VALUE(S22))</f>
        <v>4</v>
      </c>
      <c r="U22">
        <v>427.04</v>
      </c>
      <c r="V22" s="1">
        <f>IF(LEN(TRIM(U22&amp;""))=0, "", VALUE(SUBSTITUTE(U22,"$","")))</f>
        <v>427.04</v>
      </c>
      <c r="W22" s="1">
        <v>367.68144000000001</v>
      </c>
      <c r="X22" s="1">
        <f>IF(LEN(TRIM(W22&amp;""))=0, "", VALUE(SUBSTITUTE(W22,"$","")))</f>
        <v>367.68144000000001</v>
      </c>
      <c r="Y22" s="5" t="s">
        <v>8708</v>
      </c>
      <c r="Z22" s="4" cm="1">
        <f t="array" ref="Z22">IF(
    LEN(TRIM(Y22&amp;""))=0,
        IF(AND(ISNUMBER(net_sales_clean), ISNUMBER(profit_clean)),
            net_sales_clean - profit_clean,
            ""
        ),
    VALUE(SUBSTITUTE(Y22,"$",""))
)</f>
        <v>228.16149957487801</v>
      </c>
      <c r="AA22" s="5" t="s">
        <v>8707</v>
      </c>
      <c r="AB22" s="4" cm="1">
        <f t="array" ref="AB22">IF(
    LEN(TRIM(AA22&amp;""))=0,
        IF(AND(ISNUMBER(net_sales_clean), ISNUMBER(cost_clean)),
            net_sales_clean - cost_clean,
            ""
        ),
    VALUE(SUBSTITUTE(AA22,"$",""))
)</f>
        <v>139.51994042512101</v>
      </c>
      <c r="AC22">
        <v>2</v>
      </c>
      <c r="AD22">
        <f>IF(LEN(TRIM(AC22&amp;""))=0, "", VALUE(AC22))</f>
        <v>2</v>
      </c>
      <c r="AF22" t="str">
        <f>IF(LEN(TRIM(AE22&amp;""))=0, "", VALUE(AE22))</f>
        <v/>
      </c>
      <c r="AG22">
        <v>0</v>
      </c>
      <c r="AH22">
        <f>IF(
    OR(U22&lt;0, W22&lt;0, Y22&lt;0, AA22&lt;0),
        1,
        IF(LEN(TRIM(AG22&amp;""))=0, "", AG22)
)</f>
        <v>0</v>
      </c>
      <c r="AI22" t="str">
        <f>IF(
    COUNT(Q22,V22,X22,Z22,AB22)=0,
        "Not Usable",
    IF(
        COUNT(Q22,V22,X22,Z22,AB22)&lt;5,
            "Incomplete",
            IF(
                MIN(Q22,V22,X22,Z22,AB22)=0,
                    "Incomplete",
                    "Complete"
            )
    )
)</f>
        <v>Complete</v>
      </c>
    </row>
    <row r="23" spans="1:35" x14ac:dyDescent="0.3">
      <c r="A23">
        <v>42470</v>
      </c>
      <c r="B23" s="6">
        <v>44940.124664351853</v>
      </c>
      <c r="C23" s="3">
        <f>INT(B23)</f>
        <v>44940</v>
      </c>
      <c r="D23" s="2">
        <f>MOD(B23,1)</f>
        <v>0.12466435185342561</v>
      </c>
      <c r="E23">
        <v>19</v>
      </c>
      <c r="F23" t="s">
        <v>21</v>
      </c>
      <c r="G23" t="str">
        <f xml:space="preserve"> PROPER(TRIM(CLEAN(SUBSTITUTE(F23,CHAR(160)," "))))</f>
        <v>Midwest</v>
      </c>
      <c r="H23" t="s">
        <v>30</v>
      </c>
      <c r="I23" t="str">
        <f>PROPER(TRIM(CLEAN((SUBSTITUTE(H23,"-"," ")))))</f>
        <v>Mobile App</v>
      </c>
      <c r="J23">
        <v>26949</v>
      </c>
      <c r="K23" t="s">
        <v>14</v>
      </c>
      <c r="L23" t="str">
        <f xml:space="preserve"> PROPER(TRIM(CLEAN(SUBSTITUTE(K23,CHAR(160)," "))))</f>
        <v>Consumer</v>
      </c>
      <c r="M23" t="s">
        <v>9</v>
      </c>
      <c r="N23" t="str">
        <f xml:space="preserve"> PROPER(TRIM(CLEAN(SUBSTITUTE(M23,CHAR(160)," "))))</f>
        <v>Home</v>
      </c>
      <c r="O23" t="s">
        <v>36</v>
      </c>
      <c r="P23" t="str">
        <f>IF(LEN(TRIM(Table1[[#This Row],[subcategory]]&amp;""))=0,"Unknown", PROPER(TRIM(Table1[[#This Row],[subcategory]])))</f>
        <v>Bedding</v>
      </c>
      <c r="Q23">
        <v>127.61</v>
      </c>
      <c r="R23" s="1">
        <f>IF(LEN(TRIM(Q23&amp;""))=0, "", VALUE(SUBSTITUTE(Q23,"$","")))</f>
        <v>127.61</v>
      </c>
      <c r="S23">
        <v>4</v>
      </c>
      <c r="T23">
        <f>IF(LEN(TRIM(S23&amp;""))=0, "", VALUE(S23))</f>
        <v>4</v>
      </c>
      <c r="U23">
        <v>510.44</v>
      </c>
      <c r="V23" s="1">
        <f>IF(LEN(TRIM(U23&amp;""))=0, "", VALUE(SUBSTITUTE(U23,"$","")))</f>
        <v>510.44</v>
      </c>
      <c r="W23" s="1">
        <v>261.34528</v>
      </c>
      <c r="X23" s="1">
        <f>IF(LEN(TRIM(W23&amp;""))=0, "", VALUE(SUBSTITUTE(W23,"$","")))</f>
        <v>261.34528</v>
      </c>
      <c r="Y23" s="5" t="s">
        <v>8706</v>
      </c>
      <c r="Z23" s="4" cm="1">
        <f t="array" ref="Z23">IF(
    LEN(TRIM(Y23&amp;""))=0,
        IF(AND(ISNUMBER(net_sales_clean), ISNUMBER(profit_clean)),
            net_sales_clean - profit_clean,
            ""
        ),
    VALUE(SUBSTITUTE(Y23,"$",""))
)</f>
        <v>220.880921709756</v>
      </c>
      <c r="AA23" s="5" t="s">
        <v>8705</v>
      </c>
      <c r="AB23" s="4" cm="1">
        <f t="array" ref="AB23">IF(
    LEN(TRIM(AA23&amp;""))=0,
        IF(AND(ISNUMBER(net_sales_clean), ISNUMBER(cost_clean)),
            net_sales_clean - cost_clean,
            ""
        ),
    VALUE(SUBSTITUTE(AA23,"$",""))
)</f>
        <v>40.464358290243602</v>
      </c>
      <c r="AC23">
        <v>7</v>
      </c>
      <c r="AD23">
        <f>IF(LEN(TRIM(AC23&amp;""))=0, "", VALUE(AC23))</f>
        <v>7</v>
      </c>
      <c r="AE23">
        <v>4</v>
      </c>
      <c r="AF23">
        <f>IF(LEN(TRIM(AE23&amp;""))=0, "", VALUE(AE23))</f>
        <v>4</v>
      </c>
      <c r="AG23">
        <v>0</v>
      </c>
      <c r="AH23">
        <f>IF(
    OR(U23&lt;0, W23&lt;0, Y23&lt;0, AA23&lt;0),
        1,
        IF(LEN(TRIM(AG23&amp;""))=0, "", AG23)
)</f>
        <v>0</v>
      </c>
      <c r="AI23" t="str">
        <f>IF(
    COUNT(Q23,V23,X23,Z23,AB23)=0,
        "Not Usable",
    IF(
        COUNT(Q23,V23,X23,Z23,AB23)&lt;5,
            "Incomplete",
            IF(
                MIN(Q23,V23,X23,Z23,AB23)=0,
                    "Incomplete",
                    "Complete"
            )
    )
)</f>
        <v>Complete</v>
      </c>
    </row>
    <row r="24" spans="1:35" x14ac:dyDescent="0.3">
      <c r="A24">
        <v>29747</v>
      </c>
      <c r="B24" s="6">
        <v>45703.901006944441</v>
      </c>
      <c r="C24" s="3">
        <f>INT(B24)</f>
        <v>45703</v>
      </c>
      <c r="D24" s="2">
        <f>MOD(B24,1)</f>
        <v>0.90100694444117835</v>
      </c>
      <c r="E24">
        <v>65</v>
      </c>
      <c r="F24" t="s">
        <v>33</v>
      </c>
      <c r="G24" t="str">
        <f xml:space="preserve"> PROPER(TRIM(CLEAN(SUBSTITUTE(F24,CHAR(160)," "))))</f>
        <v>South</v>
      </c>
      <c r="H24" t="s">
        <v>17</v>
      </c>
      <c r="I24" t="str">
        <f>PROPER(TRIM(CLEAN((SUBSTITUTE(H24,"-"," ")))))</f>
        <v>Online</v>
      </c>
      <c r="J24">
        <v>23239</v>
      </c>
      <c r="K24" t="s">
        <v>14</v>
      </c>
      <c r="L24" t="str">
        <f xml:space="preserve"> PROPER(TRIM(CLEAN(SUBSTITUTE(K24,CHAR(160)," "))))</f>
        <v>Consumer</v>
      </c>
      <c r="M24" t="s">
        <v>19</v>
      </c>
      <c r="N24" t="str">
        <f xml:space="preserve"> PROPER(TRIM(CLEAN(SUBSTITUTE(M24,CHAR(160)," "))))</f>
        <v>Apparel</v>
      </c>
      <c r="O24" t="s">
        <v>18</v>
      </c>
      <c r="P24" t="str">
        <f>IF(LEN(TRIM(Table1[[#This Row],[subcategory]]&amp;""))=0,"Unknown", PROPER(TRIM(Table1[[#This Row],[subcategory]])))</f>
        <v>Men</v>
      </c>
      <c r="Q24">
        <v>24.6</v>
      </c>
      <c r="R24" s="1">
        <f>IF(LEN(TRIM(Q24&amp;""))=0, "", VALUE(SUBSTITUTE(Q24,"$","")))</f>
        <v>24.6</v>
      </c>
      <c r="S24">
        <v>1</v>
      </c>
      <c r="T24">
        <f>IF(LEN(TRIM(S24&amp;""))=0, "", VALUE(S24))</f>
        <v>1</v>
      </c>
      <c r="U24">
        <v>24.6</v>
      </c>
      <c r="V24" s="1">
        <f>IF(LEN(TRIM(U24&amp;""))=0, "", VALUE(SUBSTITUTE(U24,"$","")))</f>
        <v>24.6</v>
      </c>
      <c r="W24" s="4" t="s">
        <v>8704</v>
      </c>
      <c r="X24" s="4">
        <f>IF(LEN(TRIM(W24&amp;""))=0, "", VALUE(SUBSTITUTE(W24,"$","")))</f>
        <v>23.099399999999999</v>
      </c>
      <c r="Z24" s="1" t="str" cm="1">
        <f t="array" ref="Z24">IF(
    LEN(TRIM(Y24&amp;""))=0,
        IF(AND(ISNUMBER(net_sales_clean), ISNUMBER(profit_clean)),
            net_sales_clean - profit_clean,
            ""
        ),
    VALUE(SUBSTITUTE(Y24,"$",""))
)</f>
        <v/>
      </c>
      <c r="AB24" s="1" t="str" cm="1">
        <f t="array" ref="AB24">IF(
    LEN(TRIM(AA24&amp;""))=0,
        IF(AND(ISNUMBER(net_sales_clean), ISNUMBER(cost_clean)),
            net_sales_clean - cost_clean,
            ""
        ),
    VALUE(SUBSTITUTE(AA24,"$",""))
)</f>
        <v/>
      </c>
      <c r="AC24">
        <v>3</v>
      </c>
      <c r="AD24">
        <f>IF(LEN(TRIM(AC24&amp;""))=0, "", VALUE(AC24))</f>
        <v>3</v>
      </c>
      <c r="AE24">
        <v>2</v>
      </c>
      <c r="AF24">
        <f>IF(LEN(TRIM(AE24&amp;""))=0, "", VALUE(AE24))</f>
        <v>2</v>
      </c>
      <c r="AG24">
        <v>0</v>
      </c>
      <c r="AH24">
        <f>IF(
    OR(U24&lt;0, W24&lt;0, Y24&lt;0, AA24&lt;0),
        1,
        IF(LEN(TRIM(AG24&amp;""))=0, "", AG24)
)</f>
        <v>0</v>
      </c>
      <c r="AI24" t="str">
        <f>IF(
    COUNT(Q24,V24,X24,Z24,AB24)=0,
        "Not Usable",
    IF(
        COUNT(Q24,V24,X24,Z24,AB24)&lt;5,
            "Incomplete",
            IF(
                MIN(Q24,V24,X24,Z24,AB24)=0,
                    "Incomplete",
                    "Complete"
            )
    )
)</f>
        <v>Incomplete</v>
      </c>
    </row>
    <row r="25" spans="1:35" x14ac:dyDescent="0.3">
      <c r="A25">
        <v>14523</v>
      </c>
      <c r="B25" s="6">
        <v>45944.248171296298</v>
      </c>
      <c r="C25" s="3">
        <f>INT(B25)</f>
        <v>45944</v>
      </c>
      <c r="D25" s="2">
        <f>MOD(B25,1)</f>
        <v>0.24817129629809642</v>
      </c>
      <c r="E25">
        <v>63</v>
      </c>
      <c r="F25" t="s">
        <v>13</v>
      </c>
      <c r="G25" t="str">
        <f xml:space="preserve"> PROPER(TRIM(CLEAN(SUBSTITUTE(F25,CHAR(160)," "))))</f>
        <v>Northeast</v>
      </c>
      <c r="H25" t="s">
        <v>30</v>
      </c>
      <c r="I25" t="str">
        <f>PROPER(TRIM(CLEAN((SUBSTITUTE(H25,"-"," ")))))</f>
        <v>Mobile App</v>
      </c>
      <c r="J25">
        <v>22236</v>
      </c>
      <c r="K25" t="s">
        <v>6</v>
      </c>
      <c r="L25" t="str">
        <f xml:space="preserve"> PROPER(TRIM(CLEAN(SUBSTITUTE(K25,CHAR(160)," "))))</f>
        <v>Corporate</v>
      </c>
      <c r="M25" t="s">
        <v>9</v>
      </c>
      <c r="N25" t="str">
        <f xml:space="preserve"> PROPER(TRIM(CLEAN(SUBSTITUTE(M25,CHAR(160)," "))))</f>
        <v>Home</v>
      </c>
      <c r="O25" t="s">
        <v>32</v>
      </c>
      <c r="P25" t="str">
        <f>IF(LEN(TRIM(Table1[[#This Row],[subcategory]]&amp;""))=0,"Unknown", PROPER(TRIM(Table1[[#This Row],[subcategory]])))</f>
        <v>Furniture</v>
      </c>
      <c r="Q25">
        <v>43.87</v>
      </c>
      <c r="R25" s="1">
        <f>IF(LEN(TRIM(Q25&amp;""))=0, "", VALUE(SUBSTITUTE(Q25,"$","")))</f>
        <v>43.87</v>
      </c>
      <c r="S25">
        <v>2</v>
      </c>
      <c r="T25">
        <f>IF(LEN(TRIM(S25&amp;""))=0, "", VALUE(S25))</f>
        <v>2</v>
      </c>
      <c r="U25">
        <v>87.74</v>
      </c>
      <c r="V25" s="1">
        <f>IF(LEN(TRIM(U25&amp;""))=0, "", VALUE(SUBSTITUTE(U25,"$","")))</f>
        <v>87.74</v>
      </c>
      <c r="W25" s="4" t="s">
        <v>8703</v>
      </c>
      <c r="X25" s="4">
        <f>IF(LEN(TRIM(W25&amp;""))=0, "", VALUE(SUBSTITUTE(W25,"$","")))</f>
        <v>67.296579999999906</v>
      </c>
      <c r="Y25" s="5" t="s">
        <v>8702</v>
      </c>
      <c r="Z25" s="4" cm="1">
        <f t="array" ref="Z25">IF(
    LEN(TRIM(Y25&amp;""))=0,
        IF(AND(ISNUMBER(net_sales_clean), ISNUMBER(profit_clean)),
            net_sales_clean - profit_clean,
            ""
        ),
    VALUE(SUBSTITUTE(Y25,"$",""))
)</f>
        <v>43.886349916696297</v>
      </c>
      <c r="AA25" s="5" t="s">
        <v>8701</v>
      </c>
      <c r="AB25" s="4" cm="1">
        <f t="array" ref="AB25">IF(
    LEN(TRIM(AA25&amp;""))=0,
        IF(AND(ISNUMBER(net_sales_clean), ISNUMBER(cost_clean)),
            net_sales_clean - cost_clean,
            ""
        ),
    VALUE(SUBSTITUTE(AA25,"$",""))
)</f>
        <v>23.410230083303599</v>
      </c>
      <c r="AC25">
        <v>4</v>
      </c>
      <c r="AD25">
        <f>IF(LEN(TRIM(AC25&amp;""))=0, "", VALUE(AC25))</f>
        <v>4</v>
      </c>
      <c r="AE25">
        <v>1</v>
      </c>
      <c r="AF25">
        <f>IF(LEN(TRIM(AE25&amp;""))=0, "", VALUE(AE25))</f>
        <v>1</v>
      </c>
      <c r="AG25">
        <v>0</v>
      </c>
      <c r="AH25">
        <f>IF(
    OR(U25&lt;0, W25&lt;0, Y25&lt;0, AA25&lt;0),
        1,
        IF(LEN(TRIM(AG25&amp;""))=0, "", AG25)
)</f>
        <v>0</v>
      </c>
      <c r="AI25" t="str">
        <f>IF(
    COUNT(Q25,V25,X25,Z25,AB25)=0,
        "Not Usable",
    IF(
        COUNT(Q25,V25,X25,Z25,AB25)&lt;5,
            "Incomplete",
            IF(
                MIN(Q25,V25,X25,Z25,AB25)=0,
                    "Incomplete",
                    "Complete"
            )
    )
)</f>
        <v>Complete</v>
      </c>
    </row>
    <row r="26" spans="1:35" x14ac:dyDescent="0.3">
      <c r="A26">
        <v>31573</v>
      </c>
      <c r="B26" s="6">
        <v>45132.026909722219</v>
      </c>
      <c r="C26" s="3">
        <f>INT(B26)</f>
        <v>45132</v>
      </c>
      <c r="D26" s="2">
        <f>MOD(B26,1)</f>
        <v>2.6909722218988463E-2</v>
      </c>
      <c r="E26">
        <v>18</v>
      </c>
      <c r="F26" t="s">
        <v>8</v>
      </c>
      <c r="G26" t="str">
        <f xml:space="preserve"> PROPER(TRIM(CLEAN(SUBSTITUTE(F26,CHAR(160)," "))))</f>
        <v>West</v>
      </c>
      <c r="H26" t="s">
        <v>27</v>
      </c>
      <c r="I26" t="str">
        <f>PROPER(TRIM(CLEAN((SUBSTITUTE(H26,"-"," ")))))</f>
        <v>In Store</v>
      </c>
      <c r="J26">
        <v>26093</v>
      </c>
      <c r="K26" t="s">
        <v>6</v>
      </c>
      <c r="L26" t="str">
        <f xml:space="preserve"> PROPER(TRIM(CLEAN(SUBSTITUTE(K26,CHAR(160)," "))))</f>
        <v>Corporate</v>
      </c>
      <c r="M26" t="s">
        <v>23</v>
      </c>
      <c r="N26" t="str">
        <f xml:space="preserve"> PROPER(TRIM(CLEAN(SUBSTITUTE(M26,CHAR(160)," "))))</f>
        <v>Electronics</v>
      </c>
      <c r="O26" t="s">
        <v>22</v>
      </c>
      <c r="P26" t="str">
        <f>IF(LEN(TRIM(Table1[[#This Row],[subcategory]]&amp;""))=0,"Unknown", PROPER(TRIM(Table1[[#This Row],[subcategory]])))</f>
        <v>Audio</v>
      </c>
      <c r="Q26">
        <v>36.31</v>
      </c>
      <c r="R26" s="1">
        <f>IF(LEN(TRIM(Q26&amp;""))=0, "", VALUE(SUBSTITUTE(Q26,"$","")))</f>
        <v>36.31</v>
      </c>
      <c r="S26">
        <v>3</v>
      </c>
      <c r="T26">
        <f>IF(LEN(TRIM(S26&amp;""))=0, "", VALUE(S26))</f>
        <v>3</v>
      </c>
      <c r="U26">
        <v>108.93</v>
      </c>
      <c r="V26" s="1">
        <f>IF(LEN(TRIM(U26&amp;""))=0, "", VALUE(SUBSTITUTE(U26,"$","")))</f>
        <v>108.93</v>
      </c>
      <c r="W26" s="1">
        <v>106.7514</v>
      </c>
      <c r="X26" s="1">
        <f>IF(LEN(TRIM(W26&amp;""))=0, "", VALUE(SUBSTITUTE(W26,"$","")))</f>
        <v>106.7514</v>
      </c>
      <c r="Y26">
        <v>61.381092570252001</v>
      </c>
      <c r="Z26" s="1" cm="1">
        <f t="array" ref="Z26">IF(
    LEN(TRIM(Y26&amp;""))=0,
        IF(AND(ISNUMBER(net_sales_clean), ISNUMBER(profit_clean)),
            net_sales_clean - profit_clean,
            ""
        ),
    VALUE(SUBSTITUTE(Y26,"$",""))
)</f>
        <v>61.381092570252001</v>
      </c>
      <c r="AA26">
        <v>45.370307429748003</v>
      </c>
      <c r="AB26" s="1" cm="1">
        <f t="array" ref="AB26">IF(
    LEN(TRIM(AA26&amp;""))=0,
        IF(AND(ISNUMBER(net_sales_clean), ISNUMBER(cost_clean)),
            net_sales_clean - cost_clean,
            ""
        ),
    VALUE(SUBSTITUTE(AA26,"$",""))
)</f>
        <v>45.370307429748003</v>
      </c>
      <c r="AC26">
        <v>5</v>
      </c>
      <c r="AD26">
        <f>IF(LEN(TRIM(AC26&amp;""))=0, "", VALUE(AC26))</f>
        <v>5</v>
      </c>
      <c r="AE26">
        <v>4</v>
      </c>
      <c r="AF26">
        <f>IF(LEN(TRIM(AE26&amp;""))=0, "", VALUE(AE26))</f>
        <v>4</v>
      </c>
      <c r="AG26">
        <v>0</v>
      </c>
      <c r="AH26">
        <f>IF(
    OR(U26&lt;0, W26&lt;0, Y26&lt;0, AA26&lt;0),
        1,
        IF(LEN(TRIM(AG26&amp;""))=0, "", AG26)
)</f>
        <v>0</v>
      </c>
      <c r="AI26" t="str">
        <f>IF(
    COUNT(Q26,V26,X26,Z26,AB26)=0,
        "Not Usable",
    IF(
        COUNT(Q26,V26,X26,Z26,AB26)&lt;5,
            "Incomplete",
            IF(
                MIN(Q26,V26,X26,Z26,AB26)=0,
                    "Incomplete",
                    "Complete"
            )
    )
)</f>
        <v>Complete</v>
      </c>
    </row>
    <row r="27" spans="1:35" x14ac:dyDescent="0.3">
      <c r="A27">
        <v>54950</v>
      </c>
      <c r="B27" s="6">
        <v>45966.749224537038</v>
      </c>
      <c r="C27" s="3">
        <f>INT(B27)</f>
        <v>45966</v>
      </c>
      <c r="D27" s="2">
        <f>MOD(B27,1)</f>
        <v>0.74922453703766223</v>
      </c>
      <c r="E27">
        <v>77</v>
      </c>
      <c r="F27" t="s">
        <v>21</v>
      </c>
      <c r="G27" t="str">
        <f xml:space="preserve"> PROPER(TRIM(CLEAN(SUBSTITUTE(F27,CHAR(160)," "))))</f>
        <v>Midwest</v>
      </c>
      <c r="H27" t="s">
        <v>11</v>
      </c>
      <c r="I27" t="str">
        <f>PROPER(TRIM(CLEAN((SUBSTITUTE(H27,"-"," ")))))</f>
        <v>Online</v>
      </c>
      <c r="J27">
        <v>6499</v>
      </c>
      <c r="K27" t="s">
        <v>10</v>
      </c>
      <c r="L27" t="str">
        <f xml:space="preserve"> PROPER(TRIM(CLEAN(SUBSTITUTE(K27,CHAR(160)," "))))</f>
        <v>Consumer</v>
      </c>
      <c r="M27" t="s">
        <v>16</v>
      </c>
      <c r="N27" t="str">
        <f xml:space="preserve"> PROPER(TRIM(CLEAN(SUBSTITUTE(M27,CHAR(160)," "))))</f>
        <v>Grocery</v>
      </c>
      <c r="O27" t="s">
        <v>24</v>
      </c>
      <c r="P27" t="str">
        <f>IF(LEN(TRIM(Table1[[#This Row],[subcategory]]&amp;""))=0,"Unknown", PROPER(TRIM(Table1[[#This Row],[subcategory]])))</f>
        <v>Snacks</v>
      </c>
      <c r="Q27">
        <v>60.75</v>
      </c>
      <c r="R27" s="1">
        <f>IF(LEN(TRIM(Q27&amp;""))=0, "", VALUE(SUBSTITUTE(Q27,"$","")))</f>
        <v>60.75</v>
      </c>
      <c r="T27" t="str">
        <f>IF(LEN(TRIM(S27&amp;""))=0, "", VALUE(S27))</f>
        <v/>
      </c>
      <c r="V27" s="1" t="str">
        <f>IF(LEN(TRIM(U27&amp;""))=0, "", VALUE(SUBSTITUTE(U27,"$","")))</f>
        <v/>
      </c>
      <c r="X27" s="1" t="str">
        <f>IF(LEN(TRIM(W27&amp;""))=0, "", VALUE(SUBSTITUTE(W27,"$","")))</f>
        <v/>
      </c>
      <c r="Z27" s="1" t="str" cm="1">
        <f t="array" ref="Z27">IF(
    LEN(TRIM(Y27&amp;""))=0,
        IF(AND(ISNUMBER(net_sales_clean), ISNUMBER(profit_clean)),
            net_sales_clean - profit_clean,
            ""
        ),
    VALUE(SUBSTITUTE(Y27,"$",""))
)</f>
        <v/>
      </c>
      <c r="AB27" s="1" t="str" cm="1">
        <f t="array" ref="AB27">IF(
    LEN(TRIM(AA27&amp;""))=0,
        IF(AND(ISNUMBER(net_sales_clean), ISNUMBER(cost_clean)),
            net_sales_clean - cost_clean,
            ""
        ),
    VALUE(SUBSTITUTE(AA27,"$",""))
)</f>
        <v/>
      </c>
      <c r="AC27">
        <v>3</v>
      </c>
      <c r="AD27">
        <f>IF(LEN(TRIM(AC27&amp;""))=0, "", VALUE(AC27))</f>
        <v>3</v>
      </c>
      <c r="AE27">
        <v>1</v>
      </c>
      <c r="AF27">
        <f>IF(LEN(TRIM(AE27&amp;""))=0, "", VALUE(AE27))</f>
        <v>1</v>
      </c>
      <c r="AG27">
        <v>0</v>
      </c>
      <c r="AH27">
        <f>IF(
    OR(U27&lt;0, W27&lt;0, Y27&lt;0, AA27&lt;0),
        1,
        IF(LEN(TRIM(AG27&amp;""))=0, "", AG27)
)</f>
        <v>0</v>
      </c>
      <c r="AI27" t="str">
        <f>IF(
    COUNT(Q27,V27,X27,Z27,AB27)=0,
        "Not Usable",
    IF(
        COUNT(Q27,V27,X27,Z27,AB27)&lt;5,
            "Incomplete",
            IF(
                MIN(Q27,V27,X27,Z27,AB27)=0,
                    "Incomplete",
                    "Complete"
            )
    )
)</f>
        <v>Incomplete</v>
      </c>
    </row>
    <row r="28" spans="1:35" x14ac:dyDescent="0.3">
      <c r="A28">
        <v>19369</v>
      </c>
      <c r="B28" s="6">
        <v>45299.062858796293</v>
      </c>
      <c r="C28" s="3">
        <f>INT(B28)</f>
        <v>45299</v>
      </c>
      <c r="D28" s="2">
        <f>MOD(B28,1)</f>
        <v>6.2858796292857733E-2</v>
      </c>
      <c r="E28">
        <v>42</v>
      </c>
      <c r="F28" t="s">
        <v>15</v>
      </c>
      <c r="G28" t="str">
        <f xml:space="preserve"> PROPER(TRIM(CLEAN(SUBSTITUTE(F28,CHAR(160)," "))))</f>
        <v>West</v>
      </c>
      <c r="H28" t="s">
        <v>17</v>
      </c>
      <c r="I28" t="str">
        <f>PROPER(TRIM(CLEAN((SUBSTITUTE(H28,"-"," ")))))</f>
        <v>Online</v>
      </c>
      <c r="J28">
        <v>26382</v>
      </c>
      <c r="K28" t="s">
        <v>14</v>
      </c>
      <c r="L28" t="str">
        <f xml:space="preserve"> PROPER(TRIM(CLEAN(SUBSTITUTE(K28,CHAR(160)," "))))</f>
        <v>Consumer</v>
      </c>
      <c r="M28" t="s">
        <v>23</v>
      </c>
      <c r="N28" t="str">
        <f xml:space="preserve"> PROPER(TRIM(CLEAN(SUBSTITUTE(M28,CHAR(160)," "))))</f>
        <v>Electronics</v>
      </c>
      <c r="O28" t="s">
        <v>25</v>
      </c>
      <c r="P28" t="str">
        <f>IF(LEN(TRIM(Table1[[#This Row],[subcategory]]&amp;""))=0,"Unknown", PROPER(TRIM(Table1[[#This Row],[subcategory]])))</f>
        <v>Laptops</v>
      </c>
      <c r="Q28">
        <v>56.01</v>
      </c>
      <c r="R28" s="1">
        <f>IF(LEN(TRIM(Q28&amp;""))=0, "", VALUE(SUBSTITUTE(Q28,"$","")))</f>
        <v>56.01</v>
      </c>
      <c r="S28">
        <v>4</v>
      </c>
      <c r="T28">
        <f>IF(LEN(TRIM(S28&amp;""))=0, "", VALUE(S28))</f>
        <v>4</v>
      </c>
      <c r="U28">
        <v>224.04</v>
      </c>
      <c r="V28" s="1">
        <f>IF(LEN(TRIM(U28&amp;""))=0, "", VALUE(SUBSTITUTE(U28,"$","")))</f>
        <v>224.04</v>
      </c>
      <c r="W28" s="4" t="s">
        <v>8700</v>
      </c>
      <c r="X28" s="4">
        <f>IF(LEN(TRIM(W28&amp;""))=0, "", VALUE(SUBSTITUTE(W28,"$","")))</f>
        <v>206.34083999999999</v>
      </c>
      <c r="Y28" s="5" t="s">
        <v>8699</v>
      </c>
      <c r="Z28" s="4" cm="1">
        <f t="array" ref="Z28">IF(
    LEN(TRIM(Y28&amp;""))=0,
        IF(AND(ISNUMBER(net_sales_clean), ISNUMBER(profit_clean)),
            net_sales_clean - profit_clean,
            ""
        ),
    VALUE(SUBSTITUTE(Y28,"$",""))
)</f>
        <v>158.018268553208</v>
      </c>
      <c r="AA28" s="5" t="s">
        <v>8698</v>
      </c>
      <c r="AB28" s="4" cm="1">
        <f t="array" ref="AB28">IF(
    LEN(TRIM(AA28&amp;""))=0,
        IF(AND(ISNUMBER(net_sales_clean), ISNUMBER(cost_clean)),
            net_sales_clean - cost_clean,
            ""
        ),
    VALUE(SUBSTITUTE(AA28,"$",""))
)</f>
        <v>48.322571446791102</v>
      </c>
      <c r="AC28">
        <v>3</v>
      </c>
      <c r="AD28">
        <f>IF(LEN(TRIM(AC28&amp;""))=0, "", VALUE(AC28))</f>
        <v>3</v>
      </c>
      <c r="AE28">
        <v>4</v>
      </c>
      <c r="AF28">
        <f>IF(LEN(TRIM(AE28&amp;""))=0, "", VALUE(AE28))</f>
        <v>4</v>
      </c>
      <c r="AG28">
        <v>0</v>
      </c>
      <c r="AH28">
        <f>IF(
    OR(U28&lt;0, W28&lt;0, Y28&lt;0, AA28&lt;0),
        1,
        IF(LEN(TRIM(AG28&amp;""))=0, "", AG28)
)</f>
        <v>0</v>
      </c>
      <c r="AI28" t="str">
        <f>IF(
    COUNT(Q28,V28,X28,Z28,AB28)=0,
        "Not Usable",
    IF(
        COUNT(Q28,V28,X28,Z28,AB28)&lt;5,
            "Incomplete",
            IF(
                MIN(Q28,V28,X28,Z28,AB28)=0,
                    "Incomplete",
                    "Complete"
            )
    )
)</f>
        <v>Complete</v>
      </c>
    </row>
    <row r="29" spans="1:35" x14ac:dyDescent="0.3">
      <c r="A29">
        <v>3804</v>
      </c>
      <c r="B29" s="6">
        <v>45644.898460648146</v>
      </c>
      <c r="C29" s="3">
        <f>INT(B29)</f>
        <v>45644</v>
      </c>
      <c r="D29" s="2">
        <f>MOD(B29,1)</f>
        <v>0.89846064814628335</v>
      </c>
      <c r="E29">
        <v>75</v>
      </c>
      <c r="F29" t="s">
        <v>33</v>
      </c>
      <c r="G29" t="str">
        <f xml:space="preserve"> PROPER(TRIM(CLEAN(SUBSTITUTE(F29,CHAR(160)," "))))</f>
        <v>South</v>
      </c>
      <c r="H29" t="s">
        <v>11</v>
      </c>
      <c r="I29" t="str">
        <f>PROPER(TRIM(CLEAN((SUBSTITUTE(H29,"-"," ")))))</f>
        <v>Online</v>
      </c>
      <c r="J29">
        <v>13901</v>
      </c>
      <c r="K29" t="s">
        <v>10</v>
      </c>
      <c r="L29" t="str">
        <f xml:space="preserve"> PROPER(TRIM(CLEAN(SUBSTITUTE(K29,CHAR(160)," "))))</f>
        <v>Consumer</v>
      </c>
      <c r="M29" t="s">
        <v>9</v>
      </c>
      <c r="N29" t="str">
        <f xml:space="preserve"> PROPER(TRIM(CLEAN(SUBSTITUTE(M29,CHAR(160)," "))))</f>
        <v>Home</v>
      </c>
      <c r="O29" t="s">
        <v>36</v>
      </c>
      <c r="P29" t="str">
        <f>IF(LEN(TRIM(Table1[[#This Row],[subcategory]]&amp;""))=0,"Unknown", PROPER(TRIM(Table1[[#This Row],[subcategory]])))</f>
        <v>Bedding</v>
      </c>
      <c r="Q29">
        <v>120.29</v>
      </c>
      <c r="R29" s="1">
        <f>IF(LEN(TRIM(Q29&amp;""))=0, "", VALUE(SUBSTITUTE(Q29,"$","")))</f>
        <v>120.29</v>
      </c>
      <c r="S29">
        <v>1</v>
      </c>
      <c r="T29">
        <f>IF(LEN(TRIM(S29&amp;""))=0, "", VALUE(S29))</f>
        <v>1</v>
      </c>
      <c r="U29">
        <v>120.29</v>
      </c>
      <c r="V29" s="1">
        <f>IF(LEN(TRIM(U29&amp;""))=0, "", VALUE(SUBSTITUTE(U29,"$","")))</f>
        <v>120.29</v>
      </c>
      <c r="W29" s="4" t="s">
        <v>8697</v>
      </c>
      <c r="X29" s="4">
        <f>IF(LEN(TRIM(W29&amp;""))=0, "", VALUE(SUBSTITUTE(W29,"$","")))</f>
        <v>76.865309999999994</v>
      </c>
      <c r="Y29" s="5" t="s">
        <v>8696</v>
      </c>
      <c r="Z29" s="4" cm="1">
        <f t="array" ref="Z29">IF(
    LEN(TRIM(Y29&amp;""))=0,
        IF(AND(ISNUMBER(net_sales_clean), ISNUMBER(profit_clean)),
            net_sales_clean - profit_clean,
            ""
        ),
    VALUE(SUBSTITUTE(Y29,"$",""))
)</f>
        <v>45.142828699893897</v>
      </c>
      <c r="AA29" s="5" t="s">
        <v>8695</v>
      </c>
      <c r="AB29" s="4" cm="1">
        <f t="array" ref="AB29">IF(
    LEN(TRIM(AA29&amp;""))=0,
        IF(AND(ISNUMBER(net_sales_clean), ISNUMBER(cost_clean)),
            net_sales_clean - cost_clean,
            ""
        ),
    VALUE(SUBSTITUTE(AA29,"$",""))
)</f>
        <v>31.722481300106001</v>
      </c>
      <c r="AC29">
        <v>7</v>
      </c>
      <c r="AD29">
        <f>IF(LEN(TRIM(AC29&amp;""))=0, "", VALUE(AC29))</f>
        <v>7</v>
      </c>
      <c r="AE29">
        <v>3</v>
      </c>
      <c r="AF29">
        <f>IF(LEN(TRIM(AE29&amp;""))=0, "", VALUE(AE29))</f>
        <v>3</v>
      </c>
      <c r="AG29">
        <v>0</v>
      </c>
      <c r="AH29">
        <f>IF(
    OR(U29&lt;0, W29&lt;0, Y29&lt;0, AA29&lt;0),
        1,
        IF(LEN(TRIM(AG29&amp;""))=0, "", AG29)
)</f>
        <v>0</v>
      </c>
      <c r="AI29" t="str">
        <f>IF(
    COUNT(Q29,V29,X29,Z29,AB29)=0,
        "Not Usable",
    IF(
        COUNT(Q29,V29,X29,Z29,AB29)&lt;5,
            "Incomplete",
            IF(
                MIN(Q29,V29,X29,Z29,AB29)=0,
                    "Incomplete",
                    "Complete"
            )
    )
)</f>
        <v>Complete</v>
      </c>
    </row>
    <row r="30" spans="1:35" x14ac:dyDescent="0.3">
      <c r="A30">
        <v>53326</v>
      </c>
      <c r="B30" s="6">
        <v>45250.795300925929</v>
      </c>
      <c r="C30" s="3">
        <f>INT(B30)</f>
        <v>45250</v>
      </c>
      <c r="D30" s="2">
        <f>MOD(B30,1)</f>
        <v>0.79530092592904111</v>
      </c>
      <c r="E30">
        <v>16</v>
      </c>
      <c r="F30" t="s">
        <v>13</v>
      </c>
      <c r="G30" t="str">
        <f xml:space="preserve"> PROPER(TRIM(CLEAN(SUBSTITUTE(F30,CHAR(160)," "))))</f>
        <v>Northeast</v>
      </c>
      <c r="H30" t="s">
        <v>11</v>
      </c>
      <c r="I30" t="str">
        <f>PROPER(TRIM(CLEAN((SUBSTITUTE(H30,"-"," ")))))</f>
        <v>Online</v>
      </c>
      <c r="J30">
        <v>21497</v>
      </c>
      <c r="K30" t="s">
        <v>14</v>
      </c>
      <c r="L30" t="str">
        <f xml:space="preserve"> PROPER(TRIM(CLEAN(SUBSTITUTE(K30,CHAR(160)," "))))</f>
        <v>Consumer</v>
      </c>
      <c r="M30" t="s">
        <v>19</v>
      </c>
      <c r="N30" t="str">
        <f xml:space="preserve"> PROPER(TRIM(CLEAN(SUBSTITUTE(M30,CHAR(160)," "))))</f>
        <v>Apparel</v>
      </c>
      <c r="O30" t="s">
        <v>18</v>
      </c>
      <c r="P30" t="str">
        <f>IF(LEN(TRIM(Table1[[#This Row],[subcategory]]&amp;""))=0,"Unknown", PROPER(TRIM(Table1[[#This Row],[subcategory]])))</f>
        <v>Men</v>
      </c>
      <c r="Q30">
        <v>78.41</v>
      </c>
      <c r="R30" s="1">
        <f>IF(LEN(TRIM(Q30&amp;""))=0, "", VALUE(SUBSTITUTE(Q30,"$","")))</f>
        <v>78.41</v>
      </c>
      <c r="S30">
        <v>4</v>
      </c>
      <c r="T30">
        <f>IF(LEN(TRIM(S30&amp;""))=0, "", VALUE(S30))</f>
        <v>4</v>
      </c>
      <c r="U30">
        <v>313.64</v>
      </c>
      <c r="V30" s="1">
        <f>IF(LEN(TRIM(U30&amp;""))=0, "", VALUE(SUBSTITUTE(U30,"$","")))</f>
        <v>313.64</v>
      </c>
      <c r="W30" s="4" t="s">
        <v>8694</v>
      </c>
      <c r="X30" s="4">
        <f>IF(LEN(TRIM(W30&amp;""))=0, "", VALUE(SUBSTITUTE(W30,"$","")))</f>
        <v>223.93895999999901</v>
      </c>
      <c r="Y30" s="5" t="s">
        <v>8693</v>
      </c>
      <c r="Z30" s="4" cm="1">
        <f t="array" ref="Z30">IF(
    LEN(TRIM(Y30&amp;""))=0,
        IF(AND(ISNUMBER(net_sales_clean), ISNUMBER(profit_clean)),
            net_sales_clean - profit_clean,
            ""
        ),
    VALUE(SUBSTITUTE(Y30,"$",""))
)</f>
        <v>127.42641192279901</v>
      </c>
      <c r="AA30" s="5" t="s">
        <v>8692</v>
      </c>
      <c r="AB30" s="4" cm="1">
        <f t="array" ref="AB30">IF(
    LEN(TRIM(AA30&amp;""))=0,
        IF(AND(ISNUMBER(net_sales_clean), ISNUMBER(cost_clean)),
            net_sales_clean - cost_clean,
            ""
        ),
    VALUE(SUBSTITUTE(AA30,"$",""))
)</f>
        <v>96.512548077200805</v>
      </c>
      <c r="AC30">
        <v>7</v>
      </c>
      <c r="AD30">
        <f>IF(LEN(TRIM(AC30&amp;""))=0, "", VALUE(AC30))</f>
        <v>7</v>
      </c>
      <c r="AE30">
        <v>3</v>
      </c>
      <c r="AF30">
        <f>IF(LEN(TRIM(AE30&amp;""))=0, "", VALUE(AE30))</f>
        <v>3</v>
      </c>
      <c r="AG30">
        <v>0</v>
      </c>
      <c r="AH30">
        <f>IF(
    OR(U30&lt;0, W30&lt;0, Y30&lt;0, AA30&lt;0),
        1,
        IF(LEN(TRIM(AG30&amp;""))=0, "", AG30)
)</f>
        <v>0</v>
      </c>
      <c r="AI30" t="str">
        <f>IF(
    COUNT(Q30,V30,X30,Z30,AB30)=0,
        "Not Usable",
    IF(
        COUNT(Q30,V30,X30,Z30,AB30)&lt;5,
            "Incomplete",
            IF(
                MIN(Q30,V30,X30,Z30,AB30)=0,
                    "Incomplete",
                    "Complete"
            )
    )
)</f>
        <v>Complete</v>
      </c>
    </row>
    <row r="31" spans="1:35" x14ac:dyDescent="0.3">
      <c r="A31">
        <v>14301</v>
      </c>
      <c r="B31" s="6">
        <v>45915.971828703703</v>
      </c>
      <c r="C31" s="3">
        <f>INT(B31)</f>
        <v>45915</v>
      </c>
      <c r="D31" s="2">
        <f>MOD(B31,1)</f>
        <v>0.97182870370306773</v>
      </c>
      <c r="E31">
        <v>2</v>
      </c>
      <c r="F31" t="s">
        <v>13</v>
      </c>
      <c r="G31" t="str">
        <f xml:space="preserve"> PROPER(TRIM(CLEAN(SUBSTITUTE(F31,CHAR(160)," "))))</f>
        <v>Northeast</v>
      </c>
      <c r="H31" t="s">
        <v>17</v>
      </c>
      <c r="I31" t="str">
        <f>PROPER(TRIM(CLEAN((SUBSTITUTE(H31,"-"," ")))))</f>
        <v>Online</v>
      </c>
      <c r="J31">
        <v>25676</v>
      </c>
      <c r="K31" t="s">
        <v>2</v>
      </c>
      <c r="L31" t="str">
        <f xml:space="preserve"> PROPER(TRIM(CLEAN(SUBSTITUTE(K31,CHAR(160)," "))))</f>
        <v>Home Office</v>
      </c>
      <c r="M31" t="s">
        <v>19</v>
      </c>
      <c r="N31" t="str">
        <f xml:space="preserve"> PROPER(TRIM(CLEAN(SUBSTITUTE(M31,CHAR(160)," "))))</f>
        <v>Apparel</v>
      </c>
      <c r="O31" t="s">
        <v>41</v>
      </c>
      <c r="P31" t="str">
        <f>IF(LEN(TRIM(Table1[[#This Row],[subcategory]]&amp;""))=0,"Unknown", PROPER(TRIM(Table1[[#This Row],[subcategory]])))</f>
        <v>Shoes</v>
      </c>
      <c r="Q31">
        <v>19.079999999999998</v>
      </c>
      <c r="R31" s="1">
        <f>IF(LEN(TRIM(Q31&amp;""))=0, "", VALUE(SUBSTITUTE(Q31,"$","")))</f>
        <v>19.079999999999998</v>
      </c>
      <c r="S31">
        <v>1</v>
      </c>
      <c r="T31">
        <f>IF(LEN(TRIM(S31&amp;""))=0, "", VALUE(S31))</f>
        <v>1</v>
      </c>
      <c r="U31">
        <v>19.079999999999998</v>
      </c>
      <c r="V31" s="1">
        <f>IF(LEN(TRIM(U31&amp;""))=0, "", VALUE(SUBSTITUTE(U31,"$","")))</f>
        <v>19.079999999999998</v>
      </c>
      <c r="W31" s="1">
        <v>11.676959999999999</v>
      </c>
      <c r="X31" s="1">
        <f>IF(LEN(TRIM(W31&amp;""))=0, "", VALUE(SUBSTITUTE(W31,"$","")))</f>
        <v>11.676959999999999</v>
      </c>
      <c r="Y31">
        <v>9.6432456364725603</v>
      </c>
      <c r="Z31" s="1" cm="1">
        <f t="array" ref="Z31">IF(
    LEN(TRIM(Y31&amp;""))=0,
        IF(AND(ISNUMBER(net_sales_clean), ISNUMBER(profit_clean)),
            net_sales_clean - profit_clean,
            ""
        ),
    VALUE(SUBSTITUTE(Y31,"$",""))
)</f>
        <v>9.6432456364725603</v>
      </c>
      <c r="AA31" s="5" t="s">
        <v>8691</v>
      </c>
      <c r="AB31" s="4" cm="1">
        <f t="array" ref="AB31">IF(
    LEN(TRIM(AA31&amp;""))=0,
        IF(AND(ISNUMBER(net_sales_clean), ISNUMBER(cost_clean)),
            net_sales_clean - cost_clean,
            ""
        ),
    VALUE(SUBSTITUTE(AA31,"$",""))
)</f>
        <v>2.0337143635274302</v>
      </c>
      <c r="AC31">
        <v>9</v>
      </c>
      <c r="AD31">
        <f>IF(LEN(TRIM(AC31&amp;""))=0, "", VALUE(AC31))</f>
        <v>9</v>
      </c>
      <c r="AE31">
        <v>5</v>
      </c>
      <c r="AF31">
        <f>IF(LEN(TRIM(AE31&amp;""))=0, "", VALUE(AE31))</f>
        <v>5</v>
      </c>
      <c r="AG31">
        <v>0</v>
      </c>
      <c r="AH31">
        <f>IF(
    OR(U31&lt;0, W31&lt;0, Y31&lt;0, AA31&lt;0),
        1,
        IF(LEN(TRIM(AG31&amp;""))=0, "", AG31)
)</f>
        <v>0</v>
      </c>
      <c r="AI31" t="str">
        <f>IF(
    COUNT(Q31,V31,X31,Z31,AB31)=0,
        "Not Usable",
    IF(
        COUNT(Q31,V31,X31,Z31,AB31)&lt;5,
            "Incomplete",
            IF(
                MIN(Q31,V31,X31,Z31,AB31)=0,
                    "Incomplete",
                    "Complete"
            )
    )
)</f>
        <v>Complete</v>
      </c>
    </row>
    <row r="32" spans="1:35" x14ac:dyDescent="0.3">
      <c r="A32">
        <v>51302</v>
      </c>
      <c r="B32" s="6">
        <v>45951.146886574075</v>
      </c>
      <c r="C32" s="3">
        <f>INT(B32)</f>
        <v>45951</v>
      </c>
      <c r="D32" s="2">
        <f>MOD(B32,1)</f>
        <v>0.14688657407532446</v>
      </c>
      <c r="E32">
        <v>72</v>
      </c>
      <c r="F32" t="s">
        <v>8</v>
      </c>
      <c r="G32" t="str">
        <f xml:space="preserve"> PROPER(TRIM(CLEAN(SUBSTITUTE(F32,CHAR(160)," "))))</f>
        <v>West</v>
      </c>
      <c r="H32" t="s">
        <v>11</v>
      </c>
      <c r="I32" t="str">
        <f>PROPER(TRIM(CLEAN((SUBSTITUTE(H32,"-"," ")))))</f>
        <v>Online</v>
      </c>
      <c r="J32">
        <v>23183</v>
      </c>
      <c r="K32" t="s">
        <v>14</v>
      </c>
      <c r="L32" t="str">
        <f xml:space="preserve"> PROPER(TRIM(CLEAN(SUBSTITUTE(K32,CHAR(160)," "))))</f>
        <v>Consumer</v>
      </c>
      <c r="M32" t="s">
        <v>19</v>
      </c>
      <c r="N32" t="str">
        <f xml:space="preserve"> PROPER(TRIM(CLEAN(SUBSTITUTE(M32,CHAR(160)," "))))</f>
        <v>Apparel</v>
      </c>
      <c r="O32" t="s">
        <v>18</v>
      </c>
      <c r="P32" t="str">
        <f>IF(LEN(TRIM(Table1[[#This Row],[subcategory]]&amp;""))=0,"Unknown", PROPER(TRIM(Table1[[#This Row],[subcategory]])))</f>
        <v>Men</v>
      </c>
      <c r="Q32">
        <v>26.95</v>
      </c>
      <c r="R32" s="1">
        <f>IF(LEN(TRIM(Q32&amp;""))=0, "", VALUE(SUBSTITUTE(Q32,"$","")))</f>
        <v>26.95</v>
      </c>
      <c r="S32">
        <v>2</v>
      </c>
      <c r="T32">
        <f>IF(LEN(TRIM(S32&amp;""))=0, "", VALUE(S32))</f>
        <v>2</v>
      </c>
      <c r="U32">
        <v>53.9</v>
      </c>
      <c r="V32" s="1">
        <f>IF(LEN(TRIM(U32&amp;""))=0, "", VALUE(SUBSTITUTE(U32,"$","")))</f>
        <v>53.9</v>
      </c>
      <c r="W32" s="4" t="s">
        <v>8690</v>
      </c>
      <c r="X32" s="4">
        <f>IF(LEN(TRIM(W32&amp;""))=0, "", VALUE(SUBSTITUTE(W32,"$","")))</f>
        <v>37.514399999999902</v>
      </c>
      <c r="Y32">
        <v>29.458168087770002</v>
      </c>
      <c r="Z32" s="1" cm="1">
        <f t="array" ref="Z32">IF(
    LEN(TRIM(Y32&amp;""))=0,
        IF(AND(ISNUMBER(net_sales_clean), ISNUMBER(profit_clean)),
            net_sales_clean - profit_clean,
            ""
        ),
    VALUE(SUBSTITUTE(Y32,"$",""))
)</f>
        <v>29.458168087770002</v>
      </c>
      <c r="AA32" s="5" t="s">
        <v>8689</v>
      </c>
      <c r="AB32" s="4" cm="1">
        <f t="array" ref="AB32">IF(
    LEN(TRIM(AA32&amp;""))=0,
        IF(AND(ISNUMBER(net_sales_clean), ISNUMBER(cost_clean)),
            net_sales_clean - cost_clean,
            ""
        ),
    VALUE(SUBSTITUTE(AA32,"$",""))
)</f>
        <v>8.0562319122299897</v>
      </c>
      <c r="AC32">
        <v>1</v>
      </c>
      <c r="AD32">
        <f>IF(LEN(TRIM(AC32&amp;""))=0, "", VALUE(AC32))</f>
        <v>1</v>
      </c>
      <c r="AF32" t="str">
        <f>IF(LEN(TRIM(AE32&amp;""))=0, "", VALUE(AE32))</f>
        <v/>
      </c>
      <c r="AG32">
        <v>0</v>
      </c>
      <c r="AH32">
        <f>IF(
    OR(U32&lt;0, W32&lt;0, Y32&lt;0, AA32&lt;0),
        1,
        IF(LEN(TRIM(AG32&amp;""))=0, "", AG32)
)</f>
        <v>0</v>
      </c>
      <c r="AI32" t="str">
        <f>IF(
    COUNT(Q32,V32,X32,Z32,AB32)=0,
        "Not Usable",
    IF(
        COUNT(Q32,V32,X32,Z32,AB32)&lt;5,
            "Incomplete",
            IF(
                MIN(Q32,V32,X32,Z32,AB32)=0,
                    "Incomplete",
                    "Complete"
            )
    )
)</f>
        <v>Complete</v>
      </c>
    </row>
    <row r="33" spans="1:35" x14ac:dyDescent="0.3">
      <c r="A33">
        <v>9009</v>
      </c>
      <c r="B33" s="6">
        <v>45852.649282407408</v>
      </c>
      <c r="C33" s="3">
        <f>INT(B33)</f>
        <v>45852</v>
      </c>
      <c r="D33" s="2">
        <f>MOD(B33,1)</f>
        <v>0.64928240740846377</v>
      </c>
      <c r="E33">
        <v>53</v>
      </c>
      <c r="F33" t="s">
        <v>13</v>
      </c>
      <c r="G33" t="str">
        <f xml:space="preserve"> PROPER(TRIM(CLEAN(SUBSTITUTE(F33,CHAR(160)," "))))</f>
        <v>Northeast</v>
      </c>
      <c r="H33" t="s">
        <v>11</v>
      </c>
      <c r="I33" t="str">
        <f>PROPER(TRIM(CLEAN((SUBSTITUTE(H33,"-"," ")))))</f>
        <v>Online</v>
      </c>
      <c r="J33">
        <v>16892</v>
      </c>
      <c r="K33" t="s">
        <v>2</v>
      </c>
      <c r="L33" t="str">
        <f xml:space="preserve"> PROPER(TRIM(CLEAN(SUBSTITUTE(K33,CHAR(160)," "))))</f>
        <v>Home Office</v>
      </c>
      <c r="M33" t="s">
        <v>1</v>
      </c>
      <c r="N33" t="str">
        <f xml:space="preserve"> PROPER(TRIM(CLEAN(SUBSTITUTE(M33,CHAR(160)," "))))</f>
        <v>Beauty</v>
      </c>
      <c r="O33" t="s">
        <v>39</v>
      </c>
      <c r="P33" t="str">
        <f>IF(LEN(TRIM(Table1[[#This Row],[subcategory]]&amp;""))=0,"Unknown", PROPER(TRIM(Table1[[#This Row],[subcategory]])))</f>
        <v>Fragrance</v>
      </c>
      <c r="Q33">
        <v>37.31</v>
      </c>
      <c r="R33" s="1">
        <f>IF(LEN(TRIM(Q33&amp;""))=0, "", VALUE(SUBSTITUTE(Q33,"$","")))</f>
        <v>37.31</v>
      </c>
      <c r="S33">
        <v>2</v>
      </c>
      <c r="T33">
        <f>IF(LEN(TRIM(S33&amp;""))=0, "", VALUE(S33))</f>
        <v>2</v>
      </c>
      <c r="U33">
        <v>74.62</v>
      </c>
      <c r="V33" s="1">
        <f>IF(LEN(TRIM(U33&amp;""))=0, "", VALUE(SUBSTITUTE(U33,"$","")))</f>
        <v>74.62</v>
      </c>
      <c r="W33" s="1">
        <v>55.591900000000003</v>
      </c>
      <c r="X33" s="1">
        <f>IF(LEN(TRIM(W33&amp;""))=0, "", VALUE(SUBSTITUTE(W33,"$","")))</f>
        <v>55.591900000000003</v>
      </c>
      <c r="Y33" s="5" t="s">
        <v>8688</v>
      </c>
      <c r="Z33" s="4" cm="1">
        <f t="array" ref="Z33">IF(
    LEN(TRIM(Y33&amp;""))=0,
        IF(AND(ISNUMBER(net_sales_clean), ISNUMBER(profit_clean)),
            net_sales_clean - profit_clean,
            ""
        ),
    VALUE(SUBSTITUTE(Y33,"$",""))
)</f>
        <v>36.915124814679203</v>
      </c>
      <c r="AA33" s="5" t="s">
        <v>8687</v>
      </c>
      <c r="AB33" s="4" cm="1">
        <f t="array" ref="AB33">IF(
    LEN(TRIM(AA33&amp;""))=0,
        IF(AND(ISNUMBER(net_sales_clean), ISNUMBER(cost_clean)),
            net_sales_clean - cost_clean,
            ""
        ),
    VALUE(SUBSTITUTE(AA33,"$",""))
)</f>
        <v>18.6767751853207</v>
      </c>
      <c r="AC33">
        <v>8</v>
      </c>
      <c r="AD33">
        <f>IF(LEN(TRIM(AC33&amp;""))=0, "", VALUE(AC33))</f>
        <v>8</v>
      </c>
      <c r="AE33">
        <v>4</v>
      </c>
      <c r="AF33">
        <f>IF(LEN(TRIM(AE33&amp;""))=0, "", VALUE(AE33))</f>
        <v>4</v>
      </c>
      <c r="AG33">
        <v>1</v>
      </c>
      <c r="AH33">
        <f>IF(
    OR(U33&lt;0, W33&lt;0, Y33&lt;0, AA33&lt;0),
        1,
        IF(LEN(TRIM(AG33&amp;""))=0, "", AG33)
)</f>
        <v>1</v>
      </c>
      <c r="AI33" t="str">
        <f>IF(
    COUNT(Q33,V33,X33,Z33,AB33)=0,
        "Not Usable",
    IF(
        COUNT(Q33,V33,X33,Z33,AB33)&lt;5,
            "Incomplete",
            IF(
                MIN(Q33,V33,X33,Z33,AB33)=0,
                    "Incomplete",
                    "Complete"
            )
    )
)</f>
        <v>Complete</v>
      </c>
    </row>
    <row r="34" spans="1:35" x14ac:dyDescent="0.3">
      <c r="A34">
        <v>47522</v>
      </c>
      <c r="B34" s="6">
        <v>45281.740752314814</v>
      </c>
      <c r="C34" s="3">
        <f>INT(B34)</f>
        <v>45281</v>
      </c>
      <c r="D34" s="2">
        <f>MOD(B34,1)</f>
        <v>0.74075231481401715</v>
      </c>
      <c r="E34">
        <v>16</v>
      </c>
      <c r="F34" t="s">
        <v>4</v>
      </c>
      <c r="G34" t="str">
        <f xml:space="preserve"> PROPER(TRIM(CLEAN(SUBSTITUTE(F34,CHAR(160)," "))))</f>
        <v>South</v>
      </c>
      <c r="H34" t="s">
        <v>11</v>
      </c>
      <c r="I34" t="str">
        <f>PROPER(TRIM(CLEAN((SUBSTITUTE(H34,"-"," ")))))</f>
        <v>Online</v>
      </c>
      <c r="J34">
        <v>7382</v>
      </c>
      <c r="K34" t="s">
        <v>6</v>
      </c>
      <c r="L34" t="str">
        <f xml:space="preserve"> PROPER(TRIM(CLEAN(SUBSTITUTE(K34,CHAR(160)," "))))</f>
        <v>Corporate</v>
      </c>
      <c r="M34" t="s">
        <v>1</v>
      </c>
      <c r="N34" t="str">
        <f xml:space="preserve"> PROPER(TRIM(CLEAN(SUBSTITUTE(M34,CHAR(160)," "))))</f>
        <v>Beauty</v>
      </c>
      <c r="O34" t="s">
        <v>5</v>
      </c>
      <c r="P34" t="str">
        <f>IF(LEN(TRIM(Table1[[#This Row],[subcategory]]&amp;""))=0,"Unknown", PROPER(TRIM(Table1[[#This Row],[subcategory]])))</f>
        <v>Haircare</v>
      </c>
      <c r="Q34">
        <v>68.36</v>
      </c>
      <c r="R34" s="1">
        <f>IF(LEN(TRIM(Q34&amp;""))=0, "", VALUE(SUBSTITUTE(Q34,"$","")))</f>
        <v>68.36</v>
      </c>
      <c r="S34">
        <v>1</v>
      </c>
      <c r="T34">
        <f>IF(LEN(TRIM(S34&amp;""))=0, "", VALUE(S34))</f>
        <v>1</v>
      </c>
      <c r="U34">
        <v>68.36</v>
      </c>
      <c r="V34" s="1">
        <f>IF(LEN(TRIM(U34&amp;""))=0, "", VALUE(SUBSTITUTE(U34,"$","")))</f>
        <v>68.36</v>
      </c>
      <c r="W34" s="1">
        <v>58.447800000000001</v>
      </c>
      <c r="X34" s="1">
        <f>IF(LEN(TRIM(W34&amp;""))=0, "", VALUE(SUBSTITUTE(W34,"$","")))</f>
        <v>58.447800000000001</v>
      </c>
      <c r="Y34" s="5" t="s">
        <v>8686</v>
      </c>
      <c r="Z34" s="4" cm="1">
        <f t="array" ref="Z34">IF(
    LEN(TRIM(Y34&amp;""))=0,
        IF(AND(ISNUMBER(net_sales_clean), ISNUMBER(profit_clean)),
            net_sales_clean - profit_clean,
            ""
        ),
    VALUE(SUBSTITUTE(Y34,"$",""))
)</f>
        <v>42.667253592489999</v>
      </c>
      <c r="AA34" s="5" t="s">
        <v>8685</v>
      </c>
      <c r="AB34" s="4" cm="1">
        <f t="array" ref="AB34">IF(
    LEN(TRIM(AA34&amp;""))=0,
        IF(AND(ISNUMBER(net_sales_clean), ISNUMBER(cost_clean)),
            net_sales_clean - cost_clean,
            ""
        ),
    VALUE(SUBSTITUTE(AA34,"$",""))
)</f>
        <v>15.780546407509901</v>
      </c>
      <c r="AC34">
        <v>3</v>
      </c>
      <c r="AD34">
        <f>IF(LEN(TRIM(AC34&amp;""))=0, "", VALUE(AC34))</f>
        <v>3</v>
      </c>
      <c r="AE34">
        <v>2</v>
      </c>
      <c r="AF34">
        <f>IF(LEN(TRIM(AE34&amp;""))=0, "", VALUE(AE34))</f>
        <v>2</v>
      </c>
      <c r="AG34">
        <v>0</v>
      </c>
      <c r="AH34">
        <f>IF(
    OR(U34&lt;0, W34&lt;0, Y34&lt;0, AA34&lt;0),
        1,
        IF(LEN(TRIM(AG34&amp;""))=0, "", AG34)
)</f>
        <v>0</v>
      </c>
      <c r="AI34" t="str">
        <f>IF(
    COUNT(Q34,V34,X34,Z34,AB34)=0,
        "Not Usable",
    IF(
        COUNT(Q34,V34,X34,Z34,AB34)&lt;5,
            "Incomplete",
            IF(
                MIN(Q34,V34,X34,Z34,AB34)=0,
                    "Incomplete",
                    "Complete"
            )
    )
)</f>
        <v>Complete</v>
      </c>
    </row>
    <row r="35" spans="1:35" x14ac:dyDescent="0.3">
      <c r="A35">
        <v>25225</v>
      </c>
      <c r="B35" s="6">
        <v>45459.491875</v>
      </c>
      <c r="C35" s="3">
        <f>INT(B35)</f>
        <v>45459</v>
      </c>
      <c r="D35" s="2">
        <f>MOD(B35,1)</f>
        <v>0.49187499999970896</v>
      </c>
      <c r="E35">
        <v>3</v>
      </c>
      <c r="F35" t="s">
        <v>13</v>
      </c>
      <c r="G35" t="str">
        <f xml:space="preserve"> PROPER(TRIM(CLEAN(SUBSTITUTE(F35,CHAR(160)," "))))</f>
        <v>Northeast</v>
      </c>
      <c r="H35" t="s">
        <v>17</v>
      </c>
      <c r="I35" t="str">
        <f>PROPER(TRIM(CLEAN((SUBSTITUTE(H35,"-"," ")))))</f>
        <v>Online</v>
      </c>
      <c r="J35">
        <v>4514</v>
      </c>
      <c r="K35" t="s">
        <v>2</v>
      </c>
      <c r="L35" t="str">
        <f xml:space="preserve"> PROPER(TRIM(CLEAN(SUBSTITUTE(K35,CHAR(160)," "))))</f>
        <v>Home Office</v>
      </c>
      <c r="M35" t="s">
        <v>19</v>
      </c>
      <c r="N35" t="str">
        <f xml:space="preserve"> PROPER(TRIM(CLEAN(SUBSTITUTE(M35,CHAR(160)," "))))</f>
        <v>Apparel</v>
      </c>
      <c r="O35" t="s">
        <v>41</v>
      </c>
      <c r="P35" t="str">
        <f>IF(LEN(TRIM(Table1[[#This Row],[subcategory]]&amp;""))=0,"Unknown", PROPER(TRIM(Table1[[#This Row],[subcategory]])))</f>
        <v>Shoes</v>
      </c>
      <c r="Q35">
        <v>82.03</v>
      </c>
      <c r="R35" s="1">
        <f>IF(LEN(TRIM(Q35&amp;""))=0, "", VALUE(SUBSTITUTE(Q35,"$","")))</f>
        <v>82.03</v>
      </c>
      <c r="S35">
        <v>1</v>
      </c>
      <c r="T35">
        <f>IF(LEN(TRIM(S35&amp;""))=0, "", VALUE(S35))</f>
        <v>1</v>
      </c>
      <c r="U35">
        <v>82.03</v>
      </c>
      <c r="V35" s="1">
        <f>IF(LEN(TRIM(U35&amp;""))=0, "", VALUE(SUBSTITUTE(U35,"$","")))</f>
        <v>82.03</v>
      </c>
      <c r="W35" s="4" t="s">
        <v>8684</v>
      </c>
      <c r="X35" s="4">
        <f>IF(LEN(TRIM(W35&amp;""))=0, "", VALUE(SUBSTITUTE(W35,"$","")))</f>
        <v>68.495049999999907</v>
      </c>
      <c r="Y35" s="5" t="s">
        <v>8683</v>
      </c>
      <c r="Z35" s="4" cm="1">
        <f t="array" ref="Z35">IF(
    LEN(TRIM(Y35&amp;""))=0,
        IF(AND(ISNUMBER(net_sales_clean), ISNUMBER(profit_clean)),
            net_sales_clean - profit_clean,
            ""
        ),
    VALUE(SUBSTITUTE(Y35,"$",""))
)</f>
        <v>53.3595067189651</v>
      </c>
      <c r="AA35" s="5" t="s">
        <v>8682</v>
      </c>
      <c r="AB35" s="4" cm="1">
        <f t="array" ref="AB35">IF(
    LEN(TRIM(AA35&amp;""))=0,
        IF(AND(ISNUMBER(net_sales_clean), ISNUMBER(cost_clean)),
            net_sales_clean - cost_clean,
            ""
        ),
    VALUE(SUBSTITUTE(AA35,"$",""))
)</f>
        <v>15.135543281034799</v>
      </c>
      <c r="AC35">
        <v>6</v>
      </c>
      <c r="AD35">
        <f>IF(LEN(TRIM(AC35&amp;""))=0, "", VALUE(AC35))</f>
        <v>6</v>
      </c>
      <c r="AE35">
        <v>1</v>
      </c>
      <c r="AF35">
        <f>IF(LEN(TRIM(AE35&amp;""))=0, "", VALUE(AE35))</f>
        <v>1</v>
      </c>
      <c r="AG35">
        <v>0</v>
      </c>
      <c r="AH35">
        <f>IF(
    OR(U35&lt;0, W35&lt;0, Y35&lt;0, AA35&lt;0),
        1,
        IF(LEN(TRIM(AG35&amp;""))=0, "", AG35)
)</f>
        <v>0</v>
      </c>
      <c r="AI35" t="str">
        <f>IF(
    COUNT(Q35,V35,X35,Z35,AB35)=0,
        "Not Usable",
    IF(
        COUNT(Q35,V35,X35,Z35,AB35)&lt;5,
            "Incomplete",
            IF(
                MIN(Q35,V35,X35,Z35,AB35)=0,
                    "Incomplete",
                    "Complete"
            )
    )
)</f>
        <v>Complete</v>
      </c>
    </row>
    <row r="36" spans="1:35" x14ac:dyDescent="0.3">
      <c r="A36">
        <v>48922</v>
      </c>
      <c r="B36" s="6">
        <v>45569.453252314815</v>
      </c>
      <c r="C36" s="3">
        <f>INT(B36)</f>
        <v>45569</v>
      </c>
      <c r="D36" s="2">
        <f>MOD(B36,1)</f>
        <v>0.45325231481547235</v>
      </c>
      <c r="E36">
        <v>4</v>
      </c>
      <c r="F36" t="s">
        <v>8</v>
      </c>
      <c r="G36" t="str">
        <f xml:space="preserve"> PROPER(TRIM(CLEAN(SUBSTITUTE(F36,CHAR(160)," "))))</f>
        <v>West</v>
      </c>
      <c r="H36" t="s">
        <v>7</v>
      </c>
      <c r="I36" t="str">
        <f>PROPER(TRIM(CLEAN((SUBSTITUTE(H36,"-"," ")))))</f>
        <v>In Store</v>
      </c>
      <c r="J36">
        <v>10390</v>
      </c>
      <c r="K36" t="s">
        <v>14</v>
      </c>
      <c r="L36" t="str">
        <f xml:space="preserve"> PROPER(TRIM(CLEAN(SUBSTITUTE(K36,CHAR(160)," "))))</f>
        <v>Consumer</v>
      </c>
      <c r="M36" t="s">
        <v>9</v>
      </c>
      <c r="N36" t="str">
        <f xml:space="preserve"> PROPER(TRIM(CLEAN(SUBSTITUTE(M36,CHAR(160)," "))))</f>
        <v>Home</v>
      </c>
      <c r="O36" t="s">
        <v>38</v>
      </c>
      <c r="P36" t="str">
        <f>IF(LEN(TRIM(Table1[[#This Row],[subcategory]]&amp;""))=0,"Unknown", PROPER(TRIM(Table1[[#This Row],[subcategory]])))</f>
        <v>Kitchen</v>
      </c>
      <c r="Q36">
        <v>24.05</v>
      </c>
      <c r="R36" s="1">
        <f>IF(LEN(TRIM(Q36&amp;""))=0, "", VALUE(SUBSTITUTE(Q36,"$","")))</f>
        <v>24.05</v>
      </c>
      <c r="S36">
        <v>4</v>
      </c>
      <c r="T36">
        <f>IF(LEN(TRIM(S36&amp;""))=0, "", VALUE(S36))</f>
        <v>4</v>
      </c>
      <c r="U36">
        <v>96.2</v>
      </c>
      <c r="V36" s="1">
        <f>IF(LEN(TRIM(U36&amp;""))=0, "", VALUE(SUBSTITUTE(U36,"$","")))</f>
        <v>96.2</v>
      </c>
      <c r="W36" s="4" t="s">
        <v>8681</v>
      </c>
      <c r="X36" s="4">
        <f>IF(LEN(TRIM(W36&amp;""))=0, "", VALUE(SUBSTITUTE(W36,"$","")))</f>
        <v>80.134599999999907</v>
      </c>
      <c r="Z36" s="1" t="str" cm="1">
        <f t="array" ref="Z36">IF(
    LEN(TRIM(Y36&amp;""))=0,
        IF(AND(ISNUMBER(net_sales_clean), ISNUMBER(profit_clean)),
            net_sales_clean - profit_clean,
            ""
        ),
    VALUE(SUBSTITUTE(Y36,"$",""))
)</f>
        <v/>
      </c>
      <c r="AB36" s="1" t="str" cm="1">
        <f t="array" ref="AB36">IF(
    LEN(TRIM(AA36&amp;""))=0,
        IF(AND(ISNUMBER(net_sales_clean), ISNUMBER(cost_clean)),
            net_sales_clean - cost_clean,
            ""
        ),
    VALUE(SUBSTITUTE(AA36,"$",""))
)</f>
        <v/>
      </c>
      <c r="AC36">
        <v>8</v>
      </c>
      <c r="AD36">
        <f>IF(LEN(TRIM(AC36&amp;""))=0, "", VALUE(AC36))</f>
        <v>8</v>
      </c>
      <c r="AE36">
        <v>5</v>
      </c>
      <c r="AF36">
        <f>IF(LEN(TRIM(AE36&amp;""))=0, "", VALUE(AE36))</f>
        <v>5</v>
      </c>
      <c r="AG36">
        <v>0</v>
      </c>
      <c r="AH36">
        <f>IF(
    OR(U36&lt;0, W36&lt;0, Y36&lt;0, AA36&lt;0),
        1,
        IF(LEN(TRIM(AG36&amp;""))=0, "", AG36)
)</f>
        <v>0</v>
      </c>
      <c r="AI36" t="str">
        <f>IF(
    COUNT(Q36,V36,X36,Z36,AB36)=0,
        "Not Usable",
    IF(
        COUNT(Q36,V36,X36,Z36,AB36)&lt;5,
            "Incomplete",
            IF(
                MIN(Q36,V36,X36,Z36,AB36)=0,
                    "Incomplete",
                    "Complete"
            )
    )
)</f>
        <v>Incomplete</v>
      </c>
    </row>
    <row r="37" spans="1:35" x14ac:dyDescent="0.3">
      <c r="A37">
        <v>37979</v>
      </c>
      <c r="B37" s="6">
        <v>45978.121342592596</v>
      </c>
      <c r="C37" s="3">
        <f>INT(B37)</f>
        <v>45978</v>
      </c>
      <c r="D37" s="2">
        <f>MOD(B37,1)</f>
        <v>0.12134259259619284</v>
      </c>
      <c r="E37">
        <v>81</v>
      </c>
      <c r="F37" t="s">
        <v>21</v>
      </c>
      <c r="G37" t="str">
        <f xml:space="preserve"> PROPER(TRIM(CLEAN(SUBSTITUTE(F37,CHAR(160)," "))))</f>
        <v>Midwest</v>
      </c>
      <c r="H37" t="s">
        <v>30</v>
      </c>
      <c r="I37" t="str">
        <f>PROPER(TRIM(CLEAN((SUBSTITUTE(H37,"-"," ")))))</f>
        <v>Mobile App</v>
      </c>
      <c r="J37">
        <v>9121</v>
      </c>
      <c r="K37" t="s">
        <v>14</v>
      </c>
      <c r="L37" t="str">
        <f xml:space="preserve"> PROPER(TRIM(CLEAN(SUBSTITUTE(K37,CHAR(160)," "))))</f>
        <v>Consumer</v>
      </c>
      <c r="M37" t="s">
        <v>23</v>
      </c>
      <c r="N37" t="str">
        <f xml:space="preserve"> PROPER(TRIM(CLEAN(SUBSTITUTE(M37,CHAR(160)," "))))</f>
        <v>Electronics</v>
      </c>
      <c r="O37" t="s">
        <v>40</v>
      </c>
      <c r="P37" t="str">
        <f>IF(LEN(TRIM(Table1[[#This Row],[subcategory]]&amp;""))=0,"Unknown", PROPER(TRIM(Table1[[#This Row],[subcategory]])))</f>
        <v>Accessories</v>
      </c>
      <c r="Q37">
        <v>118.59</v>
      </c>
      <c r="R37" s="1">
        <f>IF(LEN(TRIM(Q37&amp;""))=0, "", VALUE(SUBSTITUTE(Q37,"$","")))</f>
        <v>118.59</v>
      </c>
      <c r="S37">
        <v>1</v>
      </c>
      <c r="T37">
        <f>IF(LEN(TRIM(S37&amp;""))=0, "", VALUE(S37))</f>
        <v>1</v>
      </c>
      <c r="U37">
        <v>118.59</v>
      </c>
      <c r="V37" s="1">
        <f>IF(LEN(TRIM(U37&amp;""))=0, "", VALUE(SUBSTITUTE(U37,"$","")))</f>
        <v>118.59</v>
      </c>
      <c r="W37" s="1">
        <v>100.92009</v>
      </c>
      <c r="X37" s="1">
        <f>IF(LEN(TRIM(W37&amp;""))=0, "", VALUE(SUBSTITUTE(W37,"$","")))</f>
        <v>100.92009</v>
      </c>
      <c r="Y37" s="5" t="s">
        <v>8680</v>
      </c>
      <c r="Z37" s="4" cm="1">
        <f t="array" ref="Z37">IF(
    LEN(TRIM(Y37&amp;""))=0,
        IF(AND(ISNUMBER(net_sales_clean), ISNUMBER(profit_clean)),
            net_sales_clean - profit_clean,
            ""
        ),
    VALUE(SUBSTITUTE(Y37,"$",""))
)</f>
        <v>76.938138700045201</v>
      </c>
      <c r="AA37" s="5" t="s">
        <v>8679</v>
      </c>
      <c r="AB37" s="4" cm="1">
        <f t="array" ref="AB37">IF(
    LEN(TRIM(AA37&amp;""))=0,
        IF(AND(ISNUMBER(net_sales_clean), ISNUMBER(cost_clean)),
            net_sales_clean - cost_clean,
            ""
        ),
    VALUE(SUBSTITUTE(AA37,"$",""))
)</f>
        <v>23.981951299954702</v>
      </c>
      <c r="AC37">
        <v>3</v>
      </c>
      <c r="AD37">
        <f>IF(LEN(TRIM(AC37&amp;""))=0, "", VALUE(AC37))</f>
        <v>3</v>
      </c>
      <c r="AE37">
        <v>5</v>
      </c>
      <c r="AF37">
        <f>IF(LEN(TRIM(AE37&amp;""))=0, "", VALUE(AE37))</f>
        <v>5</v>
      </c>
      <c r="AG37">
        <v>0</v>
      </c>
      <c r="AH37">
        <f>IF(
    OR(U37&lt;0, W37&lt;0, Y37&lt;0, AA37&lt;0),
        1,
        IF(LEN(TRIM(AG37&amp;""))=0, "", AG37)
)</f>
        <v>0</v>
      </c>
      <c r="AI37" t="str">
        <f>IF(
    COUNT(Q37,V37,X37,Z37,AB37)=0,
        "Not Usable",
    IF(
        COUNT(Q37,V37,X37,Z37,AB37)&lt;5,
            "Incomplete",
            IF(
                MIN(Q37,V37,X37,Z37,AB37)=0,
                    "Incomplete",
                    "Complete"
            )
    )
)</f>
        <v>Complete</v>
      </c>
    </row>
    <row r="38" spans="1:35" x14ac:dyDescent="0.3">
      <c r="A38">
        <v>44172</v>
      </c>
      <c r="B38" s="6">
        <v>44991.922534722224</v>
      </c>
      <c r="C38" s="3">
        <f>INT(B38)</f>
        <v>44991</v>
      </c>
      <c r="D38" s="2">
        <f>MOD(B38,1)</f>
        <v>0.92253472222364508</v>
      </c>
      <c r="E38">
        <v>29</v>
      </c>
      <c r="F38" t="s">
        <v>4</v>
      </c>
      <c r="G38" t="str">
        <f xml:space="preserve"> PROPER(TRIM(CLEAN(SUBSTITUTE(F38,CHAR(160)," "))))</f>
        <v>South</v>
      </c>
      <c r="H38" t="s">
        <v>30</v>
      </c>
      <c r="I38" t="str">
        <f>PROPER(TRIM(CLEAN((SUBSTITUTE(H38,"-"," ")))))</f>
        <v>Mobile App</v>
      </c>
      <c r="J38">
        <v>21221</v>
      </c>
      <c r="K38" t="s">
        <v>6</v>
      </c>
      <c r="L38" t="str">
        <f xml:space="preserve"> PROPER(TRIM(CLEAN(SUBSTITUTE(K38,CHAR(160)," "))))</f>
        <v>Corporate</v>
      </c>
      <c r="M38" t="s">
        <v>23</v>
      </c>
      <c r="N38" t="str">
        <f xml:space="preserve"> PROPER(TRIM(CLEAN(SUBSTITUTE(M38,CHAR(160)," "))))</f>
        <v>Electronics</v>
      </c>
      <c r="O38" t="s">
        <v>34</v>
      </c>
      <c r="P38" t="str">
        <f>IF(LEN(TRIM(Table1[[#This Row],[subcategory]]&amp;""))=0,"Unknown", PROPER(TRIM(Table1[[#This Row],[subcategory]])))</f>
        <v>Phones</v>
      </c>
      <c r="Q38">
        <v>64.64</v>
      </c>
      <c r="R38" s="1">
        <f>IF(LEN(TRIM(Q38&amp;""))=0, "", VALUE(SUBSTITUTE(Q38,"$","")))</f>
        <v>64.64</v>
      </c>
      <c r="S38">
        <v>2</v>
      </c>
      <c r="T38">
        <f>IF(LEN(TRIM(S38&amp;""))=0, "", VALUE(S38))</f>
        <v>2</v>
      </c>
      <c r="U38">
        <v>129.28</v>
      </c>
      <c r="V38" s="1">
        <f>IF(LEN(TRIM(U38&amp;""))=0, "", VALUE(SUBSTITUTE(U38,"$","")))</f>
        <v>129.28</v>
      </c>
      <c r="W38" s="1">
        <v>110.66368</v>
      </c>
      <c r="X38" s="1">
        <f>IF(LEN(TRIM(W38&amp;""))=0, "", VALUE(SUBSTITUTE(W38,"$","")))</f>
        <v>110.66368</v>
      </c>
      <c r="Z38" s="1" t="str" cm="1">
        <f t="array" ref="Z38">IF(
    LEN(TRIM(Y38&amp;""))=0,
        IF(AND(ISNUMBER(net_sales_clean), ISNUMBER(profit_clean)),
            net_sales_clean - profit_clean,
            ""
        ),
    VALUE(SUBSTITUTE(Y38,"$",""))
)</f>
        <v/>
      </c>
      <c r="AB38" s="1" t="str" cm="1">
        <f t="array" ref="AB38">IF(
    LEN(TRIM(AA38&amp;""))=0,
        IF(AND(ISNUMBER(net_sales_clean), ISNUMBER(cost_clean)),
            net_sales_clean - cost_clean,
            ""
        ),
    VALUE(SUBSTITUTE(AA38,"$",""))
)</f>
        <v/>
      </c>
      <c r="AC38">
        <v>4</v>
      </c>
      <c r="AD38">
        <f>IF(LEN(TRIM(AC38&amp;""))=0, "", VALUE(AC38))</f>
        <v>4</v>
      </c>
      <c r="AE38">
        <v>3</v>
      </c>
      <c r="AF38">
        <f>IF(LEN(TRIM(AE38&amp;""))=0, "", VALUE(AE38))</f>
        <v>3</v>
      </c>
      <c r="AG38">
        <v>0</v>
      </c>
      <c r="AH38">
        <f>IF(
    OR(U38&lt;0, W38&lt;0, Y38&lt;0, AA38&lt;0),
        1,
        IF(LEN(TRIM(AG38&amp;""))=0, "", AG38)
)</f>
        <v>0</v>
      </c>
      <c r="AI38" t="str">
        <f>IF(
    COUNT(Q38,V38,X38,Z38,AB38)=0,
        "Not Usable",
    IF(
        COUNT(Q38,V38,X38,Z38,AB38)&lt;5,
            "Incomplete",
            IF(
                MIN(Q38,V38,X38,Z38,AB38)=0,
                    "Incomplete",
                    "Complete"
            )
    )
)</f>
        <v>Incomplete</v>
      </c>
    </row>
    <row r="39" spans="1:35" x14ac:dyDescent="0.3">
      <c r="A39">
        <v>26304</v>
      </c>
      <c r="B39" s="6">
        <v>45362.229953703703</v>
      </c>
      <c r="C39" s="3">
        <f>INT(B39)</f>
        <v>45362</v>
      </c>
      <c r="D39" s="2">
        <f>MOD(B39,1)</f>
        <v>0.22995370370335877</v>
      </c>
      <c r="E39">
        <v>62</v>
      </c>
      <c r="F39" t="s">
        <v>33</v>
      </c>
      <c r="G39" t="str">
        <f xml:space="preserve"> PROPER(TRIM(CLEAN(SUBSTITUTE(F39,CHAR(160)," "))))</f>
        <v>South</v>
      </c>
      <c r="H39" t="s">
        <v>7</v>
      </c>
      <c r="I39" t="str">
        <f>PROPER(TRIM(CLEAN((SUBSTITUTE(H39,"-"," ")))))</f>
        <v>In Store</v>
      </c>
      <c r="J39">
        <v>24096</v>
      </c>
      <c r="K39" t="s">
        <v>2</v>
      </c>
      <c r="L39" t="str">
        <f xml:space="preserve"> PROPER(TRIM(CLEAN(SUBSTITUTE(K39,CHAR(160)," "))))</f>
        <v>Home Office</v>
      </c>
      <c r="M39" t="s">
        <v>23</v>
      </c>
      <c r="N39" t="str">
        <f xml:space="preserve"> PROPER(TRIM(CLEAN(SUBSTITUTE(M39,CHAR(160)," "))))</f>
        <v>Electronics</v>
      </c>
      <c r="O39" t="s">
        <v>22</v>
      </c>
      <c r="P39" t="str">
        <f>IF(LEN(TRIM(Table1[[#This Row],[subcategory]]&amp;""))=0,"Unknown", PROPER(TRIM(Table1[[#This Row],[subcategory]])))</f>
        <v>Audio</v>
      </c>
      <c r="Q39">
        <v>68.39</v>
      </c>
      <c r="R39" s="1">
        <f>IF(LEN(TRIM(Q39&amp;""))=0, "", VALUE(SUBSTITUTE(Q39,"$","")))</f>
        <v>68.39</v>
      </c>
      <c r="S39">
        <v>1</v>
      </c>
      <c r="T39">
        <f>IF(LEN(TRIM(S39&amp;""))=0, "", VALUE(S39))</f>
        <v>1</v>
      </c>
      <c r="U39">
        <v>68.39</v>
      </c>
      <c r="V39" s="1">
        <f>IF(LEN(TRIM(U39&amp;""))=0, "", VALUE(SUBSTITUTE(U39,"$","")))</f>
        <v>68.39</v>
      </c>
      <c r="W39" s="1">
        <v>52.797080000000001</v>
      </c>
      <c r="X39" s="1">
        <f>IF(LEN(TRIM(W39&amp;""))=0, "", VALUE(SUBSTITUTE(W39,"$","")))</f>
        <v>52.797080000000001</v>
      </c>
      <c r="Y39" s="5" t="s">
        <v>8678</v>
      </c>
      <c r="Z39" s="4" cm="1">
        <f t="array" ref="Z39">IF(
    LEN(TRIM(Y39&amp;""))=0,
        IF(AND(ISNUMBER(net_sales_clean), ISNUMBER(profit_clean)),
            net_sales_clean - profit_clean,
            ""
        ),
    VALUE(SUBSTITUTE(Y39,"$",""))
)</f>
        <v>41.133476184281399</v>
      </c>
      <c r="AA39" s="5" t="s">
        <v>8677</v>
      </c>
      <c r="AB39" s="4" cm="1">
        <f t="array" ref="AB39">IF(
    LEN(TRIM(AA39&amp;""))=0,
        IF(AND(ISNUMBER(net_sales_clean), ISNUMBER(cost_clean)),
            net_sales_clean - cost_clean,
            ""
        ),
    VALUE(SUBSTITUTE(AA39,"$",""))
)</f>
        <v>11.663603815718499</v>
      </c>
      <c r="AC39">
        <v>1</v>
      </c>
      <c r="AD39">
        <f>IF(LEN(TRIM(AC39&amp;""))=0, "", VALUE(AC39))</f>
        <v>1</v>
      </c>
      <c r="AF39" t="str">
        <f>IF(LEN(TRIM(AE39&amp;""))=0, "", VALUE(AE39))</f>
        <v/>
      </c>
      <c r="AG39">
        <v>0</v>
      </c>
      <c r="AH39">
        <f>IF(
    OR(U39&lt;0, W39&lt;0, Y39&lt;0, AA39&lt;0),
        1,
        IF(LEN(TRIM(AG39&amp;""))=0, "", AG39)
)</f>
        <v>0</v>
      </c>
      <c r="AI39" t="str">
        <f>IF(
    COUNT(Q39,V39,X39,Z39,AB39)=0,
        "Not Usable",
    IF(
        COUNT(Q39,V39,X39,Z39,AB39)&lt;5,
            "Incomplete",
            IF(
                MIN(Q39,V39,X39,Z39,AB39)=0,
                    "Incomplete",
                    "Complete"
            )
    )
)</f>
        <v>Complete</v>
      </c>
    </row>
    <row r="40" spans="1:35" x14ac:dyDescent="0.3">
      <c r="A40">
        <v>19459</v>
      </c>
      <c r="B40" s="6">
        <v>45185.438807870371</v>
      </c>
      <c r="C40" s="3">
        <f>INT(B40)</f>
        <v>45185</v>
      </c>
      <c r="D40" s="2">
        <f>MOD(B40,1)</f>
        <v>0.4388078703705105</v>
      </c>
      <c r="E40">
        <v>1</v>
      </c>
      <c r="F40" t="s">
        <v>13</v>
      </c>
      <c r="G40" t="str">
        <f xml:space="preserve"> PROPER(TRIM(CLEAN(SUBSTITUTE(F40,CHAR(160)," "))))</f>
        <v>Northeast</v>
      </c>
      <c r="H40" t="s">
        <v>27</v>
      </c>
      <c r="I40" t="str">
        <f>PROPER(TRIM(CLEAN((SUBSTITUTE(H40,"-"," ")))))</f>
        <v>In Store</v>
      </c>
      <c r="J40">
        <v>22068</v>
      </c>
      <c r="K40" t="s">
        <v>6</v>
      </c>
      <c r="L40" t="str">
        <f xml:space="preserve"> PROPER(TRIM(CLEAN(SUBSTITUTE(K40,CHAR(160)," "))))</f>
        <v>Corporate</v>
      </c>
      <c r="M40" t="s">
        <v>19</v>
      </c>
      <c r="N40" t="str">
        <f xml:space="preserve"> PROPER(TRIM(CLEAN(SUBSTITUTE(M40,CHAR(160)," "))))</f>
        <v>Apparel</v>
      </c>
      <c r="O40" t="s">
        <v>20</v>
      </c>
      <c r="P40" t="str">
        <f>IF(LEN(TRIM(Table1[[#This Row],[subcategory]]&amp;""))=0,"Unknown", PROPER(TRIM(Table1[[#This Row],[subcategory]])))</f>
        <v>Women</v>
      </c>
      <c r="Q40">
        <v>21.31</v>
      </c>
      <c r="R40" s="1">
        <f>IF(LEN(TRIM(Q40&amp;""))=0, "", VALUE(SUBSTITUTE(Q40,"$","")))</f>
        <v>21.31</v>
      </c>
      <c r="S40">
        <v>0</v>
      </c>
      <c r="T40">
        <f>IF(LEN(TRIM(S40&amp;""))=0, "", VALUE(S40))</f>
        <v>0</v>
      </c>
      <c r="U40">
        <v>0</v>
      </c>
      <c r="V40" s="1">
        <f>IF(LEN(TRIM(U40&amp;""))=0, "", VALUE(SUBSTITUTE(U40,"$","")))</f>
        <v>0</v>
      </c>
      <c r="X40" s="1" t="str">
        <f>IF(LEN(TRIM(W40&amp;""))=0, "", VALUE(SUBSTITUTE(W40,"$","")))</f>
        <v/>
      </c>
      <c r="Z40" s="1" t="str" cm="1">
        <f t="array" ref="Z40">IF(
    LEN(TRIM(Y40&amp;""))=0,
        IF(AND(ISNUMBER(net_sales_clean), ISNUMBER(profit_clean)),
            net_sales_clean - profit_clean,
            ""
        ),
    VALUE(SUBSTITUTE(Y40,"$",""))
)</f>
        <v/>
      </c>
      <c r="AB40" s="1" t="str" cm="1">
        <f t="array" ref="AB40">IF(
    LEN(TRIM(AA40&amp;""))=0,
        IF(AND(ISNUMBER(net_sales_clean), ISNUMBER(cost_clean)),
            net_sales_clean - cost_clean,
            ""
        ),
    VALUE(SUBSTITUTE(AA40,"$",""))
)</f>
        <v/>
      </c>
      <c r="AC40">
        <v>0</v>
      </c>
      <c r="AD40">
        <f>IF(LEN(TRIM(AC40&amp;""))=0, "", VALUE(AC40))</f>
        <v>0</v>
      </c>
      <c r="AE40">
        <v>3</v>
      </c>
      <c r="AF40">
        <f>IF(LEN(TRIM(AE40&amp;""))=0, "", VALUE(AE40))</f>
        <v>3</v>
      </c>
      <c r="AG40">
        <v>0</v>
      </c>
      <c r="AH40">
        <f>IF(
    OR(U40&lt;0, W40&lt;0, Y40&lt;0, AA40&lt;0),
        1,
        IF(LEN(TRIM(AG40&amp;""))=0, "", AG40)
)</f>
        <v>0</v>
      </c>
      <c r="AI40" t="str">
        <f>IF(
    COUNT(Q40,V40,X40,Z40,AB40)=0,
        "Not Usable",
    IF(
        COUNT(Q40,V40,X40,Z40,AB40)&lt;5,
            "Incomplete",
            IF(
                MIN(Q40,V40,X40,Z40,AB40)=0,
                    "Incomplete",
                    "Complete"
            )
    )
)</f>
        <v>Incomplete</v>
      </c>
    </row>
    <row r="41" spans="1:35" x14ac:dyDescent="0.3">
      <c r="A41">
        <v>5370</v>
      </c>
      <c r="B41" s="6">
        <v>45512.701365740744</v>
      </c>
      <c r="C41" s="3">
        <f>INT(B41)</f>
        <v>45512</v>
      </c>
      <c r="D41" s="2">
        <f>MOD(B41,1)</f>
        <v>0.70136574074422242</v>
      </c>
      <c r="E41">
        <v>19</v>
      </c>
      <c r="F41" t="s">
        <v>21</v>
      </c>
      <c r="G41" t="str">
        <f xml:space="preserve"> PROPER(TRIM(CLEAN(SUBSTITUTE(F41,CHAR(160)," "))))</f>
        <v>Midwest</v>
      </c>
      <c r="H41" t="s">
        <v>17</v>
      </c>
      <c r="I41" t="str">
        <f>PROPER(TRIM(CLEAN((SUBSTITUTE(H41,"-"," ")))))</f>
        <v>Online</v>
      </c>
      <c r="J41">
        <v>12550</v>
      </c>
      <c r="K41" t="s">
        <v>14</v>
      </c>
      <c r="L41" t="str">
        <f xml:space="preserve"> PROPER(TRIM(CLEAN(SUBSTITUTE(K41,CHAR(160)," "))))</f>
        <v>Consumer</v>
      </c>
      <c r="M41" t="s">
        <v>23</v>
      </c>
      <c r="N41" t="str">
        <f xml:space="preserve"> PROPER(TRIM(CLEAN(SUBSTITUTE(M41,CHAR(160)," "))))</f>
        <v>Electronics</v>
      </c>
      <c r="O41" t="s">
        <v>34</v>
      </c>
      <c r="P41" t="str">
        <f>IF(LEN(TRIM(Table1[[#This Row],[subcategory]]&amp;""))=0,"Unknown", PROPER(TRIM(Table1[[#This Row],[subcategory]])))</f>
        <v>Phones</v>
      </c>
      <c r="Q41">
        <v>69.400000000000006</v>
      </c>
      <c r="R41" s="1">
        <f>IF(LEN(TRIM(Q41&amp;""))=0, "", VALUE(SUBSTITUTE(Q41,"$","")))</f>
        <v>69.400000000000006</v>
      </c>
      <c r="S41">
        <v>2</v>
      </c>
      <c r="T41">
        <f>IF(LEN(TRIM(S41&amp;""))=0, "", VALUE(S41))</f>
        <v>2</v>
      </c>
      <c r="U41">
        <v>138.80000000000001</v>
      </c>
      <c r="V41" s="1">
        <f>IF(LEN(TRIM(U41&amp;""))=0, "", VALUE(SUBSTITUTE(U41,"$","")))</f>
        <v>138.80000000000001</v>
      </c>
      <c r="W41" s="4" t="s">
        <v>8676</v>
      </c>
      <c r="X41" s="4">
        <f>IF(LEN(TRIM(W41&amp;""))=0, "", VALUE(SUBSTITUTE(W41,"$","")))</f>
        <v>128.52879999999999</v>
      </c>
      <c r="Y41" s="5" t="s">
        <v>8675</v>
      </c>
      <c r="Z41" s="4" cm="1">
        <f t="array" ref="Z41">IF(
    LEN(TRIM(Y41&amp;""))=0,
        IF(AND(ISNUMBER(net_sales_clean), ISNUMBER(profit_clean)),
            net_sales_clean - profit_clean,
            ""
        ),
    VALUE(SUBSTITUTE(Y41,"$",""))
)</f>
        <v>75.872543933626503</v>
      </c>
      <c r="AA41" s="5" t="s">
        <v>8674</v>
      </c>
      <c r="AB41" s="4" cm="1">
        <f t="array" ref="AB41">IF(
    LEN(TRIM(AA41&amp;""))=0,
        IF(AND(ISNUMBER(net_sales_clean), ISNUMBER(cost_clean)),
            net_sales_clean - cost_clean,
            ""
        ),
    VALUE(SUBSTITUTE(AA41,"$",""))
)</f>
        <v>52.656256066373402</v>
      </c>
      <c r="AC41">
        <v>2</v>
      </c>
      <c r="AD41">
        <f>IF(LEN(TRIM(AC41&amp;""))=0, "", VALUE(AC41))</f>
        <v>2</v>
      </c>
      <c r="AE41">
        <v>1</v>
      </c>
      <c r="AF41">
        <f>IF(LEN(TRIM(AE41&amp;""))=0, "", VALUE(AE41))</f>
        <v>1</v>
      </c>
      <c r="AG41">
        <v>0</v>
      </c>
      <c r="AH41">
        <f>IF(
    OR(U41&lt;0, W41&lt;0, Y41&lt;0, AA41&lt;0),
        1,
        IF(LEN(TRIM(AG41&amp;""))=0, "", AG41)
)</f>
        <v>0</v>
      </c>
      <c r="AI41" t="str">
        <f>IF(
    COUNT(Q41,V41,X41,Z41,AB41)=0,
        "Not Usable",
    IF(
        COUNT(Q41,V41,X41,Z41,AB41)&lt;5,
            "Incomplete",
            IF(
                MIN(Q41,V41,X41,Z41,AB41)=0,
                    "Incomplete",
                    "Complete"
            )
    )
)</f>
        <v>Complete</v>
      </c>
    </row>
    <row r="42" spans="1:35" x14ac:dyDescent="0.3">
      <c r="A42">
        <v>50292</v>
      </c>
      <c r="B42" s="6">
        <v>45993.959097222221</v>
      </c>
      <c r="C42" s="3">
        <f>INT(B42)</f>
        <v>45993</v>
      </c>
      <c r="D42" s="2">
        <f>MOD(B42,1)</f>
        <v>0.95909722222131677</v>
      </c>
      <c r="E42">
        <v>2</v>
      </c>
      <c r="F42" t="s">
        <v>15</v>
      </c>
      <c r="G42" t="str">
        <f xml:space="preserve"> PROPER(TRIM(CLEAN(SUBSTITUTE(F42,CHAR(160)," "))))</f>
        <v>West</v>
      </c>
      <c r="H42" t="s">
        <v>3</v>
      </c>
      <c r="I42" t="str">
        <f>PROPER(TRIM(CLEAN((SUBSTITUTE(H42,"-"," ")))))</f>
        <v>Phone</v>
      </c>
      <c r="J42">
        <v>21821</v>
      </c>
      <c r="K42" t="s">
        <v>10</v>
      </c>
      <c r="L42" t="str">
        <f xml:space="preserve"> PROPER(TRIM(CLEAN(SUBSTITUTE(K42,CHAR(160)," "))))</f>
        <v>Consumer</v>
      </c>
      <c r="M42" t="s">
        <v>1</v>
      </c>
      <c r="N42" t="str">
        <f xml:space="preserve"> PROPER(TRIM(CLEAN(SUBSTITUTE(M42,CHAR(160)," "))))</f>
        <v>Beauty</v>
      </c>
      <c r="P42" t="str">
        <f>IF(LEN(TRIM(Table1[[#This Row],[subcategory]]&amp;""))=0,"Unknown", PROPER(TRIM(Table1[[#This Row],[subcategory]])))</f>
        <v>Unknown</v>
      </c>
      <c r="Q42">
        <v>173.08</v>
      </c>
      <c r="R42" s="1">
        <f>IF(LEN(TRIM(Q42&amp;""))=0, "", VALUE(SUBSTITUTE(Q42,"$","")))</f>
        <v>173.08</v>
      </c>
      <c r="S42">
        <v>1</v>
      </c>
      <c r="T42">
        <f>IF(LEN(TRIM(S42&amp;""))=0, "", VALUE(S42))</f>
        <v>1</v>
      </c>
      <c r="U42">
        <v>173.08</v>
      </c>
      <c r="V42" s="1">
        <f>IF(LEN(TRIM(U42&amp;""))=0, "", VALUE(SUBSTITUTE(U42,"$","")))</f>
        <v>173.08</v>
      </c>
      <c r="W42" s="1">
        <v>139.67555999999999</v>
      </c>
      <c r="X42" s="1">
        <f>IF(LEN(TRIM(W42&amp;""))=0, "", VALUE(SUBSTITUTE(W42,"$","")))</f>
        <v>139.67555999999999</v>
      </c>
      <c r="Y42">
        <v>87.658795435548299</v>
      </c>
      <c r="Z42" s="1" cm="1">
        <f t="array" ref="Z42">IF(
    LEN(TRIM(Y42&amp;""))=0,
        IF(AND(ISNUMBER(net_sales_clean), ISNUMBER(profit_clean)),
            net_sales_clean - profit_clean,
            ""
        ),
    VALUE(SUBSTITUTE(Y42,"$",""))
)</f>
        <v>87.658795435548299</v>
      </c>
      <c r="AA42" s="5" t="s">
        <v>8673</v>
      </c>
      <c r="AB42" s="4" cm="1">
        <f t="array" ref="AB42">IF(
    LEN(TRIM(AA42&amp;""))=0,
        IF(AND(ISNUMBER(net_sales_clean), ISNUMBER(cost_clean)),
            net_sales_clean - cost_clean,
            ""
        ),
    VALUE(SUBSTITUTE(AA42,"$",""))
)</f>
        <v>52.016764564451599</v>
      </c>
      <c r="AC42">
        <v>0</v>
      </c>
      <c r="AD42">
        <f>IF(LEN(TRIM(AC42&amp;""))=0, "", VALUE(AC42))</f>
        <v>0</v>
      </c>
      <c r="AE42">
        <v>4</v>
      </c>
      <c r="AF42">
        <f>IF(LEN(TRIM(AE42&amp;""))=0, "", VALUE(AE42))</f>
        <v>4</v>
      </c>
      <c r="AG42">
        <v>0</v>
      </c>
      <c r="AH42">
        <f>IF(
    OR(U42&lt;0, W42&lt;0, Y42&lt;0, AA42&lt;0),
        1,
        IF(LEN(TRIM(AG42&amp;""))=0, "", AG42)
)</f>
        <v>0</v>
      </c>
      <c r="AI42" t="str">
        <f>IF(
    COUNT(Q42,V42,X42,Z42,AB42)=0,
        "Not Usable",
    IF(
        COUNT(Q42,V42,X42,Z42,AB42)&lt;5,
            "Incomplete",
            IF(
                MIN(Q42,V42,X42,Z42,AB42)=0,
                    "Incomplete",
                    "Complete"
            )
    )
)</f>
        <v>Complete</v>
      </c>
    </row>
    <row r="43" spans="1:35" x14ac:dyDescent="0.3">
      <c r="A43">
        <v>25952</v>
      </c>
      <c r="B43" s="6">
        <v>45480.194050925929</v>
      </c>
      <c r="C43" s="3">
        <f>INT(B43)</f>
        <v>45480</v>
      </c>
      <c r="D43" s="2">
        <f>MOD(B43,1)</f>
        <v>0.19405092592933215</v>
      </c>
      <c r="E43">
        <v>76</v>
      </c>
      <c r="F43" t="s">
        <v>33</v>
      </c>
      <c r="G43" t="str">
        <f xml:space="preserve"> PROPER(TRIM(CLEAN(SUBSTITUTE(F43,CHAR(160)," "))))</f>
        <v>South</v>
      </c>
      <c r="H43" t="s">
        <v>30</v>
      </c>
      <c r="I43" t="str">
        <f>PROPER(TRIM(CLEAN((SUBSTITUTE(H43,"-"," ")))))</f>
        <v>Mobile App</v>
      </c>
      <c r="J43">
        <v>631</v>
      </c>
      <c r="K43" t="s">
        <v>6</v>
      </c>
      <c r="L43" t="str">
        <f xml:space="preserve"> PROPER(TRIM(CLEAN(SUBSTITUTE(K43,CHAR(160)," "))))</f>
        <v>Corporate</v>
      </c>
      <c r="M43" t="s">
        <v>16</v>
      </c>
      <c r="N43" t="str">
        <f xml:space="preserve"> PROPER(TRIM(CLEAN(SUBSTITUTE(M43,CHAR(160)," "))))</f>
        <v>Grocery</v>
      </c>
      <c r="P43" t="str">
        <f>IF(LEN(TRIM(Table1[[#This Row],[subcategory]]&amp;""))=0,"Unknown", PROPER(TRIM(Table1[[#This Row],[subcategory]])))</f>
        <v>Unknown</v>
      </c>
      <c r="Q43">
        <v>193.52</v>
      </c>
      <c r="R43" s="1">
        <f>IF(LEN(TRIM(Q43&amp;""))=0, "", VALUE(SUBSTITUTE(Q43,"$","")))</f>
        <v>193.52</v>
      </c>
      <c r="S43">
        <v>3</v>
      </c>
      <c r="T43">
        <f>IF(LEN(TRIM(S43&amp;""))=0, "", VALUE(S43))</f>
        <v>3</v>
      </c>
      <c r="U43" s="5" t="s">
        <v>8672</v>
      </c>
      <c r="V43" s="4">
        <f>IF(LEN(TRIM(U43&amp;""))=0, "", VALUE(SUBSTITUTE(U43,"$","")))</f>
        <v>580.55999999999995</v>
      </c>
      <c r="X43" s="1" t="str">
        <f>IF(LEN(TRIM(W43&amp;""))=0, "", VALUE(SUBSTITUTE(W43,"$","")))</f>
        <v/>
      </c>
      <c r="Z43" s="1" t="str" cm="1">
        <f t="array" ref="Z43">IF(
    LEN(TRIM(Y43&amp;""))=0,
        IF(AND(ISNUMBER(net_sales_clean), ISNUMBER(profit_clean)),
            net_sales_clean - profit_clean,
            ""
        ),
    VALUE(SUBSTITUTE(Y43,"$",""))
)</f>
        <v/>
      </c>
      <c r="AB43" s="1" t="str" cm="1">
        <f t="array" ref="AB43">IF(
    LEN(TRIM(AA43&amp;""))=0,
        IF(AND(ISNUMBER(net_sales_clean), ISNUMBER(cost_clean)),
            net_sales_clean - cost_clean,
            ""
        ),
    VALUE(SUBSTITUTE(AA43,"$",""))
)</f>
        <v/>
      </c>
      <c r="AC43">
        <v>4</v>
      </c>
      <c r="AD43">
        <f>IF(LEN(TRIM(AC43&amp;""))=0, "", VALUE(AC43))</f>
        <v>4</v>
      </c>
      <c r="AE43">
        <v>5</v>
      </c>
      <c r="AF43">
        <f>IF(LEN(TRIM(AE43&amp;""))=0, "", VALUE(AE43))</f>
        <v>5</v>
      </c>
      <c r="AH43" t="str">
        <f>IF(
    OR(U43&lt;0, W43&lt;0, Y43&lt;0, AA43&lt;0),
        1,
        IF(LEN(TRIM(AG43&amp;""))=0, "", AG43)
)</f>
        <v/>
      </c>
      <c r="AI43" t="str">
        <f>IF(
    COUNT(Q43,V43,X43,Z43,AB43)=0,
        "Not Usable",
    IF(
        COUNT(Q43,V43,X43,Z43,AB43)&lt;5,
            "Incomplete",
            IF(
                MIN(Q43,V43,X43,Z43,AB43)=0,
                    "Incomplete",
                    "Complete"
            )
    )
)</f>
        <v>Incomplete</v>
      </c>
    </row>
    <row r="44" spans="1:35" x14ac:dyDescent="0.3">
      <c r="A44">
        <v>54909</v>
      </c>
      <c r="B44" s="6">
        <v>45765.017928240741</v>
      </c>
      <c r="C44" s="3">
        <f>INT(B44)</f>
        <v>45765</v>
      </c>
      <c r="D44" s="2">
        <f>MOD(B44,1)</f>
        <v>1.7928240740729962E-2</v>
      </c>
      <c r="E44">
        <v>20</v>
      </c>
      <c r="F44" t="s">
        <v>21</v>
      </c>
      <c r="G44" t="str">
        <f xml:space="preserve"> PROPER(TRIM(CLEAN(SUBSTITUTE(F44,CHAR(160)," "))))</f>
        <v>Midwest</v>
      </c>
      <c r="H44" t="s">
        <v>3</v>
      </c>
      <c r="I44" t="str">
        <f>PROPER(TRIM(CLEAN((SUBSTITUTE(H44,"-"," ")))))</f>
        <v>Phone</v>
      </c>
      <c r="J44">
        <v>15565</v>
      </c>
      <c r="K44" t="s">
        <v>6</v>
      </c>
      <c r="L44" t="str">
        <f xml:space="preserve"> PROPER(TRIM(CLEAN(SUBSTITUTE(K44,CHAR(160)," "))))</f>
        <v>Corporate</v>
      </c>
      <c r="M44" t="s">
        <v>19</v>
      </c>
      <c r="N44" t="str">
        <f xml:space="preserve"> PROPER(TRIM(CLEAN(SUBSTITUTE(M44,CHAR(160)," "))))</f>
        <v>Apparel</v>
      </c>
      <c r="O44" t="s">
        <v>20</v>
      </c>
      <c r="P44" t="str">
        <f>IF(LEN(TRIM(Table1[[#This Row],[subcategory]]&amp;""))=0,"Unknown", PROPER(TRIM(Table1[[#This Row],[subcategory]])))</f>
        <v>Women</v>
      </c>
      <c r="Q44">
        <v>25.42</v>
      </c>
      <c r="R44" s="1">
        <f>IF(LEN(TRIM(Q44&amp;""))=0, "", VALUE(SUBSTITUTE(Q44,"$","")))</f>
        <v>25.42</v>
      </c>
      <c r="S44">
        <v>3</v>
      </c>
      <c r="T44">
        <f>IF(LEN(TRIM(S44&amp;""))=0, "", VALUE(S44))</f>
        <v>3</v>
      </c>
      <c r="U44">
        <v>76.260000000000005</v>
      </c>
      <c r="V44" s="1">
        <f>IF(LEN(TRIM(U44&amp;""))=0, "", VALUE(SUBSTITUTE(U44,"$","")))</f>
        <v>76.260000000000005</v>
      </c>
      <c r="W44" s="4" t="s">
        <v>8671</v>
      </c>
      <c r="X44" s="4">
        <f>IF(LEN(TRIM(W44&amp;""))=0, "", VALUE(SUBSTITUTE(W44,"$","")))</f>
        <v>38.282519999999998</v>
      </c>
      <c r="Y44" s="5" t="s">
        <v>8670</v>
      </c>
      <c r="Z44" s="4" cm="1">
        <f t="array" ref="Z44">IF(
    LEN(TRIM(Y44&amp;""))=0,
        IF(AND(ISNUMBER(net_sales_clean), ISNUMBER(profit_clean)),
            net_sales_clean - profit_clean,
            ""
        ),
    VALUE(SUBSTITUTE(Y44,"$",""))
)</f>
        <v>27.869685723179401</v>
      </c>
      <c r="AA44" s="5" t="s">
        <v>8669</v>
      </c>
      <c r="AB44" s="4" cm="1">
        <f t="array" ref="AB44">IF(
    LEN(TRIM(AA44&amp;""))=0,
        IF(AND(ISNUMBER(net_sales_clean), ISNUMBER(cost_clean)),
            net_sales_clean - cost_clean,
            ""
        ),
    VALUE(SUBSTITUTE(AA44,"$",""))
)</f>
        <v>10.412834276820499</v>
      </c>
      <c r="AC44">
        <v>7</v>
      </c>
      <c r="AD44">
        <f>IF(LEN(TRIM(AC44&amp;""))=0, "", VALUE(AC44))</f>
        <v>7</v>
      </c>
      <c r="AE44">
        <v>2</v>
      </c>
      <c r="AF44">
        <f>IF(LEN(TRIM(AE44&amp;""))=0, "", VALUE(AE44))</f>
        <v>2</v>
      </c>
      <c r="AG44">
        <v>0</v>
      </c>
      <c r="AH44">
        <f>IF(
    OR(U44&lt;0, W44&lt;0, Y44&lt;0, AA44&lt;0),
        1,
        IF(LEN(TRIM(AG44&amp;""))=0, "", AG44)
)</f>
        <v>0</v>
      </c>
      <c r="AI44" t="str">
        <f>IF(
    COUNT(Q44,V44,X44,Z44,AB44)=0,
        "Not Usable",
    IF(
        COUNT(Q44,V44,X44,Z44,AB44)&lt;5,
            "Incomplete",
            IF(
                MIN(Q44,V44,X44,Z44,AB44)=0,
                    "Incomplete",
                    "Complete"
            )
    )
)</f>
        <v>Complete</v>
      </c>
    </row>
    <row r="45" spans="1:35" x14ac:dyDescent="0.3">
      <c r="A45">
        <v>56363</v>
      </c>
      <c r="B45" s="6">
        <v>44982.477094907408</v>
      </c>
      <c r="C45" s="3">
        <f>INT(B45)</f>
        <v>44982</v>
      </c>
      <c r="D45" s="2">
        <f>MOD(B45,1)</f>
        <v>0.47709490740817273</v>
      </c>
      <c r="E45">
        <v>61</v>
      </c>
      <c r="F45" t="s">
        <v>33</v>
      </c>
      <c r="G45" t="str">
        <f xml:space="preserve"> PROPER(TRIM(CLEAN(SUBSTITUTE(F45,CHAR(160)," "))))</f>
        <v>South</v>
      </c>
      <c r="H45" t="s">
        <v>17</v>
      </c>
      <c r="I45" t="str">
        <f>PROPER(TRIM(CLEAN((SUBSTITUTE(H45,"-"," ")))))</f>
        <v>Online</v>
      </c>
      <c r="J45">
        <v>10613</v>
      </c>
      <c r="K45" t="s">
        <v>6</v>
      </c>
      <c r="L45" t="str">
        <f xml:space="preserve"> PROPER(TRIM(CLEAN(SUBSTITUTE(K45,CHAR(160)," "))))</f>
        <v>Corporate</v>
      </c>
      <c r="M45" t="s">
        <v>16</v>
      </c>
      <c r="N45" t="str">
        <f xml:space="preserve"> PROPER(TRIM(CLEAN(SUBSTITUTE(M45,CHAR(160)," "))))</f>
        <v>Grocery</v>
      </c>
      <c r="O45" t="s">
        <v>28</v>
      </c>
      <c r="P45" t="str">
        <f>IF(LEN(TRIM(Table1[[#This Row],[subcategory]]&amp;""))=0,"Unknown", PROPER(TRIM(Table1[[#This Row],[subcategory]])))</f>
        <v>Pantry</v>
      </c>
      <c r="Q45">
        <v>154.55000000000001</v>
      </c>
      <c r="R45" s="1">
        <f>IF(LEN(TRIM(Q45&amp;""))=0, "", VALUE(SUBSTITUTE(Q45,"$","")))</f>
        <v>154.55000000000001</v>
      </c>
      <c r="S45">
        <v>2</v>
      </c>
      <c r="T45">
        <f>IF(LEN(TRIM(S45&amp;""))=0, "", VALUE(S45))</f>
        <v>2</v>
      </c>
      <c r="U45">
        <v>309.10000000000002</v>
      </c>
      <c r="V45" s="1">
        <f>IF(LEN(TRIM(U45&amp;""))=0, "", VALUE(SUBSTITUTE(U45,"$","")))</f>
        <v>309.10000000000002</v>
      </c>
      <c r="W45" s="4" t="s">
        <v>8668</v>
      </c>
      <c r="X45" s="4">
        <f>IF(LEN(TRIM(W45&amp;""))=0, "", VALUE(SUBSTITUTE(W45,"$","")))</f>
        <v>198.75129999999999</v>
      </c>
      <c r="Y45" s="5" t="s">
        <v>8667</v>
      </c>
      <c r="Z45" s="4" cm="1">
        <f t="array" ref="Z45">IF(
    LEN(TRIM(Y45&amp;""))=0,
        IF(AND(ISNUMBER(net_sales_clean), ISNUMBER(profit_clean)),
            net_sales_clean - profit_clean,
            ""
        ),
    VALUE(SUBSTITUTE(Y45,"$",""))
)</f>
        <v>165.42493162263699</v>
      </c>
      <c r="AA45" s="5" t="s">
        <v>8666</v>
      </c>
      <c r="AB45" s="4" cm="1">
        <f t="array" ref="AB45">IF(
    LEN(TRIM(AA45&amp;""))=0,
        IF(AND(ISNUMBER(net_sales_clean), ISNUMBER(cost_clean)),
            net_sales_clean - cost_clean,
            ""
        ),
    VALUE(SUBSTITUTE(AA45,"$",""))
)</f>
        <v>33.326368377362698</v>
      </c>
      <c r="AC45">
        <v>1</v>
      </c>
      <c r="AD45">
        <f>IF(LEN(TRIM(AC45&amp;""))=0, "", VALUE(AC45))</f>
        <v>1</v>
      </c>
      <c r="AE45">
        <v>5</v>
      </c>
      <c r="AF45">
        <f>IF(LEN(TRIM(AE45&amp;""))=0, "", VALUE(AE45))</f>
        <v>5</v>
      </c>
      <c r="AG45">
        <v>0</v>
      </c>
      <c r="AH45">
        <f>IF(
    OR(U45&lt;0, W45&lt;0, Y45&lt;0, AA45&lt;0),
        1,
        IF(LEN(TRIM(AG45&amp;""))=0, "", AG45)
)</f>
        <v>0</v>
      </c>
      <c r="AI45" t="str">
        <f>IF(
    COUNT(Q45,V45,X45,Z45,AB45)=0,
        "Not Usable",
    IF(
        COUNT(Q45,V45,X45,Z45,AB45)&lt;5,
            "Incomplete",
            IF(
                MIN(Q45,V45,X45,Z45,AB45)=0,
                    "Incomplete",
                    "Complete"
            )
    )
)</f>
        <v>Complete</v>
      </c>
    </row>
    <row r="46" spans="1:35" x14ac:dyDescent="0.3">
      <c r="A46">
        <v>32219</v>
      </c>
      <c r="B46" s="6">
        <v>45477.554293981484</v>
      </c>
      <c r="C46" s="3">
        <f>INT(B46)</f>
        <v>45477</v>
      </c>
      <c r="D46" s="2">
        <f>MOD(B46,1)</f>
        <v>0.55429398148407927</v>
      </c>
      <c r="E46">
        <v>18</v>
      </c>
      <c r="F46" t="s">
        <v>21</v>
      </c>
      <c r="G46" t="str">
        <f xml:space="preserve"> PROPER(TRIM(CLEAN(SUBSTITUTE(F46,CHAR(160)," "))))</f>
        <v>Midwest</v>
      </c>
      <c r="H46" t="s">
        <v>30</v>
      </c>
      <c r="I46" t="str">
        <f>PROPER(TRIM(CLEAN((SUBSTITUTE(H46,"-"," ")))))</f>
        <v>Mobile App</v>
      </c>
      <c r="J46">
        <v>15268</v>
      </c>
      <c r="K46" t="s">
        <v>14</v>
      </c>
      <c r="L46" t="str">
        <f xml:space="preserve"> PROPER(TRIM(CLEAN(SUBSTITUTE(K46,CHAR(160)," "))))</f>
        <v>Consumer</v>
      </c>
      <c r="M46" t="s">
        <v>9</v>
      </c>
      <c r="N46" t="str">
        <f xml:space="preserve"> PROPER(TRIM(CLEAN(SUBSTITUTE(M46,CHAR(160)," "))))</f>
        <v>Home</v>
      </c>
      <c r="O46" t="s">
        <v>12</v>
      </c>
      <c r="P46" t="str">
        <f>IF(LEN(TRIM(Table1[[#This Row],[subcategory]]&amp;""))=0,"Unknown", PROPER(TRIM(Table1[[#This Row],[subcategory]])))</f>
        <v>Decor</v>
      </c>
      <c r="Q46">
        <v>40.31</v>
      </c>
      <c r="R46" s="1">
        <f>IF(LEN(TRIM(Q46&amp;""))=0, "", VALUE(SUBSTITUTE(Q46,"$","")))</f>
        <v>40.31</v>
      </c>
      <c r="S46">
        <v>4</v>
      </c>
      <c r="T46">
        <f>IF(LEN(TRIM(S46&amp;""))=0, "", VALUE(S46))</f>
        <v>4</v>
      </c>
      <c r="U46">
        <v>161.24</v>
      </c>
      <c r="V46" s="1">
        <f>IF(LEN(TRIM(U46&amp;""))=0, "", VALUE(SUBSTITUTE(U46,"$","")))</f>
        <v>161.24</v>
      </c>
      <c r="W46" s="1">
        <v>135.76408000000001</v>
      </c>
      <c r="X46" s="1">
        <f>IF(LEN(TRIM(W46&amp;""))=0, "", VALUE(SUBSTITUTE(W46,"$","")))</f>
        <v>135.76408000000001</v>
      </c>
      <c r="Y46" s="5" t="s">
        <v>8665</v>
      </c>
      <c r="Z46" s="4" cm="1">
        <f t="array" ref="Z46">IF(
    LEN(TRIM(Y46&amp;""))=0,
        IF(AND(ISNUMBER(net_sales_clean), ISNUMBER(profit_clean)),
            net_sales_clean - profit_clean,
            ""
        ),
    VALUE(SUBSTITUTE(Y46,"$",""))
)</f>
        <v>83.250351749040405</v>
      </c>
      <c r="AA46" s="5" t="s">
        <v>8664</v>
      </c>
      <c r="AB46" s="4" cm="1">
        <f t="array" ref="AB46">IF(
    LEN(TRIM(AA46&amp;""))=0,
        IF(AND(ISNUMBER(net_sales_clean), ISNUMBER(cost_clean)),
            net_sales_clean - cost_clean,
            ""
        ),
    VALUE(SUBSTITUTE(AA46,"$",""))
)</f>
        <v>52.513728250959502</v>
      </c>
      <c r="AC46">
        <v>6</v>
      </c>
      <c r="AD46">
        <f>IF(LEN(TRIM(AC46&amp;""))=0, "", VALUE(AC46))</f>
        <v>6</v>
      </c>
      <c r="AE46">
        <v>2</v>
      </c>
      <c r="AF46">
        <f>IF(LEN(TRIM(AE46&amp;""))=0, "", VALUE(AE46))</f>
        <v>2</v>
      </c>
      <c r="AG46">
        <v>0</v>
      </c>
      <c r="AH46">
        <f>IF(
    OR(U46&lt;0, W46&lt;0, Y46&lt;0, AA46&lt;0),
        1,
        IF(LEN(TRIM(AG46&amp;""))=0, "", AG46)
)</f>
        <v>0</v>
      </c>
      <c r="AI46" t="str">
        <f>IF(
    COUNT(Q46,V46,X46,Z46,AB46)=0,
        "Not Usable",
    IF(
        COUNT(Q46,V46,X46,Z46,AB46)&lt;5,
            "Incomplete",
            IF(
                MIN(Q46,V46,X46,Z46,AB46)=0,
                    "Incomplete",
                    "Complete"
            )
    )
)</f>
        <v>Complete</v>
      </c>
    </row>
    <row r="47" spans="1:35" x14ac:dyDescent="0.3">
      <c r="A47">
        <v>2886</v>
      </c>
      <c r="B47" s="6">
        <v>45023.242083333331</v>
      </c>
      <c r="C47" s="3">
        <f>INT(B47)</f>
        <v>45023</v>
      </c>
      <c r="D47" s="2">
        <f>MOD(B47,1)</f>
        <v>0.242083333330811</v>
      </c>
      <c r="E47">
        <v>61</v>
      </c>
      <c r="F47" t="s">
        <v>21</v>
      </c>
      <c r="G47" t="str">
        <f xml:space="preserve"> PROPER(TRIM(CLEAN(SUBSTITUTE(F47,CHAR(160)," "))))</f>
        <v>Midwest</v>
      </c>
      <c r="H47" t="s">
        <v>3</v>
      </c>
      <c r="I47" t="str">
        <f>PROPER(TRIM(CLEAN((SUBSTITUTE(H47,"-"," ")))))</f>
        <v>Phone</v>
      </c>
      <c r="J47">
        <v>601</v>
      </c>
      <c r="K47" t="s">
        <v>10</v>
      </c>
      <c r="L47" t="str">
        <f xml:space="preserve"> PROPER(TRIM(CLEAN(SUBSTITUTE(K47,CHAR(160)," "))))</f>
        <v>Consumer</v>
      </c>
      <c r="M47" t="s">
        <v>9</v>
      </c>
      <c r="N47" t="str">
        <f xml:space="preserve"> PROPER(TRIM(CLEAN(SUBSTITUTE(M47,CHAR(160)," "))))</f>
        <v>Home</v>
      </c>
      <c r="O47" t="s">
        <v>38</v>
      </c>
      <c r="P47" t="str">
        <f>IF(LEN(TRIM(Table1[[#This Row],[subcategory]]&amp;""))=0,"Unknown", PROPER(TRIM(Table1[[#This Row],[subcategory]])))</f>
        <v>Kitchen</v>
      </c>
      <c r="Q47">
        <v>87.51</v>
      </c>
      <c r="R47" s="1">
        <f>IF(LEN(TRIM(Q47&amp;""))=0, "", VALUE(SUBSTITUTE(Q47,"$","")))</f>
        <v>87.51</v>
      </c>
      <c r="S47">
        <v>3</v>
      </c>
      <c r="T47">
        <f>IF(LEN(TRIM(S47&amp;""))=0, "", VALUE(S47))</f>
        <v>3</v>
      </c>
      <c r="U47" s="5" t="s">
        <v>213</v>
      </c>
      <c r="V47" s="4">
        <f>IF(LEN(TRIM(U47&amp;""))=0, "", VALUE(SUBSTITUTE(U47,"$","")))</f>
        <v>262.52999999999997</v>
      </c>
      <c r="W47" s="4" t="s">
        <v>8663</v>
      </c>
      <c r="X47" s="4">
        <f>IF(LEN(TRIM(W47&amp;""))=0, "", VALUE(SUBSTITUTE(W47,"$","")))</f>
        <v>251.24121</v>
      </c>
      <c r="Y47" s="5" t="s">
        <v>8662</v>
      </c>
      <c r="Z47" s="4" cm="1">
        <f t="array" ref="Z47">IF(
    LEN(TRIM(Y47&amp;""))=0,
        IF(AND(ISNUMBER(net_sales_clean), ISNUMBER(profit_clean)),
            net_sales_clean - profit_clean,
            ""
        ),
    VALUE(SUBSTITUTE(Y47,"$",""))
)</f>
        <v>153.83581699345299</v>
      </c>
      <c r="AA47" s="5" t="s">
        <v>8661</v>
      </c>
      <c r="AB47" s="4" cm="1">
        <f t="array" ref="AB47">IF(
    LEN(TRIM(AA47&amp;""))=0,
        IF(AND(ISNUMBER(net_sales_clean), ISNUMBER(cost_clean)),
            net_sales_clean - cost_clean,
            ""
        ),
    VALUE(SUBSTITUTE(AA47,"$",""))
)</f>
        <v>97.405393006546603</v>
      </c>
      <c r="AC47">
        <v>7</v>
      </c>
      <c r="AD47">
        <f>IF(LEN(TRIM(AC47&amp;""))=0, "", VALUE(AC47))</f>
        <v>7</v>
      </c>
      <c r="AE47">
        <v>2</v>
      </c>
      <c r="AF47">
        <f>IF(LEN(TRIM(AE47&amp;""))=0, "", VALUE(AE47))</f>
        <v>2</v>
      </c>
      <c r="AG47">
        <v>0</v>
      </c>
      <c r="AH47">
        <f>IF(
    OR(U47&lt;0, W47&lt;0, Y47&lt;0, AA47&lt;0),
        1,
        IF(LEN(TRIM(AG47&amp;""))=0, "", AG47)
)</f>
        <v>0</v>
      </c>
      <c r="AI47" t="str">
        <f>IF(
    COUNT(Q47,V47,X47,Z47,AB47)=0,
        "Not Usable",
    IF(
        COUNT(Q47,V47,X47,Z47,AB47)&lt;5,
            "Incomplete",
            IF(
                MIN(Q47,V47,X47,Z47,AB47)=0,
                    "Incomplete",
                    "Complete"
            )
    )
)</f>
        <v>Complete</v>
      </c>
    </row>
    <row r="48" spans="1:35" x14ac:dyDescent="0.3">
      <c r="A48">
        <v>36560</v>
      </c>
      <c r="B48" s="6">
        <v>45400.636377314811</v>
      </c>
      <c r="C48" s="3">
        <f>INT(B48)</f>
        <v>45400</v>
      </c>
      <c r="D48" s="2">
        <f>MOD(B48,1)</f>
        <v>0.63637731481139781</v>
      </c>
      <c r="E48">
        <v>24</v>
      </c>
      <c r="F48" t="s">
        <v>33</v>
      </c>
      <c r="G48" t="str">
        <f xml:space="preserve"> PROPER(TRIM(CLEAN(SUBSTITUTE(F48,CHAR(160)," "))))</f>
        <v>South</v>
      </c>
      <c r="H48" t="s">
        <v>7</v>
      </c>
      <c r="I48" t="str">
        <f>PROPER(TRIM(CLEAN((SUBSTITUTE(H48,"-"," ")))))</f>
        <v>In Store</v>
      </c>
      <c r="J48">
        <v>9930</v>
      </c>
      <c r="K48" t="s">
        <v>6</v>
      </c>
      <c r="L48" t="str">
        <f xml:space="preserve"> PROPER(TRIM(CLEAN(SUBSTITUTE(K48,CHAR(160)," "))))</f>
        <v>Corporate</v>
      </c>
      <c r="M48" t="s">
        <v>16</v>
      </c>
      <c r="N48" t="str">
        <f xml:space="preserve"> PROPER(TRIM(CLEAN(SUBSTITUTE(M48,CHAR(160)," "))))</f>
        <v>Grocery</v>
      </c>
      <c r="O48" t="s">
        <v>24</v>
      </c>
      <c r="P48" t="str">
        <f>IF(LEN(TRIM(Table1[[#This Row],[subcategory]]&amp;""))=0,"Unknown", PROPER(TRIM(Table1[[#This Row],[subcategory]])))</f>
        <v>Snacks</v>
      </c>
      <c r="Q48">
        <v>101.3</v>
      </c>
      <c r="R48" s="1">
        <f>IF(LEN(TRIM(Q48&amp;""))=0, "", VALUE(SUBSTITUTE(Q48,"$","")))</f>
        <v>101.3</v>
      </c>
      <c r="S48">
        <v>2</v>
      </c>
      <c r="T48">
        <f>IF(LEN(TRIM(S48&amp;""))=0, "", VALUE(S48))</f>
        <v>2</v>
      </c>
      <c r="U48">
        <v>202.6</v>
      </c>
      <c r="V48" s="1">
        <f>IF(LEN(TRIM(U48&amp;""))=0, "", VALUE(SUBSTITUTE(U48,"$","")))</f>
        <v>202.6</v>
      </c>
      <c r="W48" s="1">
        <v>166.53720000000001</v>
      </c>
      <c r="X48" s="1">
        <f>IF(LEN(TRIM(W48&amp;""))=0, "", VALUE(SUBSTITUTE(W48,"$","")))</f>
        <v>166.53720000000001</v>
      </c>
      <c r="Y48" s="5" t="s">
        <v>8660</v>
      </c>
      <c r="Z48" s="4" cm="1">
        <f t="array" ref="Z48">IF(
    LEN(TRIM(Y48&amp;""))=0,
        IF(AND(ISNUMBER(net_sales_clean), ISNUMBER(profit_clean)),
            net_sales_clean - profit_clean,
            ""
        ),
    VALUE(SUBSTITUTE(Y48,"$",""))
)</f>
        <v>141.51137835227499</v>
      </c>
      <c r="AA48" s="5" t="s">
        <v>8659</v>
      </c>
      <c r="AB48" s="4" cm="1">
        <f t="array" ref="AB48">IF(
    LEN(TRIM(AA48&amp;""))=0,
        IF(AND(ISNUMBER(net_sales_clean), ISNUMBER(cost_clean)),
            net_sales_clean - cost_clean,
            ""
        ),
    VALUE(SUBSTITUTE(AA48,"$",""))
)</f>
        <v>25.0258216477242</v>
      </c>
      <c r="AC48">
        <v>8</v>
      </c>
      <c r="AD48">
        <f>IF(LEN(TRIM(AC48&amp;""))=0, "", VALUE(AC48))</f>
        <v>8</v>
      </c>
      <c r="AF48" t="str">
        <f>IF(LEN(TRIM(AE48&amp;""))=0, "", VALUE(AE48))</f>
        <v/>
      </c>
      <c r="AG48">
        <v>0</v>
      </c>
      <c r="AH48">
        <f>IF(
    OR(U48&lt;0, W48&lt;0, Y48&lt;0, AA48&lt;0),
        1,
        IF(LEN(TRIM(AG48&amp;""))=0, "", AG48)
)</f>
        <v>0</v>
      </c>
      <c r="AI48" t="str">
        <f>IF(
    COUNT(Q48,V48,X48,Z48,AB48)=0,
        "Not Usable",
    IF(
        COUNT(Q48,V48,X48,Z48,AB48)&lt;5,
            "Incomplete",
            IF(
                MIN(Q48,V48,X48,Z48,AB48)=0,
                    "Incomplete",
                    "Complete"
            )
    )
)</f>
        <v>Complete</v>
      </c>
    </row>
    <row r="49" spans="1:35" x14ac:dyDescent="0.3">
      <c r="A49">
        <v>8967</v>
      </c>
      <c r="B49" s="6">
        <v>45126.183761574073</v>
      </c>
      <c r="C49" s="3">
        <f>INT(B49)</f>
        <v>45126</v>
      </c>
      <c r="D49" s="2">
        <f>MOD(B49,1)</f>
        <v>0.18376157407328719</v>
      </c>
      <c r="E49">
        <v>59</v>
      </c>
      <c r="F49" t="s">
        <v>21</v>
      </c>
      <c r="G49" t="str">
        <f xml:space="preserve"> PROPER(TRIM(CLEAN(SUBSTITUTE(F49,CHAR(160)," "))))</f>
        <v>Midwest</v>
      </c>
      <c r="H49" t="s">
        <v>27</v>
      </c>
      <c r="I49" t="str">
        <f>PROPER(TRIM(CLEAN((SUBSTITUTE(H49,"-"," ")))))</f>
        <v>In Store</v>
      </c>
      <c r="J49">
        <v>18582</v>
      </c>
      <c r="K49" t="s">
        <v>14</v>
      </c>
      <c r="L49" t="str">
        <f xml:space="preserve"> PROPER(TRIM(CLEAN(SUBSTITUTE(K49,CHAR(160)," "))))</f>
        <v>Consumer</v>
      </c>
      <c r="M49" t="s">
        <v>23</v>
      </c>
      <c r="N49" t="str">
        <f xml:space="preserve"> PROPER(TRIM(CLEAN(SUBSTITUTE(M49,CHAR(160)," "))))</f>
        <v>Electronics</v>
      </c>
      <c r="O49" t="s">
        <v>22</v>
      </c>
      <c r="P49" t="str">
        <f>IF(LEN(TRIM(Table1[[#This Row],[subcategory]]&amp;""))=0,"Unknown", PROPER(TRIM(Table1[[#This Row],[subcategory]])))</f>
        <v>Audio</v>
      </c>
      <c r="Q49">
        <v>51.61</v>
      </c>
      <c r="R49" s="1">
        <f>IF(LEN(TRIM(Q49&amp;""))=0, "", VALUE(SUBSTITUTE(Q49,"$","")))</f>
        <v>51.61</v>
      </c>
      <c r="S49">
        <v>0</v>
      </c>
      <c r="T49">
        <f>IF(LEN(TRIM(S49&amp;""))=0, "", VALUE(S49))</f>
        <v>0</v>
      </c>
      <c r="U49">
        <v>0</v>
      </c>
      <c r="V49" s="1">
        <f>IF(LEN(TRIM(U49&amp;""))=0, "", VALUE(SUBSTITUTE(U49,"$","")))</f>
        <v>0</v>
      </c>
      <c r="W49" s="1">
        <v>0</v>
      </c>
      <c r="X49" s="1">
        <f>IF(LEN(TRIM(W49&amp;""))=0, "", VALUE(SUBSTITUTE(W49,"$","")))</f>
        <v>0</v>
      </c>
      <c r="Y49">
        <v>0</v>
      </c>
      <c r="Z49" s="1" cm="1">
        <f t="array" ref="Z49">IF(
    LEN(TRIM(Y49&amp;""))=0,
        IF(AND(ISNUMBER(net_sales_clean), ISNUMBER(profit_clean)),
            net_sales_clean - profit_clean,
            ""
        ),
    VALUE(SUBSTITUTE(Y49,"$",""))
)</f>
        <v>0</v>
      </c>
      <c r="AA49">
        <v>0</v>
      </c>
      <c r="AB49" s="1" cm="1">
        <f t="array" ref="AB49">IF(
    LEN(TRIM(AA49&amp;""))=0,
        IF(AND(ISNUMBER(net_sales_clean), ISNUMBER(cost_clean)),
            net_sales_clean - cost_clean,
            ""
        ),
    VALUE(SUBSTITUTE(AA49,"$",""))
)</f>
        <v>0</v>
      </c>
      <c r="AC49">
        <v>3</v>
      </c>
      <c r="AD49">
        <f>IF(LEN(TRIM(AC49&amp;""))=0, "", VALUE(AC49))</f>
        <v>3</v>
      </c>
      <c r="AE49">
        <v>5</v>
      </c>
      <c r="AF49">
        <f>IF(LEN(TRIM(AE49&amp;""))=0, "", VALUE(AE49))</f>
        <v>5</v>
      </c>
      <c r="AG49">
        <v>0</v>
      </c>
      <c r="AH49">
        <f>IF(
    OR(U49&lt;0, W49&lt;0, Y49&lt;0, AA49&lt;0),
        1,
        IF(LEN(TRIM(AG49&amp;""))=0, "", AG49)
)</f>
        <v>0</v>
      </c>
      <c r="AI49" t="str">
        <f>IF(
    COUNT(Q49,V49,X49,Z49,AB49)=0,
        "Not Usable",
    IF(
        COUNT(Q49,V49,X49,Z49,AB49)&lt;5,
            "Incomplete",
            IF(
                MIN(Q49,V49,X49,Z49,AB49)=0,
                    "Incomplete",
                    "Complete"
            )
    )
)</f>
        <v>Incomplete</v>
      </c>
    </row>
    <row r="50" spans="1:35" x14ac:dyDescent="0.3">
      <c r="A50">
        <v>46575</v>
      </c>
      <c r="B50" s="6">
        <v>45033.499155092592</v>
      </c>
      <c r="C50" s="3">
        <f>INT(B50)</f>
        <v>45033</v>
      </c>
      <c r="D50" s="2">
        <f>MOD(B50,1)</f>
        <v>0.49915509259153623</v>
      </c>
      <c r="E50">
        <v>40</v>
      </c>
      <c r="F50" t="s">
        <v>21</v>
      </c>
      <c r="G50" t="str">
        <f xml:space="preserve"> PROPER(TRIM(CLEAN(SUBSTITUTE(F50,CHAR(160)," "))))</f>
        <v>Midwest</v>
      </c>
      <c r="H50" t="s">
        <v>3</v>
      </c>
      <c r="I50" t="str">
        <f>PROPER(TRIM(CLEAN((SUBSTITUTE(H50,"-"," ")))))</f>
        <v>Phone</v>
      </c>
      <c r="J50">
        <v>4955</v>
      </c>
      <c r="K50" t="s">
        <v>14</v>
      </c>
      <c r="L50" t="str">
        <f xml:space="preserve"> PROPER(TRIM(CLEAN(SUBSTITUTE(K50,CHAR(160)," "))))</f>
        <v>Consumer</v>
      </c>
      <c r="M50" t="s">
        <v>19</v>
      </c>
      <c r="N50" t="str">
        <f xml:space="preserve"> PROPER(TRIM(CLEAN(SUBSTITUTE(M50,CHAR(160)," "))))</f>
        <v>Apparel</v>
      </c>
      <c r="O50" t="s">
        <v>26</v>
      </c>
      <c r="P50" t="str">
        <f>IF(LEN(TRIM(Table1[[#This Row],[subcategory]]&amp;""))=0,"Unknown", PROPER(TRIM(Table1[[#This Row],[subcategory]])))</f>
        <v>Kids</v>
      </c>
      <c r="Q50">
        <v>156.05000000000001</v>
      </c>
      <c r="R50" s="1">
        <f>IF(LEN(TRIM(Q50&amp;""))=0, "", VALUE(SUBSTITUTE(Q50,"$","")))</f>
        <v>156.05000000000001</v>
      </c>
      <c r="S50">
        <v>2</v>
      </c>
      <c r="T50">
        <f>IF(LEN(TRIM(S50&amp;""))=0, "", VALUE(S50))</f>
        <v>2</v>
      </c>
      <c r="U50">
        <v>312.10000000000002</v>
      </c>
      <c r="V50" s="1">
        <f>IF(LEN(TRIM(U50&amp;""))=0, "", VALUE(SUBSTITUTE(U50,"$","")))</f>
        <v>312.10000000000002</v>
      </c>
      <c r="W50" s="4" t="s">
        <v>8658</v>
      </c>
      <c r="X50" s="4">
        <f>IF(LEN(TRIM(W50&amp;""))=0, "", VALUE(SUBSTITUTE(W50,"$","")))</f>
        <v>270.27859999999998</v>
      </c>
      <c r="Y50" s="5" t="s">
        <v>8657</v>
      </c>
      <c r="Z50" s="4" cm="1">
        <f t="array" ref="Z50">IF(
    LEN(TRIM(Y50&amp;""))=0,
        IF(AND(ISNUMBER(net_sales_clean), ISNUMBER(profit_clean)),
            net_sales_clean - profit_clean,
            ""
        ),
    VALUE(SUBSTITUTE(Y50,"$",""))
)</f>
        <v>225.22404908755999</v>
      </c>
      <c r="AA50" s="5" t="s">
        <v>8656</v>
      </c>
      <c r="AB50" s="4" cm="1">
        <f t="array" ref="AB50">IF(
    LEN(TRIM(AA50&amp;""))=0,
        IF(AND(ISNUMBER(net_sales_clean), ISNUMBER(cost_clean)),
            net_sales_clean - cost_clean,
            ""
        ),
    VALUE(SUBSTITUTE(AA50,"$",""))
)</f>
        <v>45.054550912439701</v>
      </c>
      <c r="AC50">
        <v>9</v>
      </c>
      <c r="AD50">
        <f>IF(LEN(TRIM(AC50&amp;""))=0, "", VALUE(AC50))</f>
        <v>9</v>
      </c>
      <c r="AE50">
        <v>5</v>
      </c>
      <c r="AF50">
        <f>IF(LEN(TRIM(AE50&amp;""))=0, "", VALUE(AE50))</f>
        <v>5</v>
      </c>
      <c r="AG50">
        <v>0</v>
      </c>
      <c r="AH50">
        <f>IF(
    OR(U50&lt;0, W50&lt;0, Y50&lt;0, AA50&lt;0),
        1,
        IF(LEN(TRIM(AG50&amp;""))=0, "", AG50)
)</f>
        <v>0</v>
      </c>
      <c r="AI50" t="str">
        <f>IF(
    COUNT(Q50,V50,X50,Z50,AB50)=0,
        "Not Usable",
    IF(
        COUNT(Q50,V50,X50,Z50,AB50)&lt;5,
            "Incomplete",
            IF(
                MIN(Q50,V50,X50,Z50,AB50)=0,
                    "Incomplete",
                    "Complete"
            )
    )
)</f>
        <v>Complete</v>
      </c>
    </row>
    <row r="51" spans="1:35" x14ac:dyDescent="0.3">
      <c r="A51">
        <v>10531</v>
      </c>
      <c r="B51" s="6">
        <v>45907.040729166663</v>
      </c>
      <c r="C51" s="3">
        <f>INT(B51)</f>
        <v>45907</v>
      </c>
      <c r="D51" s="2">
        <f>MOD(B51,1)</f>
        <v>4.0729166663368233E-2</v>
      </c>
      <c r="E51">
        <v>26</v>
      </c>
      <c r="F51" t="s">
        <v>13</v>
      </c>
      <c r="G51" t="str">
        <f xml:space="preserve"> PROPER(TRIM(CLEAN(SUBSTITUTE(F51,CHAR(160)," "))))</f>
        <v>Northeast</v>
      </c>
      <c r="H51" t="s">
        <v>7</v>
      </c>
      <c r="I51" t="str">
        <f>PROPER(TRIM(CLEAN((SUBSTITUTE(H51,"-"," ")))))</f>
        <v>In Store</v>
      </c>
      <c r="J51">
        <v>27886</v>
      </c>
      <c r="K51" t="s">
        <v>14</v>
      </c>
      <c r="L51" t="str">
        <f xml:space="preserve"> PROPER(TRIM(CLEAN(SUBSTITUTE(K51,CHAR(160)," "))))</f>
        <v>Consumer</v>
      </c>
      <c r="M51" t="s">
        <v>19</v>
      </c>
      <c r="N51" t="str">
        <f xml:space="preserve"> PROPER(TRIM(CLEAN(SUBSTITUTE(M51,CHAR(160)," "))))</f>
        <v>Apparel</v>
      </c>
      <c r="P51" t="str">
        <f>IF(LEN(TRIM(Table1[[#This Row],[subcategory]]&amp;""))=0,"Unknown", PROPER(TRIM(Table1[[#This Row],[subcategory]])))</f>
        <v>Unknown</v>
      </c>
      <c r="Q51">
        <v>65.959999999999994</v>
      </c>
      <c r="R51" s="1">
        <f>IF(LEN(TRIM(Q51&amp;""))=0, "", VALUE(SUBSTITUTE(Q51,"$","")))</f>
        <v>65.959999999999994</v>
      </c>
      <c r="S51">
        <v>1</v>
      </c>
      <c r="T51">
        <f>IF(LEN(TRIM(S51&amp;""))=0, "", VALUE(S51))</f>
        <v>1</v>
      </c>
      <c r="U51">
        <v>65.959999999999994</v>
      </c>
      <c r="V51" s="1">
        <f>IF(LEN(TRIM(U51&amp;""))=0, "", VALUE(SUBSTITUTE(U51,"$","")))</f>
        <v>65.959999999999994</v>
      </c>
      <c r="W51" s="1">
        <v>60.22148</v>
      </c>
      <c r="X51" s="1">
        <f>IF(LEN(TRIM(W51&amp;""))=0, "", VALUE(SUBSTITUTE(W51,"$","")))</f>
        <v>60.22148</v>
      </c>
      <c r="Y51" s="5" t="s">
        <v>8655</v>
      </c>
      <c r="Z51" s="4" cm="1">
        <f t="array" ref="Z51">IF(
    LEN(TRIM(Y51&amp;""))=0,
        IF(AND(ISNUMBER(net_sales_clean), ISNUMBER(profit_clean)),
            net_sales_clean - profit_clean,
            ""
        ),
    VALUE(SUBSTITUTE(Y51,"$",""))
)</f>
        <v>36.102694674746701</v>
      </c>
      <c r="AA51" s="5" t="s">
        <v>8654</v>
      </c>
      <c r="AB51" s="4" cm="1">
        <f t="array" ref="AB51">IF(
    LEN(TRIM(AA51&amp;""))=0,
        IF(AND(ISNUMBER(net_sales_clean), ISNUMBER(cost_clean)),
            net_sales_clean - cost_clean,
            ""
        ),
    VALUE(SUBSTITUTE(AA51,"$",""))
)</f>
        <v>24.118785325253199</v>
      </c>
      <c r="AC51">
        <v>5</v>
      </c>
      <c r="AD51">
        <f>IF(LEN(TRIM(AC51&amp;""))=0, "", VALUE(AC51))</f>
        <v>5</v>
      </c>
      <c r="AE51">
        <v>1</v>
      </c>
      <c r="AF51">
        <f>IF(LEN(TRIM(AE51&amp;""))=0, "", VALUE(AE51))</f>
        <v>1</v>
      </c>
      <c r="AG51">
        <v>0</v>
      </c>
      <c r="AH51">
        <f>IF(
    OR(U51&lt;0, W51&lt;0, Y51&lt;0, AA51&lt;0),
        1,
        IF(LEN(TRIM(AG51&amp;""))=0, "", AG51)
)</f>
        <v>0</v>
      </c>
      <c r="AI51" t="str">
        <f>IF(
    COUNT(Q51,V51,X51,Z51,AB51)=0,
        "Not Usable",
    IF(
        COUNT(Q51,V51,X51,Z51,AB51)&lt;5,
            "Incomplete",
            IF(
                MIN(Q51,V51,X51,Z51,AB51)=0,
                    "Incomplete",
                    "Complete"
            )
    )
)</f>
        <v>Complete</v>
      </c>
    </row>
    <row r="52" spans="1:35" x14ac:dyDescent="0.3">
      <c r="A52">
        <v>44629</v>
      </c>
      <c r="B52" s="6">
        <v>45002.993564814817</v>
      </c>
      <c r="C52" s="3">
        <f>INT(B52)</f>
        <v>45002</v>
      </c>
      <c r="D52" s="2">
        <f>MOD(B52,1)</f>
        <v>0.9935648148166365</v>
      </c>
      <c r="E52">
        <v>45</v>
      </c>
      <c r="F52" t="s">
        <v>21</v>
      </c>
      <c r="G52" t="str">
        <f xml:space="preserve"> PROPER(TRIM(CLEAN(SUBSTITUTE(F52,CHAR(160)," "))))</f>
        <v>Midwest</v>
      </c>
      <c r="H52" t="s">
        <v>11</v>
      </c>
      <c r="I52" t="str">
        <f>PROPER(TRIM(CLEAN((SUBSTITUTE(H52,"-"," ")))))</f>
        <v>Online</v>
      </c>
      <c r="J52">
        <v>22933</v>
      </c>
      <c r="K52" t="s">
        <v>14</v>
      </c>
      <c r="L52" t="str">
        <f xml:space="preserve"> PROPER(TRIM(CLEAN(SUBSTITUTE(K52,CHAR(160)," "))))</f>
        <v>Consumer</v>
      </c>
      <c r="M52" t="s">
        <v>16</v>
      </c>
      <c r="N52" t="str">
        <f xml:space="preserve"> PROPER(TRIM(CLEAN(SUBSTITUTE(M52,CHAR(160)," "))))</f>
        <v>Grocery</v>
      </c>
      <c r="O52" t="s">
        <v>37</v>
      </c>
      <c r="P52" t="str">
        <f>IF(LEN(TRIM(Table1[[#This Row],[subcategory]]&amp;""))=0,"Unknown", PROPER(TRIM(Table1[[#This Row],[subcategory]])))</f>
        <v>Produce</v>
      </c>
      <c r="Q52">
        <v>48.24</v>
      </c>
      <c r="R52" s="1">
        <f>IF(LEN(TRIM(Q52&amp;""))=0, "", VALUE(SUBSTITUTE(Q52,"$","")))</f>
        <v>48.24</v>
      </c>
      <c r="S52">
        <v>0</v>
      </c>
      <c r="T52">
        <f>IF(LEN(TRIM(S52&amp;""))=0, "", VALUE(S52))</f>
        <v>0</v>
      </c>
      <c r="U52">
        <v>0</v>
      </c>
      <c r="V52" s="1">
        <f>IF(LEN(TRIM(U52&amp;""))=0, "", VALUE(SUBSTITUTE(U52,"$","")))</f>
        <v>0</v>
      </c>
      <c r="W52" s="1">
        <v>0</v>
      </c>
      <c r="X52" s="1">
        <f>IF(LEN(TRIM(W52&amp;""))=0, "", VALUE(SUBSTITUTE(W52,"$","")))</f>
        <v>0</v>
      </c>
      <c r="Y52">
        <v>0</v>
      </c>
      <c r="Z52" s="1" cm="1">
        <f t="array" ref="Z52">IF(
    LEN(TRIM(Y52&amp;""))=0,
        IF(AND(ISNUMBER(net_sales_clean), ISNUMBER(profit_clean)),
            net_sales_clean - profit_clean,
            ""
        ),
    VALUE(SUBSTITUTE(Y52,"$",""))
)</f>
        <v>0</v>
      </c>
      <c r="AA52">
        <v>0</v>
      </c>
      <c r="AB52" s="1" cm="1">
        <f t="array" ref="AB52">IF(
    LEN(TRIM(AA52&amp;""))=0,
        IF(AND(ISNUMBER(net_sales_clean), ISNUMBER(cost_clean)),
            net_sales_clean - cost_clean,
            ""
        ),
    VALUE(SUBSTITUTE(AA52,"$",""))
)</f>
        <v>0</v>
      </c>
      <c r="AC52">
        <v>1</v>
      </c>
      <c r="AD52">
        <f>IF(LEN(TRIM(AC52&amp;""))=0, "", VALUE(AC52))</f>
        <v>1</v>
      </c>
      <c r="AE52">
        <v>1</v>
      </c>
      <c r="AF52">
        <f>IF(LEN(TRIM(AE52&amp;""))=0, "", VALUE(AE52))</f>
        <v>1</v>
      </c>
      <c r="AG52">
        <v>0</v>
      </c>
      <c r="AH52">
        <f>IF(
    OR(U52&lt;0, W52&lt;0, Y52&lt;0, AA52&lt;0),
        1,
        IF(LEN(TRIM(AG52&amp;""))=0, "", AG52)
)</f>
        <v>0</v>
      </c>
      <c r="AI52" t="str">
        <f>IF(
    COUNT(Q52,V52,X52,Z52,AB52)=0,
        "Not Usable",
    IF(
        COUNT(Q52,V52,X52,Z52,AB52)&lt;5,
            "Incomplete",
            IF(
                MIN(Q52,V52,X52,Z52,AB52)=0,
                    "Incomplete",
                    "Complete"
            )
    )
)</f>
        <v>Incomplete</v>
      </c>
    </row>
    <row r="53" spans="1:35" x14ac:dyDescent="0.3">
      <c r="A53">
        <v>274</v>
      </c>
      <c r="B53" s="6">
        <v>45713.835243055553</v>
      </c>
      <c r="C53" s="3">
        <f>INT(B53)</f>
        <v>45713</v>
      </c>
      <c r="D53" s="2">
        <f>MOD(B53,1)</f>
        <v>0.83524305555329192</v>
      </c>
      <c r="E53">
        <v>62</v>
      </c>
      <c r="F53" t="s">
        <v>21</v>
      </c>
      <c r="G53" t="str">
        <f xml:space="preserve"> PROPER(TRIM(CLEAN(SUBSTITUTE(F53,CHAR(160)," "))))</f>
        <v>Midwest</v>
      </c>
      <c r="H53" t="s">
        <v>17</v>
      </c>
      <c r="I53" t="str">
        <f>PROPER(TRIM(CLEAN((SUBSTITUTE(H53,"-"," ")))))</f>
        <v>Online</v>
      </c>
      <c r="J53">
        <v>17184</v>
      </c>
      <c r="K53" t="s">
        <v>6</v>
      </c>
      <c r="L53" t="str">
        <f xml:space="preserve"> PROPER(TRIM(CLEAN(SUBSTITUTE(K53,CHAR(160)," "))))</f>
        <v>Corporate</v>
      </c>
      <c r="M53" t="s">
        <v>23</v>
      </c>
      <c r="N53" t="str">
        <f xml:space="preserve"> PROPER(TRIM(CLEAN(SUBSTITUTE(M53,CHAR(160)," "))))</f>
        <v>Electronics</v>
      </c>
      <c r="O53" t="s">
        <v>22</v>
      </c>
      <c r="P53" t="str">
        <f>IF(LEN(TRIM(Table1[[#This Row],[subcategory]]&amp;""))=0,"Unknown", PROPER(TRIM(Table1[[#This Row],[subcategory]])))</f>
        <v>Audio</v>
      </c>
      <c r="Q53">
        <v>63.19</v>
      </c>
      <c r="R53" s="1">
        <f>IF(LEN(TRIM(Q53&amp;""))=0, "", VALUE(SUBSTITUTE(Q53,"$","")))</f>
        <v>63.19</v>
      </c>
      <c r="S53">
        <v>0</v>
      </c>
      <c r="T53">
        <f>IF(LEN(TRIM(S53&amp;""))=0, "", VALUE(S53))</f>
        <v>0</v>
      </c>
      <c r="U53">
        <v>0</v>
      </c>
      <c r="V53" s="1">
        <f>IF(LEN(TRIM(U53&amp;""))=0, "", VALUE(SUBSTITUTE(U53,"$","")))</f>
        <v>0</v>
      </c>
      <c r="X53" s="1" t="str">
        <f>IF(LEN(TRIM(W53&amp;""))=0, "", VALUE(SUBSTITUTE(W53,"$","")))</f>
        <v/>
      </c>
      <c r="Z53" s="1" t="str" cm="1">
        <f t="array" ref="Z53">IF(
    LEN(TRIM(Y53&amp;""))=0,
        IF(AND(ISNUMBER(net_sales_clean), ISNUMBER(profit_clean)),
            net_sales_clean - profit_clean,
            ""
        ),
    VALUE(SUBSTITUTE(Y53,"$",""))
)</f>
        <v/>
      </c>
      <c r="AB53" s="1" t="str" cm="1">
        <f t="array" ref="AB53">IF(
    LEN(TRIM(AA53&amp;""))=0,
        IF(AND(ISNUMBER(net_sales_clean), ISNUMBER(cost_clean)),
            net_sales_clean - cost_clean,
            ""
        ),
    VALUE(SUBSTITUTE(AA53,"$",""))
)</f>
        <v/>
      </c>
      <c r="AC53">
        <v>7</v>
      </c>
      <c r="AD53">
        <f>IF(LEN(TRIM(AC53&amp;""))=0, "", VALUE(AC53))</f>
        <v>7</v>
      </c>
      <c r="AE53">
        <v>2</v>
      </c>
      <c r="AF53">
        <f>IF(LEN(TRIM(AE53&amp;""))=0, "", VALUE(AE53))</f>
        <v>2</v>
      </c>
      <c r="AH53" t="str">
        <f>IF(
    OR(U53&lt;0, W53&lt;0, Y53&lt;0, AA53&lt;0),
        1,
        IF(LEN(TRIM(AG53&amp;""))=0, "", AG53)
)</f>
        <v/>
      </c>
      <c r="AI53" t="str">
        <f>IF(
    COUNT(Q53,V53,X53,Z53,AB53)=0,
        "Not Usable",
    IF(
        COUNT(Q53,V53,X53,Z53,AB53)&lt;5,
            "Incomplete",
            IF(
                MIN(Q53,V53,X53,Z53,AB53)=0,
                    "Incomplete",
                    "Complete"
            )
    )
)</f>
        <v>Incomplete</v>
      </c>
    </row>
    <row r="54" spans="1:35" x14ac:dyDescent="0.3">
      <c r="A54">
        <v>19270</v>
      </c>
      <c r="B54" s="6">
        <v>45822.646793981483</v>
      </c>
      <c r="C54" s="3">
        <f>INT(B54)</f>
        <v>45822</v>
      </c>
      <c r="D54" s="2">
        <f>MOD(B54,1)</f>
        <v>0.64679398148291511</v>
      </c>
      <c r="E54">
        <v>8</v>
      </c>
      <c r="F54" t="s">
        <v>13</v>
      </c>
      <c r="G54" t="str">
        <f xml:space="preserve"> PROPER(TRIM(CLEAN(SUBSTITUTE(F54,CHAR(160)," "))))</f>
        <v>Northeast</v>
      </c>
      <c r="H54" t="s">
        <v>17</v>
      </c>
      <c r="I54" t="str">
        <f>PROPER(TRIM(CLEAN((SUBSTITUTE(H54,"-"," ")))))</f>
        <v>Online</v>
      </c>
      <c r="J54">
        <v>9081</v>
      </c>
      <c r="K54" t="s">
        <v>6</v>
      </c>
      <c r="L54" t="str">
        <f xml:space="preserve"> PROPER(TRIM(CLEAN(SUBSTITUTE(K54,CHAR(160)," "))))</f>
        <v>Corporate</v>
      </c>
      <c r="M54" t="s">
        <v>9</v>
      </c>
      <c r="N54" t="str">
        <f xml:space="preserve"> PROPER(TRIM(CLEAN(SUBSTITUTE(M54,CHAR(160)," "))))</f>
        <v>Home</v>
      </c>
      <c r="O54" t="s">
        <v>36</v>
      </c>
      <c r="P54" t="str">
        <f>IF(LEN(TRIM(Table1[[#This Row],[subcategory]]&amp;""))=0,"Unknown", PROPER(TRIM(Table1[[#This Row],[subcategory]])))</f>
        <v>Bedding</v>
      </c>
      <c r="Q54">
        <v>40.369999999999997</v>
      </c>
      <c r="R54" s="1">
        <f>IF(LEN(TRIM(Q54&amp;""))=0, "", VALUE(SUBSTITUTE(Q54,"$","")))</f>
        <v>40.369999999999997</v>
      </c>
      <c r="S54">
        <v>1</v>
      </c>
      <c r="T54">
        <f>IF(LEN(TRIM(S54&amp;""))=0, "", VALUE(S54))</f>
        <v>1</v>
      </c>
      <c r="U54">
        <v>40.369999999999997</v>
      </c>
      <c r="V54" s="1">
        <f>IF(LEN(TRIM(U54&amp;""))=0, "", VALUE(SUBSTITUTE(U54,"$","")))</f>
        <v>40.369999999999997</v>
      </c>
      <c r="W54" s="1">
        <v>29.914169999999999</v>
      </c>
      <c r="X54" s="1">
        <f>IF(LEN(TRIM(W54&amp;""))=0, "", VALUE(SUBSTITUTE(W54,"$","")))</f>
        <v>29.914169999999999</v>
      </c>
      <c r="Y54" s="5" t="s">
        <v>8653</v>
      </c>
      <c r="Z54" s="4" cm="1">
        <f t="array" ref="Z54">IF(
    LEN(TRIM(Y54&amp;""))=0,
        IF(AND(ISNUMBER(net_sales_clean), ISNUMBER(profit_clean)),
            net_sales_clean - profit_clean,
            ""
        ),
    VALUE(SUBSTITUTE(Y54,"$",""))
)</f>
        <v>18.998809831319601</v>
      </c>
      <c r="AA54" s="5" t="s">
        <v>8652</v>
      </c>
      <c r="AB54" s="4" cm="1">
        <f t="array" ref="AB54">IF(
    LEN(TRIM(AA54&amp;""))=0,
        IF(AND(ISNUMBER(net_sales_clean), ISNUMBER(cost_clean)),
            net_sales_clean - cost_clean,
            ""
        ),
    VALUE(SUBSTITUTE(AA54,"$",""))
)</f>
        <v>10.9153601686803</v>
      </c>
      <c r="AC54">
        <v>7</v>
      </c>
      <c r="AD54">
        <f>IF(LEN(TRIM(AC54&amp;""))=0, "", VALUE(AC54))</f>
        <v>7</v>
      </c>
      <c r="AE54">
        <v>2</v>
      </c>
      <c r="AF54">
        <f>IF(LEN(TRIM(AE54&amp;""))=0, "", VALUE(AE54))</f>
        <v>2</v>
      </c>
      <c r="AG54">
        <v>0</v>
      </c>
      <c r="AH54">
        <f>IF(
    OR(U54&lt;0, W54&lt;0, Y54&lt;0, AA54&lt;0),
        1,
        IF(LEN(TRIM(AG54&amp;""))=0, "", AG54)
)</f>
        <v>0</v>
      </c>
      <c r="AI54" t="str">
        <f>IF(
    COUNT(Q54,V54,X54,Z54,AB54)=0,
        "Not Usable",
    IF(
        COUNT(Q54,V54,X54,Z54,AB54)&lt;5,
            "Incomplete",
            IF(
                MIN(Q54,V54,X54,Z54,AB54)=0,
                    "Incomplete",
                    "Complete"
            )
    )
)</f>
        <v>Complete</v>
      </c>
    </row>
    <row r="55" spans="1:35" x14ac:dyDescent="0.3">
      <c r="A55">
        <v>36912</v>
      </c>
      <c r="B55" s="6">
        <v>45314.830104166664</v>
      </c>
      <c r="C55" s="3">
        <f>INT(B55)</f>
        <v>45314</v>
      </c>
      <c r="D55" s="2">
        <f>MOD(B55,1)</f>
        <v>0.83010416666365927</v>
      </c>
      <c r="E55">
        <v>13</v>
      </c>
      <c r="F55" t="s">
        <v>8</v>
      </c>
      <c r="G55" t="str">
        <f xml:space="preserve"> PROPER(TRIM(CLEAN(SUBSTITUTE(F55,CHAR(160)," "))))</f>
        <v>West</v>
      </c>
      <c r="H55" t="s">
        <v>27</v>
      </c>
      <c r="I55" t="str">
        <f>PROPER(TRIM(CLEAN((SUBSTITUTE(H55,"-"," ")))))</f>
        <v>In Store</v>
      </c>
      <c r="J55">
        <v>22000</v>
      </c>
      <c r="K55" t="s">
        <v>2</v>
      </c>
      <c r="L55" t="str">
        <f xml:space="preserve"> PROPER(TRIM(CLEAN(SUBSTITUTE(K55,CHAR(160)," "))))</f>
        <v>Home Office</v>
      </c>
      <c r="M55" t="s">
        <v>19</v>
      </c>
      <c r="N55" t="str">
        <f xml:space="preserve"> PROPER(TRIM(CLEAN(SUBSTITUTE(M55,CHAR(160)," "))))</f>
        <v>Apparel</v>
      </c>
      <c r="O55" t="s">
        <v>20</v>
      </c>
      <c r="P55" t="str">
        <f>IF(LEN(TRIM(Table1[[#This Row],[subcategory]]&amp;""))=0,"Unknown", PROPER(TRIM(Table1[[#This Row],[subcategory]])))</f>
        <v>Women</v>
      </c>
      <c r="Q55">
        <v>75.099999999999994</v>
      </c>
      <c r="R55" s="1">
        <f>IF(LEN(TRIM(Q55&amp;""))=0, "", VALUE(SUBSTITUTE(Q55,"$","")))</f>
        <v>75.099999999999994</v>
      </c>
      <c r="S55">
        <v>4</v>
      </c>
      <c r="T55">
        <f>IF(LEN(TRIM(S55&amp;""))=0, "", VALUE(S55))</f>
        <v>4</v>
      </c>
      <c r="U55">
        <v>300.39999999999998</v>
      </c>
      <c r="V55" s="1">
        <f>IF(LEN(TRIM(U55&amp;""))=0, "", VALUE(SUBSTITUTE(U55,"$","")))</f>
        <v>300.39999999999998</v>
      </c>
      <c r="W55" s="1">
        <v>199.1652</v>
      </c>
      <c r="X55" s="1">
        <f>IF(LEN(TRIM(W55&amp;""))=0, "", VALUE(SUBSTITUTE(W55,"$","")))</f>
        <v>199.1652</v>
      </c>
      <c r="Y55" s="5" t="s">
        <v>8651</v>
      </c>
      <c r="Z55" s="4" cm="1">
        <f t="array" ref="Z55">IF(
    LEN(TRIM(Y55&amp;""))=0,
        IF(AND(ISNUMBER(net_sales_clean), ISNUMBER(profit_clean)),
            net_sales_clean - profit_clean,
            ""
        ),
    VALUE(SUBSTITUTE(Y55,"$",""))
)</f>
        <v>134.131024214836</v>
      </c>
      <c r="AA55">
        <v>65.034175785163796</v>
      </c>
      <c r="AB55" s="1" cm="1">
        <f t="array" ref="AB55">IF(
    LEN(TRIM(AA55&amp;""))=0,
        IF(AND(ISNUMBER(net_sales_clean), ISNUMBER(cost_clean)),
            net_sales_clean - cost_clean,
            ""
        ),
    VALUE(SUBSTITUTE(AA55,"$",""))
)</f>
        <v>65.034175785163796</v>
      </c>
      <c r="AC55">
        <v>5</v>
      </c>
      <c r="AD55">
        <f>IF(LEN(TRIM(AC55&amp;""))=0, "", VALUE(AC55))</f>
        <v>5</v>
      </c>
      <c r="AE55">
        <v>4</v>
      </c>
      <c r="AF55">
        <f>IF(LEN(TRIM(AE55&amp;""))=0, "", VALUE(AE55))</f>
        <v>4</v>
      </c>
      <c r="AG55">
        <v>0</v>
      </c>
      <c r="AH55">
        <f>IF(
    OR(U55&lt;0, W55&lt;0, Y55&lt;0, AA55&lt;0),
        1,
        IF(LEN(TRIM(AG55&amp;""))=0, "", AG55)
)</f>
        <v>0</v>
      </c>
      <c r="AI55" t="str">
        <f>IF(
    COUNT(Q55,V55,X55,Z55,AB55)=0,
        "Not Usable",
    IF(
        COUNT(Q55,V55,X55,Z55,AB55)&lt;5,
            "Incomplete",
            IF(
                MIN(Q55,V55,X55,Z55,AB55)=0,
                    "Incomplete",
                    "Complete"
            )
    )
)</f>
        <v>Complete</v>
      </c>
    </row>
    <row r="56" spans="1:35" x14ac:dyDescent="0.3">
      <c r="A56">
        <v>10122</v>
      </c>
      <c r="B56" s="6">
        <v>45812.356122685182</v>
      </c>
      <c r="C56" s="3">
        <f>INT(B56)</f>
        <v>45812</v>
      </c>
      <c r="D56" s="2">
        <f>MOD(B56,1)</f>
        <v>0.35612268518161727</v>
      </c>
      <c r="E56">
        <v>4</v>
      </c>
      <c r="F56" t="s">
        <v>33</v>
      </c>
      <c r="G56" t="str">
        <f xml:space="preserve"> PROPER(TRIM(CLEAN(SUBSTITUTE(F56,CHAR(160)," "))))</f>
        <v>South</v>
      </c>
      <c r="H56" t="s">
        <v>11</v>
      </c>
      <c r="I56" t="str">
        <f>PROPER(TRIM(CLEAN((SUBSTITUTE(H56,"-"," ")))))</f>
        <v>Online</v>
      </c>
      <c r="J56">
        <v>5317</v>
      </c>
      <c r="K56" t="s">
        <v>2</v>
      </c>
      <c r="L56" t="str">
        <f xml:space="preserve"> PROPER(TRIM(CLEAN(SUBSTITUTE(K56,CHAR(160)," "))))</f>
        <v>Home Office</v>
      </c>
      <c r="M56" t="s">
        <v>19</v>
      </c>
      <c r="N56" t="str">
        <f xml:space="preserve"> PROPER(TRIM(CLEAN(SUBSTITUTE(M56,CHAR(160)," "))))</f>
        <v>Apparel</v>
      </c>
      <c r="O56" t="s">
        <v>26</v>
      </c>
      <c r="P56" t="str">
        <f>IF(LEN(TRIM(Table1[[#This Row],[subcategory]]&amp;""))=0,"Unknown", PROPER(TRIM(Table1[[#This Row],[subcategory]])))</f>
        <v>Kids</v>
      </c>
      <c r="Q56">
        <v>31.62</v>
      </c>
      <c r="R56" s="1">
        <f>IF(LEN(TRIM(Q56&amp;""))=0, "", VALUE(SUBSTITUTE(Q56,"$","")))</f>
        <v>31.62</v>
      </c>
      <c r="S56">
        <v>2</v>
      </c>
      <c r="T56">
        <f>IF(LEN(TRIM(S56&amp;""))=0, "", VALUE(S56))</f>
        <v>2</v>
      </c>
      <c r="U56">
        <v>63.24</v>
      </c>
      <c r="V56" s="1">
        <f>IF(LEN(TRIM(U56&amp;""))=0, "", VALUE(SUBSTITUTE(U56,"$","")))</f>
        <v>63.24</v>
      </c>
      <c r="W56" s="1">
        <v>60.836880000000001</v>
      </c>
      <c r="X56" s="1">
        <f>IF(LEN(TRIM(W56&amp;""))=0, "", VALUE(SUBSTITUTE(W56,"$","")))</f>
        <v>60.836880000000001</v>
      </c>
      <c r="Z56" s="1" t="str" cm="1">
        <f t="array" ref="Z56">IF(
    LEN(TRIM(Y56&amp;""))=0,
        IF(AND(ISNUMBER(net_sales_clean), ISNUMBER(profit_clean)),
            net_sales_clean - profit_clean,
            ""
        ),
    VALUE(SUBSTITUTE(Y56,"$",""))
)</f>
        <v/>
      </c>
      <c r="AB56" s="1" t="str" cm="1">
        <f t="array" ref="AB56">IF(
    LEN(TRIM(AA56&amp;""))=0,
        IF(AND(ISNUMBER(net_sales_clean), ISNUMBER(cost_clean)),
            net_sales_clean - cost_clean,
            ""
        ),
    VALUE(SUBSTITUTE(AA56,"$",""))
)</f>
        <v/>
      </c>
      <c r="AC56">
        <v>9</v>
      </c>
      <c r="AD56">
        <f>IF(LEN(TRIM(AC56&amp;""))=0, "", VALUE(AC56))</f>
        <v>9</v>
      </c>
      <c r="AE56">
        <v>2</v>
      </c>
      <c r="AF56">
        <f>IF(LEN(TRIM(AE56&amp;""))=0, "", VALUE(AE56))</f>
        <v>2</v>
      </c>
      <c r="AG56">
        <v>0</v>
      </c>
      <c r="AH56">
        <f>IF(
    OR(U56&lt;0, W56&lt;0, Y56&lt;0, AA56&lt;0),
        1,
        IF(LEN(TRIM(AG56&amp;""))=0, "", AG56)
)</f>
        <v>0</v>
      </c>
      <c r="AI56" t="str">
        <f>IF(
    COUNT(Q56,V56,X56,Z56,AB56)=0,
        "Not Usable",
    IF(
        COUNT(Q56,V56,X56,Z56,AB56)&lt;5,
            "Incomplete",
            IF(
                MIN(Q56,V56,X56,Z56,AB56)=0,
                    "Incomplete",
                    "Complete"
            )
    )
)</f>
        <v>Incomplete</v>
      </c>
    </row>
    <row r="57" spans="1:35" x14ac:dyDescent="0.3">
      <c r="A57">
        <v>13291</v>
      </c>
      <c r="B57" s="6">
        <v>44972.159108796295</v>
      </c>
      <c r="C57" s="3">
        <f>INT(B57)</f>
        <v>44972</v>
      </c>
      <c r="D57" s="2">
        <f>MOD(B57,1)</f>
        <v>0.15910879629518604</v>
      </c>
      <c r="E57">
        <v>27</v>
      </c>
      <c r="F57" t="s">
        <v>4</v>
      </c>
      <c r="G57" t="str">
        <f xml:space="preserve"> PROPER(TRIM(CLEAN(SUBSTITUTE(F57,CHAR(160)," "))))</f>
        <v>South</v>
      </c>
      <c r="H57" t="s">
        <v>17</v>
      </c>
      <c r="I57" t="str">
        <f>PROPER(TRIM(CLEAN((SUBSTITUTE(H57,"-"," ")))))</f>
        <v>Online</v>
      </c>
      <c r="J57">
        <v>55</v>
      </c>
      <c r="K57" t="s">
        <v>2</v>
      </c>
      <c r="L57" t="str">
        <f xml:space="preserve"> PROPER(TRIM(CLEAN(SUBSTITUTE(K57,CHAR(160)," "))))</f>
        <v>Home Office</v>
      </c>
      <c r="M57" t="s">
        <v>9</v>
      </c>
      <c r="N57" t="str">
        <f xml:space="preserve"> PROPER(TRIM(CLEAN(SUBSTITUTE(M57,CHAR(160)," "))))</f>
        <v>Home</v>
      </c>
      <c r="O57" t="s">
        <v>36</v>
      </c>
      <c r="P57" t="str">
        <f>IF(LEN(TRIM(Table1[[#This Row],[subcategory]]&amp;""))=0,"Unknown", PROPER(TRIM(Table1[[#This Row],[subcategory]])))</f>
        <v>Bedding</v>
      </c>
      <c r="Q57">
        <v>59.97</v>
      </c>
      <c r="R57" s="1">
        <f>IF(LEN(TRIM(Q57&amp;""))=0, "", VALUE(SUBSTITUTE(Q57,"$","")))</f>
        <v>59.97</v>
      </c>
      <c r="S57">
        <v>4</v>
      </c>
      <c r="T57">
        <f>IF(LEN(TRIM(S57&amp;""))=0, "", VALUE(S57))</f>
        <v>4</v>
      </c>
      <c r="U57">
        <v>239.88</v>
      </c>
      <c r="V57" s="1">
        <f>IF(LEN(TRIM(U57&amp;""))=0, "", VALUE(SUBSTITUTE(U57,"$","")))</f>
        <v>239.88</v>
      </c>
      <c r="W57" s="1">
        <v>203.65812</v>
      </c>
      <c r="X57" s="1">
        <f>IF(LEN(TRIM(W57&amp;""))=0, "", VALUE(SUBSTITUTE(W57,"$","")))</f>
        <v>203.65812</v>
      </c>
      <c r="Y57" s="5" t="s">
        <v>8650</v>
      </c>
      <c r="Z57" s="4" cm="1">
        <f t="array" ref="Z57">IF(
    LEN(TRIM(Y57&amp;""))=0,
        IF(AND(ISNUMBER(net_sales_clean), ISNUMBER(profit_clean)),
            net_sales_clean - profit_clean,
            ""
        ),
    VALUE(SUBSTITUTE(Y57,"$",""))
)</f>
        <v>132.74900014507</v>
      </c>
      <c r="AA57">
        <v>70.909119854929401</v>
      </c>
      <c r="AB57" s="1" cm="1">
        <f t="array" ref="AB57">IF(
    LEN(TRIM(AA57&amp;""))=0,
        IF(AND(ISNUMBER(net_sales_clean), ISNUMBER(cost_clean)),
            net_sales_clean - cost_clean,
            ""
        ),
    VALUE(SUBSTITUTE(AA57,"$",""))
)</f>
        <v>70.909119854929401</v>
      </c>
      <c r="AC57">
        <v>6</v>
      </c>
      <c r="AD57">
        <f>IF(LEN(TRIM(AC57&amp;""))=0, "", VALUE(AC57))</f>
        <v>6</v>
      </c>
      <c r="AE57">
        <v>5</v>
      </c>
      <c r="AF57">
        <f>IF(LEN(TRIM(AE57&amp;""))=0, "", VALUE(AE57))</f>
        <v>5</v>
      </c>
      <c r="AG57">
        <v>0</v>
      </c>
      <c r="AH57">
        <f>IF(
    OR(U57&lt;0, W57&lt;0, Y57&lt;0, AA57&lt;0),
        1,
        IF(LEN(TRIM(AG57&amp;""))=0, "", AG57)
)</f>
        <v>0</v>
      </c>
      <c r="AI57" t="str">
        <f>IF(
    COUNT(Q57,V57,X57,Z57,AB57)=0,
        "Not Usable",
    IF(
        COUNT(Q57,V57,X57,Z57,AB57)&lt;5,
            "Incomplete",
            IF(
                MIN(Q57,V57,X57,Z57,AB57)=0,
                    "Incomplete",
                    "Complete"
            )
    )
)</f>
        <v>Complete</v>
      </c>
    </row>
    <row r="58" spans="1:35" x14ac:dyDescent="0.3">
      <c r="A58">
        <v>57607</v>
      </c>
      <c r="B58" s="6">
        <v>45140.68178240741</v>
      </c>
      <c r="C58" s="3">
        <f>INT(B58)</f>
        <v>45140</v>
      </c>
      <c r="D58" s="2">
        <f>MOD(B58,1)</f>
        <v>0.68178240740962792</v>
      </c>
      <c r="E58">
        <v>78</v>
      </c>
      <c r="F58" t="s">
        <v>4</v>
      </c>
      <c r="G58" t="str">
        <f xml:space="preserve"> PROPER(TRIM(CLEAN(SUBSTITUTE(F58,CHAR(160)," "))))</f>
        <v>South</v>
      </c>
      <c r="H58" t="s">
        <v>17</v>
      </c>
      <c r="I58" t="str">
        <f>PROPER(TRIM(CLEAN((SUBSTITUTE(H58,"-"," ")))))</f>
        <v>Online</v>
      </c>
      <c r="J58">
        <v>28569</v>
      </c>
      <c r="K58" t="s">
        <v>14</v>
      </c>
      <c r="L58" t="str">
        <f xml:space="preserve"> PROPER(TRIM(CLEAN(SUBSTITUTE(K58,CHAR(160)," "))))</f>
        <v>Consumer</v>
      </c>
      <c r="M58" t="s">
        <v>19</v>
      </c>
      <c r="N58" t="str">
        <f xml:space="preserve"> PROPER(TRIM(CLEAN(SUBSTITUTE(M58,CHAR(160)," "))))</f>
        <v>Apparel</v>
      </c>
      <c r="O58" t="s">
        <v>20</v>
      </c>
      <c r="P58" t="str">
        <f>IF(LEN(TRIM(Table1[[#This Row],[subcategory]]&amp;""))=0,"Unknown", PROPER(TRIM(Table1[[#This Row],[subcategory]])))</f>
        <v>Women</v>
      </c>
      <c r="Q58">
        <v>75.349999999999994</v>
      </c>
      <c r="R58" s="1">
        <f>IF(LEN(TRIM(Q58&amp;""))=0, "", VALUE(SUBSTITUTE(Q58,"$","")))</f>
        <v>75.349999999999994</v>
      </c>
      <c r="S58">
        <v>3</v>
      </c>
      <c r="T58">
        <f>IF(LEN(TRIM(S58&amp;""))=0, "", VALUE(S58))</f>
        <v>3</v>
      </c>
      <c r="U58" s="5" t="s">
        <v>94</v>
      </c>
      <c r="V58" s="4">
        <f>IF(LEN(TRIM(U58&amp;""))=0, "", VALUE(SUBSTITUTE(U58,"$","")))</f>
        <v>226.04999999999899</v>
      </c>
      <c r="W58" s="4" t="s">
        <v>8649</v>
      </c>
      <c r="X58" s="4">
        <f>IF(LEN(TRIM(W58&amp;""))=0, "", VALUE(SUBSTITUTE(W58,"$","")))</f>
        <v>183.326549999999</v>
      </c>
      <c r="Z58" s="1" t="str" cm="1">
        <f t="array" ref="Z58">IF(
    LEN(TRIM(Y58&amp;""))=0,
        IF(AND(ISNUMBER(net_sales_clean), ISNUMBER(profit_clean)),
            net_sales_clean - profit_clean,
            ""
        ),
    VALUE(SUBSTITUTE(Y58,"$",""))
)</f>
        <v/>
      </c>
      <c r="AB58" s="1" t="str" cm="1">
        <f t="array" ref="AB58">IF(
    LEN(TRIM(AA58&amp;""))=0,
        IF(AND(ISNUMBER(net_sales_clean), ISNUMBER(cost_clean)),
            net_sales_clean - cost_clean,
            ""
        ),
    VALUE(SUBSTITUTE(AA58,"$",""))
)</f>
        <v/>
      </c>
      <c r="AC58">
        <v>5</v>
      </c>
      <c r="AD58">
        <f>IF(LEN(TRIM(AC58&amp;""))=0, "", VALUE(AC58))</f>
        <v>5</v>
      </c>
      <c r="AE58">
        <v>3</v>
      </c>
      <c r="AF58">
        <f>IF(LEN(TRIM(AE58&amp;""))=0, "", VALUE(AE58))</f>
        <v>3</v>
      </c>
      <c r="AG58">
        <v>1</v>
      </c>
      <c r="AH58">
        <f>IF(
    OR(U58&lt;0, W58&lt;0, Y58&lt;0, AA58&lt;0),
        1,
        IF(LEN(TRIM(AG58&amp;""))=0, "", AG58)
)</f>
        <v>1</v>
      </c>
      <c r="AI58" t="str">
        <f>IF(
    COUNT(Q58,V58,X58,Z58,AB58)=0,
        "Not Usable",
    IF(
        COUNT(Q58,V58,X58,Z58,AB58)&lt;5,
            "Incomplete",
            IF(
                MIN(Q58,V58,X58,Z58,AB58)=0,
                    "Incomplete",
                    "Complete"
            )
    )
)</f>
        <v>Incomplete</v>
      </c>
    </row>
    <row r="59" spans="1:35" x14ac:dyDescent="0.3">
      <c r="A59">
        <v>47190</v>
      </c>
      <c r="B59" s="6">
        <v>45478.663368055553</v>
      </c>
      <c r="C59" s="3">
        <f>INT(B59)</f>
        <v>45478</v>
      </c>
      <c r="D59" s="2">
        <f>MOD(B59,1)</f>
        <v>0.66336805555329192</v>
      </c>
      <c r="E59">
        <v>14</v>
      </c>
      <c r="F59" t="s">
        <v>4</v>
      </c>
      <c r="G59" t="str">
        <f xml:space="preserve"> PROPER(TRIM(CLEAN(SUBSTITUTE(F59,CHAR(160)," "))))</f>
        <v>South</v>
      </c>
      <c r="H59" t="s">
        <v>3</v>
      </c>
      <c r="I59" t="str">
        <f>PROPER(TRIM(CLEAN((SUBSTITUTE(H59,"-"," ")))))</f>
        <v>Phone</v>
      </c>
      <c r="J59">
        <v>26203</v>
      </c>
      <c r="K59" t="s">
        <v>6</v>
      </c>
      <c r="L59" t="str">
        <f xml:space="preserve"> PROPER(TRIM(CLEAN(SUBSTITUTE(K59,CHAR(160)," "))))</f>
        <v>Corporate</v>
      </c>
      <c r="M59" t="s">
        <v>19</v>
      </c>
      <c r="N59" t="str">
        <f xml:space="preserve"> PROPER(TRIM(CLEAN(SUBSTITUTE(M59,CHAR(160)," "))))</f>
        <v>Apparel</v>
      </c>
      <c r="O59" t="s">
        <v>41</v>
      </c>
      <c r="P59" t="str">
        <f>IF(LEN(TRIM(Table1[[#This Row],[subcategory]]&amp;""))=0,"Unknown", PROPER(TRIM(Table1[[#This Row],[subcategory]])))</f>
        <v>Shoes</v>
      </c>
      <c r="Q59">
        <v>88.33</v>
      </c>
      <c r="R59" s="1">
        <f>IF(LEN(TRIM(Q59&amp;""))=0, "", VALUE(SUBSTITUTE(Q59,"$","")))</f>
        <v>88.33</v>
      </c>
      <c r="S59">
        <v>3</v>
      </c>
      <c r="T59">
        <f>IF(LEN(TRIM(S59&amp;""))=0, "", VALUE(S59))</f>
        <v>3</v>
      </c>
      <c r="U59">
        <v>264.99</v>
      </c>
      <c r="V59" s="1">
        <f>IF(LEN(TRIM(U59&amp;""))=0, "", VALUE(SUBSTITUTE(U59,"$","")))</f>
        <v>264.99</v>
      </c>
      <c r="W59" s="1">
        <v>226.03647000000001</v>
      </c>
      <c r="X59" s="1">
        <f>IF(LEN(TRIM(W59&amp;""))=0, "", VALUE(SUBSTITUTE(W59,"$","")))</f>
        <v>226.03647000000001</v>
      </c>
      <c r="Y59" s="5" t="s">
        <v>8648</v>
      </c>
      <c r="Z59" s="4" cm="1">
        <f t="array" ref="Z59">IF(
    LEN(TRIM(Y59&amp;""))=0,
        IF(AND(ISNUMBER(net_sales_clean), ISNUMBER(profit_clean)),
            net_sales_clean - profit_clean,
            ""
        ),
    VALUE(SUBSTITUTE(Y59,"$",""))
)</f>
        <v>169.459917661616</v>
      </c>
      <c r="AA59" s="5" t="s">
        <v>8647</v>
      </c>
      <c r="AB59" s="4" cm="1">
        <f t="array" ref="AB59">IF(
    LEN(TRIM(AA59&amp;""))=0,
        IF(AND(ISNUMBER(net_sales_clean), ISNUMBER(cost_clean)),
            net_sales_clean - cost_clean,
            ""
        ),
    VALUE(SUBSTITUTE(AA59,"$",""))
)</f>
        <v>56.5765523383835</v>
      </c>
      <c r="AC59">
        <v>4</v>
      </c>
      <c r="AD59">
        <f>IF(LEN(TRIM(AC59&amp;""))=0, "", VALUE(AC59))</f>
        <v>4</v>
      </c>
      <c r="AE59">
        <v>5</v>
      </c>
      <c r="AF59">
        <f>IF(LEN(TRIM(AE59&amp;""))=0, "", VALUE(AE59))</f>
        <v>5</v>
      </c>
      <c r="AG59">
        <v>0</v>
      </c>
      <c r="AH59">
        <f>IF(
    OR(U59&lt;0, W59&lt;0, Y59&lt;0, AA59&lt;0),
        1,
        IF(LEN(TRIM(AG59&amp;""))=0, "", AG59)
)</f>
        <v>0</v>
      </c>
      <c r="AI59" t="str">
        <f>IF(
    COUNT(Q59,V59,X59,Z59,AB59)=0,
        "Not Usable",
    IF(
        COUNT(Q59,V59,X59,Z59,AB59)&lt;5,
            "Incomplete",
            IF(
                MIN(Q59,V59,X59,Z59,AB59)=0,
                    "Incomplete",
                    "Complete"
            )
    )
)</f>
        <v>Complete</v>
      </c>
    </row>
    <row r="60" spans="1:35" x14ac:dyDescent="0.3">
      <c r="A60">
        <v>29210</v>
      </c>
      <c r="B60" s="6">
        <v>45981.181354166663</v>
      </c>
      <c r="C60" s="3">
        <f>INT(B60)</f>
        <v>45981</v>
      </c>
      <c r="D60" s="2">
        <f>MOD(B60,1)</f>
        <v>0.18135416666336823</v>
      </c>
      <c r="E60">
        <v>62</v>
      </c>
      <c r="F60" t="s">
        <v>8</v>
      </c>
      <c r="G60" t="str">
        <f xml:space="preserve"> PROPER(TRIM(CLEAN(SUBSTITUTE(F60,CHAR(160)," "))))</f>
        <v>West</v>
      </c>
      <c r="H60" t="s">
        <v>3</v>
      </c>
      <c r="I60" t="str">
        <f>PROPER(TRIM(CLEAN((SUBSTITUTE(H60,"-"," ")))))</f>
        <v>Phone</v>
      </c>
      <c r="J60">
        <v>11730</v>
      </c>
      <c r="K60" t="s">
        <v>6</v>
      </c>
      <c r="L60" t="str">
        <f xml:space="preserve"> PROPER(TRIM(CLEAN(SUBSTITUTE(K60,CHAR(160)," "))))</f>
        <v>Corporate</v>
      </c>
      <c r="M60" t="s">
        <v>9</v>
      </c>
      <c r="N60" t="str">
        <f xml:space="preserve"> PROPER(TRIM(CLEAN(SUBSTITUTE(M60,CHAR(160)," "))))</f>
        <v>Home</v>
      </c>
      <c r="O60" t="s">
        <v>12</v>
      </c>
      <c r="P60" t="str">
        <f>IF(LEN(TRIM(Table1[[#This Row],[subcategory]]&amp;""))=0,"Unknown", PROPER(TRIM(Table1[[#This Row],[subcategory]])))</f>
        <v>Decor</v>
      </c>
      <c r="Q60">
        <v>183.12</v>
      </c>
      <c r="R60" s="1">
        <f>IF(LEN(TRIM(Q60&amp;""))=0, "", VALUE(SUBSTITUTE(Q60,"$","")))</f>
        <v>183.12</v>
      </c>
      <c r="S60">
        <v>5</v>
      </c>
      <c r="T60">
        <f>IF(LEN(TRIM(S60&amp;""))=0, "", VALUE(S60))</f>
        <v>5</v>
      </c>
      <c r="U60">
        <v>915.6</v>
      </c>
      <c r="V60" s="1">
        <f>IF(LEN(TRIM(U60&amp;""))=0, "", VALUE(SUBSTITUTE(U60,"$","")))</f>
        <v>915.6</v>
      </c>
      <c r="W60" s="1">
        <v>628.10159999999996</v>
      </c>
      <c r="X60" s="1">
        <f>IF(LEN(TRIM(W60&amp;""))=0, "", VALUE(SUBSTITUTE(W60,"$","")))</f>
        <v>628.10159999999996</v>
      </c>
      <c r="Y60" s="5" t="s">
        <v>8646</v>
      </c>
      <c r="Z60" s="4" cm="1">
        <f t="array" ref="Z60">IF(
    LEN(TRIM(Y60&amp;""))=0,
        IF(AND(ISNUMBER(net_sales_clean), ISNUMBER(profit_clean)),
            net_sales_clean - profit_clean,
            ""
        ),
    VALUE(SUBSTITUTE(Y60,"$",""))
)</f>
        <v>424.84342229705601</v>
      </c>
      <c r="AA60" s="5" t="s">
        <v>8645</v>
      </c>
      <c r="AB60" s="4" cm="1">
        <f t="array" ref="AB60">IF(
    LEN(TRIM(AA60&amp;""))=0,
        IF(AND(ISNUMBER(net_sales_clean), ISNUMBER(cost_clean)),
            net_sales_clean - cost_clean,
            ""
        ),
    VALUE(SUBSTITUTE(AA60,"$",""))
)</f>
        <v>203.25817770294299</v>
      </c>
      <c r="AC60">
        <v>6</v>
      </c>
      <c r="AD60">
        <f>IF(LEN(TRIM(AC60&amp;""))=0, "", VALUE(AC60))</f>
        <v>6</v>
      </c>
      <c r="AE60">
        <v>4</v>
      </c>
      <c r="AF60">
        <f>IF(LEN(TRIM(AE60&amp;""))=0, "", VALUE(AE60))</f>
        <v>4</v>
      </c>
      <c r="AG60">
        <v>0</v>
      </c>
      <c r="AH60">
        <f>IF(
    OR(U60&lt;0, W60&lt;0, Y60&lt;0, AA60&lt;0),
        1,
        IF(LEN(TRIM(AG60&amp;""))=0, "", AG60)
)</f>
        <v>0</v>
      </c>
      <c r="AI60" t="str">
        <f>IF(
    COUNT(Q60,V60,X60,Z60,AB60)=0,
        "Not Usable",
    IF(
        COUNT(Q60,V60,X60,Z60,AB60)&lt;5,
            "Incomplete",
            IF(
                MIN(Q60,V60,X60,Z60,AB60)=0,
                    "Incomplete",
                    "Complete"
            )
    )
)</f>
        <v>Complete</v>
      </c>
    </row>
    <row r="61" spans="1:35" x14ac:dyDescent="0.3">
      <c r="A61">
        <v>42188</v>
      </c>
      <c r="B61" s="6">
        <v>45322.616423611114</v>
      </c>
      <c r="C61" s="3">
        <f>INT(B61)</f>
        <v>45322</v>
      </c>
      <c r="D61" s="2">
        <f>MOD(B61,1)</f>
        <v>0.61642361111444188</v>
      </c>
      <c r="E61">
        <v>72</v>
      </c>
      <c r="F61" t="s">
        <v>15</v>
      </c>
      <c r="G61" t="str">
        <f xml:space="preserve"> PROPER(TRIM(CLEAN(SUBSTITUTE(F61,CHAR(160)," "))))</f>
        <v>West</v>
      </c>
      <c r="H61" t="s">
        <v>7</v>
      </c>
      <c r="I61" t="str">
        <f>PROPER(TRIM(CLEAN((SUBSTITUTE(H61,"-"," ")))))</f>
        <v>In Store</v>
      </c>
      <c r="J61">
        <v>1449</v>
      </c>
      <c r="K61" t="s">
        <v>6</v>
      </c>
      <c r="L61" t="str">
        <f xml:space="preserve"> PROPER(TRIM(CLEAN(SUBSTITUTE(K61,CHAR(160)," "))))</f>
        <v>Corporate</v>
      </c>
      <c r="M61" t="s">
        <v>1</v>
      </c>
      <c r="N61" t="str">
        <f xml:space="preserve"> PROPER(TRIM(CLEAN(SUBSTITUTE(M61,CHAR(160)," "))))</f>
        <v>Beauty</v>
      </c>
      <c r="O61" t="s">
        <v>39</v>
      </c>
      <c r="P61" t="str">
        <f>IF(LEN(TRIM(Table1[[#This Row],[subcategory]]&amp;""))=0,"Unknown", PROPER(TRIM(Table1[[#This Row],[subcategory]])))</f>
        <v>Fragrance</v>
      </c>
      <c r="Q61">
        <v>102.44</v>
      </c>
      <c r="R61" s="1">
        <f>IF(LEN(TRIM(Q61&amp;""))=0, "", VALUE(SUBSTITUTE(Q61,"$","")))</f>
        <v>102.44</v>
      </c>
      <c r="S61">
        <v>4</v>
      </c>
      <c r="T61">
        <f>IF(LEN(TRIM(S61&amp;""))=0, "", VALUE(S61))</f>
        <v>4</v>
      </c>
      <c r="U61">
        <v>409.76</v>
      </c>
      <c r="V61" s="1">
        <f>IF(LEN(TRIM(U61&amp;""))=0, "", VALUE(SUBSTITUTE(U61,"$","")))</f>
        <v>409.76</v>
      </c>
      <c r="W61" s="4" t="s">
        <v>8644</v>
      </c>
      <c r="X61" s="4">
        <f>IF(LEN(TRIM(W61&amp;""))=0, "", VALUE(SUBSTITUTE(W61,"$","")))</f>
        <v>222.49967999999899</v>
      </c>
      <c r="Y61" s="5" t="s">
        <v>8643</v>
      </c>
      <c r="Z61" s="4" cm="1">
        <f t="array" ref="Z61">IF(
    LEN(TRIM(Y61&amp;""))=0,
        IF(AND(ISNUMBER(net_sales_clean), ISNUMBER(profit_clean)),
            net_sales_clean - profit_clean,
            ""
        ),
    VALUE(SUBSTITUTE(Y61,"$",""))
)</f>
        <v>146.01190441492599</v>
      </c>
      <c r="AA61" s="5" t="s">
        <v>8642</v>
      </c>
      <c r="AB61" s="4" cm="1">
        <f t="array" ref="AB61">IF(
    LEN(TRIM(AA61&amp;""))=0,
        IF(AND(ISNUMBER(net_sales_clean), ISNUMBER(cost_clean)),
            net_sales_clean - cost_clean,
            ""
        ),
    VALUE(SUBSTITUTE(AA61,"$",""))
)</f>
        <v>76.487775585072995</v>
      </c>
      <c r="AC61">
        <v>5</v>
      </c>
      <c r="AD61">
        <f>IF(LEN(TRIM(AC61&amp;""))=0, "", VALUE(AC61))</f>
        <v>5</v>
      </c>
      <c r="AE61">
        <v>4</v>
      </c>
      <c r="AF61">
        <f>IF(LEN(TRIM(AE61&amp;""))=0, "", VALUE(AE61))</f>
        <v>4</v>
      </c>
      <c r="AG61">
        <v>0</v>
      </c>
      <c r="AH61">
        <f>IF(
    OR(U61&lt;0, W61&lt;0, Y61&lt;0, AA61&lt;0),
        1,
        IF(LEN(TRIM(AG61&amp;""))=0, "", AG61)
)</f>
        <v>0</v>
      </c>
      <c r="AI61" t="str">
        <f>IF(
    COUNT(Q61,V61,X61,Z61,AB61)=0,
        "Not Usable",
    IF(
        COUNT(Q61,V61,X61,Z61,AB61)&lt;5,
            "Incomplete",
            IF(
                MIN(Q61,V61,X61,Z61,AB61)=0,
                    "Incomplete",
                    "Complete"
            )
    )
)</f>
        <v>Complete</v>
      </c>
    </row>
    <row r="62" spans="1:35" x14ac:dyDescent="0.3">
      <c r="A62">
        <v>25387</v>
      </c>
      <c r="B62" s="6">
        <v>45954.663599537038</v>
      </c>
      <c r="C62" s="3">
        <f>INT(B62)</f>
        <v>45954</v>
      </c>
      <c r="D62" s="2">
        <f>MOD(B62,1)</f>
        <v>0.66359953703795327</v>
      </c>
      <c r="E62">
        <v>24</v>
      </c>
      <c r="F62" t="s">
        <v>33</v>
      </c>
      <c r="G62" t="str">
        <f xml:space="preserve"> PROPER(TRIM(CLEAN(SUBSTITUTE(F62,CHAR(160)," "))))</f>
        <v>South</v>
      </c>
      <c r="H62" t="s">
        <v>7</v>
      </c>
      <c r="I62" t="str">
        <f>PROPER(TRIM(CLEAN((SUBSTITUTE(H62,"-"," ")))))</f>
        <v>In Store</v>
      </c>
      <c r="J62">
        <v>5271</v>
      </c>
      <c r="K62" t="s">
        <v>2</v>
      </c>
      <c r="L62" t="str">
        <f xml:space="preserve"> PROPER(TRIM(CLEAN(SUBSTITUTE(K62,CHAR(160)," "))))</f>
        <v>Home Office</v>
      </c>
      <c r="M62" t="s">
        <v>16</v>
      </c>
      <c r="N62" t="str">
        <f xml:space="preserve"> PROPER(TRIM(CLEAN(SUBSTITUTE(M62,CHAR(160)," "))))</f>
        <v>Grocery</v>
      </c>
      <c r="O62" t="s">
        <v>24</v>
      </c>
      <c r="P62" t="str">
        <f>IF(LEN(TRIM(Table1[[#This Row],[subcategory]]&amp;""))=0,"Unknown", PROPER(TRIM(Table1[[#This Row],[subcategory]])))</f>
        <v>Snacks</v>
      </c>
      <c r="Q62">
        <v>93.37</v>
      </c>
      <c r="R62" s="1">
        <f>IF(LEN(TRIM(Q62&amp;""))=0, "", VALUE(SUBSTITUTE(Q62,"$","")))</f>
        <v>93.37</v>
      </c>
      <c r="S62">
        <v>2</v>
      </c>
      <c r="T62">
        <f>IF(LEN(TRIM(S62&amp;""))=0, "", VALUE(S62))</f>
        <v>2</v>
      </c>
      <c r="U62">
        <v>186.74</v>
      </c>
      <c r="V62" s="1">
        <f>IF(LEN(TRIM(U62&amp;""))=0, "", VALUE(SUBSTITUTE(U62,"$","")))</f>
        <v>186.74</v>
      </c>
      <c r="X62" s="1" t="str">
        <f>IF(LEN(TRIM(W62&amp;""))=0, "", VALUE(SUBSTITUTE(W62,"$","")))</f>
        <v/>
      </c>
      <c r="Z62" s="1" t="str" cm="1">
        <f t="array" ref="Z62">IF(
    LEN(TRIM(Y62&amp;""))=0,
        IF(AND(ISNUMBER(net_sales_clean), ISNUMBER(profit_clean)),
            net_sales_clean - profit_clean,
            ""
        ),
    VALUE(SUBSTITUTE(Y62,"$",""))
)</f>
        <v/>
      </c>
      <c r="AB62" s="1" t="str" cm="1">
        <f t="array" ref="AB62">IF(
    LEN(TRIM(AA62&amp;""))=0,
        IF(AND(ISNUMBER(net_sales_clean), ISNUMBER(cost_clean)),
            net_sales_clean - cost_clean,
            ""
        ),
    VALUE(SUBSTITUTE(AA62,"$",""))
)</f>
        <v/>
      </c>
      <c r="AC62">
        <v>3</v>
      </c>
      <c r="AD62">
        <f>IF(LEN(TRIM(AC62&amp;""))=0, "", VALUE(AC62))</f>
        <v>3</v>
      </c>
      <c r="AE62">
        <v>4</v>
      </c>
      <c r="AF62">
        <f>IF(LEN(TRIM(AE62&amp;""))=0, "", VALUE(AE62))</f>
        <v>4</v>
      </c>
      <c r="AG62">
        <v>0</v>
      </c>
      <c r="AH62">
        <f>IF(
    OR(U62&lt;0, W62&lt;0, Y62&lt;0, AA62&lt;0),
        1,
        IF(LEN(TRIM(AG62&amp;""))=0, "", AG62)
)</f>
        <v>0</v>
      </c>
      <c r="AI62" t="str">
        <f>IF(
    COUNT(Q62,V62,X62,Z62,AB62)=0,
        "Not Usable",
    IF(
        COUNT(Q62,V62,X62,Z62,AB62)&lt;5,
            "Incomplete",
            IF(
                MIN(Q62,V62,X62,Z62,AB62)=0,
                    "Incomplete",
                    "Complete"
            )
    )
)</f>
        <v>Incomplete</v>
      </c>
    </row>
    <row r="63" spans="1:35" x14ac:dyDescent="0.3">
      <c r="A63">
        <v>17006</v>
      </c>
      <c r="B63" s="6">
        <v>44943.361793981479</v>
      </c>
      <c r="C63" s="3">
        <f>INT(B63)</f>
        <v>44943</v>
      </c>
      <c r="D63" s="2">
        <f>MOD(B63,1)</f>
        <v>0.36179398147942265</v>
      </c>
      <c r="E63">
        <v>33</v>
      </c>
      <c r="F63" t="s">
        <v>13</v>
      </c>
      <c r="G63" t="str">
        <f xml:space="preserve"> PROPER(TRIM(CLEAN(SUBSTITUTE(F63,CHAR(160)," "))))</f>
        <v>Northeast</v>
      </c>
      <c r="H63" t="s">
        <v>3</v>
      </c>
      <c r="I63" t="str">
        <f>PROPER(TRIM(CLEAN((SUBSTITUTE(H63,"-"," ")))))</f>
        <v>Phone</v>
      </c>
      <c r="J63">
        <v>16829</v>
      </c>
      <c r="K63" t="s">
        <v>14</v>
      </c>
      <c r="L63" t="str">
        <f xml:space="preserve"> PROPER(TRIM(CLEAN(SUBSTITUTE(K63,CHAR(160)," "))))</f>
        <v>Consumer</v>
      </c>
      <c r="M63" t="s">
        <v>9</v>
      </c>
      <c r="N63" t="str">
        <f xml:space="preserve"> PROPER(TRIM(CLEAN(SUBSTITUTE(M63,CHAR(160)," "))))</f>
        <v>Home</v>
      </c>
      <c r="O63" t="s">
        <v>12</v>
      </c>
      <c r="P63" t="str">
        <f>IF(LEN(TRIM(Table1[[#This Row],[subcategory]]&amp;""))=0,"Unknown", PROPER(TRIM(Table1[[#This Row],[subcategory]])))</f>
        <v>Decor</v>
      </c>
      <c r="Q63">
        <v>59.84</v>
      </c>
      <c r="R63" s="1">
        <f>IF(LEN(TRIM(Q63&amp;""))=0, "", VALUE(SUBSTITUTE(Q63,"$","")))</f>
        <v>59.84</v>
      </c>
      <c r="S63">
        <v>2</v>
      </c>
      <c r="T63">
        <f>IF(LEN(TRIM(S63&amp;""))=0, "", VALUE(S63))</f>
        <v>2</v>
      </c>
      <c r="U63">
        <v>119.68</v>
      </c>
      <c r="V63" s="1">
        <f>IF(LEN(TRIM(U63&amp;""))=0, "", VALUE(SUBSTITUTE(U63,"$","")))</f>
        <v>119.68</v>
      </c>
      <c r="W63" s="1">
        <v>87.964799999999997</v>
      </c>
      <c r="X63" s="1">
        <f>IF(LEN(TRIM(W63&amp;""))=0, "", VALUE(SUBSTITUTE(W63,"$","")))</f>
        <v>87.964799999999997</v>
      </c>
      <c r="Y63">
        <v>72.725178951592795</v>
      </c>
      <c r="Z63" s="1" cm="1">
        <f t="array" ref="Z63">IF(
    LEN(TRIM(Y63&amp;""))=0,
        IF(AND(ISNUMBER(net_sales_clean), ISNUMBER(profit_clean)),
            net_sales_clean - profit_clean,
            ""
        ),
    VALUE(SUBSTITUTE(Y63,"$",""))
)</f>
        <v>72.725178951592795</v>
      </c>
      <c r="AA63" s="5" t="s">
        <v>8641</v>
      </c>
      <c r="AB63" s="4" cm="1">
        <f t="array" ref="AB63">IF(
    LEN(TRIM(AA63&amp;""))=0,
        IF(AND(ISNUMBER(net_sales_clean), ISNUMBER(cost_clean)),
            net_sales_clean - cost_clean,
            ""
        ),
    VALUE(SUBSTITUTE(AA63,"$",""))
)</f>
        <v>15.2396210484072</v>
      </c>
      <c r="AC63">
        <v>7</v>
      </c>
      <c r="AD63">
        <f>IF(LEN(TRIM(AC63&amp;""))=0, "", VALUE(AC63))</f>
        <v>7</v>
      </c>
      <c r="AE63">
        <v>2</v>
      </c>
      <c r="AF63">
        <f>IF(LEN(TRIM(AE63&amp;""))=0, "", VALUE(AE63))</f>
        <v>2</v>
      </c>
      <c r="AH63" t="str">
        <f>IF(
    OR(U63&lt;0, W63&lt;0, Y63&lt;0, AA63&lt;0),
        1,
        IF(LEN(TRIM(AG63&amp;""))=0, "", AG63)
)</f>
        <v/>
      </c>
      <c r="AI63" t="str">
        <f>IF(
    COUNT(Q63,V63,X63,Z63,AB63)=0,
        "Not Usable",
    IF(
        COUNT(Q63,V63,X63,Z63,AB63)&lt;5,
            "Incomplete",
            IF(
                MIN(Q63,V63,X63,Z63,AB63)=0,
                    "Incomplete",
                    "Complete"
            )
    )
)</f>
        <v>Complete</v>
      </c>
    </row>
    <row r="64" spans="1:35" x14ac:dyDescent="0.3">
      <c r="A64">
        <v>10982</v>
      </c>
      <c r="B64" s="6">
        <v>45079.907789351855</v>
      </c>
      <c r="C64" s="3">
        <f>INT(B64)</f>
        <v>45079</v>
      </c>
      <c r="D64" s="2">
        <f>MOD(B64,1)</f>
        <v>0.90778935185517184</v>
      </c>
      <c r="E64">
        <v>68</v>
      </c>
      <c r="F64" t="s">
        <v>8</v>
      </c>
      <c r="G64" t="str">
        <f xml:space="preserve"> PROPER(TRIM(CLEAN(SUBSTITUTE(F64,CHAR(160)," "))))</f>
        <v>West</v>
      </c>
      <c r="H64" t="s">
        <v>7</v>
      </c>
      <c r="I64" t="str">
        <f>PROPER(TRIM(CLEAN((SUBSTITUTE(H64,"-"," ")))))</f>
        <v>In Store</v>
      </c>
      <c r="J64">
        <v>1365</v>
      </c>
      <c r="K64" t="s">
        <v>10</v>
      </c>
      <c r="L64" t="str">
        <f xml:space="preserve"> PROPER(TRIM(CLEAN(SUBSTITUTE(K64,CHAR(160)," "))))</f>
        <v>Consumer</v>
      </c>
      <c r="M64" t="s">
        <v>19</v>
      </c>
      <c r="N64" t="str">
        <f xml:space="preserve"> PROPER(TRIM(CLEAN(SUBSTITUTE(M64,CHAR(160)," "))))</f>
        <v>Apparel</v>
      </c>
      <c r="O64" t="s">
        <v>41</v>
      </c>
      <c r="P64" t="str">
        <f>IF(LEN(TRIM(Table1[[#This Row],[subcategory]]&amp;""))=0,"Unknown", PROPER(TRIM(Table1[[#This Row],[subcategory]])))</f>
        <v>Shoes</v>
      </c>
      <c r="Q64">
        <v>50.89</v>
      </c>
      <c r="R64" s="1">
        <f>IF(LEN(TRIM(Q64&amp;""))=0, "", VALUE(SUBSTITUTE(Q64,"$","")))</f>
        <v>50.89</v>
      </c>
      <c r="S64">
        <v>2</v>
      </c>
      <c r="T64">
        <f>IF(LEN(TRIM(S64&amp;""))=0, "", VALUE(S64))</f>
        <v>2</v>
      </c>
      <c r="U64">
        <v>101.78</v>
      </c>
      <c r="V64" s="1">
        <f>IF(LEN(TRIM(U64&amp;""))=0, "", VALUE(SUBSTITUTE(U64,"$","")))</f>
        <v>101.78</v>
      </c>
      <c r="W64" s="1">
        <v>75.622540000000001</v>
      </c>
      <c r="X64" s="1">
        <f>IF(LEN(TRIM(W64&amp;""))=0, "", VALUE(SUBSTITUTE(W64,"$","")))</f>
        <v>75.622540000000001</v>
      </c>
      <c r="Y64" s="5" t="s">
        <v>8640</v>
      </c>
      <c r="Z64" s="4" cm="1">
        <f t="array" ref="Z64">IF(
    LEN(TRIM(Y64&amp;""))=0,
        IF(AND(ISNUMBER(net_sales_clean), ISNUMBER(profit_clean)),
            net_sales_clean - profit_clean,
            ""
        ),
    VALUE(SUBSTITUTE(Y64,"$",""))
)</f>
        <v>54.734340786927902</v>
      </c>
      <c r="AA64" s="5" t="s">
        <v>8639</v>
      </c>
      <c r="AB64" s="4" cm="1">
        <f t="array" ref="AB64">IF(
    LEN(TRIM(AA64&amp;""))=0,
        IF(AND(ISNUMBER(net_sales_clean), ISNUMBER(cost_clean)),
            net_sales_clean - cost_clean,
            ""
        ),
    VALUE(SUBSTITUTE(AA64,"$",""))
)</f>
        <v>20.888199213071999</v>
      </c>
      <c r="AC64">
        <v>3</v>
      </c>
      <c r="AD64">
        <f>IF(LEN(TRIM(AC64&amp;""))=0, "", VALUE(AC64))</f>
        <v>3</v>
      </c>
      <c r="AE64">
        <v>2</v>
      </c>
      <c r="AF64">
        <f>IF(LEN(TRIM(AE64&amp;""))=0, "", VALUE(AE64))</f>
        <v>2</v>
      </c>
      <c r="AG64">
        <v>1</v>
      </c>
      <c r="AH64">
        <f>IF(
    OR(U64&lt;0, W64&lt;0, Y64&lt;0, AA64&lt;0),
        1,
        IF(LEN(TRIM(AG64&amp;""))=0, "", AG64)
)</f>
        <v>1</v>
      </c>
      <c r="AI64" t="str">
        <f>IF(
    COUNT(Q64,V64,X64,Z64,AB64)=0,
        "Not Usable",
    IF(
        COUNT(Q64,V64,X64,Z64,AB64)&lt;5,
            "Incomplete",
            IF(
                MIN(Q64,V64,X64,Z64,AB64)=0,
                    "Incomplete",
                    "Complete"
            )
    )
)</f>
        <v>Complete</v>
      </c>
    </row>
    <row r="65" spans="1:35" x14ac:dyDescent="0.3">
      <c r="A65">
        <v>47314</v>
      </c>
      <c r="B65" s="6">
        <v>45590.156446759262</v>
      </c>
      <c r="C65" s="3">
        <f>INT(B65)</f>
        <v>45590</v>
      </c>
      <c r="D65" s="2">
        <f>MOD(B65,1)</f>
        <v>0.15644675926159834</v>
      </c>
      <c r="E65">
        <v>47</v>
      </c>
      <c r="F65" t="s">
        <v>21</v>
      </c>
      <c r="G65" t="str">
        <f xml:space="preserve"> PROPER(TRIM(CLEAN(SUBSTITUTE(F65,CHAR(160)," "))))</f>
        <v>Midwest</v>
      </c>
      <c r="H65" t="s">
        <v>17</v>
      </c>
      <c r="I65" t="str">
        <f>PROPER(TRIM(CLEAN((SUBSTITUTE(H65,"-"," ")))))</f>
        <v>Online</v>
      </c>
      <c r="J65">
        <v>29412</v>
      </c>
      <c r="K65" t="s">
        <v>10</v>
      </c>
      <c r="L65" t="str">
        <f xml:space="preserve"> PROPER(TRIM(CLEAN(SUBSTITUTE(K65,CHAR(160)," "))))</f>
        <v>Consumer</v>
      </c>
      <c r="M65" t="s">
        <v>16</v>
      </c>
      <c r="N65" t="str">
        <f xml:space="preserve"> PROPER(TRIM(CLEAN(SUBSTITUTE(M65,CHAR(160)," "))))</f>
        <v>Grocery</v>
      </c>
      <c r="O65" t="s">
        <v>24</v>
      </c>
      <c r="P65" t="str">
        <f>IF(LEN(TRIM(Table1[[#This Row],[subcategory]]&amp;""))=0,"Unknown", PROPER(TRIM(Table1[[#This Row],[subcategory]])))</f>
        <v>Snacks</v>
      </c>
      <c r="Q65">
        <v>62.58</v>
      </c>
      <c r="R65" s="1">
        <f>IF(LEN(TRIM(Q65&amp;""))=0, "", VALUE(SUBSTITUTE(Q65,"$","")))</f>
        <v>62.58</v>
      </c>
      <c r="T65" t="str">
        <f>IF(LEN(TRIM(S65&amp;""))=0, "", VALUE(S65))</f>
        <v/>
      </c>
      <c r="V65" s="1" t="str">
        <f>IF(LEN(TRIM(U65&amp;""))=0, "", VALUE(SUBSTITUTE(U65,"$","")))</f>
        <v/>
      </c>
      <c r="X65" s="1" t="str">
        <f>IF(LEN(TRIM(W65&amp;""))=0, "", VALUE(SUBSTITUTE(W65,"$","")))</f>
        <v/>
      </c>
      <c r="Z65" s="1" t="str" cm="1">
        <f t="array" ref="Z65">IF(
    LEN(TRIM(Y65&amp;""))=0,
        IF(AND(ISNUMBER(net_sales_clean), ISNUMBER(profit_clean)),
            net_sales_clean - profit_clean,
            ""
        ),
    VALUE(SUBSTITUTE(Y65,"$",""))
)</f>
        <v/>
      </c>
      <c r="AB65" s="1" t="str" cm="1">
        <f t="array" ref="AB65">IF(
    LEN(TRIM(AA65&amp;""))=0,
        IF(AND(ISNUMBER(net_sales_clean), ISNUMBER(cost_clean)),
            net_sales_clean - cost_clean,
            ""
        ),
    VALUE(SUBSTITUTE(AA65,"$",""))
)</f>
        <v/>
      </c>
      <c r="AC65">
        <v>4</v>
      </c>
      <c r="AD65">
        <f>IF(LEN(TRIM(AC65&amp;""))=0, "", VALUE(AC65))</f>
        <v>4</v>
      </c>
      <c r="AE65">
        <v>5</v>
      </c>
      <c r="AF65">
        <f>IF(LEN(TRIM(AE65&amp;""))=0, "", VALUE(AE65))</f>
        <v>5</v>
      </c>
      <c r="AG65">
        <v>0</v>
      </c>
      <c r="AH65">
        <f>IF(
    OR(U65&lt;0, W65&lt;0, Y65&lt;0, AA65&lt;0),
        1,
        IF(LEN(TRIM(AG65&amp;""))=0, "", AG65)
)</f>
        <v>0</v>
      </c>
      <c r="AI65" t="str">
        <f>IF(
    COUNT(Q65,V65,X65,Z65,AB65)=0,
        "Not Usable",
    IF(
        COUNT(Q65,V65,X65,Z65,AB65)&lt;5,
            "Incomplete",
            IF(
                MIN(Q65,V65,X65,Z65,AB65)=0,
                    "Incomplete",
                    "Complete"
            )
    )
)</f>
        <v>Incomplete</v>
      </c>
    </row>
    <row r="66" spans="1:35" x14ac:dyDescent="0.3">
      <c r="A66">
        <v>27071</v>
      </c>
      <c r="B66" s="6">
        <v>45538.830312500002</v>
      </c>
      <c r="C66" s="3">
        <f>INT(B66)</f>
        <v>45538</v>
      </c>
      <c r="D66" s="2">
        <f>MOD(B66,1)</f>
        <v>0.83031250000203727</v>
      </c>
      <c r="E66">
        <v>9</v>
      </c>
      <c r="F66" t="s">
        <v>33</v>
      </c>
      <c r="G66" t="str">
        <f xml:space="preserve"> PROPER(TRIM(CLEAN(SUBSTITUTE(F66,CHAR(160)," "))))</f>
        <v>South</v>
      </c>
      <c r="H66" t="s">
        <v>7</v>
      </c>
      <c r="I66" t="str">
        <f>PROPER(TRIM(CLEAN((SUBSTITUTE(H66,"-"," ")))))</f>
        <v>In Store</v>
      </c>
      <c r="J66">
        <v>3728</v>
      </c>
      <c r="K66" t="s">
        <v>2</v>
      </c>
      <c r="L66" t="str">
        <f xml:space="preserve"> PROPER(TRIM(CLEAN(SUBSTITUTE(K66,CHAR(160)," "))))</f>
        <v>Home Office</v>
      </c>
      <c r="M66" t="s">
        <v>19</v>
      </c>
      <c r="N66" t="str">
        <f xml:space="preserve"> PROPER(TRIM(CLEAN(SUBSTITUTE(M66,CHAR(160)," "))))</f>
        <v>Apparel</v>
      </c>
      <c r="O66" t="s">
        <v>18</v>
      </c>
      <c r="P66" t="str">
        <f>IF(LEN(TRIM(Table1[[#This Row],[subcategory]]&amp;""))=0,"Unknown", PROPER(TRIM(Table1[[#This Row],[subcategory]])))</f>
        <v>Men</v>
      </c>
      <c r="Q66">
        <v>46.23</v>
      </c>
      <c r="R66" s="1">
        <f>IF(LEN(TRIM(Q66&amp;""))=0, "", VALUE(SUBSTITUTE(Q66,"$","")))</f>
        <v>46.23</v>
      </c>
      <c r="S66">
        <v>0</v>
      </c>
      <c r="T66">
        <f>IF(LEN(TRIM(S66&amp;""))=0, "", VALUE(S66))</f>
        <v>0</v>
      </c>
      <c r="U66">
        <v>0</v>
      </c>
      <c r="V66" s="1">
        <f>IF(LEN(TRIM(U66&amp;""))=0, "", VALUE(SUBSTITUTE(U66,"$","")))</f>
        <v>0</v>
      </c>
      <c r="W66" s="1">
        <v>0</v>
      </c>
      <c r="X66" s="1">
        <f>IF(LEN(TRIM(W66&amp;""))=0, "", VALUE(SUBSTITUTE(W66,"$","")))</f>
        <v>0</v>
      </c>
      <c r="Y66">
        <v>0</v>
      </c>
      <c r="Z66" s="1" cm="1">
        <f t="array" ref="Z66">IF(
    LEN(TRIM(Y66&amp;""))=0,
        IF(AND(ISNUMBER(net_sales_clean), ISNUMBER(profit_clean)),
            net_sales_clean - profit_clean,
            ""
        ),
    VALUE(SUBSTITUTE(Y66,"$",""))
)</f>
        <v>0</v>
      </c>
      <c r="AA66">
        <v>0</v>
      </c>
      <c r="AB66" s="1" cm="1">
        <f t="array" ref="AB66">IF(
    LEN(TRIM(AA66&amp;""))=0,
        IF(AND(ISNUMBER(net_sales_clean), ISNUMBER(cost_clean)),
            net_sales_clean - cost_clean,
            ""
        ),
    VALUE(SUBSTITUTE(AA66,"$",""))
)</f>
        <v>0</v>
      </c>
      <c r="AC66">
        <v>4</v>
      </c>
      <c r="AD66">
        <f>IF(LEN(TRIM(AC66&amp;""))=0, "", VALUE(AC66))</f>
        <v>4</v>
      </c>
      <c r="AE66">
        <v>3</v>
      </c>
      <c r="AF66">
        <f>IF(LEN(TRIM(AE66&amp;""))=0, "", VALUE(AE66))</f>
        <v>3</v>
      </c>
      <c r="AG66">
        <v>0</v>
      </c>
      <c r="AH66">
        <f>IF(
    OR(U66&lt;0, W66&lt;0, Y66&lt;0, AA66&lt;0),
        1,
        IF(LEN(TRIM(AG66&amp;""))=0, "", AG66)
)</f>
        <v>0</v>
      </c>
      <c r="AI66" t="str">
        <f>IF(
    COUNT(Q66,V66,X66,Z66,AB66)=0,
        "Not Usable",
    IF(
        COUNT(Q66,V66,X66,Z66,AB66)&lt;5,
            "Incomplete",
            IF(
                MIN(Q66,V66,X66,Z66,AB66)=0,
                    "Incomplete",
                    "Complete"
            )
    )
)</f>
        <v>Incomplete</v>
      </c>
    </row>
    <row r="67" spans="1:35" x14ac:dyDescent="0.3">
      <c r="A67">
        <v>6686</v>
      </c>
      <c r="B67" s="6">
        <v>45501.874155092592</v>
      </c>
      <c r="C67" s="3">
        <f>INT(B67)</f>
        <v>45501</v>
      </c>
      <c r="D67" s="2">
        <f>MOD(B67,1)</f>
        <v>0.87415509259153623</v>
      </c>
      <c r="E67">
        <v>26</v>
      </c>
      <c r="F67" t="s">
        <v>21</v>
      </c>
      <c r="G67" t="str">
        <f xml:space="preserve"> PROPER(TRIM(CLEAN(SUBSTITUTE(F67,CHAR(160)," "))))</f>
        <v>Midwest</v>
      </c>
      <c r="H67" t="s">
        <v>17</v>
      </c>
      <c r="I67" t="str">
        <f>PROPER(TRIM(CLEAN((SUBSTITUTE(H67,"-"," ")))))</f>
        <v>Online</v>
      </c>
      <c r="J67">
        <v>19575</v>
      </c>
      <c r="K67" t="s">
        <v>10</v>
      </c>
      <c r="L67" t="str">
        <f xml:space="preserve"> PROPER(TRIM(CLEAN(SUBSTITUTE(K67,CHAR(160)," "))))</f>
        <v>Consumer</v>
      </c>
      <c r="M67" t="s">
        <v>23</v>
      </c>
      <c r="N67" t="str">
        <f xml:space="preserve"> PROPER(TRIM(CLEAN(SUBSTITUTE(M67,CHAR(160)," "))))</f>
        <v>Electronics</v>
      </c>
      <c r="O67" t="s">
        <v>34</v>
      </c>
      <c r="P67" t="str">
        <f>IF(LEN(TRIM(Table1[[#This Row],[subcategory]]&amp;""))=0,"Unknown", PROPER(TRIM(Table1[[#This Row],[subcategory]])))</f>
        <v>Phones</v>
      </c>
      <c r="Q67">
        <v>40.9</v>
      </c>
      <c r="R67" s="1">
        <f>IF(LEN(TRIM(Q67&amp;""))=0, "", VALUE(SUBSTITUTE(Q67,"$","")))</f>
        <v>40.9</v>
      </c>
      <c r="S67">
        <v>2</v>
      </c>
      <c r="T67">
        <f>IF(LEN(TRIM(S67&amp;""))=0, "", VALUE(S67))</f>
        <v>2</v>
      </c>
      <c r="U67">
        <v>81.8</v>
      </c>
      <c r="V67" s="1">
        <f>IF(LEN(TRIM(U67&amp;""))=0, "", VALUE(SUBSTITUTE(U67,"$","")))</f>
        <v>81.8</v>
      </c>
      <c r="W67" s="1">
        <v>70.020799999999994</v>
      </c>
      <c r="X67" s="1">
        <f>IF(LEN(TRIM(W67&amp;""))=0, "", VALUE(SUBSTITUTE(W67,"$","")))</f>
        <v>70.020799999999994</v>
      </c>
      <c r="Y67">
        <v>54.908055008638499</v>
      </c>
      <c r="Z67" s="1" cm="1">
        <f t="array" ref="Z67">IF(
    LEN(TRIM(Y67&amp;""))=0,
        IF(AND(ISNUMBER(net_sales_clean), ISNUMBER(profit_clean)),
            net_sales_clean - profit_clean,
            ""
        ),
    VALUE(SUBSTITUTE(Y67,"$",""))
)</f>
        <v>54.908055008638499</v>
      </c>
      <c r="AA67" s="5" t="s">
        <v>8638</v>
      </c>
      <c r="AB67" s="4" cm="1">
        <f t="array" ref="AB67">IF(
    LEN(TRIM(AA67&amp;""))=0,
        IF(AND(ISNUMBER(net_sales_clean), ISNUMBER(cost_clean)),
            net_sales_clean - cost_clean,
            ""
        ),
    VALUE(SUBSTITUTE(AA67,"$",""))
)</f>
        <v>15.112744991361399</v>
      </c>
      <c r="AC67">
        <v>2</v>
      </c>
      <c r="AD67">
        <f>IF(LEN(TRIM(AC67&amp;""))=0, "", VALUE(AC67))</f>
        <v>2</v>
      </c>
      <c r="AE67">
        <v>1</v>
      </c>
      <c r="AF67">
        <f>IF(LEN(TRIM(AE67&amp;""))=0, "", VALUE(AE67))</f>
        <v>1</v>
      </c>
      <c r="AG67">
        <v>0</v>
      </c>
      <c r="AH67">
        <f>IF(
    OR(U67&lt;0, W67&lt;0, Y67&lt;0, AA67&lt;0),
        1,
        IF(LEN(TRIM(AG67&amp;""))=0, "", AG67)
)</f>
        <v>0</v>
      </c>
      <c r="AI67" t="str">
        <f>IF(
    COUNT(Q67,V67,X67,Z67,AB67)=0,
        "Not Usable",
    IF(
        COUNT(Q67,V67,X67,Z67,AB67)&lt;5,
            "Incomplete",
            IF(
                MIN(Q67,V67,X67,Z67,AB67)=0,
                    "Incomplete",
                    "Complete"
            )
    )
)</f>
        <v>Complete</v>
      </c>
    </row>
    <row r="68" spans="1:35" x14ac:dyDescent="0.3">
      <c r="A68">
        <v>54961</v>
      </c>
      <c r="B68" s="6">
        <v>44940.950092592589</v>
      </c>
      <c r="C68" s="3">
        <f>INT(B68)</f>
        <v>44940</v>
      </c>
      <c r="D68" s="2">
        <f>MOD(B68,1)</f>
        <v>0.95009259258949896</v>
      </c>
      <c r="E68">
        <v>53</v>
      </c>
      <c r="F68" t="s">
        <v>33</v>
      </c>
      <c r="G68" t="str">
        <f xml:space="preserve"> PROPER(TRIM(CLEAN(SUBSTITUTE(F68,CHAR(160)," "))))</f>
        <v>South</v>
      </c>
      <c r="H68" t="s">
        <v>27</v>
      </c>
      <c r="I68" t="str">
        <f>PROPER(TRIM(CLEAN((SUBSTITUTE(H68,"-"," ")))))</f>
        <v>In Store</v>
      </c>
      <c r="J68">
        <v>15682</v>
      </c>
      <c r="K68" t="s">
        <v>6</v>
      </c>
      <c r="L68" t="str">
        <f xml:space="preserve"> PROPER(TRIM(CLEAN(SUBSTITUTE(K68,CHAR(160)," "))))</f>
        <v>Corporate</v>
      </c>
      <c r="M68" t="s">
        <v>23</v>
      </c>
      <c r="N68" t="str">
        <f xml:space="preserve"> PROPER(TRIM(CLEAN(SUBSTITUTE(M68,CHAR(160)," "))))</f>
        <v>Electronics</v>
      </c>
      <c r="O68" t="s">
        <v>34</v>
      </c>
      <c r="P68" t="str">
        <f>IF(LEN(TRIM(Table1[[#This Row],[subcategory]]&amp;""))=0,"Unknown", PROPER(TRIM(Table1[[#This Row],[subcategory]])))</f>
        <v>Phones</v>
      </c>
      <c r="Q68">
        <v>54.67</v>
      </c>
      <c r="R68" s="1">
        <f>IF(LEN(TRIM(Q68&amp;""))=0, "", VALUE(SUBSTITUTE(Q68,"$","")))</f>
        <v>54.67</v>
      </c>
      <c r="S68">
        <v>1</v>
      </c>
      <c r="T68">
        <f>IF(LEN(TRIM(S68&amp;""))=0, "", VALUE(S68))</f>
        <v>1</v>
      </c>
      <c r="U68">
        <v>54.67</v>
      </c>
      <c r="V68" s="1">
        <f>IF(LEN(TRIM(U68&amp;""))=0, "", VALUE(SUBSTITUTE(U68,"$","")))</f>
        <v>54.67</v>
      </c>
      <c r="W68" s="4" t="s">
        <v>8637</v>
      </c>
      <c r="X68" s="4">
        <f>IF(LEN(TRIM(W68&amp;""))=0, "", VALUE(SUBSTITUTE(W68,"$","")))</f>
        <v>50.023049999999998</v>
      </c>
      <c r="Z68" s="1" t="str" cm="1">
        <f t="array" ref="Z68">IF(
    LEN(TRIM(Y68&amp;""))=0,
        IF(AND(ISNUMBER(net_sales_clean), ISNUMBER(profit_clean)),
            net_sales_clean - profit_clean,
            ""
        ),
    VALUE(SUBSTITUTE(Y68,"$",""))
)</f>
        <v/>
      </c>
      <c r="AB68" s="1" t="str" cm="1">
        <f t="array" ref="AB68">IF(
    LEN(TRIM(AA68&amp;""))=0,
        IF(AND(ISNUMBER(net_sales_clean), ISNUMBER(cost_clean)),
            net_sales_clean - cost_clean,
            ""
        ),
    VALUE(SUBSTITUTE(AA68,"$",""))
)</f>
        <v/>
      </c>
      <c r="AC68">
        <v>4</v>
      </c>
      <c r="AD68">
        <f>IF(LEN(TRIM(AC68&amp;""))=0, "", VALUE(AC68))</f>
        <v>4</v>
      </c>
      <c r="AE68">
        <v>4</v>
      </c>
      <c r="AF68">
        <f>IF(LEN(TRIM(AE68&amp;""))=0, "", VALUE(AE68))</f>
        <v>4</v>
      </c>
      <c r="AG68">
        <v>0</v>
      </c>
      <c r="AH68">
        <f>IF(
    OR(U68&lt;0, W68&lt;0, Y68&lt;0, AA68&lt;0),
        1,
        IF(LEN(TRIM(AG68&amp;""))=0, "", AG68)
)</f>
        <v>0</v>
      </c>
      <c r="AI68" t="str">
        <f>IF(
    COUNT(Q68,V68,X68,Z68,AB68)=0,
        "Not Usable",
    IF(
        COUNT(Q68,V68,X68,Z68,AB68)&lt;5,
            "Incomplete",
            IF(
                MIN(Q68,V68,X68,Z68,AB68)=0,
                    "Incomplete",
                    "Complete"
            )
    )
)</f>
        <v>Incomplete</v>
      </c>
    </row>
    <row r="69" spans="1:35" x14ac:dyDescent="0.3">
      <c r="A69">
        <v>58126</v>
      </c>
      <c r="B69" s="6">
        <v>45232.87462962963</v>
      </c>
      <c r="C69" s="3">
        <f>INT(B69)</f>
        <v>45232</v>
      </c>
      <c r="D69" s="2">
        <f>MOD(B69,1)</f>
        <v>0.87462962963036261</v>
      </c>
      <c r="E69">
        <v>64</v>
      </c>
      <c r="F69" t="s">
        <v>15</v>
      </c>
      <c r="G69" t="str">
        <f xml:space="preserve"> PROPER(TRIM(CLEAN(SUBSTITUTE(F69,CHAR(160)," "))))</f>
        <v>West</v>
      </c>
      <c r="H69" t="s">
        <v>11</v>
      </c>
      <c r="I69" t="str">
        <f>PROPER(TRIM(CLEAN((SUBSTITUTE(H69,"-"," ")))))</f>
        <v>Online</v>
      </c>
      <c r="J69">
        <v>12230</v>
      </c>
      <c r="K69" t="s">
        <v>14</v>
      </c>
      <c r="L69" t="str">
        <f xml:space="preserve"> PROPER(TRIM(CLEAN(SUBSTITUTE(K69,CHAR(160)," "))))</f>
        <v>Consumer</v>
      </c>
      <c r="M69" t="s">
        <v>16</v>
      </c>
      <c r="N69" t="str">
        <f xml:space="preserve"> PROPER(TRIM(CLEAN(SUBSTITUTE(M69,CHAR(160)," "))))</f>
        <v>Grocery</v>
      </c>
      <c r="O69" t="s">
        <v>37</v>
      </c>
      <c r="P69" t="str">
        <f>IF(LEN(TRIM(Table1[[#This Row],[subcategory]]&amp;""))=0,"Unknown", PROPER(TRIM(Table1[[#This Row],[subcategory]])))</f>
        <v>Produce</v>
      </c>
      <c r="Q69">
        <v>74.44</v>
      </c>
      <c r="R69" s="1">
        <f>IF(LEN(TRIM(Q69&amp;""))=0, "", VALUE(SUBSTITUTE(Q69,"$","")))</f>
        <v>74.44</v>
      </c>
      <c r="S69">
        <v>4</v>
      </c>
      <c r="T69">
        <f>IF(LEN(TRIM(S69&amp;""))=0, "", VALUE(S69))</f>
        <v>4</v>
      </c>
      <c r="U69">
        <v>297.76</v>
      </c>
      <c r="V69" s="1">
        <f>IF(LEN(TRIM(U69&amp;""))=0, "", VALUE(SUBSTITUTE(U69,"$","")))</f>
        <v>297.76</v>
      </c>
      <c r="W69" s="1">
        <v>227.48864</v>
      </c>
      <c r="X69" s="1">
        <f>IF(LEN(TRIM(W69&amp;""))=0, "", VALUE(SUBSTITUTE(W69,"$","")))</f>
        <v>227.48864</v>
      </c>
      <c r="Y69" s="5" t="s">
        <v>8636</v>
      </c>
      <c r="Z69" s="4" cm="1">
        <f t="array" ref="Z69">IF(
    LEN(TRIM(Y69&amp;""))=0,
        IF(AND(ISNUMBER(net_sales_clean), ISNUMBER(profit_clean)),
            net_sales_clean - profit_clean,
            ""
        ),
    VALUE(SUBSTITUTE(Y69,"$",""))
)</f>
        <v>180.972520878615</v>
      </c>
      <c r="AA69" s="5" t="s">
        <v>8635</v>
      </c>
      <c r="AB69" s="4" cm="1">
        <f t="array" ref="AB69">IF(
    LEN(TRIM(AA69&amp;""))=0,
        IF(AND(ISNUMBER(net_sales_clean), ISNUMBER(cost_clean)),
            net_sales_clean - cost_clean,
            ""
        ),
    VALUE(SUBSTITUTE(AA69,"$",""))
)</f>
        <v>46.5161191213842</v>
      </c>
      <c r="AC69">
        <v>1</v>
      </c>
      <c r="AD69">
        <f>IF(LEN(TRIM(AC69&amp;""))=0, "", VALUE(AC69))</f>
        <v>1</v>
      </c>
      <c r="AE69">
        <v>3</v>
      </c>
      <c r="AF69">
        <f>IF(LEN(TRIM(AE69&amp;""))=0, "", VALUE(AE69))</f>
        <v>3</v>
      </c>
      <c r="AG69">
        <v>0</v>
      </c>
      <c r="AH69">
        <f>IF(
    OR(U69&lt;0, W69&lt;0, Y69&lt;0, AA69&lt;0),
        1,
        IF(LEN(TRIM(AG69&amp;""))=0, "", AG69)
)</f>
        <v>0</v>
      </c>
      <c r="AI69" t="str">
        <f>IF(
    COUNT(Q69,V69,X69,Z69,AB69)=0,
        "Not Usable",
    IF(
        COUNT(Q69,V69,X69,Z69,AB69)&lt;5,
            "Incomplete",
            IF(
                MIN(Q69,V69,X69,Z69,AB69)=0,
                    "Incomplete",
                    "Complete"
            )
    )
)</f>
        <v>Complete</v>
      </c>
    </row>
    <row r="70" spans="1:35" x14ac:dyDescent="0.3">
      <c r="A70">
        <v>40701</v>
      </c>
      <c r="B70" s="6">
        <v>45906.656875000001</v>
      </c>
      <c r="C70" s="3">
        <f>INT(B70)</f>
        <v>45906</v>
      </c>
      <c r="D70" s="2">
        <f>MOD(B70,1)</f>
        <v>0.65687500000058208</v>
      </c>
      <c r="E70">
        <v>65</v>
      </c>
      <c r="F70" t="s">
        <v>15</v>
      </c>
      <c r="G70" t="str">
        <f xml:space="preserve"> PROPER(TRIM(CLEAN(SUBSTITUTE(F70,CHAR(160)," "))))</f>
        <v>West</v>
      </c>
      <c r="H70" t="s">
        <v>30</v>
      </c>
      <c r="I70" t="str">
        <f>PROPER(TRIM(CLEAN((SUBSTITUTE(H70,"-"," ")))))</f>
        <v>Mobile App</v>
      </c>
      <c r="J70">
        <v>25511</v>
      </c>
      <c r="K70" t="s">
        <v>10</v>
      </c>
      <c r="L70" t="str">
        <f xml:space="preserve"> PROPER(TRIM(CLEAN(SUBSTITUTE(K70,CHAR(160)," "))))</f>
        <v>Consumer</v>
      </c>
      <c r="M70" t="s">
        <v>16</v>
      </c>
      <c r="N70" t="str">
        <f xml:space="preserve"> PROPER(TRIM(CLEAN(SUBSTITUTE(M70,CHAR(160)," "))))</f>
        <v>Grocery</v>
      </c>
      <c r="P70" t="str">
        <f>IF(LEN(TRIM(Table1[[#This Row],[subcategory]]&amp;""))=0,"Unknown", PROPER(TRIM(Table1[[#This Row],[subcategory]])))</f>
        <v>Unknown</v>
      </c>
      <c r="Q70">
        <v>125.97</v>
      </c>
      <c r="R70" s="1">
        <f>IF(LEN(TRIM(Q70&amp;""))=0, "", VALUE(SUBSTITUTE(Q70,"$","")))</f>
        <v>125.97</v>
      </c>
      <c r="S70">
        <v>7</v>
      </c>
      <c r="T70">
        <f>IF(LEN(TRIM(S70&amp;""))=0, "", VALUE(S70))</f>
        <v>7</v>
      </c>
      <c r="U70">
        <v>881.79</v>
      </c>
      <c r="V70" s="1">
        <f>IF(LEN(TRIM(U70&amp;""))=0, "", VALUE(SUBSTITUTE(U70,"$","")))</f>
        <v>881.79</v>
      </c>
      <c r="W70" s="4" t="s">
        <v>8634</v>
      </c>
      <c r="X70" s="4">
        <f>IF(LEN(TRIM(W70&amp;""))=0, "", VALUE(SUBSTITUTE(W70,"$","")))</f>
        <v>740.70359999999903</v>
      </c>
      <c r="Y70" s="5" t="s">
        <v>8633</v>
      </c>
      <c r="Z70" s="4" cm="1">
        <f t="array" ref="Z70">IF(
    LEN(TRIM(Y70&amp;""))=0,
        IF(AND(ISNUMBER(net_sales_clean), ISNUMBER(profit_clean)),
            net_sales_clean - profit_clean,
            ""
        ),
    VALUE(SUBSTITUTE(Y70,"$",""))
)</f>
        <v>621.91717134414</v>
      </c>
      <c r="AA70" s="5" t="s">
        <v>8632</v>
      </c>
      <c r="AB70" s="4" cm="1">
        <f t="array" ref="AB70">IF(
    LEN(TRIM(AA70&amp;""))=0,
        IF(AND(ISNUMBER(net_sales_clean), ISNUMBER(cost_clean)),
            net_sales_clean - cost_clean,
            ""
        ),
    VALUE(SUBSTITUTE(AA70,"$",""))
)</f>
        <v>118.786428655859</v>
      </c>
      <c r="AC70">
        <v>2</v>
      </c>
      <c r="AD70">
        <f>IF(LEN(TRIM(AC70&amp;""))=0, "", VALUE(AC70))</f>
        <v>2</v>
      </c>
      <c r="AE70">
        <v>4</v>
      </c>
      <c r="AF70">
        <f>IF(LEN(TRIM(AE70&amp;""))=0, "", VALUE(AE70))</f>
        <v>4</v>
      </c>
      <c r="AG70">
        <v>0</v>
      </c>
      <c r="AH70">
        <f>IF(
    OR(U70&lt;0, W70&lt;0, Y70&lt;0, AA70&lt;0),
        1,
        IF(LEN(TRIM(AG70&amp;""))=0, "", AG70)
)</f>
        <v>0</v>
      </c>
      <c r="AI70" t="str">
        <f>IF(
    COUNT(Q70,V70,X70,Z70,AB70)=0,
        "Not Usable",
    IF(
        COUNT(Q70,V70,X70,Z70,AB70)&lt;5,
            "Incomplete",
            IF(
                MIN(Q70,V70,X70,Z70,AB70)=0,
                    "Incomplete",
                    "Complete"
            )
    )
)</f>
        <v>Complete</v>
      </c>
    </row>
    <row r="71" spans="1:35" x14ac:dyDescent="0.3">
      <c r="A71">
        <v>13903</v>
      </c>
      <c r="B71" s="6">
        <v>45484.833182870374</v>
      </c>
      <c r="C71" s="3">
        <f>INT(B71)</f>
        <v>45484</v>
      </c>
      <c r="D71" s="2">
        <f>MOD(B71,1)</f>
        <v>0.83318287037400296</v>
      </c>
      <c r="E71">
        <v>11</v>
      </c>
      <c r="F71" t="s">
        <v>8</v>
      </c>
      <c r="G71" t="str">
        <f xml:space="preserve"> PROPER(TRIM(CLEAN(SUBSTITUTE(F71,CHAR(160)," "))))</f>
        <v>West</v>
      </c>
      <c r="H71" t="s">
        <v>3</v>
      </c>
      <c r="I71" t="str">
        <f>PROPER(TRIM(CLEAN((SUBSTITUTE(H71,"-"," ")))))</f>
        <v>Phone</v>
      </c>
      <c r="J71">
        <v>2819</v>
      </c>
      <c r="K71" t="s">
        <v>2</v>
      </c>
      <c r="L71" t="str">
        <f xml:space="preserve"> PROPER(TRIM(CLEAN(SUBSTITUTE(K71,CHAR(160)," "))))</f>
        <v>Home Office</v>
      </c>
      <c r="M71" t="s">
        <v>23</v>
      </c>
      <c r="N71" t="str">
        <f xml:space="preserve"> PROPER(TRIM(CLEAN(SUBSTITUTE(M71,CHAR(160)," "))))</f>
        <v>Electronics</v>
      </c>
      <c r="O71" t="s">
        <v>40</v>
      </c>
      <c r="P71" t="str">
        <f>IF(LEN(TRIM(Table1[[#This Row],[subcategory]]&amp;""))=0,"Unknown", PROPER(TRIM(Table1[[#This Row],[subcategory]])))</f>
        <v>Accessories</v>
      </c>
      <c r="Q71">
        <v>128.58000000000001</v>
      </c>
      <c r="R71" s="1">
        <f>IF(LEN(TRIM(Q71&amp;""))=0, "", VALUE(SUBSTITUTE(Q71,"$","")))</f>
        <v>128.58000000000001</v>
      </c>
      <c r="S71">
        <v>0</v>
      </c>
      <c r="T71">
        <f>IF(LEN(TRIM(S71&amp;""))=0, "", VALUE(S71))</f>
        <v>0</v>
      </c>
      <c r="U71">
        <v>0</v>
      </c>
      <c r="V71" s="1">
        <f>IF(LEN(TRIM(U71&amp;""))=0, "", VALUE(SUBSTITUTE(U71,"$","")))</f>
        <v>0</v>
      </c>
      <c r="W71" s="1">
        <v>0</v>
      </c>
      <c r="X71" s="1">
        <f>IF(LEN(TRIM(W71&amp;""))=0, "", VALUE(SUBSTITUTE(W71,"$","")))</f>
        <v>0</v>
      </c>
      <c r="Y71">
        <v>0</v>
      </c>
      <c r="Z71" s="1" cm="1">
        <f t="array" ref="Z71">IF(
    LEN(TRIM(Y71&amp;""))=0,
        IF(AND(ISNUMBER(net_sales_clean), ISNUMBER(profit_clean)),
            net_sales_clean - profit_clean,
            ""
        ),
    VALUE(SUBSTITUTE(Y71,"$",""))
)</f>
        <v>0</v>
      </c>
      <c r="AA71">
        <v>0</v>
      </c>
      <c r="AB71" s="1" cm="1">
        <f t="array" ref="AB71">IF(
    LEN(TRIM(AA71&amp;""))=0,
        IF(AND(ISNUMBER(net_sales_clean), ISNUMBER(cost_clean)),
            net_sales_clean - cost_clean,
            ""
        ),
    VALUE(SUBSTITUTE(AA71,"$",""))
)</f>
        <v>0</v>
      </c>
      <c r="AC71">
        <v>3</v>
      </c>
      <c r="AD71">
        <f>IF(LEN(TRIM(AC71&amp;""))=0, "", VALUE(AC71))</f>
        <v>3</v>
      </c>
      <c r="AE71">
        <v>4</v>
      </c>
      <c r="AF71">
        <f>IF(LEN(TRIM(AE71&amp;""))=0, "", VALUE(AE71))</f>
        <v>4</v>
      </c>
      <c r="AG71">
        <v>1</v>
      </c>
      <c r="AH71">
        <f>IF(
    OR(U71&lt;0, W71&lt;0, Y71&lt;0, AA71&lt;0),
        1,
        IF(LEN(TRIM(AG71&amp;""))=0, "", AG71)
)</f>
        <v>1</v>
      </c>
      <c r="AI71" t="str">
        <f>IF(
    COUNT(Q71,V71,X71,Z71,AB71)=0,
        "Not Usable",
    IF(
        COUNT(Q71,V71,X71,Z71,AB71)&lt;5,
            "Incomplete",
            IF(
                MIN(Q71,V71,X71,Z71,AB71)=0,
                    "Incomplete",
                    "Complete"
            )
    )
)</f>
        <v>Incomplete</v>
      </c>
    </row>
    <row r="72" spans="1:35" x14ac:dyDescent="0.3">
      <c r="A72">
        <v>31540</v>
      </c>
      <c r="B72" s="6">
        <v>45517.30945601852</v>
      </c>
      <c r="C72" s="3">
        <f>INT(B72)</f>
        <v>45517</v>
      </c>
      <c r="D72" s="2">
        <f>MOD(B72,1)</f>
        <v>0.30945601851999527</v>
      </c>
      <c r="E72">
        <v>60</v>
      </c>
      <c r="F72" t="s">
        <v>15</v>
      </c>
      <c r="G72" t="str">
        <f xml:space="preserve"> PROPER(TRIM(CLEAN(SUBSTITUTE(F72,CHAR(160)," "))))</f>
        <v>West</v>
      </c>
      <c r="H72" t="s">
        <v>7</v>
      </c>
      <c r="I72" t="str">
        <f>PROPER(TRIM(CLEAN((SUBSTITUTE(H72,"-"," ")))))</f>
        <v>In Store</v>
      </c>
      <c r="J72">
        <v>20375</v>
      </c>
      <c r="K72" t="s">
        <v>14</v>
      </c>
      <c r="L72" t="str">
        <f xml:space="preserve"> PROPER(TRIM(CLEAN(SUBSTITUTE(K72,CHAR(160)," "))))</f>
        <v>Consumer</v>
      </c>
      <c r="M72" t="s">
        <v>19</v>
      </c>
      <c r="N72" t="str">
        <f xml:space="preserve"> PROPER(TRIM(CLEAN(SUBSTITUTE(M72,CHAR(160)," "))))</f>
        <v>Apparel</v>
      </c>
      <c r="O72" t="s">
        <v>41</v>
      </c>
      <c r="P72" t="str">
        <f>IF(LEN(TRIM(Table1[[#This Row],[subcategory]]&amp;""))=0,"Unknown", PROPER(TRIM(Table1[[#This Row],[subcategory]])))</f>
        <v>Shoes</v>
      </c>
      <c r="Q72">
        <v>62.24</v>
      </c>
      <c r="R72" s="1">
        <f>IF(LEN(TRIM(Q72&amp;""))=0, "", VALUE(SUBSTITUTE(Q72,"$","")))</f>
        <v>62.24</v>
      </c>
      <c r="S72">
        <v>3</v>
      </c>
      <c r="T72">
        <f>IF(LEN(TRIM(S72&amp;""))=0, "", VALUE(S72))</f>
        <v>3</v>
      </c>
      <c r="U72">
        <v>186.72</v>
      </c>
      <c r="V72" s="1">
        <f>IF(LEN(TRIM(U72&amp;""))=0, "", VALUE(SUBSTITUTE(U72,"$","")))</f>
        <v>186.72</v>
      </c>
      <c r="W72" s="1">
        <v>118.19376</v>
      </c>
      <c r="X72" s="1">
        <f>IF(LEN(TRIM(W72&amp;""))=0, "", VALUE(SUBSTITUTE(W72,"$","")))</f>
        <v>118.19376</v>
      </c>
      <c r="Y72">
        <v>89.377510894278103</v>
      </c>
      <c r="Z72" s="1" cm="1">
        <f t="array" ref="Z72">IF(
    LEN(TRIM(Y72&amp;""))=0,
        IF(AND(ISNUMBER(net_sales_clean), ISNUMBER(profit_clean)),
            net_sales_clean - profit_clean,
            ""
        ),
    VALUE(SUBSTITUTE(Y72,"$",""))
)</f>
        <v>89.377510894278103</v>
      </c>
      <c r="AA72" s="5" t="s">
        <v>8631</v>
      </c>
      <c r="AB72" s="4" cm="1">
        <f t="array" ref="AB72">IF(
    LEN(TRIM(AA72&amp;""))=0,
        IF(AND(ISNUMBER(net_sales_clean), ISNUMBER(cost_clean)),
            net_sales_clean - cost_clean,
            ""
        ),
    VALUE(SUBSTITUTE(AA72,"$",""))
)</f>
        <v>28.816249105721798</v>
      </c>
      <c r="AC72">
        <v>4</v>
      </c>
      <c r="AD72">
        <f>IF(LEN(TRIM(AC72&amp;""))=0, "", VALUE(AC72))</f>
        <v>4</v>
      </c>
      <c r="AE72">
        <v>1</v>
      </c>
      <c r="AF72">
        <f>IF(LEN(TRIM(AE72&amp;""))=0, "", VALUE(AE72))</f>
        <v>1</v>
      </c>
      <c r="AG72">
        <v>0</v>
      </c>
      <c r="AH72">
        <f>IF(
    OR(U72&lt;0, W72&lt;0, Y72&lt;0, AA72&lt;0),
        1,
        IF(LEN(TRIM(AG72&amp;""))=0, "", AG72)
)</f>
        <v>0</v>
      </c>
      <c r="AI72" t="str">
        <f>IF(
    COUNT(Q72,V72,X72,Z72,AB72)=0,
        "Not Usable",
    IF(
        COUNT(Q72,V72,X72,Z72,AB72)&lt;5,
            "Incomplete",
            IF(
                MIN(Q72,V72,X72,Z72,AB72)=0,
                    "Incomplete",
                    "Complete"
            )
    )
)</f>
        <v>Complete</v>
      </c>
    </row>
    <row r="73" spans="1:35" x14ac:dyDescent="0.3">
      <c r="A73">
        <v>49717</v>
      </c>
      <c r="B73" s="6">
        <v>45415.186111111114</v>
      </c>
      <c r="C73" s="3">
        <f>INT(B73)</f>
        <v>45415</v>
      </c>
      <c r="D73" s="2">
        <f>MOD(B73,1)</f>
        <v>0.18611111111385981</v>
      </c>
      <c r="E73">
        <v>7</v>
      </c>
      <c r="F73" t="s">
        <v>21</v>
      </c>
      <c r="G73" t="str">
        <f xml:space="preserve"> PROPER(TRIM(CLEAN(SUBSTITUTE(F73,CHAR(160)," "))))</f>
        <v>Midwest</v>
      </c>
      <c r="H73" t="s">
        <v>3</v>
      </c>
      <c r="I73" t="str">
        <f>PROPER(TRIM(CLEAN((SUBSTITUTE(H73,"-"," ")))))</f>
        <v>Phone</v>
      </c>
      <c r="J73">
        <v>28873</v>
      </c>
      <c r="K73" t="s">
        <v>6</v>
      </c>
      <c r="L73" t="str">
        <f xml:space="preserve"> PROPER(TRIM(CLEAN(SUBSTITUTE(K73,CHAR(160)," "))))</f>
        <v>Corporate</v>
      </c>
      <c r="M73" t="s">
        <v>19</v>
      </c>
      <c r="N73" t="str">
        <f xml:space="preserve"> PROPER(TRIM(CLEAN(SUBSTITUTE(M73,CHAR(160)," "))))</f>
        <v>Apparel</v>
      </c>
      <c r="O73" t="s">
        <v>26</v>
      </c>
      <c r="P73" t="str">
        <f>IF(LEN(TRIM(Table1[[#This Row],[subcategory]]&amp;""))=0,"Unknown", PROPER(TRIM(Table1[[#This Row],[subcategory]])))</f>
        <v>Kids</v>
      </c>
      <c r="Q73">
        <v>126.61</v>
      </c>
      <c r="R73" s="1">
        <f>IF(LEN(TRIM(Q73&amp;""))=0, "", VALUE(SUBSTITUTE(Q73,"$","")))</f>
        <v>126.61</v>
      </c>
      <c r="S73">
        <v>1</v>
      </c>
      <c r="T73">
        <f>IF(LEN(TRIM(S73&amp;""))=0, "", VALUE(S73))</f>
        <v>1</v>
      </c>
      <c r="U73">
        <v>126.61</v>
      </c>
      <c r="V73" s="1">
        <f>IF(LEN(TRIM(U73&amp;""))=0, "", VALUE(SUBSTITUTE(U73,"$","")))</f>
        <v>126.61</v>
      </c>
      <c r="W73" s="1">
        <v>107.74511</v>
      </c>
      <c r="X73" s="1">
        <f>IF(LEN(TRIM(W73&amp;""))=0, "", VALUE(SUBSTITUTE(W73,"$","")))</f>
        <v>107.74511</v>
      </c>
      <c r="Y73" s="5" t="s">
        <v>8630</v>
      </c>
      <c r="Z73" s="4" cm="1">
        <f t="array" ref="Z73">IF(
    LEN(TRIM(Y73&amp;""))=0,
        IF(AND(ISNUMBER(net_sales_clean), ISNUMBER(profit_clean)),
            net_sales_clean - profit_clean,
            ""
        ),
    VALUE(SUBSTITUTE(Y73,"$",""))
)</f>
        <v>80.242159838750695</v>
      </c>
      <c r="AA73" s="5" t="s">
        <v>8629</v>
      </c>
      <c r="AB73" s="4" cm="1">
        <f t="array" ref="AB73">IF(
    LEN(TRIM(AA73&amp;""))=0,
        IF(AND(ISNUMBER(net_sales_clean), ISNUMBER(cost_clean)),
            net_sales_clean - cost_clean,
            ""
        ),
    VALUE(SUBSTITUTE(AA73,"$",""))
)</f>
        <v>27.502950161249199</v>
      </c>
      <c r="AC73">
        <v>9</v>
      </c>
      <c r="AD73">
        <f>IF(LEN(TRIM(AC73&amp;""))=0, "", VALUE(AC73))</f>
        <v>9</v>
      </c>
      <c r="AE73">
        <v>1</v>
      </c>
      <c r="AF73">
        <f>IF(LEN(TRIM(AE73&amp;""))=0, "", VALUE(AE73))</f>
        <v>1</v>
      </c>
      <c r="AG73">
        <v>0</v>
      </c>
      <c r="AH73">
        <f>IF(
    OR(U73&lt;0, W73&lt;0, Y73&lt;0, AA73&lt;0),
        1,
        IF(LEN(TRIM(AG73&amp;""))=0, "", AG73)
)</f>
        <v>0</v>
      </c>
      <c r="AI73" t="str">
        <f>IF(
    COUNT(Q73,V73,X73,Z73,AB73)=0,
        "Not Usable",
    IF(
        COUNT(Q73,V73,X73,Z73,AB73)&lt;5,
            "Incomplete",
            IF(
                MIN(Q73,V73,X73,Z73,AB73)=0,
                    "Incomplete",
                    "Complete"
            )
    )
)</f>
        <v>Complete</v>
      </c>
    </row>
    <row r="74" spans="1:35" x14ac:dyDescent="0.3">
      <c r="A74">
        <v>49520</v>
      </c>
      <c r="B74" s="6">
        <v>45651.887361111112</v>
      </c>
      <c r="C74" s="3">
        <f>INT(B74)</f>
        <v>45651</v>
      </c>
      <c r="D74" s="2">
        <f>MOD(B74,1)</f>
        <v>0.88736111111211358</v>
      </c>
      <c r="E74">
        <v>55</v>
      </c>
      <c r="F74" t="s">
        <v>15</v>
      </c>
      <c r="G74" t="str">
        <f xml:space="preserve"> PROPER(TRIM(CLEAN(SUBSTITUTE(F74,CHAR(160)," "))))</f>
        <v>West</v>
      </c>
      <c r="H74" t="s">
        <v>27</v>
      </c>
      <c r="I74" t="str">
        <f>PROPER(TRIM(CLEAN((SUBSTITUTE(H74,"-"," ")))))</f>
        <v>In Store</v>
      </c>
      <c r="J74">
        <v>911</v>
      </c>
      <c r="K74" t="s">
        <v>14</v>
      </c>
      <c r="L74" t="str">
        <f xml:space="preserve"> PROPER(TRIM(CLEAN(SUBSTITUTE(K74,CHAR(160)," "))))</f>
        <v>Consumer</v>
      </c>
      <c r="M74" t="s">
        <v>23</v>
      </c>
      <c r="N74" t="str">
        <f xml:space="preserve"> PROPER(TRIM(CLEAN(SUBSTITUTE(M74,CHAR(160)," "))))</f>
        <v>Electronics</v>
      </c>
      <c r="O74" t="s">
        <v>34</v>
      </c>
      <c r="P74" t="str">
        <f>IF(LEN(TRIM(Table1[[#This Row],[subcategory]]&amp;""))=0,"Unknown", PROPER(TRIM(Table1[[#This Row],[subcategory]])))</f>
        <v>Phones</v>
      </c>
      <c r="Q74">
        <v>39.409999999999997</v>
      </c>
      <c r="R74" s="1">
        <f>IF(LEN(TRIM(Q74&amp;""))=0, "", VALUE(SUBSTITUTE(Q74,"$","")))</f>
        <v>39.409999999999997</v>
      </c>
      <c r="S74">
        <v>4</v>
      </c>
      <c r="T74">
        <f>IF(LEN(TRIM(S74&amp;""))=0, "", VALUE(S74))</f>
        <v>4</v>
      </c>
      <c r="U74">
        <v>157.63999999999999</v>
      </c>
      <c r="V74" s="1">
        <f>IF(LEN(TRIM(U74&amp;""))=0, "", VALUE(SUBSTITUTE(U74,"$","")))</f>
        <v>157.63999999999999</v>
      </c>
      <c r="W74" s="1">
        <v>119.49112</v>
      </c>
      <c r="X74" s="1">
        <f>IF(LEN(TRIM(W74&amp;""))=0, "", VALUE(SUBSTITUTE(W74,"$","")))</f>
        <v>119.49112</v>
      </c>
      <c r="Y74" s="5" t="s">
        <v>8628</v>
      </c>
      <c r="Z74" s="4" cm="1">
        <f t="array" ref="Z74">IF(
    LEN(TRIM(Y74&amp;""))=0,
        IF(AND(ISNUMBER(net_sales_clean), ISNUMBER(profit_clean)),
            net_sales_clean - profit_clean,
            ""
        ),
    VALUE(SUBSTITUTE(Y74,"$",""))
)</f>
        <v>95.675719782570994</v>
      </c>
      <c r="AA74" s="5" t="s">
        <v>8627</v>
      </c>
      <c r="AB74" s="4" cm="1">
        <f t="array" ref="AB74">IF(
    LEN(TRIM(AA74&amp;""))=0,
        IF(AND(ISNUMBER(net_sales_clean), ISNUMBER(cost_clean)),
            net_sales_clean - cost_clean,
            ""
        ),
    VALUE(SUBSTITUTE(AA74,"$",""))
)</f>
        <v>23.815400217428898</v>
      </c>
      <c r="AC74">
        <v>7</v>
      </c>
      <c r="AD74">
        <f>IF(LEN(TRIM(AC74&amp;""))=0, "", VALUE(AC74))</f>
        <v>7</v>
      </c>
      <c r="AE74">
        <v>1</v>
      </c>
      <c r="AF74">
        <f>IF(LEN(TRIM(AE74&amp;""))=0, "", VALUE(AE74))</f>
        <v>1</v>
      </c>
      <c r="AG74">
        <v>0</v>
      </c>
      <c r="AH74">
        <f>IF(
    OR(U74&lt;0, W74&lt;0, Y74&lt;0, AA74&lt;0),
        1,
        IF(LEN(TRIM(AG74&amp;""))=0, "", AG74)
)</f>
        <v>0</v>
      </c>
      <c r="AI74" t="str">
        <f>IF(
    COUNT(Q74,V74,X74,Z74,AB74)=0,
        "Not Usable",
    IF(
        COUNT(Q74,V74,X74,Z74,AB74)&lt;5,
            "Incomplete",
            IF(
                MIN(Q74,V74,X74,Z74,AB74)=0,
                    "Incomplete",
                    "Complete"
            )
    )
)</f>
        <v>Complete</v>
      </c>
    </row>
    <row r="75" spans="1:35" x14ac:dyDescent="0.3">
      <c r="A75">
        <v>51924</v>
      </c>
      <c r="B75" s="6">
        <v>45931.089247685188</v>
      </c>
      <c r="C75" s="3">
        <f>INT(B75)</f>
        <v>45931</v>
      </c>
      <c r="D75" s="2">
        <f>MOD(B75,1)</f>
        <v>8.9247685187729076E-2</v>
      </c>
      <c r="E75">
        <v>18</v>
      </c>
      <c r="F75" t="s">
        <v>13</v>
      </c>
      <c r="G75" t="str">
        <f xml:space="preserve"> PROPER(TRIM(CLEAN(SUBSTITUTE(F75,CHAR(160)," "))))</f>
        <v>Northeast</v>
      </c>
      <c r="H75" t="s">
        <v>27</v>
      </c>
      <c r="I75" t="str">
        <f>PROPER(TRIM(CLEAN((SUBSTITUTE(H75,"-"," ")))))</f>
        <v>In Store</v>
      </c>
      <c r="J75">
        <v>18062</v>
      </c>
      <c r="K75" t="s">
        <v>14</v>
      </c>
      <c r="L75" t="str">
        <f xml:space="preserve"> PROPER(TRIM(CLEAN(SUBSTITUTE(K75,CHAR(160)," "))))</f>
        <v>Consumer</v>
      </c>
      <c r="M75" t="s">
        <v>16</v>
      </c>
      <c r="N75" t="str">
        <f xml:space="preserve"> PROPER(TRIM(CLEAN(SUBSTITUTE(M75,CHAR(160)," "))))</f>
        <v>Grocery</v>
      </c>
      <c r="O75" t="s">
        <v>24</v>
      </c>
      <c r="P75" t="str">
        <f>IF(LEN(TRIM(Table1[[#This Row],[subcategory]]&amp;""))=0,"Unknown", PROPER(TRIM(Table1[[#This Row],[subcategory]])))</f>
        <v>Snacks</v>
      </c>
      <c r="Q75">
        <v>85.89</v>
      </c>
      <c r="R75" s="1">
        <f>IF(LEN(TRIM(Q75&amp;""))=0, "", VALUE(SUBSTITUTE(Q75,"$","")))</f>
        <v>85.89</v>
      </c>
      <c r="S75">
        <v>3</v>
      </c>
      <c r="T75">
        <f>IF(LEN(TRIM(S75&amp;""))=0, "", VALUE(S75))</f>
        <v>3</v>
      </c>
      <c r="U75">
        <v>257.67</v>
      </c>
      <c r="V75" s="1">
        <f>IF(LEN(TRIM(U75&amp;""))=0, "", VALUE(SUBSTITUTE(U75,"$","")))</f>
        <v>257.67</v>
      </c>
      <c r="W75" s="1">
        <v>187.06842</v>
      </c>
      <c r="X75" s="1">
        <f>IF(LEN(TRIM(W75&amp;""))=0, "", VALUE(SUBSTITUTE(W75,"$","")))</f>
        <v>187.06842</v>
      </c>
      <c r="Y75" s="5" t="s">
        <v>8626</v>
      </c>
      <c r="Z75" s="4" cm="1">
        <f t="array" ref="Z75">IF(
    LEN(TRIM(Y75&amp;""))=0,
        IF(AND(ISNUMBER(net_sales_clean), ISNUMBER(profit_clean)),
            net_sales_clean - profit_clean,
            ""
        ),
    VALUE(SUBSTITUTE(Y75,"$",""))
)</f>
        <v>137.745813578293</v>
      </c>
      <c r="AA75" s="5" t="s">
        <v>8625</v>
      </c>
      <c r="AB75" s="4" cm="1">
        <f t="array" ref="AB75">IF(
    LEN(TRIM(AA75&amp;""))=0,
        IF(AND(ISNUMBER(net_sales_clean), ISNUMBER(cost_clean)),
            net_sales_clean - cost_clean,
            ""
        ),
    VALUE(SUBSTITUTE(AA75,"$",""))
)</f>
        <v>49.322606421705999</v>
      </c>
      <c r="AC75">
        <v>1</v>
      </c>
      <c r="AD75">
        <f>IF(LEN(TRIM(AC75&amp;""))=0, "", VALUE(AC75))</f>
        <v>1</v>
      </c>
      <c r="AE75">
        <v>2</v>
      </c>
      <c r="AF75">
        <f>IF(LEN(TRIM(AE75&amp;""))=0, "", VALUE(AE75))</f>
        <v>2</v>
      </c>
      <c r="AG75">
        <v>0</v>
      </c>
      <c r="AH75">
        <f>IF(
    OR(U75&lt;0, W75&lt;0, Y75&lt;0, AA75&lt;0),
        1,
        IF(LEN(TRIM(AG75&amp;""))=0, "", AG75)
)</f>
        <v>0</v>
      </c>
      <c r="AI75" t="str">
        <f>IF(
    COUNT(Q75,V75,X75,Z75,AB75)=0,
        "Not Usable",
    IF(
        COUNT(Q75,V75,X75,Z75,AB75)&lt;5,
            "Incomplete",
            IF(
                MIN(Q75,V75,X75,Z75,AB75)=0,
                    "Incomplete",
                    "Complete"
            )
    )
)</f>
        <v>Complete</v>
      </c>
    </row>
    <row r="76" spans="1:35" x14ac:dyDescent="0.3">
      <c r="A76">
        <v>3503</v>
      </c>
      <c r="B76" s="6">
        <v>45951.04414351852</v>
      </c>
      <c r="C76" s="3">
        <f>INT(B76)</f>
        <v>45951</v>
      </c>
      <c r="D76" s="2">
        <f>MOD(B76,1)</f>
        <v>4.4143518520286307E-2</v>
      </c>
      <c r="E76">
        <v>28</v>
      </c>
      <c r="F76" t="s">
        <v>8</v>
      </c>
      <c r="G76" t="str">
        <f xml:space="preserve"> PROPER(TRIM(CLEAN(SUBSTITUTE(F76,CHAR(160)," "))))</f>
        <v>West</v>
      </c>
      <c r="H76" t="s">
        <v>11</v>
      </c>
      <c r="I76" t="str">
        <f>PROPER(TRIM(CLEAN((SUBSTITUTE(H76,"-"," ")))))</f>
        <v>Online</v>
      </c>
      <c r="J76">
        <v>552</v>
      </c>
      <c r="K76" t="s">
        <v>10</v>
      </c>
      <c r="L76" t="str">
        <f xml:space="preserve"> PROPER(TRIM(CLEAN(SUBSTITUTE(K76,CHAR(160)," "))))</f>
        <v>Consumer</v>
      </c>
      <c r="M76" t="s">
        <v>9</v>
      </c>
      <c r="N76" t="str">
        <f xml:space="preserve"> PROPER(TRIM(CLEAN(SUBSTITUTE(M76,CHAR(160)," "))))</f>
        <v>Home</v>
      </c>
      <c r="O76" t="s">
        <v>32</v>
      </c>
      <c r="P76" t="str">
        <f>IF(LEN(TRIM(Table1[[#This Row],[subcategory]]&amp;""))=0,"Unknown", PROPER(TRIM(Table1[[#This Row],[subcategory]])))</f>
        <v>Furniture</v>
      </c>
      <c r="Q76">
        <v>16.7</v>
      </c>
      <c r="R76" s="1">
        <f>IF(LEN(TRIM(Q76&amp;""))=0, "", VALUE(SUBSTITUTE(Q76,"$","")))</f>
        <v>16.7</v>
      </c>
      <c r="S76">
        <v>1</v>
      </c>
      <c r="T76">
        <f>IF(LEN(TRIM(S76&amp;""))=0, "", VALUE(S76))</f>
        <v>1</v>
      </c>
      <c r="U76">
        <v>16.7</v>
      </c>
      <c r="V76" s="1">
        <f>IF(LEN(TRIM(U76&amp;""))=0, "", VALUE(SUBSTITUTE(U76,"$","")))</f>
        <v>16.7</v>
      </c>
      <c r="W76" s="1">
        <v>15.0634</v>
      </c>
      <c r="X76" s="1">
        <f>IF(LEN(TRIM(W76&amp;""))=0, "", VALUE(SUBSTITUTE(W76,"$","")))</f>
        <v>15.0634</v>
      </c>
      <c r="Y76" s="5" t="s">
        <v>8624</v>
      </c>
      <c r="Z76" s="4" cm="1">
        <f t="array" ref="Z76">IF(
    LEN(TRIM(Y76&amp;""))=0,
        IF(AND(ISNUMBER(net_sales_clean), ISNUMBER(profit_clean)),
            net_sales_clean - profit_clean,
            ""
        ),
    VALUE(SUBSTITUTE(Y76,"$",""))
)</f>
        <v>11.384623919698299</v>
      </c>
      <c r="AA76" s="5" t="s">
        <v>8623</v>
      </c>
      <c r="AB76" s="4" cm="1">
        <f t="array" ref="AB76">IF(
    LEN(TRIM(AA76&amp;""))=0,
        IF(AND(ISNUMBER(net_sales_clean), ISNUMBER(cost_clean)),
            net_sales_clean - cost_clean,
            ""
        ),
    VALUE(SUBSTITUTE(AA76,"$",""))
)</f>
        <v>3.6787760803016498</v>
      </c>
      <c r="AC76">
        <v>4</v>
      </c>
      <c r="AD76">
        <f>IF(LEN(TRIM(AC76&amp;""))=0, "", VALUE(AC76))</f>
        <v>4</v>
      </c>
      <c r="AE76">
        <v>2</v>
      </c>
      <c r="AF76">
        <f>IF(LEN(TRIM(AE76&amp;""))=0, "", VALUE(AE76))</f>
        <v>2</v>
      </c>
      <c r="AG76">
        <v>0</v>
      </c>
      <c r="AH76">
        <f>IF(
    OR(U76&lt;0, W76&lt;0, Y76&lt;0, AA76&lt;0),
        1,
        IF(LEN(TRIM(AG76&amp;""))=0, "", AG76)
)</f>
        <v>0</v>
      </c>
      <c r="AI76" t="str">
        <f>IF(
    COUNT(Q76,V76,X76,Z76,AB76)=0,
        "Not Usable",
    IF(
        COUNT(Q76,V76,X76,Z76,AB76)&lt;5,
            "Incomplete",
            IF(
                MIN(Q76,V76,X76,Z76,AB76)=0,
                    "Incomplete",
                    "Complete"
            )
    )
)</f>
        <v>Complete</v>
      </c>
    </row>
    <row r="77" spans="1:35" x14ac:dyDescent="0.3">
      <c r="A77">
        <v>39337</v>
      </c>
      <c r="B77" s="6">
        <v>45537.24019675926</v>
      </c>
      <c r="C77" s="3">
        <f>INT(B77)</f>
        <v>45537</v>
      </c>
      <c r="D77" s="2">
        <f>MOD(B77,1)</f>
        <v>0.24019675925956108</v>
      </c>
      <c r="E77">
        <v>64</v>
      </c>
      <c r="F77" t="s">
        <v>8</v>
      </c>
      <c r="G77" t="str">
        <f xml:space="preserve"> PROPER(TRIM(CLEAN(SUBSTITUTE(F77,CHAR(160)," "))))</f>
        <v>West</v>
      </c>
      <c r="H77" t="s">
        <v>17</v>
      </c>
      <c r="I77" t="str">
        <f>PROPER(TRIM(CLEAN((SUBSTITUTE(H77,"-"," ")))))</f>
        <v>Online</v>
      </c>
      <c r="J77">
        <v>8403</v>
      </c>
      <c r="K77" t="s">
        <v>14</v>
      </c>
      <c r="L77" t="str">
        <f xml:space="preserve"> PROPER(TRIM(CLEAN(SUBSTITUTE(K77,CHAR(160)," "))))</f>
        <v>Consumer</v>
      </c>
      <c r="M77" t="s">
        <v>9</v>
      </c>
      <c r="N77" t="str">
        <f xml:space="preserve"> PROPER(TRIM(CLEAN(SUBSTITUTE(M77,CHAR(160)," "))))</f>
        <v>Home</v>
      </c>
      <c r="O77" t="s">
        <v>32</v>
      </c>
      <c r="P77" t="str">
        <f>IF(LEN(TRIM(Table1[[#This Row],[subcategory]]&amp;""))=0,"Unknown", PROPER(TRIM(Table1[[#This Row],[subcategory]])))</f>
        <v>Furniture</v>
      </c>
      <c r="Q77">
        <v>107.82</v>
      </c>
      <c r="R77" s="1">
        <f>IF(LEN(TRIM(Q77&amp;""))=0, "", VALUE(SUBSTITUTE(Q77,"$","")))</f>
        <v>107.82</v>
      </c>
      <c r="S77">
        <v>8</v>
      </c>
      <c r="T77">
        <f>IF(LEN(TRIM(S77&amp;""))=0, "", VALUE(S77))</f>
        <v>8</v>
      </c>
      <c r="U77">
        <v>862.56</v>
      </c>
      <c r="V77" s="1">
        <f>IF(LEN(TRIM(U77&amp;""))=0, "", VALUE(SUBSTITUTE(U77,"$","")))</f>
        <v>862.56</v>
      </c>
      <c r="W77" s="1">
        <v>779.75423999999998</v>
      </c>
      <c r="X77" s="1">
        <f>IF(LEN(TRIM(W77&amp;""))=0, "", VALUE(SUBSTITUTE(W77,"$","")))</f>
        <v>779.75423999999998</v>
      </c>
      <c r="Y77" s="5" t="s">
        <v>8622</v>
      </c>
      <c r="Z77" s="4" cm="1">
        <f t="array" ref="Z77">IF(
    LEN(TRIM(Y77&amp;""))=0,
        IF(AND(ISNUMBER(net_sales_clean), ISNUMBER(profit_clean)),
            net_sales_clean - profit_clean,
            ""
        ),
    VALUE(SUBSTITUTE(Y77,"$",""))
)</f>
        <v>531.57032907531902</v>
      </c>
      <c r="AA77" s="5" t="s">
        <v>8621</v>
      </c>
      <c r="AB77" s="4" cm="1">
        <f t="array" ref="AB77">IF(
    LEN(TRIM(AA77&amp;""))=0,
        IF(AND(ISNUMBER(net_sales_clean), ISNUMBER(cost_clean)),
            net_sales_clean - cost_clean,
            ""
        ),
    VALUE(SUBSTITUTE(AA77,"$",""))
)</f>
        <v>248.18391092467999</v>
      </c>
      <c r="AC77">
        <v>3</v>
      </c>
      <c r="AD77">
        <f>IF(LEN(TRIM(AC77&amp;""))=0, "", VALUE(AC77))</f>
        <v>3</v>
      </c>
      <c r="AE77">
        <v>1</v>
      </c>
      <c r="AF77">
        <f>IF(LEN(TRIM(AE77&amp;""))=0, "", VALUE(AE77))</f>
        <v>1</v>
      </c>
      <c r="AG77">
        <v>0</v>
      </c>
      <c r="AH77">
        <f>IF(
    OR(U77&lt;0, W77&lt;0, Y77&lt;0, AA77&lt;0),
        1,
        IF(LEN(TRIM(AG77&amp;""))=0, "", AG77)
)</f>
        <v>0</v>
      </c>
      <c r="AI77" t="str">
        <f>IF(
    COUNT(Q77,V77,X77,Z77,AB77)=0,
        "Not Usable",
    IF(
        COUNT(Q77,V77,X77,Z77,AB77)&lt;5,
            "Incomplete",
            IF(
                MIN(Q77,V77,X77,Z77,AB77)=0,
                    "Incomplete",
                    "Complete"
            )
    )
)</f>
        <v>Complete</v>
      </c>
    </row>
    <row r="78" spans="1:35" x14ac:dyDescent="0.3">
      <c r="A78">
        <v>2219</v>
      </c>
      <c r="B78" s="6">
        <v>45718.921157407407</v>
      </c>
      <c r="C78" s="3">
        <f>INT(B78)</f>
        <v>45718</v>
      </c>
      <c r="D78" s="2">
        <f>MOD(B78,1)</f>
        <v>0.92115740740700858</v>
      </c>
      <c r="E78">
        <v>34</v>
      </c>
      <c r="F78" t="s">
        <v>4</v>
      </c>
      <c r="G78" t="str">
        <f xml:space="preserve"> PROPER(TRIM(CLEAN(SUBSTITUTE(F78,CHAR(160)," "))))</f>
        <v>South</v>
      </c>
      <c r="H78" t="s">
        <v>27</v>
      </c>
      <c r="I78" t="str">
        <f>PROPER(TRIM(CLEAN((SUBSTITUTE(H78,"-"," ")))))</f>
        <v>In Store</v>
      </c>
      <c r="J78">
        <v>27443</v>
      </c>
      <c r="K78" t="s">
        <v>10</v>
      </c>
      <c r="L78" t="str">
        <f xml:space="preserve"> PROPER(TRIM(CLEAN(SUBSTITUTE(K78,CHAR(160)," "))))</f>
        <v>Consumer</v>
      </c>
      <c r="M78" t="s">
        <v>9</v>
      </c>
      <c r="N78" t="str">
        <f xml:space="preserve"> PROPER(TRIM(CLEAN(SUBSTITUTE(M78,CHAR(160)," "))))</f>
        <v>Home</v>
      </c>
      <c r="O78" t="s">
        <v>38</v>
      </c>
      <c r="P78" t="str">
        <f>IF(LEN(TRIM(Table1[[#This Row],[subcategory]]&amp;""))=0,"Unknown", PROPER(TRIM(Table1[[#This Row],[subcategory]])))</f>
        <v>Kitchen</v>
      </c>
      <c r="Q78">
        <v>44.67</v>
      </c>
      <c r="R78" s="1">
        <f>IF(LEN(TRIM(Q78&amp;""))=0, "", VALUE(SUBSTITUTE(Q78,"$","")))</f>
        <v>44.67</v>
      </c>
      <c r="S78">
        <v>3</v>
      </c>
      <c r="T78">
        <f>IF(LEN(TRIM(S78&amp;""))=0, "", VALUE(S78))</f>
        <v>3</v>
      </c>
      <c r="U78">
        <v>134.01</v>
      </c>
      <c r="V78" s="1">
        <f>IF(LEN(TRIM(U78&amp;""))=0, "", VALUE(SUBSTITUTE(U78,"$","")))</f>
        <v>134.01</v>
      </c>
      <c r="W78" s="4" t="s">
        <v>8620</v>
      </c>
      <c r="X78" s="4">
        <f>IF(LEN(TRIM(W78&amp;""))=0, "", VALUE(SUBSTITUTE(W78,"$","")))</f>
        <v>129.18563999999901</v>
      </c>
      <c r="Z78" s="1" t="str" cm="1">
        <f t="array" ref="Z78">IF(
    LEN(TRIM(Y78&amp;""))=0,
        IF(AND(ISNUMBER(net_sales_clean), ISNUMBER(profit_clean)),
            net_sales_clean - profit_clean,
            ""
        ),
    VALUE(SUBSTITUTE(Y78,"$",""))
)</f>
        <v/>
      </c>
      <c r="AB78" s="1" t="str" cm="1">
        <f t="array" ref="AB78">IF(
    LEN(TRIM(AA78&amp;""))=0,
        IF(AND(ISNUMBER(net_sales_clean), ISNUMBER(cost_clean)),
            net_sales_clean - cost_clean,
            ""
        ),
    VALUE(SUBSTITUTE(AA78,"$",""))
)</f>
        <v/>
      </c>
      <c r="AC78">
        <v>1</v>
      </c>
      <c r="AD78">
        <f>IF(LEN(TRIM(AC78&amp;""))=0, "", VALUE(AC78))</f>
        <v>1</v>
      </c>
      <c r="AE78">
        <v>1</v>
      </c>
      <c r="AF78">
        <f>IF(LEN(TRIM(AE78&amp;""))=0, "", VALUE(AE78))</f>
        <v>1</v>
      </c>
      <c r="AH78" t="str">
        <f>IF(
    OR(U78&lt;0, W78&lt;0, Y78&lt;0, AA78&lt;0),
        1,
        IF(LEN(TRIM(AG78&amp;""))=0, "", AG78)
)</f>
        <v/>
      </c>
      <c r="AI78" t="str">
        <f>IF(
    COUNT(Q78,V78,X78,Z78,AB78)=0,
        "Not Usable",
    IF(
        COUNT(Q78,V78,X78,Z78,AB78)&lt;5,
            "Incomplete",
            IF(
                MIN(Q78,V78,X78,Z78,AB78)=0,
                    "Incomplete",
                    "Complete"
            )
    )
)</f>
        <v>Incomplete</v>
      </c>
    </row>
    <row r="79" spans="1:35" x14ac:dyDescent="0.3">
      <c r="A79">
        <v>18506</v>
      </c>
      <c r="B79" s="6">
        <v>44957.324629629627</v>
      </c>
      <c r="C79" s="3">
        <f>INT(B79)</f>
        <v>44957</v>
      </c>
      <c r="D79" s="2">
        <f>MOD(B79,1)</f>
        <v>0.32462962962745223</v>
      </c>
      <c r="E79">
        <v>19</v>
      </c>
      <c r="F79" t="s">
        <v>15</v>
      </c>
      <c r="G79" t="str">
        <f xml:space="preserve"> PROPER(TRIM(CLEAN(SUBSTITUTE(F79,CHAR(160)," "))))</f>
        <v>West</v>
      </c>
      <c r="H79" t="s">
        <v>7</v>
      </c>
      <c r="I79" t="str">
        <f>PROPER(TRIM(CLEAN((SUBSTITUTE(H79,"-"," ")))))</f>
        <v>In Store</v>
      </c>
      <c r="J79">
        <v>4745</v>
      </c>
      <c r="K79" t="s">
        <v>14</v>
      </c>
      <c r="L79" t="str">
        <f xml:space="preserve"> PROPER(TRIM(CLEAN(SUBSTITUTE(K79,CHAR(160)," "))))</f>
        <v>Consumer</v>
      </c>
      <c r="M79" t="s">
        <v>23</v>
      </c>
      <c r="N79" t="str">
        <f xml:space="preserve"> PROPER(TRIM(CLEAN(SUBSTITUTE(M79,CHAR(160)," "))))</f>
        <v>Electronics</v>
      </c>
      <c r="O79" t="s">
        <v>22</v>
      </c>
      <c r="P79" t="str">
        <f>IF(LEN(TRIM(Table1[[#This Row],[subcategory]]&amp;""))=0,"Unknown", PROPER(TRIM(Table1[[#This Row],[subcategory]])))</f>
        <v>Audio</v>
      </c>
      <c r="Q79">
        <v>32.26</v>
      </c>
      <c r="R79" s="1">
        <f>IF(LEN(TRIM(Q79&amp;""))=0, "", VALUE(SUBSTITUTE(Q79,"$","")))</f>
        <v>32.26</v>
      </c>
      <c r="S79">
        <v>6</v>
      </c>
      <c r="T79">
        <f>IF(LEN(TRIM(S79&amp;""))=0, "", VALUE(S79))</f>
        <v>6</v>
      </c>
      <c r="U79">
        <v>193.56</v>
      </c>
      <c r="V79" s="1">
        <f>IF(LEN(TRIM(U79&amp;""))=0, "", VALUE(SUBSTITUTE(U79,"$","")))</f>
        <v>193.56</v>
      </c>
      <c r="W79" s="1">
        <v>92.521680000000003</v>
      </c>
      <c r="X79" s="1">
        <f>IF(LEN(TRIM(W79&amp;""))=0, "", VALUE(SUBSTITUTE(W79,"$","")))</f>
        <v>92.521680000000003</v>
      </c>
      <c r="Y79">
        <v>69.292445472787406</v>
      </c>
      <c r="Z79" s="1" cm="1">
        <f t="array" ref="Z79">IF(
    LEN(TRIM(Y79&amp;""))=0,
        IF(AND(ISNUMBER(net_sales_clean), ISNUMBER(profit_clean)),
            net_sales_clean - profit_clean,
            ""
        ),
    VALUE(SUBSTITUTE(Y79,"$",""))
)</f>
        <v>69.292445472787406</v>
      </c>
      <c r="AA79" s="5" t="s">
        <v>8619</v>
      </c>
      <c r="AB79" s="4" cm="1">
        <f t="array" ref="AB79">IF(
    LEN(TRIM(AA79&amp;""))=0,
        IF(AND(ISNUMBER(net_sales_clean), ISNUMBER(cost_clean)),
            net_sales_clean - cost_clean,
            ""
        ),
    VALUE(SUBSTITUTE(AA79,"$",""))
)</f>
        <v>23.229234527212501</v>
      </c>
      <c r="AC79">
        <v>2</v>
      </c>
      <c r="AD79">
        <f>IF(LEN(TRIM(AC79&amp;""))=0, "", VALUE(AC79))</f>
        <v>2</v>
      </c>
      <c r="AE79">
        <v>1</v>
      </c>
      <c r="AF79">
        <f>IF(LEN(TRIM(AE79&amp;""))=0, "", VALUE(AE79))</f>
        <v>1</v>
      </c>
      <c r="AG79">
        <v>0</v>
      </c>
      <c r="AH79">
        <f>IF(
    OR(U79&lt;0, W79&lt;0, Y79&lt;0, AA79&lt;0),
        1,
        IF(LEN(TRIM(AG79&amp;""))=0, "", AG79)
)</f>
        <v>0</v>
      </c>
      <c r="AI79" t="str">
        <f>IF(
    COUNT(Q79,V79,X79,Z79,AB79)=0,
        "Not Usable",
    IF(
        COUNT(Q79,V79,X79,Z79,AB79)&lt;5,
            "Incomplete",
            IF(
                MIN(Q79,V79,X79,Z79,AB79)=0,
                    "Incomplete",
                    "Complete"
            )
    )
)</f>
        <v>Complete</v>
      </c>
    </row>
    <row r="80" spans="1:35" x14ac:dyDescent="0.3">
      <c r="A80">
        <v>10690</v>
      </c>
      <c r="B80" s="6">
        <v>45763.114502314813</v>
      </c>
      <c r="C80" s="3">
        <f>INT(B80)</f>
        <v>45763</v>
      </c>
      <c r="D80" s="2">
        <f>MOD(B80,1)</f>
        <v>0.114502314812853</v>
      </c>
      <c r="E80">
        <v>36</v>
      </c>
      <c r="F80" t="s">
        <v>21</v>
      </c>
      <c r="G80" t="str">
        <f xml:space="preserve"> PROPER(TRIM(CLEAN(SUBSTITUTE(F80,CHAR(160)," "))))</f>
        <v>Midwest</v>
      </c>
      <c r="H80" t="s">
        <v>17</v>
      </c>
      <c r="I80" t="str">
        <f>PROPER(TRIM(CLEAN((SUBSTITUTE(H80,"-"," ")))))</f>
        <v>Online</v>
      </c>
      <c r="J80">
        <v>7762</v>
      </c>
      <c r="K80" t="s">
        <v>2</v>
      </c>
      <c r="L80" t="str">
        <f xml:space="preserve"> PROPER(TRIM(CLEAN(SUBSTITUTE(K80,CHAR(160)," "))))</f>
        <v>Home Office</v>
      </c>
      <c r="M80" t="s">
        <v>23</v>
      </c>
      <c r="N80" t="str">
        <f xml:space="preserve"> PROPER(TRIM(CLEAN(SUBSTITUTE(M80,CHAR(160)," "))))</f>
        <v>Electronics</v>
      </c>
      <c r="O80" t="s">
        <v>25</v>
      </c>
      <c r="P80" t="str">
        <f>IF(LEN(TRIM(Table1[[#This Row],[subcategory]]&amp;""))=0,"Unknown", PROPER(TRIM(Table1[[#This Row],[subcategory]])))</f>
        <v>Laptops</v>
      </c>
      <c r="Q80">
        <v>100.38</v>
      </c>
      <c r="R80" s="1">
        <f>IF(LEN(TRIM(Q80&amp;""))=0, "", VALUE(SUBSTITUTE(Q80,"$","")))</f>
        <v>100.38</v>
      </c>
      <c r="S80">
        <v>1</v>
      </c>
      <c r="T80">
        <f>IF(LEN(TRIM(S80&amp;""))=0, "", VALUE(S80))</f>
        <v>1</v>
      </c>
      <c r="U80">
        <v>100.38</v>
      </c>
      <c r="V80" s="1">
        <f>IF(LEN(TRIM(U80&amp;""))=0, "", VALUE(SUBSTITUTE(U80,"$","")))</f>
        <v>100.38</v>
      </c>
      <c r="W80" s="1">
        <v>96.063659999999999</v>
      </c>
      <c r="X80" s="1">
        <f>IF(LEN(TRIM(W80&amp;""))=0, "", VALUE(SUBSTITUTE(W80,"$","")))</f>
        <v>96.063659999999999</v>
      </c>
      <c r="Y80" s="5" t="s">
        <v>8618</v>
      </c>
      <c r="Z80" s="4" cm="1">
        <f t="array" ref="Z80">IF(
    LEN(TRIM(Y80&amp;""))=0,
        IF(AND(ISNUMBER(net_sales_clean), ISNUMBER(profit_clean)),
            net_sales_clean - profit_clean,
            ""
        ),
    VALUE(SUBSTITUTE(Y80,"$",""))
)</f>
        <v>71.013377759880299</v>
      </c>
      <c r="AA80" s="5" t="s">
        <v>8617</v>
      </c>
      <c r="AB80" s="4" cm="1">
        <f t="array" ref="AB80">IF(
    LEN(TRIM(AA80&amp;""))=0,
        IF(AND(ISNUMBER(net_sales_clean), ISNUMBER(cost_clean)),
            net_sales_clean - cost_clean,
            ""
        ),
    VALUE(SUBSTITUTE(AA80,"$",""))
)</f>
        <v>25.0502822401196</v>
      </c>
      <c r="AC80">
        <v>2</v>
      </c>
      <c r="AD80">
        <f>IF(LEN(TRIM(AC80&amp;""))=0, "", VALUE(AC80))</f>
        <v>2</v>
      </c>
      <c r="AE80">
        <v>5</v>
      </c>
      <c r="AF80">
        <f>IF(LEN(TRIM(AE80&amp;""))=0, "", VALUE(AE80))</f>
        <v>5</v>
      </c>
      <c r="AG80">
        <v>0</v>
      </c>
      <c r="AH80">
        <f>IF(
    OR(U80&lt;0, W80&lt;0, Y80&lt;0, AA80&lt;0),
        1,
        IF(LEN(TRIM(AG80&amp;""))=0, "", AG80)
)</f>
        <v>0</v>
      </c>
      <c r="AI80" t="str">
        <f>IF(
    COUNT(Q80,V80,X80,Z80,AB80)=0,
        "Not Usable",
    IF(
        COUNT(Q80,V80,X80,Z80,AB80)&lt;5,
            "Incomplete",
            IF(
                MIN(Q80,V80,X80,Z80,AB80)=0,
                    "Incomplete",
                    "Complete"
            )
    )
)</f>
        <v>Complete</v>
      </c>
    </row>
    <row r="81" spans="1:35" x14ac:dyDescent="0.3">
      <c r="A81">
        <v>21378</v>
      </c>
      <c r="B81" s="6">
        <v>44935.43855324074</v>
      </c>
      <c r="C81" s="3">
        <f>INT(B81)</f>
        <v>44935</v>
      </c>
      <c r="D81" s="2">
        <f>MOD(B81,1)</f>
        <v>0.43855324073956581</v>
      </c>
      <c r="E81">
        <v>37</v>
      </c>
      <c r="F81" t="s">
        <v>8</v>
      </c>
      <c r="G81" t="str">
        <f xml:space="preserve"> PROPER(TRIM(CLEAN(SUBSTITUTE(F81,CHAR(160)," "))))</f>
        <v>West</v>
      </c>
      <c r="H81" t="s">
        <v>11</v>
      </c>
      <c r="I81" t="str">
        <f>PROPER(TRIM(CLEAN((SUBSTITUTE(H81,"-"," ")))))</f>
        <v>Online</v>
      </c>
      <c r="J81">
        <v>6675</v>
      </c>
      <c r="K81" t="s">
        <v>10</v>
      </c>
      <c r="L81" t="str">
        <f xml:space="preserve"> PROPER(TRIM(CLEAN(SUBSTITUTE(K81,CHAR(160)," "))))</f>
        <v>Consumer</v>
      </c>
      <c r="M81" t="s">
        <v>16</v>
      </c>
      <c r="N81" t="str">
        <f xml:space="preserve"> PROPER(TRIM(CLEAN(SUBSTITUTE(M81,CHAR(160)," "))))</f>
        <v>Grocery</v>
      </c>
      <c r="O81" t="s">
        <v>37</v>
      </c>
      <c r="P81" t="str">
        <f>IF(LEN(TRIM(Table1[[#This Row],[subcategory]]&amp;""))=0,"Unknown", PROPER(TRIM(Table1[[#This Row],[subcategory]])))</f>
        <v>Produce</v>
      </c>
      <c r="Q81">
        <v>225.45</v>
      </c>
      <c r="R81" s="1">
        <f>IF(LEN(TRIM(Q81&amp;""))=0, "", VALUE(SUBSTITUTE(Q81,"$","")))</f>
        <v>225.45</v>
      </c>
      <c r="S81">
        <v>4</v>
      </c>
      <c r="T81">
        <f>IF(LEN(TRIM(S81&amp;""))=0, "", VALUE(S81))</f>
        <v>4</v>
      </c>
      <c r="U81">
        <v>901.8</v>
      </c>
      <c r="V81" s="1">
        <f>IF(LEN(TRIM(U81&amp;""))=0, "", VALUE(SUBSTITUTE(U81,"$","")))</f>
        <v>901.8</v>
      </c>
      <c r="W81" s="1">
        <v>836.87040000000002</v>
      </c>
      <c r="X81" s="1">
        <f>IF(LEN(TRIM(W81&amp;""))=0, "", VALUE(SUBSTITUTE(W81,"$","")))</f>
        <v>836.87040000000002</v>
      </c>
      <c r="Z81" s="1" t="str" cm="1">
        <f t="array" ref="Z81">IF(
    LEN(TRIM(Y81&amp;""))=0,
        IF(AND(ISNUMBER(net_sales_clean), ISNUMBER(profit_clean)),
            net_sales_clean - profit_clean,
            ""
        ),
    VALUE(SUBSTITUTE(Y81,"$",""))
)</f>
        <v/>
      </c>
      <c r="AB81" s="1" t="str" cm="1">
        <f t="array" ref="AB81">IF(
    LEN(TRIM(AA81&amp;""))=0,
        IF(AND(ISNUMBER(net_sales_clean), ISNUMBER(cost_clean)),
            net_sales_clean - cost_clean,
            ""
        ),
    VALUE(SUBSTITUTE(AA81,"$",""))
)</f>
        <v/>
      </c>
      <c r="AC81">
        <v>2</v>
      </c>
      <c r="AD81">
        <f>IF(LEN(TRIM(AC81&amp;""))=0, "", VALUE(AC81))</f>
        <v>2</v>
      </c>
      <c r="AE81">
        <v>2</v>
      </c>
      <c r="AF81">
        <f>IF(LEN(TRIM(AE81&amp;""))=0, "", VALUE(AE81))</f>
        <v>2</v>
      </c>
      <c r="AG81">
        <v>1</v>
      </c>
      <c r="AH81">
        <f>IF(
    OR(U81&lt;0, W81&lt;0, Y81&lt;0, AA81&lt;0),
        1,
        IF(LEN(TRIM(AG81&amp;""))=0, "", AG81)
)</f>
        <v>1</v>
      </c>
      <c r="AI81" t="str">
        <f>IF(
    COUNT(Q81,V81,X81,Z81,AB81)=0,
        "Not Usable",
    IF(
        COUNT(Q81,V81,X81,Z81,AB81)&lt;5,
            "Incomplete",
            IF(
                MIN(Q81,V81,X81,Z81,AB81)=0,
                    "Incomplete",
                    "Complete"
            )
    )
)</f>
        <v>Incomplete</v>
      </c>
    </row>
    <row r="82" spans="1:35" x14ac:dyDescent="0.3">
      <c r="A82">
        <v>1867</v>
      </c>
      <c r="B82" s="6">
        <v>45740.203506944446</v>
      </c>
      <c r="C82" s="3">
        <f>INT(B82)</f>
        <v>45740</v>
      </c>
      <c r="D82" s="2">
        <f>MOD(B82,1)</f>
        <v>0.20350694444641704</v>
      </c>
      <c r="E82">
        <v>57</v>
      </c>
      <c r="F82" t="s">
        <v>8</v>
      </c>
      <c r="G82" t="str">
        <f xml:space="preserve"> PROPER(TRIM(CLEAN(SUBSTITUTE(F82,CHAR(160)," "))))</f>
        <v>West</v>
      </c>
      <c r="H82" t="s">
        <v>27</v>
      </c>
      <c r="I82" t="str">
        <f>PROPER(TRIM(CLEAN((SUBSTITUTE(H82,"-"," ")))))</f>
        <v>In Store</v>
      </c>
      <c r="J82">
        <v>27284</v>
      </c>
      <c r="K82" t="s">
        <v>14</v>
      </c>
      <c r="L82" t="str">
        <f xml:space="preserve"> PROPER(TRIM(CLEAN(SUBSTITUTE(K82,CHAR(160)," "))))</f>
        <v>Consumer</v>
      </c>
      <c r="M82" t="s">
        <v>9</v>
      </c>
      <c r="N82" t="str">
        <f xml:space="preserve"> PROPER(TRIM(CLEAN(SUBSTITUTE(M82,CHAR(160)," "))))</f>
        <v>Home</v>
      </c>
      <c r="O82" t="s">
        <v>38</v>
      </c>
      <c r="P82" t="str">
        <f>IF(LEN(TRIM(Table1[[#This Row],[subcategory]]&amp;""))=0,"Unknown", PROPER(TRIM(Table1[[#This Row],[subcategory]])))</f>
        <v>Kitchen</v>
      </c>
      <c r="Q82">
        <v>28.51</v>
      </c>
      <c r="R82" s="1">
        <f>IF(LEN(TRIM(Q82&amp;""))=0, "", VALUE(SUBSTITUTE(Q82,"$","")))</f>
        <v>28.51</v>
      </c>
      <c r="S82">
        <v>3</v>
      </c>
      <c r="T82">
        <f>IF(LEN(TRIM(S82&amp;""))=0, "", VALUE(S82))</f>
        <v>3</v>
      </c>
      <c r="U82">
        <v>85.53</v>
      </c>
      <c r="V82" s="1">
        <f>IF(LEN(TRIM(U82&amp;""))=0, "", VALUE(SUBSTITUTE(U82,"$","")))</f>
        <v>85.53</v>
      </c>
      <c r="W82" s="4" t="s">
        <v>8616</v>
      </c>
      <c r="X82" s="4">
        <f>IF(LEN(TRIM(W82&amp;""))=0, "", VALUE(SUBSTITUTE(W82,"$","")))</f>
        <v>69.706949999999907</v>
      </c>
      <c r="Y82" s="5" t="s">
        <v>8615</v>
      </c>
      <c r="Z82" s="4" cm="1">
        <f t="array" ref="Z82">IF(
    LEN(TRIM(Y82&amp;""))=0,
        IF(AND(ISNUMBER(net_sales_clean), ISNUMBER(profit_clean)),
            net_sales_clean - profit_clean,
            ""
        ),
    VALUE(SUBSTITUTE(Y82,"$",""))
)</f>
        <v>49.6419523944475</v>
      </c>
      <c r="AA82" s="5" t="s">
        <v>8614</v>
      </c>
      <c r="AB82" s="4" cm="1">
        <f t="array" ref="AB82">IF(
    LEN(TRIM(AA82&amp;""))=0,
        IF(AND(ISNUMBER(net_sales_clean), ISNUMBER(cost_clean)),
            net_sales_clean - cost_clean,
            ""
        ),
    VALUE(SUBSTITUTE(AA82,"$",""))
)</f>
        <v>20.064997605552399</v>
      </c>
      <c r="AC82">
        <v>3</v>
      </c>
      <c r="AD82">
        <f>IF(LEN(TRIM(AC82&amp;""))=0, "", VALUE(AC82))</f>
        <v>3</v>
      </c>
      <c r="AE82">
        <v>5</v>
      </c>
      <c r="AF82">
        <f>IF(LEN(TRIM(AE82&amp;""))=0, "", VALUE(AE82))</f>
        <v>5</v>
      </c>
      <c r="AG82">
        <v>0</v>
      </c>
      <c r="AH82">
        <f>IF(
    OR(U82&lt;0, W82&lt;0, Y82&lt;0, AA82&lt;0),
        1,
        IF(LEN(TRIM(AG82&amp;""))=0, "", AG82)
)</f>
        <v>0</v>
      </c>
      <c r="AI82" t="str">
        <f>IF(
    COUNT(Q82,V82,X82,Z82,AB82)=0,
        "Not Usable",
    IF(
        COUNT(Q82,V82,X82,Z82,AB82)&lt;5,
            "Incomplete",
            IF(
                MIN(Q82,V82,X82,Z82,AB82)=0,
                    "Incomplete",
                    "Complete"
            )
    )
)</f>
        <v>Complete</v>
      </c>
    </row>
    <row r="83" spans="1:35" x14ac:dyDescent="0.3">
      <c r="A83">
        <v>20193</v>
      </c>
      <c r="B83" s="6">
        <v>45675.592951388891</v>
      </c>
      <c r="C83" s="3">
        <f>INT(B83)</f>
        <v>45675</v>
      </c>
      <c r="D83" s="2">
        <f>MOD(B83,1)</f>
        <v>0.59295138889137888</v>
      </c>
      <c r="E83">
        <v>73</v>
      </c>
      <c r="F83" t="s">
        <v>21</v>
      </c>
      <c r="G83" t="str">
        <f xml:space="preserve"> PROPER(TRIM(CLEAN(SUBSTITUTE(F83,CHAR(160)," "))))</f>
        <v>Midwest</v>
      </c>
      <c r="H83" t="s">
        <v>11</v>
      </c>
      <c r="I83" t="str">
        <f>PROPER(TRIM(CLEAN((SUBSTITUTE(H83,"-"," ")))))</f>
        <v>Online</v>
      </c>
      <c r="J83">
        <v>19058</v>
      </c>
      <c r="K83" t="s">
        <v>2</v>
      </c>
      <c r="L83" t="str">
        <f xml:space="preserve"> PROPER(TRIM(CLEAN(SUBSTITUTE(K83,CHAR(160)," "))))</f>
        <v>Home Office</v>
      </c>
      <c r="M83" t="s">
        <v>23</v>
      </c>
      <c r="N83" t="str">
        <f xml:space="preserve"> PROPER(TRIM(CLEAN(SUBSTITUTE(M83,CHAR(160)," "))))</f>
        <v>Electronics</v>
      </c>
      <c r="O83" t="s">
        <v>34</v>
      </c>
      <c r="P83" t="str">
        <f>IF(LEN(TRIM(Table1[[#This Row],[subcategory]]&amp;""))=0,"Unknown", PROPER(TRIM(Table1[[#This Row],[subcategory]])))</f>
        <v>Phones</v>
      </c>
      <c r="Q83">
        <v>49.03</v>
      </c>
      <c r="R83" s="1">
        <f>IF(LEN(TRIM(Q83&amp;""))=0, "", VALUE(SUBSTITUTE(Q83,"$","")))</f>
        <v>49.03</v>
      </c>
      <c r="S83">
        <v>4</v>
      </c>
      <c r="T83">
        <f>IF(LEN(TRIM(S83&amp;""))=0, "", VALUE(S83))</f>
        <v>4</v>
      </c>
      <c r="U83">
        <v>196.12</v>
      </c>
      <c r="V83" s="1">
        <f>IF(LEN(TRIM(U83&amp;""))=0, "", VALUE(SUBSTITUTE(U83,"$","")))</f>
        <v>196.12</v>
      </c>
      <c r="W83" s="4" t="s">
        <v>8613</v>
      </c>
      <c r="X83" s="4">
        <f>IF(LEN(TRIM(W83&amp;""))=0, "", VALUE(SUBSTITUTE(W83,"$","")))</f>
        <v>140.22579999999999</v>
      </c>
      <c r="Y83" s="5" t="s">
        <v>8612</v>
      </c>
      <c r="Z83" s="4" cm="1">
        <f t="array" ref="Z83">IF(
    LEN(TRIM(Y83&amp;""))=0,
        IF(AND(ISNUMBER(net_sales_clean), ISNUMBER(profit_clean)),
            net_sales_clean - profit_clean,
            ""
        ),
    VALUE(SUBSTITUTE(Y83,"$",""))
)</f>
        <v>95.573588458153196</v>
      </c>
      <c r="AA83" s="5" t="s">
        <v>8611</v>
      </c>
      <c r="AB83" s="4" cm="1">
        <f t="array" ref="AB83">IF(
    LEN(TRIM(AA83&amp;""))=0,
        IF(AND(ISNUMBER(net_sales_clean), ISNUMBER(cost_clean)),
            net_sales_clean - cost_clean,
            ""
        ),
    VALUE(SUBSTITUTE(AA83,"$",""))
)</f>
        <v>44.652211541846697</v>
      </c>
      <c r="AC83">
        <v>4</v>
      </c>
      <c r="AD83">
        <f>IF(LEN(TRIM(AC83&amp;""))=0, "", VALUE(AC83))</f>
        <v>4</v>
      </c>
      <c r="AE83">
        <v>4</v>
      </c>
      <c r="AF83">
        <f>IF(LEN(TRIM(AE83&amp;""))=0, "", VALUE(AE83))</f>
        <v>4</v>
      </c>
      <c r="AG83">
        <v>0</v>
      </c>
      <c r="AH83">
        <f>IF(
    OR(U83&lt;0, W83&lt;0, Y83&lt;0, AA83&lt;0),
        1,
        IF(LEN(TRIM(AG83&amp;""))=0, "", AG83)
)</f>
        <v>0</v>
      </c>
      <c r="AI83" t="str">
        <f>IF(
    COUNT(Q83,V83,X83,Z83,AB83)=0,
        "Not Usable",
    IF(
        COUNT(Q83,V83,X83,Z83,AB83)&lt;5,
            "Incomplete",
            IF(
                MIN(Q83,V83,X83,Z83,AB83)=0,
                    "Incomplete",
                    "Complete"
            )
    )
)</f>
        <v>Complete</v>
      </c>
    </row>
    <row r="84" spans="1:35" x14ac:dyDescent="0.3">
      <c r="A84">
        <v>28871</v>
      </c>
      <c r="B84" s="6">
        <v>45896.53052083333</v>
      </c>
      <c r="C84" s="3">
        <f>INT(B84)</f>
        <v>45896</v>
      </c>
      <c r="D84" s="2">
        <f>MOD(B84,1)</f>
        <v>0.53052083333022892</v>
      </c>
      <c r="E84">
        <v>79</v>
      </c>
      <c r="F84" t="s">
        <v>4</v>
      </c>
      <c r="G84" t="str">
        <f xml:space="preserve"> PROPER(TRIM(CLEAN(SUBSTITUTE(F84,CHAR(160)," "))))</f>
        <v>South</v>
      </c>
      <c r="H84" t="s">
        <v>7</v>
      </c>
      <c r="I84" t="str">
        <f>PROPER(TRIM(CLEAN((SUBSTITUTE(H84,"-"," ")))))</f>
        <v>In Store</v>
      </c>
      <c r="J84">
        <v>623</v>
      </c>
      <c r="K84" t="s">
        <v>10</v>
      </c>
      <c r="L84" t="str">
        <f xml:space="preserve"> PROPER(TRIM(CLEAN(SUBSTITUTE(K84,CHAR(160)," "))))</f>
        <v>Consumer</v>
      </c>
      <c r="M84" t="s">
        <v>1</v>
      </c>
      <c r="N84" t="str">
        <f xml:space="preserve"> PROPER(TRIM(CLEAN(SUBSTITUTE(M84,CHAR(160)," "))))</f>
        <v>Beauty</v>
      </c>
      <c r="P84" t="str">
        <f>IF(LEN(TRIM(Table1[[#This Row],[subcategory]]&amp;""))=0,"Unknown", PROPER(TRIM(Table1[[#This Row],[subcategory]])))</f>
        <v>Unknown</v>
      </c>
      <c r="Q84">
        <v>99.65</v>
      </c>
      <c r="R84" s="1">
        <f>IF(LEN(TRIM(Q84&amp;""))=0, "", VALUE(SUBSTITUTE(Q84,"$","")))</f>
        <v>99.65</v>
      </c>
      <c r="S84">
        <v>4</v>
      </c>
      <c r="T84">
        <f>IF(LEN(TRIM(S84&amp;""))=0, "", VALUE(S84))</f>
        <v>4</v>
      </c>
      <c r="U84">
        <v>398.6</v>
      </c>
      <c r="V84" s="1">
        <f>IF(LEN(TRIM(U84&amp;""))=0, "", VALUE(SUBSTITUTE(U84,"$","")))</f>
        <v>398.6</v>
      </c>
      <c r="W84" s="1">
        <v>263.8732</v>
      </c>
      <c r="X84" s="1">
        <f>IF(LEN(TRIM(W84&amp;""))=0, "", VALUE(SUBSTITUTE(W84,"$","")))</f>
        <v>263.8732</v>
      </c>
      <c r="Z84" s="1" t="str" cm="1">
        <f t="array" ref="Z84">IF(
    LEN(TRIM(Y84&amp;""))=0,
        IF(AND(ISNUMBER(net_sales_clean), ISNUMBER(profit_clean)),
            net_sales_clean - profit_clean,
            ""
        ),
    VALUE(SUBSTITUTE(Y84,"$",""))
)</f>
        <v/>
      </c>
      <c r="AB84" s="1" t="str" cm="1">
        <f t="array" ref="AB84">IF(
    LEN(TRIM(AA84&amp;""))=0,
        IF(AND(ISNUMBER(net_sales_clean), ISNUMBER(cost_clean)),
            net_sales_clean - cost_clean,
            ""
        ),
    VALUE(SUBSTITUTE(AA84,"$",""))
)</f>
        <v/>
      </c>
      <c r="AC84">
        <v>5</v>
      </c>
      <c r="AD84">
        <f>IF(LEN(TRIM(AC84&amp;""))=0, "", VALUE(AC84))</f>
        <v>5</v>
      </c>
      <c r="AE84">
        <v>5</v>
      </c>
      <c r="AF84">
        <f>IF(LEN(TRIM(AE84&amp;""))=0, "", VALUE(AE84))</f>
        <v>5</v>
      </c>
      <c r="AG84">
        <v>0</v>
      </c>
      <c r="AH84">
        <f>IF(
    OR(U84&lt;0, W84&lt;0, Y84&lt;0, AA84&lt;0),
        1,
        IF(LEN(TRIM(AG84&amp;""))=0, "", AG84)
)</f>
        <v>0</v>
      </c>
      <c r="AI84" t="str">
        <f>IF(
    COUNT(Q84,V84,X84,Z84,AB84)=0,
        "Not Usable",
    IF(
        COUNT(Q84,V84,X84,Z84,AB84)&lt;5,
            "Incomplete",
            IF(
                MIN(Q84,V84,X84,Z84,AB84)=0,
                    "Incomplete",
                    "Complete"
            )
    )
)</f>
        <v>Incomplete</v>
      </c>
    </row>
    <row r="85" spans="1:35" x14ac:dyDescent="0.3">
      <c r="A85">
        <v>52204</v>
      </c>
      <c r="B85" s="6">
        <v>45067.492129629631</v>
      </c>
      <c r="C85" s="3">
        <f>INT(B85)</f>
        <v>45067</v>
      </c>
      <c r="D85" s="2">
        <f>MOD(B85,1)</f>
        <v>0.49212962963065365</v>
      </c>
      <c r="E85">
        <v>34</v>
      </c>
      <c r="F85" t="s">
        <v>8</v>
      </c>
      <c r="G85" t="str">
        <f xml:space="preserve"> PROPER(TRIM(CLEAN(SUBSTITUTE(F85,CHAR(160)," "))))</f>
        <v>West</v>
      </c>
      <c r="H85" t="s">
        <v>17</v>
      </c>
      <c r="I85" t="str">
        <f>PROPER(TRIM(CLEAN((SUBSTITUTE(H85,"-"," ")))))</f>
        <v>Online</v>
      </c>
      <c r="J85">
        <v>16662</v>
      </c>
      <c r="K85" t="s">
        <v>2</v>
      </c>
      <c r="L85" t="str">
        <f xml:space="preserve"> PROPER(TRIM(CLEAN(SUBSTITUTE(K85,CHAR(160)," "))))</f>
        <v>Home Office</v>
      </c>
      <c r="M85" t="s">
        <v>1</v>
      </c>
      <c r="N85" t="str">
        <f xml:space="preserve"> PROPER(TRIM(CLEAN(SUBSTITUTE(M85,CHAR(160)," "))))</f>
        <v>Beauty</v>
      </c>
      <c r="O85" t="s">
        <v>39</v>
      </c>
      <c r="P85" t="str">
        <f>IF(LEN(TRIM(Table1[[#This Row],[subcategory]]&amp;""))=0,"Unknown", PROPER(TRIM(Table1[[#This Row],[subcategory]])))</f>
        <v>Fragrance</v>
      </c>
      <c r="Q85">
        <v>121.31</v>
      </c>
      <c r="R85" s="1">
        <f>IF(LEN(TRIM(Q85&amp;""))=0, "", VALUE(SUBSTITUTE(Q85,"$","")))</f>
        <v>121.31</v>
      </c>
      <c r="S85">
        <v>3</v>
      </c>
      <c r="T85">
        <f>IF(LEN(TRIM(S85&amp;""))=0, "", VALUE(S85))</f>
        <v>3</v>
      </c>
      <c r="U85">
        <v>363.93</v>
      </c>
      <c r="V85" s="1">
        <f>IF(LEN(TRIM(U85&amp;""))=0, "", VALUE(SUBSTITUTE(U85,"$","")))</f>
        <v>363.93</v>
      </c>
      <c r="W85" s="1">
        <v>271.49178000000001</v>
      </c>
      <c r="X85" s="1">
        <f>IF(LEN(TRIM(W85&amp;""))=0, "", VALUE(SUBSTITUTE(W85,"$","")))</f>
        <v>271.49178000000001</v>
      </c>
      <c r="Y85" s="5" t="s">
        <v>8610</v>
      </c>
      <c r="Z85" s="4" cm="1">
        <f t="array" ref="Z85">IF(
    LEN(TRIM(Y85&amp;""))=0,
        IF(AND(ISNUMBER(net_sales_clean), ISNUMBER(profit_clean)),
            net_sales_clean - profit_clean,
            ""
        ),
    VALUE(SUBSTITUTE(Y85,"$",""))
)</f>
        <v>197.09633110060699</v>
      </c>
      <c r="AA85" s="5" t="s">
        <v>8609</v>
      </c>
      <c r="AB85" s="4" cm="1">
        <f t="array" ref="AB85">IF(
    LEN(TRIM(AA85&amp;""))=0,
        IF(AND(ISNUMBER(net_sales_clean), ISNUMBER(cost_clean)),
            net_sales_clean - cost_clean,
            ""
        ),
    VALUE(SUBSTITUTE(AA85,"$",""))
)</f>
        <v>74.395448899391994</v>
      </c>
      <c r="AC85">
        <v>7</v>
      </c>
      <c r="AD85">
        <f>IF(LEN(TRIM(AC85&amp;""))=0, "", VALUE(AC85))</f>
        <v>7</v>
      </c>
      <c r="AE85">
        <v>5</v>
      </c>
      <c r="AF85">
        <f>IF(LEN(TRIM(AE85&amp;""))=0, "", VALUE(AE85))</f>
        <v>5</v>
      </c>
      <c r="AG85">
        <v>0</v>
      </c>
      <c r="AH85">
        <f>IF(
    OR(U85&lt;0, W85&lt;0, Y85&lt;0, AA85&lt;0),
        1,
        IF(LEN(TRIM(AG85&amp;""))=0, "", AG85)
)</f>
        <v>0</v>
      </c>
      <c r="AI85" t="str">
        <f>IF(
    COUNT(Q85,V85,X85,Z85,AB85)=0,
        "Not Usable",
    IF(
        COUNT(Q85,V85,X85,Z85,AB85)&lt;5,
            "Incomplete",
            IF(
                MIN(Q85,V85,X85,Z85,AB85)=0,
                    "Incomplete",
                    "Complete"
            )
    )
)</f>
        <v>Complete</v>
      </c>
    </row>
    <row r="86" spans="1:35" x14ac:dyDescent="0.3">
      <c r="A86">
        <v>3868</v>
      </c>
      <c r="B86" s="6">
        <v>45561.763657407406</v>
      </c>
      <c r="C86" s="3">
        <f>INT(B86)</f>
        <v>45561</v>
      </c>
      <c r="D86" s="2">
        <f>MOD(B86,1)</f>
        <v>0.76365740740584442</v>
      </c>
      <c r="E86">
        <v>42</v>
      </c>
      <c r="F86" t="s">
        <v>13</v>
      </c>
      <c r="G86" t="str">
        <f xml:space="preserve"> PROPER(TRIM(CLEAN(SUBSTITUTE(F86,CHAR(160)," "))))</f>
        <v>Northeast</v>
      </c>
      <c r="H86" t="s">
        <v>17</v>
      </c>
      <c r="I86" t="str">
        <f>PROPER(TRIM(CLEAN((SUBSTITUTE(H86,"-"," ")))))</f>
        <v>Online</v>
      </c>
      <c r="J86">
        <v>28145</v>
      </c>
      <c r="K86" t="s">
        <v>6</v>
      </c>
      <c r="L86" t="str">
        <f xml:space="preserve"> PROPER(TRIM(CLEAN(SUBSTITUTE(K86,CHAR(160)," "))))</f>
        <v>Corporate</v>
      </c>
      <c r="M86" t="s">
        <v>9</v>
      </c>
      <c r="N86" t="str">
        <f xml:space="preserve"> PROPER(TRIM(CLEAN(SUBSTITUTE(M86,CHAR(160)," "))))</f>
        <v>Home</v>
      </c>
      <c r="O86" t="s">
        <v>32</v>
      </c>
      <c r="P86" t="str">
        <f>IF(LEN(TRIM(Table1[[#This Row],[subcategory]]&amp;""))=0,"Unknown", PROPER(TRIM(Table1[[#This Row],[subcategory]])))</f>
        <v>Furniture</v>
      </c>
      <c r="Q86">
        <v>16.82</v>
      </c>
      <c r="R86" s="1">
        <f>IF(LEN(TRIM(Q86&amp;""))=0, "", VALUE(SUBSTITUTE(Q86,"$","")))</f>
        <v>16.82</v>
      </c>
      <c r="S86">
        <v>2</v>
      </c>
      <c r="T86">
        <f>IF(LEN(TRIM(S86&amp;""))=0, "", VALUE(S86))</f>
        <v>2</v>
      </c>
      <c r="U86">
        <v>33.64</v>
      </c>
      <c r="V86" s="1">
        <f>IF(LEN(TRIM(U86&amp;""))=0, "", VALUE(SUBSTITUTE(U86,"$","")))</f>
        <v>33.64</v>
      </c>
      <c r="W86" s="1">
        <v>29.098600000000001</v>
      </c>
      <c r="X86" s="1">
        <f>IF(LEN(TRIM(W86&amp;""))=0, "", VALUE(SUBSTITUTE(W86,"$","")))</f>
        <v>29.098600000000001</v>
      </c>
      <c r="Y86" s="5" t="s">
        <v>8608</v>
      </c>
      <c r="Z86" s="4" cm="1">
        <f t="array" ref="Z86">IF(
    LEN(TRIM(Y86&amp;""))=0,
        IF(AND(ISNUMBER(net_sales_clean), ISNUMBER(profit_clean)),
            net_sales_clean - profit_clean,
            ""
        ),
    VALUE(SUBSTITUTE(Y86,"$",""))
)</f>
        <v>19.598308866312401</v>
      </c>
      <c r="AA86">
        <v>9.5002911336875897</v>
      </c>
      <c r="AB86" s="1" cm="1">
        <f t="array" ref="AB86">IF(
    LEN(TRIM(AA86&amp;""))=0,
        IF(AND(ISNUMBER(net_sales_clean), ISNUMBER(cost_clean)),
            net_sales_clean - cost_clean,
            ""
        ),
    VALUE(SUBSTITUTE(AA86,"$",""))
)</f>
        <v>9.5002911336875897</v>
      </c>
      <c r="AC86">
        <v>3</v>
      </c>
      <c r="AD86">
        <f>IF(LEN(TRIM(AC86&amp;""))=0, "", VALUE(AC86))</f>
        <v>3</v>
      </c>
      <c r="AE86">
        <v>3</v>
      </c>
      <c r="AF86">
        <f>IF(LEN(TRIM(AE86&amp;""))=0, "", VALUE(AE86))</f>
        <v>3</v>
      </c>
      <c r="AG86">
        <v>1</v>
      </c>
      <c r="AH86">
        <f>IF(
    OR(U86&lt;0, W86&lt;0, Y86&lt;0, AA86&lt;0),
        1,
        IF(LEN(TRIM(AG86&amp;""))=0, "", AG86)
)</f>
        <v>1</v>
      </c>
      <c r="AI86" t="str">
        <f>IF(
    COUNT(Q86,V86,X86,Z86,AB86)=0,
        "Not Usable",
    IF(
        COUNT(Q86,V86,X86,Z86,AB86)&lt;5,
            "Incomplete",
            IF(
                MIN(Q86,V86,X86,Z86,AB86)=0,
                    "Incomplete",
                    "Complete"
            )
    )
)</f>
        <v>Complete</v>
      </c>
    </row>
    <row r="87" spans="1:35" x14ac:dyDescent="0.3">
      <c r="A87">
        <v>3223</v>
      </c>
      <c r="B87" s="6">
        <v>45382.460115740738</v>
      </c>
      <c r="C87" s="3">
        <f>INT(B87)</f>
        <v>45382</v>
      </c>
      <c r="D87" s="2">
        <f>MOD(B87,1)</f>
        <v>0.46011574073781958</v>
      </c>
      <c r="E87">
        <v>29</v>
      </c>
      <c r="F87" t="s">
        <v>13</v>
      </c>
      <c r="G87" t="str">
        <f xml:space="preserve"> PROPER(TRIM(CLEAN(SUBSTITUTE(F87,CHAR(160)," "))))</f>
        <v>Northeast</v>
      </c>
      <c r="H87" t="s">
        <v>30</v>
      </c>
      <c r="I87" t="str">
        <f>PROPER(TRIM(CLEAN((SUBSTITUTE(H87,"-"," ")))))</f>
        <v>Mobile App</v>
      </c>
      <c r="J87">
        <v>21240</v>
      </c>
      <c r="K87" t="s">
        <v>2</v>
      </c>
      <c r="L87" t="str">
        <f xml:space="preserve"> PROPER(TRIM(CLEAN(SUBSTITUTE(K87,CHAR(160)," "))))</f>
        <v>Home Office</v>
      </c>
      <c r="M87" t="s">
        <v>23</v>
      </c>
      <c r="N87" t="str">
        <f xml:space="preserve"> PROPER(TRIM(CLEAN(SUBSTITUTE(M87,CHAR(160)," "))))</f>
        <v>Electronics</v>
      </c>
      <c r="O87" t="s">
        <v>25</v>
      </c>
      <c r="P87" t="str">
        <f>IF(LEN(TRIM(Table1[[#This Row],[subcategory]]&amp;""))=0,"Unknown", PROPER(TRIM(Table1[[#This Row],[subcategory]])))</f>
        <v>Laptops</v>
      </c>
      <c r="Q87">
        <v>75.959999999999994</v>
      </c>
      <c r="R87" s="1">
        <f>IF(LEN(TRIM(Q87&amp;""))=0, "", VALUE(SUBSTITUTE(Q87,"$","")))</f>
        <v>75.959999999999994</v>
      </c>
      <c r="S87">
        <v>2</v>
      </c>
      <c r="T87">
        <f>IF(LEN(TRIM(S87&amp;""))=0, "", VALUE(S87))</f>
        <v>2</v>
      </c>
      <c r="U87">
        <v>151.91999999999999</v>
      </c>
      <c r="V87" s="1">
        <f>IF(LEN(TRIM(U87&amp;""))=0, "", VALUE(SUBSTITUTE(U87,"$","")))</f>
        <v>151.91999999999999</v>
      </c>
      <c r="W87" s="1">
        <v>87.657839999999993</v>
      </c>
      <c r="X87" s="1">
        <f>IF(LEN(TRIM(W87&amp;""))=0, "", VALUE(SUBSTITUTE(W87,"$","")))</f>
        <v>87.657839999999993</v>
      </c>
      <c r="Y87" s="5" t="s">
        <v>8607</v>
      </c>
      <c r="Z87" s="4" cm="1">
        <f t="array" ref="Z87">IF(
    LEN(TRIM(Y87&amp;""))=0,
        IF(AND(ISNUMBER(net_sales_clean), ISNUMBER(profit_clean)),
            net_sales_clean - profit_clean,
            ""
        ),
    VALUE(SUBSTITUTE(Y87,"$",""))
)</f>
        <v>54.417440992483698</v>
      </c>
      <c r="AA87" s="5" t="s">
        <v>8606</v>
      </c>
      <c r="AB87" s="4" cm="1">
        <f t="array" ref="AB87">IF(
    LEN(TRIM(AA87&amp;""))=0,
        IF(AND(ISNUMBER(net_sales_clean), ISNUMBER(cost_clean)),
            net_sales_clean - cost_clean,
            ""
        ),
    VALUE(SUBSTITUTE(AA87,"$",""))
)</f>
        <v>33.240399007516203</v>
      </c>
      <c r="AC87">
        <v>9</v>
      </c>
      <c r="AD87">
        <f>IF(LEN(TRIM(AC87&amp;""))=0, "", VALUE(AC87))</f>
        <v>9</v>
      </c>
      <c r="AE87">
        <v>5</v>
      </c>
      <c r="AF87">
        <f>IF(LEN(TRIM(AE87&amp;""))=0, "", VALUE(AE87))</f>
        <v>5</v>
      </c>
      <c r="AG87">
        <v>0</v>
      </c>
      <c r="AH87">
        <f>IF(
    OR(U87&lt;0, W87&lt;0, Y87&lt;0, AA87&lt;0),
        1,
        IF(LEN(TRIM(AG87&amp;""))=0, "", AG87)
)</f>
        <v>0</v>
      </c>
      <c r="AI87" t="str">
        <f>IF(
    COUNT(Q87,V87,X87,Z87,AB87)=0,
        "Not Usable",
    IF(
        COUNT(Q87,V87,X87,Z87,AB87)&lt;5,
            "Incomplete",
            IF(
                MIN(Q87,V87,X87,Z87,AB87)=0,
                    "Incomplete",
                    "Complete"
            )
    )
)</f>
        <v>Complete</v>
      </c>
    </row>
    <row r="88" spans="1:35" x14ac:dyDescent="0.3">
      <c r="A88">
        <v>21786</v>
      </c>
      <c r="B88" s="6">
        <v>45472.907476851855</v>
      </c>
      <c r="C88" s="3">
        <f>INT(B88)</f>
        <v>45472</v>
      </c>
      <c r="D88" s="2">
        <f>MOD(B88,1)</f>
        <v>0.90747685185488081</v>
      </c>
      <c r="E88">
        <v>48</v>
      </c>
      <c r="F88" t="s">
        <v>21</v>
      </c>
      <c r="G88" t="str">
        <f xml:space="preserve"> PROPER(TRIM(CLEAN(SUBSTITUTE(F88,CHAR(160)," "))))</f>
        <v>Midwest</v>
      </c>
      <c r="H88" t="s">
        <v>30</v>
      </c>
      <c r="I88" t="str">
        <f>PROPER(TRIM(CLEAN((SUBSTITUTE(H88,"-"," ")))))</f>
        <v>Mobile App</v>
      </c>
      <c r="J88">
        <v>14264</v>
      </c>
      <c r="K88" t="s">
        <v>14</v>
      </c>
      <c r="L88" t="str">
        <f xml:space="preserve"> PROPER(TRIM(CLEAN(SUBSTITUTE(K88,CHAR(160)," "))))</f>
        <v>Consumer</v>
      </c>
      <c r="M88" t="s">
        <v>23</v>
      </c>
      <c r="N88" t="str">
        <f xml:space="preserve"> PROPER(TRIM(CLEAN(SUBSTITUTE(M88,CHAR(160)," "))))</f>
        <v>Electronics</v>
      </c>
      <c r="O88" t="s">
        <v>25</v>
      </c>
      <c r="P88" t="str">
        <f>IF(LEN(TRIM(Table1[[#This Row],[subcategory]]&amp;""))=0,"Unknown", PROPER(TRIM(Table1[[#This Row],[subcategory]])))</f>
        <v>Laptops</v>
      </c>
      <c r="Q88">
        <v>32.43</v>
      </c>
      <c r="R88" s="1">
        <f>IF(LEN(TRIM(Q88&amp;""))=0, "", VALUE(SUBSTITUTE(Q88,"$","")))</f>
        <v>32.43</v>
      </c>
      <c r="S88">
        <v>2</v>
      </c>
      <c r="T88">
        <f>IF(LEN(TRIM(S88&amp;""))=0, "", VALUE(S88))</f>
        <v>2</v>
      </c>
      <c r="U88">
        <v>64.86</v>
      </c>
      <c r="V88" s="1">
        <f>IF(LEN(TRIM(U88&amp;""))=0, "", VALUE(SUBSTITUTE(U88,"$","")))</f>
        <v>64.86</v>
      </c>
      <c r="W88" s="1">
        <v>50.007060000000003</v>
      </c>
      <c r="X88" s="1">
        <f>IF(LEN(TRIM(W88&amp;""))=0, "", VALUE(SUBSTITUTE(W88,"$","")))</f>
        <v>50.007060000000003</v>
      </c>
      <c r="Y88" s="5" t="s">
        <v>8605</v>
      </c>
      <c r="Z88" s="4" cm="1">
        <f t="array" ref="Z88">IF(
    LEN(TRIM(Y88&amp;""))=0,
        IF(AND(ISNUMBER(net_sales_clean), ISNUMBER(profit_clean)),
            net_sales_clean - profit_clean,
            ""
        ),
    VALUE(SUBSTITUTE(Y88,"$",""))
)</f>
        <v>33.087060177590097</v>
      </c>
      <c r="AA88">
        <v>16.919999822409899</v>
      </c>
      <c r="AB88" s="1" cm="1">
        <f t="array" ref="AB88">IF(
    LEN(TRIM(AA88&amp;""))=0,
        IF(AND(ISNUMBER(net_sales_clean), ISNUMBER(cost_clean)),
            net_sales_clean - cost_clean,
            ""
        ),
    VALUE(SUBSTITUTE(AA88,"$",""))
)</f>
        <v>16.919999822409899</v>
      </c>
      <c r="AC88">
        <v>1</v>
      </c>
      <c r="AD88">
        <f>IF(LEN(TRIM(AC88&amp;""))=0, "", VALUE(AC88))</f>
        <v>1</v>
      </c>
      <c r="AE88">
        <v>3</v>
      </c>
      <c r="AF88">
        <f>IF(LEN(TRIM(AE88&amp;""))=0, "", VALUE(AE88))</f>
        <v>3</v>
      </c>
      <c r="AG88">
        <v>0</v>
      </c>
      <c r="AH88">
        <f>IF(
    OR(U88&lt;0, W88&lt;0, Y88&lt;0, AA88&lt;0),
        1,
        IF(LEN(TRIM(AG88&amp;""))=0, "", AG88)
)</f>
        <v>0</v>
      </c>
      <c r="AI88" t="str">
        <f>IF(
    COUNT(Q88,V88,X88,Z88,AB88)=0,
        "Not Usable",
    IF(
        COUNT(Q88,V88,X88,Z88,AB88)&lt;5,
            "Incomplete",
            IF(
                MIN(Q88,V88,X88,Z88,AB88)=0,
                    "Incomplete",
                    "Complete"
            )
    )
)</f>
        <v>Complete</v>
      </c>
    </row>
    <row r="89" spans="1:35" x14ac:dyDescent="0.3">
      <c r="A89">
        <v>20985</v>
      </c>
      <c r="B89" s="6">
        <v>45751.514872685184</v>
      </c>
      <c r="C89" s="3">
        <f>INT(B89)</f>
        <v>45751</v>
      </c>
      <c r="D89" s="2">
        <f>MOD(B89,1)</f>
        <v>0.51487268518394558</v>
      </c>
      <c r="E89">
        <v>23</v>
      </c>
      <c r="F89" t="s">
        <v>15</v>
      </c>
      <c r="G89" t="str">
        <f xml:space="preserve"> PROPER(TRIM(CLEAN(SUBSTITUTE(F89,CHAR(160)," "))))</f>
        <v>West</v>
      </c>
      <c r="H89" t="s">
        <v>3</v>
      </c>
      <c r="I89" t="str">
        <f>PROPER(TRIM(CLEAN((SUBSTITUTE(H89,"-"," ")))))</f>
        <v>Phone</v>
      </c>
      <c r="J89">
        <v>26498</v>
      </c>
      <c r="K89" t="s">
        <v>2</v>
      </c>
      <c r="L89" t="str">
        <f xml:space="preserve"> PROPER(TRIM(CLEAN(SUBSTITUTE(K89,CHAR(160)," "))))</f>
        <v>Home Office</v>
      </c>
      <c r="M89" t="s">
        <v>23</v>
      </c>
      <c r="N89" t="str">
        <f xml:space="preserve"> PROPER(TRIM(CLEAN(SUBSTITUTE(M89,CHAR(160)," "))))</f>
        <v>Electronics</v>
      </c>
      <c r="O89" t="s">
        <v>34</v>
      </c>
      <c r="P89" t="str">
        <f>IF(LEN(TRIM(Table1[[#This Row],[subcategory]]&amp;""))=0,"Unknown", PROPER(TRIM(Table1[[#This Row],[subcategory]])))</f>
        <v>Phones</v>
      </c>
      <c r="Q89">
        <v>63.07</v>
      </c>
      <c r="R89" s="1">
        <f>IF(LEN(TRIM(Q89&amp;""))=0, "", VALUE(SUBSTITUTE(Q89,"$","")))</f>
        <v>63.07</v>
      </c>
      <c r="S89">
        <v>0</v>
      </c>
      <c r="T89">
        <f>IF(LEN(TRIM(S89&amp;""))=0, "", VALUE(S89))</f>
        <v>0</v>
      </c>
      <c r="U89">
        <v>0</v>
      </c>
      <c r="V89" s="1">
        <f>IF(LEN(TRIM(U89&amp;""))=0, "", VALUE(SUBSTITUTE(U89,"$","")))</f>
        <v>0</v>
      </c>
      <c r="W89" s="1">
        <v>0</v>
      </c>
      <c r="X89" s="1">
        <f>IF(LEN(TRIM(W89&amp;""))=0, "", VALUE(SUBSTITUTE(W89,"$","")))</f>
        <v>0</v>
      </c>
      <c r="Y89">
        <v>0</v>
      </c>
      <c r="Z89" s="1" cm="1">
        <f t="array" ref="Z89">IF(
    LEN(TRIM(Y89&amp;""))=0,
        IF(AND(ISNUMBER(net_sales_clean), ISNUMBER(profit_clean)),
            net_sales_clean - profit_clean,
            ""
        ),
    VALUE(SUBSTITUTE(Y89,"$",""))
)</f>
        <v>0</v>
      </c>
      <c r="AA89">
        <v>0</v>
      </c>
      <c r="AB89" s="1" cm="1">
        <f t="array" ref="AB89">IF(
    LEN(TRIM(AA89&amp;""))=0,
        IF(AND(ISNUMBER(net_sales_clean), ISNUMBER(cost_clean)),
            net_sales_clean - cost_clean,
            ""
        ),
    VALUE(SUBSTITUTE(AA89,"$",""))
)</f>
        <v>0</v>
      </c>
      <c r="AC89">
        <v>8</v>
      </c>
      <c r="AD89">
        <f>IF(LEN(TRIM(AC89&amp;""))=0, "", VALUE(AC89))</f>
        <v>8</v>
      </c>
      <c r="AE89">
        <v>1</v>
      </c>
      <c r="AF89">
        <f>IF(LEN(TRIM(AE89&amp;""))=0, "", VALUE(AE89))</f>
        <v>1</v>
      </c>
      <c r="AG89">
        <v>0</v>
      </c>
      <c r="AH89">
        <f>IF(
    OR(U89&lt;0, W89&lt;0, Y89&lt;0, AA89&lt;0),
        1,
        IF(LEN(TRIM(AG89&amp;""))=0, "", AG89)
)</f>
        <v>0</v>
      </c>
      <c r="AI89" t="str">
        <f>IF(
    COUNT(Q89,V89,X89,Z89,AB89)=0,
        "Not Usable",
    IF(
        COUNT(Q89,V89,X89,Z89,AB89)&lt;5,
            "Incomplete",
            IF(
                MIN(Q89,V89,X89,Z89,AB89)=0,
                    "Incomplete",
                    "Complete"
            )
    )
)</f>
        <v>Incomplete</v>
      </c>
    </row>
    <row r="90" spans="1:35" x14ac:dyDescent="0.3">
      <c r="A90">
        <v>48540</v>
      </c>
      <c r="B90" s="6">
        <v>44933.760335648149</v>
      </c>
      <c r="C90" s="3">
        <f>INT(B90)</f>
        <v>44933</v>
      </c>
      <c r="D90" s="2">
        <f>MOD(B90,1)</f>
        <v>0.76033564814861165</v>
      </c>
      <c r="E90">
        <v>66</v>
      </c>
      <c r="F90" t="s">
        <v>13</v>
      </c>
      <c r="G90" t="str">
        <f xml:space="preserve"> PROPER(TRIM(CLEAN(SUBSTITUTE(F90,CHAR(160)," "))))</f>
        <v>Northeast</v>
      </c>
      <c r="H90" t="s">
        <v>17</v>
      </c>
      <c r="I90" t="str">
        <f>PROPER(TRIM(CLEAN((SUBSTITUTE(H90,"-"," ")))))</f>
        <v>Online</v>
      </c>
      <c r="J90">
        <v>15160</v>
      </c>
      <c r="K90" t="s">
        <v>2</v>
      </c>
      <c r="L90" t="str">
        <f xml:space="preserve"> PROPER(TRIM(CLEAN(SUBSTITUTE(K90,CHAR(160)," "))))</f>
        <v>Home Office</v>
      </c>
      <c r="M90" t="s">
        <v>1</v>
      </c>
      <c r="N90" t="str">
        <f xml:space="preserve"> PROPER(TRIM(CLEAN(SUBSTITUTE(M90,CHAR(160)," "))))</f>
        <v>Beauty</v>
      </c>
      <c r="O90" t="s">
        <v>5</v>
      </c>
      <c r="P90" t="str">
        <f>IF(LEN(TRIM(Table1[[#This Row],[subcategory]]&amp;""))=0,"Unknown", PROPER(TRIM(Table1[[#This Row],[subcategory]])))</f>
        <v>Haircare</v>
      </c>
      <c r="Q90">
        <v>51.57</v>
      </c>
      <c r="R90" s="1">
        <f>IF(LEN(TRIM(Q90&amp;""))=0, "", VALUE(SUBSTITUTE(Q90,"$","")))</f>
        <v>51.57</v>
      </c>
      <c r="S90">
        <v>1</v>
      </c>
      <c r="T90">
        <f>IF(LEN(TRIM(S90&amp;""))=0, "", VALUE(S90))</f>
        <v>1</v>
      </c>
      <c r="U90">
        <v>51.57</v>
      </c>
      <c r="V90" s="1">
        <f>IF(LEN(TRIM(U90&amp;""))=0, "", VALUE(SUBSTITUTE(U90,"$","")))</f>
        <v>51.57</v>
      </c>
      <c r="W90" s="4" t="s">
        <v>8604</v>
      </c>
      <c r="X90" s="4">
        <f>IF(LEN(TRIM(W90&amp;""))=0, "", VALUE(SUBSTITUTE(W90,"$","")))</f>
        <v>42.545249999999903</v>
      </c>
      <c r="Y90" s="5" t="s">
        <v>8603</v>
      </c>
      <c r="Z90" s="4" cm="1">
        <f t="array" ref="Z90">IF(
    LEN(TRIM(Y90&amp;""))=0,
        IF(AND(ISNUMBER(net_sales_clean), ISNUMBER(profit_clean)),
            net_sales_clean - profit_clean,
            ""
        ),
    VALUE(SUBSTITUTE(Y90,"$",""))
)</f>
        <v>25.945819578105802</v>
      </c>
      <c r="AA90" s="5" t="s">
        <v>8602</v>
      </c>
      <c r="AB90" s="4" cm="1">
        <f t="array" ref="AB90">IF(
    LEN(TRIM(AA90&amp;""))=0,
        IF(AND(ISNUMBER(net_sales_clean), ISNUMBER(cost_clean)),
            net_sales_clean - cost_clean,
            ""
        ),
    VALUE(SUBSTITUTE(AA90,"$",""))
)</f>
        <v>16.599430421894098</v>
      </c>
      <c r="AC90">
        <v>6</v>
      </c>
      <c r="AD90">
        <f>IF(LEN(TRIM(AC90&amp;""))=0, "", VALUE(AC90))</f>
        <v>6</v>
      </c>
      <c r="AE90">
        <v>3</v>
      </c>
      <c r="AF90">
        <f>IF(LEN(TRIM(AE90&amp;""))=0, "", VALUE(AE90))</f>
        <v>3</v>
      </c>
      <c r="AG90">
        <v>0</v>
      </c>
      <c r="AH90">
        <f>IF(
    OR(U90&lt;0, W90&lt;0, Y90&lt;0, AA90&lt;0),
        1,
        IF(LEN(TRIM(AG90&amp;""))=0, "", AG90)
)</f>
        <v>0</v>
      </c>
      <c r="AI90" t="str">
        <f>IF(
    COUNT(Q90,V90,X90,Z90,AB90)=0,
        "Not Usable",
    IF(
        COUNT(Q90,V90,X90,Z90,AB90)&lt;5,
            "Incomplete",
            IF(
                MIN(Q90,V90,X90,Z90,AB90)=0,
                    "Incomplete",
                    "Complete"
            )
    )
)</f>
        <v>Complete</v>
      </c>
    </row>
    <row r="91" spans="1:35" x14ac:dyDescent="0.3">
      <c r="A91">
        <v>40695</v>
      </c>
      <c r="B91" s="6">
        <v>45415.442175925928</v>
      </c>
      <c r="C91" s="3">
        <f>INT(B91)</f>
        <v>45415</v>
      </c>
      <c r="D91" s="2">
        <f>MOD(B91,1)</f>
        <v>0.44217592592758592</v>
      </c>
      <c r="E91">
        <v>22</v>
      </c>
      <c r="F91" t="s">
        <v>8</v>
      </c>
      <c r="G91" t="str">
        <f xml:space="preserve"> PROPER(TRIM(CLEAN(SUBSTITUTE(F91,CHAR(160)," "))))</f>
        <v>West</v>
      </c>
      <c r="H91" t="s">
        <v>27</v>
      </c>
      <c r="I91" t="str">
        <f>PROPER(TRIM(CLEAN((SUBSTITUTE(H91,"-"," ")))))</f>
        <v>In Store</v>
      </c>
      <c r="J91">
        <v>6719</v>
      </c>
      <c r="K91" t="s">
        <v>10</v>
      </c>
      <c r="L91" t="str">
        <f xml:space="preserve"> PROPER(TRIM(CLEAN(SUBSTITUTE(K91,CHAR(160)," "))))</f>
        <v>Consumer</v>
      </c>
      <c r="M91" t="s">
        <v>16</v>
      </c>
      <c r="N91" t="str">
        <f xml:space="preserve"> PROPER(TRIM(CLEAN(SUBSTITUTE(M91,CHAR(160)," "))))</f>
        <v>Grocery</v>
      </c>
      <c r="O91" t="s">
        <v>29</v>
      </c>
      <c r="P91" t="str">
        <f>IF(LEN(TRIM(Table1[[#This Row],[subcategory]]&amp;""))=0,"Unknown", PROPER(TRIM(Table1[[#This Row],[subcategory]])))</f>
        <v>Beverages</v>
      </c>
      <c r="Q91">
        <v>145.08000000000001</v>
      </c>
      <c r="R91" s="1">
        <f>IF(LEN(TRIM(Q91&amp;""))=0, "", VALUE(SUBSTITUTE(Q91,"$","")))</f>
        <v>145.08000000000001</v>
      </c>
      <c r="S91">
        <v>2</v>
      </c>
      <c r="T91">
        <f>IF(LEN(TRIM(S91&amp;""))=0, "", VALUE(S91))</f>
        <v>2</v>
      </c>
      <c r="U91">
        <v>290.16000000000003</v>
      </c>
      <c r="V91" s="1">
        <f>IF(LEN(TRIM(U91&amp;""))=0, "", VALUE(SUBSTITUTE(U91,"$","")))</f>
        <v>290.16000000000003</v>
      </c>
      <c r="W91" s="1">
        <v>128.83104</v>
      </c>
      <c r="X91" s="1">
        <f>IF(LEN(TRIM(W91&amp;""))=0, "", VALUE(SUBSTITUTE(W91,"$","")))</f>
        <v>128.83104</v>
      </c>
      <c r="Z91" s="1" t="str" cm="1">
        <f t="array" ref="Z91">IF(
    LEN(TRIM(Y91&amp;""))=0,
        IF(AND(ISNUMBER(net_sales_clean), ISNUMBER(profit_clean)),
            net_sales_clean - profit_clean,
            ""
        ),
    VALUE(SUBSTITUTE(Y91,"$",""))
)</f>
        <v/>
      </c>
      <c r="AB91" s="1" t="str" cm="1">
        <f t="array" ref="AB91">IF(
    LEN(TRIM(AA91&amp;""))=0,
        IF(AND(ISNUMBER(net_sales_clean), ISNUMBER(cost_clean)),
            net_sales_clean - cost_clean,
            ""
        ),
    VALUE(SUBSTITUTE(AA91,"$",""))
)</f>
        <v/>
      </c>
      <c r="AC91">
        <v>4</v>
      </c>
      <c r="AD91">
        <f>IF(LEN(TRIM(AC91&amp;""))=0, "", VALUE(AC91))</f>
        <v>4</v>
      </c>
      <c r="AE91">
        <v>2</v>
      </c>
      <c r="AF91">
        <f>IF(LEN(TRIM(AE91&amp;""))=0, "", VALUE(AE91))</f>
        <v>2</v>
      </c>
      <c r="AG91">
        <v>0</v>
      </c>
      <c r="AH91">
        <f>IF(
    OR(U91&lt;0, W91&lt;0, Y91&lt;0, AA91&lt;0),
        1,
        IF(LEN(TRIM(AG91&amp;""))=0, "", AG91)
)</f>
        <v>0</v>
      </c>
      <c r="AI91" t="str">
        <f>IF(
    COUNT(Q91,V91,X91,Z91,AB91)=0,
        "Not Usable",
    IF(
        COUNT(Q91,V91,X91,Z91,AB91)&lt;5,
            "Incomplete",
            IF(
                MIN(Q91,V91,X91,Z91,AB91)=0,
                    "Incomplete",
                    "Complete"
            )
    )
)</f>
        <v>Incomplete</v>
      </c>
    </row>
    <row r="92" spans="1:35" x14ac:dyDescent="0.3">
      <c r="A92">
        <v>8441</v>
      </c>
      <c r="B92" s="6">
        <v>45855.010405092595</v>
      </c>
      <c r="C92" s="3">
        <f>INT(B92)</f>
        <v>45855</v>
      </c>
      <c r="D92" s="2">
        <f>MOD(B92,1)</f>
        <v>1.0405092594737653E-2</v>
      </c>
      <c r="E92">
        <v>18</v>
      </c>
      <c r="F92" t="s">
        <v>15</v>
      </c>
      <c r="G92" t="str">
        <f xml:space="preserve"> PROPER(TRIM(CLEAN(SUBSTITUTE(F92,CHAR(160)," "))))</f>
        <v>West</v>
      </c>
      <c r="H92" t="s">
        <v>30</v>
      </c>
      <c r="I92" t="str">
        <f>PROPER(TRIM(CLEAN((SUBSTITUTE(H92,"-"," ")))))</f>
        <v>Mobile App</v>
      </c>
      <c r="J92">
        <v>4600</v>
      </c>
      <c r="K92" t="s">
        <v>14</v>
      </c>
      <c r="L92" t="str">
        <f xml:space="preserve"> PROPER(TRIM(CLEAN(SUBSTITUTE(K92,CHAR(160)," "))))</f>
        <v>Consumer</v>
      </c>
      <c r="M92" t="s">
        <v>19</v>
      </c>
      <c r="N92" t="str">
        <f xml:space="preserve"> PROPER(TRIM(CLEAN(SUBSTITUTE(M92,CHAR(160)," "))))</f>
        <v>Apparel</v>
      </c>
      <c r="O92" t="s">
        <v>18</v>
      </c>
      <c r="P92" t="str">
        <f>IF(LEN(TRIM(Table1[[#This Row],[subcategory]]&amp;""))=0,"Unknown", PROPER(TRIM(Table1[[#This Row],[subcategory]])))</f>
        <v>Men</v>
      </c>
      <c r="Q92">
        <v>89.42</v>
      </c>
      <c r="R92" s="1">
        <f>IF(LEN(TRIM(Q92&amp;""))=0, "", VALUE(SUBSTITUTE(Q92,"$","")))</f>
        <v>89.42</v>
      </c>
      <c r="S92">
        <v>1</v>
      </c>
      <c r="T92">
        <f>IF(LEN(TRIM(S92&amp;""))=0, "", VALUE(S92))</f>
        <v>1</v>
      </c>
      <c r="U92">
        <v>89.42</v>
      </c>
      <c r="V92" s="1">
        <f>IF(LEN(TRIM(U92&amp;""))=0, "", VALUE(SUBSTITUTE(U92,"$","")))</f>
        <v>89.42</v>
      </c>
      <c r="W92" s="1">
        <v>77.974239999999995</v>
      </c>
      <c r="X92" s="1">
        <f>IF(LEN(TRIM(W92&amp;""))=0, "", VALUE(SUBSTITUTE(W92,"$","")))</f>
        <v>77.974239999999995</v>
      </c>
      <c r="Y92" s="5" t="s">
        <v>8601</v>
      </c>
      <c r="Z92" s="4" cm="1">
        <f t="array" ref="Z92">IF(
    LEN(TRIM(Y92&amp;""))=0,
        IF(AND(ISNUMBER(net_sales_clean), ISNUMBER(profit_clean)),
            net_sales_clean - profit_clean,
            ""
        ),
    VALUE(SUBSTITUTE(Y92,"$",""))
)</f>
        <v>55.863892927728898</v>
      </c>
      <c r="AA92" s="5" t="s">
        <v>8600</v>
      </c>
      <c r="AB92" s="4" cm="1">
        <f t="array" ref="AB92">IF(
    LEN(TRIM(AA92&amp;""))=0,
        IF(AND(ISNUMBER(net_sales_clean), ISNUMBER(cost_clean)),
            net_sales_clean - cost_clean,
            ""
        ),
    VALUE(SUBSTITUTE(AA92,"$",""))
)</f>
        <v>22.110347072271001</v>
      </c>
      <c r="AC92">
        <v>1</v>
      </c>
      <c r="AD92">
        <f>IF(LEN(TRIM(AC92&amp;""))=0, "", VALUE(AC92))</f>
        <v>1</v>
      </c>
      <c r="AE92">
        <v>1</v>
      </c>
      <c r="AF92">
        <f>IF(LEN(TRIM(AE92&amp;""))=0, "", VALUE(AE92))</f>
        <v>1</v>
      </c>
      <c r="AG92">
        <v>0</v>
      </c>
      <c r="AH92">
        <f>IF(
    OR(U92&lt;0, W92&lt;0, Y92&lt;0, AA92&lt;0),
        1,
        IF(LEN(TRIM(AG92&amp;""))=0, "", AG92)
)</f>
        <v>0</v>
      </c>
      <c r="AI92" t="str">
        <f>IF(
    COUNT(Q92,V92,X92,Z92,AB92)=0,
        "Not Usable",
    IF(
        COUNT(Q92,V92,X92,Z92,AB92)&lt;5,
            "Incomplete",
            IF(
                MIN(Q92,V92,X92,Z92,AB92)=0,
                    "Incomplete",
                    "Complete"
            )
    )
)</f>
        <v>Complete</v>
      </c>
    </row>
    <row r="93" spans="1:35" x14ac:dyDescent="0.3">
      <c r="A93">
        <v>9952</v>
      </c>
      <c r="B93" s="6">
        <v>45908.019525462965</v>
      </c>
      <c r="C93" s="3">
        <f>INT(B93)</f>
        <v>45908</v>
      </c>
      <c r="D93" s="2">
        <f>MOD(B93,1)</f>
        <v>1.9525462965248153E-2</v>
      </c>
      <c r="E93">
        <v>71</v>
      </c>
      <c r="F93" t="s">
        <v>21</v>
      </c>
      <c r="G93" t="str">
        <f xml:space="preserve"> PROPER(TRIM(CLEAN(SUBSTITUTE(F93,CHAR(160)," "))))</f>
        <v>Midwest</v>
      </c>
      <c r="H93" t="s">
        <v>27</v>
      </c>
      <c r="I93" t="str">
        <f>PROPER(TRIM(CLEAN((SUBSTITUTE(H93,"-"," ")))))</f>
        <v>In Store</v>
      </c>
      <c r="J93">
        <v>6854</v>
      </c>
      <c r="K93" t="s">
        <v>14</v>
      </c>
      <c r="L93" t="str">
        <f xml:space="preserve"> PROPER(TRIM(CLEAN(SUBSTITUTE(K93,CHAR(160)," "))))</f>
        <v>Consumer</v>
      </c>
      <c r="M93" t="s">
        <v>1</v>
      </c>
      <c r="N93" t="str">
        <f xml:space="preserve"> PROPER(TRIM(CLEAN(SUBSTITUTE(M93,CHAR(160)," "))))</f>
        <v>Beauty</v>
      </c>
      <c r="P93" t="str">
        <f>IF(LEN(TRIM(Table1[[#This Row],[subcategory]]&amp;""))=0,"Unknown", PROPER(TRIM(Table1[[#This Row],[subcategory]])))</f>
        <v>Unknown</v>
      </c>
      <c r="Q93">
        <v>65.95</v>
      </c>
      <c r="R93" s="1">
        <f>IF(LEN(TRIM(Q93&amp;""))=0, "", VALUE(SUBSTITUTE(Q93,"$","")))</f>
        <v>65.95</v>
      </c>
      <c r="S93">
        <v>4</v>
      </c>
      <c r="T93">
        <f>IF(LEN(TRIM(S93&amp;""))=0, "", VALUE(S93))</f>
        <v>4</v>
      </c>
      <c r="U93">
        <v>263.8</v>
      </c>
      <c r="V93" s="1">
        <f>IF(LEN(TRIM(U93&amp;""))=0, "", VALUE(SUBSTITUTE(U93,"$","")))</f>
        <v>263.8</v>
      </c>
      <c r="W93" s="1">
        <v>205.2364</v>
      </c>
      <c r="X93" s="1">
        <f>IF(LEN(TRIM(W93&amp;""))=0, "", VALUE(SUBSTITUTE(W93,"$","")))</f>
        <v>205.2364</v>
      </c>
      <c r="Z93" s="1" t="str" cm="1">
        <f t="array" ref="Z93">IF(
    LEN(TRIM(Y93&amp;""))=0,
        IF(AND(ISNUMBER(net_sales_clean), ISNUMBER(profit_clean)),
            net_sales_clean - profit_clean,
            ""
        ),
    VALUE(SUBSTITUTE(Y93,"$",""))
)</f>
        <v/>
      </c>
      <c r="AB93" s="1" t="str" cm="1">
        <f t="array" ref="AB93">IF(
    LEN(TRIM(AA93&amp;""))=0,
        IF(AND(ISNUMBER(net_sales_clean), ISNUMBER(cost_clean)),
            net_sales_clean - cost_clean,
            ""
        ),
    VALUE(SUBSTITUTE(AA93,"$",""))
)</f>
        <v/>
      </c>
      <c r="AC93">
        <v>9</v>
      </c>
      <c r="AD93">
        <f>IF(LEN(TRIM(AC93&amp;""))=0, "", VALUE(AC93))</f>
        <v>9</v>
      </c>
      <c r="AE93">
        <v>1</v>
      </c>
      <c r="AF93">
        <f>IF(LEN(TRIM(AE93&amp;""))=0, "", VALUE(AE93))</f>
        <v>1</v>
      </c>
      <c r="AG93">
        <v>0</v>
      </c>
      <c r="AH93">
        <f>IF(
    OR(U93&lt;0, W93&lt;0, Y93&lt;0, AA93&lt;0),
        1,
        IF(LEN(TRIM(AG93&amp;""))=0, "", AG93)
)</f>
        <v>0</v>
      </c>
      <c r="AI93" t="str">
        <f>IF(
    COUNT(Q93,V93,X93,Z93,AB93)=0,
        "Not Usable",
    IF(
        COUNT(Q93,V93,X93,Z93,AB93)&lt;5,
            "Incomplete",
            IF(
                MIN(Q93,V93,X93,Z93,AB93)=0,
                    "Incomplete",
                    "Complete"
            )
    )
)</f>
        <v>Incomplete</v>
      </c>
    </row>
    <row r="94" spans="1:35" x14ac:dyDescent="0.3">
      <c r="A94">
        <v>1335</v>
      </c>
      <c r="B94" s="6">
        <v>45481.812731481485</v>
      </c>
      <c r="C94" s="3">
        <f>INT(B94)</f>
        <v>45481</v>
      </c>
      <c r="D94" s="2">
        <f>MOD(B94,1)</f>
        <v>0.81273148148466134</v>
      </c>
      <c r="E94">
        <v>83</v>
      </c>
      <c r="F94" t="s">
        <v>21</v>
      </c>
      <c r="G94" t="str">
        <f xml:space="preserve"> PROPER(TRIM(CLEAN(SUBSTITUTE(F94,CHAR(160)," "))))</f>
        <v>Midwest</v>
      </c>
      <c r="H94" t="s">
        <v>17</v>
      </c>
      <c r="I94" t="str">
        <f>PROPER(TRIM(CLEAN((SUBSTITUTE(H94,"-"," ")))))</f>
        <v>Online</v>
      </c>
      <c r="J94">
        <v>21466</v>
      </c>
      <c r="K94" t="s">
        <v>6</v>
      </c>
      <c r="L94" t="str">
        <f xml:space="preserve"> PROPER(TRIM(CLEAN(SUBSTITUTE(K94,CHAR(160)," "))))</f>
        <v>Corporate</v>
      </c>
      <c r="M94" t="s">
        <v>1</v>
      </c>
      <c r="N94" t="str">
        <f xml:space="preserve"> PROPER(TRIM(CLEAN(SUBSTITUTE(M94,CHAR(160)," "))))</f>
        <v>Beauty</v>
      </c>
      <c r="O94" t="s">
        <v>39</v>
      </c>
      <c r="P94" t="str">
        <f>IF(LEN(TRIM(Table1[[#This Row],[subcategory]]&amp;""))=0,"Unknown", PROPER(TRIM(Table1[[#This Row],[subcategory]])))</f>
        <v>Fragrance</v>
      </c>
      <c r="Q94">
        <v>47.77</v>
      </c>
      <c r="R94" s="1">
        <f>IF(LEN(TRIM(Q94&amp;""))=0, "", VALUE(SUBSTITUTE(Q94,"$","")))</f>
        <v>47.77</v>
      </c>
      <c r="S94">
        <v>3</v>
      </c>
      <c r="T94">
        <f>IF(LEN(TRIM(S94&amp;""))=0, "", VALUE(S94))</f>
        <v>3</v>
      </c>
      <c r="U94">
        <v>143.31</v>
      </c>
      <c r="V94" s="1">
        <f>IF(LEN(TRIM(U94&amp;""))=0, "", VALUE(SUBSTITUTE(U94,"$","")))</f>
        <v>143.31</v>
      </c>
      <c r="W94" s="1">
        <v>122.95998</v>
      </c>
      <c r="X94" s="1">
        <f>IF(LEN(TRIM(W94&amp;""))=0, "", VALUE(SUBSTITUTE(W94,"$","")))</f>
        <v>122.95998</v>
      </c>
      <c r="Y94" s="5" t="s">
        <v>8599</v>
      </c>
      <c r="Z94" s="4" cm="1">
        <f t="array" ref="Z94">IF(
    LEN(TRIM(Y94&amp;""))=0,
        IF(AND(ISNUMBER(net_sales_clean), ISNUMBER(profit_clean)),
            net_sales_clean - profit_clean,
            ""
        ),
    VALUE(SUBSTITUTE(Y94,"$",""))
)</f>
        <v>89.134804713860106</v>
      </c>
      <c r="AA94" s="5" t="s">
        <v>8598</v>
      </c>
      <c r="AB94" s="4" cm="1">
        <f t="array" ref="AB94">IF(
    LEN(TRIM(AA94&amp;""))=0,
        IF(AND(ISNUMBER(net_sales_clean), ISNUMBER(cost_clean)),
            net_sales_clean - cost_clean,
            ""
        ),
    VALUE(SUBSTITUTE(AA94,"$",""))
)</f>
        <v>33.825175286139803</v>
      </c>
      <c r="AC94">
        <v>2</v>
      </c>
      <c r="AD94">
        <f>IF(LEN(TRIM(AC94&amp;""))=0, "", VALUE(AC94))</f>
        <v>2</v>
      </c>
      <c r="AF94" t="str">
        <f>IF(LEN(TRIM(AE94&amp;""))=0, "", VALUE(AE94))</f>
        <v/>
      </c>
      <c r="AG94">
        <v>0</v>
      </c>
      <c r="AH94">
        <f>IF(
    OR(U94&lt;0, W94&lt;0, Y94&lt;0, AA94&lt;0),
        1,
        IF(LEN(TRIM(AG94&amp;""))=0, "", AG94)
)</f>
        <v>0</v>
      </c>
      <c r="AI94" t="str">
        <f>IF(
    COUNT(Q94,V94,X94,Z94,AB94)=0,
        "Not Usable",
    IF(
        COUNT(Q94,V94,X94,Z94,AB94)&lt;5,
            "Incomplete",
            IF(
                MIN(Q94,V94,X94,Z94,AB94)=0,
                    "Incomplete",
                    "Complete"
            )
    )
)</f>
        <v>Complete</v>
      </c>
    </row>
    <row r="95" spans="1:35" x14ac:dyDescent="0.3">
      <c r="A95">
        <v>32573</v>
      </c>
      <c r="B95" s="6">
        <v>45415.513645833336</v>
      </c>
      <c r="C95" s="3">
        <f>INT(B95)</f>
        <v>45415</v>
      </c>
      <c r="D95" s="2">
        <f>MOD(B95,1)</f>
        <v>0.51364583333634073</v>
      </c>
      <c r="E95">
        <v>2</v>
      </c>
      <c r="F95" t="s">
        <v>8</v>
      </c>
      <c r="G95" t="str">
        <f xml:space="preserve"> PROPER(TRIM(CLEAN(SUBSTITUTE(F95,CHAR(160)," "))))</f>
        <v>West</v>
      </c>
      <c r="H95" t="s">
        <v>27</v>
      </c>
      <c r="I95" t="str">
        <f>PROPER(TRIM(CLEAN((SUBSTITUTE(H95,"-"," ")))))</f>
        <v>In Store</v>
      </c>
      <c r="J95">
        <v>9211</v>
      </c>
      <c r="K95" t="s">
        <v>10</v>
      </c>
      <c r="L95" t="str">
        <f xml:space="preserve"> PROPER(TRIM(CLEAN(SUBSTITUTE(K95,CHAR(160)," "))))</f>
        <v>Consumer</v>
      </c>
      <c r="M95" t="s">
        <v>23</v>
      </c>
      <c r="N95" t="str">
        <f xml:space="preserve"> PROPER(TRIM(CLEAN(SUBSTITUTE(M95,CHAR(160)," "))))</f>
        <v>Electronics</v>
      </c>
      <c r="P95" t="str">
        <f>IF(LEN(TRIM(Table1[[#This Row],[subcategory]]&amp;""))=0,"Unknown", PROPER(TRIM(Table1[[#This Row],[subcategory]])))</f>
        <v>Unknown</v>
      </c>
      <c r="Q95">
        <v>55.24</v>
      </c>
      <c r="R95" s="1">
        <f>IF(LEN(TRIM(Q95&amp;""))=0, "", VALUE(SUBSTITUTE(Q95,"$","")))</f>
        <v>55.24</v>
      </c>
      <c r="S95">
        <v>4</v>
      </c>
      <c r="T95">
        <f>IF(LEN(TRIM(S95&amp;""))=0, "", VALUE(S95))</f>
        <v>4</v>
      </c>
      <c r="U95">
        <v>220.96</v>
      </c>
      <c r="V95" s="1">
        <f>IF(LEN(TRIM(U95&amp;""))=0, "", VALUE(SUBSTITUTE(U95,"$","")))</f>
        <v>220.96</v>
      </c>
      <c r="W95" s="4" t="s">
        <v>8597</v>
      </c>
      <c r="X95" s="4">
        <f>IF(LEN(TRIM(W95&amp;""))=0, "", VALUE(SUBSTITUTE(W95,"$","")))</f>
        <v>121.08608</v>
      </c>
      <c r="Y95" s="5" t="s">
        <v>8596</v>
      </c>
      <c r="Z95" s="4" cm="1">
        <f t="array" ref="Z95">IF(
    LEN(TRIM(Y95&amp;""))=0,
        IF(AND(ISNUMBER(net_sales_clean), ISNUMBER(profit_clean)),
            net_sales_clean - profit_clean,
            ""
        ),
    VALUE(SUBSTITUTE(Y95,"$",""))
)</f>
        <v>95.585900627328201</v>
      </c>
      <c r="AA95" s="5" t="s">
        <v>8595</v>
      </c>
      <c r="AB95" s="4" cm="1">
        <f t="array" ref="AB95">IF(
    LEN(TRIM(AA95&amp;""))=0,
        IF(AND(ISNUMBER(net_sales_clean), ISNUMBER(cost_clean)),
            net_sales_clean - cost_clean,
            ""
        ),
    VALUE(SUBSTITUTE(AA95,"$",""))
)</f>
        <v>25.500179372671699</v>
      </c>
      <c r="AC95">
        <v>1</v>
      </c>
      <c r="AD95">
        <f>IF(LEN(TRIM(AC95&amp;""))=0, "", VALUE(AC95))</f>
        <v>1</v>
      </c>
      <c r="AE95">
        <v>5</v>
      </c>
      <c r="AF95">
        <f>IF(LEN(TRIM(AE95&amp;""))=0, "", VALUE(AE95))</f>
        <v>5</v>
      </c>
      <c r="AG95">
        <v>0</v>
      </c>
      <c r="AH95">
        <f>IF(
    OR(U95&lt;0, W95&lt;0, Y95&lt;0, AA95&lt;0),
        1,
        IF(LEN(TRIM(AG95&amp;""))=0, "", AG95)
)</f>
        <v>0</v>
      </c>
      <c r="AI95" t="str">
        <f>IF(
    COUNT(Q95,V95,X95,Z95,AB95)=0,
        "Not Usable",
    IF(
        COUNT(Q95,V95,X95,Z95,AB95)&lt;5,
            "Incomplete",
            IF(
                MIN(Q95,V95,X95,Z95,AB95)=0,
                    "Incomplete",
                    "Complete"
            )
    )
)</f>
        <v>Complete</v>
      </c>
    </row>
    <row r="96" spans="1:35" x14ac:dyDescent="0.3">
      <c r="A96">
        <v>28345</v>
      </c>
      <c r="B96" s="6">
        <v>45346.144131944442</v>
      </c>
      <c r="C96" s="3">
        <f>INT(B96)</f>
        <v>45346</v>
      </c>
      <c r="D96" s="2">
        <f>MOD(B96,1)</f>
        <v>0.14413194444205146</v>
      </c>
      <c r="E96">
        <v>15</v>
      </c>
      <c r="F96" t="s">
        <v>15</v>
      </c>
      <c r="G96" t="str">
        <f xml:space="preserve"> PROPER(TRIM(CLEAN(SUBSTITUTE(F96,CHAR(160)," "))))</f>
        <v>West</v>
      </c>
      <c r="H96" t="s">
        <v>3</v>
      </c>
      <c r="I96" t="str">
        <f>PROPER(TRIM(CLEAN((SUBSTITUTE(H96,"-"," ")))))</f>
        <v>Phone</v>
      </c>
      <c r="J96">
        <v>132</v>
      </c>
      <c r="K96" t="s">
        <v>10</v>
      </c>
      <c r="L96" t="str">
        <f xml:space="preserve"> PROPER(TRIM(CLEAN(SUBSTITUTE(K96,CHAR(160)," "))))</f>
        <v>Consumer</v>
      </c>
      <c r="M96" t="s">
        <v>9</v>
      </c>
      <c r="N96" t="str">
        <f xml:space="preserve"> PROPER(TRIM(CLEAN(SUBSTITUTE(M96,CHAR(160)," "))))</f>
        <v>Home</v>
      </c>
      <c r="O96" t="s">
        <v>32</v>
      </c>
      <c r="P96" t="str">
        <f>IF(LEN(TRIM(Table1[[#This Row],[subcategory]]&amp;""))=0,"Unknown", PROPER(TRIM(Table1[[#This Row],[subcategory]])))</f>
        <v>Furniture</v>
      </c>
      <c r="Q96">
        <v>90.74</v>
      </c>
      <c r="R96" s="1">
        <f>IF(LEN(TRIM(Q96&amp;""))=0, "", VALUE(SUBSTITUTE(Q96,"$","")))</f>
        <v>90.74</v>
      </c>
      <c r="S96">
        <v>0</v>
      </c>
      <c r="T96">
        <f>IF(LEN(TRIM(S96&amp;""))=0, "", VALUE(S96))</f>
        <v>0</v>
      </c>
      <c r="U96">
        <v>0</v>
      </c>
      <c r="V96" s="1">
        <f>IF(LEN(TRIM(U96&amp;""))=0, "", VALUE(SUBSTITUTE(U96,"$","")))</f>
        <v>0</v>
      </c>
      <c r="W96" s="1">
        <v>0</v>
      </c>
      <c r="X96" s="1">
        <f>IF(LEN(TRIM(W96&amp;""))=0, "", VALUE(SUBSTITUTE(W96,"$","")))</f>
        <v>0</v>
      </c>
      <c r="Y96">
        <v>0</v>
      </c>
      <c r="Z96" s="1" cm="1">
        <f t="array" ref="Z96">IF(
    LEN(TRIM(Y96&amp;""))=0,
        IF(AND(ISNUMBER(net_sales_clean), ISNUMBER(profit_clean)),
            net_sales_clean - profit_clean,
            ""
        ),
    VALUE(SUBSTITUTE(Y96,"$",""))
)</f>
        <v>0</v>
      </c>
      <c r="AA96">
        <v>0</v>
      </c>
      <c r="AB96" s="1" cm="1">
        <f t="array" ref="AB96">IF(
    LEN(TRIM(AA96&amp;""))=0,
        IF(AND(ISNUMBER(net_sales_clean), ISNUMBER(cost_clean)),
            net_sales_clean - cost_clean,
            ""
        ),
    VALUE(SUBSTITUTE(AA96,"$",""))
)</f>
        <v>0</v>
      </c>
      <c r="AC96">
        <v>4</v>
      </c>
      <c r="AD96">
        <f>IF(LEN(TRIM(AC96&amp;""))=0, "", VALUE(AC96))</f>
        <v>4</v>
      </c>
      <c r="AE96">
        <v>5</v>
      </c>
      <c r="AF96">
        <f>IF(LEN(TRIM(AE96&amp;""))=0, "", VALUE(AE96))</f>
        <v>5</v>
      </c>
      <c r="AG96">
        <v>0</v>
      </c>
      <c r="AH96">
        <f>IF(
    OR(U96&lt;0, W96&lt;0, Y96&lt;0, AA96&lt;0),
        1,
        IF(LEN(TRIM(AG96&amp;""))=0, "", AG96)
)</f>
        <v>0</v>
      </c>
      <c r="AI96" t="str">
        <f>IF(
    COUNT(Q96,V96,X96,Z96,AB96)=0,
        "Not Usable",
    IF(
        COUNT(Q96,V96,X96,Z96,AB96)&lt;5,
            "Incomplete",
            IF(
                MIN(Q96,V96,X96,Z96,AB96)=0,
                    "Incomplete",
                    "Complete"
            )
    )
)</f>
        <v>Incomplete</v>
      </c>
    </row>
    <row r="97" spans="1:35" x14ac:dyDescent="0.3">
      <c r="A97">
        <v>46504</v>
      </c>
      <c r="B97" s="6">
        <v>45841.012604166666</v>
      </c>
      <c r="C97" s="3">
        <f>INT(B97)</f>
        <v>45841</v>
      </c>
      <c r="D97" s="2">
        <f>MOD(B97,1)</f>
        <v>1.2604166666278616E-2</v>
      </c>
      <c r="E97">
        <v>67</v>
      </c>
      <c r="F97" t="s">
        <v>13</v>
      </c>
      <c r="G97" t="str">
        <f xml:space="preserve"> PROPER(TRIM(CLEAN(SUBSTITUTE(F97,CHAR(160)," "))))</f>
        <v>Northeast</v>
      </c>
      <c r="H97" t="s">
        <v>17</v>
      </c>
      <c r="I97" t="str">
        <f>PROPER(TRIM(CLEAN((SUBSTITUTE(H97,"-"," ")))))</f>
        <v>Online</v>
      </c>
      <c r="J97">
        <v>308</v>
      </c>
      <c r="K97" t="s">
        <v>6</v>
      </c>
      <c r="L97" t="str">
        <f xml:space="preserve"> PROPER(TRIM(CLEAN(SUBSTITUTE(K97,CHAR(160)," "))))</f>
        <v>Corporate</v>
      </c>
      <c r="M97" t="s">
        <v>9</v>
      </c>
      <c r="N97" t="str">
        <f xml:space="preserve"> PROPER(TRIM(CLEAN(SUBSTITUTE(M97,CHAR(160)," "))))</f>
        <v>Home</v>
      </c>
      <c r="O97" t="s">
        <v>32</v>
      </c>
      <c r="P97" t="str">
        <f>IF(LEN(TRIM(Table1[[#This Row],[subcategory]]&amp;""))=0,"Unknown", PROPER(TRIM(Table1[[#This Row],[subcategory]])))</f>
        <v>Furniture</v>
      </c>
      <c r="Q97">
        <v>113.21</v>
      </c>
      <c r="R97" s="1">
        <f>IF(LEN(TRIM(Q97&amp;""))=0, "", VALUE(SUBSTITUTE(Q97,"$","")))</f>
        <v>113.21</v>
      </c>
      <c r="S97">
        <v>1</v>
      </c>
      <c r="T97">
        <f>IF(LEN(TRIM(S97&amp;""))=0, "", VALUE(S97))</f>
        <v>1</v>
      </c>
      <c r="U97">
        <v>113.21</v>
      </c>
      <c r="V97" s="1">
        <f>IF(LEN(TRIM(U97&amp;""))=0, "", VALUE(SUBSTITUTE(U97,"$","")))</f>
        <v>113.21</v>
      </c>
      <c r="W97" s="1">
        <v>70.416619999999995</v>
      </c>
      <c r="X97" s="1">
        <f>IF(LEN(TRIM(W97&amp;""))=0, "", VALUE(SUBSTITUTE(W97,"$","")))</f>
        <v>70.416619999999995</v>
      </c>
      <c r="Y97" s="5" t="s">
        <v>8594</v>
      </c>
      <c r="Z97" s="4" cm="1">
        <f t="array" ref="Z97">IF(
    LEN(TRIM(Y97&amp;""))=0,
        IF(AND(ISNUMBER(net_sales_clean), ISNUMBER(profit_clean)),
            net_sales_clean - profit_clean,
            ""
        ),
    VALUE(SUBSTITUTE(Y97,"$",""))
)</f>
        <v>47.649710188434497</v>
      </c>
      <c r="AA97" s="5" t="s">
        <v>8593</v>
      </c>
      <c r="AB97" s="4" cm="1">
        <f t="array" ref="AB97">IF(
    LEN(TRIM(AA97&amp;""))=0,
        IF(AND(ISNUMBER(net_sales_clean), ISNUMBER(cost_clean)),
            net_sales_clean - cost_clean,
            ""
        ),
    VALUE(SUBSTITUTE(AA97,"$",""))
)</f>
        <v>22.766909811565402</v>
      </c>
      <c r="AC97">
        <v>1</v>
      </c>
      <c r="AD97">
        <f>IF(LEN(TRIM(AC97&amp;""))=0, "", VALUE(AC97))</f>
        <v>1</v>
      </c>
      <c r="AE97">
        <v>2</v>
      </c>
      <c r="AF97">
        <f>IF(LEN(TRIM(AE97&amp;""))=0, "", VALUE(AE97))</f>
        <v>2</v>
      </c>
      <c r="AG97">
        <v>1</v>
      </c>
      <c r="AH97">
        <f>IF(
    OR(U97&lt;0, W97&lt;0, Y97&lt;0, AA97&lt;0),
        1,
        IF(LEN(TRIM(AG97&amp;""))=0, "", AG97)
)</f>
        <v>1</v>
      </c>
      <c r="AI97" t="str">
        <f>IF(
    COUNT(Q97,V97,X97,Z97,AB97)=0,
        "Not Usable",
    IF(
        COUNT(Q97,V97,X97,Z97,AB97)&lt;5,
            "Incomplete",
            IF(
                MIN(Q97,V97,X97,Z97,AB97)=0,
                    "Incomplete",
                    "Complete"
            )
    )
)</f>
        <v>Complete</v>
      </c>
    </row>
    <row r="98" spans="1:35" x14ac:dyDescent="0.3">
      <c r="A98">
        <v>34483</v>
      </c>
      <c r="B98" s="6">
        <v>45185.948657407411</v>
      </c>
      <c r="C98" s="3">
        <f>INT(B98)</f>
        <v>45185</v>
      </c>
      <c r="D98" s="2">
        <f>MOD(B98,1)</f>
        <v>0.94865740741079208</v>
      </c>
      <c r="E98">
        <v>20</v>
      </c>
      <c r="F98" t="s">
        <v>13</v>
      </c>
      <c r="G98" t="str">
        <f xml:space="preserve"> PROPER(TRIM(CLEAN(SUBSTITUTE(F98,CHAR(160)," "))))</f>
        <v>Northeast</v>
      </c>
      <c r="H98" t="s">
        <v>11</v>
      </c>
      <c r="I98" t="str">
        <f>PROPER(TRIM(CLEAN((SUBSTITUTE(H98,"-"," ")))))</f>
        <v>Online</v>
      </c>
      <c r="J98">
        <v>20769</v>
      </c>
      <c r="K98" t="s">
        <v>10</v>
      </c>
      <c r="L98" t="str">
        <f xml:space="preserve"> PROPER(TRIM(CLEAN(SUBSTITUTE(K98,CHAR(160)," "))))</f>
        <v>Consumer</v>
      </c>
      <c r="M98" t="s">
        <v>19</v>
      </c>
      <c r="N98" t="str">
        <f xml:space="preserve"> PROPER(TRIM(CLEAN(SUBSTITUTE(M98,CHAR(160)," "))))</f>
        <v>Apparel</v>
      </c>
      <c r="O98" t="s">
        <v>20</v>
      </c>
      <c r="P98" t="str">
        <f>IF(LEN(TRIM(Table1[[#This Row],[subcategory]]&amp;""))=0,"Unknown", PROPER(TRIM(Table1[[#This Row],[subcategory]])))</f>
        <v>Women</v>
      </c>
      <c r="Q98">
        <v>30.66</v>
      </c>
      <c r="R98" s="1">
        <f>IF(LEN(TRIM(Q98&amp;""))=0, "", VALUE(SUBSTITUTE(Q98,"$","")))</f>
        <v>30.66</v>
      </c>
      <c r="S98">
        <v>4</v>
      </c>
      <c r="T98">
        <f>IF(LEN(TRIM(S98&amp;""))=0, "", VALUE(S98))</f>
        <v>4</v>
      </c>
      <c r="U98">
        <v>122.64</v>
      </c>
      <c r="V98" s="1">
        <f>IF(LEN(TRIM(U98&amp;""))=0, "", VALUE(SUBSTITUTE(U98,"$","")))</f>
        <v>122.64</v>
      </c>
      <c r="W98" s="4" t="s">
        <v>8592</v>
      </c>
      <c r="X98" s="4">
        <f>IF(LEN(TRIM(W98&amp;""))=0, "", VALUE(SUBSTITUTE(W98,"$","")))</f>
        <v>85.602719999999906</v>
      </c>
      <c r="Y98" s="5" t="s">
        <v>8591</v>
      </c>
      <c r="Z98" s="4" cm="1">
        <f t="array" ref="Z98">IF(
    LEN(TRIM(Y98&amp;""))=0,
        IF(AND(ISNUMBER(net_sales_clean), ISNUMBER(profit_clean)),
            net_sales_clean - profit_clean,
            ""
        ),
    VALUE(SUBSTITUTE(Y98,"$",""))
)</f>
        <v>59.448660372888099</v>
      </c>
      <c r="AA98" s="5" t="s">
        <v>8590</v>
      </c>
      <c r="AB98" s="4" cm="1">
        <f t="array" ref="AB98">IF(
    LEN(TRIM(AA98&amp;""))=0,
        IF(AND(ISNUMBER(net_sales_clean), ISNUMBER(cost_clean)),
            net_sales_clean - cost_clean,
            ""
        ),
    VALUE(SUBSTITUTE(AA98,"$",""))
)</f>
        <v>26.154059627111799</v>
      </c>
      <c r="AC98">
        <v>2</v>
      </c>
      <c r="AD98">
        <f>IF(LEN(TRIM(AC98&amp;""))=0, "", VALUE(AC98))</f>
        <v>2</v>
      </c>
      <c r="AF98" t="str">
        <f>IF(LEN(TRIM(AE98&amp;""))=0, "", VALUE(AE98))</f>
        <v/>
      </c>
      <c r="AH98" t="str">
        <f>IF(
    OR(U98&lt;0, W98&lt;0, Y98&lt;0, AA98&lt;0),
        1,
        IF(LEN(TRIM(AG98&amp;""))=0, "", AG98)
)</f>
        <v/>
      </c>
      <c r="AI98" t="str">
        <f>IF(
    COUNT(Q98,V98,X98,Z98,AB98)=0,
        "Not Usable",
    IF(
        COUNT(Q98,V98,X98,Z98,AB98)&lt;5,
            "Incomplete",
            IF(
                MIN(Q98,V98,X98,Z98,AB98)=0,
                    "Incomplete",
                    "Complete"
            )
    )
)</f>
        <v>Complete</v>
      </c>
    </row>
    <row r="99" spans="1:35" x14ac:dyDescent="0.3">
      <c r="A99">
        <v>36272</v>
      </c>
      <c r="B99" s="6">
        <v>45193.577141203707</v>
      </c>
      <c r="C99" s="3">
        <f>INT(B99)</f>
        <v>45193</v>
      </c>
      <c r="D99" s="2">
        <f>MOD(B99,1)</f>
        <v>0.57714120370656019</v>
      </c>
      <c r="E99">
        <v>17</v>
      </c>
      <c r="F99" t="s">
        <v>33</v>
      </c>
      <c r="G99" t="str">
        <f xml:space="preserve"> PROPER(TRIM(CLEAN(SUBSTITUTE(F99,CHAR(160)," "))))</f>
        <v>South</v>
      </c>
      <c r="H99" t="s">
        <v>30</v>
      </c>
      <c r="I99" t="str">
        <f>PROPER(TRIM(CLEAN((SUBSTITUTE(H99,"-"," ")))))</f>
        <v>Mobile App</v>
      </c>
      <c r="J99">
        <v>6008</v>
      </c>
      <c r="K99" t="s">
        <v>10</v>
      </c>
      <c r="L99" t="str">
        <f xml:space="preserve"> PROPER(TRIM(CLEAN(SUBSTITUTE(K99,CHAR(160)," "))))</f>
        <v>Consumer</v>
      </c>
      <c r="M99" t="s">
        <v>23</v>
      </c>
      <c r="N99" t="str">
        <f xml:space="preserve"> PROPER(TRIM(CLEAN(SUBSTITUTE(M99,CHAR(160)," "))))</f>
        <v>Electronics</v>
      </c>
      <c r="O99" t="s">
        <v>34</v>
      </c>
      <c r="P99" t="str">
        <f>IF(LEN(TRIM(Table1[[#This Row],[subcategory]]&amp;""))=0,"Unknown", PROPER(TRIM(Table1[[#This Row],[subcategory]])))</f>
        <v>Phones</v>
      </c>
      <c r="Q99">
        <v>38.090000000000003</v>
      </c>
      <c r="R99" s="1">
        <f>IF(LEN(TRIM(Q99&amp;""))=0, "", VALUE(SUBSTITUTE(Q99,"$","")))</f>
        <v>38.090000000000003</v>
      </c>
      <c r="S99">
        <v>5</v>
      </c>
      <c r="T99">
        <f>IF(LEN(TRIM(S99&amp;""))=0, "", VALUE(S99))</f>
        <v>5</v>
      </c>
      <c r="U99" s="5" t="s">
        <v>8589</v>
      </c>
      <c r="V99" s="4">
        <f>IF(LEN(TRIM(U99&amp;""))=0, "", VALUE(SUBSTITUTE(U99,"$","")))</f>
        <v>190.45</v>
      </c>
      <c r="W99" s="1">
        <v>164.35835</v>
      </c>
      <c r="X99" s="1">
        <f>IF(LEN(TRIM(W99&amp;""))=0, "", VALUE(SUBSTITUTE(W99,"$","")))</f>
        <v>164.35835</v>
      </c>
      <c r="Y99" s="5" t="s">
        <v>8588</v>
      </c>
      <c r="Z99" s="4" cm="1">
        <f t="array" ref="Z99">IF(
    LEN(TRIM(Y99&amp;""))=0,
        IF(AND(ISNUMBER(net_sales_clean), ISNUMBER(profit_clean)),
            net_sales_clean - profit_clean,
            ""
        ),
    VALUE(SUBSTITUTE(Y99,"$",""))
)</f>
        <v>132.72371674891801</v>
      </c>
      <c r="AA99" s="5" t="s">
        <v>8587</v>
      </c>
      <c r="AB99" s="4" cm="1">
        <f t="array" ref="AB99">IF(
    LEN(TRIM(AA99&amp;""))=0,
        IF(AND(ISNUMBER(net_sales_clean), ISNUMBER(cost_clean)),
            net_sales_clean - cost_clean,
            ""
        ),
    VALUE(SUBSTITUTE(AA99,"$",""))
)</f>
        <v>31.634633251081599</v>
      </c>
      <c r="AC99">
        <v>8</v>
      </c>
      <c r="AD99">
        <f>IF(LEN(TRIM(AC99&amp;""))=0, "", VALUE(AC99))</f>
        <v>8</v>
      </c>
      <c r="AE99">
        <v>2</v>
      </c>
      <c r="AF99">
        <f>IF(LEN(TRIM(AE99&amp;""))=0, "", VALUE(AE99))</f>
        <v>2</v>
      </c>
      <c r="AG99">
        <v>0</v>
      </c>
      <c r="AH99">
        <f>IF(
    OR(U99&lt;0, W99&lt;0, Y99&lt;0, AA99&lt;0),
        1,
        IF(LEN(TRIM(AG99&amp;""))=0, "", AG99)
)</f>
        <v>0</v>
      </c>
      <c r="AI99" t="str">
        <f>IF(
    COUNT(Q99,V99,X99,Z99,AB99)=0,
        "Not Usable",
    IF(
        COUNT(Q99,V99,X99,Z99,AB99)&lt;5,
            "Incomplete",
            IF(
                MIN(Q99,V99,X99,Z99,AB99)=0,
                    "Incomplete",
                    "Complete"
            )
    )
)</f>
        <v>Complete</v>
      </c>
    </row>
    <row r="100" spans="1:35" x14ac:dyDescent="0.3">
      <c r="A100">
        <v>36875</v>
      </c>
      <c r="B100" s="6">
        <v>45596.170219907406</v>
      </c>
      <c r="C100" s="3">
        <f>INT(B100)</f>
        <v>45596</v>
      </c>
      <c r="D100" s="2">
        <f>MOD(B100,1)</f>
        <v>0.17021990740613546</v>
      </c>
      <c r="E100">
        <v>55</v>
      </c>
      <c r="F100" t="s">
        <v>21</v>
      </c>
      <c r="G100" t="str">
        <f xml:space="preserve"> PROPER(TRIM(CLEAN(SUBSTITUTE(F100,CHAR(160)," "))))</f>
        <v>Midwest</v>
      </c>
      <c r="H100" t="s">
        <v>30</v>
      </c>
      <c r="I100" t="str">
        <f>PROPER(TRIM(CLEAN((SUBSTITUTE(H100,"-"," ")))))</f>
        <v>Mobile App</v>
      </c>
      <c r="J100">
        <v>8389</v>
      </c>
      <c r="K100" t="s">
        <v>2</v>
      </c>
      <c r="L100" t="str">
        <f xml:space="preserve"> PROPER(TRIM(CLEAN(SUBSTITUTE(K100,CHAR(160)," "))))</f>
        <v>Home Office</v>
      </c>
      <c r="M100" t="s">
        <v>23</v>
      </c>
      <c r="N100" t="str">
        <f xml:space="preserve"> PROPER(TRIM(CLEAN(SUBSTITUTE(M100,CHAR(160)," "))))</f>
        <v>Electronics</v>
      </c>
      <c r="O100" t="s">
        <v>40</v>
      </c>
      <c r="P100" t="str">
        <f>IF(LEN(TRIM(Table1[[#This Row],[subcategory]]&amp;""))=0,"Unknown", PROPER(TRIM(Table1[[#This Row],[subcategory]])))</f>
        <v>Accessories</v>
      </c>
      <c r="Q100">
        <v>59.8</v>
      </c>
      <c r="R100" s="1">
        <f>IF(LEN(TRIM(Q100&amp;""))=0, "", VALUE(SUBSTITUTE(Q100,"$","")))</f>
        <v>59.8</v>
      </c>
      <c r="S100">
        <v>3</v>
      </c>
      <c r="T100">
        <f>IF(LEN(TRIM(S100&amp;""))=0, "", VALUE(S100))</f>
        <v>3</v>
      </c>
      <c r="U100" s="5" t="s">
        <v>188</v>
      </c>
      <c r="V100" s="4">
        <f>IF(LEN(TRIM(U100&amp;""))=0, "", VALUE(SUBSTITUTE(U100,"$","")))</f>
        <v>179.39999999999901</v>
      </c>
      <c r="W100" s="4" t="s">
        <v>8586</v>
      </c>
      <c r="X100" s="4">
        <f>IF(LEN(TRIM(W100&amp;""))=0, "", VALUE(SUBSTITUTE(W100,"$","")))</f>
        <v>152.48999999999899</v>
      </c>
      <c r="Y100" s="5" t="s">
        <v>8585</v>
      </c>
      <c r="Z100" s="4" cm="1">
        <f t="array" ref="Z100">IF(
    LEN(TRIM(Y100&amp;""))=0,
        IF(AND(ISNUMBER(net_sales_clean), ISNUMBER(profit_clean)),
            net_sales_clean - profit_clean,
            ""
        ),
    VALUE(SUBSTITUTE(Y100,"$",""))
)</f>
        <v>117.76848514408</v>
      </c>
      <c r="AA100" s="5" t="s">
        <v>8584</v>
      </c>
      <c r="AB100" s="4" cm="1">
        <f t="array" ref="AB100">IF(
    LEN(TRIM(AA100&amp;""))=0,
        IF(AND(ISNUMBER(net_sales_clean), ISNUMBER(cost_clean)),
            net_sales_clean - cost_clean,
            ""
        ),
    VALUE(SUBSTITUTE(AA100,"$",""))
)</f>
        <v>34.7215148559198</v>
      </c>
      <c r="AC100">
        <v>6</v>
      </c>
      <c r="AD100">
        <f>IF(LEN(TRIM(AC100&amp;""))=0, "", VALUE(AC100))</f>
        <v>6</v>
      </c>
      <c r="AE100">
        <v>3</v>
      </c>
      <c r="AF100">
        <f>IF(LEN(TRIM(AE100&amp;""))=0, "", VALUE(AE100))</f>
        <v>3</v>
      </c>
      <c r="AG100">
        <v>0</v>
      </c>
      <c r="AH100">
        <f>IF(
    OR(U100&lt;0, W100&lt;0, Y100&lt;0, AA100&lt;0),
        1,
        IF(LEN(TRIM(AG100&amp;""))=0, "", AG100)
)</f>
        <v>0</v>
      </c>
      <c r="AI100" t="str">
        <f>IF(
    COUNT(Q100,V100,X100,Z100,AB100)=0,
        "Not Usable",
    IF(
        COUNT(Q100,V100,X100,Z100,AB100)&lt;5,
            "Incomplete",
            IF(
                MIN(Q100,V100,X100,Z100,AB100)=0,
                    "Incomplete",
                    "Complete"
            )
    )
)</f>
        <v>Complete</v>
      </c>
    </row>
    <row r="101" spans="1:35" x14ac:dyDescent="0.3">
      <c r="A101">
        <v>11513</v>
      </c>
      <c r="B101" s="6">
        <v>45341.610335648147</v>
      </c>
      <c r="C101" s="3">
        <f>INT(B101)</f>
        <v>45341</v>
      </c>
      <c r="D101" s="2">
        <f>MOD(B101,1)</f>
        <v>0.61033564814715646</v>
      </c>
      <c r="E101">
        <v>37</v>
      </c>
      <c r="F101" t="s">
        <v>33</v>
      </c>
      <c r="G101" t="str">
        <f xml:space="preserve"> PROPER(TRIM(CLEAN(SUBSTITUTE(F101,CHAR(160)," "))))</f>
        <v>South</v>
      </c>
      <c r="H101" t="s">
        <v>3</v>
      </c>
      <c r="I101" t="str">
        <f>PROPER(TRIM(CLEAN((SUBSTITUTE(H101,"-"," ")))))</f>
        <v>Phone</v>
      </c>
      <c r="J101">
        <v>8402</v>
      </c>
      <c r="K101" t="s">
        <v>10</v>
      </c>
      <c r="L101" t="str">
        <f xml:space="preserve"> PROPER(TRIM(CLEAN(SUBSTITUTE(K101,CHAR(160)," "))))</f>
        <v>Consumer</v>
      </c>
      <c r="M101" t="s">
        <v>23</v>
      </c>
      <c r="N101" t="str">
        <f xml:space="preserve"> PROPER(TRIM(CLEAN(SUBSTITUTE(M101,CHAR(160)," "))))</f>
        <v>Electronics</v>
      </c>
      <c r="O101" t="s">
        <v>22</v>
      </c>
      <c r="P101" t="str">
        <f>IF(LEN(TRIM(Table1[[#This Row],[subcategory]]&amp;""))=0,"Unknown", PROPER(TRIM(Table1[[#This Row],[subcategory]])))</f>
        <v>Audio</v>
      </c>
      <c r="Q101">
        <v>46.61</v>
      </c>
      <c r="R101" s="1">
        <f>IF(LEN(TRIM(Q101&amp;""))=0, "", VALUE(SUBSTITUTE(Q101,"$","")))</f>
        <v>46.61</v>
      </c>
      <c r="S101">
        <v>1</v>
      </c>
      <c r="T101">
        <f>IF(LEN(TRIM(S101&amp;""))=0, "", VALUE(S101))</f>
        <v>1</v>
      </c>
      <c r="U101">
        <v>46.61</v>
      </c>
      <c r="V101" s="1">
        <f>IF(LEN(TRIM(U101&amp;""))=0, "", VALUE(SUBSTITUTE(U101,"$","")))</f>
        <v>46.61</v>
      </c>
      <c r="W101" s="1">
        <v>38.313420000000001</v>
      </c>
      <c r="X101" s="1">
        <f>IF(LEN(TRIM(W101&amp;""))=0, "", VALUE(SUBSTITUTE(W101,"$","")))</f>
        <v>38.313420000000001</v>
      </c>
      <c r="Y101" s="5" t="s">
        <v>8583</v>
      </c>
      <c r="Z101" s="4" cm="1">
        <f t="array" ref="Z101">IF(
    LEN(TRIM(Y101&amp;""))=0,
        IF(AND(ISNUMBER(net_sales_clean), ISNUMBER(profit_clean)),
            net_sales_clean - profit_clean,
            ""
        ),
    VALUE(SUBSTITUTE(Y101,"$",""))
)</f>
        <v>31.758018188892699</v>
      </c>
      <c r="AA101">
        <v>6.5554018111072203</v>
      </c>
      <c r="AB101" s="1" cm="1">
        <f t="array" ref="AB101">IF(
    LEN(TRIM(AA101&amp;""))=0,
        IF(AND(ISNUMBER(net_sales_clean), ISNUMBER(cost_clean)),
            net_sales_clean - cost_clean,
            ""
        ),
    VALUE(SUBSTITUTE(AA101,"$",""))
)</f>
        <v>6.5554018111072203</v>
      </c>
      <c r="AC101">
        <v>3</v>
      </c>
      <c r="AD101">
        <f>IF(LEN(TRIM(AC101&amp;""))=0, "", VALUE(AC101))</f>
        <v>3</v>
      </c>
      <c r="AE101">
        <v>2</v>
      </c>
      <c r="AF101">
        <f>IF(LEN(TRIM(AE101&amp;""))=0, "", VALUE(AE101))</f>
        <v>2</v>
      </c>
      <c r="AG101">
        <v>0</v>
      </c>
      <c r="AH101">
        <f>IF(
    OR(U101&lt;0, W101&lt;0, Y101&lt;0, AA101&lt;0),
        1,
        IF(LEN(TRIM(AG101&amp;""))=0, "", AG101)
)</f>
        <v>0</v>
      </c>
      <c r="AI101" t="str">
        <f>IF(
    COUNT(Q101,V101,X101,Z101,AB101)=0,
        "Not Usable",
    IF(
        COUNT(Q101,V101,X101,Z101,AB101)&lt;5,
            "Incomplete",
            IF(
                MIN(Q101,V101,X101,Z101,AB101)=0,
                    "Incomplete",
                    "Complete"
            )
    )
)</f>
        <v>Complete</v>
      </c>
    </row>
    <row r="102" spans="1:35" x14ac:dyDescent="0.3">
      <c r="A102">
        <v>23848</v>
      </c>
      <c r="B102" s="6">
        <v>45482.358113425929</v>
      </c>
      <c r="C102" s="3">
        <f>INT(B102)</f>
        <v>45482</v>
      </c>
      <c r="D102" s="2">
        <f>MOD(B102,1)</f>
        <v>0.35811342592933215</v>
      </c>
      <c r="E102">
        <v>23</v>
      </c>
      <c r="F102" t="s">
        <v>33</v>
      </c>
      <c r="G102" t="str">
        <f xml:space="preserve"> PROPER(TRIM(CLEAN(SUBSTITUTE(F102,CHAR(160)," "))))</f>
        <v>South</v>
      </c>
      <c r="H102" t="s">
        <v>11</v>
      </c>
      <c r="I102" t="str">
        <f>PROPER(TRIM(CLEAN((SUBSTITUTE(H102,"-"," ")))))</f>
        <v>Online</v>
      </c>
      <c r="J102">
        <v>20602</v>
      </c>
      <c r="K102" t="s">
        <v>10</v>
      </c>
      <c r="L102" t="str">
        <f xml:space="preserve"> PROPER(TRIM(CLEAN(SUBSTITUTE(K102,CHAR(160)," "))))</f>
        <v>Consumer</v>
      </c>
      <c r="M102" t="s">
        <v>23</v>
      </c>
      <c r="N102" t="str">
        <f xml:space="preserve"> PROPER(TRIM(CLEAN(SUBSTITUTE(M102,CHAR(160)," "))))</f>
        <v>Electronics</v>
      </c>
      <c r="O102" t="s">
        <v>25</v>
      </c>
      <c r="P102" t="str">
        <f>IF(LEN(TRIM(Table1[[#This Row],[subcategory]]&amp;""))=0,"Unknown", PROPER(TRIM(Table1[[#This Row],[subcategory]])))</f>
        <v>Laptops</v>
      </c>
      <c r="Q102">
        <v>62.79</v>
      </c>
      <c r="R102" s="1">
        <f>IF(LEN(TRIM(Q102&amp;""))=0, "", VALUE(SUBSTITUTE(Q102,"$","")))</f>
        <v>62.79</v>
      </c>
      <c r="S102">
        <v>4</v>
      </c>
      <c r="T102">
        <f>IF(LEN(TRIM(S102&amp;""))=0, "", VALUE(S102))</f>
        <v>4</v>
      </c>
      <c r="U102">
        <v>251.16</v>
      </c>
      <c r="V102" s="1">
        <f>IF(LEN(TRIM(U102&amp;""))=0, "", VALUE(SUBSTITUTE(U102,"$","")))</f>
        <v>251.16</v>
      </c>
      <c r="W102" s="1">
        <v>205.44888</v>
      </c>
      <c r="X102" s="1">
        <f>IF(LEN(TRIM(W102&amp;""))=0, "", VALUE(SUBSTITUTE(W102,"$","")))</f>
        <v>205.44888</v>
      </c>
      <c r="Y102" s="5" t="s">
        <v>8582</v>
      </c>
      <c r="Z102" s="4" cm="1">
        <f t="array" ref="Z102">IF(
    LEN(TRIM(Y102&amp;""))=0,
        IF(AND(ISNUMBER(net_sales_clean), ISNUMBER(profit_clean)),
            net_sales_clean - profit_clean,
            ""
        ),
    VALUE(SUBSTITUTE(Y102,"$",""))
)</f>
        <v>162.01946405674801</v>
      </c>
      <c r="AA102" s="5" t="s">
        <v>8581</v>
      </c>
      <c r="AB102" s="4" cm="1">
        <f t="array" ref="AB102">IF(
    LEN(TRIM(AA102&amp;""))=0,
        IF(AND(ISNUMBER(net_sales_clean), ISNUMBER(cost_clean)),
            net_sales_clean - cost_clean,
            ""
        ),
    VALUE(SUBSTITUTE(AA102,"$",""))
)</f>
        <v>43.4294159432512</v>
      </c>
      <c r="AC102">
        <v>9</v>
      </c>
      <c r="AD102">
        <f>IF(LEN(TRIM(AC102&amp;""))=0, "", VALUE(AC102))</f>
        <v>9</v>
      </c>
      <c r="AE102">
        <v>2</v>
      </c>
      <c r="AF102">
        <f>IF(LEN(TRIM(AE102&amp;""))=0, "", VALUE(AE102))</f>
        <v>2</v>
      </c>
      <c r="AH102" t="str">
        <f>IF(
    OR(U102&lt;0, W102&lt;0, Y102&lt;0, AA102&lt;0),
        1,
        IF(LEN(TRIM(AG102&amp;""))=0, "", AG102)
)</f>
        <v/>
      </c>
      <c r="AI102" t="str">
        <f>IF(
    COUNT(Q102,V102,X102,Z102,AB102)=0,
        "Not Usable",
    IF(
        COUNT(Q102,V102,X102,Z102,AB102)&lt;5,
            "Incomplete",
            IF(
                MIN(Q102,V102,X102,Z102,AB102)=0,
                    "Incomplete",
                    "Complete"
            )
    )
)</f>
        <v>Complete</v>
      </c>
    </row>
    <row r="103" spans="1:35" x14ac:dyDescent="0.3">
      <c r="A103">
        <v>9938</v>
      </c>
      <c r="B103" s="6">
        <v>45535.826539351852</v>
      </c>
      <c r="C103" s="3">
        <f>INT(B103)</f>
        <v>45535</v>
      </c>
      <c r="D103" s="2">
        <f>MOD(B103,1)</f>
        <v>0.82653935185226146</v>
      </c>
      <c r="E103">
        <v>16</v>
      </c>
      <c r="F103" t="s">
        <v>8</v>
      </c>
      <c r="G103" t="str">
        <f xml:space="preserve"> PROPER(TRIM(CLEAN(SUBSTITUTE(F103,CHAR(160)," "))))</f>
        <v>West</v>
      </c>
      <c r="H103" t="s">
        <v>27</v>
      </c>
      <c r="I103" t="str">
        <f>PROPER(TRIM(CLEAN((SUBSTITUTE(H103,"-"," ")))))</f>
        <v>In Store</v>
      </c>
      <c r="J103">
        <v>12097</v>
      </c>
      <c r="K103" t="s">
        <v>6</v>
      </c>
      <c r="L103" t="str">
        <f xml:space="preserve"> PROPER(TRIM(CLEAN(SUBSTITUTE(K103,CHAR(160)," "))))</f>
        <v>Corporate</v>
      </c>
      <c r="M103" t="s">
        <v>9</v>
      </c>
      <c r="N103" t="str">
        <f xml:space="preserve"> PROPER(TRIM(CLEAN(SUBSTITUTE(M103,CHAR(160)," "))))</f>
        <v>Home</v>
      </c>
      <c r="O103" t="s">
        <v>38</v>
      </c>
      <c r="P103" t="str">
        <f>IF(LEN(TRIM(Table1[[#This Row],[subcategory]]&amp;""))=0,"Unknown", PROPER(TRIM(Table1[[#This Row],[subcategory]])))</f>
        <v>Kitchen</v>
      </c>
      <c r="Q103">
        <v>50.55</v>
      </c>
      <c r="R103" s="1">
        <f>IF(LEN(TRIM(Q103&amp;""))=0, "", VALUE(SUBSTITUTE(Q103,"$","")))</f>
        <v>50.55</v>
      </c>
      <c r="S103">
        <v>3</v>
      </c>
      <c r="T103">
        <f>IF(LEN(TRIM(S103&amp;""))=0, "", VALUE(S103))</f>
        <v>3</v>
      </c>
      <c r="U103" s="5" t="s">
        <v>206</v>
      </c>
      <c r="V103" s="4">
        <f>IF(LEN(TRIM(U103&amp;""))=0, "", VALUE(SUBSTITUTE(U103,"$","")))</f>
        <v>151.64999999999901</v>
      </c>
      <c r="W103" s="4" t="s">
        <v>8580</v>
      </c>
      <c r="X103" s="4">
        <f>IF(LEN(TRIM(W103&amp;""))=0, "", VALUE(SUBSTITUTE(W103,"$","")))</f>
        <v>126.931049999999</v>
      </c>
      <c r="Y103" s="5" t="s">
        <v>8579</v>
      </c>
      <c r="Z103" s="4" cm="1">
        <f t="array" ref="Z103">IF(
    LEN(TRIM(Y103&amp;""))=0,
        IF(AND(ISNUMBER(net_sales_clean), ISNUMBER(profit_clean)),
            net_sales_clean - profit_clean,
            ""
        ),
    VALUE(SUBSTITUTE(Y103,"$",""))
)</f>
        <v>104.52254250224701</v>
      </c>
      <c r="AA103" s="5" t="s">
        <v>8578</v>
      </c>
      <c r="AB103" s="4" cm="1">
        <f t="array" ref="AB103">IF(
    LEN(TRIM(AA103&amp;""))=0,
        IF(AND(ISNUMBER(net_sales_clean), ISNUMBER(cost_clean)),
            net_sales_clean - cost_clean,
            ""
        ),
    VALUE(SUBSTITUTE(AA103,"$",""))
)</f>
        <v>22.4085074977523</v>
      </c>
      <c r="AC103">
        <v>0</v>
      </c>
      <c r="AD103">
        <f>IF(LEN(TRIM(AC103&amp;""))=0, "", VALUE(AC103))</f>
        <v>0</v>
      </c>
      <c r="AE103">
        <v>5</v>
      </c>
      <c r="AF103">
        <f>IF(LEN(TRIM(AE103&amp;""))=0, "", VALUE(AE103))</f>
        <v>5</v>
      </c>
      <c r="AG103">
        <v>0</v>
      </c>
      <c r="AH103">
        <f>IF(
    OR(U103&lt;0, W103&lt;0, Y103&lt;0, AA103&lt;0),
        1,
        IF(LEN(TRIM(AG103&amp;""))=0, "", AG103)
)</f>
        <v>0</v>
      </c>
      <c r="AI103" t="str">
        <f>IF(
    COUNT(Q103,V103,X103,Z103,AB103)=0,
        "Not Usable",
    IF(
        COUNT(Q103,V103,X103,Z103,AB103)&lt;5,
            "Incomplete",
            IF(
                MIN(Q103,V103,X103,Z103,AB103)=0,
                    "Incomplete",
                    "Complete"
            )
    )
)</f>
        <v>Complete</v>
      </c>
    </row>
    <row r="104" spans="1:35" x14ac:dyDescent="0.3">
      <c r="A104">
        <v>52123</v>
      </c>
      <c r="B104" s="6">
        <v>45561.56181712963</v>
      </c>
      <c r="C104" s="3">
        <f>INT(B104)</f>
        <v>45561</v>
      </c>
      <c r="D104" s="2">
        <f>MOD(B104,1)</f>
        <v>0.56181712963007158</v>
      </c>
      <c r="E104">
        <v>9</v>
      </c>
      <c r="F104" t="s">
        <v>21</v>
      </c>
      <c r="G104" t="str">
        <f xml:space="preserve"> PROPER(TRIM(CLEAN(SUBSTITUTE(F104,CHAR(160)," "))))</f>
        <v>Midwest</v>
      </c>
      <c r="H104" t="s">
        <v>11</v>
      </c>
      <c r="I104" t="str">
        <f>PROPER(TRIM(CLEAN((SUBSTITUTE(H104,"-"," ")))))</f>
        <v>Online</v>
      </c>
      <c r="J104">
        <v>14646</v>
      </c>
      <c r="K104" t="s">
        <v>14</v>
      </c>
      <c r="L104" t="str">
        <f xml:space="preserve"> PROPER(TRIM(CLEAN(SUBSTITUTE(K104,CHAR(160)," "))))</f>
        <v>Consumer</v>
      </c>
      <c r="M104" t="s">
        <v>16</v>
      </c>
      <c r="N104" t="str">
        <f xml:space="preserve"> PROPER(TRIM(CLEAN(SUBSTITUTE(M104,CHAR(160)," "))))</f>
        <v>Grocery</v>
      </c>
      <c r="O104" t="s">
        <v>37</v>
      </c>
      <c r="P104" t="str">
        <f>IF(LEN(TRIM(Table1[[#This Row],[subcategory]]&amp;""))=0,"Unknown", PROPER(TRIM(Table1[[#This Row],[subcategory]])))</f>
        <v>Produce</v>
      </c>
      <c r="Q104">
        <v>32.92</v>
      </c>
      <c r="R104" s="1">
        <f>IF(LEN(TRIM(Q104&amp;""))=0, "", VALUE(SUBSTITUTE(Q104,"$","")))</f>
        <v>32.92</v>
      </c>
      <c r="S104">
        <v>5</v>
      </c>
      <c r="T104">
        <f>IF(LEN(TRIM(S104&amp;""))=0, "", VALUE(S104))</f>
        <v>5</v>
      </c>
      <c r="U104" s="5" t="s">
        <v>8577</v>
      </c>
      <c r="V104" s="4">
        <f>IF(LEN(TRIM(U104&amp;""))=0, "", VALUE(SUBSTITUTE(U104,"$","")))</f>
        <v>164.6</v>
      </c>
      <c r="W104" s="4" t="s">
        <v>8576</v>
      </c>
      <c r="X104" s="4">
        <f>IF(LEN(TRIM(W104&amp;""))=0, "", VALUE(SUBSTITUTE(W104,"$","")))</f>
        <v>100.5706</v>
      </c>
      <c r="Y104" s="5" t="s">
        <v>8575</v>
      </c>
      <c r="Z104" s="4" cm="1">
        <f t="array" ref="Z104">IF(
    LEN(TRIM(Y104&amp;""))=0,
        IF(AND(ISNUMBER(net_sales_clean), ISNUMBER(profit_clean)),
            net_sales_clean - profit_clean,
            ""
        ),
    VALUE(SUBSTITUTE(Y104,"$",""))
)</f>
        <v>59.822977143106499</v>
      </c>
      <c r="AA104" s="5" t="s">
        <v>8574</v>
      </c>
      <c r="AB104" s="4" cm="1">
        <f t="array" ref="AB104">IF(
    LEN(TRIM(AA104&amp;""))=0,
        IF(AND(ISNUMBER(net_sales_clean), ISNUMBER(cost_clean)),
            net_sales_clean - cost_clean,
            ""
        ),
    VALUE(SUBSTITUTE(AA104,"$",""))
)</f>
        <v>40.7476228568934</v>
      </c>
      <c r="AC104">
        <v>9</v>
      </c>
      <c r="AD104">
        <f>IF(LEN(TRIM(AC104&amp;""))=0, "", VALUE(AC104))</f>
        <v>9</v>
      </c>
      <c r="AE104">
        <v>3</v>
      </c>
      <c r="AF104">
        <f>IF(LEN(TRIM(AE104&amp;""))=0, "", VALUE(AE104))</f>
        <v>3</v>
      </c>
      <c r="AG104">
        <v>0</v>
      </c>
      <c r="AH104">
        <f>IF(
    OR(U104&lt;0, W104&lt;0, Y104&lt;0, AA104&lt;0),
        1,
        IF(LEN(TRIM(AG104&amp;""))=0, "", AG104)
)</f>
        <v>0</v>
      </c>
      <c r="AI104" t="str">
        <f>IF(
    COUNT(Q104,V104,X104,Z104,AB104)=0,
        "Not Usable",
    IF(
        COUNT(Q104,V104,X104,Z104,AB104)&lt;5,
            "Incomplete",
            IF(
                MIN(Q104,V104,X104,Z104,AB104)=0,
                    "Incomplete",
                    "Complete"
            )
    )
)</f>
        <v>Complete</v>
      </c>
    </row>
    <row r="105" spans="1:35" x14ac:dyDescent="0.3">
      <c r="A105">
        <v>9190</v>
      </c>
      <c r="B105" s="6">
        <v>45875.291377314818</v>
      </c>
      <c r="C105" s="3">
        <f>INT(B105)</f>
        <v>45875</v>
      </c>
      <c r="D105" s="2">
        <f>MOD(B105,1)</f>
        <v>0.29137731481750961</v>
      </c>
      <c r="E105">
        <v>29</v>
      </c>
      <c r="F105" t="s">
        <v>21</v>
      </c>
      <c r="G105" t="str">
        <f xml:space="preserve"> PROPER(TRIM(CLEAN(SUBSTITUTE(F105,CHAR(160)," "))))</f>
        <v>Midwest</v>
      </c>
      <c r="H105" t="s">
        <v>17</v>
      </c>
      <c r="I105" t="str">
        <f>PROPER(TRIM(CLEAN((SUBSTITUTE(H105,"-"," ")))))</f>
        <v>Online</v>
      </c>
      <c r="J105">
        <v>27595</v>
      </c>
      <c r="K105" t="s">
        <v>14</v>
      </c>
      <c r="L105" t="str">
        <f xml:space="preserve"> PROPER(TRIM(CLEAN(SUBSTITUTE(K105,CHAR(160)," "))))</f>
        <v>Consumer</v>
      </c>
      <c r="M105" t="s">
        <v>23</v>
      </c>
      <c r="N105" t="str">
        <f xml:space="preserve"> PROPER(TRIM(CLEAN(SUBSTITUTE(M105,CHAR(160)," "))))</f>
        <v>Electronics</v>
      </c>
      <c r="O105" t="s">
        <v>22</v>
      </c>
      <c r="P105" t="str">
        <f>IF(LEN(TRIM(Table1[[#This Row],[subcategory]]&amp;""))=0,"Unknown", PROPER(TRIM(Table1[[#This Row],[subcategory]])))</f>
        <v>Audio</v>
      </c>
      <c r="Q105">
        <v>54.95</v>
      </c>
      <c r="R105" s="1">
        <f>IF(LEN(TRIM(Q105&amp;""))=0, "", VALUE(SUBSTITUTE(Q105,"$","")))</f>
        <v>54.95</v>
      </c>
      <c r="S105">
        <v>1</v>
      </c>
      <c r="T105">
        <f>IF(LEN(TRIM(S105&amp;""))=0, "", VALUE(S105))</f>
        <v>1</v>
      </c>
      <c r="U105">
        <v>54.95</v>
      </c>
      <c r="V105" s="1">
        <f>IF(LEN(TRIM(U105&amp;""))=0, "", VALUE(SUBSTITUTE(U105,"$","")))</f>
        <v>54.95</v>
      </c>
      <c r="W105" s="1">
        <v>41.707050000000002</v>
      </c>
      <c r="X105" s="1">
        <f>IF(LEN(TRIM(W105&amp;""))=0, "", VALUE(SUBSTITUTE(W105,"$","")))</f>
        <v>41.707050000000002</v>
      </c>
      <c r="Y105" s="5" t="s">
        <v>8573</v>
      </c>
      <c r="Z105" s="4" cm="1">
        <f t="array" ref="Z105">IF(
    LEN(TRIM(Y105&amp;""))=0,
        IF(AND(ISNUMBER(net_sales_clean), ISNUMBER(profit_clean)),
            net_sales_clean - profit_clean,
            ""
        ),
    VALUE(SUBSTITUTE(Y105,"$",""))
)</f>
        <v>32.607398301724402</v>
      </c>
      <c r="AA105">
        <v>9.0996516982755793</v>
      </c>
      <c r="AB105" s="1" cm="1">
        <f t="array" ref="AB105">IF(
    LEN(TRIM(AA105&amp;""))=0,
        IF(AND(ISNUMBER(net_sales_clean), ISNUMBER(cost_clean)),
            net_sales_clean - cost_clean,
            ""
        ),
    VALUE(SUBSTITUTE(AA105,"$",""))
)</f>
        <v>9.0996516982755793</v>
      </c>
      <c r="AC105">
        <v>4</v>
      </c>
      <c r="AD105">
        <f>IF(LEN(TRIM(AC105&amp;""))=0, "", VALUE(AC105))</f>
        <v>4</v>
      </c>
      <c r="AE105">
        <v>3</v>
      </c>
      <c r="AF105">
        <f>IF(LEN(TRIM(AE105&amp;""))=0, "", VALUE(AE105))</f>
        <v>3</v>
      </c>
      <c r="AG105">
        <v>0</v>
      </c>
      <c r="AH105">
        <f>IF(
    OR(U105&lt;0, W105&lt;0, Y105&lt;0, AA105&lt;0),
        1,
        IF(LEN(TRIM(AG105&amp;""))=0, "", AG105)
)</f>
        <v>0</v>
      </c>
      <c r="AI105" t="str">
        <f>IF(
    COUNT(Q105,V105,X105,Z105,AB105)=0,
        "Not Usable",
    IF(
        COUNT(Q105,V105,X105,Z105,AB105)&lt;5,
            "Incomplete",
            IF(
                MIN(Q105,V105,X105,Z105,AB105)=0,
                    "Incomplete",
                    "Complete"
            )
    )
)</f>
        <v>Complete</v>
      </c>
    </row>
    <row r="106" spans="1:35" x14ac:dyDescent="0.3">
      <c r="A106">
        <v>55991</v>
      </c>
      <c r="B106" s="6">
        <v>45902.647604166668</v>
      </c>
      <c r="C106" s="3">
        <f>INT(B106)</f>
        <v>45902</v>
      </c>
      <c r="D106" s="2">
        <f>MOD(B106,1)</f>
        <v>0.64760416666831588</v>
      </c>
      <c r="E106">
        <v>66</v>
      </c>
      <c r="F106" t="s">
        <v>8</v>
      </c>
      <c r="G106" t="str">
        <f xml:space="preserve"> PROPER(TRIM(CLEAN(SUBSTITUTE(F106,CHAR(160)," "))))</f>
        <v>West</v>
      </c>
      <c r="H106" t="s">
        <v>30</v>
      </c>
      <c r="I106" t="str">
        <f>PROPER(TRIM(CLEAN((SUBSTITUTE(H106,"-"," ")))))</f>
        <v>Mobile App</v>
      </c>
      <c r="J106">
        <v>12930</v>
      </c>
      <c r="K106" t="s">
        <v>2</v>
      </c>
      <c r="L106" t="str">
        <f xml:space="preserve"> PROPER(TRIM(CLEAN(SUBSTITUTE(K106,CHAR(160)," "))))</f>
        <v>Home Office</v>
      </c>
      <c r="M106" t="s">
        <v>9</v>
      </c>
      <c r="N106" t="str">
        <f xml:space="preserve"> PROPER(TRIM(CLEAN(SUBSTITUTE(M106,CHAR(160)," "))))</f>
        <v>Home</v>
      </c>
      <c r="O106" t="s">
        <v>38</v>
      </c>
      <c r="P106" t="str">
        <f>IF(LEN(TRIM(Table1[[#This Row],[subcategory]]&amp;""))=0,"Unknown", PROPER(TRIM(Table1[[#This Row],[subcategory]])))</f>
        <v>Kitchen</v>
      </c>
      <c r="Q106">
        <v>68.17</v>
      </c>
      <c r="R106" s="1">
        <f>IF(LEN(TRIM(Q106&amp;""))=0, "", VALUE(SUBSTITUTE(Q106,"$","")))</f>
        <v>68.17</v>
      </c>
      <c r="S106">
        <v>1</v>
      </c>
      <c r="T106">
        <f>IF(LEN(TRIM(S106&amp;""))=0, "", VALUE(S106))</f>
        <v>1</v>
      </c>
      <c r="U106">
        <v>68.17</v>
      </c>
      <c r="V106" s="1">
        <f>IF(LEN(TRIM(U106&amp;""))=0, "", VALUE(SUBSTITUTE(U106,"$","")))</f>
        <v>68.17</v>
      </c>
      <c r="W106" s="1">
        <v>41.242849999999997</v>
      </c>
      <c r="X106" s="1">
        <f>IF(LEN(TRIM(W106&amp;""))=0, "", VALUE(SUBSTITUTE(W106,"$","")))</f>
        <v>41.242849999999997</v>
      </c>
      <c r="Y106" s="5" t="s">
        <v>8572</v>
      </c>
      <c r="Z106" s="4" cm="1">
        <f t="array" ref="Z106">IF(
    LEN(TRIM(Y106&amp;""))=0,
        IF(AND(ISNUMBER(net_sales_clean), ISNUMBER(profit_clean)),
            net_sales_clean - profit_clean,
            ""
        ),
    VALUE(SUBSTITUTE(Y106,"$",""))
)</f>
        <v>23.0436592360196</v>
      </c>
      <c r="AA106" s="5" t="s">
        <v>8571</v>
      </c>
      <c r="AB106" s="4" cm="1">
        <f t="array" ref="AB106">IF(
    LEN(TRIM(AA106&amp;""))=0,
        IF(AND(ISNUMBER(net_sales_clean), ISNUMBER(cost_clean)),
            net_sales_clean - cost_clean,
            ""
        ),
    VALUE(SUBSTITUTE(AA106,"$",""))
)</f>
        <v>18.199190763980301</v>
      </c>
      <c r="AC106">
        <v>8</v>
      </c>
      <c r="AD106">
        <f>IF(LEN(TRIM(AC106&amp;""))=0, "", VALUE(AC106))</f>
        <v>8</v>
      </c>
      <c r="AE106">
        <v>1</v>
      </c>
      <c r="AF106">
        <f>IF(LEN(TRIM(AE106&amp;""))=0, "", VALUE(AE106))</f>
        <v>1</v>
      </c>
      <c r="AG106">
        <v>0</v>
      </c>
      <c r="AH106">
        <f>IF(
    OR(U106&lt;0, W106&lt;0, Y106&lt;0, AA106&lt;0),
        1,
        IF(LEN(TRIM(AG106&amp;""))=0, "", AG106)
)</f>
        <v>0</v>
      </c>
      <c r="AI106" t="str">
        <f>IF(
    COUNT(Q106,V106,X106,Z106,AB106)=0,
        "Not Usable",
    IF(
        COUNT(Q106,V106,X106,Z106,AB106)&lt;5,
            "Incomplete",
            IF(
                MIN(Q106,V106,X106,Z106,AB106)=0,
                    "Incomplete",
                    "Complete"
            )
    )
)</f>
        <v>Complete</v>
      </c>
    </row>
    <row r="107" spans="1:35" x14ac:dyDescent="0.3">
      <c r="A107">
        <v>11745</v>
      </c>
      <c r="B107" s="6">
        <v>45606.948055555556</v>
      </c>
      <c r="C107" s="3">
        <f>INT(B107)</f>
        <v>45606</v>
      </c>
      <c r="D107" s="2">
        <f>MOD(B107,1)</f>
        <v>0.94805555555649335</v>
      </c>
      <c r="E107">
        <v>8</v>
      </c>
      <c r="F107" t="s">
        <v>15</v>
      </c>
      <c r="G107" t="str">
        <f xml:space="preserve"> PROPER(TRIM(CLEAN(SUBSTITUTE(F107,CHAR(160)," "))))</f>
        <v>West</v>
      </c>
      <c r="H107" t="s">
        <v>7</v>
      </c>
      <c r="I107" t="str">
        <f>PROPER(TRIM(CLEAN((SUBSTITUTE(H107,"-"," ")))))</f>
        <v>In Store</v>
      </c>
      <c r="J107">
        <v>18889</v>
      </c>
      <c r="K107" t="s">
        <v>2</v>
      </c>
      <c r="L107" t="str">
        <f xml:space="preserve"> PROPER(TRIM(CLEAN(SUBSTITUTE(K107,CHAR(160)," "))))</f>
        <v>Home Office</v>
      </c>
      <c r="M107" t="s">
        <v>1</v>
      </c>
      <c r="N107" t="str">
        <f xml:space="preserve"> PROPER(TRIM(CLEAN(SUBSTITUTE(M107,CHAR(160)," "))))</f>
        <v>Beauty</v>
      </c>
      <c r="O107" t="s">
        <v>39</v>
      </c>
      <c r="P107" t="str">
        <f>IF(LEN(TRIM(Table1[[#This Row],[subcategory]]&amp;""))=0,"Unknown", PROPER(TRIM(Table1[[#This Row],[subcategory]])))</f>
        <v>Fragrance</v>
      </c>
      <c r="Q107">
        <v>125.1</v>
      </c>
      <c r="R107" s="1">
        <f>IF(LEN(TRIM(Q107&amp;""))=0, "", VALUE(SUBSTITUTE(Q107,"$","")))</f>
        <v>125.1</v>
      </c>
      <c r="S107">
        <v>5</v>
      </c>
      <c r="T107">
        <f>IF(LEN(TRIM(S107&amp;""))=0, "", VALUE(S107))</f>
        <v>5</v>
      </c>
      <c r="U107">
        <v>625.5</v>
      </c>
      <c r="V107" s="1">
        <f>IF(LEN(TRIM(U107&amp;""))=0, "", VALUE(SUBSTITUTE(U107,"$","")))</f>
        <v>625.5</v>
      </c>
      <c r="W107" s="4" t="s">
        <v>8570</v>
      </c>
      <c r="X107" s="4">
        <f>IF(LEN(TRIM(W107&amp;""))=0, "", VALUE(SUBSTITUTE(W107,"$","")))</f>
        <v>497.27249999999998</v>
      </c>
      <c r="Y107" s="5" t="s">
        <v>8569</v>
      </c>
      <c r="Z107" s="4" cm="1">
        <f t="array" ref="Z107">IF(
    LEN(TRIM(Y107&amp;""))=0,
        IF(AND(ISNUMBER(net_sales_clean), ISNUMBER(profit_clean)),
            net_sales_clean - profit_clean,
            ""
        ),
    VALUE(SUBSTITUTE(Y107,"$",""))
)</f>
        <v>328.08605124088399</v>
      </c>
      <c r="AA107" s="5" t="s">
        <v>8568</v>
      </c>
      <c r="AB107" s="4" cm="1">
        <f t="array" ref="AB107">IF(
    LEN(TRIM(AA107&amp;""))=0,
        IF(AND(ISNUMBER(net_sales_clean), ISNUMBER(cost_clean)),
            net_sales_clean - cost_clean,
            ""
        ),
    VALUE(SUBSTITUTE(AA107,"$",""))
)</f>
        <v>169.186448759115</v>
      </c>
      <c r="AC107">
        <v>4</v>
      </c>
      <c r="AD107">
        <f>IF(LEN(TRIM(AC107&amp;""))=0, "", VALUE(AC107))</f>
        <v>4</v>
      </c>
      <c r="AE107">
        <v>5</v>
      </c>
      <c r="AF107">
        <f>IF(LEN(TRIM(AE107&amp;""))=0, "", VALUE(AE107))</f>
        <v>5</v>
      </c>
      <c r="AG107">
        <v>0</v>
      </c>
      <c r="AH107">
        <f>IF(
    OR(U107&lt;0, W107&lt;0, Y107&lt;0, AA107&lt;0),
        1,
        IF(LEN(TRIM(AG107&amp;""))=0, "", AG107)
)</f>
        <v>0</v>
      </c>
      <c r="AI107" t="str">
        <f>IF(
    COUNT(Q107,V107,X107,Z107,AB107)=0,
        "Not Usable",
    IF(
        COUNT(Q107,V107,X107,Z107,AB107)&lt;5,
            "Incomplete",
            IF(
                MIN(Q107,V107,X107,Z107,AB107)=0,
                    "Incomplete",
                    "Complete"
            )
    )
)</f>
        <v>Complete</v>
      </c>
    </row>
    <row r="108" spans="1:35" x14ac:dyDescent="0.3">
      <c r="A108">
        <v>34546</v>
      </c>
      <c r="B108" s="6">
        <v>45274.41207175926</v>
      </c>
      <c r="C108" s="3">
        <f>INT(B108)</f>
        <v>45274</v>
      </c>
      <c r="D108" s="2">
        <f>MOD(B108,1)</f>
        <v>0.41207175925956108</v>
      </c>
      <c r="E108">
        <v>56</v>
      </c>
      <c r="F108" t="s">
        <v>21</v>
      </c>
      <c r="G108" t="str">
        <f xml:space="preserve"> PROPER(TRIM(CLEAN(SUBSTITUTE(F108,CHAR(160)," "))))</f>
        <v>Midwest</v>
      </c>
      <c r="H108" t="s">
        <v>27</v>
      </c>
      <c r="I108" t="str">
        <f>PROPER(TRIM(CLEAN((SUBSTITUTE(H108,"-"," ")))))</f>
        <v>In Store</v>
      </c>
      <c r="J108">
        <v>11605</v>
      </c>
      <c r="K108" t="s">
        <v>14</v>
      </c>
      <c r="L108" t="str">
        <f xml:space="preserve"> PROPER(TRIM(CLEAN(SUBSTITUTE(K108,CHAR(160)," "))))</f>
        <v>Consumer</v>
      </c>
      <c r="M108" t="s">
        <v>23</v>
      </c>
      <c r="N108" t="str">
        <f xml:space="preserve"> PROPER(TRIM(CLEAN(SUBSTITUTE(M108,CHAR(160)," "))))</f>
        <v>Electronics</v>
      </c>
      <c r="O108" t="s">
        <v>22</v>
      </c>
      <c r="P108" t="str">
        <f>IF(LEN(TRIM(Table1[[#This Row],[subcategory]]&amp;""))=0,"Unknown", PROPER(TRIM(Table1[[#This Row],[subcategory]])))</f>
        <v>Audio</v>
      </c>
      <c r="Q108">
        <v>19.579999999999998</v>
      </c>
      <c r="R108" s="1">
        <f>IF(LEN(TRIM(Q108&amp;""))=0, "", VALUE(SUBSTITUTE(Q108,"$","")))</f>
        <v>19.579999999999998</v>
      </c>
      <c r="S108">
        <v>0</v>
      </c>
      <c r="T108">
        <f>IF(LEN(TRIM(S108&amp;""))=0, "", VALUE(S108))</f>
        <v>0</v>
      </c>
      <c r="U108">
        <v>0</v>
      </c>
      <c r="V108" s="1">
        <f>IF(LEN(TRIM(U108&amp;""))=0, "", VALUE(SUBSTITUTE(U108,"$","")))</f>
        <v>0</v>
      </c>
      <c r="W108" s="1">
        <v>0</v>
      </c>
      <c r="X108" s="1">
        <f>IF(LEN(TRIM(W108&amp;""))=0, "", VALUE(SUBSTITUTE(W108,"$","")))</f>
        <v>0</v>
      </c>
      <c r="Y108">
        <v>0</v>
      </c>
      <c r="Z108" s="1" cm="1">
        <f t="array" ref="Z108">IF(
    LEN(TRIM(Y108&amp;""))=0,
        IF(AND(ISNUMBER(net_sales_clean), ISNUMBER(profit_clean)),
            net_sales_clean - profit_clean,
            ""
        ),
    VALUE(SUBSTITUTE(Y108,"$",""))
)</f>
        <v>0</v>
      </c>
      <c r="AA108">
        <v>0</v>
      </c>
      <c r="AB108" s="1" cm="1">
        <f t="array" ref="AB108">IF(
    LEN(TRIM(AA108&amp;""))=0,
        IF(AND(ISNUMBER(net_sales_clean), ISNUMBER(cost_clean)),
            net_sales_clean - cost_clean,
            ""
        ),
    VALUE(SUBSTITUTE(AA108,"$",""))
)</f>
        <v>0</v>
      </c>
      <c r="AC108">
        <v>1</v>
      </c>
      <c r="AD108">
        <f>IF(LEN(TRIM(AC108&amp;""))=0, "", VALUE(AC108))</f>
        <v>1</v>
      </c>
      <c r="AE108">
        <v>2</v>
      </c>
      <c r="AF108">
        <f>IF(LEN(TRIM(AE108&amp;""))=0, "", VALUE(AE108))</f>
        <v>2</v>
      </c>
      <c r="AG108">
        <v>0</v>
      </c>
      <c r="AH108">
        <f>IF(
    OR(U108&lt;0, W108&lt;0, Y108&lt;0, AA108&lt;0),
        1,
        IF(LEN(TRIM(AG108&amp;""))=0, "", AG108)
)</f>
        <v>0</v>
      </c>
      <c r="AI108" t="str">
        <f>IF(
    COUNT(Q108,V108,X108,Z108,AB108)=0,
        "Not Usable",
    IF(
        COUNT(Q108,V108,X108,Z108,AB108)&lt;5,
            "Incomplete",
            IF(
                MIN(Q108,V108,X108,Z108,AB108)=0,
                    "Incomplete",
                    "Complete"
            )
    )
)</f>
        <v>Incomplete</v>
      </c>
    </row>
    <row r="109" spans="1:35" x14ac:dyDescent="0.3">
      <c r="A109">
        <v>13153</v>
      </c>
      <c r="B109" s="6">
        <v>45219.673854166664</v>
      </c>
      <c r="C109" s="3">
        <f>INT(B109)</f>
        <v>45219</v>
      </c>
      <c r="D109" s="2">
        <f>MOD(B109,1)</f>
        <v>0.67385416666365927</v>
      </c>
      <c r="E109">
        <v>10</v>
      </c>
      <c r="F109" t="s">
        <v>8</v>
      </c>
      <c r="G109" t="str">
        <f xml:space="preserve"> PROPER(TRIM(CLEAN(SUBSTITUTE(F109,CHAR(160)," "))))</f>
        <v>West</v>
      </c>
      <c r="H109" t="s">
        <v>7</v>
      </c>
      <c r="I109" t="str">
        <f>PROPER(TRIM(CLEAN((SUBSTITUTE(H109,"-"," ")))))</f>
        <v>In Store</v>
      </c>
      <c r="J109">
        <v>11808</v>
      </c>
      <c r="K109" t="s">
        <v>6</v>
      </c>
      <c r="L109" t="str">
        <f xml:space="preserve"> PROPER(TRIM(CLEAN(SUBSTITUTE(K109,CHAR(160)," "))))</f>
        <v>Corporate</v>
      </c>
      <c r="M109" t="s">
        <v>9</v>
      </c>
      <c r="N109" t="str">
        <f xml:space="preserve"> PROPER(TRIM(CLEAN(SUBSTITUTE(M109,CHAR(160)," "))))</f>
        <v>Home</v>
      </c>
      <c r="P109" t="str">
        <f>IF(LEN(TRIM(Table1[[#This Row],[subcategory]]&amp;""))=0,"Unknown", PROPER(TRIM(Table1[[#This Row],[subcategory]])))</f>
        <v>Unknown</v>
      </c>
      <c r="Q109">
        <v>36.75</v>
      </c>
      <c r="R109" s="1">
        <f>IF(LEN(TRIM(Q109&amp;""))=0, "", VALUE(SUBSTITUTE(Q109,"$","")))</f>
        <v>36.75</v>
      </c>
      <c r="S109">
        <v>4</v>
      </c>
      <c r="T109">
        <f>IF(LEN(TRIM(S109&amp;""))=0, "", VALUE(S109))</f>
        <v>4</v>
      </c>
      <c r="U109">
        <v>147</v>
      </c>
      <c r="V109" s="1">
        <f>IF(LEN(TRIM(U109&amp;""))=0, "", VALUE(SUBSTITUTE(U109,"$","")))</f>
        <v>147</v>
      </c>
      <c r="W109" s="4" t="s">
        <v>8567</v>
      </c>
      <c r="X109" s="4">
        <f>IF(LEN(TRIM(W109&amp;""))=0, "", VALUE(SUBSTITUTE(W109,"$","")))</f>
        <v>135.53399999999999</v>
      </c>
      <c r="Y109" s="5" t="s">
        <v>8566</v>
      </c>
      <c r="Z109" s="4" cm="1">
        <f t="array" ref="Z109">IF(
    LEN(TRIM(Y109&amp;""))=0,
        IF(AND(ISNUMBER(net_sales_clean), ISNUMBER(profit_clean)),
            net_sales_clean - profit_clean,
            ""
        ),
    VALUE(SUBSTITUTE(Y109,"$",""))
)</f>
        <v>75.187390408348506</v>
      </c>
      <c r="AA109" s="5" t="s">
        <v>8565</v>
      </c>
      <c r="AB109" s="4" cm="1">
        <f t="array" ref="AB109">IF(
    LEN(TRIM(AA109&amp;""))=0,
        IF(AND(ISNUMBER(net_sales_clean), ISNUMBER(cost_clean)),
            net_sales_clean - cost_clean,
            ""
        ),
    VALUE(SUBSTITUTE(AA109,"$",""))
)</f>
        <v>60.346609591651401</v>
      </c>
      <c r="AC109">
        <v>7</v>
      </c>
      <c r="AD109">
        <f>IF(LEN(TRIM(AC109&amp;""))=0, "", VALUE(AC109))</f>
        <v>7</v>
      </c>
      <c r="AE109">
        <v>4</v>
      </c>
      <c r="AF109">
        <f>IF(LEN(TRIM(AE109&amp;""))=0, "", VALUE(AE109))</f>
        <v>4</v>
      </c>
      <c r="AG109">
        <v>0</v>
      </c>
      <c r="AH109">
        <f>IF(
    OR(U109&lt;0, W109&lt;0, Y109&lt;0, AA109&lt;0),
        1,
        IF(LEN(TRIM(AG109&amp;""))=0, "", AG109)
)</f>
        <v>0</v>
      </c>
      <c r="AI109" t="str">
        <f>IF(
    COUNT(Q109,V109,X109,Z109,AB109)=0,
        "Not Usable",
    IF(
        COUNT(Q109,V109,X109,Z109,AB109)&lt;5,
            "Incomplete",
            IF(
                MIN(Q109,V109,X109,Z109,AB109)=0,
                    "Incomplete",
                    "Complete"
            )
    )
)</f>
        <v>Complete</v>
      </c>
    </row>
    <row r="110" spans="1:35" x14ac:dyDescent="0.3">
      <c r="A110">
        <v>13060</v>
      </c>
      <c r="B110" s="6">
        <v>45600.647569444445</v>
      </c>
      <c r="C110" s="3">
        <f>INT(B110)</f>
        <v>45600</v>
      </c>
      <c r="D110" s="2">
        <f>MOD(B110,1)</f>
        <v>0.64756944444525288</v>
      </c>
      <c r="E110">
        <v>66</v>
      </c>
      <c r="F110" t="s">
        <v>13</v>
      </c>
      <c r="G110" t="str">
        <f xml:space="preserve"> PROPER(TRIM(CLEAN(SUBSTITUTE(F110,CHAR(160)," "))))</f>
        <v>Northeast</v>
      </c>
      <c r="H110" t="s">
        <v>3</v>
      </c>
      <c r="I110" t="str">
        <f>PROPER(TRIM(CLEAN((SUBSTITUTE(H110,"-"," ")))))</f>
        <v>Phone</v>
      </c>
      <c r="J110">
        <v>17264</v>
      </c>
      <c r="K110" t="s">
        <v>6</v>
      </c>
      <c r="L110" t="str">
        <f xml:space="preserve"> PROPER(TRIM(CLEAN(SUBSTITUTE(K110,CHAR(160)," "))))</f>
        <v>Corporate</v>
      </c>
      <c r="M110" t="s">
        <v>19</v>
      </c>
      <c r="N110" t="str">
        <f xml:space="preserve"> PROPER(TRIM(CLEAN(SUBSTITUTE(M110,CHAR(160)," "))))</f>
        <v>Apparel</v>
      </c>
      <c r="O110" t="s">
        <v>41</v>
      </c>
      <c r="P110" t="str">
        <f>IF(LEN(TRIM(Table1[[#This Row],[subcategory]]&amp;""))=0,"Unknown", PROPER(TRIM(Table1[[#This Row],[subcategory]])))</f>
        <v>Shoes</v>
      </c>
      <c r="Q110">
        <v>26.76</v>
      </c>
      <c r="R110" s="1">
        <f>IF(LEN(TRIM(Q110&amp;""))=0, "", VALUE(SUBSTITUTE(Q110,"$","")))</f>
        <v>26.76</v>
      </c>
      <c r="S110">
        <v>3</v>
      </c>
      <c r="T110">
        <f>IF(LEN(TRIM(S110&amp;""))=0, "", VALUE(S110))</f>
        <v>3</v>
      </c>
      <c r="U110">
        <v>80.28</v>
      </c>
      <c r="V110" s="1">
        <f>IF(LEN(TRIM(U110&amp;""))=0, "", VALUE(SUBSTITUTE(U110,"$","")))</f>
        <v>80.28</v>
      </c>
      <c r="W110" s="1">
        <v>60.21</v>
      </c>
      <c r="X110" s="1">
        <f>IF(LEN(TRIM(W110&amp;""))=0, "", VALUE(SUBSTITUTE(W110,"$","")))</f>
        <v>60.21</v>
      </c>
      <c r="Y110" s="5" t="s">
        <v>8564</v>
      </c>
      <c r="Z110" s="4" cm="1">
        <f t="array" ref="Z110">IF(
    LEN(TRIM(Y110&amp;""))=0,
        IF(AND(ISNUMBER(net_sales_clean), ISNUMBER(profit_clean)),
            net_sales_clean - profit_clean,
            ""
        ),
    VALUE(SUBSTITUTE(Y110,"$",""))
)</f>
        <v>48.296010173471899</v>
      </c>
      <c r="AA110" s="5" t="s">
        <v>8563</v>
      </c>
      <c r="AB110" s="4" cm="1">
        <f t="array" ref="AB110">IF(
    LEN(TRIM(AA110&amp;""))=0,
        IF(AND(ISNUMBER(net_sales_clean), ISNUMBER(cost_clean)),
            net_sales_clean - cost_clean,
            ""
        ),
    VALUE(SUBSTITUTE(AA110,"$",""))
)</f>
        <v>11.913989826528001</v>
      </c>
      <c r="AC110">
        <v>4</v>
      </c>
      <c r="AD110">
        <f>IF(LEN(TRIM(AC110&amp;""))=0, "", VALUE(AC110))</f>
        <v>4</v>
      </c>
      <c r="AE110">
        <v>1</v>
      </c>
      <c r="AF110">
        <f>IF(LEN(TRIM(AE110&amp;""))=0, "", VALUE(AE110))</f>
        <v>1</v>
      </c>
      <c r="AG110">
        <v>0</v>
      </c>
      <c r="AH110">
        <f>IF(
    OR(U110&lt;0, W110&lt;0, Y110&lt;0, AA110&lt;0),
        1,
        IF(LEN(TRIM(AG110&amp;""))=0, "", AG110)
)</f>
        <v>0</v>
      </c>
      <c r="AI110" t="str">
        <f>IF(
    COUNT(Q110,V110,X110,Z110,AB110)=0,
        "Not Usable",
    IF(
        COUNT(Q110,V110,X110,Z110,AB110)&lt;5,
            "Incomplete",
            IF(
                MIN(Q110,V110,X110,Z110,AB110)=0,
                    "Incomplete",
                    "Complete"
            )
    )
)</f>
        <v>Complete</v>
      </c>
    </row>
    <row r="111" spans="1:35" x14ac:dyDescent="0.3">
      <c r="A111">
        <v>49859</v>
      </c>
      <c r="B111" s="6">
        <v>45444.48296296296</v>
      </c>
      <c r="C111" s="3">
        <f>INT(B111)</f>
        <v>45444</v>
      </c>
      <c r="D111" s="2">
        <f>MOD(B111,1)</f>
        <v>0.4829629629603005</v>
      </c>
      <c r="E111">
        <v>51</v>
      </c>
      <c r="F111" t="s">
        <v>33</v>
      </c>
      <c r="G111" t="str">
        <f xml:space="preserve"> PROPER(TRIM(CLEAN(SUBSTITUTE(F111,CHAR(160)," "))))</f>
        <v>South</v>
      </c>
      <c r="H111" t="s">
        <v>11</v>
      </c>
      <c r="I111" t="str">
        <f>PROPER(TRIM(CLEAN((SUBSTITUTE(H111,"-"," ")))))</f>
        <v>Online</v>
      </c>
      <c r="J111">
        <v>18035</v>
      </c>
      <c r="K111" t="s">
        <v>2</v>
      </c>
      <c r="L111" t="str">
        <f xml:space="preserve"> PROPER(TRIM(CLEAN(SUBSTITUTE(K111,CHAR(160)," "))))</f>
        <v>Home Office</v>
      </c>
      <c r="M111" t="s">
        <v>9</v>
      </c>
      <c r="N111" t="str">
        <f xml:space="preserve"> PROPER(TRIM(CLEAN(SUBSTITUTE(M111,CHAR(160)," "))))</f>
        <v>Home</v>
      </c>
      <c r="O111" t="s">
        <v>38</v>
      </c>
      <c r="P111" t="str">
        <f>IF(LEN(TRIM(Table1[[#This Row],[subcategory]]&amp;""))=0,"Unknown", PROPER(TRIM(Table1[[#This Row],[subcategory]])))</f>
        <v>Kitchen</v>
      </c>
      <c r="Q111">
        <v>61.67</v>
      </c>
      <c r="R111" s="1">
        <f>IF(LEN(TRIM(Q111&amp;""))=0, "", VALUE(SUBSTITUTE(Q111,"$","")))</f>
        <v>61.67</v>
      </c>
      <c r="T111" t="str">
        <f>IF(LEN(TRIM(S111&amp;""))=0, "", VALUE(S111))</f>
        <v/>
      </c>
      <c r="V111" s="1" t="str">
        <f>IF(LEN(TRIM(U111&amp;""))=0, "", VALUE(SUBSTITUTE(U111,"$","")))</f>
        <v/>
      </c>
      <c r="X111" s="1" t="str">
        <f>IF(LEN(TRIM(W111&amp;""))=0, "", VALUE(SUBSTITUTE(W111,"$","")))</f>
        <v/>
      </c>
      <c r="Z111" s="1" t="str" cm="1">
        <f t="array" ref="Z111">IF(
    LEN(TRIM(Y111&amp;""))=0,
        IF(AND(ISNUMBER(net_sales_clean), ISNUMBER(profit_clean)),
            net_sales_clean - profit_clean,
            ""
        ),
    VALUE(SUBSTITUTE(Y111,"$",""))
)</f>
        <v/>
      </c>
      <c r="AB111" s="1" t="str" cm="1">
        <f t="array" ref="AB111">IF(
    LEN(TRIM(AA111&amp;""))=0,
        IF(AND(ISNUMBER(net_sales_clean), ISNUMBER(cost_clean)),
            net_sales_clean - cost_clean,
            ""
        ),
    VALUE(SUBSTITUTE(AA111,"$",""))
)</f>
        <v/>
      </c>
      <c r="AC111">
        <v>5</v>
      </c>
      <c r="AD111">
        <f>IF(LEN(TRIM(AC111&amp;""))=0, "", VALUE(AC111))</f>
        <v>5</v>
      </c>
      <c r="AE111">
        <v>3</v>
      </c>
      <c r="AF111">
        <f>IF(LEN(TRIM(AE111&amp;""))=0, "", VALUE(AE111))</f>
        <v>3</v>
      </c>
      <c r="AG111">
        <v>0</v>
      </c>
      <c r="AH111">
        <f>IF(
    OR(U111&lt;0, W111&lt;0, Y111&lt;0, AA111&lt;0),
        1,
        IF(LEN(TRIM(AG111&amp;""))=0, "", AG111)
)</f>
        <v>0</v>
      </c>
      <c r="AI111" t="str">
        <f>IF(
    COUNT(Q111,V111,X111,Z111,AB111)=0,
        "Not Usable",
    IF(
        COUNT(Q111,V111,X111,Z111,AB111)&lt;5,
            "Incomplete",
            IF(
                MIN(Q111,V111,X111,Z111,AB111)=0,
                    "Incomplete",
                    "Complete"
            )
    )
)</f>
        <v>Incomplete</v>
      </c>
    </row>
    <row r="112" spans="1:35" x14ac:dyDescent="0.3">
      <c r="A112">
        <v>52311</v>
      </c>
      <c r="B112" s="6">
        <v>45646.372557870367</v>
      </c>
      <c r="C112" s="3">
        <f>INT(B112)</f>
        <v>45646</v>
      </c>
      <c r="D112" s="2">
        <f>MOD(B112,1)</f>
        <v>0.37255787036701804</v>
      </c>
      <c r="E112">
        <v>80</v>
      </c>
      <c r="F112" t="s">
        <v>15</v>
      </c>
      <c r="G112" t="str">
        <f xml:space="preserve"> PROPER(TRIM(CLEAN(SUBSTITUTE(F112,CHAR(160)," "))))</f>
        <v>West</v>
      </c>
      <c r="H112" t="s">
        <v>30</v>
      </c>
      <c r="I112" t="str">
        <f>PROPER(TRIM(CLEAN((SUBSTITUTE(H112,"-"," ")))))</f>
        <v>Mobile App</v>
      </c>
      <c r="J112">
        <v>23552</v>
      </c>
      <c r="K112" t="s">
        <v>2</v>
      </c>
      <c r="L112" t="str">
        <f xml:space="preserve"> PROPER(TRIM(CLEAN(SUBSTITUTE(K112,CHAR(160)," "))))</f>
        <v>Home Office</v>
      </c>
      <c r="M112" t="s">
        <v>9</v>
      </c>
      <c r="N112" t="str">
        <f xml:space="preserve"> PROPER(TRIM(CLEAN(SUBSTITUTE(M112,CHAR(160)," "))))</f>
        <v>Home</v>
      </c>
      <c r="O112" t="s">
        <v>36</v>
      </c>
      <c r="P112" t="str">
        <f>IF(LEN(TRIM(Table1[[#This Row],[subcategory]]&amp;""))=0,"Unknown", PROPER(TRIM(Table1[[#This Row],[subcategory]])))</f>
        <v>Bedding</v>
      </c>
      <c r="Q112">
        <v>101.17</v>
      </c>
      <c r="R112" s="1">
        <f>IF(LEN(TRIM(Q112&amp;""))=0, "", VALUE(SUBSTITUTE(Q112,"$","")))</f>
        <v>101.17</v>
      </c>
      <c r="S112">
        <v>3</v>
      </c>
      <c r="T112">
        <f>IF(LEN(TRIM(S112&amp;""))=0, "", VALUE(S112))</f>
        <v>3</v>
      </c>
      <c r="U112">
        <v>303.51</v>
      </c>
      <c r="V112" s="1">
        <f>IF(LEN(TRIM(U112&amp;""))=0, "", VALUE(SUBSTITUTE(U112,"$","")))</f>
        <v>303.51</v>
      </c>
      <c r="W112" s="1">
        <v>237.95184</v>
      </c>
      <c r="X112" s="1">
        <f>IF(LEN(TRIM(W112&amp;""))=0, "", VALUE(SUBSTITUTE(W112,"$","")))</f>
        <v>237.95184</v>
      </c>
      <c r="Y112" s="5" t="s">
        <v>8562</v>
      </c>
      <c r="Z112" s="4" cm="1">
        <f t="array" ref="Z112">IF(
    LEN(TRIM(Y112&amp;""))=0,
        IF(AND(ISNUMBER(net_sales_clean), ISNUMBER(profit_clean)),
            net_sales_clean - profit_clean,
            ""
        ),
    VALUE(SUBSTITUTE(Y112,"$",""))
)</f>
        <v>165.57523449282101</v>
      </c>
      <c r="AA112">
        <v>72.376605507178596</v>
      </c>
      <c r="AB112" s="1" cm="1">
        <f t="array" ref="AB112">IF(
    LEN(TRIM(AA112&amp;""))=0,
        IF(AND(ISNUMBER(net_sales_clean), ISNUMBER(cost_clean)),
            net_sales_clean - cost_clean,
            ""
        ),
    VALUE(SUBSTITUTE(AA112,"$",""))
)</f>
        <v>72.376605507178596</v>
      </c>
      <c r="AC112">
        <v>2</v>
      </c>
      <c r="AD112">
        <f>IF(LEN(TRIM(AC112&amp;""))=0, "", VALUE(AC112))</f>
        <v>2</v>
      </c>
      <c r="AE112">
        <v>2</v>
      </c>
      <c r="AF112">
        <f>IF(LEN(TRIM(AE112&amp;""))=0, "", VALUE(AE112))</f>
        <v>2</v>
      </c>
      <c r="AG112">
        <v>0</v>
      </c>
      <c r="AH112">
        <f>IF(
    OR(U112&lt;0, W112&lt;0, Y112&lt;0, AA112&lt;0),
        1,
        IF(LEN(TRIM(AG112&amp;""))=0, "", AG112)
)</f>
        <v>0</v>
      </c>
      <c r="AI112" t="str">
        <f>IF(
    COUNT(Q112,V112,X112,Z112,AB112)=0,
        "Not Usable",
    IF(
        COUNT(Q112,V112,X112,Z112,AB112)&lt;5,
            "Incomplete",
            IF(
                MIN(Q112,V112,X112,Z112,AB112)=0,
                    "Incomplete",
                    "Complete"
            )
    )
)</f>
        <v>Complete</v>
      </c>
    </row>
    <row r="113" spans="1:35" x14ac:dyDescent="0.3">
      <c r="A113">
        <v>8915</v>
      </c>
      <c r="B113" s="6">
        <v>45929.545856481483</v>
      </c>
      <c r="C113" s="3">
        <f>INT(B113)</f>
        <v>45929</v>
      </c>
      <c r="D113" s="2">
        <f>MOD(B113,1)</f>
        <v>0.54585648148349719</v>
      </c>
      <c r="E113">
        <v>32</v>
      </c>
      <c r="F113" t="s">
        <v>4</v>
      </c>
      <c r="G113" t="str">
        <f xml:space="preserve"> PROPER(TRIM(CLEAN(SUBSTITUTE(F113,CHAR(160)," "))))</f>
        <v>South</v>
      </c>
      <c r="H113" t="s">
        <v>11</v>
      </c>
      <c r="I113" t="str">
        <f>PROPER(TRIM(CLEAN((SUBSTITUTE(H113,"-"," ")))))</f>
        <v>Online</v>
      </c>
      <c r="J113">
        <v>21708</v>
      </c>
      <c r="K113" t="s">
        <v>6</v>
      </c>
      <c r="L113" t="str">
        <f xml:space="preserve"> PROPER(TRIM(CLEAN(SUBSTITUTE(K113,CHAR(160)," "))))</f>
        <v>Corporate</v>
      </c>
      <c r="M113" t="s">
        <v>16</v>
      </c>
      <c r="N113" t="str">
        <f xml:space="preserve"> PROPER(TRIM(CLEAN(SUBSTITUTE(M113,CHAR(160)," "))))</f>
        <v>Grocery</v>
      </c>
      <c r="P113" t="str">
        <f>IF(LEN(TRIM(Table1[[#This Row],[subcategory]]&amp;""))=0,"Unknown", PROPER(TRIM(Table1[[#This Row],[subcategory]])))</f>
        <v>Unknown</v>
      </c>
      <c r="Q113">
        <v>48.91</v>
      </c>
      <c r="R113" s="1">
        <f>IF(LEN(TRIM(Q113&amp;""))=0, "", VALUE(SUBSTITUTE(Q113,"$","")))</f>
        <v>48.91</v>
      </c>
      <c r="S113">
        <v>3</v>
      </c>
      <c r="T113">
        <f>IF(LEN(TRIM(S113&amp;""))=0, "", VALUE(S113))</f>
        <v>3</v>
      </c>
      <c r="U113">
        <v>146.72999999999999</v>
      </c>
      <c r="V113" s="1">
        <f>IF(LEN(TRIM(U113&amp;""))=0, "", VALUE(SUBSTITUTE(U113,"$","")))</f>
        <v>146.72999999999999</v>
      </c>
      <c r="W113" s="1">
        <v>131.91027</v>
      </c>
      <c r="X113" s="1">
        <f>IF(LEN(TRIM(W113&amp;""))=0, "", VALUE(SUBSTITUTE(W113,"$","")))</f>
        <v>131.91027</v>
      </c>
      <c r="Y113" s="5" t="s">
        <v>8561</v>
      </c>
      <c r="Z113" s="4" cm="1">
        <f t="array" ref="Z113">IF(
    LEN(TRIM(Y113&amp;""))=0,
        IF(AND(ISNUMBER(net_sales_clean), ISNUMBER(profit_clean)),
            net_sales_clean - profit_clean,
            ""
        ),
    VALUE(SUBSTITUTE(Y113,"$",""))
)</f>
        <v>107.777647528673</v>
      </c>
      <c r="AA113" s="5" t="s">
        <v>8560</v>
      </c>
      <c r="AB113" s="4" cm="1">
        <f t="array" ref="AB113">IF(
    LEN(TRIM(AA113&amp;""))=0,
        IF(AND(ISNUMBER(net_sales_clean), ISNUMBER(cost_clean)),
            net_sales_clean - cost_clean,
            ""
        ),
    VALUE(SUBSTITUTE(AA113,"$",""))
)</f>
        <v>24.132622471326101</v>
      </c>
      <c r="AC113">
        <v>5</v>
      </c>
      <c r="AD113">
        <f>IF(LEN(TRIM(AC113&amp;""))=0, "", VALUE(AC113))</f>
        <v>5</v>
      </c>
      <c r="AE113">
        <v>3</v>
      </c>
      <c r="AF113">
        <f>IF(LEN(TRIM(AE113&amp;""))=0, "", VALUE(AE113))</f>
        <v>3</v>
      </c>
      <c r="AH113" t="str">
        <f>IF(
    OR(U113&lt;0, W113&lt;0, Y113&lt;0, AA113&lt;0),
        1,
        IF(LEN(TRIM(AG113&amp;""))=0, "", AG113)
)</f>
        <v/>
      </c>
      <c r="AI113" t="str">
        <f>IF(
    COUNT(Q113,V113,X113,Z113,AB113)=0,
        "Not Usable",
    IF(
        COUNT(Q113,V113,X113,Z113,AB113)&lt;5,
            "Incomplete",
            IF(
                MIN(Q113,V113,X113,Z113,AB113)=0,
                    "Incomplete",
                    "Complete"
            )
    )
)</f>
        <v>Complete</v>
      </c>
    </row>
    <row r="114" spans="1:35" x14ac:dyDescent="0.3">
      <c r="A114">
        <v>42179</v>
      </c>
      <c r="B114" s="6">
        <v>46014.422777777778</v>
      </c>
      <c r="C114" s="3">
        <f>INT(B114)</f>
        <v>46014</v>
      </c>
      <c r="D114" s="2">
        <f>MOD(B114,1)</f>
        <v>0.42277777777781012</v>
      </c>
      <c r="E114">
        <v>23</v>
      </c>
      <c r="F114" t="s">
        <v>4</v>
      </c>
      <c r="G114" t="str">
        <f xml:space="preserve"> PROPER(TRIM(CLEAN(SUBSTITUTE(F114,CHAR(160)," "))))</f>
        <v>South</v>
      </c>
      <c r="H114" t="s">
        <v>17</v>
      </c>
      <c r="I114" t="str">
        <f>PROPER(TRIM(CLEAN((SUBSTITUTE(H114,"-"," ")))))</f>
        <v>Online</v>
      </c>
      <c r="J114">
        <v>29352</v>
      </c>
      <c r="K114" t="s">
        <v>14</v>
      </c>
      <c r="L114" t="str">
        <f xml:space="preserve"> PROPER(TRIM(CLEAN(SUBSTITUTE(K114,CHAR(160)," "))))</f>
        <v>Consumer</v>
      </c>
      <c r="M114" t="s">
        <v>23</v>
      </c>
      <c r="N114" t="str">
        <f xml:space="preserve"> PROPER(TRIM(CLEAN(SUBSTITUTE(M114,CHAR(160)," "))))</f>
        <v>Electronics</v>
      </c>
      <c r="O114" t="s">
        <v>34</v>
      </c>
      <c r="P114" t="str">
        <f>IF(LEN(TRIM(Table1[[#This Row],[subcategory]]&amp;""))=0,"Unknown", PROPER(TRIM(Table1[[#This Row],[subcategory]])))</f>
        <v>Phones</v>
      </c>
      <c r="Q114">
        <v>56.32</v>
      </c>
      <c r="R114" s="1">
        <f>IF(LEN(TRIM(Q114&amp;""))=0, "", VALUE(SUBSTITUTE(Q114,"$","")))</f>
        <v>56.32</v>
      </c>
      <c r="S114">
        <v>1</v>
      </c>
      <c r="T114">
        <f>IF(LEN(TRIM(S114&amp;""))=0, "", VALUE(S114))</f>
        <v>1</v>
      </c>
      <c r="U114">
        <v>56.32</v>
      </c>
      <c r="V114" s="1">
        <f>IF(LEN(TRIM(U114&amp;""))=0, "", VALUE(SUBSTITUTE(U114,"$","")))</f>
        <v>56.32</v>
      </c>
      <c r="X114" s="1" t="str">
        <f>IF(LEN(TRIM(W114&amp;""))=0, "", VALUE(SUBSTITUTE(W114,"$","")))</f>
        <v/>
      </c>
      <c r="Z114" s="1" t="str" cm="1">
        <f t="array" ref="Z114">IF(
    LEN(TRIM(Y114&amp;""))=0,
        IF(AND(ISNUMBER(net_sales_clean), ISNUMBER(profit_clean)),
            net_sales_clean - profit_clean,
            ""
        ),
    VALUE(SUBSTITUTE(Y114,"$",""))
)</f>
        <v/>
      </c>
      <c r="AB114" s="1" t="str" cm="1">
        <f t="array" ref="AB114">IF(
    LEN(TRIM(AA114&amp;""))=0,
        IF(AND(ISNUMBER(net_sales_clean), ISNUMBER(cost_clean)),
            net_sales_clean - cost_clean,
            ""
        ),
    VALUE(SUBSTITUTE(AA114,"$",""))
)</f>
        <v/>
      </c>
      <c r="AC114">
        <v>3</v>
      </c>
      <c r="AD114">
        <f>IF(LEN(TRIM(AC114&amp;""))=0, "", VALUE(AC114))</f>
        <v>3</v>
      </c>
      <c r="AE114">
        <v>2</v>
      </c>
      <c r="AF114">
        <f>IF(LEN(TRIM(AE114&amp;""))=0, "", VALUE(AE114))</f>
        <v>2</v>
      </c>
      <c r="AG114">
        <v>0</v>
      </c>
      <c r="AH114">
        <f>IF(
    OR(U114&lt;0, W114&lt;0, Y114&lt;0, AA114&lt;0),
        1,
        IF(LEN(TRIM(AG114&amp;""))=0, "", AG114)
)</f>
        <v>0</v>
      </c>
      <c r="AI114" t="str">
        <f>IF(
    COUNT(Q114,V114,X114,Z114,AB114)=0,
        "Not Usable",
    IF(
        COUNT(Q114,V114,X114,Z114,AB114)&lt;5,
            "Incomplete",
            IF(
                MIN(Q114,V114,X114,Z114,AB114)=0,
                    "Incomplete",
                    "Complete"
            )
    )
)</f>
        <v>Incomplete</v>
      </c>
    </row>
    <row r="115" spans="1:35" x14ac:dyDescent="0.3">
      <c r="A115">
        <v>9200</v>
      </c>
      <c r="B115" s="6">
        <v>45632.069490740738</v>
      </c>
      <c r="C115" s="3">
        <f>INT(B115)</f>
        <v>45632</v>
      </c>
      <c r="D115" s="2">
        <f>MOD(B115,1)</f>
        <v>6.9490740737819578E-2</v>
      </c>
      <c r="E115">
        <v>79</v>
      </c>
      <c r="F115" t="s">
        <v>8</v>
      </c>
      <c r="G115" t="str">
        <f xml:space="preserve"> PROPER(TRIM(CLEAN(SUBSTITUTE(F115,CHAR(160)," "))))</f>
        <v>West</v>
      </c>
      <c r="H115" t="s">
        <v>3</v>
      </c>
      <c r="I115" t="str">
        <f>PROPER(TRIM(CLEAN((SUBSTITUTE(H115,"-"," ")))))</f>
        <v>Phone</v>
      </c>
      <c r="J115">
        <v>7163</v>
      </c>
      <c r="K115" t="s">
        <v>10</v>
      </c>
      <c r="L115" t="str">
        <f xml:space="preserve"> PROPER(TRIM(CLEAN(SUBSTITUTE(K115,CHAR(160)," "))))</f>
        <v>Consumer</v>
      </c>
      <c r="M115" t="s">
        <v>23</v>
      </c>
      <c r="N115" t="str">
        <f xml:space="preserve"> PROPER(TRIM(CLEAN(SUBSTITUTE(M115,CHAR(160)," "))))</f>
        <v>Electronics</v>
      </c>
      <c r="O115" t="s">
        <v>22</v>
      </c>
      <c r="P115" t="str">
        <f>IF(LEN(TRIM(Table1[[#This Row],[subcategory]]&amp;""))=0,"Unknown", PROPER(TRIM(Table1[[#This Row],[subcategory]])))</f>
        <v>Audio</v>
      </c>
      <c r="Q115">
        <v>31.44</v>
      </c>
      <c r="R115" s="1">
        <f>IF(LEN(TRIM(Q115&amp;""))=0, "", VALUE(SUBSTITUTE(Q115,"$","")))</f>
        <v>31.44</v>
      </c>
      <c r="S115">
        <v>2</v>
      </c>
      <c r="T115">
        <f>IF(LEN(TRIM(S115&amp;""))=0, "", VALUE(S115))</f>
        <v>2</v>
      </c>
      <c r="U115">
        <v>62.88</v>
      </c>
      <c r="V115" s="1">
        <f>IF(LEN(TRIM(U115&amp;""))=0, "", VALUE(SUBSTITUTE(U115,"$","")))</f>
        <v>62.88</v>
      </c>
      <c r="W115" s="1">
        <v>54.076799999999999</v>
      </c>
      <c r="X115" s="1">
        <f>IF(LEN(TRIM(W115&amp;""))=0, "", VALUE(SUBSTITUTE(W115,"$","")))</f>
        <v>54.076799999999999</v>
      </c>
      <c r="Y115" s="5" t="s">
        <v>8559</v>
      </c>
      <c r="Z115" s="4" cm="1">
        <f t="array" ref="Z115">IF(
    LEN(TRIM(Y115&amp;""))=0,
        IF(AND(ISNUMBER(net_sales_clean), ISNUMBER(profit_clean)),
            net_sales_clean - profit_clean,
            ""
        ),
    VALUE(SUBSTITUTE(Y115,"$",""))
)</f>
        <v>34.110438450550099</v>
      </c>
      <c r="AA115" s="5" t="s">
        <v>8558</v>
      </c>
      <c r="AB115" s="4" cm="1">
        <f t="array" ref="AB115">IF(
    LEN(TRIM(AA115&amp;""))=0,
        IF(AND(ISNUMBER(net_sales_clean), ISNUMBER(cost_clean)),
            net_sales_clean - cost_clean,
            ""
        ),
    VALUE(SUBSTITUTE(AA115,"$",""))
)</f>
        <v>19.9663615494498</v>
      </c>
      <c r="AC115">
        <v>6</v>
      </c>
      <c r="AD115">
        <f>IF(LEN(TRIM(AC115&amp;""))=0, "", VALUE(AC115))</f>
        <v>6</v>
      </c>
      <c r="AE115">
        <v>5</v>
      </c>
      <c r="AF115">
        <f>IF(LEN(TRIM(AE115&amp;""))=0, "", VALUE(AE115))</f>
        <v>5</v>
      </c>
      <c r="AG115">
        <v>0</v>
      </c>
      <c r="AH115">
        <f>IF(
    OR(U115&lt;0, W115&lt;0, Y115&lt;0, AA115&lt;0),
        1,
        IF(LEN(TRIM(AG115&amp;""))=0, "", AG115)
)</f>
        <v>0</v>
      </c>
      <c r="AI115" t="str">
        <f>IF(
    COUNT(Q115,V115,X115,Z115,AB115)=0,
        "Not Usable",
    IF(
        COUNT(Q115,V115,X115,Z115,AB115)&lt;5,
            "Incomplete",
            IF(
                MIN(Q115,V115,X115,Z115,AB115)=0,
                    "Incomplete",
                    "Complete"
            )
    )
)</f>
        <v>Complete</v>
      </c>
    </row>
    <row r="116" spans="1:35" x14ac:dyDescent="0.3">
      <c r="A116">
        <v>37941</v>
      </c>
      <c r="B116" s="6">
        <v>45991.89644675926</v>
      </c>
      <c r="C116" s="3">
        <f>INT(B116)</f>
        <v>45991</v>
      </c>
      <c r="D116" s="2">
        <f>MOD(B116,1)</f>
        <v>0.89644675925956108</v>
      </c>
      <c r="E116">
        <v>10</v>
      </c>
      <c r="F116" t="s">
        <v>4</v>
      </c>
      <c r="G116" t="str">
        <f xml:space="preserve"> PROPER(TRIM(CLEAN(SUBSTITUTE(F116,CHAR(160)," "))))</f>
        <v>South</v>
      </c>
      <c r="H116" t="s">
        <v>17</v>
      </c>
      <c r="I116" t="str">
        <f>PROPER(TRIM(CLEAN((SUBSTITUTE(H116,"-"," ")))))</f>
        <v>Online</v>
      </c>
      <c r="J116">
        <v>24765</v>
      </c>
      <c r="K116" t="s">
        <v>10</v>
      </c>
      <c r="L116" t="str">
        <f xml:space="preserve"> PROPER(TRIM(CLEAN(SUBSTITUTE(K116,CHAR(160)," "))))</f>
        <v>Consumer</v>
      </c>
      <c r="M116" t="s">
        <v>1</v>
      </c>
      <c r="N116" t="str">
        <f xml:space="preserve"> PROPER(TRIM(CLEAN(SUBSTITUTE(M116,CHAR(160)," "))))</f>
        <v>Beauty</v>
      </c>
      <c r="O116" t="s">
        <v>0</v>
      </c>
      <c r="P116" t="str">
        <f>IF(LEN(TRIM(Table1[[#This Row],[subcategory]]&amp;""))=0,"Unknown", PROPER(TRIM(Table1[[#This Row],[subcategory]])))</f>
        <v>Makeup</v>
      </c>
      <c r="Q116">
        <v>98.74</v>
      </c>
      <c r="R116" s="1">
        <f>IF(LEN(TRIM(Q116&amp;""))=0, "", VALUE(SUBSTITUTE(Q116,"$","")))</f>
        <v>98.74</v>
      </c>
      <c r="S116">
        <v>5</v>
      </c>
      <c r="T116">
        <f>IF(LEN(TRIM(S116&amp;""))=0, "", VALUE(S116))</f>
        <v>5</v>
      </c>
      <c r="U116">
        <v>-493.7</v>
      </c>
      <c r="V116" s="1">
        <f>IF(LEN(TRIM(U116&amp;""))=0, "", VALUE(SUBSTITUTE(U116,"$","")))</f>
        <v>-493.7</v>
      </c>
      <c r="W116" s="1">
        <v>-394.46629999999902</v>
      </c>
      <c r="X116" s="1">
        <f>IF(LEN(TRIM(W116&amp;""))=0, "", VALUE(SUBSTITUTE(W116,"$","")))</f>
        <v>-394.46629999999902</v>
      </c>
      <c r="Y116">
        <v>-232.81492303178601</v>
      </c>
      <c r="Z116" s="1" cm="1">
        <f t="array" ref="Z116">IF(
    LEN(TRIM(Y116&amp;""))=0,
        IF(AND(ISNUMBER(net_sales_clean), ISNUMBER(profit_clean)),
            net_sales_clean - profit_clean,
            ""
        ),
    VALUE(SUBSTITUTE(Y116,"$",""))
)</f>
        <v>-232.81492303178601</v>
      </c>
      <c r="AA116">
        <v>-161.65137696821299</v>
      </c>
      <c r="AB116" s="1" cm="1">
        <f t="array" ref="AB116">IF(
    LEN(TRIM(AA116&amp;""))=0,
        IF(AND(ISNUMBER(net_sales_clean), ISNUMBER(cost_clean)),
            net_sales_clean - cost_clean,
            ""
        ),
    VALUE(SUBSTITUTE(AA116,"$",""))
)</f>
        <v>-161.65137696821299</v>
      </c>
      <c r="AC116">
        <v>2</v>
      </c>
      <c r="AD116">
        <f>IF(LEN(TRIM(AC116&amp;""))=0, "", VALUE(AC116))</f>
        <v>2</v>
      </c>
      <c r="AE116">
        <v>1</v>
      </c>
      <c r="AF116">
        <f>IF(LEN(TRIM(AE116&amp;""))=0, "", VALUE(AE116))</f>
        <v>1</v>
      </c>
      <c r="AG116">
        <v>0</v>
      </c>
      <c r="AH116">
        <f>IF(
    OR(U116&lt;0, W116&lt;0, Y116&lt;0, AA116&lt;0),
        1,
        IF(LEN(TRIM(AG116&amp;""))=0, "", AG116)
)</f>
        <v>1</v>
      </c>
      <c r="AI116" t="str">
        <f>IF(
    COUNT(Q116,V116,X116,Z116,AB116)=0,
        "Not Usable",
    IF(
        COUNT(Q116,V116,X116,Z116,AB116)&lt;5,
            "Incomplete",
            IF(
                MIN(Q116,V116,X116,Z116,AB116)=0,
                    "Incomplete",
                    "Complete"
            )
    )
)</f>
        <v>Complete</v>
      </c>
    </row>
    <row r="117" spans="1:35" x14ac:dyDescent="0.3">
      <c r="A117">
        <v>54185</v>
      </c>
      <c r="B117" s="6">
        <v>45242.581828703704</v>
      </c>
      <c r="C117" s="3">
        <f>INT(B117)</f>
        <v>45242</v>
      </c>
      <c r="D117" s="2">
        <f>MOD(B117,1)</f>
        <v>0.58182870370364981</v>
      </c>
      <c r="E117">
        <v>78</v>
      </c>
      <c r="F117" t="s">
        <v>21</v>
      </c>
      <c r="G117" t="str">
        <f xml:space="preserve"> PROPER(TRIM(CLEAN(SUBSTITUTE(F117,CHAR(160)," "))))</f>
        <v>Midwest</v>
      </c>
      <c r="H117" t="s">
        <v>27</v>
      </c>
      <c r="I117" t="str">
        <f>PROPER(TRIM(CLEAN((SUBSTITUTE(H117,"-"," ")))))</f>
        <v>In Store</v>
      </c>
      <c r="J117">
        <v>2898</v>
      </c>
      <c r="K117" t="s">
        <v>2</v>
      </c>
      <c r="L117" t="str">
        <f xml:space="preserve"> PROPER(TRIM(CLEAN(SUBSTITUTE(K117,CHAR(160)," "))))</f>
        <v>Home Office</v>
      </c>
      <c r="M117" t="s">
        <v>23</v>
      </c>
      <c r="N117" t="str">
        <f xml:space="preserve"> PROPER(TRIM(CLEAN(SUBSTITUTE(M117,CHAR(160)," "))))</f>
        <v>Electronics</v>
      </c>
      <c r="O117" t="s">
        <v>40</v>
      </c>
      <c r="P117" t="str">
        <f>IF(LEN(TRIM(Table1[[#This Row],[subcategory]]&amp;""))=0,"Unknown", PROPER(TRIM(Table1[[#This Row],[subcategory]])))</f>
        <v>Accessories</v>
      </c>
      <c r="Q117">
        <v>83.81</v>
      </c>
      <c r="R117" s="1">
        <f>IF(LEN(TRIM(Q117&amp;""))=0, "", VALUE(SUBSTITUTE(Q117,"$","")))</f>
        <v>83.81</v>
      </c>
      <c r="S117">
        <v>1</v>
      </c>
      <c r="T117">
        <f>IF(LEN(TRIM(S117&amp;""))=0, "", VALUE(S117))</f>
        <v>1</v>
      </c>
      <c r="U117">
        <v>83.81</v>
      </c>
      <c r="V117" s="1">
        <f>IF(LEN(TRIM(U117&amp;""))=0, "", VALUE(SUBSTITUTE(U117,"$","")))</f>
        <v>83.81</v>
      </c>
      <c r="X117" s="1" t="str">
        <f>IF(LEN(TRIM(W117&amp;""))=0, "", VALUE(SUBSTITUTE(W117,"$","")))</f>
        <v/>
      </c>
      <c r="Z117" s="1" t="str" cm="1">
        <f t="array" ref="Z117">IF(
    LEN(TRIM(Y117&amp;""))=0,
        IF(AND(ISNUMBER(net_sales_clean), ISNUMBER(profit_clean)),
            net_sales_clean - profit_clean,
            ""
        ),
    VALUE(SUBSTITUTE(Y117,"$",""))
)</f>
        <v/>
      </c>
      <c r="AB117" s="1" t="str" cm="1">
        <f t="array" ref="AB117">IF(
    LEN(TRIM(AA117&amp;""))=0,
        IF(AND(ISNUMBER(net_sales_clean), ISNUMBER(cost_clean)),
            net_sales_clean - cost_clean,
            ""
        ),
    VALUE(SUBSTITUTE(AA117,"$",""))
)</f>
        <v/>
      </c>
      <c r="AC117">
        <v>9</v>
      </c>
      <c r="AD117">
        <f>IF(LEN(TRIM(AC117&amp;""))=0, "", VALUE(AC117))</f>
        <v>9</v>
      </c>
      <c r="AE117">
        <v>2</v>
      </c>
      <c r="AF117">
        <f>IF(LEN(TRIM(AE117&amp;""))=0, "", VALUE(AE117))</f>
        <v>2</v>
      </c>
      <c r="AG117">
        <v>0</v>
      </c>
      <c r="AH117">
        <f>IF(
    OR(U117&lt;0, W117&lt;0, Y117&lt;0, AA117&lt;0),
        1,
        IF(LEN(TRIM(AG117&amp;""))=0, "", AG117)
)</f>
        <v>0</v>
      </c>
      <c r="AI117" t="str">
        <f>IF(
    COUNT(Q117,V117,X117,Z117,AB117)=0,
        "Not Usable",
    IF(
        COUNT(Q117,V117,X117,Z117,AB117)&lt;5,
            "Incomplete",
            IF(
                MIN(Q117,V117,X117,Z117,AB117)=0,
                    "Incomplete",
                    "Complete"
            )
    )
)</f>
        <v>Incomplete</v>
      </c>
    </row>
    <row r="118" spans="1:35" x14ac:dyDescent="0.3">
      <c r="A118">
        <v>48597</v>
      </c>
      <c r="B118" s="6">
        <v>45534.878425925926</v>
      </c>
      <c r="C118" s="3">
        <f>INT(B118)</f>
        <v>45534</v>
      </c>
      <c r="D118" s="2">
        <f>MOD(B118,1)</f>
        <v>0.87842592592642177</v>
      </c>
      <c r="E118">
        <v>51</v>
      </c>
      <c r="F118" t="s">
        <v>33</v>
      </c>
      <c r="G118" t="str">
        <f xml:space="preserve"> PROPER(TRIM(CLEAN(SUBSTITUTE(F118,CHAR(160)," "))))</f>
        <v>South</v>
      </c>
      <c r="H118" t="s">
        <v>30</v>
      </c>
      <c r="I118" t="str">
        <f>PROPER(TRIM(CLEAN((SUBSTITUTE(H118,"-"," ")))))</f>
        <v>Mobile App</v>
      </c>
      <c r="J118">
        <v>8997</v>
      </c>
      <c r="K118" t="s">
        <v>14</v>
      </c>
      <c r="L118" t="str">
        <f xml:space="preserve"> PROPER(TRIM(CLEAN(SUBSTITUTE(K118,CHAR(160)," "))))</f>
        <v>Consumer</v>
      </c>
      <c r="M118" t="s">
        <v>16</v>
      </c>
      <c r="N118" t="str">
        <f xml:space="preserve"> PROPER(TRIM(CLEAN(SUBSTITUTE(M118,CHAR(160)," "))))</f>
        <v>Grocery</v>
      </c>
      <c r="O118" t="s">
        <v>29</v>
      </c>
      <c r="P118" t="str">
        <f>IF(LEN(TRIM(Table1[[#This Row],[subcategory]]&amp;""))=0,"Unknown", PROPER(TRIM(Table1[[#This Row],[subcategory]])))</f>
        <v>Beverages</v>
      </c>
      <c r="Q118">
        <v>112.27</v>
      </c>
      <c r="R118" s="1">
        <f>IF(LEN(TRIM(Q118&amp;""))=0, "", VALUE(SUBSTITUTE(Q118,"$","")))</f>
        <v>112.27</v>
      </c>
      <c r="S118">
        <v>5</v>
      </c>
      <c r="T118">
        <f>IF(LEN(TRIM(S118&amp;""))=0, "", VALUE(S118))</f>
        <v>5</v>
      </c>
      <c r="U118">
        <v>561.35</v>
      </c>
      <c r="V118" s="1">
        <f>IF(LEN(TRIM(U118&amp;""))=0, "", VALUE(SUBSTITUTE(U118,"$","")))</f>
        <v>561.35</v>
      </c>
      <c r="W118" s="1">
        <v>400.8039</v>
      </c>
      <c r="X118" s="1">
        <f>IF(LEN(TRIM(W118&amp;""))=0, "", VALUE(SUBSTITUTE(W118,"$","")))</f>
        <v>400.8039</v>
      </c>
      <c r="Y118" s="5" t="s">
        <v>8557</v>
      </c>
      <c r="Z118" s="4" cm="1">
        <f t="array" ref="Z118">IF(
    LEN(TRIM(Y118&amp;""))=0,
        IF(AND(ISNUMBER(net_sales_clean), ISNUMBER(profit_clean)),
            net_sales_clean - profit_clean,
            ""
        ),
    VALUE(SUBSTITUTE(Y118,"$",""))
)</f>
        <v>253.16548560107</v>
      </c>
      <c r="AA118" s="5" t="s">
        <v>8556</v>
      </c>
      <c r="AB118" s="4" cm="1">
        <f t="array" ref="AB118">IF(
    LEN(TRIM(AA118&amp;""))=0,
        IF(AND(ISNUMBER(net_sales_clean), ISNUMBER(cost_clean)),
            net_sales_clean - cost_clean,
            ""
        ),
    VALUE(SUBSTITUTE(AA118,"$",""))
)</f>
        <v>147.638414398929</v>
      </c>
      <c r="AC118">
        <v>6</v>
      </c>
      <c r="AD118">
        <f>IF(LEN(TRIM(AC118&amp;""))=0, "", VALUE(AC118))</f>
        <v>6</v>
      </c>
      <c r="AE118">
        <v>3</v>
      </c>
      <c r="AF118">
        <f>IF(LEN(TRIM(AE118&amp;""))=0, "", VALUE(AE118))</f>
        <v>3</v>
      </c>
      <c r="AG118">
        <v>0</v>
      </c>
      <c r="AH118">
        <f>IF(
    OR(U118&lt;0, W118&lt;0, Y118&lt;0, AA118&lt;0),
        1,
        IF(LEN(TRIM(AG118&amp;""))=0, "", AG118)
)</f>
        <v>0</v>
      </c>
      <c r="AI118" t="str">
        <f>IF(
    COUNT(Q118,V118,X118,Z118,AB118)=0,
        "Not Usable",
    IF(
        COUNT(Q118,V118,X118,Z118,AB118)&lt;5,
            "Incomplete",
            IF(
                MIN(Q118,V118,X118,Z118,AB118)=0,
                    "Incomplete",
                    "Complete"
            )
    )
)</f>
        <v>Complete</v>
      </c>
    </row>
    <row r="119" spans="1:35" x14ac:dyDescent="0.3">
      <c r="A119">
        <v>58586</v>
      </c>
      <c r="B119" s="6">
        <v>45478.936435185184</v>
      </c>
      <c r="C119" s="3">
        <f>INT(B119)</f>
        <v>45478</v>
      </c>
      <c r="D119" s="2">
        <f>MOD(B119,1)</f>
        <v>0.93643518518365454</v>
      </c>
      <c r="E119">
        <v>35</v>
      </c>
      <c r="F119" t="s">
        <v>4</v>
      </c>
      <c r="G119" t="str">
        <f xml:space="preserve"> PROPER(TRIM(CLEAN(SUBSTITUTE(F119,CHAR(160)," "))))</f>
        <v>South</v>
      </c>
      <c r="H119" t="s">
        <v>17</v>
      </c>
      <c r="I119" t="str">
        <f>PROPER(TRIM(CLEAN((SUBSTITUTE(H119,"-"," ")))))</f>
        <v>Online</v>
      </c>
      <c r="J119">
        <v>19984</v>
      </c>
      <c r="K119" t="s">
        <v>6</v>
      </c>
      <c r="L119" t="str">
        <f xml:space="preserve"> PROPER(TRIM(CLEAN(SUBSTITUTE(K119,CHAR(160)," "))))</f>
        <v>Corporate</v>
      </c>
      <c r="M119" t="s">
        <v>9</v>
      </c>
      <c r="N119" t="str">
        <f xml:space="preserve"> PROPER(TRIM(CLEAN(SUBSTITUTE(M119,CHAR(160)," "))))</f>
        <v>Home</v>
      </c>
      <c r="O119" t="s">
        <v>38</v>
      </c>
      <c r="P119" t="str">
        <f>IF(LEN(TRIM(Table1[[#This Row],[subcategory]]&amp;""))=0,"Unknown", PROPER(TRIM(Table1[[#This Row],[subcategory]])))</f>
        <v>Kitchen</v>
      </c>
      <c r="Q119">
        <v>122.79</v>
      </c>
      <c r="R119" s="1">
        <f>IF(LEN(TRIM(Q119&amp;""))=0, "", VALUE(SUBSTITUTE(Q119,"$","")))</f>
        <v>122.79</v>
      </c>
      <c r="S119">
        <v>4</v>
      </c>
      <c r="T119">
        <f>IF(LEN(TRIM(S119&amp;""))=0, "", VALUE(S119))</f>
        <v>4</v>
      </c>
      <c r="U119">
        <v>491.16</v>
      </c>
      <c r="V119" s="1">
        <f>IF(LEN(TRIM(U119&amp;""))=0, "", VALUE(SUBSTITUTE(U119,"$","")))</f>
        <v>491.16</v>
      </c>
      <c r="W119" s="4" t="s">
        <v>8555</v>
      </c>
      <c r="X119" s="4">
        <f>IF(LEN(TRIM(W119&amp;""))=0, "", VALUE(SUBSTITUTE(W119,"$","")))</f>
        <v>343.32083999999998</v>
      </c>
      <c r="Y119" s="5" t="s">
        <v>8554</v>
      </c>
      <c r="Z119" s="4" cm="1">
        <f t="array" ref="Z119">IF(
    LEN(TRIM(Y119&amp;""))=0,
        IF(AND(ISNUMBER(net_sales_clean), ISNUMBER(profit_clean)),
            net_sales_clean - profit_clean,
            ""
        ),
    VALUE(SUBSTITUTE(Y119,"$",""))
)</f>
        <v>246.34810182625901</v>
      </c>
      <c r="AA119" s="5" t="s">
        <v>8553</v>
      </c>
      <c r="AB119" s="4" cm="1">
        <f t="array" ref="AB119">IF(
    LEN(TRIM(AA119&amp;""))=0,
        IF(AND(ISNUMBER(net_sales_clean), ISNUMBER(cost_clean)),
            net_sales_clean - cost_clean,
            ""
        ),
    VALUE(SUBSTITUTE(AA119,"$",""))
)</f>
        <v>96.972738173740794</v>
      </c>
      <c r="AC119">
        <v>8</v>
      </c>
      <c r="AD119">
        <f>IF(LEN(TRIM(AC119&amp;""))=0, "", VALUE(AC119))</f>
        <v>8</v>
      </c>
      <c r="AE119">
        <v>5</v>
      </c>
      <c r="AF119">
        <f>IF(LEN(TRIM(AE119&amp;""))=0, "", VALUE(AE119))</f>
        <v>5</v>
      </c>
      <c r="AG119">
        <v>0</v>
      </c>
      <c r="AH119">
        <f>IF(
    OR(U119&lt;0, W119&lt;0, Y119&lt;0, AA119&lt;0),
        1,
        IF(LEN(TRIM(AG119&amp;""))=0, "", AG119)
)</f>
        <v>0</v>
      </c>
      <c r="AI119" t="str">
        <f>IF(
    COUNT(Q119,V119,X119,Z119,AB119)=0,
        "Not Usable",
    IF(
        COUNT(Q119,V119,X119,Z119,AB119)&lt;5,
            "Incomplete",
            IF(
                MIN(Q119,V119,X119,Z119,AB119)=0,
                    "Incomplete",
                    "Complete"
            )
    )
)</f>
        <v>Complete</v>
      </c>
    </row>
    <row r="120" spans="1:35" x14ac:dyDescent="0.3">
      <c r="A120">
        <v>8064</v>
      </c>
      <c r="B120" s="6">
        <v>45335.00141203704</v>
      </c>
      <c r="C120" s="3">
        <f>INT(B120)</f>
        <v>45335</v>
      </c>
      <c r="D120" s="2">
        <f>MOD(B120,1)</f>
        <v>1.4120370396994986E-3</v>
      </c>
      <c r="E120">
        <v>38</v>
      </c>
      <c r="F120" t="s">
        <v>15</v>
      </c>
      <c r="G120" t="str">
        <f xml:space="preserve"> PROPER(TRIM(CLEAN(SUBSTITUTE(F120,CHAR(160)," "))))</f>
        <v>West</v>
      </c>
      <c r="H120" t="s">
        <v>11</v>
      </c>
      <c r="I120" t="str">
        <f>PROPER(TRIM(CLEAN((SUBSTITUTE(H120,"-"," ")))))</f>
        <v>Online</v>
      </c>
      <c r="J120">
        <v>19686</v>
      </c>
      <c r="K120" t="s">
        <v>2</v>
      </c>
      <c r="L120" t="str">
        <f xml:space="preserve"> PROPER(TRIM(CLEAN(SUBSTITUTE(K120,CHAR(160)," "))))</f>
        <v>Home Office</v>
      </c>
      <c r="M120" t="s">
        <v>19</v>
      </c>
      <c r="N120" t="str">
        <f xml:space="preserve"> PROPER(TRIM(CLEAN(SUBSTITUTE(M120,CHAR(160)," "))))</f>
        <v>Apparel</v>
      </c>
      <c r="O120" t="s">
        <v>20</v>
      </c>
      <c r="P120" t="str">
        <f>IF(LEN(TRIM(Table1[[#This Row],[subcategory]]&amp;""))=0,"Unknown", PROPER(TRIM(Table1[[#This Row],[subcategory]])))</f>
        <v>Women</v>
      </c>
      <c r="Q120">
        <v>39.31</v>
      </c>
      <c r="R120" s="1">
        <f>IF(LEN(TRIM(Q120&amp;""))=0, "", VALUE(SUBSTITUTE(Q120,"$","")))</f>
        <v>39.31</v>
      </c>
      <c r="S120">
        <v>4</v>
      </c>
      <c r="T120">
        <f>IF(LEN(TRIM(S120&amp;""))=0, "", VALUE(S120))</f>
        <v>4</v>
      </c>
      <c r="U120">
        <v>157.24</v>
      </c>
      <c r="V120" s="1">
        <f>IF(LEN(TRIM(U120&amp;""))=0, "", VALUE(SUBSTITUTE(U120,"$","")))</f>
        <v>157.24</v>
      </c>
      <c r="W120" s="1">
        <v>142.93116000000001</v>
      </c>
      <c r="X120" s="1">
        <f>IF(LEN(TRIM(W120&amp;""))=0, "", VALUE(SUBSTITUTE(W120,"$","")))</f>
        <v>142.93116000000001</v>
      </c>
      <c r="Y120">
        <v>95.825713001994899</v>
      </c>
      <c r="Z120" s="1" cm="1">
        <f t="array" ref="Z120">IF(
    LEN(TRIM(Y120&amp;""))=0,
        IF(AND(ISNUMBER(net_sales_clean), ISNUMBER(profit_clean)),
            net_sales_clean - profit_clean,
            ""
        ),
    VALUE(SUBSTITUTE(Y120,"$",""))
)</f>
        <v>95.825713001994899</v>
      </c>
      <c r="AA120" s="5" t="s">
        <v>8552</v>
      </c>
      <c r="AB120" s="4" cm="1">
        <f t="array" ref="AB120">IF(
    LEN(TRIM(AA120&amp;""))=0,
        IF(AND(ISNUMBER(net_sales_clean), ISNUMBER(cost_clean)),
            net_sales_clean - cost_clean,
            ""
        ),
    VALUE(SUBSTITUTE(AA120,"$",""))
)</f>
        <v>47.1054469980051</v>
      </c>
      <c r="AC120">
        <v>5</v>
      </c>
      <c r="AD120">
        <f>IF(LEN(TRIM(AC120&amp;""))=0, "", VALUE(AC120))</f>
        <v>5</v>
      </c>
      <c r="AE120">
        <v>3</v>
      </c>
      <c r="AF120">
        <f>IF(LEN(TRIM(AE120&amp;""))=0, "", VALUE(AE120))</f>
        <v>3</v>
      </c>
      <c r="AG120">
        <v>0</v>
      </c>
      <c r="AH120">
        <f>IF(
    OR(U120&lt;0, W120&lt;0, Y120&lt;0, AA120&lt;0),
        1,
        IF(LEN(TRIM(AG120&amp;""))=0, "", AG120)
)</f>
        <v>0</v>
      </c>
      <c r="AI120" t="str">
        <f>IF(
    COUNT(Q120,V120,X120,Z120,AB120)=0,
        "Not Usable",
    IF(
        COUNT(Q120,V120,X120,Z120,AB120)&lt;5,
            "Incomplete",
            IF(
                MIN(Q120,V120,X120,Z120,AB120)=0,
                    "Incomplete",
                    "Complete"
            )
    )
)</f>
        <v>Complete</v>
      </c>
    </row>
    <row r="121" spans="1:35" x14ac:dyDescent="0.3">
      <c r="A121">
        <v>21053</v>
      </c>
      <c r="B121" s="6">
        <v>45071.366736111115</v>
      </c>
      <c r="C121" s="3">
        <f>INT(B121)</f>
        <v>45071</v>
      </c>
      <c r="D121" s="2">
        <f>MOD(B121,1)</f>
        <v>0.36673611111473292</v>
      </c>
      <c r="E121">
        <v>36</v>
      </c>
      <c r="F121" t="s">
        <v>15</v>
      </c>
      <c r="G121" t="str">
        <f xml:space="preserve"> PROPER(TRIM(CLEAN(SUBSTITUTE(F121,CHAR(160)," "))))</f>
        <v>West</v>
      </c>
      <c r="H121" t="s">
        <v>11</v>
      </c>
      <c r="I121" t="str">
        <f>PROPER(TRIM(CLEAN((SUBSTITUTE(H121,"-"," ")))))</f>
        <v>Online</v>
      </c>
      <c r="J121">
        <v>22230</v>
      </c>
      <c r="K121" t="s">
        <v>6</v>
      </c>
      <c r="L121" t="str">
        <f xml:space="preserve"> PROPER(TRIM(CLEAN(SUBSTITUTE(K121,CHAR(160)," "))))</f>
        <v>Corporate</v>
      </c>
      <c r="M121" t="s">
        <v>9</v>
      </c>
      <c r="N121" t="str">
        <f xml:space="preserve"> PROPER(TRIM(CLEAN(SUBSTITUTE(M121,CHAR(160)," "))))</f>
        <v>Home</v>
      </c>
      <c r="O121" t="s">
        <v>36</v>
      </c>
      <c r="P121" t="str">
        <f>IF(LEN(TRIM(Table1[[#This Row],[subcategory]]&amp;""))=0,"Unknown", PROPER(TRIM(Table1[[#This Row],[subcategory]])))</f>
        <v>Bedding</v>
      </c>
      <c r="Q121">
        <v>39.869999999999997</v>
      </c>
      <c r="R121" s="1">
        <f>IF(LEN(TRIM(Q121&amp;""))=0, "", VALUE(SUBSTITUTE(Q121,"$","")))</f>
        <v>39.869999999999997</v>
      </c>
      <c r="S121">
        <v>1</v>
      </c>
      <c r="T121">
        <f>IF(LEN(TRIM(S121&amp;""))=0, "", VALUE(S121))</f>
        <v>1</v>
      </c>
      <c r="U121">
        <v>39.869999999999997</v>
      </c>
      <c r="V121" s="1">
        <f>IF(LEN(TRIM(U121&amp;""))=0, "", VALUE(SUBSTITUTE(U121,"$","")))</f>
        <v>39.869999999999997</v>
      </c>
      <c r="W121" s="1">
        <v>39.51117</v>
      </c>
      <c r="X121" s="1">
        <f>IF(LEN(TRIM(W121&amp;""))=0, "", VALUE(SUBSTITUTE(W121,"$","")))</f>
        <v>39.51117</v>
      </c>
      <c r="Y121" s="5" t="s">
        <v>8551</v>
      </c>
      <c r="Z121" s="4" cm="1">
        <f t="array" ref="Z121">IF(
    LEN(TRIM(Y121&amp;""))=0,
        IF(AND(ISNUMBER(net_sales_clean), ISNUMBER(profit_clean)),
            net_sales_clean - profit_clean,
            ""
        ),
    VALUE(SUBSTITUTE(Y121,"$",""))
)</f>
        <v>29.6996549275351</v>
      </c>
      <c r="AA121" s="5" t="s">
        <v>8550</v>
      </c>
      <c r="AB121" s="4" cm="1">
        <f t="array" ref="AB121">IF(
    LEN(TRIM(AA121&amp;""))=0,
        IF(AND(ISNUMBER(net_sales_clean), ISNUMBER(cost_clean)),
            net_sales_clean - cost_clean,
            ""
        ),
    VALUE(SUBSTITUTE(AA121,"$",""))
)</f>
        <v>9.8115150724648004</v>
      </c>
      <c r="AC121">
        <v>2</v>
      </c>
      <c r="AD121">
        <f>IF(LEN(TRIM(AC121&amp;""))=0, "", VALUE(AC121))</f>
        <v>2</v>
      </c>
      <c r="AE121">
        <v>1</v>
      </c>
      <c r="AF121">
        <f>IF(LEN(TRIM(AE121&amp;""))=0, "", VALUE(AE121))</f>
        <v>1</v>
      </c>
      <c r="AG121">
        <v>0</v>
      </c>
      <c r="AH121">
        <f>IF(
    OR(U121&lt;0, W121&lt;0, Y121&lt;0, AA121&lt;0),
        1,
        IF(LEN(TRIM(AG121&amp;""))=0, "", AG121)
)</f>
        <v>0</v>
      </c>
      <c r="AI121" t="str">
        <f>IF(
    COUNT(Q121,V121,X121,Z121,AB121)=0,
        "Not Usable",
    IF(
        COUNT(Q121,V121,X121,Z121,AB121)&lt;5,
            "Incomplete",
            IF(
                MIN(Q121,V121,X121,Z121,AB121)=0,
                    "Incomplete",
                    "Complete"
            )
    )
)</f>
        <v>Complete</v>
      </c>
    </row>
    <row r="122" spans="1:35" x14ac:dyDescent="0.3">
      <c r="A122">
        <v>30488</v>
      </c>
      <c r="B122" s="6">
        <v>45605.964363425926</v>
      </c>
      <c r="C122" s="3">
        <f>INT(B122)</f>
        <v>45605</v>
      </c>
      <c r="D122" s="2">
        <f>MOD(B122,1)</f>
        <v>0.96436342592642177</v>
      </c>
      <c r="E122">
        <v>65</v>
      </c>
      <c r="F122" t="s">
        <v>21</v>
      </c>
      <c r="G122" t="str">
        <f xml:space="preserve"> PROPER(TRIM(CLEAN(SUBSTITUTE(F122,CHAR(160)," "))))</f>
        <v>Midwest</v>
      </c>
      <c r="H122" t="s">
        <v>30</v>
      </c>
      <c r="I122" t="str">
        <f>PROPER(TRIM(CLEAN((SUBSTITUTE(H122,"-"," ")))))</f>
        <v>Mobile App</v>
      </c>
      <c r="J122">
        <v>25640</v>
      </c>
      <c r="K122" t="s">
        <v>10</v>
      </c>
      <c r="L122" t="str">
        <f xml:space="preserve"> PROPER(TRIM(CLEAN(SUBSTITUTE(K122,CHAR(160)," "))))</f>
        <v>Consumer</v>
      </c>
      <c r="M122" t="s">
        <v>16</v>
      </c>
      <c r="N122" t="str">
        <f xml:space="preserve"> PROPER(TRIM(CLEAN(SUBSTITUTE(M122,CHAR(160)," "))))</f>
        <v>Grocery</v>
      </c>
      <c r="O122" t="s">
        <v>29</v>
      </c>
      <c r="P122" t="str">
        <f>IF(LEN(TRIM(Table1[[#This Row],[subcategory]]&amp;""))=0,"Unknown", PROPER(TRIM(Table1[[#This Row],[subcategory]])))</f>
        <v>Beverages</v>
      </c>
      <c r="Q122">
        <v>84.37</v>
      </c>
      <c r="R122" s="1">
        <f>IF(LEN(TRIM(Q122&amp;""))=0, "", VALUE(SUBSTITUTE(Q122,"$","")))</f>
        <v>84.37</v>
      </c>
      <c r="S122">
        <v>5</v>
      </c>
      <c r="T122">
        <f>IF(LEN(TRIM(S122&amp;""))=0, "", VALUE(S122))</f>
        <v>5</v>
      </c>
      <c r="U122">
        <v>421.85</v>
      </c>
      <c r="V122" s="1">
        <f>IF(LEN(TRIM(U122&amp;""))=0, "", VALUE(SUBSTITUTE(U122,"$","")))</f>
        <v>421.85</v>
      </c>
      <c r="W122" s="1">
        <v>315.12195000000003</v>
      </c>
      <c r="X122" s="1">
        <f>IF(LEN(TRIM(W122&amp;""))=0, "", VALUE(SUBSTITUTE(W122,"$","")))</f>
        <v>315.12195000000003</v>
      </c>
      <c r="Y122" s="5" t="s">
        <v>8549</v>
      </c>
      <c r="Z122" s="4" cm="1">
        <f t="array" ref="Z122">IF(
    LEN(TRIM(Y122&amp;""))=0,
        IF(AND(ISNUMBER(net_sales_clean), ISNUMBER(profit_clean)),
            net_sales_clean - profit_clean,
            ""
        ),
    VALUE(SUBSTITUTE(Y122,"$",""))
)</f>
        <v>247.076828213455</v>
      </c>
      <c r="AA122" s="5" t="s">
        <v>8548</v>
      </c>
      <c r="AB122" s="4" cm="1">
        <f t="array" ref="AB122">IF(
    LEN(TRIM(AA122&amp;""))=0,
        IF(AND(ISNUMBER(net_sales_clean), ISNUMBER(cost_clean)),
            net_sales_clean - cost_clean,
            ""
        ),
    VALUE(SUBSTITUTE(AA122,"$",""))
)</f>
        <v>68.045121786544797</v>
      </c>
      <c r="AC122">
        <v>7</v>
      </c>
      <c r="AD122">
        <f>IF(LEN(TRIM(AC122&amp;""))=0, "", VALUE(AC122))</f>
        <v>7</v>
      </c>
      <c r="AE122">
        <v>3</v>
      </c>
      <c r="AF122">
        <f>IF(LEN(TRIM(AE122&amp;""))=0, "", VALUE(AE122))</f>
        <v>3</v>
      </c>
      <c r="AG122">
        <v>0</v>
      </c>
      <c r="AH122">
        <f>IF(
    OR(U122&lt;0, W122&lt;0, Y122&lt;0, AA122&lt;0),
        1,
        IF(LEN(TRIM(AG122&amp;""))=0, "", AG122)
)</f>
        <v>0</v>
      </c>
      <c r="AI122" t="str">
        <f>IF(
    COUNT(Q122,V122,X122,Z122,AB122)=0,
        "Not Usable",
    IF(
        COUNT(Q122,V122,X122,Z122,AB122)&lt;5,
            "Incomplete",
            IF(
                MIN(Q122,V122,X122,Z122,AB122)=0,
                    "Incomplete",
                    "Complete"
            )
    )
)</f>
        <v>Complete</v>
      </c>
    </row>
    <row r="123" spans="1:35" x14ac:dyDescent="0.3">
      <c r="A123">
        <v>7529</v>
      </c>
      <c r="B123" s="6">
        <v>45188.681180555555</v>
      </c>
      <c r="C123" s="3">
        <f>INT(B123)</f>
        <v>45188</v>
      </c>
      <c r="D123" s="2">
        <f>MOD(B123,1)</f>
        <v>0.68118055555532919</v>
      </c>
      <c r="E123">
        <v>37</v>
      </c>
      <c r="F123" t="s">
        <v>15</v>
      </c>
      <c r="G123" t="str">
        <f xml:space="preserve"> PROPER(TRIM(CLEAN(SUBSTITUTE(F123,CHAR(160)," "))))</f>
        <v>West</v>
      </c>
      <c r="H123" t="s">
        <v>3</v>
      </c>
      <c r="I123" t="str">
        <f>PROPER(TRIM(CLEAN((SUBSTITUTE(H123,"-"," ")))))</f>
        <v>Phone</v>
      </c>
      <c r="J123">
        <v>8031</v>
      </c>
      <c r="K123" t="s">
        <v>14</v>
      </c>
      <c r="L123" t="str">
        <f xml:space="preserve"> PROPER(TRIM(CLEAN(SUBSTITUTE(K123,CHAR(160)," "))))</f>
        <v>Consumer</v>
      </c>
      <c r="M123" t="s">
        <v>23</v>
      </c>
      <c r="N123" t="str">
        <f xml:space="preserve"> PROPER(TRIM(CLEAN(SUBSTITUTE(M123,CHAR(160)," "))))</f>
        <v>Electronics</v>
      </c>
      <c r="O123" t="s">
        <v>25</v>
      </c>
      <c r="P123" t="str">
        <f>IF(LEN(TRIM(Table1[[#This Row],[subcategory]]&amp;""))=0,"Unknown", PROPER(TRIM(Table1[[#This Row],[subcategory]])))</f>
        <v>Laptops</v>
      </c>
      <c r="Q123">
        <v>73.540000000000006</v>
      </c>
      <c r="R123" s="1">
        <f>IF(LEN(TRIM(Q123&amp;""))=0, "", VALUE(SUBSTITUTE(Q123,"$","")))</f>
        <v>73.540000000000006</v>
      </c>
      <c r="S123">
        <v>5</v>
      </c>
      <c r="T123">
        <f>IF(LEN(TRIM(S123&amp;""))=0, "", VALUE(S123))</f>
        <v>5</v>
      </c>
      <c r="U123" s="5" t="s">
        <v>8547</v>
      </c>
      <c r="V123" s="4">
        <f>IF(LEN(TRIM(U123&amp;""))=0, "", VALUE(SUBSTITUTE(U123,"$","")))</f>
        <v>367.7</v>
      </c>
      <c r="W123" s="4" t="s">
        <v>8546</v>
      </c>
      <c r="X123" s="4">
        <f>IF(LEN(TRIM(W123&amp;""))=0, "", VALUE(SUBSTITUTE(W123,"$","")))</f>
        <v>335.71010000000001</v>
      </c>
      <c r="Y123" s="5" t="s">
        <v>8545</v>
      </c>
      <c r="Z123" s="4" cm="1">
        <f t="array" ref="Z123">IF(
    LEN(TRIM(Y123&amp;""))=0,
        IF(AND(ISNUMBER(net_sales_clean), ISNUMBER(profit_clean)),
            net_sales_clean - profit_clean,
            ""
        ),
    VALUE(SUBSTITUTE(Y123,"$",""))
)</f>
        <v>272.91319550493199</v>
      </c>
      <c r="AA123" s="5" t="s">
        <v>8544</v>
      </c>
      <c r="AB123" s="4" cm="1">
        <f t="array" ref="AB123">IF(
    LEN(TRIM(AA123&amp;""))=0,
        IF(AND(ISNUMBER(net_sales_clean), ISNUMBER(cost_clean)),
            net_sales_clean - cost_clean,
            ""
        ),
    VALUE(SUBSTITUTE(AA123,"$",""))
)</f>
        <v>62.796904495067601</v>
      </c>
      <c r="AC123">
        <v>2</v>
      </c>
      <c r="AD123">
        <f>IF(LEN(TRIM(AC123&amp;""))=0, "", VALUE(AC123))</f>
        <v>2</v>
      </c>
      <c r="AE123">
        <v>5</v>
      </c>
      <c r="AF123">
        <f>IF(LEN(TRIM(AE123&amp;""))=0, "", VALUE(AE123))</f>
        <v>5</v>
      </c>
      <c r="AG123">
        <v>0</v>
      </c>
      <c r="AH123">
        <f>IF(
    OR(U123&lt;0, W123&lt;0, Y123&lt;0, AA123&lt;0),
        1,
        IF(LEN(TRIM(AG123&amp;""))=0, "", AG123)
)</f>
        <v>0</v>
      </c>
      <c r="AI123" t="str">
        <f>IF(
    COUNT(Q123,V123,X123,Z123,AB123)=0,
        "Not Usable",
    IF(
        COUNT(Q123,V123,X123,Z123,AB123)&lt;5,
            "Incomplete",
            IF(
                MIN(Q123,V123,X123,Z123,AB123)=0,
                    "Incomplete",
                    "Complete"
            )
    )
)</f>
        <v>Complete</v>
      </c>
    </row>
    <row r="124" spans="1:35" x14ac:dyDescent="0.3">
      <c r="A124">
        <v>9936</v>
      </c>
      <c r="B124" s="6">
        <v>45534.548611111109</v>
      </c>
      <c r="C124" s="3">
        <f>INT(B124)</f>
        <v>45534</v>
      </c>
      <c r="D124" s="2">
        <f>MOD(B124,1)</f>
        <v>0.54861111110949423</v>
      </c>
      <c r="E124">
        <v>27</v>
      </c>
      <c r="F124" t="s">
        <v>15</v>
      </c>
      <c r="G124" t="str">
        <f xml:space="preserve"> PROPER(TRIM(CLEAN(SUBSTITUTE(F124,CHAR(160)," "))))</f>
        <v>West</v>
      </c>
      <c r="H124" t="s">
        <v>7</v>
      </c>
      <c r="I124" t="str">
        <f>PROPER(TRIM(CLEAN((SUBSTITUTE(H124,"-"," ")))))</f>
        <v>In Store</v>
      </c>
      <c r="J124">
        <v>11961</v>
      </c>
      <c r="K124" t="s">
        <v>14</v>
      </c>
      <c r="L124" t="str">
        <f xml:space="preserve"> PROPER(TRIM(CLEAN(SUBSTITUTE(K124,CHAR(160)," "))))</f>
        <v>Consumer</v>
      </c>
      <c r="M124" t="s">
        <v>23</v>
      </c>
      <c r="N124" t="str">
        <f xml:space="preserve"> PROPER(TRIM(CLEAN(SUBSTITUTE(M124,CHAR(160)," "))))</f>
        <v>Electronics</v>
      </c>
      <c r="O124" t="s">
        <v>34</v>
      </c>
      <c r="P124" t="str">
        <f>IF(LEN(TRIM(Table1[[#This Row],[subcategory]]&amp;""))=0,"Unknown", PROPER(TRIM(Table1[[#This Row],[subcategory]])))</f>
        <v>Phones</v>
      </c>
      <c r="Q124">
        <v>165.02</v>
      </c>
      <c r="R124" s="1">
        <f>IF(LEN(TRIM(Q124&amp;""))=0, "", VALUE(SUBSTITUTE(Q124,"$","")))</f>
        <v>165.02</v>
      </c>
      <c r="S124">
        <v>6</v>
      </c>
      <c r="T124">
        <f>IF(LEN(TRIM(S124&amp;""))=0, "", VALUE(S124))</f>
        <v>6</v>
      </c>
      <c r="U124" s="5" t="s">
        <v>8543</v>
      </c>
      <c r="V124" s="4">
        <f>IF(LEN(TRIM(U124&amp;""))=0, "", VALUE(SUBSTITUTE(U124,"$","")))</f>
        <v>990.12</v>
      </c>
      <c r="W124" s="4" t="s">
        <v>8542</v>
      </c>
      <c r="X124" s="4">
        <f>IF(LEN(TRIM(W124&amp;""))=0, "", VALUE(SUBSTITUTE(W124,"$","")))</f>
        <v>552.48695999999995</v>
      </c>
      <c r="Y124" s="5" t="s">
        <v>8541</v>
      </c>
      <c r="Z124" s="4" cm="1">
        <f t="array" ref="Z124">IF(
    LEN(TRIM(Y124&amp;""))=0,
        IF(AND(ISNUMBER(net_sales_clean), ISNUMBER(profit_clean)),
            net_sales_clean - profit_clean,
            ""
        ),
    VALUE(SUBSTITUTE(Y124,"$",""))
)</f>
        <v>354.92251617348899</v>
      </c>
      <c r="AA124" s="5" t="s">
        <v>8540</v>
      </c>
      <c r="AB124" s="4" cm="1">
        <f t="array" ref="AB124">IF(
    LEN(TRIM(AA124&amp;""))=0,
        IF(AND(ISNUMBER(net_sales_clean), ISNUMBER(cost_clean)),
            net_sales_clean - cost_clean,
            ""
        ),
    VALUE(SUBSTITUTE(AA124,"$",""))
)</f>
        <v>197.56444382651</v>
      </c>
      <c r="AC124">
        <v>4</v>
      </c>
      <c r="AD124">
        <f>IF(LEN(TRIM(AC124&amp;""))=0, "", VALUE(AC124))</f>
        <v>4</v>
      </c>
      <c r="AE124">
        <v>4</v>
      </c>
      <c r="AF124">
        <f>IF(LEN(TRIM(AE124&amp;""))=0, "", VALUE(AE124))</f>
        <v>4</v>
      </c>
      <c r="AG124">
        <v>0</v>
      </c>
      <c r="AH124">
        <f>IF(
    OR(U124&lt;0, W124&lt;0, Y124&lt;0, AA124&lt;0),
        1,
        IF(LEN(TRIM(AG124&amp;""))=0, "", AG124)
)</f>
        <v>0</v>
      </c>
      <c r="AI124" t="str">
        <f>IF(
    COUNT(Q124,V124,X124,Z124,AB124)=0,
        "Not Usable",
    IF(
        COUNT(Q124,V124,X124,Z124,AB124)&lt;5,
            "Incomplete",
            IF(
                MIN(Q124,V124,X124,Z124,AB124)=0,
                    "Incomplete",
                    "Complete"
            )
    )
)</f>
        <v>Complete</v>
      </c>
    </row>
    <row r="125" spans="1:35" x14ac:dyDescent="0.3">
      <c r="A125">
        <v>31355</v>
      </c>
      <c r="B125" s="6">
        <v>45664.682604166665</v>
      </c>
      <c r="C125" s="3">
        <f>INT(B125)</f>
        <v>45664</v>
      </c>
      <c r="D125" s="2">
        <f>MOD(B125,1)</f>
        <v>0.68260416666453239</v>
      </c>
      <c r="E125">
        <v>17</v>
      </c>
      <c r="F125" t="s">
        <v>33</v>
      </c>
      <c r="G125" t="str">
        <f xml:space="preserve"> PROPER(TRIM(CLEAN(SUBSTITUTE(F125,CHAR(160)," "))))</f>
        <v>South</v>
      </c>
      <c r="H125" t="s">
        <v>17</v>
      </c>
      <c r="I125" t="str">
        <f>PROPER(TRIM(CLEAN((SUBSTITUTE(H125,"-"," ")))))</f>
        <v>Online</v>
      </c>
      <c r="J125">
        <v>21139</v>
      </c>
      <c r="K125" t="s">
        <v>14</v>
      </c>
      <c r="L125" t="str">
        <f xml:space="preserve"> PROPER(TRIM(CLEAN(SUBSTITUTE(K125,CHAR(160)," "))))</f>
        <v>Consumer</v>
      </c>
      <c r="M125" t="s">
        <v>19</v>
      </c>
      <c r="N125" t="str">
        <f xml:space="preserve"> PROPER(TRIM(CLEAN(SUBSTITUTE(M125,CHAR(160)," "))))</f>
        <v>Apparel</v>
      </c>
      <c r="O125" t="s">
        <v>26</v>
      </c>
      <c r="P125" t="str">
        <f>IF(LEN(TRIM(Table1[[#This Row],[subcategory]]&amp;""))=0,"Unknown", PROPER(TRIM(Table1[[#This Row],[subcategory]])))</f>
        <v>Kids</v>
      </c>
      <c r="Q125">
        <v>89.56</v>
      </c>
      <c r="R125" s="1">
        <f>IF(LEN(TRIM(Q125&amp;""))=0, "", VALUE(SUBSTITUTE(Q125,"$","")))</f>
        <v>89.56</v>
      </c>
      <c r="S125">
        <v>1</v>
      </c>
      <c r="T125">
        <f>IF(LEN(TRIM(S125&amp;""))=0, "", VALUE(S125))</f>
        <v>1</v>
      </c>
      <c r="U125">
        <v>89.56</v>
      </c>
      <c r="V125" s="1">
        <f>IF(LEN(TRIM(U125&amp;""))=0, "", VALUE(SUBSTITUTE(U125,"$","")))</f>
        <v>89.56</v>
      </c>
      <c r="W125" s="1">
        <v>81.230919999999998</v>
      </c>
      <c r="X125" s="1">
        <f>IF(LEN(TRIM(W125&amp;""))=0, "", VALUE(SUBSTITUTE(W125,"$","")))</f>
        <v>81.230919999999998</v>
      </c>
      <c r="Y125" s="5" t="s">
        <v>8539</v>
      </c>
      <c r="Z125" s="4" cm="1">
        <f t="array" ref="Z125">IF(
    LEN(TRIM(Y125&amp;""))=0,
        IF(AND(ISNUMBER(net_sales_clean), ISNUMBER(profit_clean)),
            net_sales_clean - profit_clean,
            ""
        ),
    VALUE(SUBSTITUTE(Y125,"$",""))
)</f>
        <v>48.581167206525599</v>
      </c>
      <c r="AA125" s="5" t="s">
        <v>8538</v>
      </c>
      <c r="AB125" s="4" cm="1">
        <f t="array" ref="AB125">IF(
    LEN(TRIM(AA125&amp;""))=0,
        IF(AND(ISNUMBER(net_sales_clean), ISNUMBER(cost_clean)),
            net_sales_clean - cost_clean,
            ""
        ),
    VALUE(SUBSTITUTE(AA125,"$",""))
)</f>
        <v>32.649752793474299</v>
      </c>
      <c r="AC125">
        <v>9</v>
      </c>
      <c r="AD125">
        <f>IF(LEN(TRIM(AC125&amp;""))=0, "", VALUE(AC125))</f>
        <v>9</v>
      </c>
      <c r="AE125">
        <v>5</v>
      </c>
      <c r="AF125">
        <f>IF(LEN(TRIM(AE125&amp;""))=0, "", VALUE(AE125))</f>
        <v>5</v>
      </c>
      <c r="AG125">
        <v>0</v>
      </c>
      <c r="AH125">
        <f>IF(
    OR(U125&lt;0, W125&lt;0, Y125&lt;0, AA125&lt;0),
        1,
        IF(LEN(TRIM(AG125&amp;""))=0, "", AG125)
)</f>
        <v>0</v>
      </c>
      <c r="AI125" t="str">
        <f>IF(
    COUNT(Q125,V125,X125,Z125,AB125)=0,
        "Not Usable",
    IF(
        COUNT(Q125,V125,X125,Z125,AB125)&lt;5,
            "Incomplete",
            IF(
                MIN(Q125,V125,X125,Z125,AB125)=0,
                    "Incomplete",
                    "Complete"
            )
    )
)</f>
        <v>Complete</v>
      </c>
    </row>
    <row r="126" spans="1:35" x14ac:dyDescent="0.3">
      <c r="A126">
        <v>48002</v>
      </c>
      <c r="B126" s="6">
        <v>44954.984953703701</v>
      </c>
      <c r="C126" s="3">
        <f>INT(B126)</f>
        <v>44954</v>
      </c>
      <c r="D126" s="2">
        <f>MOD(B126,1)</f>
        <v>0.98495370370073942</v>
      </c>
      <c r="E126">
        <v>18</v>
      </c>
      <c r="F126" t="s">
        <v>8</v>
      </c>
      <c r="G126" t="str">
        <f xml:space="preserve"> PROPER(TRIM(CLEAN(SUBSTITUTE(F126,CHAR(160)," "))))</f>
        <v>West</v>
      </c>
      <c r="H126" t="s">
        <v>3</v>
      </c>
      <c r="I126" t="str">
        <f>PROPER(TRIM(CLEAN((SUBSTITUTE(H126,"-"," ")))))</f>
        <v>Phone</v>
      </c>
      <c r="J126">
        <v>22880</v>
      </c>
      <c r="K126" t="s">
        <v>14</v>
      </c>
      <c r="L126" t="str">
        <f xml:space="preserve"> PROPER(TRIM(CLEAN(SUBSTITUTE(K126,CHAR(160)," "))))</f>
        <v>Consumer</v>
      </c>
      <c r="M126" t="s">
        <v>1</v>
      </c>
      <c r="N126" t="str">
        <f xml:space="preserve"> PROPER(TRIM(CLEAN(SUBSTITUTE(M126,CHAR(160)," "))))</f>
        <v>Beauty</v>
      </c>
      <c r="O126" t="s">
        <v>39</v>
      </c>
      <c r="P126" t="str">
        <f>IF(LEN(TRIM(Table1[[#This Row],[subcategory]]&amp;""))=0,"Unknown", PROPER(TRIM(Table1[[#This Row],[subcategory]])))</f>
        <v>Fragrance</v>
      </c>
      <c r="Q126">
        <v>62.8</v>
      </c>
      <c r="R126" s="1">
        <f>IF(LEN(TRIM(Q126&amp;""))=0, "", VALUE(SUBSTITUTE(Q126,"$","")))</f>
        <v>62.8</v>
      </c>
      <c r="S126">
        <v>5</v>
      </c>
      <c r="T126">
        <f>IF(LEN(TRIM(S126&amp;""))=0, "", VALUE(S126))</f>
        <v>5</v>
      </c>
      <c r="U126">
        <v>314</v>
      </c>
      <c r="V126" s="1">
        <f>IF(LEN(TRIM(U126&amp;""))=0, "", VALUE(SUBSTITUTE(U126,"$","")))</f>
        <v>314</v>
      </c>
      <c r="W126" s="4" t="s">
        <v>8537</v>
      </c>
      <c r="X126" s="4">
        <f>IF(LEN(TRIM(W126&amp;""))=0, "", VALUE(SUBSTITUTE(W126,"$","")))</f>
        <v>200.64599999999999</v>
      </c>
      <c r="Y126" s="5" t="s">
        <v>8536</v>
      </c>
      <c r="Z126" s="4" cm="1">
        <f t="array" ref="Z126">IF(
    LEN(TRIM(Y126&amp;""))=0,
        IF(AND(ISNUMBER(net_sales_clean), ISNUMBER(profit_clean)),
            net_sales_clean - profit_clean,
            ""
        ),
    VALUE(SUBSTITUTE(Y126,"$",""))
)</f>
        <v>136.61987764541399</v>
      </c>
      <c r="AA126" s="5" t="s">
        <v>8535</v>
      </c>
      <c r="AB126" s="4" cm="1">
        <f t="array" ref="AB126">IF(
    LEN(TRIM(AA126&amp;""))=0,
        IF(AND(ISNUMBER(net_sales_clean), ISNUMBER(cost_clean)),
            net_sales_clean - cost_clean,
            ""
        ),
    VALUE(SUBSTITUTE(AA126,"$",""))
)</f>
        <v>64.026122354585794</v>
      </c>
      <c r="AC126">
        <v>4</v>
      </c>
      <c r="AD126">
        <f>IF(LEN(TRIM(AC126&amp;""))=0, "", VALUE(AC126))</f>
        <v>4</v>
      </c>
      <c r="AE126">
        <v>3</v>
      </c>
      <c r="AF126">
        <f>IF(LEN(TRIM(AE126&amp;""))=0, "", VALUE(AE126))</f>
        <v>3</v>
      </c>
      <c r="AG126">
        <v>1</v>
      </c>
      <c r="AH126">
        <f>IF(
    OR(U126&lt;0, W126&lt;0, Y126&lt;0, AA126&lt;0),
        1,
        IF(LEN(TRIM(AG126&amp;""))=0, "", AG126)
)</f>
        <v>1</v>
      </c>
      <c r="AI126" t="str">
        <f>IF(
    COUNT(Q126,V126,X126,Z126,AB126)=0,
        "Not Usable",
    IF(
        COUNT(Q126,V126,X126,Z126,AB126)&lt;5,
            "Incomplete",
            IF(
                MIN(Q126,V126,X126,Z126,AB126)=0,
                    "Incomplete",
                    "Complete"
            )
    )
)</f>
        <v>Complete</v>
      </c>
    </row>
    <row r="127" spans="1:35" x14ac:dyDescent="0.3">
      <c r="A127">
        <v>49676</v>
      </c>
      <c r="B127" s="6">
        <v>45679.596828703703</v>
      </c>
      <c r="C127" s="3">
        <f>INT(B127)</f>
        <v>45679</v>
      </c>
      <c r="D127" s="2">
        <f>MOD(B127,1)</f>
        <v>0.59682870370306773</v>
      </c>
      <c r="E127">
        <v>45</v>
      </c>
      <c r="F127" t="s">
        <v>15</v>
      </c>
      <c r="G127" t="str">
        <f xml:space="preserve"> PROPER(TRIM(CLEAN(SUBSTITUTE(F127,CHAR(160)," "))))</f>
        <v>West</v>
      </c>
      <c r="H127" t="s">
        <v>27</v>
      </c>
      <c r="I127" t="str">
        <f>PROPER(TRIM(CLEAN((SUBSTITUTE(H127,"-"," ")))))</f>
        <v>In Store</v>
      </c>
      <c r="J127">
        <v>15707</v>
      </c>
      <c r="K127" t="s">
        <v>2</v>
      </c>
      <c r="L127" t="str">
        <f xml:space="preserve"> PROPER(TRIM(CLEAN(SUBSTITUTE(K127,CHAR(160)," "))))</f>
        <v>Home Office</v>
      </c>
      <c r="M127" t="s">
        <v>9</v>
      </c>
      <c r="N127" t="str">
        <f xml:space="preserve"> PROPER(TRIM(CLEAN(SUBSTITUTE(M127,CHAR(160)," "))))</f>
        <v>Home</v>
      </c>
      <c r="O127" t="s">
        <v>38</v>
      </c>
      <c r="P127" t="str">
        <f>IF(LEN(TRIM(Table1[[#This Row],[subcategory]]&amp;""))=0,"Unknown", PROPER(TRIM(Table1[[#This Row],[subcategory]])))</f>
        <v>Kitchen</v>
      </c>
      <c r="Q127">
        <v>86.78</v>
      </c>
      <c r="R127" s="1">
        <f>IF(LEN(TRIM(Q127&amp;""))=0, "", VALUE(SUBSTITUTE(Q127,"$","")))</f>
        <v>86.78</v>
      </c>
      <c r="T127" t="str">
        <f>IF(LEN(TRIM(S127&amp;""))=0, "", VALUE(S127))</f>
        <v/>
      </c>
      <c r="V127" s="1" t="str">
        <f>IF(LEN(TRIM(U127&amp;""))=0, "", VALUE(SUBSTITUTE(U127,"$","")))</f>
        <v/>
      </c>
      <c r="X127" s="1" t="str">
        <f>IF(LEN(TRIM(W127&amp;""))=0, "", VALUE(SUBSTITUTE(W127,"$","")))</f>
        <v/>
      </c>
      <c r="Z127" s="1" t="str" cm="1">
        <f t="array" ref="Z127">IF(
    LEN(TRIM(Y127&amp;""))=0,
        IF(AND(ISNUMBER(net_sales_clean), ISNUMBER(profit_clean)),
            net_sales_clean - profit_clean,
            ""
        ),
    VALUE(SUBSTITUTE(Y127,"$",""))
)</f>
        <v/>
      </c>
      <c r="AB127" s="1" t="str" cm="1">
        <f t="array" ref="AB127">IF(
    LEN(TRIM(AA127&amp;""))=0,
        IF(AND(ISNUMBER(net_sales_clean), ISNUMBER(cost_clean)),
            net_sales_clean - cost_clean,
            ""
        ),
    VALUE(SUBSTITUTE(AA127,"$",""))
)</f>
        <v/>
      </c>
      <c r="AC127">
        <v>7</v>
      </c>
      <c r="AD127">
        <f>IF(LEN(TRIM(AC127&amp;""))=0, "", VALUE(AC127))</f>
        <v>7</v>
      </c>
      <c r="AE127">
        <v>4</v>
      </c>
      <c r="AF127">
        <f>IF(LEN(TRIM(AE127&amp;""))=0, "", VALUE(AE127))</f>
        <v>4</v>
      </c>
      <c r="AG127">
        <v>1</v>
      </c>
      <c r="AH127">
        <f>IF(
    OR(U127&lt;0, W127&lt;0, Y127&lt;0, AA127&lt;0),
        1,
        IF(LEN(TRIM(AG127&amp;""))=0, "", AG127)
)</f>
        <v>1</v>
      </c>
      <c r="AI127" t="str">
        <f>IF(
    COUNT(Q127,V127,X127,Z127,AB127)=0,
        "Not Usable",
    IF(
        COUNT(Q127,V127,X127,Z127,AB127)&lt;5,
            "Incomplete",
            IF(
                MIN(Q127,V127,X127,Z127,AB127)=0,
                    "Incomplete",
                    "Complete"
            )
    )
)</f>
        <v>Incomplete</v>
      </c>
    </row>
    <row r="128" spans="1:35" x14ac:dyDescent="0.3">
      <c r="A128">
        <v>49980</v>
      </c>
      <c r="B128" s="6">
        <v>45626.244756944441</v>
      </c>
      <c r="C128" s="3">
        <f>INT(B128)</f>
        <v>45626</v>
      </c>
      <c r="D128" s="2">
        <f>MOD(B128,1)</f>
        <v>0.24475694444117835</v>
      </c>
      <c r="E128">
        <v>67</v>
      </c>
      <c r="F128" t="s">
        <v>8</v>
      </c>
      <c r="G128" t="str">
        <f xml:space="preserve"> PROPER(TRIM(CLEAN(SUBSTITUTE(F128,CHAR(160)," "))))</f>
        <v>West</v>
      </c>
      <c r="H128" t="s">
        <v>3</v>
      </c>
      <c r="I128" t="str">
        <f>PROPER(TRIM(CLEAN((SUBSTITUTE(H128,"-"," ")))))</f>
        <v>Phone</v>
      </c>
      <c r="J128">
        <v>9420</v>
      </c>
      <c r="K128" t="s">
        <v>10</v>
      </c>
      <c r="L128" t="str">
        <f xml:space="preserve"> PROPER(TRIM(CLEAN(SUBSTITUTE(K128,CHAR(160)," "))))</f>
        <v>Consumer</v>
      </c>
      <c r="M128" t="s">
        <v>16</v>
      </c>
      <c r="N128" t="str">
        <f xml:space="preserve"> PROPER(TRIM(CLEAN(SUBSTITUTE(M128,CHAR(160)," "))))</f>
        <v>Grocery</v>
      </c>
      <c r="O128" t="s">
        <v>24</v>
      </c>
      <c r="P128" t="str">
        <f>IF(LEN(TRIM(Table1[[#This Row],[subcategory]]&amp;""))=0,"Unknown", PROPER(TRIM(Table1[[#This Row],[subcategory]])))</f>
        <v>Snacks</v>
      </c>
      <c r="Q128">
        <v>37.57</v>
      </c>
      <c r="R128" s="1">
        <f>IF(LEN(TRIM(Q128&amp;""))=0, "", VALUE(SUBSTITUTE(Q128,"$","")))</f>
        <v>37.57</v>
      </c>
      <c r="S128">
        <v>2</v>
      </c>
      <c r="T128">
        <f>IF(LEN(TRIM(S128&amp;""))=0, "", VALUE(S128))</f>
        <v>2</v>
      </c>
      <c r="U128">
        <v>75.14</v>
      </c>
      <c r="V128" s="1">
        <f>IF(LEN(TRIM(U128&amp;""))=0, "", VALUE(SUBSTITUTE(U128,"$","")))</f>
        <v>75.14</v>
      </c>
      <c r="W128" s="1">
        <v>65.446939999999998</v>
      </c>
      <c r="X128" s="1">
        <f>IF(LEN(TRIM(W128&amp;""))=0, "", VALUE(SUBSTITUTE(W128,"$","")))</f>
        <v>65.446939999999998</v>
      </c>
      <c r="Y128" s="5" t="s">
        <v>8534</v>
      </c>
      <c r="Z128" s="4" cm="1">
        <f t="array" ref="Z128">IF(
    LEN(TRIM(Y128&amp;""))=0,
        IF(AND(ISNUMBER(net_sales_clean), ISNUMBER(profit_clean)),
            net_sales_clean - profit_clean,
            ""
        ),
    VALUE(SUBSTITUTE(Y128,"$",""))
)</f>
        <v>48.975590299753001</v>
      </c>
      <c r="AA128" s="5" t="s">
        <v>8533</v>
      </c>
      <c r="AB128" s="4" cm="1">
        <f t="array" ref="AB128">IF(
    LEN(TRIM(AA128&amp;""))=0,
        IF(AND(ISNUMBER(net_sales_clean), ISNUMBER(cost_clean)),
            net_sales_clean - cost_clean,
            ""
        ),
    VALUE(SUBSTITUTE(AA128,"$",""))
)</f>
        <v>16.4713497002469</v>
      </c>
      <c r="AC128">
        <v>5</v>
      </c>
      <c r="AD128">
        <f>IF(LEN(TRIM(AC128&amp;""))=0, "", VALUE(AC128))</f>
        <v>5</v>
      </c>
      <c r="AE128">
        <v>3</v>
      </c>
      <c r="AF128">
        <f>IF(LEN(TRIM(AE128&amp;""))=0, "", VALUE(AE128))</f>
        <v>3</v>
      </c>
      <c r="AG128">
        <v>0</v>
      </c>
      <c r="AH128">
        <f>IF(
    OR(U128&lt;0, W128&lt;0, Y128&lt;0, AA128&lt;0),
        1,
        IF(LEN(TRIM(AG128&amp;""))=0, "", AG128)
)</f>
        <v>0</v>
      </c>
      <c r="AI128" t="str">
        <f>IF(
    COUNT(Q128,V128,X128,Z128,AB128)=0,
        "Not Usable",
    IF(
        COUNT(Q128,V128,X128,Z128,AB128)&lt;5,
            "Incomplete",
            IF(
                MIN(Q128,V128,X128,Z128,AB128)=0,
                    "Incomplete",
                    "Complete"
            )
    )
)</f>
        <v>Complete</v>
      </c>
    </row>
    <row r="129" spans="1:35" x14ac:dyDescent="0.3">
      <c r="A129">
        <v>34357</v>
      </c>
      <c r="B129" s="6">
        <v>45345.671157407407</v>
      </c>
      <c r="C129" s="3">
        <f>INT(B129)</f>
        <v>45345</v>
      </c>
      <c r="D129" s="2">
        <f>MOD(B129,1)</f>
        <v>0.67115740740700858</v>
      </c>
      <c r="E129">
        <v>31</v>
      </c>
      <c r="F129" t="s">
        <v>21</v>
      </c>
      <c r="G129" t="str">
        <f xml:space="preserve"> PROPER(TRIM(CLEAN(SUBSTITUTE(F129,CHAR(160)," "))))</f>
        <v>Midwest</v>
      </c>
      <c r="H129" t="s">
        <v>3</v>
      </c>
      <c r="I129" t="str">
        <f>PROPER(TRIM(CLEAN((SUBSTITUTE(H129,"-"," ")))))</f>
        <v>Phone</v>
      </c>
      <c r="J129">
        <v>13348</v>
      </c>
      <c r="K129" t="s">
        <v>6</v>
      </c>
      <c r="L129" t="str">
        <f xml:space="preserve"> PROPER(TRIM(CLEAN(SUBSTITUTE(K129,CHAR(160)," "))))</f>
        <v>Corporate</v>
      </c>
      <c r="M129" t="s">
        <v>23</v>
      </c>
      <c r="N129" t="str">
        <f xml:space="preserve"> PROPER(TRIM(CLEAN(SUBSTITUTE(M129,CHAR(160)," "))))</f>
        <v>Electronics</v>
      </c>
      <c r="O129" t="s">
        <v>40</v>
      </c>
      <c r="P129" t="str">
        <f>IF(LEN(TRIM(Table1[[#This Row],[subcategory]]&amp;""))=0,"Unknown", PROPER(TRIM(Table1[[#This Row],[subcategory]])))</f>
        <v>Accessories</v>
      </c>
      <c r="Q129">
        <v>96.65</v>
      </c>
      <c r="R129" s="1">
        <f>IF(LEN(TRIM(Q129&amp;""))=0, "", VALUE(SUBSTITUTE(Q129,"$","")))</f>
        <v>96.65</v>
      </c>
      <c r="S129">
        <v>2</v>
      </c>
      <c r="T129">
        <f>IF(LEN(TRIM(S129&amp;""))=0, "", VALUE(S129))</f>
        <v>2</v>
      </c>
      <c r="U129">
        <v>193.3</v>
      </c>
      <c r="V129" s="1">
        <f>IF(LEN(TRIM(U129&amp;""))=0, "", VALUE(SUBSTITUTE(U129,"$","")))</f>
        <v>193.3</v>
      </c>
      <c r="W129" s="1">
        <v>165.4648</v>
      </c>
      <c r="X129" s="1">
        <f>IF(LEN(TRIM(W129&amp;""))=0, "", VALUE(SUBSTITUTE(W129,"$","")))</f>
        <v>165.4648</v>
      </c>
      <c r="Y129" s="5" t="s">
        <v>8532</v>
      </c>
      <c r="Z129" s="4" cm="1">
        <f t="array" ref="Z129">IF(
    LEN(TRIM(Y129&amp;""))=0,
        IF(AND(ISNUMBER(net_sales_clean), ISNUMBER(profit_clean)),
            net_sales_clean - profit_clean,
            ""
        ),
    VALUE(SUBSTITUTE(Y129,"$",""))
)</f>
        <v>122.41489022566699</v>
      </c>
      <c r="AA129" s="5" t="s">
        <v>8531</v>
      </c>
      <c r="AB129" s="4" cm="1">
        <f t="array" ref="AB129">IF(
    LEN(TRIM(AA129&amp;""))=0,
        IF(AND(ISNUMBER(net_sales_clean), ISNUMBER(cost_clean)),
            net_sales_clean - cost_clean,
            ""
        ),
    VALUE(SUBSTITUTE(AA129,"$",""))
)</f>
        <v>43.0499097743321</v>
      </c>
      <c r="AC129">
        <v>9</v>
      </c>
      <c r="AD129">
        <f>IF(LEN(TRIM(AC129&amp;""))=0, "", VALUE(AC129))</f>
        <v>9</v>
      </c>
      <c r="AE129">
        <v>3</v>
      </c>
      <c r="AF129">
        <f>IF(LEN(TRIM(AE129&amp;""))=0, "", VALUE(AE129))</f>
        <v>3</v>
      </c>
      <c r="AG129">
        <v>0</v>
      </c>
      <c r="AH129">
        <f>IF(
    OR(U129&lt;0, W129&lt;0, Y129&lt;0, AA129&lt;0),
        1,
        IF(LEN(TRIM(AG129&amp;""))=0, "", AG129)
)</f>
        <v>0</v>
      </c>
      <c r="AI129" t="str">
        <f>IF(
    COUNT(Q129,V129,X129,Z129,AB129)=0,
        "Not Usable",
    IF(
        COUNT(Q129,V129,X129,Z129,AB129)&lt;5,
            "Incomplete",
            IF(
                MIN(Q129,V129,X129,Z129,AB129)=0,
                    "Incomplete",
                    "Complete"
            )
    )
)</f>
        <v>Complete</v>
      </c>
    </row>
    <row r="130" spans="1:35" x14ac:dyDescent="0.3">
      <c r="A130">
        <v>38896</v>
      </c>
      <c r="B130" s="6">
        <v>45539.887453703705</v>
      </c>
      <c r="C130" s="3">
        <f>INT(B130)</f>
        <v>45539</v>
      </c>
      <c r="D130" s="2">
        <f>MOD(B130,1)</f>
        <v>0.88745370370452292</v>
      </c>
      <c r="E130">
        <v>52</v>
      </c>
      <c r="F130" t="s">
        <v>8</v>
      </c>
      <c r="G130" t="str">
        <f xml:space="preserve"> PROPER(TRIM(CLEAN(SUBSTITUTE(F130,CHAR(160)," "))))</f>
        <v>West</v>
      </c>
      <c r="H130" t="s">
        <v>7</v>
      </c>
      <c r="I130" t="str">
        <f>PROPER(TRIM(CLEAN((SUBSTITUTE(H130,"-"," ")))))</f>
        <v>In Store</v>
      </c>
      <c r="J130">
        <v>4386</v>
      </c>
      <c r="K130" t="s">
        <v>2</v>
      </c>
      <c r="L130" t="str">
        <f xml:space="preserve"> PROPER(TRIM(CLEAN(SUBSTITUTE(K130,CHAR(160)," "))))</f>
        <v>Home Office</v>
      </c>
      <c r="M130" t="s">
        <v>16</v>
      </c>
      <c r="N130" t="str">
        <f xml:space="preserve"> PROPER(TRIM(CLEAN(SUBSTITUTE(M130,CHAR(160)," "))))</f>
        <v>Grocery</v>
      </c>
      <c r="O130" t="s">
        <v>37</v>
      </c>
      <c r="P130" t="str">
        <f>IF(LEN(TRIM(Table1[[#This Row],[subcategory]]&amp;""))=0,"Unknown", PROPER(TRIM(Table1[[#This Row],[subcategory]])))</f>
        <v>Produce</v>
      </c>
      <c r="Q130">
        <v>55.28</v>
      </c>
      <c r="R130" s="1">
        <f>IF(LEN(TRIM(Q130&amp;""))=0, "", VALUE(SUBSTITUTE(Q130,"$","")))</f>
        <v>55.28</v>
      </c>
      <c r="S130">
        <v>5</v>
      </c>
      <c r="T130">
        <f>IF(LEN(TRIM(S130&amp;""))=0, "", VALUE(S130))</f>
        <v>5</v>
      </c>
      <c r="U130">
        <v>276.39999999999998</v>
      </c>
      <c r="V130" s="1">
        <f>IF(LEN(TRIM(U130&amp;""))=0, "", VALUE(SUBSTITUTE(U130,"$","")))</f>
        <v>276.39999999999998</v>
      </c>
      <c r="W130" s="4" t="s">
        <v>8530</v>
      </c>
      <c r="X130" s="4">
        <f>IF(LEN(TRIM(W130&amp;""))=0, "", VALUE(SUBSTITUTE(W130,"$","")))</f>
        <v>207.85279999999901</v>
      </c>
      <c r="Y130" s="5" t="s">
        <v>8529</v>
      </c>
      <c r="Z130" s="4" cm="1">
        <f t="array" ref="Z130">IF(
    LEN(TRIM(Y130&amp;""))=0,
        IF(AND(ISNUMBER(net_sales_clean), ISNUMBER(profit_clean)),
            net_sales_clean - profit_clean,
            ""
        ),
    VALUE(SUBSTITUTE(Y130,"$",""))
)</f>
        <v>116.68412554362401</v>
      </c>
      <c r="AA130" s="5" t="s">
        <v>8528</v>
      </c>
      <c r="AB130" s="4" cm="1">
        <f t="array" ref="AB130">IF(
    LEN(TRIM(AA130&amp;""))=0,
        IF(AND(ISNUMBER(net_sales_clean), ISNUMBER(cost_clean)),
            net_sales_clean - cost_clean,
            ""
        ),
    VALUE(SUBSTITUTE(AA130,"$",""))
)</f>
        <v>91.1686744563752</v>
      </c>
      <c r="AC130">
        <v>6</v>
      </c>
      <c r="AD130">
        <f>IF(LEN(TRIM(AC130&amp;""))=0, "", VALUE(AC130))</f>
        <v>6</v>
      </c>
      <c r="AE130">
        <v>2</v>
      </c>
      <c r="AF130">
        <f>IF(LEN(TRIM(AE130&amp;""))=0, "", VALUE(AE130))</f>
        <v>2</v>
      </c>
      <c r="AG130">
        <v>0</v>
      </c>
      <c r="AH130">
        <f>IF(
    OR(U130&lt;0, W130&lt;0, Y130&lt;0, AA130&lt;0),
        1,
        IF(LEN(TRIM(AG130&amp;""))=0, "", AG130)
)</f>
        <v>0</v>
      </c>
      <c r="AI130" t="str">
        <f>IF(
    COUNT(Q130,V130,X130,Z130,AB130)=0,
        "Not Usable",
    IF(
        COUNT(Q130,V130,X130,Z130,AB130)&lt;5,
            "Incomplete",
            IF(
                MIN(Q130,V130,X130,Z130,AB130)=0,
                    "Incomplete",
                    "Complete"
            )
    )
)</f>
        <v>Complete</v>
      </c>
    </row>
    <row r="131" spans="1:35" x14ac:dyDescent="0.3">
      <c r="A131">
        <v>46281</v>
      </c>
      <c r="B131" s="6">
        <v>45782.688576388886</v>
      </c>
      <c r="C131" s="3">
        <f>INT(B131)</f>
        <v>45782</v>
      </c>
      <c r="D131" s="2">
        <f>MOD(B131,1)</f>
        <v>0.68857638888584916</v>
      </c>
      <c r="E131">
        <v>27</v>
      </c>
      <c r="F131" t="s">
        <v>13</v>
      </c>
      <c r="G131" t="str">
        <f xml:space="preserve"> PROPER(TRIM(CLEAN(SUBSTITUTE(F131,CHAR(160)," "))))</f>
        <v>Northeast</v>
      </c>
      <c r="H131" t="s">
        <v>7</v>
      </c>
      <c r="I131" t="str">
        <f>PROPER(TRIM(CLEAN((SUBSTITUTE(H131,"-"," ")))))</f>
        <v>In Store</v>
      </c>
      <c r="J131">
        <v>20624</v>
      </c>
      <c r="K131" t="s">
        <v>14</v>
      </c>
      <c r="L131" t="str">
        <f xml:space="preserve"> PROPER(TRIM(CLEAN(SUBSTITUTE(K131,CHAR(160)," "))))</f>
        <v>Consumer</v>
      </c>
      <c r="M131" t="s">
        <v>16</v>
      </c>
      <c r="N131" t="str">
        <f xml:space="preserve"> PROPER(TRIM(CLEAN(SUBSTITUTE(M131,CHAR(160)," "))))</f>
        <v>Grocery</v>
      </c>
      <c r="O131" t="s">
        <v>24</v>
      </c>
      <c r="P131" t="str">
        <f>IF(LEN(TRIM(Table1[[#This Row],[subcategory]]&amp;""))=0,"Unknown", PROPER(TRIM(Table1[[#This Row],[subcategory]])))</f>
        <v>Snacks</v>
      </c>
      <c r="Q131">
        <v>32.909999999999997</v>
      </c>
      <c r="R131" s="1">
        <f>IF(LEN(TRIM(Q131&amp;""))=0, "", VALUE(SUBSTITUTE(Q131,"$","")))</f>
        <v>32.909999999999997</v>
      </c>
      <c r="S131">
        <v>2</v>
      </c>
      <c r="T131">
        <f>IF(LEN(TRIM(S131&amp;""))=0, "", VALUE(S131))</f>
        <v>2</v>
      </c>
      <c r="U131">
        <v>65.819999999999993</v>
      </c>
      <c r="V131" s="1">
        <f>IF(LEN(TRIM(U131&amp;""))=0, "", VALUE(SUBSTITUTE(U131,"$","")))</f>
        <v>65.819999999999993</v>
      </c>
      <c r="W131" s="4" t="s">
        <v>8527</v>
      </c>
      <c r="X131" s="4">
        <f>IF(LEN(TRIM(W131&amp;""))=0, "", VALUE(SUBSTITUTE(W131,"$","")))</f>
        <v>57.1317599999999</v>
      </c>
      <c r="Y131" s="5" t="s">
        <v>8526</v>
      </c>
      <c r="Z131" s="4" cm="1">
        <f t="array" ref="Z131">IF(
    LEN(TRIM(Y131&amp;""))=0,
        IF(AND(ISNUMBER(net_sales_clean), ISNUMBER(profit_clean)),
            net_sales_clean - profit_clean,
            ""
        ),
    VALUE(SUBSTITUTE(Y131,"$",""))
)</f>
        <v>47.986998644094101</v>
      </c>
      <c r="AA131">
        <v>9.1447613559057999</v>
      </c>
      <c r="AB131" s="1" cm="1">
        <f t="array" ref="AB131">IF(
    LEN(TRIM(AA131&amp;""))=0,
        IF(AND(ISNUMBER(net_sales_clean), ISNUMBER(cost_clean)),
            net_sales_clean - cost_clean,
            ""
        ),
    VALUE(SUBSTITUTE(AA131,"$",""))
)</f>
        <v>9.1447613559057999</v>
      </c>
      <c r="AC131">
        <v>5</v>
      </c>
      <c r="AD131">
        <f>IF(LEN(TRIM(AC131&amp;""))=0, "", VALUE(AC131))</f>
        <v>5</v>
      </c>
      <c r="AE131">
        <v>4</v>
      </c>
      <c r="AF131">
        <f>IF(LEN(TRIM(AE131&amp;""))=0, "", VALUE(AE131))</f>
        <v>4</v>
      </c>
      <c r="AG131">
        <v>0</v>
      </c>
      <c r="AH131">
        <f>IF(
    OR(U131&lt;0, W131&lt;0, Y131&lt;0, AA131&lt;0),
        1,
        IF(LEN(TRIM(AG131&amp;""))=0, "", AG131)
)</f>
        <v>0</v>
      </c>
      <c r="AI131" t="str">
        <f>IF(
    COUNT(Q131,V131,X131,Z131,AB131)=0,
        "Not Usable",
    IF(
        COUNT(Q131,V131,X131,Z131,AB131)&lt;5,
            "Incomplete",
            IF(
                MIN(Q131,V131,X131,Z131,AB131)=0,
                    "Incomplete",
                    "Complete"
            )
    )
)</f>
        <v>Complete</v>
      </c>
    </row>
    <row r="132" spans="1:35" x14ac:dyDescent="0.3">
      <c r="A132">
        <v>9074</v>
      </c>
      <c r="B132" s="6">
        <v>45651.39025462963</v>
      </c>
      <c r="C132" s="3">
        <f>INT(B132)</f>
        <v>45651</v>
      </c>
      <c r="D132" s="2">
        <f>MOD(B132,1)</f>
        <v>0.39025462963036261</v>
      </c>
      <c r="E132">
        <v>83</v>
      </c>
      <c r="F132" t="s">
        <v>8</v>
      </c>
      <c r="G132" t="str">
        <f xml:space="preserve"> PROPER(TRIM(CLEAN(SUBSTITUTE(F132,CHAR(160)," "))))</f>
        <v>West</v>
      </c>
      <c r="H132" t="s">
        <v>27</v>
      </c>
      <c r="I132" t="str">
        <f>PROPER(TRIM(CLEAN((SUBSTITUTE(H132,"-"," ")))))</f>
        <v>In Store</v>
      </c>
      <c r="J132">
        <v>22309</v>
      </c>
      <c r="K132" t="s">
        <v>2</v>
      </c>
      <c r="L132" t="str">
        <f xml:space="preserve"> PROPER(TRIM(CLEAN(SUBSTITUTE(K132,CHAR(160)," "))))</f>
        <v>Home Office</v>
      </c>
      <c r="M132" t="s">
        <v>23</v>
      </c>
      <c r="N132" t="str">
        <f xml:space="preserve"> PROPER(TRIM(CLEAN(SUBSTITUTE(M132,CHAR(160)," "))))</f>
        <v>Electronics</v>
      </c>
      <c r="O132" t="s">
        <v>34</v>
      </c>
      <c r="P132" t="str">
        <f>IF(LEN(TRIM(Table1[[#This Row],[subcategory]]&amp;""))=0,"Unknown", PROPER(TRIM(Table1[[#This Row],[subcategory]])))</f>
        <v>Phones</v>
      </c>
      <c r="Q132">
        <v>26.95</v>
      </c>
      <c r="R132" s="1">
        <f>IF(LEN(TRIM(Q132&amp;""))=0, "", VALUE(SUBSTITUTE(Q132,"$","")))</f>
        <v>26.95</v>
      </c>
      <c r="S132">
        <v>5</v>
      </c>
      <c r="T132">
        <f>IF(LEN(TRIM(S132&amp;""))=0, "", VALUE(S132))</f>
        <v>5</v>
      </c>
      <c r="U132">
        <v>134.75</v>
      </c>
      <c r="V132" s="1">
        <f>IF(LEN(TRIM(U132&amp;""))=0, "", VALUE(SUBSTITUTE(U132,"$","")))</f>
        <v>134.75</v>
      </c>
      <c r="W132" s="4" t="s">
        <v>8525</v>
      </c>
      <c r="X132" s="4">
        <f>IF(LEN(TRIM(W132&amp;""))=0, "", VALUE(SUBSTITUTE(W132,"$","")))</f>
        <v>129.49474999999899</v>
      </c>
      <c r="Y132">
        <v>95.316003792747495</v>
      </c>
      <c r="Z132" s="1" cm="1">
        <f t="array" ref="Z132">IF(
    LEN(TRIM(Y132&amp;""))=0,
        IF(AND(ISNUMBER(net_sales_clean), ISNUMBER(profit_clean)),
            net_sales_clean - profit_clean,
            ""
        ),
    VALUE(SUBSTITUTE(Y132,"$",""))
)</f>
        <v>95.316003792747495</v>
      </c>
      <c r="AA132" s="5" t="s">
        <v>8524</v>
      </c>
      <c r="AB132" s="4" cm="1">
        <f t="array" ref="AB132">IF(
    LEN(TRIM(AA132&amp;""))=0,
        IF(AND(ISNUMBER(net_sales_clean), ISNUMBER(cost_clean)),
            net_sales_clean - cost_clean,
            ""
        ),
    VALUE(SUBSTITUTE(AA132,"$",""))
)</f>
        <v>34.178746207252402</v>
      </c>
      <c r="AC132">
        <v>1</v>
      </c>
      <c r="AD132">
        <f>IF(LEN(TRIM(AC132&amp;""))=0, "", VALUE(AC132))</f>
        <v>1</v>
      </c>
      <c r="AE132">
        <v>3</v>
      </c>
      <c r="AF132">
        <f>IF(LEN(TRIM(AE132&amp;""))=0, "", VALUE(AE132))</f>
        <v>3</v>
      </c>
      <c r="AG132">
        <v>0</v>
      </c>
      <c r="AH132">
        <f>IF(
    OR(U132&lt;0, W132&lt;0, Y132&lt;0, AA132&lt;0),
        1,
        IF(LEN(TRIM(AG132&amp;""))=0, "", AG132)
)</f>
        <v>0</v>
      </c>
      <c r="AI132" t="str">
        <f>IF(
    COUNT(Q132,V132,X132,Z132,AB132)=0,
        "Not Usable",
    IF(
        COUNT(Q132,V132,X132,Z132,AB132)&lt;5,
            "Incomplete",
            IF(
                MIN(Q132,V132,X132,Z132,AB132)=0,
                    "Incomplete",
                    "Complete"
            )
    )
)</f>
        <v>Complete</v>
      </c>
    </row>
    <row r="133" spans="1:35" x14ac:dyDescent="0.3">
      <c r="A133">
        <v>24962</v>
      </c>
      <c r="B133" s="6">
        <v>45898.77008101852</v>
      </c>
      <c r="C133" s="3">
        <f>INT(B133)</f>
        <v>45898</v>
      </c>
      <c r="D133" s="2">
        <f>MOD(B133,1)</f>
        <v>0.77008101851970423</v>
      </c>
      <c r="E133">
        <v>22</v>
      </c>
      <c r="F133" t="s">
        <v>4</v>
      </c>
      <c r="G133" t="str">
        <f xml:space="preserve"> PROPER(TRIM(CLEAN(SUBSTITUTE(F133,CHAR(160)," "))))</f>
        <v>South</v>
      </c>
      <c r="H133" t="s">
        <v>30</v>
      </c>
      <c r="I133" t="str">
        <f>PROPER(TRIM(CLEAN((SUBSTITUTE(H133,"-"," ")))))</f>
        <v>Mobile App</v>
      </c>
      <c r="J133">
        <v>26111</v>
      </c>
      <c r="K133" t="s">
        <v>6</v>
      </c>
      <c r="L133" t="str">
        <f xml:space="preserve"> PROPER(TRIM(CLEAN(SUBSTITUTE(K133,CHAR(160)," "))))</f>
        <v>Corporate</v>
      </c>
      <c r="M133" t="s">
        <v>16</v>
      </c>
      <c r="N133" t="str">
        <f xml:space="preserve"> PROPER(TRIM(CLEAN(SUBSTITUTE(M133,CHAR(160)," "))))</f>
        <v>Grocery</v>
      </c>
      <c r="O133" t="s">
        <v>28</v>
      </c>
      <c r="P133" t="str">
        <f>IF(LEN(TRIM(Table1[[#This Row],[subcategory]]&amp;""))=0,"Unknown", PROPER(TRIM(Table1[[#This Row],[subcategory]])))</f>
        <v>Pantry</v>
      </c>
      <c r="Q133">
        <v>37.74</v>
      </c>
      <c r="R133" s="1">
        <f>IF(LEN(TRIM(Q133&amp;""))=0, "", VALUE(SUBSTITUTE(Q133,"$","")))</f>
        <v>37.74</v>
      </c>
      <c r="S133">
        <v>1</v>
      </c>
      <c r="T133">
        <f>IF(LEN(TRIM(S133&amp;""))=0, "", VALUE(S133))</f>
        <v>1</v>
      </c>
      <c r="U133">
        <v>37.74</v>
      </c>
      <c r="V133" s="1">
        <f>IF(LEN(TRIM(U133&amp;""))=0, "", VALUE(SUBSTITUTE(U133,"$","")))</f>
        <v>37.74</v>
      </c>
      <c r="W133" s="1">
        <v>36.570059999999998</v>
      </c>
      <c r="X133" s="1">
        <f>IF(LEN(TRIM(W133&amp;""))=0, "", VALUE(SUBSTITUTE(W133,"$","")))</f>
        <v>36.570059999999998</v>
      </c>
      <c r="Z133" s="1" t="str" cm="1">
        <f t="array" ref="Z133">IF(
    LEN(TRIM(Y133&amp;""))=0,
        IF(AND(ISNUMBER(net_sales_clean), ISNUMBER(profit_clean)),
            net_sales_clean - profit_clean,
            ""
        ),
    VALUE(SUBSTITUTE(Y133,"$",""))
)</f>
        <v/>
      </c>
      <c r="AB133" s="1" t="str" cm="1">
        <f t="array" ref="AB133">IF(
    LEN(TRIM(AA133&amp;""))=0,
        IF(AND(ISNUMBER(net_sales_clean), ISNUMBER(cost_clean)),
            net_sales_clean - cost_clean,
            ""
        ),
    VALUE(SUBSTITUTE(AA133,"$",""))
)</f>
        <v/>
      </c>
      <c r="AC133">
        <v>9</v>
      </c>
      <c r="AD133">
        <f>IF(LEN(TRIM(AC133&amp;""))=0, "", VALUE(AC133))</f>
        <v>9</v>
      </c>
      <c r="AE133">
        <v>3</v>
      </c>
      <c r="AF133">
        <f>IF(LEN(TRIM(AE133&amp;""))=0, "", VALUE(AE133))</f>
        <v>3</v>
      </c>
      <c r="AG133">
        <v>0</v>
      </c>
      <c r="AH133">
        <f>IF(
    OR(U133&lt;0, W133&lt;0, Y133&lt;0, AA133&lt;0),
        1,
        IF(LEN(TRIM(AG133&amp;""))=0, "", AG133)
)</f>
        <v>0</v>
      </c>
      <c r="AI133" t="str">
        <f>IF(
    COUNT(Q133,V133,X133,Z133,AB133)=0,
        "Not Usable",
    IF(
        COUNT(Q133,V133,X133,Z133,AB133)&lt;5,
            "Incomplete",
            IF(
                MIN(Q133,V133,X133,Z133,AB133)=0,
                    "Incomplete",
                    "Complete"
            )
    )
)</f>
        <v>Incomplete</v>
      </c>
    </row>
    <row r="134" spans="1:35" x14ac:dyDescent="0.3">
      <c r="A134">
        <v>477</v>
      </c>
      <c r="B134" s="6">
        <v>45712.478750000002</v>
      </c>
      <c r="C134" s="3">
        <f>INT(B134)</f>
        <v>45712</v>
      </c>
      <c r="D134" s="2">
        <f>MOD(B134,1)</f>
        <v>0.47875000000203727</v>
      </c>
      <c r="E134">
        <v>56</v>
      </c>
      <c r="F134" t="s">
        <v>21</v>
      </c>
      <c r="G134" t="str">
        <f xml:space="preserve"> PROPER(TRIM(CLEAN(SUBSTITUTE(F134,CHAR(160)," "))))</f>
        <v>Midwest</v>
      </c>
      <c r="H134" t="s">
        <v>27</v>
      </c>
      <c r="I134" t="str">
        <f>PROPER(TRIM(CLEAN((SUBSTITUTE(H134,"-"," ")))))</f>
        <v>In Store</v>
      </c>
      <c r="J134">
        <v>10036</v>
      </c>
      <c r="K134" t="s">
        <v>14</v>
      </c>
      <c r="L134" t="str">
        <f xml:space="preserve"> PROPER(TRIM(CLEAN(SUBSTITUTE(K134,CHAR(160)," "))))</f>
        <v>Consumer</v>
      </c>
      <c r="M134" t="s">
        <v>23</v>
      </c>
      <c r="N134" t="str">
        <f xml:space="preserve"> PROPER(TRIM(CLEAN(SUBSTITUTE(M134,CHAR(160)," "))))</f>
        <v>Electronics</v>
      </c>
      <c r="O134" t="s">
        <v>22</v>
      </c>
      <c r="P134" t="str">
        <f>IF(LEN(TRIM(Table1[[#This Row],[subcategory]]&amp;""))=0,"Unknown", PROPER(TRIM(Table1[[#This Row],[subcategory]])))</f>
        <v>Audio</v>
      </c>
      <c r="Q134">
        <v>89.92</v>
      </c>
      <c r="R134" s="1">
        <f>IF(LEN(TRIM(Q134&amp;""))=0, "", VALUE(SUBSTITUTE(Q134,"$","")))</f>
        <v>89.92</v>
      </c>
      <c r="S134">
        <v>2</v>
      </c>
      <c r="T134">
        <f>IF(LEN(TRIM(S134&amp;""))=0, "", VALUE(S134))</f>
        <v>2</v>
      </c>
      <c r="U134">
        <v>179.84</v>
      </c>
      <c r="V134" s="1">
        <f>IF(LEN(TRIM(U134&amp;""))=0, "", VALUE(SUBSTITUTE(U134,"$","")))</f>
        <v>179.84</v>
      </c>
      <c r="W134" s="4" t="s">
        <v>8523</v>
      </c>
      <c r="X134" s="4">
        <f>IF(LEN(TRIM(W134&amp;""))=0, "", VALUE(SUBSTITUTE(W134,"$","")))</f>
        <v>141.53407999999999</v>
      </c>
      <c r="Z134" s="1" t="str" cm="1">
        <f t="array" ref="Z134">IF(
    LEN(TRIM(Y134&amp;""))=0,
        IF(AND(ISNUMBER(net_sales_clean), ISNUMBER(profit_clean)),
            net_sales_clean - profit_clean,
            ""
        ),
    VALUE(SUBSTITUTE(Y134,"$",""))
)</f>
        <v/>
      </c>
      <c r="AB134" s="1" t="str" cm="1">
        <f t="array" ref="AB134">IF(
    LEN(TRIM(AA134&amp;""))=0,
        IF(AND(ISNUMBER(net_sales_clean), ISNUMBER(cost_clean)),
            net_sales_clean - cost_clean,
            ""
        ),
    VALUE(SUBSTITUTE(AA134,"$",""))
)</f>
        <v/>
      </c>
      <c r="AC134">
        <v>6</v>
      </c>
      <c r="AD134">
        <f>IF(LEN(TRIM(AC134&amp;""))=0, "", VALUE(AC134))</f>
        <v>6</v>
      </c>
      <c r="AE134">
        <v>1</v>
      </c>
      <c r="AF134">
        <f>IF(LEN(TRIM(AE134&amp;""))=0, "", VALUE(AE134))</f>
        <v>1</v>
      </c>
      <c r="AG134">
        <v>0</v>
      </c>
      <c r="AH134">
        <f>IF(
    OR(U134&lt;0, W134&lt;0, Y134&lt;0, AA134&lt;0),
        1,
        IF(LEN(TRIM(AG134&amp;""))=0, "", AG134)
)</f>
        <v>0</v>
      </c>
      <c r="AI134" t="str">
        <f>IF(
    COUNT(Q134,V134,X134,Z134,AB134)=0,
        "Not Usable",
    IF(
        COUNT(Q134,V134,X134,Z134,AB134)&lt;5,
            "Incomplete",
            IF(
                MIN(Q134,V134,X134,Z134,AB134)=0,
                    "Incomplete",
                    "Complete"
            )
    )
)</f>
        <v>Incomplete</v>
      </c>
    </row>
    <row r="135" spans="1:35" x14ac:dyDescent="0.3">
      <c r="A135">
        <v>16359</v>
      </c>
      <c r="B135" s="6">
        <v>45214.756249999999</v>
      </c>
      <c r="C135" s="3">
        <f>INT(B135)</f>
        <v>45214</v>
      </c>
      <c r="D135" s="2">
        <f>MOD(B135,1)</f>
        <v>0.75624999999854481</v>
      </c>
      <c r="E135">
        <v>82</v>
      </c>
      <c r="F135" t="s">
        <v>21</v>
      </c>
      <c r="G135" t="str">
        <f xml:space="preserve"> PROPER(TRIM(CLEAN(SUBSTITUTE(F135,CHAR(160)," "))))</f>
        <v>Midwest</v>
      </c>
      <c r="H135" t="s">
        <v>27</v>
      </c>
      <c r="I135" t="str">
        <f>PROPER(TRIM(CLEAN((SUBSTITUTE(H135,"-"," ")))))</f>
        <v>In Store</v>
      </c>
      <c r="J135">
        <v>3434</v>
      </c>
      <c r="K135" t="s">
        <v>2</v>
      </c>
      <c r="L135" t="str">
        <f xml:space="preserve"> PROPER(TRIM(CLEAN(SUBSTITUTE(K135,CHAR(160)," "))))</f>
        <v>Home Office</v>
      </c>
      <c r="M135" t="s">
        <v>1</v>
      </c>
      <c r="N135" t="str">
        <f xml:space="preserve"> PROPER(TRIM(CLEAN(SUBSTITUTE(M135,CHAR(160)," "))))</f>
        <v>Beauty</v>
      </c>
      <c r="O135" t="s">
        <v>0</v>
      </c>
      <c r="P135" t="str">
        <f>IF(LEN(TRIM(Table1[[#This Row],[subcategory]]&amp;""))=0,"Unknown", PROPER(TRIM(Table1[[#This Row],[subcategory]])))</f>
        <v>Makeup</v>
      </c>
      <c r="Q135">
        <v>96.47</v>
      </c>
      <c r="R135" s="1">
        <f>IF(LEN(TRIM(Q135&amp;""))=0, "", VALUE(SUBSTITUTE(Q135,"$","")))</f>
        <v>96.47</v>
      </c>
      <c r="S135">
        <v>1</v>
      </c>
      <c r="T135">
        <f>IF(LEN(TRIM(S135&amp;""))=0, "", VALUE(S135))</f>
        <v>1</v>
      </c>
      <c r="U135">
        <v>96.47</v>
      </c>
      <c r="V135" s="1">
        <f>IF(LEN(TRIM(U135&amp;""))=0, "", VALUE(SUBSTITUTE(U135,"$","")))</f>
        <v>96.47</v>
      </c>
      <c r="W135" s="1">
        <v>86.726529999999997</v>
      </c>
      <c r="X135" s="1">
        <f>IF(LEN(TRIM(W135&amp;""))=0, "", VALUE(SUBSTITUTE(W135,"$","")))</f>
        <v>86.726529999999997</v>
      </c>
      <c r="Z135" s="1" t="str" cm="1">
        <f t="array" ref="Z135">IF(
    LEN(TRIM(Y135&amp;""))=0,
        IF(AND(ISNUMBER(net_sales_clean), ISNUMBER(profit_clean)),
            net_sales_clean - profit_clean,
            ""
        ),
    VALUE(SUBSTITUTE(Y135,"$",""))
)</f>
        <v/>
      </c>
      <c r="AB135" s="1" t="str" cm="1">
        <f t="array" ref="AB135">IF(
    LEN(TRIM(AA135&amp;""))=0,
        IF(AND(ISNUMBER(net_sales_clean), ISNUMBER(cost_clean)),
            net_sales_clean - cost_clean,
            ""
        ),
    VALUE(SUBSTITUTE(AA135,"$",""))
)</f>
        <v/>
      </c>
      <c r="AC135">
        <v>3</v>
      </c>
      <c r="AD135">
        <f>IF(LEN(TRIM(AC135&amp;""))=0, "", VALUE(AC135))</f>
        <v>3</v>
      </c>
      <c r="AF135" t="str">
        <f>IF(LEN(TRIM(AE135&amp;""))=0, "", VALUE(AE135))</f>
        <v/>
      </c>
      <c r="AG135">
        <v>0</v>
      </c>
      <c r="AH135">
        <f>IF(
    OR(U135&lt;0, W135&lt;0, Y135&lt;0, AA135&lt;0),
        1,
        IF(LEN(TRIM(AG135&amp;""))=0, "", AG135)
)</f>
        <v>0</v>
      </c>
      <c r="AI135" t="str">
        <f>IF(
    COUNT(Q135,V135,X135,Z135,AB135)=0,
        "Not Usable",
    IF(
        COUNT(Q135,V135,X135,Z135,AB135)&lt;5,
            "Incomplete",
            IF(
                MIN(Q135,V135,X135,Z135,AB135)=0,
                    "Incomplete",
                    "Complete"
            )
    )
)</f>
        <v>Incomplete</v>
      </c>
    </row>
    <row r="136" spans="1:35" x14ac:dyDescent="0.3">
      <c r="A136">
        <v>24840</v>
      </c>
      <c r="B136" s="6">
        <v>45266.564444444448</v>
      </c>
      <c r="C136" s="3">
        <f>INT(B136)</f>
        <v>45266</v>
      </c>
      <c r="D136" s="2">
        <f>MOD(B136,1)</f>
        <v>0.56444444444787223</v>
      </c>
      <c r="E136">
        <v>80</v>
      </c>
      <c r="F136" t="s">
        <v>8</v>
      </c>
      <c r="G136" t="str">
        <f xml:space="preserve"> PROPER(TRIM(CLEAN(SUBSTITUTE(F136,CHAR(160)," "))))</f>
        <v>West</v>
      </c>
      <c r="H136" t="s">
        <v>17</v>
      </c>
      <c r="I136" t="str">
        <f>PROPER(TRIM(CLEAN((SUBSTITUTE(H136,"-"," ")))))</f>
        <v>Online</v>
      </c>
      <c r="J136">
        <v>28781</v>
      </c>
      <c r="K136" t="s">
        <v>6</v>
      </c>
      <c r="L136" t="str">
        <f xml:space="preserve"> PROPER(TRIM(CLEAN(SUBSTITUTE(K136,CHAR(160)," "))))</f>
        <v>Corporate</v>
      </c>
      <c r="M136" t="s">
        <v>19</v>
      </c>
      <c r="N136" t="str">
        <f xml:space="preserve"> PROPER(TRIM(CLEAN(SUBSTITUTE(M136,CHAR(160)," "))))</f>
        <v>Apparel</v>
      </c>
      <c r="O136" t="s">
        <v>41</v>
      </c>
      <c r="P136" t="str">
        <f>IF(LEN(TRIM(Table1[[#This Row],[subcategory]]&amp;""))=0,"Unknown", PROPER(TRIM(Table1[[#This Row],[subcategory]])))</f>
        <v>Shoes</v>
      </c>
      <c r="Q136">
        <v>24.8</v>
      </c>
      <c r="R136" s="1">
        <f>IF(LEN(TRIM(Q136&amp;""))=0, "", VALUE(SUBSTITUTE(Q136,"$","")))</f>
        <v>24.8</v>
      </c>
      <c r="S136">
        <v>4</v>
      </c>
      <c r="T136">
        <f>IF(LEN(TRIM(S136&amp;""))=0, "", VALUE(S136))</f>
        <v>4</v>
      </c>
      <c r="U136">
        <v>99.2</v>
      </c>
      <c r="V136" s="1">
        <f>IF(LEN(TRIM(U136&amp;""))=0, "", VALUE(SUBSTITUTE(U136,"$","")))</f>
        <v>99.2</v>
      </c>
      <c r="W136" s="1">
        <v>95.132800000000003</v>
      </c>
      <c r="X136" s="1">
        <f>IF(LEN(TRIM(W136&amp;""))=0, "", VALUE(SUBSTITUTE(W136,"$","")))</f>
        <v>95.132800000000003</v>
      </c>
      <c r="Y136" s="5" t="s">
        <v>8522</v>
      </c>
      <c r="Z136" s="4" cm="1">
        <f t="array" ref="Z136">IF(
    LEN(TRIM(Y136&amp;""))=0,
        IF(AND(ISNUMBER(net_sales_clean), ISNUMBER(profit_clean)),
            net_sales_clean - profit_clean,
            ""
        ),
    VALUE(SUBSTITUTE(Y136,"$",""))
)</f>
        <v>52.570792623083797</v>
      </c>
      <c r="AA136" s="5" t="s">
        <v>8521</v>
      </c>
      <c r="AB136" s="4" cm="1">
        <f t="array" ref="AB136">IF(
    LEN(TRIM(AA136&amp;""))=0,
        IF(AND(ISNUMBER(net_sales_clean), ISNUMBER(cost_clean)),
            net_sales_clean - cost_clean,
            ""
        ),
    VALUE(SUBSTITUTE(AA136,"$",""))
)</f>
        <v>42.5620073769161</v>
      </c>
      <c r="AC136">
        <v>3</v>
      </c>
      <c r="AD136">
        <f>IF(LEN(TRIM(AC136&amp;""))=0, "", VALUE(AC136))</f>
        <v>3</v>
      </c>
      <c r="AF136" t="str">
        <f>IF(LEN(TRIM(AE136&amp;""))=0, "", VALUE(AE136))</f>
        <v/>
      </c>
      <c r="AG136">
        <v>0</v>
      </c>
      <c r="AH136">
        <f>IF(
    OR(U136&lt;0, W136&lt;0, Y136&lt;0, AA136&lt;0),
        1,
        IF(LEN(TRIM(AG136&amp;""))=0, "", AG136)
)</f>
        <v>0</v>
      </c>
      <c r="AI136" t="str">
        <f>IF(
    COUNT(Q136,V136,X136,Z136,AB136)=0,
        "Not Usable",
    IF(
        COUNT(Q136,V136,X136,Z136,AB136)&lt;5,
            "Incomplete",
            IF(
                MIN(Q136,V136,X136,Z136,AB136)=0,
                    "Incomplete",
                    "Complete"
            )
    )
)</f>
        <v>Complete</v>
      </c>
    </row>
    <row r="137" spans="1:35" x14ac:dyDescent="0.3">
      <c r="A137">
        <v>24916</v>
      </c>
      <c r="B137" s="6">
        <v>45950.43445601852</v>
      </c>
      <c r="C137" s="3">
        <f>INT(B137)</f>
        <v>45950</v>
      </c>
      <c r="D137" s="2">
        <f>MOD(B137,1)</f>
        <v>0.43445601851999527</v>
      </c>
      <c r="E137">
        <v>14</v>
      </c>
      <c r="F137" t="s">
        <v>21</v>
      </c>
      <c r="G137" t="str">
        <f xml:space="preserve"> PROPER(TRIM(CLEAN(SUBSTITUTE(F137,CHAR(160)," "))))</f>
        <v>Midwest</v>
      </c>
      <c r="H137" t="s">
        <v>3</v>
      </c>
      <c r="I137" t="str">
        <f>PROPER(TRIM(CLEAN((SUBSTITUTE(H137,"-"," ")))))</f>
        <v>Phone</v>
      </c>
      <c r="J137">
        <v>26636</v>
      </c>
      <c r="K137" t="s">
        <v>10</v>
      </c>
      <c r="L137" t="str">
        <f xml:space="preserve"> PROPER(TRIM(CLEAN(SUBSTITUTE(K137,CHAR(160)," "))))</f>
        <v>Consumer</v>
      </c>
      <c r="M137" t="s">
        <v>1</v>
      </c>
      <c r="N137" t="str">
        <f xml:space="preserve"> PROPER(TRIM(CLEAN(SUBSTITUTE(M137,CHAR(160)," "))))</f>
        <v>Beauty</v>
      </c>
      <c r="O137" t="s">
        <v>5</v>
      </c>
      <c r="P137" t="str">
        <f>IF(LEN(TRIM(Table1[[#This Row],[subcategory]]&amp;""))=0,"Unknown", PROPER(TRIM(Table1[[#This Row],[subcategory]])))</f>
        <v>Haircare</v>
      </c>
      <c r="Q137">
        <v>54.71</v>
      </c>
      <c r="R137" s="1">
        <f>IF(LEN(TRIM(Q137&amp;""))=0, "", VALUE(SUBSTITUTE(Q137,"$","")))</f>
        <v>54.71</v>
      </c>
      <c r="S137">
        <v>4</v>
      </c>
      <c r="T137">
        <f>IF(LEN(TRIM(S137&amp;""))=0, "", VALUE(S137))</f>
        <v>4</v>
      </c>
      <c r="U137">
        <v>218.84</v>
      </c>
      <c r="V137" s="1">
        <f>IF(LEN(TRIM(U137&amp;""))=0, "", VALUE(SUBSTITUTE(U137,"$","")))</f>
        <v>218.84</v>
      </c>
      <c r="W137" s="4" t="s">
        <v>8520</v>
      </c>
      <c r="X137" s="4">
        <f>IF(LEN(TRIM(W137&amp;""))=0, "", VALUE(SUBSTITUTE(W137,"$","")))</f>
        <v>204.61539999999999</v>
      </c>
      <c r="Y137" s="5" t="s">
        <v>8519</v>
      </c>
      <c r="Z137" s="4" cm="1">
        <f t="array" ref="Z137">IF(
    LEN(TRIM(Y137&amp;""))=0,
        IF(AND(ISNUMBER(net_sales_clean), ISNUMBER(profit_clean)),
            net_sales_clean - profit_clean,
            ""
        ),
    VALUE(SUBSTITUTE(Y137,"$",""))
)</f>
        <v>166.36558634760399</v>
      </c>
      <c r="AA137">
        <v>38.249813652395403</v>
      </c>
      <c r="AB137" s="1" cm="1">
        <f t="array" ref="AB137">IF(
    LEN(TRIM(AA137&amp;""))=0,
        IF(AND(ISNUMBER(net_sales_clean), ISNUMBER(cost_clean)),
            net_sales_clean - cost_clean,
            ""
        ),
    VALUE(SUBSTITUTE(AA137,"$",""))
)</f>
        <v>38.249813652395403</v>
      </c>
      <c r="AC137">
        <v>4</v>
      </c>
      <c r="AD137">
        <f>IF(LEN(TRIM(AC137&amp;""))=0, "", VALUE(AC137))</f>
        <v>4</v>
      </c>
      <c r="AE137">
        <v>2</v>
      </c>
      <c r="AF137">
        <f>IF(LEN(TRIM(AE137&amp;""))=0, "", VALUE(AE137))</f>
        <v>2</v>
      </c>
      <c r="AG137">
        <v>0</v>
      </c>
      <c r="AH137">
        <f>IF(
    OR(U137&lt;0, W137&lt;0, Y137&lt;0, AA137&lt;0),
        1,
        IF(LEN(TRIM(AG137&amp;""))=0, "", AG137)
)</f>
        <v>0</v>
      </c>
      <c r="AI137" t="str">
        <f>IF(
    COUNT(Q137,V137,X137,Z137,AB137)=0,
        "Not Usable",
    IF(
        COUNT(Q137,V137,X137,Z137,AB137)&lt;5,
            "Incomplete",
            IF(
                MIN(Q137,V137,X137,Z137,AB137)=0,
                    "Incomplete",
                    "Complete"
            )
    )
)</f>
        <v>Complete</v>
      </c>
    </row>
    <row r="138" spans="1:35" x14ac:dyDescent="0.3">
      <c r="A138">
        <v>15360</v>
      </c>
      <c r="B138" s="6">
        <v>45795.379548611112</v>
      </c>
      <c r="C138" s="3">
        <f>INT(B138)</f>
        <v>45795</v>
      </c>
      <c r="D138" s="2">
        <f>MOD(B138,1)</f>
        <v>0.37954861111211358</v>
      </c>
      <c r="E138">
        <v>16</v>
      </c>
      <c r="F138" t="s">
        <v>33</v>
      </c>
      <c r="G138" t="str">
        <f xml:space="preserve"> PROPER(TRIM(CLEAN(SUBSTITUTE(F138,CHAR(160)," "))))</f>
        <v>South</v>
      </c>
      <c r="H138" t="s">
        <v>3</v>
      </c>
      <c r="I138" t="str">
        <f>PROPER(TRIM(CLEAN((SUBSTITUTE(H138,"-"," ")))))</f>
        <v>Phone</v>
      </c>
      <c r="J138">
        <v>24164</v>
      </c>
      <c r="K138" t="s">
        <v>2</v>
      </c>
      <c r="L138" t="str">
        <f xml:space="preserve"> PROPER(TRIM(CLEAN(SUBSTITUTE(K138,CHAR(160)," "))))</f>
        <v>Home Office</v>
      </c>
      <c r="M138" t="s">
        <v>9</v>
      </c>
      <c r="N138" t="str">
        <f xml:space="preserve"> PROPER(TRIM(CLEAN(SUBSTITUTE(M138,CHAR(160)," "))))</f>
        <v>Home</v>
      </c>
      <c r="O138" t="s">
        <v>36</v>
      </c>
      <c r="P138" t="str">
        <f>IF(LEN(TRIM(Table1[[#This Row],[subcategory]]&amp;""))=0,"Unknown", PROPER(TRIM(Table1[[#This Row],[subcategory]])))</f>
        <v>Bedding</v>
      </c>
      <c r="Q138">
        <v>42.39</v>
      </c>
      <c r="R138" s="1">
        <f>IF(LEN(TRIM(Q138&amp;""))=0, "", VALUE(SUBSTITUTE(Q138,"$","")))</f>
        <v>42.39</v>
      </c>
      <c r="S138">
        <v>2</v>
      </c>
      <c r="T138">
        <f>IF(LEN(TRIM(S138&amp;""))=0, "", VALUE(S138))</f>
        <v>2</v>
      </c>
      <c r="U138">
        <v>84.78</v>
      </c>
      <c r="V138" s="1">
        <f>IF(LEN(TRIM(U138&amp;""))=0, "", VALUE(SUBSTITUTE(U138,"$","")))</f>
        <v>84.78</v>
      </c>
      <c r="W138" s="1">
        <v>75.284639999999996</v>
      </c>
      <c r="X138" s="1">
        <f>IF(LEN(TRIM(W138&amp;""))=0, "", VALUE(SUBSTITUTE(W138,"$","")))</f>
        <v>75.284639999999996</v>
      </c>
      <c r="Y138" s="5" t="s">
        <v>8518</v>
      </c>
      <c r="Z138" s="4" cm="1">
        <f t="array" ref="Z138">IF(
    LEN(TRIM(Y138&amp;""))=0,
        IF(AND(ISNUMBER(net_sales_clean), ISNUMBER(profit_clean)),
            net_sales_clean - profit_clean,
            ""
        ),
    VALUE(SUBSTITUTE(Y138,"$",""))
)</f>
        <v>59.253542847725903</v>
      </c>
      <c r="AA138" s="5" t="s">
        <v>8517</v>
      </c>
      <c r="AB138" s="4" cm="1">
        <f t="array" ref="AB138">IF(
    LEN(TRIM(AA138&amp;""))=0,
        IF(AND(ISNUMBER(net_sales_clean), ISNUMBER(cost_clean)),
            net_sales_clean - cost_clean,
            ""
        ),
    VALUE(SUBSTITUTE(AA138,"$",""))
)</f>
        <v>16.031097152274</v>
      </c>
      <c r="AC138">
        <v>6</v>
      </c>
      <c r="AD138">
        <f>IF(LEN(TRIM(AC138&amp;""))=0, "", VALUE(AC138))</f>
        <v>6</v>
      </c>
      <c r="AE138">
        <v>2</v>
      </c>
      <c r="AF138">
        <f>IF(LEN(TRIM(AE138&amp;""))=0, "", VALUE(AE138))</f>
        <v>2</v>
      </c>
      <c r="AG138">
        <v>0</v>
      </c>
      <c r="AH138">
        <f>IF(
    OR(U138&lt;0, W138&lt;0, Y138&lt;0, AA138&lt;0),
        1,
        IF(LEN(TRIM(AG138&amp;""))=0, "", AG138)
)</f>
        <v>0</v>
      </c>
      <c r="AI138" t="str">
        <f>IF(
    COUNT(Q138,V138,X138,Z138,AB138)=0,
        "Not Usable",
    IF(
        COUNT(Q138,V138,X138,Z138,AB138)&lt;5,
            "Incomplete",
            IF(
                MIN(Q138,V138,X138,Z138,AB138)=0,
                    "Incomplete",
                    "Complete"
            )
    )
)</f>
        <v>Complete</v>
      </c>
    </row>
    <row r="139" spans="1:35" x14ac:dyDescent="0.3">
      <c r="A139">
        <v>16243</v>
      </c>
      <c r="B139" s="6">
        <v>45586.662129629629</v>
      </c>
      <c r="C139" s="3">
        <f>INT(B139)</f>
        <v>45586</v>
      </c>
      <c r="D139" s="2">
        <f>MOD(B139,1)</f>
        <v>0.66212962962890742</v>
      </c>
      <c r="E139">
        <v>78</v>
      </c>
      <c r="F139" t="s">
        <v>4</v>
      </c>
      <c r="G139" t="str">
        <f xml:space="preserve"> PROPER(TRIM(CLEAN(SUBSTITUTE(F139,CHAR(160)," "))))</f>
        <v>South</v>
      </c>
      <c r="H139" t="s">
        <v>30</v>
      </c>
      <c r="I139" t="str">
        <f>PROPER(TRIM(CLEAN((SUBSTITUTE(H139,"-"," ")))))</f>
        <v>Mobile App</v>
      </c>
      <c r="J139">
        <v>14154</v>
      </c>
      <c r="K139" t="s">
        <v>6</v>
      </c>
      <c r="L139" t="str">
        <f xml:space="preserve"> PROPER(TRIM(CLEAN(SUBSTITUTE(K139,CHAR(160)," "))))</f>
        <v>Corporate</v>
      </c>
      <c r="M139" t="s">
        <v>19</v>
      </c>
      <c r="N139" t="str">
        <f xml:space="preserve"> PROPER(TRIM(CLEAN(SUBSTITUTE(M139,CHAR(160)," "))))</f>
        <v>Apparel</v>
      </c>
      <c r="O139" t="s">
        <v>18</v>
      </c>
      <c r="P139" t="str">
        <f>IF(LEN(TRIM(Table1[[#This Row],[subcategory]]&amp;""))=0,"Unknown", PROPER(TRIM(Table1[[#This Row],[subcategory]])))</f>
        <v>Men</v>
      </c>
      <c r="Q139">
        <v>84.04</v>
      </c>
      <c r="R139" s="1">
        <f>IF(LEN(TRIM(Q139&amp;""))=0, "", VALUE(SUBSTITUTE(Q139,"$","")))</f>
        <v>84.04</v>
      </c>
      <c r="S139">
        <v>4</v>
      </c>
      <c r="T139">
        <f>IF(LEN(TRIM(S139&amp;""))=0, "", VALUE(S139))</f>
        <v>4</v>
      </c>
      <c r="U139">
        <v>336.16</v>
      </c>
      <c r="V139" s="1">
        <f>IF(LEN(TRIM(U139&amp;""))=0, "", VALUE(SUBSTITUTE(U139,"$","")))</f>
        <v>336.16</v>
      </c>
      <c r="W139" s="4" t="s">
        <v>8516</v>
      </c>
      <c r="X139" s="4">
        <f>IF(LEN(TRIM(W139&amp;""))=0, "", VALUE(SUBSTITUTE(W139,"$","")))</f>
        <v>207.41072</v>
      </c>
      <c r="Y139" s="5" t="s">
        <v>8515</v>
      </c>
      <c r="Z139" s="4" cm="1">
        <f t="array" ref="Z139">IF(
    LEN(TRIM(Y139&amp;""))=0,
        IF(AND(ISNUMBER(net_sales_clean), ISNUMBER(profit_clean)),
            net_sales_clean - profit_clean,
            ""
        ),
    VALUE(SUBSTITUTE(Y139,"$",""))
)</f>
        <v>157.54031197665299</v>
      </c>
      <c r="AA139" s="5" t="s">
        <v>8514</v>
      </c>
      <c r="AB139" s="4" cm="1">
        <f t="array" ref="AB139">IF(
    LEN(TRIM(AA139&amp;""))=0,
        IF(AND(ISNUMBER(net_sales_clean), ISNUMBER(cost_clean)),
            net_sales_clean - cost_clean,
            ""
        ),
    VALUE(SUBSTITUTE(AA139,"$",""))
)</f>
        <v>49.870408023346101</v>
      </c>
      <c r="AC139">
        <v>9</v>
      </c>
      <c r="AD139">
        <f>IF(LEN(TRIM(AC139&amp;""))=0, "", VALUE(AC139))</f>
        <v>9</v>
      </c>
      <c r="AE139">
        <v>2</v>
      </c>
      <c r="AF139">
        <f>IF(LEN(TRIM(AE139&amp;""))=0, "", VALUE(AE139))</f>
        <v>2</v>
      </c>
      <c r="AG139">
        <v>0</v>
      </c>
      <c r="AH139">
        <f>IF(
    OR(U139&lt;0, W139&lt;0, Y139&lt;0, AA139&lt;0),
        1,
        IF(LEN(TRIM(AG139&amp;""))=0, "", AG139)
)</f>
        <v>0</v>
      </c>
      <c r="AI139" t="str">
        <f>IF(
    COUNT(Q139,V139,X139,Z139,AB139)=0,
        "Not Usable",
    IF(
        COUNT(Q139,V139,X139,Z139,AB139)&lt;5,
            "Incomplete",
            IF(
                MIN(Q139,V139,X139,Z139,AB139)=0,
                    "Incomplete",
                    "Complete"
            )
    )
)</f>
        <v>Complete</v>
      </c>
    </row>
    <row r="140" spans="1:35" x14ac:dyDescent="0.3">
      <c r="A140">
        <v>33822</v>
      </c>
      <c r="B140" s="6">
        <v>45242.658182870371</v>
      </c>
      <c r="C140" s="3">
        <f>INT(B140)</f>
        <v>45242</v>
      </c>
      <c r="D140" s="2">
        <f>MOD(B140,1)</f>
        <v>0.65818287037109258</v>
      </c>
      <c r="E140">
        <v>65</v>
      </c>
      <c r="F140" t="s">
        <v>13</v>
      </c>
      <c r="G140" t="str">
        <f xml:space="preserve"> PROPER(TRIM(CLEAN(SUBSTITUTE(F140,CHAR(160)," "))))</f>
        <v>Northeast</v>
      </c>
      <c r="H140" t="s">
        <v>30</v>
      </c>
      <c r="I140" t="str">
        <f>PROPER(TRIM(CLEAN((SUBSTITUTE(H140,"-"," ")))))</f>
        <v>Mobile App</v>
      </c>
      <c r="J140">
        <v>24218</v>
      </c>
      <c r="K140" t="s">
        <v>6</v>
      </c>
      <c r="L140" t="str">
        <f xml:space="preserve"> PROPER(TRIM(CLEAN(SUBSTITUTE(K140,CHAR(160)," "))))</f>
        <v>Corporate</v>
      </c>
      <c r="M140" t="s">
        <v>23</v>
      </c>
      <c r="N140" t="str">
        <f xml:space="preserve"> PROPER(TRIM(CLEAN(SUBSTITUTE(M140,CHAR(160)," "))))</f>
        <v>Electronics</v>
      </c>
      <c r="O140" t="s">
        <v>22</v>
      </c>
      <c r="P140" t="str">
        <f>IF(LEN(TRIM(Table1[[#This Row],[subcategory]]&amp;""))=0,"Unknown", PROPER(TRIM(Table1[[#This Row],[subcategory]])))</f>
        <v>Audio</v>
      </c>
      <c r="Q140">
        <v>123.44</v>
      </c>
      <c r="R140" s="1">
        <f>IF(LEN(TRIM(Q140&amp;""))=0, "", VALUE(SUBSTITUTE(Q140,"$","")))</f>
        <v>123.44</v>
      </c>
      <c r="S140">
        <v>0</v>
      </c>
      <c r="T140">
        <f>IF(LEN(TRIM(S140&amp;""))=0, "", VALUE(S140))</f>
        <v>0</v>
      </c>
      <c r="U140">
        <v>0</v>
      </c>
      <c r="V140" s="1">
        <f>IF(LEN(TRIM(U140&amp;""))=0, "", VALUE(SUBSTITUTE(U140,"$","")))</f>
        <v>0</v>
      </c>
      <c r="W140" s="1">
        <v>0</v>
      </c>
      <c r="X140" s="1">
        <f>IF(LEN(TRIM(W140&amp;""))=0, "", VALUE(SUBSTITUTE(W140,"$","")))</f>
        <v>0</v>
      </c>
      <c r="Y140">
        <v>0</v>
      </c>
      <c r="Z140" s="1" cm="1">
        <f t="array" ref="Z140">IF(
    LEN(TRIM(Y140&amp;""))=0,
        IF(AND(ISNUMBER(net_sales_clean), ISNUMBER(profit_clean)),
            net_sales_clean - profit_clean,
            ""
        ),
    VALUE(SUBSTITUTE(Y140,"$",""))
)</f>
        <v>0</v>
      </c>
      <c r="AA140">
        <v>0</v>
      </c>
      <c r="AB140" s="1" cm="1">
        <f t="array" ref="AB140">IF(
    LEN(TRIM(AA140&amp;""))=0,
        IF(AND(ISNUMBER(net_sales_clean), ISNUMBER(cost_clean)),
            net_sales_clean - cost_clean,
            ""
        ),
    VALUE(SUBSTITUTE(AA140,"$",""))
)</f>
        <v>0</v>
      </c>
      <c r="AC140">
        <v>2</v>
      </c>
      <c r="AD140">
        <f>IF(LEN(TRIM(AC140&amp;""))=0, "", VALUE(AC140))</f>
        <v>2</v>
      </c>
      <c r="AE140">
        <v>5</v>
      </c>
      <c r="AF140">
        <f>IF(LEN(TRIM(AE140&amp;""))=0, "", VALUE(AE140))</f>
        <v>5</v>
      </c>
      <c r="AG140">
        <v>0</v>
      </c>
      <c r="AH140">
        <f>IF(
    OR(U140&lt;0, W140&lt;0, Y140&lt;0, AA140&lt;0),
        1,
        IF(LEN(TRIM(AG140&amp;""))=0, "", AG140)
)</f>
        <v>0</v>
      </c>
      <c r="AI140" t="str">
        <f>IF(
    COUNT(Q140,V140,X140,Z140,AB140)=0,
        "Not Usable",
    IF(
        COUNT(Q140,V140,X140,Z140,AB140)&lt;5,
            "Incomplete",
            IF(
                MIN(Q140,V140,X140,Z140,AB140)=0,
                    "Incomplete",
                    "Complete"
            )
    )
)</f>
        <v>Incomplete</v>
      </c>
    </row>
    <row r="141" spans="1:35" x14ac:dyDescent="0.3">
      <c r="A141">
        <v>31936</v>
      </c>
      <c r="B141" s="6">
        <v>45220.30810185185</v>
      </c>
      <c r="C141" s="3">
        <f>INT(B141)</f>
        <v>45220</v>
      </c>
      <c r="D141" s="2">
        <f>MOD(B141,1)</f>
        <v>0.30810185184964212</v>
      </c>
      <c r="E141">
        <v>4</v>
      </c>
      <c r="F141" t="s">
        <v>15</v>
      </c>
      <c r="G141" t="str">
        <f xml:space="preserve"> PROPER(TRIM(CLEAN(SUBSTITUTE(F141,CHAR(160)," "))))</f>
        <v>West</v>
      </c>
      <c r="H141" t="s">
        <v>27</v>
      </c>
      <c r="I141" t="str">
        <f>PROPER(TRIM(CLEAN((SUBSTITUTE(H141,"-"," ")))))</f>
        <v>In Store</v>
      </c>
      <c r="J141">
        <v>29184</v>
      </c>
      <c r="K141" t="s">
        <v>14</v>
      </c>
      <c r="L141" t="str">
        <f xml:space="preserve"> PROPER(TRIM(CLEAN(SUBSTITUTE(K141,CHAR(160)," "))))</f>
        <v>Consumer</v>
      </c>
      <c r="M141" t="s">
        <v>1</v>
      </c>
      <c r="N141" t="str">
        <f xml:space="preserve"> PROPER(TRIM(CLEAN(SUBSTITUTE(M141,CHAR(160)," "))))</f>
        <v>Beauty</v>
      </c>
      <c r="O141" t="s">
        <v>31</v>
      </c>
      <c r="P141" t="str">
        <f>IF(LEN(TRIM(Table1[[#This Row],[subcategory]]&amp;""))=0,"Unknown", PROPER(TRIM(Table1[[#This Row],[subcategory]])))</f>
        <v>Skincare</v>
      </c>
      <c r="Q141">
        <v>54.64</v>
      </c>
      <c r="R141" s="1">
        <f>IF(LEN(TRIM(Q141&amp;""))=0, "", VALUE(SUBSTITUTE(Q141,"$","")))</f>
        <v>54.64</v>
      </c>
      <c r="S141">
        <v>1</v>
      </c>
      <c r="T141">
        <f>IF(LEN(TRIM(S141&amp;""))=0, "", VALUE(S141))</f>
        <v>1</v>
      </c>
      <c r="U141">
        <v>54.64</v>
      </c>
      <c r="V141" s="1">
        <f>IF(LEN(TRIM(U141&amp;""))=0, "", VALUE(SUBSTITUTE(U141,"$","")))</f>
        <v>54.64</v>
      </c>
      <c r="W141" s="1">
        <v>45.73368</v>
      </c>
      <c r="X141" s="1">
        <f>IF(LEN(TRIM(W141&amp;""))=0, "", VALUE(SUBSTITUTE(W141,"$","")))</f>
        <v>45.73368</v>
      </c>
      <c r="Y141" s="5" t="s">
        <v>8513</v>
      </c>
      <c r="Z141" s="4" cm="1">
        <f t="array" ref="Z141">IF(
    LEN(TRIM(Y141&amp;""))=0,
        IF(AND(ISNUMBER(net_sales_clean), ISNUMBER(profit_clean)),
            net_sales_clean - profit_clean,
            ""
        ),
    VALUE(SUBSTITUTE(Y141,"$",""))
)</f>
        <v>36.817885545181703</v>
      </c>
      <c r="AA141" s="5" t="s">
        <v>8512</v>
      </c>
      <c r="AB141" s="4" cm="1">
        <f t="array" ref="AB141">IF(
    LEN(TRIM(AA141&amp;""))=0,
        IF(AND(ISNUMBER(net_sales_clean), ISNUMBER(cost_clean)),
            net_sales_clean - cost_clean,
            ""
        ),
    VALUE(SUBSTITUTE(AA141,"$",""))
)</f>
        <v>8.9157944548182204</v>
      </c>
      <c r="AC141">
        <v>3</v>
      </c>
      <c r="AD141">
        <f>IF(LEN(TRIM(AC141&amp;""))=0, "", VALUE(AC141))</f>
        <v>3</v>
      </c>
      <c r="AE141">
        <v>2</v>
      </c>
      <c r="AF141">
        <f>IF(LEN(TRIM(AE141&amp;""))=0, "", VALUE(AE141))</f>
        <v>2</v>
      </c>
      <c r="AG141">
        <v>0</v>
      </c>
      <c r="AH141">
        <f>IF(
    OR(U141&lt;0, W141&lt;0, Y141&lt;0, AA141&lt;0),
        1,
        IF(LEN(TRIM(AG141&amp;""))=0, "", AG141)
)</f>
        <v>0</v>
      </c>
      <c r="AI141" t="str">
        <f>IF(
    COUNT(Q141,V141,X141,Z141,AB141)=0,
        "Not Usable",
    IF(
        COUNT(Q141,V141,X141,Z141,AB141)&lt;5,
            "Incomplete",
            IF(
                MIN(Q141,V141,X141,Z141,AB141)=0,
                    "Incomplete",
                    "Complete"
            )
    )
)</f>
        <v>Complete</v>
      </c>
    </row>
    <row r="142" spans="1:35" x14ac:dyDescent="0.3">
      <c r="A142">
        <v>48298</v>
      </c>
      <c r="B142" s="6">
        <v>45767.127800925926</v>
      </c>
      <c r="C142" s="3">
        <f>INT(B142)</f>
        <v>45767</v>
      </c>
      <c r="D142" s="2">
        <f>MOD(B142,1)</f>
        <v>0.12780092592583969</v>
      </c>
      <c r="E142">
        <v>55</v>
      </c>
      <c r="F142" t="s">
        <v>13</v>
      </c>
      <c r="G142" t="str">
        <f xml:space="preserve"> PROPER(TRIM(CLEAN(SUBSTITUTE(F142,CHAR(160)," "))))</f>
        <v>Northeast</v>
      </c>
      <c r="H142" t="s">
        <v>3</v>
      </c>
      <c r="I142" t="str">
        <f>PROPER(TRIM(CLEAN((SUBSTITUTE(H142,"-"," ")))))</f>
        <v>Phone</v>
      </c>
      <c r="J142">
        <v>11588</v>
      </c>
      <c r="K142" t="s">
        <v>2</v>
      </c>
      <c r="L142" t="str">
        <f xml:space="preserve"> PROPER(TRIM(CLEAN(SUBSTITUTE(K142,CHAR(160)," "))))</f>
        <v>Home Office</v>
      </c>
      <c r="M142" t="s">
        <v>16</v>
      </c>
      <c r="N142" t="str">
        <f xml:space="preserve"> PROPER(TRIM(CLEAN(SUBSTITUTE(M142,CHAR(160)," "))))</f>
        <v>Grocery</v>
      </c>
      <c r="O142" t="s">
        <v>37</v>
      </c>
      <c r="P142" t="str">
        <f>IF(LEN(TRIM(Table1[[#This Row],[subcategory]]&amp;""))=0,"Unknown", PROPER(TRIM(Table1[[#This Row],[subcategory]])))</f>
        <v>Produce</v>
      </c>
      <c r="Q142">
        <v>48.95</v>
      </c>
      <c r="R142" s="1">
        <f>IF(LEN(TRIM(Q142&amp;""))=0, "", VALUE(SUBSTITUTE(Q142,"$","")))</f>
        <v>48.95</v>
      </c>
      <c r="S142">
        <v>3</v>
      </c>
      <c r="T142">
        <f>IF(LEN(TRIM(S142&amp;""))=0, "", VALUE(S142))</f>
        <v>3</v>
      </c>
      <c r="U142" s="5" t="s">
        <v>135</v>
      </c>
      <c r="V142" s="4">
        <f>IF(LEN(TRIM(U142&amp;""))=0, "", VALUE(SUBSTITUTE(U142,"$","")))</f>
        <v>146.85</v>
      </c>
      <c r="W142" s="4" t="s">
        <v>8511</v>
      </c>
      <c r="X142" s="4">
        <f>IF(LEN(TRIM(W142&amp;""))=0, "", VALUE(SUBSTITUTE(W142,"$","")))</f>
        <v>128.49375000000001</v>
      </c>
      <c r="Y142" s="5" t="s">
        <v>8510</v>
      </c>
      <c r="Z142" s="4" cm="1">
        <f t="array" ref="Z142">IF(
    LEN(TRIM(Y142&amp;""))=0,
        IF(AND(ISNUMBER(net_sales_clean), ISNUMBER(profit_clean)),
            net_sales_clean - profit_clean,
            ""
        ),
    VALUE(SUBSTITUTE(Y142,"$",""))
)</f>
        <v>75.385130945057597</v>
      </c>
      <c r="AA142" s="5" t="s">
        <v>8509</v>
      </c>
      <c r="AB142" s="4" cm="1">
        <f t="array" ref="AB142">IF(
    LEN(TRIM(AA142&amp;""))=0,
        IF(AND(ISNUMBER(net_sales_clean), ISNUMBER(cost_clean)),
            net_sales_clean - cost_clean,
            ""
        ),
    VALUE(SUBSTITUTE(AA142,"$",""))
)</f>
        <v>53.108619054942402</v>
      </c>
      <c r="AC142">
        <v>7</v>
      </c>
      <c r="AD142">
        <f>IF(LEN(TRIM(AC142&amp;""))=0, "", VALUE(AC142))</f>
        <v>7</v>
      </c>
      <c r="AE142">
        <v>5</v>
      </c>
      <c r="AF142">
        <f>IF(LEN(TRIM(AE142&amp;""))=0, "", VALUE(AE142))</f>
        <v>5</v>
      </c>
      <c r="AG142">
        <v>0</v>
      </c>
      <c r="AH142">
        <f>IF(
    OR(U142&lt;0, W142&lt;0, Y142&lt;0, AA142&lt;0),
        1,
        IF(LEN(TRIM(AG142&amp;""))=0, "", AG142)
)</f>
        <v>0</v>
      </c>
      <c r="AI142" t="str">
        <f>IF(
    COUNT(Q142,V142,X142,Z142,AB142)=0,
        "Not Usable",
    IF(
        COUNT(Q142,V142,X142,Z142,AB142)&lt;5,
            "Incomplete",
            IF(
                MIN(Q142,V142,X142,Z142,AB142)=0,
                    "Incomplete",
                    "Complete"
            )
    )
)</f>
        <v>Complete</v>
      </c>
    </row>
    <row r="143" spans="1:35" x14ac:dyDescent="0.3">
      <c r="A143">
        <v>25312</v>
      </c>
      <c r="B143" s="6">
        <v>44966.600902777776</v>
      </c>
      <c r="C143" s="3">
        <f>INT(B143)</f>
        <v>44966</v>
      </c>
      <c r="D143" s="2">
        <f>MOD(B143,1)</f>
        <v>0.60090277777635492</v>
      </c>
      <c r="E143">
        <v>20</v>
      </c>
      <c r="F143" t="s">
        <v>33</v>
      </c>
      <c r="G143" t="str">
        <f xml:space="preserve"> PROPER(TRIM(CLEAN(SUBSTITUTE(F143,CHAR(160)," "))))</f>
        <v>South</v>
      </c>
      <c r="H143" t="s">
        <v>7</v>
      </c>
      <c r="I143" t="str">
        <f>PROPER(TRIM(CLEAN((SUBSTITUTE(H143,"-"," ")))))</f>
        <v>In Store</v>
      </c>
      <c r="J143">
        <v>26509</v>
      </c>
      <c r="K143" t="s">
        <v>10</v>
      </c>
      <c r="L143" t="str">
        <f xml:space="preserve"> PROPER(TRIM(CLEAN(SUBSTITUTE(K143,CHAR(160)," "))))</f>
        <v>Consumer</v>
      </c>
      <c r="M143" t="s">
        <v>16</v>
      </c>
      <c r="N143" t="str">
        <f xml:space="preserve"> PROPER(TRIM(CLEAN(SUBSTITUTE(M143,CHAR(160)," "))))</f>
        <v>Grocery</v>
      </c>
      <c r="O143" t="s">
        <v>28</v>
      </c>
      <c r="P143" t="str">
        <f>IF(LEN(TRIM(Table1[[#This Row],[subcategory]]&amp;""))=0,"Unknown", PROPER(TRIM(Table1[[#This Row],[subcategory]])))</f>
        <v>Pantry</v>
      </c>
      <c r="Q143">
        <v>28.62</v>
      </c>
      <c r="R143" s="1">
        <f>IF(LEN(TRIM(Q143&amp;""))=0, "", VALUE(SUBSTITUTE(Q143,"$","")))</f>
        <v>28.62</v>
      </c>
      <c r="S143">
        <v>3</v>
      </c>
      <c r="T143">
        <f>IF(LEN(TRIM(S143&amp;""))=0, "", VALUE(S143))</f>
        <v>3</v>
      </c>
      <c r="U143">
        <v>85.86</v>
      </c>
      <c r="V143" s="1">
        <f>IF(LEN(TRIM(U143&amp;""))=0, "", VALUE(SUBSTITUTE(U143,"$","")))</f>
        <v>85.86</v>
      </c>
      <c r="W143" s="1">
        <v>62.591940000000001</v>
      </c>
      <c r="X143" s="1">
        <f>IF(LEN(TRIM(W143&amp;""))=0, "", VALUE(SUBSTITUTE(W143,"$","")))</f>
        <v>62.591940000000001</v>
      </c>
      <c r="Y143">
        <v>47.252523586579699</v>
      </c>
      <c r="Z143" s="1" cm="1">
        <f t="array" ref="Z143">IF(
    LEN(TRIM(Y143&amp;""))=0,
        IF(AND(ISNUMBER(net_sales_clean), ISNUMBER(profit_clean)),
            net_sales_clean - profit_clean,
            ""
        ),
    VALUE(SUBSTITUTE(Y143,"$",""))
)</f>
        <v>47.252523586579699</v>
      </c>
      <c r="AA143" s="5" t="s">
        <v>8508</v>
      </c>
      <c r="AB143" s="4" cm="1">
        <f t="array" ref="AB143">IF(
    LEN(TRIM(AA143&amp;""))=0,
        IF(AND(ISNUMBER(net_sales_clean), ISNUMBER(cost_clean)),
            net_sales_clean - cost_clean,
            ""
        ),
    VALUE(SUBSTITUTE(AA143,"$",""))
)</f>
        <v>15.339416413420301</v>
      </c>
      <c r="AC143">
        <v>6</v>
      </c>
      <c r="AD143">
        <f>IF(LEN(TRIM(AC143&amp;""))=0, "", VALUE(AC143))</f>
        <v>6</v>
      </c>
      <c r="AE143">
        <v>5</v>
      </c>
      <c r="AF143">
        <f>IF(LEN(TRIM(AE143&amp;""))=0, "", VALUE(AE143))</f>
        <v>5</v>
      </c>
      <c r="AG143">
        <v>1</v>
      </c>
      <c r="AH143">
        <f>IF(
    OR(U143&lt;0, W143&lt;0, Y143&lt;0, AA143&lt;0),
        1,
        IF(LEN(TRIM(AG143&amp;""))=0, "", AG143)
)</f>
        <v>1</v>
      </c>
      <c r="AI143" t="str">
        <f>IF(
    COUNT(Q143,V143,X143,Z143,AB143)=0,
        "Not Usable",
    IF(
        COUNT(Q143,V143,X143,Z143,AB143)&lt;5,
            "Incomplete",
            IF(
                MIN(Q143,V143,X143,Z143,AB143)=0,
                    "Incomplete",
                    "Complete"
            )
    )
)</f>
        <v>Complete</v>
      </c>
    </row>
    <row r="144" spans="1:35" x14ac:dyDescent="0.3">
      <c r="A144">
        <v>4403</v>
      </c>
      <c r="B144" s="6">
        <v>45862.355844907404</v>
      </c>
      <c r="C144" s="3">
        <f>INT(B144)</f>
        <v>45862</v>
      </c>
      <c r="D144" s="2">
        <f>MOD(B144,1)</f>
        <v>0.35584490740438923</v>
      </c>
      <c r="E144">
        <v>48</v>
      </c>
      <c r="F144" t="s">
        <v>15</v>
      </c>
      <c r="G144" t="str">
        <f xml:space="preserve"> PROPER(TRIM(CLEAN(SUBSTITUTE(F144,CHAR(160)," "))))</f>
        <v>West</v>
      </c>
      <c r="H144" t="s">
        <v>11</v>
      </c>
      <c r="I144" t="str">
        <f>PROPER(TRIM(CLEAN((SUBSTITUTE(H144,"-"," ")))))</f>
        <v>Online</v>
      </c>
      <c r="J144">
        <v>1707</v>
      </c>
      <c r="K144" t="s">
        <v>14</v>
      </c>
      <c r="L144" t="str">
        <f xml:space="preserve"> PROPER(TRIM(CLEAN(SUBSTITUTE(K144,CHAR(160)," "))))</f>
        <v>Consumer</v>
      </c>
      <c r="M144" t="s">
        <v>16</v>
      </c>
      <c r="N144" t="str">
        <f xml:space="preserve"> PROPER(TRIM(CLEAN(SUBSTITUTE(M144,CHAR(160)," "))))</f>
        <v>Grocery</v>
      </c>
      <c r="O144" t="s">
        <v>24</v>
      </c>
      <c r="P144" t="str">
        <f>IF(LEN(TRIM(Table1[[#This Row],[subcategory]]&amp;""))=0,"Unknown", PROPER(TRIM(Table1[[#This Row],[subcategory]])))</f>
        <v>Snacks</v>
      </c>
      <c r="Q144">
        <v>68.239999999999995</v>
      </c>
      <c r="R144" s="1">
        <f>IF(LEN(TRIM(Q144&amp;""))=0, "", VALUE(SUBSTITUTE(Q144,"$","")))</f>
        <v>68.239999999999995</v>
      </c>
      <c r="S144">
        <v>5</v>
      </c>
      <c r="T144">
        <f>IF(LEN(TRIM(S144&amp;""))=0, "", VALUE(S144))</f>
        <v>5</v>
      </c>
      <c r="U144">
        <v>341.2</v>
      </c>
      <c r="V144" s="1">
        <f>IF(LEN(TRIM(U144&amp;""))=0, "", VALUE(SUBSTITUTE(U144,"$","")))</f>
        <v>341.2</v>
      </c>
      <c r="W144" s="1">
        <v>300.25599999999997</v>
      </c>
      <c r="X144" s="1">
        <f>IF(LEN(TRIM(W144&amp;""))=0, "", VALUE(SUBSTITUTE(W144,"$","")))</f>
        <v>300.25599999999997</v>
      </c>
      <c r="Y144" s="5" t="s">
        <v>8507</v>
      </c>
      <c r="Z144" s="4" cm="1">
        <f t="array" ref="Z144">IF(
    LEN(TRIM(Y144&amp;""))=0,
        IF(AND(ISNUMBER(net_sales_clean), ISNUMBER(profit_clean)),
            net_sales_clean - profit_clean,
            ""
        ),
    VALUE(SUBSTITUTE(Y144,"$",""))
)</f>
        <v>176.93713210182099</v>
      </c>
      <c r="AA144" s="5" t="s">
        <v>8506</v>
      </c>
      <c r="AB144" s="4" cm="1">
        <f t="array" ref="AB144">IF(
    LEN(TRIM(AA144&amp;""))=0,
        IF(AND(ISNUMBER(net_sales_clean), ISNUMBER(cost_clean)),
            net_sales_clean - cost_clean,
            ""
        ),
    VALUE(SUBSTITUTE(AA144,"$",""))
)</f>
        <v>123.318867898178</v>
      </c>
      <c r="AC144">
        <v>6</v>
      </c>
      <c r="AD144">
        <f>IF(LEN(TRIM(AC144&amp;""))=0, "", VALUE(AC144))</f>
        <v>6</v>
      </c>
      <c r="AE144">
        <v>2</v>
      </c>
      <c r="AF144">
        <f>IF(LEN(TRIM(AE144&amp;""))=0, "", VALUE(AE144))</f>
        <v>2</v>
      </c>
      <c r="AG144">
        <v>0</v>
      </c>
      <c r="AH144">
        <f>IF(
    OR(U144&lt;0, W144&lt;0, Y144&lt;0, AA144&lt;0),
        1,
        IF(LEN(TRIM(AG144&amp;""))=0, "", AG144)
)</f>
        <v>0</v>
      </c>
      <c r="AI144" t="str">
        <f>IF(
    COUNT(Q144,V144,X144,Z144,AB144)=0,
        "Not Usable",
    IF(
        COUNT(Q144,V144,X144,Z144,AB144)&lt;5,
            "Incomplete",
            IF(
                MIN(Q144,V144,X144,Z144,AB144)=0,
                    "Incomplete",
                    "Complete"
            )
    )
)</f>
        <v>Complete</v>
      </c>
    </row>
    <row r="145" spans="1:35" x14ac:dyDescent="0.3">
      <c r="A145">
        <v>52612</v>
      </c>
      <c r="B145" s="6">
        <v>45959.456469907411</v>
      </c>
      <c r="C145" s="3">
        <f>INT(B145)</f>
        <v>45959</v>
      </c>
      <c r="D145" s="2">
        <f>MOD(B145,1)</f>
        <v>0.45646990741079208</v>
      </c>
      <c r="E145">
        <v>49</v>
      </c>
      <c r="F145" t="s">
        <v>4</v>
      </c>
      <c r="G145" t="str">
        <f xml:space="preserve"> PROPER(TRIM(CLEAN(SUBSTITUTE(F145,CHAR(160)," "))))</f>
        <v>South</v>
      </c>
      <c r="H145" t="s">
        <v>30</v>
      </c>
      <c r="I145" t="str">
        <f>PROPER(TRIM(CLEAN((SUBSTITUTE(H145,"-"," ")))))</f>
        <v>Mobile App</v>
      </c>
      <c r="J145">
        <v>28662</v>
      </c>
      <c r="K145" t="s">
        <v>10</v>
      </c>
      <c r="L145" t="str">
        <f xml:space="preserve"> PROPER(TRIM(CLEAN(SUBSTITUTE(K145,CHAR(160)," "))))</f>
        <v>Consumer</v>
      </c>
      <c r="M145" t="s">
        <v>16</v>
      </c>
      <c r="N145" t="str">
        <f xml:space="preserve"> PROPER(TRIM(CLEAN(SUBSTITUTE(M145,CHAR(160)," "))))</f>
        <v>Grocery</v>
      </c>
      <c r="P145" t="str">
        <f>IF(LEN(TRIM(Table1[[#This Row],[subcategory]]&amp;""))=0,"Unknown", PROPER(TRIM(Table1[[#This Row],[subcategory]])))</f>
        <v>Unknown</v>
      </c>
      <c r="Q145">
        <v>137.66999999999999</v>
      </c>
      <c r="R145" s="1">
        <f>IF(LEN(TRIM(Q145&amp;""))=0, "", VALUE(SUBSTITUTE(Q145,"$","")))</f>
        <v>137.66999999999999</v>
      </c>
      <c r="S145">
        <v>1</v>
      </c>
      <c r="T145">
        <f>IF(LEN(TRIM(S145&amp;""))=0, "", VALUE(S145))</f>
        <v>1</v>
      </c>
      <c r="U145">
        <v>137.66999999999999</v>
      </c>
      <c r="V145" s="1">
        <f>IF(LEN(TRIM(U145&amp;""))=0, "", VALUE(SUBSTITUTE(U145,"$","")))</f>
        <v>137.66999999999999</v>
      </c>
      <c r="W145" s="1">
        <v>92.927250000000001</v>
      </c>
      <c r="X145" s="1">
        <f>IF(LEN(TRIM(W145&amp;""))=0, "", VALUE(SUBSTITUTE(W145,"$","")))</f>
        <v>92.927250000000001</v>
      </c>
      <c r="Y145" s="5" t="s">
        <v>8505</v>
      </c>
      <c r="Z145" s="4" cm="1">
        <f t="array" ref="Z145">IF(
    LEN(TRIM(Y145&amp;""))=0,
        IF(AND(ISNUMBER(net_sales_clean), ISNUMBER(profit_clean)),
            net_sales_clean - profit_clean,
            ""
        ),
    VALUE(SUBSTITUTE(Y145,"$",""))
)</f>
        <v>76.7279248804426</v>
      </c>
      <c r="AA145" s="5" t="s">
        <v>8504</v>
      </c>
      <c r="AB145" s="4" cm="1">
        <f t="array" ref="AB145">IF(
    LEN(TRIM(AA145&amp;""))=0,
        IF(AND(ISNUMBER(net_sales_clean), ISNUMBER(cost_clean)),
            net_sales_clean - cost_clean,
            ""
        ),
    VALUE(SUBSTITUTE(AA145,"$",""))
)</f>
        <v>16.199325119557301</v>
      </c>
      <c r="AC145">
        <v>7</v>
      </c>
      <c r="AD145">
        <f>IF(LEN(TRIM(AC145&amp;""))=0, "", VALUE(AC145))</f>
        <v>7</v>
      </c>
      <c r="AE145">
        <v>2</v>
      </c>
      <c r="AF145">
        <f>IF(LEN(TRIM(AE145&amp;""))=0, "", VALUE(AE145))</f>
        <v>2</v>
      </c>
      <c r="AG145">
        <v>0</v>
      </c>
      <c r="AH145">
        <f>IF(
    OR(U145&lt;0, W145&lt;0, Y145&lt;0, AA145&lt;0),
        1,
        IF(LEN(TRIM(AG145&amp;""))=0, "", AG145)
)</f>
        <v>0</v>
      </c>
      <c r="AI145" t="str">
        <f>IF(
    COUNT(Q145,V145,X145,Z145,AB145)=0,
        "Not Usable",
    IF(
        COUNT(Q145,V145,X145,Z145,AB145)&lt;5,
            "Incomplete",
            IF(
                MIN(Q145,V145,X145,Z145,AB145)=0,
                    "Incomplete",
                    "Complete"
            )
    )
)</f>
        <v>Complete</v>
      </c>
    </row>
    <row r="146" spans="1:35" x14ac:dyDescent="0.3">
      <c r="A146">
        <v>27693</v>
      </c>
      <c r="B146" s="6">
        <v>45740.072129629632</v>
      </c>
      <c r="C146" s="3">
        <f>INT(B146)</f>
        <v>45740</v>
      </c>
      <c r="D146" s="2">
        <f>MOD(B146,1)</f>
        <v>7.2129629632399883E-2</v>
      </c>
      <c r="E146">
        <v>75</v>
      </c>
      <c r="F146" t="s">
        <v>4</v>
      </c>
      <c r="G146" t="str">
        <f xml:space="preserve"> PROPER(TRIM(CLEAN(SUBSTITUTE(F146,CHAR(160)," "))))</f>
        <v>South</v>
      </c>
      <c r="H146" t="s">
        <v>30</v>
      </c>
      <c r="I146" t="str">
        <f>PROPER(TRIM(CLEAN((SUBSTITUTE(H146,"-"," ")))))</f>
        <v>Mobile App</v>
      </c>
      <c r="J146">
        <v>15548</v>
      </c>
      <c r="K146" t="s">
        <v>6</v>
      </c>
      <c r="L146" t="str">
        <f xml:space="preserve"> PROPER(TRIM(CLEAN(SUBSTITUTE(K146,CHAR(160)," "))))</f>
        <v>Corporate</v>
      </c>
      <c r="M146" t="s">
        <v>9</v>
      </c>
      <c r="N146" t="str">
        <f xml:space="preserve"> PROPER(TRIM(CLEAN(SUBSTITUTE(M146,CHAR(160)," "))))</f>
        <v>Home</v>
      </c>
      <c r="O146" t="s">
        <v>36</v>
      </c>
      <c r="P146" t="str">
        <f>IF(LEN(TRIM(Table1[[#This Row],[subcategory]]&amp;""))=0,"Unknown", PROPER(TRIM(Table1[[#This Row],[subcategory]])))</f>
        <v>Bedding</v>
      </c>
      <c r="Q146">
        <v>93.1</v>
      </c>
      <c r="R146" s="1">
        <f>IF(LEN(TRIM(Q146&amp;""))=0, "", VALUE(SUBSTITUTE(Q146,"$","")))</f>
        <v>93.1</v>
      </c>
      <c r="S146">
        <v>2</v>
      </c>
      <c r="T146">
        <f>IF(LEN(TRIM(S146&amp;""))=0, "", VALUE(S146))</f>
        <v>2</v>
      </c>
      <c r="U146">
        <v>186.2</v>
      </c>
      <c r="V146" s="1">
        <f>IF(LEN(TRIM(U146&amp;""))=0, "", VALUE(SUBSTITUTE(U146,"$","")))</f>
        <v>186.2</v>
      </c>
      <c r="W146" s="1">
        <v>163.1112</v>
      </c>
      <c r="X146" s="1">
        <f>IF(LEN(TRIM(W146&amp;""))=0, "", VALUE(SUBSTITUTE(W146,"$","")))</f>
        <v>163.1112</v>
      </c>
      <c r="Z146" s="1" t="str" cm="1">
        <f t="array" ref="Z146">IF(
    LEN(TRIM(Y146&amp;""))=0,
        IF(AND(ISNUMBER(net_sales_clean), ISNUMBER(profit_clean)),
            net_sales_clean - profit_clean,
            ""
        ),
    VALUE(SUBSTITUTE(Y146,"$",""))
)</f>
        <v/>
      </c>
      <c r="AB146" s="1" t="str" cm="1">
        <f t="array" ref="AB146">IF(
    LEN(TRIM(AA146&amp;""))=0,
        IF(AND(ISNUMBER(net_sales_clean), ISNUMBER(cost_clean)),
            net_sales_clean - cost_clean,
            ""
        ),
    VALUE(SUBSTITUTE(AA146,"$",""))
)</f>
        <v/>
      </c>
      <c r="AC146">
        <v>3</v>
      </c>
      <c r="AD146">
        <f>IF(LEN(TRIM(AC146&amp;""))=0, "", VALUE(AC146))</f>
        <v>3</v>
      </c>
      <c r="AE146">
        <v>5</v>
      </c>
      <c r="AF146">
        <f>IF(LEN(TRIM(AE146&amp;""))=0, "", VALUE(AE146))</f>
        <v>5</v>
      </c>
      <c r="AG146">
        <v>0</v>
      </c>
      <c r="AH146">
        <f>IF(
    OR(U146&lt;0, W146&lt;0, Y146&lt;0, AA146&lt;0),
        1,
        IF(LEN(TRIM(AG146&amp;""))=0, "", AG146)
)</f>
        <v>0</v>
      </c>
      <c r="AI146" t="str">
        <f>IF(
    COUNT(Q146,V146,X146,Z146,AB146)=0,
        "Not Usable",
    IF(
        COUNT(Q146,V146,X146,Z146,AB146)&lt;5,
            "Incomplete",
            IF(
                MIN(Q146,V146,X146,Z146,AB146)=0,
                    "Incomplete",
                    "Complete"
            )
    )
)</f>
        <v>Incomplete</v>
      </c>
    </row>
    <row r="147" spans="1:35" x14ac:dyDescent="0.3">
      <c r="A147">
        <v>36475</v>
      </c>
      <c r="B147" s="6">
        <v>45220.895138888889</v>
      </c>
      <c r="C147" s="3">
        <f>INT(B147)</f>
        <v>45220</v>
      </c>
      <c r="D147" s="2">
        <f>MOD(B147,1)</f>
        <v>0.89513888888905058</v>
      </c>
      <c r="E147">
        <v>49</v>
      </c>
      <c r="F147" t="s">
        <v>33</v>
      </c>
      <c r="G147" t="str">
        <f xml:space="preserve"> PROPER(TRIM(CLEAN(SUBSTITUTE(F147,CHAR(160)," "))))</f>
        <v>South</v>
      </c>
      <c r="H147" t="s">
        <v>3</v>
      </c>
      <c r="I147" t="str">
        <f>PROPER(TRIM(CLEAN((SUBSTITUTE(H147,"-"," ")))))</f>
        <v>Phone</v>
      </c>
      <c r="J147">
        <v>1902</v>
      </c>
      <c r="K147" t="s">
        <v>10</v>
      </c>
      <c r="L147" t="str">
        <f xml:space="preserve"> PROPER(TRIM(CLEAN(SUBSTITUTE(K147,CHAR(160)," "))))</f>
        <v>Consumer</v>
      </c>
      <c r="M147" t="s">
        <v>9</v>
      </c>
      <c r="N147" t="str">
        <f xml:space="preserve"> PROPER(TRIM(CLEAN(SUBSTITUTE(M147,CHAR(160)," "))))</f>
        <v>Home</v>
      </c>
      <c r="O147" t="s">
        <v>38</v>
      </c>
      <c r="P147" t="str">
        <f>IF(LEN(TRIM(Table1[[#This Row],[subcategory]]&amp;""))=0,"Unknown", PROPER(TRIM(Table1[[#This Row],[subcategory]])))</f>
        <v>Kitchen</v>
      </c>
      <c r="Q147">
        <v>138.07</v>
      </c>
      <c r="R147" s="1">
        <f>IF(LEN(TRIM(Q147&amp;""))=0, "", VALUE(SUBSTITUTE(Q147,"$","")))</f>
        <v>138.07</v>
      </c>
      <c r="S147">
        <v>3</v>
      </c>
      <c r="T147">
        <f>IF(LEN(TRIM(S147&amp;""))=0, "", VALUE(S147))</f>
        <v>3</v>
      </c>
      <c r="U147">
        <v>414.21</v>
      </c>
      <c r="V147" s="1">
        <f>IF(LEN(TRIM(U147&amp;""))=0, "", VALUE(SUBSTITUTE(U147,"$","")))</f>
        <v>414.21</v>
      </c>
      <c r="W147" s="4" t="s">
        <v>8503</v>
      </c>
      <c r="X147" s="4">
        <f>IF(LEN(TRIM(W147&amp;""))=0, "", VALUE(SUBSTITUTE(W147,"$","")))</f>
        <v>348.35060999999899</v>
      </c>
      <c r="Y147" s="5" t="s">
        <v>8502</v>
      </c>
      <c r="Z147" s="4" cm="1">
        <f t="array" ref="Z147">IF(
    LEN(TRIM(Y147&amp;""))=0,
        IF(AND(ISNUMBER(net_sales_clean), ISNUMBER(profit_clean)),
            net_sales_clean - profit_clean,
            ""
        ),
    VALUE(SUBSTITUTE(Y147,"$",""))
)</f>
        <v>227.743225691438</v>
      </c>
      <c r="AA147" s="5" t="s">
        <v>8501</v>
      </c>
      <c r="AB147" s="4" cm="1">
        <f t="array" ref="AB147">IF(
    LEN(TRIM(AA147&amp;""))=0,
        IF(AND(ISNUMBER(net_sales_clean), ISNUMBER(cost_clean)),
            net_sales_clean - cost_clean,
            ""
        ),
    VALUE(SUBSTITUTE(AA147,"$",""))
)</f>
        <v>120.607384308561</v>
      </c>
      <c r="AC147">
        <v>4</v>
      </c>
      <c r="AD147">
        <f>IF(LEN(TRIM(AC147&amp;""))=0, "", VALUE(AC147))</f>
        <v>4</v>
      </c>
      <c r="AE147">
        <v>4</v>
      </c>
      <c r="AF147">
        <f>IF(LEN(TRIM(AE147&amp;""))=0, "", VALUE(AE147))</f>
        <v>4</v>
      </c>
      <c r="AG147">
        <v>1</v>
      </c>
      <c r="AH147">
        <f>IF(
    OR(U147&lt;0, W147&lt;0, Y147&lt;0, AA147&lt;0),
        1,
        IF(LEN(TRIM(AG147&amp;""))=0, "", AG147)
)</f>
        <v>1</v>
      </c>
      <c r="AI147" t="str">
        <f>IF(
    COUNT(Q147,V147,X147,Z147,AB147)=0,
        "Not Usable",
    IF(
        COUNT(Q147,V147,X147,Z147,AB147)&lt;5,
            "Incomplete",
            IF(
                MIN(Q147,V147,X147,Z147,AB147)=0,
                    "Incomplete",
                    "Complete"
            )
    )
)</f>
        <v>Complete</v>
      </c>
    </row>
    <row r="148" spans="1:35" x14ac:dyDescent="0.3">
      <c r="A148">
        <v>33604</v>
      </c>
      <c r="B148" s="6">
        <v>45821.421898148146</v>
      </c>
      <c r="C148" s="3">
        <f>INT(B148)</f>
        <v>45821</v>
      </c>
      <c r="D148" s="2">
        <f>MOD(B148,1)</f>
        <v>0.42189814814628335</v>
      </c>
      <c r="E148">
        <v>45</v>
      </c>
      <c r="F148" t="s">
        <v>33</v>
      </c>
      <c r="G148" t="str">
        <f xml:space="preserve"> PROPER(TRIM(CLEAN(SUBSTITUTE(F148,CHAR(160)," "))))</f>
        <v>South</v>
      </c>
      <c r="H148" t="s">
        <v>7</v>
      </c>
      <c r="I148" t="str">
        <f>PROPER(TRIM(CLEAN((SUBSTITUTE(H148,"-"," ")))))</f>
        <v>In Store</v>
      </c>
      <c r="J148">
        <v>7847</v>
      </c>
      <c r="K148" t="s">
        <v>2</v>
      </c>
      <c r="L148" t="str">
        <f xml:space="preserve"> PROPER(TRIM(CLEAN(SUBSTITUTE(K148,CHAR(160)," "))))</f>
        <v>Home Office</v>
      </c>
      <c r="M148" t="s">
        <v>23</v>
      </c>
      <c r="N148" t="str">
        <f xml:space="preserve"> PROPER(TRIM(CLEAN(SUBSTITUTE(M148,CHAR(160)," "))))</f>
        <v>Electronics</v>
      </c>
      <c r="O148" t="s">
        <v>22</v>
      </c>
      <c r="P148" t="str">
        <f>IF(LEN(TRIM(Table1[[#This Row],[subcategory]]&amp;""))=0,"Unknown", PROPER(TRIM(Table1[[#This Row],[subcategory]])))</f>
        <v>Audio</v>
      </c>
      <c r="Q148">
        <v>41.95</v>
      </c>
      <c r="R148" s="1">
        <f>IF(LEN(TRIM(Q148&amp;""))=0, "", VALUE(SUBSTITUTE(Q148,"$","")))</f>
        <v>41.95</v>
      </c>
      <c r="S148">
        <v>3</v>
      </c>
      <c r="T148">
        <f>IF(LEN(TRIM(S148&amp;""))=0, "", VALUE(S148))</f>
        <v>3</v>
      </c>
      <c r="U148" s="5" t="s">
        <v>197</v>
      </c>
      <c r="V148" s="4">
        <f>IF(LEN(TRIM(U148&amp;""))=0, "", VALUE(SUBSTITUTE(U148,"$","")))</f>
        <v>125.85</v>
      </c>
      <c r="W148" s="1">
        <v>84.445350000000005</v>
      </c>
      <c r="X148" s="1">
        <f>IF(LEN(TRIM(W148&amp;""))=0, "", VALUE(SUBSTITUTE(W148,"$","")))</f>
        <v>84.445350000000005</v>
      </c>
      <c r="Y148" s="5" t="s">
        <v>8500</v>
      </c>
      <c r="Z148" s="4" cm="1">
        <f t="array" ref="Z148">IF(
    LEN(TRIM(Y148&amp;""))=0,
        IF(AND(ISNUMBER(net_sales_clean), ISNUMBER(profit_clean)),
            net_sales_clean - profit_clean,
            ""
        ),
    VALUE(SUBSTITUTE(Y148,"$",""))
)</f>
        <v>49.854232720554201</v>
      </c>
      <c r="AA148" s="5" t="s">
        <v>8499</v>
      </c>
      <c r="AB148" s="4" cm="1">
        <f t="array" ref="AB148">IF(
    LEN(TRIM(AA148&amp;""))=0,
        IF(AND(ISNUMBER(net_sales_clean), ISNUMBER(cost_clean)),
            net_sales_clean - cost_clean,
            ""
        ),
    VALUE(SUBSTITUTE(AA148,"$",""))
)</f>
        <v>34.591117279445697</v>
      </c>
      <c r="AC148">
        <v>8</v>
      </c>
      <c r="AD148">
        <f>IF(LEN(TRIM(AC148&amp;""))=0, "", VALUE(AC148))</f>
        <v>8</v>
      </c>
      <c r="AE148">
        <v>2</v>
      </c>
      <c r="AF148">
        <f>IF(LEN(TRIM(AE148&amp;""))=0, "", VALUE(AE148))</f>
        <v>2</v>
      </c>
      <c r="AG148">
        <v>0</v>
      </c>
      <c r="AH148">
        <f>IF(
    OR(U148&lt;0, W148&lt;0, Y148&lt;0, AA148&lt;0),
        1,
        IF(LEN(TRIM(AG148&amp;""))=0, "", AG148)
)</f>
        <v>0</v>
      </c>
      <c r="AI148" t="str">
        <f>IF(
    COUNT(Q148,V148,X148,Z148,AB148)=0,
        "Not Usable",
    IF(
        COUNT(Q148,V148,X148,Z148,AB148)&lt;5,
            "Incomplete",
            IF(
                MIN(Q148,V148,X148,Z148,AB148)=0,
                    "Incomplete",
                    "Complete"
            )
    )
)</f>
        <v>Complete</v>
      </c>
    </row>
    <row r="149" spans="1:35" x14ac:dyDescent="0.3">
      <c r="A149">
        <v>24220</v>
      </c>
      <c r="B149" s="6">
        <v>45342.237372685187</v>
      </c>
      <c r="C149" s="3">
        <f>INT(B149)</f>
        <v>45342</v>
      </c>
      <c r="D149" s="2">
        <f>MOD(B149,1)</f>
        <v>0.23737268518743804</v>
      </c>
      <c r="E149">
        <v>12</v>
      </c>
      <c r="F149" t="s">
        <v>33</v>
      </c>
      <c r="G149" t="str">
        <f xml:space="preserve"> PROPER(TRIM(CLEAN(SUBSTITUTE(F149,CHAR(160)," "))))</f>
        <v>South</v>
      </c>
      <c r="H149" t="s">
        <v>30</v>
      </c>
      <c r="I149" t="str">
        <f>PROPER(TRIM(CLEAN((SUBSTITUTE(H149,"-"," ")))))</f>
        <v>Mobile App</v>
      </c>
      <c r="J149">
        <v>1766</v>
      </c>
      <c r="K149" t="s">
        <v>2</v>
      </c>
      <c r="L149" t="str">
        <f xml:space="preserve"> PROPER(TRIM(CLEAN(SUBSTITUTE(K149,CHAR(160)," "))))</f>
        <v>Home Office</v>
      </c>
      <c r="M149" t="s">
        <v>16</v>
      </c>
      <c r="N149" t="str">
        <f xml:space="preserve"> PROPER(TRIM(CLEAN(SUBSTITUTE(M149,CHAR(160)," "))))</f>
        <v>Grocery</v>
      </c>
      <c r="O149" t="s">
        <v>29</v>
      </c>
      <c r="P149" t="str">
        <f>IF(LEN(TRIM(Table1[[#This Row],[subcategory]]&amp;""))=0,"Unknown", PROPER(TRIM(Table1[[#This Row],[subcategory]])))</f>
        <v>Beverages</v>
      </c>
      <c r="Q149">
        <v>52.04</v>
      </c>
      <c r="R149" s="1">
        <f>IF(LEN(TRIM(Q149&amp;""))=0, "", VALUE(SUBSTITUTE(Q149,"$","")))</f>
        <v>52.04</v>
      </c>
      <c r="S149">
        <v>4</v>
      </c>
      <c r="T149">
        <f>IF(LEN(TRIM(S149&amp;""))=0, "", VALUE(S149))</f>
        <v>4</v>
      </c>
      <c r="U149">
        <v>208.16</v>
      </c>
      <c r="V149" s="1">
        <f>IF(LEN(TRIM(U149&amp;""))=0, "", VALUE(SUBSTITUTE(U149,"$","")))</f>
        <v>208.16</v>
      </c>
      <c r="W149" s="1">
        <v>184.42975999999999</v>
      </c>
      <c r="X149" s="1">
        <f>IF(LEN(TRIM(W149&amp;""))=0, "", VALUE(SUBSTITUTE(W149,"$","")))</f>
        <v>184.42975999999999</v>
      </c>
      <c r="Y149" s="5" t="s">
        <v>8498</v>
      </c>
      <c r="Z149" s="4" cm="1">
        <f t="array" ref="Z149">IF(
    LEN(TRIM(Y149&amp;""))=0,
        IF(AND(ISNUMBER(net_sales_clean), ISNUMBER(profit_clean)),
            net_sales_clean - profit_clean,
            ""
        ),
    VALUE(SUBSTITUTE(Y149,"$",""))
)</f>
        <v>147.55859894235499</v>
      </c>
      <c r="AA149" s="5" t="s">
        <v>8497</v>
      </c>
      <c r="AB149" s="4" cm="1">
        <f t="array" ref="AB149">IF(
    LEN(TRIM(AA149&amp;""))=0,
        IF(AND(ISNUMBER(net_sales_clean), ISNUMBER(cost_clean)),
            net_sales_clean - cost_clean,
            ""
        ),
    VALUE(SUBSTITUTE(AA149,"$",""))
)</f>
        <v>36.871161057644699</v>
      </c>
      <c r="AC149">
        <v>6</v>
      </c>
      <c r="AD149">
        <f>IF(LEN(TRIM(AC149&amp;""))=0, "", VALUE(AC149))</f>
        <v>6</v>
      </c>
      <c r="AE149">
        <v>3</v>
      </c>
      <c r="AF149">
        <f>IF(LEN(TRIM(AE149&amp;""))=0, "", VALUE(AE149))</f>
        <v>3</v>
      </c>
      <c r="AG149">
        <v>0</v>
      </c>
      <c r="AH149">
        <f>IF(
    OR(U149&lt;0, W149&lt;0, Y149&lt;0, AA149&lt;0),
        1,
        IF(LEN(TRIM(AG149&amp;""))=0, "", AG149)
)</f>
        <v>0</v>
      </c>
      <c r="AI149" t="str">
        <f>IF(
    COUNT(Q149,V149,X149,Z149,AB149)=0,
        "Not Usable",
    IF(
        COUNT(Q149,V149,X149,Z149,AB149)&lt;5,
            "Incomplete",
            IF(
                MIN(Q149,V149,X149,Z149,AB149)=0,
                    "Incomplete",
                    "Complete"
            )
    )
)</f>
        <v>Complete</v>
      </c>
    </row>
    <row r="150" spans="1:35" x14ac:dyDescent="0.3">
      <c r="A150">
        <v>41146</v>
      </c>
      <c r="B150" s="6">
        <v>45353.433310185188</v>
      </c>
      <c r="C150" s="3">
        <f>INT(B150)</f>
        <v>45353</v>
      </c>
      <c r="D150" s="2">
        <f>MOD(B150,1)</f>
        <v>0.43331018518802011</v>
      </c>
      <c r="E150">
        <v>79</v>
      </c>
      <c r="F150" t="s">
        <v>21</v>
      </c>
      <c r="G150" t="str">
        <f xml:space="preserve"> PROPER(TRIM(CLEAN(SUBSTITUTE(F150,CHAR(160)," "))))</f>
        <v>Midwest</v>
      </c>
      <c r="H150" t="s">
        <v>7</v>
      </c>
      <c r="I150" t="str">
        <f>PROPER(TRIM(CLEAN((SUBSTITUTE(H150,"-"," ")))))</f>
        <v>In Store</v>
      </c>
      <c r="J150">
        <v>22486</v>
      </c>
      <c r="K150" t="s">
        <v>14</v>
      </c>
      <c r="L150" t="str">
        <f xml:space="preserve"> PROPER(TRIM(CLEAN(SUBSTITUTE(K150,CHAR(160)," "))))</f>
        <v>Consumer</v>
      </c>
      <c r="M150" t="s">
        <v>1</v>
      </c>
      <c r="N150" t="str">
        <f xml:space="preserve"> PROPER(TRIM(CLEAN(SUBSTITUTE(M150,CHAR(160)," "))))</f>
        <v>Beauty</v>
      </c>
      <c r="O150" t="s">
        <v>39</v>
      </c>
      <c r="P150" t="str">
        <f>IF(LEN(TRIM(Table1[[#This Row],[subcategory]]&amp;""))=0,"Unknown", PROPER(TRIM(Table1[[#This Row],[subcategory]])))</f>
        <v>Fragrance</v>
      </c>
      <c r="Q150">
        <v>122.32</v>
      </c>
      <c r="R150" s="1">
        <f>IF(LEN(TRIM(Q150&amp;""))=0, "", VALUE(SUBSTITUTE(Q150,"$","")))</f>
        <v>122.32</v>
      </c>
      <c r="S150">
        <v>4</v>
      </c>
      <c r="T150">
        <f>IF(LEN(TRIM(S150&amp;""))=0, "", VALUE(S150))</f>
        <v>4</v>
      </c>
      <c r="U150">
        <v>489.28</v>
      </c>
      <c r="V150" s="1">
        <f>IF(LEN(TRIM(U150&amp;""))=0, "", VALUE(SUBSTITUTE(U150,"$","")))</f>
        <v>489.28</v>
      </c>
      <c r="W150" s="1">
        <v>452.09472</v>
      </c>
      <c r="X150" s="1">
        <f>IF(LEN(TRIM(W150&amp;""))=0, "", VALUE(SUBSTITUTE(W150,"$","")))</f>
        <v>452.09472</v>
      </c>
      <c r="Y150" s="5" t="s">
        <v>8496</v>
      </c>
      <c r="Z150" s="4" cm="1">
        <f t="array" ref="Z150">IF(
    LEN(TRIM(Y150&amp;""))=0,
        IF(AND(ISNUMBER(net_sales_clean), ISNUMBER(profit_clean)),
            net_sales_clean - profit_clean,
            ""
        ),
    VALUE(SUBSTITUTE(Y150,"$",""))
)</f>
        <v>348.56744495197398</v>
      </c>
      <c r="AA150" s="5" t="s">
        <v>8495</v>
      </c>
      <c r="AB150" s="4" cm="1">
        <f t="array" ref="AB150">IF(
    LEN(TRIM(AA150&amp;""))=0,
        IF(AND(ISNUMBER(net_sales_clean), ISNUMBER(cost_clean)),
            net_sales_clean - cost_clean,
            ""
        ),
    VALUE(SUBSTITUTE(AA150,"$",""))
)</f>
        <v>103.527275048025</v>
      </c>
      <c r="AC150">
        <v>2</v>
      </c>
      <c r="AD150">
        <f>IF(LEN(TRIM(AC150&amp;""))=0, "", VALUE(AC150))</f>
        <v>2</v>
      </c>
      <c r="AE150">
        <v>3</v>
      </c>
      <c r="AF150">
        <f>IF(LEN(TRIM(AE150&amp;""))=0, "", VALUE(AE150))</f>
        <v>3</v>
      </c>
      <c r="AG150">
        <v>0</v>
      </c>
      <c r="AH150">
        <f>IF(
    OR(U150&lt;0, W150&lt;0, Y150&lt;0, AA150&lt;0),
        1,
        IF(LEN(TRIM(AG150&amp;""))=0, "", AG150)
)</f>
        <v>0</v>
      </c>
      <c r="AI150" t="str">
        <f>IF(
    COUNT(Q150,V150,X150,Z150,AB150)=0,
        "Not Usable",
    IF(
        COUNT(Q150,V150,X150,Z150,AB150)&lt;5,
            "Incomplete",
            IF(
                MIN(Q150,V150,X150,Z150,AB150)=0,
                    "Incomplete",
                    "Complete"
            )
    )
)</f>
        <v>Complete</v>
      </c>
    </row>
    <row r="151" spans="1:35" x14ac:dyDescent="0.3">
      <c r="A151">
        <v>31169</v>
      </c>
      <c r="B151" s="6">
        <v>45354.11614583333</v>
      </c>
      <c r="C151" s="3">
        <f>INT(B151)</f>
        <v>45354</v>
      </c>
      <c r="D151" s="2">
        <f>MOD(B151,1)</f>
        <v>0.11614583332993789</v>
      </c>
      <c r="E151">
        <v>74</v>
      </c>
      <c r="F151" t="s">
        <v>21</v>
      </c>
      <c r="G151" t="str">
        <f xml:space="preserve"> PROPER(TRIM(CLEAN(SUBSTITUTE(F151,CHAR(160)," "))))</f>
        <v>Midwest</v>
      </c>
      <c r="H151" t="s">
        <v>17</v>
      </c>
      <c r="I151" t="str">
        <f>PROPER(TRIM(CLEAN((SUBSTITUTE(H151,"-"," ")))))</f>
        <v>Online</v>
      </c>
      <c r="J151">
        <v>9845</v>
      </c>
      <c r="K151" t="s">
        <v>6</v>
      </c>
      <c r="L151" t="str">
        <f xml:space="preserve"> PROPER(TRIM(CLEAN(SUBSTITUTE(K151,CHAR(160)," "))))</f>
        <v>Corporate</v>
      </c>
      <c r="M151" t="s">
        <v>23</v>
      </c>
      <c r="N151" t="str">
        <f xml:space="preserve"> PROPER(TRIM(CLEAN(SUBSTITUTE(M151,CHAR(160)," "))))</f>
        <v>Electronics</v>
      </c>
      <c r="O151" t="s">
        <v>22</v>
      </c>
      <c r="P151" t="str">
        <f>IF(LEN(TRIM(Table1[[#This Row],[subcategory]]&amp;""))=0,"Unknown", PROPER(TRIM(Table1[[#This Row],[subcategory]])))</f>
        <v>Audio</v>
      </c>
      <c r="Q151">
        <v>24.11</v>
      </c>
      <c r="R151" s="1">
        <f>IF(LEN(TRIM(Q151&amp;""))=0, "", VALUE(SUBSTITUTE(Q151,"$","")))</f>
        <v>24.11</v>
      </c>
      <c r="S151">
        <v>3</v>
      </c>
      <c r="T151">
        <f>IF(LEN(TRIM(S151&amp;""))=0, "", VALUE(S151))</f>
        <v>3</v>
      </c>
      <c r="U151">
        <v>72.33</v>
      </c>
      <c r="V151" s="1">
        <f>IF(LEN(TRIM(U151&amp;""))=0, "", VALUE(SUBSTITUTE(U151,"$","")))</f>
        <v>72.33</v>
      </c>
      <c r="W151" s="1">
        <v>60.178559999999997</v>
      </c>
      <c r="X151" s="1">
        <f>IF(LEN(TRIM(W151&amp;""))=0, "", VALUE(SUBSTITUTE(W151,"$","")))</f>
        <v>60.178559999999997</v>
      </c>
      <c r="Y151" s="5" t="s">
        <v>8494</v>
      </c>
      <c r="Z151" s="4" cm="1">
        <f t="array" ref="Z151">IF(
    LEN(TRIM(Y151&amp;""))=0,
        IF(AND(ISNUMBER(net_sales_clean), ISNUMBER(profit_clean)),
            net_sales_clean - profit_clean,
            ""
        ),
    VALUE(SUBSTITUTE(Y151,"$",""))
)</f>
        <v>48.258617725564903</v>
      </c>
      <c r="AA151" s="5" t="s">
        <v>8493</v>
      </c>
      <c r="AB151" s="4" cm="1">
        <f t="array" ref="AB151">IF(
    LEN(TRIM(AA151&amp;""))=0,
        IF(AND(ISNUMBER(net_sales_clean), ISNUMBER(cost_clean)),
            net_sales_clean - cost_clean,
            ""
        ),
    VALUE(SUBSTITUTE(AA151,"$",""))
)</f>
        <v>11.919942274435</v>
      </c>
      <c r="AC151">
        <v>1</v>
      </c>
      <c r="AD151">
        <f>IF(LEN(TRIM(AC151&amp;""))=0, "", VALUE(AC151))</f>
        <v>1</v>
      </c>
      <c r="AE151">
        <v>3</v>
      </c>
      <c r="AF151">
        <f>IF(LEN(TRIM(AE151&amp;""))=0, "", VALUE(AE151))</f>
        <v>3</v>
      </c>
      <c r="AG151">
        <v>0</v>
      </c>
      <c r="AH151">
        <f>IF(
    OR(U151&lt;0, W151&lt;0, Y151&lt;0, AA151&lt;0),
        1,
        IF(LEN(TRIM(AG151&amp;""))=0, "", AG151)
)</f>
        <v>0</v>
      </c>
      <c r="AI151" t="str">
        <f>IF(
    COUNT(Q151,V151,X151,Z151,AB151)=0,
        "Not Usable",
    IF(
        COUNT(Q151,V151,X151,Z151,AB151)&lt;5,
            "Incomplete",
            IF(
                MIN(Q151,V151,X151,Z151,AB151)=0,
                    "Incomplete",
                    "Complete"
            )
    )
)</f>
        <v>Complete</v>
      </c>
    </row>
    <row r="152" spans="1:35" x14ac:dyDescent="0.3">
      <c r="A152">
        <v>31383</v>
      </c>
      <c r="B152" s="6">
        <v>45265.792847222219</v>
      </c>
      <c r="C152" s="3">
        <f>INT(B152)</f>
        <v>45265</v>
      </c>
      <c r="D152" s="2">
        <f>MOD(B152,1)</f>
        <v>0.7928472222192795</v>
      </c>
      <c r="E152">
        <v>65</v>
      </c>
      <c r="F152" t="s">
        <v>33</v>
      </c>
      <c r="G152" t="str">
        <f xml:space="preserve"> PROPER(TRIM(CLEAN(SUBSTITUTE(F152,CHAR(160)," "))))</f>
        <v>South</v>
      </c>
      <c r="H152" t="s">
        <v>7</v>
      </c>
      <c r="I152" t="str">
        <f>PROPER(TRIM(CLEAN((SUBSTITUTE(H152,"-"," ")))))</f>
        <v>In Store</v>
      </c>
      <c r="J152">
        <v>8352</v>
      </c>
      <c r="K152" t="s">
        <v>6</v>
      </c>
      <c r="L152" t="str">
        <f xml:space="preserve"> PROPER(TRIM(CLEAN(SUBSTITUTE(K152,CHAR(160)," "))))</f>
        <v>Corporate</v>
      </c>
      <c r="M152" t="s">
        <v>16</v>
      </c>
      <c r="N152" t="str">
        <f xml:space="preserve"> PROPER(TRIM(CLEAN(SUBSTITUTE(M152,CHAR(160)," "))))</f>
        <v>Grocery</v>
      </c>
      <c r="O152" t="s">
        <v>24</v>
      </c>
      <c r="P152" t="str">
        <f>IF(LEN(TRIM(Table1[[#This Row],[subcategory]]&amp;""))=0,"Unknown", PROPER(TRIM(Table1[[#This Row],[subcategory]])))</f>
        <v>Snacks</v>
      </c>
      <c r="Q152">
        <v>42.98</v>
      </c>
      <c r="R152" s="1">
        <f>IF(LEN(TRIM(Q152&amp;""))=0, "", VALUE(SUBSTITUTE(Q152,"$","")))</f>
        <v>42.98</v>
      </c>
      <c r="S152">
        <v>1</v>
      </c>
      <c r="T152">
        <f>IF(LEN(TRIM(S152&amp;""))=0, "", VALUE(S152))</f>
        <v>1</v>
      </c>
      <c r="U152">
        <v>42.98</v>
      </c>
      <c r="V152" s="1">
        <f>IF(LEN(TRIM(U152&amp;""))=0, "", VALUE(SUBSTITUTE(U152,"$","")))</f>
        <v>42.98</v>
      </c>
      <c r="W152" s="4" t="s">
        <v>8492</v>
      </c>
      <c r="X152" s="4">
        <f>IF(LEN(TRIM(W152&amp;""))=0, "", VALUE(SUBSTITUTE(W152,"$","")))</f>
        <v>38.810939999999903</v>
      </c>
      <c r="Y152" s="5" t="s">
        <v>8491</v>
      </c>
      <c r="Z152" s="4" cm="1">
        <f t="array" ref="Z152">IF(
    LEN(TRIM(Y152&amp;""))=0,
        IF(AND(ISNUMBER(net_sales_clean), ISNUMBER(profit_clean)),
            net_sales_clean - profit_clean,
            ""
        ),
    VALUE(SUBSTITUTE(Y152,"$",""))
)</f>
        <v>24.454111263789201</v>
      </c>
      <c r="AA152" s="5" t="s">
        <v>8490</v>
      </c>
      <c r="AB152" s="4" cm="1">
        <f t="array" ref="AB152">IF(
    LEN(TRIM(AA152&amp;""))=0,
        IF(AND(ISNUMBER(net_sales_clean), ISNUMBER(cost_clean)),
            net_sales_clean - cost_clean,
            ""
        ),
    VALUE(SUBSTITUTE(AA152,"$",""))
)</f>
        <v>14.3568287362107</v>
      </c>
      <c r="AC152">
        <v>7</v>
      </c>
      <c r="AD152">
        <f>IF(LEN(TRIM(AC152&amp;""))=0, "", VALUE(AC152))</f>
        <v>7</v>
      </c>
      <c r="AE152">
        <v>5</v>
      </c>
      <c r="AF152">
        <f>IF(LEN(TRIM(AE152&amp;""))=0, "", VALUE(AE152))</f>
        <v>5</v>
      </c>
      <c r="AG152">
        <v>0</v>
      </c>
      <c r="AH152">
        <f>IF(
    OR(U152&lt;0, W152&lt;0, Y152&lt;0, AA152&lt;0),
        1,
        IF(LEN(TRIM(AG152&amp;""))=0, "", AG152)
)</f>
        <v>0</v>
      </c>
      <c r="AI152" t="str">
        <f>IF(
    COUNT(Q152,V152,X152,Z152,AB152)=0,
        "Not Usable",
    IF(
        COUNT(Q152,V152,X152,Z152,AB152)&lt;5,
            "Incomplete",
            IF(
                MIN(Q152,V152,X152,Z152,AB152)=0,
                    "Incomplete",
                    "Complete"
            )
    )
)</f>
        <v>Complete</v>
      </c>
    </row>
    <row r="153" spans="1:35" x14ac:dyDescent="0.3">
      <c r="A153">
        <v>57528</v>
      </c>
      <c r="B153" s="6">
        <v>45657.409363425926</v>
      </c>
      <c r="C153" s="3">
        <f>INT(B153)</f>
        <v>45657</v>
      </c>
      <c r="D153" s="2">
        <f>MOD(B153,1)</f>
        <v>0.40936342592613073</v>
      </c>
      <c r="E153">
        <v>65</v>
      </c>
      <c r="F153" t="s">
        <v>15</v>
      </c>
      <c r="G153" t="str">
        <f xml:space="preserve"> PROPER(TRIM(CLEAN(SUBSTITUTE(F153,CHAR(160)," "))))</f>
        <v>West</v>
      </c>
      <c r="H153" t="s">
        <v>7</v>
      </c>
      <c r="I153" t="str">
        <f>PROPER(TRIM(CLEAN((SUBSTITUTE(H153,"-"," ")))))</f>
        <v>In Store</v>
      </c>
      <c r="J153">
        <v>27003</v>
      </c>
      <c r="K153" t="s">
        <v>10</v>
      </c>
      <c r="L153" t="str">
        <f xml:space="preserve"> PROPER(TRIM(CLEAN(SUBSTITUTE(K153,CHAR(160)," "))))</f>
        <v>Consumer</v>
      </c>
      <c r="M153" t="s">
        <v>23</v>
      </c>
      <c r="N153" t="str">
        <f xml:space="preserve"> PROPER(TRIM(CLEAN(SUBSTITUTE(M153,CHAR(160)," "))))</f>
        <v>Electronics</v>
      </c>
      <c r="P153" t="str">
        <f>IF(LEN(TRIM(Table1[[#This Row],[subcategory]]&amp;""))=0,"Unknown", PROPER(TRIM(Table1[[#This Row],[subcategory]])))</f>
        <v>Unknown</v>
      </c>
      <c r="Q153">
        <v>47.92</v>
      </c>
      <c r="R153" s="1">
        <f>IF(LEN(TRIM(Q153&amp;""))=0, "", VALUE(SUBSTITUTE(Q153,"$","")))</f>
        <v>47.92</v>
      </c>
      <c r="S153">
        <v>3</v>
      </c>
      <c r="T153">
        <f>IF(LEN(TRIM(S153&amp;""))=0, "", VALUE(S153))</f>
        <v>3</v>
      </c>
      <c r="U153">
        <v>143.76</v>
      </c>
      <c r="V153" s="1">
        <f>IF(LEN(TRIM(U153&amp;""))=0, "", VALUE(SUBSTITUTE(U153,"$","")))</f>
        <v>143.76</v>
      </c>
      <c r="W153" s="1">
        <v>131.39663999999999</v>
      </c>
      <c r="X153" s="1">
        <f>IF(LEN(TRIM(W153&amp;""))=0, "", VALUE(SUBSTITUTE(W153,"$","")))</f>
        <v>131.39663999999999</v>
      </c>
      <c r="Y153" s="5" t="s">
        <v>8489</v>
      </c>
      <c r="Z153" s="4" cm="1">
        <f t="array" ref="Z153">IF(
    LEN(TRIM(Y153&amp;""))=0,
        IF(AND(ISNUMBER(net_sales_clean), ISNUMBER(profit_clean)),
            net_sales_clean - profit_clean,
            ""
        ),
    VALUE(SUBSTITUTE(Y153,"$",""))
)</f>
        <v>103.78859102776001</v>
      </c>
      <c r="AA153" s="5" t="s">
        <v>8488</v>
      </c>
      <c r="AB153" s="4" cm="1">
        <f t="array" ref="AB153">IF(
    LEN(TRIM(AA153&amp;""))=0,
        IF(AND(ISNUMBER(net_sales_clean), ISNUMBER(cost_clean)),
            net_sales_clean - cost_clean,
            ""
        ),
    VALUE(SUBSTITUTE(AA153,"$",""))
)</f>
        <v>27.608048972239501</v>
      </c>
      <c r="AC153">
        <v>5</v>
      </c>
      <c r="AD153">
        <f>IF(LEN(TRIM(AC153&amp;""))=0, "", VALUE(AC153))</f>
        <v>5</v>
      </c>
      <c r="AE153">
        <v>3</v>
      </c>
      <c r="AF153">
        <f>IF(LEN(TRIM(AE153&amp;""))=0, "", VALUE(AE153))</f>
        <v>3</v>
      </c>
      <c r="AG153">
        <v>0</v>
      </c>
      <c r="AH153">
        <f>IF(
    OR(U153&lt;0, W153&lt;0, Y153&lt;0, AA153&lt;0),
        1,
        IF(LEN(TRIM(AG153&amp;""))=0, "", AG153)
)</f>
        <v>0</v>
      </c>
      <c r="AI153" t="str">
        <f>IF(
    COUNT(Q153,V153,X153,Z153,AB153)=0,
        "Not Usable",
    IF(
        COUNT(Q153,V153,X153,Z153,AB153)&lt;5,
            "Incomplete",
            IF(
                MIN(Q153,V153,X153,Z153,AB153)=0,
                    "Incomplete",
                    "Complete"
            )
    )
)</f>
        <v>Complete</v>
      </c>
    </row>
    <row r="154" spans="1:35" x14ac:dyDescent="0.3">
      <c r="A154">
        <v>48273</v>
      </c>
      <c r="B154" s="6">
        <v>45242.860150462962</v>
      </c>
      <c r="C154" s="3">
        <f>INT(B154)</f>
        <v>45242</v>
      </c>
      <c r="D154" s="2">
        <f>MOD(B154,1)</f>
        <v>0.86015046296233777</v>
      </c>
      <c r="E154">
        <v>50</v>
      </c>
      <c r="F154" t="s">
        <v>8</v>
      </c>
      <c r="G154" t="str">
        <f xml:space="preserve"> PROPER(TRIM(CLEAN(SUBSTITUTE(F154,CHAR(160)," "))))</f>
        <v>West</v>
      </c>
      <c r="H154" t="s">
        <v>30</v>
      </c>
      <c r="I154" t="str">
        <f>PROPER(TRIM(CLEAN((SUBSTITUTE(H154,"-"," ")))))</f>
        <v>Mobile App</v>
      </c>
      <c r="J154">
        <v>25391</v>
      </c>
      <c r="K154" t="s">
        <v>6</v>
      </c>
      <c r="L154" t="str">
        <f xml:space="preserve"> PROPER(TRIM(CLEAN(SUBSTITUTE(K154,CHAR(160)," "))))</f>
        <v>Corporate</v>
      </c>
      <c r="M154" t="s">
        <v>23</v>
      </c>
      <c r="N154" t="str">
        <f xml:space="preserve"> PROPER(TRIM(CLEAN(SUBSTITUTE(M154,CHAR(160)," "))))</f>
        <v>Electronics</v>
      </c>
      <c r="O154" t="s">
        <v>34</v>
      </c>
      <c r="P154" t="str">
        <f>IF(LEN(TRIM(Table1[[#This Row],[subcategory]]&amp;""))=0,"Unknown", PROPER(TRIM(Table1[[#This Row],[subcategory]])))</f>
        <v>Phones</v>
      </c>
      <c r="Q154">
        <v>97.27</v>
      </c>
      <c r="R154" s="1">
        <f>IF(LEN(TRIM(Q154&amp;""))=0, "", VALUE(SUBSTITUTE(Q154,"$","")))</f>
        <v>97.27</v>
      </c>
      <c r="S154">
        <v>5</v>
      </c>
      <c r="T154">
        <f>IF(LEN(TRIM(S154&amp;""))=0, "", VALUE(S154))</f>
        <v>5</v>
      </c>
      <c r="U154" s="5" t="s">
        <v>8487</v>
      </c>
      <c r="V154" s="4">
        <f>IF(LEN(TRIM(U154&amp;""))=0, "", VALUE(SUBSTITUTE(U154,"$","")))</f>
        <v>486.349999999999</v>
      </c>
      <c r="W154" s="4" t="s">
        <v>8486</v>
      </c>
      <c r="X154" s="4">
        <f>IF(LEN(TRIM(W154&amp;""))=0, "", VALUE(SUBSTITUTE(W154,"$","")))</f>
        <v>290.35094999999899</v>
      </c>
      <c r="Y154" s="5" t="s">
        <v>8485</v>
      </c>
      <c r="Z154" s="4" cm="1">
        <f t="array" ref="Z154">IF(
    LEN(TRIM(Y154&amp;""))=0,
        IF(AND(ISNUMBER(net_sales_clean), ISNUMBER(profit_clean)),
            net_sales_clean - profit_clean,
            ""
        ),
    VALUE(SUBSTITUTE(Y154,"$",""))
)</f>
        <v>237.50667107750999</v>
      </c>
      <c r="AA154" s="5" t="s">
        <v>8484</v>
      </c>
      <c r="AB154" s="4" cm="1">
        <f t="array" ref="AB154">IF(
    LEN(TRIM(AA154&amp;""))=0,
        IF(AND(ISNUMBER(net_sales_clean), ISNUMBER(cost_clean)),
            net_sales_clean - cost_clean,
            ""
        ),
    VALUE(SUBSTITUTE(AA154,"$",""))
)</f>
        <v>52.844278922489302</v>
      </c>
      <c r="AC154">
        <v>4</v>
      </c>
      <c r="AD154">
        <f>IF(LEN(TRIM(AC154&amp;""))=0, "", VALUE(AC154))</f>
        <v>4</v>
      </c>
      <c r="AE154">
        <v>2</v>
      </c>
      <c r="AF154">
        <f>IF(LEN(TRIM(AE154&amp;""))=0, "", VALUE(AE154))</f>
        <v>2</v>
      </c>
      <c r="AG154">
        <v>0</v>
      </c>
      <c r="AH154">
        <f>IF(
    OR(U154&lt;0, W154&lt;0, Y154&lt;0, AA154&lt;0),
        1,
        IF(LEN(TRIM(AG154&amp;""))=0, "", AG154)
)</f>
        <v>0</v>
      </c>
      <c r="AI154" t="str">
        <f>IF(
    COUNT(Q154,V154,X154,Z154,AB154)=0,
        "Not Usable",
    IF(
        COUNT(Q154,V154,X154,Z154,AB154)&lt;5,
            "Incomplete",
            IF(
                MIN(Q154,V154,X154,Z154,AB154)=0,
                    "Incomplete",
                    "Complete"
            )
    )
)</f>
        <v>Complete</v>
      </c>
    </row>
    <row r="155" spans="1:35" x14ac:dyDescent="0.3">
      <c r="A155">
        <v>23535</v>
      </c>
      <c r="B155" s="6">
        <v>45651.364189814813</v>
      </c>
      <c r="C155" s="3">
        <f>INT(B155)</f>
        <v>45651</v>
      </c>
      <c r="D155" s="2">
        <f>MOD(B155,1)</f>
        <v>0.36418981481256196</v>
      </c>
      <c r="E155">
        <v>24</v>
      </c>
      <c r="F155" t="s">
        <v>21</v>
      </c>
      <c r="G155" t="str">
        <f xml:space="preserve"> PROPER(TRIM(CLEAN(SUBSTITUTE(F155,CHAR(160)," "))))</f>
        <v>Midwest</v>
      </c>
      <c r="H155" t="s">
        <v>7</v>
      </c>
      <c r="I155" t="str">
        <f>PROPER(TRIM(CLEAN((SUBSTITUTE(H155,"-"," ")))))</f>
        <v>In Store</v>
      </c>
      <c r="J155">
        <v>22340</v>
      </c>
      <c r="K155" t="s">
        <v>10</v>
      </c>
      <c r="L155" t="str">
        <f xml:space="preserve"> PROPER(TRIM(CLEAN(SUBSTITUTE(K155,CHAR(160)," "))))</f>
        <v>Consumer</v>
      </c>
      <c r="M155" t="s">
        <v>9</v>
      </c>
      <c r="N155" t="str">
        <f xml:space="preserve"> PROPER(TRIM(CLEAN(SUBSTITUTE(M155,CHAR(160)," "))))</f>
        <v>Home</v>
      </c>
      <c r="O155" t="s">
        <v>32</v>
      </c>
      <c r="P155" t="str">
        <f>IF(LEN(TRIM(Table1[[#This Row],[subcategory]]&amp;""))=0,"Unknown", PROPER(TRIM(Table1[[#This Row],[subcategory]])))</f>
        <v>Furniture</v>
      </c>
      <c r="Q155">
        <v>96.4</v>
      </c>
      <c r="R155" s="1">
        <f>IF(LEN(TRIM(Q155&amp;""))=0, "", VALUE(SUBSTITUTE(Q155,"$","")))</f>
        <v>96.4</v>
      </c>
      <c r="S155">
        <v>6</v>
      </c>
      <c r="T155">
        <f>IF(LEN(TRIM(S155&amp;""))=0, "", VALUE(S155))</f>
        <v>6</v>
      </c>
      <c r="U155" s="5" t="s">
        <v>216</v>
      </c>
      <c r="V155" s="4">
        <f>IF(LEN(TRIM(U155&amp;""))=0, "", VALUE(SUBSTITUTE(U155,"$","")))</f>
        <v>578.4</v>
      </c>
      <c r="W155" s="4" t="s">
        <v>8483</v>
      </c>
      <c r="X155" s="4">
        <f>IF(LEN(TRIM(W155&amp;""))=0, "", VALUE(SUBSTITUTE(W155,"$","")))</f>
        <v>502.62959999999998</v>
      </c>
      <c r="Y155" s="5" t="s">
        <v>8482</v>
      </c>
      <c r="Z155" s="4" cm="1">
        <f t="array" ref="Z155">IF(
    LEN(TRIM(Y155&amp;""))=0,
        IF(AND(ISNUMBER(net_sales_clean), ISNUMBER(profit_clean)),
            net_sales_clean - profit_clean,
            ""
        ),
    VALUE(SUBSTITUTE(Y155,"$",""))
)</f>
        <v>278.47901946133197</v>
      </c>
      <c r="AA155" s="5" t="s">
        <v>8481</v>
      </c>
      <c r="AB155" s="4" cm="1">
        <f t="array" ref="AB155">IF(
    LEN(TRIM(AA155&amp;""))=0,
        IF(AND(ISNUMBER(net_sales_clean), ISNUMBER(cost_clean)),
            net_sales_clean - cost_clean,
            ""
        ),
    VALUE(SUBSTITUTE(AA155,"$",""))
)</f>
        <v>224.15058053866699</v>
      </c>
      <c r="AC155">
        <v>2</v>
      </c>
      <c r="AD155">
        <f>IF(LEN(TRIM(AC155&amp;""))=0, "", VALUE(AC155))</f>
        <v>2</v>
      </c>
      <c r="AE155">
        <v>2</v>
      </c>
      <c r="AF155">
        <f>IF(LEN(TRIM(AE155&amp;""))=0, "", VALUE(AE155))</f>
        <v>2</v>
      </c>
      <c r="AG155">
        <v>0</v>
      </c>
      <c r="AH155">
        <f>IF(
    OR(U155&lt;0, W155&lt;0, Y155&lt;0, AA155&lt;0),
        1,
        IF(LEN(TRIM(AG155&amp;""))=0, "", AG155)
)</f>
        <v>0</v>
      </c>
      <c r="AI155" t="str">
        <f>IF(
    COUNT(Q155,V155,X155,Z155,AB155)=0,
        "Not Usable",
    IF(
        COUNT(Q155,V155,X155,Z155,AB155)&lt;5,
            "Incomplete",
            IF(
                MIN(Q155,V155,X155,Z155,AB155)=0,
                    "Incomplete",
                    "Complete"
            )
    )
)</f>
        <v>Complete</v>
      </c>
    </row>
    <row r="156" spans="1:35" x14ac:dyDescent="0.3">
      <c r="A156">
        <v>45164</v>
      </c>
      <c r="B156" s="6">
        <v>45560.519641203704</v>
      </c>
      <c r="C156" s="3">
        <f>INT(B156)</f>
        <v>45560</v>
      </c>
      <c r="D156" s="2">
        <f>MOD(B156,1)</f>
        <v>0.51964120370394085</v>
      </c>
      <c r="E156">
        <v>48</v>
      </c>
      <c r="F156" t="s">
        <v>15</v>
      </c>
      <c r="G156" t="str">
        <f xml:space="preserve"> PROPER(TRIM(CLEAN(SUBSTITUTE(F156,CHAR(160)," "))))</f>
        <v>West</v>
      </c>
      <c r="H156" t="s">
        <v>17</v>
      </c>
      <c r="I156" t="str">
        <f>PROPER(TRIM(CLEAN((SUBSTITUTE(H156,"-"," ")))))</f>
        <v>Online</v>
      </c>
      <c r="J156">
        <v>2334</v>
      </c>
      <c r="K156" t="s">
        <v>6</v>
      </c>
      <c r="L156" t="str">
        <f xml:space="preserve"> PROPER(TRIM(CLEAN(SUBSTITUTE(K156,CHAR(160)," "))))</f>
        <v>Corporate</v>
      </c>
      <c r="M156" t="s">
        <v>23</v>
      </c>
      <c r="N156" t="str">
        <f xml:space="preserve"> PROPER(TRIM(CLEAN(SUBSTITUTE(M156,CHAR(160)," "))))</f>
        <v>Electronics</v>
      </c>
      <c r="O156" t="s">
        <v>22</v>
      </c>
      <c r="P156" t="str">
        <f>IF(LEN(TRIM(Table1[[#This Row],[subcategory]]&amp;""))=0,"Unknown", PROPER(TRIM(Table1[[#This Row],[subcategory]])))</f>
        <v>Audio</v>
      </c>
      <c r="Q156">
        <v>70.31</v>
      </c>
      <c r="R156" s="1">
        <f>IF(LEN(TRIM(Q156&amp;""))=0, "", VALUE(SUBSTITUTE(Q156,"$","")))</f>
        <v>70.31</v>
      </c>
      <c r="S156">
        <v>1</v>
      </c>
      <c r="T156">
        <f>IF(LEN(TRIM(S156&amp;""))=0, "", VALUE(S156))</f>
        <v>1</v>
      </c>
      <c r="U156">
        <v>70.31</v>
      </c>
      <c r="V156" s="1">
        <f>IF(LEN(TRIM(U156&amp;""))=0, "", VALUE(SUBSTITUTE(U156,"$","")))</f>
        <v>70.31</v>
      </c>
      <c r="W156" s="4" t="s">
        <v>8480</v>
      </c>
      <c r="X156" s="4">
        <f>IF(LEN(TRIM(W156&amp;""))=0, "", VALUE(SUBSTITUTE(W156,"$","")))</f>
        <v>57.794820000000001</v>
      </c>
      <c r="Y156" s="5" t="s">
        <v>8479</v>
      </c>
      <c r="Z156" s="4" cm="1">
        <f t="array" ref="Z156">IF(
    LEN(TRIM(Y156&amp;""))=0,
        IF(AND(ISNUMBER(net_sales_clean), ISNUMBER(profit_clean)),
            net_sales_clean - profit_clean,
            ""
        ),
    VALUE(SUBSTITUTE(Y156,"$",""))
)</f>
        <v>44.960186290561197</v>
      </c>
      <c r="AA156" s="5" t="s">
        <v>8478</v>
      </c>
      <c r="AB156" s="4" cm="1">
        <f t="array" ref="AB156">IF(
    LEN(TRIM(AA156&amp;""))=0,
        IF(AND(ISNUMBER(net_sales_clean), ISNUMBER(cost_clean)),
            net_sales_clean - cost_clean,
            ""
        ),
    VALUE(SUBSTITUTE(AA156,"$",""))
)</f>
        <v>12.8346337094387</v>
      </c>
      <c r="AC156">
        <v>7</v>
      </c>
      <c r="AD156">
        <f>IF(LEN(TRIM(AC156&amp;""))=0, "", VALUE(AC156))</f>
        <v>7</v>
      </c>
      <c r="AE156">
        <v>4</v>
      </c>
      <c r="AF156">
        <f>IF(LEN(TRIM(AE156&amp;""))=0, "", VALUE(AE156))</f>
        <v>4</v>
      </c>
      <c r="AG156">
        <v>0</v>
      </c>
      <c r="AH156">
        <f>IF(
    OR(U156&lt;0, W156&lt;0, Y156&lt;0, AA156&lt;0),
        1,
        IF(LEN(TRIM(AG156&amp;""))=0, "", AG156)
)</f>
        <v>0</v>
      </c>
      <c r="AI156" t="str">
        <f>IF(
    COUNT(Q156,V156,X156,Z156,AB156)=0,
        "Not Usable",
    IF(
        COUNT(Q156,V156,X156,Z156,AB156)&lt;5,
            "Incomplete",
            IF(
                MIN(Q156,V156,X156,Z156,AB156)=0,
                    "Incomplete",
                    "Complete"
            )
    )
)</f>
        <v>Complete</v>
      </c>
    </row>
    <row r="157" spans="1:35" x14ac:dyDescent="0.3">
      <c r="A157">
        <v>5875</v>
      </c>
      <c r="B157" s="6">
        <v>45169.886365740742</v>
      </c>
      <c r="C157" s="3">
        <f>INT(B157)</f>
        <v>45169</v>
      </c>
      <c r="D157" s="2">
        <f>MOD(B157,1)</f>
        <v>0.88636574074189411</v>
      </c>
      <c r="E157">
        <v>31</v>
      </c>
      <c r="F157" t="s">
        <v>15</v>
      </c>
      <c r="G157" t="str">
        <f xml:space="preserve"> PROPER(TRIM(CLEAN(SUBSTITUTE(F157,CHAR(160)," "))))</f>
        <v>West</v>
      </c>
      <c r="H157" t="s">
        <v>3</v>
      </c>
      <c r="I157" t="str">
        <f>PROPER(TRIM(CLEAN((SUBSTITUTE(H157,"-"," ")))))</f>
        <v>Phone</v>
      </c>
      <c r="J157">
        <v>26053</v>
      </c>
      <c r="K157" t="s">
        <v>2</v>
      </c>
      <c r="L157" t="str">
        <f xml:space="preserve"> PROPER(TRIM(CLEAN(SUBSTITUTE(K157,CHAR(160)," "))))</f>
        <v>Home Office</v>
      </c>
      <c r="M157" t="s">
        <v>19</v>
      </c>
      <c r="N157" t="str">
        <f xml:space="preserve"> PROPER(TRIM(CLEAN(SUBSTITUTE(M157,CHAR(160)," "))))</f>
        <v>Apparel</v>
      </c>
      <c r="O157" t="s">
        <v>41</v>
      </c>
      <c r="P157" t="str">
        <f>IF(LEN(TRIM(Table1[[#This Row],[subcategory]]&amp;""))=0,"Unknown", PROPER(TRIM(Table1[[#This Row],[subcategory]])))</f>
        <v>Shoes</v>
      </c>
      <c r="Q157">
        <v>77.540000000000006</v>
      </c>
      <c r="R157" s="1">
        <f>IF(LEN(TRIM(Q157&amp;""))=0, "", VALUE(SUBSTITUTE(Q157,"$","")))</f>
        <v>77.540000000000006</v>
      </c>
      <c r="S157">
        <v>4</v>
      </c>
      <c r="T157">
        <f>IF(LEN(TRIM(S157&amp;""))=0, "", VALUE(S157))</f>
        <v>4</v>
      </c>
      <c r="U157">
        <v>310.16000000000003</v>
      </c>
      <c r="V157" s="1">
        <f>IF(LEN(TRIM(U157&amp;""))=0, "", VALUE(SUBSTITUTE(U157,"$","")))</f>
        <v>310.16000000000003</v>
      </c>
      <c r="W157" s="4" t="s">
        <v>8477</v>
      </c>
      <c r="X157" s="4">
        <f>IF(LEN(TRIM(W157&amp;""))=0, "", VALUE(SUBSTITUTE(W157,"$","")))</f>
        <v>299.92471999999998</v>
      </c>
      <c r="Y157" s="5" t="s">
        <v>8476</v>
      </c>
      <c r="Z157" s="4" cm="1">
        <f t="array" ref="Z157">IF(
    LEN(TRIM(Y157&amp;""))=0,
        IF(AND(ISNUMBER(net_sales_clean), ISNUMBER(profit_clean)),
            net_sales_clean - profit_clean,
            ""
        ),
    VALUE(SUBSTITUTE(Y157,"$",""))
)</f>
        <v>253.89686963227899</v>
      </c>
      <c r="AA157" s="5" t="s">
        <v>8475</v>
      </c>
      <c r="AB157" s="4" cm="1">
        <f t="array" ref="AB157">IF(
    LEN(TRIM(AA157&amp;""))=0,
        IF(AND(ISNUMBER(net_sales_clean), ISNUMBER(cost_clean)),
            net_sales_clean - cost_clean,
            ""
        ),
    VALUE(SUBSTITUTE(AA157,"$",""))
)</f>
        <v>46.027850367720298</v>
      </c>
      <c r="AC157">
        <v>1</v>
      </c>
      <c r="AD157">
        <f>IF(LEN(TRIM(AC157&amp;""))=0, "", VALUE(AC157))</f>
        <v>1</v>
      </c>
      <c r="AE157">
        <v>3</v>
      </c>
      <c r="AF157">
        <f>IF(LEN(TRIM(AE157&amp;""))=0, "", VALUE(AE157))</f>
        <v>3</v>
      </c>
      <c r="AG157">
        <v>0</v>
      </c>
      <c r="AH157">
        <f>IF(
    OR(U157&lt;0, W157&lt;0, Y157&lt;0, AA157&lt;0),
        1,
        IF(LEN(TRIM(AG157&amp;""))=0, "", AG157)
)</f>
        <v>0</v>
      </c>
      <c r="AI157" t="str">
        <f>IF(
    COUNT(Q157,V157,X157,Z157,AB157)=0,
        "Not Usable",
    IF(
        COUNT(Q157,V157,X157,Z157,AB157)&lt;5,
            "Incomplete",
            IF(
                MIN(Q157,V157,X157,Z157,AB157)=0,
                    "Incomplete",
                    "Complete"
            )
    )
)</f>
        <v>Complete</v>
      </c>
    </row>
    <row r="158" spans="1:35" x14ac:dyDescent="0.3">
      <c r="A158">
        <v>30089</v>
      </c>
      <c r="B158" s="6">
        <v>45659.717835648145</v>
      </c>
      <c r="C158" s="3">
        <f>INT(B158)</f>
        <v>45659</v>
      </c>
      <c r="D158" s="2">
        <f>MOD(B158,1)</f>
        <v>0.71783564814541023</v>
      </c>
      <c r="E158">
        <v>36</v>
      </c>
      <c r="F158" t="s">
        <v>21</v>
      </c>
      <c r="G158" t="str">
        <f xml:space="preserve"> PROPER(TRIM(CLEAN(SUBSTITUTE(F158,CHAR(160)," "))))</f>
        <v>Midwest</v>
      </c>
      <c r="H158" t="s">
        <v>30</v>
      </c>
      <c r="I158" t="str">
        <f>PROPER(TRIM(CLEAN((SUBSTITUTE(H158,"-"," ")))))</f>
        <v>Mobile App</v>
      </c>
      <c r="J158">
        <v>10608</v>
      </c>
      <c r="K158" t="s">
        <v>6</v>
      </c>
      <c r="L158" t="str">
        <f xml:space="preserve"> PROPER(TRIM(CLEAN(SUBSTITUTE(K158,CHAR(160)," "))))</f>
        <v>Corporate</v>
      </c>
      <c r="M158" t="s">
        <v>1</v>
      </c>
      <c r="N158" t="str">
        <f xml:space="preserve"> PROPER(TRIM(CLEAN(SUBSTITUTE(M158,CHAR(160)," "))))</f>
        <v>Beauty</v>
      </c>
      <c r="O158" t="s">
        <v>5</v>
      </c>
      <c r="P158" t="str">
        <f>IF(LEN(TRIM(Table1[[#This Row],[subcategory]]&amp;""))=0,"Unknown", PROPER(TRIM(Table1[[#This Row],[subcategory]])))</f>
        <v>Haircare</v>
      </c>
      <c r="Q158">
        <v>89.9</v>
      </c>
      <c r="R158" s="1">
        <f>IF(LEN(TRIM(Q158&amp;""))=0, "", VALUE(SUBSTITUTE(Q158,"$","")))</f>
        <v>89.9</v>
      </c>
      <c r="S158">
        <v>4</v>
      </c>
      <c r="T158">
        <f>IF(LEN(TRIM(S158&amp;""))=0, "", VALUE(S158))</f>
        <v>4</v>
      </c>
      <c r="U158">
        <v>359.6</v>
      </c>
      <c r="V158" s="1">
        <f>IF(LEN(TRIM(U158&amp;""))=0, "", VALUE(SUBSTITUTE(U158,"$","")))</f>
        <v>359.6</v>
      </c>
      <c r="W158" s="4" t="s">
        <v>8474</v>
      </c>
      <c r="X158" s="4">
        <f>IF(LEN(TRIM(W158&amp;""))=0, "", VALUE(SUBSTITUTE(W158,"$","")))</f>
        <v>328.67439999999999</v>
      </c>
      <c r="Y158" s="5" t="s">
        <v>8473</v>
      </c>
      <c r="Z158" s="4" cm="1">
        <f t="array" ref="Z158">IF(
    LEN(TRIM(Y158&amp;""))=0,
        IF(AND(ISNUMBER(net_sales_clean), ISNUMBER(profit_clean)),
            net_sales_clean - profit_clean,
            ""
        ),
    VALUE(SUBSTITUTE(Y158,"$",""))
)</f>
        <v>190.084007915618</v>
      </c>
      <c r="AA158" s="5" t="s">
        <v>8472</v>
      </c>
      <c r="AB158" s="4" cm="1">
        <f t="array" ref="AB158">IF(
    LEN(TRIM(AA158&amp;""))=0,
        IF(AND(ISNUMBER(net_sales_clean), ISNUMBER(cost_clean)),
            net_sales_clean - cost_clean,
            ""
        ),
    VALUE(SUBSTITUTE(AA158,"$",""))
)</f>
        <v>138.59039208438099</v>
      </c>
      <c r="AC158">
        <v>6</v>
      </c>
      <c r="AD158">
        <f>IF(LEN(TRIM(AC158&amp;""))=0, "", VALUE(AC158))</f>
        <v>6</v>
      </c>
      <c r="AE158">
        <v>4</v>
      </c>
      <c r="AF158">
        <f>IF(LEN(TRIM(AE158&amp;""))=0, "", VALUE(AE158))</f>
        <v>4</v>
      </c>
      <c r="AG158">
        <v>0</v>
      </c>
      <c r="AH158">
        <f>IF(
    OR(U158&lt;0, W158&lt;0, Y158&lt;0, AA158&lt;0),
        1,
        IF(LEN(TRIM(AG158&amp;""))=0, "", AG158)
)</f>
        <v>0</v>
      </c>
      <c r="AI158" t="str">
        <f>IF(
    COUNT(Q158,V158,X158,Z158,AB158)=0,
        "Not Usable",
    IF(
        COUNT(Q158,V158,X158,Z158,AB158)&lt;5,
            "Incomplete",
            IF(
                MIN(Q158,V158,X158,Z158,AB158)=0,
                    "Incomplete",
                    "Complete"
            )
    )
)</f>
        <v>Complete</v>
      </c>
    </row>
    <row r="159" spans="1:35" x14ac:dyDescent="0.3">
      <c r="A159">
        <v>59053</v>
      </c>
      <c r="B159" s="6">
        <v>45793.823865740742</v>
      </c>
      <c r="C159" s="3">
        <f>INT(B159)</f>
        <v>45793</v>
      </c>
      <c r="D159" s="2">
        <f>MOD(B159,1)</f>
        <v>0.82386574074189411</v>
      </c>
      <c r="E159">
        <v>41</v>
      </c>
      <c r="F159" t="s">
        <v>33</v>
      </c>
      <c r="G159" t="str">
        <f xml:space="preserve"> PROPER(TRIM(CLEAN(SUBSTITUTE(F159,CHAR(160)," "))))</f>
        <v>South</v>
      </c>
      <c r="H159" t="s">
        <v>3</v>
      </c>
      <c r="I159" t="str">
        <f>PROPER(TRIM(CLEAN((SUBSTITUTE(H159,"-"," ")))))</f>
        <v>Phone</v>
      </c>
      <c r="J159">
        <v>21458</v>
      </c>
      <c r="K159" t="s">
        <v>6</v>
      </c>
      <c r="L159" t="str">
        <f xml:space="preserve"> PROPER(TRIM(CLEAN(SUBSTITUTE(K159,CHAR(160)," "))))</f>
        <v>Corporate</v>
      </c>
      <c r="M159" t="s">
        <v>23</v>
      </c>
      <c r="N159" t="str">
        <f xml:space="preserve"> PROPER(TRIM(CLEAN(SUBSTITUTE(M159,CHAR(160)," "))))</f>
        <v>Electronics</v>
      </c>
      <c r="P159" t="str">
        <f>IF(LEN(TRIM(Table1[[#This Row],[subcategory]]&amp;""))=0,"Unknown", PROPER(TRIM(Table1[[#This Row],[subcategory]])))</f>
        <v>Unknown</v>
      </c>
      <c r="R159" s="1" t="str">
        <f>IF(LEN(TRIM(Q159&amp;""))=0, "", VALUE(SUBSTITUTE(Q159,"$","")))</f>
        <v/>
      </c>
      <c r="S159">
        <v>3</v>
      </c>
      <c r="T159">
        <f>IF(LEN(TRIM(S159&amp;""))=0, "", VALUE(S159))</f>
        <v>3</v>
      </c>
      <c r="V159" s="1" t="str">
        <f>IF(LEN(TRIM(U159&amp;""))=0, "", VALUE(SUBSTITUTE(U159,"$","")))</f>
        <v/>
      </c>
      <c r="X159" s="1" t="str">
        <f>IF(LEN(TRIM(W159&amp;""))=0, "", VALUE(SUBSTITUTE(W159,"$","")))</f>
        <v/>
      </c>
      <c r="Z159" s="1" t="str" cm="1">
        <f t="array" ref="Z159">IF(
    LEN(TRIM(Y159&amp;""))=0,
        IF(AND(ISNUMBER(net_sales_clean), ISNUMBER(profit_clean)),
            net_sales_clean - profit_clean,
            ""
        ),
    VALUE(SUBSTITUTE(Y159,"$",""))
)</f>
        <v/>
      </c>
      <c r="AB159" s="1" t="str" cm="1">
        <f t="array" ref="AB159">IF(
    LEN(TRIM(AA159&amp;""))=0,
        IF(AND(ISNUMBER(net_sales_clean), ISNUMBER(cost_clean)),
            net_sales_clean - cost_clean,
            ""
        ),
    VALUE(SUBSTITUTE(AA159,"$",""))
)</f>
        <v/>
      </c>
      <c r="AC159">
        <v>9</v>
      </c>
      <c r="AD159">
        <f>IF(LEN(TRIM(AC159&amp;""))=0, "", VALUE(AC159))</f>
        <v>9</v>
      </c>
      <c r="AE159">
        <v>1</v>
      </c>
      <c r="AF159">
        <f>IF(LEN(TRIM(AE159&amp;""))=0, "", VALUE(AE159))</f>
        <v>1</v>
      </c>
      <c r="AG159">
        <v>0</v>
      </c>
      <c r="AH159">
        <f>IF(
    OR(U159&lt;0, W159&lt;0, Y159&lt;0, AA159&lt;0),
        1,
        IF(LEN(TRIM(AG159&amp;""))=0, "", AG159)
)</f>
        <v>0</v>
      </c>
      <c r="AI159" t="str">
        <f>IF(
    COUNT(Q159,V159,X159,Z159,AB159)=0,
        "Not Usable",
    IF(
        COUNT(Q159,V159,X159,Z159,AB159)&lt;5,
            "Incomplete",
            IF(
                MIN(Q159,V159,X159,Z159,AB159)=0,
                    "Incomplete",
                    "Complete"
            )
    )
)</f>
        <v>Not Usable</v>
      </c>
    </row>
    <row r="160" spans="1:35" x14ac:dyDescent="0.3">
      <c r="A160">
        <v>17180</v>
      </c>
      <c r="B160" s="6">
        <v>45372.281689814816</v>
      </c>
      <c r="C160" s="3">
        <f>INT(B160)</f>
        <v>45372</v>
      </c>
      <c r="D160" s="2">
        <f>MOD(B160,1)</f>
        <v>0.28168981481576338</v>
      </c>
      <c r="E160">
        <v>66</v>
      </c>
      <c r="F160" t="s">
        <v>15</v>
      </c>
      <c r="G160" t="str">
        <f xml:space="preserve"> PROPER(TRIM(CLEAN(SUBSTITUTE(F160,CHAR(160)," "))))</f>
        <v>West</v>
      </c>
      <c r="H160" t="s">
        <v>17</v>
      </c>
      <c r="I160" t="str">
        <f>PROPER(TRIM(CLEAN((SUBSTITUTE(H160,"-"," ")))))</f>
        <v>Online</v>
      </c>
      <c r="J160">
        <v>29397</v>
      </c>
      <c r="K160" t="s">
        <v>14</v>
      </c>
      <c r="L160" t="str">
        <f xml:space="preserve"> PROPER(TRIM(CLEAN(SUBSTITUTE(K160,CHAR(160)," "))))</f>
        <v>Consumer</v>
      </c>
      <c r="M160" t="s">
        <v>1</v>
      </c>
      <c r="N160" t="str">
        <f xml:space="preserve"> PROPER(TRIM(CLEAN(SUBSTITUTE(M160,CHAR(160)," "))))</f>
        <v>Beauty</v>
      </c>
      <c r="O160" t="s">
        <v>0</v>
      </c>
      <c r="P160" t="str">
        <f>IF(LEN(TRIM(Table1[[#This Row],[subcategory]]&amp;""))=0,"Unknown", PROPER(TRIM(Table1[[#This Row],[subcategory]])))</f>
        <v>Makeup</v>
      </c>
      <c r="Q160">
        <v>55.01</v>
      </c>
      <c r="R160" s="1">
        <f>IF(LEN(TRIM(Q160&amp;""))=0, "", VALUE(SUBSTITUTE(Q160,"$","")))</f>
        <v>55.01</v>
      </c>
      <c r="S160">
        <v>1</v>
      </c>
      <c r="T160">
        <f>IF(LEN(TRIM(S160&amp;""))=0, "", VALUE(S160))</f>
        <v>1</v>
      </c>
      <c r="U160">
        <v>55.01</v>
      </c>
      <c r="V160" s="1">
        <f>IF(LEN(TRIM(U160&amp;""))=0, "", VALUE(SUBSTITUTE(U160,"$","")))</f>
        <v>55.01</v>
      </c>
      <c r="W160" s="4" t="s">
        <v>8471</v>
      </c>
      <c r="X160" s="4">
        <f>IF(LEN(TRIM(W160&amp;""))=0, "", VALUE(SUBSTITUTE(W160,"$","")))</f>
        <v>44.833149999999897</v>
      </c>
      <c r="Y160" s="5" t="s">
        <v>8470</v>
      </c>
      <c r="Z160" s="4" cm="1">
        <f t="array" ref="Z160">IF(
    LEN(TRIM(Y160&amp;""))=0,
        IF(AND(ISNUMBER(net_sales_clean), ISNUMBER(profit_clean)),
            net_sales_clean - profit_clean,
            ""
        ),
    VALUE(SUBSTITUTE(Y160,"$",""))
)</f>
        <v>33.962454233735301</v>
      </c>
      <c r="AA160" s="5" t="s">
        <v>8469</v>
      </c>
      <c r="AB160" s="4" cm="1">
        <f t="array" ref="AB160">IF(
    LEN(TRIM(AA160&amp;""))=0,
        IF(AND(ISNUMBER(net_sales_clean), ISNUMBER(cost_clean)),
            net_sales_clean - cost_clean,
            ""
        ),
    VALUE(SUBSTITUTE(AA160,"$",""))
)</f>
        <v>10.8706957662646</v>
      </c>
      <c r="AC160">
        <v>1</v>
      </c>
      <c r="AD160">
        <f>IF(LEN(TRIM(AC160&amp;""))=0, "", VALUE(AC160))</f>
        <v>1</v>
      </c>
      <c r="AE160">
        <v>4</v>
      </c>
      <c r="AF160">
        <f>IF(LEN(TRIM(AE160&amp;""))=0, "", VALUE(AE160))</f>
        <v>4</v>
      </c>
      <c r="AG160">
        <v>0</v>
      </c>
      <c r="AH160">
        <f>IF(
    OR(U160&lt;0, W160&lt;0, Y160&lt;0, AA160&lt;0),
        1,
        IF(LEN(TRIM(AG160&amp;""))=0, "", AG160)
)</f>
        <v>0</v>
      </c>
      <c r="AI160" t="str">
        <f>IF(
    COUNT(Q160,V160,X160,Z160,AB160)=0,
        "Not Usable",
    IF(
        COUNT(Q160,V160,X160,Z160,AB160)&lt;5,
            "Incomplete",
            IF(
                MIN(Q160,V160,X160,Z160,AB160)=0,
                    "Incomplete",
                    "Complete"
            )
    )
)</f>
        <v>Complete</v>
      </c>
    </row>
    <row r="161" spans="1:35" x14ac:dyDescent="0.3">
      <c r="A161">
        <v>45514</v>
      </c>
      <c r="B161" s="6">
        <v>45046.635787037034</v>
      </c>
      <c r="C161" s="3">
        <f>INT(B161)</f>
        <v>45046</v>
      </c>
      <c r="D161" s="2">
        <f>MOD(B161,1)</f>
        <v>0.63578703703387873</v>
      </c>
      <c r="E161">
        <v>73</v>
      </c>
      <c r="F161" t="s">
        <v>8</v>
      </c>
      <c r="G161" t="str">
        <f xml:space="preserve"> PROPER(TRIM(CLEAN(SUBSTITUTE(F161,CHAR(160)," "))))</f>
        <v>West</v>
      </c>
      <c r="H161" t="s">
        <v>7</v>
      </c>
      <c r="I161" t="str">
        <f>PROPER(TRIM(CLEAN((SUBSTITUTE(H161,"-"," ")))))</f>
        <v>In Store</v>
      </c>
      <c r="J161">
        <v>13322</v>
      </c>
      <c r="K161" t="s">
        <v>10</v>
      </c>
      <c r="L161" t="str">
        <f xml:space="preserve"> PROPER(TRIM(CLEAN(SUBSTITUTE(K161,CHAR(160)," "))))</f>
        <v>Consumer</v>
      </c>
      <c r="M161" t="s">
        <v>16</v>
      </c>
      <c r="N161" t="str">
        <f xml:space="preserve"> PROPER(TRIM(CLEAN(SUBSTITUTE(M161,CHAR(160)," "))))</f>
        <v>Grocery</v>
      </c>
      <c r="O161" t="s">
        <v>28</v>
      </c>
      <c r="P161" t="str">
        <f>IF(LEN(TRIM(Table1[[#This Row],[subcategory]]&amp;""))=0,"Unknown", PROPER(TRIM(Table1[[#This Row],[subcategory]])))</f>
        <v>Pantry</v>
      </c>
      <c r="Q161">
        <v>35.86</v>
      </c>
      <c r="R161" s="1">
        <f>IF(LEN(TRIM(Q161&amp;""))=0, "", VALUE(SUBSTITUTE(Q161,"$","")))</f>
        <v>35.86</v>
      </c>
      <c r="S161">
        <v>3</v>
      </c>
      <c r="T161">
        <f>IF(LEN(TRIM(S161&amp;""))=0, "", VALUE(S161))</f>
        <v>3</v>
      </c>
      <c r="U161">
        <v>107.58</v>
      </c>
      <c r="V161" s="1">
        <f>IF(LEN(TRIM(U161&amp;""))=0, "", VALUE(SUBSTITUTE(U161,"$","")))</f>
        <v>107.58</v>
      </c>
      <c r="W161" s="4" t="s">
        <v>8468</v>
      </c>
      <c r="X161" s="4">
        <f>IF(LEN(TRIM(W161&amp;""))=0, "", VALUE(SUBSTITUTE(W161,"$","")))</f>
        <v>78.103079999999906</v>
      </c>
      <c r="Z161" s="1" t="str" cm="1">
        <f t="array" ref="Z161">IF(
    LEN(TRIM(Y161&amp;""))=0,
        IF(AND(ISNUMBER(net_sales_clean), ISNUMBER(profit_clean)),
            net_sales_clean - profit_clean,
            ""
        ),
    VALUE(SUBSTITUTE(Y161,"$",""))
)</f>
        <v/>
      </c>
      <c r="AB161" s="1" t="str" cm="1">
        <f t="array" ref="AB161">IF(
    LEN(TRIM(AA161&amp;""))=0,
        IF(AND(ISNUMBER(net_sales_clean), ISNUMBER(cost_clean)),
            net_sales_clean - cost_clean,
            ""
        ),
    VALUE(SUBSTITUTE(AA161,"$",""))
)</f>
        <v/>
      </c>
      <c r="AC161">
        <v>2</v>
      </c>
      <c r="AD161">
        <f>IF(LEN(TRIM(AC161&amp;""))=0, "", VALUE(AC161))</f>
        <v>2</v>
      </c>
      <c r="AE161">
        <v>3</v>
      </c>
      <c r="AF161">
        <f>IF(LEN(TRIM(AE161&amp;""))=0, "", VALUE(AE161))</f>
        <v>3</v>
      </c>
      <c r="AG161">
        <v>0</v>
      </c>
      <c r="AH161">
        <f>IF(
    OR(U161&lt;0, W161&lt;0, Y161&lt;0, AA161&lt;0),
        1,
        IF(LEN(TRIM(AG161&amp;""))=0, "", AG161)
)</f>
        <v>0</v>
      </c>
      <c r="AI161" t="str">
        <f>IF(
    COUNT(Q161,V161,X161,Z161,AB161)=0,
        "Not Usable",
    IF(
        COUNT(Q161,V161,X161,Z161,AB161)&lt;5,
            "Incomplete",
            IF(
                MIN(Q161,V161,X161,Z161,AB161)=0,
                    "Incomplete",
                    "Complete"
            )
    )
)</f>
        <v>Incomplete</v>
      </c>
    </row>
    <row r="162" spans="1:35" x14ac:dyDescent="0.3">
      <c r="A162">
        <v>39997</v>
      </c>
      <c r="B162" s="6">
        <v>45129.337002314816</v>
      </c>
      <c r="C162" s="3">
        <f>INT(B162)</f>
        <v>45129</v>
      </c>
      <c r="D162" s="2">
        <f>MOD(B162,1)</f>
        <v>0.33700231481634546</v>
      </c>
      <c r="E162">
        <v>65</v>
      </c>
      <c r="F162" t="s">
        <v>4</v>
      </c>
      <c r="G162" t="str">
        <f xml:space="preserve"> PROPER(TRIM(CLEAN(SUBSTITUTE(F162,CHAR(160)," "))))</f>
        <v>South</v>
      </c>
      <c r="H162" t="s">
        <v>27</v>
      </c>
      <c r="I162" t="str">
        <f>PROPER(TRIM(CLEAN((SUBSTITUTE(H162,"-"," ")))))</f>
        <v>In Store</v>
      </c>
      <c r="J162">
        <v>2618</v>
      </c>
      <c r="K162" t="s">
        <v>14</v>
      </c>
      <c r="L162" t="str">
        <f xml:space="preserve"> PROPER(TRIM(CLEAN(SUBSTITUTE(K162,CHAR(160)," "))))</f>
        <v>Consumer</v>
      </c>
      <c r="M162" t="s">
        <v>16</v>
      </c>
      <c r="N162" t="str">
        <f xml:space="preserve"> PROPER(TRIM(CLEAN(SUBSTITUTE(M162,CHAR(160)," "))))</f>
        <v>Grocery</v>
      </c>
      <c r="O162" t="s">
        <v>24</v>
      </c>
      <c r="P162" t="str">
        <f>IF(LEN(TRIM(Table1[[#This Row],[subcategory]]&amp;""))=0,"Unknown", PROPER(TRIM(Table1[[#This Row],[subcategory]])))</f>
        <v>Snacks</v>
      </c>
      <c r="Q162">
        <v>170.82</v>
      </c>
      <c r="R162" s="1">
        <f>IF(LEN(TRIM(Q162&amp;""))=0, "", VALUE(SUBSTITUTE(Q162,"$","")))</f>
        <v>170.82</v>
      </c>
      <c r="S162">
        <v>1</v>
      </c>
      <c r="T162">
        <f>IF(LEN(TRIM(S162&amp;""))=0, "", VALUE(S162))</f>
        <v>1</v>
      </c>
      <c r="U162">
        <v>170.82</v>
      </c>
      <c r="V162" s="1">
        <f>IF(LEN(TRIM(U162&amp;""))=0, "", VALUE(SUBSTITUTE(U162,"$","")))</f>
        <v>170.82</v>
      </c>
      <c r="W162" s="4" t="s">
        <v>8467</v>
      </c>
      <c r="X162" s="4">
        <f>IF(LEN(TRIM(W162&amp;""))=0, "", VALUE(SUBSTITUTE(W162,"$","")))</f>
        <v>139.55993999999899</v>
      </c>
      <c r="Y162" s="5" t="s">
        <v>8466</v>
      </c>
      <c r="Z162" s="4" cm="1">
        <f t="array" ref="Z162">IF(
    LEN(TRIM(Y162&amp;""))=0,
        IF(AND(ISNUMBER(net_sales_clean), ISNUMBER(profit_clean)),
            net_sales_clean - profit_clean,
            ""
        ),
    VALUE(SUBSTITUTE(Y162,"$",""))
)</f>
        <v>117.110495694197</v>
      </c>
      <c r="AA162" s="5" t="s">
        <v>8465</v>
      </c>
      <c r="AB162" s="4" cm="1">
        <f t="array" ref="AB162">IF(
    LEN(TRIM(AA162&amp;""))=0,
        IF(AND(ISNUMBER(net_sales_clean), ISNUMBER(cost_clean)),
            net_sales_clean - cost_clean,
            ""
        ),
    VALUE(SUBSTITUTE(AA162,"$",""))
)</f>
        <v>22.449444305802899</v>
      </c>
      <c r="AC162">
        <v>6</v>
      </c>
      <c r="AD162">
        <f>IF(LEN(TRIM(AC162&amp;""))=0, "", VALUE(AC162))</f>
        <v>6</v>
      </c>
      <c r="AF162" t="str">
        <f>IF(LEN(TRIM(AE162&amp;""))=0, "", VALUE(AE162))</f>
        <v/>
      </c>
      <c r="AG162">
        <v>0</v>
      </c>
      <c r="AH162">
        <f>IF(
    OR(U162&lt;0, W162&lt;0, Y162&lt;0, AA162&lt;0),
        1,
        IF(LEN(TRIM(AG162&amp;""))=0, "", AG162)
)</f>
        <v>0</v>
      </c>
      <c r="AI162" t="str">
        <f>IF(
    COUNT(Q162,V162,X162,Z162,AB162)=0,
        "Not Usable",
    IF(
        COUNT(Q162,V162,X162,Z162,AB162)&lt;5,
            "Incomplete",
            IF(
                MIN(Q162,V162,X162,Z162,AB162)=0,
                    "Incomplete",
                    "Complete"
            )
    )
)</f>
        <v>Complete</v>
      </c>
    </row>
    <row r="163" spans="1:35" x14ac:dyDescent="0.3">
      <c r="A163">
        <v>8479</v>
      </c>
      <c r="B163" s="6">
        <v>45525.672071759262</v>
      </c>
      <c r="C163" s="3">
        <f>INT(B163)</f>
        <v>45525</v>
      </c>
      <c r="D163" s="2">
        <f>MOD(B163,1)</f>
        <v>0.67207175926159834</v>
      </c>
      <c r="E163">
        <v>11</v>
      </c>
      <c r="F163" t="s">
        <v>8</v>
      </c>
      <c r="G163" t="str">
        <f xml:space="preserve"> PROPER(TRIM(CLEAN(SUBSTITUTE(F163,CHAR(160)," "))))</f>
        <v>West</v>
      </c>
      <c r="H163" t="s">
        <v>27</v>
      </c>
      <c r="I163" t="str">
        <f>PROPER(TRIM(CLEAN((SUBSTITUTE(H163,"-"," ")))))</f>
        <v>In Store</v>
      </c>
      <c r="J163">
        <v>11431</v>
      </c>
      <c r="K163" t="s">
        <v>14</v>
      </c>
      <c r="L163" t="str">
        <f xml:space="preserve"> PROPER(TRIM(CLEAN(SUBSTITUTE(K163,CHAR(160)," "))))</f>
        <v>Consumer</v>
      </c>
      <c r="M163" t="s">
        <v>23</v>
      </c>
      <c r="N163" t="str">
        <f xml:space="preserve"> PROPER(TRIM(CLEAN(SUBSTITUTE(M163,CHAR(160)," "))))</f>
        <v>Electronics</v>
      </c>
      <c r="O163" t="s">
        <v>40</v>
      </c>
      <c r="P163" t="str">
        <f>IF(LEN(TRIM(Table1[[#This Row],[subcategory]]&amp;""))=0,"Unknown", PROPER(TRIM(Table1[[#This Row],[subcategory]])))</f>
        <v>Accessories</v>
      </c>
      <c r="Q163">
        <v>26.95</v>
      </c>
      <c r="R163" s="1">
        <f>IF(LEN(TRIM(Q163&amp;""))=0, "", VALUE(SUBSTITUTE(Q163,"$","")))</f>
        <v>26.95</v>
      </c>
      <c r="S163">
        <v>3</v>
      </c>
      <c r="T163">
        <f>IF(LEN(TRIM(S163&amp;""))=0, "", VALUE(S163))</f>
        <v>3</v>
      </c>
      <c r="U163">
        <v>80.849999999999994</v>
      </c>
      <c r="V163" s="1">
        <f>IF(LEN(TRIM(U163&amp;""))=0, "", VALUE(SUBSTITUTE(U163,"$","")))</f>
        <v>80.849999999999994</v>
      </c>
      <c r="W163" s="4" t="s">
        <v>8464</v>
      </c>
      <c r="X163" s="4">
        <f>IF(LEN(TRIM(W163&amp;""))=0, "", VALUE(SUBSTITUTE(W163,"$","")))</f>
        <v>53.118449999999903</v>
      </c>
      <c r="Y163" s="5" t="s">
        <v>8463</v>
      </c>
      <c r="Z163" s="4" cm="1">
        <f t="array" ref="Z163">IF(
    LEN(TRIM(Y163&amp;""))=0,
        IF(AND(ISNUMBER(net_sales_clean), ISNUMBER(profit_clean)),
            net_sales_clean - profit_clean,
            ""
        ),
    VALUE(SUBSTITUTE(Y163,"$",""))
)</f>
        <v>31.3988808410144</v>
      </c>
      <c r="AA163" s="5" t="s">
        <v>8462</v>
      </c>
      <c r="AB163" s="4" cm="1">
        <f t="array" ref="AB163">IF(
    LEN(TRIM(AA163&amp;""))=0,
        IF(AND(ISNUMBER(net_sales_clean), ISNUMBER(cost_clean)),
            net_sales_clean - cost_clean,
            ""
        ),
    VALUE(SUBSTITUTE(AA163,"$",""))
)</f>
        <v>21.7195691589855</v>
      </c>
      <c r="AC163">
        <v>3</v>
      </c>
      <c r="AD163">
        <f>IF(LEN(TRIM(AC163&amp;""))=0, "", VALUE(AC163))</f>
        <v>3</v>
      </c>
      <c r="AF163" t="str">
        <f>IF(LEN(TRIM(AE163&amp;""))=0, "", VALUE(AE163))</f>
        <v/>
      </c>
      <c r="AG163">
        <v>0</v>
      </c>
      <c r="AH163">
        <f>IF(
    OR(U163&lt;0, W163&lt;0, Y163&lt;0, AA163&lt;0),
        1,
        IF(LEN(TRIM(AG163&amp;""))=0, "", AG163)
)</f>
        <v>0</v>
      </c>
      <c r="AI163" t="str">
        <f>IF(
    COUNT(Q163,V163,X163,Z163,AB163)=0,
        "Not Usable",
    IF(
        COUNT(Q163,V163,X163,Z163,AB163)&lt;5,
            "Incomplete",
            IF(
                MIN(Q163,V163,X163,Z163,AB163)=0,
                    "Incomplete",
                    "Complete"
            )
    )
)</f>
        <v>Complete</v>
      </c>
    </row>
    <row r="164" spans="1:35" x14ac:dyDescent="0.3">
      <c r="A164">
        <v>36199</v>
      </c>
      <c r="B164" s="6">
        <v>44959.702824074076</v>
      </c>
      <c r="C164" s="3">
        <f>INT(B164)</f>
        <v>44959</v>
      </c>
      <c r="D164" s="2">
        <f>MOD(B164,1)</f>
        <v>0.70282407407648861</v>
      </c>
      <c r="E164">
        <v>68</v>
      </c>
      <c r="F164" t="s">
        <v>15</v>
      </c>
      <c r="G164" t="str">
        <f xml:space="preserve"> PROPER(TRIM(CLEAN(SUBSTITUTE(F164,CHAR(160)," "))))</f>
        <v>West</v>
      </c>
      <c r="H164" t="s">
        <v>17</v>
      </c>
      <c r="I164" t="str">
        <f>PROPER(TRIM(CLEAN((SUBSTITUTE(H164,"-"," ")))))</f>
        <v>Online</v>
      </c>
      <c r="J164">
        <v>787</v>
      </c>
      <c r="K164" t="s">
        <v>10</v>
      </c>
      <c r="L164" t="str">
        <f xml:space="preserve"> PROPER(TRIM(CLEAN(SUBSTITUTE(K164,CHAR(160)," "))))</f>
        <v>Consumer</v>
      </c>
      <c r="M164" t="s">
        <v>16</v>
      </c>
      <c r="N164" t="str">
        <f xml:space="preserve"> PROPER(TRIM(CLEAN(SUBSTITUTE(M164,CHAR(160)," "))))</f>
        <v>Grocery</v>
      </c>
      <c r="O164" t="s">
        <v>28</v>
      </c>
      <c r="P164" t="str">
        <f>IF(LEN(TRIM(Table1[[#This Row],[subcategory]]&amp;""))=0,"Unknown", PROPER(TRIM(Table1[[#This Row],[subcategory]])))</f>
        <v>Pantry</v>
      </c>
      <c r="Q164">
        <v>68.92</v>
      </c>
      <c r="R164" s="1">
        <f>IF(LEN(TRIM(Q164&amp;""))=0, "", VALUE(SUBSTITUTE(Q164,"$","")))</f>
        <v>68.92</v>
      </c>
      <c r="S164">
        <v>6</v>
      </c>
      <c r="T164">
        <f>IF(LEN(TRIM(S164&amp;""))=0, "", VALUE(S164))</f>
        <v>6</v>
      </c>
      <c r="U164">
        <v>413.52</v>
      </c>
      <c r="V164" s="1">
        <f>IF(LEN(TRIM(U164&amp;""))=0, "", VALUE(SUBSTITUTE(U164,"$","")))</f>
        <v>413.52</v>
      </c>
      <c r="W164" s="1">
        <v>374.64911999999998</v>
      </c>
      <c r="X164" s="1">
        <f>IF(LEN(TRIM(W164&amp;""))=0, "", VALUE(SUBSTITUTE(W164,"$","")))</f>
        <v>374.64911999999998</v>
      </c>
      <c r="Y164" s="5" t="s">
        <v>8461</v>
      </c>
      <c r="Z164" s="4" cm="1">
        <f t="array" ref="Z164">IF(
    LEN(TRIM(Y164&amp;""))=0,
        IF(AND(ISNUMBER(net_sales_clean), ISNUMBER(profit_clean)),
            net_sales_clean - profit_clean,
            ""
        ),
    VALUE(SUBSTITUTE(Y164,"$",""))
)</f>
        <v>228.03342764389501</v>
      </c>
      <c r="AA164" s="5" t="s">
        <v>8460</v>
      </c>
      <c r="AB164" s="4" cm="1">
        <f t="array" ref="AB164">IF(
    LEN(TRIM(AA164&amp;""))=0,
        IF(AND(ISNUMBER(net_sales_clean), ISNUMBER(cost_clean)),
            net_sales_clean - cost_clean,
            ""
        ),
    VALUE(SUBSTITUTE(AA164,"$",""))
)</f>
        <v>146.61569235610401</v>
      </c>
      <c r="AC164">
        <v>9</v>
      </c>
      <c r="AD164">
        <f>IF(LEN(TRIM(AC164&amp;""))=0, "", VALUE(AC164))</f>
        <v>9</v>
      </c>
      <c r="AE164">
        <v>5</v>
      </c>
      <c r="AF164">
        <f>IF(LEN(TRIM(AE164&amp;""))=0, "", VALUE(AE164))</f>
        <v>5</v>
      </c>
      <c r="AG164">
        <v>0</v>
      </c>
      <c r="AH164">
        <f>IF(
    OR(U164&lt;0, W164&lt;0, Y164&lt;0, AA164&lt;0),
        1,
        IF(LEN(TRIM(AG164&amp;""))=0, "", AG164)
)</f>
        <v>0</v>
      </c>
      <c r="AI164" t="str">
        <f>IF(
    COUNT(Q164,V164,X164,Z164,AB164)=0,
        "Not Usable",
    IF(
        COUNT(Q164,V164,X164,Z164,AB164)&lt;5,
            "Incomplete",
            IF(
                MIN(Q164,V164,X164,Z164,AB164)=0,
                    "Incomplete",
                    "Complete"
            )
    )
)</f>
        <v>Complete</v>
      </c>
    </row>
    <row r="165" spans="1:35" x14ac:dyDescent="0.3">
      <c r="A165">
        <v>50197</v>
      </c>
      <c r="B165" s="6">
        <v>45171.228900462964</v>
      </c>
      <c r="C165" s="3">
        <f>INT(B165)</f>
        <v>45171</v>
      </c>
      <c r="D165" s="2">
        <f>MOD(B165,1)</f>
        <v>0.22890046296379296</v>
      </c>
      <c r="E165">
        <v>57</v>
      </c>
      <c r="F165" t="s">
        <v>13</v>
      </c>
      <c r="G165" t="str">
        <f xml:space="preserve"> PROPER(TRIM(CLEAN(SUBSTITUTE(F165,CHAR(160)," "))))</f>
        <v>Northeast</v>
      </c>
      <c r="H165" t="s">
        <v>7</v>
      </c>
      <c r="I165" t="str">
        <f>PROPER(TRIM(CLEAN((SUBSTITUTE(H165,"-"," ")))))</f>
        <v>In Store</v>
      </c>
      <c r="J165">
        <v>16655</v>
      </c>
      <c r="K165" t="s">
        <v>14</v>
      </c>
      <c r="L165" t="str">
        <f xml:space="preserve"> PROPER(TRIM(CLEAN(SUBSTITUTE(K165,CHAR(160)," "))))</f>
        <v>Consumer</v>
      </c>
      <c r="M165" t="s">
        <v>19</v>
      </c>
      <c r="N165" t="str">
        <f xml:space="preserve"> PROPER(TRIM(CLEAN(SUBSTITUTE(M165,CHAR(160)," "))))</f>
        <v>Apparel</v>
      </c>
      <c r="O165" t="s">
        <v>18</v>
      </c>
      <c r="P165" t="str">
        <f>IF(LEN(TRIM(Table1[[#This Row],[subcategory]]&amp;""))=0,"Unknown", PROPER(TRIM(Table1[[#This Row],[subcategory]])))</f>
        <v>Men</v>
      </c>
      <c r="Q165">
        <v>69.2</v>
      </c>
      <c r="R165" s="1">
        <f>IF(LEN(TRIM(Q165&amp;""))=0, "", VALUE(SUBSTITUTE(Q165,"$","")))</f>
        <v>69.2</v>
      </c>
      <c r="S165">
        <v>0</v>
      </c>
      <c r="T165">
        <f>IF(LEN(TRIM(S165&amp;""))=0, "", VALUE(S165))</f>
        <v>0</v>
      </c>
      <c r="U165">
        <v>0</v>
      </c>
      <c r="V165" s="1">
        <f>IF(LEN(TRIM(U165&amp;""))=0, "", VALUE(SUBSTITUTE(U165,"$","")))</f>
        <v>0</v>
      </c>
      <c r="W165" s="1">
        <v>0</v>
      </c>
      <c r="X165" s="1">
        <f>IF(LEN(TRIM(W165&amp;""))=0, "", VALUE(SUBSTITUTE(W165,"$","")))</f>
        <v>0</v>
      </c>
      <c r="Y165">
        <v>0</v>
      </c>
      <c r="Z165" s="1" cm="1">
        <f t="array" ref="Z165">IF(
    LEN(TRIM(Y165&amp;""))=0,
        IF(AND(ISNUMBER(net_sales_clean), ISNUMBER(profit_clean)),
            net_sales_clean - profit_clean,
            ""
        ),
    VALUE(SUBSTITUTE(Y165,"$",""))
)</f>
        <v>0</v>
      </c>
      <c r="AA165">
        <v>0</v>
      </c>
      <c r="AB165" s="1" cm="1">
        <f t="array" ref="AB165">IF(
    LEN(TRIM(AA165&amp;""))=0,
        IF(AND(ISNUMBER(net_sales_clean), ISNUMBER(cost_clean)),
            net_sales_clean - cost_clean,
            ""
        ),
    VALUE(SUBSTITUTE(AA165,"$",""))
)</f>
        <v>0</v>
      </c>
      <c r="AC165">
        <v>5</v>
      </c>
      <c r="AD165">
        <f>IF(LEN(TRIM(AC165&amp;""))=0, "", VALUE(AC165))</f>
        <v>5</v>
      </c>
      <c r="AE165">
        <v>4</v>
      </c>
      <c r="AF165">
        <f>IF(LEN(TRIM(AE165&amp;""))=0, "", VALUE(AE165))</f>
        <v>4</v>
      </c>
      <c r="AG165">
        <v>0</v>
      </c>
      <c r="AH165">
        <f>IF(
    OR(U165&lt;0, W165&lt;0, Y165&lt;0, AA165&lt;0),
        1,
        IF(LEN(TRIM(AG165&amp;""))=0, "", AG165)
)</f>
        <v>0</v>
      </c>
      <c r="AI165" t="str">
        <f>IF(
    COUNT(Q165,V165,X165,Z165,AB165)=0,
        "Not Usable",
    IF(
        COUNT(Q165,V165,X165,Z165,AB165)&lt;5,
            "Incomplete",
            IF(
                MIN(Q165,V165,X165,Z165,AB165)=0,
                    "Incomplete",
                    "Complete"
            )
    )
)</f>
        <v>Incomplete</v>
      </c>
    </row>
    <row r="166" spans="1:35" x14ac:dyDescent="0.3">
      <c r="A166">
        <v>52353</v>
      </c>
      <c r="B166" s="6">
        <v>45505.883356481485</v>
      </c>
      <c r="C166" s="3">
        <f>INT(B166)</f>
        <v>45505</v>
      </c>
      <c r="D166" s="2">
        <f>MOD(B166,1)</f>
        <v>0.88335648148495238</v>
      </c>
      <c r="E166">
        <v>17</v>
      </c>
      <c r="F166" t="s">
        <v>33</v>
      </c>
      <c r="G166" t="str">
        <f xml:space="preserve"> PROPER(TRIM(CLEAN(SUBSTITUTE(F166,CHAR(160)," "))))</f>
        <v>South</v>
      </c>
      <c r="H166" t="s">
        <v>27</v>
      </c>
      <c r="I166" t="str">
        <f>PROPER(TRIM(CLEAN((SUBSTITUTE(H166,"-"," ")))))</f>
        <v>In Store</v>
      </c>
      <c r="J166">
        <v>1953</v>
      </c>
      <c r="K166" t="s">
        <v>6</v>
      </c>
      <c r="L166" t="str">
        <f xml:space="preserve"> PROPER(TRIM(CLEAN(SUBSTITUTE(K166,CHAR(160)," "))))</f>
        <v>Corporate</v>
      </c>
      <c r="M166" t="s">
        <v>16</v>
      </c>
      <c r="N166" t="str">
        <f xml:space="preserve"> PROPER(TRIM(CLEAN(SUBSTITUTE(M166,CHAR(160)," "))))</f>
        <v>Grocery</v>
      </c>
      <c r="O166" t="s">
        <v>24</v>
      </c>
      <c r="P166" t="str">
        <f>IF(LEN(TRIM(Table1[[#This Row],[subcategory]]&amp;""))=0,"Unknown", PROPER(TRIM(Table1[[#This Row],[subcategory]])))</f>
        <v>Snacks</v>
      </c>
      <c r="Q166">
        <v>56.65</v>
      </c>
      <c r="R166" s="1">
        <f>IF(LEN(TRIM(Q166&amp;""))=0, "", VALUE(SUBSTITUTE(Q166,"$","")))</f>
        <v>56.65</v>
      </c>
      <c r="S166">
        <v>4</v>
      </c>
      <c r="T166">
        <f>IF(LEN(TRIM(S166&amp;""))=0, "", VALUE(S166))</f>
        <v>4</v>
      </c>
      <c r="U166">
        <v>226.6</v>
      </c>
      <c r="V166" s="1">
        <f>IF(LEN(TRIM(U166&amp;""))=0, "", VALUE(SUBSTITUTE(U166,"$","")))</f>
        <v>226.6</v>
      </c>
      <c r="W166" s="4" t="s">
        <v>8459</v>
      </c>
      <c r="X166" s="4">
        <f>IF(LEN(TRIM(W166&amp;""))=0, "", VALUE(SUBSTITUTE(W166,"$","")))</f>
        <v>219.34879999999899</v>
      </c>
      <c r="Y166" s="5" t="s">
        <v>8458</v>
      </c>
      <c r="Z166" s="4" cm="1">
        <f t="array" ref="Z166">IF(
    LEN(TRIM(Y166&amp;""))=0,
        IF(AND(ISNUMBER(net_sales_clean), ISNUMBER(profit_clean)),
            net_sales_clean - profit_clean,
            ""
        ),
    VALUE(SUBSTITUTE(Y166,"$",""))
)</f>
        <v>133.88426062476799</v>
      </c>
      <c r="AA166" s="5" t="s">
        <v>8457</v>
      </c>
      <c r="AB166" s="4" cm="1">
        <f t="array" ref="AB166">IF(
    LEN(TRIM(AA166&amp;""))=0,
        IF(AND(ISNUMBER(net_sales_clean), ISNUMBER(cost_clean)),
            net_sales_clean - cost_clean,
            ""
        ),
    VALUE(SUBSTITUTE(AA166,"$",""))
)</f>
        <v>85.464539375231098</v>
      </c>
      <c r="AC166">
        <v>5</v>
      </c>
      <c r="AD166">
        <f>IF(LEN(TRIM(AC166&amp;""))=0, "", VALUE(AC166))</f>
        <v>5</v>
      </c>
      <c r="AF166" t="str">
        <f>IF(LEN(TRIM(AE166&amp;""))=0, "", VALUE(AE166))</f>
        <v/>
      </c>
      <c r="AG166">
        <v>0</v>
      </c>
      <c r="AH166">
        <f>IF(
    OR(U166&lt;0, W166&lt;0, Y166&lt;0, AA166&lt;0),
        1,
        IF(LEN(TRIM(AG166&amp;""))=0, "", AG166)
)</f>
        <v>0</v>
      </c>
      <c r="AI166" t="str">
        <f>IF(
    COUNT(Q166,V166,X166,Z166,AB166)=0,
        "Not Usable",
    IF(
        COUNT(Q166,V166,X166,Z166,AB166)&lt;5,
            "Incomplete",
            IF(
                MIN(Q166,V166,X166,Z166,AB166)=0,
                    "Incomplete",
                    "Complete"
            )
    )
)</f>
        <v>Complete</v>
      </c>
    </row>
    <row r="167" spans="1:35" x14ac:dyDescent="0.3">
      <c r="A167">
        <v>52626</v>
      </c>
      <c r="B167" s="6">
        <v>45867.807916666665</v>
      </c>
      <c r="C167" s="3">
        <f>INT(B167)</f>
        <v>45867</v>
      </c>
      <c r="D167" s="2">
        <f>MOD(B167,1)</f>
        <v>0.80791666666482342</v>
      </c>
      <c r="E167">
        <v>23</v>
      </c>
      <c r="F167" t="s">
        <v>13</v>
      </c>
      <c r="G167" t="str">
        <f xml:space="preserve"> PROPER(TRIM(CLEAN(SUBSTITUTE(F167,CHAR(160)," "))))</f>
        <v>Northeast</v>
      </c>
      <c r="H167" t="s">
        <v>30</v>
      </c>
      <c r="I167" t="str">
        <f>PROPER(TRIM(CLEAN((SUBSTITUTE(H167,"-"," ")))))</f>
        <v>Mobile App</v>
      </c>
      <c r="J167">
        <v>29254</v>
      </c>
      <c r="K167" t="s">
        <v>14</v>
      </c>
      <c r="L167" t="str">
        <f xml:space="preserve"> PROPER(TRIM(CLEAN(SUBSTITUTE(K167,CHAR(160)," "))))</f>
        <v>Consumer</v>
      </c>
      <c r="M167" t="s">
        <v>1</v>
      </c>
      <c r="N167" t="str">
        <f xml:space="preserve"> PROPER(TRIM(CLEAN(SUBSTITUTE(M167,CHAR(160)," "))))</f>
        <v>Beauty</v>
      </c>
      <c r="O167" t="s">
        <v>0</v>
      </c>
      <c r="P167" t="str">
        <f>IF(LEN(TRIM(Table1[[#This Row],[subcategory]]&amp;""))=0,"Unknown", PROPER(TRIM(Table1[[#This Row],[subcategory]])))</f>
        <v>Makeup</v>
      </c>
      <c r="Q167">
        <v>61.35</v>
      </c>
      <c r="R167" s="1">
        <f>IF(LEN(TRIM(Q167&amp;""))=0, "", VALUE(SUBSTITUTE(Q167,"$","")))</f>
        <v>61.35</v>
      </c>
      <c r="S167">
        <v>2</v>
      </c>
      <c r="T167">
        <f>IF(LEN(TRIM(S167&amp;""))=0, "", VALUE(S167))</f>
        <v>2</v>
      </c>
      <c r="U167">
        <v>122.7</v>
      </c>
      <c r="V167" s="1">
        <f>IF(LEN(TRIM(U167&amp;""))=0, "", VALUE(SUBSTITUTE(U167,"$","")))</f>
        <v>122.7</v>
      </c>
      <c r="W167" s="1">
        <v>104.295</v>
      </c>
      <c r="X167" s="1">
        <f>IF(LEN(TRIM(W167&amp;""))=0, "", VALUE(SUBSTITUTE(W167,"$","")))</f>
        <v>104.295</v>
      </c>
      <c r="Y167" s="5" t="s">
        <v>8456</v>
      </c>
      <c r="Z167" s="4" cm="1">
        <f t="array" ref="Z167">IF(
    LEN(TRIM(Y167&amp;""))=0,
        IF(AND(ISNUMBER(net_sales_clean), ISNUMBER(profit_clean)),
            net_sales_clean - profit_clean,
            ""
        ),
    VALUE(SUBSTITUTE(Y167,"$",""))
)</f>
        <v>84.927563229451096</v>
      </c>
      <c r="AA167" s="5" t="s">
        <v>8455</v>
      </c>
      <c r="AB167" s="4" cm="1">
        <f t="array" ref="AB167">IF(
    LEN(TRIM(AA167&amp;""))=0,
        IF(AND(ISNUMBER(net_sales_clean), ISNUMBER(cost_clean)),
            net_sales_clean - cost_clean,
            ""
        ),
    VALUE(SUBSTITUTE(AA167,"$",""))
)</f>
        <v>19.3674367705488</v>
      </c>
      <c r="AC167">
        <v>6</v>
      </c>
      <c r="AD167">
        <f>IF(LEN(TRIM(AC167&amp;""))=0, "", VALUE(AC167))</f>
        <v>6</v>
      </c>
      <c r="AE167">
        <v>2</v>
      </c>
      <c r="AF167">
        <f>IF(LEN(TRIM(AE167&amp;""))=0, "", VALUE(AE167))</f>
        <v>2</v>
      </c>
      <c r="AG167">
        <v>0</v>
      </c>
      <c r="AH167">
        <f>IF(
    OR(U167&lt;0, W167&lt;0, Y167&lt;0, AA167&lt;0),
        1,
        IF(LEN(TRIM(AG167&amp;""))=0, "", AG167)
)</f>
        <v>0</v>
      </c>
      <c r="AI167" t="str">
        <f>IF(
    COUNT(Q167,V167,X167,Z167,AB167)=0,
        "Not Usable",
    IF(
        COUNT(Q167,V167,X167,Z167,AB167)&lt;5,
            "Incomplete",
            IF(
                MIN(Q167,V167,X167,Z167,AB167)=0,
                    "Incomplete",
                    "Complete"
            )
    )
)</f>
        <v>Complete</v>
      </c>
    </row>
    <row r="168" spans="1:35" x14ac:dyDescent="0.3">
      <c r="A168">
        <v>37789</v>
      </c>
      <c r="B168" s="6">
        <v>45252.424108796295</v>
      </c>
      <c r="C168" s="3">
        <f>INT(B168)</f>
        <v>45252</v>
      </c>
      <c r="D168" s="2">
        <f>MOD(B168,1)</f>
        <v>0.42410879629460396</v>
      </c>
      <c r="E168">
        <v>12</v>
      </c>
      <c r="F168" t="s">
        <v>8</v>
      </c>
      <c r="G168" t="str">
        <f xml:space="preserve"> PROPER(TRIM(CLEAN(SUBSTITUTE(F168,CHAR(160)," "))))</f>
        <v>West</v>
      </c>
      <c r="H168" t="s">
        <v>7</v>
      </c>
      <c r="I168" t="str">
        <f>PROPER(TRIM(CLEAN((SUBSTITUTE(H168,"-"," ")))))</f>
        <v>In Store</v>
      </c>
      <c r="J168">
        <v>24870</v>
      </c>
      <c r="K168" t="s">
        <v>10</v>
      </c>
      <c r="L168" t="str">
        <f xml:space="preserve"> PROPER(TRIM(CLEAN(SUBSTITUTE(K168,CHAR(160)," "))))</f>
        <v>Consumer</v>
      </c>
      <c r="M168" t="s">
        <v>9</v>
      </c>
      <c r="N168" t="str">
        <f xml:space="preserve"> PROPER(TRIM(CLEAN(SUBSTITUTE(M168,CHAR(160)," "))))</f>
        <v>Home</v>
      </c>
      <c r="O168" t="s">
        <v>32</v>
      </c>
      <c r="P168" t="str">
        <f>IF(LEN(TRIM(Table1[[#This Row],[subcategory]]&amp;""))=0,"Unknown", PROPER(TRIM(Table1[[#This Row],[subcategory]])))</f>
        <v>Furniture</v>
      </c>
      <c r="Q168">
        <v>109.82</v>
      </c>
      <c r="R168" s="1">
        <f>IF(LEN(TRIM(Q168&amp;""))=0, "", VALUE(SUBSTITUTE(Q168,"$","")))</f>
        <v>109.82</v>
      </c>
      <c r="S168">
        <v>7</v>
      </c>
      <c r="T168">
        <f>IF(LEN(TRIM(S168&amp;""))=0, "", VALUE(S168))</f>
        <v>7</v>
      </c>
      <c r="U168">
        <v>768.74</v>
      </c>
      <c r="V168" s="1">
        <f>IF(LEN(TRIM(U168&amp;""))=0, "", VALUE(SUBSTITUTE(U168,"$","")))</f>
        <v>768.74</v>
      </c>
      <c r="W168" s="1">
        <v>698.78466000000003</v>
      </c>
      <c r="X168" s="1">
        <f>IF(LEN(TRIM(W168&amp;""))=0, "", VALUE(SUBSTITUTE(W168,"$","")))</f>
        <v>698.78466000000003</v>
      </c>
      <c r="Y168">
        <v>389.75812427136401</v>
      </c>
      <c r="Z168" s="1" cm="1">
        <f t="array" ref="Z168">IF(
    LEN(TRIM(Y168&amp;""))=0,
        IF(AND(ISNUMBER(net_sales_clean), ISNUMBER(profit_clean)),
            net_sales_clean - profit_clean,
            ""
        ),
    VALUE(SUBSTITUTE(Y168,"$",""))
)</f>
        <v>389.75812427136401</v>
      </c>
      <c r="AA168">
        <v>309.02653572863602</v>
      </c>
      <c r="AB168" s="1" cm="1">
        <f t="array" ref="AB168">IF(
    LEN(TRIM(AA168&amp;""))=0,
        IF(AND(ISNUMBER(net_sales_clean), ISNUMBER(cost_clean)),
            net_sales_clean - cost_clean,
            ""
        ),
    VALUE(SUBSTITUTE(AA168,"$",""))
)</f>
        <v>309.02653572863602</v>
      </c>
      <c r="AC168">
        <v>4</v>
      </c>
      <c r="AD168">
        <f>IF(LEN(TRIM(AC168&amp;""))=0, "", VALUE(AC168))</f>
        <v>4</v>
      </c>
      <c r="AE168">
        <v>3</v>
      </c>
      <c r="AF168">
        <f>IF(LEN(TRIM(AE168&amp;""))=0, "", VALUE(AE168))</f>
        <v>3</v>
      </c>
      <c r="AG168">
        <v>0</v>
      </c>
      <c r="AH168">
        <f>IF(
    OR(U168&lt;0, W168&lt;0, Y168&lt;0, AA168&lt;0),
        1,
        IF(LEN(TRIM(AG168&amp;""))=0, "", AG168)
)</f>
        <v>0</v>
      </c>
      <c r="AI168" t="str">
        <f>IF(
    COUNT(Q168,V168,X168,Z168,AB168)=0,
        "Not Usable",
    IF(
        COUNT(Q168,V168,X168,Z168,AB168)&lt;5,
            "Incomplete",
            IF(
                MIN(Q168,V168,X168,Z168,AB168)=0,
                    "Incomplete",
                    "Complete"
            )
    )
)</f>
        <v>Complete</v>
      </c>
    </row>
    <row r="169" spans="1:35" x14ac:dyDescent="0.3">
      <c r="A169">
        <v>213</v>
      </c>
      <c r="B169" s="6">
        <v>45238.07980324074</v>
      </c>
      <c r="C169" s="3">
        <f>INT(B169)</f>
        <v>45238</v>
      </c>
      <c r="D169" s="2">
        <f>MOD(B169,1)</f>
        <v>7.9803240740147885E-2</v>
      </c>
      <c r="E169">
        <v>42</v>
      </c>
      <c r="F169" t="s">
        <v>8</v>
      </c>
      <c r="G169" t="str">
        <f xml:space="preserve"> PROPER(TRIM(CLEAN(SUBSTITUTE(F169,CHAR(160)," "))))</f>
        <v>West</v>
      </c>
      <c r="H169" t="s">
        <v>11</v>
      </c>
      <c r="I169" t="str">
        <f>PROPER(TRIM(CLEAN((SUBSTITUTE(H169,"-"," ")))))</f>
        <v>Online</v>
      </c>
      <c r="J169">
        <v>5516</v>
      </c>
      <c r="K169" t="s">
        <v>2</v>
      </c>
      <c r="L169" t="str">
        <f xml:space="preserve"> PROPER(TRIM(CLEAN(SUBSTITUTE(K169,CHAR(160)," "))))</f>
        <v>Home Office</v>
      </c>
      <c r="M169" t="s">
        <v>16</v>
      </c>
      <c r="N169" t="str">
        <f xml:space="preserve"> PROPER(TRIM(CLEAN(SUBSTITUTE(M169,CHAR(160)," "))))</f>
        <v>Grocery</v>
      </c>
      <c r="O169" t="s">
        <v>37</v>
      </c>
      <c r="P169" t="str">
        <f>IF(LEN(TRIM(Table1[[#This Row],[subcategory]]&amp;""))=0,"Unknown", PROPER(TRIM(Table1[[#This Row],[subcategory]])))</f>
        <v>Produce</v>
      </c>
      <c r="Q169">
        <v>13.52</v>
      </c>
      <c r="R169" s="1">
        <f>IF(LEN(TRIM(Q169&amp;""))=0, "", VALUE(SUBSTITUTE(Q169,"$","")))</f>
        <v>13.52</v>
      </c>
      <c r="S169">
        <v>6</v>
      </c>
      <c r="T169">
        <f>IF(LEN(TRIM(S169&amp;""))=0, "", VALUE(S169))</f>
        <v>6</v>
      </c>
      <c r="U169">
        <v>81.12</v>
      </c>
      <c r="V169" s="1">
        <f>IF(LEN(TRIM(U169&amp;""))=0, "", VALUE(SUBSTITUTE(U169,"$","")))</f>
        <v>81.12</v>
      </c>
      <c r="W169" s="1">
        <v>65.950559999999996</v>
      </c>
      <c r="X169" s="1">
        <f>IF(LEN(TRIM(W169&amp;""))=0, "", VALUE(SUBSTITUTE(W169,"$","")))</f>
        <v>65.950559999999996</v>
      </c>
      <c r="Y169" s="5" t="s">
        <v>8454</v>
      </c>
      <c r="Z169" s="4" cm="1">
        <f t="array" ref="Z169">IF(
    LEN(TRIM(Y169&amp;""))=0,
        IF(AND(ISNUMBER(net_sales_clean), ISNUMBER(profit_clean)),
            net_sales_clean - profit_clean,
            ""
        ),
    VALUE(SUBSTITUTE(Y169,"$",""))
)</f>
        <v>42.614092088934399</v>
      </c>
      <c r="AA169" s="5" t="s">
        <v>8453</v>
      </c>
      <c r="AB169" s="4" cm="1">
        <f t="array" ref="AB169">IF(
    LEN(TRIM(AA169&amp;""))=0,
        IF(AND(ISNUMBER(net_sales_clean), ISNUMBER(cost_clean)),
            net_sales_clean - cost_clean,
            ""
        ),
    VALUE(SUBSTITUTE(AA169,"$",""))
)</f>
        <v>23.336467911065501</v>
      </c>
      <c r="AC169">
        <v>1</v>
      </c>
      <c r="AD169">
        <f>IF(LEN(TRIM(AC169&amp;""))=0, "", VALUE(AC169))</f>
        <v>1</v>
      </c>
      <c r="AE169">
        <v>5</v>
      </c>
      <c r="AF169">
        <f>IF(LEN(TRIM(AE169&amp;""))=0, "", VALUE(AE169))</f>
        <v>5</v>
      </c>
      <c r="AG169">
        <v>0</v>
      </c>
      <c r="AH169">
        <f>IF(
    OR(U169&lt;0, W169&lt;0, Y169&lt;0, AA169&lt;0),
        1,
        IF(LEN(TRIM(AG169&amp;""))=0, "", AG169)
)</f>
        <v>0</v>
      </c>
      <c r="AI169" t="str">
        <f>IF(
    COUNT(Q169,V169,X169,Z169,AB169)=0,
        "Not Usable",
    IF(
        COUNT(Q169,V169,X169,Z169,AB169)&lt;5,
            "Incomplete",
            IF(
                MIN(Q169,V169,X169,Z169,AB169)=0,
                    "Incomplete",
                    "Complete"
            )
    )
)</f>
        <v>Complete</v>
      </c>
    </row>
    <row r="170" spans="1:35" x14ac:dyDescent="0.3">
      <c r="A170">
        <v>4249</v>
      </c>
      <c r="B170" s="6">
        <v>45927.442939814813</v>
      </c>
      <c r="C170" s="3">
        <f>INT(B170)</f>
        <v>45927</v>
      </c>
      <c r="D170" s="2">
        <f>MOD(B170,1)</f>
        <v>0.44293981481314404</v>
      </c>
      <c r="E170">
        <v>1</v>
      </c>
      <c r="F170" t="s">
        <v>4</v>
      </c>
      <c r="G170" t="str">
        <f xml:space="preserve"> PROPER(TRIM(CLEAN(SUBSTITUTE(F170,CHAR(160)," "))))</f>
        <v>South</v>
      </c>
      <c r="H170" t="s">
        <v>11</v>
      </c>
      <c r="I170" t="str">
        <f>PROPER(TRIM(CLEAN((SUBSTITUTE(H170,"-"," ")))))</f>
        <v>Online</v>
      </c>
      <c r="J170">
        <v>13291</v>
      </c>
      <c r="K170" t="s">
        <v>2</v>
      </c>
      <c r="L170" t="str">
        <f xml:space="preserve"> PROPER(TRIM(CLEAN(SUBSTITUTE(K170,CHAR(160)," "))))</f>
        <v>Home Office</v>
      </c>
      <c r="M170" t="s">
        <v>16</v>
      </c>
      <c r="N170" t="str">
        <f xml:space="preserve"> PROPER(TRIM(CLEAN(SUBSTITUTE(M170,CHAR(160)," "))))</f>
        <v>Grocery</v>
      </c>
      <c r="P170" t="str">
        <f>IF(LEN(TRIM(Table1[[#This Row],[subcategory]]&amp;""))=0,"Unknown", PROPER(TRIM(Table1[[#This Row],[subcategory]])))</f>
        <v>Unknown</v>
      </c>
      <c r="Q170">
        <v>44.38</v>
      </c>
      <c r="R170" s="1">
        <f>IF(LEN(TRIM(Q170&amp;""))=0, "", VALUE(SUBSTITUTE(Q170,"$","")))</f>
        <v>44.38</v>
      </c>
      <c r="S170">
        <v>4</v>
      </c>
      <c r="T170">
        <f>IF(LEN(TRIM(S170&amp;""))=0, "", VALUE(S170))</f>
        <v>4</v>
      </c>
      <c r="U170">
        <v>177.52</v>
      </c>
      <c r="V170" s="1">
        <f>IF(LEN(TRIM(U170&amp;""))=0, "", VALUE(SUBSTITUTE(U170,"$","")))</f>
        <v>177.52</v>
      </c>
      <c r="W170" s="4" t="s">
        <v>8452</v>
      </c>
      <c r="X170" s="4">
        <f>IF(LEN(TRIM(W170&amp;""))=0, "", VALUE(SUBSTITUTE(W170,"$","")))</f>
        <v>114.67792</v>
      </c>
      <c r="Y170" s="5" t="s">
        <v>8451</v>
      </c>
      <c r="Z170" s="4" cm="1">
        <f t="array" ref="Z170">IF(
    LEN(TRIM(Y170&amp;""))=0,
        IF(AND(ISNUMBER(net_sales_clean), ISNUMBER(profit_clean)),
            net_sales_clean - profit_clean,
            ""
        ),
    VALUE(SUBSTITUTE(Y170,"$",""))
)</f>
        <v>92.262207984250793</v>
      </c>
      <c r="AA170" s="5" t="s">
        <v>8450</v>
      </c>
      <c r="AB170" s="4" cm="1">
        <f t="array" ref="AB170">IF(
    LEN(TRIM(AA170&amp;""))=0,
        IF(AND(ISNUMBER(net_sales_clean), ISNUMBER(cost_clean)),
            net_sales_clean - cost_clean,
            ""
        ),
    VALUE(SUBSTITUTE(AA170,"$",""))
)</f>
        <v>22.415712015749101</v>
      </c>
      <c r="AC170">
        <v>1</v>
      </c>
      <c r="AD170">
        <f>IF(LEN(TRIM(AC170&amp;""))=0, "", VALUE(AC170))</f>
        <v>1</v>
      </c>
      <c r="AE170">
        <v>3</v>
      </c>
      <c r="AF170">
        <f>IF(LEN(TRIM(AE170&amp;""))=0, "", VALUE(AE170))</f>
        <v>3</v>
      </c>
      <c r="AG170">
        <v>0</v>
      </c>
      <c r="AH170">
        <f>IF(
    OR(U170&lt;0, W170&lt;0, Y170&lt;0, AA170&lt;0),
        1,
        IF(LEN(TRIM(AG170&amp;""))=0, "", AG170)
)</f>
        <v>0</v>
      </c>
      <c r="AI170" t="str">
        <f>IF(
    COUNT(Q170,V170,X170,Z170,AB170)=0,
        "Not Usable",
    IF(
        COUNT(Q170,V170,X170,Z170,AB170)&lt;5,
            "Incomplete",
            IF(
                MIN(Q170,V170,X170,Z170,AB170)=0,
                    "Incomplete",
                    "Complete"
            )
    )
)</f>
        <v>Complete</v>
      </c>
    </row>
    <row r="171" spans="1:35" x14ac:dyDescent="0.3">
      <c r="A171">
        <v>26774</v>
      </c>
      <c r="B171" s="6">
        <v>45715.506643518522</v>
      </c>
      <c r="C171" s="3">
        <f>INT(B171)</f>
        <v>45715</v>
      </c>
      <c r="D171" s="2">
        <f>MOD(B171,1)</f>
        <v>0.5066435185217415</v>
      </c>
      <c r="E171">
        <v>3</v>
      </c>
      <c r="F171" t="s">
        <v>33</v>
      </c>
      <c r="G171" t="str">
        <f xml:space="preserve"> PROPER(TRIM(CLEAN(SUBSTITUTE(F171,CHAR(160)," "))))</f>
        <v>South</v>
      </c>
      <c r="H171" t="s">
        <v>11</v>
      </c>
      <c r="I171" t="str">
        <f>PROPER(TRIM(CLEAN((SUBSTITUTE(H171,"-"," ")))))</f>
        <v>Online</v>
      </c>
      <c r="J171">
        <v>11550</v>
      </c>
      <c r="K171" t="s">
        <v>10</v>
      </c>
      <c r="L171" t="str">
        <f xml:space="preserve"> PROPER(TRIM(CLEAN(SUBSTITUTE(K171,CHAR(160)," "))))</f>
        <v>Consumer</v>
      </c>
      <c r="M171" t="s">
        <v>16</v>
      </c>
      <c r="N171" t="str">
        <f xml:space="preserve"> PROPER(TRIM(CLEAN(SUBSTITUTE(M171,CHAR(160)," "))))</f>
        <v>Grocery</v>
      </c>
      <c r="O171" t="s">
        <v>37</v>
      </c>
      <c r="P171" t="str">
        <f>IF(LEN(TRIM(Table1[[#This Row],[subcategory]]&amp;""))=0,"Unknown", PROPER(TRIM(Table1[[#This Row],[subcategory]])))</f>
        <v>Produce</v>
      </c>
      <c r="Q171">
        <v>175.71</v>
      </c>
      <c r="R171" s="1">
        <f>IF(LEN(TRIM(Q171&amp;""))=0, "", VALUE(SUBSTITUTE(Q171,"$","")))</f>
        <v>175.71</v>
      </c>
      <c r="S171">
        <v>3</v>
      </c>
      <c r="T171">
        <f>IF(LEN(TRIM(S171&amp;""))=0, "", VALUE(S171))</f>
        <v>3</v>
      </c>
      <c r="U171">
        <v>527.13</v>
      </c>
      <c r="V171" s="1">
        <f>IF(LEN(TRIM(U171&amp;""))=0, "", VALUE(SUBSTITUTE(U171,"$","")))</f>
        <v>527.13</v>
      </c>
      <c r="W171" s="1">
        <v>267.78203999999999</v>
      </c>
      <c r="X171" s="1">
        <f>IF(LEN(TRIM(W171&amp;""))=0, "", VALUE(SUBSTITUTE(W171,"$","")))</f>
        <v>267.78203999999999</v>
      </c>
      <c r="Y171" s="5" t="s">
        <v>8449</v>
      </c>
      <c r="Z171" s="4" cm="1">
        <f t="array" ref="Z171">IF(
    LEN(TRIM(Y171&amp;""))=0,
        IF(AND(ISNUMBER(net_sales_clean), ISNUMBER(profit_clean)),
            net_sales_clean - profit_clean,
            ""
        ),
    VALUE(SUBSTITUTE(Y171,"$",""))
)</f>
        <v>197.600367186884</v>
      </c>
      <c r="AA171" s="5" t="s">
        <v>8448</v>
      </c>
      <c r="AB171" s="4" cm="1">
        <f t="array" ref="AB171">IF(
    LEN(TRIM(AA171&amp;""))=0,
        IF(AND(ISNUMBER(net_sales_clean), ISNUMBER(cost_clean)),
            net_sales_clean - cost_clean,
            ""
        ),
    VALUE(SUBSTITUTE(AA171,"$",""))
)</f>
        <v>70.181672813115796</v>
      </c>
      <c r="AC171">
        <v>3</v>
      </c>
      <c r="AD171">
        <f>IF(LEN(TRIM(AC171&amp;""))=0, "", VALUE(AC171))</f>
        <v>3</v>
      </c>
      <c r="AE171">
        <v>4</v>
      </c>
      <c r="AF171">
        <f>IF(LEN(TRIM(AE171&amp;""))=0, "", VALUE(AE171))</f>
        <v>4</v>
      </c>
      <c r="AG171">
        <v>0</v>
      </c>
      <c r="AH171">
        <f>IF(
    OR(U171&lt;0, W171&lt;0, Y171&lt;0, AA171&lt;0),
        1,
        IF(LEN(TRIM(AG171&amp;""))=0, "", AG171)
)</f>
        <v>0</v>
      </c>
      <c r="AI171" t="str">
        <f>IF(
    COUNT(Q171,V171,X171,Z171,AB171)=0,
        "Not Usable",
    IF(
        COUNT(Q171,V171,X171,Z171,AB171)&lt;5,
            "Incomplete",
            IF(
                MIN(Q171,V171,X171,Z171,AB171)=0,
                    "Incomplete",
                    "Complete"
            )
    )
)</f>
        <v>Complete</v>
      </c>
    </row>
    <row r="172" spans="1:35" x14ac:dyDescent="0.3">
      <c r="A172">
        <v>47226</v>
      </c>
      <c r="B172" s="6">
        <v>45405.171157407407</v>
      </c>
      <c r="C172" s="3">
        <f>INT(B172)</f>
        <v>45405</v>
      </c>
      <c r="D172" s="2">
        <f>MOD(B172,1)</f>
        <v>0.17115740740700858</v>
      </c>
      <c r="E172">
        <v>69</v>
      </c>
      <c r="F172" t="s">
        <v>21</v>
      </c>
      <c r="G172" t="str">
        <f xml:space="preserve"> PROPER(TRIM(CLEAN(SUBSTITUTE(F172,CHAR(160)," "))))</f>
        <v>Midwest</v>
      </c>
      <c r="H172" t="s">
        <v>3</v>
      </c>
      <c r="I172" t="str">
        <f>PROPER(TRIM(CLEAN((SUBSTITUTE(H172,"-"," ")))))</f>
        <v>Phone</v>
      </c>
      <c r="J172">
        <v>15418</v>
      </c>
      <c r="K172" t="s">
        <v>6</v>
      </c>
      <c r="L172" t="str">
        <f xml:space="preserve"> PROPER(TRIM(CLEAN(SUBSTITUTE(K172,CHAR(160)," "))))</f>
        <v>Corporate</v>
      </c>
      <c r="M172" t="s">
        <v>9</v>
      </c>
      <c r="N172" t="str">
        <f xml:space="preserve"> PROPER(TRIM(CLEAN(SUBSTITUTE(M172,CHAR(160)," "))))</f>
        <v>Home</v>
      </c>
      <c r="O172" t="s">
        <v>32</v>
      </c>
      <c r="P172" t="str">
        <f>IF(LEN(TRIM(Table1[[#This Row],[subcategory]]&amp;""))=0,"Unknown", PROPER(TRIM(Table1[[#This Row],[subcategory]])))</f>
        <v>Furniture</v>
      </c>
      <c r="Q172">
        <v>92.79</v>
      </c>
      <c r="R172" s="1">
        <f>IF(LEN(TRIM(Q172&amp;""))=0, "", VALUE(SUBSTITUTE(Q172,"$","")))</f>
        <v>92.79</v>
      </c>
      <c r="S172">
        <v>0</v>
      </c>
      <c r="T172">
        <f>IF(LEN(TRIM(S172&amp;""))=0, "", VALUE(S172))</f>
        <v>0</v>
      </c>
      <c r="U172">
        <v>0</v>
      </c>
      <c r="V172" s="1">
        <f>IF(LEN(TRIM(U172&amp;""))=0, "", VALUE(SUBSTITUTE(U172,"$","")))</f>
        <v>0</v>
      </c>
      <c r="W172" s="1">
        <v>0</v>
      </c>
      <c r="X172" s="1">
        <f>IF(LEN(TRIM(W172&amp;""))=0, "", VALUE(SUBSTITUTE(W172,"$","")))</f>
        <v>0</v>
      </c>
      <c r="Y172">
        <v>0</v>
      </c>
      <c r="Z172" s="1" cm="1">
        <f t="array" ref="Z172">IF(
    LEN(TRIM(Y172&amp;""))=0,
        IF(AND(ISNUMBER(net_sales_clean), ISNUMBER(profit_clean)),
            net_sales_clean - profit_clean,
            ""
        ),
    VALUE(SUBSTITUTE(Y172,"$",""))
)</f>
        <v>0</v>
      </c>
      <c r="AA172">
        <v>0</v>
      </c>
      <c r="AB172" s="1" cm="1">
        <f t="array" ref="AB172">IF(
    LEN(TRIM(AA172&amp;""))=0,
        IF(AND(ISNUMBER(net_sales_clean), ISNUMBER(cost_clean)),
            net_sales_clean - cost_clean,
            ""
        ),
    VALUE(SUBSTITUTE(AA172,"$",""))
)</f>
        <v>0</v>
      </c>
      <c r="AC172">
        <v>9</v>
      </c>
      <c r="AD172">
        <f>IF(LEN(TRIM(AC172&amp;""))=0, "", VALUE(AC172))</f>
        <v>9</v>
      </c>
      <c r="AE172">
        <v>4</v>
      </c>
      <c r="AF172">
        <f>IF(LEN(TRIM(AE172&amp;""))=0, "", VALUE(AE172))</f>
        <v>4</v>
      </c>
      <c r="AG172">
        <v>0</v>
      </c>
      <c r="AH172">
        <f>IF(
    OR(U172&lt;0, W172&lt;0, Y172&lt;0, AA172&lt;0),
        1,
        IF(LEN(TRIM(AG172&amp;""))=0, "", AG172)
)</f>
        <v>0</v>
      </c>
      <c r="AI172" t="str">
        <f>IF(
    COUNT(Q172,V172,X172,Z172,AB172)=0,
        "Not Usable",
    IF(
        COUNT(Q172,V172,X172,Z172,AB172)&lt;5,
            "Incomplete",
            IF(
                MIN(Q172,V172,X172,Z172,AB172)=0,
                    "Incomplete",
                    "Complete"
            )
    )
)</f>
        <v>Incomplete</v>
      </c>
    </row>
    <row r="173" spans="1:35" x14ac:dyDescent="0.3">
      <c r="A173">
        <v>38607</v>
      </c>
      <c r="B173" s="6">
        <v>45896.336793981478</v>
      </c>
      <c r="C173" s="3">
        <f>INT(B173)</f>
        <v>45896</v>
      </c>
      <c r="D173" s="2">
        <f>MOD(B173,1)</f>
        <v>0.33679398147796746</v>
      </c>
      <c r="E173">
        <v>78</v>
      </c>
      <c r="F173" t="s">
        <v>4</v>
      </c>
      <c r="G173" t="str">
        <f xml:space="preserve"> PROPER(TRIM(CLEAN(SUBSTITUTE(F173,CHAR(160)," "))))</f>
        <v>South</v>
      </c>
      <c r="H173" t="s">
        <v>11</v>
      </c>
      <c r="I173" t="str">
        <f>PROPER(TRIM(CLEAN((SUBSTITUTE(H173,"-"," ")))))</f>
        <v>Online</v>
      </c>
      <c r="J173">
        <v>28266</v>
      </c>
      <c r="K173" t="s">
        <v>10</v>
      </c>
      <c r="L173" t="str">
        <f xml:space="preserve"> PROPER(TRIM(CLEAN(SUBSTITUTE(K173,CHAR(160)," "))))</f>
        <v>Consumer</v>
      </c>
      <c r="M173" t="s">
        <v>1</v>
      </c>
      <c r="N173" t="str">
        <f xml:space="preserve"> PROPER(TRIM(CLEAN(SUBSTITUTE(M173,CHAR(160)," "))))</f>
        <v>Beauty</v>
      </c>
      <c r="O173" t="s">
        <v>0</v>
      </c>
      <c r="P173" t="str">
        <f>IF(LEN(TRIM(Table1[[#This Row],[subcategory]]&amp;""))=0,"Unknown", PROPER(TRIM(Table1[[#This Row],[subcategory]])))</f>
        <v>Makeup</v>
      </c>
      <c r="Q173">
        <v>16</v>
      </c>
      <c r="R173" s="1">
        <f>IF(LEN(TRIM(Q173&amp;""))=0, "", VALUE(SUBSTITUTE(Q173,"$","")))</f>
        <v>16</v>
      </c>
      <c r="S173">
        <v>5</v>
      </c>
      <c r="T173">
        <f>IF(LEN(TRIM(S173&amp;""))=0, "", VALUE(S173))</f>
        <v>5</v>
      </c>
      <c r="U173">
        <v>80</v>
      </c>
      <c r="V173" s="1">
        <f>IF(LEN(TRIM(U173&amp;""))=0, "", VALUE(SUBSTITUTE(U173,"$","")))</f>
        <v>80</v>
      </c>
      <c r="W173" s="1">
        <v>65.84</v>
      </c>
      <c r="X173" s="1">
        <f>IF(LEN(TRIM(W173&amp;""))=0, "", VALUE(SUBSTITUTE(W173,"$","")))</f>
        <v>65.84</v>
      </c>
      <c r="Y173" s="5" t="s">
        <v>8447</v>
      </c>
      <c r="Z173" s="4" cm="1">
        <f t="array" ref="Z173">IF(
    LEN(TRIM(Y173&amp;""))=0,
        IF(AND(ISNUMBER(net_sales_clean), ISNUMBER(profit_clean)),
            net_sales_clean - profit_clean,
            ""
        ),
    VALUE(SUBSTITUTE(Y173,"$",""))
)</f>
        <v>49.994431837361098</v>
      </c>
      <c r="AA173" s="5" t="s">
        <v>8446</v>
      </c>
      <c r="AB173" s="4" cm="1">
        <f t="array" ref="AB173">IF(
    LEN(TRIM(AA173&amp;""))=0,
        IF(AND(ISNUMBER(net_sales_clean), ISNUMBER(cost_clean)),
            net_sales_clean - cost_clean,
            ""
        ),
    VALUE(SUBSTITUTE(AA173,"$",""))
)</f>
        <v>15.8455681626388</v>
      </c>
      <c r="AC173">
        <v>2</v>
      </c>
      <c r="AD173">
        <f>IF(LEN(TRIM(AC173&amp;""))=0, "", VALUE(AC173))</f>
        <v>2</v>
      </c>
      <c r="AE173">
        <v>3</v>
      </c>
      <c r="AF173">
        <f>IF(LEN(TRIM(AE173&amp;""))=0, "", VALUE(AE173))</f>
        <v>3</v>
      </c>
      <c r="AG173">
        <v>0</v>
      </c>
      <c r="AH173">
        <f>IF(
    OR(U173&lt;0, W173&lt;0, Y173&lt;0, AA173&lt;0),
        1,
        IF(LEN(TRIM(AG173&amp;""))=0, "", AG173)
)</f>
        <v>0</v>
      </c>
      <c r="AI173" t="str">
        <f>IF(
    COUNT(Q173,V173,X173,Z173,AB173)=0,
        "Not Usable",
    IF(
        COUNT(Q173,V173,X173,Z173,AB173)&lt;5,
            "Incomplete",
            IF(
                MIN(Q173,V173,X173,Z173,AB173)=0,
                    "Incomplete",
                    "Complete"
            )
    )
)</f>
        <v>Complete</v>
      </c>
    </row>
    <row r="174" spans="1:35" x14ac:dyDescent="0.3">
      <c r="A174">
        <v>47024</v>
      </c>
      <c r="B174" s="6">
        <v>45537.150706018518</v>
      </c>
      <c r="C174" s="3">
        <f>INT(B174)</f>
        <v>45537</v>
      </c>
      <c r="D174" s="2">
        <f>MOD(B174,1)</f>
        <v>0.15070601851766696</v>
      </c>
      <c r="E174">
        <v>46</v>
      </c>
      <c r="F174" t="s">
        <v>33</v>
      </c>
      <c r="G174" t="str">
        <f xml:space="preserve"> PROPER(TRIM(CLEAN(SUBSTITUTE(F174,CHAR(160)," "))))</f>
        <v>South</v>
      </c>
      <c r="H174" t="s">
        <v>3</v>
      </c>
      <c r="I174" t="str">
        <f>PROPER(TRIM(CLEAN((SUBSTITUTE(H174,"-"," ")))))</f>
        <v>Phone</v>
      </c>
      <c r="J174">
        <v>3010</v>
      </c>
      <c r="K174" t="s">
        <v>14</v>
      </c>
      <c r="L174" t="str">
        <f xml:space="preserve"> PROPER(TRIM(CLEAN(SUBSTITUTE(K174,CHAR(160)," "))))</f>
        <v>Consumer</v>
      </c>
      <c r="M174" t="s">
        <v>1</v>
      </c>
      <c r="N174" t="str">
        <f xml:space="preserve"> PROPER(TRIM(CLEAN(SUBSTITUTE(M174,CHAR(160)," "))))</f>
        <v>Beauty</v>
      </c>
      <c r="O174" t="s">
        <v>39</v>
      </c>
      <c r="P174" t="str">
        <f>IF(LEN(TRIM(Table1[[#This Row],[subcategory]]&amp;""))=0,"Unknown", PROPER(TRIM(Table1[[#This Row],[subcategory]])))</f>
        <v>Fragrance</v>
      </c>
      <c r="Q174">
        <v>57.42</v>
      </c>
      <c r="R174" s="1">
        <f>IF(LEN(TRIM(Q174&amp;""))=0, "", VALUE(SUBSTITUTE(Q174,"$","")))</f>
        <v>57.42</v>
      </c>
      <c r="S174">
        <v>5</v>
      </c>
      <c r="T174">
        <f>IF(LEN(TRIM(S174&amp;""))=0, "", VALUE(S174))</f>
        <v>5</v>
      </c>
      <c r="U174">
        <v>287.10000000000002</v>
      </c>
      <c r="V174" s="1">
        <f>IF(LEN(TRIM(U174&amp;""))=0, "", VALUE(SUBSTITUTE(U174,"$","")))</f>
        <v>287.10000000000002</v>
      </c>
      <c r="W174" s="1">
        <v>237.43170000000001</v>
      </c>
      <c r="X174" s="1">
        <f>IF(LEN(TRIM(W174&amp;""))=0, "", VALUE(SUBSTITUTE(W174,"$","")))</f>
        <v>237.43170000000001</v>
      </c>
      <c r="Y174" s="5" t="s">
        <v>8445</v>
      </c>
      <c r="Z174" s="4" cm="1">
        <f t="array" ref="Z174">IF(
    LEN(TRIM(Y174&amp;""))=0,
        IF(AND(ISNUMBER(net_sales_clean), ISNUMBER(profit_clean)),
            net_sales_clean - profit_clean,
            ""
        ),
    VALUE(SUBSTITUTE(Y174,"$",""))
)</f>
        <v>194.97869844227401</v>
      </c>
      <c r="AA174" s="5" t="s">
        <v>8444</v>
      </c>
      <c r="AB174" s="4" cm="1">
        <f t="array" ref="AB174">IF(
    LEN(TRIM(AA174&amp;""))=0,
        IF(AND(ISNUMBER(net_sales_clean), ISNUMBER(cost_clean)),
            net_sales_clean - cost_clean,
            ""
        ),
    VALUE(SUBSTITUTE(AA174,"$",""))
)</f>
        <v>42.4530015577255</v>
      </c>
      <c r="AC174">
        <v>3</v>
      </c>
      <c r="AD174">
        <f>IF(LEN(TRIM(AC174&amp;""))=0, "", VALUE(AC174))</f>
        <v>3</v>
      </c>
      <c r="AE174">
        <v>5</v>
      </c>
      <c r="AF174">
        <f>IF(LEN(TRIM(AE174&amp;""))=0, "", VALUE(AE174))</f>
        <v>5</v>
      </c>
      <c r="AG174">
        <v>1</v>
      </c>
      <c r="AH174">
        <f>IF(
    OR(U174&lt;0, W174&lt;0, Y174&lt;0, AA174&lt;0),
        1,
        IF(LEN(TRIM(AG174&amp;""))=0, "", AG174)
)</f>
        <v>1</v>
      </c>
      <c r="AI174" t="str">
        <f>IF(
    COUNT(Q174,V174,X174,Z174,AB174)=0,
        "Not Usable",
    IF(
        COUNT(Q174,V174,X174,Z174,AB174)&lt;5,
            "Incomplete",
            IF(
                MIN(Q174,V174,X174,Z174,AB174)=0,
                    "Incomplete",
                    "Complete"
            )
    )
)</f>
        <v>Complete</v>
      </c>
    </row>
    <row r="175" spans="1:35" x14ac:dyDescent="0.3">
      <c r="A175">
        <v>50319</v>
      </c>
      <c r="B175" s="6">
        <v>45207.550428240742</v>
      </c>
      <c r="C175" s="3">
        <f>INT(B175)</f>
        <v>45207</v>
      </c>
      <c r="D175" s="2">
        <f>MOD(B175,1)</f>
        <v>0.55042824074189411</v>
      </c>
      <c r="E175">
        <v>57</v>
      </c>
      <c r="F175" t="s">
        <v>21</v>
      </c>
      <c r="G175" t="str">
        <f xml:space="preserve"> PROPER(TRIM(CLEAN(SUBSTITUTE(F175,CHAR(160)," "))))</f>
        <v>Midwest</v>
      </c>
      <c r="H175" t="s">
        <v>17</v>
      </c>
      <c r="I175" t="str">
        <f>PROPER(TRIM(CLEAN((SUBSTITUTE(H175,"-"," ")))))</f>
        <v>Online</v>
      </c>
      <c r="J175">
        <v>20960</v>
      </c>
      <c r="K175" t="s">
        <v>10</v>
      </c>
      <c r="L175" t="str">
        <f xml:space="preserve"> PROPER(TRIM(CLEAN(SUBSTITUTE(K175,CHAR(160)," "))))</f>
        <v>Consumer</v>
      </c>
      <c r="M175" t="s">
        <v>16</v>
      </c>
      <c r="N175" t="str">
        <f xml:space="preserve"> PROPER(TRIM(CLEAN(SUBSTITUTE(M175,CHAR(160)," "))))</f>
        <v>Grocery</v>
      </c>
      <c r="O175" t="s">
        <v>28</v>
      </c>
      <c r="P175" t="str">
        <f>IF(LEN(TRIM(Table1[[#This Row],[subcategory]]&amp;""))=0,"Unknown", PROPER(TRIM(Table1[[#This Row],[subcategory]])))</f>
        <v>Pantry</v>
      </c>
      <c r="Q175">
        <v>67.7</v>
      </c>
      <c r="R175" s="1">
        <f>IF(LEN(TRIM(Q175&amp;""))=0, "", VALUE(SUBSTITUTE(Q175,"$","")))</f>
        <v>67.7</v>
      </c>
      <c r="S175">
        <v>2</v>
      </c>
      <c r="T175">
        <f>IF(LEN(TRIM(S175&amp;""))=0, "", VALUE(S175))</f>
        <v>2</v>
      </c>
      <c r="U175">
        <v>135.4</v>
      </c>
      <c r="V175" s="1">
        <f>IF(LEN(TRIM(U175&amp;""))=0, "", VALUE(SUBSTITUTE(U175,"$","")))</f>
        <v>135.4</v>
      </c>
      <c r="W175" s="4" t="s">
        <v>8443</v>
      </c>
      <c r="X175" s="4">
        <f>IF(LEN(TRIM(W175&amp;""))=0, "", VALUE(SUBSTITUTE(W175,"$","")))</f>
        <v>75.146999999999906</v>
      </c>
      <c r="Y175" s="5" t="s">
        <v>8442</v>
      </c>
      <c r="Z175" s="4" cm="1">
        <f t="array" ref="Z175">IF(
    LEN(TRIM(Y175&amp;""))=0,
        IF(AND(ISNUMBER(net_sales_clean), ISNUMBER(profit_clean)),
            net_sales_clean - profit_clean,
            ""
        ),
    VALUE(SUBSTITUTE(Y175,"$",""))
)</f>
        <v>50.456094120737298</v>
      </c>
      <c r="AA175" s="5" t="s">
        <v>8441</v>
      </c>
      <c r="AB175" s="4" cm="1">
        <f t="array" ref="AB175">IF(
    LEN(TRIM(AA175&amp;""))=0,
        IF(AND(ISNUMBER(net_sales_clean), ISNUMBER(cost_clean)),
            net_sales_clean - cost_clean,
            ""
        ),
    VALUE(SUBSTITUTE(AA175,"$",""))
)</f>
        <v>24.690905879262601</v>
      </c>
      <c r="AC175">
        <v>4</v>
      </c>
      <c r="AD175">
        <f>IF(LEN(TRIM(AC175&amp;""))=0, "", VALUE(AC175))</f>
        <v>4</v>
      </c>
      <c r="AE175">
        <v>3</v>
      </c>
      <c r="AF175">
        <f>IF(LEN(TRIM(AE175&amp;""))=0, "", VALUE(AE175))</f>
        <v>3</v>
      </c>
      <c r="AG175">
        <v>0</v>
      </c>
      <c r="AH175">
        <f>IF(
    OR(U175&lt;0, W175&lt;0, Y175&lt;0, AA175&lt;0),
        1,
        IF(LEN(TRIM(AG175&amp;""))=0, "", AG175)
)</f>
        <v>0</v>
      </c>
      <c r="AI175" t="str">
        <f>IF(
    COUNT(Q175,V175,X175,Z175,AB175)=0,
        "Not Usable",
    IF(
        COUNT(Q175,V175,X175,Z175,AB175)&lt;5,
            "Incomplete",
            IF(
                MIN(Q175,V175,X175,Z175,AB175)=0,
                    "Incomplete",
                    "Complete"
            )
    )
)</f>
        <v>Complete</v>
      </c>
    </row>
    <row r="176" spans="1:35" x14ac:dyDescent="0.3">
      <c r="A176">
        <v>7985</v>
      </c>
      <c r="B176" s="6">
        <v>45848.657650462963</v>
      </c>
      <c r="C176" s="3">
        <f>INT(B176)</f>
        <v>45848</v>
      </c>
      <c r="D176" s="2">
        <f>MOD(B176,1)</f>
        <v>0.65765046296291985</v>
      </c>
      <c r="E176">
        <v>9</v>
      </c>
      <c r="F176" t="s">
        <v>8</v>
      </c>
      <c r="G176" t="str">
        <f xml:space="preserve"> PROPER(TRIM(CLEAN(SUBSTITUTE(F176,CHAR(160)," "))))</f>
        <v>West</v>
      </c>
      <c r="H176" t="s">
        <v>30</v>
      </c>
      <c r="I176" t="str">
        <f>PROPER(TRIM(CLEAN((SUBSTITUTE(H176,"-"," ")))))</f>
        <v>Mobile App</v>
      </c>
      <c r="J176">
        <v>25197</v>
      </c>
      <c r="K176" t="s">
        <v>14</v>
      </c>
      <c r="L176" t="str">
        <f xml:space="preserve"> PROPER(TRIM(CLEAN(SUBSTITUTE(K176,CHAR(160)," "))))</f>
        <v>Consumer</v>
      </c>
      <c r="M176" t="s">
        <v>1</v>
      </c>
      <c r="N176" t="str">
        <f xml:space="preserve"> PROPER(TRIM(CLEAN(SUBSTITUTE(M176,CHAR(160)," "))))</f>
        <v>Beauty</v>
      </c>
      <c r="O176" t="s">
        <v>39</v>
      </c>
      <c r="P176" t="str">
        <f>IF(LEN(TRIM(Table1[[#This Row],[subcategory]]&amp;""))=0,"Unknown", PROPER(TRIM(Table1[[#This Row],[subcategory]])))</f>
        <v>Fragrance</v>
      </c>
      <c r="R176" s="1" t="str">
        <f>IF(LEN(TRIM(Q176&amp;""))=0, "", VALUE(SUBSTITUTE(Q176,"$","")))</f>
        <v/>
      </c>
      <c r="S176">
        <v>0</v>
      </c>
      <c r="T176">
        <f>IF(LEN(TRIM(S176&amp;""))=0, "", VALUE(S176))</f>
        <v>0</v>
      </c>
      <c r="V176" s="1" t="str">
        <f>IF(LEN(TRIM(U176&amp;""))=0, "", VALUE(SUBSTITUTE(U176,"$","")))</f>
        <v/>
      </c>
      <c r="X176" s="1" t="str">
        <f>IF(LEN(TRIM(W176&amp;""))=0, "", VALUE(SUBSTITUTE(W176,"$","")))</f>
        <v/>
      </c>
      <c r="Z176" s="1" t="str" cm="1">
        <f t="array" ref="Z176">IF(
    LEN(TRIM(Y176&amp;""))=0,
        IF(AND(ISNUMBER(net_sales_clean), ISNUMBER(profit_clean)),
            net_sales_clean - profit_clean,
            ""
        ),
    VALUE(SUBSTITUTE(Y176,"$",""))
)</f>
        <v/>
      </c>
      <c r="AB176" s="1" t="str" cm="1">
        <f t="array" ref="AB176">IF(
    LEN(TRIM(AA176&amp;""))=0,
        IF(AND(ISNUMBER(net_sales_clean), ISNUMBER(cost_clean)),
            net_sales_clean - cost_clean,
            ""
        ),
    VALUE(SUBSTITUTE(AA176,"$",""))
)</f>
        <v/>
      </c>
      <c r="AC176">
        <v>6</v>
      </c>
      <c r="AD176">
        <f>IF(LEN(TRIM(AC176&amp;""))=0, "", VALUE(AC176))</f>
        <v>6</v>
      </c>
      <c r="AE176">
        <v>1</v>
      </c>
      <c r="AF176">
        <f>IF(LEN(TRIM(AE176&amp;""))=0, "", VALUE(AE176))</f>
        <v>1</v>
      </c>
      <c r="AG176">
        <v>0</v>
      </c>
      <c r="AH176">
        <f>IF(
    OR(U176&lt;0, W176&lt;0, Y176&lt;0, AA176&lt;0),
        1,
        IF(LEN(TRIM(AG176&amp;""))=0, "", AG176)
)</f>
        <v>0</v>
      </c>
      <c r="AI176" t="str">
        <f>IF(
    COUNT(Q176,V176,X176,Z176,AB176)=0,
        "Not Usable",
    IF(
        COUNT(Q176,V176,X176,Z176,AB176)&lt;5,
            "Incomplete",
            IF(
                MIN(Q176,V176,X176,Z176,AB176)=0,
                    "Incomplete",
                    "Complete"
            )
    )
)</f>
        <v>Not Usable</v>
      </c>
    </row>
    <row r="177" spans="1:35" x14ac:dyDescent="0.3">
      <c r="A177">
        <v>16165</v>
      </c>
      <c r="B177" s="6">
        <v>45893.244108796294</v>
      </c>
      <c r="C177" s="3">
        <f>INT(B177)</f>
        <v>45893</v>
      </c>
      <c r="D177" s="2">
        <f>MOD(B177,1)</f>
        <v>0.24410879629431292</v>
      </c>
      <c r="E177">
        <v>60</v>
      </c>
      <c r="F177" t="s">
        <v>15</v>
      </c>
      <c r="G177" t="str">
        <f xml:space="preserve"> PROPER(TRIM(CLEAN(SUBSTITUTE(F177,CHAR(160)," "))))</f>
        <v>West</v>
      </c>
      <c r="H177" t="s">
        <v>17</v>
      </c>
      <c r="I177" t="str">
        <f>PROPER(TRIM(CLEAN((SUBSTITUTE(H177,"-"," ")))))</f>
        <v>Online</v>
      </c>
      <c r="J177">
        <v>29133</v>
      </c>
      <c r="K177" t="s">
        <v>14</v>
      </c>
      <c r="L177" t="str">
        <f xml:space="preserve"> PROPER(TRIM(CLEAN(SUBSTITUTE(K177,CHAR(160)," "))))</f>
        <v>Consumer</v>
      </c>
      <c r="M177" t="s">
        <v>23</v>
      </c>
      <c r="N177" t="str">
        <f xml:space="preserve"> PROPER(TRIM(CLEAN(SUBSTITUTE(M177,CHAR(160)," "))))</f>
        <v>Electronics</v>
      </c>
      <c r="O177" t="s">
        <v>22</v>
      </c>
      <c r="P177" t="str">
        <f>IF(LEN(TRIM(Table1[[#This Row],[subcategory]]&amp;""))=0,"Unknown", PROPER(TRIM(Table1[[#This Row],[subcategory]])))</f>
        <v>Audio</v>
      </c>
      <c r="Q177">
        <v>70.849999999999994</v>
      </c>
      <c r="R177" s="1">
        <f>IF(LEN(TRIM(Q177&amp;""))=0, "", VALUE(SUBSTITUTE(Q177,"$","")))</f>
        <v>70.849999999999994</v>
      </c>
      <c r="S177">
        <v>3</v>
      </c>
      <c r="T177">
        <f>IF(LEN(TRIM(S177&amp;""))=0, "", VALUE(S177))</f>
        <v>3</v>
      </c>
      <c r="U177" s="5" t="s">
        <v>107</v>
      </c>
      <c r="V177" s="4">
        <f>IF(LEN(TRIM(U177&amp;""))=0, "", VALUE(SUBSTITUTE(U177,"$","")))</f>
        <v>212.54999999999899</v>
      </c>
      <c r="W177" s="1">
        <v>195.33345</v>
      </c>
      <c r="X177" s="1">
        <f>IF(LEN(TRIM(W177&amp;""))=0, "", VALUE(SUBSTITUTE(W177,"$","")))</f>
        <v>195.33345</v>
      </c>
      <c r="Y177" s="5" t="s">
        <v>8440</v>
      </c>
      <c r="Z177" s="4" cm="1">
        <f t="array" ref="Z177">IF(
    LEN(TRIM(Y177&amp;""))=0,
        IF(AND(ISNUMBER(net_sales_clean), ISNUMBER(profit_clean)),
            net_sales_clean - profit_clean,
            ""
        ),
    VALUE(SUBSTITUTE(Y177,"$",""))
)</f>
        <v>146.803673987781</v>
      </c>
      <c r="AA177" s="5" t="s">
        <v>8439</v>
      </c>
      <c r="AB177" s="4" cm="1">
        <f t="array" ref="AB177">IF(
    LEN(TRIM(AA177&amp;""))=0,
        IF(AND(ISNUMBER(net_sales_clean), ISNUMBER(cost_clean)),
            net_sales_clean - cost_clean,
            ""
        ),
    VALUE(SUBSTITUTE(AA177,"$",""))
)</f>
        <v>48.529776012218697</v>
      </c>
      <c r="AC177">
        <v>1</v>
      </c>
      <c r="AD177">
        <f>IF(LEN(TRIM(AC177&amp;""))=0, "", VALUE(AC177))</f>
        <v>1</v>
      </c>
      <c r="AE177">
        <v>3</v>
      </c>
      <c r="AF177">
        <f>IF(LEN(TRIM(AE177&amp;""))=0, "", VALUE(AE177))</f>
        <v>3</v>
      </c>
      <c r="AG177">
        <v>0</v>
      </c>
      <c r="AH177">
        <f>IF(
    OR(U177&lt;0, W177&lt;0, Y177&lt;0, AA177&lt;0),
        1,
        IF(LEN(TRIM(AG177&amp;""))=0, "", AG177)
)</f>
        <v>0</v>
      </c>
      <c r="AI177" t="str">
        <f>IF(
    COUNT(Q177,V177,X177,Z177,AB177)=0,
        "Not Usable",
    IF(
        COUNT(Q177,V177,X177,Z177,AB177)&lt;5,
            "Incomplete",
            IF(
                MIN(Q177,V177,X177,Z177,AB177)=0,
                    "Incomplete",
                    "Complete"
            )
    )
)</f>
        <v>Complete</v>
      </c>
    </row>
    <row r="178" spans="1:35" x14ac:dyDescent="0.3">
      <c r="A178">
        <v>15326</v>
      </c>
      <c r="B178" s="6">
        <v>45790.491388888891</v>
      </c>
      <c r="C178" s="3">
        <f>INT(B178)</f>
        <v>45790</v>
      </c>
      <c r="D178" s="2">
        <f>MOD(B178,1)</f>
        <v>0.49138888889137888</v>
      </c>
      <c r="E178">
        <v>80</v>
      </c>
      <c r="F178" t="s">
        <v>21</v>
      </c>
      <c r="G178" t="str">
        <f xml:space="preserve"> PROPER(TRIM(CLEAN(SUBSTITUTE(F178,CHAR(160)," "))))</f>
        <v>Midwest</v>
      </c>
      <c r="H178" t="s">
        <v>7</v>
      </c>
      <c r="I178" t="str">
        <f>PROPER(TRIM(CLEAN((SUBSTITUTE(H178,"-"," ")))))</f>
        <v>In Store</v>
      </c>
      <c r="J178">
        <v>28880</v>
      </c>
      <c r="K178" t="s">
        <v>6</v>
      </c>
      <c r="L178" t="str">
        <f xml:space="preserve"> PROPER(TRIM(CLEAN(SUBSTITUTE(K178,CHAR(160)," "))))</f>
        <v>Corporate</v>
      </c>
      <c r="M178" t="s">
        <v>23</v>
      </c>
      <c r="N178" t="str">
        <f xml:space="preserve"> PROPER(TRIM(CLEAN(SUBSTITUTE(M178,CHAR(160)," "))))</f>
        <v>Electronics</v>
      </c>
      <c r="O178" t="s">
        <v>25</v>
      </c>
      <c r="P178" t="str">
        <f>IF(LEN(TRIM(Table1[[#This Row],[subcategory]]&amp;""))=0,"Unknown", PROPER(TRIM(Table1[[#This Row],[subcategory]])))</f>
        <v>Laptops</v>
      </c>
      <c r="Q178">
        <v>95.45</v>
      </c>
      <c r="R178" s="1">
        <f>IF(LEN(TRIM(Q178&amp;""))=0, "", VALUE(SUBSTITUTE(Q178,"$","")))</f>
        <v>95.45</v>
      </c>
      <c r="S178">
        <v>3</v>
      </c>
      <c r="T178">
        <f>IF(LEN(TRIM(S178&amp;""))=0, "", VALUE(S178))</f>
        <v>3</v>
      </c>
      <c r="U178">
        <v>286.35000000000002</v>
      </c>
      <c r="V178" s="1">
        <f>IF(LEN(TRIM(U178&amp;""))=0, "", VALUE(SUBSTITUTE(U178,"$","")))</f>
        <v>286.35000000000002</v>
      </c>
      <c r="W178" s="4" t="s">
        <v>8438</v>
      </c>
      <c r="X178" s="4">
        <f>IF(LEN(TRIM(W178&amp;""))=0, "", VALUE(SUBSTITUTE(W178,"$","")))</f>
        <v>185.26845</v>
      </c>
      <c r="Z178" s="1" t="str" cm="1">
        <f t="array" ref="Z178">IF(
    LEN(TRIM(Y178&amp;""))=0,
        IF(AND(ISNUMBER(net_sales_clean), ISNUMBER(profit_clean)),
            net_sales_clean - profit_clean,
            ""
        ),
    VALUE(SUBSTITUTE(Y178,"$",""))
)</f>
        <v/>
      </c>
      <c r="AB178" s="1" t="str" cm="1">
        <f t="array" ref="AB178">IF(
    LEN(TRIM(AA178&amp;""))=0,
        IF(AND(ISNUMBER(net_sales_clean), ISNUMBER(cost_clean)),
            net_sales_clean - cost_clean,
            ""
        ),
    VALUE(SUBSTITUTE(AA178,"$",""))
)</f>
        <v/>
      </c>
      <c r="AC178">
        <v>6</v>
      </c>
      <c r="AD178">
        <f>IF(LEN(TRIM(AC178&amp;""))=0, "", VALUE(AC178))</f>
        <v>6</v>
      </c>
      <c r="AE178">
        <v>1</v>
      </c>
      <c r="AF178">
        <f>IF(LEN(TRIM(AE178&amp;""))=0, "", VALUE(AE178))</f>
        <v>1</v>
      </c>
      <c r="AG178">
        <v>0</v>
      </c>
      <c r="AH178">
        <f>IF(
    OR(U178&lt;0, W178&lt;0, Y178&lt;0, AA178&lt;0),
        1,
        IF(LEN(TRIM(AG178&amp;""))=0, "", AG178)
)</f>
        <v>0</v>
      </c>
      <c r="AI178" t="str">
        <f>IF(
    COUNT(Q178,V178,X178,Z178,AB178)=0,
        "Not Usable",
    IF(
        COUNT(Q178,V178,X178,Z178,AB178)&lt;5,
            "Incomplete",
            IF(
                MIN(Q178,V178,X178,Z178,AB178)=0,
                    "Incomplete",
                    "Complete"
            )
    )
)</f>
        <v>Incomplete</v>
      </c>
    </row>
    <row r="179" spans="1:35" x14ac:dyDescent="0.3">
      <c r="A179">
        <v>53792</v>
      </c>
      <c r="B179" s="6">
        <v>45330.300949074073</v>
      </c>
      <c r="C179" s="3">
        <f>INT(B179)</f>
        <v>45330</v>
      </c>
      <c r="D179" s="2">
        <f>MOD(B179,1)</f>
        <v>0.30094907407328719</v>
      </c>
      <c r="E179">
        <v>61</v>
      </c>
      <c r="F179" t="s">
        <v>21</v>
      </c>
      <c r="G179" t="str">
        <f xml:space="preserve"> PROPER(TRIM(CLEAN(SUBSTITUTE(F179,CHAR(160)," "))))</f>
        <v>Midwest</v>
      </c>
      <c r="H179" t="s">
        <v>17</v>
      </c>
      <c r="I179" t="str">
        <f>PROPER(TRIM(CLEAN((SUBSTITUTE(H179,"-"," ")))))</f>
        <v>Online</v>
      </c>
      <c r="J179">
        <v>5180</v>
      </c>
      <c r="K179" t="s">
        <v>2</v>
      </c>
      <c r="L179" t="str">
        <f xml:space="preserve"> PROPER(TRIM(CLEAN(SUBSTITUTE(K179,CHAR(160)," "))))</f>
        <v>Home Office</v>
      </c>
      <c r="M179" t="s">
        <v>9</v>
      </c>
      <c r="N179" t="str">
        <f xml:space="preserve"> PROPER(TRIM(CLEAN(SUBSTITUTE(M179,CHAR(160)," "))))</f>
        <v>Home</v>
      </c>
      <c r="O179" t="s">
        <v>12</v>
      </c>
      <c r="P179" t="str">
        <f>IF(LEN(TRIM(Table1[[#This Row],[subcategory]]&amp;""))=0,"Unknown", PROPER(TRIM(Table1[[#This Row],[subcategory]])))</f>
        <v>Decor</v>
      </c>
      <c r="Q179">
        <v>37.049999999999997</v>
      </c>
      <c r="R179" s="1">
        <f>IF(LEN(TRIM(Q179&amp;""))=0, "", VALUE(SUBSTITUTE(Q179,"$","")))</f>
        <v>37.049999999999997</v>
      </c>
      <c r="S179">
        <v>4</v>
      </c>
      <c r="T179">
        <f>IF(LEN(TRIM(S179&amp;""))=0, "", VALUE(S179))</f>
        <v>4</v>
      </c>
      <c r="U179">
        <v>148.19999999999999</v>
      </c>
      <c r="V179" s="1">
        <f>IF(LEN(TRIM(U179&amp;""))=0, "", VALUE(SUBSTITUTE(U179,"$","")))</f>
        <v>148.19999999999999</v>
      </c>
      <c r="W179" s="4" t="s">
        <v>8437</v>
      </c>
      <c r="X179" s="4">
        <f>IF(LEN(TRIM(W179&amp;""))=0, "", VALUE(SUBSTITUTE(W179,"$","")))</f>
        <v>124.339799999999</v>
      </c>
      <c r="Y179">
        <v>95.285281025413596</v>
      </c>
      <c r="Z179" s="1" cm="1">
        <f t="array" ref="Z179">IF(
    LEN(TRIM(Y179&amp;""))=0,
        IF(AND(ISNUMBER(net_sales_clean), ISNUMBER(profit_clean)),
            net_sales_clean - profit_clean,
            ""
        ),
    VALUE(SUBSTITUTE(Y179,"$",""))
)</f>
        <v>95.285281025413596</v>
      </c>
      <c r="AA179" s="5" t="s">
        <v>8436</v>
      </c>
      <c r="AB179" s="4" cm="1">
        <f t="array" ref="AB179">IF(
    LEN(TRIM(AA179&amp;""))=0,
        IF(AND(ISNUMBER(net_sales_clean), ISNUMBER(cost_clean)),
            net_sales_clean - cost_clean,
            ""
        ),
    VALUE(SUBSTITUTE(AA179,"$",""))
)</f>
        <v>29.054518974586301</v>
      </c>
      <c r="AC179">
        <v>9</v>
      </c>
      <c r="AD179">
        <f>IF(LEN(TRIM(AC179&amp;""))=0, "", VALUE(AC179))</f>
        <v>9</v>
      </c>
      <c r="AE179">
        <v>5</v>
      </c>
      <c r="AF179">
        <f>IF(LEN(TRIM(AE179&amp;""))=0, "", VALUE(AE179))</f>
        <v>5</v>
      </c>
      <c r="AG179">
        <v>0</v>
      </c>
      <c r="AH179">
        <f>IF(
    OR(U179&lt;0, W179&lt;0, Y179&lt;0, AA179&lt;0),
        1,
        IF(LEN(TRIM(AG179&amp;""))=0, "", AG179)
)</f>
        <v>0</v>
      </c>
      <c r="AI179" t="str">
        <f>IF(
    COUNT(Q179,V179,X179,Z179,AB179)=0,
        "Not Usable",
    IF(
        COUNT(Q179,V179,X179,Z179,AB179)&lt;5,
            "Incomplete",
            IF(
                MIN(Q179,V179,X179,Z179,AB179)=0,
                    "Incomplete",
                    "Complete"
            )
    )
)</f>
        <v>Complete</v>
      </c>
    </row>
    <row r="180" spans="1:35" x14ac:dyDescent="0.3">
      <c r="A180">
        <v>59921</v>
      </c>
      <c r="B180" s="6">
        <v>46014.59615740741</v>
      </c>
      <c r="C180" s="3">
        <f>INT(B180)</f>
        <v>46014</v>
      </c>
      <c r="D180" s="2">
        <f>MOD(B180,1)</f>
        <v>0.59615740740991896</v>
      </c>
      <c r="E180">
        <v>37</v>
      </c>
      <c r="F180" t="s">
        <v>15</v>
      </c>
      <c r="G180" t="str">
        <f xml:space="preserve"> PROPER(TRIM(CLEAN(SUBSTITUTE(F180,CHAR(160)," "))))</f>
        <v>West</v>
      </c>
      <c r="H180" t="s">
        <v>7</v>
      </c>
      <c r="I180" t="str">
        <f>PROPER(TRIM(CLEAN((SUBSTITUTE(H180,"-"," ")))))</f>
        <v>In Store</v>
      </c>
      <c r="J180">
        <v>6424</v>
      </c>
      <c r="K180" t="s">
        <v>2</v>
      </c>
      <c r="L180" t="str">
        <f xml:space="preserve"> PROPER(TRIM(CLEAN(SUBSTITUTE(K180,CHAR(160)," "))))</f>
        <v>Home Office</v>
      </c>
      <c r="M180" t="s">
        <v>16</v>
      </c>
      <c r="N180" t="str">
        <f xml:space="preserve"> PROPER(TRIM(CLEAN(SUBSTITUTE(M180,CHAR(160)," "))))</f>
        <v>Grocery</v>
      </c>
      <c r="O180" t="s">
        <v>37</v>
      </c>
      <c r="P180" t="str">
        <f>IF(LEN(TRIM(Table1[[#This Row],[subcategory]]&amp;""))=0,"Unknown", PROPER(TRIM(Table1[[#This Row],[subcategory]])))</f>
        <v>Produce</v>
      </c>
      <c r="Q180">
        <v>26.95</v>
      </c>
      <c r="R180" s="1">
        <f>IF(LEN(TRIM(Q180&amp;""))=0, "", VALUE(SUBSTITUTE(Q180,"$","")))</f>
        <v>26.95</v>
      </c>
      <c r="S180">
        <v>3</v>
      </c>
      <c r="T180">
        <f>IF(LEN(TRIM(S180&amp;""))=0, "", VALUE(S180))</f>
        <v>3</v>
      </c>
      <c r="U180">
        <v>80.849999999999994</v>
      </c>
      <c r="V180" s="1">
        <f>IF(LEN(TRIM(U180&amp;""))=0, "", VALUE(SUBSTITUTE(U180,"$","")))</f>
        <v>80.849999999999994</v>
      </c>
      <c r="W180" s="1">
        <v>70.582049999999995</v>
      </c>
      <c r="X180" s="1">
        <f>IF(LEN(TRIM(W180&amp;""))=0, "", VALUE(SUBSTITUTE(W180,"$","")))</f>
        <v>70.582049999999995</v>
      </c>
      <c r="Y180" s="5" t="s">
        <v>8435</v>
      </c>
      <c r="Z180" s="4" cm="1">
        <f t="array" ref="Z180">IF(
    LEN(TRIM(Y180&amp;""))=0,
        IF(AND(ISNUMBER(net_sales_clean), ISNUMBER(profit_clean)),
            net_sales_clean - profit_clean,
            ""
        ),
    VALUE(SUBSTITUTE(Y180,"$",""))
)</f>
        <v>53.906983426085397</v>
      </c>
      <c r="AA180" s="5" t="s">
        <v>8434</v>
      </c>
      <c r="AB180" s="4" cm="1">
        <f t="array" ref="AB180">IF(
    LEN(TRIM(AA180&amp;""))=0,
        IF(AND(ISNUMBER(net_sales_clean), ISNUMBER(cost_clean)),
            net_sales_clean - cost_clean,
            ""
        ),
    VALUE(SUBSTITUTE(AA180,"$",""))
)</f>
        <v>16.675066573914499</v>
      </c>
      <c r="AC180">
        <v>2</v>
      </c>
      <c r="AD180">
        <f>IF(LEN(TRIM(AC180&amp;""))=0, "", VALUE(AC180))</f>
        <v>2</v>
      </c>
      <c r="AE180">
        <v>3</v>
      </c>
      <c r="AF180">
        <f>IF(LEN(TRIM(AE180&amp;""))=0, "", VALUE(AE180))</f>
        <v>3</v>
      </c>
      <c r="AG180">
        <v>0</v>
      </c>
      <c r="AH180">
        <f>IF(
    OR(U180&lt;0, W180&lt;0, Y180&lt;0, AA180&lt;0),
        1,
        IF(LEN(TRIM(AG180&amp;""))=0, "", AG180)
)</f>
        <v>0</v>
      </c>
      <c r="AI180" t="str">
        <f>IF(
    COUNT(Q180,V180,X180,Z180,AB180)=0,
        "Not Usable",
    IF(
        COUNT(Q180,V180,X180,Z180,AB180)&lt;5,
            "Incomplete",
            IF(
                MIN(Q180,V180,X180,Z180,AB180)=0,
                    "Incomplete",
                    "Complete"
            )
    )
)</f>
        <v>Complete</v>
      </c>
    </row>
    <row r="181" spans="1:35" x14ac:dyDescent="0.3">
      <c r="A181">
        <v>21635</v>
      </c>
      <c r="B181" s="6">
        <v>45373.351678240739</v>
      </c>
      <c r="C181" s="3">
        <f>INT(B181)</f>
        <v>45373</v>
      </c>
      <c r="D181" s="2">
        <f>MOD(B181,1)</f>
        <v>0.35167824073869269</v>
      </c>
      <c r="E181">
        <v>54</v>
      </c>
      <c r="F181" t="s">
        <v>4</v>
      </c>
      <c r="G181" t="str">
        <f xml:space="preserve"> PROPER(TRIM(CLEAN(SUBSTITUTE(F181,CHAR(160)," "))))</f>
        <v>South</v>
      </c>
      <c r="H181" t="s">
        <v>3</v>
      </c>
      <c r="I181" t="str">
        <f>PROPER(TRIM(CLEAN((SUBSTITUTE(H181,"-"," ")))))</f>
        <v>Phone</v>
      </c>
      <c r="J181">
        <v>3613</v>
      </c>
      <c r="K181" t="s">
        <v>2</v>
      </c>
      <c r="L181" t="str">
        <f xml:space="preserve"> PROPER(TRIM(CLEAN(SUBSTITUTE(K181,CHAR(160)," "))))</f>
        <v>Home Office</v>
      </c>
      <c r="M181" t="s">
        <v>16</v>
      </c>
      <c r="N181" t="str">
        <f xml:space="preserve"> PROPER(TRIM(CLEAN(SUBSTITUTE(M181,CHAR(160)," "))))</f>
        <v>Grocery</v>
      </c>
      <c r="O181" t="s">
        <v>29</v>
      </c>
      <c r="P181" t="str">
        <f>IF(LEN(TRIM(Table1[[#This Row],[subcategory]]&amp;""))=0,"Unknown", PROPER(TRIM(Table1[[#This Row],[subcategory]])))</f>
        <v>Beverages</v>
      </c>
      <c r="R181" s="1" t="str">
        <f>IF(LEN(TRIM(Q181&amp;""))=0, "", VALUE(SUBSTITUTE(Q181,"$","")))</f>
        <v/>
      </c>
      <c r="S181">
        <v>4</v>
      </c>
      <c r="T181">
        <f>IF(LEN(TRIM(S181&amp;""))=0, "", VALUE(S181))</f>
        <v>4</v>
      </c>
      <c r="V181" s="1" t="str">
        <f>IF(LEN(TRIM(U181&amp;""))=0, "", VALUE(SUBSTITUTE(U181,"$","")))</f>
        <v/>
      </c>
      <c r="X181" s="1" t="str">
        <f>IF(LEN(TRIM(W181&amp;""))=0, "", VALUE(SUBSTITUTE(W181,"$","")))</f>
        <v/>
      </c>
      <c r="Z181" s="1" t="str" cm="1">
        <f t="array" ref="Z181">IF(
    LEN(TRIM(Y181&amp;""))=0,
        IF(AND(ISNUMBER(net_sales_clean), ISNUMBER(profit_clean)),
            net_sales_clean - profit_clean,
            ""
        ),
    VALUE(SUBSTITUTE(Y181,"$",""))
)</f>
        <v/>
      </c>
      <c r="AB181" s="1" t="str" cm="1">
        <f t="array" ref="AB181">IF(
    LEN(TRIM(AA181&amp;""))=0,
        IF(AND(ISNUMBER(net_sales_clean), ISNUMBER(cost_clean)),
            net_sales_clean - cost_clean,
            ""
        ),
    VALUE(SUBSTITUTE(AA181,"$",""))
)</f>
        <v/>
      </c>
      <c r="AC181">
        <v>7</v>
      </c>
      <c r="AD181">
        <f>IF(LEN(TRIM(AC181&amp;""))=0, "", VALUE(AC181))</f>
        <v>7</v>
      </c>
      <c r="AE181">
        <v>4</v>
      </c>
      <c r="AF181">
        <f>IF(LEN(TRIM(AE181&amp;""))=0, "", VALUE(AE181))</f>
        <v>4</v>
      </c>
      <c r="AH181" t="str">
        <f>IF(
    OR(U181&lt;0, W181&lt;0, Y181&lt;0, AA181&lt;0),
        1,
        IF(LEN(TRIM(AG181&amp;""))=0, "", AG181)
)</f>
        <v/>
      </c>
      <c r="AI181" t="str">
        <f>IF(
    COUNT(Q181,V181,X181,Z181,AB181)=0,
        "Not Usable",
    IF(
        COUNT(Q181,V181,X181,Z181,AB181)&lt;5,
            "Incomplete",
            IF(
                MIN(Q181,V181,X181,Z181,AB181)=0,
                    "Incomplete",
                    "Complete"
            )
    )
)</f>
        <v>Not Usable</v>
      </c>
    </row>
    <row r="182" spans="1:35" x14ac:dyDescent="0.3">
      <c r="A182">
        <v>5749</v>
      </c>
      <c r="B182" s="6">
        <v>45802.486655092594</v>
      </c>
      <c r="C182" s="3">
        <f>INT(B182)</f>
        <v>45802</v>
      </c>
      <c r="D182" s="2">
        <f>MOD(B182,1)</f>
        <v>0.48665509259444661</v>
      </c>
      <c r="E182">
        <v>22</v>
      </c>
      <c r="F182" t="s">
        <v>8</v>
      </c>
      <c r="G182" t="str">
        <f xml:space="preserve"> PROPER(TRIM(CLEAN(SUBSTITUTE(F182,CHAR(160)," "))))</f>
        <v>West</v>
      </c>
      <c r="H182" t="s">
        <v>7</v>
      </c>
      <c r="I182" t="str">
        <f>PROPER(TRIM(CLEAN((SUBSTITUTE(H182,"-"," ")))))</f>
        <v>In Store</v>
      </c>
      <c r="J182">
        <v>3303</v>
      </c>
      <c r="K182" t="s">
        <v>10</v>
      </c>
      <c r="L182" t="str">
        <f xml:space="preserve"> PROPER(TRIM(CLEAN(SUBSTITUTE(K182,CHAR(160)," "))))</f>
        <v>Consumer</v>
      </c>
      <c r="M182" t="s">
        <v>1</v>
      </c>
      <c r="N182" t="str">
        <f xml:space="preserve"> PROPER(TRIM(CLEAN(SUBSTITUTE(M182,CHAR(160)," "))))</f>
        <v>Beauty</v>
      </c>
      <c r="O182" t="s">
        <v>0</v>
      </c>
      <c r="P182" t="str">
        <f>IF(LEN(TRIM(Table1[[#This Row],[subcategory]]&amp;""))=0,"Unknown", PROPER(TRIM(Table1[[#This Row],[subcategory]])))</f>
        <v>Makeup</v>
      </c>
      <c r="Q182">
        <v>69.25</v>
      </c>
      <c r="R182" s="1">
        <f>IF(LEN(TRIM(Q182&amp;""))=0, "", VALUE(SUBSTITUTE(Q182,"$","")))</f>
        <v>69.25</v>
      </c>
      <c r="S182">
        <v>1</v>
      </c>
      <c r="T182">
        <f>IF(LEN(TRIM(S182&amp;""))=0, "", VALUE(S182))</f>
        <v>1</v>
      </c>
      <c r="U182">
        <v>69.25</v>
      </c>
      <c r="V182" s="1">
        <f>IF(LEN(TRIM(U182&amp;""))=0, "", VALUE(SUBSTITUTE(U182,"$","")))</f>
        <v>69.25</v>
      </c>
      <c r="W182" s="1">
        <v>54.707500000000003</v>
      </c>
      <c r="X182" s="1">
        <f>IF(LEN(TRIM(W182&amp;""))=0, "", VALUE(SUBSTITUTE(W182,"$","")))</f>
        <v>54.707500000000003</v>
      </c>
      <c r="Z182" s="1" t="str" cm="1">
        <f t="array" ref="Z182">IF(
    LEN(TRIM(Y182&amp;""))=0,
        IF(AND(ISNUMBER(net_sales_clean), ISNUMBER(profit_clean)),
            net_sales_clean - profit_clean,
            ""
        ),
    VALUE(SUBSTITUTE(Y182,"$",""))
)</f>
        <v/>
      </c>
      <c r="AB182" s="1" t="str" cm="1">
        <f t="array" ref="AB182">IF(
    LEN(TRIM(AA182&amp;""))=0,
        IF(AND(ISNUMBER(net_sales_clean), ISNUMBER(cost_clean)),
            net_sales_clean - cost_clean,
            ""
        ),
    VALUE(SUBSTITUTE(AA182,"$",""))
)</f>
        <v/>
      </c>
      <c r="AC182">
        <v>4</v>
      </c>
      <c r="AD182">
        <f>IF(LEN(TRIM(AC182&amp;""))=0, "", VALUE(AC182))</f>
        <v>4</v>
      </c>
      <c r="AE182">
        <v>5</v>
      </c>
      <c r="AF182">
        <f>IF(LEN(TRIM(AE182&amp;""))=0, "", VALUE(AE182))</f>
        <v>5</v>
      </c>
      <c r="AG182">
        <v>0</v>
      </c>
      <c r="AH182">
        <f>IF(
    OR(U182&lt;0, W182&lt;0, Y182&lt;0, AA182&lt;0),
        1,
        IF(LEN(TRIM(AG182&amp;""))=0, "", AG182)
)</f>
        <v>0</v>
      </c>
      <c r="AI182" t="str">
        <f>IF(
    COUNT(Q182,V182,X182,Z182,AB182)=0,
        "Not Usable",
    IF(
        COUNT(Q182,V182,X182,Z182,AB182)&lt;5,
            "Incomplete",
            IF(
                MIN(Q182,V182,X182,Z182,AB182)=0,
                    "Incomplete",
                    "Complete"
            )
    )
)</f>
        <v>Incomplete</v>
      </c>
    </row>
    <row r="183" spans="1:35" x14ac:dyDescent="0.3">
      <c r="A183">
        <v>40745</v>
      </c>
      <c r="B183" s="6">
        <v>45701.608391203707</v>
      </c>
      <c r="C183" s="3">
        <f>INT(B183)</f>
        <v>45701</v>
      </c>
      <c r="D183" s="2">
        <f>MOD(B183,1)</f>
        <v>0.60839120370656019</v>
      </c>
      <c r="E183">
        <v>46</v>
      </c>
      <c r="F183" t="s">
        <v>21</v>
      </c>
      <c r="G183" t="str">
        <f xml:space="preserve"> PROPER(TRIM(CLEAN(SUBSTITUTE(F183,CHAR(160)," "))))</f>
        <v>Midwest</v>
      </c>
      <c r="H183" t="s">
        <v>27</v>
      </c>
      <c r="I183" t="str">
        <f>PROPER(TRIM(CLEAN((SUBSTITUTE(H183,"-"," ")))))</f>
        <v>In Store</v>
      </c>
      <c r="J183">
        <v>25781</v>
      </c>
      <c r="K183" t="s">
        <v>10</v>
      </c>
      <c r="L183" t="str">
        <f xml:space="preserve"> PROPER(TRIM(CLEAN(SUBSTITUTE(K183,CHAR(160)," "))))</f>
        <v>Consumer</v>
      </c>
      <c r="M183" t="s">
        <v>9</v>
      </c>
      <c r="N183" t="str">
        <f xml:space="preserve"> PROPER(TRIM(CLEAN(SUBSTITUTE(M183,CHAR(160)," "))))</f>
        <v>Home</v>
      </c>
      <c r="O183" t="s">
        <v>38</v>
      </c>
      <c r="P183" t="str">
        <f>IF(LEN(TRIM(Table1[[#This Row],[subcategory]]&amp;""))=0,"Unknown", PROPER(TRIM(Table1[[#This Row],[subcategory]])))</f>
        <v>Kitchen</v>
      </c>
      <c r="Q183">
        <v>76.39</v>
      </c>
      <c r="R183" s="1">
        <f>IF(LEN(TRIM(Q183&amp;""))=0, "", VALUE(SUBSTITUTE(Q183,"$","")))</f>
        <v>76.39</v>
      </c>
      <c r="S183">
        <v>2</v>
      </c>
      <c r="T183">
        <f>IF(LEN(TRIM(S183&amp;""))=0, "", VALUE(S183))</f>
        <v>2</v>
      </c>
      <c r="U183">
        <v>152.78</v>
      </c>
      <c r="V183" s="1">
        <f>IF(LEN(TRIM(U183&amp;""))=0, "", VALUE(SUBSTITUTE(U183,"$","")))</f>
        <v>152.78</v>
      </c>
      <c r="W183" s="1">
        <v>111.5294</v>
      </c>
      <c r="X183" s="1">
        <f>IF(LEN(TRIM(W183&amp;""))=0, "", VALUE(SUBSTITUTE(W183,"$","")))</f>
        <v>111.5294</v>
      </c>
      <c r="Y183" s="5" t="s">
        <v>8433</v>
      </c>
      <c r="Z183" s="4" cm="1">
        <f t="array" ref="Z183">IF(
    LEN(TRIM(Y183&amp;""))=0,
        IF(AND(ISNUMBER(net_sales_clean), ISNUMBER(profit_clean)),
            net_sales_clean - profit_clean,
            ""
        ),
    VALUE(SUBSTITUTE(Y183,"$",""))
)</f>
        <v>65.215864379238994</v>
      </c>
      <c r="AA183" s="5" t="s">
        <v>8432</v>
      </c>
      <c r="AB183" s="4" cm="1">
        <f t="array" ref="AB183">IF(
    LEN(TRIM(AA183&amp;""))=0,
        IF(AND(ISNUMBER(net_sales_clean), ISNUMBER(cost_clean)),
            net_sales_clean - cost_clean,
            ""
        ),
    VALUE(SUBSTITUTE(AA183,"$",""))
)</f>
        <v>46.313535620760902</v>
      </c>
      <c r="AC183">
        <v>9</v>
      </c>
      <c r="AD183">
        <f>IF(LEN(TRIM(AC183&amp;""))=0, "", VALUE(AC183))</f>
        <v>9</v>
      </c>
      <c r="AE183">
        <v>5</v>
      </c>
      <c r="AF183">
        <f>IF(LEN(TRIM(AE183&amp;""))=0, "", VALUE(AE183))</f>
        <v>5</v>
      </c>
      <c r="AG183">
        <v>0</v>
      </c>
      <c r="AH183">
        <f>IF(
    OR(U183&lt;0, W183&lt;0, Y183&lt;0, AA183&lt;0),
        1,
        IF(LEN(TRIM(AG183&amp;""))=0, "", AG183)
)</f>
        <v>0</v>
      </c>
      <c r="AI183" t="str">
        <f>IF(
    COUNT(Q183,V183,X183,Z183,AB183)=0,
        "Not Usable",
    IF(
        COUNT(Q183,V183,X183,Z183,AB183)&lt;5,
            "Incomplete",
            IF(
                MIN(Q183,V183,X183,Z183,AB183)=0,
                    "Incomplete",
                    "Complete"
            )
    )
)</f>
        <v>Complete</v>
      </c>
    </row>
    <row r="184" spans="1:35" x14ac:dyDescent="0.3">
      <c r="A184">
        <v>2096</v>
      </c>
      <c r="B184" s="6">
        <v>45012.930127314816</v>
      </c>
      <c r="C184" s="3">
        <f>INT(B184)</f>
        <v>45012</v>
      </c>
      <c r="D184" s="2">
        <f>MOD(B184,1)</f>
        <v>0.93012731481576338</v>
      </c>
      <c r="E184">
        <v>51</v>
      </c>
      <c r="F184" t="s">
        <v>8</v>
      </c>
      <c r="G184" t="str">
        <f xml:space="preserve"> PROPER(TRIM(CLEAN(SUBSTITUTE(F184,CHAR(160)," "))))</f>
        <v>West</v>
      </c>
      <c r="H184" t="s">
        <v>30</v>
      </c>
      <c r="I184" t="str">
        <f>PROPER(TRIM(CLEAN((SUBSTITUTE(H184,"-"," ")))))</f>
        <v>Mobile App</v>
      </c>
      <c r="J184">
        <v>13789</v>
      </c>
      <c r="K184" t="s">
        <v>2</v>
      </c>
      <c r="L184" t="str">
        <f xml:space="preserve"> PROPER(TRIM(CLEAN(SUBSTITUTE(K184,CHAR(160)," "))))</f>
        <v>Home Office</v>
      </c>
      <c r="M184" t="s">
        <v>23</v>
      </c>
      <c r="N184" t="str">
        <f xml:space="preserve"> PROPER(TRIM(CLEAN(SUBSTITUTE(M184,CHAR(160)," "))))</f>
        <v>Electronics</v>
      </c>
      <c r="O184" t="s">
        <v>34</v>
      </c>
      <c r="P184" t="str">
        <f>IF(LEN(TRIM(Table1[[#This Row],[subcategory]]&amp;""))=0,"Unknown", PROPER(TRIM(Table1[[#This Row],[subcategory]])))</f>
        <v>Phones</v>
      </c>
      <c r="Q184">
        <v>37.44</v>
      </c>
      <c r="R184" s="1">
        <f>IF(LEN(TRIM(Q184&amp;""))=0, "", VALUE(SUBSTITUTE(Q184,"$","")))</f>
        <v>37.44</v>
      </c>
      <c r="S184">
        <v>2</v>
      </c>
      <c r="T184">
        <f>IF(LEN(TRIM(S184&amp;""))=0, "", VALUE(S184))</f>
        <v>2</v>
      </c>
      <c r="U184">
        <v>74.88</v>
      </c>
      <c r="V184" s="1">
        <f>IF(LEN(TRIM(U184&amp;""))=0, "", VALUE(SUBSTITUTE(U184,"$","")))</f>
        <v>74.88</v>
      </c>
      <c r="W184" s="1">
        <v>69.039360000000002</v>
      </c>
      <c r="X184" s="1">
        <f>IF(LEN(TRIM(W184&amp;""))=0, "", VALUE(SUBSTITUTE(W184,"$","")))</f>
        <v>69.039360000000002</v>
      </c>
      <c r="Y184" s="5" t="s">
        <v>8431</v>
      </c>
      <c r="Z184" s="4" cm="1">
        <f t="array" ref="Z184">IF(
    LEN(TRIM(Y184&amp;""))=0,
        IF(AND(ISNUMBER(net_sales_clean), ISNUMBER(profit_clean)),
            net_sales_clean - profit_clean,
            ""
        ),
    VALUE(SUBSTITUTE(Y184,"$",""))
)</f>
        <v>49.2483562871803</v>
      </c>
      <c r="AA184" s="5" t="s">
        <v>8430</v>
      </c>
      <c r="AB184" s="4" cm="1">
        <f t="array" ref="AB184">IF(
    LEN(TRIM(AA184&amp;""))=0,
        IF(AND(ISNUMBER(net_sales_clean), ISNUMBER(cost_clean)),
            net_sales_clean - cost_clean,
            ""
        ),
    VALUE(SUBSTITUTE(AA184,"$",""))
)</f>
        <v>19.791003712819599</v>
      </c>
      <c r="AC184">
        <v>9</v>
      </c>
      <c r="AD184">
        <f>IF(LEN(TRIM(AC184&amp;""))=0, "", VALUE(AC184))</f>
        <v>9</v>
      </c>
      <c r="AF184" t="str">
        <f>IF(LEN(TRIM(AE184&amp;""))=0, "", VALUE(AE184))</f>
        <v/>
      </c>
      <c r="AG184">
        <v>0</v>
      </c>
      <c r="AH184">
        <f>IF(
    OR(U184&lt;0, W184&lt;0, Y184&lt;0, AA184&lt;0),
        1,
        IF(LEN(TRIM(AG184&amp;""))=0, "", AG184)
)</f>
        <v>0</v>
      </c>
      <c r="AI184" t="str">
        <f>IF(
    COUNT(Q184,V184,X184,Z184,AB184)=0,
        "Not Usable",
    IF(
        COUNT(Q184,V184,X184,Z184,AB184)&lt;5,
            "Incomplete",
            IF(
                MIN(Q184,V184,X184,Z184,AB184)=0,
                    "Incomplete",
                    "Complete"
            )
    )
)</f>
        <v>Complete</v>
      </c>
    </row>
    <row r="185" spans="1:35" x14ac:dyDescent="0.3">
      <c r="A185">
        <v>51748</v>
      </c>
      <c r="B185" s="6">
        <v>45181.081574074073</v>
      </c>
      <c r="C185" s="3">
        <f>INT(B185)</f>
        <v>45181</v>
      </c>
      <c r="D185" s="2">
        <f>MOD(B185,1)</f>
        <v>8.1574074072705116E-2</v>
      </c>
      <c r="E185">
        <v>53</v>
      </c>
      <c r="F185" t="s">
        <v>33</v>
      </c>
      <c r="G185" t="str">
        <f xml:space="preserve"> PROPER(TRIM(CLEAN(SUBSTITUTE(F185,CHAR(160)," "))))</f>
        <v>South</v>
      </c>
      <c r="H185" t="s">
        <v>3</v>
      </c>
      <c r="I185" t="str">
        <f>PROPER(TRIM(CLEAN((SUBSTITUTE(H185,"-"," ")))))</f>
        <v>Phone</v>
      </c>
      <c r="J185">
        <v>29028</v>
      </c>
      <c r="K185" t="s">
        <v>2</v>
      </c>
      <c r="L185" t="str">
        <f xml:space="preserve"> PROPER(TRIM(CLEAN(SUBSTITUTE(K185,CHAR(160)," "))))</f>
        <v>Home Office</v>
      </c>
      <c r="M185" t="s">
        <v>1</v>
      </c>
      <c r="N185" t="str">
        <f xml:space="preserve"> PROPER(TRIM(CLEAN(SUBSTITUTE(M185,CHAR(160)," "))))</f>
        <v>Beauty</v>
      </c>
      <c r="O185" t="s">
        <v>5</v>
      </c>
      <c r="P185" t="str">
        <f>IF(LEN(TRIM(Table1[[#This Row],[subcategory]]&amp;""))=0,"Unknown", PROPER(TRIM(Table1[[#This Row],[subcategory]])))</f>
        <v>Haircare</v>
      </c>
      <c r="Q185">
        <v>46.87</v>
      </c>
      <c r="R185" s="1">
        <f>IF(LEN(TRIM(Q185&amp;""))=0, "", VALUE(SUBSTITUTE(Q185,"$","")))</f>
        <v>46.87</v>
      </c>
      <c r="S185">
        <v>3</v>
      </c>
      <c r="T185">
        <f>IF(LEN(TRIM(S185&amp;""))=0, "", VALUE(S185))</f>
        <v>3</v>
      </c>
      <c r="U185" s="5" t="s">
        <v>219</v>
      </c>
      <c r="V185" s="4">
        <f>IF(LEN(TRIM(U185&amp;""))=0, "", VALUE(SUBSTITUTE(U185,"$","")))</f>
        <v>140.60999999999899</v>
      </c>
      <c r="W185" s="4" t="s">
        <v>8429</v>
      </c>
      <c r="X185" s="4">
        <f>IF(LEN(TRIM(W185&amp;""))=0, "", VALUE(SUBSTITUTE(W185,"$","")))</f>
        <v>105.31688999999901</v>
      </c>
      <c r="Y185" s="5" t="s">
        <v>8428</v>
      </c>
      <c r="Z185" s="4" cm="1">
        <f t="array" ref="Z185">IF(
    LEN(TRIM(Y185&amp;""))=0,
        IF(AND(ISNUMBER(net_sales_clean), ISNUMBER(profit_clean)),
            net_sales_clean - profit_clean,
            ""
        ),
    VALUE(SUBSTITUTE(Y185,"$",""))
)</f>
        <v>76.533895593079393</v>
      </c>
      <c r="AA185" s="5" t="s">
        <v>8427</v>
      </c>
      <c r="AB185" s="4" cm="1">
        <f t="array" ref="AB185">IF(
    LEN(TRIM(AA185&amp;""))=0,
        IF(AND(ISNUMBER(net_sales_clean), ISNUMBER(cost_clean)),
            net_sales_clean - cost_clean,
            ""
        ),
    VALUE(SUBSTITUTE(AA185,"$",""))
)</f>
        <v>28.782994406920501</v>
      </c>
      <c r="AC185">
        <v>2</v>
      </c>
      <c r="AD185">
        <f>IF(LEN(TRIM(AC185&amp;""))=0, "", VALUE(AC185))</f>
        <v>2</v>
      </c>
      <c r="AE185">
        <v>3</v>
      </c>
      <c r="AF185">
        <f>IF(LEN(TRIM(AE185&amp;""))=0, "", VALUE(AE185))</f>
        <v>3</v>
      </c>
      <c r="AG185">
        <v>0</v>
      </c>
      <c r="AH185">
        <f>IF(
    OR(U185&lt;0, W185&lt;0, Y185&lt;0, AA185&lt;0),
        1,
        IF(LEN(TRIM(AG185&amp;""))=0, "", AG185)
)</f>
        <v>0</v>
      </c>
      <c r="AI185" t="str">
        <f>IF(
    COUNT(Q185,V185,X185,Z185,AB185)=0,
        "Not Usable",
    IF(
        COUNT(Q185,V185,X185,Z185,AB185)&lt;5,
            "Incomplete",
            IF(
                MIN(Q185,V185,X185,Z185,AB185)=0,
                    "Incomplete",
                    "Complete"
            )
    )
)</f>
        <v>Complete</v>
      </c>
    </row>
    <row r="186" spans="1:35" x14ac:dyDescent="0.3">
      <c r="A186">
        <v>38859</v>
      </c>
      <c r="B186" s="6">
        <v>45149.564756944441</v>
      </c>
      <c r="C186" s="3">
        <f>INT(B186)</f>
        <v>45149</v>
      </c>
      <c r="D186" s="2">
        <f>MOD(B186,1)</f>
        <v>0.56475694444088731</v>
      </c>
      <c r="E186">
        <v>11</v>
      </c>
      <c r="F186" t="s">
        <v>4</v>
      </c>
      <c r="G186" t="str">
        <f xml:space="preserve"> PROPER(TRIM(CLEAN(SUBSTITUTE(F186,CHAR(160)," "))))</f>
        <v>South</v>
      </c>
      <c r="H186" t="s">
        <v>30</v>
      </c>
      <c r="I186" t="str">
        <f>PROPER(TRIM(CLEAN((SUBSTITUTE(H186,"-"," ")))))</f>
        <v>Mobile App</v>
      </c>
      <c r="J186">
        <v>20699</v>
      </c>
      <c r="K186" t="s">
        <v>2</v>
      </c>
      <c r="L186" t="str">
        <f xml:space="preserve"> PROPER(TRIM(CLEAN(SUBSTITUTE(K186,CHAR(160)," "))))</f>
        <v>Home Office</v>
      </c>
      <c r="M186" t="s">
        <v>23</v>
      </c>
      <c r="N186" t="str">
        <f xml:space="preserve"> PROPER(TRIM(CLEAN(SUBSTITUTE(M186,CHAR(160)," "))))</f>
        <v>Electronics</v>
      </c>
      <c r="O186" t="s">
        <v>34</v>
      </c>
      <c r="P186" t="str">
        <f>IF(LEN(TRIM(Table1[[#This Row],[subcategory]]&amp;""))=0,"Unknown", PROPER(TRIM(Table1[[#This Row],[subcategory]])))</f>
        <v>Phones</v>
      </c>
      <c r="Q186">
        <v>126.08</v>
      </c>
      <c r="R186" s="1">
        <f>IF(LEN(TRIM(Q186&amp;""))=0, "", VALUE(SUBSTITUTE(Q186,"$","")))</f>
        <v>126.08</v>
      </c>
      <c r="S186">
        <v>2</v>
      </c>
      <c r="T186">
        <f>IF(LEN(TRIM(S186&amp;""))=0, "", VALUE(S186))</f>
        <v>2</v>
      </c>
      <c r="U186">
        <v>-252.16</v>
      </c>
      <c r="V186" s="1">
        <f>IF(LEN(TRIM(U186&amp;""))=0, "", VALUE(SUBSTITUTE(U186,"$","")))</f>
        <v>-252.16</v>
      </c>
      <c r="W186" s="1">
        <v>-230.47424000000001</v>
      </c>
      <c r="X186" s="1">
        <f>IF(LEN(TRIM(W186&amp;""))=0, "", VALUE(SUBSTITUTE(W186,"$","")))</f>
        <v>-230.47424000000001</v>
      </c>
      <c r="Y186">
        <v>-173.33673459494</v>
      </c>
      <c r="Z186" s="1" cm="1">
        <f t="array" ref="Z186">IF(
    LEN(TRIM(Y186&amp;""))=0,
        IF(AND(ISNUMBER(net_sales_clean), ISNUMBER(profit_clean)),
            net_sales_clean - profit_clean,
            ""
        ),
    VALUE(SUBSTITUTE(Y186,"$",""))
)</f>
        <v>-173.33673459494</v>
      </c>
      <c r="AA186">
        <v>-57.137505405059599</v>
      </c>
      <c r="AB186" s="1" cm="1">
        <f t="array" ref="AB186">IF(
    LEN(TRIM(AA186&amp;""))=0,
        IF(AND(ISNUMBER(net_sales_clean), ISNUMBER(cost_clean)),
            net_sales_clean - cost_clean,
            ""
        ),
    VALUE(SUBSTITUTE(AA186,"$",""))
)</f>
        <v>-57.137505405059599</v>
      </c>
      <c r="AC186">
        <v>9</v>
      </c>
      <c r="AD186">
        <f>IF(LEN(TRIM(AC186&amp;""))=0, "", VALUE(AC186))</f>
        <v>9</v>
      </c>
      <c r="AE186">
        <v>5</v>
      </c>
      <c r="AF186">
        <f>IF(LEN(TRIM(AE186&amp;""))=0, "", VALUE(AE186))</f>
        <v>5</v>
      </c>
      <c r="AG186">
        <v>0</v>
      </c>
      <c r="AH186">
        <f>IF(
    OR(U186&lt;0, W186&lt;0, Y186&lt;0, AA186&lt;0),
        1,
        IF(LEN(TRIM(AG186&amp;""))=0, "", AG186)
)</f>
        <v>1</v>
      </c>
      <c r="AI186" t="str">
        <f>IF(
    COUNT(Q186,V186,X186,Z186,AB186)=0,
        "Not Usable",
    IF(
        COUNT(Q186,V186,X186,Z186,AB186)&lt;5,
            "Incomplete",
            IF(
                MIN(Q186,V186,X186,Z186,AB186)=0,
                    "Incomplete",
                    "Complete"
            )
    )
)</f>
        <v>Complete</v>
      </c>
    </row>
    <row r="187" spans="1:35" x14ac:dyDescent="0.3">
      <c r="A187">
        <v>30282</v>
      </c>
      <c r="B187" s="6">
        <v>45734.613761574074</v>
      </c>
      <c r="C187" s="3">
        <f>INT(B187)</f>
        <v>45734</v>
      </c>
      <c r="D187" s="2">
        <f>MOD(B187,1)</f>
        <v>0.61376157407357823</v>
      </c>
      <c r="E187">
        <v>14</v>
      </c>
      <c r="F187" t="s">
        <v>8</v>
      </c>
      <c r="G187" t="str">
        <f xml:space="preserve"> PROPER(TRIM(CLEAN(SUBSTITUTE(F187,CHAR(160)," "))))</f>
        <v>West</v>
      </c>
      <c r="H187" t="s">
        <v>11</v>
      </c>
      <c r="I187" t="str">
        <f>PROPER(TRIM(CLEAN((SUBSTITUTE(H187,"-"," ")))))</f>
        <v>Online</v>
      </c>
      <c r="J187">
        <v>7054</v>
      </c>
      <c r="K187" t="s">
        <v>14</v>
      </c>
      <c r="L187" t="str">
        <f xml:space="preserve"> PROPER(TRIM(CLEAN(SUBSTITUTE(K187,CHAR(160)," "))))</f>
        <v>Consumer</v>
      </c>
      <c r="M187" t="s">
        <v>9</v>
      </c>
      <c r="N187" t="str">
        <f xml:space="preserve"> PROPER(TRIM(CLEAN(SUBSTITUTE(M187,CHAR(160)," "))))</f>
        <v>Home</v>
      </c>
      <c r="O187" t="s">
        <v>12</v>
      </c>
      <c r="P187" t="str">
        <f>IF(LEN(TRIM(Table1[[#This Row],[subcategory]]&amp;""))=0,"Unknown", PROPER(TRIM(Table1[[#This Row],[subcategory]])))</f>
        <v>Decor</v>
      </c>
      <c r="Q187">
        <v>45.36</v>
      </c>
      <c r="R187" s="1">
        <f>IF(LEN(TRIM(Q187&amp;""))=0, "", VALUE(SUBSTITUTE(Q187,"$","")))</f>
        <v>45.36</v>
      </c>
      <c r="S187">
        <v>1</v>
      </c>
      <c r="T187">
        <f>IF(LEN(TRIM(S187&amp;""))=0, "", VALUE(S187))</f>
        <v>1</v>
      </c>
      <c r="U187">
        <v>45.36</v>
      </c>
      <c r="V187" s="1">
        <f>IF(LEN(TRIM(U187&amp;""))=0, "", VALUE(SUBSTITUTE(U187,"$","")))</f>
        <v>45.36</v>
      </c>
      <c r="W187" s="4" t="s">
        <v>8426</v>
      </c>
      <c r="X187" s="4">
        <f>IF(LEN(TRIM(W187&amp;""))=0, "", VALUE(SUBSTITUTE(W187,"$","")))</f>
        <v>32.613839999999897</v>
      </c>
      <c r="Z187" s="1" t="str" cm="1">
        <f t="array" ref="Z187">IF(
    LEN(TRIM(Y187&amp;""))=0,
        IF(AND(ISNUMBER(net_sales_clean), ISNUMBER(profit_clean)),
            net_sales_clean - profit_clean,
            ""
        ),
    VALUE(SUBSTITUTE(Y187,"$",""))
)</f>
        <v/>
      </c>
      <c r="AB187" s="1" t="str" cm="1">
        <f t="array" ref="AB187">IF(
    LEN(TRIM(AA187&amp;""))=0,
        IF(AND(ISNUMBER(net_sales_clean), ISNUMBER(cost_clean)),
            net_sales_clean - cost_clean,
            ""
        ),
    VALUE(SUBSTITUTE(AA187,"$",""))
)</f>
        <v/>
      </c>
      <c r="AC187">
        <v>8</v>
      </c>
      <c r="AD187">
        <f>IF(LEN(TRIM(AC187&amp;""))=0, "", VALUE(AC187))</f>
        <v>8</v>
      </c>
      <c r="AE187">
        <v>1</v>
      </c>
      <c r="AF187">
        <f>IF(LEN(TRIM(AE187&amp;""))=0, "", VALUE(AE187))</f>
        <v>1</v>
      </c>
      <c r="AG187">
        <v>0</v>
      </c>
      <c r="AH187">
        <f>IF(
    OR(U187&lt;0, W187&lt;0, Y187&lt;0, AA187&lt;0),
        1,
        IF(LEN(TRIM(AG187&amp;""))=0, "", AG187)
)</f>
        <v>0</v>
      </c>
      <c r="AI187" t="str">
        <f>IF(
    COUNT(Q187,V187,X187,Z187,AB187)=0,
        "Not Usable",
    IF(
        COUNT(Q187,V187,X187,Z187,AB187)&lt;5,
            "Incomplete",
            IF(
                MIN(Q187,V187,X187,Z187,AB187)=0,
                    "Incomplete",
                    "Complete"
            )
    )
)</f>
        <v>Incomplete</v>
      </c>
    </row>
    <row r="188" spans="1:35" x14ac:dyDescent="0.3">
      <c r="A188">
        <v>9135</v>
      </c>
      <c r="B188" s="6">
        <v>45965.874861111108</v>
      </c>
      <c r="C188" s="3">
        <f>INT(B188)</f>
        <v>45965</v>
      </c>
      <c r="D188" s="2">
        <f>MOD(B188,1)</f>
        <v>0.874861111107748</v>
      </c>
      <c r="E188">
        <v>67</v>
      </c>
      <c r="F188" t="s">
        <v>8</v>
      </c>
      <c r="G188" t="str">
        <f xml:space="preserve"> PROPER(TRIM(CLEAN(SUBSTITUTE(F188,CHAR(160)," "))))</f>
        <v>West</v>
      </c>
      <c r="H188" t="s">
        <v>30</v>
      </c>
      <c r="I188" t="str">
        <f>PROPER(TRIM(CLEAN((SUBSTITUTE(H188,"-"," ")))))</f>
        <v>Mobile App</v>
      </c>
      <c r="J188">
        <v>5768</v>
      </c>
      <c r="K188" t="s">
        <v>2</v>
      </c>
      <c r="L188" t="str">
        <f xml:space="preserve"> PROPER(TRIM(CLEAN(SUBSTITUTE(K188,CHAR(160)," "))))</f>
        <v>Home Office</v>
      </c>
      <c r="M188" t="s">
        <v>1</v>
      </c>
      <c r="N188" t="str">
        <f xml:space="preserve"> PROPER(TRIM(CLEAN(SUBSTITUTE(M188,CHAR(160)," "))))</f>
        <v>Beauty</v>
      </c>
      <c r="O188" t="s">
        <v>0</v>
      </c>
      <c r="P188" t="str">
        <f>IF(LEN(TRIM(Table1[[#This Row],[subcategory]]&amp;""))=0,"Unknown", PROPER(TRIM(Table1[[#This Row],[subcategory]])))</f>
        <v>Makeup</v>
      </c>
      <c r="Q188">
        <v>78.66</v>
      </c>
      <c r="R188" s="1">
        <f>IF(LEN(TRIM(Q188&amp;""))=0, "", VALUE(SUBSTITUTE(Q188,"$","")))</f>
        <v>78.66</v>
      </c>
      <c r="S188">
        <v>1</v>
      </c>
      <c r="T188">
        <f>IF(LEN(TRIM(S188&amp;""))=0, "", VALUE(S188))</f>
        <v>1</v>
      </c>
      <c r="U188">
        <v>78.66</v>
      </c>
      <c r="V188" s="1">
        <f>IF(LEN(TRIM(U188&amp;""))=0, "", VALUE(SUBSTITUTE(U188,"$","")))</f>
        <v>78.66</v>
      </c>
      <c r="W188" s="1">
        <v>75.906899999999993</v>
      </c>
      <c r="X188" s="1">
        <f>IF(LEN(TRIM(W188&amp;""))=0, "", VALUE(SUBSTITUTE(W188,"$","")))</f>
        <v>75.906899999999993</v>
      </c>
      <c r="Y188" s="5" t="s">
        <v>8425</v>
      </c>
      <c r="Z188" s="4" cm="1">
        <f t="array" ref="Z188">IF(
    LEN(TRIM(Y188&amp;""))=0,
        IF(AND(ISNUMBER(net_sales_clean), ISNUMBER(profit_clean)),
            net_sales_clean - profit_clean,
            ""
        ),
    VALUE(SUBSTITUTE(Y188,"$",""))
)</f>
        <v>45.370282809177802</v>
      </c>
      <c r="AA188">
        <v>30.536617190822099</v>
      </c>
      <c r="AB188" s="1" cm="1">
        <f t="array" ref="AB188">IF(
    LEN(TRIM(AA188&amp;""))=0,
        IF(AND(ISNUMBER(net_sales_clean), ISNUMBER(cost_clean)),
            net_sales_clean - cost_clean,
            ""
        ),
    VALUE(SUBSTITUTE(AA188,"$",""))
)</f>
        <v>30.536617190822099</v>
      </c>
      <c r="AC188">
        <v>8</v>
      </c>
      <c r="AD188">
        <f>IF(LEN(TRIM(AC188&amp;""))=0, "", VALUE(AC188))</f>
        <v>8</v>
      </c>
      <c r="AE188">
        <v>5</v>
      </c>
      <c r="AF188">
        <f>IF(LEN(TRIM(AE188&amp;""))=0, "", VALUE(AE188))</f>
        <v>5</v>
      </c>
      <c r="AG188">
        <v>0</v>
      </c>
      <c r="AH188">
        <f>IF(
    OR(U188&lt;0, W188&lt;0, Y188&lt;0, AA188&lt;0),
        1,
        IF(LEN(TRIM(AG188&amp;""))=0, "", AG188)
)</f>
        <v>0</v>
      </c>
      <c r="AI188" t="str">
        <f>IF(
    COUNT(Q188,V188,X188,Z188,AB188)=0,
        "Not Usable",
    IF(
        COUNT(Q188,V188,X188,Z188,AB188)&lt;5,
            "Incomplete",
            IF(
                MIN(Q188,V188,X188,Z188,AB188)=0,
                    "Incomplete",
                    "Complete"
            )
    )
)</f>
        <v>Complete</v>
      </c>
    </row>
    <row r="189" spans="1:35" x14ac:dyDescent="0.3">
      <c r="A189">
        <v>6995</v>
      </c>
      <c r="B189" s="6">
        <v>45656.621192129627</v>
      </c>
      <c r="C189" s="3">
        <f>INT(B189)</f>
        <v>45656</v>
      </c>
      <c r="D189" s="2">
        <f>MOD(B189,1)</f>
        <v>0.62119212962716119</v>
      </c>
      <c r="E189">
        <v>38</v>
      </c>
      <c r="F189" t="s">
        <v>13</v>
      </c>
      <c r="G189" t="str">
        <f xml:space="preserve"> PROPER(TRIM(CLEAN(SUBSTITUTE(F189,CHAR(160)," "))))</f>
        <v>Northeast</v>
      </c>
      <c r="H189" t="s">
        <v>17</v>
      </c>
      <c r="I189" t="str">
        <f>PROPER(TRIM(CLEAN((SUBSTITUTE(H189,"-"," ")))))</f>
        <v>Online</v>
      </c>
      <c r="J189">
        <v>22660</v>
      </c>
      <c r="K189" t="s">
        <v>10</v>
      </c>
      <c r="L189" t="str">
        <f xml:space="preserve"> PROPER(TRIM(CLEAN(SUBSTITUTE(K189,CHAR(160)," "))))</f>
        <v>Consumer</v>
      </c>
      <c r="M189" t="s">
        <v>9</v>
      </c>
      <c r="N189" t="str">
        <f xml:space="preserve"> PROPER(TRIM(CLEAN(SUBSTITUTE(M189,CHAR(160)," "))))</f>
        <v>Home</v>
      </c>
      <c r="O189" t="s">
        <v>32</v>
      </c>
      <c r="P189" t="str">
        <f>IF(LEN(TRIM(Table1[[#This Row],[subcategory]]&amp;""))=0,"Unknown", PROPER(TRIM(Table1[[#This Row],[subcategory]])))</f>
        <v>Furniture</v>
      </c>
      <c r="Q189">
        <v>48.51</v>
      </c>
      <c r="R189" s="1">
        <f>IF(LEN(TRIM(Q189&amp;""))=0, "", VALUE(SUBSTITUTE(Q189,"$","")))</f>
        <v>48.51</v>
      </c>
      <c r="S189">
        <v>6</v>
      </c>
      <c r="T189">
        <f>IF(LEN(TRIM(S189&amp;""))=0, "", VALUE(S189))</f>
        <v>6</v>
      </c>
      <c r="U189">
        <v>291.06</v>
      </c>
      <c r="V189" s="1">
        <f>IF(LEN(TRIM(U189&amp;""))=0, "", VALUE(SUBSTITUTE(U189,"$","")))</f>
        <v>291.06</v>
      </c>
      <c r="W189" s="1">
        <v>278.25335999999999</v>
      </c>
      <c r="X189" s="1">
        <f>IF(LEN(TRIM(W189&amp;""))=0, "", VALUE(SUBSTITUTE(W189,"$","")))</f>
        <v>278.25335999999999</v>
      </c>
      <c r="Y189" s="5" t="s">
        <v>8424</v>
      </c>
      <c r="Z189" s="4" cm="1">
        <f t="array" ref="Z189">IF(
    LEN(TRIM(Y189&amp;""))=0,
        IF(AND(ISNUMBER(net_sales_clean), ISNUMBER(profit_clean)),
            net_sales_clean - profit_clean,
            ""
        ),
    VALUE(SUBSTITUTE(Y189,"$",""))
)</f>
        <v>223.71314766951599</v>
      </c>
      <c r="AA189" s="5" t="s">
        <v>8423</v>
      </c>
      <c r="AB189" s="4" cm="1">
        <f t="array" ref="AB189">IF(
    LEN(TRIM(AA189&amp;""))=0,
        IF(AND(ISNUMBER(net_sales_clean), ISNUMBER(cost_clean)),
            net_sales_clean - cost_clean,
            ""
        ),
    VALUE(SUBSTITUTE(AA189,"$",""))
)</f>
        <v>54.5402123304832</v>
      </c>
      <c r="AC189">
        <v>6</v>
      </c>
      <c r="AD189">
        <f>IF(LEN(TRIM(AC189&amp;""))=0, "", VALUE(AC189))</f>
        <v>6</v>
      </c>
      <c r="AE189">
        <v>4</v>
      </c>
      <c r="AF189">
        <f>IF(LEN(TRIM(AE189&amp;""))=0, "", VALUE(AE189))</f>
        <v>4</v>
      </c>
      <c r="AG189">
        <v>0</v>
      </c>
      <c r="AH189">
        <f>IF(
    OR(U189&lt;0, W189&lt;0, Y189&lt;0, AA189&lt;0),
        1,
        IF(LEN(TRIM(AG189&amp;""))=0, "", AG189)
)</f>
        <v>0</v>
      </c>
      <c r="AI189" t="str">
        <f>IF(
    COUNT(Q189,V189,X189,Z189,AB189)=0,
        "Not Usable",
    IF(
        COUNT(Q189,V189,X189,Z189,AB189)&lt;5,
            "Incomplete",
            IF(
                MIN(Q189,V189,X189,Z189,AB189)=0,
                    "Incomplete",
                    "Complete"
            )
    )
)</f>
        <v>Complete</v>
      </c>
    </row>
    <row r="190" spans="1:35" x14ac:dyDescent="0.3">
      <c r="A190">
        <v>43503</v>
      </c>
      <c r="B190" s="6">
        <v>45630.204930555556</v>
      </c>
      <c r="C190" s="3">
        <f>INT(B190)</f>
        <v>45630</v>
      </c>
      <c r="D190" s="2">
        <f>MOD(B190,1)</f>
        <v>0.20493055555562023</v>
      </c>
      <c r="E190">
        <v>40</v>
      </c>
      <c r="F190" t="s">
        <v>33</v>
      </c>
      <c r="G190" t="str">
        <f xml:space="preserve"> PROPER(TRIM(CLEAN(SUBSTITUTE(F190,CHAR(160)," "))))</f>
        <v>South</v>
      </c>
      <c r="H190" t="s">
        <v>11</v>
      </c>
      <c r="I190" t="str">
        <f>PROPER(TRIM(CLEAN((SUBSTITUTE(H190,"-"," ")))))</f>
        <v>Online</v>
      </c>
      <c r="J190">
        <v>13601</v>
      </c>
      <c r="K190" t="s">
        <v>6</v>
      </c>
      <c r="L190" t="str">
        <f xml:space="preserve"> PROPER(TRIM(CLEAN(SUBSTITUTE(K190,CHAR(160)," "))))</f>
        <v>Corporate</v>
      </c>
      <c r="M190" t="s">
        <v>16</v>
      </c>
      <c r="N190" t="str">
        <f xml:space="preserve"> PROPER(TRIM(CLEAN(SUBSTITUTE(M190,CHAR(160)," "))))</f>
        <v>Grocery</v>
      </c>
      <c r="O190" t="s">
        <v>28</v>
      </c>
      <c r="P190" t="str">
        <f>IF(LEN(TRIM(Table1[[#This Row],[subcategory]]&amp;""))=0,"Unknown", PROPER(TRIM(Table1[[#This Row],[subcategory]])))</f>
        <v>Pantry</v>
      </c>
      <c r="Q190">
        <v>102.47</v>
      </c>
      <c r="R190" s="1">
        <f>IF(LEN(TRIM(Q190&amp;""))=0, "", VALUE(SUBSTITUTE(Q190,"$","")))</f>
        <v>102.47</v>
      </c>
      <c r="S190">
        <v>6</v>
      </c>
      <c r="T190">
        <f>IF(LEN(TRIM(S190&amp;""))=0, "", VALUE(S190))</f>
        <v>6</v>
      </c>
      <c r="U190" s="5" t="s">
        <v>8422</v>
      </c>
      <c r="V190" s="4">
        <f>IF(LEN(TRIM(U190&amp;""))=0, "", VALUE(SUBSTITUTE(U190,"$","")))</f>
        <v>614.81999999999903</v>
      </c>
      <c r="W190" s="1">
        <v>499.23383999999999</v>
      </c>
      <c r="X190" s="1">
        <f>IF(LEN(TRIM(W190&amp;""))=0, "", VALUE(SUBSTITUTE(W190,"$","")))</f>
        <v>499.23383999999999</v>
      </c>
      <c r="Z190" s="1" t="str" cm="1">
        <f t="array" ref="Z190">IF(
    LEN(TRIM(Y190&amp;""))=0,
        IF(AND(ISNUMBER(net_sales_clean), ISNUMBER(profit_clean)),
            net_sales_clean - profit_clean,
            ""
        ),
    VALUE(SUBSTITUTE(Y190,"$",""))
)</f>
        <v/>
      </c>
      <c r="AB190" s="1" t="str" cm="1">
        <f t="array" ref="AB190">IF(
    LEN(TRIM(AA190&amp;""))=0,
        IF(AND(ISNUMBER(net_sales_clean), ISNUMBER(cost_clean)),
            net_sales_clean - cost_clean,
            ""
        ),
    VALUE(SUBSTITUTE(AA190,"$",""))
)</f>
        <v/>
      </c>
      <c r="AC190">
        <v>1</v>
      </c>
      <c r="AD190">
        <f>IF(LEN(TRIM(AC190&amp;""))=0, "", VALUE(AC190))</f>
        <v>1</v>
      </c>
      <c r="AE190">
        <v>1</v>
      </c>
      <c r="AF190">
        <f>IF(LEN(TRIM(AE190&amp;""))=0, "", VALUE(AE190))</f>
        <v>1</v>
      </c>
      <c r="AG190">
        <v>0</v>
      </c>
      <c r="AH190">
        <f>IF(
    OR(U190&lt;0, W190&lt;0, Y190&lt;0, AA190&lt;0),
        1,
        IF(LEN(TRIM(AG190&amp;""))=0, "", AG190)
)</f>
        <v>0</v>
      </c>
      <c r="AI190" t="str">
        <f>IF(
    COUNT(Q190,V190,X190,Z190,AB190)=0,
        "Not Usable",
    IF(
        COUNT(Q190,V190,X190,Z190,AB190)&lt;5,
            "Incomplete",
            IF(
                MIN(Q190,V190,X190,Z190,AB190)=0,
                    "Incomplete",
                    "Complete"
            )
    )
)</f>
        <v>Incomplete</v>
      </c>
    </row>
    <row r="191" spans="1:35" x14ac:dyDescent="0.3">
      <c r="A191">
        <v>9999</v>
      </c>
      <c r="B191" s="6">
        <v>45682.973761574074</v>
      </c>
      <c r="C191" s="3">
        <f>INT(B191)</f>
        <v>45682</v>
      </c>
      <c r="D191" s="2">
        <f>MOD(B191,1)</f>
        <v>0.97376157407416031</v>
      </c>
      <c r="E191">
        <v>55</v>
      </c>
      <c r="F191" t="s">
        <v>13</v>
      </c>
      <c r="G191" t="str">
        <f xml:space="preserve"> PROPER(TRIM(CLEAN(SUBSTITUTE(F191,CHAR(160)," "))))</f>
        <v>Northeast</v>
      </c>
      <c r="H191" t="s">
        <v>11</v>
      </c>
      <c r="I191" t="str">
        <f>PROPER(TRIM(CLEAN((SUBSTITUTE(H191,"-"," ")))))</f>
        <v>Online</v>
      </c>
      <c r="J191">
        <v>7812</v>
      </c>
      <c r="K191" t="s">
        <v>14</v>
      </c>
      <c r="L191" t="str">
        <f xml:space="preserve"> PROPER(TRIM(CLEAN(SUBSTITUTE(K191,CHAR(160)," "))))</f>
        <v>Consumer</v>
      </c>
      <c r="M191" t="s">
        <v>23</v>
      </c>
      <c r="N191" t="str">
        <f xml:space="preserve"> PROPER(TRIM(CLEAN(SUBSTITUTE(M191,CHAR(160)," "))))</f>
        <v>Electronics</v>
      </c>
      <c r="O191" t="s">
        <v>40</v>
      </c>
      <c r="P191" t="str">
        <f>IF(LEN(TRIM(Table1[[#This Row],[subcategory]]&amp;""))=0,"Unknown", PROPER(TRIM(Table1[[#This Row],[subcategory]])))</f>
        <v>Accessories</v>
      </c>
      <c r="Q191">
        <v>86.62</v>
      </c>
      <c r="R191" s="1">
        <f>IF(LEN(TRIM(Q191&amp;""))=0, "", VALUE(SUBSTITUTE(Q191,"$","")))</f>
        <v>86.62</v>
      </c>
      <c r="S191">
        <v>2</v>
      </c>
      <c r="T191">
        <f>IF(LEN(TRIM(S191&amp;""))=0, "", VALUE(S191))</f>
        <v>2</v>
      </c>
      <c r="U191">
        <v>173.24</v>
      </c>
      <c r="V191" s="1">
        <f>IF(LEN(TRIM(U191&amp;""))=0, "", VALUE(SUBSTITUTE(U191,"$","")))</f>
        <v>173.24</v>
      </c>
      <c r="W191" s="1">
        <v>148.9864</v>
      </c>
      <c r="X191" s="1">
        <f>IF(LEN(TRIM(W191&amp;""))=0, "", VALUE(SUBSTITUTE(W191,"$","")))</f>
        <v>148.9864</v>
      </c>
      <c r="Y191" s="5" t="s">
        <v>8421</v>
      </c>
      <c r="Z191" s="4" cm="1">
        <f t="array" ref="Z191">IF(
    LEN(TRIM(Y191&amp;""))=0,
        IF(AND(ISNUMBER(net_sales_clean), ISNUMBER(profit_clean)),
            net_sales_clean - profit_clean,
            ""
        ),
    VALUE(SUBSTITUTE(Y191,"$",""))
)</f>
        <v>96.511970277395804</v>
      </c>
      <c r="AA191" s="5" t="s">
        <v>8420</v>
      </c>
      <c r="AB191" s="4" cm="1">
        <f t="array" ref="AB191">IF(
    LEN(TRIM(AA191&amp;""))=0,
        IF(AND(ISNUMBER(net_sales_clean), ISNUMBER(cost_clean)),
            net_sales_clean - cost_clean,
            ""
        ),
    VALUE(SUBSTITUTE(AA191,"$",""))
)</f>
        <v>52.4744297226041</v>
      </c>
      <c r="AC191">
        <v>8</v>
      </c>
      <c r="AD191">
        <f>IF(LEN(TRIM(AC191&amp;""))=0, "", VALUE(AC191))</f>
        <v>8</v>
      </c>
      <c r="AE191">
        <v>5</v>
      </c>
      <c r="AF191">
        <f>IF(LEN(TRIM(AE191&amp;""))=0, "", VALUE(AE191))</f>
        <v>5</v>
      </c>
      <c r="AG191">
        <v>0</v>
      </c>
      <c r="AH191">
        <f>IF(
    OR(U191&lt;0, W191&lt;0, Y191&lt;0, AA191&lt;0),
        1,
        IF(LEN(TRIM(AG191&amp;""))=0, "", AG191)
)</f>
        <v>0</v>
      </c>
      <c r="AI191" t="str">
        <f>IF(
    COUNT(Q191,V191,X191,Z191,AB191)=0,
        "Not Usable",
    IF(
        COUNT(Q191,V191,X191,Z191,AB191)&lt;5,
            "Incomplete",
            IF(
                MIN(Q191,V191,X191,Z191,AB191)=0,
                    "Incomplete",
                    "Complete"
            )
    )
)</f>
        <v>Complete</v>
      </c>
    </row>
    <row r="192" spans="1:35" x14ac:dyDescent="0.3">
      <c r="A192">
        <v>22495</v>
      </c>
      <c r="B192" s="6">
        <v>45647.523819444446</v>
      </c>
      <c r="C192" s="3">
        <f>INT(B192)</f>
        <v>45647</v>
      </c>
      <c r="D192" s="2">
        <f>MOD(B192,1)</f>
        <v>0.52381944444641704</v>
      </c>
      <c r="E192">
        <v>54</v>
      </c>
      <c r="F192" t="s">
        <v>21</v>
      </c>
      <c r="G192" t="str">
        <f xml:space="preserve"> PROPER(TRIM(CLEAN(SUBSTITUTE(F192,CHAR(160)," "))))</f>
        <v>Midwest</v>
      </c>
      <c r="H192" t="s">
        <v>27</v>
      </c>
      <c r="I192" t="str">
        <f>PROPER(TRIM(CLEAN((SUBSTITUTE(H192,"-"," ")))))</f>
        <v>In Store</v>
      </c>
      <c r="J192">
        <v>1050</v>
      </c>
      <c r="K192" t="s">
        <v>14</v>
      </c>
      <c r="L192" t="str">
        <f xml:space="preserve"> PROPER(TRIM(CLEAN(SUBSTITUTE(K192,CHAR(160)," "))))</f>
        <v>Consumer</v>
      </c>
      <c r="M192" t="s">
        <v>9</v>
      </c>
      <c r="N192" t="str">
        <f xml:space="preserve"> PROPER(TRIM(CLEAN(SUBSTITUTE(M192,CHAR(160)," "))))</f>
        <v>Home</v>
      </c>
      <c r="O192" t="s">
        <v>38</v>
      </c>
      <c r="P192" t="str">
        <f>IF(LEN(TRIM(Table1[[#This Row],[subcategory]]&amp;""))=0,"Unknown", PROPER(TRIM(Table1[[#This Row],[subcategory]])))</f>
        <v>Kitchen</v>
      </c>
      <c r="Q192">
        <v>30.21</v>
      </c>
      <c r="R192" s="1">
        <f>IF(LEN(TRIM(Q192&amp;""))=0, "", VALUE(SUBSTITUTE(Q192,"$","")))</f>
        <v>30.21</v>
      </c>
      <c r="S192">
        <v>0</v>
      </c>
      <c r="T192">
        <f>IF(LEN(TRIM(S192&amp;""))=0, "", VALUE(S192))</f>
        <v>0</v>
      </c>
      <c r="U192">
        <v>0</v>
      </c>
      <c r="V192" s="1">
        <f>IF(LEN(TRIM(U192&amp;""))=0, "", VALUE(SUBSTITUTE(U192,"$","")))</f>
        <v>0</v>
      </c>
      <c r="W192" s="1">
        <v>0</v>
      </c>
      <c r="X192" s="1">
        <f>IF(LEN(TRIM(W192&amp;""))=0, "", VALUE(SUBSTITUTE(W192,"$","")))</f>
        <v>0</v>
      </c>
      <c r="Y192">
        <v>0</v>
      </c>
      <c r="Z192" s="1" cm="1">
        <f t="array" ref="Z192">IF(
    LEN(TRIM(Y192&amp;""))=0,
        IF(AND(ISNUMBER(net_sales_clean), ISNUMBER(profit_clean)),
            net_sales_clean - profit_clean,
            ""
        ),
    VALUE(SUBSTITUTE(Y192,"$",""))
)</f>
        <v>0</v>
      </c>
      <c r="AA192">
        <v>0</v>
      </c>
      <c r="AB192" s="1" cm="1">
        <f t="array" ref="AB192">IF(
    LEN(TRIM(AA192&amp;""))=0,
        IF(AND(ISNUMBER(net_sales_clean), ISNUMBER(cost_clean)),
            net_sales_clean - cost_clean,
            ""
        ),
    VALUE(SUBSTITUTE(AA192,"$",""))
)</f>
        <v>0</v>
      </c>
      <c r="AC192">
        <v>5</v>
      </c>
      <c r="AD192">
        <f>IF(LEN(TRIM(AC192&amp;""))=0, "", VALUE(AC192))</f>
        <v>5</v>
      </c>
      <c r="AE192">
        <v>2</v>
      </c>
      <c r="AF192">
        <f>IF(LEN(TRIM(AE192&amp;""))=0, "", VALUE(AE192))</f>
        <v>2</v>
      </c>
      <c r="AG192">
        <v>0</v>
      </c>
      <c r="AH192">
        <f>IF(
    OR(U192&lt;0, W192&lt;0, Y192&lt;0, AA192&lt;0),
        1,
        IF(LEN(TRIM(AG192&amp;""))=0, "", AG192)
)</f>
        <v>0</v>
      </c>
      <c r="AI192" t="str">
        <f>IF(
    COUNT(Q192,V192,X192,Z192,AB192)=0,
        "Not Usable",
    IF(
        COUNT(Q192,V192,X192,Z192,AB192)&lt;5,
            "Incomplete",
            IF(
                MIN(Q192,V192,X192,Z192,AB192)=0,
                    "Incomplete",
                    "Complete"
            )
    )
)</f>
        <v>Incomplete</v>
      </c>
    </row>
    <row r="193" spans="1:35" x14ac:dyDescent="0.3">
      <c r="A193">
        <v>50703</v>
      </c>
      <c r="B193" s="6">
        <v>45441.25886574074</v>
      </c>
      <c r="C193" s="3">
        <f>INT(B193)</f>
        <v>45441</v>
      </c>
      <c r="D193" s="2">
        <f>MOD(B193,1)</f>
        <v>0.25886574073956581</v>
      </c>
      <c r="E193">
        <v>57</v>
      </c>
      <c r="F193" t="s">
        <v>15</v>
      </c>
      <c r="G193" t="str">
        <f xml:space="preserve"> PROPER(TRIM(CLEAN(SUBSTITUTE(F193,CHAR(160)," "))))</f>
        <v>West</v>
      </c>
      <c r="H193" t="s">
        <v>27</v>
      </c>
      <c r="I193" t="str">
        <f>PROPER(TRIM(CLEAN((SUBSTITUTE(H193,"-"," ")))))</f>
        <v>In Store</v>
      </c>
      <c r="J193">
        <v>26674</v>
      </c>
      <c r="K193" t="s">
        <v>10</v>
      </c>
      <c r="L193" t="str">
        <f xml:space="preserve"> PROPER(TRIM(CLEAN(SUBSTITUTE(K193,CHAR(160)," "))))</f>
        <v>Consumer</v>
      </c>
      <c r="M193" t="s">
        <v>16</v>
      </c>
      <c r="N193" t="str">
        <f xml:space="preserve"> PROPER(TRIM(CLEAN(SUBSTITUTE(M193,CHAR(160)," "))))</f>
        <v>Grocery</v>
      </c>
      <c r="O193" t="s">
        <v>37</v>
      </c>
      <c r="P193" t="str">
        <f>IF(LEN(TRIM(Table1[[#This Row],[subcategory]]&amp;""))=0,"Unknown", PROPER(TRIM(Table1[[#This Row],[subcategory]])))</f>
        <v>Produce</v>
      </c>
      <c r="Q193">
        <v>37.64</v>
      </c>
      <c r="R193" s="1">
        <f>IF(LEN(TRIM(Q193&amp;""))=0, "", VALUE(SUBSTITUTE(Q193,"$","")))</f>
        <v>37.64</v>
      </c>
      <c r="S193">
        <v>3</v>
      </c>
      <c r="T193">
        <f>IF(LEN(TRIM(S193&amp;""))=0, "", VALUE(S193))</f>
        <v>3</v>
      </c>
      <c r="U193">
        <v>112.92</v>
      </c>
      <c r="V193" s="1">
        <f>IF(LEN(TRIM(U193&amp;""))=0, "", VALUE(SUBSTITUTE(U193,"$","")))</f>
        <v>112.92</v>
      </c>
      <c r="W193" s="1">
        <v>104.33808000000001</v>
      </c>
      <c r="X193" s="1">
        <f>IF(LEN(TRIM(W193&amp;""))=0, "", VALUE(SUBSTITUTE(W193,"$","")))</f>
        <v>104.33808000000001</v>
      </c>
      <c r="Y193" s="5" t="s">
        <v>8419</v>
      </c>
      <c r="Z193" s="4" cm="1">
        <f t="array" ref="Z193">IF(
    LEN(TRIM(Y193&amp;""))=0,
        IF(AND(ISNUMBER(net_sales_clean), ISNUMBER(profit_clean)),
            net_sales_clean - profit_clean,
            ""
        ),
    VALUE(SUBSTITUTE(Y193,"$",""))
)</f>
        <v>79.981563970457699</v>
      </c>
      <c r="AA193" s="5" t="s">
        <v>8418</v>
      </c>
      <c r="AB193" s="4" cm="1">
        <f t="array" ref="AB193">IF(
    LEN(TRIM(AA193&amp;""))=0,
        IF(AND(ISNUMBER(net_sales_clean), ISNUMBER(cost_clean)),
            net_sales_clean - cost_clean,
            ""
        ),
    VALUE(SUBSTITUTE(AA193,"$",""))
)</f>
        <v>24.356516029542199</v>
      </c>
      <c r="AC193">
        <v>9</v>
      </c>
      <c r="AD193">
        <f>IF(LEN(TRIM(AC193&amp;""))=0, "", VALUE(AC193))</f>
        <v>9</v>
      </c>
      <c r="AE193">
        <v>3</v>
      </c>
      <c r="AF193">
        <f>IF(LEN(TRIM(AE193&amp;""))=0, "", VALUE(AE193))</f>
        <v>3</v>
      </c>
      <c r="AG193">
        <v>0</v>
      </c>
      <c r="AH193">
        <f>IF(
    OR(U193&lt;0, W193&lt;0, Y193&lt;0, AA193&lt;0),
        1,
        IF(LEN(TRIM(AG193&amp;""))=0, "", AG193)
)</f>
        <v>0</v>
      </c>
      <c r="AI193" t="str">
        <f>IF(
    COUNT(Q193,V193,X193,Z193,AB193)=0,
        "Not Usable",
    IF(
        COUNT(Q193,V193,X193,Z193,AB193)&lt;5,
            "Incomplete",
            IF(
                MIN(Q193,V193,X193,Z193,AB193)=0,
                    "Incomplete",
                    "Complete"
            )
    )
)</f>
        <v>Complete</v>
      </c>
    </row>
    <row r="194" spans="1:35" x14ac:dyDescent="0.3">
      <c r="A194">
        <v>26458</v>
      </c>
      <c r="B194" s="6">
        <v>45624.023449074077</v>
      </c>
      <c r="C194" s="3">
        <f>INT(B194)</f>
        <v>45624</v>
      </c>
      <c r="D194" s="2">
        <f>MOD(B194,1)</f>
        <v>2.3449074076779652E-2</v>
      </c>
      <c r="E194">
        <v>12</v>
      </c>
      <c r="F194" t="s">
        <v>13</v>
      </c>
      <c r="G194" t="str">
        <f xml:space="preserve"> PROPER(TRIM(CLEAN(SUBSTITUTE(F194,CHAR(160)," "))))</f>
        <v>Northeast</v>
      </c>
      <c r="H194" t="s">
        <v>30</v>
      </c>
      <c r="I194" t="str">
        <f>PROPER(TRIM(CLEAN((SUBSTITUTE(H194,"-"," ")))))</f>
        <v>Mobile App</v>
      </c>
      <c r="J194">
        <v>25039</v>
      </c>
      <c r="K194" t="s">
        <v>6</v>
      </c>
      <c r="L194" t="str">
        <f xml:space="preserve"> PROPER(TRIM(CLEAN(SUBSTITUTE(K194,CHAR(160)," "))))</f>
        <v>Corporate</v>
      </c>
      <c r="M194" t="s">
        <v>23</v>
      </c>
      <c r="N194" t="str">
        <f xml:space="preserve"> PROPER(TRIM(CLEAN(SUBSTITUTE(M194,CHAR(160)," "))))</f>
        <v>Electronics</v>
      </c>
      <c r="O194" t="s">
        <v>25</v>
      </c>
      <c r="P194" t="str">
        <f>IF(LEN(TRIM(Table1[[#This Row],[subcategory]]&amp;""))=0,"Unknown", PROPER(TRIM(Table1[[#This Row],[subcategory]])))</f>
        <v>Laptops</v>
      </c>
      <c r="Q194">
        <v>147.83000000000001</v>
      </c>
      <c r="R194" s="1">
        <f>IF(LEN(TRIM(Q194&amp;""))=0, "", VALUE(SUBSTITUTE(Q194,"$","")))</f>
        <v>147.83000000000001</v>
      </c>
      <c r="S194">
        <v>0</v>
      </c>
      <c r="T194">
        <f>IF(LEN(TRIM(S194&amp;""))=0, "", VALUE(S194))</f>
        <v>0</v>
      </c>
      <c r="U194">
        <v>0</v>
      </c>
      <c r="V194" s="1">
        <f>IF(LEN(TRIM(U194&amp;""))=0, "", VALUE(SUBSTITUTE(U194,"$","")))</f>
        <v>0</v>
      </c>
      <c r="W194" s="1">
        <v>0</v>
      </c>
      <c r="X194" s="1">
        <f>IF(LEN(TRIM(W194&amp;""))=0, "", VALUE(SUBSTITUTE(W194,"$","")))</f>
        <v>0</v>
      </c>
      <c r="Y194">
        <v>0</v>
      </c>
      <c r="Z194" s="1" cm="1">
        <f t="array" ref="Z194">IF(
    LEN(TRIM(Y194&amp;""))=0,
        IF(AND(ISNUMBER(net_sales_clean), ISNUMBER(profit_clean)),
            net_sales_clean - profit_clean,
            ""
        ),
    VALUE(SUBSTITUTE(Y194,"$",""))
)</f>
        <v>0</v>
      </c>
      <c r="AA194">
        <v>0</v>
      </c>
      <c r="AB194" s="1" cm="1">
        <f t="array" ref="AB194">IF(
    LEN(TRIM(AA194&amp;""))=0,
        IF(AND(ISNUMBER(net_sales_clean), ISNUMBER(cost_clean)),
            net_sales_clean - cost_clean,
            ""
        ),
    VALUE(SUBSTITUTE(AA194,"$",""))
)</f>
        <v>0</v>
      </c>
      <c r="AC194">
        <v>5</v>
      </c>
      <c r="AD194">
        <f>IF(LEN(TRIM(AC194&amp;""))=0, "", VALUE(AC194))</f>
        <v>5</v>
      </c>
      <c r="AE194">
        <v>2</v>
      </c>
      <c r="AF194">
        <f>IF(LEN(TRIM(AE194&amp;""))=0, "", VALUE(AE194))</f>
        <v>2</v>
      </c>
      <c r="AG194">
        <v>0</v>
      </c>
      <c r="AH194">
        <f>IF(
    OR(U194&lt;0, W194&lt;0, Y194&lt;0, AA194&lt;0),
        1,
        IF(LEN(TRIM(AG194&amp;""))=0, "", AG194)
)</f>
        <v>0</v>
      </c>
      <c r="AI194" t="str">
        <f>IF(
    COUNT(Q194,V194,X194,Z194,AB194)=0,
        "Not Usable",
    IF(
        COUNT(Q194,V194,X194,Z194,AB194)&lt;5,
            "Incomplete",
            IF(
                MIN(Q194,V194,X194,Z194,AB194)=0,
                    "Incomplete",
                    "Complete"
            )
    )
)</f>
        <v>Incomplete</v>
      </c>
    </row>
    <row r="195" spans="1:35" x14ac:dyDescent="0.3">
      <c r="A195">
        <v>56100</v>
      </c>
      <c r="B195" s="6">
        <v>45527.798483796294</v>
      </c>
      <c r="C195" s="3">
        <f>INT(B195)</f>
        <v>45527</v>
      </c>
      <c r="D195" s="2">
        <f>MOD(B195,1)</f>
        <v>0.79848379629402189</v>
      </c>
      <c r="E195">
        <v>39</v>
      </c>
      <c r="F195" t="s">
        <v>15</v>
      </c>
      <c r="G195" t="str">
        <f xml:space="preserve"> PROPER(TRIM(CLEAN(SUBSTITUTE(F195,CHAR(160)," "))))</f>
        <v>West</v>
      </c>
      <c r="H195" t="s">
        <v>30</v>
      </c>
      <c r="I195" t="str">
        <f>PROPER(TRIM(CLEAN((SUBSTITUTE(H195,"-"," ")))))</f>
        <v>Mobile App</v>
      </c>
      <c r="J195">
        <v>21128</v>
      </c>
      <c r="K195" t="s">
        <v>2</v>
      </c>
      <c r="L195" t="str">
        <f xml:space="preserve"> PROPER(TRIM(CLEAN(SUBSTITUTE(K195,CHAR(160)," "))))</f>
        <v>Home Office</v>
      </c>
      <c r="M195" t="s">
        <v>16</v>
      </c>
      <c r="N195" t="str">
        <f xml:space="preserve"> PROPER(TRIM(CLEAN(SUBSTITUTE(M195,CHAR(160)," "))))</f>
        <v>Grocery</v>
      </c>
      <c r="O195" t="s">
        <v>24</v>
      </c>
      <c r="P195" t="str">
        <f>IF(LEN(TRIM(Table1[[#This Row],[subcategory]]&amp;""))=0,"Unknown", PROPER(TRIM(Table1[[#This Row],[subcategory]])))</f>
        <v>Snacks</v>
      </c>
      <c r="Q195">
        <v>50.22</v>
      </c>
      <c r="R195" s="1">
        <f>IF(LEN(TRIM(Q195&amp;""))=0, "", VALUE(SUBSTITUTE(Q195,"$","")))</f>
        <v>50.22</v>
      </c>
      <c r="S195">
        <v>3</v>
      </c>
      <c r="T195">
        <f>IF(LEN(TRIM(S195&amp;""))=0, "", VALUE(S195))</f>
        <v>3</v>
      </c>
      <c r="U195">
        <v>150.66</v>
      </c>
      <c r="V195" s="1">
        <f>IF(LEN(TRIM(U195&amp;""))=0, "", VALUE(SUBSTITUTE(U195,"$","")))</f>
        <v>150.66</v>
      </c>
      <c r="W195" s="1">
        <v>105.61266000000001</v>
      </c>
      <c r="X195" s="1">
        <f>IF(LEN(TRIM(W195&amp;""))=0, "", VALUE(SUBSTITUTE(W195,"$","")))</f>
        <v>105.61266000000001</v>
      </c>
      <c r="Z195" s="1" t="str" cm="1">
        <f t="array" ref="Z195">IF(
    LEN(TRIM(Y195&amp;""))=0,
        IF(AND(ISNUMBER(net_sales_clean), ISNUMBER(profit_clean)),
            net_sales_clean - profit_clean,
            ""
        ),
    VALUE(SUBSTITUTE(Y195,"$",""))
)</f>
        <v/>
      </c>
      <c r="AB195" s="1" t="str" cm="1">
        <f t="array" ref="AB195">IF(
    LEN(TRIM(AA195&amp;""))=0,
        IF(AND(ISNUMBER(net_sales_clean), ISNUMBER(cost_clean)),
            net_sales_clean - cost_clean,
            ""
        ),
    VALUE(SUBSTITUTE(AA195,"$",""))
)</f>
        <v/>
      </c>
      <c r="AC195">
        <v>8</v>
      </c>
      <c r="AD195">
        <f>IF(LEN(TRIM(AC195&amp;""))=0, "", VALUE(AC195))</f>
        <v>8</v>
      </c>
      <c r="AE195">
        <v>4</v>
      </c>
      <c r="AF195">
        <f>IF(LEN(TRIM(AE195&amp;""))=0, "", VALUE(AE195))</f>
        <v>4</v>
      </c>
      <c r="AG195">
        <v>0</v>
      </c>
      <c r="AH195">
        <f>IF(
    OR(U195&lt;0, W195&lt;0, Y195&lt;0, AA195&lt;0),
        1,
        IF(LEN(TRIM(AG195&amp;""))=0, "", AG195)
)</f>
        <v>0</v>
      </c>
      <c r="AI195" t="str">
        <f>IF(
    COUNT(Q195,V195,X195,Z195,AB195)=0,
        "Not Usable",
    IF(
        COUNT(Q195,V195,X195,Z195,AB195)&lt;5,
            "Incomplete",
            IF(
                MIN(Q195,V195,X195,Z195,AB195)=0,
                    "Incomplete",
                    "Complete"
            )
    )
)</f>
        <v>Incomplete</v>
      </c>
    </row>
    <row r="196" spans="1:35" x14ac:dyDescent="0.3">
      <c r="A196">
        <v>21544</v>
      </c>
      <c r="B196" s="6">
        <v>44971.408391203702</v>
      </c>
      <c r="C196" s="3">
        <f>INT(B196)</f>
        <v>44971</v>
      </c>
      <c r="D196" s="2">
        <f>MOD(B196,1)</f>
        <v>0.40839120370219462</v>
      </c>
      <c r="E196">
        <v>47</v>
      </c>
      <c r="F196" t="s">
        <v>4</v>
      </c>
      <c r="G196" t="str">
        <f xml:space="preserve"> PROPER(TRIM(CLEAN(SUBSTITUTE(F196,CHAR(160)," "))))</f>
        <v>South</v>
      </c>
      <c r="H196" t="s">
        <v>27</v>
      </c>
      <c r="I196" t="str">
        <f>PROPER(TRIM(CLEAN((SUBSTITUTE(H196,"-"," ")))))</f>
        <v>In Store</v>
      </c>
      <c r="J196">
        <v>26499</v>
      </c>
      <c r="K196" t="s">
        <v>10</v>
      </c>
      <c r="L196" t="str">
        <f xml:space="preserve"> PROPER(TRIM(CLEAN(SUBSTITUTE(K196,CHAR(160)," "))))</f>
        <v>Consumer</v>
      </c>
      <c r="M196" t="s">
        <v>23</v>
      </c>
      <c r="N196" t="str">
        <f xml:space="preserve"> PROPER(TRIM(CLEAN(SUBSTITUTE(M196,CHAR(160)," "))))</f>
        <v>Electronics</v>
      </c>
      <c r="O196" t="s">
        <v>25</v>
      </c>
      <c r="P196" t="str">
        <f>IF(LEN(TRIM(Table1[[#This Row],[subcategory]]&amp;""))=0,"Unknown", PROPER(TRIM(Table1[[#This Row],[subcategory]])))</f>
        <v>Laptops</v>
      </c>
      <c r="Q196">
        <v>65.5</v>
      </c>
      <c r="R196" s="1">
        <f>IF(LEN(TRIM(Q196&amp;""))=0, "", VALUE(SUBSTITUTE(Q196,"$","")))</f>
        <v>65.5</v>
      </c>
      <c r="S196">
        <v>6</v>
      </c>
      <c r="T196">
        <f>IF(LEN(TRIM(S196&amp;""))=0, "", VALUE(S196))</f>
        <v>6</v>
      </c>
      <c r="U196">
        <v>393</v>
      </c>
      <c r="V196" s="1">
        <f>IF(LEN(TRIM(U196&amp;""))=0, "", VALUE(SUBSTITUTE(U196,"$","")))</f>
        <v>393</v>
      </c>
      <c r="W196" s="1">
        <v>280.995</v>
      </c>
      <c r="X196" s="1">
        <f>IF(LEN(TRIM(W196&amp;""))=0, "", VALUE(SUBSTITUTE(W196,"$","")))</f>
        <v>280.995</v>
      </c>
      <c r="Y196" s="5" t="s">
        <v>8417</v>
      </c>
      <c r="Z196" s="4" cm="1">
        <f t="array" ref="Z196">IF(
    LEN(TRIM(Y196&amp;""))=0,
        IF(AND(ISNUMBER(net_sales_clean), ISNUMBER(profit_clean)),
            net_sales_clean - profit_clean,
            ""
        ),
    VALUE(SUBSTITUTE(Y196,"$",""))
)</f>
        <v>202.53831581930399</v>
      </c>
      <c r="AA196" s="5" t="s">
        <v>8416</v>
      </c>
      <c r="AB196" s="4" cm="1">
        <f t="array" ref="AB196">IF(
    LEN(TRIM(AA196&amp;""))=0,
        IF(AND(ISNUMBER(net_sales_clean), ISNUMBER(cost_clean)),
            net_sales_clean - cost_clean,
            ""
        ),
    VALUE(SUBSTITUTE(AA196,"$",""))
)</f>
        <v>78.456684180695106</v>
      </c>
      <c r="AC196">
        <v>2</v>
      </c>
      <c r="AD196">
        <f>IF(LEN(TRIM(AC196&amp;""))=0, "", VALUE(AC196))</f>
        <v>2</v>
      </c>
      <c r="AE196">
        <v>2</v>
      </c>
      <c r="AF196">
        <f>IF(LEN(TRIM(AE196&amp;""))=0, "", VALUE(AE196))</f>
        <v>2</v>
      </c>
      <c r="AG196">
        <v>0</v>
      </c>
      <c r="AH196">
        <f>IF(
    OR(U196&lt;0, W196&lt;0, Y196&lt;0, AA196&lt;0),
        1,
        IF(LEN(TRIM(AG196&amp;""))=0, "", AG196)
)</f>
        <v>0</v>
      </c>
      <c r="AI196" t="str">
        <f>IF(
    COUNT(Q196,V196,X196,Z196,AB196)=0,
        "Not Usable",
    IF(
        COUNT(Q196,V196,X196,Z196,AB196)&lt;5,
            "Incomplete",
            IF(
                MIN(Q196,V196,X196,Z196,AB196)=0,
                    "Incomplete",
                    "Complete"
            )
    )
)</f>
        <v>Complete</v>
      </c>
    </row>
    <row r="197" spans="1:35" x14ac:dyDescent="0.3">
      <c r="A197">
        <v>1423</v>
      </c>
      <c r="B197" s="6">
        <v>45984.257175925923</v>
      </c>
      <c r="C197" s="3">
        <f>INT(B197)</f>
        <v>45984</v>
      </c>
      <c r="D197" s="2">
        <f>MOD(B197,1)</f>
        <v>0.25717592592263827</v>
      </c>
      <c r="E197">
        <v>61</v>
      </c>
      <c r="F197" t="s">
        <v>4</v>
      </c>
      <c r="G197" t="str">
        <f xml:space="preserve"> PROPER(TRIM(CLEAN(SUBSTITUTE(F197,CHAR(160)," "))))</f>
        <v>South</v>
      </c>
      <c r="H197" t="s">
        <v>7</v>
      </c>
      <c r="I197" t="str">
        <f>PROPER(TRIM(CLEAN((SUBSTITUTE(H197,"-"," ")))))</f>
        <v>In Store</v>
      </c>
      <c r="J197">
        <v>15888</v>
      </c>
      <c r="K197" t="s">
        <v>2</v>
      </c>
      <c r="L197" t="str">
        <f xml:space="preserve"> PROPER(TRIM(CLEAN(SUBSTITUTE(K197,CHAR(160)," "))))</f>
        <v>Home Office</v>
      </c>
      <c r="M197" t="s">
        <v>16</v>
      </c>
      <c r="N197" t="str">
        <f xml:space="preserve"> PROPER(TRIM(CLEAN(SUBSTITUTE(M197,CHAR(160)," "))))</f>
        <v>Grocery</v>
      </c>
      <c r="O197" t="s">
        <v>24</v>
      </c>
      <c r="P197" t="str">
        <f>IF(LEN(TRIM(Table1[[#This Row],[subcategory]]&amp;""))=0,"Unknown", PROPER(TRIM(Table1[[#This Row],[subcategory]])))</f>
        <v>Snacks</v>
      </c>
      <c r="Q197">
        <v>90.95</v>
      </c>
      <c r="R197" s="1">
        <f>IF(LEN(TRIM(Q197&amp;""))=0, "", VALUE(SUBSTITUTE(Q197,"$","")))</f>
        <v>90.95</v>
      </c>
      <c r="T197" t="str">
        <f>IF(LEN(TRIM(S197&amp;""))=0, "", VALUE(S197))</f>
        <v/>
      </c>
      <c r="V197" s="1" t="str">
        <f>IF(LEN(TRIM(U197&amp;""))=0, "", VALUE(SUBSTITUTE(U197,"$","")))</f>
        <v/>
      </c>
      <c r="X197" s="1" t="str">
        <f>IF(LEN(TRIM(W197&amp;""))=0, "", VALUE(SUBSTITUTE(W197,"$","")))</f>
        <v/>
      </c>
      <c r="Z197" s="1" t="str" cm="1">
        <f t="array" ref="Z197">IF(
    LEN(TRIM(Y197&amp;""))=0,
        IF(AND(ISNUMBER(net_sales_clean), ISNUMBER(profit_clean)),
            net_sales_clean - profit_clean,
            ""
        ),
    VALUE(SUBSTITUTE(Y197,"$",""))
)</f>
        <v/>
      </c>
      <c r="AB197" s="1" t="str" cm="1">
        <f t="array" ref="AB197">IF(
    LEN(TRIM(AA197&amp;""))=0,
        IF(AND(ISNUMBER(net_sales_clean), ISNUMBER(cost_clean)),
            net_sales_clean - cost_clean,
            ""
        ),
    VALUE(SUBSTITUTE(AA197,"$",""))
)</f>
        <v/>
      </c>
      <c r="AC197">
        <v>9</v>
      </c>
      <c r="AD197">
        <f>IF(LEN(TRIM(AC197&amp;""))=0, "", VALUE(AC197))</f>
        <v>9</v>
      </c>
      <c r="AE197">
        <v>2</v>
      </c>
      <c r="AF197">
        <f>IF(LEN(TRIM(AE197&amp;""))=0, "", VALUE(AE197))</f>
        <v>2</v>
      </c>
      <c r="AG197">
        <v>0</v>
      </c>
      <c r="AH197">
        <f>IF(
    OR(U197&lt;0, W197&lt;0, Y197&lt;0, AA197&lt;0),
        1,
        IF(LEN(TRIM(AG197&amp;""))=0, "", AG197)
)</f>
        <v>0</v>
      </c>
      <c r="AI197" t="str">
        <f>IF(
    COUNT(Q197,V197,X197,Z197,AB197)=0,
        "Not Usable",
    IF(
        COUNT(Q197,V197,X197,Z197,AB197)&lt;5,
            "Incomplete",
            IF(
                MIN(Q197,V197,X197,Z197,AB197)=0,
                    "Incomplete",
                    "Complete"
            )
    )
)</f>
        <v>Incomplete</v>
      </c>
    </row>
    <row r="198" spans="1:35" x14ac:dyDescent="0.3">
      <c r="A198">
        <v>11025</v>
      </c>
      <c r="B198" s="6">
        <v>45880.501122685186</v>
      </c>
      <c r="C198" s="3">
        <f>INT(B198)</f>
        <v>45880</v>
      </c>
      <c r="D198" s="2">
        <f>MOD(B198,1)</f>
        <v>0.50112268518569181</v>
      </c>
      <c r="E198">
        <v>30</v>
      </c>
      <c r="F198" t="s">
        <v>4</v>
      </c>
      <c r="G198" t="str">
        <f xml:space="preserve"> PROPER(TRIM(CLEAN(SUBSTITUTE(F198,CHAR(160)," "))))</f>
        <v>South</v>
      </c>
      <c r="H198" t="s">
        <v>17</v>
      </c>
      <c r="I198" t="str">
        <f>PROPER(TRIM(CLEAN((SUBSTITUTE(H198,"-"," ")))))</f>
        <v>Online</v>
      </c>
      <c r="J198">
        <v>10727</v>
      </c>
      <c r="K198" t="s">
        <v>10</v>
      </c>
      <c r="L198" t="str">
        <f xml:space="preserve"> PROPER(TRIM(CLEAN(SUBSTITUTE(K198,CHAR(160)," "))))</f>
        <v>Consumer</v>
      </c>
      <c r="M198" t="s">
        <v>9</v>
      </c>
      <c r="N198" t="str">
        <f xml:space="preserve"> PROPER(TRIM(CLEAN(SUBSTITUTE(M198,CHAR(160)," "))))</f>
        <v>Home</v>
      </c>
      <c r="O198" t="s">
        <v>32</v>
      </c>
      <c r="P198" t="str">
        <f>IF(LEN(TRIM(Table1[[#This Row],[subcategory]]&amp;""))=0,"Unknown", PROPER(TRIM(Table1[[#This Row],[subcategory]])))</f>
        <v>Furniture</v>
      </c>
      <c r="Q198">
        <v>45.12</v>
      </c>
      <c r="R198" s="1">
        <f>IF(LEN(TRIM(Q198&amp;""))=0, "", VALUE(SUBSTITUTE(Q198,"$","")))</f>
        <v>45.12</v>
      </c>
      <c r="S198">
        <v>4</v>
      </c>
      <c r="T198">
        <f>IF(LEN(TRIM(S198&amp;""))=0, "", VALUE(S198))</f>
        <v>4</v>
      </c>
      <c r="U198">
        <v>180.48</v>
      </c>
      <c r="V198" s="1">
        <f>IF(LEN(TRIM(U198&amp;""))=0, "", VALUE(SUBSTITUTE(U198,"$","")))</f>
        <v>180.48</v>
      </c>
      <c r="W198" s="1">
        <v>151.06175999999999</v>
      </c>
      <c r="X198" s="1">
        <f>IF(LEN(TRIM(W198&amp;""))=0, "", VALUE(SUBSTITUTE(W198,"$","")))</f>
        <v>151.06175999999999</v>
      </c>
      <c r="Y198" s="5" t="s">
        <v>8415</v>
      </c>
      <c r="Z198" s="4" cm="1">
        <f t="array" ref="Z198">IF(
    LEN(TRIM(Y198&amp;""))=0,
        IF(AND(ISNUMBER(net_sales_clean), ISNUMBER(profit_clean)),
            net_sales_clean - profit_clean,
            ""
        ),
    VALUE(SUBSTITUTE(Y198,"$",""))
)</f>
        <v>97.090507416944803</v>
      </c>
      <c r="AA198" s="5" t="s">
        <v>8414</v>
      </c>
      <c r="AB198" s="4" cm="1">
        <f t="array" ref="AB198">IF(
    LEN(TRIM(AA198&amp;""))=0,
        IF(AND(ISNUMBER(net_sales_clean), ISNUMBER(cost_clean)),
            net_sales_clean - cost_clean,
            ""
        ),
    VALUE(SUBSTITUTE(AA198,"$",""))
)</f>
        <v>53.971252583055097</v>
      </c>
      <c r="AC198">
        <v>7</v>
      </c>
      <c r="AD198">
        <f>IF(LEN(TRIM(AC198&amp;""))=0, "", VALUE(AC198))</f>
        <v>7</v>
      </c>
      <c r="AE198">
        <v>4</v>
      </c>
      <c r="AF198">
        <f>IF(LEN(TRIM(AE198&amp;""))=0, "", VALUE(AE198))</f>
        <v>4</v>
      </c>
      <c r="AG198">
        <v>0</v>
      </c>
      <c r="AH198">
        <f>IF(
    OR(U198&lt;0, W198&lt;0, Y198&lt;0, AA198&lt;0),
        1,
        IF(LEN(TRIM(AG198&amp;""))=0, "", AG198)
)</f>
        <v>0</v>
      </c>
      <c r="AI198" t="str">
        <f>IF(
    COUNT(Q198,V198,X198,Z198,AB198)=0,
        "Not Usable",
    IF(
        COUNT(Q198,V198,X198,Z198,AB198)&lt;5,
            "Incomplete",
            IF(
                MIN(Q198,V198,X198,Z198,AB198)=0,
                    "Incomplete",
                    "Complete"
            )
    )
)</f>
        <v>Complete</v>
      </c>
    </row>
    <row r="199" spans="1:35" x14ac:dyDescent="0.3">
      <c r="A199">
        <v>16733</v>
      </c>
      <c r="B199" s="6">
        <v>45989.13863425926</v>
      </c>
      <c r="C199" s="3">
        <f>INT(B199)</f>
        <v>45989</v>
      </c>
      <c r="D199" s="2">
        <f>MOD(B199,1)</f>
        <v>0.13863425925956108</v>
      </c>
      <c r="E199">
        <v>3</v>
      </c>
      <c r="F199" t="s">
        <v>21</v>
      </c>
      <c r="G199" t="str">
        <f xml:space="preserve"> PROPER(TRIM(CLEAN(SUBSTITUTE(F199,CHAR(160)," "))))</f>
        <v>Midwest</v>
      </c>
      <c r="H199" t="s">
        <v>7</v>
      </c>
      <c r="I199" t="str">
        <f>PROPER(TRIM(CLEAN((SUBSTITUTE(H199,"-"," ")))))</f>
        <v>In Store</v>
      </c>
      <c r="J199">
        <v>21163</v>
      </c>
      <c r="K199" t="s">
        <v>6</v>
      </c>
      <c r="L199" t="str">
        <f xml:space="preserve"> PROPER(TRIM(CLEAN(SUBSTITUTE(K199,CHAR(160)," "))))</f>
        <v>Corporate</v>
      </c>
      <c r="M199" t="s">
        <v>16</v>
      </c>
      <c r="N199" t="str">
        <f xml:space="preserve"> PROPER(TRIM(CLEAN(SUBSTITUTE(M199,CHAR(160)," "))))</f>
        <v>Grocery</v>
      </c>
      <c r="O199" t="s">
        <v>37</v>
      </c>
      <c r="P199" t="str">
        <f>IF(LEN(TRIM(Table1[[#This Row],[subcategory]]&amp;""))=0,"Unknown", PROPER(TRIM(Table1[[#This Row],[subcategory]])))</f>
        <v>Produce</v>
      </c>
      <c r="Q199">
        <v>183.04</v>
      </c>
      <c r="R199" s="1">
        <f>IF(LEN(TRIM(Q199&amp;""))=0, "", VALUE(SUBSTITUTE(Q199,"$","")))</f>
        <v>183.04</v>
      </c>
      <c r="S199">
        <v>1</v>
      </c>
      <c r="T199">
        <f>IF(LEN(TRIM(S199&amp;""))=0, "", VALUE(S199))</f>
        <v>1</v>
      </c>
      <c r="U199">
        <v>183.04</v>
      </c>
      <c r="V199" s="1">
        <f>IF(LEN(TRIM(U199&amp;""))=0, "", VALUE(SUBSTITUTE(U199,"$","")))</f>
        <v>183.04</v>
      </c>
      <c r="W199" s="4" t="s">
        <v>8413</v>
      </c>
      <c r="X199" s="4">
        <f>IF(LEN(TRIM(W199&amp;""))=0, "", VALUE(SUBSTITUTE(W199,"$","")))</f>
        <v>80.903679999999895</v>
      </c>
      <c r="Y199" s="5" t="s">
        <v>8412</v>
      </c>
      <c r="Z199" s="4" cm="1">
        <f t="array" ref="Z199">IF(
    LEN(TRIM(Y199&amp;""))=0,
        IF(AND(ISNUMBER(net_sales_clean), ISNUMBER(profit_clean)),
            net_sales_clean - profit_clean,
            ""
        ),
    VALUE(SUBSTITUTE(Y199,"$",""))
)</f>
        <v>62.991595905541402</v>
      </c>
      <c r="AA199" s="5" t="s">
        <v>8411</v>
      </c>
      <c r="AB199" s="4" cm="1">
        <f t="array" ref="AB199">IF(
    LEN(TRIM(AA199&amp;""))=0,
        IF(AND(ISNUMBER(net_sales_clean), ISNUMBER(cost_clean)),
            net_sales_clean - cost_clean,
            ""
        ),
    VALUE(SUBSTITUTE(AA199,"$",""))
)</f>
        <v>17.9120840944585</v>
      </c>
      <c r="AC199">
        <v>3</v>
      </c>
      <c r="AD199">
        <f>IF(LEN(TRIM(AC199&amp;""))=0, "", VALUE(AC199))</f>
        <v>3</v>
      </c>
      <c r="AE199">
        <v>2</v>
      </c>
      <c r="AF199">
        <f>IF(LEN(TRIM(AE199&amp;""))=0, "", VALUE(AE199))</f>
        <v>2</v>
      </c>
      <c r="AG199">
        <v>0</v>
      </c>
      <c r="AH199">
        <f>IF(
    OR(U199&lt;0, W199&lt;0, Y199&lt;0, AA199&lt;0),
        1,
        IF(LEN(TRIM(AG199&amp;""))=0, "", AG199)
)</f>
        <v>0</v>
      </c>
      <c r="AI199" t="str">
        <f>IF(
    COUNT(Q199,V199,X199,Z199,AB199)=0,
        "Not Usable",
    IF(
        COUNT(Q199,V199,X199,Z199,AB199)&lt;5,
            "Incomplete",
            IF(
                MIN(Q199,V199,X199,Z199,AB199)=0,
                    "Incomplete",
                    "Complete"
            )
    )
)</f>
        <v>Complete</v>
      </c>
    </row>
    <row r="200" spans="1:35" x14ac:dyDescent="0.3">
      <c r="A200">
        <v>12679</v>
      </c>
      <c r="B200" s="6">
        <v>45616.334108796298</v>
      </c>
      <c r="C200" s="3">
        <f>INT(B200)</f>
        <v>45616</v>
      </c>
      <c r="D200" s="2">
        <f>MOD(B200,1)</f>
        <v>0.33410879629809642</v>
      </c>
      <c r="E200">
        <v>47</v>
      </c>
      <c r="F200" t="s">
        <v>33</v>
      </c>
      <c r="G200" t="str">
        <f xml:space="preserve"> PROPER(TRIM(CLEAN(SUBSTITUTE(F200,CHAR(160)," "))))</f>
        <v>South</v>
      </c>
      <c r="H200" t="s">
        <v>11</v>
      </c>
      <c r="I200" t="str">
        <f>PROPER(TRIM(CLEAN((SUBSTITUTE(H200,"-"," ")))))</f>
        <v>Online</v>
      </c>
      <c r="J200">
        <v>10297</v>
      </c>
      <c r="K200" t="s">
        <v>14</v>
      </c>
      <c r="L200" t="str">
        <f xml:space="preserve"> PROPER(TRIM(CLEAN(SUBSTITUTE(K200,CHAR(160)," "))))</f>
        <v>Consumer</v>
      </c>
      <c r="M200" t="s">
        <v>16</v>
      </c>
      <c r="N200" t="str">
        <f xml:space="preserve"> PROPER(TRIM(CLEAN(SUBSTITUTE(M200,CHAR(160)," "))))</f>
        <v>Grocery</v>
      </c>
      <c r="P200" t="str">
        <f>IF(LEN(TRIM(Table1[[#This Row],[subcategory]]&amp;""))=0,"Unknown", PROPER(TRIM(Table1[[#This Row],[subcategory]])))</f>
        <v>Unknown</v>
      </c>
      <c r="Q200">
        <v>88.21</v>
      </c>
      <c r="R200" s="1">
        <f>IF(LEN(TRIM(Q200&amp;""))=0, "", VALUE(SUBSTITUTE(Q200,"$","")))</f>
        <v>88.21</v>
      </c>
      <c r="S200">
        <v>1</v>
      </c>
      <c r="T200">
        <f>IF(LEN(TRIM(S200&amp;""))=0, "", VALUE(S200))</f>
        <v>1</v>
      </c>
      <c r="U200">
        <v>88.21</v>
      </c>
      <c r="V200" s="1">
        <f>IF(LEN(TRIM(U200&amp;""))=0, "", VALUE(SUBSTITUTE(U200,"$","")))</f>
        <v>88.21</v>
      </c>
      <c r="W200" s="4" t="s">
        <v>8410</v>
      </c>
      <c r="X200" s="4">
        <f>IF(LEN(TRIM(W200&amp;""))=0, "", VALUE(SUBSTITUTE(W200,"$","")))</f>
        <v>74.3610299999999</v>
      </c>
      <c r="Y200" s="5" t="s">
        <v>8409</v>
      </c>
      <c r="Z200" s="4" cm="1">
        <f t="array" ref="Z200">IF(
    LEN(TRIM(Y200&amp;""))=0,
        IF(AND(ISNUMBER(net_sales_clean), ISNUMBER(profit_clean)),
            net_sales_clean - profit_clean,
            ""
        ),
    VALUE(SUBSTITUTE(Y200,"$",""))
)</f>
        <v>56.602082712839398</v>
      </c>
      <c r="AA200" s="5" t="s">
        <v>8408</v>
      </c>
      <c r="AB200" s="4" cm="1">
        <f t="array" ref="AB200">IF(
    LEN(TRIM(AA200&amp;""))=0,
        IF(AND(ISNUMBER(net_sales_clean), ISNUMBER(cost_clean)),
            net_sales_clean - cost_clean,
            ""
        ),
    VALUE(SUBSTITUTE(AA200,"$",""))
)</f>
        <v>17.758947287160499</v>
      </c>
      <c r="AC200">
        <v>2</v>
      </c>
      <c r="AD200">
        <f>IF(LEN(TRIM(AC200&amp;""))=0, "", VALUE(AC200))</f>
        <v>2</v>
      </c>
      <c r="AE200">
        <v>1</v>
      </c>
      <c r="AF200">
        <f>IF(LEN(TRIM(AE200&amp;""))=0, "", VALUE(AE200))</f>
        <v>1</v>
      </c>
      <c r="AG200">
        <v>0</v>
      </c>
      <c r="AH200">
        <f>IF(
    OR(U200&lt;0, W200&lt;0, Y200&lt;0, AA200&lt;0),
        1,
        IF(LEN(TRIM(AG200&amp;""))=0, "", AG200)
)</f>
        <v>0</v>
      </c>
      <c r="AI200" t="str">
        <f>IF(
    COUNT(Q200,V200,X200,Z200,AB200)=0,
        "Not Usable",
    IF(
        COUNT(Q200,V200,X200,Z200,AB200)&lt;5,
            "Incomplete",
            IF(
                MIN(Q200,V200,X200,Z200,AB200)=0,
                    "Incomplete",
                    "Complete"
            )
    )
)</f>
        <v>Complete</v>
      </c>
    </row>
    <row r="201" spans="1:35" x14ac:dyDescent="0.3">
      <c r="A201">
        <v>26243</v>
      </c>
      <c r="B201" s="6">
        <v>44951.299143518518</v>
      </c>
      <c r="C201" s="3">
        <f>INT(B201)</f>
        <v>44951</v>
      </c>
      <c r="D201" s="2">
        <f>MOD(B201,1)</f>
        <v>0.29914351851766696</v>
      </c>
      <c r="E201">
        <v>68</v>
      </c>
      <c r="F201" t="s">
        <v>8</v>
      </c>
      <c r="G201" t="str">
        <f xml:space="preserve"> PROPER(TRIM(CLEAN(SUBSTITUTE(F201,CHAR(160)," "))))</f>
        <v>West</v>
      </c>
      <c r="H201" t="s">
        <v>30</v>
      </c>
      <c r="I201" t="str">
        <f>PROPER(TRIM(CLEAN((SUBSTITUTE(H201,"-"," ")))))</f>
        <v>Mobile App</v>
      </c>
      <c r="J201">
        <v>4689</v>
      </c>
      <c r="K201" t="s">
        <v>14</v>
      </c>
      <c r="L201" t="str">
        <f xml:space="preserve"> PROPER(TRIM(CLEAN(SUBSTITUTE(K201,CHAR(160)," "))))</f>
        <v>Consumer</v>
      </c>
      <c r="M201" t="s">
        <v>23</v>
      </c>
      <c r="N201" t="str">
        <f xml:space="preserve"> PROPER(TRIM(CLEAN(SUBSTITUTE(M201,CHAR(160)," "))))</f>
        <v>Electronics</v>
      </c>
      <c r="O201" t="s">
        <v>40</v>
      </c>
      <c r="P201" t="str">
        <f>IF(LEN(TRIM(Table1[[#This Row],[subcategory]]&amp;""))=0,"Unknown", PROPER(TRIM(Table1[[#This Row],[subcategory]])))</f>
        <v>Accessories</v>
      </c>
      <c r="Q201">
        <v>131.07</v>
      </c>
      <c r="R201" s="1">
        <f>IF(LEN(TRIM(Q201&amp;""))=0, "", VALUE(SUBSTITUTE(Q201,"$","")))</f>
        <v>131.07</v>
      </c>
      <c r="S201">
        <v>1</v>
      </c>
      <c r="T201">
        <f>IF(LEN(TRIM(S201&amp;""))=0, "", VALUE(S201))</f>
        <v>1</v>
      </c>
      <c r="U201">
        <v>131.07</v>
      </c>
      <c r="V201" s="1">
        <f>IF(LEN(TRIM(U201&amp;""))=0, "", VALUE(SUBSTITUTE(U201,"$","")))</f>
        <v>131.07</v>
      </c>
      <c r="W201" s="1">
        <v>119.01156</v>
      </c>
      <c r="X201" s="1">
        <f>IF(LEN(TRIM(W201&amp;""))=0, "", VALUE(SUBSTITUTE(W201,"$","")))</f>
        <v>119.01156</v>
      </c>
      <c r="Y201" s="5" t="s">
        <v>8407</v>
      </c>
      <c r="Z201" s="4" cm="1">
        <f t="array" ref="Z201">IF(
    LEN(TRIM(Y201&amp;""))=0,
        IF(AND(ISNUMBER(net_sales_clean), ISNUMBER(profit_clean)),
            net_sales_clean - profit_clean,
            ""
        ),
    VALUE(SUBSTITUTE(Y201,"$",""))
)</f>
        <v>67.4080771710519</v>
      </c>
      <c r="AA201" s="5" t="s">
        <v>8406</v>
      </c>
      <c r="AB201" s="4" cm="1">
        <f t="array" ref="AB201">IF(
    LEN(TRIM(AA201&amp;""))=0,
        IF(AND(ISNUMBER(net_sales_clean), ISNUMBER(cost_clean)),
            net_sales_clean - cost_clean,
            ""
        ),
    VALUE(SUBSTITUTE(AA201,"$",""))
)</f>
        <v>51.603482828948003</v>
      </c>
      <c r="AC201">
        <v>7</v>
      </c>
      <c r="AD201">
        <f>IF(LEN(TRIM(AC201&amp;""))=0, "", VALUE(AC201))</f>
        <v>7</v>
      </c>
      <c r="AE201">
        <v>3</v>
      </c>
      <c r="AF201">
        <f>IF(LEN(TRIM(AE201&amp;""))=0, "", VALUE(AE201))</f>
        <v>3</v>
      </c>
      <c r="AG201">
        <v>0</v>
      </c>
      <c r="AH201">
        <f>IF(
    OR(U201&lt;0, W201&lt;0, Y201&lt;0, AA201&lt;0),
        1,
        IF(LEN(TRIM(AG201&amp;""))=0, "", AG201)
)</f>
        <v>0</v>
      </c>
      <c r="AI201" t="str">
        <f>IF(
    COUNT(Q201,V201,X201,Z201,AB201)=0,
        "Not Usable",
    IF(
        COUNT(Q201,V201,X201,Z201,AB201)&lt;5,
            "Incomplete",
            IF(
                MIN(Q201,V201,X201,Z201,AB201)=0,
                    "Incomplete",
                    "Complete"
            )
    )
)</f>
        <v>Complete</v>
      </c>
    </row>
    <row r="202" spans="1:35" x14ac:dyDescent="0.3">
      <c r="A202">
        <v>32674</v>
      </c>
      <c r="B202" s="6">
        <v>45938.452731481484</v>
      </c>
      <c r="C202" s="3">
        <f>INT(B202)</f>
        <v>45938</v>
      </c>
      <c r="D202" s="2">
        <f>MOD(B202,1)</f>
        <v>0.45273148148407927</v>
      </c>
      <c r="E202">
        <v>81</v>
      </c>
      <c r="F202" t="s">
        <v>33</v>
      </c>
      <c r="G202" t="str">
        <f xml:space="preserve"> PROPER(TRIM(CLEAN(SUBSTITUTE(F202,CHAR(160)," "))))</f>
        <v>South</v>
      </c>
      <c r="H202" t="s">
        <v>30</v>
      </c>
      <c r="I202" t="str">
        <f>PROPER(TRIM(CLEAN((SUBSTITUTE(H202,"-"," ")))))</f>
        <v>Mobile App</v>
      </c>
      <c r="J202">
        <v>9562</v>
      </c>
      <c r="K202" t="s">
        <v>14</v>
      </c>
      <c r="L202" t="str">
        <f xml:space="preserve"> PROPER(TRIM(CLEAN(SUBSTITUTE(K202,CHAR(160)," "))))</f>
        <v>Consumer</v>
      </c>
      <c r="M202" t="s">
        <v>23</v>
      </c>
      <c r="N202" t="str">
        <f xml:space="preserve"> PROPER(TRIM(CLEAN(SUBSTITUTE(M202,CHAR(160)," "))))</f>
        <v>Electronics</v>
      </c>
      <c r="O202" t="s">
        <v>34</v>
      </c>
      <c r="P202" t="str">
        <f>IF(LEN(TRIM(Table1[[#This Row],[subcategory]]&amp;""))=0,"Unknown", PROPER(TRIM(Table1[[#This Row],[subcategory]])))</f>
        <v>Phones</v>
      </c>
      <c r="Q202">
        <v>38.54</v>
      </c>
      <c r="R202" s="1">
        <f>IF(LEN(TRIM(Q202&amp;""))=0, "", VALUE(SUBSTITUTE(Q202,"$","")))</f>
        <v>38.54</v>
      </c>
      <c r="S202">
        <v>1</v>
      </c>
      <c r="T202">
        <f>IF(LEN(TRIM(S202&amp;""))=0, "", VALUE(S202))</f>
        <v>1</v>
      </c>
      <c r="U202">
        <v>38.54</v>
      </c>
      <c r="V202" s="1">
        <f>IF(LEN(TRIM(U202&amp;""))=0, "", VALUE(SUBSTITUTE(U202,"$","")))</f>
        <v>38.54</v>
      </c>
      <c r="W202" s="1">
        <v>34.45476</v>
      </c>
      <c r="X202" s="1">
        <f>IF(LEN(TRIM(W202&amp;""))=0, "", VALUE(SUBSTITUTE(W202,"$","")))</f>
        <v>34.45476</v>
      </c>
      <c r="Y202" s="5" t="s">
        <v>8405</v>
      </c>
      <c r="Z202" s="4" cm="1">
        <f t="array" ref="Z202">IF(
    LEN(TRIM(Y202&amp;""))=0,
        IF(AND(ISNUMBER(net_sales_clean), ISNUMBER(profit_clean)),
            net_sales_clean - profit_clean,
            ""
        ),
    VALUE(SUBSTITUTE(Y202,"$",""))
)</f>
        <v>28.774537054754799</v>
      </c>
      <c r="AA202" s="5" t="s">
        <v>8404</v>
      </c>
      <c r="AB202" s="4" cm="1">
        <f t="array" ref="AB202">IF(
    LEN(TRIM(AA202&amp;""))=0,
        IF(AND(ISNUMBER(net_sales_clean), ISNUMBER(cost_clean)),
            net_sales_clean - cost_clean,
            ""
        ),
    VALUE(SUBSTITUTE(AA202,"$",""))
)</f>
        <v>5.68022294524516</v>
      </c>
      <c r="AC202">
        <v>3</v>
      </c>
      <c r="AD202">
        <f>IF(LEN(TRIM(AC202&amp;""))=0, "", VALUE(AC202))</f>
        <v>3</v>
      </c>
      <c r="AE202">
        <v>2</v>
      </c>
      <c r="AF202">
        <f>IF(LEN(TRIM(AE202&amp;""))=0, "", VALUE(AE202))</f>
        <v>2</v>
      </c>
      <c r="AG202">
        <v>0</v>
      </c>
      <c r="AH202">
        <f>IF(
    OR(U202&lt;0, W202&lt;0, Y202&lt;0, AA202&lt;0),
        1,
        IF(LEN(TRIM(AG202&amp;""))=0, "", AG202)
)</f>
        <v>0</v>
      </c>
      <c r="AI202" t="str">
        <f>IF(
    COUNT(Q202,V202,X202,Z202,AB202)=0,
        "Not Usable",
    IF(
        COUNT(Q202,V202,X202,Z202,AB202)&lt;5,
            "Incomplete",
            IF(
                MIN(Q202,V202,X202,Z202,AB202)=0,
                    "Incomplete",
                    "Complete"
            )
    )
)</f>
        <v>Complete</v>
      </c>
    </row>
    <row r="203" spans="1:35" x14ac:dyDescent="0.3">
      <c r="A203">
        <v>29543</v>
      </c>
      <c r="B203" s="6">
        <v>45990.046585648146</v>
      </c>
      <c r="C203" s="3">
        <f>INT(B203)</f>
        <v>45990</v>
      </c>
      <c r="D203" s="2">
        <f>MOD(B203,1)</f>
        <v>4.6585648145992309E-2</v>
      </c>
      <c r="E203">
        <v>25</v>
      </c>
      <c r="F203" t="s">
        <v>4</v>
      </c>
      <c r="G203" t="str">
        <f xml:space="preserve"> PROPER(TRIM(CLEAN(SUBSTITUTE(F203,CHAR(160)," "))))</f>
        <v>South</v>
      </c>
      <c r="H203" t="s">
        <v>11</v>
      </c>
      <c r="I203" t="str">
        <f>PROPER(TRIM(CLEAN((SUBSTITUTE(H203,"-"," ")))))</f>
        <v>Online</v>
      </c>
      <c r="J203">
        <v>7252</v>
      </c>
      <c r="K203" t="s">
        <v>14</v>
      </c>
      <c r="L203" t="str">
        <f xml:space="preserve"> PROPER(TRIM(CLEAN(SUBSTITUTE(K203,CHAR(160)," "))))</f>
        <v>Consumer</v>
      </c>
      <c r="M203" t="s">
        <v>19</v>
      </c>
      <c r="N203" t="str">
        <f xml:space="preserve"> PROPER(TRIM(CLEAN(SUBSTITUTE(M203,CHAR(160)," "))))</f>
        <v>Apparel</v>
      </c>
      <c r="O203" t="s">
        <v>26</v>
      </c>
      <c r="P203" t="str">
        <f>IF(LEN(TRIM(Table1[[#This Row],[subcategory]]&amp;""))=0,"Unknown", PROPER(TRIM(Table1[[#This Row],[subcategory]])))</f>
        <v>Kids</v>
      </c>
      <c r="Q203">
        <v>109.94</v>
      </c>
      <c r="R203" s="1">
        <f>IF(LEN(TRIM(Q203&amp;""))=0, "", VALUE(SUBSTITUTE(Q203,"$","")))</f>
        <v>109.94</v>
      </c>
      <c r="S203">
        <v>1</v>
      </c>
      <c r="T203">
        <f>IF(LEN(TRIM(S203&amp;""))=0, "", VALUE(S203))</f>
        <v>1</v>
      </c>
      <c r="U203">
        <v>109.94</v>
      </c>
      <c r="V203" s="1">
        <f>IF(LEN(TRIM(U203&amp;""))=0, "", VALUE(SUBSTITUTE(U203,"$","")))</f>
        <v>109.94</v>
      </c>
      <c r="W203" s="4" t="s">
        <v>8403</v>
      </c>
      <c r="X203" s="4">
        <f>IF(LEN(TRIM(W203&amp;""))=0, "", VALUE(SUBSTITUTE(W203,"$","")))</f>
        <v>89.711039999999997</v>
      </c>
      <c r="Y203">
        <v>67.3373689840205</v>
      </c>
      <c r="Z203" s="1" cm="1">
        <f t="array" ref="Z203">IF(
    LEN(TRIM(Y203&amp;""))=0,
        IF(AND(ISNUMBER(net_sales_clean), ISNUMBER(profit_clean)),
            net_sales_clean - profit_clean,
            ""
        ),
    VALUE(SUBSTITUTE(Y203,"$",""))
)</f>
        <v>67.3373689840205</v>
      </c>
      <c r="AA203" s="5" t="s">
        <v>8402</v>
      </c>
      <c r="AB203" s="4" cm="1">
        <f t="array" ref="AB203">IF(
    LEN(TRIM(AA203&amp;""))=0,
        IF(AND(ISNUMBER(net_sales_clean), ISNUMBER(cost_clean)),
            net_sales_clean - cost_clean,
            ""
        ),
    VALUE(SUBSTITUTE(AA203,"$",""))
)</f>
        <v>22.3736710159795</v>
      </c>
      <c r="AC203">
        <v>4</v>
      </c>
      <c r="AD203">
        <f>IF(LEN(TRIM(AC203&amp;""))=0, "", VALUE(AC203))</f>
        <v>4</v>
      </c>
      <c r="AE203">
        <v>3</v>
      </c>
      <c r="AF203">
        <f>IF(LEN(TRIM(AE203&amp;""))=0, "", VALUE(AE203))</f>
        <v>3</v>
      </c>
      <c r="AG203">
        <v>0</v>
      </c>
      <c r="AH203">
        <f>IF(
    OR(U203&lt;0, W203&lt;0, Y203&lt;0, AA203&lt;0),
        1,
        IF(LEN(TRIM(AG203&amp;""))=0, "", AG203)
)</f>
        <v>0</v>
      </c>
      <c r="AI203" t="str">
        <f>IF(
    COUNT(Q203,V203,X203,Z203,AB203)=0,
        "Not Usable",
    IF(
        COUNT(Q203,V203,X203,Z203,AB203)&lt;5,
            "Incomplete",
            IF(
                MIN(Q203,V203,X203,Z203,AB203)=0,
                    "Incomplete",
                    "Complete"
            )
    )
)</f>
        <v>Complete</v>
      </c>
    </row>
    <row r="204" spans="1:35" x14ac:dyDescent="0.3">
      <c r="A204">
        <v>54774</v>
      </c>
      <c r="B204" s="6">
        <v>45346.067349537036</v>
      </c>
      <c r="C204" s="3">
        <f>INT(B204)</f>
        <v>45346</v>
      </c>
      <c r="D204" s="2">
        <f>MOD(B204,1)</f>
        <v>6.7349537035624962E-2</v>
      </c>
      <c r="E204">
        <v>39</v>
      </c>
      <c r="F204" t="s">
        <v>15</v>
      </c>
      <c r="G204" t="str">
        <f xml:space="preserve"> PROPER(TRIM(CLEAN(SUBSTITUTE(F204,CHAR(160)," "))))</f>
        <v>West</v>
      </c>
      <c r="H204" t="s">
        <v>11</v>
      </c>
      <c r="I204" t="str">
        <f>PROPER(TRIM(CLEAN((SUBSTITUTE(H204,"-"," ")))))</f>
        <v>Online</v>
      </c>
      <c r="J204">
        <v>20017</v>
      </c>
      <c r="K204" t="s">
        <v>14</v>
      </c>
      <c r="L204" t="str">
        <f xml:space="preserve"> PROPER(TRIM(CLEAN(SUBSTITUTE(K204,CHAR(160)," "))))</f>
        <v>Consumer</v>
      </c>
      <c r="M204" t="s">
        <v>9</v>
      </c>
      <c r="N204" t="str">
        <f xml:space="preserve"> PROPER(TRIM(CLEAN(SUBSTITUTE(M204,CHAR(160)," "))))</f>
        <v>Home</v>
      </c>
      <c r="O204" t="s">
        <v>12</v>
      </c>
      <c r="P204" t="str">
        <f>IF(LEN(TRIM(Table1[[#This Row],[subcategory]]&amp;""))=0,"Unknown", PROPER(TRIM(Table1[[#This Row],[subcategory]])))</f>
        <v>Decor</v>
      </c>
      <c r="Q204">
        <v>48.76</v>
      </c>
      <c r="R204" s="1">
        <f>IF(LEN(TRIM(Q204&amp;""))=0, "", VALUE(SUBSTITUTE(Q204,"$","")))</f>
        <v>48.76</v>
      </c>
      <c r="S204">
        <v>4</v>
      </c>
      <c r="T204">
        <f>IF(LEN(TRIM(S204&amp;""))=0, "", VALUE(S204))</f>
        <v>4</v>
      </c>
      <c r="U204">
        <v>195.04</v>
      </c>
      <c r="V204" s="1">
        <f>IF(LEN(TRIM(U204&amp;""))=0, "", VALUE(SUBSTITUTE(U204,"$","")))</f>
        <v>195.04</v>
      </c>
      <c r="W204" s="4" t="s">
        <v>8401</v>
      </c>
      <c r="X204" s="4">
        <f>IF(LEN(TRIM(W204&amp;""))=0, "", VALUE(SUBSTITUTE(W204,"$","")))</f>
        <v>185.87311999999901</v>
      </c>
      <c r="Y204" s="5" t="s">
        <v>8400</v>
      </c>
      <c r="Z204" s="4" cm="1">
        <f t="array" ref="Z204">IF(
    LEN(TRIM(Y204&amp;""))=0,
        IF(AND(ISNUMBER(net_sales_clean), ISNUMBER(profit_clean)),
            net_sales_clean - profit_clean,
            ""
        ),
    VALUE(SUBSTITUTE(Y204,"$",""))
)</f>
        <v>126.458100341269</v>
      </c>
      <c r="AA204" s="5" t="s">
        <v>8399</v>
      </c>
      <c r="AB204" s="4" cm="1">
        <f t="array" ref="AB204">IF(
    LEN(TRIM(AA204&amp;""))=0,
        IF(AND(ISNUMBER(net_sales_clean), ISNUMBER(cost_clean)),
            net_sales_clean - cost_clean,
            ""
        ),
    VALUE(SUBSTITUTE(AA204,"$",""))
)</f>
        <v>59.415019658730401</v>
      </c>
      <c r="AC204">
        <v>6</v>
      </c>
      <c r="AD204">
        <f>IF(LEN(TRIM(AC204&amp;""))=0, "", VALUE(AC204))</f>
        <v>6</v>
      </c>
      <c r="AF204" t="str">
        <f>IF(LEN(TRIM(AE204&amp;""))=0, "", VALUE(AE204))</f>
        <v/>
      </c>
      <c r="AG204">
        <v>0</v>
      </c>
      <c r="AH204">
        <f>IF(
    OR(U204&lt;0, W204&lt;0, Y204&lt;0, AA204&lt;0),
        1,
        IF(LEN(TRIM(AG204&amp;""))=0, "", AG204)
)</f>
        <v>0</v>
      </c>
      <c r="AI204" t="str">
        <f>IF(
    COUNT(Q204,V204,X204,Z204,AB204)=0,
        "Not Usable",
    IF(
        COUNT(Q204,V204,X204,Z204,AB204)&lt;5,
            "Incomplete",
            IF(
                MIN(Q204,V204,X204,Z204,AB204)=0,
                    "Incomplete",
                    "Complete"
            )
    )
)</f>
        <v>Complete</v>
      </c>
    </row>
    <row r="205" spans="1:35" x14ac:dyDescent="0.3">
      <c r="A205">
        <v>49178</v>
      </c>
      <c r="B205" s="6">
        <v>45590.892453703702</v>
      </c>
      <c r="C205" s="3">
        <f>INT(B205)</f>
        <v>45590</v>
      </c>
      <c r="D205" s="2">
        <f>MOD(B205,1)</f>
        <v>0.89245370370190358</v>
      </c>
      <c r="E205">
        <v>27</v>
      </c>
      <c r="F205" t="s">
        <v>15</v>
      </c>
      <c r="G205" t="str">
        <f xml:space="preserve"> PROPER(TRIM(CLEAN(SUBSTITUTE(F205,CHAR(160)," "))))</f>
        <v>West</v>
      </c>
      <c r="H205" t="s">
        <v>3</v>
      </c>
      <c r="I205" t="str">
        <f>PROPER(TRIM(CLEAN((SUBSTITUTE(H205,"-"," ")))))</f>
        <v>Phone</v>
      </c>
      <c r="J205">
        <v>13934</v>
      </c>
      <c r="K205" t="s">
        <v>14</v>
      </c>
      <c r="L205" t="str">
        <f xml:space="preserve"> PROPER(TRIM(CLEAN(SUBSTITUTE(K205,CHAR(160)," "))))</f>
        <v>Consumer</v>
      </c>
      <c r="M205" t="s">
        <v>1</v>
      </c>
      <c r="N205" t="str">
        <f xml:space="preserve"> PROPER(TRIM(CLEAN(SUBSTITUTE(M205,CHAR(160)," "))))</f>
        <v>Beauty</v>
      </c>
      <c r="O205" t="s">
        <v>39</v>
      </c>
      <c r="P205" t="str">
        <f>IF(LEN(TRIM(Table1[[#This Row],[subcategory]]&amp;""))=0,"Unknown", PROPER(TRIM(Table1[[#This Row],[subcategory]])))</f>
        <v>Fragrance</v>
      </c>
      <c r="Q205">
        <v>62.23</v>
      </c>
      <c r="R205" s="1">
        <f>IF(LEN(TRIM(Q205&amp;""))=0, "", VALUE(SUBSTITUTE(Q205,"$","")))</f>
        <v>62.23</v>
      </c>
      <c r="S205">
        <v>2</v>
      </c>
      <c r="T205">
        <f>IF(LEN(TRIM(S205&amp;""))=0, "", VALUE(S205))</f>
        <v>2</v>
      </c>
      <c r="U205">
        <v>124.46</v>
      </c>
      <c r="V205" s="1">
        <f>IF(LEN(TRIM(U205&amp;""))=0, "", VALUE(SUBSTITUTE(U205,"$","")))</f>
        <v>124.46</v>
      </c>
      <c r="X205" s="1" t="str">
        <f>IF(LEN(TRIM(W205&amp;""))=0, "", VALUE(SUBSTITUTE(W205,"$","")))</f>
        <v/>
      </c>
      <c r="Z205" s="1" t="str" cm="1">
        <f t="array" ref="Z205">IF(
    LEN(TRIM(Y205&amp;""))=0,
        IF(AND(ISNUMBER(net_sales_clean), ISNUMBER(profit_clean)),
            net_sales_clean - profit_clean,
            ""
        ),
    VALUE(SUBSTITUTE(Y205,"$",""))
)</f>
        <v/>
      </c>
      <c r="AB205" s="1" t="str" cm="1">
        <f t="array" ref="AB205">IF(
    LEN(TRIM(AA205&amp;""))=0,
        IF(AND(ISNUMBER(net_sales_clean), ISNUMBER(cost_clean)),
            net_sales_clean - cost_clean,
            ""
        ),
    VALUE(SUBSTITUTE(AA205,"$",""))
)</f>
        <v/>
      </c>
      <c r="AC205">
        <v>6</v>
      </c>
      <c r="AD205">
        <f>IF(LEN(TRIM(AC205&amp;""))=0, "", VALUE(AC205))</f>
        <v>6</v>
      </c>
      <c r="AE205">
        <v>1</v>
      </c>
      <c r="AF205">
        <f>IF(LEN(TRIM(AE205&amp;""))=0, "", VALUE(AE205))</f>
        <v>1</v>
      </c>
      <c r="AG205">
        <v>0</v>
      </c>
      <c r="AH205">
        <f>IF(
    OR(U205&lt;0, W205&lt;0, Y205&lt;0, AA205&lt;0),
        1,
        IF(LEN(TRIM(AG205&amp;""))=0, "", AG205)
)</f>
        <v>0</v>
      </c>
      <c r="AI205" t="str">
        <f>IF(
    COUNT(Q205,V205,X205,Z205,AB205)=0,
        "Not Usable",
    IF(
        COUNT(Q205,V205,X205,Z205,AB205)&lt;5,
            "Incomplete",
            IF(
                MIN(Q205,V205,X205,Z205,AB205)=0,
                    "Incomplete",
                    "Complete"
            )
    )
)</f>
        <v>Incomplete</v>
      </c>
    </row>
    <row r="206" spans="1:35" x14ac:dyDescent="0.3">
      <c r="A206">
        <v>28873</v>
      </c>
      <c r="B206" s="6">
        <v>45864.116759259261</v>
      </c>
      <c r="C206" s="3">
        <f>INT(B206)</f>
        <v>45864</v>
      </c>
      <c r="D206" s="2">
        <f>MOD(B206,1)</f>
        <v>0.11675925926101627</v>
      </c>
      <c r="E206">
        <v>32</v>
      </c>
      <c r="F206" t="s">
        <v>8</v>
      </c>
      <c r="G206" t="str">
        <f xml:space="preserve"> PROPER(TRIM(CLEAN(SUBSTITUTE(F206,CHAR(160)," "))))</f>
        <v>West</v>
      </c>
      <c r="H206" t="s">
        <v>17</v>
      </c>
      <c r="I206" t="str">
        <f>PROPER(TRIM(CLEAN((SUBSTITUTE(H206,"-"," ")))))</f>
        <v>Online</v>
      </c>
      <c r="J206">
        <v>5757</v>
      </c>
      <c r="K206" t="s">
        <v>2</v>
      </c>
      <c r="L206" t="str">
        <f xml:space="preserve"> PROPER(TRIM(CLEAN(SUBSTITUTE(K206,CHAR(160)," "))))</f>
        <v>Home Office</v>
      </c>
      <c r="M206" t="s">
        <v>23</v>
      </c>
      <c r="N206" t="str">
        <f xml:space="preserve"> PROPER(TRIM(CLEAN(SUBSTITUTE(M206,CHAR(160)," "))))</f>
        <v>Electronics</v>
      </c>
      <c r="O206" t="s">
        <v>25</v>
      </c>
      <c r="P206" t="str">
        <f>IF(LEN(TRIM(Table1[[#This Row],[subcategory]]&amp;""))=0,"Unknown", PROPER(TRIM(Table1[[#This Row],[subcategory]])))</f>
        <v>Laptops</v>
      </c>
      <c r="Q206">
        <v>46.03</v>
      </c>
      <c r="R206" s="1">
        <f>IF(LEN(TRIM(Q206&amp;""))=0, "", VALUE(SUBSTITUTE(Q206,"$","")))</f>
        <v>46.03</v>
      </c>
      <c r="S206">
        <v>5</v>
      </c>
      <c r="T206">
        <f>IF(LEN(TRIM(S206&amp;""))=0, "", VALUE(S206))</f>
        <v>5</v>
      </c>
      <c r="U206">
        <v>230.15</v>
      </c>
      <c r="V206" s="1">
        <f>IF(LEN(TRIM(U206&amp;""))=0, "", VALUE(SUBSTITUTE(U206,"$","")))</f>
        <v>230.15</v>
      </c>
      <c r="W206" s="1">
        <v>202.30185</v>
      </c>
      <c r="X206" s="1">
        <f>IF(LEN(TRIM(W206&amp;""))=0, "", VALUE(SUBSTITUTE(W206,"$","")))</f>
        <v>202.30185</v>
      </c>
      <c r="Y206" s="5" t="s">
        <v>8398</v>
      </c>
      <c r="Z206" s="4" cm="1">
        <f t="array" ref="Z206">IF(
    LEN(TRIM(Y206&amp;""))=0,
        IF(AND(ISNUMBER(net_sales_clean), ISNUMBER(profit_clean)),
            net_sales_clean - profit_clean,
            ""
        ),
    VALUE(SUBSTITUTE(Y206,"$",""))
)</f>
        <v>112.475304013962</v>
      </c>
      <c r="AA206">
        <v>89.826545986037104</v>
      </c>
      <c r="AB206" s="1" cm="1">
        <f t="array" ref="AB206">IF(
    LEN(TRIM(AA206&amp;""))=0,
        IF(AND(ISNUMBER(net_sales_clean), ISNUMBER(cost_clean)),
            net_sales_clean - cost_clean,
            ""
        ),
    VALUE(SUBSTITUTE(AA206,"$",""))
)</f>
        <v>89.826545986037104</v>
      </c>
      <c r="AC206">
        <v>1</v>
      </c>
      <c r="AD206">
        <f>IF(LEN(TRIM(AC206&amp;""))=0, "", VALUE(AC206))</f>
        <v>1</v>
      </c>
      <c r="AE206">
        <v>4</v>
      </c>
      <c r="AF206">
        <f>IF(LEN(TRIM(AE206&amp;""))=0, "", VALUE(AE206))</f>
        <v>4</v>
      </c>
      <c r="AG206">
        <v>0</v>
      </c>
      <c r="AH206">
        <f>IF(
    OR(U206&lt;0, W206&lt;0, Y206&lt;0, AA206&lt;0),
        1,
        IF(LEN(TRIM(AG206&amp;""))=0, "", AG206)
)</f>
        <v>0</v>
      </c>
      <c r="AI206" t="str">
        <f>IF(
    COUNT(Q206,V206,X206,Z206,AB206)=0,
        "Not Usable",
    IF(
        COUNT(Q206,V206,X206,Z206,AB206)&lt;5,
            "Incomplete",
            IF(
                MIN(Q206,V206,X206,Z206,AB206)=0,
                    "Incomplete",
                    "Complete"
            )
    )
)</f>
        <v>Complete</v>
      </c>
    </row>
    <row r="207" spans="1:35" x14ac:dyDescent="0.3">
      <c r="A207">
        <v>39284</v>
      </c>
      <c r="B207" s="6">
        <v>45766.067858796298</v>
      </c>
      <c r="C207" s="3">
        <f>INT(B207)</f>
        <v>45766</v>
      </c>
      <c r="D207" s="2">
        <f>MOD(B207,1)</f>
        <v>6.7858796297514345E-2</v>
      </c>
      <c r="E207">
        <v>11</v>
      </c>
      <c r="F207" t="s">
        <v>8</v>
      </c>
      <c r="G207" t="str">
        <f xml:space="preserve"> PROPER(TRIM(CLEAN(SUBSTITUTE(F207,CHAR(160)," "))))</f>
        <v>West</v>
      </c>
      <c r="H207" t="s">
        <v>3</v>
      </c>
      <c r="I207" t="str">
        <f>PROPER(TRIM(CLEAN((SUBSTITUTE(H207,"-"," ")))))</f>
        <v>Phone</v>
      </c>
      <c r="J207">
        <v>11004</v>
      </c>
      <c r="K207" t="s">
        <v>14</v>
      </c>
      <c r="L207" t="str">
        <f xml:space="preserve"> PROPER(TRIM(CLEAN(SUBSTITUTE(K207,CHAR(160)," "))))</f>
        <v>Consumer</v>
      </c>
      <c r="M207" t="s">
        <v>19</v>
      </c>
      <c r="N207" t="str">
        <f xml:space="preserve"> PROPER(TRIM(CLEAN(SUBSTITUTE(M207,CHAR(160)," "))))</f>
        <v>Apparel</v>
      </c>
      <c r="O207" t="s">
        <v>20</v>
      </c>
      <c r="P207" t="str">
        <f>IF(LEN(TRIM(Table1[[#This Row],[subcategory]]&amp;""))=0,"Unknown", PROPER(TRIM(Table1[[#This Row],[subcategory]])))</f>
        <v>Women</v>
      </c>
      <c r="Q207">
        <v>34.07</v>
      </c>
      <c r="R207" s="1">
        <f>IF(LEN(TRIM(Q207&amp;""))=0, "", VALUE(SUBSTITUTE(Q207,"$","")))</f>
        <v>34.07</v>
      </c>
      <c r="S207">
        <v>2</v>
      </c>
      <c r="T207">
        <f>IF(LEN(TRIM(S207&amp;""))=0, "", VALUE(S207))</f>
        <v>2</v>
      </c>
      <c r="U207">
        <v>68.14</v>
      </c>
      <c r="V207" s="1">
        <f>IF(LEN(TRIM(U207&amp;""))=0, "", VALUE(SUBSTITUTE(U207,"$","")))</f>
        <v>68.14</v>
      </c>
      <c r="W207" s="4" t="s">
        <v>8397</v>
      </c>
      <c r="X207" s="4">
        <f>IF(LEN(TRIM(W207&amp;""))=0, "", VALUE(SUBSTITUTE(W207,"$","")))</f>
        <v>54.443859999999901</v>
      </c>
      <c r="Y207" s="5" t="s">
        <v>8396</v>
      </c>
      <c r="Z207" s="4" cm="1">
        <f t="array" ref="Z207">IF(
    LEN(TRIM(Y207&amp;""))=0,
        IF(AND(ISNUMBER(net_sales_clean), ISNUMBER(profit_clean)),
            net_sales_clean - profit_clean,
            ""
        ),
    VALUE(SUBSTITUTE(Y207,"$",""))
)</f>
        <v>45.593538954877197</v>
      </c>
      <c r="AA207" s="5" t="s">
        <v>8395</v>
      </c>
      <c r="AB207" s="4" cm="1">
        <f t="array" ref="AB207">IF(
    LEN(TRIM(AA207&amp;""))=0,
        IF(AND(ISNUMBER(net_sales_clean), ISNUMBER(cost_clean)),
            net_sales_clean - cost_clean,
            ""
        ),
    VALUE(SUBSTITUTE(AA207,"$",""))
)</f>
        <v>8.8503210451226995</v>
      </c>
      <c r="AC207">
        <v>1</v>
      </c>
      <c r="AD207">
        <f>IF(LEN(TRIM(AC207&amp;""))=0, "", VALUE(AC207))</f>
        <v>1</v>
      </c>
      <c r="AE207">
        <v>5</v>
      </c>
      <c r="AF207">
        <f>IF(LEN(TRIM(AE207&amp;""))=0, "", VALUE(AE207))</f>
        <v>5</v>
      </c>
      <c r="AG207">
        <v>0</v>
      </c>
      <c r="AH207">
        <f>IF(
    OR(U207&lt;0, W207&lt;0, Y207&lt;0, AA207&lt;0),
        1,
        IF(LEN(TRIM(AG207&amp;""))=0, "", AG207)
)</f>
        <v>0</v>
      </c>
      <c r="AI207" t="str">
        <f>IF(
    COUNT(Q207,V207,X207,Z207,AB207)=0,
        "Not Usable",
    IF(
        COUNT(Q207,V207,X207,Z207,AB207)&lt;5,
            "Incomplete",
            IF(
                MIN(Q207,V207,X207,Z207,AB207)=0,
                    "Incomplete",
                    "Complete"
            )
    )
)</f>
        <v>Complete</v>
      </c>
    </row>
    <row r="208" spans="1:35" x14ac:dyDescent="0.3">
      <c r="A208">
        <v>23533</v>
      </c>
      <c r="B208" s="6">
        <v>44976.174513888887</v>
      </c>
      <c r="C208" s="3">
        <f>INT(B208)</f>
        <v>44976</v>
      </c>
      <c r="D208" s="2">
        <f>MOD(B208,1)</f>
        <v>0.17451388888730435</v>
      </c>
      <c r="E208">
        <v>18</v>
      </c>
      <c r="F208" t="s">
        <v>13</v>
      </c>
      <c r="G208" t="str">
        <f xml:space="preserve"> PROPER(TRIM(CLEAN(SUBSTITUTE(F208,CHAR(160)," "))))</f>
        <v>Northeast</v>
      </c>
      <c r="H208" t="s">
        <v>27</v>
      </c>
      <c r="I208" t="str">
        <f>PROPER(TRIM(CLEAN((SUBSTITUTE(H208,"-"," ")))))</f>
        <v>In Store</v>
      </c>
      <c r="J208">
        <v>19926</v>
      </c>
      <c r="K208" t="s">
        <v>2</v>
      </c>
      <c r="L208" t="str">
        <f xml:space="preserve"> PROPER(TRIM(CLEAN(SUBSTITUTE(K208,CHAR(160)," "))))</f>
        <v>Home Office</v>
      </c>
      <c r="M208" t="s">
        <v>16</v>
      </c>
      <c r="N208" t="str">
        <f xml:space="preserve"> PROPER(TRIM(CLEAN(SUBSTITUTE(M208,CHAR(160)," "))))</f>
        <v>Grocery</v>
      </c>
      <c r="O208" t="s">
        <v>24</v>
      </c>
      <c r="P208" t="str">
        <f>IF(LEN(TRIM(Table1[[#This Row],[subcategory]]&amp;""))=0,"Unknown", PROPER(TRIM(Table1[[#This Row],[subcategory]])))</f>
        <v>Snacks</v>
      </c>
      <c r="Q208">
        <v>31.44</v>
      </c>
      <c r="R208" s="1">
        <f>IF(LEN(TRIM(Q208&amp;""))=0, "", VALUE(SUBSTITUTE(Q208,"$","")))</f>
        <v>31.44</v>
      </c>
      <c r="S208">
        <v>4</v>
      </c>
      <c r="T208">
        <f>IF(LEN(TRIM(S208&amp;""))=0, "", VALUE(S208))</f>
        <v>4</v>
      </c>
      <c r="U208">
        <v>125.76</v>
      </c>
      <c r="V208" s="1">
        <f>IF(LEN(TRIM(U208&amp;""))=0, "", VALUE(SUBSTITUTE(U208,"$","")))</f>
        <v>125.76</v>
      </c>
      <c r="W208" s="4" t="s">
        <v>8394</v>
      </c>
      <c r="X208" s="4">
        <f>IF(LEN(TRIM(W208&amp;""))=0, "", VALUE(SUBSTITUTE(W208,"$","")))</f>
        <v>113.8128</v>
      </c>
      <c r="Y208" s="5" t="s">
        <v>8393</v>
      </c>
      <c r="Z208" s="4" cm="1">
        <f t="array" ref="Z208">IF(
    LEN(TRIM(Y208&amp;""))=0,
        IF(AND(ISNUMBER(net_sales_clean), ISNUMBER(profit_clean)),
            net_sales_clean - profit_clean,
            ""
        ),
    VALUE(SUBSTITUTE(Y208,"$",""))
)</f>
        <v>65.083366101073693</v>
      </c>
      <c r="AA208" s="5" t="s">
        <v>8392</v>
      </c>
      <c r="AB208" s="4" cm="1">
        <f t="array" ref="AB208">IF(
    LEN(TRIM(AA208&amp;""))=0,
        IF(AND(ISNUMBER(net_sales_clean), ISNUMBER(cost_clean)),
            net_sales_clean - cost_clean,
            ""
        ),
    VALUE(SUBSTITUTE(AA208,"$",""))
)</f>
        <v>48.729433898926203</v>
      </c>
      <c r="AC208">
        <v>5</v>
      </c>
      <c r="AD208">
        <f>IF(LEN(TRIM(AC208&amp;""))=0, "", VALUE(AC208))</f>
        <v>5</v>
      </c>
      <c r="AE208">
        <v>4</v>
      </c>
      <c r="AF208">
        <f>IF(LEN(TRIM(AE208&amp;""))=0, "", VALUE(AE208))</f>
        <v>4</v>
      </c>
      <c r="AG208">
        <v>0</v>
      </c>
      <c r="AH208">
        <f>IF(
    OR(U208&lt;0, W208&lt;0, Y208&lt;0, AA208&lt;0),
        1,
        IF(LEN(TRIM(AG208&amp;""))=0, "", AG208)
)</f>
        <v>0</v>
      </c>
      <c r="AI208" t="str">
        <f>IF(
    COUNT(Q208,V208,X208,Z208,AB208)=0,
        "Not Usable",
    IF(
        COUNT(Q208,V208,X208,Z208,AB208)&lt;5,
            "Incomplete",
            IF(
                MIN(Q208,V208,X208,Z208,AB208)=0,
                    "Incomplete",
                    "Complete"
            )
    )
)</f>
        <v>Complete</v>
      </c>
    </row>
    <row r="209" spans="1:35" x14ac:dyDescent="0.3">
      <c r="A209">
        <v>4615</v>
      </c>
      <c r="B209" s="6">
        <v>45860.041296296295</v>
      </c>
      <c r="C209" s="3">
        <f>INT(B209)</f>
        <v>45860</v>
      </c>
      <c r="D209" s="2">
        <f>MOD(B209,1)</f>
        <v>4.1296296294603962E-2</v>
      </c>
      <c r="E209">
        <v>2</v>
      </c>
      <c r="F209" t="s">
        <v>8</v>
      </c>
      <c r="G209" t="str">
        <f xml:space="preserve"> PROPER(TRIM(CLEAN(SUBSTITUTE(F209,CHAR(160)," "))))</f>
        <v>West</v>
      </c>
      <c r="H209" t="s">
        <v>17</v>
      </c>
      <c r="I209" t="str">
        <f>PROPER(TRIM(CLEAN((SUBSTITUTE(H209,"-"," ")))))</f>
        <v>Online</v>
      </c>
      <c r="J209">
        <v>18607</v>
      </c>
      <c r="K209" t="s">
        <v>2</v>
      </c>
      <c r="L209" t="str">
        <f xml:space="preserve"> PROPER(TRIM(CLEAN(SUBSTITUTE(K209,CHAR(160)," "))))</f>
        <v>Home Office</v>
      </c>
      <c r="M209" t="s">
        <v>19</v>
      </c>
      <c r="N209" t="str">
        <f xml:space="preserve"> PROPER(TRIM(CLEAN(SUBSTITUTE(M209,CHAR(160)," "))))</f>
        <v>Apparel</v>
      </c>
      <c r="O209" t="s">
        <v>26</v>
      </c>
      <c r="P209" t="str">
        <f>IF(LEN(TRIM(Table1[[#This Row],[subcategory]]&amp;""))=0,"Unknown", PROPER(TRIM(Table1[[#This Row],[subcategory]])))</f>
        <v>Kids</v>
      </c>
      <c r="Q209">
        <v>42.87</v>
      </c>
      <c r="R209" s="1">
        <f>IF(LEN(TRIM(Q209&amp;""))=0, "", VALUE(SUBSTITUTE(Q209,"$","")))</f>
        <v>42.87</v>
      </c>
      <c r="S209">
        <v>1</v>
      </c>
      <c r="T209">
        <f>IF(LEN(TRIM(S209&amp;""))=0, "", VALUE(S209))</f>
        <v>1</v>
      </c>
      <c r="U209">
        <v>42.87</v>
      </c>
      <c r="V209" s="1">
        <f>IF(LEN(TRIM(U209&amp;""))=0, "", VALUE(SUBSTITUTE(U209,"$","")))</f>
        <v>42.87</v>
      </c>
      <c r="W209" s="1">
        <v>34.596089999999997</v>
      </c>
      <c r="X209" s="1">
        <f>IF(LEN(TRIM(W209&amp;""))=0, "", VALUE(SUBSTITUTE(W209,"$","")))</f>
        <v>34.596089999999997</v>
      </c>
      <c r="Y209" s="5" t="s">
        <v>8391</v>
      </c>
      <c r="Z209" s="4" cm="1">
        <f t="array" ref="Z209">IF(
    LEN(TRIM(Y209&amp;""))=0,
        IF(AND(ISNUMBER(net_sales_clean), ISNUMBER(profit_clean)),
            net_sales_clean - profit_clean,
            ""
        ),
    VALUE(SUBSTITUTE(Y209,"$",""))
)</f>
        <v>23.0603909544872</v>
      </c>
      <c r="AA209" s="5" t="s">
        <v>8390</v>
      </c>
      <c r="AB209" s="4" cm="1">
        <f t="array" ref="AB209">IF(
    LEN(TRIM(AA209&amp;""))=0,
        IF(AND(ISNUMBER(net_sales_clean), ISNUMBER(cost_clean)),
            net_sales_clean - cost_clean,
            ""
        ),
    VALUE(SUBSTITUTE(AA209,"$",""))
)</f>
        <v>11.5356990455127</v>
      </c>
      <c r="AC209">
        <v>7</v>
      </c>
      <c r="AD209">
        <f>IF(LEN(TRIM(AC209&amp;""))=0, "", VALUE(AC209))</f>
        <v>7</v>
      </c>
      <c r="AE209">
        <v>1</v>
      </c>
      <c r="AF209">
        <f>IF(LEN(TRIM(AE209&amp;""))=0, "", VALUE(AE209))</f>
        <v>1</v>
      </c>
      <c r="AG209">
        <v>0</v>
      </c>
      <c r="AH209">
        <f>IF(
    OR(U209&lt;0, W209&lt;0, Y209&lt;0, AA209&lt;0),
        1,
        IF(LEN(TRIM(AG209&amp;""))=0, "", AG209)
)</f>
        <v>0</v>
      </c>
      <c r="AI209" t="str">
        <f>IF(
    COUNT(Q209,V209,X209,Z209,AB209)=0,
        "Not Usable",
    IF(
        COUNT(Q209,V209,X209,Z209,AB209)&lt;5,
            "Incomplete",
            IF(
                MIN(Q209,V209,X209,Z209,AB209)=0,
                    "Incomplete",
                    "Complete"
            )
    )
)</f>
        <v>Complete</v>
      </c>
    </row>
    <row r="210" spans="1:35" x14ac:dyDescent="0.3">
      <c r="A210">
        <v>3132</v>
      </c>
      <c r="B210" s="6">
        <v>45620.423518518517</v>
      </c>
      <c r="C210" s="3">
        <f>INT(B210)</f>
        <v>45620</v>
      </c>
      <c r="D210" s="2">
        <f>MOD(B210,1)</f>
        <v>0.42351851851708489</v>
      </c>
      <c r="E210">
        <v>78</v>
      </c>
      <c r="F210" t="s">
        <v>15</v>
      </c>
      <c r="G210" t="str">
        <f xml:space="preserve"> PROPER(TRIM(CLEAN(SUBSTITUTE(F210,CHAR(160)," "))))</f>
        <v>West</v>
      </c>
      <c r="H210" t="s">
        <v>7</v>
      </c>
      <c r="I210" t="str">
        <f>PROPER(TRIM(CLEAN((SUBSTITUTE(H210,"-"," ")))))</f>
        <v>In Store</v>
      </c>
      <c r="J210">
        <v>27718</v>
      </c>
      <c r="K210" t="s">
        <v>6</v>
      </c>
      <c r="L210" t="str">
        <f xml:space="preserve"> PROPER(TRIM(CLEAN(SUBSTITUTE(K210,CHAR(160)," "))))</f>
        <v>Corporate</v>
      </c>
      <c r="M210" t="s">
        <v>1</v>
      </c>
      <c r="N210" t="str">
        <f xml:space="preserve"> PROPER(TRIM(CLEAN(SUBSTITUTE(M210,CHAR(160)," "))))</f>
        <v>Beauty</v>
      </c>
      <c r="O210" t="s">
        <v>0</v>
      </c>
      <c r="P210" t="str">
        <f>IF(LEN(TRIM(Table1[[#This Row],[subcategory]]&amp;""))=0,"Unknown", PROPER(TRIM(Table1[[#This Row],[subcategory]])))</f>
        <v>Makeup</v>
      </c>
      <c r="Q210">
        <v>40.6</v>
      </c>
      <c r="R210" s="1">
        <f>IF(LEN(TRIM(Q210&amp;""))=0, "", VALUE(SUBSTITUTE(Q210,"$","")))</f>
        <v>40.6</v>
      </c>
      <c r="S210">
        <v>3</v>
      </c>
      <c r="T210">
        <f>IF(LEN(TRIM(S210&amp;""))=0, "", VALUE(S210))</f>
        <v>3</v>
      </c>
      <c r="U210" s="5" t="s">
        <v>90</v>
      </c>
      <c r="V210" s="4">
        <f>IF(LEN(TRIM(U210&amp;""))=0, "", VALUE(SUBSTITUTE(U210,"$","")))</f>
        <v>121.8</v>
      </c>
      <c r="W210" s="4" t="s">
        <v>8389</v>
      </c>
      <c r="X210" s="4">
        <f>IF(LEN(TRIM(W210&amp;""))=0, "", VALUE(SUBSTITUTE(W210,"$","")))</f>
        <v>98.1708</v>
      </c>
      <c r="Y210" s="5" t="s">
        <v>8388</v>
      </c>
      <c r="Z210" s="4" cm="1">
        <f t="array" ref="Z210">IF(
    LEN(TRIM(Y210&amp;""))=0,
        IF(AND(ISNUMBER(net_sales_clean), ISNUMBER(profit_clean)),
            net_sales_clean - profit_clean,
            ""
        ),
    VALUE(SUBSTITUTE(Y210,"$",""))
)</f>
        <v>57.957552887726997</v>
      </c>
      <c r="AA210" s="5" t="s">
        <v>8387</v>
      </c>
      <c r="AB210" s="4" cm="1">
        <f t="array" ref="AB210">IF(
    LEN(TRIM(AA210&amp;""))=0,
        IF(AND(ISNUMBER(net_sales_clean), ISNUMBER(cost_clean)),
            net_sales_clean - cost_clean,
            ""
        ),
    VALUE(SUBSTITUTE(AA210,"$",""))
)</f>
        <v>40.213247112272903</v>
      </c>
      <c r="AC210">
        <v>7</v>
      </c>
      <c r="AD210">
        <f>IF(LEN(TRIM(AC210&amp;""))=0, "", VALUE(AC210))</f>
        <v>7</v>
      </c>
      <c r="AE210">
        <v>4</v>
      </c>
      <c r="AF210">
        <f>IF(LEN(TRIM(AE210&amp;""))=0, "", VALUE(AE210))</f>
        <v>4</v>
      </c>
      <c r="AG210">
        <v>0</v>
      </c>
      <c r="AH210">
        <f>IF(
    OR(U210&lt;0, W210&lt;0, Y210&lt;0, AA210&lt;0),
        1,
        IF(LEN(TRIM(AG210&amp;""))=0, "", AG210)
)</f>
        <v>0</v>
      </c>
      <c r="AI210" t="str">
        <f>IF(
    COUNT(Q210,V210,X210,Z210,AB210)=0,
        "Not Usable",
    IF(
        COUNT(Q210,V210,X210,Z210,AB210)&lt;5,
            "Incomplete",
            IF(
                MIN(Q210,V210,X210,Z210,AB210)=0,
                    "Incomplete",
                    "Complete"
            )
    )
)</f>
        <v>Complete</v>
      </c>
    </row>
    <row r="211" spans="1:35" x14ac:dyDescent="0.3">
      <c r="A211">
        <v>11989</v>
      </c>
      <c r="B211" s="6">
        <v>45557.827708333331</v>
      </c>
      <c r="C211" s="3">
        <f>INT(B211)</f>
        <v>45557</v>
      </c>
      <c r="D211" s="2">
        <f>MOD(B211,1)</f>
        <v>0.82770833333051996</v>
      </c>
      <c r="E211">
        <v>81</v>
      </c>
      <c r="F211" t="s">
        <v>33</v>
      </c>
      <c r="G211" t="str">
        <f xml:space="preserve"> PROPER(TRIM(CLEAN(SUBSTITUTE(F211,CHAR(160)," "))))</f>
        <v>South</v>
      </c>
      <c r="H211" t="s">
        <v>17</v>
      </c>
      <c r="I211" t="str">
        <f>PROPER(TRIM(CLEAN((SUBSTITUTE(H211,"-"," ")))))</f>
        <v>Online</v>
      </c>
      <c r="J211">
        <v>468</v>
      </c>
      <c r="K211" t="s">
        <v>10</v>
      </c>
      <c r="L211" t="str">
        <f xml:space="preserve"> PROPER(TRIM(CLEAN(SUBSTITUTE(K211,CHAR(160)," "))))</f>
        <v>Consumer</v>
      </c>
      <c r="M211" t="s">
        <v>1</v>
      </c>
      <c r="N211" t="str">
        <f xml:space="preserve"> PROPER(TRIM(CLEAN(SUBSTITUTE(M211,CHAR(160)," "))))</f>
        <v>Beauty</v>
      </c>
      <c r="O211" t="s">
        <v>5</v>
      </c>
      <c r="P211" t="str">
        <f>IF(LEN(TRIM(Table1[[#This Row],[subcategory]]&amp;""))=0,"Unknown", PROPER(TRIM(Table1[[#This Row],[subcategory]])))</f>
        <v>Haircare</v>
      </c>
      <c r="Q211">
        <v>94.47</v>
      </c>
      <c r="R211" s="1">
        <f>IF(LEN(TRIM(Q211&amp;""))=0, "", VALUE(SUBSTITUTE(Q211,"$","")))</f>
        <v>94.47</v>
      </c>
      <c r="S211">
        <v>2</v>
      </c>
      <c r="T211">
        <f>IF(LEN(TRIM(S211&amp;""))=0, "", VALUE(S211))</f>
        <v>2</v>
      </c>
      <c r="U211">
        <v>188.94</v>
      </c>
      <c r="V211" s="1">
        <f>IF(LEN(TRIM(U211&amp;""))=0, "", VALUE(SUBSTITUTE(U211,"$","")))</f>
        <v>188.94</v>
      </c>
      <c r="W211" s="1">
        <v>177.79254</v>
      </c>
      <c r="X211" s="1">
        <f>IF(LEN(TRIM(W211&amp;""))=0, "", VALUE(SUBSTITUTE(W211,"$","")))</f>
        <v>177.79254</v>
      </c>
      <c r="Y211" s="5" t="s">
        <v>8386</v>
      </c>
      <c r="Z211" s="4" cm="1">
        <f t="array" ref="Z211">IF(
    LEN(TRIM(Y211&amp;""))=0,
        IF(AND(ISNUMBER(net_sales_clean), ISNUMBER(profit_clean)),
            net_sales_clean - profit_clean,
            ""
        ),
    VALUE(SUBSTITUTE(Y211,"$",""))
)</f>
        <v>111.975887323469</v>
      </c>
      <c r="AA211" s="5" t="s">
        <v>8385</v>
      </c>
      <c r="AB211" s="4" cm="1">
        <f t="array" ref="AB211">IF(
    LEN(TRIM(AA211&amp;""))=0,
        IF(AND(ISNUMBER(net_sales_clean), ISNUMBER(cost_clean)),
            net_sales_clean - cost_clean,
            ""
        ),
    VALUE(SUBSTITUTE(AA211,"$",""))
)</f>
        <v>65.816652676530097</v>
      </c>
      <c r="AC211">
        <v>2</v>
      </c>
      <c r="AD211">
        <f>IF(LEN(TRIM(AC211&amp;""))=0, "", VALUE(AC211))</f>
        <v>2</v>
      </c>
      <c r="AE211">
        <v>5</v>
      </c>
      <c r="AF211">
        <f>IF(LEN(TRIM(AE211&amp;""))=0, "", VALUE(AE211))</f>
        <v>5</v>
      </c>
      <c r="AG211">
        <v>0</v>
      </c>
      <c r="AH211">
        <f>IF(
    OR(U211&lt;0, W211&lt;0, Y211&lt;0, AA211&lt;0),
        1,
        IF(LEN(TRIM(AG211&amp;""))=0, "", AG211)
)</f>
        <v>0</v>
      </c>
      <c r="AI211" t="str">
        <f>IF(
    COUNT(Q211,V211,X211,Z211,AB211)=0,
        "Not Usable",
    IF(
        COUNT(Q211,V211,X211,Z211,AB211)&lt;5,
            "Incomplete",
            IF(
                MIN(Q211,V211,X211,Z211,AB211)=0,
                    "Incomplete",
                    "Complete"
            )
    )
)</f>
        <v>Complete</v>
      </c>
    </row>
    <row r="212" spans="1:35" x14ac:dyDescent="0.3">
      <c r="A212">
        <v>52077</v>
      </c>
      <c r="B212" s="6">
        <v>45143.27615740741</v>
      </c>
      <c r="C212" s="3">
        <f>INT(B212)</f>
        <v>45143</v>
      </c>
      <c r="D212" s="2">
        <f>MOD(B212,1)</f>
        <v>0.27615740741021</v>
      </c>
      <c r="E212">
        <v>65</v>
      </c>
      <c r="F212" t="s">
        <v>21</v>
      </c>
      <c r="G212" t="str">
        <f xml:space="preserve"> PROPER(TRIM(CLEAN(SUBSTITUTE(F212,CHAR(160)," "))))</f>
        <v>Midwest</v>
      </c>
      <c r="H212" t="s">
        <v>11</v>
      </c>
      <c r="I212" t="str">
        <f>PROPER(TRIM(CLEAN((SUBSTITUTE(H212,"-"," ")))))</f>
        <v>Online</v>
      </c>
      <c r="J212">
        <v>5939</v>
      </c>
      <c r="K212" t="s">
        <v>6</v>
      </c>
      <c r="L212" t="str">
        <f xml:space="preserve"> PROPER(TRIM(CLEAN(SUBSTITUTE(K212,CHAR(160)," "))))</f>
        <v>Corporate</v>
      </c>
      <c r="M212" t="s">
        <v>16</v>
      </c>
      <c r="N212" t="str">
        <f xml:space="preserve"> PROPER(TRIM(CLEAN(SUBSTITUTE(M212,CHAR(160)," "))))</f>
        <v>Grocery</v>
      </c>
      <c r="O212" t="s">
        <v>24</v>
      </c>
      <c r="P212" t="str">
        <f>IF(LEN(TRIM(Table1[[#This Row],[subcategory]]&amp;""))=0,"Unknown", PROPER(TRIM(Table1[[#This Row],[subcategory]])))</f>
        <v>Snacks</v>
      </c>
      <c r="Q212">
        <v>38.54</v>
      </c>
      <c r="R212" s="1">
        <f>IF(LEN(TRIM(Q212&amp;""))=0, "", VALUE(SUBSTITUTE(Q212,"$","")))</f>
        <v>38.54</v>
      </c>
      <c r="S212">
        <v>3</v>
      </c>
      <c r="T212">
        <f>IF(LEN(TRIM(S212&amp;""))=0, "", VALUE(S212))</f>
        <v>3</v>
      </c>
      <c r="U212">
        <v>115.62</v>
      </c>
      <c r="V212" s="1">
        <f>IF(LEN(TRIM(U212&amp;""))=0, "", VALUE(SUBSTITUTE(U212,"$","")))</f>
        <v>115.62</v>
      </c>
      <c r="W212" s="1">
        <v>89.836740000000006</v>
      </c>
      <c r="X212" s="1">
        <f>IF(LEN(TRIM(W212&amp;""))=0, "", VALUE(SUBSTITUTE(W212,"$","")))</f>
        <v>89.836740000000006</v>
      </c>
      <c r="Y212">
        <v>58.436440580057699</v>
      </c>
      <c r="Z212" s="1" cm="1">
        <f t="array" ref="Z212">IF(
    LEN(TRIM(Y212&amp;""))=0,
        IF(AND(ISNUMBER(net_sales_clean), ISNUMBER(profit_clean)),
            net_sales_clean - profit_clean,
            ""
        ),
    VALUE(SUBSTITUTE(Y212,"$",""))
)</f>
        <v>58.436440580057699</v>
      </c>
      <c r="AA212" s="5" t="s">
        <v>8384</v>
      </c>
      <c r="AB212" s="4" cm="1">
        <f t="array" ref="AB212">IF(
    LEN(TRIM(AA212&amp;""))=0,
        IF(AND(ISNUMBER(net_sales_clean), ISNUMBER(cost_clean)),
            net_sales_clean - cost_clean,
            ""
        ),
    VALUE(SUBSTITUTE(AA212,"$",""))
)</f>
        <v>31.4002994199423</v>
      </c>
      <c r="AC212">
        <v>9</v>
      </c>
      <c r="AD212">
        <f>IF(LEN(TRIM(AC212&amp;""))=0, "", VALUE(AC212))</f>
        <v>9</v>
      </c>
      <c r="AE212">
        <v>5</v>
      </c>
      <c r="AF212">
        <f>IF(LEN(TRIM(AE212&amp;""))=0, "", VALUE(AE212))</f>
        <v>5</v>
      </c>
      <c r="AG212">
        <v>0</v>
      </c>
      <c r="AH212">
        <f>IF(
    OR(U212&lt;0, W212&lt;0, Y212&lt;0, AA212&lt;0),
        1,
        IF(LEN(TRIM(AG212&amp;""))=0, "", AG212)
)</f>
        <v>0</v>
      </c>
      <c r="AI212" t="str">
        <f>IF(
    COUNT(Q212,V212,X212,Z212,AB212)=0,
        "Not Usable",
    IF(
        COUNT(Q212,V212,X212,Z212,AB212)&lt;5,
            "Incomplete",
            IF(
                MIN(Q212,V212,X212,Z212,AB212)=0,
                    "Incomplete",
                    "Complete"
            )
    )
)</f>
        <v>Complete</v>
      </c>
    </row>
    <row r="213" spans="1:35" x14ac:dyDescent="0.3">
      <c r="A213">
        <v>32091</v>
      </c>
      <c r="B213" s="6">
        <v>45388.258969907409</v>
      </c>
      <c r="C213" s="3">
        <f>INT(B213)</f>
        <v>45388</v>
      </c>
      <c r="D213" s="2">
        <f>MOD(B213,1)</f>
        <v>0.25896990740875481</v>
      </c>
      <c r="E213">
        <v>35</v>
      </c>
      <c r="F213" t="s">
        <v>15</v>
      </c>
      <c r="G213" t="str">
        <f xml:space="preserve"> PROPER(TRIM(CLEAN(SUBSTITUTE(F213,CHAR(160)," "))))</f>
        <v>West</v>
      </c>
      <c r="H213" t="s">
        <v>7</v>
      </c>
      <c r="I213" t="str">
        <f>PROPER(TRIM(CLEAN((SUBSTITUTE(H213,"-"," ")))))</f>
        <v>In Store</v>
      </c>
      <c r="J213">
        <v>26948</v>
      </c>
      <c r="K213" t="s">
        <v>2</v>
      </c>
      <c r="L213" t="str">
        <f xml:space="preserve"> PROPER(TRIM(CLEAN(SUBSTITUTE(K213,CHAR(160)," "))))</f>
        <v>Home Office</v>
      </c>
      <c r="M213" t="s">
        <v>1</v>
      </c>
      <c r="N213" t="str">
        <f xml:space="preserve"> PROPER(TRIM(CLEAN(SUBSTITUTE(M213,CHAR(160)," "))))</f>
        <v>Beauty</v>
      </c>
      <c r="O213" t="s">
        <v>0</v>
      </c>
      <c r="P213" t="str">
        <f>IF(LEN(TRIM(Table1[[#This Row],[subcategory]]&amp;""))=0,"Unknown", PROPER(TRIM(Table1[[#This Row],[subcategory]])))</f>
        <v>Makeup</v>
      </c>
      <c r="Q213">
        <v>118.26</v>
      </c>
      <c r="R213" s="1">
        <f>IF(LEN(TRIM(Q213&amp;""))=0, "", VALUE(SUBSTITUTE(Q213,"$","")))</f>
        <v>118.26</v>
      </c>
      <c r="S213">
        <v>3</v>
      </c>
      <c r="T213">
        <f>IF(LEN(TRIM(S213&amp;""))=0, "", VALUE(S213))</f>
        <v>3</v>
      </c>
      <c r="U213" s="5" t="s">
        <v>232</v>
      </c>
      <c r="V213" s="4">
        <f>IF(LEN(TRIM(U213&amp;""))=0, "", VALUE(SUBSTITUTE(U213,"$","")))</f>
        <v>354.78</v>
      </c>
      <c r="W213" s="4" t="s">
        <v>8383</v>
      </c>
      <c r="X213" s="4">
        <f>IF(LEN(TRIM(W213&amp;""))=0, "", VALUE(SUBSTITUTE(W213,"$","")))</f>
        <v>304.40123999999997</v>
      </c>
      <c r="Y213" s="5" t="s">
        <v>8382</v>
      </c>
      <c r="Z213" s="4" cm="1">
        <f t="array" ref="Z213">IF(
    LEN(TRIM(Y213&amp;""))=0,
        IF(AND(ISNUMBER(net_sales_clean), ISNUMBER(profit_clean)),
            net_sales_clean - profit_clean,
            ""
        ),
    VALUE(SUBSTITUTE(Y213,"$",""))
)</f>
        <v>227.85789817471701</v>
      </c>
      <c r="AA213" s="5" t="s">
        <v>8381</v>
      </c>
      <c r="AB213" s="4" cm="1">
        <f t="array" ref="AB213">IF(
    LEN(TRIM(AA213&amp;""))=0,
        IF(AND(ISNUMBER(net_sales_clean), ISNUMBER(cost_clean)),
            net_sales_clean - cost_clean,
            ""
        ),
    VALUE(SUBSTITUTE(AA213,"$",""))
)</f>
        <v>76.543341825282496</v>
      </c>
      <c r="AC213">
        <v>6</v>
      </c>
      <c r="AD213">
        <f>IF(LEN(TRIM(AC213&amp;""))=0, "", VALUE(AC213))</f>
        <v>6</v>
      </c>
      <c r="AE213">
        <v>2</v>
      </c>
      <c r="AF213">
        <f>IF(LEN(TRIM(AE213&amp;""))=0, "", VALUE(AE213))</f>
        <v>2</v>
      </c>
      <c r="AG213">
        <v>0</v>
      </c>
      <c r="AH213">
        <f>IF(
    OR(U213&lt;0, W213&lt;0, Y213&lt;0, AA213&lt;0),
        1,
        IF(LEN(TRIM(AG213&amp;""))=0, "", AG213)
)</f>
        <v>0</v>
      </c>
      <c r="AI213" t="str">
        <f>IF(
    COUNT(Q213,V213,X213,Z213,AB213)=0,
        "Not Usable",
    IF(
        COUNT(Q213,V213,X213,Z213,AB213)&lt;5,
            "Incomplete",
            IF(
                MIN(Q213,V213,X213,Z213,AB213)=0,
                    "Incomplete",
                    "Complete"
            )
    )
)</f>
        <v>Complete</v>
      </c>
    </row>
    <row r="214" spans="1:35" x14ac:dyDescent="0.3">
      <c r="A214">
        <v>27586</v>
      </c>
      <c r="B214" s="6">
        <v>45420.475439814814</v>
      </c>
      <c r="C214" s="3">
        <f>INT(B214)</f>
        <v>45420</v>
      </c>
      <c r="D214" s="2">
        <f>MOD(B214,1)</f>
        <v>0.47543981481430819</v>
      </c>
      <c r="E214">
        <v>43</v>
      </c>
      <c r="F214" t="s">
        <v>4</v>
      </c>
      <c r="G214" t="str">
        <f xml:space="preserve"> PROPER(TRIM(CLEAN(SUBSTITUTE(F214,CHAR(160)," "))))</f>
        <v>South</v>
      </c>
      <c r="H214" t="s">
        <v>30</v>
      </c>
      <c r="I214" t="str">
        <f>PROPER(TRIM(CLEAN((SUBSTITUTE(H214,"-"," ")))))</f>
        <v>Mobile App</v>
      </c>
      <c r="J214">
        <v>22353</v>
      </c>
      <c r="K214" t="s">
        <v>6</v>
      </c>
      <c r="L214" t="str">
        <f xml:space="preserve"> PROPER(TRIM(CLEAN(SUBSTITUTE(K214,CHAR(160)," "))))</f>
        <v>Corporate</v>
      </c>
      <c r="M214" t="s">
        <v>19</v>
      </c>
      <c r="N214" t="str">
        <f xml:space="preserve"> PROPER(TRIM(CLEAN(SUBSTITUTE(M214,CHAR(160)," "))))</f>
        <v>Apparel</v>
      </c>
      <c r="O214" t="s">
        <v>26</v>
      </c>
      <c r="P214" t="str">
        <f>IF(LEN(TRIM(Table1[[#This Row],[subcategory]]&amp;""))=0,"Unknown", PROPER(TRIM(Table1[[#This Row],[subcategory]])))</f>
        <v>Kids</v>
      </c>
      <c r="Q214">
        <v>59.76</v>
      </c>
      <c r="R214" s="1">
        <f>IF(LEN(TRIM(Q214&amp;""))=0, "", VALUE(SUBSTITUTE(Q214,"$","")))</f>
        <v>59.76</v>
      </c>
      <c r="S214">
        <v>1</v>
      </c>
      <c r="T214">
        <f>IF(LEN(TRIM(S214&amp;""))=0, "", VALUE(S214))</f>
        <v>1</v>
      </c>
      <c r="U214">
        <v>59.76</v>
      </c>
      <c r="V214" s="1">
        <f>IF(LEN(TRIM(U214&amp;""))=0, "", VALUE(SUBSTITUTE(U214,"$","")))</f>
        <v>59.76</v>
      </c>
      <c r="W214" s="1">
        <v>44.282159999999998</v>
      </c>
      <c r="X214" s="1">
        <f>IF(LEN(TRIM(W214&amp;""))=0, "", VALUE(SUBSTITUTE(W214,"$","")))</f>
        <v>44.282159999999998</v>
      </c>
      <c r="Y214" s="5" t="s">
        <v>8380</v>
      </c>
      <c r="Z214" s="4" cm="1">
        <f t="array" ref="Z214">IF(
    LEN(TRIM(Y214&amp;""))=0,
        IF(AND(ISNUMBER(net_sales_clean), ISNUMBER(profit_clean)),
            net_sales_clean - profit_clean,
            ""
        ),
    VALUE(SUBSTITUTE(Y214,"$",""))
)</f>
        <v>34.859053887206002</v>
      </c>
      <c r="AA214" s="5" t="s">
        <v>8379</v>
      </c>
      <c r="AB214" s="4" cm="1">
        <f t="array" ref="AB214">IF(
    LEN(TRIM(AA214&amp;""))=0,
        IF(AND(ISNUMBER(net_sales_clean), ISNUMBER(cost_clean)),
            net_sales_clean - cost_clean,
            ""
        ),
    VALUE(SUBSTITUTE(AA214,"$",""))
)</f>
        <v>9.4231061127939295</v>
      </c>
      <c r="AC214">
        <v>7</v>
      </c>
      <c r="AD214">
        <f>IF(LEN(TRIM(AC214&amp;""))=0, "", VALUE(AC214))</f>
        <v>7</v>
      </c>
      <c r="AE214">
        <v>2</v>
      </c>
      <c r="AF214">
        <f>IF(LEN(TRIM(AE214&amp;""))=0, "", VALUE(AE214))</f>
        <v>2</v>
      </c>
      <c r="AG214">
        <v>0</v>
      </c>
      <c r="AH214">
        <f>IF(
    OR(U214&lt;0, W214&lt;0, Y214&lt;0, AA214&lt;0),
        1,
        IF(LEN(TRIM(AG214&amp;""))=0, "", AG214)
)</f>
        <v>0</v>
      </c>
      <c r="AI214" t="str">
        <f>IF(
    COUNT(Q214,V214,X214,Z214,AB214)=0,
        "Not Usable",
    IF(
        COUNT(Q214,V214,X214,Z214,AB214)&lt;5,
            "Incomplete",
            IF(
                MIN(Q214,V214,X214,Z214,AB214)=0,
                    "Incomplete",
                    "Complete"
            )
    )
)</f>
        <v>Complete</v>
      </c>
    </row>
    <row r="215" spans="1:35" x14ac:dyDescent="0.3">
      <c r="A215">
        <v>42028</v>
      </c>
      <c r="B215" s="6">
        <v>45481.564050925925</v>
      </c>
      <c r="C215" s="3">
        <f>INT(B215)</f>
        <v>45481</v>
      </c>
      <c r="D215" s="2">
        <f>MOD(B215,1)</f>
        <v>0.56405092592467554</v>
      </c>
      <c r="E215">
        <v>38</v>
      </c>
      <c r="F215" t="s">
        <v>4</v>
      </c>
      <c r="G215" t="str">
        <f xml:space="preserve"> PROPER(TRIM(CLEAN(SUBSTITUTE(F215,CHAR(160)," "))))</f>
        <v>South</v>
      </c>
      <c r="H215" t="s">
        <v>3</v>
      </c>
      <c r="I215" t="str">
        <f>PROPER(TRIM(CLEAN((SUBSTITUTE(H215,"-"," ")))))</f>
        <v>Phone</v>
      </c>
      <c r="J215">
        <v>23362</v>
      </c>
      <c r="K215" t="s">
        <v>6</v>
      </c>
      <c r="L215" t="str">
        <f xml:space="preserve"> PROPER(TRIM(CLEAN(SUBSTITUTE(K215,CHAR(160)," "))))</f>
        <v>Corporate</v>
      </c>
      <c r="M215" t="s">
        <v>23</v>
      </c>
      <c r="N215" t="str">
        <f xml:space="preserve"> PROPER(TRIM(CLEAN(SUBSTITUTE(M215,CHAR(160)," "))))</f>
        <v>Electronics</v>
      </c>
      <c r="O215" t="s">
        <v>22</v>
      </c>
      <c r="P215" t="str">
        <f>IF(LEN(TRIM(Table1[[#This Row],[subcategory]]&amp;""))=0,"Unknown", PROPER(TRIM(Table1[[#This Row],[subcategory]])))</f>
        <v>Audio</v>
      </c>
      <c r="Q215">
        <v>22.52</v>
      </c>
      <c r="R215" s="1">
        <f>IF(LEN(TRIM(Q215&amp;""))=0, "", VALUE(SUBSTITUTE(Q215,"$","")))</f>
        <v>22.52</v>
      </c>
      <c r="S215">
        <v>2</v>
      </c>
      <c r="T215">
        <f>IF(LEN(TRIM(S215&amp;""))=0, "", VALUE(S215))</f>
        <v>2</v>
      </c>
      <c r="U215">
        <v>45.04</v>
      </c>
      <c r="V215" s="1">
        <f>IF(LEN(TRIM(U215&amp;""))=0, "", VALUE(SUBSTITUTE(U215,"$","")))</f>
        <v>45.04</v>
      </c>
      <c r="W215" s="1">
        <v>29.095839999999999</v>
      </c>
      <c r="X215" s="1">
        <f>IF(LEN(TRIM(W215&amp;""))=0, "", VALUE(SUBSTITUTE(W215,"$","")))</f>
        <v>29.095839999999999</v>
      </c>
      <c r="Y215" s="5" t="s">
        <v>8378</v>
      </c>
      <c r="Z215" s="4" cm="1">
        <f t="array" ref="Z215">IF(
    LEN(TRIM(Y215&amp;""))=0,
        IF(AND(ISNUMBER(net_sales_clean), ISNUMBER(profit_clean)),
            net_sales_clean - profit_clean,
            ""
        ),
    VALUE(SUBSTITUTE(Y215,"$",""))
)</f>
        <v>20.1011010335714</v>
      </c>
      <c r="AA215" s="5" t="s">
        <v>8377</v>
      </c>
      <c r="AB215" s="4" cm="1">
        <f t="array" ref="AB215">IF(
    LEN(TRIM(AA215&amp;""))=0,
        IF(AND(ISNUMBER(net_sales_clean), ISNUMBER(cost_clean)),
            net_sales_clean - cost_clean,
            ""
        ),
    VALUE(SUBSTITUTE(AA215,"$",""))
)</f>
        <v>8.9947389664285797</v>
      </c>
      <c r="AC215">
        <v>7</v>
      </c>
      <c r="AD215">
        <f>IF(LEN(TRIM(AC215&amp;""))=0, "", VALUE(AC215))</f>
        <v>7</v>
      </c>
      <c r="AE215">
        <v>4</v>
      </c>
      <c r="AF215">
        <f>IF(LEN(TRIM(AE215&amp;""))=0, "", VALUE(AE215))</f>
        <v>4</v>
      </c>
      <c r="AG215">
        <v>0</v>
      </c>
      <c r="AH215">
        <f>IF(
    OR(U215&lt;0, W215&lt;0, Y215&lt;0, AA215&lt;0),
        1,
        IF(LEN(TRIM(AG215&amp;""))=0, "", AG215)
)</f>
        <v>0</v>
      </c>
      <c r="AI215" t="str">
        <f>IF(
    COUNT(Q215,V215,X215,Z215,AB215)=0,
        "Not Usable",
    IF(
        COUNT(Q215,V215,X215,Z215,AB215)&lt;5,
            "Incomplete",
            IF(
                MIN(Q215,V215,X215,Z215,AB215)=0,
                    "Incomplete",
                    "Complete"
            )
    )
)</f>
        <v>Complete</v>
      </c>
    </row>
    <row r="216" spans="1:35" x14ac:dyDescent="0.3">
      <c r="A216">
        <v>44319</v>
      </c>
      <c r="B216" s="6">
        <v>45477.12835648148</v>
      </c>
      <c r="C216" s="3">
        <f>INT(B216)</f>
        <v>45477</v>
      </c>
      <c r="D216" s="2">
        <f>MOD(B216,1)</f>
        <v>0.12835648148029577</v>
      </c>
      <c r="E216">
        <v>81</v>
      </c>
      <c r="F216" t="s">
        <v>13</v>
      </c>
      <c r="G216" t="str">
        <f xml:space="preserve"> PROPER(TRIM(CLEAN(SUBSTITUTE(F216,CHAR(160)," "))))</f>
        <v>Northeast</v>
      </c>
      <c r="H216" t="s">
        <v>27</v>
      </c>
      <c r="I216" t="str">
        <f>PROPER(TRIM(CLEAN((SUBSTITUTE(H216,"-"," ")))))</f>
        <v>In Store</v>
      </c>
      <c r="J216">
        <v>19764</v>
      </c>
      <c r="K216" t="s">
        <v>10</v>
      </c>
      <c r="L216" t="str">
        <f xml:space="preserve"> PROPER(TRIM(CLEAN(SUBSTITUTE(K216,CHAR(160)," "))))</f>
        <v>Consumer</v>
      </c>
      <c r="M216" t="s">
        <v>19</v>
      </c>
      <c r="N216" t="str">
        <f xml:space="preserve"> PROPER(TRIM(CLEAN(SUBSTITUTE(M216,CHAR(160)," "))))</f>
        <v>Apparel</v>
      </c>
      <c r="O216" t="s">
        <v>18</v>
      </c>
      <c r="P216" t="str">
        <f>IF(LEN(TRIM(Table1[[#This Row],[subcategory]]&amp;""))=0,"Unknown", PROPER(TRIM(Table1[[#This Row],[subcategory]])))</f>
        <v>Men</v>
      </c>
      <c r="Q216">
        <v>61.25</v>
      </c>
      <c r="R216" s="1">
        <f>IF(LEN(TRIM(Q216&amp;""))=0, "", VALUE(SUBSTITUTE(Q216,"$","")))</f>
        <v>61.25</v>
      </c>
      <c r="S216">
        <v>3</v>
      </c>
      <c r="T216">
        <f>IF(LEN(TRIM(S216&amp;""))=0, "", VALUE(S216))</f>
        <v>3</v>
      </c>
      <c r="U216">
        <v>183.75</v>
      </c>
      <c r="V216" s="1">
        <f>IF(LEN(TRIM(U216&amp;""))=0, "", VALUE(SUBSTITUTE(U216,"$","")))</f>
        <v>183.75</v>
      </c>
      <c r="W216" s="1">
        <v>174.01124999999999</v>
      </c>
      <c r="X216" s="1">
        <f>IF(LEN(TRIM(W216&amp;""))=0, "", VALUE(SUBSTITUTE(W216,"$","")))</f>
        <v>174.01124999999999</v>
      </c>
      <c r="Y216" s="5" t="s">
        <v>8376</v>
      </c>
      <c r="Z216" s="4" cm="1">
        <f t="array" ref="Z216">IF(
    LEN(TRIM(Y216&amp;""))=0,
        IF(AND(ISNUMBER(net_sales_clean), ISNUMBER(profit_clean)),
            net_sales_clean - profit_clean,
            ""
        ),
    VALUE(SUBSTITUTE(Y216,"$",""))
)</f>
        <v>138.09001967604101</v>
      </c>
      <c r="AA216" s="5" t="s">
        <v>8375</v>
      </c>
      <c r="AB216" s="4" cm="1">
        <f t="array" ref="AB216">IF(
    LEN(TRIM(AA216&amp;""))=0,
        IF(AND(ISNUMBER(net_sales_clean), ISNUMBER(cost_clean)),
            net_sales_clean - cost_clean,
            ""
        ),
    VALUE(SUBSTITUTE(AA216,"$",""))
)</f>
        <v>35.921230323958603</v>
      </c>
      <c r="AC216">
        <v>4</v>
      </c>
      <c r="AD216">
        <f>IF(LEN(TRIM(AC216&amp;""))=0, "", VALUE(AC216))</f>
        <v>4</v>
      </c>
      <c r="AE216">
        <v>3</v>
      </c>
      <c r="AF216">
        <f>IF(LEN(TRIM(AE216&amp;""))=0, "", VALUE(AE216))</f>
        <v>3</v>
      </c>
      <c r="AG216">
        <v>0</v>
      </c>
      <c r="AH216">
        <f>IF(
    OR(U216&lt;0, W216&lt;0, Y216&lt;0, AA216&lt;0),
        1,
        IF(LEN(TRIM(AG216&amp;""))=0, "", AG216)
)</f>
        <v>0</v>
      </c>
      <c r="AI216" t="str">
        <f>IF(
    COUNT(Q216,V216,X216,Z216,AB216)=0,
        "Not Usable",
    IF(
        COUNT(Q216,V216,X216,Z216,AB216)&lt;5,
            "Incomplete",
            IF(
                MIN(Q216,V216,X216,Z216,AB216)=0,
                    "Incomplete",
                    "Complete"
            )
    )
)</f>
        <v>Complete</v>
      </c>
    </row>
    <row r="217" spans="1:35" x14ac:dyDescent="0.3">
      <c r="A217">
        <v>42227</v>
      </c>
      <c r="B217" s="6">
        <v>45350.933055555557</v>
      </c>
      <c r="C217" s="3">
        <f>INT(B217)</f>
        <v>45350</v>
      </c>
      <c r="D217" s="2">
        <f>MOD(B217,1)</f>
        <v>0.93305555555707542</v>
      </c>
      <c r="E217">
        <v>2</v>
      </c>
      <c r="F217" t="s">
        <v>33</v>
      </c>
      <c r="G217" t="str">
        <f xml:space="preserve"> PROPER(TRIM(CLEAN(SUBSTITUTE(F217,CHAR(160)," "))))</f>
        <v>South</v>
      </c>
      <c r="H217" t="s">
        <v>30</v>
      </c>
      <c r="I217" t="str">
        <f>PROPER(TRIM(CLEAN((SUBSTITUTE(H217,"-"," ")))))</f>
        <v>Mobile App</v>
      </c>
      <c r="J217">
        <v>18420</v>
      </c>
      <c r="K217" t="s">
        <v>10</v>
      </c>
      <c r="L217" t="str">
        <f xml:space="preserve"> PROPER(TRIM(CLEAN(SUBSTITUTE(K217,CHAR(160)," "))))</f>
        <v>Consumer</v>
      </c>
      <c r="M217" t="s">
        <v>1</v>
      </c>
      <c r="N217" t="str">
        <f xml:space="preserve"> PROPER(TRIM(CLEAN(SUBSTITUTE(M217,CHAR(160)," "))))</f>
        <v>Beauty</v>
      </c>
      <c r="O217" t="s">
        <v>39</v>
      </c>
      <c r="P217" t="str">
        <f>IF(LEN(TRIM(Table1[[#This Row],[subcategory]]&amp;""))=0,"Unknown", PROPER(TRIM(Table1[[#This Row],[subcategory]])))</f>
        <v>Fragrance</v>
      </c>
      <c r="Q217">
        <v>66.84</v>
      </c>
      <c r="R217" s="1">
        <f>IF(LEN(TRIM(Q217&amp;""))=0, "", VALUE(SUBSTITUTE(Q217,"$","")))</f>
        <v>66.84</v>
      </c>
      <c r="S217">
        <v>0</v>
      </c>
      <c r="T217">
        <f>IF(LEN(TRIM(S217&amp;""))=0, "", VALUE(S217))</f>
        <v>0</v>
      </c>
      <c r="U217">
        <v>0</v>
      </c>
      <c r="V217" s="1">
        <f>IF(LEN(TRIM(U217&amp;""))=0, "", VALUE(SUBSTITUTE(U217,"$","")))</f>
        <v>0</v>
      </c>
      <c r="W217" s="1">
        <v>0</v>
      </c>
      <c r="X217" s="1">
        <f>IF(LEN(TRIM(W217&amp;""))=0, "", VALUE(SUBSTITUTE(W217,"$","")))</f>
        <v>0</v>
      </c>
      <c r="Y217">
        <v>0</v>
      </c>
      <c r="Z217" s="1" cm="1">
        <f t="array" ref="Z217">IF(
    LEN(TRIM(Y217&amp;""))=0,
        IF(AND(ISNUMBER(net_sales_clean), ISNUMBER(profit_clean)),
            net_sales_clean - profit_clean,
            ""
        ),
    VALUE(SUBSTITUTE(Y217,"$",""))
)</f>
        <v>0</v>
      </c>
      <c r="AA217">
        <v>0</v>
      </c>
      <c r="AB217" s="1" cm="1">
        <f t="array" ref="AB217">IF(
    LEN(TRIM(AA217&amp;""))=0,
        IF(AND(ISNUMBER(net_sales_clean), ISNUMBER(cost_clean)),
            net_sales_clean - cost_clean,
            ""
        ),
    VALUE(SUBSTITUTE(AA217,"$",""))
)</f>
        <v>0</v>
      </c>
      <c r="AC217">
        <v>9</v>
      </c>
      <c r="AD217">
        <f>IF(LEN(TRIM(AC217&amp;""))=0, "", VALUE(AC217))</f>
        <v>9</v>
      </c>
      <c r="AF217" t="str">
        <f>IF(LEN(TRIM(AE217&amp;""))=0, "", VALUE(AE217))</f>
        <v/>
      </c>
      <c r="AG217">
        <v>0</v>
      </c>
      <c r="AH217">
        <f>IF(
    OR(U217&lt;0, W217&lt;0, Y217&lt;0, AA217&lt;0),
        1,
        IF(LEN(TRIM(AG217&amp;""))=0, "", AG217)
)</f>
        <v>0</v>
      </c>
      <c r="AI217" t="str">
        <f>IF(
    COUNT(Q217,V217,X217,Z217,AB217)=0,
        "Not Usable",
    IF(
        COUNT(Q217,V217,X217,Z217,AB217)&lt;5,
            "Incomplete",
            IF(
                MIN(Q217,V217,X217,Z217,AB217)=0,
                    "Incomplete",
                    "Complete"
            )
    )
)</f>
        <v>Incomplete</v>
      </c>
    </row>
    <row r="218" spans="1:35" x14ac:dyDescent="0.3">
      <c r="A218">
        <v>57248</v>
      </c>
      <c r="B218" s="6">
        <v>44937.297280092593</v>
      </c>
      <c r="C218" s="3">
        <f>INT(B218)</f>
        <v>44937</v>
      </c>
      <c r="D218" s="2">
        <f>MOD(B218,1)</f>
        <v>0.29728009259270038</v>
      </c>
      <c r="E218">
        <v>39</v>
      </c>
      <c r="F218" t="s">
        <v>21</v>
      </c>
      <c r="G218" t="str">
        <f xml:space="preserve"> PROPER(TRIM(CLEAN(SUBSTITUTE(F218,CHAR(160)," "))))</f>
        <v>Midwest</v>
      </c>
      <c r="H218" t="s">
        <v>11</v>
      </c>
      <c r="I218" t="str">
        <f>PROPER(TRIM(CLEAN((SUBSTITUTE(H218,"-"," ")))))</f>
        <v>Online</v>
      </c>
      <c r="J218">
        <v>3862</v>
      </c>
      <c r="K218" t="s">
        <v>6</v>
      </c>
      <c r="L218" t="str">
        <f xml:space="preserve"> PROPER(TRIM(CLEAN(SUBSTITUTE(K218,CHAR(160)," "))))</f>
        <v>Corporate</v>
      </c>
      <c r="M218" t="s">
        <v>16</v>
      </c>
      <c r="N218" t="str">
        <f xml:space="preserve"> PROPER(TRIM(CLEAN(SUBSTITUTE(M218,CHAR(160)," "))))</f>
        <v>Grocery</v>
      </c>
      <c r="P218" t="str">
        <f>IF(LEN(TRIM(Table1[[#This Row],[subcategory]]&amp;""))=0,"Unknown", PROPER(TRIM(Table1[[#This Row],[subcategory]])))</f>
        <v>Unknown</v>
      </c>
      <c r="Q218">
        <v>32.18</v>
      </c>
      <c r="R218" s="1">
        <f>IF(LEN(TRIM(Q218&amp;""))=0, "", VALUE(SUBSTITUTE(Q218,"$","")))</f>
        <v>32.18</v>
      </c>
      <c r="S218">
        <v>2</v>
      </c>
      <c r="T218">
        <f>IF(LEN(TRIM(S218&amp;""))=0, "", VALUE(S218))</f>
        <v>2</v>
      </c>
      <c r="U218">
        <v>64.36</v>
      </c>
      <c r="V218" s="1">
        <f>IF(LEN(TRIM(U218&amp;""))=0, "", VALUE(SUBSTITUTE(U218,"$","")))</f>
        <v>64.36</v>
      </c>
      <c r="W218" s="4" t="s">
        <v>8374</v>
      </c>
      <c r="X218" s="4">
        <f>IF(LEN(TRIM(W218&amp;""))=0, "", VALUE(SUBSTITUTE(W218,"$","")))</f>
        <v>46.789719999999903</v>
      </c>
      <c r="Y218" s="5" t="s">
        <v>8373</v>
      </c>
      <c r="Z218" s="4" cm="1">
        <f t="array" ref="Z218">IF(
    LEN(TRIM(Y218&amp;""))=0,
        IF(AND(ISNUMBER(net_sales_clean), ISNUMBER(profit_clean)),
            net_sales_clean - profit_clean,
            ""
        ),
    VALUE(SUBSTITUTE(Y218,"$",""))
)</f>
        <v>34.273305019106601</v>
      </c>
      <c r="AA218" s="5" t="s">
        <v>8372</v>
      </c>
      <c r="AB218" s="4" cm="1">
        <f t="array" ref="AB218">IF(
    LEN(TRIM(AA218&amp;""))=0,
        IF(AND(ISNUMBER(net_sales_clean), ISNUMBER(cost_clean)),
            net_sales_clean - cost_clean,
            ""
        ),
    VALUE(SUBSTITUTE(AA218,"$",""))
)</f>
        <v>12.5164149808933</v>
      </c>
      <c r="AC218">
        <v>7</v>
      </c>
      <c r="AD218">
        <f>IF(LEN(TRIM(AC218&amp;""))=0, "", VALUE(AC218))</f>
        <v>7</v>
      </c>
      <c r="AE218">
        <v>1</v>
      </c>
      <c r="AF218">
        <f>IF(LEN(TRIM(AE218&amp;""))=0, "", VALUE(AE218))</f>
        <v>1</v>
      </c>
      <c r="AG218">
        <v>1</v>
      </c>
      <c r="AH218">
        <f>IF(
    OR(U218&lt;0, W218&lt;0, Y218&lt;0, AA218&lt;0),
        1,
        IF(LEN(TRIM(AG218&amp;""))=0, "", AG218)
)</f>
        <v>1</v>
      </c>
      <c r="AI218" t="str">
        <f>IF(
    COUNT(Q218,V218,X218,Z218,AB218)=0,
        "Not Usable",
    IF(
        COUNT(Q218,V218,X218,Z218,AB218)&lt;5,
            "Incomplete",
            IF(
                MIN(Q218,V218,X218,Z218,AB218)=0,
                    "Incomplete",
                    "Complete"
            )
    )
)</f>
        <v>Complete</v>
      </c>
    </row>
    <row r="219" spans="1:35" x14ac:dyDescent="0.3">
      <c r="A219">
        <v>31639</v>
      </c>
      <c r="B219" s="6">
        <v>45615.317384259259</v>
      </c>
      <c r="C219" s="3">
        <f>INT(B219)</f>
        <v>45615</v>
      </c>
      <c r="D219" s="2">
        <f>MOD(B219,1)</f>
        <v>0.31738425925868796</v>
      </c>
      <c r="E219">
        <v>11</v>
      </c>
      <c r="F219" t="s">
        <v>15</v>
      </c>
      <c r="G219" t="str">
        <f xml:space="preserve"> PROPER(TRIM(CLEAN(SUBSTITUTE(F219,CHAR(160)," "))))</f>
        <v>West</v>
      </c>
      <c r="H219" t="s">
        <v>30</v>
      </c>
      <c r="I219" t="str">
        <f>PROPER(TRIM(CLEAN((SUBSTITUTE(H219,"-"," ")))))</f>
        <v>Mobile App</v>
      </c>
      <c r="J219">
        <v>7957</v>
      </c>
      <c r="K219" t="s">
        <v>14</v>
      </c>
      <c r="L219" t="str">
        <f xml:space="preserve"> PROPER(TRIM(CLEAN(SUBSTITUTE(K219,CHAR(160)," "))))</f>
        <v>Consumer</v>
      </c>
      <c r="M219" t="s">
        <v>1</v>
      </c>
      <c r="N219" t="str">
        <f xml:space="preserve"> PROPER(TRIM(CLEAN(SUBSTITUTE(M219,CHAR(160)," "))))</f>
        <v>Beauty</v>
      </c>
      <c r="O219" t="s">
        <v>5</v>
      </c>
      <c r="P219" t="str">
        <f>IF(LEN(TRIM(Table1[[#This Row],[subcategory]]&amp;""))=0,"Unknown", PROPER(TRIM(Table1[[#This Row],[subcategory]])))</f>
        <v>Haircare</v>
      </c>
      <c r="Q219">
        <v>229.39</v>
      </c>
      <c r="R219" s="1">
        <f>IF(LEN(TRIM(Q219&amp;""))=0, "", VALUE(SUBSTITUTE(Q219,"$","")))</f>
        <v>229.39</v>
      </c>
      <c r="S219">
        <v>4</v>
      </c>
      <c r="T219">
        <f>IF(LEN(TRIM(S219&amp;""))=0, "", VALUE(S219))</f>
        <v>4</v>
      </c>
      <c r="U219">
        <v>917.56</v>
      </c>
      <c r="V219" s="1">
        <f>IF(LEN(TRIM(U219&amp;""))=0, "", VALUE(SUBSTITUTE(U219,"$","")))</f>
        <v>917.56</v>
      </c>
      <c r="W219" s="4" t="s">
        <v>8371</v>
      </c>
      <c r="X219" s="4">
        <f>IF(LEN(TRIM(W219&amp;""))=0, "", VALUE(SUBSTITUTE(W219,"$","")))</f>
        <v>318.39331999999899</v>
      </c>
      <c r="Y219" s="5" t="s">
        <v>8370</v>
      </c>
      <c r="Z219" s="4" cm="1">
        <f t="array" ref="Z219">IF(
    LEN(TRIM(Y219&amp;""))=0,
        IF(AND(ISNUMBER(net_sales_clean), ISNUMBER(profit_clean)),
            net_sales_clean - profit_clean,
            ""
        ),
    VALUE(SUBSTITUTE(Y219,"$",""))
)</f>
        <v>244.680987963615</v>
      </c>
      <c r="AA219" s="5" t="s">
        <v>8369</v>
      </c>
      <c r="AB219" s="4" cm="1">
        <f t="array" ref="AB219">IF(
    LEN(TRIM(AA219&amp;""))=0,
        IF(AND(ISNUMBER(net_sales_clean), ISNUMBER(cost_clean)),
            net_sales_clean - cost_clean,
            ""
        ),
    VALUE(SUBSTITUTE(AA219,"$",""))
)</f>
        <v>73.712332036384595</v>
      </c>
      <c r="AC219">
        <v>9</v>
      </c>
      <c r="AD219">
        <f>IF(LEN(TRIM(AC219&amp;""))=0, "", VALUE(AC219))</f>
        <v>9</v>
      </c>
      <c r="AE219">
        <v>5</v>
      </c>
      <c r="AF219">
        <f>IF(LEN(TRIM(AE219&amp;""))=0, "", VALUE(AE219))</f>
        <v>5</v>
      </c>
      <c r="AG219">
        <v>1</v>
      </c>
      <c r="AH219">
        <f>IF(
    OR(U219&lt;0, W219&lt;0, Y219&lt;0, AA219&lt;0),
        1,
        IF(LEN(TRIM(AG219&amp;""))=0, "", AG219)
)</f>
        <v>1</v>
      </c>
      <c r="AI219" t="str">
        <f>IF(
    COUNT(Q219,V219,X219,Z219,AB219)=0,
        "Not Usable",
    IF(
        COUNT(Q219,V219,X219,Z219,AB219)&lt;5,
            "Incomplete",
            IF(
                MIN(Q219,V219,X219,Z219,AB219)=0,
                    "Incomplete",
                    "Complete"
            )
    )
)</f>
        <v>Complete</v>
      </c>
    </row>
    <row r="220" spans="1:35" x14ac:dyDescent="0.3">
      <c r="A220">
        <v>35828</v>
      </c>
      <c r="B220" s="6">
        <v>45833.344340277778</v>
      </c>
      <c r="C220" s="3">
        <f>INT(B220)</f>
        <v>45833</v>
      </c>
      <c r="D220" s="2">
        <f>MOD(B220,1)</f>
        <v>0.34434027777751908</v>
      </c>
      <c r="E220">
        <v>27</v>
      </c>
      <c r="F220" t="s">
        <v>21</v>
      </c>
      <c r="G220" t="str">
        <f xml:space="preserve"> PROPER(TRIM(CLEAN(SUBSTITUTE(F220,CHAR(160)," "))))</f>
        <v>Midwest</v>
      </c>
      <c r="H220" t="s">
        <v>11</v>
      </c>
      <c r="I220" t="str">
        <f>PROPER(TRIM(CLEAN((SUBSTITUTE(H220,"-"," ")))))</f>
        <v>Online</v>
      </c>
      <c r="J220">
        <v>17712</v>
      </c>
      <c r="K220" t="s">
        <v>2</v>
      </c>
      <c r="L220" t="str">
        <f xml:space="preserve"> PROPER(TRIM(CLEAN(SUBSTITUTE(K220,CHAR(160)," "))))</f>
        <v>Home Office</v>
      </c>
      <c r="M220" t="s">
        <v>16</v>
      </c>
      <c r="N220" t="str">
        <f xml:space="preserve"> PROPER(TRIM(CLEAN(SUBSTITUTE(M220,CHAR(160)," "))))</f>
        <v>Grocery</v>
      </c>
      <c r="O220" t="s">
        <v>24</v>
      </c>
      <c r="P220" t="str">
        <f>IF(LEN(TRIM(Table1[[#This Row],[subcategory]]&amp;""))=0,"Unknown", PROPER(TRIM(Table1[[#This Row],[subcategory]])))</f>
        <v>Snacks</v>
      </c>
      <c r="R220" s="1" t="str">
        <f>IF(LEN(TRIM(Q220&amp;""))=0, "", VALUE(SUBSTITUTE(Q220,"$","")))</f>
        <v/>
      </c>
      <c r="S220">
        <v>2</v>
      </c>
      <c r="T220">
        <f>IF(LEN(TRIM(S220&amp;""))=0, "", VALUE(S220))</f>
        <v>2</v>
      </c>
      <c r="V220" s="1" t="str">
        <f>IF(LEN(TRIM(U220&amp;""))=0, "", VALUE(SUBSTITUTE(U220,"$","")))</f>
        <v/>
      </c>
      <c r="X220" s="1" t="str">
        <f>IF(LEN(TRIM(W220&amp;""))=0, "", VALUE(SUBSTITUTE(W220,"$","")))</f>
        <v/>
      </c>
      <c r="Z220" s="1" t="str" cm="1">
        <f t="array" ref="Z220">IF(
    LEN(TRIM(Y220&amp;""))=0,
        IF(AND(ISNUMBER(net_sales_clean), ISNUMBER(profit_clean)),
            net_sales_clean - profit_clean,
            ""
        ),
    VALUE(SUBSTITUTE(Y220,"$",""))
)</f>
        <v/>
      </c>
      <c r="AB220" s="1" t="str" cm="1">
        <f t="array" ref="AB220">IF(
    LEN(TRIM(AA220&amp;""))=0,
        IF(AND(ISNUMBER(net_sales_clean), ISNUMBER(cost_clean)),
            net_sales_clean - cost_clean,
            ""
        ),
    VALUE(SUBSTITUTE(AA220,"$",""))
)</f>
        <v/>
      </c>
      <c r="AC220">
        <v>1</v>
      </c>
      <c r="AD220">
        <f>IF(LEN(TRIM(AC220&amp;""))=0, "", VALUE(AC220))</f>
        <v>1</v>
      </c>
      <c r="AE220">
        <v>5</v>
      </c>
      <c r="AF220">
        <f>IF(LEN(TRIM(AE220&amp;""))=0, "", VALUE(AE220))</f>
        <v>5</v>
      </c>
      <c r="AG220">
        <v>0</v>
      </c>
      <c r="AH220">
        <f>IF(
    OR(U220&lt;0, W220&lt;0, Y220&lt;0, AA220&lt;0),
        1,
        IF(LEN(TRIM(AG220&amp;""))=0, "", AG220)
)</f>
        <v>0</v>
      </c>
      <c r="AI220" t="str">
        <f>IF(
    COUNT(Q220,V220,X220,Z220,AB220)=0,
        "Not Usable",
    IF(
        COUNT(Q220,V220,X220,Z220,AB220)&lt;5,
            "Incomplete",
            IF(
                MIN(Q220,V220,X220,Z220,AB220)=0,
                    "Incomplete",
                    "Complete"
            )
    )
)</f>
        <v>Not Usable</v>
      </c>
    </row>
    <row r="221" spans="1:35" x14ac:dyDescent="0.3">
      <c r="A221">
        <v>1639</v>
      </c>
      <c r="B221" s="6">
        <v>45893.012384259258</v>
      </c>
      <c r="C221" s="3">
        <f>INT(B221)</f>
        <v>45893</v>
      </c>
      <c r="D221" s="2">
        <f>MOD(B221,1)</f>
        <v>1.2384259258396924E-2</v>
      </c>
      <c r="E221">
        <v>1</v>
      </c>
      <c r="F221" t="s">
        <v>33</v>
      </c>
      <c r="G221" t="str">
        <f xml:space="preserve"> PROPER(TRIM(CLEAN(SUBSTITUTE(F221,CHAR(160)," "))))</f>
        <v>South</v>
      </c>
      <c r="H221" t="s">
        <v>11</v>
      </c>
      <c r="I221" t="str">
        <f>PROPER(TRIM(CLEAN((SUBSTITUTE(H221,"-"," ")))))</f>
        <v>Online</v>
      </c>
      <c r="J221">
        <v>18266</v>
      </c>
      <c r="K221" t="s">
        <v>10</v>
      </c>
      <c r="L221" t="str">
        <f xml:space="preserve"> PROPER(TRIM(CLEAN(SUBSTITUTE(K221,CHAR(160)," "))))</f>
        <v>Consumer</v>
      </c>
      <c r="M221" t="s">
        <v>19</v>
      </c>
      <c r="N221" t="str">
        <f xml:space="preserve"> PROPER(TRIM(CLEAN(SUBSTITUTE(M221,CHAR(160)," "))))</f>
        <v>Apparel</v>
      </c>
      <c r="O221" t="s">
        <v>26</v>
      </c>
      <c r="P221" t="str">
        <f>IF(LEN(TRIM(Table1[[#This Row],[subcategory]]&amp;""))=0,"Unknown", PROPER(TRIM(Table1[[#This Row],[subcategory]])))</f>
        <v>Kids</v>
      </c>
      <c r="Q221">
        <v>57.25</v>
      </c>
      <c r="R221" s="1">
        <f>IF(LEN(TRIM(Q221&amp;""))=0, "", VALUE(SUBSTITUTE(Q221,"$","")))</f>
        <v>57.25</v>
      </c>
      <c r="S221">
        <v>1</v>
      </c>
      <c r="T221">
        <f>IF(LEN(TRIM(S221&amp;""))=0, "", VALUE(S221))</f>
        <v>1</v>
      </c>
      <c r="U221">
        <v>57.25</v>
      </c>
      <c r="V221" s="1">
        <f>IF(LEN(TRIM(U221&amp;""))=0, "", VALUE(SUBSTITUTE(U221,"$","")))</f>
        <v>57.25</v>
      </c>
      <c r="W221" s="1">
        <v>52.326500000000003</v>
      </c>
      <c r="X221" s="1">
        <f>IF(LEN(TRIM(W221&amp;""))=0, "", VALUE(SUBSTITUTE(W221,"$","")))</f>
        <v>52.326500000000003</v>
      </c>
      <c r="Z221" s="1" t="str" cm="1">
        <f t="array" ref="Z221">IF(
    LEN(TRIM(Y221&amp;""))=0,
        IF(AND(ISNUMBER(net_sales_clean), ISNUMBER(profit_clean)),
            net_sales_clean - profit_clean,
            ""
        ),
    VALUE(SUBSTITUTE(Y221,"$",""))
)</f>
        <v/>
      </c>
      <c r="AB221" s="1" t="str" cm="1">
        <f t="array" ref="AB221">IF(
    LEN(TRIM(AA221&amp;""))=0,
        IF(AND(ISNUMBER(net_sales_clean), ISNUMBER(cost_clean)),
            net_sales_clean - cost_clean,
            ""
        ),
    VALUE(SUBSTITUTE(AA221,"$",""))
)</f>
        <v/>
      </c>
      <c r="AC221">
        <v>9</v>
      </c>
      <c r="AD221">
        <f>IF(LEN(TRIM(AC221&amp;""))=0, "", VALUE(AC221))</f>
        <v>9</v>
      </c>
      <c r="AF221" t="str">
        <f>IF(LEN(TRIM(AE221&amp;""))=0, "", VALUE(AE221))</f>
        <v/>
      </c>
      <c r="AG221">
        <v>0</v>
      </c>
      <c r="AH221">
        <f>IF(
    OR(U221&lt;0, W221&lt;0, Y221&lt;0, AA221&lt;0),
        1,
        IF(LEN(TRIM(AG221&amp;""))=0, "", AG221)
)</f>
        <v>0</v>
      </c>
      <c r="AI221" t="str">
        <f>IF(
    COUNT(Q221,V221,X221,Z221,AB221)=0,
        "Not Usable",
    IF(
        COUNT(Q221,V221,X221,Z221,AB221)&lt;5,
            "Incomplete",
            IF(
                MIN(Q221,V221,X221,Z221,AB221)=0,
                    "Incomplete",
                    "Complete"
            )
    )
)</f>
        <v>Incomplete</v>
      </c>
    </row>
    <row r="222" spans="1:35" x14ac:dyDescent="0.3">
      <c r="A222">
        <v>20716</v>
      </c>
      <c r="B222" s="6">
        <v>45842.41846064815</v>
      </c>
      <c r="C222" s="3">
        <f>INT(B222)</f>
        <v>45842</v>
      </c>
      <c r="D222" s="2">
        <f>MOD(B222,1)</f>
        <v>0.41846064815035788</v>
      </c>
      <c r="E222">
        <v>64</v>
      </c>
      <c r="F222" t="s">
        <v>21</v>
      </c>
      <c r="G222" t="str">
        <f xml:space="preserve"> PROPER(TRIM(CLEAN(SUBSTITUTE(F222,CHAR(160)," "))))</f>
        <v>Midwest</v>
      </c>
      <c r="H222" t="s">
        <v>17</v>
      </c>
      <c r="I222" t="str">
        <f>PROPER(TRIM(CLEAN((SUBSTITUTE(H222,"-"," ")))))</f>
        <v>Online</v>
      </c>
      <c r="J222">
        <v>13026</v>
      </c>
      <c r="K222" t="s">
        <v>10</v>
      </c>
      <c r="L222" t="str">
        <f xml:space="preserve"> PROPER(TRIM(CLEAN(SUBSTITUTE(K222,CHAR(160)," "))))</f>
        <v>Consumer</v>
      </c>
      <c r="M222" t="s">
        <v>1</v>
      </c>
      <c r="N222" t="str">
        <f xml:space="preserve"> PROPER(TRIM(CLEAN(SUBSTITUTE(M222,CHAR(160)," "))))</f>
        <v>Beauty</v>
      </c>
      <c r="O222" t="s">
        <v>31</v>
      </c>
      <c r="P222" t="str">
        <f>IF(LEN(TRIM(Table1[[#This Row],[subcategory]]&amp;""))=0,"Unknown", PROPER(TRIM(Table1[[#This Row],[subcategory]])))</f>
        <v>Skincare</v>
      </c>
      <c r="Q222">
        <v>155.37</v>
      </c>
      <c r="R222" s="1">
        <f>IF(LEN(TRIM(Q222&amp;""))=0, "", VALUE(SUBSTITUTE(Q222,"$","")))</f>
        <v>155.37</v>
      </c>
      <c r="S222">
        <v>2</v>
      </c>
      <c r="T222">
        <f>IF(LEN(TRIM(S222&amp;""))=0, "", VALUE(S222))</f>
        <v>2</v>
      </c>
      <c r="U222">
        <v>310.74</v>
      </c>
      <c r="V222" s="1">
        <f>IF(LEN(TRIM(U222&amp;""))=0, "", VALUE(SUBSTITUTE(U222,"$","")))</f>
        <v>310.74</v>
      </c>
      <c r="W222" s="1">
        <v>226.52946</v>
      </c>
      <c r="X222" s="1">
        <f>IF(LEN(TRIM(W222&amp;""))=0, "", VALUE(SUBSTITUTE(W222,"$","")))</f>
        <v>226.52946</v>
      </c>
      <c r="Y222" s="5" t="s">
        <v>8368</v>
      </c>
      <c r="Z222" s="4" cm="1">
        <f t="array" ref="Z222">IF(
    LEN(TRIM(Y222&amp;""))=0,
        IF(AND(ISNUMBER(net_sales_clean), ISNUMBER(profit_clean)),
            net_sales_clean - profit_clean,
            ""
        ),
    VALUE(SUBSTITUTE(Y222,"$",""))
)</f>
        <v>184.72467931120499</v>
      </c>
      <c r="AA222" s="5" t="s">
        <v>8367</v>
      </c>
      <c r="AB222" s="4" cm="1">
        <f t="array" ref="AB222">IF(
    LEN(TRIM(AA222&amp;""))=0,
        IF(AND(ISNUMBER(net_sales_clean), ISNUMBER(cost_clean)),
            net_sales_clean - cost_clean,
            ""
        ),
    VALUE(SUBSTITUTE(AA222,"$",""))
)</f>
        <v>41.8047806887947</v>
      </c>
      <c r="AC222">
        <v>4</v>
      </c>
      <c r="AD222">
        <f>IF(LEN(TRIM(AC222&amp;""))=0, "", VALUE(AC222))</f>
        <v>4</v>
      </c>
      <c r="AE222">
        <v>3</v>
      </c>
      <c r="AF222">
        <f>IF(LEN(TRIM(AE222&amp;""))=0, "", VALUE(AE222))</f>
        <v>3</v>
      </c>
      <c r="AG222">
        <v>0</v>
      </c>
      <c r="AH222">
        <f>IF(
    OR(U222&lt;0, W222&lt;0, Y222&lt;0, AA222&lt;0),
        1,
        IF(LEN(TRIM(AG222&amp;""))=0, "", AG222)
)</f>
        <v>0</v>
      </c>
      <c r="AI222" t="str">
        <f>IF(
    COUNT(Q222,V222,X222,Z222,AB222)=0,
        "Not Usable",
    IF(
        COUNT(Q222,V222,X222,Z222,AB222)&lt;5,
            "Incomplete",
            IF(
                MIN(Q222,V222,X222,Z222,AB222)=0,
                    "Incomplete",
                    "Complete"
            )
    )
)</f>
        <v>Complete</v>
      </c>
    </row>
    <row r="223" spans="1:35" x14ac:dyDescent="0.3">
      <c r="A223">
        <v>28298</v>
      </c>
      <c r="B223" s="6">
        <v>45833.081388888888</v>
      </c>
      <c r="C223" s="3">
        <f>INT(B223)</f>
        <v>45833</v>
      </c>
      <c r="D223" s="2">
        <f>MOD(B223,1)</f>
        <v>8.1388888887886424E-2</v>
      </c>
      <c r="E223">
        <v>23</v>
      </c>
      <c r="F223" t="s">
        <v>15</v>
      </c>
      <c r="G223" t="str">
        <f xml:space="preserve"> PROPER(TRIM(CLEAN(SUBSTITUTE(F223,CHAR(160)," "))))</f>
        <v>West</v>
      </c>
      <c r="H223" t="s">
        <v>27</v>
      </c>
      <c r="I223" t="str">
        <f>PROPER(TRIM(CLEAN((SUBSTITUTE(H223,"-"," ")))))</f>
        <v>In Store</v>
      </c>
      <c r="J223">
        <v>4374</v>
      </c>
      <c r="K223" t="s">
        <v>2</v>
      </c>
      <c r="L223" t="str">
        <f xml:space="preserve"> PROPER(TRIM(CLEAN(SUBSTITUTE(K223,CHAR(160)," "))))</f>
        <v>Home Office</v>
      </c>
      <c r="M223" t="s">
        <v>9</v>
      </c>
      <c r="N223" t="str">
        <f xml:space="preserve"> PROPER(TRIM(CLEAN(SUBSTITUTE(M223,CHAR(160)," "))))</f>
        <v>Home</v>
      </c>
      <c r="O223" t="s">
        <v>12</v>
      </c>
      <c r="P223" t="str">
        <f>IF(LEN(TRIM(Table1[[#This Row],[subcategory]]&amp;""))=0,"Unknown", PROPER(TRIM(Table1[[#This Row],[subcategory]])))</f>
        <v>Decor</v>
      </c>
      <c r="Q223">
        <v>146.11000000000001</v>
      </c>
      <c r="R223" s="1">
        <f>IF(LEN(TRIM(Q223&amp;""))=0, "", VALUE(SUBSTITUTE(Q223,"$","")))</f>
        <v>146.11000000000001</v>
      </c>
      <c r="S223">
        <v>2</v>
      </c>
      <c r="T223">
        <f>IF(LEN(TRIM(S223&amp;""))=0, "", VALUE(S223))</f>
        <v>2</v>
      </c>
      <c r="U223">
        <v>292.22000000000003</v>
      </c>
      <c r="V223" s="1">
        <f>IF(LEN(TRIM(U223&amp;""))=0, "", VALUE(SUBSTITUTE(U223,"$","")))</f>
        <v>292.22000000000003</v>
      </c>
      <c r="W223" s="1">
        <v>280.82342</v>
      </c>
      <c r="X223" s="1">
        <f>IF(LEN(TRIM(W223&amp;""))=0, "", VALUE(SUBSTITUTE(W223,"$","")))</f>
        <v>280.82342</v>
      </c>
      <c r="Y223">
        <v>225.050318615512</v>
      </c>
      <c r="Z223" s="1" cm="1">
        <f t="array" ref="Z223">IF(
    LEN(TRIM(Y223&amp;""))=0,
        IF(AND(ISNUMBER(net_sales_clean), ISNUMBER(profit_clean)),
            net_sales_clean - profit_clean,
            ""
        ),
    VALUE(SUBSTITUTE(Y223,"$",""))
)</f>
        <v>225.050318615512</v>
      </c>
      <c r="AA223">
        <v>55.773101384488001</v>
      </c>
      <c r="AB223" s="1" cm="1">
        <f t="array" ref="AB223">IF(
    LEN(TRIM(AA223&amp;""))=0,
        IF(AND(ISNUMBER(net_sales_clean), ISNUMBER(cost_clean)),
            net_sales_clean - cost_clean,
            ""
        ),
    VALUE(SUBSTITUTE(AA223,"$",""))
)</f>
        <v>55.773101384488001</v>
      </c>
      <c r="AC223">
        <v>7</v>
      </c>
      <c r="AD223">
        <f>IF(LEN(TRIM(AC223&amp;""))=0, "", VALUE(AC223))</f>
        <v>7</v>
      </c>
      <c r="AE223">
        <v>5</v>
      </c>
      <c r="AF223">
        <f>IF(LEN(TRIM(AE223&amp;""))=0, "", VALUE(AE223))</f>
        <v>5</v>
      </c>
      <c r="AG223">
        <v>0</v>
      </c>
      <c r="AH223">
        <f>IF(
    OR(U223&lt;0, W223&lt;0, Y223&lt;0, AA223&lt;0),
        1,
        IF(LEN(TRIM(AG223&amp;""))=0, "", AG223)
)</f>
        <v>0</v>
      </c>
      <c r="AI223" t="str">
        <f>IF(
    COUNT(Q223,V223,X223,Z223,AB223)=0,
        "Not Usable",
    IF(
        COUNT(Q223,V223,X223,Z223,AB223)&lt;5,
            "Incomplete",
            IF(
                MIN(Q223,V223,X223,Z223,AB223)=0,
                    "Incomplete",
                    "Complete"
            )
    )
)</f>
        <v>Complete</v>
      </c>
    </row>
    <row r="224" spans="1:35" x14ac:dyDescent="0.3">
      <c r="A224">
        <v>57719</v>
      </c>
      <c r="B224" s="6">
        <v>45718.205983796295</v>
      </c>
      <c r="C224" s="3">
        <f>INT(B224)</f>
        <v>45718</v>
      </c>
      <c r="D224" s="2">
        <f>MOD(B224,1)</f>
        <v>0.20598379629518604</v>
      </c>
      <c r="E224">
        <v>81</v>
      </c>
      <c r="F224" t="s">
        <v>15</v>
      </c>
      <c r="G224" t="str">
        <f xml:space="preserve"> PROPER(TRIM(CLEAN(SUBSTITUTE(F224,CHAR(160)," "))))</f>
        <v>West</v>
      </c>
      <c r="H224" t="s">
        <v>3</v>
      </c>
      <c r="I224" t="str">
        <f>PROPER(TRIM(CLEAN((SUBSTITUTE(H224,"-"," ")))))</f>
        <v>Phone</v>
      </c>
      <c r="J224">
        <v>17338</v>
      </c>
      <c r="K224" t="s">
        <v>6</v>
      </c>
      <c r="L224" t="str">
        <f xml:space="preserve"> PROPER(TRIM(CLEAN(SUBSTITUTE(K224,CHAR(160)," "))))</f>
        <v>Corporate</v>
      </c>
      <c r="M224" t="s">
        <v>23</v>
      </c>
      <c r="N224" t="str">
        <f xml:space="preserve"> PROPER(TRIM(CLEAN(SUBSTITUTE(M224,CHAR(160)," "))))</f>
        <v>Electronics</v>
      </c>
      <c r="O224" t="s">
        <v>25</v>
      </c>
      <c r="P224" t="str">
        <f>IF(LEN(TRIM(Table1[[#This Row],[subcategory]]&amp;""))=0,"Unknown", PROPER(TRIM(Table1[[#This Row],[subcategory]])))</f>
        <v>Laptops</v>
      </c>
      <c r="Q224">
        <v>36.51</v>
      </c>
      <c r="R224" s="1">
        <f>IF(LEN(TRIM(Q224&amp;""))=0, "", VALUE(SUBSTITUTE(Q224,"$","")))</f>
        <v>36.51</v>
      </c>
      <c r="S224">
        <v>4</v>
      </c>
      <c r="T224">
        <f>IF(LEN(TRIM(S224&amp;""))=0, "", VALUE(S224))</f>
        <v>4</v>
      </c>
      <c r="U224">
        <v>146.04</v>
      </c>
      <c r="V224" s="1">
        <f>IF(LEN(TRIM(U224&amp;""))=0, "", VALUE(SUBSTITUTE(U224,"$","")))</f>
        <v>146.04</v>
      </c>
      <c r="W224" s="1">
        <v>127.49292</v>
      </c>
      <c r="X224" s="1">
        <f>IF(LEN(TRIM(W224&amp;""))=0, "", VALUE(SUBSTITUTE(W224,"$","")))</f>
        <v>127.49292</v>
      </c>
      <c r="Y224" s="5" t="s">
        <v>8366</v>
      </c>
      <c r="Z224" s="4" cm="1">
        <f t="array" ref="Z224">IF(
    LEN(TRIM(Y224&amp;""))=0,
        IF(AND(ISNUMBER(net_sales_clean), ISNUMBER(profit_clean)),
            net_sales_clean - profit_clean,
            ""
        ),
    VALUE(SUBSTITUTE(Y224,"$",""))
)</f>
        <v>85.537446258288</v>
      </c>
      <c r="AA224" s="5" t="s">
        <v>8365</v>
      </c>
      <c r="AB224" s="4" cm="1">
        <f t="array" ref="AB224">IF(
    LEN(TRIM(AA224&amp;""))=0,
        IF(AND(ISNUMBER(net_sales_clean), ISNUMBER(cost_clean)),
            net_sales_clean - cost_clean,
            ""
        ),
    VALUE(SUBSTITUTE(AA224,"$",""))
)</f>
        <v>41.955473741711899</v>
      </c>
      <c r="AC224">
        <v>3</v>
      </c>
      <c r="AD224">
        <f>IF(LEN(TRIM(AC224&amp;""))=0, "", VALUE(AC224))</f>
        <v>3</v>
      </c>
      <c r="AE224">
        <v>3</v>
      </c>
      <c r="AF224">
        <f>IF(LEN(TRIM(AE224&amp;""))=0, "", VALUE(AE224))</f>
        <v>3</v>
      </c>
      <c r="AG224">
        <v>0</v>
      </c>
      <c r="AH224">
        <f>IF(
    OR(U224&lt;0, W224&lt;0, Y224&lt;0, AA224&lt;0),
        1,
        IF(LEN(TRIM(AG224&amp;""))=0, "", AG224)
)</f>
        <v>0</v>
      </c>
      <c r="AI224" t="str">
        <f>IF(
    COUNT(Q224,V224,X224,Z224,AB224)=0,
        "Not Usable",
    IF(
        COUNT(Q224,V224,X224,Z224,AB224)&lt;5,
            "Incomplete",
            IF(
                MIN(Q224,V224,X224,Z224,AB224)=0,
                    "Incomplete",
                    "Complete"
            )
    )
)</f>
        <v>Complete</v>
      </c>
    </row>
    <row r="225" spans="1:35" x14ac:dyDescent="0.3">
      <c r="A225">
        <v>43546</v>
      </c>
      <c r="B225" s="6">
        <v>45693.375474537039</v>
      </c>
      <c r="C225" s="3">
        <f>INT(B225)</f>
        <v>45693</v>
      </c>
      <c r="D225" s="2">
        <f>MOD(B225,1)</f>
        <v>0.37547453703882638</v>
      </c>
      <c r="E225">
        <v>10</v>
      </c>
      <c r="F225" t="s">
        <v>8</v>
      </c>
      <c r="G225" t="str">
        <f xml:space="preserve"> PROPER(TRIM(CLEAN(SUBSTITUTE(F225,CHAR(160)," "))))</f>
        <v>West</v>
      </c>
      <c r="H225" t="s">
        <v>30</v>
      </c>
      <c r="I225" t="str">
        <f>PROPER(TRIM(CLEAN((SUBSTITUTE(H225,"-"," ")))))</f>
        <v>Mobile App</v>
      </c>
      <c r="J225">
        <v>2209</v>
      </c>
      <c r="K225" t="s">
        <v>10</v>
      </c>
      <c r="L225" t="str">
        <f xml:space="preserve"> PROPER(TRIM(CLEAN(SUBSTITUTE(K225,CHAR(160)," "))))</f>
        <v>Consumer</v>
      </c>
      <c r="M225" t="s">
        <v>19</v>
      </c>
      <c r="N225" t="str">
        <f xml:space="preserve"> PROPER(TRIM(CLEAN(SUBSTITUTE(M225,CHAR(160)," "))))</f>
        <v>Apparel</v>
      </c>
      <c r="O225" t="s">
        <v>26</v>
      </c>
      <c r="P225" t="str">
        <f>IF(LEN(TRIM(Table1[[#This Row],[subcategory]]&amp;""))=0,"Unknown", PROPER(TRIM(Table1[[#This Row],[subcategory]])))</f>
        <v>Kids</v>
      </c>
      <c r="Q225">
        <v>83.88</v>
      </c>
      <c r="R225" s="1">
        <f>IF(LEN(TRIM(Q225&amp;""))=0, "", VALUE(SUBSTITUTE(Q225,"$","")))</f>
        <v>83.88</v>
      </c>
      <c r="S225">
        <v>2</v>
      </c>
      <c r="T225">
        <f>IF(LEN(TRIM(S225&amp;""))=0, "", VALUE(S225))</f>
        <v>2</v>
      </c>
      <c r="U225">
        <v>167.76</v>
      </c>
      <c r="V225" s="1">
        <f>IF(LEN(TRIM(U225&amp;""))=0, "", VALUE(SUBSTITUTE(U225,"$","")))</f>
        <v>167.76</v>
      </c>
      <c r="W225" s="4" t="s">
        <v>8364</v>
      </c>
      <c r="X225" s="4">
        <f>IF(LEN(TRIM(W225&amp;""))=0, "", VALUE(SUBSTITUTE(W225,"$","")))</f>
        <v>81.028079999999903</v>
      </c>
      <c r="Y225" s="5" t="s">
        <v>8363</v>
      </c>
      <c r="Z225" s="4" cm="1">
        <f t="array" ref="Z225">IF(
    LEN(TRIM(Y225&amp;""))=0,
        IF(AND(ISNUMBER(net_sales_clean), ISNUMBER(profit_clean)),
            net_sales_clean - profit_clean,
            ""
        ),
    VALUE(SUBSTITUTE(Y225,"$",""))
)</f>
        <v>53.318407621631003</v>
      </c>
      <c r="AA225" s="5" t="s">
        <v>8362</v>
      </c>
      <c r="AB225" s="4" cm="1">
        <f t="array" ref="AB225">IF(
    LEN(TRIM(AA225&amp;""))=0,
        IF(AND(ISNUMBER(net_sales_clean), ISNUMBER(cost_clean)),
            net_sales_clean - cost_clean,
            ""
        ),
    VALUE(SUBSTITUTE(AA225,"$",""))
)</f>
        <v>27.7096723783689</v>
      </c>
      <c r="AC225">
        <v>9</v>
      </c>
      <c r="AD225">
        <f>IF(LEN(TRIM(AC225&amp;""))=0, "", VALUE(AC225))</f>
        <v>9</v>
      </c>
      <c r="AF225" t="str">
        <f>IF(LEN(TRIM(AE225&amp;""))=0, "", VALUE(AE225))</f>
        <v/>
      </c>
      <c r="AG225">
        <v>0</v>
      </c>
      <c r="AH225">
        <f>IF(
    OR(U225&lt;0, W225&lt;0, Y225&lt;0, AA225&lt;0),
        1,
        IF(LEN(TRIM(AG225&amp;""))=0, "", AG225)
)</f>
        <v>0</v>
      </c>
      <c r="AI225" t="str">
        <f>IF(
    COUNT(Q225,V225,X225,Z225,AB225)=0,
        "Not Usable",
    IF(
        COUNT(Q225,V225,X225,Z225,AB225)&lt;5,
            "Incomplete",
            IF(
                MIN(Q225,V225,X225,Z225,AB225)=0,
                    "Incomplete",
                    "Complete"
            )
    )
)</f>
        <v>Complete</v>
      </c>
    </row>
    <row r="226" spans="1:35" x14ac:dyDescent="0.3">
      <c r="A226">
        <v>31506</v>
      </c>
      <c r="B226" s="6">
        <v>45580.494479166664</v>
      </c>
      <c r="C226" s="3">
        <f>INT(B226)</f>
        <v>45580</v>
      </c>
      <c r="D226" s="2">
        <f>MOD(B226,1)</f>
        <v>0.49447916666395031</v>
      </c>
      <c r="E226">
        <v>75</v>
      </c>
      <c r="F226" t="s">
        <v>15</v>
      </c>
      <c r="G226" t="str">
        <f xml:space="preserve"> PROPER(TRIM(CLEAN(SUBSTITUTE(F226,CHAR(160)," "))))</f>
        <v>West</v>
      </c>
      <c r="H226" t="s">
        <v>27</v>
      </c>
      <c r="I226" t="str">
        <f>PROPER(TRIM(CLEAN((SUBSTITUTE(H226,"-"," ")))))</f>
        <v>In Store</v>
      </c>
      <c r="J226">
        <v>9121</v>
      </c>
      <c r="K226" t="s">
        <v>2</v>
      </c>
      <c r="L226" t="str">
        <f xml:space="preserve"> PROPER(TRIM(CLEAN(SUBSTITUTE(K226,CHAR(160)," "))))</f>
        <v>Home Office</v>
      </c>
      <c r="M226" t="s">
        <v>1</v>
      </c>
      <c r="N226" t="str">
        <f xml:space="preserve"> PROPER(TRIM(CLEAN(SUBSTITUTE(M226,CHAR(160)," "))))</f>
        <v>Beauty</v>
      </c>
      <c r="P226" t="str">
        <f>IF(LEN(TRIM(Table1[[#This Row],[subcategory]]&amp;""))=0,"Unknown", PROPER(TRIM(Table1[[#This Row],[subcategory]])))</f>
        <v>Unknown</v>
      </c>
      <c r="Q226">
        <v>25.15</v>
      </c>
      <c r="R226" s="1">
        <f>IF(LEN(TRIM(Q226&amp;""))=0, "", VALUE(SUBSTITUTE(Q226,"$","")))</f>
        <v>25.15</v>
      </c>
      <c r="S226">
        <v>3</v>
      </c>
      <c r="T226">
        <f>IF(LEN(TRIM(S226&amp;""))=0, "", VALUE(S226))</f>
        <v>3</v>
      </c>
      <c r="U226" s="5" t="s">
        <v>8361</v>
      </c>
      <c r="V226" s="4">
        <f>IF(LEN(TRIM(U226&amp;""))=0, "", VALUE(SUBSTITUTE(U226,"$","")))</f>
        <v>75.449999999999903</v>
      </c>
      <c r="W226" s="4" t="s">
        <v>8360</v>
      </c>
      <c r="X226" s="4">
        <f>IF(LEN(TRIM(W226&amp;""))=0, "", VALUE(SUBSTITUTE(W226,"$","")))</f>
        <v>54.323999999999899</v>
      </c>
      <c r="Z226" s="1" t="str" cm="1">
        <f t="array" ref="Z226">IF(
    LEN(TRIM(Y226&amp;""))=0,
        IF(AND(ISNUMBER(net_sales_clean), ISNUMBER(profit_clean)),
            net_sales_clean - profit_clean,
            ""
        ),
    VALUE(SUBSTITUTE(Y226,"$",""))
)</f>
        <v/>
      </c>
      <c r="AB226" s="1" t="str" cm="1">
        <f t="array" ref="AB226">IF(
    LEN(TRIM(AA226&amp;""))=0,
        IF(AND(ISNUMBER(net_sales_clean), ISNUMBER(cost_clean)),
            net_sales_clean - cost_clean,
            ""
        ),
    VALUE(SUBSTITUTE(AA226,"$",""))
)</f>
        <v/>
      </c>
      <c r="AC226">
        <v>9</v>
      </c>
      <c r="AD226">
        <f>IF(LEN(TRIM(AC226&amp;""))=0, "", VALUE(AC226))</f>
        <v>9</v>
      </c>
      <c r="AE226">
        <v>1</v>
      </c>
      <c r="AF226">
        <f>IF(LEN(TRIM(AE226&amp;""))=0, "", VALUE(AE226))</f>
        <v>1</v>
      </c>
      <c r="AG226">
        <v>0</v>
      </c>
      <c r="AH226">
        <f>IF(
    OR(U226&lt;0, W226&lt;0, Y226&lt;0, AA226&lt;0),
        1,
        IF(LEN(TRIM(AG226&amp;""))=0, "", AG226)
)</f>
        <v>0</v>
      </c>
      <c r="AI226" t="str">
        <f>IF(
    COUNT(Q226,V226,X226,Z226,AB226)=0,
        "Not Usable",
    IF(
        COUNT(Q226,V226,X226,Z226,AB226)&lt;5,
            "Incomplete",
            IF(
                MIN(Q226,V226,X226,Z226,AB226)=0,
                    "Incomplete",
                    "Complete"
            )
    )
)</f>
        <v>Incomplete</v>
      </c>
    </row>
    <row r="227" spans="1:35" x14ac:dyDescent="0.3">
      <c r="A227">
        <v>27798</v>
      </c>
      <c r="B227" s="6">
        <v>45699.341516203705</v>
      </c>
      <c r="C227" s="3">
        <f>INT(B227)</f>
        <v>45699</v>
      </c>
      <c r="D227" s="2">
        <f>MOD(B227,1)</f>
        <v>0.34151620370539604</v>
      </c>
      <c r="E227">
        <v>33</v>
      </c>
      <c r="F227" t="s">
        <v>15</v>
      </c>
      <c r="G227" t="str">
        <f xml:space="preserve"> PROPER(TRIM(CLEAN(SUBSTITUTE(F227,CHAR(160)," "))))</f>
        <v>West</v>
      </c>
      <c r="H227" t="s">
        <v>30</v>
      </c>
      <c r="I227" t="str">
        <f>PROPER(TRIM(CLEAN((SUBSTITUTE(H227,"-"," ")))))</f>
        <v>Mobile App</v>
      </c>
      <c r="J227">
        <v>11060</v>
      </c>
      <c r="K227" t="s">
        <v>2</v>
      </c>
      <c r="L227" t="str">
        <f xml:space="preserve"> PROPER(TRIM(CLEAN(SUBSTITUTE(K227,CHAR(160)," "))))</f>
        <v>Home Office</v>
      </c>
      <c r="M227" t="s">
        <v>23</v>
      </c>
      <c r="N227" t="str">
        <f xml:space="preserve"> PROPER(TRIM(CLEAN(SUBSTITUTE(M227,CHAR(160)," "))))</f>
        <v>Electronics</v>
      </c>
      <c r="O227" t="s">
        <v>34</v>
      </c>
      <c r="P227" t="str">
        <f>IF(LEN(TRIM(Table1[[#This Row],[subcategory]]&amp;""))=0,"Unknown", PROPER(TRIM(Table1[[#This Row],[subcategory]])))</f>
        <v>Phones</v>
      </c>
      <c r="Q227">
        <v>24.02</v>
      </c>
      <c r="R227" s="1">
        <f>IF(LEN(TRIM(Q227&amp;""))=0, "", VALUE(SUBSTITUTE(Q227,"$","")))</f>
        <v>24.02</v>
      </c>
      <c r="S227">
        <v>7</v>
      </c>
      <c r="T227">
        <f>IF(LEN(TRIM(S227&amp;""))=0, "", VALUE(S227))</f>
        <v>7</v>
      </c>
      <c r="U227">
        <v>168.14</v>
      </c>
      <c r="V227" s="1">
        <f>IF(LEN(TRIM(U227&amp;""))=0, "", VALUE(SUBSTITUTE(U227,"$","")))</f>
        <v>168.14</v>
      </c>
      <c r="W227" s="1">
        <v>135.18456</v>
      </c>
      <c r="X227" s="1">
        <f>IF(LEN(TRIM(W227&amp;""))=0, "", VALUE(SUBSTITUTE(W227,"$","")))</f>
        <v>135.18456</v>
      </c>
      <c r="Y227" s="5" t="s">
        <v>8359</v>
      </c>
      <c r="Z227" s="4" cm="1">
        <f t="array" ref="Z227">IF(
    LEN(TRIM(Y227&amp;""))=0,
        IF(AND(ISNUMBER(net_sales_clean), ISNUMBER(profit_clean)),
            net_sales_clean - profit_clean,
            ""
        ),
    VALUE(SUBSTITUTE(Y227,"$",""))
)</f>
        <v>98.330022278602499</v>
      </c>
      <c r="AA227" s="5" t="s">
        <v>8358</v>
      </c>
      <c r="AB227" s="4" cm="1">
        <f t="array" ref="AB227">IF(
    LEN(TRIM(AA227&amp;""))=0,
        IF(AND(ISNUMBER(net_sales_clean), ISNUMBER(cost_clean)),
            net_sales_clean - cost_clean,
            ""
        ),
    VALUE(SUBSTITUTE(AA227,"$",""))
)</f>
        <v>36.854537721397399</v>
      </c>
      <c r="AC227">
        <v>8</v>
      </c>
      <c r="AD227">
        <f>IF(LEN(TRIM(AC227&amp;""))=0, "", VALUE(AC227))</f>
        <v>8</v>
      </c>
      <c r="AF227" t="str">
        <f>IF(LEN(TRIM(AE227&amp;""))=0, "", VALUE(AE227))</f>
        <v/>
      </c>
      <c r="AG227">
        <v>0</v>
      </c>
      <c r="AH227">
        <f>IF(
    OR(U227&lt;0, W227&lt;0, Y227&lt;0, AA227&lt;0),
        1,
        IF(LEN(TRIM(AG227&amp;""))=0, "", AG227)
)</f>
        <v>0</v>
      </c>
      <c r="AI227" t="str">
        <f>IF(
    COUNT(Q227,V227,X227,Z227,AB227)=0,
        "Not Usable",
    IF(
        COUNT(Q227,V227,X227,Z227,AB227)&lt;5,
            "Incomplete",
            IF(
                MIN(Q227,V227,X227,Z227,AB227)=0,
                    "Incomplete",
                    "Complete"
            )
    )
)</f>
        <v>Complete</v>
      </c>
    </row>
    <row r="228" spans="1:35" x14ac:dyDescent="0.3">
      <c r="A228">
        <v>39026</v>
      </c>
      <c r="B228" s="6">
        <v>45937.892187500001</v>
      </c>
      <c r="C228" s="3">
        <f>INT(B228)</f>
        <v>45937</v>
      </c>
      <c r="D228" s="2">
        <f>MOD(B228,1)</f>
        <v>0.89218750000145519</v>
      </c>
      <c r="E228">
        <v>16</v>
      </c>
      <c r="F228" t="s">
        <v>21</v>
      </c>
      <c r="G228" t="str">
        <f xml:space="preserve"> PROPER(TRIM(CLEAN(SUBSTITUTE(F228,CHAR(160)," "))))</f>
        <v>Midwest</v>
      </c>
      <c r="H228" t="s">
        <v>7</v>
      </c>
      <c r="I228" t="str">
        <f>PROPER(TRIM(CLEAN((SUBSTITUTE(H228,"-"," ")))))</f>
        <v>In Store</v>
      </c>
      <c r="J228">
        <v>22236</v>
      </c>
      <c r="K228" t="s">
        <v>6</v>
      </c>
      <c r="L228" t="str">
        <f xml:space="preserve"> PROPER(TRIM(CLEAN(SUBSTITUTE(K228,CHAR(160)," "))))</f>
        <v>Corporate</v>
      </c>
      <c r="M228" t="s">
        <v>16</v>
      </c>
      <c r="N228" t="str">
        <f xml:space="preserve"> PROPER(TRIM(CLEAN(SUBSTITUTE(M228,CHAR(160)," "))))</f>
        <v>Grocery</v>
      </c>
      <c r="O228" t="s">
        <v>24</v>
      </c>
      <c r="P228" t="str">
        <f>IF(LEN(TRIM(Table1[[#This Row],[subcategory]]&amp;""))=0,"Unknown", PROPER(TRIM(Table1[[#This Row],[subcategory]])))</f>
        <v>Snacks</v>
      </c>
      <c r="Q228">
        <v>57.63</v>
      </c>
      <c r="R228" s="1">
        <f>IF(LEN(TRIM(Q228&amp;""))=0, "", VALUE(SUBSTITUTE(Q228,"$","")))</f>
        <v>57.63</v>
      </c>
      <c r="S228">
        <v>0</v>
      </c>
      <c r="T228">
        <f>IF(LEN(TRIM(S228&amp;""))=0, "", VALUE(S228))</f>
        <v>0</v>
      </c>
      <c r="U228">
        <v>0</v>
      </c>
      <c r="V228" s="1">
        <f>IF(LEN(TRIM(U228&amp;""))=0, "", VALUE(SUBSTITUTE(U228,"$","")))</f>
        <v>0</v>
      </c>
      <c r="X228" s="1" t="str">
        <f>IF(LEN(TRIM(W228&amp;""))=0, "", VALUE(SUBSTITUTE(W228,"$","")))</f>
        <v/>
      </c>
      <c r="Z228" s="1" t="str" cm="1">
        <f t="array" ref="Z228">IF(
    LEN(TRIM(Y228&amp;""))=0,
        IF(AND(ISNUMBER(net_sales_clean), ISNUMBER(profit_clean)),
            net_sales_clean - profit_clean,
            ""
        ),
    VALUE(SUBSTITUTE(Y228,"$",""))
)</f>
        <v/>
      </c>
      <c r="AB228" s="1" t="str" cm="1">
        <f t="array" ref="AB228">IF(
    LEN(TRIM(AA228&amp;""))=0,
        IF(AND(ISNUMBER(net_sales_clean), ISNUMBER(cost_clean)),
            net_sales_clean - cost_clean,
            ""
        ),
    VALUE(SUBSTITUTE(AA228,"$",""))
)</f>
        <v/>
      </c>
      <c r="AC228">
        <v>1</v>
      </c>
      <c r="AD228">
        <f>IF(LEN(TRIM(AC228&amp;""))=0, "", VALUE(AC228))</f>
        <v>1</v>
      </c>
      <c r="AE228">
        <v>1</v>
      </c>
      <c r="AF228">
        <f>IF(LEN(TRIM(AE228&amp;""))=0, "", VALUE(AE228))</f>
        <v>1</v>
      </c>
      <c r="AG228">
        <v>0</v>
      </c>
      <c r="AH228">
        <f>IF(
    OR(U228&lt;0, W228&lt;0, Y228&lt;0, AA228&lt;0),
        1,
        IF(LEN(TRIM(AG228&amp;""))=0, "", AG228)
)</f>
        <v>0</v>
      </c>
      <c r="AI228" t="str">
        <f>IF(
    COUNT(Q228,V228,X228,Z228,AB228)=0,
        "Not Usable",
    IF(
        COUNT(Q228,V228,X228,Z228,AB228)&lt;5,
            "Incomplete",
            IF(
                MIN(Q228,V228,X228,Z228,AB228)=0,
                    "Incomplete",
                    "Complete"
            )
    )
)</f>
        <v>Incomplete</v>
      </c>
    </row>
    <row r="229" spans="1:35" x14ac:dyDescent="0.3">
      <c r="A229">
        <v>22800</v>
      </c>
      <c r="B229" s="6">
        <v>45190.495694444442</v>
      </c>
      <c r="C229" s="3">
        <f>INT(B229)</f>
        <v>45190</v>
      </c>
      <c r="D229" s="2">
        <f>MOD(B229,1)</f>
        <v>0.49569444444205146</v>
      </c>
      <c r="E229">
        <v>8</v>
      </c>
      <c r="F229" t="s">
        <v>15</v>
      </c>
      <c r="G229" t="str">
        <f xml:space="preserve"> PROPER(TRIM(CLEAN(SUBSTITUTE(F229,CHAR(160)," "))))</f>
        <v>West</v>
      </c>
      <c r="H229" t="s">
        <v>30</v>
      </c>
      <c r="I229" t="str">
        <f>PROPER(TRIM(CLEAN((SUBSTITUTE(H229,"-"," ")))))</f>
        <v>Mobile App</v>
      </c>
      <c r="J229">
        <v>27508</v>
      </c>
      <c r="K229" t="s">
        <v>10</v>
      </c>
      <c r="L229" t="str">
        <f xml:space="preserve"> PROPER(TRIM(CLEAN(SUBSTITUTE(K229,CHAR(160)," "))))</f>
        <v>Consumer</v>
      </c>
      <c r="M229" t="s">
        <v>19</v>
      </c>
      <c r="N229" t="str">
        <f xml:space="preserve"> PROPER(TRIM(CLEAN(SUBSTITUTE(M229,CHAR(160)," "))))</f>
        <v>Apparel</v>
      </c>
      <c r="O229" t="s">
        <v>26</v>
      </c>
      <c r="P229" t="str">
        <f>IF(LEN(TRIM(Table1[[#This Row],[subcategory]]&amp;""))=0,"Unknown", PROPER(TRIM(Table1[[#This Row],[subcategory]])))</f>
        <v>Kids</v>
      </c>
      <c r="Q229">
        <v>64.59</v>
      </c>
      <c r="R229" s="1">
        <f>IF(LEN(TRIM(Q229&amp;""))=0, "", VALUE(SUBSTITUTE(Q229,"$","")))</f>
        <v>64.59</v>
      </c>
      <c r="S229">
        <v>4</v>
      </c>
      <c r="T229">
        <f>IF(LEN(TRIM(S229&amp;""))=0, "", VALUE(S229))</f>
        <v>4</v>
      </c>
      <c r="U229">
        <v>258.36</v>
      </c>
      <c r="V229" s="1">
        <f>IF(LEN(TRIM(U229&amp;""))=0, "", VALUE(SUBSTITUTE(U229,"$","")))</f>
        <v>258.36</v>
      </c>
      <c r="W229" s="1">
        <v>234.07416000000001</v>
      </c>
      <c r="X229" s="1">
        <f>IF(LEN(TRIM(W229&amp;""))=0, "", VALUE(SUBSTITUTE(W229,"$","")))</f>
        <v>234.07416000000001</v>
      </c>
      <c r="Y229" s="5" t="s">
        <v>8357</v>
      </c>
      <c r="Z229" s="4" cm="1">
        <f t="array" ref="Z229">IF(
    LEN(TRIM(Y229&amp;""))=0,
        IF(AND(ISNUMBER(net_sales_clean), ISNUMBER(profit_clean)),
            net_sales_clean - profit_clean,
            ""
        ),
    VALUE(SUBSTITUTE(Y229,"$",""))
)</f>
        <v>197.10789584518099</v>
      </c>
      <c r="AA229" s="5" t="s">
        <v>8356</v>
      </c>
      <c r="AB229" s="4" cm="1">
        <f t="array" ref="AB229">IF(
    LEN(TRIM(AA229&amp;""))=0,
        IF(AND(ISNUMBER(net_sales_clean), ISNUMBER(cost_clean)),
            net_sales_clean - cost_clean,
            ""
        ),
    VALUE(SUBSTITUTE(AA229,"$",""))
)</f>
        <v>36.966264154818298</v>
      </c>
      <c r="AC229">
        <v>5</v>
      </c>
      <c r="AD229">
        <f>IF(LEN(TRIM(AC229&amp;""))=0, "", VALUE(AC229))</f>
        <v>5</v>
      </c>
      <c r="AE229">
        <v>2</v>
      </c>
      <c r="AF229">
        <f>IF(LEN(TRIM(AE229&amp;""))=0, "", VALUE(AE229))</f>
        <v>2</v>
      </c>
      <c r="AG229">
        <v>0</v>
      </c>
      <c r="AH229">
        <f>IF(
    OR(U229&lt;0, W229&lt;0, Y229&lt;0, AA229&lt;0),
        1,
        IF(LEN(TRIM(AG229&amp;""))=0, "", AG229)
)</f>
        <v>0</v>
      </c>
      <c r="AI229" t="str">
        <f>IF(
    COUNT(Q229,V229,X229,Z229,AB229)=0,
        "Not Usable",
    IF(
        COUNT(Q229,V229,X229,Z229,AB229)&lt;5,
            "Incomplete",
            IF(
                MIN(Q229,V229,X229,Z229,AB229)=0,
                    "Incomplete",
                    "Complete"
            )
    )
)</f>
        <v>Complete</v>
      </c>
    </row>
    <row r="230" spans="1:35" x14ac:dyDescent="0.3">
      <c r="A230">
        <v>52767</v>
      </c>
      <c r="B230" s="6">
        <v>45547.683993055558</v>
      </c>
      <c r="C230" s="3">
        <f>INT(B230)</f>
        <v>45547</v>
      </c>
      <c r="D230" s="2">
        <f>MOD(B230,1)</f>
        <v>0.68399305555794854</v>
      </c>
      <c r="E230">
        <v>59</v>
      </c>
      <c r="F230" t="s">
        <v>8</v>
      </c>
      <c r="G230" t="str">
        <f xml:space="preserve"> PROPER(TRIM(CLEAN(SUBSTITUTE(F230,CHAR(160)," "))))</f>
        <v>West</v>
      </c>
      <c r="H230" t="s">
        <v>7</v>
      </c>
      <c r="I230" t="str">
        <f>PROPER(TRIM(CLEAN((SUBSTITUTE(H230,"-"," ")))))</f>
        <v>In Store</v>
      </c>
      <c r="J230">
        <v>7835</v>
      </c>
      <c r="K230" t="s">
        <v>2</v>
      </c>
      <c r="L230" t="str">
        <f xml:space="preserve"> PROPER(TRIM(CLEAN(SUBSTITUTE(K230,CHAR(160)," "))))</f>
        <v>Home Office</v>
      </c>
      <c r="M230" t="s">
        <v>9</v>
      </c>
      <c r="N230" t="str">
        <f xml:space="preserve"> PROPER(TRIM(CLEAN(SUBSTITUTE(M230,CHAR(160)," "))))</f>
        <v>Home</v>
      </c>
      <c r="O230" t="s">
        <v>12</v>
      </c>
      <c r="P230" t="str">
        <f>IF(LEN(TRIM(Table1[[#This Row],[subcategory]]&amp;""))=0,"Unknown", PROPER(TRIM(Table1[[#This Row],[subcategory]])))</f>
        <v>Decor</v>
      </c>
      <c r="Q230">
        <v>98.83</v>
      </c>
      <c r="R230" s="1">
        <f>IF(LEN(TRIM(Q230&amp;""))=0, "", VALUE(SUBSTITUTE(Q230,"$","")))</f>
        <v>98.83</v>
      </c>
      <c r="S230">
        <v>4</v>
      </c>
      <c r="T230">
        <f>IF(LEN(TRIM(S230&amp;""))=0, "", VALUE(S230))</f>
        <v>4</v>
      </c>
      <c r="U230">
        <v>395.32</v>
      </c>
      <c r="V230" s="1">
        <f>IF(LEN(TRIM(U230&amp;""))=0, "", VALUE(SUBSTITUTE(U230,"$","")))</f>
        <v>395.32</v>
      </c>
      <c r="W230" s="1">
        <v>328.11559999999997</v>
      </c>
      <c r="X230" s="1">
        <f>IF(LEN(TRIM(W230&amp;""))=0, "", VALUE(SUBSTITUTE(W230,"$","")))</f>
        <v>328.11559999999997</v>
      </c>
      <c r="Y230" s="5" t="s">
        <v>8355</v>
      </c>
      <c r="Z230" s="4" cm="1">
        <f t="array" ref="Z230">IF(
    LEN(TRIM(Y230&amp;""))=0,
        IF(AND(ISNUMBER(net_sales_clean), ISNUMBER(profit_clean)),
            net_sales_clean - profit_clean,
            ""
        ),
    VALUE(SUBSTITUTE(Y230,"$",""))
)</f>
        <v>263.620827476567</v>
      </c>
      <c r="AA230" s="5" t="s">
        <v>8354</v>
      </c>
      <c r="AB230" s="4" cm="1">
        <f t="array" ref="AB230">IF(
    LEN(TRIM(AA230&amp;""))=0,
        IF(AND(ISNUMBER(net_sales_clean), ISNUMBER(cost_clean)),
            net_sales_clean - cost_clean,
            ""
        ),
    VALUE(SUBSTITUTE(AA230,"$",""))
)</f>
        <v>64.494772523432104</v>
      </c>
      <c r="AC230">
        <v>9</v>
      </c>
      <c r="AD230">
        <f>IF(LEN(TRIM(AC230&amp;""))=0, "", VALUE(AC230))</f>
        <v>9</v>
      </c>
      <c r="AE230">
        <v>5</v>
      </c>
      <c r="AF230">
        <f>IF(LEN(TRIM(AE230&amp;""))=0, "", VALUE(AE230))</f>
        <v>5</v>
      </c>
      <c r="AG230">
        <v>1</v>
      </c>
      <c r="AH230">
        <f>IF(
    OR(U230&lt;0, W230&lt;0, Y230&lt;0, AA230&lt;0),
        1,
        IF(LEN(TRIM(AG230&amp;""))=0, "", AG230)
)</f>
        <v>1</v>
      </c>
      <c r="AI230" t="str">
        <f>IF(
    COUNT(Q230,V230,X230,Z230,AB230)=0,
        "Not Usable",
    IF(
        COUNT(Q230,V230,X230,Z230,AB230)&lt;5,
            "Incomplete",
            IF(
                MIN(Q230,V230,X230,Z230,AB230)=0,
                    "Incomplete",
                    "Complete"
            )
    )
)</f>
        <v>Complete</v>
      </c>
    </row>
    <row r="231" spans="1:35" x14ac:dyDescent="0.3">
      <c r="A231">
        <v>58623</v>
      </c>
      <c r="B231" s="6">
        <v>45529.430428240739</v>
      </c>
      <c r="C231" s="3">
        <f>INT(B231)</f>
        <v>45529</v>
      </c>
      <c r="D231" s="2">
        <f>MOD(B231,1)</f>
        <v>0.43042824073927477</v>
      </c>
      <c r="E231">
        <v>62</v>
      </c>
      <c r="F231" t="s">
        <v>15</v>
      </c>
      <c r="G231" t="str">
        <f xml:space="preserve"> PROPER(TRIM(CLEAN(SUBSTITUTE(F231,CHAR(160)," "))))</f>
        <v>West</v>
      </c>
      <c r="H231" t="s">
        <v>30</v>
      </c>
      <c r="I231" t="str">
        <f>PROPER(TRIM(CLEAN((SUBSTITUTE(H231,"-"," ")))))</f>
        <v>Mobile App</v>
      </c>
      <c r="J231">
        <v>21304</v>
      </c>
      <c r="K231" t="s">
        <v>14</v>
      </c>
      <c r="L231" t="str">
        <f xml:space="preserve"> PROPER(TRIM(CLEAN(SUBSTITUTE(K231,CHAR(160)," "))))</f>
        <v>Consumer</v>
      </c>
      <c r="M231" t="s">
        <v>19</v>
      </c>
      <c r="N231" t="str">
        <f xml:space="preserve"> PROPER(TRIM(CLEAN(SUBSTITUTE(M231,CHAR(160)," "))))</f>
        <v>Apparel</v>
      </c>
      <c r="O231" t="s">
        <v>26</v>
      </c>
      <c r="P231" t="str">
        <f>IF(LEN(TRIM(Table1[[#This Row],[subcategory]]&amp;""))=0,"Unknown", PROPER(TRIM(Table1[[#This Row],[subcategory]])))</f>
        <v>Kids</v>
      </c>
      <c r="Q231">
        <v>89.26</v>
      </c>
      <c r="R231" s="1">
        <f>IF(LEN(TRIM(Q231&amp;""))=0, "", VALUE(SUBSTITUTE(Q231,"$","")))</f>
        <v>89.26</v>
      </c>
      <c r="S231">
        <v>2</v>
      </c>
      <c r="T231">
        <f>IF(LEN(TRIM(S231&amp;""))=0, "", VALUE(S231))</f>
        <v>2</v>
      </c>
      <c r="U231">
        <v>178.52</v>
      </c>
      <c r="V231" s="1">
        <f>IF(LEN(TRIM(U231&amp;""))=0, "", VALUE(SUBSTITUTE(U231,"$","")))</f>
        <v>178.52</v>
      </c>
      <c r="W231" s="4" t="s">
        <v>8353</v>
      </c>
      <c r="X231" s="4">
        <f>IF(LEN(TRIM(W231&amp;""))=0, "", VALUE(SUBSTITUTE(W231,"$","")))</f>
        <v>53.020440000000001</v>
      </c>
      <c r="Y231">
        <v>38.761519522122398</v>
      </c>
      <c r="Z231" s="1" cm="1">
        <f t="array" ref="Z231">IF(
    LEN(TRIM(Y231&amp;""))=0,
        IF(AND(ISNUMBER(net_sales_clean), ISNUMBER(profit_clean)),
            net_sales_clean - profit_clean,
            ""
        ),
    VALUE(SUBSTITUTE(Y231,"$",""))
)</f>
        <v>38.761519522122398</v>
      </c>
      <c r="AA231" s="5" t="s">
        <v>8352</v>
      </c>
      <c r="AB231" s="4" cm="1">
        <f t="array" ref="AB231">IF(
    LEN(TRIM(AA231&amp;""))=0,
        IF(AND(ISNUMBER(net_sales_clean), ISNUMBER(cost_clean)),
            net_sales_clean - cost_clean,
            ""
        ),
    VALUE(SUBSTITUTE(AA231,"$",""))
)</f>
        <v>14.2589204778776</v>
      </c>
      <c r="AC231">
        <v>0</v>
      </c>
      <c r="AD231">
        <f>IF(LEN(TRIM(AC231&amp;""))=0, "", VALUE(AC231))</f>
        <v>0</v>
      </c>
      <c r="AE231">
        <v>1</v>
      </c>
      <c r="AF231">
        <f>IF(LEN(TRIM(AE231&amp;""))=0, "", VALUE(AE231))</f>
        <v>1</v>
      </c>
      <c r="AG231">
        <v>0</v>
      </c>
      <c r="AH231">
        <f>IF(
    OR(U231&lt;0, W231&lt;0, Y231&lt;0, AA231&lt;0),
        1,
        IF(LEN(TRIM(AG231&amp;""))=0, "", AG231)
)</f>
        <v>0</v>
      </c>
      <c r="AI231" t="str">
        <f>IF(
    COUNT(Q231,V231,X231,Z231,AB231)=0,
        "Not Usable",
    IF(
        COUNT(Q231,V231,X231,Z231,AB231)&lt;5,
            "Incomplete",
            IF(
                MIN(Q231,V231,X231,Z231,AB231)=0,
                    "Incomplete",
                    "Complete"
            )
    )
)</f>
        <v>Complete</v>
      </c>
    </row>
    <row r="232" spans="1:35" x14ac:dyDescent="0.3">
      <c r="A232">
        <v>54015</v>
      </c>
      <c r="B232" s="6">
        <v>45144.082546296297</v>
      </c>
      <c r="C232" s="3">
        <f>INT(B232)</f>
        <v>45144</v>
      </c>
      <c r="D232" s="2">
        <f>MOD(B232,1)</f>
        <v>8.2546296296641231E-2</v>
      </c>
      <c r="E232">
        <v>58</v>
      </c>
      <c r="F232" t="s">
        <v>33</v>
      </c>
      <c r="G232" t="str">
        <f xml:space="preserve"> PROPER(TRIM(CLEAN(SUBSTITUTE(F232,CHAR(160)," "))))</f>
        <v>South</v>
      </c>
      <c r="H232" t="s">
        <v>11</v>
      </c>
      <c r="I232" t="str">
        <f>PROPER(TRIM(CLEAN((SUBSTITUTE(H232,"-"," ")))))</f>
        <v>Online</v>
      </c>
      <c r="J232">
        <v>2985</v>
      </c>
      <c r="K232" t="s">
        <v>14</v>
      </c>
      <c r="L232" t="str">
        <f xml:space="preserve"> PROPER(TRIM(CLEAN(SUBSTITUTE(K232,CHAR(160)," "))))</f>
        <v>Consumer</v>
      </c>
      <c r="M232" t="s">
        <v>1</v>
      </c>
      <c r="N232" t="str">
        <f xml:space="preserve"> PROPER(TRIM(CLEAN(SUBSTITUTE(M232,CHAR(160)," "))))</f>
        <v>Beauty</v>
      </c>
      <c r="O232" t="s">
        <v>5</v>
      </c>
      <c r="P232" t="str">
        <f>IF(LEN(TRIM(Table1[[#This Row],[subcategory]]&amp;""))=0,"Unknown", PROPER(TRIM(Table1[[#This Row],[subcategory]])))</f>
        <v>Haircare</v>
      </c>
      <c r="Q232">
        <v>85.94</v>
      </c>
      <c r="R232" s="1">
        <f>IF(LEN(TRIM(Q232&amp;""))=0, "", VALUE(SUBSTITUTE(Q232,"$","")))</f>
        <v>85.94</v>
      </c>
      <c r="S232">
        <v>0</v>
      </c>
      <c r="T232">
        <f>IF(LEN(TRIM(S232&amp;""))=0, "", VALUE(S232))</f>
        <v>0</v>
      </c>
      <c r="U232">
        <v>0</v>
      </c>
      <c r="V232" s="1">
        <f>IF(LEN(TRIM(U232&amp;""))=0, "", VALUE(SUBSTITUTE(U232,"$","")))</f>
        <v>0</v>
      </c>
      <c r="W232" s="1">
        <v>0</v>
      </c>
      <c r="X232" s="1">
        <f>IF(LEN(TRIM(W232&amp;""))=0, "", VALUE(SUBSTITUTE(W232,"$","")))</f>
        <v>0</v>
      </c>
      <c r="Y232">
        <v>0</v>
      </c>
      <c r="Z232" s="1" cm="1">
        <f t="array" ref="Z232">IF(
    LEN(TRIM(Y232&amp;""))=0,
        IF(AND(ISNUMBER(net_sales_clean), ISNUMBER(profit_clean)),
            net_sales_clean - profit_clean,
            ""
        ),
    VALUE(SUBSTITUTE(Y232,"$",""))
)</f>
        <v>0</v>
      </c>
      <c r="AA232">
        <v>0</v>
      </c>
      <c r="AB232" s="1" cm="1">
        <f t="array" ref="AB232">IF(
    LEN(TRIM(AA232&amp;""))=0,
        IF(AND(ISNUMBER(net_sales_clean), ISNUMBER(cost_clean)),
            net_sales_clean - cost_clean,
            ""
        ),
    VALUE(SUBSTITUTE(AA232,"$",""))
)</f>
        <v>0</v>
      </c>
      <c r="AC232">
        <v>9</v>
      </c>
      <c r="AD232">
        <f>IF(LEN(TRIM(AC232&amp;""))=0, "", VALUE(AC232))</f>
        <v>9</v>
      </c>
      <c r="AE232">
        <v>1</v>
      </c>
      <c r="AF232">
        <f>IF(LEN(TRIM(AE232&amp;""))=0, "", VALUE(AE232))</f>
        <v>1</v>
      </c>
      <c r="AG232">
        <v>0</v>
      </c>
      <c r="AH232">
        <f>IF(
    OR(U232&lt;0, W232&lt;0, Y232&lt;0, AA232&lt;0),
        1,
        IF(LEN(TRIM(AG232&amp;""))=0, "", AG232)
)</f>
        <v>0</v>
      </c>
      <c r="AI232" t="str">
        <f>IF(
    COUNT(Q232,V232,X232,Z232,AB232)=0,
        "Not Usable",
    IF(
        COUNT(Q232,V232,X232,Z232,AB232)&lt;5,
            "Incomplete",
            IF(
                MIN(Q232,V232,X232,Z232,AB232)=0,
                    "Incomplete",
                    "Complete"
            )
    )
)</f>
        <v>Incomplete</v>
      </c>
    </row>
    <row r="233" spans="1:35" x14ac:dyDescent="0.3">
      <c r="A233">
        <v>21131</v>
      </c>
      <c r="B233" s="6">
        <v>45406.97351851852</v>
      </c>
      <c r="C233" s="3">
        <f>INT(B233)</f>
        <v>45406</v>
      </c>
      <c r="D233" s="2">
        <f>MOD(B233,1)</f>
        <v>0.97351851851999527</v>
      </c>
      <c r="E233">
        <v>32</v>
      </c>
      <c r="F233" t="s">
        <v>33</v>
      </c>
      <c r="G233" t="str">
        <f xml:space="preserve"> PROPER(TRIM(CLEAN(SUBSTITUTE(F233,CHAR(160)," "))))</f>
        <v>South</v>
      </c>
      <c r="H233" t="s">
        <v>3</v>
      </c>
      <c r="I233" t="str">
        <f>PROPER(TRIM(CLEAN((SUBSTITUTE(H233,"-"," ")))))</f>
        <v>Phone</v>
      </c>
      <c r="J233">
        <v>8743</v>
      </c>
      <c r="K233" t="s">
        <v>6</v>
      </c>
      <c r="L233" t="str">
        <f xml:space="preserve"> PROPER(TRIM(CLEAN(SUBSTITUTE(K233,CHAR(160)," "))))</f>
        <v>Corporate</v>
      </c>
      <c r="M233" t="s">
        <v>16</v>
      </c>
      <c r="N233" t="str">
        <f xml:space="preserve"> PROPER(TRIM(CLEAN(SUBSTITUTE(M233,CHAR(160)," "))))</f>
        <v>Grocery</v>
      </c>
      <c r="O233" t="s">
        <v>28</v>
      </c>
      <c r="P233" t="str">
        <f>IF(LEN(TRIM(Table1[[#This Row],[subcategory]]&amp;""))=0,"Unknown", PROPER(TRIM(Table1[[#This Row],[subcategory]])))</f>
        <v>Pantry</v>
      </c>
      <c r="Q233">
        <v>28.16</v>
      </c>
      <c r="R233" s="1">
        <f>IF(LEN(TRIM(Q233&amp;""))=0, "", VALUE(SUBSTITUTE(Q233,"$","")))</f>
        <v>28.16</v>
      </c>
      <c r="S233">
        <v>3</v>
      </c>
      <c r="T233">
        <f>IF(LEN(TRIM(S233&amp;""))=0, "", VALUE(S233))</f>
        <v>3</v>
      </c>
      <c r="U233">
        <v>84.48</v>
      </c>
      <c r="V233" s="1">
        <f>IF(LEN(TRIM(U233&amp;""))=0, "", VALUE(SUBSTITUTE(U233,"$","")))</f>
        <v>84.48</v>
      </c>
      <c r="W233" s="1">
        <v>67.837440000000001</v>
      </c>
      <c r="X233" s="1">
        <f>IF(LEN(TRIM(W233&amp;""))=0, "", VALUE(SUBSTITUTE(W233,"$","")))</f>
        <v>67.837440000000001</v>
      </c>
      <c r="Y233" s="5" t="s">
        <v>8351</v>
      </c>
      <c r="Z233" s="4" cm="1">
        <f t="array" ref="Z233">IF(
    LEN(TRIM(Y233&amp;""))=0,
        IF(AND(ISNUMBER(net_sales_clean), ISNUMBER(profit_clean)),
            net_sales_clean - profit_clean,
            ""
        ),
    VALUE(SUBSTITUTE(Y233,"$",""))
)</f>
        <v>47.309239481476297</v>
      </c>
      <c r="AA233" s="5" t="s">
        <v>8350</v>
      </c>
      <c r="AB233" s="4" cm="1">
        <f t="array" ref="AB233">IF(
    LEN(TRIM(AA233&amp;""))=0,
        IF(AND(ISNUMBER(net_sales_clean), ISNUMBER(cost_clean)),
            net_sales_clean - cost_clean,
            ""
        ),
    VALUE(SUBSTITUTE(AA233,"$",""))
)</f>
        <v>20.528200518523601</v>
      </c>
      <c r="AC233">
        <v>1</v>
      </c>
      <c r="AD233">
        <f>IF(LEN(TRIM(AC233&amp;""))=0, "", VALUE(AC233))</f>
        <v>1</v>
      </c>
      <c r="AE233">
        <v>4</v>
      </c>
      <c r="AF233">
        <f>IF(LEN(TRIM(AE233&amp;""))=0, "", VALUE(AE233))</f>
        <v>4</v>
      </c>
      <c r="AG233">
        <v>0</v>
      </c>
      <c r="AH233">
        <f>IF(
    OR(U233&lt;0, W233&lt;0, Y233&lt;0, AA233&lt;0),
        1,
        IF(LEN(TRIM(AG233&amp;""))=0, "", AG233)
)</f>
        <v>0</v>
      </c>
      <c r="AI233" t="str">
        <f>IF(
    COUNT(Q233,V233,X233,Z233,AB233)=0,
        "Not Usable",
    IF(
        COUNT(Q233,V233,X233,Z233,AB233)&lt;5,
            "Incomplete",
            IF(
                MIN(Q233,V233,X233,Z233,AB233)=0,
                    "Incomplete",
                    "Complete"
            )
    )
)</f>
        <v>Complete</v>
      </c>
    </row>
    <row r="234" spans="1:35" x14ac:dyDescent="0.3">
      <c r="A234">
        <v>27061</v>
      </c>
      <c r="B234" s="6">
        <v>45381.887523148151</v>
      </c>
      <c r="C234" s="3">
        <f>INT(B234)</f>
        <v>45381</v>
      </c>
      <c r="D234" s="2">
        <f>MOD(B234,1)</f>
        <v>0.88752314815064892</v>
      </c>
      <c r="E234">
        <v>3</v>
      </c>
      <c r="F234" t="s">
        <v>4</v>
      </c>
      <c r="G234" t="str">
        <f xml:space="preserve"> PROPER(TRIM(CLEAN(SUBSTITUTE(F234,CHAR(160)," "))))</f>
        <v>South</v>
      </c>
      <c r="H234" t="s">
        <v>3</v>
      </c>
      <c r="I234" t="str">
        <f>PROPER(TRIM(CLEAN((SUBSTITUTE(H234,"-"," ")))))</f>
        <v>Phone</v>
      </c>
      <c r="J234">
        <v>1188</v>
      </c>
      <c r="K234" t="s">
        <v>10</v>
      </c>
      <c r="L234" t="str">
        <f xml:space="preserve"> PROPER(TRIM(CLEAN(SUBSTITUTE(K234,CHAR(160)," "))))</f>
        <v>Consumer</v>
      </c>
      <c r="M234" t="s">
        <v>23</v>
      </c>
      <c r="N234" t="str">
        <f xml:space="preserve"> PROPER(TRIM(CLEAN(SUBSTITUTE(M234,CHAR(160)," "))))</f>
        <v>Electronics</v>
      </c>
      <c r="O234" t="s">
        <v>22</v>
      </c>
      <c r="P234" t="str">
        <f>IF(LEN(TRIM(Table1[[#This Row],[subcategory]]&amp;""))=0,"Unknown", PROPER(TRIM(Table1[[#This Row],[subcategory]])))</f>
        <v>Audio</v>
      </c>
      <c r="Q234">
        <v>119.16</v>
      </c>
      <c r="R234" s="1">
        <f>IF(LEN(TRIM(Q234&amp;""))=0, "", VALUE(SUBSTITUTE(Q234,"$","")))</f>
        <v>119.16</v>
      </c>
      <c r="S234">
        <v>1</v>
      </c>
      <c r="T234">
        <f>IF(LEN(TRIM(S234&amp;""))=0, "", VALUE(S234))</f>
        <v>1</v>
      </c>
      <c r="U234">
        <v>119.16</v>
      </c>
      <c r="V234" s="1">
        <f>IF(LEN(TRIM(U234&amp;""))=0, "", VALUE(SUBSTITUTE(U234,"$","")))</f>
        <v>119.16</v>
      </c>
      <c r="X234" s="1" t="str">
        <f>IF(LEN(TRIM(W234&amp;""))=0, "", VALUE(SUBSTITUTE(W234,"$","")))</f>
        <v/>
      </c>
      <c r="Z234" s="1" t="str" cm="1">
        <f t="array" ref="Z234">IF(
    LEN(TRIM(Y234&amp;""))=0,
        IF(AND(ISNUMBER(net_sales_clean), ISNUMBER(profit_clean)),
            net_sales_clean - profit_clean,
            ""
        ),
    VALUE(SUBSTITUTE(Y234,"$",""))
)</f>
        <v/>
      </c>
      <c r="AB234" s="1" t="str" cm="1">
        <f t="array" ref="AB234">IF(
    LEN(TRIM(AA234&amp;""))=0,
        IF(AND(ISNUMBER(net_sales_clean), ISNUMBER(cost_clean)),
            net_sales_clean - cost_clean,
            ""
        ),
    VALUE(SUBSTITUTE(AA234,"$",""))
)</f>
        <v/>
      </c>
      <c r="AC234">
        <v>5</v>
      </c>
      <c r="AD234">
        <f>IF(LEN(TRIM(AC234&amp;""))=0, "", VALUE(AC234))</f>
        <v>5</v>
      </c>
      <c r="AE234">
        <v>2</v>
      </c>
      <c r="AF234">
        <f>IF(LEN(TRIM(AE234&amp;""))=0, "", VALUE(AE234))</f>
        <v>2</v>
      </c>
      <c r="AG234">
        <v>0</v>
      </c>
      <c r="AH234">
        <f>IF(
    OR(U234&lt;0, W234&lt;0, Y234&lt;0, AA234&lt;0),
        1,
        IF(LEN(TRIM(AG234&amp;""))=0, "", AG234)
)</f>
        <v>0</v>
      </c>
      <c r="AI234" t="str">
        <f>IF(
    COUNT(Q234,V234,X234,Z234,AB234)=0,
        "Not Usable",
    IF(
        COUNT(Q234,V234,X234,Z234,AB234)&lt;5,
            "Incomplete",
            IF(
                MIN(Q234,V234,X234,Z234,AB234)=0,
                    "Incomplete",
                    "Complete"
            )
    )
)</f>
        <v>Incomplete</v>
      </c>
    </row>
    <row r="235" spans="1:35" x14ac:dyDescent="0.3">
      <c r="A235">
        <v>27918</v>
      </c>
      <c r="B235" s="6">
        <v>45338.908854166664</v>
      </c>
      <c r="C235" s="3">
        <f>INT(B235)</f>
        <v>45338</v>
      </c>
      <c r="D235" s="2">
        <f>MOD(B235,1)</f>
        <v>0.90885416666424135</v>
      </c>
      <c r="E235">
        <v>69</v>
      </c>
      <c r="F235" t="s">
        <v>15</v>
      </c>
      <c r="G235" t="str">
        <f xml:space="preserve"> PROPER(TRIM(CLEAN(SUBSTITUTE(F235,CHAR(160)," "))))</f>
        <v>West</v>
      </c>
      <c r="H235" t="s">
        <v>30</v>
      </c>
      <c r="I235" t="str">
        <f>PROPER(TRIM(CLEAN((SUBSTITUTE(H235,"-"," ")))))</f>
        <v>Mobile App</v>
      </c>
      <c r="J235">
        <v>6687</v>
      </c>
      <c r="K235" t="s">
        <v>14</v>
      </c>
      <c r="L235" t="str">
        <f xml:space="preserve"> PROPER(TRIM(CLEAN(SUBSTITUTE(K235,CHAR(160)," "))))</f>
        <v>Consumer</v>
      </c>
      <c r="M235" t="s">
        <v>19</v>
      </c>
      <c r="N235" t="str">
        <f xml:space="preserve"> PROPER(TRIM(CLEAN(SUBSTITUTE(M235,CHAR(160)," "))))</f>
        <v>Apparel</v>
      </c>
      <c r="O235" t="s">
        <v>41</v>
      </c>
      <c r="P235" t="str">
        <f>IF(LEN(TRIM(Table1[[#This Row],[subcategory]]&amp;""))=0,"Unknown", PROPER(TRIM(Table1[[#This Row],[subcategory]])))</f>
        <v>Shoes</v>
      </c>
      <c r="Q235">
        <v>45.54</v>
      </c>
      <c r="R235" s="1">
        <f>IF(LEN(TRIM(Q235&amp;""))=0, "", VALUE(SUBSTITUTE(Q235,"$","")))</f>
        <v>45.54</v>
      </c>
      <c r="S235">
        <v>4</v>
      </c>
      <c r="T235">
        <f>IF(LEN(TRIM(S235&amp;""))=0, "", VALUE(S235))</f>
        <v>4</v>
      </c>
      <c r="U235">
        <v>182.16</v>
      </c>
      <c r="V235" s="1">
        <f>IF(LEN(TRIM(U235&amp;""))=0, "", VALUE(SUBSTITUTE(U235,"$","")))</f>
        <v>182.16</v>
      </c>
      <c r="W235" s="1">
        <v>114.94296</v>
      </c>
      <c r="X235" s="1">
        <f>IF(LEN(TRIM(W235&amp;""))=0, "", VALUE(SUBSTITUTE(W235,"$","")))</f>
        <v>114.94296</v>
      </c>
      <c r="Y235" s="5" t="s">
        <v>8349</v>
      </c>
      <c r="Z235" s="4" cm="1">
        <f t="array" ref="Z235">IF(
    LEN(TRIM(Y235&amp;""))=0,
        IF(AND(ISNUMBER(net_sales_clean), ISNUMBER(profit_clean)),
            net_sales_clean - profit_clean,
            ""
        ),
    VALUE(SUBSTITUTE(Y235,"$",""))
)</f>
        <v>64.168431117311499</v>
      </c>
      <c r="AA235" s="5" t="s">
        <v>8348</v>
      </c>
      <c r="AB235" s="4" cm="1">
        <f t="array" ref="AB235">IF(
    LEN(TRIM(AA235&amp;""))=0,
        IF(AND(ISNUMBER(net_sales_clean), ISNUMBER(cost_clean)),
            net_sales_clean - cost_clean,
            ""
        ),
    VALUE(SUBSTITUTE(AA235,"$",""))
)</f>
        <v>50.774528882688401</v>
      </c>
      <c r="AC235">
        <v>5</v>
      </c>
      <c r="AD235">
        <f>IF(LEN(TRIM(AC235&amp;""))=0, "", VALUE(AC235))</f>
        <v>5</v>
      </c>
      <c r="AE235">
        <v>1</v>
      </c>
      <c r="AF235">
        <f>IF(LEN(TRIM(AE235&amp;""))=0, "", VALUE(AE235))</f>
        <v>1</v>
      </c>
      <c r="AG235">
        <v>0</v>
      </c>
      <c r="AH235">
        <f>IF(
    OR(U235&lt;0, W235&lt;0, Y235&lt;0, AA235&lt;0),
        1,
        IF(LEN(TRIM(AG235&amp;""))=0, "", AG235)
)</f>
        <v>0</v>
      </c>
      <c r="AI235" t="str">
        <f>IF(
    COUNT(Q235,V235,X235,Z235,AB235)=0,
        "Not Usable",
    IF(
        COUNT(Q235,V235,X235,Z235,AB235)&lt;5,
            "Incomplete",
            IF(
                MIN(Q235,V235,X235,Z235,AB235)=0,
                    "Incomplete",
                    "Complete"
            )
    )
)</f>
        <v>Complete</v>
      </c>
    </row>
    <row r="236" spans="1:35" x14ac:dyDescent="0.3">
      <c r="A236">
        <v>16696</v>
      </c>
      <c r="B236" s="6">
        <v>45534.740613425929</v>
      </c>
      <c r="C236" s="3">
        <f>INT(B236)</f>
        <v>45534</v>
      </c>
      <c r="D236" s="2">
        <f>MOD(B236,1)</f>
        <v>0.74061342592904111</v>
      </c>
      <c r="E236">
        <v>30</v>
      </c>
      <c r="F236" t="s">
        <v>33</v>
      </c>
      <c r="G236" t="str">
        <f xml:space="preserve"> PROPER(TRIM(CLEAN(SUBSTITUTE(F236,CHAR(160)," "))))</f>
        <v>South</v>
      </c>
      <c r="H236" t="s">
        <v>7</v>
      </c>
      <c r="I236" t="str">
        <f>PROPER(TRIM(CLEAN((SUBSTITUTE(H236,"-"," ")))))</f>
        <v>In Store</v>
      </c>
      <c r="J236">
        <v>15637</v>
      </c>
      <c r="K236" t="s">
        <v>10</v>
      </c>
      <c r="L236" t="str">
        <f xml:space="preserve"> PROPER(TRIM(CLEAN(SUBSTITUTE(K236,CHAR(160)," "))))</f>
        <v>Consumer</v>
      </c>
      <c r="M236" t="s">
        <v>9</v>
      </c>
      <c r="N236" t="str">
        <f xml:space="preserve"> PROPER(TRIM(CLEAN(SUBSTITUTE(M236,CHAR(160)," "))))</f>
        <v>Home</v>
      </c>
      <c r="O236" t="s">
        <v>32</v>
      </c>
      <c r="P236" t="str">
        <f>IF(LEN(TRIM(Table1[[#This Row],[subcategory]]&amp;""))=0,"Unknown", PROPER(TRIM(Table1[[#This Row],[subcategory]])))</f>
        <v>Furniture</v>
      </c>
      <c r="Q236">
        <v>48.75</v>
      </c>
      <c r="R236" s="1">
        <f>IF(LEN(TRIM(Q236&amp;""))=0, "", VALUE(SUBSTITUTE(Q236,"$","")))</f>
        <v>48.75</v>
      </c>
      <c r="S236">
        <v>0</v>
      </c>
      <c r="T236">
        <f>IF(LEN(TRIM(S236&amp;""))=0, "", VALUE(S236))</f>
        <v>0</v>
      </c>
      <c r="U236">
        <v>0</v>
      </c>
      <c r="V236" s="1">
        <f>IF(LEN(TRIM(U236&amp;""))=0, "", VALUE(SUBSTITUTE(U236,"$","")))</f>
        <v>0</v>
      </c>
      <c r="W236" s="1">
        <v>0</v>
      </c>
      <c r="X236" s="1">
        <f>IF(LEN(TRIM(W236&amp;""))=0, "", VALUE(SUBSTITUTE(W236,"$","")))</f>
        <v>0</v>
      </c>
      <c r="Y236">
        <v>0</v>
      </c>
      <c r="Z236" s="1" cm="1">
        <f t="array" ref="Z236">IF(
    LEN(TRIM(Y236&amp;""))=0,
        IF(AND(ISNUMBER(net_sales_clean), ISNUMBER(profit_clean)),
            net_sales_clean - profit_clean,
            ""
        ),
    VALUE(SUBSTITUTE(Y236,"$",""))
)</f>
        <v>0</v>
      </c>
      <c r="AA236">
        <v>0</v>
      </c>
      <c r="AB236" s="1" cm="1">
        <f t="array" ref="AB236">IF(
    LEN(TRIM(AA236&amp;""))=0,
        IF(AND(ISNUMBER(net_sales_clean), ISNUMBER(cost_clean)),
            net_sales_clean - cost_clean,
            ""
        ),
    VALUE(SUBSTITUTE(AA236,"$",""))
)</f>
        <v>0</v>
      </c>
      <c r="AC236">
        <v>2</v>
      </c>
      <c r="AD236">
        <f>IF(LEN(TRIM(AC236&amp;""))=0, "", VALUE(AC236))</f>
        <v>2</v>
      </c>
      <c r="AE236">
        <v>2</v>
      </c>
      <c r="AF236">
        <f>IF(LEN(TRIM(AE236&amp;""))=0, "", VALUE(AE236))</f>
        <v>2</v>
      </c>
      <c r="AG236">
        <v>0</v>
      </c>
      <c r="AH236">
        <f>IF(
    OR(U236&lt;0, W236&lt;0, Y236&lt;0, AA236&lt;0),
        1,
        IF(LEN(TRIM(AG236&amp;""))=0, "", AG236)
)</f>
        <v>0</v>
      </c>
      <c r="AI236" t="str">
        <f>IF(
    COUNT(Q236,V236,X236,Z236,AB236)=0,
        "Not Usable",
    IF(
        COUNT(Q236,V236,X236,Z236,AB236)&lt;5,
            "Incomplete",
            IF(
                MIN(Q236,V236,X236,Z236,AB236)=0,
                    "Incomplete",
                    "Complete"
            )
    )
)</f>
        <v>Incomplete</v>
      </c>
    </row>
    <row r="237" spans="1:35" x14ac:dyDescent="0.3">
      <c r="A237">
        <v>56035</v>
      </c>
      <c r="B237" s="6">
        <v>45373.638877314814</v>
      </c>
      <c r="C237" s="3">
        <f>INT(B237)</f>
        <v>45373</v>
      </c>
      <c r="D237" s="2">
        <f>MOD(B237,1)</f>
        <v>0.63887731481372612</v>
      </c>
      <c r="E237">
        <v>62</v>
      </c>
      <c r="F237" t="s">
        <v>8</v>
      </c>
      <c r="G237" t="str">
        <f xml:space="preserve"> PROPER(TRIM(CLEAN(SUBSTITUTE(F237,CHAR(160)," "))))</f>
        <v>West</v>
      </c>
      <c r="H237" t="s">
        <v>27</v>
      </c>
      <c r="I237" t="str">
        <f>PROPER(TRIM(CLEAN((SUBSTITUTE(H237,"-"," ")))))</f>
        <v>In Store</v>
      </c>
      <c r="J237">
        <v>19991</v>
      </c>
      <c r="K237" t="s">
        <v>10</v>
      </c>
      <c r="L237" t="str">
        <f xml:space="preserve"> PROPER(TRIM(CLEAN(SUBSTITUTE(K237,CHAR(160)," "))))</f>
        <v>Consumer</v>
      </c>
      <c r="M237" t="s">
        <v>1</v>
      </c>
      <c r="N237" t="str">
        <f xml:space="preserve"> PROPER(TRIM(CLEAN(SUBSTITUTE(M237,CHAR(160)," "))))</f>
        <v>Beauty</v>
      </c>
      <c r="O237" t="s">
        <v>5</v>
      </c>
      <c r="P237" t="str">
        <f>IF(LEN(TRIM(Table1[[#This Row],[subcategory]]&amp;""))=0,"Unknown", PROPER(TRIM(Table1[[#This Row],[subcategory]])))</f>
        <v>Haircare</v>
      </c>
      <c r="Q237">
        <v>171.89</v>
      </c>
      <c r="R237" s="1">
        <f>IF(LEN(TRIM(Q237&amp;""))=0, "", VALUE(SUBSTITUTE(Q237,"$","")))</f>
        <v>171.89</v>
      </c>
      <c r="S237">
        <v>3</v>
      </c>
      <c r="T237">
        <f>IF(LEN(TRIM(S237&amp;""))=0, "", VALUE(S237))</f>
        <v>3</v>
      </c>
      <c r="U237">
        <v>515.66999999999996</v>
      </c>
      <c r="V237" s="1">
        <f>IF(LEN(TRIM(U237&amp;""))=0, "", VALUE(SUBSTITUTE(U237,"$","")))</f>
        <v>515.66999999999996</v>
      </c>
      <c r="W237" s="1">
        <v>403.76961</v>
      </c>
      <c r="X237" s="1">
        <f>IF(LEN(TRIM(W237&amp;""))=0, "", VALUE(SUBSTITUTE(W237,"$","")))</f>
        <v>403.76961</v>
      </c>
      <c r="Y237" s="5" t="s">
        <v>8347</v>
      </c>
      <c r="Z237" s="4" cm="1">
        <f t="array" ref="Z237">IF(
    LEN(TRIM(Y237&amp;""))=0,
        IF(AND(ISNUMBER(net_sales_clean), ISNUMBER(profit_clean)),
            net_sales_clean - profit_clean,
            ""
        ),
    VALUE(SUBSTITUTE(Y237,"$",""))
)</f>
        <v>283.99144139246198</v>
      </c>
      <c r="AA237" s="5" t="s">
        <v>8346</v>
      </c>
      <c r="AB237" s="4" cm="1">
        <f t="array" ref="AB237">IF(
    LEN(TRIM(AA237&amp;""))=0,
        IF(AND(ISNUMBER(net_sales_clean), ISNUMBER(cost_clean)),
            net_sales_clean - cost_clean,
            ""
        ),
    VALUE(SUBSTITUTE(AA237,"$",""))
)</f>
        <v>119.778168607537</v>
      </c>
      <c r="AC237">
        <v>0</v>
      </c>
      <c r="AD237">
        <f>IF(LEN(TRIM(AC237&amp;""))=0, "", VALUE(AC237))</f>
        <v>0</v>
      </c>
      <c r="AE237">
        <v>4</v>
      </c>
      <c r="AF237">
        <f>IF(LEN(TRIM(AE237&amp;""))=0, "", VALUE(AE237))</f>
        <v>4</v>
      </c>
      <c r="AG237">
        <v>0</v>
      </c>
      <c r="AH237">
        <f>IF(
    OR(U237&lt;0, W237&lt;0, Y237&lt;0, AA237&lt;0),
        1,
        IF(LEN(TRIM(AG237&amp;""))=0, "", AG237)
)</f>
        <v>0</v>
      </c>
      <c r="AI237" t="str">
        <f>IF(
    COUNT(Q237,V237,X237,Z237,AB237)=0,
        "Not Usable",
    IF(
        COUNT(Q237,V237,X237,Z237,AB237)&lt;5,
            "Incomplete",
            IF(
                MIN(Q237,V237,X237,Z237,AB237)=0,
                    "Incomplete",
                    "Complete"
            )
    )
)</f>
        <v>Complete</v>
      </c>
    </row>
    <row r="238" spans="1:35" x14ac:dyDescent="0.3">
      <c r="A238">
        <v>23495</v>
      </c>
      <c r="B238" s="6">
        <v>45732.69327546296</v>
      </c>
      <c r="C238" s="3">
        <f>INT(B238)</f>
        <v>45732</v>
      </c>
      <c r="D238" s="2">
        <f>MOD(B238,1)</f>
        <v>0.69327546295971842</v>
      </c>
      <c r="E238">
        <v>73</v>
      </c>
      <c r="F238" t="s">
        <v>33</v>
      </c>
      <c r="G238" t="str">
        <f xml:space="preserve"> PROPER(TRIM(CLEAN(SUBSTITUTE(F238,CHAR(160)," "))))</f>
        <v>South</v>
      </c>
      <c r="H238" t="s">
        <v>27</v>
      </c>
      <c r="I238" t="str">
        <f>PROPER(TRIM(CLEAN((SUBSTITUTE(H238,"-"," ")))))</f>
        <v>In Store</v>
      </c>
      <c r="J238">
        <v>13526</v>
      </c>
      <c r="K238" t="s">
        <v>14</v>
      </c>
      <c r="L238" t="str">
        <f xml:space="preserve"> PROPER(TRIM(CLEAN(SUBSTITUTE(K238,CHAR(160)," "))))</f>
        <v>Consumer</v>
      </c>
      <c r="M238" t="s">
        <v>19</v>
      </c>
      <c r="N238" t="str">
        <f xml:space="preserve"> PROPER(TRIM(CLEAN(SUBSTITUTE(M238,CHAR(160)," "))))</f>
        <v>Apparel</v>
      </c>
      <c r="O238" t="s">
        <v>20</v>
      </c>
      <c r="P238" t="str">
        <f>IF(LEN(TRIM(Table1[[#This Row],[subcategory]]&amp;""))=0,"Unknown", PROPER(TRIM(Table1[[#This Row],[subcategory]])))</f>
        <v>Women</v>
      </c>
      <c r="Q238">
        <v>99.19</v>
      </c>
      <c r="R238" s="1">
        <f>IF(LEN(TRIM(Q238&amp;""))=0, "", VALUE(SUBSTITUTE(Q238,"$","")))</f>
        <v>99.19</v>
      </c>
      <c r="S238">
        <v>1</v>
      </c>
      <c r="T238">
        <f>IF(LEN(TRIM(S238&amp;""))=0, "", VALUE(S238))</f>
        <v>1</v>
      </c>
      <c r="U238">
        <v>99.19</v>
      </c>
      <c r="V238" s="1">
        <f>IF(LEN(TRIM(U238&amp;""))=0, "", VALUE(SUBSTITUTE(U238,"$","")))</f>
        <v>99.19</v>
      </c>
      <c r="W238" s="4" t="s">
        <v>8345</v>
      </c>
      <c r="X238" s="4">
        <f>IF(LEN(TRIM(W238&amp;""))=0, "", VALUE(SUBSTITUTE(W238,"$","")))</f>
        <v>67.845959999999906</v>
      </c>
      <c r="Z238" s="1" t="str" cm="1">
        <f t="array" ref="Z238">IF(
    LEN(TRIM(Y238&amp;""))=0,
        IF(AND(ISNUMBER(net_sales_clean), ISNUMBER(profit_clean)),
            net_sales_clean - profit_clean,
            ""
        ),
    VALUE(SUBSTITUTE(Y238,"$",""))
)</f>
        <v/>
      </c>
      <c r="AB238" s="1" t="str" cm="1">
        <f t="array" ref="AB238">IF(
    LEN(TRIM(AA238&amp;""))=0,
        IF(AND(ISNUMBER(net_sales_clean), ISNUMBER(cost_clean)),
            net_sales_clean - cost_clean,
            ""
        ),
    VALUE(SUBSTITUTE(AA238,"$",""))
)</f>
        <v/>
      </c>
      <c r="AC238">
        <v>7</v>
      </c>
      <c r="AD238">
        <f>IF(LEN(TRIM(AC238&amp;""))=0, "", VALUE(AC238))</f>
        <v>7</v>
      </c>
      <c r="AE238">
        <v>3</v>
      </c>
      <c r="AF238">
        <f>IF(LEN(TRIM(AE238&amp;""))=0, "", VALUE(AE238))</f>
        <v>3</v>
      </c>
      <c r="AG238">
        <v>0</v>
      </c>
      <c r="AH238">
        <f>IF(
    OR(U238&lt;0, W238&lt;0, Y238&lt;0, AA238&lt;0),
        1,
        IF(LEN(TRIM(AG238&amp;""))=0, "", AG238)
)</f>
        <v>0</v>
      </c>
      <c r="AI238" t="str">
        <f>IF(
    COUNT(Q238,V238,X238,Z238,AB238)=0,
        "Not Usable",
    IF(
        COUNT(Q238,V238,X238,Z238,AB238)&lt;5,
            "Incomplete",
            IF(
                MIN(Q238,V238,X238,Z238,AB238)=0,
                    "Incomplete",
                    "Complete"
            )
    )
)</f>
        <v>Incomplete</v>
      </c>
    </row>
    <row r="239" spans="1:35" x14ac:dyDescent="0.3">
      <c r="A239">
        <v>6651</v>
      </c>
      <c r="B239" s="6">
        <v>45380.059884259259</v>
      </c>
      <c r="C239" s="3">
        <f>INT(B239)</f>
        <v>45380</v>
      </c>
      <c r="D239" s="2">
        <f>MOD(B239,1)</f>
        <v>5.9884259258979E-2</v>
      </c>
      <c r="E239">
        <v>50</v>
      </c>
      <c r="F239" t="s">
        <v>21</v>
      </c>
      <c r="G239" t="str">
        <f xml:space="preserve"> PROPER(TRIM(CLEAN(SUBSTITUTE(F239,CHAR(160)," "))))</f>
        <v>Midwest</v>
      </c>
      <c r="H239" t="s">
        <v>17</v>
      </c>
      <c r="I239" t="str">
        <f>PROPER(TRIM(CLEAN((SUBSTITUTE(H239,"-"," ")))))</f>
        <v>Online</v>
      </c>
      <c r="J239">
        <v>6733</v>
      </c>
      <c r="K239" t="s">
        <v>6</v>
      </c>
      <c r="L239" t="str">
        <f xml:space="preserve"> PROPER(TRIM(CLEAN(SUBSTITUTE(K239,CHAR(160)," "))))</f>
        <v>Corporate</v>
      </c>
      <c r="M239" t="s">
        <v>1</v>
      </c>
      <c r="N239" t="str">
        <f xml:space="preserve"> PROPER(TRIM(CLEAN(SUBSTITUTE(M239,CHAR(160)," "))))</f>
        <v>Beauty</v>
      </c>
      <c r="O239" t="s">
        <v>5</v>
      </c>
      <c r="P239" t="str">
        <f>IF(LEN(TRIM(Table1[[#This Row],[subcategory]]&amp;""))=0,"Unknown", PROPER(TRIM(Table1[[#This Row],[subcategory]])))</f>
        <v>Haircare</v>
      </c>
      <c r="Q239">
        <v>26.98</v>
      </c>
      <c r="R239" s="1">
        <f>IF(LEN(TRIM(Q239&amp;""))=0, "", VALUE(SUBSTITUTE(Q239,"$","")))</f>
        <v>26.98</v>
      </c>
      <c r="S239">
        <v>7</v>
      </c>
      <c r="T239">
        <f>IF(LEN(TRIM(S239&amp;""))=0, "", VALUE(S239))</f>
        <v>7</v>
      </c>
      <c r="U239">
        <v>188.86</v>
      </c>
      <c r="V239" s="1">
        <f>IF(LEN(TRIM(U239&amp;""))=0, "", VALUE(SUBSTITUTE(U239,"$","")))</f>
        <v>188.86</v>
      </c>
      <c r="W239" s="4" t="s">
        <v>8344</v>
      </c>
      <c r="X239" s="4">
        <f>IF(LEN(TRIM(W239&amp;""))=0, "", VALUE(SUBSTITUTE(W239,"$","")))</f>
        <v>136.92349999999999</v>
      </c>
      <c r="Y239">
        <v>116.05933834104199</v>
      </c>
      <c r="Z239" s="1" cm="1">
        <f t="array" ref="Z239">IF(
    LEN(TRIM(Y239&amp;""))=0,
        IF(AND(ISNUMBER(net_sales_clean), ISNUMBER(profit_clean)),
            net_sales_clean - profit_clean,
            ""
        ),
    VALUE(SUBSTITUTE(Y239,"$",""))
)</f>
        <v>116.05933834104199</v>
      </c>
      <c r="AA239" s="5" t="s">
        <v>8343</v>
      </c>
      <c r="AB239" s="4" cm="1">
        <f t="array" ref="AB239">IF(
    LEN(TRIM(AA239&amp;""))=0,
        IF(AND(ISNUMBER(net_sales_clean), ISNUMBER(cost_clean)),
            net_sales_clean - cost_clean,
            ""
        ),
    VALUE(SUBSTITUTE(AA239,"$",""))
)</f>
        <v>20.864161658958</v>
      </c>
      <c r="AC239">
        <v>5</v>
      </c>
      <c r="AD239">
        <f>IF(LEN(TRIM(AC239&amp;""))=0, "", VALUE(AC239))</f>
        <v>5</v>
      </c>
      <c r="AE239">
        <v>2</v>
      </c>
      <c r="AF239">
        <f>IF(LEN(TRIM(AE239&amp;""))=0, "", VALUE(AE239))</f>
        <v>2</v>
      </c>
      <c r="AG239">
        <v>0</v>
      </c>
      <c r="AH239">
        <f>IF(
    OR(U239&lt;0, W239&lt;0, Y239&lt;0, AA239&lt;0),
        1,
        IF(LEN(TRIM(AG239&amp;""))=0, "", AG239)
)</f>
        <v>0</v>
      </c>
      <c r="AI239" t="str">
        <f>IF(
    COUNT(Q239,V239,X239,Z239,AB239)=0,
        "Not Usable",
    IF(
        COUNT(Q239,V239,X239,Z239,AB239)&lt;5,
            "Incomplete",
            IF(
                MIN(Q239,V239,X239,Z239,AB239)=0,
                    "Incomplete",
                    "Complete"
            )
    )
)</f>
        <v>Complete</v>
      </c>
    </row>
    <row r="240" spans="1:35" x14ac:dyDescent="0.3">
      <c r="A240">
        <v>7056</v>
      </c>
      <c r="B240" s="6">
        <v>45628.811898148146</v>
      </c>
      <c r="C240" s="3">
        <f>INT(B240)</f>
        <v>45628</v>
      </c>
      <c r="D240" s="2">
        <f>MOD(B240,1)</f>
        <v>0.81189814814570127</v>
      </c>
      <c r="E240">
        <v>39</v>
      </c>
      <c r="F240" t="s">
        <v>13</v>
      </c>
      <c r="G240" t="str">
        <f xml:space="preserve"> PROPER(TRIM(CLEAN(SUBSTITUTE(F240,CHAR(160)," "))))</f>
        <v>Northeast</v>
      </c>
      <c r="H240" t="s">
        <v>11</v>
      </c>
      <c r="I240" t="str">
        <f>PROPER(TRIM(CLEAN((SUBSTITUTE(H240,"-"," ")))))</f>
        <v>Online</v>
      </c>
      <c r="J240">
        <v>18956</v>
      </c>
      <c r="K240" t="s">
        <v>10</v>
      </c>
      <c r="L240" t="str">
        <f xml:space="preserve"> PROPER(TRIM(CLEAN(SUBSTITUTE(K240,CHAR(160)," "))))</f>
        <v>Consumer</v>
      </c>
      <c r="M240" t="s">
        <v>1</v>
      </c>
      <c r="N240" t="str">
        <f xml:space="preserve"> PROPER(TRIM(CLEAN(SUBSTITUTE(M240,CHAR(160)," "))))</f>
        <v>Beauty</v>
      </c>
      <c r="O240" t="s">
        <v>0</v>
      </c>
      <c r="P240" t="str">
        <f>IF(LEN(TRIM(Table1[[#This Row],[subcategory]]&amp;""))=0,"Unknown", PROPER(TRIM(Table1[[#This Row],[subcategory]])))</f>
        <v>Makeup</v>
      </c>
      <c r="Q240">
        <v>119.47</v>
      </c>
      <c r="R240" s="1">
        <f>IF(LEN(TRIM(Q240&amp;""))=0, "", VALUE(SUBSTITUTE(Q240,"$","")))</f>
        <v>119.47</v>
      </c>
      <c r="S240">
        <v>1</v>
      </c>
      <c r="T240">
        <f>IF(LEN(TRIM(S240&amp;""))=0, "", VALUE(S240))</f>
        <v>1</v>
      </c>
      <c r="U240">
        <v>119.47</v>
      </c>
      <c r="V240" s="1">
        <f>IF(LEN(TRIM(U240&amp;""))=0, "", VALUE(SUBSTITUTE(U240,"$","")))</f>
        <v>119.47</v>
      </c>
      <c r="W240" s="4" t="s">
        <v>8342</v>
      </c>
      <c r="X240" s="4">
        <f>IF(LEN(TRIM(W240&amp;""))=0, "", VALUE(SUBSTITUTE(W240,"$","")))</f>
        <v>112.18232999999999</v>
      </c>
      <c r="Y240" s="5" t="s">
        <v>8341</v>
      </c>
      <c r="Z240" s="4" cm="1">
        <f t="array" ref="Z240">IF(
    LEN(TRIM(Y240&amp;""))=0,
        IF(AND(ISNUMBER(net_sales_clean), ISNUMBER(profit_clean)),
            net_sales_clean - profit_clean,
            ""
        ),
    VALUE(SUBSTITUTE(Y240,"$",""))
)</f>
        <v>68.926640981704594</v>
      </c>
      <c r="AA240" s="5" t="s">
        <v>8340</v>
      </c>
      <c r="AB240" s="4" cm="1">
        <f t="array" ref="AB240">IF(
    LEN(TRIM(AA240&amp;""))=0,
        IF(AND(ISNUMBER(net_sales_clean), ISNUMBER(cost_clean)),
            net_sales_clean - cost_clean,
            ""
        ),
    VALUE(SUBSTITUTE(AA240,"$",""))
)</f>
        <v>43.2556890182953</v>
      </c>
      <c r="AC240">
        <v>3</v>
      </c>
      <c r="AD240">
        <f>IF(LEN(TRIM(AC240&amp;""))=0, "", VALUE(AC240))</f>
        <v>3</v>
      </c>
      <c r="AE240">
        <v>5</v>
      </c>
      <c r="AF240">
        <f>IF(LEN(TRIM(AE240&amp;""))=0, "", VALUE(AE240))</f>
        <v>5</v>
      </c>
      <c r="AG240">
        <v>0</v>
      </c>
      <c r="AH240">
        <f>IF(
    OR(U240&lt;0, W240&lt;0, Y240&lt;0, AA240&lt;0),
        1,
        IF(LEN(TRIM(AG240&amp;""))=0, "", AG240)
)</f>
        <v>0</v>
      </c>
      <c r="AI240" t="str">
        <f>IF(
    COUNT(Q240,V240,X240,Z240,AB240)=0,
        "Not Usable",
    IF(
        COUNT(Q240,V240,X240,Z240,AB240)&lt;5,
            "Incomplete",
            IF(
                MIN(Q240,V240,X240,Z240,AB240)=0,
                    "Incomplete",
                    "Complete"
            )
    )
)</f>
        <v>Complete</v>
      </c>
    </row>
    <row r="241" spans="1:35" x14ac:dyDescent="0.3">
      <c r="A241">
        <v>27376</v>
      </c>
      <c r="B241" s="6">
        <v>45613.267361111109</v>
      </c>
      <c r="C241" s="3">
        <f>INT(B241)</f>
        <v>45613</v>
      </c>
      <c r="D241" s="2">
        <f>MOD(B241,1)</f>
        <v>0.26736111110949423</v>
      </c>
      <c r="E241">
        <v>50</v>
      </c>
      <c r="F241" t="s">
        <v>33</v>
      </c>
      <c r="G241" t="str">
        <f xml:space="preserve"> PROPER(TRIM(CLEAN(SUBSTITUTE(F241,CHAR(160)," "))))</f>
        <v>South</v>
      </c>
      <c r="H241" t="s">
        <v>11</v>
      </c>
      <c r="I241" t="str">
        <f>PROPER(TRIM(CLEAN((SUBSTITUTE(H241,"-"," ")))))</f>
        <v>Online</v>
      </c>
      <c r="J241">
        <v>24759</v>
      </c>
      <c r="K241" t="s">
        <v>10</v>
      </c>
      <c r="L241" t="str">
        <f xml:space="preserve"> PROPER(TRIM(CLEAN(SUBSTITUTE(K241,CHAR(160)," "))))</f>
        <v>Consumer</v>
      </c>
      <c r="M241" t="s">
        <v>23</v>
      </c>
      <c r="N241" t="str">
        <f xml:space="preserve"> PROPER(TRIM(CLEAN(SUBSTITUTE(M241,CHAR(160)," "))))</f>
        <v>Electronics</v>
      </c>
      <c r="P241" t="str">
        <f>IF(LEN(TRIM(Table1[[#This Row],[subcategory]]&amp;""))=0,"Unknown", PROPER(TRIM(Table1[[#This Row],[subcategory]])))</f>
        <v>Unknown</v>
      </c>
      <c r="Q241">
        <v>81.87</v>
      </c>
      <c r="R241" s="1">
        <f>IF(LEN(TRIM(Q241&amp;""))=0, "", VALUE(SUBSTITUTE(Q241,"$","")))</f>
        <v>81.87</v>
      </c>
      <c r="S241">
        <v>1</v>
      </c>
      <c r="T241">
        <f>IF(LEN(TRIM(S241&amp;""))=0, "", VALUE(S241))</f>
        <v>1</v>
      </c>
      <c r="U241">
        <v>81.87</v>
      </c>
      <c r="V241" s="1">
        <f>IF(LEN(TRIM(U241&amp;""))=0, "", VALUE(SUBSTITUTE(U241,"$","")))</f>
        <v>81.87</v>
      </c>
      <c r="W241" s="4" t="s">
        <v>8339</v>
      </c>
      <c r="X241" s="4">
        <f>IF(LEN(TRIM(W241&amp;""))=0, "", VALUE(SUBSTITUTE(W241,"$","")))</f>
        <v>51.005009999999999</v>
      </c>
      <c r="Y241" s="5" t="s">
        <v>8338</v>
      </c>
      <c r="Z241" s="4" cm="1">
        <f t="array" ref="Z241">IF(
    LEN(TRIM(Y241&amp;""))=0,
        IF(AND(ISNUMBER(net_sales_clean), ISNUMBER(profit_clean)),
            net_sales_clean - profit_clean,
            ""
        ),
    VALUE(SUBSTITUTE(Y241,"$",""))
)</f>
        <v>42.7215039149239</v>
      </c>
      <c r="AA241" s="5" t="s">
        <v>8337</v>
      </c>
      <c r="AB241" s="4" cm="1">
        <f t="array" ref="AB241">IF(
    LEN(TRIM(AA241&amp;""))=0,
        IF(AND(ISNUMBER(net_sales_clean), ISNUMBER(cost_clean)),
            net_sales_clean - cost_clean,
            ""
        ),
    VALUE(SUBSTITUTE(AA241,"$",""))
)</f>
        <v>8.2835060850760094</v>
      </c>
      <c r="AC241">
        <v>8</v>
      </c>
      <c r="AD241">
        <f>IF(LEN(TRIM(AC241&amp;""))=0, "", VALUE(AC241))</f>
        <v>8</v>
      </c>
      <c r="AE241">
        <v>4</v>
      </c>
      <c r="AF241">
        <f>IF(LEN(TRIM(AE241&amp;""))=0, "", VALUE(AE241))</f>
        <v>4</v>
      </c>
      <c r="AG241">
        <v>0</v>
      </c>
      <c r="AH241">
        <f>IF(
    OR(U241&lt;0, W241&lt;0, Y241&lt;0, AA241&lt;0),
        1,
        IF(LEN(TRIM(AG241&amp;""))=0, "", AG241)
)</f>
        <v>0</v>
      </c>
      <c r="AI241" t="str">
        <f>IF(
    COUNT(Q241,V241,X241,Z241,AB241)=0,
        "Not Usable",
    IF(
        COUNT(Q241,V241,X241,Z241,AB241)&lt;5,
            "Incomplete",
            IF(
                MIN(Q241,V241,X241,Z241,AB241)=0,
                    "Incomplete",
                    "Complete"
            )
    )
)</f>
        <v>Complete</v>
      </c>
    </row>
    <row r="242" spans="1:35" x14ac:dyDescent="0.3">
      <c r="A242">
        <v>21139</v>
      </c>
      <c r="B242" s="6">
        <v>45318.527337962965</v>
      </c>
      <c r="C242" s="3">
        <f>INT(B242)</f>
        <v>45318</v>
      </c>
      <c r="D242" s="2">
        <f>MOD(B242,1)</f>
        <v>0.52733796296524815</v>
      </c>
      <c r="E242">
        <v>51</v>
      </c>
      <c r="F242" t="s">
        <v>13</v>
      </c>
      <c r="G242" t="str">
        <f xml:space="preserve"> PROPER(TRIM(CLEAN(SUBSTITUTE(F242,CHAR(160)," "))))</f>
        <v>Northeast</v>
      </c>
      <c r="H242" t="s">
        <v>7</v>
      </c>
      <c r="I242" t="str">
        <f>PROPER(TRIM(CLEAN((SUBSTITUTE(H242,"-"," ")))))</f>
        <v>In Store</v>
      </c>
      <c r="J242">
        <v>7408</v>
      </c>
      <c r="K242" t="s">
        <v>2</v>
      </c>
      <c r="L242" t="str">
        <f xml:space="preserve"> PROPER(TRIM(CLEAN(SUBSTITUTE(K242,CHAR(160)," "))))</f>
        <v>Home Office</v>
      </c>
      <c r="M242" t="s">
        <v>1</v>
      </c>
      <c r="N242" t="str">
        <f xml:space="preserve"> PROPER(TRIM(CLEAN(SUBSTITUTE(M242,CHAR(160)," "))))</f>
        <v>Beauty</v>
      </c>
      <c r="O242" t="s">
        <v>5</v>
      </c>
      <c r="P242" t="str">
        <f>IF(LEN(TRIM(Table1[[#This Row],[subcategory]]&amp;""))=0,"Unknown", PROPER(TRIM(Table1[[#This Row],[subcategory]])))</f>
        <v>Haircare</v>
      </c>
      <c r="Q242">
        <v>24.77</v>
      </c>
      <c r="R242" s="1">
        <f>IF(LEN(TRIM(Q242&amp;""))=0, "", VALUE(SUBSTITUTE(Q242,"$","")))</f>
        <v>24.77</v>
      </c>
      <c r="S242">
        <v>1</v>
      </c>
      <c r="T242">
        <f>IF(LEN(TRIM(S242&amp;""))=0, "", VALUE(S242))</f>
        <v>1</v>
      </c>
      <c r="U242">
        <v>24.77</v>
      </c>
      <c r="V242" s="1">
        <f>IF(LEN(TRIM(U242&amp;""))=0, "", VALUE(SUBSTITUTE(U242,"$","")))</f>
        <v>24.77</v>
      </c>
      <c r="W242" s="1">
        <v>23.80397</v>
      </c>
      <c r="X242" s="1">
        <f>IF(LEN(TRIM(W242&amp;""))=0, "", VALUE(SUBSTITUTE(W242,"$","")))</f>
        <v>23.80397</v>
      </c>
      <c r="Y242" s="5" t="s">
        <v>8336</v>
      </c>
      <c r="Z242" s="4" cm="1">
        <f t="array" ref="Z242">IF(
    LEN(TRIM(Y242&amp;""))=0,
        IF(AND(ISNUMBER(net_sales_clean), ISNUMBER(profit_clean)),
            net_sales_clean - profit_clean,
            ""
        ),
    VALUE(SUBSTITUTE(Y242,"$",""))
)</f>
        <v>13.809099907020499</v>
      </c>
      <c r="AA242" s="5" t="s">
        <v>8335</v>
      </c>
      <c r="AB242" s="4" cm="1">
        <f t="array" ref="AB242">IF(
    LEN(TRIM(AA242&amp;""))=0,
        IF(AND(ISNUMBER(net_sales_clean), ISNUMBER(cost_clean)),
            net_sales_clean - cost_clean,
            ""
        ),
    VALUE(SUBSTITUTE(AA242,"$",""))
)</f>
        <v>9.9948700929794203</v>
      </c>
      <c r="AC242">
        <v>0</v>
      </c>
      <c r="AD242">
        <f>IF(LEN(TRIM(AC242&amp;""))=0, "", VALUE(AC242))</f>
        <v>0</v>
      </c>
      <c r="AE242">
        <v>1</v>
      </c>
      <c r="AF242">
        <f>IF(LEN(TRIM(AE242&amp;""))=0, "", VALUE(AE242))</f>
        <v>1</v>
      </c>
      <c r="AG242">
        <v>1</v>
      </c>
      <c r="AH242">
        <f>IF(
    OR(U242&lt;0, W242&lt;0, Y242&lt;0, AA242&lt;0),
        1,
        IF(LEN(TRIM(AG242&amp;""))=0, "", AG242)
)</f>
        <v>1</v>
      </c>
      <c r="AI242" t="str">
        <f>IF(
    COUNT(Q242,V242,X242,Z242,AB242)=0,
        "Not Usable",
    IF(
        COUNT(Q242,V242,X242,Z242,AB242)&lt;5,
            "Incomplete",
            IF(
                MIN(Q242,V242,X242,Z242,AB242)=0,
                    "Incomplete",
                    "Complete"
            )
    )
)</f>
        <v>Complete</v>
      </c>
    </row>
    <row r="243" spans="1:35" x14ac:dyDescent="0.3">
      <c r="A243">
        <v>39321</v>
      </c>
      <c r="B243" s="6">
        <v>45801.860069444447</v>
      </c>
      <c r="C243" s="3">
        <f>INT(B243)</f>
        <v>45801</v>
      </c>
      <c r="D243" s="2">
        <f>MOD(B243,1)</f>
        <v>0.86006944444670808</v>
      </c>
      <c r="E243">
        <v>2</v>
      </c>
      <c r="F243" t="s">
        <v>21</v>
      </c>
      <c r="G243" t="str">
        <f xml:space="preserve"> PROPER(TRIM(CLEAN(SUBSTITUTE(F243,CHAR(160)," "))))</f>
        <v>Midwest</v>
      </c>
      <c r="H243" t="s">
        <v>3</v>
      </c>
      <c r="I243" t="str">
        <f>PROPER(TRIM(CLEAN((SUBSTITUTE(H243,"-"," ")))))</f>
        <v>Phone</v>
      </c>
      <c r="J243">
        <v>15556</v>
      </c>
      <c r="K243" t="s">
        <v>10</v>
      </c>
      <c r="L243" t="str">
        <f xml:space="preserve"> PROPER(TRIM(CLEAN(SUBSTITUTE(K243,CHAR(160)," "))))</f>
        <v>Consumer</v>
      </c>
      <c r="M243" t="s">
        <v>16</v>
      </c>
      <c r="N243" t="str">
        <f xml:space="preserve"> PROPER(TRIM(CLEAN(SUBSTITUTE(M243,CHAR(160)," "))))</f>
        <v>Grocery</v>
      </c>
      <c r="O243" t="s">
        <v>24</v>
      </c>
      <c r="P243" t="str">
        <f>IF(LEN(TRIM(Table1[[#This Row],[subcategory]]&amp;""))=0,"Unknown", PROPER(TRIM(Table1[[#This Row],[subcategory]])))</f>
        <v>Snacks</v>
      </c>
      <c r="R243" s="1" t="str">
        <f>IF(LEN(TRIM(Q243&amp;""))=0, "", VALUE(SUBSTITUTE(Q243,"$","")))</f>
        <v/>
      </c>
      <c r="S243">
        <v>7</v>
      </c>
      <c r="T243">
        <f>IF(LEN(TRIM(S243&amp;""))=0, "", VALUE(S243))</f>
        <v>7</v>
      </c>
      <c r="V243" s="1" t="str">
        <f>IF(LEN(TRIM(U243&amp;""))=0, "", VALUE(SUBSTITUTE(U243,"$","")))</f>
        <v/>
      </c>
      <c r="X243" s="1" t="str">
        <f>IF(LEN(TRIM(W243&amp;""))=0, "", VALUE(SUBSTITUTE(W243,"$","")))</f>
        <v/>
      </c>
      <c r="Z243" s="1" t="str" cm="1">
        <f t="array" ref="Z243">IF(
    LEN(TRIM(Y243&amp;""))=0,
        IF(AND(ISNUMBER(net_sales_clean), ISNUMBER(profit_clean)),
            net_sales_clean - profit_clean,
            ""
        ),
    VALUE(SUBSTITUTE(Y243,"$",""))
)</f>
        <v/>
      </c>
      <c r="AB243" s="1" t="str" cm="1">
        <f t="array" ref="AB243">IF(
    LEN(TRIM(AA243&amp;""))=0,
        IF(AND(ISNUMBER(net_sales_clean), ISNUMBER(cost_clean)),
            net_sales_clean - cost_clean,
            ""
        ),
    VALUE(SUBSTITUTE(AA243,"$",""))
)</f>
        <v/>
      </c>
      <c r="AC243">
        <v>6</v>
      </c>
      <c r="AD243">
        <f>IF(LEN(TRIM(AC243&amp;""))=0, "", VALUE(AC243))</f>
        <v>6</v>
      </c>
      <c r="AE243">
        <v>1</v>
      </c>
      <c r="AF243">
        <f>IF(LEN(TRIM(AE243&amp;""))=0, "", VALUE(AE243))</f>
        <v>1</v>
      </c>
      <c r="AG243">
        <v>1</v>
      </c>
      <c r="AH243">
        <f>IF(
    OR(U243&lt;0, W243&lt;0, Y243&lt;0, AA243&lt;0),
        1,
        IF(LEN(TRIM(AG243&amp;""))=0, "", AG243)
)</f>
        <v>1</v>
      </c>
      <c r="AI243" t="str">
        <f>IF(
    COUNT(Q243,V243,X243,Z243,AB243)=0,
        "Not Usable",
    IF(
        COUNT(Q243,V243,X243,Z243,AB243)&lt;5,
            "Incomplete",
            IF(
                MIN(Q243,V243,X243,Z243,AB243)=0,
                    "Incomplete",
                    "Complete"
            )
    )
)</f>
        <v>Not Usable</v>
      </c>
    </row>
    <row r="244" spans="1:35" x14ac:dyDescent="0.3">
      <c r="A244">
        <v>52446</v>
      </c>
      <c r="B244" s="6">
        <v>45865.551782407405</v>
      </c>
      <c r="C244" s="3">
        <f>INT(B244)</f>
        <v>45865</v>
      </c>
      <c r="D244" s="2">
        <f>MOD(B244,1)</f>
        <v>0.55178240740497131</v>
      </c>
      <c r="E244">
        <v>4</v>
      </c>
      <c r="F244" t="s">
        <v>33</v>
      </c>
      <c r="G244" t="str">
        <f xml:space="preserve"> PROPER(TRIM(CLEAN(SUBSTITUTE(F244,CHAR(160)," "))))</f>
        <v>South</v>
      </c>
      <c r="H244" t="s">
        <v>30</v>
      </c>
      <c r="I244" t="str">
        <f>PROPER(TRIM(CLEAN((SUBSTITUTE(H244,"-"," ")))))</f>
        <v>Mobile App</v>
      </c>
      <c r="J244">
        <v>22263</v>
      </c>
      <c r="K244" t="s">
        <v>6</v>
      </c>
      <c r="L244" t="str">
        <f xml:space="preserve"> PROPER(TRIM(CLEAN(SUBSTITUTE(K244,CHAR(160)," "))))</f>
        <v>Corporate</v>
      </c>
      <c r="M244" t="s">
        <v>19</v>
      </c>
      <c r="N244" t="str">
        <f xml:space="preserve"> PROPER(TRIM(CLEAN(SUBSTITUTE(M244,CHAR(160)," "))))</f>
        <v>Apparel</v>
      </c>
      <c r="O244" t="s">
        <v>41</v>
      </c>
      <c r="P244" t="str">
        <f>IF(LEN(TRIM(Table1[[#This Row],[subcategory]]&amp;""))=0,"Unknown", PROPER(TRIM(Table1[[#This Row],[subcategory]])))</f>
        <v>Shoes</v>
      </c>
      <c r="Q244">
        <v>71.47</v>
      </c>
      <c r="R244" s="1">
        <f>IF(LEN(TRIM(Q244&amp;""))=0, "", VALUE(SUBSTITUTE(Q244,"$","")))</f>
        <v>71.47</v>
      </c>
      <c r="S244">
        <v>2</v>
      </c>
      <c r="T244">
        <f>IF(LEN(TRIM(S244&amp;""))=0, "", VALUE(S244))</f>
        <v>2</v>
      </c>
      <c r="U244">
        <v>142.94</v>
      </c>
      <c r="V244" s="1">
        <f>IF(LEN(TRIM(U244&amp;""))=0, "", VALUE(SUBSTITUTE(U244,"$","")))</f>
        <v>142.94</v>
      </c>
      <c r="W244" s="1">
        <v>105.91853999999999</v>
      </c>
      <c r="X244" s="1">
        <f>IF(LEN(TRIM(W244&amp;""))=0, "", VALUE(SUBSTITUTE(W244,"$","")))</f>
        <v>105.91853999999999</v>
      </c>
      <c r="Y244" s="5" t="s">
        <v>8334</v>
      </c>
      <c r="Z244" s="4" cm="1">
        <f t="array" ref="Z244">IF(
    LEN(TRIM(Y244&amp;""))=0,
        IF(AND(ISNUMBER(net_sales_clean), ISNUMBER(profit_clean)),
            net_sales_clean - profit_clean,
            ""
        ),
    VALUE(SUBSTITUTE(Y244,"$",""))
)</f>
        <v>74.447949937988199</v>
      </c>
      <c r="AA244" s="5" t="s">
        <v>8333</v>
      </c>
      <c r="AB244" s="4" cm="1">
        <f t="array" ref="AB244">IF(
    LEN(TRIM(AA244&amp;""))=0,
        IF(AND(ISNUMBER(net_sales_clean), ISNUMBER(cost_clean)),
            net_sales_clean - cost_clean,
            ""
        ),
    VALUE(SUBSTITUTE(AA244,"$",""))
)</f>
        <v>31.470590062011699</v>
      </c>
      <c r="AC244">
        <v>8</v>
      </c>
      <c r="AD244">
        <f>IF(LEN(TRIM(AC244&amp;""))=0, "", VALUE(AC244))</f>
        <v>8</v>
      </c>
      <c r="AE244">
        <v>4</v>
      </c>
      <c r="AF244">
        <f>IF(LEN(TRIM(AE244&amp;""))=0, "", VALUE(AE244))</f>
        <v>4</v>
      </c>
      <c r="AG244">
        <v>0</v>
      </c>
      <c r="AH244">
        <f>IF(
    OR(U244&lt;0, W244&lt;0, Y244&lt;0, AA244&lt;0),
        1,
        IF(LEN(TRIM(AG244&amp;""))=0, "", AG244)
)</f>
        <v>0</v>
      </c>
      <c r="AI244" t="str">
        <f>IF(
    COUNT(Q244,V244,X244,Z244,AB244)=0,
        "Not Usable",
    IF(
        COUNT(Q244,V244,X244,Z244,AB244)&lt;5,
            "Incomplete",
            IF(
                MIN(Q244,V244,X244,Z244,AB244)=0,
                    "Incomplete",
                    "Complete"
            )
    )
)</f>
        <v>Complete</v>
      </c>
    </row>
    <row r="245" spans="1:35" x14ac:dyDescent="0.3">
      <c r="A245">
        <v>3883</v>
      </c>
      <c r="B245" s="6">
        <v>45293.11241898148</v>
      </c>
      <c r="C245" s="3">
        <f>INT(B245)</f>
        <v>45293</v>
      </c>
      <c r="D245" s="2">
        <f>MOD(B245,1)</f>
        <v>0.11241898148000473</v>
      </c>
      <c r="E245">
        <v>72</v>
      </c>
      <c r="F245" t="s">
        <v>4</v>
      </c>
      <c r="G245" t="str">
        <f xml:space="preserve"> PROPER(TRIM(CLEAN(SUBSTITUTE(F245,CHAR(160)," "))))</f>
        <v>South</v>
      </c>
      <c r="H245" t="s">
        <v>11</v>
      </c>
      <c r="I245" t="str">
        <f>PROPER(TRIM(CLEAN((SUBSTITUTE(H245,"-"," ")))))</f>
        <v>Online</v>
      </c>
      <c r="J245">
        <v>12131</v>
      </c>
      <c r="K245" t="s">
        <v>2</v>
      </c>
      <c r="L245" t="str">
        <f xml:space="preserve"> PROPER(TRIM(CLEAN(SUBSTITUTE(K245,CHAR(160)," "))))</f>
        <v>Home Office</v>
      </c>
      <c r="M245" t="s">
        <v>9</v>
      </c>
      <c r="N245" t="str">
        <f xml:space="preserve"> PROPER(TRIM(CLEAN(SUBSTITUTE(M245,CHAR(160)," "))))</f>
        <v>Home</v>
      </c>
      <c r="O245" t="s">
        <v>12</v>
      </c>
      <c r="P245" t="str">
        <f>IF(LEN(TRIM(Table1[[#This Row],[subcategory]]&amp;""))=0,"Unknown", PROPER(TRIM(Table1[[#This Row],[subcategory]])))</f>
        <v>Decor</v>
      </c>
      <c r="Q245">
        <v>169.64</v>
      </c>
      <c r="R245" s="1">
        <f>IF(LEN(TRIM(Q245&amp;""))=0, "", VALUE(SUBSTITUTE(Q245,"$","")))</f>
        <v>169.64</v>
      </c>
      <c r="S245">
        <v>5</v>
      </c>
      <c r="T245">
        <f>IF(LEN(TRIM(S245&amp;""))=0, "", VALUE(S245))</f>
        <v>5</v>
      </c>
      <c r="U245" s="5" t="s">
        <v>8332</v>
      </c>
      <c r="V245" s="4">
        <f>IF(LEN(TRIM(U245&amp;""))=0, "", VALUE(SUBSTITUTE(U245,"$","")))</f>
        <v>848.19999999999902</v>
      </c>
      <c r="W245" s="4" t="s">
        <v>8331</v>
      </c>
      <c r="X245" s="4">
        <f>IF(LEN(TRIM(W245&amp;""))=0, "", VALUE(SUBSTITUTE(W245,"$","")))</f>
        <v>602.22199999999896</v>
      </c>
      <c r="Y245">
        <v>343.24539945750797</v>
      </c>
      <c r="Z245" s="1" cm="1">
        <f t="array" ref="Z245">IF(
    LEN(TRIM(Y245&amp;""))=0,
        IF(AND(ISNUMBER(net_sales_clean), ISNUMBER(profit_clean)),
            net_sales_clean - profit_clean,
            ""
        ),
    VALUE(SUBSTITUTE(Y245,"$",""))
)</f>
        <v>343.24539945750797</v>
      </c>
      <c r="AA245" s="5" t="s">
        <v>8330</v>
      </c>
      <c r="AB245" s="4" cm="1">
        <f t="array" ref="AB245">IF(
    LEN(TRIM(AA245&amp;""))=0,
        IF(AND(ISNUMBER(net_sales_clean), ISNUMBER(cost_clean)),
            net_sales_clean - cost_clean,
            ""
        ),
    VALUE(SUBSTITUTE(AA245,"$",""))
)</f>
        <v>258.97660054249098</v>
      </c>
      <c r="AC245">
        <v>3</v>
      </c>
      <c r="AD245">
        <f>IF(LEN(TRIM(AC245&amp;""))=0, "", VALUE(AC245))</f>
        <v>3</v>
      </c>
      <c r="AE245">
        <v>4</v>
      </c>
      <c r="AF245">
        <f>IF(LEN(TRIM(AE245&amp;""))=0, "", VALUE(AE245))</f>
        <v>4</v>
      </c>
      <c r="AG245">
        <v>0</v>
      </c>
      <c r="AH245">
        <f>IF(
    OR(U245&lt;0, W245&lt;0, Y245&lt;0, AA245&lt;0),
        1,
        IF(LEN(TRIM(AG245&amp;""))=0, "", AG245)
)</f>
        <v>0</v>
      </c>
      <c r="AI245" t="str">
        <f>IF(
    COUNT(Q245,V245,X245,Z245,AB245)=0,
        "Not Usable",
    IF(
        COUNT(Q245,V245,X245,Z245,AB245)&lt;5,
            "Incomplete",
            IF(
                MIN(Q245,V245,X245,Z245,AB245)=0,
                    "Incomplete",
                    "Complete"
            )
    )
)</f>
        <v>Complete</v>
      </c>
    </row>
    <row r="246" spans="1:35" x14ac:dyDescent="0.3">
      <c r="A246">
        <v>29069</v>
      </c>
      <c r="B246" s="6">
        <v>45619.937395833331</v>
      </c>
      <c r="C246" s="3">
        <f>INT(B246)</f>
        <v>45619</v>
      </c>
      <c r="D246" s="2">
        <f>MOD(B246,1)</f>
        <v>0.937395833330811</v>
      </c>
      <c r="E246">
        <v>42</v>
      </c>
      <c r="F246" t="s">
        <v>21</v>
      </c>
      <c r="G246" t="str">
        <f xml:space="preserve"> PROPER(TRIM(CLEAN(SUBSTITUTE(F246,CHAR(160)," "))))</f>
        <v>Midwest</v>
      </c>
      <c r="H246" t="s">
        <v>3</v>
      </c>
      <c r="I246" t="str">
        <f>PROPER(TRIM(CLEAN((SUBSTITUTE(H246,"-"," ")))))</f>
        <v>Phone</v>
      </c>
      <c r="J246">
        <v>15538</v>
      </c>
      <c r="K246" t="s">
        <v>14</v>
      </c>
      <c r="L246" t="str">
        <f xml:space="preserve"> PROPER(TRIM(CLEAN(SUBSTITUTE(K246,CHAR(160)," "))))</f>
        <v>Consumer</v>
      </c>
      <c r="M246" t="s">
        <v>16</v>
      </c>
      <c r="N246" t="str">
        <f xml:space="preserve"> PROPER(TRIM(CLEAN(SUBSTITUTE(M246,CHAR(160)," "))))</f>
        <v>Grocery</v>
      </c>
      <c r="O246" t="s">
        <v>24</v>
      </c>
      <c r="P246" t="str">
        <f>IF(LEN(TRIM(Table1[[#This Row],[subcategory]]&amp;""))=0,"Unknown", PROPER(TRIM(Table1[[#This Row],[subcategory]])))</f>
        <v>Snacks</v>
      </c>
      <c r="Q246">
        <v>23.1</v>
      </c>
      <c r="R246" s="1">
        <f>IF(LEN(TRIM(Q246&amp;""))=0, "", VALUE(SUBSTITUTE(Q246,"$","")))</f>
        <v>23.1</v>
      </c>
      <c r="S246">
        <v>7</v>
      </c>
      <c r="T246">
        <f>IF(LEN(TRIM(S246&amp;""))=0, "", VALUE(S246))</f>
        <v>7</v>
      </c>
      <c r="U246" s="5" t="s">
        <v>227</v>
      </c>
      <c r="V246" s="4">
        <f>IF(LEN(TRIM(U246&amp;""))=0, "", VALUE(SUBSTITUTE(U246,"$","")))</f>
        <v>161.69999999999999</v>
      </c>
      <c r="W246" s="4" t="s">
        <v>8329</v>
      </c>
      <c r="X246" s="4">
        <f>IF(LEN(TRIM(W246&amp;""))=0, "", VALUE(SUBSTITUTE(W246,"$","")))</f>
        <v>132.91739999999999</v>
      </c>
      <c r="Y246" s="5" t="s">
        <v>8328</v>
      </c>
      <c r="Z246" s="4" cm="1">
        <f t="array" ref="Z246">IF(
    LEN(TRIM(Y246&amp;""))=0,
        IF(AND(ISNUMBER(net_sales_clean), ISNUMBER(profit_clean)),
            net_sales_clean - profit_clean,
            ""
        ),
    VALUE(SUBSTITUTE(Y246,"$",""))
)</f>
        <v>86.652966724341994</v>
      </c>
      <c r="AA246" s="5" t="s">
        <v>8327</v>
      </c>
      <c r="AB246" s="4" cm="1">
        <f t="array" ref="AB246">IF(
    LEN(TRIM(AA246&amp;""))=0,
        IF(AND(ISNUMBER(net_sales_clean), ISNUMBER(cost_clean)),
            net_sales_clean - cost_clean,
            ""
        ),
    VALUE(SUBSTITUTE(AA246,"$",""))
)</f>
        <v>46.2644332756579</v>
      </c>
      <c r="AC246">
        <v>7</v>
      </c>
      <c r="AD246">
        <f>IF(LEN(TRIM(AC246&amp;""))=0, "", VALUE(AC246))</f>
        <v>7</v>
      </c>
      <c r="AE246">
        <v>3</v>
      </c>
      <c r="AF246">
        <f>IF(LEN(TRIM(AE246&amp;""))=0, "", VALUE(AE246))</f>
        <v>3</v>
      </c>
      <c r="AG246">
        <v>0</v>
      </c>
      <c r="AH246">
        <f>IF(
    OR(U246&lt;0, W246&lt;0, Y246&lt;0, AA246&lt;0),
        1,
        IF(LEN(TRIM(AG246&amp;""))=0, "", AG246)
)</f>
        <v>0</v>
      </c>
      <c r="AI246" t="str">
        <f>IF(
    COUNT(Q246,V246,X246,Z246,AB246)=0,
        "Not Usable",
    IF(
        COUNT(Q246,V246,X246,Z246,AB246)&lt;5,
            "Incomplete",
            IF(
                MIN(Q246,V246,X246,Z246,AB246)=0,
                    "Incomplete",
                    "Complete"
            )
    )
)</f>
        <v>Complete</v>
      </c>
    </row>
    <row r="247" spans="1:35" x14ac:dyDescent="0.3">
      <c r="A247">
        <v>32249</v>
      </c>
      <c r="B247" s="6">
        <v>46007.100972222222</v>
      </c>
      <c r="C247" s="3">
        <f>INT(B247)</f>
        <v>46007</v>
      </c>
      <c r="D247" s="2">
        <f>MOD(B247,1)</f>
        <v>0.10097222222248092</v>
      </c>
      <c r="E247">
        <v>40</v>
      </c>
      <c r="F247" t="s">
        <v>8</v>
      </c>
      <c r="G247" t="str">
        <f xml:space="preserve"> PROPER(TRIM(CLEAN(SUBSTITUTE(F247,CHAR(160)," "))))</f>
        <v>West</v>
      </c>
      <c r="H247" t="s">
        <v>3</v>
      </c>
      <c r="I247" t="str">
        <f>PROPER(TRIM(CLEAN((SUBSTITUTE(H247,"-"," ")))))</f>
        <v>Phone</v>
      </c>
      <c r="J247">
        <v>26370</v>
      </c>
      <c r="K247" t="s">
        <v>14</v>
      </c>
      <c r="L247" t="str">
        <f xml:space="preserve"> PROPER(TRIM(CLEAN(SUBSTITUTE(K247,CHAR(160)," "))))</f>
        <v>Consumer</v>
      </c>
      <c r="M247" t="s">
        <v>23</v>
      </c>
      <c r="N247" t="str">
        <f xml:space="preserve"> PROPER(TRIM(CLEAN(SUBSTITUTE(M247,CHAR(160)," "))))</f>
        <v>Electronics</v>
      </c>
      <c r="O247" t="s">
        <v>22</v>
      </c>
      <c r="P247" t="str">
        <f>IF(LEN(TRIM(Table1[[#This Row],[subcategory]]&amp;""))=0,"Unknown", PROPER(TRIM(Table1[[#This Row],[subcategory]])))</f>
        <v>Audio</v>
      </c>
      <c r="Q247">
        <v>112.89</v>
      </c>
      <c r="R247" s="1">
        <f>IF(LEN(TRIM(Q247&amp;""))=0, "", VALUE(SUBSTITUTE(Q247,"$","")))</f>
        <v>112.89</v>
      </c>
      <c r="S247">
        <v>1</v>
      </c>
      <c r="T247">
        <f>IF(LEN(TRIM(S247&amp;""))=0, "", VALUE(S247))</f>
        <v>1</v>
      </c>
      <c r="U247">
        <v>112.89</v>
      </c>
      <c r="V247" s="1">
        <f>IF(LEN(TRIM(U247&amp;""))=0, "", VALUE(SUBSTITUTE(U247,"$","")))</f>
        <v>112.89</v>
      </c>
      <c r="W247" s="4" t="s">
        <v>8326</v>
      </c>
      <c r="X247" s="4">
        <f>IF(LEN(TRIM(W247&amp;""))=0, "", VALUE(SUBSTITUTE(W247,"$","")))</f>
        <v>91.440899999999999</v>
      </c>
      <c r="Y247" s="5" t="s">
        <v>8325</v>
      </c>
      <c r="Z247" s="4" cm="1">
        <f t="array" ref="Z247">IF(
    LEN(TRIM(Y247&amp;""))=0,
        IF(AND(ISNUMBER(net_sales_clean), ISNUMBER(profit_clean)),
            net_sales_clean - profit_clean,
            ""
        ),
    VALUE(SUBSTITUTE(Y247,"$",""))
)</f>
        <v>63.918723848157299</v>
      </c>
      <c r="AA247" s="5" t="s">
        <v>8324</v>
      </c>
      <c r="AB247" s="4" cm="1">
        <f t="array" ref="AB247">IF(
    LEN(TRIM(AA247&amp;""))=0,
        IF(AND(ISNUMBER(net_sales_clean), ISNUMBER(cost_clean)),
            net_sales_clean - cost_clean,
            ""
        ),
    VALUE(SUBSTITUTE(AA247,"$",""))
)</f>
        <v>27.522176151842601</v>
      </c>
      <c r="AC247">
        <v>5</v>
      </c>
      <c r="AD247">
        <f>IF(LEN(TRIM(AC247&amp;""))=0, "", VALUE(AC247))</f>
        <v>5</v>
      </c>
      <c r="AE247">
        <v>5</v>
      </c>
      <c r="AF247">
        <f>IF(LEN(TRIM(AE247&amp;""))=0, "", VALUE(AE247))</f>
        <v>5</v>
      </c>
      <c r="AG247">
        <v>0</v>
      </c>
      <c r="AH247">
        <f>IF(
    OR(U247&lt;0, W247&lt;0, Y247&lt;0, AA247&lt;0),
        1,
        IF(LEN(TRIM(AG247&amp;""))=0, "", AG247)
)</f>
        <v>0</v>
      </c>
      <c r="AI247" t="str">
        <f>IF(
    COUNT(Q247,V247,X247,Z247,AB247)=0,
        "Not Usable",
    IF(
        COUNT(Q247,V247,X247,Z247,AB247)&lt;5,
            "Incomplete",
            IF(
                MIN(Q247,V247,X247,Z247,AB247)=0,
                    "Incomplete",
                    "Complete"
            )
    )
)</f>
        <v>Complete</v>
      </c>
    </row>
    <row r="248" spans="1:35" x14ac:dyDescent="0.3">
      <c r="A248">
        <v>4504</v>
      </c>
      <c r="B248" s="6">
        <v>45278.927037037036</v>
      </c>
      <c r="C248" s="3">
        <f>INT(B248)</f>
        <v>45278</v>
      </c>
      <c r="D248" s="2">
        <f>MOD(B248,1)</f>
        <v>0.927037037035916</v>
      </c>
      <c r="E248">
        <v>27</v>
      </c>
      <c r="F248" t="s">
        <v>15</v>
      </c>
      <c r="G248" t="str">
        <f xml:space="preserve"> PROPER(TRIM(CLEAN(SUBSTITUTE(F248,CHAR(160)," "))))</f>
        <v>West</v>
      </c>
      <c r="H248" t="s">
        <v>7</v>
      </c>
      <c r="I248" t="str">
        <f>PROPER(TRIM(CLEAN((SUBSTITUTE(H248,"-"," ")))))</f>
        <v>In Store</v>
      </c>
      <c r="J248">
        <v>12543</v>
      </c>
      <c r="K248" t="s">
        <v>14</v>
      </c>
      <c r="L248" t="str">
        <f xml:space="preserve"> PROPER(TRIM(CLEAN(SUBSTITUTE(K248,CHAR(160)," "))))</f>
        <v>Consumer</v>
      </c>
      <c r="M248" t="s">
        <v>16</v>
      </c>
      <c r="N248" t="str">
        <f xml:space="preserve"> PROPER(TRIM(CLEAN(SUBSTITUTE(M248,CHAR(160)," "))))</f>
        <v>Grocery</v>
      </c>
      <c r="O248" t="s">
        <v>24</v>
      </c>
      <c r="P248" t="str">
        <f>IF(LEN(TRIM(Table1[[#This Row],[subcategory]]&amp;""))=0,"Unknown", PROPER(TRIM(Table1[[#This Row],[subcategory]])))</f>
        <v>Snacks</v>
      </c>
      <c r="Q248">
        <v>57.65</v>
      </c>
      <c r="R248" s="1">
        <f>IF(LEN(TRIM(Q248&amp;""))=0, "", VALUE(SUBSTITUTE(Q248,"$","")))</f>
        <v>57.65</v>
      </c>
      <c r="S248">
        <v>4</v>
      </c>
      <c r="T248">
        <f>IF(LEN(TRIM(S248&amp;""))=0, "", VALUE(S248))</f>
        <v>4</v>
      </c>
      <c r="U248">
        <v>230.6</v>
      </c>
      <c r="V248" s="1">
        <f>IF(LEN(TRIM(U248&amp;""))=0, "", VALUE(SUBSTITUTE(U248,"$","")))</f>
        <v>230.6</v>
      </c>
      <c r="W248" s="1">
        <v>177.3314</v>
      </c>
      <c r="X248" s="1">
        <f>IF(LEN(TRIM(W248&amp;""))=0, "", VALUE(SUBSTITUTE(W248,"$","")))</f>
        <v>177.3314</v>
      </c>
      <c r="Y248" s="5" t="s">
        <v>8323</v>
      </c>
      <c r="Z248" s="4" cm="1">
        <f t="array" ref="Z248">IF(
    LEN(TRIM(Y248&amp;""))=0,
        IF(AND(ISNUMBER(net_sales_clean), ISNUMBER(profit_clean)),
            net_sales_clean - profit_clean,
            ""
        ),
    VALUE(SUBSTITUTE(Y248,"$",""))
)</f>
        <v>138.423618029685</v>
      </c>
      <c r="AA248" s="5" t="s">
        <v>8322</v>
      </c>
      <c r="AB248" s="4" cm="1">
        <f t="array" ref="AB248">IF(
    LEN(TRIM(AA248&amp;""))=0,
        IF(AND(ISNUMBER(net_sales_clean), ISNUMBER(cost_clean)),
            net_sales_clean - cost_clean,
            ""
        ),
    VALUE(SUBSTITUTE(AA248,"$",""))
)</f>
        <v>38.907781970314197</v>
      </c>
      <c r="AC248">
        <v>5</v>
      </c>
      <c r="AD248">
        <f>IF(LEN(TRIM(AC248&amp;""))=0, "", VALUE(AC248))</f>
        <v>5</v>
      </c>
      <c r="AE248">
        <v>1</v>
      </c>
      <c r="AF248">
        <f>IF(LEN(TRIM(AE248&amp;""))=0, "", VALUE(AE248))</f>
        <v>1</v>
      </c>
      <c r="AG248">
        <v>0</v>
      </c>
      <c r="AH248">
        <f>IF(
    OR(U248&lt;0, W248&lt;0, Y248&lt;0, AA248&lt;0),
        1,
        IF(LEN(TRIM(AG248&amp;""))=0, "", AG248)
)</f>
        <v>0</v>
      </c>
      <c r="AI248" t="str">
        <f>IF(
    COUNT(Q248,V248,X248,Z248,AB248)=0,
        "Not Usable",
    IF(
        COUNT(Q248,V248,X248,Z248,AB248)&lt;5,
            "Incomplete",
            IF(
                MIN(Q248,V248,X248,Z248,AB248)=0,
                    "Incomplete",
                    "Complete"
            )
    )
)</f>
        <v>Complete</v>
      </c>
    </row>
    <row r="249" spans="1:35" x14ac:dyDescent="0.3">
      <c r="A249">
        <v>40878</v>
      </c>
      <c r="B249" s="6">
        <v>45662.328530092593</v>
      </c>
      <c r="C249" s="3">
        <f>INT(B249)</f>
        <v>45662</v>
      </c>
      <c r="D249" s="2">
        <f>MOD(B249,1)</f>
        <v>0.32853009259270038</v>
      </c>
      <c r="E249">
        <v>23</v>
      </c>
      <c r="F249" t="s">
        <v>4</v>
      </c>
      <c r="G249" t="str">
        <f xml:space="preserve"> PROPER(TRIM(CLEAN(SUBSTITUTE(F249,CHAR(160)," "))))</f>
        <v>South</v>
      </c>
      <c r="H249" t="s">
        <v>30</v>
      </c>
      <c r="I249" t="str">
        <f>PROPER(TRIM(CLEAN((SUBSTITUTE(H249,"-"," ")))))</f>
        <v>Mobile App</v>
      </c>
      <c r="J249">
        <v>5922</v>
      </c>
      <c r="K249" t="s">
        <v>2</v>
      </c>
      <c r="L249" t="str">
        <f xml:space="preserve"> PROPER(TRIM(CLEAN(SUBSTITUTE(K249,CHAR(160)," "))))</f>
        <v>Home Office</v>
      </c>
      <c r="M249" t="s">
        <v>1</v>
      </c>
      <c r="N249" t="str">
        <f xml:space="preserve"> PROPER(TRIM(CLEAN(SUBSTITUTE(M249,CHAR(160)," "))))</f>
        <v>Beauty</v>
      </c>
      <c r="O249" t="s">
        <v>5</v>
      </c>
      <c r="P249" t="str">
        <f>IF(LEN(TRIM(Table1[[#This Row],[subcategory]]&amp;""))=0,"Unknown", PROPER(TRIM(Table1[[#This Row],[subcategory]])))</f>
        <v>Haircare</v>
      </c>
      <c r="Q249">
        <v>13.08</v>
      </c>
      <c r="R249" s="1">
        <f>IF(LEN(TRIM(Q249&amp;""))=0, "", VALUE(SUBSTITUTE(Q249,"$","")))</f>
        <v>13.08</v>
      </c>
      <c r="S249">
        <v>1</v>
      </c>
      <c r="T249">
        <f>IF(LEN(TRIM(S249&amp;""))=0, "", VALUE(S249))</f>
        <v>1</v>
      </c>
      <c r="U249">
        <v>13.08</v>
      </c>
      <c r="V249" s="1">
        <f>IF(LEN(TRIM(U249&amp;""))=0, "", VALUE(SUBSTITUTE(U249,"$","")))</f>
        <v>13.08</v>
      </c>
      <c r="W249" s="4" t="s">
        <v>8321</v>
      </c>
      <c r="X249" s="4">
        <f>IF(LEN(TRIM(W249&amp;""))=0, "", VALUE(SUBSTITUTE(W249,"$","")))</f>
        <v>12.321359999999901</v>
      </c>
      <c r="Y249" s="5" t="s">
        <v>8320</v>
      </c>
      <c r="Z249" s="4" cm="1">
        <f t="array" ref="Z249">IF(
    LEN(TRIM(Y249&amp;""))=0,
        IF(AND(ISNUMBER(net_sales_clean), ISNUMBER(profit_clean)),
            net_sales_clean - profit_clean,
            ""
        ),
    VALUE(SUBSTITUTE(Y249,"$",""))
)</f>
        <v>9.8397114505658401</v>
      </c>
      <c r="AA249" s="5" t="s">
        <v>8319</v>
      </c>
      <c r="AB249" s="4" cm="1">
        <f t="array" ref="AB249">IF(
    LEN(TRIM(AA249&amp;""))=0,
        IF(AND(ISNUMBER(net_sales_clean), ISNUMBER(cost_clean)),
            net_sales_clean - cost_clean,
            ""
        ),
    VALUE(SUBSTITUTE(AA249,"$",""))
)</f>
        <v>2.48164854943415</v>
      </c>
      <c r="AC249">
        <v>7</v>
      </c>
      <c r="AD249">
        <f>IF(LEN(TRIM(AC249&amp;""))=0, "", VALUE(AC249))</f>
        <v>7</v>
      </c>
      <c r="AE249">
        <v>5</v>
      </c>
      <c r="AF249">
        <f>IF(LEN(TRIM(AE249&amp;""))=0, "", VALUE(AE249))</f>
        <v>5</v>
      </c>
      <c r="AG249">
        <v>0</v>
      </c>
      <c r="AH249">
        <f>IF(
    OR(U249&lt;0, W249&lt;0, Y249&lt;0, AA249&lt;0),
        1,
        IF(LEN(TRIM(AG249&amp;""))=0, "", AG249)
)</f>
        <v>0</v>
      </c>
      <c r="AI249" t="str">
        <f>IF(
    COUNT(Q249,V249,X249,Z249,AB249)=0,
        "Not Usable",
    IF(
        COUNT(Q249,V249,X249,Z249,AB249)&lt;5,
            "Incomplete",
            IF(
                MIN(Q249,V249,X249,Z249,AB249)=0,
                    "Incomplete",
                    "Complete"
            )
    )
)</f>
        <v>Complete</v>
      </c>
    </row>
    <row r="250" spans="1:35" x14ac:dyDescent="0.3">
      <c r="A250">
        <v>22562</v>
      </c>
      <c r="B250" s="6">
        <v>45008.547314814816</v>
      </c>
      <c r="C250" s="3">
        <f>INT(B250)</f>
        <v>45008</v>
      </c>
      <c r="D250" s="2">
        <f>MOD(B250,1)</f>
        <v>0.54731481481576338</v>
      </c>
      <c r="E250">
        <v>9</v>
      </c>
      <c r="F250" t="s">
        <v>4</v>
      </c>
      <c r="G250" t="str">
        <f xml:space="preserve"> PROPER(TRIM(CLEAN(SUBSTITUTE(F250,CHAR(160)," "))))</f>
        <v>South</v>
      </c>
      <c r="H250" t="s">
        <v>17</v>
      </c>
      <c r="I250" t="str">
        <f>PROPER(TRIM(CLEAN((SUBSTITUTE(H250,"-"," ")))))</f>
        <v>Online</v>
      </c>
      <c r="J250">
        <v>29321</v>
      </c>
      <c r="K250" t="s">
        <v>14</v>
      </c>
      <c r="L250" t="str">
        <f xml:space="preserve"> PROPER(TRIM(CLEAN(SUBSTITUTE(K250,CHAR(160)," "))))</f>
        <v>Consumer</v>
      </c>
      <c r="M250" t="s">
        <v>23</v>
      </c>
      <c r="N250" t="str">
        <f xml:space="preserve"> PROPER(TRIM(CLEAN(SUBSTITUTE(M250,CHAR(160)," "))))</f>
        <v>Electronics</v>
      </c>
      <c r="O250" t="s">
        <v>25</v>
      </c>
      <c r="P250" t="str">
        <f>IF(LEN(TRIM(Table1[[#This Row],[subcategory]]&amp;""))=0,"Unknown", PROPER(TRIM(Table1[[#This Row],[subcategory]])))</f>
        <v>Laptops</v>
      </c>
      <c r="Q250">
        <v>48.6</v>
      </c>
      <c r="R250" s="1">
        <f>IF(LEN(TRIM(Q250&amp;""))=0, "", VALUE(SUBSTITUTE(Q250,"$","")))</f>
        <v>48.6</v>
      </c>
      <c r="S250">
        <v>4</v>
      </c>
      <c r="T250">
        <f>IF(LEN(TRIM(S250&amp;""))=0, "", VALUE(S250))</f>
        <v>4</v>
      </c>
      <c r="U250">
        <v>194.4</v>
      </c>
      <c r="V250" s="1">
        <f>IF(LEN(TRIM(U250&amp;""))=0, "", VALUE(SUBSTITUTE(U250,"$","")))</f>
        <v>194.4</v>
      </c>
      <c r="W250" s="4" t="s">
        <v>8318</v>
      </c>
      <c r="X250" s="4">
        <f>IF(LEN(TRIM(W250&amp;""))=0, "", VALUE(SUBSTITUTE(W250,"$","")))</f>
        <v>172.62719999999999</v>
      </c>
      <c r="Y250" s="5" t="s">
        <v>8317</v>
      </c>
      <c r="Z250" s="4" cm="1">
        <f t="array" ref="Z250">IF(
    LEN(TRIM(Y250&amp;""))=0,
        IF(AND(ISNUMBER(net_sales_clean), ISNUMBER(profit_clean)),
            net_sales_clean - profit_clean,
            ""
        ),
    VALUE(SUBSTITUTE(Y250,"$",""))
)</f>
        <v>144.41256770062799</v>
      </c>
      <c r="AA250" s="5" t="s">
        <v>8316</v>
      </c>
      <c r="AB250" s="4" cm="1">
        <f t="array" ref="AB250">IF(
    LEN(TRIM(AA250&amp;""))=0,
        IF(AND(ISNUMBER(net_sales_clean), ISNUMBER(cost_clean)),
            net_sales_clean - cost_clean,
            ""
        ),
    VALUE(SUBSTITUTE(AA250,"$",""))
)</f>
        <v>28.2146322993712</v>
      </c>
      <c r="AC250">
        <v>4</v>
      </c>
      <c r="AD250">
        <f>IF(LEN(TRIM(AC250&amp;""))=0, "", VALUE(AC250))</f>
        <v>4</v>
      </c>
      <c r="AE250">
        <v>5</v>
      </c>
      <c r="AF250">
        <f>IF(LEN(TRIM(AE250&amp;""))=0, "", VALUE(AE250))</f>
        <v>5</v>
      </c>
      <c r="AG250">
        <v>1</v>
      </c>
      <c r="AH250">
        <f>IF(
    OR(U250&lt;0, W250&lt;0, Y250&lt;0, AA250&lt;0),
        1,
        IF(LEN(TRIM(AG250&amp;""))=0, "", AG250)
)</f>
        <v>1</v>
      </c>
      <c r="AI250" t="str">
        <f>IF(
    COUNT(Q250,V250,X250,Z250,AB250)=0,
        "Not Usable",
    IF(
        COUNT(Q250,V250,X250,Z250,AB250)&lt;5,
            "Incomplete",
            IF(
                MIN(Q250,V250,X250,Z250,AB250)=0,
                    "Incomplete",
                    "Complete"
            )
    )
)</f>
        <v>Complete</v>
      </c>
    </row>
    <row r="251" spans="1:35" x14ac:dyDescent="0.3">
      <c r="A251">
        <v>6101</v>
      </c>
      <c r="B251" s="6">
        <v>45176.579675925925</v>
      </c>
      <c r="C251" s="3">
        <f>INT(B251)</f>
        <v>45176</v>
      </c>
      <c r="D251" s="2">
        <f>MOD(B251,1)</f>
        <v>0.57967592592467554</v>
      </c>
      <c r="E251">
        <v>60</v>
      </c>
      <c r="F251" t="s">
        <v>33</v>
      </c>
      <c r="G251" t="str">
        <f xml:space="preserve"> PROPER(TRIM(CLEAN(SUBSTITUTE(F251,CHAR(160)," "))))</f>
        <v>South</v>
      </c>
      <c r="H251" t="s">
        <v>7</v>
      </c>
      <c r="I251" t="str">
        <f>PROPER(TRIM(CLEAN((SUBSTITUTE(H251,"-"," ")))))</f>
        <v>In Store</v>
      </c>
      <c r="J251">
        <v>3111</v>
      </c>
      <c r="K251" t="s">
        <v>14</v>
      </c>
      <c r="L251" t="str">
        <f xml:space="preserve"> PROPER(TRIM(CLEAN(SUBSTITUTE(K251,CHAR(160)," "))))</f>
        <v>Consumer</v>
      </c>
      <c r="M251" t="s">
        <v>1</v>
      </c>
      <c r="N251" t="str">
        <f xml:space="preserve"> PROPER(TRIM(CLEAN(SUBSTITUTE(M251,CHAR(160)," "))))</f>
        <v>Beauty</v>
      </c>
      <c r="O251" t="s">
        <v>5</v>
      </c>
      <c r="P251" t="str">
        <f>IF(LEN(TRIM(Table1[[#This Row],[subcategory]]&amp;""))=0,"Unknown", PROPER(TRIM(Table1[[#This Row],[subcategory]])))</f>
        <v>Haircare</v>
      </c>
      <c r="Q251">
        <v>26.28</v>
      </c>
      <c r="R251" s="1">
        <f>IF(LEN(TRIM(Q251&amp;""))=0, "", VALUE(SUBSTITUTE(Q251,"$","")))</f>
        <v>26.28</v>
      </c>
      <c r="S251">
        <v>2</v>
      </c>
      <c r="T251">
        <f>IF(LEN(TRIM(S251&amp;""))=0, "", VALUE(S251))</f>
        <v>2</v>
      </c>
      <c r="U251">
        <v>52.56</v>
      </c>
      <c r="V251" s="1">
        <f>IF(LEN(TRIM(U251&amp;""))=0, "", VALUE(SUBSTITUTE(U251,"$","")))</f>
        <v>52.56</v>
      </c>
      <c r="W251" s="4" t="s">
        <v>8315</v>
      </c>
      <c r="X251" s="4">
        <f>IF(LEN(TRIM(W251&amp;""))=0, "", VALUE(SUBSTITUTE(W251,"$","")))</f>
        <v>46.778399999999998</v>
      </c>
      <c r="Z251" s="1" t="str" cm="1">
        <f t="array" ref="Z251">IF(
    LEN(TRIM(Y251&amp;""))=0,
        IF(AND(ISNUMBER(net_sales_clean), ISNUMBER(profit_clean)),
            net_sales_clean - profit_clean,
            ""
        ),
    VALUE(SUBSTITUTE(Y251,"$",""))
)</f>
        <v/>
      </c>
      <c r="AB251" s="1" t="str" cm="1">
        <f t="array" ref="AB251">IF(
    LEN(TRIM(AA251&amp;""))=0,
        IF(AND(ISNUMBER(net_sales_clean), ISNUMBER(cost_clean)),
            net_sales_clean - cost_clean,
            ""
        ),
    VALUE(SUBSTITUTE(AA251,"$",""))
)</f>
        <v/>
      </c>
      <c r="AC251">
        <v>4</v>
      </c>
      <c r="AD251">
        <f>IF(LEN(TRIM(AC251&amp;""))=0, "", VALUE(AC251))</f>
        <v>4</v>
      </c>
      <c r="AE251">
        <v>5</v>
      </c>
      <c r="AF251">
        <f>IF(LEN(TRIM(AE251&amp;""))=0, "", VALUE(AE251))</f>
        <v>5</v>
      </c>
      <c r="AG251">
        <v>0</v>
      </c>
      <c r="AH251">
        <f>IF(
    OR(U251&lt;0, W251&lt;0, Y251&lt;0, AA251&lt;0),
        1,
        IF(LEN(TRIM(AG251&amp;""))=0, "", AG251)
)</f>
        <v>0</v>
      </c>
      <c r="AI251" t="str">
        <f>IF(
    COUNT(Q251,V251,X251,Z251,AB251)=0,
        "Not Usable",
    IF(
        COUNT(Q251,V251,X251,Z251,AB251)&lt;5,
            "Incomplete",
            IF(
                MIN(Q251,V251,X251,Z251,AB251)=0,
                    "Incomplete",
                    "Complete"
            )
    )
)</f>
        <v>Incomplete</v>
      </c>
    </row>
    <row r="252" spans="1:35" x14ac:dyDescent="0.3">
      <c r="A252">
        <v>34309</v>
      </c>
      <c r="B252" s="6">
        <v>45202.325266203705</v>
      </c>
      <c r="C252" s="3">
        <f>INT(B252)</f>
        <v>45202</v>
      </c>
      <c r="D252" s="2">
        <f>MOD(B252,1)</f>
        <v>0.32526620370481396</v>
      </c>
      <c r="E252">
        <v>37</v>
      </c>
      <c r="F252" t="s">
        <v>8</v>
      </c>
      <c r="G252" t="str">
        <f xml:space="preserve"> PROPER(TRIM(CLEAN(SUBSTITUTE(F252,CHAR(160)," "))))</f>
        <v>West</v>
      </c>
      <c r="H252" t="s">
        <v>17</v>
      </c>
      <c r="I252" t="str">
        <f>PROPER(TRIM(CLEAN((SUBSTITUTE(H252,"-"," ")))))</f>
        <v>Online</v>
      </c>
      <c r="J252">
        <v>10960</v>
      </c>
      <c r="K252" t="s">
        <v>2</v>
      </c>
      <c r="L252" t="str">
        <f xml:space="preserve"> PROPER(TRIM(CLEAN(SUBSTITUTE(K252,CHAR(160)," "))))</f>
        <v>Home Office</v>
      </c>
      <c r="M252" t="s">
        <v>1</v>
      </c>
      <c r="N252" t="str">
        <f xml:space="preserve"> PROPER(TRIM(CLEAN(SUBSTITUTE(M252,CHAR(160)," "))))</f>
        <v>Beauty</v>
      </c>
      <c r="O252" t="s">
        <v>0</v>
      </c>
      <c r="P252" t="str">
        <f>IF(LEN(TRIM(Table1[[#This Row],[subcategory]]&amp;""))=0,"Unknown", PROPER(TRIM(Table1[[#This Row],[subcategory]])))</f>
        <v>Makeup</v>
      </c>
      <c r="Q252">
        <v>19.239999999999998</v>
      </c>
      <c r="R252" s="1">
        <f>IF(LEN(TRIM(Q252&amp;""))=0, "", VALUE(SUBSTITUTE(Q252,"$","")))</f>
        <v>19.239999999999998</v>
      </c>
      <c r="S252">
        <v>0</v>
      </c>
      <c r="T252">
        <f>IF(LEN(TRIM(S252&amp;""))=0, "", VALUE(S252))</f>
        <v>0</v>
      </c>
      <c r="U252">
        <v>0</v>
      </c>
      <c r="V252" s="1">
        <f>IF(LEN(TRIM(U252&amp;""))=0, "", VALUE(SUBSTITUTE(U252,"$","")))</f>
        <v>0</v>
      </c>
      <c r="W252" s="1">
        <v>0</v>
      </c>
      <c r="X252" s="1">
        <f>IF(LEN(TRIM(W252&amp;""))=0, "", VALUE(SUBSTITUTE(W252,"$","")))</f>
        <v>0</v>
      </c>
      <c r="Z252" s="1" t="str" cm="1">
        <f t="array" ref="Z252">IF(
    LEN(TRIM(Y252&amp;""))=0,
        IF(AND(ISNUMBER(net_sales_clean), ISNUMBER(profit_clean)),
            net_sales_clean - profit_clean,
            ""
        ),
    VALUE(SUBSTITUTE(Y252,"$",""))
)</f>
        <v/>
      </c>
      <c r="AB252" s="1" t="str" cm="1">
        <f t="array" ref="AB252">IF(
    LEN(TRIM(AA252&amp;""))=0,
        IF(AND(ISNUMBER(net_sales_clean), ISNUMBER(cost_clean)),
            net_sales_clean - cost_clean,
            ""
        ),
    VALUE(SUBSTITUTE(AA252,"$",""))
)</f>
        <v/>
      </c>
      <c r="AC252">
        <v>4</v>
      </c>
      <c r="AD252">
        <f>IF(LEN(TRIM(AC252&amp;""))=0, "", VALUE(AC252))</f>
        <v>4</v>
      </c>
      <c r="AE252">
        <v>2</v>
      </c>
      <c r="AF252">
        <f>IF(LEN(TRIM(AE252&amp;""))=0, "", VALUE(AE252))</f>
        <v>2</v>
      </c>
      <c r="AH252" t="str">
        <f>IF(
    OR(U252&lt;0, W252&lt;0, Y252&lt;0, AA252&lt;0),
        1,
        IF(LEN(TRIM(AG252&amp;""))=0, "", AG252)
)</f>
        <v/>
      </c>
      <c r="AI252" t="str">
        <f>IF(
    COUNT(Q252,V252,X252,Z252,AB252)=0,
        "Not Usable",
    IF(
        COUNT(Q252,V252,X252,Z252,AB252)&lt;5,
            "Incomplete",
            IF(
                MIN(Q252,V252,X252,Z252,AB252)=0,
                    "Incomplete",
                    "Complete"
            )
    )
)</f>
        <v>Incomplete</v>
      </c>
    </row>
    <row r="253" spans="1:35" x14ac:dyDescent="0.3">
      <c r="A253">
        <v>24050</v>
      </c>
      <c r="B253" s="6">
        <v>46010.51321759259</v>
      </c>
      <c r="C253" s="3">
        <f>INT(B253)</f>
        <v>46010</v>
      </c>
      <c r="D253" s="2">
        <f>MOD(B253,1)</f>
        <v>0.51321759259008104</v>
      </c>
      <c r="E253">
        <v>30</v>
      </c>
      <c r="F253" t="s">
        <v>13</v>
      </c>
      <c r="G253" t="str">
        <f xml:space="preserve"> PROPER(TRIM(CLEAN(SUBSTITUTE(F253,CHAR(160)," "))))</f>
        <v>Northeast</v>
      </c>
      <c r="H253" t="s">
        <v>17</v>
      </c>
      <c r="I253" t="str">
        <f>PROPER(TRIM(CLEAN((SUBSTITUTE(H253,"-"," ")))))</f>
        <v>Online</v>
      </c>
      <c r="J253">
        <v>26855</v>
      </c>
      <c r="K253" t="s">
        <v>14</v>
      </c>
      <c r="L253" t="str">
        <f xml:space="preserve"> PROPER(TRIM(CLEAN(SUBSTITUTE(K253,CHAR(160)," "))))</f>
        <v>Consumer</v>
      </c>
      <c r="M253" t="s">
        <v>23</v>
      </c>
      <c r="N253" t="str">
        <f xml:space="preserve"> PROPER(TRIM(CLEAN(SUBSTITUTE(M253,CHAR(160)," "))))</f>
        <v>Electronics</v>
      </c>
      <c r="O253" t="s">
        <v>40</v>
      </c>
      <c r="P253" t="str">
        <f>IF(LEN(TRIM(Table1[[#This Row],[subcategory]]&amp;""))=0,"Unknown", PROPER(TRIM(Table1[[#This Row],[subcategory]])))</f>
        <v>Accessories</v>
      </c>
      <c r="Q253">
        <v>32.119999999999997</v>
      </c>
      <c r="R253" s="1">
        <f>IF(LEN(TRIM(Q253&amp;""))=0, "", VALUE(SUBSTITUTE(Q253,"$","")))</f>
        <v>32.119999999999997</v>
      </c>
      <c r="S253">
        <v>4</v>
      </c>
      <c r="T253">
        <f>IF(LEN(TRIM(S253&amp;""))=0, "", VALUE(S253))</f>
        <v>4</v>
      </c>
      <c r="U253">
        <v>128.47999999999999</v>
      </c>
      <c r="V253" s="1">
        <f>IF(LEN(TRIM(U253&amp;""))=0, "", VALUE(SUBSTITUTE(U253,"$","")))</f>
        <v>128.47999999999999</v>
      </c>
      <c r="W253" s="4" t="s">
        <v>8314</v>
      </c>
      <c r="X253" s="4">
        <f>IF(LEN(TRIM(W253&amp;""))=0, "", VALUE(SUBSTITUTE(W253,"$","")))</f>
        <v>108.56559999999899</v>
      </c>
      <c r="Y253" s="5" t="s">
        <v>8313</v>
      </c>
      <c r="Z253" s="4" cm="1">
        <f t="array" ref="Z253">IF(
    LEN(TRIM(Y253&amp;""))=0,
        IF(AND(ISNUMBER(net_sales_clean), ISNUMBER(profit_clean)),
            net_sales_clean - profit_clean,
            ""
        ),
    VALUE(SUBSTITUTE(Y253,"$",""))
)</f>
        <v>61.506939698664503</v>
      </c>
      <c r="AA253" s="5" t="s">
        <v>8312</v>
      </c>
      <c r="AB253" s="4" cm="1">
        <f t="array" ref="AB253">IF(
    LEN(TRIM(AA253&amp;""))=0,
        IF(AND(ISNUMBER(net_sales_clean), ISNUMBER(cost_clean)),
            net_sales_clean - cost_clean,
            ""
        ),
    VALUE(SUBSTITUTE(AA253,"$",""))
)</f>
        <v>47.058660301335401</v>
      </c>
      <c r="AC253">
        <v>7</v>
      </c>
      <c r="AD253">
        <f>IF(LEN(TRIM(AC253&amp;""))=0, "", VALUE(AC253))</f>
        <v>7</v>
      </c>
      <c r="AF253" t="str">
        <f>IF(LEN(TRIM(AE253&amp;""))=0, "", VALUE(AE253))</f>
        <v/>
      </c>
      <c r="AG253">
        <v>0</v>
      </c>
      <c r="AH253">
        <f>IF(
    OR(U253&lt;0, W253&lt;0, Y253&lt;0, AA253&lt;0),
        1,
        IF(LEN(TRIM(AG253&amp;""))=0, "", AG253)
)</f>
        <v>0</v>
      </c>
      <c r="AI253" t="str">
        <f>IF(
    COUNT(Q253,V253,X253,Z253,AB253)=0,
        "Not Usable",
    IF(
        COUNT(Q253,V253,X253,Z253,AB253)&lt;5,
            "Incomplete",
            IF(
                MIN(Q253,V253,X253,Z253,AB253)=0,
                    "Incomplete",
                    "Complete"
            )
    )
)</f>
        <v>Complete</v>
      </c>
    </row>
    <row r="254" spans="1:35" x14ac:dyDescent="0.3">
      <c r="A254">
        <v>53727</v>
      </c>
      <c r="B254" s="6">
        <v>44986.644618055558</v>
      </c>
      <c r="C254" s="3">
        <f>INT(B254)</f>
        <v>44986</v>
      </c>
      <c r="D254" s="2">
        <f>MOD(B254,1)</f>
        <v>0.6446180555576575</v>
      </c>
      <c r="E254">
        <v>29</v>
      </c>
      <c r="F254" t="s">
        <v>21</v>
      </c>
      <c r="G254" t="str">
        <f xml:space="preserve"> PROPER(TRIM(CLEAN(SUBSTITUTE(F254,CHAR(160)," "))))</f>
        <v>Midwest</v>
      </c>
      <c r="H254" t="s">
        <v>11</v>
      </c>
      <c r="I254" t="str">
        <f>PROPER(TRIM(CLEAN((SUBSTITUTE(H254,"-"," ")))))</f>
        <v>Online</v>
      </c>
      <c r="J254">
        <v>26483</v>
      </c>
      <c r="K254" t="s">
        <v>6</v>
      </c>
      <c r="L254" t="str">
        <f xml:space="preserve"> PROPER(TRIM(CLEAN(SUBSTITUTE(K254,CHAR(160)," "))))</f>
        <v>Corporate</v>
      </c>
      <c r="M254" t="s">
        <v>1</v>
      </c>
      <c r="N254" t="str">
        <f xml:space="preserve"> PROPER(TRIM(CLEAN(SUBSTITUTE(M254,CHAR(160)," "))))</f>
        <v>Beauty</v>
      </c>
      <c r="O254" t="s">
        <v>0</v>
      </c>
      <c r="P254" t="str">
        <f>IF(LEN(TRIM(Table1[[#This Row],[subcategory]]&amp;""))=0,"Unknown", PROPER(TRIM(Table1[[#This Row],[subcategory]])))</f>
        <v>Makeup</v>
      </c>
      <c r="Q254">
        <v>90.15</v>
      </c>
      <c r="R254" s="1">
        <f>IF(LEN(TRIM(Q254&amp;""))=0, "", VALUE(SUBSTITUTE(Q254,"$","")))</f>
        <v>90.15</v>
      </c>
      <c r="S254">
        <v>4</v>
      </c>
      <c r="T254">
        <f>IF(LEN(TRIM(S254&amp;""))=0, "", VALUE(S254))</f>
        <v>4</v>
      </c>
      <c r="U254">
        <v>360.6</v>
      </c>
      <c r="V254" s="1">
        <f>IF(LEN(TRIM(U254&amp;""))=0, "", VALUE(SUBSTITUTE(U254,"$","")))</f>
        <v>360.6</v>
      </c>
      <c r="W254" s="1">
        <v>326.34300000000002</v>
      </c>
      <c r="X254" s="1">
        <f>IF(LEN(TRIM(W254&amp;""))=0, "", VALUE(SUBSTITUTE(W254,"$","")))</f>
        <v>326.34300000000002</v>
      </c>
      <c r="Y254">
        <v>261.887048135665</v>
      </c>
      <c r="Z254" s="1" cm="1">
        <f t="array" ref="Z254">IF(
    LEN(TRIM(Y254&amp;""))=0,
        IF(AND(ISNUMBER(net_sales_clean), ISNUMBER(profit_clean)),
            net_sales_clean - profit_clean,
            ""
        ),
    VALUE(SUBSTITUTE(Y254,"$",""))
)</f>
        <v>261.887048135665</v>
      </c>
      <c r="AA254" s="5" t="s">
        <v>8311</v>
      </c>
      <c r="AB254" s="4" cm="1">
        <f t="array" ref="AB254">IF(
    LEN(TRIM(AA254&amp;""))=0,
        IF(AND(ISNUMBER(net_sales_clean), ISNUMBER(cost_clean)),
            net_sales_clean - cost_clean,
            ""
        ),
    VALUE(SUBSTITUTE(AA254,"$",""))
)</f>
        <v>64.455951864335006</v>
      </c>
      <c r="AC254">
        <v>1</v>
      </c>
      <c r="AD254">
        <f>IF(LEN(TRIM(AC254&amp;""))=0, "", VALUE(AC254))</f>
        <v>1</v>
      </c>
      <c r="AE254">
        <v>2</v>
      </c>
      <c r="AF254">
        <f>IF(LEN(TRIM(AE254&amp;""))=0, "", VALUE(AE254))</f>
        <v>2</v>
      </c>
      <c r="AG254">
        <v>0</v>
      </c>
      <c r="AH254">
        <f>IF(
    OR(U254&lt;0, W254&lt;0, Y254&lt;0, AA254&lt;0),
        1,
        IF(LEN(TRIM(AG254&amp;""))=0, "", AG254)
)</f>
        <v>0</v>
      </c>
      <c r="AI254" t="str">
        <f>IF(
    COUNT(Q254,V254,X254,Z254,AB254)=0,
        "Not Usable",
    IF(
        COUNT(Q254,V254,X254,Z254,AB254)&lt;5,
            "Incomplete",
            IF(
                MIN(Q254,V254,X254,Z254,AB254)=0,
                    "Incomplete",
                    "Complete"
            )
    )
)</f>
        <v>Complete</v>
      </c>
    </row>
    <row r="255" spans="1:35" x14ac:dyDescent="0.3">
      <c r="A255">
        <v>25881</v>
      </c>
      <c r="B255" s="6">
        <v>44955.43178240741</v>
      </c>
      <c r="C255" s="3">
        <f>INT(B255)</f>
        <v>44955</v>
      </c>
      <c r="D255" s="2">
        <f>MOD(B255,1)</f>
        <v>0.43178240740962792</v>
      </c>
      <c r="E255">
        <v>73</v>
      </c>
      <c r="F255" t="s">
        <v>21</v>
      </c>
      <c r="G255" t="str">
        <f xml:space="preserve"> PROPER(TRIM(CLEAN(SUBSTITUTE(F255,CHAR(160)," "))))</f>
        <v>Midwest</v>
      </c>
      <c r="H255" t="s">
        <v>11</v>
      </c>
      <c r="I255" t="str">
        <f>PROPER(TRIM(CLEAN((SUBSTITUTE(H255,"-"," ")))))</f>
        <v>Online</v>
      </c>
      <c r="J255">
        <v>7294</v>
      </c>
      <c r="K255" t="s">
        <v>6</v>
      </c>
      <c r="L255" t="str">
        <f xml:space="preserve"> PROPER(TRIM(CLEAN(SUBSTITUTE(K255,CHAR(160)," "))))</f>
        <v>Corporate</v>
      </c>
      <c r="M255" t="s">
        <v>1</v>
      </c>
      <c r="N255" t="str">
        <f xml:space="preserve"> PROPER(TRIM(CLEAN(SUBSTITUTE(M255,CHAR(160)," "))))</f>
        <v>Beauty</v>
      </c>
      <c r="O255" t="s">
        <v>0</v>
      </c>
      <c r="P255" t="str">
        <f>IF(LEN(TRIM(Table1[[#This Row],[subcategory]]&amp;""))=0,"Unknown", PROPER(TRIM(Table1[[#This Row],[subcategory]])))</f>
        <v>Makeup</v>
      </c>
      <c r="Q255">
        <v>70.989999999999995</v>
      </c>
      <c r="R255" s="1">
        <f>IF(LEN(TRIM(Q255&amp;""))=0, "", VALUE(SUBSTITUTE(Q255,"$","")))</f>
        <v>70.989999999999995</v>
      </c>
      <c r="S255">
        <v>1</v>
      </c>
      <c r="T255">
        <f>IF(LEN(TRIM(S255&amp;""))=0, "", VALUE(S255))</f>
        <v>1</v>
      </c>
      <c r="U255">
        <v>70.989999999999995</v>
      </c>
      <c r="V255" s="1">
        <f>IF(LEN(TRIM(U255&amp;""))=0, "", VALUE(SUBSTITUTE(U255,"$","")))</f>
        <v>70.989999999999995</v>
      </c>
      <c r="W255" s="1">
        <v>55.798139999999997</v>
      </c>
      <c r="X255" s="1">
        <f>IF(LEN(TRIM(W255&amp;""))=0, "", VALUE(SUBSTITUTE(W255,"$","")))</f>
        <v>55.798139999999997</v>
      </c>
      <c r="Y255" s="5" t="s">
        <v>8310</v>
      </c>
      <c r="Z255" s="4" cm="1">
        <f t="array" ref="Z255">IF(
    LEN(TRIM(Y255&amp;""))=0,
        IF(AND(ISNUMBER(net_sales_clean), ISNUMBER(profit_clean)),
            net_sales_clean - profit_clean,
            ""
        ),
    VALUE(SUBSTITUTE(Y255,"$",""))
)</f>
        <v>33.162572479722499</v>
      </c>
      <c r="AA255" s="5" t="s">
        <v>8309</v>
      </c>
      <c r="AB255" s="4" cm="1">
        <f t="array" ref="AB255">IF(
    LEN(TRIM(AA255&amp;""))=0,
        IF(AND(ISNUMBER(net_sales_clean), ISNUMBER(cost_clean)),
            net_sales_clean - cost_clean,
            ""
        ),
    VALUE(SUBSTITUTE(AA255,"$",""))
)</f>
        <v>22.635567520277402</v>
      </c>
      <c r="AC255">
        <v>3</v>
      </c>
      <c r="AD255">
        <f>IF(LEN(TRIM(AC255&amp;""))=0, "", VALUE(AC255))</f>
        <v>3</v>
      </c>
      <c r="AE255">
        <v>5</v>
      </c>
      <c r="AF255">
        <f>IF(LEN(TRIM(AE255&amp;""))=0, "", VALUE(AE255))</f>
        <v>5</v>
      </c>
      <c r="AG255">
        <v>0</v>
      </c>
      <c r="AH255">
        <f>IF(
    OR(U255&lt;0, W255&lt;0, Y255&lt;0, AA255&lt;0),
        1,
        IF(LEN(TRIM(AG255&amp;""))=0, "", AG255)
)</f>
        <v>0</v>
      </c>
      <c r="AI255" t="str">
        <f>IF(
    COUNT(Q255,V255,X255,Z255,AB255)=0,
        "Not Usable",
    IF(
        COUNT(Q255,V255,X255,Z255,AB255)&lt;5,
            "Incomplete",
            IF(
                MIN(Q255,V255,X255,Z255,AB255)=0,
                    "Incomplete",
                    "Complete"
            )
    )
)</f>
        <v>Complete</v>
      </c>
    </row>
    <row r="256" spans="1:35" x14ac:dyDescent="0.3">
      <c r="A256">
        <v>19673</v>
      </c>
      <c r="B256" s="6">
        <v>45156.014502314814</v>
      </c>
      <c r="C256" s="3">
        <f>INT(B256)</f>
        <v>45156</v>
      </c>
      <c r="D256" s="2">
        <f>MOD(B256,1)</f>
        <v>1.4502314814308193E-2</v>
      </c>
      <c r="E256">
        <v>77</v>
      </c>
      <c r="F256" t="s">
        <v>8</v>
      </c>
      <c r="G256" t="str">
        <f xml:space="preserve"> PROPER(TRIM(CLEAN(SUBSTITUTE(F256,CHAR(160)," "))))</f>
        <v>West</v>
      </c>
      <c r="H256" t="s">
        <v>30</v>
      </c>
      <c r="I256" t="str">
        <f>PROPER(TRIM(CLEAN((SUBSTITUTE(H256,"-"," ")))))</f>
        <v>Mobile App</v>
      </c>
      <c r="J256">
        <v>27752</v>
      </c>
      <c r="K256" t="s">
        <v>10</v>
      </c>
      <c r="L256" t="str">
        <f xml:space="preserve"> PROPER(TRIM(CLEAN(SUBSTITUTE(K256,CHAR(160)," "))))</f>
        <v>Consumer</v>
      </c>
      <c r="M256" t="s">
        <v>23</v>
      </c>
      <c r="N256" t="str">
        <f xml:space="preserve"> PROPER(TRIM(CLEAN(SUBSTITUTE(M256,CHAR(160)," "))))</f>
        <v>Electronics</v>
      </c>
      <c r="O256" t="s">
        <v>34</v>
      </c>
      <c r="P256" t="str">
        <f>IF(LEN(TRIM(Table1[[#This Row],[subcategory]]&amp;""))=0,"Unknown", PROPER(TRIM(Table1[[#This Row],[subcategory]])))</f>
        <v>Phones</v>
      </c>
      <c r="Q256">
        <v>42.79</v>
      </c>
      <c r="R256" s="1">
        <f>IF(LEN(TRIM(Q256&amp;""))=0, "", VALUE(SUBSTITUTE(Q256,"$","")))</f>
        <v>42.79</v>
      </c>
      <c r="S256">
        <v>2</v>
      </c>
      <c r="T256">
        <f>IF(LEN(TRIM(S256&amp;""))=0, "", VALUE(S256))</f>
        <v>2</v>
      </c>
      <c r="U256">
        <v>85.58</v>
      </c>
      <c r="V256" s="1">
        <f>IF(LEN(TRIM(U256&amp;""))=0, "", VALUE(SUBSTITUTE(U256,"$","")))</f>
        <v>85.58</v>
      </c>
      <c r="W256" s="1">
        <v>65.98218</v>
      </c>
      <c r="X256" s="1">
        <f>IF(LEN(TRIM(W256&amp;""))=0, "", VALUE(SUBSTITUTE(W256,"$","")))</f>
        <v>65.98218</v>
      </c>
      <c r="Y256" s="5" t="s">
        <v>8308</v>
      </c>
      <c r="Z256" s="4" cm="1">
        <f t="array" ref="Z256">IF(
    LEN(TRIM(Y256&amp;""))=0,
        IF(AND(ISNUMBER(net_sales_clean), ISNUMBER(profit_clean)),
            net_sales_clean - profit_clean,
            ""
        ),
    VALUE(SUBSTITUTE(Y256,"$",""))
)</f>
        <v>43.388734111458703</v>
      </c>
      <c r="AA256" s="5" t="s">
        <v>8307</v>
      </c>
      <c r="AB256" s="4" cm="1">
        <f t="array" ref="AB256">IF(
    LEN(TRIM(AA256&amp;""))=0,
        IF(AND(ISNUMBER(net_sales_clean), ISNUMBER(cost_clean)),
            net_sales_clean - cost_clean,
            ""
        ),
    VALUE(SUBSTITUTE(AA256,"$",""))
)</f>
        <v>22.593445888541201</v>
      </c>
      <c r="AC256">
        <v>6</v>
      </c>
      <c r="AD256">
        <f>IF(LEN(TRIM(AC256&amp;""))=0, "", VALUE(AC256))</f>
        <v>6</v>
      </c>
      <c r="AE256">
        <v>1</v>
      </c>
      <c r="AF256">
        <f>IF(LEN(TRIM(AE256&amp;""))=0, "", VALUE(AE256))</f>
        <v>1</v>
      </c>
      <c r="AG256">
        <v>0</v>
      </c>
      <c r="AH256">
        <f>IF(
    OR(U256&lt;0, W256&lt;0, Y256&lt;0, AA256&lt;0),
        1,
        IF(LEN(TRIM(AG256&amp;""))=0, "", AG256)
)</f>
        <v>0</v>
      </c>
      <c r="AI256" t="str">
        <f>IF(
    COUNT(Q256,V256,X256,Z256,AB256)=0,
        "Not Usable",
    IF(
        COUNT(Q256,V256,X256,Z256,AB256)&lt;5,
            "Incomplete",
            IF(
                MIN(Q256,V256,X256,Z256,AB256)=0,
                    "Incomplete",
                    "Complete"
            )
    )
)</f>
        <v>Complete</v>
      </c>
    </row>
    <row r="257" spans="1:35" x14ac:dyDescent="0.3">
      <c r="A257">
        <v>48145</v>
      </c>
      <c r="B257" s="6">
        <v>46012.790902777779</v>
      </c>
      <c r="C257" s="3">
        <f>INT(B257)</f>
        <v>46012</v>
      </c>
      <c r="D257" s="2">
        <f>MOD(B257,1)</f>
        <v>0.79090277777868323</v>
      </c>
      <c r="E257">
        <v>46</v>
      </c>
      <c r="F257" t="s">
        <v>21</v>
      </c>
      <c r="G257" t="str">
        <f xml:space="preserve"> PROPER(TRIM(CLEAN(SUBSTITUTE(F257,CHAR(160)," "))))</f>
        <v>Midwest</v>
      </c>
      <c r="H257" t="s">
        <v>17</v>
      </c>
      <c r="I257" t="str">
        <f>PROPER(TRIM(CLEAN((SUBSTITUTE(H257,"-"," ")))))</f>
        <v>Online</v>
      </c>
      <c r="J257">
        <v>4396</v>
      </c>
      <c r="K257" t="s">
        <v>14</v>
      </c>
      <c r="L257" t="str">
        <f xml:space="preserve"> PROPER(TRIM(CLEAN(SUBSTITUTE(K257,CHAR(160)," "))))</f>
        <v>Consumer</v>
      </c>
      <c r="M257" t="s">
        <v>16</v>
      </c>
      <c r="N257" t="str">
        <f xml:space="preserve"> PROPER(TRIM(CLEAN(SUBSTITUTE(M257,CHAR(160)," "))))</f>
        <v>Grocery</v>
      </c>
      <c r="O257" t="s">
        <v>24</v>
      </c>
      <c r="P257" t="str">
        <f>IF(LEN(TRIM(Table1[[#This Row],[subcategory]]&amp;""))=0,"Unknown", PROPER(TRIM(Table1[[#This Row],[subcategory]])))</f>
        <v>Snacks</v>
      </c>
      <c r="Q257">
        <v>54.86</v>
      </c>
      <c r="R257" s="1">
        <f>IF(LEN(TRIM(Q257&amp;""))=0, "", VALUE(SUBSTITUTE(Q257,"$","")))</f>
        <v>54.86</v>
      </c>
      <c r="S257">
        <v>4</v>
      </c>
      <c r="T257">
        <f>IF(LEN(TRIM(S257&amp;""))=0, "", VALUE(S257))</f>
        <v>4</v>
      </c>
      <c r="U257">
        <v>219.44</v>
      </c>
      <c r="V257" s="1">
        <f>IF(LEN(TRIM(U257&amp;""))=0, "", VALUE(SUBSTITUTE(U257,"$","")))</f>
        <v>219.44</v>
      </c>
      <c r="W257" s="1">
        <v>192.66831999999999</v>
      </c>
      <c r="X257" s="1">
        <f>IF(LEN(TRIM(W257&amp;""))=0, "", VALUE(SUBSTITUTE(W257,"$","")))</f>
        <v>192.66831999999999</v>
      </c>
      <c r="Y257" s="5" t="s">
        <v>8306</v>
      </c>
      <c r="Z257" s="4" cm="1">
        <f t="array" ref="Z257">IF(
    LEN(TRIM(Y257&amp;""))=0,
        IF(AND(ISNUMBER(net_sales_clean), ISNUMBER(profit_clean)),
            net_sales_clean - profit_clean,
            ""
        ),
    VALUE(SUBSTITUTE(Y257,"$",""))
)</f>
        <v>142.24088286211199</v>
      </c>
      <c r="AA257" s="5" t="s">
        <v>8305</v>
      </c>
      <c r="AB257" s="4" cm="1">
        <f t="array" ref="AB257">IF(
    LEN(TRIM(AA257&amp;""))=0,
        IF(AND(ISNUMBER(net_sales_clean), ISNUMBER(cost_clean)),
            net_sales_clean - cost_clean,
            ""
        ),
    VALUE(SUBSTITUTE(AA257,"$",""))
)</f>
        <v>50.427437137887502</v>
      </c>
      <c r="AC257">
        <v>9</v>
      </c>
      <c r="AD257">
        <f>IF(LEN(TRIM(AC257&amp;""))=0, "", VALUE(AC257))</f>
        <v>9</v>
      </c>
      <c r="AE257">
        <v>1</v>
      </c>
      <c r="AF257">
        <f>IF(LEN(TRIM(AE257&amp;""))=0, "", VALUE(AE257))</f>
        <v>1</v>
      </c>
      <c r="AH257" t="str">
        <f>IF(
    OR(U257&lt;0, W257&lt;0, Y257&lt;0, AA257&lt;0),
        1,
        IF(LEN(TRIM(AG257&amp;""))=0, "", AG257)
)</f>
        <v/>
      </c>
      <c r="AI257" t="str">
        <f>IF(
    COUNT(Q257,V257,X257,Z257,AB257)=0,
        "Not Usable",
    IF(
        COUNT(Q257,V257,X257,Z257,AB257)&lt;5,
            "Incomplete",
            IF(
                MIN(Q257,V257,X257,Z257,AB257)=0,
                    "Incomplete",
                    "Complete"
            )
    )
)</f>
        <v>Complete</v>
      </c>
    </row>
    <row r="258" spans="1:35" x14ac:dyDescent="0.3">
      <c r="A258">
        <v>32226</v>
      </c>
      <c r="B258" s="6">
        <v>45251.992314814815</v>
      </c>
      <c r="C258" s="3">
        <f>INT(B258)</f>
        <v>45251</v>
      </c>
      <c r="D258" s="2">
        <f>MOD(B258,1)</f>
        <v>0.99231481481547235</v>
      </c>
      <c r="E258">
        <v>38</v>
      </c>
      <c r="F258" t="s">
        <v>33</v>
      </c>
      <c r="G258" t="str">
        <f xml:space="preserve"> PROPER(TRIM(CLEAN(SUBSTITUTE(F258,CHAR(160)," "))))</f>
        <v>South</v>
      </c>
      <c r="H258" t="s">
        <v>11</v>
      </c>
      <c r="I258" t="str">
        <f>PROPER(TRIM(CLEAN((SUBSTITUTE(H258,"-"," ")))))</f>
        <v>Online</v>
      </c>
      <c r="J258">
        <v>23229</v>
      </c>
      <c r="K258" t="s">
        <v>6</v>
      </c>
      <c r="L258" t="str">
        <f xml:space="preserve"> PROPER(TRIM(CLEAN(SUBSTITUTE(K258,CHAR(160)," "))))</f>
        <v>Corporate</v>
      </c>
      <c r="M258" t="s">
        <v>19</v>
      </c>
      <c r="N258" t="str">
        <f xml:space="preserve"> PROPER(TRIM(CLEAN(SUBSTITUTE(M258,CHAR(160)," "))))</f>
        <v>Apparel</v>
      </c>
      <c r="O258" t="s">
        <v>26</v>
      </c>
      <c r="P258" t="str">
        <f>IF(LEN(TRIM(Table1[[#This Row],[subcategory]]&amp;""))=0,"Unknown", PROPER(TRIM(Table1[[#This Row],[subcategory]])))</f>
        <v>Kids</v>
      </c>
      <c r="Q258">
        <v>26.92</v>
      </c>
      <c r="R258" s="1">
        <f>IF(LEN(TRIM(Q258&amp;""))=0, "", VALUE(SUBSTITUTE(Q258,"$","")))</f>
        <v>26.92</v>
      </c>
      <c r="S258">
        <v>2</v>
      </c>
      <c r="T258">
        <f>IF(LEN(TRIM(S258&amp;""))=0, "", VALUE(S258))</f>
        <v>2</v>
      </c>
      <c r="U258">
        <v>53.84</v>
      </c>
      <c r="V258" s="1">
        <f>IF(LEN(TRIM(U258&amp;""))=0, "", VALUE(SUBSTITUTE(U258,"$","")))</f>
        <v>53.84</v>
      </c>
      <c r="W258" s="1">
        <v>39.518560000000001</v>
      </c>
      <c r="X258" s="1">
        <f>IF(LEN(TRIM(W258&amp;""))=0, "", VALUE(SUBSTITUTE(W258,"$","")))</f>
        <v>39.518560000000001</v>
      </c>
      <c r="Z258" s="1" t="str" cm="1">
        <f t="array" ref="Z258">IF(
    LEN(TRIM(Y258&amp;""))=0,
        IF(AND(ISNUMBER(net_sales_clean), ISNUMBER(profit_clean)),
            net_sales_clean - profit_clean,
            ""
        ),
    VALUE(SUBSTITUTE(Y258,"$",""))
)</f>
        <v/>
      </c>
      <c r="AB258" s="1" t="str" cm="1">
        <f t="array" ref="AB258">IF(
    LEN(TRIM(AA258&amp;""))=0,
        IF(AND(ISNUMBER(net_sales_clean), ISNUMBER(cost_clean)),
            net_sales_clean - cost_clean,
            ""
        ),
    VALUE(SUBSTITUTE(AA258,"$",""))
)</f>
        <v/>
      </c>
      <c r="AC258">
        <v>6</v>
      </c>
      <c r="AD258">
        <f>IF(LEN(TRIM(AC258&amp;""))=0, "", VALUE(AC258))</f>
        <v>6</v>
      </c>
      <c r="AE258">
        <v>1</v>
      </c>
      <c r="AF258">
        <f>IF(LEN(TRIM(AE258&amp;""))=0, "", VALUE(AE258))</f>
        <v>1</v>
      </c>
      <c r="AG258">
        <v>0</v>
      </c>
      <c r="AH258">
        <f>IF(
    OR(U258&lt;0, W258&lt;0, Y258&lt;0, AA258&lt;0),
        1,
        IF(LEN(TRIM(AG258&amp;""))=0, "", AG258)
)</f>
        <v>0</v>
      </c>
      <c r="AI258" t="str">
        <f>IF(
    COUNT(Q258,V258,X258,Z258,AB258)=0,
        "Not Usable",
    IF(
        COUNT(Q258,V258,X258,Z258,AB258)&lt;5,
            "Incomplete",
            IF(
                MIN(Q258,V258,X258,Z258,AB258)=0,
                    "Incomplete",
                    "Complete"
            )
    )
)</f>
        <v>Incomplete</v>
      </c>
    </row>
    <row r="259" spans="1:35" x14ac:dyDescent="0.3">
      <c r="A259">
        <v>45554</v>
      </c>
      <c r="B259" s="6">
        <v>45296.39466435185</v>
      </c>
      <c r="C259" s="3">
        <f>INT(B259)</f>
        <v>45296</v>
      </c>
      <c r="D259" s="2">
        <f>MOD(B259,1)</f>
        <v>0.39466435185022419</v>
      </c>
      <c r="E259">
        <v>20</v>
      </c>
      <c r="F259" t="s">
        <v>13</v>
      </c>
      <c r="G259" t="str">
        <f xml:space="preserve"> PROPER(TRIM(CLEAN(SUBSTITUTE(F259,CHAR(160)," "))))</f>
        <v>Northeast</v>
      </c>
      <c r="H259" t="s">
        <v>30</v>
      </c>
      <c r="I259" t="str">
        <f>PROPER(TRIM(CLEAN((SUBSTITUTE(H259,"-"," ")))))</f>
        <v>Mobile App</v>
      </c>
      <c r="J259">
        <v>26048</v>
      </c>
      <c r="K259" t="s">
        <v>6</v>
      </c>
      <c r="L259" t="str">
        <f xml:space="preserve"> PROPER(TRIM(CLEAN(SUBSTITUTE(K259,CHAR(160)," "))))</f>
        <v>Corporate</v>
      </c>
      <c r="M259" t="s">
        <v>16</v>
      </c>
      <c r="N259" t="str">
        <f xml:space="preserve"> PROPER(TRIM(CLEAN(SUBSTITUTE(M259,CHAR(160)," "))))</f>
        <v>Grocery</v>
      </c>
      <c r="O259" t="s">
        <v>29</v>
      </c>
      <c r="P259" t="str">
        <f>IF(LEN(TRIM(Table1[[#This Row],[subcategory]]&amp;""))=0,"Unknown", PROPER(TRIM(Table1[[#This Row],[subcategory]])))</f>
        <v>Beverages</v>
      </c>
      <c r="Q259">
        <v>31.89</v>
      </c>
      <c r="R259" s="1">
        <f>IF(LEN(TRIM(Q259&amp;""))=0, "", VALUE(SUBSTITUTE(Q259,"$","")))</f>
        <v>31.89</v>
      </c>
      <c r="S259">
        <v>1</v>
      </c>
      <c r="T259">
        <f>IF(LEN(TRIM(S259&amp;""))=0, "", VALUE(S259))</f>
        <v>1</v>
      </c>
      <c r="U259">
        <v>31.89</v>
      </c>
      <c r="V259" s="1">
        <f>IF(LEN(TRIM(U259&amp;""))=0, "", VALUE(SUBSTITUTE(U259,"$","")))</f>
        <v>31.89</v>
      </c>
      <c r="W259" s="1">
        <v>27.839970000000001</v>
      </c>
      <c r="X259" s="1">
        <f>IF(LEN(TRIM(W259&amp;""))=0, "", VALUE(SUBSTITUTE(W259,"$","")))</f>
        <v>27.839970000000001</v>
      </c>
      <c r="Y259" s="5" t="s">
        <v>8304</v>
      </c>
      <c r="Z259" s="4" cm="1">
        <f t="array" ref="Z259">IF(
    LEN(TRIM(Y259&amp;""))=0,
        IF(AND(ISNUMBER(net_sales_clean), ISNUMBER(profit_clean)),
            net_sales_clean - profit_clean,
            ""
        ),
    VALUE(SUBSTITUTE(Y259,"$",""))
)</f>
        <v>15.3373829906299</v>
      </c>
      <c r="AA259" s="5" t="s">
        <v>8303</v>
      </c>
      <c r="AB259" s="4" cm="1">
        <f t="array" ref="AB259">IF(
    LEN(TRIM(AA259&amp;""))=0,
        IF(AND(ISNUMBER(net_sales_clean), ISNUMBER(cost_clean)),
            net_sales_clean - cost_clean,
            ""
        ),
    VALUE(SUBSTITUTE(AA259,"$",""))
)</f>
        <v>12.50258700937</v>
      </c>
      <c r="AC259">
        <v>4</v>
      </c>
      <c r="AD259">
        <f>IF(LEN(TRIM(AC259&amp;""))=0, "", VALUE(AC259))</f>
        <v>4</v>
      </c>
      <c r="AE259">
        <v>5</v>
      </c>
      <c r="AF259">
        <f>IF(LEN(TRIM(AE259&amp;""))=0, "", VALUE(AE259))</f>
        <v>5</v>
      </c>
      <c r="AG259">
        <v>0</v>
      </c>
      <c r="AH259">
        <f>IF(
    OR(U259&lt;0, W259&lt;0, Y259&lt;0, AA259&lt;0),
        1,
        IF(LEN(TRIM(AG259&amp;""))=0, "", AG259)
)</f>
        <v>0</v>
      </c>
      <c r="AI259" t="str">
        <f>IF(
    COUNT(Q259,V259,X259,Z259,AB259)=0,
        "Not Usable",
    IF(
        COUNT(Q259,V259,X259,Z259,AB259)&lt;5,
            "Incomplete",
            IF(
                MIN(Q259,V259,X259,Z259,AB259)=0,
                    "Incomplete",
                    "Complete"
            )
    )
)</f>
        <v>Complete</v>
      </c>
    </row>
    <row r="260" spans="1:35" x14ac:dyDescent="0.3">
      <c r="A260">
        <v>21357</v>
      </c>
      <c r="B260" s="6">
        <v>46002.021365740744</v>
      </c>
      <c r="C260" s="3">
        <f>INT(B260)</f>
        <v>46002</v>
      </c>
      <c r="D260" s="2">
        <f>MOD(B260,1)</f>
        <v>2.1365740743931383E-2</v>
      </c>
      <c r="E260">
        <v>45</v>
      </c>
      <c r="F260" t="s">
        <v>33</v>
      </c>
      <c r="G260" t="str">
        <f xml:space="preserve"> PROPER(TRIM(CLEAN(SUBSTITUTE(F260,CHAR(160)," "))))</f>
        <v>South</v>
      </c>
      <c r="H260" t="s">
        <v>17</v>
      </c>
      <c r="I260" t="str">
        <f>PROPER(TRIM(CLEAN((SUBSTITUTE(H260,"-"," ")))))</f>
        <v>Online</v>
      </c>
      <c r="J260">
        <v>19923</v>
      </c>
      <c r="K260" t="s">
        <v>14</v>
      </c>
      <c r="L260" t="str">
        <f xml:space="preserve"> PROPER(TRIM(CLEAN(SUBSTITUTE(K260,CHAR(160)," "))))</f>
        <v>Consumer</v>
      </c>
      <c r="M260" t="s">
        <v>9</v>
      </c>
      <c r="N260" t="str">
        <f xml:space="preserve"> PROPER(TRIM(CLEAN(SUBSTITUTE(M260,CHAR(160)," "))))</f>
        <v>Home</v>
      </c>
      <c r="O260" t="s">
        <v>12</v>
      </c>
      <c r="P260" t="str">
        <f>IF(LEN(TRIM(Table1[[#This Row],[subcategory]]&amp;""))=0,"Unknown", PROPER(TRIM(Table1[[#This Row],[subcategory]])))</f>
        <v>Decor</v>
      </c>
      <c r="Q260">
        <v>35.119999999999997</v>
      </c>
      <c r="R260" s="1">
        <f>IF(LEN(TRIM(Q260&amp;""))=0, "", VALUE(SUBSTITUTE(Q260,"$","")))</f>
        <v>35.119999999999997</v>
      </c>
      <c r="S260">
        <v>3</v>
      </c>
      <c r="T260">
        <f>IF(LEN(TRIM(S260&amp;""))=0, "", VALUE(S260))</f>
        <v>3</v>
      </c>
      <c r="U260" s="5" t="s">
        <v>114</v>
      </c>
      <c r="V260" s="4">
        <f>IF(LEN(TRIM(U260&amp;""))=0, "", VALUE(SUBSTITUTE(U260,"$","")))</f>
        <v>105.359999999999</v>
      </c>
      <c r="W260" s="4" t="s">
        <v>8302</v>
      </c>
      <c r="X260" s="4">
        <f>IF(LEN(TRIM(W260&amp;""))=0, "", VALUE(SUBSTITUTE(W260,"$","")))</f>
        <v>88.502399999999895</v>
      </c>
      <c r="Y260" s="5" t="s">
        <v>8301</v>
      </c>
      <c r="Z260" s="4" cm="1">
        <f t="array" ref="Z260">IF(
    LEN(TRIM(Y260&amp;""))=0,
        IF(AND(ISNUMBER(net_sales_clean), ISNUMBER(profit_clean)),
            net_sales_clean - profit_clean,
            ""
        ),
    VALUE(SUBSTITUTE(Y260,"$",""))
)</f>
        <v>63.816022899239201</v>
      </c>
      <c r="AA260" s="5" t="s">
        <v>8300</v>
      </c>
      <c r="AB260" s="4" cm="1">
        <f t="array" ref="AB260">IF(
    LEN(TRIM(AA260&amp;""))=0,
        IF(AND(ISNUMBER(net_sales_clean), ISNUMBER(cost_clean)),
            net_sales_clean - cost_clean,
            ""
        ),
    VALUE(SUBSTITUTE(AA260,"$",""))
)</f>
        <v>24.686377100760598</v>
      </c>
      <c r="AC260">
        <v>6</v>
      </c>
      <c r="AD260">
        <f>IF(LEN(TRIM(AC260&amp;""))=0, "", VALUE(AC260))</f>
        <v>6</v>
      </c>
      <c r="AE260">
        <v>1</v>
      </c>
      <c r="AF260">
        <f>IF(LEN(TRIM(AE260&amp;""))=0, "", VALUE(AE260))</f>
        <v>1</v>
      </c>
      <c r="AG260">
        <v>0</v>
      </c>
      <c r="AH260">
        <f>IF(
    OR(U260&lt;0, W260&lt;0, Y260&lt;0, AA260&lt;0),
        1,
        IF(LEN(TRIM(AG260&amp;""))=0, "", AG260)
)</f>
        <v>0</v>
      </c>
      <c r="AI260" t="str">
        <f>IF(
    COUNT(Q260,V260,X260,Z260,AB260)=0,
        "Not Usable",
    IF(
        COUNT(Q260,V260,X260,Z260,AB260)&lt;5,
            "Incomplete",
            IF(
                MIN(Q260,V260,X260,Z260,AB260)=0,
                    "Incomplete",
                    "Complete"
            )
    )
)</f>
        <v>Complete</v>
      </c>
    </row>
    <row r="261" spans="1:35" x14ac:dyDescent="0.3">
      <c r="A261">
        <v>16982</v>
      </c>
      <c r="B261" s="6">
        <v>44983.893275462964</v>
      </c>
      <c r="C261" s="3">
        <f>INT(B261)</f>
        <v>44983</v>
      </c>
      <c r="D261" s="2">
        <f>MOD(B261,1)</f>
        <v>0.893275462964084</v>
      </c>
      <c r="E261">
        <v>27</v>
      </c>
      <c r="F261" t="s">
        <v>15</v>
      </c>
      <c r="G261" t="str">
        <f xml:space="preserve"> PROPER(TRIM(CLEAN(SUBSTITUTE(F261,CHAR(160)," "))))</f>
        <v>West</v>
      </c>
      <c r="H261" t="s">
        <v>30</v>
      </c>
      <c r="I261" t="str">
        <f>PROPER(TRIM(CLEAN((SUBSTITUTE(H261,"-"," ")))))</f>
        <v>Mobile App</v>
      </c>
      <c r="J261">
        <v>18314</v>
      </c>
      <c r="K261" t="s">
        <v>10</v>
      </c>
      <c r="L261" t="str">
        <f xml:space="preserve"> PROPER(TRIM(CLEAN(SUBSTITUTE(K261,CHAR(160)," "))))</f>
        <v>Consumer</v>
      </c>
      <c r="M261" t="s">
        <v>19</v>
      </c>
      <c r="N261" t="str">
        <f xml:space="preserve"> PROPER(TRIM(CLEAN(SUBSTITUTE(M261,CHAR(160)," "))))</f>
        <v>Apparel</v>
      </c>
      <c r="O261" t="s">
        <v>41</v>
      </c>
      <c r="P261" t="str">
        <f>IF(LEN(TRIM(Table1[[#This Row],[subcategory]]&amp;""))=0,"Unknown", PROPER(TRIM(Table1[[#This Row],[subcategory]])))</f>
        <v>Shoes</v>
      </c>
      <c r="Q261">
        <v>33.43</v>
      </c>
      <c r="R261" s="1">
        <f>IF(LEN(TRIM(Q261&amp;""))=0, "", VALUE(SUBSTITUTE(Q261,"$","")))</f>
        <v>33.43</v>
      </c>
      <c r="S261">
        <v>6</v>
      </c>
      <c r="T261">
        <f>IF(LEN(TRIM(S261&amp;""))=0, "", VALUE(S261))</f>
        <v>6</v>
      </c>
      <c r="U261" s="5" t="s">
        <v>8299</v>
      </c>
      <c r="V261" s="4">
        <f>IF(LEN(TRIM(U261&amp;""))=0, "", VALUE(SUBSTITUTE(U261,"$","")))</f>
        <v>200.57999999999899</v>
      </c>
      <c r="W261" s="4" t="s">
        <v>8298</v>
      </c>
      <c r="X261" s="4">
        <f>IF(LEN(TRIM(W261&amp;""))=0, "", VALUE(SUBSTITUTE(W261,"$","")))</f>
        <v>132.78395999999901</v>
      </c>
      <c r="Y261">
        <v>78.902229377946995</v>
      </c>
      <c r="Z261" s="1" cm="1">
        <f t="array" ref="Z261">IF(
    LEN(TRIM(Y261&amp;""))=0,
        IF(AND(ISNUMBER(net_sales_clean), ISNUMBER(profit_clean)),
            net_sales_clean - profit_clean,
            ""
        ),
    VALUE(SUBSTITUTE(Y261,"$",""))
)</f>
        <v>78.902229377946995</v>
      </c>
      <c r="AA261" s="5" t="s">
        <v>8297</v>
      </c>
      <c r="AB261" s="4" cm="1">
        <f t="array" ref="AB261">IF(
    LEN(TRIM(AA261&amp;""))=0,
        IF(AND(ISNUMBER(net_sales_clean), ISNUMBER(cost_clean)),
            net_sales_clean - cost_clean,
            ""
        ),
    VALUE(SUBSTITUTE(AA261,"$",""))
)</f>
        <v>53.881730622052899</v>
      </c>
      <c r="AC261">
        <v>9</v>
      </c>
      <c r="AD261">
        <f>IF(LEN(TRIM(AC261&amp;""))=0, "", VALUE(AC261))</f>
        <v>9</v>
      </c>
      <c r="AE261">
        <v>4</v>
      </c>
      <c r="AF261">
        <f>IF(LEN(TRIM(AE261&amp;""))=0, "", VALUE(AE261))</f>
        <v>4</v>
      </c>
      <c r="AG261">
        <v>0</v>
      </c>
      <c r="AH261">
        <f>IF(
    OR(U261&lt;0, W261&lt;0, Y261&lt;0, AA261&lt;0),
        1,
        IF(LEN(TRIM(AG261&amp;""))=0, "", AG261)
)</f>
        <v>0</v>
      </c>
      <c r="AI261" t="str">
        <f>IF(
    COUNT(Q261,V261,X261,Z261,AB261)=0,
        "Not Usable",
    IF(
        COUNT(Q261,V261,X261,Z261,AB261)&lt;5,
            "Incomplete",
            IF(
                MIN(Q261,V261,X261,Z261,AB261)=0,
                    "Incomplete",
                    "Complete"
            )
    )
)</f>
        <v>Complete</v>
      </c>
    </row>
    <row r="262" spans="1:35" x14ac:dyDescent="0.3">
      <c r="A262">
        <v>52799</v>
      </c>
      <c r="B262" s="6">
        <v>45763.929363425923</v>
      </c>
      <c r="C262" s="3">
        <f>INT(B262)</f>
        <v>45763</v>
      </c>
      <c r="D262" s="2">
        <f>MOD(B262,1)</f>
        <v>0.92936342592292931</v>
      </c>
      <c r="E262">
        <v>6</v>
      </c>
      <c r="F262" t="s">
        <v>8</v>
      </c>
      <c r="G262" t="str">
        <f xml:space="preserve"> PROPER(TRIM(CLEAN(SUBSTITUTE(F262,CHAR(160)," "))))</f>
        <v>West</v>
      </c>
      <c r="H262" t="s">
        <v>30</v>
      </c>
      <c r="I262" t="str">
        <f>PROPER(TRIM(CLEAN((SUBSTITUTE(H262,"-"," ")))))</f>
        <v>Mobile App</v>
      </c>
      <c r="J262">
        <v>4651</v>
      </c>
      <c r="K262" t="s">
        <v>10</v>
      </c>
      <c r="L262" t="str">
        <f xml:space="preserve"> PROPER(TRIM(CLEAN(SUBSTITUTE(K262,CHAR(160)," "))))</f>
        <v>Consumer</v>
      </c>
      <c r="M262" t="s">
        <v>23</v>
      </c>
      <c r="N262" t="str">
        <f xml:space="preserve"> PROPER(TRIM(CLEAN(SUBSTITUTE(M262,CHAR(160)," "))))</f>
        <v>Electronics</v>
      </c>
      <c r="O262" t="s">
        <v>40</v>
      </c>
      <c r="P262" t="str">
        <f>IF(LEN(TRIM(Table1[[#This Row],[subcategory]]&amp;""))=0,"Unknown", PROPER(TRIM(Table1[[#This Row],[subcategory]])))</f>
        <v>Accessories</v>
      </c>
      <c r="Q262">
        <v>197.21</v>
      </c>
      <c r="R262" s="1">
        <f>IF(LEN(TRIM(Q262&amp;""))=0, "", VALUE(SUBSTITUTE(Q262,"$","")))</f>
        <v>197.21</v>
      </c>
      <c r="S262">
        <v>1</v>
      </c>
      <c r="T262">
        <f>IF(LEN(TRIM(S262&amp;""))=0, "", VALUE(S262))</f>
        <v>1</v>
      </c>
      <c r="U262">
        <v>197.21</v>
      </c>
      <c r="V262" s="1">
        <f>IF(LEN(TRIM(U262&amp;""))=0, "", VALUE(SUBSTITUTE(U262,"$","")))</f>
        <v>197.21</v>
      </c>
      <c r="W262" s="1">
        <v>188.53276</v>
      </c>
      <c r="X262" s="1">
        <f>IF(LEN(TRIM(W262&amp;""))=0, "", VALUE(SUBSTITUTE(W262,"$","")))</f>
        <v>188.53276</v>
      </c>
      <c r="Y262" s="5" t="s">
        <v>8296</v>
      </c>
      <c r="Z262" s="4" cm="1">
        <f t="array" ref="Z262">IF(
    LEN(TRIM(Y262&amp;""))=0,
        IF(AND(ISNUMBER(net_sales_clean), ISNUMBER(profit_clean)),
            net_sales_clean - profit_clean,
            ""
        ),
    VALUE(SUBSTITUTE(Y262,"$",""))
)</f>
        <v>133.89582344735501</v>
      </c>
      <c r="AA262" s="5" t="s">
        <v>8295</v>
      </c>
      <c r="AB262" s="4" cm="1">
        <f t="array" ref="AB262">IF(
    LEN(TRIM(AA262&amp;""))=0,
        IF(AND(ISNUMBER(net_sales_clean), ISNUMBER(cost_clean)),
            net_sales_clean - cost_clean,
            ""
        ),
    VALUE(SUBSTITUTE(AA262,"$",""))
)</f>
        <v>54.636936552644698</v>
      </c>
      <c r="AC262">
        <v>7</v>
      </c>
      <c r="AD262">
        <f>IF(LEN(TRIM(AC262&amp;""))=0, "", VALUE(AC262))</f>
        <v>7</v>
      </c>
      <c r="AE262">
        <v>2</v>
      </c>
      <c r="AF262">
        <f>IF(LEN(TRIM(AE262&amp;""))=0, "", VALUE(AE262))</f>
        <v>2</v>
      </c>
      <c r="AG262">
        <v>0</v>
      </c>
      <c r="AH262">
        <f>IF(
    OR(U262&lt;0, W262&lt;0, Y262&lt;0, AA262&lt;0),
        1,
        IF(LEN(TRIM(AG262&amp;""))=0, "", AG262)
)</f>
        <v>0</v>
      </c>
      <c r="AI262" t="str">
        <f>IF(
    COUNT(Q262,V262,X262,Z262,AB262)=0,
        "Not Usable",
    IF(
        COUNT(Q262,V262,X262,Z262,AB262)&lt;5,
            "Incomplete",
            IF(
                MIN(Q262,V262,X262,Z262,AB262)=0,
                    "Incomplete",
                    "Complete"
            )
    )
)</f>
        <v>Complete</v>
      </c>
    </row>
    <row r="263" spans="1:35" x14ac:dyDescent="0.3">
      <c r="A263">
        <v>52040</v>
      </c>
      <c r="B263" s="6">
        <v>45728.366655092592</v>
      </c>
      <c r="C263" s="3">
        <f>INT(B263)</f>
        <v>45728</v>
      </c>
      <c r="D263" s="2">
        <f>MOD(B263,1)</f>
        <v>0.36665509259182727</v>
      </c>
      <c r="E263">
        <v>23</v>
      </c>
      <c r="F263" t="s">
        <v>33</v>
      </c>
      <c r="G263" t="str">
        <f xml:space="preserve"> PROPER(TRIM(CLEAN(SUBSTITUTE(F263,CHAR(160)," "))))</f>
        <v>South</v>
      </c>
      <c r="H263" t="s">
        <v>30</v>
      </c>
      <c r="I263" t="str">
        <f>PROPER(TRIM(CLEAN((SUBSTITUTE(H263,"-"," ")))))</f>
        <v>Mobile App</v>
      </c>
      <c r="J263">
        <v>14520</v>
      </c>
      <c r="K263" t="s">
        <v>2</v>
      </c>
      <c r="L263" t="str">
        <f xml:space="preserve"> PROPER(TRIM(CLEAN(SUBSTITUTE(K263,CHAR(160)," "))))</f>
        <v>Home Office</v>
      </c>
      <c r="M263" t="s">
        <v>9</v>
      </c>
      <c r="N263" t="str">
        <f xml:space="preserve"> PROPER(TRIM(CLEAN(SUBSTITUTE(M263,CHAR(160)," "))))</f>
        <v>Home</v>
      </c>
      <c r="O263" t="s">
        <v>38</v>
      </c>
      <c r="P263" t="str">
        <f>IF(LEN(TRIM(Table1[[#This Row],[subcategory]]&amp;""))=0,"Unknown", PROPER(TRIM(Table1[[#This Row],[subcategory]])))</f>
        <v>Kitchen</v>
      </c>
      <c r="Q263">
        <v>124.9</v>
      </c>
      <c r="R263" s="1">
        <f>IF(LEN(TRIM(Q263&amp;""))=0, "", VALUE(SUBSTITUTE(Q263,"$","")))</f>
        <v>124.9</v>
      </c>
      <c r="S263">
        <v>2</v>
      </c>
      <c r="T263">
        <f>IF(LEN(TRIM(S263&amp;""))=0, "", VALUE(S263))</f>
        <v>2</v>
      </c>
      <c r="U263">
        <v>249.8</v>
      </c>
      <c r="V263" s="1">
        <f>IF(LEN(TRIM(U263&amp;""))=0, "", VALUE(SUBSTITUTE(U263,"$","")))</f>
        <v>249.8</v>
      </c>
      <c r="W263" s="4" t="s">
        <v>8294</v>
      </c>
      <c r="X263" s="4">
        <f>IF(LEN(TRIM(W263&amp;""))=0, "", VALUE(SUBSTITUTE(W263,"$","")))</f>
        <v>226.8184</v>
      </c>
      <c r="Y263" s="5" t="s">
        <v>8293</v>
      </c>
      <c r="Z263" s="4" cm="1">
        <f t="array" ref="Z263">IF(
    LEN(TRIM(Y263&amp;""))=0,
        IF(AND(ISNUMBER(net_sales_clean), ISNUMBER(profit_clean)),
            net_sales_clean - profit_clean,
            ""
        ),
    VALUE(SUBSTITUTE(Y263,"$",""))
)</f>
        <v>161.66866185585801</v>
      </c>
      <c r="AA263" s="5" t="s">
        <v>8292</v>
      </c>
      <c r="AB263" s="4" cm="1">
        <f t="array" ref="AB263">IF(
    LEN(TRIM(AA263&amp;""))=0,
        IF(AND(ISNUMBER(net_sales_clean), ISNUMBER(cost_clean)),
            net_sales_clean - cost_clean,
            ""
        ),
    VALUE(SUBSTITUTE(AA263,"$",""))
)</f>
        <v>65.149738144141594</v>
      </c>
      <c r="AC263">
        <v>5</v>
      </c>
      <c r="AD263">
        <f>IF(LEN(TRIM(AC263&amp;""))=0, "", VALUE(AC263))</f>
        <v>5</v>
      </c>
      <c r="AE263">
        <v>1</v>
      </c>
      <c r="AF263">
        <f>IF(LEN(TRIM(AE263&amp;""))=0, "", VALUE(AE263))</f>
        <v>1</v>
      </c>
      <c r="AG263">
        <v>0</v>
      </c>
      <c r="AH263">
        <f>IF(
    OR(U263&lt;0, W263&lt;0, Y263&lt;0, AA263&lt;0),
        1,
        IF(LEN(TRIM(AG263&amp;""))=0, "", AG263)
)</f>
        <v>0</v>
      </c>
      <c r="AI263" t="str">
        <f>IF(
    COUNT(Q263,V263,X263,Z263,AB263)=0,
        "Not Usable",
    IF(
        COUNT(Q263,V263,X263,Z263,AB263)&lt;5,
            "Incomplete",
            IF(
                MIN(Q263,V263,X263,Z263,AB263)=0,
                    "Incomplete",
                    "Complete"
            )
    )
)</f>
        <v>Complete</v>
      </c>
    </row>
    <row r="264" spans="1:35" x14ac:dyDescent="0.3">
      <c r="A264">
        <v>50747</v>
      </c>
      <c r="B264" s="6">
        <v>45064.130659722221</v>
      </c>
      <c r="C264" s="3">
        <f>INT(B264)</f>
        <v>45064</v>
      </c>
      <c r="D264" s="2">
        <f>MOD(B264,1)</f>
        <v>0.13065972222102573</v>
      </c>
      <c r="E264">
        <v>5</v>
      </c>
      <c r="F264" t="s">
        <v>21</v>
      </c>
      <c r="G264" t="str">
        <f xml:space="preserve"> PROPER(TRIM(CLEAN(SUBSTITUTE(F264,CHAR(160)," "))))</f>
        <v>Midwest</v>
      </c>
      <c r="H264" t="s">
        <v>3</v>
      </c>
      <c r="I264" t="str">
        <f>PROPER(TRIM(CLEAN((SUBSTITUTE(H264,"-"," ")))))</f>
        <v>Phone</v>
      </c>
      <c r="J264">
        <v>27123</v>
      </c>
      <c r="K264" t="s">
        <v>6</v>
      </c>
      <c r="L264" t="str">
        <f xml:space="preserve"> PROPER(TRIM(CLEAN(SUBSTITUTE(K264,CHAR(160)," "))))</f>
        <v>Corporate</v>
      </c>
      <c r="M264" t="s">
        <v>16</v>
      </c>
      <c r="N264" t="str">
        <f xml:space="preserve"> PROPER(TRIM(CLEAN(SUBSTITUTE(M264,CHAR(160)," "))))</f>
        <v>Grocery</v>
      </c>
      <c r="O264" t="s">
        <v>29</v>
      </c>
      <c r="P264" t="str">
        <f>IF(LEN(TRIM(Table1[[#This Row],[subcategory]]&amp;""))=0,"Unknown", PROPER(TRIM(Table1[[#This Row],[subcategory]])))</f>
        <v>Beverages</v>
      </c>
      <c r="Q264">
        <v>91.06</v>
      </c>
      <c r="R264" s="1">
        <f>IF(LEN(TRIM(Q264&amp;""))=0, "", VALUE(SUBSTITUTE(Q264,"$","")))</f>
        <v>91.06</v>
      </c>
      <c r="S264">
        <v>3</v>
      </c>
      <c r="T264">
        <f>IF(LEN(TRIM(S264&amp;""))=0, "", VALUE(S264))</f>
        <v>3</v>
      </c>
      <c r="U264">
        <v>273.18</v>
      </c>
      <c r="V264" s="1">
        <f>IF(LEN(TRIM(U264&amp;""))=0, "", VALUE(SUBSTITUTE(U264,"$","")))</f>
        <v>273.18</v>
      </c>
      <c r="W264" s="1">
        <v>198.60185999999999</v>
      </c>
      <c r="X264" s="1">
        <f>IF(LEN(TRIM(W264&amp;""))=0, "", VALUE(SUBSTITUTE(W264,"$","")))</f>
        <v>198.60185999999999</v>
      </c>
      <c r="Y264" s="5" t="s">
        <v>8291</v>
      </c>
      <c r="Z264" s="4" cm="1">
        <f t="array" ref="Z264">IF(
    LEN(TRIM(Y264&amp;""))=0,
        IF(AND(ISNUMBER(net_sales_clean), ISNUMBER(profit_clean)),
            net_sales_clean - profit_clean,
            ""
        ),
    VALUE(SUBSTITUTE(Y264,"$",""))
)</f>
        <v>152.169168400399</v>
      </c>
      <c r="AA264" s="5" t="s">
        <v>8290</v>
      </c>
      <c r="AB264" s="4" cm="1">
        <f t="array" ref="AB264">IF(
    LEN(TRIM(AA264&amp;""))=0,
        IF(AND(ISNUMBER(net_sales_clean), ISNUMBER(cost_clean)),
            net_sales_clean - cost_clean,
            ""
        ),
    VALUE(SUBSTITUTE(AA264,"$",""))
)</f>
        <v>46.432691599599998</v>
      </c>
      <c r="AC264">
        <v>5</v>
      </c>
      <c r="AD264">
        <f>IF(LEN(TRIM(AC264&amp;""))=0, "", VALUE(AC264))</f>
        <v>5</v>
      </c>
      <c r="AE264">
        <v>2</v>
      </c>
      <c r="AF264">
        <f>IF(LEN(TRIM(AE264&amp;""))=0, "", VALUE(AE264))</f>
        <v>2</v>
      </c>
      <c r="AG264">
        <v>0</v>
      </c>
      <c r="AH264">
        <f>IF(
    OR(U264&lt;0, W264&lt;0, Y264&lt;0, AA264&lt;0),
        1,
        IF(LEN(TRIM(AG264&amp;""))=0, "", AG264)
)</f>
        <v>0</v>
      </c>
      <c r="AI264" t="str">
        <f>IF(
    COUNT(Q264,V264,X264,Z264,AB264)=0,
        "Not Usable",
    IF(
        COUNT(Q264,V264,X264,Z264,AB264)&lt;5,
            "Incomplete",
            IF(
                MIN(Q264,V264,X264,Z264,AB264)=0,
                    "Incomplete",
                    "Complete"
            )
    )
)</f>
        <v>Complete</v>
      </c>
    </row>
    <row r="265" spans="1:35" x14ac:dyDescent="0.3">
      <c r="A265">
        <v>16188</v>
      </c>
      <c r="B265" s="6">
        <v>45037.039398148147</v>
      </c>
      <c r="C265" s="3">
        <f>INT(B265)</f>
        <v>45037</v>
      </c>
      <c r="D265" s="2">
        <f>MOD(B265,1)</f>
        <v>3.9398148146574385E-2</v>
      </c>
      <c r="E265">
        <v>11</v>
      </c>
      <c r="F265" t="s">
        <v>15</v>
      </c>
      <c r="G265" t="str">
        <f xml:space="preserve"> PROPER(TRIM(CLEAN(SUBSTITUTE(F265,CHAR(160)," "))))</f>
        <v>West</v>
      </c>
      <c r="H265" t="s">
        <v>27</v>
      </c>
      <c r="I265" t="str">
        <f>PROPER(TRIM(CLEAN((SUBSTITUTE(H265,"-"," ")))))</f>
        <v>In Store</v>
      </c>
      <c r="J265">
        <v>22711</v>
      </c>
      <c r="K265" t="s">
        <v>14</v>
      </c>
      <c r="L265" t="str">
        <f xml:space="preserve"> PROPER(TRIM(CLEAN(SUBSTITUTE(K265,CHAR(160)," "))))</f>
        <v>Consumer</v>
      </c>
      <c r="M265" t="s">
        <v>23</v>
      </c>
      <c r="N265" t="str">
        <f xml:space="preserve"> PROPER(TRIM(CLEAN(SUBSTITUTE(M265,CHAR(160)," "))))</f>
        <v>Electronics</v>
      </c>
      <c r="O265" t="s">
        <v>34</v>
      </c>
      <c r="P265" t="str">
        <f>IF(LEN(TRIM(Table1[[#This Row],[subcategory]]&amp;""))=0,"Unknown", PROPER(TRIM(Table1[[#This Row],[subcategory]])))</f>
        <v>Phones</v>
      </c>
      <c r="Q265">
        <v>109.37</v>
      </c>
      <c r="R265" s="1">
        <f>IF(LEN(TRIM(Q265&amp;""))=0, "", VALUE(SUBSTITUTE(Q265,"$","")))</f>
        <v>109.37</v>
      </c>
      <c r="S265">
        <v>3</v>
      </c>
      <c r="T265">
        <f>IF(LEN(TRIM(S265&amp;""))=0, "", VALUE(S265))</f>
        <v>3</v>
      </c>
      <c r="U265">
        <v>328.11</v>
      </c>
      <c r="V265" s="1">
        <f>IF(LEN(TRIM(U265&amp;""))=0, "", VALUE(SUBSTITUTE(U265,"$","")))</f>
        <v>328.11</v>
      </c>
      <c r="W265" s="1">
        <v>235.58297999999999</v>
      </c>
      <c r="X265" s="1">
        <f>IF(LEN(TRIM(W265&amp;""))=0, "", VALUE(SUBSTITUTE(W265,"$","")))</f>
        <v>235.58297999999999</v>
      </c>
      <c r="Y265" s="5" t="s">
        <v>8289</v>
      </c>
      <c r="Z265" s="4" cm="1">
        <f t="array" ref="Z265">IF(
    LEN(TRIM(Y265&amp;""))=0,
        IF(AND(ISNUMBER(net_sales_clean), ISNUMBER(profit_clean)),
            net_sales_clean - profit_clean,
            ""
        ),
    VALUE(SUBSTITUTE(Y265,"$",""))
)</f>
        <v>167.90827502234299</v>
      </c>
      <c r="AA265" s="5" t="s">
        <v>8288</v>
      </c>
      <c r="AB265" s="4" cm="1">
        <f t="array" ref="AB265">IF(
    LEN(TRIM(AA265&amp;""))=0,
        IF(AND(ISNUMBER(net_sales_clean), ISNUMBER(cost_clean)),
            net_sales_clean - cost_clean,
            ""
        ),
    VALUE(SUBSTITUTE(AA265,"$",""))
)</f>
        <v>67.674704977656205</v>
      </c>
      <c r="AC265">
        <v>2</v>
      </c>
      <c r="AD265">
        <f>IF(LEN(TRIM(AC265&amp;""))=0, "", VALUE(AC265))</f>
        <v>2</v>
      </c>
      <c r="AE265">
        <v>4</v>
      </c>
      <c r="AF265">
        <f>IF(LEN(TRIM(AE265&amp;""))=0, "", VALUE(AE265))</f>
        <v>4</v>
      </c>
      <c r="AG265">
        <v>0</v>
      </c>
      <c r="AH265">
        <f>IF(
    OR(U265&lt;0, W265&lt;0, Y265&lt;0, AA265&lt;0),
        1,
        IF(LEN(TRIM(AG265&amp;""))=0, "", AG265)
)</f>
        <v>0</v>
      </c>
      <c r="AI265" t="str">
        <f>IF(
    COUNT(Q265,V265,X265,Z265,AB265)=0,
        "Not Usable",
    IF(
        COUNT(Q265,V265,X265,Z265,AB265)&lt;5,
            "Incomplete",
            IF(
                MIN(Q265,V265,X265,Z265,AB265)=0,
                    "Incomplete",
                    "Complete"
            )
    )
)</f>
        <v>Complete</v>
      </c>
    </row>
    <row r="266" spans="1:35" x14ac:dyDescent="0.3">
      <c r="A266">
        <v>432</v>
      </c>
      <c r="B266" s="6">
        <v>45235.993518518517</v>
      </c>
      <c r="C266" s="3">
        <f>INT(B266)</f>
        <v>45235</v>
      </c>
      <c r="D266" s="2">
        <f>MOD(B266,1)</f>
        <v>0.99351851851679385</v>
      </c>
      <c r="E266">
        <v>61</v>
      </c>
      <c r="F266" t="s">
        <v>8</v>
      </c>
      <c r="G266" t="str">
        <f xml:space="preserve"> PROPER(TRIM(CLEAN(SUBSTITUTE(F266,CHAR(160)," "))))</f>
        <v>West</v>
      </c>
      <c r="H266" t="s">
        <v>17</v>
      </c>
      <c r="I266" t="str">
        <f>PROPER(TRIM(CLEAN((SUBSTITUTE(H266,"-"," ")))))</f>
        <v>Online</v>
      </c>
      <c r="J266">
        <v>2917</v>
      </c>
      <c r="K266" t="s">
        <v>6</v>
      </c>
      <c r="L266" t="str">
        <f xml:space="preserve"> PROPER(TRIM(CLEAN(SUBSTITUTE(K266,CHAR(160)," "))))</f>
        <v>Corporate</v>
      </c>
      <c r="M266" t="s">
        <v>9</v>
      </c>
      <c r="N266" t="str">
        <f xml:space="preserve"> PROPER(TRIM(CLEAN(SUBSTITUTE(M266,CHAR(160)," "))))</f>
        <v>Home</v>
      </c>
      <c r="O266" t="s">
        <v>36</v>
      </c>
      <c r="P266" t="str">
        <f>IF(LEN(TRIM(Table1[[#This Row],[subcategory]]&amp;""))=0,"Unknown", PROPER(TRIM(Table1[[#This Row],[subcategory]])))</f>
        <v>Bedding</v>
      </c>
      <c r="Q266">
        <v>102.39</v>
      </c>
      <c r="R266" s="1">
        <f>IF(LEN(TRIM(Q266&amp;""))=0, "", VALUE(SUBSTITUTE(Q266,"$","")))</f>
        <v>102.39</v>
      </c>
      <c r="T266" t="str">
        <f>IF(LEN(TRIM(S266&amp;""))=0, "", VALUE(S266))</f>
        <v/>
      </c>
      <c r="V266" s="1" t="str">
        <f>IF(LEN(TRIM(U266&amp;""))=0, "", VALUE(SUBSTITUTE(U266,"$","")))</f>
        <v/>
      </c>
      <c r="X266" s="1" t="str">
        <f>IF(LEN(TRIM(W266&amp;""))=0, "", VALUE(SUBSTITUTE(W266,"$","")))</f>
        <v/>
      </c>
      <c r="Z266" s="1" t="str" cm="1">
        <f t="array" ref="Z266">IF(
    LEN(TRIM(Y266&amp;""))=0,
        IF(AND(ISNUMBER(net_sales_clean), ISNUMBER(profit_clean)),
            net_sales_clean - profit_clean,
            ""
        ),
    VALUE(SUBSTITUTE(Y266,"$",""))
)</f>
        <v/>
      </c>
      <c r="AB266" s="1" t="str" cm="1">
        <f t="array" ref="AB266">IF(
    LEN(TRIM(AA266&amp;""))=0,
        IF(AND(ISNUMBER(net_sales_clean), ISNUMBER(cost_clean)),
            net_sales_clean - cost_clean,
            ""
        ),
    VALUE(SUBSTITUTE(AA266,"$",""))
)</f>
        <v/>
      </c>
      <c r="AC266">
        <v>1</v>
      </c>
      <c r="AD266">
        <f>IF(LEN(TRIM(AC266&amp;""))=0, "", VALUE(AC266))</f>
        <v>1</v>
      </c>
      <c r="AE266">
        <v>1</v>
      </c>
      <c r="AF266">
        <f>IF(LEN(TRIM(AE266&amp;""))=0, "", VALUE(AE266))</f>
        <v>1</v>
      </c>
      <c r="AG266">
        <v>0</v>
      </c>
      <c r="AH266">
        <f>IF(
    OR(U266&lt;0, W266&lt;0, Y266&lt;0, AA266&lt;0),
        1,
        IF(LEN(TRIM(AG266&amp;""))=0, "", AG266)
)</f>
        <v>0</v>
      </c>
      <c r="AI266" t="str">
        <f>IF(
    COUNT(Q266,V266,X266,Z266,AB266)=0,
        "Not Usable",
    IF(
        COUNT(Q266,V266,X266,Z266,AB266)&lt;5,
            "Incomplete",
            IF(
                MIN(Q266,V266,X266,Z266,AB266)=0,
                    "Incomplete",
                    "Complete"
            )
    )
)</f>
        <v>Incomplete</v>
      </c>
    </row>
    <row r="267" spans="1:35" x14ac:dyDescent="0.3">
      <c r="A267">
        <v>40220</v>
      </c>
      <c r="B267" s="6">
        <v>45917.157233796293</v>
      </c>
      <c r="C267" s="3">
        <f>INT(B267)</f>
        <v>45917</v>
      </c>
      <c r="D267" s="2">
        <f>MOD(B267,1)</f>
        <v>0.15723379629343981</v>
      </c>
      <c r="E267">
        <v>72</v>
      </c>
      <c r="F267" t="s">
        <v>8</v>
      </c>
      <c r="G267" t="str">
        <f xml:space="preserve"> PROPER(TRIM(CLEAN(SUBSTITUTE(F267,CHAR(160)," "))))</f>
        <v>West</v>
      </c>
      <c r="H267" t="s">
        <v>17</v>
      </c>
      <c r="I267" t="str">
        <f>PROPER(TRIM(CLEAN((SUBSTITUTE(H267,"-"," ")))))</f>
        <v>Online</v>
      </c>
      <c r="J267">
        <v>1464</v>
      </c>
      <c r="K267" t="s">
        <v>6</v>
      </c>
      <c r="L267" t="str">
        <f xml:space="preserve"> PROPER(TRIM(CLEAN(SUBSTITUTE(K267,CHAR(160)," "))))</f>
        <v>Corporate</v>
      </c>
      <c r="M267" t="s">
        <v>19</v>
      </c>
      <c r="N267" t="str">
        <f xml:space="preserve"> PROPER(TRIM(CLEAN(SUBSTITUTE(M267,CHAR(160)," "))))</f>
        <v>Apparel</v>
      </c>
      <c r="O267" t="s">
        <v>26</v>
      </c>
      <c r="P267" t="str">
        <f>IF(LEN(TRIM(Table1[[#This Row],[subcategory]]&amp;""))=0,"Unknown", PROPER(TRIM(Table1[[#This Row],[subcategory]])))</f>
        <v>Kids</v>
      </c>
      <c r="Q267">
        <v>51.59</v>
      </c>
      <c r="R267" s="1">
        <f>IF(LEN(TRIM(Q267&amp;""))=0, "", VALUE(SUBSTITUTE(Q267,"$","")))</f>
        <v>51.59</v>
      </c>
      <c r="S267">
        <v>3</v>
      </c>
      <c r="T267">
        <f>IF(LEN(TRIM(S267&amp;""))=0, "", VALUE(S267))</f>
        <v>3</v>
      </c>
      <c r="U267">
        <v>154.77000000000001</v>
      </c>
      <c r="V267" s="1">
        <f>IF(LEN(TRIM(U267&amp;""))=0, "", VALUE(SUBSTITUTE(U267,"$","")))</f>
        <v>154.77000000000001</v>
      </c>
      <c r="W267" s="1">
        <v>143.62656000000001</v>
      </c>
      <c r="X267" s="1">
        <f>IF(LEN(TRIM(W267&amp;""))=0, "", VALUE(SUBSTITUTE(W267,"$","")))</f>
        <v>143.62656000000001</v>
      </c>
      <c r="Y267" s="5" t="s">
        <v>8287</v>
      </c>
      <c r="Z267" s="4" cm="1">
        <f t="array" ref="Z267">IF(
    LEN(TRIM(Y267&amp;""))=0,
        IF(AND(ISNUMBER(net_sales_clean), ISNUMBER(profit_clean)),
            net_sales_clean - profit_clean,
            ""
        ),
    VALUE(SUBSTITUTE(Y267,"$",""))
)</f>
        <v>79.069497163603103</v>
      </c>
      <c r="AA267" s="5" t="s">
        <v>8286</v>
      </c>
      <c r="AB267" s="4" cm="1">
        <f t="array" ref="AB267">IF(
    LEN(TRIM(AA267&amp;""))=0,
        IF(AND(ISNUMBER(net_sales_clean), ISNUMBER(cost_clean)),
            net_sales_clean - cost_clean,
            ""
        ),
    VALUE(SUBSTITUTE(AA267,"$",""))
)</f>
        <v>64.557062836396796</v>
      </c>
      <c r="AC267">
        <v>2</v>
      </c>
      <c r="AD267">
        <f>IF(LEN(TRIM(AC267&amp;""))=0, "", VALUE(AC267))</f>
        <v>2</v>
      </c>
      <c r="AE267">
        <v>5</v>
      </c>
      <c r="AF267">
        <f>IF(LEN(TRIM(AE267&amp;""))=0, "", VALUE(AE267))</f>
        <v>5</v>
      </c>
      <c r="AG267">
        <v>0</v>
      </c>
      <c r="AH267">
        <f>IF(
    OR(U267&lt;0, W267&lt;0, Y267&lt;0, AA267&lt;0),
        1,
        IF(LEN(TRIM(AG267&amp;""))=0, "", AG267)
)</f>
        <v>0</v>
      </c>
      <c r="AI267" t="str">
        <f>IF(
    COUNT(Q267,V267,X267,Z267,AB267)=0,
        "Not Usable",
    IF(
        COUNT(Q267,V267,X267,Z267,AB267)&lt;5,
            "Incomplete",
            IF(
                MIN(Q267,V267,X267,Z267,AB267)=0,
                    "Incomplete",
                    "Complete"
            )
    )
)</f>
        <v>Complete</v>
      </c>
    </row>
    <row r="268" spans="1:35" x14ac:dyDescent="0.3">
      <c r="A268">
        <v>15075</v>
      </c>
      <c r="B268" s="6">
        <v>45964.623553240737</v>
      </c>
      <c r="C268" s="3">
        <f>INT(B268)</f>
        <v>45964</v>
      </c>
      <c r="D268" s="2">
        <f>MOD(B268,1)</f>
        <v>0.6235532407372375</v>
      </c>
      <c r="E268">
        <v>52</v>
      </c>
      <c r="F268" t="s">
        <v>33</v>
      </c>
      <c r="G268" t="str">
        <f xml:space="preserve"> PROPER(TRIM(CLEAN(SUBSTITUTE(F268,CHAR(160)," "))))</f>
        <v>South</v>
      </c>
      <c r="H268" t="s">
        <v>3</v>
      </c>
      <c r="I268" t="str">
        <f>PROPER(TRIM(CLEAN((SUBSTITUTE(H268,"-"," ")))))</f>
        <v>Phone</v>
      </c>
      <c r="J268">
        <v>1696</v>
      </c>
      <c r="K268" t="s">
        <v>10</v>
      </c>
      <c r="L268" t="str">
        <f xml:space="preserve"> PROPER(TRIM(CLEAN(SUBSTITUTE(K268,CHAR(160)," "))))</f>
        <v>Consumer</v>
      </c>
      <c r="M268" t="s">
        <v>16</v>
      </c>
      <c r="N268" t="str">
        <f xml:space="preserve"> PROPER(TRIM(CLEAN(SUBSTITUTE(M268,CHAR(160)," "))))</f>
        <v>Grocery</v>
      </c>
      <c r="O268" t="s">
        <v>29</v>
      </c>
      <c r="P268" t="str">
        <f>IF(LEN(TRIM(Table1[[#This Row],[subcategory]]&amp;""))=0,"Unknown", PROPER(TRIM(Table1[[#This Row],[subcategory]])))</f>
        <v>Beverages</v>
      </c>
      <c r="Q268">
        <v>55.21</v>
      </c>
      <c r="R268" s="1">
        <f>IF(LEN(TRIM(Q268&amp;""))=0, "", VALUE(SUBSTITUTE(Q268,"$","")))</f>
        <v>55.21</v>
      </c>
      <c r="S268">
        <v>1</v>
      </c>
      <c r="T268">
        <f>IF(LEN(TRIM(S268&amp;""))=0, "", VALUE(S268))</f>
        <v>1</v>
      </c>
      <c r="U268">
        <v>55.21</v>
      </c>
      <c r="V268" s="1">
        <f>IF(LEN(TRIM(U268&amp;""))=0, "", VALUE(SUBSTITUTE(U268,"$","")))</f>
        <v>55.21</v>
      </c>
      <c r="W268" s="4" t="s">
        <v>8285</v>
      </c>
      <c r="X268" s="4">
        <f>IF(LEN(TRIM(W268&amp;""))=0, "", VALUE(SUBSTITUTE(W268,"$","")))</f>
        <v>43.174219999999998</v>
      </c>
      <c r="Y268" s="5" t="s">
        <v>8284</v>
      </c>
      <c r="Z268" s="4" cm="1">
        <f t="array" ref="Z268">IF(
    LEN(TRIM(Y268&amp;""))=0,
        IF(AND(ISNUMBER(net_sales_clean), ISNUMBER(profit_clean)),
            net_sales_clean - profit_clean,
            ""
        ),
    VALUE(SUBSTITUTE(Y268,"$",""))
)</f>
        <v>35.255612972344402</v>
      </c>
      <c r="AA268" s="5" t="s">
        <v>8283</v>
      </c>
      <c r="AB268" s="4" cm="1">
        <f t="array" ref="AB268">IF(
    LEN(TRIM(AA268&amp;""))=0,
        IF(AND(ISNUMBER(net_sales_clean), ISNUMBER(cost_clean)),
            net_sales_clean - cost_clean,
            ""
        ),
    VALUE(SUBSTITUTE(AA268,"$",""))
)</f>
        <v>7.9186070276555096</v>
      </c>
      <c r="AC268">
        <v>3</v>
      </c>
      <c r="AD268">
        <f>IF(LEN(TRIM(AC268&amp;""))=0, "", VALUE(AC268))</f>
        <v>3</v>
      </c>
      <c r="AE268">
        <v>4</v>
      </c>
      <c r="AF268">
        <f>IF(LEN(TRIM(AE268&amp;""))=0, "", VALUE(AE268))</f>
        <v>4</v>
      </c>
      <c r="AG268">
        <v>0</v>
      </c>
      <c r="AH268">
        <f>IF(
    OR(U268&lt;0, W268&lt;0, Y268&lt;0, AA268&lt;0),
        1,
        IF(LEN(TRIM(AG268&amp;""))=0, "", AG268)
)</f>
        <v>0</v>
      </c>
      <c r="AI268" t="str">
        <f>IF(
    COUNT(Q268,V268,X268,Z268,AB268)=0,
        "Not Usable",
    IF(
        COUNT(Q268,V268,X268,Z268,AB268)&lt;5,
            "Incomplete",
            IF(
                MIN(Q268,V268,X268,Z268,AB268)=0,
                    "Incomplete",
                    "Complete"
            )
    )
)</f>
        <v>Complete</v>
      </c>
    </row>
    <row r="269" spans="1:35" x14ac:dyDescent="0.3">
      <c r="A269">
        <v>44763</v>
      </c>
      <c r="B269" s="6">
        <v>45634.001192129632</v>
      </c>
      <c r="C269" s="3">
        <f>INT(B269)</f>
        <v>45634</v>
      </c>
      <c r="D269" s="2">
        <f>MOD(B269,1)</f>
        <v>1.1921296318178065E-3</v>
      </c>
      <c r="E269">
        <v>28</v>
      </c>
      <c r="F269" t="s">
        <v>13</v>
      </c>
      <c r="G269" t="str">
        <f xml:space="preserve"> PROPER(TRIM(CLEAN(SUBSTITUTE(F269,CHAR(160)," "))))</f>
        <v>Northeast</v>
      </c>
      <c r="H269" t="s">
        <v>3</v>
      </c>
      <c r="I269" t="str">
        <f>PROPER(TRIM(CLEAN((SUBSTITUTE(H269,"-"," ")))))</f>
        <v>Phone</v>
      </c>
      <c r="J269">
        <v>17539</v>
      </c>
      <c r="K269" t="s">
        <v>14</v>
      </c>
      <c r="L269" t="str">
        <f xml:space="preserve"> PROPER(TRIM(CLEAN(SUBSTITUTE(K269,CHAR(160)," "))))</f>
        <v>Consumer</v>
      </c>
      <c r="M269" t="s">
        <v>23</v>
      </c>
      <c r="N269" t="str">
        <f xml:space="preserve"> PROPER(TRIM(CLEAN(SUBSTITUTE(M269,CHAR(160)," "))))</f>
        <v>Electronics</v>
      </c>
      <c r="O269" t="s">
        <v>25</v>
      </c>
      <c r="P269" t="str">
        <f>IF(LEN(TRIM(Table1[[#This Row],[subcategory]]&amp;""))=0,"Unknown", PROPER(TRIM(Table1[[#This Row],[subcategory]])))</f>
        <v>Laptops</v>
      </c>
      <c r="Q269">
        <v>38.82</v>
      </c>
      <c r="R269" s="1">
        <f>IF(LEN(TRIM(Q269&amp;""))=0, "", VALUE(SUBSTITUTE(Q269,"$","")))</f>
        <v>38.82</v>
      </c>
      <c r="S269">
        <v>3</v>
      </c>
      <c r="T269">
        <f>IF(LEN(TRIM(S269&amp;""))=0, "", VALUE(S269))</f>
        <v>3</v>
      </c>
      <c r="U269" s="5" t="s">
        <v>180</v>
      </c>
      <c r="V269" s="4">
        <f>IF(LEN(TRIM(U269&amp;""))=0, "", VALUE(SUBSTITUTE(U269,"$","")))</f>
        <v>116.46</v>
      </c>
      <c r="W269" s="4" t="s">
        <v>8282</v>
      </c>
      <c r="X269" s="4">
        <f>IF(LEN(TRIM(W269&amp;""))=0, "", VALUE(SUBSTITUTE(W269,"$","")))</f>
        <v>109.00655999999999</v>
      </c>
      <c r="Y269" s="5" t="s">
        <v>8281</v>
      </c>
      <c r="Z269" s="4" cm="1">
        <f t="array" ref="Z269">IF(
    LEN(TRIM(Y269&amp;""))=0,
        IF(AND(ISNUMBER(net_sales_clean), ISNUMBER(profit_clean)),
            net_sales_clean - profit_clean,
            ""
        ),
    VALUE(SUBSTITUTE(Y269,"$",""))
)</f>
        <v>60.442787457984402</v>
      </c>
      <c r="AA269" s="5" t="s">
        <v>8280</v>
      </c>
      <c r="AB269" s="4" cm="1">
        <f t="array" ref="AB269">IF(
    LEN(TRIM(AA269&amp;""))=0,
        IF(AND(ISNUMBER(net_sales_clean), ISNUMBER(cost_clean)),
            net_sales_clean - cost_clean,
            ""
        ),
    VALUE(SUBSTITUTE(AA269,"$",""))
)</f>
        <v>48.563772542015499</v>
      </c>
      <c r="AC269">
        <v>1</v>
      </c>
      <c r="AD269">
        <f>IF(LEN(TRIM(AC269&amp;""))=0, "", VALUE(AC269))</f>
        <v>1</v>
      </c>
      <c r="AE269">
        <v>3</v>
      </c>
      <c r="AF269">
        <f>IF(LEN(TRIM(AE269&amp;""))=0, "", VALUE(AE269))</f>
        <v>3</v>
      </c>
      <c r="AG269">
        <v>0</v>
      </c>
      <c r="AH269">
        <f>IF(
    OR(U269&lt;0, W269&lt;0, Y269&lt;0, AA269&lt;0),
        1,
        IF(LEN(TRIM(AG269&amp;""))=0, "", AG269)
)</f>
        <v>0</v>
      </c>
      <c r="AI269" t="str">
        <f>IF(
    COUNT(Q269,V269,X269,Z269,AB269)=0,
        "Not Usable",
    IF(
        COUNT(Q269,V269,X269,Z269,AB269)&lt;5,
            "Incomplete",
            IF(
                MIN(Q269,V269,X269,Z269,AB269)=0,
                    "Incomplete",
                    "Complete"
            )
    )
)</f>
        <v>Complete</v>
      </c>
    </row>
    <row r="270" spans="1:35" x14ac:dyDescent="0.3">
      <c r="A270">
        <v>45789</v>
      </c>
      <c r="B270" s="6">
        <v>45069.286076388889</v>
      </c>
      <c r="C270" s="3">
        <f>INT(B270)</f>
        <v>45069</v>
      </c>
      <c r="D270" s="2">
        <f>MOD(B270,1)</f>
        <v>0.28607638888934162</v>
      </c>
      <c r="E270">
        <v>63</v>
      </c>
      <c r="F270" t="s">
        <v>4</v>
      </c>
      <c r="G270" t="str">
        <f xml:space="preserve"> PROPER(TRIM(CLEAN(SUBSTITUTE(F270,CHAR(160)," "))))</f>
        <v>South</v>
      </c>
      <c r="H270" t="s">
        <v>3</v>
      </c>
      <c r="I270" t="str">
        <f>PROPER(TRIM(CLEAN((SUBSTITUTE(H270,"-"," ")))))</f>
        <v>Phone</v>
      </c>
      <c r="J270">
        <v>17718</v>
      </c>
      <c r="K270" t="s">
        <v>10</v>
      </c>
      <c r="L270" t="str">
        <f xml:space="preserve"> PROPER(TRIM(CLEAN(SUBSTITUTE(K270,CHAR(160)," "))))</f>
        <v>Consumer</v>
      </c>
      <c r="M270" t="s">
        <v>9</v>
      </c>
      <c r="N270" t="str">
        <f xml:space="preserve"> PROPER(TRIM(CLEAN(SUBSTITUTE(M270,CHAR(160)," "))))</f>
        <v>Home</v>
      </c>
      <c r="P270" t="str">
        <f>IF(LEN(TRIM(Table1[[#This Row],[subcategory]]&amp;""))=0,"Unknown", PROPER(TRIM(Table1[[#This Row],[subcategory]])))</f>
        <v>Unknown</v>
      </c>
      <c r="Q270">
        <v>30.99</v>
      </c>
      <c r="R270" s="1">
        <f>IF(LEN(TRIM(Q270&amp;""))=0, "", VALUE(SUBSTITUTE(Q270,"$","")))</f>
        <v>30.99</v>
      </c>
      <c r="S270">
        <v>3</v>
      </c>
      <c r="T270">
        <f>IF(LEN(TRIM(S270&amp;""))=0, "", VALUE(S270))</f>
        <v>3</v>
      </c>
      <c r="U270">
        <v>92.97</v>
      </c>
      <c r="V270" s="1">
        <f>IF(LEN(TRIM(U270&amp;""))=0, "", VALUE(SUBSTITUTE(U270,"$","")))</f>
        <v>92.97</v>
      </c>
      <c r="W270" s="1">
        <v>80.233109999999996</v>
      </c>
      <c r="X270" s="1">
        <f>IF(LEN(TRIM(W270&amp;""))=0, "", VALUE(SUBSTITUTE(W270,"$","")))</f>
        <v>80.233109999999996</v>
      </c>
      <c r="Y270" s="5" t="s">
        <v>8279</v>
      </c>
      <c r="Z270" s="4" cm="1">
        <f t="array" ref="Z270">IF(
    LEN(TRIM(Y270&amp;""))=0,
        IF(AND(ISNUMBER(net_sales_clean), ISNUMBER(profit_clean)),
            net_sales_clean - profit_clean,
            ""
        ),
    VALUE(SUBSTITUTE(Y270,"$",""))
)</f>
        <v>47.984942884685999</v>
      </c>
      <c r="AA270" s="5" t="s">
        <v>8278</v>
      </c>
      <c r="AB270" s="4" cm="1">
        <f t="array" ref="AB270">IF(
    LEN(TRIM(AA270&amp;""))=0,
        IF(AND(ISNUMBER(net_sales_clean), ISNUMBER(cost_clean)),
            net_sales_clean - cost_clean,
            ""
        ),
    VALUE(SUBSTITUTE(AA270,"$",""))
)</f>
        <v>32.248167115313898</v>
      </c>
      <c r="AC270">
        <v>2</v>
      </c>
      <c r="AD270">
        <f>IF(LEN(TRIM(AC270&amp;""))=0, "", VALUE(AC270))</f>
        <v>2</v>
      </c>
      <c r="AE270">
        <v>4</v>
      </c>
      <c r="AF270">
        <f>IF(LEN(TRIM(AE270&amp;""))=0, "", VALUE(AE270))</f>
        <v>4</v>
      </c>
      <c r="AG270">
        <v>0</v>
      </c>
      <c r="AH270">
        <f>IF(
    OR(U270&lt;0, W270&lt;0, Y270&lt;0, AA270&lt;0),
        1,
        IF(LEN(TRIM(AG270&amp;""))=0, "", AG270)
)</f>
        <v>0</v>
      </c>
      <c r="AI270" t="str">
        <f>IF(
    COUNT(Q270,V270,X270,Z270,AB270)=0,
        "Not Usable",
    IF(
        COUNT(Q270,V270,X270,Z270,AB270)&lt;5,
            "Incomplete",
            IF(
                MIN(Q270,V270,X270,Z270,AB270)=0,
                    "Incomplete",
                    "Complete"
            )
    )
)</f>
        <v>Complete</v>
      </c>
    </row>
    <row r="271" spans="1:35" x14ac:dyDescent="0.3">
      <c r="A271">
        <v>30236</v>
      </c>
      <c r="B271" s="6">
        <v>45306.37903935185</v>
      </c>
      <c r="C271" s="3">
        <f>INT(B271)</f>
        <v>45306</v>
      </c>
      <c r="D271" s="2">
        <f>MOD(B271,1)</f>
        <v>0.37903935185022419</v>
      </c>
      <c r="E271">
        <v>29</v>
      </c>
      <c r="F271" t="s">
        <v>8</v>
      </c>
      <c r="G271" t="str">
        <f xml:space="preserve"> PROPER(TRIM(CLEAN(SUBSTITUTE(F271,CHAR(160)," "))))</f>
        <v>West</v>
      </c>
      <c r="H271" t="s">
        <v>27</v>
      </c>
      <c r="I271" t="str">
        <f>PROPER(TRIM(CLEAN((SUBSTITUTE(H271,"-"," ")))))</f>
        <v>In Store</v>
      </c>
      <c r="J271">
        <v>7029</v>
      </c>
      <c r="K271" t="s">
        <v>2</v>
      </c>
      <c r="L271" t="str">
        <f xml:space="preserve"> PROPER(TRIM(CLEAN(SUBSTITUTE(K271,CHAR(160)," "))))</f>
        <v>Home Office</v>
      </c>
      <c r="M271" t="s">
        <v>19</v>
      </c>
      <c r="N271" t="str">
        <f xml:space="preserve"> PROPER(TRIM(CLEAN(SUBSTITUTE(M271,CHAR(160)," "))))</f>
        <v>Apparel</v>
      </c>
      <c r="O271" t="s">
        <v>41</v>
      </c>
      <c r="P271" t="str">
        <f>IF(LEN(TRIM(Table1[[#This Row],[subcategory]]&amp;""))=0,"Unknown", PROPER(TRIM(Table1[[#This Row],[subcategory]])))</f>
        <v>Shoes</v>
      </c>
      <c r="Q271">
        <v>42.16</v>
      </c>
      <c r="R271" s="1">
        <f>IF(LEN(TRIM(Q271&amp;""))=0, "", VALUE(SUBSTITUTE(Q271,"$","")))</f>
        <v>42.16</v>
      </c>
      <c r="S271">
        <v>4</v>
      </c>
      <c r="T271">
        <f>IF(LEN(TRIM(S271&amp;""))=0, "", VALUE(S271))</f>
        <v>4</v>
      </c>
      <c r="U271">
        <v>168.64</v>
      </c>
      <c r="V271" s="1">
        <f>IF(LEN(TRIM(U271&amp;""))=0, "", VALUE(SUBSTITUTE(U271,"$","")))</f>
        <v>168.64</v>
      </c>
      <c r="W271" s="4" t="s">
        <v>8277</v>
      </c>
      <c r="X271" s="4">
        <f>IF(LEN(TRIM(W271&amp;""))=0, "", VALUE(SUBSTITUTE(W271,"$","")))</f>
        <v>164.761279999999</v>
      </c>
      <c r="Y271" s="5" t="s">
        <v>8276</v>
      </c>
      <c r="Z271" s="4" cm="1">
        <f t="array" ref="Z271">IF(
    LEN(TRIM(Y271&amp;""))=0,
        IF(AND(ISNUMBER(net_sales_clean), ISNUMBER(profit_clean)),
            net_sales_clean - profit_clean,
            ""
        ),
    VALUE(SUBSTITUTE(Y271,"$",""))
)</f>
        <v>120.470688300712</v>
      </c>
      <c r="AA271" s="5" t="s">
        <v>8275</v>
      </c>
      <c r="AB271" s="4" cm="1">
        <f t="array" ref="AB271">IF(
    LEN(TRIM(AA271&amp;""))=0,
        IF(AND(ISNUMBER(net_sales_clean), ISNUMBER(cost_clean)),
            net_sales_clean - cost_clean,
            ""
        ),
    VALUE(SUBSTITUTE(AA271,"$",""))
)</f>
        <v>44.290591699287397</v>
      </c>
      <c r="AC271">
        <v>7</v>
      </c>
      <c r="AD271">
        <f>IF(LEN(TRIM(AC271&amp;""))=0, "", VALUE(AC271))</f>
        <v>7</v>
      </c>
      <c r="AE271">
        <v>1</v>
      </c>
      <c r="AF271">
        <f>IF(LEN(TRIM(AE271&amp;""))=0, "", VALUE(AE271))</f>
        <v>1</v>
      </c>
      <c r="AG271">
        <v>0</v>
      </c>
      <c r="AH271">
        <f>IF(
    OR(U271&lt;0, W271&lt;0, Y271&lt;0, AA271&lt;0),
        1,
        IF(LEN(TRIM(AG271&amp;""))=0, "", AG271)
)</f>
        <v>0</v>
      </c>
      <c r="AI271" t="str">
        <f>IF(
    COUNT(Q271,V271,X271,Z271,AB271)=0,
        "Not Usable",
    IF(
        COUNT(Q271,V271,X271,Z271,AB271)&lt;5,
            "Incomplete",
            IF(
                MIN(Q271,V271,X271,Z271,AB271)=0,
                    "Incomplete",
                    "Complete"
            )
    )
)</f>
        <v>Complete</v>
      </c>
    </row>
    <row r="272" spans="1:35" x14ac:dyDescent="0.3">
      <c r="A272">
        <v>18238</v>
      </c>
      <c r="B272" s="6">
        <v>45437.520405092589</v>
      </c>
      <c r="C272" s="3">
        <f>INT(B272)</f>
        <v>45437</v>
      </c>
      <c r="D272" s="2">
        <f>MOD(B272,1)</f>
        <v>0.52040509258949896</v>
      </c>
      <c r="E272">
        <v>14</v>
      </c>
      <c r="F272" t="s">
        <v>21</v>
      </c>
      <c r="G272" t="str">
        <f xml:space="preserve"> PROPER(TRIM(CLEAN(SUBSTITUTE(F272,CHAR(160)," "))))</f>
        <v>Midwest</v>
      </c>
      <c r="H272" t="s">
        <v>30</v>
      </c>
      <c r="I272" t="str">
        <f>PROPER(TRIM(CLEAN((SUBSTITUTE(H272,"-"," ")))))</f>
        <v>Mobile App</v>
      </c>
      <c r="J272">
        <v>15425</v>
      </c>
      <c r="K272" t="s">
        <v>10</v>
      </c>
      <c r="L272" t="str">
        <f xml:space="preserve"> PROPER(TRIM(CLEAN(SUBSTITUTE(K272,CHAR(160)," "))))</f>
        <v>Consumer</v>
      </c>
      <c r="M272" t="s">
        <v>19</v>
      </c>
      <c r="N272" t="str">
        <f xml:space="preserve"> PROPER(TRIM(CLEAN(SUBSTITUTE(M272,CHAR(160)," "))))</f>
        <v>Apparel</v>
      </c>
      <c r="O272" t="s">
        <v>41</v>
      </c>
      <c r="P272" t="str">
        <f>IF(LEN(TRIM(Table1[[#This Row],[subcategory]]&amp;""))=0,"Unknown", PROPER(TRIM(Table1[[#This Row],[subcategory]])))</f>
        <v>Shoes</v>
      </c>
      <c r="Q272">
        <v>61.48</v>
      </c>
      <c r="R272" s="1">
        <f>IF(LEN(TRIM(Q272&amp;""))=0, "", VALUE(SUBSTITUTE(Q272,"$","")))</f>
        <v>61.48</v>
      </c>
      <c r="S272">
        <v>1</v>
      </c>
      <c r="T272">
        <f>IF(LEN(TRIM(S272&amp;""))=0, "", VALUE(S272))</f>
        <v>1</v>
      </c>
      <c r="U272">
        <v>61.48</v>
      </c>
      <c r="V272" s="1">
        <f>IF(LEN(TRIM(U272&amp;""))=0, "", VALUE(SUBSTITUTE(U272,"$","")))</f>
        <v>61.48</v>
      </c>
      <c r="X272" s="1" t="str">
        <f>IF(LEN(TRIM(W272&amp;""))=0, "", VALUE(SUBSTITUTE(W272,"$","")))</f>
        <v/>
      </c>
      <c r="Z272" s="1" t="str" cm="1">
        <f t="array" ref="Z272">IF(
    LEN(TRIM(Y272&amp;""))=0,
        IF(AND(ISNUMBER(net_sales_clean), ISNUMBER(profit_clean)),
            net_sales_clean - profit_clean,
            ""
        ),
    VALUE(SUBSTITUTE(Y272,"$",""))
)</f>
        <v/>
      </c>
      <c r="AB272" s="1" t="str" cm="1">
        <f t="array" ref="AB272">IF(
    LEN(TRIM(AA272&amp;""))=0,
        IF(AND(ISNUMBER(net_sales_clean), ISNUMBER(cost_clean)),
            net_sales_clean - cost_clean,
            ""
        ),
    VALUE(SUBSTITUTE(AA272,"$",""))
)</f>
        <v/>
      </c>
      <c r="AC272">
        <v>1</v>
      </c>
      <c r="AD272">
        <f>IF(LEN(TRIM(AC272&amp;""))=0, "", VALUE(AC272))</f>
        <v>1</v>
      </c>
      <c r="AE272">
        <v>3</v>
      </c>
      <c r="AF272">
        <f>IF(LEN(TRIM(AE272&amp;""))=0, "", VALUE(AE272))</f>
        <v>3</v>
      </c>
      <c r="AG272">
        <v>0</v>
      </c>
      <c r="AH272">
        <f>IF(
    OR(U272&lt;0, W272&lt;0, Y272&lt;0, AA272&lt;0),
        1,
        IF(LEN(TRIM(AG272&amp;""))=0, "", AG272)
)</f>
        <v>0</v>
      </c>
      <c r="AI272" t="str">
        <f>IF(
    COUNT(Q272,V272,X272,Z272,AB272)=0,
        "Not Usable",
    IF(
        COUNT(Q272,V272,X272,Z272,AB272)&lt;5,
            "Incomplete",
            IF(
                MIN(Q272,V272,X272,Z272,AB272)=0,
                    "Incomplete",
                    "Complete"
            )
    )
)</f>
        <v>Incomplete</v>
      </c>
    </row>
    <row r="273" spans="1:35" x14ac:dyDescent="0.3">
      <c r="A273">
        <v>14042</v>
      </c>
      <c r="B273" s="6">
        <v>45065.407037037039</v>
      </c>
      <c r="C273" s="3">
        <f>INT(B273)</f>
        <v>45065</v>
      </c>
      <c r="D273" s="2">
        <f>MOD(B273,1)</f>
        <v>0.40703703703911742</v>
      </c>
      <c r="E273">
        <v>12</v>
      </c>
      <c r="F273" t="s">
        <v>21</v>
      </c>
      <c r="G273" t="str">
        <f xml:space="preserve"> PROPER(TRIM(CLEAN(SUBSTITUTE(F273,CHAR(160)," "))))</f>
        <v>Midwest</v>
      </c>
      <c r="H273" t="s">
        <v>17</v>
      </c>
      <c r="I273" t="str">
        <f>PROPER(TRIM(CLEAN((SUBSTITUTE(H273,"-"," ")))))</f>
        <v>Online</v>
      </c>
      <c r="J273">
        <v>8281</v>
      </c>
      <c r="K273" t="s">
        <v>6</v>
      </c>
      <c r="L273" t="str">
        <f xml:space="preserve"> PROPER(TRIM(CLEAN(SUBSTITUTE(K273,CHAR(160)," "))))</f>
        <v>Corporate</v>
      </c>
      <c r="M273" t="s">
        <v>9</v>
      </c>
      <c r="N273" t="str">
        <f xml:space="preserve"> PROPER(TRIM(CLEAN(SUBSTITUTE(M273,CHAR(160)," "))))</f>
        <v>Home</v>
      </c>
      <c r="O273" t="s">
        <v>36</v>
      </c>
      <c r="P273" t="str">
        <f>IF(LEN(TRIM(Table1[[#This Row],[subcategory]]&amp;""))=0,"Unknown", PROPER(TRIM(Table1[[#This Row],[subcategory]])))</f>
        <v>Bedding</v>
      </c>
      <c r="Q273">
        <v>15.67</v>
      </c>
      <c r="R273" s="1">
        <f>IF(LEN(TRIM(Q273&amp;""))=0, "", VALUE(SUBSTITUTE(Q273,"$","")))</f>
        <v>15.67</v>
      </c>
      <c r="S273">
        <v>3</v>
      </c>
      <c r="T273">
        <f>IF(LEN(TRIM(S273&amp;""))=0, "", VALUE(S273))</f>
        <v>3</v>
      </c>
      <c r="U273">
        <v>47.01</v>
      </c>
      <c r="V273" s="1">
        <f>IF(LEN(TRIM(U273&amp;""))=0, "", VALUE(SUBSTITUTE(U273,"$","")))</f>
        <v>47.01</v>
      </c>
      <c r="W273" s="1">
        <v>40.992719999999998</v>
      </c>
      <c r="X273" s="1">
        <f>IF(LEN(TRIM(W273&amp;""))=0, "", VALUE(SUBSTITUTE(W273,"$","")))</f>
        <v>40.992719999999998</v>
      </c>
      <c r="Y273" s="5" t="s">
        <v>8274</v>
      </c>
      <c r="Z273" s="4" cm="1">
        <f t="array" ref="Z273">IF(
    LEN(TRIM(Y273&amp;""))=0,
        IF(AND(ISNUMBER(net_sales_clean), ISNUMBER(profit_clean)),
            net_sales_clean - profit_clean,
            ""
        ),
    VALUE(SUBSTITUTE(Y273,"$",""))
)</f>
        <v>29.2327780708261</v>
      </c>
      <c r="AA273" s="5" t="s">
        <v>8273</v>
      </c>
      <c r="AB273" s="4" cm="1">
        <f t="array" ref="AB273">IF(
    LEN(TRIM(AA273&amp;""))=0,
        IF(AND(ISNUMBER(net_sales_clean), ISNUMBER(cost_clean)),
            net_sales_clean - cost_clean,
            ""
        ),
    VALUE(SUBSTITUTE(AA273,"$",""))
)</f>
        <v>11.759941929173801</v>
      </c>
      <c r="AC273">
        <v>4</v>
      </c>
      <c r="AD273">
        <f>IF(LEN(TRIM(AC273&amp;""))=0, "", VALUE(AC273))</f>
        <v>4</v>
      </c>
      <c r="AE273">
        <v>2</v>
      </c>
      <c r="AF273">
        <f>IF(LEN(TRIM(AE273&amp;""))=0, "", VALUE(AE273))</f>
        <v>2</v>
      </c>
      <c r="AG273">
        <v>0</v>
      </c>
      <c r="AH273">
        <f>IF(
    OR(U273&lt;0, W273&lt;0, Y273&lt;0, AA273&lt;0),
        1,
        IF(LEN(TRIM(AG273&amp;""))=0, "", AG273)
)</f>
        <v>0</v>
      </c>
      <c r="AI273" t="str">
        <f>IF(
    COUNT(Q273,V273,X273,Z273,AB273)=0,
        "Not Usable",
    IF(
        COUNT(Q273,V273,X273,Z273,AB273)&lt;5,
            "Incomplete",
            IF(
                MIN(Q273,V273,X273,Z273,AB273)=0,
                    "Incomplete",
                    "Complete"
            )
    )
)</f>
        <v>Complete</v>
      </c>
    </row>
    <row r="274" spans="1:35" x14ac:dyDescent="0.3">
      <c r="A274">
        <v>22591</v>
      </c>
      <c r="B274" s="6">
        <v>45196.951863425929</v>
      </c>
      <c r="C274" s="3">
        <f>INT(B274)</f>
        <v>45196</v>
      </c>
      <c r="D274" s="2">
        <f>MOD(B274,1)</f>
        <v>0.95186342592933215</v>
      </c>
      <c r="E274">
        <v>83</v>
      </c>
      <c r="F274" t="s">
        <v>13</v>
      </c>
      <c r="G274" t="str">
        <f xml:space="preserve"> PROPER(TRIM(CLEAN(SUBSTITUTE(F274,CHAR(160)," "))))</f>
        <v>Northeast</v>
      </c>
      <c r="H274" t="s">
        <v>7</v>
      </c>
      <c r="I274" t="str">
        <f>PROPER(TRIM(CLEAN((SUBSTITUTE(H274,"-"," ")))))</f>
        <v>In Store</v>
      </c>
      <c r="J274">
        <v>16149</v>
      </c>
      <c r="K274" t="s">
        <v>6</v>
      </c>
      <c r="L274" t="str">
        <f xml:space="preserve"> PROPER(TRIM(CLEAN(SUBSTITUTE(K274,CHAR(160)," "))))</f>
        <v>Corporate</v>
      </c>
      <c r="M274" t="s">
        <v>9</v>
      </c>
      <c r="N274" t="str">
        <f xml:space="preserve"> PROPER(TRIM(CLEAN(SUBSTITUTE(M274,CHAR(160)," "))))</f>
        <v>Home</v>
      </c>
      <c r="O274" t="s">
        <v>32</v>
      </c>
      <c r="P274" t="str">
        <f>IF(LEN(TRIM(Table1[[#This Row],[subcategory]]&amp;""))=0,"Unknown", PROPER(TRIM(Table1[[#This Row],[subcategory]])))</f>
        <v>Furniture</v>
      </c>
      <c r="Q274">
        <v>109.19</v>
      </c>
      <c r="R274" s="1">
        <f>IF(LEN(TRIM(Q274&amp;""))=0, "", VALUE(SUBSTITUTE(Q274,"$","")))</f>
        <v>109.19</v>
      </c>
      <c r="S274">
        <v>4</v>
      </c>
      <c r="T274">
        <f>IF(LEN(TRIM(S274&amp;""))=0, "", VALUE(S274))</f>
        <v>4</v>
      </c>
      <c r="U274">
        <v>436.76</v>
      </c>
      <c r="V274" s="1">
        <f>IF(LEN(TRIM(U274&amp;""))=0, "", VALUE(SUBSTITUTE(U274,"$","")))</f>
        <v>436.76</v>
      </c>
      <c r="W274" s="1">
        <v>265.98683999999997</v>
      </c>
      <c r="X274" s="1">
        <f>IF(LEN(TRIM(W274&amp;""))=0, "", VALUE(SUBSTITUTE(W274,"$","")))</f>
        <v>265.98683999999997</v>
      </c>
      <c r="Y274">
        <v>177.94447663830601</v>
      </c>
      <c r="Z274" s="1" cm="1">
        <f t="array" ref="Z274">IF(
    LEN(TRIM(Y274&amp;""))=0,
        IF(AND(ISNUMBER(net_sales_clean), ISNUMBER(profit_clean)),
            net_sales_clean - profit_clean,
            ""
        ),
    VALUE(SUBSTITUTE(Y274,"$",""))
)</f>
        <v>177.94447663830601</v>
      </c>
      <c r="AA274" s="5" t="s">
        <v>8272</v>
      </c>
      <c r="AB274" s="4" cm="1">
        <f t="array" ref="AB274">IF(
    LEN(TRIM(AA274&amp;""))=0,
        IF(AND(ISNUMBER(net_sales_clean), ISNUMBER(cost_clean)),
            net_sales_clean - cost_clean,
            ""
        ),
    VALUE(SUBSTITUTE(AA274,"$",""))
)</f>
        <v>88.042363361693901</v>
      </c>
      <c r="AC274">
        <v>5</v>
      </c>
      <c r="AD274">
        <f>IF(LEN(TRIM(AC274&amp;""))=0, "", VALUE(AC274))</f>
        <v>5</v>
      </c>
      <c r="AE274">
        <v>1</v>
      </c>
      <c r="AF274">
        <f>IF(LEN(TRIM(AE274&amp;""))=0, "", VALUE(AE274))</f>
        <v>1</v>
      </c>
      <c r="AG274">
        <v>0</v>
      </c>
      <c r="AH274">
        <f>IF(
    OR(U274&lt;0, W274&lt;0, Y274&lt;0, AA274&lt;0),
        1,
        IF(LEN(TRIM(AG274&amp;""))=0, "", AG274)
)</f>
        <v>0</v>
      </c>
      <c r="AI274" t="str">
        <f>IF(
    COUNT(Q274,V274,X274,Z274,AB274)=0,
        "Not Usable",
    IF(
        COUNT(Q274,V274,X274,Z274,AB274)&lt;5,
            "Incomplete",
            IF(
                MIN(Q274,V274,X274,Z274,AB274)=0,
                    "Incomplete",
                    "Complete"
            )
    )
)</f>
        <v>Complete</v>
      </c>
    </row>
    <row r="275" spans="1:35" x14ac:dyDescent="0.3">
      <c r="A275">
        <v>49025</v>
      </c>
      <c r="B275" s="6">
        <v>44972.227800925924</v>
      </c>
      <c r="C275" s="3">
        <f>INT(B275)</f>
        <v>44972</v>
      </c>
      <c r="D275" s="2">
        <f>MOD(B275,1)</f>
        <v>0.2278009259243845</v>
      </c>
      <c r="E275">
        <v>13</v>
      </c>
      <c r="F275" t="s">
        <v>4</v>
      </c>
      <c r="G275" t="str">
        <f xml:space="preserve"> PROPER(TRIM(CLEAN(SUBSTITUTE(F275,CHAR(160)," "))))</f>
        <v>South</v>
      </c>
      <c r="H275" t="s">
        <v>11</v>
      </c>
      <c r="I275" t="str">
        <f>PROPER(TRIM(CLEAN((SUBSTITUTE(H275,"-"," ")))))</f>
        <v>Online</v>
      </c>
      <c r="J275">
        <v>27286</v>
      </c>
      <c r="K275" t="s">
        <v>10</v>
      </c>
      <c r="L275" t="str">
        <f xml:space="preserve"> PROPER(TRIM(CLEAN(SUBSTITUTE(K275,CHAR(160)," "))))</f>
        <v>Consumer</v>
      </c>
      <c r="M275" t="s">
        <v>23</v>
      </c>
      <c r="N275" t="str">
        <f xml:space="preserve"> PROPER(TRIM(CLEAN(SUBSTITUTE(M275,CHAR(160)," "))))</f>
        <v>Electronics</v>
      </c>
      <c r="O275" t="s">
        <v>40</v>
      </c>
      <c r="P275" t="str">
        <f>IF(LEN(TRIM(Table1[[#This Row],[subcategory]]&amp;""))=0,"Unknown", PROPER(TRIM(Table1[[#This Row],[subcategory]])))</f>
        <v>Accessories</v>
      </c>
      <c r="R275" s="1" t="str">
        <f>IF(LEN(TRIM(Q275&amp;""))=0, "", VALUE(SUBSTITUTE(Q275,"$","")))</f>
        <v/>
      </c>
      <c r="S275">
        <v>2</v>
      </c>
      <c r="T275">
        <f>IF(LEN(TRIM(S275&amp;""))=0, "", VALUE(S275))</f>
        <v>2</v>
      </c>
      <c r="V275" s="1" t="str">
        <f>IF(LEN(TRIM(U275&amp;""))=0, "", VALUE(SUBSTITUTE(U275,"$","")))</f>
        <v/>
      </c>
      <c r="X275" s="1" t="str">
        <f>IF(LEN(TRIM(W275&amp;""))=0, "", VALUE(SUBSTITUTE(W275,"$","")))</f>
        <v/>
      </c>
      <c r="Z275" s="1" t="str" cm="1">
        <f t="array" ref="Z275">IF(
    LEN(TRIM(Y275&amp;""))=0,
        IF(AND(ISNUMBER(net_sales_clean), ISNUMBER(profit_clean)),
            net_sales_clean - profit_clean,
            ""
        ),
    VALUE(SUBSTITUTE(Y275,"$",""))
)</f>
        <v/>
      </c>
      <c r="AB275" s="1" t="str" cm="1">
        <f t="array" ref="AB275">IF(
    LEN(TRIM(AA275&amp;""))=0,
        IF(AND(ISNUMBER(net_sales_clean), ISNUMBER(cost_clean)),
            net_sales_clean - cost_clean,
            ""
        ),
    VALUE(SUBSTITUTE(AA275,"$",""))
)</f>
        <v/>
      </c>
      <c r="AC275">
        <v>1</v>
      </c>
      <c r="AD275">
        <f>IF(LEN(TRIM(AC275&amp;""))=0, "", VALUE(AC275))</f>
        <v>1</v>
      </c>
      <c r="AE275">
        <v>3</v>
      </c>
      <c r="AF275">
        <f>IF(LEN(TRIM(AE275&amp;""))=0, "", VALUE(AE275))</f>
        <v>3</v>
      </c>
      <c r="AG275">
        <v>0</v>
      </c>
      <c r="AH275">
        <f>IF(
    OR(U275&lt;0, W275&lt;0, Y275&lt;0, AA275&lt;0),
        1,
        IF(LEN(TRIM(AG275&amp;""))=0, "", AG275)
)</f>
        <v>0</v>
      </c>
      <c r="AI275" t="str">
        <f>IF(
    COUNT(Q275,V275,X275,Z275,AB275)=0,
        "Not Usable",
    IF(
        COUNT(Q275,V275,X275,Z275,AB275)&lt;5,
            "Incomplete",
            IF(
                MIN(Q275,V275,X275,Z275,AB275)=0,
                    "Incomplete",
                    "Complete"
            )
    )
)</f>
        <v>Not Usable</v>
      </c>
    </row>
    <row r="276" spans="1:35" x14ac:dyDescent="0.3">
      <c r="A276">
        <v>19261</v>
      </c>
      <c r="B276" s="6">
        <v>44945.704525462963</v>
      </c>
      <c r="C276" s="3">
        <f>INT(B276)</f>
        <v>44945</v>
      </c>
      <c r="D276" s="2">
        <f>MOD(B276,1)</f>
        <v>0.70452546296291985</v>
      </c>
      <c r="E276">
        <v>75</v>
      </c>
      <c r="F276" t="s">
        <v>21</v>
      </c>
      <c r="G276" t="str">
        <f xml:space="preserve"> PROPER(TRIM(CLEAN(SUBSTITUTE(F276,CHAR(160)," "))))</f>
        <v>Midwest</v>
      </c>
      <c r="H276" t="s">
        <v>27</v>
      </c>
      <c r="I276" t="str">
        <f>PROPER(TRIM(CLEAN((SUBSTITUTE(H276,"-"," ")))))</f>
        <v>In Store</v>
      </c>
      <c r="J276">
        <v>20897</v>
      </c>
      <c r="K276" t="s">
        <v>14</v>
      </c>
      <c r="L276" t="str">
        <f xml:space="preserve"> PROPER(TRIM(CLEAN(SUBSTITUTE(K276,CHAR(160)," "))))</f>
        <v>Consumer</v>
      </c>
      <c r="M276" t="s">
        <v>9</v>
      </c>
      <c r="N276" t="str">
        <f xml:space="preserve"> PROPER(TRIM(CLEAN(SUBSTITUTE(M276,CHAR(160)," "))))</f>
        <v>Home</v>
      </c>
      <c r="O276" t="s">
        <v>38</v>
      </c>
      <c r="P276" t="str">
        <f>IF(LEN(TRIM(Table1[[#This Row],[subcategory]]&amp;""))=0,"Unknown", PROPER(TRIM(Table1[[#This Row],[subcategory]])))</f>
        <v>Kitchen</v>
      </c>
      <c r="Q276">
        <v>105.2</v>
      </c>
      <c r="R276" s="1">
        <f>IF(LEN(TRIM(Q276&amp;""))=0, "", VALUE(SUBSTITUTE(Q276,"$","")))</f>
        <v>105.2</v>
      </c>
      <c r="S276">
        <v>2</v>
      </c>
      <c r="T276">
        <f>IF(LEN(TRIM(S276&amp;""))=0, "", VALUE(S276))</f>
        <v>2</v>
      </c>
      <c r="U276">
        <v>210.4</v>
      </c>
      <c r="V276" s="1">
        <f>IF(LEN(TRIM(U276&amp;""))=0, "", VALUE(SUBSTITUTE(U276,"$","")))</f>
        <v>210.4</v>
      </c>
      <c r="W276" s="4" t="s">
        <v>8271</v>
      </c>
      <c r="X276" s="4">
        <f>IF(LEN(TRIM(W276&amp;""))=0, "", VALUE(SUBSTITUTE(W276,"$","")))</f>
        <v>139.70559999999901</v>
      </c>
      <c r="Y276" s="5" t="s">
        <v>8270</v>
      </c>
      <c r="Z276" s="4" cm="1">
        <f t="array" ref="Z276">IF(
    LEN(TRIM(Y276&amp;""))=0,
        IF(AND(ISNUMBER(net_sales_clean), ISNUMBER(profit_clean)),
            net_sales_clean - profit_clean,
            ""
        ),
    VALUE(SUBSTITUTE(Y276,"$",""))
)</f>
        <v>101.606588393528</v>
      </c>
      <c r="AA276" s="5" t="s">
        <v>8269</v>
      </c>
      <c r="AB276" s="4" cm="1">
        <f t="array" ref="AB276">IF(
    LEN(TRIM(AA276&amp;""))=0,
        IF(AND(ISNUMBER(net_sales_clean), ISNUMBER(cost_clean)),
            net_sales_clean - cost_clean,
            ""
        ),
    VALUE(SUBSTITUTE(AA276,"$",""))
)</f>
        <v>38.099011606471002</v>
      </c>
      <c r="AC276">
        <v>9</v>
      </c>
      <c r="AD276">
        <f>IF(LEN(TRIM(AC276&amp;""))=0, "", VALUE(AC276))</f>
        <v>9</v>
      </c>
      <c r="AE276">
        <v>5</v>
      </c>
      <c r="AF276">
        <f>IF(LEN(TRIM(AE276&amp;""))=0, "", VALUE(AE276))</f>
        <v>5</v>
      </c>
      <c r="AG276">
        <v>0</v>
      </c>
      <c r="AH276">
        <f>IF(
    OR(U276&lt;0, W276&lt;0, Y276&lt;0, AA276&lt;0),
        1,
        IF(LEN(TRIM(AG276&amp;""))=0, "", AG276)
)</f>
        <v>0</v>
      </c>
      <c r="AI276" t="str">
        <f>IF(
    COUNT(Q276,V276,X276,Z276,AB276)=0,
        "Not Usable",
    IF(
        COUNT(Q276,V276,X276,Z276,AB276)&lt;5,
            "Incomplete",
            IF(
                MIN(Q276,V276,X276,Z276,AB276)=0,
                    "Incomplete",
                    "Complete"
            )
    )
)</f>
        <v>Complete</v>
      </c>
    </row>
    <row r="277" spans="1:35" x14ac:dyDescent="0.3">
      <c r="A277">
        <v>19486</v>
      </c>
      <c r="B277" s="6">
        <v>45074.109120370369</v>
      </c>
      <c r="C277" s="3">
        <f>INT(B277)</f>
        <v>45074</v>
      </c>
      <c r="D277" s="2">
        <f>MOD(B277,1)</f>
        <v>0.10912037036905531</v>
      </c>
      <c r="E277">
        <v>5</v>
      </c>
      <c r="F277" t="s">
        <v>33</v>
      </c>
      <c r="G277" t="str">
        <f xml:space="preserve"> PROPER(TRIM(CLEAN(SUBSTITUTE(F277,CHAR(160)," "))))</f>
        <v>South</v>
      </c>
      <c r="H277" t="s">
        <v>27</v>
      </c>
      <c r="I277" t="str">
        <f>PROPER(TRIM(CLEAN((SUBSTITUTE(H277,"-"," ")))))</f>
        <v>In Store</v>
      </c>
      <c r="J277">
        <v>21555</v>
      </c>
      <c r="K277" t="s">
        <v>6</v>
      </c>
      <c r="L277" t="str">
        <f xml:space="preserve"> PROPER(TRIM(CLEAN(SUBSTITUTE(K277,CHAR(160)," "))))</f>
        <v>Corporate</v>
      </c>
      <c r="M277" t="s">
        <v>16</v>
      </c>
      <c r="N277" t="str">
        <f xml:space="preserve"> PROPER(TRIM(CLEAN(SUBSTITUTE(M277,CHAR(160)," "))))</f>
        <v>Grocery</v>
      </c>
      <c r="O277" t="s">
        <v>24</v>
      </c>
      <c r="P277" t="str">
        <f>IF(LEN(TRIM(Table1[[#This Row],[subcategory]]&amp;""))=0,"Unknown", PROPER(TRIM(Table1[[#This Row],[subcategory]])))</f>
        <v>Snacks</v>
      </c>
      <c r="Q277">
        <v>48.32</v>
      </c>
      <c r="R277" s="1">
        <f>IF(LEN(TRIM(Q277&amp;""))=0, "", VALUE(SUBSTITUTE(Q277,"$","")))</f>
        <v>48.32</v>
      </c>
      <c r="S277">
        <v>3</v>
      </c>
      <c r="T277">
        <f>IF(LEN(TRIM(S277&amp;""))=0, "", VALUE(S277))</f>
        <v>3</v>
      </c>
      <c r="U277">
        <v>144.96</v>
      </c>
      <c r="V277" s="1">
        <f>IF(LEN(TRIM(U277&amp;""))=0, "", VALUE(SUBSTITUTE(U277,"$","")))</f>
        <v>144.96</v>
      </c>
      <c r="W277" s="1">
        <v>134.66784000000001</v>
      </c>
      <c r="X277" s="1">
        <f>IF(LEN(TRIM(W277&amp;""))=0, "", VALUE(SUBSTITUTE(W277,"$","")))</f>
        <v>134.66784000000001</v>
      </c>
      <c r="Y277" s="5" t="s">
        <v>8268</v>
      </c>
      <c r="Z277" s="4" cm="1">
        <f t="array" ref="Z277">IF(
    LEN(TRIM(Y277&amp;""))=0,
        IF(AND(ISNUMBER(net_sales_clean), ISNUMBER(profit_clean)),
            net_sales_clean - profit_clean,
            ""
        ),
    VALUE(SUBSTITUTE(Y277,"$",""))
)</f>
        <v>97.4391217368849</v>
      </c>
      <c r="AA277">
        <v>37.228718263115098</v>
      </c>
      <c r="AB277" s="1" cm="1">
        <f t="array" ref="AB277">IF(
    LEN(TRIM(AA277&amp;""))=0,
        IF(AND(ISNUMBER(net_sales_clean), ISNUMBER(cost_clean)),
            net_sales_clean - cost_clean,
            ""
        ),
    VALUE(SUBSTITUTE(AA277,"$",""))
)</f>
        <v>37.228718263115098</v>
      </c>
      <c r="AC277">
        <v>1</v>
      </c>
      <c r="AD277">
        <f>IF(LEN(TRIM(AC277&amp;""))=0, "", VALUE(AC277))</f>
        <v>1</v>
      </c>
      <c r="AE277">
        <v>5</v>
      </c>
      <c r="AF277">
        <f>IF(LEN(TRIM(AE277&amp;""))=0, "", VALUE(AE277))</f>
        <v>5</v>
      </c>
      <c r="AG277">
        <v>0</v>
      </c>
      <c r="AH277">
        <f>IF(
    OR(U277&lt;0, W277&lt;0, Y277&lt;0, AA277&lt;0),
        1,
        IF(LEN(TRIM(AG277&amp;""))=0, "", AG277)
)</f>
        <v>0</v>
      </c>
      <c r="AI277" t="str">
        <f>IF(
    COUNT(Q277,V277,X277,Z277,AB277)=0,
        "Not Usable",
    IF(
        COUNT(Q277,V277,X277,Z277,AB277)&lt;5,
            "Incomplete",
            IF(
                MIN(Q277,V277,X277,Z277,AB277)=0,
                    "Incomplete",
                    "Complete"
            )
    )
)</f>
        <v>Complete</v>
      </c>
    </row>
    <row r="278" spans="1:35" x14ac:dyDescent="0.3">
      <c r="A278">
        <v>12860</v>
      </c>
      <c r="B278" s="6">
        <v>45658.614560185182</v>
      </c>
      <c r="C278" s="3">
        <f>INT(B278)</f>
        <v>45658</v>
      </c>
      <c r="D278" s="2">
        <f>MOD(B278,1)</f>
        <v>0.61456018518219935</v>
      </c>
      <c r="E278">
        <v>40</v>
      </c>
      <c r="F278" t="s">
        <v>13</v>
      </c>
      <c r="G278" t="str">
        <f xml:space="preserve"> PROPER(TRIM(CLEAN(SUBSTITUTE(F278,CHAR(160)," "))))</f>
        <v>Northeast</v>
      </c>
      <c r="H278" t="s">
        <v>7</v>
      </c>
      <c r="I278" t="str">
        <f>PROPER(TRIM(CLEAN((SUBSTITUTE(H278,"-"," ")))))</f>
        <v>In Store</v>
      </c>
      <c r="J278">
        <v>14472</v>
      </c>
      <c r="K278" t="s">
        <v>10</v>
      </c>
      <c r="L278" t="str">
        <f xml:space="preserve"> PROPER(TRIM(CLEAN(SUBSTITUTE(K278,CHAR(160)," "))))</f>
        <v>Consumer</v>
      </c>
      <c r="M278" t="s">
        <v>1</v>
      </c>
      <c r="N278" t="str">
        <f xml:space="preserve"> PROPER(TRIM(CLEAN(SUBSTITUTE(M278,CHAR(160)," "))))</f>
        <v>Beauty</v>
      </c>
      <c r="O278" t="s">
        <v>39</v>
      </c>
      <c r="P278" t="str">
        <f>IF(LEN(TRIM(Table1[[#This Row],[subcategory]]&amp;""))=0,"Unknown", PROPER(TRIM(Table1[[#This Row],[subcategory]])))</f>
        <v>Fragrance</v>
      </c>
      <c r="Q278">
        <v>52.2</v>
      </c>
      <c r="R278" s="1">
        <f>IF(LEN(TRIM(Q278&amp;""))=0, "", VALUE(SUBSTITUTE(Q278,"$","")))</f>
        <v>52.2</v>
      </c>
      <c r="S278">
        <v>1</v>
      </c>
      <c r="T278">
        <f>IF(LEN(TRIM(S278&amp;""))=0, "", VALUE(S278))</f>
        <v>1</v>
      </c>
      <c r="U278">
        <v>52.2</v>
      </c>
      <c r="V278" s="1">
        <f>IF(LEN(TRIM(U278&amp;""))=0, "", VALUE(SUBSTITUTE(U278,"$","")))</f>
        <v>52.2</v>
      </c>
      <c r="W278" s="1">
        <v>39.776400000000002</v>
      </c>
      <c r="X278" s="1">
        <f>IF(LEN(TRIM(W278&amp;""))=0, "", VALUE(SUBSTITUTE(W278,"$","")))</f>
        <v>39.776400000000002</v>
      </c>
      <c r="Y278" s="5" t="s">
        <v>8267</v>
      </c>
      <c r="Z278" s="4" cm="1">
        <f t="array" ref="Z278">IF(
    LEN(TRIM(Y278&amp;""))=0,
        IF(AND(ISNUMBER(net_sales_clean), ISNUMBER(profit_clean)),
            net_sales_clean - profit_clean,
            ""
        ),
    VALUE(SUBSTITUTE(Y278,"$",""))
)</f>
        <v>28.684203964372099</v>
      </c>
      <c r="AA278" s="5" t="s">
        <v>8266</v>
      </c>
      <c r="AB278" s="4" cm="1">
        <f t="array" ref="AB278">IF(
    LEN(TRIM(AA278&amp;""))=0,
        IF(AND(ISNUMBER(net_sales_clean), ISNUMBER(cost_clean)),
            net_sales_clean - cost_clean,
            ""
        ),
    VALUE(SUBSTITUTE(AA278,"$",""))
)</f>
        <v>11.092196035627801</v>
      </c>
      <c r="AC278">
        <v>3</v>
      </c>
      <c r="AD278">
        <f>IF(LEN(TRIM(AC278&amp;""))=0, "", VALUE(AC278))</f>
        <v>3</v>
      </c>
      <c r="AE278">
        <v>4</v>
      </c>
      <c r="AF278">
        <f>IF(LEN(TRIM(AE278&amp;""))=0, "", VALUE(AE278))</f>
        <v>4</v>
      </c>
      <c r="AG278">
        <v>0</v>
      </c>
      <c r="AH278">
        <f>IF(
    OR(U278&lt;0, W278&lt;0, Y278&lt;0, AA278&lt;0),
        1,
        IF(LEN(TRIM(AG278&amp;""))=0, "", AG278)
)</f>
        <v>0</v>
      </c>
      <c r="AI278" t="str">
        <f>IF(
    COUNT(Q278,V278,X278,Z278,AB278)=0,
        "Not Usable",
    IF(
        COUNT(Q278,V278,X278,Z278,AB278)&lt;5,
            "Incomplete",
            IF(
                MIN(Q278,V278,X278,Z278,AB278)=0,
                    "Incomplete",
                    "Complete"
            )
    )
)</f>
        <v>Complete</v>
      </c>
    </row>
    <row r="279" spans="1:35" x14ac:dyDescent="0.3">
      <c r="A279">
        <v>110</v>
      </c>
      <c r="B279" s="6">
        <v>45442.904895833337</v>
      </c>
      <c r="C279" s="3">
        <f>INT(B279)</f>
        <v>45442</v>
      </c>
      <c r="D279" s="2">
        <f>MOD(B279,1)</f>
        <v>0.90489583333692281</v>
      </c>
      <c r="E279">
        <v>10</v>
      </c>
      <c r="F279" t="s">
        <v>8</v>
      </c>
      <c r="G279" t="str">
        <f xml:space="preserve"> PROPER(TRIM(CLEAN(SUBSTITUTE(F279,CHAR(160)," "))))</f>
        <v>West</v>
      </c>
      <c r="H279" t="s">
        <v>3</v>
      </c>
      <c r="I279" t="str">
        <f>PROPER(TRIM(CLEAN((SUBSTITUTE(H279,"-"," ")))))</f>
        <v>Phone</v>
      </c>
      <c r="J279">
        <v>4808</v>
      </c>
      <c r="K279" t="s">
        <v>6</v>
      </c>
      <c r="L279" t="str">
        <f xml:space="preserve"> PROPER(TRIM(CLEAN(SUBSTITUTE(K279,CHAR(160)," "))))</f>
        <v>Corporate</v>
      </c>
      <c r="M279" t="s">
        <v>16</v>
      </c>
      <c r="N279" t="str">
        <f xml:space="preserve"> PROPER(TRIM(CLEAN(SUBSTITUTE(M279,CHAR(160)," "))))</f>
        <v>Grocery</v>
      </c>
      <c r="O279" t="s">
        <v>29</v>
      </c>
      <c r="P279" t="str">
        <f>IF(LEN(TRIM(Table1[[#This Row],[subcategory]]&amp;""))=0,"Unknown", PROPER(TRIM(Table1[[#This Row],[subcategory]])))</f>
        <v>Beverages</v>
      </c>
      <c r="Q279">
        <v>79.67</v>
      </c>
      <c r="R279" s="1">
        <f>IF(LEN(TRIM(Q279&amp;""))=0, "", VALUE(SUBSTITUTE(Q279,"$","")))</f>
        <v>79.67</v>
      </c>
      <c r="S279">
        <v>6</v>
      </c>
      <c r="T279">
        <f>IF(LEN(TRIM(S279&amp;""))=0, "", VALUE(S279))</f>
        <v>6</v>
      </c>
      <c r="U279">
        <v>478.02</v>
      </c>
      <c r="V279" s="1">
        <f>IF(LEN(TRIM(U279&amp;""))=0, "", VALUE(SUBSTITUTE(U279,"$","")))</f>
        <v>478.02</v>
      </c>
      <c r="W279" s="1">
        <v>428.78393999999997</v>
      </c>
      <c r="X279" s="1">
        <f>IF(LEN(TRIM(W279&amp;""))=0, "", VALUE(SUBSTITUTE(W279,"$","")))</f>
        <v>428.78393999999997</v>
      </c>
      <c r="Y279" s="5" t="s">
        <v>8265</v>
      </c>
      <c r="Z279" s="4" cm="1">
        <f t="array" ref="Z279">IF(
    LEN(TRIM(Y279&amp;""))=0,
        IF(AND(ISNUMBER(net_sales_clean), ISNUMBER(profit_clean)),
            net_sales_clean - profit_clean,
            ""
        ),
    VALUE(SUBSTITUTE(Y279,"$",""))
)</f>
        <v>255.69500304093</v>
      </c>
      <c r="AA279" s="5" t="s">
        <v>8264</v>
      </c>
      <c r="AB279" s="4" cm="1">
        <f t="array" ref="AB279">IF(
    LEN(TRIM(AA279&amp;""))=0,
        IF(AND(ISNUMBER(net_sales_clean), ISNUMBER(cost_clean)),
            net_sales_clean - cost_clean,
            ""
        ),
    VALUE(SUBSTITUTE(AA279,"$",""))
)</f>
        <v>173.088936959069</v>
      </c>
      <c r="AC279">
        <v>2</v>
      </c>
      <c r="AD279">
        <f>IF(LEN(TRIM(AC279&amp;""))=0, "", VALUE(AC279))</f>
        <v>2</v>
      </c>
      <c r="AE279">
        <v>5</v>
      </c>
      <c r="AF279">
        <f>IF(LEN(TRIM(AE279&amp;""))=0, "", VALUE(AE279))</f>
        <v>5</v>
      </c>
      <c r="AG279">
        <v>0</v>
      </c>
      <c r="AH279">
        <f>IF(
    OR(U279&lt;0, W279&lt;0, Y279&lt;0, AA279&lt;0),
        1,
        IF(LEN(TRIM(AG279&amp;""))=0, "", AG279)
)</f>
        <v>0</v>
      </c>
      <c r="AI279" t="str">
        <f>IF(
    COUNT(Q279,V279,X279,Z279,AB279)=0,
        "Not Usable",
    IF(
        COUNT(Q279,V279,X279,Z279,AB279)&lt;5,
            "Incomplete",
            IF(
                MIN(Q279,V279,X279,Z279,AB279)=0,
                    "Incomplete",
                    "Complete"
            )
    )
)</f>
        <v>Complete</v>
      </c>
    </row>
    <row r="280" spans="1:35" x14ac:dyDescent="0.3">
      <c r="A280">
        <v>8405</v>
      </c>
      <c r="B280" s="6">
        <v>45827.763668981483</v>
      </c>
      <c r="C280" s="3">
        <f>INT(B280)</f>
        <v>45827</v>
      </c>
      <c r="D280" s="2">
        <f>MOD(B280,1)</f>
        <v>0.76366898148262408</v>
      </c>
      <c r="E280">
        <v>10</v>
      </c>
      <c r="F280" t="s">
        <v>33</v>
      </c>
      <c r="G280" t="str">
        <f xml:space="preserve"> PROPER(TRIM(CLEAN(SUBSTITUTE(F280,CHAR(160)," "))))</f>
        <v>South</v>
      </c>
      <c r="H280" t="s">
        <v>27</v>
      </c>
      <c r="I280" t="str">
        <f>PROPER(TRIM(CLEAN((SUBSTITUTE(H280,"-"," ")))))</f>
        <v>In Store</v>
      </c>
      <c r="J280">
        <v>8976</v>
      </c>
      <c r="K280" t="s">
        <v>14</v>
      </c>
      <c r="L280" t="str">
        <f xml:space="preserve"> PROPER(TRIM(CLEAN(SUBSTITUTE(K280,CHAR(160)," "))))</f>
        <v>Consumer</v>
      </c>
      <c r="M280" t="s">
        <v>16</v>
      </c>
      <c r="N280" t="str">
        <f xml:space="preserve"> PROPER(TRIM(CLEAN(SUBSTITUTE(M280,CHAR(160)," "))))</f>
        <v>Grocery</v>
      </c>
      <c r="O280" t="s">
        <v>29</v>
      </c>
      <c r="P280" t="str">
        <f>IF(LEN(TRIM(Table1[[#This Row],[subcategory]]&amp;""))=0,"Unknown", PROPER(TRIM(Table1[[#This Row],[subcategory]])))</f>
        <v>Beverages</v>
      </c>
      <c r="Q280">
        <v>20.67</v>
      </c>
      <c r="R280" s="1">
        <f>IF(LEN(TRIM(Q280&amp;""))=0, "", VALUE(SUBSTITUTE(Q280,"$","")))</f>
        <v>20.67</v>
      </c>
      <c r="S280">
        <v>1</v>
      </c>
      <c r="T280">
        <f>IF(LEN(TRIM(S280&amp;""))=0, "", VALUE(S280))</f>
        <v>1</v>
      </c>
      <c r="U280">
        <v>20.67</v>
      </c>
      <c r="V280" s="1">
        <f>IF(LEN(TRIM(U280&amp;""))=0, "", VALUE(SUBSTITUTE(U280,"$","")))</f>
        <v>20.67</v>
      </c>
      <c r="W280" s="4" t="s">
        <v>8263</v>
      </c>
      <c r="X280" s="4">
        <f>IF(LEN(TRIM(W280&amp;""))=0, "", VALUE(SUBSTITUTE(W280,"$","")))</f>
        <v>10.56237</v>
      </c>
      <c r="Y280" s="5" t="s">
        <v>8262</v>
      </c>
      <c r="Z280" s="4" cm="1">
        <f t="array" ref="Z280">IF(
    LEN(TRIM(Y280&amp;""))=0,
        IF(AND(ISNUMBER(net_sales_clean), ISNUMBER(profit_clean)),
            net_sales_clean - profit_clean,
            ""
        ),
    VALUE(SUBSTITUTE(Y280,"$",""))
)</f>
        <v>6.5899132168244297</v>
      </c>
      <c r="AA280" s="5" t="s">
        <v>8261</v>
      </c>
      <c r="AB280" s="4" cm="1">
        <f t="array" ref="AB280">IF(
    LEN(TRIM(AA280&amp;""))=0,
        IF(AND(ISNUMBER(net_sales_clean), ISNUMBER(cost_clean)),
            net_sales_clean - cost_clean,
            ""
        ),
    VALUE(SUBSTITUTE(AA280,"$",""))
)</f>
        <v>3.9724567831755602</v>
      </c>
      <c r="AC280">
        <v>5</v>
      </c>
      <c r="AD280">
        <f>IF(LEN(TRIM(AC280&amp;""))=0, "", VALUE(AC280))</f>
        <v>5</v>
      </c>
      <c r="AE280">
        <v>3</v>
      </c>
      <c r="AF280">
        <f>IF(LEN(TRIM(AE280&amp;""))=0, "", VALUE(AE280))</f>
        <v>3</v>
      </c>
      <c r="AG280">
        <v>0</v>
      </c>
      <c r="AH280">
        <f>IF(
    OR(U280&lt;0, W280&lt;0, Y280&lt;0, AA280&lt;0),
        1,
        IF(LEN(TRIM(AG280&amp;""))=0, "", AG280)
)</f>
        <v>0</v>
      </c>
      <c r="AI280" t="str">
        <f>IF(
    COUNT(Q280,V280,X280,Z280,AB280)=0,
        "Not Usable",
    IF(
        COUNT(Q280,V280,X280,Z280,AB280)&lt;5,
            "Incomplete",
            IF(
                MIN(Q280,V280,X280,Z280,AB280)=0,
                    "Incomplete",
                    "Complete"
            )
    )
)</f>
        <v>Complete</v>
      </c>
    </row>
    <row r="281" spans="1:35" x14ac:dyDescent="0.3">
      <c r="A281">
        <v>18720</v>
      </c>
      <c r="B281" s="6">
        <v>45341.27138888889</v>
      </c>
      <c r="C281" s="3">
        <f>INT(B281)</f>
        <v>45341</v>
      </c>
      <c r="D281" s="2">
        <f>MOD(B281,1)</f>
        <v>0.27138888889021473</v>
      </c>
      <c r="E281">
        <v>48</v>
      </c>
      <c r="F281" t="s">
        <v>21</v>
      </c>
      <c r="G281" t="str">
        <f xml:space="preserve"> PROPER(TRIM(CLEAN(SUBSTITUTE(F281,CHAR(160)," "))))</f>
        <v>Midwest</v>
      </c>
      <c r="H281" t="s">
        <v>7</v>
      </c>
      <c r="I281" t="str">
        <f>PROPER(TRIM(CLEAN((SUBSTITUTE(H281,"-"," ")))))</f>
        <v>In Store</v>
      </c>
      <c r="J281">
        <v>3932</v>
      </c>
      <c r="K281" t="s">
        <v>2</v>
      </c>
      <c r="L281" t="str">
        <f xml:space="preserve"> PROPER(TRIM(CLEAN(SUBSTITUTE(K281,CHAR(160)," "))))</f>
        <v>Home Office</v>
      </c>
      <c r="M281" t="s">
        <v>16</v>
      </c>
      <c r="N281" t="str">
        <f xml:space="preserve"> PROPER(TRIM(CLEAN(SUBSTITUTE(M281,CHAR(160)," "))))</f>
        <v>Grocery</v>
      </c>
      <c r="O281" t="s">
        <v>29</v>
      </c>
      <c r="P281" t="str">
        <f>IF(LEN(TRIM(Table1[[#This Row],[subcategory]]&amp;""))=0,"Unknown", PROPER(TRIM(Table1[[#This Row],[subcategory]])))</f>
        <v>Beverages</v>
      </c>
      <c r="Q281">
        <v>34.28</v>
      </c>
      <c r="R281" s="1">
        <f>IF(LEN(TRIM(Q281&amp;""))=0, "", VALUE(SUBSTITUTE(Q281,"$","")))</f>
        <v>34.28</v>
      </c>
      <c r="S281">
        <v>1</v>
      </c>
      <c r="T281">
        <f>IF(LEN(TRIM(S281&amp;""))=0, "", VALUE(S281))</f>
        <v>1</v>
      </c>
      <c r="U281">
        <v>34.28</v>
      </c>
      <c r="V281" s="1">
        <f>IF(LEN(TRIM(U281&amp;""))=0, "", VALUE(SUBSTITUTE(U281,"$","")))</f>
        <v>34.28</v>
      </c>
      <c r="W281" s="1">
        <v>32.497439999999997</v>
      </c>
      <c r="X281" s="1">
        <f>IF(LEN(TRIM(W281&amp;""))=0, "", VALUE(SUBSTITUTE(W281,"$","")))</f>
        <v>32.497439999999997</v>
      </c>
      <c r="Y281" s="5" t="s">
        <v>8260</v>
      </c>
      <c r="Z281" s="4" cm="1">
        <f t="array" ref="Z281">IF(
    LEN(TRIM(Y281&amp;""))=0,
        IF(AND(ISNUMBER(net_sales_clean), ISNUMBER(profit_clean)),
            net_sales_clean - profit_clean,
            ""
        ),
    VALUE(SUBSTITUTE(Y281,"$",""))
)</f>
        <v>23.9484507604915</v>
      </c>
      <c r="AA281" s="5" t="s">
        <v>8259</v>
      </c>
      <c r="AB281" s="4" cm="1">
        <f t="array" ref="AB281">IF(
    LEN(TRIM(AA281&amp;""))=0,
        IF(AND(ISNUMBER(net_sales_clean), ISNUMBER(cost_clean)),
            net_sales_clean - cost_clean,
            ""
        ),
    VALUE(SUBSTITUTE(AA281,"$",""))
)</f>
        <v>8.5489892395084208</v>
      </c>
      <c r="AC281">
        <v>5</v>
      </c>
      <c r="AD281">
        <f>IF(LEN(TRIM(AC281&amp;""))=0, "", VALUE(AC281))</f>
        <v>5</v>
      </c>
      <c r="AE281">
        <v>5</v>
      </c>
      <c r="AF281">
        <f>IF(LEN(TRIM(AE281&amp;""))=0, "", VALUE(AE281))</f>
        <v>5</v>
      </c>
      <c r="AH281" t="str">
        <f>IF(
    OR(U281&lt;0, W281&lt;0, Y281&lt;0, AA281&lt;0),
        1,
        IF(LEN(TRIM(AG281&amp;""))=0, "", AG281)
)</f>
        <v/>
      </c>
      <c r="AI281" t="str">
        <f>IF(
    COUNT(Q281,V281,X281,Z281,AB281)=0,
        "Not Usable",
    IF(
        COUNT(Q281,V281,X281,Z281,AB281)&lt;5,
            "Incomplete",
            IF(
                MIN(Q281,V281,X281,Z281,AB281)=0,
                    "Incomplete",
                    "Complete"
            )
    )
)</f>
        <v>Complete</v>
      </c>
    </row>
    <row r="282" spans="1:35" x14ac:dyDescent="0.3">
      <c r="A282">
        <v>40676</v>
      </c>
      <c r="B282" s="6">
        <v>45504.769699074073</v>
      </c>
      <c r="C282" s="3">
        <f>INT(B282)</f>
        <v>45504</v>
      </c>
      <c r="D282" s="2">
        <f>MOD(B282,1)</f>
        <v>0.76969907407328719</v>
      </c>
      <c r="E282">
        <v>46</v>
      </c>
      <c r="F282" t="s">
        <v>21</v>
      </c>
      <c r="G282" t="str">
        <f xml:space="preserve"> PROPER(TRIM(CLEAN(SUBSTITUTE(F282,CHAR(160)," "))))</f>
        <v>Midwest</v>
      </c>
      <c r="H282" t="s">
        <v>27</v>
      </c>
      <c r="I282" t="str">
        <f>PROPER(TRIM(CLEAN((SUBSTITUTE(H282,"-"," ")))))</f>
        <v>In Store</v>
      </c>
      <c r="J282">
        <v>21969</v>
      </c>
      <c r="K282" t="s">
        <v>6</v>
      </c>
      <c r="L282" t="str">
        <f xml:space="preserve"> PROPER(TRIM(CLEAN(SUBSTITUTE(K282,CHAR(160)," "))))</f>
        <v>Corporate</v>
      </c>
      <c r="M282" t="s">
        <v>9</v>
      </c>
      <c r="N282" t="str">
        <f xml:space="preserve"> PROPER(TRIM(CLEAN(SUBSTITUTE(M282,CHAR(160)," "))))</f>
        <v>Home</v>
      </c>
      <c r="O282" t="s">
        <v>36</v>
      </c>
      <c r="P282" t="str">
        <f>IF(LEN(TRIM(Table1[[#This Row],[subcategory]]&amp;""))=0,"Unknown", PROPER(TRIM(Table1[[#This Row],[subcategory]])))</f>
        <v>Bedding</v>
      </c>
      <c r="Q282">
        <v>53.53</v>
      </c>
      <c r="R282" s="1">
        <f>IF(LEN(TRIM(Q282&amp;""))=0, "", VALUE(SUBSTITUTE(Q282,"$","")))</f>
        <v>53.53</v>
      </c>
      <c r="S282">
        <v>1</v>
      </c>
      <c r="T282">
        <f>IF(LEN(TRIM(S282&amp;""))=0, "", VALUE(S282))</f>
        <v>1</v>
      </c>
      <c r="U282">
        <v>53.53</v>
      </c>
      <c r="V282" s="1">
        <f>IF(LEN(TRIM(U282&amp;""))=0, "", VALUE(SUBSTITUTE(U282,"$","")))</f>
        <v>53.53</v>
      </c>
      <c r="W282" s="1">
        <v>47.534640000000003</v>
      </c>
      <c r="X282" s="1">
        <f>IF(LEN(TRIM(W282&amp;""))=0, "", VALUE(SUBSTITUTE(W282,"$","")))</f>
        <v>47.534640000000003</v>
      </c>
      <c r="Y282" s="5" t="s">
        <v>8258</v>
      </c>
      <c r="Z282" s="4" cm="1">
        <f t="array" ref="Z282">IF(
    LEN(TRIM(Y282&amp;""))=0,
        IF(AND(ISNUMBER(net_sales_clean), ISNUMBER(profit_clean)),
            net_sales_clean - profit_clean,
            ""
        ),
    VALUE(SUBSTITUTE(Y282,"$",""))
)</f>
        <v>32.890456915882297</v>
      </c>
      <c r="AA282" s="5" t="s">
        <v>8257</v>
      </c>
      <c r="AB282" s="4" cm="1">
        <f t="array" ref="AB282">IF(
    LEN(TRIM(AA282&amp;""))=0,
        IF(AND(ISNUMBER(net_sales_clean), ISNUMBER(cost_clean)),
            net_sales_clean - cost_clean,
            ""
        ),
    VALUE(SUBSTITUTE(AA282,"$",""))
)</f>
        <v>14.6441830841176</v>
      </c>
      <c r="AC282">
        <v>7</v>
      </c>
      <c r="AD282">
        <f>IF(LEN(TRIM(AC282&amp;""))=0, "", VALUE(AC282))</f>
        <v>7</v>
      </c>
      <c r="AE282">
        <v>3</v>
      </c>
      <c r="AF282">
        <f>IF(LEN(TRIM(AE282&amp;""))=0, "", VALUE(AE282))</f>
        <v>3</v>
      </c>
      <c r="AG282">
        <v>0</v>
      </c>
      <c r="AH282">
        <f>IF(
    OR(U282&lt;0, W282&lt;0, Y282&lt;0, AA282&lt;0),
        1,
        IF(LEN(TRIM(AG282&amp;""))=0, "", AG282)
)</f>
        <v>0</v>
      </c>
      <c r="AI282" t="str">
        <f>IF(
    COUNT(Q282,V282,X282,Z282,AB282)=0,
        "Not Usable",
    IF(
        COUNT(Q282,V282,X282,Z282,AB282)&lt;5,
            "Incomplete",
            IF(
                MIN(Q282,V282,X282,Z282,AB282)=0,
                    "Incomplete",
                    "Complete"
            )
    )
)</f>
        <v>Complete</v>
      </c>
    </row>
    <row r="283" spans="1:35" x14ac:dyDescent="0.3">
      <c r="A283">
        <v>37636</v>
      </c>
      <c r="B283" s="6">
        <v>45634.957048611112</v>
      </c>
      <c r="C283" s="3">
        <f>INT(B283)</f>
        <v>45634</v>
      </c>
      <c r="D283" s="2">
        <f>MOD(B283,1)</f>
        <v>0.9570486111115315</v>
      </c>
      <c r="E283">
        <v>68</v>
      </c>
      <c r="F283" t="s">
        <v>33</v>
      </c>
      <c r="G283" t="str">
        <f xml:space="preserve"> PROPER(TRIM(CLEAN(SUBSTITUTE(F283,CHAR(160)," "))))</f>
        <v>South</v>
      </c>
      <c r="H283" t="s">
        <v>3</v>
      </c>
      <c r="I283" t="str">
        <f>PROPER(TRIM(CLEAN((SUBSTITUTE(H283,"-"," ")))))</f>
        <v>Phone</v>
      </c>
      <c r="J283">
        <v>14144</v>
      </c>
      <c r="K283" t="s">
        <v>10</v>
      </c>
      <c r="L283" t="str">
        <f xml:space="preserve"> PROPER(TRIM(CLEAN(SUBSTITUTE(K283,CHAR(160)," "))))</f>
        <v>Consumer</v>
      </c>
      <c r="M283" t="s">
        <v>9</v>
      </c>
      <c r="N283" t="str">
        <f xml:space="preserve"> PROPER(TRIM(CLEAN(SUBSTITUTE(M283,CHAR(160)," "))))</f>
        <v>Home</v>
      </c>
      <c r="O283" t="s">
        <v>38</v>
      </c>
      <c r="P283" t="str">
        <f>IF(LEN(TRIM(Table1[[#This Row],[subcategory]]&amp;""))=0,"Unknown", PROPER(TRIM(Table1[[#This Row],[subcategory]])))</f>
        <v>Kitchen</v>
      </c>
      <c r="Q283">
        <v>13.94</v>
      </c>
      <c r="R283" s="1">
        <f>IF(LEN(TRIM(Q283&amp;""))=0, "", VALUE(SUBSTITUTE(Q283,"$","")))</f>
        <v>13.94</v>
      </c>
      <c r="S283">
        <v>0</v>
      </c>
      <c r="T283">
        <f>IF(LEN(TRIM(S283&amp;""))=0, "", VALUE(S283))</f>
        <v>0</v>
      </c>
      <c r="U283">
        <v>0</v>
      </c>
      <c r="V283" s="1">
        <f>IF(LEN(TRIM(U283&amp;""))=0, "", VALUE(SUBSTITUTE(U283,"$","")))</f>
        <v>0</v>
      </c>
      <c r="W283" s="1">
        <v>0</v>
      </c>
      <c r="X283" s="1">
        <f>IF(LEN(TRIM(W283&amp;""))=0, "", VALUE(SUBSTITUTE(W283,"$","")))</f>
        <v>0</v>
      </c>
      <c r="Y283">
        <v>0</v>
      </c>
      <c r="Z283" s="1" cm="1">
        <f t="array" ref="Z283">IF(
    LEN(TRIM(Y283&amp;""))=0,
        IF(AND(ISNUMBER(net_sales_clean), ISNUMBER(profit_clean)),
            net_sales_clean - profit_clean,
            ""
        ),
    VALUE(SUBSTITUTE(Y283,"$",""))
)</f>
        <v>0</v>
      </c>
      <c r="AA283">
        <v>0</v>
      </c>
      <c r="AB283" s="1" cm="1">
        <f t="array" ref="AB283">IF(
    LEN(TRIM(AA283&amp;""))=0,
        IF(AND(ISNUMBER(net_sales_clean), ISNUMBER(cost_clean)),
            net_sales_clean - cost_clean,
            ""
        ),
    VALUE(SUBSTITUTE(AA283,"$",""))
)</f>
        <v>0</v>
      </c>
      <c r="AC283">
        <v>3</v>
      </c>
      <c r="AD283">
        <f>IF(LEN(TRIM(AC283&amp;""))=0, "", VALUE(AC283))</f>
        <v>3</v>
      </c>
      <c r="AE283">
        <v>3</v>
      </c>
      <c r="AF283">
        <f>IF(LEN(TRIM(AE283&amp;""))=0, "", VALUE(AE283))</f>
        <v>3</v>
      </c>
      <c r="AG283">
        <v>0</v>
      </c>
      <c r="AH283">
        <f>IF(
    OR(U283&lt;0, W283&lt;0, Y283&lt;0, AA283&lt;0),
        1,
        IF(LEN(TRIM(AG283&amp;""))=0, "", AG283)
)</f>
        <v>0</v>
      </c>
      <c r="AI283" t="str">
        <f>IF(
    COUNT(Q283,V283,X283,Z283,AB283)=0,
        "Not Usable",
    IF(
        COUNT(Q283,V283,X283,Z283,AB283)&lt;5,
            "Incomplete",
            IF(
                MIN(Q283,V283,X283,Z283,AB283)=0,
                    "Incomplete",
                    "Complete"
            )
    )
)</f>
        <v>Incomplete</v>
      </c>
    </row>
    <row r="284" spans="1:35" x14ac:dyDescent="0.3">
      <c r="A284">
        <v>49244</v>
      </c>
      <c r="B284" s="6">
        <v>45273.27716435185</v>
      </c>
      <c r="C284" s="3">
        <f>INT(B284)</f>
        <v>45273</v>
      </c>
      <c r="D284" s="2">
        <f>MOD(B284,1)</f>
        <v>0.27716435184993315</v>
      </c>
      <c r="E284">
        <v>32</v>
      </c>
      <c r="F284" t="s">
        <v>33</v>
      </c>
      <c r="G284" t="str">
        <f xml:space="preserve"> PROPER(TRIM(CLEAN(SUBSTITUTE(F284,CHAR(160)," "))))</f>
        <v>South</v>
      </c>
      <c r="H284" t="s">
        <v>27</v>
      </c>
      <c r="I284" t="str">
        <f>PROPER(TRIM(CLEAN((SUBSTITUTE(H284,"-"," ")))))</f>
        <v>In Store</v>
      </c>
      <c r="J284">
        <v>9875</v>
      </c>
      <c r="K284" t="s">
        <v>2</v>
      </c>
      <c r="L284" t="str">
        <f xml:space="preserve"> PROPER(TRIM(CLEAN(SUBSTITUTE(K284,CHAR(160)," "))))</f>
        <v>Home Office</v>
      </c>
      <c r="M284" t="s">
        <v>23</v>
      </c>
      <c r="N284" t="str">
        <f xml:space="preserve"> PROPER(TRIM(CLEAN(SUBSTITUTE(M284,CHAR(160)," "))))</f>
        <v>Electronics</v>
      </c>
      <c r="O284" t="s">
        <v>34</v>
      </c>
      <c r="P284" t="str">
        <f>IF(LEN(TRIM(Table1[[#This Row],[subcategory]]&amp;""))=0,"Unknown", PROPER(TRIM(Table1[[#This Row],[subcategory]])))</f>
        <v>Phones</v>
      </c>
      <c r="Q284">
        <v>62.33</v>
      </c>
      <c r="R284" s="1">
        <f>IF(LEN(TRIM(Q284&amp;""))=0, "", VALUE(SUBSTITUTE(Q284,"$","")))</f>
        <v>62.33</v>
      </c>
      <c r="S284">
        <v>2</v>
      </c>
      <c r="T284">
        <f>IF(LEN(TRIM(S284&amp;""))=0, "", VALUE(S284))</f>
        <v>2</v>
      </c>
      <c r="U284">
        <v>124.66</v>
      </c>
      <c r="V284" s="1">
        <f>IF(LEN(TRIM(U284&amp;""))=0, "", VALUE(SUBSTITUTE(U284,"$","")))</f>
        <v>124.66</v>
      </c>
      <c r="W284" s="1">
        <v>101.97188</v>
      </c>
      <c r="X284" s="1">
        <f>IF(LEN(TRIM(W284&amp;""))=0, "", VALUE(SUBSTITUTE(W284,"$","")))</f>
        <v>101.97188</v>
      </c>
      <c r="Y284" s="5" t="s">
        <v>8256</v>
      </c>
      <c r="Z284" s="4" cm="1">
        <f t="array" ref="Z284">IF(
    LEN(TRIM(Y284&amp;""))=0,
        IF(AND(ISNUMBER(net_sales_clean), ISNUMBER(profit_clean)),
            net_sales_clean - profit_clean,
            ""
        ),
    VALUE(SUBSTITUTE(Y284,"$",""))
)</f>
        <v>60.634189960759102</v>
      </c>
      <c r="AA284" s="5" t="s">
        <v>8255</v>
      </c>
      <c r="AB284" s="4" cm="1">
        <f t="array" ref="AB284">IF(
    LEN(TRIM(AA284&amp;""))=0,
        IF(AND(ISNUMBER(net_sales_clean), ISNUMBER(cost_clean)),
            net_sales_clean - cost_clean,
            ""
        ),
    VALUE(SUBSTITUTE(AA284,"$",""))
)</f>
        <v>41.337690039240798</v>
      </c>
      <c r="AC284">
        <v>9</v>
      </c>
      <c r="AD284">
        <f>IF(LEN(TRIM(AC284&amp;""))=0, "", VALUE(AC284))</f>
        <v>9</v>
      </c>
      <c r="AE284">
        <v>4</v>
      </c>
      <c r="AF284">
        <f>IF(LEN(TRIM(AE284&amp;""))=0, "", VALUE(AE284))</f>
        <v>4</v>
      </c>
      <c r="AG284">
        <v>0</v>
      </c>
      <c r="AH284">
        <f>IF(
    OR(U284&lt;0, W284&lt;0, Y284&lt;0, AA284&lt;0),
        1,
        IF(LEN(TRIM(AG284&amp;""))=0, "", AG284)
)</f>
        <v>0</v>
      </c>
      <c r="AI284" t="str">
        <f>IF(
    COUNT(Q284,V284,X284,Z284,AB284)=0,
        "Not Usable",
    IF(
        COUNT(Q284,V284,X284,Z284,AB284)&lt;5,
            "Incomplete",
            IF(
                MIN(Q284,V284,X284,Z284,AB284)=0,
                    "Incomplete",
                    "Complete"
            )
    )
)</f>
        <v>Complete</v>
      </c>
    </row>
    <row r="285" spans="1:35" x14ac:dyDescent="0.3">
      <c r="A285">
        <v>14505</v>
      </c>
      <c r="B285" s="6">
        <v>45698.825590277775</v>
      </c>
      <c r="C285" s="3">
        <f>INT(B285)</f>
        <v>45698</v>
      </c>
      <c r="D285" s="2">
        <f>MOD(B285,1)</f>
        <v>0.82559027777460869</v>
      </c>
      <c r="E285">
        <v>50</v>
      </c>
      <c r="F285" t="s">
        <v>21</v>
      </c>
      <c r="G285" t="str">
        <f xml:space="preserve"> PROPER(TRIM(CLEAN(SUBSTITUTE(F285,CHAR(160)," "))))</f>
        <v>Midwest</v>
      </c>
      <c r="H285" t="s">
        <v>11</v>
      </c>
      <c r="I285" t="str">
        <f>PROPER(TRIM(CLEAN((SUBSTITUTE(H285,"-"," ")))))</f>
        <v>Online</v>
      </c>
      <c r="J285">
        <v>4009</v>
      </c>
      <c r="K285" t="s">
        <v>10</v>
      </c>
      <c r="L285" t="str">
        <f xml:space="preserve"> PROPER(TRIM(CLEAN(SUBSTITUTE(K285,CHAR(160)," "))))</f>
        <v>Consumer</v>
      </c>
      <c r="M285" t="s">
        <v>16</v>
      </c>
      <c r="N285" t="str">
        <f xml:space="preserve"> PROPER(TRIM(CLEAN(SUBSTITUTE(M285,CHAR(160)," "))))</f>
        <v>Grocery</v>
      </c>
      <c r="O285" t="s">
        <v>28</v>
      </c>
      <c r="P285" t="str">
        <f>IF(LEN(TRIM(Table1[[#This Row],[subcategory]]&amp;""))=0,"Unknown", PROPER(TRIM(Table1[[#This Row],[subcategory]])))</f>
        <v>Pantry</v>
      </c>
      <c r="Q285">
        <v>37.729999999999997</v>
      </c>
      <c r="R285" s="1">
        <f>IF(LEN(TRIM(Q285&amp;""))=0, "", VALUE(SUBSTITUTE(Q285,"$","")))</f>
        <v>37.729999999999997</v>
      </c>
      <c r="S285">
        <v>1</v>
      </c>
      <c r="T285">
        <f>IF(LEN(TRIM(S285&amp;""))=0, "", VALUE(S285))</f>
        <v>1</v>
      </c>
      <c r="U285">
        <v>37.729999999999997</v>
      </c>
      <c r="V285" s="1">
        <f>IF(LEN(TRIM(U285&amp;""))=0, "", VALUE(SUBSTITUTE(U285,"$","")))</f>
        <v>37.729999999999997</v>
      </c>
      <c r="W285" s="4" t="s">
        <v>8254</v>
      </c>
      <c r="X285" s="4">
        <f>IF(LEN(TRIM(W285&amp;""))=0, "", VALUE(SUBSTITUTE(W285,"$","")))</f>
        <v>31.391359999999899</v>
      </c>
      <c r="Y285" s="5" t="s">
        <v>8253</v>
      </c>
      <c r="Z285" s="4" cm="1">
        <f t="array" ref="Z285">IF(
    LEN(TRIM(Y285&amp;""))=0,
        IF(AND(ISNUMBER(net_sales_clean), ISNUMBER(profit_clean)),
            net_sales_clean - profit_clean,
            ""
        ),
    VALUE(SUBSTITUTE(Y285,"$",""))
)</f>
        <v>26.417108424744502</v>
      </c>
      <c r="AA285" s="5" t="s">
        <v>8252</v>
      </c>
      <c r="AB285" s="4" cm="1">
        <f t="array" ref="AB285">IF(
    LEN(TRIM(AA285&amp;""))=0,
        IF(AND(ISNUMBER(net_sales_clean), ISNUMBER(cost_clean)),
            net_sales_clean - cost_clean,
            ""
        ),
    VALUE(SUBSTITUTE(AA285,"$",""))
)</f>
        <v>4.9742515752554404</v>
      </c>
      <c r="AC285">
        <v>0</v>
      </c>
      <c r="AD285">
        <f>IF(LEN(TRIM(AC285&amp;""))=0, "", VALUE(AC285))</f>
        <v>0</v>
      </c>
      <c r="AE285">
        <v>3</v>
      </c>
      <c r="AF285">
        <f>IF(LEN(TRIM(AE285&amp;""))=0, "", VALUE(AE285))</f>
        <v>3</v>
      </c>
      <c r="AG285">
        <v>0</v>
      </c>
      <c r="AH285">
        <f>IF(
    OR(U285&lt;0, W285&lt;0, Y285&lt;0, AA285&lt;0),
        1,
        IF(LEN(TRIM(AG285&amp;""))=0, "", AG285)
)</f>
        <v>0</v>
      </c>
      <c r="AI285" t="str">
        <f>IF(
    COUNT(Q285,V285,X285,Z285,AB285)=0,
        "Not Usable",
    IF(
        COUNT(Q285,V285,X285,Z285,AB285)&lt;5,
            "Incomplete",
            IF(
                MIN(Q285,V285,X285,Z285,AB285)=0,
                    "Incomplete",
                    "Complete"
            )
    )
)</f>
        <v>Complete</v>
      </c>
    </row>
    <row r="286" spans="1:35" x14ac:dyDescent="0.3">
      <c r="A286">
        <v>46109</v>
      </c>
      <c r="B286" s="6">
        <v>45130.843321759261</v>
      </c>
      <c r="C286" s="3">
        <f>INT(B286)</f>
        <v>45130</v>
      </c>
      <c r="D286" s="2">
        <f>MOD(B286,1)</f>
        <v>0.84332175926101627</v>
      </c>
      <c r="E286">
        <v>11</v>
      </c>
      <c r="F286" t="s">
        <v>4</v>
      </c>
      <c r="G286" t="str">
        <f xml:space="preserve"> PROPER(TRIM(CLEAN(SUBSTITUTE(F286,CHAR(160)," "))))</f>
        <v>South</v>
      </c>
      <c r="H286" t="s">
        <v>17</v>
      </c>
      <c r="I286" t="str">
        <f>PROPER(TRIM(CLEAN((SUBSTITUTE(H286,"-"," ")))))</f>
        <v>Online</v>
      </c>
      <c r="J286">
        <v>18033</v>
      </c>
      <c r="K286" t="s">
        <v>10</v>
      </c>
      <c r="L286" t="str">
        <f xml:space="preserve"> PROPER(TRIM(CLEAN(SUBSTITUTE(K286,CHAR(160)," "))))</f>
        <v>Consumer</v>
      </c>
      <c r="M286" t="s">
        <v>9</v>
      </c>
      <c r="N286" t="str">
        <f xml:space="preserve"> PROPER(TRIM(CLEAN(SUBSTITUTE(M286,CHAR(160)," "))))</f>
        <v>Home</v>
      </c>
      <c r="O286" t="s">
        <v>36</v>
      </c>
      <c r="P286" t="str">
        <f>IF(LEN(TRIM(Table1[[#This Row],[subcategory]]&amp;""))=0,"Unknown", PROPER(TRIM(Table1[[#This Row],[subcategory]])))</f>
        <v>Bedding</v>
      </c>
      <c r="Q286">
        <v>59.67</v>
      </c>
      <c r="R286" s="1">
        <f>IF(LEN(TRIM(Q286&amp;""))=0, "", VALUE(SUBSTITUTE(Q286,"$","")))</f>
        <v>59.67</v>
      </c>
      <c r="S286">
        <v>1</v>
      </c>
      <c r="T286">
        <f>IF(LEN(TRIM(S286&amp;""))=0, "", VALUE(S286))</f>
        <v>1</v>
      </c>
      <c r="U286">
        <v>59.67</v>
      </c>
      <c r="V286" s="1">
        <f>IF(LEN(TRIM(U286&amp;""))=0, "", VALUE(SUBSTITUTE(U286,"$","")))</f>
        <v>59.67</v>
      </c>
      <c r="W286" s="1">
        <v>57.223529999999997</v>
      </c>
      <c r="X286" s="1">
        <f>IF(LEN(TRIM(W286&amp;""))=0, "", VALUE(SUBSTITUTE(W286,"$","")))</f>
        <v>57.223529999999997</v>
      </c>
      <c r="Y286">
        <v>37.284595110728503</v>
      </c>
      <c r="Z286" s="1" cm="1">
        <f t="array" ref="Z286">IF(
    LEN(TRIM(Y286&amp;""))=0,
        IF(AND(ISNUMBER(net_sales_clean), ISNUMBER(profit_clean)),
            net_sales_clean - profit_clean,
            ""
        ),
    VALUE(SUBSTITUTE(Y286,"$",""))
)</f>
        <v>37.284595110728503</v>
      </c>
      <c r="AA286" s="5" t="s">
        <v>8251</v>
      </c>
      <c r="AB286" s="4" cm="1">
        <f t="array" ref="AB286">IF(
    LEN(TRIM(AA286&amp;""))=0,
        IF(AND(ISNUMBER(net_sales_clean), ISNUMBER(cost_clean)),
            net_sales_clean - cost_clean,
            ""
        ),
    VALUE(SUBSTITUTE(AA286,"$",""))
)</f>
        <v>19.938934889271401</v>
      </c>
      <c r="AC286">
        <v>5</v>
      </c>
      <c r="AD286">
        <f>IF(LEN(TRIM(AC286&amp;""))=0, "", VALUE(AC286))</f>
        <v>5</v>
      </c>
      <c r="AE286">
        <v>3</v>
      </c>
      <c r="AF286">
        <f>IF(LEN(TRIM(AE286&amp;""))=0, "", VALUE(AE286))</f>
        <v>3</v>
      </c>
      <c r="AG286">
        <v>0</v>
      </c>
      <c r="AH286">
        <f>IF(
    OR(U286&lt;0, W286&lt;0, Y286&lt;0, AA286&lt;0),
        1,
        IF(LEN(TRIM(AG286&amp;""))=0, "", AG286)
)</f>
        <v>0</v>
      </c>
      <c r="AI286" t="str">
        <f>IF(
    COUNT(Q286,V286,X286,Z286,AB286)=0,
        "Not Usable",
    IF(
        COUNT(Q286,V286,X286,Z286,AB286)&lt;5,
            "Incomplete",
            IF(
                MIN(Q286,V286,X286,Z286,AB286)=0,
                    "Incomplete",
                    "Complete"
            )
    )
)</f>
        <v>Complete</v>
      </c>
    </row>
    <row r="287" spans="1:35" x14ac:dyDescent="0.3">
      <c r="A287">
        <v>9635</v>
      </c>
      <c r="B287" s="6">
        <v>45872.505243055559</v>
      </c>
      <c r="C287" s="3">
        <f>INT(B287)</f>
        <v>45872</v>
      </c>
      <c r="D287" s="2">
        <f>MOD(B287,1)</f>
        <v>0.50524305555882165</v>
      </c>
      <c r="E287">
        <v>61</v>
      </c>
      <c r="F287" t="s">
        <v>15</v>
      </c>
      <c r="G287" t="str">
        <f xml:space="preserve"> PROPER(TRIM(CLEAN(SUBSTITUTE(F287,CHAR(160)," "))))</f>
        <v>West</v>
      </c>
      <c r="H287" t="s">
        <v>27</v>
      </c>
      <c r="I287" t="str">
        <f>PROPER(TRIM(CLEAN((SUBSTITUTE(H287,"-"," ")))))</f>
        <v>In Store</v>
      </c>
      <c r="J287">
        <v>22370</v>
      </c>
      <c r="K287" t="s">
        <v>2</v>
      </c>
      <c r="L287" t="str">
        <f xml:space="preserve"> PROPER(TRIM(CLEAN(SUBSTITUTE(K287,CHAR(160)," "))))</f>
        <v>Home Office</v>
      </c>
      <c r="M287" t="s">
        <v>16</v>
      </c>
      <c r="N287" t="str">
        <f xml:space="preserve"> PROPER(TRIM(CLEAN(SUBSTITUTE(M287,CHAR(160)," "))))</f>
        <v>Grocery</v>
      </c>
      <c r="O287" t="s">
        <v>29</v>
      </c>
      <c r="P287" t="str">
        <f>IF(LEN(TRIM(Table1[[#This Row],[subcategory]]&amp;""))=0,"Unknown", PROPER(TRIM(Table1[[#This Row],[subcategory]])))</f>
        <v>Beverages</v>
      </c>
      <c r="Q287">
        <v>55.97</v>
      </c>
      <c r="R287" s="1">
        <f>IF(LEN(TRIM(Q287&amp;""))=0, "", VALUE(SUBSTITUTE(Q287,"$","")))</f>
        <v>55.97</v>
      </c>
      <c r="S287">
        <v>6</v>
      </c>
      <c r="T287">
        <f>IF(LEN(TRIM(S287&amp;""))=0, "", VALUE(S287))</f>
        <v>6</v>
      </c>
      <c r="U287">
        <v>335.82</v>
      </c>
      <c r="V287" s="1">
        <f>IF(LEN(TRIM(U287&amp;""))=0, "", VALUE(SUBSTITUTE(U287,"$","")))</f>
        <v>335.82</v>
      </c>
      <c r="X287" s="1" t="str">
        <f>IF(LEN(TRIM(W287&amp;""))=0, "", VALUE(SUBSTITUTE(W287,"$","")))</f>
        <v/>
      </c>
      <c r="Z287" s="1" t="str" cm="1">
        <f t="array" ref="Z287">IF(
    LEN(TRIM(Y287&amp;""))=0,
        IF(AND(ISNUMBER(net_sales_clean), ISNUMBER(profit_clean)),
            net_sales_clean - profit_clean,
            ""
        ),
    VALUE(SUBSTITUTE(Y287,"$",""))
)</f>
        <v/>
      </c>
      <c r="AB287" s="1" t="str" cm="1">
        <f t="array" ref="AB287">IF(
    LEN(TRIM(AA287&amp;""))=0,
        IF(AND(ISNUMBER(net_sales_clean), ISNUMBER(cost_clean)),
            net_sales_clean - cost_clean,
            ""
        ),
    VALUE(SUBSTITUTE(AA287,"$",""))
)</f>
        <v/>
      </c>
      <c r="AC287">
        <v>5</v>
      </c>
      <c r="AD287">
        <f>IF(LEN(TRIM(AC287&amp;""))=0, "", VALUE(AC287))</f>
        <v>5</v>
      </c>
      <c r="AE287">
        <v>3</v>
      </c>
      <c r="AF287">
        <f>IF(LEN(TRIM(AE287&amp;""))=0, "", VALUE(AE287))</f>
        <v>3</v>
      </c>
      <c r="AG287">
        <v>0</v>
      </c>
      <c r="AH287">
        <f>IF(
    OR(U287&lt;0, W287&lt;0, Y287&lt;0, AA287&lt;0),
        1,
        IF(LEN(TRIM(AG287&amp;""))=0, "", AG287)
)</f>
        <v>0</v>
      </c>
      <c r="AI287" t="str">
        <f>IF(
    COUNT(Q287,V287,X287,Z287,AB287)=0,
        "Not Usable",
    IF(
        COUNT(Q287,V287,X287,Z287,AB287)&lt;5,
            "Incomplete",
            IF(
                MIN(Q287,V287,X287,Z287,AB287)=0,
                    "Incomplete",
                    "Complete"
            )
    )
)</f>
        <v>Incomplete</v>
      </c>
    </row>
    <row r="288" spans="1:35" x14ac:dyDescent="0.3">
      <c r="A288">
        <v>4949</v>
      </c>
      <c r="B288" s="6">
        <v>45064.710532407407</v>
      </c>
      <c r="C288" s="3">
        <f>INT(B288)</f>
        <v>45064</v>
      </c>
      <c r="D288" s="2">
        <f>MOD(B288,1)</f>
        <v>0.71053240740729962</v>
      </c>
      <c r="E288">
        <v>59</v>
      </c>
      <c r="F288" t="s">
        <v>21</v>
      </c>
      <c r="G288" t="str">
        <f xml:space="preserve"> PROPER(TRIM(CLEAN(SUBSTITUTE(F288,CHAR(160)," "))))</f>
        <v>Midwest</v>
      </c>
      <c r="H288" t="s">
        <v>17</v>
      </c>
      <c r="I288" t="str">
        <f>PROPER(TRIM(CLEAN((SUBSTITUTE(H288,"-"," ")))))</f>
        <v>Online</v>
      </c>
      <c r="J288">
        <v>1681</v>
      </c>
      <c r="K288" t="s">
        <v>2</v>
      </c>
      <c r="L288" t="str">
        <f xml:space="preserve"> PROPER(TRIM(CLEAN(SUBSTITUTE(K288,CHAR(160)," "))))</f>
        <v>Home Office</v>
      </c>
      <c r="M288" t="s">
        <v>19</v>
      </c>
      <c r="N288" t="str">
        <f xml:space="preserve"> PROPER(TRIM(CLEAN(SUBSTITUTE(M288,CHAR(160)," "))))</f>
        <v>Apparel</v>
      </c>
      <c r="O288" t="s">
        <v>26</v>
      </c>
      <c r="P288" t="str">
        <f>IF(LEN(TRIM(Table1[[#This Row],[subcategory]]&amp;""))=0,"Unknown", PROPER(TRIM(Table1[[#This Row],[subcategory]])))</f>
        <v>Kids</v>
      </c>
      <c r="Q288">
        <v>31.95</v>
      </c>
      <c r="R288" s="1">
        <f>IF(LEN(TRIM(Q288&amp;""))=0, "", VALUE(SUBSTITUTE(Q288,"$","")))</f>
        <v>31.95</v>
      </c>
      <c r="S288">
        <v>2</v>
      </c>
      <c r="T288">
        <f>IF(LEN(TRIM(S288&amp;""))=0, "", VALUE(S288))</f>
        <v>2</v>
      </c>
      <c r="U288">
        <v>63.9</v>
      </c>
      <c r="V288" s="1">
        <f>IF(LEN(TRIM(U288&amp;""))=0, "", VALUE(SUBSTITUTE(U288,"$","")))</f>
        <v>63.9</v>
      </c>
      <c r="W288" s="4" t="s">
        <v>8250</v>
      </c>
      <c r="X288" s="4">
        <f>IF(LEN(TRIM(W288&amp;""))=0, "", VALUE(SUBSTITUTE(W288,"$","")))</f>
        <v>63.260999999999903</v>
      </c>
      <c r="Y288" s="5" t="s">
        <v>8249</v>
      </c>
      <c r="Z288" s="4" cm="1">
        <f t="array" ref="Z288">IF(
    LEN(TRIM(Y288&amp;""))=0,
        IF(AND(ISNUMBER(net_sales_clean), ISNUMBER(profit_clean)),
            net_sales_clean - profit_clean,
            ""
        ),
    VALUE(SUBSTITUTE(Y288,"$",""))
)</f>
        <v>48.0117924758963</v>
      </c>
      <c r="AA288" s="5" t="s">
        <v>8248</v>
      </c>
      <c r="AB288" s="4" cm="1">
        <f t="array" ref="AB288">IF(
    LEN(TRIM(AA288&amp;""))=0,
        IF(AND(ISNUMBER(net_sales_clean), ISNUMBER(cost_clean)),
            net_sales_clean - cost_clean,
            ""
        ),
    VALUE(SUBSTITUTE(AA288,"$",""))
)</f>
        <v>15.2492075241036</v>
      </c>
      <c r="AC288">
        <v>2</v>
      </c>
      <c r="AD288">
        <f>IF(LEN(TRIM(AC288&amp;""))=0, "", VALUE(AC288))</f>
        <v>2</v>
      </c>
      <c r="AE288">
        <v>2</v>
      </c>
      <c r="AF288">
        <f>IF(LEN(TRIM(AE288&amp;""))=0, "", VALUE(AE288))</f>
        <v>2</v>
      </c>
      <c r="AG288">
        <v>0</v>
      </c>
      <c r="AH288">
        <f>IF(
    OR(U288&lt;0, W288&lt;0, Y288&lt;0, AA288&lt;0),
        1,
        IF(LEN(TRIM(AG288&amp;""))=0, "", AG288)
)</f>
        <v>0</v>
      </c>
      <c r="AI288" t="str">
        <f>IF(
    COUNT(Q288,V288,X288,Z288,AB288)=0,
        "Not Usable",
    IF(
        COUNT(Q288,V288,X288,Z288,AB288)&lt;5,
            "Incomplete",
            IF(
                MIN(Q288,V288,X288,Z288,AB288)=0,
                    "Incomplete",
                    "Complete"
            )
    )
)</f>
        <v>Complete</v>
      </c>
    </row>
    <row r="289" spans="1:35" x14ac:dyDescent="0.3">
      <c r="A289">
        <v>20785</v>
      </c>
      <c r="B289" s="6">
        <v>45677.495868055557</v>
      </c>
      <c r="C289" s="3">
        <f>INT(B289)</f>
        <v>45677</v>
      </c>
      <c r="D289" s="2">
        <f>MOD(B289,1)</f>
        <v>0.49586805555736646</v>
      </c>
      <c r="E289">
        <v>4</v>
      </c>
      <c r="F289" t="s">
        <v>8</v>
      </c>
      <c r="G289" t="str">
        <f xml:space="preserve"> PROPER(TRIM(CLEAN(SUBSTITUTE(F289,CHAR(160)," "))))</f>
        <v>West</v>
      </c>
      <c r="H289" t="s">
        <v>3</v>
      </c>
      <c r="I289" t="str">
        <f>PROPER(TRIM(CLEAN((SUBSTITUTE(H289,"-"," ")))))</f>
        <v>Phone</v>
      </c>
      <c r="J289">
        <v>28516</v>
      </c>
      <c r="K289" t="s">
        <v>10</v>
      </c>
      <c r="L289" t="str">
        <f xml:space="preserve"> PROPER(TRIM(CLEAN(SUBSTITUTE(K289,CHAR(160)," "))))</f>
        <v>Consumer</v>
      </c>
      <c r="M289" t="s">
        <v>16</v>
      </c>
      <c r="N289" t="str">
        <f xml:space="preserve"> PROPER(TRIM(CLEAN(SUBSTITUTE(M289,CHAR(160)," "))))</f>
        <v>Grocery</v>
      </c>
      <c r="O289" t="s">
        <v>37</v>
      </c>
      <c r="P289" t="str">
        <f>IF(LEN(TRIM(Table1[[#This Row],[subcategory]]&amp;""))=0,"Unknown", PROPER(TRIM(Table1[[#This Row],[subcategory]])))</f>
        <v>Produce</v>
      </c>
      <c r="Q289">
        <v>110.68</v>
      </c>
      <c r="R289" s="1">
        <f>IF(LEN(TRIM(Q289&amp;""))=0, "", VALUE(SUBSTITUTE(Q289,"$","")))</f>
        <v>110.68</v>
      </c>
      <c r="S289">
        <v>2</v>
      </c>
      <c r="T289">
        <f>IF(LEN(TRIM(S289&amp;""))=0, "", VALUE(S289))</f>
        <v>2</v>
      </c>
      <c r="U289">
        <v>221.36</v>
      </c>
      <c r="V289" s="1">
        <f>IF(LEN(TRIM(U289&amp;""))=0, "", VALUE(SUBSTITUTE(U289,"$","")))</f>
        <v>221.36</v>
      </c>
      <c r="W289" s="1">
        <v>214.94056</v>
      </c>
      <c r="X289" s="1">
        <f>IF(LEN(TRIM(W289&amp;""))=0, "", VALUE(SUBSTITUTE(W289,"$","")))</f>
        <v>214.94056</v>
      </c>
      <c r="Y289" s="5" t="s">
        <v>8247</v>
      </c>
      <c r="Z289" s="4" cm="1">
        <f t="array" ref="Z289">IF(
    LEN(TRIM(Y289&amp;""))=0,
        IF(AND(ISNUMBER(net_sales_clean), ISNUMBER(profit_clean)),
            net_sales_clean - profit_clean,
            ""
        ),
    VALUE(SUBSTITUTE(Y289,"$",""))
)</f>
        <v>157.305672845885</v>
      </c>
      <c r="AA289" s="5" t="s">
        <v>8246</v>
      </c>
      <c r="AB289" s="4" cm="1">
        <f t="array" ref="AB289">IF(
    LEN(TRIM(AA289&amp;""))=0,
        IF(AND(ISNUMBER(net_sales_clean), ISNUMBER(cost_clean)),
            net_sales_clean - cost_clean,
            ""
        ),
    VALUE(SUBSTITUTE(AA289,"$",""))
)</f>
        <v>57.634887154114303</v>
      </c>
      <c r="AC289">
        <v>8</v>
      </c>
      <c r="AD289">
        <f>IF(LEN(TRIM(AC289&amp;""))=0, "", VALUE(AC289))</f>
        <v>8</v>
      </c>
      <c r="AE289">
        <v>2</v>
      </c>
      <c r="AF289">
        <f>IF(LEN(TRIM(AE289&amp;""))=0, "", VALUE(AE289))</f>
        <v>2</v>
      </c>
      <c r="AG289">
        <v>0</v>
      </c>
      <c r="AH289">
        <f>IF(
    OR(U289&lt;0, W289&lt;0, Y289&lt;0, AA289&lt;0),
        1,
        IF(LEN(TRIM(AG289&amp;""))=0, "", AG289)
)</f>
        <v>0</v>
      </c>
      <c r="AI289" t="str">
        <f>IF(
    COUNT(Q289,V289,X289,Z289,AB289)=0,
        "Not Usable",
    IF(
        COUNT(Q289,V289,X289,Z289,AB289)&lt;5,
            "Incomplete",
            IF(
                MIN(Q289,V289,X289,Z289,AB289)=0,
                    "Incomplete",
                    "Complete"
            )
    )
)</f>
        <v>Complete</v>
      </c>
    </row>
    <row r="290" spans="1:35" x14ac:dyDescent="0.3">
      <c r="A290">
        <v>59371</v>
      </c>
      <c r="B290" s="6">
        <v>45319.64340277778</v>
      </c>
      <c r="C290" s="3">
        <f>INT(B290)</f>
        <v>45319</v>
      </c>
      <c r="D290" s="2">
        <f>MOD(B290,1)</f>
        <v>0.64340277777955635</v>
      </c>
      <c r="E290">
        <v>39</v>
      </c>
      <c r="F290" t="s">
        <v>33</v>
      </c>
      <c r="G290" t="str">
        <f xml:space="preserve"> PROPER(TRIM(CLEAN(SUBSTITUTE(F290,CHAR(160)," "))))</f>
        <v>South</v>
      </c>
      <c r="H290" t="s">
        <v>3</v>
      </c>
      <c r="I290" t="str">
        <f>PROPER(TRIM(CLEAN((SUBSTITUTE(H290,"-"," ")))))</f>
        <v>Phone</v>
      </c>
      <c r="J290">
        <v>22773</v>
      </c>
      <c r="K290" t="s">
        <v>2</v>
      </c>
      <c r="L290" t="str">
        <f xml:space="preserve"> PROPER(TRIM(CLEAN(SUBSTITUTE(K290,CHAR(160)," "))))</f>
        <v>Home Office</v>
      </c>
      <c r="M290" t="s">
        <v>9</v>
      </c>
      <c r="N290" t="str">
        <f xml:space="preserve"> PROPER(TRIM(CLEAN(SUBSTITUTE(M290,CHAR(160)," "))))</f>
        <v>Home</v>
      </c>
      <c r="O290" t="s">
        <v>12</v>
      </c>
      <c r="P290" t="str">
        <f>IF(LEN(TRIM(Table1[[#This Row],[subcategory]]&amp;""))=0,"Unknown", PROPER(TRIM(Table1[[#This Row],[subcategory]])))</f>
        <v>Decor</v>
      </c>
      <c r="Q290">
        <v>81.790000000000006</v>
      </c>
      <c r="R290" s="1">
        <f>IF(LEN(TRIM(Q290&amp;""))=0, "", VALUE(SUBSTITUTE(Q290,"$","")))</f>
        <v>81.790000000000006</v>
      </c>
      <c r="S290">
        <v>4</v>
      </c>
      <c r="T290">
        <f>IF(LEN(TRIM(S290&amp;""))=0, "", VALUE(S290))</f>
        <v>4</v>
      </c>
      <c r="U290">
        <v>327.16000000000003</v>
      </c>
      <c r="V290" s="1">
        <f>IF(LEN(TRIM(U290&amp;""))=0, "", VALUE(SUBSTITUTE(U290,"$","")))</f>
        <v>327.16000000000003</v>
      </c>
      <c r="W290" s="4" t="s">
        <v>8245</v>
      </c>
      <c r="X290" s="4">
        <f>IF(LEN(TRIM(W290&amp;""))=0, "", VALUE(SUBSTITUTE(W290,"$","")))</f>
        <v>268.92552000000001</v>
      </c>
      <c r="Y290" s="5" t="s">
        <v>8244</v>
      </c>
      <c r="Z290" s="4" cm="1">
        <f t="array" ref="Z290">IF(
    LEN(TRIM(Y290&amp;""))=0,
        IF(AND(ISNUMBER(net_sales_clean), ISNUMBER(profit_clean)),
            net_sales_clean - profit_clean,
            ""
        ),
    VALUE(SUBSTITUTE(Y290,"$",""))
)</f>
        <v>174.464736152321</v>
      </c>
      <c r="AA290" s="5" t="s">
        <v>8243</v>
      </c>
      <c r="AB290" s="4" cm="1">
        <f t="array" ref="AB290">IF(
    LEN(TRIM(AA290&amp;""))=0,
        IF(AND(ISNUMBER(net_sales_clean), ISNUMBER(cost_clean)),
            net_sales_clean - cost_clean,
            ""
        ),
    VALUE(SUBSTITUTE(AA290,"$",""))
)</f>
        <v>94.460783847678698</v>
      </c>
      <c r="AC290">
        <v>0</v>
      </c>
      <c r="AD290">
        <f>IF(LEN(TRIM(AC290&amp;""))=0, "", VALUE(AC290))</f>
        <v>0</v>
      </c>
      <c r="AE290">
        <v>4</v>
      </c>
      <c r="AF290">
        <f>IF(LEN(TRIM(AE290&amp;""))=0, "", VALUE(AE290))</f>
        <v>4</v>
      </c>
      <c r="AG290">
        <v>0</v>
      </c>
      <c r="AH290">
        <f>IF(
    OR(U290&lt;0, W290&lt;0, Y290&lt;0, AA290&lt;0),
        1,
        IF(LEN(TRIM(AG290&amp;""))=0, "", AG290)
)</f>
        <v>0</v>
      </c>
      <c r="AI290" t="str">
        <f>IF(
    COUNT(Q290,V290,X290,Z290,AB290)=0,
        "Not Usable",
    IF(
        COUNT(Q290,V290,X290,Z290,AB290)&lt;5,
            "Incomplete",
            IF(
                MIN(Q290,V290,X290,Z290,AB290)=0,
                    "Incomplete",
                    "Complete"
            )
    )
)</f>
        <v>Complete</v>
      </c>
    </row>
    <row r="291" spans="1:35" x14ac:dyDescent="0.3">
      <c r="A291">
        <v>1478</v>
      </c>
      <c r="B291" s="6">
        <v>46012.219699074078</v>
      </c>
      <c r="C291" s="3">
        <f>INT(B291)</f>
        <v>46012</v>
      </c>
      <c r="D291" s="2">
        <f>MOD(B291,1)</f>
        <v>0.21969907407765277</v>
      </c>
      <c r="E291">
        <v>76</v>
      </c>
      <c r="F291" t="s">
        <v>21</v>
      </c>
      <c r="G291" t="str">
        <f xml:space="preserve"> PROPER(TRIM(CLEAN(SUBSTITUTE(F291,CHAR(160)," "))))</f>
        <v>Midwest</v>
      </c>
      <c r="H291" t="s">
        <v>30</v>
      </c>
      <c r="I291" t="str">
        <f>PROPER(TRIM(CLEAN((SUBSTITUTE(H291,"-"," ")))))</f>
        <v>Mobile App</v>
      </c>
      <c r="J291">
        <v>18853</v>
      </c>
      <c r="K291" t="s">
        <v>6</v>
      </c>
      <c r="L291" t="str">
        <f xml:space="preserve"> PROPER(TRIM(CLEAN(SUBSTITUTE(K291,CHAR(160)," "))))</f>
        <v>Corporate</v>
      </c>
      <c r="M291" t="s">
        <v>19</v>
      </c>
      <c r="N291" t="str">
        <f xml:space="preserve"> PROPER(TRIM(CLEAN(SUBSTITUTE(M291,CHAR(160)," "))))</f>
        <v>Apparel</v>
      </c>
      <c r="O291" t="s">
        <v>18</v>
      </c>
      <c r="P291" t="str">
        <f>IF(LEN(TRIM(Table1[[#This Row],[subcategory]]&amp;""))=0,"Unknown", PROPER(TRIM(Table1[[#This Row],[subcategory]])))</f>
        <v>Men</v>
      </c>
      <c r="Q291">
        <v>193.38</v>
      </c>
      <c r="R291" s="1">
        <f>IF(LEN(TRIM(Q291&amp;""))=0, "", VALUE(SUBSTITUTE(Q291,"$","")))</f>
        <v>193.38</v>
      </c>
      <c r="S291">
        <v>1</v>
      </c>
      <c r="T291">
        <f>IF(LEN(TRIM(S291&amp;""))=0, "", VALUE(S291))</f>
        <v>1</v>
      </c>
      <c r="U291">
        <v>193.38</v>
      </c>
      <c r="V291" s="1">
        <f>IF(LEN(TRIM(U291&amp;""))=0, "", VALUE(SUBSTITUTE(U291,"$","")))</f>
        <v>193.38</v>
      </c>
      <c r="W291" s="1">
        <v>138.46008</v>
      </c>
      <c r="X291" s="1">
        <f>IF(LEN(TRIM(W291&amp;""))=0, "", VALUE(SUBSTITUTE(W291,"$","")))</f>
        <v>138.46008</v>
      </c>
      <c r="Y291" s="5" t="s">
        <v>8242</v>
      </c>
      <c r="Z291" s="4" cm="1">
        <f t="array" ref="Z291">IF(
    LEN(TRIM(Y291&amp;""))=0,
        IF(AND(ISNUMBER(net_sales_clean), ISNUMBER(profit_clean)),
            net_sales_clean - profit_clean,
            ""
        ),
    VALUE(SUBSTITUTE(Y291,"$",""))
)</f>
        <v>80.349452145206698</v>
      </c>
      <c r="AA291" s="5" t="s">
        <v>8241</v>
      </c>
      <c r="AB291" s="4" cm="1">
        <f t="array" ref="AB291">IF(
    LEN(TRIM(AA291&amp;""))=0,
        IF(AND(ISNUMBER(net_sales_clean), ISNUMBER(cost_clean)),
            net_sales_clean - cost_clean,
            ""
        ),
    VALUE(SUBSTITUTE(AA291,"$",""))
)</f>
        <v>58.110627854793201</v>
      </c>
      <c r="AC291">
        <v>5</v>
      </c>
      <c r="AD291">
        <f>IF(LEN(TRIM(AC291&amp;""))=0, "", VALUE(AC291))</f>
        <v>5</v>
      </c>
      <c r="AE291">
        <v>2</v>
      </c>
      <c r="AF291">
        <f>IF(LEN(TRIM(AE291&amp;""))=0, "", VALUE(AE291))</f>
        <v>2</v>
      </c>
      <c r="AG291">
        <v>1</v>
      </c>
      <c r="AH291">
        <f>IF(
    OR(U291&lt;0, W291&lt;0, Y291&lt;0, AA291&lt;0),
        1,
        IF(LEN(TRIM(AG291&amp;""))=0, "", AG291)
)</f>
        <v>1</v>
      </c>
      <c r="AI291" t="str">
        <f>IF(
    COUNT(Q291,V291,X291,Z291,AB291)=0,
        "Not Usable",
    IF(
        COUNT(Q291,V291,X291,Z291,AB291)&lt;5,
            "Incomplete",
            IF(
                MIN(Q291,V291,X291,Z291,AB291)=0,
                    "Incomplete",
                    "Complete"
            )
    )
)</f>
        <v>Complete</v>
      </c>
    </row>
    <row r="292" spans="1:35" x14ac:dyDescent="0.3">
      <c r="A292">
        <v>47900</v>
      </c>
      <c r="B292" s="6">
        <v>45932.023865740739</v>
      </c>
      <c r="C292" s="3">
        <f>INT(B292)</f>
        <v>45932</v>
      </c>
      <c r="D292" s="2">
        <f>MOD(B292,1)</f>
        <v>2.3865740738983732E-2</v>
      </c>
      <c r="E292">
        <v>76</v>
      </c>
      <c r="F292" t="s">
        <v>4</v>
      </c>
      <c r="G292" t="str">
        <f xml:space="preserve"> PROPER(TRIM(CLEAN(SUBSTITUTE(F292,CHAR(160)," "))))</f>
        <v>South</v>
      </c>
      <c r="H292" t="s">
        <v>17</v>
      </c>
      <c r="I292" t="str">
        <f>PROPER(TRIM(CLEAN((SUBSTITUTE(H292,"-"," ")))))</f>
        <v>Online</v>
      </c>
      <c r="J292">
        <v>6350</v>
      </c>
      <c r="K292" t="s">
        <v>2</v>
      </c>
      <c r="L292" t="str">
        <f xml:space="preserve"> PROPER(TRIM(CLEAN(SUBSTITUTE(K292,CHAR(160)," "))))</f>
        <v>Home Office</v>
      </c>
      <c r="M292" t="s">
        <v>16</v>
      </c>
      <c r="N292" t="str">
        <f xml:space="preserve"> PROPER(TRIM(CLEAN(SUBSTITUTE(M292,CHAR(160)," "))))</f>
        <v>Grocery</v>
      </c>
      <c r="O292" t="s">
        <v>28</v>
      </c>
      <c r="P292" t="str">
        <f>IF(LEN(TRIM(Table1[[#This Row],[subcategory]]&amp;""))=0,"Unknown", PROPER(TRIM(Table1[[#This Row],[subcategory]])))</f>
        <v>Pantry</v>
      </c>
      <c r="Q292">
        <v>105.61</v>
      </c>
      <c r="R292" s="1">
        <f>IF(LEN(TRIM(Q292&amp;""))=0, "", VALUE(SUBSTITUTE(Q292,"$","")))</f>
        <v>105.61</v>
      </c>
      <c r="S292">
        <v>2</v>
      </c>
      <c r="T292">
        <f>IF(LEN(TRIM(S292&amp;""))=0, "", VALUE(S292))</f>
        <v>2</v>
      </c>
      <c r="U292">
        <v>211.22</v>
      </c>
      <c r="V292" s="1">
        <f>IF(LEN(TRIM(U292&amp;""))=0, "", VALUE(SUBSTITUTE(U292,"$","")))</f>
        <v>211.22</v>
      </c>
      <c r="W292" s="1">
        <v>204.46096</v>
      </c>
      <c r="X292" s="1">
        <f>IF(LEN(TRIM(W292&amp;""))=0, "", VALUE(SUBSTITUTE(W292,"$","")))</f>
        <v>204.46096</v>
      </c>
      <c r="Y292" s="5" t="s">
        <v>8240</v>
      </c>
      <c r="Z292" s="4" cm="1">
        <f t="array" ref="Z292">IF(
    LEN(TRIM(Y292&amp;""))=0,
        IF(AND(ISNUMBER(net_sales_clean), ISNUMBER(profit_clean)),
            net_sales_clean - profit_clean,
            ""
        ),
    VALUE(SUBSTITUTE(Y292,"$",""))
)</f>
        <v>127.016836937832</v>
      </c>
      <c r="AA292" s="5" t="s">
        <v>8239</v>
      </c>
      <c r="AB292" s="4" cm="1">
        <f t="array" ref="AB292">IF(
    LEN(TRIM(AA292&amp;""))=0,
        IF(AND(ISNUMBER(net_sales_clean), ISNUMBER(cost_clean)),
            net_sales_clean - cost_clean,
            ""
        ),
    VALUE(SUBSTITUTE(AA292,"$",""))
)</f>
        <v>77.444123062167506</v>
      </c>
      <c r="AC292">
        <v>2</v>
      </c>
      <c r="AD292">
        <f>IF(LEN(TRIM(AC292&amp;""))=0, "", VALUE(AC292))</f>
        <v>2</v>
      </c>
      <c r="AE292">
        <v>3</v>
      </c>
      <c r="AF292">
        <f>IF(LEN(TRIM(AE292&amp;""))=0, "", VALUE(AE292))</f>
        <v>3</v>
      </c>
      <c r="AG292">
        <v>0</v>
      </c>
      <c r="AH292">
        <f>IF(
    OR(U292&lt;0, W292&lt;0, Y292&lt;0, AA292&lt;0),
        1,
        IF(LEN(TRIM(AG292&amp;""))=0, "", AG292)
)</f>
        <v>0</v>
      </c>
      <c r="AI292" t="str">
        <f>IF(
    COUNT(Q292,V292,X292,Z292,AB292)=0,
        "Not Usable",
    IF(
        COUNT(Q292,V292,X292,Z292,AB292)&lt;5,
            "Incomplete",
            IF(
                MIN(Q292,V292,X292,Z292,AB292)=0,
                    "Incomplete",
                    "Complete"
            )
    )
)</f>
        <v>Complete</v>
      </c>
    </row>
    <row r="293" spans="1:35" x14ac:dyDescent="0.3">
      <c r="A293">
        <v>8035</v>
      </c>
      <c r="B293" s="6">
        <v>45755.056493055556</v>
      </c>
      <c r="C293" s="3">
        <f>INT(B293)</f>
        <v>45755</v>
      </c>
      <c r="D293" s="2">
        <f>MOD(B293,1)</f>
        <v>5.6493055555620231E-2</v>
      </c>
      <c r="E293">
        <v>68</v>
      </c>
      <c r="F293" t="s">
        <v>13</v>
      </c>
      <c r="G293" t="str">
        <f xml:space="preserve"> PROPER(TRIM(CLEAN(SUBSTITUTE(F293,CHAR(160)," "))))</f>
        <v>Northeast</v>
      </c>
      <c r="H293" t="s">
        <v>7</v>
      </c>
      <c r="I293" t="str">
        <f>PROPER(TRIM(CLEAN((SUBSTITUTE(H293,"-"," ")))))</f>
        <v>In Store</v>
      </c>
      <c r="J293">
        <v>28727</v>
      </c>
      <c r="K293" t="s">
        <v>14</v>
      </c>
      <c r="L293" t="str">
        <f xml:space="preserve"> PROPER(TRIM(CLEAN(SUBSTITUTE(K293,CHAR(160)," "))))</f>
        <v>Consumer</v>
      </c>
      <c r="M293" t="s">
        <v>23</v>
      </c>
      <c r="N293" t="str">
        <f xml:space="preserve"> PROPER(TRIM(CLEAN(SUBSTITUTE(M293,CHAR(160)," "))))</f>
        <v>Electronics</v>
      </c>
      <c r="P293" t="str">
        <f>IF(LEN(TRIM(Table1[[#This Row],[subcategory]]&amp;""))=0,"Unknown", PROPER(TRIM(Table1[[#This Row],[subcategory]])))</f>
        <v>Unknown</v>
      </c>
      <c r="Q293">
        <v>122.2</v>
      </c>
      <c r="R293" s="1">
        <f>IF(LEN(TRIM(Q293&amp;""))=0, "", VALUE(SUBSTITUTE(Q293,"$","")))</f>
        <v>122.2</v>
      </c>
      <c r="S293">
        <v>0</v>
      </c>
      <c r="T293">
        <f>IF(LEN(TRIM(S293&amp;""))=0, "", VALUE(S293))</f>
        <v>0</v>
      </c>
      <c r="U293">
        <v>0</v>
      </c>
      <c r="V293" s="1">
        <f>IF(LEN(TRIM(U293&amp;""))=0, "", VALUE(SUBSTITUTE(U293,"$","")))</f>
        <v>0</v>
      </c>
      <c r="X293" s="1" t="str">
        <f>IF(LEN(TRIM(W293&amp;""))=0, "", VALUE(SUBSTITUTE(W293,"$","")))</f>
        <v/>
      </c>
      <c r="Z293" s="1" t="str" cm="1">
        <f t="array" ref="Z293">IF(
    LEN(TRIM(Y293&amp;""))=0,
        IF(AND(ISNUMBER(net_sales_clean), ISNUMBER(profit_clean)),
            net_sales_clean - profit_clean,
            ""
        ),
    VALUE(SUBSTITUTE(Y293,"$",""))
)</f>
        <v/>
      </c>
      <c r="AB293" s="1" t="str" cm="1">
        <f t="array" ref="AB293">IF(
    LEN(TRIM(AA293&amp;""))=0,
        IF(AND(ISNUMBER(net_sales_clean), ISNUMBER(cost_clean)),
            net_sales_clean - cost_clean,
            ""
        ),
    VALUE(SUBSTITUTE(AA293,"$",""))
)</f>
        <v/>
      </c>
      <c r="AC293">
        <v>7</v>
      </c>
      <c r="AD293">
        <f>IF(LEN(TRIM(AC293&amp;""))=0, "", VALUE(AC293))</f>
        <v>7</v>
      </c>
      <c r="AE293">
        <v>1</v>
      </c>
      <c r="AF293">
        <f>IF(LEN(TRIM(AE293&amp;""))=0, "", VALUE(AE293))</f>
        <v>1</v>
      </c>
      <c r="AG293">
        <v>0</v>
      </c>
      <c r="AH293">
        <f>IF(
    OR(U293&lt;0, W293&lt;0, Y293&lt;0, AA293&lt;0),
        1,
        IF(LEN(TRIM(AG293&amp;""))=0, "", AG293)
)</f>
        <v>0</v>
      </c>
      <c r="AI293" t="str">
        <f>IF(
    COUNT(Q293,V293,X293,Z293,AB293)=0,
        "Not Usable",
    IF(
        COUNT(Q293,V293,X293,Z293,AB293)&lt;5,
            "Incomplete",
            IF(
                MIN(Q293,V293,X293,Z293,AB293)=0,
                    "Incomplete",
                    "Complete"
            )
    )
)</f>
        <v>Incomplete</v>
      </c>
    </row>
    <row r="294" spans="1:35" x14ac:dyDescent="0.3">
      <c r="A294">
        <v>57865</v>
      </c>
      <c r="B294" s="6">
        <v>45019.946006944447</v>
      </c>
      <c r="C294" s="3">
        <f>INT(B294)</f>
        <v>45019</v>
      </c>
      <c r="D294" s="2">
        <f>MOD(B294,1)</f>
        <v>0.94600694444670808</v>
      </c>
      <c r="E294">
        <v>41</v>
      </c>
      <c r="F294" t="s">
        <v>15</v>
      </c>
      <c r="G294" t="str">
        <f xml:space="preserve"> PROPER(TRIM(CLEAN(SUBSTITUTE(F294,CHAR(160)," "))))</f>
        <v>West</v>
      </c>
      <c r="H294" t="s">
        <v>7</v>
      </c>
      <c r="I294" t="str">
        <f>PROPER(TRIM(CLEAN((SUBSTITUTE(H294,"-"," ")))))</f>
        <v>In Store</v>
      </c>
      <c r="J294">
        <v>24264</v>
      </c>
      <c r="K294" t="s">
        <v>10</v>
      </c>
      <c r="L294" t="str">
        <f xml:space="preserve"> PROPER(TRIM(CLEAN(SUBSTITUTE(K294,CHAR(160)," "))))</f>
        <v>Consumer</v>
      </c>
      <c r="M294" t="s">
        <v>19</v>
      </c>
      <c r="N294" t="str">
        <f xml:space="preserve"> PROPER(TRIM(CLEAN(SUBSTITUTE(M294,CHAR(160)," "))))</f>
        <v>Apparel</v>
      </c>
      <c r="O294" t="s">
        <v>26</v>
      </c>
      <c r="P294" t="str">
        <f>IF(LEN(TRIM(Table1[[#This Row],[subcategory]]&amp;""))=0,"Unknown", PROPER(TRIM(Table1[[#This Row],[subcategory]])))</f>
        <v>Kids</v>
      </c>
      <c r="Q294">
        <v>20.3</v>
      </c>
      <c r="R294" s="1">
        <f>IF(LEN(TRIM(Q294&amp;""))=0, "", VALUE(SUBSTITUTE(Q294,"$","")))</f>
        <v>20.3</v>
      </c>
      <c r="S294">
        <v>1</v>
      </c>
      <c r="T294">
        <f>IF(LEN(TRIM(S294&amp;""))=0, "", VALUE(S294))</f>
        <v>1</v>
      </c>
      <c r="U294">
        <v>20.3</v>
      </c>
      <c r="V294" s="1">
        <f>IF(LEN(TRIM(U294&amp;""))=0, "", VALUE(SUBSTITUTE(U294,"$","")))</f>
        <v>20.3</v>
      </c>
      <c r="W294" s="1">
        <v>19.244399999999999</v>
      </c>
      <c r="X294" s="1">
        <f>IF(LEN(TRIM(W294&amp;""))=0, "", VALUE(SUBSTITUTE(W294,"$","")))</f>
        <v>19.244399999999999</v>
      </c>
      <c r="Y294" s="5" t="s">
        <v>8238</v>
      </c>
      <c r="Z294" s="4" cm="1">
        <f t="array" ref="Z294">IF(
    LEN(TRIM(Y294&amp;""))=0,
        IF(AND(ISNUMBER(net_sales_clean), ISNUMBER(profit_clean)),
            net_sales_clean - profit_clean,
            ""
        ),
    VALUE(SUBSTITUTE(Y294,"$",""))
)</f>
        <v>10.7675670374774</v>
      </c>
      <c r="AA294" s="5" t="s">
        <v>8237</v>
      </c>
      <c r="AB294" s="4" cm="1">
        <f t="array" ref="AB294">IF(
    LEN(TRIM(AA294&amp;""))=0,
        IF(AND(ISNUMBER(net_sales_clean), ISNUMBER(cost_clean)),
            net_sales_clean - cost_clean,
            ""
        ),
    VALUE(SUBSTITUTE(AA294,"$",""))
)</f>
        <v>8.4768329625225505</v>
      </c>
      <c r="AC294">
        <v>4</v>
      </c>
      <c r="AD294">
        <f>IF(LEN(TRIM(AC294&amp;""))=0, "", VALUE(AC294))</f>
        <v>4</v>
      </c>
      <c r="AE294">
        <v>3</v>
      </c>
      <c r="AF294">
        <f>IF(LEN(TRIM(AE294&amp;""))=0, "", VALUE(AE294))</f>
        <v>3</v>
      </c>
      <c r="AG294">
        <v>0</v>
      </c>
      <c r="AH294">
        <f>IF(
    OR(U294&lt;0, W294&lt;0, Y294&lt;0, AA294&lt;0),
        1,
        IF(LEN(TRIM(AG294&amp;""))=0, "", AG294)
)</f>
        <v>0</v>
      </c>
      <c r="AI294" t="str">
        <f>IF(
    COUNT(Q294,V294,X294,Z294,AB294)=0,
        "Not Usable",
    IF(
        COUNT(Q294,V294,X294,Z294,AB294)&lt;5,
            "Incomplete",
            IF(
                MIN(Q294,V294,X294,Z294,AB294)=0,
                    "Incomplete",
                    "Complete"
            )
    )
)</f>
        <v>Complete</v>
      </c>
    </row>
    <row r="295" spans="1:35" x14ac:dyDescent="0.3">
      <c r="A295">
        <v>42480</v>
      </c>
      <c r="B295" s="6">
        <v>45805.810046296298</v>
      </c>
      <c r="C295" s="3">
        <f>INT(B295)</f>
        <v>45805</v>
      </c>
      <c r="D295" s="2">
        <f>MOD(B295,1)</f>
        <v>0.81004629629751435</v>
      </c>
      <c r="E295">
        <v>4</v>
      </c>
      <c r="F295" t="s">
        <v>4</v>
      </c>
      <c r="G295" t="str">
        <f xml:space="preserve"> PROPER(TRIM(CLEAN(SUBSTITUTE(F295,CHAR(160)," "))))</f>
        <v>South</v>
      </c>
      <c r="H295" t="s">
        <v>17</v>
      </c>
      <c r="I295" t="str">
        <f>PROPER(TRIM(CLEAN((SUBSTITUTE(H295,"-"," ")))))</f>
        <v>Online</v>
      </c>
      <c r="J295">
        <v>14071</v>
      </c>
      <c r="K295" t="s">
        <v>6</v>
      </c>
      <c r="L295" t="str">
        <f xml:space="preserve"> PROPER(TRIM(CLEAN(SUBSTITUTE(K295,CHAR(160)," "))))</f>
        <v>Corporate</v>
      </c>
      <c r="M295" t="s">
        <v>23</v>
      </c>
      <c r="N295" t="str">
        <f xml:space="preserve"> PROPER(TRIM(CLEAN(SUBSTITUTE(M295,CHAR(160)," "))))</f>
        <v>Electronics</v>
      </c>
      <c r="O295" t="s">
        <v>34</v>
      </c>
      <c r="P295" t="str">
        <f>IF(LEN(TRIM(Table1[[#This Row],[subcategory]]&amp;""))=0,"Unknown", PROPER(TRIM(Table1[[#This Row],[subcategory]])))</f>
        <v>Phones</v>
      </c>
      <c r="Q295">
        <v>29.47</v>
      </c>
      <c r="R295" s="1">
        <f>IF(LEN(TRIM(Q295&amp;""))=0, "", VALUE(SUBSTITUTE(Q295,"$","")))</f>
        <v>29.47</v>
      </c>
      <c r="S295">
        <v>2</v>
      </c>
      <c r="T295">
        <f>IF(LEN(TRIM(S295&amp;""))=0, "", VALUE(S295))</f>
        <v>2</v>
      </c>
      <c r="U295">
        <v>58.94</v>
      </c>
      <c r="V295" s="1">
        <f>IF(LEN(TRIM(U295&amp;""))=0, "", VALUE(SUBSTITUTE(U295,"$","")))</f>
        <v>58.94</v>
      </c>
      <c r="W295" s="1">
        <v>41.022239999999996</v>
      </c>
      <c r="X295" s="1">
        <f>IF(LEN(TRIM(W295&amp;""))=0, "", VALUE(SUBSTITUTE(W295,"$","")))</f>
        <v>41.022239999999996</v>
      </c>
      <c r="Y295" s="5" t="s">
        <v>8236</v>
      </c>
      <c r="Z295" s="4" cm="1">
        <f t="array" ref="Z295">IF(
    LEN(TRIM(Y295&amp;""))=0,
        IF(AND(ISNUMBER(net_sales_clean), ISNUMBER(profit_clean)),
            net_sales_clean - profit_clean,
            ""
        ),
    VALUE(SUBSTITUTE(Y295,"$",""))
)</f>
        <v>22.792701100158698</v>
      </c>
      <c r="AA295" s="5" t="s">
        <v>8235</v>
      </c>
      <c r="AB295" s="4" cm="1">
        <f t="array" ref="AB295">IF(
    LEN(TRIM(AA295&amp;""))=0,
        IF(AND(ISNUMBER(net_sales_clean), ISNUMBER(cost_clean)),
            net_sales_clean - cost_clean,
            ""
        ),
    VALUE(SUBSTITUTE(AA295,"$",""))
)</f>
        <v>18.229538899841199</v>
      </c>
      <c r="AC295">
        <v>9</v>
      </c>
      <c r="AD295">
        <f>IF(LEN(TRIM(AC295&amp;""))=0, "", VALUE(AC295))</f>
        <v>9</v>
      </c>
      <c r="AE295">
        <v>4</v>
      </c>
      <c r="AF295">
        <f>IF(LEN(TRIM(AE295&amp;""))=0, "", VALUE(AE295))</f>
        <v>4</v>
      </c>
      <c r="AG295">
        <v>0</v>
      </c>
      <c r="AH295">
        <f>IF(
    OR(U295&lt;0, W295&lt;0, Y295&lt;0, AA295&lt;0),
        1,
        IF(LEN(TRIM(AG295&amp;""))=0, "", AG295)
)</f>
        <v>0</v>
      </c>
      <c r="AI295" t="str">
        <f>IF(
    COUNT(Q295,V295,X295,Z295,AB295)=0,
        "Not Usable",
    IF(
        COUNT(Q295,V295,X295,Z295,AB295)&lt;5,
            "Incomplete",
            IF(
                MIN(Q295,V295,X295,Z295,AB295)=0,
                    "Incomplete",
                    "Complete"
            )
    )
)</f>
        <v>Complete</v>
      </c>
    </row>
    <row r="296" spans="1:35" x14ac:dyDescent="0.3">
      <c r="A296">
        <v>52625</v>
      </c>
      <c r="B296" s="6">
        <v>45675.276608796295</v>
      </c>
      <c r="C296" s="3">
        <f>INT(B296)</f>
        <v>45675</v>
      </c>
      <c r="D296" s="2">
        <f>MOD(B296,1)</f>
        <v>0.27660879629547708</v>
      </c>
      <c r="E296">
        <v>80</v>
      </c>
      <c r="F296" t="s">
        <v>15</v>
      </c>
      <c r="G296" t="str">
        <f xml:space="preserve"> PROPER(TRIM(CLEAN(SUBSTITUTE(F296,CHAR(160)," "))))</f>
        <v>West</v>
      </c>
      <c r="H296" t="s">
        <v>7</v>
      </c>
      <c r="I296" t="str">
        <f>PROPER(TRIM(CLEAN((SUBSTITUTE(H296,"-"," ")))))</f>
        <v>In Store</v>
      </c>
      <c r="J296">
        <v>3833</v>
      </c>
      <c r="K296" t="s">
        <v>10</v>
      </c>
      <c r="L296" t="str">
        <f xml:space="preserve"> PROPER(TRIM(CLEAN(SUBSTITUTE(K296,CHAR(160)," "))))</f>
        <v>Consumer</v>
      </c>
      <c r="M296" t="s">
        <v>16</v>
      </c>
      <c r="N296" t="str">
        <f xml:space="preserve"> PROPER(TRIM(CLEAN(SUBSTITUTE(M296,CHAR(160)," "))))</f>
        <v>Grocery</v>
      </c>
      <c r="O296" t="s">
        <v>24</v>
      </c>
      <c r="P296" t="str">
        <f>IF(LEN(TRIM(Table1[[#This Row],[subcategory]]&amp;""))=0,"Unknown", PROPER(TRIM(Table1[[#This Row],[subcategory]])))</f>
        <v>Snacks</v>
      </c>
      <c r="Q296">
        <v>55.67</v>
      </c>
      <c r="R296" s="1">
        <f>IF(LEN(TRIM(Q296&amp;""))=0, "", VALUE(SUBSTITUTE(Q296,"$","")))</f>
        <v>55.67</v>
      </c>
      <c r="S296">
        <v>3</v>
      </c>
      <c r="T296">
        <f>IF(LEN(TRIM(S296&amp;""))=0, "", VALUE(S296))</f>
        <v>3</v>
      </c>
      <c r="U296">
        <v>167.01</v>
      </c>
      <c r="V296" s="1">
        <f>IF(LEN(TRIM(U296&amp;""))=0, "", VALUE(SUBSTITUTE(U296,"$","")))</f>
        <v>167.01</v>
      </c>
      <c r="W296" s="1">
        <v>152.14610999999999</v>
      </c>
      <c r="X296" s="1">
        <f>IF(LEN(TRIM(W296&amp;""))=0, "", VALUE(SUBSTITUTE(W296,"$","")))</f>
        <v>152.14610999999999</v>
      </c>
      <c r="Y296" s="5" t="s">
        <v>8234</v>
      </c>
      <c r="Z296" s="4" cm="1">
        <f t="array" ref="Z296">IF(
    LEN(TRIM(Y296&amp;""))=0,
        IF(AND(ISNUMBER(net_sales_clean), ISNUMBER(profit_clean)),
            net_sales_clean - profit_clean,
            ""
        ),
    VALUE(SUBSTITUTE(Y296,"$",""))
)</f>
        <v>102.186285135623</v>
      </c>
      <c r="AA296" s="5" t="s">
        <v>8233</v>
      </c>
      <c r="AB296" s="4" cm="1">
        <f t="array" ref="AB296">IF(
    LEN(TRIM(AA296&amp;""))=0,
        IF(AND(ISNUMBER(net_sales_clean), ISNUMBER(cost_clean)),
            net_sales_clean - cost_clean,
            ""
        ),
    VALUE(SUBSTITUTE(AA296,"$",""))
)</f>
        <v>49.959824864376301</v>
      </c>
      <c r="AC296">
        <v>2</v>
      </c>
      <c r="AD296">
        <f>IF(LEN(TRIM(AC296&amp;""))=0, "", VALUE(AC296))</f>
        <v>2</v>
      </c>
      <c r="AE296">
        <v>4</v>
      </c>
      <c r="AF296">
        <f>IF(LEN(TRIM(AE296&amp;""))=0, "", VALUE(AE296))</f>
        <v>4</v>
      </c>
      <c r="AG296">
        <v>0</v>
      </c>
      <c r="AH296">
        <f>IF(
    OR(U296&lt;0, W296&lt;0, Y296&lt;0, AA296&lt;0),
        1,
        IF(LEN(TRIM(AG296&amp;""))=0, "", AG296)
)</f>
        <v>0</v>
      </c>
      <c r="AI296" t="str">
        <f>IF(
    COUNT(Q296,V296,X296,Z296,AB296)=0,
        "Not Usable",
    IF(
        COUNT(Q296,V296,X296,Z296,AB296)&lt;5,
            "Incomplete",
            IF(
                MIN(Q296,V296,X296,Z296,AB296)=0,
                    "Incomplete",
                    "Complete"
            )
    )
)</f>
        <v>Complete</v>
      </c>
    </row>
    <row r="297" spans="1:35" x14ac:dyDescent="0.3">
      <c r="A297">
        <v>2981</v>
      </c>
      <c r="B297" s="6">
        <v>45401.945324074077</v>
      </c>
      <c r="C297" s="3">
        <f>INT(B297)</f>
        <v>45401</v>
      </c>
      <c r="D297" s="2">
        <f>MOD(B297,1)</f>
        <v>0.94532407407677965</v>
      </c>
      <c r="E297">
        <v>80</v>
      </c>
      <c r="F297" t="s">
        <v>33</v>
      </c>
      <c r="G297" t="str">
        <f xml:space="preserve"> PROPER(TRIM(CLEAN(SUBSTITUTE(F297,CHAR(160)," "))))</f>
        <v>South</v>
      </c>
      <c r="H297" t="s">
        <v>17</v>
      </c>
      <c r="I297" t="str">
        <f>PROPER(TRIM(CLEAN((SUBSTITUTE(H297,"-"," ")))))</f>
        <v>Online</v>
      </c>
      <c r="J297">
        <v>11027</v>
      </c>
      <c r="K297" t="s">
        <v>10</v>
      </c>
      <c r="L297" t="str">
        <f xml:space="preserve"> PROPER(TRIM(CLEAN(SUBSTITUTE(K297,CHAR(160)," "))))</f>
        <v>Consumer</v>
      </c>
      <c r="M297" t="s">
        <v>23</v>
      </c>
      <c r="N297" t="str">
        <f xml:space="preserve"> PROPER(TRIM(CLEAN(SUBSTITUTE(M297,CHAR(160)," "))))</f>
        <v>Electronics</v>
      </c>
      <c r="P297" t="str">
        <f>IF(LEN(TRIM(Table1[[#This Row],[subcategory]]&amp;""))=0,"Unknown", PROPER(TRIM(Table1[[#This Row],[subcategory]])))</f>
        <v>Unknown</v>
      </c>
      <c r="Q297">
        <v>32.56</v>
      </c>
      <c r="R297" s="1">
        <f>IF(LEN(TRIM(Q297&amp;""))=0, "", VALUE(SUBSTITUTE(Q297,"$","")))</f>
        <v>32.56</v>
      </c>
      <c r="S297">
        <v>3</v>
      </c>
      <c r="T297">
        <f>IF(LEN(TRIM(S297&amp;""))=0, "", VALUE(S297))</f>
        <v>3</v>
      </c>
      <c r="U297">
        <v>97.68</v>
      </c>
      <c r="V297" s="1">
        <f>IF(LEN(TRIM(U297&amp;""))=0, "", VALUE(SUBSTITUTE(U297,"$","")))</f>
        <v>97.68</v>
      </c>
      <c r="W297" s="4" t="s">
        <v>8232</v>
      </c>
      <c r="X297" s="4">
        <f>IF(LEN(TRIM(W297&amp;""))=0, "", VALUE(SUBSTITUTE(W297,"$","")))</f>
        <v>53.528640000000003</v>
      </c>
      <c r="Z297" s="1" t="str" cm="1">
        <f t="array" ref="Z297">IF(
    LEN(TRIM(Y297&amp;""))=0,
        IF(AND(ISNUMBER(net_sales_clean), ISNUMBER(profit_clean)),
            net_sales_clean - profit_clean,
            ""
        ),
    VALUE(SUBSTITUTE(Y297,"$",""))
)</f>
        <v/>
      </c>
      <c r="AB297" s="1" t="str" cm="1">
        <f t="array" ref="AB297">IF(
    LEN(TRIM(AA297&amp;""))=0,
        IF(AND(ISNUMBER(net_sales_clean), ISNUMBER(cost_clean)),
            net_sales_clean - cost_clean,
            ""
        ),
    VALUE(SUBSTITUTE(AA297,"$",""))
)</f>
        <v/>
      </c>
      <c r="AC297">
        <v>4</v>
      </c>
      <c r="AD297">
        <f>IF(LEN(TRIM(AC297&amp;""))=0, "", VALUE(AC297))</f>
        <v>4</v>
      </c>
      <c r="AE297">
        <v>4</v>
      </c>
      <c r="AF297">
        <f>IF(LEN(TRIM(AE297&amp;""))=0, "", VALUE(AE297))</f>
        <v>4</v>
      </c>
      <c r="AG297">
        <v>0</v>
      </c>
      <c r="AH297">
        <f>IF(
    OR(U297&lt;0, W297&lt;0, Y297&lt;0, AA297&lt;0),
        1,
        IF(LEN(TRIM(AG297&amp;""))=0, "", AG297)
)</f>
        <v>0</v>
      </c>
      <c r="AI297" t="str">
        <f>IF(
    COUNT(Q297,V297,X297,Z297,AB297)=0,
        "Not Usable",
    IF(
        COUNT(Q297,V297,X297,Z297,AB297)&lt;5,
            "Incomplete",
            IF(
                MIN(Q297,V297,X297,Z297,AB297)=0,
                    "Incomplete",
                    "Complete"
            )
    )
)</f>
        <v>Incomplete</v>
      </c>
    </row>
    <row r="298" spans="1:35" x14ac:dyDescent="0.3">
      <c r="A298">
        <v>54613</v>
      </c>
      <c r="B298" s="6">
        <v>45088.666909722226</v>
      </c>
      <c r="C298" s="3">
        <f>INT(B298)</f>
        <v>45088</v>
      </c>
      <c r="D298" s="2">
        <f>MOD(B298,1)</f>
        <v>0.66690972222568234</v>
      </c>
      <c r="E298">
        <v>70</v>
      </c>
      <c r="F298" t="s">
        <v>33</v>
      </c>
      <c r="G298" t="str">
        <f xml:space="preserve"> PROPER(TRIM(CLEAN(SUBSTITUTE(F298,CHAR(160)," "))))</f>
        <v>South</v>
      </c>
      <c r="H298" t="s">
        <v>27</v>
      </c>
      <c r="I298" t="str">
        <f>PROPER(TRIM(CLEAN((SUBSTITUTE(H298,"-"," ")))))</f>
        <v>In Store</v>
      </c>
      <c r="J298">
        <v>18841</v>
      </c>
      <c r="K298" t="s">
        <v>2</v>
      </c>
      <c r="L298" t="str">
        <f xml:space="preserve"> PROPER(TRIM(CLEAN(SUBSTITUTE(K298,CHAR(160)," "))))</f>
        <v>Home Office</v>
      </c>
      <c r="M298" t="s">
        <v>1</v>
      </c>
      <c r="N298" t="str">
        <f xml:space="preserve"> PROPER(TRIM(CLEAN(SUBSTITUTE(M298,CHAR(160)," "))))</f>
        <v>Beauty</v>
      </c>
      <c r="O298" t="s">
        <v>31</v>
      </c>
      <c r="P298" t="str">
        <f>IF(LEN(TRIM(Table1[[#This Row],[subcategory]]&amp;""))=0,"Unknown", PROPER(TRIM(Table1[[#This Row],[subcategory]])))</f>
        <v>Skincare</v>
      </c>
      <c r="Q298">
        <v>103.19</v>
      </c>
      <c r="R298" s="1">
        <f>IF(LEN(TRIM(Q298&amp;""))=0, "", VALUE(SUBSTITUTE(Q298,"$","")))</f>
        <v>103.19</v>
      </c>
      <c r="S298">
        <v>5</v>
      </c>
      <c r="T298">
        <f>IF(LEN(TRIM(S298&amp;""))=0, "", VALUE(S298))</f>
        <v>5</v>
      </c>
      <c r="U298">
        <v>515.95000000000005</v>
      </c>
      <c r="V298" s="1">
        <f>IF(LEN(TRIM(U298&amp;""))=0, "", VALUE(SUBSTITUTE(U298,"$","")))</f>
        <v>515.95000000000005</v>
      </c>
      <c r="W298" s="4" t="s">
        <v>8231</v>
      </c>
      <c r="X298" s="4">
        <f>IF(LEN(TRIM(W298&amp;""))=0, "", VALUE(SUBSTITUTE(W298,"$","")))</f>
        <v>451.97219999999999</v>
      </c>
      <c r="Z298" s="1" t="str" cm="1">
        <f t="array" ref="Z298">IF(
    LEN(TRIM(Y298&amp;""))=0,
        IF(AND(ISNUMBER(net_sales_clean), ISNUMBER(profit_clean)),
            net_sales_clean - profit_clean,
            ""
        ),
    VALUE(SUBSTITUTE(Y298,"$",""))
)</f>
        <v/>
      </c>
      <c r="AB298" s="1" t="str" cm="1">
        <f t="array" ref="AB298">IF(
    LEN(TRIM(AA298&amp;""))=0,
        IF(AND(ISNUMBER(net_sales_clean), ISNUMBER(cost_clean)),
            net_sales_clean - cost_clean,
            ""
        ),
    VALUE(SUBSTITUTE(AA298,"$",""))
)</f>
        <v/>
      </c>
      <c r="AC298">
        <v>7</v>
      </c>
      <c r="AD298">
        <f>IF(LEN(TRIM(AC298&amp;""))=0, "", VALUE(AC298))</f>
        <v>7</v>
      </c>
      <c r="AE298">
        <v>1</v>
      </c>
      <c r="AF298">
        <f>IF(LEN(TRIM(AE298&amp;""))=0, "", VALUE(AE298))</f>
        <v>1</v>
      </c>
      <c r="AG298">
        <v>0</v>
      </c>
      <c r="AH298">
        <f>IF(
    OR(U298&lt;0, W298&lt;0, Y298&lt;0, AA298&lt;0),
        1,
        IF(LEN(TRIM(AG298&amp;""))=0, "", AG298)
)</f>
        <v>0</v>
      </c>
      <c r="AI298" t="str">
        <f>IF(
    COUNT(Q298,V298,X298,Z298,AB298)=0,
        "Not Usable",
    IF(
        COUNT(Q298,V298,X298,Z298,AB298)&lt;5,
            "Incomplete",
            IF(
                MIN(Q298,V298,X298,Z298,AB298)=0,
                    "Incomplete",
                    "Complete"
            )
    )
)</f>
        <v>Incomplete</v>
      </c>
    </row>
    <row r="299" spans="1:35" x14ac:dyDescent="0.3">
      <c r="A299">
        <v>49687</v>
      </c>
      <c r="B299" s="6">
        <v>45139.485462962963</v>
      </c>
      <c r="C299" s="3">
        <f>INT(B299)</f>
        <v>45139</v>
      </c>
      <c r="D299" s="2">
        <f>MOD(B299,1)</f>
        <v>0.48546296296262881</v>
      </c>
      <c r="E299">
        <v>30</v>
      </c>
      <c r="F299" t="s">
        <v>4</v>
      </c>
      <c r="G299" t="str">
        <f xml:space="preserve"> PROPER(TRIM(CLEAN(SUBSTITUTE(F299,CHAR(160)," "))))</f>
        <v>South</v>
      </c>
      <c r="H299" t="s">
        <v>7</v>
      </c>
      <c r="I299" t="str">
        <f>PROPER(TRIM(CLEAN((SUBSTITUTE(H299,"-"," ")))))</f>
        <v>In Store</v>
      </c>
      <c r="J299">
        <v>10116</v>
      </c>
      <c r="K299" t="s">
        <v>14</v>
      </c>
      <c r="L299" t="str">
        <f xml:space="preserve"> PROPER(TRIM(CLEAN(SUBSTITUTE(K299,CHAR(160)," "))))</f>
        <v>Consumer</v>
      </c>
      <c r="M299" t="s">
        <v>23</v>
      </c>
      <c r="N299" t="str">
        <f xml:space="preserve"> PROPER(TRIM(CLEAN(SUBSTITUTE(M299,CHAR(160)," "))))</f>
        <v>Electronics</v>
      </c>
      <c r="O299" t="s">
        <v>40</v>
      </c>
      <c r="P299" t="str">
        <f>IF(LEN(TRIM(Table1[[#This Row],[subcategory]]&amp;""))=0,"Unknown", PROPER(TRIM(Table1[[#This Row],[subcategory]])))</f>
        <v>Accessories</v>
      </c>
      <c r="Q299">
        <v>53.87</v>
      </c>
      <c r="R299" s="1">
        <f>IF(LEN(TRIM(Q299&amp;""))=0, "", VALUE(SUBSTITUTE(Q299,"$","")))</f>
        <v>53.87</v>
      </c>
      <c r="S299">
        <v>2</v>
      </c>
      <c r="T299">
        <f>IF(LEN(TRIM(S299&amp;""))=0, "", VALUE(S299))</f>
        <v>2</v>
      </c>
      <c r="U299">
        <v>107.74</v>
      </c>
      <c r="V299" s="1">
        <f>IF(LEN(TRIM(U299&amp;""))=0, "", VALUE(SUBSTITUTE(U299,"$","")))</f>
        <v>107.74</v>
      </c>
      <c r="W299" s="4" t="s">
        <v>8230</v>
      </c>
      <c r="X299" s="4">
        <f>IF(LEN(TRIM(W299&amp;""))=0, "", VALUE(SUBSTITUTE(W299,"$","")))</f>
        <v>81.451439999999906</v>
      </c>
      <c r="Y299">
        <v>66.224428033176494</v>
      </c>
      <c r="Z299" s="1" cm="1">
        <f t="array" ref="Z299">IF(
    LEN(TRIM(Y299&amp;""))=0,
        IF(AND(ISNUMBER(net_sales_clean), ISNUMBER(profit_clean)),
            net_sales_clean - profit_clean,
            ""
        ),
    VALUE(SUBSTITUTE(Y299,"$",""))
)</f>
        <v>66.224428033176494</v>
      </c>
      <c r="AA299" s="5" t="s">
        <v>8229</v>
      </c>
      <c r="AB299" s="4" cm="1">
        <f t="array" ref="AB299">IF(
    LEN(TRIM(AA299&amp;""))=0,
        IF(AND(ISNUMBER(net_sales_clean), ISNUMBER(cost_clean)),
            net_sales_clean - cost_clean,
            ""
        ),
    VALUE(SUBSTITUTE(AA299,"$",""))
)</f>
        <v>15.227011966823399</v>
      </c>
      <c r="AC299">
        <v>7</v>
      </c>
      <c r="AD299">
        <f>IF(LEN(TRIM(AC299&amp;""))=0, "", VALUE(AC299))</f>
        <v>7</v>
      </c>
      <c r="AE299">
        <v>2</v>
      </c>
      <c r="AF299">
        <f>IF(LEN(TRIM(AE299&amp;""))=0, "", VALUE(AE299))</f>
        <v>2</v>
      </c>
      <c r="AG299">
        <v>0</v>
      </c>
      <c r="AH299">
        <f>IF(
    OR(U299&lt;0, W299&lt;0, Y299&lt;0, AA299&lt;0),
        1,
        IF(LEN(TRIM(AG299&amp;""))=0, "", AG299)
)</f>
        <v>0</v>
      </c>
      <c r="AI299" t="str">
        <f>IF(
    COUNT(Q299,V299,X299,Z299,AB299)=0,
        "Not Usable",
    IF(
        COUNT(Q299,V299,X299,Z299,AB299)&lt;5,
            "Incomplete",
            IF(
                MIN(Q299,V299,X299,Z299,AB299)=0,
                    "Incomplete",
                    "Complete"
            )
    )
)</f>
        <v>Complete</v>
      </c>
    </row>
    <row r="300" spans="1:35" x14ac:dyDescent="0.3">
      <c r="A300">
        <v>31068</v>
      </c>
      <c r="B300" s="6">
        <v>45975.902314814812</v>
      </c>
      <c r="C300" s="3">
        <f>INT(B300)</f>
        <v>45975</v>
      </c>
      <c r="D300" s="2">
        <f>MOD(B300,1)</f>
        <v>0.90231481481168885</v>
      </c>
      <c r="E300">
        <v>79</v>
      </c>
      <c r="F300" t="s">
        <v>15</v>
      </c>
      <c r="G300" t="str">
        <f xml:space="preserve"> PROPER(TRIM(CLEAN(SUBSTITUTE(F300,CHAR(160)," "))))</f>
        <v>West</v>
      </c>
      <c r="H300" t="s">
        <v>3</v>
      </c>
      <c r="I300" t="str">
        <f>PROPER(TRIM(CLEAN((SUBSTITUTE(H300,"-"," ")))))</f>
        <v>Phone</v>
      </c>
      <c r="J300">
        <v>20801</v>
      </c>
      <c r="K300" t="s">
        <v>10</v>
      </c>
      <c r="L300" t="str">
        <f xml:space="preserve"> PROPER(TRIM(CLEAN(SUBSTITUTE(K300,CHAR(160)," "))))</f>
        <v>Consumer</v>
      </c>
      <c r="M300" t="s">
        <v>19</v>
      </c>
      <c r="N300" t="str">
        <f xml:space="preserve"> PROPER(TRIM(CLEAN(SUBSTITUTE(M300,CHAR(160)," "))))</f>
        <v>Apparel</v>
      </c>
      <c r="O300" t="s">
        <v>41</v>
      </c>
      <c r="P300" t="str">
        <f>IF(LEN(TRIM(Table1[[#This Row],[subcategory]]&amp;""))=0,"Unknown", PROPER(TRIM(Table1[[#This Row],[subcategory]])))</f>
        <v>Shoes</v>
      </c>
      <c r="Q300">
        <v>60.7</v>
      </c>
      <c r="R300" s="1">
        <f>IF(LEN(TRIM(Q300&amp;""))=0, "", VALUE(SUBSTITUTE(Q300,"$","")))</f>
        <v>60.7</v>
      </c>
      <c r="T300" t="str">
        <f>IF(LEN(TRIM(S300&amp;""))=0, "", VALUE(S300))</f>
        <v/>
      </c>
      <c r="V300" s="1" t="str">
        <f>IF(LEN(TRIM(U300&amp;""))=0, "", VALUE(SUBSTITUTE(U300,"$","")))</f>
        <v/>
      </c>
      <c r="X300" s="1" t="str">
        <f>IF(LEN(TRIM(W300&amp;""))=0, "", VALUE(SUBSTITUTE(W300,"$","")))</f>
        <v/>
      </c>
      <c r="Z300" s="1" t="str" cm="1">
        <f t="array" ref="Z300">IF(
    LEN(TRIM(Y300&amp;""))=0,
        IF(AND(ISNUMBER(net_sales_clean), ISNUMBER(profit_clean)),
            net_sales_clean - profit_clean,
            ""
        ),
    VALUE(SUBSTITUTE(Y300,"$",""))
)</f>
        <v/>
      </c>
      <c r="AB300" s="1" t="str" cm="1">
        <f t="array" ref="AB300">IF(
    LEN(TRIM(AA300&amp;""))=0,
        IF(AND(ISNUMBER(net_sales_clean), ISNUMBER(cost_clean)),
            net_sales_clean - cost_clean,
            ""
        ),
    VALUE(SUBSTITUTE(AA300,"$",""))
)</f>
        <v/>
      </c>
      <c r="AC300">
        <v>8</v>
      </c>
      <c r="AD300">
        <f>IF(LEN(TRIM(AC300&amp;""))=0, "", VALUE(AC300))</f>
        <v>8</v>
      </c>
      <c r="AE300">
        <v>5</v>
      </c>
      <c r="AF300">
        <f>IF(LEN(TRIM(AE300&amp;""))=0, "", VALUE(AE300))</f>
        <v>5</v>
      </c>
      <c r="AG300">
        <v>0</v>
      </c>
      <c r="AH300">
        <f>IF(
    OR(U300&lt;0, W300&lt;0, Y300&lt;0, AA300&lt;0),
        1,
        IF(LEN(TRIM(AG300&amp;""))=0, "", AG300)
)</f>
        <v>0</v>
      </c>
      <c r="AI300" t="str">
        <f>IF(
    COUNT(Q300,V300,X300,Z300,AB300)=0,
        "Not Usable",
    IF(
        COUNT(Q300,V300,X300,Z300,AB300)&lt;5,
            "Incomplete",
            IF(
                MIN(Q300,V300,X300,Z300,AB300)=0,
                    "Incomplete",
                    "Complete"
            )
    )
)</f>
        <v>Incomplete</v>
      </c>
    </row>
    <row r="301" spans="1:35" x14ac:dyDescent="0.3">
      <c r="A301">
        <v>51403</v>
      </c>
      <c r="B301" s="6">
        <v>46000.601921296293</v>
      </c>
      <c r="C301" s="3">
        <f>INT(B301)</f>
        <v>46000</v>
      </c>
      <c r="D301" s="2">
        <f>MOD(B301,1)</f>
        <v>0.60192129629285773</v>
      </c>
      <c r="E301">
        <v>65</v>
      </c>
      <c r="F301" t="s">
        <v>8</v>
      </c>
      <c r="G301" t="str">
        <f xml:space="preserve"> PROPER(TRIM(CLEAN(SUBSTITUTE(F301,CHAR(160)," "))))</f>
        <v>West</v>
      </c>
      <c r="H301" t="s">
        <v>27</v>
      </c>
      <c r="I301" t="str">
        <f>PROPER(TRIM(CLEAN((SUBSTITUTE(H301,"-"," ")))))</f>
        <v>In Store</v>
      </c>
      <c r="J301">
        <v>3385</v>
      </c>
      <c r="K301" t="s">
        <v>10</v>
      </c>
      <c r="L301" t="str">
        <f xml:space="preserve"> PROPER(TRIM(CLEAN(SUBSTITUTE(K301,CHAR(160)," "))))</f>
        <v>Consumer</v>
      </c>
      <c r="M301" t="s">
        <v>19</v>
      </c>
      <c r="N301" t="str">
        <f xml:space="preserve"> PROPER(TRIM(CLEAN(SUBSTITUTE(M301,CHAR(160)," "))))</f>
        <v>Apparel</v>
      </c>
      <c r="O301" t="s">
        <v>26</v>
      </c>
      <c r="P301" t="str">
        <f>IF(LEN(TRIM(Table1[[#This Row],[subcategory]]&amp;""))=0,"Unknown", PROPER(TRIM(Table1[[#This Row],[subcategory]])))</f>
        <v>Kids</v>
      </c>
      <c r="Q301">
        <v>23.07</v>
      </c>
      <c r="R301" s="1">
        <f>IF(LEN(TRIM(Q301&amp;""))=0, "", VALUE(SUBSTITUTE(Q301,"$","")))</f>
        <v>23.07</v>
      </c>
      <c r="T301" t="str">
        <f>IF(LEN(TRIM(S301&amp;""))=0, "", VALUE(S301))</f>
        <v/>
      </c>
      <c r="V301" s="1" t="str">
        <f>IF(LEN(TRIM(U301&amp;""))=0, "", VALUE(SUBSTITUTE(U301,"$","")))</f>
        <v/>
      </c>
      <c r="X301" s="1" t="str">
        <f>IF(LEN(TRIM(W301&amp;""))=0, "", VALUE(SUBSTITUTE(W301,"$","")))</f>
        <v/>
      </c>
      <c r="Z301" s="1" t="str" cm="1">
        <f t="array" ref="Z301">IF(
    LEN(TRIM(Y301&amp;""))=0,
        IF(AND(ISNUMBER(net_sales_clean), ISNUMBER(profit_clean)),
            net_sales_clean - profit_clean,
            ""
        ),
    VALUE(SUBSTITUTE(Y301,"$",""))
)</f>
        <v/>
      </c>
      <c r="AB301" s="1" t="str" cm="1">
        <f t="array" ref="AB301">IF(
    LEN(TRIM(AA301&amp;""))=0,
        IF(AND(ISNUMBER(net_sales_clean), ISNUMBER(cost_clean)),
            net_sales_clean - cost_clean,
            ""
        ),
    VALUE(SUBSTITUTE(AA301,"$",""))
)</f>
        <v/>
      </c>
      <c r="AC301">
        <v>6</v>
      </c>
      <c r="AD301">
        <f>IF(LEN(TRIM(AC301&amp;""))=0, "", VALUE(AC301))</f>
        <v>6</v>
      </c>
      <c r="AE301">
        <v>1</v>
      </c>
      <c r="AF301">
        <f>IF(LEN(TRIM(AE301&amp;""))=0, "", VALUE(AE301))</f>
        <v>1</v>
      </c>
      <c r="AG301">
        <v>0</v>
      </c>
      <c r="AH301">
        <f>IF(
    OR(U301&lt;0, W301&lt;0, Y301&lt;0, AA301&lt;0),
        1,
        IF(LEN(TRIM(AG301&amp;""))=0, "", AG301)
)</f>
        <v>0</v>
      </c>
      <c r="AI301" t="str">
        <f>IF(
    COUNT(Q301,V301,X301,Z301,AB301)=0,
        "Not Usable",
    IF(
        COUNT(Q301,V301,X301,Z301,AB301)&lt;5,
            "Incomplete",
            IF(
                MIN(Q301,V301,X301,Z301,AB301)=0,
                    "Incomplete",
                    "Complete"
            )
    )
)</f>
        <v>Incomplete</v>
      </c>
    </row>
    <row r="302" spans="1:35" x14ac:dyDescent="0.3">
      <c r="A302">
        <v>30361</v>
      </c>
      <c r="B302" s="6">
        <v>45945.650150462963</v>
      </c>
      <c r="C302" s="3">
        <f>INT(B302)</f>
        <v>45945</v>
      </c>
      <c r="D302" s="2">
        <f>MOD(B302,1)</f>
        <v>0.65015046296321088</v>
      </c>
      <c r="E302">
        <v>22</v>
      </c>
      <c r="F302" t="s">
        <v>21</v>
      </c>
      <c r="G302" t="str">
        <f xml:space="preserve"> PROPER(TRIM(CLEAN(SUBSTITUTE(F302,CHAR(160)," "))))</f>
        <v>Midwest</v>
      </c>
      <c r="H302" t="s">
        <v>3</v>
      </c>
      <c r="I302" t="str">
        <f>PROPER(TRIM(CLEAN((SUBSTITUTE(H302,"-"," ")))))</f>
        <v>Phone</v>
      </c>
      <c r="J302">
        <v>7211</v>
      </c>
      <c r="K302" t="s">
        <v>14</v>
      </c>
      <c r="L302" t="str">
        <f xml:space="preserve"> PROPER(TRIM(CLEAN(SUBSTITUTE(K302,CHAR(160)," "))))</f>
        <v>Consumer</v>
      </c>
      <c r="M302" t="s">
        <v>23</v>
      </c>
      <c r="N302" t="str">
        <f xml:space="preserve"> PROPER(TRIM(CLEAN(SUBSTITUTE(M302,CHAR(160)," "))))</f>
        <v>Electronics</v>
      </c>
      <c r="O302" t="s">
        <v>25</v>
      </c>
      <c r="P302" t="str">
        <f>IF(LEN(TRIM(Table1[[#This Row],[subcategory]]&amp;""))=0,"Unknown", PROPER(TRIM(Table1[[#This Row],[subcategory]])))</f>
        <v>Laptops</v>
      </c>
      <c r="Q302">
        <v>36.49</v>
      </c>
      <c r="R302" s="1">
        <f>IF(LEN(TRIM(Q302&amp;""))=0, "", VALUE(SUBSTITUTE(Q302,"$","")))</f>
        <v>36.49</v>
      </c>
      <c r="S302">
        <v>5</v>
      </c>
      <c r="T302">
        <f>IF(LEN(TRIM(S302&amp;""))=0, "", VALUE(S302))</f>
        <v>5</v>
      </c>
      <c r="U302" s="5" t="s">
        <v>179</v>
      </c>
      <c r="V302" s="4">
        <f>IF(LEN(TRIM(U302&amp;""))=0, "", VALUE(SUBSTITUTE(U302,"$","")))</f>
        <v>182.45</v>
      </c>
      <c r="W302" s="1">
        <v>121.1468</v>
      </c>
      <c r="X302" s="1">
        <f>IF(LEN(TRIM(W302&amp;""))=0, "", VALUE(SUBSTITUTE(W302,"$","")))</f>
        <v>121.1468</v>
      </c>
      <c r="Y302" s="5" t="s">
        <v>8228</v>
      </c>
      <c r="Z302" s="4" cm="1">
        <f t="array" ref="Z302">IF(
    LEN(TRIM(Y302&amp;""))=0,
        IF(AND(ISNUMBER(net_sales_clean), ISNUMBER(profit_clean)),
            net_sales_clean - profit_clean,
            ""
        ),
    VALUE(SUBSTITUTE(Y302,"$",""))
)</f>
        <v>67.898773110700901</v>
      </c>
      <c r="AA302" s="5" t="s">
        <v>8227</v>
      </c>
      <c r="AB302" s="4" cm="1">
        <f t="array" ref="AB302">IF(
    LEN(TRIM(AA302&amp;""))=0,
        IF(AND(ISNUMBER(net_sales_clean), ISNUMBER(cost_clean)),
            net_sales_clean - cost_clean,
            ""
        ),
    VALUE(SUBSTITUTE(AA302,"$",""))
)</f>
        <v>53.248026889298998</v>
      </c>
      <c r="AC302">
        <v>9</v>
      </c>
      <c r="AD302">
        <f>IF(LEN(TRIM(AC302&amp;""))=0, "", VALUE(AC302))</f>
        <v>9</v>
      </c>
      <c r="AF302" t="str">
        <f>IF(LEN(TRIM(AE302&amp;""))=0, "", VALUE(AE302))</f>
        <v/>
      </c>
      <c r="AG302">
        <v>0</v>
      </c>
      <c r="AH302">
        <f>IF(
    OR(U302&lt;0, W302&lt;0, Y302&lt;0, AA302&lt;0),
        1,
        IF(LEN(TRIM(AG302&amp;""))=0, "", AG302)
)</f>
        <v>0</v>
      </c>
      <c r="AI302" t="str">
        <f>IF(
    COUNT(Q302,V302,X302,Z302,AB302)=0,
        "Not Usable",
    IF(
        COUNT(Q302,V302,X302,Z302,AB302)&lt;5,
            "Incomplete",
            IF(
                MIN(Q302,V302,X302,Z302,AB302)=0,
                    "Incomplete",
                    "Complete"
            )
    )
)</f>
        <v>Complete</v>
      </c>
    </row>
    <row r="303" spans="1:35" x14ac:dyDescent="0.3">
      <c r="A303">
        <v>39588</v>
      </c>
      <c r="B303" s="6">
        <v>45669.232754629629</v>
      </c>
      <c r="C303" s="3">
        <f>INT(B303)</f>
        <v>45669</v>
      </c>
      <c r="D303" s="2">
        <f>MOD(B303,1)</f>
        <v>0.23275462962919846</v>
      </c>
      <c r="E303">
        <v>75</v>
      </c>
      <c r="F303" t="s">
        <v>21</v>
      </c>
      <c r="G303" t="str">
        <f xml:space="preserve"> PROPER(TRIM(CLEAN(SUBSTITUTE(F303,CHAR(160)," "))))</f>
        <v>Midwest</v>
      </c>
      <c r="H303" t="s">
        <v>17</v>
      </c>
      <c r="I303" t="str">
        <f>PROPER(TRIM(CLEAN((SUBSTITUTE(H303,"-"," ")))))</f>
        <v>Online</v>
      </c>
      <c r="J303">
        <v>6868</v>
      </c>
      <c r="K303" t="s">
        <v>6</v>
      </c>
      <c r="L303" t="str">
        <f xml:space="preserve"> PROPER(TRIM(CLEAN(SUBSTITUTE(K303,CHAR(160)," "))))</f>
        <v>Corporate</v>
      </c>
      <c r="M303" t="s">
        <v>23</v>
      </c>
      <c r="N303" t="str">
        <f xml:space="preserve"> PROPER(TRIM(CLEAN(SUBSTITUTE(M303,CHAR(160)," "))))</f>
        <v>Electronics</v>
      </c>
      <c r="O303" t="s">
        <v>22</v>
      </c>
      <c r="P303" t="str">
        <f>IF(LEN(TRIM(Table1[[#This Row],[subcategory]]&amp;""))=0,"Unknown", PROPER(TRIM(Table1[[#This Row],[subcategory]])))</f>
        <v>Audio</v>
      </c>
      <c r="Q303">
        <v>104.88</v>
      </c>
      <c r="R303" s="1">
        <f>IF(LEN(TRIM(Q303&amp;""))=0, "", VALUE(SUBSTITUTE(Q303,"$","")))</f>
        <v>104.88</v>
      </c>
      <c r="S303">
        <v>2</v>
      </c>
      <c r="T303">
        <f>IF(LEN(TRIM(S303&amp;""))=0, "", VALUE(S303))</f>
        <v>2</v>
      </c>
      <c r="U303">
        <v>209.76</v>
      </c>
      <c r="V303" s="1">
        <f>IF(LEN(TRIM(U303&amp;""))=0, "", VALUE(SUBSTITUTE(U303,"$","")))</f>
        <v>209.76</v>
      </c>
      <c r="W303" s="1">
        <v>159.20784</v>
      </c>
      <c r="X303" s="1">
        <f>IF(LEN(TRIM(W303&amp;""))=0, "", VALUE(SUBSTITUTE(W303,"$","")))</f>
        <v>159.20784</v>
      </c>
      <c r="Y303" s="5" t="s">
        <v>8226</v>
      </c>
      <c r="Z303" s="4" cm="1">
        <f t="array" ref="Z303">IF(
    LEN(TRIM(Y303&amp;""))=0,
        IF(AND(ISNUMBER(net_sales_clean), ISNUMBER(profit_clean)),
            net_sales_clean - profit_clean,
            ""
        ),
    VALUE(SUBSTITUTE(Y303,"$",""))
)</f>
        <v>130.07296783504501</v>
      </c>
      <c r="AA303" s="5" t="s">
        <v>8225</v>
      </c>
      <c r="AB303" s="4" cm="1">
        <f t="array" ref="AB303">IF(
    LEN(TRIM(AA303&amp;""))=0,
        IF(AND(ISNUMBER(net_sales_clean), ISNUMBER(cost_clean)),
            net_sales_clean - cost_clean,
            ""
        ),
    VALUE(SUBSTITUTE(AA303,"$",""))
)</f>
        <v>29.134872164954</v>
      </c>
      <c r="AC303">
        <v>5</v>
      </c>
      <c r="AD303">
        <f>IF(LEN(TRIM(AC303&amp;""))=0, "", VALUE(AC303))</f>
        <v>5</v>
      </c>
      <c r="AE303">
        <v>4</v>
      </c>
      <c r="AF303">
        <f>IF(LEN(TRIM(AE303&amp;""))=0, "", VALUE(AE303))</f>
        <v>4</v>
      </c>
      <c r="AG303">
        <v>0</v>
      </c>
      <c r="AH303">
        <f>IF(
    OR(U303&lt;0, W303&lt;0, Y303&lt;0, AA303&lt;0),
        1,
        IF(LEN(TRIM(AG303&amp;""))=0, "", AG303)
)</f>
        <v>0</v>
      </c>
      <c r="AI303" t="str">
        <f>IF(
    COUNT(Q303,V303,X303,Z303,AB303)=0,
        "Not Usable",
    IF(
        COUNT(Q303,V303,X303,Z303,AB303)&lt;5,
            "Incomplete",
            IF(
                MIN(Q303,V303,X303,Z303,AB303)=0,
                    "Incomplete",
                    "Complete"
            )
    )
)</f>
        <v>Complete</v>
      </c>
    </row>
    <row r="304" spans="1:35" x14ac:dyDescent="0.3">
      <c r="A304">
        <v>27424</v>
      </c>
      <c r="B304" s="6">
        <v>45913.524641203701</v>
      </c>
      <c r="C304" s="3">
        <f>INT(B304)</f>
        <v>45913</v>
      </c>
      <c r="D304" s="2">
        <f>MOD(B304,1)</f>
        <v>0.5246412037013215</v>
      </c>
      <c r="E304">
        <v>78</v>
      </c>
      <c r="F304" t="s">
        <v>13</v>
      </c>
      <c r="G304" t="str">
        <f xml:space="preserve"> PROPER(TRIM(CLEAN(SUBSTITUTE(F304,CHAR(160)," "))))</f>
        <v>Northeast</v>
      </c>
      <c r="H304" t="s">
        <v>11</v>
      </c>
      <c r="I304" t="str">
        <f>PROPER(TRIM(CLEAN((SUBSTITUTE(H304,"-"," ")))))</f>
        <v>Online</v>
      </c>
      <c r="J304">
        <v>12958</v>
      </c>
      <c r="K304" t="s">
        <v>2</v>
      </c>
      <c r="L304" t="str">
        <f xml:space="preserve"> PROPER(TRIM(CLEAN(SUBSTITUTE(K304,CHAR(160)," "))))</f>
        <v>Home Office</v>
      </c>
      <c r="M304" t="s">
        <v>1</v>
      </c>
      <c r="N304" t="str">
        <f xml:space="preserve"> PROPER(TRIM(CLEAN(SUBSTITUTE(M304,CHAR(160)," "))))</f>
        <v>Beauty</v>
      </c>
      <c r="O304" t="s">
        <v>31</v>
      </c>
      <c r="P304" t="str">
        <f>IF(LEN(TRIM(Table1[[#This Row],[subcategory]]&amp;""))=0,"Unknown", PROPER(TRIM(Table1[[#This Row],[subcategory]])))</f>
        <v>Skincare</v>
      </c>
      <c r="Q304">
        <v>62.78</v>
      </c>
      <c r="R304" s="1">
        <f>IF(LEN(TRIM(Q304&amp;""))=0, "", VALUE(SUBSTITUTE(Q304,"$","")))</f>
        <v>62.78</v>
      </c>
      <c r="S304">
        <v>3</v>
      </c>
      <c r="T304">
        <f>IF(LEN(TRIM(S304&amp;""))=0, "", VALUE(S304))</f>
        <v>3</v>
      </c>
      <c r="U304">
        <v>188.34</v>
      </c>
      <c r="V304" s="1">
        <f>IF(LEN(TRIM(U304&amp;""))=0, "", VALUE(SUBSTITUTE(U304,"$","")))</f>
        <v>188.34</v>
      </c>
      <c r="W304" s="1">
        <v>136.92318</v>
      </c>
      <c r="X304" s="1">
        <f>IF(LEN(TRIM(W304&amp;""))=0, "", VALUE(SUBSTITUTE(W304,"$","")))</f>
        <v>136.92318</v>
      </c>
      <c r="Y304" s="5" t="s">
        <v>8224</v>
      </c>
      <c r="Z304" s="4" cm="1">
        <f t="array" ref="Z304">IF(
    LEN(TRIM(Y304&amp;""))=0,
        IF(AND(ISNUMBER(net_sales_clean), ISNUMBER(profit_clean)),
            net_sales_clean - profit_clean,
            ""
        ),
    VALUE(SUBSTITUTE(Y304,"$",""))
)</f>
        <v>92.3320173246818</v>
      </c>
      <c r="AA304" s="5" t="s">
        <v>8223</v>
      </c>
      <c r="AB304" s="4" cm="1">
        <f t="array" ref="AB304">IF(
    LEN(TRIM(AA304&amp;""))=0,
        IF(AND(ISNUMBER(net_sales_clean), ISNUMBER(cost_clean)),
            net_sales_clean - cost_clean,
            ""
        ),
    VALUE(SUBSTITUTE(AA304,"$",""))
)</f>
        <v>44.591162675318103</v>
      </c>
      <c r="AC304">
        <v>6</v>
      </c>
      <c r="AD304">
        <f>IF(LEN(TRIM(AC304&amp;""))=0, "", VALUE(AC304))</f>
        <v>6</v>
      </c>
      <c r="AF304" t="str">
        <f>IF(LEN(TRIM(AE304&amp;""))=0, "", VALUE(AE304))</f>
        <v/>
      </c>
      <c r="AG304">
        <v>0</v>
      </c>
      <c r="AH304">
        <f>IF(
    OR(U304&lt;0, W304&lt;0, Y304&lt;0, AA304&lt;0),
        1,
        IF(LEN(TRIM(AG304&amp;""))=0, "", AG304)
)</f>
        <v>0</v>
      </c>
      <c r="AI304" t="str">
        <f>IF(
    COUNT(Q304,V304,X304,Z304,AB304)=0,
        "Not Usable",
    IF(
        COUNT(Q304,V304,X304,Z304,AB304)&lt;5,
            "Incomplete",
            IF(
                MIN(Q304,V304,X304,Z304,AB304)=0,
                    "Incomplete",
                    "Complete"
            )
    )
)</f>
        <v>Complete</v>
      </c>
    </row>
    <row r="305" spans="1:35" x14ac:dyDescent="0.3">
      <c r="A305">
        <v>40083</v>
      </c>
      <c r="B305" s="6">
        <v>45862.854722222219</v>
      </c>
      <c r="C305" s="3">
        <f>INT(B305)</f>
        <v>45862</v>
      </c>
      <c r="D305" s="2">
        <f>MOD(B305,1)</f>
        <v>0.85472222221869742</v>
      </c>
      <c r="E305">
        <v>81</v>
      </c>
      <c r="F305" t="s">
        <v>4</v>
      </c>
      <c r="G305" t="str">
        <f xml:space="preserve"> PROPER(TRIM(CLEAN(SUBSTITUTE(F305,CHAR(160)," "))))</f>
        <v>South</v>
      </c>
      <c r="H305" t="s">
        <v>11</v>
      </c>
      <c r="I305" t="str">
        <f>PROPER(TRIM(CLEAN((SUBSTITUTE(H305,"-"," ")))))</f>
        <v>Online</v>
      </c>
      <c r="J305">
        <v>16869</v>
      </c>
      <c r="K305" t="s">
        <v>10</v>
      </c>
      <c r="L305" t="str">
        <f xml:space="preserve"> PROPER(TRIM(CLEAN(SUBSTITUTE(K305,CHAR(160)," "))))</f>
        <v>Consumer</v>
      </c>
      <c r="M305" t="s">
        <v>16</v>
      </c>
      <c r="N305" t="str">
        <f xml:space="preserve"> PROPER(TRIM(CLEAN(SUBSTITUTE(M305,CHAR(160)," "))))</f>
        <v>Grocery</v>
      </c>
      <c r="O305" t="s">
        <v>37</v>
      </c>
      <c r="P305" t="str">
        <f>IF(LEN(TRIM(Table1[[#This Row],[subcategory]]&amp;""))=0,"Unknown", PROPER(TRIM(Table1[[#This Row],[subcategory]])))</f>
        <v>Produce</v>
      </c>
      <c r="Q305">
        <v>63.94</v>
      </c>
      <c r="R305" s="1">
        <f>IF(LEN(TRIM(Q305&amp;""))=0, "", VALUE(SUBSTITUTE(Q305,"$","")))</f>
        <v>63.94</v>
      </c>
      <c r="S305">
        <v>6</v>
      </c>
      <c r="T305">
        <f>IF(LEN(TRIM(S305&amp;""))=0, "", VALUE(S305))</f>
        <v>6</v>
      </c>
      <c r="U305">
        <v>383.64</v>
      </c>
      <c r="V305" s="1">
        <f>IF(LEN(TRIM(U305&amp;""))=0, "", VALUE(SUBSTITUTE(U305,"$","")))</f>
        <v>383.64</v>
      </c>
      <c r="W305" s="1">
        <v>361.77251999999999</v>
      </c>
      <c r="X305" s="1">
        <f>IF(LEN(TRIM(W305&amp;""))=0, "", VALUE(SUBSTITUTE(W305,"$","")))</f>
        <v>361.77251999999999</v>
      </c>
      <c r="Y305">
        <v>250.24782507288199</v>
      </c>
      <c r="Z305" s="1" cm="1">
        <f t="array" ref="Z305">IF(
    LEN(TRIM(Y305&amp;""))=0,
        IF(AND(ISNUMBER(net_sales_clean), ISNUMBER(profit_clean)),
            net_sales_clean - profit_clean,
            ""
        ),
    VALUE(SUBSTITUTE(Y305,"$",""))
)</f>
        <v>250.24782507288199</v>
      </c>
      <c r="AA305" s="5" t="s">
        <v>8222</v>
      </c>
      <c r="AB305" s="4" cm="1">
        <f t="array" ref="AB305">IF(
    LEN(TRIM(AA305&amp;""))=0,
        IF(AND(ISNUMBER(net_sales_clean), ISNUMBER(cost_clean)),
            net_sales_clean - cost_clean,
            ""
        ),
    VALUE(SUBSTITUTE(AA305,"$",""))
)</f>
        <v>111.524694927117</v>
      </c>
      <c r="AC305">
        <v>9</v>
      </c>
      <c r="AD305">
        <f>IF(LEN(TRIM(AC305&amp;""))=0, "", VALUE(AC305))</f>
        <v>9</v>
      </c>
      <c r="AE305">
        <v>2</v>
      </c>
      <c r="AF305">
        <f>IF(LEN(TRIM(AE305&amp;""))=0, "", VALUE(AE305))</f>
        <v>2</v>
      </c>
      <c r="AG305">
        <v>0</v>
      </c>
      <c r="AH305">
        <f>IF(
    OR(U305&lt;0, W305&lt;0, Y305&lt;0, AA305&lt;0),
        1,
        IF(LEN(TRIM(AG305&amp;""))=0, "", AG305)
)</f>
        <v>0</v>
      </c>
      <c r="AI305" t="str">
        <f>IF(
    COUNT(Q305,V305,X305,Z305,AB305)=0,
        "Not Usable",
    IF(
        COUNT(Q305,V305,X305,Z305,AB305)&lt;5,
            "Incomplete",
            IF(
                MIN(Q305,V305,X305,Z305,AB305)=0,
                    "Incomplete",
                    "Complete"
            )
    )
)</f>
        <v>Complete</v>
      </c>
    </row>
    <row r="306" spans="1:35" x14ac:dyDescent="0.3">
      <c r="A306">
        <v>12580</v>
      </c>
      <c r="B306" s="6">
        <v>44998.225428240738</v>
      </c>
      <c r="C306" s="3">
        <f>INT(B306)</f>
        <v>44998</v>
      </c>
      <c r="D306" s="2">
        <f>MOD(B306,1)</f>
        <v>0.22542824073752854</v>
      </c>
      <c r="E306">
        <v>73</v>
      </c>
      <c r="F306" t="s">
        <v>8</v>
      </c>
      <c r="G306" t="str">
        <f xml:space="preserve"> PROPER(TRIM(CLEAN(SUBSTITUTE(F306,CHAR(160)," "))))</f>
        <v>West</v>
      </c>
      <c r="H306" t="s">
        <v>3</v>
      </c>
      <c r="I306" t="str">
        <f>PROPER(TRIM(CLEAN((SUBSTITUTE(H306,"-"," ")))))</f>
        <v>Phone</v>
      </c>
      <c r="J306">
        <v>9981</v>
      </c>
      <c r="K306" t="s">
        <v>2</v>
      </c>
      <c r="L306" t="str">
        <f xml:space="preserve"> PROPER(TRIM(CLEAN(SUBSTITUTE(K306,CHAR(160)," "))))</f>
        <v>Home Office</v>
      </c>
      <c r="M306" t="s">
        <v>19</v>
      </c>
      <c r="N306" t="str">
        <f xml:space="preserve"> PROPER(TRIM(CLEAN(SUBSTITUTE(M306,CHAR(160)," "))))</f>
        <v>Apparel</v>
      </c>
      <c r="P306" t="str">
        <f>IF(LEN(TRIM(Table1[[#This Row],[subcategory]]&amp;""))=0,"Unknown", PROPER(TRIM(Table1[[#This Row],[subcategory]])))</f>
        <v>Unknown</v>
      </c>
      <c r="Q306">
        <v>82.15</v>
      </c>
      <c r="R306" s="1">
        <f>IF(LEN(TRIM(Q306&amp;""))=0, "", VALUE(SUBSTITUTE(Q306,"$","")))</f>
        <v>82.15</v>
      </c>
      <c r="S306">
        <v>2</v>
      </c>
      <c r="T306">
        <f>IF(LEN(TRIM(S306&amp;""))=0, "", VALUE(S306))</f>
        <v>2</v>
      </c>
      <c r="U306">
        <v>-164.3</v>
      </c>
      <c r="V306" s="1">
        <f>IF(LEN(TRIM(U306&amp;""))=0, "", VALUE(SUBSTITUTE(U306,"$","")))</f>
        <v>-164.3</v>
      </c>
      <c r="W306" s="1">
        <v>-150.82740000000001</v>
      </c>
      <c r="X306" s="1">
        <f>IF(LEN(TRIM(W306&amp;""))=0, "", VALUE(SUBSTITUTE(W306,"$","")))</f>
        <v>-150.82740000000001</v>
      </c>
      <c r="Y306">
        <v>-120.726696445904</v>
      </c>
      <c r="Z306" s="1" cm="1">
        <f t="array" ref="Z306">IF(
    LEN(TRIM(Y306&amp;""))=0,
        IF(AND(ISNUMBER(net_sales_clean), ISNUMBER(profit_clean)),
            net_sales_clean - profit_clean,
            ""
        ),
    VALUE(SUBSTITUTE(Y306,"$",""))
)</f>
        <v>-120.726696445904</v>
      </c>
      <c r="AA306">
        <v>-30.100703554095499</v>
      </c>
      <c r="AB306" s="1" cm="1">
        <f t="array" ref="AB306">IF(
    LEN(TRIM(AA306&amp;""))=0,
        IF(AND(ISNUMBER(net_sales_clean), ISNUMBER(cost_clean)),
            net_sales_clean - cost_clean,
            ""
        ),
    VALUE(SUBSTITUTE(AA306,"$",""))
)</f>
        <v>-30.100703554095499</v>
      </c>
      <c r="AC306">
        <v>7</v>
      </c>
      <c r="AD306">
        <f>IF(LEN(TRIM(AC306&amp;""))=0, "", VALUE(AC306))</f>
        <v>7</v>
      </c>
      <c r="AE306">
        <v>2</v>
      </c>
      <c r="AF306">
        <f>IF(LEN(TRIM(AE306&amp;""))=0, "", VALUE(AE306))</f>
        <v>2</v>
      </c>
      <c r="AG306">
        <v>0</v>
      </c>
      <c r="AH306">
        <f>IF(
    OR(U306&lt;0, W306&lt;0, Y306&lt;0, AA306&lt;0),
        1,
        IF(LEN(TRIM(AG306&amp;""))=0, "", AG306)
)</f>
        <v>1</v>
      </c>
      <c r="AI306" t="str">
        <f>IF(
    COUNT(Q306,V306,X306,Z306,AB306)=0,
        "Not Usable",
    IF(
        COUNT(Q306,V306,X306,Z306,AB306)&lt;5,
            "Incomplete",
            IF(
                MIN(Q306,V306,X306,Z306,AB306)=0,
                    "Incomplete",
                    "Complete"
            )
    )
)</f>
        <v>Complete</v>
      </c>
    </row>
    <row r="307" spans="1:35" x14ac:dyDescent="0.3">
      <c r="A307">
        <v>21817</v>
      </c>
      <c r="B307" s="6">
        <v>45442.044618055559</v>
      </c>
      <c r="C307" s="3">
        <f>INT(B307)</f>
        <v>45442</v>
      </c>
      <c r="D307" s="2">
        <f>MOD(B307,1)</f>
        <v>4.461805555911269E-2</v>
      </c>
      <c r="E307">
        <v>54</v>
      </c>
      <c r="F307" t="s">
        <v>8</v>
      </c>
      <c r="G307" t="str">
        <f xml:space="preserve"> PROPER(TRIM(CLEAN(SUBSTITUTE(F307,CHAR(160)," "))))</f>
        <v>West</v>
      </c>
      <c r="H307" t="s">
        <v>3</v>
      </c>
      <c r="I307" t="str">
        <f>PROPER(TRIM(CLEAN((SUBSTITUTE(H307,"-"," ")))))</f>
        <v>Phone</v>
      </c>
      <c r="J307">
        <v>5304</v>
      </c>
      <c r="K307" t="s">
        <v>2</v>
      </c>
      <c r="L307" t="str">
        <f xml:space="preserve"> PROPER(TRIM(CLEAN(SUBSTITUTE(K307,CHAR(160)," "))))</f>
        <v>Home Office</v>
      </c>
      <c r="M307" t="s">
        <v>19</v>
      </c>
      <c r="N307" t="str">
        <f xml:space="preserve"> PROPER(TRIM(CLEAN(SUBSTITUTE(M307,CHAR(160)," "))))</f>
        <v>Apparel</v>
      </c>
      <c r="O307" t="s">
        <v>26</v>
      </c>
      <c r="P307" t="str">
        <f>IF(LEN(TRIM(Table1[[#This Row],[subcategory]]&amp;""))=0,"Unknown", PROPER(TRIM(Table1[[#This Row],[subcategory]])))</f>
        <v>Kids</v>
      </c>
      <c r="Q307">
        <v>24.84</v>
      </c>
      <c r="R307" s="1">
        <f>IF(LEN(TRIM(Q307&amp;""))=0, "", VALUE(SUBSTITUTE(Q307,"$","")))</f>
        <v>24.84</v>
      </c>
      <c r="S307">
        <v>1</v>
      </c>
      <c r="T307">
        <f>IF(LEN(TRIM(S307&amp;""))=0, "", VALUE(S307))</f>
        <v>1</v>
      </c>
      <c r="U307">
        <v>24.84</v>
      </c>
      <c r="V307" s="1">
        <f>IF(LEN(TRIM(U307&amp;""))=0, "", VALUE(SUBSTITUTE(U307,"$","")))</f>
        <v>24.84</v>
      </c>
      <c r="W307" s="1">
        <v>16.568280000000001</v>
      </c>
      <c r="X307" s="1">
        <f>IF(LEN(TRIM(W307&amp;""))=0, "", VALUE(SUBSTITUTE(W307,"$","")))</f>
        <v>16.568280000000001</v>
      </c>
      <c r="Z307" s="1" t="str" cm="1">
        <f t="array" ref="Z307">IF(
    LEN(TRIM(Y307&amp;""))=0,
        IF(AND(ISNUMBER(net_sales_clean), ISNUMBER(profit_clean)),
            net_sales_clean - profit_clean,
            ""
        ),
    VALUE(SUBSTITUTE(Y307,"$",""))
)</f>
        <v/>
      </c>
      <c r="AB307" s="1" t="str" cm="1">
        <f t="array" ref="AB307">IF(
    LEN(TRIM(AA307&amp;""))=0,
        IF(AND(ISNUMBER(net_sales_clean), ISNUMBER(cost_clean)),
            net_sales_clean - cost_clean,
            ""
        ),
    VALUE(SUBSTITUTE(AA307,"$",""))
)</f>
        <v/>
      </c>
      <c r="AC307">
        <v>5</v>
      </c>
      <c r="AD307">
        <f>IF(LEN(TRIM(AC307&amp;""))=0, "", VALUE(AC307))</f>
        <v>5</v>
      </c>
      <c r="AE307">
        <v>4</v>
      </c>
      <c r="AF307">
        <f>IF(LEN(TRIM(AE307&amp;""))=0, "", VALUE(AE307))</f>
        <v>4</v>
      </c>
      <c r="AG307">
        <v>0</v>
      </c>
      <c r="AH307">
        <f>IF(
    OR(U307&lt;0, W307&lt;0, Y307&lt;0, AA307&lt;0),
        1,
        IF(LEN(TRIM(AG307&amp;""))=0, "", AG307)
)</f>
        <v>0</v>
      </c>
      <c r="AI307" t="str">
        <f>IF(
    COUNT(Q307,V307,X307,Z307,AB307)=0,
        "Not Usable",
    IF(
        COUNT(Q307,V307,X307,Z307,AB307)&lt;5,
            "Incomplete",
            IF(
                MIN(Q307,V307,X307,Z307,AB307)=0,
                    "Incomplete",
                    "Complete"
            )
    )
)</f>
        <v>Incomplete</v>
      </c>
    </row>
    <row r="308" spans="1:35" x14ac:dyDescent="0.3">
      <c r="A308">
        <v>15698</v>
      </c>
      <c r="B308" s="6">
        <v>45787.519571759258</v>
      </c>
      <c r="C308" s="3">
        <f>INT(B308)</f>
        <v>45787</v>
      </c>
      <c r="D308" s="2">
        <f>MOD(B308,1)</f>
        <v>0.51957175925781485</v>
      </c>
      <c r="E308">
        <v>41</v>
      </c>
      <c r="F308" t="s">
        <v>21</v>
      </c>
      <c r="G308" t="str">
        <f xml:space="preserve"> PROPER(TRIM(CLEAN(SUBSTITUTE(F308,CHAR(160)," "))))</f>
        <v>Midwest</v>
      </c>
      <c r="H308" t="s">
        <v>11</v>
      </c>
      <c r="I308" t="str">
        <f>PROPER(TRIM(CLEAN((SUBSTITUTE(H308,"-"," ")))))</f>
        <v>Online</v>
      </c>
      <c r="J308">
        <v>3906</v>
      </c>
      <c r="K308" t="s">
        <v>14</v>
      </c>
      <c r="L308" t="str">
        <f xml:space="preserve"> PROPER(TRIM(CLEAN(SUBSTITUTE(K308,CHAR(160)," "))))</f>
        <v>Consumer</v>
      </c>
      <c r="M308" t="s">
        <v>19</v>
      </c>
      <c r="N308" t="str">
        <f xml:space="preserve"> PROPER(TRIM(CLEAN(SUBSTITUTE(M308,CHAR(160)," "))))</f>
        <v>Apparel</v>
      </c>
      <c r="P308" t="str">
        <f>IF(LEN(TRIM(Table1[[#This Row],[subcategory]]&amp;""))=0,"Unknown", PROPER(TRIM(Table1[[#This Row],[subcategory]])))</f>
        <v>Unknown</v>
      </c>
      <c r="Q308">
        <v>119.89</v>
      </c>
      <c r="R308" s="1">
        <f>IF(LEN(TRIM(Q308&amp;""))=0, "", VALUE(SUBSTITUTE(Q308,"$","")))</f>
        <v>119.89</v>
      </c>
      <c r="S308">
        <v>2</v>
      </c>
      <c r="T308">
        <f>IF(LEN(TRIM(S308&amp;""))=0, "", VALUE(S308))</f>
        <v>2</v>
      </c>
      <c r="U308">
        <v>239.78</v>
      </c>
      <c r="V308" s="1">
        <f>IF(LEN(TRIM(U308&amp;""))=0, "", VALUE(SUBSTITUTE(U308,"$","")))</f>
        <v>239.78</v>
      </c>
      <c r="W308" s="4" t="s">
        <v>8221</v>
      </c>
      <c r="X308" s="4">
        <f>IF(LEN(TRIM(W308&amp;""))=0, "", VALUE(SUBSTITUTE(W308,"$","")))</f>
        <v>225.39319999999901</v>
      </c>
      <c r="Y308" s="5" t="s">
        <v>8220</v>
      </c>
      <c r="Z308" s="4" cm="1">
        <f t="array" ref="Z308">IF(
    LEN(TRIM(Y308&amp;""))=0,
        IF(AND(ISNUMBER(net_sales_clean), ISNUMBER(profit_clean)),
            net_sales_clean - profit_clean,
            ""
        ),
    VALUE(SUBSTITUTE(Y308,"$",""))
)</f>
        <v>180.80403492993</v>
      </c>
      <c r="AA308" s="5" t="s">
        <v>8219</v>
      </c>
      <c r="AB308" s="4" cm="1">
        <f t="array" ref="AB308">IF(
    LEN(TRIM(AA308&amp;""))=0,
        IF(AND(ISNUMBER(net_sales_clean), ISNUMBER(cost_clean)),
            net_sales_clean - cost_clean,
            ""
        ),
    VALUE(SUBSTITUTE(AA308,"$",""))
)</f>
        <v>44.589165070069498</v>
      </c>
      <c r="AC308">
        <v>9</v>
      </c>
      <c r="AD308">
        <f>IF(LEN(TRIM(AC308&amp;""))=0, "", VALUE(AC308))</f>
        <v>9</v>
      </c>
      <c r="AE308">
        <v>2</v>
      </c>
      <c r="AF308">
        <f>IF(LEN(TRIM(AE308&amp;""))=0, "", VALUE(AE308))</f>
        <v>2</v>
      </c>
      <c r="AG308">
        <v>1</v>
      </c>
      <c r="AH308">
        <f>IF(
    OR(U308&lt;0, W308&lt;0, Y308&lt;0, AA308&lt;0),
        1,
        IF(LEN(TRIM(AG308&amp;""))=0, "", AG308)
)</f>
        <v>1</v>
      </c>
      <c r="AI308" t="str">
        <f>IF(
    COUNT(Q308,V308,X308,Z308,AB308)=0,
        "Not Usable",
    IF(
        COUNT(Q308,V308,X308,Z308,AB308)&lt;5,
            "Incomplete",
            IF(
                MIN(Q308,V308,X308,Z308,AB308)=0,
                    "Incomplete",
                    "Complete"
            )
    )
)</f>
        <v>Complete</v>
      </c>
    </row>
    <row r="309" spans="1:35" x14ac:dyDescent="0.3">
      <c r="A309">
        <v>2450</v>
      </c>
      <c r="B309" s="6">
        <v>45477.897222222222</v>
      </c>
      <c r="C309" s="3">
        <f>INT(B309)</f>
        <v>45477</v>
      </c>
      <c r="D309" s="2">
        <f>MOD(B309,1)</f>
        <v>0.89722222222189885</v>
      </c>
      <c r="E309">
        <v>63</v>
      </c>
      <c r="F309" t="s">
        <v>8</v>
      </c>
      <c r="G309" t="str">
        <f xml:space="preserve"> PROPER(TRIM(CLEAN(SUBSTITUTE(F309,CHAR(160)," "))))</f>
        <v>West</v>
      </c>
      <c r="H309" t="s">
        <v>7</v>
      </c>
      <c r="I309" t="str">
        <f>PROPER(TRIM(CLEAN((SUBSTITUTE(H309,"-"," ")))))</f>
        <v>In Store</v>
      </c>
      <c r="J309">
        <v>25736</v>
      </c>
      <c r="K309" t="s">
        <v>2</v>
      </c>
      <c r="L309" t="str">
        <f xml:space="preserve"> PROPER(TRIM(CLEAN(SUBSTITUTE(K309,CHAR(160)," "))))</f>
        <v>Home Office</v>
      </c>
      <c r="M309" t="s">
        <v>23</v>
      </c>
      <c r="N309" t="str">
        <f xml:space="preserve"> PROPER(TRIM(CLEAN(SUBSTITUTE(M309,CHAR(160)," "))))</f>
        <v>Electronics</v>
      </c>
      <c r="O309" t="s">
        <v>25</v>
      </c>
      <c r="P309" t="str">
        <f>IF(LEN(TRIM(Table1[[#This Row],[subcategory]]&amp;""))=0,"Unknown", PROPER(TRIM(Table1[[#This Row],[subcategory]])))</f>
        <v>Laptops</v>
      </c>
      <c r="Q309">
        <v>53.4</v>
      </c>
      <c r="R309" s="1">
        <f>IF(LEN(TRIM(Q309&amp;""))=0, "", VALUE(SUBSTITUTE(Q309,"$","")))</f>
        <v>53.4</v>
      </c>
      <c r="S309">
        <v>2</v>
      </c>
      <c r="T309">
        <f>IF(LEN(TRIM(S309&amp;""))=0, "", VALUE(S309))</f>
        <v>2</v>
      </c>
      <c r="U309">
        <v>106.8</v>
      </c>
      <c r="V309" s="1">
        <f>IF(LEN(TRIM(U309&amp;""))=0, "", VALUE(SUBSTITUTE(U309,"$","")))</f>
        <v>106.8</v>
      </c>
      <c r="W309" s="1">
        <v>40.370399999999997</v>
      </c>
      <c r="X309" s="1">
        <f>IF(LEN(TRIM(W309&amp;""))=0, "", VALUE(SUBSTITUTE(W309,"$","")))</f>
        <v>40.370399999999997</v>
      </c>
      <c r="Y309" s="5" t="s">
        <v>8218</v>
      </c>
      <c r="Z309" s="4" cm="1">
        <f t="array" ref="Z309">IF(
    LEN(TRIM(Y309&amp;""))=0,
        IF(AND(ISNUMBER(net_sales_clean), ISNUMBER(profit_clean)),
            net_sales_clean - profit_clean,
            ""
        ),
    VALUE(SUBSTITUTE(Y309,"$",""))
)</f>
        <v>32.130400717926001</v>
      </c>
      <c r="AA309">
        <v>8.2399992820739101</v>
      </c>
      <c r="AB309" s="1" cm="1">
        <f t="array" ref="AB309">IF(
    LEN(TRIM(AA309&amp;""))=0,
        IF(AND(ISNUMBER(net_sales_clean), ISNUMBER(cost_clean)),
            net_sales_clean - cost_clean,
            ""
        ),
    VALUE(SUBSTITUTE(AA309,"$",""))
)</f>
        <v>8.2399992820739101</v>
      </c>
      <c r="AC309">
        <v>3</v>
      </c>
      <c r="AD309">
        <f>IF(LEN(TRIM(AC309&amp;""))=0, "", VALUE(AC309))</f>
        <v>3</v>
      </c>
      <c r="AE309">
        <v>1</v>
      </c>
      <c r="AF309">
        <f>IF(LEN(TRIM(AE309&amp;""))=0, "", VALUE(AE309))</f>
        <v>1</v>
      </c>
      <c r="AG309">
        <v>0</v>
      </c>
      <c r="AH309">
        <f>IF(
    OR(U309&lt;0, W309&lt;0, Y309&lt;0, AA309&lt;0),
        1,
        IF(LEN(TRIM(AG309&amp;""))=0, "", AG309)
)</f>
        <v>0</v>
      </c>
      <c r="AI309" t="str">
        <f>IF(
    COUNT(Q309,V309,X309,Z309,AB309)=0,
        "Not Usable",
    IF(
        COUNT(Q309,V309,X309,Z309,AB309)&lt;5,
            "Incomplete",
            IF(
                MIN(Q309,V309,X309,Z309,AB309)=0,
                    "Incomplete",
                    "Complete"
            )
    )
)</f>
        <v>Complete</v>
      </c>
    </row>
    <row r="310" spans="1:35" x14ac:dyDescent="0.3">
      <c r="A310">
        <v>5713</v>
      </c>
      <c r="B310" s="6">
        <v>45105.000694444447</v>
      </c>
      <c r="C310" s="3">
        <f>INT(B310)</f>
        <v>45105</v>
      </c>
      <c r="D310" s="2">
        <f>MOD(B310,1)</f>
        <v>6.944444467080757E-4</v>
      </c>
      <c r="E310">
        <v>57</v>
      </c>
      <c r="F310" t="s">
        <v>13</v>
      </c>
      <c r="G310" t="str">
        <f xml:space="preserve"> PROPER(TRIM(CLEAN(SUBSTITUTE(F310,CHAR(160)," "))))</f>
        <v>Northeast</v>
      </c>
      <c r="H310" t="s">
        <v>11</v>
      </c>
      <c r="I310" t="str">
        <f>PROPER(TRIM(CLEAN((SUBSTITUTE(H310,"-"," ")))))</f>
        <v>Online</v>
      </c>
      <c r="J310">
        <v>18273</v>
      </c>
      <c r="K310" t="s">
        <v>10</v>
      </c>
      <c r="L310" t="str">
        <f xml:space="preserve"> PROPER(TRIM(CLEAN(SUBSTITUTE(K310,CHAR(160)," "))))</f>
        <v>Consumer</v>
      </c>
      <c r="M310" t="s">
        <v>9</v>
      </c>
      <c r="N310" t="str">
        <f xml:space="preserve"> PROPER(TRIM(CLEAN(SUBSTITUTE(M310,CHAR(160)," "))))</f>
        <v>Home</v>
      </c>
      <c r="O310" t="s">
        <v>12</v>
      </c>
      <c r="P310" t="str">
        <f>IF(LEN(TRIM(Table1[[#This Row],[subcategory]]&amp;""))=0,"Unknown", PROPER(TRIM(Table1[[#This Row],[subcategory]])))</f>
        <v>Decor</v>
      </c>
      <c r="Q310">
        <v>50.85</v>
      </c>
      <c r="R310" s="1">
        <f>IF(LEN(TRIM(Q310&amp;""))=0, "", VALUE(SUBSTITUTE(Q310,"$","")))</f>
        <v>50.85</v>
      </c>
      <c r="S310">
        <v>5</v>
      </c>
      <c r="T310">
        <f>IF(LEN(TRIM(S310&amp;""))=0, "", VALUE(S310))</f>
        <v>5</v>
      </c>
      <c r="U310">
        <v>254.25</v>
      </c>
      <c r="V310" s="1">
        <f>IF(LEN(TRIM(U310&amp;""))=0, "", VALUE(SUBSTITUTE(U310,"$","")))</f>
        <v>254.25</v>
      </c>
      <c r="W310" s="4" t="s">
        <v>8217</v>
      </c>
      <c r="X310" s="4">
        <f>IF(LEN(TRIM(W310&amp;""))=0, "", VALUE(SUBSTITUTE(W310,"$","")))</f>
        <v>205.434</v>
      </c>
      <c r="Y310" s="5" t="s">
        <v>8216</v>
      </c>
      <c r="Z310" s="4" cm="1">
        <f t="array" ref="Z310">IF(
    LEN(TRIM(Y310&amp;""))=0,
        IF(AND(ISNUMBER(net_sales_clean), ISNUMBER(profit_clean)),
            net_sales_clean - profit_clean,
            ""
        ),
    VALUE(SUBSTITUTE(Y310,"$",""))
)</f>
        <v>130.72403804808999</v>
      </c>
      <c r="AA310" s="5" t="s">
        <v>8215</v>
      </c>
      <c r="AB310" s="4" cm="1">
        <f t="array" ref="AB310">IF(
    LEN(TRIM(AA310&amp;""))=0,
        IF(AND(ISNUMBER(net_sales_clean), ISNUMBER(cost_clean)),
            net_sales_clean - cost_clean,
            ""
        ),
    VALUE(SUBSTITUTE(AA310,"$",""))
)</f>
        <v>74.709961951909193</v>
      </c>
      <c r="AC310">
        <v>7</v>
      </c>
      <c r="AD310">
        <f>IF(LEN(TRIM(AC310&amp;""))=0, "", VALUE(AC310))</f>
        <v>7</v>
      </c>
      <c r="AE310">
        <v>4</v>
      </c>
      <c r="AF310">
        <f>IF(LEN(TRIM(AE310&amp;""))=0, "", VALUE(AE310))</f>
        <v>4</v>
      </c>
      <c r="AH310" t="str">
        <f>IF(
    OR(U310&lt;0, W310&lt;0, Y310&lt;0, AA310&lt;0),
        1,
        IF(LEN(TRIM(AG310&amp;""))=0, "", AG310)
)</f>
        <v/>
      </c>
      <c r="AI310" t="str">
        <f>IF(
    COUNT(Q310,V310,X310,Z310,AB310)=0,
        "Not Usable",
    IF(
        COUNT(Q310,V310,X310,Z310,AB310)&lt;5,
            "Incomplete",
            IF(
                MIN(Q310,V310,X310,Z310,AB310)=0,
                    "Incomplete",
                    "Complete"
            )
    )
)</f>
        <v>Complete</v>
      </c>
    </row>
    <row r="311" spans="1:35" x14ac:dyDescent="0.3">
      <c r="A311">
        <v>12190</v>
      </c>
      <c r="B311" s="6">
        <v>45733.099861111114</v>
      </c>
      <c r="C311" s="3">
        <f>INT(B311)</f>
        <v>45733</v>
      </c>
      <c r="D311" s="2">
        <f>MOD(B311,1)</f>
        <v>9.9861111113568768E-2</v>
      </c>
      <c r="E311">
        <v>80</v>
      </c>
      <c r="F311" t="s">
        <v>15</v>
      </c>
      <c r="G311" t="str">
        <f xml:space="preserve"> PROPER(TRIM(CLEAN(SUBSTITUTE(F311,CHAR(160)," "))))</f>
        <v>West</v>
      </c>
      <c r="H311" t="s">
        <v>17</v>
      </c>
      <c r="I311" t="str">
        <f>PROPER(TRIM(CLEAN((SUBSTITUTE(H311,"-"," ")))))</f>
        <v>Online</v>
      </c>
      <c r="J311">
        <v>3058</v>
      </c>
      <c r="K311" t="s">
        <v>2</v>
      </c>
      <c r="L311" t="str">
        <f xml:space="preserve"> PROPER(TRIM(CLEAN(SUBSTITUTE(K311,CHAR(160)," "))))</f>
        <v>Home Office</v>
      </c>
      <c r="M311" t="s">
        <v>1</v>
      </c>
      <c r="N311" t="str">
        <f xml:space="preserve"> PROPER(TRIM(CLEAN(SUBSTITUTE(M311,CHAR(160)," "))))</f>
        <v>Beauty</v>
      </c>
      <c r="O311" t="s">
        <v>31</v>
      </c>
      <c r="P311" t="str">
        <f>IF(LEN(TRIM(Table1[[#This Row],[subcategory]]&amp;""))=0,"Unknown", PROPER(TRIM(Table1[[#This Row],[subcategory]])))</f>
        <v>Skincare</v>
      </c>
      <c r="Q311">
        <v>60.31</v>
      </c>
      <c r="R311" s="1">
        <f>IF(LEN(TRIM(Q311&amp;""))=0, "", VALUE(SUBSTITUTE(Q311,"$","")))</f>
        <v>60.31</v>
      </c>
      <c r="S311">
        <v>4</v>
      </c>
      <c r="T311">
        <f>IF(LEN(TRIM(S311&amp;""))=0, "", VALUE(S311))</f>
        <v>4</v>
      </c>
      <c r="U311">
        <v>241.24</v>
      </c>
      <c r="V311" s="1">
        <f>IF(LEN(TRIM(U311&amp;""))=0, "", VALUE(SUBSTITUTE(U311,"$","")))</f>
        <v>241.24</v>
      </c>
      <c r="W311" s="4" t="s">
        <v>8214</v>
      </c>
      <c r="X311" s="4">
        <f>IF(LEN(TRIM(W311&amp;""))=0, "", VALUE(SUBSTITUTE(W311,"$","")))</f>
        <v>221.69955999999999</v>
      </c>
      <c r="Y311" s="5" t="s">
        <v>8213</v>
      </c>
      <c r="Z311" s="4" cm="1">
        <f t="array" ref="Z311">IF(
    LEN(TRIM(Y311&amp;""))=0,
        IF(AND(ISNUMBER(net_sales_clean), ISNUMBER(profit_clean)),
            net_sales_clean - profit_clean,
            ""
        ),
    VALUE(SUBSTITUTE(Y311,"$",""))
)</f>
        <v>125.936496946695</v>
      </c>
      <c r="AA311" s="5" t="s">
        <v>8212</v>
      </c>
      <c r="AB311" s="4" cm="1">
        <f t="array" ref="AB311">IF(
    LEN(TRIM(AA311&amp;""))=0,
        IF(AND(ISNUMBER(net_sales_clean), ISNUMBER(cost_clean)),
            net_sales_clean - cost_clean,
            ""
        ),
    VALUE(SUBSTITUTE(AA311,"$",""))
)</f>
        <v>95.763063053304705</v>
      </c>
      <c r="AC311">
        <v>6</v>
      </c>
      <c r="AD311">
        <f>IF(LEN(TRIM(AC311&amp;""))=0, "", VALUE(AC311))</f>
        <v>6</v>
      </c>
      <c r="AE311">
        <v>3</v>
      </c>
      <c r="AF311">
        <f>IF(LEN(TRIM(AE311&amp;""))=0, "", VALUE(AE311))</f>
        <v>3</v>
      </c>
      <c r="AG311">
        <v>0</v>
      </c>
      <c r="AH311">
        <f>IF(
    OR(U311&lt;0, W311&lt;0, Y311&lt;0, AA311&lt;0),
        1,
        IF(LEN(TRIM(AG311&amp;""))=0, "", AG311)
)</f>
        <v>0</v>
      </c>
      <c r="AI311" t="str">
        <f>IF(
    COUNT(Q311,V311,X311,Z311,AB311)=0,
        "Not Usable",
    IF(
        COUNT(Q311,V311,X311,Z311,AB311)&lt;5,
            "Incomplete",
            IF(
                MIN(Q311,V311,X311,Z311,AB311)=0,
                    "Incomplete",
                    "Complete"
            )
    )
)</f>
        <v>Complete</v>
      </c>
    </row>
    <row r="312" spans="1:35" x14ac:dyDescent="0.3">
      <c r="A312">
        <v>24479</v>
      </c>
      <c r="B312" s="6">
        <v>45983.246724537035</v>
      </c>
      <c r="C312" s="3">
        <f>INT(B312)</f>
        <v>45983</v>
      </c>
      <c r="D312" s="2">
        <f>MOD(B312,1)</f>
        <v>0.24672453703533392</v>
      </c>
      <c r="E312">
        <v>72</v>
      </c>
      <c r="F312" t="s">
        <v>21</v>
      </c>
      <c r="G312" t="str">
        <f xml:space="preserve"> PROPER(TRIM(CLEAN(SUBSTITUTE(F312,CHAR(160)," "))))</f>
        <v>Midwest</v>
      </c>
      <c r="H312" t="s">
        <v>30</v>
      </c>
      <c r="I312" t="str">
        <f>PROPER(TRIM(CLEAN((SUBSTITUTE(H312,"-"," ")))))</f>
        <v>Mobile App</v>
      </c>
      <c r="J312">
        <v>10261</v>
      </c>
      <c r="K312" t="s">
        <v>6</v>
      </c>
      <c r="L312" t="str">
        <f xml:space="preserve"> PROPER(TRIM(CLEAN(SUBSTITUTE(K312,CHAR(160)," "))))</f>
        <v>Corporate</v>
      </c>
      <c r="M312" t="s">
        <v>9</v>
      </c>
      <c r="N312" t="str">
        <f xml:space="preserve"> PROPER(TRIM(CLEAN(SUBSTITUTE(M312,CHAR(160)," "))))</f>
        <v>Home</v>
      </c>
      <c r="O312" t="s">
        <v>38</v>
      </c>
      <c r="P312" t="str">
        <f>IF(LEN(TRIM(Table1[[#This Row],[subcategory]]&amp;""))=0,"Unknown", PROPER(TRIM(Table1[[#This Row],[subcategory]])))</f>
        <v>Kitchen</v>
      </c>
      <c r="Q312">
        <v>34.6</v>
      </c>
      <c r="R312" s="1">
        <f>IF(LEN(TRIM(Q312&amp;""))=0, "", VALUE(SUBSTITUTE(Q312,"$","")))</f>
        <v>34.6</v>
      </c>
      <c r="S312">
        <v>1</v>
      </c>
      <c r="T312">
        <f>IF(LEN(TRIM(S312&amp;""))=0, "", VALUE(S312))</f>
        <v>1</v>
      </c>
      <c r="U312">
        <v>-34.6</v>
      </c>
      <c r="V312" s="1">
        <f>IF(LEN(TRIM(U312&amp;""))=0, "", VALUE(SUBSTITUTE(U312,"$","")))</f>
        <v>-34.6</v>
      </c>
      <c r="W312" s="1">
        <v>-30.3096</v>
      </c>
      <c r="X312" s="1">
        <f>IF(LEN(TRIM(W312&amp;""))=0, "", VALUE(SUBSTITUTE(W312,"$","")))</f>
        <v>-30.3096</v>
      </c>
      <c r="Y312">
        <v>-23.756346801162799</v>
      </c>
      <c r="Z312" s="1" cm="1">
        <f t="array" ref="Z312">IF(
    LEN(TRIM(Y312&amp;""))=0,
        IF(AND(ISNUMBER(net_sales_clean), ISNUMBER(profit_clean)),
            net_sales_clean - profit_clean,
            ""
        ),
    VALUE(SUBSTITUTE(Y312,"$",""))
)</f>
        <v>-23.756346801162799</v>
      </c>
      <c r="AA312">
        <v>-6.5532531988371101</v>
      </c>
      <c r="AB312" s="1" cm="1">
        <f t="array" ref="AB312">IF(
    LEN(TRIM(AA312&amp;""))=0,
        IF(AND(ISNUMBER(net_sales_clean), ISNUMBER(cost_clean)),
            net_sales_clean - cost_clean,
            ""
        ),
    VALUE(SUBSTITUTE(AA312,"$",""))
)</f>
        <v>-6.5532531988371101</v>
      </c>
      <c r="AC312">
        <v>3</v>
      </c>
      <c r="AD312">
        <f>IF(LEN(TRIM(AC312&amp;""))=0, "", VALUE(AC312))</f>
        <v>3</v>
      </c>
      <c r="AE312">
        <v>5</v>
      </c>
      <c r="AF312">
        <f>IF(LEN(TRIM(AE312&amp;""))=0, "", VALUE(AE312))</f>
        <v>5</v>
      </c>
      <c r="AG312">
        <v>0</v>
      </c>
      <c r="AH312">
        <f>IF(
    OR(U312&lt;0, W312&lt;0, Y312&lt;0, AA312&lt;0),
        1,
        IF(LEN(TRIM(AG312&amp;""))=0, "", AG312)
)</f>
        <v>1</v>
      </c>
      <c r="AI312" t="str">
        <f>IF(
    COUNT(Q312,V312,X312,Z312,AB312)=0,
        "Not Usable",
    IF(
        COUNT(Q312,V312,X312,Z312,AB312)&lt;5,
            "Incomplete",
            IF(
                MIN(Q312,V312,X312,Z312,AB312)=0,
                    "Incomplete",
                    "Complete"
            )
    )
)</f>
        <v>Complete</v>
      </c>
    </row>
    <row r="313" spans="1:35" x14ac:dyDescent="0.3">
      <c r="A313">
        <v>39504</v>
      </c>
      <c r="B313" s="6">
        <v>45056.162777777776</v>
      </c>
      <c r="C313" s="3">
        <f>INT(B313)</f>
        <v>45056</v>
      </c>
      <c r="D313" s="2">
        <f>MOD(B313,1)</f>
        <v>0.16277777777577285</v>
      </c>
      <c r="E313">
        <v>35</v>
      </c>
      <c r="F313" t="s">
        <v>8</v>
      </c>
      <c r="G313" t="str">
        <f xml:space="preserve"> PROPER(TRIM(CLEAN(SUBSTITUTE(F313,CHAR(160)," "))))</f>
        <v>West</v>
      </c>
      <c r="H313" t="s">
        <v>17</v>
      </c>
      <c r="I313" t="str">
        <f>PROPER(TRIM(CLEAN((SUBSTITUTE(H313,"-"," ")))))</f>
        <v>Online</v>
      </c>
      <c r="J313">
        <v>9484</v>
      </c>
      <c r="K313" t="s">
        <v>6</v>
      </c>
      <c r="L313" t="str">
        <f xml:space="preserve"> PROPER(TRIM(CLEAN(SUBSTITUTE(K313,CHAR(160)," "))))</f>
        <v>Corporate</v>
      </c>
      <c r="M313" t="s">
        <v>16</v>
      </c>
      <c r="N313" t="str">
        <f xml:space="preserve"> PROPER(TRIM(CLEAN(SUBSTITUTE(M313,CHAR(160)," "))))</f>
        <v>Grocery</v>
      </c>
      <c r="O313" t="s">
        <v>24</v>
      </c>
      <c r="P313" t="str">
        <f>IF(LEN(TRIM(Table1[[#This Row],[subcategory]]&amp;""))=0,"Unknown", PROPER(TRIM(Table1[[#This Row],[subcategory]])))</f>
        <v>Snacks</v>
      </c>
      <c r="Q313">
        <v>31.25</v>
      </c>
      <c r="R313" s="1">
        <f>IF(LEN(TRIM(Q313&amp;""))=0, "", VALUE(SUBSTITUTE(Q313,"$","")))</f>
        <v>31.25</v>
      </c>
      <c r="S313">
        <v>1</v>
      </c>
      <c r="T313">
        <f>IF(LEN(TRIM(S313&amp;""))=0, "", VALUE(S313))</f>
        <v>1</v>
      </c>
      <c r="U313">
        <v>31.25</v>
      </c>
      <c r="V313" s="1">
        <f>IF(LEN(TRIM(U313&amp;""))=0, "", VALUE(SUBSTITUTE(U313,"$","")))</f>
        <v>31.25</v>
      </c>
      <c r="W313" s="4" t="s">
        <v>8211</v>
      </c>
      <c r="X313" s="4">
        <f>IF(LEN(TRIM(W313&amp;""))=0, "", VALUE(SUBSTITUTE(W313,"$","")))</f>
        <v>25.875</v>
      </c>
      <c r="Z313" s="1" t="str" cm="1">
        <f t="array" ref="Z313">IF(
    LEN(TRIM(Y313&amp;""))=0,
        IF(AND(ISNUMBER(net_sales_clean), ISNUMBER(profit_clean)),
            net_sales_clean - profit_clean,
            ""
        ),
    VALUE(SUBSTITUTE(Y313,"$",""))
)</f>
        <v/>
      </c>
      <c r="AB313" s="1" t="str" cm="1">
        <f t="array" ref="AB313">IF(
    LEN(TRIM(AA313&amp;""))=0,
        IF(AND(ISNUMBER(net_sales_clean), ISNUMBER(cost_clean)),
            net_sales_clean - cost_clean,
            ""
        ),
    VALUE(SUBSTITUTE(AA313,"$",""))
)</f>
        <v/>
      </c>
      <c r="AC313">
        <v>4</v>
      </c>
      <c r="AD313">
        <f>IF(LEN(TRIM(AC313&amp;""))=0, "", VALUE(AC313))</f>
        <v>4</v>
      </c>
      <c r="AE313">
        <v>2</v>
      </c>
      <c r="AF313">
        <f>IF(LEN(TRIM(AE313&amp;""))=0, "", VALUE(AE313))</f>
        <v>2</v>
      </c>
      <c r="AH313" t="str">
        <f>IF(
    OR(U313&lt;0, W313&lt;0, Y313&lt;0, AA313&lt;0),
        1,
        IF(LEN(TRIM(AG313&amp;""))=0, "", AG313)
)</f>
        <v/>
      </c>
      <c r="AI313" t="str">
        <f>IF(
    COUNT(Q313,V313,X313,Z313,AB313)=0,
        "Not Usable",
    IF(
        COUNT(Q313,V313,X313,Z313,AB313)&lt;5,
            "Incomplete",
            IF(
                MIN(Q313,V313,X313,Z313,AB313)=0,
                    "Incomplete",
                    "Complete"
            )
    )
)</f>
        <v>Incomplete</v>
      </c>
    </row>
    <row r="314" spans="1:35" x14ac:dyDescent="0.3">
      <c r="A314">
        <v>34667</v>
      </c>
      <c r="B314" s="6">
        <v>44944.026018518518</v>
      </c>
      <c r="C314" s="3">
        <f>INT(B314)</f>
        <v>44944</v>
      </c>
      <c r="D314" s="2">
        <f>MOD(B314,1)</f>
        <v>2.6018518517958E-2</v>
      </c>
      <c r="E314">
        <v>29</v>
      </c>
      <c r="F314" t="s">
        <v>8</v>
      </c>
      <c r="G314" t="str">
        <f xml:space="preserve"> PROPER(TRIM(CLEAN(SUBSTITUTE(F314,CHAR(160)," "))))</f>
        <v>West</v>
      </c>
      <c r="H314" t="s">
        <v>30</v>
      </c>
      <c r="I314" t="str">
        <f>PROPER(TRIM(CLEAN((SUBSTITUTE(H314,"-"," ")))))</f>
        <v>Mobile App</v>
      </c>
      <c r="J314">
        <v>17904</v>
      </c>
      <c r="K314" t="s">
        <v>6</v>
      </c>
      <c r="L314" t="str">
        <f xml:space="preserve"> PROPER(TRIM(CLEAN(SUBSTITUTE(K314,CHAR(160)," "))))</f>
        <v>Corporate</v>
      </c>
      <c r="M314" t="s">
        <v>16</v>
      </c>
      <c r="N314" t="str">
        <f xml:space="preserve"> PROPER(TRIM(CLEAN(SUBSTITUTE(M314,CHAR(160)," "))))</f>
        <v>Grocery</v>
      </c>
      <c r="O314" t="s">
        <v>24</v>
      </c>
      <c r="P314" t="str">
        <f>IF(LEN(TRIM(Table1[[#This Row],[subcategory]]&amp;""))=0,"Unknown", PROPER(TRIM(Table1[[#This Row],[subcategory]])))</f>
        <v>Snacks</v>
      </c>
      <c r="Q314">
        <v>159.72999999999999</v>
      </c>
      <c r="R314" s="1">
        <f>IF(LEN(TRIM(Q314&amp;""))=0, "", VALUE(SUBSTITUTE(Q314,"$","")))</f>
        <v>159.72999999999999</v>
      </c>
      <c r="S314">
        <v>2</v>
      </c>
      <c r="T314">
        <f>IF(LEN(TRIM(S314&amp;""))=0, "", VALUE(S314))</f>
        <v>2</v>
      </c>
      <c r="U314">
        <v>319.45999999999998</v>
      </c>
      <c r="V314" s="1">
        <f>IF(LEN(TRIM(U314&amp;""))=0, "", VALUE(SUBSTITUTE(U314,"$","")))</f>
        <v>319.45999999999998</v>
      </c>
      <c r="W314" s="4" t="s">
        <v>8210</v>
      </c>
      <c r="X314" s="4">
        <f>IF(LEN(TRIM(W314&amp;""))=0, "", VALUE(SUBSTITUTE(W314,"$","")))</f>
        <v>293.903199999999</v>
      </c>
      <c r="Y314" s="5" t="s">
        <v>8209</v>
      </c>
      <c r="Z314" s="4" cm="1">
        <f t="array" ref="Z314">IF(
    LEN(TRIM(Y314&amp;""))=0,
        IF(AND(ISNUMBER(net_sales_clean), ISNUMBER(profit_clean)),
            net_sales_clean - profit_clean,
            ""
        ),
    VALUE(SUBSTITUTE(Y314,"$",""))
)</f>
        <v>173.59083519574801</v>
      </c>
      <c r="AA314" s="5" t="s">
        <v>8208</v>
      </c>
      <c r="AB314" s="4" cm="1">
        <f t="array" ref="AB314">IF(
    LEN(TRIM(AA314&amp;""))=0,
        IF(AND(ISNUMBER(net_sales_clean), ISNUMBER(cost_clean)),
            net_sales_clean - cost_clean,
            ""
        ),
    VALUE(SUBSTITUTE(AA314,"$",""))
)</f>
        <v>120.312364804251</v>
      </c>
      <c r="AC314">
        <v>4</v>
      </c>
      <c r="AD314">
        <f>IF(LEN(TRIM(AC314&amp;""))=0, "", VALUE(AC314))</f>
        <v>4</v>
      </c>
      <c r="AE314">
        <v>2</v>
      </c>
      <c r="AF314">
        <f>IF(LEN(TRIM(AE314&amp;""))=0, "", VALUE(AE314))</f>
        <v>2</v>
      </c>
      <c r="AG314">
        <v>1</v>
      </c>
      <c r="AH314">
        <f>IF(
    OR(U314&lt;0, W314&lt;0, Y314&lt;0, AA314&lt;0),
        1,
        IF(LEN(TRIM(AG314&amp;""))=0, "", AG314)
)</f>
        <v>1</v>
      </c>
      <c r="AI314" t="str">
        <f>IF(
    COUNT(Q314,V314,X314,Z314,AB314)=0,
        "Not Usable",
    IF(
        COUNT(Q314,V314,X314,Z314,AB314)&lt;5,
            "Incomplete",
            IF(
                MIN(Q314,V314,X314,Z314,AB314)=0,
                    "Incomplete",
                    "Complete"
            )
    )
)</f>
        <v>Complete</v>
      </c>
    </row>
    <row r="315" spans="1:35" x14ac:dyDescent="0.3">
      <c r="A315">
        <v>11062</v>
      </c>
      <c r="B315" s="6">
        <v>45809.380844907406</v>
      </c>
      <c r="C315" s="3">
        <f>INT(B315)</f>
        <v>45809</v>
      </c>
      <c r="D315" s="2">
        <f>MOD(B315,1)</f>
        <v>0.38084490740584442</v>
      </c>
      <c r="E315">
        <v>71</v>
      </c>
      <c r="F315" t="s">
        <v>8</v>
      </c>
      <c r="G315" t="str">
        <f xml:space="preserve"> PROPER(TRIM(CLEAN(SUBSTITUTE(F315,CHAR(160)," "))))</f>
        <v>West</v>
      </c>
      <c r="H315" t="s">
        <v>3</v>
      </c>
      <c r="I315" t="str">
        <f>PROPER(TRIM(CLEAN((SUBSTITUTE(H315,"-"," ")))))</f>
        <v>Phone</v>
      </c>
      <c r="J315">
        <v>29306</v>
      </c>
      <c r="K315" t="s">
        <v>6</v>
      </c>
      <c r="L315" t="str">
        <f xml:space="preserve"> PROPER(TRIM(CLEAN(SUBSTITUTE(K315,CHAR(160)," "))))</f>
        <v>Corporate</v>
      </c>
      <c r="M315" t="s">
        <v>19</v>
      </c>
      <c r="N315" t="str">
        <f xml:space="preserve"> PROPER(TRIM(CLEAN(SUBSTITUTE(M315,CHAR(160)," "))))</f>
        <v>Apparel</v>
      </c>
      <c r="O315" t="s">
        <v>26</v>
      </c>
      <c r="P315" t="str">
        <f>IF(LEN(TRIM(Table1[[#This Row],[subcategory]]&amp;""))=0,"Unknown", PROPER(TRIM(Table1[[#This Row],[subcategory]])))</f>
        <v>Kids</v>
      </c>
      <c r="Q315">
        <v>142.59</v>
      </c>
      <c r="R315" s="1">
        <f>IF(LEN(TRIM(Q315&amp;""))=0, "", VALUE(SUBSTITUTE(Q315,"$","")))</f>
        <v>142.59</v>
      </c>
      <c r="S315">
        <v>3</v>
      </c>
      <c r="T315">
        <f>IF(LEN(TRIM(S315&amp;""))=0, "", VALUE(S315))</f>
        <v>3</v>
      </c>
      <c r="U315">
        <v>427.77</v>
      </c>
      <c r="V315" s="1">
        <f>IF(LEN(TRIM(U315&amp;""))=0, "", VALUE(SUBSTITUTE(U315,"$","")))</f>
        <v>427.77</v>
      </c>
      <c r="W315" s="4" t="s">
        <v>8207</v>
      </c>
      <c r="X315" s="4">
        <f>IF(LEN(TRIM(W315&amp;""))=0, "", VALUE(SUBSTITUTE(W315,"$","")))</f>
        <v>381.143069999999</v>
      </c>
      <c r="Y315" s="5" t="s">
        <v>8206</v>
      </c>
      <c r="Z315" s="4" cm="1">
        <f t="array" ref="Z315">IF(
    LEN(TRIM(Y315&amp;""))=0,
        IF(AND(ISNUMBER(net_sales_clean), ISNUMBER(profit_clean)),
            net_sales_clean - profit_clean,
            ""
        ),
    VALUE(SUBSTITUTE(Y315,"$",""))
)</f>
        <v>243.99788373329099</v>
      </c>
      <c r="AA315" s="5" t="s">
        <v>8205</v>
      </c>
      <c r="AB315" s="4" cm="1">
        <f t="array" ref="AB315">IF(
    LEN(TRIM(AA315&amp;""))=0,
        IF(AND(ISNUMBER(net_sales_clean), ISNUMBER(cost_clean)),
            net_sales_clean - cost_clean,
            ""
        ),
    VALUE(SUBSTITUTE(AA315,"$",""))
)</f>
        <v>137.14518626670801</v>
      </c>
      <c r="AC315">
        <v>2</v>
      </c>
      <c r="AD315">
        <f>IF(LEN(TRIM(AC315&amp;""))=0, "", VALUE(AC315))</f>
        <v>2</v>
      </c>
      <c r="AE315">
        <v>4</v>
      </c>
      <c r="AF315">
        <f>IF(LEN(TRIM(AE315&amp;""))=0, "", VALUE(AE315))</f>
        <v>4</v>
      </c>
      <c r="AG315">
        <v>0</v>
      </c>
      <c r="AH315">
        <f>IF(
    OR(U315&lt;0, W315&lt;0, Y315&lt;0, AA315&lt;0),
        1,
        IF(LEN(TRIM(AG315&amp;""))=0, "", AG315)
)</f>
        <v>0</v>
      </c>
      <c r="AI315" t="str">
        <f>IF(
    COUNT(Q315,V315,X315,Z315,AB315)=0,
        "Not Usable",
    IF(
        COUNT(Q315,V315,X315,Z315,AB315)&lt;5,
            "Incomplete",
            IF(
                MIN(Q315,V315,X315,Z315,AB315)=0,
                    "Incomplete",
                    "Complete"
            )
    )
)</f>
        <v>Complete</v>
      </c>
    </row>
    <row r="316" spans="1:35" x14ac:dyDescent="0.3">
      <c r="A316">
        <v>38990</v>
      </c>
      <c r="B316" s="6">
        <v>45094.585185185184</v>
      </c>
      <c r="C316" s="3">
        <f>INT(B316)</f>
        <v>45094</v>
      </c>
      <c r="D316" s="2">
        <f>MOD(B316,1)</f>
        <v>0.58518518518394558</v>
      </c>
      <c r="E316">
        <v>34</v>
      </c>
      <c r="F316" t="s">
        <v>13</v>
      </c>
      <c r="G316" t="str">
        <f xml:space="preserve"> PROPER(TRIM(CLEAN(SUBSTITUTE(F316,CHAR(160)," "))))</f>
        <v>Northeast</v>
      </c>
      <c r="H316" t="s">
        <v>7</v>
      </c>
      <c r="I316" t="str">
        <f>PROPER(TRIM(CLEAN((SUBSTITUTE(H316,"-"," ")))))</f>
        <v>In Store</v>
      </c>
      <c r="J316">
        <v>1296</v>
      </c>
      <c r="K316" t="s">
        <v>2</v>
      </c>
      <c r="L316" t="str">
        <f xml:space="preserve"> PROPER(TRIM(CLEAN(SUBSTITUTE(K316,CHAR(160)," "))))</f>
        <v>Home Office</v>
      </c>
      <c r="M316" t="s">
        <v>9</v>
      </c>
      <c r="N316" t="str">
        <f xml:space="preserve"> PROPER(TRIM(CLEAN(SUBSTITUTE(M316,CHAR(160)," "))))</f>
        <v>Home</v>
      </c>
      <c r="O316" t="s">
        <v>38</v>
      </c>
      <c r="P316" t="str">
        <f>IF(LEN(TRIM(Table1[[#This Row],[subcategory]]&amp;""))=0,"Unknown", PROPER(TRIM(Table1[[#This Row],[subcategory]])))</f>
        <v>Kitchen</v>
      </c>
      <c r="Q316">
        <v>85.37</v>
      </c>
      <c r="R316" s="1">
        <f>IF(LEN(TRIM(Q316&amp;""))=0, "", VALUE(SUBSTITUTE(Q316,"$","")))</f>
        <v>85.37</v>
      </c>
      <c r="S316">
        <v>0</v>
      </c>
      <c r="T316">
        <f>IF(LEN(TRIM(S316&amp;""))=0, "", VALUE(S316))</f>
        <v>0</v>
      </c>
      <c r="U316">
        <v>0</v>
      </c>
      <c r="V316" s="1">
        <f>IF(LEN(TRIM(U316&amp;""))=0, "", VALUE(SUBSTITUTE(U316,"$","")))</f>
        <v>0</v>
      </c>
      <c r="W316" s="1">
        <v>0</v>
      </c>
      <c r="X316" s="1">
        <f>IF(LEN(TRIM(W316&amp;""))=0, "", VALUE(SUBSTITUTE(W316,"$","")))</f>
        <v>0</v>
      </c>
      <c r="Y316">
        <v>0</v>
      </c>
      <c r="Z316" s="1" cm="1">
        <f t="array" ref="Z316">IF(
    LEN(TRIM(Y316&amp;""))=0,
        IF(AND(ISNUMBER(net_sales_clean), ISNUMBER(profit_clean)),
            net_sales_clean - profit_clean,
            ""
        ),
    VALUE(SUBSTITUTE(Y316,"$",""))
)</f>
        <v>0</v>
      </c>
      <c r="AA316">
        <v>0</v>
      </c>
      <c r="AB316" s="1" cm="1">
        <f t="array" ref="AB316">IF(
    LEN(TRIM(AA316&amp;""))=0,
        IF(AND(ISNUMBER(net_sales_clean), ISNUMBER(cost_clean)),
            net_sales_clean - cost_clean,
            ""
        ),
    VALUE(SUBSTITUTE(AA316,"$",""))
)</f>
        <v>0</v>
      </c>
      <c r="AC316">
        <v>6</v>
      </c>
      <c r="AD316">
        <f>IF(LEN(TRIM(AC316&amp;""))=0, "", VALUE(AC316))</f>
        <v>6</v>
      </c>
      <c r="AE316">
        <v>2</v>
      </c>
      <c r="AF316">
        <f>IF(LEN(TRIM(AE316&amp;""))=0, "", VALUE(AE316))</f>
        <v>2</v>
      </c>
      <c r="AG316">
        <v>0</v>
      </c>
      <c r="AH316">
        <f>IF(
    OR(U316&lt;0, W316&lt;0, Y316&lt;0, AA316&lt;0),
        1,
        IF(LEN(TRIM(AG316&amp;""))=0, "", AG316)
)</f>
        <v>0</v>
      </c>
      <c r="AI316" t="str">
        <f>IF(
    COUNT(Q316,V316,X316,Z316,AB316)=0,
        "Not Usable",
    IF(
        COUNT(Q316,V316,X316,Z316,AB316)&lt;5,
            "Incomplete",
            IF(
                MIN(Q316,V316,X316,Z316,AB316)=0,
                    "Incomplete",
                    "Complete"
            )
    )
)</f>
        <v>Incomplete</v>
      </c>
    </row>
    <row r="317" spans="1:35" x14ac:dyDescent="0.3">
      <c r="A317">
        <v>40574</v>
      </c>
      <c r="B317" s="6">
        <v>45418.846400462964</v>
      </c>
      <c r="C317" s="3">
        <f>INT(B317)</f>
        <v>45418</v>
      </c>
      <c r="D317" s="2">
        <f>MOD(B317,1)</f>
        <v>0.846400462964084</v>
      </c>
      <c r="E317">
        <v>39</v>
      </c>
      <c r="F317" t="s">
        <v>8</v>
      </c>
      <c r="G317" t="str">
        <f xml:space="preserve"> PROPER(TRIM(CLEAN(SUBSTITUTE(F317,CHAR(160)," "))))</f>
        <v>West</v>
      </c>
      <c r="H317" t="s">
        <v>3</v>
      </c>
      <c r="I317" t="str">
        <f>PROPER(TRIM(CLEAN((SUBSTITUTE(H317,"-"," ")))))</f>
        <v>Phone</v>
      </c>
      <c r="J317">
        <v>12544</v>
      </c>
      <c r="K317" t="s">
        <v>10</v>
      </c>
      <c r="L317" t="str">
        <f xml:space="preserve"> PROPER(TRIM(CLEAN(SUBSTITUTE(K317,CHAR(160)," "))))</f>
        <v>Consumer</v>
      </c>
      <c r="M317" t="s">
        <v>23</v>
      </c>
      <c r="N317" t="str">
        <f xml:space="preserve"> PROPER(TRIM(CLEAN(SUBSTITUTE(M317,CHAR(160)," "))))</f>
        <v>Electronics</v>
      </c>
      <c r="O317" t="s">
        <v>22</v>
      </c>
      <c r="P317" t="str">
        <f>IF(LEN(TRIM(Table1[[#This Row],[subcategory]]&amp;""))=0,"Unknown", PROPER(TRIM(Table1[[#This Row],[subcategory]])))</f>
        <v>Audio</v>
      </c>
      <c r="Q317">
        <v>51.52</v>
      </c>
      <c r="R317" s="1">
        <f>IF(LEN(TRIM(Q317&amp;""))=0, "", VALUE(SUBSTITUTE(Q317,"$","")))</f>
        <v>51.52</v>
      </c>
      <c r="S317">
        <v>2</v>
      </c>
      <c r="T317">
        <f>IF(LEN(TRIM(S317&amp;""))=0, "", VALUE(S317))</f>
        <v>2</v>
      </c>
      <c r="U317">
        <v>103.04</v>
      </c>
      <c r="V317" s="1">
        <f>IF(LEN(TRIM(U317&amp;""))=0, "", VALUE(SUBSTITUTE(U317,"$","")))</f>
        <v>103.04</v>
      </c>
      <c r="W317" s="4" t="s">
        <v>8204</v>
      </c>
      <c r="X317" s="4">
        <f>IF(LEN(TRIM(W317&amp;""))=0, "", VALUE(SUBSTITUTE(W317,"$","")))</f>
        <v>56.465919999999997</v>
      </c>
      <c r="Y317" s="5" t="s">
        <v>8203</v>
      </c>
      <c r="Z317" s="4" cm="1">
        <f t="array" ref="Z317">IF(
    LEN(TRIM(Y317&amp;""))=0,
        IF(AND(ISNUMBER(net_sales_clean), ISNUMBER(profit_clean)),
            net_sales_clean - profit_clean,
            ""
        ),
    VALUE(SUBSTITUTE(Y317,"$",""))
)</f>
        <v>40.743751929778803</v>
      </c>
      <c r="AA317" s="5" t="s">
        <v>8202</v>
      </c>
      <c r="AB317" s="4" cm="1">
        <f t="array" ref="AB317">IF(
    LEN(TRIM(AA317&amp;""))=0,
        IF(AND(ISNUMBER(net_sales_clean), ISNUMBER(cost_clean)),
            net_sales_clean - cost_clean,
            ""
        ),
    VALUE(SUBSTITUTE(AA317,"$",""))
)</f>
        <v>15.7221680702211</v>
      </c>
      <c r="AC317">
        <v>3</v>
      </c>
      <c r="AD317">
        <f>IF(LEN(TRIM(AC317&amp;""))=0, "", VALUE(AC317))</f>
        <v>3</v>
      </c>
      <c r="AE317">
        <v>1</v>
      </c>
      <c r="AF317">
        <f>IF(LEN(TRIM(AE317&amp;""))=0, "", VALUE(AE317))</f>
        <v>1</v>
      </c>
      <c r="AG317">
        <v>1</v>
      </c>
      <c r="AH317">
        <f>IF(
    OR(U317&lt;0, W317&lt;0, Y317&lt;0, AA317&lt;0),
        1,
        IF(LEN(TRIM(AG317&amp;""))=0, "", AG317)
)</f>
        <v>1</v>
      </c>
      <c r="AI317" t="str">
        <f>IF(
    COUNT(Q317,V317,X317,Z317,AB317)=0,
        "Not Usable",
    IF(
        COUNT(Q317,V317,X317,Z317,AB317)&lt;5,
            "Incomplete",
            IF(
                MIN(Q317,V317,X317,Z317,AB317)=0,
                    "Incomplete",
                    "Complete"
            )
    )
)</f>
        <v>Complete</v>
      </c>
    </row>
    <row r="318" spans="1:35" x14ac:dyDescent="0.3">
      <c r="A318">
        <v>27952</v>
      </c>
      <c r="B318" s="6">
        <v>45751.089432870373</v>
      </c>
      <c r="C318" s="3">
        <f>INT(B318)</f>
        <v>45751</v>
      </c>
      <c r="D318" s="2">
        <f>MOD(B318,1)</f>
        <v>8.9432870372547768E-2</v>
      </c>
      <c r="E318">
        <v>23</v>
      </c>
      <c r="F318" t="s">
        <v>8</v>
      </c>
      <c r="G318" t="str">
        <f xml:space="preserve"> PROPER(TRIM(CLEAN(SUBSTITUTE(F318,CHAR(160)," "))))</f>
        <v>West</v>
      </c>
      <c r="H318" t="s">
        <v>11</v>
      </c>
      <c r="I318" t="str">
        <f>PROPER(TRIM(CLEAN((SUBSTITUTE(H318,"-"," ")))))</f>
        <v>Online</v>
      </c>
      <c r="J318">
        <v>9301</v>
      </c>
      <c r="K318" t="s">
        <v>6</v>
      </c>
      <c r="L318" t="str">
        <f xml:space="preserve"> PROPER(TRIM(CLEAN(SUBSTITUTE(K318,CHAR(160)," "))))</f>
        <v>Corporate</v>
      </c>
      <c r="M318" t="s">
        <v>9</v>
      </c>
      <c r="N318" t="str">
        <f xml:space="preserve"> PROPER(TRIM(CLEAN(SUBSTITUTE(M318,CHAR(160)," "))))</f>
        <v>Home</v>
      </c>
      <c r="O318" t="s">
        <v>32</v>
      </c>
      <c r="P318" t="str">
        <f>IF(LEN(TRIM(Table1[[#This Row],[subcategory]]&amp;""))=0,"Unknown", PROPER(TRIM(Table1[[#This Row],[subcategory]])))</f>
        <v>Furniture</v>
      </c>
      <c r="Q318">
        <v>53.68</v>
      </c>
      <c r="R318" s="1">
        <f>IF(LEN(TRIM(Q318&amp;""))=0, "", VALUE(SUBSTITUTE(Q318,"$","")))</f>
        <v>53.68</v>
      </c>
      <c r="S318">
        <v>4</v>
      </c>
      <c r="T318">
        <f>IF(LEN(TRIM(S318&amp;""))=0, "", VALUE(S318))</f>
        <v>4</v>
      </c>
      <c r="U318">
        <v>214.72</v>
      </c>
      <c r="V318" s="1">
        <f>IF(LEN(TRIM(U318&amp;""))=0, "", VALUE(SUBSTITUTE(U318,"$","")))</f>
        <v>214.72</v>
      </c>
      <c r="W318" s="1">
        <v>160.82527999999999</v>
      </c>
      <c r="X318" s="1">
        <f>IF(LEN(TRIM(W318&amp;""))=0, "", VALUE(SUBSTITUTE(W318,"$","")))</f>
        <v>160.82527999999999</v>
      </c>
      <c r="Y318" s="5" t="s">
        <v>8201</v>
      </c>
      <c r="Z318" s="4" cm="1">
        <f t="array" ref="Z318">IF(
    LEN(TRIM(Y318&amp;""))=0,
        IF(AND(ISNUMBER(net_sales_clean), ISNUMBER(profit_clean)),
            net_sales_clean - profit_clean,
            ""
        ),
    VALUE(SUBSTITUTE(Y318,"$",""))
)</f>
        <v>112.05350949282899</v>
      </c>
      <c r="AA318" s="5" t="s">
        <v>8200</v>
      </c>
      <c r="AB318" s="4" cm="1">
        <f t="array" ref="AB318">IF(
    LEN(TRIM(AA318&amp;""))=0,
        IF(AND(ISNUMBER(net_sales_clean), ISNUMBER(cost_clean)),
            net_sales_clean - cost_clean,
            ""
        ),
    VALUE(SUBSTITUTE(AA318,"$",""))
)</f>
        <v>48.771770507170203</v>
      </c>
      <c r="AC318">
        <v>6</v>
      </c>
      <c r="AD318">
        <f>IF(LEN(TRIM(AC318&amp;""))=0, "", VALUE(AC318))</f>
        <v>6</v>
      </c>
      <c r="AE318">
        <v>2</v>
      </c>
      <c r="AF318">
        <f>IF(LEN(TRIM(AE318&amp;""))=0, "", VALUE(AE318))</f>
        <v>2</v>
      </c>
      <c r="AG318">
        <v>0</v>
      </c>
      <c r="AH318">
        <f>IF(
    OR(U318&lt;0, W318&lt;0, Y318&lt;0, AA318&lt;0),
        1,
        IF(LEN(TRIM(AG318&amp;""))=0, "", AG318)
)</f>
        <v>0</v>
      </c>
      <c r="AI318" t="str">
        <f>IF(
    COUNT(Q318,V318,X318,Z318,AB318)=0,
        "Not Usable",
    IF(
        COUNT(Q318,V318,X318,Z318,AB318)&lt;5,
            "Incomplete",
            IF(
                MIN(Q318,V318,X318,Z318,AB318)=0,
                    "Incomplete",
                    "Complete"
            )
    )
)</f>
        <v>Complete</v>
      </c>
    </row>
    <row r="319" spans="1:35" x14ac:dyDescent="0.3">
      <c r="A319">
        <v>6482</v>
      </c>
      <c r="B319" s="6">
        <v>45270.004166666666</v>
      </c>
      <c r="C319" s="3">
        <f>INT(B319)</f>
        <v>45270</v>
      </c>
      <c r="D319" s="2">
        <f>MOD(B319,1)</f>
        <v>4.166666665696539E-3</v>
      </c>
      <c r="E319">
        <v>70</v>
      </c>
      <c r="F319" t="s">
        <v>4</v>
      </c>
      <c r="G319" t="str">
        <f xml:space="preserve"> PROPER(TRIM(CLEAN(SUBSTITUTE(F319,CHAR(160)," "))))</f>
        <v>South</v>
      </c>
      <c r="H319" t="s">
        <v>30</v>
      </c>
      <c r="I319" t="str">
        <f>PROPER(TRIM(CLEAN((SUBSTITUTE(H319,"-"," ")))))</f>
        <v>Mobile App</v>
      </c>
      <c r="J319">
        <v>29775</v>
      </c>
      <c r="K319" t="s">
        <v>2</v>
      </c>
      <c r="L319" t="str">
        <f xml:space="preserve"> PROPER(TRIM(CLEAN(SUBSTITUTE(K319,CHAR(160)," "))))</f>
        <v>Home Office</v>
      </c>
      <c r="M319" t="s">
        <v>16</v>
      </c>
      <c r="N319" t="str">
        <f xml:space="preserve"> PROPER(TRIM(CLEAN(SUBSTITUTE(M319,CHAR(160)," "))))</f>
        <v>Grocery</v>
      </c>
      <c r="O319" t="s">
        <v>37</v>
      </c>
      <c r="P319" t="str">
        <f>IF(LEN(TRIM(Table1[[#This Row],[subcategory]]&amp;""))=0,"Unknown", PROPER(TRIM(Table1[[#This Row],[subcategory]])))</f>
        <v>Produce</v>
      </c>
      <c r="Q319">
        <v>40.78</v>
      </c>
      <c r="R319" s="1">
        <f>IF(LEN(TRIM(Q319&amp;""))=0, "", VALUE(SUBSTITUTE(Q319,"$","")))</f>
        <v>40.78</v>
      </c>
      <c r="S319">
        <v>3</v>
      </c>
      <c r="T319">
        <f>IF(LEN(TRIM(S319&amp;""))=0, "", VALUE(S319))</f>
        <v>3</v>
      </c>
      <c r="U319">
        <v>122.34</v>
      </c>
      <c r="V319" s="1">
        <f>IF(LEN(TRIM(U319&amp;""))=0, "", VALUE(SUBSTITUTE(U319,"$","")))</f>
        <v>122.34</v>
      </c>
      <c r="W319" s="4" t="s">
        <v>8199</v>
      </c>
      <c r="X319" s="4">
        <f>IF(LEN(TRIM(W319&amp;""))=0, "", VALUE(SUBSTITUTE(W319,"$","")))</f>
        <v>100.56348</v>
      </c>
      <c r="Y319" s="5" t="s">
        <v>8198</v>
      </c>
      <c r="Z319" s="4" cm="1">
        <f t="array" ref="Z319">IF(
    LEN(TRIM(Y319&amp;""))=0,
        IF(AND(ISNUMBER(net_sales_clean), ISNUMBER(profit_clean)),
            net_sales_clean - profit_clean,
            ""
        ),
    VALUE(SUBSTITUTE(Y319,"$",""))
)</f>
        <v>79.530254773547497</v>
      </c>
      <c r="AA319" s="5" t="s">
        <v>8197</v>
      </c>
      <c r="AB319" s="4" cm="1">
        <f t="array" ref="AB319">IF(
    LEN(TRIM(AA319&amp;""))=0,
        IF(AND(ISNUMBER(net_sales_clean), ISNUMBER(cost_clean)),
            net_sales_clean - cost_clean,
            ""
        ),
    VALUE(SUBSTITUTE(AA319,"$",""))
)</f>
        <v>21.033225226452402</v>
      </c>
      <c r="AC319">
        <v>5</v>
      </c>
      <c r="AD319">
        <f>IF(LEN(TRIM(AC319&amp;""))=0, "", VALUE(AC319))</f>
        <v>5</v>
      </c>
      <c r="AE319">
        <v>2</v>
      </c>
      <c r="AF319">
        <f>IF(LEN(TRIM(AE319&amp;""))=0, "", VALUE(AE319))</f>
        <v>2</v>
      </c>
      <c r="AG319">
        <v>0</v>
      </c>
      <c r="AH319">
        <f>IF(
    OR(U319&lt;0, W319&lt;0, Y319&lt;0, AA319&lt;0),
        1,
        IF(LEN(TRIM(AG319&amp;""))=0, "", AG319)
)</f>
        <v>0</v>
      </c>
      <c r="AI319" t="str">
        <f>IF(
    COUNT(Q319,V319,X319,Z319,AB319)=0,
        "Not Usable",
    IF(
        COUNT(Q319,V319,X319,Z319,AB319)&lt;5,
            "Incomplete",
            IF(
                MIN(Q319,V319,X319,Z319,AB319)=0,
                    "Incomplete",
                    "Complete"
            )
    )
)</f>
        <v>Complete</v>
      </c>
    </row>
    <row r="320" spans="1:35" x14ac:dyDescent="0.3">
      <c r="A320">
        <v>13803</v>
      </c>
      <c r="B320" s="6">
        <v>45525.586168981485</v>
      </c>
      <c r="C320" s="3">
        <f>INT(B320)</f>
        <v>45525</v>
      </c>
      <c r="D320" s="2">
        <f>MOD(B320,1)</f>
        <v>0.58616898148466134</v>
      </c>
      <c r="E320">
        <v>77</v>
      </c>
      <c r="F320" t="s">
        <v>21</v>
      </c>
      <c r="G320" t="str">
        <f xml:space="preserve"> PROPER(TRIM(CLEAN(SUBSTITUTE(F320,CHAR(160)," "))))</f>
        <v>Midwest</v>
      </c>
      <c r="H320" t="s">
        <v>17</v>
      </c>
      <c r="I320" t="str">
        <f>PROPER(TRIM(CLEAN((SUBSTITUTE(H320,"-"," ")))))</f>
        <v>Online</v>
      </c>
      <c r="J320">
        <v>8563</v>
      </c>
      <c r="K320" t="s">
        <v>6</v>
      </c>
      <c r="L320" t="str">
        <f xml:space="preserve"> PROPER(TRIM(CLEAN(SUBSTITUTE(K320,CHAR(160)," "))))</f>
        <v>Corporate</v>
      </c>
      <c r="M320" t="s">
        <v>9</v>
      </c>
      <c r="N320" t="str">
        <f xml:space="preserve"> PROPER(TRIM(CLEAN(SUBSTITUTE(M320,CHAR(160)," "))))</f>
        <v>Home</v>
      </c>
      <c r="O320" t="s">
        <v>12</v>
      </c>
      <c r="P320" t="str">
        <f>IF(LEN(TRIM(Table1[[#This Row],[subcategory]]&amp;""))=0,"Unknown", PROPER(TRIM(Table1[[#This Row],[subcategory]])))</f>
        <v>Decor</v>
      </c>
      <c r="Q320">
        <v>80.75</v>
      </c>
      <c r="R320" s="1">
        <f>IF(LEN(TRIM(Q320&amp;""))=0, "", VALUE(SUBSTITUTE(Q320,"$","")))</f>
        <v>80.75</v>
      </c>
      <c r="S320">
        <v>1</v>
      </c>
      <c r="T320">
        <f>IF(LEN(TRIM(S320&amp;""))=0, "", VALUE(S320))</f>
        <v>1</v>
      </c>
      <c r="U320">
        <v>80.75</v>
      </c>
      <c r="V320" s="1">
        <f>IF(LEN(TRIM(U320&amp;""))=0, "", VALUE(SUBSTITUTE(U320,"$","")))</f>
        <v>80.75</v>
      </c>
      <c r="W320" s="1">
        <v>68.637500000000003</v>
      </c>
      <c r="X320" s="1">
        <f>IF(LEN(TRIM(W320&amp;""))=0, "", VALUE(SUBSTITUTE(W320,"$","")))</f>
        <v>68.637500000000003</v>
      </c>
      <c r="Y320" s="5" t="s">
        <v>8196</v>
      </c>
      <c r="Z320" s="4" cm="1">
        <f t="array" ref="Z320">IF(
    LEN(TRIM(Y320&amp;""))=0,
        IF(AND(ISNUMBER(net_sales_clean), ISNUMBER(profit_clean)),
            net_sales_clean - profit_clean,
            ""
        ),
    VALUE(SUBSTITUTE(Y320,"$",""))
)</f>
        <v>53.713465349098797</v>
      </c>
      <c r="AA320" s="5" t="s">
        <v>8195</v>
      </c>
      <c r="AB320" s="4" cm="1">
        <f t="array" ref="AB320">IF(
    LEN(TRIM(AA320&amp;""))=0,
        IF(AND(ISNUMBER(net_sales_clean), ISNUMBER(cost_clean)),
            net_sales_clean - cost_clean,
            ""
        ),
    VALUE(SUBSTITUTE(AA320,"$",""))
)</f>
        <v>14.924034650901101</v>
      </c>
      <c r="AC320">
        <v>6</v>
      </c>
      <c r="AD320">
        <f>IF(LEN(TRIM(AC320&amp;""))=0, "", VALUE(AC320))</f>
        <v>6</v>
      </c>
      <c r="AE320">
        <v>3</v>
      </c>
      <c r="AF320">
        <f>IF(LEN(TRIM(AE320&amp;""))=0, "", VALUE(AE320))</f>
        <v>3</v>
      </c>
      <c r="AG320">
        <v>0</v>
      </c>
      <c r="AH320">
        <f>IF(
    OR(U320&lt;0, W320&lt;0, Y320&lt;0, AA320&lt;0),
        1,
        IF(LEN(TRIM(AG320&amp;""))=0, "", AG320)
)</f>
        <v>0</v>
      </c>
      <c r="AI320" t="str">
        <f>IF(
    COUNT(Q320,V320,X320,Z320,AB320)=0,
        "Not Usable",
    IF(
        COUNT(Q320,V320,X320,Z320,AB320)&lt;5,
            "Incomplete",
            IF(
                MIN(Q320,V320,X320,Z320,AB320)=0,
                    "Incomplete",
                    "Complete"
            )
    )
)</f>
        <v>Complete</v>
      </c>
    </row>
    <row r="321" spans="1:35" x14ac:dyDescent="0.3">
      <c r="A321">
        <v>30379</v>
      </c>
      <c r="B321" s="6">
        <v>45541.896921296298</v>
      </c>
      <c r="C321" s="3">
        <f>INT(B321)</f>
        <v>45541</v>
      </c>
      <c r="D321" s="2">
        <f>MOD(B321,1)</f>
        <v>0.89692129629838746</v>
      </c>
      <c r="E321">
        <v>81</v>
      </c>
      <c r="F321" t="s">
        <v>21</v>
      </c>
      <c r="G321" t="str">
        <f xml:space="preserve"> PROPER(TRIM(CLEAN(SUBSTITUTE(F321,CHAR(160)," "))))</f>
        <v>Midwest</v>
      </c>
      <c r="H321" t="s">
        <v>11</v>
      </c>
      <c r="I321" t="str">
        <f>PROPER(TRIM(CLEAN((SUBSTITUTE(H321,"-"," ")))))</f>
        <v>Online</v>
      </c>
      <c r="J321">
        <v>1198</v>
      </c>
      <c r="K321" t="s">
        <v>10</v>
      </c>
      <c r="L321" t="str">
        <f xml:space="preserve"> PROPER(TRIM(CLEAN(SUBSTITUTE(K321,CHAR(160)," "))))</f>
        <v>Consumer</v>
      </c>
      <c r="M321" t="s">
        <v>1</v>
      </c>
      <c r="N321" t="str">
        <f xml:space="preserve"> PROPER(TRIM(CLEAN(SUBSTITUTE(M321,CHAR(160)," "))))</f>
        <v>Beauty</v>
      </c>
      <c r="O321" t="s">
        <v>5</v>
      </c>
      <c r="P321" t="str">
        <f>IF(LEN(TRIM(Table1[[#This Row],[subcategory]]&amp;""))=0,"Unknown", PROPER(TRIM(Table1[[#This Row],[subcategory]])))</f>
        <v>Haircare</v>
      </c>
      <c r="Q321">
        <v>57.51</v>
      </c>
      <c r="R321" s="1">
        <f>IF(LEN(TRIM(Q321&amp;""))=0, "", VALUE(SUBSTITUTE(Q321,"$","")))</f>
        <v>57.51</v>
      </c>
      <c r="S321">
        <v>4</v>
      </c>
      <c r="T321">
        <f>IF(LEN(TRIM(S321&amp;""))=0, "", VALUE(S321))</f>
        <v>4</v>
      </c>
      <c r="U321">
        <v>230.04</v>
      </c>
      <c r="V321" s="1">
        <f>IF(LEN(TRIM(U321&amp;""))=0, "", VALUE(SUBSTITUTE(U321,"$","")))</f>
        <v>230.04</v>
      </c>
      <c r="W321" s="1">
        <v>181.96163999999999</v>
      </c>
      <c r="X321" s="1">
        <f>IF(LEN(TRIM(W321&amp;""))=0, "", VALUE(SUBSTITUTE(W321,"$","")))</f>
        <v>181.96163999999999</v>
      </c>
      <c r="Y321" s="5" t="s">
        <v>8194</v>
      </c>
      <c r="Z321" s="4" cm="1">
        <f t="array" ref="Z321">IF(
    LEN(TRIM(Y321&amp;""))=0,
        IF(AND(ISNUMBER(net_sales_clean), ISNUMBER(profit_clean)),
            net_sales_clean - profit_clean,
            ""
        ),
    VALUE(SUBSTITUTE(Y321,"$",""))
)</f>
        <v>107.23537362043101</v>
      </c>
      <c r="AA321">
        <v>74.726266379568401</v>
      </c>
      <c r="AB321" s="1" cm="1">
        <f t="array" ref="AB321">IF(
    LEN(TRIM(AA321&amp;""))=0,
        IF(AND(ISNUMBER(net_sales_clean), ISNUMBER(cost_clean)),
            net_sales_clean - cost_clean,
            ""
        ),
    VALUE(SUBSTITUTE(AA321,"$",""))
)</f>
        <v>74.726266379568401</v>
      </c>
      <c r="AC321">
        <v>3</v>
      </c>
      <c r="AD321">
        <f>IF(LEN(TRIM(AC321&amp;""))=0, "", VALUE(AC321))</f>
        <v>3</v>
      </c>
      <c r="AE321">
        <v>4</v>
      </c>
      <c r="AF321">
        <f>IF(LEN(TRIM(AE321&amp;""))=0, "", VALUE(AE321))</f>
        <v>4</v>
      </c>
      <c r="AG321">
        <v>1</v>
      </c>
      <c r="AH321">
        <f>IF(
    OR(U321&lt;0, W321&lt;0, Y321&lt;0, AA321&lt;0),
        1,
        IF(LEN(TRIM(AG321&amp;""))=0, "", AG321)
)</f>
        <v>1</v>
      </c>
      <c r="AI321" t="str">
        <f>IF(
    COUNT(Q321,V321,X321,Z321,AB321)=0,
        "Not Usable",
    IF(
        COUNT(Q321,V321,X321,Z321,AB321)&lt;5,
            "Incomplete",
            IF(
                MIN(Q321,V321,X321,Z321,AB321)=0,
                    "Incomplete",
                    "Complete"
            )
    )
)</f>
        <v>Complete</v>
      </c>
    </row>
    <row r="322" spans="1:35" x14ac:dyDescent="0.3">
      <c r="A322">
        <v>59361</v>
      </c>
      <c r="B322" s="6">
        <v>45142.22693287037</v>
      </c>
      <c r="C322" s="3">
        <f>INT(B322)</f>
        <v>45142</v>
      </c>
      <c r="D322" s="2">
        <f>MOD(B322,1)</f>
        <v>0.22693287036963739</v>
      </c>
      <c r="E322">
        <v>20</v>
      </c>
      <c r="F322" t="s">
        <v>13</v>
      </c>
      <c r="G322" t="str">
        <f xml:space="preserve"> PROPER(TRIM(CLEAN(SUBSTITUTE(F322,CHAR(160)," "))))</f>
        <v>Northeast</v>
      </c>
      <c r="H322" t="s">
        <v>3</v>
      </c>
      <c r="I322" t="str">
        <f>PROPER(TRIM(CLEAN((SUBSTITUTE(H322,"-"," ")))))</f>
        <v>Phone</v>
      </c>
      <c r="J322">
        <v>2570</v>
      </c>
      <c r="K322" t="s">
        <v>10</v>
      </c>
      <c r="L322" t="str">
        <f xml:space="preserve"> PROPER(TRIM(CLEAN(SUBSTITUTE(K322,CHAR(160)," "))))</f>
        <v>Consumer</v>
      </c>
      <c r="M322" t="s">
        <v>1</v>
      </c>
      <c r="N322" t="str">
        <f xml:space="preserve"> PROPER(TRIM(CLEAN(SUBSTITUTE(M322,CHAR(160)," "))))</f>
        <v>Beauty</v>
      </c>
      <c r="O322" t="s">
        <v>0</v>
      </c>
      <c r="P322" t="str">
        <f>IF(LEN(TRIM(Table1[[#This Row],[subcategory]]&amp;""))=0,"Unknown", PROPER(TRIM(Table1[[#This Row],[subcategory]])))</f>
        <v>Makeup</v>
      </c>
      <c r="Q322">
        <v>54.06</v>
      </c>
      <c r="R322" s="1">
        <f>IF(LEN(TRIM(Q322&amp;""))=0, "", VALUE(SUBSTITUTE(Q322,"$","")))</f>
        <v>54.06</v>
      </c>
      <c r="S322">
        <v>2</v>
      </c>
      <c r="T322">
        <f>IF(LEN(TRIM(S322&amp;""))=0, "", VALUE(S322))</f>
        <v>2</v>
      </c>
      <c r="U322">
        <v>108.12</v>
      </c>
      <c r="V322" s="1">
        <f>IF(LEN(TRIM(U322&amp;""))=0, "", VALUE(SUBSTITUTE(U322,"$","")))</f>
        <v>108.12</v>
      </c>
      <c r="W322" s="1">
        <v>102.49776</v>
      </c>
      <c r="X322" s="1">
        <f>IF(LEN(TRIM(W322&amp;""))=0, "", VALUE(SUBSTITUTE(W322,"$","")))</f>
        <v>102.49776</v>
      </c>
      <c r="Y322">
        <v>76.957806050734405</v>
      </c>
      <c r="Z322" s="1" cm="1">
        <f t="array" ref="Z322">IF(
    LEN(TRIM(Y322&amp;""))=0,
        IF(AND(ISNUMBER(net_sales_clean), ISNUMBER(profit_clean)),
            net_sales_clean - profit_clean,
            ""
        ),
    VALUE(SUBSTITUTE(Y322,"$",""))
)</f>
        <v>76.957806050734405</v>
      </c>
      <c r="AA322" s="5" t="s">
        <v>8193</v>
      </c>
      <c r="AB322" s="4" cm="1">
        <f t="array" ref="AB322">IF(
    LEN(TRIM(AA322&amp;""))=0,
        IF(AND(ISNUMBER(net_sales_clean), ISNUMBER(cost_clean)),
            net_sales_clean - cost_clean,
            ""
        ),
    VALUE(SUBSTITUTE(AA322,"$",""))
)</f>
        <v>25.539953949265499</v>
      </c>
      <c r="AC322">
        <v>7</v>
      </c>
      <c r="AD322">
        <f>IF(LEN(TRIM(AC322&amp;""))=0, "", VALUE(AC322))</f>
        <v>7</v>
      </c>
      <c r="AE322">
        <v>4</v>
      </c>
      <c r="AF322">
        <f>IF(LEN(TRIM(AE322&amp;""))=0, "", VALUE(AE322))</f>
        <v>4</v>
      </c>
      <c r="AG322">
        <v>0</v>
      </c>
      <c r="AH322">
        <f>IF(
    OR(U322&lt;0, W322&lt;0, Y322&lt;0, AA322&lt;0),
        1,
        IF(LEN(TRIM(AG322&amp;""))=0, "", AG322)
)</f>
        <v>0</v>
      </c>
      <c r="AI322" t="str">
        <f>IF(
    COUNT(Q322,V322,X322,Z322,AB322)=0,
        "Not Usable",
    IF(
        COUNT(Q322,V322,X322,Z322,AB322)&lt;5,
            "Incomplete",
            IF(
                MIN(Q322,V322,X322,Z322,AB322)=0,
                    "Incomplete",
                    "Complete"
            )
    )
)</f>
        <v>Complete</v>
      </c>
    </row>
    <row r="323" spans="1:35" x14ac:dyDescent="0.3">
      <c r="A323">
        <v>57071</v>
      </c>
      <c r="B323" s="6">
        <v>45540.165092592593</v>
      </c>
      <c r="C323" s="3">
        <f>INT(B323)</f>
        <v>45540</v>
      </c>
      <c r="D323" s="2">
        <f>MOD(B323,1)</f>
        <v>0.16509259259328246</v>
      </c>
      <c r="E323">
        <v>31</v>
      </c>
      <c r="F323" t="s">
        <v>15</v>
      </c>
      <c r="G323" t="str">
        <f xml:space="preserve"> PROPER(TRIM(CLEAN(SUBSTITUTE(F323,CHAR(160)," "))))</f>
        <v>West</v>
      </c>
      <c r="H323" t="s">
        <v>3</v>
      </c>
      <c r="I323" t="str">
        <f>PROPER(TRIM(CLEAN((SUBSTITUTE(H323,"-"," ")))))</f>
        <v>Phone</v>
      </c>
      <c r="J323">
        <v>9127</v>
      </c>
      <c r="K323" t="s">
        <v>2</v>
      </c>
      <c r="L323" t="str">
        <f xml:space="preserve"> PROPER(TRIM(CLEAN(SUBSTITUTE(K323,CHAR(160)," "))))</f>
        <v>Home Office</v>
      </c>
      <c r="M323" t="s">
        <v>23</v>
      </c>
      <c r="N323" t="str">
        <f xml:space="preserve"> PROPER(TRIM(CLEAN(SUBSTITUTE(M323,CHAR(160)," "))))</f>
        <v>Electronics</v>
      </c>
      <c r="O323" t="s">
        <v>34</v>
      </c>
      <c r="P323" t="str">
        <f>IF(LEN(TRIM(Table1[[#This Row],[subcategory]]&amp;""))=0,"Unknown", PROPER(TRIM(Table1[[#This Row],[subcategory]])))</f>
        <v>Phones</v>
      </c>
      <c r="Q323">
        <v>32.9</v>
      </c>
      <c r="R323" s="1">
        <f>IF(LEN(TRIM(Q323&amp;""))=0, "", VALUE(SUBSTITUTE(Q323,"$","")))</f>
        <v>32.9</v>
      </c>
      <c r="S323">
        <v>1</v>
      </c>
      <c r="T323">
        <f>IF(LEN(TRIM(S323&amp;""))=0, "", VALUE(S323))</f>
        <v>1</v>
      </c>
      <c r="U323">
        <v>32.9</v>
      </c>
      <c r="V323" s="1">
        <f>IF(LEN(TRIM(U323&amp;""))=0, "", VALUE(SUBSTITUTE(U323,"$","")))</f>
        <v>32.9</v>
      </c>
      <c r="W323" s="1">
        <v>29.5442</v>
      </c>
      <c r="X323" s="1">
        <f>IF(LEN(TRIM(W323&amp;""))=0, "", VALUE(SUBSTITUTE(W323,"$","")))</f>
        <v>29.5442</v>
      </c>
      <c r="Y323" s="5" t="s">
        <v>8192</v>
      </c>
      <c r="Z323" s="4" cm="1">
        <f t="array" ref="Z323">IF(
    LEN(TRIM(Y323&amp;""))=0,
        IF(AND(ISNUMBER(net_sales_clean), ISNUMBER(profit_clean)),
            net_sales_clean - profit_clean,
            ""
        ),
    VALUE(SUBSTITUTE(Y323,"$",""))
)</f>
        <v>17.098571424454502</v>
      </c>
      <c r="AA323" s="5" t="s">
        <v>8191</v>
      </c>
      <c r="AB323" s="4" cm="1">
        <f t="array" ref="AB323">IF(
    LEN(TRIM(AA323&amp;""))=0,
        IF(AND(ISNUMBER(net_sales_clean), ISNUMBER(cost_clean)),
            net_sales_clean - cost_clean,
            ""
        ),
    VALUE(SUBSTITUTE(AA323,"$",""))
)</f>
        <v>12.445628575545401</v>
      </c>
      <c r="AC323">
        <v>9</v>
      </c>
      <c r="AD323">
        <f>IF(LEN(TRIM(AC323&amp;""))=0, "", VALUE(AC323))</f>
        <v>9</v>
      </c>
      <c r="AE323">
        <v>3</v>
      </c>
      <c r="AF323">
        <f>IF(LEN(TRIM(AE323&amp;""))=0, "", VALUE(AE323))</f>
        <v>3</v>
      </c>
      <c r="AG323">
        <v>0</v>
      </c>
      <c r="AH323">
        <f>IF(
    OR(U323&lt;0, W323&lt;0, Y323&lt;0, AA323&lt;0),
        1,
        IF(LEN(TRIM(AG323&amp;""))=0, "", AG323)
)</f>
        <v>0</v>
      </c>
      <c r="AI323" t="str">
        <f>IF(
    COUNT(Q323,V323,X323,Z323,AB323)=0,
        "Not Usable",
    IF(
        COUNT(Q323,V323,X323,Z323,AB323)&lt;5,
            "Incomplete",
            IF(
                MIN(Q323,V323,X323,Z323,AB323)=0,
                    "Incomplete",
                    "Complete"
            )
    )
)</f>
        <v>Complete</v>
      </c>
    </row>
    <row r="324" spans="1:35" x14ac:dyDescent="0.3">
      <c r="A324">
        <v>39596</v>
      </c>
      <c r="B324" s="6">
        <v>45297.702592592592</v>
      </c>
      <c r="C324" s="3">
        <f>INT(B324)</f>
        <v>45297</v>
      </c>
      <c r="D324" s="2">
        <f>MOD(B324,1)</f>
        <v>0.70259259259182727</v>
      </c>
      <c r="E324">
        <v>45</v>
      </c>
      <c r="F324" t="s">
        <v>8</v>
      </c>
      <c r="G324" t="str">
        <f xml:space="preserve"> PROPER(TRIM(CLEAN(SUBSTITUTE(F324,CHAR(160)," "))))</f>
        <v>West</v>
      </c>
      <c r="H324" t="s">
        <v>27</v>
      </c>
      <c r="I324" t="str">
        <f>PROPER(TRIM(CLEAN((SUBSTITUTE(H324,"-"," ")))))</f>
        <v>In Store</v>
      </c>
      <c r="J324">
        <v>14081</v>
      </c>
      <c r="K324" t="s">
        <v>14</v>
      </c>
      <c r="L324" t="str">
        <f xml:space="preserve"> PROPER(TRIM(CLEAN(SUBSTITUTE(K324,CHAR(160)," "))))</f>
        <v>Consumer</v>
      </c>
      <c r="M324" t="s">
        <v>9</v>
      </c>
      <c r="N324" t="str">
        <f xml:space="preserve"> PROPER(TRIM(CLEAN(SUBSTITUTE(M324,CHAR(160)," "))))</f>
        <v>Home</v>
      </c>
      <c r="P324" t="str">
        <f>IF(LEN(TRIM(Table1[[#This Row],[subcategory]]&amp;""))=0,"Unknown", PROPER(TRIM(Table1[[#This Row],[subcategory]])))</f>
        <v>Unknown</v>
      </c>
      <c r="Q324">
        <v>49.47</v>
      </c>
      <c r="R324" s="1">
        <f>IF(LEN(TRIM(Q324&amp;""))=0, "", VALUE(SUBSTITUTE(Q324,"$","")))</f>
        <v>49.47</v>
      </c>
      <c r="S324">
        <v>1</v>
      </c>
      <c r="T324">
        <f>IF(LEN(TRIM(S324&amp;""))=0, "", VALUE(S324))</f>
        <v>1</v>
      </c>
      <c r="U324">
        <v>49.47</v>
      </c>
      <c r="V324" s="1">
        <f>IF(LEN(TRIM(U324&amp;""))=0, "", VALUE(SUBSTITUTE(U324,"$","")))</f>
        <v>49.47</v>
      </c>
      <c r="W324" s="4" t="s">
        <v>8190</v>
      </c>
      <c r="X324" s="4">
        <f>IF(LEN(TRIM(W324&amp;""))=0, "", VALUE(SUBSTITUTE(W324,"$","")))</f>
        <v>41.257979999999897</v>
      </c>
      <c r="Y324" s="5" t="s">
        <v>8189</v>
      </c>
      <c r="Z324" s="4" cm="1">
        <f t="array" ref="Z324">IF(
    LEN(TRIM(Y324&amp;""))=0,
        IF(AND(ISNUMBER(net_sales_clean), ISNUMBER(profit_clean)),
            net_sales_clean - profit_clean,
            ""
        ),
    VALUE(SUBSTITUTE(Y324,"$",""))
)</f>
        <v>28.6218990087735</v>
      </c>
      <c r="AA324" s="5" t="s">
        <v>8188</v>
      </c>
      <c r="AB324" s="4" cm="1">
        <f t="array" ref="AB324">IF(
    LEN(TRIM(AA324&amp;""))=0,
        IF(AND(ISNUMBER(net_sales_clean), ISNUMBER(cost_clean)),
            net_sales_clean - cost_clean,
            ""
        ),
    VALUE(SUBSTITUTE(AA324,"$",""))
)</f>
        <v>12.6360809912264</v>
      </c>
      <c r="AC324">
        <v>8</v>
      </c>
      <c r="AD324">
        <f>IF(LEN(TRIM(AC324&amp;""))=0, "", VALUE(AC324))</f>
        <v>8</v>
      </c>
      <c r="AE324">
        <v>3</v>
      </c>
      <c r="AF324">
        <f>IF(LEN(TRIM(AE324&amp;""))=0, "", VALUE(AE324))</f>
        <v>3</v>
      </c>
      <c r="AG324">
        <v>0</v>
      </c>
      <c r="AH324">
        <f>IF(
    OR(U324&lt;0, W324&lt;0, Y324&lt;0, AA324&lt;0),
        1,
        IF(LEN(TRIM(AG324&amp;""))=0, "", AG324)
)</f>
        <v>0</v>
      </c>
      <c r="AI324" t="str">
        <f>IF(
    COUNT(Q324,V324,X324,Z324,AB324)=0,
        "Not Usable",
    IF(
        COUNT(Q324,V324,X324,Z324,AB324)&lt;5,
            "Incomplete",
            IF(
                MIN(Q324,V324,X324,Z324,AB324)=0,
                    "Incomplete",
                    "Complete"
            )
    )
)</f>
        <v>Complete</v>
      </c>
    </row>
    <row r="325" spans="1:35" x14ac:dyDescent="0.3">
      <c r="A325">
        <v>58165</v>
      </c>
      <c r="B325" s="6">
        <v>45501.273518518516</v>
      </c>
      <c r="C325" s="3">
        <f>INT(B325)</f>
        <v>45501</v>
      </c>
      <c r="D325" s="2">
        <f>MOD(B325,1)</f>
        <v>0.27351851851562969</v>
      </c>
      <c r="E325">
        <v>67</v>
      </c>
      <c r="F325" t="s">
        <v>33</v>
      </c>
      <c r="G325" t="str">
        <f xml:space="preserve"> PROPER(TRIM(CLEAN(SUBSTITUTE(F325,CHAR(160)," "))))</f>
        <v>South</v>
      </c>
      <c r="H325" t="s">
        <v>27</v>
      </c>
      <c r="I325" t="str">
        <f>PROPER(TRIM(CLEAN((SUBSTITUTE(H325,"-"," ")))))</f>
        <v>In Store</v>
      </c>
      <c r="J325">
        <v>22225</v>
      </c>
      <c r="K325" t="s">
        <v>14</v>
      </c>
      <c r="L325" t="str">
        <f xml:space="preserve"> PROPER(TRIM(CLEAN(SUBSTITUTE(K325,CHAR(160)," "))))</f>
        <v>Consumer</v>
      </c>
      <c r="M325" t="s">
        <v>19</v>
      </c>
      <c r="N325" t="str">
        <f xml:space="preserve"> PROPER(TRIM(CLEAN(SUBSTITUTE(M325,CHAR(160)," "))))</f>
        <v>Apparel</v>
      </c>
      <c r="O325" t="s">
        <v>18</v>
      </c>
      <c r="P325" t="str">
        <f>IF(LEN(TRIM(Table1[[#This Row],[subcategory]]&amp;""))=0,"Unknown", PROPER(TRIM(Table1[[#This Row],[subcategory]])))</f>
        <v>Men</v>
      </c>
      <c r="Q325">
        <v>22.4</v>
      </c>
      <c r="R325" s="1">
        <f>IF(LEN(TRIM(Q325&amp;""))=0, "", VALUE(SUBSTITUTE(Q325,"$","")))</f>
        <v>22.4</v>
      </c>
      <c r="S325">
        <v>3</v>
      </c>
      <c r="T325">
        <f>IF(LEN(TRIM(S325&amp;""))=0, "", VALUE(S325))</f>
        <v>3</v>
      </c>
      <c r="U325" s="5" t="s">
        <v>7184</v>
      </c>
      <c r="V325" s="4">
        <f>IF(LEN(TRIM(U325&amp;""))=0, "", VALUE(SUBSTITUTE(U325,"$","")))</f>
        <v>67.199999999999903</v>
      </c>
      <c r="W325" s="1">
        <v>65.855999999999995</v>
      </c>
      <c r="X325" s="1">
        <f>IF(LEN(TRIM(W325&amp;""))=0, "", VALUE(SUBSTITUTE(W325,"$","")))</f>
        <v>65.855999999999995</v>
      </c>
      <c r="Y325" s="5" t="s">
        <v>8187</v>
      </c>
      <c r="Z325" s="4" cm="1">
        <f t="array" ref="Z325">IF(
    LEN(TRIM(Y325&amp;""))=0,
        IF(AND(ISNUMBER(net_sales_clean), ISNUMBER(profit_clean)),
            net_sales_clean - profit_clean,
            ""
        ),
    VALUE(SUBSTITUTE(Y325,"$",""))
)</f>
        <v>54.033408340634097</v>
      </c>
      <c r="AA325" s="5" t="s">
        <v>8186</v>
      </c>
      <c r="AB325" s="4" cm="1">
        <f t="array" ref="AB325">IF(
    LEN(TRIM(AA325&amp;""))=0,
        IF(AND(ISNUMBER(net_sales_clean), ISNUMBER(cost_clean)),
            net_sales_clean - cost_clean,
            ""
        ),
    VALUE(SUBSTITUTE(AA325,"$",""))
)</f>
        <v>11.8225916593658</v>
      </c>
      <c r="AC325">
        <v>8</v>
      </c>
      <c r="AD325">
        <f>IF(LEN(TRIM(AC325&amp;""))=0, "", VALUE(AC325))</f>
        <v>8</v>
      </c>
      <c r="AE325">
        <v>2</v>
      </c>
      <c r="AF325">
        <f>IF(LEN(TRIM(AE325&amp;""))=0, "", VALUE(AE325))</f>
        <v>2</v>
      </c>
      <c r="AG325">
        <v>0</v>
      </c>
      <c r="AH325">
        <f>IF(
    OR(U325&lt;0, W325&lt;0, Y325&lt;0, AA325&lt;0),
        1,
        IF(LEN(TRIM(AG325&amp;""))=0, "", AG325)
)</f>
        <v>0</v>
      </c>
      <c r="AI325" t="str">
        <f>IF(
    COUNT(Q325,V325,X325,Z325,AB325)=0,
        "Not Usable",
    IF(
        COUNT(Q325,V325,X325,Z325,AB325)&lt;5,
            "Incomplete",
            IF(
                MIN(Q325,V325,X325,Z325,AB325)=0,
                    "Incomplete",
                    "Complete"
            )
    )
)</f>
        <v>Complete</v>
      </c>
    </row>
    <row r="326" spans="1:35" x14ac:dyDescent="0.3">
      <c r="A326">
        <v>27018</v>
      </c>
      <c r="B326" s="6">
        <v>45188.051701388889</v>
      </c>
      <c r="C326" s="3">
        <f>INT(B326)</f>
        <v>45188</v>
      </c>
      <c r="D326" s="2">
        <f>MOD(B326,1)</f>
        <v>5.1701388889341615E-2</v>
      </c>
      <c r="E326">
        <v>52</v>
      </c>
      <c r="F326" t="s">
        <v>33</v>
      </c>
      <c r="G326" t="str">
        <f xml:space="preserve"> PROPER(TRIM(CLEAN(SUBSTITUTE(F326,CHAR(160)," "))))</f>
        <v>South</v>
      </c>
      <c r="H326" t="s">
        <v>17</v>
      </c>
      <c r="I326" t="str">
        <f>PROPER(TRIM(CLEAN((SUBSTITUTE(H326,"-"," ")))))</f>
        <v>Online</v>
      </c>
      <c r="J326">
        <v>3718</v>
      </c>
      <c r="K326" t="s">
        <v>2</v>
      </c>
      <c r="L326" t="str">
        <f xml:space="preserve"> PROPER(TRIM(CLEAN(SUBSTITUTE(K326,CHAR(160)," "))))</f>
        <v>Home Office</v>
      </c>
      <c r="M326" t="s">
        <v>1</v>
      </c>
      <c r="N326" t="str">
        <f xml:space="preserve"> PROPER(TRIM(CLEAN(SUBSTITUTE(M326,CHAR(160)," "))))</f>
        <v>Beauty</v>
      </c>
      <c r="O326" t="s">
        <v>39</v>
      </c>
      <c r="P326" t="str">
        <f>IF(LEN(TRIM(Table1[[#This Row],[subcategory]]&amp;""))=0,"Unknown", PROPER(TRIM(Table1[[#This Row],[subcategory]])))</f>
        <v>Fragrance</v>
      </c>
      <c r="Q326">
        <v>87.08</v>
      </c>
      <c r="R326" s="1">
        <f>IF(LEN(TRIM(Q326&amp;""))=0, "", VALUE(SUBSTITUTE(Q326,"$","")))</f>
        <v>87.08</v>
      </c>
      <c r="S326">
        <v>0</v>
      </c>
      <c r="T326">
        <f>IF(LEN(TRIM(S326&amp;""))=0, "", VALUE(S326))</f>
        <v>0</v>
      </c>
      <c r="U326">
        <v>0</v>
      </c>
      <c r="V326" s="1">
        <f>IF(LEN(TRIM(U326&amp;""))=0, "", VALUE(SUBSTITUTE(U326,"$","")))</f>
        <v>0</v>
      </c>
      <c r="W326" s="1">
        <v>0</v>
      </c>
      <c r="X326" s="1">
        <f>IF(LEN(TRIM(W326&amp;""))=0, "", VALUE(SUBSTITUTE(W326,"$","")))</f>
        <v>0</v>
      </c>
      <c r="Y326">
        <v>0</v>
      </c>
      <c r="Z326" s="1" cm="1">
        <f t="array" ref="Z326">IF(
    LEN(TRIM(Y326&amp;""))=0,
        IF(AND(ISNUMBER(net_sales_clean), ISNUMBER(profit_clean)),
            net_sales_clean - profit_clean,
            ""
        ),
    VALUE(SUBSTITUTE(Y326,"$",""))
)</f>
        <v>0</v>
      </c>
      <c r="AA326">
        <v>0</v>
      </c>
      <c r="AB326" s="1" cm="1">
        <f t="array" ref="AB326">IF(
    LEN(TRIM(AA326&amp;""))=0,
        IF(AND(ISNUMBER(net_sales_clean), ISNUMBER(cost_clean)),
            net_sales_clean - cost_clean,
            ""
        ),
    VALUE(SUBSTITUTE(AA326,"$",""))
)</f>
        <v>0</v>
      </c>
      <c r="AC326">
        <v>9</v>
      </c>
      <c r="AD326">
        <f>IF(LEN(TRIM(AC326&amp;""))=0, "", VALUE(AC326))</f>
        <v>9</v>
      </c>
      <c r="AE326">
        <v>1</v>
      </c>
      <c r="AF326">
        <f>IF(LEN(TRIM(AE326&amp;""))=0, "", VALUE(AE326))</f>
        <v>1</v>
      </c>
      <c r="AG326">
        <v>0</v>
      </c>
      <c r="AH326">
        <f>IF(
    OR(U326&lt;0, W326&lt;0, Y326&lt;0, AA326&lt;0),
        1,
        IF(LEN(TRIM(AG326&amp;""))=0, "", AG326)
)</f>
        <v>0</v>
      </c>
      <c r="AI326" t="str">
        <f>IF(
    COUNT(Q326,V326,X326,Z326,AB326)=0,
        "Not Usable",
    IF(
        COUNT(Q326,V326,X326,Z326,AB326)&lt;5,
            "Incomplete",
            IF(
                MIN(Q326,V326,X326,Z326,AB326)=0,
                    "Incomplete",
                    "Complete"
            )
    )
)</f>
        <v>Incomplete</v>
      </c>
    </row>
    <row r="327" spans="1:35" x14ac:dyDescent="0.3">
      <c r="A327">
        <v>22819</v>
      </c>
      <c r="B327" s="6">
        <v>45211.037152777775</v>
      </c>
      <c r="C327" s="3">
        <f>INT(B327)</f>
        <v>45211</v>
      </c>
      <c r="D327" s="2">
        <f>MOD(B327,1)</f>
        <v>3.7152777775190771E-2</v>
      </c>
      <c r="E327">
        <v>42</v>
      </c>
      <c r="F327" t="s">
        <v>15</v>
      </c>
      <c r="G327" t="str">
        <f xml:space="preserve"> PROPER(TRIM(CLEAN(SUBSTITUTE(F327,CHAR(160)," "))))</f>
        <v>West</v>
      </c>
      <c r="H327" t="s">
        <v>17</v>
      </c>
      <c r="I327" t="str">
        <f>PROPER(TRIM(CLEAN((SUBSTITUTE(H327,"-"," ")))))</f>
        <v>Online</v>
      </c>
      <c r="J327">
        <v>13184</v>
      </c>
      <c r="K327" t="s">
        <v>6</v>
      </c>
      <c r="L327" t="str">
        <f xml:space="preserve"> PROPER(TRIM(CLEAN(SUBSTITUTE(K327,CHAR(160)," "))))</f>
        <v>Corporate</v>
      </c>
      <c r="M327" t="s">
        <v>23</v>
      </c>
      <c r="N327" t="str">
        <f xml:space="preserve"> PROPER(TRIM(CLEAN(SUBSTITUTE(M327,CHAR(160)," "))))</f>
        <v>Electronics</v>
      </c>
      <c r="P327" t="str">
        <f>IF(LEN(TRIM(Table1[[#This Row],[subcategory]]&amp;""))=0,"Unknown", PROPER(TRIM(Table1[[#This Row],[subcategory]])))</f>
        <v>Unknown</v>
      </c>
      <c r="Q327">
        <v>45.7</v>
      </c>
      <c r="R327" s="1">
        <f>IF(LEN(TRIM(Q327&amp;""))=0, "", VALUE(SUBSTITUTE(Q327,"$","")))</f>
        <v>45.7</v>
      </c>
      <c r="S327">
        <v>1</v>
      </c>
      <c r="T327">
        <f>IF(LEN(TRIM(S327&amp;""))=0, "", VALUE(S327))</f>
        <v>1</v>
      </c>
      <c r="U327">
        <v>-45.7</v>
      </c>
      <c r="V327" s="1">
        <f>IF(LEN(TRIM(U327&amp;""))=0, "", VALUE(SUBSTITUTE(U327,"$","")))</f>
        <v>-45.7</v>
      </c>
      <c r="W327" s="1">
        <v>-42.866599999999998</v>
      </c>
      <c r="X327" s="1">
        <f>IF(LEN(TRIM(W327&amp;""))=0, "", VALUE(SUBSTITUTE(W327,"$","")))</f>
        <v>-42.866599999999998</v>
      </c>
      <c r="Y327">
        <v>-34.463613693265998</v>
      </c>
      <c r="Z327" s="1" cm="1">
        <f t="array" ref="Z327">IF(
    LEN(TRIM(Y327&amp;""))=0,
        IF(AND(ISNUMBER(net_sales_clean), ISNUMBER(profit_clean)),
            net_sales_clean - profit_clean,
            ""
        ),
    VALUE(SUBSTITUTE(Y327,"$",""))
)</f>
        <v>-34.463613693265998</v>
      </c>
      <c r="AA327">
        <v>-8.4029863067339292</v>
      </c>
      <c r="AB327" s="1" cm="1">
        <f t="array" ref="AB327">IF(
    LEN(TRIM(AA327&amp;""))=0,
        IF(AND(ISNUMBER(net_sales_clean), ISNUMBER(cost_clean)),
            net_sales_clean - cost_clean,
            ""
        ),
    VALUE(SUBSTITUTE(AA327,"$",""))
)</f>
        <v>-8.4029863067339292</v>
      </c>
      <c r="AC327">
        <v>8</v>
      </c>
      <c r="AD327">
        <f>IF(LEN(TRIM(AC327&amp;""))=0, "", VALUE(AC327))</f>
        <v>8</v>
      </c>
      <c r="AF327" t="str">
        <f>IF(LEN(TRIM(AE327&amp;""))=0, "", VALUE(AE327))</f>
        <v/>
      </c>
      <c r="AG327">
        <v>0</v>
      </c>
      <c r="AH327">
        <f>IF(
    OR(U327&lt;0, W327&lt;0, Y327&lt;0, AA327&lt;0),
        1,
        IF(LEN(TRIM(AG327&amp;""))=0, "", AG327)
)</f>
        <v>1</v>
      </c>
      <c r="AI327" t="str">
        <f>IF(
    COUNT(Q327,V327,X327,Z327,AB327)=0,
        "Not Usable",
    IF(
        COUNT(Q327,V327,X327,Z327,AB327)&lt;5,
            "Incomplete",
            IF(
                MIN(Q327,V327,X327,Z327,AB327)=0,
                    "Incomplete",
                    "Complete"
            )
    )
)</f>
        <v>Complete</v>
      </c>
    </row>
    <row r="328" spans="1:35" x14ac:dyDescent="0.3">
      <c r="A328">
        <v>46955</v>
      </c>
      <c r="B328" s="6">
        <v>45398.676307870373</v>
      </c>
      <c r="C328" s="3">
        <f>INT(B328)</f>
        <v>45398</v>
      </c>
      <c r="D328" s="2">
        <f>MOD(B328,1)</f>
        <v>0.67630787037342088</v>
      </c>
      <c r="E328">
        <v>1</v>
      </c>
      <c r="F328" t="s">
        <v>21</v>
      </c>
      <c r="G328" t="str">
        <f xml:space="preserve"> PROPER(TRIM(CLEAN(SUBSTITUTE(F328,CHAR(160)," "))))</f>
        <v>Midwest</v>
      </c>
      <c r="H328" t="s">
        <v>27</v>
      </c>
      <c r="I328" t="str">
        <f>PROPER(TRIM(CLEAN((SUBSTITUTE(H328,"-"," ")))))</f>
        <v>In Store</v>
      </c>
      <c r="J328">
        <v>5662</v>
      </c>
      <c r="K328" t="s">
        <v>10</v>
      </c>
      <c r="L328" t="str">
        <f xml:space="preserve"> PROPER(TRIM(CLEAN(SUBSTITUTE(K328,CHAR(160)," "))))</f>
        <v>Consumer</v>
      </c>
      <c r="M328" t="s">
        <v>16</v>
      </c>
      <c r="N328" t="str">
        <f xml:space="preserve"> PROPER(TRIM(CLEAN(SUBSTITUTE(M328,CHAR(160)," "))))</f>
        <v>Grocery</v>
      </c>
      <c r="O328" t="s">
        <v>37</v>
      </c>
      <c r="P328" t="str">
        <f>IF(LEN(TRIM(Table1[[#This Row],[subcategory]]&amp;""))=0,"Unknown", PROPER(TRIM(Table1[[#This Row],[subcategory]])))</f>
        <v>Produce</v>
      </c>
      <c r="Q328">
        <v>10.82</v>
      </c>
      <c r="R328" s="1">
        <f>IF(LEN(TRIM(Q328&amp;""))=0, "", VALUE(SUBSTITUTE(Q328,"$","")))</f>
        <v>10.82</v>
      </c>
      <c r="S328">
        <v>2</v>
      </c>
      <c r="T328">
        <f>IF(LEN(TRIM(S328&amp;""))=0, "", VALUE(S328))</f>
        <v>2</v>
      </c>
      <c r="U328">
        <v>21.64</v>
      </c>
      <c r="V328" s="1">
        <f>IF(LEN(TRIM(U328&amp;""))=0, "", VALUE(SUBSTITUTE(U328,"$","")))</f>
        <v>21.64</v>
      </c>
      <c r="W328" s="1">
        <v>16.446400000000001</v>
      </c>
      <c r="X328" s="1">
        <f>IF(LEN(TRIM(W328&amp;""))=0, "", VALUE(SUBSTITUTE(W328,"$","")))</f>
        <v>16.446400000000001</v>
      </c>
      <c r="Y328" s="5" t="s">
        <v>8185</v>
      </c>
      <c r="Z328" s="4" cm="1">
        <f t="array" ref="Z328">IF(
    LEN(TRIM(Y328&amp;""))=0,
        IF(AND(ISNUMBER(net_sales_clean), ISNUMBER(profit_clean)),
            net_sales_clean - profit_clean,
            ""
        ),
    VALUE(SUBSTITUTE(Y328,"$",""))
)</f>
        <v>13.349006033607001</v>
      </c>
      <c r="AA328">
        <v>3.0973939663929499</v>
      </c>
      <c r="AB328" s="1" cm="1">
        <f t="array" ref="AB328">IF(
    LEN(TRIM(AA328&amp;""))=0,
        IF(AND(ISNUMBER(net_sales_clean), ISNUMBER(cost_clean)),
            net_sales_clean - cost_clean,
            ""
        ),
    VALUE(SUBSTITUTE(AA328,"$",""))
)</f>
        <v>3.0973939663929499</v>
      </c>
      <c r="AC328">
        <v>6</v>
      </c>
      <c r="AD328">
        <f>IF(LEN(TRIM(AC328&amp;""))=0, "", VALUE(AC328))</f>
        <v>6</v>
      </c>
      <c r="AE328">
        <v>4</v>
      </c>
      <c r="AF328">
        <f>IF(LEN(TRIM(AE328&amp;""))=0, "", VALUE(AE328))</f>
        <v>4</v>
      </c>
      <c r="AG328">
        <v>0</v>
      </c>
      <c r="AH328">
        <f>IF(
    OR(U328&lt;0, W328&lt;0, Y328&lt;0, AA328&lt;0),
        1,
        IF(LEN(TRIM(AG328&amp;""))=0, "", AG328)
)</f>
        <v>0</v>
      </c>
      <c r="AI328" t="str">
        <f>IF(
    COUNT(Q328,V328,X328,Z328,AB328)=0,
        "Not Usable",
    IF(
        COUNT(Q328,V328,X328,Z328,AB328)&lt;5,
            "Incomplete",
            IF(
                MIN(Q328,V328,X328,Z328,AB328)=0,
                    "Incomplete",
                    "Complete"
            )
    )
)</f>
        <v>Complete</v>
      </c>
    </row>
    <row r="329" spans="1:35" x14ac:dyDescent="0.3">
      <c r="A329">
        <v>32898</v>
      </c>
      <c r="B329" s="6">
        <v>45988.050520833334</v>
      </c>
      <c r="C329" s="3">
        <f>INT(B329)</f>
        <v>45988</v>
      </c>
      <c r="D329" s="2">
        <f>MOD(B329,1)</f>
        <v>5.0520833334303461E-2</v>
      </c>
      <c r="E329">
        <v>72</v>
      </c>
      <c r="F329" t="s">
        <v>15</v>
      </c>
      <c r="G329" t="str">
        <f xml:space="preserve"> PROPER(TRIM(CLEAN(SUBSTITUTE(F329,CHAR(160)," "))))</f>
        <v>West</v>
      </c>
      <c r="H329" t="s">
        <v>30</v>
      </c>
      <c r="I329" t="str">
        <f>PROPER(TRIM(CLEAN((SUBSTITUTE(H329,"-"," ")))))</f>
        <v>Mobile App</v>
      </c>
      <c r="J329">
        <v>20743</v>
      </c>
      <c r="K329" t="s">
        <v>10</v>
      </c>
      <c r="L329" t="str">
        <f xml:space="preserve"> PROPER(TRIM(CLEAN(SUBSTITUTE(K329,CHAR(160)," "))))</f>
        <v>Consumer</v>
      </c>
      <c r="M329" t="s">
        <v>1</v>
      </c>
      <c r="N329" t="str">
        <f xml:space="preserve"> PROPER(TRIM(CLEAN(SUBSTITUTE(M329,CHAR(160)," "))))</f>
        <v>Beauty</v>
      </c>
      <c r="O329" t="s">
        <v>5</v>
      </c>
      <c r="P329" t="str">
        <f>IF(LEN(TRIM(Table1[[#This Row],[subcategory]]&amp;""))=0,"Unknown", PROPER(TRIM(Table1[[#This Row],[subcategory]])))</f>
        <v>Haircare</v>
      </c>
      <c r="Q329">
        <v>65.39</v>
      </c>
      <c r="R329" s="1">
        <f>IF(LEN(TRIM(Q329&amp;""))=0, "", VALUE(SUBSTITUTE(Q329,"$","")))</f>
        <v>65.39</v>
      </c>
      <c r="S329">
        <v>8</v>
      </c>
      <c r="T329">
        <f>IF(LEN(TRIM(S329&amp;""))=0, "", VALUE(S329))</f>
        <v>8</v>
      </c>
      <c r="U329">
        <v>523.12</v>
      </c>
      <c r="V329" s="1">
        <f>IF(LEN(TRIM(U329&amp;""))=0, "", VALUE(SUBSTITUTE(U329,"$","")))</f>
        <v>523.12</v>
      </c>
      <c r="W329" s="4" t="s">
        <v>8184</v>
      </c>
      <c r="X329" s="4">
        <f>IF(LEN(TRIM(W329&amp;""))=0, "", VALUE(SUBSTITUTE(W329,"$","")))</f>
        <v>342.12047999999999</v>
      </c>
      <c r="Y329" s="5" t="s">
        <v>8183</v>
      </c>
      <c r="Z329" s="4" cm="1">
        <f t="array" ref="Z329">IF(
    LEN(TRIM(Y329&amp;""))=0,
        IF(AND(ISNUMBER(net_sales_clean), ISNUMBER(profit_clean)),
            net_sales_clean - profit_clean,
            ""
        ),
    VALUE(SUBSTITUTE(Y329,"$",""))
)</f>
        <v>218.50648542514199</v>
      </c>
      <c r="AA329">
        <v>123.613994574858</v>
      </c>
      <c r="AB329" s="1" cm="1">
        <f t="array" ref="AB329">IF(
    LEN(TRIM(AA329&amp;""))=0,
        IF(AND(ISNUMBER(net_sales_clean), ISNUMBER(cost_clean)),
            net_sales_clean - cost_clean,
            ""
        ),
    VALUE(SUBSTITUTE(AA329,"$",""))
)</f>
        <v>123.613994574858</v>
      </c>
      <c r="AC329">
        <v>1</v>
      </c>
      <c r="AD329">
        <f>IF(LEN(TRIM(AC329&amp;""))=0, "", VALUE(AC329))</f>
        <v>1</v>
      </c>
      <c r="AE329">
        <v>4</v>
      </c>
      <c r="AF329">
        <f>IF(LEN(TRIM(AE329&amp;""))=0, "", VALUE(AE329))</f>
        <v>4</v>
      </c>
      <c r="AG329">
        <v>0</v>
      </c>
      <c r="AH329">
        <f>IF(
    OR(U329&lt;0, W329&lt;0, Y329&lt;0, AA329&lt;0),
        1,
        IF(LEN(TRIM(AG329&amp;""))=0, "", AG329)
)</f>
        <v>0</v>
      </c>
      <c r="AI329" t="str">
        <f>IF(
    COUNT(Q329,V329,X329,Z329,AB329)=0,
        "Not Usable",
    IF(
        COUNT(Q329,V329,X329,Z329,AB329)&lt;5,
            "Incomplete",
            IF(
                MIN(Q329,V329,X329,Z329,AB329)=0,
                    "Incomplete",
                    "Complete"
            )
    )
)</f>
        <v>Complete</v>
      </c>
    </row>
    <row r="330" spans="1:35" x14ac:dyDescent="0.3">
      <c r="A330">
        <v>19141</v>
      </c>
      <c r="B330" s="6">
        <v>45493.129328703704</v>
      </c>
      <c r="C330" s="3">
        <f>INT(B330)</f>
        <v>45493</v>
      </c>
      <c r="D330" s="2">
        <f>MOD(B330,1)</f>
        <v>0.12932870370423188</v>
      </c>
      <c r="E330">
        <v>29</v>
      </c>
      <c r="F330" t="s">
        <v>4</v>
      </c>
      <c r="G330" t="str">
        <f xml:space="preserve"> PROPER(TRIM(CLEAN(SUBSTITUTE(F330,CHAR(160)," "))))</f>
        <v>South</v>
      </c>
      <c r="H330" t="s">
        <v>3</v>
      </c>
      <c r="I330" t="str">
        <f>PROPER(TRIM(CLEAN((SUBSTITUTE(H330,"-"," ")))))</f>
        <v>Phone</v>
      </c>
      <c r="J330">
        <v>25598</v>
      </c>
      <c r="K330" t="s">
        <v>6</v>
      </c>
      <c r="L330" t="str">
        <f xml:space="preserve"> PROPER(TRIM(CLEAN(SUBSTITUTE(K330,CHAR(160)," "))))</f>
        <v>Corporate</v>
      </c>
      <c r="M330" t="s">
        <v>16</v>
      </c>
      <c r="N330" t="str">
        <f xml:space="preserve"> PROPER(TRIM(CLEAN(SUBSTITUTE(M330,CHAR(160)," "))))</f>
        <v>Grocery</v>
      </c>
      <c r="O330" t="s">
        <v>37</v>
      </c>
      <c r="P330" t="str">
        <f>IF(LEN(TRIM(Table1[[#This Row],[subcategory]]&amp;""))=0,"Unknown", PROPER(TRIM(Table1[[#This Row],[subcategory]])))</f>
        <v>Produce</v>
      </c>
      <c r="Q330">
        <v>88.11</v>
      </c>
      <c r="R330" s="1">
        <f>IF(LEN(TRIM(Q330&amp;""))=0, "", VALUE(SUBSTITUTE(Q330,"$","")))</f>
        <v>88.11</v>
      </c>
      <c r="S330">
        <v>3</v>
      </c>
      <c r="T330">
        <f>IF(LEN(TRIM(S330&amp;""))=0, "", VALUE(S330))</f>
        <v>3</v>
      </c>
      <c r="U330">
        <v>264.33</v>
      </c>
      <c r="V330" s="1">
        <f>IF(LEN(TRIM(U330&amp;""))=0, "", VALUE(SUBSTITUTE(U330,"$","")))</f>
        <v>264.33</v>
      </c>
      <c r="W330" s="1">
        <v>238.68998999999999</v>
      </c>
      <c r="X330" s="1">
        <f>IF(LEN(TRIM(W330&amp;""))=0, "", VALUE(SUBSTITUTE(W330,"$","")))</f>
        <v>238.68998999999999</v>
      </c>
      <c r="Y330" s="5" t="s">
        <v>8182</v>
      </c>
      <c r="Z330" s="4" cm="1">
        <f t="array" ref="Z330">IF(
    LEN(TRIM(Y330&amp;""))=0,
        IF(AND(ISNUMBER(net_sales_clean), ISNUMBER(profit_clean)),
            net_sales_clean - profit_clean,
            ""
        ),
    VALUE(SUBSTITUTE(Y330,"$",""))
)</f>
        <v>168.20083547208301</v>
      </c>
      <c r="AA330" s="5" t="s">
        <v>8181</v>
      </c>
      <c r="AB330" s="4" cm="1">
        <f t="array" ref="AB330">IF(
    LEN(TRIM(AA330&amp;""))=0,
        IF(AND(ISNUMBER(net_sales_clean), ISNUMBER(cost_clean)),
            net_sales_clean - cost_clean,
            ""
        ),
    VALUE(SUBSTITUTE(AA330,"$",""))
)</f>
        <v>70.489154527916497</v>
      </c>
      <c r="AC330">
        <v>6</v>
      </c>
      <c r="AD330">
        <f>IF(LEN(TRIM(AC330&amp;""))=0, "", VALUE(AC330))</f>
        <v>6</v>
      </c>
      <c r="AE330">
        <v>3</v>
      </c>
      <c r="AF330">
        <f>IF(LEN(TRIM(AE330&amp;""))=0, "", VALUE(AE330))</f>
        <v>3</v>
      </c>
      <c r="AH330" t="str">
        <f>IF(
    OR(U330&lt;0, W330&lt;0, Y330&lt;0, AA330&lt;0),
        1,
        IF(LEN(TRIM(AG330&amp;""))=0, "", AG330)
)</f>
        <v/>
      </c>
      <c r="AI330" t="str">
        <f>IF(
    COUNT(Q330,V330,X330,Z330,AB330)=0,
        "Not Usable",
    IF(
        COUNT(Q330,V330,X330,Z330,AB330)&lt;5,
            "Incomplete",
            IF(
                MIN(Q330,V330,X330,Z330,AB330)=0,
                    "Incomplete",
                    "Complete"
            )
    )
)</f>
        <v>Complete</v>
      </c>
    </row>
    <row r="331" spans="1:35" x14ac:dyDescent="0.3">
      <c r="A331">
        <v>35983</v>
      </c>
      <c r="B331" s="6">
        <v>46007.270127314812</v>
      </c>
      <c r="C331" s="3">
        <f>INT(B331)</f>
        <v>46007</v>
      </c>
      <c r="D331" s="2">
        <f>MOD(B331,1)</f>
        <v>0.27012731481227092</v>
      </c>
      <c r="E331">
        <v>26</v>
      </c>
      <c r="F331" t="s">
        <v>15</v>
      </c>
      <c r="G331" t="str">
        <f xml:space="preserve"> PROPER(TRIM(CLEAN(SUBSTITUTE(F331,CHAR(160)," "))))</f>
        <v>West</v>
      </c>
      <c r="H331" t="s">
        <v>27</v>
      </c>
      <c r="I331" t="str">
        <f>PROPER(TRIM(CLEAN((SUBSTITUTE(H331,"-"," ")))))</f>
        <v>In Store</v>
      </c>
      <c r="J331">
        <v>21022</v>
      </c>
      <c r="K331" t="s">
        <v>10</v>
      </c>
      <c r="L331" t="str">
        <f xml:space="preserve"> PROPER(TRIM(CLEAN(SUBSTITUTE(K331,CHAR(160)," "))))</f>
        <v>Consumer</v>
      </c>
      <c r="M331" t="s">
        <v>9</v>
      </c>
      <c r="N331" t="str">
        <f xml:space="preserve"> PROPER(TRIM(CLEAN(SUBSTITUTE(M331,CHAR(160)," "))))</f>
        <v>Home</v>
      </c>
      <c r="O331" t="s">
        <v>36</v>
      </c>
      <c r="P331" t="str">
        <f>IF(LEN(TRIM(Table1[[#This Row],[subcategory]]&amp;""))=0,"Unknown", PROPER(TRIM(Table1[[#This Row],[subcategory]])))</f>
        <v>Bedding</v>
      </c>
      <c r="Q331">
        <v>121.15</v>
      </c>
      <c r="R331" s="1">
        <f>IF(LEN(TRIM(Q331&amp;""))=0, "", VALUE(SUBSTITUTE(Q331,"$","")))</f>
        <v>121.15</v>
      </c>
      <c r="S331">
        <v>2</v>
      </c>
      <c r="T331">
        <f>IF(LEN(TRIM(S331&amp;""))=0, "", VALUE(S331))</f>
        <v>2</v>
      </c>
      <c r="U331">
        <v>242.3</v>
      </c>
      <c r="V331" s="1">
        <f>IF(LEN(TRIM(U331&amp;""))=0, "", VALUE(SUBSTITUTE(U331,"$","")))</f>
        <v>242.3</v>
      </c>
      <c r="W331" s="1">
        <v>176.39439999999999</v>
      </c>
      <c r="X331" s="1">
        <f>IF(LEN(TRIM(W331&amp;""))=0, "", VALUE(SUBSTITUTE(W331,"$","")))</f>
        <v>176.39439999999999</v>
      </c>
      <c r="Y331" s="5" t="s">
        <v>8180</v>
      </c>
      <c r="Z331" s="4" cm="1">
        <f t="array" ref="Z331">IF(
    LEN(TRIM(Y331&amp;""))=0,
        IF(AND(ISNUMBER(net_sales_clean), ISNUMBER(profit_clean)),
            net_sales_clean - profit_clean,
            ""
        ),
    VALUE(SUBSTITUTE(Y331,"$",""))
)</f>
        <v>104.960804414603</v>
      </c>
      <c r="AA331" s="5" t="s">
        <v>8179</v>
      </c>
      <c r="AB331" s="4" cm="1">
        <f t="array" ref="AB331">IF(
    LEN(TRIM(AA331&amp;""))=0,
        IF(AND(ISNUMBER(net_sales_clean), ISNUMBER(cost_clean)),
            net_sales_clean - cost_clean,
            ""
        ),
    VALUE(SUBSTITUTE(AA331,"$",""))
)</f>
        <v>71.433595585396702</v>
      </c>
      <c r="AC331">
        <v>9</v>
      </c>
      <c r="AD331">
        <f>IF(LEN(TRIM(AC331&amp;""))=0, "", VALUE(AC331))</f>
        <v>9</v>
      </c>
      <c r="AE331">
        <v>5</v>
      </c>
      <c r="AF331">
        <f>IF(LEN(TRIM(AE331&amp;""))=0, "", VALUE(AE331))</f>
        <v>5</v>
      </c>
      <c r="AG331">
        <v>0</v>
      </c>
      <c r="AH331">
        <f>IF(
    OR(U331&lt;0, W331&lt;0, Y331&lt;0, AA331&lt;0),
        1,
        IF(LEN(TRIM(AG331&amp;""))=0, "", AG331)
)</f>
        <v>0</v>
      </c>
      <c r="AI331" t="str">
        <f>IF(
    COUNT(Q331,V331,X331,Z331,AB331)=0,
        "Not Usable",
    IF(
        COUNT(Q331,V331,X331,Z331,AB331)&lt;5,
            "Incomplete",
            IF(
                MIN(Q331,V331,X331,Z331,AB331)=0,
                    "Incomplete",
                    "Complete"
            )
    )
)</f>
        <v>Complete</v>
      </c>
    </row>
    <row r="332" spans="1:35" x14ac:dyDescent="0.3">
      <c r="A332">
        <v>35315</v>
      </c>
      <c r="B332" s="6">
        <v>45720.016087962962</v>
      </c>
      <c r="C332" s="3">
        <f>INT(B332)</f>
        <v>45720</v>
      </c>
      <c r="D332" s="2">
        <f>MOD(B332,1)</f>
        <v>1.6087962962046731E-2</v>
      </c>
      <c r="E332">
        <v>1</v>
      </c>
      <c r="F332" t="s">
        <v>4</v>
      </c>
      <c r="G332" t="str">
        <f xml:space="preserve"> PROPER(TRIM(CLEAN(SUBSTITUTE(F332,CHAR(160)," "))))</f>
        <v>South</v>
      </c>
      <c r="H332" t="s">
        <v>17</v>
      </c>
      <c r="I332" t="str">
        <f>PROPER(TRIM(CLEAN((SUBSTITUTE(H332,"-"," ")))))</f>
        <v>Online</v>
      </c>
      <c r="J332">
        <v>16195</v>
      </c>
      <c r="K332" t="s">
        <v>2</v>
      </c>
      <c r="L332" t="str">
        <f xml:space="preserve"> PROPER(TRIM(CLEAN(SUBSTITUTE(K332,CHAR(160)," "))))</f>
        <v>Home Office</v>
      </c>
      <c r="M332" t="s">
        <v>16</v>
      </c>
      <c r="N332" t="str">
        <f xml:space="preserve"> PROPER(TRIM(CLEAN(SUBSTITUTE(M332,CHAR(160)," "))))</f>
        <v>Grocery</v>
      </c>
      <c r="P332" t="str">
        <f>IF(LEN(TRIM(Table1[[#This Row],[subcategory]]&amp;""))=0,"Unknown", PROPER(TRIM(Table1[[#This Row],[subcategory]])))</f>
        <v>Unknown</v>
      </c>
      <c r="Q332">
        <v>113.94</v>
      </c>
      <c r="R332" s="1">
        <f>IF(LEN(TRIM(Q332&amp;""))=0, "", VALUE(SUBSTITUTE(Q332,"$","")))</f>
        <v>113.94</v>
      </c>
      <c r="S332">
        <v>2</v>
      </c>
      <c r="T332">
        <f>IF(LEN(TRIM(S332&amp;""))=0, "", VALUE(S332))</f>
        <v>2</v>
      </c>
      <c r="U332">
        <v>227.88</v>
      </c>
      <c r="V332" s="1">
        <f>IF(LEN(TRIM(U332&amp;""))=0, "", VALUE(SUBSTITUTE(U332,"$","")))</f>
        <v>227.88</v>
      </c>
      <c r="W332" s="1">
        <v>178.65791999999999</v>
      </c>
      <c r="X332" s="1">
        <f>IF(LEN(TRIM(W332&amp;""))=0, "", VALUE(SUBSTITUTE(W332,"$","")))</f>
        <v>178.65791999999999</v>
      </c>
      <c r="Y332" s="5" t="s">
        <v>8178</v>
      </c>
      <c r="Z332" s="4" cm="1">
        <f t="array" ref="Z332">IF(
    LEN(TRIM(Y332&amp;""))=0,
        IF(AND(ISNUMBER(net_sales_clean), ISNUMBER(profit_clean)),
            net_sales_clean - profit_clean,
            ""
        ),
    VALUE(SUBSTITUTE(Y332,"$",""))
)</f>
        <v>110.02756336447</v>
      </c>
      <c r="AA332" s="5" t="s">
        <v>8177</v>
      </c>
      <c r="AB332" s="4" cm="1">
        <f t="array" ref="AB332">IF(
    LEN(TRIM(AA332&amp;""))=0,
        IF(AND(ISNUMBER(net_sales_clean), ISNUMBER(cost_clean)),
            net_sales_clean - cost_clean,
            ""
        ),
    VALUE(SUBSTITUTE(AA332,"$",""))
)</f>
        <v>68.630356635529097</v>
      </c>
      <c r="AC332">
        <v>4</v>
      </c>
      <c r="AD332">
        <f>IF(LEN(TRIM(AC332&amp;""))=0, "", VALUE(AC332))</f>
        <v>4</v>
      </c>
      <c r="AE332">
        <v>5</v>
      </c>
      <c r="AF332">
        <f>IF(LEN(TRIM(AE332&amp;""))=0, "", VALUE(AE332))</f>
        <v>5</v>
      </c>
      <c r="AG332">
        <v>0</v>
      </c>
      <c r="AH332">
        <f>IF(
    OR(U332&lt;0, W332&lt;0, Y332&lt;0, AA332&lt;0),
        1,
        IF(LEN(TRIM(AG332&amp;""))=0, "", AG332)
)</f>
        <v>0</v>
      </c>
      <c r="AI332" t="str">
        <f>IF(
    COUNT(Q332,V332,X332,Z332,AB332)=0,
        "Not Usable",
    IF(
        COUNT(Q332,V332,X332,Z332,AB332)&lt;5,
            "Incomplete",
            IF(
                MIN(Q332,V332,X332,Z332,AB332)=0,
                    "Incomplete",
                    "Complete"
            )
    )
)</f>
        <v>Complete</v>
      </c>
    </row>
    <row r="333" spans="1:35" x14ac:dyDescent="0.3">
      <c r="A333">
        <v>41928</v>
      </c>
      <c r="B333" s="6">
        <v>45732.081192129626</v>
      </c>
      <c r="C333" s="3">
        <f>INT(B333)</f>
        <v>45732</v>
      </c>
      <c r="D333" s="2">
        <f>MOD(B333,1)</f>
        <v>8.1192129626288079E-2</v>
      </c>
      <c r="E333">
        <v>26</v>
      </c>
      <c r="F333" t="s">
        <v>4</v>
      </c>
      <c r="G333" t="str">
        <f xml:space="preserve"> PROPER(TRIM(CLEAN(SUBSTITUTE(F333,CHAR(160)," "))))</f>
        <v>South</v>
      </c>
      <c r="H333" t="s">
        <v>7</v>
      </c>
      <c r="I333" t="str">
        <f>PROPER(TRIM(CLEAN((SUBSTITUTE(H333,"-"," ")))))</f>
        <v>In Store</v>
      </c>
      <c r="J333">
        <v>23108</v>
      </c>
      <c r="K333" t="s">
        <v>6</v>
      </c>
      <c r="L333" t="str">
        <f xml:space="preserve"> PROPER(TRIM(CLEAN(SUBSTITUTE(K333,CHAR(160)," "))))</f>
        <v>Corporate</v>
      </c>
      <c r="M333" t="s">
        <v>23</v>
      </c>
      <c r="N333" t="str">
        <f xml:space="preserve"> PROPER(TRIM(CLEAN(SUBSTITUTE(M333,CHAR(160)," "))))</f>
        <v>Electronics</v>
      </c>
      <c r="O333" t="s">
        <v>34</v>
      </c>
      <c r="P333" t="str">
        <f>IF(LEN(TRIM(Table1[[#This Row],[subcategory]]&amp;""))=0,"Unknown", PROPER(TRIM(Table1[[#This Row],[subcategory]])))</f>
        <v>Phones</v>
      </c>
      <c r="Q333">
        <v>45.6</v>
      </c>
      <c r="R333" s="1">
        <f>IF(LEN(TRIM(Q333&amp;""))=0, "", VALUE(SUBSTITUTE(Q333,"$","")))</f>
        <v>45.6</v>
      </c>
      <c r="S333">
        <v>1</v>
      </c>
      <c r="T333">
        <f>IF(LEN(TRIM(S333&amp;""))=0, "", VALUE(S333))</f>
        <v>1</v>
      </c>
      <c r="U333">
        <v>45.6</v>
      </c>
      <c r="V333" s="1">
        <f>IF(LEN(TRIM(U333&amp;""))=0, "", VALUE(SUBSTITUTE(U333,"$","")))</f>
        <v>45.6</v>
      </c>
      <c r="W333" s="1">
        <v>42.2256</v>
      </c>
      <c r="X333" s="1">
        <f>IF(LEN(TRIM(W333&amp;""))=0, "", VALUE(SUBSTITUTE(W333,"$","")))</f>
        <v>42.2256</v>
      </c>
      <c r="Y333" s="5" t="s">
        <v>8176</v>
      </c>
      <c r="Z333" s="4" cm="1">
        <f t="array" ref="Z333">IF(
    LEN(TRIM(Y333&amp;""))=0,
        IF(AND(ISNUMBER(net_sales_clean), ISNUMBER(profit_clean)),
            net_sales_clean - profit_clean,
            ""
        ),
    VALUE(SUBSTITUTE(Y333,"$",""))
)</f>
        <v>24.5209940233723</v>
      </c>
      <c r="AA333" s="5" t="s">
        <v>8175</v>
      </c>
      <c r="AB333" s="4" cm="1">
        <f t="array" ref="AB333">IF(
    LEN(TRIM(AA333&amp;""))=0,
        IF(AND(ISNUMBER(net_sales_clean), ISNUMBER(cost_clean)),
            net_sales_clean - cost_clean,
            ""
        ),
    VALUE(SUBSTITUTE(AA333,"$",""))
)</f>
        <v>17.704605976627601</v>
      </c>
      <c r="AC333">
        <v>9</v>
      </c>
      <c r="AD333">
        <f>IF(LEN(TRIM(AC333&amp;""))=0, "", VALUE(AC333))</f>
        <v>9</v>
      </c>
      <c r="AE333">
        <v>4</v>
      </c>
      <c r="AF333">
        <f>IF(LEN(TRIM(AE333&amp;""))=0, "", VALUE(AE333))</f>
        <v>4</v>
      </c>
      <c r="AG333">
        <v>0</v>
      </c>
      <c r="AH333">
        <f>IF(
    OR(U333&lt;0, W333&lt;0, Y333&lt;0, AA333&lt;0),
        1,
        IF(LEN(TRIM(AG333&amp;""))=0, "", AG333)
)</f>
        <v>0</v>
      </c>
      <c r="AI333" t="str">
        <f>IF(
    COUNT(Q333,V333,X333,Z333,AB333)=0,
        "Not Usable",
    IF(
        COUNT(Q333,V333,X333,Z333,AB333)&lt;5,
            "Incomplete",
            IF(
                MIN(Q333,V333,X333,Z333,AB333)=0,
                    "Incomplete",
                    "Complete"
            )
    )
)</f>
        <v>Complete</v>
      </c>
    </row>
    <row r="334" spans="1:35" x14ac:dyDescent="0.3">
      <c r="A334">
        <v>5568</v>
      </c>
      <c r="B334" s="6">
        <v>45897.660081018519</v>
      </c>
      <c r="C334" s="3">
        <f>INT(B334)</f>
        <v>45897</v>
      </c>
      <c r="D334" s="2">
        <f>MOD(B334,1)</f>
        <v>0.66008101851912215</v>
      </c>
      <c r="E334">
        <v>59</v>
      </c>
      <c r="F334" t="s">
        <v>21</v>
      </c>
      <c r="G334" t="str">
        <f xml:space="preserve"> PROPER(TRIM(CLEAN(SUBSTITUTE(F334,CHAR(160)," "))))</f>
        <v>Midwest</v>
      </c>
      <c r="H334" t="s">
        <v>30</v>
      </c>
      <c r="I334" t="str">
        <f>PROPER(TRIM(CLEAN((SUBSTITUTE(H334,"-"," ")))))</f>
        <v>Mobile App</v>
      </c>
      <c r="J334">
        <v>7673</v>
      </c>
      <c r="K334" t="s">
        <v>14</v>
      </c>
      <c r="L334" t="str">
        <f xml:space="preserve"> PROPER(TRIM(CLEAN(SUBSTITUTE(K334,CHAR(160)," "))))</f>
        <v>Consumer</v>
      </c>
      <c r="M334" t="s">
        <v>23</v>
      </c>
      <c r="N334" t="str">
        <f xml:space="preserve"> PROPER(TRIM(CLEAN(SUBSTITUTE(M334,CHAR(160)," "))))</f>
        <v>Electronics</v>
      </c>
      <c r="P334" t="str">
        <f>IF(LEN(TRIM(Table1[[#This Row],[subcategory]]&amp;""))=0,"Unknown", PROPER(TRIM(Table1[[#This Row],[subcategory]])))</f>
        <v>Unknown</v>
      </c>
      <c r="Q334">
        <v>137.99</v>
      </c>
      <c r="R334" s="1">
        <f>IF(LEN(TRIM(Q334&amp;""))=0, "", VALUE(SUBSTITUTE(Q334,"$","")))</f>
        <v>137.99</v>
      </c>
      <c r="S334">
        <v>3</v>
      </c>
      <c r="T334">
        <f>IF(LEN(TRIM(S334&amp;""))=0, "", VALUE(S334))</f>
        <v>3</v>
      </c>
      <c r="U334">
        <v>413.97</v>
      </c>
      <c r="V334" s="1">
        <f>IF(LEN(TRIM(U334&amp;""))=0, "", VALUE(SUBSTITUTE(U334,"$","")))</f>
        <v>413.97</v>
      </c>
      <c r="W334" s="4" t="s">
        <v>8174</v>
      </c>
      <c r="X334" s="4">
        <f>IF(LEN(TRIM(W334&amp;""))=0, "", VALUE(SUBSTITUTE(W334,"$","")))</f>
        <v>381.68034</v>
      </c>
      <c r="Y334" s="5" t="s">
        <v>8173</v>
      </c>
      <c r="Z334" s="4" cm="1">
        <f t="array" ref="Z334">IF(
    LEN(TRIM(Y334&amp;""))=0,
        IF(AND(ISNUMBER(net_sales_clean), ISNUMBER(profit_clean)),
            net_sales_clean - profit_clean,
            ""
        ),
    VALUE(SUBSTITUTE(Y334,"$",""))
)</f>
        <v>213.97438270308001</v>
      </c>
      <c r="AA334" s="5" t="s">
        <v>8172</v>
      </c>
      <c r="AB334" s="4" cm="1">
        <f t="array" ref="AB334">IF(
    LEN(TRIM(AA334&amp;""))=0,
        IF(AND(ISNUMBER(net_sales_clean), ISNUMBER(cost_clean)),
            net_sales_clean - cost_clean,
            ""
        ),
    VALUE(SUBSTITUTE(AA334,"$",""))
)</f>
        <v>167.705957296919</v>
      </c>
      <c r="AC334">
        <v>3</v>
      </c>
      <c r="AD334">
        <f>IF(LEN(TRIM(AC334&amp;""))=0, "", VALUE(AC334))</f>
        <v>3</v>
      </c>
      <c r="AE334">
        <v>1</v>
      </c>
      <c r="AF334">
        <f>IF(LEN(TRIM(AE334&amp;""))=0, "", VALUE(AE334))</f>
        <v>1</v>
      </c>
      <c r="AG334">
        <v>0</v>
      </c>
      <c r="AH334">
        <f>IF(
    OR(U334&lt;0, W334&lt;0, Y334&lt;0, AA334&lt;0),
        1,
        IF(LEN(TRIM(AG334&amp;""))=0, "", AG334)
)</f>
        <v>0</v>
      </c>
      <c r="AI334" t="str">
        <f>IF(
    COUNT(Q334,V334,X334,Z334,AB334)=0,
        "Not Usable",
    IF(
        COUNT(Q334,V334,X334,Z334,AB334)&lt;5,
            "Incomplete",
            IF(
                MIN(Q334,V334,X334,Z334,AB334)=0,
                    "Incomplete",
                    "Complete"
            )
    )
)</f>
        <v>Complete</v>
      </c>
    </row>
    <row r="335" spans="1:35" x14ac:dyDescent="0.3">
      <c r="A335">
        <v>29121</v>
      </c>
      <c r="B335" s="6">
        <v>45482.192465277774</v>
      </c>
      <c r="C335" s="3">
        <f>INT(B335)</f>
        <v>45482</v>
      </c>
      <c r="D335" s="2">
        <f>MOD(B335,1)</f>
        <v>0.19246527777431766</v>
      </c>
      <c r="E335">
        <v>37</v>
      </c>
      <c r="F335" t="s">
        <v>13</v>
      </c>
      <c r="G335" t="str">
        <f xml:space="preserve"> PROPER(TRIM(CLEAN(SUBSTITUTE(F335,CHAR(160)," "))))</f>
        <v>Northeast</v>
      </c>
      <c r="H335" t="s">
        <v>27</v>
      </c>
      <c r="I335" t="str">
        <f>PROPER(TRIM(CLEAN((SUBSTITUTE(H335,"-"," ")))))</f>
        <v>In Store</v>
      </c>
      <c r="J335">
        <v>27514</v>
      </c>
      <c r="K335" t="s">
        <v>14</v>
      </c>
      <c r="L335" t="str">
        <f xml:space="preserve"> PROPER(TRIM(CLEAN(SUBSTITUTE(K335,CHAR(160)," "))))</f>
        <v>Consumer</v>
      </c>
      <c r="M335" t="s">
        <v>16</v>
      </c>
      <c r="N335" t="str">
        <f xml:space="preserve"> PROPER(TRIM(CLEAN(SUBSTITUTE(M335,CHAR(160)," "))))</f>
        <v>Grocery</v>
      </c>
      <c r="O335" t="s">
        <v>29</v>
      </c>
      <c r="P335" t="str">
        <f>IF(LEN(TRIM(Table1[[#This Row],[subcategory]]&amp;""))=0,"Unknown", PROPER(TRIM(Table1[[#This Row],[subcategory]])))</f>
        <v>Beverages</v>
      </c>
      <c r="Q335">
        <v>48.26</v>
      </c>
      <c r="R335" s="1">
        <f>IF(LEN(TRIM(Q335&amp;""))=0, "", VALUE(SUBSTITUTE(Q335,"$","")))</f>
        <v>48.26</v>
      </c>
      <c r="S335">
        <v>3</v>
      </c>
      <c r="T335">
        <f>IF(LEN(TRIM(S335&amp;""))=0, "", VALUE(S335))</f>
        <v>3</v>
      </c>
      <c r="U335">
        <v>144.78</v>
      </c>
      <c r="V335" s="1">
        <f>IF(LEN(TRIM(U335&amp;""))=0, "", VALUE(SUBSTITUTE(U335,"$","")))</f>
        <v>144.78</v>
      </c>
      <c r="W335" s="1">
        <v>131.02590000000001</v>
      </c>
      <c r="X335" s="1">
        <f>IF(LEN(TRIM(W335&amp;""))=0, "", VALUE(SUBSTITUTE(W335,"$","")))</f>
        <v>131.02590000000001</v>
      </c>
      <c r="Y335" s="5" t="s">
        <v>8171</v>
      </c>
      <c r="Z335" s="4" cm="1">
        <f t="array" ref="Z335">IF(
    LEN(TRIM(Y335&amp;""))=0,
        IF(AND(ISNUMBER(net_sales_clean), ISNUMBER(profit_clean)),
            net_sales_clean - profit_clean,
            ""
        ),
    VALUE(SUBSTITUTE(Y335,"$",""))
)</f>
        <v>109.438360072004</v>
      </c>
      <c r="AA335" s="5" t="s">
        <v>8170</v>
      </c>
      <c r="AB335" s="4" cm="1">
        <f t="array" ref="AB335">IF(
    LEN(TRIM(AA335&amp;""))=0,
        IF(AND(ISNUMBER(net_sales_clean), ISNUMBER(cost_clean)),
            net_sales_clean - cost_clean,
            ""
        ),
    VALUE(SUBSTITUTE(AA335,"$",""))
)</f>
        <v>21.5875399279956</v>
      </c>
      <c r="AC335">
        <v>7</v>
      </c>
      <c r="AD335">
        <f>IF(LEN(TRIM(AC335&amp;""))=0, "", VALUE(AC335))</f>
        <v>7</v>
      </c>
      <c r="AE335">
        <v>4</v>
      </c>
      <c r="AF335">
        <f>IF(LEN(TRIM(AE335&amp;""))=0, "", VALUE(AE335))</f>
        <v>4</v>
      </c>
      <c r="AG335">
        <v>0</v>
      </c>
      <c r="AH335">
        <f>IF(
    OR(U335&lt;0, W335&lt;0, Y335&lt;0, AA335&lt;0),
        1,
        IF(LEN(TRIM(AG335&amp;""))=0, "", AG335)
)</f>
        <v>0</v>
      </c>
      <c r="AI335" t="str">
        <f>IF(
    COUNT(Q335,V335,X335,Z335,AB335)=0,
        "Not Usable",
    IF(
        COUNT(Q335,V335,X335,Z335,AB335)&lt;5,
            "Incomplete",
            IF(
                MIN(Q335,V335,X335,Z335,AB335)=0,
                    "Incomplete",
                    "Complete"
            )
    )
)</f>
        <v>Complete</v>
      </c>
    </row>
    <row r="336" spans="1:35" x14ac:dyDescent="0.3">
      <c r="A336">
        <v>52974</v>
      </c>
      <c r="B336" s="6">
        <v>45423.033680555556</v>
      </c>
      <c r="C336" s="3">
        <f>INT(B336)</f>
        <v>45423</v>
      </c>
      <c r="D336" s="2">
        <f>MOD(B336,1)</f>
        <v>3.3680555556202307E-2</v>
      </c>
      <c r="E336">
        <v>79</v>
      </c>
      <c r="F336" t="s">
        <v>15</v>
      </c>
      <c r="G336" t="str">
        <f xml:space="preserve"> PROPER(TRIM(CLEAN(SUBSTITUTE(F336,CHAR(160)," "))))</f>
        <v>West</v>
      </c>
      <c r="H336" t="s">
        <v>27</v>
      </c>
      <c r="I336" t="str">
        <f>PROPER(TRIM(CLEAN((SUBSTITUTE(H336,"-"," ")))))</f>
        <v>In Store</v>
      </c>
      <c r="J336">
        <v>15823</v>
      </c>
      <c r="K336" t="s">
        <v>6</v>
      </c>
      <c r="L336" t="str">
        <f xml:space="preserve"> PROPER(TRIM(CLEAN(SUBSTITUTE(K336,CHAR(160)," "))))</f>
        <v>Corporate</v>
      </c>
      <c r="M336" t="s">
        <v>9</v>
      </c>
      <c r="N336" t="str">
        <f xml:space="preserve"> PROPER(TRIM(CLEAN(SUBSTITUTE(M336,CHAR(160)," "))))</f>
        <v>Home</v>
      </c>
      <c r="O336" t="s">
        <v>36</v>
      </c>
      <c r="P336" t="str">
        <f>IF(LEN(TRIM(Table1[[#This Row],[subcategory]]&amp;""))=0,"Unknown", PROPER(TRIM(Table1[[#This Row],[subcategory]])))</f>
        <v>Bedding</v>
      </c>
      <c r="Q336">
        <v>109.02</v>
      </c>
      <c r="R336" s="1">
        <f>IF(LEN(TRIM(Q336&amp;""))=0, "", VALUE(SUBSTITUTE(Q336,"$","")))</f>
        <v>109.02</v>
      </c>
      <c r="S336">
        <v>3</v>
      </c>
      <c r="T336">
        <f>IF(LEN(TRIM(S336&amp;""))=0, "", VALUE(S336))</f>
        <v>3</v>
      </c>
      <c r="U336">
        <v>327.06</v>
      </c>
      <c r="V336" s="1">
        <f>IF(LEN(TRIM(U336&amp;""))=0, "", VALUE(SUBSTITUTE(U336,"$","")))</f>
        <v>327.06</v>
      </c>
      <c r="W336" s="1">
        <v>314.63171999999997</v>
      </c>
      <c r="X336" s="1">
        <f>IF(LEN(TRIM(W336&amp;""))=0, "", VALUE(SUBSTITUTE(W336,"$","")))</f>
        <v>314.63171999999997</v>
      </c>
      <c r="Y336" s="5" t="s">
        <v>8169</v>
      </c>
      <c r="Z336" s="4" cm="1">
        <f t="array" ref="Z336">IF(
    LEN(TRIM(Y336&amp;""))=0,
        IF(AND(ISNUMBER(net_sales_clean), ISNUMBER(profit_clean)),
            net_sales_clean - profit_clean,
            ""
        ),
    VALUE(SUBSTITUTE(Y336,"$",""))
)</f>
        <v>184.94606009473699</v>
      </c>
      <c r="AA336" s="5" t="s">
        <v>8168</v>
      </c>
      <c r="AB336" s="4" cm="1">
        <f t="array" ref="AB336">IF(
    LEN(TRIM(AA336&amp;""))=0,
        IF(AND(ISNUMBER(net_sales_clean), ISNUMBER(cost_clean)),
            net_sales_clean - cost_clean,
            ""
        ),
    VALUE(SUBSTITUTE(AA336,"$",""))
)</f>
        <v>129.68565990526201</v>
      </c>
      <c r="AC336">
        <v>3</v>
      </c>
      <c r="AD336">
        <f>IF(LEN(TRIM(AC336&amp;""))=0, "", VALUE(AC336))</f>
        <v>3</v>
      </c>
      <c r="AF336" t="str">
        <f>IF(LEN(TRIM(AE336&amp;""))=0, "", VALUE(AE336))</f>
        <v/>
      </c>
      <c r="AG336">
        <v>0</v>
      </c>
      <c r="AH336">
        <f>IF(
    OR(U336&lt;0, W336&lt;0, Y336&lt;0, AA336&lt;0),
        1,
        IF(LEN(TRIM(AG336&amp;""))=0, "", AG336)
)</f>
        <v>0</v>
      </c>
      <c r="AI336" t="str">
        <f>IF(
    COUNT(Q336,V336,X336,Z336,AB336)=0,
        "Not Usable",
    IF(
        COUNT(Q336,V336,X336,Z336,AB336)&lt;5,
            "Incomplete",
            IF(
                MIN(Q336,V336,X336,Z336,AB336)=0,
                    "Incomplete",
                    "Complete"
            )
    )
)</f>
        <v>Complete</v>
      </c>
    </row>
    <row r="337" spans="1:35" x14ac:dyDescent="0.3">
      <c r="A337">
        <v>22034</v>
      </c>
      <c r="B337" s="6">
        <v>45107.551898148151</v>
      </c>
      <c r="C337" s="3">
        <f>INT(B337)</f>
        <v>45107</v>
      </c>
      <c r="D337" s="2">
        <f>MOD(B337,1)</f>
        <v>0.55189814815093996</v>
      </c>
      <c r="E337">
        <v>10</v>
      </c>
      <c r="F337" t="s">
        <v>21</v>
      </c>
      <c r="G337" t="str">
        <f xml:space="preserve"> PROPER(TRIM(CLEAN(SUBSTITUTE(F337,CHAR(160)," "))))</f>
        <v>Midwest</v>
      </c>
      <c r="H337" t="s">
        <v>27</v>
      </c>
      <c r="I337" t="str">
        <f>PROPER(TRIM(CLEAN((SUBSTITUTE(H337,"-"," ")))))</f>
        <v>In Store</v>
      </c>
      <c r="J337">
        <v>23990</v>
      </c>
      <c r="K337" t="s">
        <v>10</v>
      </c>
      <c r="L337" t="str">
        <f xml:space="preserve"> PROPER(TRIM(CLEAN(SUBSTITUTE(K337,CHAR(160)," "))))</f>
        <v>Consumer</v>
      </c>
      <c r="M337" t="s">
        <v>16</v>
      </c>
      <c r="N337" t="str">
        <f xml:space="preserve"> PROPER(TRIM(CLEAN(SUBSTITUTE(M337,CHAR(160)," "))))</f>
        <v>Grocery</v>
      </c>
      <c r="O337" t="s">
        <v>29</v>
      </c>
      <c r="P337" t="str">
        <f>IF(LEN(TRIM(Table1[[#This Row],[subcategory]]&amp;""))=0,"Unknown", PROPER(TRIM(Table1[[#This Row],[subcategory]])))</f>
        <v>Beverages</v>
      </c>
      <c r="Q337">
        <v>41.13</v>
      </c>
      <c r="R337" s="1">
        <f>IF(LEN(TRIM(Q337&amp;""))=0, "", VALUE(SUBSTITUTE(Q337,"$","")))</f>
        <v>41.13</v>
      </c>
      <c r="S337">
        <v>4</v>
      </c>
      <c r="T337">
        <f>IF(LEN(TRIM(S337&amp;""))=0, "", VALUE(S337))</f>
        <v>4</v>
      </c>
      <c r="U337">
        <v>164.52</v>
      </c>
      <c r="V337" s="1">
        <f>IF(LEN(TRIM(U337&amp;""))=0, "", VALUE(SUBSTITUTE(U337,"$","")))</f>
        <v>164.52</v>
      </c>
      <c r="W337" s="1">
        <v>121.58028</v>
      </c>
      <c r="X337" s="1">
        <f>IF(LEN(TRIM(W337&amp;""))=0, "", VALUE(SUBSTITUTE(W337,"$","")))</f>
        <v>121.58028</v>
      </c>
      <c r="Y337" s="5" t="s">
        <v>8167</v>
      </c>
      <c r="Z337" s="4" cm="1">
        <f t="array" ref="Z337">IF(
    LEN(TRIM(Y337&amp;""))=0,
        IF(AND(ISNUMBER(net_sales_clean), ISNUMBER(profit_clean)),
            net_sales_clean - profit_clean,
            ""
        ),
    VALUE(SUBSTITUTE(Y337,"$",""))
)</f>
        <v>101.72544174158</v>
      </c>
      <c r="AA337" s="5" t="s">
        <v>8166</v>
      </c>
      <c r="AB337" s="4" cm="1">
        <f t="array" ref="AB337">IF(
    LEN(TRIM(AA337&amp;""))=0,
        IF(AND(ISNUMBER(net_sales_clean), ISNUMBER(cost_clean)),
            net_sales_clean - cost_clean,
            ""
        ),
    VALUE(SUBSTITUTE(AA337,"$",""))
)</f>
        <v>19.854838258419701</v>
      </c>
      <c r="AC337">
        <v>7</v>
      </c>
      <c r="AD337">
        <f>IF(LEN(TRIM(AC337&amp;""))=0, "", VALUE(AC337))</f>
        <v>7</v>
      </c>
      <c r="AE337">
        <v>5</v>
      </c>
      <c r="AF337">
        <f>IF(LEN(TRIM(AE337&amp;""))=0, "", VALUE(AE337))</f>
        <v>5</v>
      </c>
      <c r="AG337">
        <v>0</v>
      </c>
      <c r="AH337">
        <f>IF(
    OR(U337&lt;0, W337&lt;0, Y337&lt;0, AA337&lt;0),
        1,
        IF(LEN(TRIM(AG337&amp;""))=0, "", AG337)
)</f>
        <v>0</v>
      </c>
      <c r="AI337" t="str">
        <f>IF(
    COUNT(Q337,V337,X337,Z337,AB337)=0,
        "Not Usable",
    IF(
        COUNT(Q337,V337,X337,Z337,AB337)&lt;5,
            "Incomplete",
            IF(
                MIN(Q337,V337,X337,Z337,AB337)=0,
                    "Incomplete",
                    "Complete"
            )
    )
)</f>
        <v>Complete</v>
      </c>
    </row>
    <row r="338" spans="1:35" x14ac:dyDescent="0.3">
      <c r="A338">
        <v>57749</v>
      </c>
      <c r="B338" s="6">
        <v>44957.573113425926</v>
      </c>
      <c r="C338" s="3">
        <f>INT(B338)</f>
        <v>44957</v>
      </c>
      <c r="D338" s="2">
        <f>MOD(B338,1)</f>
        <v>0.57311342592583969</v>
      </c>
      <c r="E338">
        <v>40</v>
      </c>
      <c r="F338" t="s">
        <v>8</v>
      </c>
      <c r="G338" t="str">
        <f xml:space="preserve"> PROPER(TRIM(CLEAN(SUBSTITUTE(F338,CHAR(160)," "))))</f>
        <v>West</v>
      </c>
      <c r="H338" t="s">
        <v>3</v>
      </c>
      <c r="I338" t="str">
        <f>PROPER(TRIM(CLEAN((SUBSTITUTE(H338,"-"," ")))))</f>
        <v>Phone</v>
      </c>
      <c r="J338">
        <v>21963</v>
      </c>
      <c r="K338" t="s">
        <v>6</v>
      </c>
      <c r="L338" t="str">
        <f xml:space="preserve"> PROPER(TRIM(CLEAN(SUBSTITUTE(K338,CHAR(160)," "))))</f>
        <v>Corporate</v>
      </c>
      <c r="M338" t="s">
        <v>9</v>
      </c>
      <c r="N338" t="str">
        <f xml:space="preserve"> PROPER(TRIM(CLEAN(SUBSTITUTE(M338,CHAR(160)," "))))</f>
        <v>Home</v>
      </c>
      <c r="O338" t="s">
        <v>32</v>
      </c>
      <c r="P338" t="str">
        <f>IF(LEN(TRIM(Table1[[#This Row],[subcategory]]&amp;""))=0,"Unknown", PROPER(TRIM(Table1[[#This Row],[subcategory]])))</f>
        <v>Furniture</v>
      </c>
      <c r="Q338">
        <v>59.8</v>
      </c>
      <c r="R338" s="1">
        <f>IF(LEN(TRIM(Q338&amp;""))=0, "", VALUE(SUBSTITUTE(Q338,"$","")))</f>
        <v>59.8</v>
      </c>
      <c r="S338">
        <v>3</v>
      </c>
      <c r="T338">
        <f>IF(LEN(TRIM(S338&amp;""))=0, "", VALUE(S338))</f>
        <v>3</v>
      </c>
      <c r="U338">
        <v>-179.39999999999901</v>
      </c>
      <c r="V338" s="1">
        <f>IF(LEN(TRIM(U338&amp;""))=0, "", VALUE(SUBSTITUTE(U338,"$","")))</f>
        <v>-179.39999999999901</v>
      </c>
      <c r="W338" s="1">
        <v>-173.47979999999899</v>
      </c>
      <c r="X338" s="1">
        <f>IF(LEN(TRIM(W338&amp;""))=0, "", VALUE(SUBSTITUTE(W338,"$","")))</f>
        <v>-173.47979999999899</v>
      </c>
      <c r="Y338">
        <v>-132.553434636406</v>
      </c>
      <c r="Z338" s="1" cm="1">
        <f t="array" ref="Z338">IF(
    LEN(TRIM(Y338&amp;""))=0,
        IF(AND(ISNUMBER(net_sales_clean), ISNUMBER(profit_clean)),
            net_sales_clean - profit_clean,
            ""
        ),
    VALUE(SUBSTITUTE(Y338,"$",""))
)</f>
        <v>-132.553434636406</v>
      </c>
      <c r="AA338">
        <v>-40.926365363593497</v>
      </c>
      <c r="AB338" s="1" cm="1">
        <f t="array" ref="AB338">IF(
    LEN(TRIM(AA338&amp;""))=0,
        IF(AND(ISNUMBER(net_sales_clean), ISNUMBER(cost_clean)),
            net_sales_clean - cost_clean,
            ""
        ),
    VALUE(SUBSTITUTE(AA338,"$",""))
)</f>
        <v>-40.926365363593497</v>
      </c>
      <c r="AC338">
        <v>3</v>
      </c>
      <c r="AD338">
        <f>IF(LEN(TRIM(AC338&amp;""))=0, "", VALUE(AC338))</f>
        <v>3</v>
      </c>
      <c r="AE338">
        <v>3</v>
      </c>
      <c r="AF338">
        <f>IF(LEN(TRIM(AE338&amp;""))=0, "", VALUE(AE338))</f>
        <v>3</v>
      </c>
      <c r="AG338">
        <v>0</v>
      </c>
      <c r="AH338">
        <f>IF(
    OR(U338&lt;0, W338&lt;0, Y338&lt;0, AA338&lt;0),
        1,
        IF(LEN(TRIM(AG338&amp;""))=0, "", AG338)
)</f>
        <v>1</v>
      </c>
      <c r="AI338" t="str">
        <f>IF(
    COUNT(Q338,V338,X338,Z338,AB338)=0,
        "Not Usable",
    IF(
        COUNT(Q338,V338,X338,Z338,AB338)&lt;5,
            "Incomplete",
            IF(
                MIN(Q338,V338,X338,Z338,AB338)=0,
                    "Incomplete",
                    "Complete"
            )
    )
)</f>
        <v>Complete</v>
      </c>
    </row>
    <row r="339" spans="1:35" x14ac:dyDescent="0.3">
      <c r="A339">
        <v>27736</v>
      </c>
      <c r="B339" s="6">
        <v>45630.306574074071</v>
      </c>
      <c r="C339" s="3">
        <f>INT(B339)</f>
        <v>45630</v>
      </c>
      <c r="D339" s="2">
        <f>MOD(B339,1)</f>
        <v>0.30657407407124992</v>
      </c>
      <c r="E339">
        <v>39</v>
      </c>
      <c r="F339" t="s">
        <v>15</v>
      </c>
      <c r="G339" t="str">
        <f xml:space="preserve"> PROPER(TRIM(CLEAN(SUBSTITUTE(F339,CHAR(160)," "))))</f>
        <v>West</v>
      </c>
      <c r="H339" t="s">
        <v>27</v>
      </c>
      <c r="I339" t="str">
        <f>PROPER(TRIM(CLEAN((SUBSTITUTE(H339,"-"," ")))))</f>
        <v>In Store</v>
      </c>
      <c r="J339">
        <v>13831</v>
      </c>
      <c r="K339" t="s">
        <v>14</v>
      </c>
      <c r="L339" t="str">
        <f xml:space="preserve"> PROPER(TRIM(CLEAN(SUBSTITUTE(K339,CHAR(160)," "))))</f>
        <v>Consumer</v>
      </c>
      <c r="M339" t="s">
        <v>1</v>
      </c>
      <c r="N339" t="str">
        <f xml:space="preserve"> PROPER(TRIM(CLEAN(SUBSTITUTE(M339,CHAR(160)," "))))</f>
        <v>Beauty</v>
      </c>
      <c r="O339" t="s">
        <v>31</v>
      </c>
      <c r="P339" t="str">
        <f>IF(LEN(TRIM(Table1[[#This Row],[subcategory]]&amp;""))=0,"Unknown", PROPER(TRIM(Table1[[#This Row],[subcategory]])))</f>
        <v>Skincare</v>
      </c>
      <c r="Q339">
        <v>45.18</v>
      </c>
      <c r="R339" s="1">
        <f>IF(LEN(TRIM(Q339&amp;""))=0, "", VALUE(SUBSTITUTE(Q339,"$","")))</f>
        <v>45.18</v>
      </c>
      <c r="S339">
        <v>2</v>
      </c>
      <c r="T339">
        <f>IF(LEN(TRIM(S339&amp;""))=0, "", VALUE(S339))</f>
        <v>2</v>
      </c>
      <c r="U339">
        <v>90.36</v>
      </c>
      <c r="V339" s="1">
        <f>IF(LEN(TRIM(U339&amp;""))=0, "", VALUE(SUBSTITUTE(U339,"$","")))</f>
        <v>90.36</v>
      </c>
      <c r="W339" s="4" t="s">
        <v>8165</v>
      </c>
      <c r="X339" s="4">
        <f>IF(LEN(TRIM(W339&amp;""))=0, "", VALUE(SUBSTITUTE(W339,"$","")))</f>
        <v>64.245959999999997</v>
      </c>
      <c r="Y339" s="5" t="s">
        <v>8164</v>
      </c>
      <c r="Z339" s="4" cm="1">
        <f t="array" ref="Z339">IF(
    LEN(TRIM(Y339&amp;""))=0,
        IF(AND(ISNUMBER(net_sales_clean), ISNUMBER(profit_clean)),
            net_sales_clean - profit_clean,
            ""
        ),
    VALUE(SUBSTITUTE(Y339,"$",""))
)</f>
        <v>37.655570713569503</v>
      </c>
      <c r="AA339" s="5" t="s">
        <v>8163</v>
      </c>
      <c r="AB339" s="4" cm="1">
        <f t="array" ref="AB339">IF(
    LEN(TRIM(AA339&amp;""))=0,
        IF(AND(ISNUMBER(net_sales_clean), ISNUMBER(cost_clean)),
            net_sales_clean - cost_clean,
            ""
        ),
    VALUE(SUBSTITUTE(AA339,"$",""))
)</f>
        <v>26.590389286430401</v>
      </c>
      <c r="AC339">
        <v>0</v>
      </c>
      <c r="AD339">
        <f>IF(LEN(TRIM(AC339&amp;""))=0, "", VALUE(AC339))</f>
        <v>0</v>
      </c>
      <c r="AE339">
        <v>1</v>
      </c>
      <c r="AF339">
        <f>IF(LEN(TRIM(AE339&amp;""))=0, "", VALUE(AE339))</f>
        <v>1</v>
      </c>
      <c r="AG339">
        <v>0</v>
      </c>
      <c r="AH339">
        <f>IF(
    OR(U339&lt;0, W339&lt;0, Y339&lt;0, AA339&lt;0),
        1,
        IF(LEN(TRIM(AG339&amp;""))=0, "", AG339)
)</f>
        <v>0</v>
      </c>
      <c r="AI339" t="str">
        <f>IF(
    COUNT(Q339,V339,X339,Z339,AB339)=0,
        "Not Usable",
    IF(
        COUNT(Q339,V339,X339,Z339,AB339)&lt;5,
            "Incomplete",
            IF(
                MIN(Q339,V339,X339,Z339,AB339)=0,
                    "Incomplete",
                    "Complete"
            )
    )
)</f>
        <v>Complete</v>
      </c>
    </row>
    <row r="340" spans="1:35" x14ac:dyDescent="0.3">
      <c r="A340">
        <v>37461</v>
      </c>
      <c r="B340" s="6">
        <v>45913.51934027778</v>
      </c>
      <c r="C340" s="3">
        <f>INT(B340)</f>
        <v>45913</v>
      </c>
      <c r="D340" s="2">
        <f>MOD(B340,1)</f>
        <v>0.51934027778042946</v>
      </c>
      <c r="E340">
        <v>17</v>
      </c>
      <c r="F340" t="s">
        <v>8</v>
      </c>
      <c r="G340" t="str">
        <f xml:space="preserve"> PROPER(TRIM(CLEAN(SUBSTITUTE(F340,CHAR(160)," "))))</f>
        <v>West</v>
      </c>
      <c r="H340" t="s">
        <v>27</v>
      </c>
      <c r="I340" t="str">
        <f>PROPER(TRIM(CLEAN((SUBSTITUTE(H340,"-"," ")))))</f>
        <v>In Store</v>
      </c>
      <c r="J340">
        <v>11235</v>
      </c>
      <c r="K340" t="s">
        <v>10</v>
      </c>
      <c r="L340" t="str">
        <f xml:space="preserve"> PROPER(TRIM(CLEAN(SUBSTITUTE(K340,CHAR(160)," "))))</f>
        <v>Consumer</v>
      </c>
      <c r="M340" t="s">
        <v>23</v>
      </c>
      <c r="N340" t="str">
        <f xml:space="preserve"> PROPER(TRIM(CLEAN(SUBSTITUTE(M340,CHAR(160)," "))))</f>
        <v>Electronics</v>
      </c>
      <c r="O340" t="s">
        <v>40</v>
      </c>
      <c r="P340" t="str">
        <f>IF(LEN(TRIM(Table1[[#This Row],[subcategory]]&amp;""))=0,"Unknown", PROPER(TRIM(Table1[[#This Row],[subcategory]])))</f>
        <v>Accessories</v>
      </c>
      <c r="Q340">
        <v>222.63</v>
      </c>
      <c r="R340" s="1">
        <f>IF(LEN(TRIM(Q340&amp;""))=0, "", VALUE(SUBSTITUTE(Q340,"$","")))</f>
        <v>222.63</v>
      </c>
      <c r="S340">
        <v>4</v>
      </c>
      <c r="T340">
        <f>IF(LEN(TRIM(S340&amp;""))=0, "", VALUE(S340))</f>
        <v>4</v>
      </c>
      <c r="U340">
        <v>890.52</v>
      </c>
      <c r="V340" s="1">
        <f>IF(LEN(TRIM(U340&amp;""))=0, "", VALUE(SUBSTITUTE(U340,"$","")))</f>
        <v>890.52</v>
      </c>
      <c r="W340" s="1">
        <v>810.3732</v>
      </c>
      <c r="X340" s="1">
        <f>IF(LEN(TRIM(W340&amp;""))=0, "", VALUE(SUBSTITUTE(W340,"$","")))</f>
        <v>810.3732</v>
      </c>
      <c r="Y340" s="5" t="s">
        <v>8162</v>
      </c>
      <c r="Z340" s="4" cm="1">
        <f t="array" ref="Z340">IF(
    LEN(TRIM(Y340&amp;""))=0,
        IF(AND(ISNUMBER(net_sales_clean), ISNUMBER(profit_clean)),
            net_sales_clean - profit_clean,
            ""
        ),
    VALUE(SUBSTITUTE(Y340,"$",""))
)</f>
        <v>462.30516679124997</v>
      </c>
      <c r="AA340" s="5" t="s">
        <v>8161</v>
      </c>
      <c r="AB340" s="4" cm="1">
        <f t="array" ref="AB340">IF(
    LEN(TRIM(AA340&amp;""))=0,
        IF(AND(ISNUMBER(net_sales_clean), ISNUMBER(cost_clean)),
            net_sales_clean - cost_clean,
            ""
        ),
    VALUE(SUBSTITUTE(AA340,"$",""))
)</f>
        <v>348.068033208749</v>
      </c>
      <c r="AC340">
        <v>4</v>
      </c>
      <c r="AD340">
        <f>IF(LEN(TRIM(AC340&amp;""))=0, "", VALUE(AC340))</f>
        <v>4</v>
      </c>
      <c r="AE340">
        <v>1</v>
      </c>
      <c r="AF340">
        <f>IF(LEN(TRIM(AE340&amp;""))=0, "", VALUE(AE340))</f>
        <v>1</v>
      </c>
      <c r="AG340">
        <v>0</v>
      </c>
      <c r="AH340">
        <f>IF(
    OR(U340&lt;0, W340&lt;0, Y340&lt;0, AA340&lt;0),
        1,
        IF(LEN(TRIM(AG340&amp;""))=0, "", AG340)
)</f>
        <v>0</v>
      </c>
      <c r="AI340" t="str">
        <f>IF(
    COUNT(Q340,V340,X340,Z340,AB340)=0,
        "Not Usable",
    IF(
        COUNT(Q340,V340,X340,Z340,AB340)&lt;5,
            "Incomplete",
            IF(
                MIN(Q340,V340,X340,Z340,AB340)=0,
                    "Incomplete",
                    "Complete"
            )
    )
)</f>
        <v>Complete</v>
      </c>
    </row>
    <row r="341" spans="1:35" x14ac:dyDescent="0.3">
      <c r="A341">
        <v>28896</v>
      </c>
      <c r="B341" s="6">
        <v>45510.78193287037</v>
      </c>
      <c r="C341" s="3">
        <f>INT(B341)</f>
        <v>45510</v>
      </c>
      <c r="D341" s="2">
        <f>MOD(B341,1)</f>
        <v>0.78193287036992842</v>
      </c>
      <c r="E341">
        <v>3</v>
      </c>
      <c r="F341" t="s">
        <v>21</v>
      </c>
      <c r="G341" t="str">
        <f xml:space="preserve"> PROPER(TRIM(CLEAN(SUBSTITUTE(F341,CHAR(160)," "))))</f>
        <v>Midwest</v>
      </c>
      <c r="H341" t="s">
        <v>7</v>
      </c>
      <c r="I341" t="str">
        <f>PROPER(TRIM(CLEAN((SUBSTITUTE(H341,"-"," ")))))</f>
        <v>In Store</v>
      </c>
      <c r="J341">
        <v>8446</v>
      </c>
      <c r="K341" t="s">
        <v>14</v>
      </c>
      <c r="L341" t="str">
        <f xml:space="preserve"> PROPER(TRIM(CLEAN(SUBSTITUTE(K341,CHAR(160)," "))))</f>
        <v>Consumer</v>
      </c>
      <c r="M341" t="s">
        <v>19</v>
      </c>
      <c r="N341" t="str">
        <f xml:space="preserve"> PROPER(TRIM(CLEAN(SUBSTITUTE(M341,CHAR(160)," "))))</f>
        <v>Apparel</v>
      </c>
      <c r="P341" t="str">
        <f>IF(LEN(TRIM(Table1[[#This Row],[subcategory]]&amp;""))=0,"Unknown", PROPER(TRIM(Table1[[#This Row],[subcategory]])))</f>
        <v>Unknown</v>
      </c>
      <c r="Q341">
        <v>90.84</v>
      </c>
      <c r="R341" s="1">
        <f>IF(LEN(TRIM(Q341&amp;""))=0, "", VALUE(SUBSTITUTE(Q341,"$","")))</f>
        <v>90.84</v>
      </c>
      <c r="S341">
        <v>6</v>
      </c>
      <c r="T341">
        <f>IF(LEN(TRIM(S341&amp;""))=0, "", VALUE(S341))</f>
        <v>6</v>
      </c>
      <c r="U341">
        <v>545.04</v>
      </c>
      <c r="V341" s="1">
        <f>IF(LEN(TRIM(U341&amp;""))=0, "", VALUE(SUBSTITUTE(U341,"$","")))</f>
        <v>545.04</v>
      </c>
      <c r="W341" s="4" t="s">
        <v>8160</v>
      </c>
      <c r="X341" s="4">
        <f>IF(LEN(TRIM(W341&amp;""))=0, "", VALUE(SUBSTITUTE(W341,"$","")))</f>
        <v>460.558799999999</v>
      </c>
      <c r="Y341" s="5" t="s">
        <v>8159</v>
      </c>
      <c r="Z341" s="4" cm="1">
        <f t="array" ref="Z341">IF(
    LEN(TRIM(Y341&amp;""))=0,
        IF(AND(ISNUMBER(net_sales_clean), ISNUMBER(profit_clean)),
            net_sales_clean - profit_clean,
            ""
        ),
    VALUE(SUBSTITUTE(Y341,"$",""))
)</f>
        <v>391.035793111526</v>
      </c>
      <c r="AA341">
        <v>69.523006888473105</v>
      </c>
      <c r="AB341" s="1" cm="1">
        <f t="array" ref="AB341">IF(
    LEN(TRIM(AA341&amp;""))=0,
        IF(AND(ISNUMBER(net_sales_clean), ISNUMBER(cost_clean)),
            net_sales_clean - cost_clean,
            ""
        ),
    VALUE(SUBSTITUTE(AA341,"$",""))
)</f>
        <v>69.523006888473105</v>
      </c>
      <c r="AC341">
        <v>5</v>
      </c>
      <c r="AD341">
        <f>IF(LEN(TRIM(AC341&amp;""))=0, "", VALUE(AC341))</f>
        <v>5</v>
      </c>
      <c r="AE341">
        <v>1</v>
      </c>
      <c r="AF341">
        <f>IF(LEN(TRIM(AE341&amp;""))=0, "", VALUE(AE341))</f>
        <v>1</v>
      </c>
      <c r="AG341">
        <v>0</v>
      </c>
      <c r="AH341">
        <f>IF(
    OR(U341&lt;0, W341&lt;0, Y341&lt;0, AA341&lt;0),
        1,
        IF(LEN(TRIM(AG341&amp;""))=0, "", AG341)
)</f>
        <v>0</v>
      </c>
      <c r="AI341" t="str">
        <f>IF(
    COUNT(Q341,V341,X341,Z341,AB341)=0,
        "Not Usable",
    IF(
        COUNT(Q341,V341,X341,Z341,AB341)&lt;5,
            "Incomplete",
            IF(
                MIN(Q341,V341,X341,Z341,AB341)=0,
                    "Incomplete",
                    "Complete"
            )
    )
)</f>
        <v>Complete</v>
      </c>
    </row>
    <row r="342" spans="1:35" x14ac:dyDescent="0.3">
      <c r="A342">
        <v>52037</v>
      </c>
      <c r="B342" s="6">
        <v>44959.512037037035</v>
      </c>
      <c r="C342" s="3">
        <f>INT(B342)</f>
        <v>44959</v>
      </c>
      <c r="D342" s="2">
        <f>MOD(B342,1)</f>
        <v>0.51203703703504289</v>
      </c>
      <c r="E342">
        <v>8</v>
      </c>
      <c r="F342" t="s">
        <v>4</v>
      </c>
      <c r="G342" t="str">
        <f xml:space="preserve"> PROPER(TRIM(CLEAN(SUBSTITUTE(F342,CHAR(160)," "))))</f>
        <v>South</v>
      </c>
      <c r="H342" t="s">
        <v>7</v>
      </c>
      <c r="I342" t="str">
        <f>PROPER(TRIM(CLEAN((SUBSTITUTE(H342,"-"," ")))))</f>
        <v>In Store</v>
      </c>
      <c r="J342">
        <v>28935</v>
      </c>
      <c r="K342" t="s">
        <v>10</v>
      </c>
      <c r="L342" t="str">
        <f xml:space="preserve"> PROPER(TRIM(CLEAN(SUBSTITUTE(K342,CHAR(160)," "))))</f>
        <v>Consumer</v>
      </c>
      <c r="M342" t="s">
        <v>16</v>
      </c>
      <c r="N342" t="str">
        <f xml:space="preserve"> PROPER(TRIM(CLEAN(SUBSTITUTE(M342,CHAR(160)," "))))</f>
        <v>Grocery</v>
      </c>
      <c r="O342" t="s">
        <v>24</v>
      </c>
      <c r="P342" t="str">
        <f>IF(LEN(TRIM(Table1[[#This Row],[subcategory]]&amp;""))=0,"Unknown", PROPER(TRIM(Table1[[#This Row],[subcategory]])))</f>
        <v>Snacks</v>
      </c>
      <c r="Q342">
        <v>103.89</v>
      </c>
      <c r="R342" s="1">
        <f>IF(LEN(TRIM(Q342&amp;""))=0, "", VALUE(SUBSTITUTE(Q342,"$","")))</f>
        <v>103.89</v>
      </c>
      <c r="S342">
        <v>1</v>
      </c>
      <c r="T342">
        <f>IF(LEN(TRIM(S342&amp;""))=0, "", VALUE(S342))</f>
        <v>1</v>
      </c>
      <c r="U342">
        <v>103.89</v>
      </c>
      <c r="V342" s="1">
        <f>IF(LEN(TRIM(U342&amp;""))=0, "", VALUE(SUBSTITUTE(U342,"$","")))</f>
        <v>103.89</v>
      </c>
      <c r="W342" s="1">
        <v>75.008579999999995</v>
      </c>
      <c r="X342" s="1">
        <f>IF(LEN(TRIM(W342&amp;""))=0, "", VALUE(SUBSTITUTE(W342,"$","")))</f>
        <v>75.008579999999995</v>
      </c>
      <c r="Y342" s="5" t="s">
        <v>8158</v>
      </c>
      <c r="Z342" s="4" cm="1">
        <f t="array" ref="Z342">IF(
    LEN(TRIM(Y342&amp;""))=0,
        IF(AND(ISNUMBER(net_sales_clean), ISNUMBER(profit_clean)),
            net_sales_clean - profit_clean,
            ""
        ),
    VALUE(SUBSTITUTE(Y342,"$",""))
)</f>
        <v>46.202551591095002</v>
      </c>
      <c r="AA342" s="5" t="s">
        <v>8157</v>
      </c>
      <c r="AB342" s="4" cm="1">
        <f t="array" ref="AB342">IF(
    LEN(TRIM(AA342&amp;""))=0,
        IF(AND(ISNUMBER(net_sales_clean), ISNUMBER(cost_clean)),
            net_sales_clean - cost_clean,
            ""
        ),
    VALUE(SUBSTITUTE(AA342,"$",""))
)</f>
        <v>28.806028408904901</v>
      </c>
      <c r="AC342">
        <v>4</v>
      </c>
      <c r="AD342">
        <f>IF(LEN(TRIM(AC342&amp;""))=0, "", VALUE(AC342))</f>
        <v>4</v>
      </c>
      <c r="AE342">
        <v>1</v>
      </c>
      <c r="AF342">
        <f>IF(LEN(TRIM(AE342&amp;""))=0, "", VALUE(AE342))</f>
        <v>1</v>
      </c>
      <c r="AH342" t="str">
        <f>IF(
    OR(U342&lt;0, W342&lt;0, Y342&lt;0, AA342&lt;0),
        1,
        IF(LEN(TRIM(AG342&amp;""))=0, "", AG342)
)</f>
        <v/>
      </c>
      <c r="AI342" t="str">
        <f>IF(
    COUNT(Q342,V342,X342,Z342,AB342)=0,
        "Not Usable",
    IF(
        COUNT(Q342,V342,X342,Z342,AB342)&lt;5,
            "Incomplete",
            IF(
                MIN(Q342,V342,X342,Z342,AB342)=0,
                    "Incomplete",
                    "Complete"
            )
    )
)</f>
        <v>Complete</v>
      </c>
    </row>
    <row r="343" spans="1:35" x14ac:dyDescent="0.3">
      <c r="A343">
        <v>41422</v>
      </c>
      <c r="B343" s="6">
        <v>45805.657696759263</v>
      </c>
      <c r="C343" s="3">
        <f>INT(B343)</f>
        <v>45805</v>
      </c>
      <c r="D343" s="2">
        <f>MOD(B343,1)</f>
        <v>0.6576967592627625</v>
      </c>
      <c r="E343">
        <v>80</v>
      </c>
      <c r="F343" t="s">
        <v>4</v>
      </c>
      <c r="G343" t="str">
        <f xml:space="preserve"> PROPER(TRIM(CLEAN(SUBSTITUTE(F343,CHAR(160)," "))))</f>
        <v>South</v>
      </c>
      <c r="H343" t="s">
        <v>17</v>
      </c>
      <c r="I343" t="str">
        <f>PROPER(TRIM(CLEAN((SUBSTITUTE(H343,"-"," ")))))</f>
        <v>Online</v>
      </c>
      <c r="J343">
        <v>5817</v>
      </c>
      <c r="K343" t="s">
        <v>6</v>
      </c>
      <c r="L343" t="str">
        <f xml:space="preserve"> PROPER(TRIM(CLEAN(SUBSTITUTE(K343,CHAR(160)," "))))</f>
        <v>Corporate</v>
      </c>
      <c r="M343" t="s">
        <v>23</v>
      </c>
      <c r="N343" t="str">
        <f xml:space="preserve"> PROPER(TRIM(CLEAN(SUBSTITUTE(M343,CHAR(160)," "))))</f>
        <v>Electronics</v>
      </c>
      <c r="O343" t="s">
        <v>25</v>
      </c>
      <c r="P343" t="str">
        <f>IF(LEN(TRIM(Table1[[#This Row],[subcategory]]&amp;""))=0,"Unknown", PROPER(TRIM(Table1[[#This Row],[subcategory]])))</f>
        <v>Laptops</v>
      </c>
      <c r="Q343">
        <v>187.15</v>
      </c>
      <c r="R343" s="1">
        <f>IF(LEN(TRIM(Q343&amp;""))=0, "", VALUE(SUBSTITUTE(Q343,"$","")))</f>
        <v>187.15</v>
      </c>
      <c r="S343">
        <v>1</v>
      </c>
      <c r="T343">
        <f>IF(LEN(TRIM(S343&amp;""))=0, "", VALUE(S343))</f>
        <v>1</v>
      </c>
      <c r="U343">
        <v>187.15</v>
      </c>
      <c r="V343" s="1">
        <f>IF(LEN(TRIM(U343&amp;""))=0, "", VALUE(SUBSTITUTE(U343,"$","")))</f>
        <v>187.15</v>
      </c>
      <c r="W343" s="4" t="s">
        <v>8156</v>
      </c>
      <c r="X343" s="4">
        <f>IF(LEN(TRIM(W343&amp;""))=0, "", VALUE(SUBSTITUTE(W343,"$","")))</f>
        <v>129.32065</v>
      </c>
      <c r="Y343" s="5" t="s">
        <v>8155</v>
      </c>
      <c r="Z343" s="4" cm="1">
        <f t="array" ref="Z343">IF(
    LEN(TRIM(Y343&amp;""))=0,
        IF(AND(ISNUMBER(net_sales_clean), ISNUMBER(profit_clean)),
            net_sales_clean - profit_clean,
            ""
        ),
    VALUE(SUBSTITUTE(Y343,"$",""))
)</f>
        <v>100.598764192262</v>
      </c>
      <c r="AA343" s="5" t="s">
        <v>8154</v>
      </c>
      <c r="AB343" s="4" cm="1">
        <f t="array" ref="AB343">IF(
    LEN(TRIM(AA343&amp;""))=0,
        IF(AND(ISNUMBER(net_sales_clean), ISNUMBER(cost_clean)),
            net_sales_clean - cost_clean,
            ""
        ),
    VALUE(SUBSTITUTE(AA343,"$",""))
)</f>
        <v>28.721885807737401</v>
      </c>
      <c r="AC343">
        <v>6</v>
      </c>
      <c r="AD343">
        <f>IF(LEN(TRIM(AC343&amp;""))=0, "", VALUE(AC343))</f>
        <v>6</v>
      </c>
      <c r="AE343">
        <v>4</v>
      </c>
      <c r="AF343">
        <f>IF(LEN(TRIM(AE343&amp;""))=0, "", VALUE(AE343))</f>
        <v>4</v>
      </c>
      <c r="AH343" t="str">
        <f>IF(
    OR(U343&lt;0, W343&lt;0, Y343&lt;0, AA343&lt;0),
        1,
        IF(LEN(TRIM(AG343&amp;""))=0, "", AG343)
)</f>
        <v/>
      </c>
      <c r="AI343" t="str">
        <f>IF(
    COUNT(Q343,V343,X343,Z343,AB343)=0,
        "Not Usable",
    IF(
        COUNT(Q343,V343,X343,Z343,AB343)&lt;5,
            "Incomplete",
            IF(
                MIN(Q343,V343,X343,Z343,AB343)=0,
                    "Incomplete",
                    "Complete"
            )
    )
)</f>
        <v>Complete</v>
      </c>
    </row>
    <row r="344" spans="1:35" x14ac:dyDescent="0.3">
      <c r="A344">
        <v>19332</v>
      </c>
      <c r="B344" s="6">
        <v>45742.890127314815</v>
      </c>
      <c r="C344" s="3">
        <f>INT(B344)</f>
        <v>45742</v>
      </c>
      <c r="D344" s="2">
        <f>MOD(B344,1)</f>
        <v>0.89012731481489027</v>
      </c>
      <c r="E344">
        <v>46</v>
      </c>
      <c r="F344" t="s">
        <v>4</v>
      </c>
      <c r="G344" t="str">
        <f xml:space="preserve"> PROPER(TRIM(CLEAN(SUBSTITUTE(F344,CHAR(160)," "))))</f>
        <v>South</v>
      </c>
      <c r="H344" t="s">
        <v>30</v>
      </c>
      <c r="I344" t="str">
        <f>PROPER(TRIM(CLEAN((SUBSTITUTE(H344,"-"," ")))))</f>
        <v>Mobile App</v>
      </c>
      <c r="J344">
        <v>27245</v>
      </c>
      <c r="K344" t="s">
        <v>14</v>
      </c>
      <c r="L344" t="str">
        <f xml:space="preserve"> PROPER(TRIM(CLEAN(SUBSTITUTE(K344,CHAR(160)," "))))</f>
        <v>Consumer</v>
      </c>
      <c r="M344" t="s">
        <v>16</v>
      </c>
      <c r="N344" t="str">
        <f xml:space="preserve"> PROPER(TRIM(CLEAN(SUBSTITUTE(M344,CHAR(160)," "))))</f>
        <v>Grocery</v>
      </c>
      <c r="O344" t="s">
        <v>24</v>
      </c>
      <c r="P344" t="str">
        <f>IF(LEN(TRIM(Table1[[#This Row],[subcategory]]&amp;""))=0,"Unknown", PROPER(TRIM(Table1[[#This Row],[subcategory]])))</f>
        <v>Snacks</v>
      </c>
      <c r="Q344">
        <v>63.84</v>
      </c>
      <c r="R344" s="1">
        <f>IF(LEN(TRIM(Q344&amp;""))=0, "", VALUE(SUBSTITUTE(Q344,"$","")))</f>
        <v>63.84</v>
      </c>
      <c r="S344">
        <v>4</v>
      </c>
      <c r="T344">
        <f>IF(LEN(TRIM(S344&amp;""))=0, "", VALUE(S344))</f>
        <v>4</v>
      </c>
      <c r="U344">
        <v>255.36</v>
      </c>
      <c r="V344" s="1">
        <f>IF(LEN(TRIM(U344&amp;""))=0, "", VALUE(SUBSTITUTE(U344,"$","")))</f>
        <v>255.36</v>
      </c>
      <c r="W344" s="4" t="s">
        <v>8153</v>
      </c>
      <c r="X344" s="4">
        <f>IF(LEN(TRIM(W344&amp;""))=0, "", VALUE(SUBSTITUTE(W344,"$","")))</f>
        <v>170.83583999999999</v>
      </c>
      <c r="Y344" s="5" t="s">
        <v>8152</v>
      </c>
      <c r="Z344" s="4" cm="1">
        <f t="array" ref="Z344">IF(
    LEN(TRIM(Y344&amp;""))=0,
        IF(AND(ISNUMBER(net_sales_clean), ISNUMBER(profit_clean)),
            net_sales_clean - profit_clean,
            ""
        ),
    VALUE(SUBSTITUTE(Y344,"$",""))
)</f>
        <v>110.772419055173</v>
      </c>
      <c r="AA344" s="5" t="s">
        <v>8151</v>
      </c>
      <c r="AB344" s="4" cm="1">
        <f t="array" ref="AB344">IF(
    LEN(TRIM(AA344&amp;""))=0,
        IF(AND(ISNUMBER(net_sales_clean), ISNUMBER(cost_clean)),
            net_sales_clean - cost_clean,
            ""
        ),
    VALUE(SUBSTITUTE(AA344,"$",""))
)</f>
        <v>60.063420944826099</v>
      </c>
      <c r="AC344">
        <v>9</v>
      </c>
      <c r="AD344">
        <f>IF(LEN(TRIM(AC344&amp;""))=0, "", VALUE(AC344))</f>
        <v>9</v>
      </c>
      <c r="AE344">
        <v>1</v>
      </c>
      <c r="AF344">
        <f>IF(LEN(TRIM(AE344&amp;""))=0, "", VALUE(AE344))</f>
        <v>1</v>
      </c>
      <c r="AG344">
        <v>0</v>
      </c>
      <c r="AH344">
        <f>IF(
    OR(U344&lt;0, W344&lt;0, Y344&lt;0, AA344&lt;0),
        1,
        IF(LEN(TRIM(AG344&amp;""))=0, "", AG344)
)</f>
        <v>0</v>
      </c>
      <c r="AI344" t="str">
        <f>IF(
    COUNT(Q344,V344,X344,Z344,AB344)=0,
        "Not Usable",
    IF(
        COUNT(Q344,V344,X344,Z344,AB344)&lt;5,
            "Incomplete",
            IF(
                MIN(Q344,V344,X344,Z344,AB344)=0,
                    "Incomplete",
                    "Complete"
            )
    )
)</f>
        <v>Complete</v>
      </c>
    </row>
    <row r="345" spans="1:35" x14ac:dyDescent="0.3">
      <c r="A345">
        <v>41409</v>
      </c>
      <c r="B345" s="6">
        <v>44967.144247685188</v>
      </c>
      <c r="C345" s="3">
        <f>INT(B345)</f>
        <v>44967</v>
      </c>
      <c r="D345" s="2">
        <f>MOD(B345,1)</f>
        <v>0.14424768518802011</v>
      </c>
      <c r="E345">
        <v>9</v>
      </c>
      <c r="F345" t="s">
        <v>15</v>
      </c>
      <c r="G345" t="str">
        <f xml:space="preserve"> PROPER(TRIM(CLEAN(SUBSTITUTE(F345,CHAR(160)," "))))</f>
        <v>West</v>
      </c>
      <c r="H345" t="s">
        <v>27</v>
      </c>
      <c r="I345" t="str">
        <f>PROPER(TRIM(CLEAN((SUBSTITUTE(H345,"-"," ")))))</f>
        <v>In Store</v>
      </c>
      <c r="J345">
        <v>22765</v>
      </c>
      <c r="K345" t="s">
        <v>2</v>
      </c>
      <c r="L345" t="str">
        <f xml:space="preserve"> PROPER(TRIM(CLEAN(SUBSTITUTE(K345,CHAR(160)," "))))</f>
        <v>Home Office</v>
      </c>
      <c r="M345" t="s">
        <v>16</v>
      </c>
      <c r="N345" t="str">
        <f xml:space="preserve"> PROPER(TRIM(CLEAN(SUBSTITUTE(M345,CHAR(160)," "))))</f>
        <v>Grocery</v>
      </c>
      <c r="O345" t="s">
        <v>29</v>
      </c>
      <c r="P345" t="str">
        <f>IF(LEN(TRIM(Table1[[#This Row],[subcategory]]&amp;""))=0,"Unknown", PROPER(TRIM(Table1[[#This Row],[subcategory]])))</f>
        <v>Beverages</v>
      </c>
      <c r="Q345">
        <v>39</v>
      </c>
      <c r="R345" s="1">
        <f>IF(LEN(TRIM(Q345&amp;""))=0, "", VALUE(SUBSTITUTE(Q345,"$","")))</f>
        <v>39</v>
      </c>
      <c r="S345">
        <v>2</v>
      </c>
      <c r="T345">
        <f>IF(LEN(TRIM(S345&amp;""))=0, "", VALUE(S345))</f>
        <v>2</v>
      </c>
      <c r="U345">
        <v>78</v>
      </c>
      <c r="V345" s="1">
        <f>IF(LEN(TRIM(U345&amp;""))=0, "", VALUE(SUBSTITUTE(U345,"$","")))</f>
        <v>78</v>
      </c>
      <c r="W345" s="1">
        <v>46.02</v>
      </c>
      <c r="X345" s="1">
        <f>IF(LEN(TRIM(W345&amp;""))=0, "", VALUE(SUBSTITUTE(W345,"$","")))</f>
        <v>46.02</v>
      </c>
      <c r="Y345">
        <v>25.329058835219701</v>
      </c>
      <c r="Z345" s="1" cm="1">
        <f t="array" ref="Z345">IF(
    LEN(TRIM(Y345&amp;""))=0,
        IF(AND(ISNUMBER(net_sales_clean), ISNUMBER(profit_clean)),
            net_sales_clean - profit_clean,
            ""
        ),
    VALUE(SUBSTITUTE(Y345,"$",""))
)</f>
        <v>25.329058835219701</v>
      </c>
      <c r="AA345" s="5" t="s">
        <v>8150</v>
      </c>
      <c r="AB345" s="4" cm="1">
        <f t="array" ref="AB345">IF(
    LEN(TRIM(AA345&amp;""))=0,
        IF(AND(ISNUMBER(net_sales_clean), ISNUMBER(cost_clean)),
            net_sales_clean - cost_clean,
            ""
        ),
    VALUE(SUBSTITUTE(AA345,"$",""))
)</f>
        <v>20.690941164780298</v>
      </c>
      <c r="AC345">
        <v>3</v>
      </c>
      <c r="AD345">
        <f>IF(LEN(TRIM(AC345&amp;""))=0, "", VALUE(AC345))</f>
        <v>3</v>
      </c>
      <c r="AE345">
        <v>1</v>
      </c>
      <c r="AF345">
        <f>IF(LEN(TRIM(AE345&amp;""))=0, "", VALUE(AE345))</f>
        <v>1</v>
      </c>
      <c r="AG345">
        <v>0</v>
      </c>
      <c r="AH345">
        <f>IF(
    OR(U345&lt;0, W345&lt;0, Y345&lt;0, AA345&lt;0),
        1,
        IF(LEN(TRIM(AG345&amp;""))=0, "", AG345)
)</f>
        <v>0</v>
      </c>
      <c r="AI345" t="str">
        <f>IF(
    COUNT(Q345,V345,X345,Z345,AB345)=0,
        "Not Usable",
    IF(
        COUNT(Q345,V345,X345,Z345,AB345)&lt;5,
            "Incomplete",
            IF(
                MIN(Q345,V345,X345,Z345,AB345)=0,
                    "Incomplete",
                    "Complete"
            )
    )
)</f>
        <v>Complete</v>
      </c>
    </row>
    <row r="346" spans="1:35" x14ac:dyDescent="0.3">
      <c r="A346">
        <v>12103</v>
      </c>
      <c r="B346" s="6">
        <v>45335.109212962961</v>
      </c>
      <c r="C346" s="3">
        <f>INT(B346)</f>
        <v>45335</v>
      </c>
      <c r="D346" s="2">
        <f>MOD(B346,1)</f>
        <v>0.10921296296146465</v>
      </c>
      <c r="E346">
        <v>73</v>
      </c>
      <c r="F346" t="s">
        <v>15</v>
      </c>
      <c r="G346" t="str">
        <f xml:space="preserve"> PROPER(TRIM(CLEAN(SUBSTITUTE(F346,CHAR(160)," "))))</f>
        <v>West</v>
      </c>
      <c r="H346" t="s">
        <v>27</v>
      </c>
      <c r="I346" t="str">
        <f>PROPER(TRIM(CLEAN((SUBSTITUTE(H346,"-"," ")))))</f>
        <v>In Store</v>
      </c>
      <c r="J346">
        <v>13305</v>
      </c>
      <c r="K346" t="s">
        <v>10</v>
      </c>
      <c r="L346" t="str">
        <f xml:space="preserve"> PROPER(TRIM(CLEAN(SUBSTITUTE(K346,CHAR(160)," "))))</f>
        <v>Consumer</v>
      </c>
      <c r="M346" t="s">
        <v>19</v>
      </c>
      <c r="N346" t="str">
        <f xml:space="preserve"> PROPER(TRIM(CLEAN(SUBSTITUTE(M346,CHAR(160)," "))))</f>
        <v>Apparel</v>
      </c>
      <c r="O346" t="s">
        <v>26</v>
      </c>
      <c r="P346" t="str">
        <f>IF(LEN(TRIM(Table1[[#This Row],[subcategory]]&amp;""))=0,"Unknown", PROPER(TRIM(Table1[[#This Row],[subcategory]])))</f>
        <v>Kids</v>
      </c>
      <c r="Q346">
        <v>213.33</v>
      </c>
      <c r="R346" s="1">
        <f>IF(LEN(TRIM(Q346&amp;""))=0, "", VALUE(SUBSTITUTE(Q346,"$","")))</f>
        <v>213.33</v>
      </c>
      <c r="S346">
        <v>1</v>
      </c>
      <c r="T346">
        <f>IF(LEN(TRIM(S346&amp;""))=0, "", VALUE(S346))</f>
        <v>1</v>
      </c>
      <c r="U346">
        <v>213.33</v>
      </c>
      <c r="V346" s="1">
        <f>IF(LEN(TRIM(U346&amp;""))=0, "", VALUE(SUBSTITUTE(U346,"$","")))</f>
        <v>213.33</v>
      </c>
      <c r="W346" s="1">
        <v>174.29060999999999</v>
      </c>
      <c r="X346" s="1">
        <f>IF(LEN(TRIM(W346&amp;""))=0, "", VALUE(SUBSTITUTE(W346,"$","")))</f>
        <v>174.29060999999999</v>
      </c>
      <c r="Y346" s="5" t="s">
        <v>8149</v>
      </c>
      <c r="Z346" s="4" cm="1">
        <f t="array" ref="Z346">IF(
    LEN(TRIM(Y346&amp;""))=0,
        IF(AND(ISNUMBER(net_sales_clean), ISNUMBER(profit_clean)),
            net_sales_clean - profit_clean,
            ""
        ),
    VALUE(SUBSTITUTE(Y346,"$",""))
)</f>
        <v>116.44455517230401</v>
      </c>
      <c r="AA346" s="5" t="s">
        <v>8148</v>
      </c>
      <c r="AB346" s="4" cm="1">
        <f t="array" ref="AB346">IF(
    LEN(TRIM(AA346&amp;""))=0,
        IF(AND(ISNUMBER(net_sales_clean), ISNUMBER(cost_clean)),
            net_sales_clean - cost_clean,
            ""
        ),
    VALUE(SUBSTITUTE(AA346,"$",""))
)</f>
        <v>57.846054827695298</v>
      </c>
      <c r="AC346">
        <v>0</v>
      </c>
      <c r="AD346">
        <f>IF(LEN(TRIM(AC346&amp;""))=0, "", VALUE(AC346))</f>
        <v>0</v>
      </c>
      <c r="AF346" t="str">
        <f>IF(LEN(TRIM(AE346&amp;""))=0, "", VALUE(AE346))</f>
        <v/>
      </c>
      <c r="AG346">
        <v>0</v>
      </c>
      <c r="AH346">
        <f>IF(
    OR(U346&lt;0, W346&lt;0, Y346&lt;0, AA346&lt;0),
        1,
        IF(LEN(TRIM(AG346&amp;""))=0, "", AG346)
)</f>
        <v>0</v>
      </c>
      <c r="AI346" t="str">
        <f>IF(
    COUNT(Q346,V346,X346,Z346,AB346)=0,
        "Not Usable",
    IF(
        COUNT(Q346,V346,X346,Z346,AB346)&lt;5,
            "Incomplete",
            IF(
                MIN(Q346,V346,X346,Z346,AB346)=0,
                    "Incomplete",
                    "Complete"
            )
    )
)</f>
        <v>Complete</v>
      </c>
    </row>
    <row r="347" spans="1:35" x14ac:dyDescent="0.3">
      <c r="A347">
        <v>31551</v>
      </c>
      <c r="B347" s="6">
        <v>45524.899131944447</v>
      </c>
      <c r="C347" s="3">
        <f>INT(B347)</f>
        <v>45524</v>
      </c>
      <c r="D347" s="2">
        <f>MOD(B347,1)</f>
        <v>0.89913194444670808</v>
      </c>
      <c r="E347">
        <v>29</v>
      </c>
      <c r="F347" t="s">
        <v>33</v>
      </c>
      <c r="G347" t="str">
        <f xml:space="preserve"> PROPER(TRIM(CLEAN(SUBSTITUTE(F347,CHAR(160)," "))))</f>
        <v>South</v>
      </c>
      <c r="H347" t="s">
        <v>11</v>
      </c>
      <c r="I347" t="str">
        <f>PROPER(TRIM(CLEAN((SUBSTITUTE(H347,"-"," ")))))</f>
        <v>Online</v>
      </c>
      <c r="J347">
        <v>12532</v>
      </c>
      <c r="K347" t="s">
        <v>2</v>
      </c>
      <c r="L347" t="str">
        <f xml:space="preserve"> PROPER(TRIM(CLEAN(SUBSTITUTE(K347,CHAR(160)," "))))</f>
        <v>Home Office</v>
      </c>
      <c r="M347" t="s">
        <v>23</v>
      </c>
      <c r="N347" t="str">
        <f xml:space="preserve"> PROPER(TRIM(CLEAN(SUBSTITUTE(M347,CHAR(160)," "))))</f>
        <v>Electronics</v>
      </c>
      <c r="O347" t="s">
        <v>40</v>
      </c>
      <c r="P347" t="str">
        <f>IF(LEN(TRIM(Table1[[#This Row],[subcategory]]&amp;""))=0,"Unknown", PROPER(TRIM(Table1[[#This Row],[subcategory]])))</f>
        <v>Accessories</v>
      </c>
      <c r="Q347">
        <v>53.58</v>
      </c>
      <c r="R347" s="1">
        <f>IF(LEN(TRIM(Q347&amp;""))=0, "", VALUE(SUBSTITUTE(Q347,"$","")))</f>
        <v>53.58</v>
      </c>
      <c r="S347">
        <v>1</v>
      </c>
      <c r="T347">
        <f>IF(LEN(TRIM(S347&amp;""))=0, "", VALUE(S347))</f>
        <v>1</v>
      </c>
      <c r="U347">
        <v>53.58</v>
      </c>
      <c r="V347" s="1">
        <f>IF(LEN(TRIM(U347&amp;""))=0, "", VALUE(SUBSTITUTE(U347,"$","")))</f>
        <v>53.58</v>
      </c>
      <c r="W347" s="4" t="s">
        <v>8147</v>
      </c>
      <c r="X347" s="4">
        <f>IF(LEN(TRIM(W347&amp;""))=0, "", VALUE(SUBSTITUTE(W347,"$","")))</f>
        <v>47.739779999999897</v>
      </c>
      <c r="Y347" s="5" t="s">
        <v>8146</v>
      </c>
      <c r="Z347" s="4" cm="1">
        <f t="array" ref="Z347">IF(
    LEN(TRIM(Y347&amp;""))=0,
        IF(AND(ISNUMBER(net_sales_clean), ISNUMBER(profit_clean)),
            net_sales_clean - profit_clean,
            ""
        ),
    VALUE(SUBSTITUTE(Y347,"$",""))
)</f>
        <v>32.313652934940102</v>
      </c>
      <c r="AA347" s="5" t="s">
        <v>8145</v>
      </c>
      <c r="AB347" s="4" cm="1">
        <f t="array" ref="AB347">IF(
    LEN(TRIM(AA347&amp;""))=0,
        IF(AND(ISNUMBER(net_sales_clean), ISNUMBER(cost_clean)),
            net_sales_clean - cost_clean,
            ""
        ),
    VALUE(SUBSTITUTE(AA347,"$",""))
)</f>
        <v>15.4261270650598</v>
      </c>
      <c r="AC347">
        <v>3</v>
      </c>
      <c r="AD347">
        <f>IF(LEN(TRIM(AC347&amp;""))=0, "", VALUE(AC347))</f>
        <v>3</v>
      </c>
      <c r="AF347" t="str">
        <f>IF(LEN(TRIM(AE347&amp;""))=0, "", VALUE(AE347))</f>
        <v/>
      </c>
      <c r="AG347">
        <v>0</v>
      </c>
      <c r="AH347">
        <f>IF(
    OR(U347&lt;0, W347&lt;0, Y347&lt;0, AA347&lt;0),
        1,
        IF(LEN(TRIM(AG347&amp;""))=0, "", AG347)
)</f>
        <v>0</v>
      </c>
      <c r="AI347" t="str">
        <f>IF(
    COUNT(Q347,V347,X347,Z347,AB347)=0,
        "Not Usable",
    IF(
        COUNT(Q347,V347,X347,Z347,AB347)&lt;5,
            "Incomplete",
            IF(
                MIN(Q347,V347,X347,Z347,AB347)=0,
                    "Incomplete",
                    "Complete"
            )
    )
)</f>
        <v>Complete</v>
      </c>
    </row>
    <row r="348" spans="1:35" x14ac:dyDescent="0.3">
      <c r="A348">
        <v>38046</v>
      </c>
      <c r="B348" s="6">
        <v>45847.776608796295</v>
      </c>
      <c r="C348" s="3">
        <f>INT(B348)</f>
        <v>45847</v>
      </c>
      <c r="D348" s="2">
        <f>MOD(B348,1)</f>
        <v>0.77660879629547708</v>
      </c>
      <c r="E348">
        <v>41</v>
      </c>
      <c r="F348" t="s">
        <v>4</v>
      </c>
      <c r="G348" t="str">
        <f xml:space="preserve"> PROPER(TRIM(CLEAN(SUBSTITUTE(F348,CHAR(160)," "))))</f>
        <v>South</v>
      </c>
      <c r="H348" t="s">
        <v>3</v>
      </c>
      <c r="I348" t="str">
        <f>PROPER(TRIM(CLEAN((SUBSTITUTE(H348,"-"," ")))))</f>
        <v>Phone</v>
      </c>
      <c r="J348">
        <v>27656</v>
      </c>
      <c r="K348" t="s">
        <v>6</v>
      </c>
      <c r="L348" t="str">
        <f xml:space="preserve"> PROPER(TRIM(CLEAN(SUBSTITUTE(K348,CHAR(160)," "))))</f>
        <v>Corporate</v>
      </c>
      <c r="M348" t="s">
        <v>19</v>
      </c>
      <c r="N348" t="str">
        <f xml:space="preserve"> PROPER(TRIM(CLEAN(SUBSTITUTE(M348,CHAR(160)," "))))</f>
        <v>Apparel</v>
      </c>
      <c r="O348" t="s">
        <v>26</v>
      </c>
      <c r="P348" t="str">
        <f>IF(LEN(TRIM(Table1[[#This Row],[subcategory]]&amp;""))=0,"Unknown", PROPER(TRIM(Table1[[#This Row],[subcategory]])))</f>
        <v>Kids</v>
      </c>
      <c r="Q348">
        <v>128.49</v>
      </c>
      <c r="R348" s="1">
        <f>IF(LEN(TRIM(Q348&amp;""))=0, "", VALUE(SUBSTITUTE(Q348,"$","")))</f>
        <v>128.49</v>
      </c>
      <c r="S348">
        <v>3</v>
      </c>
      <c r="T348">
        <f>IF(LEN(TRIM(S348&amp;""))=0, "", VALUE(S348))</f>
        <v>3</v>
      </c>
      <c r="U348">
        <v>385.47</v>
      </c>
      <c r="V348" s="1">
        <f>IF(LEN(TRIM(U348&amp;""))=0, "", VALUE(SUBSTITUTE(U348,"$","")))</f>
        <v>385.47</v>
      </c>
      <c r="W348" s="4" t="s">
        <v>8144</v>
      </c>
      <c r="X348" s="4">
        <f>IF(LEN(TRIM(W348&amp;""))=0, "", VALUE(SUBSTITUTE(W348,"$","")))</f>
        <v>201.98627999999999</v>
      </c>
      <c r="Y348" s="5" t="s">
        <v>8143</v>
      </c>
      <c r="Z348" s="4" cm="1">
        <f t="array" ref="Z348">IF(
    LEN(TRIM(Y348&amp;""))=0,
        IF(AND(ISNUMBER(net_sales_clean), ISNUMBER(profit_clean)),
            net_sales_clean - profit_clean,
            ""
        ),
    VALUE(SUBSTITUTE(Y348,"$",""))
)</f>
        <v>160.035893785544</v>
      </c>
      <c r="AA348" s="5" t="s">
        <v>8142</v>
      </c>
      <c r="AB348" s="4" cm="1">
        <f t="array" ref="AB348">IF(
    LEN(TRIM(AA348&amp;""))=0,
        IF(AND(ISNUMBER(net_sales_clean), ISNUMBER(cost_clean)),
            net_sales_clean - cost_clean,
            ""
        ),
    VALUE(SUBSTITUTE(AA348,"$",""))
)</f>
        <v>41.950386214455101</v>
      </c>
      <c r="AC348">
        <v>0</v>
      </c>
      <c r="AD348">
        <f>IF(LEN(TRIM(AC348&amp;""))=0, "", VALUE(AC348))</f>
        <v>0</v>
      </c>
      <c r="AE348">
        <v>5</v>
      </c>
      <c r="AF348">
        <f>IF(LEN(TRIM(AE348&amp;""))=0, "", VALUE(AE348))</f>
        <v>5</v>
      </c>
      <c r="AG348">
        <v>0</v>
      </c>
      <c r="AH348">
        <f>IF(
    OR(U348&lt;0, W348&lt;0, Y348&lt;0, AA348&lt;0),
        1,
        IF(LEN(TRIM(AG348&amp;""))=0, "", AG348)
)</f>
        <v>0</v>
      </c>
      <c r="AI348" t="str">
        <f>IF(
    COUNT(Q348,V348,X348,Z348,AB348)=0,
        "Not Usable",
    IF(
        COUNT(Q348,V348,X348,Z348,AB348)&lt;5,
            "Incomplete",
            IF(
                MIN(Q348,V348,X348,Z348,AB348)=0,
                    "Incomplete",
                    "Complete"
            )
    )
)</f>
        <v>Complete</v>
      </c>
    </row>
    <row r="349" spans="1:35" x14ac:dyDescent="0.3">
      <c r="A349">
        <v>28332</v>
      </c>
      <c r="B349" s="6">
        <v>44945.248252314814</v>
      </c>
      <c r="C349" s="3">
        <f>INT(B349)</f>
        <v>44945</v>
      </c>
      <c r="D349" s="2">
        <f>MOD(B349,1)</f>
        <v>0.24825231481372612</v>
      </c>
      <c r="E349">
        <v>76</v>
      </c>
      <c r="F349" t="s">
        <v>33</v>
      </c>
      <c r="G349" t="str">
        <f xml:space="preserve"> PROPER(TRIM(CLEAN(SUBSTITUTE(F349,CHAR(160)," "))))</f>
        <v>South</v>
      </c>
      <c r="H349" t="s">
        <v>30</v>
      </c>
      <c r="I349" t="str">
        <f>PROPER(TRIM(CLEAN((SUBSTITUTE(H349,"-"," ")))))</f>
        <v>Mobile App</v>
      </c>
      <c r="J349">
        <v>24034</v>
      </c>
      <c r="K349" t="s">
        <v>2</v>
      </c>
      <c r="L349" t="str">
        <f xml:space="preserve"> PROPER(TRIM(CLEAN(SUBSTITUTE(K349,CHAR(160)," "))))</f>
        <v>Home Office</v>
      </c>
      <c r="M349" t="s">
        <v>9</v>
      </c>
      <c r="N349" t="str">
        <f xml:space="preserve"> PROPER(TRIM(CLEAN(SUBSTITUTE(M349,CHAR(160)," "))))</f>
        <v>Home</v>
      </c>
      <c r="O349" t="s">
        <v>36</v>
      </c>
      <c r="P349" t="str">
        <f>IF(LEN(TRIM(Table1[[#This Row],[subcategory]]&amp;""))=0,"Unknown", PROPER(TRIM(Table1[[#This Row],[subcategory]])))</f>
        <v>Bedding</v>
      </c>
      <c r="Q349">
        <v>78.2</v>
      </c>
      <c r="R349" s="1">
        <f>IF(LEN(TRIM(Q349&amp;""))=0, "", VALUE(SUBSTITUTE(Q349,"$","")))</f>
        <v>78.2</v>
      </c>
      <c r="S349">
        <v>3</v>
      </c>
      <c r="T349">
        <f>IF(LEN(TRIM(S349&amp;""))=0, "", VALUE(S349))</f>
        <v>3</v>
      </c>
      <c r="U349" s="5" t="s">
        <v>100</v>
      </c>
      <c r="V349" s="4">
        <f>IF(LEN(TRIM(U349&amp;""))=0, "", VALUE(SUBSTITUTE(U349,"$","")))</f>
        <v>234.6</v>
      </c>
      <c r="W349" s="1">
        <v>221.697</v>
      </c>
      <c r="X349" s="1">
        <f>IF(LEN(TRIM(W349&amp;""))=0, "", VALUE(SUBSTITUTE(W349,"$","")))</f>
        <v>221.697</v>
      </c>
      <c r="Y349" s="5" t="s">
        <v>8141</v>
      </c>
      <c r="Z349" s="4" cm="1">
        <f t="array" ref="Z349">IF(
    LEN(TRIM(Y349&amp;""))=0,
        IF(AND(ISNUMBER(net_sales_clean), ISNUMBER(profit_clean)),
            net_sales_clean - profit_clean,
            ""
        ),
    VALUE(SUBSTITUTE(Y349,"$",""))
)</f>
        <v>132.936666601665</v>
      </c>
      <c r="AA349" s="5" t="s">
        <v>8140</v>
      </c>
      <c r="AB349" s="4" cm="1">
        <f t="array" ref="AB349">IF(
    LEN(TRIM(AA349&amp;""))=0,
        IF(AND(ISNUMBER(net_sales_clean), ISNUMBER(cost_clean)),
            net_sales_clean - cost_clean,
            ""
        ),
    VALUE(SUBSTITUTE(AA349,"$",""))
)</f>
        <v>88.760333398334694</v>
      </c>
      <c r="AC349">
        <v>9</v>
      </c>
      <c r="AD349">
        <f>IF(LEN(TRIM(AC349&amp;""))=0, "", VALUE(AC349))</f>
        <v>9</v>
      </c>
      <c r="AE349">
        <v>3</v>
      </c>
      <c r="AF349">
        <f>IF(LEN(TRIM(AE349&amp;""))=0, "", VALUE(AE349))</f>
        <v>3</v>
      </c>
      <c r="AG349">
        <v>0</v>
      </c>
      <c r="AH349">
        <f>IF(
    OR(U349&lt;0, W349&lt;0, Y349&lt;0, AA349&lt;0),
        1,
        IF(LEN(TRIM(AG349&amp;""))=0, "", AG349)
)</f>
        <v>0</v>
      </c>
      <c r="AI349" t="str">
        <f>IF(
    COUNT(Q349,V349,X349,Z349,AB349)=0,
        "Not Usable",
    IF(
        COUNT(Q349,V349,X349,Z349,AB349)&lt;5,
            "Incomplete",
            IF(
                MIN(Q349,V349,X349,Z349,AB349)=0,
                    "Incomplete",
                    "Complete"
            )
    )
)</f>
        <v>Complete</v>
      </c>
    </row>
    <row r="350" spans="1:35" x14ac:dyDescent="0.3">
      <c r="A350">
        <v>44002</v>
      </c>
      <c r="B350" s="6">
        <v>45895.686967592592</v>
      </c>
      <c r="C350" s="3">
        <f>INT(B350)</f>
        <v>45895</v>
      </c>
      <c r="D350" s="2">
        <f>MOD(B350,1)</f>
        <v>0.68696759259182727</v>
      </c>
      <c r="E350">
        <v>9</v>
      </c>
      <c r="F350" t="s">
        <v>33</v>
      </c>
      <c r="G350" t="str">
        <f xml:space="preserve"> PROPER(TRIM(CLEAN(SUBSTITUTE(F350,CHAR(160)," "))))</f>
        <v>South</v>
      </c>
      <c r="H350" t="s">
        <v>17</v>
      </c>
      <c r="I350" t="str">
        <f>PROPER(TRIM(CLEAN((SUBSTITUTE(H350,"-"," ")))))</f>
        <v>Online</v>
      </c>
      <c r="J350">
        <v>12778</v>
      </c>
      <c r="K350" t="s">
        <v>6</v>
      </c>
      <c r="L350" t="str">
        <f xml:space="preserve"> PROPER(TRIM(CLEAN(SUBSTITUTE(K350,CHAR(160)," "))))</f>
        <v>Corporate</v>
      </c>
      <c r="M350" t="s">
        <v>9</v>
      </c>
      <c r="N350" t="str">
        <f xml:space="preserve"> PROPER(TRIM(CLEAN(SUBSTITUTE(M350,CHAR(160)," "))))</f>
        <v>Home</v>
      </c>
      <c r="O350" t="s">
        <v>12</v>
      </c>
      <c r="P350" t="str">
        <f>IF(LEN(TRIM(Table1[[#This Row],[subcategory]]&amp;""))=0,"Unknown", PROPER(TRIM(Table1[[#This Row],[subcategory]])))</f>
        <v>Decor</v>
      </c>
      <c r="Q350">
        <v>92.03</v>
      </c>
      <c r="R350" s="1">
        <f>IF(LEN(TRIM(Q350&amp;""))=0, "", VALUE(SUBSTITUTE(Q350,"$","")))</f>
        <v>92.03</v>
      </c>
      <c r="S350">
        <v>2</v>
      </c>
      <c r="T350">
        <f>IF(LEN(TRIM(S350&amp;""))=0, "", VALUE(S350))</f>
        <v>2</v>
      </c>
      <c r="U350">
        <v>184.06</v>
      </c>
      <c r="V350" s="1">
        <f>IF(LEN(TRIM(U350&amp;""))=0, "", VALUE(SUBSTITUTE(U350,"$","")))</f>
        <v>184.06</v>
      </c>
      <c r="X350" s="1" t="str">
        <f>IF(LEN(TRIM(W350&amp;""))=0, "", VALUE(SUBSTITUTE(W350,"$","")))</f>
        <v/>
      </c>
      <c r="Z350" s="1" t="str" cm="1">
        <f t="array" ref="Z350">IF(
    LEN(TRIM(Y350&amp;""))=0,
        IF(AND(ISNUMBER(net_sales_clean), ISNUMBER(profit_clean)),
            net_sales_clean - profit_clean,
            ""
        ),
    VALUE(SUBSTITUTE(Y350,"$",""))
)</f>
        <v/>
      </c>
      <c r="AB350" s="1" t="str" cm="1">
        <f t="array" ref="AB350">IF(
    LEN(TRIM(AA350&amp;""))=0,
        IF(AND(ISNUMBER(net_sales_clean), ISNUMBER(cost_clean)),
            net_sales_clean - cost_clean,
            ""
        ),
    VALUE(SUBSTITUTE(AA350,"$",""))
)</f>
        <v/>
      </c>
      <c r="AC350">
        <v>2</v>
      </c>
      <c r="AD350">
        <f>IF(LEN(TRIM(AC350&amp;""))=0, "", VALUE(AC350))</f>
        <v>2</v>
      </c>
      <c r="AE350">
        <v>1</v>
      </c>
      <c r="AF350">
        <f>IF(LEN(TRIM(AE350&amp;""))=0, "", VALUE(AE350))</f>
        <v>1</v>
      </c>
      <c r="AG350">
        <v>1</v>
      </c>
      <c r="AH350">
        <f>IF(
    OR(U350&lt;0, W350&lt;0, Y350&lt;0, AA350&lt;0),
        1,
        IF(LEN(TRIM(AG350&amp;""))=0, "", AG350)
)</f>
        <v>1</v>
      </c>
      <c r="AI350" t="str">
        <f>IF(
    COUNT(Q350,V350,X350,Z350,AB350)=0,
        "Not Usable",
    IF(
        COUNT(Q350,V350,X350,Z350,AB350)&lt;5,
            "Incomplete",
            IF(
                MIN(Q350,V350,X350,Z350,AB350)=0,
                    "Incomplete",
                    "Complete"
            )
    )
)</f>
        <v>Incomplete</v>
      </c>
    </row>
    <row r="351" spans="1:35" x14ac:dyDescent="0.3">
      <c r="A351">
        <v>22719</v>
      </c>
      <c r="B351" s="6">
        <v>45397.865624999999</v>
      </c>
      <c r="C351" s="3">
        <f>INT(B351)</f>
        <v>45397</v>
      </c>
      <c r="D351" s="2">
        <f>MOD(B351,1)</f>
        <v>0.86562499999854481</v>
      </c>
      <c r="E351">
        <v>25</v>
      </c>
      <c r="F351" t="s">
        <v>21</v>
      </c>
      <c r="G351" t="str">
        <f xml:space="preserve"> PROPER(TRIM(CLEAN(SUBSTITUTE(F351,CHAR(160)," "))))</f>
        <v>Midwest</v>
      </c>
      <c r="H351" t="s">
        <v>3</v>
      </c>
      <c r="I351" t="str">
        <f>PROPER(TRIM(CLEAN((SUBSTITUTE(H351,"-"," ")))))</f>
        <v>Phone</v>
      </c>
      <c r="J351">
        <v>22227</v>
      </c>
      <c r="K351" t="s">
        <v>6</v>
      </c>
      <c r="L351" t="str">
        <f xml:space="preserve"> PROPER(TRIM(CLEAN(SUBSTITUTE(K351,CHAR(160)," "))))</f>
        <v>Corporate</v>
      </c>
      <c r="M351" t="s">
        <v>1</v>
      </c>
      <c r="N351" t="str">
        <f xml:space="preserve"> PROPER(TRIM(CLEAN(SUBSTITUTE(M351,CHAR(160)," "))))</f>
        <v>Beauty</v>
      </c>
      <c r="O351" t="s">
        <v>0</v>
      </c>
      <c r="P351" t="str">
        <f>IF(LEN(TRIM(Table1[[#This Row],[subcategory]]&amp;""))=0,"Unknown", PROPER(TRIM(Table1[[#This Row],[subcategory]])))</f>
        <v>Makeup</v>
      </c>
      <c r="Q351">
        <v>28.18</v>
      </c>
      <c r="R351" s="1">
        <f>IF(LEN(TRIM(Q351&amp;""))=0, "", VALUE(SUBSTITUTE(Q351,"$","")))</f>
        <v>28.18</v>
      </c>
      <c r="S351">
        <v>1</v>
      </c>
      <c r="T351">
        <f>IF(LEN(TRIM(S351&amp;""))=0, "", VALUE(S351))</f>
        <v>1</v>
      </c>
      <c r="U351">
        <v>28.18</v>
      </c>
      <c r="V351" s="1">
        <f>IF(LEN(TRIM(U351&amp;""))=0, "", VALUE(SUBSTITUTE(U351,"$","")))</f>
        <v>28.18</v>
      </c>
      <c r="W351" s="1">
        <v>24.544779999999999</v>
      </c>
      <c r="X351" s="1">
        <f>IF(LEN(TRIM(W351&amp;""))=0, "", VALUE(SUBSTITUTE(W351,"$","")))</f>
        <v>24.544779999999999</v>
      </c>
      <c r="Y351" s="5" t="s">
        <v>8139</v>
      </c>
      <c r="Z351" s="4" cm="1">
        <f t="array" ref="Z351">IF(
    LEN(TRIM(Y351&amp;""))=0,
        IF(AND(ISNUMBER(net_sales_clean), ISNUMBER(profit_clean)),
            net_sales_clean - profit_clean,
            ""
        ),
    VALUE(SUBSTITUTE(Y351,"$",""))
)</f>
        <v>20.0226620182221</v>
      </c>
      <c r="AA351" s="5" t="s">
        <v>8138</v>
      </c>
      <c r="AB351" s="4" cm="1">
        <f t="array" ref="AB351">IF(
    LEN(TRIM(AA351&amp;""))=0,
        IF(AND(ISNUMBER(net_sales_clean), ISNUMBER(cost_clean)),
            net_sales_clean - cost_clean,
            ""
        ),
    VALUE(SUBSTITUTE(AA351,"$",""))
)</f>
        <v>4.5221179817778596</v>
      </c>
      <c r="AC351">
        <v>8</v>
      </c>
      <c r="AD351">
        <f>IF(LEN(TRIM(AC351&amp;""))=0, "", VALUE(AC351))</f>
        <v>8</v>
      </c>
      <c r="AE351">
        <v>3</v>
      </c>
      <c r="AF351">
        <f>IF(LEN(TRIM(AE351&amp;""))=0, "", VALUE(AE351))</f>
        <v>3</v>
      </c>
      <c r="AG351">
        <v>0</v>
      </c>
      <c r="AH351">
        <f>IF(
    OR(U351&lt;0, W351&lt;0, Y351&lt;0, AA351&lt;0),
        1,
        IF(LEN(TRIM(AG351&amp;""))=0, "", AG351)
)</f>
        <v>0</v>
      </c>
      <c r="AI351" t="str">
        <f>IF(
    COUNT(Q351,V351,X351,Z351,AB351)=0,
        "Not Usable",
    IF(
        COUNT(Q351,V351,X351,Z351,AB351)&lt;5,
            "Incomplete",
            IF(
                MIN(Q351,V351,X351,Z351,AB351)=0,
                    "Incomplete",
                    "Complete"
            )
    )
)</f>
        <v>Complete</v>
      </c>
    </row>
    <row r="352" spans="1:35" x14ac:dyDescent="0.3">
      <c r="A352">
        <v>39789</v>
      </c>
      <c r="B352" s="6">
        <v>45682.050312500003</v>
      </c>
      <c r="C352" s="3">
        <f>INT(B352)</f>
        <v>45682</v>
      </c>
      <c r="D352" s="2">
        <f>MOD(B352,1)</f>
        <v>5.0312500003201421E-2</v>
      </c>
      <c r="E352">
        <v>3</v>
      </c>
      <c r="F352" t="s">
        <v>33</v>
      </c>
      <c r="G352" t="str">
        <f xml:space="preserve"> PROPER(TRIM(CLEAN(SUBSTITUTE(F352,CHAR(160)," "))))</f>
        <v>South</v>
      </c>
      <c r="H352" t="s">
        <v>11</v>
      </c>
      <c r="I352" t="str">
        <f>PROPER(TRIM(CLEAN((SUBSTITUTE(H352,"-"," ")))))</f>
        <v>Online</v>
      </c>
      <c r="J352">
        <v>784</v>
      </c>
      <c r="K352" t="s">
        <v>2</v>
      </c>
      <c r="L352" t="str">
        <f xml:space="preserve"> PROPER(TRIM(CLEAN(SUBSTITUTE(K352,CHAR(160)," "))))</f>
        <v>Home Office</v>
      </c>
      <c r="M352" t="s">
        <v>9</v>
      </c>
      <c r="N352" t="str">
        <f xml:space="preserve"> PROPER(TRIM(CLEAN(SUBSTITUTE(M352,CHAR(160)," "))))</f>
        <v>Home</v>
      </c>
      <c r="O352" t="s">
        <v>32</v>
      </c>
      <c r="P352" t="str">
        <f>IF(LEN(TRIM(Table1[[#This Row],[subcategory]]&amp;""))=0,"Unknown", PROPER(TRIM(Table1[[#This Row],[subcategory]])))</f>
        <v>Furniture</v>
      </c>
      <c r="Q352">
        <v>49.21</v>
      </c>
      <c r="R352" s="1">
        <f>IF(LEN(TRIM(Q352&amp;""))=0, "", VALUE(SUBSTITUTE(Q352,"$","")))</f>
        <v>49.21</v>
      </c>
      <c r="S352">
        <v>6</v>
      </c>
      <c r="T352">
        <f>IF(LEN(TRIM(S352&amp;""))=0, "", VALUE(S352))</f>
        <v>6</v>
      </c>
      <c r="U352">
        <v>295.26</v>
      </c>
      <c r="V352" s="1">
        <f>IF(LEN(TRIM(U352&amp;""))=0, "", VALUE(SUBSTITUTE(U352,"$","")))</f>
        <v>295.26</v>
      </c>
      <c r="W352" s="4" t="s">
        <v>8137</v>
      </c>
      <c r="X352" s="4">
        <f>IF(LEN(TRIM(W352&amp;""))=0, "", VALUE(SUBSTITUTE(W352,"$","")))</f>
        <v>244.47528</v>
      </c>
      <c r="Z352" s="1" t="str" cm="1">
        <f t="array" ref="Z352">IF(
    LEN(TRIM(Y352&amp;""))=0,
        IF(AND(ISNUMBER(net_sales_clean), ISNUMBER(profit_clean)),
            net_sales_clean - profit_clean,
            ""
        ),
    VALUE(SUBSTITUTE(Y352,"$",""))
)</f>
        <v/>
      </c>
      <c r="AB352" s="1" t="str" cm="1">
        <f t="array" ref="AB352">IF(
    LEN(TRIM(AA352&amp;""))=0,
        IF(AND(ISNUMBER(net_sales_clean), ISNUMBER(cost_clean)),
            net_sales_clean - cost_clean,
            ""
        ),
    VALUE(SUBSTITUTE(AA352,"$",""))
)</f>
        <v/>
      </c>
      <c r="AC352">
        <v>6</v>
      </c>
      <c r="AD352">
        <f>IF(LEN(TRIM(AC352&amp;""))=0, "", VALUE(AC352))</f>
        <v>6</v>
      </c>
      <c r="AE352">
        <v>5</v>
      </c>
      <c r="AF352">
        <f>IF(LEN(TRIM(AE352&amp;""))=0, "", VALUE(AE352))</f>
        <v>5</v>
      </c>
      <c r="AG352">
        <v>0</v>
      </c>
      <c r="AH352">
        <f>IF(
    OR(U352&lt;0, W352&lt;0, Y352&lt;0, AA352&lt;0),
        1,
        IF(LEN(TRIM(AG352&amp;""))=0, "", AG352)
)</f>
        <v>0</v>
      </c>
      <c r="AI352" t="str">
        <f>IF(
    COUNT(Q352,V352,X352,Z352,AB352)=0,
        "Not Usable",
    IF(
        COUNT(Q352,V352,X352,Z352,AB352)&lt;5,
            "Incomplete",
            IF(
                MIN(Q352,V352,X352,Z352,AB352)=0,
                    "Incomplete",
                    "Complete"
            )
    )
)</f>
        <v>Incomplete</v>
      </c>
    </row>
    <row r="353" spans="1:35" x14ac:dyDescent="0.3">
      <c r="A353">
        <v>51178</v>
      </c>
      <c r="B353" s="6">
        <v>45925.944768518515</v>
      </c>
      <c r="C353" s="3">
        <f>INT(B353)</f>
        <v>45925</v>
      </c>
      <c r="D353" s="2">
        <f>MOD(B353,1)</f>
        <v>0.94476851851504762</v>
      </c>
      <c r="E353">
        <v>20</v>
      </c>
      <c r="F353" t="s">
        <v>4</v>
      </c>
      <c r="G353" t="str">
        <f xml:space="preserve"> PROPER(TRIM(CLEAN(SUBSTITUTE(F353,CHAR(160)," "))))</f>
        <v>South</v>
      </c>
      <c r="H353" t="s">
        <v>7</v>
      </c>
      <c r="I353" t="str">
        <f>PROPER(TRIM(CLEAN((SUBSTITUTE(H353,"-"," ")))))</f>
        <v>In Store</v>
      </c>
      <c r="J353">
        <v>10178</v>
      </c>
      <c r="K353" t="s">
        <v>10</v>
      </c>
      <c r="L353" t="str">
        <f xml:space="preserve"> PROPER(TRIM(CLEAN(SUBSTITUTE(K353,CHAR(160)," "))))</f>
        <v>Consumer</v>
      </c>
      <c r="M353" t="s">
        <v>1</v>
      </c>
      <c r="N353" t="str">
        <f xml:space="preserve"> PROPER(TRIM(CLEAN(SUBSTITUTE(M353,CHAR(160)," "))))</f>
        <v>Beauty</v>
      </c>
      <c r="O353" t="s">
        <v>39</v>
      </c>
      <c r="P353" t="str">
        <f>IF(LEN(TRIM(Table1[[#This Row],[subcategory]]&amp;""))=0,"Unknown", PROPER(TRIM(Table1[[#This Row],[subcategory]])))</f>
        <v>Fragrance</v>
      </c>
      <c r="Q353">
        <v>44.27</v>
      </c>
      <c r="R353" s="1">
        <f>IF(LEN(TRIM(Q353&amp;""))=0, "", VALUE(SUBSTITUTE(Q353,"$","")))</f>
        <v>44.27</v>
      </c>
      <c r="S353">
        <v>3</v>
      </c>
      <c r="T353">
        <f>IF(LEN(TRIM(S353&amp;""))=0, "", VALUE(S353))</f>
        <v>3</v>
      </c>
      <c r="U353">
        <v>132.81</v>
      </c>
      <c r="V353" s="1">
        <f>IF(LEN(TRIM(U353&amp;""))=0, "", VALUE(SUBSTITUTE(U353,"$","")))</f>
        <v>132.81</v>
      </c>
      <c r="W353" s="1">
        <v>108.77139</v>
      </c>
      <c r="X353" s="1">
        <f>IF(LEN(TRIM(W353&amp;""))=0, "", VALUE(SUBSTITUTE(W353,"$","")))</f>
        <v>108.77139</v>
      </c>
      <c r="Y353" s="5" t="s">
        <v>8136</v>
      </c>
      <c r="Z353" s="4" cm="1">
        <f t="array" ref="Z353">IF(
    LEN(TRIM(Y353&amp;""))=0,
        IF(AND(ISNUMBER(net_sales_clean), ISNUMBER(profit_clean)),
            net_sales_clean - profit_clean,
            ""
        ),
    VALUE(SUBSTITUTE(Y353,"$",""))
)</f>
        <v>77.301572826149894</v>
      </c>
      <c r="AA353" s="5" t="s">
        <v>8135</v>
      </c>
      <c r="AB353" s="4" cm="1">
        <f t="array" ref="AB353">IF(
    LEN(TRIM(AA353&amp;""))=0,
        IF(AND(ISNUMBER(net_sales_clean), ISNUMBER(cost_clean)),
            net_sales_clean - cost_clean,
            ""
        ),
    VALUE(SUBSTITUTE(AA353,"$",""))
)</f>
        <v>31.46981717385</v>
      </c>
      <c r="AC353">
        <v>1</v>
      </c>
      <c r="AD353">
        <f>IF(LEN(TRIM(AC353&amp;""))=0, "", VALUE(AC353))</f>
        <v>1</v>
      </c>
      <c r="AE353">
        <v>1</v>
      </c>
      <c r="AF353">
        <f>IF(LEN(TRIM(AE353&amp;""))=0, "", VALUE(AE353))</f>
        <v>1</v>
      </c>
      <c r="AG353">
        <v>0</v>
      </c>
      <c r="AH353">
        <f>IF(
    OR(U353&lt;0, W353&lt;0, Y353&lt;0, AA353&lt;0),
        1,
        IF(LEN(TRIM(AG353&amp;""))=0, "", AG353)
)</f>
        <v>0</v>
      </c>
      <c r="AI353" t="str">
        <f>IF(
    COUNT(Q353,V353,X353,Z353,AB353)=0,
        "Not Usable",
    IF(
        COUNT(Q353,V353,X353,Z353,AB353)&lt;5,
            "Incomplete",
            IF(
                MIN(Q353,V353,X353,Z353,AB353)=0,
                    "Incomplete",
                    "Complete"
            )
    )
)</f>
        <v>Complete</v>
      </c>
    </row>
    <row r="354" spans="1:35" x14ac:dyDescent="0.3">
      <c r="A354">
        <v>33461</v>
      </c>
      <c r="B354" s="6">
        <v>45693.793599537035</v>
      </c>
      <c r="C354" s="3">
        <f>INT(B354)</f>
        <v>45693</v>
      </c>
      <c r="D354" s="2">
        <f>MOD(B354,1)</f>
        <v>0.79359953703533392</v>
      </c>
      <c r="E354">
        <v>23</v>
      </c>
      <c r="F354" t="s">
        <v>13</v>
      </c>
      <c r="G354" t="str">
        <f xml:space="preserve"> PROPER(TRIM(CLEAN(SUBSTITUTE(F354,CHAR(160)," "))))</f>
        <v>Northeast</v>
      </c>
      <c r="H354" t="s">
        <v>11</v>
      </c>
      <c r="I354" t="str">
        <f>PROPER(TRIM(CLEAN((SUBSTITUTE(H354,"-"," ")))))</f>
        <v>Online</v>
      </c>
      <c r="J354">
        <v>8578</v>
      </c>
      <c r="K354" t="s">
        <v>2</v>
      </c>
      <c r="L354" t="str">
        <f xml:space="preserve"> PROPER(TRIM(CLEAN(SUBSTITUTE(K354,CHAR(160)," "))))</f>
        <v>Home Office</v>
      </c>
      <c r="M354" t="s">
        <v>23</v>
      </c>
      <c r="N354" t="str">
        <f xml:space="preserve"> PROPER(TRIM(CLEAN(SUBSTITUTE(M354,CHAR(160)," "))))</f>
        <v>Electronics</v>
      </c>
      <c r="O354" t="s">
        <v>25</v>
      </c>
      <c r="P354" t="str">
        <f>IF(LEN(TRIM(Table1[[#This Row],[subcategory]]&amp;""))=0,"Unknown", PROPER(TRIM(Table1[[#This Row],[subcategory]])))</f>
        <v>Laptops</v>
      </c>
      <c r="Q354">
        <v>118.84</v>
      </c>
      <c r="R354" s="1">
        <f>IF(LEN(TRIM(Q354&amp;""))=0, "", VALUE(SUBSTITUTE(Q354,"$","")))</f>
        <v>118.84</v>
      </c>
      <c r="S354">
        <v>3</v>
      </c>
      <c r="T354">
        <f>IF(LEN(TRIM(S354&amp;""))=0, "", VALUE(S354))</f>
        <v>3</v>
      </c>
      <c r="U354">
        <v>356.52</v>
      </c>
      <c r="V354" s="1">
        <f>IF(LEN(TRIM(U354&amp;""))=0, "", VALUE(SUBSTITUTE(U354,"$","")))</f>
        <v>356.52</v>
      </c>
      <c r="W354" s="1">
        <v>293.41595999999998</v>
      </c>
      <c r="X354" s="1">
        <f>IF(LEN(TRIM(W354&amp;""))=0, "", VALUE(SUBSTITUTE(W354,"$","")))</f>
        <v>293.41595999999998</v>
      </c>
      <c r="Y354" s="5" t="s">
        <v>8134</v>
      </c>
      <c r="Z354" s="4" cm="1">
        <f t="array" ref="Z354">IF(
    LEN(TRIM(Y354&amp;""))=0,
        IF(AND(ISNUMBER(net_sales_clean), ISNUMBER(profit_clean)),
            net_sales_clean - profit_clean,
            ""
        ),
    VALUE(SUBSTITUTE(Y354,"$",""))
)</f>
        <v>247.27083955231001</v>
      </c>
      <c r="AA354" s="5" t="s">
        <v>8133</v>
      </c>
      <c r="AB354" s="4" cm="1">
        <f t="array" ref="AB354">IF(
    LEN(TRIM(AA354&amp;""))=0,
        IF(AND(ISNUMBER(net_sales_clean), ISNUMBER(cost_clean)),
            net_sales_clean - cost_clean,
            ""
        ),
    VALUE(SUBSTITUTE(AA354,"$",""))
)</f>
        <v>46.145120447689202</v>
      </c>
      <c r="AC354">
        <v>1</v>
      </c>
      <c r="AD354">
        <f>IF(LEN(TRIM(AC354&amp;""))=0, "", VALUE(AC354))</f>
        <v>1</v>
      </c>
      <c r="AE354">
        <v>3</v>
      </c>
      <c r="AF354">
        <f>IF(LEN(TRIM(AE354&amp;""))=0, "", VALUE(AE354))</f>
        <v>3</v>
      </c>
      <c r="AG354">
        <v>0</v>
      </c>
      <c r="AH354">
        <f>IF(
    OR(U354&lt;0, W354&lt;0, Y354&lt;0, AA354&lt;0),
        1,
        IF(LEN(TRIM(AG354&amp;""))=0, "", AG354)
)</f>
        <v>0</v>
      </c>
      <c r="AI354" t="str">
        <f>IF(
    COUNT(Q354,V354,X354,Z354,AB354)=0,
        "Not Usable",
    IF(
        COUNT(Q354,V354,X354,Z354,AB354)&lt;5,
            "Incomplete",
            IF(
                MIN(Q354,V354,X354,Z354,AB354)=0,
                    "Incomplete",
                    "Complete"
            )
    )
)</f>
        <v>Complete</v>
      </c>
    </row>
    <row r="355" spans="1:35" x14ac:dyDescent="0.3">
      <c r="A355">
        <v>32121</v>
      </c>
      <c r="B355" s="6">
        <v>44975.231400462966</v>
      </c>
      <c r="C355" s="3">
        <f>INT(B355)</f>
        <v>44975</v>
      </c>
      <c r="D355" s="2">
        <f>MOD(B355,1)</f>
        <v>0.23140046296612127</v>
      </c>
      <c r="E355">
        <v>72</v>
      </c>
      <c r="F355" t="s">
        <v>13</v>
      </c>
      <c r="G355" t="str">
        <f xml:space="preserve"> PROPER(TRIM(CLEAN(SUBSTITUTE(F355,CHAR(160)," "))))</f>
        <v>Northeast</v>
      </c>
      <c r="H355" t="s">
        <v>17</v>
      </c>
      <c r="I355" t="str">
        <f>PROPER(TRIM(CLEAN((SUBSTITUTE(H355,"-"," ")))))</f>
        <v>Online</v>
      </c>
      <c r="J355">
        <v>18104</v>
      </c>
      <c r="K355" t="s">
        <v>10</v>
      </c>
      <c r="L355" t="str">
        <f xml:space="preserve"> PROPER(TRIM(CLEAN(SUBSTITUTE(K355,CHAR(160)," "))))</f>
        <v>Consumer</v>
      </c>
      <c r="M355" t="s">
        <v>19</v>
      </c>
      <c r="N355" t="str">
        <f xml:space="preserve"> PROPER(TRIM(CLEAN(SUBSTITUTE(M355,CHAR(160)," "))))</f>
        <v>Apparel</v>
      </c>
      <c r="O355" t="s">
        <v>41</v>
      </c>
      <c r="P355" t="str">
        <f>IF(LEN(TRIM(Table1[[#This Row],[subcategory]]&amp;""))=0,"Unknown", PROPER(TRIM(Table1[[#This Row],[subcategory]])))</f>
        <v>Shoes</v>
      </c>
      <c r="Q355">
        <v>28.01</v>
      </c>
      <c r="R355" s="1">
        <f>IF(LEN(TRIM(Q355&amp;""))=0, "", VALUE(SUBSTITUTE(Q355,"$","")))</f>
        <v>28.01</v>
      </c>
      <c r="S355">
        <v>2</v>
      </c>
      <c r="T355">
        <f>IF(LEN(TRIM(S355&amp;""))=0, "", VALUE(S355))</f>
        <v>2</v>
      </c>
      <c r="U355">
        <v>56.02</v>
      </c>
      <c r="V355" s="1">
        <f>IF(LEN(TRIM(U355&amp;""))=0, "", VALUE(SUBSTITUTE(U355,"$","")))</f>
        <v>56.02</v>
      </c>
      <c r="W355" s="4" t="s">
        <v>8132</v>
      </c>
      <c r="X355" s="4">
        <f>IF(LEN(TRIM(W355&amp;""))=0, "", VALUE(SUBSTITUTE(W355,"$","")))</f>
        <v>51.762479999999996</v>
      </c>
      <c r="Y355" s="5" t="s">
        <v>8131</v>
      </c>
      <c r="Z355" s="4" cm="1">
        <f t="array" ref="Z355">IF(
    LEN(TRIM(Y355&amp;""))=0,
        IF(AND(ISNUMBER(net_sales_clean), ISNUMBER(profit_clean)),
            net_sales_clean - profit_clean,
            ""
        ),
    VALUE(SUBSTITUTE(Y355,"$",""))
)</f>
        <v>38.165666585894002</v>
      </c>
      <c r="AA355" s="5" t="s">
        <v>8130</v>
      </c>
      <c r="AB355" s="4" cm="1">
        <f t="array" ref="AB355">IF(
    LEN(TRIM(AA355&amp;""))=0,
        IF(AND(ISNUMBER(net_sales_clean), ISNUMBER(cost_clean)),
            net_sales_clean - cost_clean,
            ""
        ),
    VALUE(SUBSTITUTE(AA355,"$",""))
)</f>
        <v>13.596813414105901</v>
      </c>
      <c r="AC355">
        <v>8</v>
      </c>
      <c r="AD355">
        <f>IF(LEN(TRIM(AC355&amp;""))=0, "", VALUE(AC355))</f>
        <v>8</v>
      </c>
      <c r="AE355">
        <v>4</v>
      </c>
      <c r="AF355">
        <f>IF(LEN(TRIM(AE355&amp;""))=0, "", VALUE(AE355))</f>
        <v>4</v>
      </c>
      <c r="AG355">
        <v>0</v>
      </c>
      <c r="AH355">
        <f>IF(
    OR(U355&lt;0, W355&lt;0, Y355&lt;0, AA355&lt;0),
        1,
        IF(LEN(TRIM(AG355&amp;""))=0, "", AG355)
)</f>
        <v>0</v>
      </c>
      <c r="AI355" t="str">
        <f>IF(
    COUNT(Q355,V355,X355,Z355,AB355)=0,
        "Not Usable",
    IF(
        COUNT(Q355,V355,X355,Z355,AB355)&lt;5,
            "Incomplete",
            IF(
                MIN(Q355,V355,X355,Z355,AB355)=0,
                    "Incomplete",
                    "Complete"
            )
    )
)</f>
        <v>Complete</v>
      </c>
    </row>
    <row r="356" spans="1:35" x14ac:dyDescent="0.3">
      <c r="A356">
        <v>36216</v>
      </c>
      <c r="B356" s="6">
        <v>45418.530034722222</v>
      </c>
      <c r="C356" s="3">
        <f>INT(B356)</f>
        <v>45418</v>
      </c>
      <c r="D356" s="2">
        <f>MOD(B356,1)</f>
        <v>0.53003472222189885</v>
      </c>
      <c r="E356">
        <v>70</v>
      </c>
      <c r="F356" t="s">
        <v>33</v>
      </c>
      <c r="G356" t="str">
        <f xml:space="preserve"> PROPER(TRIM(CLEAN(SUBSTITUTE(F356,CHAR(160)," "))))</f>
        <v>South</v>
      </c>
      <c r="H356" t="s">
        <v>17</v>
      </c>
      <c r="I356" t="str">
        <f>PROPER(TRIM(CLEAN((SUBSTITUTE(H356,"-"," ")))))</f>
        <v>Online</v>
      </c>
      <c r="J356">
        <v>26430</v>
      </c>
      <c r="K356" t="s">
        <v>6</v>
      </c>
      <c r="L356" t="str">
        <f xml:space="preserve"> PROPER(TRIM(CLEAN(SUBSTITUTE(K356,CHAR(160)," "))))</f>
        <v>Corporate</v>
      </c>
      <c r="M356" t="s">
        <v>1</v>
      </c>
      <c r="N356" t="str">
        <f xml:space="preserve"> PROPER(TRIM(CLEAN(SUBSTITUTE(M356,CHAR(160)," "))))</f>
        <v>Beauty</v>
      </c>
      <c r="O356" t="s">
        <v>5</v>
      </c>
      <c r="P356" t="str">
        <f>IF(LEN(TRIM(Table1[[#This Row],[subcategory]]&amp;""))=0,"Unknown", PROPER(TRIM(Table1[[#This Row],[subcategory]])))</f>
        <v>Haircare</v>
      </c>
      <c r="Q356">
        <v>96.47</v>
      </c>
      <c r="R356" s="1">
        <f>IF(LEN(TRIM(Q356&amp;""))=0, "", VALUE(SUBSTITUTE(Q356,"$","")))</f>
        <v>96.47</v>
      </c>
      <c r="S356">
        <v>1</v>
      </c>
      <c r="T356">
        <f>IF(LEN(TRIM(S356&amp;""))=0, "", VALUE(S356))</f>
        <v>1</v>
      </c>
      <c r="U356">
        <v>96.47</v>
      </c>
      <c r="V356" s="1">
        <f>IF(LEN(TRIM(U356&amp;""))=0, "", VALUE(SUBSTITUTE(U356,"$","")))</f>
        <v>96.47</v>
      </c>
      <c r="W356" s="4" t="s">
        <v>8129</v>
      </c>
      <c r="X356" s="4">
        <f>IF(LEN(TRIM(W356&amp;""))=0, "", VALUE(SUBSTITUTE(W356,"$","")))</f>
        <v>77.368939999999995</v>
      </c>
      <c r="Y356" s="5" t="s">
        <v>8128</v>
      </c>
      <c r="Z356" s="4" cm="1">
        <f t="array" ref="Z356">IF(
    LEN(TRIM(Y356&amp;""))=0,
        IF(AND(ISNUMBER(net_sales_clean), ISNUMBER(profit_clean)),
            net_sales_clean - profit_clean,
            ""
        ),
    VALUE(SUBSTITUTE(Y356,"$",""))
)</f>
        <v>62.994143452549103</v>
      </c>
      <c r="AA356" s="5" t="s">
        <v>8127</v>
      </c>
      <c r="AB356" s="4" cm="1">
        <f t="array" ref="AB356">IF(
    LEN(TRIM(AA356&amp;""))=0,
        IF(AND(ISNUMBER(net_sales_clean), ISNUMBER(cost_clean)),
            net_sales_clean - cost_clean,
            ""
        ),
    VALUE(SUBSTITUTE(AA356,"$",""))
)</f>
        <v>14.374796547450799</v>
      </c>
      <c r="AC356">
        <v>3</v>
      </c>
      <c r="AD356">
        <f>IF(LEN(TRIM(AC356&amp;""))=0, "", VALUE(AC356))</f>
        <v>3</v>
      </c>
      <c r="AE356">
        <v>5</v>
      </c>
      <c r="AF356">
        <f>IF(LEN(TRIM(AE356&amp;""))=0, "", VALUE(AE356))</f>
        <v>5</v>
      </c>
      <c r="AG356">
        <v>0</v>
      </c>
      <c r="AH356">
        <f>IF(
    OR(U356&lt;0, W356&lt;0, Y356&lt;0, AA356&lt;0),
        1,
        IF(LEN(TRIM(AG356&amp;""))=0, "", AG356)
)</f>
        <v>0</v>
      </c>
      <c r="AI356" t="str">
        <f>IF(
    COUNT(Q356,V356,X356,Z356,AB356)=0,
        "Not Usable",
    IF(
        COUNT(Q356,V356,X356,Z356,AB356)&lt;5,
            "Incomplete",
            IF(
                MIN(Q356,V356,X356,Z356,AB356)=0,
                    "Incomplete",
                    "Complete"
            )
    )
)</f>
        <v>Complete</v>
      </c>
    </row>
    <row r="357" spans="1:35" x14ac:dyDescent="0.3">
      <c r="A357">
        <v>7210</v>
      </c>
      <c r="B357" s="6">
        <v>45378.212523148148</v>
      </c>
      <c r="C357" s="3">
        <f>INT(B357)</f>
        <v>45378</v>
      </c>
      <c r="D357" s="2">
        <f>MOD(B357,1)</f>
        <v>0.21252314814773854</v>
      </c>
      <c r="E357">
        <v>78</v>
      </c>
      <c r="F357" t="s">
        <v>15</v>
      </c>
      <c r="G357" t="str">
        <f xml:space="preserve"> PROPER(TRIM(CLEAN(SUBSTITUTE(F357,CHAR(160)," "))))</f>
        <v>West</v>
      </c>
      <c r="H357" t="s">
        <v>7</v>
      </c>
      <c r="I357" t="str">
        <f>PROPER(TRIM(CLEAN((SUBSTITUTE(H357,"-"," ")))))</f>
        <v>In Store</v>
      </c>
      <c r="J357">
        <v>28600</v>
      </c>
      <c r="K357" t="s">
        <v>2</v>
      </c>
      <c r="L357" t="str">
        <f xml:space="preserve"> PROPER(TRIM(CLEAN(SUBSTITUTE(K357,CHAR(160)," "))))</f>
        <v>Home Office</v>
      </c>
      <c r="M357" t="s">
        <v>9</v>
      </c>
      <c r="N357" t="str">
        <f xml:space="preserve"> PROPER(TRIM(CLEAN(SUBSTITUTE(M357,CHAR(160)," "))))</f>
        <v>Home</v>
      </c>
      <c r="O357" t="s">
        <v>36</v>
      </c>
      <c r="P357" t="str">
        <f>IF(LEN(TRIM(Table1[[#This Row],[subcategory]]&amp;""))=0,"Unknown", PROPER(TRIM(Table1[[#This Row],[subcategory]])))</f>
        <v>Bedding</v>
      </c>
      <c r="Q357">
        <v>163.77000000000001</v>
      </c>
      <c r="R357" s="1">
        <f>IF(LEN(TRIM(Q357&amp;""))=0, "", VALUE(SUBSTITUTE(Q357,"$","")))</f>
        <v>163.77000000000001</v>
      </c>
      <c r="S357">
        <v>0</v>
      </c>
      <c r="T357">
        <f>IF(LEN(TRIM(S357&amp;""))=0, "", VALUE(S357))</f>
        <v>0</v>
      </c>
      <c r="U357">
        <v>0</v>
      </c>
      <c r="V357" s="1">
        <f>IF(LEN(TRIM(U357&amp;""))=0, "", VALUE(SUBSTITUTE(U357,"$","")))</f>
        <v>0</v>
      </c>
      <c r="W357" s="1">
        <v>0</v>
      </c>
      <c r="X357" s="1">
        <f>IF(LEN(TRIM(W357&amp;""))=0, "", VALUE(SUBSTITUTE(W357,"$","")))</f>
        <v>0</v>
      </c>
      <c r="Z357" s="1" t="str" cm="1">
        <f t="array" ref="Z357">IF(
    LEN(TRIM(Y357&amp;""))=0,
        IF(AND(ISNUMBER(net_sales_clean), ISNUMBER(profit_clean)),
            net_sales_clean - profit_clean,
            ""
        ),
    VALUE(SUBSTITUTE(Y357,"$",""))
)</f>
        <v/>
      </c>
      <c r="AB357" s="1" t="str" cm="1">
        <f t="array" ref="AB357">IF(
    LEN(TRIM(AA357&amp;""))=0,
        IF(AND(ISNUMBER(net_sales_clean), ISNUMBER(cost_clean)),
            net_sales_clean - cost_clean,
            ""
        ),
    VALUE(SUBSTITUTE(AA357,"$",""))
)</f>
        <v/>
      </c>
      <c r="AC357">
        <v>2</v>
      </c>
      <c r="AD357">
        <f>IF(LEN(TRIM(AC357&amp;""))=0, "", VALUE(AC357))</f>
        <v>2</v>
      </c>
      <c r="AE357">
        <v>3</v>
      </c>
      <c r="AF357">
        <f>IF(LEN(TRIM(AE357&amp;""))=0, "", VALUE(AE357))</f>
        <v>3</v>
      </c>
      <c r="AG357">
        <v>0</v>
      </c>
      <c r="AH357">
        <f>IF(
    OR(U357&lt;0, W357&lt;0, Y357&lt;0, AA357&lt;0),
        1,
        IF(LEN(TRIM(AG357&amp;""))=0, "", AG357)
)</f>
        <v>0</v>
      </c>
      <c r="AI357" t="str">
        <f>IF(
    COUNT(Q357,V357,X357,Z357,AB357)=0,
        "Not Usable",
    IF(
        COUNT(Q357,V357,X357,Z357,AB357)&lt;5,
            "Incomplete",
            IF(
                MIN(Q357,V357,X357,Z357,AB357)=0,
                    "Incomplete",
                    "Complete"
            )
    )
)</f>
        <v>Incomplete</v>
      </c>
    </row>
    <row r="358" spans="1:35" x14ac:dyDescent="0.3">
      <c r="A358">
        <v>30320</v>
      </c>
      <c r="B358" s="6">
        <v>45365.554976851854</v>
      </c>
      <c r="C358" s="3">
        <f>INT(B358)</f>
        <v>45365</v>
      </c>
      <c r="D358" s="2">
        <f>MOD(B358,1)</f>
        <v>0.55497685185400769</v>
      </c>
      <c r="E358">
        <v>14</v>
      </c>
      <c r="F358" t="s">
        <v>15</v>
      </c>
      <c r="G358" t="str">
        <f xml:space="preserve"> PROPER(TRIM(CLEAN(SUBSTITUTE(F358,CHAR(160)," "))))</f>
        <v>West</v>
      </c>
      <c r="H358" t="s">
        <v>7</v>
      </c>
      <c r="I358" t="str">
        <f>PROPER(TRIM(CLEAN((SUBSTITUTE(H358,"-"," ")))))</f>
        <v>In Store</v>
      </c>
      <c r="J358">
        <v>26244</v>
      </c>
      <c r="K358" t="s">
        <v>10</v>
      </c>
      <c r="L358" t="str">
        <f xml:space="preserve"> PROPER(TRIM(CLEAN(SUBSTITUTE(K358,CHAR(160)," "))))</f>
        <v>Consumer</v>
      </c>
      <c r="M358" t="s">
        <v>16</v>
      </c>
      <c r="N358" t="str">
        <f xml:space="preserve"> PROPER(TRIM(CLEAN(SUBSTITUTE(M358,CHAR(160)," "))))</f>
        <v>Grocery</v>
      </c>
      <c r="O358" t="s">
        <v>29</v>
      </c>
      <c r="P358" t="str">
        <f>IF(LEN(TRIM(Table1[[#This Row],[subcategory]]&amp;""))=0,"Unknown", PROPER(TRIM(Table1[[#This Row],[subcategory]])))</f>
        <v>Beverages</v>
      </c>
      <c r="Q358">
        <v>38.57</v>
      </c>
      <c r="R358" s="1">
        <f>IF(LEN(TRIM(Q358&amp;""))=0, "", VALUE(SUBSTITUTE(Q358,"$","")))</f>
        <v>38.57</v>
      </c>
      <c r="S358">
        <v>2</v>
      </c>
      <c r="T358">
        <f>IF(LEN(TRIM(S358&amp;""))=0, "", VALUE(S358))</f>
        <v>2</v>
      </c>
      <c r="U358">
        <v>77.14</v>
      </c>
      <c r="V358" s="1">
        <f>IF(LEN(TRIM(U358&amp;""))=0, "", VALUE(SUBSTITUTE(U358,"$","")))</f>
        <v>77.14</v>
      </c>
      <c r="W358" s="1">
        <v>36.332940000000001</v>
      </c>
      <c r="X358" s="1">
        <f>IF(LEN(TRIM(W358&amp;""))=0, "", VALUE(SUBSTITUTE(W358,"$","")))</f>
        <v>36.332940000000001</v>
      </c>
      <c r="Y358" s="5" t="s">
        <v>8126</v>
      </c>
      <c r="Z358" s="4" cm="1">
        <f t="array" ref="Z358">IF(
    LEN(TRIM(Y358&amp;""))=0,
        IF(AND(ISNUMBER(net_sales_clean), ISNUMBER(profit_clean)),
            net_sales_clean - profit_clean,
            ""
        ),
    VALUE(SUBSTITUTE(Y358,"$",""))
)</f>
        <v>24.573274752681399</v>
      </c>
      <c r="AA358" s="5" t="s">
        <v>8125</v>
      </c>
      <c r="AB358" s="4" cm="1">
        <f t="array" ref="AB358">IF(
    LEN(TRIM(AA358&amp;""))=0,
        IF(AND(ISNUMBER(net_sales_clean), ISNUMBER(cost_clean)),
            net_sales_clean - cost_clean,
            ""
        ),
    VALUE(SUBSTITUTE(AA358,"$",""))
)</f>
        <v>11.7596652473185</v>
      </c>
      <c r="AC358">
        <v>9</v>
      </c>
      <c r="AD358">
        <f>IF(LEN(TRIM(AC358&amp;""))=0, "", VALUE(AC358))</f>
        <v>9</v>
      </c>
      <c r="AE358">
        <v>5</v>
      </c>
      <c r="AF358">
        <f>IF(LEN(TRIM(AE358&amp;""))=0, "", VALUE(AE358))</f>
        <v>5</v>
      </c>
      <c r="AG358">
        <v>1</v>
      </c>
      <c r="AH358">
        <f>IF(
    OR(U358&lt;0, W358&lt;0, Y358&lt;0, AA358&lt;0),
        1,
        IF(LEN(TRIM(AG358&amp;""))=0, "", AG358)
)</f>
        <v>1</v>
      </c>
      <c r="AI358" t="str">
        <f>IF(
    COUNT(Q358,V358,X358,Z358,AB358)=0,
        "Not Usable",
    IF(
        COUNT(Q358,V358,X358,Z358,AB358)&lt;5,
            "Incomplete",
            IF(
                MIN(Q358,V358,X358,Z358,AB358)=0,
                    "Incomplete",
                    "Complete"
            )
    )
)</f>
        <v>Complete</v>
      </c>
    </row>
    <row r="359" spans="1:35" x14ac:dyDescent="0.3">
      <c r="A359">
        <v>46843</v>
      </c>
      <c r="B359" s="6">
        <v>45296.735312500001</v>
      </c>
      <c r="C359" s="3">
        <f>INT(B359)</f>
        <v>45296</v>
      </c>
      <c r="D359" s="2">
        <f>MOD(B359,1)</f>
        <v>0.73531250000087311</v>
      </c>
      <c r="E359">
        <v>32</v>
      </c>
      <c r="F359" t="s">
        <v>8</v>
      </c>
      <c r="G359" t="str">
        <f xml:space="preserve"> PROPER(TRIM(CLEAN(SUBSTITUTE(F359,CHAR(160)," "))))</f>
        <v>West</v>
      </c>
      <c r="H359" t="s">
        <v>3</v>
      </c>
      <c r="I359" t="str">
        <f>PROPER(TRIM(CLEAN((SUBSTITUTE(H359,"-"," ")))))</f>
        <v>Phone</v>
      </c>
      <c r="J359">
        <v>7308</v>
      </c>
      <c r="K359" t="s">
        <v>6</v>
      </c>
      <c r="L359" t="str">
        <f xml:space="preserve"> PROPER(TRIM(CLEAN(SUBSTITUTE(K359,CHAR(160)," "))))</f>
        <v>Corporate</v>
      </c>
      <c r="M359" t="s">
        <v>23</v>
      </c>
      <c r="N359" t="str">
        <f xml:space="preserve"> PROPER(TRIM(CLEAN(SUBSTITUTE(M359,CHAR(160)," "))))</f>
        <v>Electronics</v>
      </c>
      <c r="O359" t="s">
        <v>25</v>
      </c>
      <c r="P359" t="str">
        <f>IF(LEN(TRIM(Table1[[#This Row],[subcategory]]&amp;""))=0,"Unknown", PROPER(TRIM(Table1[[#This Row],[subcategory]])))</f>
        <v>Laptops</v>
      </c>
      <c r="Q359">
        <v>20.77</v>
      </c>
      <c r="R359" s="1">
        <f>IF(LEN(TRIM(Q359&amp;""))=0, "", VALUE(SUBSTITUTE(Q359,"$","")))</f>
        <v>20.77</v>
      </c>
      <c r="S359">
        <v>3</v>
      </c>
      <c r="T359">
        <f>IF(LEN(TRIM(S359&amp;""))=0, "", VALUE(S359))</f>
        <v>3</v>
      </c>
      <c r="U359">
        <v>62.31</v>
      </c>
      <c r="V359" s="1">
        <f>IF(LEN(TRIM(U359&amp;""))=0, "", VALUE(SUBSTITUTE(U359,"$","")))</f>
        <v>62.31</v>
      </c>
      <c r="W359" s="4" t="s">
        <v>8124</v>
      </c>
      <c r="X359" s="4">
        <f>IF(LEN(TRIM(W359&amp;""))=0, "", VALUE(SUBSTITUTE(W359,"$","")))</f>
        <v>50.59572</v>
      </c>
      <c r="Y359" s="5" t="s">
        <v>8123</v>
      </c>
      <c r="Z359" s="4" cm="1">
        <f t="array" ref="Z359">IF(
    LEN(TRIM(Y359&amp;""))=0,
        IF(AND(ISNUMBER(net_sales_clean), ISNUMBER(profit_clean)),
            net_sales_clean - profit_clean,
            ""
        ),
    VALUE(SUBSTITUTE(Y359,"$",""))
)</f>
        <v>33.965388569721199</v>
      </c>
      <c r="AA359" s="5" t="s">
        <v>8122</v>
      </c>
      <c r="AB359" s="4" cm="1">
        <f t="array" ref="AB359">IF(
    LEN(TRIM(AA359&amp;""))=0,
        IF(AND(ISNUMBER(net_sales_clean), ISNUMBER(cost_clean)),
            net_sales_clean - cost_clean,
            ""
        ),
    VALUE(SUBSTITUTE(AA359,"$",""))
)</f>
        <v>16.630331430278702</v>
      </c>
      <c r="AC359">
        <v>7</v>
      </c>
      <c r="AD359">
        <f>IF(LEN(TRIM(AC359&amp;""))=0, "", VALUE(AC359))</f>
        <v>7</v>
      </c>
      <c r="AE359">
        <v>5</v>
      </c>
      <c r="AF359">
        <f>IF(LEN(TRIM(AE359&amp;""))=0, "", VALUE(AE359))</f>
        <v>5</v>
      </c>
      <c r="AG359">
        <v>1</v>
      </c>
      <c r="AH359">
        <f>IF(
    OR(U359&lt;0, W359&lt;0, Y359&lt;0, AA359&lt;0),
        1,
        IF(LEN(TRIM(AG359&amp;""))=0, "", AG359)
)</f>
        <v>1</v>
      </c>
      <c r="AI359" t="str">
        <f>IF(
    COUNT(Q359,V359,X359,Z359,AB359)=0,
        "Not Usable",
    IF(
        COUNT(Q359,V359,X359,Z359,AB359)&lt;5,
            "Incomplete",
            IF(
                MIN(Q359,V359,X359,Z359,AB359)=0,
                    "Incomplete",
                    "Complete"
            )
    )
)</f>
        <v>Complete</v>
      </c>
    </row>
    <row r="360" spans="1:35" x14ac:dyDescent="0.3">
      <c r="A360">
        <v>14858</v>
      </c>
      <c r="B360" s="6">
        <v>45608.3749537037</v>
      </c>
      <c r="C360" s="3">
        <f>INT(B360)</f>
        <v>45608</v>
      </c>
      <c r="D360" s="2">
        <f>MOD(B360,1)</f>
        <v>0.37495370370015735</v>
      </c>
      <c r="E360">
        <v>44</v>
      </c>
      <c r="F360" t="s">
        <v>21</v>
      </c>
      <c r="G360" t="str">
        <f xml:space="preserve"> PROPER(TRIM(CLEAN(SUBSTITUTE(F360,CHAR(160)," "))))</f>
        <v>Midwest</v>
      </c>
      <c r="H360" t="s">
        <v>11</v>
      </c>
      <c r="I360" t="str">
        <f>PROPER(TRIM(CLEAN((SUBSTITUTE(H360,"-"," ")))))</f>
        <v>Online</v>
      </c>
      <c r="J360">
        <v>6486</v>
      </c>
      <c r="K360" t="s">
        <v>14</v>
      </c>
      <c r="L360" t="str">
        <f xml:space="preserve"> PROPER(TRIM(CLEAN(SUBSTITUTE(K360,CHAR(160)," "))))</f>
        <v>Consumer</v>
      </c>
      <c r="M360" t="s">
        <v>9</v>
      </c>
      <c r="N360" t="str">
        <f xml:space="preserve"> PROPER(TRIM(CLEAN(SUBSTITUTE(M360,CHAR(160)," "))))</f>
        <v>Home</v>
      </c>
      <c r="O360" t="s">
        <v>32</v>
      </c>
      <c r="P360" t="str">
        <f>IF(LEN(TRIM(Table1[[#This Row],[subcategory]]&amp;""))=0,"Unknown", PROPER(TRIM(Table1[[#This Row],[subcategory]])))</f>
        <v>Furniture</v>
      </c>
      <c r="Q360">
        <v>47.51</v>
      </c>
      <c r="R360" s="1">
        <f>IF(LEN(TRIM(Q360&amp;""))=0, "", VALUE(SUBSTITUTE(Q360,"$","")))</f>
        <v>47.51</v>
      </c>
      <c r="S360">
        <v>11</v>
      </c>
      <c r="T360">
        <f>IF(LEN(TRIM(S360&amp;""))=0, "", VALUE(S360))</f>
        <v>11</v>
      </c>
      <c r="U360">
        <v>522.61</v>
      </c>
      <c r="V360" s="1">
        <f>IF(LEN(TRIM(U360&amp;""))=0, "", VALUE(SUBSTITUTE(U360,"$","")))</f>
        <v>522.61</v>
      </c>
      <c r="W360" s="4" t="s">
        <v>8121</v>
      </c>
      <c r="X360" s="4">
        <f>IF(LEN(TRIM(W360&amp;""))=0, "", VALUE(SUBSTITUTE(W360,"$","")))</f>
        <v>464.60028999999997</v>
      </c>
      <c r="Y360" s="5" t="s">
        <v>8120</v>
      </c>
      <c r="Z360" s="4" cm="1">
        <f t="array" ref="Z360">IF(
    LEN(TRIM(Y360&amp;""))=0,
        IF(AND(ISNUMBER(net_sales_clean), ISNUMBER(profit_clean)),
            net_sales_clean - profit_clean,
            ""
        ),
    VALUE(SUBSTITUTE(Y360,"$",""))
)</f>
        <v>296.08111456238203</v>
      </c>
      <c r="AA360" s="5" t="s">
        <v>8119</v>
      </c>
      <c r="AB360" s="4" cm="1">
        <f t="array" ref="AB360">IF(
    LEN(TRIM(AA360&amp;""))=0,
        IF(AND(ISNUMBER(net_sales_clean), ISNUMBER(cost_clean)),
            net_sales_clean - cost_clean,
            ""
        ),
    VALUE(SUBSTITUTE(AA360,"$",""))
)</f>
        <v>168.51917543761701</v>
      </c>
      <c r="AC360">
        <v>5</v>
      </c>
      <c r="AD360">
        <f>IF(LEN(TRIM(AC360&amp;""))=0, "", VALUE(AC360))</f>
        <v>5</v>
      </c>
      <c r="AE360">
        <v>3</v>
      </c>
      <c r="AF360">
        <f>IF(LEN(TRIM(AE360&amp;""))=0, "", VALUE(AE360))</f>
        <v>3</v>
      </c>
      <c r="AG360">
        <v>0</v>
      </c>
      <c r="AH360">
        <f>IF(
    OR(U360&lt;0, W360&lt;0, Y360&lt;0, AA360&lt;0),
        1,
        IF(LEN(TRIM(AG360&amp;""))=0, "", AG360)
)</f>
        <v>0</v>
      </c>
      <c r="AI360" t="str">
        <f>IF(
    COUNT(Q360,V360,X360,Z360,AB360)=0,
        "Not Usable",
    IF(
        COUNT(Q360,V360,X360,Z360,AB360)&lt;5,
            "Incomplete",
            IF(
                MIN(Q360,V360,X360,Z360,AB360)=0,
                    "Incomplete",
                    "Complete"
            )
    )
)</f>
        <v>Complete</v>
      </c>
    </row>
    <row r="361" spans="1:35" x14ac:dyDescent="0.3">
      <c r="A361">
        <v>15119</v>
      </c>
      <c r="B361" s="6">
        <v>45824.689351851855</v>
      </c>
      <c r="C361" s="3">
        <f>INT(B361)</f>
        <v>45824</v>
      </c>
      <c r="D361" s="2">
        <f>MOD(B361,1)</f>
        <v>0.68935185185546288</v>
      </c>
      <c r="E361">
        <v>47</v>
      </c>
      <c r="F361" t="s">
        <v>8</v>
      </c>
      <c r="G361" t="str">
        <f xml:space="preserve"> PROPER(TRIM(CLEAN(SUBSTITUTE(F361,CHAR(160)," "))))</f>
        <v>West</v>
      </c>
      <c r="H361" t="s">
        <v>17</v>
      </c>
      <c r="I361" t="str">
        <f>PROPER(TRIM(CLEAN((SUBSTITUTE(H361,"-"," ")))))</f>
        <v>Online</v>
      </c>
      <c r="J361">
        <v>22878</v>
      </c>
      <c r="K361" t="s">
        <v>14</v>
      </c>
      <c r="L361" t="str">
        <f xml:space="preserve"> PROPER(TRIM(CLEAN(SUBSTITUTE(K361,CHAR(160)," "))))</f>
        <v>Consumer</v>
      </c>
      <c r="M361" t="s">
        <v>9</v>
      </c>
      <c r="N361" t="str">
        <f xml:space="preserve"> PROPER(TRIM(CLEAN(SUBSTITUTE(M361,CHAR(160)," "))))</f>
        <v>Home</v>
      </c>
      <c r="O361" t="s">
        <v>12</v>
      </c>
      <c r="P361" t="str">
        <f>IF(LEN(TRIM(Table1[[#This Row],[subcategory]]&amp;""))=0,"Unknown", PROPER(TRIM(Table1[[#This Row],[subcategory]])))</f>
        <v>Decor</v>
      </c>
      <c r="Q361">
        <v>53.49</v>
      </c>
      <c r="R361" s="1">
        <f>IF(LEN(TRIM(Q361&amp;""))=0, "", VALUE(SUBSTITUTE(Q361,"$","")))</f>
        <v>53.49</v>
      </c>
      <c r="S361">
        <v>3</v>
      </c>
      <c r="T361">
        <f>IF(LEN(TRIM(S361&amp;""))=0, "", VALUE(S361))</f>
        <v>3</v>
      </c>
      <c r="U361">
        <v>160.47</v>
      </c>
      <c r="V361" s="1">
        <f>IF(LEN(TRIM(U361&amp;""))=0, "", VALUE(SUBSTITUTE(U361,"$","")))</f>
        <v>160.47</v>
      </c>
      <c r="W361" s="1">
        <v>155.17448999999999</v>
      </c>
      <c r="X361" s="1">
        <f>IF(LEN(TRIM(W361&amp;""))=0, "", VALUE(SUBSTITUTE(W361,"$","")))</f>
        <v>155.17448999999999</v>
      </c>
      <c r="Y361" s="5" t="s">
        <v>8118</v>
      </c>
      <c r="Z361" s="4" cm="1">
        <f t="array" ref="Z361">IF(
    LEN(TRIM(Y361&amp;""))=0,
        IF(AND(ISNUMBER(net_sales_clean), ISNUMBER(profit_clean)),
            net_sales_clean - profit_clean,
            ""
        ),
    VALUE(SUBSTITUTE(Y361,"$",""))
)</f>
        <v>106.301627116777</v>
      </c>
      <c r="AA361" s="5" t="s">
        <v>8117</v>
      </c>
      <c r="AB361" s="4" cm="1">
        <f t="array" ref="AB361">IF(
    LEN(TRIM(AA361&amp;""))=0,
        IF(AND(ISNUMBER(net_sales_clean), ISNUMBER(cost_clean)),
            net_sales_clean - cost_clean,
            ""
        ),
    VALUE(SUBSTITUTE(AA361,"$",""))
)</f>
        <v>48.872862883222702</v>
      </c>
      <c r="AC361">
        <v>6</v>
      </c>
      <c r="AD361">
        <f>IF(LEN(TRIM(AC361&amp;""))=0, "", VALUE(AC361))</f>
        <v>6</v>
      </c>
      <c r="AE361">
        <v>4</v>
      </c>
      <c r="AF361">
        <f>IF(LEN(TRIM(AE361&amp;""))=0, "", VALUE(AE361))</f>
        <v>4</v>
      </c>
      <c r="AG361">
        <v>0</v>
      </c>
      <c r="AH361">
        <f>IF(
    OR(U361&lt;0, W361&lt;0, Y361&lt;0, AA361&lt;0),
        1,
        IF(LEN(TRIM(AG361&amp;""))=0, "", AG361)
)</f>
        <v>0</v>
      </c>
      <c r="AI361" t="str">
        <f>IF(
    COUNT(Q361,V361,X361,Z361,AB361)=0,
        "Not Usable",
    IF(
        COUNT(Q361,V361,X361,Z361,AB361)&lt;5,
            "Incomplete",
            IF(
                MIN(Q361,V361,X361,Z361,AB361)=0,
                    "Incomplete",
                    "Complete"
            )
    )
)</f>
        <v>Complete</v>
      </c>
    </row>
    <row r="362" spans="1:35" x14ac:dyDescent="0.3">
      <c r="A362">
        <v>15713</v>
      </c>
      <c r="B362" s="6">
        <v>45163.569884259261</v>
      </c>
      <c r="C362" s="3">
        <f>INT(B362)</f>
        <v>45163</v>
      </c>
      <c r="D362" s="2">
        <f>MOD(B362,1)</f>
        <v>0.56988425926101627</v>
      </c>
      <c r="E362">
        <v>49</v>
      </c>
      <c r="F362" t="s">
        <v>15</v>
      </c>
      <c r="G362" t="str">
        <f xml:space="preserve"> PROPER(TRIM(CLEAN(SUBSTITUTE(F362,CHAR(160)," "))))</f>
        <v>West</v>
      </c>
      <c r="H362" t="s">
        <v>11</v>
      </c>
      <c r="I362" t="str">
        <f>PROPER(TRIM(CLEAN((SUBSTITUTE(H362,"-"," ")))))</f>
        <v>Online</v>
      </c>
      <c r="J362">
        <v>15640</v>
      </c>
      <c r="K362" t="s">
        <v>14</v>
      </c>
      <c r="L362" t="str">
        <f xml:space="preserve"> PROPER(TRIM(CLEAN(SUBSTITUTE(K362,CHAR(160)," "))))</f>
        <v>Consumer</v>
      </c>
      <c r="M362" t="s">
        <v>16</v>
      </c>
      <c r="N362" t="str">
        <f xml:space="preserve"> PROPER(TRIM(CLEAN(SUBSTITUTE(M362,CHAR(160)," "))))</f>
        <v>Grocery</v>
      </c>
      <c r="O362" t="s">
        <v>37</v>
      </c>
      <c r="P362" t="str">
        <f>IF(LEN(TRIM(Table1[[#This Row],[subcategory]]&amp;""))=0,"Unknown", PROPER(TRIM(Table1[[#This Row],[subcategory]])))</f>
        <v>Produce</v>
      </c>
      <c r="Q362">
        <v>17.25</v>
      </c>
      <c r="R362" s="1">
        <f>IF(LEN(TRIM(Q362&amp;""))=0, "", VALUE(SUBSTITUTE(Q362,"$","")))</f>
        <v>17.25</v>
      </c>
      <c r="S362">
        <v>5</v>
      </c>
      <c r="T362">
        <f>IF(LEN(TRIM(S362&amp;""))=0, "", VALUE(S362))</f>
        <v>5</v>
      </c>
      <c r="U362">
        <v>86.25</v>
      </c>
      <c r="V362" s="1">
        <f>IF(LEN(TRIM(U362&amp;""))=0, "", VALUE(SUBSTITUTE(U362,"$","")))</f>
        <v>86.25</v>
      </c>
      <c r="W362" s="1">
        <v>73.14</v>
      </c>
      <c r="X362" s="1">
        <f>IF(LEN(TRIM(W362&amp;""))=0, "", VALUE(SUBSTITUTE(W362,"$","")))</f>
        <v>73.14</v>
      </c>
      <c r="Y362" s="5" t="s">
        <v>8116</v>
      </c>
      <c r="Z362" s="4" cm="1">
        <f t="array" ref="Z362">IF(
    LEN(TRIM(Y362&amp;""))=0,
        IF(AND(ISNUMBER(net_sales_clean), ISNUMBER(profit_clean)),
            net_sales_clean - profit_clean,
            ""
        ),
    VALUE(SUBSTITUTE(Y362,"$",""))
)</f>
        <v>45.575036599434398</v>
      </c>
      <c r="AA362" s="5" t="s">
        <v>8115</v>
      </c>
      <c r="AB362" s="4" cm="1">
        <f t="array" ref="AB362">IF(
    LEN(TRIM(AA362&amp;""))=0,
        IF(AND(ISNUMBER(net_sales_clean), ISNUMBER(cost_clean)),
            net_sales_clean - cost_clean,
            ""
        ),
    VALUE(SUBSTITUTE(AA362,"$",""))
)</f>
        <v>27.5649634005655</v>
      </c>
      <c r="AC362">
        <v>7</v>
      </c>
      <c r="AD362">
        <f>IF(LEN(TRIM(AC362&amp;""))=0, "", VALUE(AC362))</f>
        <v>7</v>
      </c>
      <c r="AE362">
        <v>4</v>
      </c>
      <c r="AF362">
        <f>IF(LEN(TRIM(AE362&amp;""))=0, "", VALUE(AE362))</f>
        <v>4</v>
      </c>
      <c r="AG362">
        <v>0</v>
      </c>
      <c r="AH362">
        <f>IF(
    OR(U362&lt;0, W362&lt;0, Y362&lt;0, AA362&lt;0),
        1,
        IF(LEN(TRIM(AG362&amp;""))=0, "", AG362)
)</f>
        <v>0</v>
      </c>
      <c r="AI362" t="str">
        <f>IF(
    COUNT(Q362,V362,X362,Z362,AB362)=0,
        "Not Usable",
    IF(
        COUNT(Q362,V362,X362,Z362,AB362)&lt;5,
            "Incomplete",
            IF(
                MIN(Q362,V362,X362,Z362,AB362)=0,
                    "Incomplete",
                    "Complete"
            )
    )
)</f>
        <v>Complete</v>
      </c>
    </row>
    <row r="363" spans="1:35" x14ac:dyDescent="0.3">
      <c r="A363">
        <v>40209</v>
      </c>
      <c r="B363" s="6">
        <v>45117.167175925926</v>
      </c>
      <c r="C363" s="3">
        <f>INT(B363)</f>
        <v>45117</v>
      </c>
      <c r="D363" s="2">
        <f>MOD(B363,1)</f>
        <v>0.16717592592613073</v>
      </c>
      <c r="E363">
        <v>7</v>
      </c>
      <c r="F363" t="s">
        <v>21</v>
      </c>
      <c r="G363" t="str">
        <f xml:space="preserve"> PROPER(TRIM(CLEAN(SUBSTITUTE(F363,CHAR(160)," "))))</f>
        <v>Midwest</v>
      </c>
      <c r="H363" t="s">
        <v>27</v>
      </c>
      <c r="I363" t="str">
        <f>PROPER(TRIM(CLEAN((SUBSTITUTE(H363,"-"," ")))))</f>
        <v>In Store</v>
      </c>
      <c r="J363">
        <v>23506</v>
      </c>
      <c r="K363" t="s">
        <v>2</v>
      </c>
      <c r="L363" t="str">
        <f xml:space="preserve"> PROPER(TRIM(CLEAN(SUBSTITUTE(K363,CHAR(160)," "))))</f>
        <v>Home Office</v>
      </c>
      <c r="M363" t="s">
        <v>9</v>
      </c>
      <c r="N363" t="str">
        <f xml:space="preserve"> PROPER(TRIM(CLEAN(SUBSTITUTE(M363,CHAR(160)," "))))</f>
        <v>Home</v>
      </c>
      <c r="O363" t="s">
        <v>38</v>
      </c>
      <c r="P363" t="str">
        <f>IF(LEN(TRIM(Table1[[#This Row],[subcategory]]&amp;""))=0,"Unknown", PROPER(TRIM(Table1[[#This Row],[subcategory]])))</f>
        <v>Kitchen</v>
      </c>
      <c r="Q363">
        <v>131.63</v>
      </c>
      <c r="R363" s="1">
        <f>IF(LEN(TRIM(Q363&amp;""))=0, "", VALUE(SUBSTITUTE(Q363,"$","")))</f>
        <v>131.63</v>
      </c>
      <c r="S363">
        <v>2</v>
      </c>
      <c r="T363">
        <f>IF(LEN(TRIM(S363&amp;""))=0, "", VALUE(S363))</f>
        <v>2</v>
      </c>
      <c r="U363">
        <v>263.26</v>
      </c>
      <c r="V363" s="1">
        <f>IF(LEN(TRIM(U363&amp;""))=0, "", VALUE(SUBSTITUTE(U363,"$","")))</f>
        <v>263.26</v>
      </c>
      <c r="W363" s="1">
        <v>211.66104000000001</v>
      </c>
      <c r="X363" s="1">
        <f>IF(LEN(TRIM(W363&amp;""))=0, "", VALUE(SUBSTITUTE(W363,"$","")))</f>
        <v>211.66104000000001</v>
      </c>
      <c r="Y363" s="5" t="s">
        <v>8114</v>
      </c>
      <c r="Z363" s="4" cm="1">
        <f t="array" ref="Z363">IF(
    LEN(TRIM(Y363&amp;""))=0,
        IF(AND(ISNUMBER(net_sales_clean), ISNUMBER(profit_clean)),
            net_sales_clean - profit_clean,
            ""
        ),
    VALUE(SUBSTITUTE(Y363,"$",""))
)</f>
        <v>172.69146921199101</v>
      </c>
      <c r="AA363" s="5" t="s">
        <v>8113</v>
      </c>
      <c r="AB363" s="4" cm="1">
        <f t="array" ref="AB363">IF(
    LEN(TRIM(AA363&amp;""))=0,
        IF(AND(ISNUMBER(net_sales_clean), ISNUMBER(cost_clean)),
            net_sales_clean - cost_clean,
            ""
        ),
    VALUE(SUBSTITUTE(AA363,"$",""))
)</f>
        <v>38.969570788008397</v>
      </c>
      <c r="AC363">
        <v>4</v>
      </c>
      <c r="AD363">
        <f>IF(LEN(TRIM(AC363&amp;""))=0, "", VALUE(AC363))</f>
        <v>4</v>
      </c>
      <c r="AE363">
        <v>5</v>
      </c>
      <c r="AF363">
        <f>IF(LEN(TRIM(AE363&amp;""))=0, "", VALUE(AE363))</f>
        <v>5</v>
      </c>
      <c r="AG363">
        <v>0</v>
      </c>
      <c r="AH363">
        <f>IF(
    OR(U363&lt;0, W363&lt;0, Y363&lt;0, AA363&lt;0),
        1,
        IF(LEN(TRIM(AG363&amp;""))=0, "", AG363)
)</f>
        <v>0</v>
      </c>
      <c r="AI363" t="str">
        <f>IF(
    COUNT(Q363,V363,X363,Z363,AB363)=0,
        "Not Usable",
    IF(
        COUNT(Q363,V363,X363,Z363,AB363)&lt;5,
            "Incomplete",
            IF(
                MIN(Q363,V363,X363,Z363,AB363)=0,
                    "Incomplete",
                    "Complete"
            )
    )
)</f>
        <v>Complete</v>
      </c>
    </row>
    <row r="364" spans="1:35" x14ac:dyDescent="0.3">
      <c r="A364">
        <v>11833</v>
      </c>
      <c r="B364" s="6">
        <v>45755.774155092593</v>
      </c>
      <c r="C364" s="3">
        <f>INT(B364)</f>
        <v>45755</v>
      </c>
      <c r="D364" s="2">
        <f>MOD(B364,1)</f>
        <v>0.77415509259299142</v>
      </c>
      <c r="E364">
        <v>44</v>
      </c>
      <c r="F364" t="s">
        <v>4</v>
      </c>
      <c r="G364" t="str">
        <f xml:space="preserve"> PROPER(TRIM(CLEAN(SUBSTITUTE(F364,CHAR(160)," "))))</f>
        <v>South</v>
      </c>
      <c r="H364" t="s">
        <v>30</v>
      </c>
      <c r="I364" t="str">
        <f>PROPER(TRIM(CLEAN((SUBSTITUTE(H364,"-"," ")))))</f>
        <v>Mobile App</v>
      </c>
      <c r="J364">
        <v>13546</v>
      </c>
      <c r="K364" t="s">
        <v>10</v>
      </c>
      <c r="L364" t="str">
        <f xml:space="preserve"> PROPER(TRIM(CLEAN(SUBSTITUTE(K364,CHAR(160)," "))))</f>
        <v>Consumer</v>
      </c>
      <c r="M364" t="s">
        <v>1</v>
      </c>
      <c r="N364" t="str">
        <f xml:space="preserve"> PROPER(TRIM(CLEAN(SUBSTITUTE(M364,CHAR(160)," "))))</f>
        <v>Beauty</v>
      </c>
      <c r="O364" t="s">
        <v>0</v>
      </c>
      <c r="P364" t="str">
        <f>IF(LEN(TRIM(Table1[[#This Row],[subcategory]]&amp;""))=0,"Unknown", PROPER(TRIM(Table1[[#This Row],[subcategory]])))</f>
        <v>Makeup</v>
      </c>
      <c r="Q364">
        <v>24.98</v>
      </c>
      <c r="R364" s="1">
        <f>IF(LEN(TRIM(Q364&amp;""))=0, "", VALUE(SUBSTITUTE(Q364,"$","")))</f>
        <v>24.98</v>
      </c>
      <c r="S364">
        <v>2</v>
      </c>
      <c r="T364">
        <f>IF(LEN(TRIM(S364&amp;""))=0, "", VALUE(S364))</f>
        <v>2</v>
      </c>
      <c r="U364">
        <v>49.96</v>
      </c>
      <c r="V364" s="1">
        <f>IF(LEN(TRIM(U364&amp;""))=0, "", VALUE(SUBSTITUTE(U364,"$","")))</f>
        <v>49.96</v>
      </c>
      <c r="W364" s="4" t="s">
        <v>8112</v>
      </c>
      <c r="X364" s="4">
        <f>IF(LEN(TRIM(W364&amp;""))=0, "", VALUE(SUBSTITUTE(W364,"$","")))</f>
        <v>45.563519999999997</v>
      </c>
      <c r="Y364" s="5" t="s">
        <v>8111</v>
      </c>
      <c r="Z364" s="4" cm="1">
        <f t="array" ref="Z364">IF(
    LEN(TRIM(Y364&amp;""))=0,
        IF(AND(ISNUMBER(net_sales_clean), ISNUMBER(profit_clean)),
            net_sales_clean - profit_clean,
            ""
        ),
    VALUE(SUBSTITUTE(Y364,"$",""))
)</f>
        <v>30.261050563050599</v>
      </c>
      <c r="AA364" s="5" t="s">
        <v>8110</v>
      </c>
      <c r="AB364" s="4" cm="1">
        <f t="array" ref="AB364">IF(
    LEN(TRIM(AA364&amp;""))=0,
        IF(AND(ISNUMBER(net_sales_clean), ISNUMBER(cost_clean)),
            net_sales_clean - cost_clean,
            ""
        ),
    VALUE(SUBSTITUTE(AA364,"$",""))
)</f>
        <v>15.3024694369493</v>
      </c>
      <c r="AC364">
        <v>4</v>
      </c>
      <c r="AD364">
        <f>IF(LEN(TRIM(AC364&amp;""))=0, "", VALUE(AC364))</f>
        <v>4</v>
      </c>
      <c r="AE364">
        <v>3</v>
      </c>
      <c r="AF364">
        <f>IF(LEN(TRIM(AE364&amp;""))=0, "", VALUE(AE364))</f>
        <v>3</v>
      </c>
      <c r="AG364">
        <v>0</v>
      </c>
      <c r="AH364">
        <f>IF(
    OR(U364&lt;0, W364&lt;0, Y364&lt;0, AA364&lt;0),
        1,
        IF(LEN(TRIM(AG364&amp;""))=0, "", AG364)
)</f>
        <v>0</v>
      </c>
      <c r="AI364" t="str">
        <f>IF(
    COUNT(Q364,V364,X364,Z364,AB364)=0,
        "Not Usable",
    IF(
        COUNT(Q364,V364,X364,Z364,AB364)&lt;5,
            "Incomplete",
            IF(
                MIN(Q364,V364,X364,Z364,AB364)=0,
                    "Incomplete",
                    "Complete"
            )
    )
)</f>
        <v>Complete</v>
      </c>
    </row>
    <row r="365" spans="1:35" x14ac:dyDescent="0.3">
      <c r="A365">
        <v>22957</v>
      </c>
      <c r="B365" s="6">
        <v>45805.529108796298</v>
      </c>
      <c r="C365" s="3">
        <f>INT(B365)</f>
        <v>45805</v>
      </c>
      <c r="D365" s="2">
        <f>MOD(B365,1)</f>
        <v>0.52910879629780538</v>
      </c>
      <c r="E365">
        <v>49</v>
      </c>
      <c r="F365" t="s">
        <v>8</v>
      </c>
      <c r="G365" t="str">
        <f xml:space="preserve"> PROPER(TRIM(CLEAN(SUBSTITUTE(F365,CHAR(160)," "))))</f>
        <v>West</v>
      </c>
      <c r="H365" t="s">
        <v>7</v>
      </c>
      <c r="I365" t="str">
        <f>PROPER(TRIM(CLEAN((SUBSTITUTE(H365,"-"," ")))))</f>
        <v>In Store</v>
      </c>
      <c r="J365">
        <v>22309</v>
      </c>
      <c r="K365" t="s">
        <v>14</v>
      </c>
      <c r="L365" t="str">
        <f xml:space="preserve"> PROPER(TRIM(CLEAN(SUBSTITUTE(K365,CHAR(160)," "))))</f>
        <v>Consumer</v>
      </c>
      <c r="M365" t="s">
        <v>16</v>
      </c>
      <c r="N365" t="str">
        <f xml:space="preserve"> PROPER(TRIM(CLEAN(SUBSTITUTE(M365,CHAR(160)," "))))</f>
        <v>Grocery</v>
      </c>
      <c r="O365" t="s">
        <v>24</v>
      </c>
      <c r="P365" t="str">
        <f>IF(LEN(TRIM(Table1[[#This Row],[subcategory]]&amp;""))=0,"Unknown", PROPER(TRIM(Table1[[#This Row],[subcategory]])))</f>
        <v>Snacks</v>
      </c>
      <c r="Q365">
        <v>70.41</v>
      </c>
      <c r="R365" s="1">
        <f>IF(LEN(TRIM(Q365&amp;""))=0, "", VALUE(SUBSTITUTE(Q365,"$","")))</f>
        <v>70.41</v>
      </c>
      <c r="S365">
        <v>3</v>
      </c>
      <c r="T365">
        <f>IF(LEN(TRIM(S365&amp;""))=0, "", VALUE(S365))</f>
        <v>3</v>
      </c>
      <c r="U365">
        <v>211.23</v>
      </c>
      <c r="V365" s="1">
        <f>IF(LEN(TRIM(U365&amp;""))=0, "", VALUE(SUBSTITUTE(U365,"$","")))</f>
        <v>211.23</v>
      </c>
      <c r="W365" s="1">
        <v>188.20593</v>
      </c>
      <c r="X365" s="1">
        <f>IF(LEN(TRIM(W365&amp;""))=0, "", VALUE(SUBSTITUTE(W365,"$","")))</f>
        <v>188.20593</v>
      </c>
      <c r="Y365" s="5" t="s">
        <v>8109</v>
      </c>
      <c r="Z365" s="4" cm="1">
        <f t="array" ref="Z365">IF(
    LEN(TRIM(Y365&amp;""))=0,
        IF(AND(ISNUMBER(net_sales_clean), ISNUMBER(profit_clean)),
            net_sales_clean - profit_clean,
            ""
        ),
    VALUE(SUBSTITUTE(Y365,"$",""))
)</f>
        <v>136.33929659499501</v>
      </c>
      <c r="AA365" s="5" t="s">
        <v>8108</v>
      </c>
      <c r="AB365" s="4" cm="1">
        <f t="array" ref="AB365">IF(
    LEN(TRIM(AA365&amp;""))=0,
        IF(AND(ISNUMBER(net_sales_clean), ISNUMBER(cost_clean)),
            net_sales_clean - cost_clean,
            ""
        ),
    VALUE(SUBSTITUTE(AA365,"$",""))
)</f>
        <v>51.866633405004798</v>
      </c>
      <c r="AC365">
        <v>9</v>
      </c>
      <c r="AD365">
        <f>IF(LEN(TRIM(AC365&amp;""))=0, "", VALUE(AC365))</f>
        <v>9</v>
      </c>
      <c r="AE365">
        <v>1</v>
      </c>
      <c r="AF365">
        <f>IF(LEN(TRIM(AE365&amp;""))=0, "", VALUE(AE365))</f>
        <v>1</v>
      </c>
      <c r="AG365">
        <v>0</v>
      </c>
      <c r="AH365">
        <f>IF(
    OR(U365&lt;0, W365&lt;0, Y365&lt;0, AA365&lt;0),
        1,
        IF(LEN(TRIM(AG365&amp;""))=0, "", AG365)
)</f>
        <v>0</v>
      </c>
      <c r="AI365" t="str">
        <f>IF(
    COUNT(Q365,V365,X365,Z365,AB365)=0,
        "Not Usable",
    IF(
        COUNT(Q365,V365,X365,Z365,AB365)&lt;5,
            "Incomplete",
            IF(
                MIN(Q365,V365,X365,Z365,AB365)=0,
                    "Incomplete",
                    "Complete"
            )
    )
)</f>
        <v>Complete</v>
      </c>
    </row>
    <row r="366" spans="1:35" x14ac:dyDescent="0.3">
      <c r="A366">
        <v>10948</v>
      </c>
      <c r="B366" s="6">
        <v>45003.421782407408</v>
      </c>
      <c r="C366" s="3">
        <f>INT(B366)</f>
        <v>45003</v>
      </c>
      <c r="D366" s="2">
        <f>MOD(B366,1)</f>
        <v>0.42178240740759065</v>
      </c>
      <c r="E366">
        <v>75</v>
      </c>
      <c r="F366" t="s">
        <v>15</v>
      </c>
      <c r="G366" t="str">
        <f xml:space="preserve"> PROPER(TRIM(CLEAN(SUBSTITUTE(F366,CHAR(160)," "))))</f>
        <v>West</v>
      </c>
      <c r="H366" t="s">
        <v>17</v>
      </c>
      <c r="I366" t="str">
        <f>PROPER(TRIM(CLEAN((SUBSTITUTE(H366,"-"," ")))))</f>
        <v>Online</v>
      </c>
      <c r="J366">
        <v>3804</v>
      </c>
      <c r="K366" t="s">
        <v>6</v>
      </c>
      <c r="L366" t="str">
        <f xml:space="preserve"> PROPER(TRIM(CLEAN(SUBSTITUTE(K366,CHAR(160)," "))))</f>
        <v>Corporate</v>
      </c>
      <c r="M366" t="s">
        <v>1</v>
      </c>
      <c r="N366" t="str">
        <f xml:space="preserve"> PROPER(TRIM(CLEAN(SUBSTITUTE(M366,CHAR(160)," "))))</f>
        <v>Beauty</v>
      </c>
      <c r="O366" t="s">
        <v>0</v>
      </c>
      <c r="P366" t="str">
        <f>IF(LEN(TRIM(Table1[[#This Row],[subcategory]]&amp;""))=0,"Unknown", PROPER(TRIM(Table1[[#This Row],[subcategory]])))</f>
        <v>Makeup</v>
      </c>
      <c r="Q366">
        <v>31.99</v>
      </c>
      <c r="R366" s="1">
        <f>IF(LEN(TRIM(Q366&amp;""))=0, "", VALUE(SUBSTITUTE(Q366,"$","")))</f>
        <v>31.99</v>
      </c>
      <c r="S366">
        <v>5</v>
      </c>
      <c r="T366">
        <f>IF(LEN(TRIM(S366&amp;""))=0, "", VALUE(S366))</f>
        <v>5</v>
      </c>
      <c r="U366">
        <v>159.94999999999999</v>
      </c>
      <c r="V366" s="1">
        <f>IF(LEN(TRIM(U366&amp;""))=0, "", VALUE(SUBSTITUTE(U366,"$","")))</f>
        <v>159.94999999999999</v>
      </c>
      <c r="W366" s="1">
        <v>154.51169999999999</v>
      </c>
      <c r="X366" s="1">
        <f>IF(LEN(TRIM(W366&amp;""))=0, "", VALUE(SUBSTITUTE(W366,"$","")))</f>
        <v>154.51169999999999</v>
      </c>
      <c r="Y366" s="5" t="s">
        <v>8107</v>
      </c>
      <c r="Z366" s="4" cm="1">
        <f t="array" ref="Z366">IF(
    LEN(TRIM(Y366&amp;""))=0,
        IF(AND(ISNUMBER(net_sales_clean), ISNUMBER(profit_clean)),
            net_sales_clean - profit_clean,
            ""
        ),
    VALUE(SUBSTITUTE(Y366,"$",""))
)</f>
        <v>125.901708895062</v>
      </c>
      <c r="AA366" s="5" t="s">
        <v>8106</v>
      </c>
      <c r="AB366" s="4" cm="1">
        <f t="array" ref="AB366">IF(
    LEN(TRIM(AA366&amp;""))=0,
        IF(AND(ISNUMBER(net_sales_clean), ISNUMBER(cost_clean)),
            net_sales_clean - cost_clean,
            ""
        ),
    VALUE(SUBSTITUTE(AA366,"$",""))
)</f>
        <v>28.6099911049375</v>
      </c>
      <c r="AC366">
        <v>8</v>
      </c>
      <c r="AD366">
        <f>IF(LEN(TRIM(AC366&amp;""))=0, "", VALUE(AC366))</f>
        <v>8</v>
      </c>
      <c r="AE366">
        <v>1</v>
      </c>
      <c r="AF366">
        <f>IF(LEN(TRIM(AE366&amp;""))=0, "", VALUE(AE366))</f>
        <v>1</v>
      </c>
      <c r="AG366">
        <v>0</v>
      </c>
      <c r="AH366">
        <f>IF(
    OR(U366&lt;0, W366&lt;0, Y366&lt;0, AA366&lt;0),
        1,
        IF(LEN(TRIM(AG366&amp;""))=0, "", AG366)
)</f>
        <v>0</v>
      </c>
      <c r="AI366" t="str">
        <f>IF(
    COUNT(Q366,V366,X366,Z366,AB366)=0,
        "Not Usable",
    IF(
        COUNT(Q366,V366,X366,Z366,AB366)&lt;5,
            "Incomplete",
            IF(
                MIN(Q366,V366,X366,Z366,AB366)=0,
                    "Incomplete",
                    "Complete"
            )
    )
)</f>
        <v>Complete</v>
      </c>
    </row>
    <row r="367" spans="1:35" x14ac:dyDescent="0.3">
      <c r="A367">
        <v>48735</v>
      </c>
      <c r="B367" s="6">
        <v>45067.47724537037</v>
      </c>
      <c r="C367" s="3">
        <f>INT(B367)</f>
        <v>45067</v>
      </c>
      <c r="D367" s="2">
        <f>MOD(B367,1)</f>
        <v>0.47724537036992842</v>
      </c>
      <c r="E367">
        <v>14</v>
      </c>
      <c r="F367" t="s">
        <v>13</v>
      </c>
      <c r="G367" t="str">
        <f xml:space="preserve"> PROPER(TRIM(CLEAN(SUBSTITUTE(F367,CHAR(160)," "))))</f>
        <v>Northeast</v>
      </c>
      <c r="H367" t="s">
        <v>3</v>
      </c>
      <c r="I367" t="str">
        <f>PROPER(TRIM(CLEAN((SUBSTITUTE(H367,"-"," ")))))</f>
        <v>Phone</v>
      </c>
      <c r="J367">
        <v>14681</v>
      </c>
      <c r="K367" t="s">
        <v>6</v>
      </c>
      <c r="L367" t="str">
        <f xml:space="preserve"> PROPER(TRIM(CLEAN(SUBSTITUTE(K367,CHAR(160)," "))))</f>
        <v>Corporate</v>
      </c>
      <c r="M367" t="s">
        <v>16</v>
      </c>
      <c r="N367" t="str">
        <f xml:space="preserve"> PROPER(TRIM(CLEAN(SUBSTITUTE(M367,CHAR(160)," "))))</f>
        <v>Grocery</v>
      </c>
      <c r="O367" t="s">
        <v>28</v>
      </c>
      <c r="P367" t="str">
        <f>IF(LEN(TRIM(Table1[[#This Row],[subcategory]]&amp;""))=0,"Unknown", PROPER(TRIM(Table1[[#This Row],[subcategory]])))</f>
        <v>Pantry</v>
      </c>
      <c r="Q367">
        <v>20.2</v>
      </c>
      <c r="R367" s="1">
        <f>IF(LEN(TRIM(Q367&amp;""))=0, "", VALUE(SUBSTITUTE(Q367,"$","")))</f>
        <v>20.2</v>
      </c>
      <c r="S367">
        <v>0</v>
      </c>
      <c r="T367">
        <f>IF(LEN(TRIM(S367&amp;""))=0, "", VALUE(S367))</f>
        <v>0</v>
      </c>
      <c r="U367">
        <v>0</v>
      </c>
      <c r="V367" s="1">
        <f>IF(LEN(TRIM(U367&amp;""))=0, "", VALUE(SUBSTITUTE(U367,"$","")))</f>
        <v>0</v>
      </c>
      <c r="W367" s="1">
        <v>0</v>
      </c>
      <c r="X367" s="1">
        <f>IF(LEN(TRIM(W367&amp;""))=0, "", VALUE(SUBSTITUTE(W367,"$","")))</f>
        <v>0</v>
      </c>
      <c r="Y367">
        <v>0</v>
      </c>
      <c r="Z367" s="1" cm="1">
        <f t="array" ref="Z367">IF(
    LEN(TRIM(Y367&amp;""))=0,
        IF(AND(ISNUMBER(net_sales_clean), ISNUMBER(profit_clean)),
            net_sales_clean - profit_clean,
            ""
        ),
    VALUE(SUBSTITUTE(Y367,"$",""))
)</f>
        <v>0</v>
      </c>
      <c r="AA367">
        <v>0</v>
      </c>
      <c r="AB367" s="1" cm="1">
        <f t="array" ref="AB367">IF(
    LEN(TRIM(AA367&amp;""))=0,
        IF(AND(ISNUMBER(net_sales_clean), ISNUMBER(cost_clean)),
            net_sales_clean - cost_clean,
            ""
        ),
    VALUE(SUBSTITUTE(AA367,"$",""))
)</f>
        <v>0</v>
      </c>
      <c r="AC367">
        <v>3</v>
      </c>
      <c r="AD367">
        <f>IF(LEN(TRIM(AC367&amp;""))=0, "", VALUE(AC367))</f>
        <v>3</v>
      </c>
      <c r="AE367">
        <v>1</v>
      </c>
      <c r="AF367">
        <f>IF(LEN(TRIM(AE367&amp;""))=0, "", VALUE(AE367))</f>
        <v>1</v>
      </c>
      <c r="AG367">
        <v>0</v>
      </c>
      <c r="AH367">
        <f>IF(
    OR(U367&lt;0, W367&lt;0, Y367&lt;0, AA367&lt;0),
        1,
        IF(LEN(TRIM(AG367&amp;""))=0, "", AG367)
)</f>
        <v>0</v>
      </c>
      <c r="AI367" t="str">
        <f>IF(
    COUNT(Q367,V367,X367,Z367,AB367)=0,
        "Not Usable",
    IF(
        COUNT(Q367,V367,X367,Z367,AB367)&lt;5,
            "Incomplete",
            IF(
                MIN(Q367,V367,X367,Z367,AB367)=0,
                    "Incomplete",
                    "Complete"
            )
    )
)</f>
        <v>Incomplete</v>
      </c>
    </row>
    <row r="368" spans="1:35" x14ac:dyDescent="0.3">
      <c r="A368">
        <v>16600</v>
      </c>
      <c r="B368" s="6">
        <v>45037.367731481485</v>
      </c>
      <c r="C368" s="3">
        <f>INT(B368)</f>
        <v>45037</v>
      </c>
      <c r="D368" s="2">
        <f>MOD(B368,1)</f>
        <v>0.36773148148495238</v>
      </c>
      <c r="E368">
        <v>61</v>
      </c>
      <c r="F368" t="s">
        <v>15</v>
      </c>
      <c r="G368" t="str">
        <f xml:space="preserve"> PROPER(TRIM(CLEAN(SUBSTITUTE(F368,CHAR(160)," "))))</f>
        <v>West</v>
      </c>
      <c r="H368" t="s">
        <v>27</v>
      </c>
      <c r="I368" t="str">
        <f>PROPER(TRIM(CLEAN((SUBSTITUTE(H368,"-"," ")))))</f>
        <v>In Store</v>
      </c>
      <c r="J368">
        <v>3899</v>
      </c>
      <c r="K368" t="s">
        <v>2</v>
      </c>
      <c r="L368" t="str">
        <f xml:space="preserve"> PROPER(TRIM(CLEAN(SUBSTITUTE(K368,CHAR(160)," "))))</f>
        <v>Home Office</v>
      </c>
      <c r="M368" t="s">
        <v>19</v>
      </c>
      <c r="N368" t="str">
        <f xml:space="preserve"> PROPER(TRIM(CLEAN(SUBSTITUTE(M368,CHAR(160)," "))))</f>
        <v>Apparel</v>
      </c>
      <c r="O368" t="s">
        <v>18</v>
      </c>
      <c r="P368" t="str">
        <f>IF(LEN(TRIM(Table1[[#This Row],[subcategory]]&amp;""))=0,"Unknown", PROPER(TRIM(Table1[[#This Row],[subcategory]])))</f>
        <v>Men</v>
      </c>
      <c r="Q368">
        <v>128.93</v>
      </c>
      <c r="R368" s="1">
        <f>IF(LEN(TRIM(Q368&amp;""))=0, "", VALUE(SUBSTITUTE(Q368,"$","")))</f>
        <v>128.93</v>
      </c>
      <c r="S368">
        <v>1</v>
      </c>
      <c r="T368">
        <f>IF(LEN(TRIM(S368&amp;""))=0, "", VALUE(S368))</f>
        <v>1</v>
      </c>
      <c r="U368">
        <v>128.93</v>
      </c>
      <c r="V368" s="1">
        <f>IF(LEN(TRIM(U368&amp;""))=0, "", VALUE(SUBSTITUTE(U368,"$","")))</f>
        <v>128.93</v>
      </c>
      <c r="W368" s="4" t="s">
        <v>8105</v>
      </c>
      <c r="X368" s="4">
        <f>IF(LEN(TRIM(W368&amp;""))=0, "", VALUE(SUBSTITUTE(W368,"$","")))</f>
        <v>110.10621999999999</v>
      </c>
      <c r="Y368" s="5" t="s">
        <v>8104</v>
      </c>
      <c r="Z368" s="4" cm="1">
        <f t="array" ref="Z368">IF(
    LEN(TRIM(Y368&amp;""))=0,
        IF(AND(ISNUMBER(net_sales_clean), ISNUMBER(profit_clean)),
            net_sales_clean - profit_clean,
            ""
        ),
    VALUE(SUBSTITUTE(Y368,"$",""))
)</f>
        <v>82.696932971199203</v>
      </c>
      <c r="AA368" s="5" t="s">
        <v>8103</v>
      </c>
      <c r="AB368" s="4" cm="1">
        <f t="array" ref="AB368">IF(
    LEN(TRIM(AA368&amp;""))=0,
        IF(AND(ISNUMBER(net_sales_clean), ISNUMBER(cost_clean)),
            net_sales_clean - cost_clean,
            ""
        ),
    VALUE(SUBSTITUTE(AA368,"$",""))
)</f>
        <v>27.409287028800701</v>
      </c>
      <c r="AC368">
        <v>5</v>
      </c>
      <c r="AD368">
        <f>IF(LEN(TRIM(AC368&amp;""))=0, "", VALUE(AC368))</f>
        <v>5</v>
      </c>
      <c r="AE368">
        <v>1</v>
      </c>
      <c r="AF368">
        <f>IF(LEN(TRIM(AE368&amp;""))=0, "", VALUE(AE368))</f>
        <v>1</v>
      </c>
      <c r="AG368">
        <v>1</v>
      </c>
      <c r="AH368">
        <f>IF(
    OR(U368&lt;0, W368&lt;0, Y368&lt;0, AA368&lt;0),
        1,
        IF(LEN(TRIM(AG368&amp;""))=0, "", AG368)
)</f>
        <v>1</v>
      </c>
      <c r="AI368" t="str">
        <f>IF(
    COUNT(Q368,V368,X368,Z368,AB368)=0,
        "Not Usable",
    IF(
        COUNT(Q368,V368,X368,Z368,AB368)&lt;5,
            "Incomplete",
            IF(
                MIN(Q368,V368,X368,Z368,AB368)=0,
                    "Incomplete",
                    "Complete"
            )
    )
)</f>
        <v>Complete</v>
      </c>
    </row>
    <row r="369" spans="1:35" x14ac:dyDescent="0.3">
      <c r="A369">
        <v>11616</v>
      </c>
      <c r="B369" s="6">
        <v>44992.308182870373</v>
      </c>
      <c r="C369" s="3">
        <f>INT(B369)</f>
        <v>44992</v>
      </c>
      <c r="D369" s="2">
        <f>MOD(B369,1)</f>
        <v>0.30818287037254777</v>
      </c>
      <c r="E369">
        <v>5</v>
      </c>
      <c r="F369" t="s">
        <v>33</v>
      </c>
      <c r="G369" t="str">
        <f xml:space="preserve"> PROPER(TRIM(CLEAN(SUBSTITUTE(F369,CHAR(160)," "))))</f>
        <v>South</v>
      </c>
      <c r="H369" t="s">
        <v>30</v>
      </c>
      <c r="I369" t="str">
        <f>PROPER(TRIM(CLEAN((SUBSTITUTE(H369,"-"," ")))))</f>
        <v>Mobile App</v>
      </c>
      <c r="J369">
        <v>14256</v>
      </c>
      <c r="K369" t="s">
        <v>10</v>
      </c>
      <c r="L369" t="str">
        <f xml:space="preserve"> PROPER(TRIM(CLEAN(SUBSTITUTE(K369,CHAR(160)," "))))</f>
        <v>Consumer</v>
      </c>
      <c r="M369" t="s">
        <v>16</v>
      </c>
      <c r="N369" t="str">
        <f xml:space="preserve"> PROPER(TRIM(CLEAN(SUBSTITUTE(M369,CHAR(160)," "))))</f>
        <v>Grocery</v>
      </c>
      <c r="O369" t="s">
        <v>28</v>
      </c>
      <c r="P369" t="str">
        <f>IF(LEN(TRIM(Table1[[#This Row],[subcategory]]&amp;""))=0,"Unknown", PROPER(TRIM(Table1[[#This Row],[subcategory]])))</f>
        <v>Pantry</v>
      </c>
      <c r="Q369">
        <v>39.11</v>
      </c>
      <c r="R369" s="1">
        <f>IF(LEN(TRIM(Q369&amp;""))=0, "", VALUE(SUBSTITUTE(Q369,"$","")))</f>
        <v>39.11</v>
      </c>
      <c r="S369">
        <v>1</v>
      </c>
      <c r="T369">
        <f>IF(LEN(TRIM(S369&amp;""))=0, "", VALUE(S369))</f>
        <v>1</v>
      </c>
      <c r="U369">
        <v>39.11</v>
      </c>
      <c r="V369" s="1">
        <f>IF(LEN(TRIM(U369&amp;""))=0, "", VALUE(SUBSTITUTE(U369,"$","")))</f>
        <v>39.11</v>
      </c>
      <c r="W369" s="1">
        <v>27.181450000000002</v>
      </c>
      <c r="X369" s="1">
        <f>IF(LEN(TRIM(W369&amp;""))=0, "", VALUE(SUBSTITUTE(W369,"$","")))</f>
        <v>27.181450000000002</v>
      </c>
      <c r="Y369" s="5" t="s">
        <v>8102</v>
      </c>
      <c r="Z369" s="4" cm="1">
        <f t="array" ref="Z369">IF(
    LEN(TRIM(Y369&amp;""))=0,
        IF(AND(ISNUMBER(net_sales_clean), ISNUMBER(profit_clean)),
            net_sales_clean - profit_clean,
            ""
        ),
    VALUE(SUBSTITUTE(Y369,"$",""))
)</f>
        <v>19.133230540691599</v>
      </c>
      <c r="AA369" s="5" t="s">
        <v>8101</v>
      </c>
      <c r="AB369" s="4" cm="1">
        <f t="array" ref="AB369">IF(
    LEN(TRIM(AA369&amp;""))=0,
        IF(AND(ISNUMBER(net_sales_clean), ISNUMBER(cost_clean)),
            net_sales_clean - cost_clean,
            ""
        ),
    VALUE(SUBSTITUTE(AA369,"$",""))
)</f>
        <v>8.0482194593083403</v>
      </c>
      <c r="AC369">
        <v>1</v>
      </c>
      <c r="AD369">
        <f>IF(LEN(TRIM(AC369&amp;""))=0, "", VALUE(AC369))</f>
        <v>1</v>
      </c>
      <c r="AE369">
        <v>5</v>
      </c>
      <c r="AF369">
        <f>IF(LEN(TRIM(AE369&amp;""))=0, "", VALUE(AE369))</f>
        <v>5</v>
      </c>
      <c r="AG369">
        <v>0</v>
      </c>
      <c r="AH369">
        <f>IF(
    OR(U369&lt;0, W369&lt;0, Y369&lt;0, AA369&lt;0),
        1,
        IF(LEN(TRIM(AG369&amp;""))=0, "", AG369)
)</f>
        <v>0</v>
      </c>
      <c r="AI369" t="str">
        <f>IF(
    COUNT(Q369,V369,X369,Z369,AB369)=0,
        "Not Usable",
    IF(
        COUNT(Q369,V369,X369,Z369,AB369)&lt;5,
            "Incomplete",
            IF(
                MIN(Q369,V369,X369,Z369,AB369)=0,
                    "Incomplete",
                    "Complete"
            )
    )
)</f>
        <v>Complete</v>
      </c>
    </row>
    <row r="370" spans="1:35" x14ac:dyDescent="0.3">
      <c r="A370">
        <v>26502</v>
      </c>
      <c r="B370" s="6">
        <v>45231.99695601852</v>
      </c>
      <c r="C370" s="3">
        <f>INT(B370)</f>
        <v>45231</v>
      </c>
      <c r="D370" s="2">
        <f>MOD(B370,1)</f>
        <v>0.99695601851999527</v>
      </c>
      <c r="E370">
        <v>53</v>
      </c>
      <c r="F370" t="s">
        <v>15</v>
      </c>
      <c r="G370" t="str">
        <f xml:space="preserve"> PROPER(TRIM(CLEAN(SUBSTITUTE(F370,CHAR(160)," "))))</f>
        <v>West</v>
      </c>
      <c r="H370" t="s">
        <v>11</v>
      </c>
      <c r="I370" t="str">
        <f>PROPER(TRIM(CLEAN((SUBSTITUTE(H370,"-"," ")))))</f>
        <v>Online</v>
      </c>
      <c r="J370">
        <v>16434</v>
      </c>
      <c r="K370" t="s">
        <v>6</v>
      </c>
      <c r="L370" t="str">
        <f xml:space="preserve"> PROPER(TRIM(CLEAN(SUBSTITUTE(K370,CHAR(160)," "))))</f>
        <v>Corporate</v>
      </c>
      <c r="M370" t="s">
        <v>19</v>
      </c>
      <c r="N370" t="str">
        <f xml:space="preserve"> PROPER(TRIM(CLEAN(SUBSTITUTE(M370,CHAR(160)," "))))</f>
        <v>Apparel</v>
      </c>
      <c r="O370" t="s">
        <v>26</v>
      </c>
      <c r="P370" t="str">
        <f>IF(LEN(TRIM(Table1[[#This Row],[subcategory]]&amp;""))=0,"Unknown", PROPER(TRIM(Table1[[#This Row],[subcategory]])))</f>
        <v>Kids</v>
      </c>
      <c r="Q370">
        <v>66.61</v>
      </c>
      <c r="R370" s="1">
        <f>IF(LEN(TRIM(Q370&amp;""))=0, "", VALUE(SUBSTITUTE(Q370,"$","")))</f>
        <v>66.61</v>
      </c>
      <c r="S370">
        <v>3</v>
      </c>
      <c r="T370">
        <f>IF(LEN(TRIM(S370&amp;""))=0, "", VALUE(S370))</f>
        <v>3</v>
      </c>
      <c r="U370" s="5" t="s">
        <v>214</v>
      </c>
      <c r="V370" s="4">
        <f>IF(LEN(TRIM(U370&amp;""))=0, "", VALUE(SUBSTITUTE(U370,"$","")))</f>
        <v>199.82999999999899</v>
      </c>
      <c r="W370" s="4" t="s">
        <v>8100</v>
      </c>
      <c r="X370" s="4">
        <f>IF(LEN(TRIM(W370&amp;""))=0, "", VALUE(SUBSTITUTE(W370,"$","")))</f>
        <v>194.234759999999</v>
      </c>
      <c r="Y370" s="5" t="s">
        <v>8099</v>
      </c>
      <c r="Z370" s="4" cm="1">
        <f t="array" ref="Z370">IF(
    LEN(TRIM(Y370&amp;""))=0,
        IF(AND(ISNUMBER(net_sales_clean), ISNUMBER(profit_clean)),
            net_sales_clean - profit_clean,
            ""
        ),
    VALUE(SUBSTITUTE(Y370,"$",""))
)</f>
        <v>148.321507631732</v>
      </c>
      <c r="AA370" s="5" t="s">
        <v>8098</v>
      </c>
      <c r="AB370" s="4" cm="1">
        <f t="array" ref="AB370">IF(
    LEN(TRIM(AA370&amp;""))=0,
        IF(AND(ISNUMBER(net_sales_clean), ISNUMBER(cost_clean)),
            net_sales_clean - cost_clean,
            ""
        ),
    VALUE(SUBSTITUTE(AA370,"$",""))
)</f>
        <v>45.913252368267202</v>
      </c>
      <c r="AC370">
        <v>9</v>
      </c>
      <c r="AD370">
        <f>IF(LEN(TRIM(AC370&amp;""))=0, "", VALUE(AC370))</f>
        <v>9</v>
      </c>
      <c r="AE370">
        <v>5</v>
      </c>
      <c r="AF370">
        <f>IF(LEN(TRIM(AE370&amp;""))=0, "", VALUE(AE370))</f>
        <v>5</v>
      </c>
      <c r="AG370">
        <v>0</v>
      </c>
      <c r="AH370">
        <f>IF(
    OR(U370&lt;0, W370&lt;0, Y370&lt;0, AA370&lt;0),
        1,
        IF(LEN(TRIM(AG370&amp;""))=0, "", AG370)
)</f>
        <v>0</v>
      </c>
      <c r="AI370" t="str">
        <f>IF(
    COUNT(Q370,V370,X370,Z370,AB370)=0,
        "Not Usable",
    IF(
        COUNT(Q370,V370,X370,Z370,AB370)&lt;5,
            "Incomplete",
            IF(
                MIN(Q370,V370,X370,Z370,AB370)=0,
                    "Incomplete",
                    "Complete"
            )
    )
)</f>
        <v>Complete</v>
      </c>
    </row>
    <row r="371" spans="1:35" x14ac:dyDescent="0.3">
      <c r="A371">
        <v>16891</v>
      </c>
      <c r="B371" s="6">
        <v>45876.864907407406</v>
      </c>
      <c r="C371" s="3">
        <f>INT(B371)</f>
        <v>45876</v>
      </c>
      <c r="D371" s="2">
        <f>MOD(B371,1)</f>
        <v>0.86490740740555339</v>
      </c>
      <c r="E371">
        <v>61</v>
      </c>
      <c r="F371" t="s">
        <v>15</v>
      </c>
      <c r="G371" t="str">
        <f xml:space="preserve"> PROPER(TRIM(CLEAN(SUBSTITUTE(F371,CHAR(160)," "))))</f>
        <v>West</v>
      </c>
      <c r="H371" t="s">
        <v>11</v>
      </c>
      <c r="I371" t="str">
        <f>PROPER(TRIM(CLEAN((SUBSTITUTE(H371,"-"," ")))))</f>
        <v>Online</v>
      </c>
      <c r="J371">
        <v>13832</v>
      </c>
      <c r="K371" t="s">
        <v>14</v>
      </c>
      <c r="L371" t="str">
        <f xml:space="preserve"> PROPER(TRIM(CLEAN(SUBSTITUTE(K371,CHAR(160)," "))))</f>
        <v>Consumer</v>
      </c>
      <c r="M371" t="s">
        <v>9</v>
      </c>
      <c r="N371" t="str">
        <f xml:space="preserve"> PROPER(TRIM(CLEAN(SUBSTITUTE(M371,CHAR(160)," "))))</f>
        <v>Home</v>
      </c>
      <c r="O371" t="s">
        <v>38</v>
      </c>
      <c r="P371" t="str">
        <f>IF(LEN(TRIM(Table1[[#This Row],[subcategory]]&amp;""))=0,"Unknown", PROPER(TRIM(Table1[[#This Row],[subcategory]])))</f>
        <v>Kitchen</v>
      </c>
      <c r="Q371">
        <v>58.26</v>
      </c>
      <c r="R371" s="1">
        <f>IF(LEN(TRIM(Q371&amp;""))=0, "", VALUE(SUBSTITUTE(Q371,"$","")))</f>
        <v>58.26</v>
      </c>
      <c r="S371">
        <v>2</v>
      </c>
      <c r="T371">
        <f>IF(LEN(TRIM(S371&amp;""))=0, "", VALUE(S371))</f>
        <v>2</v>
      </c>
      <c r="U371">
        <v>116.52</v>
      </c>
      <c r="V371" s="1">
        <f>IF(LEN(TRIM(U371&amp;""))=0, "", VALUE(SUBSTITUTE(U371,"$","")))</f>
        <v>116.52</v>
      </c>
      <c r="W371" s="1">
        <v>96.478560000000002</v>
      </c>
      <c r="X371" s="1">
        <f>IF(LEN(TRIM(W371&amp;""))=0, "", VALUE(SUBSTITUTE(W371,"$","")))</f>
        <v>96.478560000000002</v>
      </c>
      <c r="Y371" s="5" t="s">
        <v>8097</v>
      </c>
      <c r="Z371" s="4" cm="1">
        <f t="array" ref="Z371">IF(
    LEN(TRIM(Y371&amp;""))=0,
        IF(AND(ISNUMBER(net_sales_clean), ISNUMBER(profit_clean)),
            net_sales_clean - profit_clean,
            ""
        ),
    VALUE(SUBSTITUTE(Y371,"$",""))
)</f>
        <v>58.3099589981273</v>
      </c>
      <c r="AA371" s="5" t="s">
        <v>8096</v>
      </c>
      <c r="AB371" s="4" cm="1">
        <f t="array" ref="AB371">IF(
    LEN(TRIM(AA371&amp;""))=0,
        IF(AND(ISNUMBER(net_sales_clean), ISNUMBER(cost_clean)),
            net_sales_clean - cost_clean,
            ""
        ),
    VALUE(SUBSTITUTE(AA371,"$",""))
)</f>
        <v>38.168601001872602</v>
      </c>
      <c r="AC371">
        <v>7</v>
      </c>
      <c r="AD371">
        <f>IF(LEN(TRIM(AC371&amp;""))=0, "", VALUE(AC371))</f>
        <v>7</v>
      </c>
      <c r="AE371">
        <v>2</v>
      </c>
      <c r="AF371">
        <f>IF(LEN(TRIM(AE371&amp;""))=0, "", VALUE(AE371))</f>
        <v>2</v>
      </c>
      <c r="AG371">
        <v>0</v>
      </c>
      <c r="AH371">
        <f>IF(
    OR(U371&lt;0, W371&lt;0, Y371&lt;0, AA371&lt;0),
        1,
        IF(LEN(TRIM(AG371&amp;""))=0, "", AG371)
)</f>
        <v>0</v>
      </c>
      <c r="AI371" t="str">
        <f>IF(
    COUNT(Q371,V371,X371,Z371,AB371)=0,
        "Not Usable",
    IF(
        COUNT(Q371,V371,X371,Z371,AB371)&lt;5,
            "Incomplete",
            IF(
                MIN(Q371,V371,X371,Z371,AB371)=0,
                    "Incomplete",
                    "Complete"
            )
    )
)</f>
        <v>Complete</v>
      </c>
    </row>
    <row r="372" spans="1:35" x14ac:dyDescent="0.3">
      <c r="A372">
        <v>48831</v>
      </c>
      <c r="B372" s="6">
        <v>45360.283206018517</v>
      </c>
      <c r="C372" s="3">
        <f>INT(B372)</f>
        <v>45360</v>
      </c>
      <c r="D372" s="2">
        <f>MOD(B372,1)</f>
        <v>0.28320601851737592</v>
      </c>
      <c r="E372">
        <v>23</v>
      </c>
      <c r="F372" t="s">
        <v>15</v>
      </c>
      <c r="G372" t="str">
        <f xml:space="preserve"> PROPER(TRIM(CLEAN(SUBSTITUTE(F372,CHAR(160)," "))))</f>
        <v>West</v>
      </c>
      <c r="H372" t="s">
        <v>11</v>
      </c>
      <c r="I372" t="str">
        <f>PROPER(TRIM(CLEAN((SUBSTITUTE(H372,"-"," ")))))</f>
        <v>Online</v>
      </c>
      <c r="J372">
        <v>26780</v>
      </c>
      <c r="K372" t="s">
        <v>10</v>
      </c>
      <c r="L372" t="str">
        <f xml:space="preserve"> PROPER(TRIM(CLEAN(SUBSTITUTE(K372,CHAR(160)," "))))</f>
        <v>Consumer</v>
      </c>
      <c r="M372" t="s">
        <v>19</v>
      </c>
      <c r="N372" t="str">
        <f xml:space="preserve"> PROPER(TRIM(CLEAN(SUBSTITUTE(M372,CHAR(160)," "))))</f>
        <v>Apparel</v>
      </c>
      <c r="P372" t="str">
        <f>IF(LEN(TRIM(Table1[[#This Row],[subcategory]]&amp;""))=0,"Unknown", PROPER(TRIM(Table1[[#This Row],[subcategory]])))</f>
        <v>Unknown</v>
      </c>
      <c r="Q372">
        <v>74</v>
      </c>
      <c r="R372" s="1">
        <f>IF(LEN(TRIM(Q372&amp;""))=0, "", VALUE(SUBSTITUTE(Q372,"$","")))</f>
        <v>74</v>
      </c>
      <c r="S372">
        <v>1</v>
      </c>
      <c r="T372">
        <f>IF(LEN(TRIM(S372&amp;""))=0, "", VALUE(S372))</f>
        <v>1</v>
      </c>
      <c r="U372">
        <v>74</v>
      </c>
      <c r="V372" s="1">
        <f>IF(LEN(TRIM(U372&amp;""))=0, "", VALUE(SUBSTITUTE(U372,"$","")))</f>
        <v>74</v>
      </c>
      <c r="W372" s="1">
        <v>60.828000000000003</v>
      </c>
      <c r="X372" s="1">
        <f>IF(LEN(TRIM(W372&amp;""))=0, "", VALUE(SUBSTITUTE(W372,"$","")))</f>
        <v>60.828000000000003</v>
      </c>
      <c r="Y372" s="5" t="s">
        <v>8095</v>
      </c>
      <c r="Z372" s="4" cm="1">
        <f t="array" ref="Z372">IF(
    LEN(TRIM(Y372&amp;""))=0,
        IF(AND(ISNUMBER(net_sales_clean), ISNUMBER(profit_clean)),
            net_sales_clean - profit_clean,
            ""
        ),
    VALUE(SUBSTITUTE(Y372,"$",""))
)</f>
        <v>48.740932501898698</v>
      </c>
      <c r="AA372" s="5" t="s">
        <v>8094</v>
      </c>
      <c r="AB372" s="4" cm="1">
        <f t="array" ref="AB372">IF(
    LEN(TRIM(AA372&amp;""))=0,
        IF(AND(ISNUMBER(net_sales_clean), ISNUMBER(cost_clean)),
            net_sales_clean - cost_clean,
            ""
        ),
    VALUE(SUBSTITUTE(AA372,"$",""))
)</f>
        <v>12.087067498101201</v>
      </c>
      <c r="AC372">
        <v>3</v>
      </c>
      <c r="AD372">
        <f>IF(LEN(TRIM(AC372&amp;""))=0, "", VALUE(AC372))</f>
        <v>3</v>
      </c>
      <c r="AE372">
        <v>4</v>
      </c>
      <c r="AF372">
        <f>IF(LEN(TRIM(AE372&amp;""))=0, "", VALUE(AE372))</f>
        <v>4</v>
      </c>
      <c r="AG372">
        <v>0</v>
      </c>
      <c r="AH372">
        <f>IF(
    OR(U372&lt;0, W372&lt;0, Y372&lt;0, AA372&lt;0),
        1,
        IF(LEN(TRIM(AG372&amp;""))=0, "", AG372)
)</f>
        <v>0</v>
      </c>
      <c r="AI372" t="str">
        <f>IF(
    COUNT(Q372,V372,X372,Z372,AB372)=0,
        "Not Usable",
    IF(
        COUNT(Q372,V372,X372,Z372,AB372)&lt;5,
            "Incomplete",
            IF(
                MIN(Q372,V372,X372,Z372,AB372)=0,
                    "Incomplete",
                    "Complete"
            )
    )
)</f>
        <v>Complete</v>
      </c>
    </row>
    <row r="373" spans="1:35" x14ac:dyDescent="0.3">
      <c r="A373">
        <v>55026</v>
      </c>
      <c r="B373" s="6">
        <v>45222.343807870369</v>
      </c>
      <c r="C373" s="3">
        <f>INT(B373)</f>
        <v>45222</v>
      </c>
      <c r="D373" s="2">
        <f>MOD(B373,1)</f>
        <v>0.34380787036934635</v>
      </c>
      <c r="E373">
        <v>62</v>
      </c>
      <c r="F373" t="s">
        <v>13</v>
      </c>
      <c r="G373" t="str">
        <f xml:space="preserve"> PROPER(TRIM(CLEAN(SUBSTITUTE(F373,CHAR(160)," "))))</f>
        <v>Northeast</v>
      </c>
      <c r="H373" t="s">
        <v>11</v>
      </c>
      <c r="I373" t="str">
        <f>PROPER(TRIM(CLEAN((SUBSTITUTE(H373,"-"," ")))))</f>
        <v>Online</v>
      </c>
      <c r="J373">
        <v>13956</v>
      </c>
      <c r="K373" t="s">
        <v>2</v>
      </c>
      <c r="L373" t="str">
        <f xml:space="preserve"> PROPER(TRIM(CLEAN(SUBSTITUTE(K373,CHAR(160)," "))))</f>
        <v>Home Office</v>
      </c>
      <c r="M373" t="s">
        <v>19</v>
      </c>
      <c r="N373" t="str">
        <f xml:space="preserve"> PROPER(TRIM(CLEAN(SUBSTITUTE(M373,CHAR(160)," "))))</f>
        <v>Apparel</v>
      </c>
      <c r="O373" t="s">
        <v>18</v>
      </c>
      <c r="P373" t="str">
        <f>IF(LEN(TRIM(Table1[[#This Row],[subcategory]]&amp;""))=0,"Unknown", PROPER(TRIM(Table1[[#This Row],[subcategory]])))</f>
        <v>Men</v>
      </c>
      <c r="Q373">
        <v>49.16</v>
      </c>
      <c r="R373" s="1">
        <f>IF(LEN(TRIM(Q373&amp;""))=0, "", VALUE(SUBSTITUTE(Q373,"$","")))</f>
        <v>49.16</v>
      </c>
      <c r="S373">
        <v>2</v>
      </c>
      <c r="T373">
        <f>IF(LEN(TRIM(S373&amp;""))=0, "", VALUE(S373))</f>
        <v>2</v>
      </c>
      <c r="U373">
        <v>98.32</v>
      </c>
      <c r="V373" s="1">
        <f>IF(LEN(TRIM(U373&amp;""))=0, "", VALUE(SUBSTITUTE(U373,"$","")))</f>
        <v>98.32</v>
      </c>
      <c r="W373" s="1">
        <v>87.013199999999998</v>
      </c>
      <c r="X373" s="1">
        <f>IF(LEN(TRIM(W373&amp;""))=0, "", VALUE(SUBSTITUTE(W373,"$","")))</f>
        <v>87.013199999999998</v>
      </c>
      <c r="Z373" s="1" t="str" cm="1">
        <f t="array" ref="Z373">IF(
    LEN(TRIM(Y373&amp;""))=0,
        IF(AND(ISNUMBER(net_sales_clean), ISNUMBER(profit_clean)),
            net_sales_clean - profit_clean,
            ""
        ),
    VALUE(SUBSTITUTE(Y373,"$",""))
)</f>
        <v/>
      </c>
      <c r="AB373" s="1" t="str" cm="1">
        <f t="array" ref="AB373">IF(
    LEN(TRIM(AA373&amp;""))=0,
        IF(AND(ISNUMBER(net_sales_clean), ISNUMBER(cost_clean)),
            net_sales_clean - cost_clean,
            ""
        ),
    VALUE(SUBSTITUTE(AA373,"$",""))
)</f>
        <v/>
      </c>
      <c r="AC373">
        <v>8</v>
      </c>
      <c r="AD373">
        <f>IF(LEN(TRIM(AC373&amp;""))=0, "", VALUE(AC373))</f>
        <v>8</v>
      </c>
      <c r="AE373">
        <v>2</v>
      </c>
      <c r="AF373">
        <f>IF(LEN(TRIM(AE373&amp;""))=0, "", VALUE(AE373))</f>
        <v>2</v>
      </c>
      <c r="AG373">
        <v>0</v>
      </c>
      <c r="AH373">
        <f>IF(
    OR(U373&lt;0, W373&lt;0, Y373&lt;0, AA373&lt;0),
        1,
        IF(LEN(TRIM(AG373&amp;""))=0, "", AG373)
)</f>
        <v>0</v>
      </c>
      <c r="AI373" t="str">
        <f>IF(
    COUNT(Q373,V373,X373,Z373,AB373)=0,
        "Not Usable",
    IF(
        COUNT(Q373,V373,X373,Z373,AB373)&lt;5,
            "Incomplete",
            IF(
                MIN(Q373,V373,X373,Z373,AB373)=0,
                    "Incomplete",
                    "Complete"
            )
    )
)</f>
        <v>Incomplete</v>
      </c>
    </row>
    <row r="374" spans="1:35" x14ac:dyDescent="0.3">
      <c r="A374">
        <v>44879</v>
      </c>
      <c r="B374" s="6">
        <v>45659.791226851848</v>
      </c>
      <c r="C374" s="3">
        <f>INT(B374)</f>
        <v>45659</v>
      </c>
      <c r="D374" s="2">
        <f>MOD(B374,1)</f>
        <v>0.79122685184847796</v>
      </c>
      <c r="E374">
        <v>16</v>
      </c>
      <c r="F374" t="s">
        <v>15</v>
      </c>
      <c r="G374" t="str">
        <f xml:space="preserve"> PROPER(TRIM(CLEAN(SUBSTITUTE(F374,CHAR(160)," "))))</f>
        <v>West</v>
      </c>
      <c r="H374" t="s">
        <v>30</v>
      </c>
      <c r="I374" t="str">
        <f>PROPER(TRIM(CLEAN((SUBSTITUTE(H374,"-"," ")))))</f>
        <v>Mobile App</v>
      </c>
      <c r="J374">
        <v>16682</v>
      </c>
      <c r="K374" t="s">
        <v>2</v>
      </c>
      <c r="L374" t="str">
        <f xml:space="preserve"> PROPER(TRIM(CLEAN(SUBSTITUTE(K374,CHAR(160)," "))))</f>
        <v>Home Office</v>
      </c>
      <c r="M374" t="s">
        <v>16</v>
      </c>
      <c r="N374" t="str">
        <f xml:space="preserve"> PROPER(TRIM(CLEAN(SUBSTITUTE(M374,CHAR(160)," "))))</f>
        <v>Grocery</v>
      </c>
      <c r="O374" t="s">
        <v>37</v>
      </c>
      <c r="P374" t="str">
        <f>IF(LEN(TRIM(Table1[[#This Row],[subcategory]]&amp;""))=0,"Unknown", PROPER(TRIM(Table1[[#This Row],[subcategory]])))</f>
        <v>Produce</v>
      </c>
      <c r="Q374">
        <v>127.3</v>
      </c>
      <c r="R374" s="1">
        <f>IF(LEN(TRIM(Q374&amp;""))=0, "", VALUE(SUBSTITUTE(Q374,"$","")))</f>
        <v>127.3</v>
      </c>
      <c r="S374">
        <v>2</v>
      </c>
      <c r="T374">
        <f>IF(LEN(TRIM(S374&amp;""))=0, "", VALUE(S374))</f>
        <v>2</v>
      </c>
      <c r="U374">
        <v>254.6</v>
      </c>
      <c r="V374" s="1">
        <f>IF(LEN(TRIM(U374&amp;""))=0, "", VALUE(SUBSTITUTE(U374,"$","")))</f>
        <v>254.6</v>
      </c>
      <c r="W374" s="1">
        <v>219.9744</v>
      </c>
      <c r="X374" s="1">
        <f>IF(LEN(TRIM(W374&amp;""))=0, "", VALUE(SUBSTITUTE(W374,"$","")))</f>
        <v>219.9744</v>
      </c>
      <c r="Y374" s="5" t="s">
        <v>8093</v>
      </c>
      <c r="Z374" s="4" cm="1">
        <f t="array" ref="Z374">IF(
    LEN(TRIM(Y374&amp;""))=0,
        IF(AND(ISNUMBER(net_sales_clean), ISNUMBER(profit_clean)),
            net_sales_clean - profit_clean,
            ""
        ),
    VALUE(SUBSTITUTE(Y374,"$",""))
)</f>
        <v>131.64044650186301</v>
      </c>
      <c r="AA374" s="5" t="s">
        <v>8092</v>
      </c>
      <c r="AB374" s="4" cm="1">
        <f t="array" ref="AB374">IF(
    LEN(TRIM(AA374&amp;""))=0,
        IF(AND(ISNUMBER(net_sales_clean), ISNUMBER(cost_clean)),
            net_sales_clean - cost_clean,
            ""
        ),
    VALUE(SUBSTITUTE(AA374,"$",""))
)</f>
        <v>88.333953498136495</v>
      </c>
      <c r="AC374">
        <v>6</v>
      </c>
      <c r="AD374">
        <f>IF(LEN(TRIM(AC374&amp;""))=0, "", VALUE(AC374))</f>
        <v>6</v>
      </c>
      <c r="AE374">
        <v>5</v>
      </c>
      <c r="AF374">
        <f>IF(LEN(TRIM(AE374&amp;""))=0, "", VALUE(AE374))</f>
        <v>5</v>
      </c>
      <c r="AG374">
        <v>0</v>
      </c>
      <c r="AH374">
        <f>IF(
    OR(U374&lt;0, W374&lt;0, Y374&lt;0, AA374&lt;0),
        1,
        IF(LEN(TRIM(AG374&amp;""))=0, "", AG374)
)</f>
        <v>0</v>
      </c>
      <c r="AI374" t="str">
        <f>IF(
    COUNT(Q374,V374,X374,Z374,AB374)=0,
        "Not Usable",
    IF(
        COUNT(Q374,V374,X374,Z374,AB374)&lt;5,
            "Incomplete",
            IF(
                MIN(Q374,V374,X374,Z374,AB374)=0,
                    "Incomplete",
                    "Complete"
            )
    )
)</f>
        <v>Complete</v>
      </c>
    </row>
    <row r="375" spans="1:35" x14ac:dyDescent="0.3">
      <c r="A375">
        <v>28890</v>
      </c>
      <c r="B375" s="6">
        <v>45353.726481481484</v>
      </c>
      <c r="C375" s="3">
        <f>INT(B375)</f>
        <v>45353</v>
      </c>
      <c r="D375" s="2">
        <f>MOD(B375,1)</f>
        <v>0.72648148148437031</v>
      </c>
      <c r="E375">
        <v>37</v>
      </c>
      <c r="F375" t="s">
        <v>8</v>
      </c>
      <c r="G375" t="str">
        <f xml:space="preserve"> PROPER(TRIM(CLEAN(SUBSTITUTE(F375,CHAR(160)," "))))</f>
        <v>West</v>
      </c>
      <c r="H375" t="s">
        <v>17</v>
      </c>
      <c r="I375" t="str">
        <f>PROPER(TRIM(CLEAN((SUBSTITUTE(H375,"-"," ")))))</f>
        <v>Online</v>
      </c>
      <c r="J375">
        <v>4368</v>
      </c>
      <c r="K375" t="s">
        <v>14</v>
      </c>
      <c r="L375" t="str">
        <f xml:space="preserve"> PROPER(TRIM(CLEAN(SUBSTITUTE(K375,CHAR(160)," "))))</f>
        <v>Consumer</v>
      </c>
      <c r="M375" t="s">
        <v>19</v>
      </c>
      <c r="N375" t="str">
        <f xml:space="preserve"> PROPER(TRIM(CLEAN(SUBSTITUTE(M375,CHAR(160)," "))))</f>
        <v>Apparel</v>
      </c>
      <c r="P375" t="str">
        <f>IF(LEN(TRIM(Table1[[#This Row],[subcategory]]&amp;""))=0,"Unknown", PROPER(TRIM(Table1[[#This Row],[subcategory]])))</f>
        <v>Unknown</v>
      </c>
      <c r="Q375">
        <v>33.549999999999997</v>
      </c>
      <c r="R375" s="1">
        <f>IF(LEN(TRIM(Q375&amp;""))=0, "", VALUE(SUBSTITUTE(Q375,"$","")))</f>
        <v>33.549999999999997</v>
      </c>
      <c r="S375">
        <v>2</v>
      </c>
      <c r="T375">
        <f>IF(LEN(TRIM(S375&amp;""))=0, "", VALUE(S375))</f>
        <v>2</v>
      </c>
      <c r="U375">
        <v>67.099999999999994</v>
      </c>
      <c r="V375" s="1">
        <f>IF(LEN(TRIM(U375&amp;""))=0, "", VALUE(SUBSTITUTE(U375,"$","")))</f>
        <v>67.099999999999994</v>
      </c>
      <c r="W375" s="4" t="s">
        <v>8091</v>
      </c>
      <c r="X375" s="4">
        <f>IF(LEN(TRIM(W375&amp;""))=0, "", VALUE(SUBSTITUTE(W375,"$","")))</f>
        <v>63.409499999999902</v>
      </c>
      <c r="Y375" s="5" t="s">
        <v>8090</v>
      </c>
      <c r="Z375" s="4" cm="1">
        <f t="array" ref="Z375">IF(
    LEN(TRIM(Y375&amp;""))=0,
        IF(AND(ISNUMBER(net_sales_clean), ISNUMBER(profit_clean)),
            net_sales_clean - profit_clean,
            ""
        ),
    VALUE(SUBSTITUTE(Y375,"$",""))
)</f>
        <v>38.284116949582703</v>
      </c>
      <c r="AA375" s="5" t="s">
        <v>8089</v>
      </c>
      <c r="AB375" s="4" cm="1">
        <f t="array" ref="AB375">IF(
    LEN(TRIM(AA375&amp;""))=0,
        IF(AND(ISNUMBER(net_sales_clean), ISNUMBER(cost_clean)),
            net_sales_clean - cost_clean,
            ""
        ),
    VALUE(SUBSTITUTE(AA375,"$",""))
)</f>
        <v>25.125383050417199</v>
      </c>
      <c r="AC375">
        <v>4</v>
      </c>
      <c r="AD375">
        <f>IF(LEN(TRIM(AC375&amp;""))=0, "", VALUE(AC375))</f>
        <v>4</v>
      </c>
      <c r="AE375">
        <v>5</v>
      </c>
      <c r="AF375">
        <f>IF(LEN(TRIM(AE375&amp;""))=0, "", VALUE(AE375))</f>
        <v>5</v>
      </c>
      <c r="AG375">
        <v>0</v>
      </c>
      <c r="AH375">
        <f>IF(
    OR(U375&lt;0, W375&lt;0, Y375&lt;0, AA375&lt;0),
        1,
        IF(LEN(TRIM(AG375&amp;""))=0, "", AG375)
)</f>
        <v>0</v>
      </c>
      <c r="AI375" t="str">
        <f>IF(
    COUNT(Q375,V375,X375,Z375,AB375)=0,
        "Not Usable",
    IF(
        COUNT(Q375,V375,X375,Z375,AB375)&lt;5,
            "Incomplete",
            IF(
                MIN(Q375,V375,X375,Z375,AB375)=0,
                    "Incomplete",
                    "Complete"
            )
    )
)</f>
        <v>Complete</v>
      </c>
    </row>
    <row r="376" spans="1:35" x14ac:dyDescent="0.3">
      <c r="A376">
        <v>45755</v>
      </c>
      <c r="B376" s="6">
        <v>45729.811689814815</v>
      </c>
      <c r="C376" s="3">
        <f>INT(B376)</f>
        <v>45729</v>
      </c>
      <c r="D376" s="2">
        <f>MOD(B376,1)</f>
        <v>0.81168981481459923</v>
      </c>
      <c r="E376">
        <v>77</v>
      </c>
      <c r="F376" t="s">
        <v>33</v>
      </c>
      <c r="G376" t="str">
        <f xml:space="preserve"> PROPER(TRIM(CLEAN(SUBSTITUTE(F376,CHAR(160)," "))))</f>
        <v>South</v>
      </c>
      <c r="H376" t="s">
        <v>3</v>
      </c>
      <c r="I376" t="str">
        <f>PROPER(TRIM(CLEAN((SUBSTITUTE(H376,"-"," ")))))</f>
        <v>Phone</v>
      </c>
      <c r="J376">
        <v>2475</v>
      </c>
      <c r="K376" t="s">
        <v>6</v>
      </c>
      <c r="L376" t="str">
        <f xml:space="preserve"> PROPER(TRIM(CLEAN(SUBSTITUTE(K376,CHAR(160)," "))))</f>
        <v>Corporate</v>
      </c>
      <c r="M376" t="s">
        <v>1</v>
      </c>
      <c r="N376" t="str">
        <f xml:space="preserve"> PROPER(TRIM(CLEAN(SUBSTITUTE(M376,CHAR(160)," "))))</f>
        <v>Beauty</v>
      </c>
      <c r="O376" t="s">
        <v>5</v>
      </c>
      <c r="P376" t="str">
        <f>IF(LEN(TRIM(Table1[[#This Row],[subcategory]]&amp;""))=0,"Unknown", PROPER(TRIM(Table1[[#This Row],[subcategory]])))</f>
        <v>Haircare</v>
      </c>
      <c r="Q376">
        <v>26.99</v>
      </c>
      <c r="R376" s="1">
        <f>IF(LEN(TRIM(Q376&amp;""))=0, "", VALUE(SUBSTITUTE(Q376,"$","")))</f>
        <v>26.99</v>
      </c>
      <c r="S376">
        <v>4</v>
      </c>
      <c r="T376">
        <f>IF(LEN(TRIM(S376&amp;""))=0, "", VALUE(S376))</f>
        <v>4</v>
      </c>
      <c r="U376">
        <v>107.96</v>
      </c>
      <c r="V376" s="1">
        <f>IF(LEN(TRIM(U376&amp;""))=0, "", VALUE(SUBSTITUTE(U376,"$","")))</f>
        <v>107.96</v>
      </c>
      <c r="W376" s="1">
        <v>99.107280000000003</v>
      </c>
      <c r="X376" s="1">
        <f>IF(LEN(TRIM(W376&amp;""))=0, "", VALUE(SUBSTITUTE(W376,"$","")))</f>
        <v>99.107280000000003</v>
      </c>
      <c r="Y376" s="5" t="s">
        <v>8088</v>
      </c>
      <c r="Z376" s="4" cm="1">
        <f t="array" ref="Z376">IF(
    LEN(TRIM(Y376&amp;""))=0,
        IF(AND(ISNUMBER(net_sales_clean), ISNUMBER(profit_clean)),
            net_sales_clean - profit_clean,
            ""
        ),
    VALUE(SUBSTITUTE(Y376,"$",""))
)</f>
        <v>81.961245461168204</v>
      </c>
      <c r="AA376" s="5" t="s">
        <v>8087</v>
      </c>
      <c r="AB376" s="4" cm="1">
        <f t="array" ref="AB376">IF(
    LEN(TRIM(AA376&amp;""))=0,
        IF(AND(ISNUMBER(net_sales_clean), ISNUMBER(cost_clean)),
            net_sales_clean - cost_clean,
            ""
        ),
    VALUE(SUBSTITUTE(AA376,"$",""))
)</f>
        <v>17.146034538831699</v>
      </c>
      <c r="AC376">
        <v>8</v>
      </c>
      <c r="AD376">
        <f>IF(LEN(TRIM(AC376&amp;""))=0, "", VALUE(AC376))</f>
        <v>8</v>
      </c>
      <c r="AE376">
        <v>1</v>
      </c>
      <c r="AF376">
        <f>IF(LEN(TRIM(AE376&amp;""))=0, "", VALUE(AE376))</f>
        <v>1</v>
      </c>
      <c r="AG376">
        <v>0</v>
      </c>
      <c r="AH376">
        <f>IF(
    OR(U376&lt;0, W376&lt;0, Y376&lt;0, AA376&lt;0),
        1,
        IF(LEN(TRIM(AG376&amp;""))=0, "", AG376)
)</f>
        <v>0</v>
      </c>
      <c r="AI376" t="str">
        <f>IF(
    COUNT(Q376,V376,X376,Z376,AB376)=0,
        "Not Usable",
    IF(
        COUNT(Q376,V376,X376,Z376,AB376)&lt;5,
            "Incomplete",
            IF(
                MIN(Q376,V376,X376,Z376,AB376)=0,
                    "Incomplete",
                    "Complete"
            )
    )
)</f>
        <v>Complete</v>
      </c>
    </row>
    <row r="377" spans="1:35" x14ac:dyDescent="0.3">
      <c r="A377">
        <v>20067</v>
      </c>
      <c r="B377" s="6">
        <v>45325.516458333332</v>
      </c>
      <c r="C377" s="3">
        <f>INT(B377)</f>
        <v>45325</v>
      </c>
      <c r="D377" s="2">
        <f>MOD(B377,1)</f>
        <v>0.51645833333168412</v>
      </c>
      <c r="E377">
        <v>69</v>
      </c>
      <c r="F377" t="s">
        <v>8</v>
      </c>
      <c r="G377" t="str">
        <f xml:space="preserve"> PROPER(TRIM(CLEAN(SUBSTITUTE(F377,CHAR(160)," "))))</f>
        <v>West</v>
      </c>
      <c r="H377" t="s">
        <v>17</v>
      </c>
      <c r="I377" t="str">
        <f>PROPER(TRIM(CLEAN((SUBSTITUTE(H377,"-"," ")))))</f>
        <v>Online</v>
      </c>
      <c r="J377">
        <v>10423</v>
      </c>
      <c r="K377" t="s">
        <v>6</v>
      </c>
      <c r="L377" t="str">
        <f xml:space="preserve"> PROPER(TRIM(CLEAN(SUBSTITUTE(K377,CHAR(160)," "))))</f>
        <v>Corporate</v>
      </c>
      <c r="M377" t="s">
        <v>23</v>
      </c>
      <c r="N377" t="str">
        <f xml:space="preserve"> PROPER(TRIM(CLEAN(SUBSTITUTE(M377,CHAR(160)," "))))</f>
        <v>Electronics</v>
      </c>
      <c r="O377" t="s">
        <v>34</v>
      </c>
      <c r="P377" t="str">
        <f>IF(LEN(TRIM(Table1[[#This Row],[subcategory]]&amp;""))=0,"Unknown", PROPER(TRIM(Table1[[#This Row],[subcategory]])))</f>
        <v>Phones</v>
      </c>
      <c r="Q377">
        <v>14.43</v>
      </c>
      <c r="R377" s="1">
        <f>IF(LEN(TRIM(Q377&amp;""))=0, "", VALUE(SUBSTITUTE(Q377,"$","")))</f>
        <v>14.43</v>
      </c>
      <c r="S377">
        <v>2</v>
      </c>
      <c r="T377">
        <f>IF(LEN(TRIM(S377&amp;""))=0, "", VALUE(S377))</f>
        <v>2</v>
      </c>
      <c r="U377">
        <v>28.86</v>
      </c>
      <c r="V377" s="1">
        <f>IF(LEN(TRIM(U377&amp;""))=0, "", VALUE(SUBSTITUTE(U377,"$","")))</f>
        <v>28.86</v>
      </c>
      <c r="W377" s="1">
        <v>22.106760000000001</v>
      </c>
      <c r="X377" s="1">
        <f>IF(LEN(TRIM(W377&amp;""))=0, "", VALUE(SUBSTITUTE(W377,"$","")))</f>
        <v>22.106760000000001</v>
      </c>
      <c r="Y377" s="5" t="s">
        <v>8086</v>
      </c>
      <c r="Z377" s="4" cm="1">
        <f t="array" ref="Z377">IF(
    LEN(TRIM(Y377&amp;""))=0,
        IF(AND(ISNUMBER(net_sales_clean), ISNUMBER(profit_clean)),
            net_sales_clean - profit_clean,
            ""
        ),
    VALUE(SUBSTITUTE(Y377,"$",""))
)</f>
        <v>18.275960368434799</v>
      </c>
      <c r="AA377" s="5" t="s">
        <v>8085</v>
      </c>
      <c r="AB377" s="4" cm="1">
        <f t="array" ref="AB377">IF(
    LEN(TRIM(AA377&amp;""))=0,
        IF(AND(ISNUMBER(net_sales_clean), ISNUMBER(cost_clean)),
            net_sales_clean - cost_clean,
            ""
        ),
    VALUE(SUBSTITUTE(AA377,"$",""))
)</f>
        <v>3.83079963156512</v>
      </c>
      <c r="AC377">
        <v>1</v>
      </c>
      <c r="AD377">
        <f>IF(LEN(TRIM(AC377&amp;""))=0, "", VALUE(AC377))</f>
        <v>1</v>
      </c>
      <c r="AF377" t="str">
        <f>IF(LEN(TRIM(AE377&amp;""))=0, "", VALUE(AE377))</f>
        <v/>
      </c>
      <c r="AG377">
        <v>0</v>
      </c>
      <c r="AH377">
        <f>IF(
    OR(U377&lt;0, W377&lt;0, Y377&lt;0, AA377&lt;0),
        1,
        IF(LEN(TRIM(AG377&amp;""))=0, "", AG377)
)</f>
        <v>0</v>
      </c>
      <c r="AI377" t="str">
        <f>IF(
    COUNT(Q377,V377,X377,Z377,AB377)=0,
        "Not Usable",
    IF(
        COUNT(Q377,V377,X377,Z377,AB377)&lt;5,
            "Incomplete",
            IF(
                MIN(Q377,V377,X377,Z377,AB377)=0,
                    "Incomplete",
                    "Complete"
            )
    )
)</f>
        <v>Complete</v>
      </c>
    </row>
    <row r="378" spans="1:35" x14ac:dyDescent="0.3">
      <c r="A378">
        <v>4466</v>
      </c>
      <c r="B378" s="6">
        <v>45194.37228009259</v>
      </c>
      <c r="C378" s="3">
        <f>INT(B378)</f>
        <v>45194</v>
      </c>
      <c r="D378" s="2">
        <f>MOD(B378,1)</f>
        <v>0.37228009258979</v>
      </c>
      <c r="E378">
        <v>38</v>
      </c>
      <c r="F378" t="s">
        <v>33</v>
      </c>
      <c r="G378" t="str">
        <f xml:space="preserve"> PROPER(TRIM(CLEAN(SUBSTITUTE(F378,CHAR(160)," "))))</f>
        <v>South</v>
      </c>
      <c r="H378" t="s">
        <v>30</v>
      </c>
      <c r="I378" t="str">
        <f>PROPER(TRIM(CLEAN((SUBSTITUTE(H378,"-"," ")))))</f>
        <v>Mobile App</v>
      </c>
      <c r="J378">
        <v>11463</v>
      </c>
      <c r="K378" t="s">
        <v>10</v>
      </c>
      <c r="L378" t="str">
        <f xml:space="preserve"> PROPER(TRIM(CLEAN(SUBSTITUTE(K378,CHAR(160)," "))))</f>
        <v>Consumer</v>
      </c>
      <c r="M378" t="s">
        <v>1</v>
      </c>
      <c r="N378" t="str">
        <f xml:space="preserve"> PROPER(TRIM(CLEAN(SUBSTITUTE(M378,CHAR(160)," "))))</f>
        <v>Beauty</v>
      </c>
      <c r="O378" t="s">
        <v>0</v>
      </c>
      <c r="P378" t="str">
        <f>IF(LEN(TRIM(Table1[[#This Row],[subcategory]]&amp;""))=0,"Unknown", PROPER(TRIM(Table1[[#This Row],[subcategory]])))</f>
        <v>Makeup</v>
      </c>
      <c r="Q378">
        <v>24.92</v>
      </c>
      <c r="R378" s="1">
        <f>IF(LEN(TRIM(Q378&amp;""))=0, "", VALUE(SUBSTITUTE(Q378,"$","")))</f>
        <v>24.92</v>
      </c>
      <c r="S378">
        <v>3</v>
      </c>
      <c r="T378">
        <f>IF(LEN(TRIM(S378&amp;""))=0, "", VALUE(S378))</f>
        <v>3</v>
      </c>
      <c r="U378">
        <v>74.760000000000005</v>
      </c>
      <c r="V378" s="1">
        <f>IF(LEN(TRIM(U378&amp;""))=0, "", VALUE(SUBSTITUTE(U378,"$","")))</f>
        <v>74.760000000000005</v>
      </c>
      <c r="X378" s="1" t="str">
        <f>IF(LEN(TRIM(W378&amp;""))=0, "", VALUE(SUBSTITUTE(W378,"$","")))</f>
        <v/>
      </c>
      <c r="Z378" s="1" t="str" cm="1">
        <f t="array" ref="Z378">IF(
    LEN(TRIM(Y378&amp;""))=0,
        IF(AND(ISNUMBER(net_sales_clean), ISNUMBER(profit_clean)),
            net_sales_clean - profit_clean,
            ""
        ),
    VALUE(SUBSTITUTE(Y378,"$",""))
)</f>
        <v/>
      </c>
      <c r="AB378" s="1" t="str" cm="1">
        <f t="array" ref="AB378">IF(
    LEN(TRIM(AA378&amp;""))=0,
        IF(AND(ISNUMBER(net_sales_clean), ISNUMBER(cost_clean)),
            net_sales_clean - cost_clean,
            ""
        ),
    VALUE(SUBSTITUTE(AA378,"$",""))
)</f>
        <v/>
      </c>
      <c r="AC378">
        <v>5</v>
      </c>
      <c r="AD378">
        <f>IF(LEN(TRIM(AC378&amp;""))=0, "", VALUE(AC378))</f>
        <v>5</v>
      </c>
      <c r="AE378">
        <v>2</v>
      </c>
      <c r="AF378">
        <f>IF(LEN(TRIM(AE378&amp;""))=0, "", VALUE(AE378))</f>
        <v>2</v>
      </c>
      <c r="AG378">
        <v>0</v>
      </c>
      <c r="AH378">
        <f>IF(
    OR(U378&lt;0, W378&lt;0, Y378&lt;0, AA378&lt;0),
        1,
        IF(LEN(TRIM(AG378&amp;""))=0, "", AG378)
)</f>
        <v>0</v>
      </c>
      <c r="AI378" t="str">
        <f>IF(
    COUNT(Q378,V378,X378,Z378,AB378)=0,
        "Not Usable",
    IF(
        COUNT(Q378,V378,X378,Z378,AB378)&lt;5,
            "Incomplete",
            IF(
                MIN(Q378,V378,X378,Z378,AB378)=0,
                    "Incomplete",
                    "Complete"
            )
    )
)</f>
        <v>Incomplete</v>
      </c>
    </row>
    <row r="379" spans="1:35" x14ac:dyDescent="0.3">
      <c r="A379">
        <v>41190</v>
      </c>
      <c r="B379" s="6">
        <v>45571.605682870373</v>
      </c>
      <c r="C379" s="3">
        <f>INT(B379)</f>
        <v>45571</v>
      </c>
      <c r="D379" s="2">
        <f>MOD(B379,1)</f>
        <v>0.60568287037312984</v>
      </c>
      <c r="E379">
        <v>80</v>
      </c>
      <c r="F379" t="s">
        <v>33</v>
      </c>
      <c r="G379" t="str">
        <f xml:space="preserve"> PROPER(TRIM(CLEAN(SUBSTITUTE(F379,CHAR(160)," "))))</f>
        <v>South</v>
      </c>
      <c r="H379" t="s">
        <v>30</v>
      </c>
      <c r="I379" t="str">
        <f>PROPER(TRIM(CLEAN((SUBSTITUTE(H379,"-"," ")))))</f>
        <v>Mobile App</v>
      </c>
      <c r="J379">
        <v>17163</v>
      </c>
      <c r="K379" t="s">
        <v>6</v>
      </c>
      <c r="L379" t="str">
        <f xml:space="preserve"> PROPER(TRIM(CLEAN(SUBSTITUTE(K379,CHAR(160)," "))))</f>
        <v>Corporate</v>
      </c>
      <c r="M379" t="s">
        <v>23</v>
      </c>
      <c r="N379" t="str">
        <f xml:space="preserve"> PROPER(TRIM(CLEAN(SUBSTITUTE(M379,CHAR(160)," "))))</f>
        <v>Electronics</v>
      </c>
      <c r="O379" t="s">
        <v>40</v>
      </c>
      <c r="P379" t="str">
        <f>IF(LEN(TRIM(Table1[[#This Row],[subcategory]]&amp;""))=0,"Unknown", PROPER(TRIM(Table1[[#This Row],[subcategory]])))</f>
        <v>Accessories</v>
      </c>
      <c r="Q379">
        <v>20.29</v>
      </c>
      <c r="R379" s="1">
        <f>IF(LEN(TRIM(Q379&amp;""))=0, "", VALUE(SUBSTITUTE(Q379,"$","")))</f>
        <v>20.29</v>
      </c>
      <c r="S379">
        <v>4</v>
      </c>
      <c r="T379">
        <f>IF(LEN(TRIM(S379&amp;""))=0, "", VALUE(S379))</f>
        <v>4</v>
      </c>
      <c r="U379">
        <v>81.16</v>
      </c>
      <c r="V379" s="1">
        <f>IF(LEN(TRIM(U379&amp;""))=0, "", VALUE(SUBSTITUTE(U379,"$","")))</f>
        <v>81.16</v>
      </c>
      <c r="W379" s="1">
        <v>57.867080000000001</v>
      </c>
      <c r="X379" s="1">
        <f>IF(LEN(TRIM(W379&amp;""))=0, "", VALUE(SUBSTITUTE(W379,"$","")))</f>
        <v>57.867080000000001</v>
      </c>
      <c r="Y379" s="5" t="s">
        <v>8084</v>
      </c>
      <c r="Z379" s="4" cm="1">
        <f t="array" ref="Z379">IF(
    LEN(TRIM(Y379&amp;""))=0,
        IF(AND(ISNUMBER(net_sales_clean), ISNUMBER(profit_clean)),
            net_sales_clean - profit_clean,
            ""
        ),
    VALUE(SUBSTITUTE(Y379,"$",""))
)</f>
        <v>36.642471741298898</v>
      </c>
      <c r="AA379" s="5" t="s">
        <v>8083</v>
      </c>
      <c r="AB379" s="4" cm="1">
        <f t="array" ref="AB379">IF(
    LEN(TRIM(AA379&amp;""))=0,
        IF(AND(ISNUMBER(net_sales_clean), ISNUMBER(cost_clean)),
            net_sales_clean - cost_clean,
            ""
        ),
    VALUE(SUBSTITUTE(AA379,"$",""))
)</f>
        <v>21.224608258701</v>
      </c>
      <c r="AC379">
        <v>1</v>
      </c>
      <c r="AD379">
        <f>IF(LEN(TRIM(AC379&amp;""))=0, "", VALUE(AC379))</f>
        <v>1</v>
      </c>
      <c r="AE379">
        <v>2</v>
      </c>
      <c r="AF379">
        <f>IF(LEN(TRIM(AE379&amp;""))=0, "", VALUE(AE379))</f>
        <v>2</v>
      </c>
      <c r="AG379">
        <v>0</v>
      </c>
      <c r="AH379">
        <f>IF(
    OR(U379&lt;0, W379&lt;0, Y379&lt;0, AA379&lt;0),
        1,
        IF(LEN(TRIM(AG379&amp;""))=0, "", AG379)
)</f>
        <v>0</v>
      </c>
      <c r="AI379" t="str">
        <f>IF(
    COUNT(Q379,V379,X379,Z379,AB379)=0,
        "Not Usable",
    IF(
        COUNT(Q379,V379,X379,Z379,AB379)&lt;5,
            "Incomplete",
            IF(
                MIN(Q379,V379,X379,Z379,AB379)=0,
                    "Incomplete",
                    "Complete"
            )
    )
)</f>
        <v>Complete</v>
      </c>
    </row>
    <row r="380" spans="1:35" x14ac:dyDescent="0.3">
      <c r="A380">
        <v>47302</v>
      </c>
      <c r="B380" s="6">
        <v>45785.450960648152</v>
      </c>
      <c r="C380" s="3">
        <f>INT(B380)</f>
        <v>45785</v>
      </c>
      <c r="D380" s="2">
        <f>MOD(B380,1)</f>
        <v>0.45096064815152204</v>
      </c>
      <c r="E380">
        <v>83</v>
      </c>
      <c r="F380" t="s">
        <v>13</v>
      </c>
      <c r="G380" t="str">
        <f xml:space="preserve"> PROPER(TRIM(CLEAN(SUBSTITUTE(F380,CHAR(160)," "))))</f>
        <v>Northeast</v>
      </c>
      <c r="H380" t="s">
        <v>17</v>
      </c>
      <c r="I380" t="str">
        <f>PROPER(TRIM(CLEAN((SUBSTITUTE(H380,"-"," ")))))</f>
        <v>Online</v>
      </c>
      <c r="J380">
        <v>12026</v>
      </c>
      <c r="K380" t="s">
        <v>14</v>
      </c>
      <c r="L380" t="str">
        <f xml:space="preserve"> PROPER(TRIM(CLEAN(SUBSTITUTE(K380,CHAR(160)," "))))</f>
        <v>Consumer</v>
      </c>
      <c r="M380" t="s">
        <v>23</v>
      </c>
      <c r="N380" t="str">
        <f xml:space="preserve"> PROPER(TRIM(CLEAN(SUBSTITUTE(M380,CHAR(160)," "))))</f>
        <v>Electronics</v>
      </c>
      <c r="O380" t="s">
        <v>25</v>
      </c>
      <c r="P380" t="str">
        <f>IF(LEN(TRIM(Table1[[#This Row],[subcategory]]&amp;""))=0,"Unknown", PROPER(TRIM(Table1[[#This Row],[subcategory]])))</f>
        <v>Laptops</v>
      </c>
      <c r="Q380">
        <v>53.2</v>
      </c>
      <c r="R380" s="1">
        <f>IF(LEN(TRIM(Q380&amp;""))=0, "", VALUE(SUBSTITUTE(Q380,"$","")))</f>
        <v>53.2</v>
      </c>
      <c r="S380">
        <v>0</v>
      </c>
      <c r="T380">
        <f>IF(LEN(TRIM(S380&amp;""))=0, "", VALUE(S380))</f>
        <v>0</v>
      </c>
      <c r="U380">
        <v>0</v>
      </c>
      <c r="V380" s="1">
        <f>IF(LEN(TRIM(U380&amp;""))=0, "", VALUE(SUBSTITUTE(U380,"$","")))</f>
        <v>0</v>
      </c>
      <c r="W380" s="1">
        <v>0</v>
      </c>
      <c r="X380" s="1">
        <f>IF(LEN(TRIM(W380&amp;""))=0, "", VALUE(SUBSTITUTE(W380,"$","")))</f>
        <v>0</v>
      </c>
      <c r="Y380">
        <v>0</v>
      </c>
      <c r="Z380" s="1" cm="1">
        <f t="array" ref="Z380">IF(
    LEN(TRIM(Y380&amp;""))=0,
        IF(AND(ISNUMBER(net_sales_clean), ISNUMBER(profit_clean)),
            net_sales_clean - profit_clean,
            ""
        ),
    VALUE(SUBSTITUTE(Y380,"$",""))
)</f>
        <v>0</v>
      </c>
      <c r="AA380">
        <v>0</v>
      </c>
      <c r="AB380" s="1" cm="1">
        <f t="array" ref="AB380">IF(
    LEN(TRIM(AA380&amp;""))=0,
        IF(AND(ISNUMBER(net_sales_clean), ISNUMBER(cost_clean)),
            net_sales_clean - cost_clean,
            ""
        ),
    VALUE(SUBSTITUTE(AA380,"$",""))
)</f>
        <v>0</v>
      </c>
      <c r="AC380">
        <v>7</v>
      </c>
      <c r="AD380">
        <f>IF(LEN(TRIM(AC380&amp;""))=0, "", VALUE(AC380))</f>
        <v>7</v>
      </c>
      <c r="AE380">
        <v>5</v>
      </c>
      <c r="AF380">
        <f>IF(LEN(TRIM(AE380&amp;""))=0, "", VALUE(AE380))</f>
        <v>5</v>
      </c>
      <c r="AG380">
        <v>0</v>
      </c>
      <c r="AH380">
        <f>IF(
    OR(U380&lt;0, W380&lt;0, Y380&lt;0, AA380&lt;0),
        1,
        IF(LEN(TRIM(AG380&amp;""))=0, "", AG380)
)</f>
        <v>0</v>
      </c>
      <c r="AI380" t="str">
        <f>IF(
    COUNT(Q380,V380,X380,Z380,AB380)=0,
        "Not Usable",
    IF(
        COUNT(Q380,V380,X380,Z380,AB380)&lt;5,
            "Incomplete",
            IF(
                MIN(Q380,V380,X380,Z380,AB380)=0,
                    "Incomplete",
                    "Complete"
            )
    )
)</f>
        <v>Incomplete</v>
      </c>
    </row>
    <row r="381" spans="1:35" x14ac:dyDescent="0.3">
      <c r="A381">
        <v>8774</v>
      </c>
      <c r="B381" s="6">
        <v>45118.123240740744</v>
      </c>
      <c r="C381" s="3">
        <f>INT(B381)</f>
        <v>45118</v>
      </c>
      <c r="D381" s="2">
        <f>MOD(B381,1)</f>
        <v>0.12324074074422242</v>
      </c>
      <c r="E381">
        <v>70</v>
      </c>
      <c r="F381" t="s">
        <v>13</v>
      </c>
      <c r="G381" t="str">
        <f xml:space="preserve"> PROPER(TRIM(CLEAN(SUBSTITUTE(F381,CHAR(160)," "))))</f>
        <v>Northeast</v>
      </c>
      <c r="H381" t="s">
        <v>30</v>
      </c>
      <c r="I381" t="str">
        <f>PROPER(TRIM(CLEAN((SUBSTITUTE(H381,"-"," ")))))</f>
        <v>Mobile App</v>
      </c>
      <c r="J381">
        <v>25637</v>
      </c>
      <c r="K381" t="s">
        <v>2</v>
      </c>
      <c r="L381" t="str">
        <f xml:space="preserve"> PROPER(TRIM(CLEAN(SUBSTITUTE(K381,CHAR(160)," "))))</f>
        <v>Home Office</v>
      </c>
      <c r="M381" t="s">
        <v>19</v>
      </c>
      <c r="N381" t="str">
        <f xml:space="preserve"> PROPER(TRIM(CLEAN(SUBSTITUTE(M381,CHAR(160)," "))))</f>
        <v>Apparel</v>
      </c>
      <c r="O381" t="s">
        <v>41</v>
      </c>
      <c r="P381" t="str">
        <f>IF(LEN(TRIM(Table1[[#This Row],[subcategory]]&amp;""))=0,"Unknown", PROPER(TRIM(Table1[[#This Row],[subcategory]])))</f>
        <v>Shoes</v>
      </c>
      <c r="Q381">
        <v>107.89</v>
      </c>
      <c r="R381" s="1">
        <f>IF(LEN(TRIM(Q381&amp;""))=0, "", VALUE(SUBSTITUTE(Q381,"$","")))</f>
        <v>107.89</v>
      </c>
      <c r="S381">
        <v>4</v>
      </c>
      <c r="T381">
        <f>IF(LEN(TRIM(S381&amp;""))=0, "", VALUE(S381))</f>
        <v>4</v>
      </c>
      <c r="U381">
        <v>431.56</v>
      </c>
      <c r="V381" s="1">
        <f>IF(LEN(TRIM(U381&amp;""))=0, "", VALUE(SUBSTITUTE(U381,"$","")))</f>
        <v>431.56</v>
      </c>
      <c r="W381" s="1">
        <v>381.49903999999998</v>
      </c>
      <c r="X381" s="1">
        <f>IF(LEN(TRIM(W381&amp;""))=0, "", VALUE(SUBSTITUTE(W381,"$","")))</f>
        <v>381.49903999999998</v>
      </c>
      <c r="Y381" s="5" t="s">
        <v>8082</v>
      </c>
      <c r="Z381" s="4" cm="1">
        <f t="array" ref="Z381">IF(
    LEN(TRIM(Y381&amp;""))=0,
        IF(AND(ISNUMBER(net_sales_clean), ISNUMBER(profit_clean)),
            net_sales_clean - profit_clean,
            ""
        ),
    VALUE(SUBSTITUTE(Y381,"$",""))
)</f>
        <v>298.85817806577597</v>
      </c>
      <c r="AA381">
        <v>82.640861934223494</v>
      </c>
      <c r="AB381" s="1" cm="1">
        <f t="array" ref="AB381">IF(
    LEN(TRIM(AA381&amp;""))=0,
        IF(AND(ISNUMBER(net_sales_clean), ISNUMBER(cost_clean)),
            net_sales_clean - cost_clean,
            ""
        ),
    VALUE(SUBSTITUTE(AA381,"$",""))
)</f>
        <v>82.640861934223494</v>
      </c>
      <c r="AC381">
        <v>7</v>
      </c>
      <c r="AD381">
        <f>IF(LEN(TRIM(AC381&amp;""))=0, "", VALUE(AC381))</f>
        <v>7</v>
      </c>
      <c r="AE381">
        <v>3</v>
      </c>
      <c r="AF381">
        <f>IF(LEN(TRIM(AE381&amp;""))=0, "", VALUE(AE381))</f>
        <v>3</v>
      </c>
      <c r="AG381">
        <v>0</v>
      </c>
      <c r="AH381">
        <f>IF(
    OR(U381&lt;0, W381&lt;0, Y381&lt;0, AA381&lt;0),
        1,
        IF(LEN(TRIM(AG381&amp;""))=0, "", AG381)
)</f>
        <v>0</v>
      </c>
      <c r="AI381" t="str">
        <f>IF(
    COUNT(Q381,V381,X381,Z381,AB381)=0,
        "Not Usable",
    IF(
        COUNT(Q381,V381,X381,Z381,AB381)&lt;5,
            "Incomplete",
            IF(
                MIN(Q381,V381,X381,Z381,AB381)=0,
                    "Incomplete",
                    "Complete"
            )
    )
)</f>
        <v>Complete</v>
      </c>
    </row>
    <row r="382" spans="1:35" x14ac:dyDescent="0.3">
      <c r="A382">
        <v>13610</v>
      </c>
      <c r="B382" s="6">
        <v>45790.223252314812</v>
      </c>
      <c r="C382" s="3">
        <f>INT(B382)</f>
        <v>45790</v>
      </c>
      <c r="D382" s="2">
        <f>MOD(B382,1)</f>
        <v>0.22325231481227092</v>
      </c>
      <c r="E382">
        <v>69</v>
      </c>
      <c r="F382" t="s">
        <v>4</v>
      </c>
      <c r="G382" t="str">
        <f xml:space="preserve"> PROPER(TRIM(CLEAN(SUBSTITUTE(F382,CHAR(160)," "))))</f>
        <v>South</v>
      </c>
      <c r="H382" t="s">
        <v>3</v>
      </c>
      <c r="I382" t="str">
        <f>PROPER(TRIM(CLEAN((SUBSTITUTE(H382,"-"," ")))))</f>
        <v>Phone</v>
      </c>
      <c r="J382">
        <v>19649</v>
      </c>
      <c r="K382" t="s">
        <v>10</v>
      </c>
      <c r="L382" t="str">
        <f xml:space="preserve"> PROPER(TRIM(CLEAN(SUBSTITUTE(K382,CHAR(160)," "))))</f>
        <v>Consumer</v>
      </c>
      <c r="M382" t="s">
        <v>23</v>
      </c>
      <c r="N382" t="str">
        <f xml:space="preserve"> PROPER(TRIM(CLEAN(SUBSTITUTE(M382,CHAR(160)," "))))</f>
        <v>Electronics</v>
      </c>
      <c r="O382" t="s">
        <v>22</v>
      </c>
      <c r="P382" t="str">
        <f>IF(LEN(TRIM(Table1[[#This Row],[subcategory]]&amp;""))=0,"Unknown", PROPER(TRIM(Table1[[#This Row],[subcategory]])))</f>
        <v>Audio</v>
      </c>
      <c r="Q382">
        <v>53.83</v>
      </c>
      <c r="R382" s="1">
        <f>IF(LEN(TRIM(Q382&amp;""))=0, "", VALUE(SUBSTITUTE(Q382,"$","")))</f>
        <v>53.83</v>
      </c>
      <c r="S382">
        <v>4</v>
      </c>
      <c r="T382">
        <f>IF(LEN(TRIM(S382&amp;""))=0, "", VALUE(S382))</f>
        <v>4</v>
      </c>
      <c r="U382">
        <v>215.32</v>
      </c>
      <c r="V382" s="1">
        <f>IF(LEN(TRIM(U382&amp;""))=0, "", VALUE(SUBSTITUTE(U382,"$","")))</f>
        <v>215.32</v>
      </c>
      <c r="X382" s="1" t="str">
        <f>IF(LEN(TRIM(W382&amp;""))=0, "", VALUE(SUBSTITUTE(W382,"$","")))</f>
        <v/>
      </c>
      <c r="Z382" s="1" t="str" cm="1">
        <f t="array" ref="Z382">IF(
    LEN(TRIM(Y382&amp;""))=0,
        IF(AND(ISNUMBER(net_sales_clean), ISNUMBER(profit_clean)),
            net_sales_clean - profit_clean,
            ""
        ),
    VALUE(SUBSTITUTE(Y382,"$",""))
)</f>
        <v/>
      </c>
      <c r="AB382" s="1" t="str" cm="1">
        <f t="array" ref="AB382">IF(
    LEN(TRIM(AA382&amp;""))=0,
        IF(AND(ISNUMBER(net_sales_clean), ISNUMBER(cost_clean)),
            net_sales_clean - cost_clean,
            ""
        ),
    VALUE(SUBSTITUTE(AA382,"$",""))
)</f>
        <v/>
      </c>
      <c r="AC382">
        <v>9</v>
      </c>
      <c r="AD382">
        <f>IF(LEN(TRIM(AC382&amp;""))=0, "", VALUE(AC382))</f>
        <v>9</v>
      </c>
      <c r="AE382">
        <v>5</v>
      </c>
      <c r="AF382">
        <f>IF(LEN(TRIM(AE382&amp;""))=0, "", VALUE(AE382))</f>
        <v>5</v>
      </c>
      <c r="AG382">
        <v>0</v>
      </c>
      <c r="AH382">
        <f>IF(
    OR(U382&lt;0, W382&lt;0, Y382&lt;0, AA382&lt;0),
        1,
        IF(LEN(TRIM(AG382&amp;""))=0, "", AG382)
)</f>
        <v>0</v>
      </c>
      <c r="AI382" t="str">
        <f>IF(
    COUNT(Q382,V382,X382,Z382,AB382)=0,
        "Not Usable",
    IF(
        COUNT(Q382,V382,X382,Z382,AB382)&lt;5,
            "Incomplete",
            IF(
                MIN(Q382,V382,X382,Z382,AB382)=0,
                    "Incomplete",
                    "Complete"
            )
    )
)</f>
        <v>Incomplete</v>
      </c>
    </row>
    <row r="383" spans="1:35" x14ac:dyDescent="0.3">
      <c r="A383">
        <v>26234</v>
      </c>
      <c r="B383" s="6">
        <v>45874.477638888886</v>
      </c>
      <c r="C383" s="3">
        <f>INT(B383)</f>
        <v>45874</v>
      </c>
      <c r="D383" s="2">
        <f>MOD(B383,1)</f>
        <v>0.47763888888584916</v>
      </c>
      <c r="E383">
        <v>22</v>
      </c>
      <c r="F383" t="s">
        <v>13</v>
      </c>
      <c r="G383" t="str">
        <f xml:space="preserve"> PROPER(TRIM(CLEAN(SUBSTITUTE(F383,CHAR(160)," "))))</f>
        <v>Northeast</v>
      </c>
      <c r="H383" t="s">
        <v>7</v>
      </c>
      <c r="I383" t="str">
        <f>PROPER(TRIM(CLEAN((SUBSTITUTE(H383,"-"," ")))))</f>
        <v>In Store</v>
      </c>
      <c r="J383">
        <v>2039</v>
      </c>
      <c r="K383" t="s">
        <v>6</v>
      </c>
      <c r="L383" t="str">
        <f xml:space="preserve"> PROPER(TRIM(CLEAN(SUBSTITUTE(K383,CHAR(160)," "))))</f>
        <v>Corporate</v>
      </c>
      <c r="M383" t="s">
        <v>9</v>
      </c>
      <c r="N383" t="str">
        <f xml:space="preserve"> PROPER(TRIM(CLEAN(SUBSTITUTE(M383,CHAR(160)," "))))</f>
        <v>Home</v>
      </c>
      <c r="O383" t="s">
        <v>32</v>
      </c>
      <c r="P383" t="str">
        <f>IF(LEN(TRIM(Table1[[#This Row],[subcategory]]&amp;""))=0,"Unknown", PROPER(TRIM(Table1[[#This Row],[subcategory]])))</f>
        <v>Furniture</v>
      </c>
      <c r="Q383">
        <v>101.12</v>
      </c>
      <c r="R383" s="1">
        <f>IF(LEN(TRIM(Q383&amp;""))=0, "", VALUE(SUBSTITUTE(Q383,"$","")))</f>
        <v>101.12</v>
      </c>
      <c r="S383">
        <v>1</v>
      </c>
      <c r="T383">
        <f>IF(LEN(TRIM(S383&amp;""))=0, "", VALUE(S383))</f>
        <v>1</v>
      </c>
      <c r="U383">
        <v>101.12</v>
      </c>
      <c r="V383" s="1">
        <f>IF(LEN(TRIM(U383&amp;""))=0, "", VALUE(SUBSTITUTE(U383,"$","")))</f>
        <v>101.12</v>
      </c>
      <c r="W383" s="1">
        <v>96.771839999999997</v>
      </c>
      <c r="X383" s="1">
        <f>IF(LEN(TRIM(W383&amp;""))=0, "", VALUE(SUBSTITUTE(W383,"$","")))</f>
        <v>96.771839999999997</v>
      </c>
      <c r="Y383" s="5" t="s">
        <v>8081</v>
      </c>
      <c r="Z383" s="4" cm="1">
        <f t="array" ref="Z383">IF(
    LEN(TRIM(Y383&amp;""))=0,
        IF(AND(ISNUMBER(net_sales_clean), ISNUMBER(profit_clean)),
            net_sales_clean - profit_clean,
            ""
        ),
    VALUE(SUBSTITUTE(Y383,"$",""))
)</f>
        <v>61.664274477399999</v>
      </c>
      <c r="AA383" s="5" t="s">
        <v>8080</v>
      </c>
      <c r="AB383" s="4" cm="1">
        <f t="array" ref="AB383">IF(
    LEN(TRIM(AA383&amp;""))=0,
        IF(AND(ISNUMBER(net_sales_clean), ISNUMBER(cost_clean)),
            net_sales_clean - cost_clean,
            ""
        ),
    VALUE(SUBSTITUTE(AA383,"$",""))
)</f>
        <v>35.107565522599899</v>
      </c>
      <c r="AC383">
        <v>2</v>
      </c>
      <c r="AD383">
        <f>IF(LEN(TRIM(AC383&amp;""))=0, "", VALUE(AC383))</f>
        <v>2</v>
      </c>
      <c r="AE383">
        <v>5</v>
      </c>
      <c r="AF383">
        <f>IF(LEN(TRIM(AE383&amp;""))=0, "", VALUE(AE383))</f>
        <v>5</v>
      </c>
      <c r="AG383">
        <v>0</v>
      </c>
      <c r="AH383">
        <f>IF(
    OR(U383&lt;0, W383&lt;0, Y383&lt;0, AA383&lt;0),
        1,
        IF(LEN(TRIM(AG383&amp;""))=0, "", AG383)
)</f>
        <v>0</v>
      </c>
      <c r="AI383" t="str">
        <f>IF(
    COUNT(Q383,V383,X383,Z383,AB383)=0,
        "Not Usable",
    IF(
        COUNT(Q383,V383,X383,Z383,AB383)&lt;5,
            "Incomplete",
            IF(
                MIN(Q383,V383,X383,Z383,AB383)=0,
                    "Incomplete",
                    "Complete"
            )
    )
)</f>
        <v>Complete</v>
      </c>
    </row>
    <row r="384" spans="1:35" x14ac:dyDescent="0.3">
      <c r="A384">
        <v>35190</v>
      </c>
      <c r="B384" s="6">
        <v>45584.057847222219</v>
      </c>
      <c r="C384" s="3">
        <f>INT(B384)</f>
        <v>45584</v>
      </c>
      <c r="D384" s="2">
        <f>MOD(B384,1)</f>
        <v>5.7847222218697425E-2</v>
      </c>
      <c r="E384">
        <v>20</v>
      </c>
      <c r="F384" t="s">
        <v>13</v>
      </c>
      <c r="G384" t="str">
        <f xml:space="preserve"> PROPER(TRIM(CLEAN(SUBSTITUTE(F384,CHAR(160)," "))))</f>
        <v>Northeast</v>
      </c>
      <c r="H384" t="s">
        <v>3</v>
      </c>
      <c r="I384" t="str">
        <f>PROPER(TRIM(CLEAN((SUBSTITUTE(H384,"-"," ")))))</f>
        <v>Phone</v>
      </c>
      <c r="J384">
        <v>12980</v>
      </c>
      <c r="K384" t="s">
        <v>2</v>
      </c>
      <c r="L384" t="str">
        <f xml:space="preserve"> PROPER(TRIM(CLEAN(SUBSTITUTE(K384,CHAR(160)," "))))</f>
        <v>Home Office</v>
      </c>
      <c r="M384" t="s">
        <v>1</v>
      </c>
      <c r="N384" t="str">
        <f xml:space="preserve"> PROPER(TRIM(CLEAN(SUBSTITUTE(M384,CHAR(160)," "))))</f>
        <v>Beauty</v>
      </c>
      <c r="O384" t="s">
        <v>5</v>
      </c>
      <c r="P384" t="str">
        <f>IF(LEN(TRIM(Table1[[#This Row],[subcategory]]&amp;""))=0,"Unknown", PROPER(TRIM(Table1[[#This Row],[subcategory]])))</f>
        <v>Haircare</v>
      </c>
      <c r="Q384">
        <v>76.45</v>
      </c>
      <c r="R384" s="1">
        <f>IF(LEN(TRIM(Q384&amp;""))=0, "", VALUE(SUBSTITUTE(Q384,"$","")))</f>
        <v>76.45</v>
      </c>
      <c r="S384">
        <v>3</v>
      </c>
      <c r="T384">
        <f>IF(LEN(TRIM(S384&amp;""))=0, "", VALUE(S384))</f>
        <v>3</v>
      </c>
      <c r="U384" s="5" t="s">
        <v>8079</v>
      </c>
      <c r="V384" s="4">
        <f>IF(LEN(TRIM(U384&amp;""))=0, "", VALUE(SUBSTITUTE(U384,"$","")))</f>
        <v>229.35</v>
      </c>
      <c r="W384" s="1">
        <v>187.37895</v>
      </c>
      <c r="X384" s="1">
        <f>IF(LEN(TRIM(W384&amp;""))=0, "", VALUE(SUBSTITUTE(W384,"$","")))</f>
        <v>187.37895</v>
      </c>
      <c r="Y384" s="5" t="s">
        <v>8078</v>
      </c>
      <c r="Z384" s="4" cm="1">
        <f t="array" ref="Z384">IF(
    LEN(TRIM(Y384&amp;""))=0,
        IF(AND(ISNUMBER(net_sales_clean), ISNUMBER(profit_clean)),
            net_sales_clean - profit_clean,
            ""
        ),
    VALUE(SUBSTITUTE(Y384,"$",""))
)</f>
        <v>127.974671956674</v>
      </c>
      <c r="AA384" s="5" t="s">
        <v>8077</v>
      </c>
      <c r="AB384" s="4" cm="1">
        <f t="array" ref="AB384">IF(
    LEN(TRIM(AA384&amp;""))=0,
        IF(AND(ISNUMBER(net_sales_clean), ISNUMBER(cost_clean)),
            net_sales_clean - cost_clean,
            ""
        ),
    VALUE(SUBSTITUTE(AA384,"$",""))
)</f>
        <v>59.404278043325199</v>
      </c>
      <c r="AC384">
        <v>2</v>
      </c>
      <c r="AD384">
        <f>IF(LEN(TRIM(AC384&amp;""))=0, "", VALUE(AC384))</f>
        <v>2</v>
      </c>
      <c r="AE384">
        <v>4</v>
      </c>
      <c r="AF384">
        <f>IF(LEN(TRIM(AE384&amp;""))=0, "", VALUE(AE384))</f>
        <v>4</v>
      </c>
      <c r="AG384">
        <v>0</v>
      </c>
      <c r="AH384">
        <f>IF(
    OR(U384&lt;0, W384&lt;0, Y384&lt;0, AA384&lt;0),
        1,
        IF(LEN(TRIM(AG384&amp;""))=0, "", AG384)
)</f>
        <v>0</v>
      </c>
      <c r="AI384" t="str">
        <f>IF(
    COUNT(Q384,V384,X384,Z384,AB384)=0,
        "Not Usable",
    IF(
        COUNT(Q384,V384,X384,Z384,AB384)&lt;5,
            "Incomplete",
            IF(
                MIN(Q384,V384,X384,Z384,AB384)=0,
                    "Incomplete",
                    "Complete"
            )
    )
)</f>
        <v>Complete</v>
      </c>
    </row>
    <row r="385" spans="1:35" x14ac:dyDescent="0.3">
      <c r="A385">
        <v>37448</v>
      </c>
      <c r="B385" s="6">
        <v>45583.810081018521</v>
      </c>
      <c r="C385" s="3">
        <f>INT(B385)</f>
        <v>45583</v>
      </c>
      <c r="D385" s="2">
        <f>MOD(B385,1)</f>
        <v>0.81008101852057735</v>
      </c>
      <c r="E385">
        <v>41</v>
      </c>
      <c r="F385" t="s">
        <v>33</v>
      </c>
      <c r="G385" t="str">
        <f xml:space="preserve"> PROPER(TRIM(CLEAN(SUBSTITUTE(F385,CHAR(160)," "))))</f>
        <v>South</v>
      </c>
      <c r="H385" t="s">
        <v>11</v>
      </c>
      <c r="I385" t="str">
        <f>PROPER(TRIM(CLEAN((SUBSTITUTE(H385,"-"," ")))))</f>
        <v>Online</v>
      </c>
      <c r="J385">
        <v>16538</v>
      </c>
      <c r="K385" t="s">
        <v>6</v>
      </c>
      <c r="L385" t="str">
        <f xml:space="preserve"> PROPER(TRIM(CLEAN(SUBSTITUTE(K385,CHAR(160)," "))))</f>
        <v>Corporate</v>
      </c>
      <c r="M385" t="s">
        <v>9</v>
      </c>
      <c r="N385" t="str">
        <f xml:space="preserve"> PROPER(TRIM(CLEAN(SUBSTITUTE(M385,CHAR(160)," "))))</f>
        <v>Home</v>
      </c>
      <c r="O385" t="s">
        <v>12</v>
      </c>
      <c r="P385" t="str">
        <f>IF(LEN(TRIM(Table1[[#This Row],[subcategory]]&amp;""))=0,"Unknown", PROPER(TRIM(Table1[[#This Row],[subcategory]])))</f>
        <v>Decor</v>
      </c>
      <c r="Q385">
        <v>16.22</v>
      </c>
      <c r="R385" s="1">
        <f>IF(LEN(TRIM(Q385&amp;""))=0, "", VALUE(SUBSTITUTE(Q385,"$","")))</f>
        <v>16.22</v>
      </c>
      <c r="S385">
        <v>2</v>
      </c>
      <c r="T385">
        <f>IF(LEN(TRIM(S385&amp;""))=0, "", VALUE(S385))</f>
        <v>2</v>
      </c>
      <c r="U385">
        <v>32.44</v>
      </c>
      <c r="V385" s="1">
        <f>IF(LEN(TRIM(U385&amp;""))=0, "", VALUE(SUBSTITUTE(U385,"$","")))</f>
        <v>32.44</v>
      </c>
      <c r="W385" s="4" t="s">
        <v>8076</v>
      </c>
      <c r="X385" s="4">
        <f>IF(LEN(TRIM(W385&amp;""))=0, "", VALUE(SUBSTITUTE(W385,"$","")))</f>
        <v>31.693879999999901</v>
      </c>
      <c r="Y385" s="5" t="s">
        <v>8075</v>
      </c>
      <c r="Z385" s="4" cm="1">
        <f t="array" ref="Z385">IF(
    LEN(TRIM(Y385&amp;""))=0,
        IF(AND(ISNUMBER(net_sales_clean), ISNUMBER(profit_clean)),
            net_sales_clean - profit_clean,
            ""
        ),
    VALUE(SUBSTITUTE(Y385,"$",""))
)</f>
        <v>26.479313587928601</v>
      </c>
      <c r="AA385" s="5" t="s">
        <v>8074</v>
      </c>
      <c r="AB385" s="4" cm="1">
        <f t="array" ref="AB385">IF(
    LEN(TRIM(AA385&amp;""))=0,
        IF(AND(ISNUMBER(net_sales_clean), ISNUMBER(cost_clean)),
            net_sales_clean - cost_clean,
            ""
        ),
    VALUE(SUBSTITUTE(AA385,"$",""))
)</f>
        <v>5.2145664120713304</v>
      </c>
      <c r="AC385">
        <v>3</v>
      </c>
      <c r="AD385">
        <f>IF(LEN(TRIM(AC385&amp;""))=0, "", VALUE(AC385))</f>
        <v>3</v>
      </c>
      <c r="AE385">
        <v>4</v>
      </c>
      <c r="AF385">
        <f>IF(LEN(TRIM(AE385&amp;""))=0, "", VALUE(AE385))</f>
        <v>4</v>
      </c>
      <c r="AG385">
        <v>1</v>
      </c>
      <c r="AH385">
        <f>IF(
    OR(U385&lt;0, W385&lt;0, Y385&lt;0, AA385&lt;0),
        1,
        IF(LEN(TRIM(AG385&amp;""))=0, "", AG385)
)</f>
        <v>1</v>
      </c>
      <c r="AI385" t="str">
        <f>IF(
    COUNT(Q385,V385,X385,Z385,AB385)=0,
        "Not Usable",
    IF(
        COUNT(Q385,V385,X385,Z385,AB385)&lt;5,
            "Incomplete",
            IF(
                MIN(Q385,V385,X385,Z385,AB385)=0,
                    "Incomplete",
                    "Complete"
            )
    )
)</f>
        <v>Complete</v>
      </c>
    </row>
    <row r="386" spans="1:35" x14ac:dyDescent="0.3">
      <c r="A386">
        <v>891</v>
      </c>
      <c r="B386" s="6">
        <v>45877.039895833332</v>
      </c>
      <c r="C386" s="3">
        <f>INT(B386)</f>
        <v>45877</v>
      </c>
      <c r="D386" s="2">
        <f>MOD(B386,1)</f>
        <v>3.9895833331684116E-2</v>
      </c>
      <c r="E386">
        <v>21</v>
      </c>
      <c r="F386" t="s">
        <v>21</v>
      </c>
      <c r="G386" t="str">
        <f xml:space="preserve"> PROPER(TRIM(CLEAN(SUBSTITUTE(F386,CHAR(160)," "))))</f>
        <v>Midwest</v>
      </c>
      <c r="H386" t="s">
        <v>11</v>
      </c>
      <c r="I386" t="str">
        <f>PROPER(TRIM(CLEAN((SUBSTITUTE(H386,"-"," ")))))</f>
        <v>Online</v>
      </c>
      <c r="J386">
        <v>7431</v>
      </c>
      <c r="K386" t="s">
        <v>10</v>
      </c>
      <c r="L386" t="str">
        <f xml:space="preserve"> PROPER(TRIM(CLEAN(SUBSTITUTE(K386,CHAR(160)," "))))</f>
        <v>Consumer</v>
      </c>
      <c r="M386" t="s">
        <v>16</v>
      </c>
      <c r="N386" t="str">
        <f xml:space="preserve"> PROPER(TRIM(CLEAN(SUBSTITUTE(M386,CHAR(160)," "))))</f>
        <v>Grocery</v>
      </c>
      <c r="O386" t="s">
        <v>24</v>
      </c>
      <c r="P386" t="str">
        <f>IF(LEN(TRIM(Table1[[#This Row],[subcategory]]&amp;""))=0,"Unknown", PROPER(TRIM(Table1[[#This Row],[subcategory]])))</f>
        <v>Snacks</v>
      </c>
      <c r="R386" s="1" t="str">
        <f>IF(LEN(TRIM(Q386&amp;""))=0, "", VALUE(SUBSTITUTE(Q386,"$","")))</f>
        <v/>
      </c>
      <c r="S386">
        <v>3</v>
      </c>
      <c r="T386">
        <f>IF(LEN(TRIM(S386&amp;""))=0, "", VALUE(S386))</f>
        <v>3</v>
      </c>
      <c r="V386" s="1" t="str">
        <f>IF(LEN(TRIM(U386&amp;""))=0, "", VALUE(SUBSTITUTE(U386,"$","")))</f>
        <v/>
      </c>
      <c r="X386" s="1" t="str">
        <f>IF(LEN(TRIM(W386&amp;""))=0, "", VALUE(SUBSTITUTE(W386,"$","")))</f>
        <v/>
      </c>
      <c r="Z386" s="1" t="str" cm="1">
        <f t="array" ref="Z386">IF(
    LEN(TRIM(Y386&amp;""))=0,
        IF(AND(ISNUMBER(net_sales_clean), ISNUMBER(profit_clean)),
            net_sales_clean - profit_clean,
            ""
        ),
    VALUE(SUBSTITUTE(Y386,"$",""))
)</f>
        <v/>
      </c>
      <c r="AB386" s="1" t="str" cm="1">
        <f t="array" ref="AB386">IF(
    LEN(TRIM(AA386&amp;""))=0,
        IF(AND(ISNUMBER(net_sales_clean), ISNUMBER(cost_clean)),
            net_sales_clean - cost_clean,
            ""
        ),
    VALUE(SUBSTITUTE(AA386,"$",""))
)</f>
        <v/>
      </c>
      <c r="AC386">
        <v>9</v>
      </c>
      <c r="AD386">
        <f>IF(LEN(TRIM(AC386&amp;""))=0, "", VALUE(AC386))</f>
        <v>9</v>
      </c>
      <c r="AE386">
        <v>1</v>
      </c>
      <c r="AF386">
        <f>IF(LEN(TRIM(AE386&amp;""))=0, "", VALUE(AE386))</f>
        <v>1</v>
      </c>
      <c r="AG386">
        <v>0</v>
      </c>
      <c r="AH386">
        <f>IF(
    OR(U386&lt;0, W386&lt;0, Y386&lt;0, AA386&lt;0),
        1,
        IF(LEN(TRIM(AG386&amp;""))=0, "", AG386)
)</f>
        <v>0</v>
      </c>
      <c r="AI386" t="str">
        <f>IF(
    COUNT(Q386,V386,X386,Z386,AB386)=0,
        "Not Usable",
    IF(
        COUNT(Q386,V386,X386,Z386,AB386)&lt;5,
            "Incomplete",
            IF(
                MIN(Q386,V386,X386,Z386,AB386)=0,
                    "Incomplete",
                    "Complete"
            )
    )
)</f>
        <v>Not Usable</v>
      </c>
    </row>
    <row r="387" spans="1:35" x14ac:dyDescent="0.3">
      <c r="A387">
        <v>49981</v>
      </c>
      <c r="B387" s="6">
        <v>45967.727870370371</v>
      </c>
      <c r="C387" s="3">
        <f>INT(B387)</f>
        <v>45967</v>
      </c>
      <c r="D387" s="2">
        <f>MOD(B387,1)</f>
        <v>0.7278703703705105</v>
      </c>
      <c r="E387">
        <v>60</v>
      </c>
      <c r="F387" t="s">
        <v>4</v>
      </c>
      <c r="G387" t="str">
        <f xml:space="preserve"> PROPER(TRIM(CLEAN(SUBSTITUTE(F387,CHAR(160)," "))))</f>
        <v>South</v>
      </c>
      <c r="H387" t="s">
        <v>7</v>
      </c>
      <c r="I387" t="str">
        <f>PROPER(TRIM(CLEAN((SUBSTITUTE(H387,"-"," ")))))</f>
        <v>In Store</v>
      </c>
      <c r="J387">
        <v>19729</v>
      </c>
      <c r="K387" t="s">
        <v>2</v>
      </c>
      <c r="L387" t="str">
        <f xml:space="preserve"> PROPER(TRIM(CLEAN(SUBSTITUTE(K387,CHAR(160)," "))))</f>
        <v>Home Office</v>
      </c>
      <c r="M387" t="s">
        <v>16</v>
      </c>
      <c r="N387" t="str">
        <f xml:space="preserve"> PROPER(TRIM(CLEAN(SUBSTITUTE(M387,CHAR(160)," "))))</f>
        <v>Grocery</v>
      </c>
      <c r="O387" t="s">
        <v>29</v>
      </c>
      <c r="P387" t="str">
        <f>IF(LEN(TRIM(Table1[[#This Row],[subcategory]]&amp;""))=0,"Unknown", PROPER(TRIM(Table1[[#This Row],[subcategory]])))</f>
        <v>Beverages</v>
      </c>
      <c r="Q387">
        <v>31.44</v>
      </c>
      <c r="R387" s="1">
        <f>IF(LEN(TRIM(Q387&amp;""))=0, "", VALUE(SUBSTITUTE(Q387,"$","")))</f>
        <v>31.44</v>
      </c>
      <c r="S387">
        <v>1</v>
      </c>
      <c r="T387">
        <f>IF(LEN(TRIM(S387&amp;""))=0, "", VALUE(S387))</f>
        <v>1</v>
      </c>
      <c r="U387">
        <v>31.44</v>
      </c>
      <c r="V387" s="1">
        <f>IF(LEN(TRIM(U387&amp;""))=0, "", VALUE(SUBSTITUTE(U387,"$","")))</f>
        <v>31.44</v>
      </c>
      <c r="W387" s="1">
        <v>24.11448</v>
      </c>
      <c r="X387" s="1">
        <f>IF(LEN(TRIM(W387&amp;""))=0, "", VALUE(SUBSTITUTE(W387,"$","")))</f>
        <v>24.11448</v>
      </c>
      <c r="Y387" s="5" t="s">
        <v>8073</v>
      </c>
      <c r="Z387" s="4" cm="1">
        <f t="array" ref="Z387">IF(
    LEN(TRIM(Y387&amp;""))=0,
        IF(AND(ISNUMBER(net_sales_clean), ISNUMBER(profit_clean)),
            net_sales_clean - profit_clean,
            ""
        ),
    VALUE(SUBSTITUTE(Y387,"$",""))
)</f>
        <v>18.926918272965398</v>
      </c>
      <c r="AA387" s="5" t="s">
        <v>8072</v>
      </c>
      <c r="AB387" s="4" cm="1">
        <f t="array" ref="AB387">IF(
    LEN(TRIM(AA387&amp;""))=0,
        IF(AND(ISNUMBER(net_sales_clean), ISNUMBER(cost_clean)),
            net_sales_clean - cost_clean,
            ""
        ),
    VALUE(SUBSTITUTE(AA387,"$",""))
)</f>
        <v>5.1875617270345602</v>
      </c>
      <c r="AC387">
        <v>2</v>
      </c>
      <c r="AD387">
        <f>IF(LEN(TRIM(AC387&amp;""))=0, "", VALUE(AC387))</f>
        <v>2</v>
      </c>
      <c r="AF387" t="str">
        <f>IF(LEN(TRIM(AE387&amp;""))=0, "", VALUE(AE387))</f>
        <v/>
      </c>
      <c r="AG387">
        <v>0</v>
      </c>
      <c r="AH387">
        <f>IF(
    OR(U387&lt;0, W387&lt;0, Y387&lt;0, AA387&lt;0),
        1,
        IF(LEN(TRIM(AG387&amp;""))=0, "", AG387)
)</f>
        <v>0</v>
      </c>
      <c r="AI387" t="str">
        <f>IF(
    COUNT(Q387,V387,X387,Z387,AB387)=0,
        "Not Usable",
    IF(
        COUNT(Q387,V387,X387,Z387,AB387)&lt;5,
            "Incomplete",
            IF(
                MIN(Q387,V387,X387,Z387,AB387)=0,
                    "Incomplete",
                    "Complete"
            )
    )
)</f>
        <v>Complete</v>
      </c>
    </row>
    <row r="388" spans="1:35" x14ac:dyDescent="0.3">
      <c r="A388">
        <v>6557</v>
      </c>
      <c r="B388" s="6">
        <v>45671.1878125</v>
      </c>
      <c r="C388" s="3">
        <f>INT(B388)</f>
        <v>45671</v>
      </c>
      <c r="D388" s="2">
        <f>MOD(B388,1)</f>
        <v>0.18781250000029104</v>
      </c>
      <c r="E388">
        <v>71</v>
      </c>
      <c r="F388" t="s">
        <v>13</v>
      </c>
      <c r="G388" t="str">
        <f xml:space="preserve"> PROPER(TRIM(CLEAN(SUBSTITUTE(F388,CHAR(160)," "))))</f>
        <v>Northeast</v>
      </c>
      <c r="H388" t="s">
        <v>27</v>
      </c>
      <c r="I388" t="str">
        <f>PROPER(TRIM(CLEAN((SUBSTITUTE(H388,"-"," ")))))</f>
        <v>In Store</v>
      </c>
      <c r="J388">
        <v>14883</v>
      </c>
      <c r="K388" t="s">
        <v>10</v>
      </c>
      <c r="L388" t="str">
        <f xml:space="preserve"> PROPER(TRIM(CLEAN(SUBSTITUTE(K388,CHAR(160)," "))))</f>
        <v>Consumer</v>
      </c>
      <c r="M388" t="s">
        <v>23</v>
      </c>
      <c r="N388" t="str">
        <f xml:space="preserve"> PROPER(TRIM(CLEAN(SUBSTITUTE(M388,CHAR(160)," "))))</f>
        <v>Electronics</v>
      </c>
      <c r="O388" t="s">
        <v>34</v>
      </c>
      <c r="P388" t="str">
        <f>IF(LEN(TRIM(Table1[[#This Row],[subcategory]]&amp;""))=0,"Unknown", PROPER(TRIM(Table1[[#This Row],[subcategory]])))</f>
        <v>Phones</v>
      </c>
      <c r="Q388">
        <v>96.79</v>
      </c>
      <c r="R388" s="1">
        <f>IF(LEN(TRIM(Q388&amp;""))=0, "", VALUE(SUBSTITUTE(Q388,"$","")))</f>
        <v>96.79</v>
      </c>
      <c r="S388">
        <v>2</v>
      </c>
      <c r="T388">
        <f>IF(LEN(TRIM(S388&amp;""))=0, "", VALUE(S388))</f>
        <v>2</v>
      </c>
      <c r="U388">
        <v>193.58</v>
      </c>
      <c r="V388" s="1">
        <f>IF(LEN(TRIM(U388&amp;""))=0, "", VALUE(SUBSTITUTE(U388,"$","")))</f>
        <v>193.58</v>
      </c>
      <c r="W388" s="4" t="s">
        <v>8071</v>
      </c>
      <c r="X388" s="4">
        <f>IF(LEN(TRIM(W388&amp;""))=0, "", VALUE(SUBSTITUTE(W388,"$","")))</f>
        <v>128.92427999999899</v>
      </c>
      <c r="Y388" s="5" t="s">
        <v>8070</v>
      </c>
      <c r="Z388" s="4" cm="1">
        <f t="array" ref="Z388">IF(
    LEN(TRIM(Y388&amp;""))=0,
        IF(AND(ISNUMBER(net_sales_clean), ISNUMBER(profit_clean)),
            net_sales_clean - profit_clean,
            ""
        ),
    VALUE(SUBSTITUTE(Y388,"$",""))
)</f>
        <v>86.149415229858107</v>
      </c>
      <c r="AA388" s="5" t="s">
        <v>8069</v>
      </c>
      <c r="AB388" s="4" cm="1">
        <f t="array" ref="AB388">IF(
    LEN(TRIM(AA388&amp;""))=0,
        IF(AND(ISNUMBER(net_sales_clean), ISNUMBER(cost_clean)),
            net_sales_clean - cost_clean,
            ""
        ),
    VALUE(SUBSTITUTE(AA388,"$",""))
)</f>
        <v>42.774864770141797</v>
      </c>
      <c r="AC388">
        <v>9</v>
      </c>
      <c r="AD388">
        <f>IF(LEN(TRIM(AC388&amp;""))=0, "", VALUE(AC388))</f>
        <v>9</v>
      </c>
      <c r="AE388">
        <v>3</v>
      </c>
      <c r="AF388">
        <f>IF(LEN(TRIM(AE388&amp;""))=0, "", VALUE(AE388))</f>
        <v>3</v>
      </c>
      <c r="AG388">
        <v>0</v>
      </c>
      <c r="AH388">
        <f>IF(
    OR(U388&lt;0, W388&lt;0, Y388&lt;0, AA388&lt;0),
        1,
        IF(LEN(TRIM(AG388&amp;""))=0, "", AG388)
)</f>
        <v>0</v>
      </c>
      <c r="AI388" t="str">
        <f>IF(
    COUNT(Q388,V388,X388,Z388,AB388)=0,
        "Not Usable",
    IF(
        COUNT(Q388,V388,X388,Z388,AB388)&lt;5,
            "Incomplete",
            IF(
                MIN(Q388,V388,X388,Z388,AB388)=0,
                    "Incomplete",
                    "Complete"
            )
    )
)</f>
        <v>Complete</v>
      </c>
    </row>
    <row r="389" spans="1:35" x14ac:dyDescent="0.3">
      <c r="A389">
        <v>58538</v>
      </c>
      <c r="B389" s="6">
        <v>45898.547858796293</v>
      </c>
      <c r="C389" s="3">
        <f>INT(B389)</f>
        <v>45898</v>
      </c>
      <c r="D389" s="2">
        <f>MOD(B389,1)</f>
        <v>0.54785879629343981</v>
      </c>
      <c r="E389">
        <v>21</v>
      </c>
      <c r="F389" t="s">
        <v>13</v>
      </c>
      <c r="G389" t="str">
        <f xml:space="preserve"> PROPER(TRIM(CLEAN(SUBSTITUTE(F389,CHAR(160)," "))))</f>
        <v>Northeast</v>
      </c>
      <c r="H389" t="s">
        <v>17</v>
      </c>
      <c r="I389" t="str">
        <f>PROPER(TRIM(CLEAN((SUBSTITUTE(H389,"-"," ")))))</f>
        <v>Online</v>
      </c>
      <c r="J389">
        <v>28111</v>
      </c>
      <c r="K389" t="s">
        <v>14</v>
      </c>
      <c r="L389" t="str">
        <f xml:space="preserve"> PROPER(TRIM(CLEAN(SUBSTITUTE(K389,CHAR(160)," "))))</f>
        <v>Consumer</v>
      </c>
      <c r="M389" t="s">
        <v>16</v>
      </c>
      <c r="N389" t="str">
        <f xml:space="preserve"> PROPER(TRIM(CLEAN(SUBSTITUTE(M389,CHAR(160)," "))))</f>
        <v>Grocery</v>
      </c>
      <c r="O389" t="s">
        <v>29</v>
      </c>
      <c r="P389" t="str">
        <f>IF(LEN(TRIM(Table1[[#This Row],[subcategory]]&amp;""))=0,"Unknown", PROPER(TRIM(Table1[[#This Row],[subcategory]])))</f>
        <v>Beverages</v>
      </c>
      <c r="Q389">
        <v>79.349999999999994</v>
      </c>
      <c r="R389" s="1">
        <f>IF(LEN(TRIM(Q389&amp;""))=0, "", VALUE(SUBSTITUTE(Q389,"$","")))</f>
        <v>79.349999999999994</v>
      </c>
      <c r="S389">
        <v>3</v>
      </c>
      <c r="T389">
        <f>IF(LEN(TRIM(S389&amp;""))=0, "", VALUE(S389))</f>
        <v>3</v>
      </c>
      <c r="U389" s="5" t="s">
        <v>249</v>
      </c>
      <c r="V389" s="4">
        <f>IF(LEN(TRIM(U389&amp;""))=0, "", VALUE(SUBSTITUTE(U389,"$","")))</f>
        <v>238.04999999999899</v>
      </c>
      <c r="W389" s="1">
        <v>196.1532</v>
      </c>
      <c r="X389" s="1">
        <f>IF(LEN(TRIM(W389&amp;""))=0, "", VALUE(SUBSTITUTE(W389,"$","")))</f>
        <v>196.1532</v>
      </c>
      <c r="Y389" s="5" t="s">
        <v>8068</v>
      </c>
      <c r="Z389" s="4" cm="1">
        <f t="array" ref="Z389">IF(
    LEN(TRIM(Y389&amp;""))=0,
        IF(AND(ISNUMBER(net_sales_clean), ISNUMBER(profit_clean)),
            net_sales_clean - profit_clean,
            ""
        ),
    VALUE(SUBSTITUTE(Y389,"$",""))
)</f>
        <v>145.95168908894701</v>
      </c>
      <c r="AA389" s="5" t="s">
        <v>8067</v>
      </c>
      <c r="AB389" s="4" cm="1">
        <f t="array" ref="AB389">IF(
    LEN(TRIM(AA389&amp;""))=0,
        IF(AND(ISNUMBER(net_sales_clean), ISNUMBER(cost_clean)),
            net_sales_clean - cost_clean,
            ""
        ),
    VALUE(SUBSTITUTE(AA389,"$",""))
)</f>
        <v>50.201510911052097</v>
      </c>
      <c r="AC389">
        <v>6</v>
      </c>
      <c r="AD389">
        <f>IF(LEN(TRIM(AC389&amp;""))=0, "", VALUE(AC389))</f>
        <v>6</v>
      </c>
      <c r="AE389">
        <v>1</v>
      </c>
      <c r="AF389">
        <f>IF(LEN(TRIM(AE389&amp;""))=0, "", VALUE(AE389))</f>
        <v>1</v>
      </c>
      <c r="AG389">
        <v>0</v>
      </c>
      <c r="AH389">
        <f>IF(
    OR(U389&lt;0, W389&lt;0, Y389&lt;0, AA389&lt;0),
        1,
        IF(LEN(TRIM(AG389&amp;""))=0, "", AG389)
)</f>
        <v>0</v>
      </c>
      <c r="AI389" t="str">
        <f>IF(
    COUNT(Q389,V389,X389,Z389,AB389)=0,
        "Not Usable",
    IF(
        COUNT(Q389,V389,X389,Z389,AB389)&lt;5,
            "Incomplete",
            IF(
                MIN(Q389,V389,X389,Z389,AB389)=0,
                    "Incomplete",
                    "Complete"
            )
    )
)</f>
        <v>Complete</v>
      </c>
    </row>
    <row r="390" spans="1:35" x14ac:dyDescent="0.3">
      <c r="A390">
        <v>30456</v>
      </c>
      <c r="B390" s="6">
        <v>45006.564432870371</v>
      </c>
      <c r="C390" s="3">
        <f>INT(B390)</f>
        <v>45006</v>
      </c>
      <c r="D390" s="2">
        <f>MOD(B390,1)</f>
        <v>0.56443287037109258</v>
      </c>
      <c r="E390">
        <v>13</v>
      </c>
      <c r="F390" t="s">
        <v>4</v>
      </c>
      <c r="G390" t="str">
        <f xml:space="preserve"> PROPER(TRIM(CLEAN(SUBSTITUTE(F390,CHAR(160)," "))))</f>
        <v>South</v>
      </c>
      <c r="H390" t="s">
        <v>3</v>
      </c>
      <c r="I390" t="str">
        <f>PROPER(TRIM(CLEAN((SUBSTITUTE(H390,"-"," ")))))</f>
        <v>Phone</v>
      </c>
      <c r="J390">
        <v>15237</v>
      </c>
      <c r="K390" t="s">
        <v>10</v>
      </c>
      <c r="L390" t="str">
        <f xml:space="preserve"> PROPER(TRIM(CLEAN(SUBSTITUTE(K390,CHAR(160)," "))))</f>
        <v>Consumer</v>
      </c>
      <c r="M390" t="s">
        <v>1</v>
      </c>
      <c r="N390" t="str">
        <f xml:space="preserve"> PROPER(TRIM(CLEAN(SUBSTITUTE(M390,CHAR(160)," "))))</f>
        <v>Beauty</v>
      </c>
      <c r="O390" t="s">
        <v>5</v>
      </c>
      <c r="P390" t="str">
        <f>IF(LEN(TRIM(Table1[[#This Row],[subcategory]]&amp;""))=0,"Unknown", PROPER(TRIM(Table1[[#This Row],[subcategory]])))</f>
        <v>Haircare</v>
      </c>
      <c r="Q390">
        <v>87.07</v>
      </c>
      <c r="R390" s="1">
        <f>IF(LEN(TRIM(Q390&amp;""))=0, "", VALUE(SUBSTITUTE(Q390,"$","")))</f>
        <v>87.07</v>
      </c>
      <c r="S390">
        <v>2</v>
      </c>
      <c r="T390">
        <f>IF(LEN(TRIM(S390&amp;""))=0, "", VALUE(S390))</f>
        <v>2</v>
      </c>
      <c r="U390">
        <v>174.14</v>
      </c>
      <c r="V390" s="1">
        <f>IF(LEN(TRIM(U390&amp;""))=0, "", VALUE(SUBSTITUTE(U390,"$","")))</f>
        <v>174.14</v>
      </c>
      <c r="W390" s="4" t="s">
        <v>8066</v>
      </c>
      <c r="X390" s="4">
        <f>IF(LEN(TRIM(W390&amp;""))=0, "", VALUE(SUBSTITUTE(W390,"$","")))</f>
        <v>127.818759999999</v>
      </c>
      <c r="Y390">
        <v>75.062583318881295</v>
      </c>
      <c r="Z390" s="1" cm="1">
        <f t="array" ref="Z390">IF(
    LEN(TRIM(Y390&amp;""))=0,
        IF(AND(ISNUMBER(net_sales_clean), ISNUMBER(profit_clean)),
            net_sales_clean - profit_clean,
            ""
        ),
    VALUE(SUBSTITUTE(Y390,"$",""))
)</f>
        <v>75.062583318881295</v>
      </c>
      <c r="AA390" s="5" t="s">
        <v>8065</v>
      </c>
      <c r="AB390" s="4" cm="1">
        <f t="array" ref="AB390">IF(
    LEN(TRIM(AA390&amp;""))=0,
        IF(AND(ISNUMBER(net_sales_clean), ISNUMBER(cost_clean)),
            net_sales_clean - cost_clean,
            ""
        ),
    VALUE(SUBSTITUTE(AA390,"$",""))
)</f>
        <v>52.756176681118603</v>
      </c>
      <c r="AC390">
        <v>1</v>
      </c>
      <c r="AD390">
        <f>IF(LEN(TRIM(AC390&amp;""))=0, "", VALUE(AC390))</f>
        <v>1</v>
      </c>
      <c r="AE390">
        <v>3</v>
      </c>
      <c r="AF390">
        <f>IF(LEN(TRIM(AE390&amp;""))=0, "", VALUE(AE390))</f>
        <v>3</v>
      </c>
      <c r="AG390">
        <v>0</v>
      </c>
      <c r="AH390">
        <f>IF(
    OR(U390&lt;0, W390&lt;0, Y390&lt;0, AA390&lt;0),
        1,
        IF(LEN(TRIM(AG390&amp;""))=0, "", AG390)
)</f>
        <v>0</v>
      </c>
      <c r="AI390" t="str">
        <f>IF(
    COUNT(Q390,V390,X390,Z390,AB390)=0,
        "Not Usable",
    IF(
        COUNT(Q390,V390,X390,Z390,AB390)&lt;5,
            "Incomplete",
            IF(
                MIN(Q390,V390,X390,Z390,AB390)=0,
                    "Incomplete",
                    "Complete"
            )
    )
)</f>
        <v>Complete</v>
      </c>
    </row>
    <row r="391" spans="1:35" x14ac:dyDescent="0.3">
      <c r="A391">
        <v>40885</v>
      </c>
      <c r="B391" s="6">
        <v>45729.947800925926</v>
      </c>
      <c r="C391" s="3">
        <f>INT(B391)</f>
        <v>45729</v>
      </c>
      <c r="D391" s="2">
        <f>MOD(B391,1)</f>
        <v>0.94780092592554865</v>
      </c>
      <c r="E391">
        <v>10</v>
      </c>
      <c r="F391" t="s">
        <v>4</v>
      </c>
      <c r="G391" t="str">
        <f xml:space="preserve"> PROPER(TRIM(CLEAN(SUBSTITUTE(F391,CHAR(160)," "))))</f>
        <v>South</v>
      </c>
      <c r="H391" t="s">
        <v>30</v>
      </c>
      <c r="I391" t="str">
        <f>PROPER(TRIM(CLEAN((SUBSTITUTE(H391,"-"," ")))))</f>
        <v>Mobile App</v>
      </c>
      <c r="J391">
        <v>11629</v>
      </c>
      <c r="K391" t="s">
        <v>10</v>
      </c>
      <c r="L391" t="str">
        <f xml:space="preserve"> PROPER(TRIM(CLEAN(SUBSTITUTE(K391,CHAR(160)," "))))</f>
        <v>Consumer</v>
      </c>
      <c r="M391" t="s">
        <v>19</v>
      </c>
      <c r="N391" t="str">
        <f xml:space="preserve"> PROPER(TRIM(CLEAN(SUBSTITUTE(M391,CHAR(160)," "))))</f>
        <v>Apparel</v>
      </c>
      <c r="O391" t="s">
        <v>26</v>
      </c>
      <c r="P391" t="str">
        <f>IF(LEN(TRIM(Table1[[#This Row],[subcategory]]&amp;""))=0,"Unknown", PROPER(TRIM(Table1[[#This Row],[subcategory]])))</f>
        <v>Kids</v>
      </c>
      <c r="Q391">
        <v>63.82</v>
      </c>
      <c r="R391" s="1">
        <f>IF(LEN(TRIM(Q391&amp;""))=0, "", VALUE(SUBSTITUTE(Q391,"$","")))</f>
        <v>63.82</v>
      </c>
      <c r="S391">
        <v>1</v>
      </c>
      <c r="T391">
        <f>IF(LEN(TRIM(S391&amp;""))=0, "", VALUE(S391))</f>
        <v>1</v>
      </c>
      <c r="U391">
        <v>63.82</v>
      </c>
      <c r="V391" s="1">
        <f>IF(LEN(TRIM(U391&amp;""))=0, "", VALUE(SUBSTITUTE(U391,"$","")))</f>
        <v>63.82</v>
      </c>
      <c r="W391" s="1">
        <v>48.43938</v>
      </c>
      <c r="X391" s="1">
        <f>IF(LEN(TRIM(W391&amp;""))=0, "", VALUE(SUBSTITUTE(W391,"$","")))</f>
        <v>48.43938</v>
      </c>
      <c r="Y391" s="5" t="s">
        <v>8064</v>
      </c>
      <c r="Z391" s="4" cm="1">
        <f t="array" ref="Z391">IF(
    LEN(TRIM(Y391&amp;""))=0,
        IF(AND(ISNUMBER(net_sales_clean), ISNUMBER(profit_clean)),
            net_sales_clean - profit_clean,
            ""
        ),
    VALUE(SUBSTITUTE(Y391,"$",""))
)</f>
        <v>26.911762339204699</v>
      </c>
      <c r="AA391" s="5" t="s">
        <v>8063</v>
      </c>
      <c r="AB391" s="4" cm="1">
        <f t="array" ref="AB391">IF(
    LEN(TRIM(AA391&amp;""))=0,
        IF(AND(ISNUMBER(net_sales_clean), ISNUMBER(cost_clean)),
            net_sales_clean - cost_clean,
            ""
        ),
    VALUE(SUBSTITUTE(AA391,"$",""))
)</f>
        <v>21.527617660795201</v>
      </c>
      <c r="AC391">
        <v>8</v>
      </c>
      <c r="AD391">
        <f>IF(LEN(TRIM(AC391&amp;""))=0, "", VALUE(AC391))</f>
        <v>8</v>
      </c>
      <c r="AE391">
        <v>4</v>
      </c>
      <c r="AF391">
        <f>IF(LEN(TRIM(AE391&amp;""))=0, "", VALUE(AE391))</f>
        <v>4</v>
      </c>
      <c r="AG391">
        <v>0</v>
      </c>
      <c r="AH391">
        <f>IF(
    OR(U391&lt;0, W391&lt;0, Y391&lt;0, AA391&lt;0),
        1,
        IF(LEN(TRIM(AG391&amp;""))=0, "", AG391)
)</f>
        <v>0</v>
      </c>
      <c r="AI391" t="str">
        <f>IF(
    COUNT(Q391,V391,X391,Z391,AB391)=0,
        "Not Usable",
    IF(
        COUNT(Q391,V391,X391,Z391,AB391)&lt;5,
            "Incomplete",
            IF(
                MIN(Q391,V391,X391,Z391,AB391)=0,
                    "Incomplete",
                    "Complete"
            )
    )
)</f>
        <v>Complete</v>
      </c>
    </row>
    <row r="392" spans="1:35" x14ac:dyDescent="0.3">
      <c r="A392">
        <v>6822</v>
      </c>
      <c r="B392" s="6">
        <v>45510.304479166669</v>
      </c>
      <c r="C392" s="3">
        <f>INT(B392)</f>
        <v>45510</v>
      </c>
      <c r="D392" s="2">
        <f>MOD(B392,1)</f>
        <v>0.30447916666889796</v>
      </c>
      <c r="E392">
        <v>19</v>
      </c>
      <c r="F392" t="s">
        <v>15</v>
      </c>
      <c r="G392" t="str">
        <f xml:space="preserve"> PROPER(TRIM(CLEAN(SUBSTITUTE(F392,CHAR(160)," "))))</f>
        <v>West</v>
      </c>
      <c r="H392" t="s">
        <v>17</v>
      </c>
      <c r="I392" t="str">
        <f>PROPER(TRIM(CLEAN((SUBSTITUTE(H392,"-"," ")))))</f>
        <v>Online</v>
      </c>
      <c r="J392">
        <v>9620</v>
      </c>
      <c r="K392" t="s">
        <v>2</v>
      </c>
      <c r="L392" t="str">
        <f xml:space="preserve"> PROPER(TRIM(CLEAN(SUBSTITUTE(K392,CHAR(160)," "))))</f>
        <v>Home Office</v>
      </c>
      <c r="M392" t="s">
        <v>23</v>
      </c>
      <c r="N392" t="str">
        <f xml:space="preserve"> PROPER(TRIM(CLEAN(SUBSTITUTE(M392,CHAR(160)," "))))</f>
        <v>Electronics</v>
      </c>
      <c r="O392" t="s">
        <v>40</v>
      </c>
      <c r="P392" t="str">
        <f>IF(LEN(TRIM(Table1[[#This Row],[subcategory]]&amp;""))=0,"Unknown", PROPER(TRIM(Table1[[#This Row],[subcategory]])))</f>
        <v>Accessories</v>
      </c>
      <c r="Q392">
        <v>54.74</v>
      </c>
      <c r="R392" s="1">
        <f>IF(LEN(TRIM(Q392&amp;""))=0, "", VALUE(SUBSTITUTE(Q392,"$","")))</f>
        <v>54.74</v>
      </c>
      <c r="S392">
        <v>6</v>
      </c>
      <c r="T392">
        <f>IF(LEN(TRIM(S392&amp;""))=0, "", VALUE(S392))</f>
        <v>6</v>
      </c>
      <c r="U392">
        <v>328.44</v>
      </c>
      <c r="V392" s="1">
        <f>IF(LEN(TRIM(U392&amp;""))=0, "", VALUE(SUBSTITUTE(U392,"$","")))</f>
        <v>328.44</v>
      </c>
      <c r="W392" s="4" t="s">
        <v>8062</v>
      </c>
      <c r="X392" s="4">
        <f>IF(LEN(TRIM(W392&amp;""))=0, "", VALUE(SUBSTITUTE(W392,"$","")))</f>
        <v>310.047359999999</v>
      </c>
      <c r="Y392" s="5" t="s">
        <v>8061</v>
      </c>
      <c r="Z392" s="4" cm="1">
        <f t="array" ref="Z392">IF(
    LEN(TRIM(Y392&amp;""))=0,
        IF(AND(ISNUMBER(net_sales_clean), ISNUMBER(profit_clean)),
            net_sales_clean - profit_clean,
            ""
        ),
    VALUE(SUBSTITUTE(Y392,"$",""))
)</f>
        <v>233.56640251709501</v>
      </c>
      <c r="AA392" s="5" t="s">
        <v>8060</v>
      </c>
      <c r="AB392" s="4" cm="1">
        <f t="array" ref="AB392">IF(
    LEN(TRIM(AA392&amp;""))=0,
        IF(AND(ISNUMBER(net_sales_clean), ISNUMBER(cost_clean)),
            net_sales_clean - cost_clean,
            ""
        ),
    VALUE(SUBSTITUTE(AA392,"$",""))
)</f>
        <v>76.480957482904898</v>
      </c>
      <c r="AC392">
        <v>6</v>
      </c>
      <c r="AD392">
        <f>IF(LEN(TRIM(AC392&amp;""))=0, "", VALUE(AC392))</f>
        <v>6</v>
      </c>
      <c r="AE392">
        <v>1</v>
      </c>
      <c r="AF392">
        <f>IF(LEN(TRIM(AE392&amp;""))=0, "", VALUE(AE392))</f>
        <v>1</v>
      </c>
      <c r="AG392">
        <v>0</v>
      </c>
      <c r="AH392">
        <f>IF(
    OR(U392&lt;0, W392&lt;0, Y392&lt;0, AA392&lt;0),
        1,
        IF(LEN(TRIM(AG392&amp;""))=0, "", AG392)
)</f>
        <v>0</v>
      </c>
      <c r="AI392" t="str">
        <f>IF(
    COUNT(Q392,V392,X392,Z392,AB392)=0,
        "Not Usable",
    IF(
        COUNT(Q392,V392,X392,Z392,AB392)&lt;5,
            "Incomplete",
            IF(
                MIN(Q392,V392,X392,Z392,AB392)=0,
                    "Incomplete",
                    "Complete"
            )
    )
)</f>
        <v>Complete</v>
      </c>
    </row>
    <row r="393" spans="1:35" x14ac:dyDescent="0.3">
      <c r="A393">
        <v>20988</v>
      </c>
      <c r="B393" s="6">
        <v>45767.571319444447</v>
      </c>
      <c r="C393" s="3">
        <f>INT(B393)</f>
        <v>45767</v>
      </c>
      <c r="D393" s="2">
        <f>MOD(B393,1)</f>
        <v>0.57131944444699911</v>
      </c>
      <c r="E393">
        <v>55</v>
      </c>
      <c r="F393" t="s">
        <v>8</v>
      </c>
      <c r="G393" t="str">
        <f xml:space="preserve"> PROPER(TRIM(CLEAN(SUBSTITUTE(F393,CHAR(160)," "))))</f>
        <v>West</v>
      </c>
      <c r="H393" t="s">
        <v>30</v>
      </c>
      <c r="I393" t="str">
        <f>PROPER(TRIM(CLEAN((SUBSTITUTE(H393,"-"," ")))))</f>
        <v>Mobile App</v>
      </c>
      <c r="J393">
        <v>25031</v>
      </c>
      <c r="K393" t="s">
        <v>10</v>
      </c>
      <c r="L393" t="str">
        <f xml:space="preserve"> PROPER(TRIM(CLEAN(SUBSTITUTE(K393,CHAR(160)," "))))</f>
        <v>Consumer</v>
      </c>
      <c r="M393" t="s">
        <v>9</v>
      </c>
      <c r="N393" t="str">
        <f xml:space="preserve"> PROPER(TRIM(CLEAN(SUBSTITUTE(M393,CHAR(160)," "))))</f>
        <v>Home</v>
      </c>
      <c r="O393" t="s">
        <v>36</v>
      </c>
      <c r="P393" t="str">
        <f>IF(LEN(TRIM(Table1[[#This Row],[subcategory]]&amp;""))=0,"Unknown", PROPER(TRIM(Table1[[#This Row],[subcategory]])))</f>
        <v>Bedding</v>
      </c>
      <c r="Q393">
        <v>55.3</v>
      </c>
      <c r="R393" s="1">
        <f>IF(LEN(TRIM(Q393&amp;""))=0, "", VALUE(SUBSTITUTE(Q393,"$","")))</f>
        <v>55.3</v>
      </c>
      <c r="S393">
        <v>2</v>
      </c>
      <c r="T393">
        <f>IF(LEN(TRIM(S393&amp;""))=0, "", VALUE(S393))</f>
        <v>2</v>
      </c>
      <c r="U393">
        <v>110.6</v>
      </c>
      <c r="V393" s="1">
        <f>IF(LEN(TRIM(U393&amp;""))=0, "", VALUE(SUBSTITUTE(U393,"$","")))</f>
        <v>110.6</v>
      </c>
      <c r="W393" s="4" t="s">
        <v>8059</v>
      </c>
      <c r="X393" s="4">
        <f>IF(LEN(TRIM(W393&amp;""))=0, "", VALUE(SUBSTITUTE(W393,"$","")))</f>
        <v>94.341799999999907</v>
      </c>
      <c r="Y393" s="5" t="s">
        <v>8058</v>
      </c>
      <c r="Z393" s="4" cm="1">
        <f t="array" ref="Z393">IF(
    LEN(TRIM(Y393&amp;""))=0,
        IF(AND(ISNUMBER(net_sales_clean), ISNUMBER(profit_clean)),
            net_sales_clean - profit_clean,
            ""
        ),
    VALUE(SUBSTITUTE(Y393,"$",""))
)</f>
        <v>63.300881726527102</v>
      </c>
      <c r="AA393" s="5" t="s">
        <v>8057</v>
      </c>
      <c r="AB393" s="4" cm="1">
        <f t="array" ref="AB393">IF(
    LEN(TRIM(AA393&amp;""))=0,
        IF(AND(ISNUMBER(net_sales_clean), ISNUMBER(cost_clean)),
            net_sales_clean - cost_clean,
            ""
        ),
    VALUE(SUBSTITUTE(AA393,"$",""))
)</f>
        <v>31.040918273472801</v>
      </c>
      <c r="AC393">
        <v>8</v>
      </c>
      <c r="AD393">
        <f>IF(LEN(TRIM(AC393&amp;""))=0, "", VALUE(AC393))</f>
        <v>8</v>
      </c>
      <c r="AE393">
        <v>4</v>
      </c>
      <c r="AF393">
        <f>IF(LEN(TRIM(AE393&amp;""))=0, "", VALUE(AE393))</f>
        <v>4</v>
      </c>
      <c r="AG393">
        <v>0</v>
      </c>
      <c r="AH393">
        <f>IF(
    OR(U393&lt;0, W393&lt;0, Y393&lt;0, AA393&lt;0),
        1,
        IF(LEN(TRIM(AG393&amp;""))=0, "", AG393)
)</f>
        <v>0</v>
      </c>
      <c r="AI393" t="str">
        <f>IF(
    COUNT(Q393,V393,X393,Z393,AB393)=0,
        "Not Usable",
    IF(
        COUNT(Q393,V393,X393,Z393,AB393)&lt;5,
            "Incomplete",
            IF(
                MIN(Q393,V393,X393,Z393,AB393)=0,
                    "Incomplete",
                    "Complete"
            )
    )
)</f>
        <v>Complete</v>
      </c>
    </row>
    <row r="394" spans="1:35" x14ac:dyDescent="0.3">
      <c r="A394">
        <v>23273</v>
      </c>
      <c r="B394" s="6">
        <v>45747.602395833332</v>
      </c>
      <c r="C394" s="3">
        <f>INT(B394)</f>
        <v>45747</v>
      </c>
      <c r="D394" s="2">
        <f>MOD(B394,1)</f>
        <v>0.60239583333168412</v>
      </c>
      <c r="E394">
        <v>17</v>
      </c>
      <c r="F394" t="s">
        <v>4</v>
      </c>
      <c r="G394" t="str">
        <f xml:space="preserve"> PROPER(TRIM(CLEAN(SUBSTITUTE(F394,CHAR(160)," "))))</f>
        <v>South</v>
      </c>
      <c r="H394" t="s">
        <v>30</v>
      </c>
      <c r="I394" t="str">
        <f>PROPER(TRIM(CLEAN((SUBSTITUTE(H394,"-"," ")))))</f>
        <v>Mobile App</v>
      </c>
      <c r="J394">
        <v>22916</v>
      </c>
      <c r="K394" t="s">
        <v>2</v>
      </c>
      <c r="L394" t="str">
        <f xml:space="preserve"> PROPER(TRIM(CLEAN(SUBSTITUTE(K394,CHAR(160)," "))))</f>
        <v>Home Office</v>
      </c>
      <c r="M394" t="s">
        <v>16</v>
      </c>
      <c r="N394" t="str">
        <f xml:space="preserve"> PROPER(TRIM(CLEAN(SUBSTITUTE(M394,CHAR(160)," "))))</f>
        <v>Grocery</v>
      </c>
      <c r="O394" t="s">
        <v>29</v>
      </c>
      <c r="P394" t="str">
        <f>IF(LEN(TRIM(Table1[[#This Row],[subcategory]]&amp;""))=0,"Unknown", PROPER(TRIM(Table1[[#This Row],[subcategory]])))</f>
        <v>Beverages</v>
      </c>
      <c r="R394" s="1" t="str">
        <f>IF(LEN(TRIM(Q394&amp;""))=0, "", VALUE(SUBSTITUTE(Q394,"$","")))</f>
        <v/>
      </c>
      <c r="S394">
        <v>4</v>
      </c>
      <c r="T394">
        <f>IF(LEN(TRIM(S394&amp;""))=0, "", VALUE(S394))</f>
        <v>4</v>
      </c>
      <c r="V394" s="1" t="str">
        <f>IF(LEN(TRIM(U394&amp;""))=0, "", VALUE(SUBSTITUTE(U394,"$","")))</f>
        <v/>
      </c>
      <c r="X394" s="1" t="str">
        <f>IF(LEN(TRIM(W394&amp;""))=0, "", VALUE(SUBSTITUTE(W394,"$","")))</f>
        <v/>
      </c>
      <c r="Z394" s="1" t="str" cm="1">
        <f t="array" ref="Z394">IF(
    LEN(TRIM(Y394&amp;""))=0,
        IF(AND(ISNUMBER(net_sales_clean), ISNUMBER(profit_clean)),
            net_sales_clean - profit_clean,
            ""
        ),
    VALUE(SUBSTITUTE(Y394,"$",""))
)</f>
        <v/>
      </c>
      <c r="AB394" s="1" t="str" cm="1">
        <f t="array" ref="AB394">IF(
    LEN(TRIM(AA394&amp;""))=0,
        IF(AND(ISNUMBER(net_sales_clean), ISNUMBER(cost_clean)),
            net_sales_clean - cost_clean,
            ""
        ),
    VALUE(SUBSTITUTE(AA394,"$",""))
)</f>
        <v/>
      </c>
      <c r="AC394">
        <v>7</v>
      </c>
      <c r="AD394">
        <f>IF(LEN(TRIM(AC394&amp;""))=0, "", VALUE(AC394))</f>
        <v>7</v>
      </c>
      <c r="AE394">
        <v>2</v>
      </c>
      <c r="AF394">
        <f>IF(LEN(TRIM(AE394&amp;""))=0, "", VALUE(AE394))</f>
        <v>2</v>
      </c>
      <c r="AG394">
        <v>0</v>
      </c>
      <c r="AH394">
        <f>IF(
    OR(U394&lt;0, W394&lt;0, Y394&lt;0, AA394&lt;0),
        1,
        IF(LEN(TRIM(AG394&amp;""))=0, "", AG394)
)</f>
        <v>0</v>
      </c>
      <c r="AI394" t="str">
        <f>IF(
    COUNT(Q394,V394,X394,Z394,AB394)=0,
        "Not Usable",
    IF(
        COUNT(Q394,V394,X394,Z394,AB394)&lt;5,
            "Incomplete",
            IF(
                MIN(Q394,V394,X394,Z394,AB394)=0,
                    "Incomplete",
                    "Complete"
            )
    )
)</f>
        <v>Not Usable</v>
      </c>
    </row>
    <row r="395" spans="1:35" x14ac:dyDescent="0.3">
      <c r="A395">
        <v>51233</v>
      </c>
      <c r="B395" s="6">
        <v>45078.767800925925</v>
      </c>
      <c r="C395" s="3">
        <f>INT(B395)</f>
        <v>45078</v>
      </c>
      <c r="D395" s="2">
        <f>MOD(B395,1)</f>
        <v>0.76780092592525762</v>
      </c>
      <c r="E395">
        <v>82</v>
      </c>
      <c r="F395" t="s">
        <v>4</v>
      </c>
      <c r="G395" t="str">
        <f xml:space="preserve"> PROPER(TRIM(CLEAN(SUBSTITUTE(F395,CHAR(160)," "))))</f>
        <v>South</v>
      </c>
      <c r="H395" t="s">
        <v>30</v>
      </c>
      <c r="I395" t="str">
        <f>PROPER(TRIM(CLEAN((SUBSTITUTE(H395,"-"," ")))))</f>
        <v>Mobile App</v>
      </c>
      <c r="J395">
        <v>19117</v>
      </c>
      <c r="K395" t="s">
        <v>14</v>
      </c>
      <c r="L395" t="str">
        <f xml:space="preserve"> PROPER(TRIM(CLEAN(SUBSTITUTE(K395,CHAR(160)," "))))</f>
        <v>Consumer</v>
      </c>
      <c r="M395" t="s">
        <v>19</v>
      </c>
      <c r="N395" t="str">
        <f xml:space="preserve"> PROPER(TRIM(CLEAN(SUBSTITUTE(M395,CHAR(160)," "))))</f>
        <v>Apparel</v>
      </c>
      <c r="O395" t="s">
        <v>41</v>
      </c>
      <c r="P395" t="str">
        <f>IF(LEN(TRIM(Table1[[#This Row],[subcategory]]&amp;""))=0,"Unknown", PROPER(TRIM(Table1[[#This Row],[subcategory]])))</f>
        <v>Shoes</v>
      </c>
      <c r="Q395">
        <v>36</v>
      </c>
      <c r="R395" s="1">
        <f>IF(LEN(TRIM(Q395&amp;""))=0, "", VALUE(SUBSTITUTE(Q395,"$","")))</f>
        <v>36</v>
      </c>
      <c r="S395">
        <v>2</v>
      </c>
      <c r="T395">
        <f>IF(LEN(TRIM(S395&amp;""))=0, "", VALUE(S395))</f>
        <v>2</v>
      </c>
      <c r="U395">
        <v>72</v>
      </c>
      <c r="V395" s="1">
        <f>IF(LEN(TRIM(U395&amp;""))=0, "", VALUE(SUBSTITUTE(U395,"$","")))</f>
        <v>72</v>
      </c>
      <c r="W395" s="1">
        <v>55.512</v>
      </c>
      <c r="X395" s="1">
        <f>IF(LEN(TRIM(W395&amp;""))=0, "", VALUE(SUBSTITUTE(W395,"$","")))</f>
        <v>55.512</v>
      </c>
      <c r="Y395" s="5" t="s">
        <v>8056</v>
      </c>
      <c r="Z395" s="4" cm="1">
        <f t="array" ref="Z395">IF(
    LEN(TRIM(Y395&amp;""))=0,
        IF(AND(ISNUMBER(net_sales_clean), ISNUMBER(profit_clean)),
            net_sales_clean - profit_clean,
            ""
        ),
    VALUE(SUBSTITUTE(Y395,"$",""))
)</f>
        <v>36.966934077899602</v>
      </c>
      <c r="AA395" s="5" t="s">
        <v>8055</v>
      </c>
      <c r="AB395" s="4" cm="1">
        <f t="array" ref="AB395">IF(
    LEN(TRIM(AA395&amp;""))=0,
        IF(AND(ISNUMBER(net_sales_clean), ISNUMBER(cost_clean)),
            net_sales_clean - cost_clean,
            ""
        ),
    VALUE(SUBSTITUTE(AA395,"$",""))
)</f>
        <v>18.545065922100299</v>
      </c>
      <c r="AC395">
        <v>9</v>
      </c>
      <c r="AD395">
        <f>IF(LEN(TRIM(AC395&amp;""))=0, "", VALUE(AC395))</f>
        <v>9</v>
      </c>
      <c r="AE395">
        <v>3</v>
      </c>
      <c r="AF395">
        <f>IF(LEN(TRIM(AE395&amp;""))=0, "", VALUE(AE395))</f>
        <v>3</v>
      </c>
      <c r="AG395">
        <v>0</v>
      </c>
      <c r="AH395">
        <f>IF(
    OR(U395&lt;0, W395&lt;0, Y395&lt;0, AA395&lt;0),
        1,
        IF(LEN(TRIM(AG395&amp;""))=0, "", AG395)
)</f>
        <v>0</v>
      </c>
      <c r="AI395" t="str">
        <f>IF(
    COUNT(Q395,V395,X395,Z395,AB395)=0,
        "Not Usable",
    IF(
        COUNT(Q395,V395,X395,Z395,AB395)&lt;5,
            "Incomplete",
            IF(
                MIN(Q395,V395,X395,Z395,AB395)=0,
                    "Incomplete",
                    "Complete"
            )
    )
)</f>
        <v>Complete</v>
      </c>
    </row>
    <row r="396" spans="1:35" x14ac:dyDescent="0.3">
      <c r="A396">
        <v>15539</v>
      </c>
      <c r="B396" s="6">
        <v>45565.137164351851</v>
      </c>
      <c r="C396" s="3">
        <f>INT(B396)</f>
        <v>45565</v>
      </c>
      <c r="D396" s="2">
        <f>MOD(B396,1)</f>
        <v>0.13716435185051523</v>
      </c>
      <c r="E396">
        <v>61</v>
      </c>
      <c r="F396" t="s">
        <v>21</v>
      </c>
      <c r="G396" t="str">
        <f xml:space="preserve"> PROPER(TRIM(CLEAN(SUBSTITUTE(F396,CHAR(160)," "))))</f>
        <v>Midwest</v>
      </c>
      <c r="H396" t="s">
        <v>17</v>
      </c>
      <c r="I396" t="str">
        <f>PROPER(TRIM(CLEAN((SUBSTITUTE(H396,"-"," ")))))</f>
        <v>Online</v>
      </c>
      <c r="J396">
        <v>16678</v>
      </c>
      <c r="K396" t="s">
        <v>2</v>
      </c>
      <c r="L396" t="str">
        <f xml:space="preserve"> PROPER(TRIM(CLEAN(SUBSTITUTE(K396,CHAR(160)," "))))</f>
        <v>Home Office</v>
      </c>
      <c r="M396" t="s">
        <v>23</v>
      </c>
      <c r="N396" t="str">
        <f xml:space="preserve"> PROPER(TRIM(CLEAN(SUBSTITUTE(M396,CHAR(160)," "))))</f>
        <v>Electronics</v>
      </c>
      <c r="O396" t="s">
        <v>22</v>
      </c>
      <c r="P396" t="str">
        <f>IF(LEN(TRIM(Table1[[#This Row],[subcategory]]&amp;""))=0,"Unknown", PROPER(TRIM(Table1[[#This Row],[subcategory]])))</f>
        <v>Audio</v>
      </c>
      <c r="R396" s="1" t="str">
        <f>IF(LEN(TRIM(Q396&amp;""))=0, "", VALUE(SUBSTITUTE(Q396,"$","")))</f>
        <v/>
      </c>
      <c r="S396">
        <v>1</v>
      </c>
      <c r="T396">
        <f>IF(LEN(TRIM(S396&amp;""))=0, "", VALUE(S396))</f>
        <v>1</v>
      </c>
      <c r="V396" s="1" t="str">
        <f>IF(LEN(TRIM(U396&amp;""))=0, "", VALUE(SUBSTITUTE(U396,"$","")))</f>
        <v/>
      </c>
      <c r="X396" s="1" t="str">
        <f>IF(LEN(TRIM(W396&amp;""))=0, "", VALUE(SUBSTITUTE(W396,"$","")))</f>
        <v/>
      </c>
      <c r="Z396" s="1" t="str" cm="1">
        <f t="array" ref="Z396">IF(
    LEN(TRIM(Y396&amp;""))=0,
        IF(AND(ISNUMBER(net_sales_clean), ISNUMBER(profit_clean)),
            net_sales_clean - profit_clean,
            ""
        ),
    VALUE(SUBSTITUTE(Y396,"$",""))
)</f>
        <v/>
      </c>
      <c r="AB396" s="1" t="str" cm="1">
        <f t="array" ref="AB396">IF(
    LEN(TRIM(AA396&amp;""))=0,
        IF(AND(ISNUMBER(net_sales_clean), ISNUMBER(cost_clean)),
            net_sales_clean - cost_clean,
            ""
        ),
    VALUE(SUBSTITUTE(AA396,"$",""))
)</f>
        <v/>
      </c>
      <c r="AC396">
        <v>7</v>
      </c>
      <c r="AD396">
        <f>IF(LEN(TRIM(AC396&amp;""))=0, "", VALUE(AC396))</f>
        <v>7</v>
      </c>
      <c r="AE396">
        <v>5</v>
      </c>
      <c r="AF396">
        <f>IF(LEN(TRIM(AE396&amp;""))=0, "", VALUE(AE396))</f>
        <v>5</v>
      </c>
      <c r="AG396">
        <v>0</v>
      </c>
      <c r="AH396">
        <f>IF(
    OR(U396&lt;0, W396&lt;0, Y396&lt;0, AA396&lt;0),
        1,
        IF(LEN(TRIM(AG396&amp;""))=0, "", AG396)
)</f>
        <v>0</v>
      </c>
      <c r="AI396" t="str">
        <f>IF(
    COUNT(Q396,V396,X396,Z396,AB396)=0,
        "Not Usable",
    IF(
        COUNT(Q396,V396,X396,Z396,AB396)&lt;5,
            "Incomplete",
            IF(
                MIN(Q396,V396,X396,Z396,AB396)=0,
                    "Incomplete",
                    "Complete"
            )
    )
)</f>
        <v>Not Usable</v>
      </c>
    </row>
    <row r="397" spans="1:35" x14ac:dyDescent="0.3">
      <c r="A397">
        <v>3565</v>
      </c>
      <c r="B397" s="6">
        <v>44937.980185185188</v>
      </c>
      <c r="C397" s="3">
        <f>INT(B397)</f>
        <v>44937</v>
      </c>
      <c r="D397" s="2">
        <f>MOD(B397,1)</f>
        <v>0.98018518518802011</v>
      </c>
      <c r="E397">
        <v>80</v>
      </c>
      <c r="F397" t="s">
        <v>8</v>
      </c>
      <c r="G397" t="str">
        <f xml:space="preserve"> PROPER(TRIM(CLEAN(SUBSTITUTE(F397,CHAR(160)," "))))</f>
        <v>West</v>
      </c>
      <c r="H397" t="s">
        <v>7</v>
      </c>
      <c r="I397" t="str">
        <f>PROPER(TRIM(CLEAN((SUBSTITUTE(H397,"-"," ")))))</f>
        <v>In Store</v>
      </c>
      <c r="J397">
        <v>16790</v>
      </c>
      <c r="K397" t="s">
        <v>2</v>
      </c>
      <c r="L397" t="str">
        <f xml:space="preserve"> PROPER(TRIM(CLEAN(SUBSTITUTE(K397,CHAR(160)," "))))</f>
        <v>Home Office</v>
      </c>
      <c r="M397" t="s">
        <v>19</v>
      </c>
      <c r="N397" t="str">
        <f xml:space="preserve"> PROPER(TRIM(CLEAN(SUBSTITUTE(M397,CHAR(160)," "))))</f>
        <v>Apparel</v>
      </c>
      <c r="O397" t="s">
        <v>18</v>
      </c>
      <c r="P397" t="str">
        <f>IF(LEN(TRIM(Table1[[#This Row],[subcategory]]&amp;""))=0,"Unknown", PROPER(TRIM(Table1[[#This Row],[subcategory]])))</f>
        <v>Men</v>
      </c>
      <c r="Q397">
        <v>59.22</v>
      </c>
      <c r="R397" s="1">
        <f>IF(LEN(TRIM(Q397&amp;""))=0, "", VALUE(SUBSTITUTE(Q397,"$","")))</f>
        <v>59.22</v>
      </c>
      <c r="S397">
        <v>3</v>
      </c>
      <c r="T397">
        <f>IF(LEN(TRIM(S397&amp;""))=0, "", VALUE(S397))</f>
        <v>3</v>
      </c>
      <c r="U397">
        <v>177.66</v>
      </c>
      <c r="V397" s="1">
        <f>IF(LEN(TRIM(U397&amp;""))=0, "", VALUE(SUBSTITUTE(U397,"$","")))</f>
        <v>177.66</v>
      </c>
      <c r="W397" s="1">
        <v>109.61622</v>
      </c>
      <c r="X397" s="1">
        <f>IF(LEN(TRIM(W397&amp;""))=0, "", VALUE(SUBSTITUTE(W397,"$","")))</f>
        <v>109.61622</v>
      </c>
      <c r="Y397" s="5" t="s">
        <v>8054</v>
      </c>
      <c r="Z397" s="4" cm="1">
        <f t="array" ref="Z397">IF(
    LEN(TRIM(Y397&amp;""))=0,
        IF(AND(ISNUMBER(net_sales_clean), ISNUMBER(profit_clean)),
            net_sales_clean - profit_clean,
            ""
        ),
    VALUE(SUBSTITUTE(Y397,"$",""))
)</f>
        <v>62.702677165690901</v>
      </c>
      <c r="AA397" s="5" t="s">
        <v>8053</v>
      </c>
      <c r="AB397" s="4" cm="1">
        <f t="array" ref="AB397">IF(
    LEN(TRIM(AA397&amp;""))=0,
        IF(AND(ISNUMBER(net_sales_clean), ISNUMBER(cost_clean)),
            net_sales_clean - cost_clean,
            ""
        ),
    VALUE(SUBSTITUTE(AA397,"$",""))
)</f>
        <v>46.913542834308998</v>
      </c>
      <c r="AC397">
        <v>1</v>
      </c>
      <c r="AD397">
        <f>IF(LEN(TRIM(AC397&amp;""))=0, "", VALUE(AC397))</f>
        <v>1</v>
      </c>
      <c r="AE397">
        <v>5</v>
      </c>
      <c r="AF397">
        <f>IF(LEN(TRIM(AE397&amp;""))=0, "", VALUE(AE397))</f>
        <v>5</v>
      </c>
      <c r="AG397">
        <v>0</v>
      </c>
      <c r="AH397">
        <f>IF(
    OR(U397&lt;0, W397&lt;0, Y397&lt;0, AA397&lt;0),
        1,
        IF(LEN(TRIM(AG397&amp;""))=0, "", AG397)
)</f>
        <v>0</v>
      </c>
      <c r="AI397" t="str">
        <f>IF(
    COUNT(Q397,V397,X397,Z397,AB397)=0,
        "Not Usable",
    IF(
        COUNT(Q397,V397,X397,Z397,AB397)&lt;5,
            "Incomplete",
            IF(
                MIN(Q397,V397,X397,Z397,AB397)=0,
                    "Incomplete",
                    "Complete"
            )
    )
)</f>
        <v>Complete</v>
      </c>
    </row>
    <row r="398" spans="1:35" x14ac:dyDescent="0.3">
      <c r="A398">
        <v>6917</v>
      </c>
      <c r="B398" s="6">
        <v>45825.757013888891</v>
      </c>
      <c r="C398" s="3">
        <f>INT(B398)</f>
        <v>45825</v>
      </c>
      <c r="D398" s="2">
        <f>MOD(B398,1)</f>
        <v>0.75701388889137888</v>
      </c>
      <c r="E398">
        <v>27</v>
      </c>
      <c r="F398" t="s">
        <v>15</v>
      </c>
      <c r="G398" t="str">
        <f xml:space="preserve"> PROPER(TRIM(CLEAN(SUBSTITUTE(F398,CHAR(160)," "))))</f>
        <v>West</v>
      </c>
      <c r="H398" t="s">
        <v>11</v>
      </c>
      <c r="I398" t="str">
        <f>PROPER(TRIM(CLEAN((SUBSTITUTE(H398,"-"," ")))))</f>
        <v>Online</v>
      </c>
      <c r="J398">
        <v>18255</v>
      </c>
      <c r="K398" t="s">
        <v>6</v>
      </c>
      <c r="L398" t="str">
        <f xml:space="preserve"> PROPER(TRIM(CLEAN(SUBSTITUTE(K398,CHAR(160)," "))))</f>
        <v>Corporate</v>
      </c>
      <c r="M398" t="s">
        <v>9</v>
      </c>
      <c r="N398" t="str">
        <f xml:space="preserve"> PROPER(TRIM(CLEAN(SUBSTITUTE(M398,CHAR(160)," "))))</f>
        <v>Home</v>
      </c>
      <c r="O398" t="s">
        <v>32</v>
      </c>
      <c r="P398" t="str">
        <f>IF(LEN(TRIM(Table1[[#This Row],[subcategory]]&amp;""))=0,"Unknown", PROPER(TRIM(Table1[[#This Row],[subcategory]])))</f>
        <v>Furniture</v>
      </c>
      <c r="Q398">
        <v>44.6</v>
      </c>
      <c r="R398" s="1">
        <f>IF(LEN(TRIM(Q398&amp;""))=0, "", VALUE(SUBSTITUTE(Q398,"$","")))</f>
        <v>44.6</v>
      </c>
      <c r="S398">
        <v>4</v>
      </c>
      <c r="T398">
        <f>IF(LEN(TRIM(S398&amp;""))=0, "", VALUE(S398))</f>
        <v>4</v>
      </c>
      <c r="U398">
        <v>178.4</v>
      </c>
      <c r="V398" s="1">
        <f>IF(LEN(TRIM(U398&amp;""))=0, "", VALUE(SUBSTITUTE(U398,"$","")))</f>
        <v>178.4</v>
      </c>
      <c r="X398" s="1" t="str">
        <f>IF(LEN(TRIM(W398&amp;""))=0, "", VALUE(SUBSTITUTE(W398,"$","")))</f>
        <v/>
      </c>
      <c r="Z398" s="1" t="str" cm="1">
        <f t="array" ref="Z398">IF(
    LEN(TRIM(Y398&amp;""))=0,
        IF(AND(ISNUMBER(net_sales_clean), ISNUMBER(profit_clean)),
            net_sales_clean - profit_clean,
            ""
        ),
    VALUE(SUBSTITUTE(Y398,"$",""))
)</f>
        <v/>
      </c>
      <c r="AB398" s="1" t="str" cm="1">
        <f t="array" ref="AB398">IF(
    LEN(TRIM(AA398&amp;""))=0,
        IF(AND(ISNUMBER(net_sales_clean), ISNUMBER(cost_clean)),
            net_sales_clean - cost_clean,
            ""
        ),
    VALUE(SUBSTITUTE(AA398,"$",""))
)</f>
        <v/>
      </c>
      <c r="AC398">
        <v>3</v>
      </c>
      <c r="AD398">
        <f>IF(LEN(TRIM(AC398&amp;""))=0, "", VALUE(AC398))</f>
        <v>3</v>
      </c>
      <c r="AE398">
        <v>2</v>
      </c>
      <c r="AF398">
        <f>IF(LEN(TRIM(AE398&amp;""))=0, "", VALUE(AE398))</f>
        <v>2</v>
      </c>
      <c r="AG398">
        <v>0</v>
      </c>
      <c r="AH398">
        <f>IF(
    OR(U398&lt;0, W398&lt;0, Y398&lt;0, AA398&lt;0),
        1,
        IF(LEN(TRIM(AG398&amp;""))=0, "", AG398)
)</f>
        <v>0</v>
      </c>
      <c r="AI398" t="str">
        <f>IF(
    COUNT(Q398,V398,X398,Z398,AB398)=0,
        "Not Usable",
    IF(
        COUNT(Q398,V398,X398,Z398,AB398)&lt;5,
            "Incomplete",
            IF(
                MIN(Q398,V398,X398,Z398,AB398)=0,
                    "Incomplete",
                    "Complete"
            )
    )
)</f>
        <v>Incomplete</v>
      </c>
    </row>
    <row r="399" spans="1:35" x14ac:dyDescent="0.3">
      <c r="A399">
        <v>20750</v>
      </c>
      <c r="B399" s="6">
        <v>44939.093194444446</v>
      </c>
      <c r="C399" s="3">
        <f>INT(B399)</f>
        <v>44939</v>
      </c>
      <c r="D399" s="2">
        <f>MOD(B399,1)</f>
        <v>9.3194444445543922E-2</v>
      </c>
      <c r="E399">
        <v>24</v>
      </c>
      <c r="F399" t="s">
        <v>33</v>
      </c>
      <c r="G399" t="str">
        <f xml:space="preserve"> PROPER(TRIM(CLEAN(SUBSTITUTE(F399,CHAR(160)," "))))</f>
        <v>South</v>
      </c>
      <c r="H399" t="s">
        <v>11</v>
      </c>
      <c r="I399" t="str">
        <f>PROPER(TRIM(CLEAN((SUBSTITUTE(H399,"-"," ")))))</f>
        <v>Online</v>
      </c>
      <c r="J399">
        <v>3436</v>
      </c>
      <c r="K399" t="s">
        <v>2</v>
      </c>
      <c r="L399" t="str">
        <f xml:space="preserve"> PROPER(TRIM(CLEAN(SUBSTITUTE(K399,CHAR(160)," "))))</f>
        <v>Home Office</v>
      </c>
      <c r="M399" t="s">
        <v>9</v>
      </c>
      <c r="N399" t="str">
        <f xml:space="preserve"> PROPER(TRIM(CLEAN(SUBSTITUTE(M399,CHAR(160)," "))))</f>
        <v>Home</v>
      </c>
      <c r="O399" t="s">
        <v>36</v>
      </c>
      <c r="P399" t="str">
        <f>IF(LEN(TRIM(Table1[[#This Row],[subcategory]]&amp;""))=0,"Unknown", PROPER(TRIM(Table1[[#This Row],[subcategory]])))</f>
        <v>Bedding</v>
      </c>
      <c r="Q399">
        <v>80.55</v>
      </c>
      <c r="R399" s="1">
        <f>IF(LEN(TRIM(Q399&amp;""))=0, "", VALUE(SUBSTITUTE(Q399,"$","")))</f>
        <v>80.55</v>
      </c>
      <c r="S399">
        <v>3</v>
      </c>
      <c r="T399">
        <f>IF(LEN(TRIM(S399&amp;""))=0, "", VALUE(S399))</f>
        <v>3</v>
      </c>
      <c r="U399" s="5" t="s">
        <v>8052</v>
      </c>
      <c r="V399" s="4">
        <f>IF(LEN(TRIM(U399&amp;""))=0, "", VALUE(SUBSTITUTE(U399,"$","")))</f>
        <v>241.64999999999901</v>
      </c>
      <c r="W399" s="4" t="s">
        <v>8051</v>
      </c>
      <c r="X399" s="4">
        <f>IF(LEN(TRIM(W399&amp;""))=0, "", VALUE(SUBSTITUTE(W399,"$","")))</f>
        <v>231.500699999999</v>
      </c>
      <c r="Y399" s="5" t="s">
        <v>8050</v>
      </c>
      <c r="Z399" s="4" cm="1">
        <f t="array" ref="Z399">IF(
    LEN(TRIM(Y399&amp;""))=0,
        IF(AND(ISNUMBER(net_sales_clean), ISNUMBER(profit_clean)),
            net_sales_clean - profit_clean,
            ""
        ),
    VALUE(SUBSTITUTE(Y399,"$",""))
)</f>
        <v>152.85948580789699</v>
      </c>
      <c r="AA399" s="5" t="s">
        <v>8049</v>
      </c>
      <c r="AB399" s="4" cm="1">
        <f t="array" ref="AB399">IF(
    LEN(TRIM(AA399&amp;""))=0,
        IF(AND(ISNUMBER(net_sales_clean), ISNUMBER(cost_clean)),
            net_sales_clean - cost_clean,
            ""
        ),
    VALUE(SUBSTITUTE(AA399,"$",""))
)</f>
        <v>78.641214192102794</v>
      </c>
      <c r="AC399">
        <v>5</v>
      </c>
      <c r="AD399">
        <f>IF(LEN(TRIM(AC399&amp;""))=0, "", VALUE(AC399))</f>
        <v>5</v>
      </c>
      <c r="AF399" t="str">
        <f>IF(LEN(TRIM(AE399&amp;""))=0, "", VALUE(AE399))</f>
        <v/>
      </c>
      <c r="AG399">
        <v>0</v>
      </c>
      <c r="AH399">
        <f>IF(
    OR(U399&lt;0, W399&lt;0, Y399&lt;0, AA399&lt;0),
        1,
        IF(LEN(TRIM(AG399&amp;""))=0, "", AG399)
)</f>
        <v>0</v>
      </c>
      <c r="AI399" t="str">
        <f>IF(
    COUNT(Q399,V399,X399,Z399,AB399)=0,
        "Not Usable",
    IF(
        COUNT(Q399,V399,X399,Z399,AB399)&lt;5,
            "Incomplete",
            IF(
                MIN(Q399,V399,X399,Z399,AB399)=0,
                    "Incomplete",
                    "Complete"
            )
    )
)</f>
        <v>Complete</v>
      </c>
    </row>
    <row r="400" spans="1:35" x14ac:dyDescent="0.3">
      <c r="A400">
        <v>13934</v>
      </c>
      <c r="B400" s="6">
        <v>45021.799317129633</v>
      </c>
      <c r="C400" s="3">
        <f>INT(B400)</f>
        <v>45021</v>
      </c>
      <c r="D400" s="2">
        <f>MOD(B400,1)</f>
        <v>0.79931712963298196</v>
      </c>
      <c r="E400">
        <v>16</v>
      </c>
      <c r="F400" t="s">
        <v>15</v>
      </c>
      <c r="G400" t="str">
        <f xml:space="preserve"> PROPER(TRIM(CLEAN(SUBSTITUTE(F400,CHAR(160)," "))))</f>
        <v>West</v>
      </c>
      <c r="H400" t="s">
        <v>17</v>
      </c>
      <c r="I400" t="str">
        <f>PROPER(TRIM(CLEAN((SUBSTITUTE(H400,"-"," ")))))</f>
        <v>Online</v>
      </c>
      <c r="J400">
        <v>28185</v>
      </c>
      <c r="K400" t="s">
        <v>2</v>
      </c>
      <c r="L400" t="str">
        <f xml:space="preserve"> PROPER(TRIM(CLEAN(SUBSTITUTE(K400,CHAR(160)," "))))</f>
        <v>Home Office</v>
      </c>
      <c r="M400" t="s">
        <v>16</v>
      </c>
      <c r="N400" t="str">
        <f xml:space="preserve"> PROPER(TRIM(CLEAN(SUBSTITUTE(M400,CHAR(160)," "))))</f>
        <v>Grocery</v>
      </c>
      <c r="O400" t="s">
        <v>28</v>
      </c>
      <c r="P400" t="str">
        <f>IF(LEN(TRIM(Table1[[#This Row],[subcategory]]&amp;""))=0,"Unknown", PROPER(TRIM(Table1[[#This Row],[subcategory]])))</f>
        <v>Pantry</v>
      </c>
      <c r="Q400">
        <v>18.309999999999999</v>
      </c>
      <c r="R400" s="1">
        <f>IF(LEN(TRIM(Q400&amp;""))=0, "", VALUE(SUBSTITUTE(Q400,"$","")))</f>
        <v>18.309999999999999</v>
      </c>
      <c r="S400">
        <v>4</v>
      </c>
      <c r="T400">
        <f>IF(LEN(TRIM(S400&amp;""))=0, "", VALUE(S400))</f>
        <v>4</v>
      </c>
      <c r="U400">
        <v>73.239999999999995</v>
      </c>
      <c r="V400" s="1">
        <f>IF(LEN(TRIM(U400&amp;""))=0, "", VALUE(SUBSTITUTE(U400,"$","")))</f>
        <v>73.239999999999995</v>
      </c>
      <c r="W400" s="4" t="s">
        <v>8048</v>
      </c>
      <c r="X400" s="4">
        <f>IF(LEN(TRIM(W400&amp;""))=0, "", VALUE(SUBSTITUTE(W400,"$","")))</f>
        <v>53.3187199999999</v>
      </c>
      <c r="Y400" s="5" t="s">
        <v>8047</v>
      </c>
      <c r="Z400" s="4" cm="1">
        <f t="array" ref="Z400">IF(
    LEN(TRIM(Y400&amp;""))=0,
        IF(AND(ISNUMBER(net_sales_clean), ISNUMBER(profit_clean)),
            net_sales_clean - profit_clean,
            ""
        ),
    VALUE(SUBSTITUTE(Y400,"$",""))
)</f>
        <v>32.090094955033102</v>
      </c>
      <c r="AA400" s="5" t="s">
        <v>8046</v>
      </c>
      <c r="AB400" s="4" cm="1">
        <f t="array" ref="AB400">IF(
    LEN(TRIM(AA400&amp;""))=0,
        IF(AND(ISNUMBER(net_sales_clean), ISNUMBER(cost_clean)),
            net_sales_clean - cost_clean,
            ""
        ),
    VALUE(SUBSTITUTE(AA400,"$",""))
)</f>
        <v>21.228625044966801</v>
      </c>
      <c r="AC400">
        <v>8</v>
      </c>
      <c r="AD400">
        <f>IF(LEN(TRIM(AC400&amp;""))=0, "", VALUE(AC400))</f>
        <v>8</v>
      </c>
      <c r="AE400">
        <v>3</v>
      </c>
      <c r="AF400">
        <f>IF(LEN(TRIM(AE400&amp;""))=0, "", VALUE(AE400))</f>
        <v>3</v>
      </c>
      <c r="AG400">
        <v>0</v>
      </c>
      <c r="AH400">
        <f>IF(
    OR(U400&lt;0, W400&lt;0, Y400&lt;0, AA400&lt;0),
        1,
        IF(LEN(TRIM(AG400&amp;""))=0, "", AG400)
)</f>
        <v>0</v>
      </c>
      <c r="AI400" t="str">
        <f>IF(
    COUNT(Q400,V400,X400,Z400,AB400)=0,
        "Not Usable",
    IF(
        COUNT(Q400,V400,X400,Z400,AB400)&lt;5,
            "Incomplete",
            IF(
                MIN(Q400,V400,X400,Z400,AB400)=0,
                    "Incomplete",
                    "Complete"
            )
    )
)</f>
        <v>Complete</v>
      </c>
    </row>
    <row r="401" spans="1:35" x14ac:dyDescent="0.3">
      <c r="A401">
        <v>9268</v>
      </c>
      <c r="B401" s="6">
        <v>45113.514386574076</v>
      </c>
      <c r="C401" s="3">
        <f>INT(B401)</f>
        <v>45113</v>
      </c>
      <c r="D401" s="2">
        <f>MOD(B401,1)</f>
        <v>0.5143865740756155</v>
      </c>
      <c r="E401">
        <v>23</v>
      </c>
      <c r="F401" t="s">
        <v>33</v>
      </c>
      <c r="G401" t="str">
        <f xml:space="preserve"> PROPER(TRIM(CLEAN(SUBSTITUTE(F401,CHAR(160)," "))))</f>
        <v>South</v>
      </c>
      <c r="H401" t="s">
        <v>3</v>
      </c>
      <c r="I401" t="str">
        <f>PROPER(TRIM(CLEAN((SUBSTITUTE(H401,"-"," ")))))</f>
        <v>Phone</v>
      </c>
      <c r="J401">
        <v>15918</v>
      </c>
      <c r="K401" t="s">
        <v>10</v>
      </c>
      <c r="L401" t="str">
        <f xml:space="preserve"> PROPER(TRIM(CLEAN(SUBSTITUTE(K401,CHAR(160)," "))))</f>
        <v>Consumer</v>
      </c>
      <c r="M401" t="s">
        <v>1</v>
      </c>
      <c r="N401" t="str">
        <f xml:space="preserve"> PROPER(TRIM(CLEAN(SUBSTITUTE(M401,CHAR(160)," "))))</f>
        <v>Beauty</v>
      </c>
      <c r="P401" t="str">
        <f>IF(LEN(TRIM(Table1[[#This Row],[subcategory]]&amp;""))=0,"Unknown", PROPER(TRIM(Table1[[#This Row],[subcategory]])))</f>
        <v>Unknown</v>
      </c>
      <c r="Q401">
        <v>67.17</v>
      </c>
      <c r="R401" s="1">
        <f>IF(LEN(TRIM(Q401&amp;""))=0, "", VALUE(SUBSTITUTE(Q401,"$","")))</f>
        <v>67.17</v>
      </c>
      <c r="S401">
        <v>2</v>
      </c>
      <c r="T401">
        <f>IF(LEN(TRIM(S401&amp;""))=0, "", VALUE(S401))</f>
        <v>2</v>
      </c>
      <c r="U401">
        <v>134.34</v>
      </c>
      <c r="V401" s="1">
        <f>IF(LEN(TRIM(U401&amp;""))=0, "", VALUE(SUBSTITUTE(U401,"$","")))</f>
        <v>134.34</v>
      </c>
      <c r="W401" s="4" t="s">
        <v>8045</v>
      </c>
      <c r="X401" s="4">
        <f>IF(LEN(TRIM(W401&amp;""))=0, "", VALUE(SUBSTITUTE(W401,"$","")))</f>
        <v>110.1588</v>
      </c>
      <c r="Y401" s="5" t="s">
        <v>8044</v>
      </c>
      <c r="Z401" s="4" cm="1">
        <f t="array" ref="Z401">IF(
    LEN(TRIM(Y401&amp;""))=0,
        IF(AND(ISNUMBER(net_sales_clean), ISNUMBER(profit_clean)),
            net_sales_clean - profit_clean,
            ""
        ),
    VALUE(SUBSTITUTE(Y401,"$",""))
)</f>
        <v>70.029051675810805</v>
      </c>
      <c r="AA401" s="5" t="s">
        <v>8043</v>
      </c>
      <c r="AB401" s="4" cm="1">
        <f t="array" ref="AB401">IF(
    LEN(TRIM(AA401&amp;""))=0,
        IF(AND(ISNUMBER(net_sales_clean), ISNUMBER(cost_clean)),
            net_sales_clean - cost_clean,
            ""
        ),
    VALUE(SUBSTITUTE(AA401,"$",""))
)</f>
        <v>40.129748324189102</v>
      </c>
      <c r="AC401">
        <v>3</v>
      </c>
      <c r="AD401">
        <f>IF(LEN(TRIM(AC401&amp;""))=0, "", VALUE(AC401))</f>
        <v>3</v>
      </c>
      <c r="AE401">
        <v>4</v>
      </c>
      <c r="AF401">
        <f>IF(LEN(TRIM(AE401&amp;""))=0, "", VALUE(AE401))</f>
        <v>4</v>
      </c>
      <c r="AG401">
        <v>0</v>
      </c>
      <c r="AH401">
        <f>IF(
    OR(U401&lt;0, W401&lt;0, Y401&lt;0, AA401&lt;0),
        1,
        IF(LEN(TRIM(AG401&amp;""))=0, "", AG401)
)</f>
        <v>0</v>
      </c>
      <c r="AI401" t="str">
        <f>IF(
    COUNT(Q401,V401,X401,Z401,AB401)=0,
        "Not Usable",
    IF(
        COUNT(Q401,V401,X401,Z401,AB401)&lt;5,
            "Incomplete",
            IF(
                MIN(Q401,V401,X401,Z401,AB401)=0,
                    "Incomplete",
                    "Complete"
            )
    )
)</f>
        <v>Complete</v>
      </c>
    </row>
    <row r="402" spans="1:35" x14ac:dyDescent="0.3">
      <c r="A402">
        <v>18642</v>
      </c>
      <c r="B402" s="6">
        <v>45453.315289351849</v>
      </c>
      <c r="C402" s="3">
        <f>INT(B402)</f>
        <v>45453</v>
      </c>
      <c r="D402" s="2">
        <f>MOD(B402,1)</f>
        <v>0.31528935184906004</v>
      </c>
      <c r="E402">
        <v>60</v>
      </c>
      <c r="F402" t="s">
        <v>21</v>
      </c>
      <c r="G402" t="str">
        <f xml:space="preserve"> PROPER(TRIM(CLEAN(SUBSTITUTE(F402,CHAR(160)," "))))</f>
        <v>Midwest</v>
      </c>
      <c r="H402" t="s">
        <v>3</v>
      </c>
      <c r="I402" t="str">
        <f>PROPER(TRIM(CLEAN((SUBSTITUTE(H402,"-"," ")))))</f>
        <v>Phone</v>
      </c>
      <c r="J402">
        <v>2245</v>
      </c>
      <c r="K402" t="s">
        <v>2</v>
      </c>
      <c r="L402" t="str">
        <f xml:space="preserve"> PROPER(TRIM(CLEAN(SUBSTITUTE(K402,CHAR(160)," "))))</f>
        <v>Home Office</v>
      </c>
      <c r="M402" t="s">
        <v>19</v>
      </c>
      <c r="N402" t="str">
        <f xml:space="preserve"> PROPER(TRIM(CLEAN(SUBSTITUTE(M402,CHAR(160)," "))))</f>
        <v>Apparel</v>
      </c>
      <c r="O402" t="s">
        <v>41</v>
      </c>
      <c r="P402" t="str">
        <f>IF(LEN(TRIM(Table1[[#This Row],[subcategory]]&amp;""))=0,"Unknown", PROPER(TRIM(Table1[[#This Row],[subcategory]])))</f>
        <v>Shoes</v>
      </c>
      <c r="Q402">
        <v>15.71</v>
      </c>
      <c r="R402" s="1">
        <f>IF(LEN(TRIM(Q402&amp;""))=0, "", VALUE(SUBSTITUTE(Q402,"$","")))</f>
        <v>15.71</v>
      </c>
      <c r="S402">
        <v>3</v>
      </c>
      <c r="T402">
        <f>IF(LEN(TRIM(S402&amp;""))=0, "", VALUE(S402))</f>
        <v>3</v>
      </c>
      <c r="U402">
        <v>47.13</v>
      </c>
      <c r="V402" s="1">
        <f>IF(LEN(TRIM(U402&amp;""))=0, "", VALUE(SUBSTITUTE(U402,"$","")))</f>
        <v>47.13</v>
      </c>
      <c r="W402" s="1">
        <v>41.568660000000001</v>
      </c>
      <c r="X402" s="1">
        <f>IF(LEN(TRIM(W402&amp;""))=0, "", VALUE(SUBSTITUTE(W402,"$","")))</f>
        <v>41.568660000000001</v>
      </c>
      <c r="Y402">
        <v>28.679121795506902</v>
      </c>
      <c r="Z402" s="1" cm="1">
        <f t="array" ref="Z402">IF(
    LEN(TRIM(Y402&amp;""))=0,
        IF(AND(ISNUMBER(net_sales_clean), ISNUMBER(profit_clean)),
            net_sales_clean - profit_clean,
            ""
        ),
    VALUE(SUBSTITUTE(Y402,"$",""))
)</f>
        <v>28.679121795506902</v>
      </c>
      <c r="AA402">
        <v>12.8895382044931</v>
      </c>
      <c r="AB402" s="1" cm="1">
        <f t="array" ref="AB402">IF(
    LEN(TRIM(AA402&amp;""))=0,
        IF(AND(ISNUMBER(net_sales_clean), ISNUMBER(cost_clean)),
            net_sales_clean - cost_clean,
            ""
        ),
    VALUE(SUBSTITUTE(AA402,"$",""))
)</f>
        <v>12.8895382044931</v>
      </c>
      <c r="AC402">
        <v>6</v>
      </c>
      <c r="AD402">
        <f>IF(LEN(TRIM(AC402&amp;""))=0, "", VALUE(AC402))</f>
        <v>6</v>
      </c>
      <c r="AE402">
        <v>3</v>
      </c>
      <c r="AF402">
        <f>IF(LEN(TRIM(AE402&amp;""))=0, "", VALUE(AE402))</f>
        <v>3</v>
      </c>
      <c r="AG402">
        <v>0</v>
      </c>
      <c r="AH402">
        <f>IF(
    OR(U402&lt;0, W402&lt;0, Y402&lt;0, AA402&lt;0),
        1,
        IF(LEN(TRIM(AG402&amp;""))=0, "", AG402)
)</f>
        <v>0</v>
      </c>
      <c r="AI402" t="str">
        <f>IF(
    COUNT(Q402,V402,X402,Z402,AB402)=0,
        "Not Usable",
    IF(
        COUNT(Q402,V402,X402,Z402,AB402)&lt;5,
            "Incomplete",
            IF(
                MIN(Q402,V402,X402,Z402,AB402)=0,
                    "Incomplete",
                    "Complete"
            )
    )
)</f>
        <v>Complete</v>
      </c>
    </row>
    <row r="403" spans="1:35" x14ac:dyDescent="0.3">
      <c r="A403">
        <v>52483</v>
      </c>
      <c r="B403" s="6">
        <v>45328.779016203705</v>
      </c>
      <c r="C403" s="3">
        <f>INT(B403)</f>
        <v>45328</v>
      </c>
      <c r="D403" s="2">
        <f>MOD(B403,1)</f>
        <v>0.77901620370539604</v>
      </c>
      <c r="E403">
        <v>35</v>
      </c>
      <c r="F403" t="s">
        <v>21</v>
      </c>
      <c r="G403" t="str">
        <f xml:space="preserve"> PROPER(TRIM(CLEAN(SUBSTITUTE(F403,CHAR(160)," "))))</f>
        <v>Midwest</v>
      </c>
      <c r="H403" t="s">
        <v>27</v>
      </c>
      <c r="I403" t="str">
        <f>PROPER(TRIM(CLEAN((SUBSTITUTE(H403,"-"," ")))))</f>
        <v>In Store</v>
      </c>
      <c r="J403">
        <v>28770</v>
      </c>
      <c r="K403" t="s">
        <v>6</v>
      </c>
      <c r="L403" t="str">
        <f xml:space="preserve"> PROPER(TRIM(CLEAN(SUBSTITUTE(K403,CHAR(160)," "))))</f>
        <v>Corporate</v>
      </c>
      <c r="M403" t="s">
        <v>9</v>
      </c>
      <c r="N403" t="str">
        <f xml:space="preserve"> PROPER(TRIM(CLEAN(SUBSTITUTE(M403,CHAR(160)," "))))</f>
        <v>Home</v>
      </c>
      <c r="O403" t="s">
        <v>12</v>
      </c>
      <c r="P403" t="str">
        <f>IF(LEN(TRIM(Table1[[#This Row],[subcategory]]&amp;""))=0,"Unknown", PROPER(TRIM(Table1[[#This Row],[subcategory]])))</f>
        <v>Decor</v>
      </c>
      <c r="Q403">
        <v>45.83</v>
      </c>
      <c r="R403" s="1">
        <f>IF(LEN(TRIM(Q403&amp;""))=0, "", VALUE(SUBSTITUTE(Q403,"$","")))</f>
        <v>45.83</v>
      </c>
      <c r="S403">
        <v>6</v>
      </c>
      <c r="T403">
        <f>IF(LEN(TRIM(S403&amp;""))=0, "", VALUE(S403))</f>
        <v>6</v>
      </c>
      <c r="U403">
        <v>274.98</v>
      </c>
      <c r="V403" s="1">
        <f>IF(LEN(TRIM(U403&amp;""))=0, "", VALUE(SUBSTITUTE(U403,"$","")))</f>
        <v>274.98</v>
      </c>
      <c r="W403" s="1">
        <v>242.80734000000001</v>
      </c>
      <c r="X403" s="1">
        <f>IF(LEN(TRIM(W403&amp;""))=0, "", VALUE(SUBSTITUTE(W403,"$","")))</f>
        <v>242.80734000000001</v>
      </c>
      <c r="Y403" s="5" t="s">
        <v>8042</v>
      </c>
      <c r="Z403" s="4" cm="1">
        <f t="array" ref="Z403">IF(
    LEN(TRIM(Y403&amp;""))=0,
        IF(AND(ISNUMBER(net_sales_clean), ISNUMBER(profit_clean)),
            net_sales_clean - profit_clean,
            ""
        ),
    VALUE(SUBSTITUTE(Y403,"$",""))
)</f>
        <v>184.89002422544701</v>
      </c>
      <c r="AA403" s="5" t="s">
        <v>8041</v>
      </c>
      <c r="AB403" s="4" cm="1">
        <f t="array" ref="AB403">IF(
    LEN(TRIM(AA403&amp;""))=0,
        IF(AND(ISNUMBER(net_sales_clean), ISNUMBER(cost_clean)),
            net_sales_clean - cost_clean,
            ""
        ),
    VALUE(SUBSTITUTE(AA403,"$",""))
)</f>
        <v>57.917315774552002</v>
      </c>
      <c r="AC403">
        <v>9</v>
      </c>
      <c r="AD403">
        <f>IF(LEN(TRIM(AC403&amp;""))=0, "", VALUE(AC403))</f>
        <v>9</v>
      </c>
      <c r="AE403">
        <v>3</v>
      </c>
      <c r="AF403">
        <f>IF(LEN(TRIM(AE403&amp;""))=0, "", VALUE(AE403))</f>
        <v>3</v>
      </c>
      <c r="AG403">
        <v>0</v>
      </c>
      <c r="AH403">
        <f>IF(
    OR(U403&lt;0, W403&lt;0, Y403&lt;0, AA403&lt;0),
        1,
        IF(LEN(TRIM(AG403&amp;""))=0, "", AG403)
)</f>
        <v>0</v>
      </c>
      <c r="AI403" t="str">
        <f>IF(
    COUNT(Q403,V403,X403,Z403,AB403)=0,
        "Not Usable",
    IF(
        COUNT(Q403,V403,X403,Z403,AB403)&lt;5,
            "Incomplete",
            IF(
                MIN(Q403,V403,X403,Z403,AB403)=0,
                    "Incomplete",
                    "Complete"
            )
    )
)</f>
        <v>Complete</v>
      </c>
    </row>
    <row r="404" spans="1:35" x14ac:dyDescent="0.3">
      <c r="A404">
        <v>22014</v>
      </c>
      <c r="B404" s="6">
        <v>45796.365833333337</v>
      </c>
      <c r="C404" s="3">
        <f>INT(B404)</f>
        <v>45796</v>
      </c>
      <c r="D404" s="2">
        <f>MOD(B404,1)</f>
        <v>0.36583333333692281</v>
      </c>
      <c r="E404">
        <v>22</v>
      </c>
      <c r="F404" t="s">
        <v>8</v>
      </c>
      <c r="G404" t="str">
        <f xml:space="preserve"> PROPER(TRIM(CLEAN(SUBSTITUTE(F404,CHAR(160)," "))))</f>
        <v>West</v>
      </c>
      <c r="H404" t="s">
        <v>30</v>
      </c>
      <c r="I404" t="str">
        <f>PROPER(TRIM(CLEAN((SUBSTITUTE(H404,"-"," ")))))</f>
        <v>Mobile App</v>
      </c>
      <c r="J404">
        <v>22420</v>
      </c>
      <c r="K404" t="s">
        <v>2</v>
      </c>
      <c r="L404" t="str">
        <f xml:space="preserve"> PROPER(TRIM(CLEAN(SUBSTITUTE(K404,CHAR(160)," "))))</f>
        <v>Home Office</v>
      </c>
      <c r="M404" t="s">
        <v>23</v>
      </c>
      <c r="N404" t="str">
        <f xml:space="preserve"> PROPER(TRIM(CLEAN(SUBSTITUTE(M404,CHAR(160)," "))))</f>
        <v>Electronics</v>
      </c>
      <c r="O404" t="s">
        <v>25</v>
      </c>
      <c r="P404" t="str">
        <f>IF(LEN(TRIM(Table1[[#This Row],[subcategory]]&amp;""))=0,"Unknown", PROPER(TRIM(Table1[[#This Row],[subcategory]])))</f>
        <v>Laptops</v>
      </c>
      <c r="R404" s="1" t="str">
        <f>IF(LEN(TRIM(Q404&amp;""))=0, "", VALUE(SUBSTITUTE(Q404,"$","")))</f>
        <v/>
      </c>
      <c r="S404">
        <v>3</v>
      </c>
      <c r="T404">
        <f>IF(LEN(TRIM(S404&amp;""))=0, "", VALUE(S404))</f>
        <v>3</v>
      </c>
      <c r="V404" s="1" t="str">
        <f>IF(LEN(TRIM(U404&amp;""))=0, "", VALUE(SUBSTITUTE(U404,"$","")))</f>
        <v/>
      </c>
      <c r="X404" s="1" t="str">
        <f>IF(LEN(TRIM(W404&amp;""))=0, "", VALUE(SUBSTITUTE(W404,"$","")))</f>
        <v/>
      </c>
      <c r="Z404" s="1" t="str" cm="1">
        <f t="array" ref="Z404">IF(
    LEN(TRIM(Y404&amp;""))=0,
        IF(AND(ISNUMBER(net_sales_clean), ISNUMBER(profit_clean)),
            net_sales_clean - profit_clean,
            ""
        ),
    VALUE(SUBSTITUTE(Y404,"$",""))
)</f>
        <v/>
      </c>
      <c r="AB404" s="1" t="str" cm="1">
        <f t="array" ref="AB404">IF(
    LEN(TRIM(AA404&amp;""))=0,
        IF(AND(ISNUMBER(net_sales_clean), ISNUMBER(cost_clean)),
            net_sales_clean - cost_clean,
            ""
        ),
    VALUE(SUBSTITUTE(AA404,"$",""))
)</f>
        <v/>
      </c>
      <c r="AC404">
        <v>9</v>
      </c>
      <c r="AD404">
        <f>IF(LEN(TRIM(AC404&amp;""))=0, "", VALUE(AC404))</f>
        <v>9</v>
      </c>
      <c r="AE404">
        <v>1</v>
      </c>
      <c r="AF404">
        <f>IF(LEN(TRIM(AE404&amp;""))=0, "", VALUE(AE404))</f>
        <v>1</v>
      </c>
      <c r="AG404">
        <v>0</v>
      </c>
      <c r="AH404">
        <f>IF(
    OR(U404&lt;0, W404&lt;0, Y404&lt;0, AA404&lt;0),
        1,
        IF(LEN(TRIM(AG404&amp;""))=0, "", AG404)
)</f>
        <v>0</v>
      </c>
      <c r="AI404" t="str">
        <f>IF(
    COUNT(Q404,V404,X404,Z404,AB404)=0,
        "Not Usable",
    IF(
        COUNT(Q404,V404,X404,Z404,AB404)&lt;5,
            "Incomplete",
            IF(
                MIN(Q404,V404,X404,Z404,AB404)=0,
                    "Incomplete",
                    "Complete"
            )
    )
)</f>
        <v>Not Usable</v>
      </c>
    </row>
    <row r="405" spans="1:35" x14ac:dyDescent="0.3">
      <c r="A405">
        <v>6955</v>
      </c>
      <c r="B405" s="6">
        <v>44942.793090277781</v>
      </c>
      <c r="C405" s="3">
        <f>INT(B405)</f>
        <v>44942</v>
      </c>
      <c r="D405" s="2">
        <f>MOD(B405,1)</f>
        <v>0.7930902777807205</v>
      </c>
      <c r="E405">
        <v>70</v>
      </c>
      <c r="F405" t="s">
        <v>15</v>
      </c>
      <c r="G405" t="str">
        <f xml:space="preserve"> PROPER(TRIM(CLEAN(SUBSTITUTE(F405,CHAR(160)," "))))</f>
        <v>West</v>
      </c>
      <c r="H405" t="s">
        <v>27</v>
      </c>
      <c r="I405" t="str">
        <f>PROPER(TRIM(CLEAN((SUBSTITUTE(H405,"-"," ")))))</f>
        <v>In Store</v>
      </c>
      <c r="J405">
        <v>24710</v>
      </c>
      <c r="K405" t="s">
        <v>6</v>
      </c>
      <c r="L405" t="str">
        <f xml:space="preserve"> PROPER(TRIM(CLEAN(SUBSTITUTE(K405,CHAR(160)," "))))</f>
        <v>Corporate</v>
      </c>
      <c r="M405" t="s">
        <v>19</v>
      </c>
      <c r="N405" t="str">
        <f xml:space="preserve"> PROPER(TRIM(CLEAN(SUBSTITUTE(M405,CHAR(160)," "))))</f>
        <v>Apparel</v>
      </c>
      <c r="O405" t="s">
        <v>18</v>
      </c>
      <c r="P405" t="str">
        <f>IF(LEN(TRIM(Table1[[#This Row],[subcategory]]&amp;""))=0,"Unknown", PROPER(TRIM(Table1[[#This Row],[subcategory]])))</f>
        <v>Men</v>
      </c>
      <c r="Q405">
        <v>70.33</v>
      </c>
      <c r="R405" s="1">
        <f>IF(LEN(TRIM(Q405&amp;""))=0, "", VALUE(SUBSTITUTE(Q405,"$","")))</f>
        <v>70.33</v>
      </c>
      <c r="S405">
        <v>2</v>
      </c>
      <c r="T405">
        <f>IF(LEN(TRIM(S405&amp;""))=0, "", VALUE(S405))</f>
        <v>2</v>
      </c>
      <c r="U405">
        <v>140.66</v>
      </c>
      <c r="V405" s="1">
        <f>IF(LEN(TRIM(U405&amp;""))=0, "", VALUE(SUBSTITUTE(U405,"$","")))</f>
        <v>140.66</v>
      </c>
      <c r="W405" s="4" t="s">
        <v>8040</v>
      </c>
      <c r="X405" s="4">
        <f>IF(LEN(TRIM(W405&amp;""))=0, "", VALUE(SUBSTITUTE(W405,"$","")))</f>
        <v>113.65328</v>
      </c>
      <c r="Y405">
        <v>72.786672903178001</v>
      </c>
      <c r="Z405" s="1" cm="1">
        <f t="array" ref="Z405">IF(
    LEN(TRIM(Y405&amp;""))=0,
        IF(AND(ISNUMBER(net_sales_clean), ISNUMBER(profit_clean)),
            net_sales_clean - profit_clean,
            ""
        ),
    VALUE(SUBSTITUTE(Y405,"$",""))
)</f>
        <v>72.786672903178001</v>
      </c>
      <c r="AA405" s="5" t="s">
        <v>8039</v>
      </c>
      <c r="AB405" s="4" cm="1">
        <f t="array" ref="AB405">IF(
    LEN(TRIM(AA405&amp;""))=0,
        IF(AND(ISNUMBER(net_sales_clean), ISNUMBER(cost_clean)),
            net_sales_clean - cost_clean,
            ""
        ),
    VALUE(SUBSTITUTE(AA405,"$",""))
)</f>
        <v>40.866607096822001</v>
      </c>
      <c r="AC405">
        <v>9</v>
      </c>
      <c r="AD405">
        <f>IF(LEN(TRIM(AC405&amp;""))=0, "", VALUE(AC405))</f>
        <v>9</v>
      </c>
      <c r="AE405">
        <v>5</v>
      </c>
      <c r="AF405">
        <f>IF(LEN(TRIM(AE405&amp;""))=0, "", VALUE(AE405))</f>
        <v>5</v>
      </c>
      <c r="AG405">
        <v>0</v>
      </c>
      <c r="AH405">
        <f>IF(
    OR(U405&lt;0, W405&lt;0, Y405&lt;0, AA405&lt;0),
        1,
        IF(LEN(TRIM(AG405&amp;""))=0, "", AG405)
)</f>
        <v>0</v>
      </c>
      <c r="AI405" t="str">
        <f>IF(
    COUNT(Q405,V405,X405,Z405,AB405)=0,
        "Not Usable",
    IF(
        COUNT(Q405,V405,X405,Z405,AB405)&lt;5,
            "Incomplete",
            IF(
                MIN(Q405,V405,X405,Z405,AB405)=0,
                    "Incomplete",
                    "Complete"
            )
    )
)</f>
        <v>Complete</v>
      </c>
    </row>
    <row r="406" spans="1:35" x14ac:dyDescent="0.3">
      <c r="A406">
        <v>47095</v>
      </c>
      <c r="B406" s="6">
        <v>45250.827025462961</v>
      </c>
      <c r="C406" s="3">
        <f>INT(B406)</f>
        <v>45250</v>
      </c>
      <c r="D406" s="2">
        <f>MOD(B406,1)</f>
        <v>0.82702546296059154</v>
      </c>
      <c r="E406">
        <v>77</v>
      </c>
      <c r="F406" t="s">
        <v>15</v>
      </c>
      <c r="G406" t="str">
        <f xml:space="preserve"> PROPER(TRIM(CLEAN(SUBSTITUTE(F406,CHAR(160)," "))))</f>
        <v>West</v>
      </c>
      <c r="H406" t="s">
        <v>17</v>
      </c>
      <c r="I406" t="str">
        <f>PROPER(TRIM(CLEAN((SUBSTITUTE(H406,"-"," ")))))</f>
        <v>Online</v>
      </c>
      <c r="J406">
        <v>843</v>
      </c>
      <c r="K406" t="s">
        <v>10</v>
      </c>
      <c r="L406" t="str">
        <f xml:space="preserve"> PROPER(TRIM(CLEAN(SUBSTITUTE(K406,CHAR(160)," "))))</f>
        <v>Consumer</v>
      </c>
      <c r="M406" t="s">
        <v>19</v>
      </c>
      <c r="N406" t="str">
        <f xml:space="preserve"> PROPER(TRIM(CLEAN(SUBSTITUTE(M406,CHAR(160)," "))))</f>
        <v>Apparel</v>
      </c>
      <c r="O406" t="s">
        <v>26</v>
      </c>
      <c r="P406" t="str">
        <f>IF(LEN(TRIM(Table1[[#This Row],[subcategory]]&amp;""))=0,"Unknown", PROPER(TRIM(Table1[[#This Row],[subcategory]])))</f>
        <v>Kids</v>
      </c>
      <c r="Q406">
        <v>59.63</v>
      </c>
      <c r="R406" s="1">
        <f>IF(LEN(TRIM(Q406&amp;""))=0, "", VALUE(SUBSTITUTE(Q406,"$","")))</f>
        <v>59.63</v>
      </c>
      <c r="S406">
        <v>2</v>
      </c>
      <c r="T406">
        <f>IF(LEN(TRIM(S406&amp;""))=0, "", VALUE(S406))</f>
        <v>2</v>
      </c>
      <c r="U406">
        <v>119.26</v>
      </c>
      <c r="V406" s="1">
        <f>IF(LEN(TRIM(U406&amp;""))=0, "", VALUE(SUBSTITUTE(U406,"$","")))</f>
        <v>119.26</v>
      </c>
      <c r="W406" s="1">
        <v>101.60952</v>
      </c>
      <c r="X406" s="1">
        <f>IF(LEN(TRIM(W406&amp;""))=0, "", VALUE(SUBSTITUTE(W406,"$","")))</f>
        <v>101.60952</v>
      </c>
      <c r="Y406">
        <v>78.231490617533495</v>
      </c>
      <c r="Z406" s="1" cm="1">
        <f t="array" ref="Z406">IF(
    LEN(TRIM(Y406&amp;""))=0,
        IF(AND(ISNUMBER(net_sales_clean), ISNUMBER(profit_clean)),
            net_sales_clean - profit_clean,
            ""
        ),
    VALUE(SUBSTITUTE(Y406,"$",""))
)</f>
        <v>78.231490617533495</v>
      </c>
      <c r="AA406" s="5" t="s">
        <v>8038</v>
      </c>
      <c r="AB406" s="4" cm="1">
        <f t="array" ref="AB406">IF(
    LEN(TRIM(AA406&amp;""))=0,
        IF(AND(ISNUMBER(net_sales_clean), ISNUMBER(cost_clean)),
            net_sales_clean - cost_clean,
            ""
        ),
    VALUE(SUBSTITUTE(AA406,"$",""))
)</f>
        <v>23.378029382466501</v>
      </c>
      <c r="AC406">
        <v>2</v>
      </c>
      <c r="AD406">
        <f>IF(LEN(TRIM(AC406&amp;""))=0, "", VALUE(AC406))</f>
        <v>2</v>
      </c>
      <c r="AE406">
        <v>2</v>
      </c>
      <c r="AF406">
        <f>IF(LEN(TRIM(AE406&amp;""))=0, "", VALUE(AE406))</f>
        <v>2</v>
      </c>
      <c r="AG406">
        <v>1</v>
      </c>
      <c r="AH406">
        <f>IF(
    OR(U406&lt;0, W406&lt;0, Y406&lt;0, AA406&lt;0),
        1,
        IF(LEN(TRIM(AG406&amp;""))=0, "", AG406)
)</f>
        <v>1</v>
      </c>
      <c r="AI406" t="str">
        <f>IF(
    COUNT(Q406,V406,X406,Z406,AB406)=0,
        "Not Usable",
    IF(
        COUNT(Q406,V406,X406,Z406,AB406)&lt;5,
            "Incomplete",
            IF(
                MIN(Q406,V406,X406,Z406,AB406)=0,
                    "Incomplete",
                    "Complete"
            )
    )
)</f>
        <v>Complete</v>
      </c>
    </row>
    <row r="407" spans="1:35" x14ac:dyDescent="0.3">
      <c r="A407">
        <v>44571</v>
      </c>
      <c r="B407" s="6">
        <v>45269.983078703706</v>
      </c>
      <c r="C407" s="3">
        <f>INT(B407)</f>
        <v>45269</v>
      </c>
      <c r="D407" s="2">
        <f>MOD(B407,1)</f>
        <v>0.98307870370626915</v>
      </c>
      <c r="E407">
        <v>2</v>
      </c>
      <c r="F407" t="s">
        <v>33</v>
      </c>
      <c r="G407" t="str">
        <f xml:space="preserve"> PROPER(TRIM(CLEAN(SUBSTITUTE(F407,CHAR(160)," "))))</f>
        <v>South</v>
      </c>
      <c r="H407" t="s">
        <v>30</v>
      </c>
      <c r="I407" t="str">
        <f>PROPER(TRIM(CLEAN((SUBSTITUTE(H407,"-"," ")))))</f>
        <v>Mobile App</v>
      </c>
      <c r="J407">
        <v>1109</v>
      </c>
      <c r="K407" t="s">
        <v>6</v>
      </c>
      <c r="L407" t="str">
        <f xml:space="preserve"> PROPER(TRIM(CLEAN(SUBSTITUTE(K407,CHAR(160)," "))))</f>
        <v>Corporate</v>
      </c>
      <c r="M407" t="s">
        <v>16</v>
      </c>
      <c r="N407" t="str">
        <f xml:space="preserve"> PROPER(TRIM(CLEAN(SUBSTITUTE(M407,CHAR(160)," "))))</f>
        <v>Grocery</v>
      </c>
      <c r="O407" t="s">
        <v>29</v>
      </c>
      <c r="P407" t="str">
        <f>IF(LEN(TRIM(Table1[[#This Row],[subcategory]]&amp;""))=0,"Unknown", PROPER(TRIM(Table1[[#This Row],[subcategory]])))</f>
        <v>Beverages</v>
      </c>
      <c r="Q407">
        <v>80.72</v>
      </c>
      <c r="R407" s="1">
        <f>IF(LEN(TRIM(Q407&amp;""))=0, "", VALUE(SUBSTITUTE(Q407,"$","")))</f>
        <v>80.72</v>
      </c>
      <c r="S407">
        <v>0</v>
      </c>
      <c r="T407">
        <f>IF(LEN(TRIM(S407&amp;""))=0, "", VALUE(S407))</f>
        <v>0</v>
      </c>
      <c r="U407">
        <v>0</v>
      </c>
      <c r="V407" s="1">
        <f>IF(LEN(TRIM(U407&amp;""))=0, "", VALUE(SUBSTITUTE(U407,"$","")))</f>
        <v>0</v>
      </c>
      <c r="X407" s="1" t="str">
        <f>IF(LEN(TRIM(W407&amp;""))=0, "", VALUE(SUBSTITUTE(W407,"$","")))</f>
        <v/>
      </c>
      <c r="Z407" s="1" t="str" cm="1">
        <f t="array" ref="Z407">IF(
    LEN(TRIM(Y407&amp;""))=0,
        IF(AND(ISNUMBER(net_sales_clean), ISNUMBER(profit_clean)),
            net_sales_clean - profit_clean,
            ""
        ),
    VALUE(SUBSTITUTE(Y407,"$",""))
)</f>
        <v/>
      </c>
      <c r="AB407" s="1" t="str" cm="1">
        <f t="array" ref="AB407">IF(
    LEN(TRIM(AA407&amp;""))=0,
        IF(AND(ISNUMBER(net_sales_clean), ISNUMBER(cost_clean)),
            net_sales_clean - cost_clean,
            ""
        ),
    VALUE(SUBSTITUTE(AA407,"$",""))
)</f>
        <v/>
      </c>
      <c r="AC407">
        <v>4</v>
      </c>
      <c r="AD407">
        <f>IF(LEN(TRIM(AC407&amp;""))=0, "", VALUE(AC407))</f>
        <v>4</v>
      </c>
      <c r="AE407">
        <v>1</v>
      </c>
      <c r="AF407">
        <f>IF(LEN(TRIM(AE407&amp;""))=0, "", VALUE(AE407))</f>
        <v>1</v>
      </c>
      <c r="AG407">
        <v>0</v>
      </c>
      <c r="AH407">
        <f>IF(
    OR(U407&lt;0, W407&lt;0, Y407&lt;0, AA407&lt;0),
        1,
        IF(LEN(TRIM(AG407&amp;""))=0, "", AG407)
)</f>
        <v>0</v>
      </c>
      <c r="AI407" t="str">
        <f>IF(
    COUNT(Q407,V407,X407,Z407,AB407)=0,
        "Not Usable",
    IF(
        COUNT(Q407,V407,X407,Z407,AB407)&lt;5,
            "Incomplete",
            IF(
                MIN(Q407,V407,X407,Z407,AB407)=0,
                    "Incomplete",
                    "Complete"
            )
    )
)</f>
        <v>Incomplete</v>
      </c>
    </row>
    <row r="408" spans="1:35" x14ac:dyDescent="0.3">
      <c r="A408">
        <v>38390</v>
      </c>
      <c r="B408" s="6">
        <v>45037.37054398148</v>
      </c>
      <c r="C408" s="3">
        <f>INT(B408)</f>
        <v>45037</v>
      </c>
      <c r="D408" s="2">
        <f>MOD(B408,1)</f>
        <v>0.37054398148029577</v>
      </c>
      <c r="E408">
        <v>58</v>
      </c>
      <c r="F408" t="s">
        <v>15</v>
      </c>
      <c r="G408" t="str">
        <f xml:space="preserve"> PROPER(TRIM(CLEAN(SUBSTITUTE(F408,CHAR(160)," "))))</f>
        <v>West</v>
      </c>
      <c r="H408" t="s">
        <v>7</v>
      </c>
      <c r="I408" t="str">
        <f>PROPER(TRIM(CLEAN((SUBSTITUTE(H408,"-"," ")))))</f>
        <v>In Store</v>
      </c>
      <c r="J408">
        <v>17688</v>
      </c>
      <c r="K408" t="s">
        <v>10</v>
      </c>
      <c r="L408" t="str">
        <f xml:space="preserve"> PROPER(TRIM(CLEAN(SUBSTITUTE(K408,CHAR(160)," "))))</f>
        <v>Consumer</v>
      </c>
      <c r="M408" t="s">
        <v>19</v>
      </c>
      <c r="N408" t="str">
        <f xml:space="preserve"> PROPER(TRIM(CLEAN(SUBSTITUTE(M408,CHAR(160)," "))))</f>
        <v>Apparel</v>
      </c>
      <c r="O408" t="s">
        <v>18</v>
      </c>
      <c r="P408" t="str">
        <f>IF(LEN(TRIM(Table1[[#This Row],[subcategory]]&amp;""))=0,"Unknown", PROPER(TRIM(Table1[[#This Row],[subcategory]])))</f>
        <v>Men</v>
      </c>
      <c r="Q408">
        <v>53.95</v>
      </c>
      <c r="R408" s="1">
        <f>IF(LEN(TRIM(Q408&amp;""))=0, "", VALUE(SUBSTITUTE(Q408,"$","")))</f>
        <v>53.95</v>
      </c>
      <c r="S408">
        <v>5</v>
      </c>
      <c r="T408">
        <f>IF(LEN(TRIM(S408&amp;""))=0, "", VALUE(S408))</f>
        <v>5</v>
      </c>
      <c r="U408">
        <v>269.75</v>
      </c>
      <c r="V408" s="1">
        <f>IF(LEN(TRIM(U408&amp;""))=0, "", VALUE(SUBSTITUTE(U408,"$","")))</f>
        <v>269.75</v>
      </c>
      <c r="W408" s="1">
        <v>214.721</v>
      </c>
      <c r="X408" s="1">
        <f>IF(LEN(TRIM(W408&amp;""))=0, "", VALUE(SUBSTITUTE(W408,"$","")))</f>
        <v>214.721</v>
      </c>
      <c r="Y408" s="5" t="s">
        <v>8037</v>
      </c>
      <c r="Z408" s="4" cm="1">
        <f t="array" ref="Z408">IF(
    LEN(TRIM(Y408&amp;""))=0,
        IF(AND(ISNUMBER(net_sales_clean), ISNUMBER(profit_clean)),
            net_sales_clean - profit_clean,
            ""
        ),
    VALUE(SUBSTITUTE(Y408,"$",""))
)</f>
        <v>132.578049919899</v>
      </c>
      <c r="AA408" s="5" t="s">
        <v>8036</v>
      </c>
      <c r="AB408" s="4" cm="1">
        <f t="array" ref="AB408">IF(
    LEN(TRIM(AA408&amp;""))=0,
        IF(AND(ISNUMBER(net_sales_clean), ISNUMBER(cost_clean)),
            net_sales_clean - cost_clean,
            ""
        ),
    VALUE(SUBSTITUTE(AA408,"$",""))
)</f>
        <v>82.142950080100803</v>
      </c>
      <c r="AC408">
        <v>2</v>
      </c>
      <c r="AD408">
        <f>IF(LEN(TRIM(AC408&amp;""))=0, "", VALUE(AC408))</f>
        <v>2</v>
      </c>
      <c r="AE408">
        <v>5</v>
      </c>
      <c r="AF408">
        <f>IF(LEN(TRIM(AE408&amp;""))=0, "", VALUE(AE408))</f>
        <v>5</v>
      </c>
      <c r="AG408">
        <v>0</v>
      </c>
      <c r="AH408">
        <f>IF(
    OR(U408&lt;0, W408&lt;0, Y408&lt;0, AA408&lt;0),
        1,
        IF(LEN(TRIM(AG408&amp;""))=0, "", AG408)
)</f>
        <v>0</v>
      </c>
      <c r="AI408" t="str">
        <f>IF(
    COUNT(Q408,V408,X408,Z408,AB408)=0,
        "Not Usable",
    IF(
        COUNT(Q408,V408,X408,Z408,AB408)&lt;5,
            "Incomplete",
            IF(
                MIN(Q408,V408,X408,Z408,AB408)=0,
                    "Incomplete",
                    "Complete"
            )
    )
)</f>
        <v>Complete</v>
      </c>
    </row>
    <row r="409" spans="1:35" x14ac:dyDescent="0.3">
      <c r="A409">
        <v>21994</v>
      </c>
      <c r="B409" s="6">
        <v>45251.204965277779</v>
      </c>
      <c r="C409" s="3">
        <f>INT(B409)</f>
        <v>45251</v>
      </c>
      <c r="D409" s="2">
        <f>MOD(B409,1)</f>
        <v>0.20496527777868323</v>
      </c>
      <c r="E409">
        <v>33</v>
      </c>
      <c r="F409" t="s">
        <v>15</v>
      </c>
      <c r="G409" t="str">
        <f xml:space="preserve"> PROPER(TRIM(CLEAN(SUBSTITUTE(F409,CHAR(160)," "))))</f>
        <v>West</v>
      </c>
      <c r="H409" t="s">
        <v>27</v>
      </c>
      <c r="I409" t="str">
        <f>PROPER(TRIM(CLEAN((SUBSTITUTE(H409,"-"," ")))))</f>
        <v>In Store</v>
      </c>
      <c r="J409">
        <v>29967</v>
      </c>
      <c r="K409" t="s">
        <v>10</v>
      </c>
      <c r="L409" t="str">
        <f xml:space="preserve"> PROPER(TRIM(CLEAN(SUBSTITUTE(K409,CHAR(160)," "))))</f>
        <v>Consumer</v>
      </c>
      <c r="M409" t="s">
        <v>9</v>
      </c>
      <c r="N409" t="str">
        <f xml:space="preserve"> PROPER(TRIM(CLEAN(SUBSTITUTE(M409,CHAR(160)," "))))</f>
        <v>Home</v>
      </c>
      <c r="O409" t="s">
        <v>36</v>
      </c>
      <c r="P409" t="str">
        <f>IF(LEN(TRIM(Table1[[#This Row],[subcategory]]&amp;""))=0,"Unknown", PROPER(TRIM(Table1[[#This Row],[subcategory]])))</f>
        <v>Bedding</v>
      </c>
      <c r="Q409">
        <v>164.39</v>
      </c>
      <c r="R409" s="1">
        <f>IF(LEN(TRIM(Q409&amp;""))=0, "", VALUE(SUBSTITUTE(Q409,"$","")))</f>
        <v>164.39</v>
      </c>
      <c r="T409" t="str">
        <f>IF(LEN(TRIM(S409&amp;""))=0, "", VALUE(S409))</f>
        <v/>
      </c>
      <c r="V409" s="1" t="str">
        <f>IF(LEN(TRIM(U409&amp;""))=0, "", VALUE(SUBSTITUTE(U409,"$","")))</f>
        <v/>
      </c>
      <c r="X409" s="1" t="str">
        <f>IF(LEN(TRIM(W409&amp;""))=0, "", VALUE(SUBSTITUTE(W409,"$","")))</f>
        <v/>
      </c>
      <c r="Z409" s="1" t="str" cm="1">
        <f t="array" ref="Z409">IF(
    LEN(TRIM(Y409&amp;""))=0,
        IF(AND(ISNUMBER(net_sales_clean), ISNUMBER(profit_clean)),
            net_sales_clean - profit_clean,
            ""
        ),
    VALUE(SUBSTITUTE(Y409,"$",""))
)</f>
        <v/>
      </c>
      <c r="AB409" s="1" t="str" cm="1">
        <f t="array" ref="AB409">IF(
    LEN(TRIM(AA409&amp;""))=0,
        IF(AND(ISNUMBER(net_sales_clean), ISNUMBER(cost_clean)),
            net_sales_clean - cost_clean,
            ""
        ),
    VALUE(SUBSTITUTE(AA409,"$",""))
)</f>
        <v/>
      </c>
      <c r="AC409">
        <v>5</v>
      </c>
      <c r="AD409">
        <f>IF(LEN(TRIM(AC409&amp;""))=0, "", VALUE(AC409))</f>
        <v>5</v>
      </c>
      <c r="AE409">
        <v>2</v>
      </c>
      <c r="AF409">
        <f>IF(LEN(TRIM(AE409&amp;""))=0, "", VALUE(AE409))</f>
        <v>2</v>
      </c>
      <c r="AG409">
        <v>1</v>
      </c>
      <c r="AH409">
        <f>IF(
    OR(U409&lt;0, W409&lt;0, Y409&lt;0, AA409&lt;0),
        1,
        IF(LEN(TRIM(AG409&amp;""))=0, "", AG409)
)</f>
        <v>1</v>
      </c>
      <c r="AI409" t="str">
        <f>IF(
    COUNT(Q409,V409,X409,Z409,AB409)=0,
        "Not Usable",
    IF(
        COUNT(Q409,V409,X409,Z409,AB409)&lt;5,
            "Incomplete",
            IF(
                MIN(Q409,V409,X409,Z409,AB409)=0,
                    "Incomplete",
                    "Complete"
            )
    )
)</f>
        <v>Incomplete</v>
      </c>
    </row>
    <row r="410" spans="1:35" x14ac:dyDescent="0.3">
      <c r="A410">
        <v>16229</v>
      </c>
      <c r="B410" s="6">
        <v>45184.70888888889</v>
      </c>
      <c r="C410" s="3">
        <f>INT(B410)</f>
        <v>45184</v>
      </c>
      <c r="D410" s="2">
        <f>MOD(B410,1)</f>
        <v>0.70888888889021473</v>
      </c>
      <c r="E410">
        <v>69</v>
      </c>
      <c r="F410" t="s">
        <v>33</v>
      </c>
      <c r="G410" t="str">
        <f xml:space="preserve"> PROPER(TRIM(CLEAN(SUBSTITUTE(F410,CHAR(160)," "))))</f>
        <v>South</v>
      </c>
      <c r="H410" t="s">
        <v>27</v>
      </c>
      <c r="I410" t="str">
        <f>PROPER(TRIM(CLEAN((SUBSTITUTE(H410,"-"," ")))))</f>
        <v>In Store</v>
      </c>
      <c r="J410">
        <v>28932</v>
      </c>
      <c r="K410" t="s">
        <v>14</v>
      </c>
      <c r="L410" t="str">
        <f xml:space="preserve"> PROPER(TRIM(CLEAN(SUBSTITUTE(K410,CHAR(160)," "))))</f>
        <v>Consumer</v>
      </c>
      <c r="M410" t="s">
        <v>9</v>
      </c>
      <c r="N410" t="str">
        <f xml:space="preserve"> PROPER(TRIM(CLEAN(SUBSTITUTE(M410,CHAR(160)," "))))</f>
        <v>Home</v>
      </c>
      <c r="O410" t="s">
        <v>36</v>
      </c>
      <c r="P410" t="str">
        <f>IF(LEN(TRIM(Table1[[#This Row],[subcategory]]&amp;""))=0,"Unknown", PROPER(TRIM(Table1[[#This Row],[subcategory]])))</f>
        <v>Bedding</v>
      </c>
      <c r="Q410">
        <v>54.14</v>
      </c>
      <c r="R410" s="1">
        <f>IF(LEN(TRIM(Q410&amp;""))=0, "", VALUE(SUBSTITUTE(Q410,"$","")))</f>
        <v>54.14</v>
      </c>
      <c r="S410">
        <v>1</v>
      </c>
      <c r="T410">
        <f>IF(LEN(TRIM(S410&amp;""))=0, "", VALUE(S410))</f>
        <v>1</v>
      </c>
      <c r="U410">
        <v>54.14</v>
      </c>
      <c r="V410" s="1">
        <f>IF(LEN(TRIM(U410&amp;""))=0, "", VALUE(SUBSTITUTE(U410,"$","")))</f>
        <v>54.14</v>
      </c>
      <c r="W410" s="4" t="s">
        <v>8035</v>
      </c>
      <c r="X410" s="4">
        <f>IF(LEN(TRIM(W410&amp;""))=0, "", VALUE(SUBSTITUTE(W410,"$","")))</f>
        <v>16.67512</v>
      </c>
      <c r="Y410" s="5" t="s">
        <v>8034</v>
      </c>
      <c r="Z410" s="4" cm="1">
        <f t="array" ref="Z410">IF(
    LEN(TRIM(Y410&amp;""))=0,
        IF(AND(ISNUMBER(net_sales_clean), ISNUMBER(profit_clean)),
            net_sales_clean - profit_clean,
            ""
        ),
    VALUE(SUBSTITUTE(Y410,"$",""))
)</f>
        <v>11.934724588164</v>
      </c>
      <c r="AA410" s="5" t="s">
        <v>8033</v>
      </c>
      <c r="AB410" s="4" cm="1">
        <f t="array" ref="AB410">IF(
    LEN(TRIM(AA410&amp;""))=0,
        IF(AND(ISNUMBER(net_sales_clean), ISNUMBER(cost_clean)),
            net_sales_clean - cost_clean,
            ""
        ),
    VALUE(SUBSTITUTE(AA410,"$",""))
)</f>
        <v>4.7403954118359</v>
      </c>
      <c r="AC410">
        <v>2</v>
      </c>
      <c r="AD410">
        <f>IF(LEN(TRIM(AC410&amp;""))=0, "", VALUE(AC410))</f>
        <v>2</v>
      </c>
      <c r="AE410">
        <v>1</v>
      </c>
      <c r="AF410">
        <f>IF(LEN(TRIM(AE410&amp;""))=0, "", VALUE(AE410))</f>
        <v>1</v>
      </c>
      <c r="AG410">
        <v>1</v>
      </c>
      <c r="AH410">
        <f>IF(
    OR(U410&lt;0, W410&lt;0, Y410&lt;0, AA410&lt;0),
        1,
        IF(LEN(TRIM(AG410&amp;""))=0, "", AG410)
)</f>
        <v>1</v>
      </c>
      <c r="AI410" t="str">
        <f>IF(
    COUNT(Q410,V410,X410,Z410,AB410)=0,
        "Not Usable",
    IF(
        COUNT(Q410,V410,X410,Z410,AB410)&lt;5,
            "Incomplete",
            IF(
                MIN(Q410,V410,X410,Z410,AB410)=0,
                    "Incomplete",
                    "Complete"
            )
    )
)</f>
        <v>Complete</v>
      </c>
    </row>
    <row r="411" spans="1:35" x14ac:dyDescent="0.3">
      <c r="A411">
        <v>38049</v>
      </c>
      <c r="B411" s="6">
        <v>45911.673541666663</v>
      </c>
      <c r="C411" s="3">
        <f>INT(B411)</f>
        <v>45911</v>
      </c>
      <c r="D411" s="2">
        <f>MOD(B411,1)</f>
        <v>0.67354166666336823</v>
      </c>
      <c r="E411">
        <v>55</v>
      </c>
      <c r="F411" t="s">
        <v>8</v>
      </c>
      <c r="G411" t="str">
        <f xml:space="preserve"> PROPER(TRIM(CLEAN(SUBSTITUTE(F411,CHAR(160)," "))))</f>
        <v>West</v>
      </c>
      <c r="H411" t="s">
        <v>3</v>
      </c>
      <c r="I411" t="str">
        <f>PROPER(TRIM(CLEAN((SUBSTITUTE(H411,"-"," ")))))</f>
        <v>Phone</v>
      </c>
      <c r="J411">
        <v>23927</v>
      </c>
      <c r="K411" t="s">
        <v>14</v>
      </c>
      <c r="L411" t="str">
        <f xml:space="preserve"> PROPER(TRIM(CLEAN(SUBSTITUTE(K411,CHAR(160)," "))))</f>
        <v>Consumer</v>
      </c>
      <c r="M411" t="s">
        <v>19</v>
      </c>
      <c r="N411" t="str">
        <f xml:space="preserve"> PROPER(TRIM(CLEAN(SUBSTITUTE(M411,CHAR(160)," "))))</f>
        <v>Apparel</v>
      </c>
      <c r="O411" t="s">
        <v>20</v>
      </c>
      <c r="P411" t="str">
        <f>IF(LEN(TRIM(Table1[[#This Row],[subcategory]]&amp;""))=0,"Unknown", PROPER(TRIM(Table1[[#This Row],[subcategory]])))</f>
        <v>Women</v>
      </c>
      <c r="Q411">
        <v>139.07</v>
      </c>
      <c r="R411" s="1">
        <f>IF(LEN(TRIM(Q411&amp;""))=0, "", VALUE(SUBSTITUTE(Q411,"$","")))</f>
        <v>139.07</v>
      </c>
      <c r="S411">
        <v>3</v>
      </c>
      <c r="T411">
        <f>IF(LEN(TRIM(S411&amp;""))=0, "", VALUE(S411))</f>
        <v>3</v>
      </c>
      <c r="U411">
        <v>417.21</v>
      </c>
      <c r="V411" s="1">
        <f>IF(LEN(TRIM(U411&amp;""))=0, "", VALUE(SUBSTITUTE(U411,"$","")))</f>
        <v>417.21</v>
      </c>
      <c r="W411" s="1">
        <v>258.25299000000001</v>
      </c>
      <c r="X411" s="1">
        <f>IF(LEN(TRIM(W411&amp;""))=0, "", VALUE(SUBSTITUTE(W411,"$","")))</f>
        <v>258.25299000000001</v>
      </c>
      <c r="Y411" s="5" t="s">
        <v>8032</v>
      </c>
      <c r="Z411" s="4" cm="1">
        <f t="array" ref="Z411">IF(
    LEN(TRIM(Y411&amp;""))=0,
        IF(AND(ISNUMBER(net_sales_clean), ISNUMBER(profit_clean)),
            net_sales_clean - profit_clean,
            ""
        ),
    VALUE(SUBSTITUTE(Y411,"$",""))
)</f>
        <v>153.057449495074</v>
      </c>
      <c r="AA411" s="5" t="s">
        <v>8031</v>
      </c>
      <c r="AB411" s="4" cm="1">
        <f t="array" ref="AB411">IF(
    LEN(TRIM(AA411&amp;""))=0,
        IF(AND(ISNUMBER(net_sales_clean), ISNUMBER(cost_clean)),
            net_sales_clean - cost_clean,
            ""
        ),
    VALUE(SUBSTITUTE(AA411,"$",""))
)</f>
        <v>105.19554050492501</v>
      </c>
      <c r="AC411">
        <v>6</v>
      </c>
      <c r="AD411">
        <f>IF(LEN(TRIM(AC411&amp;""))=0, "", VALUE(AC411))</f>
        <v>6</v>
      </c>
      <c r="AE411">
        <v>5</v>
      </c>
      <c r="AF411">
        <f>IF(LEN(TRIM(AE411&amp;""))=0, "", VALUE(AE411))</f>
        <v>5</v>
      </c>
      <c r="AG411">
        <v>0</v>
      </c>
      <c r="AH411">
        <f>IF(
    OR(U411&lt;0, W411&lt;0, Y411&lt;0, AA411&lt;0),
        1,
        IF(LEN(TRIM(AG411&amp;""))=0, "", AG411)
)</f>
        <v>0</v>
      </c>
      <c r="AI411" t="str">
        <f>IF(
    COUNT(Q411,V411,X411,Z411,AB411)=0,
        "Not Usable",
    IF(
        COUNT(Q411,V411,X411,Z411,AB411)&lt;5,
            "Incomplete",
            IF(
                MIN(Q411,V411,X411,Z411,AB411)=0,
                    "Incomplete",
                    "Complete"
            )
    )
)</f>
        <v>Complete</v>
      </c>
    </row>
    <row r="412" spans="1:35" x14ac:dyDescent="0.3">
      <c r="A412">
        <v>8936</v>
      </c>
      <c r="B412" s="6">
        <v>45870.282858796294</v>
      </c>
      <c r="C412" s="3">
        <f>INT(B412)</f>
        <v>45870</v>
      </c>
      <c r="D412" s="2">
        <f>MOD(B412,1)</f>
        <v>0.28285879629402189</v>
      </c>
      <c r="E412">
        <v>64</v>
      </c>
      <c r="F412" t="s">
        <v>33</v>
      </c>
      <c r="G412" t="str">
        <f xml:space="preserve"> PROPER(TRIM(CLEAN(SUBSTITUTE(F412,CHAR(160)," "))))</f>
        <v>South</v>
      </c>
      <c r="H412" t="s">
        <v>11</v>
      </c>
      <c r="I412" t="str">
        <f>PROPER(TRIM(CLEAN((SUBSTITUTE(H412,"-"," ")))))</f>
        <v>Online</v>
      </c>
      <c r="J412">
        <v>26635</v>
      </c>
      <c r="K412" t="s">
        <v>2</v>
      </c>
      <c r="L412" t="str">
        <f xml:space="preserve"> PROPER(TRIM(CLEAN(SUBSTITUTE(K412,CHAR(160)," "))))</f>
        <v>Home Office</v>
      </c>
      <c r="M412" t="s">
        <v>19</v>
      </c>
      <c r="N412" t="str">
        <f xml:space="preserve"> PROPER(TRIM(CLEAN(SUBSTITUTE(M412,CHAR(160)," "))))</f>
        <v>Apparel</v>
      </c>
      <c r="O412" t="s">
        <v>26</v>
      </c>
      <c r="P412" t="str">
        <f>IF(LEN(TRIM(Table1[[#This Row],[subcategory]]&amp;""))=0,"Unknown", PROPER(TRIM(Table1[[#This Row],[subcategory]])))</f>
        <v>Kids</v>
      </c>
      <c r="Q412">
        <v>52.68</v>
      </c>
      <c r="R412" s="1">
        <f>IF(LEN(TRIM(Q412&amp;""))=0, "", VALUE(SUBSTITUTE(Q412,"$","")))</f>
        <v>52.68</v>
      </c>
      <c r="S412">
        <v>3</v>
      </c>
      <c r="T412">
        <f>IF(LEN(TRIM(S412&amp;""))=0, "", VALUE(S412))</f>
        <v>3</v>
      </c>
      <c r="U412">
        <v>158.04</v>
      </c>
      <c r="V412" s="1">
        <f>IF(LEN(TRIM(U412&amp;""))=0, "", VALUE(SUBSTITUTE(U412,"$","")))</f>
        <v>158.04</v>
      </c>
      <c r="W412" s="1">
        <v>118.68804</v>
      </c>
      <c r="X412" s="1">
        <f>IF(LEN(TRIM(W412&amp;""))=0, "", VALUE(SUBSTITUTE(W412,"$","")))</f>
        <v>118.68804</v>
      </c>
      <c r="Y412" s="5" t="s">
        <v>8030</v>
      </c>
      <c r="Z412" s="4" cm="1">
        <f t="array" ref="Z412">IF(
    LEN(TRIM(Y412&amp;""))=0,
        IF(AND(ISNUMBER(net_sales_clean), ISNUMBER(profit_clean)),
            net_sales_clean - profit_clean,
            ""
        ),
    VALUE(SUBSTITUTE(Y412,"$",""))
)</f>
        <v>65.337030742394205</v>
      </c>
      <c r="AA412" s="5" t="s">
        <v>8029</v>
      </c>
      <c r="AB412" s="4" cm="1">
        <f t="array" ref="AB412">IF(
    LEN(TRIM(AA412&amp;""))=0,
        IF(AND(ISNUMBER(net_sales_clean), ISNUMBER(cost_clean)),
            net_sales_clean - cost_clean,
            ""
        ),
    VALUE(SUBSTITUTE(AA412,"$",""))
)</f>
        <v>53.351009257605703</v>
      </c>
      <c r="AC412">
        <v>8</v>
      </c>
      <c r="AD412">
        <f>IF(LEN(TRIM(AC412&amp;""))=0, "", VALUE(AC412))</f>
        <v>8</v>
      </c>
      <c r="AE412">
        <v>5</v>
      </c>
      <c r="AF412">
        <f>IF(LEN(TRIM(AE412&amp;""))=0, "", VALUE(AE412))</f>
        <v>5</v>
      </c>
      <c r="AG412">
        <v>0</v>
      </c>
      <c r="AH412">
        <f>IF(
    OR(U412&lt;0, W412&lt;0, Y412&lt;0, AA412&lt;0),
        1,
        IF(LEN(TRIM(AG412&amp;""))=0, "", AG412)
)</f>
        <v>0</v>
      </c>
      <c r="AI412" t="str">
        <f>IF(
    COUNT(Q412,V412,X412,Z412,AB412)=0,
        "Not Usable",
    IF(
        COUNT(Q412,V412,X412,Z412,AB412)&lt;5,
            "Incomplete",
            IF(
                MIN(Q412,V412,X412,Z412,AB412)=0,
                    "Incomplete",
                    "Complete"
            )
    )
)</f>
        <v>Complete</v>
      </c>
    </row>
    <row r="413" spans="1:35" x14ac:dyDescent="0.3">
      <c r="A413">
        <v>18064</v>
      </c>
      <c r="B413" s="6">
        <v>45664.929560185185</v>
      </c>
      <c r="C413" s="3">
        <f>INT(B413)</f>
        <v>45664</v>
      </c>
      <c r="D413" s="2">
        <f>MOD(B413,1)</f>
        <v>0.92956018518452765</v>
      </c>
      <c r="E413">
        <v>43</v>
      </c>
      <c r="F413" t="s">
        <v>33</v>
      </c>
      <c r="G413" t="str">
        <f xml:space="preserve"> PROPER(TRIM(CLEAN(SUBSTITUTE(F413,CHAR(160)," "))))</f>
        <v>South</v>
      </c>
      <c r="H413" t="s">
        <v>17</v>
      </c>
      <c r="I413" t="str">
        <f>PROPER(TRIM(CLEAN((SUBSTITUTE(H413,"-"," ")))))</f>
        <v>Online</v>
      </c>
      <c r="J413">
        <v>10236</v>
      </c>
      <c r="K413" t="s">
        <v>2</v>
      </c>
      <c r="L413" t="str">
        <f xml:space="preserve"> PROPER(TRIM(CLEAN(SUBSTITUTE(K413,CHAR(160)," "))))</f>
        <v>Home Office</v>
      </c>
      <c r="M413" t="s">
        <v>16</v>
      </c>
      <c r="N413" t="str">
        <f xml:space="preserve"> PROPER(TRIM(CLEAN(SUBSTITUTE(M413,CHAR(160)," "))))</f>
        <v>Grocery</v>
      </c>
      <c r="O413" t="s">
        <v>24</v>
      </c>
      <c r="P413" t="str">
        <f>IF(LEN(TRIM(Table1[[#This Row],[subcategory]]&amp;""))=0,"Unknown", PROPER(TRIM(Table1[[#This Row],[subcategory]])))</f>
        <v>Snacks</v>
      </c>
      <c r="Q413">
        <v>49.19</v>
      </c>
      <c r="R413" s="1">
        <f>IF(LEN(TRIM(Q413&amp;""))=0, "", VALUE(SUBSTITUTE(Q413,"$","")))</f>
        <v>49.19</v>
      </c>
      <c r="S413">
        <v>1</v>
      </c>
      <c r="T413">
        <f>IF(LEN(TRIM(S413&amp;""))=0, "", VALUE(S413))</f>
        <v>1</v>
      </c>
      <c r="U413">
        <v>49.19</v>
      </c>
      <c r="V413" s="1">
        <f>IF(LEN(TRIM(U413&amp;""))=0, "", VALUE(SUBSTITUTE(U413,"$","")))</f>
        <v>49.19</v>
      </c>
      <c r="W413" s="1">
        <v>38.712530000000001</v>
      </c>
      <c r="X413" s="1">
        <f>IF(LEN(TRIM(W413&amp;""))=0, "", VALUE(SUBSTITUTE(W413,"$","")))</f>
        <v>38.712530000000001</v>
      </c>
      <c r="Y413" s="5" t="s">
        <v>8028</v>
      </c>
      <c r="Z413" s="4" cm="1">
        <f t="array" ref="Z413">IF(
    LEN(TRIM(Y413&amp;""))=0,
        IF(AND(ISNUMBER(net_sales_clean), ISNUMBER(profit_clean)),
            net_sales_clean - profit_clean,
            ""
        ),
    VALUE(SUBSTITUTE(Y413,"$",""))
)</f>
        <v>26.169020783873801</v>
      </c>
      <c r="AA413" s="5" t="s">
        <v>8027</v>
      </c>
      <c r="AB413" s="4" cm="1">
        <f t="array" ref="AB413">IF(
    LEN(TRIM(AA413&amp;""))=0,
        IF(AND(ISNUMBER(net_sales_clean), ISNUMBER(cost_clean)),
            net_sales_clean - cost_clean,
            ""
        ),
    VALUE(SUBSTITUTE(AA413,"$",""))
)</f>
        <v>12.5435092161261</v>
      </c>
      <c r="AC413">
        <v>3</v>
      </c>
      <c r="AD413">
        <f>IF(LEN(TRIM(AC413&amp;""))=0, "", VALUE(AC413))</f>
        <v>3</v>
      </c>
      <c r="AE413">
        <v>2</v>
      </c>
      <c r="AF413">
        <f>IF(LEN(TRIM(AE413&amp;""))=0, "", VALUE(AE413))</f>
        <v>2</v>
      </c>
      <c r="AG413">
        <v>0</v>
      </c>
      <c r="AH413">
        <f>IF(
    OR(U413&lt;0, W413&lt;0, Y413&lt;0, AA413&lt;0),
        1,
        IF(LEN(TRIM(AG413&amp;""))=0, "", AG413)
)</f>
        <v>0</v>
      </c>
      <c r="AI413" t="str">
        <f>IF(
    COUNT(Q413,V413,X413,Z413,AB413)=0,
        "Not Usable",
    IF(
        COUNT(Q413,V413,X413,Z413,AB413)&lt;5,
            "Incomplete",
            IF(
                MIN(Q413,V413,X413,Z413,AB413)=0,
                    "Incomplete",
                    "Complete"
            )
    )
)</f>
        <v>Complete</v>
      </c>
    </row>
    <row r="414" spans="1:35" x14ac:dyDescent="0.3">
      <c r="A414">
        <v>43767</v>
      </c>
      <c r="B414" s="6">
        <v>45920.920555555553</v>
      </c>
      <c r="C414" s="3">
        <f>INT(B414)</f>
        <v>45920</v>
      </c>
      <c r="D414" s="2">
        <f>MOD(B414,1)</f>
        <v>0.92055555555270985</v>
      </c>
      <c r="E414">
        <v>38</v>
      </c>
      <c r="F414" t="s">
        <v>13</v>
      </c>
      <c r="G414" t="str">
        <f xml:space="preserve"> PROPER(TRIM(CLEAN(SUBSTITUTE(F414,CHAR(160)," "))))</f>
        <v>Northeast</v>
      </c>
      <c r="H414" t="s">
        <v>27</v>
      </c>
      <c r="I414" t="str">
        <f>PROPER(TRIM(CLEAN((SUBSTITUTE(H414,"-"," ")))))</f>
        <v>In Store</v>
      </c>
      <c r="J414">
        <v>15201</v>
      </c>
      <c r="K414" t="s">
        <v>6</v>
      </c>
      <c r="L414" t="str">
        <f xml:space="preserve"> PROPER(TRIM(CLEAN(SUBSTITUTE(K414,CHAR(160)," "))))</f>
        <v>Corporate</v>
      </c>
      <c r="M414" t="s">
        <v>1</v>
      </c>
      <c r="N414" t="str">
        <f xml:space="preserve"> PROPER(TRIM(CLEAN(SUBSTITUTE(M414,CHAR(160)," "))))</f>
        <v>Beauty</v>
      </c>
      <c r="O414" t="s">
        <v>31</v>
      </c>
      <c r="P414" t="str">
        <f>IF(LEN(TRIM(Table1[[#This Row],[subcategory]]&amp;""))=0,"Unknown", PROPER(TRIM(Table1[[#This Row],[subcategory]])))</f>
        <v>Skincare</v>
      </c>
      <c r="Q414">
        <v>71.569999999999993</v>
      </c>
      <c r="R414" s="1">
        <f>IF(LEN(TRIM(Q414&amp;""))=0, "", VALUE(SUBSTITUTE(Q414,"$","")))</f>
        <v>71.569999999999993</v>
      </c>
      <c r="S414">
        <v>1</v>
      </c>
      <c r="T414">
        <f>IF(LEN(TRIM(S414&amp;""))=0, "", VALUE(S414))</f>
        <v>1</v>
      </c>
      <c r="U414">
        <v>71.569999999999993</v>
      </c>
      <c r="V414" s="1">
        <f>IF(LEN(TRIM(U414&amp;""))=0, "", VALUE(SUBSTITUTE(U414,"$","")))</f>
        <v>71.569999999999993</v>
      </c>
      <c r="W414" s="4" t="s">
        <v>8026</v>
      </c>
      <c r="X414" s="4">
        <f>IF(LEN(TRIM(W414&amp;""))=0, "", VALUE(SUBSTITUTE(W414,"$","")))</f>
        <v>48.095039999999898</v>
      </c>
      <c r="Z414" s="1" t="str" cm="1">
        <f t="array" ref="Z414">IF(
    LEN(TRIM(Y414&amp;""))=0,
        IF(AND(ISNUMBER(net_sales_clean), ISNUMBER(profit_clean)),
            net_sales_clean - profit_clean,
            ""
        ),
    VALUE(SUBSTITUTE(Y414,"$",""))
)</f>
        <v/>
      </c>
      <c r="AB414" s="1" t="str" cm="1">
        <f t="array" ref="AB414">IF(
    LEN(TRIM(AA414&amp;""))=0,
        IF(AND(ISNUMBER(net_sales_clean), ISNUMBER(cost_clean)),
            net_sales_clean - cost_clean,
            ""
        ),
    VALUE(SUBSTITUTE(AA414,"$",""))
)</f>
        <v/>
      </c>
      <c r="AC414">
        <v>5</v>
      </c>
      <c r="AD414">
        <f>IF(LEN(TRIM(AC414&amp;""))=0, "", VALUE(AC414))</f>
        <v>5</v>
      </c>
      <c r="AE414">
        <v>1</v>
      </c>
      <c r="AF414">
        <f>IF(LEN(TRIM(AE414&amp;""))=0, "", VALUE(AE414))</f>
        <v>1</v>
      </c>
      <c r="AG414">
        <v>0</v>
      </c>
      <c r="AH414">
        <f>IF(
    OR(U414&lt;0, W414&lt;0, Y414&lt;0, AA414&lt;0),
        1,
        IF(LEN(TRIM(AG414&amp;""))=0, "", AG414)
)</f>
        <v>0</v>
      </c>
      <c r="AI414" t="str">
        <f>IF(
    COUNT(Q414,V414,X414,Z414,AB414)=0,
        "Not Usable",
    IF(
        COUNT(Q414,V414,X414,Z414,AB414)&lt;5,
            "Incomplete",
            IF(
                MIN(Q414,V414,X414,Z414,AB414)=0,
                    "Incomplete",
                    "Complete"
            )
    )
)</f>
        <v>Incomplete</v>
      </c>
    </row>
    <row r="415" spans="1:35" x14ac:dyDescent="0.3">
      <c r="A415">
        <v>37816</v>
      </c>
      <c r="B415" s="6">
        <v>45735.379618055558</v>
      </c>
      <c r="C415" s="3">
        <f>INT(B415)</f>
        <v>45735</v>
      </c>
      <c r="D415" s="2">
        <f>MOD(B415,1)</f>
        <v>0.37961805555823958</v>
      </c>
      <c r="E415">
        <v>66</v>
      </c>
      <c r="F415" t="s">
        <v>15</v>
      </c>
      <c r="G415" t="str">
        <f xml:space="preserve"> PROPER(TRIM(CLEAN(SUBSTITUTE(F415,CHAR(160)," "))))</f>
        <v>West</v>
      </c>
      <c r="H415" t="s">
        <v>27</v>
      </c>
      <c r="I415" t="str">
        <f>PROPER(TRIM(CLEAN((SUBSTITUTE(H415,"-"," ")))))</f>
        <v>In Store</v>
      </c>
      <c r="J415">
        <v>27343</v>
      </c>
      <c r="K415" t="s">
        <v>6</v>
      </c>
      <c r="L415" t="str">
        <f xml:space="preserve"> PROPER(TRIM(CLEAN(SUBSTITUTE(K415,CHAR(160)," "))))</f>
        <v>Corporate</v>
      </c>
      <c r="M415" t="s">
        <v>9</v>
      </c>
      <c r="N415" t="str">
        <f xml:space="preserve"> PROPER(TRIM(CLEAN(SUBSTITUTE(M415,CHAR(160)," "))))</f>
        <v>Home</v>
      </c>
      <c r="O415" t="s">
        <v>32</v>
      </c>
      <c r="P415" t="str">
        <f>IF(LEN(TRIM(Table1[[#This Row],[subcategory]]&amp;""))=0,"Unknown", PROPER(TRIM(Table1[[#This Row],[subcategory]])))</f>
        <v>Furniture</v>
      </c>
      <c r="Q415">
        <v>66.45</v>
      </c>
      <c r="R415" s="1">
        <f>IF(LEN(TRIM(Q415&amp;""))=0, "", VALUE(SUBSTITUTE(Q415,"$","")))</f>
        <v>66.45</v>
      </c>
      <c r="S415">
        <v>2</v>
      </c>
      <c r="T415">
        <f>IF(LEN(TRIM(S415&amp;""))=0, "", VALUE(S415))</f>
        <v>2</v>
      </c>
      <c r="U415">
        <v>132.9</v>
      </c>
      <c r="V415" s="1">
        <f>IF(LEN(TRIM(U415&amp;""))=0, "", VALUE(SUBSTITUTE(U415,"$","")))</f>
        <v>132.9</v>
      </c>
      <c r="W415" s="4" t="s">
        <v>8025</v>
      </c>
      <c r="X415" s="4">
        <f>IF(LEN(TRIM(W415&amp;""))=0, "", VALUE(SUBSTITUTE(W415,"$","")))</f>
        <v>115.09139999999999</v>
      </c>
      <c r="Y415" s="5" t="s">
        <v>8024</v>
      </c>
      <c r="Z415" s="4" cm="1">
        <f t="array" ref="Z415">IF(
    LEN(TRIM(Y415&amp;""))=0,
        IF(AND(ISNUMBER(net_sales_clean), ISNUMBER(profit_clean)),
            net_sales_clean - profit_clean,
            ""
        ),
    VALUE(SUBSTITUTE(Y415,"$",""))
)</f>
        <v>95.180305385821995</v>
      </c>
      <c r="AA415" s="5" t="s">
        <v>8023</v>
      </c>
      <c r="AB415" s="4" cm="1">
        <f t="array" ref="AB415">IF(
    LEN(TRIM(AA415&amp;""))=0,
        IF(AND(ISNUMBER(net_sales_clean), ISNUMBER(cost_clean)),
            net_sales_clean - cost_clean,
            ""
        ),
    VALUE(SUBSTITUTE(AA415,"$",""))
)</f>
        <v>19.911094614177902</v>
      </c>
      <c r="AC415">
        <v>0</v>
      </c>
      <c r="AD415">
        <f>IF(LEN(TRIM(AC415&amp;""))=0, "", VALUE(AC415))</f>
        <v>0</v>
      </c>
      <c r="AE415">
        <v>3</v>
      </c>
      <c r="AF415">
        <f>IF(LEN(TRIM(AE415&amp;""))=0, "", VALUE(AE415))</f>
        <v>3</v>
      </c>
      <c r="AG415">
        <v>0</v>
      </c>
      <c r="AH415">
        <f>IF(
    OR(U415&lt;0, W415&lt;0, Y415&lt;0, AA415&lt;0),
        1,
        IF(LEN(TRIM(AG415&amp;""))=0, "", AG415)
)</f>
        <v>0</v>
      </c>
      <c r="AI415" t="str">
        <f>IF(
    COUNT(Q415,V415,X415,Z415,AB415)=0,
        "Not Usable",
    IF(
        COUNT(Q415,V415,X415,Z415,AB415)&lt;5,
            "Incomplete",
            IF(
                MIN(Q415,V415,X415,Z415,AB415)=0,
                    "Incomplete",
                    "Complete"
            )
    )
)</f>
        <v>Complete</v>
      </c>
    </row>
    <row r="416" spans="1:35" x14ac:dyDescent="0.3">
      <c r="A416">
        <v>42968</v>
      </c>
      <c r="B416" s="6">
        <v>45203.945509259262</v>
      </c>
      <c r="C416" s="3">
        <f>INT(B416)</f>
        <v>45203</v>
      </c>
      <c r="D416" s="2">
        <f>MOD(B416,1)</f>
        <v>0.94550925926159834</v>
      </c>
      <c r="E416">
        <v>66</v>
      </c>
      <c r="F416" t="s">
        <v>21</v>
      </c>
      <c r="G416" t="str">
        <f xml:space="preserve"> PROPER(TRIM(CLEAN(SUBSTITUTE(F416,CHAR(160)," "))))</f>
        <v>Midwest</v>
      </c>
      <c r="H416" t="s">
        <v>27</v>
      </c>
      <c r="I416" t="str">
        <f>PROPER(TRIM(CLEAN((SUBSTITUTE(H416,"-"," ")))))</f>
        <v>In Store</v>
      </c>
      <c r="J416">
        <v>956</v>
      </c>
      <c r="K416" t="s">
        <v>2</v>
      </c>
      <c r="L416" t="str">
        <f xml:space="preserve"> PROPER(TRIM(CLEAN(SUBSTITUTE(K416,CHAR(160)," "))))</f>
        <v>Home Office</v>
      </c>
      <c r="M416" t="s">
        <v>19</v>
      </c>
      <c r="N416" t="str">
        <f xml:space="preserve"> PROPER(TRIM(CLEAN(SUBSTITUTE(M416,CHAR(160)," "))))</f>
        <v>Apparel</v>
      </c>
      <c r="O416" t="s">
        <v>20</v>
      </c>
      <c r="P416" t="str">
        <f>IF(LEN(TRIM(Table1[[#This Row],[subcategory]]&amp;""))=0,"Unknown", PROPER(TRIM(Table1[[#This Row],[subcategory]])))</f>
        <v>Women</v>
      </c>
      <c r="Q416">
        <v>20.71</v>
      </c>
      <c r="R416" s="1">
        <f>IF(LEN(TRIM(Q416&amp;""))=0, "", VALUE(SUBSTITUTE(Q416,"$","")))</f>
        <v>20.71</v>
      </c>
      <c r="S416">
        <v>3</v>
      </c>
      <c r="T416">
        <f>IF(LEN(TRIM(S416&amp;""))=0, "", VALUE(S416))</f>
        <v>3</v>
      </c>
      <c r="U416">
        <v>62.13</v>
      </c>
      <c r="V416" s="1">
        <f>IF(LEN(TRIM(U416&amp;""))=0, "", VALUE(SUBSTITUTE(U416,"$","")))</f>
        <v>62.13</v>
      </c>
      <c r="W416" s="1">
        <v>50.635950000000001</v>
      </c>
      <c r="X416" s="1">
        <f>IF(LEN(TRIM(W416&amp;""))=0, "", VALUE(SUBSTITUTE(W416,"$","")))</f>
        <v>50.635950000000001</v>
      </c>
      <c r="Y416" s="5" t="s">
        <v>8022</v>
      </c>
      <c r="Z416" s="4" cm="1">
        <f t="array" ref="Z416">IF(
    LEN(TRIM(Y416&amp;""))=0,
        IF(AND(ISNUMBER(net_sales_clean), ISNUMBER(profit_clean)),
            net_sales_clean - profit_clean,
            ""
        ),
    VALUE(SUBSTITUTE(Y416,"$",""))
)</f>
        <v>29.4587807454344</v>
      </c>
      <c r="AA416" s="5" t="s">
        <v>8021</v>
      </c>
      <c r="AB416" s="4" cm="1">
        <f t="array" ref="AB416">IF(
    LEN(TRIM(AA416&amp;""))=0,
        IF(AND(ISNUMBER(net_sales_clean), ISNUMBER(cost_clean)),
            net_sales_clean - cost_clean,
            ""
        ),
    VALUE(SUBSTITUTE(AA416,"$",""))
)</f>
        <v>21.177169254565499</v>
      </c>
      <c r="AC416">
        <v>4</v>
      </c>
      <c r="AD416">
        <f>IF(LEN(TRIM(AC416&amp;""))=0, "", VALUE(AC416))</f>
        <v>4</v>
      </c>
      <c r="AE416">
        <v>5</v>
      </c>
      <c r="AF416">
        <f>IF(LEN(TRIM(AE416&amp;""))=0, "", VALUE(AE416))</f>
        <v>5</v>
      </c>
      <c r="AG416">
        <v>0</v>
      </c>
      <c r="AH416">
        <f>IF(
    OR(U416&lt;0, W416&lt;0, Y416&lt;0, AA416&lt;0),
        1,
        IF(LEN(TRIM(AG416&amp;""))=0, "", AG416)
)</f>
        <v>0</v>
      </c>
      <c r="AI416" t="str">
        <f>IF(
    COUNT(Q416,V416,X416,Z416,AB416)=0,
        "Not Usable",
    IF(
        COUNT(Q416,V416,X416,Z416,AB416)&lt;5,
            "Incomplete",
            IF(
                MIN(Q416,V416,X416,Z416,AB416)=0,
                    "Incomplete",
                    "Complete"
            )
    )
)</f>
        <v>Complete</v>
      </c>
    </row>
    <row r="417" spans="1:35" x14ac:dyDescent="0.3">
      <c r="A417">
        <v>34287</v>
      </c>
      <c r="B417" s="6">
        <v>45029.716539351852</v>
      </c>
      <c r="C417" s="3">
        <f>INT(B417)</f>
        <v>45029</v>
      </c>
      <c r="D417" s="2">
        <f>MOD(B417,1)</f>
        <v>0.71653935185167938</v>
      </c>
      <c r="E417">
        <v>71</v>
      </c>
      <c r="F417" t="s">
        <v>15</v>
      </c>
      <c r="G417" t="str">
        <f xml:space="preserve"> PROPER(TRIM(CLEAN(SUBSTITUTE(F417,CHAR(160)," "))))</f>
        <v>West</v>
      </c>
      <c r="H417" t="s">
        <v>3</v>
      </c>
      <c r="I417" t="str">
        <f>PROPER(TRIM(CLEAN((SUBSTITUTE(H417,"-"," ")))))</f>
        <v>Phone</v>
      </c>
      <c r="J417">
        <v>9</v>
      </c>
      <c r="K417" t="s">
        <v>6</v>
      </c>
      <c r="L417" t="str">
        <f xml:space="preserve"> PROPER(TRIM(CLEAN(SUBSTITUTE(K417,CHAR(160)," "))))</f>
        <v>Corporate</v>
      </c>
      <c r="M417" t="s">
        <v>19</v>
      </c>
      <c r="N417" t="str">
        <f xml:space="preserve"> PROPER(TRIM(CLEAN(SUBSTITUTE(M417,CHAR(160)," "))))</f>
        <v>Apparel</v>
      </c>
      <c r="O417" t="s">
        <v>18</v>
      </c>
      <c r="P417" t="str">
        <f>IF(LEN(TRIM(Table1[[#This Row],[subcategory]]&amp;""))=0,"Unknown", PROPER(TRIM(Table1[[#This Row],[subcategory]])))</f>
        <v>Men</v>
      </c>
      <c r="Q417">
        <v>114.74</v>
      </c>
      <c r="R417" s="1">
        <f>IF(LEN(TRIM(Q417&amp;""))=0, "", VALUE(SUBSTITUTE(Q417,"$","")))</f>
        <v>114.74</v>
      </c>
      <c r="S417">
        <v>2</v>
      </c>
      <c r="T417">
        <f>IF(LEN(TRIM(S417&amp;""))=0, "", VALUE(S417))</f>
        <v>2</v>
      </c>
      <c r="U417">
        <v>229.48</v>
      </c>
      <c r="V417" s="1">
        <f>IF(LEN(TRIM(U417&amp;""))=0, "", VALUE(SUBSTITUTE(U417,"$","")))</f>
        <v>229.48</v>
      </c>
      <c r="W417" s="4" t="s">
        <v>8020</v>
      </c>
      <c r="X417" s="4">
        <f>IF(LEN(TRIM(W417&amp;""))=0, "", VALUE(SUBSTITUTE(W417,"$","")))</f>
        <v>194.36955999999901</v>
      </c>
      <c r="Y417" s="5" t="s">
        <v>8019</v>
      </c>
      <c r="Z417" s="4" cm="1">
        <f t="array" ref="Z417">IF(
    LEN(TRIM(Y417&amp;""))=0,
        IF(AND(ISNUMBER(net_sales_clean), ISNUMBER(profit_clean)),
            net_sales_clean - profit_clean,
            ""
        ),
    VALUE(SUBSTITUTE(Y417,"$",""))
)</f>
        <v>143.47258699125101</v>
      </c>
      <c r="AA417" s="5" t="s">
        <v>8018</v>
      </c>
      <c r="AB417" s="4" cm="1">
        <f t="array" ref="AB417">IF(
    LEN(TRIM(AA417&amp;""))=0,
        IF(AND(ISNUMBER(net_sales_clean), ISNUMBER(cost_clean)),
            net_sales_clean - cost_clean,
            ""
        ),
    VALUE(SUBSTITUTE(AA417,"$",""))
)</f>
        <v>50.896973008748802</v>
      </c>
      <c r="AC417">
        <v>4</v>
      </c>
      <c r="AD417">
        <f>IF(LEN(TRIM(AC417&amp;""))=0, "", VALUE(AC417))</f>
        <v>4</v>
      </c>
      <c r="AE417">
        <v>1</v>
      </c>
      <c r="AF417">
        <f>IF(LEN(TRIM(AE417&amp;""))=0, "", VALUE(AE417))</f>
        <v>1</v>
      </c>
      <c r="AG417">
        <v>0</v>
      </c>
      <c r="AH417">
        <f>IF(
    OR(U417&lt;0, W417&lt;0, Y417&lt;0, AA417&lt;0),
        1,
        IF(LEN(TRIM(AG417&amp;""))=0, "", AG417)
)</f>
        <v>0</v>
      </c>
      <c r="AI417" t="str">
        <f>IF(
    COUNT(Q417,V417,X417,Z417,AB417)=0,
        "Not Usable",
    IF(
        COUNT(Q417,V417,X417,Z417,AB417)&lt;5,
            "Incomplete",
            IF(
                MIN(Q417,V417,X417,Z417,AB417)=0,
                    "Incomplete",
                    "Complete"
            )
    )
)</f>
        <v>Complete</v>
      </c>
    </row>
    <row r="418" spans="1:35" x14ac:dyDescent="0.3">
      <c r="A418">
        <v>45210</v>
      </c>
      <c r="B418" s="6">
        <v>45071.987847222219</v>
      </c>
      <c r="C418" s="3">
        <f>INT(B418)</f>
        <v>45071</v>
      </c>
      <c r="D418" s="2">
        <f>MOD(B418,1)</f>
        <v>0.98784722221898846</v>
      </c>
      <c r="E418">
        <v>78</v>
      </c>
      <c r="F418" t="s">
        <v>33</v>
      </c>
      <c r="G418" t="str">
        <f xml:space="preserve"> PROPER(TRIM(CLEAN(SUBSTITUTE(F418,CHAR(160)," "))))</f>
        <v>South</v>
      </c>
      <c r="H418" t="s">
        <v>7</v>
      </c>
      <c r="I418" t="str">
        <f>PROPER(TRIM(CLEAN((SUBSTITUTE(H418,"-"," ")))))</f>
        <v>In Store</v>
      </c>
      <c r="J418">
        <v>5968</v>
      </c>
      <c r="K418" t="s">
        <v>2</v>
      </c>
      <c r="L418" t="str">
        <f xml:space="preserve"> PROPER(TRIM(CLEAN(SUBSTITUTE(K418,CHAR(160)," "))))</f>
        <v>Home Office</v>
      </c>
      <c r="M418" t="s">
        <v>16</v>
      </c>
      <c r="N418" t="str">
        <f xml:space="preserve"> PROPER(TRIM(CLEAN(SUBSTITUTE(M418,CHAR(160)," "))))</f>
        <v>Grocery</v>
      </c>
      <c r="O418" t="s">
        <v>28</v>
      </c>
      <c r="P418" t="str">
        <f>IF(LEN(TRIM(Table1[[#This Row],[subcategory]]&amp;""))=0,"Unknown", PROPER(TRIM(Table1[[#This Row],[subcategory]])))</f>
        <v>Pantry</v>
      </c>
      <c r="Q418">
        <v>43.92</v>
      </c>
      <c r="R418" s="1">
        <f>IF(LEN(TRIM(Q418&amp;""))=0, "", VALUE(SUBSTITUTE(Q418,"$","")))</f>
        <v>43.92</v>
      </c>
      <c r="S418">
        <v>0</v>
      </c>
      <c r="T418">
        <f>IF(LEN(TRIM(S418&amp;""))=0, "", VALUE(S418))</f>
        <v>0</v>
      </c>
      <c r="U418">
        <v>0</v>
      </c>
      <c r="V418" s="1">
        <f>IF(LEN(TRIM(U418&amp;""))=0, "", VALUE(SUBSTITUTE(U418,"$","")))</f>
        <v>0</v>
      </c>
      <c r="W418" s="1">
        <v>0</v>
      </c>
      <c r="X418" s="1">
        <f>IF(LEN(TRIM(W418&amp;""))=0, "", VALUE(SUBSTITUTE(W418,"$","")))</f>
        <v>0</v>
      </c>
      <c r="Y418">
        <v>0</v>
      </c>
      <c r="Z418" s="1" cm="1">
        <f t="array" ref="Z418">IF(
    LEN(TRIM(Y418&amp;""))=0,
        IF(AND(ISNUMBER(net_sales_clean), ISNUMBER(profit_clean)),
            net_sales_clean - profit_clean,
            ""
        ),
    VALUE(SUBSTITUTE(Y418,"$",""))
)</f>
        <v>0</v>
      </c>
      <c r="AA418">
        <v>0</v>
      </c>
      <c r="AB418" s="1" cm="1">
        <f t="array" ref="AB418">IF(
    LEN(TRIM(AA418&amp;""))=0,
        IF(AND(ISNUMBER(net_sales_clean), ISNUMBER(cost_clean)),
            net_sales_clean - cost_clean,
            ""
        ),
    VALUE(SUBSTITUTE(AA418,"$",""))
)</f>
        <v>0</v>
      </c>
      <c r="AC418">
        <v>8</v>
      </c>
      <c r="AD418">
        <f>IF(LEN(TRIM(AC418&amp;""))=0, "", VALUE(AC418))</f>
        <v>8</v>
      </c>
      <c r="AE418">
        <v>2</v>
      </c>
      <c r="AF418">
        <f>IF(LEN(TRIM(AE418&amp;""))=0, "", VALUE(AE418))</f>
        <v>2</v>
      </c>
      <c r="AG418">
        <v>0</v>
      </c>
      <c r="AH418">
        <f>IF(
    OR(U418&lt;0, W418&lt;0, Y418&lt;0, AA418&lt;0),
        1,
        IF(LEN(TRIM(AG418&amp;""))=0, "", AG418)
)</f>
        <v>0</v>
      </c>
      <c r="AI418" t="str">
        <f>IF(
    COUNT(Q418,V418,X418,Z418,AB418)=0,
        "Not Usable",
    IF(
        COUNT(Q418,V418,X418,Z418,AB418)&lt;5,
            "Incomplete",
            IF(
                MIN(Q418,V418,X418,Z418,AB418)=0,
                    "Incomplete",
                    "Complete"
            )
    )
)</f>
        <v>Incomplete</v>
      </c>
    </row>
    <row r="419" spans="1:35" x14ac:dyDescent="0.3">
      <c r="A419">
        <v>54780</v>
      </c>
      <c r="B419" s="6">
        <v>45104.000879629632</v>
      </c>
      <c r="C419" s="3">
        <f>INT(B419)</f>
        <v>45104</v>
      </c>
      <c r="D419" s="2">
        <f>MOD(B419,1)</f>
        <v>8.7962963152676821E-4</v>
      </c>
      <c r="E419">
        <v>84</v>
      </c>
      <c r="F419" t="s">
        <v>8</v>
      </c>
      <c r="G419" t="str">
        <f xml:space="preserve"> PROPER(TRIM(CLEAN(SUBSTITUTE(F419,CHAR(160)," "))))</f>
        <v>West</v>
      </c>
      <c r="H419" t="s">
        <v>11</v>
      </c>
      <c r="I419" t="str">
        <f>PROPER(TRIM(CLEAN((SUBSTITUTE(H419,"-"," ")))))</f>
        <v>Online</v>
      </c>
      <c r="J419">
        <v>21939</v>
      </c>
      <c r="K419" t="s">
        <v>10</v>
      </c>
      <c r="L419" t="str">
        <f xml:space="preserve"> PROPER(TRIM(CLEAN(SUBSTITUTE(K419,CHAR(160)," "))))</f>
        <v>Consumer</v>
      </c>
      <c r="M419" t="s">
        <v>19</v>
      </c>
      <c r="N419" t="str">
        <f xml:space="preserve"> PROPER(TRIM(CLEAN(SUBSTITUTE(M419,CHAR(160)," "))))</f>
        <v>Apparel</v>
      </c>
      <c r="O419" t="s">
        <v>18</v>
      </c>
      <c r="P419" t="str">
        <f>IF(LEN(TRIM(Table1[[#This Row],[subcategory]]&amp;""))=0,"Unknown", PROPER(TRIM(Table1[[#This Row],[subcategory]])))</f>
        <v>Men</v>
      </c>
      <c r="Q419">
        <v>40.11</v>
      </c>
      <c r="R419" s="1">
        <f>IF(LEN(TRIM(Q419&amp;""))=0, "", VALUE(SUBSTITUTE(Q419,"$","")))</f>
        <v>40.11</v>
      </c>
      <c r="S419">
        <v>2</v>
      </c>
      <c r="T419">
        <f>IF(LEN(TRIM(S419&amp;""))=0, "", VALUE(S419))</f>
        <v>2</v>
      </c>
      <c r="U419">
        <v>80.22</v>
      </c>
      <c r="V419" s="1">
        <f>IF(LEN(TRIM(U419&amp;""))=0, "", VALUE(SUBSTITUTE(U419,"$","")))</f>
        <v>80.22</v>
      </c>
      <c r="W419" s="1">
        <v>64.657319999999999</v>
      </c>
      <c r="X419" s="1">
        <f>IF(LEN(TRIM(W419&amp;""))=0, "", VALUE(SUBSTITUTE(W419,"$","")))</f>
        <v>64.657319999999999</v>
      </c>
      <c r="Y419" s="5" t="s">
        <v>8017</v>
      </c>
      <c r="Z419" s="4" cm="1">
        <f t="array" ref="Z419">IF(
    LEN(TRIM(Y419&amp;""))=0,
        IF(AND(ISNUMBER(net_sales_clean), ISNUMBER(profit_clean)),
            net_sales_clean - profit_clean,
            ""
        ),
    VALUE(SUBSTITUTE(Y419,"$",""))
)</f>
        <v>48.577555767907903</v>
      </c>
      <c r="AA419" s="5" t="s">
        <v>8016</v>
      </c>
      <c r="AB419" s="4" cm="1">
        <f t="array" ref="AB419">IF(
    LEN(TRIM(AA419&amp;""))=0,
        IF(AND(ISNUMBER(net_sales_clean), ISNUMBER(cost_clean)),
            net_sales_clean - cost_clean,
            ""
        ),
    VALUE(SUBSTITUTE(AA419,"$",""))
)</f>
        <v>16.079764232092</v>
      </c>
      <c r="AC419">
        <v>3</v>
      </c>
      <c r="AD419">
        <f>IF(LEN(TRIM(AC419&amp;""))=0, "", VALUE(AC419))</f>
        <v>3</v>
      </c>
      <c r="AE419">
        <v>3</v>
      </c>
      <c r="AF419">
        <f>IF(LEN(TRIM(AE419&amp;""))=0, "", VALUE(AE419))</f>
        <v>3</v>
      </c>
      <c r="AG419">
        <v>0</v>
      </c>
      <c r="AH419">
        <f>IF(
    OR(U419&lt;0, W419&lt;0, Y419&lt;0, AA419&lt;0),
        1,
        IF(LEN(TRIM(AG419&amp;""))=0, "", AG419)
)</f>
        <v>0</v>
      </c>
      <c r="AI419" t="str">
        <f>IF(
    COUNT(Q419,V419,X419,Z419,AB419)=0,
        "Not Usable",
    IF(
        COUNT(Q419,V419,X419,Z419,AB419)&lt;5,
            "Incomplete",
            IF(
                MIN(Q419,V419,X419,Z419,AB419)=0,
                    "Incomplete",
                    "Complete"
            )
    )
)</f>
        <v>Complete</v>
      </c>
    </row>
    <row r="420" spans="1:35" x14ac:dyDescent="0.3">
      <c r="A420">
        <v>30706</v>
      </c>
      <c r="B420" s="6">
        <v>45612.240451388891</v>
      </c>
      <c r="C420" s="3">
        <f>INT(B420)</f>
        <v>45612</v>
      </c>
      <c r="D420" s="2">
        <f>MOD(B420,1)</f>
        <v>0.24045138889050577</v>
      </c>
      <c r="E420">
        <v>14</v>
      </c>
      <c r="F420" t="s">
        <v>21</v>
      </c>
      <c r="G420" t="str">
        <f xml:space="preserve"> PROPER(TRIM(CLEAN(SUBSTITUTE(F420,CHAR(160)," "))))</f>
        <v>Midwest</v>
      </c>
      <c r="H420" t="s">
        <v>27</v>
      </c>
      <c r="I420" t="str">
        <f>PROPER(TRIM(CLEAN((SUBSTITUTE(H420,"-"," ")))))</f>
        <v>In Store</v>
      </c>
      <c r="J420">
        <v>11302</v>
      </c>
      <c r="K420" t="s">
        <v>2</v>
      </c>
      <c r="L420" t="str">
        <f xml:space="preserve"> PROPER(TRIM(CLEAN(SUBSTITUTE(K420,CHAR(160)," "))))</f>
        <v>Home Office</v>
      </c>
      <c r="M420" t="s">
        <v>19</v>
      </c>
      <c r="N420" t="str">
        <f xml:space="preserve"> PROPER(TRIM(CLEAN(SUBSTITUTE(M420,CHAR(160)," "))))</f>
        <v>Apparel</v>
      </c>
      <c r="O420" t="s">
        <v>20</v>
      </c>
      <c r="P420" t="str">
        <f>IF(LEN(TRIM(Table1[[#This Row],[subcategory]]&amp;""))=0,"Unknown", PROPER(TRIM(Table1[[#This Row],[subcategory]])))</f>
        <v>Women</v>
      </c>
      <c r="Q420">
        <v>55.96</v>
      </c>
      <c r="R420" s="1">
        <f>IF(LEN(TRIM(Q420&amp;""))=0, "", VALUE(SUBSTITUTE(Q420,"$","")))</f>
        <v>55.96</v>
      </c>
      <c r="S420">
        <v>4</v>
      </c>
      <c r="T420">
        <f>IF(LEN(TRIM(S420&amp;""))=0, "", VALUE(S420))</f>
        <v>4</v>
      </c>
      <c r="U420">
        <v>223.84</v>
      </c>
      <c r="V420" s="1">
        <f>IF(LEN(TRIM(U420&amp;""))=0, "", VALUE(SUBSTITUTE(U420,"$","")))</f>
        <v>223.84</v>
      </c>
      <c r="W420" s="1">
        <v>186.90639999999999</v>
      </c>
      <c r="X420" s="1">
        <f>IF(LEN(TRIM(W420&amp;""))=0, "", VALUE(SUBSTITUTE(W420,"$","")))</f>
        <v>186.90639999999999</v>
      </c>
      <c r="Y420">
        <v>112.13634942003</v>
      </c>
      <c r="Z420" s="1" cm="1">
        <f t="array" ref="Z420">IF(
    LEN(TRIM(Y420&amp;""))=0,
        IF(AND(ISNUMBER(net_sales_clean), ISNUMBER(profit_clean)),
            net_sales_clean - profit_clean,
            ""
        ),
    VALUE(SUBSTITUTE(Y420,"$",""))
)</f>
        <v>112.13634942003</v>
      </c>
      <c r="AA420" s="5" t="s">
        <v>8015</v>
      </c>
      <c r="AB420" s="4" cm="1">
        <f t="array" ref="AB420">IF(
    LEN(TRIM(AA420&amp;""))=0,
        IF(AND(ISNUMBER(net_sales_clean), ISNUMBER(cost_clean)),
            net_sales_clean - cost_clean,
            ""
        ),
    VALUE(SUBSTITUTE(AA420,"$",""))
)</f>
        <v>74.770050579969904</v>
      </c>
      <c r="AC420">
        <v>9</v>
      </c>
      <c r="AD420">
        <f>IF(LEN(TRIM(AC420&amp;""))=0, "", VALUE(AC420))</f>
        <v>9</v>
      </c>
      <c r="AF420" t="str">
        <f>IF(LEN(TRIM(AE420&amp;""))=0, "", VALUE(AE420))</f>
        <v/>
      </c>
      <c r="AG420">
        <v>0</v>
      </c>
      <c r="AH420">
        <f>IF(
    OR(U420&lt;0, W420&lt;0, Y420&lt;0, AA420&lt;0),
        1,
        IF(LEN(TRIM(AG420&amp;""))=0, "", AG420)
)</f>
        <v>0</v>
      </c>
      <c r="AI420" t="str">
        <f>IF(
    COUNT(Q420,V420,X420,Z420,AB420)=0,
        "Not Usable",
    IF(
        COUNT(Q420,V420,X420,Z420,AB420)&lt;5,
            "Incomplete",
            IF(
                MIN(Q420,V420,X420,Z420,AB420)=0,
                    "Incomplete",
                    "Complete"
            )
    )
)</f>
        <v>Complete</v>
      </c>
    </row>
    <row r="421" spans="1:35" x14ac:dyDescent="0.3">
      <c r="A421">
        <v>51973</v>
      </c>
      <c r="B421" s="6">
        <v>45938.086215277777</v>
      </c>
      <c r="C421" s="3">
        <f>INT(B421)</f>
        <v>45938</v>
      </c>
      <c r="D421" s="2">
        <f>MOD(B421,1)</f>
        <v>8.6215277777228039E-2</v>
      </c>
      <c r="E421">
        <v>56</v>
      </c>
      <c r="F421" t="s">
        <v>15</v>
      </c>
      <c r="G421" t="str">
        <f xml:space="preserve"> PROPER(TRIM(CLEAN(SUBSTITUTE(F421,CHAR(160)," "))))</f>
        <v>West</v>
      </c>
      <c r="H421" t="s">
        <v>17</v>
      </c>
      <c r="I421" t="str">
        <f>PROPER(TRIM(CLEAN((SUBSTITUTE(H421,"-"," ")))))</f>
        <v>Online</v>
      </c>
      <c r="J421">
        <v>25619</v>
      </c>
      <c r="K421" t="s">
        <v>10</v>
      </c>
      <c r="L421" t="str">
        <f xml:space="preserve"> PROPER(TRIM(CLEAN(SUBSTITUTE(K421,CHAR(160)," "))))</f>
        <v>Consumer</v>
      </c>
      <c r="M421" t="s">
        <v>9</v>
      </c>
      <c r="N421" t="str">
        <f xml:space="preserve"> PROPER(TRIM(CLEAN(SUBSTITUTE(M421,CHAR(160)," "))))</f>
        <v>Home</v>
      </c>
      <c r="O421" t="s">
        <v>12</v>
      </c>
      <c r="P421" t="str">
        <f>IF(LEN(TRIM(Table1[[#This Row],[subcategory]]&amp;""))=0,"Unknown", PROPER(TRIM(Table1[[#This Row],[subcategory]])))</f>
        <v>Decor</v>
      </c>
      <c r="Q421">
        <v>107.91</v>
      </c>
      <c r="R421" s="1">
        <f>IF(LEN(TRIM(Q421&amp;""))=0, "", VALUE(SUBSTITUTE(Q421,"$","")))</f>
        <v>107.91</v>
      </c>
      <c r="S421">
        <v>2</v>
      </c>
      <c r="T421">
        <f>IF(LEN(TRIM(S421&amp;""))=0, "", VALUE(S421))</f>
        <v>2</v>
      </c>
      <c r="U421">
        <v>215.82</v>
      </c>
      <c r="V421" s="1">
        <f>IF(LEN(TRIM(U421&amp;""))=0, "", VALUE(SUBSTITUTE(U421,"$","")))</f>
        <v>215.82</v>
      </c>
      <c r="W421" s="4" t="s">
        <v>8014</v>
      </c>
      <c r="X421" s="4">
        <f>IF(LEN(TRIM(W421&amp;""))=0, "", VALUE(SUBSTITUTE(W421,"$","")))</f>
        <v>147.620879999999</v>
      </c>
      <c r="Y421" s="5" t="s">
        <v>8013</v>
      </c>
      <c r="Z421" s="4" cm="1">
        <f t="array" ref="Z421">IF(
    LEN(TRIM(Y421&amp;""))=0,
        IF(AND(ISNUMBER(net_sales_clean), ISNUMBER(profit_clean)),
            net_sales_clean - profit_clean,
            ""
        ),
    VALUE(SUBSTITUTE(Y421,"$",""))
)</f>
        <v>101.56087453287201</v>
      </c>
      <c r="AA421" s="5" t="s">
        <v>8012</v>
      </c>
      <c r="AB421" s="4" cm="1">
        <f t="array" ref="AB421">IF(
    LEN(TRIM(AA421&amp;""))=0,
        IF(AND(ISNUMBER(net_sales_clean), ISNUMBER(cost_clean)),
            net_sales_clean - cost_clean,
            ""
        ),
    VALUE(SUBSTITUTE(AA421,"$",""))
)</f>
        <v>46.060005467127297</v>
      </c>
      <c r="AC421">
        <v>7</v>
      </c>
      <c r="AD421">
        <f>IF(LEN(TRIM(AC421&amp;""))=0, "", VALUE(AC421))</f>
        <v>7</v>
      </c>
      <c r="AE421">
        <v>5</v>
      </c>
      <c r="AF421">
        <f>IF(LEN(TRIM(AE421&amp;""))=0, "", VALUE(AE421))</f>
        <v>5</v>
      </c>
      <c r="AH421" t="str">
        <f>IF(
    OR(U421&lt;0, W421&lt;0, Y421&lt;0, AA421&lt;0),
        1,
        IF(LEN(TRIM(AG421&amp;""))=0, "", AG421)
)</f>
        <v/>
      </c>
      <c r="AI421" t="str">
        <f>IF(
    COUNT(Q421,V421,X421,Z421,AB421)=0,
        "Not Usable",
    IF(
        COUNT(Q421,V421,X421,Z421,AB421)&lt;5,
            "Incomplete",
            IF(
                MIN(Q421,V421,X421,Z421,AB421)=0,
                    "Incomplete",
                    "Complete"
            )
    )
)</f>
        <v>Complete</v>
      </c>
    </row>
    <row r="422" spans="1:35" x14ac:dyDescent="0.3">
      <c r="A422">
        <v>29090</v>
      </c>
      <c r="B422" s="6">
        <v>45414.675243055557</v>
      </c>
      <c r="C422" s="3">
        <f>INT(B422)</f>
        <v>45414</v>
      </c>
      <c r="D422" s="2">
        <f>MOD(B422,1)</f>
        <v>0.67524305555707542</v>
      </c>
      <c r="E422">
        <v>70</v>
      </c>
      <c r="F422" t="s">
        <v>33</v>
      </c>
      <c r="G422" t="str">
        <f xml:space="preserve"> PROPER(TRIM(CLEAN(SUBSTITUTE(F422,CHAR(160)," "))))</f>
        <v>South</v>
      </c>
      <c r="H422" t="s">
        <v>17</v>
      </c>
      <c r="I422" t="str">
        <f>PROPER(TRIM(CLEAN((SUBSTITUTE(H422,"-"," ")))))</f>
        <v>Online</v>
      </c>
      <c r="J422">
        <v>12416</v>
      </c>
      <c r="K422" t="s">
        <v>2</v>
      </c>
      <c r="L422" t="str">
        <f xml:space="preserve"> PROPER(TRIM(CLEAN(SUBSTITUTE(K422,CHAR(160)," "))))</f>
        <v>Home Office</v>
      </c>
      <c r="M422" t="s">
        <v>16</v>
      </c>
      <c r="N422" t="str">
        <f xml:space="preserve"> PROPER(TRIM(CLEAN(SUBSTITUTE(M422,CHAR(160)," "))))</f>
        <v>Grocery</v>
      </c>
      <c r="O422" t="s">
        <v>24</v>
      </c>
      <c r="P422" t="str">
        <f>IF(LEN(TRIM(Table1[[#This Row],[subcategory]]&amp;""))=0,"Unknown", PROPER(TRIM(Table1[[#This Row],[subcategory]])))</f>
        <v>Snacks</v>
      </c>
      <c r="Q422">
        <v>66.010000000000005</v>
      </c>
      <c r="R422" s="1">
        <f>IF(LEN(TRIM(Q422&amp;""))=0, "", VALUE(SUBSTITUTE(Q422,"$","")))</f>
        <v>66.010000000000005</v>
      </c>
      <c r="S422">
        <v>1</v>
      </c>
      <c r="T422">
        <f>IF(LEN(TRIM(S422&amp;""))=0, "", VALUE(S422))</f>
        <v>1</v>
      </c>
      <c r="U422">
        <v>66.010000000000005</v>
      </c>
      <c r="V422" s="1">
        <f>IF(LEN(TRIM(U422&amp;""))=0, "", VALUE(SUBSTITUTE(U422,"$","")))</f>
        <v>66.010000000000005</v>
      </c>
      <c r="W422" s="4" t="s">
        <v>8011</v>
      </c>
      <c r="X422" s="4">
        <f>IF(LEN(TRIM(W422&amp;""))=0, "", VALUE(SUBSTITUTE(W422,"$","")))</f>
        <v>51.81785</v>
      </c>
      <c r="Y422" s="5" t="s">
        <v>8010</v>
      </c>
      <c r="Z422" s="4" cm="1">
        <f t="array" ref="Z422">IF(
    LEN(TRIM(Y422&amp;""))=0,
        IF(AND(ISNUMBER(net_sales_clean), ISNUMBER(profit_clean)),
            net_sales_clean - profit_clean,
            ""
        ),
    VALUE(SUBSTITUTE(Y422,"$",""))
)</f>
        <v>36.022045871830599</v>
      </c>
      <c r="AA422" s="5" t="s">
        <v>8009</v>
      </c>
      <c r="AB422" s="4" cm="1">
        <f t="array" ref="AB422">IF(
    LEN(TRIM(AA422&amp;""))=0,
        IF(AND(ISNUMBER(net_sales_clean), ISNUMBER(cost_clean)),
            net_sales_clean - cost_clean,
            ""
        ),
    VALUE(SUBSTITUTE(AA422,"$",""))
)</f>
        <v>15.7958041281693</v>
      </c>
      <c r="AC422">
        <v>6</v>
      </c>
      <c r="AD422">
        <f>IF(LEN(TRIM(AC422&amp;""))=0, "", VALUE(AC422))</f>
        <v>6</v>
      </c>
      <c r="AE422">
        <v>1</v>
      </c>
      <c r="AF422">
        <f>IF(LEN(TRIM(AE422&amp;""))=0, "", VALUE(AE422))</f>
        <v>1</v>
      </c>
      <c r="AG422">
        <v>0</v>
      </c>
      <c r="AH422">
        <f>IF(
    OR(U422&lt;0, W422&lt;0, Y422&lt;0, AA422&lt;0),
        1,
        IF(LEN(TRIM(AG422&amp;""))=0, "", AG422)
)</f>
        <v>0</v>
      </c>
      <c r="AI422" t="str">
        <f>IF(
    COUNT(Q422,V422,X422,Z422,AB422)=0,
        "Not Usable",
    IF(
        COUNT(Q422,V422,X422,Z422,AB422)&lt;5,
            "Incomplete",
            IF(
                MIN(Q422,V422,X422,Z422,AB422)=0,
                    "Incomplete",
                    "Complete"
            )
    )
)</f>
        <v>Complete</v>
      </c>
    </row>
    <row r="423" spans="1:35" x14ac:dyDescent="0.3">
      <c r="A423">
        <v>44989</v>
      </c>
      <c r="B423" s="6">
        <v>45082.263506944444</v>
      </c>
      <c r="C423" s="3">
        <f>INT(B423)</f>
        <v>45082</v>
      </c>
      <c r="D423" s="2">
        <f>MOD(B423,1)</f>
        <v>0.26350694444408873</v>
      </c>
      <c r="E423">
        <v>34</v>
      </c>
      <c r="F423" t="s">
        <v>8</v>
      </c>
      <c r="G423" t="str">
        <f xml:space="preserve"> PROPER(TRIM(CLEAN(SUBSTITUTE(F423,CHAR(160)," "))))</f>
        <v>West</v>
      </c>
      <c r="H423" t="s">
        <v>3</v>
      </c>
      <c r="I423" t="str">
        <f>PROPER(TRIM(CLEAN((SUBSTITUTE(H423,"-"," ")))))</f>
        <v>Phone</v>
      </c>
      <c r="J423">
        <v>13870</v>
      </c>
      <c r="K423" t="s">
        <v>2</v>
      </c>
      <c r="L423" t="str">
        <f xml:space="preserve"> PROPER(TRIM(CLEAN(SUBSTITUTE(K423,CHAR(160)," "))))</f>
        <v>Home Office</v>
      </c>
      <c r="M423" t="s">
        <v>16</v>
      </c>
      <c r="N423" t="str">
        <f xml:space="preserve"> PROPER(TRIM(CLEAN(SUBSTITUTE(M423,CHAR(160)," "))))</f>
        <v>Grocery</v>
      </c>
      <c r="O423" t="s">
        <v>28</v>
      </c>
      <c r="P423" t="str">
        <f>IF(LEN(TRIM(Table1[[#This Row],[subcategory]]&amp;""))=0,"Unknown", PROPER(TRIM(Table1[[#This Row],[subcategory]])))</f>
        <v>Pantry</v>
      </c>
      <c r="Q423">
        <v>52.17</v>
      </c>
      <c r="R423" s="1">
        <f>IF(LEN(TRIM(Q423&amp;""))=0, "", VALUE(SUBSTITUTE(Q423,"$","")))</f>
        <v>52.17</v>
      </c>
      <c r="S423">
        <v>0</v>
      </c>
      <c r="T423">
        <f>IF(LEN(TRIM(S423&amp;""))=0, "", VALUE(S423))</f>
        <v>0</v>
      </c>
      <c r="U423">
        <v>0</v>
      </c>
      <c r="V423" s="1">
        <f>IF(LEN(TRIM(U423&amp;""))=0, "", VALUE(SUBSTITUTE(U423,"$","")))</f>
        <v>0</v>
      </c>
      <c r="W423" s="1">
        <v>0</v>
      </c>
      <c r="X423" s="1">
        <f>IF(LEN(TRIM(W423&amp;""))=0, "", VALUE(SUBSTITUTE(W423,"$","")))</f>
        <v>0</v>
      </c>
      <c r="Y423">
        <v>0</v>
      </c>
      <c r="Z423" s="1" cm="1">
        <f t="array" ref="Z423">IF(
    LEN(TRIM(Y423&amp;""))=0,
        IF(AND(ISNUMBER(net_sales_clean), ISNUMBER(profit_clean)),
            net_sales_clean - profit_clean,
            ""
        ),
    VALUE(SUBSTITUTE(Y423,"$",""))
)</f>
        <v>0</v>
      </c>
      <c r="AA423">
        <v>0</v>
      </c>
      <c r="AB423" s="1" cm="1">
        <f t="array" ref="AB423">IF(
    LEN(TRIM(AA423&amp;""))=0,
        IF(AND(ISNUMBER(net_sales_clean), ISNUMBER(cost_clean)),
            net_sales_clean - cost_clean,
            ""
        ),
    VALUE(SUBSTITUTE(AA423,"$",""))
)</f>
        <v>0</v>
      </c>
      <c r="AC423">
        <v>5</v>
      </c>
      <c r="AD423">
        <f>IF(LEN(TRIM(AC423&amp;""))=0, "", VALUE(AC423))</f>
        <v>5</v>
      </c>
      <c r="AF423" t="str">
        <f>IF(LEN(TRIM(AE423&amp;""))=0, "", VALUE(AE423))</f>
        <v/>
      </c>
      <c r="AH423" t="str">
        <f>IF(
    OR(U423&lt;0, W423&lt;0, Y423&lt;0, AA423&lt;0),
        1,
        IF(LEN(TRIM(AG423&amp;""))=0, "", AG423)
)</f>
        <v/>
      </c>
      <c r="AI423" t="str">
        <f>IF(
    COUNT(Q423,V423,X423,Z423,AB423)=0,
        "Not Usable",
    IF(
        COUNT(Q423,V423,X423,Z423,AB423)&lt;5,
            "Incomplete",
            IF(
                MIN(Q423,V423,X423,Z423,AB423)=0,
                    "Incomplete",
                    "Complete"
            )
    )
)</f>
        <v>Incomplete</v>
      </c>
    </row>
    <row r="424" spans="1:35" x14ac:dyDescent="0.3">
      <c r="A424">
        <v>15146</v>
      </c>
      <c r="B424" s="6">
        <v>45258.16746527778</v>
      </c>
      <c r="C424" s="3">
        <f>INT(B424)</f>
        <v>45258</v>
      </c>
      <c r="D424" s="2">
        <f>MOD(B424,1)</f>
        <v>0.16746527778013842</v>
      </c>
      <c r="E424">
        <v>78</v>
      </c>
      <c r="F424" t="s">
        <v>15</v>
      </c>
      <c r="G424" t="str">
        <f xml:space="preserve"> PROPER(TRIM(CLEAN(SUBSTITUTE(F424,CHAR(160)," "))))</f>
        <v>West</v>
      </c>
      <c r="H424" t="s">
        <v>30</v>
      </c>
      <c r="I424" t="str">
        <f>PROPER(TRIM(CLEAN((SUBSTITUTE(H424,"-"," ")))))</f>
        <v>Mobile App</v>
      </c>
      <c r="J424">
        <v>11235</v>
      </c>
      <c r="K424" t="s">
        <v>14</v>
      </c>
      <c r="L424" t="str">
        <f xml:space="preserve"> PROPER(TRIM(CLEAN(SUBSTITUTE(K424,CHAR(160)," "))))</f>
        <v>Consumer</v>
      </c>
      <c r="M424" t="s">
        <v>1</v>
      </c>
      <c r="N424" t="str">
        <f xml:space="preserve"> PROPER(TRIM(CLEAN(SUBSTITUTE(M424,CHAR(160)," "))))</f>
        <v>Beauty</v>
      </c>
      <c r="O424" t="s">
        <v>5</v>
      </c>
      <c r="P424" t="str">
        <f>IF(LEN(TRIM(Table1[[#This Row],[subcategory]]&amp;""))=0,"Unknown", PROPER(TRIM(Table1[[#This Row],[subcategory]])))</f>
        <v>Haircare</v>
      </c>
      <c r="R424" s="1" t="str">
        <f>IF(LEN(TRIM(Q424&amp;""))=0, "", VALUE(SUBSTITUTE(Q424,"$","")))</f>
        <v/>
      </c>
      <c r="S424">
        <v>3</v>
      </c>
      <c r="T424">
        <f>IF(LEN(TRIM(S424&amp;""))=0, "", VALUE(S424))</f>
        <v>3</v>
      </c>
      <c r="V424" s="1" t="str">
        <f>IF(LEN(TRIM(U424&amp;""))=0, "", VALUE(SUBSTITUTE(U424,"$","")))</f>
        <v/>
      </c>
      <c r="X424" s="1" t="str">
        <f>IF(LEN(TRIM(W424&amp;""))=0, "", VALUE(SUBSTITUTE(W424,"$","")))</f>
        <v/>
      </c>
      <c r="Z424" s="1" t="str" cm="1">
        <f t="array" ref="Z424">IF(
    LEN(TRIM(Y424&amp;""))=0,
        IF(AND(ISNUMBER(net_sales_clean), ISNUMBER(profit_clean)),
            net_sales_clean - profit_clean,
            ""
        ),
    VALUE(SUBSTITUTE(Y424,"$",""))
)</f>
        <v/>
      </c>
      <c r="AB424" s="1" t="str" cm="1">
        <f t="array" ref="AB424">IF(
    LEN(TRIM(AA424&amp;""))=0,
        IF(AND(ISNUMBER(net_sales_clean), ISNUMBER(cost_clean)),
            net_sales_clean - cost_clean,
            ""
        ),
    VALUE(SUBSTITUTE(AA424,"$",""))
)</f>
        <v/>
      </c>
      <c r="AC424">
        <v>4</v>
      </c>
      <c r="AD424">
        <f>IF(LEN(TRIM(AC424&amp;""))=0, "", VALUE(AC424))</f>
        <v>4</v>
      </c>
      <c r="AE424">
        <v>2</v>
      </c>
      <c r="AF424">
        <f>IF(LEN(TRIM(AE424&amp;""))=0, "", VALUE(AE424))</f>
        <v>2</v>
      </c>
      <c r="AG424">
        <v>0</v>
      </c>
      <c r="AH424">
        <f>IF(
    OR(U424&lt;0, W424&lt;0, Y424&lt;0, AA424&lt;0),
        1,
        IF(LEN(TRIM(AG424&amp;""))=0, "", AG424)
)</f>
        <v>0</v>
      </c>
      <c r="AI424" t="str">
        <f>IF(
    COUNT(Q424,V424,X424,Z424,AB424)=0,
        "Not Usable",
    IF(
        COUNT(Q424,V424,X424,Z424,AB424)&lt;5,
            "Incomplete",
            IF(
                MIN(Q424,V424,X424,Z424,AB424)=0,
                    "Incomplete",
                    "Complete"
            )
    )
)</f>
        <v>Not Usable</v>
      </c>
    </row>
    <row r="425" spans="1:35" x14ac:dyDescent="0.3">
      <c r="A425">
        <v>48566</v>
      </c>
      <c r="B425" s="6">
        <v>45190.883692129632</v>
      </c>
      <c r="C425" s="3">
        <f>INT(B425)</f>
        <v>45190</v>
      </c>
      <c r="D425" s="2">
        <f>MOD(B425,1)</f>
        <v>0.88369212963152677</v>
      </c>
      <c r="E425">
        <v>13</v>
      </c>
      <c r="F425" t="s">
        <v>8</v>
      </c>
      <c r="G425" t="str">
        <f xml:space="preserve"> PROPER(TRIM(CLEAN(SUBSTITUTE(F425,CHAR(160)," "))))</f>
        <v>West</v>
      </c>
      <c r="H425" t="s">
        <v>3</v>
      </c>
      <c r="I425" t="str">
        <f>PROPER(TRIM(CLEAN((SUBSTITUTE(H425,"-"," ")))))</f>
        <v>Phone</v>
      </c>
      <c r="J425">
        <v>11209</v>
      </c>
      <c r="K425" t="s">
        <v>2</v>
      </c>
      <c r="L425" t="str">
        <f xml:space="preserve"> PROPER(TRIM(CLEAN(SUBSTITUTE(K425,CHAR(160)," "))))</f>
        <v>Home Office</v>
      </c>
      <c r="M425" t="s">
        <v>19</v>
      </c>
      <c r="N425" t="str">
        <f xml:space="preserve"> PROPER(TRIM(CLEAN(SUBSTITUTE(M425,CHAR(160)," "))))</f>
        <v>Apparel</v>
      </c>
      <c r="P425" t="str">
        <f>IF(LEN(TRIM(Table1[[#This Row],[subcategory]]&amp;""))=0,"Unknown", PROPER(TRIM(Table1[[#This Row],[subcategory]])))</f>
        <v>Unknown</v>
      </c>
      <c r="Q425">
        <v>305.99</v>
      </c>
      <c r="R425" s="1">
        <f>IF(LEN(TRIM(Q425&amp;""))=0, "", VALUE(SUBSTITUTE(Q425,"$","")))</f>
        <v>305.99</v>
      </c>
      <c r="S425">
        <v>0</v>
      </c>
      <c r="T425">
        <f>IF(LEN(TRIM(S425&amp;""))=0, "", VALUE(S425))</f>
        <v>0</v>
      </c>
      <c r="U425">
        <v>0</v>
      </c>
      <c r="V425" s="1">
        <f>IF(LEN(TRIM(U425&amp;""))=0, "", VALUE(SUBSTITUTE(U425,"$","")))</f>
        <v>0</v>
      </c>
      <c r="W425" s="1">
        <v>0</v>
      </c>
      <c r="X425" s="1">
        <f>IF(LEN(TRIM(W425&amp;""))=0, "", VALUE(SUBSTITUTE(W425,"$","")))</f>
        <v>0</v>
      </c>
      <c r="Y425">
        <v>0</v>
      </c>
      <c r="Z425" s="1" cm="1">
        <f t="array" ref="Z425">IF(
    LEN(TRIM(Y425&amp;""))=0,
        IF(AND(ISNUMBER(net_sales_clean), ISNUMBER(profit_clean)),
            net_sales_clean - profit_clean,
            ""
        ),
    VALUE(SUBSTITUTE(Y425,"$",""))
)</f>
        <v>0</v>
      </c>
      <c r="AA425">
        <v>0</v>
      </c>
      <c r="AB425" s="1" cm="1">
        <f t="array" ref="AB425">IF(
    LEN(TRIM(AA425&amp;""))=0,
        IF(AND(ISNUMBER(net_sales_clean), ISNUMBER(cost_clean)),
            net_sales_clean - cost_clean,
            ""
        ),
    VALUE(SUBSTITUTE(AA425,"$",""))
)</f>
        <v>0</v>
      </c>
      <c r="AC425">
        <v>3</v>
      </c>
      <c r="AD425">
        <f>IF(LEN(TRIM(AC425&amp;""))=0, "", VALUE(AC425))</f>
        <v>3</v>
      </c>
      <c r="AE425">
        <v>4</v>
      </c>
      <c r="AF425">
        <f>IF(LEN(TRIM(AE425&amp;""))=0, "", VALUE(AE425))</f>
        <v>4</v>
      </c>
      <c r="AG425">
        <v>0</v>
      </c>
      <c r="AH425">
        <f>IF(
    OR(U425&lt;0, W425&lt;0, Y425&lt;0, AA425&lt;0),
        1,
        IF(LEN(TRIM(AG425&amp;""))=0, "", AG425)
)</f>
        <v>0</v>
      </c>
      <c r="AI425" t="str">
        <f>IF(
    COUNT(Q425,V425,X425,Z425,AB425)=0,
        "Not Usable",
    IF(
        COUNT(Q425,V425,X425,Z425,AB425)&lt;5,
            "Incomplete",
            IF(
                MIN(Q425,V425,X425,Z425,AB425)=0,
                    "Incomplete",
                    "Complete"
            )
    )
)</f>
        <v>Incomplete</v>
      </c>
    </row>
    <row r="426" spans="1:35" x14ac:dyDescent="0.3">
      <c r="A426">
        <v>33020</v>
      </c>
      <c r="B426" s="6">
        <v>45488.609780092593</v>
      </c>
      <c r="C426" s="3">
        <f>INT(B426)</f>
        <v>45488</v>
      </c>
      <c r="D426" s="2">
        <f>MOD(B426,1)</f>
        <v>0.60978009259270038</v>
      </c>
      <c r="E426">
        <v>43</v>
      </c>
      <c r="F426" t="s">
        <v>21</v>
      </c>
      <c r="G426" t="str">
        <f xml:space="preserve"> PROPER(TRIM(CLEAN(SUBSTITUTE(F426,CHAR(160)," "))))</f>
        <v>Midwest</v>
      </c>
      <c r="H426" t="s">
        <v>27</v>
      </c>
      <c r="I426" t="str">
        <f>PROPER(TRIM(CLEAN((SUBSTITUTE(H426,"-"," ")))))</f>
        <v>In Store</v>
      </c>
      <c r="J426">
        <v>19715</v>
      </c>
      <c r="K426" t="s">
        <v>2</v>
      </c>
      <c r="L426" t="str">
        <f xml:space="preserve"> PROPER(TRIM(CLEAN(SUBSTITUTE(K426,CHAR(160)," "))))</f>
        <v>Home Office</v>
      </c>
      <c r="M426" t="s">
        <v>1</v>
      </c>
      <c r="N426" t="str">
        <f xml:space="preserve"> PROPER(TRIM(CLEAN(SUBSTITUTE(M426,CHAR(160)," "))))</f>
        <v>Beauty</v>
      </c>
      <c r="O426" t="s">
        <v>39</v>
      </c>
      <c r="P426" t="str">
        <f>IF(LEN(TRIM(Table1[[#This Row],[subcategory]]&amp;""))=0,"Unknown", PROPER(TRIM(Table1[[#This Row],[subcategory]])))</f>
        <v>Fragrance</v>
      </c>
      <c r="Q426">
        <v>43.24</v>
      </c>
      <c r="R426" s="1">
        <f>IF(LEN(TRIM(Q426&amp;""))=0, "", VALUE(SUBSTITUTE(Q426,"$","")))</f>
        <v>43.24</v>
      </c>
      <c r="S426">
        <v>2</v>
      </c>
      <c r="T426">
        <f>IF(LEN(TRIM(S426&amp;""))=0, "", VALUE(S426))</f>
        <v>2</v>
      </c>
      <c r="U426">
        <v>86.48</v>
      </c>
      <c r="V426" s="1">
        <f>IF(LEN(TRIM(U426&amp;""))=0, "", VALUE(SUBSTITUTE(U426,"$","")))</f>
        <v>86.48</v>
      </c>
      <c r="W426" s="1">
        <v>62.784480000000002</v>
      </c>
      <c r="X426" s="1">
        <f>IF(LEN(TRIM(W426&amp;""))=0, "", VALUE(SUBSTITUTE(W426,"$","")))</f>
        <v>62.784480000000002</v>
      </c>
      <c r="Y426" s="5" t="s">
        <v>8008</v>
      </c>
      <c r="Z426" s="4" cm="1">
        <f t="array" ref="Z426">IF(
    LEN(TRIM(Y426&amp;""))=0,
        IF(AND(ISNUMBER(net_sales_clean), ISNUMBER(profit_clean)),
            net_sales_clean - profit_clean,
            ""
        ),
    VALUE(SUBSTITUTE(Y426,"$",""))
)</f>
        <v>43.018912930867103</v>
      </c>
      <c r="AA426" s="5" t="s">
        <v>8007</v>
      </c>
      <c r="AB426" s="4" cm="1">
        <f t="array" ref="AB426">IF(
    LEN(TRIM(AA426&amp;""))=0,
        IF(AND(ISNUMBER(net_sales_clean), ISNUMBER(cost_clean)),
            net_sales_clean - cost_clean,
            ""
        ),
    VALUE(SUBSTITUTE(AA426,"$",""))
)</f>
        <v>19.7655670691328</v>
      </c>
      <c r="AC426">
        <v>7</v>
      </c>
      <c r="AD426">
        <f>IF(LEN(TRIM(AC426&amp;""))=0, "", VALUE(AC426))</f>
        <v>7</v>
      </c>
      <c r="AE426">
        <v>3</v>
      </c>
      <c r="AF426">
        <f>IF(LEN(TRIM(AE426&amp;""))=0, "", VALUE(AE426))</f>
        <v>3</v>
      </c>
      <c r="AG426">
        <v>0</v>
      </c>
      <c r="AH426">
        <f>IF(
    OR(U426&lt;0, W426&lt;0, Y426&lt;0, AA426&lt;0),
        1,
        IF(LEN(TRIM(AG426&amp;""))=0, "", AG426)
)</f>
        <v>0</v>
      </c>
      <c r="AI426" t="str">
        <f>IF(
    COUNT(Q426,V426,X426,Z426,AB426)=0,
        "Not Usable",
    IF(
        COUNT(Q426,V426,X426,Z426,AB426)&lt;5,
            "Incomplete",
            IF(
                MIN(Q426,V426,X426,Z426,AB426)=0,
                    "Incomplete",
                    "Complete"
            )
    )
)</f>
        <v>Complete</v>
      </c>
    </row>
    <row r="427" spans="1:35" x14ac:dyDescent="0.3">
      <c r="A427">
        <v>57072</v>
      </c>
      <c r="B427" s="6">
        <v>45310.720520833333</v>
      </c>
      <c r="C427" s="3">
        <f>INT(B427)</f>
        <v>45310</v>
      </c>
      <c r="D427" s="2">
        <f>MOD(B427,1)</f>
        <v>0.72052083333255723</v>
      </c>
      <c r="E427">
        <v>7</v>
      </c>
      <c r="F427" t="s">
        <v>8</v>
      </c>
      <c r="G427" t="str">
        <f xml:space="preserve"> PROPER(TRIM(CLEAN(SUBSTITUTE(F427,CHAR(160)," "))))</f>
        <v>West</v>
      </c>
      <c r="H427" t="s">
        <v>17</v>
      </c>
      <c r="I427" t="str">
        <f>PROPER(TRIM(CLEAN((SUBSTITUTE(H427,"-"," ")))))</f>
        <v>Online</v>
      </c>
      <c r="J427">
        <v>3649</v>
      </c>
      <c r="K427" t="s">
        <v>10</v>
      </c>
      <c r="L427" t="str">
        <f xml:space="preserve"> PROPER(TRIM(CLEAN(SUBSTITUTE(K427,CHAR(160)," "))))</f>
        <v>Consumer</v>
      </c>
      <c r="M427" t="s">
        <v>23</v>
      </c>
      <c r="N427" t="str">
        <f xml:space="preserve"> PROPER(TRIM(CLEAN(SUBSTITUTE(M427,CHAR(160)," "))))</f>
        <v>Electronics</v>
      </c>
      <c r="O427" t="s">
        <v>22</v>
      </c>
      <c r="P427" t="str">
        <f>IF(LEN(TRIM(Table1[[#This Row],[subcategory]]&amp;""))=0,"Unknown", PROPER(TRIM(Table1[[#This Row],[subcategory]])))</f>
        <v>Audio</v>
      </c>
      <c r="R427" s="1" t="str">
        <f>IF(LEN(TRIM(Q427&amp;""))=0, "", VALUE(SUBSTITUTE(Q427,"$","")))</f>
        <v/>
      </c>
      <c r="S427">
        <v>5</v>
      </c>
      <c r="T427">
        <f>IF(LEN(TRIM(S427&amp;""))=0, "", VALUE(S427))</f>
        <v>5</v>
      </c>
      <c r="V427" s="1" t="str">
        <f>IF(LEN(TRIM(U427&amp;""))=0, "", VALUE(SUBSTITUTE(U427,"$","")))</f>
        <v/>
      </c>
      <c r="X427" s="1" t="str">
        <f>IF(LEN(TRIM(W427&amp;""))=0, "", VALUE(SUBSTITUTE(W427,"$","")))</f>
        <v/>
      </c>
      <c r="Z427" s="1" t="str" cm="1">
        <f t="array" ref="Z427">IF(
    LEN(TRIM(Y427&amp;""))=0,
        IF(AND(ISNUMBER(net_sales_clean), ISNUMBER(profit_clean)),
            net_sales_clean - profit_clean,
            ""
        ),
    VALUE(SUBSTITUTE(Y427,"$",""))
)</f>
        <v/>
      </c>
      <c r="AB427" s="1" t="str" cm="1">
        <f t="array" ref="AB427">IF(
    LEN(TRIM(AA427&amp;""))=0,
        IF(AND(ISNUMBER(net_sales_clean), ISNUMBER(cost_clean)),
            net_sales_clean - cost_clean,
            ""
        ),
    VALUE(SUBSTITUTE(AA427,"$",""))
)</f>
        <v/>
      </c>
      <c r="AC427">
        <v>9</v>
      </c>
      <c r="AD427">
        <f>IF(LEN(TRIM(AC427&amp;""))=0, "", VALUE(AC427))</f>
        <v>9</v>
      </c>
      <c r="AE427">
        <v>2</v>
      </c>
      <c r="AF427">
        <f>IF(LEN(TRIM(AE427&amp;""))=0, "", VALUE(AE427))</f>
        <v>2</v>
      </c>
      <c r="AG427">
        <v>0</v>
      </c>
      <c r="AH427">
        <f>IF(
    OR(U427&lt;0, W427&lt;0, Y427&lt;0, AA427&lt;0),
        1,
        IF(LEN(TRIM(AG427&amp;""))=0, "", AG427)
)</f>
        <v>0</v>
      </c>
      <c r="AI427" t="str">
        <f>IF(
    COUNT(Q427,V427,X427,Z427,AB427)=0,
        "Not Usable",
    IF(
        COUNT(Q427,V427,X427,Z427,AB427)&lt;5,
            "Incomplete",
            IF(
                MIN(Q427,V427,X427,Z427,AB427)=0,
                    "Incomplete",
                    "Complete"
            )
    )
)</f>
        <v>Not Usable</v>
      </c>
    </row>
    <row r="428" spans="1:35" x14ac:dyDescent="0.3">
      <c r="A428">
        <v>10116</v>
      </c>
      <c r="B428" s="6">
        <v>45940.990752314814</v>
      </c>
      <c r="C428" s="3">
        <f>INT(B428)</f>
        <v>45940</v>
      </c>
      <c r="D428" s="2">
        <f>MOD(B428,1)</f>
        <v>0.99075231481401715</v>
      </c>
      <c r="E428">
        <v>61</v>
      </c>
      <c r="F428" t="s">
        <v>4</v>
      </c>
      <c r="G428" t="str">
        <f xml:space="preserve"> PROPER(TRIM(CLEAN(SUBSTITUTE(F428,CHAR(160)," "))))</f>
        <v>South</v>
      </c>
      <c r="H428" t="s">
        <v>17</v>
      </c>
      <c r="I428" t="str">
        <f>PROPER(TRIM(CLEAN((SUBSTITUTE(H428,"-"," ")))))</f>
        <v>Online</v>
      </c>
      <c r="J428">
        <v>9884</v>
      </c>
      <c r="K428" t="s">
        <v>14</v>
      </c>
      <c r="L428" t="str">
        <f xml:space="preserve"> PROPER(TRIM(CLEAN(SUBSTITUTE(K428,CHAR(160)," "))))</f>
        <v>Consumer</v>
      </c>
      <c r="M428" t="s">
        <v>1</v>
      </c>
      <c r="N428" t="str">
        <f xml:space="preserve"> PROPER(TRIM(CLEAN(SUBSTITUTE(M428,CHAR(160)," "))))</f>
        <v>Beauty</v>
      </c>
      <c r="O428" t="s">
        <v>39</v>
      </c>
      <c r="P428" t="str">
        <f>IF(LEN(TRIM(Table1[[#This Row],[subcategory]]&amp;""))=0,"Unknown", PROPER(TRIM(Table1[[#This Row],[subcategory]])))</f>
        <v>Fragrance</v>
      </c>
      <c r="Q428">
        <v>55.02</v>
      </c>
      <c r="R428" s="1">
        <f>IF(LEN(TRIM(Q428&amp;""))=0, "", VALUE(SUBSTITUTE(Q428,"$","")))</f>
        <v>55.02</v>
      </c>
      <c r="S428">
        <v>4</v>
      </c>
      <c r="T428">
        <f>IF(LEN(TRIM(S428&amp;""))=0, "", VALUE(S428))</f>
        <v>4</v>
      </c>
      <c r="U428">
        <v>220.08</v>
      </c>
      <c r="V428" s="1">
        <f>IF(LEN(TRIM(U428&amp;""))=0, "", VALUE(SUBSTITUTE(U428,"$","")))</f>
        <v>220.08</v>
      </c>
      <c r="W428" s="4" t="s">
        <v>8006</v>
      </c>
      <c r="X428" s="4">
        <f>IF(LEN(TRIM(W428&amp;""))=0, "", VALUE(SUBSTITUTE(W428,"$","")))</f>
        <v>124.345199999999</v>
      </c>
      <c r="Y428" s="5" t="s">
        <v>8005</v>
      </c>
      <c r="Z428" s="4" cm="1">
        <f t="array" ref="Z428">IF(
    LEN(TRIM(Y428&amp;""))=0,
        IF(AND(ISNUMBER(net_sales_clean), ISNUMBER(profit_clean)),
            net_sales_clean - profit_clean,
            ""
        ),
    VALUE(SUBSTITUTE(Y428,"$",""))
)</f>
        <v>80.603197337414699</v>
      </c>
      <c r="AA428" s="5" t="s">
        <v>8004</v>
      </c>
      <c r="AB428" s="4" cm="1">
        <f t="array" ref="AB428">IF(
    LEN(TRIM(AA428&amp;""))=0,
        IF(AND(ISNUMBER(net_sales_clean), ISNUMBER(cost_clean)),
            net_sales_clean - cost_clean,
            ""
        ),
    VALUE(SUBSTITUTE(AA428,"$",""))
)</f>
        <v>43.7420026625852</v>
      </c>
      <c r="AC428">
        <v>1</v>
      </c>
      <c r="AD428">
        <f>IF(LEN(TRIM(AC428&amp;""))=0, "", VALUE(AC428))</f>
        <v>1</v>
      </c>
      <c r="AE428">
        <v>4</v>
      </c>
      <c r="AF428">
        <f>IF(LEN(TRIM(AE428&amp;""))=0, "", VALUE(AE428))</f>
        <v>4</v>
      </c>
      <c r="AG428">
        <v>0</v>
      </c>
      <c r="AH428">
        <f>IF(
    OR(U428&lt;0, W428&lt;0, Y428&lt;0, AA428&lt;0),
        1,
        IF(LEN(TRIM(AG428&amp;""))=0, "", AG428)
)</f>
        <v>0</v>
      </c>
      <c r="AI428" t="str">
        <f>IF(
    COUNT(Q428,V428,X428,Z428,AB428)=0,
        "Not Usable",
    IF(
        COUNT(Q428,V428,X428,Z428,AB428)&lt;5,
            "Incomplete",
            IF(
                MIN(Q428,V428,X428,Z428,AB428)=0,
                    "Incomplete",
                    "Complete"
            )
    )
)</f>
        <v>Complete</v>
      </c>
    </row>
    <row r="429" spans="1:35" x14ac:dyDescent="0.3">
      <c r="A429">
        <v>23636</v>
      </c>
      <c r="B429" s="6">
        <v>46003.997685185182</v>
      </c>
      <c r="C429" s="3">
        <f>INT(B429)</f>
        <v>46003</v>
      </c>
      <c r="D429" s="2">
        <f>MOD(B429,1)</f>
        <v>0.99768518518249039</v>
      </c>
      <c r="E429">
        <v>77</v>
      </c>
      <c r="F429" t="s">
        <v>13</v>
      </c>
      <c r="G429" t="str">
        <f xml:space="preserve"> PROPER(TRIM(CLEAN(SUBSTITUTE(F429,CHAR(160)," "))))</f>
        <v>Northeast</v>
      </c>
      <c r="H429" t="s">
        <v>17</v>
      </c>
      <c r="I429" t="str">
        <f>PROPER(TRIM(CLEAN((SUBSTITUTE(H429,"-"," ")))))</f>
        <v>Online</v>
      </c>
      <c r="J429">
        <v>29867</v>
      </c>
      <c r="K429" t="s">
        <v>10</v>
      </c>
      <c r="L429" t="str">
        <f xml:space="preserve"> PROPER(TRIM(CLEAN(SUBSTITUTE(K429,CHAR(160)," "))))</f>
        <v>Consumer</v>
      </c>
      <c r="M429" t="s">
        <v>16</v>
      </c>
      <c r="N429" t="str">
        <f xml:space="preserve"> PROPER(TRIM(CLEAN(SUBSTITUTE(M429,CHAR(160)," "))))</f>
        <v>Grocery</v>
      </c>
      <c r="O429" t="s">
        <v>28</v>
      </c>
      <c r="P429" t="str">
        <f>IF(LEN(TRIM(Table1[[#This Row],[subcategory]]&amp;""))=0,"Unknown", PROPER(TRIM(Table1[[#This Row],[subcategory]])))</f>
        <v>Pantry</v>
      </c>
      <c r="Q429">
        <v>180.06</v>
      </c>
      <c r="R429" s="1">
        <f>IF(LEN(TRIM(Q429&amp;""))=0, "", VALUE(SUBSTITUTE(Q429,"$","")))</f>
        <v>180.06</v>
      </c>
      <c r="S429">
        <v>1</v>
      </c>
      <c r="T429">
        <f>IF(LEN(TRIM(S429&amp;""))=0, "", VALUE(S429))</f>
        <v>1</v>
      </c>
      <c r="U429">
        <v>180.06</v>
      </c>
      <c r="V429" s="1">
        <f>IF(LEN(TRIM(U429&amp;""))=0, "", VALUE(SUBSTITUTE(U429,"$","")))</f>
        <v>180.06</v>
      </c>
      <c r="W429" s="1">
        <v>156.29208</v>
      </c>
      <c r="X429" s="1">
        <f>IF(LEN(TRIM(W429&amp;""))=0, "", VALUE(SUBSTITUTE(W429,"$","")))</f>
        <v>156.29208</v>
      </c>
      <c r="Y429" s="5" t="s">
        <v>8003</v>
      </c>
      <c r="Z429" s="4" cm="1">
        <f t="array" ref="Z429">IF(
    LEN(TRIM(Y429&amp;""))=0,
        IF(AND(ISNUMBER(net_sales_clean), ISNUMBER(profit_clean)),
            net_sales_clean - profit_clean,
            ""
        ),
    VALUE(SUBSTITUTE(Y429,"$",""))
)</f>
        <v>94.658059717012904</v>
      </c>
      <c r="AA429" s="5" t="s">
        <v>8002</v>
      </c>
      <c r="AB429" s="4" cm="1">
        <f t="array" ref="AB429">IF(
    LEN(TRIM(AA429&amp;""))=0,
        IF(AND(ISNUMBER(net_sales_clean), ISNUMBER(cost_clean)),
            net_sales_clean - cost_clean,
            ""
        ),
    VALUE(SUBSTITUTE(AA429,"$",""))
)</f>
        <v>61.634020282987002</v>
      </c>
      <c r="AC429">
        <v>4</v>
      </c>
      <c r="AD429">
        <f>IF(LEN(TRIM(AC429&amp;""))=0, "", VALUE(AC429))</f>
        <v>4</v>
      </c>
      <c r="AE429">
        <v>4</v>
      </c>
      <c r="AF429">
        <f>IF(LEN(TRIM(AE429&amp;""))=0, "", VALUE(AE429))</f>
        <v>4</v>
      </c>
      <c r="AG429">
        <v>0</v>
      </c>
      <c r="AH429">
        <f>IF(
    OR(U429&lt;0, W429&lt;0, Y429&lt;0, AA429&lt;0),
        1,
        IF(LEN(TRIM(AG429&amp;""))=0, "", AG429)
)</f>
        <v>0</v>
      </c>
      <c r="AI429" t="str">
        <f>IF(
    COUNT(Q429,V429,X429,Z429,AB429)=0,
        "Not Usable",
    IF(
        COUNT(Q429,V429,X429,Z429,AB429)&lt;5,
            "Incomplete",
            IF(
                MIN(Q429,V429,X429,Z429,AB429)=0,
                    "Incomplete",
                    "Complete"
            )
    )
)</f>
        <v>Complete</v>
      </c>
    </row>
    <row r="430" spans="1:35" x14ac:dyDescent="0.3">
      <c r="A430">
        <v>44509</v>
      </c>
      <c r="B430" s="6">
        <v>45455.828761574077</v>
      </c>
      <c r="C430" s="3">
        <f>INT(B430)</f>
        <v>45455</v>
      </c>
      <c r="D430" s="2">
        <f>MOD(B430,1)</f>
        <v>0.82876157407736173</v>
      </c>
      <c r="E430">
        <v>55</v>
      </c>
      <c r="F430" t="s">
        <v>13</v>
      </c>
      <c r="G430" t="str">
        <f xml:space="preserve"> PROPER(TRIM(CLEAN(SUBSTITUTE(F430,CHAR(160)," "))))</f>
        <v>Northeast</v>
      </c>
      <c r="H430" t="s">
        <v>7</v>
      </c>
      <c r="I430" t="str">
        <f>PROPER(TRIM(CLEAN((SUBSTITUTE(H430,"-"," ")))))</f>
        <v>In Store</v>
      </c>
      <c r="J430">
        <v>13134</v>
      </c>
      <c r="K430" t="s">
        <v>2</v>
      </c>
      <c r="L430" t="str">
        <f xml:space="preserve"> PROPER(TRIM(CLEAN(SUBSTITUTE(K430,CHAR(160)," "))))</f>
        <v>Home Office</v>
      </c>
      <c r="M430" t="s">
        <v>1</v>
      </c>
      <c r="N430" t="str">
        <f xml:space="preserve"> PROPER(TRIM(CLEAN(SUBSTITUTE(M430,CHAR(160)," "))))</f>
        <v>Beauty</v>
      </c>
      <c r="O430" t="s">
        <v>39</v>
      </c>
      <c r="P430" t="str">
        <f>IF(LEN(TRIM(Table1[[#This Row],[subcategory]]&amp;""))=0,"Unknown", PROPER(TRIM(Table1[[#This Row],[subcategory]])))</f>
        <v>Fragrance</v>
      </c>
      <c r="Q430">
        <v>152.94999999999999</v>
      </c>
      <c r="R430" s="1">
        <f>IF(LEN(TRIM(Q430&amp;""))=0, "", VALUE(SUBSTITUTE(Q430,"$","")))</f>
        <v>152.94999999999999</v>
      </c>
      <c r="S430">
        <v>3</v>
      </c>
      <c r="T430">
        <f>IF(LEN(TRIM(S430&amp;""))=0, "", VALUE(S430))</f>
        <v>3</v>
      </c>
      <c r="U430" s="5" t="s">
        <v>8001</v>
      </c>
      <c r="V430" s="4">
        <f>IF(LEN(TRIM(U430&amp;""))=0, "", VALUE(SUBSTITUTE(U430,"$","")))</f>
        <v>458.849999999999</v>
      </c>
      <c r="W430" s="1">
        <v>377.17469999999997</v>
      </c>
      <c r="X430" s="1">
        <f>IF(LEN(TRIM(W430&amp;""))=0, "", VALUE(SUBSTITUTE(W430,"$","")))</f>
        <v>377.17469999999997</v>
      </c>
      <c r="Y430" s="5" t="s">
        <v>8000</v>
      </c>
      <c r="Z430" s="4" cm="1">
        <f t="array" ref="Z430">IF(
    LEN(TRIM(Y430&amp;""))=0,
        IF(AND(ISNUMBER(net_sales_clean), ISNUMBER(profit_clean)),
            net_sales_clean - profit_clean,
            ""
        ),
    VALUE(SUBSTITUTE(Y430,"$",""))
)</f>
        <v>268.83357158261498</v>
      </c>
      <c r="AA430" s="5" t="s">
        <v>7999</v>
      </c>
      <c r="AB430" s="4" cm="1">
        <f t="array" ref="AB430">IF(
    LEN(TRIM(AA430&amp;""))=0,
        IF(AND(ISNUMBER(net_sales_clean), ISNUMBER(cost_clean)),
            net_sales_clean - cost_clean,
            ""
        ),
    VALUE(SUBSTITUTE(AA430,"$",""))
)</f>
        <v>108.341128417384</v>
      </c>
      <c r="AC430">
        <v>5</v>
      </c>
      <c r="AD430">
        <f>IF(LEN(TRIM(AC430&amp;""))=0, "", VALUE(AC430))</f>
        <v>5</v>
      </c>
      <c r="AE430">
        <v>3</v>
      </c>
      <c r="AF430">
        <f>IF(LEN(TRIM(AE430&amp;""))=0, "", VALUE(AE430))</f>
        <v>3</v>
      </c>
      <c r="AG430">
        <v>0</v>
      </c>
      <c r="AH430">
        <f>IF(
    OR(U430&lt;0, W430&lt;0, Y430&lt;0, AA430&lt;0),
        1,
        IF(LEN(TRIM(AG430&amp;""))=0, "", AG430)
)</f>
        <v>0</v>
      </c>
      <c r="AI430" t="str">
        <f>IF(
    COUNT(Q430,V430,X430,Z430,AB430)=0,
        "Not Usable",
    IF(
        COUNT(Q430,V430,X430,Z430,AB430)&lt;5,
            "Incomplete",
            IF(
                MIN(Q430,V430,X430,Z430,AB430)=0,
                    "Incomplete",
                    "Complete"
            )
    )
)</f>
        <v>Complete</v>
      </c>
    </row>
    <row r="431" spans="1:35" x14ac:dyDescent="0.3">
      <c r="A431">
        <v>22127</v>
      </c>
      <c r="B431" s="6">
        <v>45003.881064814814</v>
      </c>
      <c r="C431" s="3">
        <f>INT(B431)</f>
        <v>45003</v>
      </c>
      <c r="D431" s="2">
        <f>MOD(B431,1)</f>
        <v>0.88106481481372612</v>
      </c>
      <c r="E431">
        <v>19</v>
      </c>
      <c r="F431" t="s">
        <v>21</v>
      </c>
      <c r="G431" t="str">
        <f xml:space="preserve"> PROPER(TRIM(CLEAN(SUBSTITUTE(F431,CHAR(160)," "))))</f>
        <v>Midwest</v>
      </c>
      <c r="H431" t="s">
        <v>17</v>
      </c>
      <c r="I431" t="str">
        <f>PROPER(TRIM(CLEAN((SUBSTITUTE(H431,"-"," ")))))</f>
        <v>Online</v>
      </c>
      <c r="J431">
        <v>9803</v>
      </c>
      <c r="K431" t="s">
        <v>2</v>
      </c>
      <c r="L431" t="str">
        <f xml:space="preserve"> PROPER(TRIM(CLEAN(SUBSTITUTE(K431,CHAR(160)," "))))</f>
        <v>Home Office</v>
      </c>
      <c r="M431" t="s">
        <v>23</v>
      </c>
      <c r="N431" t="str">
        <f xml:space="preserve"> PROPER(TRIM(CLEAN(SUBSTITUTE(M431,CHAR(160)," "))))</f>
        <v>Electronics</v>
      </c>
      <c r="O431" t="s">
        <v>25</v>
      </c>
      <c r="P431" t="str">
        <f>IF(LEN(TRIM(Table1[[#This Row],[subcategory]]&amp;""))=0,"Unknown", PROPER(TRIM(Table1[[#This Row],[subcategory]])))</f>
        <v>Laptops</v>
      </c>
      <c r="Q431">
        <v>22.67</v>
      </c>
      <c r="R431" s="1">
        <f>IF(LEN(TRIM(Q431&amp;""))=0, "", VALUE(SUBSTITUTE(Q431,"$","")))</f>
        <v>22.67</v>
      </c>
      <c r="S431">
        <v>0</v>
      </c>
      <c r="T431">
        <f>IF(LEN(TRIM(S431&amp;""))=0, "", VALUE(S431))</f>
        <v>0</v>
      </c>
      <c r="U431">
        <v>0</v>
      </c>
      <c r="V431" s="1">
        <f>IF(LEN(TRIM(U431&amp;""))=0, "", VALUE(SUBSTITUTE(U431,"$","")))</f>
        <v>0</v>
      </c>
      <c r="W431" s="1">
        <v>0</v>
      </c>
      <c r="X431" s="1">
        <f>IF(LEN(TRIM(W431&amp;""))=0, "", VALUE(SUBSTITUTE(W431,"$","")))</f>
        <v>0</v>
      </c>
      <c r="Y431">
        <v>0</v>
      </c>
      <c r="Z431" s="1" cm="1">
        <f t="array" ref="Z431">IF(
    LEN(TRIM(Y431&amp;""))=0,
        IF(AND(ISNUMBER(net_sales_clean), ISNUMBER(profit_clean)),
            net_sales_clean - profit_clean,
            ""
        ),
    VALUE(SUBSTITUTE(Y431,"$",""))
)</f>
        <v>0</v>
      </c>
      <c r="AA431">
        <v>0</v>
      </c>
      <c r="AB431" s="1" cm="1">
        <f t="array" ref="AB431">IF(
    LEN(TRIM(AA431&amp;""))=0,
        IF(AND(ISNUMBER(net_sales_clean), ISNUMBER(cost_clean)),
            net_sales_clean - cost_clean,
            ""
        ),
    VALUE(SUBSTITUTE(AA431,"$",""))
)</f>
        <v>0</v>
      </c>
      <c r="AC431">
        <v>4</v>
      </c>
      <c r="AD431">
        <f>IF(LEN(TRIM(AC431&amp;""))=0, "", VALUE(AC431))</f>
        <v>4</v>
      </c>
      <c r="AE431">
        <v>4</v>
      </c>
      <c r="AF431">
        <f>IF(LEN(TRIM(AE431&amp;""))=0, "", VALUE(AE431))</f>
        <v>4</v>
      </c>
      <c r="AG431">
        <v>0</v>
      </c>
      <c r="AH431">
        <f>IF(
    OR(U431&lt;0, W431&lt;0, Y431&lt;0, AA431&lt;0),
        1,
        IF(LEN(TRIM(AG431&amp;""))=0, "", AG431)
)</f>
        <v>0</v>
      </c>
      <c r="AI431" t="str">
        <f>IF(
    COUNT(Q431,V431,X431,Z431,AB431)=0,
        "Not Usable",
    IF(
        COUNT(Q431,V431,X431,Z431,AB431)&lt;5,
            "Incomplete",
            IF(
                MIN(Q431,V431,X431,Z431,AB431)=0,
                    "Incomplete",
                    "Complete"
            )
    )
)</f>
        <v>Incomplete</v>
      </c>
    </row>
    <row r="432" spans="1:35" x14ac:dyDescent="0.3">
      <c r="A432">
        <v>35081</v>
      </c>
      <c r="B432" s="6">
        <v>45181.098738425928</v>
      </c>
      <c r="C432" s="3">
        <f>INT(B432)</f>
        <v>45181</v>
      </c>
      <c r="D432" s="2">
        <f>MOD(B432,1)</f>
        <v>9.873842592787696E-2</v>
      </c>
      <c r="E432">
        <v>32</v>
      </c>
      <c r="F432" t="s">
        <v>8</v>
      </c>
      <c r="G432" t="str">
        <f xml:space="preserve"> PROPER(TRIM(CLEAN(SUBSTITUTE(F432,CHAR(160)," "))))</f>
        <v>West</v>
      </c>
      <c r="H432" t="s">
        <v>7</v>
      </c>
      <c r="I432" t="str">
        <f>PROPER(TRIM(CLEAN((SUBSTITUTE(H432,"-"," ")))))</f>
        <v>In Store</v>
      </c>
      <c r="J432">
        <v>27285</v>
      </c>
      <c r="K432" t="s">
        <v>6</v>
      </c>
      <c r="L432" t="str">
        <f xml:space="preserve"> PROPER(TRIM(CLEAN(SUBSTITUTE(K432,CHAR(160)," "))))</f>
        <v>Corporate</v>
      </c>
      <c r="M432" t="s">
        <v>23</v>
      </c>
      <c r="N432" t="str">
        <f xml:space="preserve"> PROPER(TRIM(CLEAN(SUBSTITUTE(M432,CHAR(160)," "))))</f>
        <v>Electronics</v>
      </c>
      <c r="O432" t="s">
        <v>34</v>
      </c>
      <c r="P432" t="str">
        <f>IF(LEN(TRIM(Table1[[#This Row],[subcategory]]&amp;""))=0,"Unknown", PROPER(TRIM(Table1[[#This Row],[subcategory]])))</f>
        <v>Phones</v>
      </c>
      <c r="Q432">
        <v>57.84</v>
      </c>
      <c r="R432" s="1">
        <f>IF(LEN(TRIM(Q432&amp;""))=0, "", VALUE(SUBSTITUTE(Q432,"$","")))</f>
        <v>57.84</v>
      </c>
      <c r="S432">
        <v>1</v>
      </c>
      <c r="T432">
        <f>IF(LEN(TRIM(S432&amp;""))=0, "", VALUE(S432))</f>
        <v>1</v>
      </c>
      <c r="U432">
        <v>57.84</v>
      </c>
      <c r="V432" s="1">
        <f>IF(LEN(TRIM(U432&amp;""))=0, "", VALUE(SUBSTITUTE(U432,"$","")))</f>
        <v>57.84</v>
      </c>
      <c r="W432" s="1">
        <v>45.462240000000001</v>
      </c>
      <c r="X432" s="1">
        <f>IF(LEN(TRIM(W432&amp;""))=0, "", VALUE(SUBSTITUTE(W432,"$","")))</f>
        <v>45.462240000000001</v>
      </c>
      <c r="Y432" s="5" t="s">
        <v>7998</v>
      </c>
      <c r="Z432" s="4" cm="1">
        <f t="array" ref="Z432">IF(
    LEN(TRIM(Y432&amp;""))=0,
        IF(AND(ISNUMBER(net_sales_clean), ISNUMBER(profit_clean)),
            net_sales_clean - profit_clean,
            ""
        ),
    VALUE(SUBSTITUTE(Y432,"$",""))
)</f>
        <v>26.958477318632902</v>
      </c>
      <c r="AA432" s="5" t="s">
        <v>7997</v>
      </c>
      <c r="AB432" s="4" cm="1">
        <f t="array" ref="AB432">IF(
    LEN(TRIM(AA432&amp;""))=0,
        IF(AND(ISNUMBER(net_sales_clean), ISNUMBER(cost_clean)),
            net_sales_clean - cost_clean,
            ""
        ),
    VALUE(SUBSTITUTE(AA432,"$",""))
)</f>
        <v>18.503762681367</v>
      </c>
      <c r="AC432">
        <v>3</v>
      </c>
      <c r="AD432">
        <f>IF(LEN(TRIM(AC432&amp;""))=0, "", VALUE(AC432))</f>
        <v>3</v>
      </c>
      <c r="AE432">
        <v>3</v>
      </c>
      <c r="AF432">
        <f>IF(LEN(TRIM(AE432&amp;""))=0, "", VALUE(AE432))</f>
        <v>3</v>
      </c>
      <c r="AG432">
        <v>0</v>
      </c>
      <c r="AH432">
        <f>IF(
    OR(U432&lt;0, W432&lt;0, Y432&lt;0, AA432&lt;0),
        1,
        IF(LEN(TRIM(AG432&amp;""))=0, "", AG432)
)</f>
        <v>0</v>
      </c>
      <c r="AI432" t="str">
        <f>IF(
    COUNT(Q432,V432,X432,Z432,AB432)=0,
        "Not Usable",
    IF(
        COUNT(Q432,V432,X432,Z432,AB432)&lt;5,
            "Incomplete",
            IF(
                MIN(Q432,V432,X432,Z432,AB432)=0,
                    "Incomplete",
                    "Complete"
            )
    )
)</f>
        <v>Complete</v>
      </c>
    </row>
    <row r="433" spans="1:35" x14ac:dyDescent="0.3">
      <c r="A433">
        <v>59635</v>
      </c>
      <c r="B433" s="6">
        <v>45759.845543981479</v>
      </c>
      <c r="C433" s="3">
        <f>INT(B433)</f>
        <v>45759</v>
      </c>
      <c r="D433" s="2">
        <f>MOD(B433,1)</f>
        <v>0.84554398147884058</v>
      </c>
      <c r="E433">
        <v>45</v>
      </c>
      <c r="F433" t="s">
        <v>33</v>
      </c>
      <c r="G433" t="str">
        <f xml:space="preserve"> PROPER(TRIM(CLEAN(SUBSTITUTE(F433,CHAR(160)," "))))</f>
        <v>South</v>
      </c>
      <c r="H433" t="s">
        <v>3</v>
      </c>
      <c r="I433" t="str">
        <f>PROPER(TRIM(CLEAN((SUBSTITUTE(H433,"-"," ")))))</f>
        <v>Phone</v>
      </c>
      <c r="J433">
        <v>24942</v>
      </c>
      <c r="K433" t="s">
        <v>2</v>
      </c>
      <c r="L433" t="str">
        <f xml:space="preserve"> PROPER(TRIM(CLEAN(SUBSTITUTE(K433,CHAR(160)," "))))</f>
        <v>Home Office</v>
      </c>
      <c r="M433" t="s">
        <v>23</v>
      </c>
      <c r="N433" t="str">
        <f xml:space="preserve"> PROPER(TRIM(CLEAN(SUBSTITUTE(M433,CHAR(160)," "))))</f>
        <v>Electronics</v>
      </c>
      <c r="O433" t="s">
        <v>34</v>
      </c>
      <c r="P433" t="str">
        <f>IF(LEN(TRIM(Table1[[#This Row],[subcategory]]&amp;""))=0,"Unknown", PROPER(TRIM(Table1[[#This Row],[subcategory]])))</f>
        <v>Phones</v>
      </c>
      <c r="Q433">
        <v>66.39</v>
      </c>
      <c r="R433" s="1">
        <f>IF(LEN(TRIM(Q433&amp;""))=0, "", VALUE(SUBSTITUTE(Q433,"$","")))</f>
        <v>66.39</v>
      </c>
      <c r="S433">
        <v>1</v>
      </c>
      <c r="T433">
        <f>IF(LEN(TRIM(S433&amp;""))=0, "", VALUE(S433))</f>
        <v>1</v>
      </c>
      <c r="U433">
        <v>66.39</v>
      </c>
      <c r="V433" s="1">
        <f>IF(LEN(TRIM(U433&amp;""))=0, "", VALUE(SUBSTITUTE(U433,"$","")))</f>
        <v>66.39</v>
      </c>
      <c r="W433" s="1">
        <v>63.867179999999998</v>
      </c>
      <c r="X433" s="1">
        <f>IF(LEN(TRIM(W433&amp;""))=0, "", VALUE(SUBSTITUTE(W433,"$","")))</f>
        <v>63.867179999999998</v>
      </c>
      <c r="Y433" s="5" t="s">
        <v>7996</v>
      </c>
      <c r="Z433" s="4" cm="1">
        <f t="array" ref="Z433">IF(
    LEN(TRIM(Y433&amp;""))=0,
        IF(AND(ISNUMBER(net_sales_clean), ISNUMBER(profit_clean)),
            net_sales_clean - profit_clean,
            ""
        ),
    VALUE(SUBSTITUTE(Y433,"$",""))
)</f>
        <v>53.467753452540798</v>
      </c>
      <c r="AA433" s="5" t="s">
        <v>7995</v>
      </c>
      <c r="AB433" s="4" cm="1">
        <f t="array" ref="AB433">IF(
    LEN(TRIM(AA433&amp;""))=0,
        IF(AND(ISNUMBER(net_sales_clean), ISNUMBER(cost_clean)),
            net_sales_clean - cost_clean,
            ""
        ),
    VALUE(SUBSTITUTE(AA433,"$",""))
)</f>
        <v>10.3994265474591</v>
      </c>
      <c r="AC433">
        <v>5</v>
      </c>
      <c r="AD433">
        <f>IF(LEN(TRIM(AC433&amp;""))=0, "", VALUE(AC433))</f>
        <v>5</v>
      </c>
      <c r="AE433">
        <v>1</v>
      </c>
      <c r="AF433">
        <f>IF(LEN(TRIM(AE433&amp;""))=0, "", VALUE(AE433))</f>
        <v>1</v>
      </c>
      <c r="AG433">
        <v>0</v>
      </c>
      <c r="AH433">
        <f>IF(
    OR(U433&lt;0, W433&lt;0, Y433&lt;0, AA433&lt;0),
        1,
        IF(LEN(TRIM(AG433&amp;""))=0, "", AG433)
)</f>
        <v>0</v>
      </c>
      <c r="AI433" t="str">
        <f>IF(
    COUNT(Q433,V433,X433,Z433,AB433)=0,
        "Not Usable",
    IF(
        COUNT(Q433,V433,X433,Z433,AB433)&lt;5,
            "Incomplete",
            IF(
                MIN(Q433,V433,X433,Z433,AB433)=0,
                    "Incomplete",
                    "Complete"
            )
    )
)</f>
        <v>Complete</v>
      </c>
    </row>
    <row r="434" spans="1:35" x14ac:dyDescent="0.3">
      <c r="A434">
        <v>9023</v>
      </c>
      <c r="B434" s="6">
        <v>44990.206122685187</v>
      </c>
      <c r="C434" s="3">
        <f>INT(B434)</f>
        <v>44990</v>
      </c>
      <c r="D434" s="2">
        <f>MOD(B434,1)</f>
        <v>0.20612268518743804</v>
      </c>
      <c r="E434">
        <v>59</v>
      </c>
      <c r="F434" t="s">
        <v>15</v>
      </c>
      <c r="G434" t="str">
        <f xml:space="preserve"> PROPER(TRIM(CLEAN(SUBSTITUTE(F434,CHAR(160)," "))))</f>
        <v>West</v>
      </c>
      <c r="H434" t="s">
        <v>11</v>
      </c>
      <c r="I434" t="str">
        <f>PROPER(TRIM(CLEAN((SUBSTITUTE(H434,"-"," ")))))</f>
        <v>Online</v>
      </c>
      <c r="J434">
        <v>8804</v>
      </c>
      <c r="K434" t="s">
        <v>10</v>
      </c>
      <c r="L434" t="str">
        <f xml:space="preserve"> PROPER(TRIM(CLEAN(SUBSTITUTE(K434,CHAR(160)," "))))</f>
        <v>Consumer</v>
      </c>
      <c r="M434" t="s">
        <v>19</v>
      </c>
      <c r="N434" t="str">
        <f xml:space="preserve"> PROPER(TRIM(CLEAN(SUBSTITUTE(M434,CHAR(160)," "))))</f>
        <v>Apparel</v>
      </c>
      <c r="O434" t="s">
        <v>41</v>
      </c>
      <c r="P434" t="str">
        <f>IF(LEN(TRIM(Table1[[#This Row],[subcategory]]&amp;""))=0,"Unknown", PROPER(TRIM(Table1[[#This Row],[subcategory]])))</f>
        <v>Shoes</v>
      </c>
      <c r="Q434">
        <v>143.04</v>
      </c>
      <c r="R434" s="1">
        <f>IF(LEN(TRIM(Q434&amp;""))=0, "", VALUE(SUBSTITUTE(Q434,"$","")))</f>
        <v>143.04</v>
      </c>
      <c r="S434">
        <v>2</v>
      </c>
      <c r="T434">
        <f>IF(LEN(TRIM(S434&amp;""))=0, "", VALUE(S434))</f>
        <v>2</v>
      </c>
      <c r="U434">
        <v>286.08</v>
      </c>
      <c r="V434" s="1">
        <f>IF(LEN(TRIM(U434&amp;""))=0, "", VALUE(SUBSTITUTE(U434,"$","")))</f>
        <v>286.08</v>
      </c>
      <c r="W434" s="1">
        <v>250.03391999999999</v>
      </c>
      <c r="X434" s="1">
        <f>IF(LEN(TRIM(W434&amp;""))=0, "", VALUE(SUBSTITUTE(W434,"$","")))</f>
        <v>250.03391999999999</v>
      </c>
      <c r="Y434" s="5" t="s">
        <v>7994</v>
      </c>
      <c r="Z434" s="4" cm="1">
        <f t="array" ref="Z434">IF(
    LEN(TRIM(Y434&amp;""))=0,
        IF(AND(ISNUMBER(net_sales_clean), ISNUMBER(profit_clean)),
            net_sales_clean - profit_clean,
            ""
        ),
    VALUE(SUBSTITUTE(Y434,"$",""))
)</f>
        <v>188.09236560304799</v>
      </c>
      <c r="AA434" s="5" t="s">
        <v>7993</v>
      </c>
      <c r="AB434" s="4" cm="1">
        <f t="array" ref="AB434">IF(
    LEN(TRIM(AA434&amp;""))=0,
        IF(AND(ISNUMBER(net_sales_clean), ISNUMBER(cost_clean)),
            net_sales_clean - cost_clean,
            ""
        ),
    VALUE(SUBSTITUTE(AA434,"$",""))
)</f>
        <v>61.941554396951403</v>
      </c>
      <c r="AC434">
        <v>7</v>
      </c>
      <c r="AD434">
        <f>IF(LEN(TRIM(AC434&amp;""))=0, "", VALUE(AC434))</f>
        <v>7</v>
      </c>
      <c r="AE434">
        <v>3</v>
      </c>
      <c r="AF434">
        <f>IF(LEN(TRIM(AE434&amp;""))=0, "", VALUE(AE434))</f>
        <v>3</v>
      </c>
      <c r="AG434">
        <v>0</v>
      </c>
      <c r="AH434">
        <f>IF(
    OR(U434&lt;0, W434&lt;0, Y434&lt;0, AA434&lt;0),
        1,
        IF(LEN(TRIM(AG434&amp;""))=0, "", AG434)
)</f>
        <v>0</v>
      </c>
      <c r="AI434" t="str">
        <f>IF(
    COUNT(Q434,V434,X434,Z434,AB434)=0,
        "Not Usable",
    IF(
        COUNT(Q434,V434,X434,Z434,AB434)&lt;5,
            "Incomplete",
            IF(
                MIN(Q434,V434,X434,Z434,AB434)=0,
                    "Incomplete",
                    "Complete"
            )
    )
)</f>
        <v>Complete</v>
      </c>
    </row>
    <row r="435" spans="1:35" x14ac:dyDescent="0.3">
      <c r="A435">
        <v>38523</v>
      </c>
      <c r="B435" s="6">
        <v>45333.059305555558</v>
      </c>
      <c r="C435" s="3">
        <f>INT(B435)</f>
        <v>45333</v>
      </c>
      <c r="D435" s="2">
        <f>MOD(B435,1)</f>
        <v>5.9305555558239575E-2</v>
      </c>
      <c r="E435">
        <v>53</v>
      </c>
      <c r="F435" t="s">
        <v>21</v>
      </c>
      <c r="G435" t="str">
        <f xml:space="preserve"> PROPER(TRIM(CLEAN(SUBSTITUTE(F435,CHAR(160)," "))))</f>
        <v>Midwest</v>
      </c>
      <c r="H435" t="s">
        <v>27</v>
      </c>
      <c r="I435" t="str">
        <f>PROPER(TRIM(CLEAN((SUBSTITUTE(H435,"-"," ")))))</f>
        <v>In Store</v>
      </c>
      <c r="J435">
        <v>26343</v>
      </c>
      <c r="K435" t="s">
        <v>2</v>
      </c>
      <c r="L435" t="str">
        <f xml:space="preserve"> PROPER(TRIM(CLEAN(SUBSTITUTE(K435,CHAR(160)," "))))</f>
        <v>Home Office</v>
      </c>
      <c r="M435" t="s">
        <v>16</v>
      </c>
      <c r="N435" t="str">
        <f xml:space="preserve"> PROPER(TRIM(CLEAN(SUBSTITUTE(M435,CHAR(160)," "))))</f>
        <v>Grocery</v>
      </c>
      <c r="P435" t="str">
        <f>IF(LEN(TRIM(Table1[[#This Row],[subcategory]]&amp;""))=0,"Unknown", PROPER(TRIM(Table1[[#This Row],[subcategory]])))</f>
        <v>Unknown</v>
      </c>
      <c r="Q435">
        <v>129.6</v>
      </c>
      <c r="R435" s="1">
        <f>IF(LEN(TRIM(Q435&amp;""))=0, "", VALUE(SUBSTITUTE(Q435,"$","")))</f>
        <v>129.6</v>
      </c>
      <c r="S435">
        <v>2</v>
      </c>
      <c r="T435">
        <f>IF(LEN(TRIM(S435&amp;""))=0, "", VALUE(S435))</f>
        <v>2</v>
      </c>
      <c r="U435">
        <v>259.2</v>
      </c>
      <c r="V435" s="1">
        <f>IF(LEN(TRIM(U435&amp;""))=0, "", VALUE(SUBSTITUTE(U435,"$","")))</f>
        <v>259.2</v>
      </c>
      <c r="W435" s="4" t="s">
        <v>7992</v>
      </c>
      <c r="X435" s="4">
        <f>IF(LEN(TRIM(W435&amp;""))=0, "", VALUE(SUBSTITUTE(W435,"$","")))</f>
        <v>236.90879999999899</v>
      </c>
      <c r="Y435" s="5" t="s">
        <v>7991</v>
      </c>
      <c r="Z435" s="4" cm="1">
        <f t="array" ref="Z435">IF(
    LEN(TRIM(Y435&amp;""))=0,
        IF(AND(ISNUMBER(net_sales_clean), ISNUMBER(profit_clean)),
            net_sales_clean - profit_clean,
            ""
        ),
    VALUE(SUBSTITUTE(Y435,"$",""))
)</f>
        <v>174.302956948093</v>
      </c>
      <c r="AA435" s="5" t="s">
        <v>7990</v>
      </c>
      <c r="AB435" s="4" cm="1">
        <f t="array" ref="AB435">IF(
    LEN(TRIM(AA435&amp;""))=0,
        IF(AND(ISNUMBER(net_sales_clean), ISNUMBER(cost_clean)),
            net_sales_clean - cost_clean,
            ""
        ),
    VALUE(SUBSTITUTE(AA435,"$",""))
)</f>
        <v>62.605843051906902</v>
      </c>
      <c r="AC435">
        <v>2</v>
      </c>
      <c r="AD435">
        <f>IF(LEN(TRIM(AC435&amp;""))=0, "", VALUE(AC435))</f>
        <v>2</v>
      </c>
      <c r="AE435">
        <v>4</v>
      </c>
      <c r="AF435">
        <f>IF(LEN(TRIM(AE435&amp;""))=0, "", VALUE(AE435))</f>
        <v>4</v>
      </c>
      <c r="AG435">
        <v>0</v>
      </c>
      <c r="AH435">
        <f>IF(
    OR(U435&lt;0, W435&lt;0, Y435&lt;0, AA435&lt;0),
        1,
        IF(LEN(TRIM(AG435&amp;""))=0, "", AG435)
)</f>
        <v>0</v>
      </c>
      <c r="AI435" t="str">
        <f>IF(
    COUNT(Q435,V435,X435,Z435,AB435)=0,
        "Not Usable",
    IF(
        COUNT(Q435,V435,X435,Z435,AB435)&lt;5,
            "Incomplete",
            IF(
                MIN(Q435,V435,X435,Z435,AB435)=0,
                    "Incomplete",
                    "Complete"
            )
    )
)</f>
        <v>Complete</v>
      </c>
    </row>
    <row r="436" spans="1:35" x14ac:dyDescent="0.3">
      <c r="A436">
        <v>17533</v>
      </c>
      <c r="B436" s="6">
        <v>45853.775902777779</v>
      </c>
      <c r="C436" s="3">
        <f>INT(B436)</f>
        <v>45853</v>
      </c>
      <c r="D436" s="2">
        <f>MOD(B436,1)</f>
        <v>0.77590277777926531</v>
      </c>
      <c r="E436">
        <v>21</v>
      </c>
      <c r="F436" t="s">
        <v>8</v>
      </c>
      <c r="G436" t="str">
        <f xml:space="preserve"> PROPER(TRIM(CLEAN(SUBSTITUTE(F436,CHAR(160)," "))))</f>
        <v>West</v>
      </c>
      <c r="H436" t="s">
        <v>7</v>
      </c>
      <c r="I436" t="str">
        <f>PROPER(TRIM(CLEAN((SUBSTITUTE(H436,"-"," ")))))</f>
        <v>In Store</v>
      </c>
      <c r="J436">
        <v>16903</v>
      </c>
      <c r="K436" t="s">
        <v>10</v>
      </c>
      <c r="L436" t="str">
        <f xml:space="preserve"> PROPER(TRIM(CLEAN(SUBSTITUTE(K436,CHAR(160)," "))))</f>
        <v>Consumer</v>
      </c>
      <c r="M436" t="s">
        <v>23</v>
      </c>
      <c r="N436" t="str">
        <f xml:space="preserve"> PROPER(TRIM(CLEAN(SUBSTITUTE(M436,CHAR(160)," "))))</f>
        <v>Electronics</v>
      </c>
      <c r="O436" t="s">
        <v>22</v>
      </c>
      <c r="P436" t="str">
        <f>IF(LEN(TRIM(Table1[[#This Row],[subcategory]]&amp;""))=0,"Unknown", PROPER(TRIM(Table1[[#This Row],[subcategory]])))</f>
        <v>Audio</v>
      </c>
      <c r="Q436">
        <v>104.54</v>
      </c>
      <c r="R436" s="1">
        <f>IF(LEN(TRIM(Q436&amp;""))=0, "", VALUE(SUBSTITUTE(Q436,"$","")))</f>
        <v>104.54</v>
      </c>
      <c r="S436">
        <v>4</v>
      </c>
      <c r="T436">
        <f>IF(LEN(TRIM(S436&amp;""))=0, "", VALUE(S436))</f>
        <v>4</v>
      </c>
      <c r="U436">
        <v>418.16</v>
      </c>
      <c r="V436" s="1">
        <f>IF(LEN(TRIM(U436&amp;""))=0, "", VALUE(SUBSTITUTE(U436,"$","")))</f>
        <v>418.16</v>
      </c>
      <c r="W436" s="4" t="s">
        <v>7989</v>
      </c>
      <c r="X436" s="4">
        <f>IF(LEN(TRIM(W436&amp;""))=0, "", VALUE(SUBSTITUTE(W436,"$","")))</f>
        <v>255.07759999999999</v>
      </c>
      <c r="Z436" s="1" t="str" cm="1">
        <f t="array" ref="Z436">IF(
    LEN(TRIM(Y436&amp;""))=0,
        IF(AND(ISNUMBER(net_sales_clean), ISNUMBER(profit_clean)),
            net_sales_clean - profit_clean,
            ""
        ),
    VALUE(SUBSTITUTE(Y436,"$",""))
)</f>
        <v/>
      </c>
      <c r="AB436" s="1" t="str" cm="1">
        <f t="array" ref="AB436">IF(
    LEN(TRIM(AA436&amp;""))=0,
        IF(AND(ISNUMBER(net_sales_clean), ISNUMBER(cost_clean)),
            net_sales_clean - cost_clean,
            ""
        ),
    VALUE(SUBSTITUTE(AA436,"$",""))
)</f>
        <v/>
      </c>
      <c r="AC436">
        <v>3</v>
      </c>
      <c r="AD436">
        <f>IF(LEN(TRIM(AC436&amp;""))=0, "", VALUE(AC436))</f>
        <v>3</v>
      </c>
      <c r="AE436">
        <v>3</v>
      </c>
      <c r="AF436">
        <f>IF(LEN(TRIM(AE436&amp;""))=0, "", VALUE(AE436))</f>
        <v>3</v>
      </c>
      <c r="AG436">
        <v>0</v>
      </c>
      <c r="AH436">
        <f>IF(
    OR(U436&lt;0, W436&lt;0, Y436&lt;0, AA436&lt;0),
        1,
        IF(LEN(TRIM(AG436&amp;""))=0, "", AG436)
)</f>
        <v>0</v>
      </c>
      <c r="AI436" t="str">
        <f>IF(
    COUNT(Q436,V436,X436,Z436,AB436)=0,
        "Not Usable",
    IF(
        COUNT(Q436,V436,X436,Z436,AB436)&lt;5,
            "Incomplete",
            IF(
                MIN(Q436,V436,X436,Z436,AB436)=0,
                    "Incomplete",
                    "Complete"
            )
    )
)</f>
        <v>Incomplete</v>
      </c>
    </row>
    <row r="437" spans="1:35" x14ac:dyDescent="0.3">
      <c r="A437">
        <v>15598</v>
      </c>
      <c r="B437" s="6">
        <v>45013.111898148149</v>
      </c>
      <c r="C437" s="3">
        <f>INT(B437)</f>
        <v>45013</v>
      </c>
      <c r="D437" s="2">
        <f>MOD(B437,1)</f>
        <v>0.11189814814861165</v>
      </c>
      <c r="E437">
        <v>35</v>
      </c>
      <c r="F437" t="s">
        <v>4</v>
      </c>
      <c r="G437" t="str">
        <f xml:space="preserve"> PROPER(TRIM(CLEAN(SUBSTITUTE(F437,CHAR(160)," "))))</f>
        <v>South</v>
      </c>
      <c r="H437" t="s">
        <v>30</v>
      </c>
      <c r="I437" t="str">
        <f>PROPER(TRIM(CLEAN((SUBSTITUTE(H437,"-"," ")))))</f>
        <v>Mobile App</v>
      </c>
      <c r="J437">
        <v>9513</v>
      </c>
      <c r="K437" t="s">
        <v>2</v>
      </c>
      <c r="L437" t="str">
        <f xml:space="preserve"> PROPER(TRIM(CLEAN(SUBSTITUTE(K437,CHAR(160)," "))))</f>
        <v>Home Office</v>
      </c>
      <c r="M437" t="s">
        <v>19</v>
      </c>
      <c r="N437" t="str">
        <f xml:space="preserve"> PROPER(TRIM(CLEAN(SUBSTITUTE(M437,CHAR(160)," "))))</f>
        <v>Apparel</v>
      </c>
      <c r="O437" t="s">
        <v>41</v>
      </c>
      <c r="P437" t="str">
        <f>IF(LEN(TRIM(Table1[[#This Row],[subcategory]]&amp;""))=0,"Unknown", PROPER(TRIM(Table1[[#This Row],[subcategory]])))</f>
        <v>Shoes</v>
      </c>
      <c r="Q437">
        <v>40.65</v>
      </c>
      <c r="R437" s="1">
        <f>IF(LEN(TRIM(Q437&amp;""))=0, "", VALUE(SUBSTITUTE(Q437,"$","")))</f>
        <v>40.65</v>
      </c>
      <c r="S437">
        <v>3</v>
      </c>
      <c r="T437">
        <f>IF(LEN(TRIM(S437&amp;""))=0, "", VALUE(S437))</f>
        <v>3</v>
      </c>
      <c r="U437" s="5" t="s">
        <v>91</v>
      </c>
      <c r="V437" s="4">
        <f>IF(LEN(TRIM(U437&amp;""))=0, "", VALUE(SUBSTITUTE(U437,"$","")))</f>
        <v>121.94999999999899</v>
      </c>
      <c r="W437" s="4" t="s">
        <v>7988</v>
      </c>
      <c r="X437" s="4">
        <f>IF(LEN(TRIM(W437&amp;""))=0, "", VALUE(SUBSTITUTE(W437,"$","")))</f>
        <v>88.169849999999897</v>
      </c>
      <c r="Y437" s="5" t="s">
        <v>7987</v>
      </c>
      <c r="Z437" s="4" cm="1">
        <f t="array" ref="Z437">IF(
    LEN(TRIM(Y437&amp;""))=0,
        IF(AND(ISNUMBER(net_sales_clean), ISNUMBER(profit_clean)),
            net_sales_clean - profit_clean,
            ""
        ),
    VALUE(SUBSTITUTE(Y437,"$",""))
)</f>
        <v>61.704528012732801</v>
      </c>
      <c r="AA437" s="5" t="s">
        <v>7986</v>
      </c>
      <c r="AB437" s="4" cm="1">
        <f t="array" ref="AB437">IF(
    LEN(TRIM(AA437&amp;""))=0,
        IF(AND(ISNUMBER(net_sales_clean), ISNUMBER(cost_clean)),
            net_sales_clean - cost_clean,
            ""
        ),
    VALUE(SUBSTITUTE(AA437,"$",""))
)</f>
        <v>26.465321987267</v>
      </c>
      <c r="AC437">
        <v>3</v>
      </c>
      <c r="AD437">
        <f>IF(LEN(TRIM(AC437&amp;""))=0, "", VALUE(AC437))</f>
        <v>3</v>
      </c>
      <c r="AE437">
        <v>5</v>
      </c>
      <c r="AF437">
        <f>IF(LEN(TRIM(AE437&amp;""))=0, "", VALUE(AE437))</f>
        <v>5</v>
      </c>
      <c r="AG437">
        <v>0</v>
      </c>
      <c r="AH437">
        <f>IF(
    OR(U437&lt;0, W437&lt;0, Y437&lt;0, AA437&lt;0),
        1,
        IF(LEN(TRIM(AG437&amp;""))=0, "", AG437)
)</f>
        <v>0</v>
      </c>
      <c r="AI437" t="str">
        <f>IF(
    COUNT(Q437,V437,X437,Z437,AB437)=0,
        "Not Usable",
    IF(
        COUNT(Q437,V437,X437,Z437,AB437)&lt;5,
            "Incomplete",
            IF(
                MIN(Q437,V437,X437,Z437,AB437)=0,
                    "Incomplete",
                    "Complete"
            )
    )
)</f>
        <v>Complete</v>
      </c>
    </row>
    <row r="438" spans="1:35" x14ac:dyDescent="0.3">
      <c r="A438">
        <v>53775</v>
      </c>
      <c r="B438" s="6">
        <v>45161.314884259256</v>
      </c>
      <c r="C438" s="3">
        <f>INT(B438)</f>
        <v>45161</v>
      </c>
      <c r="D438" s="2">
        <f>MOD(B438,1)</f>
        <v>0.31488425925635966</v>
      </c>
      <c r="E438">
        <v>38</v>
      </c>
      <c r="F438" t="s">
        <v>21</v>
      </c>
      <c r="G438" t="str">
        <f xml:space="preserve"> PROPER(TRIM(CLEAN(SUBSTITUTE(F438,CHAR(160)," "))))</f>
        <v>Midwest</v>
      </c>
      <c r="H438" t="s">
        <v>11</v>
      </c>
      <c r="I438" t="str">
        <f>PROPER(TRIM(CLEAN((SUBSTITUTE(H438,"-"," ")))))</f>
        <v>Online</v>
      </c>
      <c r="J438">
        <v>25277</v>
      </c>
      <c r="K438" t="s">
        <v>10</v>
      </c>
      <c r="L438" t="str">
        <f xml:space="preserve"> PROPER(TRIM(CLEAN(SUBSTITUTE(K438,CHAR(160)," "))))</f>
        <v>Consumer</v>
      </c>
      <c r="M438" t="s">
        <v>9</v>
      </c>
      <c r="N438" t="str">
        <f xml:space="preserve"> PROPER(TRIM(CLEAN(SUBSTITUTE(M438,CHAR(160)," "))))</f>
        <v>Home</v>
      </c>
      <c r="O438" t="s">
        <v>38</v>
      </c>
      <c r="P438" t="str">
        <f>IF(LEN(TRIM(Table1[[#This Row],[subcategory]]&amp;""))=0,"Unknown", PROPER(TRIM(Table1[[#This Row],[subcategory]])))</f>
        <v>Kitchen</v>
      </c>
      <c r="Q438">
        <v>82.01</v>
      </c>
      <c r="R438" s="1">
        <f>IF(LEN(TRIM(Q438&amp;""))=0, "", VALUE(SUBSTITUTE(Q438,"$","")))</f>
        <v>82.01</v>
      </c>
      <c r="S438">
        <v>2</v>
      </c>
      <c r="T438">
        <f>IF(LEN(TRIM(S438&amp;""))=0, "", VALUE(S438))</f>
        <v>2</v>
      </c>
      <c r="U438">
        <v>164.02</v>
      </c>
      <c r="V438" s="1">
        <f>IF(LEN(TRIM(U438&amp;""))=0, "", VALUE(SUBSTITUTE(U438,"$","")))</f>
        <v>164.02</v>
      </c>
      <c r="W438" s="1">
        <v>144.66564</v>
      </c>
      <c r="X438" s="1">
        <f>IF(LEN(TRIM(W438&amp;""))=0, "", VALUE(SUBSTITUTE(W438,"$","")))</f>
        <v>144.66564</v>
      </c>
      <c r="Y438" s="5" t="s">
        <v>7985</v>
      </c>
      <c r="Z438" s="4" cm="1">
        <f t="array" ref="Z438">IF(
    LEN(TRIM(Y438&amp;""))=0,
        IF(AND(ISNUMBER(net_sales_clean), ISNUMBER(profit_clean)),
            net_sales_clean - profit_clean,
            ""
        ),
    VALUE(SUBSTITUTE(Y438,"$",""))
)</f>
        <v>86.488895120218302</v>
      </c>
      <c r="AA438" s="5" t="s">
        <v>7984</v>
      </c>
      <c r="AB438" s="4" cm="1">
        <f t="array" ref="AB438">IF(
    LEN(TRIM(AA438&amp;""))=0,
        IF(AND(ISNUMBER(net_sales_clean), ISNUMBER(cost_clean)),
            net_sales_clean - cost_clean,
            ""
        ),
    VALUE(SUBSTITUTE(AA438,"$",""))
)</f>
        <v>58.176744879781602</v>
      </c>
      <c r="AC438">
        <v>4</v>
      </c>
      <c r="AD438">
        <f>IF(LEN(TRIM(AC438&amp;""))=0, "", VALUE(AC438))</f>
        <v>4</v>
      </c>
      <c r="AE438">
        <v>2</v>
      </c>
      <c r="AF438">
        <f>IF(LEN(TRIM(AE438&amp;""))=0, "", VALUE(AE438))</f>
        <v>2</v>
      </c>
      <c r="AG438">
        <v>0</v>
      </c>
      <c r="AH438">
        <f>IF(
    OR(U438&lt;0, W438&lt;0, Y438&lt;0, AA438&lt;0),
        1,
        IF(LEN(TRIM(AG438&amp;""))=0, "", AG438)
)</f>
        <v>0</v>
      </c>
      <c r="AI438" t="str">
        <f>IF(
    COUNT(Q438,V438,X438,Z438,AB438)=0,
        "Not Usable",
    IF(
        COUNT(Q438,V438,X438,Z438,AB438)&lt;5,
            "Incomplete",
            IF(
                MIN(Q438,V438,X438,Z438,AB438)=0,
                    "Incomplete",
                    "Complete"
            )
    )
)</f>
        <v>Complete</v>
      </c>
    </row>
    <row r="439" spans="1:35" x14ac:dyDescent="0.3">
      <c r="A439">
        <v>10675</v>
      </c>
      <c r="B439" s="6">
        <v>45784.201249999998</v>
      </c>
      <c r="C439" s="3">
        <f>INT(B439)</f>
        <v>45784</v>
      </c>
      <c r="D439" s="2">
        <f>MOD(B439,1)</f>
        <v>0.20124999999825377</v>
      </c>
      <c r="E439">
        <v>7</v>
      </c>
      <c r="F439" t="s">
        <v>33</v>
      </c>
      <c r="G439" t="str">
        <f xml:space="preserve"> PROPER(TRIM(CLEAN(SUBSTITUTE(F439,CHAR(160)," "))))</f>
        <v>South</v>
      </c>
      <c r="H439" t="s">
        <v>27</v>
      </c>
      <c r="I439" t="str">
        <f>PROPER(TRIM(CLEAN((SUBSTITUTE(H439,"-"," ")))))</f>
        <v>In Store</v>
      </c>
      <c r="J439">
        <v>21686</v>
      </c>
      <c r="K439" t="s">
        <v>6</v>
      </c>
      <c r="L439" t="str">
        <f xml:space="preserve"> PROPER(TRIM(CLEAN(SUBSTITUTE(K439,CHAR(160)," "))))</f>
        <v>Corporate</v>
      </c>
      <c r="M439" t="s">
        <v>19</v>
      </c>
      <c r="N439" t="str">
        <f xml:space="preserve"> PROPER(TRIM(CLEAN(SUBSTITUTE(M439,CHAR(160)," "))))</f>
        <v>Apparel</v>
      </c>
      <c r="O439" t="s">
        <v>41</v>
      </c>
      <c r="P439" t="str">
        <f>IF(LEN(TRIM(Table1[[#This Row],[subcategory]]&amp;""))=0,"Unknown", PROPER(TRIM(Table1[[#This Row],[subcategory]])))</f>
        <v>Shoes</v>
      </c>
      <c r="Q439">
        <v>120.04</v>
      </c>
      <c r="R439" s="1">
        <f>IF(LEN(TRIM(Q439&amp;""))=0, "", VALUE(SUBSTITUTE(Q439,"$","")))</f>
        <v>120.04</v>
      </c>
      <c r="S439">
        <v>3</v>
      </c>
      <c r="T439">
        <f>IF(LEN(TRIM(S439&amp;""))=0, "", VALUE(S439))</f>
        <v>3</v>
      </c>
      <c r="U439">
        <v>-360.12</v>
      </c>
      <c r="V439" s="1">
        <f>IF(LEN(TRIM(U439&amp;""))=0, "", VALUE(SUBSTITUTE(U439,"$","")))</f>
        <v>-360.12</v>
      </c>
      <c r="W439" s="1">
        <v>-328.78955999999999</v>
      </c>
      <c r="X439" s="1">
        <f>IF(LEN(TRIM(W439&amp;""))=0, "", VALUE(SUBSTITUTE(W439,"$","")))</f>
        <v>-328.78955999999999</v>
      </c>
      <c r="Y439">
        <v>-204.10332556512699</v>
      </c>
      <c r="Z439" s="1" cm="1">
        <f t="array" ref="Z439">IF(
    LEN(TRIM(Y439&amp;""))=0,
        IF(AND(ISNUMBER(net_sales_clean), ISNUMBER(profit_clean)),
            net_sales_clean - profit_clean,
            ""
        ),
    VALUE(SUBSTITUTE(Y439,"$",""))
)</f>
        <v>-204.10332556512699</v>
      </c>
      <c r="AA439">
        <v>-124.68623443487201</v>
      </c>
      <c r="AB439" s="1" cm="1">
        <f t="array" ref="AB439">IF(
    LEN(TRIM(AA439&amp;""))=0,
        IF(AND(ISNUMBER(net_sales_clean), ISNUMBER(cost_clean)),
            net_sales_clean - cost_clean,
            ""
        ),
    VALUE(SUBSTITUTE(AA439,"$",""))
)</f>
        <v>-124.68623443487201</v>
      </c>
      <c r="AC439">
        <v>9</v>
      </c>
      <c r="AD439">
        <f>IF(LEN(TRIM(AC439&amp;""))=0, "", VALUE(AC439))</f>
        <v>9</v>
      </c>
      <c r="AE439">
        <v>1</v>
      </c>
      <c r="AF439">
        <f>IF(LEN(TRIM(AE439&amp;""))=0, "", VALUE(AE439))</f>
        <v>1</v>
      </c>
      <c r="AG439">
        <v>0</v>
      </c>
      <c r="AH439">
        <f>IF(
    OR(U439&lt;0, W439&lt;0, Y439&lt;0, AA439&lt;0),
        1,
        IF(LEN(TRIM(AG439&amp;""))=0, "", AG439)
)</f>
        <v>1</v>
      </c>
      <c r="AI439" t="str">
        <f>IF(
    COUNT(Q439,V439,X439,Z439,AB439)=0,
        "Not Usable",
    IF(
        COUNT(Q439,V439,X439,Z439,AB439)&lt;5,
            "Incomplete",
            IF(
                MIN(Q439,V439,X439,Z439,AB439)=0,
                    "Incomplete",
                    "Complete"
            )
    )
)</f>
        <v>Complete</v>
      </c>
    </row>
    <row r="440" spans="1:35" x14ac:dyDescent="0.3">
      <c r="A440">
        <v>3496</v>
      </c>
      <c r="B440" s="6">
        <v>45650.995023148149</v>
      </c>
      <c r="C440" s="3">
        <f>INT(B440)</f>
        <v>45650</v>
      </c>
      <c r="D440" s="2">
        <f>MOD(B440,1)</f>
        <v>0.99502314814890269</v>
      </c>
      <c r="E440">
        <v>32</v>
      </c>
      <c r="F440" t="s">
        <v>4</v>
      </c>
      <c r="G440" t="str">
        <f xml:space="preserve"> PROPER(TRIM(CLEAN(SUBSTITUTE(F440,CHAR(160)," "))))</f>
        <v>South</v>
      </c>
      <c r="H440" t="s">
        <v>30</v>
      </c>
      <c r="I440" t="str">
        <f>PROPER(TRIM(CLEAN((SUBSTITUTE(H440,"-"," ")))))</f>
        <v>Mobile App</v>
      </c>
      <c r="J440">
        <v>18697</v>
      </c>
      <c r="K440" t="s">
        <v>10</v>
      </c>
      <c r="L440" t="str">
        <f xml:space="preserve"> PROPER(TRIM(CLEAN(SUBSTITUTE(K440,CHAR(160)," "))))</f>
        <v>Consumer</v>
      </c>
      <c r="M440" t="s">
        <v>1</v>
      </c>
      <c r="N440" t="str">
        <f xml:space="preserve"> PROPER(TRIM(CLEAN(SUBSTITUTE(M440,CHAR(160)," "))))</f>
        <v>Beauty</v>
      </c>
      <c r="O440" t="s">
        <v>5</v>
      </c>
      <c r="P440" t="str">
        <f>IF(LEN(TRIM(Table1[[#This Row],[subcategory]]&amp;""))=0,"Unknown", PROPER(TRIM(Table1[[#This Row],[subcategory]])))</f>
        <v>Haircare</v>
      </c>
      <c r="Q440">
        <v>59.82</v>
      </c>
      <c r="R440" s="1">
        <f>IF(LEN(TRIM(Q440&amp;""))=0, "", VALUE(SUBSTITUTE(Q440,"$","")))</f>
        <v>59.82</v>
      </c>
      <c r="S440">
        <v>1</v>
      </c>
      <c r="T440">
        <f>IF(LEN(TRIM(S440&amp;""))=0, "", VALUE(S440))</f>
        <v>1</v>
      </c>
      <c r="U440">
        <v>59.82</v>
      </c>
      <c r="V440" s="1">
        <f>IF(LEN(TRIM(U440&amp;""))=0, "", VALUE(SUBSTITUTE(U440,"$","")))</f>
        <v>59.82</v>
      </c>
      <c r="W440" s="4" t="s">
        <v>7983</v>
      </c>
      <c r="X440" s="4">
        <f>IF(LEN(TRIM(W440&amp;""))=0, "", VALUE(SUBSTITUTE(W440,"$","")))</f>
        <v>41.395439999999901</v>
      </c>
      <c r="Y440" s="5" t="s">
        <v>7982</v>
      </c>
      <c r="Z440" s="4" cm="1">
        <f t="array" ref="Z440">IF(
    LEN(TRIM(Y440&amp;""))=0,
        IF(AND(ISNUMBER(net_sales_clean), ISNUMBER(profit_clean)),
            net_sales_clean - profit_clean,
            ""
        ),
    VALUE(SUBSTITUTE(Y440,"$",""))
)</f>
        <v>27.664580441625201</v>
      </c>
      <c r="AA440" s="5" t="s">
        <v>7981</v>
      </c>
      <c r="AB440" s="4" cm="1">
        <f t="array" ref="AB440">IF(
    LEN(TRIM(AA440&amp;""))=0,
        IF(AND(ISNUMBER(net_sales_clean), ISNUMBER(cost_clean)),
            net_sales_clean - cost_clean,
            ""
        ),
    VALUE(SUBSTITUTE(AA440,"$",""))
)</f>
        <v>13.7308595583747</v>
      </c>
      <c r="AC440">
        <v>3</v>
      </c>
      <c r="AD440">
        <f>IF(LEN(TRIM(AC440&amp;""))=0, "", VALUE(AC440))</f>
        <v>3</v>
      </c>
      <c r="AE440">
        <v>4</v>
      </c>
      <c r="AF440">
        <f>IF(LEN(TRIM(AE440&amp;""))=0, "", VALUE(AE440))</f>
        <v>4</v>
      </c>
      <c r="AG440">
        <v>0</v>
      </c>
      <c r="AH440">
        <f>IF(
    OR(U440&lt;0, W440&lt;0, Y440&lt;0, AA440&lt;0),
        1,
        IF(LEN(TRIM(AG440&amp;""))=0, "", AG440)
)</f>
        <v>0</v>
      </c>
      <c r="AI440" t="str">
        <f>IF(
    COUNT(Q440,V440,X440,Z440,AB440)=0,
        "Not Usable",
    IF(
        COUNT(Q440,V440,X440,Z440,AB440)&lt;5,
            "Incomplete",
            IF(
                MIN(Q440,V440,X440,Z440,AB440)=0,
                    "Incomplete",
                    "Complete"
            )
    )
)</f>
        <v>Complete</v>
      </c>
    </row>
    <row r="441" spans="1:35" x14ac:dyDescent="0.3">
      <c r="A441">
        <v>39356</v>
      </c>
      <c r="B441" s="6">
        <v>45849.719212962962</v>
      </c>
      <c r="C441" s="3">
        <f>INT(B441)</f>
        <v>45849</v>
      </c>
      <c r="D441" s="2">
        <f>MOD(B441,1)</f>
        <v>0.71921296296204673</v>
      </c>
      <c r="E441">
        <v>15</v>
      </c>
      <c r="F441" t="s">
        <v>21</v>
      </c>
      <c r="G441" t="str">
        <f xml:space="preserve"> PROPER(TRIM(CLEAN(SUBSTITUTE(F441,CHAR(160)," "))))</f>
        <v>Midwest</v>
      </c>
      <c r="H441" t="s">
        <v>7</v>
      </c>
      <c r="I441" t="str">
        <f>PROPER(TRIM(CLEAN((SUBSTITUTE(H441,"-"," ")))))</f>
        <v>In Store</v>
      </c>
      <c r="J441">
        <v>22515</v>
      </c>
      <c r="K441" t="s">
        <v>2</v>
      </c>
      <c r="L441" t="str">
        <f xml:space="preserve"> PROPER(TRIM(CLEAN(SUBSTITUTE(K441,CHAR(160)," "))))</f>
        <v>Home Office</v>
      </c>
      <c r="M441" t="s">
        <v>1</v>
      </c>
      <c r="N441" t="str">
        <f xml:space="preserve"> PROPER(TRIM(CLEAN(SUBSTITUTE(M441,CHAR(160)," "))))</f>
        <v>Beauty</v>
      </c>
      <c r="O441" t="s">
        <v>39</v>
      </c>
      <c r="P441" t="str">
        <f>IF(LEN(TRIM(Table1[[#This Row],[subcategory]]&amp;""))=0,"Unknown", PROPER(TRIM(Table1[[#This Row],[subcategory]])))</f>
        <v>Fragrance</v>
      </c>
      <c r="Q441">
        <v>197.97</v>
      </c>
      <c r="R441" s="1">
        <f>IF(LEN(TRIM(Q441&amp;""))=0, "", VALUE(SUBSTITUTE(Q441,"$","")))</f>
        <v>197.97</v>
      </c>
      <c r="S441">
        <v>1</v>
      </c>
      <c r="T441">
        <f>IF(LEN(TRIM(S441&amp;""))=0, "", VALUE(S441))</f>
        <v>1</v>
      </c>
      <c r="U441">
        <v>197.97</v>
      </c>
      <c r="V441" s="1">
        <f>IF(LEN(TRIM(U441&amp;""))=0, "", VALUE(SUBSTITUTE(U441,"$","")))</f>
        <v>197.97</v>
      </c>
      <c r="W441" s="1">
        <v>115.81245</v>
      </c>
      <c r="X441" s="1">
        <f>IF(LEN(TRIM(W441&amp;""))=0, "", VALUE(SUBSTITUTE(W441,"$","")))</f>
        <v>115.81245</v>
      </c>
      <c r="Y441" s="5" t="s">
        <v>7980</v>
      </c>
      <c r="Z441" s="4" cm="1">
        <f t="array" ref="Z441">IF(
    LEN(TRIM(Y441&amp;""))=0,
        IF(AND(ISNUMBER(net_sales_clean), ISNUMBER(profit_clean)),
            net_sales_clean - profit_clean,
            ""
        ),
    VALUE(SUBSTITUTE(Y441,"$",""))
)</f>
        <v>81.784306958025198</v>
      </c>
      <c r="AA441" s="5" t="s">
        <v>7979</v>
      </c>
      <c r="AB441" s="4" cm="1">
        <f t="array" ref="AB441">IF(
    LEN(TRIM(AA441&amp;""))=0,
        IF(AND(ISNUMBER(net_sales_clean), ISNUMBER(cost_clean)),
            net_sales_clean - cost_clean,
            ""
        ),
    VALUE(SUBSTITUTE(AA441,"$",""))
)</f>
        <v>34.028143041974701</v>
      </c>
      <c r="AC441">
        <v>7</v>
      </c>
      <c r="AD441">
        <f>IF(LEN(TRIM(AC441&amp;""))=0, "", VALUE(AC441))</f>
        <v>7</v>
      </c>
      <c r="AF441" t="str">
        <f>IF(LEN(TRIM(AE441&amp;""))=0, "", VALUE(AE441))</f>
        <v/>
      </c>
      <c r="AG441">
        <v>0</v>
      </c>
      <c r="AH441">
        <f>IF(
    OR(U441&lt;0, W441&lt;0, Y441&lt;0, AA441&lt;0),
        1,
        IF(LEN(TRIM(AG441&amp;""))=0, "", AG441)
)</f>
        <v>0</v>
      </c>
      <c r="AI441" t="str">
        <f>IF(
    COUNT(Q441,V441,X441,Z441,AB441)=0,
        "Not Usable",
    IF(
        COUNT(Q441,V441,X441,Z441,AB441)&lt;5,
            "Incomplete",
            IF(
                MIN(Q441,V441,X441,Z441,AB441)=0,
                    "Incomplete",
                    "Complete"
            )
    )
)</f>
        <v>Complete</v>
      </c>
    </row>
    <row r="442" spans="1:35" x14ac:dyDescent="0.3">
      <c r="A442">
        <v>56020</v>
      </c>
      <c r="B442" s="6">
        <v>45486.702430555553</v>
      </c>
      <c r="C442" s="3">
        <f>INT(B442)</f>
        <v>45486</v>
      </c>
      <c r="D442" s="2">
        <f>MOD(B442,1)</f>
        <v>0.70243055555329192</v>
      </c>
      <c r="E442">
        <v>84</v>
      </c>
      <c r="F442" t="s">
        <v>4</v>
      </c>
      <c r="G442" t="str">
        <f xml:space="preserve"> PROPER(TRIM(CLEAN(SUBSTITUTE(F442,CHAR(160)," "))))</f>
        <v>South</v>
      </c>
      <c r="H442" t="s">
        <v>11</v>
      </c>
      <c r="I442" t="str">
        <f>PROPER(TRIM(CLEAN((SUBSTITUTE(H442,"-"," ")))))</f>
        <v>Online</v>
      </c>
      <c r="J442">
        <v>14919</v>
      </c>
      <c r="K442" t="s">
        <v>14</v>
      </c>
      <c r="L442" t="str">
        <f xml:space="preserve"> PROPER(TRIM(CLEAN(SUBSTITUTE(K442,CHAR(160)," "))))</f>
        <v>Consumer</v>
      </c>
      <c r="M442" t="s">
        <v>19</v>
      </c>
      <c r="N442" t="str">
        <f xml:space="preserve"> PROPER(TRIM(CLEAN(SUBSTITUTE(M442,CHAR(160)," "))))</f>
        <v>Apparel</v>
      </c>
      <c r="O442" t="s">
        <v>18</v>
      </c>
      <c r="P442" t="str">
        <f>IF(LEN(TRIM(Table1[[#This Row],[subcategory]]&amp;""))=0,"Unknown", PROPER(TRIM(Table1[[#This Row],[subcategory]])))</f>
        <v>Men</v>
      </c>
      <c r="Q442">
        <v>68.14</v>
      </c>
      <c r="R442" s="1">
        <f>IF(LEN(TRIM(Q442&amp;""))=0, "", VALUE(SUBSTITUTE(Q442,"$","")))</f>
        <v>68.14</v>
      </c>
      <c r="S442">
        <v>0</v>
      </c>
      <c r="T442">
        <f>IF(LEN(TRIM(S442&amp;""))=0, "", VALUE(S442))</f>
        <v>0</v>
      </c>
      <c r="U442">
        <v>0</v>
      </c>
      <c r="V442" s="1">
        <f>IF(LEN(TRIM(U442&amp;""))=0, "", VALUE(SUBSTITUTE(U442,"$","")))</f>
        <v>0</v>
      </c>
      <c r="W442" s="1">
        <v>0</v>
      </c>
      <c r="X442" s="1">
        <f>IF(LEN(TRIM(W442&amp;""))=0, "", VALUE(SUBSTITUTE(W442,"$","")))</f>
        <v>0</v>
      </c>
      <c r="Y442">
        <v>0</v>
      </c>
      <c r="Z442" s="1" cm="1">
        <f t="array" ref="Z442">IF(
    LEN(TRIM(Y442&amp;""))=0,
        IF(AND(ISNUMBER(net_sales_clean), ISNUMBER(profit_clean)),
            net_sales_clean - profit_clean,
            ""
        ),
    VALUE(SUBSTITUTE(Y442,"$",""))
)</f>
        <v>0</v>
      </c>
      <c r="AA442">
        <v>0</v>
      </c>
      <c r="AB442" s="1" cm="1">
        <f t="array" ref="AB442">IF(
    LEN(TRIM(AA442&amp;""))=0,
        IF(AND(ISNUMBER(net_sales_clean), ISNUMBER(cost_clean)),
            net_sales_clean - cost_clean,
            ""
        ),
    VALUE(SUBSTITUTE(AA442,"$",""))
)</f>
        <v>0</v>
      </c>
      <c r="AC442">
        <v>1</v>
      </c>
      <c r="AD442">
        <f>IF(LEN(TRIM(AC442&amp;""))=0, "", VALUE(AC442))</f>
        <v>1</v>
      </c>
      <c r="AE442">
        <v>5</v>
      </c>
      <c r="AF442">
        <f>IF(LEN(TRIM(AE442&amp;""))=0, "", VALUE(AE442))</f>
        <v>5</v>
      </c>
      <c r="AG442">
        <v>0</v>
      </c>
      <c r="AH442">
        <f>IF(
    OR(U442&lt;0, W442&lt;0, Y442&lt;0, AA442&lt;0),
        1,
        IF(LEN(TRIM(AG442&amp;""))=0, "", AG442)
)</f>
        <v>0</v>
      </c>
      <c r="AI442" t="str">
        <f>IF(
    COUNT(Q442,V442,X442,Z442,AB442)=0,
        "Not Usable",
    IF(
        COUNT(Q442,V442,X442,Z442,AB442)&lt;5,
            "Incomplete",
            IF(
                MIN(Q442,V442,X442,Z442,AB442)=0,
                    "Incomplete",
                    "Complete"
            )
    )
)</f>
        <v>Incomplete</v>
      </c>
    </row>
    <row r="443" spans="1:35" x14ac:dyDescent="0.3">
      <c r="A443">
        <v>22692</v>
      </c>
      <c r="B443" s="6">
        <v>45284.999918981484</v>
      </c>
      <c r="C443" s="3">
        <f>INT(B443)</f>
        <v>45284</v>
      </c>
      <c r="D443" s="2">
        <f>MOD(B443,1)</f>
        <v>0.99991898148437031</v>
      </c>
      <c r="E443">
        <v>38</v>
      </c>
      <c r="F443" t="s">
        <v>4</v>
      </c>
      <c r="G443" t="str">
        <f xml:space="preserve"> PROPER(TRIM(CLEAN(SUBSTITUTE(F443,CHAR(160)," "))))</f>
        <v>South</v>
      </c>
      <c r="H443" t="s">
        <v>30</v>
      </c>
      <c r="I443" t="str">
        <f>PROPER(TRIM(CLEAN((SUBSTITUTE(H443,"-"," ")))))</f>
        <v>Mobile App</v>
      </c>
      <c r="J443">
        <v>19979</v>
      </c>
      <c r="K443" t="s">
        <v>10</v>
      </c>
      <c r="L443" t="str">
        <f xml:space="preserve"> PROPER(TRIM(CLEAN(SUBSTITUTE(K443,CHAR(160)," "))))</f>
        <v>Consumer</v>
      </c>
      <c r="M443" t="s">
        <v>19</v>
      </c>
      <c r="N443" t="str">
        <f xml:space="preserve"> PROPER(TRIM(CLEAN(SUBSTITUTE(M443,CHAR(160)," "))))</f>
        <v>Apparel</v>
      </c>
      <c r="O443" t="s">
        <v>41</v>
      </c>
      <c r="P443" t="str">
        <f>IF(LEN(TRIM(Table1[[#This Row],[subcategory]]&amp;""))=0,"Unknown", PROPER(TRIM(Table1[[#This Row],[subcategory]])))</f>
        <v>Shoes</v>
      </c>
      <c r="Q443">
        <v>105.98</v>
      </c>
      <c r="R443" s="1">
        <f>IF(LEN(TRIM(Q443&amp;""))=0, "", VALUE(SUBSTITUTE(Q443,"$","")))</f>
        <v>105.98</v>
      </c>
      <c r="S443">
        <v>5</v>
      </c>
      <c r="T443">
        <f>IF(LEN(TRIM(S443&amp;""))=0, "", VALUE(S443))</f>
        <v>5</v>
      </c>
      <c r="U443">
        <v>529.9</v>
      </c>
      <c r="V443" s="1">
        <f>IF(LEN(TRIM(U443&amp;""))=0, "", VALUE(SUBSTITUTE(U443,"$","")))</f>
        <v>529.9</v>
      </c>
      <c r="W443" s="1">
        <v>413.8519</v>
      </c>
      <c r="X443" s="1">
        <f>IF(LEN(TRIM(W443&amp;""))=0, "", VALUE(SUBSTITUTE(W443,"$","")))</f>
        <v>413.8519</v>
      </c>
      <c r="Y443" s="5" t="s">
        <v>7978</v>
      </c>
      <c r="Z443" s="4" cm="1">
        <f t="array" ref="Z443">IF(
    LEN(TRIM(Y443&amp;""))=0,
        IF(AND(ISNUMBER(net_sales_clean), ISNUMBER(profit_clean)),
            net_sales_clean - profit_clean,
            ""
        ),
    VALUE(SUBSTITUTE(Y443,"$",""))
)</f>
        <v>227.802158529678</v>
      </c>
      <c r="AA443" s="5" t="s">
        <v>7977</v>
      </c>
      <c r="AB443" s="4" cm="1">
        <f t="array" ref="AB443">IF(
    LEN(TRIM(AA443&amp;""))=0,
        IF(AND(ISNUMBER(net_sales_clean), ISNUMBER(cost_clean)),
            net_sales_clean - cost_clean,
            ""
        ),
    VALUE(SUBSTITUTE(AA443,"$",""))
)</f>
        <v>186.04974147032101</v>
      </c>
      <c r="AC443">
        <v>3</v>
      </c>
      <c r="AD443">
        <f>IF(LEN(TRIM(AC443&amp;""))=0, "", VALUE(AC443))</f>
        <v>3</v>
      </c>
      <c r="AE443">
        <v>5</v>
      </c>
      <c r="AF443">
        <f>IF(LEN(TRIM(AE443&amp;""))=0, "", VALUE(AE443))</f>
        <v>5</v>
      </c>
      <c r="AG443">
        <v>0</v>
      </c>
      <c r="AH443">
        <f>IF(
    OR(U443&lt;0, W443&lt;0, Y443&lt;0, AA443&lt;0),
        1,
        IF(LEN(TRIM(AG443&amp;""))=0, "", AG443)
)</f>
        <v>0</v>
      </c>
      <c r="AI443" t="str">
        <f>IF(
    COUNT(Q443,V443,X443,Z443,AB443)=0,
        "Not Usable",
    IF(
        COUNT(Q443,V443,X443,Z443,AB443)&lt;5,
            "Incomplete",
            IF(
                MIN(Q443,V443,X443,Z443,AB443)=0,
                    "Incomplete",
                    "Complete"
            )
    )
)</f>
        <v>Complete</v>
      </c>
    </row>
    <row r="444" spans="1:35" x14ac:dyDescent="0.3">
      <c r="A444">
        <v>42936</v>
      </c>
      <c r="B444" s="6">
        <v>45193.749560185184</v>
      </c>
      <c r="C444" s="3">
        <f>INT(B444)</f>
        <v>45193</v>
      </c>
      <c r="D444" s="2">
        <f>MOD(B444,1)</f>
        <v>0.74956018518423662</v>
      </c>
      <c r="E444">
        <v>25</v>
      </c>
      <c r="F444" t="s">
        <v>33</v>
      </c>
      <c r="G444" t="str">
        <f xml:space="preserve"> PROPER(TRIM(CLEAN(SUBSTITUTE(F444,CHAR(160)," "))))</f>
        <v>South</v>
      </c>
      <c r="H444" t="s">
        <v>7</v>
      </c>
      <c r="I444" t="str">
        <f>PROPER(TRIM(CLEAN((SUBSTITUTE(H444,"-"," ")))))</f>
        <v>In Store</v>
      </c>
      <c r="J444">
        <v>4228</v>
      </c>
      <c r="K444" t="s">
        <v>6</v>
      </c>
      <c r="L444" t="str">
        <f xml:space="preserve"> PROPER(TRIM(CLEAN(SUBSTITUTE(K444,CHAR(160)," "))))</f>
        <v>Corporate</v>
      </c>
      <c r="M444" t="s">
        <v>9</v>
      </c>
      <c r="N444" t="str">
        <f xml:space="preserve"> PROPER(TRIM(CLEAN(SUBSTITUTE(M444,CHAR(160)," "))))</f>
        <v>Home</v>
      </c>
      <c r="O444" t="s">
        <v>32</v>
      </c>
      <c r="P444" t="str">
        <f>IF(LEN(TRIM(Table1[[#This Row],[subcategory]]&amp;""))=0,"Unknown", PROPER(TRIM(Table1[[#This Row],[subcategory]])))</f>
        <v>Furniture</v>
      </c>
      <c r="Q444">
        <v>107.31</v>
      </c>
      <c r="R444" s="1">
        <f>IF(LEN(TRIM(Q444&amp;""))=0, "", VALUE(SUBSTITUTE(Q444,"$","")))</f>
        <v>107.31</v>
      </c>
      <c r="S444">
        <v>2</v>
      </c>
      <c r="T444">
        <f>IF(LEN(TRIM(S444&amp;""))=0, "", VALUE(S444))</f>
        <v>2</v>
      </c>
      <c r="U444">
        <v>214.62</v>
      </c>
      <c r="V444" s="1">
        <f>IF(LEN(TRIM(U444&amp;""))=0, "", VALUE(SUBSTITUTE(U444,"$","")))</f>
        <v>214.62</v>
      </c>
      <c r="W444" s="1">
        <v>173.62757999999999</v>
      </c>
      <c r="X444" s="1">
        <f>IF(LEN(TRIM(W444&amp;""))=0, "", VALUE(SUBSTITUTE(W444,"$","")))</f>
        <v>173.62757999999999</v>
      </c>
      <c r="Y444" s="5" t="s">
        <v>7976</v>
      </c>
      <c r="Z444" s="4" cm="1">
        <f t="array" ref="Z444">IF(
    LEN(TRIM(Y444&amp;""))=0,
        IF(AND(ISNUMBER(net_sales_clean), ISNUMBER(profit_clean)),
            net_sales_clean - profit_clean,
            ""
        ),
    VALUE(SUBSTITUTE(Y444,"$",""))
)</f>
        <v>105.44730628249</v>
      </c>
      <c r="AA444" s="5" t="s">
        <v>7975</v>
      </c>
      <c r="AB444" s="4" cm="1">
        <f t="array" ref="AB444">IF(
    LEN(TRIM(AA444&amp;""))=0,
        IF(AND(ISNUMBER(net_sales_clean), ISNUMBER(cost_clean)),
            net_sales_clean - cost_clean,
            ""
        ),
    VALUE(SUBSTITUTE(AA444,"$",""))
)</f>
        <v>68.180273717509294</v>
      </c>
      <c r="AC444">
        <v>8</v>
      </c>
      <c r="AD444">
        <f>IF(LEN(TRIM(AC444&amp;""))=0, "", VALUE(AC444))</f>
        <v>8</v>
      </c>
      <c r="AE444">
        <v>2</v>
      </c>
      <c r="AF444">
        <f>IF(LEN(TRIM(AE444&amp;""))=0, "", VALUE(AE444))</f>
        <v>2</v>
      </c>
      <c r="AG444">
        <v>0</v>
      </c>
      <c r="AH444">
        <f>IF(
    OR(U444&lt;0, W444&lt;0, Y444&lt;0, AA444&lt;0),
        1,
        IF(LEN(TRIM(AG444&amp;""))=0, "", AG444)
)</f>
        <v>0</v>
      </c>
      <c r="AI444" t="str">
        <f>IF(
    COUNT(Q444,V444,X444,Z444,AB444)=0,
        "Not Usable",
    IF(
        COUNT(Q444,V444,X444,Z444,AB444)&lt;5,
            "Incomplete",
            IF(
                MIN(Q444,V444,X444,Z444,AB444)=0,
                    "Incomplete",
                    "Complete"
            )
    )
)</f>
        <v>Complete</v>
      </c>
    </row>
    <row r="445" spans="1:35" x14ac:dyDescent="0.3">
      <c r="A445">
        <v>37625</v>
      </c>
      <c r="B445" s="6">
        <v>45074.325706018521</v>
      </c>
      <c r="C445" s="3">
        <f>INT(B445)</f>
        <v>45074</v>
      </c>
      <c r="D445" s="2">
        <f>MOD(B445,1)</f>
        <v>0.32570601852057735</v>
      </c>
      <c r="E445">
        <v>1</v>
      </c>
      <c r="F445" t="s">
        <v>21</v>
      </c>
      <c r="G445" t="str">
        <f xml:space="preserve"> PROPER(TRIM(CLEAN(SUBSTITUTE(F445,CHAR(160)," "))))</f>
        <v>Midwest</v>
      </c>
      <c r="H445" t="s">
        <v>17</v>
      </c>
      <c r="I445" t="str">
        <f>PROPER(TRIM(CLEAN((SUBSTITUTE(H445,"-"," ")))))</f>
        <v>Online</v>
      </c>
      <c r="J445">
        <v>9409</v>
      </c>
      <c r="K445" t="s">
        <v>2</v>
      </c>
      <c r="L445" t="str">
        <f xml:space="preserve"> PROPER(TRIM(CLEAN(SUBSTITUTE(K445,CHAR(160)," "))))</f>
        <v>Home Office</v>
      </c>
      <c r="M445" t="s">
        <v>23</v>
      </c>
      <c r="N445" t="str">
        <f xml:space="preserve"> PROPER(TRIM(CLEAN(SUBSTITUTE(M445,CHAR(160)," "))))</f>
        <v>Electronics</v>
      </c>
      <c r="O445" t="s">
        <v>25</v>
      </c>
      <c r="P445" t="str">
        <f>IF(LEN(TRIM(Table1[[#This Row],[subcategory]]&amp;""))=0,"Unknown", PROPER(TRIM(Table1[[#This Row],[subcategory]])))</f>
        <v>Laptops</v>
      </c>
      <c r="Q445">
        <v>284.48</v>
      </c>
      <c r="R445" s="1">
        <f>IF(LEN(TRIM(Q445&amp;""))=0, "", VALUE(SUBSTITUTE(Q445,"$","")))</f>
        <v>284.48</v>
      </c>
      <c r="S445">
        <v>5</v>
      </c>
      <c r="T445">
        <f>IF(LEN(TRIM(S445&amp;""))=0, "", VALUE(S445))</f>
        <v>5</v>
      </c>
      <c r="U445">
        <v>1422.4</v>
      </c>
      <c r="V445" s="1">
        <f>IF(LEN(TRIM(U445&amp;""))=0, "", VALUE(SUBSTITUTE(U445,"$","")))</f>
        <v>1422.4</v>
      </c>
      <c r="W445" s="1">
        <v>873.35360000000003</v>
      </c>
      <c r="X445" s="1">
        <f>IF(LEN(TRIM(W445&amp;""))=0, "", VALUE(SUBSTITUTE(W445,"$","")))</f>
        <v>873.35360000000003</v>
      </c>
      <c r="Z445" s="1" t="str" cm="1">
        <f t="array" ref="Z445">IF(
    LEN(TRIM(Y445&amp;""))=0,
        IF(AND(ISNUMBER(net_sales_clean), ISNUMBER(profit_clean)),
            net_sales_clean - profit_clean,
            ""
        ),
    VALUE(SUBSTITUTE(Y445,"$",""))
)</f>
        <v/>
      </c>
      <c r="AB445" s="1" t="str" cm="1">
        <f t="array" ref="AB445">IF(
    LEN(TRIM(AA445&amp;""))=0,
        IF(AND(ISNUMBER(net_sales_clean), ISNUMBER(cost_clean)),
            net_sales_clean - cost_clean,
            ""
        ),
    VALUE(SUBSTITUTE(AA445,"$",""))
)</f>
        <v/>
      </c>
      <c r="AC445">
        <v>5</v>
      </c>
      <c r="AD445">
        <f>IF(LEN(TRIM(AC445&amp;""))=0, "", VALUE(AC445))</f>
        <v>5</v>
      </c>
      <c r="AE445">
        <v>4</v>
      </c>
      <c r="AF445">
        <f>IF(LEN(TRIM(AE445&amp;""))=0, "", VALUE(AE445))</f>
        <v>4</v>
      </c>
      <c r="AG445">
        <v>0</v>
      </c>
      <c r="AH445">
        <f>IF(
    OR(U445&lt;0, W445&lt;0, Y445&lt;0, AA445&lt;0),
        1,
        IF(LEN(TRIM(AG445&amp;""))=0, "", AG445)
)</f>
        <v>0</v>
      </c>
      <c r="AI445" t="str">
        <f>IF(
    COUNT(Q445,V445,X445,Z445,AB445)=0,
        "Not Usable",
    IF(
        COUNT(Q445,V445,X445,Z445,AB445)&lt;5,
            "Incomplete",
            IF(
                MIN(Q445,V445,X445,Z445,AB445)=0,
                    "Incomplete",
                    "Complete"
            )
    )
)</f>
        <v>Incomplete</v>
      </c>
    </row>
    <row r="446" spans="1:35" x14ac:dyDescent="0.3">
      <c r="A446">
        <v>53450</v>
      </c>
      <c r="B446" s="6">
        <v>45977.008993055555</v>
      </c>
      <c r="C446" s="3">
        <f>INT(B446)</f>
        <v>45977</v>
      </c>
      <c r="D446" s="2">
        <f>MOD(B446,1)</f>
        <v>8.9930555550381541E-3</v>
      </c>
      <c r="E446">
        <v>16</v>
      </c>
      <c r="F446" t="s">
        <v>13</v>
      </c>
      <c r="G446" t="str">
        <f xml:space="preserve"> PROPER(TRIM(CLEAN(SUBSTITUTE(F446,CHAR(160)," "))))</f>
        <v>Northeast</v>
      </c>
      <c r="H446" t="s">
        <v>3</v>
      </c>
      <c r="I446" t="str">
        <f>PROPER(TRIM(CLEAN((SUBSTITUTE(H446,"-"," ")))))</f>
        <v>Phone</v>
      </c>
      <c r="J446">
        <v>10057</v>
      </c>
      <c r="K446" t="s">
        <v>14</v>
      </c>
      <c r="L446" t="str">
        <f xml:space="preserve"> PROPER(TRIM(CLEAN(SUBSTITUTE(K446,CHAR(160)," "))))</f>
        <v>Consumer</v>
      </c>
      <c r="M446" t="s">
        <v>23</v>
      </c>
      <c r="N446" t="str">
        <f xml:space="preserve"> PROPER(TRIM(CLEAN(SUBSTITUTE(M446,CHAR(160)," "))))</f>
        <v>Electronics</v>
      </c>
      <c r="O446" t="s">
        <v>22</v>
      </c>
      <c r="P446" t="str">
        <f>IF(LEN(TRIM(Table1[[#This Row],[subcategory]]&amp;""))=0,"Unknown", PROPER(TRIM(Table1[[#This Row],[subcategory]])))</f>
        <v>Audio</v>
      </c>
      <c r="Q446">
        <v>49.95</v>
      </c>
      <c r="R446" s="1">
        <f>IF(LEN(TRIM(Q446&amp;""))=0, "", VALUE(SUBSTITUTE(Q446,"$","")))</f>
        <v>49.95</v>
      </c>
      <c r="S446">
        <v>4</v>
      </c>
      <c r="T446">
        <f>IF(LEN(TRIM(S446&amp;""))=0, "", VALUE(S446))</f>
        <v>4</v>
      </c>
      <c r="U446">
        <v>199.8</v>
      </c>
      <c r="V446" s="1">
        <f>IF(LEN(TRIM(U446&amp;""))=0, "", VALUE(SUBSTITUTE(U446,"$","")))</f>
        <v>199.8</v>
      </c>
      <c r="W446" s="1">
        <v>158.24160000000001</v>
      </c>
      <c r="X446" s="1">
        <f>IF(LEN(TRIM(W446&amp;""))=0, "", VALUE(SUBSTITUTE(W446,"$","")))</f>
        <v>158.24160000000001</v>
      </c>
      <c r="Y446" s="5" t="s">
        <v>7974</v>
      </c>
      <c r="Z446" s="4" cm="1">
        <f t="array" ref="Z446">IF(
    LEN(TRIM(Y446&amp;""))=0,
        IF(AND(ISNUMBER(net_sales_clean), ISNUMBER(profit_clean)),
            net_sales_clean - profit_clean,
            ""
        ),
    VALUE(SUBSTITUTE(Y446,"$",""))
)</f>
        <v>111.530311266667</v>
      </c>
      <c r="AA446" s="5" t="s">
        <v>7973</v>
      </c>
      <c r="AB446" s="4" cm="1">
        <f t="array" ref="AB446">IF(
    LEN(TRIM(AA446&amp;""))=0,
        IF(AND(ISNUMBER(net_sales_clean), ISNUMBER(cost_clean)),
            net_sales_clean - cost_clean,
            ""
        ),
    VALUE(SUBSTITUTE(AA446,"$",""))
)</f>
        <v>46.711288733332403</v>
      </c>
      <c r="AC446">
        <v>9</v>
      </c>
      <c r="AD446">
        <f>IF(LEN(TRIM(AC446&amp;""))=0, "", VALUE(AC446))</f>
        <v>9</v>
      </c>
      <c r="AF446" t="str">
        <f>IF(LEN(TRIM(AE446&amp;""))=0, "", VALUE(AE446))</f>
        <v/>
      </c>
      <c r="AG446">
        <v>1</v>
      </c>
      <c r="AH446">
        <f>IF(
    OR(U446&lt;0, W446&lt;0, Y446&lt;0, AA446&lt;0),
        1,
        IF(LEN(TRIM(AG446&amp;""))=0, "", AG446)
)</f>
        <v>1</v>
      </c>
      <c r="AI446" t="str">
        <f>IF(
    COUNT(Q446,V446,X446,Z446,AB446)=0,
        "Not Usable",
    IF(
        COUNT(Q446,V446,X446,Z446,AB446)&lt;5,
            "Incomplete",
            IF(
                MIN(Q446,V446,X446,Z446,AB446)=0,
                    "Incomplete",
                    "Complete"
            )
    )
)</f>
        <v>Complete</v>
      </c>
    </row>
    <row r="447" spans="1:35" x14ac:dyDescent="0.3">
      <c r="A447">
        <v>58818</v>
      </c>
      <c r="B447" s="6">
        <v>45980.186388888891</v>
      </c>
      <c r="C447" s="3">
        <f>INT(B447)</f>
        <v>45980</v>
      </c>
      <c r="D447" s="2">
        <f>MOD(B447,1)</f>
        <v>0.18638888889108784</v>
      </c>
      <c r="E447">
        <v>9</v>
      </c>
      <c r="F447" t="s">
        <v>15</v>
      </c>
      <c r="G447" t="str">
        <f xml:space="preserve"> PROPER(TRIM(CLEAN(SUBSTITUTE(F447,CHAR(160)," "))))</f>
        <v>West</v>
      </c>
      <c r="H447" t="s">
        <v>30</v>
      </c>
      <c r="I447" t="str">
        <f>PROPER(TRIM(CLEAN((SUBSTITUTE(H447,"-"," ")))))</f>
        <v>Mobile App</v>
      </c>
      <c r="J447">
        <v>15986</v>
      </c>
      <c r="K447" t="s">
        <v>14</v>
      </c>
      <c r="L447" t="str">
        <f xml:space="preserve"> PROPER(TRIM(CLEAN(SUBSTITUTE(K447,CHAR(160)," "))))</f>
        <v>Consumer</v>
      </c>
      <c r="M447" t="s">
        <v>23</v>
      </c>
      <c r="N447" t="str">
        <f xml:space="preserve"> PROPER(TRIM(CLEAN(SUBSTITUTE(M447,CHAR(160)," "))))</f>
        <v>Electronics</v>
      </c>
      <c r="O447" t="s">
        <v>25</v>
      </c>
      <c r="P447" t="str">
        <f>IF(LEN(TRIM(Table1[[#This Row],[subcategory]]&amp;""))=0,"Unknown", PROPER(TRIM(Table1[[#This Row],[subcategory]])))</f>
        <v>Laptops</v>
      </c>
      <c r="Q447">
        <v>41.9</v>
      </c>
      <c r="R447" s="1">
        <f>IF(LEN(TRIM(Q447&amp;""))=0, "", VALUE(SUBSTITUTE(Q447,"$","")))</f>
        <v>41.9</v>
      </c>
      <c r="S447">
        <v>0</v>
      </c>
      <c r="T447">
        <f>IF(LEN(TRIM(S447&amp;""))=0, "", VALUE(S447))</f>
        <v>0</v>
      </c>
      <c r="U447">
        <v>0</v>
      </c>
      <c r="V447" s="1">
        <f>IF(LEN(TRIM(U447&amp;""))=0, "", VALUE(SUBSTITUTE(U447,"$","")))</f>
        <v>0</v>
      </c>
      <c r="W447" s="1">
        <v>0</v>
      </c>
      <c r="X447" s="1">
        <f>IF(LEN(TRIM(W447&amp;""))=0, "", VALUE(SUBSTITUTE(W447,"$","")))</f>
        <v>0</v>
      </c>
      <c r="Y447">
        <v>0</v>
      </c>
      <c r="Z447" s="1" cm="1">
        <f t="array" ref="Z447">IF(
    LEN(TRIM(Y447&amp;""))=0,
        IF(AND(ISNUMBER(net_sales_clean), ISNUMBER(profit_clean)),
            net_sales_clean - profit_clean,
            ""
        ),
    VALUE(SUBSTITUTE(Y447,"$",""))
)</f>
        <v>0</v>
      </c>
      <c r="AA447">
        <v>0</v>
      </c>
      <c r="AB447" s="1" cm="1">
        <f t="array" ref="AB447">IF(
    LEN(TRIM(AA447&amp;""))=0,
        IF(AND(ISNUMBER(net_sales_clean), ISNUMBER(cost_clean)),
            net_sales_clean - cost_clean,
            ""
        ),
    VALUE(SUBSTITUTE(AA447,"$",""))
)</f>
        <v>0</v>
      </c>
      <c r="AC447">
        <v>4</v>
      </c>
      <c r="AD447">
        <f>IF(LEN(TRIM(AC447&amp;""))=0, "", VALUE(AC447))</f>
        <v>4</v>
      </c>
      <c r="AE447">
        <v>5</v>
      </c>
      <c r="AF447">
        <f>IF(LEN(TRIM(AE447&amp;""))=0, "", VALUE(AE447))</f>
        <v>5</v>
      </c>
      <c r="AG447">
        <v>0</v>
      </c>
      <c r="AH447">
        <f>IF(
    OR(U447&lt;0, W447&lt;0, Y447&lt;0, AA447&lt;0),
        1,
        IF(LEN(TRIM(AG447&amp;""))=0, "", AG447)
)</f>
        <v>0</v>
      </c>
      <c r="AI447" t="str">
        <f>IF(
    COUNT(Q447,V447,X447,Z447,AB447)=0,
        "Not Usable",
    IF(
        COUNT(Q447,V447,X447,Z447,AB447)&lt;5,
            "Incomplete",
            IF(
                MIN(Q447,V447,X447,Z447,AB447)=0,
                    "Incomplete",
                    "Complete"
            )
    )
)</f>
        <v>Incomplete</v>
      </c>
    </row>
    <row r="448" spans="1:35" x14ac:dyDescent="0.3">
      <c r="A448">
        <v>56650</v>
      </c>
      <c r="B448" s="6">
        <v>44929.685474537036</v>
      </c>
      <c r="C448" s="3">
        <f>INT(B448)</f>
        <v>44929</v>
      </c>
      <c r="D448" s="2">
        <f>MOD(B448,1)</f>
        <v>0.68547453703649808</v>
      </c>
      <c r="E448">
        <v>24</v>
      </c>
      <c r="F448" t="s">
        <v>13</v>
      </c>
      <c r="G448" t="str">
        <f xml:space="preserve"> PROPER(TRIM(CLEAN(SUBSTITUTE(F448,CHAR(160)," "))))</f>
        <v>Northeast</v>
      </c>
      <c r="H448" t="s">
        <v>11</v>
      </c>
      <c r="I448" t="str">
        <f>PROPER(TRIM(CLEAN((SUBSTITUTE(H448,"-"," ")))))</f>
        <v>Online</v>
      </c>
      <c r="J448">
        <v>11495</v>
      </c>
      <c r="K448" t="s">
        <v>10</v>
      </c>
      <c r="L448" t="str">
        <f xml:space="preserve"> PROPER(TRIM(CLEAN(SUBSTITUTE(K448,CHAR(160)," "))))</f>
        <v>Consumer</v>
      </c>
      <c r="M448" t="s">
        <v>16</v>
      </c>
      <c r="N448" t="str">
        <f xml:space="preserve"> PROPER(TRIM(CLEAN(SUBSTITUTE(M448,CHAR(160)," "))))</f>
        <v>Grocery</v>
      </c>
      <c r="O448" t="s">
        <v>24</v>
      </c>
      <c r="P448" t="str">
        <f>IF(LEN(TRIM(Table1[[#This Row],[subcategory]]&amp;""))=0,"Unknown", PROPER(TRIM(Table1[[#This Row],[subcategory]])))</f>
        <v>Snacks</v>
      </c>
      <c r="Q448">
        <v>85.27</v>
      </c>
      <c r="R448" s="1">
        <f>IF(LEN(TRIM(Q448&amp;""))=0, "", VALUE(SUBSTITUTE(Q448,"$","")))</f>
        <v>85.27</v>
      </c>
      <c r="S448">
        <v>4</v>
      </c>
      <c r="T448">
        <f>IF(LEN(TRIM(S448&amp;""))=0, "", VALUE(S448))</f>
        <v>4</v>
      </c>
      <c r="U448">
        <v>341.08</v>
      </c>
      <c r="V448" s="1">
        <f>IF(LEN(TRIM(U448&amp;""))=0, "", VALUE(SUBSTITUTE(U448,"$","")))</f>
        <v>341.08</v>
      </c>
      <c r="W448" s="1">
        <v>326.75463999999999</v>
      </c>
      <c r="X448" s="1">
        <f>IF(LEN(TRIM(W448&amp;""))=0, "", VALUE(SUBSTITUTE(W448,"$","")))</f>
        <v>326.75463999999999</v>
      </c>
      <c r="Y448" s="5" t="s">
        <v>7972</v>
      </c>
      <c r="Z448" s="4" cm="1">
        <f t="array" ref="Z448">IF(
    LEN(TRIM(Y448&amp;""))=0,
        IF(AND(ISNUMBER(net_sales_clean), ISNUMBER(profit_clean)),
            net_sales_clean - profit_clean,
            ""
        ),
    VALUE(SUBSTITUTE(Y448,"$",""))
)</f>
        <v>276.32107721122497</v>
      </c>
      <c r="AA448" s="5" t="s">
        <v>7971</v>
      </c>
      <c r="AB448" s="4" cm="1">
        <f t="array" ref="AB448">IF(
    LEN(TRIM(AA448&amp;""))=0,
        IF(AND(ISNUMBER(net_sales_clean), ISNUMBER(cost_clean)),
            net_sales_clean - cost_clean,
            ""
        ),
    VALUE(SUBSTITUTE(AA448,"$",""))
)</f>
        <v>50.433562788774402</v>
      </c>
      <c r="AC448">
        <v>7</v>
      </c>
      <c r="AD448">
        <f>IF(LEN(TRIM(AC448&amp;""))=0, "", VALUE(AC448))</f>
        <v>7</v>
      </c>
      <c r="AE448">
        <v>1</v>
      </c>
      <c r="AF448">
        <f>IF(LEN(TRIM(AE448&amp;""))=0, "", VALUE(AE448))</f>
        <v>1</v>
      </c>
      <c r="AG448">
        <v>0</v>
      </c>
      <c r="AH448">
        <f>IF(
    OR(U448&lt;0, W448&lt;0, Y448&lt;0, AA448&lt;0),
        1,
        IF(LEN(TRIM(AG448&amp;""))=0, "", AG448)
)</f>
        <v>0</v>
      </c>
      <c r="AI448" t="str">
        <f>IF(
    COUNT(Q448,V448,X448,Z448,AB448)=0,
        "Not Usable",
    IF(
        COUNT(Q448,V448,X448,Z448,AB448)&lt;5,
            "Incomplete",
            IF(
                MIN(Q448,V448,X448,Z448,AB448)=0,
                    "Incomplete",
                    "Complete"
            )
    )
)</f>
        <v>Complete</v>
      </c>
    </row>
    <row r="449" spans="1:35" x14ac:dyDescent="0.3">
      <c r="A449">
        <v>43012</v>
      </c>
      <c r="B449" s="6">
        <v>45357.328113425923</v>
      </c>
      <c r="C449" s="3">
        <f>INT(B449)</f>
        <v>45357</v>
      </c>
      <c r="D449" s="2">
        <f>MOD(B449,1)</f>
        <v>0.32811342592322035</v>
      </c>
      <c r="E449">
        <v>29</v>
      </c>
      <c r="F449" t="s">
        <v>8</v>
      </c>
      <c r="G449" t="str">
        <f xml:space="preserve"> PROPER(TRIM(CLEAN(SUBSTITUTE(F449,CHAR(160)," "))))</f>
        <v>West</v>
      </c>
      <c r="H449" t="s">
        <v>7</v>
      </c>
      <c r="I449" t="str">
        <f>PROPER(TRIM(CLEAN((SUBSTITUTE(H449,"-"," ")))))</f>
        <v>In Store</v>
      </c>
      <c r="J449">
        <v>14357</v>
      </c>
      <c r="K449" t="s">
        <v>14</v>
      </c>
      <c r="L449" t="str">
        <f xml:space="preserve"> PROPER(TRIM(CLEAN(SUBSTITUTE(K449,CHAR(160)," "))))</f>
        <v>Consumer</v>
      </c>
      <c r="M449" t="s">
        <v>19</v>
      </c>
      <c r="N449" t="str">
        <f xml:space="preserve"> PROPER(TRIM(CLEAN(SUBSTITUTE(M449,CHAR(160)," "))))</f>
        <v>Apparel</v>
      </c>
      <c r="O449" t="s">
        <v>18</v>
      </c>
      <c r="P449" t="str">
        <f>IF(LEN(TRIM(Table1[[#This Row],[subcategory]]&amp;""))=0,"Unknown", PROPER(TRIM(Table1[[#This Row],[subcategory]])))</f>
        <v>Men</v>
      </c>
      <c r="Q449">
        <v>122.92</v>
      </c>
      <c r="R449" s="1">
        <f>IF(LEN(TRIM(Q449&amp;""))=0, "", VALUE(SUBSTITUTE(Q449,"$","")))</f>
        <v>122.92</v>
      </c>
      <c r="S449">
        <v>3</v>
      </c>
      <c r="T449">
        <f>IF(LEN(TRIM(S449&amp;""))=0, "", VALUE(S449))</f>
        <v>3</v>
      </c>
      <c r="U449">
        <v>368.76</v>
      </c>
      <c r="V449" s="1">
        <f>IF(LEN(TRIM(U449&amp;""))=0, "", VALUE(SUBSTITUTE(U449,"$","")))</f>
        <v>368.76</v>
      </c>
      <c r="W449" s="4" t="s">
        <v>7970</v>
      </c>
      <c r="X449" s="4">
        <f>IF(LEN(TRIM(W449&amp;""))=0, "", VALUE(SUBSTITUTE(W449,"$","")))</f>
        <v>297.22055999999998</v>
      </c>
      <c r="Y449" s="5" t="s">
        <v>7969</v>
      </c>
      <c r="Z449" s="4" cm="1">
        <f t="array" ref="Z449">IF(
    LEN(TRIM(Y449&amp;""))=0,
        IF(AND(ISNUMBER(net_sales_clean), ISNUMBER(profit_clean)),
            net_sales_clean - profit_clean,
            ""
        ),
    VALUE(SUBSTITUTE(Y449,"$",""))
)</f>
        <v>189.787265377333</v>
      </c>
      <c r="AA449" s="5" t="s">
        <v>7968</v>
      </c>
      <c r="AB449" s="4" cm="1">
        <f t="array" ref="AB449">IF(
    LEN(TRIM(AA449&amp;""))=0,
        IF(AND(ISNUMBER(net_sales_clean), ISNUMBER(cost_clean)),
            net_sales_clean - cost_clean,
            ""
        ),
    VALUE(SUBSTITUTE(AA449,"$",""))
)</f>
        <v>107.433294622666</v>
      </c>
      <c r="AC449">
        <v>6</v>
      </c>
      <c r="AD449">
        <f>IF(LEN(TRIM(AC449&amp;""))=0, "", VALUE(AC449))</f>
        <v>6</v>
      </c>
      <c r="AE449">
        <v>4</v>
      </c>
      <c r="AF449">
        <f>IF(LEN(TRIM(AE449&amp;""))=0, "", VALUE(AE449))</f>
        <v>4</v>
      </c>
      <c r="AG449">
        <v>0</v>
      </c>
      <c r="AH449">
        <f>IF(
    OR(U449&lt;0, W449&lt;0, Y449&lt;0, AA449&lt;0),
        1,
        IF(LEN(TRIM(AG449&amp;""))=0, "", AG449)
)</f>
        <v>0</v>
      </c>
      <c r="AI449" t="str">
        <f>IF(
    COUNT(Q449,V449,X449,Z449,AB449)=0,
        "Not Usable",
    IF(
        COUNT(Q449,V449,X449,Z449,AB449)&lt;5,
            "Incomplete",
            IF(
                MIN(Q449,V449,X449,Z449,AB449)=0,
                    "Incomplete",
                    "Complete"
            )
    )
)</f>
        <v>Complete</v>
      </c>
    </row>
    <row r="450" spans="1:35" x14ac:dyDescent="0.3">
      <c r="A450">
        <v>16065</v>
      </c>
      <c r="B450" s="6">
        <v>45973.680138888885</v>
      </c>
      <c r="C450" s="3">
        <f>INT(B450)</f>
        <v>45973</v>
      </c>
      <c r="D450" s="2">
        <f>MOD(B450,1)</f>
        <v>0.68013888888526708</v>
      </c>
      <c r="E450">
        <v>15</v>
      </c>
      <c r="F450" t="s">
        <v>33</v>
      </c>
      <c r="G450" t="str">
        <f xml:space="preserve"> PROPER(TRIM(CLEAN(SUBSTITUTE(F450,CHAR(160)," "))))</f>
        <v>South</v>
      </c>
      <c r="H450" t="s">
        <v>11</v>
      </c>
      <c r="I450" t="str">
        <f>PROPER(TRIM(CLEAN((SUBSTITUTE(H450,"-"," ")))))</f>
        <v>Online</v>
      </c>
      <c r="J450">
        <v>4042</v>
      </c>
      <c r="K450" t="s">
        <v>6</v>
      </c>
      <c r="L450" t="str">
        <f xml:space="preserve"> PROPER(TRIM(CLEAN(SUBSTITUTE(K450,CHAR(160)," "))))</f>
        <v>Corporate</v>
      </c>
      <c r="M450" t="s">
        <v>23</v>
      </c>
      <c r="N450" t="str">
        <f xml:space="preserve"> PROPER(TRIM(CLEAN(SUBSTITUTE(M450,CHAR(160)," "))))</f>
        <v>Electronics</v>
      </c>
      <c r="O450" t="s">
        <v>40</v>
      </c>
      <c r="P450" t="str">
        <f>IF(LEN(TRIM(Table1[[#This Row],[subcategory]]&amp;""))=0,"Unknown", PROPER(TRIM(Table1[[#This Row],[subcategory]])))</f>
        <v>Accessories</v>
      </c>
      <c r="Q450">
        <v>34.19</v>
      </c>
      <c r="R450" s="1">
        <f>IF(LEN(TRIM(Q450&amp;""))=0, "", VALUE(SUBSTITUTE(Q450,"$","")))</f>
        <v>34.19</v>
      </c>
      <c r="S450">
        <v>1</v>
      </c>
      <c r="T450">
        <f>IF(LEN(TRIM(S450&amp;""))=0, "", VALUE(S450))</f>
        <v>1</v>
      </c>
      <c r="U450">
        <v>34.19</v>
      </c>
      <c r="V450" s="1">
        <f>IF(LEN(TRIM(U450&amp;""))=0, "", VALUE(SUBSTITUTE(U450,"$","")))</f>
        <v>34.19</v>
      </c>
      <c r="X450" s="1" t="str">
        <f>IF(LEN(TRIM(W450&amp;""))=0, "", VALUE(SUBSTITUTE(W450,"$","")))</f>
        <v/>
      </c>
      <c r="Z450" s="1" t="str" cm="1">
        <f t="array" ref="Z450">IF(
    LEN(TRIM(Y450&amp;""))=0,
        IF(AND(ISNUMBER(net_sales_clean), ISNUMBER(profit_clean)),
            net_sales_clean - profit_clean,
            ""
        ),
    VALUE(SUBSTITUTE(Y450,"$",""))
)</f>
        <v/>
      </c>
      <c r="AB450" s="1" t="str" cm="1">
        <f t="array" ref="AB450">IF(
    LEN(TRIM(AA450&amp;""))=0,
        IF(AND(ISNUMBER(net_sales_clean), ISNUMBER(cost_clean)),
            net_sales_clean - cost_clean,
            ""
        ),
    VALUE(SUBSTITUTE(AA450,"$",""))
)</f>
        <v/>
      </c>
      <c r="AC450">
        <v>5</v>
      </c>
      <c r="AD450">
        <f>IF(LEN(TRIM(AC450&amp;""))=0, "", VALUE(AC450))</f>
        <v>5</v>
      </c>
      <c r="AE450">
        <v>2</v>
      </c>
      <c r="AF450">
        <f>IF(LEN(TRIM(AE450&amp;""))=0, "", VALUE(AE450))</f>
        <v>2</v>
      </c>
      <c r="AG450">
        <v>1</v>
      </c>
      <c r="AH450">
        <f>IF(
    OR(U450&lt;0, W450&lt;0, Y450&lt;0, AA450&lt;0),
        1,
        IF(LEN(TRIM(AG450&amp;""))=0, "", AG450)
)</f>
        <v>1</v>
      </c>
      <c r="AI450" t="str">
        <f>IF(
    COUNT(Q450,V450,X450,Z450,AB450)=0,
        "Not Usable",
    IF(
        COUNT(Q450,V450,X450,Z450,AB450)&lt;5,
            "Incomplete",
            IF(
                MIN(Q450,V450,X450,Z450,AB450)=0,
                    "Incomplete",
                    "Complete"
            )
    )
)</f>
        <v>Incomplete</v>
      </c>
    </row>
    <row r="451" spans="1:35" x14ac:dyDescent="0.3">
      <c r="A451">
        <v>16378</v>
      </c>
      <c r="B451" s="6">
        <v>45869.843784722223</v>
      </c>
      <c r="C451" s="3">
        <f>INT(B451)</f>
        <v>45869</v>
      </c>
      <c r="D451" s="2">
        <f>MOD(B451,1)</f>
        <v>0.843784722223063</v>
      </c>
      <c r="E451">
        <v>25</v>
      </c>
      <c r="F451" t="s">
        <v>8</v>
      </c>
      <c r="G451" t="str">
        <f xml:space="preserve"> PROPER(TRIM(CLEAN(SUBSTITUTE(F451,CHAR(160)," "))))</f>
        <v>West</v>
      </c>
      <c r="H451" t="s">
        <v>3</v>
      </c>
      <c r="I451" t="str">
        <f>PROPER(TRIM(CLEAN((SUBSTITUTE(H451,"-"," ")))))</f>
        <v>Phone</v>
      </c>
      <c r="J451">
        <v>25703</v>
      </c>
      <c r="K451" t="s">
        <v>14</v>
      </c>
      <c r="L451" t="str">
        <f xml:space="preserve"> PROPER(TRIM(CLEAN(SUBSTITUTE(K451,CHAR(160)," "))))</f>
        <v>Consumer</v>
      </c>
      <c r="M451" t="s">
        <v>16</v>
      </c>
      <c r="N451" t="str">
        <f xml:space="preserve"> PROPER(TRIM(CLEAN(SUBSTITUTE(M451,CHAR(160)," "))))</f>
        <v>Grocery</v>
      </c>
      <c r="O451" t="s">
        <v>28</v>
      </c>
      <c r="P451" t="str">
        <f>IF(LEN(TRIM(Table1[[#This Row],[subcategory]]&amp;""))=0,"Unknown", PROPER(TRIM(Table1[[#This Row],[subcategory]])))</f>
        <v>Pantry</v>
      </c>
      <c r="Q451">
        <v>53.76</v>
      </c>
      <c r="R451" s="1">
        <f>IF(LEN(TRIM(Q451&amp;""))=0, "", VALUE(SUBSTITUTE(Q451,"$","")))</f>
        <v>53.76</v>
      </c>
      <c r="S451">
        <v>2</v>
      </c>
      <c r="T451">
        <f>IF(LEN(TRIM(S451&amp;""))=0, "", VALUE(S451))</f>
        <v>2</v>
      </c>
      <c r="U451">
        <v>107.52</v>
      </c>
      <c r="V451" s="1">
        <f>IF(LEN(TRIM(U451&amp;""))=0, "", VALUE(SUBSTITUTE(U451,"$","")))</f>
        <v>107.52</v>
      </c>
      <c r="W451" s="4" t="s">
        <v>7967</v>
      </c>
      <c r="X451" s="4">
        <f>IF(LEN(TRIM(W451&amp;""))=0, "", VALUE(SUBSTITUTE(W451,"$","")))</f>
        <v>80.532479999999893</v>
      </c>
      <c r="Y451" s="5" t="s">
        <v>7966</v>
      </c>
      <c r="Z451" s="4" cm="1">
        <f t="array" ref="Z451">IF(
    LEN(TRIM(Y451&amp;""))=0,
        IF(AND(ISNUMBER(net_sales_clean), ISNUMBER(profit_clean)),
            net_sales_clean - profit_clean,
            ""
        ),
    VALUE(SUBSTITUTE(Y451,"$",""))
)</f>
        <v>57.7671730227419</v>
      </c>
      <c r="AA451" s="5" t="s">
        <v>7965</v>
      </c>
      <c r="AB451" s="4" cm="1">
        <f t="array" ref="AB451">IF(
    LEN(TRIM(AA451&amp;""))=0,
        IF(AND(ISNUMBER(net_sales_clean), ISNUMBER(cost_clean)),
            net_sales_clean - cost_clean,
            ""
        ),
    VALUE(SUBSTITUTE(AA451,"$",""))
)</f>
        <v>22.765306977258</v>
      </c>
      <c r="AC451">
        <v>7</v>
      </c>
      <c r="AD451">
        <f>IF(LEN(TRIM(AC451&amp;""))=0, "", VALUE(AC451))</f>
        <v>7</v>
      </c>
      <c r="AE451">
        <v>2</v>
      </c>
      <c r="AF451">
        <f>IF(LEN(TRIM(AE451&amp;""))=0, "", VALUE(AE451))</f>
        <v>2</v>
      </c>
      <c r="AG451">
        <v>0</v>
      </c>
      <c r="AH451">
        <f>IF(
    OR(U451&lt;0, W451&lt;0, Y451&lt;0, AA451&lt;0),
        1,
        IF(LEN(TRIM(AG451&amp;""))=0, "", AG451)
)</f>
        <v>0</v>
      </c>
      <c r="AI451" t="str">
        <f>IF(
    COUNT(Q451,V451,X451,Z451,AB451)=0,
        "Not Usable",
    IF(
        COUNT(Q451,V451,X451,Z451,AB451)&lt;5,
            "Incomplete",
            IF(
                MIN(Q451,V451,X451,Z451,AB451)=0,
                    "Incomplete",
                    "Complete"
            )
    )
)</f>
        <v>Complete</v>
      </c>
    </row>
    <row r="452" spans="1:35" x14ac:dyDescent="0.3">
      <c r="A452">
        <v>37155</v>
      </c>
      <c r="B452" s="6">
        <v>45076.774201388886</v>
      </c>
      <c r="C452" s="3">
        <f>INT(B452)</f>
        <v>45076</v>
      </c>
      <c r="D452" s="2">
        <f>MOD(B452,1)</f>
        <v>0.77420138888555812</v>
      </c>
      <c r="E452">
        <v>57</v>
      </c>
      <c r="F452" t="s">
        <v>8</v>
      </c>
      <c r="G452" t="str">
        <f xml:space="preserve"> PROPER(TRIM(CLEAN(SUBSTITUTE(F452,CHAR(160)," "))))</f>
        <v>West</v>
      </c>
      <c r="H452" t="s">
        <v>7</v>
      </c>
      <c r="I452" t="str">
        <f>PROPER(TRIM(CLEAN((SUBSTITUTE(H452,"-"," ")))))</f>
        <v>In Store</v>
      </c>
      <c r="J452">
        <v>1757</v>
      </c>
      <c r="K452" t="s">
        <v>10</v>
      </c>
      <c r="L452" t="str">
        <f xml:space="preserve"> PROPER(TRIM(CLEAN(SUBSTITUTE(K452,CHAR(160)," "))))</f>
        <v>Consumer</v>
      </c>
      <c r="M452" t="s">
        <v>16</v>
      </c>
      <c r="N452" t="str">
        <f xml:space="preserve"> PROPER(TRIM(CLEAN(SUBSTITUTE(M452,CHAR(160)," "))))</f>
        <v>Grocery</v>
      </c>
      <c r="O452" t="s">
        <v>29</v>
      </c>
      <c r="P452" t="str">
        <f>IF(LEN(TRIM(Table1[[#This Row],[subcategory]]&amp;""))=0,"Unknown", PROPER(TRIM(Table1[[#This Row],[subcategory]])))</f>
        <v>Beverages</v>
      </c>
      <c r="Q452">
        <v>50.79</v>
      </c>
      <c r="R452" s="1">
        <f>IF(LEN(TRIM(Q452&amp;""))=0, "", VALUE(SUBSTITUTE(Q452,"$","")))</f>
        <v>50.79</v>
      </c>
      <c r="S452">
        <v>1</v>
      </c>
      <c r="T452">
        <f>IF(LEN(TRIM(S452&amp;""))=0, "", VALUE(S452))</f>
        <v>1</v>
      </c>
      <c r="U452">
        <v>50.79</v>
      </c>
      <c r="V452" s="1">
        <f>IF(LEN(TRIM(U452&amp;""))=0, "", VALUE(SUBSTITUTE(U452,"$","")))</f>
        <v>50.79</v>
      </c>
      <c r="W452" s="4" t="s">
        <v>7964</v>
      </c>
      <c r="X452" s="4">
        <f>IF(LEN(TRIM(W452&amp;""))=0, "", VALUE(SUBSTITUTE(W452,"$","")))</f>
        <v>40.479629999999901</v>
      </c>
      <c r="Y452" s="5" t="s">
        <v>7963</v>
      </c>
      <c r="Z452" s="4" cm="1">
        <f t="array" ref="Z452">IF(
    LEN(TRIM(Y452&amp;""))=0,
        IF(AND(ISNUMBER(net_sales_clean), ISNUMBER(profit_clean)),
            net_sales_clean - profit_clean,
            ""
        ),
    VALUE(SUBSTITUTE(Y452,"$",""))
)</f>
        <v>32.613311200158002</v>
      </c>
      <c r="AA452" s="5" t="s">
        <v>7962</v>
      </c>
      <c r="AB452" s="4" cm="1">
        <f t="array" ref="AB452">IF(
    LEN(TRIM(AA452&amp;""))=0,
        IF(AND(ISNUMBER(net_sales_clean), ISNUMBER(cost_clean)),
            net_sales_clean - cost_clean,
            ""
        ),
    VALUE(SUBSTITUTE(AA452,"$",""))
)</f>
        <v>7.8663187998419399</v>
      </c>
      <c r="AC452">
        <v>8</v>
      </c>
      <c r="AD452">
        <f>IF(LEN(TRIM(AC452&amp;""))=0, "", VALUE(AC452))</f>
        <v>8</v>
      </c>
      <c r="AE452">
        <v>3</v>
      </c>
      <c r="AF452">
        <f>IF(LEN(TRIM(AE452&amp;""))=0, "", VALUE(AE452))</f>
        <v>3</v>
      </c>
      <c r="AG452">
        <v>0</v>
      </c>
      <c r="AH452">
        <f>IF(
    OR(U452&lt;0, W452&lt;0, Y452&lt;0, AA452&lt;0),
        1,
        IF(LEN(TRIM(AG452&amp;""))=0, "", AG452)
)</f>
        <v>0</v>
      </c>
      <c r="AI452" t="str">
        <f>IF(
    COUNT(Q452,V452,X452,Z452,AB452)=0,
        "Not Usable",
    IF(
        COUNT(Q452,V452,X452,Z452,AB452)&lt;5,
            "Incomplete",
            IF(
                MIN(Q452,V452,X452,Z452,AB452)=0,
                    "Incomplete",
                    "Complete"
            )
    )
)</f>
        <v>Complete</v>
      </c>
    </row>
    <row r="453" spans="1:35" x14ac:dyDescent="0.3">
      <c r="A453">
        <v>23775</v>
      </c>
      <c r="B453" s="6">
        <v>45573.054872685185</v>
      </c>
      <c r="C453" s="3">
        <f>INT(B453)</f>
        <v>45573</v>
      </c>
      <c r="D453" s="2">
        <f>MOD(B453,1)</f>
        <v>5.4872685184818693E-2</v>
      </c>
      <c r="E453">
        <v>24</v>
      </c>
      <c r="F453" t="s">
        <v>8</v>
      </c>
      <c r="G453" t="str">
        <f xml:space="preserve"> PROPER(TRIM(CLEAN(SUBSTITUTE(F453,CHAR(160)," "))))</f>
        <v>West</v>
      </c>
      <c r="H453" t="s">
        <v>17</v>
      </c>
      <c r="I453" t="str">
        <f>PROPER(TRIM(CLEAN((SUBSTITUTE(H453,"-"," ")))))</f>
        <v>Online</v>
      </c>
      <c r="J453">
        <v>19647</v>
      </c>
      <c r="K453" t="s">
        <v>10</v>
      </c>
      <c r="L453" t="str">
        <f xml:space="preserve"> PROPER(TRIM(CLEAN(SUBSTITUTE(K453,CHAR(160)," "))))</f>
        <v>Consumer</v>
      </c>
      <c r="M453" t="s">
        <v>23</v>
      </c>
      <c r="N453" t="str">
        <f xml:space="preserve"> PROPER(TRIM(CLEAN(SUBSTITUTE(M453,CHAR(160)," "))))</f>
        <v>Electronics</v>
      </c>
      <c r="O453" t="s">
        <v>34</v>
      </c>
      <c r="P453" t="str">
        <f>IF(LEN(TRIM(Table1[[#This Row],[subcategory]]&amp;""))=0,"Unknown", PROPER(TRIM(Table1[[#This Row],[subcategory]])))</f>
        <v>Phones</v>
      </c>
      <c r="Q453">
        <v>178.96</v>
      </c>
      <c r="R453" s="1">
        <f>IF(LEN(TRIM(Q453&amp;""))=0, "", VALUE(SUBSTITUTE(Q453,"$","")))</f>
        <v>178.96</v>
      </c>
      <c r="S453">
        <v>3</v>
      </c>
      <c r="T453">
        <f>IF(LEN(TRIM(S453&amp;""))=0, "", VALUE(S453))</f>
        <v>3</v>
      </c>
      <c r="U453">
        <v>536.88</v>
      </c>
      <c r="V453" s="1">
        <f>IF(LEN(TRIM(U453&amp;""))=0, "", VALUE(SUBSTITUTE(U453,"$","")))</f>
        <v>536.88</v>
      </c>
      <c r="W453" s="1">
        <v>428.43024000000003</v>
      </c>
      <c r="X453" s="1">
        <f>IF(LEN(TRIM(W453&amp;""))=0, "", VALUE(SUBSTITUTE(W453,"$","")))</f>
        <v>428.43024000000003</v>
      </c>
      <c r="Z453" s="1" t="str" cm="1">
        <f t="array" ref="Z453">IF(
    LEN(TRIM(Y453&amp;""))=0,
        IF(AND(ISNUMBER(net_sales_clean), ISNUMBER(profit_clean)),
            net_sales_clean - profit_clean,
            ""
        ),
    VALUE(SUBSTITUTE(Y453,"$",""))
)</f>
        <v/>
      </c>
      <c r="AB453" s="1" t="str" cm="1">
        <f t="array" ref="AB453">IF(
    LEN(TRIM(AA453&amp;""))=0,
        IF(AND(ISNUMBER(net_sales_clean), ISNUMBER(cost_clean)),
            net_sales_clean - cost_clean,
            ""
        ),
    VALUE(SUBSTITUTE(AA453,"$",""))
)</f>
        <v/>
      </c>
      <c r="AC453">
        <v>3</v>
      </c>
      <c r="AD453">
        <f>IF(LEN(TRIM(AC453&amp;""))=0, "", VALUE(AC453))</f>
        <v>3</v>
      </c>
      <c r="AE453">
        <v>3</v>
      </c>
      <c r="AF453">
        <f>IF(LEN(TRIM(AE453&amp;""))=0, "", VALUE(AE453))</f>
        <v>3</v>
      </c>
      <c r="AG453">
        <v>0</v>
      </c>
      <c r="AH453">
        <f>IF(
    OR(U453&lt;0, W453&lt;0, Y453&lt;0, AA453&lt;0),
        1,
        IF(LEN(TRIM(AG453&amp;""))=0, "", AG453)
)</f>
        <v>0</v>
      </c>
      <c r="AI453" t="str">
        <f>IF(
    COUNT(Q453,V453,X453,Z453,AB453)=0,
        "Not Usable",
    IF(
        COUNT(Q453,V453,X453,Z453,AB453)&lt;5,
            "Incomplete",
            IF(
                MIN(Q453,V453,X453,Z453,AB453)=0,
                    "Incomplete",
                    "Complete"
            )
    )
)</f>
        <v>Incomplete</v>
      </c>
    </row>
    <row r="454" spans="1:35" x14ac:dyDescent="0.3">
      <c r="A454">
        <v>51820</v>
      </c>
      <c r="B454" s="6">
        <v>45207.752152777779</v>
      </c>
      <c r="C454" s="3">
        <f>INT(B454)</f>
        <v>45207</v>
      </c>
      <c r="D454" s="2">
        <f>MOD(B454,1)</f>
        <v>0.75215277777897427</v>
      </c>
      <c r="E454">
        <v>6</v>
      </c>
      <c r="F454" t="s">
        <v>13</v>
      </c>
      <c r="G454" t="str">
        <f xml:space="preserve"> PROPER(TRIM(CLEAN(SUBSTITUTE(F454,CHAR(160)," "))))</f>
        <v>Northeast</v>
      </c>
      <c r="H454" t="s">
        <v>17</v>
      </c>
      <c r="I454" t="str">
        <f>PROPER(TRIM(CLEAN((SUBSTITUTE(H454,"-"," ")))))</f>
        <v>Online</v>
      </c>
      <c r="J454">
        <v>3582</v>
      </c>
      <c r="K454" t="s">
        <v>14</v>
      </c>
      <c r="L454" t="str">
        <f xml:space="preserve"> PROPER(TRIM(CLEAN(SUBSTITUTE(K454,CHAR(160)," "))))</f>
        <v>Consumer</v>
      </c>
      <c r="M454" t="s">
        <v>1</v>
      </c>
      <c r="N454" t="str">
        <f xml:space="preserve"> PROPER(TRIM(CLEAN(SUBSTITUTE(M454,CHAR(160)," "))))</f>
        <v>Beauty</v>
      </c>
      <c r="O454" t="s">
        <v>0</v>
      </c>
      <c r="P454" t="str">
        <f>IF(LEN(TRIM(Table1[[#This Row],[subcategory]]&amp;""))=0,"Unknown", PROPER(TRIM(Table1[[#This Row],[subcategory]])))</f>
        <v>Makeup</v>
      </c>
      <c r="Q454">
        <v>91.89</v>
      </c>
      <c r="R454" s="1">
        <f>IF(LEN(TRIM(Q454&amp;""))=0, "", VALUE(SUBSTITUTE(Q454,"$","")))</f>
        <v>91.89</v>
      </c>
      <c r="S454">
        <v>3</v>
      </c>
      <c r="T454">
        <f>IF(LEN(TRIM(S454&amp;""))=0, "", VALUE(S454))</f>
        <v>3</v>
      </c>
      <c r="U454">
        <v>275.67</v>
      </c>
      <c r="V454" s="1">
        <f>IF(LEN(TRIM(U454&amp;""))=0, "", VALUE(SUBSTITUTE(U454,"$","")))</f>
        <v>275.67</v>
      </c>
      <c r="W454" s="4" t="s">
        <v>7961</v>
      </c>
      <c r="X454" s="4">
        <f>IF(LEN(TRIM(W454&amp;""))=0, "", VALUE(SUBSTITUTE(W454,"$","")))</f>
        <v>212.81724</v>
      </c>
      <c r="Z454" s="1" t="str" cm="1">
        <f t="array" ref="Z454">IF(
    LEN(TRIM(Y454&amp;""))=0,
        IF(AND(ISNUMBER(net_sales_clean), ISNUMBER(profit_clean)),
            net_sales_clean - profit_clean,
            ""
        ),
    VALUE(SUBSTITUTE(Y454,"$",""))
)</f>
        <v/>
      </c>
      <c r="AB454" s="1" t="str" cm="1">
        <f t="array" ref="AB454">IF(
    LEN(TRIM(AA454&amp;""))=0,
        IF(AND(ISNUMBER(net_sales_clean), ISNUMBER(cost_clean)),
            net_sales_clean - cost_clean,
            ""
        ),
    VALUE(SUBSTITUTE(AA454,"$",""))
)</f>
        <v/>
      </c>
      <c r="AC454">
        <v>9</v>
      </c>
      <c r="AD454">
        <f>IF(LEN(TRIM(AC454&amp;""))=0, "", VALUE(AC454))</f>
        <v>9</v>
      </c>
      <c r="AE454">
        <v>4</v>
      </c>
      <c r="AF454">
        <f>IF(LEN(TRIM(AE454&amp;""))=0, "", VALUE(AE454))</f>
        <v>4</v>
      </c>
      <c r="AG454">
        <v>0</v>
      </c>
      <c r="AH454">
        <f>IF(
    OR(U454&lt;0, W454&lt;0, Y454&lt;0, AA454&lt;0),
        1,
        IF(LEN(TRIM(AG454&amp;""))=0, "", AG454)
)</f>
        <v>0</v>
      </c>
      <c r="AI454" t="str">
        <f>IF(
    COUNT(Q454,V454,X454,Z454,AB454)=0,
        "Not Usable",
    IF(
        COUNT(Q454,V454,X454,Z454,AB454)&lt;5,
            "Incomplete",
            IF(
                MIN(Q454,V454,X454,Z454,AB454)=0,
                    "Incomplete",
                    "Complete"
            )
    )
)</f>
        <v>Incomplete</v>
      </c>
    </row>
    <row r="455" spans="1:35" x14ac:dyDescent="0.3">
      <c r="A455">
        <v>21667</v>
      </c>
      <c r="B455" s="6">
        <v>45588.823275462964</v>
      </c>
      <c r="C455" s="3">
        <f>INT(B455)</f>
        <v>45588</v>
      </c>
      <c r="D455" s="2">
        <f>MOD(B455,1)</f>
        <v>0.82327546296437504</v>
      </c>
      <c r="E455">
        <v>7</v>
      </c>
      <c r="F455" t="s">
        <v>4</v>
      </c>
      <c r="G455" t="str">
        <f xml:space="preserve"> PROPER(TRIM(CLEAN(SUBSTITUTE(F455,CHAR(160)," "))))</f>
        <v>South</v>
      </c>
      <c r="H455" t="s">
        <v>27</v>
      </c>
      <c r="I455" t="str">
        <f>PROPER(TRIM(CLEAN((SUBSTITUTE(H455,"-"," ")))))</f>
        <v>In Store</v>
      </c>
      <c r="J455">
        <v>14521</v>
      </c>
      <c r="K455" t="s">
        <v>10</v>
      </c>
      <c r="L455" t="str">
        <f xml:space="preserve"> PROPER(TRIM(CLEAN(SUBSTITUTE(K455,CHAR(160)," "))))</f>
        <v>Consumer</v>
      </c>
      <c r="M455" t="s">
        <v>1</v>
      </c>
      <c r="N455" t="str">
        <f xml:space="preserve"> PROPER(TRIM(CLEAN(SUBSTITUTE(M455,CHAR(160)," "))))</f>
        <v>Beauty</v>
      </c>
      <c r="O455" t="s">
        <v>0</v>
      </c>
      <c r="P455" t="str">
        <f>IF(LEN(TRIM(Table1[[#This Row],[subcategory]]&amp;""))=0,"Unknown", PROPER(TRIM(Table1[[#This Row],[subcategory]])))</f>
        <v>Makeup</v>
      </c>
      <c r="Q455">
        <v>68.11</v>
      </c>
      <c r="R455" s="1">
        <f>IF(LEN(TRIM(Q455&amp;""))=0, "", VALUE(SUBSTITUTE(Q455,"$","")))</f>
        <v>68.11</v>
      </c>
      <c r="S455">
        <v>3</v>
      </c>
      <c r="T455">
        <f>IF(LEN(TRIM(S455&amp;""))=0, "", VALUE(S455))</f>
        <v>3</v>
      </c>
      <c r="U455" s="5" t="s">
        <v>96</v>
      </c>
      <c r="V455" s="4">
        <f>IF(LEN(TRIM(U455&amp;""))=0, "", VALUE(SUBSTITUTE(U455,"$","")))</f>
        <v>204.32999999999899</v>
      </c>
      <c r="W455" s="1">
        <v>179.40173999999999</v>
      </c>
      <c r="X455" s="1">
        <f>IF(LEN(TRIM(W455&amp;""))=0, "", VALUE(SUBSTITUTE(W455,"$","")))</f>
        <v>179.40173999999999</v>
      </c>
      <c r="Y455" s="5" t="s">
        <v>7960</v>
      </c>
      <c r="Z455" s="4" cm="1">
        <f t="array" ref="Z455">IF(
    LEN(TRIM(Y455&amp;""))=0,
        IF(AND(ISNUMBER(net_sales_clean), ISNUMBER(profit_clean)),
            net_sales_clean - profit_clean,
            ""
        ),
    VALUE(SUBSTITUTE(Y455,"$",""))
)</f>
        <v>130.38510335253599</v>
      </c>
      <c r="AA455" s="5" t="s">
        <v>7959</v>
      </c>
      <c r="AB455" s="4" cm="1">
        <f t="array" ref="AB455">IF(
    LEN(TRIM(AA455&amp;""))=0,
        IF(AND(ISNUMBER(net_sales_clean), ISNUMBER(cost_clean)),
            net_sales_clean - cost_clean,
            ""
        ),
    VALUE(SUBSTITUTE(AA455,"$",""))
)</f>
        <v>49.016636647463599</v>
      </c>
      <c r="AC455">
        <v>9</v>
      </c>
      <c r="AD455">
        <f>IF(LEN(TRIM(AC455&amp;""))=0, "", VALUE(AC455))</f>
        <v>9</v>
      </c>
      <c r="AE455">
        <v>4</v>
      </c>
      <c r="AF455">
        <f>IF(LEN(TRIM(AE455&amp;""))=0, "", VALUE(AE455))</f>
        <v>4</v>
      </c>
      <c r="AG455">
        <v>0</v>
      </c>
      <c r="AH455">
        <f>IF(
    OR(U455&lt;0, W455&lt;0, Y455&lt;0, AA455&lt;0),
        1,
        IF(LEN(TRIM(AG455&amp;""))=0, "", AG455)
)</f>
        <v>0</v>
      </c>
      <c r="AI455" t="str">
        <f>IF(
    COUNT(Q455,V455,X455,Z455,AB455)=0,
        "Not Usable",
    IF(
        COUNT(Q455,V455,X455,Z455,AB455)&lt;5,
            "Incomplete",
            IF(
                MIN(Q455,V455,X455,Z455,AB455)=0,
                    "Incomplete",
                    "Complete"
            )
    )
)</f>
        <v>Complete</v>
      </c>
    </row>
    <row r="456" spans="1:35" x14ac:dyDescent="0.3">
      <c r="A456">
        <v>31419</v>
      </c>
      <c r="B456" s="6">
        <v>45220.005694444444</v>
      </c>
      <c r="C456" s="3">
        <f>INT(B456)</f>
        <v>45220</v>
      </c>
      <c r="D456" s="2">
        <f>MOD(B456,1)</f>
        <v>5.694444444088731E-3</v>
      </c>
      <c r="E456">
        <v>83</v>
      </c>
      <c r="F456" t="s">
        <v>4</v>
      </c>
      <c r="G456" t="str">
        <f xml:space="preserve"> PROPER(TRIM(CLEAN(SUBSTITUTE(F456,CHAR(160)," "))))</f>
        <v>South</v>
      </c>
      <c r="H456" t="s">
        <v>7</v>
      </c>
      <c r="I456" t="str">
        <f>PROPER(TRIM(CLEAN((SUBSTITUTE(H456,"-"," ")))))</f>
        <v>In Store</v>
      </c>
      <c r="J456">
        <v>4004</v>
      </c>
      <c r="K456" t="s">
        <v>10</v>
      </c>
      <c r="L456" t="str">
        <f xml:space="preserve"> PROPER(TRIM(CLEAN(SUBSTITUTE(K456,CHAR(160)," "))))</f>
        <v>Consumer</v>
      </c>
      <c r="M456" t="s">
        <v>9</v>
      </c>
      <c r="N456" t="str">
        <f xml:space="preserve"> PROPER(TRIM(CLEAN(SUBSTITUTE(M456,CHAR(160)," "))))</f>
        <v>Home</v>
      </c>
      <c r="O456" t="s">
        <v>38</v>
      </c>
      <c r="P456" t="str">
        <f>IF(LEN(TRIM(Table1[[#This Row],[subcategory]]&amp;""))=0,"Unknown", PROPER(TRIM(Table1[[#This Row],[subcategory]])))</f>
        <v>Kitchen</v>
      </c>
      <c r="Q456">
        <v>58.67</v>
      </c>
      <c r="R456" s="1">
        <f>IF(LEN(TRIM(Q456&amp;""))=0, "", VALUE(SUBSTITUTE(Q456,"$","")))</f>
        <v>58.67</v>
      </c>
      <c r="S456">
        <v>2</v>
      </c>
      <c r="T456">
        <f>IF(LEN(TRIM(S456&amp;""))=0, "", VALUE(S456))</f>
        <v>2</v>
      </c>
      <c r="U456">
        <v>117.34</v>
      </c>
      <c r="V456" s="1">
        <f>IF(LEN(TRIM(U456&amp;""))=0, "", VALUE(SUBSTITUTE(U456,"$","")))</f>
        <v>117.34</v>
      </c>
      <c r="W456" s="1">
        <v>99.386979999999994</v>
      </c>
      <c r="X456" s="1">
        <f>IF(LEN(TRIM(W456&amp;""))=0, "", VALUE(SUBSTITUTE(W456,"$","")))</f>
        <v>99.386979999999994</v>
      </c>
      <c r="Y456" s="5" t="s">
        <v>7958</v>
      </c>
      <c r="Z456" s="4" cm="1">
        <f t="array" ref="Z456">IF(
    LEN(TRIM(Y456&amp;""))=0,
        IF(AND(ISNUMBER(net_sales_clean), ISNUMBER(profit_clean)),
            net_sales_clean - profit_clean,
            ""
        ),
    VALUE(SUBSTITUTE(Y456,"$",""))
)</f>
        <v>56.089630721683697</v>
      </c>
      <c r="AA456" s="5" t="s">
        <v>7957</v>
      </c>
      <c r="AB456" s="4" cm="1">
        <f t="array" ref="AB456">IF(
    LEN(TRIM(AA456&amp;""))=0,
        IF(AND(ISNUMBER(net_sales_clean), ISNUMBER(cost_clean)),
            net_sales_clean - cost_clean,
            ""
        ),
    VALUE(SUBSTITUTE(AA456,"$",""))
)</f>
        <v>43.297349278316197</v>
      </c>
      <c r="AC456">
        <v>3</v>
      </c>
      <c r="AD456">
        <f>IF(LEN(TRIM(AC456&amp;""))=0, "", VALUE(AC456))</f>
        <v>3</v>
      </c>
      <c r="AE456">
        <v>3</v>
      </c>
      <c r="AF456">
        <f>IF(LEN(TRIM(AE456&amp;""))=0, "", VALUE(AE456))</f>
        <v>3</v>
      </c>
      <c r="AG456">
        <v>0</v>
      </c>
      <c r="AH456">
        <f>IF(
    OR(U456&lt;0, W456&lt;0, Y456&lt;0, AA456&lt;0),
        1,
        IF(LEN(TRIM(AG456&amp;""))=0, "", AG456)
)</f>
        <v>0</v>
      </c>
      <c r="AI456" t="str">
        <f>IF(
    COUNT(Q456,V456,X456,Z456,AB456)=0,
        "Not Usable",
    IF(
        COUNT(Q456,V456,X456,Z456,AB456)&lt;5,
            "Incomplete",
            IF(
                MIN(Q456,V456,X456,Z456,AB456)=0,
                    "Incomplete",
                    "Complete"
            )
    )
)</f>
        <v>Complete</v>
      </c>
    </row>
    <row r="457" spans="1:35" x14ac:dyDescent="0.3">
      <c r="A457">
        <v>57727</v>
      </c>
      <c r="B457" s="6">
        <v>45557.485347222224</v>
      </c>
      <c r="C457" s="3">
        <f>INT(B457)</f>
        <v>45557</v>
      </c>
      <c r="D457" s="2">
        <f>MOD(B457,1)</f>
        <v>0.48534722222393611</v>
      </c>
      <c r="E457">
        <v>10</v>
      </c>
      <c r="F457" t="s">
        <v>8</v>
      </c>
      <c r="G457" t="str">
        <f xml:space="preserve"> PROPER(TRIM(CLEAN(SUBSTITUTE(F457,CHAR(160)," "))))</f>
        <v>West</v>
      </c>
      <c r="H457" t="s">
        <v>27</v>
      </c>
      <c r="I457" t="str">
        <f>PROPER(TRIM(CLEAN((SUBSTITUTE(H457,"-"," ")))))</f>
        <v>In Store</v>
      </c>
      <c r="J457">
        <v>6400</v>
      </c>
      <c r="K457" t="s">
        <v>14</v>
      </c>
      <c r="L457" t="str">
        <f xml:space="preserve"> PROPER(TRIM(CLEAN(SUBSTITUTE(K457,CHAR(160)," "))))</f>
        <v>Consumer</v>
      </c>
      <c r="M457" t="s">
        <v>16</v>
      </c>
      <c r="N457" t="str">
        <f xml:space="preserve"> PROPER(TRIM(CLEAN(SUBSTITUTE(M457,CHAR(160)," "))))</f>
        <v>Grocery</v>
      </c>
      <c r="O457" t="s">
        <v>28</v>
      </c>
      <c r="P457" t="str">
        <f>IF(LEN(TRIM(Table1[[#This Row],[subcategory]]&amp;""))=0,"Unknown", PROPER(TRIM(Table1[[#This Row],[subcategory]])))</f>
        <v>Pantry</v>
      </c>
      <c r="Q457">
        <v>56.39</v>
      </c>
      <c r="R457" s="1">
        <f>IF(LEN(TRIM(Q457&amp;""))=0, "", VALUE(SUBSTITUTE(Q457,"$","")))</f>
        <v>56.39</v>
      </c>
      <c r="S457">
        <v>3</v>
      </c>
      <c r="T457">
        <f>IF(LEN(TRIM(S457&amp;""))=0, "", VALUE(S457))</f>
        <v>3</v>
      </c>
      <c r="U457" s="5" t="s">
        <v>138</v>
      </c>
      <c r="V457" s="4">
        <f>IF(LEN(TRIM(U457&amp;""))=0, "", VALUE(SUBSTITUTE(U457,"$","")))</f>
        <v>169.17</v>
      </c>
      <c r="W457" s="1">
        <v>141.42612</v>
      </c>
      <c r="X457" s="1">
        <f>IF(LEN(TRIM(W457&amp;""))=0, "", VALUE(SUBSTITUTE(W457,"$","")))</f>
        <v>141.42612</v>
      </c>
      <c r="Y457" s="5" t="s">
        <v>7956</v>
      </c>
      <c r="Z457" s="4" cm="1">
        <f t="array" ref="Z457">IF(
    LEN(TRIM(Y457&amp;""))=0,
        IF(AND(ISNUMBER(net_sales_clean), ISNUMBER(profit_clean)),
            net_sales_clean - profit_clean,
            ""
        ),
    VALUE(SUBSTITUTE(Y457,"$",""))
)</f>
        <v>80.328751281645793</v>
      </c>
      <c r="AA457" s="5" t="s">
        <v>7955</v>
      </c>
      <c r="AB457" s="4" cm="1">
        <f t="array" ref="AB457">IF(
    LEN(TRIM(AA457&amp;""))=0,
        IF(AND(ISNUMBER(net_sales_clean), ISNUMBER(cost_clean)),
            net_sales_clean - cost_clean,
            ""
        ),
    VALUE(SUBSTITUTE(AA457,"$",""))
)</f>
        <v>61.097368718354097</v>
      </c>
      <c r="AC457">
        <v>1</v>
      </c>
      <c r="AD457">
        <f>IF(LEN(TRIM(AC457&amp;""))=0, "", VALUE(AC457))</f>
        <v>1</v>
      </c>
      <c r="AE457">
        <v>3</v>
      </c>
      <c r="AF457">
        <f>IF(LEN(TRIM(AE457&amp;""))=0, "", VALUE(AE457))</f>
        <v>3</v>
      </c>
      <c r="AG457">
        <v>0</v>
      </c>
      <c r="AH457">
        <f>IF(
    OR(U457&lt;0, W457&lt;0, Y457&lt;0, AA457&lt;0),
        1,
        IF(LEN(TRIM(AG457&amp;""))=0, "", AG457)
)</f>
        <v>0</v>
      </c>
      <c r="AI457" t="str">
        <f>IF(
    COUNT(Q457,V457,X457,Z457,AB457)=0,
        "Not Usable",
    IF(
        COUNT(Q457,V457,X457,Z457,AB457)&lt;5,
            "Incomplete",
            IF(
                MIN(Q457,V457,X457,Z457,AB457)=0,
                    "Incomplete",
                    "Complete"
            )
    )
)</f>
        <v>Complete</v>
      </c>
    </row>
    <row r="458" spans="1:35" x14ac:dyDescent="0.3">
      <c r="A458">
        <v>50893</v>
      </c>
      <c r="B458" s="6">
        <v>45530.779016203705</v>
      </c>
      <c r="C458" s="3">
        <f>INT(B458)</f>
        <v>45530</v>
      </c>
      <c r="D458" s="2">
        <f>MOD(B458,1)</f>
        <v>0.77901620370539604</v>
      </c>
      <c r="E458">
        <v>27</v>
      </c>
      <c r="F458" t="s">
        <v>4</v>
      </c>
      <c r="G458" t="str">
        <f xml:space="preserve"> PROPER(TRIM(CLEAN(SUBSTITUTE(F458,CHAR(160)," "))))</f>
        <v>South</v>
      </c>
      <c r="H458" t="s">
        <v>7</v>
      </c>
      <c r="I458" t="str">
        <f>PROPER(TRIM(CLEAN((SUBSTITUTE(H458,"-"," ")))))</f>
        <v>In Store</v>
      </c>
      <c r="J458">
        <v>6724</v>
      </c>
      <c r="K458" t="s">
        <v>2</v>
      </c>
      <c r="L458" t="str">
        <f xml:space="preserve"> PROPER(TRIM(CLEAN(SUBSTITUTE(K458,CHAR(160)," "))))</f>
        <v>Home Office</v>
      </c>
      <c r="M458" t="s">
        <v>23</v>
      </c>
      <c r="N458" t="str">
        <f xml:space="preserve"> PROPER(TRIM(CLEAN(SUBSTITUTE(M458,CHAR(160)," "))))</f>
        <v>Electronics</v>
      </c>
      <c r="P458" t="str">
        <f>IF(LEN(TRIM(Table1[[#This Row],[subcategory]]&amp;""))=0,"Unknown", PROPER(TRIM(Table1[[#This Row],[subcategory]])))</f>
        <v>Unknown</v>
      </c>
      <c r="Q458">
        <v>46.68</v>
      </c>
      <c r="R458" s="1">
        <f>IF(LEN(TRIM(Q458&amp;""))=0, "", VALUE(SUBSTITUTE(Q458,"$","")))</f>
        <v>46.68</v>
      </c>
      <c r="S458">
        <v>3</v>
      </c>
      <c r="T458">
        <f>IF(LEN(TRIM(S458&amp;""))=0, "", VALUE(S458))</f>
        <v>3</v>
      </c>
      <c r="U458">
        <v>140.04</v>
      </c>
      <c r="V458" s="1">
        <f>IF(LEN(TRIM(U458&amp;""))=0, "", VALUE(SUBSTITUTE(U458,"$","")))</f>
        <v>140.04</v>
      </c>
      <c r="W458" s="1">
        <v>126.7362</v>
      </c>
      <c r="X458" s="1">
        <f>IF(LEN(TRIM(W458&amp;""))=0, "", VALUE(SUBSTITUTE(W458,"$","")))</f>
        <v>126.7362</v>
      </c>
      <c r="Y458" s="5" t="s">
        <v>7954</v>
      </c>
      <c r="Z458" s="4" cm="1">
        <f t="array" ref="Z458">IF(
    LEN(TRIM(Y458&amp;""))=0,
        IF(AND(ISNUMBER(net_sales_clean), ISNUMBER(profit_clean)),
            net_sales_clean - profit_clean,
            ""
        ),
    VALUE(SUBSTITUTE(Y458,"$",""))
)</f>
        <v>81.056649296812594</v>
      </c>
      <c r="AA458" s="5" t="s">
        <v>7953</v>
      </c>
      <c r="AB458" s="4" cm="1">
        <f t="array" ref="AB458">IF(
    LEN(TRIM(AA458&amp;""))=0,
        IF(AND(ISNUMBER(net_sales_clean), ISNUMBER(cost_clean)),
            net_sales_clean - cost_clean,
            ""
        ),
    VALUE(SUBSTITUTE(AA458,"$",""))
)</f>
        <v>45.679550703187303</v>
      </c>
      <c r="AC458">
        <v>3</v>
      </c>
      <c r="AD458">
        <f>IF(LEN(TRIM(AC458&amp;""))=0, "", VALUE(AC458))</f>
        <v>3</v>
      </c>
      <c r="AE458">
        <v>2</v>
      </c>
      <c r="AF458">
        <f>IF(LEN(TRIM(AE458&amp;""))=0, "", VALUE(AE458))</f>
        <v>2</v>
      </c>
      <c r="AG458">
        <v>1</v>
      </c>
      <c r="AH458">
        <f>IF(
    OR(U458&lt;0, W458&lt;0, Y458&lt;0, AA458&lt;0),
        1,
        IF(LEN(TRIM(AG458&amp;""))=0, "", AG458)
)</f>
        <v>1</v>
      </c>
      <c r="AI458" t="str">
        <f>IF(
    COUNT(Q458,V458,X458,Z458,AB458)=0,
        "Not Usable",
    IF(
        COUNT(Q458,V458,X458,Z458,AB458)&lt;5,
            "Incomplete",
            IF(
                MIN(Q458,V458,X458,Z458,AB458)=0,
                    "Incomplete",
                    "Complete"
            )
    )
)</f>
        <v>Complete</v>
      </c>
    </row>
    <row r="459" spans="1:35" x14ac:dyDescent="0.3">
      <c r="A459">
        <v>36224</v>
      </c>
      <c r="B459" s="6">
        <v>45234.994212962964</v>
      </c>
      <c r="C459" s="3">
        <f>INT(B459)</f>
        <v>45234</v>
      </c>
      <c r="D459" s="2">
        <f>MOD(B459,1)</f>
        <v>0.99421296296350192</v>
      </c>
      <c r="E459">
        <v>27</v>
      </c>
      <c r="F459" t="s">
        <v>8</v>
      </c>
      <c r="G459" t="str">
        <f xml:space="preserve"> PROPER(TRIM(CLEAN(SUBSTITUTE(F459,CHAR(160)," "))))</f>
        <v>West</v>
      </c>
      <c r="H459" t="s">
        <v>30</v>
      </c>
      <c r="I459" t="str">
        <f>PROPER(TRIM(CLEAN((SUBSTITUTE(H459,"-"," ")))))</f>
        <v>Mobile App</v>
      </c>
      <c r="J459">
        <v>25295</v>
      </c>
      <c r="K459" t="s">
        <v>2</v>
      </c>
      <c r="L459" t="str">
        <f xml:space="preserve"> PROPER(TRIM(CLEAN(SUBSTITUTE(K459,CHAR(160)," "))))</f>
        <v>Home Office</v>
      </c>
      <c r="M459" t="s">
        <v>9</v>
      </c>
      <c r="N459" t="str">
        <f xml:space="preserve"> PROPER(TRIM(CLEAN(SUBSTITUTE(M459,CHAR(160)," "))))</f>
        <v>Home</v>
      </c>
      <c r="O459" t="s">
        <v>12</v>
      </c>
      <c r="P459" t="str">
        <f>IF(LEN(TRIM(Table1[[#This Row],[subcategory]]&amp;""))=0,"Unknown", PROPER(TRIM(Table1[[#This Row],[subcategory]])))</f>
        <v>Decor</v>
      </c>
      <c r="Q459">
        <v>54.77</v>
      </c>
      <c r="R459" s="1">
        <f>IF(LEN(TRIM(Q459&amp;""))=0, "", VALUE(SUBSTITUTE(Q459,"$","")))</f>
        <v>54.77</v>
      </c>
      <c r="S459">
        <v>3</v>
      </c>
      <c r="T459">
        <f>IF(LEN(TRIM(S459&amp;""))=0, "", VALUE(S459))</f>
        <v>3</v>
      </c>
      <c r="U459">
        <v>164.31</v>
      </c>
      <c r="V459" s="1">
        <f>IF(LEN(TRIM(U459&amp;""))=0, "", VALUE(SUBSTITUTE(U459,"$","")))</f>
        <v>164.31</v>
      </c>
      <c r="X459" s="1" t="str">
        <f>IF(LEN(TRIM(W459&amp;""))=0, "", VALUE(SUBSTITUTE(W459,"$","")))</f>
        <v/>
      </c>
      <c r="Z459" s="1" t="str" cm="1">
        <f t="array" ref="Z459">IF(
    LEN(TRIM(Y459&amp;""))=0,
        IF(AND(ISNUMBER(net_sales_clean), ISNUMBER(profit_clean)),
            net_sales_clean - profit_clean,
            ""
        ),
    VALUE(SUBSTITUTE(Y459,"$",""))
)</f>
        <v/>
      </c>
      <c r="AB459" s="1" t="str" cm="1">
        <f t="array" ref="AB459">IF(
    LEN(TRIM(AA459&amp;""))=0,
        IF(AND(ISNUMBER(net_sales_clean), ISNUMBER(cost_clean)),
            net_sales_clean - cost_clean,
            ""
        ),
    VALUE(SUBSTITUTE(AA459,"$",""))
)</f>
        <v/>
      </c>
      <c r="AC459">
        <v>3</v>
      </c>
      <c r="AD459">
        <f>IF(LEN(TRIM(AC459&amp;""))=0, "", VALUE(AC459))</f>
        <v>3</v>
      </c>
      <c r="AE459">
        <v>2</v>
      </c>
      <c r="AF459">
        <f>IF(LEN(TRIM(AE459&amp;""))=0, "", VALUE(AE459))</f>
        <v>2</v>
      </c>
      <c r="AG459">
        <v>0</v>
      </c>
      <c r="AH459">
        <f>IF(
    OR(U459&lt;0, W459&lt;0, Y459&lt;0, AA459&lt;0),
        1,
        IF(LEN(TRIM(AG459&amp;""))=0, "", AG459)
)</f>
        <v>0</v>
      </c>
      <c r="AI459" t="str">
        <f>IF(
    COUNT(Q459,V459,X459,Z459,AB459)=0,
        "Not Usable",
    IF(
        COUNT(Q459,V459,X459,Z459,AB459)&lt;5,
            "Incomplete",
            IF(
                MIN(Q459,V459,X459,Z459,AB459)=0,
                    "Incomplete",
                    "Complete"
            )
    )
)</f>
        <v>Incomplete</v>
      </c>
    </row>
    <row r="460" spans="1:35" x14ac:dyDescent="0.3">
      <c r="A460">
        <v>27636</v>
      </c>
      <c r="B460" s="6">
        <v>45578.799432870372</v>
      </c>
      <c r="C460" s="3">
        <f>INT(B460)</f>
        <v>45578</v>
      </c>
      <c r="D460" s="2">
        <f>MOD(B460,1)</f>
        <v>0.79943287037167465</v>
      </c>
      <c r="E460">
        <v>77</v>
      </c>
      <c r="F460" t="s">
        <v>15</v>
      </c>
      <c r="G460" t="str">
        <f xml:space="preserve"> PROPER(TRIM(CLEAN(SUBSTITUTE(F460,CHAR(160)," "))))</f>
        <v>West</v>
      </c>
      <c r="H460" t="s">
        <v>30</v>
      </c>
      <c r="I460" t="str">
        <f>PROPER(TRIM(CLEAN((SUBSTITUTE(H460,"-"," ")))))</f>
        <v>Mobile App</v>
      </c>
      <c r="J460">
        <v>8032</v>
      </c>
      <c r="K460" t="s">
        <v>6</v>
      </c>
      <c r="L460" t="str">
        <f xml:space="preserve"> PROPER(TRIM(CLEAN(SUBSTITUTE(K460,CHAR(160)," "))))</f>
        <v>Corporate</v>
      </c>
      <c r="M460" t="s">
        <v>23</v>
      </c>
      <c r="N460" t="str">
        <f xml:space="preserve"> PROPER(TRIM(CLEAN(SUBSTITUTE(M460,CHAR(160)," "))))</f>
        <v>Electronics</v>
      </c>
      <c r="O460" t="s">
        <v>25</v>
      </c>
      <c r="P460" t="str">
        <f>IF(LEN(TRIM(Table1[[#This Row],[subcategory]]&amp;""))=0,"Unknown", PROPER(TRIM(Table1[[#This Row],[subcategory]])))</f>
        <v>Laptops</v>
      </c>
      <c r="Q460">
        <v>72.03</v>
      </c>
      <c r="R460" s="1">
        <f>IF(LEN(TRIM(Q460&amp;""))=0, "", VALUE(SUBSTITUTE(Q460,"$","")))</f>
        <v>72.03</v>
      </c>
      <c r="S460">
        <v>4</v>
      </c>
      <c r="T460">
        <f>IF(LEN(TRIM(S460&amp;""))=0, "", VALUE(S460))</f>
        <v>4</v>
      </c>
      <c r="U460">
        <v>288.12</v>
      </c>
      <c r="V460" s="1">
        <f>IF(LEN(TRIM(U460&amp;""))=0, "", VALUE(SUBSTITUTE(U460,"$","")))</f>
        <v>288.12</v>
      </c>
      <c r="W460" s="1">
        <v>268.81596000000002</v>
      </c>
      <c r="X460" s="1">
        <f>IF(LEN(TRIM(W460&amp;""))=0, "", VALUE(SUBSTITUTE(W460,"$","")))</f>
        <v>268.81596000000002</v>
      </c>
      <c r="Z460" s="1" t="str" cm="1">
        <f t="array" ref="Z460">IF(
    LEN(TRIM(Y460&amp;""))=0,
        IF(AND(ISNUMBER(net_sales_clean), ISNUMBER(profit_clean)),
            net_sales_clean - profit_clean,
            ""
        ),
    VALUE(SUBSTITUTE(Y460,"$",""))
)</f>
        <v/>
      </c>
      <c r="AB460" s="1" t="str" cm="1">
        <f t="array" ref="AB460">IF(
    LEN(TRIM(AA460&amp;""))=0,
        IF(AND(ISNUMBER(net_sales_clean), ISNUMBER(cost_clean)),
            net_sales_clean - cost_clean,
            ""
        ),
    VALUE(SUBSTITUTE(AA460,"$",""))
)</f>
        <v/>
      </c>
      <c r="AC460">
        <v>7</v>
      </c>
      <c r="AD460">
        <f>IF(LEN(TRIM(AC460&amp;""))=0, "", VALUE(AC460))</f>
        <v>7</v>
      </c>
      <c r="AE460">
        <v>1</v>
      </c>
      <c r="AF460">
        <f>IF(LEN(TRIM(AE460&amp;""))=0, "", VALUE(AE460))</f>
        <v>1</v>
      </c>
      <c r="AG460">
        <v>0</v>
      </c>
      <c r="AH460">
        <f>IF(
    OR(U460&lt;0, W460&lt;0, Y460&lt;0, AA460&lt;0),
        1,
        IF(LEN(TRIM(AG460&amp;""))=0, "", AG460)
)</f>
        <v>0</v>
      </c>
      <c r="AI460" t="str">
        <f>IF(
    COUNT(Q460,V460,X460,Z460,AB460)=0,
        "Not Usable",
    IF(
        COUNT(Q460,V460,X460,Z460,AB460)&lt;5,
            "Incomplete",
            IF(
                MIN(Q460,V460,X460,Z460,AB460)=0,
                    "Incomplete",
                    "Complete"
            )
    )
)</f>
        <v>Incomplete</v>
      </c>
    </row>
    <row r="461" spans="1:35" x14ac:dyDescent="0.3">
      <c r="A461">
        <v>50529</v>
      </c>
      <c r="B461" s="6">
        <v>45958.173344907409</v>
      </c>
      <c r="C461" s="3">
        <f>INT(B461)</f>
        <v>45958</v>
      </c>
      <c r="D461" s="2">
        <f>MOD(B461,1)</f>
        <v>0.17334490740904585</v>
      </c>
      <c r="E461">
        <v>45</v>
      </c>
      <c r="F461" t="s">
        <v>13</v>
      </c>
      <c r="G461" t="str">
        <f xml:space="preserve"> PROPER(TRIM(CLEAN(SUBSTITUTE(F461,CHAR(160)," "))))</f>
        <v>Northeast</v>
      </c>
      <c r="H461" t="s">
        <v>17</v>
      </c>
      <c r="I461" t="str">
        <f>PROPER(TRIM(CLEAN((SUBSTITUTE(H461,"-"," ")))))</f>
        <v>Online</v>
      </c>
      <c r="J461">
        <v>4901</v>
      </c>
      <c r="K461" t="s">
        <v>6</v>
      </c>
      <c r="L461" t="str">
        <f xml:space="preserve"> PROPER(TRIM(CLEAN(SUBSTITUTE(K461,CHAR(160)," "))))</f>
        <v>Corporate</v>
      </c>
      <c r="M461" t="s">
        <v>16</v>
      </c>
      <c r="N461" t="str">
        <f xml:space="preserve"> PROPER(TRIM(CLEAN(SUBSTITUTE(M461,CHAR(160)," "))))</f>
        <v>Grocery</v>
      </c>
      <c r="O461" t="s">
        <v>24</v>
      </c>
      <c r="P461" t="str">
        <f>IF(LEN(TRIM(Table1[[#This Row],[subcategory]]&amp;""))=0,"Unknown", PROPER(TRIM(Table1[[#This Row],[subcategory]])))</f>
        <v>Snacks</v>
      </c>
      <c r="Q461">
        <v>124.46</v>
      </c>
      <c r="R461" s="1">
        <f>IF(LEN(TRIM(Q461&amp;""))=0, "", VALUE(SUBSTITUTE(Q461,"$","")))</f>
        <v>124.46</v>
      </c>
      <c r="S461">
        <v>1</v>
      </c>
      <c r="T461">
        <f>IF(LEN(TRIM(S461&amp;""))=0, "", VALUE(S461))</f>
        <v>1</v>
      </c>
      <c r="U461">
        <v>124.46</v>
      </c>
      <c r="V461" s="1">
        <f>IF(LEN(TRIM(U461&amp;""))=0, "", VALUE(SUBSTITUTE(U461,"$","")))</f>
        <v>124.46</v>
      </c>
      <c r="W461" s="4" t="s">
        <v>7952</v>
      </c>
      <c r="X461" s="4">
        <f>IF(LEN(TRIM(W461&amp;""))=0, "", VALUE(SUBSTITUTE(W461,"$","")))</f>
        <v>92.473779999999905</v>
      </c>
      <c r="Y461" s="5" t="s">
        <v>7951</v>
      </c>
      <c r="Z461" s="4" cm="1">
        <f t="array" ref="Z461">IF(
    LEN(TRIM(Y461&amp;""))=0,
        IF(AND(ISNUMBER(net_sales_clean), ISNUMBER(profit_clean)),
            net_sales_clean - profit_clean,
            ""
        ),
    VALUE(SUBSTITUTE(Y461,"$",""))
)</f>
        <v>71.215841021659898</v>
      </c>
      <c r="AA461" s="5" t="s">
        <v>7950</v>
      </c>
      <c r="AB461" s="4" cm="1">
        <f t="array" ref="AB461">IF(
    LEN(TRIM(AA461&amp;""))=0,
        IF(AND(ISNUMBER(net_sales_clean), ISNUMBER(cost_clean)),
            net_sales_clean - cost_clean,
            ""
        ),
    VALUE(SUBSTITUTE(AA461,"$",""))
)</f>
        <v>21.25793897834</v>
      </c>
      <c r="AC461">
        <v>7</v>
      </c>
      <c r="AD461">
        <f>IF(LEN(TRIM(AC461&amp;""))=0, "", VALUE(AC461))</f>
        <v>7</v>
      </c>
      <c r="AE461">
        <v>2</v>
      </c>
      <c r="AF461">
        <f>IF(LEN(TRIM(AE461&amp;""))=0, "", VALUE(AE461))</f>
        <v>2</v>
      </c>
      <c r="AG461">
        <v>0</v>
      </c>
      <c r="AH461">
        <f>IF(
    OR(U461&lt;0, W461&lt;0, Y461&lt;0, AA461&lt;0),
        1,
        IF(LEN(TRIM(AG461&amp;""))=0, "", AG461)
)</f>
        <v>0</v>
      </c>
      <c r="AI461" t="str">
        <f>IF(
    COUNT(Q461,V461,X461,Z461,AB461)=0,
        "Not Usable",
    IF(
        COUNT(Q461,V461,X461,Z461,AB461)&lt;5,
            "Incomplete",
            IF(
                MIN(Q461,V461,X461,Z461,AB461)=0,
                    "Incomplete",
                    "Complete"
            )
    )
)</f>
        <v>Complete</v>
      </c>
    </row>
    <row r="462" spans="1:35" x14ac:dyDescent="0.3">
      <c r="A462">
        <v>21539</v>
      </c>
      <c r="B462" s="6">
        <v>45119.846747685187</v>
      </c>
      <c r="C462" s="3">
        <f>INT(B462)</f>
        <v>45119</v>
      </c>
      <c r="D462" s="2">
        <f>MOD(B462,1)</f>
        <v>0.84674768518743804</v>
      </c>
      <c r="E462">
        <v>69</v>
      </c>
      <c r="F462" t="s">
        <v>8</v>
      </c>
      <c r="G462" t="str">
        <f xml:space="preserve"> PROPER(TRIM(CLEAN(SUBSTITUTE(F462,CHAR(160)," "))))</f>
        <v>West</v>
      </c>
      <c r="H462" t="s">
        <v>3</v>
      </c>
      <c r="I462" t="str">
        <f>PROPER(TRIM(CLEAN((SUBSTITUTE(H462,"-"," ")))))</f>
        <v>Phone</v>
      </c>
      <c r="J462">
        <v>23932</v>
      </c>
      <c r="K462" t="s">
        <v>2</v>
      </c>
      <c r="L462" t="str">
        <f xml:space="preserve"> PROPER(TRIM(CLEAN(SUBSTITUTE(K462,CHAR(160)," "))))</f>
        <v>Home Office</v>
      </c>
      <c r="M462" t="s">
        <v>19</v>
      </c>
      <c r="N462" t="str">
        <f xml:space="preserve"> PROPER(TRIM(CLEAN(SUBSTITUTE(M462,CHAR(160)," "))))</f>
        <v>Apparel</v>
      </c>
      <c r="O462" t="s">
        <v>18</v>
      </c>
      <c r="P462" t="str">
        <f>IF(LEN(TRIM(Table1[[#This Row],[subcategory]]&amp;""))=0,"Unknown", PROPER(TRIM(Table1[[#This Row],[subcategory]])))</f>
        <v>Men</v>
      </c>
      <c r="Q462">
        <v>53.43</v>
      </c>
      <c r="R462" s="1">
        <f>IF(LEN(TRIM(Q462&amp;""))=0, "", VALUE(SUBSTITUTE(Q462,"$","")))</f>
        <v>53.43</v>
      </c>
      <c r="S462">
        <v>0</v>
      </c>
      <c r="T462">
        <f>IF(LEN(TRIM(S462&amp;""))=0, "", VALUE(S462))</f>
        <v>0</v>
      </c>
      <c r="U462">
        <v>0</v>
      </c>
      <c r="V462" s="1">
        <f>IF(LEN(TRIM(U462&amp;""))=0, "", VALUE(SUBSTITUTE(U462,"$","")))</f>
        <v>0</v>
      </c>
      <c r="W462" s="1">
        <v>0</v>
      </c>
      <c r="X462" s="1">
        <f>IF(LEN(TRIM(W462&amp;""))=0, "", VALUE(SUBSTITUTE(W462,"$","")))</f>
        <v>0</v>
      </c>
      <c r="Y462">
        <v>0</v>
      </c>
      <c r="Z462" s="1" cm="1">
        <f t="array" ref="Z462">IF(
    LEN(TRIM(Y462&amp;""))=0,
        IF(AND(ISNUMBER(net_sales_clean), ISNUMBER(profit_clean)),
            net_sales_clean - profit_clean,
            ""
        ),
    VALUE(SUBSTITUTE(Y462,"$",""))
)</f>
        <v>0</v>
      </c>
      <c r="AA462">
        <v>0</v>
      </c>
      <c r="AB462" s="1" cm="1">
        <f t="array" ref="AB462">IF(
    LEN(TRIM(AA462&amp;""))=0,
        IF(AND(ISNUMBER(net_sales_clean), ISNUMBER(cost_clean)),
            net_sales_clean - cost_clean,
            ""
        ),
    VALUE(SUBSTITUTE(AA462,"$",""))
)</f>
        <v>0</v>
      </c>
      <c r="AC462">
        <v>4</v>
      </c>
      <c r="AD462">
        <f>IF(LEN(TRIM(AC462&amp;""))=0, "", VALUE(AC462))</f>
        <v>4</v>
      </c>
      <c r="AE462">
        <v>2</v>
      </c>
      <c r="AF462">
        <f>IF(LEN(TRIM(AE462&amp;""))=0, "", VALUE(AE462))</f>
        <v>2</v>
      </c>
      <c r="AG462">
        <v>0</v>
      </c>
      <c r="AH462">
        <f>IF(
    OR(U462&lt;0, W462&lt;0, Y462&lt;0, AA462&lt;0),
        1,
        IF(LEN(TRIM(AG462&amp;""))=0, "", AG462)
)</f>
        <v>0</v>
      </c>
      <c r="AI462" t="str">
        <f>IF(
    COUNT(Q462,V462,X462,Z462,AB462)=0,
        "Not Usable",
    IF(
        COUNT(Q462,V462,X462,Z462,AB462)&lt;5,
            "Incomplete",
            IF(
                MIN(Q462,V462,X462,Z462,AB462)=0,
                    "Incomplete",
                    "Complete"
            )
    )
)</f>
        <v>Incomplete</v>
      </c>
    </row>
    <row r="463" spans="1:35" x14ac:dyDescent="0.3">
      <c r="A463">
        <v>7639</v>
      </c>
      <c r="B463" s="6">
        <v>45393.482291666667</v>
      </c>
      <c r="C463" s="3">
        <f>INT(B463)</f>
        <v>45393</v>
      </c>
      <c r="D463" s="2">
        <f>MOD(B463,1)</f>
        <v>0.48229166666715173</v>
      </c>
      <c r="E463">
        <v>78</v>
      </c>
      <c r="F463" t="s">
        <v>21</v>
      </c>
      <c r="G463" t="str">
        <f xml:space="preserve"> PROPER(TRIM(CLEAN(SUBSTITUTE(F463,CHAR(160)," "))))</f>
        <v>Midwest</v>
      </c>
      <c r="H463" t="s">
        <v>27</v>
      </c>
      <c r="I463" t="str">
        <f>PROPER(TRIM(CLEAN((SUBSTITUTE(H463,"-"," ")))))</f>
        <v>In Store</v>
      </c>
      <c r="J463">
        <v>3801</v>
      </c>
      <c r="K463" t="s">
        <v>2</v>
      </c>
      <c r="L463" t="str">
        <f xml:space="preserve"> PROPER(TRIM(CLEAN(SUBSTITUTE(K463,CHAR(160)," "))))</f>
        <v>Home Office</v>
      </c>
      <c r="M463" t="s">
        <v>1</v>
      </c>
      <c r="N463" t="str">
        <f xml:space="preserve"> PROPER(TRIM(CLEAN(SUBSTITUTE(M463,CHAR(160)," "))))</f>
        <v>Beauty</v>
      </c>
      <c r="O463" t="s">
        <v>0</v>
      </c>
      <c r="P463" t="str">
        <f>IF(LEN(TRIM(Table1[[#This Row],[subcategory]]&amp;""))=0,"Unknown", PROPER(TRIM(Table1[[#This Row],[subcategory]])))</f>
        <v>Makeup</v>
      </c>
      <c r="Q463">
        <v>126.94</v>
      </c>
      <c r="R463" s="1">
        <f>IF(LEN(TRIM(Q463&amp;""))=0, "", VALUE(SUBSTITUTE(Q463,"$","")))</f>
        <v>126.94</v>
      </c>
      <c r="T463" t="str">
        <f>IF(LEN(TRIM(S463&amp;""))=0, "", VALUE(S463))</f>
        <v/>
      </c>
      <c r="V463" s="1" t="str">
        <f>IF(LEN(TRIM(U463&amp;""))=0, "", VALUE(SUBSTITUTE(U463,"$","")))</f>
        <v/>
      </c>
      <c r="X463" s="1" t="str">
        <f>IF(LEN(TRIM(W463&amp;""))=0, "", VALUE(SUBSTITUTE(W463,"$","")))</f>
        <v/>
      </c>
      <c r="Z463" s="1" t="str" cm="1">
        <f t="array" ref="Z463">IF(
    LEN(TRIM(Y463&amp;""))=0,
        IF(AND(ISNUMBER(net_sales_clean), ISNUMBER(profit_clean)),
            net_sales_clean - profit_clean,
            ""
        ),
    VALUE(SUBSTITUTE(Y463,"$",""))
)</f>
        <v/>
      </c>
      <c r="AB463" s="1" t="str" cm="1">
        <f t="array" ref="AB463">IF(
    LEN(TRIM(AA463&amp;""))=0,
        IF(AND(ISNUMBER(net_sales_clean), ISNUMBER(cost_clean)),
            net_sales_clean - cost_clean,
            ""
        ),
    VALUE(SUBSTITUTE(AA463,"$",""))
)</f>
        <v/>
      </c>
      <c r="AC463">
        <v>4</v>
      </c>
      <c r="AD463">
        <f>IF(LEN(TRIM(AC463&amp;""))=0, "", VALUE(AC463))</f>
        <v>4</v>
      </c>
      <c r="AE463">
        <v>1</v>
      </c>
      <c r="AF463">
        <f>IF(LEN(TRIM(AE463&amp;""))=0, "", VALUE(AE463))</f>
        <v>1</v>
      </c>
      <c r="AG463">
        <v>0</v>
      </c>
      <c r="AH463">
        <f>IF(
    OR(U463&lt;0, W463&lt;0, Y463&lt;0, AA463&lt;0),
        1,
        IF(LEN(TRIM(AG463&amp;""))=0, "", AG463)
)</f>
        <v>0</v>
      </c>
      <c r="AI463" t="str">
        <f>IF(
    COUNT(Q463,V463,X463,Z463,AB463)=0,
        "Not Usable",
    IF(
        COUNT(Q463,V463,X463,Z463,AB463)&lt;5,
            "Incomplete",
            IF(
                MIN(Q463,V463,X463,Z463,AB463)=0,
                    "Incomplete",
                    "Complete"
            )
    )
)</f>
        <v>Incomplete</v>
      </c>
    </row>
    <row r="464" spans="1:35" x14ac:dyDescent="0.3">
      <c r="A464">
        <v>58569</v>
      </c>
      <c r="B464" s="6">
        <v>45412.22152777778</v>
      </c>
      <c r="C464" s="3">
        <f>INT(B464)</f>
        <v>45412</v>
      </c>
      <c r="D464" s="2">
        <f>MOD(B464,1)</f>
        <v>0.22152777777955635</v>
      </c>
      <c r="E464">
        <v>80</v>
      </c>
      <c r="F464" t="s">
        <v>21</v>
      </c>
      <c r="G464" t="str">
        <f xml:space="preserve"> PROPER(TRIM(CLEAN(SUBSTITUTE(F464,CHAR(160)," "))))</f>
        <v>Midwest</v>
      </c>
      <c r="H464" t="s">
        <v>27</v>
      </c>
      <c r="I464" t="str">
        <f>PROPER(TRIM(CLEAN((SUBSTITUTE(H464,"-"," ")))))</f>
        <v>In Store</v>
      </c>
      <c r="J464">
        <v>26160</v>
      </c>
      <c r="K464" t="s">
        <v>2</v>
      </c>
      <c r="L464" t="str">
        <f xml:space="preserve"> PROPER(TRIM(CLEAN(SUBSTITUTE(K464,CHAR(160)," "))))</f>
        <v>Home Office</v>
      </c>
      <c r="M464" t="s">
        <v>23</v>
      </c>
      <c r="N464" t="str">
        <f xml:space="preserve"> PROPER(TRIM(CLEAN(SUBSTITUTE(M464,CHAR(160)," "))))</f>
        <v>Electronics</v>
      </c>
      <c r="O464" t="s">
        <v>34</v>
      </c>
      <c r="P464" t="str">
        <f>IF(LEN(TRIM(Table1[[#This Row],[subcategory]]&amp;""))=0,"Unknown", PROPER(TRIM(Table1[[#This Row],[subcategory]])))</f>
        <v>Phones</v>
      </c>
      <c r="Q464">
        <v>35.78</v>
      </c>
      <c r="R464" s="1">
        <f>IF(LEN(TRIM(Q464&amp;""))=0, "", VALUE(SUBSTITUTE(Q464,"$","")))</f>
        <v>35.78</v>
      </c>
      <c r="S464">
        <v>0</v>
      </c>
      <c r="T464">
        <f>IF(LEN(TRIM(S464&amp;""))=0, "", VALUE(S464))</f>
        <v>0</v>
      </c>
      <c r="U464">
        <v>0</v>
      </c>
      <c r="V464" s="1">
        <f>IF(LEN(TRIM(U464&amp;""))=0, "", VALUE(SUBSTITUTE(U464,"$","")))</f>
        <v>0</v>
      </c>
      <c r="W464" s="1">
        <v>0</v>
      </c>
      <c r="X464" s="1">
        <f>IF(LEN(TRIM(W464&amp;""))=0, "", VALUE(SUBSTITUTE(W464,"$","")))</f>
        <v>0</v>
      </c>
      <c r="Y464">
        <v>0</v>
      </c>
      <c r="Z464" s="1" cm="1">
        <f t="array" ref="Z464">IF(
    LEN(TRIM(Y464&amp;""))=0,
        IF(AND(ISNUMBER(net_sales_clean), ISNUMBER(profit_clean)),
            net_sales_clean - profit_clean,
            ""
        ),
    VALUE(SUBSTITUTE(Y464,"$",""))
)</f>
        <v>0</v>
      </c>
      <c r="AA464">
        <v>0</v>
      </c>
      <c r="AB464" s="1" cm="1">
        <f t="array" ref="AB464">IF(
    LEN(TRIM(AA464&amp;""))=0,
        IF(AND(ISNUMBER(net_sales_clean), ISNUMBER(cost_clean)),
            net_sales_clean - cost_clean,
            ""
        ),
    VALUE(SUBSTITUTE(AA464,"$",""))
)</f>
        <v>0</v>
      </c>
      <c r="AC464">
        <v>4</v>
      </c>
      <c r="AD464">
        <f>IF(LEN(TRIM(AC464&amp;""))=0, "", VALUE(AC464))</f>
        <v>4</v>
      </c>
      <c r="AE464">
        <v>5</v>
      </c>
      <c r="AF464">
        <f>IF(LEN(TRIM(AE464&amp;""))=0, "", VALUE(AE464))</f>
        <v>5</v>
      </c>
      <c r="AG464">
        <v>0</v>
      </c>
      <c r="AH464">
        <f>IF(
    OR(U464&lt;0, W464&lt;0, Y464&lt;0, AA464&lt;0),
        1,
        IF(LEN(TRIM(AG464&amp;""))=0, "", AG464)
)</f>
        <v>0</v>
      </c>
      <c r="AI464" t="str">
        <f>IF(
    COUNT(Q464,V464,X464,Z464,AB464)=0,
        "Not Usable",
    IF(
        COUNT(Q464,V464,X464,Z464,AB464)&lt;5,
            "Incomplete",
            IF(
                MIN(Q464,V464,X464,Z464,AB464)=0,
                    "Incomplete",
                    "Complete"
            )
    )
)</f>
        <v>Incomplete</v>
      </c>
    </row>
    <row r="465" spans="1:35" x14ac:dyDescent="0.3">
      <c r="A465">
        <v>11483</v>
      </c>
      <c r="B465" s="6">
        <v>45428.987002314818</v>
      </c>
      <c r="C465" s="3">
        <f>INT(B465)</f>
        <v>45428</v>
      </c>
      <c r="D465" s="2">
        <f>MOD(B465,1)</f>
        <v>0.98700231481780065</v>
      </c>
      <c r="E465">
        <v>32</v>
      </c>
      <c r="F465" t="s">
        <v>33</v>
      </c>
      <c r="G465" t="str">
        <f xml:space="preserve"> PROPER(TRIM(CLEAN(SUBSTITUTE(F465,CHAR(160)," "))))</f>
        <v>South</v>
      </c>
      <c r="H465" t="s">
        <v>7</v>
      </c>
      <c r="I465" t="str">
        <f>PROPER(TRIM(CLEAN((SUBSTITUTE(H465,"-"," ")))))</f>
        <v>In Store</v>
      </c>
      <c r="J465">
        <v>13651</v>
      </c>
      <c r="K465" t="s">
        <v>2</v>
      </c>
      <c r="L465" t="str">
        <f xml:space="preserve"> PROPER(TRIM(CLEAN(SUBSTITUTE(K465,CHAR(160)," "))))</f>
        <v>Home Office</v>
      </c>
      <c r="M465" t="s">
        <v>23</v>
      </c>
      <c r="N465" t="str">
        <f xml:space="preserve"> PROPER(TRIM(CLEAN(SUBSTITUTE(M465,CHAR(160)," "))))</f>
        <v>Electronics</v>
      </c>
      <c r="O465" t="s">
        <v>25</v>
      </c>
      <c r="P465" t="str">
        <f>IF(LEN(TRIM(Table1[[#This Row],[subcategory]]&amp;""))=0,"Unknown", PROPER(TRIM(Table1[[#This Row],[subcategory]])))</f>
        <v>Laptops</v>
      </c>
      <c r="Q465">
        <v>35.65</v>
      </c>
      <c r="R465" s="1">
        <f>IF(LEN(TRIM(Q465&amp;""))=0, "", VALUE(SUBSTITUTE(Q465,"$","")))</f>
        <v>35.65</v>
      </c>
      <c r="S465">
        <v>1</v>
      </c>
      <c r="T465">
        <f>IF(LEN(TRIM(S465&amp;""))=0, "", VALUE(S465))</f>
        <v>1</v>
      </c>
      <c r="U465">
        <v>35.65</v>
      </c>
      <c r="V465" s="1">
        <f>IF(LEN(TRIM(U465&amp;""))=0, "", VALUE(SUBSTITUTE(U465,"$","")))</f>
        <v>35.65</v>
      </c>
      <c r="W465" s="4" t="s">
        <v>7949</v>
      </c>
      <c r="X465" s="4">
        <f>IF(LEN(TRIM(W465&amp;""))=0, "", VALUE(SUBSTITUTE(W465,"$","")))</f>
        <v>28.555649999999901</v>
      </c>
      <c r="Z465" s="1" t="str" cm="1">
        <f t="array" ref="Z465">IF(
    LEN(TRIM(Y465&amp;""))=0,
        IF(AND(ISNUMBER(net_sales_clean), ISNUMBER(profit_clean)),
            net_sales_clean - profit_clean,
            ""
        ),
    VALUE(SUBSTITUTE(Y465,"$",""))
)</f>
        <v/>
      </c>
      <c r="AB465" s="1" t="str" cm="1">
        <f t="array" ref="AB465">IF(
    LEN(TRIM(AA465&amp;""))=0,
        IF(AND(ISNUMBER(net_sales_clean), ISNUMBER(cost_clean)),
            net_sales_clean - cost_clean,
            ""
        ),
    VALUE(SUBSTITUTE(AA465,"$",""))
)</f>
        <v/>
      </c>
      <c r="AC465">
        <v>7</v>
      </c>
      <c r="AD465">
        <f>IF(LEN(TRIM(AC465&amp;""))=0, "", VALUE(AC465))</f>
        <v>7</v>
      </c>
      <c r="AE465">
        <v>3</v>
      </c>
      <c r="AF465">
        <f>IF(LEN(TRIM(AE465&amp;""))=0, "", VALUE(AE465))</f>
        <v>3</v>
      </c>
      <c r="AG465">
        <v>0</v>
      </c>
      <c r="AH465">
        <f>IF(
    OR(U465&lt;0, W465&lt;0, Y465&lt;0, AA465&lt;0),
        1,
        IF(LEN(TRIM(AG465&amp;""))=0, "", AG465)
)</f>
        <v>0</v>
      </c>
      <c r="AI465" t="str">
        <f>IF(
    COUNT(Q465,V465,X465,Z465,AB465)=0,
        "Not Usable",
    IF(
        COUNT(Q465,V465,X465,Z465,AB465)&lt;5,
            "Incomplete",
            IF(
                MIN(Q465,V465,X465,Z465,AB465)=0,
                    "Incomplete",
                    "Complete"
            )
    )
)</f>
        <v>Incomplete</v>
      </c>
    </row>
    <row r="466" spans="1:35" x14ac:dyDescent="0.3">
      <c r="A466">
        <v>24994</v>
      </c>
      <c r="B466" s="6">
        <v>45069.915949074071</v>
      </c>
      <c r="C466" s="3">
        <f>INT(B466)</f>
        <v>45069</v>
      </c>
      <c r="D466" s="2">
        <f>MOD(B466,1)</f>
        <v>0.91594907407124992</v>
      </c>
      <c r="E466">
        <v>39</v>
      </c>
      <c r="F466" t="s">
        <v>15</v>
      </c>
      <c r="G466" t="str">
        <f xml:space="preserve"> PROPER(TRIM(CLEAN(SUBSTITUTE(F466,CHAR(160)," "))))</f>
        <v>West</v>
      </c>
      <c r="H466" t="s">
        <v>30</v>
      </c>
      <c r="I466" t="str">
        <f>PROPER(TRIM(CLEAN((SUBSTITUTE(H466,"-"," ")))))</f>
        <v>Mobile App</v>
      </c>
      <c r="J466">
        <v>14736</v>
      </c>
      <c r="K466" t="s">
        <v>6</v>
      </c>
      <c r="L466" t="str">
        <f xml:space="preserve"> PROPER(TRIM(CLEAN(SUBSTITUTE(K466,CHAR(160)," "))))</f>
        <v>Corporate</v>
      </c>
      <c r="M466" t="s">
        <v>19</v>
      </c>
      <c r="N466" t="str">
        <f xml:space="preserve"> PROPER(TRIM(CLEAN(SUBSTITUTE(M466,CHAR(160)," "))))</f>
        <v>Apparel</v>
      </c>
      <c r="O466" t="s">
        <v>18</v>
      </c>
      <c r="P466" t="str">
        <f>IF(LEN(TRIM(Table1[[#This Row],[subcategory]]&amp;""))=0,"Unknown", PROPER(TRIM(Table1[[#This Row],[subcategory]])))</f>
        <v>Men</v>
      </c>
      <c r="Q466">
        <v>37.9</v>
      </c>
      <c r="R466" s="1">
        <f>IF(LEN(TRIM(Q466&amp;""))=0, "", VALUE(SUBSTITUTE(Q466,"$","")))</f>
        <v>37.9</v>
      </c>
      <c r="S466">
        <v>6</v>
      </c>
      <c r="T466">
        <f>IF(LEN(TRIM(S466&amp;""))=0, "", VALUE(S466))</f>
        <v>6</v>
      </c>
      <c r="U466" s="5" t="s">
        <v>72</v>
      </c>
      <c r="V466" s="4">
        <f>IF(LEN(TRIM(U466&amp;""))=0, "", VALUE(SUBSTITUTE(U466,"$","")))</f>
        <v>227.39999999999901</v>
      </c>
      <c r="W466" s="1">
        <v>158.95259999999999</v>
      </c>
      <c r="X466" s="1">
        <f>IF(LEN(TRIM(W466&amp;""))=0, "", VALUE(SUBSTITUTE(W466,"$","")))</f>
        <v>158.95259999999999</v>
      </c>
      <c r="Y466" s="5" t="s">
        <v>7948</v>
      </c>
      <c r="Z466" s="4" cm="1">
        <f t="array" ref="Z466">IF(
    LEN(TRIM(Y466&amp;""))=0,
        IF(AND(ISNUMBER(net_sales_clean), ISNUMBER(profit_clean)),
            net_sales_clean - profit_clean,
            ""
        ),
    VALUE(SUBSTITUTE(Y466,"$",""))
)</f>
        <v>130.46543429436301</v>
      </c>
      <c r="AA466" s="5" t="s">
        <v>7947</v>
      </c>
      <c r="AB466" s="4" cm="1">
        <f t="array" ref="AB466">IF(
    LEN(TRIM(AA466&amp;""))=0,
        IF(AND(ISNUMBER(net_sales_clean), ISNUMBER(cost_clean)),
            net_sales_clean - cost_clean,
            ""
        ),
    VALUE(SUBSTITUTE(AA466,"$",""))
)</f>
        <v>28.487165705636901</v>
      </c>
      <c r="AC466">
        <v>6</v>
      </c>
      <c r="AD466">
        <f>IF(LEN(TRIM(AC466&amp;""))=0, "", VALUE(AC466))</f>
        <v>6</v>
      </c>
      <c r="AE466">
        <v>5</v>
      </c>
      <c r="AF466">
        <f>IF(LEN(TRIM(AE466&amp;""))=0, "", VALUE(AE466))</f>
        <v>5</v>
      </c>
      <c r="AG466">
        <v>0</v>
      </c>
      <c r="AH466">
        <f>IF(
    OR(U466&lt;0, W466&lt;0, Y466&lt;0, AA466&lt;0),
        1,
        IF(LEN(TRIM(AG466&amp;""))=0, "", AG466)
)</f>
        <v>0</v>
      </c>
      <c r="AI466" t="str">
        <f>IF(
    COUNT(Q466,V466,X466,Z466,AB466)=0,
        "Not Usable",
    IF(
        COUNT(Q466,V466,X466,Z466,AB466)&lt;5,
            "Incomplete",
            IF(
                MIN(Q466,V466,X466,Z466,AB466)=0,
                    "Incomplete",
                    "Complete"
            )
    )
)</f>
        <v>Complete</v>
      </c>
    </row>
    <row r="467" spans="1:35" x14ac:dyDescent="0.3">
      <c r="A467">
        <v>36373</v>
      </c>
      <c r="B467" s="6">
        <v>45854.856111111112</v>
      </c>
      <c r="C467" s="3">
        <f>INT(B467)</f>
        <v>45854</v>
      </c>
      <c r="D467" s="2">
        <f>MOD(B467,1)</f>
        <v>0.85611111111211358</v>
      </c>
      <c r="E467">
        <v>53</v>
      </c>
      <c r="F467" t="s">
        <v>15</v>
      </c>
      <c r="G467" t="str">
        <f xml:space="preserve"> PROPER(TRIM(CLEAN(SUBSTITUTE(F467,CHAR(160)," "))))</f>
        <v>West</v>
      </c>
      <c r="H467" t="s">
        <v>11</v>
      </c>
      <c r="I467" t="str">
        <f>PROPER(TRIM(CLEAN((SUBSTITUTE(H467,"-"," ")))))</f>
        <v>Online</v>
      </c>
      <c r="J467">
        <v>23070</v>
      </c>
      <c r="K467" t="s">
        <v>10</v>
      </c>
      <c r="L467" t="str">
        <f xml:space="preserve"> PROPER(TRIM(CLEAN(SUBSTITUTE(K467,CHAR(160)," "))))</f>
        <v>Consumer</v>
      </c>
      <c r="M467" t="s">
        <v>9</v>
      </c>
      <c r="N467" t="str">
        <f xml:space="preserve"> PROPER(TRIM(CLEAN(SUBSTITUTE(M467,CHAR(160)," "))))</f>
        <v>Home</v>
      </c>
      <c r="P467" t="str">
        <f>IF(LEN(TRIM(Table1[[#This Row],[subcategory]]&amp;""))=0,"Unknown", PROPER(TRIM(Table1[[#This Row],[subcategory]])))</f>
        <v>Unknown</v>
      </c>
      <c r="Q467">
        <v>128.58000000000001</v>
      </c>
      <c r="R467" s="1">
        <f>IF(LEN(TRIM(Q467&amp;""))=0, "", VALUE(SUBSTITUTE(Q467,"$","")))</f>
        <v>128.58000000000001</v>
      </c>
      <c r="S467">
        <v>5</v>
      </c>
      <c r="T467">
        <f>IF(LEN(TRIM(S467&amp;""))=0, "", VALUE(S467))</f>
        <v>5</v>
      </c>
      <c r="U467" s="5" t="s">
        <v>118</v>
      </c>
      <c r="V467" s="4">
        <f>IF(LEN(TRIM(U467&amp;""))=0, "", VALUE(SUBSTITUTE(U467,"$","")))</f>
        <v>642.9</v>
      </c>
      <c r="W467" s="1">
        <v>542.60760000000005</v>
      </c>
      <c r="X467" s="1">
        <f>IF(LEN(TRIM(W467&amp;""))=0, "", VALUE(SUBSTITUTE(W467,"$","")))</f>
        <v>542.60760000000005</v>
      </c>
      <c r="Y467" s="5" t="s">
        <v>7946</v>
      </c>
      <c r="Z467" s="4" cm="1">
        <f t="array" ref="Z467">IF(
    LEN(TRIM(Y467&amp;""))=0,
        IF(AND(ISNUMBER(net_sales_clean), ISNUMBER(profit_clean)),
            net_sales_clean - profit_clean,
            ""
        ),
    VALUE(SUBSTITUTE(Y467,"$",""))
)</f>
        <v>329.38853730090199</v>
      </c>
      <c r="AA467" s="5" t="s">
        <v>7945</v>
      </c>
      <c r="AB467" s="4" cm="1">
        <f t="array" ref="AB467">IF(
    LEN(TRIM(AA467&amp;""))=0,
        IF(AND(ISNUMBER(net_sales_clean), ISNUMBER(cost_clean)),
            net_sales_clean - cost_clean,
            ""
        ),
    VALUE(SUBSTITUTE(AA467,"$",""))
)</f>
        <v>213.21906269909701</v>
      </c>
      <c r="AC467">
        <v>1</v>
      </c>
      <c r="AD467">
        <f>IF(LEN(TRIM(AC467&amp;""))=0, "", VALUE(AC467))</f>
        <v>1</v>
      </c>
      <c r="AE467">
        <v>2</v>
      </c>
      <c r="AF467">
        <f>IF(LEN(TRIM(AE467&amp;""))=0, "", VALUE(AE467))</f>
        <v>2</v>
      </c>
      <c r="AG467">
        <v>0</v>
      </c>
      <c r="AH467">
        <f>IF(
    OR(U467&lt;0, W467&lt;0, Y467&lt;0, AA467&lt;0),
        1,
        IF(LEN(TRIM(AG467&amp;""))=0, "", AG467)
)</f>
        <v>0</v>
      </c>
      <c r="AI467" t="str">
        <f>IF(
    COUNT(Q467,V467,X467,Z467,AB467)=0,
        "Not Usable",
    IF(
        COUNT(Q467,V467,X467,Z467,AB467)&lt;5,
            "Incomplete",
            IF(
                MIN(Q467,V467,X467,Z467,AB467)=0,
                    "Incomplete",
                    "Complete"
            )
    )
)</f>
        <v>Complete</v>
      </c>
    </row>
    <row r="468" spans="1:35" x14ac:dyDescent="0.3">
      <c r="A468">
        <v>51021</v>
      </c>
      <c r="B468" s="6">
        <v>45601.27</v>
      </c>
      <c r="C468" s="3">
        <f>INT(B468)</f>
        <v>45601</v>
      </c>
      <c r="D468" s="2">
        <f>MOD(B468,1)</f>
        <v>0.26999999999679858</v>
      </c>
      <c r="E468">
        <v>26</v>
      </c>
      <c r="F468" t="s">
        <v>33</v>
      </c>
      <c r="G468" t="str">
        <f xml:space="preserve"> PROPER(TRIM(CLEAN(SUBSTITUTE(F468,CHAR(160)," "))))</f>
        <v>South</v>
      </c>
      <c r="H468" t="s">
        <v>11</v>
      </c>
      <c r="I468" t="str">
        <f>PROPER(TRIM(CLEAN((SUBSTITUTE(H468,"-"," ")))))</f>
        <v>Online</v>
      </c>
      <c r="J468">
        <v>1546</v>
      </c>
      <c r="K468" t="s">
        <v>10</v>
      </c>
      <c r="L468" t="str">
        <f xml:space="preserve"> PROPER(TRIM(CLEAN(SUBSTITUTE(K468,CHAR(160)," "))))</f>
        <v>Consumer</v>
      </c>
      <c r="M468" t="s">
        <v>1</v>
      </c>
      <c r="N468" t="str">
        <f xml:space="preserve"> PROPER(TRIM(CLEAN(SUBSTITUTE(M468,CHAR(160)," "))))</f>
        <v>Beauty</v>
      </c>
      <c r="O468" t="s">
        <v>0</v>
      </c>
      <c r="P468" t="str">
        <f>IF(LEN(TRIM(Table1[[#This Row],[subcategory]]&amp;""))=0,"Unknown", PROPER(TRIM(Table1[[#This Row],[subcategory]])))</f>
        <v>Makeup</v>
      </c>
      <c r="Q468">
        <v>62.01</v>
      </c>
      <c r="R468" s="1">
        <f>IF(LEN(TRIM(Q468&amp;""))=0, "", VALUE(SUBSTITUTE(Q468,"$","")))</f>
        <v>62.01</v>
      </c>
      <c r="S468">
        <v>3</v>
      </c>
      <c r="T468">
        <f>IF(LEN(TRIM(S468&amp;""))=0, "", VALUE(S468))</f>
        <v>3</v>
      </c>
      <c r="U468">
        <v>186.03</v>
      </c>
      <c r="V468" s="1">
        <f>IF(LEN(TRIM(U468&amp;""))=0, "", VALUE(SUBSTITUTE(U468,"$","")))</f>
        <v>186.03</v>
      </c>
      <c r="W468" s="1">
        <v>159.24168</v>
      </c>
      <c r="X468" s="1">
        <f>IF(LEN(TRIM(W468&amp;""))=0, "", VALUE(SUBSTITUTE(W468,"$","")))</f>
        <v>159.24168</v>
      </c>
      <c r="Y468" s="5" t="s">
        <v>7944</v>
      </c>
      <c r="Z468" s="4" cm="1">
        <f t="array" ref="Z468">IF(
    LEN(TRIM(Y468&amp;""))=0,
        IF(AND(ISNUMBER(net_sales_clean), ISNUMBER(profit_clean)),
            net_sales_clean - profit_clean,
            ""
        ),
    VALUE(SUBSTITUTE(Y468,"$",""))
)</f>
        <v>105.66501936207</v>
      </c>
      <c r="AA468" s="5" t="s">
        <v>7943</v>
      </c>
      <c r="AB468" s="4" cm="1">
        <f t="array" ref="AB468">IF(
    LEN(TRIM(AA468&amp;""))=0,
        IF(AND(ISNUMBER(net_sales_clean), ISNUMBER(cost_clean)),
            net_sales_clean - cost_clean,
            ""
        ),
    VALUE(SUBSTITUTE(AA468,"$",""))
)</f>
        <v>53.576660637929002</v>
      </c>
      <c r="AC468">
        <v>2</v>
      </c>
      <c r="AD468">
        <f>IF(LEN(TRIM(AC468&amp;""))=0, "", VALUE(AC468))</f>
        <v>2</v>
      </c>
      <c r="AE468">
        <v>3</v>
      </c>
      <c r="AF468">
        <f>IF(LEN(TRIM(AE468&amp;""))=0, "", VALUE(AE468))</f>
        <v>3</v>
      </c>
      <c r="AG468">
        <v>0</v>
      </c>
      <c r="AH468">
        <f>IF(
    OR(U468&lt;0, W468&lt;0, Y468&lt;0, AA468&lt;0),
        1,
        IF(LEN(TRIM(AG468&amp;""))=0, "", AG468)
)</f>
        <v>0</v>
      </c>
      <c r="AI468" t="str">
        <f>IF(
    COUNT(Q468,V468,X468,Z468,AB468)=0,
        "Not Usable",
    IF(
        COUNT(Q468,V468,X468,Z468,AB468)&lt;5,
            "Incomplete",
            IF(
                MIN(Q468,V468,X468,Z468,AB468)=0,
                    "Incomplete",
                    "Complete"
            )
    )
)</f>
        <v>Complete</v>
      </c>
    </row>
    <row r="469" spans="1:35" x14ac:dyDescent="0.3">
      <c r="A469">
        <v>6492</v>
      </c>
      <c r="B469" s="6">
        <v>44998.010810185187</v>
      </c>
      <c r="C469" s="3">
        <f>INT(B469)</f>
        <v>44998</v>
      </c>
      <c r="D469" s="2">
        <f>MOD(B469,1)</f>
        <v>1.0810185187438037E-2</v>
      </c>
      <c r="E469">
        <v>62</v>
      </c>
      <c r="F469" t="s">
        <v>15</v>
      </c>
      <c r="G469" t="str">
        <f xml:space="preserve"> PROPER(TRIM(CLEAN(SUBSTITUTE(F469,CHAR(160)," "))))</f>
        <v>West</v>
      </c>
      <c r="H469" t="s">
        <v>27</v>
      </c>
      <c r="I469" t="str">
        <f>PROPER(TRIM(CLEAN((SUBSTITUTE(H469,"-"," ")))))</f>
        <v>In Store</v>
      </c>
      <c r="J469">
        <v>19267</v>
      </c>
      <c r="K469" t="s">
        <v>6</v>
      </c>
      <c r="L469" t="str">
        <f xml:space="preserve"> PROPER(TRIM(CLEAN(SUBSTITUTE(K469,CHAR(160)," "))))</f>
        <v>Corporate</v>
      </c>
      <c r="M469" t="s">
        <v>23</v>
      </c>
      <c r="N469" t="str">
        <f xml:space="preserve"> PROPER(TRIM(CLEAN(SUBSTITUTE(M469,CHAR(160)," "))))</f>
        <v>Electronics</v>
      </c>
      <c r="P469" t="str">
        <f>IF(LEN(TRIM(Table1[[#This Row],[subcategory]]&amp;""))=0,"Unknown", PROPER(TRIM(Table1[[#This Row],[subcategory]])))</f>
        <v>Unknown</v>
      </c>
      <c r="Q469">
        <v>159.63999999999999</v>
      </c>
      <c r="R469" s="1">
        <f>IF(LEN(TRIM(Q469&amp;""))=0, "", VALUE(SUBSTITUTE(Q469,"$","")))</f>
        <v>159.63999999999999</v>
      </c>
      <c r="S469">
        <v>1</v>
      </c>
      <c r="T469">
        <f>IF(LEN(TRIM(S469&amp;""))=0, "", VALUE(S469))</f>
        <v>1</v>
      </c>
      <c r="U469">
        <v>159.63999999999999</v>
      </c>
      <c r="V469" s="1">
        <f>IF(LEN(TRIM(U469&amp;""))=0, "", VALUE(SUBSTITUTE(U469,"$","")))</f>
        <v>159.63999999999999</v>
      </c>
      <c r="W469" s="1">
        <v>145.75131999999999</v>
      </c>
      <c r="X469" s="1">
        <f>IF(LEN(TRIM(W469&amp;""))=0, "", VALUE(SUBSTITUTE(W469,"$","")))</f>
        <v>145.75131999999999</v>
      </c>
      <c r="Y469" s="5" t="s">
        <v>7942</v>
      </c>
      <c r="Z469" s="4" cm="1">
        <f t="array" ref="Z469">IF(
    LEN(TRIM(Y469&amp;""))=0,
        IF(AND(ISNUMBER(net_sales_clean), ISNUMBER(profit_clean)),
            net_sales_clean - profit_clean,
            ""
        ),
    VALUE(SUBSTITUTE(Y469,"$",""))
)</f>
        <v>102.144306176877</v>
      </c>
      <c r="AA469" s="5" t="s">
        <v>7941</v>
      </c>
      <c r="AB469" s="4" cm="1">
        <f t="array" ref="AB469">IF(
    LEN(TRIM(AA469&amp;""))=0,
        IF(AND(ISNUMBER(net_sales_clean), ISNUMBER(cost_clean)),
            net_sales_clean - cost_clean,
            ""
        ),
    VALUE(SUBSTITUTE(AA469,"$",""))
)</f>
        <v>43.6070138231226</v>
      </c>
      <c r="AC469">
        <v>5</v>
      </c>
      <c r="AD469">
        <f>IF(LEN(TRIM(AC469&amp;""))=0, "", VALUE(AC469))</f>
        <v>5</v>
      </c>
      <c r="AE469">
        <v>4</v>
      </c>
      <c r="AF469">
        <f>IF(LEN(TRIM(AE469&amp;""))=0, "", VALUE(AE469))</f>
        <v>4</v>
      </c>
      <c r="AG469">
        <v>0</v>
      </c>
      <c r="AH469">
        <f>IF(
    OR(U469&lt;0, W469&lt;0, Y469&lt;0, AA469&lt;0),
        1,
        IF(LEN(TRIM(AG469&amp;""))=0, "", AG469)
)</f>
        <v>0</v>
      </c>
      <c r="AI469" t="str">
        <f>IF(
    COUNT(Q469,V469,X469,Z469,AB469)=0,
        "Not Usable",
    IF(
        COUNT(Q469,V469,X469,Z469,AB469)&lt;5,
            "Incomplete",
            IF(
                MIN(Q469,V469,X469,Z469,AB469)=0,
                    "Incomplete",
                    "Complete"
            )
    )
)</f>
        <v>Complete</v>
      </c>
    </row>
    <row r="470" spans="1:35" x14ac:dyDescent="0.3">
      <c r="A470">
        <v>5115</v>
      </c>
      <c r="B470" s="6">
        <v>45336.699189814812</v>
      </c>
      <c r="C470" s="3">
        <f>INT(B470)</f>
        <v>45336</v>
      </c>
      <c r="D470" s="2">
        <f>MOD(B470,1)</f>
        <v>0.69918981481168885</v>
      </c>
      <c r="E470">
        <v>9</v>
      </c>
      <c r="F470" t="s">
        <v>8</v>
      </c>
      <c r="G470" t="str">
        <f xml:space="preserve"> PROPER(TRIM(CLEAN(SUBSTITUTE(F470,CHAR(160)," "))))</f>
        <v>West</v>
      </c>
      <c r="H470" t="s">
        <v>27</v>
      </c>
      <c r="I470" t="str">
        <f>PROPER(TRIM(CLEAN((SUBSTITUTE(H470,"-"," ")))))</f>
        <v>In Store</v>
      </c>
      <c r="J470">
        <v>14510</v>
      </c>
      <c r="K470" t="s">
        <v>6</v>
      </c>
      <c r="L470" t="str">
        <f xml:space="preserve"> PROPER(TRIM(CLEAN(SUBSTITUTE(K470,CHAR(160)," "))))</f>
        <v>Corporate</v>
      </c>
      <c r="M470" t="s">
        <v>9</v>
      </c>
      <c r="N470" t="str">
        <f xml:space="preserve"> PROPER(TRIM(CLEAN(SUBSTITUTE(M470,CHAR(160)," "))))</f>
        <v>Home</v>
      </c>
      <c r="O470" t="s">
        <v>12</v>
      </c>
      <c r="P470" t="str">
        <f>IF(LEN(TRIM(Table1[[#This Row],[subcategory]]&amp;""))=0,"Unknown", PROPER(TRIM(Table1[[#This Row],[subcategory]])))</f>
        <v>Decor</v>
      </c>
      <c r="Q470">
        <v>20.59</v>
      </c>
      <c r="R470" s="1">
        <f>IF(LEN(TRIM(Q470&amp;""))=0, "", VALUE(SUBSTITUTE(Q470,"$","")))</f>
        <v>20.59</v>
      </c>
      <c r="S470">
        <v>0</v>
      </c>
      <c r="T470">
        <f>IF(LEN(TRIM(S470&amp;""))=0, "", VALUE(S470))</f>
        <v>0</v>
      </c>
      <c r="U470">
        <v>0</v>
      </c>
      <c r="V470" s="1">
        <f>IF(LEN(TRIM(U470&amp;""))=0, "", VALUE(SUBSTITUTE(U470,"$","")))</f>
        <v>0</v>
      </c>
      <c r="W470" s="1">
        <v>0</v>
      </c>
      <c r="X470" s="1">
        <f>IF(LEN(TRIM(W470&amp;""))=0, "", VALUE(SUBSTITUTE(W470,"$","")))</f>
        <v>0</v>
      </c>
      <c r="Y470">
        <v>0</v>
      </c>
      <c r="Z470" s="1" cm="1">
        <f t="array" ref="Z470">IF(
    LEN(TRIM(Y470&amp;""))=0,
        IF(AND(ISNUMBER(net_sales_clean), ISNUMBER(profit_clean)),
            net_sales_clean - profit_clean,
            ""
        ),
    VALUE(SUBSTITUTE(Y470,"$",""))
)</f>
        <v>0</v>
      </c>
      <c r="AA470">
        <v>0</v>
      </c>
      <c r="AB470" s="1" cm="1">
        <f t="array" ref="AB470">IF(
    LEN(TRIM(AA470&amp;""))=0,
        IF(AND(ISNUMBER(net_sales_clean), ISNUMBER(cost_clean)),
            net_sales_clean - cost_clean,
            ""
        ),
    VALUE(SUBSTITUTE(AA470,"$",""))
)</f>
        <v>0</v>
      </c>
      <c r="AC470">
        <v>7</v>
      </c>
      <c r="AD470">
        <f>IF(LEN(TRIM(AC470&amp;""))=0, "", VALUE(AC470))</f>
        <v>7</v>
      </c>
      <c r="AE470">
        <v>3</v>
      </c>
      <c r="AF470">
        <f>IF(LEN(TRIM(AE470&amp;""))=0, "", VALUE(AE470))</f>
        <v>3</v>
      </c>
      <c r="AG470">
        <v>0</v>
      </c>
      <c r="AH470">
        <f>IF(
    OR(U470&lt;0, W470&lt;0, Y470&lt;0, AA470&lt;0),
        1,
        IF(LEN(TRIM(AG470&amp;""))=0, "", AG470)
)</f>
        <v>0</v>
      </c>
      <c r="AI470" t="str">
        <f>IF(
    COUNT(Q470,V470,X470,Z470,AB470)=0,
        "Not Usable",
    IF(
        COUNT(Q470,V470,X470,Z470,AB470)&lt;5,
            "Incomplete",
            IF(
                MIN(Q470,V470,X470,Z470,AB470)=0,
                    "Incomplete",
                    "Complete"
            )
    )
)</f>
        <v>Incomplete</v>
      </c>
    </row>
    <row r="471" spans="1:35" x14ac:dyDescent="0.3">
      <c r="A471">
        <v>33929</v>
      </c>
      <c r="B471" s="6">
        <v>45111.104456018518</v>
      </c>
      <c r="C471" s="3">
        <f>INT(B471)</f>
        <v>45111</v>
      </c>
      <c r="D471" s="2">
        <f>MOD(B471,1)</f>
        <v>0.10445601851824904</v>
      </c>
      <c r="E471">
        <v>43</v>
      </c>
      <c r="F471" t="s">
        <v>33</v>
      </c>
      <c r="G471" t="str">
        <f xml:space="preserve"> PROPER(TRIM(CLEAN(SUBSTITUTE(F471,CHAR(160)," "))))</f>
        <v>South</v>
      </c>
      <c r="H471" t="s">
        <v>11</v>
      </c>
      <c r="I471" t="str">
        <f>PROPER(TRIM(CLEAN((SUBSTITUTE(H471,"-"," ")))))</f>
        <v>Online</v>
      </c>
      <c r="J471">
        <v>18311</v>
      </c>
      <c r="K471" t="s">
        <v>14</v>
      </c>
      <c r="L471" t="str">
        <f xml:space="preserve"> PROPER(TRIM(CLEAN(SUBSTITUTE(K471,CHAR(160)," "))))</f>
        <v>Consumer</v>
      </c>
      <c r="M471" t="s">
        <v>23</v>
      </c>
      <c r="N471" t="str">
        <f xml:space="preserve"> PROPER(TRIM(CLEAN(SUBSTITUTE(M471,CHAR(160)," "))))</f>
        <v>Electronics</v>
      </c>
      <c r="O471" t="s">
        <v>40</v>
      </c>
      <c r="P471" t="str">
        <f>IF(LEN(TRIM(Table1[[#This Row],[subcategory]]&amp;""))=0,"Unknown", PROPER(TRIM(Table1[[#This Row],[subcategory]])))</f>
        <v>Accessories</v>
      </c>
      <c r="Q471">
        <v>90.15</v>
      </c>
      <c r="R471" s="1">
        <f>IF(LEN(TRIM(Q471&amp;""))=0, "", VALUE(SUBSTITUTE(Q471,"$","")))</f>
        <v>90.15</v>
      </c>
      <c r="S471">
        <v>0</v>
      </c>
      <c r="T471">
        <f>IF(LEN(TRIM(S471&amp;""))=0, "", VALUE(S471))</f>
        <v>0</v>
      </c>
      <c r="U471">
        <v>0</v>
      </c>
      <c r="V471" s="1">
        <f>IF(LEN(TRIM(U471&amp;""))=0, "", VALUE(SUBSTITUTE(U471,"$","")))</f>
        <v>0</v>
      </c>
      <c r="W471" s="1">
        <v>0</v>
      </c>
      <c r="X471" s="1">
        <f>IF(LEN(TRIM(W471&amp;""))=0, "", VALUE(SUBSTITUTE(W471,"$","")))</f>
        <v>0</v>
      </c>
      <c r="Y471">
        <v>0</v>
      </c>
      <c r="Z471" s="1" cm="1">
        <f t="array" ref="Z471">IF(
    LEN(TRIM(Y471&amp;""))=0,
        IF(AND(ISNUMBER(net_sales_clean), ISNUMBER(profit_clean)),
            net_sales_clean - profit_clean,
            ""
        ),
    VALUE(SUBSTITUTE(Y471,"$",""))
)</f>
        <v>0</v>
      </c>
      <c r="AA471">
        <v>0</v>
      </c>
      <c r="AB471" s="1" cm="1">
        <f t="array" ref="AB471">IF(
    LEN(TRIM(AA471&amp;""))=0,
        IF(AND(ISNUMBER(net_sales_clean), ISNUMBER(cost_clean)),
            net_sales_clean - cost_clean,
            ""
        ),
    VALUE(SUBSTITUTE(AA471,"$",""))
)</f>
        <v>0</v>
      </c>
      <c r="AC471">
        <v>3</v>
      </c>
      <c r="AD471">
        <f>IF(LEN(TRIM(AC471&amp;""))=0, "", VALUE(AC471))</f>
        <v>3</v>
      </c>
      <c r="AE471">
        <v>2</v>
      </c>
      <c r="AF471">
        <f>IF(LEN(TRIM(AE471&amp;""))=0, "", VALUE(AE471))</f>
        <v>2</v>
      </c>
      <c r="AG471">
        <v>0</v>
      </c>
      <c r="AH471">
        <f>IF(
    OR(U471&lt;0, W471&lt;0, Y471&lt;0, AA471&lt;0),
        1,
        IF(LEN(TRIM(AG471&amp;""))=0, "", AG471)
)</f>
        <v>0</v>
      </c>
      <c r="AI471" t="str">
        <f>IF(
    COUNT(Q471,V471,X471,Z471,AB471)=0,
        "Not Usable",
    IF(
        COUNT(Q471,V471,X471,Z471,AB471)&lt;5,
            "Incomplete",
            IF(
                MIN(Q471,V471,X471,Z471,AB471)=0,
                    "Incomplete",
                    "Complete"
            )
    )
)</f>
        <v>Incomplete</v>
      </c>
    </row>
    <row r="472" spans="1:35" x14ac:dyDescent="0.3">
      <c r="A472">
        <v>8669</v>
      </c>
      <c r="B472" s="6">
        <v>45162.326238425929</v>
      </c>
      <c r="C472" s="3">
        <f>INT(B472)</f>
        <v>45162</v>
      </c>
      <c r="D472" s="2">
        <f>MOD(B472,1)</f>
        <v>0.32623842592875008</v>
      </c>
      <c r="E472">
        <v>59</v>
      </c>
      <c r="F472" t="s">
        <v>21</v>
      </c>
      <c r="G472" t="str">
        <f xml:space="preserve"> PROPER(TRIM(CLEAN(SUBSTITUTE(F472,CHAR(160)," "))))</f>
        <v>Midwest</v>
      </c>
      <c r="H472" t="s">
        <v>30</v>
      </c>
      <c r="I472" t="str">
        <f>PROPER(TRIM(CLEAN((SUBSTITUTE(H472,"-"," ")))))</f>
        <v>Mobile App</v>
      </c>
      <c r="J472">
        <v>29726</v>
      </c>
      <c r="K472" t="s">
        <v>6</v>
      </c>
      <c r="L472" t="str">
        <f xml:space="preserve"> PROPER(TRIM(CLEAN(SUBSTITUTE(K472,CHAR(160)," "))))</f>
        <v>Corporate</v>
      </c>
      <c r="M472" t="s">
        <v>9</v>
      </c>
      <c r="N472" t="str">
        <f xml:space="preserve"> PROPER(TRIM(CLEAN(SUBSTITUTE(M472,CHAR(160)," "))))</f>
        <v>Home</v>
      </c>
      <c r="O472" t="s">
        <v>32</v>
      </c>
      <c r="P472" t="str">
        <f>IF(LEN(TRIM(Table1[[#This Row],[subcategory]]&amp;""))=0,"Unknown", PROPER(TRIM(Table1[[#This Row],[subcategory]])))</f>
        <v>Furniture</v>
      </c>
      <c r="Q472">
        <v>119.34</v>
      </c>
      <c r="R472" s="1">
        <f>IF(LEN(TRIM(Q472&amp;""))=0, "", VALUE(SUBSTITUTE(Q472,"$","")))</f>
        <v>119.34</v>
      </c>
      <c r="S472">
        <v>3</v>
      </c>
      <c r="T472">
        <f>IF(LEN(TRIM(S472&amp;""))=0, "", VALUE(S472))</f>
        <v>3</v>
      </c>
      <c r="U472">
        <v>358.02</v>
      </c>
      <c r="V472" s="1">
        <f>IF(LEN(TRIM(U472&amp;""))=0, "", VALUE(SUBSTITUTE(U472,"$","")))</f>
        <v>358.02</v>
      </c>
      <c r="W472" s="1">
        <v>306.1071</v>
      </c>
      <c r="X472" s="1">
        <f>IF(LEN(TRIM(W472&amp;""))=0, "", VALUE(SUBSTITUTE(W472,"$","")))</f>
        <v>306.1071</v>
      </c>
      <c r="Y472" s="5" t="s">
        <v>7940</v>
      </c>
      <c r="Z472" s="4" cm="1">
        <f t="array" ref="Z472">IF(
    LEN(TRIM(Y472&amp;""))=0,
        IF(AND(ISNUMBER(net_sales_clean), ISNUMBER(profit_clean)),
            net_sales_clean - profit_clean,
            ""
        ),
    VALUE(SUBSTITUTE(Y472,"$",""))
)</f>
        <v>209.88025502664499</v>
      </c>
      <c r="AA472">
        <v>96.226844973354503</v>
      </c>
      <c r="AB472" s="1" cm="1">
        <f t="array" ref="AB472">IF(
    LEN(TRIM(AA472&amp;""))=0,
        IF(AND(ISNUMBER(net_sales_clean), ISNUMBER(cost_clean)),
            net_sales_clean - cost_clean,
            ""
        ),
    VALUE(SUBSTITUTE(AA472,"$",""))
)</f>
        <v>96.226844973354503</v>
      </c>
      <c r="AC472">
        <v>0</v>
      </c>
      <c r="AD472">
        <f>IF(LEN(TRIM(AC472&amp;""))=0, "", VALUE(AC472))</f>
        <v>0</v>
      </c>
      <c r="AE472">
        <v>2</v>
      </c>
      <c r="AF472">
        <f>IF(LEN(TRIM(AE472&amp;""))=0, "", VALUE(AE472))</f>
        <v>2</v>
      </c>
      <c r="AG472">
        <v>0</v>
      </c>
      <c r="AH472">
        <f>IF(
    OR(U472&lt;0, W472&lt;0, Y472&lt;0, AA472&lt;0),
        1,
        IF(LEN(TRIM(AG472&amp;""))=0, "", AG472)
)</f>
        <v>0</v>
      </c>
      <c r="AI472" t="str">
        <f>IF(
    COUNT(Q472,V472,X472,Z472,AB472)=0,
        "Not Usable",
    IF(
        COUNT(Q472,V472,X472,Z472,AB472)&lt;5,
            "Incomplete",
            IF(
                MIN(Q472,V472,X472,Z472,AB472)=0,
                    "Incomplete",
                    "Complete"
            )
    )
)</f>
        <v>Complete</v>
      </c>
    </row>
    <row r="473" spans="1:35" x14ac:dyDescent="0.3">
      <c r="A473">
        <v>28059</v>
      </c>
      <c r="B473" s="6">
        <v>45145.216365740744</v>
      </c>
      <c r="C473" s="3">
        <f>INT(B473)</f>
        <v>45145</v>
      </c>
      <c r="D473" s="2">
        <f>MOD(B473,1)</f>
        <v>0.21636574074364034</v>
      </c>
      <c r="E473">
        <v>48</v>
      </c>
      <c r="F473" t="s">
        <v>21</v>
      </c>
      <c r="G473" t="str">
        <f xml:space="preserve"> PROPER(TRIM(CLEAN(SUBSTITUTE(F473,CHAR(160)," "))))</f>
        <v>Midwest</v>
      </c>
      <c r="H473" t="s">
        <v>3</v>
      </c>
      <c r="I473" t="str">
        <f>PROPER(TRIM(CLEAN((SUBSTITUTE(H473,"-"," ")))))</f>
        <v>Phone</v>
      </c>
      <c r="J473">
        <v>20387</v>
      </c>
      <c r="K473" t="s">
        <v>14</v>
      </c>
      <c r="L473" t="str">
        <f xml:space="preserve"> PROPER(TRIM(CLEAN(SUBSTITUTE(K473,CHAR(160)," "))))</f>
        <v>Consumer</v>
      </c>
      <c r="M473" t="s">
        <v>23</v>
      </c>
      <c r="N473" t="str">
        <f xml:space="preserve"> PROPER(TRIM(CLEAN(SUBSTITUTE(M473,CHAR(160)," "))))</f>
        <v>Electronics</v>
      </c>
      <c r="O473" t="s">
        <v>40</v>
      </c>
      <c r="P473" t="str">
        <f>IF(LEN(TRIM(Table1[[#This Row],[subcategory]]&amp;""))=0,"Unknown", PROPER(TRIM(Table1[[#This Row],[subcategory]])))</f>
        <v>Accessories</v>
      </c>
      <c r="Q473">
        <v>42.93</v>
      </c>
      <c r="R473" s="1">
        <f>IF(LEN(TRIM(Q473&amp;""))=0, "", VALUE(SUBSTITUTE(Q473,"$","")))</f>
        <v>42.93</v>
      </c>
      <c r="S473">
        <v>1</v>
      </c>
      <c r="T473">
        <f>IF(LEN(TRIM(S473&amp;""))=0, "", VALUE(S473))</f>
        <v>1</v>
      </c>
      <c r="U473">
        <v>42.93</v>
      </c>
      <c r="V473" s="1">
        <f>IF(LEN(TRIM(U473&amp;""))=0, "", VALUE(SUBSTITUTE(U473,"$","")))</f>
        <v>42.93</v>
      </c>
      <c r="W473" s="1">
        <v>41.899679999999996</v>
      </c>
      <c r="X473" s="1">
        <f>IF(LEN(TRIM(W473&amp;""))=0, "", VALUE(SUBSTITUTE(W473,"$","")))</f>
        <v>41.899679999999996</v>
      </c>
      <c r="Y473" s="5" t="s">
        <v>7939</v>
      </c>
      <c r="Z473" s="4" cm="1">
        <f t="array" ref="Z473">IF(
    LEN(TRIM(Y473&amp;""))=0,
        IF(AND(ISNUMBER(net_sales_clean), ISNUMBER(profit_clean)),
            net_sales_clean - profit_clean,
            ""
        ),
    VALUE(SUBSTITUTE(Y473,"$",""))
)</f>
        <v>27.746078023851599</v>
      </c>
      <c r="AA473" s="5" t="s">
        <v>7938</v>
      </c>
      <c r="AB473" s="4" cm="1">
        <f t="array" ref="AB473">IF(
    LEN(TRIM(AA473&amp;""))=0,
        IF(AND(ISNUMBER(net_sales_clean), ISNUMBER(cost_clean)),
            net_sales_clean - cost_clean,
            ""
        ),
    VALUE(SUBSTITUTE(AA473,"$",""))
)</f>
        <v>14.1536019761483</v>
      </c>
      <c r="AC473">
        <v>8</v>
      </c>
      <c r="AD473">
        <f>IF(LEN(TRIM(AC473&amp;""))=0, "", VALUE(AC473))</f>
        <v>8</v>
      </c>
      <c r="AE473">
        <v>3</v>
      </c>
      <c r="AF473">
        <f>IF(LEN(TRIM(AE473&amp;""))=0, "", VALUE(AE473))</f>
        <v>3</v>
      </c>
      <c r="AG473">
        <v>0</v>
      </c>
      <c r="AH473">
        <f>IF(
    OR(U473&lt;0, W473&lt;0, Y473&lt;0, AA473&lt;0),
        1,
        IF(LEN(TRIM(AG473&amp;""))=0, "", AG473)
)</f>
        <v>0</v>
      </c>
      <c r="AI473" t="str">
        <f>IF(
    COUNT(Q473,V473,X473,Z473,AB473)=0,
        "Not Usable",
    IF(
        COUNT(Q473,V473,X473,Z473,AB473)&lt;5,
            "Incomplete",
            IF(
                MIN(Q473,V473,X473,Z473,AB473)=0,
                    "Incomplete",
                    "Complete"
            )
    )
)</f>
        <v>Complete</v>
      </c>
    </row>
    <row r="474" spans="1:35" x14ac:dyDescent="0.3">
      <c r="A474">
        <v>730</v>
      </c>
      <c r="B474" s="6">
        <v>45959.153935185182</v>
      </c>
      <c r="C474" s="3">
        <f>INT(B474)</f>
        <v>45959</v>
      </c>
      <c r="D474" s="2">
        <f>MOD(B474,1)</f>
        <v>0.15393518518249039</v>
      </c>
      <c r="E474">
        <v>66</v>
      </c>
      <c r="F474" t="s">
        <v>21</v>
      </c>
      <c r="G474" t="str">
        <f xml:space="preserve"> PROPER(TRIM(CLEAN(SUBSTITUTE(F474,CHAR(160)," "))))</f>
        <v>Midwest</v>
      </c>
      <c r="H474" t="s">
        <v>7</v>
      </c>
      <c r="I474" t="str">
        <f>PROPER(TRIM(CLEAN((SUBSTITUTE(H474,"-"," ")))))</f>
        <v>In Store</v>
      </c>
      <c r="J474">
        <v>18790</v>
      </c>
      <c r="K474" t="s">
        <v>2</v>
      </c>
      <c r="L474" t="str">
        <f xml:space="preserve"> PROPER(TRIM(CLEAN(SUBSTITUTE(K474,CHAR(160)," "))))</f>
        <v>Home Office</v>
      </c>
      <c r="M474" t="s">
        <v>1</v>
      </c>
      <c r="N474" t="str">
        <f xml:space="preserve"> PROPER(TRIM(CLEAN(SUBSTITUTE(M474,CHAR(160)," "))))</f>
        <v>Beauty</v>
      </c>
      <c r="O474" t="s">
        <v>5</v>
      </c>
      <c r="P474" t="str">
        <f>IF(LEN(TRIM(Table1[[#This Row],[subcategory]]&amp;""))=0,"Unknown", PROPER(TRIM(Table1[[#This Row],[subcategory]])))</f>
        <v>Haircare</v>
      </c>
      <c r="Q474">
        <v>35.43</v>
      </c>
      <c r="R474" s="1">
        <f>IF(LEN(TRIM(Q474&amp;""))=0, "", VALUE(SUBSTITUTE(Q474,"$","")))</f>
        <v>35.43</v>
      </c>
      <c r="S474">
        <v>3</v>
      </c>
      <c r="T474">
        <f>IF(LEN(TRIM(S474&amp;""))=0, "", VALUE(S474))</f>
        <v>3</v>
      </c>
      <c r="U474" s="5" t="s">
        <v>237</v>
      </c>
      <c r="V474" s="4">
        <f>IF(LEN(TRIM(U474&amp;""))=0, "", VALUE(SUBSTITUTE(U474,"$","")))</f>
        <v>106.289999999999</v>
      </c>
      <c r="W474" s="4" t="s">
        <v>7937</v>
      </c>
      <c r="X474" s="4">
        <f>IF(LEN(TRIM(W474&amp;""))=0, "", VALUE(SUBSTITUTE(W474,"$","")))</f>
        <v>78.867179999999905</v>
      </c>
      <c r="Y474" s="5" t="s">
        <v>7936</v>
      </c>
      <c r="Z474" s="4" cm="1">
        <f t="array" ref="Z474">IF(
    LEN(TRIM(Y474&amp;""))=0,
        IF(AND(ISNUMBER(net_sales_clean), ISNUMBER(profit_clean)),
            net_sales_clean - profit_clean,
            ""
        ),
    VALUE(SUBSTITUTE(Y474,"$",""))
)</f>
        <v>55.613802485914803</v>
      </c>
      <c r="AA474" s="5" t="s">
        <v>7935</v>
      </c>
      <c r="AB474" s="4" cm="1">
        <f t="array" ref="AB474">IF(
    LEN(TRIM(AA474&amp;""))=0,
        IF(AND(ISNUMBER(net_sales_clean), ISNUMBER(cost_clean)),
            net_sales_clean - cost_clean,
            ""
        ),
    VALUE(SUBSTITUTE(AA474,"$",""))
)</f>
        <v>23.253377514085098</v>
      </c>
      <c r="AC474">
        <v>2</v>
      </c>
      <c r="AD474">
        <f>IF(LEN(TRIM(AC474&amp;""))=0, "", VALUE(AC474))</f>
        <v>2</v>
      </c>
      <c r="AE474">
        <v>4</v>
      </c>
      <c r="AF474">
        <f>IF(LEN(TRIM(AE474&amp;""))=0, "", VALUE(AE474))</f>
        <v>4</v>
      </c>
      <c r="AG474">
        <v>0</v>
      </c>
      <c r="AH474">
        <f>IF(
    OR(U474&lt;0, W474&lt;0, Y474&lt;0, AA474&lt;0),
        1,
        IF(LEN(TRIM(AG474&amp;""))=0, "", AG474)
)</f>
        <v>0</v>
      </c>
      <c r="AI474" t="str">
        <f>IF(
    COUNT(Q474,V474,X474,Z474,AB474)=0,
        "Not Usable",
    IF(
        COUNT(Q474,V474,X474,Z474,AB474)&lt;5,
            "Incomplete",
            IF(
                MIN(Q474,V474,X474,Z474,AB474)=0,
                    "Incomplete",
                    "Complete"
            )
    )
)</f>
        <v>Complete</v>
      </c>
    </row>
    <row r="475" spans="1:35" x14ac:dyDescent="0.3">
      <c r="A475">
        <v>59609</v>
      </c>
      <c r="B475" s="6">
        <v>45143.36645833333</v>
      </c>
      <c r="C475" s="3">
        <f>INT(B475)</f>
        <v>45143</v>
      </c>
      <c r="D475" s="2">
        <f>MOD(B475,1)</f>
        <v>0.36645833333022892</v>
      </c>
      <c r="E475">
        <v>4</v>
      </c>
      <c r="F475" t="s">
        <v>15</v>
      </c>
      <c r="G475" t="str">
        <f xml:space="preserve"> PROPER(TRIM(CLEAN(SUBSTITUTE(F475,CHAR(160)," "))))</f>
        <v>West</v>
      </c>
      <c r="H475" t="s">
        <v>30</v>
      </c>
      <c r="I475" t="str">
        <f>PROPER(TRIM(CLEAN((SUBSTITUTE(H475,"-"," ")))))</f>
        <v>Mobile App</v>
      </c>
      <c r="J475">
        <v>3135</v>
      </c>
      <c r="K475" t="s">
        <v>10</v>
      </c>
      <c r="L475" t="str">
        <f xml:space="preserve"> PROPER(TRIM(CLEAN(SUBSTITUTE(K475,CHAR(160)," "))))</f>
        <v>Consumer</v>
      </c>
      <c r="M475" t="s">
        <v>1</v>
      </c>
      <c r="N475" t="str">
        <f xml:space="preserve"> PROPER(TRIM(CLEAN(SUBSTITUTE(M475,CHAR(160)," "))))</f>
        <v>Beauty</v>
      </c>
      <c r="O475" t="s">
        <v>0</v>
      </c>
      <c r="P475" t="str">
        <f>IF(LEN(TRIM(Table1[[#This Row],[subcategory]]&amp;""))=0,"Unknown", PROPER(TRIM(Table1[[#This Row],[subcategory]])))</f>
        <v>Makeup</v>
      </c>
      <c r="R475" s="1" t="str">
        <f>IF(LEN(TRIM(Q475&amp;""))=0, "", VALUE(SUBSTITUTE(Q475,"$","")))</f>
        <v/>
      </c>
      <c r="S475">
        <v>3</v>
      </c>
      <c r="T475">
        <f>IF(LEN(TRIM(S475&amp;""))=0, "", VALUE(S475))</f>
        <v>3</v>
      </c>
      <c r="V475" s="1" t="str">
        <f>IF(LEN(TRIM(U475&amp;""))=0, "", VALUE(SUBSTITUTE(U475,"$","")))</f>
        <v/>
      </c>
      <c r="X475" s="1" t="str">
        <f>IF(LEN(TRIM(W475&amp;""))=0, "", VALUE(SUBSTITUTE(W475,"$","")))</f>
        <v/>
      </c>
      <c r="Z475" s="1" t="str" cm="1">
        <f t="array" ref="Z475">IF(
    LEN(TRIM(Y475&amp;""))=0,
        IF(AND(ISNUMBER(net_sales_clean), ISNUMBER(profit_clean)),
            net_sales_clean - profit_clean,
            ""
        ),
    VALUE(SUBSTITUTE(Y475,"$",""))
)</f>
        <v/>
      </c>
      <c r="AB475" s="1" t="str" cm="1">
        <f t="array" ref="AB475">IF(
    LEN(TRIM(AA475&amp;""))=0,
        IF(AND(ISNUMBER(net_sales_clean), ISNUMBER(cost_clean)),
            net_sales_clean - cost_clean,
            ""
        ),
    VALUE(SUBSTITUTE(AA475,"$",""))
)</f>
        <v/>
      </c>
      <c r="AC475">
        <v>3</v>
      </c>
      <c r="AD475">
        <f>IF(LEN(TRIM(AC475&amp;""))=0, "", VALUE(AC475))</f>
        <v>3</v>
      </c>
      <c r="AE475">
        <v>4</v>
      </c>
      <c r="AF475">
        <f>IF(LEN(TRIM(AE475&amp;""))=0, "", VALUE(AE475))</f>
        <v>4</v>
      </c>
      <c r="AG475">
        <v>0</v>
      </c>
      <c r="AH475">
        <f>IF(
    OR(U475&lt;0, W475&lt;0, Y475&lt;0, AA475&lt;0),
        1,
        IF(LEN(TRIM(AG475&amp;""))=0, "", AG475)
)</f>
        <v>0</v>
      </c>
      <c r="AI475" t="str">
        <f>IF(
    COUNT(Q475,V475,X475,Z475,AB475)=0,
        "Not Usable",
    IF(
        COUNT(Q475,V475,X475,Z475,AB475)&lt;5,
            "Incomplete",
            IF(
                MIN(Q475,V475,X475,Z475,AB475)=0,
                    "Incomplete",
                    "Complete"
            )
    )
)</f>
        <v>Not Usable</v>
      </c>
    </row>
    <row r="476" spans="1:35" x14ac:dyDescent="0.3">
      <c r="A476">
        <v>42107</v>
      </c>
      <c r="B476" s="6">
        <v>45787.476087962961</v>
      </c>
      <c r="C476" s="3">
        <f>INT(B476)</f>
        <v>45787</v>
      </c>
      <c r="D476" s="2">
        <f>MOD(B476,1)</f>
        <v>0.47608796296117362</v>
      </c>
      <c r="E476">
        <v>42</v>
      </c>
      <c r="F476" t="s">
        <v>15</v>
      </c>
      <c r="G476" t="str">
        <f xml:space="preserve"> PROPER(TRIM(CLEAN(SUBSTITUTE(F476,CHAR(160)," "))))</f>
        <v>West</v>
      </c>
      <c r="H476" t="s">
        <v>27</v>
      </c>
      <c r="I476" t="str">
        <f>PROPER(TRIM(CLEAN((SUBSTITUTE(H476,"-"," ")))))</f>
        <v>In Store</v>
      </c>
      <c r="J476">
        <v>24088</v>
      </c>
      <c r="K476" t="s">
        <v>10</v>
      </c>
      <c r="L476" t="str">
        <f xml:space="preserve"> PROPER(TRIM(CLEAN(SUBSTITUTE(K476,CHAR(160)," "))))</f>
        <v>Consumer</v>
      </c>
      <c r="M476" t="s">
        <v>19</v>
      </c>
      <c r="N476" t="str">
        <f xml:space="preserve"> PROPER(TRIM(CLEAN(SUBSTITUTE(M476,CHAR(160)," "))))</f>
        <v>Apparel</v>
      </c>
      <c r="O476" t="s">
        <v>18</v>
      </c>
      <c r="P476" t="str">
        <f>IF(LEN(TRIM(Table1[[#This Row],[subcategory]]&amp;""))=0,"Unknown", PROPER(TRIM(Table1[[#This Row],[subcategory]])))</f>
        <v>Men</v>
      </c>
      <c r="Q476">
        <v>79.180000000000007</v>
      </c>
      <c r="R476" s="1">
        <f>IF(LEN(TRIM(Q476&amp;""))=0, "", VALUE(SUBSTITUTE(Q476,"$","")))</f>
        <v>79.180000000000007</v>
      </c>
      <c r="S476">
        <v>3</v>
      </c>
      <c r="T476">
        <f>IF(LEN(TRIM(S476&amp;""))=0, "", VALUE(S476))</f>
        <v>3</v>
      </c>
      <c r="U476" s="5" t="s">
        <v>6645</v>
      </c>
      <c r="V476" s="4">
        <f>IF(LEN(TRIM(U476&amp;""))=0, "", VALUE(SUBSTITUTE(U476,"$","")))</f>
        <v>237.54</v>
      </c>
      <c r="W476" s="4" t="s">
        <v>7934</v>
      </c>
      <c r="X476" s="4">
        <f>IF(LEN(TRIM(W476&amp;""))=0, "", VALUE(SUBSTITUTE(W476,"$","")))</f>
        <v>159.38934</v>
      </c>
      <c r="Y476" s="5" t="s">
        <v>7933</v>
      </c>
      <c r="Z476" s="4" cm="1">
        <f t="array" ref="Z476">IF(
    LEN(TRIM(Y476&amp;""))=0,
        IF(AND(ISNUMBER(net_sales_clean), ISNUMBER(profit_clean)),
            net_sales_clean - profit_clean,
            ""
        ),
    VALUE(SUBSTITUTE(Y476,"$",""))
)</f>
        <v>128.90424905898101</v>
      </c>
      <c r="AA476" s="5" t="s">
        <v>7932</v>
      </c>
      <c r="AB476" s="4" cm="1">
        <f t="array" ref="AB476">IF(
    LEN(TRIM(AA476&amp;""))=0,
        IF(AND(ISNUMBER(net_sales_clean), ISNUMBER(cost_clean)),
            net_sales_clean - cost_clean,
            ""
        ),
    VALUE(SUBSTITUTE(AA476,"$",""))
)</f>
        <v>30.4850909410181</v>
      </c>
      <c r="AC476">
        <v>4</v>
      </c>
      <c r="AD476">
        <f>IF(LEN(TRIM(AC476&amp;""))=0, "", VALUE(AC476))</f>
        <v>4</v>
      </c>
      <c r="AE476">
        <v>5</v>
      </c>
      <c r="AF476">
        <f>IF(LEN(TRIM(AE476&amp;""))=0, "", VALUE(AE476))</f>
        <v>5</v>
      </c>
      <c r="AG476">
        <v>0</v>
      </c>
      <c r="AH476">
        <f>IF(
    OR(U476&lt;0, W476&lt;0, Y476&lt;0, AA476&lt;0),
        1,
        IF(LEN(TRIM(AG476&amp;""))=0, "", AG476)
)</f>
        <v>0</v>
      </c>
      <c r="AI476" t="str">
        <f>IF(
    COUNT(Q476,V476,X476,Z476,AB476)=0,
        "Not Usable",
    IF(
        COUNT(Q476,V476,X476,Z476,AB476)&lt;5,
            "Incomplete",
            IF(
                MIN(Q476,V476,X476,Z476,AB476)=0,
                    "Incomplete",
                    "Complete"
            )
    )
)</f>
        <v>Complete</v>
      </c>
    </row>
    <row r="477" spans="1:35" x14ac:dyDescent="0.3">
      <c r="A477">
        <v>7516</v>
      </c>
      <c r="B477" s="6">
        <v>45199.888553240744</v>
      </c>
      <c r="C477" s="3">
        <f>INT(B477)</f>
        <v>45199</v>
      </c>
      <c r="D477" s="2">
        <f>MOD(B477,1)</f>
        <v>0.88855324074393138</v>
      </c>
      <c r="E477">
        <v>39</v>
      </c>
      <c r="F477" t="s">
        <v>13</v>
      </c>
      <c r="G477" t="str">
        <f xml:space="preserve"> PROPER(TRIM(CLEAN(SUBSTITUTE(F477,CHAR(160)," "))))</f>
        <v>Northeast</v>
      </c>
      <c r="H477" t="s">
        <v>3</v>
      </c>
      <c r="I477" t="str">
        <f>PROPER(TRIM(CLEAN((SUBSTITUTE(H477,"-"," ")))))</f>
        <v>Phone</v>
      </c>
      <c r="J477">
        <v>4025</v>
      </c>
      <c r="K477" t="s">
        <v>6</v>
      </c>
      <c r="L477" t="str">
        <f xml:space="preserve"> PROPER(TRIM(CLEAN(SUBSTITUTE(K477,CHAR(160)," "))))</f>
        <v>Corporate</v>
      </c>
      <c r="M477" t="s">
        <v>23</v>
      </c>
      <c r="N477" t="str">
        <f xml:space="preserve"> PROPER(TRIM(CLEAN(SUBSTITUTE(M477,CHAR(160)," "))))</f>
        <v>Electronics</v>
      </c>
      <c r="O477" t="s">
        <v>25</v>
      </c>
      <c r="P477" t="str">
        <f>IF(LEN(TRIM(Table1[[#This Row],[subcategory]]&amp;""))=0,"Unknown", PROPER(TRIM(Table1[[#This Row],[subcategory]])))</f>
        <v>Laptops</v>
      </c>
      <c r="Q477">
        <v>32.06</v>
      </c>
      <c r="R477" s="1">
        <f>IF(LEN(TRIM(Q477&amp;""))=0, "", VALUE(SUBSTITUTE(Q477,"$","")))</f>
        <v>32.06</v>
      </c>
      <c r="S477">
        <v>2</v>
      </c>
      <c r="T477">
        <f>IF(LEN(TRIM(S477&amp;""))=0, "", VALUE(S477))</f>
        <v>2</v>
      </c>
      <c r="U477">
        <v>64.12</v>
      </c>
      <c r="V477" s="1">
        <f>IF(LEN(TRIM(U477&amp;""))=0, "", VALUE(SUBSTITUTE(U477,"$","")))</f>
        <v>64.12</v>
      </c>
      <c r="W477" s="4" t="s">
        <v>7931</v>
      </c>
      <c r="X477" s="4">
        <f>IF(LEN(TRIM(W477&amp;""))=0, "", VALUE(SUBSTITUTE(W477,"$","")))</f>
        <v>51.680720000000001</v>
      </c>
      <c r="Y477" s="5" t="s">
        <v>7930</v>
      </c>
      <c r="Z477" s="4" cm="1">
        <f t="array" ref="Z477">IF(
    LEN(TRIM(Y477&amp;""))=0,
        IF(AND(ISNUMBER(net_sales_clean), ISNUMBER(profit_clean)),
            net_sales_clean - profit_clean,
            ""
        ),
    VALUE(SUBSTITUTE(Y477,"$",""))
)</f>
        <v>36.646742875382401</v>
      </c>
      <c r="AA477" s="5" t="s">
        <v>7929</v>
      </c>
      <c r="AB477" s="4" cm="1">
        <f t="array" ref="AB477">IF(
    LEN(TRIM(AA477&amp;""))=0,
        IF(AND(ISNUMBER(net_sales_clean), ISNUMBER(cost_clean)),
            net_sales_clean - cost_clean,
            ""
        ),
    VALUE(SUBSTITUTE(AA477,"$",""))
)</f>
        <v>15.0339771246175</v>
      </c>
      <c r="AC477">
        <v>4</v>
      </c>
      <c r="AD477">
        <f>IF(LEN(TRIM(AC477&amp;""))=0, "", VALUE(AC477))</f>
        <v>4</v>
      </c>
      <c r="AE477">
        <v>3</v>
      </c>
      <c r="AF477">
        <f>IF(LEN(TRIM(AE477&amp;""))=0, "", VALUE(AE477))</f>
        <v>3</v>
      </c>
      <c r="AG477">
        <v>0</v>
      </c>
      <c r="AH477">
        <f>IF(
    OR(U477&lt;0, W477&lt;0, Y477&lt;0, AA477&lt;0),
        1,
        IF(LEN(TRIM(AG477&amp;""))=0, "", AG477)
)</f>
        <v>0</v>
      </c>
      <c r="AI477" t="str">
        <f>IF(
    COUNT(Q477,V477,X477,Z477,AB477)=0,
        "Not Usable",
    IF(
        COUNT(Q477,V477,X477,Z477,AB477)&lt;5,
            "Incomplete",
            IF(
                MIN(Q477,V477,X477,Z477,AB477)=0,
                    "Incomplete",
                    "Complete"
            )
    )
)</f>
        <v>Complete</v>
      </c>
    </row>
    <row r="478" spans="1:35" x14ac:dyDescent="0.3">
      <c r="A478">
        <v>15383</v>
      </c>
      <c r="B478" s="6">
        <v>45870.995798611111</v>
      </c>
      <c r="C478" s="3">
        <f>INT(B478)</f>
        <v>45870</v>
      </c>
      <c r="D478" s="2">
        <f>MOD(B478,1)</f>
        <v>0.99579861111124046</v>
      </c>
      <c r="E478">
        <v>19</v>
      </c>
      <c r="F478" t="s">
        <v>8</v>
      </c>
      <c r="G478" t="str">
        <f xml:space="preserve"> PROPER(TRIM(CLEAN(SUBSTITUTE(F478,CHAR(160)," "))))</f>
        <v>West</v>
      </c>
      <c r="H478" t="s">
        <v>30</v>
      </c>
      <c r="I478" t="str">
        <f>PROPER(TRIM(CLEAN((SUBSTITUTE(H478,"-"," ")))))</f>
        <v>Mobile App</v>
      </c>
      <c r="J478">
        <v>23762</v>
      </c>
      <c r="K478" t="s">
        <v>14</v>
      </c>
      <c r="L478" t="str">
        <f xml:space="preserve"> PROPER(TRIM(CLEAN(SUBSTITUTE(K478,CHAR(160)," "))))</f>
        <v>Consumer</v>
      </c>
      <c r="M478" t="s">
        <v>1</v>
      </c>
      <c r="N478" t="str">
        <f xml:space="preserve"> PROPER(TRIM(CLEAN(SUBSTITUTE(M478,CHAR(160)," "))))</f>
        <v>Beauty</v>
      </c>
      <c r="O478" t="s">
        <v>31</v>
      </c>
      <c r="P478" t="str">
        <f>IF(LEN(TRIM(Table1[[#This Row],[subcategory]]&amp;""))=0,"Unknown", PROPER(TRIM(Table1[[#This Row],[subcategory]])))</f>
        <v>Skincare</v>
      </c>
      <c r="Q478">
        <v>57.05</v>
      </c>
      <c r="R478" s="1">
        <f>IF(LEN(TRIM(Q478&amp;""))=0, "", VALUE(SUBSTITUTE(Q478,"$","")))</f>
        <v>57.05</v>
      </c>
      <c r="S478">
        <v>3</v>
      </c>
      <c r="T478">
        <f>IF(LEN(TRIM(S478&amp;""))=0, "", VALUE(S478))</f>
        <v>3</v>
      </c>
      <c r="U478" s="5" t="s">
        <v>71</v>
      </c>
      <c r="V478" s="4">
        <f>IF(LEN(TRIM(U478&amp;""))=0, "", VALUE(SUBSTITUTE(U478,"$","")))</f>
        <v>171.14999999999901</v>
      </c>
      <c r="W478" s="1">
        <v>115.18395</v>
      </c>
      <c r="X478" s="1">
        <f>IF(LEN(TRIM(W478&amp;""))=0, "", VALUE(SUBSTITUTE(W478,"$","")))</f>
        <v>115.18395</v>
      </c>
      <c r="Z478" s="1" t="str" cm="1">
        <f t="array" ref="Z478">IF(
    LEN(TRIM(Y478&amp;""))=0,
        IF(AND(ISNUMBER(net_sales_clean), ISNUMBER(profit_clean)),
            net_sales_clean - profit_clean,
            ""
        ),
    VALUE(SUBSTITUTE(Y478,"$",""))
)</f>
        <v/>
      </c>
      <c r="AB478" s="1" t="str" cm="1">
        <f t="array" ref="AB478">IF(
    LEN(TRIM(AA478&amp;""))=0,
        IF(AND(ISNUMBER(net_sales_clean), ISNUMBER(cost_clean)),
            net_sales_clean - cost_clean,
            ""
        ),
    VALUE(SUBSTITUTE(AA478,"$",""))
)</f>
        <v/>
      </c>
      <c r="AC478">
        <v>5</v>
      </c>
      <c r="AD478">
        <f>IF(LEN(TRIM(AC478&amp;""))=0, "", VALUE(AC478))</f>
        <v>5</v>
      </c>
      <c r="AE478">
        <v>1</v>
      </c>
      <c r="AF478">
        <f>IF(LEN(TRIM(AE478&amp;""))=0, "", VALUE(AE478))</f>
        <v>1</v>
      </c>
      <c r="AG478">
        <v>0</v>
      </c>
      <c r="AH478">
        <f>IF(
    OR(U478&lt;0, W478&lt;0, Y478&lt;0, AA478&lt;0),
        1,
        IF(LEN(TRIM(AG478&amp;""))=0, "", AG478)
)</f>
        <v>0</v>
      </c>
      <c r="AI478" t="str">
        <f>IF(
    COUNT(Q478,V478,X478,Z478,AB478)=0,
        "Not Usable",
    IF(
        COUNT(Q478,V478,X478,Z478,AB478)&lt;5,
            "Incomplete",
            IF(
                MIN(Q478,V478,X478,Z478,AB478)=0,
                    "Incomplete",
                    "Complete"
            )
    )
)</f>
        <v>Incomplete</v>
      </c>
    </row>
    <row r="479" spans="1:35" x14ac:dyDescent="0.3">
      <c r="A479">
        <v>25424</v>
      </c>
      <c r="B479" s="6">
        <v>45000.107129629629</v>
      </c>
      <c r="C479" s="3">
        <f>INT(B479)</f>
        <v>45000</v>
      </c>
      <c r="D479" s="2">
        <f>MOD(B479,1)</f>
        <v>0.10712962962861639</v>
      </c>
      <c r="E479">
        <v>69</v>
      </c>
      <c r="F479" t="s">
        <v>33</v>
      </c>
      <c r="G479" t="str">
        <f xml:space="preserve"> PROPER(TRIM(CLEAN(SUBSTITUTE(F479,CHAR(160)," "))))</f>
        <v>South</v>
      </c>
      <c r="H479" t="s">
        <v>30</v>
      </c>
      <c r="I479" t="str">
        <f>PROPER(TRIM(CLEAN((SUBSTITUTE(H479,"-"," ")))))</f>
        <v>Mobile App</v>
      </c>
      <c r="J479">
        <v>6915</v>
      </c>
      <c r="K479" t="s">
        <v>14</v>
      </c>
      <c r="L479" t="str">
        <f xml:space="preserve"> PROPER(TRIM(CLEAN(SUBSTITUTE(K479,CHAR(160)," "))))</f>
        <v>Consumer</v>
      </c>
      <c r="M479" t="s">
        <v>19</v>
      </c>
      <c r="N479" t="str">
        <f xml:space="preserve"> PROPER(TRIM(CLEAN(SUBSTITUTE(M479,CHAR(160)," "))))</f>
        <v>Apparel</v>
      </c>
      <c r="O479" t="s">
        <v>18</v>
      </c>
      <c r="P479" t="str">
        <f>IF(LEN(TRIM(Table1[[#This Row],[subcategory]]&amp;""))=0,"Unknown", PROPER(TRIM(Table1[[#This Row],[subcategory]])))</f>
        <v>Men</v>
      </c>
      <c r="Q479">
        <v>71.83</v>
      </c>
      <c r="R479" s="1">
        <f>IF(LEN(TRIM(Q479&amp;""))=0, "", VALUE(SUBSTITUTE(Q479,"$","")))</f>
        <v>71.83</v>
      </c>
      <c r="S479">
        <v>2</v>
      </c>
      <c r="T479">
        <f>IF(LEN(TRIM(S479&amp;""))=0, "", VALUE(S479))</f>
        <v>2</v>
      </c>
      <c r="U479">
        <v>143.66</v>
      </c>
      <c r="V479" s="1">
        <f>IF(LEN(TRIM(U479&amp;""))=0, "", VALUE(SUBSTITUTE(U479,"$","")))</f>
        <v>143.66</v>
      </c>
      <c r="W479" s="1">
        <v>124.9842</v>
      </c>
      <c r="X479" s="1">
        <f>IF(LEN(TRIM(W479&amp;""))=0, "", VALUE(SUBSTITUTE(W479,"$","")))</f>
        <v>124.9842</v>
      </c>
      <c r="Y479" s="5" t="s">
        <v>7928</v>
      </c>
      <c r="Z479" s="4" cm="1">
        <f t="array" ref="Z479">IF(
    LEN(TRIM(Y479&amp;""))=0,
        IF(AND(ISNUMBER(net_sales_clean), ISNUMBER(profit_clean)),
            net_sales_clean - profit_clean,
            ""
        ),
    VALUE(SUBSTITUTE(Y479,"$",""))
)</f>
        <v>99.660744396917195</v>
      </c>
      <c r="AA479" s="5" t="s">
        <v>7927</v>
      </c>
      <c r="AB479" s="4" cm="1">
        <f t="array" ref="AB479">IF(
    LEN(TRIM(AA479&amp;""))=0,
        IF(AND(ISNUMBER(net_sales_clean), ISNUMBER(cost_clean)),
            net_sales_clean - cost_clean,
            ""
        ),
    VALUE(SUBSTITUTE(AA479,"$",""))
)</f>
        <v>25.323455603082699</v>
      </c>
      <c r="AC479">
        <v>3</v>
      </c>
      <c r="AD479">
        <f>IF(LEN(TRIM(AC479&amp;""))=0, "", VALUE(AC479))</f>
        <v>3</v>
      </c>
      <c r="AE479">
        <v>1</v>
      </c>
      <c r="AF479">
        <f>IF(LEN(TRIM(AE479&amp;""))=0, "", VALUE(AE479))</f>
        <v>1</v>
      </c>
      <c r="AG479">
        <v>0</v>
      </c>
      <c r="AH479">
        <f>IF(
    OR(U479&lt;0, W479&lt;0, Y479&lt;0, AA479&lt;0),
        1,
        IF(LEN(TRIM(AG479&amp;""))=0, "", AG479)
)</f>
        <v>0</v>
      </c>
      <c r="AI479" t="str">
        <f>IF(
    COUNT(Q479,V479,X479,Z479,AB479)=0,
        "Not Usable",
    IF(
        COUNT(Q479,V479,X479,Z479,AB479)&lt;5,
            "Incomplete",
            IF(
                MIN(Q479,V479,X479,Z479,AB479)=0,
                    "Incomplete",
                    "Complete"
            )
    )
)</f>
        <v>Complete</v>
      </c>
    </row>
    <row r="480" spans="1:35" x14ac:dyDescent="0.3">
      <c r="A480">
        <v>1793</v>
      </c>
      <c r="B480" s="6">
        <v>45791.516944444447</v>
      </c>
      <c r="C480" s="3">
        <f>INT(B480)</f>
        <v>45791</v>
      </c>
      <c r="D480" s="2">
        <f>MOD(B480,1)</f>
        <v>0.51694444444729015</v>
      </c>
      <c r="E480">
        <v>40</v>
      </c>
      <c r="F480" t="s">
        <v>13</v>
      </c>
      <c r="G480" t="str">
        <f xml:space="preserve"> PROPER(TRIM(CLEAN(SUBSTITUTE(F480,CHAR(160)," "))))</f>
        <v>Northeast</v>
      </c>
      <c r="H480" t="s">
        <v>27</v>
      </c>
      <c r="I480" t="str">
        <f>PROPER(TRIM(CLEAN((SUBSTITUTE(H480,"-"," ")))))</f>
        <v>In Store</v>
      </c>
      <c r="J480">
        <v>24177</v>
      </c>
      <c r="K480" t="s">
        <v>14</v>
      </c>
      <c r="L480" t="str">
        <f xml:space="preserve"> PROPER(TRIM(CLEAN(SUBSTITUTE(K480,CHAR(160)," "))))</f>
        <v>Consumer</v>
      </c>
      <c r="M480" t="s">
        <v>1</v>
      </c>
      <c r="N480" t="str">
        <f xml:space="preserve"> PROPER(TRIM(CLEAN(SUBSTITUTE(M480,CHAR(160)," "))))</f>
        <v>Beauty</v>
      </c>
      <c r="O480" t="s">
        <v>31</v>
      </c>
      <c r="P480" t="str">
        <f>IF(LEN(TRIM(Table1[[#This Row],[subcategory]]&amp;""))=0,"Unknown", PROPER(TRIM(Table1[[#This Row],[subcategory]])))</f>
        <v>Skincare</v>
      </c>
      <c r="R480" s="1" t="str">
        <f>IF(LEN(TRIM(Q480&amp;""))=0, "", VALUE(SUBSTITUTE(Q480,"$","")))</f>
        <v/>
      </c>
      <c r="S480">
        <v>1</v>
      </c>
      <c r="T480">
        <f>IF(LEN(TRIM(S480&amp;""))=0, "", VALUE(S480))</f>
        <v>1</v>
      </c>
      <c r="V480" s="1" t="str">
        <f>IF(LEN(TRIM(U480&amp;""))=0, "", VALUE(SUBSTITUTE(U480,"$","")))</f>
        <v/>
      </c>
      <c r="X480" s="1" t="str">
        <f>IF(LEN(TRIM(W480&amp;""))=0, "", VALUE(SUBSTITUTE(W480,"$","")))</f>
        <v/>
      </c>
      <c r="Z480" s="1" t="str" cm="1">
        <f t="array" ref="Z480">IF(
    LEN(TRIM(Y480&amp;""))=0,
        IF(AND(ISNUMBER(net_sales_clean), ISNUMBER(profit_clean)),
            net_sales_clean - profit_clean,
            ""
        ),
    VALUE(SUBSTITUTE(Y480,"$",""))
)</f>
        <v/>
      </c>
      <c r="AB480" s="1" t="str" cm="1">
        <f t="array" ref="AB480">IF(
    LEN(TRIM(AA480&amp;""))=0,
        IF(AND(ISNUMBER(net_sales_clean), ISNUMBER(cost_clean)),
            net_sales_clean - cost_clean,
            ""
        ),
    VALUE(SUBSTITUTE(AA480,"$",""))
)</f>
        <v/>
      </c>
      <c r="AC480">
        <v>1</v>
      </c>
      <c r="AD480">
        <f>IF(LEN(TRIM(AC480&amp;""))=0, "", VALUE(AC480))</f>
        <v>1</v>
      </c>
      <c r="AE480">
        <v>4</v>
      </c>
      <c r="AF480">
        <f>IF(LEN(TRIM(AE480&amp;""))=0, "", VALUE(AE480))</f>
        <v>4</v>
      </c>
      <c r="AG480">
        <v>1</v>
      </c>
      <c r="AH480">
        <f>IF(
    OR(U480&lt;0, W480&lt;0, Y480&lt;0, AA480&lt;0),
        1,
        IF(LEN(TRIM(AG480&amp;""))=0, "", AG480)
)</f>
        <v>1</v>
      </c>
      <c r="AI480" t="str">
        <f>IF(
    COUNT(Q480,V480,X480,Z480,AB480)=0,
        "Not Usable",
    IF(
        COUNT(Q480,V480,X480,Z480,AB480)&lt;5,
            "Incomplete",
            IF(
                MIN(Q480,V480,X480,Z480,AB480)=0,
                    "Incomplete",
                    "Complete"
            )
    )
)</f>
        <v>Not Usable</v>
      </c>
    </row>
    <row r="481" spans="1:35" x14ac:dyDescent="0.3">
      <c r="A481">
        <v>37185</v>
      </c>
      <c r="B481" s="6">
        <v>45352.484710648147</v>
      </c>
      <c r="C481" s="3">
        <f>INT(B481)</f>
        <v>45352</v>
      </c>
      <c r="D481" s="2">
        <f>MOD(B481,1)</f>
        <v>0.48471064814657439</v>
      </c>
      <c r="E481">
        <v>14</v>
      </c>
      <c r="F481" t="s">
        <v>15</v>
      </c>
      <c r="G481" t="str">
        <f xml:space="preserve"> PROPER(TRIM(CLEAN(SUBSTITUTE(F481,CHAR(160)," "))))</f>
        <v>West</v>
      </c>
      <c r="H481" t="s">
        <v>17</v>
      </c>
      <c r="I481" t="str">
        <f>PROPER(TRIM(CLEAN((SUBSTITUTE(H481,"-"," ")))))</f>
        <v>Online</v>
      </c>
      <c r="J481">
        <v>16988</v>
      </c>
      <c r="K481" t="s">
        <v>10</v>
      </c>
      <c r="L481" t="str">
        <f xml:space="preserve"> PROPER(TRIM(CLEAN(SUBSTITUTE(K481,CHAR(160)," "))))</f>
        <v>Consumer</v>
      </c>
      <c r="M481" t="s">
        <v>19</v>
      </c>
      <c r="N481" t="str">
        <f xml:space="preserve"> PROPER(TRIM(CLEAN(SUBSTITUTE(M481,CHAR(160)," "))))</f>
        <v>Apparel</v>
      </c>
      <c r="O481" t="s">
        <v>26</v>
      </c>
      <c r="P481" t="str">
        <f>IF(LEN(TRIM(Table1[[#This Row],[subcategory]]&amp;""))=0,"Unknown", PROPER(TRIM(Table1[[#This Row],[subcategory]])))</f>
        <v>Kids</v>
      </c>
      <c r="Q481">
        <v>47.37</v>
      </c>
      <c r="R481" s="1">
        <f>IF(LEN(TRIM(Q481&amp;""))=0, "", VALUE(SUBSTITUTE(Q481,"$","")))</f>
        <v>47.37</v>
      </c>
      <c r="S481">
        <v>0</v>
      </c>
      <c r="T481">
        <f>IF(LEN(TRIM(S481&amp;""))=0, "", VALUE(S481))</f>
        <v>0</v>
      </c>
      <c r="U481">
        <v>0</v>
      </c>
      <c r="V481" s="1">
        <f>IF(LEN(TRIM(U481&amp;""))=0, "", VALUE(SUBSTITUTE(U481,"$","")))</f>
        <v>0</v>
      </c>
      <c r="W481" s="1">
        <v>0</v>
      </c>
      <c r="X481" s="1">
        <f>IF(LEN(TRIM(W481&amp;""))=0, "", VALUE(SUBSTITUTE(W481,"$","")))</f>
        <v>0</v>
      </c>
      <c r="Y481">
        <v>0</v>
      </c>
      <c r="Z481" s="1" cm="1">
        <f t="array" ref="Z481">IF(
    LEN(TRIM(Y481&amp;""))=0,
        IF(AND(ISNUMBER(net_sales_clean), ISNUMBER(profit_clean)),
            net_sales_clean - profit_clean,
            ""
        ),
    VALUE(SUBSTITUTE(Y481,"$",""))
)</f>
        <v>0</v>
      </c>
      <c r="AA481">
        <v>0</v>
      </c>
      <c r="AB481" s="1" cm="1">
        <f t="array" ref="AB481">IF(
    LEN(TRIM(AA481&amp;""))=0,
        IF(AND(ISNUMBER(net_sales_clean), ISNUMBER(cost_clean)),
            net_sales_clean - cost_clean,
            ""
        ),
    VALUE(SUBSTITUTE(AA481,"$",""))
)</f>
        <v>0</v>
      </c>
      <c r="AC481">
        <v>5</v>
      </c>
      <c r="AD481">
        <f>IF(LEN(TRIM(AC481&amp;""))=0, "", VALUE(AC481))</f>
        <v>5</v>
      </c>
      <c r="AE481">
        <v>4</v>
      </c>
      <c r="AF481">
        <f>IF(LEN(TRIM(AE481&amp;""))=0, "", VALUE(AE481))</f>
        <v>4</v>
      </c>
      <c r="AH481" t="str">
        <f>IF(
    OR(U481&lt;0, W481&lt;0, Y481&lt;0, AA481&lt;0),
        1,
        IF(LEN(TRIM(AG481&amp;""))=0, "", AG481)
)</f>
        <v/>
      </c>
      <c r="AI481" t="str">
        <f>IF(
    COUNT(Q481,V481,X481,Z481,AB481)=0,
        "Not Usable",
    IF(
        COUNT(Q481,V481,X481,Z481,AB481)&lt;5,
            "Incomplete",
            IF(
                MIN(Q481,V481,X481,Z481,AB481)=0,
                    "Incomplete",
                    "Complete"
            )
    )
)</f>
        <v>Incomplete</v>
      </c>
    </row>
    <row r="482" spans="1:35" x14ac:dyDescent="0.3">
      <c r="A482">
        <v>17162</v>
      </c>
      <c r="B482" s="6">
        <v>45541.375694444447</v>
      </c>
      <c r="C482" s="3">
        <f>INT(B482)</f>
        <v>45541</v>
      </c>
      <c r="D482" s="2">
        <f>MOD(B482,1)</f>
        <v>0.37569444444670808</v>
      </c>
      <c r="E482">
        <v>67</v>
      </c>
      <c r="F482" t="s">
        <v>8</v>
      </c>
      <c r="G482" t="str">
        <f xml:space="preserve"> PROPER(TRIM(CLEAN(SUBSTITUTE(F482,CHAR(160)," "))))</f>
        <v>West</v>
      </c>
      <c r="H482" t="s">
        <v>27</v>
      </c>
      <c r="I482" t="str">
        <f>PROPER(TRIM(CLEAN((SUBSTITUTE(H482,"-"," ")))))</f>
        <v>In Store</v>
      </c>
      <c r="J482">
        <v>11792</v>
      </c>
      <c r="K482" t="s">
        <v>6</v>
      </c>
      <c r="L482" t="str">
        <f xml:space="preserve"> PROPER(TRIM(CLEAN(SUBSTITUTE(K482,CHAR(160)," "))))</f>
        <v>Corporate</v>
      </c>
      <c r="M482" t="s">
        <v>16</v>
      </c>
      <c r="N482" t="str">
        <f xml:space="preserve"> PROPER(TRIM(CLEAN(SUBSTITUTE(M482,CHAR(160)," "))))</f>
        <v>Grocery</v>
      </c>
      <c r="O482" t="s">
        <v>28</v>
      </c>
      <c r="P482" t="str">
        <f>IF(LEN(TRIM(Table1[[#This Row],[subcategory]]&amp;""))=0,"Unknown", PROPER(TRIM(Table1[[#This Row],[subcategory]])))</f>
        <v>Pantry</v>
      </c>
      <c r="Q482">
        <v>104.68</v>
      </c>
      <c r="R482" s="1">
        <f>IF(LEN(TRIM(Q482&amp;""))=0, "", VALUE(SUBSTITUTE(Q482,"$","")))</f>
        <v>104.68</v>
      </c>
      <c r="S482">
        <v>1</v>
      </c>
      <c r="T482">
        <f>IF(LEN(TRIM(S482&amp;""))=0, "", VALUE(S482))</f>
        <v>1</v>
      </c>
      <c r="U482">
        <v>104.68</v>
      </c>
      <c r="V482" s="1">
        <f>IF(LEN(TRIM(U482&amp;""))=0, "", VALUE(SUBSTITUTE(U482,"$","")))</f>
        <v>104.68</v>
      </c>
      <c r="W482" s="1">
        <v>68.774760000000001</v>
      </c>
      <c r="X482" s="1">
        <f>IF(LEN(TRIM(W482&amp;""))=0, "", VALUE(SUBSTITUTE(W482,"$","")))</f>
        <v>68.774760000000001</v>
      </c>
      <c r="Y482">
        <v>47.241117068136099</v>
      </c>
      <c r="Z482" s="1" cm="1">
        <f t="array" ref="Z482">IF(
    LEN(TRIM(Y482&amp;""))=0,
        IF(AND(ISNUMBER(net_sales_clean), ISNUMBER(profit_clean)),
            net_sales_clean - profit_clean,
            ""
        ),
    VALUE(SUBSTITUTE(Y482,"$",""))
)</f>
        <v>47.241117068136099</v>
      </c>
      <c r="AA482" s="5" t="s">
        <v>7926</v>
      </c>
      <c r="AB482" s="4" cm="1">
        <f t="array" ref="AB482">IF(
    LEN(TRIM(AA482&amp;""))=0,
        IF(AND(ISNUMBER(net_sales_clean), ISNUMBER(cost_clean)),
            net_sales_clean - cost_clean,
            ""
        ),
    VALUE(SUBSTITUTE(AA482,"$",""))
)</f>
        <v>21.533642931863898</v>
      </c>
      <c r="AC482">
        <v>7</v>
      </c>
      <c r="AD482">
        <f>IF(LEN(TRIM(AC482&amp;""))=0, "", VALUE(AC482))</f>
        <v>7</v>
      </c>
      <c r="AE482">
        <v>5</v>
      </c>
      <c r="AF482">
        <f>IF(LEN(TRIM(AE482&amp;""))=0, "", VALUE(AE482))</f>
        <v>5</v>
      </c>
      <c r="AG482">
        <v>0</v>
      </c>
      <c r="AH482">
        <f>IF(
    OR(U482&lt;0, W482&lt;0, Y482&lt;0, AA482&lt;0),
        1,
        IF(LEN(TRIM(AG482&amp;""))=0, "", AG482)
)</f>
        <v>0</v>
      </c>
      <c r="AI482" t="str">
        <f>IF(
    COUNT(Q482,V482,X482,Z482,AB482)=0,
        "Not Usable",
    IF(
        COUNT(Q482,V482,X482,Z482,AB482)&lt;5,
            "Incomplete",
            IF(
                MIN(Q482,V482,X482,Z482,AB482)=0,
                    "Incomplete",
                    "Complete"
            )
    )
)</f>
        <v>Complete</v>
      </c>
    </row>
    <row r="483" spans="1:35" x14ac:dyDescent="0.3">
      <c r="A483">
        <v>57116</v>
      </c>
      <c r="B483" s="6">
        <v>45731.04277777778</v>
      </c>
      <c r="C483" s="3">
        <f>INT(B483)</f>
        <v>45731</v>
      </c>
      <c r="D483" s="2">
        <f>MOD(B483,1)</f>
        <v>4.277777778042946E-2</v>
      </c>
      <c r="E483">
        <v>70</v>
      </c>
      <c r="F483" t="s">
        <v>8</v>
      </c>
      <c r="G483" t="str">
        <f xml:space="preserve"> PROPER(TRIM(CLEAN(SUBSTITUTE(F483,CHAR(160)," "))))</f>
        <v>West</v>
      </c>
      <c r="H483" t="s">
        <v>27</v>
      </c>
      <c r="I483" t="str">
        <f>PROPER(TRIM(CLEAN((SUBSTITUTE(H483,"-"," ")))))</f>
        <v>In Store</v>
      </c>
      <c r="J483">
        <v>29145</v>
      </c>
      <c r="K483" t="s">
        <v>10</v>
      </c>
      <c r="L483" t="str">
        <f xml:space="preserve"> PROPER(TRIM(CLEAN(SUBSTITUTE(K483,CHAR(160)," "))))</f>
        <v>Consumer</v>
      </c>
      <c r="M483" t="s">
        <v>9</v>
      </c>
      <c r="N483" t="str">
        <f xml:space="preserve"> PROPER(TRIM(CLEAN(SUBSTITUTE(M483,CHAR(160)," "))))</f>
        <v>Home</v>
      </c>
      <c r="O483" t="s">
        <v>12</v>
      </c>
      <c r="P483" t="str">
        <f>IF(LEN(TRIM(Table1[[#This Row],[subcategory]]&amp;""))=0,"Unknown", PROPER(TRIM(Table1[[#This Row],[subcategory]])))</f>
        <v>Decor</v>
      </c>
      <c r="Q483">
        <v>43.68</v>
      </c>
      <c r="R483" s="1">
        <f>IF(LEN(TRIM(Q483&amp;""))=0, "", VALUE(SUBSTITUTE(Q483,"$","")))</f>
        <v>43.68</v>
      </c>
      <c r="S483">
        <v>3</v>
      </c>
      <c r="T483">
        <f>IF(LEN(TRIM(S483&amp;""))=0, "", VALUE(S483))</f>
        <v>3</v>
      </c>
      <c r="U483">
        <v>131.04</v>
      </c>
      <c r="V483" s="1">
        <f>IF(LEN(TRIM(U483&amp;""))=0, "", VALUE(SUBSTITUTE(U483,"$","")))</f>
        <v>131.04</v>
      </c>
      <c r="W483" s="4" t="s">
        <v>7925</v>
      </c>
      <c r="X483" s="4">
        <f>IF(LEN(TRIM(W483&amp;""))=0, "", VALUE(SUBSTITUTE(W483,"$","")))</f>
        <v>122.91551999999901</v>
      </c>
      <c r="Y483" s="5" t="s">
        <v>7924</v>
      </c>
      <c r="Z483" s="4" cm="1">
        <f t="array" ref="Z483">IF(
    LEN(TRIM(Y483&amp;""))=0,
        IF(AND(ISNUMBER(net_sales_clean), ISNUMBER(profit_clean)),
            net_sales_clean - profit_clean,
            ""
        ),
    VALUE(SUBSTITUTE(Y483,"$",""))
)</f>
        <v>96.531681096114198</v>
      </c>
      <c r="AA483" s="5" t="s">
        <v>7923</v>
      </c>
      <c r="AB483" s="4" cm="1">
        <f t="array" ref="AB483">IF(
    LEN(TRIM(AA483&amp;""))=0,
        IF(AND(ISNUMBER(net_sales_clean), ISNUMBER(cost_clean)),
            net_sales_clean - cost_clean,
            ""
        ),
    VALUE(SUBSTITUTE(AA483,"$",""))
)</f>
        <v>26.3838389038857</v>
      </c>
      <c r="AC483">
        <v>9</v>
      </c>
      <c r="AD483">
        <f>IF(LEN(TRIM(AC483&amp;""))=0, "", VALUE(AC483))</f>
        <v>9</v>
      </c>
      <c r="AE483">
        <v>2</v>
      </c>
      <c r="AF483">
        <f>IF(LEN(TRIM(AE483&amp;""))=0, "", VALUE(AE483))</f>
        <v>2</v>
      </c>
      <c r="AG483">
        <v>0</v>
      </c>
      <c r="AH483">
        <f>IF(
    OR(U483&lt;0, W483&lt;0, Y483&lt;0, AA483&lt;0),
        1,
        IF(LEN(TRIM(AG483&amp;""))=0, "", AG483)
)</f>
        <v>0</v>
      </c>
      <c r="AI483" t="str">
        <f>IF(
    COUNT(Q483,V483,X483,Z483,AB483)=0,
        "Not Usable",
    IF(
        COUNT(Q483,V483,X483,Z483,AB483)&lt;5,
            "Incomplete",
            IF(
                MIN(Q483,V483,X483,Z483,AB483)=0,
                    "Incomplete",
                    "Complete"
            )
    )
)</f>
        <v>Complete</v>
      </c>
    </row>
    <row r="484" spans="1:35" x14ac:dyDescent="0.3">
      <c r="A484">
        <v>57035</v>
      </c>
      <c r="B484" s="6">
        <v>45533.746400462966</v>
      </c>
      <c r="C484" s="3">
        <f>INT(B484)</f>
        <v>45533</v>
      </c>
      <c r="D484" s="2">
        <f>MOD(B484,1)</f>
        <v>0.74640046296553919</v>
      </c>
      <c r="E484">
        <v>36</v>
      </c>
      <c r="F484" t="s">
        <v>33</v>
      </c>
      <c r="G484" t="str">
        <f xml:space="preserve"> PROPER(TRIM(CLEAN(SUBSTITUTE(F484,CHAR(160)," "))))</f>
        <v>South</v>
      </c>
      <c r="H484" t="s">
        <v>17</v>
      </c>
      <c r="I484" t="str">
        <f>PROPER(TRIM(CLEAN((SUBSTITUTE(H484,"-"," ")))))</f>
        <v>Online</v>
      </c>
      <c r="J484">
        <v>7368</v>
      </c>
      <c r="K484" t="s">
        <v>6</v>
      </c>
      <c r="L484" t="str">
        <f xml:space="preserve"> PROPER(TRIM(CLEAN(SUBSTITUTE(K484,CHAR(160)," "))))</f>
        <v>Corporate</v>
      </c>
      <c r="M484" t="s">
        <v>16</v>
      </c>
      <c r="N484" t="str">
        <f xml:space="preserve"> PROPER(TRIM(CLEAN(SUBSTITUTE(M484,CHAR(160)," "))))</f>
        <v>Grocery</v>
      </c>
      <c r="P484" t="str">
        <f>IF(LEN(TRIM(Table1[[#This Row],[subcategory]]&amp;""))=0,"Unknown", PROPER(TRIM(Table1[[#This Row],[subcategory]])))</f>
        <v>Unknown</v>
      </c>
      <c r="Q484">
        <v>158.08000000000001</v>
      </c>
      <c r="R484" s="1">
        <f>IF(LEN(TRIM(Q484&amp;""))=0, "", VALUE(SUBSTITUTE(Q484,"$","")))</f>
        <v>158.08000000000001</v>
      </c>
      <c r="S484">
        <v>2</v>
      </c>
      <c r="T484">
        <f>IF(LEN(TRIM(S484&amp;""))=0, "", VALUE(S484))</f>
        <v>2</v>
      </c>
      <c r="U484">
        <v>316.16000000000003</v>
      </c>
      <c r="V484" s="1">
        <f>IF(LEN(TRIM(U484&amp;""))=0, "", VALUE(SUBSTITUTE(U484,"$","")))</f>
        <v>316.16000000000003</v>
      </c>
      <c r="W484" s="1">
        <v>236.48768000000001</v>
      </c>
      <c r="X484" s="1">
        <f>IF(LEN(TRIM(W484&amp;""))=0, "", VALUE(SUBSTITUTE(W484,"$","")))</f>
        <v>236.48768000000001</v>
      </c>
      <c r="Y484" s="5" t="s">
        <v>7922</v>
      </c>
      <c r="Z484" s="4" cm="1">
        <f t="array" ref="Z484">IF(
    LEN(TRIM(Y484&amp;""))=0,
        IF(AND(ISNUMBER(net_sales_clean), ISNUMBER(profit_clean)),
            net_sales_clean - profit_clean,
            ""
        ),
    VALUE(SUBSTITUTE(Y484,"$",""))
)</f>
        <v>189.403378244441</v>
      </c>
      <c r="AA484" s="5" t="s">
        <v>7921</v>
      </c>
      <c r="AB484" s="4" cm="1">
        <f t="array" ref="AB484">IF(
    LEN(TRIM(AA484&amp;""))=0,
        IF(AND(ISNUMBER(net_sales_clean), ISNUMBER(cost_clean)),
            net_sales_clean - cost_clean,
            ""
        ),
    VALUE(SUBSTITUTE(AA484,"$",""))
)</f>
        <v>47.084301755558798</v>
      </c>
      <c r="AC484">
        <v>7</v>
      </c>
      <c r="AD484">
        <f>IF(LEN(TRIM(AC484&amp;""))=0, "", VALUE(AC484))</f>
        <v>7</v>
      </c>
      <c r="AF484" t="str">
        <f>IF(LEN(TRIM(AE484&amp;""))=0, "", VALUE(AE484))</f>
        <v/>
      </c>
      <c r="AG484">
        <v>0</v>
      </c>
      <c r="AH484">
        <f>IF(
    OR(U484&lt;0, W484&lt;0, Y484&lt;0, AA484&lt;0),
        1,
        IF(LEN(TRIM(AG484&amp;""))=0, "", AG484)
)</f>
        <v>0</v>
      </c>
      <c r="AI484" t="str">
        <f>IF(
    COUNT(Q484,V484,X484,Z484,AB484)=0,
        "Not Usable",
    IF(
        COUNT(Q484,V484,X484,Z484,AB484)&lt;5,
            "Incomplete",
            IF(
                MIN(Q484,V484,X484,Z484,AB484)=0,
                    "Incomplete",
                    "Complete"
            )
    )
)</f>
        <v>Complete</v>
      </c>
    </row>
    <row r="485" spans="1:35" x14ac:dyDescent="0.3">
      <c r="A485">
        <v>22990</v>
      </c>
      <c r="B485" s="6">
        <v>45285.732534722221</v>
      </c>
      <c r="C485" s="3">
        <f>INT(B485)</f>
        <v>45285</v>
      </c>
      <c r="D485" s="2">
        <f>MOD(B485,1)</f>
        <v>0.73253472222131677</v>
      </c>
      <c r="E485">
        <v>40</v>
      </c>
      <c r="F485" t="s">
        <v>15</v>
      </c>
      <c r="G485" t="str">
        <f xml:space="preserve"> PROPER(TRIM(CLEAN(SUBSTITUTE(F485,CHAR(160)," "))))</f>
        <v>West</v>
      </c>
      <c r="H485" t="s">
        <v>3</v>
      </c>
      <c r="I485" t="str">
        <f>PROPER(TRIM(CLEAN((SUBSTITUTE(H485,"-"," ")))))</f>
        <v>Phone</v>
      </c>
      <c r="J485">
        <v>13676</v>
      </c>
      <c r="K485" t="s">
        <v>6</v>
      </c>
      <c r="L485" t="str">
        <f xml:space="preserve"> PROPER(TRIM(CLEAN(SUBSTITUTE(K485,CHAR(160)," "))))</f>
        <v>Corporate</v>
      </c>
      <c r="M485" t="s">
        <v>23</v>
      </c>
      <c r="N485" t="str">
        <f xml:space="preserve"> PROPER(TRIM(CLEAN(SUBSTITUTE(M485,CHAR(160)," "))))</f>
        <v>Electronics</v>
      </c>
      <c r="O485" t="s">
        <v>25</v>
      </c>
      <c r="P485" t="str">
        <f>IF(LEN(TRIM(Table1[[#This Row],[subcategory]]&amp;""))=0,"Unknown", PROPER(TRIM(Table1[[#This Row],[subcategory]])))</f>
        <v>Laptops</v>
      </c>
      <c r="Q485">
        <v>92.04</v>
      </c>
      <c r="R485" s="1">
        <f>IF(LEN(TRIM(Q485&amp;""))=0, "", VALUE(SUBSTITUTE(Q485,"$","")))</f>
        <v>92.04</v>
      </c>
      <c r="S485">
        <v>5</v>
      </c>
      <c r="T485">
        <f>IF(LEN(TRIM(S485&amp;""))=0, "", VALUE(S485))</f>
        <v>5</v>
      </c>
      <c r="U485" s="5" t="s">
        <v>7920</v>
      </c>
      <c r="V485" s="4">
        <f>IF(LEN(TRIM(U485&amp;""))=0, "", VALUE(SUBSTITUTE(U485,"$","")))</f>
        <v>460.2</v>
      </c>
      <c r="W485" s="4" t="s">
        <v>7919</v>
      </c>
      <c r="X485" s="4">
        <f>IF(LEN(TRIM(W485&amp;""))=0, "", VALUE(SUBSTITUTE(W485,"$","")))</f>
        <v>314.31659999999999</v>
      </c>
      <c r="Y485" s="5" t="s">
        <v>7918</v>
      </c>
      <c r="Z485" s="4" cm="1">
        <f t="array" ref="Z485">IF(
    LEN(TRIM(Y485&amp;""))=0,
        IF(AND(ISNUMBER(net_sales_clean), ISNUMBER(profit_clean)),
            net_sales_clean - profit_clean,
            ""
        ),
    VALUE(SUBSTITUTE(Y485,"$",""))
)</f>
        <v>195.63789114592299</v>
      </c>
      <c r="AA485" s="5" t="s">
        <v>7917</v>
      </c>
      <c r="AB485" s="4" cm="1">
        <f t="array" ref="AB485">IF(
    LEN(TRIM(AA485&amp;""))=0,
        IF(AND(ISNUMBER(net_sales_clean), ISNUMBER(cost_clean)),
            net_sales_clean - cost_clean,
            ""
        ),
    VALUE(SUBSTITUTE(AA485,"$",""))
)</f>
        <v>118.67870885407601</v>
      </c>
      <c r="AC485">
        <v>4</v>
      </c>
      <c r="AD485">
        <f>IF(LEN(TRIM(AC485&amp;""))=0, "", VALUE(AC485))</f>
        <v>4</v>
      </c>
      <c r="AE485">
        <v>2</v>
      </c>
      <c r="AF485">
        <f>IF(LEN(TRIM(AE485&amp;""))=0, "", VALUE(AE485))</f>
        <v>2</v>
      </c>
      <c r="AG485">
        <v>0</v>
      </c>
      <c r="AH485">
        <f>IF(
    OR(U485&lt;0, W485&lt;0, Y485&lt;0, AA485&lt;0),
        1,
        IF(LEN(TRIM(AG485&amp;""))=0, "", AG485)
)</f>
        <v>0</v>
      </c>
      <c r="AI485" t="str">
        <f>IF(
    COUNT(Q485,V485,X485,Z485,AB485)=0,
        "Not Usable",
    IF(
        COUNT(Q485,V485,X485,Z485,AB485)&lt;5,
            "Incomplete",
            IF(
                MIN(Q485,V485,X485,Z485,AB485)=0,
                    "Incomplete",
                    "Complete"
            )
    )
)</f>
        <v>Complete</v>
      </c>
    </row>
    <row r="486" spans="1:35" x14ac:dyDescent="0.3">
      <c r="A486">
        <v>50905</v>
      </c>
      <c r="B486" s="6">
        <v>45334.112511574072</v>
      </c>
      <c r="C486" s="3">
        <f>INT(B486)</f>
        <v>45334</v>
      </c>
      <c r="D486" s="2">
        <f>MOD(B486,1)</f>
        <v>0.11251157407241408</v>
      </c>
      <c r="E486">
        <v>46</v>
      </c>
      <c r="F486" t="s">
        <v>15</v>
      </c>
      <c r="G486" t="str">
        <f xml:space="preserve"> PROPER(TRIM(CLEAN(SUBSTITUTE(F486,CHAR(160)," "))))</f>
        <v>West</v>
      </c>
      <c r="H486" t="s">
        <v>17</v>
      </c>
      <c r="I486" t="str">
        <f>PROPER(TRIM(CLEAN((SUBSTITUTE(H486,"-"," ")))))</f>
        <v>Online</v>
      </c>
      <c r="J486">
        <v>10202</v>
      </c>
      <c r="K486" t="s">
        <v>2</v>
      </c>
      <c r="L486" t="str">
        <f xml:space="preserve"> PROPER(TRIM(CLEAN(SUBSTITUTE(K486,CHAR(160)," "))))</f>
        <v>Home Office</v>
      </c>
      <c r="M486" t="s">
        <v>19</v>
      </c>
      <c r="N486" t="str">
        <f xml:space="preserve"> PROPER(TRIM(CLEAN(SUBSTITUTE(M486,CHAR(160)," "))))</f>
        <v>Apparel</v>
      </c>
      <c r="O486" t="s">
        <v>26</v>
      </c>
      <c r="P486" t="str">
        <f>IF(LEN(TRIM(Table1[[#This Row],[subcategory]]&amp;""))=0,"Unknown", PROPER(TRIM(Table1[[#This Row],[subcategory]])))</f>
        <v>Kids</v>
      </c>
      <c r="Q486">
        <v>101.7</v>
      </c>
      <c r="R486" s="1">
        <f>IF(LEN(TRIM(Q486&amp;""))=0, "", VALUE(SUBSTITUTE(Q486,"$","")))</f>
        <v>101.7</v>
      </c>
      <c r="S486">
        <v>4</v>
      </c>
      <c r="T486">
        <f>IF(LEN(TRIM(S486&amp;""))=0, "", VALUE(S486))</f>
        <v>4</v>
      </c>
      <c r="U486">
        <v>-406.8</v>
      </c>
      <c r="V486" s="1">
        <f>IF(LEN(TRIM(U486&amp;""))=0, "", VALUE(SUBSTITUTE(U486,"$","")))</f>
        <v>-406.8</v>
      </c>
      <c r="W486" s="1">
        <v>-245.3004</v>
      </c>
      <c r="X486" s="1">
        <f>IF(LEN(TRIM(W486&amp;""))=0, "", VALUE(SUBSTITUTE(W486,"$","")))</f>
        <v>-245.3004</v>
      </c>
      <c r="Y486">
        <v>-169.85498582103</v>
      </c>
      <c r="Z486" s="1" cm="1">
        <f t="array" ref="Z486">IF(
    LEN(TRIM(Y486&amp;""))=0,
        IF(AND(ISNUMBER(net_sales_clean), ISNUMBER(profit_clean)),
            net_sales_clean - profit_clean,
            ""
        ),
    VALUE(SUBSTITUTE(Y486,"$",""))
)</f>
        <v>-169.85498582103</v>
      </c>
      <c r="AA486">
        <v>-75.445414178969102</v>
      </c>
      <c r="AB486" s="1" cm="1">
        <f t="array" ref="AB486">IF(
    LEN(TRIM(AA486&amp;""))=0,
        IF(AND(ISNUMBER(net_sales_clean), ISNUMBER(cost_clean)),
            net_sales_clean - cost_clean,
            ""
        ),
    VALUE(SUBSTITUTE(AA486,"$",""))
)</f>
        <v>-75.445414178969102</v>
      </c>
      <c r="AC486">
        <v>9</v>
      </c>
      <c r="AD486">
        <f>IF(LEN(TRIM(AC486&amp;""))=0, "", VALUE(AC486))</f>
        <v>9</v>
      </c>
      <c r="AF486" t="str">
        <f>IF(LEN(TRIM(AE486&amp;""))=0, "", VALUE(AE486))</f>
        <v/>
      </c>
      <c r="AG486">
        <v>1</v>
      </c>
      <c r="AH486">
        <f>IF(
    OR(U486&lt;0, W486&lt;0, Y486&lt;0, AA486&lt;0),
        1,
        IF(LEN(TRIM(AG486&amp;""))=0, "", AG486)
)</f>
        <v>1</v>
      </c>
      <c r="AI486" t="str">
        <f>IF(
    COUNT(Q486,V486,X486,Z486,AB486)=0,
        "Not Usable",
    IF(
        COUNT(Q486,V486,X486,Z486,AB486)&lt;5,
            "Incomplete",
            IF(
                MIN(Q486,V486,X486,Z486,AB486)=0,
                    "Incomplete",
                    "Complete"
            )
    )
)</f>
        <v>Complete</v>
      </c>
    </row>
    <row r="487" spans="1:35" x14ac:dyDescent="0.3">
      <c r="A487">
        <v>17467</v>
      </c>
      <c r="B487" s="6">
        <v>45749.857256944444</v>
      </c>
      <c r="C487" s="3">
        <f>INT(B487)</f>
        <v>45749</v>
      </c>
      <c r="D487" s="2">
        <f>MOD(B487,1)</f>
        <v>0.85725694444408873</v>
      </c>
      <c r="E487">
        <v>45</v>
      </c>
      <c r="F487" t="s">
        <v>13</v>
      </c>
      <c r="G487" t="str">
        <f xml:space="preserve"> PROPER(TRIM(CLEAN(SUBSTITUTE(F487,CHAR(160)," "))))</f>
        <v>Northeast</v>
      </c>
      <c r="H487" t="s">
        <v>7</v>
      </c>
      <c r="I487" t="str">
        <f>PROPER(TRIM(CLEAN((SUBSTITUTE(H487,"-"," ")))))</f>
        <v>In Store</v>
      </c>
      <c r="J487">
        <v>8445</v>
      </c>
      <c r="K487" t="s">
        <v>6</v>
      </c>
      <c r="L487" t="str">
        <f xml:space="preserve"> PROPER(TRIM(CLEAN(SUBSTITUTE(K487,CHAR(160)," "))))</f>
        <v>Corporate</v>
      </c>
      <c r="M487" t="s">
        <v>16</v>
      </c>
      <c r="N487" t="str">
        <f xml:space="preserve"> PROPER(TRIM(CLEAN(SUBSTITUTE(M487,CHAR(160)," "))))</f>
        <v>Grocery</v>
      </c>
      <c r="O487" t="s">
        <v>37</v>
      </c>
      <c r="P487" t="str">
        <f>IF(LEN(TRIM(Table1[[#This Row],[subcategory]]&amp;""))=0,"Unknown", PROPER(TRIM(Table1[[#This Row],[subcategory]])))</f>
        <v>Produce</v>
      </c>
      <c r="Q487">
        <v>50.43</v>
      </c>
      <c r="R487" s="1">
        <f>IF(LEN(TRIM(Q487&amp;""))=0, "", VALUE(SUBSTITUTE(Q487,"$","")))</f>
        <v>50.43</v>
      </c>
      <c r="S487">
        <v>3</v>
      </c>
      <c r="T487">
        <f>IF(LEN(TRIM(S487&amp;""))=0, "", VALUE(S487))</f>
        <v>3</v>
      </c>
      <c r="U487">
        <v>151.29</v>
      </c>
      <c r="V487" s="1">
        <f>IF(LEN(TRIM(U487&amp;""))=0, "", VALUE(SUBSTITUTE(U487,"$","")))</f>
        <v>151.29</v>
      </c>
      <c r="W487" s="4" t="s">
        <v>7916</v>
      </c>
      <c r="X487" s="4">
        <f>IF(LEN(TRIM(W487&amp;""))=0, "", VALUE(SUBSTITUTE(W487,"$","")))</f>
        <v>145.23839999999899</v>
      </c>
      <c r="Z487" s="1" t="str" cm="1">
        <f t="array" ref="Z487">IF(
    LEN(TRIM(Y487&amp;""))=0,
        IF(AND(ISNUMBER(net_sales_clean), ISNUMBER(profit_clean)),
            net_sales_clean - profit_clean,
            ""
        ),
    VALUE(SUBSTITUTE(Y487,"$",""))
)</f>
        <v/>
      </c>
      <c r="AB487" s="1" t="str" cm="1">
        <f t="array" ref="AB487">IF(
    LEN(TRIM(AA487&amp;""))=0,
        IF(AND(ISNUMBER(net_sales_clean), ISNUMBER(cost_clean)),
            net_sales_clean - cost_clean,
            ""
        ),
    VALUE(SUBSTITUTE(AA487,"$",""))
)</f>
        <v/>
      </c>
      <c r="AC487">
        <v>5</v>
      </c>
      <c r="AD487">
        <f>IF(LEN(TRIM(AC487&amp;""))=0, "", VALUE(AC487))</f>
        <v>5</v>
      </c>
      <c r="AE487">
        <v>2</v>
      </c>
      <c r="AF487">
        <f>IF(LEN(TRIM(AE487&amp;""))=0, "", VALUE(AE487))</f>
        <v>2</v>
      </c>
      <c r="AG487">
        <v>0</v>
      </c>
      <c r="AH487">
        <f>IF(
    OR(U487&lt;0, W487&lt;0, Y487&lt;0, AA487&lt;0),
        1,
        IF(LEN(TRIM(AG487&amp;""))=0, "", AG487)
)</f>
        <v>0</v>
      </c>
      <c r="AI487" t="str">
        <f>IF(
    COUNT(Q487,V487,X487,Z487,AB487)=0,
        "Not Usable",
    IF(
        COUNT(Q487,V487,X487,Z487,AB487)&lt;5,
            "Incomplete",
            IF(
                MIN(Q487,V487,X487,Z487,AB487)=0,
                    "Incomplete",
                    "Complete"
            )
    )
)</f>
        <v>Incomplete</v>
      </c>
    </row>
    <row r="488" spans="1:35" x14ac:dyDescent="0.3">
      <c r="A488">
        <v>21232</v>
      </c>
      <c r="B488" s="6">
        <v>45306.896180555559</v>
      </c>
      <c r="C488" s="3">
        <f>INT(B488)</f>
        <v>45306</v>
      </c>
      <c r="D488" s="2">
        <f>MOD(B488,1)</f>
        <v>0.89618055555911269</v>
      </c>
      <c r="E488">
        <v>10</v>
      </c>
      <c r="F488" t="s">
        <v>21</v>
      </c>
      <c r="G488" t="str">
        <f xml:space="preserve"> PROPER(TRIM(CLEAN(SUBSTITUTE(F488,CHAR(160)," "))))</f>
        <v>Midwest</v>
      </c>
      <c r="H488" t="s">
        <v>3</v>
      </c>
      <c r="I488" t="str">
        <f>PROPER(TRIM(CLEAN((SUBSTITUTE(H488,"-"," ")))))</f>
        <v>Phone</v>
      </c>
      <c r="J488">
        <v>1346</v>
      </c>
      <c r="K488" t="s">
        <v>2</v>
      </c>
      <c r="L488" t="str">
        <f xml:space="preserve"> PROPER(TRIM(CLEAN(SUBSTITUTE(K488,CHAR(160)," "))))</f>
        <v>Home Office</v>
      </c>
      <c r="M488" t="s">
        <v>9</v>
      </c>
      <c r="N488" t="str">
        <f xml:space="preserve"> PROPER(TRIM(CLEAN(SUBSTITUTE(M488,CHAR(160)," "))))</f>
        <v>Home</v>
      </c>
      <c r="O488" t="s">
        <v>38</v>
      </c>
      <c r="P488" t="str">
        <f>IF(LEN(TRIM(Table1[[#This Row],[subcategory]]&amp;""))=0,"Unknown", PROPER(TRIM(Table1[[#This Row],[subcategory]])))</f>
        <v>Kitchen</v>
      </c>
      <c r="Q488">
        <v>58.9</v>
      </c>
      <c r="R488" s="1">
        <f>IF(LEN(TRIM(Q488&amp;""))=0, "", VALUE(SUBSTITUTE(Q488,"$","")))</f>
        <v>58.9</v>
      </c>
      <c r="S488">
        <v>3</v>
      </c>
      <c r="T488">
        <f>IF(LEN(TRIM(S488&amp;""))=0, "", VALUE(S488))</f>
        <v>3</v>
      </c>
      <c r="U488">
        <v>176.7</v>
      </c>
      <c r="V488" s="1">
        <f>IF(LEN(TRIM(U488&amp;""))=0, "", VALUE(SUBSTITUTE(U488,"$","")))</f>
        <v>176.7</v>
      </c>
      <c r="W488" s="1">
        <v>76.334400000000002</v>
      </c>
      <c r="X488" s="1">
        <f>IF(LEN(TRIM(W488&amp;""))=0, "", VALUE(SUBSTITUTE(W488,"$","")))</f>
        <v>76.334400000000002</v>
      </c>
      <c r="Y488" s="5" t="s">
        <v>7915</v>
      </c>
      <c r="Z488" s="4" cm="1">
        <f t="array" ref="Z488">IF(
    LEN(TRIM(Y488&amp;""))=0,
        IF(AND(ISNUMBER(net_sales_clean), ISNUMBER(profit_clean)),
            net_sales_clean - profit_clean,
            ""
        ),
    VALUE(SUBSTITUTE(Y488,"$",""))
)</f>
        <v>51.948019366773501</v>
      </c>
      <c r="AA488" s="5" t="s">
        <v>7914</v>
      </c>
      <c r="AB488" s="4" cm="1">
        <f t="array" ref="AB488">IF(
    LEN(TRIM(AA488&amp;""))=0,
        IF(AND(ISNUMBER(net_sales_clean), ISNUMBER(cost_clean)),
            net_sales_clean - cost_clean,
            ""
        ),
    VALUE(SUBSTITUTE(AA488,"$",""))
)</f>
        <v>24.386380633226398</v>
      </c>
      <c r="AC488">
        <v>9</v>
      </c>
      <c r="AD488">
        <f>IF(LEN(TRIM(AC488&amp;""))=0, "", VALUE(AC488))</f>
        <v>9</v>
      </c>
      <c r="AE488">
        <v>4</v>
      </c>
      <c r="AF488">
        <f>IF(LEN(TRIM(AE488&amp;""))=0, "", VALUE(AE488))</f>
        <v>4</v>
      </c>
      <c r="AG488">
        <v>0</v>
      </c>
      <c r="AH488">
        <f>IF(
    OR(U488&lt;0, W488&lt;0, Y488&lt;0, AA488&lt;0),
        1,
        IF(LEN(TRIM(AG488&amp;""))=0, "", AG488)
)</f>
        <v>0</v>
      </c>
      <c r="AI488" t="str">
        <f>IF(
    COUNT(Q488,V488,X488,Z488,AB488)=0,
        "Not Usable",
    IF(
        COUNT(Q488,V488,X488,Z488,AB488)&lt;5,
            "Incomplete",
            IF(
                MIN(Q488,V488,X488,Z488,AB488)=0,
                    "Incomplete",
                    "Complete"
            )
    )
)</f>
        <v>Complete</v>
      </c>
    </row>
    <row r="489" spans="1:35" x14ac:dyDescent="0.3">
      <c r="A489">
        <v>32909</v>
      </c>
      <c r="B489" s="6">
        <v>45633.627754629626</v>
      </c>
      <c r="C489" s="3">
        <f>INT(B489)</f>
        <v>45633</v>
      </c>
      <c r="D489" s="2">
        <f>MOD(B489,1)</f>
        <v>0.62775462962599704</v>
      </c>
      <c r="E489">
        <v>25</v>
      </c>
      <c r="F489" t="s">
        <v>4</v>
      </c>
      <c r="G489" t="str">
        <f xml:space="preserve"> PROPER(TRIM(CLEAN(SUBSTITUTE(F489,CHAR(160)," "))))</f>
        <v>South</v>
      </c>
      <c r="H489" t="s">
        <v>3</v>
      </c>
      <c r="I489" t="str">
        <f>PROPER(TRIM(CLEAN((SUBSTITUTE(H489,"-"," ")))))</f>
        <v>Phone</v>
      </c>
      <c r="J489">
        <v>6014</v>
      </c>
      <c r="K489" t="s">
        <v>2</v>
      </c>
      <c r="L489" t="str">
        <f xml:space="preserve"> PROPER(TRIM(CLEAN(SUBSTITUTE(K489,CHAR(160)," "))))</f>
        <v>Home Office</v>
      </c>
      <c r="M489" t="s">
        <v>1</v>
      </c>
      <c r="N489" t="str">
        <f xml:space="preserve"> PROPER(TRIM(CLEAN(SUBSTITUTE(M489,CHAR(160)," "))))</f>
        <v>Beauty</v>
      </c>
      <c r="O489" t="s">
        <v>0</v>
      </c>
      <c r="P489" t="str">
        <f>IF(LEN(TRIM(Table1[[#This Row],[subcategory]]&amp;""))=0,"Unknown", PROPER(TRIM(Table1[[#This Row],[subcategory]])))</f>
        <v>Makeup</v>
      </c>
      <c r="Q489">
        <v>30.52</v>
      </c>
      <c r="R489" s="1">
        <f>IF(LEN(TRIM(Q489&amp;""))=0, "", VALUE(SUBSTITUTE(Q489,"$","")))</f>
        <v>30.52</v>
      </c>
      <c r="S489">
        <v>2</v>
      </c>
      <c r="T489">
        <f>IF(LEN(TRIM(S489&amp;""))=0, "", VALUE(S489))</f>
        <v>2</v>
      </c>
      <c r="U489">
        <v>61.04</v>
      </c>
      <c r="V489" s="1">
        <f>IF(LEN(TRIM(U489&amp;""))=0, "", VALUE(SUBSTITUTE(U489,"$","")))</f>
        <v>61.04</v>
      </c>
      <c r="W489" s="4" t="s">
        <v>7913</v>
      </c>
      <c r="X489" s="4">
        <f>IF(LEN(TRIM(W489&amp;""))=0, "", VALUE(SUBSTITUTE(W489,"$","")))</f>
        <v>50.541119999999999</v>
      </c>
      <c r="Y489" s="5" t="s">
        <v>7912</v>
      </c>
      <c r="Z489" s="4" cm="1">
        <f t="array" ref="Z489">IF(
    LEN(TRIM(Y489&amp;""))=0,
        IF(AND(ISNUMBER(net_sales_clean), ISNUMBER(profit_clean)),
            net_sales_clean - profit_clean,
            ""
        ),
    VALUE(SUBSTITUTE(Y489,"$",""))
)</f>
        <v>35.797010316847697</v>
      </c>
      <c r="AA489" s="5" t="s">
        <v>7911</v>
      </c>
      <c r="AB489" s="4" cm="1">
        <f t="array" ref="AB489">IF(
    LEN(TRIM(AA489&amp;""))=0,
        IF(AND(ISNUMBER(net_sales_clean), ISNUMBER(cost_clean)),
            net_sales_clean - cost_clean,
            ""
        ),
    VALUE(SUBSTITUTE(AA489,"$",""))
)</f>
        <v>14.7441096831522</v>
      </c>
      <c r="AC489">
        <v>3</v>
      </c>
      <c r="AD489">
        <f>IF(LEN(TRIM(AC489&amp;""))=0, "", VALUE(AC489))</f>
        <v>3</v>
      </c>
      <c r="AE489">
        <v>1</v>
      </c>
      <c r="AF489">
        <f>IF(LEN(TRIM(AE489&amp;""))=0, "", VALUE(AE489))</f>
        <v>1</v>
      </c>
      <c r="AG489">
        <v>0</v>
      </c>
      <c r="AH489">
        <f>IF(
    OR(U489&lt;0, W489&lt;0, Y489&lt;0, AA489&lt;0),
        1,
        IF(LEN(TRIM(AG489&amp;""))=0, "", AG489)
)</f>
        <v>0</v>
      </c>
      <c r="AI489" t="str">
        <f>IF(
    COUNT(Q489,V489,X489,Z489,AB489)=0,
        "Not Usable",
    IF(
        COUNT(Q489,V489,X489,Z489,AB489)&lt;5,
            "Incomplete",
            IF(
                MIN(Q489,V489,X489,Z489,AB489)=0,
                    "Incomplete",
                    "Complete"
            )
    )
)</f>
        <v>Complete</v>
      </c>
    </row>
    <row r="490" spans="1:35" x14ac:dyDescent="0.3">
      <c r="A490">
        <v>9267</v>
      </c>
      <c r="B490" s="6">
        <v>45152.708715277775</v>
      </c>
      <c r="C490" s="3">
        <f>INT(B490)</f>
        <v>45152</v>
      </c>
      <c r="D490" s="2">
        <f>MOD(B490,1)</f>
        <v>0.70871527777489973</v>
      </c>
      <c r="E490">
        <v>2</v>
      </c>
      <c r="F490" t="s">
        <v>4</v>
      </c>
      <c r="G490" t="str">
        <f xml:space="preserve"> PROPER(TRIM(CLEAN(SUBSTITUTE(F490,CHAR(160)," "))))</f>
        <v>South</v>
      </c>
      <c r="H490" t="s">
        <v>17</v>
      </c>
      <c r="I490" t="str">
        <f>PROPER(TRIM(CLEAN((SUBSTITUTE(H490,"-"," ")))))</f>
        <v>Online</v>
      </c>
      <c r="J490">
        <v>16127</v>
      </c>
      <c r="K490" t="s">
        <v>2</v>
      </c>
      <c r="L490" t="str">
        <f xml:space="preserve"> PROPER(TRIM(CLEAN(SUBSTITUTE(K490,CHAR(160)," "))))</f>
        <v>Home Office</v>
      </c>
      <c r="M490" t="s">
        <v>1</v>
      </c>
      <c r="N490" t="str">
        <f xml:space="preserve"> PROPER(TRIM(CLEAN(SUBSTITUTE(M490,CHAR(160)," "))))</f>
        <v>Beauty</v>
      </c>
      <c r="O490" t="s">
        <v>5</v>
      </c>
      <c r="P490" t="str">
        <f>IF(LEN(TRIM(Table1[[#This Row],[subcategory]]&amp;""))=0,"Unknown", PROPER(TRIM(Table1[[#This Row],[subcategory]])))</f>
        <v>Haircare</v>
      </c>
      <c r="Q490">
        <v>74.27</v>
      </c>
      <c r="R490" s="1">
        <f>IF(LEN(TRIM(Q490&amp;""))=0, "", VALUE(SUBSTITUTE(Q490,"$","")))</f>
        <v>74.27</v>
      </c>
      <c r="S490">
        <v>1</v>
      </c>
      <c r="T490">
        <f>IF(LEN(TRIM(S490&amp;""))=0, "", VALUE(S490))</f>
        <v>1</v>
      </c>
      <c r="U490">
        <v>74.27</v>
      </c>
      <c r="V490" s="1">
        <f>IF(LEN(TRIM(U490&amp;""))=0, "", VALUE(SUBSTITUTE(U490,"$","")))</f>
        <v>74.27</v>
      </c>
      <c r="W490" s="1">
        <v>40.254339999999999</v>
      </c>
      <c r="X490" s="1">
        <f>IF(LEN(TRIM(W490&amp;""))=0, "", VALUE(SUBSTITUTE(W490,"$","")))</f>
        <v>40.254339999999999</v>
      </c>
      <c r="Y490" s="5" t="s">
        <v>7910</v>
      </c>
      <c r="Z490" s="4" cm="1">
        <f t="array" ref="Z490">IF(
    LEN(TRIM(Y490&amp;""))=0,
        IF(AND(ISNUMBER(net_sales_clean), ISNUMBER(profit_clean)),
            net_sales_clean - profit_clean,
            ""
        ),
    VALUE(SUBSTITUTE(Y490,"$",""))
)</f>
        <v>33.397163530708703</v>
      </c>
      <c r="AA490" s="5" t="s">
        <v>7909</v>
      </c>
      <c r="AB490" s="4" cm="1">
        <f t="array" ref="AB490">IF(
    LEN(TRIM(AA490&amp;""))=0,
        IF(AND(ISNUMBER(net_sales_clean), ISNUMBER(cost_clean)),
            net_sales_clean - cost_clean,
            ""
        ),
    VALUE(SUBSTITUTE(AA490,"$",""))
)</f>
        <v>6.8571764692912396</v>
      </c>
      <c r="AC490">
        <v>8</v>
      </c>
      <c r="AD490">
        <f>IF(LEN(TRIM(AC490&amp;""))=0, "", VALUE(AC490))</f>
        <v>8</v>
      </c>
      <c r="AE490">
        <v>3</v>
      </c>
      <c r="AF490">
        <f>IF(LEN(TRIM(AE490&amp;""))=0, "", VALUE(AE490))</f>
        <v>3</v>
      </c>
      <c r="AG490">
        <v>0</v>
      </c>
      <c r="AH490">
        <f>IF(
    OR(U490&lt;0, W490&lt;0, Y490&lt;0, AA490&lt;0),
        1,
        IF(LEN(TRIM(AG490&amp;""))=0, "", AG490)
)</f>
        <v>0</v>
      </c>
      <c r="AI490" t="str">
        <f>IF(
    COUNT(Q490,V490,X490,Z490,AB490)=0,
        "Not Usable",
    IF(
        COUNT(Q490,V490,X490,Z490,AB490)&lt;5,
            "Incomplete",
            IF(
                MIN(Q490,V490,X490,Z490,AB490)=0,
                    "Incomplete",
                    "Complete"
            )
    )
)</f>
        <v>Complete</v>
      </c>
    </row>
    <row r="491" spans="1:35" x14ac:dyDescent="0.3">
      <c r="A491">
        <v>24207</v>
      </c>
      <c r="B491" s="6">
        <v>45604.98165509259</v>
      </c>
      <c r="C491" s="3">
        <f>INT(B491)</f>
        <v>45604</v>
      </c>
      <c r="D491" s="2">
        <f>MOD(B491,1)</f>
        <v>0.98165509258979</v>
      </c>
      <c r="E491">
        <v>83</v>
      </c>
      <c r="F491" t="s">
        <v>21</v>
      </c>
      <c r="G491" t="str">
        <f xml:space="preserve"> PROPER(TRIM(CLEAN(SUBSTITUTE(F491,CHAR(160)," "))))</f>
        <v>Midwest</v>
      </c>
      <c r="H491" t="s">
        <v>7</v>
      </c>
      <c r="I491" t="str">
        <f>PROPER(TRIM(CLEAN((SUBSTITUTE(H491,"-"," ")))))</f>
        <v>In Store</v>
      </c>
      <c r="J491">
        <v>9292</v>
      </c>
      <c r="K491" t="s">
        <v>2</v>
      </c>
      <c r="L491" t="str">
        <f xml:space="preserve"> PROPER(TRIM(CLEAN(SUBSTITUTE(K491,CHAR(160)," "))))</f>
        <v>Home Office</v>
      </c>
      <c r="M491" t="s">
        <v>1</v>
      </c>
      <c r="N491" t="str">
        <f xml:space="preserve"> PROPER(TRIM(CLEAN(SUBSTITUTE(M491,CHAR(160)," "))))</f>
        <v>Beauty</v>
      </c>
      <c r="O491" t="s">
        <v>31</v>
      </c>
      <c r="P491" t="str">
        <f>IF(LEN(TRIM(Table1[[#This Row],[subcategory]]&amp;""))=0,"Unknown", PROPER(TRIM(Table1[[#This Row],[subcategory]])))</f>
        <v>Skincare</v>
      </c>
      <c r="Q491">
        <v>72.53</v>
      </c>
      <c r="R491" s="1">
        <f>IF(LEN(TRIM(Q491&amp;""))=0, "", VALUE(SUBSTITUTE(Q491,"$","")))</f>
        <v>72.53</v>
      </c>
      <c r="S491">
        <v>1</v>
      </c>
      <c r="T491">
        <f>IF(LEN(TRIM(S491&amp;""))=0, "", VALUE(S491))</f>
        <v>1</v>
      </c>
      <c r="U491">
        <v>72.53</v>
      </c>
      <c r="V491" s="1">
        <f>IF(LEN(TRIM(U491&amp;""))=0, "", VALUE(SUBSTITUTE(U491,"$","")))</f>
        <v>72.53</v>
      </c>
      <c r="W491" s="1">
        <v>61.868090000000002</v>
      </c>
      <c r="X491" s="1">
        <f>IF(LEN(TRIM(W491&amp;""))=0, "", VALUE(SUBSTITUTE(W491,"$","")))</f>
        <v>61.868090000000002</v>
      </c>
      <c r="Y491" s="5" t="s">
        <v>7908</v>
      </c>
      <c r="Z491" s="4" cm="1">
        <f t="array" ref="Z491">IF(
    LEN(TRIM(Y491&amp;""))=0,
        IF(AND(ISNUMBER(net_sales_clean), ISNUMBER(profit_clean)),
            net_sales_clean - profit_clean,
            ""
        ),
    VALUE(SUBSTITUTE(Y491,"$",""))
)</f>
        <v>38.089767667367497</v>
      </c>
      <c r="AA491">
        <v>23.778322332632499</v>
      </c>
      <c r="AB491" s="1" cm="1">
        <f t="array" ref="AB491">IF(
    LEN(TRIM(AA491&amp;""))=0,
        IF(AND(ISNUMBER(net_sales_clean), ISNUMBER(cost_clean)),
            net_sales_clean - cost_clean,
            ""
        ),
    VALUE(SUBSTITUTE(AA491,"$",""))
)</f>
        <v>23.778322332632499</v>
      </c>
      <c r="AC491">
        <v>9</v>
      </c>
      <c r="AD491">
        <f>IF(LEN(TRIM(AC491&amp;""))=0, "", VALUE(AC491))</f>
        <v>9</v>
      </c>
      <c r="AE491">
        <v>5</v>
      </c>
      <c r="AF491">
        <f>IF(LEN(TRIM(AE491&amp;""))=0, "", VALUE(AE491))</f>
        <v>5</v>
      </c>
      <c r="AG491">
        <v>0</v>
      </c>
      <c r="AH491">
        <f>IF(
    OR(U491&lt;0, W491&lt;0, Y491&lt;0, AA491&lt;0),
        1,
        IF(LEN(TRIM(AG491&amp;""))=0, "", AG491)
)</f>
        <v>0</v>
      </c>
      <c r="AI491" t="str">
        <f>IF(
    COUNT(Q491,V491,X491,Z491,AB491)=0,
        "Not Usable",
    IF(
        COUNT(Q491,V491,X491,Z491,AB491)&lt;5,
            "Incomplete",
            IF(
                MIN(Q491,V491,X491,Z491,AB491)=0,
                    "Incomplete",
                    "Complete"
            )
    )
)</f>
        <v>Complete</v>
      </c>
    </row>
    <row r="492" spans="1:35" x14ac:dyDescent="0.3">
      <c r="A492">
        <v>30614</v>
      </c>
      <c r="B492" s="6">
        <v>45120.920300925929</v>
      </c>
      <c r="C492" s="3">
        <f>INT(B492)</f>
        <v>45120</v>
      </c>
      <c r="D492" s="2">
        <f>MOD(B492,1)</f>
        <v>0.92030092592904111</v>
      </c>
      <c r="E492">
        <v>26</v>
      </c>
      <c r="F492" t="s">
        <v>33</v>
      </c>
      <c r="G492" t="str">
        <f xml:space="preserve"> PROPER(TRIM(CLEAN(SUBSTITUTE(F492,CHAR(160)," "))))</f>
        <v>South</v>
      </c>
      <c r="H492" t="s">
        <v>27</v>
      </c>
      <c r="I492" t="str">
        <f>PROPER(TRIM(CLEAN((SUBSTITUTE(H492,"-"," ")))))</f>
        <v>In Store</v>
      </c>
      <c r="J492">
        <v>15858</v>
      </c>
      <c r="K492" t="s">
        <v>14</v>
      </c>
      <c r="L492" t="str">
        <f xml:space="preserve"> PROPER(TRIM(CLEAN(SUBSTITUTE(K492,CHAR(160)," "))))</f>
        <v>Consumer</v>
      </c>
      <c r="M492" t="s">
        <v>16</v>
      </c>
      <c r="N492" t="str">
        <f xml:space="preserve"> PROPER(TRIM(CLEAN(SUBSTITUTE(M492,CHAR(160)," "))))</f>
        <v>Grocery</v>
      </c>
      <c r="O492" t="s">
        <v>28</v>
      </c>
      <c r="P492" t="str">
        <f>IF(LEN(TRIM(Table1[[#This Row],[subcategory]]&amp;""))=0,"Unknown", PROPER(TRIM(Table1[[#This Row],[subcategory]])))</f>
        <v>Pantry</v>
      </c>
      <c r="Q492">
        <v>103.45</v>
      </c>
      <c r="R492" s="1">
        <f>IF(LEN(TRIM(Q492&amp;""))=0, "", VALUE(SUBSTITUTE(Q492,"$","")))</f>
        <v>103.45</v>
      </c>
      <c r="S492">
        <v>4</v>
      </c>
      <c r="T492">
        <f>IF(LEN(TRIM(S492&amp;""))=0, "", VALUE(S492))</f>
        <v>4</v>
      </c>
      <c r="U492">
        <v>413.8</v>
      </c>
      <c r="V492" s="1">
        <f>IF(LEN(TRIM(U492&amp;""))=0, "", VALUE(SUBSTITUTE(U492,"$","")))</f>
        <v>413.8</v>
      </c>
      <c r="W492" s="4" t="s">
        <v>7907</v>
      </c>
      <c r="X492" s="4">
        <f>IF(LEN(TRIM(W492&amp;""))=0, "", VALUE(SUBSTITUTE(W492,"$","")))</f>
        <v>376.97179999999997</v>
      </c>
      <c r="Y492" s="5" t="s">
        <v>7906</v>
      </c>
      <c r="Z492" s="4" cm="1">
        <f t="array" ref="Z492">IF(
    LEN(TRIM(Y492&amp;""))=0,
        IF(AND(ISNUMBER(net_sales_clean), ISNUMBER(profit_clean)),
            net_sales_clean - profit_clean,
            ""
        ),
    VALUE(SUBSTITUTE(Y492,"$",""))
)</f>
        <v>235.86432040816501</v>
      </c>
      <c r="AA492" s="5" t="s">
        <v>7905</v>
      </c>
      <c r="AB492" s="4" cm="1">
        <f t="array" ref="AB492">IF(
    LEN(TRIM(AA492&amp;""))=0,
        IF(AND(ISNUMBER(net_sales_clean), ISNUMBER(cost_clean)),
            net_sales_clean - cost_clean,
            ""
        ),
    VALUE(SUBSTITUTE(AA492,"$",""))
)</f>
        <v>141.10747959183399</v>
      </c>
      <c r="AC492">
        <v>9</v>
      </c>
      <c r="AD492">
        <f>IF(LEN(TRIM(AC492&amp;""))=0, "", VALUE(AC492))</f>
        <v>9</v>
      </c>
      <c r="AE492">
        <v>1</v>
      </c>
      <c r="AF492">
        <f>IF(LEN(TRIM(AE492&amp;""))=0, "", VALUE(AE492))</f>
        <v>1</v>
      </c>
      <c r="AG492">
        <v>0</v>
      </c>
      <c r="AH492">
        <f>IF(
    OR(U492&lt;0, W492&lt;0, Y492&lt;0, AA492&lt;0),
        1,
        IF(LEN(TRIM(AG492&amp;""))=0, "", AG492)
)</f>
        <v>0</v>
      </c>
      <c r="AI492" t="str">
        <f>IF(
    COUNT(Q492,V492,X492,Z492,AB492)=0,
        "Not Usable",
    IF(
        COUNT(Q492,V492,X492,Z492,AB492)&lt;5,
            "Incomplete",
            IF(
                MIN(Q492,V492,X492,Z492,AB492)=0,
                    "Incomplete",
                    "Complete"
            )
    )
)</f>
        <v>Complete</v>
      </c>
    </row>
    <row r="493" spans="1:35" x14ac:dyDescent="0.3">
      <c r="A493">
        <v>44148</v>
      </c>
      <c r="B493" s="6">
        <v>45425.421712962961</v>
      </c>
      <c r="C493" s="3">
        <f>INT(B493)</f>
        <v>45425</v>
      </c>
      <c r="D493" s="2">
        <f>MOD(B493,1)</f>
        <v>0.42171296296146465</v>
      </c>
      <c r="E493">
        <v>4</v>
      </c>
      <c r="F493" t="s">
        <v>33</v>
      </c>
      <c r="G493" t="str">
        <f xml:space="preserve"> PROPER(TRIM(CLEAN(SUBSTITUTE(F493,CHAR(160)," "))))</f>
        <v>South</v>
      </c>
      <c r="H493" t="s">
        <v>30</v>
      </c>
      <c r="I493" t="str">
        <f>PROPER(TRIM(CLEAN((SUBSTITUTE(H493,"-"," ")))))</f>
        <v>Mobile App</v>
      </c>
      <c r="J493">
        <v>24289</v>
      </c>
      <c r="K493" t="s">
        <v>2</v>
      </c>
      <c r="L493" t="str">
        <f xml:space="preserve"> PROPER(TRIM(CLEAN(SUBSTITUTE(K493,CHAR(160)," "))))</f>
        <v>Home Office</v>
      </c>
      <c r="M493" t="s">
        <v>23</v>
      </c>
      <c r="N493" t="str">
        <f xml:space="preserve"> PROPER(TRIM(CLEAN(SUBSTITUTE(M493,CHAR(160)," "))))</f>
        <v>Electronics</v>
      </c>
      <c r="O493" t="s">
        <v>34</v>
      </c>
      <c r="P493" t="str">
        <f>IF(LEN(TRIM(Table1[[#This Row],[subcategory]]&amp;""))=0,"Unknown", PROPER(TRIM(Table1[[#This Row],[subcategory]])))</f>
        <v>Phones</v>
      </c>
      <c r="Q493">
        <v>20.58</v>
      </c>
      <c r="R493" s="1">
        <f>IF(LEN(TRIM(Q493&amp;""))=0, "", VALUE(SUBSTITUTE(Q493,"$","")))</f>
        <v>20.58</v>
      </c>
      <c r="S493">
        <v>2</v>
      </c>
      <c r="T493">
        <f>IF(LEN(TRIM(S493&amp;""))=0, "", VALUE(S493))</f>
        <v>2</v>
      </c>
      <c r="U493">
        <v>41.16</v>
      </c>
      <c r="V493" s="1">
        <f>IF(LEN(TRIM(U493&amp;""))=0, "", VALUE(SUBSTITUTE(U493,"$","")))</f>
        <v>41.16</v>
      </c>
      <c r="W493" s="1">
        <v>26.30124</v>
      </c>
      <c r="X493" s="1">
        <f>IF(LEN(TRIM(W493&amp;""))=0, "", VALUE(SUBSTITUTE(W493,"$","")))</f>
        <v>26.30124</v>
      </c>
      <c r="Y493" s="5" t="s">
        <v>7904</v>
      </c>
      <c r="Z493" s="4" cm="1">
        <f t="array" ref="Z493">IF(
    LEN(TRIM(Y493&amp;""))=0,
        IF(AND(ISNUMBER(net_sales_clean), ISNUMBER(profit_clean)),
            net_sales_clean - profit_clean,
            ""
        ),
    VALUE(SUBSTITUTE(Y493,"$",""))
)</f>
        <v>19.436127942783902</v>
      </c>
      <c r="AA493" s="5" t="s">
        <v>7903</v>
      </c>
      <c r="AB493" s="4" cm="1">
        <f t="array" ref="AB493">IF(
    LEN(TRIM(AA493&amp;""))=0,
        IF(AND(ISNUMBER(net_sales_clean), ISNUMBER(cost_clean)),
            net_sales_clean - cost_clean,
            ""
        ),
    VALUE(SUBSTITUTE(AA493,"$",""))
)</f>
        <v>6.8651120572160496</v>
      </c>
      <c r="AC493">
        <v>3</v>
      </c>
      <c r="AD493">
        <f>IF(LEN(TRIM(AC493&amp;""))=0, "", VALUE(AC493))</f>
        <v>3</v>
      </c>
      <c r="AE493">
        <v>4</v>
      </c>
      <c r="AF493">
        <f>IF(LEN(TRIM(AE493&amp;""))=0, "", VALUE(AE493))</f>
        <v>4</v>
      </c>
      <c r="AG493">
        <v>0</v>
      </c>
      <c r="AH493">
        <f>IF(
    OR(U493&lt;0, W493&lt;0, Y493&lt;0, AA493&lt;0),
        1,
        IF(LEN(TRIM(AG493&amp;""))=0, "", AG493)
)</f>
        <v>0</v>
      </c>
      <c r="AI493" t="str">
        <f>IF(
    COUNT(Q493,V493,X493,Z493,AB493)=0,
        "Not Usable",
    IF(
        COUNT(Q493,V493,X493,Z493,AB493)&lt;5,
            "Incomplete",
            IF(
                MIN(Q493,V493,X493,Z493,AB493)=0,
                    "Incomplete",
                    "Complete"
            )
    )
)</f>
        <v>Complete</v>
      </c>
    </row>
    <row r="494" spans="1:35" x14ac:dyDescent="0.3">
      <c r="A494">
        <v>37379</v>
      </c>
      <c r="B494" s="6">
        <v>44952.208993055552</v>
      </c>
      <c r="C494" s="3">
        <f>INT(B494)</f>
        <v>44952</v>
      </c>
      <c r="D494" s="2">
        <f>MOD(B494,1)</f>
        <v>0.20899305555212777</v>
      </c>
      <c r="E494">
        <v>32</v>
      </c>
      <c r="F494" t="s">
        <v>21</v>
      </c>
      <c r="G494" t="str">
        <f xml:space="preserve"> PROPER(TRIM(CLEAN(SUBSTITUTE(F494,CHAR(160)," "))))</f>
        <v>Midwest</v>
      </c>
      <c r="H494" t="s">
        <v>7</v>
      </c>
      <c r="I494" t="str">
        <f>PROPER(TRIM(CLEAN((SUBSTITUTE(H494,"-"," ")))))</f>
        <v>In Store</v>
      </c>
      <c r="J494">
        <v>27601</v>
      </c>
      <c r="K494" t="s">
        <v>14</v>
      </c>
      <c r="L494" t="str">
        <f xml:space="preserve"> PROPER(TRIM(CLEAN(SUBSTITUTE(K494,CHAR(160)," "))))</f>
        <v>Consumer</v>
      </c>
      <c r="M494" t="s">
        <v>23</v>
      </c>
      <c r="N494" t="str">
        <f xml:space="preserve"> PROPER(TRIM(CLEAN(SUBSTITUTE(M494,CHAR(160)," "))))</f>
        <v>Electronics</v>
      </c>
      <c r="P494" t="str">
        <f>IF(LEN(TRIM(Table1[[#This Row],[subcategory]]&amp;""))=0,"Unknown", PROPER(TRIM(Table1[[#This Row],[subcategory]])))</f>
        <v>Unknown</v>
      </c>
      <c r="Q494">
        <v>70.8</v>
      </c>
      <c r="R494" s="1">
        <f>IF(LEN(TRIM(Q494&amp;""))=0, "", VALUE(SUBSTITUTE(Q494,"$","")))</f>
        <v>70.8</v>
      </c>
      <c r="S494">
        <v>1</v>
      </c>
      <c r="T494">
        <f>IF(LEN(TRIM(S494&amp;""))=0, "", VALUE(S494))</f>
        <v>1</v>
      </c>
      <c r="U494">
        <v>70.8</v>
      </c>
      <c r="V494" s="1">
        <f>IF(LEN(TRIM(U494&amp;""))=0, "", VALUE(SUBSTITUTE(U494,"$","")))</f>
        <v>70.8</v>
      </c>
      <c r="W494" s="4" t="s">
        <v>7902</v>
      </c>
      <c r="X494" s="4">
        <f>IF(LEN(TRIM(W494&amp;""))=0, "", VALUE(SUBSTITUTE(W494,"$","")))</f>
        <v>61.383599999999902</v>
      </c>
      <c r="Y494" s="5" t="s">
        <v>7901</v>
      </c>
      <c r="Z494" s="4" cm="1">
        <f t="array" ref="Z494">IF(
    LEN(TRIM(Y494&amp;""))=0,
        IF(AND(ISNUMBER(net_sales_clean), ISNUMBER(profit_clean)),
            net_sales_clean - profit_clean,
            ""
        ),
    VALUE(SUBSTITUTE(Y494,"$",""))
)</f>
        <v>52.052734407934103</v>
      </c>
      <c r="AA494">
        <v>9.3308655920658694</v>
      </c>
      <c r="AB494" s="1" cm="1">
        <f t="array" ref="AB494">IF(
    LEN(TRIM(AA494&amp;""))=0,
        IF(AND(ISNUMBER(net_sales_clean), ISNUMBER(cost_clean)),
            net_sales_clean - cost_clean,
            ""
        ),
    VALUE(SUBSTITUTE(AA494,"$",""))
)</f>
        <v>9.3308655920658694</v>
      </c>
      <c r="AC494">
        <v>2</v>
      </c>
      <c r="AD494">
        <f>IF(LEN(TRIM(AC494&amp;""))=0, "", VALUE(AC494))</f>
        <v>2</v>
      </c>
      <c r="AE494">
        <v>5</v>
      </c>
      <c r="AF494">
        <f>IF(LEN(TRIM(AE494&amp;""))=0, "", VALUE(AE494))</f>
        <v>5</v>
      </c>
      <c r="AG494">
        <v>0</v>
      </c>
      <c r="AH494">
        <f>IF(
    OR(U494&lt;0, W494&lt;0, Y494&lt;0, AA494&lt;0),
        1,
        IF(LEN(TRIM(AG494&amp;""))=0, "", AG494)
)</f>
        <v>0</v>
      </c>
      <c r="AI494" t="str">
        <f>IF(
    COUNT(Q494,V494,X494,Z494,AB494)=0,
        "Not Usable",
    IF(
        COUNT(Q494,V494,X494,Z494,AB494)&lt;5,
            "Incomplete",
            IF(
                MIN(Q494,V494,X494,Z494,AB494)=0,
                    "Incomplete",
                    "Complete"
            )
    )
)</f>
        <v>Complete</v>
      </c>
    </row>
    <row r="495" spans="1:35" x14ac:dyDescent="0.3">
      <c r="A495">
        <v>23073</v>
      </c>
      <c r="B495" s="6">
        <v>45631.469907407409</v>
      </c>
      <c r="C495" s="3">
        <f>INT(B495)</f>
        <v>45631</v>
      </c>
      <c r="D495" s="2">
        <f>MOD(B495,1)</f>
        <v>0.46990740740875481</v>
      </c>
      <c r="E495">
        <v>81</v>
      </c>
      <c r="F495" t="s">
        <v>33</v>
      </c>
      <c r="G495" t="str">
        <f xml:space="preserve"> PROPER(TRIM(CLEAN(SUBSTITUTE(F495,CHAR(160)," "))))</f>
        <v>South</v>
      </c>
      <c r="H495" t="s">
        <v>11</v>
      </c>
      <c r="I495" t="str">
        <f>PROPER(TRIM(CLEAN((SUBSTITUTE(H495,"-"," ")))))</f>
        <v>Online</v>
      </c>
      <c r="J495">
        <v>7113</v>
      </c>
      <c r="K495" t="s">
        <v>10</v>
      </c>
      <c r="L495" t="str">
        <f xml:space="preserve"> PROPER(TRIM(CLEAN(SUBSTITUTE(K495,CHAR(160)," "))))</f>
        <v>Consumer</v>
      </c>
      <c r="M495" t="s">
        <v>9</v>
      </c>
      <c r="N495" t="str">
        <f xml:space="preserve"> PROPER(TRIM(CLEAN(SUBSTITUTE(M495,CHAR(160)," "))))</f>
        <v>Home</v>
      </c>
      <c r="O495" t="s">
        <v>32</v>
      </c>
      <c r="P495" t="str">
        <f>IF(LEN(TRIM(Table1[[#This Row],[subcategory]]&amp;""))=0,"Unknown", PROPER(TRIM(Table1[[#This Row],[subcategory]])))</f>
        <v>Furniture</v>
      </c>
      <c r="Q495">
        <v>308.54000000000002</v>
      </c>
      <c r="R495" s="1">
        <f>IF(LEN(TRIM(Q495&amp;""))=0, "", VALUE(SUBSTITUTE(Q495,"$","")))</f>
        <v>308.54000000000002</v>
      </c>
      <c r="S495">
        <v>1</v>
      </c>
      <c r="T495">
        <f>IF(LEN(TRIM(S495&amp;""))=0, "", VALUE(S495))</f>
        <v>1</v>
      </c>
      <c r="U495">
        <v>308.54000000000002</v>
      </c>
      <c r="V495" s="1">
        <f>IF(LEN(TRIM(U495&amp;""))=0, "", VALUE(SUBSTITUTE(U495,"$","")))</f>
        <v>308.54000000000002</v>
      </c>
      <c r="X495" s="1" t="str">
        <f>IF(LEN(TRIM(W495&amp;""))=0, "", VALUE(SUBSTITUTE(W495,"$","")))</f>
        <v/>
      </c>
      <c r="Z495" s="1" t="str" cm="1">
        <f t="array" ref="Z495">IF(
    LEN(TRIM(Y495&amp;""))=0,
        IF(AND(ISNUMBER(net_sales_clean), ISNUMBER(profit_clean)),
            net_sales_clean - profit_clean,
            ""
        ),
    VALUE(SUBSTITUTE(Y495,"$",""))
)</f>
        <v/>
      </c>
      <c r="AB495" s="1" t="str" cm="1">
        <f t="array" ref="AB495">IF(
    LEN(TRIM(AA495&amp;""))=0,
        IF(AND(ISNUMBER(net_sales_clean), ISNUMBER(cost_clean)),
            net_sales_clean - cost_clean,
            ""
        ),
    VALUE(SUBSTITUTE(AA495,"$",""))
)</f>
        <v/>
      </c>
      <c r="AC495">
        <v>3</v>
      </c>
      <c r="AD495">
        <f>IF(LEN(TRIM(AC495&amp;""))=0, "", VALUE(AC495))</f>
        <v>3</v>
      </c>
      <c r="AE495">
        <v>4</v>
      </c>
      <c r="AF495">
        <f>IF(LEN(TRIM(AE495&amp;""))=0, "", VALUE(AE495))</f>
        <v>4</v>
      </c>
      <c r="AG495">
        <v>0</v>
      </c>
      <c r="AH495">
        <f>IF(
    OR(U495&lt;0, W495&lt;0, Y495&lt;0, AA495&lt;0),
        1,
        IF(LEN(TRIM(AG495&amp;""))=0, "", AG495)
)</f>
        <v>0</v>
      </c>
      <c r="AI495" t="str">
        <f>IF(
    COUNT(Q495,V495,X495,Z495,AB495)=0,
        "Not Usable",
    IF(
        COUNT(Q495,V495,X495,Z495,AB495)&lt;5,
            "Incomplete",
            IF(
                MIN(Q495,V495,X495,Z495,AB495)=0,
                    "Incomplete",
                    "Complete"
            )
    )
)</f>
        <v>Incomplete</v>
      </c>
    </row>
    <row r="496" spans="1:35" x14ac:dyDescent="0.3">
      <c r="A496">
        <v>8332</v>
      </c>
      <c r="B496" s="6">
        <v>45524.100300925929</v>
      </c>
      <c r="C496" s="3">
        <f>INT(B496)</f>
        <v>45524</v>
      </c>
      <c r="D496" s="2">
        <f>MOD(B496,1)</f>
        <v>0.10030092592933215</v>
      </c>
      <c r="E496">
        <v>82</v>
      </c>
      <c r="F496" t="s">
        <v>33</v>
      </c>
      <c r="G496" t="str">
        <f xml:space="preserve"> PROPER(TRIM(CLEAN(SUBSTITUTE(F496,CHAR(160)," "))))</f>
        <v>South</v>
      </c>
      <c r="H496" t="s">
        <v>7</v>
      </c>
      <c r="I496" t="str">
        <f>PROPER(TRIM(CLEAN((SUBSTITUTE(H496,"-"," ")))))</f>
        <v>In Store</v>
      </c>
      <c r="J496">
        <v>13778</v>
      </c>
      <c r="K496" t="s">
        <v>6</v>
      </c>
      <c r="L496" t="str">
        <f xml:space="preserve"> PROPER(TRIM(CLEAN(SUBSTITUTE(K496,CHAR(160)," "))))</f>
        <v>Corporate</v>
      </c>
      <c r="M496" t="s">
        <v>19</v>
      </c>
      <c r="N496" t="str">
        <f xml:space="preserve"> PROPER(TRIM(CLEAN(SUBSTITUTE(M496,CHAR(160)," "))))</f>
        <v>Apparel</v>
      </c>
      <c r="O496" t="s">
        <v>18</v>
      </c>
      <c r="P496" t="str">
        <f>IF(LEN(TRIM(Table1[[#This Row],[subcategory]]&amp;""))=0,"Unknown", PROPER(TRIM(Table1[[#This Row],[subcategory]])))</f>
        <v>Men</v>
      </c>
      <c r="Q496">
        <v>16.84</v>
      </c>
      <c r="R496" s="1">
        <f>IF(LEN(TRIM(Q496&amp;""))=0, "", VALUE(SUBSTITUTE(Q496,"$","")))</f>
        <v>16.84</v>
      </c>
      <c r="S496">
        <v>4</v>
      </c>
      <c r="T496">
        <f>IF(LEN(TRIM(S496&amp;""))=0, "", VALUE(S496))</f>
        <v>4</v>
      </c>
      <c r="U496">
        <v>67.36</v>
      </c>
      <c r="V496" s="1">
        <f>IF(LEN(TRIM(U496&amp;""))=0, "", VALUE(SUBSTITUTE(U496,"$","")))</f>
        <v>67.36</v>
      </c>
      <c r="W496" s="1">
        <v>61.634399999999999</v>
      </c>
      <c r="X496" s="1">
        <f>IF(LEN(TRIM(W496&amp;""))=0, "", VALUE(SUBSTITUTE(W496,"$","")))</f>
        <v>61.634399999999999</v>
      </c>
      <c r="Y496" s="5" t="s">
        <v>7900</v>
      </c>
      <c r="Z496" s="4" cm="1">
        <f t="array" ref="Z496">IF(
    LEN(TRIM(Y496&amp;""))=0,
        IF(AND(ISNUMBER(net_sales_clean), ISNUMBER(profit_clean)),
            net_sales_clean - profit_clean,
            ""
        ),
    VALUE(SUBSTITUTE(Y496,"$",""))
)</f>
        <v>46.318278184052097</v>
      </c>
      <c r="AA496" s="5" t="s">
        <v>7899</v>
      </c>
      <c r="AB496" s="4" cm="1">
        <f t="array" ref="AB496">IF(
    LEN(TRIM(AA496&amp;""))=0,
        IF(AND(ISNUMBER(net_sales_clean), ISNUMBER(cost_clean)),
            net_sales_clean - cost_clean,
            ""
        ),
    VALUE(SUBSTITUTE(AA496,"$",""))
)</f>
        <v>15.316121815947801</v>
      </c>
      <c r="AC496">
        <v>1</v>
      </c>
      <c r="AD496">
        <f>IF(LEN(TRIM(AC496&amp;""))=0, "", VALUE(AC496))</f>
        <v>1</v>
      </c>
      <c r="AE496">
        <v>1</v>
      </c>
      <c r="AF496">
        <f>IF(LEN(TRIM(AE496&amp;""))=0, "", VALUE(AE496))</f>
        <v>1</v>
      </c>
      <c r="AG496">
        <v>0</v>
      </c>
      <c r="AH496">
        <f>IF(
    OR(U496&lt;0, W496&lt;0, Y496&lt;0, AA496&lt;0),
        1,
        IF(LEN(TRIM(AG496&amp;""))=0, "", AG496)
)</f>
        <v>0</v>
      </c>
      <c r="AI496" t="str">
        <f>IF(
    COUNT(Q496,V496,X496,Z496,AB496)=0,
        "Not Usable",
    IF(
        COUNT(Q496,V496,X496,Z496,AB496)&lt;5,
            "Incomplete",
            IF(
                MIN(Q496,V496,X496,Z496,AB496)=0,
                    "Incomplete",
                    "Complete"
            )
    )
)</f>
        <v>Complete</v>
      </c>
    </row>
    <row r="497" spans="1:35" x14ac:dyDescent="0.3">
      <c r="A497">
        <v>33833</v>
      </c>
      <c r="B497" s="6">
        <v>44990.319363425922</v>
      </c>
      <c r="C497" s="3">
        <f>INT(B497)</f>
        <v>44990</v>
      </c>
      <c r="D497" s="2">
        <f>MOD(B497,1)</f>
        <v>0.31936342592234723</v>
      </c>
      <c r="E497">
        <v>10</v>
      </c>
      <c r="F497" t="s">
        <v>15</v>
      </c>
      <c r="G497" t="str">
        <f xml:space="preserve"> PROPER(TRIM(CLEAN(SUBSTITUTE(F497,CHAR(160)," "))))</f>
        <v>West</v>
      </c>
      <c r="H497" t="s">
        <v>30</v>
      </c>
      <c r="I497" t="str">
        <f>PROPER(TRIM(CLEAN((SUBSTITUTE(H497,"-"," ")))))</f>
        <v>Mobile App</v>
      </c>
      <c r="J497">
        <v>29531</v>
      </c>
      <c r="K497" t="s">
        <v>6</v>
      </c>
      <c r="L497" t="str">
        <f xml:space="preserve"> PROPER(TRIM(CLEAN(SUBSTITUTE(K497,CHAR(160)," "))))</f>
        <v>Corporate</v>
      </c>
      <c r="M497" t="s">
        <v>19</v>
      </c>
      <c r="N497" t="str">
        <f xml:space="preserve"> PROPER(TRIM(CLEAN(SUBSTITUTE(M497,CHAR(160)," "))))</f>
        <v>Apparel</v>
      </c>
      <c r="O497" t="s">
        <v>18</v>
      </c>
      <c r="P497" t="str">
        <f>IF(LEN(TRIM(Table1[[#This Row],[subcategory]]&amp;""))=0,"Unknown", PROPER(TRIM(Table1[[#This Row],[subcategory]])))</f>
        <v>Men</v>
      </c>
      <c r="Q497">
        <v>64.040000000000006</v>
      </c>
      <c r="R497" s="1">
        <f>IF(LEN(TRIM(Q497&amp;""))=0, "", VALUE(SUBSTITUTE(Q497,"$","")))</f>
        <v>64.040000000000006</v>
      </c>
      <c r="S497">
        <v>2</v>
      </c>
      <c r="T497">
        <f>IF(LEN(TRIM(S497&amp;""))=0, "", VALUE(S497))</f>
        <v>2</v>
      </c>
      <c r="U497">
        <v>128.08000000000001</v>
      </c>
      <c r="V497" s="1">
        <f>IF(LEN(TRIM(U497&amp;""))=0, "", VALUE(SUBSTITUTE(U497,"$","")))</f>
        <v>128.08000000000001</v>
      </c>
      <c r="W497" s="1">
        <v>92.345680000000002</v>
      </c>
      <c r="X497" s="1">
        <f>IF(LEN(TRIM(W497&amp;""))=0, "", VALUE(SUBSTITUTE(W497,"$","")))</f>
        <v>92.345680000000002</v>
      </c>
      <c r="Y497" s="5" t="s">
        <v>7898</v>
      </c>
      <c r="Z497" s="4" cm="1">
        <f t="array" ref="Z497">IF(
    LEN(TRIM(Y497&amp;""))=0,
        IF(AND(ISNUMBER(net_sales_clean), ISNUMBER(profit_clean)),
            net_sales_clean - profit_clean,
            ""
        ),
    VALUE(SUBSTITUTE(Y497,"$",""))
)</f>
        <v>61.6898667365544</v>
      </c>
      <c r="AA497" s="5" t="s">
        <v>7897</v>
      </c>
      <c r="AB497" s="4" cm="1">
        <f t="array" ref="AB497">IF(
    LEN(TRIM(AA497&amp;""))=0,
        IF(AND(ISNUMBER(net_sales_clean), ISNUMBER(cost_clean)),
            net_sales_clean - cost_clean,
            ""
        ),
    VALUE(SUBSTITUTE(AA497,"$",""))
)</f>
        <v>30.655813263445499</v>
      </c>
      <c r="AC497">
        <v>9</v>
      </c>
      <c r="AD497">
        <f>IF(LEN(TRIM(AC497&amp;""))=0, "", VALUE(AC497))</f>
        <v>9</v>
      </c>
      <c r="AE497">
        <v>5</v>
      </c>
      <c r="AF497">
        <f>IF(LEN(TRIM(AE497&amp;""))=0, "", VALUE(AE497))</f>
        <v>5</v>
      </c>
      <c r="AG497">
        <v>0</v>
      </c>
      <c r="AH497">
        <f>IF(
    OR(U497&lt;0, W497&lt;0, Y497&lt;0, AA497&lt;0),
        1,
        IF(LEN(TRIM(AG497&amp;""))=0, "", AG497)
)</f>
        <v>0</v>
      </c>
      <c r="AI497" t="str">
        <f>IF(
    COUNT(Q497,V497,X497,Z497,AB497)=0,
        "Not Usable",
    IF(
        COUNT(Q497,V497,X497,Z497,AB497)&lt;5,
            "Incomplete",
            IF(
                MIN(Q497,V497,X497,Z497,AB497)=0,
                    "Incomplete",
                    "Complete"
            )
    )
)</f>
        <v>Complete</v>
      </c>
    </row>
    <row r="498" spans="1:35" x14ac:dyDescent="0.3">
      <c r="A498">
        <v>21758</v>
      </c>
      <c r="B498" s="6">
        <v>45591.618020833332</v>
      </c>
      <c r="C498" s="3">
        <f>INT(B498)</f>
        <v>45591</v>
      </c>
      <c r="D498" s="2">
        <f>MOD(B498,1)</f>
        <v>0.61802083333168412</v>
      </c>
      <c r="E498">
        <v>84</v>
      </c>
      <c r="F498" t="s">
        <v>4</v>
      </c>
      <c r="G498" t="str">
        <f xml:space="preserve"> PROPER(TRIM(CLEAN(SUBSTITUTE(F498,CHAR(160)," "))))</f>
        <v>South</v>
      </c>
      <c r="H498" t="s">
        <v>3</v>
      </c>
      <c r="I498" t="str">
        <f>PROPER(TRIM(CLEAN((SUBSTITUTE(H498,"-"," ")))))</f>
        <v>Phone</v>
      </c>
      <c r="J498">
        <v>2437</v>
      </c>
      <c r="K498" t="s">
        <v>2</v>
      </c>
      <c r="L498" t="str">
        <f xml:space="preserve"> PROPER(TRIM(CLEAN(SUBSTITUTE(K498,CHAR(160)," "))))</f>
        <v>Home Office</v>
      </c>
      <c r="M498" t="s">
        <v>9</v>
      </c>
      <c r="N498" t="str">
        <f xml:space="preserve"> PROPER(TRIM(CLEAN(SUBSTITUTE(M498,CHAR(160)," "))))</f>
        <v>Home</v>
      </c>
      <c r="O498" t="s">
        <v>12</v>
      </c>
      <c r="P498" t="str">
        <f>IF(LEN(TRIM(Table1[[#This Row],[subcategory]]&amp;""))=0,"Unknown", PROPER(TRIM(Table1[[#This Row],[subcategory]])))</f>
        <v>Decor</v>
      </c>
      <c r="Q498">
        <v>35.31</v>
      </c>
      <c r="R498" s="1">
        <f>IF(LEN(TRIM(Q498&amp;""))=0, "", VALUE(SUBSTITUTE(Q498,"$","")))</f>
        <v>35.31</v>
      </c>
      <c r="T498" t="str">
        <f>IF(LEN(TRIM(S498&amp;""))=0, "", VALUE(S498))</f>
        <v/>
      </c>
      <c r="V498" s="1" t="str">
        <f>IF(LEN(TRIM(U498&amp;""))=0, "", VALUE(SUBSTITUTE(U498,"$","")))</f>
        <v/>
      </c>
      <c r="X498" s="1" t="str">
        <f>IF(LEN(TRIM(W498&amp;""))=0, "", VALUE(SUBSTITUTE(W498,"$","")))</f>
        <v/>
      </c>
      <c r="Z498" s="1" t="str" cm="1">
        <f t="array" ref="Z498">IF(
    LEN(TRIM(Y498&amp;""))=0,
        IF(AND(ISNUMBER(net_sales_clean), ISNUMBER(profit_clean)),
            net_sales_clean - profit_clean,
            ""
        ),
    VALUE(SUBSTITUTE(Y498,"$",""))
)</f>
        <v/>
      </c>
      <c r="AB498" s="1" t="str" cm="1">
        <f t="array" ref="AB498">IF(
    LEN(TRIM(AA498&amp;""))=0,
        IF(AND(ISNUMBER(net_sales_clean), ISNUMBER(cost_clean)),
            net_sales_clean - cost_clean,
            ""
        ),
    VALUE(SUBSTITUTE(AA498,"$",""))
)</f>
        <v/>
      </c>
      <c r="AC498">
        <v>4</v>
      </c>
      <c r="AD498">
        <f>IF(LEN(TRIM(AC498&amp;""))=0, "", VALUE(AC498))</f>
        <v>4</v>
      </c>
      <c r="AE498">
        <v>4</v>
      </c>
      <c r="AF498">
        <f>IF(LEN(TRIM(AE498&amp;""))=0, "", VALUE(AE498))</f>
        <v>4</v>
      </c>
      <c r="AG498">
        <v>0</v>
      </c>
      <c r="AH498">
        <f>IF(
    OR(U498&lt;0, W498&lt;0, Y498&lt;0, AA498&lt;0),
        1,
        IF(LEN(TRIM(AG498&amp;""))=0, "", AG498)
)</f>
        <v>0</v>
      </c>
      <c r="AI498" t="str">
        <f>IF(
    COUNT(Q498,V498,X498,Z498,AB498)=0,
        "Not Usable",
    IF(
        COUNT(Q498,V498,X498,Z498,AB498)&lt;5,
            "Incomplete",
            IF(
                MIN(Q498,V498,X498,Z498,AB498)=0,
                    "Incomplete",
                    "Complete"
            )
    )
)</f>
        <v>Incomplete</v>
      </c>
    </row>
    <row r="499" spans="1:35" x14ac:dyDescent="0.3">
      <c r="A499">
        <v>47675</v>
      </c>
      <c r="B499" s="6">
        <v>44980.682754629626</v>
      </c>
      <c r="C499" s="3">
        <f>INT(B499)</f>
        <v>44980</v>
      </c>
      <c r="D499" s="2">
        <f>MOD(B499,1)</f>
        <v>0.68275462962628808</v>
      </c>
      <c r="E499">
        <v>45</v>
      </c>
      <c r="F499" t="s">
        <v>13</v>
      </c>
      <c r="G499" t="str">
        <f xml:space="preserve"> PROPER(TRIM(CLEAN(SUBSTITUTE(F499,CHAR(160)," "))))</f>
        <v>Northeast</v>
      </c>
      <c r="H499" t="s">
        <v>30</v>
      </c>
      <c r="I499" t="str">
        <f>PROPER(TRIM(CLEAN((SUBSTITUTE(H499,"-"," ")))))</f>
        <v>Mobile App</v>
      </c>
      <c r="J499">
        <v>4578</v>
      </c>
      <c r="K499" t="s">
        <v>14</v>
      </c>
      <c r="L499" t="str">
        <f xml:space="preserve"> PROPER(TRIM(CLEAN(SUBSTITUTE(K499,CHAR(160)," "))))</f>
        <v>Consumer</v>
      </c>
      <c r="M499" t="s">
        <v>16</v>
      </c>
      <c r="N499" t="str">
        <f xml:space="preserve"> PROPER(TRIM(CLEAN(SUBSTITUTE(M499,CHAR(160)," "))))</f>
        <v>Grocery</v>
      </c>
      <c r="O499" t="s">
        <v>28</v>
      </c>
      <c r="P499" t="str">
        <f>IF(LEN(TRIM(Table1[[#This Row],[subcategory]]&amp;""))=0,"Unknown", PROPER(TRIM(Table1[[#This Row],[subcategory]])))</f>
        <v>Pantry</v>
      </c>
      <c r="Q499">
        <v>83.85</v>
      </c>
      <c r="R499" s="1">
        <f>IF(LEN(TRIM(Q499&amp;""))=0, "", VALUE(SUBSTITUTE(Q499,"$","")))</f>
        <v>83.85</v>
      </c>
      <c r="S499">
        <v>0</v>
      </c>
      <c r="T499">
        <f>IF(LEN(TRIM(S499&amp;""))=0, "", VALUE(S499))</f>
        <v>0</v>
      </c>
      <c r="U499">
        <v>0</v>
      </c>
      <c r="V499" s="1">
        <f>IF(LEN(TRIM(U499&amp;""))=0, "", VALUE(SUBSTITUTE(U499,"$","")))</f>
        <v>0</v>
      </c>
      <c r="W499" s="1">
        <v>0</v>
      </c>
      <c r="X499" s="1">
        <f>IF(LEN(TRIM(W499&amp;""))=0, "", VALUE(SUBSTITUTE(W499,"$","")))</f>
        <v>0</v>
      </c>
      <c r="Y499">
        <v>0</v>
      </c>
      <c r="Z499" s="1" cm="1">
        <f t="array" ref="Z499">IF(
    LEN(TRIM(Y499&amp;""))=0,
        IF(AND(ISNUMBER(net_sales_clean), ISNUMBER(profit_clean)),
            net_sales_clean - profit_clean,
            ""
        ),
    VALUE(SUBSTITUTE(Y499,"$",""))
)</f>
        <v>0</v>
      </c>
      <c r="AA499">
        <v>0</v>
      </c>
      <c r="AB499" s="1" cm="1">
        <f t="array" ref="AB499">IF(
    LEN(TRIM(AA499&amp;""))=0,
        IF(AND(ISNUMBER(net_sales_clean), ISNUMBER(cost_clean)),
            net_sales_clean - cost_clean,
            ""
        ),
    VALUE(SUBSTITUTE(AA499,"$",""))
)</f>
        <v>0</v>
      </c>
      <c r="AC499">
        <v>8</v>
      </c>
      <c r="AD499">
        <f>IF(LEN(TRIM(AC499&amp;""))=0, "", VALUE(AC499))</f>
        <v>8</v>
      </c>
      <c r="AE499">
        <v>2</v>
      </c>
      <c r="AF499">
        <f>IF(LEN(TRIM(AE499&amp;""))=0, "", VALUE(AE499))</f>
        <v>2</v>
      </c>
      <c r="AG499">
        <v>0</v>
      </c>
      <c r="AH499">
        <f>IF(
    OR(U499&lt;0, W499&lt;0, Y499&lt;0, AA499&lt;0),
        1,
        IF(LEN(TRIM(AG499&amp;""))=0, "", AG499)
)</f>
        <v>0</v>
      </c>
      <c r="AI499" t="str">
        <f>IF(
    COUNT(Q499,V499,X499,Z499,AB499)=0,
        "Not Usable",
    IF(
        COUNT(Q499,V499,X499,Z499,AB499)&lt;5,
            "Incomplete",
            IF(
                MIN(Q499,V499,X499,Z499,AB499)=0,
                    "Incomplete",
                    "Complete"
            )
    )
)</f>
        <v>Incomplete</v>
      </c>
    </row>
    <row r="500" spans="1:35" x14ac:dyDescent="0.3">
      <c r="A500">
        <v>17109</v>
      </c>
      <c r="B500" s="6">
        <v>45176.784953703704</v>
      </c>
      <c r="C500" s="3">
        <f>INT(B500)</f>
        <v>45176</v>
      </c>
      <c r="D500" s="2">
        <f>MOD(B500,1)</f>
        <v>0.78495370370364981</v>
      </c>
      <c r="E500">
        <v>12</v>
      </c>
      <c r="F500" t="s">
        <v>15</v>
      </c>
      <c r="G500" t="str">
        <f xml:space="preserve"> PROPER(TRIM(CLEAN(SUBSTITUTE(F500,CHAR(160)," "))))</f>
        <v>West</v>
      </c>
      <c r="H500" t="s">
        <v>17</v>
      </c>
      <c r="I500" t="str">
        <f>PROPER(TRIM(CLEAN((SUBSTITUTE(H500,"-"," ")))))</f>
        <v>Online</v>
      </c>
      <c r="J500">
        <v>8409</v>
      </c>
      <c r="K500" t="s">
        <v>2</v>
      </c>
      <c r="L500" t="str">
        <f xml:space="preserve"> PROPER(TRIM(CLEAN(SUBSTITUTE(K500,CHAR(160)," "))))</f>
        <v>Home Office</v>
      </c>
      <c r="M500" t="s">
        <v>19</v>
      </c>
      <c r="N500" t="str">
        <f xml:space="preserve"> PROPER(TRIM(CLEAN(SUBSTITUTE(M500,CHAR(160)," "))))</f>
        <v>Apparel</v>
      </c>
      <c r="O500" t="s">
        <v>41</v>
      </c>
      <c r="P500" t="str">
        <f>IF(LEN(TRIM(Table1[[#This Row],[subcategory]]&amp;""))=0,"Unknown", PROPER(TRIM(Table1[[#This Row],[subcategory]])))</f>
        <v>Shoes</v>
      </c>
      <c r="Q500">
        <v>62.16</v>
      </c>
      <c r="R500" s="1">
        <f>IF(LEN(TRIM(Q500&amp;""))=0, "", VALUE(SUBSTITUTE(Q500,"$","")))</f>
        <v>62.16</v>
      </c>
      <c r="S500">
        <v>1</v>
      </c>
      <c r="T500">
        <f>IF(LEN(TRIM(S500&amp;""))=0, "", VALUE(S500))</f>
        <v>1</v>
      </c>
      <c r="U500">
        <v>62.16</v>
      </c>
      <c r="V500" s="1">
        <f>IF(LEN(TRIM(U500&amp;""))=0, "", VALUE(SUBSTITUTE(U500,"$","")))</f>
        <v>62.16</v>
      </c>
      <c r="W500" s="1">
        <v>49.603679999999997</v>
      </c>
      <c r="X500" s="1">
        <f>IF(LEN(TRIM(W500&amp;""))=0, "", VALUE(SUBSTITUTE(W500,"$","")))</f>
        <v>49.603679999999997</v>
      </c>
      <c r="Z500" s="1" t="str" cm="1">
        <f t="array" ref="Z500">IF(
    LEN(TRIM(Y500&amp;""))=0,
        IF(AND(ISNUMBER(net_sales_clean), ISNUMBER(profit_clean)),
            net_sales_clean - profit_clean,
            ""
        ),
    VALUE(SUBSTITUTE(Y500,"$",""))
)</f>
        <v/>
      </c>
      <c r="AB500" s="1" t="str" cm="1">
        <f t="array" ref="AB500">IF(
    LEN(TRIM(AA500&amp;""))=0,
        IF(AND(ISNUMBER(net_sales_clean), ISNUMBER(cost_clean)),
            net_sales_clean - cost_clean,
            ""
        ),
    VALUE(SUBSTITUTE(AA500,"$",""))
)</f>
        <v/>
      </c>
      <c r="AC500">
        <v>3</v>
      </c>
      <c r="AD500">
        <f>IF(LEN(TRIM(AC500&amp;""))=0, "", VALUE(AC500))</f>
        <v>3</v>
      </c>
      <c r="AE500">
        <v>2</v>
      </c>
      <c r="AF500">
        <f>IF(LEN(TRIM(AE500&amp;""))=0, "", VALUE(AE500))</f>
        <v>2</v>
      </c>
      <c r="AG500">
        <v>1</v>
      </c>
      <c r="AH500">
        <f>IF(
    OR(U500&lt;0, W500&lt;0, Y500&lt;0, AA500&lt;0),
        1,
        IF(LEN(TRIM(AG500&amp;""))=0, "", AG500)
)</f>
        <v>1</v>
      </c>
      <c r="AI500" t="str">
        <f>IF(
    COUNT(Q500,V500,X500,Z500,AB500)=0,
        "Not Usable",
    IF(
        COUNT(Q500,V500,X500,Z500,AB500)&lt;5,
            "Incomplete",
            IF(
                MIN(Q500,V500,X500,Z500,AB500)=0,
                    "Incomplete",
                    "Complete"
            )
    )
)</f>
        <v>Incomplete</v>
      </c>
    </row>
    <row r="501" spans="1:35" x14ac:dyDescent="0.3">
      <c r="A501">
        <v>55</v>
      </c>
      <c r="B501" s="6">
        <v>45450.220590277779</v>
      </c>
      <c r="C501" s="3">
        <f>INT(B501)</f>
        <v>45450</v>
      </c>
      <c r="D501" s="2">
        <f>MOD(B501,1)</f>
        <v>0.22059027777868323</v>
      </c>
      <c r="E501">
        <v>41</v>
      </c>
      <c r="F501" t="s">
        <v>15</v>
      </c>
      <c r="G501" t="str">
        <f xml:space="preserve"> PROPER(TRIM(CLEAN(SUBSTITUTE(F501,CHAR(160)," "))))</f>
        <v>West</v>
      </c>
      <c r="H501" t="s">
        <v>27</v>
      </c>
      <c r="I501" t="str">
        <f>PROPER(TRIM(CLEAN((SUBSTITUTE(H501,"-"," ")))))</f>
        <v>In Store</v>
      </c>
      <c r="J501">
        <v>5546</v>
      </c>
      <c r="K501" t="s">
        <v>6</v>
      </c>
      <c r="L501" t="str">
        <f xml:space="preserve"> PROPER(TRIM(CLEAN(SUBSTITUTE(K501,CHAR(160)," "))))</f>
        <v>Corporate</v>
      </c>
      <c r="M501" t="s">
        <v>1</v>
      </c>
      <c r="N501" t="str">
        <f xml:space="preserve"> PROPER(TRIM(CLEAN(SUBSTITUTE(M501,CHAR(160)," "))))</f>
        <v>Beauty</v>
      </c>
      <c r="O501" t="s">
        <v>5</v>
      </c>
      <c r="P501" t="str">
        <f>IF(LEN(TRIM(Table1[[#This Row],[subcategory]]&amp;""))=0,"Unknown", PROPER(TRIM(Table1[[#This Row],[subcategory]])))</f>
        <v>Haircare</v>
      </c>
      <c r="Q501">
        <v>31.86</v>
      </c>
      <c r="R501" s="1">
        <f>IF(LEN(TRIM(Q501&amp;""))=0, "", VALUE(SUBSTITUTE(Q501,"$","")))</f>
        <v>31.86</v>
      </c>
      <c r="S501">
        <v>4</v>
      </c>
      <c r="T501">
        <f>IF(LEN(TRIM(S501&amp;""))=0, "", VALUE(S501))</f>
        <v>4</v>
      </c>
      <c r="U501">
        <v>127.44</v>
      </c>
      <c r="V501" s="1">
        <f>IF(LEN(TRIM(U501&amp;""))=0, "", VALUE(SUBSTITUTE(U501,"$","")))</f>
        <v>127.44</v>
      </c>
      <c r="W501" s="1">
        <v>117.62712000000001</v>
      </c>
      <c r="X501" s="1">
        <f>IF(LEN(TRIM(W501&amp;""))=0, "", VALUE(SUBSTITUTE(W501,"$","")))</f>
        <v>117.62712000000001</v>
      </c>
      <c r="Z501" s="1" t="str" cm="1">
        <f t="array" ref="Z501">IF(
    LEN(TRIM(Y501&amp;""))=0,
        IF(AND(ISNUMBER(net_sales_clean), ISNUMBER(profit_clean)),
            net_sales_clean - profit_clean,
            ""
        ),
    VALUE(SUBSTITUTE(Y501,"$",""))
)</f>
        <v/>
      </c>
      <c r="AB501" s="1" t="str" cm="1">
        <f t="array" ref="AB501">IF(
    LEN(TRIM(AA501&amp;""))=0,
        IF(AND(ISNUMBER(net_sales_clean), ISNUMBER(cost_clean)),
            net_sales_clean - cost_clean,
            ""
        ),
    VALUE(SUBSTITUTE(AA501,"$",""))
)</f>
        <v/>
      </c>
      <c r="AC501">
        <v>9</v>
      </c>
      <c r="AD501">
        <f>IF(LEN(TRIM(AC501&amp;""))=0, "", VALUE(AC501))</f>
        <v>9</v>
      </c>
      <c r="AE501">
        <v>1</v>
      </c>
      <c r="AF501">
        <f>IF(LEN(TRIM(AE501&amp;""))=0, "", VALUE(AE501))</f>
        <v>1</v>
      </c>
      <c r="AG501">
        <v>0</v>
      </c>
      <c r="AH501">
        <f>IF(
    OR(U501&lt;0, W501&lt;0, Y501&lt;0, AA501&lt;0),
        1,
        IF(LEN(TRIM(AG501&amp;""))=0, "", AG501)
)</f>
        <v>0</v>
      </c>
      <c r="AI501" t="str">
        <f>IF(
    COUNT(Q501,V501,X501,Z501,AB501)=0,
        "Not Usable",
    IF(
        COUNT(Q501,V501,X501,Z501,AB501)&lt;5,
            "Incomplete",
            IF(
                MIN(Q501,V501,X501,Z501,AB501)=0,
                    "Incomplete",
                    "Complete"
            )
    )
)</f>
        <v>Incomplete</v>
      </c>
    </row>
    <row r="502" spans="1:35" x14ac:dyDescent="0.3">
      <c r="A502">
        <v>5786</v>
      </c>
      <c r="B502" s="6">
        <v>45885.803703703707</v>
      </c>
      <c r="C502" s="3">
        <f>INT(B502)</f>
        <v>45885</v>
      </c>
      <c r="D502" s="2">
        <f>MOD(B502,1)</f>
        <v>0.80370370370656019</v>
      </c>
      <c r="E502">
        <v>11</v>
      </c>
      <c r="F502" t="s">
        <v>15</v>
      </c>
      <c r="G502" t="str">
        <f xml:space="preserve"> PROPER(TRIM(CLEAN(SUBSTITUTE(F502,CHAR(160)," "))))</f>
        <v>West</v>
      </c>
      <c r="H502" t="s">
        <v>11</v>
      </c>
      <c r="I502" t="str">
        <f>PROPER(TRIM(CLEAN((SUBSTITUTE(H502,"-"," ")))))</f>
        <v>Online</v>
      </c>
      <c r="J502">
        <v>1843</v>
      </c>
      <c r="K502" t="s">
        <v>10</v>
      </c>
      <c r="L502" t="str">
        <f xml:space="preserve"> PROPER(TRIM(CLEAN(SUBSTITUTE(K502,CHAR(160)," "))))</f>
        <v>Consumer</v>
      </c>
      <c r="M502" t="s">
        <v>1</v>
      </c>
      <c r="N502" t="str">
        <f xml:space="preserve"> PROPER(TRIM(CLEAN(SUBSTITUTE(M502,CHAR(160)," "))))</f>
        <v>Beauty</v>
      </c>
      <c r="O502" t="s">
        <v>5</v>
      </c>
      <c r="P502" t="str">
        <f>IF(LEN(TRIM(Table1[[#This Row],[subcategory]]&amp;""))=0,"Unknown", PROPER(TRIM(Table1[[#This Row],[subcategory]])))</f>
        <v>Haircare</v>
      </c>
      <c r="Q502">
        <v>191.04</v>
      </c>
      <c r="R502" s="1">
        <f>IF(LEN(TRIM(Q502&amp;""))=0, "", VALUE(SUBSTITUTE(Q502,"$","")))</f>
        <v>191.04</v>
      </c>
      <c r="S502">
        <v>0</v>
      </c>
      <c r="T502">
        <f>IF(LEN(TRIM(S502&amp;""))=0, "", VALUE(S502))</f>
        <v>0</v>
      </c>
      <c r="U502">
        <v>0</v>
      </c>
      <c r="V502" s="1">
        <f>IF(LEN(TRIM(U502&amp;""))=0, "", VALUE(SUBSTITUTE(U502,"$","")))</f>
        <v>0</v>
      </c>
      <c r="W502" s="1">
        <v>0</v>
      </c>
      <c r="X502" s="1">
        <f>IF(LEN(TRIM(W502&amp;""))=0, "", VALUE(SUBSTITUTE(W502,"$","")))</f>
        <v>0</v>
      </c>
      <c r="Y502">
        <v>0</v>
      </c>
      <c r="Z502" s="1" cm="1">
        <f t="array" ref="Z502">IF(
    LEN(TRIM(Y502&amp;""))=0,
        IF(AND(ISNUMBER(net_sales_clean), ISNUMBER(profit_clean)),
            net_sales_clean - profit_clean,
            ""
        ),
    VALUE(SUBSTITUTE(Y502,"$",""))
)</f>
        <v>0</v>
      </c>
      <c r="AA502">
        <v>0</v>
      </c>
      <c r="AB502" s="1" cm="1">
        <f t="array" ref="AB502">IF(
    LEN(TRIM(AA502&amp;""))=0,
        IF(AND(ISNUMBER(net_sales_clean), ISNUMBER(cost_clean)),
            net_sales_clean - cost_clean,
            ""
        ),
    VALUE(SUBSTITUTE(AA502,"$",""))
)</f>
        <v>0</v>
      </c>
      <c r="AC502">
        <v>3</v>
      </c>
      <c r="AD502">
        <f>IF(LEN(TRIM(AC502&amp;""))=0, "", VALUE(AC502))</f>
        <v>3</v>
      </c>
      <c r="AE502">
        <v>1</v>
      </c>
      <c r="AF502">
        <f>IF(LEN(TRIM(AE502&amp;""))=0, "", VALUE(AE502))</f>
        <v>1</v>
      </c>
      <c r="AG502">
        <v>0</v>
      </c>
      <c r="AH502">
        <f>IF(
    OR(U502&lt;0, W502&lt;0, Y502&lt;0, AA502&lt;0),
        1,
        IF(LEN(TRIM(AG502&amp;""))=0, "", AG502)
)</f>
        <v>0</v>
      </c>
      <c r="AI502" t="str">
        <f>IF(
    COUNT(Q502,V502,X502,Z502,AB502)=0,
        "Not Usable",
    IF(
        COUNT(Q502,V502,X502,Z502,AB502)&lt;5,
            "Incomplete",
            IF(
                MIN(Q502,V502,X502,Z502,AB502)=0,
                    "Incomplete",
                    "Complete"
            )
    )
)</f>
        <v>Incomplete</v>
      </c>
    </row>
    <row r="503" spans="1:35" x14ac:dyDescent="0.3">
      <c r="A503">
        <v>41794</v>
      </c>
      <c r="B503" s="6">
        <v>45571.827256944445</v>
      </c>
      <c r="C503" s="3">
        <f>INT(B503)</f>
        <v>45571</v>
      </c>
      <c r="D503" s="2">
        <f>MOD(B503,1)</f>
        <v>0.82725694444525288</v>
      </c>
      <c r="E503">
        <v>60</v>
      </c>
      <c r="F503" t="s">
        <v>13</v>
      </c>
      <c r="G503" t="str">
        <f xml:space="preserve"> PROPER(TRIM(CLEAN(SUBSTITUTE(F503,CHAR(160)," "))))</f>
        <v>Northeast</v>
      </c>
      <c r="H503" t="s">
        <v>17</v>
      </c>
      <c r="I503" t="str">
        <f>PROPER(TRIM(CLEAN((SUBSTITUTE(H503,"-"," ")))))</f>
        <v>Online</v>
      </c>
      <c r="J503">
        <v>7300</v>
      </c>
      <c r="K503" t="s">
        <v>6</v>
      </c>
      <c r="L503" t="str">
        <f xml:space="preserve"> PROPER(TRIM(CLEAN(SUBSTITUTE(K503,CHAR(160)," "))))</f>
        <v>Corporate</v>
      </c>
      <c r="M503" t="s">
        <v>9</v>
      </c>
      <c r="N503" t="str">
        <f xml:space="preserve"> PROPER(TRIM(CLEAN(SUBSTITUTE(M503,CHAR(160)," "))))</f>
        <v>Home</v>
      </c>
      <c r="O503" t="s">
        <v>38</v>
      </c>
      <c r="P503" t="str">
        <f>IF(LEN(TRIM(Table1[[#This Row],[subcategory]]&amp;""))=0,"Unknown", PROPER(TRIM(Table1[[#This Row],[subcategory]])))</f>
        <v>Kitchen</v>
      </c>
      <c r="Q503">
        <v>28.46</v>
      </c>
      <c r="R503" s="1">
        <f>IF(LEN(TRIM(Q503&amp;""))=0, "", VALUE(SUBSTITUTE(Q503,"$","")))</f>
        <v>28.46</v>
      </c>
      <c r="S503">
        <v>3</v>
      </c>
      <c r="T503">
        <f>IF(LEN(TRIM(S503&amp;""))=0, "", VALUE(S503))</f>
        <v>3</v>
      </c>
      <c r="U503">
        <v>85.38</v>
      </c>
      <c r="V503" s="1">
        <f>IF(LEN(TRIM(U503&amp;""))=0, "", VALUE(SUBSTITUTE(U503,"$","")))</f>
        <v>85.38</v>
      </c>
      <c r="W503" s="4" t="s">
        <v>7896</v>
      </c>
      <c r="X503" s="4">
        <f>IF(LEN(TRIM(W503&amp;""))=0, "", VALUE(SUBSTITUTE(W503,"$","")))</f>
        <v>62.5835399999999</v>
      </c>
      <c r="Y503" s="5" t="s">
        <v>7895</v>
      </c>
      <c r="Z503" s="4" cm="1">
        <f t="array" ref="Z503">IF(
    LEN(TRIM(Y503&amp;""))=0,
        IF(AND(ISNUMBER(net_sales_clean), ISNUMBER(profit_clean)),
            net_sales_clean - profit_clean,
            ""
        ),
    VALUE(SUBSTITUTE(Y503,"$",""))
)</f>
        <v>45.4053676139443</v>
      </c>
      <c r="AA503" s="5" t="s">
        <v>7894</v>
      </c>
      <c r="AB503" s="4" cm="1">
        <f t="array" ref="AB503">IF(
    LEN(TRIM(AA503&amp;""))=0,
        IF(AND(ISNUMBER(net_sales_clean), ISNUMBER(cost_clean)),
            net_sales_clean - cost_clean,
            ""
        ),
    VALUE(SUBSTITUTE(AA503,"$",""))
)</f>
        <v>17.1781723860556</v>
      </c>
      <c r="AC503">
        <v>0</v>
      </c>
      <c r="AD503">
        <f>IF(LEN(TRIM(AC503&amp;""))=0, "", VALUE(AC503))</f>
        <v>0</v>
      </c>
      <c r="AF503" t="str">
        <f>IF(LEN(TRIM(AE503&amp;""))=0, "", VALUE(AE503))</f>
        <v/>
      </c>
      <c r="AG503">
        <v>0</v>
      </c>
      <c r="AH503">
        <f>IF(
    OR(U503&lt;0, W503&lt;0, Y503&lt;0, AA503&lt;0),
        1,
        IF(LEN(TRIM(AG503&amp;""))=0, "", AG503)
)</f>
        <v>0</v>
      </c>
      <c r="AI503" t="str">
        <f>IF(
    COUNT(Q503,V503,X503,Z503,AB503)=0,
        "Not Usable",
    IF(
        COUNT(Q503,V503,X503,Z503,AB503)&lt;5,
            "Incomplete",
            IF(
                MIN(Q503,V503,X503,Z503,AB503)=0,
                    "Incomplete",
                    "Complete"
            )
    )
)</f>
        <v>Complete</v>
      </c>
    </row>
    <row r="504" spans="1:35" x14ac:dyDescent="0.3">
      <c r="A504">
        <v>5013</v>
      </c>
      <c r="B504" s="6">
        <v>45315.639409722222</v>
      </c>
      <c r="C504" s="3">
        <f>INT(B504)</f>
        <v>45315</v>
      </c>
      <c r="D504" s="2">
        <f>MOD(B504,1)</f>
        <v>0.63940972222189885</v>
      </c>
      <c r="E504">
        <v>33</v>
      </c>
      <c r="F504" t="s">
        <v>4</v>
      </c>
      <c r="G504" t="str">
        <f xml:space="preserve"> PROPER(TRIM(CLEAN(SUBSTITUTE(F504,CHAR(160)," "))))</f>
        <v>South</v>
      </c>
      <c r="H504" t="s">
        <v>11</v>
      </c>
      <c r="I504" t="str">
        <f>PROPER(TRIM(CLEAN((SUBSTITUTE(H504,"-"," ")))))</f>
        <v>Online</v>
      </c>
      <c r="J504">
        <v>8683</v>
      </c>
      <c r="K504" t="s">
        <v>2</v>
      </c>
      <c r="L504" t="str">
        <f xml:space="preserve"> PROPER(TRIM(CLEAN(SUBSTITUTE(K504,CHAR(160)," "))))</f>
        <v>Home Office</v>
      </c>
      <c r="M504" t="s">
        <v>16</v>
      </c>
      <c r="N504" t="str">
        <f xml:space="preserve"> PROPER(TRIM(CLEAN(SUBSTITUTE(M504,CHAR(160)," "))))</f>
        <v>Grocery</v>
      </c>
      <c r="O504" t="s">
        <v>28</v>
      </c>
      <c r="P504" t="str">
        <f>IF(LEN(TRIM(Table1[[#This Row],[subcategory]]&amp;""))=0,"Unknown", PROPER(TRIM(Table1[[#This Row],[subcategory]])))</f>
        <v>Pantry</v>
      </c>
      <c r="Q504">
        <v>121.94</v>
      </c>
      <c r="R504" s="1">
        <f>IF(LEN(TRIM(Q504&amp;""))=0, "", VALUE(SUBSTITUTE(Q504,"$","")))</f>
        <v>121.94</v>
      </c>
      <c r="S504">
        <v>5</v>
      </c>
      <c r="T504">
        <f>IF(LEN(TRIM(S504&amp;""))=0, "", VALUE(S504))</f>
        <v>5</v>
      </c>
      <c r="U504">
        <v>609.70000000000005</v>
      </c>
      <c r="V504" s="1">
        <f>IF(LEN(TRIM(U504&amp;""))=0, "", VALUE(SUBSTITUTE(U504,"$","")))</f>
        <v>609.70000000000005</v>
      </c>
      <c r="W504" s="4" t="s">
        <v>7893</v>
      </c>
      <c r="X504" s="4">
        <f>IF(LEN(TRIM(W504&amp;""))=0, "", VALUE(SUBSTITUTE(W504,"$","")))</f>
        <v>393.86619999999999</v>
      </c>
      <c r="Z504" s="1" t="str" cm="1">
        <f t="array" ref="Z504">IF(
    LEN(TRIM(Y504&amp;""))=0,
        IF(AND(ISNUMBER(net_sales_clean), ISNUMBER(profit_clean)),
            net_sales_clean - profit_clean,
            ""
        ),
    VALUE(SUBSTITUTE(Y504,"$",""))
)</f>
        <v/>
      </c>
      <c r="AB504" s="1" t="str" cm="1">
        <f t="array" ref="AB504">IF(
    LEN(TRIM(AA504&amp;""))=0,
        IF(AND(ISNUMBER(net_sales_clean), ISNUMBER(cost_clean)),
            net_sales_clean - cost_clean,
            ""
        ),
    VALUE(SUBSTITUTE(AA504,"$",""))
)</f>
        <v/>
      </c>
      <c r="AC504">
        <v>2</v>
      </c>
      <c r="AD504">
        <f>IF(LEN(TRIM(AC504&amp;""))=0, "", VALUE(AC504))</f>
        <v>2</v>
      </c>
      <c r="AE504">
        <v>5</v>
      </c>
      <c r="AF504">
        <f>IF(LEN(TRIM(AE504&amp;""))=0, "", VALUE(AE504))</f>
        <v>5</v>
      </c>
      <c r="AG504">
        <v>0</v>
      </c>
      <c r="AH504">
        <f>IF(
    OR(U504&lt;0, W504&lt;0, Y504&lt;0, AA504&lt;0),
        1,
        IF(LEN(TRIM(AG504&amp;""))=0, "", AG504)
)</f>
        <v>0</v>
      </c>
      <c r="AI504" t="str">
        <f>IF(
    COUNT(Q504,V504,X504,Z504,AB504)=0,
        "Not Usable",
    IF(
        COUNT(Q504,V504,X504,Z504,AB504)&lt;5,
            "Incomplete",
            IF(
                MIN(Q504,V504,X504,Z504,AB504)=0,
                    "Incomplete",
                    "Complete"
            )
    )
)</f>
        <v>Incomplete</v>
      </c>
    </row>
    <row r="505" spans="1:35" x14ac:dyDescent="0.3">
      <c r="A505">
        <v>6358</v>
      </c>
      <c r="B505" s="6">
        <v>45167.305636574078</v>
      </c>
      <c r="C505" s="3">
        <f>INT(B505)</f>
        <v>45167</v>
      </c>
      <c r="D505" s="2">
        <f>MOD(B505,1)</f>
        <v>0.30563657407765277</v>
      </c>
      <c r="E505">
        <v>12</v>
      </c>
      <c r="F505" t="s">
        <v>13</v>
      </c>
      <c r="G505" t="str">
        <f xml:space="preserve"> PROPER(TRIM(CLEAN(SUBSTITUTE(F505,CHAR(160)," "))))</f>
        <v>Northeast</v>
      </c>
      <c r="H505" t="s">
        <v>3</v>
      </c>
      <c r="I505" t="str">
        <f>PROPER(TRIM(CLEAN((SUBSTITUTE(H505,"-"," ")))))</f>
        <v>Phone</v>
      </c>
      <c r="J505">
        <v>3273</v>
      </c>
      <c r="K505" t="s">
        <v>10</v>
      </c>
      <c r="L505" t="str">
        <f xml:space="preserve"> PROPER(TRIM(CLEAN(SUBSTITUTE(K505,CHAR(160)," "))))</f>
        <v>Consumer</v>
      </c>
      <c r="M505" t="s">
        <v>16</v>
      </c>
      <c r="N505" t="str">
        <f xml:space="preserve"> PROPER(TRIM(CLEAN(SUBSTITUTE(M505,CHAR(160)," "))))</f>
        <v>Grocery</v>
      </c>
      <c r="O505" t="s">
        <v>24</v>
      </c>
      <c r="P505" t="str">
        <f>IF(LEN(TRIM(Table1[[#This Row],[subcategory]]&amp;""))=0,"Unknown", PROPER(TRIM(Table1[[#This Row],[subcategory]])))</f>
        <v>Snacks</v>
      </c>
      <c r="Q505">
        <v>27.34</v>
      </c>
      <c r="R505" s="1">
        <f>IF(LEN(TRIM(Q505&amp;""))=0, "", VALUE(SUBSTITUTE(Q505,"$","")))</f>
        <v>27.34</v>
      </c>
      <c r="S505">
        <v>1</v>
      </c>
      <c r="T505">
        <f>IF(LEN(TRIM(S505&amp;""))=0, "", VALUE(S505))</f>
        <v>1</v>
      </c>
      <c r="U505">
        <v>27.34</v>
      </c>
      <c r="V505" s="1">
        <f>IF(LEN(TRIM(U505&amp;""))=0, "", VALUE(SUBSTITUTE(U505,"$","")))</f>
        <v>27.34</v>
      </c>
      <c r="W505" s="4" t="s">
        <v>7892</v>
      </c>
      <c r="X505" s="4">
        <f>IF(LEN(TRIM(W505&amp;""))=0, "", VALUE(SUBSTITUTE(W505,"$","")))</f>
        <v>25.590239999999898</v>
      </c>
      <c r="Z505" s="1" t="str" cm="1">
        <f t="array" ref="Z505">IF(
    LEN(TRIM(Y505&amp;""))=0,
        IF(AND(ISNUMBER(net_sales_clean), ISNUMBER(profit_clean)),
            net_sales_clean - profit_clean,
            ""
        ),
    VALUE(SUBSTITUTE(Y505,"$",""))
)</f>
        <v/>
      </c>
      <c r="AB505" s="1" t="str" cm="1">
        <f t="array" ref="AB505">IF(
    LEN(TRIM(AA505&amp;""))=0,
        IF(AND(ISNUMBER(net_sales_clean), ISNUMBER(cost_clean)),
            net_sales_clean - cost_clean,
            ""
        ),
    VALUE(SUBSTITUTE(AA505,"$",""))
)</f>
        <v/>
      </c>
      <c r="AC505">
        <v>7</v>
      </c>
      <c r="AD505">
        <f>IF(LEN(TRIM(AC505&amp;""))=0, "", VALUE(AC505))</f>
        <v>7</v>
      </c>
      <c r="AE505">
        <v>2</v>
      </c>
      <c r="AF505">
        <f>IF(LEN(TRIM(AE505&amp;""))=0, "", VALUE(AE505))</f>
        <v>2</v>
      </c>
      <c r="AG505">
        <v>0</v>
      </c>
      <c r="AH505">
        <f>IF(
    OR(U505&lt;0, W505&lt;0, Y505&lt;0, AA505&lt;0),
        1,
        IF(LEN(TRIM(AG505&amp;""))=0, "", AG505)
)</f>
        <v>0</v>
      </c>
      <c r="AI505" t="str">
        <f>IF(
    COUNT(Q505,V505,X505,Z505,AB505)=0,
        "Not Usable",
    IF(
        COUNT(Q505,V505,X505,Z505,AB505)&lt;5,
            "Incomplete",
            IF(
                MIN(Q505,V505,X505,Z505,AB505)=0,
                    "Incomplete",
                    "Complete"
            )
    )
)</f>
        <v>Incomplete</v>
      </c>
    </row>
    <row r="506" spans="1:35" x14ac:dyDescent="0.3">
      <c r="A506">
        <v>39557</v>
      </c>
      <c r="B506" s="6">
        <v>45862.66479166667</v>
      </c>
      <c r="C506" s="3">
        <f>INT(B506)</f>
        <v>45862</v>
      </c>
      <c r="D506" s="2">
        <f>MOD(B506,1)</f>
        <v>0.66479166666977108</v>
      </c>
      <c r="E506">
        <v>28</v>
      </c>
      <c r="F506" t="s">
        <v>8</v>
      </c>
      <c r="G506" t="str">
        <f xml:space="preserve"> PROPER(TRIM(CLEAN(SUBSTITUTE(F506,CHAR(160)," "))))</f>
        <v>West</v>
      </c>
      <c r="H506" t="s">
        <v>30</v>
      </c>
      <c r="I506" t="str">
        <f>PROPER(TRIM(CLEAN((SUBSTITUTE(H506,"-"," ")))))</f>
        <v>Mobile App</v>
      </c>
      <c r="J506">
        <v>25646</v>
      </c>
      <c r="K506" t="s">
        <v>10</v>
      </c>
      <c r="L506" t="str">
        <f xml:space="preserve"> PROPER(TRIM(CLEAN(SUBSTITUTE(K506,CHAR(160)," "))))</f>
        <v>Consumer</v>
      </c>
      <c r="M506" t="s">
        <v>23</v>
      </c>
      <c r="N506" t="str">
        <f xml:space="preserve"> PROPER(TRIM(CLEAN(SUBSTITUTE(M506,CHAR(160)," "))))</f>
        <v>Electronics</v>
      </c>
      <c r="O506" t="s">
        <v>25</v>
      </c>
      <c r="P506" t="str">
        <f>IF(LEN(TRIM(Table1[[#This Row],[subcategory]]&amp;""))=0,"Unknown", PROPER(TRIM(Table1[[#This Row],[subcategory]])))</f>
        <v>Laptops</v>
      </c>
      <c r="Q506">
        <v>47.83</v>
      </c>
      <c r="R506" s="1">
        <f>IF(LEN(TRIM(Q506&amp;""))=0, "", VALUE(SUBSTITUTE(Q506,"$","")))</f>
        <v>47.83</v>
      </c>
      <c r="S506">
        <v>3</v>
      </c>
      <c r="T506">
        <f>IF(LEN(TRIM(S506&amp;""))=0, "", VALUE(S506))</f>
        <v>3</v>
      </c>
      <c r="U506">
        <v>143.49</v>
      </c>
      <c r="V506" s="1">
        <f>IF(LEN(TRIM(U506&amp;""))=0, "", VALUE(SUBSTITUTE(U506,"$","")))</f>
        <v>143.49</v>
      </c>
      <c r="W506" s="1">
        <v>136.45899</v>
      </c>
      <c r="X506" s="1">
        <f>IF(LEN(TRIM(W506&amp;""))=0, "", VALUE(SUBSTITUTE(W506,"$","")))</f>
        <v>136.45899</v>
      </c>
      <c r="Z506" s="1" t="str" cm="1">
        <f t="array" ref="Z506">IF(
    LEN(TRIM(Y506&amp;""))=0,
        IF(AND(ISNUMBER(net_sales_clean), ISNUMBER(profit_clean)),
            net_sales_clean - profit_clean,
            ""
        ),
    VALUE(SUBSTITUTE(Y506,"$",""))
)</f>
        <v/>
      </c>
      <c r="AB506" s="1" t="str" cm="1">
        <f t="array" ref="AB506">IF(
    LEN(TRIM(AA506&amp;""))=0,
        IF(AND(ISNUMBER(net_sales_clean), ISNUMBER(cost_clean)),
            net_sales_clean - cost_clean,
            ""
        ),
    VALUE(SUBSTITUTE(AA506,"$",""))
)</f>
        <v/>
      </c>
      <c r="AC506">
        <v>5</v>
      </c>
      <c r="AD506">
        <f>IF(LEN(TRIM(AC506&amp;""))=0, "", VALUE(AC506))</f>
        <v>5</v>
      </c>
      <c r="AE506">
        <v>3</v>
      </c>
      <c r="AF506">
        <f>IF(LEN(TRIM(AE506&amp;""))=0, "", VALUE(AE506))</f>
        <v>3</v>
      </c>
      <c r="AG506">
        <v>0</v>
      </c>
      <c r="AH506">
        <f>IF(
    OR(U506&lt;0, W506&lt;0, Y506&lt;0, AA506&lt;0),
        1,
        IF(LEN(TRIM(AG506&amp;""))=0, "", AG506)
)</f>
        <v>0</v>
      </c>
      <c r="AI506" t="str">
        <f>IF(
    COUNT(Q506,V506,X506,Z506,AB506)=0,
        "Not Usable",
    IF(
        COUNT(Q506,V506,X506,Z506,AB506)&lt;5,
            "Incomplete",
            IF(
                MIN(Q506,V506,X506,Z506,AB506)=0,
                    "Incomplete",
                    "Complete"
            )
    )
)</f>
        <v>Incomplete</v>
      </c>
    </row>
    <row r="507" spans="1:35" x14ac:dyDescent="0.3">
      <c r="A507">
        <v>44747</v>
      </c>
      <c r="B507" s="6">
        <v>45094.865081018521</v>
      </c>
      <c r="C507" s="3">
        <f>INT(B507)</f>
        <v>45094</v>
      </c>
      <c r="D507" s="2">
        <f>MOD(B507,1)</f>
        <v>0.86508101852086838</v>
      </c>
      <c r="E507">
        <v>61</v>
      </c>
      <c r="F507" t="s">
        <v>13</v>
      </c>
      <c r="G507" t="str">
        <f xml:space="preserve"> PROPER(TRIM(CLEAN(SUBSTITUTE(F507,CHAR(160)," "))))</f>
        <v>Northeast</v>
      </c>
      <c r="H507" t="s">
        <v>7</v>
      </c>
      <c r="I507" t="str">
        <f>PROPER(TRIM(CLEAN((SUBSTITUTE(H507,"-"," ")))))</f>
        <v>In Store</v>
      </c>
      <c r="J507">
        <v>14539</v>
      </c>
      <c r="K507" t="s">
        <v>14</v>
      </c>
      <c r="L507" t="str">
        <f xml:space="preserve"> PROPER(TRIM(CLEAN(SUBSTITUTE(K507,CHAR(160)," "))))</f>
        <v>Consumer</v>
      </c>
      <c r="M507" t="s">
        <v>1</v>
      </c>
      <c r="N507" t="str">
        <f xml:space="preserve"> PROPER(TRIM(CLEAN(SUBSTITUTE(M507,CHAR(160)," "))))</f>
        <v>Beauty</v>
      </c>
      <c r="O507" t="s">
        <v>0</v>
      </c>
      <c r="P507" t="str">
        <f>IF(LEN(TRIM(Table1[[#This Row],[subcategory]]&amp;""))=0,"Unknown", PROPER(TRIM(Table1[[#This Row],[subcategory]])))</f>
        <v>Makeup</v>
      </c>
      <c r="Q507">
        <v>23.6</v>
      </c>
      <c r="R507" s="1">
        <f>IF(LEN(TRIM(Q507&amp;""))=0, "", VALUE(SUBSTITUTE(Q507,"$","")))</f>
        <v>23.6</v>
      </c>
      <c r="S507">
        <v>1</v>
      </c>
      <c r="T507">
        <f>IF(LEN(TRIM(S507&amp;""))=0, "", VALUE(S507))</f>
        <v>1</v>
      </c>
      <c r="U507">
        <v>23.6</v>
      </c>
      <c r="V507" s="1">
        <f>IF(LEN(TRIM(U507&amp;""))=0, "", VALUE(SUBSTITUTE(U507,"$","")))</f>
        <v>23.6</v>
      </c>
      <c r="W507" s="1">
        <v>17.2516</v>
      </c>
      <c r="X507" s="1">
        <f>IF(LEN(TRIM(W507&amp;""))=0, "", VALUE(SUBSTITUTE(W507,"$","")))</f>
        <v>17.2516</v>
      </c>
      <c r="Y507" s="5" t="s">
        <v>7891</v>
      </c>
      <c r="Z507" s="4" cm="1">
        <f t="array" ref="Z507">IF(
    LEN(TRIM(Y507&amp;""))=0,
        IF(AND(ISNUMBER(net_sales_clean), ISNUMBER(profit_clean)),
            net_sales_clean - profit_clean,
            ""
        ),
    VALUE(SUBSTITUTE(Y507,"$",""))
)</f>
        <v>10.0971057044875</v>
      </c>
      <c r="AA507" s="5" t="s">
        <v>7890</v>
      </c>
      <c r="AB507" s="4" cm="1">
        <f t="array" ref="AB507">IF(
    LEN(TRIM(AA507&amp;""))=0,
        IF(AND(ISNUMBER(net_sales_clean), ISNUMBER(cost_clean)),
            net_sales_clean - cost_clean,
            ""
        ),
    VALUE(SUBSTITUTE(AA507,"$",""))
)</f>
        <v>7.1544942955124897</v>
      </c>
      <c r="AC507">
        <v>9</v>
      </c>
      <c r="AD507">
        <f>IF(LEN(TRIM(AC507&amp;""))=0, "", VALUE(AC507))</f>
        <v>9</v>
      </c>
      <c r="AE507">
        <v>1</v>
      </c>
      <c r="AF507">
        <f>IF(LEN(TRIM(AE507&amp;""))=0, "", VALUE(AE507))</f>
        <v>1</v>
      </c>
      <c r="AG507">
        <v>0</v>
      </c>
      <c r="AH507">
        <f>IF(
    OR(U507&lt;0, W507&lt;0, Y507&lt;0, AA507&lt;0),
        1,
        IF(LEN(TRIM(AG507&amp;""))=0, "", AG507)
)</f>
        <v>0</v>
      </c>
      <c r="AI507" t="str">
        <f>IF(
    COUNT(Q507,V507,X507,Z507,AB507)=0,
        "Not Usable",
    IF(
        COUNT(Q507,V507,X507,Z507,AB507)&lt;5,
            "Incomplete",
            IF(
                MIN(Q507,V507,X507,Z507,AB507)=0,
                    "Incomplete",
                    "Complete"
            )
    )
)</f>
        <v>Complete</v>
      </c>
    </row>
    <row r="508" spans="1:35" x14ac:dyDescent="0.3">
      <c r="A508">
        <v>972</v>
      </c>
      <c r="B508" s="6">
        <v>45975.709155092591</v>
      </c>
      <c r="C508" s="3">
        <f>INT(B508)</f>
        <v>45975</v>
      </c>
      <c r="D508" s="2">
        <f>MOD(B508,1)</f>
        <v>0.70915509259066312</v>
      </c>
      <c r="E508">
        <v>7</v>
      </c>
      <c r="F508" t="s">
        <v>4</v>
      </c>
      <c r="G508" t="str">
        <f xml:space="preserve"> PROPER(TRIM(CLEAN(SUBSTITUTE(F508,CHAR(160)," "))))</f>
        <v>South</v>
      </c>
      <c r="H508" t="s">
        <v>3</v>
      </c>
      <c r="I508" t="str">
        <f>PROPER(TRIM(CLEAN((SUBSTITUTE(H508,"-"," ")))))</f>
        <v>Phone</v>
      </c>
      <c r="J508">
        <v>8006</v>
      </c>
      <c r="K508" t="s">
        <v>2</v>
      </c>
      <c r="L508" t="str">
        <f xml:space="preserve"> PROPER(TRIM(CLEAN(SUBSTITUTE(K508,CHAR(160)," "))))</f>
        <v>Home Office</v>
      </c>
      <c r="M508" t="s">
        <v>1</v>
      </c>
      <c r="N508" t="str">
        <f xml:space="preserve"> PROPER(TRIM(CLEAN(SUBSTITUTE(M508,CHAR(160)," "))))</f>
        <v>Beauty</v>
      </c>
      <c r="O508" t="s">
        <v>0</v>
      </c>
      <c r="P508" t="str">
        <f>IF(LEN(TRIM(Table1[[#This Row],[subcategory]]&amp;""))=0,"Unknown", PROPER(TRIM(Table1[[#This Row],[subcategory]])))</f>
        <v>Makeup</v>
      </c>
      <c r="Q508">
        <v>51.24</v>
      </c>
      <c r="R508" s="1">
        <f>IF(LEN(TRIM(Q508&amp;""))=0, "", VALUE(SUBSTITUTE(Q508,"$","")))</f>
        <v>51.24</v>
      </c>
      <c r="S508">
        <v>0</v>
      </c>
      <c r="T508">
        <f>IF(LEN(TRIM(S508&amp;""))=0, "", VALUE(S508))</f>
        <v>0</v>
      </c>
      <c r="U508">
        <v>0</v>
      </c>
      <c r="V508" s="1">
        <f>IF(LEN(TRIM(U508&amp;""))=0, "", VALUE(SUBSTITUTE(U508,"$","")))</f>
        <v>0</v>
      </c>
      <c r="X508" s="1" t="str">
        <f>IF(LEN(TRIM(W508&amp;""))=0, "", VALUE(SUBSTITUTE(W508,"$","")))</f>
        <v/>
      </c>
      <c r="Z508" s="1" t="str" cm="1">
        <f t="array" ref="Z508">IF(
    LEN(TRIM(Y508&amp;""))=0,
        IF(AND(ISNUMBER(net_sales_clean), ISNUMBER(profit_clean)),
            net_sales_clean - profit_clean,
            ""
        ),
    VALUE(SUBSTITUTE(Y508,"$",""))
)</f>
        <v/>
      </c>
      <c r="AB508" s="1" t="str" cm="1">
        <f t="array" ref="AB508">IF(
    LEN(TRIM(AA508&amp;""))=0,
        IF(AND(ISNUMBER(net_sales_clean), ISNUMBER(cost_clean)),
            net_sales_clean - cost_clean,
            ""
        ),
    VALUE(SUBSTITUTE(AA508,"$",""))
)</f>
        <v/>
      </c>
      <c r="AC508">
        <v>8</v>
      </c>
      <c r="AD508">
        <f>IF(LEN(TRIM(AC508&amp;""))=0, "", VALUE(AC508))</f>
        <v>8</v>
      </c>
      <c r="AE508">
        <v>2</v>
      </c>
      <c r="AF508">
        <f>IF(LEN(TRIM(AE508&amp;""))=0, "", VALUE(AE508))</f>
        <v>2</v>
      </c>
      <c r="AH508" t="str">
        <f>IF(
    OR(U508&lt;0, W508&lt;0, Y508&lt;0, AA508&lt;0),
        1,
        IF(LEN(TRIM(AG508&amp;""))=0, "", AG508)
)</f>
        <v/>
      </c>
      <c r="AI508" t="str">
        <f>IF(
    COUNT(Q508,V508,X508,Z508,AB508)=0,
        "Not Usable",
    IF(
        COUNT(Q508,V508,X508,Z508,AB508)&lt;5,
            "Incomplete",
            IF(
                MIN(Q508,V508,X508,Z508,AB508)=0,
                    "Incomplete",
                    "Complete"
            )
    )
)</f>
        <v>Incomplete</v>
      </c>
    </row>
    <row r="509" spans="1:35" x14ac:dyDescent="0.3">
      <c r="A509">
        <v>16814</v>
      </c>
      <c r="B509" s="6">
        <v>45728.647881944446</v>
      </c>
      <c r="C509" s="3">
        <f>INT(B509)</f>
        <v>45728</v>
      </c>
      <c r="D509" s="2">
        <f>MOD(B509,1)</f>
        <v>0.64788194444554392</v>
      </c>
      <c r="E509">
        <v>58</v>
      </c>
      <c r="F509" t="s">
        <v>8</v>
      </c>
      <c r="G509" t="str">
        <f xml:space="preserve"> PROPER(TRIM(CLEAN(SUBSTITUTE(F509,CHAR(160)," "))))</f>
        <v>West</v>
      </c>
      <c r="H509" t="s">
        <v>7</v>
      </c>
      <c r="I509" t="str">
        <f>PROPER(TRIM(CLEAN((SUBSTITUTE(H509,"-"," ")))))</f>
        <v>In Store</v>
      </c>
      <c r="J509">
        <v>6314</v>
      </c>
      <c r="K509" t="s">
        <v>14</v>
      </c>
      <c r="L509" t="str">
        <f xml:space="preserve"> PROPER(TRIM(CLEAN(SUBSTITUTE(K509,CHAR(160)," "))))</f>
        <v>Consumer</v>
      </c>
      <c r="M509" t="s">
        <v>23</v>
      </c>
      <c r="N509" t="str">
        <f xml:space="preserve"> PROPER(TRIM(CLEAN(SUBSTITUTE(M509,CHAR(160)," "))))</f>
        <v>Electronics</v>
      </c>
      <c r="O509" t="s">
        <v>22</v>
      </c>
      <c r="P509" t="str">
        <f>IF(LEN(TRIM(Table1[[#This Row],[subcategory]]&amp;""))=0,"Unknown", PROPER(TRIM(Table1[[#This Row],[subcategory]])))</f>
        <v>Audio</v>
      </c>
      <c r="Q509">
        <v>219.1</v>
      </c>
      <c r="R509" s="1">
        <f>IF(LEN(TRIM(Q509&amp;""))=0, "", VALUE(SUBSTITUTE(Q509,"$","")))</f>
        <v>219.1</v>
      </c>
      <c r="S509">
        <v>1</v>
      </c>
      <c r="T509">
        <f>IF(LEN(TRIM(S509&amp;""))=0, "", VALUE(S509))</f>
        <v>1</v>
      </c>
      <c r="U509">
        <v>219.1</v>
      </c>
      <c r="V509" s="1">
        <f>IF(LEN(TRIM(U509&amp;""))=0, "", VALUE(SUBSTITUTE(U509,"$","")))</f>
        <v>219.1</v>
      </c>
      <c r="W509" s="1">
        <v>159.28569999999999</v>
      </c>
      <c r="X509" s="1">
        <f>IF(LEN(TRIM(W509&amp;""))=0, "", VALUE(SUBSTITUTE(W509,"$","")))</f>
        <v>159.28569999999999</v>
      </c>
      <c r="Y509" s="5" t="s">
        <v>7889</v>
      </c>
      <c r="Z509" s="4" cm="1">
        <f t="array" ref="Z509">IF(
    LEN(TRIM(Y509&amp;""))=0,
        IF(AND(ISNUMBER(net_sales_clean), ISNUMBER(profit_clean)),
            net_sales_clean - profit_clean,
            ""
        ),
    VALUE(SUBSTITUTE(Y509,"$",""))
)</f>
        <v>115.904995578513</v>
      </c>
      <c r="AA509" s="5" t="s">
        <v>7888</v>
      </c>
      <c r="AB509" s="4" cm="1">
        <f t="array" ref="AB509">IF(
    LEN(TRIM(AA509&amp;""))=0,
        IF(AND(ISNUMBER(net_sales_clean), ISNUMBER(cost_clean)),
            net_sales_clean - cost_clean,
            ""
        ),
    VALUE(SUBSTITUTE(AA509,"$",""))
)</f>
        <v>43.380704421486101</v>
      </c>
      <c r="AC509">
        <v>1</v>
      </c>
      <c r="AD509">
        <f>IF(LEN(TRIM(AC509&amp;""))=0, "", VALUE(AC509))</f>
        <v>1</v>
      </c>
      <c r="AE509">
        <v>4</v>
      </c>
      <c r="AF509">
        <f>IF(LEN(TRIM(AE509&amp;""))=0, "", VALUE(AE509))</f>
        <v>4</v>
      </c>
      <c r="AG509">
        <v>0</v>
      </c>
      <c r="AH509">
        <f>IF(
    OR(U509&lt;0, W509&lt;0, Y509&lt;0, AA509&lt;0),
        1,
        IF(LEN(TRIM(AG509&amp;""))=0, "", AG509)
)</f>
        <v>0</v>
      </c>
      <c r="AI509" t="str">
        <f>IF(
    COUNT(Q509,V509,X509,Z509,AB509)=0,
        "Not Usable",
    IF(
        COUNT(Q509,V509,X509,Z509,AB509)&lt;5,
            "Incomplete",
            IF(
                MIN(Q509,V509,X509,Z509,AB509)=0,
                    "Incomplete",
                    "Complete"
            )
    )
)</f>
        <v>Complete</v>
      </c>
    </row>
    <row r="510" spans="1:35" x14ac:dyDescent="0.3">
      <c r="A510">
        <v>3078</v>
      </c>
      <c r="B510" s="6">
        <v>45614.522453703707</v>
      </c>
      <c r="C510" s="3">
        <f>INT(B510)</f>
        <v>45614</v>
      </c>
      <c r="D510" s="2">
        <f>MOD(B510,1)</f>
        <v>0.52245370370656019</v>
      </c>
      <c r="E510">
        <v>4</v>
      </c>
      <c r="F510" t="s">
        <v>13</v>
      </c>
      <c r="G510" t="str">
        <f xml:space="preserve"> PROPER(TRIM(CLEAN(SUBSTITUTE(F510,CHAR(160)," "))))</f>
        <v>Northeast</v>
      </c>
      <c r="H510" t="s">
        <v>7</v>
      </c>
      <c r="I510" t="str">
        <f>PROPER(TRIM(CLEAN((SUBSTITUTE(H510,"-"," ")))))</f>
        <v>In Store</v>
      </c>
      <c r="J510">
        <v>16091</v>
      </c>
      <c r="K510" t="s">
        <v>2</v>
      </c>
      <c r="L510" t="str">
        <f xml:space="preserve"> PROPER(TRIM(CLEAN(SUBSTITUTE(K510,CHAR(160)," "))))</f>
        <v>Home Office</v>
      </c>
      <c r="M510" t="s">
        <v>9</v>
      </c>
      <c r="N510" t="str">
        <f xml:space="preserve"> PROPER(TRIM(CLEAN(SUBSTITUTE(M510,CHAR(160)," "))))</f>
        <v>Home</v>
      </c>
      <c r="O510" t="s">
        <v>12</v>
      </c>
      <c r="P510" t="str">
        <f>IF(LEN(TRIM(Table1[[#This Row],[subcategory]]&amp;""))=0,"Unknown", PROPER(TRIM(Table1[[#This Row],[subcategory]])))</f>
        <v>Decor</v>
      </c>
      <c r="Q510">
        <v>149.6</v>
      </c>
      <c r="R510" s="1">
        <f>IF(LEN(TRIM(Q510&amp;""))=0, "", VALUE(SUBSTITUTE(Q510,"$","")))</f>
        <v>149.6</v>
      </c>
      <c r="S510">
        <v>2</v>
      </c>
      <c r="T510">
        <f>IF(LEN(TRIM(S510&amp;""))=0, "", VALUE(S510))</f>
        <v>2</v>
      </c>
      <c r="U510">
        <v>299.2</v>
      </c>
      <c r="V510" s="1">
        <f>IF(LEN(TRIM(U510&amp;""))=0, "", VALUE(SUBSTITUTE(U510,"$","")))</f>
        <v>299.2</v>
      </c>
      <c r="W510" s="1">
        <v>250.43039999999999</v>
      </c>
      <c r="X510" s="1">
        <f>IF(LEN(TRIM(W510&amp;""))=0, "", VALUE(SUBSTITUTE(W510,"$","")))</f>
        <v>250.43039999999999</v>
      </c>
      <c r="Y510" s="5" t="s">
        <v>7887</v>
      </c>
      <c r="Z510" s="4" cm="1">
        <f t="array" ref="Z510">IF(
    LEN(TRIM(Y510&amp;""))=0,
        IF(AND(ISNUMBER(net_sales_clean), ISNUMBER(profit_clean)),
            net_sales_clean - profit_clean,
            ""
        ),
    VALUE(SUBSTITUTE(Y510,"$",""))
)</f>
        <v>165.77756413557799</v>
      </c>
      <c r="AA510" s="5" t="s">
        <v>7886</v>
      </c>
      <c r="AB510" s="4" cm="1">
        <f t="array" ref="AB510">IF(
    LEN(TRIM(AA510&amp;""))=0,
        IF(AND(ISNUMBER(net_sales_clean), ISNUMBER(cost_clean)),
            net_sales_clean - cost_clean,
            ""
        ),
    VALUE(SUBSTITUTE(AA510,"$",""))
)</f>
        <v>84.652835864421206</v>
      </c>
      <c r="AC510">
        <v>9</v>
      </c>
      <c r="AD510">
        <f>IF(LEN(TRIM(AC510&amp;""))=0, "", VALUE(AC510))</f>
        <v>9</v>
      </c>
      <c r="AE510">
        <v>5</v>
      </c>
      <c r="AF510">
        <f>IF(LEN(TRIM(AE510&amp;""))=0, "", VALUE(AE510))</f>
        <v>5</v>
      </c>
      <c r="AG510">
        <v>0</v>
      </c>
      <c r="AH510">
        <f>IF(
    OR(U510&lt;0, W510&lt;0, Y510&lt;0, AA510&lt;0),
        1,
        IF(LEN(TRIM(AG510&amp;""))=0, "", AG510)
)</f>
        <v>0</v>
      </c>
      <c r="AI510" t="str">
        <f>IF(
    COUNT(Q510,V510,X510,Z510,AB510)=0,
        "Not Usable",
    IF(
        COUNT(Q510,V510,X510,Z510,AB510)&lt;5,
            "Incomplete",
            IF(
                MIN(Q510,V510,X510,Z510,AB510)=0,
                    "Incomplete",
                    "Complete"
            )
    )
)</f>
        <v>Complete</v>
      </c>
    </row>
    <row r="511" spans="1:35" x14ac:dyDescent="0.3">
      <c r="A511">
        <v>55503</v>
      </c>
      <c r="B511" s="6">
        <v>45859.230023148149</v>
      </c>
      <c r="C511" s="3">
        <f>INT(B511)</f>
        <v>45859</v>
      </c>
      <c r="D511" s="2">
        <f>MOD(B511,1)</f>
        <v>0.23002314814948477</v>
      </c>
      <c r="E511">
        <v>79</v>
      </c>
      <c r="F511" t="s">
        <v>8</v>
      </c>
      <c r="G511" t="str">
        <f xml:space="preserve"> PROPER(TRIM(CLEAN(SUBSTITUTE(F511,CHAR(160)," "))))</f>
        <v>West</v>
      </c>
      <c r="H511" t="s">
        <v>7</v>
      </c>
      <c r="I511" t="str">
        <f>PROPER(TRIM(CLEAN((SUBSTITUTE(H511,"-"," ")))))</f>
        <v>In Store</v>
      </c>
      <c r="J511">
        <v>28453</v>
      </c>
      <c r="K511" t="s">
        <v>14</v>
      </c>
      <c r="L511" t="str">
        <f xml:space="preserve"> PROPER(TRIM(CLEAN(SUBSTITUTE(K511,CHAR(160)," "))))</f>
        <v>Consumer</v>
      </c>
      <c r="M511" t="s">
        <v>23</v>
      </c>
      <c r="N511" t="str">
        <f xml:space="preserve"> PROPER(TRIM(CLEAN(SUBSTITUTE(M511,CHAR(160)," "))))</f>
        <v>Electronics</v>
      </c>
      <c r="O511" t="s">
        <v>25</v>
      </c>
      <c r="P511" t="str">
        <f>IF(LEN(TRIM(Table1[[#This Row],[subcategory]]&amp;""))=0,"Unknown", PROPER(TRIM(Table1[[#This Row],[subcategory]])))</f>
        <v>Laptops</v>
      </c>
      <c r="Q511">
        <v>16.920000000000002</v>
      </c>
      <c r="R511" s="1">
        <f>IF(LEN(TRIM(Q511&amp;""))=0, "", VALUE(SUBSTITUTE(Q511,"$","")))</f>
        <v>16.920000000000002</v>
      </c>
      <c r="S511">
        <v>2</v>
      </c>
      <c r="T511">
        <f>IF(LEN(TRIM(S511&amp;""))=0, "", VALUE(S511))</f>
        <v>2</v>
      </c>
      <c r="U511">
        <v>33.840000000000003</v>
      </c>
      <c r="V511" s="1">
        <f>IF(LEN(TRIM(U511&amp;""))=0, "", VALUE(SUBSTITUTE(U511,"$","")))</f>
        <v>33.840000000000003</v>
      </c>
      <c r="W511" s="4" t="s">
        <v>7885</v>
      </c>
      <c r="X511" s="4">
        <f>IF(LEN(TRIM(W511&amp;""))=0, "", VALUE(SUBSTITUTE(W511,"$","")))</f>
        <v>21.488399999999999</v>
      </c>
      <c r="Y511" s="5" t="s">
        <v>7884</v>
      </c>
      <c r="Z511" s="4" cm="1">
        <f t="array" ref="Z511">IF(
    LEN(TRIM(Y511&amp;""))=0,
        IF(AND(ISNUMBER(net_sales_clean), ISNUMBER(profit_clean)),
            net_sales_clean - profit_clean,
            ""
        ),
    VALUE(SUBSTITUTE(Y511,"$",""))
)</f>
        <v>12.841822205767301</v>
      </c>
      <c r="AA511" s="5" t="s">
        <v>7883</v>
      </c>
      <c r="AB511" s="4" cm="1">
        <f t="array" ref="AB511">IF(
    LEN(TRIM(AA511&amp;""))=0,
        IF(AND(ISNUMBER(net_sales_clean), ISNUMBER(cost_clean)),
            net_sales_clean - cost_clean,
            ""
        ),
    VALUE(SUBSTITUTE(AA511,"$",""))
)</f>
        <v>8.6465777942326696</v>
      </c>
      <c r="AC511">
        <v>5</v>
      </c>
      <c r="AD511">
        <f>IF(LEN(TRIM(AC511&amp;""))=0, "", VALUE(AC511))</f>
        <v>5</v>
      </c>
      <c r="AE511">
        <v>2</v>
      </c>
      <c r="AF511">
        <f>IF(LEN(TRIM(AE511&amp;""))=0, "", VALUE(AE511))</f>
        <v>2</v>
      </c>
      <c r="AG511">
        <v>0</v>
      </c>
      <c r="AH511">
        <f>IF(
    OR(U511&lt;0, W511&lt;0, Y511&lt;0, AA511&lt;0),
        1,
        IF(LEN(TRIM(AG511&amp;""))=0, "", AG511)
)</f>
        <v>0</v>
      </c>
      <c r="AI511" t="str">
        <f>IF(
    COUNT(Q511,V511,X511,Z511,AB511)=0,
        "Not Usable",
    IF(
        COUNT(Q511,V511,X511,Z511,AB511)&lt;5,
            "Incomplete",
            IF(
                MIN(Q511,V511,X511,Z511,AB511)=0,
                    "Incomplete",
                    "Complete"
            )
    )
)</f>
        <v>Complete</v>
      </c>
    </row>
    <row r="512" spans="1:35" x14ac:dyDescent="0.3">
      <c r="A512">
        <v>34036</v>
      </c>
      <c r="B512" s="6">
        <v>45861.512002314812</v>
      </c>
      <c r="C512" s="3">
        <f>INT(B512)</f>
        <v>45861</v>
      </c>
      <c r="D512" s="2">
        <f>MOD(B512,1)</f>
        <v>0.51200231481197989</v>
      </c>
      <c r="E512">
        <v>55</v>
      </c>
      <c r="F512" t="s">
        <v>33</v>
      </c>
      <c r="G512" t="str">
        <f xml:space="preserve"> PROPER(TRIM(CLEAN(SUBSTITUTE(F512,CHAR(160)," "))))</f>
        <v>South</v>
      </c>
      <c r="H512" t="s">
        <v>3</v>
      </c>
      <c r="I512" t="str">
        <f>PROPER(TRIM(CLEAN((SUBSTITUTE(H512,"-"," ")))))</f>
        <v>Phone</v>
      </c>
      <c r="J512">
        <v>13636</v>
      </c>
      <c r="K512" t="s">
        <v>2</v>
      </c>
      <c r="L512" t="str">
        <f xml:space="preserve"> PROPER(TRIM(CLEAN(SUBSTITUTE(K512,CHAR(160)," "))))</f>
        <v>Home Office</v>
      </c>
      <c r="M512" t="s">
        <v>19</v>
      </c>
      <c r="N512" t="str">
        <f xml:space="preserve"> PROPER(TRIM(CLEAN(SUBSTITUTE(M512,CHAR(160)," "))))</f>
        <v>Apparel</v>
      </c>
      <c r="O512" t="s">
        <v>20</v>
      </c>
      <c r="P512" t="str">
        <f>IF(LEN(TRIM(Table1[[#This Row],[subcategory]]&amp;""))=0,"Unknown", PROPER(TRIM(Table1[[#This Row],[subcategory]])))</f>
        <v>Women</v>
      </c>
      <c r="Q512">
        <v>80.44</v>
      </c>
      <c r="R512" s="1">
        <f>IF(LEN(TRIM(Q512&amp;""))=0, "", VALUE(SUBSTITUTE(Q512,"$","")))</f>
        <v>80.44</v>
      </c>
      <c r="S512">
        <v>5</v>
      </c>
      <c r="T512">
        <f>IF(LEN(TRIM(S512&amp;""))=0, "", VALUE(S512))</f>
        <v>5</v>
      </c>
      <c r="U512">
        <v>402.2</v>
      </c>
      <c r="V512" s="1">
        <f>IF(LEN(TRIM(U512&amp;""))=0, "", VALUE(SUBSTITUTE(U512,"$","")))</f>
        <v>402.2</v>
      </c>
      <c r="W512" s="4" t="s">
        <v>7882</v>
      </c>
      <c r="X512" s="4">
        <f>IF(LEN(TRIM(W512&amp;""))=0, "", VALUE(SUBSTITUTE(W512,"$","")))</f>
        <v>224.82979999999901</v>
      </c>
      <c r="Y512">
        <v>150.97144488280799</v>
      </c>
      <c r="Z512" s="1" cm="1">
        <f t="array" ref="Z512">IF(
    LEN(TRIM(Y512&amp;""))=0,
        IF(AND(ISNUMBER(net_sales_clean), ISNUMBER(profit_clean)),
            net_sales_clean - profit_clean,
            ""
        ),
    VALUE(SUBSTITUTE(Y512,"$",""))
)</f>
        <v>150.97144488280799</v>
      </c>
      <c r="AA512" s="5" t="s">
        <v>7881</v>
      </c>
      <c r="AB512" s="4" cm="1">
        <f t="array" ref="AB512">IF(
    LEN(TRIM(AA512&amp;""))=0,
        IF(AND(ISNUMBER(net_sales_clean), ISNUMBER(cost_clean)),
            net_sales_clean - cost_clean,
            ""
        ),
    VALUE(SUBSTITUTE(AA512,"$",""))
)</f>
        <v>73.858355117191905</v>
      </c>
      <c r="AC512">
        <v>7</v>
      </c>
      <c r="AD512">
        <f>IF(LEN(TRIM(AC512&amp;""))=0, "", VALUE(AC512))</f>
        <v>7</v>
      </c>
      <c r="AE512">
        <v>3</v>
      </c>
      <c r="AF512">
        <f>IF(LEN(TRIM(AE512&amp;""))=0, "", VALUE(AE512))</f>
        <v>3</v>
      </c>
      <c r="AG512">
        <v>0</v>
      </c>
      <c r="AH512">
        <f>IF(
    OR(U512&lt;0, W512&lt;0, Y512&lt;0, AA512&lt;0),
        1,
        IF(LEN(TRIM(AG512&amp;""))=0, "", AG512)
)</f>
        <v>0</v>
      </c>
      <c r="AI512" t="str">
        <f>IF(
    COUNT(Q512,V512,X512,Z512,AB512)=0,
        "Not Usable",
    IF(
        COUNT(Q512,V512,X512,Z512,AB512)&lt;5,
            "Incomplete",
            IF(
                MIN(Q512,V512,X512,Z512,AB512)=0,
                    "Incomplete",
                    "Complete"
            )
    )
)</f>
        <v>Complete</v>
      </c>
    </row>
    <row r="513" spans="1:35" x14ac:dyDescent="0.3">
      <c r="A513">
        <v>50235</v>
      </c>
      <c r="B513" s="6">
        <v>45989.980949074074</v>
      </c>
      <c r="C513" s="3">
        <f>INT(B513)</f>
        <v>45989</v>
      </c>
      <c r="D513" s="2">
        <f>MOD(B513,1)</f>
        <v>0.98094907407357823</v>
      </c>
      <c r="E513">
        <v>15</v>
      </c>
      <c r="F513" t="s">
        <v>8</v>
      </c>
      <c r="G513" t="str">
        <f xml:space="preserve"> PROPER(TRIM(CLEAN(SUBSTITUTE(F513,CHAR(160)," "))))</f>
        <v>West</v>
      </c>
      <c r="H513" t="s">
        <v>11</v>
      </c>
      <c r="I513" t="str">
        <f>PROPER(TRIM(CLEAN((SUBSTITUTE(H513,"-"," ")))))</f>
        <v>Online</v>
      </c>
      <c r="J513">
        <v>7998</v>
      </c>
      <c r="K513" t="s">
        <v>10</v>
      </c>
      <c r="L513" t="str">
        <f xml:space="preserve"> PROPER(TRIM(CLEAN(SUBSTITUTE(K513,CHAR(160)," "))))</f>
        <v>Consumer</v>
      </c>
      <c r="M513" t="s">
        <v>19</v>
      </c>
      <c r="N513" t="str">
        <f xml:space="preserve"> PROPER(TRIM(CLEAN(SUBSTITUTE(M513,CHAR(160)," "))))</f>
        <v>Apparel</v>
      </c>
      <c r="O513" t="s">
        <v>41</v>
      </c>
      <c r="P513" t="str">
        <f>IF(LEN(TRIM(Table1[[#This Row],[subcategory]]&amp;""))=0,"Unknown", PROPER(TRIM(Table1[[#This Row],[subcategory]])))</f>
        <v>Shoes</v>
      </c>
      <c r="Q513">
        <v>112.21</v>
      </c>
      <c r="R513" s="1">
        <f>IF(LEN(TRIM(Q513&amp;""))=0, "", VALUE(SUBSTITUTE(Q513,"$","")))</f>
        <v>112.21</v>
      </c>
      <c r="S513">
        <v>1</v>
      </c>
      <c r="T513">
        <f>IF(LEN(TRIM(S513&amp;""))=0, "", VALUE(S513))</f>
        <v>1</v>
      </c>
      <c r="U513">
        <v>112.21</v>
      </c>
      <c r="V513" s="1">
        <f>IF(LEN(TRIM(U513&amp;""))=0, "", VALUE(SUBSTITUTE(U513,"$","")))</f>
        <v>112.21</v>
      </c>
      <c r="W513" s="4" t="s">
        <v>7880</v>
      </c>
      <c r="X513" s="4">
        <f>IF(LEN(TRIM(W513&amp;""))=0, "", VALUE(SUBSTITUTE(W513,"$","")))</f>
        <v>97.510489999999905</v>
      </c>
      <c r="Z513" s="1" t="str" cm="1">
        <f t="array" ref="Z513">IF(
    LEN(TRIM(Y513&amp;""))=0,
        IF(AND(ISNUMBER(net_sales_clean), ISNUMBER(profit_clean)),
            net_sales_clean - profit_clean,
            ""
        ),
    VALUE(SUBSTITUTE(Y513,"$",""))
)</f>
        <v/>
      </c>
      <c r="AB513" s="1" t="str" cm="1">
        <f t="array" ref="AB513">IF(
    LEN(TRIM(AA513&amp;""))=0,
        IF(AND(ISNUMBER(net_sales_clean), ISNUMBER(cost_clean)),
            net_sales_clean - cost_clean,
            ""
        ),
    VALUE(SUBSTITUTE(AA513,"$",""))
)</f>
        <v/>
      </c>
      <c r="AC513">
        <v>6</v>
      </c>
      <c r="AD513">
        <f>IF(LEN(TRIM(AC513&amp;""))=0, "", VALUE(AC513))</f>
        <v>6</v>
      </c>
      <c r="AE513">
        <v>4</v>
      </c>
      <c r="AF513">
        <f>IF(LEN(TRIM(AE513&amp;""))=0, "", VALUE(AE513))</f>
        <v>4</v>
      </c>
      <c r="AG513">
        <v>1</v>
      </c>
      <c r="AH513">
        <f>IF(
    OR(U513&lt;0, W513&lt;0, Y513&lt;0, AA513&lt;0),
        1,
        IF(LEN(TRIM(AG513&amp;""))=0, "", AG513)
)</f>
        <v>1</v>
      </c>
      <c r="AI513" t="str">
        <f>IF(
    COUNT(Q513,V513,X513,Z513,AB513)=0,
        "Not Usable",
    IF(
        COUNT(Q513,V513,X513,Z513,AB513)&lt;5,
            "Incomplete",
            IF(
                MIN(Q513,V513,X513,Z513,AB513)=0,
                    "Incomplete",
                    "Complete"
            )
    )
)</f>
        <v>Incomplete</v>
      </c>
    </row>
    <row r="514" spans="1:35" x14ac:dyDescent="0.3">
      <c r="A514">
        <v>37557</v>
      </c>
      <c r="B514" s="6">
        <v>45080.230231481481</v>
      </c>
      <c r="C514" s="3">
        <f>INT(B514)</f>
        <v>45080</v>
      </c>
      <c r="D514" s="2">
        <f>MOD(B514,1)</f>
        <v>0.23023148148058681</v>
      </c>
      <c r="E514">
        <v>77</v>
      </c>
      <c r="F514" t="s">
        <v>4</v>
      </c>
      <c r="G514" t="str">
        <f xml:space="preserve"> PROPER(TRIM(CLEAN(SUBSTITUTE(F514,CHAR(160)," "))))</f>
        <v>South</v>
      </c>
      <c r="H514" t="s">
        <v>17</v>
      </c>
      <c r="I514" t="str">
        <f>PROPER(TRIM(CLEAN((SUBSTITUTE(H514,"-"," ")))))</f>
        <v>Online</v>
      </c>
      <c r="J514">
        <v>12936</v>
      </c>
      <c r="K514" t="s">
        <v>2</v>
      </c>
      <c r="L514" t="str">
        <f xml:space="preserve"> PROPER(TRIM(CLEAN(SUBSTITUTE(K514,CHAR(160)," "))))</f>
        <v>Home Office</v>
      </c>
      <c r="M514" t="s">
        <v>23</v>
      </c>
      <c r="N514" t="str">
        <f xml:space="preserve"> PROPER(TRIM(CLEAN(SUBSTITUTE(M514,CHAR(160)," "))))</f>
        <v>Electronics</v>
      </c>
      <c r="O514" t="s">
        <v>40</v>
      </c>
      <c r="P514" t="str">
        <f>IF(LEN(TRIM(Table1[[#This Row],[subcategory]]&amp;""))=0,"Unknown", PROPER(TRIM(Table1[[#This Row],[subcategory]])))</f>
        <v>Accessories</v>
      </c>
      <c r="Q514">
        <v>43.75</v>
      </c>
      <c r="R514" s="1">
        <f>IF(LEN(TRIM(Q514&amp;""))=0, "", VALUE(SUBSTITUTE(Q514,"$","")))</f>
        <v>43.75</v>
      </c>
      <c r="S514">
        <v>2</v>
      </c>
      <c r="T514">
        <f>IF(LEN(TRIM(S514&amp;""))=0, "", VALUE(S514))</f>
        <v>2</v>
      </c>
      <c r="U514">
        <v>87.5</v>
      </c>
      <c r="V514" s="1">
        <f>IF(LEN(TRIM(U514&amp;""))=0, "", VALUE(SUBSTITUTE(U514,"$","")))</f>
        <v>87.5</v>
      </c>
      <c r="W514" s="4" t="s">
        <v>7879</v>
      </c>
      <c r="X514" s="4">
        <f>IF(LEN(TRIM(W514&amp;""))=0, "", VALUE(SUBSTITUTE(W514,"$","")))</f>
        <v>63.699999999999903</v>
      </c>
      <c r="Y514" s="5" t="s">
        <v>7878</v>
      </c>
      <c r="Z514" s="4" cm="1">
        <f t="array" ref="Z514">IF(
    LEN(TRIM(Y514&amp;""))=0,
        IF(AND(ISNUMBER(net_sales_clean), ISNUMBER(profit_clean)),
            net_sales_clean - profit_clean,
            ""
        ),
    VALUE(SUBSTITUTE(Y514,"$",""))
)</f>
        <v>44.917423634249602</v>
      </c>
      <c r="AA514" s="5" t="s">
        <v>7877</v>
      </c>
      <c r="AB514" s="4" cm="1">
        <f t="array" ref="AB514">IF(
    LEN(TRIM(AA514&amp;""))=0,
        IF(AND(ISNUMBER(net_sales_clean), ISNUMBER(cost_clean)),
            net_sales_clean - cost_clean,
            ""
        ),
    VALUE(SUBSTITUTE(AA514,"$",""))
)</f>
        <v>18.782576365750302</v>
      </c>
      <c r="AC514">
        <v>3</v>
      </c>
      <c r="AD514">
        <f>IF(LEN(TRIM(AC514&amp;""))=0, "", VALUE(AC514))</f>
        <v>3</v>
      </c>
      <c r="AE514">
        <v>1</v>
      </c>
      <c r="AF514">
        <f>IF(LEN(TRIM(AE514&amp;""))=0, "", VALUE(AE514))</f>
        <v>1</v>
      </c>
      <c r="AG514">
        <v>0</v>
      </c>
      <c r="AH514">
        <f>IF(
    OR(U514&lt;0, W514&lt;0, Y514&lt;0, AA514&lt;0),
        1,
        IF(LEN(TRIM(AG514&amp;""))=0, "", AG514)
)</f>
        <v>0</v>
      </c>
      <c r="AI514" t="str">
        <f>IF(
    COUNT(Q514,V514,X514,Z514,AB514)=0,
        "Not Usable",
    IF(
        COUNT(Q514,V514,X514,Z514,AB514)&lt;5,
            "Incomplete",
            IF(
                MIN(Q514,V514,X514,Z514,AB514)=0,
                    "Incomplete",
                    "Complete"
            )
    )
)</f>
        <v>Complete</v>
      </c>
    </row>
    <row r="515" spans="1:35" x14ac:dyDescent="0.3">
      <c r="A515">
        <v>2400</v>
      </c>
      <c r="B515" s="6">
        <v>45019.376261574071</v>
      </c>
      <c r="C515" s="3">
        <f>INT(B515)</f>
        <v>45019</v>
      </c>
      <c r="D515" s="2">
        <f>MOD(B515,1)</f>
        <v>0.37626157407066785</v>
      </c>
      <c r="E515">
        <v>69</v>
      </c>
      <c r="F515" t="s">
        <v>15</v>
      </c>
      <c r="G515" t="str">
        <f xml:space="preserve"> PROPER(TRIM(CLEAN(SUBSTITUTE(F515,CHAR(160)," "))))</f>
        <v>West</v>
      </c>
      <c r="H515" t="s">
        <v>17</v>
      </c>
      <c r="I515" t="str">
        <f>PROPER(TRIM(CLEAN((SUBSTITUTE(H515,"-"," ")))))</f>
        <v>Online</v>
      </c>
      <c r="J515">
        <v>307</v>
      </c>
      <c r="K515" t="s">
        <v>14</v>
      </c>
      <c r="L515" t="str">
        <f xml:space="preserve"> PROPER(TRIM(CLEAN(SUBSTITUTE(K515,CHAR(160)," "))))</f>
        <v>Consumer</v>
      </c>
      <c r="M515" t="s">
        <v>19</v>
      </c>
      <c r="N515" t="str">
        <f xml:space="preserve"> PROPER(TRIM(CLEAN(SUBSTITUTE(M515,CHAR(160)," "))))</f>
        <v>Apparel</v>
      </c>
      <c r="O515" t="s">
        <v>20</v>
      </c>
      <c r="P515" t="str">
        <f>IF(LEN(TRIM(Table1[[#This Row],[subcategory]]&amp;""))=0,"Unknown", PROPER(TRIM(Table1[[#This Row],[subcategory]])))</f>
        <v>Women</v>
      </c>
      <c r="Q515">
        <v>78.37</v>
      </c>
      <c r="R515" s="1">
        <f>IF(LEN(TRIM(Q515&amp;""))=0, "", VALUE(SUBSTITUTE(Q515,"$","")))</f>
        <v>78.37</v>
      </c>
      <c r="S515">
        <v>1</v>
      </c>
      <c r="T515">
        <f>IF(LEN(TRIM(S515&amp;""))=0, "", VALUE(S515))</f>
        <v>1</v>
      </c>
      <c r="U515">
        <v>78.37</v>
      </c>
      <c r="V515" s="1">
        <f>IF(LEN(TRIM(U515&amp;""))=0, "", VALUE(SUBSTITUTE(U515,"$","")))</f>
        <v>78.37</v>
      </c>
      <c r="W515" s="4" t="s">
        <v>7876</v>
      </c>
      <c r="X515" s="4">
        <f>IF(LEN(TRIM(W515&amp;""))=0, "", VALUE(SUBSTITUTE(W515,"$","")))</f>
        <v>54.310409999999997</v>
      </c>
      <c r="Y515" s="5" t="s">
        <v>7875</v>
      </c>
      <c r="Z515" s="4" cm="1">
        <f t="array" ref="Z515">IF(
    LEN(TRIM(Y515&amp;""))=0,
        IF(AND(ISNUMBER(net_sales_clean), ISNUMBER(profit_clean)),
            net_sales_clean - profit_clean,
            ""
        ),
    VALUE(SUBSTITUTE(Y515,"$",""))
)</f>
        <v>30.405620799070299</v>
      </c>
      <c r="AA515" s="5" t="s">
        <v>7874</v>
      </c>
      <c r="AB515" s="4" cm="1">
        <f t="array" ref="AB515">IF(
    LEN(TRIM(AA515&amp;""))=0,
        IF(AND(ISNUMBER(net_sales_clean), ISNUMBER(cost_clean)),
            net_sales_clean - cost_clean,
            ""
        ),
    VALUE(SUBSTITUTE(AA515,"$",""))
)</f>
        <v>23.904789200929599</v>
      </c>
      <c r="AC515">
        <v>6</v>
      </c>
      <c r="AD515">
        <f>IF(LEN(TRIM(AC515&amp;""))=0, "", VALUE(AC515))</f>
        <v>6</v>
      </c>
      <c r="AE515">
        <v>1</v>
      </c>
      <c r="AF515">
        <f>IF(LEN(TRIM(AE515&amp;""))=0, "", VALUE(AE515))</f>
        <v>1</v>
      </c>
      <c r="AG515">
        <v>0</v>
      </c>
      <c r="AH515">
        <f>IF(
    OR(U515&lt;0, W515&lt;0, Y515&lt;0, AA515&lt;0),
        1,
        IF(LEN(TRIM(AG515&amp;""))=0, "", AG515)
)</f>
        <v>0</v>
      </c>
      <c r="AI515" t="str">
        <f>IF(
    COUNT(Q515,V515,X515,Z515,AB515)=0,
        "Not Usable",
    IF(
        COUNT(Q515,V515,X515,Z515,AB515)&lt;5,
            "Incomplete",
            IF(
                MIN(Q515,V515,X515,Z515,AB515)=0,
                    "Incomplete",
                    "Complete"
            )
    )
)</f>
        <v>Complete</v>
      </c>
    </row>
    <row r="516" spans="1:35" x14ac:dyDescent="0.3">
      <c r="A516">
        <v>45769</v>
      </c>
      <c r="B516" s="6">
        <v>45026.680405092593</v>
      </c>
      <c r="C516" s="3">
        <f>INT(B516)</f>
        <v>45026</v>
      </c>
      <c r="D516" s="2">
        <f>MOD(B516,1)</f>
        <v>0.68040509259299142</v>
      </c>
      <c r="E516">
        <v>28</v>
      </c>
      <c r="F516" t="s">
        <v>8</v>
      </c>
      <c r="G516" t="str">
        <f xml:space="preserve"> PROPER(TRIM(CLEAN(SUBSTITUTE(F516,CHAR(160)," "))))</f>
        <v>West</v>
      </c>
      <c r="H516" t="s">
        <v>7</v>
      </c>
      <c r="I516" t="str">
        <f>PROPER(TRIM(CLEAN((SUBSTITUTE(H516,"-"," ")))))</f>
        <v>In Store</v>
      </c>
      <c r="J516">
        <v>25104</v>
      </c>
      <c r="K516" t="s">
        <v>2</v>
      </c>
      <c r="L516" t="str">
        <f xml:space="preserve"> PROPER(TRIM(CLEAN(SUBSTITUTE(K516,CHAR(160)," "))))</f>
        <v>Home Office</v>
      </c>
      <c r="M516" t="s">
        <v>16</v>
      </c>
      <c r="N516" t="str">
        <f xml:space="preserve"> PROPER(TRIM(CLEAN(SUBSTITUTE(M516,CHAR(160)," "))))</f>
        <v>Grocery</v>
      </c>
      <c r="O516" t="s">
        <v>28</v>
      </c>
      <c r="P516" t="str">
        <f>IF(LEN(TRIM(Table1[[#This Row],[subcategory]]&amp;""))=0,"Unknown", PROPER(TRIM(Table1[[#This Row],[subcategory]])))</f>
        <v>Pantry</v>
      </c>
      <c r="Q516">
        <v>61.28</v>
      </c>
      <c r="R516" s="1">
        <f>IF(LEN(TRIM(Q516&amp;""))=0, "", VALUE(SUBSTITUTE(Q516,"$","")))</f>
        <v>61.28</v>
      </c>
      <c r="S516">
        <v>4</v>
      </c>
      <c r="T516">
        <f>IF(LEN(TRIM(S516&amp;""))=0, "", VALUE(S516))</f>
        <v>4</v>
      </c>
      <c r="U516">
        <v>245.12</v>
      </c>
      <c r="V516" s="1">
        <f>IF(LEN(TRIM(U516&amp;""))=0, "", VALUE(SUBSTITUTE(U516,"$","")))</f>
        <v>245.12</v>
      </c>
      <c r="W516" s="4" t="s">
        <v>124</v>
      </c>
      <c r="X516" s="4">
        <f>IF(LEN(TRIM(W516&amp;""))=0, "", VALUE(SUBSTITUTE(W516,"$","")))</f>
        <v>165.45599999999999</v>
      </c>
      <c r="Y516" s="5" t="s">
        <v>7873</v>
      </c>
      <c r="Z516" s="4" cm="1">
        <f t="array" ref="Z516">IF(
    LEN(TRIM(Y516&amp;""))=0,
        IF(AND(ISNUMBER(net_sales_clean), ISNUMBER(profit_clean)),
            net_sales_clean - profit_clean,
            ""
        ),
    VALUE(SUBSTITUTE(Y516,"$",""))
)</f>
        <v>134.624781340103</v>
      </c>
      <c r="AA516" s="5" t="s">
        <v>7872</v>
      </c>
      <c r="AB516" s="4" cm="1">
        <f t="array" ref="AB516">IF(
    LEN(TRIM(AA516&amp;""))=0,
        IF(AND(ISNUMBER(net_sales_clean), ISNUMBER(cost_clean)),
            net_sales_clean - cost_clean,
            ""
        ),
    VALUE(SUBSTITUTE(AA516,"$",""))
)</f>
        <v>30.831218659896201</v>
      </c>
      <c r="AC516">
        <v>4</v>
      </c>
      <c r="AD516">
        <f>IF(LEN(TRIM(AC516&amp;""))=0, "", VALUE(AC516))</f>
        <v>4</v>
      </c>
      <c r="AF516" t="str">
        <f>IF(LEN(TRIM(AE516&amp;""))=0, "", VALUE(AE516))</f>
        <v/>
      </c>
      <c r="AG516">
        <v>0</v>
      </c>
      <c r="AH516">
        <f>IF(
    OR(U516&lt;0, W516&lt;0, Y516&lt;0, AA516&lt;0),
        1,
        IF(LEN(TRIM(AG516&amp;""))=0, "", AG516)
)</f>
        <v>0</v>
      </c>
      <c r="AI516" t="str">
        <f>IF(
    COUNT(Q516,V516,X516,Z516,AB516)=0,
        "Not Usable",
    IF(
        COUNT(Q516,V516,X516,Z516,AB516)&lt;5,
            "Incomplete",
            IF(
                MIN(Q516,V516,X516,Z516,AB516)=0,
                    "Incomplete",
                    "Complete"
            )
    )
)</f>
        <v>Complete</v>
      </c>
    </row>
    <row r="517" spans="1:35" x14ac:dyDescent="0.3">
      <c r="A517">
        <v>3594</v>
      </c>
      <c r="B517" s="6">
        <v>45910.944895833331</v>
      </c>
      <c r="C517" s="3">
        <f>INT(B517)</f>
        <v>45910</v>
      </c>
      <c r="D517" s="2">
        <f>MOD(B517,1)</f>
        <v>0.94489583333051996</v>
      </c>
      <c r="E517">
        <v>82</v>
      </c>
      <c r="F517" t="s">
        <v>13</v>
      </c>
      <c r="G517" t="str">
        <f xml:space="preserve"> PROPER(TRIM(CLEAN(SUBSTITUTE(F517,CHAR(160)," "))))</f>
        <v>Northeast</v>
      </c>
      <c r="H517" t="s">
        <v>3</v>
      </c>
      <c r="I517" t="str">
        <f>PROPER(TRIM(CLEAN((SUBSTITUTE(H517,"-"," ")))))</f>
        <v>Phone</v>
      </c>
      <c r="J517">
        <v>25970</v>
      </c>
      <c r="K517" t="s">
        <v>14</v>
      </c>
      <c r="L517" t="str">
        <f xml:space="preserve"> PROPER(TRIM(CLEAN(SUBSTITUTE(K517,CHAR(160)," "))))</f>
        <v>Consumer</v>
      </c>
      <c r="M517" t="s">
        <v>19</v>
      </c>
      <c r="N517" t="str">
        <f xml:space="preserve"> PROPER(TRIM(CLEAN(SUBSTITUTE(M517,CHAR(160)," "))))</f>
        <v>Apparel</v>
      </c>
      <c r="O517" t="s">
        <v>26</v>
      </c>
      <c r="P517" t="str">
        <f>IF(LEN(TRIM(Table1[[#This Row],[subcategory]]&amp;""))=0,"Unknown", PROPER(TRIM(Table1[[#This Row],[subcategory]])))</f>
        <v>Kids</v>
      </c>
      <c r="Q517">
        <v>26.72</v>
      </c>
      <c r="R517" s="1">
        <f>IF(LEN(TRIM(Q517&amp;""))=0, "", VALUE(SUBSTITUTE(Q517,"$","")))</f>
        <v>26.72</v>
      </c>
      <c r="S517">
        <v>0</v>
      </c>
      <c r="T517">
        <f>IF(LEN(TRIM(S517&amp;""))=0, "", VALUE(S517))</f>
        <v>0</v>
      </c>
      <c r="U517">
        <v>0</v>
      </c>
      <c r="V517" s="1">
        <f>IF(LEN(TRIM(U517&amp;""))=0, "", VALUE(SUBSTITUTE(U517,"$","")))</f>
        <v>0</v>
      </c>
      <c r="W517" s="1">
        <v>0</v>
      </c>
      <c r="X517" s="1">
        <f>IF(LEN(TRIM(W517&amp;""))=0, "", VALUE(SUBSTITUTE(W517,"$","")))</f>
        <v>0</v>
      </c>
      <c r="Y517">
        <v>0</v>
      </c>
      <c r="Z517" s="1" cm="1">
        <f t="array" ref="Z517">IF(
    LEN(TRIM(Y517&amp;""))=0,
        IF(AND(ISNUMBER(net_sales_clean), ISNUMBER(profit_clean)),
            net_sales_clean - profit_clean,
            ""
        ),
    VALUE(SUBSTITUTE(Y517,"$",""))
)</f>
        <v>0</v>
      </c>
      <c r="AA517">
        <v>0</v>
      </c>
      <c r="AB517" s="1" cm="1">
        <f t="array" ref="AB517">IF(
    LEN(TRIM(AA517&amp;""))=0,
        IF(AND(ISNUMBER(net_sales_clean), ISNUMBER(cost_clean)),
            net_sales_clean - cost_clean,
            ""
        ),
    VALUE(SUBSTITUTE(AA517,"$",""))
)</f>
        <v>0</v>
      </c>
      <c r="AC517">
        <v>8</v>
      </c>
      <c r="AD517">
        <f>IF(LEN(TRIM(AC517&amp;""))=0, "", VALUE(AC517))</f>
        <v>8</v>
      </c>
      <c r="AE517">
        <v>3</v>
      </c>
      <c r="AF517">
        <f>IF(LEN(TRIM(AE517&amp;""))=0, "", VALUE(AE517))</f>
        <v>3</v>
      </c>
      <c r="AG517">
        <v>0</v>
      </c>
      <c r="AH517">
        <f>IF(
    OR(U517&lt;0, W517&lt;0, Y517&lt;0, AA517&lt;0),
        1,
        IF(LEN(TRIM(AG517&amp;""))=0, "", AG517)
)</f>
        <v>0</v>
      </c>
      <c r="AI517" t="str">
        <f>IF(
    COUNT(Q517,V517,X517,Z517,AB517)=0,
        "Not Usable",
    IF(
        COUNT(Q517,V517,X517,Z517,AB517)&lt;5,
            "Incomplete",
            IF(
                MIN(Q517,V517,X517,Z517,AB517)=0,
                    "Incomplete",
                    "Complete"
            )
    )
)</f>
        <v>Incomplete</v>
      </c>
    </row>
    <row r="518" spans="1:35" x14ac:dyDescent="0.3">
      <c r="A518">
        <v>24802</v>
      </c>
      <c r="B518" s="6">
        <v>45917.431423611109</v>
      </c>
      <c r="C518" s="3">
        <f>INT(B518)</f>
        <v>45917</v>
      </c>
      <c r="D518" s="2">
        <f>MOD(B518,1)</f>
        <v>0.43142361110949423</v>
      </c>
      <c r="E518">
        <v>77</v>
      </c>
      <c r="F518" t="s">
        <v>15</v>
      </c>
      <c r="G518" t="str">
        <f xml:space="preserve"> PROPER(TRIM(CLEAN(SUBSTITUTE(F518,CHAR(160)," "))))</f>
        <v>West</v>
      </c>
      <c r="H518" t="s">
        <v>30</v>
      </c>
      <c r="I518" t="str">
        <f>PROPER(TRIM(CLEAN((SUBSTITUTE(H518,"-"," ")))))</f>
        <v>Mobile App</v>
      </c>
      <c r="J518">
        <v>14017</v>
      </c>
      <c r="K518" t="s">
        <v>14</v>
      </c>
      <c r="L518" t="str">
        <f xml:space="preserve"> PROPER(TRIM(CLEAN(SUBSTITUTE(K518,CHAR(160)," "))))</f>
        <v>Consumer</v>
      </c>
      <c r="M518" t="s">
        <v>19</v>
      </c>
      <c r="N518" t="str">
        <f xml:space="preserve"> PROPER(TRIM(CLEAN(SUBSTITUTE(M518,CHAR(160)," "))))</f>
        <v>Apparel</v>
      </c>
      <c r="O518" t="s">
        <v>41</v>
      </c>
      <c r="P518" t="str">
        <f>IF(LEN(TRIM(Table1[[#This Row],[subcategory]]&amp;""))=0,"Unknown", PROPER(TRIM(Table1[[#This Row],[subcategory]])))</f>
        <v>Shoes</v>
      </c>
      <c r="Q518">
        <v>88.46</v>
      </c>
      <c r="R518" s="1">
        <f>IF(LEN(TRIM(Q518&amp;""))=0, "", VALUE(SUBSTITUTE(Q518,"$","")))</f>
        <v>88.46</v>
      </c>
      <c r="S518">
        <v>3</v>
      </c>
      <c r="T518">
        <f>IF(LEN(TRIM(S518&amp;""))=0, "", VALUE(S518))</f>
        <v>3</v>
      </c>
      <c r="U518">
        <v>265.38</v>
      </c>
      <c r="V518" s="1">
        <f>IF(LEN(TRIM(U518&amp;""))=0, "", VALUE(SUBSTITUTE(U518,"$","")))</f>
        <v>265.38</v>
      </c>
      <c r="W518" s="4" t="s">
        <v>7871</v>
      </c>
      <c r="X518" s="4">
        <f>IF(LEN(TRIM(W518&amp;""))=0, "", VALUE(SUBSTITUTE(W518,"$","")))</f>
        <v>153.65501999999901</v>
      </c>
      <c r="Y518" s="5" t="s">
        <v>7870</v>
      </c>
      <c r="Z518" s="4" cm="1">
        <f t="array" ref="Z518">IF(
    LEN(TRIM(Y518&amp;""))=0,
        IF(AND(ISNUMBER(net_sales_clean), ISNUMBER(profit_clean)),
            net_sales_clean - profit_clean,
            ""
        ),
    VALUE(SUBSTITUTE(Y518,"$",""))
)</f>
        <v>120.457937823225</v>
      </c>
      <c r="AA518" s="5" t="s">
        <v>7869</v>
      </c>
      <c r="AB518" s="4" cm="1">
        <f t="array" ref="AB518">IF(
    LEN(TRIM(AA518&amp;""))=0,
        IF(AND(ISNUMBER(net_sales_clean), ISNUMBER(cost_clean)),
            net_sales_clean - cost_clean,
            ""
        ),
    VALUE(SUBSTITUTE(AA518,"$",""))
)</f>
        <v>33.197082176774501</v>
      </c>
      <c r="AC518">
        <v>1</v>
      </c>
      <c r="AD518">
        <f>IF(LEN(TRIM(AC518&amp;""))=0, "", VALUE(AC518))</f>
        <v>1</v>
      </c>
      <c r="AE518">
        <v>3</v>
      </c>
      <c r="AF518">
        <f>IF(LEN(TRIM(AE518&amp;""))=0, "", VALUE(AE518))</f>
        <v>3</v>
      </c>
      <c r="AG518">
        <v>0</v>
      </c>
      <c r="AH518">
        <f>IF(
    OR(U518&lt;0, W518&lt;0, Y518&lt;0, AA518&lt;0),
        1,
        IF(LEN(TRIM(AG518&amp;""))=0, "", AG518)
)</f>
        <v>0</v>
      </c>
      <c r="AI518" t="str">
        <f>IF(
    COUNT(Q518,V518,X518,Z518,AB518)=0,
        "Not Usable",
    IF(
        COUNT(Q518,V518,X518,Z518,AB518)&lt;5,
            "Incomplete",
            IF(
                MIN(Q518,V518,X518,Z518,AB518)=0,
                    "Incomplete",
                    "Complete"
            )
    )
)</f>
        <v>Complete</v>
      </c>
    </row>
    <row r="519" spans="1:35" x14ac:dyDescent="0.3">
      <c r="A519">
        <v>9545</v>
      </c>
      <c r="B519" s="6">
        <v>45506.087812500002</v>
      </c>
      <c r="C519" s="3">
        <f>INT(B519)</f>
        <v>45506</v>
      </c>
      <c r="D519" s="2">
        <f>MOD(B519,1)</f>
        <v>8.781250000174623E-2</v>
      </c>
      <c r="E519">
        <v>59</v>
      </c>
      <c r="F519" t="s">
        <v>4</v>
      </c>
      <c r="G519" t="str">
        <f xml:space="preserve"> PROPER(TRIM(CLEAN(SUBSTITUTE(F519,CHAR(160)," "))))</f>
        <v>South</v>
      </c>
      <c r="H519" t="s">
        <v>30</v>
      </c>
      <c r="I519" t="str">
        <f>PROPER(TRIM(CLEAN((SUBSTITUTE(H519,"-"," ")))))</f>
        <v>Mobile App</v>
      </c>
      <c r="J519">
        <v>27545</v>
      </c>
      <c r="K519" t="s">
        <v>10</v>
      </c>
      <c r="L519" t="str">
        <f xml:space="preserve"> PROPER(TRIM(CLEAN(SUBSTITUTE(K519,CHAR(160)," "))))</f>
        <v>Consumer</v>
      </c>
      <c r="M519" t="s">
        <v>19</v>
      </c>
      <c r="N519" t="str">
        <f xml:space="preserve"> PROPER(TRIM(CLEAN(SUBSTITUTE(M519,CHAR(160)," "))))</f>
        <v>Apparel</v>
      </c>
      <c r="P519" t="str">
        <f>IF(LEN(TRIM(Table1[[#This Row],[subcategory]]&amp;""))=0,"Unknown", PROPER(TRIM(Table1[[#This Row],[subcategory]])))</f>
        <v>Unknown</v>
      </c>
      <c r="Q519">
        <v>42.43</v>
      </c>
      <c r="R519" s="1">
        <f>IF(LEN(TRIM(Q519&amp;""))=0, "", VALUE(SUBSTITUTE(Q519,"$","")))</f>
        <v>42.43</v>
      </c>
      <c r="S519">
        <v>2</v>
      </c>
      <c r="T519">
        <f>IF(LEN(TRIM(S519&amp;""))=0, "", VALUE(S519))</f>
        <v>2</v>
      </c>
      <c r="U519">
        <v>84.86</v>
      </c>
      <c r="V519" s="1">
        <f>IF(LEN(TRIM(U519&amp;""))=0, "", VALUE(SUBSTITUTE(U519,"$","")))</f>
        <v>84.86</v>
      </c>
      <c r="W519" s="1">
        <v>71.367260000000002</v>
      </c>
      <c r="X519" s="1">
        <f>IF(LEN(TRIM(W519&amp;""))=0, "", VALUE(SUBSTITUTE(W519,"$","")))</f>
        <v>71.367260000000002</v>
      </c>
      <c r="Y519" s="5" t="s">
        <v>7868</v>
      </c>
      <c r="Z519" s="4" cm="1">
        <f t="array" ref="Z519">IF(
    LEN(TRIM(Y519&amp;""))=0,
        IF(AND(ISNUMBER(net_sales_clean), ISNUMBER(profit_clean)),
            net_sales_clean - profit_clean,
            ""
        ),
    VALUE(SUBSTITUTE(Y519,"$",""))
)</f>
        <v>44.888792063792103</v>
      </c>
      <c r="AA519" s="5" t="s">
        <v>7867</v>
      </c>
      <c r="AB519" s="4" cm="1">
        <f t="array" ref="AB519">IF(
    LEN(TRIM(AA519&amp;""))=0,
        IF(AND(ISNUMBER(net_sales_clean), ISNUMBER(cost_clean)),
            net_sales_clean - cost_clean,
            ""
        ),
    VALUE(SUBSTITUTE(AA519,"$",""))
)</f>
        <v>26.478467936207799</v>
      </c>
      <c r="AC519">
        <v>5</v>
      </c>
      <c r="AD519">
        <f>IF(LEN(TRIM(AC519&amp;""))=0, "", VALUE(AC519))</f>
        <v>5</v>
      </c>
      <c r="AE519">
        <v>5</v>
      </c>
      <c r="AF519">
        <f>IF(LEN(TRIM(AE519&amp;""))=0, "", VALUE(AE519))</f>
        <v>5</v>
      </c>
      <c r="AG519">
        <v>0</v>
      </c>
      <c r="AH519">
        <f>IF(
    OR(U519&lt;0, W519&lt;0, Y519&lt;0, AA519&lt;0),
        1,
        IF(LEN(TRIM(AG519&amp;""))=0, "", AG519)
)</f>
        <v>0</v>
      </c>
      <c r="AI519" t="str">
        <f>IF(
    COUNT(Q519,V519,X519,Z519,AB519)=0,
        "Not Usable",
    IF(
        COUNT(Q519,V519,X519,Z519,AB519)&lt;5,
            "Incomplete",
            IF(
                MIN(Q519,V519,X519,Z519,AB519)=0,
                    "Incomplete",
                    "Complete"
            )
    )
)</f>
        <v>Complete</v>
      </c>
    </row>
    <row r="520" spans="1:35" x14ac:dyDescent="0.3">
      <c r="A520">
        <v>43769</v>
      </c>
      <c r="B520" s="6">
        <v>45508.390231481484</v>
      </c>
      <c r="C520" s="3">
        <f>INT(B520)</f>
        <v>45508</v>
      </c>
      <c r="D520" s="2">
        <f>MOD(B520,1)</f>
        <v>0.39023148148407927</v>
      </c>
      <c r="E520">
        <v>65</v>
      </c>
      <c r="F520" t="s">
        <v>8</v>
      </c>
      <c r="G520" t="str">
        <f xml:space="preserve"> PROPER(TRIM(CLEAN(SUBSTITUTE(F520,CHAR(160)," "))))</f>
        <v>West</v>
      </c>
      <c r="H520" t="s">
        <v>7</v>
      </c>
      <c r="I520" t="str">
        <f>PROPER(TRIM(CLEAN((SUBSTITUTE(H520,"-"," ")))))</f>
        <v>In Store</v>
      </c>
      <c r="J520">
        <v>22172</v>
      </c>
      <c r="K520" t="s">
        <v>2</v>
      </c>
      <c r="L520" t="str">
        <f xml:space="preserve"> PROPER(TRIM(CLEAN(SUBSTITUTE(K520,CHAR(160)," "))))</f>
        <v>Home Office</v>
      </c>
      <c r="M520" t="s">
        <v>9</v>
      </c>
      <c r="N520" t="str">
        <f xml:space="preserve"> PROPER(TRIM(CLEAN(SUBSTITUTE(M520,CHAR(160)," "))))</f>
        <v>Home</v>
      </c>
      <c r="O520" t="s">
        <v>12</v>
      </c>
      <c r="P520" t="str">
        <f>IF(LEN(TRIM(Table1[[#This Row],[subcategory]]&amp;""))=0,"Unknown", PROPER(TRIM(Table1[[#This Row],[subcategory]])))</f>
        <v>Decor</v>
      </c>
      <c r="Q520">
        <v>56.65</v>
      </c>
      <c r="R520" s="1">
        <f>IF(LEN(TRIM(Q520&amp;""))=0, "", VALUE(SUBSTITUTE(Q520,"$","")))</f>
        <v>56.65</v>
      </c>
      <c r="S520">
        <v>3</v>
      </c>
      <c r="T520">
        <f>IF(LEN(TRIM(S520&amp;""))=0, "", VALUE(S520))</f>
        <v>3</v>
      </c>
      <c r="U520">
        <v>169.95</v>
      </c>
      <c r="V520" s="1">
        <f>IF(LEN(TRIM(U520&amp;""))=0, "", VALUE(SUBSTITUTE(U520,"$","")))</f>
        <v>169.95</v>
      </c>
      <c r="W520" s="4" t="s">
        <v>7866</v>
      </c>
      <c r="X520" s="4">
        <f>IF(LEN(TRIM(W520&amp;""))=0, "", VALUE(SUBSTITUTE(W520,"$","")))</f>
        <v>140.20874999999899</v>
      </c>
      <c r="Z520" s="1" t="str" cm="1">
        <f t="array" ref="Z520">IF(
    LEN(TRIM(Y520&amp;""))=0,
        IF(AND(ISNUMBER(net_sales_clean), ISNUMBER(profit_clean)),
            net_sales_clean - profit_clean,
            ""
        ),
    VALUE(SUBSTITUTE(Y520,"$",""))
)</f>
        <v/>
      </c>
      <c r="AB520" s="1" t="str" cm="1">
        <f t="array" ref="AB520">IF(
    LEN(TRIM(AA520&amp;""))=0,
        IF(AND(ISNUMBER(net_sales_clean), ISNUMBER(cost_clean)),
            net_sales_clean - cost_clean,
            ""
        ),
    VALUE(SUBSTITUTE(AA520,"$",""))
)</f>
        <v/>
      </c>
      <c r="AC520">
        <v>2</v>
      </c>
      <c r="AD520">
        <f>IF(LEN(TRIM(AC520&amp;""))=0, "", VALUE(AC520))</f>
        <v>2</v>
      </c>
      <c r="AE520">
        <v>1</v>
      </c>
      <c r="AF520">
        <f>IF(LEN(TRIM(AE520&amp;""))=0, "", VALUE(AE520))</f>
        <v>1</v>
      </c>
      <c r="AG520">
        <v>0</v>
      </c>
      <c r="AH520">
        <f>IF(
    OR(U520&lt;0, W520&lt;0, Y520&lt;0, AA520&lt;0),
        1,
        IF(LEN(TRIM(AG520&amp;""))=0, "", AG520)
)</f>
        <v>0</v>
      </c>
      <c r="AI520" t="str">
        <f>IF(
    COUNT(Q520,V520,X520,Z520,AB520)=0,
        "Not Usable",
    IF(
        COUNT(Q520,V520,X520,Z520,AB520)&lt;5,
            "Incomplete",
            IF(
                MIN(Q520,V520,X520,Z520,AB520)=0,
                    "Incomplete",
                    "Complete"
            )
    )
)</f>
        <v>Incomplete</v>
      </c>
    </row>
    <row r="521" spans="1:35" x14ac:dyDescent="0.3">
      <c r="A521">
        <v>56763</v>
      </c>
      <c r="B521" s="6">
        <v>45905.62296296296</v>
      </c>
      <c r="C521" s="3">
        <f>INT(B521)</f>
        <v>45905</v>
      </c>
      <c r="D521" s="2">
        <f>MOD(B521,1)</f>
        <v>0.62296296295971842</v>
      </c>
      <c r="E521">
        <v>67</v>
      </c>
      <c r="F521" t="s">
        <v>4</v>
      </c>
      <c r="G521" t="str">
        <f xml:space="preserve"> PROPER(TRIM(CLEAN(SUBSTITUTE(F521,CHAR(160)," "))))</f>
        <v>South</v>
      </c>
      <c r="H521" t="s">
        <v>30</v>
      </c>
      <c r="I521" t="str">
        <f>PROPER(TRIM(CLEAN((SUBSTITUTE(H521,"-"," ")))))</f>
        <v>Mobile App</v>
      </c>
      <c r="J521">
        <v>12736</v>
      </c>
      <c r="K521" t="s">
        <v>10</v>
      </c>
      <c r="L521" t="str">
        <f xml:space="preserve"> PROPER(TRIM(CLEAN(SUBSTITUTE(K521,CHAR(160)," "))))</f>
        <v>Consumer</v>
      </c>
      <c r="M521" t="s">
        <v>23</v>
      </c>
      <c r="N521" t="str">
        <f xml:space="preserve"> PROPER(TRIM(CLEAN(SUBSTITUTE(M521,CHAR(160)," "))))</f>
        <v>Electronics</v>
      </c>
      <c r="O521" t="s">
        <v>40</v>
      </c>
      <c r="P521" t="str">
        <f>IF(LEN(TRIM(Table1[[#This Row],[subcategory]]&amp;""))=0,"Unknown", PROPER(TRIM(Table1[[#This Row],[subcategory]])))</f>
        <v>Accessories</v>
      </c>
      <c r="Q521">
        <v>97.7</v>
      </c>
      <c r="R521" s="1">
        <f>IF(LEN(TRIM(Q521&amp;""))=0, "", VALUE(SUBSTITUTE(Q521,"$","")))</f>
        <v>97.7</v>
      </c>
      <c r="S521">
        <v>3</v>
      </c>
      <c r="T521">
        <f>IF(LEN(TRIM(S521&amp;""))=0, "", VALUE(S521))</f>
        <v>3</v>
      </c>
      <c r="U521">
        <v>293.10000000000002</v>
      </c>
      <c r="V521" s="1">
        <f>IF(LEN(TRIM(U521&amp;""))=0, "", VALUE(SUBSTITUTE(U521,"$","")))</f>
        <v>293.10000000000002</v>
      </c>
      <c r="W521" s="4" t="s">
        <v>7865</v>
      </c>
      <c r="X521" s="4">
        <f>IF(LEN(TRIM(W521&amp;""))=0, "", VALUE(SUBSTITUTE(W521,"$","")))</f>
        <v>217.18709999999999</v>
      </c>
      <c r="Y521" s="5" t="s">
        <v>7864</v>
      </c>
      <c r="Z521" s="4" cm="1">
        <f t="array" ref="Z521">IF(
    LEN(TRIM(Y521&amp;""))=0,
        IF(AND(ISNUMBER(net_sales_clean), ISNUMBER(profit_clean)),
            net_sales_clean - profit_clean,
            ""
        ),
    VALUE(SUBSTITUTE(Y521,"$",""))
)</f>
        <v>160.42186375741099</v>
      </c>
      <c r="AA521">
        <v>56.765236242588998</v>
      </c>
      <c r="AB521" s="1" cm="1">
        <f t="array" ref="AB521">IF(
    LEN(TRIM(AA521&amp;""))=0,
        IF(AND(ISNUMBER(net_sales_clean), ISNUMBER(cost_clean)),
            net_sales_clean - cost_clean,
            ""
        ),
    VALUE(SUBSTITUTE(AA521,"$",""))
)</f>
        <v>56.765236242588998</v>
      </c>
      <c r="AC521">
        <v>8</v>
      </c>
      <c r="AD521">
        <f>IF(LEN(TRIM(AC521&amp;""))=0, "", VALUE(AC521))</f>
        <v>8</v>
      </c>
      <c r="AE521">
        <v>5</v>
      </c>
      <c r="AF521">
        <f>IF(LEN(TRIM(AE521&amp;""))=0, "", VALUE(AE521))</f>
        <v>5</v>
      </c>
      <c r="AG521">
        <v>0</v>
      </c>
      <c r="AH521">
        <f>IF(
    OR(U521&lt;0, W521&lt;0, Y521&lt;0, AA521&lt;0),
        1,
        IF(LEN(TRIM(AG521&amp;""))=0, "", AG521)
)</f>
        <v>0</v>
      </c>
      <c r="AI521" t="str">
        <f>IF(
    COUNT(Q521,V521,X521,Z521,AB521)=0,
        "Not Usable",
    IF(
        COUNT(Q521,V521,X521,Z521,AB521)&lt;5,
            "Incomplete",
            IF(
                MIN(Q521,V521,X521,Z521,AB521)=0,
                    "Incomplete",
                    "Complete"
            )
    )
)</f>
        <v>Complete</v>
      </c>
    </row>
    <row r="522" spans="1:35" x14ac:dyDescent="0.3">
      <c r="A522">
        <v>26913</v>
      </c>
      <c r="B522" s="6">
        <v>44957.716863425929</v>
      </c>
      <c r="C522" s="3">
        <f>INT(B522)</f>
        <v>44957</v>
      </c>
      <c r="D522" s="2">
        <f>MOD(B522,1)</f>
        <v>0.71686342592875008</v>
      </c>
      <c r="E522">
        <v>44</v>
      </c>
      <c r="F522" t="s">
        <v>21</v>
      </c>
      <c r="G522" t="str">
        <f xml:space="preserve"> PROPER(TRIM(CLEAN(SUBSTITUTE(F522,CHAR(160)," "))))</f>
        <v>Midwest</v>
      </c>
      <c r="H522" t="s">
        <v>27</v>
      </c>
      <c r="I522" t="str">
        <f>PROPER(TRIM(CLEAN((SUBSTITUTE(H522,"-"," ")))))</f>
        <v>In Store</v>
      </c>
      <c r="J522">
        <v>29362</v>
      </c>
      <c r="K522" t="s">
        <v>2</v>
      </c>
      <c r="L522" t="str">
        <f xml:space="preserve"> PROPER(TRIM(CLEAN(SUBSTITUTE(K522,CHAR(160)," "))))</f>
        <v>Home Office</v>
      </c>
      <c r="M522" t="s">
        <v>1</v>
      </c>
      <c r="N522" t="str">
        <f xml:space="preserve"> PROPER(TRIM(CLEAN(SUBSTITUTE(M522,CHAR(160)," "))))</f>
        <v>Beauty</v>
      </c>
      <c r="O522" t="s">
        <v>0</v>
      </c>
      <c r="P522" t="str">
        <f>IF(LEN(TRIM(Table1[[#This Row],[subcategory]]&amp;""))=0,"Unknown", PROPER(TRIM(Table1[[#This Row],[subcategory]])))</f>
        <v>Makeup</v>
      </c>
      <c r="Q522">
        <v>103.4</v>
      </c>
      <c r="R522" s="1">
        <f>IF(LEN(TRIM(Q522&amp;""))=0, "", VALUE(SUBSTITUTE(Q522,"$","")))</f>
        <v>103.4</v>
      </c>
      <c r="S522">
        <v>1</v>
      </c>
      <c r="T522">
        <f>IF(LEN(TRIM(S522&amp;""))=0, "", VALUE(S522))</f>
        <v>1</v>
      </c>
      <c r="U522">
        <v>103.4</v>
      </c>
      <c r="V522" s="1">
        <f>IF(LEN(TRIM(U522&amp;""))=0, "", VALUE(SUBSTITUTE(U522,"$","")))</f>
        <v>103.4</v>
      </c>
      <c r="W522" s="1">
        <v>86.442400000000006</v>
      </c>
      <c r="X522" s="1">
        <f>IF(LEN(TRIM(W522&amp;""))=0, "", VALUE(SUBSTITUTE(W522,"$","")))</f>
        <v>86.442400000000006</v>
      </c>
      <c r="Y522" s="5" t="s">
        <v>7863</v>
      </c>
      <c r="Z522" s="4" cm="1">
        <f t="array" ref="Z522">IF(
    LEN(TRIM(Y522&amp;""))=0,
        IF(AND(ISNUMBER(net_sales_clean), ISNUMBER(profit_clean)),
            net_sales_clean - profit_clean,
            ""
        ),
    VALUE(SUBSTITUTE(Y522,"$",""))
)</f>
        <v>68.7796842907415</v>
      </c>
      <c r="AA522" s="5" t="s">
        <v>7862</v>
      </c>
      <c r="AB522" s="4" cm="1">
        <f t="array" ref="AB522">IF(
    LEN(TRIM(AA522&amp;""))=0,
        IF(AND(ISNUMBER(net_sales_clean), ISNUMBER(cost_clean)),
            net_sales_clean - cost_clean,
            ""
        ),
    VALUE(SUBSTITUTE(AA522,"$",""))
)</f>
        <v>17.6627157092584</v>
      </c>
      <c r="AC522">
        <v>9</v>
      </c>
      <c r="AD522">
        <f>IF(LEN(TRIM(AC522&amp;""))=0, "", VALUE(AC522))</f>
        <v>9</v>
      </c>
      <c r="AE522">
        <v>1</v>
      </c>
      <c r="AF522">
        <f>IF(LEN(TRIM(AE522&amp;""))=0, "", VALUE(AE522))</f>
        <v>1</v>
      </c>
      <c r="AG522">
        <v>0</v>
      </c>
      <c r="AH522">
        <f>IF(
    OR(U522&lt;0, W522&lt;0, Y522&lt;0, AA522&lt;0),
        1,
        IF(LEN(TRIM(AG522&amp;""))=0, "", AG522)
)</f>
        <v>0</v>
      </c>
      <c r="AI522" t="str">
        <f>IF(
    COUNT(Q522,V522,X522,Z522,AB522)=0,
        "Not Usable",
    IF(
        COUNT(Q522,V522,X522,Z522,AB522)&lt;5,
            "Incomplete",
            IF(
                MIN(Q522,V522,X522,Z522,AB522)=0,
                    "Incomplete",
                    "Complete"
            )
    )
)</f>
        <v>Complete</v>
      </c>
    </row>
    <row r="523" spans="1:35" x14ac:dyDescent="0.3">
      <c r="A523">
        <v>1567</v>
      </c>
      <c r="B523" s="6">
        <v>45943.02443287037</v>
      </c>
      <c r="C523" s="3">
        <f>INT(B523)</f>
        <v>45943</v>
      </c>
      <c r="D523" s="2">
        <f>MOD(B523,1)</f>
        <v>2.4432870370219462E-2</v>
      </c>
      <c r="E523">
        <v>27</v>
      </c>
      <c r="F523" t="s">
        <v>4</v>
      </c>
      <c r="G523" t="str">
        <f xml:space="preserve"> PROPER(TRIM(CLEAN(SUBSTITUTE(F523,CHAR(160)," "))))</f>
        <v>South</v>
      </c>
      <c r="H523" t="s">
        <v>7</v>
      </c>
      <c r="I523" t="str">
        <f>PROPER(TRIM(CLEAN((SUBSTITUTE(H523,"-"," ")))))</f>
        <v>In Store</v>
      </c>
      <c r="J523">
        <v>25259</v>
      </c>
      <c r="K523" t="s">
        <v>2</v>
      </c>
      <c r="L523" t="str">
        <f xml:space="preserve"> PROPER(TRIM(CLEAN(SUBSTITUTE(K523,CHAR(160)," "))))</f>
        <v>Home Office</v>
      </c>
      <c r="M523" t="s">
        <v>9</v>
      </c>
      <c r="N523" t="str">
        <f xml:space="preserve"> PROPER(TRIM(CLEAN(SUBSTITUTE(M523,CHAR(160)," "))))</f>
        <v>Home</v>
      </c>
      <c r="O523" t="s">
        <v>12</v>
      </c>
      <c r="P523" t="str">
        <f>IF(LEN(TRIM(Table1[[#This Row],[subcategory]]&amp;""))=0,"Unknown", PROPER(TRIM(Table1[[#This Row],[subcategory]])))</f>
        <v>Decor</v>
      </c>
      <c r="Q523">
        <v>93.53</v>
      </c>
      <c r="R523" s="1">
        <f>IF(LEN(TRIM(Q523&amp;""))=0, "", VALUE(SUBSTITUTE(Q523,"$","")))</f>
        <v>93.53</v>
      </c>
      <c r="S523">
        <v>0</v>
      </c>
      <c r="T523">
        <f>IF(LEN(TRIM(S523&amp;""))=0, "", VALUE(S523))</f>
        <v>0</v>
      </c>
      <c r="U523">
        <v>0</v>
      </c>
      <c r="V523" s="1">
        <f>IF(LEN(TRIM(U523&amp;""))=0, "", VALUE(SUBSTITUTE(U523,"$","")))</f>
        <v>0</v>
      </c>
      <c r="W523" s="1">
        <v>0</v>
      </c>
      <c r="X523" s="1">
        <f>IF(LEN(TRIM(W523&amp;""))=0, "", VALUE(SUBSTITUTE(W523,"$","")))</f>
        <v>0</v>
      </c>
      <c r="Y523">
        <v>0</v>
      </c>
      <c r="Z523" s="1" cm="1">
        <f t="array" ref="Z523">IF(
    LEN(TRIM(Y523&amp;""))=0,
        IF(AND(ISNUMBER(net_sales_clean), ISNUMBER(profit_clean)),
            net_sales_clean - profit_clean,
            ""
        ),
    VALUE(SUBSTITUTE(Y523,"$",""))
)</f>
        <v>0</v>
      </c>
      <c r="AA523">
        <v>0</v>
      </c>
      <c r="AB523" s="1" cm="1">
        <f t="array" ref="AB523">IF(
    LEN(TRIM(AA523&amp;""))=0,
        IF(AND(ISNUMBER(net_sales_clean), ISNUMBER(cost_clean)),
            net_sales_clean - cost_clean,
            ""
        ),
    VALUE(SUBSTITUTE(AA523,"$",""))
)</f>
        <v>0</v>
      </c>
      <c r="AC523">
        <v>7</v>
      </c>
      <c r="AD523">
        <f>IF(LEN(TRIM(AC523&amp;""))=0, "", VALUE(AC523))</f>
        <v>7</v>
      </c>
      <c r="AE523">
        <v>3</v>
      </c>
      <c r="AF523">
        <f>IF(LEN(TRIM(AE523&amp;""))=0, "", VALUE(AE523))</f>
        <v>3</v>
      </c>
      <c r="AG523">
        <v>0</v>
      </c>
      <c r="AH523">
        <f>IF(
    OR(U523&lt;0, W523&lt;0, Y523&lt;0, AA523&lt;0),
        1,
        IF(LEN(TRIM(AG523&amp;""))=0, "", AG523)
)</f>
        <v>0</v>
      </c>
      <c r="AI523" t="str">
        <f>IF(
    COUNT(Q523,V523,X523,Z523,AB523)=0,
        "Not Usable",
    IF(
        COUNT(Q523,V523,X523,Z523,AB523)&lt;5,
            "Incomplete",
            IF(
                MIN(Q523,V523,X523,Z523,AB523)=0,
                    "Incomplete",
                    "Complete"
            )
    )
)</f>
        <v>Incomplete</v>
      </c>
    </row>
    <row r="524" spans="1:35" x14ac:dyDescent="0.3">
      <c r="A524">
        <v>2102</v>
      </c>
      <c r="B524" s="6">
        <v>44987.25677083333</v>
      </c>
      <c r="C524" s="3">
        <f>INT(B524)</f>
        <v>44987</v>
      </c>
      <c r="D524" s="2">
        <f>MOD(B524,1)</f>
        <v>0.25677083332993789</v>
      </c>
      <c r="E524">
        <v>7</v>
      </c>
      <c r="F524" t="s">
        <v>13</v>
      </c>
      <c r="G524" t="str">
        <f xml:space="preserve"> PROPER(TRIM(CLEAN(SUBSTITUTE(F524,CHAR(160)," "))))</f>
        <v>Northeast</v>
      </c>
      <c r="H524" t="s">
        <v>30</v>
      </c>
      <c r="I524" t="str">
        <f>PROPER(TRIM(CLEAN((SUBSTITUTE(H524,"-"," ")))))</f>
        <v>Mobile App</v>
      </c>
      <c r="J524">
        <v>12050</v>
      </c>
      <c r="K524" t="s">
        <v>2</v>
      </c>
      <c r="L524" t="str">
        <f xml:space="preserve"> PROPER(TRIM(CLEAN(SUBSTITUTE(K524,CHAR(160)," "))))</f>
        <v>Home Office</v>
      </c>
      <c r="M524" t="s">
        <v>16</v>
      </c>
      <c r="N524" t="str">
        <f xml:space="preserve"> PROPER(TRIM(CLEAN(SUBSTITUTE(M524,CHAR(160)," "))))</f>
        <v>Grocery</v>
      </c>
      <c r="O524" t="s">
        <v>28</v>
      </c>
      <c r="P524" t="str">
        <f>IF(LEN(TRIM(Table1[[#This Row],[subcategory]]&amp;""))=0,"Unknown", PROPER(TRIM(Table1[[#This Row],[subcategory]])))</f>
        <v>Pantry</v>
      </c>
      <c r="Q524">
        <v>43.87</v>
      </c>
      <c r="R524" s="1">
        <f>IF(LEN(TRIM(Q524&amp;""))=0, "", VALUE(SUBSTITUTE(Q524,"$","")))</f>
        <v>43.87</v>
      </c>
      <c r="S524">
        <v>4</v>
      </c>
      <c r="T524">
        <f>IF(LEN(TRIM(S524&amp;""))=0, "", VALUE(S524))</f>
        <v>4</v>
      </c>
      <c r="U524">
        <v>175.48</v>
      </c>
      <c r="V524" s="1">
        <f>IF(LEN(TRIM(U524&amp;""))=0, "", VALUE(SUBSTITUTE(U524,"$","")))</f>
        <v>175.48</v>
      </c>
      <c r="W524" s="1">
        <v>162.66996</v>
      </c>
      <c r="X524" s="1">
        <f>IF(LEN(TRIM(W524&amp;""))=0, "", VALUE(SUBSTITUTE(W524,"$","")))</f>
        <v>162.66996</v>
      </c>
      <c r="Y524" s="5" t="s">
        <v>7861</v>
      </c>
      <c r="Z524" s="4" cm="1">
        <f t="array" ref="Z524">IF(
    LEN(TRIM(Y524&amp;""))=0,
        IF(AND(ISNUMBER(net_sales_clean), ISNUMBER(profit_clean)),
            net_sales_clean - profit_clean,
            ""
        ),
    VALUE(SUBSTITUTE(Y524,"$",""))
)</f>
        <v>114.134924336118</v>
      </c>
      <c r="AA524" s="5" t="s">
        <v>7860</v>
      </c>
      <c r="AB524" s="4" cm="1">
        <f t="array" ref="AB524">IF(
    LEN(TRIM(AA524&amp;""))=0,
        IF(AND(ISNUMBER(net_sales_clean), ISNUMBER(cost_clean)),
            net_sales_clean - cost_clean,
            ""
        ),
    VALUE(SUBSTITUTE(AA524,"$",""))
)</f>
        <v>48.5350356638817</v>
      </c>
      <c r="AC524">
        <v>4</v>
      </c>
      <c r="AD524">
        <f>IF(LEN(TRIM(AC524&amp;""))=0, "", VALUE(AC524))</f>
        <v>4</v>
      </c>
      <c r="AE524">
        <v>5</v>
      </c>
      <c r="AF524">
        <f>IF(LEN(TRIM(AE524&amp;""))=0, "", VALUE(AE524))</f>
        <v>5</v>
      </c>
      <c r="AG524">
        <v>0</v>
      </c>
      <c r="AH524">
        <f>IF(
    OR(U524&lt;0, W524&lt;0, Y524&lt;0, AA524&lt;0),
        1,
        IF(LEN(TRIM(AG524&amp;""))=0, "", AG524)
)</f>
        <v>0</v>
      </c>
      <c r="AI524" t="str">
        <f>IF(
    COUNT(Q524,V524,X524,Z524,AB524)=0,
        "Not Usable",
    IF(
        COUNT(Q524,V524,X524,Z524,AB524)&lt;5,
            "Incomplete",
            IF(
                MIN(Q524,V524,X524,Z524,AB524)=0,
                    "Incomplete",
                    "Complete"
            )
    )
)</f>
        <v>Complete</v>
      </c>
    </row>
    <row r="525" spans="1:35" x14ac:dyDescent="0.3">
      <c r="A525">
        <v>15600</v>
      </c>
      <c r="B525" s="6">
        <v>45933.224641203706</v>
      </c>
      <c r="C525" s="3">
        <f>INT(B525)</f>
        <v>45933</v>
      </c>
      <c r="D525" s="2">
        <f>MOD(B525,1)</f>
        <v>0.22464120370568708</v>
      </c>
      <c r="E525">
        <v>75</v>
      </c>
      <c r="F525" t="s">
        <v>8</v>
      </c>
      <c r="G525" t="str">
        <f xml:space="preserve"> PROPER(TRIM(CLEAN(SUBSTITUTE(F525,CHAR(160)," "))))</f>
        <v>West</v>
      </c>
      <c r="H525" t="s">
        <v>3</v>
      </c>
      <c r="I525" t="str">
        <f>PROPER(TRIM(CLEAN((SUBSTITUTE(H525,"-"," ")))))</f>
        <v>Phone</v>
      </c>
      <c r="J525">
        <v>14322</v>
      </c>
      <c r="K525" t="s">
        <v>6</v>
      </c>
      <c r="L525" t="str">
        <f xml:space="preserve"> PROPER(TRIM(CLEAN(SUBSTITUTE(K525,CHAR(160)," "))))</f>
        <v>Corporate</v>
      </c>
      <c r="M525" t="s">
        <v>23</v>
      </c>
      <c r="N525" t="str">
        <f xml:space="preserve"> PROPER(TRIM(CLEAN(SUBSTITUTE(M525,CHAR(160)," "))))</f>
        <v>Electronics</v>
      </c>
      <c r="O525" t="s">
        <v>34</v>
      </c>
      <c r="P525" t="str">
        <f>IF(LEN(TRIM(Table1[[#This Row],[subcategory]]&amp;""))=0,"Unknown", PROPER(TRIM(Table1[[#This Row],[subcategory]])))</f>
        <v>Phones</v>
      </c>
      <c r="Q525">
        <v>27.07</v>
      </c>
      <c r="R525" s="1">
        <f>IF(LEN(TRIM(Q525&amp;""))=0, "", VALUE(SUBSTITUTE(Q525,"$","")))</f>
        <v>27.07</v>
      </c>
      <c r="S525">
        <v>2</v>
      </c>
      <c r="T525">
        <f>IF(LEN(TRIM(S525&amp;""))=0, "", VALUE(S525))</f>
        <v>2</v>
      </c>
      <c r="U525">
        <v>54.14</v>
      </c>
      <c r="V525" s="1">
        <f>IF(LEN(TRIM(U525&amp;""))=0, "", VALUE(SUBSTITUTE(U525,"$","")))</f>
        <v>54.14</v>
      </c>
      <c r="W525" s="4" t="s">
        <v>7859</v>
      </c>
      <c r="X525" s="4">
        <f>IF(LEN(TRIM(W525&amp;""))=0, "", VALUE(SUBSTITUTE(W525,"$","")))</f>
        <v>41.308819999999997</v>
      </c>
      <c r="Y525">
        <v>23.4784431375354</v>
      </c>
      <c r="Z525" s="1" cm="1">
        <f t="array" ref="Z525">IF(
    LEN(TRIM(Y525&amp;""))=0,
        IF(AND(ISNUMBER(net_sales_clean), ISNUMBER(profit_clean)),
            net_sales_clean - profit_clean,
            ""
        ),
    VALUE(SUBSTITUTE(Y525,"$",""))
)</f>
        <v>23.4784431375354</v>
      </c>
      <c r="AA525" s="5" t="s">
        <v>7858</v>
      </c>
      <c r="AB525" s="4" cm="1">
        <f t="array" ref="AB525">IF(
    LEN(TRIM(AA525&amp;""))=0,
        IF(AND(ISNUMBER(net_sales_clean), ISNUMBER(cost_clean)),
            net_sales_clean - cost_clean,
            ""
        ),
    VALUE(SUBSTITUTE(AA525,"$",""))
)</f>
        <v>17.8303768624646</v>
      </c>
      <c r="AC525">
        <v>2</v>
      </c>
      <c r="AD525">
        <f>IF(LEN(TRIM(AC525&amp;""))=0, "", VALUE(AC525))</f>
        <v>2</v>
      </c>
      <c r="AE525">
        <v>3</v>
      </c>
      <c r="AF525">
        <f>IF(LEN(TRIM(AE525&amp;""))=0, "", VALUE(AE525))</f>
        <v>3</v>
      </c>
      <c r="AG525">
        <v>0</v>
      </c>
      <c r="AH525">
        <f>IF(
    OR(U525&lt;0, W525&lt;0, Y525&lt;0, AA525&lt;0),
        1,
        IF(LEN(TRIM(AG525&amp;""))=0, "", AG525)
)</f>
        <v>0</v>
      </c>
      <c r="AI525" t="str">
        <f>IF(
    COUNT(Q525,V525,X525,Z525,AB525)=0,
        "Not Usable",
    IF(
        COUNT(Q525,V525,X525,Z525,AB525)&lt;5,
            "Incomplete",
            IF(
                MIN(Q525,V525,X525,Z525,AB525)=0,
                    "Incomplete",
                    "Complete"
            )
    )
)</f>
        <v>Complete</v>
      </c>
    </row>
    <row r="526" spans="1:35" x14ac:dyDescent="0.3">
      <c r="A526">
        <v>35966</v>
      </c>
      <c r="B526" s="6">
        <v>45435.295335648145</v>
      </c>
      <c r="C526" s="3">
        <f>INT(B526)</f>
        <v>45435</v>
      </c>
      <c r="D526" s="2">
        <f>MOD(B526,1)</f>
        <v>0.29533564814482816</v>
      </c>
      <c r="E526">
        <v>61</v>
      </c>
      <c r="F526" t="s">
        <v>13</v>
      </c>
      <c r="G526" t="str">
        <f xml:space="preserve"> PROPER(TRIM(CLEAN(SUBSTITUTE(F526,CHAR(160)," "))))</f>
        <v>Northeast</v>
      </c>
      <c r="H526" t="s">
        <v>11</v>
      </c>
      <c r="I526" t="str">
        <f>PROPER(TRIM(CLEAN((SUBSTITUTE(H526,"-"," ")))))</f>
        <v>Online</v>
      </c>
      <c r="J526">
        <v>4028</v>
      </c>
      <c r="K526" t="s">
        <v>2</v>
      </c>
      <c r="L526" t="str">
        <f xml:space="preserve"> PROPER(TRIM(CLEAN(SUBSTITUTE(K526,CHAR(160)," "))))</f>
        <v>Home Office</v>
      </c>
      <c r="M526" t="s">
        <v>1</v>
      </c>
      <c r="N526" t="str">
        <f xml:space="preserve"> PROPER(TRIM(CLEAN(SUBSTITUTE(M526,CHAR(160)," "))))</f>
        <v>Beauty</v>
      </c>
      <c r="O526" t="s">
        <v>39</v>
      </c>
      <c r="P526" t="str">
        <f>IF(LEN(TRIM(Table1[[#This Row],[subcategory]]&amp;""))=0,"Unknown", PROPER(TRIM(Table1[[#This Row],[subcategory]])))</f>
        <v>Fragrance</v>
      </c>
      <c r="Q526">
        <v>42.48</v>
      </c>
      <c r="R526" s="1">
        <f>IF(LEN(TRIM(Q526&amp;""))=0, "", VALUE(SUBSTITUTE(Q526,"$","")))</f>
        <v>42.48</v>
      </c>
      <c r="S526">
        <v>4</v>
      </c>
      <c r="T526">
        <f>IF(LEN(TRIM(S526&amp;""))=0, "", VALUE(S526))</f>
        <v>4</v>
      </c>
      <c r="U526">
        <v>169.92</v>
      </c>
      <c r="V526" s="1">
        <f>IF(LEN(TRIM(U526&amp;""))=0, "", VALUE(SUBSTITUTE(U526,"$","")))</f>
        <v>169.92</v>
      </c>
      <c r="W526" s="1">
        <v>155.98656</v>
      </c>
      <c r="X526" s="1">
        <f>IF(LEN(TRIM(W526&amp;""))=0, "", VALUE(SUBSTITUTE(W526,"$","")))</f>
        <v>155.98656</v>
      </c>
      <c r="Y526" s="5" t="s">
        <v>7857</v>
      </c>
      <c r="Z526" s="4" cm="1">
        <f t="array" ref="Z526">IF(
    LEN(TRIM(Y526&amp;""))=0,
        IF(AND(ISNUMBER(net_sales_clean), ISNUMBER(profit_clean)),
            net_sales_clean - profit_clean,
            ""
        ),
    VALUE(SUBSTITUTE(Y526,"$",""))
)</f>
        <v>92.306534399139196</v>
      </c>
      <c r="AA526" s="5" t="s">
        <v>7856</v>
      </c>
      <c r="AB526" s="4" cm="1">
        <f t="array" ref="AB526">IF(
    LEN(TRIM(AA526&amp;""))=0,
        IF(AND(ISNUMBER(net_sales_clean), ISNUMBER(cost_clean)),
            net_sales_clean - cost_clean,
            ""
        ),
    VALUE(SUBSTITUTE(AA526,"$",""))
)</f>
        <v>63.680025600860702</v>
      </c>
      <c r="AC526">
        <v>7</v>
      </c>
      <c r="AD526">
        <f>IF(LEN(TRIM(AC526&amp;""))=0, "", VALUE(AC526))</f>
        <v>7</v>
      </c>
      <c r="AE526">
        <v>1</v>
      </c>
      <c r="AF526">
        <f>IF(LEN(TRIM(AE526&amp;""))=0, "", VALUE(AE526))</f>
        <v>1</v>
      </c>
      <c r="AG526">
        <v>0</v>
      </c>
      <c r="AH526">
        <f>IF(
    OR(U526&lt;0, W526&lt;0, Y526&lt;0, AA526&lt;0),
        1,
        IF(LEN(TRIM(AG526&amp;""))=0, "", AG526)
)</f>
        <v>0</v>
      </c>
      <c r="AI526" t="str">
        <f>IF(
    COUNT(Q526,V526,X526,Z526,AB526)=0,
        "Not Usable",
    IF(
        COUNT(Q526,V526,X526,Z526,AB526)&lt;5,
            "Incomplete",
            IF(
                MIN(Q526,V526,X526,Z526,AB526)=0,
                    "Incomplete",
                    "Complete"
            )
    )
)</f>
        <v>Complete</v>
      </c>
    </row>
    <row r="527" spans="1:35" x14ac:dyDescent="0.3">
      <c r="A527">
        <v>20967</v>
      </c>
      <c r="B527" s="6">
        <v>45718.722291666665</v>
      </c>
      <c r="C527" s="3">
        <f>INT(B527)</f>
        <v>45718</v>
      </c>
      <c r="D527" s="2">
        <f>MOD(B527,1)</f>
        <v>0.72229166666511446</v>
      </c>
      <c r="E527">
        <v>28</v>
      </c>
      <c r="F527" t="s">
        <v>4</v>
      </c>
      <c r="G527" t="str">
        <f xml:space="preserve"> PROPER(TRIM(CLEAN(SUBSTITUTE(F527,CHAR(160)," "))))</f>
        <v>South</v>
      </c>
      <c r="H527" t="s">
        <v>17</v>
      </c>
      <c r="I527" t="str">
        <f>PROPER(TRIM(CLEAN((SUBSTITUTE(H527,"-"," ")))))</f>
        <v>Online</v>
      </c>
      <c r="J527">
        <v>17518</v>
      </c>
      <c r="K527" t="s">
        <v>6</v>
      </c>
      <c r="L527" t="str">
        <f xml:space="preserve"> PROPER(TRIM(CLEAN(SUBSTITUTE(K527,CHAR(160)," "))))</f>
        <v>Corporate</v>
      </c>
      <c r="M527" t="s">
        <v>1</v>
      </c>
      <c r="N527" t="str">
        <f xml:space="preserve"> PROPER(TRIM(CLEAN(SUBSTITUTE(M527,CHAR(160)," "))))</f>
        <v>Beauty</v>
      </c>
      <c r="O527" t="s">
        <v>0</v>
      </c>
      <c r="P527" t="str">
        <f>IF(LEN(TRIM(Table1[[#This Row],[subcategory]]&amp;""))=0,"Unknown", PROPER(TRIM(Table1[[#This Row],[subcategory]])))</f>
        <v>Makeup</v>
      </c>
      <c r="Q527">
        <v>95.49</v>
      </c>
      <c r="R527" s="1">
        <f>IF(LEN(TRIM(Q527&amp;""))=0, "", VALUE(SUBSTITUTE(Q527,"$","")))</f>
        <v>95.49</v>
      </c>
      <c r="S527">
        <v>2</v>
      </c>
      <c r="T527">
        <f>IF(LEN(TRIM(S527&amp;""))=0, "", VALUE(S527))</f>
        <v>2</v>
      </c>
      <c r="U527">
        <v>190.98</v>
      </c>
      <c r="V527" s="1">
        <f>IF(LEN(TRIM(U527&amp;""))=0, "", VALUE(SUBSTITUTE(U527,"$","")))</f>
        <v>190.98</v>
      </c>
      <c r="W527" s="1">
        <v>148.58243999999999</v>
      </c>
      <c r="X527" s="1">
        <f>IF(LEN(TRIM(W527&amp;""))=0, "", VALUE(SUBSTITUTE(W527,"$","")))</f>
        <v>148.58243999999999</v>
      </c>
      <c r="Y527" s="5" t="s">
        <v>7855</v>
      </c>
      <c r="Z527" s="4" cm="1">
        <f t="array" ref="Z527">IF(
    LEN(TRIM(Y527&amp;""))=0,
        IF(AND(ISNUMBER(net_sales_clean), ISNUMBER(profit_clean)),
            net_sales_clean - profit_clean,
            ""
        ),
    VALUE(SUBSTITUTE(Y527,"$",""))
)</f>
        <v>114.58138689446901</v>
      </c>
      <c r="AA527" s="5" t="s">
        <v>7854</v>
      </c>
      <c r="AB527" s="4" cm="1">
        <f t="array" ref="AB527">IF(
    LEN(TRIM(AA527&amp;""))=0,
        IF(AND(ISNUMBER(net_sales_clean), ISNUMBER(cost_clean)),
            net_sales_clean - cost_clean,
            ""
        ),
    VALUE(SUBSTITUTE(AA527,"$",""))
)</f>
        <v>34.001053105530303</v>
      </c>
      <c r="AC527">
        <v>5</v>
      </c>
      <c r="AD527">
        <f>IF(LEN(TRIM(AC527&amp;""))=0, "", VALUE(AC527))</f>
        <v>5</v>
      </c>
      <c r="AE527">
        <v>2</v>
      </c>
      <c r="AF527">
        <f>IF(LEN(TRIM(AE527&amp;""))=0, "", VALUE(AE527))</f>
        <v>2</v>
      </c>
      <c r="AG527">
        <v>0</v>
      </c>
      <c r="AH527">
        <f>IF(
    OR(U527&lt;0, W527&lt;0, Y527&lt;0, AA527&lt;0),
        1,
        IF(LEN(TRIM(AG527&amp;""))=0, "", AG527)
)</f>
        <v>0</v>
      </c>
      <c r="AI527" t="str">
        <f>IF(
    COUNT(Q527,V527,X527,Z527,AB527)=0,
        "Not Usable",
    IF(
        COUNT(Q527,V527,X527,Z527,AB527)&lt;5,
            "Incomplete",
            IF(
                MIN(Q527,V527,X527,Z527,AB527)=0,
                    "Incomplete",
                    "Complete"
            )
    )
)</f>
        <v>Complete</v>
      </c>
    </row>
    <row r="528" spans="1:35" x14ac:dyDescent="0.3">
      <c r="A528">
        <v>44986</v>
      </c>
      <c r="B528" s="6">
        <v>45655.129155092596</v>
      </c>
      <c r="C528" s="3">
        <f>INT(B528)</f>
        <v>45655</v>
      </c>
      <c r="D528" s="2">
        <f>MOD(B528,1)</f>
        <v>0.12915509259619284</v>
      </c>
      <c r="E528">
        <v>23</v>
      </c>
      <c r="F528" t="s">
        <v>13</v>
      </c>
      <c r="G528" t="str">
        <f xml:space="preserve"> PROPER(TRIM(CLEAN(SUBSTITUTE(F528,CHAR(160)," "))))</f>
        <v>Northeast</v>
      </c>
      <c r="H528" t="s">
        <v>11</v>
      </c>
      <c r="I528" t="str">
        <f>PROPER(TRIM(CLEAN((SUBSTITUTE(H528,"-"," ")))))</f>
        <v>Online</v>
      </c>
      <c r="J528">
        <v>18285</v>
      </c>
      <c r="K528" t="s">
        <v>14</v>
      </c>
      <c r="L528" t="str">
        <f xml:space="preserve"> PROPER(TRIM(CLEAN(SUBSTITUTE(K528,CHAR(160)," "))))</f>
        <v>Consumer</v>
      </c>
      <c r="M528" t="s">
        <v>19</v>
      </c>
      <c r="N528" t="str">
        <f xml:space="preserve"> PROPER(TRIM(CLEAN(SUBSTITUTE(M528,CHAR(160)," "))))</f>
        <v>Apparel</v>
      </c>
      <c r="O528" t="s">
        <v>18</v>
      </c>
      <c r="P528" t="str">
        <f>IF(LEN(TRIM(Table1[[#This Row],[subcategory]]&amp;""))=0,"Unknown", PROPER(TRIM(Table1[[#This Row],[subcategory]])))</f>
        <v>Men</v>
      </c>
      <c r="Q528">
        <v>101.21</v>
      </c>
      <c r="R528" s="1">
        <f>IF(LEN(TRIM(Q528&amp;""))=0, "", VALUE(SUBSTITUTE(Q528,"$","")))</f>
        <v>101.21</v>
      </c>
      <c r="S528">
        <v>1</v>
      </c>
      <c r="T528">
        <f>IF(LEN(TRIM(S528&amp;""))=0, "", VALUE(S528))</f>
        <v>1</v>
      </c>
      <c r="U528">
        <v>101.21</v>
      </c>
      <c r="V528" s="1">
        <f>IF(LEN(TRIM(U528&amp;""))=0, "", VALUE(SUBSTITUTE(U528,"$","")))</f>
        <v>101.21</v>
      </c>
      <c r="W528" s="1">
        <v>70.340950000000007</v>
      </c>
      <c r="X528" s="1">
        <f>IF(LEN(TRIM(W528&amp;""))=0, "", VALUE(SUBSTITUTE(W528,"$","")))</f>
        <v>70.340950000000007</v>
      </c>
      <c r="Y528" s="5" t="s">
        <v>7853</v>
      </c>
      <c r="Z528" s="4" cm="1">
        <f t="array" ref="Z528">IF(
    LEN(TRIM(Y528&amp;""))=0,
        IF(AND(ISNUMBER(net_sales_clean), ISNUMBER(profit_clean)),
            net_sales_clean - profit_clean,
            ""
        ),
    VALUE(SUBSTITUTE(Y528,"$",""))
)</f>
        <v>56.922742719975602</v>
      </c>
      <c r="AA528" s="5" t="s">
        <v>7852</v>
      </c>
      <c r="AB528" s="4" cm="1">
        <f t="array" ref="AB528">IF(
    LEN(TRIM(AA528&amp;""))=0,
        IF(AND(ISNUMBER(net_sales_clean), ISNUMBER(cost_clean)),
            net_sales_clean - cost_clean,
            ""
        ),
    VALUE(SUBSTITUTE(AA528,"$",""))
)</f>
        <v>13.4182072800243</v>
      </c>
      <c r="AC528">
        <v>5</v>
      </c>
      <c r="AD528">
        <f>IF(LEN(TRIM(AC528&amp;""))=0, "", VALUE(AC528))</f>
        <v>5</v>
      </c>
      <c r="AE528">
        <v>3</v>
      </c>
      <c r="AF528">
        <f>IF(LEN(TRIM(AE528&amp;""))=0, "", VALUE(AE528))</f>
        <v>3</v>
      </c>
      <c r="AG528">
        <v>0</v>
      </c>
      <c r="AH528">
        <f>IF(
    OR(U528&lt;0, W528&lt;0, Y528&lt;0, AA528&lt;0),
        1,
        IF(LEN(TRIM(AG528&amp;""))=0, "", AG528)
)</f>
        <v>0</v>
      </c>
      <c r="AI528" t="str">
        <f>IF(
    COUNT(Q528,V528,X528,Z528,AB528)=0,
        "Not Usable",
    IF(
        COUNT(Q528,V528,X528,Z528,AB528)&lt;5,
            "Incomplete",
            IF(
                MIN(Q528,V528,X528,Z528,AB528)=0,
                    "Incomplete",
                    "Complete"
            )
    )
)</f>
        <v>Complete</v>
      </c>
    </row>
    <row r="529" spans="1:35" x14ac:dyDescent="0.3">
      <c r="A529">
        <v>48963</v>
      </c>
      <c r="B529" s="6">
        <v>45552.903738425928</v>
      </c>
      <c r="C529" s="3">
        <f>INT(B529)</f>
        <v>45552</v>
      </c>
      <c r="D529" s="2">
        <f>MOD(B529,1)</f>
        <v>0.903738425928168</v>
      </c>
      <c r="E529">
        <v>49</v>
      </c>
      <c r="F529" t="s">
        <v>4</v>
      </c>
      <c r="G529" t="str">
        <f xml:space="preserve"> PROPER(TRIM(CLEAN(SUBSTITUTE(F529,CHAR(160)," "))))</f>
        <v>South</v>
      </c>
      <c r="H529" t="s">
        <v>7</v>
      </c>
      <c r="I529" t="str">
        <f>PROPER(TRIM(CLEAN((SUBSTITUTE(H529,"-"," ")))))</f>
        <v>In Store</v>
      </c>
      <c r="J529">
        <v>26802</v>
      </c>
      <c r="K529" t="s">
        <v>14</v>
      </c>
      <c r="L529" t="str">
        <f xml:space="preserve"> PROPER(TRIM(CLEAN(SUBSTITUTE(K529,CHAR(160)," "))))</f>
        <v>Consumer</v>
      </c>
      <c r="M529" t="s">
        <v>16</v>
      </c>
      <c r="N529" t="str">
        <f xml:space="preserve"> PROPER(TRIM(CLEAN(SUBSTITUTE(M529,CHAR(160)," "))))</f>
        <v>Grocery</v>
      </c>
      <c r="O529" t="s">
        <v>29</v>
      </c>
      <c r="P529" t="str">
        <f>IF(LEN(TRIM(Table1[[#This Row],[subcategory]]&amp;""))=0,"Unknown", PROPER(TRIM(Table1[[#This Row],[subcategory]])))</f>
        <v>Beverages</v>
      </c>
      <c r="Q529">
        <v>80.66</v>
      </c>
      <c r="R529" s="1">
        <f>IF(LEN(TRIM(Q529&amp;""))=0, "", VALUE(SUBSTITUTE(Q529,"$","")))</f>
        <v>80.66</v>
      </c>
      <c r="S529">
        <v>7</v>
      </c>
      <c r="T529">
        <f>IF(LEN(TRIM(S529&amp;""))=0, "", VALUE(S529))</f>
        <v>7</v>
      </c>
      <c r="U529">
        <v>564.62</v>
      </c>
      <c r="V529" s="1">
        <f>IF(LEN(TRIM(U529&amp;""))=0, "", VALUE(SUBSTITUTE(U529,"$","")))</f>
        <v>564.62</v>
      </c>
      <c r="W529" s="1">
        <v>352.88749999999999</v>
      </c>
      <c r="X529" s="1">
        <f>IF(LEN(TRIM(W529&amp;""))=0, "", VALUE(SUBSTITUTE(W529,"$","")))</f>
        <v>352.88749999999999</v>
      </c>
      <c r="Y529" s="5" t="s">
        <v>7851</v>
      </c>
      <c r="Z529" s="4" cm="1">
        <f t="array" ref="Z529">IF(
    LEN(TRIM(Y529&amp;""))=0,
        IF(AND(ISNUMBER(net_sales_clean), ISNUMBER(profit_clean)),
            net_sales_clean - profit_clean,
            ""
        ),
    VALUE(SUBSTITUTE(Y529,"$",""))
)</f>
        <v>279.369428445523</v>
      </c>
      <c r="AA529" s="5" t="s">
        <v>7850</v>
      </c>
      <c r="AB529" s="4" cm="1">
        <f t="array" ref="AB529">IF(
    LEN(TRIM(AA529&amp;""))=0,
        IF(AND(ISNUMBER(net_sales_clean), ISNUMBER(cost_clean)),
            net_sales_clean - cost_clean,
            ""
        ),
    VALUE(SUBSTITUTE(AA529,"$",""))
)</f>
        <v>73.518071554476293</v>
      </c>
      <c r="AC529">
        <v>9</v>
      </c>
      <c r="AD529">
        <f>IF(LEN(TRIM(AC529&amp;""))=0, "", VALUE(AC529))</f>
        <v>9</v>
      </c>
      <c r="AE529">
        <v>4</v>
      </c>
      <c r="AF529">
        <f>IF(LEN(TRIM(AE529&amp;""))=0, "", VALUE(AE529))</f>
        <v>4</v>
      </c>
      <c r="AG529">
        <v>0</v>
      </c>
      <c r="AH529">
        <f>IF(
    OR(U529&lt;0, W529&lt;0, Y529&lt;0, AA529&lt;0),
        1,
        IF(LEN(TRIM(AG529&amp;""))=0, "", AG529)
)</f>
        <v>0</v>
      </c>
      <c r="AI529" t="str">
        <f>IF(
    COUNT(Q529,V529,X529,Z529,AB529)=0,
        "Not Usable",
    IF(
        COUNT(Q529,V529,X529,Z529,AB529)&lt;5,
            "Incomplete",
            IF(
                MIN(Q529,V529,X529,Z529,AB529)=0,
                    "Incomplete",
                    "Complete"
            )
    )
)</f>
        <v>Complete</v>
      </c>
    </row>
    <row r="530" spans="1:35" x14ac:dyDescent="0.3">
      <c r="A530">
        <v>20266</v>
      </c>
      <c r="B530" s="6">
        <v>45975.628680555557</v>
      </c>
      <c r="C530" s="3">
        <f>INT(B530)</f>
        <v>45975</v>
      </c>
      <c r="D530" s="2">
        <f>MOD(B530,1)</f>
        <v>0.62868055555736646</v>
      </c>
      <c r="E530">
        <v>46</v>
      </c>
      <c r="F530" t="s">
        <v>13</v>
      </c>
      <c r="G530" t="str">
        <f xml:space="preserve"> PROPER(TRIM(CLEAN(SUBSTITUTE(F530,CHAR(160)," "))))</f>
        <v>Northeast</v>
      </c>
      <c r="H530" t="s">
        <v>3</v>
      </c>
      <c r="I530" t="str">
        <f>PROPER(TRIM(CLEAN((SUBSTITUTE(H530,"-"," ")))))</f>
        <v>Phone</v>
      </c>
      <c r="J530">
        <v>14732</v>
      </c>
      <c r="K530" t="s">
        <v>6</v>
      </c>
      <c r="L530" t="str">
        <f xml:space="preserve"> PROPER(TRIM(CLEAN(SUBSTITUTE(K530,CHAR(160)," "))))</f>
        <v>Corporate</v>
      </c>
      <c r="M530" t="s">
        <v>1</v>
      </c>
      <c r="N530" t="str">
        <f xml:space="preserve"> PROPER(TRIM(CLEAN(SUBSTITUTE(M530,CHAR(160)," "))))</f>
        <v>Beauty</v>
      </c>
      <c r="O530" t="s">
        <v>31</v>
      </c>
      <c r="P530" t="str">
        <f>IF(LEN(TRIM(Table1[[#This Row],[subcategory]]&amp;""))=0,"Unknown", PROPER(TRIM(Table1[[#This Row],[subcategory]])))</f>
        <v>Skincare</v>
      </c>
      <c r="Q530">
        <v>147.97</v>
      </c>
      <c r="R530" s="1">
        <f>IF(LEN(TRIM(Q530&amp;""))=0, "", VALUE(SUBSTITUTE(Q530,"$","")))</f>
        <v>147.97</v>
      </c>
      <c r="S530">
        <v>2</v>
      </c>
      <c r="T530">
        <f>IF(LEN(TRIM(S530&amp;""))=0, "", VALUE(S530))</f>
        <v>2</v>
      </c>
      <c r="U530">
        <v>295.94</v>
      </c>
      <c r="V530" s="1">
        <f>IF(LEN(TRIM(U530&amp;""))=0, "", VALUE(SUBSTITUTE(U530,"$","")))</f>
        <v>295.94</v>
      </c>
      <c r="W530" s="1">
        <v>215.44432</v>
      </c>
      <c r="X530" s="1">
        <f>IF(LEN(TRIM(W530&amp;""))=0, "", VALUE(SUBSTITUTE(W530,"$","")))</f>
        <v>215.44432</v>
      </c>
      <c r="Y530" s="5" t="s">
        <v>7849</v>
      </c>
      <c r="Z530" s="4" cm="1">
        <f t="array" ref="Z530">IF(
    LEN(TRIM(Y530&amp;""))=0,
        IF(AND(ISNUMBER(net_sales_clean), ISNUMBER(profit_clean)),
            net_sales_clean - profit_clean,
            ""
        ),
    VALUE(SUBSTITUTE(Y530,"$",""))
)</f>
        <v>130.34823047563199</v>
      </c>
      <c r="AA530" s="5" t="s">
        <v>7848</v>
      </c>
      <c r="AB530" s="4" cm="1">
        <f t="array" ref="AB530">IF(
    LEN(TRIM(AA530&amp;""))=0,
        IF(AND(ISNUMBER(net_sales_clean), ISNUMBER(cost_clean)),
            net_sales_clean - cost_clean,
            ""
        ),
    VALUE(SUBSTITUTE(AA530,"$",""))
)</f>
        <v>85.0960895243675</v>
      </c>
      <c r="AC530">
        <v>4</v>
      </c>
      <c r="AD530">
        <f>IF(LEN(TRIM(AC530&amp;""))=0, "", VALUE(AC530))</f>
        <v>4</v>
      </c>
      <c r="AE530">
        <v>3</v>
      </c>
      <c r="AF530">
        <f>IF(LEN(TRIM(AE530&amp;""))=0, "", VALUE(AE530))</f>
        <v>3</v>
      </c>
      <c r="AG530">
        <v>0</v>
      </c>
      <c r="AH530">
        <f>IF(
    OR(U530&lt;0, W530&lt;0, Y530&lt;0, AA530&lt;0),
        1,
        IF(LEN(TRIM(AG530&amp;""))=0, "", AG530)
)</f>
        <v>0</v>
      </c>
      <c r="AI530" t="str">
        <f>IF(
    COUNT(Q530,V530,X530,Z530,AB530)=0,
        "Not Usable",
    IF(
        COUNT(Q530,V530,X530,Z530,AB530)&lt;5,
            "Incomplete",
            IF(
                MIN(Q530,V530,X530,Z530,AB530)=0,
                    "Incomplete",
                    "Complete"
            )
    )
)</f>
        <v>Complete</v>
      </c>
    </row>
    <row r="531" spans="1:35" x14ac:dyDescent="0.3">
      <c r="A531">
        <v>47273</v>
      </c>
      <c r="B531" s="6">
        <v>45543.396909722222</v>
      </c>
      <c r="C531" s="3">
        <f>INT(B531)</f>
        <v>45543</v>
      </c>
      <c r="D531" s="2">
        <f>MOD(B531,1)</f>
        <v>0.39690972222160781</v>
      </c>
      <c r="E531">
        <v>77</v>
      </c>
      <c r="F531" t="s">
        <v>13</v>
      </c>
      <c r="G531" t="str">
        <f xml:space="preserve"> PROPER(TRIM(CLEAN(SUBSTITUTE(F531,CHAR(160)," "))))</f>
        <v>Northeast</v>
      </c>
      <c r="H531" t="s">
        <v>17</v>
      </c>
      <c r="I531" t="str">
        <f>PROPER(TRIM(CLEAN((SUBSTITUTE(H531,"-"," ")))))</f>
        <v>Online</v>
      </c>
      <c r="J531">
        <v>6944</v>
      </c>
      <c r="K531" t="s">
        <v>6</v>
      </c>
      <c r="L531" t="str">
        <f xml:space="preserve"> PROPER(TRIM(CLEAN(SUBSTITUTE(K531,CHAR(160)," "))))</f>
        <v>Corporate</v>
      </c>
      <c r="M531" t="s">
        <v>19</v>
      </c>
      <c r="N531" t="str">
        <f xml:space="preserve"> PROPER(TRIM(CLEAN(SUBSTITUTE(M531,CHAR(160)," "))))</f>
        <v>Apparel</v>
      </c>
      <c r="O531" t="s">
        <v>41</v>
      </c>
      <c r="P531" t="str">
        <f>IF(LEN(TRIM(Table1[[#This Row],[subcategory]]&amp;""))=0,"Unknown", PROPER(TRIM(Table1[[#This Row],[subcategory]])))</f>
        <v>Shoes</v>
      </c>
      <c r="Q531">
        <v>79.040000000000006</v>
      </c>
      <c r="R531" s="1">
        <f>IF(LEN(TRIM(Q531&amp;""))=0, "", VALUE(SUBSTITUTE(Q531,"$","")))</f>
        <v>79.040000000000006</v>
      </c>
      <c r="S531">
        <v>1</v>
      </c>
      <c r="T531">
        <f>IF(LEN(TRIM(S531&amp;""))=0, "", VALUE(S531))</f>
        <v>1</v>
      </c>
      <c r="U531">
        <v>-79.040000000000006</v>
      </c>
      <c r="V531" s="1">
        <f>IF(LEN(TRIM(U531&amp;""))=0, "", VALUE(SUBSTITUTE(U531,"$","")))</f>
        <v>-79.040000000000006</v>
      </c>
      <c r="W531" s="1">
        <v>-64.417599999999993</v>
      </c>
      <c r="X531" s="1">
        <f>IF(LEN(TRIM(W531&amp;""))=0, "", VALUE(SUBSTITUTE(W531,"$","")))</f>
        <v>-64.417599999999993</v>
      </c>
      <c r="Y531">
        <v>-45.682734856048</v>
      </c>
      <c r="Z531" s="1" cm="1">
        <f t="array" ref="Z531">IF(
    LEN(TRIM(Y531&amp;""))=0,
        IF(AND(ISNUMBER(net_sales_clean), ISNUMBER(profit_clean)),
            net_sales_clean - profit_clean,
            ""
        ),
    VALUE(SUBSTITUTE(Y531,"$",""))
)</f>
        <v>-45.682734856048</v>
      </c>
      <c r="AA531">
        <v>-18.7348651439519</v>
      </c>
      <c r="AB531" s="1" cm="1">
        <f t="array" ref="AB531">IF(
    LEN(TRIM(AA531&amp;""))=0,
        IF(AND(ISNUMBER(net_sales_clean), ISNUMBER(cost_clean)),
            net_sales_clean - cost_clean,
            ""
        ),
    VALUE(SUBSTITUTE(AA531,"$",""))
)</f>
        <v>-18.7348651439519</v>
      </c>
      <c r="AC531">
        <v>8</v>
      </c>
      <c r="AD531">
        <f>IF(LEN(TRIM(AC531&amp;""))=0, "", VALUE(AC531))</f>
        <v>8</v>
      </c>
      <c r="AE531">
        <v>3</v>
      </c>
      <c r="AF531">
        <f>IF(LEN(TRIM(AE531&amp;""))=0, "", VALUE(AE531))</f>
        <v>3</v>
      </c>
      <c r="AG531">
        <v>0</v>
      </c>
      <c r="AH531">
        <f>IF(
    OR(U531&lt;0, W531&lt;0, Y531&lt;0, AA531&lt;0),
        1,
        IF(LEN(TRIM(AG531&amp;""))=0, "", AG531)
)</f>
        <v>1</v>
      </c>
      <c r="AI531" t="str">
        <f>IF(
    COUNT(Q531,V531,X531,Z531,AB531)=0,
        "Not Usable",
    IF(
        COUNT(Q531,V531,X531,Z531,AB531)&lt;5,
            "Incomplete",
            IF(
                MIN(Q531,V531,X531,Z531,AB531)=0,
                    "Incomplete",
                    "Complete"
            )
    )
)</f>
        <v>Complete</v>
      </c>
    </row>
    <row r="532" spans="1:35" x14ac:dyDescent="0.3">
      <c r="A532">
        <v>944</v>
      </c>
      <c r="B532" s="6">
        <v>45662.430925925924</v>
      </c>
      <c r="C532" s="3">
        <f>INT(B532)</f>
        <v>45662</v>
      </c>
      <c r="D532" s="2">
        <f>MOD(B532,1)</f>
        <v>0.4309259259243845</v>
      </c>
      <c r="E532">
        <v>80</v>
      </c>
      <c r="F532" t="s">
        <v>15</v>
      </c>
      <c r="G532" t="str">
        <f xml:space="preserve"> PROPER(TRIM(CLEAN(SUBSTITUTE(F532,CHAR(160)," "))))</f>
        <v>West</v>
      </c>
      <c r="H532" t="s">
        <v>7</v>
      </c>
      <c r="I532" t="str">
        <f>PROPER(TRIM(CLEAN((SUBSTITUTE(H532,"-"," ")))))</f>
        <v>In Store</v>
      </c>
      <c r="J532">
        <v>2576</v>
      </c>
      <c r="K532" t="s">
        <v>14</v>
      </c>
      <c r="L532" t="str">
        <f xml:space="preserve"> PROPER(TRIM(CLEAN(SUBSTITUTE(K532,CHAR(160)," "))))</f>
        <v>Consumer</v>
      </c>
      <c r="M532" t="s">
        <v>23</v>
      </c>
      <c r="N532" t="str">
        <f xml:space="preserve"> PROPER(TRIM(CLEAN(SUBSTITUTE(M532,CHAR(160)," "))))</f>
        <v>Electronics</v>
      </c>
      <c r="O532" t="s">
        <v>25</v>
      </c>
      <c r="P532" t="str">
        <f>IF(LEN(TRIM(Table1[[#This Row],[subcategory]]&amp;""))=0,"Unknown", PROPER(TRIM(Table1[[#This Row],[subcategory]])))</f>
        <v>Laptops</v>
      </c>
      <c r="Q532">
        <v>84.19</v>
      </c>
      <c r="R532" s="1">
        <f>IF(LEN(TRIM(Q532&amp;""))=0, "", VALUE(SUBSTITUTE(Q532,"$","")))</f>
        <v>84.19</v>
      </c>
      <c r="S532">
        <v>0</v>
      </c>
      <c r="T532">
        <f>IF(LEN(TRIM(S532&amp;""))=0, "", VALUE(S532))</f>
        <v>0</v>
      </c>
      <c r="U532">
        <v>0</v>
      </c>
      <c r="V532" s="1">
        <f>IF(LEN(TRIM(U532&amp;""))=0, "", VALUE(SUBSTITUTE(U532,"$","")))</f>
        <v>0</v>
      </c>
      <c r="X532" s="1" t="str">
        <f>IF(LEN(TRIM(W532&amp;""))=0, "", VALUE(SUBSTITUTE(W532,"$","")))</f>
        <v/>
      </c>
      <c r="Z532" s="1" t="str" cm="1">
        <f t="array" ref="Z532">IF(
    LEN(TRIM(Y532&amp;""))=0,
        IF(AND(ISNUMBER(net_sales_clean), ISNUMBER(profit_clean)),
            net_sales_clean - profit_clean,
            ""
        ),
    VALUE(SUBSTITUTE(Y532,"$",""))
)</f>
        <v/>
      </c>
      <c r="AB532" s="1" t="str" cm="1">
        <f t="array" ref="AB532">IF(
    LEN(TRIM(AA532&amp;""))=0,
        IF(AND(ISNUMBER(net_sales_clean), ISNUMBER(cost_clean)),
            net_sales_clean - cost_clean,
            ""
        ),
    VALUE(SUBSTITUTE(AA532,"$",""))
)</f>
        <v/>
      </c>
      <c r="AC532">
        <v>7</v>
      </c>
      <c r="AD532">
        <f>IF(LEN(TRIM(AC532&amp;""))=0, "", VALUE(AC532))</f>
        <v>7</v>
      </c>
      <c r="AE532">
        <v>1</v>
      </c>
      <c r="AF532">
        <f>IF(LEN(TRIM(AE532&amp;""))=0, "", VALUE(AE532))</f>
        <v>1</v>
      </c>
      <c r="AG532">
        <v>0</v>
      </c>
      <c r="AH532">
        <f>IF(
    OR(U532&lt;0, W532&lt;0, Y532&lt;0, AA532&lt;0),
        1,
        IF(LEN(TRIM(AG532&amp;""))=0, "", AG532)
)</f>
        <v>0</v>
      </c>
      <c r="AI532" t="str">
        <f>IF(
    COUNT(Q532,V532,X532,Z532,AB532)=0,
        "Not Usable",
    IF(
        COUNT(Q532,V532,X532,Z532,AB532)&lt;5,
            "Incomplete",
            IF(
                MIN(Q532,V532,X532,Z532,AB532)=0,
                    "Incomplete",
                    "Complete"
            )
    )
)</f>
        <v>Incomplete</v>
      </c>
    </row>
    <row r="533" spans="1:35" x14ac:dyDescent="0.3">
      <c r="A533">
        <v>25025</v>
      </c>
      <c r="B533" s="6">
        <v>45258.049317129633</v>
      </c>
      <c r="C533" s="3">
        <f>INT(B533)</f>
        <v>45258</v>
      </c>
      <c r="D533" s="2">
        <f>MOD(B533,1)</f>
        <v>4.931712963298196E-2</v>
      </c>
      <c r="E533">
        <v>1</v>
      </c>
      <c r="F533" t="s">
        <v>8</v>
      </c>
      <c r="G533" t="str">
        <f xml:space="preserve"> PROPER(TRIM(CLEAN(SUBSTITUTE(F533,CHAR(160)," "))))</f>
        <v>West</v>
      </c>
      <c r="H533" t="s">
        <v>17</v>
      </c>
      <c r="I533" t="str">
        <f>PROPER(TRIM(CLEAN((SUBSTITUTE(H533,"-"," ")))))</f>
        <v>Online</v>
      </c>
      <c r="J533">
        <v>2370</v>
      </c>
      <c r="K533" t="s">
        <v>2</v>
      </c>
      <c r="L533" t="str">
        <f xml:space="preserve"> PROPER(TRIM(CLEAN(SUBSTITUTE(K533,CHAR(160)," "))))</f>
        <v>Home Office</v>
      </c>
      <c r="M533" t="s">
        <v>16</v>
      </c>
      <c r="N533" t="str">
        <f xml:space="preserve"> PROPER(TRIM(CLEAN(SUBSTITUTE(M533,CHAR(160)," "))))</f>
        <v>Grocery</v>
      </c>
      <c r="O533" t="s">
        <v>24</v>
      </c>
      <c r="P533" t="str">
        <f>IF(LEN(TRIM(Table1[[#This Row],[subcategory]]&amp;""))=0,"Unknown", PROPER(TRIM(Table1[[#This Row],[subcategory]])))</f>
        <v>Snacks</v>
      </c>
      <c r="Q533">
        <v>64.010000000000005</v>
      </c>
      <c r="R533" s="1">
        <f>IF(LEN(TRIM(Q533&amp;""))=0, "", VALUE(SUBSTITUTE(Q533,"$","")))</f>
        <v>64.010000000000005</v>
      </c>
      <c r="S533">
        <v>2</v>
      </c>
      <c r="T533">
        <f>IF(LEN(TRIM(S533&amp;""))=0, "", VALUE(S533))</f>
        <v>2</v>
      </c>
      <c r="U533">
        <v>128.02000000000001</v>
      </c>
      <c r="V533" s="1">
        <f>IF(LEN(TRIM(U533&amp;""))=0, "", VALUE(SUBSTITUTE(U533,"$","")))</f>
        <v>128.02000000000001</v>
      </c>
      <c r="W533" s="1">
        <v>107.79284</v>
      </c>
      <c r="X533" s="1">
        <f>IF(LEN(TRIM(W533&amp;""))=0, "", VALUE(SUBSTITUTE(W533,"$","")))</f>
        <v>107.79284</v>
      </c>
      <c r="Y533" s="5" t="s">
        <v>7847</v>
      </c>
      <c r="Z533" s="4" cm="1">
        <f t="array" ref="Z533">IF(
    LEN(TRIM(Y533&amp;""))=0,
        IF(AND(ISNUMBER(net_sales_clean), ISNUMBER(profit_clean)),
            net_sales_clean - profit_clean,
            ""
        ),
    VALUE(SUBSTITUTE(Y533,"$",""))
)</f>
        <v>62.430790335440797</v>
      </c>
      <c r="AA533">
        <v>45.362049664559102</v>
      </c>
      <c r="AB533" s="1" cm="1">
        <f t="array" ref="AB533">IF(
    LEN(TRIM(AA533&amp;""))=0,
        IF(AND(ISNUMBER(net_sales_clean), ISNUMBER(cost_clean)),
            net_sales_clean - cost_clean,
            ""
        ),
    VALUE(SUBSTITUTE(AA533,"$",""))
)</f>
        <v>45.362049664559102</v>
      </c>
      <c r="AC533">
        <v>5</v>
      </c>
      <c r="AD533">
        <f>IF(LEN(TRIM(AC533&amp;""))=0, "", VALUE(AC533))</f>
        <v>5</v>
      </c>
      <c r="AE533">
        <v>2</v>
      </c>
      <c r="AF533">
        <f>IF(LEN(TRIM(AE533&amp;""))=0, "", VALUE(AE533))</f>
        <v>2</v>
      </c>
      <c r="AG533">
        <v>0</v>
      </c>
      <c r="AH533">
        <f>IF(
    OR(U533&lt;0, W533&lt;0, Y533&lt;0, AA533&lt;0),
        1,
        IF(LEN(TRIM(AG533&amp;""))=0, "", AG533)
)</f>
        <v>0</v>
      </c>
      <c r="AI533" t="str">
        <f>IF(
    COUNT(Q533,V533,X533,Z533,AB533)=0,
        "Not Usable",
    IF(
        COUNT(Q533,V533,X533,Z533,AB533)&lt;5,
            "Incomplete",
            IF(
                MIN(Q533,V533,X533,Z533,AB533)=0,
                    "Incomplete",
                    "Complete"
            )
    )
)</f>
        <v>Complete</v>
      </c>
    </row>
    <row r="534" spans="1:35" x14ac:dyDescent="0.3">
      <c r="A534">
        <v>31396</v>
      </c>
      <c r="B534" s="6">
        <v>45572.390694444446</v>
      </c>
      <c r="C534" s="3">
        <f>INT(B534)</f>
        <v>45572</v>
      </c>
      <c r="D534" s="2">
        <f>MOD(B534,1)</f>
        <v>0.390694444446126</v>
      </c>
      <c r="E534">
        <v>27</v>
      </c>
      <c r="F534" t="s">
        <v>33</v>
      </c>
      <c r="G534" t="str">
        <f xml:space="preserve"> PROPER(TRIM(CLEAN(SUBSTITUTE(F534,CHAR(160)," "))))</f>
        <v>South</v>
      </c>
      <c r="H534" t="s">
        <v>11</v>
      </c>
      <c r="I534" t="str">
        <f>PROPER(TRIM(CLEAN((SUBSTITUTE(H534,"-"," ")))))</f>
        <v>Online</v>
      </c>
      <c r="J534">
        <v>11693</v>
      </c>
      <c r="K534" t="s">
        <v>14</v>
      </c>
      <c r="L534" t="str">
        <f xml:space="preserve"> PROPER(TRIM(CLEAN(SUBSTITUTE(K534,CHAR(160)," "))))</f>
        <v>Consumer</v>
      </c>
      <c r="M534" t="s">
        <v>1</v>
      </c>
      <c r="N534" t="str">
        <f xml:space="preserve"> PROPER(TRIM(CLEAN(SUBSTITUTE(M534,CHAR(160)," "))))</f>
        <v>Beauty</v>
      </c>
      <c r="O534" t="s">
        <v>39</v>
      </c>
      <c r="P534" t="str">
        <f>IF(LEN(TRIM(Table1[[#This Row],[subcategory]]&amp;""))=0,"Unknown", PROPER(TRIM(Table1[[#This Row],[subcategory]])))</f>
        <v>Fragrance</v>
      </c>
      <c r="Q534">
        <v>54.64</v>
      </c>
      <c r="R534" s="1">
        <f>IF(LEN(TRIM(Q534&amp;""))=0, "", VALUE(SUBSTITUTE(Q534,"$","")))</f>
        <v>54.64</v>
      </c>
      <c r="S534">
        <v>2</v>
      </c>
      <c r="T534">
        <f>IF(LEN(TRIM(S534&amp;""))=0, "", VALUE(S534))</f>
        <v>2</v>
      </c>
      <c r="U534">
        <v>109.28</v>
      </c>
      <c r="V534" s="1">
        <f>IF(LEN(TRIM(U534&amp;""))=0, "", VALUE(SUBSTITUTE(U534,"$","")))</f>
        <v>109.28</v>
      </c>
      <c r="W534" s="1">
        <v>95.838560000000001</v>
      </c>
      <c r="X534" s="1">
        <f>IF(LEN(TRIM(W534&amp;""))=0, "", VALUE(SUBSTITUTE(W534,"$","")))</f>
        <v>95.838560000000001</v>
      </c>
      <c r="Y534" s="5" t="s">
        <v>7846</v>
      </c>
      <c r="Z534" s="4" cm="1">
        <f t="array" ref="Z534">IF(
    LEN(TRIM(Y534&amp;""))=0,
        IF(AND(ISNUMBER(net_sales_clean), ISNUMBER(profit_clean)),
            net_sales_clean - profit_clean,
            ""
        ),
    VALUE(SUBSTITUTE(Y534,"$",""))
)</f>
        <v>56.3997388292822</v>
      </c>
      <c r="AA534" s="5" t="s">
        <v>7845</v>
      </c>
      <c r="AB534" s="4" cm="1">
        <f t="array" ref="AB534">IF(
    LEN(TRIM(AA534&amp;""))=0,
        IF(AND(ISNUMBER(net_sales_clean), ISNUMBER(cost_clean)),
            net_sales_clean - cost_clean,
            ""
        ),
    VALUE(SUBSTITUTE(AA534,"$",""))
)</f>
        <v>39.438821170717702</v>
      </c>
      <c r="AC534">
        <v>7</v>
      </c>
      <c r="AD534">
        <f>IF(LEN(TRIM(AC534&amp;""))=0, "", VALUE(AC534))</f>
        <v>7</v>
      </c>
      <c r="AE534">
        <v>4</v>
      </c>
      <c r="AF534">
        <f>IF(LEN(TRIM(AE534&amp;""))=0, "", VALUE(AE534))</f>
        <v>4</v>
      </c>
      <c r="AG534">
        <v>1</v>
      </c>
      <c r="AH534">
        <f>IF(
    OR(U534&lt;0, W534&lt;0, Y534&lt;0, AA534&lt;0),
        1,
        IF(LEN(TRIM(AG534&amp;""))=0, "", AG534)
)</f>
        <v>1</v>
      </c>
      <c r="AI534" t="str">
        <f>IF(
    COUNT(Q534,V534,X534,Z534,AB534)=0,
        "Not Usable",
    IF(
        COUNT(Q534,V534,X534,Z534,AB534)&lt;5,
            "Incomplete",
            IF(
                MIN(Q534,V534,X534,Z534,AB534)=0,
                    "Incomplete",
                    "Complete"
            )
    )
)</f>
        <v>Complete</v>
      </c>
    </row>
    <row r="535" spans="1:35" x14ac:dyDescent="0.3">
      <c r="A535">
        <v>56997</v>
      </c>
      <c r="B535" s="6">
        <v>44983.176608796297</v>
      </c>
      <c r="C535" s="3">
        <f>INT(B535)</f>
        <v>44983</v>
      </c>
      <c r="D535" s="2">
        <f>MOD(B535,1)</f>
        <v>0.17660879629693227</v>
      </c>
      <c r="E535">
        <v>74</v>
      </c>
      <c r="F535" t="s">
        <v>33</v>
      </c>
      <c r="G535" t="str">
        <f xml:space="preserve"> PROPER(TRIM(CLEAN(SUBSTITUTE(F535,CHAR(160)," "))))</f>
        <v>South</v>
      </c>
      <c r="H535" t="s">
        <v>30</v>
      </c>
      <c r="I535" t="str">
        <f>PROPER(TRIM(CLEAN((SUBSTITUTE(H535,"-"," ")))))</f>
        <v>Mobile App</v>
      </c>
      <c r="J535">
        <v>24650</v>
      </c>
      <c r="K535" t="s">
        <v>2</v>
      </c>
      <c r="L535" t="str">
        <f xml:space="preserve"> PROPER(TRIM(CLEAN(SUBSTITUTE(K535,CHAR(160)," "))))</f>
        <v>Home Office</v>
      </c>
      <c r="M535" t="s">
        <v>19</v>
      </c>
      <c r="N535" t="str">
        <f xml:space="preserve"> PROPER(TRIM(CLEAN(SUBSTITUTE(M535,CHAR(160)," "))))</f>
        <v>Apparel</v>
      </c>
      <c r="O535" t="s">
        <v>26</v>
      </c>
      <c r="P535" t="str">
        <f>IF(LEN(TRIM(Table1[[#This Row],[subcategory]]&amp;""))=0,"Unknown", PROPER(TRIM(Table1[[#This Row],[subcategory]])))</f>
        <v>Kids</v>
      </c>
      <c r="Q535">
        <v>42.41</v>
      </c>
      <c r="R535" s="1">
        <f>IF(LEN(TRIM(Q535&amp;""))=0, "", VALUE(SUBSTITUTE(Q535,"$","")))</f>
        <v>42.41</v>
      </c>
      <c r="S535">
        <v>1</v>
      </c>
      <c r="T535">
        <f>IF(LEN(TRIM(S535&amp;""))=0, "", VALUE(S535))</f>
        <v>1</v>
      </c>
      <c r="U535">
        <v>42.41</v>
      </c>
      <c r="V535" s="1">
        <f>IF(LEN(TRIM(U535&amp;""))=0, "", VALUE(SUBSTITUTE(U535,"$","")))</f>
        <v>42.41</v>
      </c>
      <c r="W535" s="1">
        <v>35.200299999999999</v>
      </c>
      <c r="X535" s="1">
        <f>IF(LEN(TRIM(W535&amp;""))=0, "", VALUE(SUBSTITUTE(W535,"$","")))</f>
        <v>35.200299999999999</v>
      </c>
      <c r="Y535" s="5" t="s">
        <v>7844</v>
      </c>
      <c r="Z535" s="4" cm="1">
        <f t="array" ref="Z535">IF(
    LEN(TRIM(Y535&amp;""))=0,
        IF(AND(ISNUMBER(net_sales_clean), ISNUMBER(profit_clean)),
            net_sales_clean - profit_clean,
            ""
        ),
    VALUE(SUBSTITUTE(Y535,"$",""))
)</f>
        <v>22.3413587360353</v>
      </c>
      <c r="AA535" s="5" t="s">
        <v>7843</v>
      </c>
      <c r="AB535" s="4" cm="1">
        <f t="array" ref="AB535">IF(
    LEN(TRIM(AA535&amp;""))=0,
        IF(AND(ISNUMBER(net_sales_clean), ISNUMBER(cost_clean)),
            net_sales_clean - cost_clean,
            ""
        ),
    VALUE(SUBSTITUTE(AA535,"$",""))
)</f>
        <v>12.858941263964599</v>
      </c>
      <c r="AC535">
        <v>7</v>
      </c>
      <c r="AD535">
        <f>IF(LEN(TRIM(AC535&amp;""))=0, "", VALUE(AC535))</f>
        <v>7</v>
      </c>
      <c r="AE535">
        <v>1</v>
      </c>
      <c r="AF535">
        <f>IF(LEN(TRIM(AE535&amp;""))=0, "", VALUE(AE535))</f>
        <v>1</v>
      </c>
      <c r="AG535">
        <v>0</v>
      </c>
      <c r="AH535">
        <f>IF(
    OR(U535&lt;0, W535&lt;0, Y535&lt;0, AA535&lt;0),
        1,
        IF(LEN(TRIM(AG535&amp;""))=0, "", AG535)
)</f>
        <v>0</v>
      </c>
      <c r="AI535" t="str">
        <f>IF(
    COUNT(Q535,V535,X535,Z535,AB535)=0,
        "Not Usable",
    IF(
        COUNT(Q535,V535,X535,Z535,AB535)&lt;5,
            "Incomplete",
            IF(
                MIN(Q535,V535,X535,Z535,AB535)=0,
                    "Incomplete",
                    "Complete"
            )
    )
)</f>
        <v>Complete</v>
      </c>
    </row>
    <row r="536" spans="1:35" x14ac:dyDescent="0.3">
      <c r="A536">
        <v>43092</v>
      </c>
      <c r="B536" s="6">
        <v>45851.678784722222</v>
      </c>
      <c r="C536" s="3">
        <f>INT(B536)</f>
        <v>45851</v>
      </c>
      <c r="D536" s="2">
        <f>MOD(B536,1)</f>
        <v>0.67878472222218988</v>
      </c>
      <c r="E536">
        <v>68</v>
      </c>
      <c r="F536" t="s">
        <v>21</v>
      </c>
      <c r="G536" t="str">
        <f xml:space="preserve"> PROPER(TRIM(CLEAN(SUBSTITUTE(F536,CHAR(160)," "))))</f>
        <v>Midwest</v>
      </c>
      <c r="H536" t="s">
        <v>30</v>
      </c>
      <c r="I536" t="str">
        <f>PROPER(TRIM(CLEAN((SUBSTITUTE(H536,"-"," ")))))</f>
        <v>Mobile App</v>
      </c>
      <c r="J536">
        <v>21448</v>
      </c>
      <c r="K536" t="s">
        <v>10</v>
      </c>
      <c r="L536" t="str">
        <f xml:space="preserve"> PROPER(TRIM(CLEAN(SUBSTITUTE(K536,CHAR(160)," "))))</f>
        <v>Consumer</v>
      </c>
      <c r="M536" t="s">
        <v>1</v>
      </c>
      <c r="N536" t="str">
        <f xml:space="preserve"> PROPER(TRIM(CLEAN(SUBSTITUTE(M536,CHAR(160)," "))))</f>
        <v>Beauty</v>
      </c>
      <c r="O536" t="s">
        <v>39</v>
      </c>
      <c r="P536" t="str">
        <f>IF(LEN(TRIM(Table1[[#This Row],[subcategory]]&amp;""))=0,"Unknown", PROPER(TRIM(Table1[[#This Row],[subcategory]])))</f>
        <v>Fragrance</v>
      </c>
      <c r="Q536">
        <v>48.77</v>
      </c>
      <c r="R536" s="1">
        <f>IF(LEN(TRIM(Q536&amp;""))=0, "", VALUE(SUBSTITUTE(Q536,"$","")))</f>
        <v>48.77</v>
      </c>
      <c r="S536">
        <v>1</v>
      </c>
      <c r="T536">
        <f>IF(LEN(TRIM(S536&amp;""))=0, "", VALUE(S536))</f>
        <v>1</v>
      </c>
      <c r="U536">
        <v>48.77</v>
      </c>
      <c r="V536" s="1">
        <f>IF(LEN(TRIM(U536&amp;""))=0, "", VALUE(SUBSTITUTE(U536,"$","")))</f>
        <v>48.77</v>
      </c>
      <c r="W536" s="4" t="s">
        <v>7842</v>
      </c>
      <c r="X536" s="4">
        <f>IF(LEN(TRIM(W536&amp;""))=0, "", VALUE(SUBSTITUTE(W536,"$","")))</f>
        <v>45.30733</v>
      </c>
      <c r="Y536" s="5" t="s">
        <v>7841</v>
      </c>
      <c r="Z536" s="4" cm="1">
        <f t="array" ref="Z536">IF(
    LEN(TRIM(Y536&amp;""))=0,
        IF(AND(ISNUMBER(net_sales_clean), ISNUMBER(profit_clean)),
            net_sales_clean - profit_clean,
            ""
        ),
    VALUE(SUBSTITUTE(Y536,"$",""))
)</f>
        <v>30.358296386995399</v>
      </c>
      <c r="AA536" s="5" t="s">
        <v>7840</v>
      </c>
      <c r="AB536" s="4" cm="1">
        <f t="array" ref="AB536">IF(
    LEN(TRIM(AA536&amp;""))=0,
        IF(AND(ISNUMBER(net_sales_clean), ISNUMBER(cost_clean)),
            net_sales_clean - cost_clean,
            ""
        ),
    VALUE(SUBSTITUTE(AA536,"$",""))
)</f>
        <v>14.949033613004501</v>
      </c>
      <c r="AC536">
        <v>2</v>
      </c>
      <c r="AD536">
        <f>IF(LEN(TRIM(AC536&amp;""))=0, "", VALUE(AC536))</f>
        <v>2</v>
      </c>
      <c r="AE536">
        <v>1</v>
      </c>
      <c r="AF536">
        <f>IF(LEN(TRIM(AE536&amp;""))=0, "", VALUE(AE536))</f>
        <v>1</v>
      </c>
      <c r="AG536">
        <v>0</v>
      </c>
      <c r="AH536">
        <f>IF(
    OR(U536&lt;0, W536&lt;0, Y536&lt;0, AA536&lt;0),
        1,
        IF(LEN(TRIM(AG536&amp;""))=0, "", AG536)
)</f>
        <v>0</v>
      </c>
      <c r="AI536" t="str">
        <f>IF(
    COUNT(Q536,V536,X536,Z536,AB536)=0,
        "Not Usable",
    IF(
        COUNT(Q536,V536,X536,Z536,AB536)&lt;5,
            "Incomplete",
            IF(
                MIN(Q536,V536,X536,Z536,AB536)=0,
                    "Incomplete",
                    "Complete"
            )
    )
)</f>
        <v>Complete</v>
      </c>
    </row>
    <row r="537" spans="1:35" x14ac:dyDescent="0.3">
      <c r="A537">
        <v>3438</v>
      </c>
      <c r="B537" s="6">
        <v>45149.697175925925</v>
      </c>
      <c r="C537" s="3">
        <f>INT(B537)</f>
        <v>45149</v>
      </c>
      <c r="D537" s="2">
        <f>MOD(B537,1)</f>
        <v>0.69717592592496658</v>
      </c>
      <c r="E537">
        <v>75</v>
      </c>
      <c r="F537" t="s">
        <v>33</v>
      </c>
      <c r="G537" t="str">
        <f xml:space="preserve"> PROPER(TRIM(CLEAN(SUBSTITUTE(F537,CHAR(160)," "))))</f>
        <v>South</v>
      </c>
      <c r="H537" t="s">
        <v>3</v>
      </c>
      <c r="I537" t="str">
        <f>PROPER(TRIM(CLEAN((SUBSTITUTE(H537,"-"," ")))))</f>
        <v>Phone</v>
      </c>
      <c r="J537">
        <v>3967</v>
      </c>
      <c r="K537" t="s">
        <v>10</v>
      </c>
      <c r="L537" t="str">
        <f xml:space="preserve"> PROPER(TRIM(CLEAN(SUBSTITUTE(K537,CHAR(160)," "))))</f>
        <v>Consumer</v>
      </c>
      <c r="M537" t="s">
        <v>23</v>
      </c>
      <c r="N537" t="str">
        <f xml:space="preserve"> PROPER(TRIM(CLEAN(SUBSTITUTE(M537,CHAR(160)," "))))</f>
        <v>Electronics</v>
      </c>
      <c r="O537" t="s">
        <v>40</v>
      </c>
      <c r="P537" t="str">
        <f>IF(LEN(TRIM(Table1[[#This Row],[subcategory]]&amp;""))=0,"Unknown", PROPER(TRIM(Table1[[#This Row],[subcategory]])))</f>
        <v>Accessories</v>
      </c>
      <c r="Q537">
        <v>54.07</v>
      </c>
      <c r="R537" s="1">
        <f>IF(LEN(TRIM(Q537&amp;""))=0, "", VALUE(SUBSTITUTE(Q537,"$","")))</f>
        <v>54.07</v>
      </c>
      <c r="S537">
        <v>1</v>
      </c>
      <c r="T537">
        <f>IF(LEN(TRIM(S537&amp;""))=0, "", VALUE(S537))</f>
        <v>1</v>
      </c>
      <c r="U537">
        <v>54.07</v>
      </c>
      <c r="V537" s="1">
        <f>IF(LEN(TRIM(U537&amp;""))=0, "", VALUE(SUBSTITUTE(U537,"$","")))</f>
        <v>54.07</v>
      </c>
      <c r="W537" s="1">
        <v>45.635080000000002</v>
      </c>
      <c r="X537" s="1">
        <f>IF(LEN(TRIM(W537&amp;""))=0, "", VALUE(SUBSTITUTE(W537,"$","")))</f>
        <v>45.635080000000002</v>
      </c>
      <c r="Y537" s="5" t="s">
        <v>7839</v>
      </c>
      <c r="Z537" s="4" cm="1">
        <f t="array" ref="Z537">IF(
    LEN(TRIM(Y537&amp;""))=0,
        IF(AND(ISNUMBER(net_sales_clean), ISNUMBER(profit_clean)),
            net_sales_clean - profit_clean,
            ""
        ),
    VALUE(SUBSTITUTE(Y537,"$",""))
)</f>
        <v>38.489088853042901</v>
      </c>
      <c r="AA537" s="5" t="s">
        <v>7838</v>
      </c>
      <c r="AB537" s="4" cm="1">
        <f t="array" ref="AB537">IF(
    LEN(TRIM(AA537&amp;""))=0,
        IF(AND(ISNUMBER(net_sales_clean), ISNUMBER(cost_clean)),
            net_sales_clean - cost_clean,
            ""
        ),
    VALUE(SUBSTITUTE(AA537,"$",""))
)</f>
        <v>7.1459911469570301</v>
      </c>
      <c r="AC537">
        <v>5</v>
      </c>
      <c r="AD537">
        <f>IF(LEN(TRIM(AC537&amp;""))=0, "", VALUE(AC537))</f>
        <v>5</v>
      </c>
      <c r="AE537">
        <v>1</v>
      </c>
      <c r="AF537">
        <f>IF(LEN(TRIM(AE537&amp;""))=0, "", VALUE(AE537))</f>
        <v>1</v>
      </c>
      <c r="AG537">
        <v>0</v>
      </c>
      <c r="AH537">
        <f>IF(
    OR(U537&lt;0, W537&lt;0, Y537&lt;0, AA537&lt;0),
        1,
        IF(LEN(TRIM(AG537&amp;""))=0, "", AG537)
)</f>
        <v>0</v>
      </c>
      <c r="AI537" t="str">
        <f>IF(
    COUNT(Q537,V537,X537,Z537,AB537)=0,
        "Not Usable",
    IF(
        COUNT(Q537,V537,X537,Z537,AB537)&lt;5,
            "Incomplete",
            IF(
                MIN(Q537,V537,X537,Z537,AB537)=0,
                    "Incomplete",
                    "Complete"
            )
    )
)</f>
        <v>Complete</v>
      </c>
    </row>
    <row r="538" spans="1:35" x14ac:dyDescent="0.3">
      <c r="A538">
        <v>87</v>
      </c>
      <c r="B538" s="6">
        <v>45042.630601851852</v>
      </c>
      <c r="C538" s="3">
        <f>INT(B538)</f>
        <v>45042</v>
      </c>
      <c r="D538" s="2">
        <f>MOD(B538,1)</f>
        <v>0.63060185185167938</v>
      </c>
      <c r="E538">
        <v>15</v>
      </c>
      <c r="F538" t="s">
        <v>4</v>
      </c>
      <c r="G538" t="str">
        <f xml:space="preserve"> PROPER(TRIM(CLEAN(SUBSTITUTE(F538,CHAR(160)," "))))</f>
        <v>South</v>
      </c>
      <c r="H538" t="s">
        <v>11</v>
      </c>
      <c r="I538" t="str">
        <f>PROPER(TRIM(CLEAN((SUBSTITUTE(H538,"-"," ")))))</f>
        <v>Online</v>
      </c>
      <c r="J538">
        <v>10454</v>
      </c>
      <c r="K538" t="s">
        <v>14</v>
      </c>
      <c r="L538" t="str">
        <f xml:space="preserve"> PROPER(TRIM(CLEAN(SUBSTITUTE(K538,CHAR(160)," "))))</f>
        <v>Consumer</v>
      </c>
      <c r="M538" t="s">
        <v>16</v>
      </c>
      <c r="N538" t="str">
        <f xml:space="preserve"> PROPER(TRIM(CLEAN(SUBSTITUTE(M538,CHAR(160)," "))))</f>
        <v>Grocery</v>
      </c>
      <c r="O538" t="s">
        <v>24</v>
      </c>
      <c r="P538" t="str">
        <f>IF(LEN(TRIM(Table1[[#This Row],[subcategory]]&amp;""))=0,"Unknown", PROPER(TRIM(Table1[[#This Row],[subcategory]])))</f>
        <v>Snacks</v>
      </c>
      <c r="Q538">
        <v>191.91</v>
      </c>
      <c r="R538" s="1">
        <f>IF(LEN(TRIM(Q538&amp;""))=0, "", VALUE(SUBSTITUTE(Q538,"$","")))</f>
        <v>191.91</v>
      </c>
      <c r="S538">
        <v>5</v>
      </c>
      <c r="T538">
        <f>IF(LEN(TRIM(S538&amp;""))=0, "", VALUE(S538))</f>
        <v>5</v>
      </c>
      <c r="U538">
        <v>959.55</v>
      </c>
      <c r="V538" s="1">
        <f>IF(LEN(TRIM(U538&amp;""))=0, "", VALUE(SUBSTITUTE(U538,"$","")))</f>
        <v>959.55</v>
      </c>
      <c r="X538" s="1" t="str">
        <f>IF(LEN(TRIM(W538&amp;""))=0, "", VALUE(SUBSTITUTE(W538,"$","")))</f>
        <v/>
      </c>
      <c r="Z538" s="1" t="str" cm="1">
        <f t="array" ref="Z538">IF(
    LEN(TRIM(Y538&amp;""))=0,
        IF(AND(ISNUMBER(net_sales_clean), ISNUMBER(profit_clean)),
            net_sales_clean - profit_clean,
            ""
        ),
    VALUE(SUBSTITUTE(Y538,"$",""))
)</f>
        <v/>
      </c>
      <c r="AB538" s="1" t="str" cm="1">
        <f t="array" ref="AB538">IF(
    LEN(TRIM(AA538&amp;""))=0,
        IF(AND(ISNUMBER(net_sales_clean), ISNUMBER(cost_clean)),
            net_sales_clean - cost_clean,
            ""
        ),
    VALUE(SUBSTITUTE(AA538,"$",""))
)</f>
        <v/>
      </c>
      <c r="AC538">
        <v>0</v>
      </c>
      <c r="AD538">
        <f>IF(LEN(TRIM(AC538&amp;""))=0, "", VALUE(AC538))</f>
        <v>0</v>
      </c>
      <c r="AE538">
        <v>3</v>
      </c>
      <c r="AF538">
        <f>IF(LEN(TRIM(AE538&amp;""))=0, "", VALUE(AE538))</f>
        <v>3</v>
      </c>
      <c r="AH538" t="str">
        <f>IF(
    OR(U538&lt;0, W538&lt;0, Y538&lt;0, AA538&lt;0),
        1,
        IF(LEN(TRIM(AG538&amp;""))=0, "", AG538)
)</f>
        <v/>
      </c>
      <c r="AI538" t="str">
        <f>IF(
    COUNT(Q538,V538,X538,Z538,AB538)=0,
        "Not Usable",
    IF(
        COUNT(Q538,V538,X538,Z538,AB538)&lt;5,
            "Incomplete",
            IF(
                MIN(Q538,V538,X538,Z538,AB538)=0,
                    "Incomplete",
                    "Complete"
            )
    )
)</f>
        <v>Incomplete</v>
      </c>
    </row>
    <row r="539" spans="1:35" x14ac:dyDescent="0.3">
      <c r="A539">
        <v>23461</v>
      </c>
      <c r="B539" s="6">
        <v>45216.875416666669</v>
      </c>
      <c r="C539" s="3">
        <f>INT(B539)</f>
        <v>45216</v>
      </c>
      <c r="D539" s="2">
        <f>MOD(B539,1)</f>
        <v>0.87541666666948004</v>
      </c>
      <c r="E539">
        <v>50</v>
      </c>
      <c r="F539" t="s">
        <v>4</v>
      </c>
      <c r="G539" t="str">
        <f xml:space="preserve"> PROPER(TRIM(CLEAN(SUBSTITUTE(F539,CHAR(160)," "))))</f>
        <v>South</v>
      </c>
      <c r="H539" t="s">
        <v>11</v>
      </c>
      <c r="I539" t="str">
        <f>PROPER(TRIM(CLEAN((SUBSTITUTE(H539,"-"," ")))))</f>
        <v>Online</v>
      </c>
      <c r="J539">
        <v>16825</v>
      </c>
      <c r="K539" t="s">
        <v>6</v>
      </c>
      <c r="L539" t="str">
        <f xml:space="preserve"> PROPER(TRIM(CLEAN(SUBSTITUTE(K539,CHAR(160)," "))))</f>
        <v>Corporate</v>
      </c>
      <c r="M539" t="s">
        <v>1</v>
      </c>
      <c r="N539" t="str">
        <f xml:space="preserve"> PROPER(TRIM(CLEAN(SUBSTITUTE(M539,CHAR(160)," "))))</f>
        <v>Beauty</v>
      </c>
      <c r="O539" t="s">
        <v>0</v>
      </c>
      <c r="P539" t="str">
        <f>IF(LEN(TRIM(Table1[[#This Row],[subcategory]]&amp;""))=0,"Unknown", PROPER(TRIM(Table1[[#This Row],[subcategory]])))</f>
        <v>Makeup</v>
      </c>
      <c r="R539" s="1" t="str">
        <f>IF(LEN(TRIM(Q539&amp;""))=0, "", VALUE(SUBSTITUTE(Q539,"$","")))</f>
        <v/>
      </c>
      <c r="S539">
        <v>1</v>
      </c>
      <c r="T539">
        <f>IF(LEN(TRIM(S539&amp;""))=0, "", VALUE(S539))</f>
        <v>1</v>
      </c>
      <c r="V539" s="1" t="str">
        <f>IF(LEN(TRIM(U539&amp;""))=0, "", VALUE(SUBSTITUTE(U539,"$","")))</f>
        <v/>
      </c>
      <c r="X539" s="1" t="str">
        <f>IF(LEN(TRIM(W539&amp;""))=0, "", VALUE(SUBSTITUTE(W539,"$","")))</f>
        <v/>
      </c>
      <c r="Z539" s="1" t="str" cm="1">
        <f t="array" ref="Z539">IF(
    LEN(TRIM(Y539&amp;""))=0,
        IF(AND(ISNUMBER(net_sales_clean), ISNUMBER(profit_clean)),
            net_sales_clean - profit_clean,
            ""
        ),
    VALUE(SUBSTITUTE(Y539,"$",""))
)</f>
        <v/>
      </c>
      <c r="AB539" s="1" t="str" cm="1">
        <f t="array" ref="AB539">IF(
    LEN(TRIM(AA539&amp;""))=0,
        IF(AND(ISNUMBER(net_sales_clean), ISNUMBER(cost_clean)),
            net_sales_clean - cost_clean,
            ""
        ),
    VALUE(SUBSTITUTE(AA539,"$",""))
)</f>
        <v/>
      </c>
      <c r="AC539">
        <v>9</v>
      </c>
      <c r="AD539">
        <f>IF(LEN(TRIM(AC539&amp;""))=0, "", VALUE(AC539))</f>
        <v>9</v>
      </c>
      <c r="AE539">
        <v>5</v>
      </c>
      <c r="AF539">
        <f>IF(LEN(TRIM(AE539&amp;""))=0, "", VALUE(AE539))</f>
        <v>5</v>
      </c>
      <c r="AG539">
        <v>1</v>
      </c>
      <c r="AH539">
        <f>IF(
    OR(U539&lt;0, W539&lt;0, Y539&lt;0, AA539&lt;0),
        1,
        IF(LEN(TRIM(AG539&amp;""))=0, "", AG539)
)</f>
        <v>1</v>
      </c>
      <c r="AI539" t="str">
        <f>IF(
    COUNT(Q539,V539,X539,Z539,AB539)=0,
        "Not Usable",
    IF(
        COUNT(Q539,V539,X539,Z539,AB539)&lt;5,
            "Incomplete",
            IF(
                MIN(Q539,V539,X539,Z539,AB539)=0,
                    "Incomplete",
                    "Complete"
            )
    )
)</f>
        <v>Not Usable</v>
      </c>
    </row>
    <row r="540" spans="1:35" x14ac:dyDescent="0.3">
      <c r="A540">
        <v>13362</v>
      </c>
      <c r="B540" s="6">
        <v>45330.875752314816</v>
      </c>
      <c r="C540" s="3">
        <f>INT(B540)</f>
        <v>45330</v>
      </c>
      <c r="D540" s="2">
        <f>MOD(B540,1)</f>
        <v>0.87575231481605442</v>
      </c>
      <c r="E540">
        <v>63</v>
      </c>
      <c r="F540" t="s">
        <v>4</v>
      </c>
      <c r="G540" t="str">
        <f xml:space="preserve"> PROPER(TRIM(CLEAN(SUBSTITUTE(F540,CHAR(160)," "))))</f>
        <v>South</v>
      </c>
      <c r="H540" t="s">
        <v>7</v>
      </c>
      <c r="I540" t="str">
        <f>PROPER(TRIM(CLEAN((SUBSTITUTE(H540,"-"," ")))))</f>
        <v>In Store</v>
      </c>
      <c r="J540">
        <v>18126</v>
      </c>
      <c r="K540" t="s">
        <v>6</v>
      </c>
      <c r="L540" t="str">
        <f xml:space="preserve"> PROPER(TRIM(CLEAN(SUBSTITUTE(K540,CHAR(160)," "))))</f>
        <v>Corporate</v>
      </c>
      <c r="M540" t="s">
        <v>19</v>
      </c>
      <c r="N540" t="str">
        <f xml:space="preserve"> PROPER(TRIM(CLEAN(SUBSTITUTE(M540,CHAR(160)," "))))</f>
        <v>Apparel</v>
      </c>
      <c r="O540" t="s">
        <v>41</v>
      </c>
      <c r="P540" t="str">
        <f>IF(LEN(TRIM(Table1[[#This Row],[subcategory]]&amp;""))=0,"Unknown", PROPER(TRIM(Table1[[#This Row],[subcategory]])))</f>
        <v>Shoes</v>
      </c>
      <c r="Q540">
        <v>37.65</v>
      </c>
      <c r="R540" s="1">
        <f>IF(LEN(TRIM(Q540&amp;""))=0, "", VALUE(SUBSTITUTE(Q540,"$","")))</f>
        <v>37.65</v>
      </c>
      <c r="S540">
        <v>4</v>
      </c>
      <c r="T540">
        <f>IF(LEN(TRIM(S540&amp;""))=0, "", VALUE(S540))</f>
        <v>4</v>
      </c>
      <c r="U540">
        <v>150.6</v>
      </c>
      <c r="V540" s="1">
        <f>IF(LEN(TRIM(U540&amp;""))=0, "", VALUE(SUBSTITUTE(U540,"$","")))</f>
        <v>150.6</v>
      </c>
      <c r="W540" s="4" t="s">
        <v>7837</v>
      </c>
      <c r="X540" s="4">
        <f>IF(LEN(TRIM(W540&amp;""))=0, "", VALUE(SUBSTITUTE(W540,"$","")))</f>
        <v>125.90159999999899</v>
      </c>
      <c r="Y540" s="5" t="s">
        <v>7836</v>
      </c>
      <c r="Z540" s="4" cm="1">
        <f t="array" ref="Z540">IF(
    LEN(TRIM(Y540&amp;""))=0,
        IF(AND(ISNUMBER(net_sales_clean), ISNUMBER(profit_clean)),
            net_sales_clean - profit_clean,
            ""
        ),
    VALUE(SUBSTITUTE(Y540,"$",""))
)</f>
        <v>73.030257631723998</v>
      </c>
      <c r="AA540" s="5" t="s">
        <v>7835</v>
      </c>
      <c r="AB540" s="4" cm="1">
        <f t="array" ref="AB540">IF(
    LEN(TRIM(AA540&amp;""))=0,
        IF(AND(ISNUMBER(net_sales_clean), ISNUMBER(cost_clean)),
            net_sales_clean - cost_clean,
            ""
        ),
    VALUE(SUBSTITUTE(AA540,"$",""))
)</f>
        <v>52.871342368275897</v>
      </c>
      <c r="AC540">
        <v>9</v>
      </c>
      <c r="AD540">
        <f>IF(LEN(TRIM(AC540&amp;""))=0, "", VALUE(AC540))</f>
        <v>9</v>
      </c>
      <c r="AE540">
        <v>5</v>
      </c>
      <c r="AF540">
        <f>IF(LEN(TRIM(AE540&amp;""))=0, "", VALUE(AE540))</f>
        <v>5</v>
      </c>
      <c r="AG540">
        <v>0</v>
      </c>
      <c r="AH540">
        <f>IF(
    OR(U540&lt;0, W540&lt;0, Y540&lt;0, AA540&lt;0),
        1,
        IF(LEN(TRIM(AG540&amp;""))=0, "", AG540)
)</f>
        <v>0</v>
      </c>
      <c r="AI540" t="str">
        <f>IF(
    COUNT(Q540,V540,X540,Z540,AB540)=0,
        "Not Usable",
    IF(
        COUNT(Q540,V540,X540,Z540,AB540)&lt;5,
            "Incomplete",
            IF(
                MIN(Q540,V540,X540,Z540,AB540)=0,
                    "Incomplete",
                    "Complete"
            )
    )
)</f>
        <v>Complete</v>
      </c>
    </row>
    <row r="541" spans="1:35" x14ac:dyDescent="0.3">
      <c r="A541">
        <v>58933</v>
      </c>
      <c r="B541" s="6">
        <v>45056.220324074071</v>
      </c>
      <c r="C541" s="3">
        <f>INT(B541)</f>
        <v>45056</v>
      </c>
      <c r="D541" s="2">
        <f>MOD(B541,1)</f>
        <v>0.22032407407095889</v>
      </c>
      <c r="E541">
        <v>72</v>
      </c>
      <c r="F541" t="s">
        <v>15</v>
      </c>
      <c r="G541" t="str">
        <f xml:space="preserve"> PROPER(TRIM(CLEAN(SUBSTITUTE(F541,CHAR(160)," "))))</f>
        <v>West</v>
      </c>
      <c r="H541" t="s">
        <v>27</v>
      </c>
      <c r="I541" t="str">
        <f>PROPER(TRIM(CLEAN((SUBSTITUTE(H541,"-"," ")))))</f>
        <v>In Store</v>
      </c>
      <c r="J541">
        <v>15788</v>
      </c>
      <c r="K541" t="s">
        <v>6</v>
      </c>
      <c r="L541" t="str">
        <f xml:space="preserve"> PROPER(TRIM(CLEAN(SUBSTITUTE(K541,CHAR(160)," "))))</f>
        <v>Corporate</v>
      </c>
      <c r="M541" t="s">
        <v>19</v>
      </c>
      <c r="N541" t="str">
        <f xml:space="preserve"> PROPER(TRIM(CLEAN(SUBSTITUTE(M541,CHAR(160)," "))))</f>
        <v>Apparel</v>
      </c>
      <c r="O541" t="s">
        <v>26</v>
      </c>
      <c r="P541" t="str">
        <f>IF(LEN(TRIM(Table1[[#This Row],[subcategory]]&amp;""))=0,"Unknown", PROPER(TRIM(Table1[[#This Row],[subcategory]])))</f>
        <v>Kids</v>
      </c>
      <c r="Q541">
        <v>30.42</v>
      </c>
      <c r="R541" s="1">
        <f>IF(LEN(TRIM(Q541&amp;""))=0, "", VALUE(SUBSTITUTE(Q541,"$","")))</f>
        <v>30.42</v>
      </c>
      <c r="S541">
        <v>1</v>
      </c>
      <c r="T541">
        <f>IF(LEN(TRIM(S541&amp;""))=0, "", VALUE(S541))</f>
        <v>1</v>
      </c>
      <c r="U541">
        <v>30.42</v>
      </c>
      <c r="V541" s="1">
        <f>IF(LEN(TRIM(U541&amp;""))=0, "", VALUE(SUBSTITUTE(U541,"$","")))</f>
        <v>30.42</v>
      </c>
      <c r="W541" s="4" t="s">
        <v>7834</v>
      </c>
      <c r="X541" s="4">
        <f>IF(LEN(TRIM(W541&amp;""))=0, "", VALUE(SUBSTITUTE(W541,"$","")))</f>
        <v>20.411819999999999</v>
      </c>
      <c r="Y541" s="5" t="s">
        <v>7833</v>
      </c>
      <c r="Z541" s="4" cm="1">
        <f t="array" ref="Z541">IF(
    LEN(TRIM(Y541&amp;""))=0,
        IF(AND(ISNUMBER(net_sales_clean), ISNUMBER(profit_clean)),
            net_sales_clean - profit_clean,
            ""
        ),
    VALUE(SUBSTITUTE(Y541,"$",""))
)</f>
        <v>13.4069269770989</v>
      </c>
      <c r="AA541" s="5" t="s">
        <v>7832</v>
      </c>
      <c r="AB541" s="4" cm="1">
        <f t="array" ref="AB541">IF(
    LEN(TRIM(AA541&amp;""))=0,
        IF(AND(ISNUMBER(net_sales_clean), ISNUMBER(cost_clean)),
            net_sales_clean - cost_clean,
            ""
        ),
    VALUE(SUBSTITUTE(AA541,"$",""))
)</f>
        <v>7.0048930229010598</v>
      </c>
      <c r="AC541">
        <v>5</v>
      </c>
      <c r="AD541">
        <f>IF(LEN(TRIM(AC541&amp;""))=0, "", VALUE(AC541))</f>
        <v>5</v>
      </c>
      <c r="AE541">
        <v>4</v>
      </c>
      <c r="AF541">
        <f>IF(LEN(TRIM(AE541&amp;""))=0, "", VALUE(AE541))</f>
        <v>4</v>
      </c>
      <c r="AG541">
        <v>0</v>
      </c>
      <c r="AH541">
        <f>IF(
    OR(U541&lt;0, W541&lt;0, Y541&lt;0, AA541&lt;0),
        1,
        IF(LEN(TRIM(AG541&amp;""))=0, "", AG541)
)</f>
        <v>0</v>
      </c>
      <c r="AI541" t="str">
        <f>IF(
    COUNT(Q541,V541,X541,Z541,AB541)=0,
        "Not Usable",
    IF(
        COUNT(Q541,V541,X541,Z541,AB541)&lt;5,
            "Incomplete",
            IF(
                MIN(Q541,V541,X541,Z541,AB541)=0,
                    "Incomplete",
                    "Complete"
            )
    )
)</f>
        <v>Complete</v>
      </c>
    </row>
    <row r="542" spans="1:35" x14ac:dyDescent="0.3">
      <c r="A542">
        <v>28973</v>
      </c>
      <c r="B542" s="6">
        <v>45378.69290509259</v>
      </c>
      <c r="C542" s="3">
        <f>INT(B542)</f>
        <v>45378</v>
      </c>
      <c r="D542" s="2">
        <f>MOD(B542,1)</f>
        <v>0.69290509259008104</v>
      </c>
      <c r="E542">
        <v>21</v>
      </c>
      <c r="F542" t="s">
        <v>15</v>
      </c>
      <c r="G542" t="str">
        <f xml:space="preserve"> PROPER(TRIM(CLEAN(SUBSTITUTE(F542,CHAR(160)," "))))</f>
        <v>West</v>
      </c>
      <c r="H542" t="s">
        <v>11</v>
      </c>
      <c r="I542" t="str">
        <f>PROPER(TRIM(CLEAN((SUBSTITUTE(H542,"-"," ")))))</f>
        <v>Online</v>
      </c>
      <c r="J542">
        <v>27120</v>
      </c>
      <c r="K542" t="s">
        <v>14</v>
      </c>
      <c r="L542" t="str">
        <f xml:space="preserve"> PROPER(TRIM(CLEAN(SUBSTITUTE(K542,CHAR(160)," "))))</f>
        <v>Consumer</v>
      </c>
      <c r="M542" t="s">
        <v>23</v>
      </c>
      <c r="N542" t="str">
        <f xml:space="preserve"> PROPER(TRIM(CLEAN(SUBSTITUTE(M542,CHAR(160)," "))))</f>
        <v>Electronics</v>
      </c>
      <c r="O542" t="s">
        <v>22</v>
      </c>
      <c r="P542" t="str">
        <f>IF(LEN(TRIM(Table1[[#This Row],[subcategory]]&amp;""))=0,"Unknown", PROPER(TRIM(Table1[[#This Row],[subcategory]])))</f>
        <v>Audio</v>
      </c>
      <c r="Q542">
        <v>58.2</v>
      </c>
      <c r="R542" s="1">
        <f>IF(LEN(TRIM(Q542&amp;""))=0, "", VALUE(SUBSTITUTE(Q542,"$","")))</f>
        <v>58.2</v>
      </c>
      <c r="S542">
        <v>1</v>
      </c>
      <c r="T542">
        <f>IF(LEN(TRIM(S542&amp;""))=0, "", VALUE(S542))</f>
        <v>1</v>
      </c>
      <c r="U542">
        <v>58.2</v>
      </c>
      <c r="V542" s="1">
        <f>IF(LEN(TRIM(U542&amp;""))=0, "", VALUE(SUBSTITUTE(U542,"$","")))</f>
        <v>58.2</v>
      </c>
      <c r="W542" s="1">
        <v>39.808799999999998</v>
      </c>
      <c r="X542" s="1">
        <f>IF(LEN(TRIM(W542&amp;""))=0, "", VALUE(SUBSTITUTE(W542,"$","")))</f>
        <v>39.808799999999998</v>
      </c>
      <c r="Z542" s="1" t="str" cm="1">
        <f t="array" ref="Z542">IF(
    LEN(TRIM(Y542&amp;""))=0,
        IF(AND(ISNUMBER(net_sales_clean), ISNUMBER(profit_clean)),
            net_sales_clean - profit_clean,
            ""
        ),
    VALUE(SUBSTITUTE(Y542,"$",""))
)</f>
        <v/>
      </c>
      <c r="AB542" s="1" t="str" cm="1">
        <f t="array" ref="AB542">IF(
    LEN(TRIM(AA542&amp;""))=0,
        IF(AND(ISNUMBER(net_sales_clean), ISNUMBER(cost_clean)),
            net_sales_clean - cost_clean,
            ""
        ),
    VALUE(SUBSTITUTE(AA542,"$",""))
)</f>
        <v/>
      </c>
      <c r="AC542">
        <v>9</v>
      </c>
      <c r="AD542">
        <f>IF(LEN(TRIM(AC542&amp;""))=0, "", VALUE(AC542))</f>
        <v>9</v>
      </c>
      <c r="AE542">
        <v>4</v>
      </c>
      <c r="AF542">
        <f>IF(LEN(TRIM(AE542&amp;""))=0, "", VALUE(AE542))</f>
        <v>4</v>
      </c>
      <c r="AG542">
        <v>0</v>
      </c>
      <c r="AH542">
        <f>IF(
    OR(U542&lt;0, W542&lt;0, Y542&lt;0, AA542&lt;0),
        1,
        IF(LEN(TRIM(AG542&amp;""))=0, "", AG542)
)</f>
        <v>0</v>
      </c>
      <c r="AI542" t="str">
        <f>IF(
    COUNT(Q542,V542,X542,Z542,AB542)=0,
        "Not Usable",
    IF(
        COUNT(Q542,V542,X542,Z542,AB542)&lt;5,
            "Incomplete",
            IF(
                MIN(Q542,V542,X542,Z542,AB542)=0,
                    "Incomplete",
                    "Complete"
            )
    )
)</f>
        <v>Incomplete</v>
      </c>
    </row>
    <row r="543" spans="1:35" x14ac:dyDescent="0.3">
      <c r="A543">
        <v>1181</v>
      </c>
      <c r="B543" s="6">
        <v>45019.775208333333</v>
      </c>
      <c r="C543" s="3">
        <f>INT(B543)</f>
        <v>45019</v>
      </c>
      <c r="D543" s="2">
        <f>MOD(B543,1)</f>
        <v>0.77520833333255723</v>
      </c>
      <c r="E543">
        <v>36</v>
      </c>
      <c r="F543" t="s">
        <v>21</v>
      </c>
      <c r="G543" t="str">
        <f xml:space="preserve"> PROPER(TRIM(CLEAN(SUBSTITUTE(F543,CHAR(160)," "))))</f>
        <v>Midwest</v>
      </c>
      <c r="H543" t="s">
        <v>17</v>
      </c>
      <c r="I543" t="str">
        <f>PROPER(TRIM(CLEAN((SUBSTITUTE(H543,"-"," ")))))</f>
        <v>Online</v>
      </c>
      <c r="J543">
        <v>16114</v>
      </c>
      <c r="K543" t="s">
        <v>2</v>
      </c>
      <c r="L543" t="str">
        <f xml:space="preserve"> PROPER(TRIM(CLEAN(SUBSTITUTE(K543,CHAR(160)," "))))</f>
        <v>Home Office</v>
      </c>
      <c r="M543" t="s">
        <v>19</v>
      </c>
      <c r="N543" t="str">
        <f xml:space="preserve"> PROPER(TRIM(CLEAN(SUBSTITUTE(M543,CHAR(160)," "))))</f>
        <v>Apparel</v>
      </c>
      <c r="O543" t="s">
        <v>20</v>
      </c>
      <c r="P543" t="str">
        <f>IF(LEN(TRIM(Table1[[#This Row],[subcategory]]&amp;""))=0,"Unknown", PROPER(TRIM(Table1[[#This Row],[subcategory]])))</f>
        <v>Women</v>
      </c>
      <c r="Q543">
        <v>123.82</v>
      </c>
      <c r="R543" s="1">
        <f>IF(LEN(TRIM(Q543&amp;""))=0, "", VALUE(SUBSTITUTE(Q543,"$","")))</f>
        <v>123.82</v>
      </c>
      <c r="S543">
        <v>5</v>
      </c>
      <c r="T543">
        <f>IF(LEN(TRIM(S543&amp;""))=0, "", VALUE(S543))</f>
        <v>5</v>
      </c>
      <c r="U543" s="5" t="s">
        <v>7831</v>
      </c>
      <c r="V543" s="4">
        <f>IF(LEN(TRIM(U543&amp;""))=0, "", VALUE(SUBSTITUTE(U543,"$","")))</f>
        <v>619.099999999999</v>
      </c>
      <c r="W543" s="1">
        <v>314.50279999999998</v>
      </c>
      <c r="X543" s="1">
        <f>IF(LEN(TRIM(W543&amp;""))=0, "", VALUE(SUBSTITUTE(W543,"$","")))</f>
        <v>314.50279999999998</v>
      </c>
      <c r="Y543" s="5" t="s">
        <v>7830</v>
      </c>
      <c r="Z543" s="4" cm="1">
        <f t="array" ref="Z543">IF(
    LEN(TRIM(Y543&amp;""))=0,
        IF(AND(ISNUMBER(net_sales_clean), ISNUMBER(profit_clean)),
            net_sales_clean - profit_clean,
            ""
        ),
    VALUE(SUBSTITUTE(Y543,"$",""))
)</f>
        <v>204.096602628916</v>
      </c>
      <c r="AA543" s="5" t="s">
        <v>7829</v>
      </c>
      <c r="AB543" s="4" cm="1">
        <f t="array" ref="AB543">IF(
    LEN(TRIM(AA543&amp;""))=0,
        IF(AND(ISNUMBER(net_sales_clean), ISNUMBER(cost_clean)),
            net_sales_clean - cost_clean,
            ""
        ),
    VALUE(SUBSTITUTE(AA543,"$",""))
)</f>
        <v>110.406197371083</v>
      </c>
      <c r="AC543">
        <v>4</v>
      </c>
      <c r="AD543">
        <f>IF(LEN(TRIM(AC543&amp;""))=0, "", VALUE(AC543))</f>
        <v>4</v>
      </c>
      <c r="AE543">
        <v>1</v>
      </c>
      <c r="AF543">
        <f>IF(LEN(TRIM(AE543&amp;""))=0, "", VALUE(AE543))</f>
        <v>1</v>
      </c>
      <c r="AG543">
        <v>0</v>
      </c>
      <c r="AH543">
        <f>IF(
    OR(U543&lt;0, W543&lt;0, Y543&lt;0, AA543&lt;0),
        1,
        IF(LEN(TRIM(AG543&amp;""))=0, "", AG543)
)</f>
        <v>0</v>
      </c>
      <c r="AI543" t="str">
        <f>IF(
    COUNT(Q543,V543,X543,Z543,AB543)=0,
        "Not Usable",
    IF(
        COUNT(Q543,V543,X543,Z543,AB543)&lt;5,
            "Incomplete",
            IF(
                MIN(Q543,V543,X543,Z543,AB543)=0,
                    "Incomplete",
                    "Complete"
            )
    )
)</f>
        <v>Complete</v>
      </c>
    </row>
    <row r="544" spans="1:35" x14ac:dyDescent="0.3">
      <c r="A544">
        <v>7614</v>
      </c>
      <c r="B544" s="6">
        <v>45882.728483796294</v>
      </c>
      <c r="C544" s="3">
        <f>INT(B544)</f>
        <v>45882</v>
      </c>
      <c r="D544" s="2">
        <f>MOD(B544,1)</f>
        <v>0.72848379629431292</v>
      </c>
      <c r="E544">
        <v>50</v>
      </c>
      <c r="F544" t="s">
        <v>8</v>
      </c>
      <c r="G544" t="str">
        <f xml:space="preserve"> PROPER(TRIM(CLEAN(SUBSTITUTE(F544,CHAR(160)," "))))</f>
        <v>West</v>
      </c>
      <c r="H544" t="s">
        <v>27</v>
      </c>
      <c r="I544" t="str">
        <f>PROPER(TRIM(CLEAN((SUBSTITUTE(H544,"-"," ")))))</f>
        <v>In Store</v>
      </c>
      <c r="J544">
        <v>23595</v>
      </c>
      <c r="K544" t="s">
        <v>2</v>
      </c>
      <c r="L544" t="str">
        <f xml:space="preserve"> PROPER(TRIM(CLEAN(SUBSTITUTE(K544,CHAR(160)," "))))</f>
        <v>Home Office</v>
      </c>
      <c r="M544" t="s">
        <v>1</v>
      </c>
      <c r="N544" t="str">
        <f xml:space="preserve"> PROPER(TRIM(CLEAN(SUBSTITUTE(M544,CHAR(160)," "))))</f>
        <v>Beauty</v>
      </c>
      <c r="O544" t="s">
        <v>0</v>
      </c>
      <c r="P544" t="str">
        <f>IF(LEN(TRIM(Table1[[#This Row],[subcategory]]&amp;""))=0,"Unknown", PROPER(TRIM(Table1[[#This Row],[subcategory]])))</f>
        <v>Makeup</v>
      </c>
      <c r="Q544">
        <v>36.409999999999997</v>
      </c>
      <c r="R544" s="1">
        <f>IF(LEN(TRIM(Q544&amp;""))=0, "", VALUE(SUBSTITUTE(Q544,"$","")))</f>
        <v>36.409999999999997</v>
      </c>
      <c r="S544">
        <v>2</v>
      </c>
      <c r="T544">
        <f>IF(LEN(TRIM(S544&amp;""))=0, "", VALUE(S544))</f>
        <v>2</v>
      </c>
      <c r="U544">
        <v>72.819999999999993</v>
      </c>
      <c r="V544" s="1">
        <f>IF(LEN(TRIM(U544&amp;""))=0, "", VALUE(SUBSTITUTE(U544,"$","")))</f>
        <v>72.819999999999993</v>
      </c>
      <c r="W544" s="1">
        <v>49.444780000000002</v>
      </c>
      <c r="X544" s="1">
        <f>IF(LEN(TRIM(W544&amp;""))=0, "", VALUE(SUBSTITUTE(W544,"$","")))</f>
        <v>49.444780000000002</v>
      </c>
      <c r="Y544">
        <v>27.8793511701789</v>
      </c>
      <c r="Z544" s="1" cm="1">
        <f t="array" ref="Z544">IF(
    LEN(TRIM(Y544&amp;""))=0,
        IF(AND(ISNUMBER(net_sales_clean), ISNUMBER(profit_clean)),
            net_sales_clean - profit_clean,
            ""
        ),
    VALUE(SUBSTITUTE(Y544,"$",""))
)</f>
        <v>27.8793511701789</v>
      </c>
      <c r="AA544">
        <v>21.565428829821101</v>
      </c>
      <c r="AB544" s="1" cm="1">
        <f t="array" ref="AB544">IF(
    LEN(TRIM(AA544&amp;""))=0,
        IF(AND(ISNUMBER(net_sales_clean), ISNUMBER(cost_clean)),
            net_sales_clean - cost_clean,
            ""
        ),
    VALUE(SUBSTITUTE(AA544,"$",""))
)</f>
        <v>21.565428829821101</v>
      </c>
      <c r="AC544">
        <v>2</v>
      </c>
      <c r="AD544">
        <f>IF(LEN(TRIM(AC544&amp;""))=0, "", VALUE(AC544))</f>
        <v>2</v>
      </c>
      <c r="AE544">
        <v>2</v>
      </c>
      <c r="AF544">
        <f>IF(LEN(TRIM(AE544&amp;""))=0, "", VALUE(AE544))</f>
        <v>2</v>
      </c>
      <c r="AG544">
        <v>0</v>
      </c>
      <c r="AH544">
        <f>IF(
    OR(U544&lt;0, W544&lt;0, Y544&lt;0, AA544&lt;0),
        1,
        IF(LEN(TRIM(AG544&amp;""))=0, "", AG544)
)</f>
        <v>0</v>
      </c>
      <c r="AI544" t="str">
        <f>IF(
    COUNT(Q544,V544,X544,Z544,AB544)=0,
        "Not Usable",
    IF(
        COUNT(Q544,V544,X544,Z544,AB544)&lt;5,
            "Incomplete",
            IF(
                MIN(Q544,V544,X544,Z544,AB544)=0,
                    "Incomplete",
                    "Complete"
            )
    )
)</f>
        <v>Complete</v>
      </c>
    </row>
    <row r="545" spans="1:35" x14ac:dyDescent="0.3">
      <c r="A545">
        <v>48725</v>
      </c>
      <c r="B545" s="6">
        <v>45406.586909722224</v>
      </c>
      <c r="C545" s="3">
        <f>INT(B545)</f>
        <v>45406</v>
      </c>
      <c r="D545" s="2">
        <f>MOD(B545,1)</f>
        <v>0.58690972222393611</v>
      </c>
      <c r="E545">
        <v>33</v>
      </c>
      <c r="F545" t="s">
        <v>15</v>
      </c>
      <c r="G545" t="str">
        <f xml:space="preserve"> PROPER(TRIM(CLEAN(SUBSTITUTE(F545,CHAR(160)," "))))</f>
        <v>West</v>
      </c>
      <c r="H545" t="s">
        <v>11</v>
      </c>
      <c r="I545" t="str">
        <f>PROPER(TRIM(CLEAN((SUBSTITUTE(H545,"-"," ")))))</f>
        <v>Online</v>
      </c>
      <c r="J545">
        <v>17442</v>
      </c>
      <c r="K545" t="s">
        <v>2</v>
      </c>
      <c r="L545" t="str">
        <f xml:space="preserve"> PROPER(TRIM(CLEAN(SUBSTITUTE(K545,CHAR(160)," "))))</f>
        <v>Home Office</v>
      </c>
      <c r="M545" t="s">
        <v>1</v>
      </c>
      <c r="N545" t="str">
        <f xml:space="preserve"> PROPER(TRIM(CLEAN(SUBSTITUTE(M545,CHAR(160)," "))))</f>
        <v>Beauty</v>
      </c>
      <c r="O545" t="s">
        <v>39</v>
      </c>
      <c r="P545" t="str">
        <f>IF(LEN(TRIM(Table1[[#This Row],[subcategory]]&amp;""))=0,"Unknown", PROPER(TRIM(Table1[[#This Row],[subcategory]])))</f>
        <v>Fragrance</v>
      </c>
      <c r="Q545">
        <v>81.7</v>
      </c>
      <c r="R545" s="1">
        <f>IF(LEN(TRIM(Q545&amp;""))=0, "", VALUE(SUBSTITUTE(Q545,"$","")))</f>
        <v>81.7</v>
      </c>
      <c r="S545">
        <v>2</v>
      </c>
      <c r="T545">
        <f>IF(LEN(TRIM(S545&amp;""))=0, "", VALUE(S545))</f>
        <v>2</v>
      </c>
      <c r="U545">
        <v>163.4</v>
      </c>
      <c r="V545" s="1">
        <f>IF(LEN(TRIM(U545&amp;""))=0, "", VALUE(SUBSTITUTE(U545,"$","")))</f>
        <v>163.4</v>
      </c>
      <c r="W545" s="1">
        <v>140.85079999999999</v>
      </c>
      <c r="X545" s="1">
        <f>IF(LEN(TRIM(W545&amp;""))=0, "", VALUE(SUBSTITUTE(W545,"$","")))</f>
        <v>140.85079999999999</v>
      </c>
      <c r="Z545" s="1" t="str" cm="1">
        <f t="array" ref="Z545">IF(
    LEN(TRIM(Y545&amp;""))=0,
        IF(AND(ISNUMBER(net_sales_clean), ISNUMBER(profit_clean)),
            net_sales_clean - profit_clean,
            ""
        ),
    VALUE(SUBSTITUTE(Y545,"$",""))
)</f>
        <v/>
      </c>
      <c r="AB545" s="1" t="str" cm="1">
        <f t="array" ref="AB545">IF(
    LEN(TRIM(AA545&amp;""))=0,
        IF(AND(ISNUMBER(net_sales_clean), ISNUMBER(cost_clean)),
            net_sales_clean - cost_clean,
            ""
        ),
    VALUE(SUBSTITUTE(AA545,"$",""))
)</f>
        <v/>
      </c>
      <c r="AC545">
        <v>2</v>
      </c>
      <c r="AD545">
        <f>IF(LEN(TRIM(AC545&amp;""))=0, "", VALUE(AC545))</f>
        <v>2</v>
      </c>
      <c r="AE545">
        <v>5</v>
      </c>
      <c r="AF545">
        <f>IF(LEN(TRIM(AE545&amp;""))=0, "", VALUE(AE545))</f>
        <v>5</v>
      </c>
      <c r="AH545" t="str">
        <f>IF(
    OR(U545&lt;0, W545&lt;0, Y545&lt;0, AA545&lt;0),
        1,
        IF(LEN(TRIM(AG545&amp;""))=0, "", AG545)
)</f>
        <v/>
      </c>
      <c r="AI545" t="str">
        <f>IF(
    COUNT(Q545,V545,X545,Z545,AB545)=0,
        "Not Usable",
    IF(
        COUNT(Q545,V545,X545,Z545,AB545)&lt;5,
            "Incomplete",
            IF(
                MIN(Q545,V545,X545,Z545,AB545)=0,
                    "Incomplete",
                    "Complete"
            )
    )
)</f>
        <v>Incomplete</v>
      </c>
    </row>
    <row r="546" spans="1:35" x14ac:dyDescent="0.3">
      <c r="A546">
        <v>17009</v>
      </c>
      <c r="B546" s="6">
        <v>45020.364398148151</v>
      </c>
      <c r="C546" s="3">
        <f>INT(B546)</f>
        <v>45020</v>
      </c>
      <c r="D546" s="2">
        <f>MOD(B546,1)</f>
        <v>0.36439814815093996</v>
      </c>
      <c r="E546">
        <v>39</v>
      </c>
      <c r="F546" t="s">
        <v>13</v>
      </c>
      <c r="G546" t="str">
        <f xml:space="preserve"> PROPER(TRIM(CLEAN(SUBSTITUTE(F546,CHAR(160)," "))))</f>
        <v>Northeast</v>
      </c>
      <c r="H546" t="s">
        <v>27</v>
      </c>
      <c r="I546" t="str">
        <f>PROPER(TRIM(CLEAN((SUBSTITUTE(H546,"-"," ")))))</f>
        <v>In Store</v>
      </c>
      <c r="J546">
        <v>20897</v>
      </c>
      <c r="K546" t="s">
        <v>10</v>
      </c>
      <c r="L546" t="str">
        <f xml:space="preserve"> PROPER(TRIM(CLEAN(SUBSTITUTE(K546,CHAR(160)," "))))</f>
        <v>Consumer</v>
      </c>
      <c r="M546" t="s">
        <v>9</v>
      </c>
      <c r="N546" t="str">
        <f xml:space="preserve"> PROPER(TRIM(CLEAN(SUBSTITUTE(M546,CHAR(160)," "))))</f>
        <v>Home</v>
      </c>
      <c r="O546" t="s">
        <v>36</v>
      </c>
      <c r="P546" t="str">
        <f>IF(LEN(TRIM(Table1[[#This Row],[subcategory]]&amp;""))=0,"Unknown", PROPER(TRIM(Table1[[#This Row],[subcategory]])))</f>
        <v>Bedding</v>
      </c>
      <c r="Q546">
        <v>61.82</v>
      </c>
      <c r="R546" s="1">
        <f>IF(LEN(TRIM(Q546&amp;""))=0, "", VALUE(SUBSTITUTE(Q546,"$","")))</f>
        <v>61.82</v>
      </c>
      <c r="S546">
        <v>2</v>
      </c>
      <c r="T546">
        <f>IF(LEN(TRIM(S546&amp;""))=0, "", VALUE(S546))</f>
        <v>2</v>
      </c>
      <c r="U546">
        <v>123.64</v>
      </c>
      <c r="V546" s="1">
        <f>IF(LEN(TRIM(U546&amp;""))=0, "", VALUE(SUBSTITUTE(U546,"$","")))</f>
        <v>123.64</v>
      </c>
      <c r="W546" s="1">
        <v>93.47184</v>
      </c>
      <c r="X546" s="1">
        <f>IF(LEN(TRIM(W546&amp;""))=0, "", VALUE(SUBSTITUTE(W546,"$","")))</f>
        <v>93.47184</v>
      </c>
      <c r="Y546" s="5" t="s">
        <v>7828</v>
      </c>
      <c r="Z546" s="4" cm="1">
        <f t="array" ref="Z546">IF(
    LEN(TRIM(Y546&amp;""))=0,
        IF(AND(ISNUMBER(net_sales_clean), ISNUMBER(profit_clean)),
            net_sales_clean - profit_clean,
            ""
        ),
    VALUE(SUBSTITUTE(Y546,"$",""))
)</f>
        <v>62.2604543350526</v>
      </c>
      <c r="AA546" s="5" t="s">
        <v>7827</v>
      </c>
      <c r="AB546" s="4" cm="1">
        <f t="array" ref="AB546">IF(
    LEN(TRIM(AA546&amp;""))=0,
        IF(AND(ISNUMBER(net_sales_clean), ISNUMBER(cost_clean)),
            net_sales_clean - cost_clean,
            ""
        ),
    VALUE(SUBSTITUTE(AA546,"$",""))
)</f>
        <v>31.211385664947301</v>
      </c>
      <c r="AC546">
        <v>6</v>
      </c>
      <c r="AD546">
        <f>IF(LEN(TRIM(AC546&amp;""))=0, "", VALUE(AC546))</f>
        <v>6</v>
      </c>
      <c r="AE546">
        <v>3</v>
      </c>
      <c r="AF546">
        <f>IF(LEN(TRIM(AE546&amp;""))=0, "", VALUE(AE546))</f>
        <v>3</v>
      </c>
      <c r="AG546">
        <v>1</v>
      </c>
      <c r="AH546">
        <f>IF(
    OR(U546&lt;0, W546&lt;0, Y546&lt;0, AA546&lt;0),
        1,
        IF(LEN(TRIM(AG546&amp;""))=0, "", AG546)
)</f>
        <v>1</v>
      </c>
      <c r="AI546" t="str">
        <f>IF(
    COUNT(Q546,V546,X546,Z546,AB546)=0,
        "Not Usable",
    IF(
        COUNT(Q546,V546,X546,Z546,AB546)&lt;5,
            "Incomplete",
            IF(
                MIN(Q546,V546,X546,Z546,AB546)=0,
                    "Incomplete",
                    "Complete"
            )
    )
)</f>
        <v>Complete</v>
      </c>
    </row>
    <row r="547" spans="1:35" x14ac:dyDescent="0.3">
      <c r="A547">
        <v>26576</v>
      </c>
      <c r="B547" s="6">
        <v>45712.894907407404</v>
      </c>
      <c r="C547" s="3">
        <f>INT(B547)</f>
        <v>45712</v>
      </c>
      <c r="D547" s="2">
        <f>MOD(B547,1)</f>
        <v>0.89490740740438923</v>
      </c>
      <c r="E547">
        <v>44</v>
      </c>
      <c r="F547" t="s">
        <v>13</v>
      </c>
      <c r="G547" t="str">
        <f xml:space="preserve"> PROPER(TRIM(CLEAN(SUBSTITUTE(F547,CHAR(160)," "))))</f>
        <v>Northeast</v>
      </c>
      <c r="H547" t="s">
        <v>11</v>
      </c>
      <c r="I547" t="str">
        <f>PROPER(TRIM(CLEAN((SUBSTITUTE(H547,"-"," ")))))</f>
        <v>Online</v>
      </c>
      <c r="J547">
        <v>24125</v>
      </c>
      <c r="K547" t="s">
        <v>6</v>
      </c>
      <c r="L547" t="str">
        <f xml:space="preserve"> PROPER(TRIM(CLEAN(SUBSTITUTE(K547,CHAR(160)," "))))</f>
        <v>Corporate</v>
      </c>
      <c r="M547" t="s">
        <v>19</v>
      </c>
      <c r="N547" t="str">
        <f xml:space="preserve"> PROPER(TRIM(CLEAN(SUBSTITUTE(M547,CHAR(160)," "))))</f>
        <v>Apparel</v>
      </c>
      <c r="O547" t="s">
        <v>26</v>
      </c>
      <c r="P547" t="str">
        <f>IF(LEN(TRIM(Table1[[#This Row],[subcategory]]&amp;""))=0,"Unknown", PROPER(TRIM(Table1[[#This Row],[subcategory]])))</f>
        <v>Kids</v>
      </c>
      <c r="Q547">
        <v>32.950000000000003</v>
      </c>
      <c r="R547" s="1">
        <f>IF(LEN(TRIM(Q547&amp;""))=0, "", VALUE(SUBSTITUTE(Q547,"$","")))</f>
        <v>32.950000000000003</v>
      </c>
      <c r="S547">
        <v>5</v>
      </c>
      <c r="T547">
        <f>IF(LEN(TRIM(S547&amp;""))=0, "", VALUE(S547))</f>
        <v>5</v>
      </c>
      <c r="U547">
        <v>164.75</v>
      </c>
      <c r="V547" s="1">
        <f>IF(LEN(TRIM(U547&amp;""))=0, "", VALUE(SUBSTITUTE(U547,"$","")))</f>
        <v>164.75</v>
      </c>
      <c r="W547" s="1">
        <v>145.96850000000001</v>
      </c>
      <c r="X547" s="1">
        <f>IF(LEN(TRIM(W547&amp;""))=0, "", VALUE(SUBSTITUTE(W547,"$","")))</f>
        <v>145.96850000000001</v>
      </c>
      <c r="Y547">
        <v>94.788828944899507</v>
      </c>
      <c r="Z547" s="1" cm="1">
        <f t="array" ref="Z547">IF(
    LEN(TRIM(Y547&amp;""))=0,
        IF(AND(ISNUMBER(net_sales_clean), ISNUMBER(profit_clean)),
            net_sales_clean - profit_clean,
            ""
        ),
    VALUE(SUBSTITUTE(Y547,"$",""))
)</f>
        <v>94.788828944899507</v>
      </c>
      <c r="AA547">
        <v>51.179671055100499</v>
      </c>
      <c r="AB547" s="1" cm="1">
        <f t="array" ref="AB547">IF(
    LEN(TRIM(AA547&amp;""))=0,
        IF(AND(ISNUMBER(net_sales_clean), ISNUMBER(cost_clean)),
            net_sales_clean - cost_clean,
            ""
        ),
    VALUE(SUBSTITUTE(AA547,"$",""))
)</f>
        <v>51.179671055100499</v>
      </c>
      <c r="AC547">
        <v>2</v>
      </c>
      <c r="AD547">
        <f>IF(LEN(TRIM(AC547&amp;""))=0, "", VALUE(AC547))</f>
        <v>2</v>
      </c>
      <c r="AE547">
        <v>1</v>
      </c>
      <c r="AF547">
        <f>IF(LEN(TRIM(AE547&amp;""))=0, "", VALUE(AE547))</f>
        <v>1</v>
      </c>
      <c r="AG547">
        <v>0</v>
      </c>
      <c r="AH547">
        <f>IF(
    OR(U547&lt;0, W547&lt;0, Y547&lt;0, AA547&lt;0),
        1,
        IF(LEN(TRIM(AG547&amp;""))=0, "", AG547)
)</f>
        <v>0</v>
      </c>
      <c r="AI547" t="str">
        <f>IF(
    COUNT(Q547,V547,X547,Z547,AB547)=0,
        "Not Usable",
    IF(
        COUNT(Q547,V547,X547,Z547,AB547)&lt;5,
            "Incomplete",
            IF(
                MIN(Q547,V547,X547,Z547,AB547)=0,
                    "Incomplete",
                    "Complete"
            )
    )
)</f>
        <v>Complete</v>
      </c>
    </row>
    <row r="548" spans="1:35" x14ac:dyDescent="0.3">
      <c r="A548">
        <v>49903</v>
      </c>
      <c r="B548" s="6">
        <v>44977.759826388887</v>
      </c>
      <c r="C548" s="3">
        <f>INT(B548)</f>
        <v>44977</v>
      </c>
      <c r="D548" s="2">
        <f>MOD(B548,1)</f>
        <v>0.75982638888672227</v>
      </c>
      <c r="E548">
        <v>66</v>
      </c>
      <c r="F548" t="s">
        <v>13</v>
      </c>
      <c r="G548" t="str">
        <f xml:space="preserve"> PROPER(TRIM(CLEAN(SUBSTITUTE(F548,CHAR(160)," "))))</f>
        <v>Northeast</v>
      </c>
      <c r="H548" t="s">
        <v>17</v>
      </c>
      <c r="I548" t="str">
        <f>PROPER(TRIM(CLEAN((SUBSTITUTE(H548,"-"," ")))))</f>
        <v>Online</v>
      </c>
      <c r="J548">
        <v>7000</v>
      </c>
      <c r="K548" t="s">
        <v>2</v>
      </c>
      <c r="L548" t="str">
        <f xml:space="preserve"> PROPER(TRIM(CLEAN(SUBSTITUTE(K548,CHAR(160)," "))))</f>
        <v>Home Office</v>
      </c>
      <c r="M548" t="s">
        <v>1</v>
      </c>
      <c r="N548" t="str">
        <f xml:space="preserve"> PROPER(TRIM(CLEAN(SUBSTITUTE(M548,CHAR(160)," "))))</f>
        <v>Beauty</v>
      </c>
      <c r="O548" t="s">
        <v>39</v>
      </c>
      <c r="P548" t="str">
        <f>IF(LEN(TRIM(Table1[[#This Row],[subcategory]]&amp;""))=0,"Unknown", PROPER(TRIM(Table1[[#This Row],[subcategory]])))</f>
        <v>Fragrance</v>
      </c>
      <c r="Q548">
        <v>83.38</v>
      </c>
      <c r="R548" s="1">
        <f>IF(LEN(TRIM(Q548&amp;""))=0, "", VALUE(SUBSTITUTE(Q548,"$","")))</f>
        <v>83.38</v>
      </c>
      <c r="S548">
        <v>1</v>
      </c>
      <c r="T548">
        <f>IF(LEN(TRIM(S548&amp;""))=0, "", VALUE(S548))</f>
        <v>1</v>
      </c>
      <c r="U548">
        <v>83.38</v>
      </c>
      <c r="V548" s="1">
        <f>IF(LEN(TRIM(U548&amp;""))=0, "", VALUE(SUBSTITUTE(U548,"$","")))</f>
        <v>83.38</v>
      </c>
      <c r="W548" s="1">
        <v>74.291579999999996</v>
      </c>
      <c r="X548" s="1">
        <f>IF(LEN(TRIM(W548&amp;""))=0, "", VALUE(SUBSTITUTE(W548,"$","")))</f>
        <v>74.291579999999996</v>
      </c>
      <c r="Z548" s="1" t="str" cm="1">
        <f t="array" ref="Z548">IF(
    LEN(TRIM(Y548&amp;""))=0,
        IF(AND(ISNUMBER(net_sales_clean), ISNUMBER(profit_clean)),
            net_sales_clean - profit_clean,
            ""
        ),
    VALUE(SUBSTITUTE(Y548,"$",""))
)</f>
        <v/>
      </c>
      <c r="AB548" s="1" t="str" cm="1">
        <f t="array" ref="AB548">IF(
    LEN(TRIM(AA548&amp;""))=0,
        IF(AND(ISNUMBER(net_sales_clean), ISNUMBER(cost_clean)),
            net_sales_clean - cost_clean,
            ""
        ),
    VALUE(SUBSTITUTE(AA548,"$",""))
)</f>
        <v/>
      </c>
      <c r="AC548">
        <v>7</v>
      </c>
      <c r="AD548">
        <f>IF(LEN(TRIM(AC548&amp;""))=0, "", VALUE(AC548))</f>
        <v>7</v>
      </c>
      <c r="AE548">
        <v>1</v>
      </c>
      <c r="AF548">
        <f>IF(LEN(TRIM(AE548&amp;""))=0, "", VALUE(AE548))</f>
        <v>1</v>
      </c>
      <c r="AG548">
        <v>0</v>
      </c>
      <c r="AH548">
        <f>IF(
    OR(U548&lt;0, W548&lt;0, Y548&lt;0, AA548&lt;0),
        1,
        IF(LEN(TRIM(AG548&amp;""))=0, "", AG548)
)</f>
        <v>0</v>
      </c>
      <c r="AI548" t="str">
        <f>IF(
    COUNT(Q548,V548,X548,Z548,AB548)=0,
        "Not Usable",
    IF(
        COUNT(Q548,V548,X548,Z548,AB548)&lt;5,
            "Incomplete",
            IF(
                MIN(Q548,V548,X548,Z548,AB548)=0,
                    "Incomplete",
                    "Complete"
            )
    )
)</f>
        <v>Incomplete</v>
      </c>
    </row>
    <row r="549" spans="1:35" x14ac:dyDescent="0.3">
      <c r="A549">
        <v>32842</v>
      </c>
      <c r="B549" s="6">
        <v>45249.802384259259</v>
      </c>
      <c r="C549" s="3">
        <f>INT(B549)</f>
        <v>45249</v>
      </c>
      <c r="D549" s="2">
        <f>MOD(B549,1)</f>
        <v>0.80238425925927004</v>
      </c>
      <c r="E549">
        <v>21</v>
      </c>
      <c r="F549" t="s">
        <v>4</v>
      </c>
      <c r="G549" t="str">
        <f xml:space="preserve"> PROPER(TRIM(CLEAN(SUBSTITUTE(F549,CHAR(160)," "))))</f>
        <v>South</v>
      </c>
      <c r="H549" t="s">
        <v>27</v>
      </c>
      <c r="I549" t="str">
        <f>PROPER(TRIM(CLEAN((SUBSTITUTE(H549,"-"," ")))))</f>
        <v>In Store</v>
      </c>
      <c r="J549">
        <v>2890</v>
      </c>
      <c r="K549" t="s">
        <v>2</v>
      </c>
      <c r="L549" t="str">
        <f xml:space="preserve"> PROPER(TRIM(CLEAN(SUBSTITUTE(K549,CHAR(160)," "))))</f>
        <v>Home Office</v>
      </c>
      <c r="M549" t="s">
        <v>23</v>
      </c>
      <c r="N549" t="str">
        <f xml:space="preserve"> PROPER(TRIM(CLEAN(SUBSTITUTE(M549,CHAR(160)," "))))</f>
        <v>Electronics</v>
      </c>
      <c r="O549" t="s">
        <v>25</v>
      </c>
      <c r="P549" t="str">
        <f>IF(LEN(TRIM(Table1[[#This Row],[subcategory]]&amp;""))=0,"Unknown", PROPER(TRIM(Table1[[#This Row],[subcategory]])))</f>
        <v>Laptops</v>
      </c>
      <c r="Q549">
        <v>15.64</v>
      </c>
      <c r="R549" s="1">
        <f>IF(LEN(TRIM(Q549&amp;""))=0, "", VALUE(SUBSTITUTE(Q549,"$","")))</f>
        <v>15.64</v>
      </c>
      <c r="S549">
        <v>5</v>
      </c>
      <c r="T549">
        <f>IF(LEN(TRIM(S549&amp;""))=0, "", VALUE(S549))</f>
        <v>5</v>
      </c>
      <c r="U549">
        <v>78.2</v>
      </c>
      <c r="V549" s="1">
        <f>IF(LEN(TRIM(U549&amp;""))=0, "", VALUE(SUBSTITUTE(U549,"$","")))</f>
        <v>78.2</v>
      </c>
      <c r="W549" s="1">
        <v>63.576599999999999</v>
      </c>
      <c r="X549" s="1">
        <f>IF(LEN(TRIM(W549&amp;""))=0, "", VALUE(SUBSTITUTE(W549,"$","")))</f>
        <v>63.576599999999999</v>
      </c>
      <c r="Y549" s="5" t="s">
        <v>7826</v>
      </c>
      <c r="Z549" s="4" cm="1">
        <f t="array" ref="Z549">IF(
    LEN(TRIM(Y549&amp;""))=0,
        IF(AND(ISNUMBER(net_sales_clean), ISNUMBER(profit_clean)),
            net_sales_clean - profit_clean,
            ""
        ),
    VALUE(SUBSTITUTE(Y549,"$",""))
)</f>
        <v>42.582185422787198</v>
      </c>
      <c r="AA549" s="5" t="s">
        <v>7825</v>
      </c>
      <c r="AB549" s="4" cm="1">
        <f t="array" ref="AB549">IF(
    LEN(TRIM(AA549&amp;""))=0,
        IF(AND(ISNUMBER(net_sales_clean), ISNUMBER(cost_clean)),
            net_sales_clean - cost_clean,
            ""
        ),
    VALUE(SUBSTITUTE(AA549,"$",""))
)</f>
        <v>20.994414577212702</v>
      </c>
      <c r="AC549">
        <v>4</v>
      </c>
      <c r="AD549">
        <f>IF(LEN(TRIM(AC549&amp;""))=0, "", VALUE(AC549))</f>
        <v>4</v>
      </c>
      <c r="AE549">
        <v>4</v>
      </c>
      <c r="AF549">
        <f>IF(LEN(TRIM(AE549&amp;""))=0, "", VALUE(AE549))</f>
        <v>4</v>
      </c>
      <c r="AG549">
        <v>0</v>
      </c>
      <c r="AH549">
        <f>IF(
    OR(U549&lt;0, W549&lt;0, Y549&lt;0, AA549&lt;0),
        1,
        IF(LEN(TRIM(AG549&amp;""))=0, "", AG549)
)</f>
        <v>0</v>
      </c>
      <c r="AI549" t="str">
        <f>IF(
    COUNT(Q549,V549,X549,Z549,AB549)=0,
        "Not Usable",
    IF(
        COUNT(Q549,V549,X549,Z549,AB549)&lt;5,
            "Incomplete",
            IF(
                MIN(Q549,V549,X549,Z549,AB549)=0,
                    "Incomplete",
                    "Complete"
            )
    )
)</f>
        <v>Complete</v>
      </c>
    </row>
    <row r="550" spans="1:35" x14ac:dyDescent="0.3">
      <c r="A550">
        <v>46151</v>
      </c>
      <c r="B550" s="6">
        <v>45023.81490740741</v>
      </c>
      <c r="C550" s="3">
        <f>INT(B550)</f>
        <v>45023</v>
      </c>
      <c r="D550" s="2">
        <f>MOD(B550,1)</f>
        <v>0.81490740740991896</v>
      </c>
      <c r="E550">
        <v>57</v>
      </c>
      <c r="F550" t="s">
        <v>33</v>
      </c>
      <c r="G550" t="str">
        <f xml:space="preserve"> PROPER(TRIM(CLEAN(SUBSTITUTE(F550,CHAR(160)," "))))</f>
        <v>South</v>
      </c>
      <c r="H550" t="s">
        <v>17</v>
      </c>
      <c r="I550" t="str">
        <f>PROPER(TRIM(CLEAN((SUBSTITUTE(H550,"-"," ")))))</f>
        <v>Online</v>
      </c>
      <c r="J550">
        <v>17586</v>
      </c>
      <c r="K550" t="s">
        <v>14</v>
      </c>
      <c r="L550" t="str">
        <f xml:space="preserve"> PROPER(TRIM(CLEAN(SUBSTITUTE(K550,CHAR(160)," "))))</f>
        <v>Consumer</v>
      </c>
      <c r="M550" t="s">
        <v>1</v>
      </c>
      <c r="N550" t="str">
        <f xml:space="preserve"> PROPER(TRIM(CLEAN(SUBSTITUTE(M550,CHAR(160)," "))))</f>
        <v>Beauty</v>
      </c>
      <c r="O550" t="s">
        <v>39</v>
      </c>
      <c r="P550" t="str">
        <f>IF(LEN(TRIM(Table1[[#This Row],[subcategory]]&amp;""))=0,"Unknown", PROPER(TRIM(Table1[[#This Row],[subcategory]])))</f>
        <v>Fragrance</v>
      </c>
      <c r="Q550">
        <v>118.5</v>
      </c>
      <c r="R550" s="1">
        <f>IF(LEN(TRIM(Q550&amp;""))=0, "", VALUE(SUBSTITUTE(Q550,"$","")))</f>
        <v>118.5</v>
      </c>
      <c r="S550">
        <v>2</v>
      </c>
      <c r="T550">
        <f>IF(LEN(TRIM(S550&amp;""))=0, "", VALUE(S550))</f>
        <v>2</v>
      </c>
      <c r="U550">
        <v>237</v>
      </c>
      <c r="V550" s="1">
        <f>IF(LEN(TRIM(U550&amp;""))=0, "", VALUE(SUBSTITUTE(U550,"$","")))</f>
        <v>237</v>
      </c>
      <c r="W550" s="1">
        <v>179.88300000000001</v>
      </c>
      <c r="X550" s="1">
        <f>IF(LEN(TRIM(W550&amp;""))=0, "", VALUE(SUBSTITUTE(W550,"$","")))</f>
        <v>179.88300000000001</v>
      </c>
      <c r="Y550" s="5" t="s">
        <v>7824</v>
      </c>
      <c r="Z550" s="4" cm="1">
        <f t="array" ref="Z550">IF(
    LEN(TRIM(Y550&amp;""))=0,
        IF(AND(ISNUMBER(net_sales_clean), ISNUMBER(profit_clean)),
            net_sales_clean - profit_clean,
            ""
        ),
    VALUE(SUBSTITUTE(Y550,"$",""))
)</f>
        <v>143.40333293892201</v>
      </c>
      <c r="AA550" s="5" t="s">
        <v>7823</v>
      </c>
      <c r="AB550" s="4" cm="1">
        <f t="array" ref="AB550">IF(
    LEN(TRIM(AA550&amp;""))=0,
        IF(AND(ISNUMBER(net_sales_clean), ISNUMBER(cost_clean)),
            net_sales_clean - cost_clean,
            ""
        ),
    VALUE(SUBSTITUTE(AA550,"$",""))
)</f>
        <v>36.479667061077897</v>
      </c>
      <c r="AC550">
        <v>3</v>
      </c>
      <c r="AD550">
        <f>IF(LEN(TRIM(AC550&amp;""))=0, "", VALUE(AC550))</f>
        <v>3</v>
      </c>
      <c r="AE550">
        <v>2</v>
      </c>
      <c r="AF550">
        <f>IF(LEN(TRIM(AE550&amp;""))=0, "", VALUE(AE550))</f>
        <v>2</v>
      </c>
      <c r="AG550">
        <v>0</v>
      </c>
      <c r="AH550">
        <f>IF(
    OR(U550&lt;0, W550&lt;0, Y550&lt;0, AA550&lt;0),
        1,
        IF(LEN(TRIM(AG550&amp;""))=0, "", AG550)
)</f>
        <v>0</v>
      </c>
      <c r="AI550" t="str">
        <f>IF(
    COUNT(Q550,V550,X550,Z550,AB550)=0,
        "Not Usable",
    IF(
        COUNT(Q550,V550,X550,Z550,AB550)&lt;5,
            "Incomplete",
            IF(
                MIN(Q550,V550,X550,Z550,AB550)=0,
                    "Incomplete",
                    "Complete"
            )
    )
)</f>
        <v>Complete</v>
      </c>
    </row>
    <row r="551" spans="1:35" x14ac:dyDescent="0.3">
      <c r="A551">
        <v>36335</v>
      </c>
      <c r="B551" s="6">
        <v>45629.173993055556</v>
      </c>
      <c r="C551" s="3">
        <f>INT(B551)</f>
        <v>45629</v>
      </c>
      <c r="D551" s="2">
        <f>MOD(B551,1)</f>
        <v>0.17399305555591127</v>
      </c>
      <c r="E551">
        <v>11</v>
      </c>
      <c r="F551" t="s">
        <v>13</v>
      </c>
      <c r="G551" t="str">
        <f xml:space="preserve"> PROPER(TRIM(CLEAN(SUBSTITUTE(F551,CHAR(160)," "))))</f>
        <v>Northeast</v>
      </c>
      <c r="H551" t="s">
        <v>7</v>
      </c>
      <c r="I551" t="str">
        <f>PROPER(TRIM(CLEAN((SUBSTITUTE(H551,"-"," ")))))</f>
        <v>In Store</v>
      </c>
      <c r="J551">
        <v>9176</v>
      </c>
      <c r="K551" t="s">
        <v>2</v>
      </c>
      <c r="L551" t="str">
        <f xml:space="preserve"> PROPER(TRIM(CLEAN(SUBSTITUTE(K551,CHAR(160)," "))))</f>
        <v>Home Office</v>
      </c>
      <c r="M551" t="s">
        <v>9</v>
      </c>
      <c r="N551" t="str">
        <f xml:space="preserve"> PROPER(TRIM(CLEAN(SUBSTITUTE(M551,CHAR(160)," "))))</f>
        <v>Home</v>
      </c>
      <c r="O551" t="s">
        <v>36</v>
      </c>
      <c r="P551" t="str">
        <f>IF(LEN(TRIM(Table1[[#This Row],[subcategory]]&amp;""))=0,"Unknown", PROPER(TRIM(Table1[[#This Row],[subcategory]])))</f>
        <v>Bedding</v>
      </c>
      <c r="Q551">
        <v>41.59</v>
      </c>
      <c r="R551" s="1">
        <f>IF(LEN(TRIM(Q551&amp;""))=0, "", VALUE(SUBSTITUTE(Q551,"$","")))</f>
        <v>41.59</v>
      </c>
      <c r="S551">
        <v>2</v>
      </c>
      <c r="T551">
        <f>IF(LEN(TRIM(S551&amp;""))=0, "", VALUE(S551))</f>
        <v>2</v>
      </c>
      <c r="U551">
        <v>83.18</v>
      </c>
      <c r="V551" s="1">
        <f>IF(LEN(TRIM(U551&amp;""))=0, "", VALUE(SUBSTITUTE(U551,"$","")))</f>
        <v>83.18</v>
      </c>
      <c r="W551" s="1">
        <v>80.518240000000006</v>
      </c>
      <c r="X551" s="1">
        <f>IF(LEN(TRIM(W551&amp;""))=0, "", VALUE(SUBSTITUTE(W551,"$","")))</f>
        <v>80.518240000000006</v>
      </c>
      <c r="Y551" s="5" t="s">
        <v>7822</v>
      </c>
      <c r="Z551" s="4" cm="1">
        <f t="array" ref="Z551">IF(
    LEN(TRIM(Y551&amp;""))=0,
        IF(AND(ISNUMBER(net_sales_clean), ISNUMBER(profit_clean)),
            net_sales_clean - profit_clean,
            ""
        ),
    VALUE(SUBSTITUTE(Y551,"$",""))
)</f>
        <v>56.444758913399603</v>
      </c>
      <c r="AA551" s="5" t="s">
        <v>7821</v>
      </c>
      <c r="AB551" s="4" cm="1">
        <f t="array" ref="AB551">IF(
    LEN(TRIM(AA551&amp;""))=0,
        IF(AND(ISNUMBER(net_sales_clean), ISNUMBER(cost_clean)),
            net_sales_clean - cost_clean,
            ""
        ),
    VALUE(SUBSTITUTE(AA551,"$",""))
)</f>
        <v>24.0734810866003</v>
      </c>
      <c r="AC551">
        <v>5</v>
      </c>
      <c r="AD551">
        <f>IF(LEN(TRIM(AC551&amp;""))=0, "", VALUE(AC551))</f>
        <v>5</v>
      </c>
      <c r="AE551">
        <v>1</v>
      </c>
      <c r="AF551">
        <f>IF(LEN(TRIM(AE551&amp;""))=0, "", VALUE(AE551))</f>
        <v>1</v>
      </c>
      <c r="AG551">
        <v>0</v>
      </c>
      <c r="AH551">
        <f>IF(
    OR(U551&lt;0, W551&lt;0, Y551&lt;0, AA551&lt;0),
        1,
        IF(LEN(TRIM(AG551&amp;""))=0, "", AG551)
)</f>
        <v>0</v>
      </c>
      <c r="AI551" t="str">
        <f>IF(
    COUNT(Q551,V551,X551,Z551,AB551)=0,
        "Not Usable",
    IF(
        COUNT(Q551,V551,X551,Z551,AB551)&lt;5,
            "Incomplete",
            IF(
                MIN(Q551,V551,X551,Z551,AB551)=0,
                    "Incomplete",
                    "Complete"
            )
    )
)</f>
        <v>Complete</v>
      </c>
    </row>
    <row r="552" spans="1:35" x14ac:dyDescent="0.3">
      <c r="A552">
        <v>15180</v>
      </c>
      <c r="B552" s="6">
        <v>45992.536458333336</v>
      </c>
      <c r="C552" s="3">
        <f>INT(B552)</f>
        <v>45992</v>
      </c>
      <c r="D552" s="2">
        <f>MOD(B552,1)</f>
        <v>0.53645833333575865</v>
      </c>
      <c r="E552">
        <v>43</v>
      </c>
      <c r="F552" t="s">
        <v>15</v>
      </c>
      <c r="G552" t="str">
        <f xml:space="preserve"> PROPER(TRIM(CLEAN(SUBSTITUTE(F552,CHAR(160)," "))))</f>
        <v>West</v>
      </c>
      <c r="H552" t="s">
        <v>27</v>
      </c>
      <c r="I552" t="str">
        <f>PROPER(TRIM(CLEAN((SUBSTITUTE(H552,"-"," ")))))</f>
        <v>In Store</v>
      </c>
      <c r="J552">
        <v>6362</v>
      </c>
      <c r="K552" t="s">
        <v>6</v>
      </c>
      <c r="L552" t="str">
        <f xml:space="preserve"> PROPER(TRIM(CLEAN(SUBSTITUTE(K552,CHAR(160)," "))))</f>
        <v>Corporate</v>
      </c>
      <c r="M552" t="s">
        <v>9</v>
      </c>
      <c r="N552" t="str">
        <f xml:space="preserve"> PROPER(TRIM(CLEAN(SUBSTITUTE(M552,CHAR(160)," "))))</f>
        <v>Home</v>
      </c>
      <c r="P552" t="str">
        <f>IF(LEN(TRIM(Table1[[#This Row],[subcategory]]&amp;""))=0,"Unknown", PROPER(TRIM(Table1[[#This Row],[subcategory]])))</f>
        <v>Unknown</v>
      </c>
      <c r="Q552">
        <v>86.97</v>
      </c>
      <c r="R552" s="1">
        <f>IF(LEN(TRIM(Q552&amp;""))=0, "", VALUE(SUBSTITUTE(Q552,"$","")))</f>
        <v>86.97</v>
      </c>
      <c r="S552">
        <v>4</v>
      </c>
      <c r="T552">
        <f>IF(LEN(TRIM(S552&amp;""))=0, "", VALUE(S552))</f>
        <v>4</v>
      </c>
      <c r="U552">
        <v>347.88</v>
      </c>
      <c r="V552" s="1">
        <f>IF(LEN(TRIM(U552&amp;""))=0, "", VALUE(SUBSTITUTE(U552,"$","")))</f>
        <v>347.88</v>
      </c>
      <c r="W552" s="4" t="s">
        <v>7820</v>
      </c>
      <c r="X552" s="4">
        <f>IF(LEN(TRIM(W552&amp;""))=0, "", VALUE(SUBSTITUTE(W552,"$","")))</f>
        <v>275.86883999999998</v>
      </c>
      <c r="Y552" s="5" t="s">
        <v>7819</v>
      </c>
      <c r="Z552" s="4" cm="1">
        <f t="array" ref="Z552">IF(
    LEN(TRIM(Y552&amp;""))=0,
        IF(AND(ISNUMBER(net_sales_clean), ISNUMBER(profit_clean)),
            net_sales_clean - profit_clean,
            ""
        ),
    VALUE(SUBSTITUTE(Y552,"$",""))
)</f>
        <v>195.29449496908299</v>
      </c>
      <c r="AA552" s="5" t="s">
        <v>7818</v>
      </c>
      <c r="AB552" s="4" cm="1">
        <f t="array" ref="AB552">IF(
    LEN(TRIM(AA552&amp;""))=0,
        IF(AND(ISNUMBER(net_sales_clean), ISNUMBER(cost_clean)),
            net_sales_clean - cost_clean,
            ""
        ),
    VALUE(SUBSTITUTE(AA552,"$",""))
)</f>
        <v>80.574345030916803</v>
      </c>
      <c r="AC552">
        <v>9</v>
      </c>
      <c r="AD552">
        <f>IF(LEN(TRIM(AC552&amp;""))=0, "", VALUE(AC552))</f>
        <v>9</v>
      </c>
      <c r="AE552">
        <v>5</v>
      </c>
      <c r="AF552">
        <f>IF(LEN(TRIM(AE552&amp;""))=0, "", VALUE(AE552))</f>
        <v>5</v>
      </c>
      <c r="AG552">
        <v>0</v>
      </c>
      <c r="AH552">
        <f>IF(
    OR(U552&lt;0, W552&lt;0, Y552&lt;0, AA552&lt;0),
        1,
        IF(LEN(TRIM(AG552&amp;""))=0, "", AG552)
)</f>
        <v>0</v>
      </c>
      <c r="AI552" t="str">
        <f>IF(
    COUNT(Q552,V552,X552,Z552,AB552)=0,
        "Not Usable",
    IF(
        COUNT(Q552,V552,X552,Z552,AB552)&lt;5,
            "Incomplete",
            IF(
                MIN(Q552,V552,X552,Z552,AB552)=0,
                    "Incomplete",
                    "Complete"
            )
    )
)</f>
        <v>Complete</v>
      </c>
    </row>
    <row r="553" spans="1:35" x14ac:dyDescent="0.3">
      <c r="A553">
        <v>37454</v>
      </c>
      <c r="B553" s="6">
        <v>45824.614884259259</v>
      </c>
      <c r="C553" s="3">
        <f>INT(B553)</f>
        <v>45824</v>
      </c>
      <c r="D553" s="2">
        <f>MOD(B553,1)</f>
        <v>0.61488425925927004</v>
      </c>
      <c r="E553">
        <v>80</v>
      </c>
      <c r="F553" t="s">
        <v>15</v>
      </c>
      <c r="G553" t="str">
        <f xml:space="preserve"> PROPER(TRIM(CLEAN(SUBSTITUTE(F553,CHAR(160)," "))))</f>
        <v>West</v>
      </c>
      <c r="H553" t="s">
        <v>7</v>
      </c>
      <c r="I553" t="str">
        <f>PROPER(TRIM(CLEAN((SUBSTITUTE(H553,"-"," ")))))</f>
        <v>In Store</v>
      </c>
      <c r="J553">
        <v>17571</v>
      </c>
      <c r="K553" t="s">
        <v>10</v>
      </c>
      <c r="L553" t="str">
        <f xml:space="preserve"> PROPER(TRIM(CLEAN(SUBSTITUTE(K553,CHAR(160)," "))))</f>
        <v>Consumer</v>
      </c>
      <c r="M553" t="s">
        <v>9</v>
      </c>
      <c r="N553" t="str">
        <f xml:space="preserve"> PROPER(TRIM(CLEAN(SUBSTITUTE(M553,CHAR(160)," "))))</f>
        <v>Home</v>
      </c>
      <c r="O553" t="s">
        <v>36</v>
      </c>
      <c r="P553" t="str">
        <f>IF(LEN(TRIM(Table1[[#This Row],[subcategory]]&amp;""))=0,"Unknown", PROPER(TRIM(Table1[[#This Row],[subcategory]])))</f>
        <v>Bedding</v>
      </c>
      <c r="Q553">
        <v>183.2</v>
      </c>
      <c r="R553" s="1">
        <f>IF(LEN(TRIM(Q553&amp;""))=0, "", VALUE(SUBSTITUTE(Q553,"$","")))</f>
        <v>183.2</v>
      </c>
      <c r="S553">
        <v>4</v>
      </c>
      <c r="T553">
        <f>IF(LEN(TRIM(S553&amp;""))=0, "", VALUE(S553))</f>
        <v>4</v>
      </c>
      <c r="U553">
        <v>732.8</v>
      </c>
      <c r="V553" s="1">
        <f>IF(LEN(TRIM(U553&amp;""))=0, "", VALUE(SUBSTITUTE(U553,"$","")))</f>
        <v>732.8</v>
      </c>
      <c r="X553" s="1" t="str">
        <f>IF(LEN(TRIM(W553&amp;""))=0, "", VALUE(SUBSTITUTE(W553,"$","")))</f>
        <v/>
      </c>
      <c r="Z553" s="1" t="str" cm="1">
        <f t="array" ref="Z553">IF(
    LEN(TRIM(Y553&amp;""))=0,
        IF(AND(ISNUMBER(net_sales_clean), ISNUMBER(profit_clean)),
            net_sales_clean - profit_clean,
            ""
        ),
    VALUE(SUBSTITUTE(Y553,"$",""))
)</f>
        <v/>
      </c>
      <c r="AB553" s="1" t="str" cm="1">
        <f t="array" ref="AB553">IF(
    LEN(TRIM(AA553&amp;""))=0,
        IF(AND(ISNUMBER(net_sales_clean), ISNUMBER(cost_clean)),
            net_sales_clean - cost_clean,
            ""
        ),
    VALUE(SUBSTITUTE(AA553,"$",""))
)</f>
        <v/>
      </c>
      <c r="AC553">
        <v>8</v>
      </c>
      <c r="AD553">
        <f>IF(LEN(TRIM(AC553&amp;""))=0, "", VALUE(AC553))</f>
        <v>8</v>
      </c>
      <c r="AE553">
        <v>3</v>
      </c>
      <c r="AF553">
        <f>IF(LEN(TRIM(AE553&amp;""))=0, "", VALUE(AE553))</f>
        <v>3</v>
      </c>
      <c r="AG553">
        <v>1</v>
      </c>
      <c r="AH553">
        <f>IF(
    OR(U553&lt;0, W553&lt;0, Y553&lt;0, AA553&lt;0),
        1,
        IF(LEN(TRIM(AG553&amp;""))=0, "", AG553)
)</f>
        <v>1</v>
      </c>
      <c r="AI553" t="str">
        <f>IF(
    COUNT(Q553,V553,X553,Z553,AB553)=0,
        "Not Usable",
    IF(
        COUNT(Q553,V553,X553,Z553,AB553)&lt;5,
            "Incomplete",
            IF(
                MIN(Q553,V553,X553,Z553,AB553)=0,
                    "Incomplete",
                    "Complete"
            )
    )
)</f>
        <v>Incomplete</v>
      </c>
    </row>
    <row r="554" spans="1:35" x14ac:dyDescent="0.3">
      <c r="A554">
        <v>20833</v>
      </c>
      <c r="B554" s="6">
        <v>45666.0934375</v>
      </c>
      <c r="C554" s="3">
        <f>INT(B554)</f>
        <v>45666</v>
      </c>
      <c r="D554" s="2">
        <f>MOD(B554,1)</f>
        <v>9.3437499999708962E-2</v>
      </c>
      <c r="E554">
        <v>7</v>
      </c>
      <c r="F554" t="s">
        <v>21</v>
      </c>
      <c r="G554" t="str">
        <f xml:space="preserve"> PROPER(TRIM(CLEAN(SUBSTITUTE(F554,CHAR(160)," "))))</f>
        <v>Midwest</v>
      </c>
      <c r="H554" t="s">
        <v>30</v>
      </c>
      <c r="I554" t="str">
        <f>PROPER(TRIM(CLEAN((SUBSTITUTE(H554,"-"," ")))))</f>
        <v>Mobile App</v>
      </c>
      <c r="J554">
        <v>26334</v>
      </c>
      <c r="K554" t="s">
        <v>2</v>
      </c>
      <c r="L554" t="str">
        <f xml:space="preserve"> PROPER(TRIM(CLEAN(SUBSTITUTE(K554,CHAR(160)," "))))</f>
        <v>Home Office</v>
      </c>
      <c r="M554" t="s">
        <v>19</v>
      </c>
      <c r="N554" t="str">
        <f xml:space="preserve"> PROPER(TRIM(CLEAN(SUBSTITUTE(M554,CHAR(160)," "))))</f>
        <v>Apparel</v>
      </c>
      <c r="O554" t="s">
        <v>26</v>
      </c>
      <c r="P554" t="str">
        <f>IF(LEN(TRIM(Table1[[#This Row],[subcategory]]&amp;""))=0,"Unknown", PROPER(TRIM(Table1[[#This Row],[subcategory]])))</f>
        <v>Kids</v>
      </c>
      <c r="Q554">
        <v>14.42</v>
      </c>
      <c r="R554" s="1">
        <f>IF(LEN(TRIM(Q554&amp;""))=0, "", VALUE(SUBSTITUTE(Q554,"$","")))</f>
        <v>14.42</v>
      </c>
      <c r="S554">
        <v>2</v>
      </c>
      <c r="T554">
        <f>IF(LEN(TRIM(S554&amp;""))=0, "", VALUE(S554))</f>
        <v>2</v>
      </c>
      <c r="U554">
        <v>28.84</v>
      </c>
      <c r="V554" s="1">
        <f>IF(LEN(TRIM(U554&amp;""))=0, "", VALUE(SUBSTITUTE(U554,"$","")))</f>
        <v>28.84</v>
      </c>
      <c r="W554" s="1">
        <v>25.75412</v>
      </c>
      <c r="X554" s="1">
        <f>IF(LEN(TRIM(W554&amp;""))=0, "", VALUE(SUBSTITUTE(W554,"$","")))</f>
        <v>25.75412</v>
      </c>
      <c r="Y554" s="5" t="s">
        <v>7817</v>
      </c>
      <c r="Z554" s="4" cm="1">
        <f t="array" ref="Z554">IF(
    LEN(TRIM(Y554&amp;""))=0,
        IF(AND(ISNUMBER(net_sales_clean), ISNUMBER(profit_clean)),
            net_sales_clean - profit_clean,
            ""
        ),
    VALUE(SUBSTITUTE(Y554,"$",""))
)</f>
        <v>18.976856467782302</v>
      </c>
      <c r="AA554" s="5" t="s">
        <v>7816</v>
      </c>
      <c r="AB554" s="4" cm="1">
        <f t="array" ref="AB554">IF(
    LEN(TRIM(AA554&amp;""))=0,
        IF(AND(ISNUMBER(net_sales_clean), ISNUMBER(cost_clean)),
            net_sales_clean - cost_clean,
            ""
        ),
    VALUE(SUBSTITUTE(AA554,"$",""))
)</f>
        <v>6.7772635322176802</v>
      </c>
      <c r="AC554">
        <v>1</v>
      </c>
      <c r="AD554">
        <f>IF(LEN(TRIM(AC554&amp;""))=0, "", VALUE(AC554))</f>
        <v>1</v>
      </c>
      <c r="AE554">
        <v>3</v>
      </c>
      <c r="AF554">
        <f>IF(LEN(TRIM(AE554&amp;""))=0, "", VALUE(AE554))</f>
        <v>3</v>
      </c>
      <c r="AG554">
        <v>0</v>
      </c>
      <c r="AH554">
        <f>IF(
    OR(U554&lt;0, W554&lt;0, Y554&lt;0, AA554&lt;0),
        1,
        IF(LEN(TRIM(AG554&amp;""))=0, "", AG554)
)</f>
        <v>0</v>
      </c>
      <c r="AI554" t="str">
        <f>IF(
    COUNT(Q554,V554,X554,Z554,AB554)=0,
        "Not Usable",
    IF(
        COUNT(Q554,V554,X554,Z554,AB554)&lt;5,
            "Incomplete",
            IF(
                MIN(Q554,V554,X554,Z554,AB554)=0,
                    "Incomplete",
                    "Complete"
            )
    )
)</f>
        <v>Complete</v>
      </c>
    </row>
    <row r="555" spans="1:35" x14ac:dyDescent="0.3">
      <c r="A555">
        <v>16854</v>
      </c>
      <c r="B555" s="6">
        <v>45046.151087962964</v>
      </c>
      <c r="C555" s="3">
        <f>INT(B555)</f>
        <v>45046</v>
      </c>
      <c r="D555" s="2">
        <f>MOD(B555,1)</f>
        <v>0.151087962964084</v>
      </c>
      <c r="E555">
        <v>50</v>
      </c>
      <c r="F555" t="s">
        <v>13</v>
      </c>
      <c r="G555" t="str">
        <f xml:space="preserve"> PROPER(TRIM(CLEAN(SUBSTITUTE(F555,CHAR(160)," "))))</f>
        <v>Northeast</v>
      </c>
      <c r="H555" t="s">
        <v>7</v>
      </c>
      <c r="I555" t="str">
        <f>PROPER(TRIM(CLEAN((SUBSTITUTE(H555,"-"," ")))))</f>
        <v>In Store</v>
      </c>
      <c r="J555">
        <v>24027</v>
      </c>
      <c r="K555" t="s">
        <v>10</v>
      </c>
      <c r="L555" t="str">
        <f xml:space="preserve"> PROPER(TRIM(CLEAN(SUBSTITUTE(K555,CHAR(160)," "))))</f>
        <v>Consumer</v>
      </c>
      <c r="M555" t="s">
        <v>9</v>
      </c>
      <c r="N555" t="str">
        <f xml:space="preserve"> PROPER(TRIM(CLEAN(SUBSTITUTE(M555,CHAR(160)," "))))</f>
        <v>Home</v>
      </c>
      <c r="O555" t="s">
        <v>12</v>
      </c>
      <c r="P555" t="str">
        <f>IF(LEN(TRIM(Table1[[#This Row],[subcategory]]&amp;""))=0,"Unknown", PROPER(TRIM(Table1[[#This Row],[subcategory]])))</f>
        <v>Decor</v>
      </c>
      <c r="Q555">
        <v>62.25</v>
      </c>
      <c r="R555" s="1">
        <f>IF(LEN(TRIM(Q555&amp;""))=0, "", VALUE(SUBSTITUTE(Q555,"$","")))</f>
        <v>62.25</v>
      </c>
      <c r="S555">
        <v>2</v>
      </c>
      <c r="T555">
        <f>IF(LEN(TRIM(S555&amp;""))=0, "", VALUE(S555))</f>
        <v>2</v>
      </c>
      <c r="U555">
        <v>124.5</v>
      </c>
      <c r="V555" s="1">
        <f>IF(LEN(TRIM(U555&amp;""))=0, "", VALUE(SUBSTITUTE(U555,"$","")))</f>
        <v>124.5</v>
      </c>
      <c r="W555" s="4" t="s">
        <v>7815</v>
      </c>
      <c r="X555" s="4">
        <f>IF(LEN(TRIM(W555&amp;""))=0, "", VALUE(SUBSTITUTE(W555,"$","")))</f>
        <v>102.339</v>
      </c>
      <c r="Y555">
        <v>56.352267238162902</v>
      </c>
      <c r="Z555" s="1" cm="1">
        <f t="array" ref="Z555">IF(
    LEN(TRIM(Y555&amp;""))=0,
        IF(AND(ISNUMBER(net_sales_clean), ISNUMBER(profit_clean)),
            net_sales_clean - profit_clean,
            ""
        ),
    VALUE(SUBSTITUTE(Y555,"$",""))
)</f>
        <v>56.352267238162902</v>
      </c>
      <c r="AA555" s="5" t="s">
        <v>7814</v>
      </c>
      <c r="AB555" s="4" cm="1">
        <f t="array" ref="AB555">IF(
    LEN(TRIM(AA555&amp;""))=0,
        IF(AND(ISNUMBER(net_sales_clean), ISNUMBER(cost_clean)),
            net_sales_clean - cost_clean,
            ""
        ),
    VALUE(SUBSTITUTE(AA555,"$",""))
)</f>
        <v>45.986732761837096</v>
      </c>
      <c r="AC555">
        <v>3</v>
      </c>
      <c r="AD555">
        <f>IF(LEN(TRIM(AC555&amp;""))=0, "", VALUE(AC555))</f>
        <v>3</v>
      </c>
      <c r="AE555">
        <v>5</v>
      </c>
      <c r="AF555">
        <f>IF(LEN(TRIM(AE555&amp;""))=0, "", VALUE(AE555))</f>
        <v>5</v>
      </c>
      <c r="AG555">
        <v>0</v>
      </c>
      <c r="AH555">
        <f>IF(
    OR(U555&lt;0, W555&lt;0, Y555&lt;0, AA555&lt;0),
        1,
        IF(LEN(TRIM(AG555&amp;""))=0, "", AG555)
)</f>
        <v>0</v>
      </c>
      <c r="AI555" t="str">
        <f>IF(
    COUNT(Q555,V555,X555,Z555,AB555)=0,
        "Not Usable",
    IF(
        COUNT(Q555,V555,X555,Z555,AB555)&lt;5,
            "Incomplete",
            IF(
                MIN(Q555,V555,X555,Z555,AB555)=0,
                    "Incomplete",
                    "Complete"
            )
    )
)</f>
        <v>Complete</v>
      </c>
    </row>
    <row r="556" spans="1:35" x14ac:dyDescent="0.3">
      <c r="A556">
        <v>28216</v>
      </c>
      <c r="B556" s="6">
        <v>44967.683703703704</v>
      </c>
      <c r="C556" s="3">
        <f>INT(B556)</f>
        <v>44967</v>
      </c>
      <c r="D556" s="2">
        <f>MOD(B556,1)</f>
        <v>0.68370370370394085</v>
      </c>
      <c r="E556">
        <v>67</v>
      </c>
      <c r="F556" t="s">
        <v>13</v>
      </c>
      <c r="G556" t="str">
        <f xml:space="preserve"> PROPER(TRIM(CLEAN(SUBSTITUTE(F556,CHAR(160)," "))))</f>
        <v>Northeast</v>
      </c>
      <c r="H556" t="s">
        <v>11</v>
      </c>
      <c r="I556" t="str">
        <f>PROPER(TRIM(CLEAN((SUBSTITUTE(H556,"-"," ")))))</f>
        <v>Online</v>
      </c>
      <c r="J556">
        <v>2019</v>
      </c>
      <c r="K556" t="s">
        <v>2</v>
      </c>
      <c r="L556" t="str">
        <f xml:space="preserve"> PROPER(TRIM(CLEAN(SUBSTITUTE(K556,CHAR(160)," "))))</f>
        <v>Home Office</v>
      </c>
      <c r="M556" t="s">
        <v>9</v>
      </c>
      <c r="N556" t="str">
        <f xml:space="preserve"> PROPER(TRIM(CLEAN(SUBSTITUTE(M556,CHAR(160)," "))))</f>
        <v>Home</v>
      </c>
      <c r="O556" t="s">
        <v>38</v>
      </c>
      <c r="P556" t="str">
        <f>IF(LEN(TRIM(Table1[[#This Row],[subcategory]]&amp;""))=0,"Unknown", PROPER(TRIM(Table1[[#This Row],[subcategory]])))</f>
        <v>Kitchen</v>
      </c>
      <c r="Q556">
        <v>65.239999999999995</v>
      </c>
      <c r="R556" s="1">
        <f>IF(LEN(TRIM(Q556&amp;""))=0, "", VALUE(SUBSTITUTE(Q556,"$","")))</f>
        <v>65.239999999999995</v>
      </c>
      <c r="S556">
        <v>1</v>
      </c>
      <c r="T556">
        <f>IF(LEN(TRIM(S556&amp;""))=0, "", VALUE(S556))</f>
        <v>1</v>
      </c>
      <c r="U556">
        <v>65.239999999999995</v>
      </c>
      <c r="V556" s="1">
        <f>IF(LEN(TRIM(U556&amp;""))=0, "", VALUE(SUBSTITUTE(U556,"$","")))</f>
        <v>65.239999999999995</v>
      </c>
      <c r="W556" s="4" t="s">
        <v>7813</v>
      </c>
      <c r="X556" s="4">
        <f>IF(LEN(TRIM(W556&amp;""))=0, "", VALUE(SUBSTITUTE(W556,"$","")))</f>
        <v>55.388759999999898</v>
      </c>
      <c r="Y556" s="5" t="s">
        <v>7812</v>
      </c>
      <c r="Z556" s="4" cm="1">
        <f t="array" ref="Z556">IF(
    LEN(TRIM(Y556&amp;""))=0,
        IF(AND(ISNUMBER(net_sales_clean), ISNUMBER(profit_clean)),
            net_sales_clean - profit_clean,
            ""
        ),
    VALUE(SUBSTITUTE(Y556,"$",""))
)</f>
        <v>35.173689503732398</v>
      </c>
      <c r="AA556">
        <v>20.215070496267501</v>
      </c>
      <c r="AB556" s="1" cm="1">
        <f t="array" ref="AB556">IF(
    LEN(TRIM(AA556&amp;""))=0,
        IF(AND(ISNUMBER(net_sales_clean), ISNUMBER(cost_clean)),
            net_sales_clean - cost_clean,
            ""
        ),
    VALUE(SUBSTITUTE(AA556,"$",""))
)</f>
        <v>20.215070496267501</v>
      </c>
      <c r="AC556">
        <v>7</v>
      </c>
      <c r="AD556">
        <f>IF(LEN(TRIM(AC556&amp;""))=0, "", VALUE(AC556))</f>
        <v>7</v>
      </c>
      <c r="AF556" t="str">
        <f>IF(LEN(TRIM(AE556&amp;""))=0, "", VALUE(AE556))</f>
        <v/>
      </c>
      <c r="AG556">
        <v>0</v>
      </c>
      <c r="AH556">
        <f>IF(
    OR(U556&lt;0, W556&lt;0, Y556&lt;0, AA556&lt;0),
        1,
        IF(LEN(TRIM(AG556&amp;""))=0, "", AG556)
)</f>
        <v>0</v>
      </c>
      <c r="AI556" t="str">
        <f>IF(
    COUNT(Q556,V556,X556,Z556,AB556)=0,
        "Not Usable",
    IF(
        COUNT(Q556,V556,X556,Z556,AB556)&lt;5,
            "Incomplete",
            IF(
                MIN(Q556,V556,X556,Z556,AB556)=0,
                    "Incomplete",
                    "Complete"
            )
    )
)</f>
        <v>Complete</v>
      </c>
    </row>
    <row r="557" spans="1:35" x14ac:dyDescent="0.3">
      <c r="A557">
        <v>43166</v>
      </c>
      <c r="B557" s="6">
        <v>45086.931064814817</v>
      </c>
      <c r="C557" s="3">
        <f>INT(B557)</f>
        <v>45086</v>
      </c>
      <c r="D557" s="2">
        <f>MOD(B557,1)</f>
        <v>0.9310648148166365</v>
      </c>
      <c r="E557">
        <v>10</v>
      </c>
      <c r="F557" t="s">
        <v>8</v>
      </c>
      <c r="G557" t="str">
        <f xml:space="preserve"> PROPER(TRIM(CLEAN(SUBSTITUTE(F557,CHAR(160)," "))))</f>
        <v>West</v>
      </c>
      <c r="H557" t="s">
        <v>3</v>
      </c>
      <c r="I557" t="str">
        <f>PROPER(TRIM(CLEAN((SUBSTITUTE(H557,"-"," ")))))</f>
        <v>Phone</v>
      </c>
      <c r="J557">
        <v>9030</v>
      </c>
      <c r="K557" t="s">
        <v>6</v>
      </c>
      <c r="L557" t="str">
        <f xml:space="preserve"> PROPER(TRIM(CLEAN(SUBSTITUTE(K557,CHAR(160)," "))))</f>
        <v>Corporate</v>
      </c>
      <c r="M557" t="s">
        <v>23</v>
      </c>
      <c r="N557" t="str">
        <f xml:space="preserve"> PROPER(TRIM(CLEAN(SUBSTITUTE(M557,CHAR(160)," "))))</f>
        <v>Electronics</v>
      </c>
      <c r="O557" t="s">
        <v>40</v>
      </c>
      <c r="P557" t="str">
        <f>IF(LEN(TRIM(Table1[[#This Row],[subcategory]]&amp;""))=0,"Unknown", PROPER(TRIM(Table1[[#This Row],[subcategory]])))</f>
        <v>Accessories</v>
      </c>
      <c r="Q557">
        <v>9.16</v>
      </c>
      <c r="R557" s="1">
        <f>IF(LEN(TRIM(Q557&amp;""))=0, "", VALUE(SUBSTITUTE(Q557,"$","")))</f>
        <v>9.16</v>
      </c>
      <c r="S557">
        <v>7</v>
      </c>
      <c r="T557">
        <f>IF(LEN(TRIM(S557&amp;""))=0, "", VALUE(S557))</f>
        <v>7</v>
      </c>
      <c r="U557">
        <v>64.12</v>
      </c>
      <c r="V557" s="1">
        <f>IF(LEN(TRIM(U557&amp;""))=0, "", VALUE(SUBSTITUTE(U557,"$","")))</f>
        <v>64.12</v>
      </c>
      <c r="W557" s="1">
        <v>61.04224</v>
      </c>
      <c r="X557" s="1">
        <f>IF(LEN(TRIM(W557&amp;""))=0, "", VALUE(SUBSTITUTE(W557,"$","")))</f>
        <v>61.04224</v>
      </c>
      <c r="Y557" s="5" t="s">
        <v>7811</v>
      </c>
      <c r="Z557" s="4" cm="1">
        <f t="array" ref="Z557">IF(
    LEN(TRIM(Y557&amp;""))=0,
        IF(AND(ISNUMBER(net_sales_clean), ISNUMBER(profit_clean)),
            net_sales_clean - profit_clean,
            ""
        ),
    VALUE(SUBSTITUTE(Y557,"$",""))
)</f>
        <v>50.122692151819898</v>
      </c>
      <c r="AA557" s="5" t="s">
        <v>7810</v>
      </c>
      <c r="AB557" s="4" cm="1">
        <f t="array" ref="AB557">IF(
    LEN(TRIM(AA557&amp;""))=0,
        IF(AND(ISNUMBER(net_sales_clean), ISNUMBER(cost_clean)),
            net_sales_clean - cost_clean,
            ""
        ),
    VALUE(SUBSTITUTE(AA557,"$",""))
)</f>
        <v>10.919547848180001</v>
      </c>
      <c r="AC557">
        <v>6</v>
      </c>
      <c r="AD557">
        <f>IF(LEN(TRIM(AC557&amp;""))=0, "", VALUE(AC557))</f>
        <v>6</v>
      </c>
      <c r="AE557">
        <v>4</v>
      </c>
      <c r="AF557">
        <f>IF(LEN(TRIM(AE557&amp;""))=0, "", VALUE(AE557))</f>
        <v>4</v>
      </c>
      <c r="AG557">
        <v>0</v>
      </c>
      <c r="AH557">
        <f>IF(
    OR(U557&lt;0, W557&lt;0, Y557&lt;0, AA557&lt;0),
        1,
        IF(LEN(TRIM(AG557&amp;""))=0, "", AG557)
)</f>
        <v>0</v>
      </c>
      <c r="AI557" t="str">
        <f>IF(
    COUNT(Q557,V557,X557,Z557,AB557)=0,
        "Not Usable",
    IF(
        COUNT(Q557,V557,X557,Z557,AB557)&lt;5,
            "Incomplete",
            IF(
                MIN(Q557,V557,X557,Z557,AB557)=0,
                    "Incomplete",
                    "Complete"
            )
    )
)</f>
        <v>Complete</v>
      </c>
    </row>
    <row r="558" spans="1:35" x14ac:dyDescent="0.3">
      <c r="A558">
        <v>54017</v>
      </c>
      <c r="B558" s="6">
        <v>45319.488993055558</v>
      </c>
      <c r="C558" s="3">
        <f>INT(B558)</f>
        <v>45319</v>
      </c>
      <c r="D558" s="2">
        <f>MOD(B558,1)</f>
        <v>0.48899305555823958</v>
      </c>
      <c r="E558">
        <v>30</v>
      </c>
      <c r="F558" t="s">
        <v>15</v>
      </c>
      <c r="G558" t="str">
        <f xml:space="preserve"> PROPER(TRIM(CLEAN(SUBSTITUTE(F558,CHAR(160)," "))))</f>
        <v>West</v>
      </c>
      <c r="H558" t="s">
        <v>3</v>
      </c>
      <c r="I558" t="str">
        <f>PROPER(TRIM(CLEAN((SUBSTITUTE(H558,"-"," ")))))</f>
        <v>Phone</v>
      </c>
      <c r="J558">
        <v>15776</v>
      </c>
      <c r="K558" t="s">
        <v>10</v>
      </c>
      <c r="L558" t="str">
        <f xml:space="preserve"> PROPER(TRIM(CLEAN(SUBSTITUTE(K558,CHAR(160)," "))))</f>
        <v>Consumer</v>
      </c>
      <c r="M558" t="s">
        <v>1</v>
      </c>
      <c r="N558" t="str">
        <f xml:space="preserve"> PROPER(TRIM(CLEAN(SUBSTITUTE(M558,CHAR(160)," "))))</f>
        <v>Beauty</v>
      </c>
      <c r="O558" t="s">
        <v>39</v>
      </c>
      <c r="P558" t="str">
        <f>IF(LEN(TRIM(Table1[[#This Row],[subcategory]]&amp;""))=0,"Unknown", PROPER(TRIM(Table1[[#This Row],[subcategory]])))</f>
        <v>Fragrance</v>
      </c>
      <c r="Q558">
        <v>36.51</v>
      </c>
      <c r="R558" s="1">
        <f>IF(LEN(TRIM(Q558&amp;""))=0, "", VALUE(SUBSTITUTE(Q558,"$","")))</f>
        <v>36.51</v>
      </c>
      <c r="S558">
        <v>3</v>
      </c>
      <c r="T558">
        <f>IF(LEN(TRIM(S558&amp;""))=0, "", VALUE(S558))</f>
        <v>3</v>
      </c>
      <c r="U558">
        <v>109.53</v>
      </c>
      <c r="V558" s="1">
        <f>IF(LEN(TRIM(U558&amp;""))=0, "", VALUE(SUBSTITUTE(U558,"$","")))</f>
        <v>109.53</v>
      </c>
      <c r="W558" s="1">
        <v>88.609769999999997</v>
      </c>
      <c r="X558" s="1">
        <f>IF(LEN(TRIM(W558&amp;""))=0, "", VALUE(SUBSTITUTE(W558,"$","")))</f>
        <v>88.609769999999997</v>
      </c>
      <c r="Y558" s="5" t="s">
        <v>7809</v>
      </c>
      <c r="Z558" s="4" cm="1">
        <f t="array" ref="Z558">IF(
    LEN(TRIM(Y558&amp;""))=0,
        IF(AND(ISNUMBER(net_sales_clean), ISNUMBER(profit_clean)),
            net_sales_clean - profit_clean,
            ""
        ),
    VALUE(SUBSTITUTE(Y558,"$",""))
)</f>
        <v>50.4319028606904</v>
      </c>
      <c r="AA558" s="5" t="s">
        <v>7808</v>
      </c>
      <c r="AB558" s="4" cm="1">
        <f t="array" ref="AB558">IF(
    LEN(TRIM(AA558&amp;""))=0,
        IF(AND(ISNUMBER(net_sales_clean), ISNUMBER(cost_clean)),
            net_sales_clean - cost_clean,
            ""
        ),
    VALUE(SUBSTITUTE(AA558,"$",""))
)</f>
        <v>38.177867139309498</v>
      </c>
      <c r="AC558">
        <v>9</v>
      </c>
      <c r="AD558">
        <f>IF(LEN(TRIM(AC558&amp;""))=0, "", VALUE(AC558))</f>
        <v>9</v>
      </c>
      <c r="AE558">
        <v>1</v>
      </c>
      <c r="AF558">
        <f>IF(LEN(TRIM(AE558&amp;""))=0, "", VALUE(AE558))</f>
        <v>1</v>
      </c>
      <c r="AG558">
        <v>0</v>
      </c>
      <c r="AH558">
        <f>IF(
    OR(U558&lt;0, W558&lt;0, Y558&lt;0, AA558&lt;0),
        1,
        IF(LEN(TRIM(AG558&amp;""))=0, "", AG558)
)</f>
        <v>0</v>
      </c>
      <c r="AI558" t="str">
        <f>IF(
    COUNT(Q558,V558,X558,Z558,AB558)=0,
        "Not Usable",
    IF(
        COUNT(Q558,V558,X558,Z558,AB558)&lt;5,
            "Incomplete",
            IF(
                MIN(Q558,V558,X558,Z558,AB558)=0,
                    "Incomplete",
                    "Complete"
            )
    )
)</f>
        <v>Complete</v>
      </c>
    </row>
    <row r="559" spans="1:35" x14ac:dyDescent="0.3">
      <c r="A559">
        <v>34812</v>
      </c>
      <c r="B559" s="6">
        <v>45672.568391203706</v>
      </c>
      <c r="C559" s="3">
        <f>INT(B559)</f>
        <v>45672</v>
      </c>
      <c r="D559" s="2">
        <f>MOD(B559,1)</f>
        <v>0.56839120370568708</v>
      </c>
      <c r="E559">
        <v>60</v>
      </c>
      <c r="F559" t="s">
        <v>13</v>
      </c>
      <c r="G559" t="str">
        <f xml:space="preserve"> PROPER(TRIM(CLEAN(SUBSTITUTE(F559,CHAR(160)," "))))</f>
        <v>Northeast</v>
      </c>
      <c r="H559" t="s">
        <v>17</v>
      </c>
      <c r="I559" t="str">
        <f>PROPER(TRIM(CLEAN((SUBSTITUTE(H559,"-"," ")))))</f>
        <v>Online</v>
      </c>
      <c r="J559">
        <v>5041</v>
      </c>
      <c r="K559" t="s">
        <v>14</v>
      </c>
      <c r="L559" t="str">
        <f xml:space="preserve"> PROPER(TRIM(CLEAN(SUBSTITUTE(K559,CHAR(160)," "))))</f>
        <v>Consumer</v>
      </c>
      <c r="M559" t="s">
        <v>1</v>
      </c>
      <c r="N559" t="str">
        <f xml:space="preserve"> PROPER(TRIM(CLEAN(SUBSTITUTE(M559,CHAR(160)," "))))</f>
        <v>Beauty</v>
      </c>
      <c r="O559" t="s">
        <v>0</v>
      </c>
      <c r="P559" t="str">
        <f>IF(LEN(TRIM(Table1[[#This Row],[subcategory]]&amp;""))=0,"Unknown", PROPER(TRIM(Table1[[#This Row],[subcategory]])))</f>
        <v>Makeup</v>
      </c>
      <c r="Q559">
        <v>50.31</v>
      </c>
      <c r="R559" s="1">
        <f>IF(LEN(TRIM(Q559&amp;""))=0, "", VALUE(SUBSTITUTE(Q559,"$","")))</f>
        <v>50.31</v>
      </c>
      <c r="S559">
        <v>3</v>
      </c>
      <c r="T559">
        <f>IF(LEN(TRIM(S559&amp;""))=0, "", VALUE(S559))</f>
        <v>3</v>
      </c>
      <c r="U559">
        <v>150.93</v>
      </c>
      <c r="V559" s="1">
        <f>IF(LEN(TRIM(U559&amp;""))=0, "", VALUE(SUBSTITUTE(U559,"$","")))</f>
        <v>150.93</v>
      </c>
      <c r="W559" s="4" t="s">
        <v>7807</v>
      </c>
      <c r="X559" s="4">
        <f>IF(LEN(TRIM(W559&amp;""))=0, "", VALUE(SUBSTITUTE(W559,"$","")))</f>
        <v>124.06446</v>
      </c>
      <c r="Y559" s="5" t="s">
        <v>7806</v>
      </c>
      <c r="Z559" s="4" cm="1">
        <f t="array" ref="Z559">IF(
    LEN(TRIM(Y559&amp;""))=0,
        IF(AND(ISNUMBER(net_sales_clean), ISNUMBER(profit_clean)),
            net_sales_clean - profit_clean,
            ""
        ),
    VALUE(SUBSTITUTE(Y559,"$",""))
)</f>
        <v>70.3206416603566</v>
      </c>
      <c r="AA559" s="5" t="s">
        <v>7805</v>
      </c>
      <c r="AB559" s="4" cm="1">
        <f t="array" ref="AB559">IF(
    LEN(TRIM(AA559&amp;""))=0,
        IF(AND(ISNUMBER(net_sales_clean), ISNUMBER(cost_clean)),
            net_sales_clean - cost_clean,
            ""
        ),
    VALUE(SUBSTITUTE(AA559,"$",""))
)</f>
        <v>53.743818339643298</v>
      </c>
      <c r="AC559">
        <v>8</v>
      </c>
      <c r="AD559">
        <f>IF(LEN(TRIM(AC559&amp;""))=0, "", VALUE(AC559))</f>
        <v>8</v>
      </c>
      <c r="AE559">
        <v>1</v>
      </c>
      <c r="AF559">
        <f>IF(LEN(TRIM(AE559&amp;""))=0, "", VALUE(AE559))</f>
        <v>1</v>
      </c>
      <c r="AG559">
        <v>0</v>
      </c>
      <c r="AH559">
        <f>IF(
    OR(U559&lt;0, W559&lt;0, Y559&lt;0, AA559&lt;0),
        1,
        IF(LEN(TRIM(AG559&amp;""))=0, "", AG559)
)</f>
        <v>0</v>
      </c>
      <c r="AI559" t="str">
        <f>IF(
    COUNT(Q559,V559,X559,Z559,AB559)=0,
        "Not Usable",
    IF(
        COUNT(Q559,V559,X559,Z559,AB559)&lt;5,
            "Incomplete",
            IF(
                MIN(Q559,V559,X559,Z559,AB559)=0,
                    "Incomplete",
                    "Complete"
            )
    )
)</f>
        <v>Complete</v>
      </c>
    </row>
    <row r="560" spans="1:35" x14ac:dyDescent="0.3">
      <c r="A560">
        <v>6391</v>
      </c>
      <c r="B560" s="6">
        <v>44960.929699074077</v>
      </c>
      <c r="C560" s="3">
        <f>INT(B560)</f>
        <v>44960</v>
      </c>
      <c r="D560" s="2">
        <f>MOD(B560,1)</f>
        <v>0.92969907407677965</v>
      </c>
      <c r="E560">
        <v>48</v>
      </c>
      <c r="F560" t="s">
        <v>4</v>
      </c>
      <c r="G560" t="str">
        <f xml:space="preserve"> PROPER(TRIM(CLEAN(SUBSTITUTE(F560,CHAR(160)," "))))</f>
        <v>South</v>
      </c>
      <c r="H560" t="s">
        <v>27</v>
      </c>
      <c r="I560" t="str">
        <f>PROPER(TRIM(CLEAN((SUBSTITUTE(H560,"-"," ")))))</f>
        <v>In Store</v>
      </c>
      <c r="J560">
        <v>26046</v>
      </c>
      <c r="K560" t="s">
        <v>14</v>
      </c>
      <c r="L560" t="str">
        <f xml:space="preserve"> PROPER(TRIM(CLEAN(SUBSTITUTE(K560,CHAR(160)," "))))</f>
        <v>Consumer</v>
      </c>
      <c r="M560" t="s">
        <v>19</v>
      </c>
      <c r="N560" t="str">
        <f xml:space="preserve"> PROPER(TRIM(CLEAN(SUBSTITUTE(M560,CHAR(160)," "))))</f>
        <v>Apparel</v>
      </c>
      <c r="O560" t="s">
        <v>18</v>
      </c>
      <c r="P560" t="str">
        <f>IF(LEN(TRIM(Table1[[#This Row],[subcategory]]&amp;""))=0,"Unknown", PROPER(TRIM(Table1[[#This Row],[subcategory]])))</f>
        <v>Men</v>
      </c>
      <c r="Q560">
        <v>69.55</v>
      </c>
      <c r="R560" s="1">
        <f>IF(LEN(TRIM(Q560&amp;""))=0, "", VALUE(SUBSTITUTE(Q560,"$","")))</f>
        <v>69.55</v>
      </c>
      <c r="S560">
        <v>4</v>
      </c>
      <c r="T560">
        <f>IF(LEN(TRIM(S560&amp;""))=0, "", VALUE(S560))</f>
        <v>4</v>
      </c>
      <c r="U560">
        <v>278.2</v>
      </c>
      <c r="V560" s="1">
        <f>IF(LEN(TRIM(U560&amp;""))=0, "", VALUE(SUBSTITUTE(U560,"$","")))</f>
        <v>278.2</v>
      </c>
      <c r="W560" s="1">
        <v>227.0112</v>
      </c>
      <c r="X560" s="1">
        <f>IF(LEN(TRIM(W560&amp;""))=0, "", VALUE(SUBSTITUTE(W560,"$","")))</f>
        <v>227.0112</v>
      </c>
      <c r="Y560" s="5" t="s">
        <v>7804</v>
      </c>
      <c r="Z560" s="4" cm="1">
        <f t="array" ref="Z560">IF(
    LEN(TRIM(Y560&amp;""))=0,
        IF(AND(ISNUMBER(net_sales_clean), ISNUMBER(profit_clean)),
            net_sales_clean - profit_clean,
            ""
        ),
    VALUE(SUBSTITUTE(Y560,"$",""))
)</f>
        <v>182.04147034065599</v>
      </c>
      <c r="AA560" s="5" t="s">
        <v>7803</v>
      </c>
      <c r="AB560" s="4" cm="1">
        <f t="array" ref="AB560">IF(
    LEN(TRIM(AA560&amp;""))=0,
        IF(AND(ISNUMBER(net_sales_clean), ISNUMBER(cost_clean)),
            net_sales_clean - cost_clean,
            ""
        ),
    VALUE(SUBSTITUTE(AA560,"$",""))
)</f>
        <v>44.9697296593434</v>
      </c>
      <c r="AC560">
        <v>7</v>
      </c>
      <c r="AD560">
        <f>IF(LEN(TRIM(AC560&amp;""))=0, "", VALUE(AC560))</f>
        <v>7</v>
      </c>
      <c r="AE560">
        <v>3</v>
      </c>
      <c r="AF560">
        <f>IF(LEN(TRIM(AE560&amp;""))=0, "", VALUE(AE560))</f>
        <v>3</v>
      </c>
      <c r="AG560">
        <v>0</v>
      </c>
      <c r="AH560">
        <f>IF(
    OR(U560&lt;0, W560&lt;0, Y560&lt;0, AA560&lt;0),
        1,
        IF(LEN(TRIM(AG560&amp;""))=0, "", AG560)
)</f>
        <v>0</v>
      </c>
      <c r="AI560" t="str">
        <f>IF(
    COUNT(Q560,V560,X560,Z560,AB560)=0,
        "Not Usable",
    IF(
        COUNT(Q560,V560,X560,Z560,AB560)&lt;5,
            "Incomplete",
            IF(
                MIN(Q560,V560,X560,Z560,AB560)=0,
                    "Incomplete",
                    "Complete"
            )
    )
)</f>
        <v>Complete</v>
      </c>
    </row>
    <row r="561" spans="1:35" x14ac:dyDescent="0.3">
      <c r="A561">
        <v>28737</v>
      </c>
      <c r="B561" s="6">
        <v>45306.005497685182</v>
      </c>
      <c r="C561" s="3">
        <f>INT(B561)</f>
        <v>45306</v>
      </c>
      <c r="D561" s="2">
        <f>MOD(B561,1)</f>
        <v>5.4976851824903861E-3</v>
      </c>
      <c r="E561">
        <v>17</v>
      </c>
      <c r="F561" t="s">
        <v>13</v>
      </c>
      <c r="G561" t="str">
        <f xml:space="preserve"> PROPER(TRIM(CLEAN(SUBSTITUTE(F561,CHAR(160)," "))))</f>
        <v>Northeast</v>
      </c>
      <c r="H561" t="s">
        <v>17</v>
      </c>
      <c r="I561" t="str">
        <f>PROPER(TRIM(CLEAN((SUBSTITUTE(H561,"-"," ")))))</f>
        <v>Online</v>
      </c>
      <c r="J561">
        <v>15221</v>
      </c>
      <c r="K561" t="s">
        <v>6</v>
      </c>
      <c r="L561" t="str">
        <f xml:space="preserve"> PROPER(TRIM(CLEAN(SUBSTITUTE(K561,CHAR(160)," "))))</f>
        <v>Corporate</v>
      </c>
      <c r="M561" t="s">
        <v>9</v>
      </c>
      <c r="N561" t="str">
        <f xml:space="preserve"> PROPER(TRIM(CLEAN(SUBSTITUTE(M561,CHAR(160)," "))))</f>
        <v>Home</v>
      </c>
      <c r="O561" t="s">
        <v>12</v>
      </c>
      <c r="P561" t="str">
        <f>IF(LEN(TRIM(Table1[[#This Row],[subcategory]]&amp;""))=0,"Unknown", PROPER(TRIM(Table1[[#This Row],[subcategory]])))</f>
        <v>Decor</v>
      </c>
      <c r="Q561">
        <v>80.900000000000006</v>
      </c>
      <c r="R561" s="1">
        <f>IF(LEN(TRIM(Q561&amp;""))=0, "", VALUE(SUBSTITUTE(Q561,"$","")))</f>
        <v>80.900000000000006</v>
      </c>
      <c r="S561">
        <v>4</v>
      </c>
      <c r="T561">
        <f>IF(LEN(TRIM(S561&amp;""))=0, "", VALUE(S561))</f>
        <v>4</v>
      </c>
      <c r="U561">
        <v>323.60000000000002</v>
      </c>
      <c r="V561" s="1">
        <f>IF(LEN(TRIM(U561&amp;""))=0, "", VALUE(SUBSTITUTE(U561,"$","")))</f>
        <v>323.60000000000002</v>
      </c>
      <c r="W561" s="1">
        <v>307.09640000000002</v>
      </c>
      <c r="X561" s="1">
        <f>IF(LEN(TRIM(W561&amp;""))=0, "", VALUE(SUBSTITUTE(W561,"$","")))</f>
        <v>307.09640000000002</v>
      </c>
      <c r="Y561" s="5" t="s">
        <v>7802</v>
      </c>
      <c r="Z561" s="4" cm="1">
        <f t="array" ref="Z561">IF(
    LEN(TRIM(Y561&amp;""))=0,
        IF(AND(ISNUMBER(net_sales_clean), ISNUMBER(profit_clean)),
            net_sales_clean - profit_clean,
            ""
        ),
    VALUE(SUBSTITUTE(Y561,"$",""))
)</f>
        <v>191.55981803652901</v>
      </c>
      <c r="AA561" s="5" t="s">
        <v>7801</v>
      </c>
      <c r="AB561" s="4" cm="1">
        <f t="array" ref="AB561">IF(
    LEN(TRIM(AA561&amp;""))=0,
        IF(AND(ISNUMBER(net_sales_clean), ISNUMBER(cost_clean)),
            net_sales_clean - cost_clean,
            ""
        ),
    VALUE(SUBSTITUTE(AA561,"$",""))
)</f>
        <v>115.53658196347</v>
      </c>
      <c r="AC561">
        <v>7</v>
      </c>
      <c r="AD561">
        <f>IF(LEN(TRIM(AC561&amp;""))=0, "", VALUE(AC561))</f>
        <v>7</v>
      </c>
      <c r="AE561">
        <v>3</v>
      </c>
      <c r="AF561">
        <f>IF(LEN(TRIM(AE561&amp;""))=0, "", VALUE(AE561))</f>
        <v>3</v>
      </c>
      <c r="AG561">
        <v>0</v>
      </c>
      <c r="AH561">
        <f>IF(
    OR(U561&lt;0, W561&lt;0, Y561&lt;0, AA561&lt;0),
        1,
        IF(LEN(TRIM(AG561&amp;""))=0, "", AG561)
)</f>
        <v>0</v>
      </c>
      <c r="AI561" t="str">
        <f>IF(
    COUNT(Q561,V561,X561,Z561,AB561)=0,
        "Not Usable",
    IF(
        COUNT(Q561,V561,X561,Z561,AB561)&lt;5,
            "Incomplete",
            IF(
                MIN(Q561,V561,X561,Z561,AB561)=0,
                    "Incomplete",
                    "Complete"
            )
    )
)</f>
        <v>Complete</v>
      </c>
    </row>
    <row r="562" spans="1:35" x14ac:dyDescent="0.3">
      <c r="A562">
        <v>50914</v>
      </c>
      <c r="B562" s="6">
        <v>45435.974953703706</v>
      </c>
      <c r="C562" s="3">
        <f>INT(B562)</f>
        <v>45435</v>
      </c>
      <c r="D562" s="2">
        <f>MOD(B562,1)</f>
        <v>0.97495370370597811</v>
      </c>
      <c r="E562">
        <v>47</v>
      </c>
      <c r="F562" t="s">
        <v>4</v>
      </c>
      <c r="G562" t="str">
        <f xml:space="preserve"> PROPER(TRIM(CLEAN(SUBSTITUTE(F562,CHAR(160)," "))))</f>
        <v>South</v>
      </c>
      <c r="H562" t="s">
        <v>3</v>
      </c>
      <c r="I562" t="str">
        <f>PROPER(TRIM(CLEAN((SUBSTITUTE(H562,"-"," ")))))</f>
        <v>Phone</v>
      </c>
      <c r="J562">
        <v>24910</v>
      </c>
      <c r="K562" t="s">
        <v>14</v>
      </c>
      <c r="L562" t="str">
        <f xml:space="preserve"> PROPER(TRIM(CLEAN(SUBSTITUTE(K562,CHAR(160)," "))))</f>
        <v>Consumer</v>
      </c>
      <c r="M562" t="s">
        <v>9</v>
      </c>
      <c r="N562" t="str">
        <f xml:space="preserve"> PROPER(TRIM(CLEAN(SUBSTITUTE(M562,CHAR(160)," "))))</f>
        <v>Home</v>
      </c>
      <c r="O562" t="s">
        <v>36</v>
      </c>
      <c r="P562" t="str">
        <f>IF(LEN(TRIM(Table1[[#This Row],[subcategory]]&amp;""))=0,"Unknown", PROPER(TRIM(Table1[[#This Row],[subcategory]])))</f>
        <v>Bedding</v>
      </c>
      <c r="Q562">
        <v>45.75</v>
      </c>
      <c r="R562" s="1">
        <f>IF(LEN(TRIM(Q562&amp;""))=0, "", VALUE(SUBSTITUTE(Q562,"$","")))</f>
        <v>45.75</v>
      </c>
      <c r="S562">
        <v>3</v>
      </c>
      <c r="T562">
        <f>IF(LEN(TRIM(S562&amp;""))=0, "", VALUE(S562))</f>
        <v>3</v>
      </c>
      <c r="U562">
        <v>137.25</v>
      </c>
      <c r="V562" s="1">
        <f>IF(LEN(TRIM(U562&amp;""))=0, "", VALUE(SUBSTITUTE(U562,"$","")))</f>
        <v>137.25</v>
      </c>
      <c r="X562" s="1" t="str">
        <f>IF(LEN(TRIM(W562&amp;""))=0, "", VALUE(SUBSTITUTE(W562,"$","")))</f>
        <v/>
      </c>
      <c r="Z562" s="1" t="str" cm="1">
        <f t="array" ref="Z562">IF(
    LEN(TRIM(Y562&amp;""))=0,
        IF(AND(ISNUMBER(net_sales_clean), ISNUMBER(profit_clean)),
            net_sales_clean - profit_clean,
            ""
        ),
    VALUE(SUBSTITUTE(Y562,"$",""))
)</f>
        <v/>
      </c>
      <c r="AB562" s="1" t="str" cm="1">
        <f t="array" ref="AB562">IF(
    LEN(TRIM(AA562&amp;""))=0,
        IF(AND(ISNUMBER(net_sales_clean), ISNUMBER(cost_clean)),
            net_sales_clean - cost_clean,
            ""
        ),
    VALUE(SUBSTITUTE(AA562,"$",""))
)</f>
        <v/>
      </c>
      <c r="AC562">
        <v>4</v>
      </c>
      <c r="AD562">
        <f>IF(LEN(TRIM(AC562&amp;""))=0, "", VALUE(AC562))</f>
        <v>4</v>
      </c>
      <c r="AE562">
        <v>5</v>
      </c>
      <c r="AF562">
        <f>IF(LEN(TRIM(AE562&amp;""))=0, "", VALUE(AE562))</f>
        <v>5</v>
      </c>
      <c r="AG562">
        <v>0</v>
      </c>
      <c r="AH562">
        <f>IF(
    OR(U562&lt;0, W562&lt;0, Y562&lt;0, AA562&lt;0),
        1,
        IF(LEN(TRIM(AG562&amp;""))=0, "", AG562)
)</f>
        <v>0</v>
      </c>
      <c r="AI562" t="str">
        <f>IF(
    COUNT(Q562,V562,X562,Z562,AB562)=0,
        "Not Usable",
    IF(
        COUNT(Q562,V562,X562,Z562,AB562)&lt;5,
            "Incomplete",
            IF(
                MIN(Q562,V562,X562,Z562,AB562)=0,
                    "Incomplete",
                    "Complete"
            )
    )
)</f>
        <v>Incomplete</v>
      </c>
    </row>
    <row r="563" spans="1:35" x14ac:dyDescent="0.3">
      <c r="A563">
        <v>53376</v>
      </c>
      <c r="B563" s="6">
        <v>45931.904050925928</v>
      </c>
      <c r="C563" s="3">
        <f>INT(B563)</f>
        <v>45931</v>
      </c>
      <c r="D563" s="2">
        <f>MOD(B563,1)</f>
        <v>0.90405092592845904</v>
      </c>
      <c r="E563">
        <v>28</v>
      </c>
      <c r="F563" t="s">
        <v>15</v>
      </c>
      <c r="G563" t="str">
        <f xml:space="preserve"> PROPER(TRIM(CLEAN(SUBSTITUTE(F563,CHAR(160)," "))))</f>
        <v>West</v>
      </c>
      <c r="H563" t="s">
        <v>17</v>
      </c>
      <c r="I563" t="str">
        <f>PROPER(TRIM(CLEAN((SUBSTITUTE(H563,"-"," ")))))</f>
        <v>Online</v>
      </c>
      <c r="J563">
        <v>25981</v>
      </c>
      <c r="K563" t="s">
        <v>14</v>
      </c>
      <c r="L563" t="str">
        <f xml:space="preserve"> PROPER(TRIM(CLEAN(SUBSTITUTE(K563,CHAR(160)," "))))</f>
        <v>Consumer</v>
      </c>
      <c r="M563" t="s">
        <v>1</v>
      </c>
      <c r="N563" t="str">
        <f xml:space="preserve"> PROPER(TRIM(CLEAN(SUBSTITUTE(M563,CHAR(160)," "))))</f>
        <v>Beauty</v>
      </c>
      <c r="O563" t="s">
        <v>31</v>
      </c>
      <c r="P563" t="str">
        <f>IF(LEN(TRIM(Table1[[#This Row],[subcategory]]&amp;""))=0,"Unknown", PROPER(TRIM(Table1[[#This Row],[subcategory]])))</f>
        <v>Skincare</v>
      </c>
      <c r="Q563">
        <v>118.65</v>
      </c>
      <c r="R563" s="1">
        <f>IF(LEN(TRIM(Q563&amp;""))=0, "", VALUE(SUBSTITUTE(Q563,"$","")))</f>
        <v>118.65</v>
      </c>
      <c r="S563">
        <v>1</v>
      </c>
      <c r="T563">
        <f>IF(LEN(TRIM(S563&amp;""))=0, "", VALUE(S563))</f>
        <v>1</v>
      </c>
      <c r="U563">
        <v>118.65</v>
      </c>
      <c r="V563" s="1">
        <f>IF(LEN(TRIM(U563&amp;""))=0, "", VALUE(SUBSTITUTE(U563,"$","")))</f>
        <v>118.65</v>
      </c>
      <c r="W563" s="4" t="s">
        <v>7800</v>
      </c>
      <c r="X563" s="4">
        <f>IF(LEN(TRIM(W563&amp;""))=0, "", VALUE(SUBSTITUTE(W563,"$","")))</f>
        <v>110.46315</v>
      </c>
      <c r="Y563" s="5" t="s">
        <v>7799</v>
      </c>
      <c r="Z563" s="4" cm="1">
        <f t="array" ref="Z563">IF(
    LEN(TRIM(Y563&amp;""))=0,
        IF(AND(ISNUMBER(net_sales_clean), ISNUMBER(profit_clean)),
            net_sales_clean - profit_clean,
            ""
        ),
    VALUE(SUBSTITUTE(Y563,"$",""))
)</f>
        <v>70.245095227381</v>
      </c>
      <c r="AA563" s="5" t="s">
        <v>7798</v>
      </c>
      <c r="AB563" s="4" cm="1">
        <f t="array" ref="AB563">IF(
    LEN(TRIM(AA563&amp;""))=0,
        IF(AND(ISNUMBER(net_sales_clean), ISNUMBER(cost_clean)),
            net_sales_clean - cost_clean,
            ""
        ),
    VALUE(SUBSTITUTE(AA563,"$",""))
)</f>
        <v>40.218054772618899</v>
      </c>
      <c r="AC563">
        <v>2</v>
      </c>
      <c r="AD563">
        <f>IF(LEN(TRIM(AC563&amp;""))=0, "", VALUE(AC563))</f>
        <v>2</v>
      </c>
      <c r="AE563">
        <v>1</v>
      </c>
      <c r="AF563">
        <f>IF(LEN(TRIM(AE563&amp;""))=0, "", VALUE(AE563))</f>
        <v>1</v>
      </c>
      <c r="AG563">
        <v>1</v>
      </c>
      <c r="AH563">
        <f>IF(
    OR(U563&lt;0, W563&lt;0, Y563&lt;0, AA563&lt;0),
        1,
        IF(LEN(TRIM(AG563&amp;""))=0, "", AG563)
)</f>
        <v>1</v>
      </c>
      <c r="AI563" t="str">
        <f>IF(
    COUNT(Q563,V563,X563,Z563,AB563)=0,
        "Not Usable",
    IF(
        COUNT(Q563,V563,X563,Z563,AB563)&lt;5,
            "Incomplete",
            IF(
                MIN(Q563,V563,X563,Z563,AB563)=0,
                    "Incomplete",
                    "Complete"
            )
    )
)</f>
        <v>Complete</v>
      </c>
    </row>
    <row r="564" spans="1:35" x14ac:dyDescent="0.3">
      <c r="A564">
        <v>44825</v>
      </c>
      <c r="B564" s="6">
        <v>45611.51394675926</v>
      </c>
      <c r="C564" s="3">
        <f>INT(B564)</f>
        <v>45611</v>
      </c>
      <c r="D564" s="2">
        <f>MOD(B564,1)</f>
        <v>0.51394675925985212</v>
      </c>
      <c r="E564">
        <v>47</v>
      </c>
      <c r="F564" t="s">
        <v>21</v>
      </c>
      <c r="G564" t="str">
        <f xml:space="preserve"> PROPER(TRIM(CLEAN(SUBSTITUTE(F564,CHAR(160)," "))))</f>
        <v>Midwest</v>
      </c>
      <c r="H564" t="s">
        <v>3</v>
      </c>
      <c r="I564" t="str">
        <f>PROPER(TRIM(CLEAN((SUBSTITUTE(H564,"-"," ")))))</f>
        <v>Phone</v>
      </c>
      <c r="J564">
        <v>19405</v>
      </c>
      <c r="K564" t="s">
        <v>14</v>
      </c>
      <c r="L564" t="str">
        <f xml:space="preserve"> PROPER(TRIM(CLEAN(SUBSTITUTE(K564,CHAR(160)," "))))</f>
        <v>Consumer</v>
      </c>
      <c r="M564" t="s">
        <v>1</v>
      </c>
      <c r="N564" t="str">
        <f xml:space="preserve"> PROPER(TRIM(CLEAN(SUBSTITUTE(M564,CHAR(160)," "))))</f>
        <v>Beauty</v>
      </c>
      <c r="P564" t="str">
        <f>IF(LEN(TRIM(Table1[[#This Row],[subcategory]]&amp;""))=0,"Unknown", PROPER(TRIM(Table1[[#This Row],[subcategory]])))</f>
        <v>Unknown</v>
      </c>
      <c r="Q564">
        <v>51.94</v>
      </c>
      <c r="R564" s="1">
        <f>IF(LEN(TRIM(Q564&amp;""))=0, "", VALUE(SUBSTITUTE(Q564,"$","")))</f>
        <v>51.94</v>
      </c>
      <c r="S564">
        <v>2</v>
      </c>
      <c r="T564">
        <f>IF(LEN(TRIM(S564&amp;""))=0, "", VALUE(S564))</f>
        <v>2</v>
      </c>
      <c r="U564">
        <v>103.88</v>
      </c>
      <c r="V564" s="1">
        <f>IF(LEN(TRIM(U564&amp;""))=0, "", VALUE(SUBSTITUTE(U564,"$","")))</f>
        <v>103.88</v>
      </c>
      <c r="W564" s="1">
        <v>76.871200000000002</v>
      </c>
      <c r="X564" s="1">
        <f>IF(LEN(TRIM(W564&amp;""))=0, "", VALUE(SUBSTITUTE(W564,"$","")))</f>
        <v>76.871200000000002</v>
      </c>
      <c r="Y564" s="5" t="s">
        <v>7797</v>
      </c>
      <c r="Z564" s="4" cm="1">
        <f t="array" ref="Z564">IF(
    LEN(TRIM(Y564&amp;""))=0,
        IF(AND(ISNUMBER(net_sales_clean), ISNUMBER(profit_clean)),
            net_sales_clean - profit_clean,
            ""
        ),
    VALUE(SUBSTITUTE(Y564,"$",""))
)</f>
        <v>47.578536744960601</v>
      </c>
      <c r="AA564" s="5" t="s">
        <v>7796</v>
      </c>
      <c r="AB564" s="4" cm="1">
        <f t="array" ref="AB564">IF(
    LEN(TRIM(AA564&amp;""))=0,
        IF(AND(ISNUMBER(net_sales_clean), ISNUMBER(cost_clean)),
            net_sales_clean - cost_clean,
            ""
        ),
    VALUE(SUBSTITUTE(AA564,"$",""))
)</f>
        <v>29.292663255039301</v>
      </c>
      <c r="AC564">
        <v>6</v>
      </c>
      <c r="AD564">
        <f>IF(LEN(TRIM(AC564&amp;""))=0, "", VALUE(AC564))</f>
        <v>6</v>
      </c>
      <c r="AE564">
        <v>4</v>
      </c>
      <c r="AF564">
        <f>IF(LEN(TRIM(AE564&amp;""))=0, "", VALUE(AE564))</f>
        <v>4</v>
      </c>
      <c r="AH564" t="str">
        <f>IF(
    OR(U564&lt;0, W564&lt;0, Y564&lt;0, AA564&lt;0),
        1,
        IF(LEN(TRIM(AG564&amp;""))=0, "", AG564)
)</f>
        <v/>
      </c>
      <c r="AI564" t="str">
        <f>IF(
    COUNT(Q564,V564,X564,Z564,AB564)=0,
        "Not Usable",
    IF(
        COUNT(Q564,V564,X564,Z564,AB564)&lt;5,
            "Incomplete",
            IF(
                MIN(Q564,V564,X564,Z564,AB564)=0,
                    "Incomplete",
                    "Complete"
            )
    )
)</f>
        <v>Complete</v>
      </c>
    </row>
    <row r="565" spans="1:35" x14ac:dyDescent="0.3">
      <c r="A565">
        <v>34794</v>
      </c>
      <c r="B565" s="6">
        <v>45713.421481481484</v>
      </c>
      <c r="C565" s="3">
        <f>INT(B565)</f>
        <v>45713</v>
      </c>
      <c r="D565" s="2">
        <f>MOD(B565,1)</f>
        <v>0.42148148148407927</v>
      </c>
      <c r="E565">
        <v>2</v>
      </c>
      <c r="F565" t="s">
        <v>4</v>
      </c>
      <c r="G565" t="str">
        <f xml:space="preserve"> PROPER(TRIM(CLEAN(SUBSTITUTE(F565,CHAR(160)," "))))</f>
        <v>South</v>
      </c>
      <c r="H565" t="s">
        <v>3</v>
      </c>
      <c r="I565" t="str">
        <f>PROPER(TRIM(CLEAN((SUBSTITUTE(H565,"-"," ")))))</f>
        <v>Phone</v>
      </c>
      <c r="J565">
        <v>593</v>
      </c>
      <c r="K565" t="s">
        <v>10</v>
      </c>
      <c r="L565" t="str">
        <f xml:space="preserve"> PROPER(TRIM(CLEAN(SUBSTITUTE(K565,CHAR(160)," "))))</f>
        <v>Consumer</v>
      </c>
      <c r="M565" t="s">
        <v>19</v>
      </c>
      <c r="N565" t="str">
        <f xml:space="preserve"> PROPER(TRIM(CLEAN(SUBSTITUTE(M565,CHAR(160)," "))))</f>
        <v>Apparel</v>
      </c>
      <c r="O565" t="s">
        <v>26</v>
      </c>
      <c r="P565" t="str">
        <f>IF(LEN(TRIM(Table1[[#This Row],[subcategory]]&amp;""))=0,"Unknown", PROPER(TRIM(Table1[[#This Row],[subcategory]])))</f>
        <v>Kids</v>
      </c>
      <c r="Q565">
        <v>109.3</v>
      </c>
      <c r="R565" s="1">
        <f>IF(LEN(TRIM(Q565&amp;""))=0, "", VALUE(SUBSTITUTE(Q565,"$","")))</f>
        <v>109.3</v>
      </c>
      <c r="S565">
        <v>1</v>
      </c>
      <c r="T565">
        <f>IF(LEN(TRIM(S565&amp;""))=0, "", VALUE(S565))</f>
        <v>1</v>
      </c>
      <c r="U565">
        <v>109.3</v>
      </c>
      <c r="V565" s="1">
        <f>IF(LEN(TRIM(U565&amp;""))=0, "", VALUE(SUBSTITUTE(U565,"$","")))</f>
        <v>109.3</v>
      </c>
      <c r="W565" s="1">
        <v>76.291399999999996</v>
      </c>
      <c r="X565" s="1">
        <f>IF(LEN(TRIM(W565&amp;""))=0, "", VALUE(SUBSTITUTE(W565,"$","")))</f>
        <v>76.291399999999996</v>
      </c>
      <c r="Y565">
        <v>61.524947744763402</v>
      </c>
      <c r="Z565" s="1" cm="1">
        <f t="array" ref="Z565">IF(
    LEN(TRIM(Y565&amp;""))=0,
        IF(AND(ISNUMBER(net_sales_clean), ISNUMBER(profit_clean)),
            net_sales_clean - profit_clean,
            ""
        ),
    VALUE(SUBSTITUTE(Y565,"$",""))
)</f>
        <v>61.524947744763402</v>
      </c>
      <c r="AA565" s="5" t="s">
        <v>7795</v>
      </c>
      <c r="AB565" s="4" cm="1">
        <f t="array" ref="AB565">IF(
    LEN(TRIM(AA565&amp;""))=0,
        IF(AND(ISNUMBER(net_sales_clean), ISNUMBER(cost_clean)),
            net_sales_clean - cost_clean,
            ""
        ),
    VALUE(SUBSTITUTE(AA565,"$",""))
)</f>
        <v>14.7664522552365</v>
      </c>
      <c r="AC565">
        <v>4</v>
      </c>
      <c r="AD565">
        <f>IF(LEN(TRIM(AC565&amp;""))=0, "", VALUE(AC565))</f>
        <v>4</v>
      </c>
      <c r="AE565">
        <v>1</v>
      </c>
      <c r="AF565">
        <f>IF(LEN(TRIM(AE565&amp;""))=0, "", VALUE(AE565))</f>
        <v>1</v>
      </c>
      <c r="AG565">
        <v>0</v>
      </c>
      <c r="AH565">
        <f>IF(
    OR(U565&lt;0, W565&lt;0, Y565&lt;0, AA565&lt;0),
        1,
        IF(LEN(TRIM(AG565&amp;""))=0, "", AG565)
)</f>
        <v>0</v>
      </c>
      <c r="AI565" t="str">
        <f>IF(
    COUNT(Q565,V565,X565,Z565,AB565)=0,
        "Not Usable",
    IF(
        COUNT(Q565,V565,X565,Z565,AB565)&lt;5,
            "Incomplete",
            IF(
                MIN(Q565,V565,X565,Z565,AB565)=0,
                    "Incomplete",
                    "Complete"
            )
    )
)</f>
        <v>Complete</v>
      </c>
    </row>
    <row r="566" spans="1:35" x14ac:dyDescent="0.3">
      <c r="A566">
        <v>565</v>
      </c>
      <c r="B566" s="6">
        <v>45412.530092592591</v>
      </c>
      <c r="C566" s="3">
        <f>INT(B566)</f>
        <v>45412</v>
      </c>
      <c r="D566" s="2">
        <f>MOD(B566,1)</f>
        <v>0.53009259259124519</v>
      </c>
      <c r="E566">
        <v>46</v>
      </c>
      <c r="F566" t="s">
        <v>8</v>
      </c>
      <c r="G566" t="str">
        <f xml:space="preserve"> PROPER(TRIM(CLEAN(SUBSTITUTE(F566,CHAR(160)," "))))</f>
        <v>West</v>
      </c>
      <c r="H566" t="s">
        <v>11</v>
      </c>
      <c r="I566" t="str">
        <f>PROPER(TRIM(CLEAN((SUBSTITUTE(H566,"-"," ")))))</f>
        <v>Online</v>
      </c>
      <c r="J566">
        <v>27553</v>
      </c>
      <c r="K566" t="s">
        <v>14</v>
      </c>
      <c r="L566" t="str">
        <f xml:space="preserve"> PROPER(TRIM(CLEAN(SUBSTITUTE(K566,CHAR(160)," "))))</f>
        <v>Consumer</v>
      </c>
      <c r="M566" t="s">
        <v>19</v>
      </c>
      <c r="N566" t="str">
        <f xml:space="preserve"> PROPER(TRIM(CLEAN(SUBSTITUTE(M566,CHAR(160)," "))))</f>
        <v>Apparel</v>
      </c>
      <c r="P566" t="str">
        <f>IF(LEN(TRIM(Table1[[#This Row],[subcategory]]&amp;""))=0,"Unknown", PROPER(TRIM(Table1[[#This Row],[subcategory]])))</f>
        <v>Unknown</v>
      </c>
      <c r="Q566">
        <v>72.89</v>
      </c>
      <c r="R566" s="1">
        <f>IF(LEN(TRIM(Q566&amp;""))=0, "", VALUE(SUBSTITUTE(Q566,"$","")))</f>
        <v>72.89</v>
      </c>
      <c r="S566">
        <v>7</v>
      </c>
      <c r="T566">
        <f>IF(LEN(TRIM(S566&amp;""))=0, "", VALUE(S566))</f>
        <v>7</v>
      </c>
      <c r="U566">
        <v>510.23</v>
      </c>
      <c r="V566" s="1">
        <f>IF(LEN(TRIM(U566&amp;""))=0, "", VALUE(SUBSTITUTE(U566,"$","")))</f>
        <v>510.23</v>
      </c>
      <c r="W566" s="1">
        <v>478.59573999999998</v>
      </c>
      <c r="X566" s="1">
        <f>IF(LEN(TRIM(W566&amp;""))=0, "", VALUE(SUBSTITUTE(W566,"$","")))</f>
        <v>478.59573999999998</v>
      </c>
      <c r="Y566" s="5" t="s">
        <v>7794</v>
      </c>
      <c r="Z566" s="4" cm="1">
        <f t="array" ref="Z566">IF(
    LEN(TRIM(Y566&amp;""))=0,
        IF(AND(ISNUMBER(net_sales_clean), ISNUMBER(profit_clean)),
            net_sales_clean - profit_clean,
            ""
        ),
    VALUE(SUBSTITUTE(Y566,"$",""))
)</f>
        <v>377.02346940208099</v>
      </c>
      <c r="AA566" s="5" t="s">
        <v>7793</v>
      </c>
      <c r="AB566" s="4" cm="1">
        <f t="array" ref="AB566">IF(
    LEN(TRIM(AA566&amp;""))=0,
        IF(AND(ISNUMBER(net_sales_clean), ISNUMBER(cost_clean)),
            net_sales_clean - cost_clean,
            ""
        ),
    VALUE(SUBSTITUTE(AA566,"$",""))
)</f>
        <v>101.57227059791801</v>
      </c>
      <c r="AC566">
        <v>6</v>
      </c>
      <c r="AD566">
        <f>IF(LEN(TRIM(AC566&amp;""))=0, "", VALUE(AC566))</f>
        <v>6</v>
      </c>
      <c r="AE566">
        <v>4</v>
      </c>
      <c r="AF566">
        <f>IF(LEN(TRIM(AE566&amp;""))=0, "", VALUE(AE566))</f>
        <v>4</v>
      </c>
      <c r="AG566">
        <v>0</v>
      </c>
      <c r="AH566">
        <f>IF(
    OR(U566&lt;0, W566&lt;0, Y566&lt;0, AA566&lt;0),
        1,
        IF(LEN(TRIM(AG566&amp;""))=0, "", AG566)
)</f>
        <v>0</v>
      </c>
      <c r="AI566" t="str">
        <f>IF(
    COUNT(Q566,V566,X566,Z566,AB566)=0,
        "Not Usable",
    IF(
        COUNT(Q566,V566,X566,Z566,AB566)&lt;5,
            "Incomplete",
            IF(
                MIN(Q566,V566,X566,Z566,AB566)=0,
                    "Incomplete",
                    "Complete"
            )
    )
)</f>
        <v>Complete</v>
      </c>
    </row>
    <row r="567" spans="1:35" x14ac:dyDescent="0.3">
      <c r="A567">
        <v>47254</v>
      </c>
      <c r="B567" s="6">
        <v>45977.854768518519</v>
      </c>
      <c r="C567" s="3">
        <f>INT(B567)</f>
        <v>45977</v>
      </c>
      <c r="D567" s="2">
        <f>MOD(B567,1)</f>
        <v>0.85476851851854008</v>
      </c>
      <c r="E567">
        <v>32</v>
      </c>
      <c r="F567" t="s">
        <v>33</v>
      </c>
      <c r="G567" t="str">
        <f xml:space="preserve"> PROPER(TRIM(CLEAN(SUBSTITUTE(F567,CHAR(160)," "))))</f>
        <v>South</v>
      </c>
      <c r="H567" t="s">
        <v>11</v>
      </c>
      <c r="I567" t="str">
        <f>PROPER(TRIM(CLEAN((SUBSTITUTE(H567,"-"," ")))))</f>
        <v>Online</v>
      </c>
      <c r="J567">
        <v>7131</v>
      </c>
      <c r="K567" t="s">
        <v>10</v>
      </c>
      <c r="L567" t="str">
        <f xml:space="preserve"> PROPER(TRIM(CLEAN(SUBSTITUTE(K567,CHAR(160)," "))))</f>
        <v>Consumer</v>
      </c>
      <c r="M567" t="s">
        <v>16</v>
      </c>
      <c r="N567" t="str">
        <f xml:space="preserve"> PROPER(TRIM(CLEAN(SUBSTITUTE(M567,CHAR(160)," "))))</f>
        <v>Grocery</v>
      </c>
      <c r="O567" t="s">
        <v>29</v>
      </c>
      <c r="P567" t="str">
        <f>IF(LEN(TRIM(Table1[[#This Row],[subcategory]]&amp;""))=0,"Unknown", PROPER(TRIM(Table1[[#This Row],[subcategory]])))</f>
        <v>Beverages</v>
      </c>
      <c r="Q567">
        <v>30.98</v>
      </c>
      <c r="R567" s="1">
        <f>IF(LEN(TRIM(Q567&amp;""))=0, "", VALUE(SUBSTITUTE(Q567,"$","")))</f>
        <v>30.98</v>
      </c>
      <c r="S567">
        <v>4</v>
      </c>
      <c r="T567">
        <f>IF(LEN(TRIM(S567&amp;""))=0, "", VALUE(S567))</f>
        <v>4</v>
      </c>
      <c r="U567">
        <v>123.92</v>
      </c>
      <c r="V567" s="1">
        <f>IF(LEN(TRIM(U567&amp;""))=0, "", VALUE(SUBSTITUTE(U567,"$","")))</f>
        <v>123.92</v>
      </c>
      <c r="W567" s="1">
        <v>90.709440000000001</v>
      </c>
      <c r="X567" s="1">
        <f>IF(LEN(TRIM(W567&amp;""))=0, "", VALUE(SUBSTITUTE(W567,"$","")))</f>
        <v>90.709440000000001</v>
      </c>
      <c r="Y567">
        <v>68.622730778766993</v>
      </c>
      <c r="Z567" s="1" cm="1">
        <f t="array" ref="Z567">IF(
    LEN(TRIM(Y567&amp;""))=0,
        IF(AND(ISNUMBER(net_sales_clean), ISNUMBER(profit_clean)),
            net_sales_clean - profit_clean,
            ""
        ),
    VALUE(SUBSTITUTE(Y567,"$",""))
)</f>
        <v>68.622730778766993</v>
      </c>
      <c r="AA567" s="5" t="s">
        <v>7792</v>
      </c>
      <c r="AB567" s="4" cm="1">
        <f t="array" ref="AB567">IF(
    LEN(TRIM(AA567&amp;""))=0,
        IF(AND(ISNUMBER(net_sales_clean), ISNUMBER(cost_clean)),
            net_sales_clean - cost_clean,
            ""
        ),
    VALUE(SUBSTITUTE(AA567,"$",""))
)</f>
        <v>22.086709221233001</v>
      </c>
      <c r="AC567">
        <v>9</v>
      </c>
      <c r="AD567">
        <f>IF(LEN(TRIM(AC567&amp;""))=0, "", VALUE(AC567))</f>
        <v>9</v>
      </c>
      <c r="AE567">
        <v>3</v>
      </c>
      <c r="AF567">
        <f>IF(LEN(TRIM(AE567&amp;""))=0, "", VALUE(AE567))</f>
        <v>3</v>
      </c>
      <c r="AG567">
        <v>0</v>
      </c>
      <c r="AH567">
        <f>IF(
    OR(U567&lt;0, W567&lt;0, Y567&lt;0, AA567&lt;0),
        1,
        IF(LEN(TRIM(AG567&amp;""))=0, "", AG567)
)</f>
        <v>0</v>
      </c>
      <c r="AI567" t="str">
        <f>IF(
    COUNT(Q567,V567,X567,Z567,AB567)=0,
        "Not Usable",
    IF(
        COUNT(Q567,V567,X567,Z567,AB567)&lt;5,
            "Incomplete",
            IF(
                MIN(Q567,V567,X567,Z567,AB567)=0,
                    "Incomplete",
                    "Complete"
            )
    )
)</f>
        <v>Complete</v>
      </c>
    </row>
    <row r="568" spans="1:35" x14ac:dyDescent="0.3">
      <c r="A568">
        <v>7328</v>
      </c>
      <c r="B568" s="6">
        <v>45322.294421296298</v>
      </c>
      <c r="C568" s="3">
        <f>INT(B568)</f>
        <v>45322</v>
      </c>
      <c r="D568" s="2">
        <f>MOD(B568,1)</f>
        <v>0.29442129629751435</v>
      </c>
      <c r="E568">
        <v>40</v>
      </c>
      <c r="F568" t="s">
        <v>4</v>
      </c>
      <c r="G568" t="str">
        <f xml:space="preserve"> PROPER(TRIM(CLEAN(SUBSTITUTE(F568,CHAR(160)," "))))</f>
        <v>South</v>
      </c>
      <c r="H568" t="s">
        <v>30</v>
      </c>
      <c r="I568" t="str">
        <f>PROPER(TRIM(CLEAN((SUBSTITUTE(H568,"-"," ")))))</f>
        <v>Mobile App</v>
      </c>
      <c r="J568">
        <v>14104</v>
      </c>
      <c r="K568" t="s">
        <v>10</v>
      </c>
      <c r="L568" t="str">
        <f xml:space="preserve"> PROPER(TRIM(CLEAN(SUBSTITUTE(K568,CHAR(160)," "))))</f>
        <v>Consumer</v>
      </c>
      <c r="M568" t="s">
        <v>9</v>
      </c>
      <c r="N568" t="str">
        <f xml:space="preserve"> PROPER(TRIM(CLEAN(SUBSTITUTE(M568,CHAR(160)," "))))</f>
        <v>Home</v>
      </c>
      <c r="O568" t="s">
        <v>36</v>
      </c>
      <c r="P568" t="str">
        <f>IF(LEN(TRIM(Table1[[#This Row],[subcategory]]&amp;""))=0,"Unknown", PROPER(TRIM(Table1[[#This Row],[subcategory]])))</f>
        <v>Bedding</v>
      </c>
      <c r="Q568">
        <v>217.46</v>
      </c>
      <c r="R568" s="1">
        <f>IF(LEN(TRIM(Q568&amp;""))=0, "", VALUE(SUBSTITUTE(Q568,"$","")))</f>
        <v>217.46</v>
      </c>
      <c r="S568">
        <v>3</v>
      </c>
      <c r="T568">
        <f>IF(LEN(TRIM(S568&amp;""))=0, "", VALUE(S568))</f>
        <v>3</v>
      </c>
      <c r="U568">
        <v>652.38</v>
      </c>
      <c r="V568" s="1">
        <f>IF(LEN(TRIM(U568&amp;""))=0, "", VALUE(SUBSTITUTE(U568,"$","")))</f>
        <v>652.38</v>
      </c>
      <c r="W568" s="1">
        <v>493.85165999999998</v>
      </c>
      <c r="X568" s="1">
        <f>IF(LEN(TRIM(W568&amp;""))=0, "", VALUE(SUBSTITUTE(W568,"$","")))</f>
        <v>493.85165999999998</v>
      </c>
      <c r="Y568" s="5" t="s">
        <v>7791</v>
      </c>
      <c r="Z568" s="4" cm="1">
        <f t="array" ref="Z568">IF(
    LEN(TRIM(Y568&amp;""))=0,
        IF(AND(ISNUMBER(net_sales_clean), ISNUMBER(profit_clean)),
            net_sales_clean - profit_clean,
            ""
        ),
    VALUE(SUBSTITUTE(Y568,"$",""))
)</f>
        <v>385.18805162445602</v>
      </c>
      <c r="AA568" s="5" t="s">
        <v>7790</v>
      </c>
      <c r="AB568" s="4" cm="1">
        <f t="array" ref="AB568">IF(
    LEN(TRIM(AA568&amp;""))=0,
        IF(AND(ISNUMBER(net_sales_clean), ISNUMBER(cost_clean)),
            net_sales_clean - cost_clean,
            ""
        ),
    VALUE(SUBSTITUTE(AA568,"$",""))
)</f>
        <v>108.66360837554301</v>
      </c>
      <c r="AC568">
        <v>6</v>
      </c>
      <c r="AD568">
        <f>IF(LEN(TRIM(AC568&amp;""))=0, "", VALUE(AC568))</f>
        <v>6</v>
      </c>
      <c r="AE568">
        <v>4</v>
      </c>
      <c r="AF568">
        <f>IF(LEN(TRIM(AE568&amp;""))=0, "", VALUE(AE568))</f>
        <v>4</v>
      </c>
      <c r="AG568">
        <v>0</v>
      </c>
      <c r="AH568">
        <f>IF(
    OR(U568&lt;0, W568&lt;0, Y568&lt;0, AA568&lt;0),
        1,
        IF(LEN(TRIM(AG568&amp;""))=0, "", AG568)
)</f>
        <v>0</v>
      </c>
      <c r="AI568" t="str">
        <f>IF(
    COUNT(Q568,V568,X568,Z568,AB568)=0,
        "Not Usable",
    IF(
        COUNT(Q568,V568,X568,Z568,AB568)&lt;5,
            "Incomplete",
            IF(
                MIN(Q568,V568,X568,Z568,AB568)=0,
                    "Incomplete",
                    "Complete"
            )
    )
)</f>
        <v>Complete</v>
      </c>
    </row>
    <row r="569" spans="1:35" x14ac:dyDescent="0.3">
      <c r="A569">
        <v>41855</v>
      </c>
      <c r="B569" s="6">
        <v>46020.681087962963</v>
      </c>
      <c r="C569" s="3">
        <f>INT(B569)</f>
        <v>46020</v>
      </c>
      <c r="D569" s="2">
        <f>MOD(B569,1)</f>
        <v>0.68108796296291985</v>
      </c>
      <c r="E569">
        <v>35</v>
      </c>
      <c r="F569" t="s">
        <v>13</v>
      </c>
      <c r="G569" t="str">
        <f xml:space="preserve"> PROPER(TRIM(CLEAN(SUBSTITUTE(F569,CHAR(160)," "))))</f>
        <v>Northeast</v>
      </c>
      <c r="H569" t="s">
        <v>7</v>
      </c>
      <c r="I569" t="str">
        <f>PROPER(TRIM(CLEAN((SUBSTITUTE(H569,"-"," ")))))</f>
        <v>In Store</v>
      </c>
      <c r="J569">
        <v>6585</v>
      </c>
      <c r="K569" t="s">
        <v>2</v>
      </c>
      <c r="L569" t="str">
        <f xml:space="preserve"> PROPER(TRIM(CLEAN(SUBSTITUTE(K569,CHAR(160)," "))))</f>
        <v>Home Office</v>
      </c>
      <c r="M569" t="s">
        <v>19</v>
      </c>
      <c r="N569" t="str">
        <f xml:space="preserve"> PROPER(TRIM(CLEAN(SUBSTITUTE(M569,CHAR(160)," "))))</f>
        <v>Apparel</v>
      </c>
      <c r="O569" t="s">
        <v>20</v>
      </c>
      <c r="P569" t="str">
        <f>IF(LEN(TRIM(Table1[[#This Row],[subcategory]]&amp;""))=0,"Unknown", PROPER(TRIM(Table1[[#This Row],[subcategory]])))</f>
        <v>Women</v>
      </c>
      <c r="Q569">
        <v>165.71</v>
      </c>
      <c r="R569" s="1">
        <f>IF(LEN(TRIM(Q569&amp;""))=0, "", VALUE(SUBSTITUTE(Q569,"$","")))</f>
        <v>165.71</v>
      </c>
      <c r="S569">
        <v>5</v>
      </c>
      <c r="T569">
        <f>IF(LEN(TRIM(S569&amp;""))=0, "", VALUE(S569))</f>
        <v>5</v>
      </c>
      <c r="U569" s="5" t="s">
        <v>7789</v>
      </c>
      <c r="V569" s="4">
        <f>IF(LEN(TRIM(U569&amp;""))=0, "", VALUE(SUBSTITUTE(U569,"$","")))</f>
        <v>828.55</v>
      </c>
      <c r="W569" s="4" t="s">
        <v>7788</v>
      </c>
      <c r="X569" s="4">
        <f>IF(LEN(TRIM(W569&amp;""))=0, "", VALUE(SUBSTITUTE(W569,"$","")))</f>
        <v>565.89964999999995</v>
      </c>
      <c r="Y569" s="5" t="s">
        <v>7787</v>
      </c>
      <c r="Z569" s="4" cm="1">
        <f t="array" ref="Z569">IF(
    LEN(TRIM(Y569&amp;""))=0,
        IF(AND(ISNUMBER(net_sales_clean), ISNUMBER(profit_clean)),
            net_sales_clean - profit_clean,
            ""
        ),
    VALUE(SUBSTITUTE(Y569,"$",""))
)</f>
        <v>369.67611765656397</v>
      </c>
      <c r="AA569" s="5" t="s">
        <v>7786</v>
      </c>
      <c r="AB569" s="4" cm="1">
        <f t="array" ref="AB569">IF(
    LEN(TRIM(AA569&amp;""))=0,
        IF(AND(ISNUMBER(net_sales_clean), ISNUMBER(cost_clean)),
            net_sales_clean - cost_clean,
            ""
        ),
    VALUE(SUBSTITUTE(AA569,"$",""))
)</f>
        <v>196.22353234343501</v>
      </c>
      <c r="AC569">
        <v>8</v>
      </c>
      <c r="AD569">
        <f>IF(LEN(TRIM(AC569&amp;""))=0, "", VALUE(AC569))</f>
        <v>8</v>
      </c>
      <c r="AE569">
        <v>2</v>
      </c>
      <c r="AF569">
        <f>IF(LEN(TRIM(AE569&amp;""))=0, "", VALUE(AE569))</f>
        <v>2</v>
      </c>
      <c r="AG569">
        <v>1</v>
      </c>
      <c r="AH569">
        <f>IF(
    OR(U569&lt;0, W569&lt;0, Y569&lt;0, AA569&lt;0),
        1,
        IF(LEN(TRIM(AG569&amp;""))=0, "", AG569)
)</f>
        <v>1</v>
      </c>
      <c r="AI569" t="str">
        <f>IF(
    COUNT(Q569,V569,X569,Z569,AB569)=0,
        "Not Usable",
    IF(
        COUNT(Q569,V569,X569,Z569,AB569)&lt;5,
            "Incomplete",
            IF(
                MIN(Q569,V569,X569,Z569,AB569)=0,
                    "Incomplete",
                    "Complete"
            )
    )
)</f>
        <v>Complete</v>
      </c>
    </row>
    <row r="570" spans="1:35" x14ac:dyDescent="0.3">
      <c r="A570">
        <v>33348</v>
      </c>
      <c r="B570" s="6">
        <v>45290.576597222222</v>
      </c>
      <c r="C570" s="3">
        <f>INT(B570)</f>
        <v>45290</v>
      </c>
      <c r="D570" s="2">
        <f>MOD(B570,1)</f>
        <v>0.57659722222160781</v>
      </c>
      <c r="E570">
        <v>7</v>
      </c>
      <c r="F570" t="s">
        <v>13</v>
      </c>
      <c r="G570" t="str">
        <f xml:space="preserve"> PROPER(TRIM(CLEAN(SUBSTITUTE(F570,CHAR(160)," "))))</f>
        <v>Northeast</v>
      </c>
      <c r="H570" t="s">
        <v>11</v>
      </c>
      <c r="I570" t="str">
        <f>PROPER(TRIM(CLEAN((SUBSTITUTE(H570,"-"," ")))))</f>
        <v>Online</v>
      </c>
      <c r="J570">
        <v>16152</v>
      </c>
      <c r="K570" t="s">
        <v>14</v>
      </c>
      <c r="L570" t="str">
        <f xml:space="preserve"> PROPER(TRIM(CLEAN(SUBSTITUTE(K570,CHAR(160)," "))))</f>
        <v>Consumer</v>
      </c>
      <c r="M570" t="s">
        <v>1</v>
      </c>
      <c r="N570" t="str">
        <f xml:space="preserve"> PROPER(TRIM(CLEAN(SUBSTITUTE(M570,CHAR(160)," "))))</f>
        <v>Beauty</v>
      </c>
      <c r="O570" t="s">
        <v>5</v>
      </c>
      <c r="P570" t="str">
        <f>IF(LEN(TRIM(Table1[[#This Row],[subcategory]]&amp;""))=0,"Unknown", PROPER(TRIM(Table1[[#This Row],[subcategory]])))</f>
        <v>Haircare</v>
      </c>
      <c r="Q570">
        <v>132.87</v>
      </c>
      <c r="R570" s="1">
        <f>IF(LEN(TRIM(Q570&amp;""))=0, "", VALUE(SUBSTITUTE(Q570,"$","")))</f>
        <v>132.87</v>
      </c>
      <c r="S570">
        <v>1</v>
      </c>
      <c r="T570">
        <f>IF(LEN(TRIM(S570&amp;""))=0, "", VALUE(S570))</f>
        <v>1</v>
      </c>
      <c r="U570">
        <v>132.87</v>
      </c>
      <c r="V570" s="1">
        <f>IF(LEN(TRIM(U570&amp;""))=0, "", VALUE(SUBSTITUTE(U570,"$","")))</f>
        <v>132.87</v>
      </c>
      <c r="W570" s="1">
        <v>100.84833</v>
      </c>
      <c r="X570" s="1">
        <f>IF(LEN(TRIM(W570&amp;""))=0, "", VALUE(SUBSTITUTE(W570,"$","")))</f>
        <v>100.84833</v>
      </c>
      <c r="Y570" s="5" t="s">
        <v>7785</v>
      </c>
      <c r="Z570" s="4" cm="1">
        <f t="array" ref="Z570">IF(
    LEN(TRIM(Y570&amp;""))=0,
        IF(AND(ISNUMBER(net_sales_clean), ISNUMBER(profit_clean)),
            net_sales_clean - profit_clean,
            ""
        ),
    VALUE(SUBSTITUTE(Y570,"$",""))
)</f>
        <v>68.750698418343404</v>
      </c>
      <c r="AA570" s="5" t="s">
        <v>7784</v>
      </c>
      <c r="AB570" s="4" cm="1">
        <f t="array" ref="AB570">IF(
    LEN(TRIM(AA570&amp;""))=0,
        IF(AND(ISNUMBER(net_sales_clean), ISNUMBER(cost_clean)),
            net_sales_clean - cost_clean,
            ""
        ),
    VALUE(SUBSTITUTE(AA570,"$",""))
)</f>
        <v>32.097631581656501</v>
      </c>
      <c r="AC570">
        <v>4</v>
      </c>
      <c r="AD570">
        <f>IF(LEN(TRIM(AC570&amp;""))=0, "", VALUE(AC570))</f>
        <v>4</v>
      </c>
      <c r="AE570">
        <v>5</v>
      </c>
      <c r="AF570">
        <f>IF(LEN(TRIM(AE570&amp;""))=0, "", VALUE(AE570))</f>
        <v>5</v>
      </c>
      <c r="AG570">
        <v>0</v>
      </c>
      <c r="AH570">
        <f>IF(
    OR(U570&lt;0, W570&lt;0, Y570&lt;0, AA570&lt;0),
        1,
        IF(LEN(TRIM(AG570&amp;""))=0, "", AG570)
)</f>
        <v>0</v>
      </c>
      <c r="AI570" t="str">
        <f>IF(
    COUNT(Q570,V570,X570,Z570,AB570)=0,
        "Not Usable",
    IF(
        COUNT(Q570,V570,X570,Z570,AB570)&lt;5,
            "Incomplete",
            IF(
                MIN(Q570,V570,X570,Z570,AB570)=0,
                    "Incomplete",
                    "Complete"
            )
    )
)</f>
        <v>Complete</v>
      </c>
    </row>
    <row r="571" spans="1:35" x14ac:dyDescent="0.3">
      <c r="A571">
        <v>38875</v>
      </c>
      <c r="B571" s="6">
        <v>45947.314305555556</v>
      </c>
      <c r="C571" s="3">
        <f>INT(B571)</f>
        <v>45947</v>
      </c>
      <c r="D571" s="2">
        <f>MOD(B571,1)</f>
        <v>0.31430555555562023</v>
      </c>
      <c r="E571">
        <v>68</v>
      </c>
      <c r="F571" t="s">
        <v>13</v>
      </c>
      <c r="G571" t="str">
        <f xml:space="preserve"> PROPER(TRIM(CLEAN(SUBSTITUTE(F571,CHAR(160)," "))))</f>
        <v>Northeast</v>
      </c>
      <c r="H571" t="s">
        <v>17</v>
      </c>
      <c r="I571" t="str">
        <f>PROPER(TRIM(CLEAN((SUBSTITUTE(H571,"-"," ")))))</f>
        <v>Online</v>
      </c>
      <c r="J571">
        <v>11831</v>
      </c>
      <c r="K571" t="s">
        <v>10</v>
      </c>
      <c r="L571" t="str">
        <f xml:space="preserve"> PROPER(TRIM(CLEAN(SUBSTITUTE(K571,CHAR(160)," "))))</f>
        <v>Consumer</v>
      </c>
      <c r="M571" t="s">
        <v>19</v>
      </c>
      <c r="N571" t="str">
        <f xml:space="preserve"> PROPER(TRIM(CLEAN(SUBSTITUTE(M571,CHAR(160)," "))))</f>
        <v>Apparel</v>
      </c>
      <c r="O571" t="s">
        <v>20</v>
      </c>
      <c r="P571" t="str">
        <f>IF(LEN(TRIM(Table1[[#This Row],[subcategory]]&amp;""))=0,"Unknown", PROPER(TRIM(Table1[[#This Row],[subcategory]])))</f>
        <v>Women</v>
      </c>
      <c r="Q571">
        <v>77.12</v>
      </c>
      <c r="R571" s="1">
        <f>IF(LEN(TRIM(Q571&amp;""))=0, "", VALUE(SUBSTITUTE(Q571,"$","")))</f>
        <v>77.12</v>
      </c>
      <c r="S571">
        <v>2</v>
      </c>
      <c r="T571">
        <f>IF(LEN(TRIM(S571&amp;""))=0, "", VALUE(S571))</f>
        <v>2</v>
      </c>
      <c r="U571">
        <v>154.24</v>
      </c>
      <c r="V571" s="1">
        <f>IF(LEN(TRIM(U571&amp;""))=0, "", VALUE(SUBSTITUTE(U571,"$","")))</f>
        <v>154.24</v>
      </c>
      <c r="W571" s="4" t="s">
        <v>7783</v>
      </c>
      <c r="X571" s="4">
        <f>IF(LEN(TRIM(W571&amp;""))=0, "", VALUE(SUBSTITUTE(W571,"$","")))</f>
        <v>154.08575999999999</v>
      </c>
      <c r="Y571" s="5" t="s">
        <v>7782</v>
      </c>
      <c r="Z571" s="4" cm="1">
        <f t="array" ref="Z571">IF(
    LEN(TRIM(Y571&amp;""))=0,
        IF(AND(ISNUMBER(net_sales_clean), ISNUMBER(profit_clean)),
            net_sales_clean - profit_clean,
            ""
        ),
    VALUE(SUBSTITUTE(Y571,"$",""))
)</f>
        <v>103.288333425556</v>
      </c>
      <c r="AA571" s="5" t="s">
        <v>7781</v>
      </c>
      <c r="AB571" s="4" cm="1">
        <f t="array" ref="AB571">IF(
    LEN(TRIM(AA571&amp;""))=0,
        IF(AND(ISNUMBER(net_sales_clean), ISNUMBER(cost_clean)),
            net_sales_clean - cost_clean,
            ""
        ),
    VALUE(SUBSTITUTE(AA571,"$",""))
)</f>
        <v>50.797426574443698</v>
      </c>
      <c r="AC571">
        <v>9</v>
      </c>
      <c r="AD571">
        <f>IF(LEN(TRIM(AC571&amp;""))=0, "", VALUE(AC571))</f>
        <v>9</v>
      </c>
      <c r="AE571">
        <v>3</v>
      </c>
      <c r="AF571">
        <f>IF(LEN(TRIM(AE571&amp;""))=0, "", VALUE(AE571))</f>
        <v>3</v>
      </c>
      <c r="AG571">
        <v>0</v>
      </c>
      <c r="AH571">
        <f>IF(
    OR(U571&lt;0, W571&lt;0, Y571&lt;0, AA571&lt;0),
        1,
        IF(LEN(TRIM(AG571&amp;""))=0, "", AG571)
)</f>
        <v>0</v>
      </c>
      <c r="AI571" t="str">
        <f>IF(
    COUNT(Q571,V571,X571,Z571,AB571)=0,
        "Not Usable",
    IF(
        COUNT(Q571,V571,X571,Z571,AB571)&lt;5,
            "Incomplete",
            IF(
                MIN(Q571,V571,X571,Z571,AB571)=0,
                    "Incomplete",
                    "Complete"
            )
    )
)</f>
        <v>Complete</v>
      </c>
    </row>
    <row r="572" spans="1:35" x14ac:dyDescent="0.3">
      <c r="A572">
        <v>55397</v>
      </c>
      <c r="B572" s="6">
        <v>45217.811168981483</v>
      </c>
      <c r="C572" s="3">
        <f>INT(B572)</f>
        <v>45217</v>
      </c>
      <c r="D572" s="2">
        <f>MOD(B572,1)</f>
        <v>0.81116898148320615</v>
      </c>
      <c r="E572">
        <v>18</v>
      </c>
      <c r="F572" t="s">
        <v>8</v>
      </c>
      <c r="G572" t="str">
        <f xml:space="preserve"> PROPER(TRIM(CLEAN(SUBSTITUTE(F572,CHAR(160)," "))))</f>
        <v>West</v>
      </c>
      <c r="H572" t="s">
        <v>11</v>
      </c>
      <c r="I572" t="str">
        <f>PROPER(TRIM(CLEAN((SUBSTITUTE(H572,"-"," ")))))</f>
        <v>Online</v>
      </c>
      <c r="J572">
        <v>19407</v>
      </c>
      <c r="K572" t="s">
        <v>2</v>
      </c>
      <c r="L572" t="str">
        <f xml:space="preserve"> PROPER(TRIM(CLEAN(SUBSTITUTE(K572,CHAR(160)," "))))</f>
        <v>Home Office</v>
      </c>
      <c r="M572" t="s">
        <v>9</v>
      </c>
      <c r="N572" t="str">
        <f xml:space="preserve"> PROPER(TRIM(CLEAN(SUBSTITUTE(M572,CHAR(160)," "))))</f>
        <v>Home</v>
      </c>
      <c r="O572" t="s">
        <v>12</v>
      </c>
      <c r="P572" t="str">
        <f>IF(LEN(TRIM(Table1[[#This Row],[subcategory]]&amp;""))=0,"Unknown", PROPER(TRIM(Table1[[#This Row],[subcategory]])))</f>
        <v>Decor</v>
      </c>
      <c r="Q572">
        <v>23.62</v>
      </c>
      <c r="R572" s="1">
        <f>IF(LEN(TRIM(Q572&amp;""))=0, "", VALUE(SUBSTITUTE(Q572,"$","")))</f>
        <v>23.62</v>
      </c>
      <c r="S572">
        <v>4</v>
      </c>
      <c r="T572">
        <f>IF(LEN(TRIM(S572&amp;""))=0, "", VALUE(S572))</f>
        <v>4</v>
      </c>
      <c r="U572">
        <v>94.48</v>
      </c>
      <c r="V572" s="1">
        <f>IF(LEN(TRIM(U572&amp;""))=0, "", VALUE(SUBSTITUTE(U572,"$","")))</f>
        <v>94.48</v>
      </c>
      <c r="W572" s="1">
        <v>79.835599999999999</v>
      </c>
      <c r="X572" s="1">
        <f>IF(LEN(TRIM(W572&amp;""))=0, "", VALUE(SUBSTITUTE(W572,"$","")))</f>
        <v>79.835599999999999</v>
      </c>
      <c r="Y572" s="5" t="s">
        <v>7780</v>
      </c>
      <c r="Z572" s="4" cm="1">
        <f t="array" ref="Z572">IF(
    LEN(TRIM(Y572&amp;""))=0,
        IF(AND(ISNUMBER(net_sales_clean), ISNUMBER(profit_clean)),
            net_sales_clean - profit_clean,
            ""
        ),
    VALUE(SUBSTITUTE(Y572,"$",""))
)</f>
        <v>49.221323475515</v>
      </c>
      <c r="AA572" s="5" t="s">
        <v>7779</v>
      </c>
      <c r="AB572" s="4" cm="1">
        <f t="array" ref="AB572">IF(
    LEN(TRIM(AA572&amp;""))=0,
        IF(AND(ISNUMBER(net_sales_clean), ISNUMBER(cost_clean)),
            net_sales_clean - cost_clean,
            ""
        ),
    VALUE(SUBSTITUTE(AA572,"$",""))
)</f>
        <v>30.6142765244849</v>
      </c>
      <c r="AC572">
        <v>9</v>
      </c>
      <c r="AD572">
        <f>IF(LEN(TRIM(AC572&amp;""))=0, "", VALUE(AC572))</f>
        <v>9</v>
      </c>
      <c r="AE572">
        <v>4</v>
      </c>
      <c r="AF572">
        <f>IF(LEN(TRIM(AE572&amp;""))=0, "", VALUE(AE572))</f>
        <v>4</v>
      </c>
      <c r="AG572">
        <v>0</v>
      </c>
      <c r="AH572">
        <f>IF(
    OR(U572&lt;0, W572&lt;0, Y572&lt;0, AA572&lt;0),
        1,
        IF(LEN(TRIM(AG572&amp;""))=0, "", AG572)
)</f>
        <v>0</v>
      </c>
      <c r="AI572" t="str">
        <f>IF(
    COUNT(Q572,V572,X572,Z572,AB572)=0,
        "Not Usable",
    IF(
        COUNT(Q572,V572,X572,Z572,AB572)&lt;5,
            "Incomplete",
            IF(
                MIN(Q572,V572,X572,Z572,AB572)=0,
                    "Incomplete",
                    "Complete"
            )
    )
)</f>
        <v>Complete</v>
      </c>
    </row>
    <row r="573" spans="1:35" x14ac:dyDescent="0.3">
      <c r="A573">
        <v>4885</v>
      </c>
      <c r="B573" s="6">
        <v>45144.903240740743</v>
      </c>
      <c r="C573" s="3">
        <f>INT(B573)</f>
        <v>45144</v>
      </c>
      <c r="D573" s="2">
        <f>MOD(B573,1)</f>
        <v>0.90324074074305827</v>
      </c>
      <c r="E573">
        <v>54</v>
      </c>
      <c r="F573" t="s">
        <v>33</v>
      </c>
      <c r="G573" t="str">
        <f xml:space="preserve"> PROPER(TRIM(CLEAN(SUBSTITUTE(F573,CHAR(160)," "))))</f>
        <v>South</v>
      </c>
      <c r="H573" t="s">
        <v>3</v>
      </c>
      <c r="I573" t="str">
        <f>PROPER(TRIM(CLEAN((SUBSTITUTE(H573,"-"," ")))))</f>
        <v>Phone</v>
      </c>
      <c r="J573">
        <v>18555</v>
      </c>
      <c r="K573" t="s">
        <v>6</v>
      </c>
      <c r="L573" t="str">
        <f xml:space="preserve"> PROPER(TRIM(CLEAN(SUBSTITUTE(K573,CHAR(160)," "))))</f>
        <v>Corporate</v>
      </c>
      <c r="M573" t="s">
        <v>1</v>
      </c>
      <c r="N573" t="str">
        <f xml:space="preserve"> PROPER(TRIM(CLEAN(SUBSTITUTE(M573,CHAR(160)," "))))</f>
        <v>Beauty</v>
      </c>
      <c r="O573" t="s">
        <v>5</v>
      </c>
      <c r="P573" t="str">
        <f>IF(LEN(TRIM(Table1[[#This Row],[subcategory]]&amp;""))=0,"Unknown", PROPER(TRIM(Table1[[#This Row],[subcategory]])))</f>
        <v>Haircare</v>
      </c>
      <c r="Q573">
        <v>43.1</v>
      </c>
      <c r="R573" s="1">
        <f>IF(LEN(TRIM(Q573&amp;""))=0, "", VALUE(SUBSTITUTE(Q573,"$","")))</f>
        <v>43.1</v>
      </c>
      <c r="S573">
        <v>2</v>
      </c>
      <c r="T573">
        <f>IF(LEN(TRIM(S573&amp;""))=0, "", VALUE(S573))</f>
        <v>2</v>
      </c>
      <c r="U573">
        <v>86.2</v>
      </c>
      <c r="V573" s="1">
        <f>IF(LEN(TRIM(U573&amp;""))=0, "", VALUE(SUBSTITUTE(U573,"$","")))</f>
        <v>86.2</v>
      </c>
      <c r="W573" s="1">
        <v>71.718400000000003</v>
      </c>
      <c r="X573" s="1">
        <f>IF(LEN(TRIM(W573&amp;""))=0, "", VALUE(SUBSTITUTE(W573,"$","")))</f>
        <v>71.718400000000003</v>
      </c>
      <c r="Y573" s="5" t="s">
        <v>7778</v>
      </c>
      <c r="Z573" s="4" cm="1">
        <f t="array" ref="Z573">IF(
    LEN(TRIM(Y573&amp;""))=0,
        IF(AND(ISNUMBER(net_sales_clean), ISNUMBER(profit_clean)),
            net_sales_clean - profit_clean,
            ""
        ),
    VALUE(SUBSTITUTE(Y573,"$",""))
)</f>
        <v>54.508296380304898</v>
      </c>
      <c r="AA573" s="5" t="s">
        <v>7777</v>
      </c>
      <c r="AB573" s="4" cm="1">
        <f t="array" ref="AB573">IF(
    LEN(TRIM(AA573&amp;""))=0,
        IF(AND(ISNUMBER(net_sales_clean), ISNUMBER(cost_clean)),
            net_sales_clean - cost_clean,
            ""
        ),
    VALUE(SUBSTITUTE(AA573,"$",""))
)</f>
        <v>17.210103619695001</v>
      </c>
      <c r="AC573">
        <v>3</v>
      </c>
      <c r="AD573">
        <f>IF(LEN(TRIM(AC573&amp;""))=0, "", VALUE(AC573))</f>
        <v>3</v>
      </c>
      <c r="AE573">
        <v>2</v>
      </c>
      <c r="AF573">
        <f>IF(LEN(TRIM(AE573&amp;""))=0, "", VALUE(AE573))</f>
        <v>2</v>
      </c>
      <c r="AG573">
        <v>0</v>
      </c>
      <c r="AH573">
        <f>IF(
    OR(U573&lt;0, W573&lt;0, Y573&lt;0, AA573&lt;0),
        1,
        IF(LEN(TRIM(AG573&amp;""))=0, "", AG573)
)</f>
        <v>0</v>
      </c>
      <c r="AI573" t="str">
        <f>IF(
    COUNT(Q573,V573,X573,Z573,AB573)=0,
        "Not Usable",
    IF(
        COUNT(Q573,V573,X573,Z573,AB573)&lt;5,
            "Incomplete",
            IF(
                MIN(Q573,V573,X573,Z573,AB573)=0,
                    "Incomplete",
                    "Complete"
            )
    )
)</f>
        <v>Complete</v>
      </c>
    </row>
    <row r="574" spans="1:35" x14ac:dyDescent="0.3">
      <c r="A574">
        <v>36597</v>
      </c>
      <c r="B574" s="6">
        <v>45434.520590277774</v>
      </c>
      <c r="C574" s="3">
        <f>INT(B574)</f>
        <v>45434</v>
      </c>
      <c r="D574" s="2">
        <f>MOD(B574,1)</f>
        <v>0.52059027777431766</v>
      </c>
      <c r="E574">
        <v>2</v>
      </c>
      <c r="F574" t="s">
        <v>15</v>
      </c>
      <c r="G574" t="str">
        <f xml:space="preserve"> PROPER(TRIM(CLEAN(SUBSTITUTE(F574,CHAR(160)," "))))</f>
        <v>West</v>
      </c>
      <c r="H574" t="s">
        <v>17</v>
      </c>
      <c r="I574" t="str">
        <f>PROPER(TRIM(CLEAN((SUBSTITUTE(H574,"-"," ")))))</f>
        <v>Online</v>
      </c>
      <c r="J574">
        <v>14456</v>
      </c>
      <c r="K574" t="s">
        <v>14</v>
      </c>
      <c r="L574" t="str">
        <f xml:space="preserve"> PROPER(TRIM(CLEAN(SUBSTITUTE(K574,CHAR(160)," "))))</f>
        <v>Consumer</v>
      </c>
      <c r="M574" t="s">
        <v>16</v>
      </c>
      <c r="N574" t="str">
        <f xml:space="preserve"> PROPER(TRIM(CLEAN(SUBSTITUTE(M574,CHAR(160)," "))))</f>
        <v>Grocery</v>
      </c>
      <c r="O574" t="s">
        <v>28</v>
      </c>
      <c r="P574" t="str">
        <f>IF(LEN(TRIM(Table1[[#This Row],[subcategory]]&amp;""))=0,"Unknown", PROPER(TRIM(Table1[[#This Row],[subcategory]])))</f>
        <v>Pantry</v>
      </c>
      <c r="Q574">
        <v>29.15</v>
      </c>
      <c r="R574" s="1">
        <f>IF(LEN(TRIM(Q574&amp;""))=0, "", VALUE(SUBSTITUTE(Q574,"$","")))</f>
        <v>29.15</v>
      </c>
      <c r="S574">
        <v>2</v>
      </c>
      <c r="T574">
        <f>IF(LEN(TRIM(S574&amp;""))=0, "", VALUE(S574))</f>
        <v>2</v>
      </c>
      <c r="U574">
        <v>58.3</v>
      </c>
      <c r="V574" s="1">
        <f>IF(LEN(TRIM(U574&amp;""))=0, "", VALUE(SUBSTITUTE(U574,"$","")))</f>
        <v>58.3</v>
      </c>
      <c r="W574" s="1">
        <v>45.357399999999998</v>
      </c>
      <c r="X574" s="1">
        <f>IF(LEN(TRIM(W574&amp;""))=0, "", VALUE(SUBSTITUTE(W574,"$","")))</f>
        <v>45.357399999999998</v>
      </c>
      <c r="Y574" s="5" t="s">
        <v>7776</v>
      </c>
      <c r="Z574" s="4" cm="1">
        <f t="array" ref="Z574">IF(
    LEN(TRIM(Y574&amp;""))=0,
        IF(AND(ISNUMBER(net_sales_clean), ISNUMBER(profit_clean)),
            net_sales_clean - profit_clean,
            ""
        ),
    VALUE(SUBSTITUTE(Y574,"$",""))
)</f>
        <v>37.9235590364732</v>
      </c>
      <c r="AA574" s="5" t="s">
        <v>7775</v>
      </c>
      <c r="AB574" s="4" cm="1">
        <f t="array" ref="AB574">IF(
    LEN(TRIM(AA574&amp;""))=0,
        IF(AND(ISNUMBER(net_sales_clean), ISNUMBER(cost_clean)),
            net_sales_clean - cost_clean,
            ""
        ),
    VALUE(SUBSTITUTE(AA574,"$",""))
)</f>
        <v>7.4338409635267002</v>
      </c>
      <c r="AC574">
        <v>6</v>
      </c>
      <c r="AD574">
        <f>IF(LEN(TRIM(AC574&amp;""))=0, "", VALUE(AC574))</f>
        <v>6</v>
      </c>
      <c r="AE574">
        <v>4</v>
      </c>
      <c r="AF574">
        <f>IF(LEN(TRIM(AE574&amp;""))=0, "", VALUE(AE574))</f>
        <v>4</v>
      </c>
      <c r="AG574">
        <v>0</v>
      </c>
      <c r="AH574">
        <f>IF(
    OR(U574&lt;0, W574&lt;0, Y574&lt;0, AA574&lt;0),
        1,
        IF(LEN(TRIM(AG574&amp;""))=0, "", AG574)
)</f>
        <v>0</v>
      </c>
      <c r="AI574" t="str">
        <f>IF(
    COUNT(Q574,V574,X574,Z574,AB574)=0,
        "Not Usable",
    IF(
        COUNT(Q574,V574,X574,Z574,AB574)&lt;5,
            "Incomplete",
            IF(
                MIN(Q574,V574,X574,Z574,AB574)=0,
                    "Incomplete",
                    "Complete"
            )
    )
)</f>
        <v>Complete</v>
      </c>
    </row>
    <row r="575" spans="1:35" x14ac:dyDescent="0.3">
      <c r="A575">
        <v>26726</v>
      </c>
      <c r="B575" s="6">
        <v>45056.748564814814</v>
      </c>
      <c r="C575" s="3">
        <f>INT(B575)</f>
        <v>45056</v>
      </c>
      <c r="D575" s="2">
        <f>MOD(B575,1)</f>
        <v>0.74856481481401715</v>
      </c>
      <c r="E575">
        <v>22</v>
      </c>
      <c r="F575" t="s">
        <v>13</v>
      </c>
      <c r="G575" t="str">
        <f xml:space="preserve"> PROPER(TRIM(CLEAN(SUBSTITUTE(F575,CHAR(160)," "))))</f>
        <v>Northeast</v>
      </c>
      <c r="H575" t="s">
        <v>7</v>
      </c>
      <c r="I575" t="str">
        <f>PROPER(TRIM(CLEAN((SUBSTITUTE(H575,"-"," ")))))</f>
        <v>In Store</v>
      </c>
      <c r="J575">
        <v>3112</v>
      </c>
      <c r="K575" t="s">
        <v>14</v>
      </c>
      <c r="L575" t="str">
        <f xml:space="preserve"> PROPER(TRIM(CLEAN(SUBSTITUTE(K575,CHAR(160)," "))))</f>
        <v>Consumer</v>
      </c>
      <c r="M575" t="s">
        <v>9</v>
      </c>
      <c r="N575" t="str">
        <f xml:space="preserve"> PROPER(TRIM(CLEAN(SUBSTITUTE(M575,CHAR(160)," "))))</f>
        <v>Home</v>
      </c>
      <c r="O575" t="s">
        <v>32</v>
      </c>
      <c r="P575" t="str">
        <f>IF(LEN(TRIM(Table1[[#This Row],[subcategory]]&amp;""))=0,"Unknown", PROPER(TRIM(Table1[[#This Row],[subcategory]])))</f>
        <v>Furniture</v>
      </c>
      <c r="Q575">
        <v>158.59</v>
      </c>
      <c r="R575" s="1">
        <f>IF(LEN(TRIM(Q575&amp;""))=0, "", VALUE(SUBSTITUTE(Q575,"$","")))</f>
        <v>158.59</v>
      </c>
      <c r="S575">
        <v>1</v>
      </c>
      <c r="T575">
        <f>IF(LEN(TRIM(S575&amp;""))=0, "", VALUE(S575))</f>
        <v>1</v>
      </c>
      <c r="U575">
        <v>158.59</v>
      </c>
      <c r="V575" s="1">
        <f>IF(LEN(TRIM(U575&amp;""))=0, "", VALUE(SUBSTITUTE(U575,"$","")))</f>
        <v>158.59</v>
      </c>
      <c r="W575" s="1">
        <v>121.00417</v>
      </c>
      <c r="X575" s="1">
        <f>IF(LEN(TRIM(W575&amp;""))=0, "", VALUE(SUBSTITUTE(W575,"$","")))</f>
        <v>121.00417</v>
      </c>
      <c r="Y575" s="5" t="s">
        <v>7774</v>
      </c>
      <c r="Z575" s="4" cm="1">
        <f t="array" ref="Z575">IF(
    LEN(TRIM(Y575&amp;""))=0,
        IF(AND(ISNUMBER(net_sales_clean), ISNUMBER(profit_clean)),
            net_sales_clean - profit_clean,
            ""
        ),
    VALUE(SUBSTITUTE(Y575,"$",""))
)</f>
        <v>81.716314506529997</v>
      </c>
      <c r="AA575" s="5" t="s">
        <v>7773</v>
      </c>
      <c r="AB575" s="4" cm="1">
        <f t="array" ref="AB575">IF(
    LEN(TRIM(AA575&amp;""))=0,
        IF(AND(ISNUMBER(net_sales_clean), ISNUMBER(cost_clean)),
            net_sales_clean - cost_clean,
            ""
        ),
    VALUE(SUBSTITUTE(AA575,"$",""))
)</f>
        <v>39.287855493469898</v>
      </c>
      <c r="AC575">
        <v>9</v>
      </c>
      <c r="AD575">
        <f>IF(LEN(TRIM(AC575&amp;""))=0, "", VALUE(AC575))</f>
        <v>9</v>
      </c>
      <c r="AE575">
        <v>1</v>
      </c>
      <c r="AF575">
        <f>IF(LEN(TRIM(AE575&amp;""))=0, "", VALUE(AE575))</f>
        <v>1</v>
      </c>
      <c r="AG575">
        <v>0</v>
      </c>
      <c r="AH575">
        <f>IF(
    OR(U575&lt;0, W575&lt;0, Y575&lt;0, AA575&lt;0),
        1,
        IF(LEN(TRIM(AG575&amp;""))=0, "", AG575)
)</f>
        <v>0</v>
      </c>
      <c r="AI575" t="str">
        <f>IF(
    COUNT(Q575,V575,X575,Z575,AB575)=0,
        "Not Usable",
    IF(
        COUNT(Q575,V575,X575,Z575,AB575)&lt;5,
            "Incomplete",
            IF(
                MIN(Q575,V575,X575,Z575,AB575)=0,
                    "Incomplete",
                    "Complete"
            )
    )
)</f>
        <v>Complete</v>
      </c>
    </row>
    <row r="576" spans="1:35" x14ac:dyDescent="0.3">
      <c r="A576">
        <v>41761</v>
      </c>
      <c r="B576" s="6">
        <v>45567.383171296293</v>
      </c>
      <c r="C576" s="3">
        <f>INT(B576)</f>
        <v>45567</v>
      </c>
      <c r="D576" s="2">
        <f>MOD(B576,1)</f>
        <v>0.38317129629285773</v>
      </c>
      <c r="E576">
        <v>45</v>
      </c>
      <c r="F576" t="s">
        <v>13</v>
      </c>
      <c r="G576" t="str">
        <f xml:space="preserve"> PROPER(TRIM(CLEAN(SUBSTITUTE(F576,CHAR(160)," "))))</f>
        <v>Northeast</v>
      </c>
      <c r="H576" t="s">
        <v>11</v>
      </c>
      <c r="I576" t="str">
        <f>PROPER(TRIM(CLEAN((SUBSTITUTE(H576,"-"," ")))))</f>
        <v>Online</v>
      </c>
      <c r="J576">
        <v>4121</v>
      </c>
      <c r="K576" t="s">
        <v>2</v>
      </c>
      <c r="L576" t="str">
        <f xml:space="preserve"> PROPER(TRIM(CLEAN(SUBSTITUTE(K576,CHAR(160)," "))))</f>
        <v>Home Office</v>
      </c>
      <c r="M576" t="s">
        <v>16</v>
      </c>
      <c r="N576" t="str">
        <f xml:space="preserve"> PROPER(TRIM(CLEAN(SUBSTITUTE(M576,CHAR(160)," "))))</f>
        <v>Grocery</v>
      </c>
      <c r="O576" t="s">
        <v>37</v>
      </c>
      <c r="P576" t="str">
        <f>IF(LEN(TRIM(Table1[[#This Row],[subcategory]]&amp;""))=0,"Unknown", PROPER(TRIM(Table1[[#This Row],[subcategory]])))</f>
        <v>Produce</v>
      </c>
      <c r="Q576">
        <v>46.89</v>
      </c>
      <c r="R576" s="1">
        <f>IF(LEN(TRIM(Q576&amp;""))=0, "", VALUE(SUBSTITUTE(Q576,"$","")))</f>
        <v>46.89</v>
      </c>
      <c r="S576">
        <v>2</v>
      </c>
      <c r="T576">
        <f>IF(LEN(TRIM(S576&amp;""))=0, "", VALUE(S576))</f>
        <v>2</v>
      </c>
      <c r="U576">
        <v>93.78</v>
      </c>
      <c r="V576" s="1">
        <f>IF(LEN(TRIM(U576&amp;""))=0, "", VALUE(SUBSTITUTE(U576,"$","")))</f>
        <v>93.78</v>
      </c>
      <c r="W576" s="1">
        <v>81.494820000000004</v>
      </c>
      <c r="X576" s="1">
        <f>IF(LEN(TRIM(W576&amp;""))=0, "", VALUE(SUBSTITUTE(W576,"$","")))</f>
        <v>81.494820000000004</v>
      </c>
      <c r="Z576" s="1" t="str" cm="1">
        <f t="array" ref="Z576">IF(
    LEN(TRIM(Y576&amp;""))=0,
        IF(AND(ISNUMBER(net_sales_clean), ISNUMBER(profit_clean)),
            net_sales_clean - profit_clean,
            ""
        ),
    VALUE(SUBSTITUTE(Y576,"$",""))
)</f>
        <v/>
      </c>
      <c r="AB576" s="1" t="str" cm="1">
        <f t="array" ref="AB576">IF(
    LEN(TRIM(AA576&amp;""))=0,
        IF(AND(ISNUMBER(net_sales_clean), ISNUMBER(cost_clean)),
            net_sales_clean - cost_clean,
            ""
        ),
    VALUE(SUBSTITUTE(AA576,"$",""))
)</f>
        <v/>
      </c>
      <c r="AC576">
        <v>3</v>
      </c>
      <c r="AD576">
        <f>IF(LEN(TRIM(AC576&amp;""))=0, "", VALUE(AC576))</f>
        <v>3</v>
      </c>
      <c r="AE576">
        <v>5</v>
      </c>
      <c r="AF576">
        <f>IF(LEN(TRIM(AE576&amp;""))=0, "", VALUE(AE576))</f>
        <v>5</v>
      </c>
      <c r="AG576">
        <v>0</v>
      </c>
      <c r="AH576">
        <f>IF(
    OR(U576&lt;0, W576&lt;0, Y576&lt;0, AA576&lt;0),
        1,
        IF(LEN(TRIM(AG576&amp;""))=0, "", AG576)
)</f>
        <v>0</v>
      </c>
      <c r="AI576" t="str">
        <f>IF(
    COUNT(Q576,V576,X576,Z576,AB576)=0,
        "Not Usable",
    IF(
        COUNT(Q576,V576,X576,Z576,AB576)&lt;5,
            "Incomplete",
            IF(
                MIN(Q576,V576,X576,Z576,AB576)=0,
                    "Incomplete",
                    "Complete"
            )
    )
)</f>
        <v>Incomplete</v>
      </c>
    </row>
    <row r="577" spans="1:35" x14ac:dyDescent="0.3">
      <c r="A577">
        <v>36207</v>
      </c>
      <c r="B577" s="6">
        <v>45996.645497685182</v>
      </c>
      <c r="C577" s="3">
        <f>INT(B577)</f>
        <v>45996</v>
      </c>
      <c r="D577" s="2">
        <f>MOD(B577,1)</f>
        <v>0.64549768518190831</v>
      </c>
      <c r="E577">
        <v>59</v>
      </c>
      <c r="F577" t="s">
        <v>33</v>
      </c>
      <c r="G577" t="str">
        <f xml:space="preserve"> PROPER(TRIM(CLEAN(SUBSTITUTE(F577,CHAR(160)," "))))</f>
        <v>South</v>
      </c>
      <c r="H577" t="s">
        <v>27</v>
      </c>
      <c r="I577" t="str">
        <f>PROPER(TRIM(CLEAN((SUBSTITUTE(H577,"-"," ")))))</f>
        <v>In Store</v>
      </c>
      <c r="J577">
        <v>4392</v>
      </c>
      <c r="K577" t="s">
        <v>14</v>
      </c>
      <c r="L577" t="str">
        <f xml:space="preserve"> PROPER(TRIM(CLEAN(SUBSTITUTE(K577,CHAR(160)," "))))</f>
        <v>Consumer</v>
      </c>
      <c r="M577" t="s">
        <v>16</v>
      </c>
      <c r="N577" t="str">
        <f xml:space="preserve"> PROPER(TRIM(CLEAN(SUBSTITUTE(M577,CHAR(160)," "))))</f>
        <v>Grocery</v>
      </c>
      <c r="O577" t="s">
        <v>24</v>
      </c>
      <c r="P577" t="str">
        <f>IF(LEN(TRIM(Table1[[#This Row],[subcategory]]&amp;""))=0,"Unknown", PROPER(TRIM(Table1[[#This Row],[subcategory]])))</f>
        <v>Snacks</v>
      </c>
      <c r="Q577">
        <v>37.28</v>
      </c>
      <c r="R577" s="1">
        <f>IF(LEN(TRIM(Q577&amp;""))=0, "", VALUE(SUBSTITUTE(Q577,"$","")))</f>
        <v>37.28</v>
      </c>
      <c r="S577">
        <v>1</v>
      </c>
      <c r="T577">
        <f>IF(LEN(TRIM(S577&amp;""))=0, "", VALUE(S577))</f>
        <v>1</v>
      </c>
      <c r="U577">
        <v>37.28</v>
      </c>
      <c r="V577" s="1">
        <f>IF(LEN(TRIM(U577&amp;""))=0, "", VALUE(SUBSTITUTE(U577,"$","")))</f>
        <v>37.28</v>
      </c>
      <c r="W577" s="1">
        <v>32.470880000000001</v>
      </c>
      <c r="X577" s="1">
        <f>IF(LEN(TRIM(W577&amp;""))=0, "", VALUE(SUBSTITUTE(W577,"$","")))</f>
        <v>32.470880000000001</v>
      </c>
      <c r="Y577" s="5" t="s">
        <v>7772</v>
      </c>
      <c r="Z577" s="4" cm="1">
        <f t="array" ref="Z577">IF(
    LEN(TRIM(Y577&amp;""))=0,
        IF(AND(ISNUMBER(net_sales_clean), ISNUMBER(profit_clean)),
            net_sales_clean - profit_clean,
            ""
        ),
    VALUE(SUBSTITUTE(Y577,"$",""))
)</f>
        <v>18.6844382807434</v>
      </c>
      <c r="AA577" s="5" t="s">
        <v>7771</v>
      </c>
      <c r="AB577" s="4" cm="1">
        <f t="array" ref="AB577">IF(
    LEN(TRIM(AA577&amp;""))=0,
        IF(AND(ISNUMBER(net_sales_clean), ISNUMBER(cost_clean)),
            net_sales_clean - cost_clean,
            ""
        ),
    VALUE(SUBSTITUTE(AA577,"$",""))
)</f>
        <v>13.7864417192565</v>
      </c>
      <c r="AC577">
        <v>3</v>
      </c>
      <c r="AD577">
        <f>IF(LEN(TRIM(AC577&amp;""))=0, "", VALUE(AC577))</f>
        <v>3</v>
      </c>
      <c r="AE577">
        <v>4</v>
      </c>
      <c r="AF577">
        <f>IF(LEN(TRIM(AE577&amp;""))=0, "", VALUE(AE577))</f>
        <v>4</v>
      </c>
      <c r="AG577">
        <v>0</v>
      </c>
      <c r="AH577">
        <f>IF(
    OR(U577&lt;0, W577&lt;0, Y577&lt;0, AA577&lt;0),
        1,
        IF(LEN(TRIM(AG577&amp;""))=0, "", AG577)
)</f>
        <v>0</v>
      </c>
      <c r="AI577" t="str">
        <f>IF(
    COUNT(Q577,V577,X577,Z577,AB577)=0,
        "Not Usable",
    IF(
        COUNT(Q577,V577,X577,Z577,AB577)&lt;5,
            "Incomplete",
            IF(
                MIN(Q577,V577,X577,Z577,AB577)=0,
                    "Incomplete",
                    "Complete"
            )
    )
)</f>
        <v>Complete</v>
      </c>
    </row>
    <row r="578" spans="1:35" x14ac:dyDescent="0.3">
      <c r="A578">
        <v>40069</v>
      </c>
      <c r="B578" s="6">
        <v>45950.09034722222</v>
      </c>
      <c r="C578" s="3">
        <f>INT(B578)</f>
        <v>45950</v>
      </c>
      <c r="D578" s="2">
        <f>MOD(B578,1)</f>
        <v>9.0347222219861578E-2</v>
      </c>
      <c r="E578">
        <v>77</v>
      </c>
      <c r="F578" t="s">
        <v>33</v>
      </c>
      <c r="G578" t="str">
        <f xml:space="preserve"> PROPER(TRIM(CLEAN(SUBSTITUTE(F578,CHAR(160)," "))))</f>
        <v>South</v>
      </c>
      <c r="H578" t="s">
        <v>7</v>
      </c>
      <c r="I578" t="str">
        <f>PROPER(TRIM(CLEAN((SUBSTITUTE(H578,"-"," ")))))</f>
        <v>In Store</v>
      </c>
      <c r="J578">
        <v>12502</v>
      </c>
      <c r="K578" t="s">
        <v>14</v>
      </c>
      <c r="L578" t="str">
        <f xml:space="preserve"> PROPER(TRIM(CLEAN(SUBSTITUTE(K578,CHAR(160)," "))))</f>
        <v>Consumer</v>
      </c>
      <c r="M578" t="s">
        <v>19</v>
      </c>
      <c r="N578" t="str">
        <f xml:space="preserve"> PROPER(TRIM(CLEAN(SUBSTITUTE(M578,CHAR(160)," "))))</f>
        <v>Apparel</v>
      </c>
      <c r="O578" t="s">
        <v>18</v>
      </c>
      <c r="P578" t="str">
        <f>IF(LEN(TRIM(Table1[[#This Row],[subcategory]]&amp;""))=0,"Unknown", PROPER(TRIM(Table1[[#This Row],[subcategory]])))</f>
        <v>Men</v>
      </c>
      <c r="Q578">
        <v>38.78</v>
      </c>
      <c r="R578" s="1">
        <f>IF(LEN(TRIM(Q578&amp;""))=0, "", VALUE(SUBSTITUTE(Q578,"$","")))</f>
        <v>38.78</v>
      </c>
      <c r="S578">
        <v>6</v>
      </c>
      <c r="T578">
        <f>IF(LEN(TRIM(S578&amp;""))=0, "", VALUE(S578))</f>
        <v>6</v>
      </c>
      <c r="U578">
        <v>232.68</v>
      </c>
      <c r="V578" s="1">
        <f>IF(LEN(TRIM(U578&amp;""))=0, "", VALUE(SUBSTITUTE(U578,"$","")))</f>
        <v>232.68</v>
      </c>
      <c r="W578" s="4" t="s">
        <v>7770</v>
      </c>
      <c r="X578" s="4">
        <f>IF(LEN(TRIM(W578&amp;""))=0, "", VALUE(SUBSTITUTE(W578,"$","")))</f>
        <v>191.26295999999999</v>
      </c>
      <c r="Y578" s="5" t="s">
        <v>7769</v>
      </c>
      <c r="Z578" s="4" cm="1">
        <f t="array" ref="Z578">IF(
    LEN(TRIM(Y578&amp;""))=0,
        IF(AND(ISNUMBER(net_sales_clean), ISNUMBER(profit_clean)),
            net_sales_clean - profit_clean,
            ""
        ),
    VALUE(SUBSTITUTE(Y578,"$",""))
)</f>
        <v>127.502152163375</v>
      </c>
      <c r="AA578" s="5" t="s">
        <v>7768</v>
      </c>
      <c r="AB578" s="4" cm="1">
        <f t="array" ref="AB578">IF(
    LEN(TRIM(AA578&amp;""))=0,
        IF(AND(ISNUMBER(net_sales_clean), ISNUMBER(cost_clean)),
            net_sales_clean - cost_clean,
            ""
        ),
    VALUE(SUBSTITUTE(AA578,"$",""))
)</f>
        <v>63.760807836624103</v>
      </c>
      <c r="AC578">
        <v>1</v>
      </c>
      <c r="AD578">
        <f>IF(LEN(TRIM(AC578&amp;""))=0, "", VALUE(AC578))</f>
        <v>1</v>
      </c>
      <c r="AE578">
        <v>3</v>
      </c>
      <c r="AF578">
        <f>IF(LEN(TRIM(AE578&amp;""))=0, "", VALUE(AE578))</f>
        <v>3</v>
      </c>
      <c r="AG578">
        <v>0</v>
      </c>
      <c r="AH578">
        <f>IF(
    OR(U578&lt;0, W578&lt;0, Y578&lt;0, AA578&lt;0),
        1,
        IF(LEN(TRIM(AG578&amp;""))=0, "", AG578)
)</f>
        <v>0</v>
      </c>
      <c r="AI578" t="str">
        <f>IF(
    COUNT(Q578,V578,X578,Z578,AB578)=0,
        "Not Usable",
    IF(
        COUNT(Q578,V578,X578,Z578,AB578)&lt;5,
            "Incomplete",
            IF(
                MIN(Q578,V578,X578,Z578,AB578)=0,
                    "Incomplete",
                    "Complete"
            )
    )
)</f>
        <v>Complete</v>
      </c>
    </row>
    <row r="579" spans="1:35" x14ac:dyDescent="0.3">
      <c r="A579">
        <v>31550</v>
      </c>
      <c r="B579" s="6">
        <v>45427.929849537039</v>
      </c>
      <c r="C579" s="3">
        <f>INT(B579)</f>
        <v>45427</v>
      </c>
      <c r="D579" s="2">
        <f>MOD(B579,1)</f>
        <v>0.92984953703853535</v>
      </c>
      <c r="E579">
        <v>49</v>
      </c>
      <c r="F579" t="s">
        <v>21</v>
      </c>
      <c r="G579" t="str">
        <f xml:space="preserve"> PROPER(TRIM(CLEAN(SUBSTITUTE(F579,CHAR(160)," "))))</f>
        <v>Midwest</v>
      </c>
      <c r="H579" t="s">
        <v>17</v>
      </c>
      <c r="I579" t="str">
        <f>PROPER(TRIM(CLEAN((SUBSTITUTE(H579,"-"," ")))))</f>
        <v>Online</v>
      </c>
      <c r="J579">
        <v>29124</v>
      </c>
      <c r="K579" t="s">
        <v>14</v>
      </c>
      <c r="L579" t="str">
        <f xml:space="preserve"> PROPER(TRIM(CLEAN(SUBSTITUTE(K579,CHAR(160)," "))))</f>
        <v>Consumer</v>
      </c>
      <c r="M579" t="s">
        <v>1</v>
      </c>
      <c r="N579" t="str">
        <f xml:space="preserve"> PROPER(TRIM(CLEAN(SUBSTITUTE(M579,CHAR(160)," "))))</f>
        <v>Beauty</v>
      </c>
      <c r="O579" t="s">
        <v>39</v>
      </c>
      <c r="P579" t="str">
        <f>IF(LEN(TRIM(Table1[[#This Row],[subcategory]]&amp;""))=0,"Unknown", PROPER(TRIM(Table1[[#This Row],[subcategory]])))</f>
        <v>Fragrance</v>
      </c>
      <c r="Q579">
        <v>24.7</v>
      </c>
      <c r="R579" s="1">
        <f>IF(LEN(TRIM(Q579&amp;""))=0, "", VALUE(SUBSTITUTE(Q579,"$","")))</f>
        <v>24.7</v>
      </c>
      <c r="S579">
        <v>3</v>
      </c>
      <c r="T579">
        <f>IF(LEN(TRIM(S579&amp;""))=0, "", VALUE(S579))</f>
        <v>3</v>
      </c>
      <c r="U579">
        <v>74.099999999999994</v>
      </c>
      <c r="V579" s="1">
        <f>IF(LEN(TRIM(U579&amp;""))=0, "", VALUE(SUBSTITUTE(U579,"$","")))</f>
        <v>74.099999999999994</v>
      </c>
      <c r="W579" s="1">
        <v>72.840299999999999</v>
      </c>
      <c r="X579" s="1">
        <f>IF(LEN(TRIM(W579&amp;""))=0, "", VALUE(SUBSTITUTE(W579,"$","")))</f>
        <v>72.840299999999999</v>
      </c>
      <c r="Y579" s="5" t="s">
        <v>7767</v>
      </c>
      <c r="Z579" s="4" cm="1">
        <f t="array" ref="Z579">IF(
    LEN(TRIM(Y579&amp;""))=0,
        IF(AND(ISNUMBER(net_sales_clean), ISNUMBER(profit_clean)),
            net_sales_clean - profit_clean,
            ""
        ),
    VALUE(SUBSTITUTE(Y579,"$",""))
)</f>
        <v>54.937248428342002</v>
      </c>
      <c r="AA579" s="5" t="s">
        <v>7766</v>
      </c>
      <c r="AB579" s="4" cm="1">
        <f t="array" ref="AB579">IF(
    LEN(TRIM(AA579&amp;""))=0,
        IF(AND(ISNUMBER(net_sales_clean), ISNUMBER(cost_clean)),
            net_sales_clean - cost_clean,
            ""
        ),
    VALUE(SUBSTITUTE(AA579,"$",""))
)</f>
        <v>17.903051571657901</v>
      </c>
      <c r="AC579">
        <v>1</v>
      </c>
      <c r="AD579">
        <f>IF(LEN(TRIM(AC579&amp;""))=0, "", VALUE(AC579))</f>
        <v>1</v>
      </c>
      <c r="AE579">
        <v>2</v>
      </c>
      <c r="AF579">
        <f>IF(LEN(TRIM(AE579&amp;""))=0, "", VALUE(AE579))</f>
        <v>2</v>
      </c>
      <c r="AG579">
        <v>0</v>
      </c>
      <c r="AH579">
        <f>IF(
    OR(U579&lt;0, W579&lt;0, Y579&lt;0, AA579&lt;0),
        1,
        IF(LEN(TRIM(AG579&amp;""))=0, "", AG579)
)</f>
        <v>0</v>
      </c>
      <c r="AI579" t="str">
        <f>IF(
    COUNT(Q579,V579,X579,Z579,AB579)=0,
        "Not Usable",
    IF(
        COUNT(Q579,V579,X579,Z579,AB579)&lt;5,
            "Incomplete",
            IF(
                MIN(Q579,V579,X579,Z579,AB579)=0,
                    "Incomplete",
                    "Complete"
            )
    )
)</f>
        <v>Complete</v>
      </c>
    </row>
    <row r="580" spans="1:35" x14ac:dyDescent="0.3">
      <c r="A580">
        <v>16034</v>
      </c>
      <c r="B580" s="6">
        <v>45727.271145833336</v>
      </c>
      <c r="C580" s="3">
        <f>INT(B580)</f>
        <v>45727</v>
      </c>
      <c r="D580" s="2">
        <f>MOD(B580,1)</f>
        <v>0.27114583333604969</v>
      </c>
      <c r="E580">
        <v>70</v>
      </c>
      <c r="F580" t="s">
        <v>4</v>
      </c>
      <c r="G580" t="str">
        <f xml:space="preserve"> PROPER(TRIM(CLEAN(SUBSTITUTE(F580,CHAR(160)," "))))</f>
        <v>South</v>
      </c>
      <c r="H580" t="s">
        <v>17</v>
      </c>
      <c r="I580" t="str">
        <f>PROPER(TRIM(CLEAN((SUBSTITUTE(H580,"-"," ")))))</f>
        <v>Online</v>
      </c>
      <c r="J580">
        <v>25310</v>
      </c>
      <c r="K580" t="s">
        <v>6</v>
      </c>
      <c r="L580" t="str">
        <f xml:space="preserve"> PROPER(TRIM(CLEAN(SUBSTITUTE(K580,CHAR(160)," "))))</f>
        <v>Corporate</v>
      </c>
      <c r="M580" t="s">
        <v>16</v>
      </c>
      <c r="N580" t="str">
        <f xml:space="preserve"> PROPER(TRIM(CLEAN(SUBSTITUTE(M580,CHAR(160)," "))))</f>
        <v>Grocery</v>
      </c>
      <c r="O580" t="s">
        <v>37</v>
      </c>
      <c r="P580" t="str">
        <f>IF(LEN(TRIM(Table1[[#This Row],[subcategory]]&amp;""))=0,"Unknown", PROPER(TRIM(Table1[[#This Row],[subcategory]])))</f>
        <v>Produce</v>
      </c>
      <c r="Q580">
        <v>60.17</v>
      </c>
      <c r="R580" s="1">
        <f>IF(LEN(TRIM(Q580&amp;""))=0, "", VALUE(SUBSTITUTE(Q580,"$","")))</f>
        <v>60.17</v>
      </c>
      <c r="S580">
        <v>1</v>
      </c>
      <c r="T580">
        <f>IF(LEN(TRIM(S580&amp;""))=0, "", VALUE(S580))</f>
        <v>1</v>
      </c>
      <c r="U580">
        <v>60.17</v>
      </c>
      <c r="V580" s="1">
        <f>IF(LEN(TRIM(U580&amp;""))=0, "", VALUE(SUBSTITUTE(U580,"$","")))</f>
        <v>60.17</v>
      </c>
      <c r="X580" s="1" t="str">
        <f>IF(LEN(TRIM(W580&amp;""))=0, "", VALUE(SUBSTITUTE(W580,"$","")))</f>
        <v/>
      </c>
      <c r="Z580" s="1" t="str" cm="1">
        <f t="array" ref="Z580">IF(
    LEN(TRIM(Y580&amp;""))=0,
        IF(AND(ISNUMBER(net_sales_clean), ISNUMBER(profit_clean)),
            net_sales_clean - profit_clean,
            ""
        ),
    VALUE(SUBSTITUTE(Y580,"$",""))
)</f>
        <v/>
      </c>
      <c r="AB580" s="1" t="str" cm="1">
        <f t="array" ref="AB580">IF(
    LEN(TRIM(AA580&amp;""))=0,
        IF(AND(ISNUMBER(net_sales_clean), ISNUMBER(cost_clean)),
            net_sales_clean - cost_clean,
            ""
        ),
    VALUE(SUBSTITUTE(AA580,"$",""))
)</f>
        <v/>
      </c>
      <c r="AC580">
        <v>1</v>
      </c>
      <c r="AD580">
        <f>IF(LEN(TRIM(AC580&amp;""))=0, "", VALUE(AC580))</f>
        <v>1</v>
      </c>
      <c r="AE580">
        <v>4</v>
      </c>
      <c r="AF580">
        <f>IF(LEN(TRIM(AE580&amp;""))=0, "", VALUE(AE580))</f>
        <v>4</v>
      </c>
      <c r="AG580">
        <v>0</v>
      </c>
      <c r="AH580">
        <f>IF(
    OR(U580&lt;0, W580&lt;0, Y580&lt;0, AA580&lt;0),
        1,
        IF(LEN(TRIM(AG580&amp;""))=0, "", AG580)
)</f>
        <v>0</v>
      </c>
      <c r="AI580" t="str">
        <f>IF(
    COUNT(Q580,V580,X580,Z580,AB580)=0,
        "Not Usable",
    IF(
        COUNT(Q580,V580,X580,Z580,AB580)&lt;5,
            "Incomplete",
            IF(
                MIN(Q580,V580,X580,Z580,AB580)=0,
                    "Incomplete",
                    "Complete"
            )
    )
)</f>
        <v>Incomplete</v>
      </c>
    </row>
    <row r="581" spans="1:35" x14ac:dyDescent="0.3">
      <c r="A581">
        <v>16917</v>
      </c>
      <c r="B581" s="6">
        <v>45675.861956018518</v>
      </c>
      <c r="C581" s="3">
        <f>INT(B581)</f>
        <v>45675</v>
      </c>
      <c r="D581" s="2">
        <f>MOD(B581,1)</f>
        <v>0.861956018517958</v>
      </c>
      <c r="E581">
        <v>12</v>
      </c>
      <c r="F581" t="s">
        <v>15</v>
      </c>
      <c r="G581" t="str">
        <f xml:space="preserve"> PROPER(TRIM(CLEAN(SUBSTITUTE(F581,CHAR(160)," "))))</f>
        <v>West</v>
      </c>
      <c r="H581" t="s">
        <v>27</v>
      </c>
      <c r="I581" t="str">
        <f>PROPER(TRIM(CLEAN((SUBSTITUTE(H581,"-"," ")))))</f>
        <v>In Store</v>
      </c>
      <c r="J581">
        <v>20804</v>
      </c>
      <c r="K581" t="s">
        <v>2</v>
      </c>
      <c r="L581" t="str">
        <f xml:space="preserve"> PROPER(TRIM(CLEAN(SUBSTITUTE(K581,CHAR(160)," "))))</f>
        <v>Home Office</v>
      </c>
      <c r="M581" t="s">
        <v>19</v>
      </c>
      <c r="N581" t="str">
        <f xml:space="preserve"> PROPER(TRIM(CLEAN(SUBSTITUTE(M581,CHAR(160)," "))))</f>
        <v>Apparel</v>
      </c>
      <c r="O581" t="s">
        <v>26</v>
      </c>
      <c r="P581" t="str">
        <f>IF(LEN(TRIM(Table1[[#This Row],[subcategory]]&amp;""))=0,"Unknown", PROPER(TRIM(Table1[[#This Row],[subcategory]])))</f>
        <v>Kids</v>
      </c>
      <c r="Q581">
        <v>89.87</v>
      </c>
      <c r="R581" s="1">
        <f>IF(LEN(TRIM(Q581&amp;""))=0, "", VALUE(SUBSTITUTE(Q581,"$","")))</f>
        <v>89.87</v>
      </c>
      <c r="S581">
        <v>2</v>
      </c>
      <c r="T581">
        <f>IF(LEN(TRIM(S581&amp;""))=0, "", VALUE(S581))</f>
        <v>2</v>
      </c>
      <c r="U581">
        <v>179.74</v>
      </c>
      <c r="V581" s="1">
        <f>IF(LEN(TRIM(U581&amp;""))=0, "", VALUE(SUBSTITUTE(U581,"$","")))</f>
        <v>179.74</v>
      </c>
      <c r="W581" s="4" t="s">
        <v>7765</v>
      </c>
      <c r="X581" s="4">
        <f>IF(LEN(TRIM(W581&amp;""))=0, "", VALUE(SUBSTITUTE(W581,"$","")))</f>
        <v>160.68755999999999</v>
      </c>
      <c r="Y581" s="5" t="s">
        <v>7764</v>
      </c>
      <c r="Z581" s="4" cm="1">
        <f t="array" ref="Z581">IF(
    LEN(TRIM(Y581&amp;""))=0,
        IF(AND(ISNUMBER(net_sales_clean), ISNUMBER(profit_clean)),
            net_sales_clean - profit_clean,
            ""
        ),
    VALUE(SUBSTITUTE(Y581,"$",""))
)</f>
        <v>130.32074623955</v>
      </c>
      <c r="AA581" s="5" t="s">
        <v>7763</v>
      </c>
      <c r="AB581" s="4" cm="1">
        <f t="array" ref="AB581">IF(
    LEN(TRIM(AA581&amp;""))=0,
        IF(AND(ISNUMBER(net_sales_clean), ISNUMBER(cost_clean)),
            net_sales_clean - cost_clean,
            ""
        ),
    VALUE(SUBSTITUTE(AA581,"$",""))
)</f>
        <v>30.366813760449499</v>
      </c>
      <c r="AC581">
        <v>9</v>
      </c>
      <c r="AD581">
        <f>IF(LEN(TRIM(AC581&amp;""))=0, "", VALUE(AC581))</f>
        <v>9</v>
      </c>
      <c r="AE581">
        <v>2</v>
      </c>
      <c r="AF581">
        <f>IF(LEN(TRIM(AE581&amp;""))=0, "", VALUE(AE581))</f>
        <v>2</v>
      </c>
      <c r="AG581">
        <v>0</v>
      </c>
      <c r="AH581">
        <f>IF(
    OR(U581&lt;0, W581&lt;0, Y581&lt;0, AA581&lt;0),
        1,
        IF(LEN(TRIM(AG581&amp;""))=0, "", AG581)
)</f>
        <v>0</v>
      </c>
      <c r="AI581" t="str">
        <f>IF(
    COUNT(Q581,V581,X581,Z581,AB581)=0,
        "Not Usable",
    IF(
        COUNT(Q581,V581,X581,Z581,AB581)&lt;5,
            "Incomplete",
            IF(
                MIN(Q581,V581,X581,Z581,AB581)=0,
                    "Incomplete",
                    "Complete"
            )
    )
)</f>
        <v>Complete</v>
      </c>
    </row>
    <row r="582" spans="1:35" x14ac:dyDescent="0.3">
      <c r="A582">
        <v>35553</v>
      </c>
      <c r="B582" s="6">
        <v>45498.864872685182</v>
      </c>
      <c r="C582" s="3">
        <f>INT(B582)</f>
        <v>45498</v>
      </c>
      <c r="D582" s="2">
        <f>MOD(B582,1)</f>
        <v>0.86487268518249039</v>
      </c>
      <c r="E582">
        <v>51</v>
      </c>
      <c r="F582" t="s">
        <v>33</v>
      </c>
      <c r="G582" t="str">
        <f xml:space="preserve"> PROPER(TRIM(CLEAN(SUBSTITUTE(F582,CHAR(160)," "))))</f>
        <v>South</v>
      </c>
      <c r="H582" t="s">
        <v>30</v>
      </c>
      <c r="I582" t="str">
        <f>PROPER(TRIM(CLEAN((SUBSTITUTE(H582,"-"," ")))))</f>
        <v>Mobile App</v>
      </c>
      <c r="J582">
        <v>24289</v>
      </c>
      <c r="K582" t="s">
        <v>10</v>
      </c>
      <c r="L582" t="str">
        <f xml:space="preserve"> PROPER(TRIM(CLEAN(SUBSTITUTE(K582,CHAR(160)," "))))</f>
        <v>Consumer</v>
      </c>
      <c r="M582" t="s">
        <v>19</v>
      </c>
      <c r="N582" t="str">
        <f xml:space="preserve"> PROPER(TRIM(CLEAN(SUBSTITUTE(M582,CHAR(160)," "))))</f>
        <v>Apparel</v>
      </c>
      <c r="O582" t="s">
        <v>41</v>
      </c>
      <c r="P582" t="str">
        <f>IF(LEN(TRIM(Table1[[#This Row],[subcategory]]&amp;""))=0,"Unknown", PROPER(TRIM(Table1[[#This Row],[subcategory]])))</f>
        <v>Shoes</v>
      </c>
      <c r="Q582">
        <v>51.28</v>
      </c>
      <c r="R582" s="1">
        <f>IF(LEN(TRIM(Q582&amp;""))=0, "", VALUE(SUBSTITUTE(Q582,"$","")))</f>
        <v>51.28</v>
      </c>
      <c r="S582">
        <v>2</v>
      </c>
      <c r="T582">
        <f>IF(LEN(TRIM(S582&amp;""))=0, "", VALUE(S582))</f>
        <v>2</v>
      </c>
      <c r="U582">
        <v>102.56</v>
      </c>
      <c r="V582" s="1">
        <f>IF(LEN(TRIM(U582&amp;""))=0, "", VALUE(SUBSTITUTE(U582,"$","")))</f>
        <v>102.56</v>
      </c>
      <c r="W582" s="1">
        <v>85.022239999999996</v>
      </c>
      <c r="X582" s="1">
        <f>IF(LEN(TRIM(W582&amp;""))=0, "", VALUE(SUBSTITUTE(W582,"$","")))</f>
        <v>85.022239999999996</v>
      </c>
      <c r="Y582" s="5" t="s">
        <v>7762</v>
      </c>
      <c r="Z582" s="4" cm="1">
        <f t="array" ref="Z582">IF(
    LEN(TRIM(Y582&amp;""))=0,
        IF(AND(ISNUMBER(net_sales_clean), ISNUMBER(profit_clean)),
            net_sales_clean - profit_clean,
            ""
        ),
    VALUE(SUBSTITUTE(Y582,"$",""))
)</f>
        <v>52.220579485442201</v>
      </c>
      <c r="AA582" s="5" t="s">
        <v>7761</v>
      </c>
      <c r="AB582" s="4" cm="1">
        <f t="array" ref="AB582">IF(
    LEN(TRIM(AA582&amp;""))=0,
        IF(AND(ISNUMBER(net_sales_clean), ISNUMBER(cost_clean)),
            net_sales_clean - cost_clean,
            ""
        ),
    VALUE(SUBSTITUTE(AA582,"$",""))
)</f>
        <v>32.801660514557703</v>
      </c>
      <c r="AC582">
        <v>5</v>
      </c>
      <c r="AD582">
        <f>IF(LEN(TRIM(AC582&amp;""))=0, "", VALUE(AC582))</f>
        <v>5</v>
      </c>
      <c r="AE582">
        <v>1</v>
      </c>
      <c r="AF582">
        <f>IF(LEN(TRIM(AE582&amp;""))=0, "", VALUE(AE582))</f>
        <v>1</v>
      </c>
      <c r="AG582">
        <v>0</v>
      </c>
      <c r="AH582">
        <f>IF(
    OR(U582&lt;0, W582&lt;0, Y582&lt;0, AA582&lt;0),
        1,
        IF(LEN(TRIM(AG582&amp;""))=0, "", AG582)
)</f>
        <v>0</v>
      </c>
      <c r="AI582" t="str">
        <f>IF(
    COUNT(Q582,V582,X582,Z582,AB582)=0,
        "Not Usable",
    IF(
        COUNT(Q582,V582,X582,Z582,AB582)&lt;5,
            "Incomplete",
            IF(
                MIN(Q582,V582,X582,Z582,AB582)=0,
                    "Incomplete",
                    "Complete"
            )
    )
)</f>
        <v>Complete</v>
      </c>
    </row>
    <row r="583" spans="1:35" x14ac:dyDescent="0.3">
      <c r="A583">
        <v>45695</v>
      </c>
      <c r="B583" s="6">
        <v>45158.404340277775</v>
      </c>
      <c r="C583" s="3">
        <f>INT(B583)</f>
        <v>45158</v>
      </c>
      <c r="D583" s="2">
        <f>MOD(B583,1)</f>
        <v>0.40434027777519077</v>
      </c>
      <c r="E583">
        <v>82</v>
      </c>
      <c r="F583" t="s">
        <v>15</v>
      </c>
      <c r="G583" t="str">
        <f xml:space="preserve"> PROPER(TRIM(CLEAN(SUBSTITUTE(F583,CHAR(160)," "))))</f>
        <v>West</v>
      </c>
      <c r="H583" t="s">
        <v>7</v>
      </c>
      <c r="I583" t="str">
        <f>PROPER(TRIM(CLEAN((SUBSTITUTE(H583,"-"," ")))))</f>
        <v>In Store</v>
      </c>
      <c r="J583">
        <v>21432</v>
      </c>
      <c r="K583" t="s">
        <v>10</v>
      </c>
      <c r="L583" t="str">
        <f xml:space="preserve"> PROPER(TRIM(CLEAN(SUBSTITUTE(K583,CHAR(160)," "))))</f>
        <v>Consumer</v>
      </c>
      <c r="M583" t="s">
        <v>23</v>
      </c>
      <c r="N583" t="str">
        <f xml:space="preserve"> PROPER(TRIM(CLEAN(SUBSTITUTE(M583,CHAR(160)," "))))</f>
        <v>Electronics</v>
      </c>
      <c r="O583" t="s">
        <v>22</v>
      </c>
      <c r="P583" t="str">
        <f>IF(LEN(TRIM(Table1[[#This Row],[subcategory]]&amp;""))=0,"Unknown", PROPER(TRIM(Table1[[#This Row],[subcategory]])))</f>
        <v>Audio</v>
      </c>
      <c r="Q583">
        <v>59.49</v>
      </c>
      <c r="R583" s="1">
        <f>IF(LEN(TRIM(Q583&amp;""))=0, "", VALUE(SUBSTITUTE(Q583,"$","")))</f>
        <v>59.49</v>
      </c>
      <c r="S583">
        <v>2</v>
      </c>
      <c r="T583">
        <f>IF(LEN(TRIM(S583&amp;""))=0, "", VALUE(S583))</f>
        <v>2</v>
      </c>
      <c r="U583">
        <v>118.98</v>
      </c>
      <c r="V583" s="1">
        <f>IF(LEN(TRIM(U583&amp;""))=0, "", VALUE(SUBSTITUTE(U583,"$","")))</f>
        <v>118.98</v>
      </c>
      <c r="W583" s="1">
        <v>81.858239999999995</v>
      </c>
      <c r="X583" s="1">
        <f>IF(LEN(TRIM(W583&amp;""))=0, "", VALUE(SUBSTITUTE(W583,"$","")))</f>
        <v>81.858239999999995</v>
      </c>
      <c r="Z583" s="1" t="str" cm="1">
        <f t="array" ref="Z583">IF(
    LEN(TRIM(Y583&amp;""))=0,
        IF(AND(ISNUMBER(net_sales_clean), ISNUMBER(profit_clean)),
            net_sales_clean - profit_clean,
            ""
        ),
    VALUE(SUBSTITUTE(Y583,"$",""))
)</f>
        <v/>
      </c>
      <c r="AB583" s="1" t="str" cm="1">
        <f t="array" ref="AB583">IF(
    LEN(TRIM(AA583&amp;""))=0,
        IF(AND(ISNUMBER(net_sales_clean), ISNUMBER(cost_clean)),
            net_sales_clean - cost_clean,
            ""
        ),
    VALUE(SUBSTITUTE(AA583,"$",""))
)</f>
        <v/>
      </c>
      <c r="AC583">
        <v>7</v>
      </c>
      <c r="AD583">
        <f>IF(LEN(TRIM(AC583&amp;""))=0, "", VALUE(AC583))</f>
        <v>7</v>
      </c>
      <c r="AE583">
        <v>1</v>
      </c>
      <c r="AF583">
        <f>IF(LEN(TRIM(AE583&amp;""))=0, "", VALUE(AE583))</f>
        <v>1</v>
      </c>
      <c r="AG583">
        <v>0</v>
      </c>
      <c r="AH583">
        <f>IF(
    OR(U583&lt;0, W583&lt;0, Y583&lt;0, AA583&lt;0),
        1,
        IF(LEN(TRIM(AG583&amp;""))=0, "", AG583)
)</f>
        <v>0</v>
      </c>
      <c r="AI583" t="str">
        <f>IF(
    COUNT(Q583,V583,X583,Z583,AB583)=0,
        "Not Usable",
    IF(
        COUNT(Q583,V583,X583,Z583,AB583)&lt;5,
            "Incomplete",
            IF(
                MIN(Q583,V583,X583,Z583,AB583)=0,
                    "Incomplete",
                    "Complete"
            )
    )
)</f>
        <v>Incomplete</v>
      </c>
    </row>
    <row r="584" spans="1:35" x14ac:dyDescent="0.3">
      <c r="A584">
        <v>44902</v>
      </c>
      <c r="B584" s="6">
        <v>45426.177997685183</v>
      </c>
      <c r="C584" s="3">
        <f>INT(B584)</f>
        <v>45426</v>
      </c>
      <c r="D584" s="2">
        <f>MOD(B584,1)</f>
        <v>0.17799768518307246</v>
      </c>
      <c r="E584">
        <v>22</v>
      </c>
      <c r="F584" t="s">
        <v>33</v>
      </c>
      <c r="G584" t="str">
        <f xml:space="preserve"> PROPER(TRIM(CLEAN(SUBSTITUTE(F584,CHAR(160)," "))))</f>
        <v>South</v>
      </c>
      <c r="H584" t="s">
        <v>27</v>
      </c>
      <c r="I584" t="str">
        <f>PROPER(TRIM(CLEAN((SUBSTITUTE(H584,"-"," ")))))</f>
        <v>In Store</v>
      </c>
      <c r="J584">
        <v>7079</v>
      </c>
      <c r="K584" t="s">
        <v>6</v>
      </c>
      <c r="L584" t="str">
        <f xml:space="preserve"> PROPER(TRIM(CLEAN(SUBSTITUTE(K584,CHAR(160)," "))))</f>
        <v>Corporate</v>
      </c>
      <c r="M584" t="s">
        <v>1</v>
      </c>
      <c r="N584" t="str">
        <f xml:space="preserve"> PROPER(TRIM(CLEAN(SUBSTITUTE(M584,CHAR(160)," "))))</f>
        <v>Beauty</v>
      </c>
      <c r="O584" t="s">
        <v>5</v>
      </c>
      <c r="P584" t="str">
        <f>IF(LEN(TRIM(Table1[[#This Row],[subcategory]]&amp;""))=0,"Unknown", PROPER(TRIM(Table1[[#This Row],[subcategory]])))</f>
        <v>Haircare</v>
      </c>
      <c r="Q584">
        <v>102.24</v>
      </c>
      <c r="R584" s="1">
        <f>IF(LEN(TRIM(Q584&amp;""))=0, "", VALUE(SUBSTITUTE(Q584,"$","")))</f>
        <v>102.24</v>
      </c>
      <c r="S584">
        <v>2</v>
      </c>
      <c r="T584">
        <f>IF(LEN(TRIM(S584&amp;""))=0, "", VALUE(S584))</f>
        <v>2</v>
      </c>
      <c r="U584">
        <v>204.48</v>
      </c>
      <c r="V584" s="1">
        <f>IF(LEN(TRIM(U584&amp;""))=0, "", VALUE(SUBSTITUTE(U584,"$","")))</f>
        <v>204.48</v>
      </c>
      <c r="W584" s="4" t="s">
        <v>7760</v>
      </c>
      <c r="X584" s="4">
        <f>IF(LEN(TRIM(W584&amp;""))=0, "", VALUE(SUBSTITUTE(W584,"$","")))</f>
        <v>198.55007999999901</v>
      </c>
      <c r="Y584" s="5" t="s">
        <v>7759</v>
      </c>
      <c r="Z584" s="4" cm="1">
        <f t="array" ref="Z584">IF(
    LEN(TRIM(Y584&amp;""))=0,
        IF(AND(ISNUMBER(net_sales_clean), ISNUMBER(profit_clean)),
            net_sales_clean - profit_clean,
            ""
        ),
    VALUE(SUBSTITUTE(Y584,"$",""))
)</f>
        <v>161.09570689214399</v>
      </c>
      <c r="AA584" s="5" t="s">
        <v>7758</v>
      </c>
      <c r="AB584" s="4" cm="1">
        <f t="array" ref="AB584">IF(
    LEN(TRIM(AA584&amp;""))=0,
        IF(AND(ISNUMBER(net_sales_clean), ISNUMBER(cost_clean)),
            net_sales_clean - cost_clean,
            ""
        ),
    VALUE(SUBSTITUTE(AA584,"$",""))
)</f>
        <v>37.454373107855098</v>
      </c>
      <c r="AC584">
        <v>1</v>
      </c>
      <c r="AD584">
        <f>IF(LEN(TRIM(AC584&amp;""))=0, "", VALUE(AC584))</f>
        <v>1</v>
      </c>
      <c r="AE584">
        <v>1</v>
      </c>
      <c r="AF584">
        <f>IF(LEN(TRIM(AE584&amp;""))=0, "", VALUE(AE584))</f>
        <v>1</v>
      </c>
      <c r="AG584">
        <v>0</v>
      </c>
      <c r="AH584">
        <f>IF(
    OR(U584&lt;0, W584&lt;0, Y584&lt;0, AA584&lt;0),
        1,
        IF(LEN(TRIM(AG584&amp;""))=0, "", AG584)
)</f>
        <v>0</v>
      </c>
      <c r="AI584" t="str">
        <f>IF(
    COUNT(Q584,V584,X584,Z584,AB584)=0,
        "Not Usable",
    IF(
        COUNT(Q584,V584,X584,Z584,AB584)&lt;5,
            "Incomplete",
            IF(
                MIN(Q584,V584,X584,Z584,AB584)=0,
                    "Incomplete",
                    "Complete"
            )
    )
)</f>
        <v>Complete</v>
      </c>
    </row>
    <row r="585" spans="1:35" x14ac:dyDescent="0.3">
      <c r="A585">
        <v>5091</v>
      </c>
      <c r="B585" s="6">
        <v>45370.234791666669</v>
      </c>
      <c r="C585" s="3">
        <f>INT(B585)</f>
        <v>45370</v>
      </c>
      <c r="D585" s="2">
        <f>MOD(B585,1)</f>
        <v>0.23479166666948004</v>
      </c>
      <c r="E585">
        <v>4</v>
      </c>
      <c r="F585" t="s">
        <v>15</v>
      </c>
      <c r="G585" t="str">
        <f xml:space="preserve"> PROPER(TRIM(CLEAN(SUBSTITUTE(F585,CHAR(160)," "))))</f>
        <v>West</v>
      </c>
      <c r="H585" t="s">
        <v>3</v>
      </c>
      <c r="I585" t="str">
        <f>PROPER(TRIM(CLEAN((SUBSTITUTE(H585,"-"," ")))))</f>
        <v>Phone</v>
      </c>
      <c r="J585">
        <v>19367</v>
      </c>
      <c r="K585" t="s">
        <v>14</v>
      </c>
      <c r="L585" t="str">
        <f xml:space="preserve"> PROPER(TRIM(CLEAN(SUBSTITUTE(K585,CHAR(160)," "))))</f>
        <v>Consumer</v>
      </c>
      <c r="M585" t="s">
        <v>1</v>
      </c>
      <c r="N585" t="str">
        <f xml:space="preserve"> PROPER(TRIM(CLEAN(SUBSTITUTE(M585,CHAR(160)," "))))</f>
        <v>Beauty</v>
      </c>
      <c r="O585" t="s">
        <v>5</v>
      </c>
      <c r="P585" t="str">
        <f>IF(LEN(TRIM(Table1[[#This Row],[subcategory]]&amp;""))=0,"Unknown", PROPER(TRIM(Table1[[#This Row],[subcategory]])))</f>
        <v>Haircare</v>
      </c>
      <c r="Q585">
        <v>33.94</v>
      </c>
      <c r="R585" s="1">
        <f>IF(LEN(TRIM(Q585&amp;""))=0, "", VALUE(SUBSTITUTE(Q585,"$","")))</f>
        <v>33.94</v>
      </c>
      <c r="S585">
        <v>1</v>
      </c>
      <c r="T585">
        <f>IF(LEN(TRIM(S585&amp;""))=0, "", VALUE(S585))</f>
        <v>1</v>
      </c>
      <c r="U585">
        <v>33.94</v>
      </c>
      <c r="V585" s="1">
        <f>IF(LEN(TRIM(U585&amp;""))=0, "", VALUE(SUBSTITUTE(U585,"$","")))</f>
        <v>33.94</v>
      </c>
      <c r="X585" s="1" t="str">
        <f>IF(LEN(TRIM(W585&amp;""))=0, "", VALUE(SUBSTITUTE(W585,"$","")))</f>
        <v/>
      </c>
      <c r="Z585" s="1" t="str" cm="1">
        <f t="array" ref="Z585">IF(
    LEN(TRIM(Y585&amp;""))=0,
        IF(AND(ISNUMBER(net_sales_clean), ISNUMBER(profit_clean)),
            net_sales_clean - profit_clean,
            ""
        ),
    VALUE(SUBSTITUTE(Y585,"$",""))
)</f>
        <v/>
      </c>
      <c r="AB585" s="1" t="str" cm="1">
        <f t="array" ref="AB585">IF(
    LEN(TRIM(AA585&amp;""))=0,
        IF(AND(ISNUMBER(net_sales_clean), ISNUMBER(cost_clean)),
            net_sales_clean - cost_clean,
            ""
        ),
    VALUE(SUBSTITUTE(AA585,"$",""))
)</f>
        <v/>
      </c>
      <c r="AC585">
        <v>2</v>
      </c>
      <c r="AD585">
        <f>IF(LEN(TRIM(AC585&amp;""))=0, "", VALUE(AC585))</f>
        <v>2</v>
      </c>
      <c r="AE585">
        <v>4</v>
      </c>
      <c r="AF585">
        <f>IF(LEN(TRIM(AE585&amp;""))=0, "", VALUE(AE585))</f>
        <v>4</v>
      </c>
      <c r="AG585">
        <v>0</v>
      </c>
      <c r="AH585">
        <f>IF(
    OR(U585&lt;0, W585&lt;0, Y585&lt;0, AA585&lt;0),
        1,
        IF(LEN(TRIM(AG585&amp;""))=0, "", AG585)
)</f>
        <v>0</v>
      </c>
      <c r="AI585" t="str">
        <f>IF(
    COUNT(Q585,V585,X585,Z585,AB585)=0,
        "Not Usable",
    IF(
        COUNT(Q585,V585,X585,Z585,AB585)&lt;5,
            "Incomplete",
            IF(
                MIN(Q585,V585,X585,Z585,AB585)=0,
                    "Incomplete",
                    "Complete"
            )
    )
)</f>
        <v>Incomplete</v>
      </c>
    </row>
    <row r="586" spans="1:35" x14ac:dyDescent="0.3">
      <c r="A586">
        <v>8704</v>
      </c>
      <c r="B586" s="6">
        <v>45435.019004629627</v>
      </c>
      <c r="C586" s="3">
        <f>INT(B586)</f>
        <v>45435</v>
      </c>
      <c r="D586" s="2">
        <f>MOD(B586,1)</f>
        <v>1.9004629626579117E-2</v>
      </c>
      <c r="E586">
        <v>6</v>
      </c>
      <c r="F586" t="s">
        <v>13</v>
      </c>
      <c r="G586" t="str">
        <f xml:space="preserve"> PROPER(TRIM(CLEAN(SUBSTITUTE(F586,CHAR(160)," "))))</f>
        <v>Northeast</v>
      </c>
      <c r="H586" t="s">
        <v>11</v>
      </c>
      <c r="I586" t="str">
        <f>PROPER(TRIM(CLEAN((SUBSTITUTE(H586,"-"," ")))))</f>
        <v>Online</v>
      </c>
      <c r="J586">
        <v>14092</v>
      </c>
      <c r="K586" t="s">
        <v>10</v>
      </c>
      <c r="L586" t="str">
        <f xml:space="preserve"> PROPER(TRIM(CLEAN(SUBSTITUTE(K586,CHAR(160)," "))))</f>
        <v>Consumer</v>
      </c>
      <c r="M586" t="s">
        <v>16</v>
      </c>
      <c r="N586" t="str">
        <f xml:space="preserve"> PROPER(TRIM(CLEAN(SUBSTITUTE(M586,CHAR(160)," "))))</f>
        <v>Grocery</v>
      </c>
      <c r="O586" t="s">
        <v>29</v>
      </c>
      <c r="P586" t="str">
        <f>IF(LEN(TRIM(Table1[[#This Row],[subcategory]]&amp;""))=0,"Unknown", PROPER(TRIM(Table1[[#This Row],[subcategory]])))</f>
        <v>Beverages</v>
      </c>
      <c r="Q586">
        <v>46.19</v>
      </c>
      <c r="R586" s="1">
        <f>IF(LEN(TRIM(Q586&amp;""))=0, "", VALUE(SUBSTITUTE(Q586,"$","")))</f>
        <v>46.19</v>
      </c>
      <c r="S586">
        <v>2</v>
      </c>
      <c r="T586">
        <f>IF(LEN(TRIM(S586&amp;""))=0, "", VALUE(S586))</f>
        <v>2</v>
      </c>
      <c r="U586">
        <v>92.38</v>
      </c>
      <c r="V586" s="1">
        <f>IF(LEN(TRIM(U586&amp;""))=0, "", VALUE(SUBSTITUTE(U586,"$","")))</f>
        <v>92.38</v>
      </c>
      <c r="W586" s="1">
        <v>60.601280000000003</v>
      </c>
      <c r="X586" s="1">
        <f>IF(LEN(TRIM(W586&amp;""))=0, "", VALUE(SUBSTITUTE(W586,"$","")))</f>
        <v>60.601280000000003</v>
      </c>
      <c r="Y586" s="5" t="s">
        <v>7757</v>
      </c>
      <c r="Z586" s="4" cm="1">
        <f t="array" ref="Z586">IF(
    LEN(TRIM(Y586&amp;""))=0,
        IF(AND(ISNUMBER(net_sales_clean), ISNUMBER(profit_clean)),
            net_sales_clean - profit_clean,
            ""
        ),
    VALUE(SUBSTITUTE(Y586,"$",""))
)</f>
        <v>47.619634752102101</v>
      </c>
      <c r="AA586" s="5" t="s">
        <v>7756</v>
      </c>
      <c r="AB586" s="4" cm="1">
        <f t="array" ref="AB586">IF(
    LEN(TRIM(AA586&amp;""))=0,
        IF(AND(ISNUMBER(net_sales_clean), ISNUMBER(cost_clean)),
            net_sales_clean - cost_clean,
            ""
        ),
    VALUE(SUBSTITUTE(AA586,"$",""))
)</f>
        <v>12.9816452478978</v>
      </c>
      <c r="AC586">
        <v>8</v>
      </c>
      <c r="AD586">
        <f>IF(LEN(TRIM(AC586&amp;""))=0, "", VALUE(AC586))</f>
        <v>8</v>
      </c>
      <c r="AE586">
        <v>4</v>
      </c>
      <c r="AF586">
        <f>IF(LEN(TRIM(AE586&amp;""))=0, "", VALUE(AE586))</f>
        <v>4</v>
      </c>
      <c r="AG586">
        <v>0</v>
      </c>
      <c r="AH586">
        <f>IF(
    OR(U586&lt;0, W586&lt;0, Y586&lt;0, AA586&lt;0),
        1,
        IF(LEN(TRIM(AG586&amp;""))=0, "", AG586)
)</f>
        <v>0</v>
      </c>
      <c r="AI586" t="str">
        <f>IF(
    COUNT(Q586,V586,X586,Z586,AB586)=0,
        "Not Usable",
    IF(
        COUNT(Q586,V586,X586,Z586,AB586)&lt;5,
            "Incomplete",
            IF(
                MIN(Q586,V586,X586,Z586,AB586)=0,
                    "Incomplete",
                    "Complete"
            )
    )
)</f>
        <v>Complete</v>
      </c>
    </row>
    <row r="587" spans="1:35" x14ac:dyDescent="0.3">
      <c r="A587">
        <v>55233</v>
      </c>
      <c r="B587" s="6">
        <v>45089.772280092591</v>
      </c>
      <c r="C587" s="3">
        <f>INT(B587)</f>
        <v>45089</v>
      </c>
      <c r="D587" s="2">
        <f>MOD(B587,1)</f>
        <v>0.77228009259124519</v>
      </c>
      <c r="E587">
        <v>45</v>
      </c>
      <c r="F587" t="s">
        <v>33</v>
      </c>
      <c r="G587" t="str">
        <f xml:space="preserve"> PROPER(TRIM(CLEAN(SUBSTITUTE(F587,CHAR(160)," "))))</f>
        <v>South</v>
      </c>
      <c r="H587" t="s">
        <v>7</v>
      </c>
      <c r="I587" t="str">
        <f>PROPER(TRIM(CLEAN((SUBSTITUTE(H587,"-"," ")))))</f>
        <v>In Store</v>
      </c>
      <c r="J587">
        <v>14607</v>
      </c>
      <c r="K587" t="s">
        <v>6</v>
      </c>
      <c r="L587" t="str">
        <f xml:space="preserve"> PROPER(TRIM(CLEAN(SUBSTITUTE(K587,CHAR(160)," "))))</f>
        <v>Corporate</v>
      </c>
      <c r="M587" t="s">
        <v>19</v>
      </c>
      <c r="N587" t="str">
        <f xml:space="preserve"> PROPER(TRIM(CLEAN(SUBSTITUTE(M587,CHAR(160)," "))))</f>
        <v>Apparel</v>
      </c>
      <c r="O587" t="s">
        <v>18</v>
      </c>
      <c r="P587" t="str">
        <f>IF(LEN(TRIM(Table1[[#This Row],[subcategory]]&amp;""))=0,"Unknown", PROPER(TRIM(Table1[[#This Row],[subcategory]])))</f>
        <v>Men</v>
      </c>
      <c r="Q587">
        <v>135.22999999999999</v>
      </c>
      <c r="R587" s="1">
        <f>IF(LEN(TRIM(Q587&amp;""))=0, "", VALUE(SUBSTITUTE(Q587,"$","")))</f>
        <v>135.22999999999999</v>
      </c>
      <c r="S587">
        <v>3</v>
      </c>
      <c r="T587">
        <f>IF(LEN(TRIM(S587&amp;""))=0, "", VALUE(S587))</f>
        <v>3</v>
      </c>
      <c r="U587" s="5" t="s">
        <v>7755</v>
      </c>
      <c r="V587" s="4">
        <f>IF(LEN(TRIM(U587&amp;""))=0, "", VALUE(SUBSTITUTE(U587,"$","")))</f>
        <v>405.68999999999897</v>
      </c>
      <c r="W587" s="4" t="s">
        <v>7754</v>
      </c>
      <c r="X587" s="4">
        <f>IF(LEN(TRIM(W587&amp;""))=0, "", VALUE(SUBSTITUTE(W587,"$","")))</f>
        <v>305.078879999999</v>
      </c>
      <c r="Y587" s="5" t="s">
        <v>7753</v>
      </c>
      <c r="Z587" s="4" cm="1">
        <f t="array" ref="Z587">IF(
    LEN(TRIM(Y587&amp;""))=0,
        IF(AND(ISNUMBER(net_sales_clean), ISNUMBER(profit_clean)),
            net_sales_clean - profit_clean,
            ""
        ),
    VALUE(SUBSTITUTE(Y587,"$",""))
)</f>
        <v>192.75102333926799</v>
      </c>
      <c r="AA587" s="5" t="s">
        <v>7752</v>
      </c>
      <c r="AB587" s="4" cm="1">
        <f t="array" ref="AB587">IF(
    LEN(TRIM(AA587&amp;""))=0,
        IF(AND(ISNUMBER(net_sales_clean), ISNUMBER(cost_clean)),
            net_sales_clean - cost_clean,
            ""
        ),
    VALUE(SUBSTITUTE(AA587,"$",""))
)</f>
        <v>112.327856660731</v>
      </c>
      <c r="AC587">
        <v>0</v>
      </c>
      <c r="AD587">
        <f>IF(LEN(TRIM(AC587&amp;""))=0, "", VALUE(AC587))</f>
        <v>0</v>
      </c>
      <c r="AE587">
        <v>2</v>
      </c>
      <c r="AF587">
        <f>IF(LEN(TRIM(AE587&amp;""))=0, "", VALUE(AE587))</f>
        <v>2</v>
      </c>
      <c r="AG587">
        <v>0</v>
      </c>
      <c r="AH587">
        <f>IF(
    OR(U587&lt;0, W587&lt;0, Y587&lt;0, AA587&lt;0),
        1,
        IF(LEN(TRIM(AG587&amp;""))=0, "", AG587)
)</f>
        <v>0</v>
      </c>
      <c r="AI587" t="str">
        <f>IF(
    COUNT(Q587,V587,X587,Z587,AB587)=0,
        "Not Usable",
    IF(
        COUNT(Q587,V587,X587,Z587,AB587)&lt;5,
            "Incomplete",
            IF(
                MIN(Q587,V587,X587,Z587,AB587)=0,
                    "Incomplete",
                    "Complete"
            )
    )
)</f>
        <v>Complete</v>
      </c>
    </row>
    <row r="588" spans="1:35" x14ac:dyDescent="0.3">
      <c r="A588">
        <v>29197</v>
      </c>
      <c r="B588" s="6">
        <v>45742.273194444446</v>
      </c>
      <c r="C588" s="3">
        <f>INT(B588)</f>
        <v>45742</v>
      </c>
      <c r="D588" s="2">
        <f>MOD(B588,1)</f>
        <v>0.27319444444583496</v>
      </c>
      <c r="E588">
        <v>57</v>
      </c>
      <c r="F588" t="s">
        <v>15</v>
      </c>
      <c r="G588" t="str">
        <f xml:space="preserve"> PROPER(TRIM(CLEAN(SUBSTITUTE(F588,CHAR(160)," "))))</f>
        <v>West</v>
      </c>
      <c r="H588" t="s">
        <v>27</v>
      </c>
      <c r="I588" t="str">
        <f>PROPER(TRIM(CLEAN((SUBSTITUTE(H588,"-"," ")))))</f>
        <v>In Store</v>
      </c>
      <c r="J588">
        <v>8224</v>
      </c>
      <c r="K588" t="s">
        <v>6</v>
      </c>
      <c r="L588" t="str">
        <f xml:space="preserve"> PROPER(TRIM(CLEAN(SUBSTITUTE(K588,CHAR(160)," "))))</f>
        <v>Corporate</v>
      </c>
      <c r="M588" t="s">
        <v>1</v>
      </c>
      <c r="N588" t="str">
        <f xml:space="preserve"> PROPER(TRIM(CLEAN(SUBSTITUTE(M588,CHAR(160)," "))))</f>
        <v>Beauty</v>
      </c>
      <c r="O588" t="s">
        <v>5</v>
      </c>
      <c r="P588" t="str">
        <f>IF(LEN(TRIM(Table1[[#This Row],[subcategory]]&amp;""))=0,"Unknown", PROPER(TRIM(Table1[[#This Row],[subcategory]])))</f>
        <v>Haircare</v>
      </c>
      <c r="Q588">
        <v>56.27</v>
      </c>
      <c r="R588" s="1">
        <f>IF(LEN(TRIM(Q588&amp;""))=0, "", VALUE(SUBSTITUTE(Q588,"$","")))</f>
        <v>56.27</v>
      </c>
      <c r="S588">
        <v>6</v>
      </c>
      <c r="T588">
        <f>IF(LEN(TRIM(S588&amp;""))=0, "", VALUE(S588))</f>
        <v>6</v>
      </c>
      <c r="U588">
        <v>337.62</v>
      </c>
      <c r="V588" s="1">
        <f>IF(LEN(TRIM(U588&amp;""))=0, "", VALUE(SUBSTITUTE(U588,"$","")))</f>
        <v>337.62</v>
      </c>
      <c r="W588" s="1">
        <v>293.39177999999998</v>
      </c>
      <c r="X588" s="1">
        <f>IF(LEN(TRIM(W588&amp;""))=0, "", VALUE(SUBSTITUTE(W588,"$","")))</f>
        <v>293.39177999999998</v>
      </c>
      <c r="Y588" s="5" t="s">
        <v>7751</v>
      </c>
      <c r="Z588" s="4" cm="1">
        <f t="array" ref="Z588">IF(
    LEN(TRIM(Y588&amp;""))=0,
        IF(AND(ISNUMBER(net_sales_clean), ISNUMBER(profit_clean)),
            net_sales_clean - profit_clean,
            ""
        ),
    VALUE(SUBSTITUTE(Y588,"$",""))
)</f>
        <v>204.937628782377</v>
      </c>
      <c r="AA588" s="5" t="s">
        <v>7750</v>
      </c>
      <c r="AB588" s="4" cm="1">
        <f t="array" ref="AB588">IF(
    LEN(TRIM(AA588&amp;""))=0,
        IF(AND(ISNUMBER(net_sales_clean), ISNUMBER(cost_clean)),
            net_sales_clean - cost_clean,
            ""
        ),
    VALUE(SUBSTITUTE(AA588,"$",""))
)</f>
        <v>88.454151217622496</v>
      </c>
      <c r="AC588">
        <v>3</v>
      </c>
      <c r="AD588">
        <f>IF(LEN(TRIM(AC588&amp;""))=0, "", VALUE(AC588))</f>
        <v>3</v>
      </c>
      <c r="AE588">
        <v>2</v>
      </c>
      <c r="AF588">
        <f>IF(LEN(TRIM(AE588&amp;""))=0, "", VALUE(AE588))</f>
        <v>2</v>
      </c>
      <c r="AG588">
        <v>0</v>
      </c>
      <c r="AH588">
        <f>IF(
    OR(U588&lt;0, W588&lt;0, Y588&lt;0, AA588&lt;0),
        1,
        IF(LEN(TRIM(AG588&amp;""))=0, "", AG588)
)</f>
        <v>0</v>
      </c>
      <c r="AI588" t="str">
        <f>IF(
    COUNT(Q588,V588,X588,Z588,AB588)=0,
        "Not Usable",
    IF(
        COUNT(Q588,V588,X588,Z588,AB588)&lt;5,
            "Incomplete",
            IF(
                MIN(Q588,V588,X588,Z588,AB588)=0,
                    "Incomplete",
                    "Complete"
            )
    )
)</f>
        <v>Complete</v>
      </c>
    </row>
    <row r="589" spans="1:35" x14ac:dyDescent="0.3">
      <c r="A589">
        <v>58977</v>
      </c>
      <c r="B589" s="6">
        <v>45733.919849537036</v>
      </c>
      <c r="C589" s="3">
        <f>INT(B589)</f>
        <v>45733</v>
      </c>
      <c r="D589" s="2">
        <f>MOD(B589,1)</f>
        <v>0.91984953703649808</v>
      </c>
      <c r="E589">
        <v>40</v>
      </c>
      <c r="F589" t="s">
        <v>15</v>
      </c>
      <c r="G589" t="str">
        <f xml:space="preserve"> PROPER(TRIM(CLEAN(SUBSTITUTE(F589,CHAR(160)," "))))</f>
        <v>West</v>
      </c>
      <c r="H589" t="s">
        <v>17</v>
      </c>
      <c r="I589" t="str">
        <f>PROPER(TRIM(CLEAN((SUBSTITUTE(H589,"-"," ")))))</f>
        <v>Online</v>
      </c>
      <c r="J589">
        <v>24455</v>
      </c>
      <c r="K589" t="s">
        <v>2</v>
      </c>
      <c r="L589" t="str">
        <f xml:space="preserve"> PROPER(TRIM(CLEAN(SUBSTITUTE(K589,CHAR(160)," "))))</f>
        <v>Home Office</v>
      </c>
      <c r="M589" t="s">
        <v>16</v>
      </c>
      <c r="N589" t="str">
        <f xml:space="preserve"> PROPER(TRIM(CLEAN(SUBSTITUTE(M589,CHAR(160)," "))))</f>
        <v>Grocery</v>
      </c>
      <c r="O589" t="s">
        <v>29</v>
      </c>
      <c r="P589" t="str">
        <f>IF(LEN(TRIM(Table1[[#This Row],[subcategory]]&amp;""))=0,"Unknown", PROPER(TRIM(Table1[[#This Row],[subcategory]])))</f>
        <v>Beverages</v>
      </c>
      <c r="Q589">
        <v>29.51</v>
      </c>
      <c r="R589" s="1">
        <f>IF(LEN(TRIM(Q589&amp;""))=0, "", VALUE(SUBSTITUTE(Q589,"$","")))</f>
        <v>29.51</v>
      </c>
      <c r="S589">
        <v>3</v>
      </c>
      <c r="T589">
        <f>IF(LEN(TRIM(S589&amp;""))=0, "", VALUE(S589))</f>
        <v>3</v>
      </c>
      <c r="U589">
        <v>88.53</v>
      </c>
      <c r="V589" s="1">
        <f>IF(LEN(TRIM(U589&amp;""))=0, "", VALUE(SUBSTITUTE(U589,"$","")))</f>
        <v>88.53</v>
      </c>
      <c r="W589" s="1">
        <v>74.719319999999996</v>
      </c>
      <c r="X589" s="1">
        <f>IF(LEN(TRIM(W589&amp;""))=0, "", VALUE(SUBSTITUTE(W589,"$","")))</f>
        <v>74.719319999999996</v>
      </c>
      <c r="Y589" s="5" t="s">
        <v>7749</v>
      </c>
      <c r="Z589" s="4" cm="1">
        <f t="array" ref="Z589">IF(
    LEN(TRIM(Y589&amp;""))=0,
        IF(AND(ISNUMBER(net_sales_clean), ISNUMBER(profit_clean)),
            net_sales_clean - profit_clean,
            ""
        ),
    VALUE(SUBSTITUTE(Y589,"$",""))
)</f>
        <v>49.482481815792397</v>
      </c>
      <c r="AA589" s="5" t="s">
        <v>7748</v>
      </c>
      <c r="AB589" s="4" cm="1">
        <f t="array" ref="AB589">IF(
    LEN(TRIM(AA589&amp;""))=0,
        IF(AND(ISNUMBER(net_sales_clean), ISNUMBER(cost_clean)),
            net_sales_clean - cost_clean,
            ""
        ),
    VALUE(SUBSTITUTE(AA589,"$",""))
)</f>
        <v>25.2368381842075</v>
      </c>
      <c r="AC589">
        <v>5</v>
      </c>
      <c r="AD589">
        <f>IF(LEN(TRIM(AC589&amp;""))=0, "", VALUE(AC589))</f>
        <v>5</v>
      </c>
      <c r="AE589">
        <v>2</v>
      </c>
      <c r="AF589">
        <f>IF(LEN(TRIM(AE589&amp;""))=0, "", VALUE(AE589))</f>
        <v>2</v>
      </c>
      <c r="AG589">
        <v>1</v>
      </c>
      <c r="AH589">
        <f>IF(
    OR(U589&lt;0, W589&lt;0, Y589&lt;0, AA589&lt;0),
        1,
        IF(LEN(TRIM(AG589&amp;""))=0, "", AG589)
)</f>
        <v>1</v>
      </c>
      <c r="AI589" t="str">
        <f>IF(
    COUNT(Q589,V589,X589,Z589,AB589)=0,
        "Not Usable",
    IF(
        COUNT(Q589,V589,X589,Z589,AB589)&lt;5,
            "Incomplete",
            IF(
                MIN(Q589,V589,X589,Z589,AB589)=0,
                    "Incomplete",
                    "Complete"
            )
    )
)</f>
        <v>Complete</v>
      </c>
    </row>
    <row r="590" spans="1:35" x14ac:dyDescent="0.3">
      <c r="A590">
        <v>12336</v>
      </c>
      <c r="B590" s="6">
        <v>45572.127881944441</v>
      </c>
      <c r="C590" s="3">
        <f>INT(B590)</f>
        <v>45572</v>
      </c>
      <c r="D590" s="2">
        <f>MOD(B590,1)</f>
        <v>0.12788194444146939</v>
      </c>
      <c r="E590">
        <v>1</v>
      </c>
      <c r="F590" t="s">
        <v>33</v>
      </c>
      <c r="G590" t="str">
        <f xml:space="preserve"> PROPER(TRIM(CLEAN(SUBSTITUTE(F590,CHAR(160)," "))))</f>
        <v>South</v>
      </c>
      <c r="H590" t="s">
        <v>11</v>
      </c>
      <c r="I590" t="str">
        <f>PROPER(TRIM(CLEAN((SUBSTITUTE(H590,"-"," ")))))</f>
        <v>Online</v>
      </c>
      <c r="J590">
        <v>26346</v>
      </c>
      <c r="K590" t="s">
        <v>14</v>
      </c>
      <c r="L590" t="str">
        <f xml:space="preserve"> PROPER(TRIM(CLEAN(SUBSTITUTE(K590,CHAR(160)," "))))</f>
        <v>Consumer</v>
      </c>
      <c r="M590" t="s">
        <v>16</v>
      </c>
      <c r="N590" t="str">
        <f xml:space="preserve"> PROPER(TRIM(CLEAN(SUBSTITUTE(M590,CHAR(160)," "))))</f>
        <v>Grocery</v>
      </c>
      <c r="O590" t="s">
        <v>29</v>
      </c>
      <c r="P590" t="str">
        <f>IF(LEN(TRIM(Table1[[#This Row],[subcategory]]&amp;""))=0,"Unknown", PROPER(TRIM(Table1[[#This Row],[subcategory]])))</f>
        <v>Beverages</v>
      </c>
      <c r="Q590">
        <v>40.33</v>
      </c>
      <c r="R590" s="1">
        <f>IF(LEN(TRIM(Q590&amp;""))=0, "", VALUE(SUBSTITUTE(Q590,"$","")))</f>
        <v>40.33</v>
      </c>
      <c r="S590">
        <v>3</v>
      </c>
      <c r="T590">
        <f>IF(LEN(TRIM(S590&amp;""))=0, "", VALUE(S590))</f>
        <v>3</v>
      </c>
      <c r="U590">
        <v>120.99</v>
      </c>
      <c r="V590" s="1">
        <f>IF(LEN(TRIM(U590&amp;""))=0, "", VALUE(SUBSTITUTE(U590,"$","")))</f>
        <v>120.99</v>
      </c>
      <c r="W590" s="1">
        <v>109.13298</v>
      </c>
      <c r="X590" s="1">
        <f>IF(LEN(TRIM(W590&amp;""))=0, "", VALUE(SUBSTITUTE(W590,"$","")))</f>
        <v>109.13298</v>
      </c>
      <c r="Y590" s="5" t="s">
        <v>7747</v>
      </c>
      <c r="Z590" s="4" cm="1">
        <f t="array" ref="Z590">IF(
    LEN(TRIM(Y590&amp;""))=0,
        IF(AND(ISNUMBER(net_sales_clean), ISNUMBER(profit_clean)),
            net_sales_clean - profit_clean,
            ""
        ),
    VALUE(SUBSTITUTE(Y590,"$",""))
)</f>
        <v>63.901194523327099</v>
      </c>
      <c r="AA590" s="5" t="s">
        <v>7746</v>
      </c>
      <c r="AB590" s="4" cm="1">
        <f t="array" ref="AB590">IF(
    LEN(TRIM(AA590&amp;""))=0,
        IF(AND(ISNUMBER(net_sales_clean), ISNUMBER(cost_clean)),
            net_sales_clean - cost_clean,
            ""
        ),
    VALUE(SUBSTITUTE(AA590,"$",""))
)</f>
        <v>45.231785476672798</v>
      </c>
      <c r="AC590">
        <v>5</v>
      </c>
      <c r="AD590">
        <f>IF(LEN(TRIM(AC590&amp;""))=0, "", VALUE(AC590))</f>
        <v>5</v>
      </c>
      <c r="AE590">
        <v>3</v>
      </c>
      <c r="AF590">
        <f>IF(LEN(TRIM(AE590&amp;""))=0, "", VALUE(AE590))</f>
        <v>3</v>
      </c>
      <c r="AG590">
        <v>0</v>
      </c>
      <c r="AH590">
        <f>IF(
    OR(U590&lt;0, W590&lt;0, Y590&lt;0, AA590&lt;0),
        1,
        IF(LEN(TRIM(AG590&amp;""))=0, "", AG590)
)</f>
        <v>0</v>
      </c>
      <c r="AI590" t="str">
        <f>IF(
    COUNT(Q590,V590,X590,Z590,AB590)=0,
        "Not Usable",
    IF(
        COUNT(Q590,V590,X590,Z590,AB590)&lt;5,
            "Incomplete",
            IF(
                MIN(Q590,V590,X590,Z590,AB590)=0,
                    "Incomplete",
                    "Complete"
            )
    )
)</f>
        <v>Complete</v>
      </c>
    </row>
    <row r="591" spans="1:35" x14ac:dyDescent="0.3">
      <c r="A591">
        <v>44952</v>
      </c>
      <c r="B591" s="6">
        <v>45368.140219907407</v>
      </c>
      <c r="C591" s="3">
        <f>INT(B591)</f>
        <v>45368</v>
      </c>
      <c r="D591" s="2">
        <f>MOD(B591,1)</f>
        <v>0.14021990740729962</v>
      </c>
      <c r="E591">
        <v>20</v>
      </c>
      <c r="F591" t="s">
        <v>13</v>
      </c>
      <c r="G591" t="str">
        <f xml:space="preserve"> PROPER(TRIM(CLEAN(SUBSTITUTE(F591,CHAR(160)," "))))</f>
        <v>Northeast</v>
      </c>
      <c r="H591" t="s">
        <v>11</v>
      </c>
      <c r="I591" t="str">
        <f>PROPER(TRIM(CLEAN((SUBSTITUTE(H591,"-"," ")))))</f>
        <v>Online</v>
      </c>
      <c r="J591">
        <v>11914</v>
      </c>
      <c r="K591" t="s">
        <v>14</v>
      </c>
      <c r="L591" t="str">
        <f xml:space="preserve"> PROPER(TRIM(CLEAN(SUBSTITUTE(K591,CHAR(160)," "))))</f>
        <v>Consumer</v>
      </c>
      <c r="M591" t="s">
        <v>1</v>
      </c>
      <c r="N591" t="str">
        <f xml:space="preserve"> PROPER(TRIM(CLEAN(SUBSTITUTE(M591,CHAR(160)," "))))</f>
        <v>Beauty</v>
      </c>
      <c r="O591" t="s">
        <v>31</v>
      </c>
      <c r="P591" t="str">
        <f>IF(LEN(TRIM(Table1[[#This Row],[subcategory]]&amp;""))=0,"Unknown", PROPER(TRIM(Table1[[#This Row],[subcategory]])))</f>
        <v>Skincare</v>
      </c>
      <c r="Q591">
        <v>35.44</v>
      </c>
      <c r="R591" s="1">
        <f>IF(LEN(TRIM(Q591&amp;""))=0, "", VALUE(SUBSTITUTE(Q591,"$","")))</f>
        <v>35.44</v>
      </c>
      <c r="S591">
        <v>3</v>
      </c>
      <c r="T591">
        <f>IF(LEN(TRIM(S591&amp;""))=0, "", VALUE(S591))</f>
        <v>3</v>
      </c>
      <c r="U591">
        <v>106.32</v>
      </c>
      <c r="V591" s="1">
        <f>IF(LEN(TRIM(U591&amp;""))=0, "", VALUE(SUBSTITUTE(U591,"$","")))</f>
        <v>106.32</v>
      </c>
      <c r="W591" s="1">
        <v>81.334800000000001</v>
      </c>
      <c r="X591" s="1">
        <f>IF(LEN(TRIM(W591&amp;""))=0, "", VALUE(SUBSTITUTE(W591,"$","")))</f>
        <v>81.334800000000001</v>
      </c>
      <c r="Z591" s="1" t="str" cm="1">
        <f t="array" ref="Z591">IF(
    LEN(TRIM(Y591&amp;""))=0,
        IF(AND(ISNUMBER(net_sales_clean), ISNUMBER(profit_clean)),
            net_sales_clean - profit_clean,
            ""
        ),
    VALUE(SUBSTITUTE(Y591,"$",""))
)</f>
        <v/>
      </c>
      <c r="AB591" s="1" t="str" cm="1">
        <f t="array" ref="AB591">IF(
    LEN(TRIM(AA591&amp;""))=0,
        IF(AND(ISNUMBER(net_sales_clean), ISNUMBER(cost_clean)),
            net_sales_clean - cost_clean,
            ""
        ),
    VALUE(SUBSTITUTE(AA591,"$",""))
)</f>
        <v/>
      </c>
      <c r="AC591">
        <v>0</v>
      </c>
      <c r="AD591">
        <f>IF(LEN(TRIM(AC591&amp;""))=0, "", VALUE(AC591))</f>
        <v>0</v>
      </c>
      <c r="AE591">
        <v>5</v>
      </c>
      <c r="AF591">
        <f>IF(LEN(TRIM(AE591&amp;""))=0, "", VALUE(AE591))</f>
        <v>5</v>
      </c>
      <c r="AG591">
        <v>0</v>
      </c>
      <c r="AH591">
        <f>IF(
    OR(U591&lt;0, W591&lt;0, Y591&lt;0, AA591&lt;0),
        1,
        IF(LEN(TRIM(AG591&amp;""))=0, "", AG591)
)</f>
        <v>0</v>
      </c>
      <c r="AI591" t="str">
        <f>IF(
    COUNT(Q591,V591,X591,Z591,AB591)=0,
        "Not Usable",
    IF(
        COUNT(Q591,V591,X591,Z591,AB591)&lt;5,
            "Incomplete",
            IF(
                MIN(Q591,V591,X591,Z591,AB591)=0,
                    "Incomplete",
                    "Complete"
            )
    )
)</f>
        <v>Incomplete</v>
      </c>
    </row>
    <row r="592" spans="1:35" x14ac:dyDescent="0.3">
      <c r="A592">
        <v>38276</v>
      </c>
      <c r="B592" s="6">
        <v>45898.270648148151</v>
      </c>
      <c r="C592" s="3">
        <f>INT(B592)</f>
        <v>45898</v>
      </c>
      <c r="D592" s="2">
        <f>MOD(B592,1)</f>
        <v>0.27064814815093996</v>
      </c>
      <c r="E592">
        <v>72</v>
      </c>
      <c r="F592" t="s">
        <v>21</v>
      </c>
      <c r="G592" t="str">
        <f xml:space="preserve"> PROPER(TRIM(CLEAN(SUBSTITUTE(F592,CHAR(160)," "))))</f>
        <v>Midwest</v>
      </c>
      <c r="H592" t="s">
        <v>3</v>
      </c>
      <c r="I592" t="str">
        <f>PROPER(TRIM(CLEAN((SUBSTITUTE(H592,"-"," ")))))</f>
        <v>Phone</v>
      </c>
      <c r="J592">
        <v>9059</v>
      </c>
      <c r="K592" t="s">
        <v>2</v>
      </c>
      <c r="L592" t="str">
        <f xml:space="preserve"> PROPER(TRIM(CLEAN(SUBSTITUTE(K592,CHAR(160)," "))))</f>
        <v>Home Office</v>
      </c>
      <c r="M592" t="s">
        <v>19</v>
      </c>
      <c r="N592" t="str">
        <f xml:space="preserve"> PROPER(TRIM(CLEAN(SUBSTITUTE(M592,CHAR(160)," "))))</f>
        <v>Apparel</v>
      </c>
      <c r="O592" t="s">
        <v>20</v>
      </c>
      <c r="P592" t="str">
        <f>IF(LEN(TRIM(Table1[[#This Row],[subcategory]]&amp;""))=0,"Unknown", PROPER(TRIM(Table1[[#This Row],[subcategory]])))</f>
        <v>Women</v>
      </c>
      <c r="Q592">
        <v>66.64</v>
      </c>
      <c r="R592" s="1">
        <f>IF(LEN(TRIM(Q592&amp;""))=0, "", VALUE(SUBSTITUTE(Q592,"$","")))</f>
        <v>66.64</v>
      </c>
      <c r="S592">
        <v>5</v>
      </c>
      <c r="T592">
        <f>IF(LEN(TRIM(S592&amp;""))=0, "", VALUE(S592))</f>
        <v>5</v>
      </c>
      <c r="U592">
        <v>333.2</v>
      </c>
      <c r="V592" s="1">
        <f>IF(LEN(TRIM(U592&amp;""))=0, "", VALUE(SUBSTITUTE(U592,"$","")))</f>
        <v>333.2</v>
      </c>
      <c r="W592" s="1">
        <v>281.88720000000001</v>
      </c>
      <c r="X592" s="1">
        <f>IF(LEN(TRIM(W592&amp;""))=0, "", VALUE(SUBSTITUTE(W592,"$","")))</f>
        <v>281.88720000000001</v>
      </c>
      <c r="Y592" s="5" t="s">
        <v>7745</v>
      </c>
      <c r="Z592" s="4" cm="1">
        <f t="array" ref="Z592">IF(
    LEN(TRIM(Y592&amp;""))=0,
        IF(AND(ISNUMBER(net_sales_clean), ISNUMBER(profit_clean)),
            net_sales_clean - profit_clean,
            ""
        ),
    VALUE(SUBSTITUTE(Y592,"$",""))
)</f>
        <v>195.85007854680401</v>
      </c>
      <c r="AA592" s="5" t="s">
        <v>7744</v>
      </c>
      <c r="AB592" s="4" cm="1">
        <f t="array" ref="AB592">IF(
    LEN(TRIM(AA592&amp;""))=0,
        IF(AND(ISNUMBER(net_sales_clean), ISNUMBER(cost_clean)),
            net_sales_clean - cost_clean,
            ""
        ),
    VALUE(SUBSTITUTE(AA592,"$",""))
)</f>
        <v>86.037121453195297</v>
      </c>
      <c r="AC592">
        <v>2</v>
      </c>
      <c r="AD592">
        <f>IF(LEN(TRIM(AC592&amp;""))=0, "", VALUE(AC592))</f>
        <v>2</v>
      </c>
      <c r="AE592">
        <v>4</v>
      </c>
      <c r="AF592">
        <f>IF(LEN(TRIM(AE592&amp;""))=0, "", VALUE(AE592))</f>
        <v>4</v>
      </c>
      <c r="AG592">
        <v>0</v>
      </c>
      <c r="AH592">
        <f>IF(
    OR(U592&lt;0, W592&lt;0, Y592&lt;0, AA592&lt;0),
        1,
        IF(LEN(TRIM(AG592&amp;""))=0, "", AG592)
)</f>
        <v>0</v>
      </c>
      <c r="AI592" t="str">
        <f>IF(
    COUNT(Q592,V592,X592,Z592,AB592)=0,
        "Not Usable",
    IF(
        COUNT(Q592,V592,X592,Z592,AB592)&lt;5,
            "Incomplete",
            IF(
                MIN(Q592,V592,X592,Z592,AB592)=0,
                    "Incomplete",
                    "Complete"
            )
    )
)</f>
        <v>Complete</v>
      </c>
    </row>
    <row r="593" spans="1:35" x14ac:dyDescent="0.3">
      <c r="A593">
        <v>27238</v>
      </c>
      <c r="B593" s="6">
        <v>45192.898854166669</v>
      </c>
      <c r="C593" s="3">
        <f>INT(B593)</f>
        <v>45192</v>
      </c>
      <c r="D593" s="2">
        <f>MOD(B593,1)</f>
        <v>0.89885416666948004</v>
      </c>
      <c r="E593">
        <v>66</v>
      </c>
      <c r="F593" t="s">
        <v>33</v>
      </c>
      <c r="G593" t="str">
        <f xml:space="preserve"> PROPER(TRIM(CLEAN(SUBSTITUTE(F593,CHAR(160)," "))))</f>
        <v>South</v>
      </c>
      <c r="H593" t="s">
        <v>30</v>
      </c>
      <c r="I593" t="str">
        <f>PROPER(TRIM(CLEAN((SUBSTITUTE(H593,"-"," ")))))</f>
        <v>Mobile App</v>
      </c>
      <c r="J593">
        <v>20514</v>
      </c>
      <c r="K593" t="s">
        <v>2</v>
      </c>
      <c r="L593" t="str">
        <f xml:space="preserve"> PROPER(TRIM(CLEAN(SUBSTITUTE(K593,CHAR(160)," "))))</f>
        <v>Home Office</v>
      </c>
      <c r="M593" t="s">
        <v>16</v>
      </c>
      <c r="N593" t="str">
        <f xml:space="preserve"> PROPER(TRIM(CLEAN(SUBSTITUTE(M593,CHAR(160)," "))))</f>
        <v>Grocery</v>
      </c>
      <c r="O593" t="s">
        <v>28</v>
      </c>
      <c r="P593" t="str">
        <f>IF(LEN(TRIM(Table1[[#This Row],[subcategory]]&amp;""))=0,"Unknown", PROPER(TRIM(Table1[[#This Row],[subcategory]])))</f>
        <v>Pantry</v>
      </c>
      <c r="Q593">
        <v>68.97</v>
      </c>
      <c r="R593" s="1">
        <f>IF(LEN(TRIM(Q593&amp;""))=0, "", VALUE(SUBSTITUTE(Q593,"$","")))</f>
        <v>68.97</v>
      </c>
      <c r="S593">
        <v>5</v>
      </c>
      <c r="T593">
        <f>IF(LEN(TRIM(S593&amp;""))=0, "", VALUE(S593))</f>
        <v>5</v>
      </c>
      <c r="U593">
        <v>344.85</v>
      </c>
      <c r="V593" s="1">
        <f>IF(LEN(TRIM(U593&amp;""))=0, "", VALUE(SUBSTITUTE(U593,"$","")))</f>
        <v>344.85</v>
      </c>
      <c r="W593" s="1">
        <v>306.22680000000003</v>
      </c>
      <c r="X593" s="1">
        <f>IF(LEN(TRIM(W593&amp;""))=0, "", VALUE(SUBSTITUTE(W593,"$","")))</f>
        <v>306.22680000000003</v>
      </c>
      <c r="Z593" s="1" t="str" cm="1">
        <f t="array" ref="Z593">IF(
    LEN(TRIM(Y593&amp;""))=0,
        IF(AND(ISNUMBER(net_sales_clean), ISNUMBER(profit_clean)),
            net_sales_clean - profit_clean,
            ""
        ),
    VALUE(SUBSTITUTE(Y593,"$",""))
)</f>
        <v/>
      </c>
      <c r="AB593" s="1" t="str" cm="1">
        <f t="array" ref="AB593">IF(
    LEN(TRIM(AA593&amp;""))=0,
        IF(AND(ISNUMBER(net_sales_clean), ISNUMBER(cost_clean)),
            net_sales_clean - cost_clean,
            ""
        ),
    VALUE(SUBSTITUTE(AA593,"$",""))
)</f>
        <v/>
      </c>
      <c r="AC593">
        <v>5</v>
      </c>
      <c r="AD593">
        <f>IF(LEN(TRIM(AC593&amp;""))=0, "", VALUE(AC593))</f>
        <v>5</v>
      </c>
      <c r="AE593">
        <v>2</v>
      </c>
      <c r="AF593">
        <f>IF(LEN(TRIM(AE593&amp;""))=0, "", VALUE(AE593))</f>
        <v>2</v>
      </c>
      <c r="AG593">
        <v>0</v>
      </c>
      <c r="AH593">
        <f>IF(
    OR(U593&lt;0, W593&lt;0, Y593&lt;0, AA593&lt;0),
        1,
        IF(LEN(TRIM(AG593&amp;""))=0, "", AG593)
)</f>
        <v>0</v>
      </c>
      <c r="AI593" t="str">
        <f>IF(
    COUNT(Q593,V593,X593,Z593,AB593)=0,
        "Not Usable",
    IF(
        COUNT(Q593,V593,X593,Z593,AB593)&lt;5,
            "Incomplete",
            IF(
                MIN(Q593,V593,X593,Z593,AB593)=0,
                    "Incomplete",
                    "Complete"
            )
    )
)</f>
        <v>Incomplete</v>
      </c>
    </row>
    <row r="594" spans="1:35" x14ac:dyDescent="0.3">
      <c r="A594">
        <v>24417</v>
      </c>
      <c r="B594" s="6">
        <v>45592.514328703706</v>
      </c>
      <c r="C594" s="3">
        <f>INT(B594)</f>
        <v>45592</v>
      </c>
      <c r="D594" s="2">
        <f>MOD(B594,1)</f>
        <v>0.51432870370626915</v>
      </c>
      <c r="E594">
        <v>21</v>
      </c>
      <c r="F594" t="s">
        <v>33</v>
      </c>
      <c r="G594" t="str">
        <f xml:space="preserve"> PROPER(TRIM(CLEAN(SUBSTITUTE(F594,CHAR(160)," "))))</f>
        <v>South</v>
      </c>
      <c r="H594" t="s">
        <v>27</v>
      </c>
      <c r="I594" t="str">
        <f>PROPER(TRIM(CLEAN((SUBSTITUTE(H594,"-"," ")))))</f>
        <v>In Store</v>
      </c>
      <c r="J594">
        <v>7118</v>
      </c>
      <c r="K594" t="s">
        <v>10</v>
      </c>
      <c r="L594" t="str">
        <f xml:space="preserve"> PROPER(TRIM(CLEAN(SUBSTITUTE(K594,CHAR(160)," "))))</f>
        <v>Consumer</v>
      </c>
      <c r="M594" t="s">
        <v>19</v>
      </c>
      <c r="N594" t="str">
        <f xml:space="preserve"> PROPER(TRIM(CLEAN(SUBSTITUTE(M594,CHAR(160)," "))))</f>
        <v>Apparel</v>
      </c>
      <c r="O594" t="s">
        <v>20</v>
      </c>
      <c r="P594" t="str">
        <f>IF(LEN(TRIM(Table1[[#This Row],[subcategory]]&amp;""))=0,"Unknown", PROPER(TRIM(Table1[[#This Row],[subcategory]])))</f>
        <v>Women</v>
      </c>
      <c r="Q594">
        <v>28.48</v>
      </c>
      <c r="R594" s="1">
        <f>IF(LEN(TRIM(Q594&amp;""))=0, "", VALUE(SUBSTITUTE(Q594,"$","")))</f>
        <v>28.48</v>
      </c>
      <c r="S594">
        <v>3</v>
      </c>
      <c r="T594">
        <f>IF(LEN(TRIM(S594&amp;""))=0, "", VALUE(S594))</f>
        <v>3</v>
      </c>
      <c r="U594">
        <v>85.44</v>
      </c>
      <c r="V594" s="1">
        <f>IF(LEN(TRIM(U594&amp;""))=0, "", VALUE(SUBSTITUTE(U594,"$","")))</f>
        <v>85.44</v>
      </c>
      <c r="W594" s="1">
        <v>70.573440000000005</v>
      </c>
      <c r="X594" s="1">
        <f>IF(LEN(TRIM(W594&amp;""))=0, "", VALUE(SUBSTITUTE(W594,"$","")))</f>
        <v>70.573440000000005</v>
      </c>
      <c r="Y594" s="5" t="s">
        <v>7743</v>
      </c>
      <c r="Z594" s="4" cm="1">
        <f t="array" ref="Z594">IF(
    LEN(TRIM(Y594&amp;""))=0,
        IF(AND(ISNUMBER(net_sales_clean), ISNUMBER(profit_clean)),
            net_sales_clean - profit_clean,
            ""
        ),
    VALUE(SUBSTITUTE(Y594,"$",""))
)</f>
        <v>47.3532160665075</v>
      </c>
      <c r="AA594" s="5" t="s">
        <v>7742</v>
      </c>
      <c r="AB594" s="4" cm="1">
        <f t="array" ref="AB594">IF(
    LEN(TRIM(AA594&amp;""))=0,
        IF(AND(ISNUMBER(net_sales_clean), ISNUMBER(cost_clean)),
            net_sales_clean - cost_clean,
            ""
        ),
    VALUE(SUBSTITUTE(AA594,"$",""))
)</f>
        <v>23.220223933492399</v>
      </c>
      <c r="AC594">
        <v>3</v>
      </c>
      <c r="AD594">
        <f>IF(LEN(TRIM(AC594&amp;""))=0, "", VALUE(AC594))</f>
        <v>3</v>
      </c>
      <c r="AE594">
        <v>4</v>
      </c>
      <c r="AF594">
        <f>IF(LEN(TRIM(AE594&amp;""))=0, "", VALUE(AE594))</f>
        <v>4</v>
      </c>
      <c r="AG594">
        <v>0</v>
      </c>
      <c r="AH594">
        <f>IF(
    OR(U594&lt;0, W594&lt;0, Y594&lt;0, AA594&lt;0),
        1,
        IF(LEN(TRIM(AG594&amp;""))=0, "", AG594)
)</f>
        <v>0</v>
      </c>
      <c r="AI594" t="str">
        <f>IF(
    COUNT(Q594,V594,X594,Z594,AB594)=0,
        "Not Usable",
    IF(
        COUNT(Q594,V594,X594,Z594,AB594)&lt;5,
            "Incomplete",
            IF(
                MIN(Q594,V594,X594,Z594,AB594)=0,
                    "Incomplete",
                    "Complete"
            )
    )
)</f>
        <v>Complete</v>
      </c>
    </row>
    <row r="595" spans="1:35" x14ac:dyDescent="0.3">
      <c r="A595">
        <v>3417</v>
      </c>
      <c r="B595" s="6">
        <v>45543.478078703702</v>
      </c>
      <c r="C595" s="3">
        <f>INT(B595)</f>
        <v>45543</v>
      </c>
      <c r="D595" s="2">
        <f>MOD(B595,1)</f>
        <v>0.47807870370161254</v>
      </c>
      <c r="E595">
        <v>50</v>
      </c>
      <c r="F595" t="s">
        <v>15</v>
      </c>
      <c r="G595" t="str">
        <f xml:space="preserve"> PROPER(TRIM(CLEAN(SUBSTITUTE(F595,CHAR(160)," "))))</f>
        <v>West</v>
      </c>
      <c r="H595" t="s">
        <v>11</v>
      </c>
      <c r="I595" t="str">
        <f>PROPER(TRIM(CLEAN((SUBSTITUTE(H595,"-"," ")))))</f>
        <v>Online</v>
      </c>
      <c r="J595">
        <v>10026</v>
      </c>
      <c r="K595" t="s">
        <v>14</v>
      </c>
      <c r="L595" t="str">
        <f xml:space="preserve"> PROPER(TRIM(CLEAN(SUBSTITUTE(K595,CHAR(160)," "))))</f>
        <v>Consumer</v>
      </c>
      <c r="M595" t="s">
        <v>16</v>
      </c>
      <c r="N595" t="str">
        <f xml:space="preserve"> PROPER(TRIM(CLEAN(SUBSTITUTE(M595,CHAR(160)," "))))</f>
        <v>Grocery</v>
      </c>
      <c r="O595" t="s">
        <v>24</v>
      </c>
      <c r="P595" t="str">
        <f>IF(LEN(TRIM(Table1[[#This Row],[subcategory]]&amp;""))=0,"Unknown", PROPER(TRIM(Table1[[#This Row],[subcategory]])))</f>
        <v>Snacks</v>
      </c>
      <c r="Q595">
        <v>50.52</v>
      </c>
      <c r="R595" s="1">
        <f>IF(LEN(TRIM(Q595&amp;""))=0, "", VALUE(SUBSTITUTE(Q595,"$","")))</f>
        <v>50.52</v>
      </c>
      <c r="S595">
        <v>2</v>
      </c>
      <c r="T595">
        <f>IF(LEN(TRIM(S595&amp;""))=0, "", VALUE(S595))</f>
        <v>2</v>
      </c>
      <c r="U595">
        <v>101.04</v>
      </c>
      <c r="V595" s="1">
        <f>IF(LEN(TRIM(U595&amp;""))=0, "", VALUE(SUBSTITUTE(U595,"$","")))</f>
        <v>101.04</v>
      </c>
      <c r="W595" s="1">
        <v>70.525919999999999</v>
      </c>
      <c r="X595" s="1">
        <f>IF(LEN(TRIM(W595&amp;""))=0, "", VALUE(SUBSTITUTE(W595,"$","")))</f>
        <v>70.525919999999999</v>
      </c>
      <c r="Y595" s="5" t="s">
        <v>7741</v>
      </c>
      <c r="Z595" s="4" cm="1">
        <f t="array" ref="Z595">IF(
    LEN(TRIM(Y595&amp;""))=0,
        IF(AND(ISNUMBER(net_sales_clean), ISNUMBER(profit_clean)),
            net_sales_clean - profit_clean,
            ""
        ),
    VALUE(SUBSTITUTE(Y595,"$",""))
)</f>
        <v>54.830451476345402</v>
      </c>
      <c r="AA595" s="5" t="s">
        <v>7740</v>
      </c>
      <c r="AB595" s="4" cm="1">
        <f t="array" ref="AB595">IF(
    LEN(TRIM(AA595&amp;""))=0,
        IF(AND(ISNUMBER(net_sales_clean), ISNUMBER(cost_clean)),
            net_sales_clean - cost_clean,
            ""
        ),
    VALUE(SUBSTITUTE(AA595,"$",""))
)</f>
        <v>15.695468523654499</v>
      </c>
      <c r="AC595">
        <v>9</v>
      </c>
      <c r="AD595">
        <f>IF(LEN(TRIM(AC595&amp;""))=0, "", VALUE(AC595))</f>
        <v>9</v>
      </c>
      <c r="AE595">
        <v>2</v>
      </c>
      <c r="AF595">
        <f>IF(LEN(TRIM(AE595&amp;""))=0, "", VALUE(AE595))</f>
        <v>2</v>
      </c>
      <c r="AG595">
        <v>0</v>
      </c>
      <c r="AH595">
        <f>IF(
    OR(U595&lt;0, W595&lt;0, Y595&lt;0, AA595&lt;0),
        1,
        IF(LEN(TRIM(AG595&amp;""))=0, "", AG595)
)</f>
        <v>0</v>
      </c>
      <c r="AI595" t="str">
        <f>IF(
    COUNT(Q595,V595,X595,Z595,AB595)=0,
        "Not Usable",
    IF(
        COUNT(Q595,V595,X595,Z595,AB595)&lt;5,
            "Incomplete",
            IF(
                MIN(Q595,V595,X595,Z595,AB595)=0,
                    "Incomplete",
                    "Complete"
            )
    )
)</f>
        <v>Complete</v>
      </c>
    </row>
    <row r="596" spans="1:35" x14ac:dyDescent="0.3">
      <c r="A596">
        <v>24673</v>
      </c>
      <c r="B596" s="6">
        <v>45078.71266203704</v>
      </c>
      <c r="C596" s="3">
        <f>INT(B596)</f>
        <v>45078</v>
      </c>
      <c r="D596" s="2">
        <f>MOD(B596,1)</f>
        <v>0.71266203703999054</v>
      </c>
      <c r="E596">
        <v>19</v>
      </c>
      <c r="F596" t="s">
        <v>33</v>
      </c>
      <c r="G596" t="str">
        <f xml:space="preserve"> PROPER(TRIM(CLEAN(SUBSTITUTE(F596,CHAR(160)," "))))</f>
        <v>South</v>
      </c>
      <c r="H596" t="s">
        <v>7</v>
      </c>
      <c r="I596" t="str">
        <f>PROPER(TRIM(CLEAN((SUBSTITUTE(H596,"-"," ")))))</f>
        <v>In Store</v>
      </c>
      <c r="J596">
        <v>20324</v>
      </c>
      <c r="K596" t="s">
        <v>10</v>
      </c>
      <c r="L596" t="str">
        <f xml:space="preserve"> PROPER(TRIM(CLEAN(SUBSTITUTE(K596,CHAR(160)," "))))</f>
        <v>Consumer</v>
      </c>
      <c r="M596" t="s">
        <v>19</v>
      </c>
      <c r="N596" t="str">
        <f xml:space="preserve"> PROPER(TRIM(CLEAN(SUBSTITUTE(M596,CHAR(160)," "))))</f>
        <v>Apparel</v>
      </c>
      <c r="O596" t="s">
        <v>41</v>
      </c>
      <c r="P596" t="str">
        <f>IF(LEN(TRIM(Table1[[#This Row],[subcategory]]&amp;""))=0,"Unknown", PROPER(TRIM(Table1[[#This Row],[subcategory]])))</f>
        <v>Shoes</v>
      </c>
      <c r="Q596">
        <v>17.61</v>
      </c>
      <c r="R596" s="1">
        <f>IF(LEN(TRIM(Q596&amp;""))=0, "", VALUE(SUBSTITUTE(Q596,"$","")))</f>
        <v>17.61</v>
      </c>
      <c r="S596">
        <v>3</v>
      </c>
      <c r="T596">
        <f>IF(LEN(TRIM(S596&amp;""))=0, "", VALUE(S596))</f>
        <v>3</v>
      </c>
      <c r="U596">
        <v>52.83</v>
      </c>
      <c r="V596" s="1">
        <f>IF(LEN(TRIM(U596&amp;""))=0, "", VALUE(SUBSTITUTE(U596,"$","")))</f>
        <v>52.83</v>
      </c>
      <c r="W596" s="4" t="s">
        <v>7739</v>
      </c>
      <c r="X596" s="4">
        <f>IF(LEN(TRIM(W596&amp;""))=0, "", VALUE(SUBSTITUTE(W596,"$","")))</f>
        <v>30.377249999999901</v>
      </c>
      <c r="Y596" s="5" t="s">
        <v>7738</v>
      </c>
      <c r="Z596" s="4" cm="1">
        <f t="array" ref="Z596">IF(
    LEN(TRIM(Y596&amp;""))=0,
        IF(AND(ISNUMBER(net_sales_clean), ISNUMBER(profit_clean)),
            net_sales_clean - profit_clean,
            ""
        ),
    VALUE(SUBSTITUTE(Y596,"$",""))
)</f>
        <v>21.828267875210901</v>
      </c>
      <c r="AA596" s="5" t="s">
        <v>7737</v>
      </c>
      <c r="AB596" s="4" cm="1">
        <f t="array" ref="AB596">IF(
    LEN(TRIM(AA596&amp;""))=0,
        IF(AND(ISNUMBER(net_sales_clean), ISNUMBER(cost_clean)),
            net_sales_clean - cost_clean,
            ""
        ),
    VALUE(SUBSTITUTE(AA596,"$",""))
)</f>
        <v>8.5489821247890401</v>
      </c>
      <c r="AC596">
        <v>9</v>
      </c>
      <c r="AD596">
        <f>IF(LEN(TRIM(AC596&amp;""))=0, "", VALUE(AC596))</f>
        <v>9</v>
      </c>
      <c r="AE596">
        <v>3</v>
      </c>
      <c r="AF596">
        <f>IF(LEN(TRIM(AE596&amp;""))=0, "", VALUE(AE596))</f>
        <v>3</v>
      </c>
      <c r="AG596">
        <v>0</v>
      </c>
      <c r="AH596">
        <f>IF(
    OR(U596&lt;0, W596&lt;0, Y596&lt;0, AA596&lt;0),
        1,
        IF(LEN(TRIM(AG596&amp;""))=0, "", AG596)
)</f>
        <v>0</v>
      </c>
      <c r="AI596" t="str">
        <f>IF(
    COUNT(Q596,V596,X596,Z596,AB596)=0,
        "Not Usable",
    IF(
        COUNT(Q596,V596,X596,Z596,AB596)&lt;5,
            "Incomplete",
            IF(
                MIN(Q596,V596,X596,Z596,AB596)=0,
                    "Incomplete",
                    "Complete"
            )
    )
)</f>
        <v>Complete</v>
      </c>
    </row>
    <row r="597" spans="1:35" x14ac:dyDescent="0.3">
      <c r="A597">
        <v>51431</v>
      </c>
      <c r="B597" s="6">
        <v>45552.460347222222</v>
      </c>
      <c r="C597" s="3">
        <f>INT(B597)</f>
        <v>45552</v>
      </c>
      <c r="D597" s="2">
        <f>MOD(B597,1)</f>
        <v>0.46034722222248092</v>
      </c>
      <c r="E597">
        <v>74</v>
      </c>
      <c r="F597" t="s">
        <v>15</v>
      </c>
      <c r="G597" t="str">
        <f xml:space="preserve"> PROPER(TRIM(CLEAN(SUBSTITUTE(F597,CHAR(160)," "))))</f>
        <v>West</v>
      </c>
      <c r="H597" t="s">
        <v>17</v>
      </c>
      <c r="I597" t="str">
        <f>PROPER(TRIM(CLEAN((SUBSTITUTE(H597,"-"," ")))))</f>
        <v>Online</v>
      </c>
      <c r="J597">
        <v>3627</v>
      </c>
      <c r="K597" t="s">
        <v>10</v>
      </c>
      <c r="L597" t="str">
        <f xml:space="preserve"> PROPER(TRIM(CLEAN(SUBSTITUTE(K597,CHAR(160)," "))))</f>
        <v>Consumer</v>
      </c>
      <c r="M597" t="s">
        <v>19</v>
      </c>
      <c r="N597" t="str">
        <f xml:space="preserve"> PROPER(TRIM(CLEAN(SUBSTITUTE(M597,CHAR(160)," "))))</f>
        <v>Apparel</v>
      </c>
      <c r="O597" t="s">
        <v>41</v>
      </c>
      <c r="P597" t="str">
        <f>IF(LEN(TRIM(Table1[[#This Row],[subcategory]]&amp;""))=0,"Unknown", PROPER(TRIM(Table1[[#This Row],[subcategory]])))</f>
        <v>Shoes</v>
      </c>
      <c r="Q597">
        <v>90.76</v>
      </c>
      <c r="R597" s="1">
        <f>IF(LEN(TRIM(Q597&amp;""))=0, "", VALUE(SUBSTITUTE(Q597,"$","")))</f>
        <v>90.76</v>
      </c>
      <c r="S597">
        <v>2</v>
      </c>
      <c r="T597">
        <f>IF(LEN(TRIM(S597&amp;""))=0, "", VALUE(S597))</f>
        <v>2</v>
      </c>
      <c r="U597">
        <v>181.52</v>
      </c>
      <c r="V597" s="1">
        <f>IF(LEN(TRIM(U597&amp;""))=0, "", VALUE(SUBSTITUTE(U597,"$","")))</f>
        <v>181.52</v>
      </c>
      <c r="W597" s="4" t="s">
        <v>7736</v>
      </c>
      <c r="X597" s="4">
        <f>IF(LEN(TRIM(W597&amp;""))=0, "", VALUE(SUBSTITUTE(W597,"$","")))</f>
        <v>141.22255999999999</v>
      </c>
      <c r="Y597" s="5" t="s">
        <v>7735</v>
      </c>
      <c r="Z597" s="4" cm="1">
        <f t="array" ref="Z597">IF(
    LEN(TRIM(Y597&amp;""))=0,
        IF(AND(ISNUMBER(net_sales_clean), ISNUMBER(profit_clean)),
            net_sales_clean - profit_clean,
            ""
        ),
    VALUE(SUBSTITUTE(Y597,"$",""))
)</f>
        <v>94.782069253468904</v>
      </c>
      <c r="AA597" s="5" t="s">
        <v>7734</v>
      </c>
      <c r="AB597" s="4" cm="1">
        <f t="array" ref="AB597">IF(
    LEN(TRIM(AA597&amp;""))=0,
        IF(AND(ISNUMBER(net_sales_clean), ISNUMBER(cost_clean)),
            net_sales_clean - cost_clean,
            ""
        ),
    VALUE(SUBSTITUTE(AA597,"$",""))
)</f>
        <v>46.440490746530998</v>
      </c>
      <c r="AC597">
        <v>2</v>
      </c>
      <c r="AD597">
        <f>IF(LEN(TRIM(AC597&amp;""))=0, "", VALUE(AC597))</f>
        <v>2</v>
      </c>
      <c r="AE597">
        <v>2</v>
      </c>
      <c r="AF597">
        <f>IF(LEN(TRIM(AE597&amp;""))=0, "", VALUE(AE597))</f>
        <v>2</v>
      </c>
      <c r="AG597">
        <v>0</v>
      </c>
      <c r="AH597">
        <f>IF(
    OR(U597&lt;0, W597&lt;0, Y597&lt;0, AA597&lt;0),
        1,
        IF(LEN(TRIM(AG597&amp;""))=0, "", AG597)
)</f>
        <v>0</v>
      </c>
      <c r="AI597" t="str">
        <f>IF(
    COUNT(Q597,V597,X597,Z597,AB597)=0,
        "Not Usable",
    IF(
        COUNT(Q597,V597,X597,Z597,AB597)&lt;5,
            "Incomplete",
            IF(
                MIN(Q597,V597,X597,Z597,AB597)=0,
                    "Incomplete",
                    "Complete"
            )
    )
)</f>
        <v>Complete</v>
      </c>
    </row>
    <row r="598" spans="1:35" x14ac:dyDescent="0.3">
      <c r="A598">
        <v>8240</v>
      </c>
      <c r="B598" s="6">
        <v>44993.573263888888</v>
      </c>
      <c r="C598" s="3">
        <f>INT(B598)</f>
        <v>44993</v>
      </c>
      <c r="D598" s="2">
        <f>MOD(B598,1)</f>
        <v>0.57326388888759539</v>
      </c>
      <c r="E598">
        <v>84</v>
      </c>
      <c r="F598" t="s">
        <v>8</v>
      </c>
      <c r="G598" t="str">
        <f xml:space="preserve"> PROPER(TRIM(CLEAN(SUBSTITUTE(F598,CHAR(160)," "))))</f>
        <v>West</v>
      </c>
      <c r="H598" t="s">
        <v>3</v>
      </c>
      <c r="I598" t="str">
        <f>PROPER(TRIM(CLEAN((SUBSTITUTE(H598,"-"," ")))))</f>
        <v>Phone</v>
      </c>
      <c r="J598">
        <v>26801</v>
      </c>
      <c r="K598" t="s">
        <v>10</v>
      </c>
      <c r="L598" t="str">
        <f xml:space="preserve"> PROPER(TRIM(CLEAN(SUBSTITUTE(K598,CHAR(160)," "))))</f>
        <v>Consumer</v>
      </c>
      <c r="M598" t="s">
        <v>19</v>
      </c>
      <c r="N598" t="str">
        <f xml:space="preserve"> PROPER(TRIM(CLEAN(SUBSTITUTE(M598,CHAR(160)," "))))</f>
        <v>Apparel</v>
      </c>
      <c r="O598" t="s">
        <v>41</v>
      </c>
      <c r="P598" t="str">
        <f>IF(LEN(TRIM(Table1[[#This Row],[subcategory]]&amp;""))=0,"Unknown", PROPER(TRIM(Table1[[#This Row],[subcategory]])))</f>
        <v>Shoes</v>
      </c>
      <c r="Q598">
        <v>226.22</v>
      </c>
      <c r="R598" s="1">
        <f>IF(LEN(TRIM(Q598&amp;""))=0, "", VALUE(SUBSTITUTE(Q598,"$","")))</f>
        <v>226.22</v>
      </c>
      <c r="S598">
        <v>0</v>
      </c>
      <c r="T598">
        <f>IF(LEN(TRIM(S598&amp;""))=0, "", VALUE(S598))</f>
        <v>0</v>
      </c>
      <c r="U598">
        <v>0</v>
      </c>
      <c r="V598" s="1">
        <f>IF(LEN(TRIM(U598&amp;""))=0, "", VALUE(SUBSTITUTE(U598,"$","")))</f>
        <v>0</v>
      </c>
      <c r="W598" s="1">
        <v>0</v>
      </c>
      <c r="X598" s="1">
        <f>IF(LEN(TRIM(W598&amp;""))=0, "", VALUE(SUBSTITUTE(W598,"$","")))</f>
        <v>0</v>
      </c>
      <c r="Y598">
        <v>0</v>
      </c>
      <c r="Z598" s="1" cm="1">
        <f t="array" ref="Z598">IF(
    LEN(TRIM(Y598&amp;""))=0,
        IF(AND(ISNUMBER(net_sales_clean), ISNUMBER(profit_clean)),
            net_sales_clean - profit_clean,
            ""
        ),
    VALUE(SUBSTITUTE(Y598,"$",""))
)</f>
        <v>0</v>
      </c>
      <c r="AA598">
        <v>0</v>
      </c>
      <c r="AB598" s="1" cm="1">
        <f t="array" ref="AB598">IF(
    LEN(TRIM(AA598&amp;""))=0,
        IF(AND(ISNUMBER(net_sales_clean), ISNUMBER(cost_clean)),
            net_sales_clean - cost_clean,
            ""
        ),
    VALUE(SUBSTITUTE(AA598,"$",""))
)</f>
        <v>0</v>
      </c>
      <c r="AC598">
        <v>0</v>
      </c>
      <c r="AD598">
        <f>IF(LEN(TRIM(AC598&amp;""))=0, "", VALUE(AC598))</f>
        <v>0</v>
      </c>
      <c r="AE598">
        <v>5</v>
      </c>
      <c r="AF598">
        <f>IF(LEN(TRIM(AE598&amp;""))=0, "", VALUE(AE598))</f>
        <v>5</v>
      </c>
      <c r="AG598">
        <v>0</v>
      </c>
      <c r="AH598">
        <f>IF(
    OR(U598&lt;0, W598&lt;0, Y598&lt;0, AA598&lt;0),
        1,
        IF(LEN(TRIM(AG598&amp;""))=0, "", AG598)
)</f>
        <v>0</v>
      </c>
      <c r="AI598" t="str">
        <f>IF(
    COUNT(Q598,V598,X598,Z598,AB598)=0,
        "Not Usable",
    IF(
        COUNT(Q598,V598,X598,Z598,AB598)&lt;5,
            "Incomplete",
            IF(
                MIN(Q598,V598,X598,Z598,AB598)=0,
                    "Incomplete",
                    "Complete"
            )
    )
)</f>
        <v>Incomplete</v>
      </c>
    </row>
    <row r="599" spans="1:35" x14ac:dyDescent="0.3">
      <c r="A599">
        <v>27289</v>
      </c>
      <c r="B599" s="6">
        <v>44944.49790509259</v>
      </c>
      <c r="C599" s="3">
        <f>INT(B599)</f>
        <v>44944</v>
      </c>
      <c r="D599" s="2">
        <f>MOD(B599,1)</f>
        <v>0.49790509259037208</v>
      </c>
      <c r="E599">
        <v>15</v>
      </c>
      <c r="F599" t="s">
        <v>15</v>
      </c>
      <c r="G599" t="str">
        <f xml:space="preserve"> PROPER(TRIM(CLEAN(SUBSTITUTE(F599,CHAR(160)," "))))</f>
        <v>West</v>
      </c>
      <c r="H599" t="s">
        <v>17</v>
      </c>
      <c r="I599" t="str">
        <f>PROPER(TRIM(CLEAN((SUBSTITUTE(H599,"-"," ")))))</f>
        <v>Online</v>
      </c>
      <c r="J599">
        <v>9850</v>
      </c>
      <c r="K599" t="s">
        <v>10</v>
      </c>
      <c r="L599" t="str">
        <f xml:space="preserve"> PROPER(TRIM(CLEAN(SUBSTITUTE(K599,CHAR(160)," "))))</f>
        <v>Consumer</v>
      </c>
      <c r="M599" t="s">
        <v>1</v>
      </c>
      <c r="N599" t="str">
        <f xml:space="preserve"> PROPER(TRIM(CLEAN(SUBSTITUTE(M599,CHAR(160)," "))))</f>
        <v>Beauty</v>
      </c>
      <c r="O599" t="s">
        <v>31</v>
      </c>
      <c r="P599" t="str">
        <f>IF(LEN(TRIM(Table1[[#This Row],[subcategory]]&amp;""))=0,"Unknown", PROPER(TRIM(Table1[[#This Row],[subcategory]])))</f>
        <v>Skincare</v>
      </c>
      <c r="Q599">
        <v>70.81</v>
      </c>
      <c r="R599" s="1">
        <f>IF(LEN(TRIM(Q599&amp;""))=0, "", VALUE(SUBSTITUTE(Q599,"$","")))</f>
        <v>70.81</v>
      </c>
      <c r="S599">
        <v>2</v>
      </c>
      <c r="T599">
        <f>IF(LEN(TRIM(S599&amp;""))=0, "", VALUE(S599))</f>
        <v>2</v>
      </c>
      <c r="U599">
        <v>141.62</v>
      </c>
      <c r="V599" s="1">
        <f>IF(LEN(TRIM(U599&amp;""))=0, "", VALUE(SUBSTITUTE(U599,"$","")))</f>
        <v>141.62</v>
      </c>
      <c r="W599" s="1">
        <v>131.28174000000001</v>
      </c>
      <c r="X599" s="1">
        <f>IF(LEN(TRIM(W599&amp;""))=0, "", VALUE(SUBSTITUTE(W599,"$","")))</f>
        <v>131.28174000000001</v>
      </c>
      <c r="Y599" s="5" t="s">
        <v>7733</v>
      </c>
      <c r="Z599" s="4" cm="1">
        <f t="array" ref="Z599">IF(
    LEN(TRIM(Y599&amp;""))=0,
        IF(AND(ISNUMBER(net_sales_clean), ISNUMBER(profit_clean)),
            net_sales_clean - profit_clean,
            ""
        ),
    VALUE(SUBSTITUTE(Y599,"$",""))
)</f>
        <v>94.477659630727302</v>
      </c>
      <c r="AA599" s="5" t="s">
        <v>7732</v>
      </c>
      <c r="AB599" s="4" cm="1">
        <f t="array" ref="AB599">IF(
    LEN(TRIM(AA599&amp;""))=0,
        IF(AND(ISNUMBER(net_sales_clean), ISNUMBER(cost_clean)),
            net_sales_clean - cost_clean,
            ""
        ),
    VALUE(SUBSTITUTE(AA599,"$",""))
)</f>
        <v>36.804080369272597</v>
      </c>
      <c r="AC599">
        <v>2</v>
      </c>
      <c r="AD599">
        <f>IF(LEN(TRIM(AC599&amp;""))=0, "", VALUE(AC599))</f>
        <v>2</v>
      </c>
      <c r="AE599">
        <v>5</v>
      </c>
      <c r="AF599">
        <f>IF(LEN(TRIM(AE599&amp;""))=0, "", VALUE(AE599))</f>
        <v>5</v>
      </c>
      <c r="AH599" t="str">
        <f>IF(
    OR(U599&lt;0, W599&lt;0, Y599&lt;0, AA599&lt;0),
        1,
        IF(LEN(TRIM(AG599&amp;""))=0, "", AG599)
)</f>
        <v/>
      </c>
      <c r="AI599" t="str">
        <f>IF(
    COUNT(Q599,V599,X599,Z599,AB599)=0,
        "Not Usable",
    IF(
        COUNT(Q599,V599,X599,Z599,AB599)&lt;5,
            "Incomplete",
            IF(
                MIN(Q599,V599,X599,Z599,AB599)=0,
                    "Incomplete",
                    "Complete"
            )
    )
)</f>
        <v>Complete</v>
      </c>
    </row>
    <row r="600" spans="1:35" x14ac:dyDescent="0.3">
      <c r="A600">
        <v>6367</v>
      </c>
      <c r="B600" s="6">
        <v>45934.71298611111</v>
      </c>
      <c r="C600" s="3">
        <f>INT(B600)</f>
        <v>45934</v>
      </c>
      <c r="D600" s="2">
        <f>MOD(B600,1)</f>
        <v>0.71298611110978527</v>
      </c>
      <c r="E600">
        <v>71</v>
      </c>
      <c r="F600" t="s">
        <v>8</v>
      </c>
      <c r="G600" t="str">
        <f xml:space="preserve"> PROPER(TRIM(CLEAN(SUBSTITUTE(F600,CHAR(160)," "))))</f>
        <v>West</v>
      </c>
      <c r="H600" t="s">
        <v>30</v>
      </c>
      <c r="I600" t="str">
        <f>PROPER(TRIM(CLEAN((SUBSTITUTE(H600,"-"," ")))))</f>
        <v>Mobile App</v>
      </c>
      <c r="J600">
        <v>22832</v>
      </c>
      <c r="K600" t="s">
        <v>10</v>
      </c>
      <c r="L600" t="str">
        <f xml:space="preserve"> PROPER(TRIM(CLEAN(SUBSTITUTE(K600,CHAR(160)," "))))</f>
        <v>Consumer</v>
      </c>
      <c r="M600" t="s">
        <v>16</v>
      </c>
      <c r="N600" t="str">
        <f xml:space="preserve"> PROPER(TRIM(CLEAN(SUBSTITUTE(M600,CHAR(160)," "))))</f>
        <v>Grocery</v>
      </c>
      <c r="O600" t="s">
        <v>37</v>
      </c>
      <c r="P600" t="str">
        <f>IF(LEN(TRIM(Table1[[#This Row],[subcategory]]&amp;""))=0,"Unknown", PROPER(TRIM(Table1[[#This Row],[subcategory]])))</f>
        <v>Produce</v>
      </c>
      <c r="Q600">
        <v>64.319999999999993</v>
      </c>
      <c r="R600" s="1">
        <f>IF(LEN(TRIM(Q600&amp;""))=0, "", VALUE(SUBSTITUTE(Q600,"$","")))</f>
        <v>64.319999999999993</v>
      </c>
      <c r="S600">
        <v>3</v>
      </c>
      <c r="T600">
        <f>IF(LEN(TRIM(S600&amp;""))=0, "", VALUE(S600))</f>
        <v>3</v>
      </c>
      <c r="U600" s="5" t="s">
        <v>141</v>
      </c>
      <c r="V600" s="4">
        <f>IF(LEN(TRIM(U600&amp;""))=0, "", VALUE(SUBSTITUTE(U600,"$","")))</f>
        <v>192.95999999999901</v>
      </c>
      <c r="W600" s="1">
        <v>154.75391999999999</v>
      </c>
      <c r="X600" s="1">
        <f>IF(LEN(TRIM(W600&amp;""))=0, "", VALUE(SUBSTITUTE(W600,"$","")))</f>
        <v>154.75391999999999</v>
      </c>
      <c r="Y600" s="5" t="s">
        <v>7731</v>
      </c>
      <c r="Z600" s="4" cm="1">
        <f t="array" ref="Z600">IF(
    LEN(TRIM(Y600&amp;""))=0,
        IF(AND(ISNUMBER(net_sales_clean), ISNUMBER(profit_clean)),
            net_sales_clean - profit_clean,
            ""
        ),
    VALUE(SUBSTITUTE(Y600,"$",""))
)</f>
        <v>120.30743557111499</v>
      </c>
      <c r="AA600" s="5" t="s">
        <v>7730</v>
      </c>
      <c r="AB600" s="4" cm="1">
        <f t="array" ref="AB600">IF(
    LEN(TRIM(AA600&amp;""))=0,
        IF(AND(ISNUMBER(net_sales_clean), ISNUMBER(cost_clean)),
            net_sales_clean - cost_clean,
            ""
        ),
    VALUE(SUBSTITUTE(AA600,"$",""))
)</f>
        <v>34.446484428884801</v>
      </c>
      <c r="AC600">
        <v>2</v>
      </c>
      <c r="AD600">
        <f>IF(LEN(TRIM(AC600&amp;""))=0, "", VALUE(AC600))</f>
        <v>2</v>
      </c>
      <c r="AE600">
        <v>2</v>
      </c>
      <c r="AF600">
        <f>IF(LEN(TRIM(AE600&amp;""))=0, "", VALUE(AE600))</f>
        <v>2</v>
      </c>
      <c r="AG600">
        <v>1</v>
      </c>
      <c r="AH600">
        <f>IF(
    OR(U600&lt;0, W600&lt;0, Y600&lt;0, AA600&lt;0),
        1,
        IF(LEN(TRIM(AG600&amp;""))=0, "", AG600)
)</f>
        <v>1</v>
      </c>
      <c r="AI600" t="str">
        <f>IF(
    COUNT(Q600,V600,X600,Z600,AB600)=0,
        "Not Usable",
    IF(
        COUNT(Q600,V600,X600,Z600,AB600)&lt;5,
            "Incomplete",
            IF(
                MIN(Q600,V600,X600,Z600,AB600)=0,
                    "Incomplete",
                    "Complete"
            )
    )
)</f>
        <v>Complete</v>
      </c>
    </row>
    <row r="601" spans="1:35" x14ac:dyDescent="0.3">
      <c r="A601">
        <v>43655</v>
      </c>
      <c r="B601" s="6">
        <v>45986.338402777779</v>
      </c>
      <c r="C601" s="3">
        <f>INT(B601)</f>
        <v>45986</v>
      </c>
      <c r="D601" s="2">
        <f>MOD(B601,1)</f>
        <v>0.33840277777926531</v>
      </c>
      <c r="E601">
        <v>64</v>
      </c>
      <c r="F601" t="s">
        <v>15</v>
      </c>
      <c r="G601" t="str">
        <f xml:space="preserve"> PROPER(TRIM(CLEAN(SUBSTITUTE(F601,CHAR(160)," "))))</f>
        <v>West</v>
      </c>
      <c r="H601" t="s">
        <v>30</v>
      </c>
      <c r="I601" t="str">
        <f>PROPER(TRIM(CLEAN((SUBSTITUTE(H601,"-"," ")))))</f>
        <v>Mobile App</v>
      </c>
      <c r="J601">
        <v>26181</v>
      </c>
      <c r="K601" t="s">
        <v>6</v>
      </c>
      <c r="L601" t="str">
        <f xml:space="preserve"> PROPER(TRIM(CLEAN(SUBSTITUTE(K601,CHAR(160)," "))))</f>
        <v>Corporate</v>
      </c>
      <c r="M601" t="s">
        <v>1</v>
      </c>
      <c r="N601" t="str">
        <f xml:space="preserve"> PROPER(TRIM(CLEAN(SUBSTITUTE(M601,CHAR(160)," "))))</f>
        <v>Beauty</v>
      </c>
      <c r="O601" t="s">
        <v>39</v>
      </c>
      <c r="P601" t="str">
        <f>IF(LEN(TRIM(Table1[[#This Row],[subcategory]]&amp;""))=0,"Unknown", PROPER(TRIM(Table1[[#This Row],[subcategory]])))</f>
        <v>Fragrance</v>
      </c>
      <c r="Q601">
        <v>196.62</v>
      </c>
      <c r="R601" s="1">
        <f>IF(LEN(TRIM(Q601&amp;""))=0, "", VALUE(SUBSTITUTE(Q601,"$","")))</f>
        <v>196.62</v>
      </c>
      <c r="S601">
        <v>4</v>
      </c>
      <c r="T601">
        <f>IF(LEN(TRIM(S601&amp;""))=0, "", VALUE(S601))</f>
        <v>4</v>
      </c>
      <c r="U601">
        <v>786.48</v>
      </c>
      <c r="V601" s="1">
        <f>IF(LEN(TRIM(U601&amp;""))=0, "", VALUE(SUBSTITUTE(U601,"$","")))</f>
        <v>786.48</v>
      </c>
      <c r="W601" s="4" t="s">
        <v>7729</v>
      </c>
      <c r="X601" s="4">
        <f>IF(LEN(TRIM(W601&amp;""))=0, "", VALUE(SUBSTITUTE(W601,"$","")))</f>
        <v>421.55327999999997</v>
      </c>
      <c r="Z601" s="1" t="str" cm="1">
        <f t="array" ref="Z601">IF(
    LEN(TRIM(Y601&amp;""))=0,
        IF(AND(ISNUMBER(net_sales_clean), ISNUMBER(profit_clean)),
            net_sales_clean - profit_clean,
            ""
        ),
    VALUE(SUBSTITUTE(Y601,"$",""))
)</f>
        <v/>
      </c>
      <c r="AB601" s="1" t="str" cm="1">
        <f t="array" ref="AB601">IF(
    LEN(TRIM(AA601&amp;""))=0,
        IF(AND(ISNUMBER(net_sales_clean), ISNUMBER(cost_clean)),
            net_sales_clean - cost_clean,
            ""
        ),
    VALUE(SUBSTITUTE(AA601,"$",""))
)</f>
        <v/>
      </c>
      <c r="AC601">
        <v>8</v>
      </c>
      <c r="AD601">
        <f>IF(LEN(TRIM(AC601&amp;""))=0, "", VALUE(AC601))</f>
        <v>8</v>
      </c>
      <c r="AE601">
        <v>2</v>
      </c>
      <c r="AF601">
        <f>IF(LEN(TRIM(AE601&amp;""))=0, "", VALUE(AE601))</f>
        <v>2</v>
      </c>
      <c r="AG601">
        <v>0</v>
      </c>
      <c r="AH601">
        <f>IF(
    OR(U601&lt;0, W601&lt;0, Y601&lt;0, AA601&lt;0),
        1,
        IF(LEN(TRIM(AG601&amp;""))=0, "", AG601)
)</f>
        <v>0</v>
      </c>
      <c r="AI601" t="str">
        <f>IF(
    COUNT(Q601,V601,X601,Z601,AB601)=0,
        "Not Usable",
    IF(
        COUNT(Q601,V601,X601,Z601,AB601)&lt;5,
            "Incomplete",
            IF(
                MIN(Q601,V601,X601,Z601,AB601)=0,
                    "Incomplete",
                    "Complete"
            )
    )
)</f>
        <v>Incomplete</v>
      </c>
    </row>
    <row r="602" spans="1:35" x14ac:dyDescent="0.3">
      <c r="A602">
        <v>53842</v>
      </c>
      <c r="B602" s="6">
        <v>45089.981273148151</v>
      </c>
      <c r="C602" s="3">
        <f>INT(B602)</f>
        <v>45089</v>
      </c>
      <c r="D602" s="2">
        <f>MOD(B602,1)</f>
        <v>0.98127314815064892</v>
      </c>
      <c r="E602">
        <v>78</v>
      </c>
      <c r="F602" t="s">
        <v>8</v>
      </c>
      <c r="G602" t="str">
        <f xml:space="preserve"> PROPER(TRIM(CLEAN(SUBSTITUTE(F602,CHAR(160)," "))))</f>
        <v>West</v>
      </c>
      <c r="H602" t="s">
        <v>30</v>
      </c>
      <c r="I602" t="str">
        <f>PROPER(TRIM(CLEAN((SUBSTITUTE(H602,"-"," ")))))</f>
        <v>Mobile App</v>
      </c>
      <c r="J602">
        <v>18231</v>
      </c>
      <c r="K602" t="s">
        <v>6</v>
      </c>
      <c r="L602" t="str">
        <f xml:space="preserve"> PROPER(TRIM(CLEAN(SUBSTITUTE(K602,CHAR(160)," "))))</f>
        <v>Corporate</v>
      </c>
      <c r="M602" t="s">
        <v>23</v>
      </c>
      <c r="N602" t="str">
        <f xml:space="preserve"> PROPER(TRIM(CLEAN(SUBSTITUTE(M602,CHAR(160)," "))))</f>
        <v>Electronics</v>
      </c>
      <c r="O602" t="s">
        <v>25</v>
      </c>
      <c r="P602" t="str">
        <f>IF(LEN(TRIM(Table1[[#This Row],[subcategory]]&amp;""))=0,"Unknown", PROPER(TRIM(Table1[[#This Row],[subcategory]])))</f>
        <v>Laptops</v>
      </c>
      <c r="Q602">
        <v>12.2</v>
      </c>
      <c r="R602" s="1">
        <f>IF(LEN(TRIM(Q602&amp;""))=0, "", VALUE(SUBSTITUTE(Q602,"$","")))</f>
        <v>12.2</v>
      </c>
      <c r="S602">
        <v>3</v>
      </c>
      <c r="T602">
        <f>IF(LEN(TRIM(S602&amp;""))=0, "", VALUE(S602))</f>
        <v>3</v>
      </c>
      <c r="U602">
        <v>-36.599999999999902</v>
      </c>
      <c r="V602" s="1">
        <f>IF(LEN(TRIM(U602&amp;""))=0, "", VALUE(SUBSTITUTE(U602,"$","")))</f>
        <v>-36.599999999999902</v>
      </c>
      <c r="W602" s="1">
        <v>-34.074599999999997</v>
      </c>
      <c r="X602" s="1">
        <f>IF(LEN(TRIM(W602&amp;""))=0, "", VALUE(SUBSTITUTE(W602,"$","")))</f>
        <v>-34.074599999999997</v>
      </c>
      <c r="Y602">
        <v>-25.367262256032799</v>
      </c>
      <c r="Z602" s="1" cm="1">
        <f t="array" ref="Z602">IF(
    LEN(TRIM(Y602&amp;""))=0,
        IF(AND(ISNUMBER(net_sales_clean), ISNUMBER(profit_clean)),
            net_sales_clean - profit_clean,
            ""
        ),
    VALUE(SUBSTITUTE(Y602,"$",""))
)</f>
        <v>-25.367262256032799</v>
      </c>
      <c r="AA602">
        <v>-8.7073377439671305</v>
      </c>
      <c r="AB602" s="1" cm="1">
        <f t="array" ref="AB602">IF(
    LEN(TRIM(AA602&amp;""))=0,
        IF(AND(ISNUMBER(net_sales_clean), ISNUMBER(cost_clean)),
            net_sales_clean - cost_clean,
            ""
        ),
    VALUE(SUBSTITUTE(AA602,"$",""))
)</f>
        <v>-8.7073377439671305</v>
      </c>
      <c r="AC602">
        <v>1</v>
      </c>
      <c r="AD602">
        <f>IF(LEN(TRIM(AC602&amp;""))=0, "", VALUE(AC602))</f>
        <v>1</v>
      </c>
      <c r="AE602">
        <v>2</v>
      </c>
      <c r="AF602">
        <f>IF(LEN(TRIM(AE602&amp;""))=0, "", VALUE(AE602))</f>
        <v>2</v>
      </c>
      <c r="AG602">
        <v>0</v>
      </c>
      <c r="AH602">
        <f>IF(
    OR(U602&lt;0, W602&lt;0, Y602&lt;0, AA602&lt;0),
        1,
        IF(LEN(TRIM(AG602&amp;""))=0, "", AG602)
)</f>
        <v>1</v>
      </c>
      <c r="AI602" t="str">
        <f>IF(
    COUNT(Q602,V602,X602,Z602,AB602)=0,
        "Not Usable",
    IF(
        COUNT(Q602,V602,X602,Z602,AB602)&lt;5,
            "Incomplete",
            IF(
                MIN(Q602,V602,X602,Z602,AB602)=0,
                    "Incomplete",
                    "Complete"
            )
    )
)</f>
        <v>Complete</v>
      </c>
    </row>
    <row r="603" spans="1:35" x14ac:dyDescent="0.3">
      <c r="A603">
        <v>11608</v>
      </c>
      <c r="B603" s="6">
        <v>45361.341608796298</v>
      </c>
      <c r="C603" s="3">
        <f>INT(B603)</f>
        <v>45361</v>
      </c>
      <c r="D603" s="2">
        <f>MOD(B603,1)</f>
        <v>0.34160879629780538</v>
      </c>
      <c r="E603">
        <v>17</v>
      </c>
      <c r="F603" t="s">
        <v>21</v>
      </c>
      <c r="G603" t="str">
        <f xml:space="preserve"> PROPER(TRIM(CLEAN(SUBSTITUTE(F603,CHAR(160)," "))))</f>
        <v>Midwest</v>
      </c>
      <c r="H603" t="s">
        <v>17</v>
      </c>
      <c r="I603" t="str">
        <f>PROPER(TRIM(CLEAN((SUBSTITUTE(H603,"-"," ")))))</f>
        <v>Online</v>
      </c>
      <c r="J603">
        <v>5108</v>
      </c>
      <c r="K603" t="s">
        <v>10</v>
      </c>
      <c r="L603" t="str">
        <f xml:space="preserve"> PROPER(TRIM(CLEAN(SUBSTITUTE(K603,CHAR(160)," "))))</f>
        <v>Consumer</v>
      </c>
      <c r="M603" t="s">
        <v>16</v>
      </c>
      <c r="N603" t="str">
        <f xml:space="preserve"> PROPER(TRIM(CLEAN(SUBSTITUTE(M603,CHAR(160)," "))))</f>
        <v>Grocery</v>
      </c>
      <c r="O603" t="s">
        <v>29</v>
      </c>
      <c r="P603" t="str">
        <f>IF(LEN(TRIM(Table1[[#This Row],[subcategory]]&amp;""))=0,"Unknown", PROPER(TRIM(Table1[[#This Row],[subcategory]])))</f>
        <v>Beverages</v>
      </c>
      <c r="Q603">
        <v>34.31</v>
      </c>
      <c r="R603" s="1">
        <f>IF(LEN(TRIM(Q603&amp;""))=0, "", VALUE(SUBSTITUTE(Q603,"$","")))</f>
        <v>34.31</v>
      </c>
      <c r="S603">
        <v>1</v>
      </c>
      <c r="T603">
        <f>IF(LEN(TRIM(S603&amp;""))=0, "", VALUE(S603))</f>
        <v>1</v>
      </c>
      <c r="U603">
        <v>34.31</v>
      </c>
      <c r="V603" s="1">
        <f>IF(LEN(TRIM(U603&amp;""))=0, "", VALUE(SUBSTITUTE(U603,"$","")))</f>
        <v>34.31</v>
      </c>
      <c r="W603" s="1">
        <v>33.761040000000001</v>
      </c>
      <c r="X603" s="1">
        <f>IF(LEN(TRIM(W603&amp;""))=0, "", VALUE(SUBSTITUTE(W603,"$","")))</f>
        <v>33.761040000000001</v>
      </c>
      <c r="Z603" s="1" t="str" cm="1">
        <f t="array" ref="Z603">IF(
    LEN(TRIM(Y603&amp;""))=0,
        IF(AND(ISNUMBER(net_sales_clean), ISNUMBER(profit_clean)),
            net_sales_clean - profit_clean,
            ""
        ),
    VALUE(SUBSTITUTE(Y603,"$",""))
)</f>
        <v/>
      </c>
      <c r="AB603" s="1" t="str" cm="1">
        <f t="array" ref="AB603">IF(
    LEN(TRIM(AA603&amp;""))=0,
        IF(AND(ISNUMBER(net_sales_clean), ISNUMBER(cost_clean)),
            net_sales_clean - cost_clean,
            ""
        ),
    VALUE(SUBSTITUTE(AA603,"$",""))
)</f>
        <v/>
      </c>
      <c r="AC603">
        <v>3</v>
      </c>
      <c r="AD603">
        <f>IF(LEN(TRIM(AC603&amp;""))=0, "", VALUE(AC603))</f>
        <v>3</v>
      </c>
      <c r="AE603">
        <v>4</v>
      </c>
      <c r="AF603">
        <f>IF(LEN(TRIM(AE603&amp;""))=0, "", VALUE(AE603))</f>
        <v>4</v>
      </c>
      <c r="AG603">
        <v>0</v>
      </c>
      <c r="AH603">
        <f>IF(
    OR(U603&lt;0, W603&lt;0, Y603&lt;0, AA603&lt;0),
        1,
        IF(LEN(TRIM(AG603&amp;""))=0, "", AG603)
)</f>
        <v>0</v>
      </c>
      <c r="AI603" t="str">
        <f>IF(
    COUNT(Q603,V603,X603,Z603,AB603)=0,
        "Not Usable",
    IF(
        COUNT(Q603,V603,X603,Z603,AB603)&lt;5,
            "Incomplete",
            IF(
                MIN(Q603,V603,X603,Z603,AB603)=0,
                    "Incomplete",
                    "Complete"
            )
    )
)</f>
        <v>Incomplete</v>
      </c>
    </row>
    <row r="604" spans="1:35" x14ac:dyDescent="0.3">
      <c r="A604">
        <v>39811</v>
      </c>
      <c r="B604" s="6">
        <v>45323.140949074077</v>
      </c>
      <c r="C604" s="3">
        <f>INT(B604)</f>
        <v>45323</v>
      </c>
      <c r="D604" s="2">
        <f>MOD(B604,1)</f>
        <v>0.14094907407707069</v>
      </c>
      <c r="E604">
        <v>68</v>
      </c>
      <c r="F604" t="s">
        <v>8</v>
      </c>
      <c r="G604" t="str">
        <f xml:space="preserve"> PROPER(TRIM(CLEAN(SUBSTITUTE(F604,CHAR(160)," "))))</f>
        <v>West</v>
      </c>
      <c r="H604" t="s">
        <v>11</v>
      </c>
      <c r="I604" t="str">
        <f>PROPER(TRIM(CLEAN((SUBSTITUTE(H604,"-"," ")))))</f>
        <v>Online</v>
      </c>
      <c r="J604">
        <v>28358</v>
      </c>
      <c r="K604" t="s">
        <v>2</v>
      </c>
      <c r="L604" t="str">
        <f xml:space="preserve"> PROPER(TRIM(CLEAN(SUBSTITUTE(K604,CHAR(160)," "))))</f>
        <v>Home Office</v>
      </c>
      <c r="M604" t="s">
        <v>19</v>
      </c>
      <c r="N604" t="str">
        <f xml:space="preserve"> PROPER(TRIM(CLEAN(SUBSTITUTE(M604,CHAR(160)," "))))</f>
        <v>Apparel</v>
      </c>
      <c r="O604" t="s">
        <v>18</v>
      </c>
      <c r="P604" t="str">
        <f>IF(LEN(TRIM(Table1[[#This Row],[subcategory]]&amp;""))=0,"Unknown", PROPER(TRIM(Table1[[#This Row],[subcategory]])))</f>
        <v>Men</v>
      </c>
      <c r="Q604">
        <v>56.53</v>
      </c>
      <c r="R604" s="1">
        <f>IF(LEN(TRIM(Q604&amp;""))=0, "", VALUE(SUBSTITUTE(Q604,"$","")))</f>
        <v>56.53</v>
      </c>
      <c r="S604">
        <v>4</v>
      </c>
      <c r="T604">
        <f>IF(LEN(TRIM(S604&amp;""))=0, "", VALUE(S604))</f>
        <v>4</v>
      </c>
      <c r="U604">
        <v>226.12</v>
      </c>
      <c r="V604" s="1">
        <f>IF(LEN(TRIM(U604&amp;""))=0, "", VALUE(SUBSTITUTE(U604,"$","")))</f>
        <v>226.12</v>
      </c>
      <c r="W604" s="1">
        <v>179.99152000000001</v>
      </c>
      <c r="X604" s="1">
        <f>IF(LEN(TRIM(W604&amp;""))=0, "", VALUE(SUBSTITUTE(W604,"$","")))</f>
        <v>179.99152000000001</v>
      </c>
      <c r="Z604" s="1" t="str" cm="1">
        <f t="array" ref="Z604">IF(
    LEN(TRIM(Y604&amp;""))=0,
        IF(AND(ISNUMBER(net_sales_clean), ISNUMBER(profit_clean)),
            net_sales_clean - profit_clean,
            ""
        ),
    VALUE(SUBSTITUTE(Y604,"$",""))
)</f>
        <v/>
      </c>
      <c r="AB604" s="1" t="str" cm="1">
        <f t="array" ref="AB604">IF(
    LEN(TRIM(AA604&amp;""))=0,
        IF(AND(ISNUMBER(net_sales_clean), ISNUMBER(cost_clean)),
            net_sales_clean - cost_clean,
            ""
        ),
    VALUE(SUBSTITUTE(AA604,"$",""))
)</f>
        <v/>
      </c>
      <c r="AC604">
        <v>7</v>
      </c>
      <c r="AD604">
        <f>IF(LEN(TRIM(AC604&amp;""))=0, "", VALUE(AC604))</f>
        <v>7</v>
      </c>
      <c r="AE604">
        <v>3</v>
      </c>
      <c r="AF604">
        <f>IF(LEN(TRIM(AE604&amp;""))=0, "", VALUE(AE604))</f>
        <v>3</v>
      </c>
      <c r="AG604">
        <v>0</v>
      </c>
      <c r="AH604">
        <f>IF(
    OR(U604&lt;0, W604&lt;0, Y604&lt;0, AA604&lt;0),
        1,
        IF(LEN(TRIM(AG604&amp;""))=0, "", AG604)
)</f>
        <v>0</v>
      </c>
      <c r="AI604" t="str">
        <f>IF(
    COUNT(Q604,V604,X604,Z604,AB604)=0,
        "Not Usable",
    IF(
        COUNT(Q604,V604,X604,Z604,AB604)&lt;5,
            "Incomplete",
            IF(
                MIN(Q604,V604,X604,Z604,AB604)=0,
                    "Incomplete",
                    "Complete"
            )
    )
)</f>
        <v>Incomplete</v>
      </c>
    </row>
    <row r="605" spans="1:35" x14ac:dyDescent="0.3">
      <c r="A605">
        <v>25777</v>
      </c>
      <c r="B605" s="6">
        <v>45917.61277777778</v>
      </c>
      <c r="C605" s="3">
        <f>INT(B605)</f>
        <v>45917</v>
      </c>
      <c r="D605" s="2">
        <f>MOD(B605,1)</f>
        <v>0.61277777778013842</v>
      </c>
      <c r="E605">
        <v>32</v>
      </c>
      <c r="F605" t="s">
        <v>33</v>
      </c>
      <c r="G605" t="str">
        <f xml:space="preserve"> PROPER(TRIM(CLEAN(SUBSTITUTE(F605,CHAR(160)," "))))</f>
        <v>South</v>
      </c>
      <c r="H605" t="s">
        <v>11</v>
      </c>
      <c r="I605" t="str">
        <f>PROPER(TRIM(CLEAN((SUBSTITUTE(H605,"-"," ")))))</f>
        <v>Online</v>
      </c>
      <c r="J605">
        <v>3722</v>
      </c>
      <c r="K605" t="s">
        <v>6</v>
      </c>
      <c r="L605" t="str">
        <f xml:space="preserve"> PROPER(TRIM(CLEAN(SUBSTITUTE(K605,CHAR(160)," "))))</f>
        <v>Corporate</v>
      </c>
      <c r="M605" t="s">
        <v>23</v>
      </c>
      <c r="N605" t="str">
        <f xml:space="preserve"> PROPER(TRIM(CLEAN(SUBSTITUTE(M605,CHAR(160)," "))))</f>
        <v>Electronics</v>
      </c>
      <c r="O605" t="s">
        <v>25</v>
      </c>
      <c r="P605" t="str">
        <f>IF(LEN(TRIM(Table1[[#This Row],[subcategory]]&amp;""))=0,"Unknown", PROPER(TRIM(Table1[[#This Row],[subcategory]])))</f>
        <v>Laptops</v>
      </c>
      <c r="Q605">
        <v>65.2</v>
      </c>
      <c r="R605" s="1">
        <f>IF(LEN(TRIM(Q605&amp;""))=0, "", VALUE(SUBSTITUTE(Q605,"$","")))</f>
        <v>65.2</v>
      </c>
      <c r="S605">
        <v>1</v>
      </c>
      <c r="T605">
        <f>IF(LEN(TRIM(S605&amp;""))=0, "", VALUE(S605))</f>
        <v>1</v>
      </c>
      <c r="U605">
        <v>65.2</v>
      </c>
      <c r="V605" s="1">
        <f>IF(LEN(TRIM(U605&amp;""))=0, "", VALUE(SUBSTITUTE(U605,"$","")))</f>
        <v>65.2</v>
      </c>
      <c r="W605" s="4" t="s">
        <v>7728</v>
      </c>
      <c r="X605" s="4">
        <f>IF(LEN(TRIM(W605&amp;""))=0, "", VALUE(SUBSTITUTE(W605,"$","")))</f>
        <v>56.723999999999997</v>
      </c>
      <c r="Y605" s="5" t="s">
        <v>7727</v>
      </c>
      <c r="Z605" s="4" cm="1">
        <f t="array" ref="Z605">IF(
    LEN(TRIM(Y605&amp;""))=0,
        IF(AND(ISNUMBER(net_sales_clean), ISNUMBER(profit_clean)),
            net_sales_clean - profit_clean,
            ""
        ),
    VALUE(SUBSTITUTE(Y605,"$",""))
)</f>
        <v>31.821022759240002</v>
      </c>
      <c r="AA605" s="5" t="s">
        <v>7726</v>
      </c>
      <c r="AB605" s="4" cm="1">
        <f t="array" ref="AB605">IF(
    LEN(TRIM(AA605&amp;""))=0,
        IF(AND(ISNUMBER(net_sales_clean), ISNUMBER(cost_clean)),
            net_sales_clean - cost_clean,
            ""
        ),
    VALUE(SUBSTITUTE(AA605,"$",""))
)</f>
        <v>24.902977240759899</v>
      </c>
      <c r="AC605">
        <v>3</v>
      </c>
      <c r="AD605">
        <f>IF(LEN(TRIM(AC605&amp;""))=0, "", VALUE(AC605))</f>
        <v>3</v>
      </c>
      <c r="AE605">
        <v>2</v>
      </c>
      <c r="AF605">
        <f>IF(LEN(TRIM(AE605&amp;""))=0, "", VALUE(AE605))</f>
        <v>2</v>
      </c>
      <c r="AG605">
        <v>0</v>
      </c>
      <c r="AH605">
        <f>IF(
    OR(U605&lt;0, W605&lt;0, Y605&lt;0, AA605&lt;0),
        1,
        IF(LEN(TRIM(AG605&amp;""))=0, "", AG605)
)</f>
        <v>0</v>
      </c>
      <c r="AI605" t="str">
        <f>IF(
    COUNT(Q605,V605,X605,Z605,AB605)=0,
        "Not Usable",
    IF(
        COUNT(Q605,V605,X605,Z605,AB605)&lt;5,
            "Incomplete",
            IF(
                MIN(Q605,V605,X605,Z605,AB605)=0,
                    "Incomplete",
                    "Complete"
            )
    )
)</f>
        <v>Complete</v>
      </c>
    </row>
    <row r="606" spans="1:35" x14ac:dyDescent="0.3">
      <c r="A606">
        <v>13397</v>
      </c>
      <c r="B606" s="6">
        <v>45586.986006944448</v>
      </c>
      <c r="C606" s="3">
        <f>INT(B606)</f>
        <v>45586</v>
      </c>
      <c r="D606" s="2">
        <f>MOD(B606,1)</f>
        <v>0.98600694444758119</v>
      </c>
      <c r="E606">
        <v>48</v>
      </c>
      <c r="F606" t="s">
        <v>13</v>
      </c>
      <c r="G606" t="str">
        <f xml:space="preserve"> PROPER(TRIM(CLEAN(SUBSTITUTE(F606,CHAR(160)," "))))</f>
        <v>Northeast</v>
      </c>
      <c r="H606" t="s">
        <v>17</v>
      </c>
      <c r="I606" t="str">
        <f>PROPER(TRIM(CLEAN((SUBSTITUTE(H606,"-"," ")))))</f>
        <v>Online</v>
      </c>
      <c r="J606">
        <v>23212</v>
      </c>
      <c r="K606" t="s">
        <v>6</v>
      </c>
      <c r="L606" t="str">
        <f xml:space="preserve"> PROPER(TRIM(CLEAN(SUBSTITUTE(K606,CHAR(160)," "))))</f>
        <v>Corporate</v>
      </c>
      <c r="M606" t="s">
        <v>9</v>
      </c>
      <c r="N606" t="str">
        <f xml:space="preserve"> PROPER(TRIM(CLEAN(SUBSTITUTE(M606,CHAR(160)," "))))</f>
        <v>Home</v>
      </c>
      <c r="O606" t="s">
        <v>38</v>
      </c>
      <c r="P606" t="str">
        <f>IF(LEN(TRIM(Table1[[#This Row],[subcategory]]&amp;""))=0,"Unknown", PROPER(TRIM(Table1[[#This Row],[subcategory]])))</f>
        <v>Kitchen</v>
      </c>
      <c r="Q606">
        <v>77.849999999999994</v>
      </c>
      <c r="R606" s="1">
        <f>IF(LEN(TRIM(Q606&amp;""))=0, "", VALUE(SUBSTITUTE(Q606,"$","")))</f>
        <v>77.849999999999994</v>
      </c>
      <c r="S606">
        <v>2</v>
      </c>
      <c r="T606">
        <f>IF(LEN(TRIM(S606&amp;""))=0, "", VALUE(S606))</f>
        <v>2</v>
      </c>
      <c r="U606">
        <v>155.69999999999999</v>
      </c>
      <c r="V606" s="1">
        <f>IF(LEN(TRIM(U606&amp;""))=0, "", VALUE(SUBSTITUTE(U606,"$","")))</f>
        <v>155.69999999999999</v>
      </c>
      <c r="W606" s="1">
        <v>119.42189999999999</v>
      </c>
      <c r="X606" s="1">
        <f>IF(LEN(TRIM(W606&amp;""))=0, "", VALUE(SUBSTITUTE(W606,"$","")))</f>
        <v>119.42189999999999</v>
      </c>
      <c r="Y606">
        <v>98.643460061210007</v>
      </c>
      <c r="Z606" s="1" cm="1">
        <f t="array" ref="Z606">IF(
    LEN(TRIM(Y606&amp;""))=0,
        IF(AND(ISNUMBER(net_sales_clean), ISNUMBER(profit_clean)),
            net_sales_clean - profit_clean,
            ""
        ),
    VALUE(SUBSTITUTE(Y606,"$",""))
)</f>
        <v>98.643460061210007</v>
      </c>
      <c r="AA606" s="5" t="s">
        <v>7725</v>
      </c>
      <c r="AB606" s="4" cm="1">
        <f t="array" ref="AB606">IF(
    LEN(TRIM(AA606&amp;""))=0,
        IF(AND(ISNUMBER(net_sales_clean), ISNUMBER(cost_clean)),
            net_sales_clean - cost_clean,
            ""
        ),
    VALUE(SUBSTITUTE(AA606,"$",""))
)</f>
        <v>20.778439938789901</v>
      </c>
      <c r="AC606">
        <v>7</v>
      </c>
      <c r="AD606">
        <f>IF(LEN(TRIM(AC606&amp;""))=0, "", VALUE(AC606))</f>
        <v>7</v>
      </c>
      <c r="AE606">
        <v>1</v>
      </c>
      <c r="AF606">
        <f>IF(LEN(TRIM(AE606&amp;""))=0, "", VALUE(AE606))</f>
        <v>1</v>
      </c>
      <c r="AG606">
        <v>0</v>
      </c>
      <c r="AH606">
        <f>IF(
    OR(U606&lt;0, W606&lt;0, Y606&lt;0, AA606&lt;0),
        1,
        IF(LEN(TRIM(AG606&amp;""))=0, "", AG606)
)</f>
        <v>0</v>
      </c>
      <c r="AI606" t="str">
        <f>IF(
    COUNT(Q606,V606,X606,Z606,AB606)=0,
        "Not Usable",
    IF(
        COUNT(Q606,V606,X606,Z606,AB606)&lt;5,
            "Incomplete",
            IF(
                MIN(Q606,V606,X606,Z606,AB606)=0,
                    "Incomplete",
                    "Complete"
            )
    )
)</f>
        <v>Complete</v>
      </c>
    </row>
    <row r="607" spans="1:35" x14ac:dyDescent="0.3">
      <c r="A607">
        <v>42787</v>
      </c>
      <c r="B607" s="6">
        <v>45145.606041666666</v>
      </c>
      <c r="C607" s="3">
        <f>INT(B607)</f>
        <v>45145</v>
      </c>
      <c r="D607" s="2">
        <f>MOD(B607,1)</f>
        <v>0.60604166666598758</v>
      </c>
      <c r="E607">
        <v>8</v>
      </c>
      <c r="F607" t="s">
        <v>8</v>
      </c>
      <c r="G607" t="str">
        <f xml:space="preserve"> PROPER(TRIM(CLEAN(SUBSTITUTE(F607,CHAR(160)," "))))</f>
        <v>West</v>
      </c>
      <c r="H607" t="s">
        <v>7</v>
      </c>
      <c r="I607" t="str">
        <f>PROPER(TRIM(CLEAN((SUBSTITUTE(H607,"-"," ")))))</f>
        <v>In Store</v>
      </c>
      <c r="J607">
        <v>3964</v>
      </c>
      <c r="K607" t="s">
        <v>2</v>
      </c>
      <c r="L607" t="str">
        <f xml:space="preserve"> PROPER(TRIM(CLEAN(SUBSTITUTE(K607,CHAR(160)," "))))</f>
        <v>Home Office</v>
      </c>
      <c r="M607" t="s">
        <v>23</v>
      </c>
      <c r="N607" t="str">
        <f xml:space="preserve"> PROPER(TRIM(CLEAN(SUBSTITUTE(M607,CHAR(160)," "))))</f>
        <v>Electronics</v>
      </c>
      <c r="O607" t="s">
        <v>34</v>
      </c>
      <c r="P607" t="str">
        <f>IF(LEN(TRIM(Table1[[#This Row],[subcategory]]&amp;""))=0,"Unknown", PROPER(TRIM(Table1[[#This Row],[subcategory]])))</f>
        <v>Phones</v>
      </c>
      <c r="Q607">
        <v>49.66</v>
      </c>
      <c r="R607" s="1">
        <f>IF(LEN(TRIM(Q607&amp;""))=0, "", VALUE(SUBSTITUTE(Q607,"$","")))</f>
        <v>49.66</v>
      </c>
      <c r="S607">
        <v>2</v>
      </c>
      <c r="T607">
        <f>IF(LEN(TRIM(S607&amp;""))=0, "", VALUE(S607))</f>
        <v>2</v>
      </c>
      <c r="U607">
        <v>99.32</v>
      </c>
      <c r="V607" s="1">
        <f>IF(LEN(TRIM(U607&amp;""))=0, "", VALUE(SUBSTITUTE(U607,"$","")))</f>
        <v>99.32</v>
      </c>
      <c r="W607" s="4" t="s">
        <v>7724</v>
      </c>
      <c r="X607" s="4">
        <f>IF(LEN(TRIM(W607&amp;""))=0, "", VALUE(SUBSTITUTE(W607,"$","")))</f>
        <v>86.706359999999904</v>
      </c>
      <c r="Y607" s="5" t="s">
        <v>7723</v>
      </c>
      <c r="Z607" s="4" cm="1">
        <f t="array" ref="Z607">IF(
    LEN(TRIM(Y607&amp;""))=0,
        IF(AND(ISNUMBER(net_sales_clean), ISNUMBER(profit_clean)),
            net_sales_clean - profit_clean,
            ""
        ),
    VALUE(SUBSTITUTE(Y607,"$",""))
)</f>
        <v>52.769123098632498</v>
      </c>
      <c r="AA607" s="5" t="s">
        <v>7722</v>
      </c>
      <c r="AB607" s="4" cm="1">
        <f t="array" ref="AB607">IF(
    LEN(TRIM(AA607&amp;""))=0,
        IF(AND(ISNUMBER(net_sales_clean), ISNUMBER(cost_clean)),
            net_sales_clean - cost_clean,
            ""
        ),
    VALUE(SUBSTITUTE(AA607,"$",""))
)</f>
        <v>33.937236901367399</v>
      </c>
      <c r="AC607">
        <v>3</v>
      </c>
      <c r="AD607">
        <f>IF(LEN(TRIM(AC607&amp;""))=0, "", VALUE(AC607))</f>
        <v>3</v>
      </c>
      <c r="AE607">
        <v>2</v>
      </c>
      <c r="AF607">
        <f>IF(LEN(TRIM(AE607&amp;""))=0, "", VALUE(AE607))</f>
        <v>2</v>
      </c>
      <c r="AG607">
        <v>0</v>
      </c>
      <c r="AH607">
        <f>IF(
    OR(U607&lt;0, W607&lt;0, Y607&lt;0, AA607&lt;0),
        1,
        IF(LEN(TRIM(AG607&amp;""))=0, "", AG607)
)</f>
        <v>0</v>
      </c>
      <c r="AI607" t="str">
        <f>IF(
    COUNT(Q607,V607,X607,Z607,AB607)=0,
        "Not Usable",
    IF(
        COUNT(Q607,V607,X607,Z607,AB607)&lt;5,
            "Incomplete",
            IF(
                MIN(Q607,V607,X607,Z607,AB607)=0,
                    "Incomplete",
                    "Complete"
            )
    )
)</f>
        <v>Complete</v>
      </c>
    </row>
    <row r="608" spans="1:35" x14ac:dyDescent="0.3">
      <c r="A608">
        <v>2778</v>
      </c>
      <c r="B608" s="6">
        <v>45895.995706018519</v>
      </c>
      <c r="C608" s="3">
        <f>INT(B608)</f>
        <v>45895</v>
      </c>
      <c r="D608" s="2">
        <f>MOD(B608,1)</f>
        <v>0.99570601851883112</v>
      </c>
      <c r="E608">
        <v>14</v>
      </c>
      <c r="F608" t="s">
        <v>8</v>
      </c>
      <c r="G608" t="str">
        <f xml:space="preserve"> PROPER(TRIM(CLEAN(SUBSTITUTE(F608,CHAR(160)," "))))</f>
        <v>West</v>
      </c>
      <c r="H608" t="s">
        <v>11</v>
      </c>
      <c r="I608" t="str">
        <f>PROPER(TRIM(CLEAN((SUBSTITUTE(H608,"-"," ")))))</f>
        <v>Online</v>
      </c>
      <c r="J608">
        <v>8835</v>
      </c>
      <c r="K608" t="s">
        <v>10</v>
      </c>
      <c r="L608" t="str">
        <f xml:space="preserve"> PROPER(TRIM(CLEAN(SUBSTITUTE(K608,CHAR(160)," "))))</f>
        <v>Consumer</v>
      </c>
      <c r="M608" t="s">
        <v>1</v>
      </c>
      <c r="N608" t="str">
        <f xml:space="preserve"> PROPER(TRIM(CLEAN(SUBSTITUTE(M608,CHAR(160)," "))))</f>
        <v>Beauty</v>
      </c>
      <c r="O608" t="s">
        <v>5</v>
      </c>
      <c r="P608" t="str">
        <f>IF(LEN(TRIM(Table1[[#This Row],[subcategory]]&amp;""))=0,"Unknown", PROPER(TRIM(Table1[[#This Row],[subcategory]])))</f>
        <v>Haircare</v>
      </c>
      <c r="Q608">
        <v>41.46</v>
      </c>
      <c r="R608" s="1">
        <f>IF(LEN(TRIM(Q608&amp;""))=0, "", VALUE(SUBSTITUTE(Q608,"$","")))</f>
        <v>41.46</v>
      </c>
      <c r="S608">
        <v>2</v>
      </c>
      <c r="T608">
        <f>IF(LEN(TRIM(S608&amp;""))=0, "", VALUE(S608))</f>
        <v>2</v>
      </c>
      <c r="U608">
        <v>82.92</v>
      </c>
      <c r="V608" s="1">
        <f>IF(LEN(TRIM(U608&amp;""))=0, "", VALUE(SUBSTITUTE(U608,"$","")))</f>
        <v>82.92</v>
      </c>
      <c r="W608" s="1">
        <v>61.360799999999998</v>
      </c>
      <c r="X608" s="1">
        <f>IF(LEN(TRIM(W608&amp;""))=0, "", VALUE(SUBSTITUTE(W608,"$","")))</f>
        <v>61.360799999999998</v>
      </c>
      <c r="Y608" s="5" t="s">
        <v>7721</v>
      </c>
      <c r="Z608" s="4" cm="1">
        <f t="array" ref="Z608">IF(
    LEN(TRIM(Y608&amp;""))=0,
        IF(AND(ISNUMBER(net_sales_clean), ISNUMBER(profit_clean)),
            net_sales_clean - profit_clean,
            ""
        ),
    VALUE(SUBSTITUTE(Y608,"$",""))
)</f>
        <v>35.490091017131398</v>
      </c>
      <c r="AA608" s="5" t="s">
        <v>7720</v>
      </c>
      <c r="AB608" s="4" cm="1">
        <f t="array" ref="AB608">IF(
    LEN(TRIM(AA608&amp;""))=0,
        IF(AND(ISNUMBER(net_sales_clean), ISNUMBER(cost_clean)),
            net_sales_clean - cost_clean,
            ""
        ),
    VALUE(SUBSTITUTE(AA608,"$",""))
)</f>
        <v>25.8707089828685</v>
      </c>
      <c r="AC608">
        <v>2</v>
      </c>
      <c r="AD608">
        <f>IF(LEN(TRIM(AC608&amp;""))=0, "", VALUE(AC608))</f>
        <v>2</v>
      </c>
      <c r="AE608">
        <v>2</v>
      </c>
      <c r="AF608">
        <f>IF(LEN(TRIM(AE608&amp;""))=0, "", VALUE(AE608))</f>
        <v>2</v>
      </c>
      <c r="AG608">
        <v>0</v>
      </c>
      <c r="AH608">
        <f>IF(
    OR(U608&lt;0, W608&lt;0, Y608&lt;0, AA608&lt;0),
        1,
        IF(LEN(TRIM(AG608&amp;""))=0, "", AG608)
)</f>
        <v>0</v>
      </c>
      <c r="AI608" t="str">
        <f>IF(
    COUNT(Q608,V608,X608,Z608,AB608)=0,
        "Not Usable",
    IF(
        COUNT(Q608,V608,X608,Z608,AB608)&lt;5,
            "Incomplete",
            IF(
                MIN(Q608,V608,X608,Z608,AB608)=0,
                    "Incomplete",
                    "Complete"
            )
    )
)</f>
        <v>Complete</v>
      </c>
    </row>
    <row r="609" spans="1:35" x14ac:dyDescent="0.3">
      <c r="A609">
        <v>26596</v>
      </c>
      <c r="B609" s="6">
        <v>45965.145300925928</v>
      </c>
      <c r="C609" s="3">
        <f>INT(B609)</f>
        <v>45965</v>
      </c>
      <c r="D609" s="2">
        <f>MOD(B609,1)</f>
        <v>0.14530092592758592</v>
      </c>
      <c r="E609">
        <v>50</v>
      </c>
      <c r="F609" t="s">
        <v>15</v>
      </c>
      <c r="G609" t="str">
        <f xml:space="preserve"> PROPER(TRIM(CLEAN(SUBSTITUTE(F609,CHAR(160)," "))))</f>
        <v>West</v>
      </c>
      <c r="H609" t="s">
        <v>11</v>
      </c>
      <c r="I609" t="str">
        <f>PROPER(TRIM(CLEAN((SUBSTITUTE(H609,"-"," ")))))</f>
        <v>Online</v>
      </c>
      <c r="J609">
        <v>28853</v>
      </c>
      <c r="K609" t="s">
        <v>14</v>
      </c>
      <c r="L609" t="str">
        <f xml:space="preserve"> PROPER(TRIM(CLEAN(SUBSTITUTE(K609,CHAR(160)," "))))</f>
        <v>Consumer</v>
      </c>
      <c r="M609" t="s">
        <v>9</v>
      </c>
      <c r="N609" t="str">
        <f xml:space="preserve"> PROPER(TRIM(CLEAN(SUBSTITUTE(M609,CHAR(160)," "))))</f>
        <v>Home</v>
      </c>
      <c r="O609" t="s">
        <v>32</v>
      </c>
      <c r="P609" t="str">
        <f>IF(LEN(TRIM(Table1[[#This Row],[subcategory]]&amp;""))=0,"Unknown", PROPER(TRIM(Table1[[#This Row],[subcategory]])))</f>
        <v>Furniture</v>
      </c>
      <c r="Q609">
        <v>79.400000000000006</v>
      </c>
      <c r="R609" s="1">
        <f>IF(LEN(TRIM(Q609&amp;""))=0, "", VALUE(SUBSTITUTE(Q609,"$","")))</f>
        <v>79.400000000000006</v>
      </c>
      <c r="S609">
        <v>4</v>
      </c>
      <c r="T609">
        <f>IF(LEN(TRIM(S609&amp;""))=0, "", VALUE(S609))</f>
        <v>4</v>
      </c>
      <c r="U609">
        <v>317.60000000000002</v>
      </c>
      <c r="V609" s="1">
        <f>IF(LEN(TRIM(U609&amp;""))=0, "", VALUE(SUBSTITUTE(U609,"$","")))</f>
        <v>317.60000000000002</v>
      </c>
      <c r="W609" s="1">
        <v>259.47919999999999</v>
      </c>
      <c r="X609" s="1">
        <f>IF(LEN(TRIM(W609&amp;""))=0, "", VALUE(SUBSTITUTE(W609,"$","")))</f>
        <v>259.47919999999999</v>
      </c>
      <c r="Y609" s="5" t="s">
        <v>7719</v>
      </c>
      <c r="Z609" s="4" cm="1">
        <f t="array" ref="Z609">IF(
    LEN(TRIM(Y609&amp;""))=0,
        IF(AND(ISNUMBER(net_sales_clean), ISNUMBER(profit_clean)),
            net_sales_clean - profit_clean,
            ""
        ),
    VALUE(SUBSTITUTE(Y609,"$",""))
)</f>
        <v>218.651825526849</v>
      </c>
      <c r="AA609" s="5" t="s">
        <v>7718</v>
      </c>
      <c r="AB609" s="4" cm="1">
        <f t="array" ref="AB609">IF(
    LEN(TRIM(AA609&amp;""))=0,
        IF(AND(ISNUMBER(net_sales_clean), ISNUMBER(cost_clean)),
            net_sales_clean - cost_clean,
            ""
        ),
    VALUE(SUBSTITUTE(AA609,"$",""))
)</f>
        <v>40.8273744731503</v>
      </c>
      <c r="AC609">
        <v>6</v>
      </c>
      <c r="AD609">
        <f>IF(LEN(TRIM(AC609&amp;""))=0, "", VALUE(AC609))</f>
        <v>6</v>
      </c>
      <c r="AE609">
        <v>3</v>
      </c>
      <c r="AF609">
        <f>IF(LEN(TRIM(AE609&amp;""))=0, "", VALUE(AE609))</f>
        <v>3</v>
      </c>
      <c r="AG609">
        <v>0</v>
      </c>
      <c r="AH609">
        <f>IF(
    OR(U609&lt;0, W609&lt;0, Y609&lt;0, AA609&lt;0),
        1,
        IF(LEN(TRIM(AG609&amp;""))=0, "", AG609)
)</f>
        <v>0</v>
      </c>
      <c r="AI609" t="str">
        <f>IF(
    COUNT(Q609,V609,X609,Z609,AB609)=0,
        "Not Usable",
    IF(
        COUNT(Q609,V609,X609,Z609,AB609)&lt;5,
            "Incomplete",
            IF(
                MIN(Q609,V609,X609,Z609,AB609)=0,
                    "Incomplete",
                    "Complete"
            )
    )
)</f>
        <v>Complete</v>
      </c>
    </row>
    <row r="610" spans="1:35" x14ac:dyDescent="0.3">
      <c r="A610">
        <v>28720</v>
      </c>
      <c r="B610" s="6">
        <v>45338.674409722225</v>
      </c>
      <c r="C610" s="3">
        <f>INT(B610)</f>
        <v>45338</v>
      </c>
      <c r="D610" s="2">
        <f>MOD(B610,1)</f>
        <v>0.67440972222539131</v>
      </c>
      <c r="E610">
        <v>51</v>
      </c>
      <c r="F610" t="s">
        <v>13</v>
      </c>
      <c r="G610" t="str">
        <f xml:space="preserve"> PROPER(TRIM(CLEAN(SUBSTITUTE(F610,CHAR(160)," "))))</f>
        <v>Northeast</v>
      </c>
      <c r="H610" t="s">
        <v>27</v>
      </c>
      <c r="I610" t="str">
        <f>PROPER(TRIM(CLEAN((SUBSTITUTE(H610,"-"," ")))))</f>
        <v>In Store</v>
      </c>
      <c r="J610">
        <v>20689</v>
      </c>
      <c r="K610" t="s">
        <v>10</v>
      </c>
      <c r="L610" t="str">
        <f xml:space="preserve"> PROPER(TRIM(CLEAN(SUBSTITUTE(K610,CHAR(160)," "))))</f>
        <v>Consumer</v>
      </c>
      <c r="M610" t="s">
        <v>1</v>
      </c>
      <c r="N610" t="str">
        <f xml:space="preserve"> PROPER(TRIM(CLEAN(SUBSTITUTE(M610,CHAR(160)," "))))</f>
        <v>Beauty</v>
      </c>
      <c r="O610" t="s">
        <v>0</v>
      </c>
      <c r="P610" t="str">
        <f>IF(LEN(TRIM(Table1[[#This Row],[subcategory]]&amp;""))=0,"Unknown", PROPER(TRIM(Table1[[#This Row],[subcategory]])))</f>
        <v>Makeup</v>
      </c>
      <c r="Q610">
        <v>75.27</v>
      </c>
      <c r="R610" s="1">
        <f>IF(LEN(TRIM(Q610&amp;""))=0, "", VALUE(SUBSTITUTE(Q610,"$","")))</f>
        <v>75.27</v>
      </c>
      <c r="S610">
        <v>1</v>
      </c>
      <c r="T610">
        <f>IF(LEN(TRIM(S610&amp;""))=0, "", VALUE(S610))</f>
        <v>1</v>
      </c>
      <c r="U610">
        <v>75.27</v>
      </c>
      <c r="V610" s="1">
        <f>IF(LEN(TRIM(U610&amp;""))=0, "", VALUE(SUBSTITUTE(U610,"$","")))</f>
        <v>75.27</v>
      </c>
      <c r="W610" s="1">
        <v>57.58155</v>
      </c>
      <c r="X610" s="1">
        <f>IF(LEN(TRIM(W610&amp;""))=0, "", VALUE(SUBSTITUTE(W610,"$","")))</f>
        <v>57.58155</v>
      </c>
      <c r="Y610" s="5" t="s">
        <v>7717</v>
      </c>
      <c r="Z610" s="4" cm="1">
        <f t="array" ref="Z610">IF(
    LEN(TRIM(Y610&amp;""))=0,
        IF(AND(ISNUMBER(net_sales_clean), ISNUMBER(profit_clean)),
            net_sales_clean - profit_clean,
            ""
        ),
    VALUE(SUBSTITUTE(Y610,"$",""))
)</f>
        <v>48.9113475758679</v>
      </c>
      <c r="AA610" s="5" t="s">
        <v>7716</v>
      </c>
      <c r="AB610" s="4" cm="1">
        <f t="array" ref="AB610">IF(
    LEN(TRIM(AA610&amp;""))=0,
        IF(AND(ISNUMBER(net_sales_clean), ISNUMBER(cost_clean)),
            net_sales_clean - cost_clean,
            ""
        ),
    VALUE(SUBSTITUTE(AA610,"$",""))
)</f>
        <v>8.6702024241320199</v>
      </c>
      <c r="AC610">
        <v>5</v>
      </c>
      <c r="AD610">
        <f>IF(LEN(TRIM(AC610&amp;""))=0, "", VALUE(AC610))</f>
        <v>5</v>
      </c>
      <c r="AE610">
        <v>2</v>
      </c>
      <c r="AF610">
        <f>IF(LEN(TRIM(AE610&amp;""))=0, "", VALUE(AE610))</f>
        <v>2</v>
      </c>
      <c r="AG610">
        <v>0</v>
      </c>
      <c r="AH610">
        <f>IF(
    OR(U610&lt;0, W610&lt;0, Y610&lt;0, AA610&lt;0),
        1,
        IF(LEN(TRIM(AG610&amp;""))=0, "", AG610)
)</f>
        <v>0</v>
      </c>
      <c r="AI610" t="str">
        <f>IF(
    COUNT(Q610,V610,X610,Z610,AB610)=0,
        "Not Usable",
    IF(
        COUNT(Q610,V610,X610,Z610,AB610)&lt;5,
            "Incomplete",
            IF(
                MIN(Q610,V610,X610,Z610,AB610)=0,
                    "Incomplete",
                    "Complete"
            )
    )
)</f>
        <v>Complete</v>
      </c>
    </row>
    <row r="611" spans="1:35" x14ac:dyDescent="0.3">
      <c r="A611">
        <v>29561</v>
      </c>
      <c r="B611" s="6">
        <v>45845.531504629631</v>
      </c>
      <c r="C611" s="3">
        <f>INT(B611)</f>
        <v>45845</v>
      </c>
      <c r="D611" s="2">
        <f>MOD(B611,1)</f>
        <v>0.53150462963094469</v>
      </c>
      <c r="E611">
        <v>40</v>
      </c>
      <c r="F611" t="s">
        <v>15</v>
      </c>
      <c r="G611" t="str">
        <f xml:space="preserve"> PROPER(TRIM(CLEAN(SUBSTITUTE(F611,CHAR(160)," "))))</f>
        <v>West</v>
      </c>
      <c r="H611" t="s">
        <v>27</v>
      </c>
      <c r="I611" t="str">
        <f>PROPER(TRIM(CLEAN((SUBSTITUTE(H611,"-"," ")))))</f>
        <v>In Store</v>
      </c>
      <c r="J611">
        <v>5969</v>
      </c>
      <c r="K611" t="s">
        <v>10</v>
      </c>
      <c r="L611" t="str">
        <f xml:space="preserve"> PROPER(TRIM(CLEAN(SUBSTITUTE(K611,CHAR(160)," "))))</f>
        <v>Consumer</v>
      </c>
      <c r="M611" t="s">
        <v>9</v>
      </c>
      <c r="N611" t="str">
        <f xml:space="preserve"> PROPER(TRIM(CLEAN(SUBSTITUTE(M611,CHAR(160)," "))))</f>
        <v>Home</v>
      </c>
      <c r="O611" t="s">
        <v>12</v>
      </c>
      <c r="P611" t="str">
        <f>IF(LEN(TRIM(Table1[[#This Row],[subcategory]]&amp;""))=0,"Unknown", PROPER(TRIM(Table1[[#This Row],[subcategory]])))</f>
        <v>Decor</v>
      </c>
      <c r="Q611">
        <v>23.93</v>
      </c>
      <c r="R611" s="1">
        <f>IF(LEN(TRIM(Q611&amp;""))=0, "", VALUE(SUBSTITUTE(Q611,"$","")))</f>
        <v>23.93</v>
      </c>
      <c r="S611">
        <v>3</v>
      </c>
      <c r="T611">
        <f>IF(LEN(TRIM(S611&amp;""))=0, "", VALUE(S611))</f>
        <v>3</v>
      </c>
      <c r="U611" s="5" t="s">
        <v>187</v>
      </c>
      <c r="V611" s="4">
        <f>IF(LEN(TRIM(U611&amp;""))=0, "", VALUE(SUBSTITUTE(U611,"$","")))</f>
        <v>71.789999999999907</v>
      </c>
      <c r="W611" s="4" t="s">
        <v>7715</v>
      </c>
      <c r="X611" s="4">
        <f>IF(LEN(TRIM(W611&amp;""))=0, "", VALUE(SUBSTITUTE(W611,"$","")))</f>
        <v>70.210619999999906</v>
      </c>
      <c r="Y611" s="5" t="s">
        <v>7714</v>
      </c>
      <c r="Z611" s="4" cm="1">
        <f t="array" ref="Z611">IF(
    LEN(TRIM(Y611&amp;""))=0,
        IF(AND(ISNUMBER(net_sales_clean), ISNUMBER(profit_clean)),
            net_sales_clean - profit_clean,
            ""
        ),
    VALUE(SUBSTITUTE(Y611,"$",""))
)</f>
        <v>46.807970841903</v>
      </c>
      <c r="AA611" s="5" t="s">
        <v>7713</v>
      </c>
      <c r="AB611" s="4" cm="1">
        <f t="array" ref="AB611">IF(
    LEN(TRIM(AA611&amp;""))=0,
        IF(AND(ISNUMBER(net_sales_clean), ISNUMBER(cost_clean)),
            net_sales_clean - cost_clean,
            ""
        ),
    VALUE(SUBSTITUTE(AA611,"$",""))
)</f>
        <v>23.402649158096899</v>
      </c>
      <c r="AC611">
        <v>1</v>
      </c>
      <c r="AD611">
        <f>IF(LEN(TRIM(AC611&amp;""))=0, "", VALUE(AC611))</f>
        <v>1</v>
      </c>
      <c r="AE611">
        <v>1</v>
      </c>
      <c r="AF611">
        <f>IF(LEN(TRIM(AE611&amp;""))=0, "", VALUE(AE611))</f>
        <v>1</v>
      </c>
      <c r="AG611">
        <v>0</v>
      </c>
      <c r="AH611">
        <f>IF(
    OR(U611&lt;0, W611&lt;0, Y611&lt;0, AA611&lt;0),
        1,
        IF(LEN(TRIM(AG611&amp;""))=0, "", AG611)
)</f>
        <v>0</v>
      </c>
      <c r="AI611" t="str">
        <f>IF(
    COUNT(Q611,V611,X611,Z611,AB611)=0,
        "Not Usable",
    IF(
        COUNT(Q611,V611,X611,Z611,AB611)&lt;5,
            "Incomplete",
            IF(
                MIN(Q611,V611,X611,Z611,AB611)=0,
                    "Incomplete",
                    "Complete"
            )
    )
)</f>
        <v>Complete</v>
      </c>
    </row>
    <row r="612" spans="1:35" x14ac:dyDescent="0.3">
      <c r="A612">
        <v>22935</v>
      </c>
      <c r="B612" s="6">
        <v>45652.625532407408</v>
      </c>
      <c r="C612" s="3">
        <f>INT(B612)</f>
        <v>45652</v>
      </c>
      <c r="D612" s="2">
        <f>MOD(B612,1)</f>
        <v>0.62553240740817273</v>
      </c>
      <c r="E612">
        <v>6</v>
      </c>
      <c r="F612" t="s">
        <v>13</v>
      </c>
      <c r="G612" t="str">
        <f xml:space="preserve"> PROPER(TRIM(CLEAN(SUBSTITUTE(F612,CHAR(160)," "))))</f>
        <v>Northeast</v>
      </c>
      <c r="H612" t="s">
        <v>27</v>
      </c>
      <c r="I612" t="str">
        <f>PROPER(TRIM(CLEAN((SUBSTITUTE(H612,"-"," ")))))</f>
        <v>In Store</v>
      </c>
      <c r="J612">
        <v>16199</v>
      </c>
      <c r="K612" t="s">
        <v>14</v>
      </c>
      <c r="L612" t="str">
        <f xml:space="preserve"> PROPER(TRIM(CLEAN(SUBSTITUTE(K612,CHAR(160)," "))))</f>
        <v>Consumer</v>
      </c>
      <c r="M612" t="s">
        <v>19</v>
      </c>
      <c r="N612" t="str">
        <f xml:space="preserve"> PROPER(TRIM(CLEAN(SUBSTITUTE(M612,CHAR(160)," "))))</f>
        <v>Apparel</v>
      </c>
      <c r="O612" t="s">
        <v>26</v>
      </c>
      <c r="P612" t="str">
        <f>IF(LEN(TRIM(Table1[[#This Row],[subcategory]]&amp;""))=0,"Unknown", PROPER(TRIM(Table1[[#This Row],[subcategory]])))</f>
        <v>Kids</v>
      </c>
      <c r="Q612">
        <v>46.27</v>
      </c>
      <c r="R612" s="1">
        <f>IF(LEN(TRIM(Q612&amp;""))=0, "", VALUE(SUBSTITUTE(Q612,"$","")))</f>
        <v>46.27</v>
      </c>
      <c r="S612">
        <v>6</v>
      </c>
      <c r="T612">
        <f>IF(LEN(TRIM(S612&amp;""))=0, "", VALUE(S612))</f>
        <v>6</v>
      </c>
      <c r="U612">
        <v>277.62</v>
      </c>
      <c r="V612" s="1">
        <f>IF(LEN(TRIM(U612&amp;""))=0, "", VALUE(SUBSTITUTE(U612,"$","")))</f>
        <v>277.62</v>
      </c>
      <c r="W612" s="1">
        <v>181.84110000000001</v>
      </c>
      <c r="X612" s="1">
        <f>IF(LEN(TRIM(W612&amp;""))=0, "", VALUE(SUBSTITUTE(W612,"$","")))</f>
        <v>181.84110000000001</v>
      </c>
      <c r="Y612" s="5" t="s">
        <v>7712</v>
      </c>
      <c r="Z612" s="4" cm="1">
        <f t="array" ref="Z612">IF(
    LEN(TRIM(Y612&amp;""))=0,
        IF(AND(ISNUMBER(net_sales_clean), ISNUMBER(profit_clean)),
            net_sales_clean - profit_clean,
            ""
        ),
    VALUE(SUBSTITUTE(Y612,"$",""))
)</f>
        <v>120.329811948534</v>
      </c>
      <c r="AA612" s="5" t="s">
        <v>7711</v>
      </c>
      <c r="AB612" s="4" cm="1">
        <f t="array" ref="AB612">IF(
    LEN(TRIM(AA612&amp;""))=0,
        IF(AND(ISNUMBER(net_sales_clean), ISNUMBER(cost_clean)),
            net_sales_clean - cost_clean,
            ""
        ),
    VALUE(SUBSTITUTE(AA612,"$",""))
)</f>
        <v>61.511288051465797</v>
      </c>
      <c r="AC612">
        <v>5</v>
      </c>
      <c r="AD612">
        <f>IF(LEN(TRIM(AC612&amp;""))=0, "", VALUE(AC612))</f>
        <v>5</v>
      </c>
      <c r="AE612">
        <v>1</v>
      </c>
      <c r="AF612">
        <f>IF(LEN(TRIM(AE612&amp;""))=0, "", VALUE(AE612))</f>
        <v>1</v>
      </c>
      <c r="AG612">
        <v>0</v>
      </c>
      <c r="AH612">
        <f>IF(
    OR(U612&lt;0, W612&lt;0, Y612&lt;0, AA612&lt;0),
        1,
        IF(LEN(TRIM(AG612&amp;""))=0, "", AG612)
)</f>
        <v>0</v>
      </c>
      <c r="AI612" t="str">
        <f>IF(
    COUNT(Q612,V612,X612,Z612,AB612)=0,
        "Not Usable",
    IF(
        COUNT(Q612,V612,X612,Z612,AB612)&lt;5,
            "Incomplete",
            IF(
                MIN(Q612,V612,X612,Z612,AB612)=0,
                    "Incomplete",
                    "Complete"
            )
    )
)</f>
        <v>Complete</v>
      </c>
    </row>
    <row r="613" spans="1:35" x14ac:dyDescent="0.3">
      <c r="A613">
        <v>11598</v>
      </c>
      <c r="B613" s="6">
        <v>45035.870659722219</v>
      </c>
      <c r="C613" s="3">
        <f>INT(B613)</f>
        <v>45035</v>
      </c>
      <c r="D613" s="2">
        <f>MOD(B613,1)</f>
        <v>0.87065972221898846</v>
      </c>
      <c r="E613">
        <v>54</v>
      </c>
      <c r="F613" t="s">
        <v>8</v>
      </c>
      <c r="G613" t="str">
        <f xml:space="preserve"> PROPER(TRIM(CLEAN(SUBSTITUTE(F613,CHAR(160)," "))))</f>
        <v>West</v>
      </c>
      <c r="H613" t="s">
        <v>11</v>
      </c>
      <c r="I613" t="str">
        <f>PROPER(TRIM(CLEAN((SUBSTITUTE(H613,"-"," ")))))</f>
        <v>Online</v>
      </c>
      <c r="J613">
        <v>19601</v>
      </c>
      <c r="K613" t="s">
        <v>2</v>
      </c>
      <c r="L613" t="str">
        <f xml:space="preserve"> PROPER(TRIM(CLEAN(SUBSTITUTE(K613,CHAR(160)," "))))</f>
        <v>Home Office</v>
      </c>
      <c r="M613" t="s">
        <v>23</v>
      </c>
      <c r="N613" t="str">
        <f xml:space="preserve"> PROPER(TRIM(CLEAN(SUBSTITUTE(M613,CHAR(160)," "))))</f>
        <v>Electronics</v>
      </c>
      <c r="O613" t="s">
        <v>40</v>
      </c>
      <c r="P613" t="str">
        <f>IF(LEN(TRIM(Table1[[#This Row],[subcategory]]&amp;""))=0,"Unknown", PROPER(TRIM(Table1[[#This Row],[subcategory]])))</f>
        <v>Accessories</v>
      </c>
      <c r="Q613">
        <v>129.79</v>
      </c>
      <c r="R613" s="1">
        <f>IF(LEN(TRIM(Q613&amp;""))=0, "", VALUE(SUBSTITUTE(Q613,"$","")))</f>
        <v>129.79</v>
      </c>
      <c r="T613" t="str">
        <f>IF(LEN(TRIM(S613&amp;""))=0, "", VALUE(S613))</f>
        <v/>
      </c>
      <c r="V613" s="1" t="str">
        <f>IF(LEN(TRIM(U613&amp;""))=0, "", VALUE(SUBSTITUTE(U613,"$","")))</f>
        <v/>
      </c>
      <c r="X613" s="1" t="str">
        <f>IF(LEN(TRIM(W613&amp;""))=0, "", VALUE(SUBSTITUTE(W613,"$","")))</f>
        <v/>
      </c>
      <c r="Z613" s="1" t="str" cm="1">
        <f t="array" ref="Z613">IF(
    LEN(TRIM(Y613&amp;""))=0,
        IF(AND(ISNUMBER(net_sales_clean), ISNUMBER(profit_clean)),
            net_sales_clean - profit_clean,
            ""
        ),
    VALUE(SUBSTITUTE(Y613,"$",""))
)</f>
        <v/>
      </c>
      <c r="AB613" s="1" t="str" cm="1">
        <f t="array" ref="AB613">IF(
    LEN(TRIM(AA613&amp;""))=0,
        IF(AND(ISNUMBER(net_sales_clean), ISNUMBER(cost_clean)),
            net_sales_clean - cost_clean,
            ""
        ),
    VALUE(SUBSTITUTE(AA613,"$",""))
)</f>
        <v/>
      </c>
      <c r="AC613">
        <v>2</v>
      </c>
      <c r="AD613">
        <f>IF(LEN(TRIM(AC613&amp;""))=0, "", VALUE(AC613))</f>
        <v>2</v>
      </c>
      <c r="AE613">
        <v>4</v>
      </c>
      <c r="AF613">
        <f>IF(LEN(TRIM(AE613&amp;""))=0, "", VALUE(AE613))</f>
        <v>4</v>
      </c>
      <c r="AG613">
        <v>0</v>
      </c>
      <c r="AH613">
        <f>IF(
    OR(U613&lt;0, W613&lt;0, Y613&lt;0, AA613&lt;0),
        1,
        IF(LEN(TRIM(AG613&amp;""))=0, "", AG613)
)</f>
        <v>0</v>
      </c>
      <c r="AI613" t="str">
        <f>IF(
    COUNT(Q613,V613,X613,Z613,AB613)=0,
        "Not Usable",
    IF(
        COUNT(Q613,V613,X613,Z613,AB613)&lt;5,
            "Incomplete",
            IF(
                MIN(Q613,V613,X613,Z613,AB613)=0,
                    "Incomplete",
                    "Complete"
            )
    )
)</f>
        <v>Incomplete</v>
      </c>
    </row>
    <row r="614" spans="1:35" x14ac:dyDescent="0.3">
      <c r="A614">
        <v>38118</v>
      </c>
      <c r="B614" s="6">
        <v>45674.458657407406</v>
      </c>
      <c r="C614" s="3">
        <f>INT(B614)</f>
        <v>45674</v>
      </c>
      <c r="D614" s="2">
        <f>MOD(B614,1)</f>
        <v>0.45865740740555339</v>
      </c>
      <c r="E614">
        <v>32</v>
      </c>
      <c r="F614" t="s">
        <v>15</v>
      </c>
      <c r="G614" t="str">
        <f xml:space="preserve"> PROPER(TRIM(CLEAN(SUBSTITUTE(F614,CHAR(160)," "))))</f>
        <v>West</v>
      </c>
      <c r="H614" t="s">
        <v>7</v>
      </c>
      <c r="I614" t="str">
        <f>PROPER(TRIM(CLEAN((SUBSTITUTE(H614,"-"," ")))))</f>
        <v>In Store</v>
      </c>
      <c r="J614">
        <v>27760</v>
      </c>
      <c r="K614" t="s">
        <v>10</v>
      </c>
      <c r="L614" t="str">
        <f xml:space="preserve"> PROPER(TRIM(CLEAN(SUBSTITUTE(K614,CHAR(160)," "))))</f>
        <v>Consumer</v>
      </c>
      <c r="M614" t="s">
        <v>23</v>
      </c>
      <c r="N614" t="str">
        <f xml:space="preserve"> PROPER(TRIM(CLEAN(SUBSTITUTE(M614,CHAR(160)," "))))</f>
        <v>Electronics</v>
      </c>
      <c r="O614" t="s">
        <v>25</v>
      </c>
      <c r="P614" t="str">
        <f>IF(LEN(TRIM(Table1[[#This Row],[subcategory]]&amp;""))=0,"Unknown", PROPER(TRIM(Table1[[#This Row],[subcategory]])))</f>
        <v>Laptops</v>
      </c>
      <c r="Q614">
        <v>70.12</v>
      </c>
      <c r="R614" s="1">
        <f>IF(LEN(TRIM(Q614&amp;""))=0, "", VALUE(SUBSTITUTE(Q614,"$","")))</f>
        <v>70.12</v>
      </c>
      <c r="S614">
        <v>4</v>
      </c>
      <c r="T614">
        <f>IF(LEN(TRIM(S614&amp;""))=0, "", VALUE(S614))</f>
        <v>4</v>
      </c>
      <c r="U614">
        <v>280.48</v>
      </c>
      <c r="V614" s="1">
        <f>IF(LEN(TRIM(U614&amp;""))=0, "", VALUE(SUBSTITUTE(U614,"$","")))</f>
        <v>280.48</v>
      </c>
      <c r="W614" s="4" t="s">
        <v>7710</v>
      </c>
      <c r="X614" s="4">
        <f>IF(LEN(TRIM(W614&amp;""))=0, "", VALUE(SUBSTITUTE(W614,"$","")))</f>
        <v>185.11679999999899</v>
      </c>
      <c r="Y614" s="5" t="s">
        <v>7709</v>
      </c>
      <c r="Z614" s="4" cm="1">
        <f t="array" ref="Z614">IF(
    LEN(TRIM(Y614&amp;""))=0,
        IF(AND(ISNUMBER(net_sales_clean), ISNUMBER(profit_clean)),
            net_sales_clean - profit_clean,
            ""
        ),
    VALUE(SUBSTITUTE(Y614,"$",""))
)</f>
        <v>120.458904514043</v>
      </c>
      <c r="AA614" s="5" t="s">
        <v>7708</v>
      </c>
      <c r="AB614" s="4" cm="1">
        <f t="array" ref="AB614">IF(
    LEN(TRIM(AA614&amp;""))=0,
        IF(AND(ISNUMBER(net_sales_clean), ISNUMBER(cost_clean)),
            net_sales_clean - cost_clean,
            ""
        ),
    VALUE(SUBSTITUTE(AA614,"$",""))
)</f>
        <v>64.657895485956303</v>
      </c>
      <c r="AC614">
        <v>6</v>
      </c>
      <c r="AD614">
        <f>IF(LEN(TRIM(AC614&amp;""))=0, "", VALUE(AC614))</f>
        <v>6</v>
      </c>
      <c r="AE614">
        <v>1</v>
      </c>
      <c r="AF614">
        <f>IF(LEN(TRIM(AE614&amp;""))=0, "", VALUE(AE614))</f>
        <v>1</v>
      </c>
      <c r="AG614">
        <v>0</v>
      </c>
      <c r="AH614">
        <f>IF(
    OR(U614&lt;0, W614&lt;0, Y614&lt;0, AA614&lt;0),
        1,
        IF(LEN(TRIM(AG614&amp;""))=0, "", AG614)
)</f>
        <v>0</v>
      </c>
      <c r="AI614" t="str">
        <f>IF(
    COUNT(Q614,V614,X614,Z614,AB614)=0,
        "Not Usable",
    IF(
        COUNT(Q614,V614,X614,Z614,AB614)&lt;5,
            "Incomplete",
            IF(
                MIN(Q614,V614,X614,Z614,AB614)=0,
                    "Incomplete",
                    "Complete"
            )
    )
)</f>
        <v>Complete</v>
      </c>
    </row>
    <row r="615" spans="1:35" x14ac:dyDescent="0.3">
      <c r="A615">
        <v>39004</v>
      </c>
      <c r="B615" s="6">
        <v>45794.580543981479</v>
      </c>
      <c r="C615" s="3">
        <f>INT(B615)</f>
        <v>45794</v>
      </c>
      <c r="D615" s="2">
        <f>MOD(B615,1)</f>
        <v>0.58054398147942265</v>
      </c>
      <c r="E615">
        <v>29</v>
      </c>
      <c r="F615" t="s">
        <v>15</v>
      </c>
      <c r="G615" t="str">
        <f xml:space="preserve"> PROPER(TRIM(CLEAN(SUBSTITUTE(F615,CHAR(160)," "))))</f>
        <v>West</v>
      </c>
      <c r="H615" t="s">
        <v>3</v>
      </c>
      <c r="I615" t="str">
        <f>PROPER(TRIM(CLEAN((SUBSTITUTE(H615,"-"," ")))))</f>
        <v>Phone</v>
      </c>
      <c r="J615">
        <v>13008</v>
      </c>
      <c r="K615" t="s">
        <v>6</v>
      </c>
      <c r="L615" t="str">
        <f xml:space="preserve"> PROPER(TRIM(CLEAN(SUBSTITUTE(K615,CHAR(160)," "))))</f>
        <v>Corporate</v>
      </c>
      <c r="M615" t="s">
        <v>1</v>
      </c>
      <c r="N615" t="str">
        <f xml:space="preserve"> PROPER(TRIM(CLEAN(SUBSTITUTE(M615,CHAR(160)," "))))</f>
        <v>Beauty</v>
      </c>
      <c r="P615" t="str">
        <f>IF(LEN(TRIM(Table1[[#This Row],[subcategory]]&amp;""))=0,"Unknown", PROPER(TRIM(Table1[[#This Row],[subcategory]])))</f>
        <v>Unknown</v>
      </c>
      <c r="Q615">
        <v>111.5</v>
      </c>
      <c r="R615" s="1">
        <f>IF(LEN(TRIM(Q615&amp;""))=0, "", VALUE(SUBSTITUTE(Q615,"$","")))</f>
        <v>111.5</v>
      </c>
      <c r="S615">
        <v>4</v>
      </c>
      <c r="T615">
        <f>IF(LEN(TRIM(S615&amp;""))=0, "", VALUE(S615))</f>
        <v>4</v>
      </c>
      <c r="U615">
        <v>446</v>
      </c>
      <c r="V615" s="1">
        <f>IF(LEN(TRIM(U615&amp;""))=0, "", VALUE(SUBSTITUTE(U615,"$","")))</f>
        <v>446</v>
      </c>
      <c r="W615" s="1">
        <v>284.99400000000003</v>
      </c>
      <c r="X615" s="1">
        <f>IF(LEN(TRIM(W615&amp;""))=0, "", VALUE(SUBSTITUTE(W615,"$","")))</f>
        <v>284.99400000000003</v>
      </c>
      <c r="Y615" s="5" t="s">
        <v>7707</v>
      </c>
      <c r="Z615" s="4" cm="1">
        <f t="array" ref="Z615">IF(
    LEN(TRIM(Y615&amp;""))=0,
        IF(AND(ISNUMBER(net_sales_clean), ISNUMBER(profit_clean)),
            net_sales_clean - profit_clean,
            ""
        ),
    VALUE(SUBSTITUTE(Y615,"$",""))
)</f>
        <v>159.91161260038899</v>
      </c>
      <c r="AA615" s="5" t="s">
        <v>7706</v>
      </c>
      <c r="AB615" s="4" cm="1">
        <f t="array" ref="AB615">IF(
    LEN(TRIM(AA615&amp;""))=0,
        IF(AND(ISNUMBER(net_sales_clean), ISNUMBER(cost_clean)),
            net_sales_clean - cost_clean,
            ""
        ),
    VALUE(SUBSTITUTE(AA615,"$",""))
)</f>
        <v>125.08238739961099</v>
      </c>
      <c r="AC615">
        <v>5</v>
      </c>
      <c r="AD615">
        <f>IF(LEN(TRIM(AC615&amp;""))=0, "", VALUE(AC615))</f>
        <v>5</v>
      </c>
      <c r="AE615">
        <v>2</v>
      </c>
      <c r="AF615">
        <f>IF(LEN(TRIM(AE615&amp;""))=0, "", VALUE(AE615))</f>
        <v>2</v>
      </c>
      <c r="AG615">
        <v>0</v>
      </c>
      <c r="AH615">
        <f>IF(
    OR(U615&lt;0, W615&lt;0, Y615&lt;0, AA615&lt;0),
        1,
        IF(LEN(TRIM(AG615&amp;""))=0, "", AG615)
)</f>
        <v>0</v>
      </c>
      <c r="AI615" t="str">
        <f>IF(
    COUNT(Q615,V615,X615,Z615,AB615)=0,
        "Not Usable",
    IF(
        COUNT(Q615,V615,X615,Z615,AB615)&lt;5,
            "Incomplete",
            IF(
                MIN(Q615,V615,X615,Z615,AB615)=0,
                    "Incomplete",
                    "Complete"
            )
    )
)</f>
        <v>Complete</v>
      </c>
    </row>
    <row r="616" spans="1:35" x14ac:dyDescent="0.3">
      <c r="A616">
        <v>49961</v>
      </c>
      <c r="B616" s="6">
        <v>45965.657789351855</v>
      </c>
      <c r="C616" s="3">
        <f>INT(B616)</f>
        <v>45965</v>
      </c>
      <c r="D616" s="2">
        <f>MOD(B616,1)</f>
        <v>0.65778935185517184</v>
      </c>
      <c r="E616">
        <v>69</v>
      </c>
      <c r="F616" t="s">
        <v>13</v>
      </c>
      <c r="G616" t="str">
        <f xml:space="preserve"> PROPER(TRIM(CLEAN(SUBSTITUTE(F616,CHAR(160)," "))))</f>
        <v>Northeast</v>
      </c>
      <c r="H616" t="s">
        <v>11</v>
      </c>
      <c r="I616" t="str">
        <f>PROPER(TRIM(CLEAN((SUBSTITUTE(H616,"-"," ")))))</f>
        <v>Online</v>
      </c>
      <c r="J616">
        <v>11886</v>
      </c>
      <c r="K616" t="s">
        <v>6</v>
      </c>
      <c r="L616" t="str">
        <f xml:space="preserve"> PROPER(TRIM(CLEAN(SUBSTITUTE(K616,CHAR(160)," "))))</f>
        <v>Corporate</v>
      </c>
      <c r="M616" t="s">
        <v>19</v>
      </c>
      <c r="N616" t="str">
        <f xml:space="preserve"> PROPER(TRIM(CLEAN(SUBSTITUTE(M616,CHAR(160)," "))))</f>
        <v>Apparel</v>
      </c>
      <c r="O616" t="s">
        <v>41</v>
      </c>
      <c r="P616" t="str">
        <f>IF(LEN(TRIM(Table1[[#This Row],[subcategory]]&amp;""))=0,"Unknown", PROPER(TRIM(Table1[[#This Row],[subcategory]])))</f>
        <v>Shoes</v>
      </c>
      <c r="R616" s="1" t="str">
        <f>IF(LEN(TRIM(Q616&amp;""))=0, "", VALUE(SUBSTITUTE(Q616,"$","")))</f>
        <v/>
      </c>
      <c r="S616">
        <v>0</v>
      </c>
      <c r="T616">
        <f>IF(LEN(TRIM(S616&amp;""))=0, "", VALUE(S616))</f>
        <v>0</v>
      </c>
      <c r="V616" s="1" t="str">
        <f>IF(LEN(TRIM(U616&amp;""))=0, "", VALUE(SUBSTITUTE(U616,"$","")))</f>
        <v/>
      </c>
      <c r="X616" s="1" t="str">
        <f>IF(LEN(TRIM(W616&amp;""))=0, "", VALUE(SUBSTITUTE(W616,"$","")))</f>
        <v/>
      </c>
      <c r="Z616" s="1" t="str" cm="1">
        <f t="array" ref="Z616">IF(
    LEN(TRIM(Y616&amp;""))=0,
        IF(AND(ISNUMBER(net_sales_clean), ISNUMBER(profit_clean)),
            net_sales_clean - profit_clean,
            ""
        ),
    VALUE(SUBSTITUTE(Y616,"$",""))
)</f>
        <v/>
      </c>
      <c r="AB616" s="1" t="str" cm="1">
        <f t="array" ref="AB616">IF(
    LEN(TRIM(AA616&amp;""))=0,
        IF(AND(ISNUMBER(net_sales_clean), ISNUMBER(cost_clean)),
            net_sales_clean - cost_clean,
            ""
        ),
    VALUE(SUBSTITUTE(AA616,"$",""))
)</f>
        <v/>
      </c>
      <c r="AC616">
        <v>3</v>
      </c>
      <c r="AD616">
        <f>IF(LEN(TRIM(AC616&amp;""))=0, "", VALUE(AC616))</f>
        <v>3</v>
      </c>
      <c r="AE616">
        <v>4</v>
      </c>
      <c r="AF616">
        <f>IF(LEN(TRIM(AE616&amp;""))=0, "", VALUE(AE616))</f>
        <v>4</v>
      </c>
      <c r="AG616">
        <v>0</v>
      </c>
      <c r="AH616">
        <f>IF(
    OR(U616&lt;0, W616&lt;0, Y616&lt;0, AA616&lt;0),
        1,
        IF(LEN(TRIM(AG616&amp;""))=0, "", AG616)
)</f>
        <v>0</v>
      </c>
      <c r="AI616" t="str">
        <f>IF(
    COUNT(Q616,V616,X616,Z616,AB616)=0,
        "Not Usable",
    IF(
        COUNT(Q616,V616,X616,Z616,AB616)&lt;5,
            "Incomplete",
            IF(
                MIN(Q616,V616,X616,Z616,AB616)=0,
                    "Incomplete",
                    "Complete"
            )
    )
)</f>
        <v>Not Usable</v>
      </c>
    </row>
    <row r="617" spans="1:35" x14ac:dyDescent="0.3">
      <c r="A617">
        <v>9723</v>
      </c>
      <c r="B617" s="6">
        <v>45216.672372685185</v>
      </c>
      <c r="C617" s="3">
        <f>INT(B617)</f>
        <v>45216</v>
      </c>
      <c r="D617" s="2">
        <f>MOD(B617,1)</f>
        <v>0.67237268518510973</v>
      </c>
      <c r="E617">
        <v>44</v>
      </c>
      <c r="F617" t="s">
        <v>21</v>
      </c>
      <c r="G617" t="str">
        <f xml:space="preserve"> PROPER(TRIM(CLEAN(SUBSTITUTE(F617,CHAR(160)," "))))</f>
        <v>Midwest</v>
      </c>
      <c r="H617" t="s">
        <v>3</v>
      </c>
      <c r="I617" t="str">
        <f>PROPER(TRIM(CLEAN((SUBSTITUTE(H617,"-"," ")))))</f>
        <v>Phone</v>
      </c>
      <c r="J617">
        <v>2911</v>
      </c>
      <c r="K617" t="s">
        <v>2</v>
      </c>
      <c r="L617" t="str">
        <f xml:space="preserve"> PROPER(TRIM(CLEAN(SUBSTITUTE(K617,CHAR(160)," "))))</f>
        <v>Home Office</v>
      </c>
      <c r="M617" t="s">
        <v>1</v>
      </c>
      <c r="N617" t="str">
        <f xml:space="preserve"> PROPER(TRIM(CLEAN(SUBSTITUTE(M617,CHAR(160)," "))))</f>
        <v>Beauty</v>
      </c>
      <c r="O617" t="s">
        <v>5</v>
      </c>
      <c r="P617" t="str">
        <f>IF(LEN(TRIM(Table1[[#This Row],[subcategory]]&amp;""))=0,"Unknown", PROPER(TRIM(Table1[[#This Row],[subcategory]])))</f>
        <v>Haircare</v>
      </c>
      <c r="Q617">
        <v>18.28</v>
      </c>
      <c r="R617" s="1">
        <f>IF(LEN(TRIM(Q617&amp;""))=0, "", VALUE(SUBSTITUTE(Q617,"$","")))</f>
        <v>18.28</v>
      </c>
      <c r="S617">
        <v>3</v>
      </c>
      <c r="T617">
        <f>IF(LEN(TRIM(S617&amp;""))=0, "", VALUE(S617))</f>
        <v>3</v>
      </c>
      <c r="U617">
        <v>54.84</v>
      </c>
      <c r="V617" s="1">
        <f>IF(LEN(TRIM(U617&amp;""))=0, "", VALUE(SUBSTITUTE(U617,"$","")))</f>
        <v>54.84</v>
      </c>
      <c r="W617" s="1">
        <v>33.836280000000002</v>
      </c>
      <c r="X617" s="1">
        <f>IF(LEN(TRIM(W617&amp;""))=0, "", VALUE(SUBSTITUTE(W617,"$","")))</f>
        <v>33.836280000000002</v>
      </c>
      <c r="Z617" s="1" t="str" cm="1">
        <f t="array" ref="Z617">IF(
    LEN(TRIM(Y617&amp;""))=0,
        IF(AND(ISNUMBER(net_sales_clean), ISNUMBER(profit_clean)),
            net_sales_clean - profit_clean,
            ""
        ),
    VALUE(SUBSTITUTE(Y617,"$",""))
)</f>
        <v/>
      </c>
      <c r="AB617" s="1" t="str" cm="1">
        <f t="array" ref="AB617">IF(
    LEN(TRIM(AA617&amp;""))=0,
        IF(AND(ISNUMBER(net_sales_clean), ISNUMBER(cost_clean)),
            net_sales_clean - cost_clean,
            ""
        ),
    VALUE(SUBSTITUTE(AA617,"$",""))
)</f>
        <v/>
      </c>
      <c r="AC617">
        <v>9</v>
      </c>
      <c r="AD617">
        <f>IF(LEN(TRIM(AC617&amp;""))=0, "", VALUE(AC617))</f>
        <v>9</v>
      </c>
      <c r="AE617">
        <v>4</v>
      </c>
      <c r="AF617">
        <f>IF(LEN(TRIM(AE617&amp;""))=0, "", VALUE(AE617))</f>
        <v>4</v>
      </c>
      <c r="AG617">
        <v>1</v>
      </c>
      <c r="AH617">
        <f>IF(
    OR(U617&lt;0, W617&lt;0, Y617&lt;0, AA617&lt;0),
        1,
        IF(LEN(TRIM(AG617&amp;""))=0, "", AG617)
)</f>
        <v>1</v>
      </c>
      <c r="AI617" t="str">
        <f>IF(
    COUNT(Q617,V617,X617,Z617,AB617)=0,
        "Not Usable",
    IF(
        COUNT(Q617,V617,X617,Z617,AB617)&lt;5,
            "Incomplete",
            IF(
                MIN(Q617,V617,X617,Z617,AB617)=0,
                    "Incomplete",
                    "Complete"
            )
    )
)</f>
        <v>Incomplete</v>
      </c>
    </row>
    <row r="618" spans="1:35" x14ac:dyDescent="0.3">
      <c r="A618">
        <v>31768</v>
      </c>
      <c r="B618" s="6">
        <v>45948.07775462963</v>
      </c>
      <c r="C618" s="3">
        <f>INT(B618)</f>
        <v>45948</v>
      </c>
      <c r="D618" s="2">
        <f>MOD(B618,1)</f>
        <v>7.7754629630362615E-2</v>
      </c>
      <c r="E618">
        <v>77</v>
      </c>
      <c r="F618" t="s">
        <v>33</v>
      </c>
      <c r="G618" t="str">
        <f xml:space="preserve"> PROPER(TRIM(CLEAN(SUBSTITUTE(F618,CHAR(160)," "))))</f>
        <v>South</v>
      </c>
      <c r="H618" t="s">
        <v>27</v>
      </c>
      <c r="I618" t="str">
        <f>PROPER(TRIM(CLEAN((SUBSTITUTE(H618,"-"," ")))))</f>
        <v>In Store</v>
      </c>
      <c r="J618">
        <v>6206</v>
      </c>
      <c r="K618" t="s">
        <v>10</v>
      </c>
      <c r="L618" t="str">
        <f xml:space="preserve"> PROPER(TRIM(CLEAN(SUBSTITUTE(K618,CHAR(160)," "))))</f>
        <v>Consumer</v>
      </c>
      <c r="M618" t="s">
        <v>1</v>
      </c>
      <c r="N618" t="str">
        <f xml:space="preserve"> PROPER(TRIM(CLEAN(SUBSTITUTE(M618,CHAR(160)," "))))</f>
        <v>Beauty</v>
      </c>
      <c r="O618" t="s">
        <v>31</v>
      </c>
      <c r="P618" t="str">
        <f>IF(LEN(TRIM(Table1[[#This Row],[subcategory]]&amp;""))=0,"Unknown", PROPER(TRIM(Table1[[#This Row],[subcategory]])))</f>
        <v>Skincare</v>
      </c>
      <c r="Q618">
        <v>168.86</v>
      </c>
      <c r="R618" s="1">
        <f>IF(LEN(TRIM(Q618&amp;""))=0, "", VALUE(SUBSTITUTE(Q618,"$","")))</f>
        <v>168.86</v>
      </c>
      <c r="S618">
        <v>3</v>
      </c>
      <c r="T618">
        <f>IF(LEN(TRIM(S618&amp;""))=0, "", VALUE(S618))</f>
        <v>3</v>
      </c>
      <c r="U618" s="5" t="s">
        <v>7705</v>
      </c>
      <c r="V618" s="4">
        <f>IF(LEN(TRIM(U618&amp;""))=0, "", VALUE(SUBSTITUTE(U618,"$","")))</f>
        <v>506.58</v>
      </c>
      <c r="W618" s="4" t="s">
        <v>7704</v>
      </c>
      <c r="X618" s="4">
        <f>IF(LEN(TRIM(W618&amp;""))=0, "", VALUE(SUBSTITUTE(W618,"$","")))</f>
        <v>494.92865999999998</v>
      </c>
      <c r="Y618" s="5" t="s">
        <v>7703</v>
      </c>
      <c r="Z618" s="4" cm="1">
        <f t="array" ref="Z618">IF(
    LEN(TRIM(Y618&amp;""))=0,
        IF(AND(ISNUMBER(net_sales_clean), ISNUMBER(profit_clean)),
            net_sales_clean - profit_clean,
            ""
        ),
    VALUE(SUBSTITUTE(Y618,"$",""))
)</f>
        <v>280.98370818824998</v>
      </c>
      <c r="AA618" s="5" t="s">
        <v>7702</v>
      </c>
      <c r="AB618" s="4" cm="1">
        <f t="array" ref="AB618">IF(
    LEN(TRIM(AA618&amp;""))=0,
        IF(AND(ISNUMBER(net_sales_clean), ISNUMBER(cost_clean)),
            net_sales_clean - cost_clean,
            ""
        ),
    VALUE(SUBSTITUTE(AA618,"$",""))
)</f>
        <v>213.94495181174901</v>
      </c>
      <c r="AC618">
        <v>2</v>
      </c>
      <c r="AD618">
        <f>IF(LEN(TRIM(AC618&amp;""))=0, "", VALUE(AC618))</f>
        <v>2</v>
      </c>
      <c r="AE618">
        <v>2</v>
      </c>
      <c r="AF618">
        <f>IF(LEN(TRIM(AE618&amp;""))=0, "", VALUE(AE618))</f>
        <v>2</v>
      </c>
      <c r="AG618">
        <v>0</v>
      </c>
      <c r="AH618">
        <f>IF(
    OR(U618&lt;0, W618&lt;0, Y618&lt;0, AA618&lt;0),
        1,
        IF(LEN(TRIM(AG618&amp;""))=0, "", AG618)
)</f>
        <v>0</v>
      </c>
      <c r="AI618" t="str">
        <f>IF(
    COUNT(Q618,V618,X618,Z618,AB618)=0,
        "Not Usable",
    IF(
        COUNT(Q618,V618,X618,Z618,AB618)&lt;5,
            "Incomplete",
            IF(
                MIN(Q618,V618,X618,Z618,AB618)=0,
                    "Incomplete",
                    "Complete"
            )
    )
)</f>
        <v>Complete</v>
      </c>
    </row>
    <row r="619" spans="1:35" x14ac:dyDescent="0.3">
      <c r="A619">
        <v>40256</v>
      </c>
      <c r="B619" s="6">
        <v>45424.742280092592</v>
      </c>
      <c r="C619" s="3">
        <f>INT(B619)</f>
        <v>45424</v>
      </c>
      <c r="D619" s="2">
        <f>MOD(B619,1)</f>
        <v>0.74228009259240935</v>
      </c>
      <c r="E619">
        <v>80</v>
      </c>
      <c r="F619" t="s">
        <v>8</v>
      </c>
      <c r="G619" t="str">
        <f xml:space="preserve"> PROPER(TRIM(CLEAN(SUBSTITUTE(F619,CHAR(160)," "))))</f>
        <v>West</v>
      </c>
      <c r="H619" t="s">
        <v>17</v>
      </c>
      <c r="I619" t="str">
        <f>PROPER(TRIM(CLEAN((SUBSTITUTE(H619,"-"," ")))))</f>
        <v>Online</v>
      </c>
      <c r="J619">
        <v>11125</v>
      </c>
      <c r="K619" t="s">
        <v>10</v>
      </c>
      <c r="L619" t="str">
        <f xml:space="preserve"> PROPER(TRIM(CLEAN(SUBSTITUTE(K619,CHAR(160)," "))))</f>
        <v>Consumer</v>
      </c>
      <c r="M619" t="s">
        <v>23</v>
      </c>
      <c r="N619" t="str">
        <f xml:space="preserve"> PROPER(TRIM(CLEAN(SUBSTITUTE(M619,CHAR(160)," "))))</f>
        <v>Electronics</v>
      </c>
      <c r="O619" t="s">
        <v>22</v>
      </c>
      <c r="P619" t="str">
        <f>IF(LEN(TRIM(Table1[[#This Row],[subcategory]]&amp;""))=0,"Unknown", PROPER(TRIM(Table1[[#This Row],[subcategory]])))</f>
        <v>Audio</v>
      </c>
      <c r="Q619">
        <v>108.59</v>
      </c>
      <c r="R619" s="1">
        <f>IF(LEN(TRIM(Q619&amp;""))=0, "", VALUE(SUBSTITUTE(Q619,"$","")))</f>
        <v>108.59</v>
      </c>
      <c r="S619">
        <v>3</v>
      </c>
      <c r="T619">
        <f>IF(LEN(TRIM(S619&amp;""))=0, "", VALUE(S619))</f>
        <v>3</v>
      </c>
      <c r="U619">
        <v>325.77</v>
      </c>
      <c r="V619" s="1">
        <f>IF(LEN(TRIM(U619&amp;""))=0, "", VALUE(SUBSTITUTE(U619,"$","")))</f>
        <v>325.77</v>
      </c>
      <c r="W619" s="1">
        <v>252.47174999999999</v>
      </c>
      <c r="X619" s="1">
        <f>IF(LEN(TRIM(W619&amp;""))=0, "", VALUE(SUBSTITUTE(W619,"$","")))</f>
        <v>252.47174999999999</v>
      </c>
      <c r="Y619" s="5" t="s">
        <v>7701</v>
      </c>
      <c r="Z619" s="4" cm="1">
        <f t="array" ref="Z619">IF(
    LEN(TRIM(Y619&amp;""))=0,
        IF(AND(ISNUMBER(net_sales_clean), ISNUMBER(profit_clean)),
            net_sales_clean - profit_clean,
            ""
        ),
    VALUE(SUBSTITUTE(Y619,"$",""))
)</f>
        <v>183.39495211334099</v>
      </c>
      <c r="AA619" s="5" t="s">
        <v>7700</v>
      </c>
      <c r="AB619" s="4" cm="1">
        <f t="array" ref="AB619">IF(
    LEN(TRIM(AA619&amp;""))=0,
        IF(AND(ISNUMBER(net_sales_clean), ISNUMBER(cost_clean)),
            net_sales_clean - cost_clean,
            ""
        ),
    VALUE(SUBSTITUTE(AA619,"$",""))
)</f>
        <v>69.076797886658696</v>
      </c>
      <c r="AC619">
        <v>6</v>
      </c>
      <c r="AD619">
        <f>IF(LEN(TRIM(AC619&amp;""))=0, "", VALUE(AC619))</f>
        <v>6</v>
      </c>
      <c r="AE619">
        <v>2</v>
      </c>
      <c r="AF619">
        <f>IF(LEN(TRIM(AE619&amp;""))=0, "", VALUE(AE619))</f>
        <v>2</v>
      </c>
      <c r="AG619">
        <v>0</v>
      </c>
      <c r="AH619">
        <f>IF(
    OR(U619&lt;0, W619&lt;0, Y619&lt;0, AA619&lt;0),
        1,
        IF(LEN(TRIM(AG619&amp;""))=0, "", AG619)
)</f>
        <v>0</v>
      </c>
      <c r="AI619" t="str">
        <f>IF(
    COUNT(Q619,V619,X619,Z619,AB619)=0,
        "Not Usable",
    IF(
        COUNT(Q619,V619,X619,Z619,AB619)&lt;5,
            "Incomplete",
            IF(
                MIN(Q619,V619,X619,Z619,AB619)=0,
                    "Incomplete",
                    "Complete"
            )
    )
)</f>
        <v>Complete</v>
      </c>
    </row>
    <row r="620" spans="1:35" x14ac:dyDescent="0.3">
      <c r="A620">
        <v>40166</v>
      </c>
      <c r="B620" s="6">
        <v>45677.111840277779</v>
      </c>
      <c r="C620" s="3">
        <f>INT(B620)</f>
        <v>45677</v>
      </c>
      <c r="D620" s="2">
        <f>MOD(B620,1)</f>
        <v>0.11184027777926531</v>
      </c>
      <c r="E620">
        <v>42</v>
      </c>
      <c r="F620" t="s">
        <v>15</v>
      </c>
      <c r="G620" t="str">
        <f xml:space="preserve"> PROPER(TRIM(CLEAN(SUBSTITUTE(F620,CHAR(160)," "))))</f>
        <v>West</v>
      </c>
      <c r="H620" t="s">
        <v>11</v>
      </c>
      <c r="I620" t="str">
        <f>PROPER(TRIM(CLEAN((SUBSTITUTE(H620,"-"," ")))))</f>
        <v>Online</v>
      </c>
      <c r="J620">
        <v>20940</v>
      </c>
      <c r="K620" t="s">
        <v>6</v>
      </c>
      <c r="L620" t="str">
        <f xml:space="preserve"> PROPER(TRIM(CLEAN(SUBSTITUTE(K620,CHAR(160)," "))))</f>
        <v>Corporate</v>
      </c>
      <c r="M620" t="s">
        <v>16</v>
      </c>
      <c r="N620" t="str">
        <f xml:space="preserve"> PROPER(TRIM(CLEAN(SUBSTITUTE(M620,CHAR(160)," "))))</f>
        <v>Grocery</v>
      </c>
      <c r="O620" t="s">
        <v>29</v>
      </c>
      <c r="P620" t="str">
        <f>IF(LEN(TRIM(Table1[[#This Row],[subcategory]]&amp;""))=0,"Unknown", PROPER(TRIM(Table1[[#This Row],[subcategory]])))</f>
        <v>Beverages</v>
      </c>
      <c r="Q620">
        <v>152.6</v>
      </c>
      <c r="R620" s="1">
        <f>IF(LEN(TRIM(Q620&amp;""))=0, "", VALUE(SUBSTITUTE(Q620,"$","")))</f>
        <v>152.6</v>
      </c>
      <c r="S620">
        <v>2</v>
      </c>
      <c r="T620">
        <f>IF(LEN(TRIM(S620&amp;""))=0, "", VALUE(S620))</f>
        <v>2</v>
      </c>
      <c r="U620">
        <v>305.2</v>
      </c>
      <c r="V620" s="1">
        <f>IF(LEN(TRIM(U620&amp;""))=0, "", VALUE(SUBSTITUTE(U620,"$","")))</f>
        <v>305.2</v>
      </c>
      <c r="W620" s="1">
        <v>241.41319999999999</v>
      </c>
      <c r="X620" s="1">
        <f>IF(LEN(TRIM(W620&amp;""))=0, "", VALUE(SUBSTITUTE(W620,"$","")))</f>
        <v>241.41319999999999</v>
      </c>
      <c r="Y620" s="5" t="s">
        <v>7699</v>
      </c>
      <c r="Z620" s="4" cm="1">
        <f t="array" ref="Z620">IF(
    LEN(TRIM(Y620&amp;""))=0,
        IF(AND(ISNUMBER(net_sales_clean), ISNUMBER(profit_clean)),
            net_sales_clean - profit_clean,
            ""
        ),
    VALUE(SUBSTITUTE(Y620,"$",""))
)</f>
        <v>171.06199647023499</v>
      </c>
      <c r="AA620" s="5" t="s">
        <v>7698</v>
      </c>
      <c r="AB620" s="4" cm="1">
        <f t="array" ref="AB620">IF(
    LEN(TRIM(AA620&amp;""))=0,
        IF(AND(ISNUMBER(net_sales_clean), ISNUMBER(cost_clean)),
            net_sales_clean - cost_clean,
            ""
        ),
    VALUE(SUBSTITUTE(AA620,"$",""))
)</f>
        <v>70.351203529764206</v>
      </c>
      <c r="AC620">
        <v>6</v>
      </c>
      <c r="AD620">
        <f>IF(LEN(TRIM(AC620&amp;""))=0, "", VALUE(AC620))</f>
        <v>6</v>
      </c>
      <c r="AE620">
        <v>4</v>
      </c>
      <c r="AF620">
        <f>IF(LEN(TRIM(AE620&amp;""))=0, "", VALUE(AE620))</f>
        <v>4</v>
      </c>
      <c r="AG620">
        <v>0</v>
      </c>
      <c r="AH620">
        <f>IF(
    OR(U620&lt;0, W620&lt;0, Y620&lt;0, AA620&lt;0),
        1,
        IF(LEN(TRIM(AG620&amp;""))=0, "", AG620)
)</f>
        <v>0</v>
      </c>
      <c r="AI620" t="str">
        <f>IF(
    COUNT(Q620,V620,X620,Z620,AB620)=0,
        "Not Usable",
    IF(
        COUNT(Q620,V620,X620,Z620,AB620)&lt;5,
            "Incomplete",
            IF(
                MIN(Q620,V620,X620,Z620,AB620)=0,
                    "Incomplete",
                    "Complete"
            )
    )
)</f>
        <v>Complete</v>
      </c>
    </row>
    <row r="621" spans="1:35" x14ac:dyDescent="0.3">
      <c r="A621">
        <v>54708</v>
      </c>
      <c r="B621" s="6">
        <v>45969.096087962964</v>
      </c>
      <c r="C621" s="3">
        <f>INT(B621)</f>
        <v>45969</v>
      </c>
      <c r="D621" s="2">
        <f>MOD(B621,1)</f>
        <v>9.6087962963792961E-2</v>
      </c>
      <c r="E621">
        <v>42</v>
      </c>
      <c r="F621" t="s">
        <v>15</v>
      </c>
      <c r="G621" t="str">
        <f xml:space="preserve"> PROPER(TRIM(CLEAN(SUBSTITUTE(F621,CHAR(160)," "))))</f>
        <v>West</v>
      </c>
      <c r="H621" t="s">
        <v>30</v>
      </c>
      <c r="I621" t="str">
        <f>PROPER(TRIM(CLEAN((SUBSTITUTE(H621,"-"," ")))))</f>
        <v>Mobile App</v>
      </c>
      <c r="J621">
        <v>18103</v>
      </c>
      <c r="K621" t="s">
        <v>2</v>
      </c>
      <c r="L621" t="str">
        <f xml:space="preserve"> PROPER(TRIM(CLEAN(SUBSTITUTE(K621,CHAR(160)," "))))</f>
        <v>Home Office</v>
      </c>
      <c r="M621" t="s">
        <v>16</v>
      </c>
      <c r="N621" t="str">
        <f xml:space="preserve"> PROPER(TRIM(CLEAN(SUBSTITUTE(M621,CHAR(160)," "))))</f>
        <v>Grocery</v>
      </c>
      <c r="O621" t="s">
        <v>28</v>
      </c>
      <c r="P621" t="str">
        <f>IF(LEN(TRIM(Table1[[#This Row],[subcategory]]&amp;""))=0,"Unknown", PROPER(TRIM(Table1[[#This Row],[subcategory]])))</f>
        <v>Pantry</v>
      </c>
      <c r="R621" s="1" t="str">
        <f>IF(LEN(TRIM(Q621&amp;""))=0, "", VALUE(SUBSTITUTE(Q621,"$","")))</f>
        <v/>
      </c>
      <c r="S621">
        <v>3</v>
      </c>
      <c r="T621">
        <f>IF(LEN(TRIM(S621&amp;""))=0, "", VALUE(S621))</f>
        <v>3</v>
      </c>
      <c r="V621" s="1" t="str">
        <f>IF(LEN(TRIM(U621&amp;""))=0, "", VALUE(SUBSTITUTE(U621,"$","")))</f>
        <v/>
      </c>
      <c r="X621" s="1" t="str">
        <f>IF(LEN(TRIM(W621&amp;""))=0, "", VALUE(SUBSTITUTE(W621,"$","")))</f>
        <v/>
      </c>
      <c r="Z621" s="1" t="str" cm="1">
        <f t="array" ref="Z621">IF(
    LEN(TRIM(Y621&amp;""))=0,
        IF(AND(ISNUMBER(net_sales_clean), ISNUMBER(profit_clean)),
            net_sales_clean - profit_clean,
            ""
        ),
    VALUE(SUBSTITUTE(Y621,"$",""))
)</f>
        <v/>
      </c>
      <c r="AB621" s="1" t="str" cm="1">
        <f t="array" ref="AB621">IF(
    LEN(TRIM(AA621&amp;""))=0,
        IF(AND(ISNUMBER(net_sales_clean), ISNUMBER(cost_clean)),
            net_sales_clean - cost_clean,
            ""
        ),
    VALUE(SUBSTITUTE(AA621,"$",""))
)</f>
        <v/>
      </c>
      <c r="AC621">
        <v>9</v>
      </c>
      <c r="AD621">
        <f>IF(LEN(TRIM(AC621&amp;""))=0, "", VALUE(AC621))</f>
        <v>9</v>
      </c>
      <c r="AE621">
        <v>1</v>
      </c>
      <c r="AF621">
        <f>IF(LEN(TRIM(AE621&amp;""))=0, "", VALUE(AE621))</f>
        <v>1</v>
      </c>
      <c r="AG621">
        <v>0</v>
      </c>
      <c r="AH621">
        <f>IF(
    OR(U621&lt;0, W621&lt;0, Y621&lt;0, AA621&lt;0),
        1,
        IF(LEN(TRIM(AG621&amp;""))=0, "", AG621)
)</f>
        <v>0</v>
      </c>
      <c r="AI621" t="str">
        <f>IF(
    COUNT(Q621,V621,X621,Z621,AB621)=0,
        "Not Usable",
    IF(
        COUNT(Q621,V621,X621,Z621,AB621)&lt;5,
            "Incomplete",
            IF(
                MIN(Q621,V621,X621,Z621,AB621)=0,
                    "Incomplete",
                    "Complete"
            )
    )
)</f>
        <v>Not Usable</v>
      </c>
    </row>
    <row r="622" spans="1:35" x14ac:dyDescent="0.3">
      <c r="A622">
        <v>5223</v>
      </c>
      <c r="B622" s="6">
        <v>45191.201932870368</v>
      </c>
      <c r="C622" s="3">
        <f>INT(B622)</f>
        <v>45191</v>
      </c>
      <c r="D622" s="2">
        <f>MOD(B622,1)</f>
        <v>0.20193287036818219</v>
      </c>
      <c r="E622">
        <v>41</v>
      </c>
      <c r="F622" t="s">
        <v>8</v>
      </c>
      <c r="G622" t="str">
        <f xml:space="preserve"> PROPER(TRIM(CLEAN(SUBSTITUTE(F622,CHAR(160)," "))))</f>
        <v>West</v>
      </c>
      <c r="H622" t="s">
        <v>3</v>
      </c>
      <c r="I622" t="str">
        <f>PROPER(TRIM(CLEAN((SUBSTITUTE(H622,"-"," ")))))</f>
        <v>Phone</v>
      </c>
      <c r="J622">
        <v>26956</v>
      </c>
      <c r="K622" t="s">
        <v>14</v>
      </c>
      <c r="L622" t="str">
        <f xml:space="preserve"> PROPER(TRIM(CLEAN(SUBSTITUTE(K622,CHAR(160)," "))))</f>
        <v>Consumer</v>
      </c>
      <c r="M622" t="s">
        <v>1</v>
      </c>
      <c r="N622" t="str">
        <f xml:space="preserve"> PROPER(TRIM(CLEAN(SUBSTITUTE(M622,CHAR(160)," "))))</f>
        <v>Beauty</v>
      </c>
      <c r="O622" t="s">
        <v>39</v>
      </c>
      <c r="P622" t="str">
        <f>IF(LEN(TRIM(Table1[[#This Row],[subcategory]]&amp;""))=0,"Unknown", PROPER(TRIM(Table1[[#This Row],[subcategory]])))</f>
        <v>Fragrance</v>
      </c>
      <c r="Q622">
        <v>50.82</v>
      </c>
      <c r="R622" s="1">
        <f>IF(LEN(TRIM(Q622&amp;""))=0, "", VALUE(SUBSTITUTE(Q622,"$","")))</f>
        <v>50.82</v>
      </c>
      <c r="S622">
        <v>1</v>
      </c>
      <c r="T622">
        <f>IF(LEN(TRIM(S622&amp;""))=0, "", VALUE(S622))</f>
        <v>1</v>
      </c>
      <c r="U622">
        <v>50.82</v>
      </c>
      <c r="V622" s="1">
        <f>IF(LEN(TRIM(U622&amp;""))=0, "", VALUE(SUBSTITUTE(U622,"$","")))</f>
        <v>50.82</v>
      </c>
      <c r="W622" s="1">
        <v>42.841259999999998</v>
      </c>
      <c r="X622" s="1">
        <f>IF(LEN(TRIM(W622&amp;""))=0, "", VALUE(SUBSTITUTE(W622,"$","")))</f>
        <v>42.841259999999998</v>
      </c>
      <c r="Y622" s="5" t="s">
        <v>7697</v>
      </c>
      <c r="Z622" s="4" cm="1">
        <f t="array" ref="Z622">IF(
    LEN(TRIM(Y622&amp;""))=0,
        IF(AND(ISNUMBER(net_sales_clean), ISNUMBER(profit_clean)),
            net_sales_clean - profit_clean,
            ""
        ),
    VALUE(SUBSTITUTE(Y622,"$",""))
)</f>
        <v>27.7228296429011</v>
      </c>
      <c r="AA622" s="5" t="s">
        <v>7696</v>
      </c>
      <c r="AB622" s="4" cm="1">
        <f t="array" ref="AB622">IF(
    LEN(TRIM(AA622&amp;""))=0,
        IF(AND(ISNUMBER(net_sales_clean), ISNUMBER(cost_clean)),
            net_sales_clean - cost_clean,
            ""
        ),
    VALUE(SUBSTITUTE(AA622,"$",""))
)</f>
        <v>15.1184303570988</v>
      </c>
      <c r="AC622">
        <v>5</v>
      </c>
      <c r="AD622">
        <f>IF(LEN(TRIM(AC622&amp;""))=0, "", VALUE(AC622))</f>
        <v>5</v>
      </c>
      <c r="AF622" t="str">
        <f>IF(LEN(TRIM(AE622&amp;""))=0, "", VALUE(AE622))</f>
        <v/>
      </c>
      <c r="AG622">
        <v>0</v>
      </c>
      <c r="AH622">
        <f>IF(
    OR(U622&lt;0, W622&lt;0, Y622&lt;0, AA622&lt;0),
        1,
        IF(LEN(TRIM(AG622&amp;""))=0, "", AG622)
)</f>
        <v>0</v>
      </c>
      <c r="AI622" t="str">
        <f>IF(
    COUNT(Q622,V622,X622,Z622,AB622)=0,
        "Not Usable",
    IF(
        COUNT(Q622,V622,X622,Z622,AB622)&lt;5,
            "Incomplete",
            IF(
                MIN(Q622,V622,X622,Z622,AB622)=0,
                    "Incomplete",
                    "Complete"
            )
    )
)</f>
        <v>Complete</v>
      </c>
    </row>
    <row r="623" spans="1:35" x14ac:dyDescent="0.3">
      <c r="A623">
        <v>43492</v>
      </c>
      <c r="B623" s="6">
        <v>45430.845879629633</v>
      </c>
      <c r="C623" s="3">
        <f>INT(B623)</f>
        <v>45430</v>
      </c>
      <c r="D623" s="2">
        <f>MOD(B623,1)</f>
        <v>0.84587962963269092</v>
      </c>
      <c r="E623">
        <v>79</v>
      </c>
      <c r="F623" t="s">
        <v>8</v>
      </c>
      <c r="G623" t="str">
        <f xml:space="preserve"> PROPER(TRIM(CLEAN(SUBSTITUTE(F623,CHAR(160)," "))))</f>
        <v>West</v>
      </c>
      <c r="H623" t="s">
        <v>3</v>
      </c>
      <c r="I623" t="str">
        <f>PROPER(TRIM(CLEAN((SUBSTITUTE(H623,"-"," ")))))</f>
        <v>Phone</v>
      </c>
      <c r="J623">
        <v>18917</v>
      </c>
      <c r="K623" t="s">
        <v>2</v>
      </c>
      <c r="L623" t="str">
        <f xml:space="preserve"> PROPER(TRIM(CLEAN(SUBSTITUTE(K623,CHAR(160)," "))))</f>
        <v>Home Office</v>
      </c>
      <c r="M623" t="s">
        <v>16</v>
      </c>
      <c r="N623" t="str">
        <f xml:space="preserve"> PROPER(TRIM(CLEAN(SUBSTITUTE(M623,CHAR(160)," "))))</f>
        <v>Grocery</v>
      </c>
      <c r="O623" t="s">
        <v>29</v>
      </c>
      <c r="P623" t="str">
        <f>IF(LEN(TRIM(Table1[[#This Row],[subcategory]]&amp;""))=0,"Unknown", PROPER(TRIM(Table1[[#This Row],[subcategory]])))</f>
        <v>Beverages</v>
      </c>
      <c r="Q623">
        <v>101.77</v>
      </c>
      <c r="R623" s="1">
        <f>IF(LEN(TRIM(Q623&amp;""))=0, "", VALUE(SUBSTITUTE(Q623,"$","")))</f>
        <v>101.77</v>
      </c>
      <c r="S623">
        <v>4</v>
      </c>
      <c r="T623">
        <f>IF(LEN(TRIM(S623&amp;""))=0, "", VALUE(S623))</f>
        <v>4</v>
      </c>
      <c r="U623">
        <v>407.08</v>
      </c>
      <c r="V623" s="1">
        <f>IF(LEN(TRIM(U623&amp;""))=0, "", VALUE(SUBSTITUTE(U623,"$","")))</f>
        <v>407.08</v>
      </c>
      <c r="W623" s="1">
        <v>363.52244000000002</v>
      </c>
      <c r="X623" s="1">
        <f>IF(LEN(TRIM(W623&amp;""))=0, "", VALUE(SUBSTITUTE(W623,"$","")))</f>
        <v>363.52244000000002</v>
      </c>
      <c r="Y623" s="5" t="s">
        <v>7695</v>
      </c>
      <c r="Z623" s="4" cm="1">
        <f t="array" ref="Z623">IF(
    LEN(TRIM(Y623&amp;""))=0,
        IF(AND(ISNUMBER(net_sales_clean), ISNUMBER(profit_clean)),
            net_sales_clean - profit_clean,
            ""
        ),
    VALUE(SUBSTITUTE(Y623,"$",""))
)</f>
        <v>245.72024320918999</v>
      </c>
      <c r="AA623" s="5" t="s">
        <v>7694</v>
      </c>
      <c r="AB623" s="4" cm="1">
        <f t="array" ref="AB623">IF(
    LEN(TRIM(AA623&amp;""))=0,
        IF(AND(ISNUMBER(net_sales_clean), ISNUMBER(cost_clean)),
            net_sales_clean - cost_clean,
            ""
        ),
    VALUE(SUBSTITUTE(AA623,"$",""))
)</f>
        <v>117.80219679080901</v>
      </c>
      <c r="AC623">
        <v>6</v>
      </c>
      <c r="AD623">
        <f>IF(LEN(TRIM(AC623&amp;""))=0, "", VALUE(AC623))</f>
        <v>6</v>
      </c>
      <c r="AE623">
        <v>2</v>
      </c>
      <c r="AF623">
        <f>IF(LEN(TRIM(AE623&amp;""))=0, "", VALUE(AE623))</f>
        <v>2</v>
      </c>
      <c r="AG623">
        <v>0</v>
      </c>
      <c r="AH623">
        <f>IF(
    OR(U623&lt;0, W623&lt;0, Y623&lt;0, AA623&lt;0),
        1,
        IF(LEN(TRIM(AG623&amp;""))=0, "", AG623)
)</f>
        <v>0</v>
      </c>
      <c r="AI623" t="str">
        <f>IF(
    COUNT(Q623,V623,X623,Z623,AB623)=0,
        "Not Usable",
    IF(
        COUNT(Q623,V623,X623,Z623,AB623)&lt;5,
            "Incomplete",
            IF(
                MIN(Q623,V623,X623,Z623,AB623)=0,
                    "Incomplete",
                    "Complete"
            )
    )
)</f>
        <v>Complete</v>
      </c>
    </row>
    <row r="624" spans="1:35" x14ac:dyDescent="0.3">
      <c r="A624">
        <v>21762</v>
      </c>
      <c r="B624" s="6">
        <v>45093.157592592594</v>
      </c>
      <c r="C624" s="3">
        <f>INT(B624)</f>
        <v>45093</v>
      </c>
      <c r="D624" s="2">
        <f>MOD(B624,1)</f>
        <v>0.1575925925935735</v>
      </c>
      <c r="E624">
        <v>74</v>
      </c>
      <c r="F624" t="s">
        <v>4</v>
      </c>
      <c r="G624" t="str">
        <f xml:space="preserve"> PROPER(TRIM(CLEAN(SUBSTITUTE(F624,CHAR(160)," "))))</f>
        <v>South</v>
      </c>
      <c r="H624" t="s">
        <v>7</v>
      </c>
      <c r="I624" t="str">
        <f>PROPER(TRIM(CLEAN((SUBSTITUTE(H624,"-"," ")))))</f>
        <v>In Store</v>
      </c>
      <c r="J624">
        <v>13267</v>
      </c>
      <c r="K624" t="s">
        <v>10</v>
      </c>
      <c r="L624" t="str">
        <f xml:space="preserve"> PROPER(TRIM(CLEAN(SUBSTITUTE(K624,CHAR(160)," "))))</f>
        <v>Consumer</v>
      </c>
      <c r="M624" t="s">
        <v>16</v>
      </c>
      <c r="N624" t="str">
        <f xml:space="preserve"> PROPER(TRIM(CLEAN(SUBSTITUTE(M624,CHAR(160)," "))))</f>
        <v>Grocery</v>
      </c>
      <c r="O624" t="s">
        <v>24</v>
      </c>
      <c r="P624" t="str">
        <f>IF(LEN(TRIM(Table1[[#This Row],[subcategory]]&amp;""))=0,"Unknown", PROPER(TRIM(Table1[[#This Row],[subcategory]])))</f>
        <v>Snacks</v>
      </c>
      <c r="Q624">
        <v>42.51</v>
      </c>
      <c r="R624" s="1">
        <f>IF(LEN(TRIM(Q624&amp;""))=0, "", VALUE(SUBSTITUTE(Q624,"$","")))</f>
        <v>42.51</v>
      </c>
      <c r="S624">
        <v>3</v>
      </c>
      <c r="T624">
        <f>IF(LEN(TRIM(S624&amp;""))=0, "", VALUE(S624))</f>
        <v>3</v>
      </c>
      <c r="U624">
        <v>127.53</v>
      </c>
      <c r="V624" s="1">
        <f>IF(LEN(TRIM(U624&amp;""))=0, "", VALUE(SUBSTITUTE(U624,"$","")))</f>
        <v>127.53</v>
      </c>
      <c r="W624" s="1">
        <v>102.78918</v>
      </c>
      <c r="X624" s="1">
        <f>IF(LEN(TRIM(W624&amp;""))=0, "", VALUE(SUBSTITUTE(W624,"$","")))</f>
        <v>102.78918</v>
      </c>
      <c r="Y624" s="5" t="s">
        <v>7693</v>
      </c>
      <c r="Z624" s="4" cm="1">
        <f t="array" ref="Z624">IF(
    LEN(TRIM(Y624&amp;""))=0,
        IF(AND(ISNUMBER(net_sales_clean), ISNUMBER(profit_clean)),
            net_sales_clean - profit_clean,
            ""
        ),
    VALUE(SUBSTITUTE(Y624,"$",""))
)</f>
        <v>69.349669238094506</v>
      </c>
      <c r="AA624" s="5" t="s">
        <v>7692</v>
      </c>
      <c r="AB624" s="4" cm="1">
        <f t="array" ref="AB624">IF(
    LEN(TRIM(AA624&amp;""))=0,
        IF(AND(ISNUMBER(net_sales_clean), ISNUMBER(cost_clean)),
            net_sales_clean - cost_clean,
            ""
        ),
    VALUE(SUBSTITUTE(AA624,"$",""))
)</f>
        <v>33.439510761905403</v>
      </c>
      <c r="AC624">
        <v>0</v>
      </c>
      <c r="AD624">
        <f>IF(LEN(TRIM(AC624&amp;""))=0, "", VALUE(AC624))</f>
        <v>0</v>
      </c>
      <c r="AE624">
        <v>3</v>
      </c>
      <c r="AF624">
        <f>IF(LEN(TRIM(AE624&amp;""))=0, "", VALUE(AE624))</f>
        <v>3</v>
      </c>
      <c r="AG624">
        <v>0</v>
      </c>
      <c r="AH624">
        <f>IF(
    OR(U624&lt;0, W624&lt;0, Y624&lt;0, AA624&lt;0),
        1,
        IF(LEN(TRIM(AG624&amp;""))=0, "", AG624)
)</f>
        <v>0</v>
      </c>
      <c r="AI624" t="str">
        <f>IF(
    COUNT(Q624,V624,X624,Z624,AB624)=0,
        "Not Usable",
    IF(
        COUNT(Q624,V624,X624,Z624,AB624)&lt;5,
            "Incomplete",
            IF(
                MIN(Q624,V624,X624,Z624,AB624)=0,
                    "Incomplete",
                    "Complete"
            )
    )
)</f>
        <v>Complete</v>
      </c>
    </row>
    <row r="625" spans="1:35" x14ac:dyDescent="0.3">
      <c r="A625">
        <v>12798</v>
      </c>
      <c r="B625" s="6">
        <v>44999.578912037039</v>
      </c>
      <c r="C625" s="3">
        <f>INT(B625)</f>
        <v>44999</v>
      </c>
      <c r="D625" s="2">
        <f>MOD(B625,1)</f>
        <v>0.57891203703911742</v>
      </c>
      <c r="E625">
        <v>79</v>
      </c>
      <c r="F625" t="s">
        <v>33</v>
      </c>
      <c r="G625" t="str">
        <f xml:space="preserve"> PROPER(TRIM(CLEAN(SUBSTITUTE(F625,CHAR(160)," "))))</f>
        <v>South</v>
      </c>
      <c r="H625" t="s">
        <v>11</v>
      </c>
      <c r="I625" t="str">
        <f>PROPER(TRIM(CLEAN((SUBSTITUTE(H625,"-"," ")))))</f>
        <v>Online</v>
      </c>
      <c r="J625">
        <v>15562</v>
      </c>
      <c r="K625" t="s">
        <v>6</v>
      </c>
      <c r="L625" t="str">
        <f xml:space="preserve"> PROPER(TRIM(CLEAN(SUBSTITUTE(K625,CHAR(160)," "))))</f>
        <v>Corporate</v>
      </c>
      <c r="M625" t="s">
        <v>1</v>
      </c>
      <c r="N625" t="str">
        <f xml:space="preserve"> PROPER(TRIM(CLEAN(SUBSTITUTE(M625,CHAR(160)," "))))</f>
        <v>Beauty</v>
      </c>
      <c r="P625" t="str">
        <f>IF(LEN(TRIM(Table1[[#This Row],[subcategory]]&amp;""))=0,"Unknown", PROPER(TRIM(Table1[[#This Row],[subcategory]])))</f>
        <v>Unknown</v>
      </c>
      <c r="Q625">
        <v>130.09</v>
      </c>
      <c r="R625" s="1">
        <f>IF(LEN(TRIM(Q625&amp;""))=0, "", VALUE(SUBSTITUTE(Q625,"$","")))</f>
        <v>130.09</v>
      </c>
      <c r="S625">
        <v>3</v>
      </c>
      <c r="T625">
        <f>IF(LEN(TRIM(S625&amp;""))=0, "", VALUE(S625))</f>
        <v>3</v>
      </c>
      <c r="U625">
        <v>390.27</v>
      </c>
      <c r="V625" s="1">
        <f>IF(LEN(TRIM(U625&amp;""))=0, "", VALUE(SUBSTITUTE(U625,"$","")))</f>
        <v>390.27</v>
      </c>
      <c r="W625" s="1">
        <v>289.19006999999999</v>
      </c>
      <c r="X625" s="1">
        <f>IF(LEN(TRIM(W625&amp;""))=0, "", VALUE(SUBSTITUTE(W625,"$","")))</f>
        <v>289.19006999999999</v>
      </c>
      <c r="Y625" s="5" t="s">
        <v>7691</v>
      </c>
      <c r="Z625" s="4" cm="1">
        <f t="array" ref="Z625">IF(
    LEN(TRIM(Y625&amp;""))=0,
        IF(AND(ISNUMBER(net_sales_clean), ISNUMBER(profit_clean)),
            net_sales_clean - profit_clean,
            ""
        ),
    VALUE(SUBSTITUTE(Y625,"$",""))
)</f>
        <v>202.90301123359501</v>
      </c>
      <c r="AA625" s="5" t="s">
        <v>7690</v>
      </c>
      <c r="AB625" s="4" cm="1">
        <f t="array" ref="AB625">IF(
    LEN(TRIM(AA625&amp;""))=0,
        IF(AND(ISNUMBER(net_sales_clean), ISNUMBER(cost_clean)),
            net_sales_clean - cost_clean,
            ""
        ),
    VALUE(SUBSTITUTE(AA625,"$",""))
)</f>
        <v>86.287058766404897</v>
      </c>
      <c r="AC625">
        <v>3</v>
      </c>
      <c r="AD625">
        <f>IF(LEN(TRIM(AC625&amp;""))=0, "", VALUE(AC625))</f>
        <v>3</v>
      </c>
      <c r="AE625">
        <v>1</v>
      </c>
      <c r="AF625">
        <f>IF(LEN(TRIM(AE625&amp;""))=0, "", VALUE(AE625))</f>
        <v>1</v>
      </c>
      <c r="AG625">
        <v>0</v>
      </c>
      <c r="AH625">
        <f>IF(
    OR(U625&lt;0, W625&lt;0, Y625&lt;0, AA625&lt;0),
        1,
        IF(LEN(TRIM(AG625&amp;""))=0, "", AG625)
)</f>
        <v>0</v>
      </c>
      <c r="AI625" t="str">
        <f>IF(
    COUNT(Q625,V625,X625,Z625,AB625)=0,
        "Not Usable",
    IF(
        COUNT(Q625,V625,X625,Z625,AB625)&lt;5,
            "Incomplete",
            IF(
                MIN(Q625,V625,X625,Z625,AB625)=0,
                    "Incomplete",
                    "Complete"
            )
    )
)</f>
        <v>Complete</v>
      </c>
    </row>
    <row r="626" spans="1:35" x14ac:dyDescent="0.3">
      <c r="A626">
        <v>33839</v>
      </c>
      <c r="B626" s="6">
        <v>45230.734444444446</v>
      </c>
      <c r="C626" s="3">
        <f>INT(B626)</f>
        <v>45230</v>
      </c>
      <c r="D626" s="2">
        <f>MOD(B626,1)</f>
        <v>0.734444444446126</v>
      </c>
      <c r="E626">
        <v>9</v>
      </c>
      <c r="F626" t="s">
        <v>13</v>
      </c>
      <c r="G626" t="str">
        <f xml:space="preserve"> PROPER(TRIM(CLEAN(SUBSTITUTE(F626,CHAR(160)," "))))</f>
        <v>Northeast</v>
      </c>
      <c r="H626" t="s">
        <v>3</v>
      </c>
      <c r="I626" t="str">
        <f>PROPER(TRIM(CLEAN((SUBSTITUTE(H626,"-"," ")))))</f>
        <v>Phone</v>
      </c>
      <c r="J626">
        <v>5204</v>
      </c>
      <c r="K626" t="s">
        <v>14</v>
      </c>
      <c r="L626" t="str">
        <f xml:space="preserve"> PROPER(TRIM(CLEAN(SUBSTITUTE(K626,CHAR(160)," "))))</f>
        <v>Consumer</v>
      </c>
      <c r="M626" t="s">
        <v>9</v>
      </c>
      <c r="N626" t="str">
        <f xml:space="preserve"> PROPER(TRIM(CLEAN(SUBSTITUTE(M626,CHAR(160)," "))))</f>
        <v>Home</v>
      </c>
      <c r="O626" t="s">
        <v>36</v>
      </c>
      <c r="P626" t="str">
        <f>IF(LEN(TRIM(Table1[[#This Row],[subcategory]]&amp;""))=0,"Unknown", PROPER(TRIM(Table1[[#This Row],[subcategory]])))</f>
        <v>Bedding</v>
      </c>
      <c r="Q626">
        <v>62.28</v>
      </c>
      <c r="R626" s="1">
        <f>IF(LEN(TRIM(Q626&amp;""))=0, "", VALUE(SUBSTITUTE(Q626,"$","")))</f>
        <v>62.28</v>
      </c>
      <c r="S626">
        <v>1</v>
      </c>
      <c r="T626">
        <f>IF(LEN(TRIM(S626&amp;""))=0, "", VALUE(S626))</f>
        <v>1</v>
      </c>
      <c r="U626">
        <v>62.28</v>
      </c>
      <c r="V626" s="1">
        <f>IF(LEN(TRIM(U626&amp;""))=0, "", VALUE(SUBSTITUTE(U626,"$","")))</f>
        <v>62.28</v>
      </c>
      <c r="W626" s="1">
        <v>47.208240000000004</v>
      </c>
      <c r="X626" s="1">
        <f>IF(LEN(TRIM(W626&amp;""))=0, "", VALUE(SUBSTITUTE(W626,"$","")))</f>
        <v>47.208240000000004</v>
      </c>
      <c r="Y626" s="5" t="s">
        <v>7689</v>
      </c>
      <c r="Z626" s="4" cm="1">
        <f t="array" ref="Z626">IF(
    LEN(TRIM(Y626&amp;""))=0,
        IF(AND(ISNUMBER(net_sales_clean), ISNUMBER(profit_clean)),
            net_sales_clean - profit_clean,
            ""
        ),
    VALUE(SUBSTITUTE(Y626,"$",""))
)</f>
        <v>31.277185176724</v>
      </c>
      <c r="AA626" s="5" t="s">
        <v>7688</v>
      </c>
      <c r="AB626" s="4" cm="1">
        <f t="array" ref="AB626">IF(
    LEN(TRIM(AA626&amp;""))=0,
        IF(AND(ISNUMBER(net_sales_clean), ISNUMBER(cost_clean)),
            net_sales_clean - cost_clean,
            ""
        ),
    VALUE(SUBSTITUTE(AA626,"$",""))
)</f>
        <v>15.9310548232759</v>
      </c>
      <c r="AC626">
        <v>9</v>
      </c>
      <c r="AD626">
        <f>IF(LEN(TRIM(AC626&amp;""))=0, "", VALUE(AC626))</f>
        <v>9</v>
      </c>
      <c r="AE626">
        <v>2</v>
      </c>
      <c r="AF626">
        <f>IF(LEN(TRIM(AE626&amp;""))=0, "", VALUE(AE626))</f>
        <v>2</v>
      </c>
      <c r="AG626">
        <v>1</v>
      </c>
      <c r="AH626">
        <f>IF(
    OR(U626&lt;0, W626&lt;0, Y626&lt;0, AA626&lt;0),
        1,
        IF(LEN(TRIM(AG626&amp;""))=0, "", AG626)
)</f>
        <v>1</v>
      </c>
      <c r="AI626" t="str">
        <f>IF(
    COUNT(Q626,V626,X626,Z626,AB626)=0,
        "Not Usable",
    IF(
        COUNT(Q626,V626,X626,Z626,AB626)&lt;5,
            "Incomplete",
            IF(
                MIN(Q626,V626,X626,Z626,AB626)=0,
                    "Incomplete",
                    "Complete"
            )
    )
)</f>
        <v>Complete</v>
      </c>
    </row>
    <row r="627" spans="1:35" x14ac:dyDescent="0.3">
      <c r="A627">
        <v>57660</v>
      </c>
      <c r="B627" s="6">
        <v>45411.963252314818</v>
      </c>
      <c r="C627" s="3">
        <f>INT(B627)</f>
        <v>45411</v>
      </c>
      <c r="D627" s="2">
        <f>MOD(B627,1)</f>
        <v>0.96325231481750961</v>
      </c>
      <c r="E627">
        <v>44</v>
      </c>
      <c r="F627" t="s">
        <v>13</v>
      </c>
      <c r="G627" t="str">
        <f xml:space="preserve"> PROPER(TRIM(CLEAN(SUBSTITUTE(F627,CHAR(160)," "))))</f>
        <v>Northeast</v>
      </c>
      <c r="H627" t="s">
        <v>7</v>
      </c>
      <c r="I627" t="str">
        <f>PROPER(TRIM(CLEAN((SUBSTITUTE(H627,"-"," ")))))</f>
        <v>In Store</v>
      </c>
      <c r="J627">
        <v>25086</v>
      </c>
      <c r="K627" t="s">
        <v>10</v>
      </c>
      <c r="L627" t="str">
        <f xml:space="preserve"> PROPER(TRIM(CLEAN(SUBSTITUTE(K627,CHAR(160)," "))))</f>
        <v>Consumer</v>
      </c>
      <c r="M627" t="s">
        <v>19</v>
      </c>
      <c r="N627" t="str">
        <f xml:space="preserve"> PROPER(TRIM(CLEAN(SUBSTITUTE(M627,CHAR(160)," "))))</f>
        <v>Apparel</v>
      </c>
      <c r="O627" t="s">
        <v>20</v>
      </c>
      <c r="P627" t="str">
        <f>IF(LEN(TRIM(Table1[[#This Row],[subcategory]]&amp;""))=0,"Unknown", PROPER(TRIM(Table1[[#This Row],[subcategory]])))</f>
        <v>Women</v>
      </c>
      <c r="Q627">
        <v>81.180000000000007</v>
      </c>
      <c r="R627" s="1">
        <f>IF(LEN(TRIM(Q627&amp;""))=0, "", VALUE(SUBSTITUTE(Q627,"$","")))</f>
        <v>81.180000000000007</v>
      </c>
      <c r="S627">
        <v>1</v>
      </c>
      <c r="T627">
        <f>IF(LEN(TRIM(S627&amp;""))=0, "", VALUE(S627))</f>
        <v>1</v>
      </c>
      <c r="U627">
        <v>81.180000000000007</v>
      </c>
      <c r="V627" s="1">
        <f>IF(LEN(TRIM(U627&amp;""))=0, "", VALUE(SUBSTITUTE(U627,"$","")))</f>
        <v>81.180000000000007</v>
      </c>
      <c r="W627" s="4" t="s">
        <v>7687</v>
      </c>
      <c r="X627" s="4">
        <f>IF(LEN(TRIM(W627&amp;""))=0, "", VALUE(SUBSTITUTE(W627,"$","")))</f>
        <v>62.670960000000001</v>
      </c>
      <c r="Y627" s="5" t="s">
        <v>7686</v>
      </c>
      <c r="Z627" s="4" cm="1">
        <f t="array" ref="Z627">IF(
    LEN(TRIM(Y627&amp;""))=0,
        IF(AND(ISNUMBER(net_sales_clean), ISNUMBER(profit_clean)),
            net_sales_clean - profit_clean,
            ""
        ),
    VALUE(SUBSTITUTE(Y627,"$",""))
)</f>
        <v>40.874344783476502</v>
      </c>
      <c r="AA627" s="5" t="s">
        <v>7685</v>
      </c>
      <c r="AB627" s="4" cm="1">
        <f t="array" ref="AB627">IF(
    LEN(TRIM(AA627&amp;""))=0,
        IF(AND(ISNUMBER(net_sales_clean), ISNUMBER(cost_clean)),
            net_sales_clean - cost_clean,
            ""
        ),
    VALUE(SUBSTITUTE(AA627,"$",""))
)</f>
        <v>21.796615216523399</v>
      </c>
      <c r="AC627">
        <v>3</v>
      </c>
      <c r="AD627">
        <f>IF(LEN(TRIM(AC627&amp;""))=0, "", VALUE(AC627))</f>
        <v>3</v>
      </c>
      <c r="AE627">
        <v>1</v>
      </c>
      <c r="AF627">
        <f>IF(LEN(TRIM(AE627&amp;""))=0, "", VALUE(AE627))</f>
        <v>1</v>
      </c>
      <c r="AH627" t="str">
        <f>IF(
    OR(U627&lt;0, W627&lt;0, Y627&lt;0, AA627&lt;0),
        1,
        IF(LEN(TRIM(AG627&amp;""))=0, "", AG627)
)</f>
        <v/>
      </c>
      <c r="AI627" t="str">
        <f>IF(
    COUNT(Q627,V627,X627,Z627,AB627)=0,
        "Not Usable",
    IF(
        COUNT(Q627,V627,X627,Z627,AB627)&lt;5,
            "Incomplete",
            IF(
                MIN(Q627,V627,X627,Z627,AB627)=0,
                    "Incomplete",
                    "Complete"
            )
    )
)</f>
        <v>Complete</v>
      </c>
    </row>
    <row r="628" spans="1:35" x14ac:dyDescent="0.3">
      <c r="A628">
        <v>57545</v>
      </c>
      <c r="B628" s="6">
        <v>45129.204189814816</v>
      </c>
      <c r="C628" s="3">
        <f>INT(B628)</f>
        <v>45129</v>
      </c>
      <c r="D628" s="2">
        <f>MOD(B628,1)</f>
        <v>0.20418981481634546</v>
      </c>
      <c r="E628">
        <v>82</v>
      </c>
      <c r="F628" t="s">
        <v>15</v>
      </c>
      <c r="G628" t="str">
        <f xml:space="preserve"> PROPER(TRIM(CLEAN(SUBSTITUTE(F628,CHAR(160)," "))))</f>
        <v>West</v>
      </c>
      <c r="H628" t="s">
        <v>3</v>
      </c>
      <c r="I628" t="str">
        <f>PROPER(TRIM(CLEAN((SUBSTITUTE(H628,"-"," ")))))</f>
        <v>Phone</v>
      </c>
      <c r="J628">
        <v>2336</v>
      </c>
      <c r="K628" t="s">
        <v>2</v>
      </c>
      <c r="L628" t="str">
        <f xml:space="preserve"> PROPER(TRIM(CLEAN(SUBSTITUTE(K628,CHAR(160)," "))))</f>
        <v>Home Office</v>
      </c>
      <c r="M628" t="s">
        <v>16</v>
      </c>
      <c r="N628" t="str">
        <f xml:space="preserve"> PROPER(TRIM(CLEAN(SUBSTITUTE(M628,CHAR(160)," "))))</f>
        <v>Grocery</v>
      </c>
      <c r="P628" t="str">
        <f>IF(LEN(TRIM(Table1[[#This Row],[subcategory]]&amp;""))=0,"Unknown", PROPER(TRIM(Table1[[#This Row],[subcategory]])))</f>
        <v>Unknown</v>
      </c>
      <c r="Q628">
        <v>50.18</v>
      </c>
      <c r="R628" s="1">
        <f>IF(LEN(TRIM(Q628&amp;""))=0, "", VALUE(SUBSTITUTE(Q628,"$","")))</f>
        <v>50.18</v>
      </c>
      <c r="S628">
        <v>5</v>
      </c>
      <c r="T628">
        <f>IF(LEN(TRIM(S628&amp;""))=0, "", VALUE(S628))</f>
        <v>5</v>
      </c>
      <c r="U628">
        <v>250.9</v>
      </c>
      <c r="V628" s="1">
        <f>IF(LEN(TRIM(U628&amp;""))=0, "", VALUE(SUBSTITUTE(U628,"$","")))</f>
        <v>250.9</v>
      </c>
      <c r="W628" s="4" t="s">
        <v>7684</v>
      </c>
      <c r="X628" s="4">
        <f>IF(LEN(TRIM(W628&amp;""))=0, "", VALUE(SUBSTITUTE(W628,"$","")))</f>
        <v>206.2398</v>
      </c>
      <c r="Z628" s="1" t="str" cm="1">
        <f t="array" ref="Z628">IF(
    LEN(TRIM(Y628&amp;""))=0,
        IF(AND(ISNUMBER(net_sales_clean), ISNUMBER(profit_clean)),
            net_sales_clean - profit_clean,
            ""
        ),
    VALUE(SUBSTITUTE(Y628,"$",""))
)</f>
        <v/>
      </c>
      <c r="AB628" s="1" t="str" cm="1">
        <f t="array" ref="AB628">IF(
    LEN(TRIM(AA628&amp;""))=0,
        IF(AND(ISNUMBER(net_sales_clean), ISNUMBER(cost_clean)),
            net_sales_clean - cost_clean,
            ""
        ),
    VALUE(SUBSTITUTE(AA628,"$",""))
)</f>
        <v/>
      </c>
      <c r="AC628">
        <v>7</v>
      </c>
      <c r="AD628">
        <f>IF(LEN(TRIM(AC628&amp;""))=0, "", VALUE(AC628))</f>
        <v>7</v>
      </c>
      <c r="AE628">
        <v>4</v>
      </c>
      <c r="AF628">
        <f>IF(LEN(TRIM(AE628&amp;""))=0, "", VALUE(AE628))</f>
        <v>4</v>
      </c>
      <c r="AG628">
        <v>0</v>
      </c>
      <c r="AH628">
        <f>IF(
    OR(U628&lt;0, W628&lt;0, Y628&lt;0, AA628&lt;0),
        1,
        IF(LEN(TRIM(AG628&amp;""))=0, "", AG628)
)</f>
        <v>0</v>
      </c>
      <c r="AI628" t="str">
        <f>IF(
    COUNT(Q628,V628,X628,Z628,AB628)=0,
        "Not Usable",
    IF(
        COUNT(Q628,V628,X628,Z628,AB628)&lt;5,
            "Incomplete",
            IF(
                MIN(Q628,V628,X628,Z628,AB628)=0,
                    "Incomplete",
                    "Complete"
            )
    )
)</f>
        <v>Incomplete</v>
      </c>
    </row>
    <row r="629" spans="1:35" x14ac:dyDescent="0.3">
      <c r="A629">
        <v>1176</v>
      </c>
      <c r="B629" s="6">
        <v>45872.009814814817</v>
      </c>
      <c r="C629" s="3">
        <f>INT(B629)</f>
        <v>45872</v>
      </c>
      <c r="D629" s="2">
        <f>MOD(B629,1)</f>
        <v>9.8148148172185756E-3</v>
      </c>
      <c r="E629">
        <v>65</v>
      </c>
      <c r="F629" t="s">
        <v>8</v>
      </c>
      <c r="G629" t="str">
        <f xml:space="preserve"> PROPER(TRIM(CLEAN(SUBSTITUTE(F629,CHAR(160)," "))))</f>
        <v>West</v>
      </c>
      <c r="H629" t="s">
        <v>27</v>
      </c>
      <c r="I629" t="str">
        <f>PROPER(TRIM(CLEAN((SUBSTITUTE(H629,"-"," ")))))</f>
        <v>In Store</v>
      </c>
      <c r="J629">
        <v>16029</v>
      </c>
      <c r="K629" t="s">
        <v>14</v>
      </c>
      <c r="L629" t="str">
        <f xml:space="preserve"> PROPER(TRIM(CLEAN(SUBSTITUTE(K629,CHAR(160)," "))))</f>
        <v>Consumer</v>
      </c>
      <c r="M629" t="s">
        <v>16</v>
      </c>
      <c r="N629" t="str">
        <f xml:space="preserve"> PROPER(TRIM(CLEAN(SUBSTITUTE(M629,CHAR(160)," "))))</f>
        <v>Grocery</v>
      </c>
      <c r="O629" t="s">
        <v>37</v>
      </c>
      <c r="P629" t="str">
        <f>IF(LEN(TRIM(Table1[[#This Row],[subcategory]]&amp;""))=0,"Unknown", PROPER(TRIM(Table1[[#This Row],[subcategory]])))</f>
        <v>Produce</v>
      </c>
      <c r="Q629">
        <v>66.209999999999994</v>
      </c>
      <c r="R629" s="1">
        <f>IF(LEN(TRIM(Q629&amp;""))=0, "", VALUE(SUBSTITUTE(Q629,"$","")))</f>
        <v>66.209999999999994</v>
      </c>
      <c r="S629">
        <v>4</v>
      </c>
      <c r="T629">
        <f>IF(LEN(TRIM(S629&amp;""))=0, "", VALUE(S629))</f>
        <v>4</v>
      </c>
      <c r="U629">
        <v>264.83999999999997</v>
      </c>
      <c r="V629" s="1">
        <f>IF(LEN(TRIM(U629&amp;""))=0, "", VALUE(SUBSTITUTE(U629,"$","")))</f>
        <v>264.83999999999997</v>
      </c>
      <c r="W629" s="4" t="s">
        <v>7683</v>
      </c>
      <c r="X629" s="4">
        <f>IF(LEN(TRIM(W629&amp;""))=0, "", VALUE(SUBSTITUTE(W629,"$","")))</f>
        <v>206.04551999999899</v>
      </c>
      <c r="Y629" s="5" t="s">
        <v>7682</v>
      </c>
      <c r="Z629" s="4" cm="1">
        <f t="array" ref="Z629">IF(
    LEN(TRIM(Y629&amp;""))=0,
        IF(AND(ISNUMBER(net_sales_clean), ISNUMBER(profit_clean)),
            net_sales_clean - profit_clean,
            ""
        ),
    VALUE(SUBSTITUTE(Y629,"$",""))
)</f>
        <v>149.95515956857901</v>
      </c>
      <c r="AA629" s="5" t="s">
        <v>7681</v>
      </c>
      <c r="AB629" s="4" cm="1">
        <f t="array" ref="AB629">IF(
    LEN(TRIM(AA629&amp;""))=0,
        IF(AND(ISNUMBER(net_sales_clean), ISNUMBER(cost_clean)),
            net_sales_clean - cost_clean,
            ""
        ),
    VALUE(SUBSTITUTE(AA629,"$",""))
)</f>
        <v>56.090360431420898</v>
      </c>
      <c r="AC629">
        <v>4</v>
      </c>
      <c r="AD629">
        <f>IF(LEN(TRIM(AC629&amp;""))=0, "", VALUE(AC629))</f>
        <v>4</v>
      </c>
      <c r="AE629">
        <v>1</v>
      </c>
      <c r="AF629">
        <f>IF(LEN(TRIM(AE629&amp;""))=0, "", VALUE(AE629))</f>
        <v>1</v>
      </c>
      <c r="AG629">
        <v>0</v>
      </c>
      <c r="AH629">
        <f>IF(
    OR(U629&lt;0, W629&lt;0, Y629&lt;0, AA629&lt;0),
        1,
        IF(LEN(TRIM(AG629&amp;""))=0, "", AG629)
)</f>
        <v>0</v>
      </c>
      <c r="AI629" t="str">
        <f>IF(
    COUNT(Q629,V629,X629,Z629,AB629)=0,
        "Not Usable",
    IF(
        COUNT(Q629,V629,X629,Z629,AB629)&lt;5,
            "Incomplete",
            IF(
                MIN(Q629,V629,X629,Z629,AB629)=0,
                    "Incomplete",
                    "Complete"
            )
    )
)</f>
        <v>Complete</v>
      </c>
    </row>
    <row r="630" spans="1:35" x14ac:dyDescent="0.3">
      <c r="A630">
        <v>47277</v>
      </c>
      <c r="B630" s="6">
        <v>45779.633692129632</v>
      </c>
      <c r="C630" s="3">
        <f>INT(B630)</f>
        <v>45779</v>
      </c>
      <c r="D630" s="2">
        <f>MOD(B630,1)</f>
        <v>0.63369212963152677</v>
      </c>
      <c r="E630">
        <v>15</v>
      </c>
      <c r="F630" t="s">
        <v>13</v>
      </c>
      <c r="G630" t="str">
        <f xml:space="preserve"> PROPER(TRIM(CLEAN(SUBSTITUTE(F630,CHAR(160)," "))))</f>
        <v>Northeast</v>
      </c>
      <c r="H630" t="s">
        <v>3</v>
      </c>
      <c r="I630" t="str">
        <f>PROPER(TRIM(CLEAN((SUBSTITUTE(H630,"-"," ")))))</f>
        <v>Phone</v>
      </c>
      <c r="J630">
        <v>8769</v>
      </c>
      <c r="K630" t="s">
        <v>6</v>
      </c>
      <c r="L630" t="str">
        <f xml:space="preserve"> PROPER(TRIM(CLEAN(SUBSTITUTE(K630,CHAR(160)," "))))</f>
        <v>Corporate</v>
      </c>
      <c r="M630" t="s">
        <v>23</v>
      </c>
      <c r="N630" t="str">
        <f xml:space="preserve"> PROPER(TRIM(CLEAN(SUBSTITUTE(M630,CHAR(160)," "))))</f>
        <v>Electronics</v>
      </c>
      <c r="O630" t="s">
        <v>25</v>
      </c>
      <c r="P630" t="str">
        <f>IF(LEN(TRIM(Table1[[#This Row],[subcategory]]&amp;""))=0,"Unknown", PROPER(TRIM(Table1[[#This Row],[subcategory]])))</f>
        <v>Laptops</v>
      </c>
      <c r="Q630">
        <v>49.8</v>
      </c>
      <c r="R630" s="1">
        <f>IF(LEN(TRIM(Q630&amp;""))=0, "", VALUE(SUBSTITUTE(Q630,"$","")))</f>
        <v>49.8</v>
      </c>
      <c r="S630">
        <v>1</v>
      </c>
      <c r="T630">
        <f>IF(LEN(TRIM(S630&amp;""))=0, "", VALUE(S630))</f>
        <v>1</v>
      </c>
      <c r="U630">
        <v>49.8</v>
      </c>
      <c r="V630" s="1">
        <f>IF(LEN(TRIM(U630&amp;""))=0, "", VALUE(SUBSTITUTE(U630,"$","")))</f>
        <v>49.8</v>
      </c>
      <c r="W630" s="4" t="s">
        <v>7680</v>
      </c>
      <c r="X630" s="4">
        <f>IF(LEN(TRIM(W630&amp;""))=0, "", VALUE(SUBSTITUTE(W630,"$","")))</f>
        <v>36.901799999999902</v>
      </c>
      <c r="Y630" s="5" t="s">
        <v>7679</v>
      </c>
      <c r="Z630" s="4" cm="1">
        <f t="array" ref="Z630">IF(
    LEN(TRIM(Y630&amp;""))=0,
        IF(AND(ISNUMBER(net_sales_clean), ISNUMBER(profit_clean)),
            net_sales_clean - profit_clean,
            ""
        ),
    VALUE(SUBSTITUTE(Y630,"$",""))
)</f>
        <v>28.938186809953599</v>
      </c>
      <c r="AA630" s="5" t="s">
        <v>7678</v>
      </c>
      <c r="AB630" s="4" cm="1">
        <f t="array" ref="AB630">IF(
    LEN(TRIM(AA630&amp;""))=0,
        IF(AND(ISNUMBER(net_sales_clean), ISNUMBER(cost_clean)),
            net_sales_clean - cost_clean,
            ""
        ),
    VALUE(SUBSTITUTE(AA630,"$",""))
)</f>
        <v>7.96361319004638</v>
      </c>
      <c r="AC630">
        <v>5</v>
      </c>
      <c r="AD630">
        <f>IF(LEN(TRIM(AC630&amp;""))=0, "", VALUE(AC630))</f>
        <v>5</v>
      </c>
      <c r="AE630">
        <v>3</v>
      </c>
      <c r="AF630">
        <f>IF(LEN(TRIM(AE630&amp;""))=0, "", VALUE(AE630))</f>
        <v>3</v>
      </c>
      <c r="AG630">
        <v>0</v>
      </c>
      <c r="AH630">
        <f>IF(
    OR(U630&lt;0, W630&lt;0, Y630&lt;0, AA630&lt;0),
        1,
        IF(LEN(TRIM(AG630&amp;""))=0, "", AG630)
)</f>
        <v>0</v>
      </c>
      <c r="AI630" t="str">
        <f>IF(
    COUNT(Q630,V630,X630,Z630,AB630)=0,
        "Not Usable",
    IF(
        COUNT(Q630,V630,X630,Z630,AB630)&lt;5,
            "Incomplete",
            IF(
                MIN(Q630,V630,X630,Z630,AB630)=0,
                    "Incomplete",
                    "Complete"
            )
    )
)</f>
        <v>Complete</v>
      </c>
    </row>
    <row r="631" spans="1:35" x14ac:dyDescent="0.3">
      <c r="A631">
        <v>38749</v>
      </c>
      <c r="B631" s="6">
        <v>45391.615127314813</v>
      </c>
      <c r="C631" s="3">
        <f>INT(B631)</f>
        <v>45391</v>
      </c>
      <c r="D631" s="2">
        <f>MOD(B631,1)</f>
        <v>0.61512731481343508</v>
      </c>
      <c r="E631">
        <v>66</v>
      </c>
      <c r="F631" t="s">
        <v>33</v>
      </c>
      <c r="G631" t="str">
        <f xml:space="preserve"> PROPER(TRIM(CLEAN(SUBSTITUTE(F631,CHAR(160)," "))))</f>
        <v>South</v>
      </c>
      <c r="H631" t="s">
        <v>3</v>
      </c>
      <c r="I631" t="str">
        <f>PROPER(TRIM(CLEAN((SUBSTITUTE(H631,"-"," ")))))</f>
        <v>Phone</v>
      </c>
      <c r="J631">
        <v>3722</v>
      </c>
      <c r="K631" t="s">
        <v>6</v>
      </c>
      <c r="L631" t="str">
        <f xml:space="preserve"> PROPER(TRIM(CLEAN(SUBSTITUTE(K631,CHAR(160)," "))))</f>
        <v>Corporate</v>
      </c>
      <c r="M631" t="s">
        <v>1</v>
      </c>
      <c r="N631" t="str">
        <f xml:space="preserve"> PROPER(TRIM(CLEAN(SUBSTITUTE(M631,CHAR(160)," "))))</f>
        <v>Beauty</v>
      </c>
      <c r="O631" t="s">
        <v>31</v>
      </c>
      <c r="P631" t="str">
        <f>IF(LEN(TRIM(Table1[[#This Row],[subcategory]]&amp;""))=0,"Unknown", PROPER(TRIM(Table1[[#This Row],[subcategory]])))</f>
        <v>Skincare</v>
      </c>
      <c r="Q631">
        <v>53.79</v>
      </c>
      <c r="R631" s="1">
        <f>IF(LEN(TRIM(Q631&amp;""))=0, "", VALUE(SUBSTITUTE(Q631,"$","")))</f>
        <v>53.79</v>
      </c>
      <c r="S631">
        <v>3</v>
      </c>
      <c r="T631">
        <f>IF(LEN(TRIM(S631&amp;""))=0, "", VALUE(S631))</f>
        <v>3</v>
      </c>
      <c r="U631">
        <v>161.37</v>
      </c>
      <c r="V631" s="1">
        <f>IF(LEN(TRIM(U631&amp;""))=0, "", VALUE(SUBSTITUTE(U631,"$","")))</f>
        <v>161.37</v>
      </c>
      <c r="W631" s="4" t="s">
        <v>66</v>
      </c>
      <c r="X631" s="4">
        <f>IF(LEN(TRIM(W631&amp;""))=0, "", VALUE(SUBSTITUTE(W631,"$","")))</f>
        <v>107.14967999999899</v>
      </c>
      <c r="Y631" s="5" t="s">
        <v>7677</v>
      </c>
      <c r="Z631" s="4" cm="1">
        <f t="array" ref="Z631">IF(
    LEN(TRIM(Y631&amp;""))=0,
        IF(AND(ISNUMBER(net_sales_clean), ISNUMBER(profit_clean)),
            net_sales_clean - profit_clean,
            ""
        ),
    VALUE(SUBSTITUTE(Y631,"$",""))
)</f>
        <v>65.851690435969005</v>
      </c>
      <c r="AA631" s="5" t="s">
        <v>7676</v>
      </c>
      <c r="AB631" s="4" cm="1">
        <f t="array" ref="AB631">IF(
    LEN(TRIM(AA631&amp;""))=0,
        IF(AND(ISNUMBER(net_sales_clean), ISNUMBER(cost_clean)),
            net_sales_clean - cost_clean,
            ""
        ),
    VALUE(SUBSTITUTE(AA631,"$",""))
)</f>
        <v>41.2979895640309</v>
      </c>
      <c r="AC631">
        <v>1</v>
      </c>
      <c r="AD631">
        <f>IF(LEN(TRIM(AC631&amp;""))=0, "", VALUE(AC631))</f>
        <v>1</v>
      </c>
      <c r="AE631">
        <v>1</v>
      </c>
      <c r="AF631">
        <f>IF(LEN(TRIM(AE631&amp;""))=0, "", VALUE(AE631))</f>
        <v>1</v>
      </c>
      <c r="AG631">
        <v>0</v>
      </c>
      <c r="AH631">
        <f>IF(
    OR(U631&lt;0, W631&lt;0, Y631&lt;0, AA631&lt;0),
        1,
        IF(LEN(TRIM(AG631&amp;""))=0, "", AG631)
)</f>
        <v>0</v>
      </c>
      <c r="AI631" t="str">
        <f>IF(
    COUNT(Q631,V631,X631,Z631,AB631)=0,
        "Not Usable",
    IF(
        COUNT(Q631,V631,X631,Z631,AB631)&lt;5,
            "Incomplete",
            IF(
                MIN(Q631,V631,X631,Z631,AB631)=0,
                    "Incomplete",
                    "Complete"
            )
    )
)</f>
        <v>Complete</v>
      </c>
    </row>
    <row r="632" spans="1:35" x14ac:dyDescent="0.3">
      <c r="A632">
        <v>58407</v>
      </c>
      <c r="B632" s="6">
        <v>45739.683865740742</v>
      </c>
      <c r="C632" s="3">
        <f>INT(B632)</f>
        <v>45739</v>
      </c>
      <c r="D632" s="2">
        <f>MOD(B632,1)</f>
        <v>0.68386574074247619</v>
      </c>
      <c r="E632">
        <v>50</v>
      </c>
      <c r="F632" t="s">
        <v>4</v>
      </c>
      <c r="G632" t="str">
        <f xml:space="preserve"> PROPER(TRIM(CLEAN(SUBSTITUTE(F632,CHAR(160)," "))))</f>
        <v>South</v>
      </c>
      <c r="H632" t="s">
        <v>30</v>
      </c>
      <c r="I632" t="str">
        <f>PROPER(TRIM(CLEAN((SUBSTITUTE(H632,"-"," ")))))</f>
        <v>Mobile App</v>
      </c>
      <c r="J632">
        <v>18884</v>
      </c>
      <c r="K632" t="s">
        <v>2</v>
      </c>
      <c r="L632" t="str">
        <f xml:space="preserve"> PROPER(TRIM(CLEAN(SUBSTITUTE(K632,CHAR(160)," "))))</f>
        <v>Home Office</v>
      </c>
      <c r="M632" t="s">
        <v>23</v>
      </c>
      <c r="N632" t="str">
        <f xml:space="preserve"> PROPER(TRIM(CLEAN(SUBSTITUTE(M632,CHAR(160)," "))))</f>
        <v>Electronics</v>
      </c>
      <c r="O632" t="s">
        <v>40</v>
      </c>
      <c r="P632" t="str">
        <f>IF(LEN(TRIM(Table1[[#This Row],[subcategory]]&amp;""))=0,"Unknown", PROPER(TRIM(Table1[[#This Row],[subcategory]])))</f>
        <v>Accessories</v>
      </c>
      <c r="Q632">
        <v>58.4</v>
      </c>
      <c r="R632" s="1">
        <f>IF(LEN(TRIM(Q632&amp;""))=0, "", VALUE(SUBSTITUTE(Q632,"$","")))</f>
        <v>58.4</v>
      </c>
      <c r="S632">
        <v>4</v>
      </c>
      <c r="T632">
        <f>IF(LEN(TRIM(S632&amp;""))=0, "", VALUE(S632))</f>
        <v>4</v>
      </c>
      <c r="U632">
        <v>233.6</v>
      </c>
      <c r="V632" s="1">
        <f>IF(LEN(TRIM(U632&amp;""))=0, "", VALUE(SUBSTITUTE(U632,"$","")))</f>
        <v>233.6</v>
      </c>
      <c r="W632" s="1">
        <v>137.82400000000001</v>
      </c>
      <c r="X632" s="1">
        <f>IF(LEN(TRIM(W632&amp;""))=0, "", VALUE(SUBSTITUTE(W632,"$","")))</f>
        <v>137.82400000000001</v>
      </c>
      <c r="Y632" s="5" t="s">
        <v>7675</v>
      </c>
      <c r="Z632" s="4" cm="1">
        <f t="array" ref="Z632">IF(
    LEN(TRIM(Y632&amp;""))=0,
        IF(AND(ISNUMBER(net_sales_clean), ISNUMBER(profit_clean)),
            net_sales_clean - profit_clean,
            ""
        ),
    VALUE(SUBSTITUTE(Y632,"$",""))
)</f>
        <v>102.89617513792599</v>
      </c>
      <c r="AA632" s="5" t="s">
        <v>7674</v>
      </c>
      <c r="AB632" s="4" cm="1">
        <f t="array" ref="AB632">IF(
    LEN(TRIM(AA632&amp;""))=0,
        IF(AND(ISNUMBER(net_sales_clean), ISNUMBER(cost_clean)),
            net_sales_clean - cost_clean,
            ""
        ),
    VALUE(SUBSTITUTE(AA632,"$",""))
)</f>
        <v>34.927824862073102</v>
      </c>
      <c r="AC632">
        <v>4</v>
      </c>
      <c r="AD632">
        <f>IF(LEN(TRIM(AC632&amp;""))=0, "", VALUE(AC632))</f>
        <v>4</v>
      </c>
      <c r="AE632">
        <v>4</v>
      </c>
      <c r="AF632">
        <f>IF(LEN(TRIM(AE632&amp;""))=0, "", VALUE(AE632))</f>
        <v>4</v>
      </c>
      <c r="AG632">
        <v>0</v>
      </c>
      <c r="AH632">
        <f>IF(
    OR(U632&lt;0, W632&lt;0, Y632&lt;0, AA632&lt;0),
        1,
        IF(LEN(TRIM(AG632&amp;""))=0, "", AG632)
)</f>
        <v>0</v>
      </c>
      <c r="AI632" t="str">
        <f>IF(
    COUNT(Q632,V632,X632,Z632,AB632)=0,
        "Not Usable",
    IF(
        COUNT(Q632,V632,X632,Z632,AB632)&lt;5,
            "Incomplete",
            IF(
                MIN(Q632,V632,X632,Z632,AB632)=0,
                    "Incomplete",
                    "Complete"
            )
    )
)</f>
        <v>Complete</v>
      </c>
    </row>
    <row r="633" spans="1:35" x14ac:dyDescent="0.3">
      <c r="A633">
        <v>38771</v>
      </c>
      <c r="B633" s="6">
        <v>45461.741666666669</v>
      </c>
      <c r="C633" s="3">
        <f>INT(B633)</f>
        <v>45461</v>
      </c>
      <c r="D633" s="2">
        <f>MOD(B633,1)</f>
        <v>0.74166666666860692</v>
      </c>
      <c r="E633">
        <v>73</v>
      </c>
      <c r="F633" t="s">
        <v>33</v>
      </c>
      <c r="G633" t="str">
        <f xml:space="preserve"> PROPER(TRIM(CLEAN(SUBSTITUTE(F633,CHAR(160)," "))))</f>
        <v>South</v>
      </c>
      <c r="H633" t="s">
        <v>27</v>
      </c>
      <c r="I633" t="str">
        <f>PROPER(TRIM(CLEAN((SUBSTITUTE(H633,"-"," ")))))</f>
        <v>In Store</v>
      </c>
      <c r="J633">
        <v>19366</v>
      </c>
      <c r="K633" t="s">
        <v>2</v>
      </c>
      <c r="L633" t="str">
        <f xml:space="preserve"> PROPER(TRIM(CLEAN(SUBSTITUTE(K633,CHAR(160)," "))))</f>
        <v>Home Office</v>
      </c>
      <c r="M633" t="s">
        <v>23</v>
      </c>
      <c r="N633" t="str">
        <f xml:space="preserve"> PROPER(TRIM(CLEAN(SUBSTITUTE(M633,CHAR(160)," "))))</f>
        <v>Electronics</v>
      </c>
      <c r="O633" t="s">
        <v>40</v>
      </c>
      <c r="P633" t="str">
        <f>IF(LEN(TRIM(Table1[[#This Row],[subcategory]]&amp;""))=0,"Unknown", PROPER(TRIM(Table1[[#This Row],[subcategory]])))</f>
        <v>Accessories</v>
      </c>
      <c r="Q633">
        <v>180.32</v>
      </c>
      <c r="R633" s="1">
        <f>IF(LEN(TRIM(Q633&amp;""))=0, "", VALUE(SUBSTITUTE(Q633,"$","")))</f>
        <v>180.32</v>
      </c>
      <c r="S633">
        <v>3</v>
      </c>
      <c r="T633">
        <f>IF(LEN(TRIM(S633&amp;""))=0, "", VALUE(S633))</f>
        <v>3</v>
      </c>
      <c r="U633">
        <v>540.96</v>
      </c>
      <c r="V633" s="1">
        <f>IF(LEN(TRIM(U633&amp;""))=0, "", VALUE(SUBSTITUTE(U633,"$","")))</f>
        <v>540.96</v>
      </c>
      <c r="W633" s="1">
        <v>527.43600000000004</v>
      </c>
      <c r="X633" s="1">
        <f>IF(LEN(TRIM(W633&amp;""))=0, "", VALUE(SUBSTITUTE(W633,"$","")))</f>
        <v>527.43600000000004</v>
      </c>
      <c r="Y633" s="5" t="s">
        <v>7673</v>
      </c>
      <c r="Z633" s="4" cm="1">
        <f t="array" ref="Z633">IF(
    LEN(TRIM(Y633&amp;""))=0,
        IF(AND(ISNUMBER(net_sales_clean), ISNUMBER(profit_clean)),
            net_sales_clean - profit_clean,
            ""
        ),
    VALUE(SUBSTITUTE(Y633,"$",""))
)</f>
        <v>378.09789387949797</v>
      </c>
      <c r="AA633" s="5" t="s">
        <v>7672</v>
      </c>
      <c r="AB633" s="4" cm="1">
        <f t="array" ref="AB633">IF(
    LEN(TRIM(AA633&amp;""))=0,
        IF(AND(ISNUMBER(net_sales_clean), ISNUMBER(cost_clean)),
            net_sales_clean - cost_clean,
            ""
        ),
    VALUE(SUBSTITUTE(AA633,"$",""))
)</f>
        <v>149.33810612050101</v>
      </c>
      <c r="AC633">
        <v>9</v>
      </c>
      <c r="AD633">
        <f>IF(LEN(TRIM(AC633&amp;""))=0, "", VALUE(AC633))</f>
        <v>9</v>
      </c>
      <c r="AE633">
        <v>1</v>
      </c>
      <c r="AF633">
        <f>IF(LEN(TRIM(AE633&amp;""))=0, "", VALUE(AE633))</f>
        <v>1</v>
      </c>
      <c r="AG633">
        <v>0</v>
      </c>
      <c r="AH633">
        <f>IF(
    OR(U633&lt;0, W633&lt;0, Y633&lt;0, AA633&lt;0),
        1,
        IF(LEN(TRIM(AG633&amp;""))=0, "", AG633)
)</f>
        <v>0</v>
      </c>
      <c r="AI633" t="str">
        <f>IF(
    COUNT(Q633,V633,X633,Z633,AB633)=0,
        "Not Usable",
    IF(
        COUNT(Q633,V633,X633,Z633,AB633)&lt;5,
            "Incomplete",
            IF(
                MIN(Q633,V633,X633,Z633,AB633)=0,
                    "Incomplete",
                    "Complete"
            )
    )
)</f>
        <v>Complete</v>
      </c>
    </row>
    <row r="634" spans="1:35" x14ac:dyDescent="0.3">
      <c r="A634">
        <v>33385</v>
      </c>
      <c r="B634" s="6">
        <v>45374.37636574074</v>
      </c>
      <c r="C634" s="3">
        <f>INT(B634)</f>
        <v>45374</v>
      </c>
      <c r="D634" s="2">
        <f>MOD(B634,1)</f>
        <v>0.37636574073985685</v>
      </c>
      <c r="E634">
        <v>80</v>
      </c>
      <c r="F634" t="s">
        <v>13</v>
      </c>
      <c r="G634" t="str">
        <f xml:space="preserve"> PROPER(TRIM(CLEAN(SUBSTITUTE(F634,CHAR(160)," "))))</f>
        <v>Northeast</v>
      </c>
      <c r="H634" t="s">
        <v>7</v>
      </c>
      <c r="I634" t="str">
        <f>PROPER(TRIM(CLEAN((SUBSTITUTE(H634,"-"," ")))))</f>
        <v>In Store</v>
      </c>
      <c r="J634">
        <v>19335</v>
      </c>
      <c r="K634" t="s">
        <v>10</v>
      </c>
      <c r="L634" t="str">
        <f xml:space="preserve"> PROPER(TRIM(CLEAN(SUBSTITUTE(K634,CHAR(160)," "))))</f>
        <v>Consumer</v>
      </c>
      <c r="M634" t="s">
        <v>19</v>
      </c>
      <c r="N634" t="str">
        <f xml:space="preserve"> PROPER(TRIM(CLEAN(SUBSTITUTE(M634,CHAR(160)," "))))</f>
        <v>Apparel</v>
      </c>
      <c r="O634" t="s">
        <v>20</v>
      </c>
      <c r="P634" t="str">
        <f>IF(LEN(TRIM(Table1[[#This Row],[subcategory]]&amp;""))=0,"Unknown", PROPER(TRIM(Table1[[#This Row],[subcategory]])))</f>
        <v>Women</v>
      </c>
      <c r="Q634">
        <v>53.48</v>
      </c>
      <c r="R634" s="1">
        <f>IF(LEN(TRIM(Q634&amp;""))=0, "", VALUE(SUBSTITUTE(Q634,"$","")))</f>
        <v>53.48</v>
      </c>
      <c r="S634">
        <v>2</v>
      </c>
      <c r="T634">
        <f>IF(LEN(TRIM(S634&amp;""))=0, "", VALUE(S634))</f>
        <v>2</v>
      </c>
      <c r="U634">
        <v>106.96</v>
      </c>
      <c r="V634" s="1">
        <f>IF(LEN(TRIM(U634&amp;""))=0, "", VALUE(SUBSTITUTE(U634,"$","")))</f>
        <v>106.96</v>
      </c>
      <c r="W634" s="1">
        <v>103.64424</v>
      </c>
      <c r="X634" s="1">
        <f>IF(LEN(TRIM(W634&amp;""))=0, "", VALUE(SUBSTITUTE(W634,"$","")))</f>
        <v>103.64424</v>
      </c>
      <c r="Y634" s="5" t="s">
        <v>7671</v>
      </c>
      <c r="Z634" s="4" cm="1">
        <f t="array" ref="Z634">IF(
    LEN(TRIM(Y634&amp;""))=0,
        IF(AND(ISNUMBER(net_sales_clean), ISNUMBER(profit_clean)),
            net_sales_clean - profit_clean,
            ""
        ),
    VALUE(SUBSTITUTE(Y634,"$",""))
)</f>
        <v>82.126282597149498</v>
      </c>
      <c r="AA634" s="5" t="s">
        <v>7670</v>
      </c>
      <c r="AB634" s="4" cm="1">
        <f t="array" ref="AB634">IF(
    LEN(TRIM(AA634&amp;""))=0,
        IF(AND(ISNUMBER(net_sales_clean), ISNUMBER(cost_clean)),
            net_sales_clean - cost_clean,
            ""
        ),
    VALUE(SUBSTITUTE(AA634,"$",""))
)</f>
        <v>21.517957402850399</v>
      </c>
      <c r="AC634">
        <v>6</v>
      </c>
      <c r="AD634">
        <f>IF(LEN(TRIM(AC634&amp;""))=0, "", VALUE(AC634))</f>
        <v>6</v>
      </c>
      <c r="AE634">
        <v>5</v>
      </c>
      <c r="AF634">
        <f>IF(LEN(TRIM(AE634&amp;""))=0, "", VALUE(AE634))</f>
        <v>5</v>
      </c>
      <c r="AG634">
        <v>0</v>
      </c>
      <c r="AH634">
        <f>IF(
    OR(U634&lt;0, W634&lt;0, Y634&lt;0, AA634&lt;0),
        1,
        IF(LEN(TRIM(AG634&amp;""))=0, "", AG634)
)</f>
        <v>0</v>
      </c>
      <c r="AI634" t="str">
        <f>IF(
    COUNT(Q634,V634,X634,Z634,AB634)=0,
        "Not Usable",
    IF(
        COUNT(Q634,V634,X634,Z634,AB634)&lt;5,
            "Incomplete",
            IF(
                MIN(Q634,V634,X634,Z634,AB634)=0,
                    "Incomplete",
                    "Complete"
            )
    )
)</f>
        <v>Complete</v>
      </c>
    </row>
    <row r="635" spans="1:35" x14ac:dyDescent="0.3">
      <c r="A635">
        <v>49084</v>
      </c>
      <c r="B635" s="6">
        <v>45567.898368055554</v>
      </c>
      <c r="C635" s="3">
        <f>INT(B635)</f>
        <v>45567</v>
      </c>
      <c r="D635" s="2">
        <f>MOD(B635,1)</f>
        <v>0.898368055553874</v>
      </c>
      <c r="E635">
        <v>47</v>
      </c>
      <c r="F635" t="s">
        <v>33</v>
      </c>
      <c r="G635" t="str">
        <f xml:space="preserve"> PROPER(TRIM(CLEAN(SUBSTITUTE(F635,CHAR(160)," "))))</f>
        <v>South</v>
      </c>
      <c r="H635" t="s">
        <v>3</v>
      </c>
      <c r="I635" t="str">
        <f>PROPER(TRIM(CLEAN((SUBSTITUTE(H635,"-"," ")))))</f>
        <v>Phone</v>
      </c>
      <c r="J635">
        <v>4610</v>
      </c>
      <c r="K635" t="s">
        <v>2</v>
      </c>
      <c r="L635" t="str">
        <f xml:space="preserve"> PROPER(TRIM(CLEAN(SUBSTITUTE(K635,CHAR(160)," "))))</f>
        <v>Home Office</v>
      </c>
      <c r="M635" t="s">
        <v>9</v>
      </c>
      <c r="N635" t="str">
        <f xml:space="preserve"> PROPER(TRIM(CLEAN(SUBSTITUTE(M635,CHAR(160)," "))))</f>
        <v>Home</v>
      </c>
      <c r="O635" t="s">
        <v>32</v>
      </c>
      <c r="P635" t="str">
        <f>IF(LEN(TRIM(Table1[[#This Row],[subcategory]]&amp;""))=0,"Unknown", PROPER(TRIM(Table1[[#This Row],[subcategory]])))</f>
        <v>Furniture</v>
      </c>
      <c r="Q635">
        <v>77.73</v>
      </c>
      <c r="R635" s="1">
        <f>IF(LEN(TRIM(Q635&amp;""))=0, "", VALUE(SUBSTITUTE(Q635,"$","")))</f>
        <v>77.73</v>
      </c>
      <c r="S635">
        <v>2</v>
      </c>
      <c r="T635">
        <f>IF(LEN(TRIM(S635&amp;""))=0, "", VALUE(S635))</f>
        <v>2</v>
      </c>
      <c r="U635">
        <v>155.46</v>
      </c>
      <c r="V635" s="1">
        <f>IF(LEN(TRIM(U635&amp;""))=0, "", VALUE(SUBSTITUTE(U635,"$","")))</f>
        <v>155.46</v>
      </c>
      <c r="W635" s="1">
        <v>89.078580000000002</v>
      </c>
      <c r="X635" s="1">
        <f>IF(LEN(TRIM(W635&amp;""))=0, "", VALUE(SUBSTITUTE(W635,"$","")))</f>
        <v>89.078580000000002</v>
      </c>
      <c r="Y635" s="5" t="s">
        <v>7669</v>
      </c>
      <c r="Z635" s="4" cm="1">
        <f t="array" ref="Z635">IF(
    LEN(TRIM(Y635&amp;""))=0,
        IF(AND(ISNUMBER(net_sales_clean), ISNUMBER(profit_clean)),
            net_sales_clean - profit_clean,
            ""
        ),
    VALUE(SUBSTITUTE(Y635,"$",""))
)</f>
        <v>63.383055696168498</v>
      </c>
      <c r="AA635" s="5" t="s">
        <v>7668</v>
      </c>
      <c r="AB635" s="4" cm="1">
        <f t="array" ref="AB635">IF(
    LEN(TRIM(AA635&amp;""))=0,
        IF(AND(ISNUMBER(net_sales_clean), ISNUMBER(cost_clean)),
            net_sales_clean - cost_clean,
            ""
        ),
    VALUE(SUBSTITUTE(AA635,"$",""))
)</f>
        <v>25.695524303831402</v>
      </c>
      <c r="AC635">
        <v>1</v>
      </c>
      <c r="AD635">
        <f>IF(LEN(TRIM(AC635&amp;""))=0, "", VALUE(AC635))</f>
        <v>1</v>
      </c>
      <c r="AE635">
        <v>5</v>
      </c>
      <c r="AF635">
        <f>IF(LEN(TRIM(AE635&amp;""))=0, "", VALUE(AE635))</f>
        <v>5</v>
      </c>
      <c r="AG635">
        <v>0</v>
      </c>
      <c r="AH635">
        <f>IF(
    OR(U635&lt;0, W635&lt;0, Y635&lt;0, AA635&lt;0),
        1,
        IF(LEN(TRIM(AG635&amp;""))=0, "", AG635)
)</f>
        <v>0</v>
      </c>
      <c r="AI635" t="str">
        <f>IF(
    COUNT(Q635,V635,X635,Z635,AB635)=0,
        "Not Usable",
    IF(
        COUNT(Q635,V635,X635,Z635,AB635)&lt;5,
            "Incomplete",
            IF(
                MIN(Q635,V635,X635,Z635,AB635)=0,
                    "Incomplete",
                    "Complete"
            )
    )
)</f>
        <v>Complete</v>
      </c>
    </row>
    <row r="636" spans="1:35" x14ac:dyDescent="0.3">
      <c r="A636">
        <v>254</v>
      </c>
      <c r="B636" s="6">
        <v>45653.20553240741</v>
      </c>
      <c r="C636" s="3">
        <f>INT(B636)</f>
        <v>45653</v>
      </c>
      <c r="D636" s="2">
        <f>MOD(B636,1)</f>
        <v>0.20553240740991896</v>
      </c>
      <c r="E636">
        <v>61</v>
      </c>
      <c r="F636" t="s">
        <v>33</v>
      </c>
      <c r="G636" t="str">
        <f xml:space="preserve"> PROPER(TRIM(CLEAN(SUBSTITUTE(F636,CHAR(160)," "))))</f>
        <v>South</v>
      </c>
      <c r="H636" t="s">
        <v>17</v>
      </c>
      <c r="I636" t="str">
        <f>PROPER(TRIM(CLEAN((SUBSTITUTE(H636,"-"," ")))))</f>
        <v>Online</v>
      </c>
      <c r="J636">
        <v>15151</v>
      </c>
      <c r="K636" t="s">
        <v>6</v>
      </c>
      <c r="L636" t="str">
        <f xml:space="preserve"> PROPER(TRIM(CLEAN(SUBSTITUTE(K636,CHAR(160)," "))))</f>
        <v>Corporate</v>
      </c>
      <c r="M636" t="s">
        <v>19</v>
      </c>
      <c r="N636" t="str">
        <f xml:space="preserve"> PROPER(TRIM(CLEAN(SUBSTITUTE(M636,CHAR(160)," "))))</f>
        <v>Apparel</v>
      </c>
      <c r="O636" t="s">
        <v>26</v>
      </c>
      <c r="P636" t="str">
        <f>IF(LEN(TRIM(Table1[[#This Row],[subcategory]]&amp;""))=0,"Unknown", PROPER(TRIM(Table1[[#This Row],[subcategory]])))</f>
        <v>Kids</v>
      </c>
      <c r="Q636">
        <v>111.28</v>
      </c>
      <c r="R636" s="1">
        <f>IF(LEN(TRIM(Q636&amp;""))=0, "", VALUE(SUBSTITUTE(Q636,"$","")))</f>
        <v>111.28</v>
      </c>
      <c r="S636">
        <v>6</v>
      </c>
      <c r="T636">
        <f>IF(LEN(TRIM(S636&amp;""))=0, "", VALUE(S636))</f>
        <v>6</v>
      </c>
      <c r="U636" s="5" t="s">
        <v>157</v>
      </c>
      <c r="V636" s="4">
        <f>IF(LEN(TRIM(U636&amp;""))=0, "", VALUE(SUBSTITUTE(U636,"$","")))</f>
        <v>667.68</v>
      </c>
      <c r="W636" s="1">
        <v>502.09536000000003</v>
      </c>
      <c r="X636" s="1">
        <f>IF(LEN(TRIM(W636&amp;""))=0, "", VALUE(SUBSTITUTE(W636,"$","")))</f>
        <v>502.09536000000003</v>
      </c>
      <c r="Y636" s="5" t="s">
        <v>7667</v>
      </c>
      <c r="Z636" s="4" cm="1">
        <f t="array" ref="Z636">IF(
    LEN(TRIM(Y636&amp;""))=0,
        IF(AND(ISNUMBER(net_sales_clean), ISNUMBER(profit_clean)),
            net_sales_clean - profit_clean,
            ""
        ),
    VALUE(SUBSTITUTE(Y636,"$",""))
)</f>
        <v>407.44080209884902</v>
      </c>
      <c r="AA636" s="5" t="s">
        <v>7666</v>
      </c>
      <c r="AB636" s="4" cm="1">
        <f t="array" ref="AB636">IF(
    LEN(TRIM(AA636&amp;""))=0,
        IF(AND(ISNUMBER(net_sales_clean), ISNUMBER(cost_clean)),
            net_sales_clean - cost_clean,
            ""
        ),
    VALUE(SUBSTITUTE(AA636,"$",""))
)</f>
        <v>94.654557901150795</v>
      </c>
      <c r="AC636">
        <v>1</v>
      </c>
      <c r="AD636">
        <f>IF(LEN(TRIM(AC636&amp;""))=0, "", VALUE(AC636))</f>
        <v>1</v>
      </c>
      <c r="AE636">
        <v>1</v>
      </c>
      <c r="AF636">
        <f>IF(LEN(TRIM(AE636&amp;""))=0, "", VALUE(AE636))</f>
        <v>1</v>
      </c>
      <c r="AG636">
        <v>0</v>
      </c>
      <c r="AH636">
        <f>IF(
    OR(U636&lt;0, W636&lt;0, Y636&lt;0, AA636&lt;0),
        1,
        IF(LEN(TRIM(AG636&amp;""))=0, "", AG636)
)</f>
        <v>0</v>
      </c>
      <c r="AI636" t="str">
        <f>IF(
    COUNT(Q636,V636,X636,Z636,AB636)=0,
        "Not Usable",
    IF(
        COUNT(Q636,V636,X636,Z636,AB636)&lt;5,
            "Incomplete",
            IF(
                MIN(Q636,V636,X636,Z636,AB636)=0,
                    "Incomplete",
                    "Complete"
            )
    )
)</f>
        <v>Complete</v>
      </c>
    </row>
    <row r="637" spans="1:35" x14ac:dyDescent="0.3">
      <c r="A637">
        <v>21855</v>
      </c>
      <c r="B637" s="6">
        <v>45961.507349537038</v>
      </c>
      <c r="C637" s="3">
        <f>INT(B637)</f>
        <v>45961</v>
      </c>
      <c r="D637" s="2">
        <f>MOD(B637,1)</f>
        <v>0.50734953703795327</v>
      </c>
      <c r="E637">
        <v>52</v>
      </c>
      <c r="F637" t="s">
        <v>21</v>
      </c>
      <c r="G637" t="str">
        <f xml:space="preserve"> PROPER(TRIM(CLEAN(SUBSTITUTE(F637,CHAR(160)," "))))</f>
        <v>Midwest</v>
      </c>
      <c r="H637" t="s">
        <v>30</v>
      </c>
      <c r="I637" t="str">
        <f>PROPER(TRIM(CLEAN((SUBSTITUTE(H637,"-"," ")))))</f>
        <v>Mobile App</v>
      </c>
      <c r="J637">
        <v>7445</v>
      </c>
      <c r="K637" t="s">
        <v>6</v>
      </c>
      <c r="L637" t="str">
        <f xml:space="preserve"> PROPER(TRIM(CLEAN(SUBSTITUTE(K637,CHAR(160)," "))))</f>
        <v>Corporate</v>
      </c>
      <c r="M637" t="s">
        <v>23</v>
      </c>
      <c r="N637" t="str">
        <f xml:space="preserve"> PROPER(TRIM(CLEAN(SUBSTITUTE(M637,CHAR(160)," "))))</f>
        <v>Electronics</v>
      </c>
      <c r="O637" t="s">
        <v>34</v>
      </c>
      <c r="P637" t="str">
        <f>IF(LEN(TRIM(Table1[[#This Row],[subcategory]]&amp;""))=0,"Unknown", PROPER(TRIM(Table1[[#This Row],[subcategory]])))</f>
        <v>Phones</v>
      </c>
      <c r="R637" s="1" t="str">
        <f>IF(LEN(TRIM(Q637&amp;""))=0, "", VALUE(SUBSTITUTE(Q637,"$","")))</f>
        <v/>
      </c>
      <c r="S637">
        <v>2</v>
      </c>
      <c r="T637">
        <f>IF(LEN(TRIM(S637&amp;""))=0, "", VALUE(S637))</f>
        <v>2</v>
      </c>
      <c r="V637" s="1" t="str">
        <f>IF(LEN(TRIM(U637&amp;""))=0, "", VALUE(SUBSTITUTE(U637,"$","")))</f>
        <v/>
      </c>
      <c r="X637" s="1" t="str">
        <f>IF(LEN(TRIM(W637&amp;""))=0, "", VALUE(SUBSTITUTE(W637,"$","")))</f>
        <v/>
      </c>
      <c r="Z637" s="1" t="str" cm="1">
        <f t="array" ref="Z637">IF(
    LEN(TRIM(Y637&amp;""))=0,
        IF(AND(ISNUMBER(net_sales_clean), ISNUMBER(profit_clean)),
            net_sales_clean - profit_clean,
            ""
        ),
    VALUE(SUBSTITUTE(Y637,"$",""))
)</f>
        <v/>
      </c>
      <c r="AB637" s="1" t="str" cm="1">
        <f t="array" ref="AB637">IF(
    LEN(TRIM(AA637&amp;""))=0,
        IF(AND(ISNUMBER(net_sales_clean), ISNUMBER(cost_clean)),
            net_sales_clean - cost_clean,
            ""
        ),
    VALUE(SUBSTITUTE(AA637,"$",""))
)</f>
        <v/>
      </c>
      <c r="AC637">
        <v>3</v>
      </c>
      <c r="AD637">
        <f>IF(LEN(TRIM(AC637&amp;""))=0, "", VALUE(AC637))</f>
        <v>3</v>
      </c>
      <c r="AE637">
        <v>4</v>
      </c>
      <c r="AF637">
        <f>IF(LEN(TRIM(AE637&amp;""))=0, "", VALUE(AE637))</f>
        <v>4</v>
      </c>
      <c r="AG637">
        <v>0</v>
      </c>
      <c r="AH637">
        <f>IF(
    OR(U637&lt;0, W637&lt;0, Y637&lt;0, AA637&lt;0),
        1,
        IF(LEN(TRIM(AG637&amp;""))=0, "", AG637)
)</f>
        <v>0</v>
      </c>
      <c r="AI637" t="str">
        <f>IF(
    COUNT(Q637,V637,X637,Z637,AB637)=0,
        "Not Usable",
    IF(
        COUNT(Q637,V637,X637,Z637,AB637)&lt;5,
            "Incomplete",
            IF(
                MIN(Q637,V637,X637,Z637,AB637)=0,
                    "Incomplete",
                    "Complete"
            )
    )
)</f>
        <v>Not Usable</v>
      </c>
    </row>
    <row r="638" spans="1:35" x14ac:dyDescent="0.3">
      <c r="A638">
        <v>50572</v>
      </c>
      <c r="B638" s="6">
        <v>45204.371180555558</v>
      </c>
      <c r="C638" s="3">
        <f>INT(B638)</f>
        <v>45204</v>
      </c>
      <c r="D638" s="2">
        <f>MOD(B638,1)</f>
        <v>0.3711805555576575</v>
      </c>
      <c r="E638">
        <v>79</v>
      </c>
      <c r="F638" t="s">
        <v>15</v>
      </c>
      <c r="G638" t="str">
        <f xml:space="preserve"> PROPER(TRIM(CLEAN(SUBSTITUTE(F638,CHAR(160)," "))))</f>
        <v>West</v>
      </c>
      <c r="H638" t="s">
        <v>17</v>
      </c>
      <c r="I638" t="str">
        <f>PROPER(TRIM(CLEAN((SUBSTITUTE(H638,"-"," ")))))</f>
        <v>Online</v>
      </c>
      <c r="J638">
        <v>29232</v>
      </c>
      <c r="K638" t="s">
        <v>14</v>
      </c>
      <c r="L638" t="str">
        <f xml:space="preserve"> PROPER(TRIM(CLEAN(SUBSTITUTE(K638,CHAR(160)," "))))</f>
        <v>Consumer</v>
      </c>
      <c r="M638" t="s">
        <v>9</v>
      </c>
      <c r="N638" t="str">
        <f xml:space="preserve"> PROPER(TRIM(CLEAN(SUBSTITUTE(M638,CHAR(160)," "))))</f>
        <v>Home</v>
      </c>
      <c r="O638" t="s">
        <v>38</v>
      </c>
      <c r="P638" t="str">
        <f>IF(LEN(TRIM(Table1[[#This Row],[subcategory]]&amp;""))=0,"Unknown", PROPER(TRIM(Table1[[#This Row],[subcategory]])))</f>
        <v>Kitchen</v>
      </c>
      <c r="Q638">
        <v>139.24</v>
      </c>
      <c r="R638" s="1">
        <f>IF(LEN(TRIM(Q638&amp;""))=0, "", VALUE(SUBSTITUTE(Q638,"$","")))</f>
        <v>139.24</v>
      </c>
      <c r="S638">
        <v>2</v>
      </c>
      <c r="T638">
        <f>IF(LEN(TRIM(S638&amp;""))=0, "", VALUE(S638))</f>
        <v>2</v>
      </c>
      <c r="U638">
        <v>278.48</v>
      </c>
      <c r="V638" s="1">
        <f>IF(LEN(TRIM(U638&amp;""))=0, "", VALUE(SUBSTITUTE(U638,"$","")))</f>
        <v>278.48</v>
      </c>
      <c r="W638" s="4" t="s">
        <v>7665</v>
      </c>
      <c r="X638" s="4">
        <f>IF(LEN(TRIM(W638&amp;""))=0, "", VALUE(SUBSTITUTE(W638,"$","")))</f>
        <v>215.822</v>
      </c>
      <c r="Y638" s="5" t="s">
        <v>7664</v>
      </c>
      <c r="Z638" s="4" cm="1">
        <f t="array" ref="Z638">IF(
    LEN(TRIM(Y638&amp;""))=0,
        IF(AND(ISNUMBER(net_sales_clean), ISNUMBER(profit_clean)),
            net_sales_clean - profit_clean,
            ""
        ),
    VALUE(SUBSTITUTE(Y638,"$",""))
)</f>
        <v>135.08957260935</v>
      </c>
      <c r="AA638">
        <v>80.732427390649093</v>
      </c>
      <c r="AB638" s="1" cm="1">
        <f t="array" ref="AB638">IF(
    LEN(TRIM(AA638&amp;""))=0,
        IF(AND(ISNUMBER(net_sales_clean), ISNUMBER(cost_clean)),
            net_sales_clean - cost_clean,
            ""
        ),
    VALUE(SUBSTITUTE(AA638,"$",""))
)</f>
        <v>80.732427390649093</v>
      </c>
      <c r="AC638">
        <v>6</v>
      </c>
      <c r="AD638">
        <f>IF(LEN(TRIM(AC638&amp;""))=0, "", VALUE(AC638))</f>
        <v>6</v>
      </c>
      <c r="AE638">
        <v>5</v>
      </c>
      <c r="AF638">
        <f>IF(LEN(TRIM(AE638&amp;""))=0, "", VALUE(AE638))</f>
        <v>5</v>
      </c>
      <c r="AG638">
        <v>0</v>
      </c>
      <c r="AH638">
        <f>IF(
    OR(U638&lt;0, W638&lt;0, Y638&lt;0, AA638&lt;0),
        1,
        IF(LEN(TRIM(AG638&amp;""))=0, "", AG638)
)</f>
        <v>0</v>
      </c>
      <c r="AI638" t="str">
        <f>IF(
    COUNT(Q638,V638,X638,Z638,AB638)=0,
        "Not Usable",
    IF(
        COUNT(Q638,V638,X638,Z638,AB638)&lt;5,
            "Incomplete",
            IF(
                MIN(Q638,V638,X638,Z638,AB638)=0,
                    "Incomplete",
                    "Complete"
            )
    )
)</f>
        <v>Complete</v>
      </c>
    </row>
    <row r="639" spans="1:35" x14ac:dyDescent="0.3">
      <c r="A639">
        <v>58560</v>
      </c>
      <c r="B639" s="6">
        <v>45569.632291666669</v>
      </c>
      <c r="C639" s="3">
        <f>INT(B639)</f>
        <v>45569</v>
      </c>
      <c r="D639" s="2">
        <f>MOD(B639,1)</f>
        <v>0.63229166666860692</v>
      </c>
      <c r="E639">
        <v>1</v>
      </c>
      <c r="F639" t="s">
        <v>33</v>
      </c>
      <c r="G639" t="str">
        <f xml:space="preserve"> PROPER(TRIM(CLEAN(SUBSTITUTE(F639,CHAR(160)," "))))</f>
        <v>South</v>
      </c>
      <c r="H639" t="s">
        <v>11</v>
      </c>
      <c r="I639" t="str">
        <f>PROPER(TRIM(CLEAN((SUBSTITUTE(H639,"-"," ")))))</f>
        <v>Online</v>
      </c>
      <c r="J639">
        <v>629</v>
      </c>
      <c r="K639" t="s">
        <v>10</v>
      </c>
      <c r="L639" t="str">
        <f xml:space="preserve"> PROPER(TRIM(CLEAN(SUBSTITUTE(K639,CHAR(160)," "))))</f>
        <v>Consumer</v>
      </c>
      <c r="M639" t="s">
        <v>19</v>
      </c>
      <c r="N639" t="str">
        <f xml:space="preserve"> PROPER(TRIM(CLEAN(SUBSTITUTE(M639,CHAR(160)," "))))</f>
        <v>Apparel</v>
      </c>
      <c r="O639" t="s">
        <v>26</v>
      </c>
      <c r="P639" t="str">
        <f>IF(LEN(TRIM(Table1[[#This Row],[subcategory]]&amp;""))=0,"Unknown", PROPER(TRIM(Table1[[#This Row],[subcategory]])))</f>
        <v>Kids</v>
      </c>
      <c r="Q639">
        <v>38.659999999999997</v>
      </c>
      <c r="R639" s="1">
        <f>IF(LEN(TRIM(Q639&amp;""))=0, "", VALUE(SUBSTITUTE(Q639,"$","")))</f>
        <v>38.659999999999997</v>
      </c>
      <c r="S639">
        <v>3</v>
      </c>
      <c r="T639">
        <f>IF(LEN(TRIM(S639&amp;""))=0, "", VALUE(S639))</f>
        <v>3</v>
      </c>
      <c r="U639" s="5" t="s">
        <v>7663</v>
      </c>
      <c r="V639" s="4">
        <f>IF(LEN(TRIM(U639&amp;""))=0, "", VALUE(SUBSTITUTE(U639,"$","")))</f>
        <v>115.979999999999</v>
      </c>
      <c r="W639" s="4" t="s">
        <v>7662</v>
      </c>
      <c r="X639" s="4">
        <f>IF(LEN(TRIM(W639&amp;""))=0, "", VALUE(SUBSTITUTE(W639,"$","")))</f>
        <v>103.22219999999901</v>
      </c>
      <c r="Y639">
        <v>83.411724922650293</v>
      </c>
      <c r="Z639" s="1" cm="1">
        <f t="array" ref="Z639">IF(
    LEN(TRIM(Y639&amp;""))=0,
        IF(AND(ISNUMBER(net_sales_clean), ISNUMBER(profit_clean)),
            net_sales_clean - profit_clean,
            ""
        ),
    VALUE(SUBSTITUTE(Y639,"$",""))
)</f>
        <v>83.411724922650293</v>
      </c>
      <c r="AA639" s="5" t="s">
        <v>7661</v>
      </c>
      <c r="AB639" s="4" cm="1">
        <f t="array" ref="AB639">IF(
    LEN(TRIM(AA639&amp;""))=0,
        IF(AND(ISNUMBER(net_sales_clean), ISNUMBER(cost_clean)),
            net_sales_clean - cost_clean,
            ""
        ),
    VALUE(SUBSTITUTE(AA639,"$",""))
)</f>
        <v>19.810475077349601</v>
      </c>
      <c r="AC639">
        <v>2</v>
      </c>
      <c r="AD639">
        <f>IF(LEN(TRIM(AC639&amp;""))=0, "", VALUE(AC639))</f>
        <v>2</v>
      </c>
      <c r="AE639">
        <v>2</v>
      </c>
      <c r="AF639">
        <f>IF(LEN(TRIM(AE639&amp;""))=0, "", VALUE(AE639))</f>
        <v>2</v>
      </c>
      <c r="AG639">
        <v>0</v>
      </c>
      <c r="AH639">
        <f>IF(
    OR(U639&lt;0, W639&lt;0, Y639&lt;0, AA639&lt;0),
        1,
        IF(LEN(TRIM(AG639&amp;""))=0, "", AG639)
)</f>
        <v>0</v>
      </c>
      <c r="AI639" t="str">
        <f>IF(
    COUNT(Q639,V639,X639,Z639,AB639)=0,
        "Not Usable",
    IF(
        COUNT(Q639,V639,X639,Z639,AB639)&lt;5,
            "Incomplete",
            IF(
                MIN(Q639,V639,X639,Z639,AB639)=0,
                    "Incomplete",
                    "Complete"
            )
    )
)</f>
        <v>Complete</v>
      </c>
    </row>
    <row r="640" spans="1:35" x14ac:dyDescent="0.3">
      <c r="A640">
        <v>4614</v>
      </c>
      <c r="B640" s="6">
        <v>45633.759606481479</v>
      </c>
      <c r="C640" s="3">
        <f>INT(B640)</f>
        <v>45633</v>
      </c>
      <c r="D640" s="2">
        <f>MOD(B640,1)</f>
        <v>0.75960648147884058</v>
      </c>
      <c r="E640">
        <v>23</v>
      </c>
      <c r="F640" t="s">
        <v>13</v>
      </c>
      <c r="G640" t="str">
        <f xml:space="preserve"> PROPER(TRIM(CLEAN(SUBSTITUTE(F640,CHAR(160)," "))))</f>
        <v>Northeast</v>
      </c>
      <c r="H640" t="s">
        <v>30</v>
      </c>
      <c r="I640" t="str">
        <f>PROPER(TRIM(CLEAN((SUBSTITUTE(H640,"-"," ")))))</f>
        <v>Mobile App</v>
      </c>
      <c r="J640">
        <v>21376</v>
      </c>
      <c r="K640" t="s">
        <v>6</v>
      </c>
      <c r="L640" t="str">
        <f xml:space="preserve"> PROPER(TRIM(CLEAN(SUBSTITUTE(K640,CHAR(160)," "))))</f>
        <v>Corporate</v>
      </c>
      <c r="M640" t="s">
        <v>9</v>
      </c>
      <c r="N640" t="str">
        <f xml:space="preserve"> PROPER(TRIM(CLEAN(SUBSTITUTE(M640,CHAR(160)," "))))</f>
        <v>Home</v>
      </c>
      <c r="O640" t="s">
        <v>12</v>
      </c>
      <c r="P640" t="str">
        <f>IF(LEN(TRIM(Table1[[#This Row],[subcategory]]&amp;""))=0,"Unknown", PROPER(TRIM(Table1[[#This Row],[subcategory]])))</f>
        <v>Decor</v>
      </c>
      <c r="Q640">
        <v>108.06</v>
      </c>
      <c r="R640" s="1">
        <f>IF(LEN(TRIM(Q640&amp;""))=0, "", VALUE(SUBSTITUTE(Q640,"$","")))</f>
        <v>108.06</v>
      </c>
      <c r="S640">
        <v>3</v>
      </c>
      <c r="T640">
        <f>IF(LEN(TRIM(S640&amp;""))=0, "", VALUE(S640))</f>
        <v>3</v>
      </c>
      <c r="U640">
        <v>324.18</v>
      </c>
      <c r="V640" s="1">
        <f>IF(LEN(TRIM(U640&amp;""))=0, "", VALUE(SUBSTITUTE(U640,"$","")))</f>
        <v>324.18</v>
      </c>
      <c r="W640" s="4" t="s">
        <v>7660</v>
      </c>
      <c r="X640" s="4">
        <f>IF(LEN(TRIM(W640&amp;""))=0, "", VALUE(SUBSTITUTE(W640,"$","")))</f>
        <v>188.67276000000001</v>
      </c>
      <c r="Y640" s="5" t="s">
        <v>7659</v>
      </c>
      <c r="Z640" s="4" cm="1">
        <f t="array" ref="Z640">IF(
    LEN(TRIM(Y640&amp;""))=0,
        IF(AND(ISNUMBER(net_sales_clean), ISNUMBER(profit_clean)),
            net_sales_clean - profit_clean,
            ""
        ),
    VALUE(SUBSTITUTE(Y640,"$",""))
)</f>
        <v>139.80405569208</v>
      </c>
      <c r="AA640" s="5" t="s">
        <v>7658</v>
      </c>
      <c r="AB640" s="4" cm="1">
        <f t="array" ref="AB640">IF(
    LEN(TRIM(AA640&amp;""))=0,
        IF(AND(ISNUMBER(net_sales_clean), ISNUMBER(cost_clean)),
            net_sales_clean - cost_clean,
            ""
        ),
    VALUE(SUBSTITUTE(AA640,"$",""))
)</f>
        <v>48.868704307919202</v>
      </c>
      <c r="AC640">
        <v>8</v>
      </c>
      <c r="AD640">
        <f>IF(LEN(TRIM(AC640&amp;""))=0, "", VALUE(AC640))</f>
        <v>8</v>
      </c>
      <c r="AE640">
        <v>3</v>
      </c>
      <c r="AF640">
        <f>IF(LEN(TRIM(AE640&amp;""))=0, "", VALUE(AE640))</f>
        <v>3</v>
      </c>
      <c r="AG640">
        <v>0</v>
      </c>
      <c r="AH640">
        <f>IF(
    OR(U640&lt;0, W640&lt;0, Y640&lt;0, AA640&lt;0),
        1,
        IF(LEN(TRIM(AG640&amp;""))=0, "", AG640)
)</f>
        <v>0</v>
      </c>
      <c r="AI640" t="str">
        <f>IF(
    COUNT(Q640,V640,X640,Z640,AB640)=0,
        "Not Usable",
    IF(
        COUNT(Q640,V640,X640,Z640,AB640)&lt;5,
            "Incomplete",
            IF(
                MIN(Q640,V640,X640,Z640,AB640)=0,
                    "Incomplete",
                    "Complete"
            )
    )
)</f>
        <v>Complete</v>
      </c>
    </row>
    <row r="641" spans="1:35" x14ac:dyDescent="0.3">
      <c r="A641">
        <v>42830</v>
      </c>
      <c r="B641" s="6">
        <v>45576.131597222222</v>
      </c>
      <c r="C641" s="3">
        <f>INT(B641)</f>
        <v>45576</v>
      </c>
      <c r="D641" s="2">
        <f>MOD(B641,1)</f>
        <v>0.13159722222189885</v>
      </c>
      <c r="E641">
        <v>32</v>
      </c>
      <c r="F641" t="s">
        <v>4</v>
      </c>
      <c r="G641" t="str">
        <f xml:space="preserve"> PROPER(TRIM(CLEAN(SUBSTITUTE(F641,CHAR(160)," "))))</f>
        <v>South</v>
      </c>
      <c r="H641" t="s">
        <v>30</v>
      </c>
      <c r="I641" t="str">
        <f>PROPER(TRIM(CLEAN((SUBSTITUTE(H641,"-"," ")))))</f>
        <v>Mobile App</v>
      </c>
      <c r="J641">
        <v>18241</v>
      </c>
      <c r="K641" t="s">
        <v>2</v>
      </c>
      <c r="L641" t="str">
        <f xml:space="preserve"> PROPER(TRIM(CLEAN(SUBSTITUTE(K641,CHAR(160)," "))))</f>
        <v>Home Office</v>
      </c>
      <c r="M641" t="s">
        <v>19</v>
      </c>
      <c r="N641" t="str">
        <f xml:space="preserve"> PROPER(TRIM(CLEAN(SUBSTITUTE(M641,CHAR(160)," "))))</f>
        <v>Apparel</v>
      </c>
      <c r="O641" t="s">
        <v>41</v>
      </c>
      <c r="P641" t="str">
        <f>IF(LEN(TRIM(Table1[[#This Row],[subcategory]]&amp;""))=0,"Unknown", PROPER(TRIM(Table1[[#This Row],[subcategory]])))</f>
        <v>Shoes</v>
      </c>
      <c r="Q641">
        <v>82.76</v>
      </c>
      <c r="R641" s="1">
        <f>IF(LEN(TRIM(Q641&amp;""))=0, "", VALUE(SUBSTITUTE(Q641,"$","")))</f>
        <v>82.76</v>
      </c>
      <c r="S641">
        <v>0</v>
      </c>
      <c r="T641">
        <f>IF(LEN(TRIM(S641&amp;""))=0, "", VALUE(S641))</f>
        <v>0</v>
      </c>
      <c r="U641">
        <v>0</v>
      </c>
      <c r="V641" s="1">
        <f>IF(LEN(TRIM(U641&amp;""))=0, "", VALUE(SUBSTITUTE(U641,"$","")))</f>
        <v>0</v>
      </c>
      <c r="W641" s="1">
        <v>0</v>
      </c>
      <c r="X641" s="1">
        <f>IF(LEN(TRIM(W641&amp;""))=0, "", VALUE(SUBSTITUTE(W641,"$","")))</f>
        <v>0</v>
      </c>
      <c r="Y641">
        <v>0</v>
      </c>
      <c r="Z641" s="1" cm="1">
        <f t="array" ref="Z641">IF(
    LEN(TRIM(Y641&amp;""))=0,
        IF(AND(ISNUMBER(net_sales_clean), ISNUMBER(profit_clean)),
            net_sales_clean - profit_clean,
            ""
        ),
    VALUE(SUBSTITUTE(Y641,"$",""))
)</f>
        <v>0</v>
      </c>
      <c r="AA641">
        <v>0</v>
      </c>
      <c r="AB641" s="1" cm="1">
        <f t="array" ref="AB641">IF(
    LEN(TRIM(AA641&amp;""))=0,
        IF(AND(ISNUMBER(net_sales_clean), ISNUMBER(cost_clean)),
            net_sales_clean - cost_clean,
            ""
        ),
    VALUE(SUBSTITUTE(AA641,"$",""))
)</f>
        <v>0</v>
      </c>
      <c r="AC641">
        <v>7</v>
      </c>
      <c r="AD641">
        <f>IF(LEN(TRIM(AC641&amp;""))=0, "", VALUE(AC641))</f>
        <v>7</v>
      </c>
      <c r="AE641">
        <v>3</v>
      </c>
      <c r="AF641">
        <f>IF(LEN(TRIM(AE641&amp;""))=0, "", VALUE(AE641))</f>
        <v>3</v>
      </c>
      <c r="AG641">
        <v>0</v>
      </c>
      <c r="AH641">
        <f>IF(
    OR(U641&lt;0, W641&lt;0, Y641&lt;0, AA641&lt;0),
        1,
        IF(LEN(TRIM(AG641&amp;""))=0, "", AG641)
)</f>
        <v>0</v>
      </c>
      <c r="AI641" t="str">
        <f>IF(
    COUNT(Q641,V641,X641,Z641,AB641)=0,
        "Not Usable",
    IF(
        COUNT(Q641,V641,X641,Z641,AB641)&lt;5,
            "Incomplete",
            IF(
                MIN(Q641,V641,X641,Z641,AB641)=0,
                    "Incomplete",
                    "Complete"
            )
    )
)</f>
        <v>Incomplete</v>
      </c>
    </row>
    <row r="642" spans="1:35" x14ac:dyDescent="0.3">
      <c r="A642">
        <v>22817</v>
      </c>
      <c r="B642" s="6">
        <v>45827.371817129628</v>
      </c>
      <c r="C642" s="3">
        <f>INT(B642)</f>
        <v>45827</v>
      </c>
      <c r="D642" s="2">
        <f>MOD(B642,1)</f>
        <v>0.37181712962774327</v>
      </c>
      <c r="E642">
        <v>57</v>
      </c>
      <c r="F642" t="s">
        <v>33</v>
      </c>
      <c r="G642" t="str">
        <f xml:space="preserve"> PROPER(TRIM(CLEAN(SUBSTITUTE(F642,CHAR(160)," "))))</f>
        <v>South</v>
      </c>
      <c r="H642" t="s">
        <v>27</v>
      </c>
      <c r="I642" t="str">
        <f>PROPER(TRIM(CLEAN((SUBSTITUTE(H642,"-"," ")))))</f>
        <v>In Store</v>
      </c>
      <c r="J642">
        <v>29609</v>
      </c>
      <c r="K642" t="s">
        <v>2</v>
      </c>
      <c r="L642" t="str">
        <f xml:space="preserve"> PROPER(TRIM(CLEAN(SUBSTITUTE(K642,CHAR(160)," "))))</f>
        <v>Home Office</v>
      </c>
      <c r="M642" t="s">
        <v>19</v>
      </c>
      <c r="N642" t="str">
        <f xml:space="preserve"> PROPER(TRIM(CLEAN(SUBSTITUTE(M642,CHAR(160)," "))))</f>
        <v>Apparel</v>
      </c>
      <c r="O642" t="s">
        <v>18</v>
      </c>
      <c r="P642" t="str">
        <f>IF(LEN(TRIM(Table1[[#This Row],[subcategory]]&amp;""))=0,"Unknown", PROPER(TRIM(Table1[[#This Row],[subcategory]])))</f>
        <v>Men</v>
      </c>
      <c r="Q642">
        <v>48.59</v>
      </c>
      <c r="R642" s="1">
        <f>IF(LEN(TRIM(Q642&amp;""))=0, "", VALUE(SUBSTITUTE(Q642,"$","")))</f>
        <v>48.59</v>
      </c>
      <c r="S642">
        <v>3</v>
      </c>
      <c r="T642">
        <f>IF(LEN(TRIM(S642&amp;""))=0, "", VALUE(S642))</f>
        <v>3</v>
      </c>
      <c r="U642">
        <v>145.77000000000001</v>
      </c>
      <c r="V642" s="1">
        <f>IF(LEN(TRIM(U642&amp;""))=0, "", VALUE(SUBSTITUTE(U642,"$","")))</f>
        <v>145.77000000000001</v>
      </c>
      <c r="W642" s="1">
        <v>135.27456000000001</v>
      </c>
      <c r="X642" s="1">
        <f>IF(LEN(TRIM(W642&amp;""))=0, "", VALUE(SUBSTITUTE(W642,"$","")))</f>
        <v>135.27456000000001</v>
      </c>
      <c r="Y642" s="5" t="s">
        <v>7657</v>
      </c>
      <c r="Z642" s="4" cm="1">
        <f t="array" ref="Z642">IF(
    LEN(TRIM(Y642&amp;""))=0,
        IF(AND(ISNUMBER(net_sales_clean), ISNUMBER(profit_clean)),
            net_sales_clean - profit_clean,
            ""
        ),
    VALUE(SUBSTITUTE(Y642,"$",""))
)</f>
        <v>76.973070550986193</v>
      </c>
      <c r="AA642" s="5" t="s">
        <v>7656</v>
      </c>
      <c r="AB642" s="4" cm="1">
        <f t="array" ref="AB642">IF(
    LEN(TRIM(AA642&amp;""))=0,
        IF(AND(ISNUMBER(net_sales_clean), ISNUMBER(cost_clean)),
            net_sales_clean - cost_clean,
            ""
        ),
    VALUE(SUBSTITUTE(AA642,"$",""))
)</f>
        <v>58.301489449013701</v>
      </c>
      <c r="AC642">
        <v>2</v>
      </c>
      <c r="AD642">
        <f>IF(LEN(TRIM(AC642&amp;""))=0, "", VALUE(AC642))</f>
        <v>2</v>
      </c>
      <c r="AE642">
        <v>4</v>
      </c>
      <c r="AF642">
        <f>IF(LEN(TRIM(AE642&amp;""))=0, "", VALUE(AE642))</f>
        <v>4</v>
      </c>
      <c r="AG642">
        <v>0</v>
      </c>
      <c r="AH642">
        <f>IF(
    OR(U642&lt;0, W642&lt;0, Y642&lt;0, AA642&lt;0),
        1,
        IF(LEN(TRIM(AG642&amp;""))=0, "", AG642)
)</f>
        <v>0</v>
      </c>
      <c r="AI642" t="str">
        <f>IF(
    COUNT(Q642,V642,X642,Z642,AB642)=0,
        "Not Usable",
    IF(
        COUNT(Q642,V642,X642,Z642,AB642)&lt;5,
            "Incomplete",
            IF(
                MIN(Q642,V642,X642,Z642,AB642)=0,
                    "Incomplete",
                    "Complete"
            )
    )
)</f>
        <v>Complete</v>
      </c>
    </row>
    <row r="643" spans="1:35" x14ac:dyDescent="0.3">
      <c r="A643">
        <v>29888</v>
      </c>
      <c r="B643" s="6">
        <v>45214.841574074075</v>
      </c>
      <c r="C643" s="3">
        <f>INT(B643)</f>
        <v>45214</v>
      </c>
      <c r="D643" s="2">
        <f>MOD(B643,1)</f>
        <v>0.84157407407474238</v>
      </c>
      <c r="E643">
        <v>31</v>
      </c>
      <c r="F643" t="s">
        <v>33</v>
      </c>
      <c r="G643" t="str">
        <f xml:space="preserve"> PROPER(TRIM(CLEAN(SUBSTITUTE(F643,CHAR(160)," "))))</f>
        <v>South</v>
      </c>
      <c r="H643" t="s">
        <v>11</v>
      </c>
      <c r="I643" t="str">
        <f>PROPER(TRIM(CLEAN((SUBSTITUTE(H643,"-"," ")))))</f>
        <v>Online</v>
      </c>
      <c r="J643">
        <v>4075</v>
      </c>
      <c r="K643" t="s">
        <v>10</v>
      </c>
      <c r="L643" t="str">
        <f xml:space="preserve"> PROPER(TRIM(CLEAN(SUBSTITUTE(K643,CHAR(160)," "))))</f>
        <v>Consumer</v>
      </c>
      <c r="M643" t="s">
        <v>9</v>
      </c>
      <c r="N643" t="str">
        <f xml:space="preserve"> PROPER(TRIM(CLEAN(SUBSTITUTE(M643,CHAR(160)," "))))</f>
        <v>Home</v>
      </c>
      <c r="O643" t="s">
        <v>32</v>
      </c>
      <c r="P643" t="str">
        <f>IF(LEN(TRIM(Table1[[#This Row],[subcategory]]&amp;""))=0,"Unknown", PROPER(TRIM(Table1[[#This Row],[subcategory]])))</f>
        <v>Furniture</v>
      </c>
      <c r="Q643">
        <v>77.55</v>
      </c>
      <c r="R643" s="1">
        <f>IF(LEN(TRIM(Q643&amp;""))=0, "", VALUE(SUBSTITUTE(Q643,"$","")))</f>
        <v>77.55</v>
      </c>
      <c r="S643">
        <v>3</v>
      </c>
      <c r="T643">
        <f>IF(LEN(TRIM(S643&amp;""))=0, "", VALUE(S643))</f>
        <v>3</v>
      </c>
      <c r="U643" s="5" t="s">
        <v>565</v>
      </c>
      <c r="V643" s="4">
        <f>IF(LEN(TRIM(U643&amp;""))=0, "", VALUE(SUBSTITUTE(U643,"$","")))</f>
        <v>232.64999999999901</v>
      </c>
      <c r="W643" s="4" t="s">
        <v>7655</v>
      </c>
      <c r="X643" s="4">
        <f>IF(LEN(TRIM(W643&amp;""))=0, "", VALUE(SUBSTITUTE(W643,"$","")))</f>
        <v>209.15234999999899</v>
      </c>
      <c r="Y643" s="5" t="s">
        <v>7654</v>
      </c>
      <c r="Z643" s="4" cm="1">
        <f t="array" ref="Z643">IF(
    LEN(TRIM(Y643&amp;""))=0,
        IF(AND(ISNUMBER(net_sales_clean), ISNUMBER(profit_clean)),
            net_sales_clean - profit_clean,
            ""
        ),
    VALUE(SUBSTITUTE(Y643,"$",""))
)</f>
        <v>133.23640037332399</v>
      </c>
      <c r="AA643" s="5" t="s">
        <v>7653</v>
      </c>
      <c r="AB643" s="4" cm="1">
        <f t="array" ref="AB643">IF(
    LEN(TRIM(AA643&amp;""))=0,
        IF(AND(ISNUMBER(net_sales_clean), ISNUMBER(cost_clean)),
            net_sales_clean - cost_clean,
            ""
        ),
    VALUE(SUBSTITUTE(AA643,"$",""))
)</f>
        <v>75.9159496266752</v>
      </c>
      <c r="AC643">
        <v>5</v>
      </c>
      <c r="AD643">
        <f>IF(LEN(TRIM(AC643&amp;""))=0, "", VALUE(AC643))</f>
        <v>5</v>
      </c>
      <c r="AF643" t="str">
        <f>IF(LEN(TRIM(AE643&amp;""))=0, "", VALUE(AE643))</f>
        <v/>
      </c>
      <c r="AG643">
        <v>0</v>
      </c>
      <c r="AH643">
        <f>IF(
    OR(U643&lt;0, W643&lt;0, Y643&lt;0, AA643&lt;0),
        1,
        IF(LEN(TRIM(AG643&amp;""))=0, "", AG643)
)</f>
        <v>0</v>
      </c>
      <c r="AI643" t="str">
        <f>IF(
    COUNT(Q643,V643,X643,Z643,AB643)=0,
        "Not Usable",
    IF(
        COUNT(Q643,V643,X643,Z643,AB643)&lt;5,
            "Incomplete",
            IF(
                MIN(Q643,V643,X643,Z643,AB643)=0,
                    "Incomplete",
                    "Complete"
            )
    )
)</f>
        <v>Complete</v>
      </c>
    </row>
    <row r="644" spans="1:35" x14ac:dyDescent="0.3">
      <c r="A644">
        <v>17715</v>
      </c>
      <c r="B644" s="6">
        <v>44971.050115740742</v>
      </c>
      <c r="C644" s="3">
        <f>INT(B644)</f>
        <v>44971</v>
      </c>
      <c r="D644" s="2">
        <f>MOD(B644,1)</f>
        <v>5.0115740741603076E-2</v>
      </c>
      <c r="E644">
        <v>60</v>
      </c>
      <c r="F644" t="s">
        <v>33</v>
      </c>
      <c r="G644" t="str">
        <f xml:space="preserve"> PROPER(TRIM(CLEAN(SUBSTITUTE(F644,CHAR(160)," "))))</f>
        <v>South</v>
      </c>
      <c r="H644" t="s">
        <v>30</v>
      </c>
      <c r="I644" t="str">
        <f>PROPER(TRIM(CLEAN((SUBSTITUTE(H644,"-"," ")))))</f>
        <v>Mobile App</v>
      </c>
      <c r="J644">
        <v>23026</v>
      </c>
      <c r="K644" t="s">
        <v>14</v>
      </c>
      <c r="L644" t="str">
        <f xml:space="preserve"> PROPER(TRIM(CLEAN(SUBSTITUTE(K644,CHAR(160)," "))))</f>
        <v>Consumer</v>
      </c>
      <c r="M644" t="s">
        <v>23</v>
      </c>
      <c r="N644" t="str">
        <f xml:space="preserve"> PROPER(TRIM(CLEAN(SUBSTITUTE(M644,CHAR(160)," "))))</f>
        <v>Electronics</v>
      </c>
      <c r="O644" t="s">
        <v>34</v>
      </c>
      <c r="P644" t="str">
        <f>IF(LEN(TRIM(Table1[[#This Row],[subcategory]]&amp;""))=0,"Unknown", PROPER(TRIM(Table1[[#This Row],[subcategory]])))</f>
        <v>Phones</v>
      </c>
      <c r="Q644">
        <v>73.31</v>
      </c>
      <c r="R644" s="1">
        <f>IF(LEN(TRIM(Q644&amp;""))=0, "", VALUE(SUBSTITUTE(Q644,"$","")))</f>
        <v>73.31</v>
      </c>
      <c r="S644">
        <v>4</v>
      </c>
      <c r="T644">
        <f>IF(LEN(TRIM(S644&amp;""))=0, "", VALUE(S644))</f>
        <v>4</v>
      </c>
      <c r="U644">
        <v>293.24</v>
      </c>
      <c r="V644" s="1">
        <f>IF(LEN(TRIM(U644&amp;""))=0, "", VALUE(SUBSTITUTE(U644,"$","")))</f>
        <v>293.24</v>
      </c>
      <c r="W644" s="4" t="s">
        <v>7652</v>
      </c>
      <c r="X644" s="4">
        <f>IF(LEN(TRIM(W644&amp;""))=0, "", VALUE(SUBSTITUTE(W644,"$","")))</f>
        <v>260.39711999999997</v>
      </c>
      <c r="Y644" s="5" t="s">
        <v>7651</v>
      </c>
      <c r="Z644" s="4" cm="1">
        <f t="array" ref="Z644">IF(
    LEN(TRIM(Y644&amp;""))=0,
        IF(AND(ISNUMBER(net_sales_clean), ISNUMBER(profit_clean)),
            net_sales_clean - profit_clean,
            ""
        ),
    VALUE(SUBSTITUTE(Y644,"$",""))
)</f>
        <v>155.59501660400801</v>
      </c>
      <c r="AA644" s="5" t="s">
        <v>7650</v>
      </c>
      <c r="AB644" s="4" cm="1">
        <f t="array" ref="AB644">IF(
    LEN(TRIM(AA644&amp;""))=0,
        IF(AND(ISNUMBER(net_sales_clean), ISNUMBER(cost_clean)),
            net_sales_clean - cost_clean,
            ""
        ),
    VALUE(SUBSTITUTE(AA644,"$",""))
)</f>
        <v>104.802103395991</v>
      </c>
      <c r="AC644">
        <v>5</v>
      </c>
      <c r="AD644">
        <f>IF(LEN(TRIM(AC644&amp;""))=0, "", VALUE(AC644))</f>
        <v>5</v>
      </c>
      <c r="AE644">
        <v>2</v>
      </c>
      <c r="AF644">
        <f>IF(LEN(TRIM(AE644&amp;""))=0, "", VALUE(AE644))</f>
        <v>2</v>
      </c>
      <c r="AG644">
        <v>0</v>
      </c>
      <c r="AH644">
        <f>IF(
    OR(U644&lt;0, W644&lt;0, Y644&lt;0, AA644&lt;0),
        1,
        IF(LEN(TRIM(AG644&amp;""))=0, "", AG644)
)</f>
        <v>0</v>
      </c>
      <c r="AI644" t="str">
        <f>IF(
    COUNT(Q644,V644,X644,Z644,AB644)=0,
        "Not Usable",
    IF(
        COUNT(Q644,V644,X644,Z644,AB644)&lt;5,
            "Incomplete",
            IF(
                MIN(Q644,V644,X644,Z644,AB644)=0,
                    "Incomplete",
                    "Complete"
            )
    )
)</f>
        <v>Complete</v>
      </c>
    </row>
    <row r="645" spans="1:35" x14ac:dyDescent="0.3">
      <c r="A645">
        <v>49095</v>
      </c>
      <c r="B645" s="6">
        <v>45039.07172453704</v>
      </c>
      <c r="C645" s="3">
        <f>INT(B645)</f>
        <v>45039</v>
      </c>
      <c r="D645" s="2">
        <f>MOD(B645,1)</f>
        <v>7.1724537039699499E-2</v>
      </c>
      <c r="E645">
        <v>2</v>
      </c>
      <c r="F645" t="s">
        <v>21</v>
      </c>
      <c r="G645" t="str">
        <f xml:space="preserve"> PROPER(TRIM(CLEAN(SUBSTITUTE(F645,CHAR(160)," "))))</f>
        <v>Midwest</v>
      </c>
      <c r="H645" t="s">
        <v>17</v>
      </c>
      <c r="I645" t="str">
        <f>PROPER(TRIM(CLEAN((SUBSTITUTE(H645,"-"," ")))))</f>
        <v>Online</v>
      </c>
      <c r="J645">
        <v>18347</v>
      </c>
      <c r="K645" t="s">
        <v>14</v>
      </c>
      <c r="L645" t="str">
        <f xml:space="preserve"> PROPER(TRIM(CLEAN(SUBSTITUTE(K645,CHAR(160)," "))))</f>
        <v>Consumer</v>
      </c>
      <c r="M645" t="s">
        <v>9</v>
      </c>
      <c r="N645" t="str">
        <f xml:space="preserve"> PROPER(TRIM(CLEAN(SUBSTITUTE(M645,CHAR(160)," "))))</f>
        <v>Home</v>
      </c>
      <c r="P645" t="str">
        <f>IF(LEN(TRIM(Table1[[#This Row],[subcategory]]&amp;""))=0,"Unknown", PROPER(TRIM(Table1[[#This Row],[subcategory]])))</f>
        <v>Unknown</v>
      </c>
      <c r="Q645">
        <v>9.7799999999999994</v>
      </c>
      <c r="R645" s="1">
        <f>IF(LEN(TRIM(Q645&amp;""))=0, "", VALUE(SUBSTITUTE(Q645,"$","")))</f>
        <v>9.7799999999999994</v>
      </c>
      <c r="S645">
        <v>3</v>
      </c>
      <c r="T645">
        <f>IF(LEN(TRIM(S645&amp;""))=0, "", VALUE(S645))</f>
        <v>3</v>
      </c>
      <c r="U645" s="5" t="s">
        <v>7649</v>
      </c>
      <c r="V645" s="4">
        <f>IF(LEN(TRIM(U645&amp;""))=0, "", VALUE(SUBSTITUTE(U645,"$","")))</f>
        <v>29.3399999999999</v>
      </c>
      <c r="W645" s="4" t="s">
        <v>7648</v>
      </c>
      <c r="X645" s="4">
        <f>IF(LEN(TRIM(W645&amp;""))=0, "", VALUE(SUBSTITUTE(W645,"$","")))</f>
        <v>28.283759999999901</v>
      </c>
      <c r="Z645" s="1" t="str" cm="1">
        <f t="array" ref="Z645">IF(
    LEN(TRIM(Y645&amp;""))=0,
        IF(AND(ISNUMBER(net_sales_clean), ISNUMBER(profit_clean)),
            net_sales_clean - profit_clean,
            ""
        ),
    VALUE(SUBSTITUTE(Y645,"$",""))
)</f>
        <v/>
      </c>
      <c r="AB645" s="1" t="str" cm="1">
        <f t="array" ref="AB645">IF(
    LEN(TRIM(AA645&amp;""))=0,
        IF(AND(ISNUMBER(net_sales_clean), ISNUMBER(cost_clean)),
            net_sales_clean - cost_clean,
            ""
        ),
    VALUE(SUBSTITUTE(AA645,"$",""))
)</f>
        <v/>
      </c>
      <c r="AC645">
        <v>4</v>
      </c>
      <c r="AD645">
        <f>IF(LEN(TRIM(AC645&amp;""))=0, "", VALUE(AC645))</f>
        <v>4</v>
      </c>
      <c r="AE645">
        <v>3</v>
      </c>
      <c r="AF645">
        <f>IF(LEN(TRIM(AE645&amp;""))=0, "", VALUE(AE645))</f>
        <v>3</v>
      </c>
      <c r="AG645">
        <v>0</v>
      </c>
      <c r="AH645">
        <f>IF(
    OR(U645&lt;0, W645&lt;0, Y645&lt;0, AA645&lt;0),
        1,
        IF(LEN(TRIM(AG645&amp;""))=0, "", AG645)
)</f>
        <v>0</v>
      </c>
      <c r="AI645" t="str">
        <f>IF(
    COUNT(Q645,V645,X645,Z645,AB645)=0,
        "Not Usable",
    IF(
        COUNT(Q645,V645,X645,Z645,AB645)&lt;5,
            "Incomplete",
            IF(
                MIN(Q645,V645,X645,Z645,AB645)=0,
                    "Incomplete",
                    "Complete"
            )
    )
)</f>
        <v>Incomplete</v>
      </c>
    </row>
    <row r="646" spans="1:35" x14ac:dyDescent="0.3">
      <c r="A646">
        <v>43525</v>
      </c>
      <c r="B646" s="6">
        <v>44931.436331018522</v>
      </c>
      <c r="C646" s="3">
        <f>INT(B646)</f>
        <v>44931</v>
      </c>
      <c r="D646" s="2">
        <f>MOD(B646,1)</f>
        <v>0.4363310185217415</v>
      </c>
      <c r="E646">
        <v>34</v>
      </c>
      <c r="F646" t="s">
        <v>15</v>
      </c>
      <c r="G646" t="str">
        <f xml:space="preserve"> PROPER(TRIM(CLEAN(SUBSTITUTE(F646,CHAR(160)," "))))</f>
        <v>West</v>
      </c>
      <c r="H646" t="s">
        <v>11</v>
      </c>
      <c r="I646" t="str">
        <f>PROPER(TRIM(CLEAN((SUBSTITUTE(H646,"-"," ")))))</f>
        <v>Online</v>
      </c>
      <c r="J646">
        <v>9226</v>
      </c>
      <c r="K646" t="s">
        <v>10</v>
      </c>
      <c r="L646" t="str">
        <f xml:space="preserve"> PROPER(TRIM(CLEAN(SUBSTITUTE(K646,CHAR(160)," "))))</f>
        <v>Consumer</v>
      </c>
      <c r="M646" t="s">
        <v>16</v>
      </c>
      <c r="N646" t="str">
        <f xml:space="preserve"> PROPER(TRIM(CLEAN(SUBSTITUTE(M646,CHAR(160)," "))))</f>
        <v>Grocery</v>
      </c>
      <c r="O646" t="s">
        <v>24</v>
      </c>
      <c r="P646" t="str">
        <f>IF(LEN(TRIM(Table1[[#This Row],[subcategory]]&amp;""))=0,"Unknown", PROPER(TRIM(Table1[[#This Row],[subcategory]])))</f>
        <v>Snacks</v>
      </c>
      <c r="Q646">
        <v>23.76</v>
      </c>
      <c r="R646" s="1">
        <f>IF(LEN(TRIM(Q646&amp;""))=0, "", VALUE(SUBSTITUTE(Q646,"$","")))</f>
        <v>23.76</v>
      </c>
      <c r="S646">
        <v>3</v>
      </c>
      <c r="T646">
        <f>IF(LEN(TRIM(S646&amp;""))=0, "", VALUE(S646))</f>
        <v>3</v>
      </c>
      <c r="U646">
        <v>71.28</v>
      </c>
      <c r="V646" s="1">
        <f>IF(LEN(TRIM(U646&amp;""))=0, "", VALUE(SUBSTITUTE(U646,"$","")))</f>
        <v>71.28</v>
      </c>
      <c r="W646" s="1">
        <v>58.948560000000001</v>
      </c>
      <c r="X646" s="1">
        <f>IF(LEN(TRIM(W646&amp;""))=0, "", VALUE(SUBSTITUTE(W646,"$","")))</f>
        <v>58.948560000000001</v>
      </c>
      <c r="Y646" s="5" t="s">
        <v>7647</v>
      </c>
      <c r="Z646" s="4" cm="1">
        <f t="array" ref="Z646">IF(
    LEN(TRIM(Y646&amp;""))=0,
        IF(AND(ISNUMBER(net_sales_clean), ISNUMBER(profit_clean)),
            net_sales_clean - profit_clean,
            ""
        ),
    VALUE(SUBSTITUTE(Y646,"$",""))
)</f>
        <v>35.727238542582199</v>
      </c>
      <c r="AA646" s="5" t="s">
        <v>7646</v>
      </c>
      <c r="AB646" s="4" cm="1">
        <f t="array" ref="AB646">IF(
    LEN(TRIM(AA646&amp;""))=0,
        IF(AND(ISNUMBER(net_sales_clean), ISNUMBER(cost_clean)),
            net_sales_clean - cost_clean,
            ""
        ),
    VALUE(SUBSTITUTE(AA646,"$",""))
)</f>
        <v>23.221321457417702</v>
      </c>
      <c r="AC646">
        <v>2</v>
      </c>
      <c r="AD646">
        <f>IF(LEN(TRIM(AC646&amp;""))=0, "", VALUE(AC646))</f>
        <v>2</v>
      </c>
      <c r="AE646">
        <v>4</v>
      </c>
      <c r="AF646">
        <f>IF(LEN(TRIM(AE646&amp;""))=0, "", VALUE(AE646))</f>
        <v>4</v>
      </c>
      <c r="AG646">
        <v>0</v>
      </c>
      <c r="AH646">
        <f>IF(
    OR(U646&lt;0, W646&lt;0, Y646&lt;0, AA646&lt;0),
        1,
        IF(LEN(TRIM(AG646&amp;""))=0, "", AG646)
)</f>
        <v>0</v>
      </c>
      <c r="AI646" t="str">
        <f>IF(
    COUNT(Q646,V646,X646,Z646,AB646)=0,
        "Not Usable",
    IF(
        COUNT(Q646,V646,X646,Z646,AB646)&lt;5,
            "Incomplete",
            IF(
                MIN(Q646,V646,X646,Z646,AB646)=0,
                    "Incomplete",
                    "Complete"
            )
    )
)</f>
        <v>Complete</v>
      </c>
    </row>
    <row r="647" spans="1:35" x14ac:dyDescent="0.3">
      <c r="A647">
        <v>46034</v>
      </c>
      <c r="B647" s="6">
        <v>45237.114803240744</v>
      </c>
      <c r="C647" s="3">
        <f>INT(B647)</f>
        <v>45237</v>
      </c>
      <c r="D647" s="2">
        <f>MOD(B647,1)</f>
        <v>0.11480324074364034</v>
      </c>
      <c r="E647">
        <v>70</v>
      </c>
      <c r="F647" t="s">
        <v>15</v>
      </c>
      <c r="G647" t="str">
        <f xml:space="preserve"> PROPER(TRIM(CLEAN(SUBSTITUTE(F647,CHAR(160)," "))))</f>
        <v>West</v>
      </c>
      <c r="H647" t="s">
        <v>7</v>
      </c>
      <c r="I647" t="str">
        <f>PROPER(TRIM(CLEAN((SUBSTITUTE(H647,"-"," ")))))</f>
        <v>In Store</v>
      </c>
      <c r="J647">
        <v>22690</v>
      </c>
      <c r="K647" t="s">
        <v>14</v>
      </c>
      <c r="L647" t="str">
        <f xml:space="preserve"> PROPER(TRIM(CLEAN(SUBSTITUTE(K647,CHAR(160)," "))))</f>
        <v>Consumer</v>
      </c>
      <c r="M647" t="s">
        <v>19</v>
      </c>
      <c r="N647" t="str">
        <f xml:space="preserve"> PROPER(TRIM(CLEAN(SUBSTITUTE(M647,CHAR(160)," "))))</f>
        <v>Apparel</v>
      </c>
      <c r="P647" t="str">
        <f>IF(LEN(TRIM(Table1[[#This Row],[subcategory]]&amp;""))=0,"Unknown", PROPER(TRIM(Table1[[#This Row],[subcategory]])))</f>
        <v>Unknown</v>
      </c>
      <c r="Q647">
        <v>38.72</v>
      </c>
      <c r="R647" s="1">
        <f>IF(LEN(TRIM(Q647&amp;""))=0, "", VALUE(SUBSTITUTE(Q647,"$","")))</f>
        <v>38.72</v>
      </c>
      <c r="S647">
        <v>6</v>
      </c>
      <c r="T647">
        <f>IF(LEN(TRIM(S647&amp;""))=0, "", VALUE(S647))</f>
        <v>6</v>
      </c>
      <c r="U647">
        <v>232.32</v>
      </c>
      <c r="V647" s="1">
        <f>IF(LEN(TRIM(U647&amp;""))=0, "", VALUE(SUBSTITUTE(U647,"$","")))</f>
        <v>232.32</v>
      </c>
      <c r="W647" s="1">
        <v>150.07872</v>
      </c>
      <c r="X647" s="1">
        <f>IF(LEN(TRIM(W647&amp;""))=0, "", VALUE(SUBSTITUTE(W647,"$","")))</f>
        <v>150.07872</v>
      </c>
      <c r="Y647" s="5" t="s">
        <v>7645</v>
      </c>
      <c r="Z647" s="4" cm="1">
        <f t="array" ref="Z647">IF(
    LEN(TRIM(Y647&amp;""))=0,
        IF(AND(ISNUMBER(net_sales_clean), ISNUMBER(profit_clean)),
            net_sales_clean - profit_clean,
            ""
        ),
    VALUE(SUBSTITUTE(Y647,"$",""))
)</f>
        <v>93.026231359087205</v>
      </c>
      <c r="AA647" s="5" t="s">
        <v>7644</v>
      </c>
      <c r="AB647" s="4" cm="1">
        <f t="array" ref="AB647">IF(
    LEN(TRIM(AA647&amp;""))=0,
        IF(AND(ISNUMBER(net_sales_clean), ISNUMBER(cost_clean)),
            net_sales_clean - cost_clean,
            ""
        ),
    VALUE(SUBSTITUTE(AA647,"$",""))
)</f>
        <v>57.052488640912699</v>
      </c>
      <c r="AC647">
        <v>9</v>
      </c>
      <c r="AD647">
        <f>IF(LEN(TRIM(AC647&amp;""))=0, "", VALUE(AC647))</f>
        <v>9</v>
      </c>
      <c r="AE647">
        <v>2</v>
      </c>
      <c r="AF647">
        <f>IF(LEN(TRIM(AE647&amp;""))=0, "", VALUE(AE647))</f>
        <v>2</v>
      </c>
      <c r="AG647">
        <v>0</v>
      </c>
      <c r="AH647">
        <f>IF(
    OR(U647&lt;0, W647&lt;0, Y647&lt;0, AA647&lt;0),
        1,
        IF(LEN(TRIM(AG647&amp;""))=0, "", AG647)
)</f>
        <v>0</v>
      </c>
      <c r="AI647" t="str">
        <f>IF(
    COUNT(Q647,V647,X647,Z647,AB647)=0,
        "Not Usable",
    IF(
        COUNT(Q647,V647,X647,Z647,AB647)&lt;5,
            "Incomplete",
            IF(
                MIN(Q647,V647,X647,Z647,AB647)=0,
                    "Incomplete",
                    "Complete"
            )
    )
)</f>
        <v>Complete</v>
      </c>
    </row>
    <row r="648" spans="1:35" x14ac:dyDescent="0.3">
      <c r="A648">
        <v>42067</v>
      </c>
      <c r="B648" s="6">
        <v>45299.806180555555</v>
      </c>
      <c r="C648" s="3">
        <f>INT(B648)</f>
        <v>45299</v>
      </c>
      <c r="D648" s="2">
        <f>MOD(B648,1)</f>
        <v>0.80618055555532919</v>
      </c>
      <c r="E648">
        <v>78</v>
      </c>
      <c r="F648" t="s">
        <v>8</v>
      </c>
      <c r="G648" t="str">
        <f xml:space="preserve"> PROPER(TRIM(CLEAN(SUBSTITUTE(F648,CHAR(160)," "))))</f>
        <v>West</v>
      </c>
      <c r="H648" t="s">
        <v>30</v>
      </c>
      <c r="I648" t="str">
        <f>PROPER(TRIM(CLEAN((SUBSTITUTE(H648,"-"," ")))))</f>
        <v>Mobile App</v>
      </c>
      <c r="J648">
        <v>25959</v>
      </c>
      <c r="K648" t="s">
        <v>6</v>
      </c>
      <c r="L648" t="str">
        <f xml:space="preserve"> PROPER(TRIM(CLEAN(SUBSTITUTE(K648,CHAR(160)," "))))</f>
        <v>Corporate</v>
      </c>
      <c r="M648" t="s">
        <v>1</v>
      </c>
      <c r="N648" t="str">
        <f xml:space="preserve"> PROPER(TRIM(CLEAN(SUBSTITUTE(M648,CHAR(160)," "))))</f>
        <v>Beauty</v>
      </c>
      <c r="O648" t="s">
        <v>39</v>
      </c>
      <c r="P648" t="str">
        <f>IF(LEN(TRIM(Table1[[#This Row],[subcategory]]&amp;""))=0,"Unknown", PROPER(TRIM(Table1[[#This Row],[subcategory]])))</f>
        <v>Fragrance</v>
      </c>
      <c r="Q648">
        <v>168.73</v>
      </c>
      <c r="R648" s="1">
        <f>IF(LEN(TRIM(Q648&amp;""))=0, "", VALUE(SUBSTITUTE(Q648,"$","")))</f>
        <v>168.73</v>
      </c>
      <c r="S648">
        <v>1</v>
      </c>
      <c r="T648">
        <f>IF(LEN(TRIM(S648&amp;""))=0, "", VALUE(S648))</f>
        <v>1</v>
      </c>
      <c r="U648">
        <v>168.73</v>
      </c>
      <c r="V648" s="1">
        <f>IF(LEN(TRIM(U648&amp;""))=0, "", VALUE(SUBSTITUTE(U648,"$","")))</f>
        <v>168.73</v>
      </c>
      <c r="W648" s="1">
        <v>108.32465999999999</v>
      </c>
      <c r="X648" s="1">
        <f>IF(LEN(TRIM(W648&amp;""))=0, "", VALUE(SUBSTITUTE(W648,"$","")))</f>
        <v>108.32465999999999</v>
      </c>
      <c r="Y648" s="5" t="s">
        <v>7643</v>
      </c>
      <c r="Z648" s="4" cm="1">
        <f t="array" ref="Z648">IF(
    LEN(TRIM(Y648&amp;""))=0,
        IF(AND(ISNUMBER(net_sales_clean), ISNUMBER(profit_clean)),
            net_sales_clean - profit_clean,
            ""
        ),
    VALUE(SUBSTITUTE(Y648,"$",""))
)</f>
        <v>81.955716580191407</v>
      </c>
      <c r="AA648" s="5" t="s">
        <v>7642</v>
      </c>
      <c r="AB648" s="4" cm="1">
        <f t="array" ref="AB648">IF(
    LEN(TRIM(AA648&amp;""))=0,
        IF(AND(ISNUMBER(net_sales_clean), ISNUMBER(cost_clean)),
            net_sales_clean - cost_clean,
            ""
        ),
    VALUE(SUBSTITUTE(AA648,"$",""))
)</f>
        <v>26.368943419808499</v>
      </c>
      <c r="AC648">
        <v>9</v>
      </c>
      <c r="AD648">
        <f>IF(LEN(TRIM(AC648&amp;""))=0, "", VALUE(AC648))</f>
        <v>9</v>
      </c>
      <c r="AE648">
        <v>3</v>
      </c>
      <c r="AF648">
        <f>IF(LEN(TRIM(AE648&amp;""))=0, "", VALUE(AE648))</f>
        <v>3</v>
      </c>
      <c r="AG648">
        <v>0</v>
      </c>
      <c r="AH648">
        <f>IF(
    OR(U648&lt;0, W648&lt;0, Y648&lt;0, AA648&lt;0),
        1,
        IF(LEN(TRIM(AG648&amp;""))=0, "", AG648)
)</f>
        <v>0</v>
      </c>
      <c r="AI648" t="str">
        <f>IF(
    COUNT(Q648,V648,X648,Z648,AB648)=0,
        "Not Usable",
    IF(
        COUNT(Q648,V648,X648,Z648,AB648)&lt;5,
            "Incomplete",
            IF(
                MIN(Q648,V648,X648,Z648,AB648)=0,
                    "Incomplete",
                    "Complete"
            )
    )
)</f>
        <v>Complete</v>
      </c>
    </row>
    <row r="649" spans="1:35" x14ac:dyDescent="0.3">
      <c r="A649">
        <v>43611</v>
      </c>
      <c r="B649" s="6">
        <v>44928.57571759259</v>
      </c>
      <c r="C649" s="3">
        <f>INT(B649)</f>
        <v>44928</v>
      </c>
      <c r="D649" s="2">
        <f>MOD(B649,1)</f>
        <v>0.57571759259008104</v>
      </c>
      <c r="E649">
        <v>17</v>
      </c>
      <c r="F649" t="s">
        <v>13</v>
      </c>
      <c r="G649" t="str">
        <f xml:space="preserve"> PROPER(TRIM(CLEAN(SUBSTITUTE(F649,CHAR(160)," "))))</f>
        <v>Northeast</v>
      </c>
      <c r="H649" t="s">
        <v>11</v>
      </c>
      <c r="I649" t="str">
        <f>PROPER(TRIM(CLEAN((SUBSTITUTE(H649,"-"," ")))))</f>
        <v>Online</v>
      </c>
      <c r="J649">
        <v>13410</v>
      </c>
      <c r="K649" t="s">
        <v>2</v>
      </c>
      <c r="L649" t="str">
        <f xml:space="preserve"> PROPER(TRIM(CLEAN(SUBSTITUTE(K649,CHAR(160)," "))))</f>
        <v>Home Office</v>
      </c>
      <c r="M649" t="s">
        <v>19</v>
      </c>
      <c r="N649" t="str">
        <f xml:space="preserve"> PROPER(TRIM(CLEAN(SUBSTITUTE(M649,CHAR(160)," "))))</f>
        <v>Apparel</v>
      </c>
      <c r="O649" t="s">
        <v>20</v>
      </c>
      <c r="P649" t="str">
        <f>IF(LEN(TRIM(Table1[[#This Row],[subcategory]]&amp;""))=0,"Unknown", PROPER(TRIM(Table1[[#This Row],[subcategory]])))</f>
        <v>Women</v>
      </c>
      <c r="Q649">
        <v>29.17</v>
      </c>
      <c r="R649" s="1">
        <f>IF(LEN(TRIM(Q649&amp;""))=0, "", VALUE(SUBSTITUTE(Q649,"$","")))</f>
        <v>29.17</v>
      </c>
      <c r="S649">
        <v>0</v>
      </c>
      <c r="T649">
        <f>IF(LEN(TRIM(S649&amp;""))=0, "", VALUE(S649))</f>
        <v>0</v>
      </c>
      <c r="U649">
        <v>0</v>
      </c>
      <c r="V649" s="1">
        <f>IF(LEN(TRIM(U649&amp;""))=0, "", VALUE(SUBSTITUTE(U649,"$","")))</f>
        <v>0</v>
      </c>
      <c r="W649" s="1">
        <v>0</v>
      </c>
      <c r="X649" s="1">
        <f>IF(LEN(TRIM(W649&amp;""))=0, "", VALUE(SUBSTITUTE(W649,"$","")))</f>
        <v>0</v>
      </c>
      <c r="Y649">
        <v>0</v>
      </c>
      <c r="Z649" s="1" cm="1">
        <f t="array" ref="Z649">IF(
    LEN(TRIM(Y649&amp;""))=0,
        IF(AND(ISNUMBER(net_sales_clean), ISNUMBER(profit_clean)),
            net_sales_clean - profit_clean,
            ""
        ),
    VALUE(SUBSTITUTE(Y649,"$",""))
)</f>
        <v>0</v>
      </c>
      <c r="AA649">
        <v>0</v>
      </c>
      <c r="AB649" s="1" cm="1">
        <f t="array" ref="AB649">IF(
    LEN(TRIM(AA649&amp;""))=0,
        IF(AND(ISNUMBER(net_sales_clean), ISNUMBER(cost_clean)),
            net_sales_clean - cost_clean,
            ""
        ),
    VALUE(SUBSTITUTE(AA649,"$",""))
)</f>
        <v>0</v>
      </c>
      <c r="AC649">
        <v>5</v>
      </c>
      <c r="AD649">
        <f>IF(LEN(TRIM(AC649&amp;""))=0, "", VALUE(AC649))</f>
        <v>5</v>
      </c>
      <c r="AE649">
        <v>1</v>
      </c>
      <c r="AF649">
        <f>IF(LEN(TRIM(AE649&amp;""))=0, "", VALUE(AE649))</f>
        <v>1</v>
      </c>
      <c r="AG649">
        <v>0</v>
      </c>
      <c r="AH649">
        <f>IF(
    OR(U649&lt;0, W649&lt;0, Y649&lt;0, AA649&lt;0),
        1,
        IF(LEN(TRIM(AG649&amp;""))=0, "", AG649)
)</f>
        <v>0</v>
      </c>
      <c r="AI649" t="str">
        <f>IF(
    COUNT(Q649,V649,X649,Z649,AB649)=0,
        "Not Usable",
    IF(
        COUNT(Q649,V649,X649,Z649,AB649)&lt;5,
            "Incomplete",
            IF(
                MIN(Q649,V649,X649,Z649,AB649)=0,
                    "Incomplete",
                    "Complete"
            )
    )
)</f>
        <v>Incomplete</v>
      </c>
    </row>
    <row r="650" spans="1:35" x14ac:dyDescent="0.3">
      <c r="A650">
        <v>22945</v>
      </c>
      <c r="B650" s="6">
        <v>44963.319212962961</v>
      </c>
      <c r="C650" s="3">
        <f>INT(B650)</f>
        <v>44963</v>
      </c>
      <c r="D650" s="2">
        <f>MOD(B650,1)</f>
        <v>0.31921296296059154</v>
      </c>
      <c r="E650">
        <v>3</v>
      </c>
      <c r="F650" t="s">
        <v>13</v>
      </c>
      <c r="G650" t="str">
        <f xml:space="preserve"> PROPER(TRIM(CLEAN(SUBSTITUTE(F650,CHAR(160)," "))))</f>
        <v>Northeast</v>
      </c>
      <c r="H650" t="s">
        <v>11</v>
      </c>
      <c r="I650" t="str">
        <f>PROPER(TRIM(CLEAN((SUBSTITUTE(H650,"-"," ")))))</f>
        <v>Online</v>
      </c>
      <c r="J650">
        <v>6309</v>
      </c>
      <c r="K650" t="s">
        <v>10</v>
      </c>
      <c r="L650" t="str">
        <f xml:space="preserve"> PROPER(TRIM(CLEAN(SUBSTITUTE(K650,CHAR(160)," "))))</f>
        <v>Consumer</v>
      </c>
      <c r="M650" t="s">
        <v>23</v>
      </c>
      <c r="N650" t="str">
        <f xml:space="preserve"> PROPER(TRIM(CLEAN(SUBSTITUTE(M650,CHAR(160)," "))))</f>
        <v>Electronics</v>
      </c>
      <c r="O650" t="s">
        <v>34</v>
      </c>
      <c r="P650" t="str">
        <f>IF(LEN(TRIM(Table1[[#This Row],[subcategory]]&amp;""))=0,"Unknown", PROPER(TRIM(Table1[[#This Row],[subcategory]])))</f>
        <v>Phones</v>
      </c>
      <c r="Q650">
        <v>110.14</v>
      </c>
      <c r="R650" s="1">
        <f>IF(LEN(TRIM(Q650&amp;""))=0, "", VALUE(SUBSTITUTE(Q650,"$","")))</f>
        <v>110.14</v>
      </c>
      <c r="S650">
        <v>4</v>
      </c>
      <c r="T650">
        <f>IF(LEN(TRIM(S650&amp;""))=0, "", VALUE(S650))</f>
        <v>4</v>
      </c>
      <c r="U650">
        <v>440.56</v>
      </c>
      <c r="V650" s="1">
        <f>IF(LEN(TRIM(U650&amp;""))=0, "", VALUE(SUBSTITUTE(U650,"$","")))</f>
        <v>440.56</v>
      </c>
      <c r="W650" s="1">
        <v>374.91656</v>
      </c>
      <c r="X650" s="1">
        <f>IF(LEN(TRIM(W650&amp;""))=0, "", VALUE(SUBSTITUTE(W650,"$","")))</f>
        <v>374.91656</v>
      </c>
      <c r="Y650">
        <v>305.29724363756299</v>
      </c>
      <c r="Z650" s="1" cm="1">
        <f t="array" ref="Z650">IF(
    LEN(TRIM(Y650&amp;""))=0,
        IF(AND(ISNUMBER(net_sales_clean), ISNUMBER(profit_clean)),
            net_sales_clean - profit_clean,
            ""
        ),
    VALUE(SUBSTITUTE(Y650,"$",""))
)</f>
        <v>305.29724363756299</v>
      </c>
      <c r="AA650" s="5" t="s">
        <v>7641</v>
      </c>
      <c r="AB650" s="4" cm="1">
        <f t="array" ref="AB650">IF(
    LEN(TRIM(AA650&amp;""))=0,
        IF(AND(ISNUMBER(net_sales_clean), ISNUMBER(cost_clean)),
            net_sales_clean - cost_clean,
            ""
        ),
    VALUE(SUBSTITUTE(AA650,"$",""))
)</f>
        <v>69.619316362437004</v>
      </c>
      <c r="AC650">
        <v>7</v>
      </c>
      <c r="AD650">
        <f>IF(LEN(TRIM(AC650&amp;""))=0, "", VALUE(AC650))</f>
        <v>7</v>
      </c>
      <c r="AE650">
        <v>2</v>
      </c>
      <c r="AF650">
        <f>IF(LEN(TRIM(AE650&amp;""))=0, "", VALUE(AE650))</f>
        <v>2</v>
      </c>
      <c r="AG650">
        <v>0</v>
      </c>
      <c r="AH650">
        <f>IF(
    OR(U650&lt;0, W650&lt;0, Y650&lt;0, AA650&lt;0),
        1,
        IF(LEN(TRIM(AG650&amp;""))=0, "", AG650)
)</f>
        <v>0</v>
      </c>
      <c r="AI650" t="str">
        <f>IF(
    COUNT(Q650,V650,X650,Z650,AB650)=0,
        "Not Usable",
    IF(
        COUNT(Q650,V650,X650,Z650,AB650)&lt;5,
            "Incomplete",
            IF(
                MIN(Q650,V650,X650,Z650,AB650)=0,
                    "Incomplete",
                    "Complete"
            )
    )
)</f>
        <v>Complete</v>
      </c>
    </row>
    <row r="651" spans="1:35" x14ac:dyDescent="0.3">
      <c r="A651">
        <v>4047</v>
      </c>
      <c r="B651" s="6">
        <v>45626.006805555553</v>
      </c>
      <c r="C651" s="3">
        <f>INT(B651)</f>
        <v>45626</v>
      </c>
      <c r="D651" s="2">
        <f>MOD(B651,1)</f>
        <v>6.805555553000886E-3</v>
      </c>
      <c r="E651">
        <v>28</v>
      </c>
      <c r="F651" t="s">
        <v>13</v>
      </c>
      <c r="G651" t="str">
        <f xml:space="preserve"> PROPER(TRIM(CLEAN(SUBSTITUTE(F651,CHAR(160)," "))))</f>
        <v>Northeast</v>
      </c>
      <c r="H651" t="s">
        <v>30</v>
      </c>
      <c r="I651" t="str">
        <f>PROPER(TRIM(CLEAN((SUBSTITUTE(H651,"-"," ")))))</f>
        <v>Mobile App</v>
      </c>
      <c r="J651">
        <v>2481</v>
      </c>
      <c r="K651" t="s">
        <v>2</v>
      </c>
      <c r="L651" t="str">
        <f xml:space="preserve"> PROPER(TRIM(CLEAN(SUBSTITUTE(K651,CHAR(160)," "))))</f>
        <v>Home Office</v>
      </c>
      <c r="M651" t="s">
        <v>19</v>
      </c>
      <c r="N651" t="str">
        <f xml:space="preserve"> PROPER(TRIM(CLEAN(SUBSTITUTE(M651,CHAR(160)," "))))</f>
        <v>Apparel</v>
      </c>
      <c r="O651" t="s">
        <v>20</v>
      </c>
      <c r="P651" t="str">
        <f>IF(LEN(TRIM(Table1[[#This Row],[subcategory]]&amp;""))=0,"Unknown", PROPER(TRIM(Table1[[#This Row],[subcategory]])))</f>
        <v>Women</v>
      </c>
      <c r="Q651">
        <v>41.12</v>
      </c>
      <c r="R651" s="1">
        <f>IF(LEN(TRIM(Q651&amp;""))=0, "", VALUE(SUBSTITUTE(Q651,"$","")))</f>
        <v>41.12</v>
      </c>
      <c r="S651">
        <v>2</v>
      </c>
      <c r="T651">
        <f>IF(LEN(TRIM(S651&amp;""))=0, "", VALUE(S651))</f>
        <v>2</v>
      </c>
      <c r="U651">
        <v>82.24</v>
      </c>
      <c r="V651" s="1">
        <f>IF(LEN(TRIM(U651&amp;""))=0, "", VALUE(SUBSTITUTE(U651,"$","")))</f>
        <v>82.24</v>
      </c>
      <c r="W651" s="1">
        <v>75.167360000000002</v>
      </c>
      <c r="X651" s="1">
        <f>IF(LEN(TRIM(W651&amp;""))=0, "", VALUE(SUBSTITUTE(W651,"$","")))</f>
        <v>75.167360000000002</v>
      </c>
      <c r="Y651" s="5" t="s">
        <v>7640</v>
      </c>
      <c r="Z651" s="4" cm="1">
        <f t="array" ref="Z651">IF(
    LEN(TRIM(Y651&amp;""))=0,
        IF(AND(ISNUMBER(net_sales_clean), ISNUMBER(profit_clean)),
            net_sales_clean - profit_clean,
            ""
        ),
    VALUE(SUBSTITUTE(Y651,"$",""))
)</f>
        <v>43.9539965338953</v>
      </c>
      <c r="AA651" s="5" t="s">
        <v>7639</v>
      </c>
      <c r="AB651" s="4" cm="1">
        <f t="array" ref="AB651">IF(
    LEN(TRIM(AA651&amp;""))=0,
        IF(AND(ISNUMBER(net_sales_clean), ISNUMBER(cost_clean)),
            net_sales_clean - cost_clean,
            ""
        ),
    VALUE(SUBSTITUTE(AA651,"$",""))
)</f>
        <v>31.2133634661046</v>
      </c>
      <c r="AC651">
        <v>4</v>
      </c>
      <c r="AD651">
        <f>IF(LEN(TRIM(AC651&amp;""))=0, "", VALUE(AC651))</f>
        <v>4</v>
      </c>
      <c r="AE651">
        <v>3</v>
      </c>
      <c r="AF651">
        <f>IF(LEN(TRIM(AE651&amp;""))=0, "", VALUE(AE651))</f>
        <v>3</v>
      </c>
      <c r="AG651">
        <v>0</v>
      </c>
      <c r="AH651">
        <f>IF(
    OR(U651&lt;0, W651&lt;0, Y651&lt;0, AA651&lt;0),
        1,
        IF(LEN(TRIM(AG651&amp;""))=0, "", AG651)
)</f>
        <v>0</v>
      </c>
      <c r="AI651" t="str">
        <f>IF(
    COUNT(Q651,V651,X651,Z651,AB651)=0,
        "Not Usable",
    IF(
        COUNT(Q651,V651,X651,Z651,AB651)&lt;5,
            "Incomplete",
            IF(
                MIN(Q651,V651,X651,Z651,AB651)=0,
                    "Incomplete",
                    "Complete"
            )
    )
)</f>
        <v>Complete</v>
      </c>
    </row>
    <row r="652" spans="1:35" x14ac:dyDescent="0.3">
      <c r="A652">
        <v>44806</v>
      </c>
      <c r="B652" s="6">
        <v>45537.533321759256</v>
      </c>
      <c r="C652" s="3">
        <f>INT(B652)</f>
        <v>45537</v>
      </c>
      <c r="D652" s="2">
        <f>MOD(B652,1)</f>
        <v>0.53332175925606862</v>
      </c>
      <c r="E652">
        <v>72</v>
      </c>
      <c r="F652" t="s">
        <v>15</v>
      </c>
      <c r="G652" t="str">
        <f xml:space="preserve"> PROPER(TRIM(CLEAN(SUBSTITUTE(F652,CHAR(160)," "))))</f>
        <v>West</v>
      </c>
      <c r="H652" t="s">
        <v>11</v>
      </c>
      <c r="I652" t="str">
        <f>PROPER(TRIM(CLEAN((SUBSTITUTE(H652,"-"," ")))))</f>
        <v>Online</v>
      </c>
      <c r="J652">
        <v>2324</v>
      </c>
      <c r="K652" t="s">
        <v>2</v>
      </c>
      <c r="L652" t="str">
        <f xml:space="preserve"> PROPER(TRIM(CLEAN(SUBSTITUTE(K652,CHAR(160)," "))))</f>
        <v>Home Office</v>
      </c>
      <c r="M652" t="s">
        <v>9</v>
      </c>
      <c r="N652" t="str">
        <f xml:space="preserve"> PROPER(TRIM(CLEAN(SUBSTITUTE(M652,CHAR(160)," "))))</f>
        <v>Home</v>
      </c>
      <c r="O652" t="s">
        <v>32</v>
      </c>
      <c r="P652" t="str">
        <f>IF(LEN(TRIM(Table1[[#This Row],[subcategory]]&amp;""))=0,"Unknown", PROPER(TRIM(Table1[[#This Row],[subcategory]])))</f>
        <v>Furniture</v>
      </c>
      <c r="Q652">
        <v>71.040000000000006</v>
      </c>
      <c r="R652" s="1">
        <f>IF(LEN(TRIM(Q652&amp;""))=0, "", VALUE(SUBSTITUTE(Q652,"$","")))</f>
        <v>71.040000000000006</v>
      </c>
      <c r="S652">
        <v>3</v>
      </c>
      <c r="T652">
        <f>IF(LEN(TRIM(S652&amp;""))=0, "", VALUE(S652))</f>
        <v>3</v>
      </c>
      <c r="U652">
        <v>213.12</v>
      </c>
      <c r="V652" s="1">
        <f>IF(LEN(TRIM(U652&amp;""))=0, "", VALUE(SUBSTITUTE(U652,"$","")))</f>
        <v>213.12</v>
      </c>
      <c r="W652" s="4" t="s">
        <v>7638</v>
      </c>
      <c r="X652" s="4">
        <f>IF(LEN(TRIM(W652&amp;""))=0, "", VALUE(SUBSTITUTE(W652,"$","")))</f>
        <v>200.11967999999999</v>
      </c>
      <c r="Z652" s="1" t="str" cm="1">
        <f t="array" ref="Z652">IF(
    LEN(TRIM(Y652&amp;""))=0,
        IF(AND(ISNUMBER(net_sales_clean), ISNUMBER(profit_clean)),
            net_sales_clean - profit_clean,
            ""
        ),
    VALUE(SUBSTITUTE(Y652,"$",""))
)</f>
        <v/>
      </c>
      <c r="AB652" s="1" t="str" cm="1">
        <f t="array" ref="AB652">IF(
    LEN(TRIM(AA652&amp;""))=0,
        IF(AND(ISNUMBER(net_sales_clean), ISNUMBER(cost_clean)),
            net_sales_clean - cost_clean,
            ""
        ),
    VALUE(SUBSTITUTE(AA652,"$",""))
)</f>
        <v/>
      </c>
      <c r="AC652">
        <v>8</v>
      </c>
      <c r="AD652">
        <f>IF(LEN(TRIM(AC652&amp;""))=0, "", VALUE(AC652))</f>
        <v>8</v>
      </c>
      <c r="AE652">
        <v>4</v>
      </c>
      <c r="AF652">
        <f>IF(LEN(TRIM(AE652&amp;""))=0, "", VALUE(AE652))</f>
        <v>4</v>
      </c>
      <c r="AG652">
        <v>0</v>
      </c>
      <c r="AH652">
        <f>IF(
    OR(U652&lt;0, W652&lt;0, Y652&lt;0, AA652&lt;0),
        1,
        IF(LEN(TRIM(AG652&amp;""))=0, "", AG652)
)</f>
        <v>0</v>
      </c>
      <c r="AI652" t="str">
        <f>IF(
    COUNT(Q652,V652,X652,Z652,AB652)=0,
        "Not Usable",
    IF(
        COUNT(Q652,V652,X652,Z652,AB652)&lt;5,
            "Incomplete",
            IF(
                MIN(Q652,V652,X652,Z652,AB652)=0,
                    "Incomplete",
                    "Complete"
            )
    )
)</f>
        <v>Incomplete</v>
      </c>
    </row>
    <row r="653" spans="1:35" x14ac:dyDescent="0.3">
      <c r="A653">
        <v>2966</v>
      </c>
      <c r="B653" s="6">
        <v>45857.788229166668</v>
      </c>
      <c r="C653" s="3">
        <f>INT(B653)</f>
        <v>45857</v>
      </c>
      <c r="D653" s="2">
        <f>MOD(B653,1)</f>
        <v>0.78822916666831588</v>
      </c>
      <c r="E653">
        <v>45</v>
      </c>
      <c r="F653" t="s">
        <v>13</v>
      </c>
      <c r="G653" t="str">
        <f xml:space="preserve"> PROPER(TRIM(CLEAN(SUBSTITUTE(F653,CHAR(160)," "))))</f>
        <v>Northeast</v>
      </c>
      <c r="H653" t="s">
        <v>3</v>
      </c>
      <c r="I653" t="str">
        <f>PROPER(TRIM(CLEAN((SUBSTITUTE(H653,"-"," ")))))</f>
        <v>Phone</v>
      </c>
      <c r="J653">
        <v>8543</v>
      </c>
      <c r="K653" t="s">
        <v>2</v>
      </c>
      <c r="L653" t="str">
        <f xml:space="preserve"> PROPER(TRIM(CLEAN(SUBSTITUTE(K653,CHAR(160)," "))))</f>
        <v>Home Office</v>
      </c>
      <c r="M653" t="s">
        <v>1</v>
      </c>
      <c r="N653" t="str">
        <f xml:space="preserve"> PROPER(TRIM(CLEAN(SUBSTITUTE(M653,CHAR(160)," "))))</f>
        <v>Beauty</v>
      </c>
      <c r="O653" t="s">
        <v>39</v>
      </c>
      <c r="P653" t="str">
        <f>IF(LEN(TRIM(Table1[[#This Row],[subcategory]]&amp;""))=0,"Unknown", PROPER(TRIM(Table1[[#This Row],[subcategory]])))</f>
        <v>Fragrance</v>
      </c>
      <c r="Q653">
        <v>156.12</v>
      </c>
      <c r="R653" s="1">
        <f>IF(LEN(TRIM(Q653&amp;""))=0, "", VALUE(SUBSTITUTE(Q653,"$","")))</f>
        <v>156.12</v>
      </c>
      <c r="S653">
        <v>0</v>
      </c>
      <c r="T653">
        <f>IF(LEN(TRIM(S653&amp;""))=0, "", VALUE(S653))</f>
        <v>0</v>
      </c>
      <c r="U653">
        <v>0</v>
      </c>
      <c r="V653" s="1">
        <f>IF(LEN(TRIM(U653&amp;""))=0, "", VALUE(SUBSTITUTE(U653,"$","")))</f>
        <v>0</v>
      </c>
      <c r="W653" s="1">
        <v>0</v>
      </c>
      <c r="X653" s="1">
        <f>IF(LEN(TRIM(W653&amp;""))=0, "", VALUE(SUBSTITUTE(W653,"$","")))</f>
        <v>0</v>
      </c>
      <c r="Y653">
        <v>0</v>
      </c>
      <c r="Z653" s="1" cm="1">
        <f t="array" ref="Z653">IF(
    LEN(TRIM(Y653&amp;""))=0,
        IF(AND(ISNUMBER(net_sales_clean), ISNUMBER(profit_clean)),
            net_sales_clean - profit_clean,
            ""
        ),
    VALUE(SUBSTITUTE(Y653,"$",""))
)</f>
        <v>0</v>
      </c>
      <c r="AA653">
        <v>0</v>
      </c>
      <c r="AB653" s="1" cm="1">
        <f t="array" ref="AB653">IF(
    LEN(TRIM(AA653&amp;""))=0,
        IF(AND(ISNUMBER(net_sales_clean), ISNUMBER(cost_clean)),
            net_sales_clean - cost_clean,
            ""
        ),
    VALUE(SUBSTITUTE(AA653,"$",""))
)</f>
        <v>0</v>
      </c>
      <c r="AC653">
        <v>7</v>
      </c>
      <c r="AD653">
        <f>IF(LEN(TRIM(AC653&amp;""))=0, "", VALUE(AC653))</f>
        <v>7</v>
      </c>
      <c r="AE653">
        <v>2</v>
      </c>
      <c r="AF653">
        <f>IF(LEN(TRIM(AE653&amp;""))=0, "", VALUE(AE653))</f>
        <v>2</v>
      </c>
      <c r="AG653">
        <v>0</v>
      </c>
      <c r="AH653">
        <f>IF(
    OR(U653&lt;0, W653&lt;0, Y653&lt;0, AA653&lt;0),
        1,
        IF(LEN(TRIM(AG653&amp;""))=0, "", AG653)
)</f>
        <v>0</v>
      </c>
      <c r="AI653" t="str">
        <f>IF(
    COUNT(Q653,V653,X653,Z653,AB653)=0,
        "Not Usable",
    IF(
        COUNT(Q653,V653,X653,Z653,AB653)&lt;5,
            "Incomplete",
            IF(
                MIN(Q653,V653,X653,Z653,AB653)=0,
                    "Incomplete",
                    "Complete"
            )
    )
)</f>
        <v>Incomplete</v>
      </c>
    </row>
    <row r="654" spans="1:35" x14ac:dyDescent="0.3">
      <c r="A654">
        <v>43930</v>
      </c>
      <c r="B654" s="6">
        <v>45156.67083333333</v>
      </c>
      <c r="C654" s="3">
        <f>INT(B654)</f>
        <v>45156</v>
      </c>
      <c r="D654" s="2">
        <f>MOD(B654,1)</f>
        <v>0.67083333332993789</v>
      </c>
      <c r="E654">
        <v>70</v>
      </c>
      <c r="F654" t="s">
        <v>21</v>
      </c>
      <c r="G654" t="str">
        <f xml:space="preserve"> PROPER(TRIM(CLEAN(SUBSTITUTE(F654,CHAR(160)," "))))</f>
        <v>Midwest</v>
      </c>
      <c r="H654" t="s">
        <v>11</v>
      </c>
      <c r="I654" t="str">
        <f>PROPER(TRIM(CLEAN((SUBSTITUTE(H654,"-"," ")))))</f>
        <v>Online</v>
      </c>
      <c r="J654">
        <v>11726</v>
      </c>
      <c r="K654" t="s">
        <v>2</v>
      </c>
      <c r="L654" t="str">
        <f xml:space="preserve"> PROPER(TRIM(CLEAN(SUBSTITUTE(K654,CHAR(160)," "))))</f>
        <v>Home Office</v>
      </c>
      <c r="M654" t="s">
        <v>9</v>
      </c>
      <c r="N654" t="str">
        <f xml:space="preserve"> PROPER(TRIM(CLEAN(SUBSTITUTE(M654,CHAR(160)," "))))</f>
        <v>Home</v>
      </c>
      <c r="P654" t="str">
        <f>IF(LEN(TRIM(Table1[[#This Row],[subcategory]]&amp;""))=0,"Unknown", PROPER(TRIM(Table1[[#This Row],[subcategory]])))</f>
        <v>Unknown</v>
      </c>
      <c r="Q654">
        <v>27.46</v>
      </c>
      <c r="R654" s="1">
        <f>IF(LEN(TRIM(Q654&amp;""))=0, "", VALUE(SUBSTITUTE(Q654,"$","")))</f>
        <v>27.46</v>
      </c>
      <c r="S654">
        <v>0</v>
      </c>
      <c r="T654">
        <f>IF(LEN(TRIM(S654&amp;""))=0, "", VALUE(S654))</f>
        <v>0</v>
      </c>
      <c r="U654">
        <v>0</v>
      </c>
      <c r="V654" s="1">
        <f>IF(LEN(TRIM(U654&amp;""))=0, "", VALUE(SUBSTITUTE(U654,"$","")))</f>
        <v>0</v>
      </c>
      <c r="W654" s="1">
        <v>0</v>
      </c>
      <c r="X654" s="1">
        <f>IF(LEN(TRIM(W654&amp;""))=0, "", VALUE(SUBSTITUTE(W654,"$","")))</f>
        <v>0</v>
      </c>
      <c r="Y654">
        <v>0</v>
      </c>
      <c r="Z654" s="1" cm="1">
        <f t="array" ref="Z654">IF(
    LEN(TRIM(Y654&amp;""))=0,
        IF(AND(ISNUMBER(net_sales_clean), ISNUMBER(profit_clean)),
            net_sales_clean - profit_clean,
            ""
        ),
    VALUE(SUBSTITUTE(Y654,"$",""))
)</f>
        <v>0</v>
      </c>
      <c r="AA654">
        <v>0</v>
      </c>
      <c r="AB654" s="1" cm="1">
        <f t="array" ref="AB654">IF(
    LEN(TRIM(AA654&amp;""))=0,
        IF(AND(ISNUMBER(net_sales_clean), ISNUMBER(cost_clean)),
            net_sales_clean - cost_clean,
            ""
        ),
    VALUE(SUBSTITUTE(AA654,"$",""))
)</f>
        <v>0</v>
      </c>
      <c r="AC654">
        <v>8</v>
      </c>
      <c r="AD654">
        <f>IF(LEN(TRIM(AC654&amp;""))=0, "", VALUE(AC654))</f>
        <v>8</v>
      </c>
      <c r="AE654">
        <v>4</v>
      </c>
      <c r="AF654">
        <f>IF(LEN(TRIM(AE654&amp;""))=0, "", VALUE(AE654))</f>
        <v>4</v>
      </c>
      <c r="AG654">
        <v>0</v>
      </c>
      <c r="AH654">
        <f>IF(
    OR(U654&lt;0, W654&lt;0, Y654&lt;0, AA654&lt;0),
        1,
        IF(LEN(TRIM(AG654&amp;""))=0, "", AG654)
)</f>
        <v>0</v>
      </c>
      <c r="AI654" t="str">
        <f>IF(
    COUNT(Q654,V654,X654,Z654,AB654)=0,
        "Not Usable",
    IF(
        COUNT(Q654,V654,X654,Z654,AB654)&lt;5,
            "Incomplete",
            IF(
                MIN(Q654,V654,X654,Z654,AB654)=0,
                    "Incomplete",
                    "Complete"
            )
    )
)</f>
        <v>Incomplete</v>
      </c>
    </row>
    <row r="655" spans="1:35" x14ac:dyDescent="0.3">
      <c r="A655">
        <v>35055</v>
      </c>
      <c r="B655" s="6">
        <v>45410.274583333332</v>
      </c>
      <c r="C655" s="3">
        <f>INT(B655)</f>
        <v>45410</v>
      </c>
      <c r="D655" s="2">
        <f>MOD(B655,1)</f>
        <v>0.27458333333197515</v>
      </c>
      <c r="E655">
        <v>66</v>
      </c>
      <c r="F655" t="s">
        <v>21</v>
      </c>
      <c r="G655" t="str">
        <f xml:space="preserve"> PROPER(TRIM(CLEAN(SUBSTITUTE(F655,CHAR(160)," "))))</f>
        <v>Midwest</v>
      </c>
      <c r="H655" t="s">
        <v>7</v>
      </c>
      <c r="I655" t="str">
        <f>PROPER(TRIM(CLEAN((SUBSTITUTE(H655,"-"," ")))))</f>
        <v>In Store</v>
      </c>
      <c r="J655">
        <v>1196</v>
      </c>
      <c r="K655" t="s">
        <v>6</v>
      </c>
      <c r="L655" t="str">
        <f xml:space="preserve"> PROPER(TRIM(CLEAN(SUBSTITUTE(K655,CHAR(160)," "))))</f>
        <v>Corporate</v>
      </c>
      <c r="M655" t="s">
        <v>1</v>
      </c>
      <c r="N655" t="str">
        <f xml:space="preserve"> PROPER(TRIM(CLEAN(SUBSTITUTE(M655,CHAR(160)," "))))</f>
        <v>Beauty</v>
      </c>
      <c r="O655" t="s">
        <v>31</v>
      </c>
      <c r="P655" t="str">
        <f>IF(LEN(TRIM(Table1[[#This Row],[subcategory]]&amp;""))=0,"Unknown", PROPER(TRIM(Table1[[#This Row],[subcategory]])))</f>
        <v>Skincare</v>
      </c>
      <c r="Q655">
        <v>96.1</v>
      </c>
      <c r="R655" s="1">
        <f>IF(LEN(TRIM(Q655&amp;""))=0, "", VALUE(SUBSTITUTE(Q655,"$","")))</f>
        <v>96.1</v>
      </c>
      <c r="S655">
        <v>1</v>
      </c>
      <c r="T655">
        <f>IF(LEN(TRIM(S655&amp;""))=0, "", VALUE(S655))</f>
        <v>1</v>
      </c>
      <c r="U655">
        <v>96.1</v>
      </c>
      <c r="V655" s="1">
        <f>IF(LEN(TRIM(U655&amp;""))=0, "", VALUE(SUBSTITUTE(U655,"$","")))</f>
        <v>96.1</v>
      </c>
      <c r="W655" s="1">
        <v>89.469099999999997</v>
      </c>
      <c r="X655" s="1">
        <f>IF(LEN(TRIM(W655&amp;""))=0, "", VALUE(SUBSTITUTE(W655,"$","")))</f>
        <v>89.469099999999997</v>
      </c>
      <c r="Y655">
        <v>52.631745336716698</v>
      </c>
      <c r="Z655" s="1" cm="1">
        <f t="array" ref="Z655">IF(
    LEN(TRIM(Y655&amp;""))=0,
        IF(AND(ISNUMBER(net_sales_clean), ISNUMBER(profit_clean)),
            net_sales_clean - profit_clean,
            ""
        ),
    VALUE(SUBSTITUTE(Y655,"$",""))
)</f>
        <v>52.631745336716698</v>
      </c>
      <c r="AA655">
        <v>36.8373546632833</v>
      </c>
      <c r="AB655" s="1" cm="1">
        <f t="array" ref="AB655">IF(
    LEN(TRIM(AA655&amp;""))=0,
        IF(AND(ISNUMBER(net_sales_clean), ISNUMBER(cost_clean)),
            net_sales_clean - cost_clean,
            ""
        ),
    VALUE(SUBSTITUTE(AA655,"$",""))
)</f>
        <v>36.8373546632833</v>
      </c>
      <c r="AC655">
        <v>8</v>
      </c>
      <c r="AD655">
        <f>IF(LEN(TRIM(AC655&amp;""))=0, "", VALUE(AC655))</f>
        <v>8</v>
      </c>
      <c r="AE655">
        <v>2</v>
      </c>
      <c r="AF655">
        <f>IF(LEN(TRIM(AE655&amp;""))=0, "", VALUE(AE655))</f>
        <v>2</v>
      </c>
      <c r="AG655">
        <v>0</v>
      </c>
      <c r="AH655">
        <f>IF(
    OR(U655&lt;0, W655&lt;0, Y655&lt;0, AA655&lt;0),
        1,
        IF(LEN(TRIM(AG655&amp;""))=0, "", AG655)
)</f>
        <v>0</v>
      </c>
      <c r="AI655" t="str">
        <f>IF(
    COUNT(Q655,V655,X655,Z655,AB655)=0,
        "Not Usable",
    IF(
        COUNT(Q655,V655,X655,Z655,AB655)&lt;5,
            "Incomplete",
            IF(
                MIN(Q655,V655,X655,Z655,AB655)=0,
                    "Incomplete",
                    "Complete"
            )
    )
)</f>
        <v>Complete</v>
      </c>
    </row>
    <row r="656" spans="1:35" x14ac:dyDescent="0.3">
      <c r="A656">
        <v>8021</v>
      </c>
      <c r="B656" s="6">
        <v>45318.675393518519</v>
      </c>
      <c r="C656" s="3">
        <f>INT(B656)</f>
        <v>45318</v>
      </c>
      <c r="D656" s="2">
        <f>MOD(B656,1)</f>
        <v>0.67539351851883112</v>
      </c>
      <c r="E656">
        <v>74</v>
      </c>
      <c r="F656" t="s">
        <v>15</v>
      </c>
      <c r="G656" t="str">
        <f xml:space="preserve"> PROPER(TRIM(CLEAN(SUBSTITUTE(F656,CHAR(160)," "))))</f>
        <v>West</v>
      </c>
      <c r="H656" t="s">
        <v>11</v>
      </c>
      <c r="I656" t="str">
        <f>PROPER(TRIM(CLEAN((SUBSTITUTE(H656,"-"," ")))))</f>
        <v>Online</v>
      </c>
      <c r="J656">
        <v>22982</v>
      </c>
      <c r="K656" t="s">
        <v>2</v>
      </c>
      <c r="L656" t="str">
        <f xml:space="preserve"> PROPER(TRIM(CLEAN(SUBSTITUTE(K656,CHAR(160)," "))))</f>
        <v>Home Office</v>
      </c>
      <c r="M656" t="s">
        <v>16</v>
      </c>
      <c r="N656" t="str">
        <f xml:space="preserve"> PROPER(TRIM(CLEAN(SUBSTITUTE(M656,CHAR(160)," "))))</f>
        <v>Grocery</v>
      </c>
      <c r="O656" t="s">
        <v>29</v>
      </c>
      <c r="P656" t="str">
        <f>IF(LEN(TRIM(Table1[[#This Row],[subcategory]]&amp;""))=0,"Unknown", PROPER(TRIM(Table1[[#This Row],[subcategory]])))</f>
        <v>Beverages</v>
      </c>
      <c r="Q656">
        <v>94.38</v>
      </c>
      <c r="R656" s="1">
        <f>IF(LEN(TRIM(Q656&amp;""))=0, "", VALUE(SUBSTITUTE(Q656,"$","")))</f>
        <v>94.38</v>
      </c>
      <c r="S656">
        <v>3</v>
      </c>
      <c r="T656">
        <f>IF(LEN(TRIM(S656&amp;""))=0, "", VALUE(S656))</f>
        <v>3</v>
      </c>
      <c r="U656">
        <v>283.14</v>
      </c>
      <c r="V656" s="1">
        <f>IF(LEN(TRIM(U656&amp;""))=0, "", VALUE(SUBSTITUTE(U656,"$","")))</f>
        <v>283.14</v>
      </c>
      <c r="W656" s="1">
        <v>218.30094</v>
      </c>
      <c r="X656" s="1">
        <f>IF(LEN(TRIM(W656&amp;""))=0, "", VALUE(SUBSTITUTE(W656,"$","")))</f>
        <v>218.30094</v>
      </c>
      <c r="Y656" s="5" t="s">
        <v>7637</v>
      </c>
      <c r="Z656" s="4" cm="1">
        <f t="array" ref="Z656">IF(
    LEN(TRIM(Y656&amp;""))=0,
        IF(AND(ISNUMBER(net_sales_clean), ISNUMBER(profit_clean)),
            net_sales_clean - profit_clean,
            ""
        ),
    VALUE(SUBSTITUTE(Y656,"$",""))
)</f>
        <v>142.609251864393</v>
      </c>
      <c r="AA656" s="5" t="s">
        <v>7636</v>
      </c>
      <c r="AB656" s="4" cm="1">
        <f t="array" ref="AB656">IF(
    LEN(TRIM(AA656&amp;""))=0,
        IF(AND(ISNUMBER(net_sales_clean), ISNUMBER(cost_clean)),
            net_sales_clean - cost_clean,
            ""
        ),
    VALUE(SUBSTITUTE(AA656,"$",""))
)</f>
        <v>75.6916881356061</v>
      </c>
      <c r="AC656">
        <v>7</v>
      </c>
      <c r="AD656">
        <f>IF(LEN(TRIM(AC656&amp;""))=0, "", VALUE(AC656))</f>
        <v>7</v>
      </c>
      <c r="AE656">
        <v>3</v>
      </c>
      <c r="AF656">
        <f>IF(LEN(TRIM(AE656&amp;""))=0, "", VALUE(AE656))</f>
        <v>3</v>
      </c>
      <c r="AG656">
        <v>0</v>
      </c>
      <c r="AH656">
        <f>IF(
    OR(U656&lt;0, W656&lt;0, Y656&lt;0, AA656&lt;0),
        1,
        IF(LEN(TRIM(AG656&amp;""))=0, "", AG656)
)</f>
        <v>0</v>
      </c>
      <c r="AI656" t="str">
        <f>IF(
    COUNT(Q656,V656,X656,Z656,AB656)=0,
        "Not Usable",
    IF(
        COUNT(Q656,V656,X656,Z656,AB656)&lt;5,
            "Incomplete",
            IF(
                MIN(Q656,V656,X656,Z656,AB656)=0,
                    "Incomplete",
                    "Complete"
            )
    )
)</f>
        <v>Complete</v>
      </c>
    </row>
    <row r="657" spans="1:35" x14ac:dyDescent="0.3">
      <c r="A657">
        <v>57960</v>
      </c>
      <c r="B657" s="6">
        <v>45521.798622685186</v>
      </c>
      <c r="C657" s="3">
        <f>INT(B657)</f>
        <v>45521</v>
      </c>
      <c r="D657" s="2">
        <f>MOD(B657,1)</f>
        <v>0.79862268518627388</v>
      </c>
      <c r="E657">
        <v>45</v>
      </c>
      <c r="F657" t="s">
        <v>4</v>
      </c>
      <c r="G657" t="str">
        <f xml:space="preserve"> PROPER(TRIM(CLEAN(SUBSTITUTE(F657,CHAR(160)," "))))</f>
        <v>South</v>
      </c>
      <c r="H657" t="s">
        <v>11</v>
      </c>
      <c r="I657" t="str">
        <f>PROPER(TRIM(CLEAN((SUBSTITUTE(H657,"-"," ")))))</f>
        <v>Online</v>
      </c>
      <c r="J657">
        <v>18230</v>
      </c>
      <c r="K657" t="s">
        <v>10</v>
      </c>
      <c r="L657" t="str">
        <f xml:space="preserve"> PROPER(TRIM(CLEAN(SUBSTITUTE(K657,CHAR(160)," "))))</f>
        <v>Consumer</v>
      </c>
      <c r="M657" t="s">
        <v>19</v>
      </c>
      <c r="N657" t="str">
        <f xml:space="preserve"> PROPER(TRIM(CLEAN(SUBSTITUTE(M657,CHAR(160)," "))))</f>
        <v>Apparel</v>
      </c>
      <c r="O657" t="s">
        <v>18</v>
      </c>
      <c r="P657" t="str">
        <f>IF(LEN(TRIM(Table1[[#This Row],[subcategory]]&amp;""))=0,"Unknown", PROPER(TRIM(Table1[[#This Row],[subcategory]])))</f>
        <v>Men</v>
      </c>
      <c r="Q657">
        <v>19.239999999999998</v>
      </c>
      <c r="R657" s="1">
        <f>IF(LEN(TRIM(Q657&amp;""))=0, "", VALUE(SUBSTITUTE(Q657,"$","")))</f>
        <v>19.239999999999998</v>
      </c>
      <c r="S657">
        <v>1</v>
      </c>
      <c r="T657">
        <f>IF(LEN(TRIM(S657&amp;""))=0, "", VALUE(S657))</f>
        <v>1</v>
      </c>
      <c r="U657">
        <v>19.239999999999998</v>
      </c>
      <c r="V657" s="1">
        <f>IF(LEN(TRIM(U657&amp;""))=0, "", VALUE(SUBSTITUTE(U657,"$","")))</f>
        <v>19.239999999999998</v>
      </c>
      <c r="W657" s="1">
        <v>17.816240000000001</v>
      </c>
      <c r="X657" s="1">
        <f>IF(LEN(TRIM(W657&amp;""))=0, "", VALUE(SUBSTITUTE(W657,"$","")))</f>
        <v>17.816240000000001</v>
      </c>
      <c r="Y657" s="5" t="s">
        <v>7635</v>
      </c>
      <c r="Z657" s="4" cm="1">
        <f t="array" ref="Z657">IF(
    LEN(TRIM(Y657&amp;""))=0,
        IF(AND(ISNUMBER(net_sales_clean), ISNUMBER(profit_clean)),
            net_sales_clean - profit_clean,
            ""
        ),
    VALUE(SUBSTITUTE(Y657,"$",""))
)</f>
        <v>11.2526850540188</v>
      </c>
      <c r="AA657">
        <v>6.5635549459811298</v>
      </c>
      <c r="AB657" s="1" cm="1">
        <f t="array" ref="AB657">IF(
    LEN(TRIM(AA657&amp;""))=0,
        IF(AND(ISNUMBER(net_sales_clean), ISNUMBER(cost_clean)),
            net_sales_clean - cost_clean,
            ""
        ),
    VALUE(SUBSTITUTE(AA657,"$",""))
)</f>
        <v>6.5635549459811298</v>
      </c>
      <c r="AC657">
        <v>9</v>
      </c>
      <c r="AD657">
        <f>IF(LEN(TRIM(AC657&amp;""))=0, "", VALUE(AC657))</f>
        <v>9</v>
      </c>
      <c r="AE657">
        <v>4</v>
      </c>
      <c r="AF657">
        <f>IF(LEN(TRIM(AE657&amp;""))=0, "", VALUE(AE657))</f>
        <v>4</v>
      </c>
      <c r="AG657">
        <v>0</v>
      </c>
      <c r="AH657">
        <f>IF(
    OR(U657&lt;0, W657&lt;0, Y657&lt;0, AA657&lt;0),
        1,
        IF(LEN(TRIM(AG657&amp;""))=0, "", AG657)
)</f>
        <v>0</v>
      </c>
      <c r="AI657" t="str">
        <f>IF(
    COUNT(Q657,V657,X657,Z657,AB657)=0,
        "Not Usable",
    IF(
        COUNT(Q657,V657,X657,Z657,AB657)&lt;5,
            "Incomplete",
            IF(
                MIN(Q657,V657,X657,Z657,AB657)=0,
                    "Incomplete",
                    "Complete"
            )
    )
)</f>
        <v>Complete</v>
      </c>
    </row>
    <row r="658" spans="1:35" x14ac:dyDescent="0.3">
      <c r="A658">
        <v>15220</v>
      </c>
      <c r="B658" s="6">
        <v>45028.249594907407</v>
      </c>
      <c r="C658" s="3">
        <f>INT(B658)</f>
        <v>45028</v>
      </c>
      <c r="D658" s="2">
        <f>MOD(B658,1)</f>
        <v>0.24959490740729962</v>
      </c>
      <c r="E658">
        <v>6</v>
      </c>
      <c r="F658" t="s">
        <v>4</v>
      </c>
      <c r="G658" t="str">
        <f xml:space="preserve"> PROPER(TRIM(CLEAN(SUBSTITUTE(F658,CHAR(160)," "))))</f>
        <v>South</v>
      </c>
      <c r="H658" t="s">
        <v>3</v>
      </c>
      <c r="I658" t="str">
        <f>PROPER(TRIM(CLEAN((SUBSTITUTE(H658,"-"," ")))))</f>
        <v>Phone</v>
      </c>
      <c r="J658">
        <v>18986</v>
      </c>
      <c r="K658" t="s">
        <v>14</v>
      </c>
      <c r="L658" t="str">
        <f xml:space="preserve"> PROPER(TRIM(CLEAN(SUBSTITUTE(K658,CHAR(160)," "))))</f>
        <v>Consumer</v>
      </c>
      <c r="M658" t="s">
        <v>9</v>
      </c>
      <c r="N658" t="str">
        <f xml:space="preserve"> PROPER(TRIM(CLEAN(SUBSTITUTE(M658,CHAR(160)," "))))</f>
        <v>Home</v>
      </c>
      <c r="O658" t="s">
        <v>12</v>
      </c>
      <c r="P658" t="str">
        <f>IF(LEN(TRIM(Table1[[#This Row],[subcategory]]&amp;""))=0,"Unknown", PROPER(TRIM(Table1[[#This Row],[subcategory]])))</f>
        <v>Decor</v>
      </c>
      <c r="Q658">
        <v>33.020000000000003</v>
      </c>
      <c r="R658" s="1">
        <f>IF(LEN(TRIM(Q658&amp;""))=0, "", VALUE(SUBSTITUTE(Q658,"$","")))</f>
        <v>33.020000000000003</v>
      </c>
      <c r="S658">
        <v>1</v>
      </c>
      <c r="T658">
        <f>IF(LEN(TRIM(S658&amp;""))=0, "", VALUE(S658))</f>
        <v>1</v>
      </c>
      <c r="U658">
        <v>33.020000000000003</v>
      </c>
      <c r="V658" s="1">
        <f>IF(LEN(TRIM(U658&amp;""))=0, "", VALUE(SUBSTITUTE(U658,"$","")))</f>
        <v>33.020000000000003</v>
      </c>
      <c r="W658" s="1">
        <v>20.010120000000001</v>
      </c>
      <c r="X658" s="1">
        <f>IF(LEN(TRIM(W658&amp;""))=0, "", VALUE(SUBSTITUTE(W658,"$","")))</f>
        <v>20.010120000000001</v>
      </c>
      <c r="Y658" s="5" t="s">
        <v>7634</v>
      </c>
      <c r="Z658" s="4" cm="1">
        <f t="array" ref="Z658">IF(
    LEN(TRIM(Y658&amp;""))=0,
        IF(AND(ISNUMBER(net_sales_clean), ISNUMBER(profit_clean)),
            net_sales_clean - profit_clean,
            ""
        ),
    VALUE(SUBSTITUTE(Y658,"$",""))
)</f>
        <v>13.0189184488727</v>
      </c>
      <c r="AA658" s="5" t="s">
        <v>7633</v>
      </c>
      <c r="AB658" s="4" cm="1">
        <f t="array" ref="AB658">IF(
    LEN(TRIM(AA658&amp;""))=0,
        IF(AND(ISNUMBER(net_sales_clean), ISNUMBER(cost_clean)),
            net_sales_clean - cost_clean,
            ""
        ),
    VALUE(SUBSTITUTE(AA658,"$",""))
)</f>
        <v>6.9912015511272596</v>
      </c>
      <c r="AC658">
        <v>9</v>
      </c>
      <c r="AD658">
        <f>IF(LEN(TRIM(AC658&amp;""))=0, "", VALUE(AC658))</f>
        <v>9</v>
      </c>
      <c r="AE658">
        <v>1</v>
      </c>
      <c r="AF658">
        <f>IF(LEN(TRIM(AE658&amp;""))=0, "", VALUE(AE658))</f>
        <v>1</v>
      </c>
      <c r="AG658">
        <v>0</v>
      </c>
      <c r="AH658">
        <f>IF(
    OR(U658&lt;0, W658&lt;0, Y658&lt;0, AA658&lt;0),
        1,
        IF(LEN(TRIM(AG658&amp;""))=0, "", AG658)
)</f>
        <v>0</v>
      </c>
      <c r="AI658" t="str">
        <f>IF(
    COUNT(Q658,V658,X658,Z658,AB658)=0,
        "Not Usable",
    IF(
        COUNT(Q658,V658,X658,Z658,AB658)&lt;5,
            "Incomplete",
            IF(
                MIN(Q658,V658,X658,Z658,AB658)=0,
                    "Incomplete",
                    "Complete"
            )
    )
)</f>
        <v>Complete</v>
      </c>
    </row>
    <row r="659" spans="1:35" x14ac:dyDescent="0.3">
      <c r="A659">
        <v>55024</v>
      </c>
      <c r="B659" s="6">
        <v>45102.219722222224</v>
      </c>
      <c r="C659" s="3">
        <f>INT(B659)</f>
        <v>45102</v>
      </c>
      <c r="D659" s="2">
        <f>MOD(B659,1)</f>
        <v>0.21972222222393611</v>
      </c>
      <c r="E659">
        <v>46</v>
      </c>
      <c r="F659" t="s">
        <v>21</v>
      </c>
      <c r="G659" t="str">
        <f xml:space="preserve"> PROPER(TRIM(CLEAN(SUBSTITUTE(F659,CHAR(160)," "))))</f>
        <v>Midwest</v>
      </c>
      <c r="H659" t="s">
        <v>27</v>
      </c>
      <c r="I659" t="str">
        <f>PROPER(TRIM(CLEAN((SUBSTITUTE(H659,"-"," ")))))</f>
        <v>In Store</v>
      </c>
      <c r="J659">
        <v>15799</v>
      </c>
      <c r="K659" t="s">
        <v>14</v>
      </c>
      <c r="L659" t="str">
        <f xml:space="preserve"> PROPER(TRIM(CLEAN(SUBSTITUTE(K659,CHAR(160)," "))))</f>
        <v>Consumer</v>
      </c>
      <c r="M659" t="s">
        <v>19</v>
      </c>
      <c r="N659" t="str">
        <f xml:space="preserve"> PROPER(TRIM(CLEAN(SUBSTITUTE(M659,CHAR(160)," "))))</f>
        <v>Apparel</v>
      </c>
      <c r="O659" t="s">
        <v>20</v>
      </c>
      <c r="P659" t="str">
        <f>IF(LEN(TRIM(Table1[[#This Row],[subcategory]]&amp;""))=0,"Unknown", PROPER(TRIM(Table1[[#This Row],[subcategory]])))</f>
        <v>Women</v>
      </c>
      <c r="Q659">
        <v>49.89</v>
      </c>
      <c r="R659" s="1">
        <f>IF(LEN(TRIM(Q659&amp;""))=0, "", VALUE(SUBSTITUTE(Q659,"$","")))</f>
        <v>49.89</v>
      </c>
      <c r="S659">
        <v>2</v>
      </c>
      <c r="T659">
        <f>IF(LEN(TRIM(S659&amp;""))=0, "", VALUE(S659))</f>
        <v>2</v>
      </c>
      <c r="U659">
        <v>99.78</v>
      </c>
      <c r="V659" s="1">
        <f>IF(LEN(TRIM(U659&amp;""))=0, "", VALUE(SUBSTITUTE(U659,"$","")))</f>
        <v>99.78</v>
      </c>
      <c r="W659" s="1">
        <v>77.129940000000005</v>
      </c>
      <c r="X659" s="1">
        <f>IF(LEN(TRIM(W659&amp;""))=0, "", VALUE(SUBSTITUTE(W659,"$","")))</f>
        <v>77.129940000000005</v>
      </c>
      <c r="Y659" s="5" t="s">
        <v>7632</v>
      </c>
      <c r="Z659" s="4" cm="1">
        <f t="array" ref="Z659">IF(
    LEN(TRIM(Y659&amp;""))=0,
        IF(AND(ISNUMBER(net_sales_clean), ISNUMBER(profit_clean)),
            net_sales_clean - profit_clean,
            ""
        ),
    VALUE(SUBSTITUTE(Y659,"$",""))
)</f>
        <v>60.152123329653101</v>
      </c>
      <c r="AA659" s="5" t="s">
        <v>7631</v>
      </c>
      <c r="AB659" s="4" cm="1">
        <f t="array" ref="AB659">IF(
    LEN(TRIM(AA659&amp;""))=0,
        IF(AND(ISNUMBER(net_sales_clean), ISNUMBER(cost_clean)),
            net_sales_clean - cost_clean,
            ""
        ),
    VALUE(SUBSTITUTE(AA659,"$",""))
)</f>
        <v>16.977816670346801</v>
      </c>
      <c r="AC659">
        <v>7</v>
      </c>
      <c r="AD659">
        <f>IF(LEN(TRIM(AC659&amp;""))=0, "", VALUE(AC659))</f>
        <v>7</v>
      </c>
      <c r="AE659">
        <v>5</v>
      </c>
      <c r="AF659">
        <f>IF(LEN(TRIM(AE659&amp;""))=0, "", VALUE(AE659))</f>
        <v>5</v>
      </c>
      <c r="AG659">
        <v>0</v>
      </c>
      <c r="AH659">
        <f>IF(
    OR(U659&lt;0, W659&lt;0, Y659&lt;0, AA659&lt;0),
        1,
        IF(LEN(TRIM(AG659&amp;""))=0, "", AG659)
)</f>
        <v>0</v>
      </c>
      <c r="AI659" t="str">
        <f>IF(
    COUNT(Q659,V659,X659,Z659,AB659)=0,
        "Not Usable",
    IF(
        COUNT(Q659,V659,X659,Z659,AB659)&lt;5,
            "Incomplete",
            IF(
                MIN(Q659,V659,X659,Z659,AB659)=0,
                    "Incomplete",
                    "Complete"
            )
    )
)</f>
        <v>Complete</v>
      </c>
    </row>
    <row r="660" spans="1:35" x14ac:dyDescent="0.3">
      <c r="A660">
        <v>26258</v>
      </c>
      <c r="B660" s="6">
        <v>45925.686851851853</v>
      </c>
      <c r="C660" s="3">
        <f>INT(B660)</f>
        <v>45925</v>
      </c>
      <c r="D660" s="2">
        <f>MOD(B660,1)</f>
        <v>0.68685185185313458</v>
      </c>
      <c r="E660">
        <v>70</v>
      </c>
      <c r="F660" t="s">
        <v>4</v>
      </c>
      <c r="G660" t="str">
        <f xml:space="preserve"> PROPER(TRIM(CLEAN(SUBSTITUTE(F660,CHAR(160)," "))))</f>
        <v>South</v>
      </c>
      <c r="H660" t="s">
        <v>27</v>
      </c>
      <c r="I660" t="str">
        <f>PROPER(TRIM(CLEAN((SUBSTITUTE(H660,"-"," ")))))</f>
        <v>In Store</v>
      </c>
      <c r="J660">
        <v>18068</v>
      </c>
      <c r="K660" t="s">
        <v>14</v>
      </c>
      <c r="L660" t="str">
        <f xml:space="preserve"> PROPER(TRIM(CLEAN(SUBSTITUTE(K660,CHAR(160)," "))))</f>
        <v>Consumer</v>
      </c>
      <c r="M660" t="s">
        <v>9</v>
      </c>
      <c r="N660" t="str">
        <f xml:space="preserve"> PROPER(TRIM(CLEAN(SUBSTITUTE(M660,CHAR(160)," "))))</f>
        <v>Home</v>
      </c>
      <c r="O660" t="s">
        <v>36</v>
      </c>
      <c r="P660" t="str">
        <f>IF(LEN(TRIM(Table1[[#This Row],[subcategory]]&amp;""))=0,"Unknown", PROPER(TRIM(Table1[[#This Row],[subcategory]])))</f>
        <v>Bedding</v>
      </c>
      <c r="Q660">
        <v>123.39</v>
      </c>
      <c r="R660" s="1">
        <f>IF(LEN(TRIM(Q660&amp;""))=0, "", VALUE(SUBSTITUTE(Q660,"$","")))</f>
        <v>123.39</v>
      </c>
      <c r="S660">
        <v>2</v>
      </c>
      <c r="T660">
        <f>IF(LEN(TRIM(S660&amp;""))=0, "", VALUE(S660))</f>
        <v>2</v>
      </c>
      <c r="U660">
        <v>246.78</v>
      </c>
      <c r="V660" s="1">
        <f>IF(LEN(TRIM(U660&amp;""))=0, "", VALUE(SUBSTITUTE(U660,"$","")))</f>
        <v>246.78</v>
      </c>
      <c r="W660" s="1">
        <v>126.35136</v>
      </c>
      <c r="X660" s="1">
        <f>IF(LEN(TRIM(W660&amp;""))=0, "", VALUE(SUBSTITUTE(W660,"$","")))</f>
        <v>126.35136</v>
      </c>
      <c r="Y660" s="5" t="s">
        <v>7630</v>
      </c>
      <c r="Z660" s="4" cm="1">
        <f t="array" ref="Z660">IF(
    LEN(TRIM(Y660&amp;""))=0,
        IF(AND(ISNUMBER(net_sales_clean), ISNUMBER(profit_clean)),
            net_sales_clean - profit_clean,
            ""
        ),
    VALUE(SUBSTITUTE(Y660,"$",""))
)</f>
        <v>89.311864172537199</v>
      </c>
      <c r="AA660" s="5" t="s">
        <v>7629</v>
      </c>
      <c r="AB660" s="4" cm="1">
        <f t="array" ref="AB660">IF(
    LEN(TRIM(AA660&amp;""))=0,
        IF(AND(ISNUMBER(net_sales_clean), ISNUMBER(cost_clean)),
            net_sales_clean - cost_clean,
            ""
        ),
    VALUE(SUBSTITUTE(AA660,"$",""))
)</f>
        <v>37.039495827462702</v>
      </c>
      <c r="AC660">
        <v>1</v>
      </c>
      <c r="AD660">
        <f>IF(LEN(TRIM(AC660&amp;""))=0, "", VALUE(AC660))</f>
        <v>1</v>
      </c>
      <c r="AE660">
        <v>4</v>
      </c>
      <c r="AF660">
        <f>IF(LEN(TRIM(AE660&amp;""))=0, "", VALUE(AE660))</f>
        <v>4</v>
      </c>
      <c r="AG660">
        <v>0</v>
      </c>
      <c r="AH660">
        <f>IF(
    OR(U660&lt;0, W660&lt;0, Y660&lt;0, AA660&lt;0),
        1,
        IF(LEN(TRIM(AG660&amp;""))=0, "", AG660)
)</f>
        <v>0</v>
      </c>
      <c r="AI660" t="str">
        <f>IF(
    COUNT(Q660,V660,X660,Z660,AB660)=0,
        "Not Usable",
    IF(
        COUNT(Q660,V660,X660,Z660,AB660)&lt;5,
            "Incomplete",
            IF(
                MIN(Q660,V660,X660,Z660,AB660)=0,
                    "Incomplete",
                    "Complete"
            )
    )
)</f>
        <v>Complete</v>
      </c>
    </row>
    <row r="661" spans="1:35" x14ac:dyDescent="0.3">
      <c r="A661">
        <v>29828</v>
      </c>
      <c r="B661" s="6">
        <v>45210.94222222222</v>
      </c>
      <c r="C661" s="3">
        <f>INT(B661)</f>
        <v>45210</v>
      </c>
      <c r="D661" s="2">
        <f>MOD(B661,1)</f>
        <v>0.94222222222015262</v>
      </c>
      <c r="E661">
        <v>10</v>
      </c>
      <c r="F661" t="s">
        <v>13</v>
      </c>
      <c r="G661" t="str">
        <f xml:space="preserve"> PROPER(TRIM(CLEAN(SUBSTITUTE(F661,CHAR(160)," "))))</f>
        <v>Northeast</v>
      </c>
      <c r="H661" t="s">
        <v>11</v>
      </c>
      <c r="I661" t="str">
        <f>PROPER(TRIM(CLEAN((SUBSTITUTE(H661,"-"," ")))))</f>
        <v>Online</v>
      </c>
      <c r="J661">
        <v>18313</v>
      </c>
      <c r="K661" t="s">
        <v>6</v>
      </c>
      <c r="L661" t="str">
        <f xml:space="preserve"> PROPER(TRIM(CLEAN(SUBSTITUTE(K661,CHAR(160)," "))))</f>
        <v>Corporate</v>
      </c>
      <c r="M661" t="s">
        <v>23</v>
      </c>
      <c r="N661" t="str">
        <f xml:space="preserve"> PROPER(TRIM(CLEAN(SUBSTITUTE(M661,CHAR(160)," "))))</f>
        <v>Electronics</v>
      </c>
      <c r="O661" t="s">
        <v>25</v>
      </c>
      <c r="P661" t="str">
        <f>IF(LEN(TRIM(Table1[[#This Row],[subcategory]]&amp;""))=0,"Unknown", PROPER(TRIM(Table1[[#This Row],[subcategory]])))</f>
        <v>Laptops</v>
      </c>
      <c r="Q661">
        <v>132.26</v>
      </c>
      <c r="R661" s="1">
        <f>IF(LEN(TRIM(Q661&amp;""))=0, "", VALUE(SUBSTITUTE(Q661,"$","")))</f>
        <v>132.26</v>
      </c>
      <c r="S661">
        <v>2</v>
      </c>
      <c r="T661">
        <f>IF(LEN(TRIM(S661&amp;""))=0, "", VALUE(S661))</f>
        <v>2</v>
      </c>
      <c r="U661">
        <v>264.52</v>
      </c>
      <c r="V661" s="1">
        <f>IF(LEN(TRIM(U661&amp;""))=0, "", VALUE(SUBSTITUTE(U661,"$","")))</f>
        <v>264.52</v>
      </c>
      <c r="W661" s="4" t="s">
        <v>7628</v>
      </c>
      <c r="X661" s="4">
        <f>IF(LEN(TRIM(W661&amp;""))=0, "", VALUE(SUBSTITUTE(W661,"$","")))</f>
        <v>232.77759999999901</v>
      </c>
      <c r="Z661" s="1" t="str" cm="1">
        <f t="array" ref="Z661">IF(
    LEN(TRIM(Y661&amp;""))=0,
        IF(AND(ISNUMBER(net_sales_clean), ISNUMBER(profit_clean)),
            net_sales_clean - profit_clean,
            ""
        ),
    VALUE(SUBSTITUTE(Y661,"$",""))
)</f>
        <v/>
      </c>
      <c r="AB661" s="1" t="str" cm="1">
        <f t="array" ref="AB661">IF(
    LEN(TRIM(AA661&amp;""))=0,
        IF(AND(ISNUMBER(net_sales_clean), ISNUMBER(cost_clean)),
            net_sales_clean - cost_clean,
            ""
        ),
    VALUE(SUBSTITUTE(AA661,"$",""))
)</f>
        <v/>
      </c>
      <c r="AC661">
        <v>7</v>
      </c>
      <c r="AD661">
        <f>IF(LEN(TRIM(AC661&amp;""))=0, "", VALUE(AC661))</f>
        <v>7</v>
      </c>
      <c r="AE661">
        <v>1</v>
      </c>
      <c r="AF661">
        <f>IF(LEN(TRIM(AE661&amp;""))=0, "", VALUE(AE661))</f>
        <v>1</v>
      </c>
      <c r="AG661">
        <v>0</v>
      </c>
      <c r="AH661">
        <f>IF(
    OR(U661&lt;0, W661&lt;0, Y661&lt;0, AA661&lt;0),
        1,
        IF(LEN(TRIM(AG661&amp;""))=0, "", AG661)
)</f>
        <v>0</v>
      </c>
      <c r="AI661" t="str">
        <f>IF(
    COUNT(Q661,V661,X661,Z661,AB661)=0,
        "Not Usable",
    IF(
        COUNT(Q661,V661,X661,Z661,AB661)&lt;5,
            "Incomplete",
            IF(
                MIN(Q661,V661,X661,Z661,AB661)=0,
                    "Incomplete",
                    "Complete"
            )
    )
)</f>
        <v>Incomplete</v>
      </c>
    </row>
    <row r="662" spans="1:35" x14ac:dyDescent="0.3">
      <c r="A662">
        <v>6937</v>
      </c>
      <c r="B662" s="6">
        <v>44959.480543981481</v>
      </c>
      <c r="C662" s="3">
        <f>INT(B662)</f>
        <v>44959</v>
      </c>
      <c r="D662" s="2">
        <f>MOD(B662,1)</f>
        <v>0.48054398148087785</v>
      </c>
      <c r="E662">
        <v>79</v>
      </c>
      <c r="F662" t="s">
        <v>13</v>
      </c>
      <c r="G662" t="str">
        <f xml:space="preserve"> PROPER(TRIM(CLEAN(SUBSTITUTE(F662,CHAR(160)," "))))</f>
        <v>Northeast</v>
      </c>
      <c r="H662" t="s">
        <v>3</v>
      </c>
      <c r="I662" t="str">
        <f>PROPER(TRIM(CLEAN((SUBSTITUTE(H662,"-"," ")))))</f>
        <v>Phone</v>
      </c>
      <c r="J662">
        <v>28759</v>
      </c>
      <c r="K662" t="s">
        <v>10</v>
      </c>
      <c r="L662" t="str">
        <f xml:space="preserve"> PROPER(TRIM(CLEAN(SUBSTITUTE(K662,CHAR(160)," "))))</f>
        <v>Consumer</v>
      </c>
      <c r="M662" t="s">
        <v>23</v>
      </c>
      <c r="N662" t="str">
        <f xml:space="preserve"> PROPER(TRIM(CLEAN(SUBSTITUTE(M662,CHAR(160)," "))))</f>
        <v>Electronics</v>
      </c>
      <c r="O662" t="s">
        <v>22</v>
      </c>
      <c r="P662" t="str">
        <f>IF(LEN(TRIM(Table1[[#This Row],[subcategory]]&amp;""))=0,"Unknown", PROPER(TRIM(Table1[[#This Row],[subcategory]])))</f>
        <v>Audio</v>
      </c>
      <c r="Q662">
        <v>128.06</v>
      </c>
      <c r="R662" s="1">
        <f>IF(LEN(TRIM(Q662&amp;""))=0, "", VALUE(SUBSTITUTE(Q662,"$","")))</f>
        <v>128.06</v>
      </c>
      <c r="S662">
        <v>0</v>
      </c>
      <c r="T662">
        <f>IF(LEN(TRIM(S662&amp;""))=0, "", VALUE(S662))</f>
        <v>0</v>
      </c>
      <c r="U662">
        <v>0</v>
      </c>
      <c r="V662" s="1">
        <f>IF(LEN(TRIM(U662&amp;""))=0, "", VALUE(SUBSTITUTE(U662,"$","")))</f>
        <v>0</v>
      </c>
      <c r="W662" s="1">
        <v>0</v>
      </c>
      <c r="X662" s="1">
        <f>IF(LEN(TRIM(W662&amp;""))=0, "", VALUE(SUBSTITUTE(W662,"$","")))</f>
        <v>0</v>
      </c>
      <c r="Y662">
        <v>0</v>
      </c>
      <c r="Z662" s="1" cm="1">
        <f t="array" ref="Z662">IF(
    LEN(TRIM(Y662&amp;""))=0,
        IF(AND(ISNUMBER(net_sales_clean), ISNUMBER(profit_clean)),
            net_sales_clean - profit_clean,
            ""
        ),
    VALUE(SUBSTITUTE(Y662,"$",""))
)</f>
        <v>0</v>
      </c>
      <c r="AA662">
        <v>0</v>
      </c>
      <c r="AB662" s="1" cm="1">
        <f t="array" ref="AB662">IF(
    LEN(TRIM(AA662&amp;""))=0,
        IF(AND(ISNUMBER(net_sales_clean), ISNUMBER(cost_clean)),
            net_sales_clean - cost_clean,
            ""
        ),
    VALUE(SUBSTITUTE(AA662,"$",""))
)</f>
        <v>0</v>
      </c>
      <c r="AC662">
        <v>6</v>
      </c>
      <c r="AD662">
        <f>IF(LEN(TRIM(AC662&amp;""))=0, "", VALUE(AC662))</f>
        <v>6</v>
      </c>
      <c r="AF662" t="str">
        <f>IF(LEN(TRIM(AE662&amp;""))=0, "", VALUE(AE662))</f>
        <v/>
      </c>
      <c r="AG662">
        <v>1</v>
      </c>
      <c r="AH662">
        <f>IF(
    OR(U662&lt;0, W662&lt;0, Y662&lt;0, AA662&lt;0),
        1,
        IF(LEN(TRIM(AG662&amp;""))=0, "", AG662)
)</f>
        <v>1</v>
      </c>
      <c r="AI662" t="str">
        <f>IF(
    COUNT(Q662,V662,X662,Z662,AB662)=0,
        "Not Usable",
    IF(
        COUNT(Q662,V662,X662,Z662,AB662)&lt;5,
            "Incomplete",
            IF(
                MIN(Q662,V662,X662,Z662,AB662)=0,
                    "Incomplete",
                    "Complete"
            )
    )
)</f>
        <v>Incomplete</v>
      </c>
    </row>
    <row r="663" spans="1:35" x14ac:dyDescent="0.3">
      <c r="A663">
        <v>23282</v>
      </c>
      <c r="B663" s="6">
        <v>45647.094004629631</v>
      </c>
      <c r="C663" s="3">
        <f>INT(B663)</f>
        <v>45647</v>
      </c>
      <c r="D663" s="2">
        <f>MOD(B663,1)</f>
        <v>9.4004629630944692E-2</v>
      </c>
      <c r="E663">
        <v>43</v>
      </c>
      <c r="F663" t="s">
        <v>4</v>
      </c>
      <c r="G663" t="str">
        <f xml:space="preserve"> PROPER(TRIM(CLEAN(SUBSTITUTE(F663,CHAR(160)," "))))</f>
        <v>South</v>
      </c>
      <c r="H663" t="s">
        <v>7</v>
      </c>
      <c r="I663" t="str">
        <f>PROPER(TRIM(CLEAN((SUBSTITUTE(H663,"-"," ")))))</f>
        <v>In Store</v>
      </c>
      <c r="J663">
        <v>15629</v>
      </c>
      <c r="K663" t="s">
        <v>6</v>
      </c>
      <c r="L663" t="str">
        <f xml:space="preserve"> PROPER(TRIM(CLEAN(SUBSTITUTE(K663,CHAR(160)," "))))</f>
        <v>Corporate</v>
      </c>
      <c r="M663" t="s">
        <v>23</v>
      </c>
      <c r="N663" t="str">
        <f xml:space="preserve"> PROPER(TRIM(CLEAN(SUBSTITUTE(M663,CHAR(160)," "))))</f>
        <v>Electronics</v>
      </c>
      <c r="O663" t="s">
        <v>40</v>
      </c>
      <c r="P663" t="str">
        <f>IF(LEN(TRIM(Table1[[#This Row],[subcategory]]&amp;""))=0,"Unknown", PROPER(TRIM(Table1[[#This Row],[subcategory]])))</f>
        <v>Accessories</v>
      </c>
      <c r="Q663">
        <v>51.45</v>
      </c>
      <c r="R663" s="1">
        <f>IF(LEN(TRIM(Q663&amp;""))=0, "", VALUE(SUBSTITUTE(Q663,"$","")))</f>
        <v>51.45</v>
      </c>
      <c r="S663">
        <v>4</v>
      </c>
      <c r="T663">
        <f>IF(LEN(TRIM(S663&amp;""))=0, "", VALUE(S663))</f>
        <v>4</v>
      </c>
      <c r="U663">
        <v>205.8</v>
      </c>
      <c r="V663" s="1">
        <f>IF(LEN(TRIM(U663&amp;""))=0, "", VALUE(SUBSTITUTE(U663,"$","")))</f>
        <v>205.8</v>
      </c>
      <c r="W663" s="1">
        <v>176.57640000000001</v>
      </c>
      <c r="X663" s="1">
        <f>IF(LEN(TRIM(W663&amp;""))=0, "", VALUE(SUBSTITUTE(W663,"$","")))</f>
        <v>176.57640000000001</v>
      </c>
      <c r="Y663" s="5" t="s">
        <v>7627</v>
      </c>
      <c r="Z663" s="4" cm="1">
        <f t="array" ref="Z663">IF(
    LEN(TRIM(Y663&amp;""))=0,
        IF(AND(ISNUMBER(net_sales_clean), ISNUMBER(profit_clean)),
            net_sales_clean - profit_clean,
            ""
        ),
    VALUE(SUBSTITUTE(Y663,"$",""))
)</f>
        <v>109.071812397984</v>
      </c>
      <c r="AA663" s="5" t="s">
        <v>7626</v>
      </c>
      <c r="AB663" s="4" cm="1">
        <f t="array" ref="AB663">IF(
    LEN(TRIM(AA663&amp;""))=0,
        IF(AND(ISNUMBER(net_sales_clean), ISNUMBER(cost_clean)),
            net_sales_clean - cost_clean,
            ""
        ),
    VALUE(SUBSTITUTE(AA663,"$",""))
)</f>
        <v>67.504587602015704</v>
      </c>
      <c r="AC663">
        <v>3</v>
      </c>
      <c r="AD663">
        <f>IF(LEN(TRIM(AC663&amp;""))=0, "", VALUE(AC663))</f>
        <v>3</v>
      </c>
      <c r="AE663">
        <v>5</v>
      </c>
      <c r="AF663">
        <f>IF(LEN(TRIM(AE663&amp;""))=0, "", VALUE(AE663))</f>
        <v>5</v>
      </c>
      <c r="AG663">
        <v>0</v>
      </c>
      <c r="AH663">
        <f>IF(
    OR(U663&lt;0, W663&lt;0, Y663&lt;0, AA663&lt;0),
        1,
        IF(LEN(TRIM(AG663&amp;""))=0, "", AG663)
)</f>
        <v>0</v>
      </c>
      <c r="AI663" t="str">
        <f>IF(
    COUNT(Q663,V663,X663,Z663,AB663)=0,
        "Not Usable",
    IF(
        COUNT(Q663,V663,X663,Z663,AB663)&lt;5,
            "Incomplete",
            IF(
                MIN(Q663,V663,X663,Z663,AB663)=0,
                    "Incomplete",
                    "Complete"
            )
    )
)</f>
        <v>Complete</v>
      </c>
    </row>
    <row r="664" spans="1:35" x14ac:dyDescent="0.3">
      <c r="A664">
        <v>29206</v>
      </c>
      <c r="B664" s="6">
        <v>45651.745451388888</v>
      </c>
      <c r="C664" s="3">
        <f>INT(B664)</f>
        <v>45651</v>
      </c>
      <c r="D664" s="2">
        <f>MOD(B664,1)</f>
        <v>0.74545138888788642</v>
      </c>
      <c r="E664">
        <v>4</v>
      </c>
      <c r="F664" t="s">
        <v>15</v>
      </c>
      <c r="G664" t="str">
        <f xml:space="preserve"> PROPER(TRIM(CLEAN(SUBSTITUTE(F664,CHAR(160)," "))))</f>
        <v>West</v>
      </c>
      <c r="H664" t="s">
        <v>27</v>
      </c>
      <c r="I664" t="str">
        <f>PROPER(TRIM(CLEAN((SUBSTITUTE(H664,"-"," ")))))</f>
        <v>In Store</v>
      </c>
      <c r="J664">
        <v>26085</v>
      </c>
      <c r="K664" t="s">
        <v>10</v>
      </c>
      <c r="L664" t="str">
        <f xml:space="preserve"> PROPER(TRIM(CLEAN(SUBSTITUTE(K664,CHAR(160)," "))))</f>
        <v>Consumer</v>
      </c>
      <c r="M664" t="s">
        <v>23</v>
      </c>
      <c r="N664" t="str">
        <f xml:space="preserve"> PROPER(TRIM(CLEAN(SUBSTITUTE(M664,CHAR(160)," "))))</f>
        <v>Electronics</v>
      </c>
      <c r="O664" t="s">
        <v>40</v>
      </c>
      <c r="P664" t="str">
        <f>IF(LEN(TRIM(Table1[[#This Row],[subcategory]]&amp;""))=0,"Unknown", PROPER(TRIM(Table1[[#This Row],[subcategory]])))</f>
        <v>Accessories</v>
      </c>
      <c r="Q664">
        <v>60.87</v>
      </c>
      <c r="R664" s="1">
        <f>IF(LEN(TRIM(Q664&amp;""))=0, "", VALUE(SUBSTITUTE(Q664,"$","")))</f>
        <v>60.87</v>
      </c>
      <c r="S664">
        <v>2</v>
      </c>
      <c r="T664">
        <f>IF(LEN(TRIM(S664&amp;""))=0, "", VALUE(S664))</f>
        <v>2</v>
      </c>
      <c r="U664">
        <v>121.74</v>
      </c>
      <c r="V664" s="1">
        <f>IF(LEN(TRIM(U664&amp;""))=0, "", VALUE(SUBSTITUTE(U664,"$","")))</f>
        <v>121.74</v>
      </c>
      <c r="W664" s="1">
        <v>95.565899999999999</v>
      </c>
      <c r="X664" s="1">
        <f>IF(LEN(TRIM(W664&amp;""))=0, "", VALUE(SUBSTITUTE(W664,"$","")))</f>
        <v>95.565899999999999</v>
      </c>
      <c r="Y664" s="5" t="s">
        <v>7625</v>
      </c>
      <c r="Z664" s="4" cm="1">
        <f t="array" ref="Z664">IF(
    LEN(TRIM(Y664&amp;""))=0,
        IF(AND(ISNUMBER(net_sales_clean), ISNUMBER(profit_clean)),
            net_sales_clean - profit_clean,
            ""
        ),
    VALUE(SUBSTITUTE(Y664,"$",""))
)</f>
        <v>65.795507900298901</v>
      </c>
      <c r="AA664" s="5" t="s">
        <v>7624</v>
      </c>
      <c r="AB664" s="4" cm="1">
        <f t="array" ref="AB664">IF(
    LEN(TRIM(AA664&amp;""))=0,
        IF(AND(ISNUMBER(net_sales_clean), ISNUMBER(cost_clean)),
            net_sales_clean - cost_clean,
            ""
        ),
    VALUE(SUBSTITUTE(AA664,"$",""))
)</f>
        <v>29.770392099700999</v>
      </c>
      <c r="AC664">
        <v>8</v>
      </c>
      <c r="AD664">
        <f>IF(LEN(TRIM(AC664&amp;""))=0, "", VALUE(AC664))</f>
        <v>8</v>
      </c>
      <c r="AE664">
        <v>2</v>
      </c>
      <c r="AF664">
        <f>IF(LEN(TRIM(AE664&amp;""))=0, "", VALUE(AE664))</f>
        <v>2</v>
      </c>
      <c r="AG664">
        <v>0</v>
      </c>
      <c r="AH664">
        <f>IF(
    OR(U664&lt;0, W664&lt;0, Y664&lt;0, AA664&lt;0),
        1,
        IF(LEN(TRIM(AG664&amp;""))=0, "", AG664)
)</f>
        <v>0</v>
      </c>
      <c r="AI664" t="str">
        <f>IF(
    COUNT(Q664,V664,X664,Z664,AB664)=0,
        "Not Usable",
    IF(
        COUNT(Q664,V664,X664,Z664,AB664)&lt;5,
            "Incomplete",
            IF(
                MIN(Q664,V664,X664,Z664,AB664)=0,
                    "Incomplete",
                    "Complete"
            )
    )
)</f>
        <v>Complete</v>
      </c>
    </row>
    <row r="665" spans="1:35" x14ac:dyDescent="0.3">
      <c r="A665">
        <v>34459</v>
      </c>
      <c r="B665" s="6">
        <v>45579.255104166667</v>
      </c>
      <c r="C665" s="3">
        <f>INT(B665)</f>
        <v>45579</v>
      </c>
      <c r="D665" s="2">
        <f>MOD(B665,1)</f>
        <v>0.25510416666656965</v>
      </c>
      <c r="E665">
        <v>66</v>
      </c>
      <c r="F665" t="s">
        <v>13</v>
      </c>
      <c r="G665" t="str">
        <f xml:space="preserve"> PROPER(TRIM(CLEAN(SUBSTITUTE(F665,CHAR(160)," "))))</f>
        <v>Northeast</v>
      </c>
      <c r="H665" t="s">
        <v>3</v>
      </c>
      <c r="I665" t="str">
        <f>PROPER(TRIM(CLEAN((SUBSTITUTE(H665,"-"," ")))))</f>
        <v>Phone</v>
      </c>
      <c r="J665">
        <v>11622</v>
      </c>
      <c r="K665" t="s">
        <v>14</v>
      </c>
      <c r="L665" t="str">
        <f xml:space="preserve"> PROPER(TRIM(CLEAN(SUBSTITUTE(K665,CHAR(160)," "))))</f>
        <v>Consumer</v>
      </c>
      <c r="M665" t="s">
        <v>16</v>
      </c>
      <c r="N665" t="str">
        <f xml:space="preserve"> PROPER(TRIM(CLEAN(SUBSTITUTE(M665,CHAR(160)," "))))</f>
        <v>Grocery</v>
      </c>
      <c r="O665" t="s">
        <v>37</v>
      </c>
      <c r="P665" t="str">
        <f>IF(LEN(TRIM(Table1[[#This Row],[subcategory]]&amp;""))=0,"Unknown", PROPER(TRIM(Table1[[#This Row],[subcategory]])))</f>
        <v>Produce</v>
      </c>
      <c r="Q665">
        <v>77.89</v>
      </c>
      <c r="R665" s="1">
        <f>IF(LEN(TRIM(Q665&amp;""))=0, "", VALUE(SUBSTITUTE(Q665,"$","")))</f>
        <v>77.89</v>
      </c>
      <c r="S665">
        <v>2</v>
      </c>
      <c r="T665">
        <f>IF(LEN(TRIM(S665&amp;""))=0, "", VALUE(S665))</f>
        <v>2</v>
      </c>
      <c r="U665">
        <v>155.78</v>
      </c>
      <c r="V665" s="1">
        <f>IF(LEN(TRIM(U665&amp;""))=0, "", VALUE(SUBSTITUTE(U665,"$","")))</f>
        <v>155.78</v>
      </c>
      <c r="W665" s="1">
        <v>135.21704</v>
      </c>
      <c r="X665" s="1">
        <f>IF(LEN(TRIM(W665&amp;""))=0, "", VALUE(SUBSTITUTE(W665,"$","")))</f>
        <v>135.21704</v>
      </c>
      <c r="Y665">
        <v>95.028802583823094</v>
      </c>
      <c r="Z665" s="1" cm="1">
        <f t="array" ref="Z665">IF(
    LEN(TRIM(Y665&amp;""))=0,
        IF(AND(ISNUMBER(net_sales_clean), ISNUMBER(profit_clean)),
            net_sales_clean - profit_clean,
            ""
        ),
    VALUE(SUBSTITUTE(Y665,"$",""))
)</f>
        <v>95.028802583823094</v>
      </c>
      <c r="AA665" s="5" t="s">
        <v>7623</v>
      </c>
      <c r="AB665" s="4" cm="1">
        <f t="array" ref="AB665">IF(
    LEN(TRIM(AA665&amp;""))=0,
        IF(AND(ISNUMBER(net_sales_clean), ISNUMBER(cost_clean)),
            net_sales_clean - cost_clean,
            ""
        ),
    VALUE(SUBSTITUTE(AA665,"$",""))
)</f>
        <v>40.188237416176896</v>
      </c>
      <c r="AC665">
        <v>6</v>
      </c>
      <c r="AD665">
        <f>IF(LEN(TRIM(AC665&amp;""))=0, "", VALUE(AC665))</f>
        <v>6</v>
      </c>
      <c r="AE665">
        <v>3</v>
      </c>
      <c r="AF665">
        <f>IF(LEN(TRIM(AE665&amp;""))=0, "", VALUE(AE665))</f>
        <v>3</v>
      </c>
      <c r="AG665">
        <v>0</v>
      </c>
      <c r="AH665">
        <f>IF(
    OR(U665&lt;0, W665&lt;0, Y665&lt;0, AA665&lt;0),
        1,
        IF(LEN(TRIM(AG665&amp;""))=0, "", AG665)
)</f>
        <v>0</v>
      </c>
      <c r="AI665" t="str">
        <f>IF(
    COUNT(Q665,V665,X665,Z665,AB665)=0,
        "Not Usable",
    IF(
        COUNT(Q665,V665,X665,Z665,AB665)&lt;5,
            "Incomplete",
            IF(
                MIN(Q665,V665,X665,Z665,AB665)=0,
                    "Incomplete",
                    "Complete"
            )
    )
)</f>
        <v>Complete</v>
      </c>
    </row>
    <row r="666" spans="1:35" x14ac:dyDescent="0.3">
      <c r="A666">
        <v>59705</v>
      </c>
      <c r="B666" s="6">
        <v>45694.931770833333</v>
      </c>
      <c r="C666" s="3">
        <f>INT(B666)</f>
        <v>45694</v>
      </c>
      <c r="D666" s="2">
        <f>MOD(B666,1)</f>
        <v>0.93177083333284827</v>
      </c>
      <c r="E666">
        <v>57</v>
      </c>
      <c r="F666" t="s">
        <v>13</v>
      </c>
      <c r="G666" t="str">
        <f xml:space="preserve"> PROPER(TRIM(CLEAN(SUBSTITUTE(F666,CHAR(160)," "))))</f>
        <v>Northeast</v>
      </c>
      <c r="H666" t="s">
        <v>30</v>
      </c>
      <c r="I666" t="str">
        <f>PROPER(TRIM(CLEAN((SUBSTITUTE(H666,"-"," ")))))</f>
        <v>Mobile App</v>
      </c>
      <c r="J666">
        <v>4740</v>
      </c>
      <c r="K666" t="s">
        <v>14</v>
      </c>
      <c r="L666" t="str">
        <f xml:space="preserve"> PROPER(TRIM(CLEAN(SUBSTITUTE(K666,CHAR(160)," "))))</f>
        <v>Consumer</v>
      </c>
      <c r="M666" t="s">
        <v>19</v>
      </c>
      <c r="N666" t="str">
        <f xml:space="preserve"> PROPER(TRIM(CLEAN(SUBSTITUTE(M666,CHAR(160)," "))))</f>
        <v>Apparel</v>
      </c>
      <c r="O666" t="s">
        <v>41</v>
      </c>
      <c r="P666" t="str">
        <f>IF(LEN(TRIM(Table1[[#This Row],[subcategory]]&amp;""))=0,"Unknown", PROPER(TRIM(Table1[[#This Row],[subcategory]])))</f>
        <v>Shoes</v>
      </c>
      <c r="Q666">
        <v>67.3</v>
      </c>
      <c r="R666" s="1">
        <f>IF(LEN(TRIM(Q666&amp;""))=0, "", VALUE(SUBSTITUTE(Q666,"$","")))</f>
        <v>67.3</v>
      </c>
      <c r="S666">
        <v>1</v>
      </c>
      <c r="T666">
        <f>IF(LEN(TRIM(S666&amp;""))=0, "", VALUE(S666))</f>
        <v>1</v>
      </c>
      <c r="U666">
        <v>67.3</v>
      </c>
      <c r="V666" s="1">
        <f>IF(LEN(TRIM(U666&amp;""))=0, "", VALUE(SUBSTITUTE(U666,"$","")))</f>
        <v>67.3</v>
      </c>
      <c r="W666" s="4" t="s">
        <v>7622</v>
      </c>
      <c r="X666" s="4">
        <f>IF(LEN(TRIM(W666&amp;""))=0, "", VALUE(SUBSTITUTE(W666,"$","")))</f>
        <v>59.358599999999903</v>
      </c>
      <c r="Y666" s="5" t="s">
        <v>7621</v>
      </c>
      <c r="Z666" s="4" cm="1">
        <f t="array" ref="Z666">IF(
    LEN(TRIM(Y666&amp;""))=0,
        IF(AND(ISNUMBER(net_sales_clean), ISNUMBER(profit_clean)),
            net_sales_clean - profit_clean,
            ""
        ),
    VALUE(SUBSTITUTE(Y666,"$",""))
)</f>
        <v>41.315156951305397</v>
      </c>
      <c r="AA666" s="5" t="s">
        <v>7620</v>
      </c>
      <c r="AB666" s="4" cm="1">
        <f t="array" ref="AB666">IF(
    LEN(TRIM(AA666&amp;""))=0,
        IF(AND(ISNUMBER(net_sales_clean), ISNUMBER(cost_clean)),
            net_sales_clean - cost_clean,
            ""
        ),
    VALUE(SUBSTITUTE(AA666,"$",""))
)</f>
        <v>18.043443048694499</v>
      </c>
      <c r="AC666">
        <v>8</v>
      </c>
      <c r="AD666">
        <f>IF(LEN(TRIM(AC666&amp;""))=0, "", VALUE(AC666))</f>
        <v>8</v>
      </c>
      <c r="AF666" t="str">
        <f>IF(LEN(TRIM(AE666&amp;""))=0, "", VALUE(AE666))</f>
        <v/>
      </c>
      <c r="AG666">
        <v>0</v>
      </c>
      <c r="AH666">
        <f>IF(
    OR(U666&lt;0, W666&lt;0, Y666&lt;0, AA666&lt;0),
        1,
        IF(LEN(TRIM(AG666&amp;""))=0, "", AG666)
)</f>
        <v>0</v>
      </c>
      <c r="AI666" t="str">
        <f>IF(
    COUNT(Q666,V666,X666,Z666,AB666)=0,
        "Not Usable",
    IF(
        COUNT(Q666,V666,X666,Z666,AB666)&lt;5,
            "Incomplete",
            IF(
                MIN(Q666,V666,X666,Z666,AB666)=0,
                    "Incomplete",
                    "Complete"
            )
    )
)</f>
        <v>Complete</v>
      </c>
    </row>
    <row r="667" spans="1:35" x14ac:dyDescent="0.3">
      <c r="A667">
        <v>24873</v>
      </c>
      <c r="B667" s="6">
        <v>45055.570208333331</v>
      </c>
      <c r="C667" s="3">
        <f>INT(B667)</f>
        <v>45055</v>
      </c>
      <c r="D667" s="2">
        <f>MOD(B667,1)</f>
        <v>0.570208333330811</v>
      </c>
      <c r="E667">
        <v>59</v>
      </c>
      <c r="F667" t="s">
        <v>33</v>
      </c>
      <c r="G667" t="str">
        <f xml:space="preserve"> PROPER(TRIM(CLEAN(SUBSTITUTE(F667,CHAR(160)," "))))</f>
        <v>South</v>
      </c>
      <c r="H667" t="s">
        <v>17</v>
      </c>
      <c r="I667" t="str">
        <f>PROPER(TRIM(CLEAN((SUBSTITUTE(H667,"-"," ")))))</f>
        <v>Online</v>
      </c>
      <c r="J667">
        <v>1514</v>
      </c>
      <c r="K667" t="s">
        <v>10</v>
      </c>
      <c r="L667" t="str">
        <f xml:space="preserve"> PROPER(TRIM(CLEAN(SUBSTITUTE(K667,CHAR(160)," "))))</f>
        <v>Consumer</v>
      </c>
      <c r="M667" t="s">
        <v>9</v>
      </c>
      <c r="N667" t="str">
        <f xml:space="preserve"> PROPER(TRIM(CLEAN(SUBSTITUTE(M667,CHAR(160)," "))))</f>
        <v>Home</v>
      </c>
      <c r="O667" t="s">
        <v>32</v>
      </c>
      <c r="P667" t="str">
        <f>IF(LEN(TRIM(Table1[[#This Row],[subcategory]]&amp;""))=0,"Unknown", PROPER(TRIM(Table1[[#This Row],[subcategory]])))</f>
        <v>Furniture</v>
      </c>
      <c r="Q667">
        <v>73.97</v>
      </c>
      <c r="R667" s="1">
        <f>IF(LEN(TRIM(Q667&amp;""))=0, "", VALUE(SUBSTITUTE(Q667,"$","")))</f>
        <v>73.97</v>
      </c>
      <c r="S667">
        <v>2</v>
      </c>
      <c r="T667">
        <f>IF(LEN(TRIM(S667&amp;""))=0, "", VALUE(S667))</f>
        <v>2</v>
      </c>
      <c r="U667">
        <v>147.94</v>
      </c>
      <c r="V667" s="1">
        <f>IF(LEN(TRIM(U667&amp;""))=0, "", VALUE(SUBSTITUTE(U667,"$","")))</f>
        <v>147.94</v>
      </c>
      <c r="W667" s="1">
        <v>109.03178</v>
      </c>
      <c r="X667" s="1">
        <f>IF(LEN(TRIM(W667&amp;""))=0, "", VALUE(SUBSTITUTE(W667,"$","")))</f>
        <v>109.03178</v>
      </c>
      <c r="Y667" s="5" t="s">
        <v>7619</v>
      </c>
      <c r="Z667" s="4" cm="1">
        <f t="array" ref="Z667">IF(
    LEN(TRIM(Y667&amp;""))=0,
        IF(AND(ISNUMBER(net_sales_clean), ISNUMBER(profit_clean)),
            net_sales_clean - profit_clean,
            ""
        ),
    VALUE(SUBSTITUTE(Y667,"$",""))
)</f>
        <v>65.979754829663804</v>
      </c>
      <c r="AA667" s="5" t="s">
        <v>7618</v>
      </c>
      <c r="AB667" s="4" cm="1">
        <f t="array" ref="AB667">IF(
    LEN(TRIM(AA667&amp;""))=0,
        IF(AND(ISNUMBER(net_sales_clean), ISNUMBER(cost_clean)),
            net_sales_clean - cost_clean,
            ""
        ),
    VALUE(SUBSTITUTE(AA667,"$",""))
)</f>
        <v>43.052025170336101</v>
      </c>
      <c r="AC667">
        <v>1</v>
      </c>
      <c r="AD667">
        <f>IF(LEN(TRIM(AC667&amp;""))=0, "", VALUE(AC667))</f>
        <v>1</v>
      </c>
      <c r="AE667">
        <v>2</v>
      </c>
      <c r="AF667">
        <f>IF(LEN(TRIM(AE667&amp;""))=0, "", VALUE(AE667))</f>
        <v>2</v>
      </c>
      <c r="AG667">
        <v>0</v>
      </c>
      <c r="AH667">
        <f>IF(
    OR(U667&lt;0, W667&lt;0, Y667&lt;0, AA667&lt;0),
        1,
        IF(LEN(TRIM(AG667&amp;""))=0, "", AG667)
)</f>
        <v>0</v>
      </c>
      <c r="AI667" t="str">
        <f>IF(
    COUNT(Q667,V667,X667,Z667,AB667)=0,
        "Not Usable",
    IF(
        COUNT(Q667,V667,X667,Z667,AB667)&lt;5,
            "Incomplete",
            IF(
                MIN(Q667,V667,X667,Z667,AB667)=0,
                    "Incomplete",
                    "Complete"
            )
    )
)</f>
        <v>Complete</v>
      </c>
    </row>
    <row r="668" spans="1:35" x14ac:dyDescent="0.3">
      <c r="A668">
        <v>40653</v>
      </c>
      <c r="B668" s="6">
        <v>45394.120034722226</v>
      </c>
      <c r="C668" s="3">
        <f>INT(B668)</f>
        <v>45394</v>
      </c>
      <c r="D668" s="2">
        <f>MOD(B668,1)</f>
        <v>0.12003472222568234</v>
      </c>
      <c r="E668">
        <v>4</v>
      </c>
      <c r="F668" t="s">
        <v>4</v>
      </c>
      <c r="G668" t="str">
        <f xml:space="preserve"> PROPER(TRIM(CLEAN(SUBSTITUTE(F668,CHAR(160)," "))))</f>
        <v>South</v>
      </c>
      <c r="H668" t="s">
        <v>30</v>
      </c>
      <c r="I668" t="str">
        <f>PROPER(TRIM(CLEAN((SUBSTITUTE(H668,"-"," ")))))</f>
        <v>Mobile App</v>
      </c>
      <c r="J668">
        <v>7289</v>
      </c>
      <c r="K668" t="s">
        <v>14</v>
      </c>
      <c r="L668" t="str">
        <f xml:space="preserve"> PROPER(TRIM(CLEAN(SUBSTITUTE(K668,CHAR(160)," "))))</f>
        <v>Consumer</v>
      </c>
      <c r="M668" t="s">
        <v>23</v>
      </c>
      <c r="N668" t="str">
        <f xml:space="preserve"> PROPER(TRIM(CLEAN(SUBSTITUTE(M668,CHAR(160)," "))))</f>
        <v>Electronics</v>
      </c>
      <c r="P668" t="str">
        <f>IF(LEN(TRIM(Table1[[#This Row],[subcategory]]&amp;""))=0,"Unknown", PROPER(TRIM(Table1[[#This Row],[subcategory]])))</f>
        <v>Unknown</v>
      </c>
      <c r="Q668">
        <v>84.68</v>
      </c>
      <c r="R668" s="1">
        <f>IF(LEN(TRIM(Q668&amp;""))=0, "", VALUE(SUBSTITUTE(Q668,"$","")))</f>
        <v>84.68</v>
      </c>
      <c r="S668">
        <v>4</v>
      </c>
      <c r="T668">
        <f>IF(LEN(TRIM(S668&amp;""))=0, "", VALUE(S668))</f>
        <v>4</v>
      </c>
      <c r="U668">
        <v>338.72</v>
      </c>
      <c r="V668" s="1">
        <f>IF(LEN(TRIM(U668&amp;""))=0, "", VALUE(SUBSTITUTE(U668,"$","")))</f>
        <v>338.72</v>
      </c>
      <c r="W668" s="4" t="s">
        <v>7617</v>
      </c>
      <c r="X668" s="4">
        <f>IF(LEN(TRIM(W668&amp;""))=0, "", VALUE(SUBSTITUTE(W668,"$","")))</f>
        <v>334.65535999999997</v>
      </c>
      <c r="Y668" s="5" t="s">
        <v>7616</v>
      </c>
      <c r="Z668" s="4" cm="1">
        <f t="array" ref="Z668">IF(
    LEN(TRIM(Y668&amp;""))=0,
        IF(AND(ISNUMBER(net_sales_clean), ISNUMBER(profit_clean)),
            net_sales_clean - profit_clean,
            ""
        ),
    VALUE(SUBSTITUTE(Y668,"$",""))
)</f>
        <v>249.52369733734599</v>
      </c>
      <c r="AA668" s="5" t="s">
        <v>7615</v>
      </c>
      <c r="AB668" s="4" cm="1">
        <f t="array" ref="AB668">IF(
    LEN(TRIM(AA668&amp;""))=0,
        IF(AND(ISNUMBER(net_sales_clean), ISNUMBER(cost_clean)),
            net_sales_clean - cost_clean,
            ""
        ),
    VALUE(SUBSTITUTE(AA668,"$",""))
)</f>
        <v>85.131662662653497</v>
      </c>
      <c r="AC668">
        <v>9</v>
      </c>
      <c r="AD668">
        <f>IF(LEN(TRIM(AC668&amp;""))=0, "", VALUE(AC668))</f>
        <v>9</v>
      </c>
      <c r="AF668" t="str">
        <f>IF(LEN(TRIM(AE668&amp;""))=0, "", VALUE(AE668))</f>
        <v/>
      </c>
      <c r="AG668">
        <v>0</v>
      </c>
      <c r="AH668">
        <f>IF(
    OR(U668&lt;0, W668&lt;0, Y668&lt;0, AA668&lt;0),
        1,
        IF(LEN(TRIM(AG668&amp;""))=0, "", AG668)
)</f>
        <v>0</v>
      </c>
      <c r="AI668" t="str">
        <f>IF(
    COUNT(Q668,V668,X668,Z668,AB668)=0,
        "Not Usable",
    IF(
        COUNT(Q668,V668,X668,Z668,AB668)&lt;5,
            "Incomplete",
            IF(
                MIN(Q668,V668,X668,Z668,AB668)=0,
                    "Incomplete",
                    "Complete"
            )
    )
)</f>
        <v>Complete</v>
      </c>
    </row>
    <row r="669" spans="1:35" x14ac:dyDescent="0.3">
      <c r="A669">
        <v>23975</v>
      </c>
      <c r="B669" s="6">
        <v>45597.782002314816</v>
      </c>
      <c r="C669" s="3">
        <f>INT(B669)</f>
        <v>45597</v>
      </c>
      <c r="D669" s="2">
        <f>MOD(B669,1)</f>
        <v>0.78200231481605442</v>
      </c>
      <c r="E669">
        <v>35</v>
      </c>
      <c r="F669" t="s">
        <v>8</v>
      </c>
      <c r="G669" t="str">
        <f xml:space="preserve"> PROPER(TRIM(CLEAN(SUBSTITUTE(F669,CHAR(160)," "))))</f>
        <v>West</v>
      </c>
      <c r="H669" t="s">
        <v>3</v>
      </c>
      <c r="I669" t="str">
        <f>PROPER(TRIM(CLEAN((SUBSTITUTE(H669,"-"," ")))))</f>
        <v>Phone</v>
      </c>
      <c r="J669">
        <v>16838</v>
      </c>
      <c r="K669" t="s">
        <v>6</v>
      </c>
      <c r="L669" t="str">
        <f xml:space="preserve"> PROPER(TRIM(CLEAN(SUBSTITUTE(K669,CHAR(160)," "))))</f>
        <v>Corporate</v>
      </c>
      <c r="M669" t="s">
        <v>23</v>
      </c>
      <c r="N669" t="str">
        <f xml:space="preserve"> PROPER(TRIM(CLEAN(SUBSTITUTE(M669,CHAR(160)," "))))</f>
        <v>Electronics</v>
      </c>
      <c r="P669" t="str">
        <f>IF(LEN(TRIM(Table1[[#This Row],[subcategory]]&amp;""))=0,"Unknown", PROPER(TRIM(Table1[[#This Row],[subcategory]])))</f>
        <v>Unknown</v>
      </c>
      <c r="Q669">
        <v>237.24</v>
      </c>
      <c r="R669" s="1">
        <f>IF(LEN(TRIM(Q669&amp;""))=0, "", VALUE(SUBSTITUTE(Q669,"$","")))</f>
        <v>237.24</v>
      </c>
      <c r="S669">
        <v>1</v>
      </c>
      <c r="T669">
        <f>IF(LEN(TRIM(S669&amp;""))=0, "", VALUE(S669))</f>
        <v>1</v>
      </c>
      <c r="U669">
        <v>237.24</v>
      </c>
      <c r="V669" s="1">
        <f>IF(LEN(TRIM(U669&amp;""))=0, "", VALUE(SUBSTITUTE(U669,"$","")))</f>
        <v>237.24</v>
      </c>
      <c r="W669" s="1">
        <v>209.00844000000001</v>
      </c>
      <c r="X669" s="1">
        <f>IF(LEN(TRIM(W669&amp;""))=0, "", VALUE(SUBSTITUTE(W669,"$","")))</f>
        <v>209.00844000000001</v>
      </c>
      <c r="Y669" s="5" t="s">
        <v>7614</v>
      </c>
      <c r="Z669" s="4" cm="1">
        <f t="array" ref="Z669">IF(
    LEN(TRIM(Y669&amp;""))=0,
        IF(AND(ISNUMBER(net_sales_clean), ISNUMBER(profit_clean)),
            net_sales_clean - profit_clean,
            ""
        ),
    VALUE(SUBSTITUTE(Y669,"$",""))
)</f>
        <v>158.05530725144399</v>
      </c>
      <c r="AA669" s="5" t="s">
        <v>7613</v>
      </c>
      <c r="AB669" s="4" cm="1">
        <f t="array" ref="AB669">IF(
    LEN(TRIM(AA669&amp;""))=0,
        IF(AND(ISNUMBER(net_sales_clean), ISNUMBER(cost_clean)),
            net_sales_clean - cost_clean,
            ""
        ),
    VALUE(SUBSTITUTE(AA669,"$",""))
)</f>
        <v>50.953132748555497</v>
      </c>
      <c r="AC669">
        <v>2</v>
      </c>
      <c r="AD669">
        <f>IF(LEN(TRIM(AC669&amp;""))=0, "", VALUE(AC669))</f>
        <v>2</v>
      </c>
      <c r="AE669">
        <v>1</v>
      </c>
      <c r="AF669">
        <f>IF(LEN(TRIM(AE669&amp;""))=0, "", VALUE(AE669))</f>
        <v>1</v>
      </c>
      <c r="AG669">
        <v>0</v>
      </c>
      <c r="AH669">
        <f>IF(
    OR(U669&lt;0, W669&lt;0, Y669&lt;0, AA669&lt;0),
        1,
        IF(LEN(TRIM(AG669&amp;""))=0, "", AG669)
)</f>
        <v>0</v>
      </c>
      <c r="AI669" t="str">
        <f>IF(
    COUNT(Q669,V669,X669,Z669,AB669)=0,
        "Not Usable",
    IF(
        COUNT(Q669,V669,X669,Z669,AB669)&lt;5,
            "Incomplete",
            IF(
                MIN(Q669,V669,X669,Z669,AB669)=0,
                    "Incomplete",
                    "Complete"
            )
    )
)</f>
        <v>Complete</v>
      </c>
    </row>
    <row r="670" spans="1:35" x14ac:dyDescent="0.3">
      <c r="A670">
        <v>39094</v>
      </c>
      <c r="B670" s="6">
        <v>45637.77171296296</v>
      </c>
      <c r="C670" s="3">
        <f>INT(B670)</f>
        <v>45637</v>
      </c>
      <c r="D670" s="2">
        <f>MOD(B670,1)</f>
        <v>0.77171296296000946</v>
      </c>
      <c r="E670">
        <v>27</v>
      </c>
      <c r="F670" t="s">
        <v>15</v>
      </c>
      <c r="G670" t="str">
        <f xml:space="preserve"> PROPER(TRIM(CLEAN(SUBSTITUTE(F670,CHAR(160)," "))))</f>
        <v>West</v>
      </c>
      <c r="H670" t="s">
        <v>17</v>
      </c>
      <c r="I670" t="str">
        <f>PROPER(TRIM(CLEAN((SUBSTITUTE(H670,"-"," ")))))</f>
        <v>Online</v>
      </c>
      <c r="J670">
        <v>15093</v>
      </c>
      <c r="K670" t="s">
        <v>6</v>
      </c>
      <c r="L670" t="str">
        <f xml:space="preserve"> PROPER(TRIM(CLEAN(SUBSTITUTE(K670,CHAR(160)," "))))</f>
        <v>Corporate</v>
      </c>
      <c r="M670" t="s">
        <v>1</v>
      </c>
      <c r="N670" t="str">
        <f xml:space="preserve"> PROPER(TRIM(CLEAN(SUBSTITUTE(M670,CHAR(160)," "))))</f>
        <v>Beauty</v>
      </c>
      <c r="O670" t="s">
        <v>31</v>
      </c>
      <c r="P670" t="str">
        <f>IF(LEN(TRIM(Table1[[#This Row],[subcategory]]&amp;""))=0,"Unknown", PROPER(TRIM(Table1[[#This Row],[subcategory]])))</f>
        <v>Skincare</v>
      </c>
      <c r="Q670">
        <v>18.54</v>
      </c>
      <c r="R670" s="1">
        <f>IF(LEN(TRIM(Q670&amp;""))=0, "", VALUE(SUBSTITUTE(Q670,"$","")))</f>
        <v>18.54</v>
      </c>
      <c r="S670">
        <v>1</v>
      </c>
      <c r="T670">
        <f>IF(LEN(TRIM(S670&amp;""))=0, "", VALUE(S670))</f>
        <v>1</v>
      </c>
      <c r="U670">
        <v>18.54</v>
      </c>
      <c r="V670" s="1">
        <f>IF(LEN(TRIM(U670&amp;""))=0, "", VALUE(SUBSTITUTE(U670,"$","")))</f>
        <v>18.54</v>
      </c>
      <c r="W670" s="1">
        <v>14.4612</v>
      </c>
      <c r="X670" s="1">
        <f>IF(LEN(TRIM(W670&amp;""))=0, "", VALUE(SUBSTITUTE(W670,"$","")))</f>
        <v>14.4612</v>
      </c>
      <c r="Y670" s="5" t="s">
        <v>7612</v>
      </c>
      <c r="Z670" s="4" cm="1">
        <f t="array" ref="Z670">IF(
    LEN(TRIM(Y670&amp;""))=0,
        IF(AND(ISNUMBER(net_sales_clean), ISNUMBER(profit_clean)),
            net_sales_clean - profit_clean,
            ""
        ),
    VALUE(SUBSTITUTE(Y670,"$",""))
)</f>
        <v>9.8989045145063397</v>
      </c>
      <c r="AA670" s="5" t="s">
        <v>7611</v>
      </c>
      <c r="AB670" s="4" cm="1">
        <f t="array" ref="AB670">IF(
    LEN(TRIM(AA670&amp;""))=0,
        IF(AND(ISNUMBER(net_sales_clean), ISNUMBER(cost_clean)),
            net_sales_clean - cost_clean,
            ""
        ),
    VALUE(SUBSTITUTE(AA670,"$",""))
)</f>
        <v>4.5622954854936504</v>
      </c>
      <c r="AC670">
        <v>8</v>
      </c>
      <c r="AD670">
        <f>IF(LEN(TRIM(AC670&amp;""))=0, "", VALUE(AC670))</f>
        <v>8</v>
      </c>
      <c r="AF670" t="str">
        <f>IF(LEN(TRIM(AE670&amp;""))=0, "", VALUE(AE670))</f>
        <v/>
      </c>
      <c r="AG670">
        <v>0</v>
      </c>
      <c r="AH670">
        <f>IF(
    OR(U670&lt;0, W670&lt;0, Y670&lt;0, AA670&lt;0),
        1,
        IF(LEN(TRIM(AG670&amp;""))=0, "", AG670)
)</f>
        <v>0</v>
      </c>
      <c r="AI670" t="str">
        <f>IF(
    COUNT(Q670,V670,X670,Z670,AB670)=0,
        "Not Usable",
    IF(
        COUNT(Q670,V670,X670,Z670,AB670)&lt;5,
            "Incomplete",
            IF(
                MIN(Q670,V670,X670,Z670,AB670)=0,
                    "Incomplete",
                    "Complete"
            )
    )
)</f>
        <v>Complete</v>
      </c>
    </row>
    <row r="671" spans="1:35" x14ac:dyDescent="0.3">
      <c r="A671">
        <v>22236</v>
      </c>
      <c r="B671" s="6">
        <v>44936.88821759259</v>
      </c>
      <c r="C671" s="3">
        <f>INT(B671)</f>
        <v>44936</v>
      </c>
      <c r="D671" s="2">
        <f>MOD(B671,1)</f>
        <v>0.88821759259008104</v>
      </c>
      <c r="E671">
        <v>84</v>
      </c>
      <c r="F671" t="s">
        <v>4</v>
      </c>
      <c r="G671" t="str">
        <f xml:space="preserve"> PROPER(TRIM(CLEAN(SUBSTITUTE(F671,CHAR(160)," "))))</f>
        <v>South</v>
      </c>
      <c r="H671" t="s">
        <v>7</v>
      </c>
      <c r="I671" t="str">
        <f>PROPER(TRIM(CLEAN((SUBSTITUTE(H671,"-"," ")))))</f>
        <v>In Store</v>
      </c>
      <c r="J671">
        <v>8019</v>
      </c>
      <c r="K671" t="s">
        <v>6</v>
      </c>
      <c r="L671" t="str">
        <f xml:space="preserve"> PROPER(TRIM(CLEAN(SUBSTITUTE(K671,CHAR(160)," "))))</f>
        <v>Corporate</v>
      </c>
      <c r="M671" t="s">
        <v>23</v>
      </c>
      <c r="N671" t="str">
        <f xml:space="preserve"> PROPER(TRIM(CLEAN(SUBSTITUTE(M671,CHAR(160)," "))))</f>
        <v>Electronics</v>
      </c>
      <c r="P671" t="str">
        <f>IF(LEN(TRIM(Table1[[#This Row],[subcategory]]&amp;""))=0,"Unknown", PROPER(TRIM(Table1[[#This Row],[subcategory]])))</f>
        <v>Unknown</v>
      </c>
      <c r="Q671">
        <v>243.08</v>
      </c>
      <c r="R671" s="1">
        <f>IF(LEN(TRIM(Q671&amp;""))=0, "", VALUE(SUBSTITUTE(Q671,"$","")))</f>
        <v>243.08</v>
      </c>
      <c r="S671">
        <v>4</v>
      </c>
      <c r="T671">
        <f>IF(LEN(TRIM(S671&amp;""))=0, "", VALUE(S671))</f>
        <v>4</v>
      </c>
      <c r="U671">
        <v>972.32</v>
      </c>
      <c r="V671" s="1">
        <f>IF(LEN(TRIM(U671&amp;""))=0, "", VALUE(SUBSTITUTE(U671,"$","")))</f>
        <v>972.32</v>
      </c>
      <c r="W671" s="4" t="s">
        <v>7610</v>
      </c>
      <c r="X671" s="4">
        <f>IF(LEN(TRIM(W671&amp;""))=0, "", VALUE(SUBSTITUTE(W671,"$","")))</f>
        <v>754.52031999999997</v>
      </c>
      <c r="Y671" s="5" t="s">
        <v>7609</v>
      </c>
      <c r="Z671" s="4" cm="1">
        <f t="array" ref="Z671">IF(
    LEN(TRIM(Y671&amp;""))=0,
        IF(AND(ISNUMBER(net_sales_clean), ISNUMBER(profit_clean)),
            net_sales_clean - profit_clean,
            ""
        ),
    VALUE(SUBSTITUTE(Y671,"$",""))
)</f>
        <v>504.65970521121602</v>
      </c>
      <c r="AA671" s="5" t="s">
        <v>7608</v>
      </c>
      <c r="AB671" s="4" cm="1">
        <f t="array" ref="AB671">IF(
    LEN(TRIM(AA671&amp;""))=0,
        IF(AND(ISNUMBER(net_sales_clean), ISNUMBER(cost_clean)),
            net_sales_clean - cost_clean,
            ""
        ),
    VALUE(SUBSTITUTE(AA671,"$",""))
)</f>
        <v>249.86061478878301</v>
      </c>
      <c r="AC671">
        <v>0</v>
      </c>
      <c r="AD671">
        <f>IF(LEN(TRIM(AC671&amp;""))=0, "", VALUE(AC671))</f>
        <v>0</v>
      </c>
      <c r="AE671">
        <v>4</v>
      </c>
      <c r="AF671">
        <f>IF(LEN(TRIM(AE671&amp;""))=0, "", VALUE(AE671))</f>
        <v>4</v>
      </c>
      <c r="AH671" t="str">
        <f>IF(
    OR(U671&lt;0, W671&lt;0, Y671&lt;0, AA671&lt;0),
        1,
        IF(LEN(TRIM(AG671&amp;""))=0, "", AG671)
)</f>
        <v/>
      </c>
      <c r="AI671" t="str">
        <f>IF(
    COUNT(Q671,V671,X671,Z671,AB671)=0,
        "Not Usable",
    IF(
        COUNT(Q671,V671,X671,Z671,AB671)&lt;5,
            "Incomplete",
            IF(
                MIN(Q671,V671,X671,Z671,AB671)=0,
                    "Incomplete",
                    "Complete"
            )
    )
)</f>
        <v>Complete</v>
      </c>
    </row>
    <row r="672" spans="1:35" x14ac:dyDescent="0.3">
      <c r="A672">
        <v>27403</v>
      </c>
      <c r="B672" s="6">
        <v>45908.660162037035</v>
      </c>
      <c r="C672" s="3">
        <f>INT(B672)</f>
        <v>45908</v>
      </c>
      <c r="D672" s="2">
        <f>MOD(B672,1)</f>
        <v>0.66016203703475185</v>
      </c>
      <c r="E672">
        <v>33</v>
      </c>
      <c r="F672" t="s">
        <v>33</v>
      </c>
      <c r="G672" t="str">
        <f xml:space="preserve"> PROPER(TRIM(CLEAN(SUBSTITUTE(F672,CHAR(160)," "))))</f>
        <v>South</v>
      </c>
      <c r="H672" t="s">
        <v>7</v>
      </c>
      <c r="I672" t="str">
        <f>PROPER(TRIM(CLEAN((SUBSTITUTE(H672,"-"," ")))))</f>
        <v>In Store</v>
      </c>
      <c r="J672">
        <v>15209</v>
      </c>
      <c r="K672" t="s">
        <v>2</v>
      </c>
      <c r="L672" t="str">
        <f xml:space="preserve"> PROPER(TRIM(CLEAN(SUBSTITUTE(K672,CHAR(160)," "))))</f>
        <v>Home Office</v>
      </c>
      <c r="M672" t="s">
        <v>16</v>
      </c>
      <c r="N672" t="str">
        <f xml:space="preserve"> PROPER(TRIM(CLEAN(SUBSTITUTE(M672,CHAR(160)," "))))</f>
        <v>Grocery</v>
      </c>
      <c r="O672" t="s">
        <v>24</v>
      </c>
      <c r="P672" t="str">
        <f>IF(LEN(TRIM(Table1[[#This Row],[subcategory]]&amp;""))=0,"Unknown", PROPER(TRIM(Table1[[#This Row],[subcategory]])))</f>
        <v>Snacks</v>
      </c>
      <c r="Q672">
        <v>53.48</v>
      </c>
      <c r="R672" s="1">
        <f>IF(LEN(TRIM(Q672&amp;""))=0, "", VALUE(SUBSTITUTE(Q672,"$","")))</f>
        <v>53.48</v>
      </c>
      <c r="S672">
        <v>4</v>
      </c>
      <c r="T672">
        <f>IF(LEN(TRIM(S672&amp;""))=0, "", VALUE(S672))</f>
        <v>4</v>
      </c>
      <c r="U672">
        <v>213.92</v>
      </c>
      <c r="V672" s="1">
        <f>IF(LEN(TRIM(U672&amp;""))=0, "", VALUE(SUBSTITUTE(U672,"$","")))</f>
        <v>213.92</v>
      </c>
      <c r="W672" s="4" t="s">
        <v>7607</v>
      </c>
      <c r="X672" s="4">
        <f>IF(LEN(TRIM(W672&amp;""))=0, "", VALUE(SUBSTITUTE(W672,"$","")))</f>
        <v>116.586399999999</v>
      </c>
      <c r="Y672" s="5" t="s">
        <v>7606</v>
      </c>
      <c r="Z672" s="4" cm="1">
        <f t="array" ref="Z672">IF(
    LEN(TRIM(Y672&amp;""))=0,
        IF(AND(ISNUMBER(net_sales_clean), ISNUMBER(profit_clean)),
            net_sales_clean - profit_clean,
            ""
        ),
    VALUE(SUBSTITUTE(Y672,"$",""))
)</f>
        <v>79.096434241936294</v>
      </c>
      <c r="AA672" s="5" t="s">
        <v>7605</v>
      </c>
      <c r="AB672" s="4" cm="1">
        <f t="array" ref="AB672">IF(
    LEN(TRIM(AA672&amp;""))=0,
        IF(AND(ISNUMBER(net_sales_clean), ISNUMBER(cost_clean)),
            net_sales_clean - cost_clean,
            ""
        ),
    VALUE(SUBSTITUTE(AA672,"$",""))
)</f>
        <v>37.489965758063597</v>
      </c>
      <c r="AC672">
        <v>6</v>
      </c>
      <c r="AD672">
        <f>IF(LEN(TRIM(AC672&amp;""))=0, "", VALUE(AC672))</f>
        <v>6</v>
      </c>
      <c r="AE672">
        <v>5</v>
      </c>
      <c r="AF672">
        <f>IF(LEN(TRIM(AE672&amp;""))=0, "", VALUE(AE672))</f>
        <v>5</v>
      </c>
      <c r="AG672">
        <v>0</v>
      </c>
      <c r="AH672">
        <f>IF(
    OR(U672&lt;0, W672&lt;0, Y672&lt;0, AA672&lt;0),
        1,
        IF(LEN(TRIM(AG672&amp;""))=0, "", AG672)
)</f>
        <v>0</v>
      </c>
      <c r="AI672" t="str">
        <f>IF(
    COUNT(Q672,V672,X672,Z672,AB672)=0,
        "Not Usable",
    IF(
        COUNT(Q672,V672,X672,Z672,AB672)&lt;5,
            "Incomplete",
            IF(
                MIN(Q672,V672,X672,Z672,AB672)=0,
                    "Incomplete",
                    "Complete"
            )
    )
)</f>
        <v>Complete</v>
      </c>
    </row>
    <row r="673" spans="1:35" x14ac:dyDescent="0.3">
      <c r="A673">
        <v>30815</v>
      </c>
      <c r="B673" s="6">
        <v>45415.787870370368</v>
      </c>
      <c r="C673" s="3">
        <f>INT(B673)</f>
        <v>45415</v>
      </c>
      <c r="D673" s="2">
        <f>MOD(B673,1)</f>
        <v>0.78787037036818219</v>
      </c>
      <c r="E673">
        <v>32</v>
      </c>
      <c r="F673" t="s">
        <v>21</v>
      </c>
      <c r="G673" t="str">
        <f xml:space="preserve"> PROPER(TRIM(CLEAN(SUBSTITUTE(F673,CHAR(160)," "))))</f>
        <v>Midwest</v>
      </c>
      <c r="H673" t="s">
        <v>27</v>
      </c>
      <c r="I673" t="str">
        <f>PROPER(TRIM(CLEAN((SUBSTITUTE(H673,"-"," ")))))</f>
        <v>In Store</v>
      </c>
      <c r="J673">
        <v>2866</v>
      </c>
      <c r="K673" t="s">
        <v>2</v>
      </c>
      <c r="L673" t="str">
        <f xml:space="preserve"> PROPER(TRIM(CLEAN(SUBSTITUTE(K673,CHAR(160)," "))))</f>
        <v>Home Office</v>
      </c>
      <c r="M673" t="s">
        <v>1</v>
      </c>
      <c r="N673" t="str">
        <f xml:space="preserve"> PROPER(TRIM(CLEAN(SUBSTITUTE(M673,CHAR(160)," "))))</f>
        <v>Beauty</v>
      </c>
      <c r="O673" t="s">
        <v>0</v>
      </c>
      <c r="P673" t="str">
        <f>IF(LEN(TRIM(Table1[[#This Row],[subcategory]]&amp;""))=0,"Unknown", PROPER(TRIM(Table1[[#This Row],[subcategory]])))</f>
        <v>Makeup</v>
      </c>
      <c r="Q673">
        <v>49.93</v>
      </c>
      <c r="R673" s="1">
        <f>IF(LEN(TRIM(Q673&amp;""))=0, "", VALUE(SUBSTITUTE(Q673,"$","")))</f>
        <v>49.93</v>
      </c>
      <c r="S673">
        <v>4</v>
      </c>
      <c r="T673">
        <f>IF(LEN(TRIM(S673&amp;""))=0, "", VALUE(S673))</f>
        <v>4</v>
      </c>
      <c r="U673">
        <v>199.72</v>
      </c>
      <c r="V673" s="1">
        <f>IF(LEN(TRIM(U673&amp;""))=0, "", VALUE(SUBSTITUTE(U673,"$","")))</f>
        <v>199.72</v>
      </c>
      <c r="W673" s="1">
        <v>172.7578</v>
      </c>
      <c r="X673" s="1">
        <f>IF(LEN(TRIM(W673&amp;""))=0, "", VALUE(SUBSTITUTE(W673,"$","")))</f>
        <v>172.7578</v>
      </c>
      <c r="Y673" s="5" t="s">
        <v>7604</v>
      </c>
      <c r="Z673" s="4" cm="1">
        <f t="array" ref="Z673">IF(
    LEN(TRIM(Y673&amp;""))=0,
        IF(AND(ISNUMBER(net_sales_clean), ISNUMBER(profit_clean)),
            net_sales_clean - profit_clean,
            ""
        ),
    VALUE(SUBSTITUTE(Y673,"$",""))
)</f>
        <v>110.08902191499099</v>
      </c>
      <c r="AA673" s="5" t="s">
        <v>7603</v>
      </c>
      <c r="AB673" s="4" cm="1">
        <f t="array" ref="AB673">IF(
    LEN(TRIM(AA673&amp;""))=0,
        IF(AND(ISNUMBER(net_sales_clean), ISNUMBER(cost_clean)),
            net_sales_clean - cost_clean,
            ""
        ),
    VALUE(SUBSTITUTE(AA673,"$",""))
)</f>
        <v>62.668778085008498</v>
      </c>
      <c r="AC673">
        <v>7</v>
      </c>
      <c r="AD673">
        <f>IF(LEN(TRIM(AC673&amp;""))=0, "", VALUE(AC673))</f>
        <v>7</v>
      </c>
      <c r="AE673">
        <v>2</v>
      </c>
      <c r="AF673">
        <f>IF(LEN(TRIM(AE673&amp;""))=0, "", VALUE(AE673))</f>
        <v>2</v>
      </c>
      <c r="AG673">
        <v>0</v>
      </c>
      <c r="AH673">
        <f>IF(
    OR(U673&lt;0, W673&lt;0, Y673&lt;0, AA673&lt;0),
        1,
        IF(LEN(TRIM(AG673&amp;""))=0, "", AG673)
)</f>
        <v>0</v>
      </c>
      <c r="AI673" t="str">
        <f>IF(
    COUNT(Q673,V673,X673,Z673,AB673)=0,
        "Not Usable",
    IF(
        COUNT(Q673,V673,X673,Z673,AB673)&lt;5,
            "Incomplete",
            IF(
                MIN(Q673,V673,X673,Z673,AB673)=0,
                    "Incomplete",
                    "Complete"
            )
    )
)</f>
        <v>Complete</v>
      </c>
    </row>
    <row r="674" spans="1:35" x14ac:dyDescent="0.3">
      <c r="A674">
        <v>2970</v>
      </c>
      <c r="B674" s="6">
        <v>45396.01394675926</v>
      </c>
      <c r="C674" s="3">
        <f>INT(B674)</f>
        <v>45396</v>
      </c>
      <c r="D674" s="2">
        <f>MOD(B674,1)</f>
        <v>1.3946759259852115E-2</v>
      </c>
      <c r="E674">
        <v>54</v>
      </c>
      <c r="F674" t="s">
        <v>21</v>
      </c>
      <c r="G674" t="str">
        <f xml:space="preserve"> PROPER(TRIM(CLEAN(SUBSTITUTE(F674,CHAR(160)," "))))</f>
        <v>Midwest</v>
      </c>
      <c r="H674" t="s">
        <v>17</v>
      </c>
      <c r="I674" t="str">
        <f>PROPER(TRIM(CLEAN((SUBSTITUTE(H674,"-"," ")))))</f>
        <v>Online</v>
      </c>
      <c r="J674">
        <v>22291</v>
      </c>
      <c r="K674" t="s">
        <v>14</v>
      </c>
      <c r="L674" t="str">
        <f xml:space="preserve"> PROPER(TRIM(CLEAN(SUBSTITUTE(K674,CHAR(160)," "))))</f>
        <v>Consumer</v>
      </c>
      <c r="M674" t="s">
        <v>23</v>
      </c>
      <c r="N674" t="str">
        <f xml:space="preserve"> PROPER(TRIM(CLEAN(SUBSTITUTE(M674,CHAR(160)," "))))</f>
        <v>Electronics</v>
      </c>
      <c r="O674" t="s">
        <v>25</v>
      </c>
      <c r="P674" t="str">
        <f>IF(LEN(TRIM(Table1[[#This Row],[subcategory]]&amp;""))=0,"Unknown", PROPER(TRIM(Table1[[#This Row],[subcategory]])))</f>
        <v>Laptops</v>
      </c>
      <c r="Q674">
        <v>44.77</v>
      </c>
      <c r="R674" s="1">
        <f>IF(LEN(TRIM(Q674&amp;""))=0, "", VALUE(SUBSTITUTE(Q674,"$","")))</f>
        <v>44.77</v>
      </c>
      <c r="S674">
        <v>2</v>
      </c>
      <c r="T674">
        <f>IF(LEN(TRIM(S674&amp;""))=0, "", VALUE(S674))</f>
        <v>2</v>
      </c>
      <c r="U674">
        <v>89.54</v>
      </c>
      <c r="V674" s="1">
        <f>IF(LEN(TRIM(U674&amp;""))=0, "", VALUE(SUBSTITUTE(U674,"$","")))</f>
        <v>89.54</v>
      </c>
      <c r="W674" s="4" t="s">
        <v>7602</v>
      </c>
      <c r="X674" s="4">
        <f>IF(LEN(TRIM(W674&amp;""))=0, "", VALUE(SUBSTITUTE(W674,"$","")))</f>
        <v>55.69388</v>
      </c>
      <c r="Z674" s="1" t="str" cm="1">
        <f t="array" ref="Z674">IF(
    LEN(TRIM(Y674&amp;""))=0,
        IF(AND(ISNUMBER(net_sales_clean), ISNUMBER(profit_clean)),
            net_sales_clean - profit_clean,
            ""
        ),
    VALUE(SUBSTITUTE(Y674,"$",""))
)</f>
        <v/>
      </c>
      <c r="AB674" s="1" t="str" cm="1">
        <f t="array" ref="AB674">IF(
    LEN(TRIM(AA674&amp;""))=0,
        IF(AND(ISNUMBER(net_sales_clean), ISNUMBER(cost_clean)),
            net_sales_clean - cost_clean,
            ""
        ),
    VALUE(SUBSTITUTE(AA674,"$",""))
)</f>
        <v/>
      </c>
      <c r="AC674">
        <v>4</v>
      </c>
      <c r="AD674">
        <f>IF(LEN(TRIM(AC674&amp;""))=0, "", VALUE(AC674))</f>
        <v>4</v>
      </c>
      <c r="AF674" t="str">
        <f>IF(LEN(TRIM(AE674&amp;""))=0, "", VALUE(AE674))</f>
        <v/>
      </c>
      <c r="AG674">
        <v>1</v>
      </c>
      <c r="AH674">
        <f>IF(
    OR(U674&lt;0, W674&lt;0, Y674&lt;0, AA674&lt;0),
        1,
        IF(LEN(TRIM(AG674&amp;""))=0, "", AG674)
)</f>
        <v>1</v>
      </c>
      <c r="AI674" t="str">
        <f>IF(
    COUNT(Q674,V674,X674,Z674,AB674)=0,
        "Not Usable",
    IF(
        COUNT(Q674,V674,X674,Z674,AB674)&lt;5,
            "Incomplete",
            IF(
                MIN(Q674,V674,X674,Z674,AB674)=0,
                    "Incomplete",
                    "Complete"
            )
    )
)</f>
        <v>Incomplete</v>
      </c>
    </row>
    <row r="675" spans="1:35" x14ac:dyDescent="0.3">
      <c r="A675">
        <v>40305</v>
      </c>
      <c r="B675" s="6">
        <v>44981.947280092594</v>
      </c>
      <c r="C675" s="3">
        <f>INT(B675)</f>
        <v>44981</v>
      </c>
      <c r="D675" s="2">
        <f>MOD(B675,1)</f>
        <v>0.94728009259415558</v>
      </c>
      <c r="E675">
        <v>51</v>
      </c>
      <c r="F675" t="s">
        <v>15</v>
      </c>
      <c r="G675" t="str">
        <f xml:space="preserve"> PROPER(TRIM(CLEAN(SUBSTITUTE(F675,CHAR(160)," "))))</f>
        <v>West</v>
      </c>
      <c r="H675" t="s">
        <v>27</v>
      </c>
      <c r="I675" t="str">
        <f>PROPER(TRIM(CLEAN((SUBSTITUTE(H675,"-"," ")))))</f>
        <v>In Store</v>
      </c>
      <c r="J675">
        <v>9318</v>
      </c>
      <c r="K675" t="s">
        <v>6</v>
      </c>
      <c r="L675" t="str">
        <f xml:space="preserve"> PROPER(TRIM(CLEAN(SUBSTITUTE(K675,CHAR(160)," "))))</f>
        <v>Corporate</v>
      </c>
      <c r="M675" t="s">
        <v>1</v>
      </c>
      <c r="N675" t="str">
        <f xml:space="preserve"> PROPER(TRIM(CLEAN(SUBSTITUTE(M675,CHAR(160)," "))))</f>
        <v>Beauty</v>
      </c>
      <c r="O675" t="s">
        <v>39</v>
      </c>
      <c r="P675" t="str">
        <f>IF(LEN(TRIM(Table1[[#This Row],[subcategory]]&amp;""))=0,"Unknown", PROPER(TRIM(Table1[[#This Row],[subcategory]])))</f>
        <v>Fragrance</v>
      </c>
      <c r="R675" s="1" t="str">
        <f>IF(LEN(TRIM(Q675&amp;""))=0, "", VALUE(SUBSTITUTE(Q675,"$","")))</f>
        <v/>
      </c>
      <c r="S675">
        <v>2</v>
      </c>
      <c r="T675">
        <f>IF(LEN(TRIM(S675&amp;""))=0, "", VALUE(S675))</f>
        <v>2</v>
      </c>
      <c r="V675" s="1" t="str">
        <f>IF(LEN(TRIM(U675&amp;""))=0, "", VALUE(SUBSTITUTE(U675,"$","")))</f>
        <v/>
      </c>
      <c r="X675" s="1" t="str">
        <f>IF(LEN(TRIM(W675&amp;""))=0, "", VALUE(SUBSTITUTE(W675,"$","")))</f>
        <v/>
      </c>
      <c r="Z675" s="1" t="str" cm="1">
        <f t="array" ref="Z675">IF(
    LEN(TRIM(Y675&amp;""))=0,
        IF(AND(ISNUMBER(net_sales_clean), ISNUMBER(profit_clean)),
            net_sales_clean - profit_clean,
            ""
        ),
    VALUE(SUBSTITUTE(Y675,"$",""))
)</f>
        <v/>
      </c>
      <c r="AB675" s="1" t="str" cm="1">
        <f t="array" ref="AB675">IF(
    LEN(TRIM(AA675&amp;""))=0,
        IF(AND(ISNUMBER(net_sales_clean), ISNUMBER(cost_clean)),
            net_sales_clean - cost_clean,
            ""
        ),
    VALUE(SUBSTITUTE(AA675,"$",""))
)</f>
        <v/>
      </c>
      <c r="AC675">
        <v>5</v>
      </c>
      <c r="AD675">
        <f>IF(LEN(TRIM(AC675&amp;""))=0, "", VALUE(AC675))</f>
        <v>5</v>
      </c>
      <c r="AE675">
        <v>4</v>
      </c>
      <c r="AF675">
        <f>IF(LEN(TRIM(AE675&amp;""))=0, "", VALUE(AE675))</f>
        <v>4</v>
      </c>
      <c r="AG675">
        <v>0</v>
      </c>
      <c r="AH675">
        <f>IF(
    OR(U675&lt;0, W675&lt;0, Y675&lt;0, AA675&lt;0),
        1,
        IF(LEN(TRIM(AG675&amp;""))=0, "", AG675)
)</f>
        <v>0</v>
      </c>
      <c r="AI675" t="str">
        <f>IF(
    COUNT(Q675,V675,X675,Z675,AB675)=0,
        "Not Usable",
    IF(
        COUNT(Q675,V675,X675,Z675,AB675)&lt;5,
            "Incomplete",
            IF(
                MIN(Q675,V675,X675,Z675,AB675)=0,
                    "Incomplete",
                    "Complete"
            )
    )
)</f>
        <v>Not Usable</v>
      </c>
    </row>
    <row r="676" spans="1:35" x14ac:dyDescent="0.3">
      <c r="A676">
        <v>22138</v>
      </c>
      <c r="B676" s="6">
        <v>45785.158148148148</v>
      </c>
      <c r="C676" s="3">
        <f>INT(B676)</f>
        <v>45785</v>
      </c>
      <c r="D676" s="2">
        <f>MOD(B676,1)</f>
        <v>0.15814814814802958</v>
      </c>
      <c r="E676">
        <v>12</v>
      </c>
      <c r="F676" t="s">
        <v>13</v>
      </c>
      <c r="G676" t="str">
        <f xml:space="preserve"> PROPER(TRIM(CLEAN(SUBSTITUTE(F676,CHAR(160)," "))))</f>
        <v>Northeast</v>
      </c>
      <c r="H676" t="s">
        <v>11</v>
      </c>
      <c r="I676" t="str">
        <f>PROPER(TRIM(CLEAN((SUBSTITUTE(H676,"-"," ")))))</f>
        <v>Online</v>
      </c>
      <c r="J676">
        <v>14297</v>
      </c>
      <c r="K676" t="s">
        <v>2</v>
      </c>
      <c r="L676" t="str">
        <f xml:space="preserve"> PROPER(TRIM(CLEAN(SUBSTITUTE(K676,CHAR(160)," "))))</f>
        <v>Home Office</v>
      </c>
      <c r="M676" t="s">
        <v>1</v>
      </c>
      <c r="N676" t="str">
        <f xml:space="preserve"> PROPER(TRIM(CLEAN(SUBSTITUTE(M676,CHAR(160)," "))))</f>
        <v>Beauty</v>
      </c>
      <c r="O676" t="s">
        <v>39</v>
      </c>
      <c r="P676" t="str">
        <f>IF(LEN(TRIM(Table1[[#This Row],[subcategory]]&amp;""))=0,"Unknown", PROPER(TRIM(Table1[[#This Row],[subcategory]])))</f>
        <v>Fragrance</v>
      </c>
      <c r="Q676">
        <v>30.47</v>
      </c>
      <c r="R676" s="1">
        <f>IF(LEN(TRIM(Q676&amp;""))=0, "", VALUE(SUBSTITUTE(Q676,"$","")))</f>
        <v>30.47</v>
      </c>
      <c r="S676">
        <v>1</v>
      </c>
      <c r="T676">
        <f>IF(LEN(TRIM(S676&amp;""))=0, "", VALUE(S676))</f>
        <v>1</v>
      </c>
      <c r="U676">
        <v>30.47</v>
      </c>
      <c r="V676" s="1">
        <f>IF(LEN(TRIM(U676&amp;""))=0, "", VALUE(SUBSTITUTE(U676,"$","")))</f>
        <v>30.47</v>
      </c>
      <c r="W676" s="1">
        <v>27.36206</v>
      </c>
      <c r="X676" s="1">
        <f>IF(LEN(TRIM(W676&amp;""))=0, "", VALUE(SUBSTITUTE(W676,"$","")))</f>
        <v>27.36206</v>
      </c>
      <c r="Y676" s="5" t="s">
        <v>7601</v>
      </c>
      <c r="Z676" s="4" cm="1">
        <f t="array" ref="Z676">IF(
    LEN(TRIM(Y676&amp;""))=0,
        IF(AND(ISNUMBER(net_sales_clean), ISNUMBER(profit_clean)),
            net_sales_clean - profit_clean,
            ""
        ),
    VALUE(SUBSTITUTE(Y676,"$",""))
)</f>
        <v>16.298284394350201</v>
      </c>
      <c r="AA676" s="5" t="s">
        <v>7600</v>
      </c>
      <c r="AB676" s="4" cm="1">
        <f t="array" ref="AB676">IF(
    LEN(TRIM(AA676&amp;""))=0,
        IF(AND(ISNUMBER(net_sales_clean), ISNUMBER(cost_clean)),
            net_sales_clean - cost_clean,
            ""
        ),
    VALUE(SUBSTITUTE(AA676,"$",""))
)</f>
        <v>11.063775605649701</v>
      </c>
      <c r="AC676">
        <v>3</v>
      </c>
      <c r="AD676">
        <f>IF(LEN(TRIM(AC676&amp;""))=0, "", VALUE(AC676))</f>
        <v>3</v>
      </c>
      <c r="AE676">
        <v>1</v>
      </c>
      <c r="AF676">
        <f>IF(LEN(TRIM(AE676&amp;""))=0, "", VALUE(AE676))</f>
        <v>1</v>
      </c>
      <c r="AG676">
        <v>1</v>
      </c>
      <c r="AH676">
        <f>IF(
    OR(U676&lt;0, W676&lt;0, Y676&lt;0, AA676&lt;0),
        1,
        IF(LEN(TRIM(AG676&amp;""))=0, "", AG676)
)</f>
        <v>1</v>
      </c>
      <c r="AI676" t="str">
        <f>IF(
    COUNT(Q676,V676,X676,Z676,AB676)=0,
        "Not Usable",
    IF(
        COUNT(Q676,V676,X676,Z676,AB676)&lt;5,
            "Incomplete",
            IF(
                MIN(Q676,V676,X676,Z676,AB676)=0,
                    "Incomplete",
                    "Complete"
            )
    )
)</f>
        <v>Complete</v>
      </c>
    </row>
    <row r="677" spans="1:35" x14ac:dyDescent="0.3">
      <c r="A677">
        <v>53077</v>
      </c>
      <c r="B677" s="6">
        <v>45591.905601851853</v>
      </c>
      <c r="C677" s="3">
        <f>INT(B677)</f>
        <v>45591</v>
      </c>
      <c r="D677" s="2">
        <f>MOD(B677,1)</f>
        <v>0.90560185185313458</v>
      </c>
      <c r="E677">
        <v>58</v>
      </c>
      <c r="F677" t="s">
        <v>4</v>
      </c>
      <c r="G677" t="str">
        <f xml:space="preserve"> PROPER(TRIM(CLEAN(SUBSTITUTE(F677,CHAR(160)," "))))</f>
        <v>South</v>
      </c>
      <c r="H677" t="s">
        <v>3</v>
      </c>
      <c r="I677" t="str">
        <f>PROPER(TRIM(CLEAN((SUBSTITUTE(H677,"-"," ")))))</f>
        <v>Phone</v>
      </c>
      <c r="J677">
        <v>11638</v>
      </c>
      <c r="K677" t="s">
        <v>6</v>
      </c>
      <c r="L677" t="str">
        <f xml:space="preserve"> PROPER(TRIM(CLEAN(SUBSTITUTE(K677,CHAR(160)," "))))</f>
        <v>Corporate</v>
      </c>
      <c r="M677" t="s">
        <v>1</v>
      </c>
      <c r="N677" t="str">
        <f xml:space="preserve"> PROPER(TRIM(CLEAN(SUBSTITUTE(M677,CHAR(160)," "))))</f>
        <v>Beauty</v>
      </c>
      <c r="O677" t="s">
        <v>39</v>
      </c>
      <c r="P677" t="str">
        <f>IF(LEN(TRIM(Table1[[#This Row],[subcategory]]&amp;""))=0,"Unknown", PROPER(TRIM(Table1[[#This Row],[subcategory]])))</f>
        <v>Fragrance</v>
      </c>
      <c r="Q677">
        <v>112.57</v>
      </c>
      <c r="R677" s="1">
        <f>IF(LEN(TRIM(Q677&amp;""))=0, "", VALUE(SUBSTITUTE(Q677,"$","")))</f>
        <v>112.57</v>
      </c>
      <c r="S677">
        <v>1</v>
      </c>
      <c r="T677">
        <f>IF(LEN(TRIM(S677&amp;""))=0, "", VALUE(S677))</f>
        <v>1</v>
      </c>
      <c r="U677">
        <v>112.57</v>
      </c>
      <c r="V677" s="1">
        <f>IF(LEN(TRIM(U677&amp;""))=0, "", VALUE(SUBSTITUTE(U677,"$","")))</f>
        <v>112.57</v>
      </c>
      <c r="W677" s="1">
        <v>102.55127</v>
      </c>
      <c r="X677" s="1">
        <f>IF(LEN(TRIM(W677&amp;""))=0, "", VALUE(SUBSTITUTE(W677,"$","")))</f>
        <v>102.55127</v>
      </c>
      <c r="Y677">
        <v>66.755847666396804</v>
      </c>
      <c r="Z677" s="1" cm="1">
        <f t="array" ref="Z677">IF(
    LEN(TRIM(Y677&amp;""))=0,
        IF(AND(ISNUMBER(net_sales_clean), ISNUMBER(profit_clean)),
            net_sales_clean - profit_clean,
            ""
        ),
    VALUE(SUBSTITUTE(Y677,"$",""))
)</f>
        <v>66.755847666396804</v>
      </c>
      <c r="AA677">
        <v>35.795422333603199</v>
      </c>
      <c r="AB677" s="1" cm="1">
        <f t="array" ref="AB677">IF(
    LEN(TRIM(AA677&amp;""))=0,
        IF(AND(ISNUMBER(net_sales_clean), ISNUMBER(cost_clean)),
            net_sales_clean - cost_clean,
            ""
        ),
    VALUE(SUBSTITUTE(AA677,"$",""))
)</f>
        <v>35.795422333603199</v>
      </c>
      <c r="AC677">
        <v>9</v>
      </c>
      <c r="AD677">
        <f>IF(LEN(TRIM(AC677&amp;""))=0, "", VALUE(AC677))</f>
        <v>9</v>
      </c>
      <c r="AE677">
        <v>4</v>
      </c>
      <c r="AF677">
        <f>IF(LEN(TRIM(AE677&amp;""))=0, "", VALUE(AE677))</f>
        <v>4</v>
      </c>
      <c r="AG677">
        <v>0</v>
      </c>
      <c r="AH677">
        <f>IF(
    OR(U677&lt;0, W677&lt;0, Y677&lt;0, AA677&lt;0),
        1,
        IF(LEN(TRIM(AG677&amp;""))=0, "", AG677)
)</f>
        <v>0</v>
      </c>
      <c r="AI677" t="str">
        <f>IF(
    COUNT(Q677,V677,X677,Z677,AB677)=0,
        "Not Usable",
    IF(
        COUNT(Q677,V677,X677,Z677,AB677)&lt;5,
            "Incomplete",
            IF(
                MIN(Q677,V677,X677,Z677,AB677)=0,
                    "Incomplete",
                    "Complete"
            )
    )
)</f>
        <v>Complete</v>
      </c>
    </row>
    <row r="678" spans="1:35" x14ac:dyDescent="0.3">
      <c r="A678">
        <v>21123</v>
      </c>
      <c r="B678" s="6">
        <v>45785.991631944446</v>
      </c>
      <c r="C678" s="3">
        <f>INT(B678)</f>
        <v>45785</v>
      </c>
      <c r="D678" s="2">
        <f>MOD(B678,1)</f>
        <v>0.99163194444554392</v>
      </c>
      <c r="E678">
        <v>29</v>
      </c>
      <c r="F678" t="s">
        <v>8</v>
      </c>
      <c r="G678" t="str">
        <f xml:space="preserve"> PROPER(TRIM(CLEAN(SUBSTITUTE(F678,CHAR(160)," "))))</f>
        <v>West</v>
      </c>
      <c r="H678" t="s">
        <v>11</v>
      </c>
      <c r="I678" t="str">
        <f>PROPER(TRIM(CLEAN((SUBSTITUTE(H678,"-"," ")))))</f>
        <v>Online</v>
      </c>
      <c r="J678">
        <v>3163</v>
      </c>
      <c r="K678" t="s">
        <v>14</v>
      </c>
      <c r="L678" t="str">
        <f xml:space="preserve"> PROPER(TRIM(CLEAN(SUBSTITUTE(K678,CHAR(160)," "))))</f>
        <v>Consumer</v>
      </c>
      <c r="M678" t="s">
        <v>23</v>
      </c>
      <c r="N678" t="str">
        <f xml:space="preserve"> PROPER(TRIM(CLEAN(SUBSTITUTE(M678,CHAR(160)," "))))</f>
        <v>Electronics</v>
      </c>
      <c r="O678" t="s">
        <v>34</v>
      </c>
      <c r="P678" t="str">
        <f>IF(LEN(TRIM(Table1[[#This Row],[subcategory]]&amp;""))=0,"Unknown", PROPER(TRIM(Table1[[#This Row],[subcategory]])))</f>
        <v>Phones</v>
      </c>
      <c r="Q678">
        <v>24.24</v>
      </c>
      <c r="R678" s="1">
        <f>IF(LEN(TRIM(Q678&amp;""))=0, "", VALUE(SUBSTITUTE(Q678,"$","")))</f>
        <v>24.24</v>
      </c>
      <c r="S678">
        <v>1</v>
      </c>
      <c r="T678">
        <f>IF(LEN(TRIM(S678&amp;""))=0, "", VALUE(S678))</f>
        <v>1</v>
      </c>
      <c r="U678">
        <v>24.24</v>
      </c>
      <c r="V678" s="1">
        <f>IF(LEN(TRIM(U678&amp;""))=0, "", VALUE(SUBSTITUTE(U678,"$","")))</f>
        <v>24.24</v>
      </c>
      <c r="W678" s="4" t="s">
        <v>7599</v>
      </c>
      <c r="X678" s="4">
        <f>IF(LEN(TRIM(W678&amp;""))=0, "", VALUE(SUBSTITUTE(W678,"$","")))</f>
        <v>22.6886399999999</v>
      </c>
      <c r="Y678">
        <v>17.9017701329315</v>
      </c>
      <c r="Z678" s="1" cm="1">
        <f t="array" ref="Z678">IF(
    LEN(TRIM(Y678&amp;""))=0,
        IF(AND(ISNUMBER(net_sales_clean), ISNUMBER(profit_clean)),
            net_sales_clean - profit_clean,
            ""
        ),
    VALUE(SUBSTITUTE(Y678,"$",""))
)</f>
        <v>17.9017701329315</v>
      </c>
      <c r="AA678" s="5" t="s">
        <v>7598</v>
      </c>
      <c r="AB678" s="4" cm="1">
        <f t="array" ref="AB678">IF(
    LEN(TRIM(AA678&amp;""))=0,
        IF(AND(ISNUMBER(net_sales_clean), ISNUMBER(cost_clean)),
            net_sales_clean - cost_clean,
            ""
        ),
    VALUE(SUBSTITUTE(AA678,"$",""))
)</f>
        <v>4.7868698670684902</v>
      </c>
      <c r="AC678">
        <v>1</v>
      </c>
      <c r="AD678">
        <f>IF(LEN(TRIM(AC678&amp;""))=0, "", VALUE(AC678))</f>
        <v>1</v>
      </c>
      <c r="AF678" t="str">
        <f>IF(LEN(TRIM(AE678&amp;""))=0, "", VALUE(AE678))</f>
        <v/>
      </c>
      <c r="AG678">
        <v>0</v>
      </c>
      <c r="AH678">
        <f>IF(
    OR(U678&lt;0, W678&lt;0, Y678&lt;0, AA678&lt;0),
        1,
        IF(LEN(TRIM(AG678&amp;""))=0, "", AG678)
)</f>
        <v>0</v>
      </c>
      <c r="AI678" t="str">
        <f>IF(
    COUNT(Q678,V678,X678,Z678,AB678)=0,
        "Not Usable",
    IF(
        COUNT(Q678,V678,X678,Z678,AB678)&lt;5,
            "Incomplete",
            IF(
                MIN(Q678,V678,X678,Z678,AB678)=0,
                    "Incomplete",
                    "Complete"
            )
    )
)</f>
        <v>Complete</v>
      </c>
    </row>
    <row r="679" spans="1:35" x14ac:dyDescent="0.3">
      <c r="A679">
        <v>1220</v>
      </c>
      <c r="B679" s="6">
        <v>45622.047638888886</v>
      </c>
      <c r="C679" s="3">
        <f>INT(B679)</f>
        <v>45622</v>
      </c>
      <c r="D679" s="2">
        <f>MOD(B679,1)</f>
        <v>4.7638888885558117E-2</v>
      </c>
      <c r="E679">
        <v>31</v>
      </c>
      <c r="F679" t="s">
        <v>21</v>
      </c>
      <c r="G679" t="str">
        <f xml:space="preserve"> PROPER(TRIM(CLEAN(SUBSTITUTE(F679,CHAR(160)," "))))</f>
        <v>Midwest</v>
      </c>
      <c r="H679" t="s">
        <v>3</v>
      </c>
      <c r="I679" t="str">
        <f>PROPER(TRIM(CLEAN((SUBSTITUTE(H679,"-"," ")))))</f>
        <v>Phone</v>
      </c>
      <c r="J679">
        <v>18844</v>
      </c>
      <c r="K679" t="s">
        <v>6</v>
      </c>
      <c r="L679" t="str">
        <f xml:space="preserve"> PROPER(TRIM(CLEAN(SUBSTITUTE(K679,CHAR(160)," "))))</f>
        <v>Corporate</v>
      </c>
      <c r="M679" t="s">
        <v>23</v>
      </c>
      <c r="N679" t="str">
        <f xml:space="preserve"> PROPER(TRIM(CLEAN(SUBSTITUTE(M679,CHAR(160)," "))))</f>
        <v>Electronics</v>
      </c>
      <c r="O679" t="s">
        <v>25</v>
      </c>
      <c r="P679" t="str">
        <f>IF(LEN(TRIM(Table1[[#This Row],[subcategory]]&amp;""))=0,"Unknown", PROPER(TRIM(Table1[[#This Row],[subcategory]])))</f>
        <v>Laptops</v>
      </c>
      <c r="Q679">
        <v>15.54</v>
      </c>
      <c r="R679" s="1">
        <f>IF(LEN(TRIM(Q679&amp;""))=0, "", VALUE(SUBSTITUTE(Q679,"$","")))</f>
        <v>15.54</v>
      </c>
      <c r="S679">
        <v>0</v>
      </c>
      <c r="T679">
        <f>IF(LEN(TRIM(S679&amp;""))=0, "", VALUE(S679))</f>
        <v>0</v>
      </c>
      <c r="U679">
        <v>0</v>
      </c>
      <c r="V679" s="1">
        <f>IF(LEN(TRIM(U679&amp;""))=0, "", VALUE(SUBSTITUTE(U679,"$","")))</f>
        <v>0</v>
      </c>
      <c r="W679" s="1">
        <v>0</v>
      </c>
      <c r="X679" s="1">
        <f>IF(LEN(TRIM(W679&amp;""))=0, "", VALUE(SUBSTITUTE(W679,"$","")))</f>
        <v>0</v>
      </c>
      <c r="Y679">
        <v>0</v>
      </c>
      <c r="Z679" s="1" cm="1">
        <f t="array" ref="Z679">IF(
    LEN(TRIM(Y679&amp;""))=0,
        IF(AND(ISNUMBER(net_sales_clean), ISNUMBER(profit_clean)),
            net_sales_clean - profit_clean,
            ""
        ),
    VALUE(SUBSTITUTE(Y679,"$",""))
)</f>
        <v>0</v>
      </c>
      <c r="AA679">
        <v>0</v>
      </c>
      <c r="AB679" s="1" cm="1">
        <f t="array" ref="AB679">IF(
    LEN(TRIM(AA679&amp;""))=0,
        IF(AND(ISNUMBER(net_sales_clean), ISNUMBER(cost_clean)),
            net_sales_clean - cost_clean,
            ""
        ),
    VALUE(SUBSTITUTE(AA679,"$",""))
)</f>
        <v>0</v>
      </c>
      <c r="AC679">
        <v>6</v>
      </c>
      <c r="AD679">
        <f>IF(LEN(TRIM(AC679&amp;""))=0, "", VALUE(AC679))</f>
        <v>6</v>
      </c>
      <c r="AE679">
        <v>3</v>
      </c>
      <c r="AF679">
        <f>IF(LEN(TRIM(AE679&amp;""))=0, "", VALUE(AE679))</f>
        <v>3</v>
      </c>
      <c r="AG679">
        <v>0</v>
      </c>
      <c r="AH679">
        <f>IF(
    OR(U679&lt;0, W679&lt;0, Y679&lt;0, AA679&lt;0),
        1,
        IF(LEN(TRIM(AG679&amp;""))=0, "", AG679)
)</f>
        <v>0</v>
      </c>
      <c r="AI679" t="str">
        <f>IF(
    COUNT(Q679,V679,X679,Z679,AB679)=0,
        "Not Usable",
    IF(
        COUNT(Q679,V679,X679,Z679,AB679)&lt;5,
            "Incomplete",
            IF(
                MIN(Q679,V679,X679,Z679,AB679)=0,
                    "Incomplete",
                    "Complete"
            )
    )
)</f>
        <v>Incomplete</v>
      </c>
    </row>
    <row r="680" spans="1:35" x14ac:dyDescent="0.3">
      <c r="A680">
        <v>13356</v>
      </c>
      <c r="B680" s="6">
        <v>44981.890567129631</v>
      </c>
      <c r="C680" s="3">
        <f>INT(B680)</f>
        <v>44981</v>
      </c>
      <c r="D680" s="2">
        <f>MOD(B680,1)</f>
        <v>0.89056712963065365</v>
      </c>
      <c r="E680">
        <v>47</v>
      </c>
      <c r="F680" t="s">
        <v>8</v>
      </c>
      <c r="G680" t="str">
        <f xml:space="preserve"> PROPER(TRIM(CLEAN(SUBSTITUTE(F680,CHAR(160)," "))))</f>
        <v>West</v>
      </c>
      <c r="H680" t="s">
        <v>11</v>
      </c>
      <c r="I680" t="str">
        <f>PROPER(TRIM(CLEAN((SUBSTITUTE(H680,"-"," ")))))</f>
        <v>Online</v>
      </c>
      <c r="J680">
        <v>11770</v>
      </c>
      <c r="K680" t="s">
        <v>14</v>
      </c>
      <c r="L680" t="str">
        <f xml:space="preserve"> PROPER(TRIM(CLEAN(SUBSTITUTE(K680,CHAR(160)," "))))</f>
        <v>Consumer</v>
      </c>
      <c r="M680" t="s">
        <v>1</v>
      </c>
      <c r="N680" t="str">
        <f xml:space="preserve"> PROPER(TRIM(CLEAN(SUBSTITUTE(M680,CHAR(160)," "))))</f>
        <v>Beauty</v>
      </c>
      <c r="O680" t="s">
        <v>5</v>
      </c>
      <c r="P680" t="str">
        <f>IF(LEN(TRIM(Table1[[#This Row],[subcategory]]&amp;""))=0,"Unknown", PROPER(TRIM(Table1[[#This Row],[subcategory]])))</f>
        <v>Haircare</v>
      </c>
      <c r="Q680">
        <v>44.04</v>
      </c>
      <c r="R680" s="1">
        <f>IF(LEN(TRIM(Q680&amp;""))=0, "", VALUE(SUBSTITUTE(Q680,"$","")))</f>
        <v>44.04</v>
      </c>
      <c r="S680">
        <v>1</v>
      </c>
      <c r="T680">
        <f>IF(LEN(TRIM(S680&amp;""))=0, "", VALUE(S680))</f>
        <v>1</v>
      </c>
      <c r="U680">
        <v>44.04</v>
      </c>
      <c r="V680" s="1">
        <f>IF(LEN(TRIM(U680&amp;""))=0, "", VALUE(SUBSTITUTE(U680,"$","")))</f>
        <v>44.04</v>
      </c>
      <c r="W680" s="1">
        <v>27.084599999999998</v>
      </c>
      <c r="X680" s="1">
        <f>IF(LEN(TRIM(W680&amp;""))=0, "", VALUE(SUBSTITUTE(W680,"$","")))</f>
        <v>27.084599999999998</v>
      </c>
      <c r="Y680" s="5" t="s">
        <v>7597</v>
      </c>
      <c r="Z680" s="4" cm="1">
        <f t="array" ref="Z680">IF(
    LEN(TRIM(Y680&amp;""))=0,
        IF(AND(ISNUMBER(net_sales_clean), ISNUMBER(profit_clean)),
            net_sales_clean - profit_clean,
            ""
        ),
    VALUE(SUBSTITUTE(Y680,"$",""))
)</f>
        <v>20.0351289520314</v>
      </c>
      <c r="AA680" s="5" t="s">
        <v>7596</v>
      </c>
      <c r="AB680" s="4" cm="1">
        <f t="array" ref="AB680">IF(
    LEN(TRIM(AA680&amp;""))=0,
        IF(AND(ISNUMBER(net_sales_clean), ISNUMBER(cost_clean)),
            net_sales_clean - cost_clean,
            ""
        ),
    VALUE(SUBSTITUTE(AA680,"$",""))
)</f>
        <v>7.0494710479685798</v>
      </c>
      <c r="AC680">
        <v>2</v>
      </c>
      <c r="AD680">
        <f>IF(LEN(TRIM(AC680&amp;""))=0, "", VALUE(AC680))</f>
        <v>2</v>
      </c>
      <c r="AE680">
        <v>1</v>
      </c>
      <c r="AF680">
        <f>IF(LEN(TRIM(AE680&amp;""))=0, "", VALUE(AE680))</f>
        <v>1</v>
      </c>
      <c r="AG680">
        <v>0</v>
      </c>
      <c r="AH680">
        <f>IF(
    OR(U680&lt;0, W680&lt;0, Y680&lt;0, AA680&lt;0),
        1,
        IF(LEN(TRIM(AG680&amp;""))=0, "", AG680)
)</f>
        <v>0</v>
      </c>
      <c r="AI680" t="str">
        <f>IF(
    COUNT(Q680,V680,X680,Z680,AB680)=0,
        "Not Usable",
    IF(
        COUNT(Q680,V680,X680,Z680,AB680)&lt;5,
            "Incomplete",
            IF(
                MIN(Q680,V680,X680,Z680,AB680)=0,
                    "Incomplete",
                    "Complete"
            )
    )
)</f>
        <v>Complete</v>
      </c>
    </row>
    <row r="681" spans="1:35" x14ac:dyDescent="0.3">
      <c r="A681">
        <v>44194</v>
      </c>
      <c r="B681" s="6">
        <v>45435.456597222219</v>
      </c>
      <c r="C681" s="3">
        <f>INT(B681)</f>
        <v>45435</v>
      </c>
      <c r="D681" s="2">
        <f>MOD(B681,1)</f>
        <v>0.45659722221898846</v>
      </c>
      <c r="E681">
        <v>16</v>
      </c>
      <c r="F681" t="s">
        <v>33</v>
      </c>
      <c r="G681" t="str">
        <f xml:space="preserve"> PROPER(TRIM(CLEAN(SUBSTITUTE(F681,CHAR(160)," "))))</f>
        <v>South</v>
      </c>
      <c r="H681" t="s">
        <v>11</v>
      </c>
      <c r="I681" t="str">
        <f>PROPER(TRIM(CLEAN((SUBSTITUTE(H681,"-"," ")))))</f>
        <v>Online</v>
      </c>
      <c r="J681">
        <v>20756</v>
      </c>
      <c r="K681" t="s">
        <v>2</v>
      </c>
      <c r="L681" t="str">
        <f xml:space="preserve"> PROPER(TRIM(CLEAN(SUBSTITUTE(K681,CHAR(160)," "))))</f>
        <v>Home Office</v>
      </c>
      <c r="M681" t="s">
        <v>16</v>
      </c>
      <c r="N681" t="str">
        <f xml:space="preserve"> PROPER(TRIM(CLEAN(SUBSTITUTE(M681,CHAR(160)," "))))</f>
        <v>Grocery</v>
      </c>
      <c r="O681" t="s">
        <v>37</v>
      </c>
      <c r="P681" t="str">
        <f>IF(LEN(TRIM(Table1[[#This Row],[subcategory]]&amp;""))=0,"Unknown", PROPER(TRIM(Table1[[#This Row],[subcategory]])))</f>
        <v>Produce</v>
      </c>
      <c r="Q681">
        <v>83.33</v>
      </c>
      <c r="R681" s="1">
        <f>IF(LEN(TRIM(Q681&amp;""))=0, "", VALUE(SUBSTITUTE(Q681,"$","")))</f>
        <v>83.33</v>
      </c>
      <c r="S681">
        <v>2</v>
      </c>
      <c r="T681">
        <f>IF(LEN(TRIM(S681&amp;""))=0, "", VALUE(S681))</f>
        <v>2</v>
      </c>
      <c r="U681">
        <v>166.66</v>
      </c>
      <c r="V681" s="1">
        <f>IF(LEN(TRIM(U681&amp;""))=0, "", VALUE(SUBSTITUTE(U681,"$","")))</f>
        <v>166.66</v>
      </c>
      <c r="W681" s="1">
        <v>147.32744</v>
      </c>
      <c r="X681" s="1">
        <f>IF(LEN(TRIM(W681&amp;""))=0, "", VALUE(SUBSTITUTE(W681,"$","")))</f>
        <v>147.32744</v>
      </c>
      <c r="Y681" s="5" t="s">
        <v>7595</v>
      </c>
      <c r="Z681" s="4" cm="1">
        <f t="array" ref="Z681">IF(
    LEN(TRIM(Y681&amp;""))=0,
        IF(AND(ISNUMBER(net_sales_clean), ISNUMBER(profit_clean)),
            net_sales_clean - profit_clean,
            ""
        ),
    VALUE(SUBSTITUTE(Y681,"$",""))
)</f>
        <v>94.756949148328601</v>
      </c>
      <c r="AA681" s="5" t="s">
        <v>7594</v>
      </c>
      <c r="AB681" s="4" cm="1">
        <f t="array" ref="AB681">IF(
    LEN(TRIM(AA681&amp;""))=0,
        IF(AND(ISNUMBER(net_sales_clean), ISNUMBER(cost_clean)),
            net_sales_clean - cost_clean,
            ""
        ),
    VALUE(SUBSTITUTE(AA681,"$",""))
)</f>
        <v>52.570490851671302</v>
      </c>
      <c r="AC681">
        <v>4</v>
      </c>
      <c r="AD681">
        <f>IF(LEN(TRIM(AC681&amp;""))=0, "", VALUE(AC681))</f>
        <v>4</v>
      </c>
      <c r="AE681">
        <v>1</v>
      </c>
      <c r="AF681">
        <f>IF(LEN(TRIM(AE681&amp;""))=0, "", VALUE(AE681))</f>
        <v>1</v>
      </c>
      <c r="AG681">
        <v>0</v>
      </c>
      <c r="AH681">
        <f>IF(
    OR(U681&lt;0, W681&lt;0, Y681&lt;0, AA681&lt;0),
        1,
        IF(LEN(TRIM(AG681&amp;""))=0, "", AG681)
)</f>
        <v>0</v>
      </c>
      <c r="AI681" t="str">
        <f>IF(
    COUNT(Q681,V681,X681,Z681,AB681)=0,
        "Not Usable",
    IF(
        COUNT(Q681,V681,X681,Z681,AB681)&lt;5,
            "Incomplete",
            IF(
                MIN(Q681,V681,X681,Z681,AB681)=0,
                    "Incomplete",
                    "Complete"
            )
    )
)</f>
        <v>Complete</v>
      </c>
    </row>
    <row r="682" spans="1:35" x14ac:dyDescent="0.3">
      <c r="A682">
        <v>26538</v>
      </c>
      <c r="B682" s="6">
        <v>45021.967592592591</v>
      </c>
      <c r="C682" s="3">
        <f>INT(B682)</f>
        <v>45021</v>
      </c>
      <c r="D682" s="2">
        <f>MOD(B682,1)</f>
        <v>0.96759259259124519</v>
      </c>
      <c r="E682">
        <v>19</v>
      </c>
      <c r="F682" t="s">
        <v>8</v>
      </c>
      <c r="G682" t="str">
        <f xml:space="preserve"> PROPER(TRIM(CLEAN(SUBSTITUTE(F682,CHAR(160)," "))))</f>
        <v>West</v>
      </c>
      <c r="H682" t="s">
        <v>3</v>
      </c>
      <c r="I682" t="str">
        <f>PROPER(TRIM(CLEAN((SUBSTITUTE(H682,"-"," ")))))</f>
        <v>Phone</v>
      </c>
      <c r="J682">
        <v>21432</v>
      </c>
      <c r="K682" t="s">
        <v>14</v>
      </c>
      <c r="L682" t="str">
        <f xml:space="preserve"> PROPER(TRIM(CLEAN(SUBSTITUTE(K682,CHAR(160)," "))))</f>
        <v>Consumer</v>
      </c>
      <c r="M682" t="s">
        <v>9</v>
      </c>
      <c r="N682" t="str">
        <f xml:space="preserve"> PROPER(TRIM(CLEAN(SUBSTITUTE(M682,CHAR(160)," "))))</f>
        <v>Home</v>
      </c>
      <c r="O682" t="s">
        <v>32</v>
      </c>
      <c r="P682" t="str">
        <f>IF(LEN(TRIM(Table1[[#This Row],[subcategory]]&amp;""))=0,"Unknown", PROPER(TRIM(Table1[[#This Row],[subcategory]])))</f>
        <v>Furniture</v>
      </c>
      <c r="Q682">
        <v>41.64</v>
      </c>
      <c r="R682" s="1">
        <f>IF(LEN(TRIM(Q682&amp;""))=0, "", VALUE(SUBSTITUTE(Q682,"$","")))</f>
        <v>41.64</v>
      </c>
      <c r="S682">
        <v>5</v>
      </c>
      <c r="T682">
        <f>IF(LEN(TRIM(S682&amp;""))=0, "", VALUE(S682))</f>
        <v>5</v>
      </c>
      <c r="U682">
        <v>208.2</v>
      </c>
      <c r="V682" s="1">
        <f>IF(LEN(TRIM(U682&amp;""))=0, "", VALUE(SUBSTITUTE(U682,"$","")))</f>
        <v>208.2</v>
      </c>
      <c r="W682" s="1">
        <v>175.30439999999999</v>
      </c>
      <c r="X682" s="1">
        <f>IF(LEN(TRIM(W682&amp;""))=0, "", VALUE(SUBSTITUTE(W682,"$","")))</f>
        <v>175.30439999999999</v>
      </c>
      <c r="Y682" s="5" t="s">
        <v>7593</v>
      </c>
      <c r="Z682" s="4" cm="1">
        <f t="array" ref="Z682">IF(
    LEN(TRIM(Y682&amp;""))=0,
        IF(AND(ISNUMBER(net_sales_clean), ISNUMBER(profit_clean)),
            net_sales_clean - profit_clean,
            ""
        ),
    VALUE(SUBSTITUTE(Y682,"$",""))
)</f>
        <v>126.395697408888</v>
      </c>
      <c r="AA682" s="5" t="s">
        <v>7592</v>
      </c>
      <c r="AB682" s="4" cm="1">
        <f t="array" ref="AB682">IF(
    LEN(TRIM(AA682&amp;""))=0,
        IF(AND(ISNUMBER(net_sales_clean), ISNUMBER(cost_clean)),
            net_sales_clean - cost_clean,
            ""
        ),
    VALUE(SUBSTITUTE(AA682,"$",""))
)</f>
        <v>48.908702591111002</v>
      </c>
      <c r="AC682">
        <v>1</v>
      </c>
      <c r="AD682">
        <f>IF(LEN(TRIM(AC682&amp;""))=0, "", VALUE(AC682))</f>
        <v>1</v>
      </c>
      <c r="AE682">
        <v>1</v>
      </c>
      <c r="AF682">
        <f>IF(LEN(TRIM(AE682&amp;""))=0, "", VALUE(AE682))</f>
        <v>1</v>
      </c>
      <c r="AG682">
        <v>0</v>
      </c>
      <c r="AH682">
        <f>IF(
    OR(U682&lt;0, W682&lt;0, Y682&lt;0, AA682&lt;0),
        1,
        IF(LEN(TRIM(AG682&amp;""))=0, "", AG682)
)</f>
        <v>0</v>
      </c>
      <c r="AI682" t="str">
        <f>IF(
    COUNT(Q682,V682,X682,Z682,AB682)=0,
        "Not Usable",
    IF(
        COUNT(Q682,V682,X682,Z682,AB682)&lt;5,
            "Incomplete",
            IF(
                MIN(Q682,V682,X682,Z682,AB682)=0,
                    "Incomplete",
                    "Complete"
            )
    )
)</f>
        <v>Complete</v>
      </c>
    </row>
    <row r="683" spans="1:35" x14ac:dyDescent="0.3">
      <c r="A683">
        <v>13520</v>
      </c>
      <c r="B683" s="6">
        <v>45227.389236111114</v>
      </c>
      <c r="C683" s="3">
        <f>INT(B683)</f>
        <v>45227</v>
      </c>
      <c r="D683" s="2">
        <f>MOD(B683,1)</f>
        <v>0.38923611111385981</v>
      </c>
      <c r="E683">
        <v>80</v>
      </c>
      <c r="F683" t="s">
        <v>15</v>
      </c>
      <c r="G683" t="str">
        <f xml:space="preserve"> PROPER(TRIM(CLEAN(SUBSTITUTE(F683,CHAR(160)," "))))</f>
        <v>West</v>
      </c>
      <c r="H683" t="s">
        <v>30</v>
      </c>
      <c r="I683" t="str">
        <f>PROPER(TRIM(CLEAN((SUBSTITUTE(H683,"-"," ")))))</f>
        <v>Mobile App</v>
      </c>
      <c r="J683">
        <v>24089</v>
      </c>
      <c r="K683" t="s">
        <v>14</v>
      </c>
      <c r="L683" t="str">
        <f xml:space="preserve"> PROPER(TRIM(CLEAN(SUBSTITUTE(K683,CHAR(160)," "))))</f>
        <v>Consumer</v>
      </c>
      <c r="M683" t="s">
        <v>23</v>
      </c>
      <c r="N683" t="str">
        <f xml:space="preserve"> PROPER(TRIM(CLEAN(SUBSTITUTE(M683,CHAR(160)," "))))</f>
        <v>Electronics</v>
      </c>
      <c r="O683" t="s">
        <v>40</v>
      </c>
      <c r="P683" t="str">
        <f>IF(LEN(TRIM(Table1[[#This Row],[subcategory]]&amp;""))=0,"Unknown", PROPER(TRIM(Table1[[#This Row],[subcategory]])))</f>
        <v>Accessories</v>
      </c>
      <c r="Q683">
        <v>46.28</v>
      </c>
      <c r="R683" s="1">
        <f>IF(LEN(TRIM(Q683&amp;""))=0, "", VALUE(SUBSTITUTE(Q683,"$","")))</f>
        <v>46.28</v>
      </c>
      <c r="S683">
        <v>1</v>
      </c>
      <c r="T683">
        <f>IF(LEN(TRIM(S683&amp;""))=0, "", VALUE(S683))</f>
        <v>1</v>
      </c>
      <c r="U683">
        <v>46.28</v>
      </c>
      <c r="V683" s="1">
        <f>IF(LEN(TRIM(U683&amp;""))=0, "", VALUE(SUBSTITUTE(U683,"$","")))</f>
        <v>46.28</v>
      </c>
      <c r="W683" s="1">
        <v>37.579360000000001</v>
      </c>
      <c r="X683" s="1">
        <f>IF(LEN(TRIM(W683&amp;""))=0, "", VALUE(SUBSTITUTE(W683,"$","")))</f>
        <v>37.579360000000001</v>
      </c>
      <c r="Y683" s="5" t="s">
        <v>7591</v>
      </c>
      <c r="Z683" s="4" cm="1">
        <f t="array" ref="Z683">IF(
    LEN(TRIM(Y683&amp;""))=0,
        IF(AND(ISNUMBER(net_sales_clean), ISNUMBER(profit_clean)),
            net_sales_clean - profit_clean,
            ""
        ),
    VALUE(SUBSTITUTE(Y683,"$",""))
)</f>
        <v>30.353006726643301</v>
      </c>
      <c r="AA683" s="5" t="s">
        <v>7590</v>
      </c>
      <c r="AB683" s="4" cm="1">
        <f t="array" ref="AB683">IF(
    LEN(TRIM(AA683&amp;""))=0,
        IF(AND(ISNUMBER(net_sales_clean), ISNUMBER(cost_clean)),
            net_sales_clean - cost_clean,
            ""
        ),
    VALUE(SUBSTITUTE(AA683,"$",""))
)</f>
        <v>7.22635327335668</v>
      </c>
      <c r="AC683">
        <v>5</v>
      </c>
      <c r="AD683">
        <f>IF(LEN(TRIM(AC683&amp;""))=0, "", VALUE(AC683))</f>
        <v>5</v>
      </c>
      <c r="AE683">
        <v>4</v>
      </c>
      <c r="AF683">
        <f>IF(LEN(TRIM(AE683&amp;""))=0, "", VALUE(AE683))</f>
        <v>4</v>
      </c>
      <c r="AG683">
        <v>0</v>
      </c>
      <c r="AH683">
        <f>IF(
    OR(U683&lt;0, W683&lt;0, Y683&lt;0, AA683&lt;0),
        1,
        IF(LEN(TRIM(AG683&amp;""))=0, "", AG683)
)</f>
        <v>0</v>
      </c>
      <c r="AI683" t="str">
        <f>IF(
    COUNT(Q683,V683,X683,Z683,AB683)=0,
        "Not Usable",
    IF(
        COUNT(Q683,V683,X683,Z683,AB683)&lt;5,
            "Incomplete",
            IF(
                MIN(Q683,V683,X683,Z683,AB683)=0,
                    "Incomplete",
                    "Complete"
            )
    )
)</f>
        <v>Complete</v>
      </c>
    </row>
    <row r="684" spans="1:35" x14ac:dyDescent="0.3">
      <c r="A684">
        <v>52900</v>
      </c>
      <c r="B684" s="6">
        <v>45063.795324074075</v>
      </c>
      <c r="C684" s="3">
        <f>INT(B684)</f>
        <v>45063</v>
      </c>
      <c r="D684" s="2">
        <f>MOD(B684,1)</f>
        <v>0.79532407407532446</v>
      </c>
      <c r="E684">
        <v>16</v>
      </c>
      <c r="F684" t="s">
        <v>33</v>
      </c>
      <c r="G684" t="str">
        <f xml:space="preserve"> PROPER(TRIM(CLEAN(SUBSTITUTE(F684,CHAR(160)," "))))</f>
        <v>South</v>
      </c>
      <c r="H684" t="s">
        <v>27</v>
      </c>
      <c r="I684" t="str">
        <f>PROPER(TRIM(CLEAN((SUBSTITUTE(H684,"-"," ")))))</f>
        <v>In Store</v>
      </c>
      <c r="J684">
        <v>24698</v>
      </c>
      <c r="K684" t="s">
        <v>2</v>
      </c>
      <c r="L684" t="str">
        <f xml:space="preserve"> PROPER(TRIM(CLEAN(SUBSTITUTE(K684,CHAR(160)," "))))</f>
        <v>Home Office</v>
      </c>
      <c r="M684" t="s">
        <v>19</v>
      </c>
      <c r="N684" t="str">
        <f xml:space="preserve"> PROPER(TRIM(CLEAN(SUBSTITUTE(M684,CHAR(160)," "))))</f>
        <v>Apparel</v>
      </c>
      <c r="O684" t="s">
        <v>20</v>
      </c>
      <c r="P684" t="str">
        <f>IF(LEN(TRIM(Table1[[#This Row],[subcategory]]&amp;""))=0,"Unknown", PROPER(TRIM(Table1[[#This Row],[subcategory]])))</f>
        <v>Women</v>
      </c>
      <c r="Q684">
        <v>57.79</v>
      </c>
      <c r="R684" s="1">
        <f>IF(LEN(TRIM(Q684&amp;""))=0, "", VALUE(SUBSTITUTE(Q684,"$","")))</f>
        <v>57.79</v>
      </c>
      <c r="S684">
        <v>4</v>
      </c>
      <c r="T684">
        <f>IF(LEN(TRIM(S684&amp;""))=0, "", VALUE(S684))</f>
        <v>4</v>
      </c>
      <c r="U684">
        <v>231.16</v>
      </c>
      <c r="V684" s="1">
        <f>IF(LEN(TRIM(U684&amp;""))=0, "", VALUE(SUBSTITUTE(U684,"$","")))</f>
        <v>231.16</v>
      </c>
      <c r="W684" s="4" t="s">
        <v>7589</v>
      </c>
      <c r="X684" s="4">
        <f>IF(LEN(TRIM(W684&amp;""))=0, "", VALUE(SUBSTITUTE(W684,"$","")))</f>
        <v>171.52071999999899</v>
      </c>
      <c r="Y684" s="5" t="s">
        <v>7588</v>
      </c>
      <c r="Z684" s="4" cm="1">
        <f t="array" ref="Z684">IF(
    LEN(TRIM(Y684&amp;""))=0,
        IF(AND(ISNUMBER(net_sales_clean), ISNUMBER(profit_clean)),
            net_sales_clean - profit_clean,
            ""
        ),
    VALUE(SUBSTITUTE(Y684,"$",""))
)</f>
        <v>110.69629197360599</v>
      </c>
      <c r="AA684" s="5" t="s">
        <v>7587</v>
      </c>
      <c r="AB684" s="4" cm="1">
        <f t="array" ref="AB684">IF(
    LEN(TRIM(AA684&amp;""))=0,
        IF(AND(ISNUMBER(net_sales_clean), ISNUMBER(cost_clean)),
            net_sales_clean - cost_clean,
            ""
        ),
    VALUE(SUBSTITUTE(AA684,"$",""))
)</f>
        <v>60.824428026393598</v>
      </c>
      <c r="AC684">
        <v>4</v>
      </c>
      <c r="AD684">
        <f>IF(LEN(TRIM(AC684&amp;""))=0, "", VALUE(AC684))</f>
        <v>4</v>
      </c>
      <c r="AF684" t="str">
        <f>IF(LEN(TRIM(AE684&amp;""))=0, "", VALUE(AE684))</f>
        <v/>
      </c>
      <c r="AG684">
        <v>0</v>
      </c>
      <c r="AH684">
        <f>IF(
    OR(U684&lt;0, W684&lt;0, Y684&lt;0, AA684&lt;0),
        1,
        IF(LEN(TRIM(AG684&amp;""))=0, "", AG684)
)</f>
        <v>0</v>
      </c>
      <c r="AI684" t="str">
        <f>IF(
    COUNT(Q684,V684,X684,Z684,AB684)=0,
        "Not Usable",
    IF(
        COUNT(Q684,V684,X684,Z684,AB684)&lt;5,
            "Incomplete",
            IF(
                MIN(Q684,V684,X684,Z684,AB684)=0,
                    "Incomplete",
                    "Complete"
            )
    )
)</f>
        <v>Complete</v>
      </c>
    </row>
    <row r="685" spans="1:35" x14ac:dyDescent="0.3">
      <c r="A685">
        <v>48052</v>
      </c>
      <c r="B685" s="6">
        <v>45645.611157407409</v>
      </c>
      <c r="C685" s="3">
        <f>INT(B685)</f>
        <v>45645</v>
      </c>
      <c r="D685" s="2">
        <f>MOD(B685,1)</f>
        <v>0.61115740740933688</v>
      </c>
      <c r="E685">
        <v>65</v>
      </c>
      <c r="F685" t="s">
        <v>33</v>
      </c>
      <c r="G685" t="str">
        <f xml:space="preserve"> PROPER(TRIM(CLEAN(SUBSTITUTE(F685,CHAR(160)," "))))</f>
        <v>South</v>
      </c>
      <c r="H685" t="s">
        <v>17</v>
      </c>
      <c r="I685" t="str">
        <f>PROPER(TRIM(CLEAN((SUBSTITUTE(H685,"-"," ")))))</f>
        <v>Online</v>
      </c>
      <c r="J685">
        <v>16439</v>
      </c>
      <c r="K685" t="s">
        <v>10</v>
      </c>
      <c r="L685" t="str">
        <f xml:space="preserve"> PROPER(TRIM(CLEAN(SUBSTITUTE(K685,CHAR(160)," "))))</f>
        <v>Consumer</v>
      </c>
      <c r="M685" t="s">
        <v>9</v>
      </c>
      <c r="N685" t="str">
        <f xml:space="preserve"> PROPER(TRIM(CLEAN(SUBSTITUTE(M685,CHAR(160)," "))))</f>
        <v>Home</v>
      </c>
      <c r="P685" t="str">
        <f>IF(LEN(TRIM(Table1[[#This Row],[subcategory]]&amp;""))=0,"Unknown", PROPER(TRIM(Table1[[#This Row],[subcategory]])))</f>
        <v>Unknown</v>
      </c>
      <c r="Q685">
        <v>100.32</v>
      </c>
      <c r="R685" s="1">
        <f>IF(LEN(TRIM(Q685&amp;""))=0, "", VALUE(SUBSTITUTE(Q685,"$","")))</f>
        <v>100.32</v>
      </c>
      <c r="S685">
        <v>1</v>
      </c>
      <c r="T685">
        <f>IF(LEN(TRIM(S685&amp;""))=0, "", VALUE(S685))</f>
        <v>1</v>
      </c>
      <c r="U685">
        <v>100.32</v>
      </c>
      <c r="V685" s="1">
        <f>IF(LEN(TRIM(U685&amp;""))=0, "", VALUE(SUBSTITUTE(U685,"$","")))</f>
        <v>100.32</v>
      </c>
      <c r="W685" s="4" t="s">
        <v>7586</v>
      </c>
      <c r="X685" s="4">
        <f>IF(LEN(TRIM(W685&amp;""))=0, "", VALUE(SUBSTITUTE(W685,"$","")))</f>
        <v>91.993439999999893</v>
      </c>
      <c r="Y685" s="5" t="s">
        <v>7585</v>
      </c>
      <c r="Z685" s="4" cm="1">
        <f t="array" ref="Z685">IF(
    LEN(TRIM(Y685&amp;""))=0,
        IF(AND(ISNUMBER(net_sales_clean), ISNUMBER(profit_clean)),
            net_sales_clean - profit_clean,
            ""
        ),
    VALUE(SUBSTITUTE(Y685,"$",""))
)</f>
        <v>76.706601813694704</v>
      </c>
      <c r="AA685" s="5" t="s">
        <v>7584</v>
      </c>
      <c r="AB685" s="4" cm="1">
        <f t="array" ref="AB685">IF(
    LEN(TRIM(AA685&amp;""))=0,
        IF(AND(ISNUMBER(net_sales_clean), ISNUMBER(cost_clean)),
            net_sales_clean - cost_clean,
            ""
        ),
    VALUE(SUBSTITUTE(AA685,"$",""))
)</f>
        <v>15.2868381863052</v>
      </c>
      <c r="AC685">
        <v>3</v>
      </c>
      <c r="AD685">
        <f>IF(LEN(TRIM(AC685&amp;""))=0, "", VALUE(AC685))</f>
        <v>3</v>
      </c>
      <c r="AE685">
        <v>4</v>
      </c>
      <c r="AF685">
        <f>IF(LEN(TRIM(AE685&amp;""))=0, "", VALUE(AE685))</f>
        <v>4</v>
      </c>
      <c r="AG685">
        <v>0</v>
      </c>
      <c r="AH685">
        <f>IF(
    OR(U685&lt;0, W685&lt;0, Y685&lt;0, AA685&lt;0),
        1,
        IF(LEN(TRIM(AG685&amp;""))=0, "", AG685)
)</f>
        <v>0</v>
      </c>
      <c r="AI685" t="str">
        <f>IF(
    COUNT(Q685,V685,X685,Z685,AB685)=0,
        "Not Usable",
    IF(
        COUNT(Q685,V685,X685,Z685,AB685)&lt;5,
            "Incomplete",
            IF(
                MIN(Q685,V685,X685,Z685,AB685)=0,
                    "Incomplete",
                    "Complete"
            )
    )
)</f>
        <v>Complete</v>
      </c>
    </row>
    <row r="686" spans="1:35" x14ac:dyDescent="0.3">
      <c r="A686">
        <v>10666</v>
      </c>
      <c r="B686" s="6">
        <v>45304.409201388888</v>
      </c>
      <c r="C686" s="3">
        <f>INT(B686)</f>
        <v>45304</v>
      </c>
      <c r="D686" s="2">
        <f>MOD(B686,1)</f>
        <v>0.40920138888759539</v>
      </c>
      <c r="E686">
        <v>17</v>
      </c>
      <c r="F686" t="s">
        <v>8</v>
      </c>
      <c r="G686" t="str">
        <f xml:space="preserve"> PROPER(TRIM(CLEAN(SUBSTITUTE(F686,CHAR(160)," "))))</f>
        <v>West</v>
      </c>
      <c r="H686" t="s">
        <v>27</v>
      </c>
      <c r="I686" t="str">
        <f>PROPER(TRIM(CLEAN((SUBSTITUTE(H686,"-"," ")))))</f>
        <v>In Store</v>
      </c>
      <c r="J686">
        <v>9712</v>
      </c>
      <c r="K686" t="s">
        <v>6</v>
      </c>
      <c r="L686" t="str">
        <f xml:space="preserve"> PROPER(TRIM(CLEAN(SUBSTITUTE(K686,CHAR(160)," "))))</f>
        <v>Corporate</v>
      </c>
      <c r="M686" t="s">
        <v>9</v>
      </c>
      <c r="N686" t="str">
        <f xml:space="preserve"> PROPER(TRIM(CLEAN(SUBSTITUTE(M686,CHAR(160)," "))))</f>
        <v>Home</v>
      </c>
      <c r="O686" t="s">
        <v>12</v>
      </c>
      <c r="P686" t="str">
        <f>IF(LEN(TRIM(Table1[[#This Row],[subcategory]]&amp;""))=0,"Unknown", PROPER(TRIM(Table1[[#This Row],[subcategory]])))</f>
        <v>Decor</v>
      </c>
      <c r="R686" s="1" t="str">
        <f>IF(LEN(TRIM(Q686&amp;""))=0, "", VALUE(SUBSTITUTE(Q686,"$","")))</f>
        <v/>
      </c>
      <c r="S686">
        <v>1</v>
      </c>
      <c r="T686">
        <f>IF(LEN(TRIM(S686&amp;""))=0, "", VALUE(S686))</f>
        <v>1</v>
      </c>
      <c r="V686" s="1" t="str">
        <f>IF(LEN(TRIM(U686&amp;""))=0, "", VALUE(SUBSTITUTE(U686,"$","")))</f>
        <v/>
      </c>
      <c r="X686" s="1" t="str">
        <f>IF(LEN(TRIM(W686&amp;""))=0, "", VALUE(SUBSTITUTE(W686,"$","")))</f>
        <v/>
      </c>
      <c r="Z686" s="1" t="str" cm="1">
        <f t="array" ref="Z686">IF(
    LEN(TRIM(Y686&amp;""))=0,
        IF(AND(ISNUMBER(net_sales_clean), ISNUMBER(profit_clean)),
            net_sales_clean - profit_clean,
            ""
        ),
    VALUE(SUBSTITUTE(Y686,"$",""))
)</f>
        <v/>
      </c>
      <c r="AB686" s="1" t="str" cm="1">
        <f t="array" ref="AB686">IF(
    LEN(TRIM(AA686&amp;""))=0,
        IF(AND(ISNUMBER(net_sales_clean), ISNUMBER(cost_clean)),
            net_sales_clean - cost_clean,
            ""
        ),
    VALUE(SUBSTITUTE(AA686,"$",""))
)</f>
        <v/>
      </c>
      <c r="AC686">
        <v>0</v>
      </c>
      <c r="AD686">
        <f>IF(LEN(TRIM(AC686&amp;""))=0, "", VALUE(AC686))</f>
        <v>0</v>
      </c>
      <c r="AE686">
        <v>2</v>
      </c>
      <c r="AF686">
        <f>IF(LEN(TRIM(AE686&amp;""))=0, "", VALUE(AE686))</f>
        <v>2</v>
      </c>
      <c r="AG686">
        <v>0</v>
      </c>
      <c r="AH686">
        <f>IF(
    OR(U686&lt;0, W686&lt;0, Y686&lt;0, AA686&lt;0),
        1,
        IF(LEN(TRIM(AG686&amp;""))=0, "", AG686)
)</f>
        <v>0</v>
      </c>
      <c r="AI686" t="str">
        <f>IF(
    COUNT(Q686,V686,X686,Z686,AB686)=0,
        "Not Usable",
    IF(
        COUNT(Q686,V686,X686,Z686,AB686)&lt;5,
            "Incomplete",
            IF(
                MIN(Q686,V686,X686,Z686,AB686)=0,
                    "Incomplete",
                    "Complete"
            )
    )
)</f>
        <v>Not Usable</v>
      </c>
    </row>
    <row r="687" spans="1:35" x14ac:dyDescent="0.3">
      <c r="A687">
        <v>11905</v>
      </c>
      <c r="B687" s="6">
        <v>45966.333148148151</v>
      </c>
      <c r="C687" s="3">
        <f>INT(B687)</f>
        <v>45966</v>
      </c>
      <c r="D687" s="2">
        <f>MOD(B687,1)</f>
        <v>0.33314814815093996</v>
      </c>
      <c r="E687">
        <v>13</v>
      </c>
      <c r="F687" t="s">
        <v>8</v>
      </c>
      <c r="G687" t="str">
        <f xml:space="preserve"> PROPER(TRIM(CLEAN(SUBSTITUTE(F687,CHAR(160)," "))))</f>
        <v>West</v>
      </c>
      <c r="H687" t="s">
        <v>17</v>
      </c>
      <c r="I687" t="str">
        <f>PROPER(TRIM(CLEAN((SUBSTITUTE(H687,"-"," ")))))</f>
        <v>Online</v>
      </c>
      <c r="J687">
        <v>1841</v>
      </c>
      <c r="K687" t="s">
        <v>2</v>
      </c>
      <c r="L687" t="str">
        <f xml:space="preserve"> PROPER(TRIM(CLEAN(SUBSTITUTE(K687,CHAR(160)," "))))</f>
        <v>Home Office</v>
      </c>
      <c r="M687" t="s">
        <v>16</v>
      </c>
      <c r="N687" t="str">
        <f xml:space="preserve"> PROPER(TRIM(CLEAN(SUBSTITUTE(M687,CHAR(160)," "))))</f>
        <v>Grocery</v>
      </c>
      <c r="O687" t="s">
        <v>28</v>
      </c>
      <c r="P687" t="str">
        <f>IF(LEN(TRIM(Table1[[#This Row],[subcategory]]&amp;""))=0,"Unknown", PROPER(TRIM(Table1[[#This Row],[subcategory]])))</f>
        <v>Pantry</v>
      </c>
      <c r="Q687">
        <v>35.479999999999997</v>
      </c>
      <c r="R687" s="1">
        <f>IF(LEN(TRIM(Q687&amp;""))=0, "", VALUE(SUBSTITUTE(Q687,"$","")))</f>
        <v>35.479999999999997</v>
      </c>
      <c r="S687">
        <v>6</v>
      </c>
      <c r="T687">
        <f>IF(LEN(TRIM(S687&amp;""))=0, "", VALUE(S687))</f>
        <v>6</v>
      </c>
      <c r="U687">
        <v>212.88</v>
      </c>
      <c r="V687" s="1">
        <f>IF(LEN(TRIM(U687&amp;""))=0, "", VALUE(SUBSTITUTE(U687,"$","")))</f>
        <v>212.88</v>
      </c>
      <c r="W687" s="4" t="s">
        <v>7583</v>
      </c>
      <c r="X687" s="4">
        <f>IF(LEN(TRIM(W687&amp;""))=0, "", VALUE(SUBSTITUTE(W687,"$","")))</f>
        <v>121.76736</v>
      </c>
      <c r="Z687" s="1" t="str" cm="1">
        <f t="array" ref="Z687">IF(
    LEN(TRIM(Y687&amp;""))=0,
        IF(AND(ISNUMBER(net_sales_clean), ISNUMBER(profit_clean)),
            net_sales_clean - profit_clean,
            ""
        ),
    VALUE(SUBSTITUTE(Y687,"$",""))
)</f>
        <v/>
      </c>
      <c r="AB687" s="1" t="str" cm="1">
        <f t="array" ref="AB687">IF(
    LEN(TRIM(AA687&amp;""))=0,
        IF(AND(ISNUMBER(net_sales_clean), ISNUMBER(cost_clean)),
            net_sales_clean - cost_clean,
            ""
        ),
    VALUE(SUBSTITUTE(AA687,"$",""))
)</f>
        <v/>
      </c>
      <c r="AC687">
        <v>9</v>
      </c>
      <c r="AD687">
        <f>IF(LEN(TRIM(AC687&amp;""))=0, "", VALUE(AC687))</f>
        <v>9</v>
      </c>
      <c r="AE687">
        <v>5</v>
      </c>
      <c r="AF687">
        <f>IF(LEN(TRIM(AE687&amp;""))=0, "", VALUE(AE687))</f>
        <v>5</v>
      </c>
      <c r="AG687">
        <v>0</v>
      </c>
      <c r="AH687">
        <f>IF(
    OR(U687&lt;0, W687&lt;0, Y687&lt;0, AA687&lt;0),
        1,
        IF(LEN(TRIM(AG687&amp;""))=0, "", AG687)
)</f>
        <v>0</v>
      </c>
      <c r="AI687" t="str">
        <f>IF(
    COUNT(Q687,V687,X687,Z687,AB687)=0,
        "Not Usable",
    IF(
        COUNT(Q687,V687,X687,Z687,AB687)&lt;5,
            "Incomplete",
            IF(
                MIN(Q687,V687,X687,Z687,AB687)=0,
                    "Incomplete",
                    "Complete"
            )
    )
)</f>
        <v>Incomplete</v>
      </c>
    </row>
    <row r="688" spans="1:35" x14ac:dyDescent="0.3">
      <c r="A688">
        <v>42298</v>
      </c>
      <c r="B688" s="6">
        <v>44966.954293981478</v>
      </c>
      <c r="C688" s="3">
        <f>INT(B688)</f>
        <v>44966</v>
      </c>
      <c r="D688" s="2">
        <f>MOD(B688,1)</f>
        <v>0.9542939814782585</v>
      </c>
      <c r="E688">
        <v>41</v>
      </c>
      <c r="F688" t="s">
        <v>21</v>
      </c>
      <c r="G688" t="str">
        <f xml:space="preserve"> PROPER(TRIM(CLEAN(SUBSTITUTE(F688,CHAR(160)," "))))</f>
        <v>Midwest</v>
      </c>
      <c r="H688" t="s">
        <v>7</v>
      </c>
      <c r="I688" t="str">
        <f>PROPER(TRIM(CLEAN((SUBSTITUTE(H688,"-"," ")))))</f>
        <v>In Store</v>
      </c>
      <c r="J688">
        <v>11185</v>
      </c>
      <c r="K688" t="s">
        <v>2</v>
      </c>
      <c r="L688" t="str">
        <f xml:space="preserve"> PROPER(TRIM(CLEAN(SUBSTITUTE(K688,CHAR(160)," "))))</f>
        <v>Home Office</v>
      </c>
      <c r="M688" t="s">
        <v>16</v>
      </c>
      <c r="N688" t="str">
        <f xml:space="preserve"> PROPER(TRIM(CLEAN(SUBSTITUTE(M688,CHAR(160)," "))))</f>
        <v>Grocery</v>
      </c>
      <c r="P688" t="str">
        <f>IF(LEN(TRIM(Table1[[#This Row],[subcategory]]&amp;""))=0,"Unknown", PROPER(TRIM(Table1[[#This Row],[subcategory]])))</f>
        <v>Unknown</v>
      </c>
      <c r="Q688">
        <v>44.11</v>
      </c>
      <c r="R688" s="1">
        <f>IF(LEN(TRIM(Q688&amp;""))=0, "", VALUE(SUBSTITUTE(Q688,"$","")))</f>
        <v>44.11</v>
      </c>
      <c r="T688" t="str">
        <f>IF(LEN(TRIM(S688&amp;""))=0, "", VALUE(S688))</f>
        <v/>
      </c>
      <c r="V688" s="1" t="str">
        <f>IF(LEN(TRIM(U688&amp;""))=0, "", VALUE(SUBSTITUTE(U688,"$","")))</f>
        <v/>
      </c>
      <c r="X688" s="1" t="str">
        <f>IF(LEN(TRIM(W688&amp;""))=0, "", VALUE(SUBSTITUTE(W688,"$","")))</f>
        <v/>
      </c>
      <c r="Z688" s="1" t="str" cm="1">
        <f t="array" ref="Z688">IF(
    LEN(TRIM(Y688&amp;""))=0,
        IF(AND(ISNUMBER(net_sales_clean), ISNUMBER(profit_clean)),
            net_sales_clean - profit_clean,
            ""
        ),
    VALUE(SUBSTITUTE(Y688,"$",""))
)</f>
        <v/>
      </c>
      <c r="AB688" s="1" t="str" cm="1">
        <f t="array" ref="AB688">IF(
    LEN(TRIM(AA688&amp;""))=0,
        IF(AND(ISNUMBER(net_sales_clean), ISNUMBER(cost_clean)),
            net_sales_clean - cost_clean,
            ""
        ),
    VALUE(SUBSTITUTE(AA688,"$",""))
)</f>
        <v/>
      </c>
      <c r="AC688">
        <v>1</v>
      </c>
      <c r="AD688">
        <f>IF(LEN(TRIM(AC688&amp;""))=0, "", VALUE(AC688))</f>
        <v>1</v>
      </c>
      <c r="AE688">
        <v>4</v>
      </c>
      <c r="AF688">
        <f>IF(LEN(TRIM(AE688&amp;""))=0, "", VALUE(AE688))</f>
        <v>4</v>
      </c>
      <c r="AG688">
        <v>1</v>
      </c>
      <c r="AH688">
        <f>IF(
    OR(U688&lt;0, W688&lt;0, Y688&lt;0, AA688&lt;0),
        1,
        IF(LEN(TRIM(AG688&amp;""))=0, "", AG688)
)</f>
        <v>1</v>
      </c>
      <c r="AI688" t="str">
        <f>IF(
    COUNT(Q688,V688,X688,Z688,AB688)=0,
        "Not Usable",
    IF(
        COUNT(Q688,V688,X688,Z688,AB688)&lt;5,
            "Incomplete",
            IF(
                MIN(Q688,V688,X688,Z688,AB688)=0,
                    "Incomplete",
                    "Complete"
            )
    )
)</f>
        <v>Incomplete</v>
      </c>
    </row>
    <row r="689" spans="1:35" x14ac:dyDescent="0.3">
      <c r="A689">
        <v>15633</v>
      </c>
      <c r="B689" s="6">
        <v>46022.793692129628</v>
      </c>
      <c r="C689" s="3">
        <f>INT(B689)</f>
        <v>46022</v>
      </c>
      <c r="D689" s="2">
        <f>MOD(B689,1)</f>
        <v>0.79369212962774327</v>
      </c>
      <c r="E689">
        <v>45</v>
      </c>
      <c r="F689" t="s">
        <v>21</v>
      </c>
      <c r="G689" t="str">
        <f xml:space="preserve"> PROPER(TRIM(CLEAN(SUBSTITUTE(F689,CHAR(160)," "))))</f>
        <v>Midwest</v>
      </c>
      <c r="H689" t="s">
        <v>27</v>
      </c>
      <c r="I689" t="str">
        <f>PROPER(TRIM(CLEAN((SUBSTITUTE(H689,"-"," ")))))</f>
        <v>In Store</v>
      </c>
      <c r="J689">
        <v>3129</v>
      </c>
      <c r="K689" t="s">
        <v>10</v>
      </c>
      <c r="L689" t="str">
        <f xml:space="preserve"> PROPER(TRIM(CLEAN(SUBSTITUTE(K689,CHAR(160)," "))))</f>
        <v>Consumer</v>
      </c>
      <c r="M689" t="s">
        <v>19</v>
      </c>
      <c r="N689" t="str">
        <f xml:space="preserve"> PROPER(TRIM(CLEAN(SUBSTITUTE(M689,CHAR(160)," "))))</f>
        <v>Apparel</v>
      </c>
      <c r="O689" t="s">
        <v>41</v>
      </c>
      <c r="P689" t="str">
        <f>IF(LEN(TRIM(Table1[[#This Row],[subcategory]]&amp;""))=0,"Unknown", PROPER(TRIM(Table1[[#This Row],[subcategory]])))</f>
        <v>Shoes</v>
      </c>
      <c r="Q689">
        <v>35.47</v>
      </c>
      <c r="R689" s="1">
        <f>IF(LEN(TRIM(Q689&amp;""))=0, "", VALUE(SUBSTITUTE(Q689,"$","")))</f>
        <v>35.47</v>
      </c>
      <c r="S689">
        <v>2</v>
      </c>
      <c r="T689">
        <f>IF(LEN(TRIM(S689&amp;""))=0, "", VALUE(S689))</f>
        <v>2</v>
      </c>
      <c r="U689">
        <v>70.94</v>
      </c>
      <c r="V689" s="1">
        <f>IF(LEN(TRIM(U689&amp;""))=0, "", VALUE(SUBSTITUTE(U689,"$","")))</f>
        <v>70.94</v>
      </c>
      <c r="W689" s="1">
        <v>42.138359999999999</v>
      </c>
      <c r="X689" s="1">
        <f>IF(LEN(TRIM(W689&amp;""))=0, "", VALUE(SUBSTITUTE(W689,"$","")))</f>
        <v>42.138359999999999</v>
      </c>
      <c r="Y689" s="5" t="s">
        <v>7582</v>
      </c>
      <c r="Z689" s="4" cm="1">
        <f t="array" ref="Z689">IF(
    LEN(TRIM(Y689&amp;""))=0,
        IF(AND(ISNUMBER(net_sales_clean), ISNUMBER(profit_clean)),
            net_sales_clean - profit_clean,
            ""
        ),
    VALUE(SUBSTITUTE(Y689,"$",""))
)</f>
        <v>30.351902181293799</v>
      </c>
      <c r="AA689" s="5" t="s">
        <v>7581</v>
      </c>
      <c r="AB689" s="4" cm="1">
        <f t="array" ref="AB689">IF(
    LEN(TRIM(AA689&amp;""))=0,
        IF(AND(ISNUMBER(net_sales_clean), ISNUMBER(cost_clean)),
            net_sales_clean - cost_clean,
            ""
        ),
    VALUE(SUBSTITUTE(AA689,"$",""))
)</f>
        <v>11.786457818706101</v>
      </c>
      <c r="AC689">
        <v>6</v>
      </c>
      <c r="AD689">
        <f>IF(LEN(TRIM(AC689&amp;""))=0, "", VALUE(AC689))</f>
        <v>6</v>
      </c>
      <c r="AE689">
        <v>5</v>
      </c>
      <c r="AF689">
        <f>IF(LEN(TRIM(AE689&amp;""))=0, "", VALUE(AE689))</f>
        <v>5</v>
      </c>
      <c r="AH689" t="str">
        <f>IF(
    OR(U689&lt;0, W689&lt;0, Y689&lt;0, AA689&lt;0),
        1,
        IF(LEN(TRIM(AG689&amp;""))=0, "", AG689)
)</f>
        <v/>
      </c>
      <c r="AI689" t="str">
        <f>IF(
    COUNT(Q689,V689,X689,Z689,AB689)=0,
        "Not Usable",
    IF(
        COUNT(Q689,V689,X689,Z689,AB689)&lt;5,
            "Incomplete",
            IF(
                MIN(Q689,V689,X689,Z689,AB689)=0,
                    "Incomplete",
                    "Complete"
            )
    )
)</f>
        <v>Complete</v>
      </c>
    </row>
    <row r="690" spans="1:35" x14ac:dyDescent="0.3">
      <c r="A690">
        <v>44753</v>
      </c>
      <c r="B690" s="6">
        <v>45206.578703703701</v>
      </c>
      <c r="C690" s="3">
        <f>INT(B690)</f>
        <v>45206</v>
      </c>
      <c r="D690" s="2">
        <f>MOD(B690,1)</f>
        <v>0.57870370370073942</v>
      </c>
      <c r="E690">
        <v>67</v>
      </c>
      <c r="F690" t="s">
        <v>8</v>
      </c>
      <c r="G690" t="str">
        <f xml:space="preserve"> PROPER(TRIM(CLEAN(SUBSTITUTE(F690,CHAR(160)," "))))</f>
        <v>West</v>
      </c>
      <c r="H690" t="s">
        <v>3</v>
      </c>
      <c r="I690" t="str">
        <f>PROPER(TRIM(CLEAN((SUBSTITUTE(H690,"-"," ")))))</f>
        <v>Phone</v>
      </c>
      <c r="J690">
        <v>11124</v>
      </c>
      <c r="K690" t="s">
        <v>14</v>
      </c>
      <c r="L690" t="str">
        <f xml:space="preserve"> PROPER(TRIM(CLEAN(SUBSTITUTE(K690,CHAR(160)," "))))</f>
        <v>Consumer</v>
      </c>
      <c r="M690" t="s">
        <v>23</v>
      </c>
      <c r="N690" t="str">
        <f xml:space="preserve"> PROPER(TRIM(CLEAN(SUBSTITUTE(M690,CHAR(160)," "))))</f>
        <v>Electronics</v>
      </c>
      <c r="O690" t="s">
        <v>40</v>
      </c>
      <c r="P690" t="str">
        <f>IF(LEN(TRIM(Table1[[#This Row],[subcategory]]&amp;""))=0,"Unknown", PROPER(TRIM(Table1[[#This Row],[subcategory]])))</f>
        <v>Accessories</v>
      </c>
      <c r="Q690">
        <v>37.81</v>
      </c>
      <c r="R690" s="1">
        <f>IF(LEN(TRIM(Q690&amp;""))=0, "", VALUE(SUBSTITUTE(Q690,"$","")))</f>
        <v>37.81</v>
      </c>
      <c r="S690">
        <v>1</v>
      </c>
      <c r="T690">
        <f>IF(LEN(TRIM(S690&amp;""))=0, "", VALUE(S690))</f>
        <v>1</v>
      </c>
      <c r="U690">
        <v>37.81</v>
      </c>
      <c r="V690" s="1">
        <f>IF(LEN(TRIM(U690&amp;""))=0, "", VALUE(SUBSTITUTE(U690,"$","")))</f>
        <v>37.81</v>
      </c>
      <c r="W690" s="1">
        <v>33.197180000000003</v>
      </c>
      <c r="X690" s="1">
        <f>IF(LEN(TRIM(W690&amp;""))=0, "", VALUE(SUBSTITUTE(W690,"$","")))</f>
        <v>33.197180000000003</v>
      </c>
      <c r="Y690" s="5" t="s">
        <v>7580</v>
      </c>
      <c r="Z690" s="4" cm="1">
        <f t="array" ref="Z690">IF(
    LEN(TRIM(Y690&amp;""))=0,
        IF(AND(ISNUMBER(net_sales_clean), ISNUMBER(profit_clean)),
            net_sales_clean - profit_clean,
            ""
        ),
    VALUE(SUBSTITUTE(Y690,"$",""))
)</f>
        <v>21.3406431130912</v>
      </c>
      <c r="AA690" s="5" t="s">
        <v>7579</v>
      </c>
      <c r="AB690" s="4" cm="1">
        <f t="array" ref="AB690">IF(
    LEN(TRIM(AA690&amp;""))=0,
        IF(AND(ISNUMBER(net_sales_clean), ISNUMBER(cost_clean)),
            net_sales_clean - cost_clean,
            ""
        ),
    VALUE(SUBSTITUTE(AA690,"$",""))
)</f>
        <v>11.8565368869087</v>
      </c>
      <c r="AC690">
        <v>0</v>
      </c>
      <c r="AD690">
        <f>IF(LEN(TRIM(AC690&amp;""))=0, "", VALUE(AC690))</f>
        <v>0</v>
      </c>
      <c r="AE690">
        <v>2</v>
      </c>
      <c r="AF690">
        <f>IF(LEN(TRIM(AE690&amp;""))=0, "", VALUE(AE690))</f>
        <v>2</v>
      </c>
      <c r="AG690">
        <v>0</v>
      </c>
      <c r="AH690">
        <f>IF(
    OR(U690&lt;0, W690&lt;0, Y690&lt;0, AA690&lt;0),
        1,
        IF(LEN(TRIM(AG690&amp;""))=0, "", AG690)
)</f>
        <v>0</v>
      </c>
      <c r="AI690" t="str">
        <f>IF(
    COUNT(Q690,V690,X690,Z690,AB690)=0,
        "Not Usable",
    IF(
        COUNT(Q690,V690,X690,Z690,AB690)&lt;5,
            "Incomplete",
            IF(
                MIN(Q690,V690,X690,Z690,AB690)=0,
                    "Incomplete",
                    "Complete"
            )
    )
)</f>
        <v>Complete</v>
      </c>
    </row>
    <row r="691" spans="1:35" x14ac:dyDescent="0.3">
      <c r="A691">
        <v>43275</v>
      </c>
      <c r="B691" s="6">
        <v>45018.762291666666</v>
      </c>
      <c r="C691" s="3">
        <f>INT(B691)</f>
        <v>45018</v>
      </c>
      <c r="D691" s="2">
        <f>MOD(B691,1)</f>
        <v>0.76229166666598758</v>
      </c>
      <c r="E691">
        <v>46</v>
      </c>
      <c r="F691" t="s">
        <v>15</v>
      </c>
      <c r="G691" t="str">
        <f xml:space="preserve"> PROPER(TRIM(CLEAN(SUBSTITUTE(F691,CHAR(160)," "))))</f>
        <v>West</v>
      </c>
      <c r="H691" t="s">
        <v>17</v>
      </c>
      <c r="I691" t="str">
        <f>PROPER(TRIM(CLEAN((SUBSTITUTE(H691,"-"," ")))))</f>
        <v>Online</v>
      </c>
      <c r="J691">
        <v>9911</v>
      </c>
      <c r="K691" t="s">
        <v>10</v>
      </c>
      <c r="L691" t="str">
        <f xml:space="preserve"> PROPER(TRIM(CLEAN(SUBSTITUTE(K691,CHAR(160)," "))))</f>
        <v>Consumer</v>
      </c>
      <c r="M691" t="s">
        <v>19</v>
      </c>
      <c r="N691" t="str">
        <f xml:space="preserve"> PROPER(TRIM(CLEAN(SUBSTITUTE(M691,CHAR(160)," "))))</f>
        <v>Apparel</v>
      </c>
      <c r="O691" t="s">
        <v>26</v>
      </c>
      <c r="P691" t="str">
        <f>IF(LEN(TRIM(Table1[[#This Row],[subcategory]]&amp;""))=0,"Unknown", PROPER(TRIM(Table1[[#This Row],[subcategory]])))</f>
        <v>Kids</v>
      </c>
      <c r="Q691">
        <v>17.87</v>
      </c>
      <c r="R691" s="1">
        <f>IF(LEN(TRIM(Q691&amp;""))=0, "", VALUE(SUBSTITUTE(Q691,"$","")))</f>
        <v>17.87</v>
      </c>
      <c r="S691">
        <v>4</v>
      </c>
      <c r="T691">
        <f>IF(LEN(TRIM(S691&amp;""))=0, "", VALUE(S691))</f>
        <v>4</v>
      </c>
      <c r="U691">
        <v>71.48</v>
      </c>
      <c r="V691" s="1">
        <f>IF(LEN(TRIM(U691&amp;""))=0, "", VALUE(SUBSTITUTE(U691,"$","")))</f>
        <v>71.48</v>
      </c>
      <c r="W691" s="4" t="s">
        <v>7578</v>
      </c>
      <c r="X691" s="4">
        <f>IF(LEN(TRIM(W691&amp;""))=0, "", VALUE(SUBSTITUTE(W691,"$","")))</f>
        <v>53.538519999999998</v>
      </c>
      <c r="Z691" s="1" t="str" cm="1">
        <f t="array" ref="Z691">IF(
    LEN(TRIM(Y691&amp;""))=0,
        IF(AND(ISNUMBER(net_sales_clean), ISNUMBER(profit_clean)),
            net_sales_clean - profit_clean,
            ""
        ),
    VALUE(SUBSTITUTE(Y691,"$",""))
)</f>
        <v/>
      </c>
      <c r="AB691" s="1" t="str" cm="1">
        <f t="array" ref="AB691">IF(
    LEN(TRIM(AA691&amp;""))=0,
        IF(AND(ISNUMBER(net_sales_clean), ISNUMBER(cost_clean)),
            net_sales_clean - cost_clean,
            ""
        ),
    VALUE(SUBSTITUTE(AA691,"$",""))
)</f>
        <v/>
      </c>
      <c r="AC691">
        <v>4</v>
      </c>
      <c r="AD691">
        <f>IF(LEN(TRIM(AC691&amp;""))=0, "", VALUE(AC691))</f>
        <v>4</v>
      </c>
      <c r="AE691">
        <v>1</v>
      </c>
      <c r="AF691">
        <f>IF(LEN(TRIM(AE691&amp;""))=0, "", VALUE(AE691))</f>
        <v>1</v>
      </c>
      <c r="AG691">
        <v>0</v>
      </c>
      <c r="AH691">
        <f>IF(
    OR(U691&lt;0, W691&lt;0, Y691&lt;0, AA691&lt;0),
        1,
        IF(LEN(TRIM(AG691&amp;""))=0, "", AG691)
)</f>
        <v>0</v>
      </c>
      <c r="AI691" t="str">
        <f>IF(
    COUNT(Q691,V691,X691,Z691,AB691)=0,
        "Not Usable",
    IF(
        COUNT(Q691,V691,X691,Z691,AB691)&lt;5,
            "Incomplete",
            IF(
                MIN(Q691,V691,X691,Z691,AB691)=0,
                    "Incomplete",
                    "Complete"
            )
    )
)</f>
        <v>Incomplete</v>
      </c>
    </row>
    <row r="692" spans="1:35" x14ac:dyDescent="0.3">
      <c r="A692">
        <v>20914</v>
      </c>
      <c r="B692" s="6">
        <v>45867.086192129631</v>
      </c>
      <c r="C692" s="3">
        <f>INT(B692)</f>
        <v>45867</v>
      </c>
      <c r="D692" s="2">
        <f>MOD(B692,1)</f>
        <v>8.6192129630944692E-2</v>
      </c>
      <c r="E692">
        <v>30</v>
      </c>
      <c r="F692" t="s">
        <v>4</v>
      </c>
      <c r="G692" t="str">
        <f xml:space="preserve"> PROPER(TRIM(CLEAN(SUBSTITUTE(F692,CHAR(160)," "))))</f>
        <v>South</v>
      </c>
      <c r="H692" t="s">
        <v>30</v>
      </c>
      <c r="I692" t="str">
        <f>PROPER(TRIM(CLEAN((SUBSTITUTE(H692,"-"," ")))))</f>
        <v>Mobile App</v>
      </c>
      <c r="J692">
        <v>22078</v>
      </c>
      <c r="K692" t="s">
        <v>14</v>
      </c>
      <c r="L692" t="str">
        <f xml:space="preserve"> PROPER(TRIM(CLEAN(SUBSTITUTE(K692,CHAR(160)," "))))</f>
        <v>Consumer</v>
      </c>
      <c r="M692" t="s">
        <v>16</v>
      </c>
      <c r="N692" t="str">
        <f xml:space="preserve"> PROPER(TRIM(CLEAN(SUBSTITUTE(M692,CHAR(160)," "))))</f>
        <v>Grocery</v>
      </c>
      <c r="P692" t="str">
        <f>IF(LEN(TRIM(Table1[[#This Row],[subcategory]]&amp;""))=0,"Unknown", PROPER(TRIM(Table1[[#This Row],[subcategory]])))</f>
        <v>Unknown</v>
      </c>
      <c r="Q692">
        <v>100.46</v>
      </c>
      <c r="R692" s="1">
        <f>IF(LEN(TRIM(Q692&amp;""))=0, "", VALUE(SUBSTITUTE(Q692,"$","")))</f>
        <v>100.46</v>
      </c>
      <c r="S692">
        <v>1</v>
      </c>
      <c r="T692">
        <f>IF(LEN(TRIM(S692&amp;""))=0, "", VALUE(S692))</f>
        <v>1</v>
      </c>
      <c r="U692">
        <v>100.46</v>
      </c>
      <c r="V692" s="1">
        <f>IF(LEN(TRIM(U692&amp;""))=0, "", VALUE(SUBSTITUTE(U692,"$","")))</f>
        <v>100.46</v>
      </c>
      <c r="W692" s="4" t="s">
        <v>7577</v>
      </c>
      <c r="X692" s="4">
        <f>IF(LEN(TRIM(W692&amp;""))=0, "", VALUE(SUBSTITUTE(W692,"$","")))</f>
        <v>96.742979999999903</v>
      </c>
      <c r="Y692" s="5" t="s">
        <v>7576</v>
      </c>
      <c r="Z692" s="4" cm="1">
        <f t="array" ref="Z692">IF(
    LEN(TRIM(Y692&amp;""))=0,
        IF(AND(ISNUMBER(net_sales_clean), ISNUMBER(profit_clean)),
            net_sales_clean - profit_clean,
            ""
        ),
    VALUE(SUBSTITUTE(Y692,"$",""))
)</f>
        <v>77.950324477669895</v>
      </c>
      <c r="AA692" s="5" t="s">
        <v>7575</v>
      </c>
      <c r="AB692" s="4" cm="1">
        <f t="array" ref="AB692">IF(
    LEN(TRIM(AA692&amp;""))=0,
        IF(AND(ISNUMBER(net_sales_clean), ISNUMBER(cost_clean)),
            net_sales_clean - cost_clean,
            ""
        ),
    VALUE(SUBSTITUTE(AA692,"$",""))
)</f>
        <v>18.792655522330001</v>
      </c>
      <c r="AC692">
        <v>2</v>
      </c>
      <c r="AD692">
        <f>IF(LEN(TRIM(AC692&amp;""))=0, "", VALUE(AC692))</f>
        <v>2</v>
      </c>
      <c r="AE692">
        <v>4</v>
      </c>
      <c r="AF692">
        <f>IF(LEN(TRIM(AE692&amp;""))=0, "", VALUE(AE692))</f>
        <v>4</v>
      </c>
      <c r="AG692">
        <v>0</v>
      </c>
      <c r="AH692">
        <f>IF(
    OR(U692&lt;0, W692&lt;0, Y692&lt;0, AA692&lt;0),
        1,
        IF(LEN(TRIM(AG692&amp;""))=0, "", AG692)
)</f>
        <v>0</v>
      </c>
      <c r="AI692" t="str">
        <f>IF(
    COUNT(Q692,V692,X692,Z692,AB692)=0,
        "Not Usable",
    IF(
        COUNT(Q692,V692,X692,Z692,AB692)&lt;5,
            "Incomplete",
            IF(
                MIN(Q692,V692,X692,Z692,AB692)=0,
                    "Incomplete",
                    "Complete"
            )
    )
)</f>
        <v>Complete</v>
      </c>
    </row>
    <row r="693" spans="1:35" x14ac:dyDescent="0.3">
      <c r="A693">
        <v>16051</v>
      </c>
      <c r="B693" s="6">
        <v>45197.358773148146</v>
      </c>
      <c r="C693" s="3">
        <f>INT(B693)</f>
        <v>45197</v>
      </c>
      <c r="D693" s="2">
        <f>MOD(B693,1)</f>
        <v>0.35877314814570127</v>
      </c>
      <c r="E693">
        <v>57</v>
      </c>
      <c r="F693" t="s">
        <v>4</v>
      </c>
      <c r="G693" t="str">
        <f xml:space="preserve"> PROPER(TRIM(CLEAN(SUBSTITUTE(F693,CHAR(160)," "))))</f>
        <v>South</v>
      </c>
      <c r="H693" t="s">
        <v>30</v>
      </c>
      <c r="I693" t="str">
        <f>PROPER(TRIM(CLEAN((SUBSTITUTE(H693,"-"," ")))))</f>
        <v>Mobile App</v>
      </c>
      <c r="J693">
        <v>14441</v>
      </c>
      <c r="K693" t="s">
        <v>2</v>
      </c>
      <c r="L693" t="str">
        <f xml:space="preserve"> PROPER(TRIM(CLEAN(SUBSTITUTE(K693,CHAR(160)," "))))</f>
        <v>Home Office</v>
      </c>
      <c r="M693" t="s">
        <v>9</v>
      </c>
      <c r="N693" t="str">
        <f xml:space="preserve"> PROPER(TRIM(CLEAN(SUBSTITUTE(M693,CHAR(160)," "))))</f>
        <v>Home</v>
      </c>
      <c r="O693" t="s">
        <v>12</v>
      </c>
      <c r="P693" t="str">
        <f>IF(LEN(TRIM(Table1[[#This Row],[subcategory]]&amp;""))=0,"Unknown", PROPER(TRIM(Table1[[#This Row],[subcategory]])))</f>
        <v>Decor</v>
      </c>
      <c r="Q693">
        <v>31.77</v>
      </c>
      <c r="R693" s="1">
        <f>IF(LEN(TRIM(Q693&amp;""))=0, "", VALUE(SUBSTITUTE(Q693,"$","")))</f>
        <v>31.77</v>
      </c>
      <c r="S693">
        <v>4</v>
      </c>
      <c r="T693">
        <f>IF(LEN(TRIM(S693&amp;""))=0, "", VALUE(S693))</f>
        <v>4</v>
      </c>
      <c r="U693">
        <v>127.08</v>
      </c>
      <c r="V693" s="1">
        <f>IF(LEN(TRIM(U693&amp;""))=0, "", VALUE(SUBSTITUTE(U693,"$","")))</f>
        <v>127.08</v>
      </c>
      <c r="W693" s="4" t="s">
        <v>7574</v>
      </c>
      <c r="X693" s="4">
        <f>IF(LEN(TRIM(W693&amp;""))=0, "", VALUE(SUBSTITUTE(W693,"$","")))</f>
        <v>121.86971999999901</v>
      </c>
      <c r="Y693" s="5" t="s">
        <v>7573</v>
      </c>
      <c r="Z693" s="4" cm="1">
        <f t="array" ref="Z693">IF(
    LEN(TRIM(Y693&amp;""))=0,
        IF(AND(ISNUMBER(net_sales_clean), ISNUMBER(profit_clean)),
            net_sales_clean - profit_clean,
            ""
        ),
    VALUE(SUBSTITUTE(Y693,"$",""))
)</f>
        <v>100.70685754349201</v>
      </c>
      <c r="AA693" s="5" t="s">
        <v>7572</v>
      </c>
      <c r="AB693" s="4" cm="1">
        <f t="array" ref="AB693">IF(
    LEN(TRIM(AA693&amp;""))=0,
        IF(AND(ISNUMBER(net_sales_clean), ISNUMBER(cost_clean)),
            net_sales_clean - cost_clean,
            ""
        ),
    VALUE(SUBSTITUTE(AA693,"$",""))
)</f>
        <v>21.1628624565076</v>
      </c>
      <c r="AC693">
        <v>6</v>
      </c>
      <c r="AD693">
        <f>IF(LEN(TRIM(AC693&amp;""))=0, "", VALUE(AC693))</f>
        <v>6</v>
      </c>
      <c r="AE693">
        <v>1</v>
      </c>
      <c r="AF693">
        <f>IF(LEN(TRIM(AE693&amp;""))=0, "", VALUE(AE693))</f>
        <v>1</v>
      </c>
      <c r="AG693">
        <v>0</v>
      </c>
      <c r="AH693">
        <f>IF(
    OR(U693&lt;0, W693&lt;0, Y693&lt;0, AA693&lt;0),
        1,
        IF(LEN(TRIM(AG693&amp;""))=0, "", AG693)
)</f>
        <v>0</v>
      </c>
      <c r="AI693" t="str">
        <f>IF(
    COUNT(Q693,V693,X693,Z693,AB693)=0,
        "Not Usable",
    IF(
        COUNT(Q693,V693,X693,Z693,AB693)&lt;5,
            "Incomplete",
            IF(
                MIN(Q693,V693,X693,Z693,AB693)=0,
                    "Incomplete",
                    "Complete"
            )
    )
)</f>
        <v>Complete</v>
      </c>
    </row>
    <row r="694" spans="1:35" x14ac:dyDescent="0.3">
      <c r="A694">
        <v>14897</v>
      </c>
      <c r="B694" s="6">
        <v>45918.60728009259</v>
      </c>
      <c r="C694" s="3">
        <f>INT(B694)</f>
        <v>45918</v>
      </c>
      <c r="D694" s="2">
        <f>MOD(B694,1)</f>
        <v>0.60728009259037208</v>
      </c>
      <c r="E694">
        <v>20</v>
      </c>
      <c r="F694" t="s">
        <v>8</v>
      </c>
      <c r="G694" t="str">
        <f xml:space="preserve"> PROPER(TRIM(CLEAN(SUBSTITUTE(F694,CHAR(160)," "))))</f>
        <v>West</v>
      </c>
      <c r="H694" t="s">
        <v>30</v>
      </c>
      <c r="I694" t="str">
        <f>PROPER(TRIM(CLEAN((SUBSTITUTE(H694,"-"," ")))))</f>
        <v>Mobile App</v>
      </c>
      <c r="J694">
        <v>3265</v>
      </c>
      <c r="K694" t="s">
        <v>10</v>
      </c>
      <c r="L694" t="str">
        <f xml:space="preserve"> PROPER(TRIM(CLEAN(SUBSTITUTE(K694,CHAR(160)," "))))</f>
        <v>Consumer</v>
      </c>
      <c r="M694" t="s">
        <v>1</v>
      </c>
      <c r="N694" t="str">
        <f xml:space="preserve"> PROPER(TRIM(CLEAN(SUBSTITUTE(M694,CHAR(160)," "))))</f>
        <v>Beauty</v>
      </c>
      <c r="O694" t="s">
        <v>39</v>
      </c>
      <c r="P694" t="str">
        <f>IF(LEN(TRIM(Table1[[#This Row],[subcategory]]&amp;""))=0,"Unknown", PROPER(TRIM(Table1[[#This Row],[subcategory]])))</f>
        <v>Fragrance</v>
      </c>
      <c r="Q694">
        <v>16.66</v>
      </c>
      <c r="R694" s="1">
        <f>IF(LEN(TRIM(Q694&amp;""))=0, "", VALUE(SUBSTITUTE(Q694,"$","")))</f>
        <v>16.66</v>
      </c>
      <c r="S694">
        <v>1</v>
      </c>
      <c r="T694">
        <f>IF(LEN(TRIM(S694&amp;""))=0, "", VALUE(S694))</f>
        <v>1</v>
      </c>
      <c r="U694">
        <v>16.66</v>
      </c>
      <c r="V694" s="1">
        <f>IF(LEN(TRIM(U694&amp;""))=0, "", VALUE(SUBSTITUTE(U694,"$","")))</f>
        <v>16.66</v>
      </c>
      <c r="W694" s="1">
        <v>10.61242</v>
      </c>
      <c r="X694" s="1">
        <f>IF(LEN(TRIM(W694&amp;""))=0, "", VALUE(SUBSTITUTE(W694,"$","")))</f>
        <v>10.61242</v>
      </c>
      <c r="Y694" s="5" t="s">
        <v>7571</v>
      </c>
      <c r="Z694" s="4" cm="1">
        <f t="array" ref="Z694">IF(
    LEN(TRIM(Y694&amp;""))=0,
        IF(AND(ISNUMBER(net_sales_clean), ISNUMBER(profit_clean)),
            net_sales_clean - profit_clean,
            ""
        ),
    VALUE(SUBSTITUTE(Y694,"$",""))
)</f>
        <v>6.5506220277719196</v>
      </c>
      <c r="AA694">
        <v>4.0617979722280797</v>
      </c>
      <c r="AB694" s="1" cm="1">
        <f t="array" ref="AB694">IF(
    LEN(TRIM(AA694&amp;""))=0,
        IF(AND(ISNUMBER(net_sales_clean), ISNUMBER(cost_clean)),
            net_sales_clean - cost_clean,
            ""
        ),
    VALUE(SUBSTITUTE(AA694,"$",""))
)</f>
        <v>4.0617979722280797</v>
      </c>
      <c r="AC694">
        <v>2</v>
      </c>
      <c r="AD694">
        <f>IF(LEN(TRIM(AC694&amp;""))=0, "", VALUE(AC694))</f>
        <v>2</v>
      </c>
      <c r="AE694">
        <v>1</v>
      </c>
      <c r="AF694">
        <f>IF(LEN(TRIM(AE694&amp;""))=0, "", VALUE(AE694))</f>
        <v>1</v>
      </c>
      <c r="AG694">
        <v>0</v>
      </c>
      <c r="AH694">
        <f>IF(
    OR(U694&lt;0, W694&lt;0, Y694&lt;0, AA694&lt;0),
        1,
        IF(LEN(TRIM(AG694&amp;""))=0, "", AG694)
)</f>
        <v>0</v>
      </c>
      <c r="AI694" t="str">
        <f>IF(
    COUNT(Q694,V694,X694,Z694,AB694)=0,
        "Not Usable",
    IF(
        COUNT(Q694,V694,X694,Z694,AB694)&lt;5,
            "Incomplete",
            IF(
                MIN(Q694,V694,X694,Z694,AB694)=0,
                    "Incomplete",
                    "Complete"
            )
    )
)</f>
        <v>Complete</v>
      </c>
    </row>
    <row r="695" spans="1:35" x14ac:dyDescent="0.3">
      <c r="A695">
        <v>44448</v>
      </c>
      <c r="B695" s="6">
        <v>45768.679270833331</v>
      </c>
      <c r="C695" s="3">
        <f>INT(B695)</f>
        <v>45768</v>
      </c>
      <c r="D695" s="2">
        <f>MOD(B695,1)</f>
        <v>0.67927083333051996</v>
      </c>
      <c r="E695">
        <v>50</v>
      </c>
      <c r="F695" t="s">
        <v>15</v>
      </c>
      <c r="G695" t="str">
        <f xml:space="preserve"> PROPER(TRIM(CLEAN(SUBSTITUTE(F695,CHAR(160)," "))))</f>
        <v>West</v>
      </c>
      <c r="H695" t="s">
        <v>11</v>
      </c>
      <c r="I695" t="str">
        <f>PROPER(TRIM(CLEAN((SUBSTITUTE(H695,"-"," ")))))</f>
        <v>Online</v>
      </c>
      <c r="J695">
        <v>8691</v>
      </c>
      <c r="K695" t="s">
        <v>10</v>
      </c>
      <c r="L695" t="str">
        <f xml:space="preserve"> PROPER(TRIM(CLEAN(SUBSTITUTE(K695,CHAR(160)," "))))</f>
        <v>Consumer</v>
      </c>
      <c r="M695" t="s">
        <v>23</v>
      </c>
      <c r="N695" t="str">
        <f xml:space="preserve"> PROPER(TRIM(CLEAN(SUBSTITUTE(M695,CHAR(160)," "))))</f>
        <v>Electronics</v>
      </c>
      <c r="O695" t="s">
        <v>22</v>
      </c>
      <c r="P695" t="str">
        <f>IF(LEN(TRIM(Table1[[#This Row],[subcategory]]&amp;""))=0,"Unknown", PROPER(TRIM(Table1[[#This Row],[subcategory]])))</f>
        <v>Audio</v>
      </c>
      <c r="Q695">
        <v>92.59</v>
      </c>
      <c r="R695" s="1">
        <f>IF(LEN(TRIM(Q695&amp;""))=0, "", VALUE(SUBSTITUTE(Q695,"$","")))</f>
        <v>92.59</v>
      </c>
      <c r="S695">
        <v>0</v>
      </c>
      <c r="T695">
        <f>IF(LEN(TRIM(S695&amp;""))=0, "", VALUE(S695))</f>
        <v>0</v>
      </c>
      <c r="U695">
        <v>0</v>
      </c>
      <c r="V695" s="1">
        <f>IF(LEN(TRIM(U695&amp;""))=0, "", VALUE(SUBSTITUTE(U695,"$","")))</f>
        <v>0</v>
      </c>
      <c r="W695" s="1">
        <v>0</v>
      </c>
      <c r="X695" s="1">
        <f>IF(LEN(TRIM(W695&amp;""))=0, "", VALUE(SUBSTITUTE(W695,"$","")))</f>
        <v>0</v>
      </c>
      <c r="Y695">
        <v>0</v>
      </c>
      <c r="Z695" s="1" cm="1">
        <f t="array" ref="Z695">IF(
    LEN(TRIM(Y695&amp;""))=0,
        IF(AND(ISNUMBER(net_sales_clean), ISNUMBER(profit_clean)),
            net_sales_clean - profit_clean,
            ""
        ),
    VALUE(SUBSTITUTE(Y695,"$",""))
)</f>
        <v>0</v>
      </c>
      <c r="AA695">
        <v>0</v>
      </c>
      <c r="AB695" s="1" cm="1">
        <f t="array" ref="AB695">IF(
    LEN(TRIM(AA695&amp;""))=0,
        IF(AND(ISNUMBER(net_sales_clean), ISNUMBER(cost_clean)),
            net_sales_clean - cost_clean,
            ""
        ),
    VALUE(SUBSTITUTE(AA695,"$",""))
)</f>
        <v>0</v>
      </c>
      <c r="AC695">
        <v>8</v>
      </c>
      <c r="AD695">
        <f>IF(LEN(TRIM(AC695&amp;""))=0, "", VALUE(AC695))</f>
        <v>8</v>
      </c>
      <c r="AE695">
        <v>3</v>
      </c>
      <c r="AF695">
        <f>IF(LEN(TRIM(AE695&amp;""))=0, "", VALUE(AE695))</f>
        <v>3</v>
      </c>
      <c r="AG695">
        <v>0</v>
      </c>
      <c r="AH695">
        <f>IF(
    OR(U695&lt;0, W695&lt;0, Y695&lt;0, AA695&lt;0),
        1,
        IF(LEN(TRIM(AG695&amp;""))=0, "", AG695)
)</f>
        <v>0</v>
      </c>
      <c r="AI695" t="str">
        <f>IF(
    COUNT(Q695,V695,X695,Z695,AB695)=0,
        "Not Usable",
    IF(
        COUNT(Q695,V695,X695,Z695,AB695)&lt;5,
            "Incomplete",
            IF(
                MIN(Q695,V695,X695,Z695,AB695)=0,
                    "Incomplete",
                    "Complete"
            )
    )
)</f>
        <v>Incomplete</v>
      </c>
    </row>
    <row r="696" spans="1:35" x14ac:dyDescent="0.3">
      <c r="A696">
        <v>54272</v>
      </c>
      <c r="B696" s="6">
        <v>45594.392650462964</v>
      </c>
      <c r="C696" s="3">
        <f>INT(B696)</f>
        <v>45594</v>
      </c>
      <c r="D696" s="2">
        <f>MOD(B696,1)</f>
        <v>0.39265046296350192</v>
      </c>
      <c r="E696">
        <v>6</v>
      </c>
      <c r="F696" t="s">
        <v>15</v>
      </c>
      <c r="G696" t="str">
        <f xml:space="preserve"> PROPER(TRIM(CLEAN(SUBSTITUTE(F696,CHAR(160)," "))))</f>
        <v>West</v>
      </c>
      <c r="H696" t="s">
        <v>17</v>
      </c>
      <c r="I696" t="str">
        <f>PROPER(TRIM(CLEAN((SUBSTITUTE(H696,"-"," ")))))</f>
        <v>Online</v>
      </c>
      <c r="J696">
        <v>23227</v>
      </c>
      <c r="K696" t="s">
        <v>6</v>
      </c>
      <c r="L696" t="str">
        <f xml:space="preserve"> PROPER(TRIM(CLEAN(SUBSTITUTE(K696,CHAR(160)," "))))</f>
        <v>Corporate</v>
      </c>
      <c r="M696" t="s">
        <v>23</v>
      </c>
      <c r="N696" t="str">
        <f xml:space="preserve"> PROPER(TRIM(CLEAN(SUBSTITUTE(M696,CHAR(160)," "))))</f>
        <v>Electronics</v>
      </c>
      <c r="O696" t="s">
        <v>34</v>
      </c>
      <c r="P696" t="str">
        <f>IF(LEN(TRIM(Table1[[#This Row],[subcategory]]&amp;""))=0,"Unknown", PROPER(TRIM(Table1[[#This Row],[subcategory]])))</f>
        <v>Phones</v>
      </c>
      <c r="Q696">
        <v>26.76</v>
      </c>
      <c r="R696" s="1">
        <f>IF(LEN(TRIM(Q696&amp;""))=0, "", VALUE(SUBSTITUTE(Q696,"$","")))</f>
        <v>26.76</v>
      </c>
      <c r="S696">
        <v>0</v>
      </c>
      <c r="T696">
        <f>IF(LEN(TRIM(S696&amp;""))=0, "", VALUE(S696))</f>
        <v>0</v>
      </c>
      <c r="U696">
        <v>0</v>
      </c>
      <c r="V696" s="1">
        <f>IF(LEN(TRIM(U696&amp;""))=0, "", VALUE(SUBSTITUTE(U696,"$","")))</f>
        <v>0</v>
      </c>
      <c r="W696" s="1">
        <v>0</v>
      </c>
      <c r="X696" s="1">
        <f>IF(LEN(TRIM(W696&amp;""))=0, "", VALUE(SUBSTITUTE(W696,"$","")))</f>
        <v>0</v>
      </c>
      <c r="Y696">
        <v>0</v>
      </c>
      <c r="Z696" s="1" cm="1">
        <f t="array" ref="Z696">IF(
    LEN(TRIM(Y696&amp;""))=0,
        IF(AND(ISNUMBER(net_sales_clean), ISNUMBER(profit_clean)),
            net_sales_clean - profit_clean,
            ""
        ),
    VALUE(SUBSTITUTE(Y696,"$",""))
)</f>
        <v>0</v>
      </c>
      <c r="AA696">
        <v>0</v>
      </c>
      <c r="AB696" s="1" cm="1">
        <f t="array" ref="AB696">IF(
    LEN(TRIM(AA696&amp;""))=0,
        IF(AND(ISNUMBER(net_sales_clean), ISNUMBER(cost_clean)),
            net_sales_clean - cost_clean,
            ""
        ),
    VALUE(SUBSTITUTE(AA696,"$",""))
)</f>
        <v>0</v>
      </c>
      <c r="AC696">
        <v>9</v>
      </c>
      <c r="AD696">
        <f>IF(LEN(TRIM(AC696&amp;""))=0, "", VALUE(AC696))</f>
        <v>9</v>
      </c>
      <c r="AE696">
        <v>1</v>
      </c>
      <c r="AF696">
        <f>IF(LEN(TRIM(AE696&amp;""))=0, "", VALUE(AE696))</f>
        <v>1</v>
      </c>
      <c r="AG696">
        <v>0</v>
      </c>
      <c r="AH696">
        <f>IF(
    OR(U696&lt;0, W696&lt;0, Y696&lt;0, AA696&lt;0),
        1,
        IF(LEN(TRIM(AG696&amp;""))=0, "", AG696)
)</f>
        <v>0</v>
      </c>
      <c r="AI696" t="str">
        <f>IF(
    COUNT(Q696,V696,X696,Z696,AB696)=0,
        "Not Usable",
    IF(
        COUNT(Q696,V696,X696,Z696,AB696)&lt;5,
            "Incomplete",
            IF(
                MIN(Q696,V696,X696,Z696,AB696)=0,
                    "Incomplete",
                    "Complete"
            )
    )
)</f>
        <v>Incomplete</v>
      </c>
    </row>
    <row r="697" spans="1:35" x14ac:dyDescent="0.3">
      <c r="A697">
        <v>57901</v>
      </c>
      <c r="B697" s="6">
        <v>45529.657337962963</v>
      </c>
      <c r="C697" s="3">
        <f>INT(B697)</f>
        <v>45529</v>
      </c>
      <c r="D697" s="2">
        <f>MOD(B697,1)</f>
        <v>0.65733796296262881</v>
      </c>
      <c r="E697">
        <v>14</v>
      </c>
      <c r="F697" t="s">
        <v>13</v>
      </c>
      <c r="G697" t="str">
        <f xml:space="preserve"> PROPER(TRIM(CLEAN(SUBSTITUTE(F697,CHAR(160)," "))))</f>
        <v>Northeast</v>
      </c>
      <c r="H697" t="s">
        <v>17</v>
      </c>
      <c r="I697" t="str">
        <f>PROPER(TRIM(CLEAN((SUBSTITUTE(H697,"-"," ")))))</f>
        <v>Online</v>
      </c>
      <c r="J697">
        <v>17297</v>
      </c>
      <c r="K697" t="s">
        <v>2</v>
      </c>
      <c r="L697" t="str">
        <f xml:space="preserve"> PROPER(TRIM(CLEAN(SUBSTITUTE(K697,CHAR(160)," "))))</f>
        <v>Home Office</v>
      </c>
      <c r="M697" t="s">
        <v>16</v>
      </c>
      <c r="N697" t="str">
        <f xml:space="preserve"> PROPER(TRIM(CLEAN(SUBSTITUTE(M697,CHAR(160)," "))))</f>
        <v>Grocery</v>
      </c>
      <c r="O697" t="s">
        <v>28</v>
      </c>
      <c r="P697" t="str">
        <f>IF(LEN(TRIM(Table1[[#This Row],[subcategory]]&amp;""))=0,"Unknown", PROPER(TRIM(Table1[[#This Row],[subcategory]])))</f>
        <v>Pantry</v>
      </c>
      <c r="Q697">
        <v>146.16999999999999</v>
      </c>
      <c r="R697" s="1">
        <f>IF(LEN(TRIM(Q697&amp;""))=0, "", VALUE(SUBSTITUTE(Q697,"$","")))</f>
        <v>146.16999999999999</v>
      </c>
      <c r="S697">
        <v>2</v>
      </c>
      <c r="T697">
        <f>IF(LEN(TRIM(S697&amp;""))=0, "", VALUE(S697))</f>
        <v>2</v>
      </c>
      <c r="U697">
        <v>292.33999999999997</v>
      </c>
      <c r="V697" s="1">
        <f>IF(LEN(TRIM(U697&amp;""))=0, "", VALUE(SUBSTITUTE(U697,"$","")))</f>
        <v>292.33999999999997</v>
      </c>
      <c r="W697" s="4" t="s">
        <v>7570</v>
      </c>
      <c r="X697" s="4">
        <f>IF(LEN(TRIM(W697&amp;""))=0, "", VALUE(SUBSTITUTE(W697,"$","")))</f>
        <v>255.212819999999</v>
      </c>
      <c r="Y697" s="5" t="s">
        <v>7569</v>
      </c>
      <c r="Z697" s="4" cm="1">
        <f t="array" ref="Z697">IF(
    LEN(TRIM(Y697&amp;""))=0,
        IF(AND(ISNUMBER(net_sales_clean), ISNUMBER(profit_clean)),
            net_sales_clean - profit_clean,
            ""
        ),
    VALUE(SUBSTITUTE(Y697,"$",""))
)</f>
        <v>191.37234590257501</v>
      </c>
      <c r="AA697" s="5" t="s">
        <v>7568</v>
      </c>
      <c r="AB697" s="4" cm="1">
        <f t="array" ref="AB697">IF(
    LEN(TRIM(AA697&amp;""))=0,
        IF(AND(ISNUMBER(net_sales_clean), ISNUMBER(cost_clean)),
            net_sales_clean - cost_clean,
            ""
        ),
    VALUE(SUBSTITUTE(AA697,"$",""))
)</f>
        <v>63.840474097424</v>
      </c>
      <c r="AC697">
        <v>8</v>
      </c>
      <c r="AD697">
        <f>IF(LEN(TRIM(AC697&amp;""))=0, "", VALUE(AC697))</f>
        <v>8</v>
      </c>
      <c r="AE697">
        <v>4</v>
      </c>
      <c r="AF697">
        <f>IF(LEN(TRIM(AE697&amp;""))=0, "", VALUE(AE697))</f>
        <v>4</v>
      </c>
      <c r="AG697">
        <v>0</v>
      </c>
      <c r="AH697">
        <f>IF(
    OR(U697&lt;0, W697&lt;0, Y697&lt;0, AA697&lt;0),
        1,
        IF(LEN(TRIM(AG697&amp;""))=0, "", AG697)
)</f>
        <v>0</v>
      </c>
      <c r="AI697" t="str">
        <f>IF(
    COUNT(Q697,V697,X697,Z697,AB697)=0,
        "Not Usable",
    IF(
        COUNT(Q697,V697,X697,Z697,AB697)&lt;5,
            "Incomplete",
            IF(
                MIN(Q697,V697,X697,Z697,AB697)=0,
                    "Incomplete",
                    "Complete"
            )
    )
)</f>
        <v>Complete</v>
      </c>
    </row>
    <row r="698" spans="1:35" x14ac:dyDescent="0.3">
      <c r="A698">
        <v>52193</v>
      </c>
      <c r="B698" s="6">
        <v>45942.782256944447</v>
      </c>
      <c r="C698" s="3">
        <f>INT(B698)</f>
        <v>45942</v>
      </c>
      <c r="D698" s="2">
        <f>MOD(B698,1)</f>
        <v>0.78225694444699911</v>
      </c>
      <c r="E698">
        <v>22</v>
      </c>
      <c r="F698" t="s">
        <v>13</v>
      </c>
      <c r="G698" t="str">
        <f xml:space="preserve"> PROPER(TRIM(CLEAN(SUBSTITUTE(F698,CHAR(160)," "))))</f>
        <v>Northeast</v>
      </c>
      <c r="H698" t="s">
        <v>3</v>
      </c>
      <c r="I698" t="str">
        <f>PROPER(TRIM(CLEAN((SUBSTITUTE(H698,"-"," ")))))</f>
        <v>Phone</v>
      </c>
      <c r="J698">
        <v>23803</v>
      </c>
      <c r="K698" t="s">
        <v>14</v>
      </c>
      <c r="L698" t="str">
        <f xml:space="preserve"> PROPER(TRIM(CLEAN(SUBSTITUTE(K698,CHAR(160)," "))))</f>
        <v>Consumer</v>
      </c>
      <c r="M698" t="s">
        <v>19</v>
      </c>
      <c r="N698" t="str">
        <f xml:space="preserve"> PROPER(TRIM(CLEAN(SUBSTITUTE(M698,CHAR(160)," "))))</f>
        <v>Apparel</v>
      </c>
      <c r="O698" t="s">
        <v>41</v>
      </c>
      <c r="P698" t="str">
        <f>IF(LEN(TRIM(Table1[[#This Row],[subcategory]]&amp;""))=0,"Unknown", PROPER(TRIM(Table1[[#This Row],[subcategory]])))</f>
        <v>Shoes</v>
      </c>
      <c r="R698" s="1" t="str">
        <f>IF(LEN(TRIM(Q698&amp;""))=0, "", VALUE(SUBSTITUTE(Q698,"$","")))</f>
        <v/>
      </c>
      <c r="S698">
        <v>2</v>
      </c>
      <c r="T698">
        <f>IF(LEN(TRIM(S698&amp;""))=0, "", VALUE(S698))</f>
        <v>2</v>
      </c>
      <c r="V698" s="1" t="str">
        <f>IF(LEN(TRIM(U698&amp;""))=0, "", VALUE(SUBSTITUTE(U698,"$","")))</f>
        <v/>
      </c>
      <c r="X698" s="1" t="str">
        <f>IF(LEN(TRIM(W698&amp;""))=0, "", VALUE(SUBSTITUTE(W698,"$","")))</f>
        <v/>
      </c>
      <c r="Z698" s="1" t="str" cm="1">
        <f t="array" ref="Z698">IF(
    LEN(TRIM(Y698&amp;""))=0,
        IF(AND(ISNUMBER(net_sales_clean), ISNUMBER(profit_clean)),
            net_sales_clean - profit_clean,
            ""
        ),
    VALUE(SUBSTITUTE(Y698,"$",""))
)</f>
        <v/>
      </c>
      <c r="AB698" s="1" t="str" cm="1">
        <f t="array" ref="AB698">IF(
    LEN(TRIM(AA698&amp;""))=0,
        IF(AND(ISNUMBER(net_sales_clean), ISNUMBER(cost_clean)),
            net_sales_clean - cost_clean,
            ""
        ),
    VALUE(SUBSTITUTE(AA698,"$",""))
)</f>
        <v/>
      </c>
      <c r="AC698">
        <v>7</v>
      </c>
      <c r="AD698">
        <f>IF(LEN(TRIM(AC698&amp;""))=0, "", VALUE(AC698))</f>
        <v>7</v>
      </c>
      <c r="AE698">
        <v>4</v>
      </c>
      <c r="AF698">
        <f>IF(LEN(TRIM(AE698&amp;""))=0, "", VALUE(AE698))</f>
        <v>4</v>
      </c>
      <c r="AG698">
        <v>0</v>
      </c>
      <c r="AH698">
        <f>IF(
    OR(U698&lt;0, W698&lt;0, Y698&lt;0, AA698&lt;0),
        1,
        IF(LEN(TRIM(AG698&amp;""))=0, "", AG698)
)</f>
        <v>0</v>
      </c>
      <c r="AI698" t="str">
        <f>IF(
    COUNT(Q698,V698,X698,Z698,AB698)=0,
        "Not Usable",
    IF(
        COUNT(Q698,V698,X698,Z698,AB698)&lt;5,
            "Incomplete",
            IF(
                MIN(Q698,V698,X698,Z698,AB698)=0,
                    "Incomplete",
                    "Complete"
            )
    )
)</f>
        <v>Not Usable</v>
      </c>
    </row>
    <row r="699" spans="1:35" x14ac:dyDescent="0.3">
      <c r="A699">
        <v>51385</v>
      </c>
      <c r="B699" s="6">
        <v>45071.384247685186</v>
      </c>
      <c r="C699" s="3">
        <f>INT(B699)</f>
        <v>45071</v>
      </c>
      <c r="D699" s="2">
        <f>MOD(B699,1)</f>
        <v>0.38424768518598285</v>
      </c>
      <c r="E699">
        <v>81</v>
      </c>
      <c r="F699" t="s">
        <v>8</v>
      </c>
      <c r="G699" t="str">
        <f xml:space="preserve"> PROPER(TRIM(CLEAN(SUBSTITUTE(F699,CHAR(160)," "))))</f>
        <v>West</v>
      </c>
      <c r="H699" t="s">
        <v>7</v>
      </c>
      <c r="I699" t="str">
        <f>PROPER(TRIM(CLEAN((SUBSTITUTE(H699,"-"," ")))))</f>
        <v>In Store</v>
      </c>
      <c r="J699">
        <v>29482</v>
      </c>
      <c r="K699" t="s">
        <v>14</v>
      </c>
      <c r="L699" t="str">
        <f xml:space="preserve"> PROPER(TRIM(CLEAN(SUBSTITUTE(K699,CHAR(160)," "))))</f>
        <v>Consumer</v>
      </c>
      <c r="M699" t="s">
        <v>16</v>
      </c>
      <c r="N699" t="str">
        <f xml:space="preserve"> PROPER(TRIM(CLEAN(SUBSTITUTE(M699,CHAR(160)," "))))</f>
        <v>Grocery</v>
      </c>
      <c r="O699" t="s">
        <v>24</v>
      </c>
      <c r="P699" t="str">
        <f>IF(LEN(TRIM(Table1[[#This Row],[subcategory]]&amp;""))=0,"Unknown", PROPER(TRIM(Table1[[#This Row],[subcategory]])))</f>
        <v>Snacks</v>
      </c>
      <c r="Q699">
        <v>140.15</v>
      </c>
      <c r="R699" s="1">
        <f>IF(LEN(TRIM(Q699&amp;""))=0, "", VALUE(SUBSTITUTE(Q699,"$","")))</f>
        <v>140.15</v>
      </c>
      <c r="S699">
        <v>2</v>
      </c>
      <c r="T699">
        <f>IF(LEN(TRIM(S699&amp;""))=0, "", VALUE(S699))</f>
        <v>2</v>
      </c>
      <c r="U699">
        <v>280.3</v>
      </c>
      <c r="V699" s="1">
        <f>IF(LEN(TRIM(U699&amp;""))=0, "", VALUE(SUBSTITUTE(U699,"$","")))</f>
        <v>280.3</v>
      </c>
      <c r="W699" s="4" t="s">
        <v>7567</v>
      </c>
      <c r="X699" s="4">
        <f>IF(LEN(TRIM(W699&amp;""))=0, "", VALUE(SUBSTITUTE(W699,"$","")))</f>
        <v>251.70939999999999</v>
      </c>
      <c r="Y699" s="5" t="s">
        <v>7566</v>
      </c>
      <c r="Z699" s="4" cm="1">
        <f t="array" ref="Z699">IF(
    LEN(TRIM(Y699&amp;""))=0,
        IF(AND(ISNUMBER(net_sales_clean), ISNUMBER(profit_clean)),
            net_sales_clean - profit_clean,
            ""
        ),
    VALUE(SUBSTITUTE(Y699,"$",""))
)</f>
        <v>213.17410187010299</v>
      </c>
      <c r="AA699" s="5" t="s">
        <v>7565</v>
      </c>
      <c r="AB699" s="4" cm="1">
        <f t="array" ref="AB699">IF(
    LEN(TRIM(AA699&amp;""))=0,
        IF(AND(ISNUMBER(net_sales_clean), ISNUMBER(cost_clean)),
            net_sales_clean - cost_clean,
            ""
        ),
    VALUE(SUBSTITUTE(AA699,"$",""))
)</f>
        <v>38.535298129896397</v>
      </c>
      <c r="AC699">
        <v>2</v>
      </c>
      <c r="AD699">
        <f>IF(LEN(TRIM(AC699&amp;""))=0, "", VALUE(AC699))</f>
        <v>2</v>
      </c>
      <c r="AE699">
        <v>5</v>
      </c>
      <c r="AF699">
        <f>IF(LEN(TRIM(AE699&amp;""))=0, "", VALUE(AE699))</f>
        <v>5</v>
      </c>
      <c r="AG699">
        <v>0</v>
      </c>
      <c r="AH699">
        <f>IF(
    OR(U699&lt;0, W699&lt;0, Y699&lt;0, AA699&lt;0),
        1,
        IF(LEN(TRIM(AG699&amp;""))=0, "", AG699)
)</f>
        <v>0</v>
      </c>
      <c r="AI699" t="str">
        <f>IF(
    COUNT(Q699,V699,X699,Z699,AB699)=0,
        "Not Usable",
    IF(
        COUNT(Q699,V699,X699,Z699,AB699)&lt;5,
            "Incomplete",
            IF(
                MIN(Q699,V699,X699,Z699,AB699)=0,
                    "Incomplete",
                    "Complete"
            )
    )
)</f>
        <v>Complete</v>
      </c>
    </row>
    <row r="700" spans="1:35" x14ac:dyDescent="0.3">
      <c r="A700">
        <v>18856</v>
      </c>
      <c r="B700" s="6">
        <v>45193.179050925923</v>
      </c>
      <c r="C700" s="3">
        <f>INT(B700)</f>
        <v>45193</v>
      </c>
      <c r="D700" s="2">
        <f>MOD(B700,1)</f>
        <v>0.17905092592263827</v>
      </c>
      <c r="E700">
        <v>13</v>
      </c>
      <c r="F700" t="s">
        <v>13</v>
      </c>
      <c r="G700" t="str">
        <f xml:space="preserve"> PROPER(TRIM(CLEAN(SUBSTITUTE(F700,CHAR(160)," "))))</f>
        <v>Northeast</v>
      </c>
      <c r="H700" t="s">
        <v>17</v>
      </c>
      <c r="I700" t="str">
        <f>PROPER(TRIM(CLEAN((SUBSTITUTE(H700,"-"," ")))))</f>
        <v>Online</v>
      </c>
      <c r="J700">
        <v>7605</v>
      </c>
      <c r="K700" t="s">
        <v>6</v>
      </c>
      <c r="L700" t="str">
        <f xml:space="preserve"> PROPER(TRIM(CLEAN(SUBSTITUTE(K700,CHAR(160)," "))))</f>
        <v>Corporate</v>
      </c>
      <c r="M700" t="s">
        <v>19</v>
      </c>
      <c r="N700" t="str">
        <f xml:space="preserve"> PROPER(TRIM(CLEAN(SUBSTITUTE(M700,CHAR(160)," "))))</f>
        <v>Apparel</v>
      </c>
      <c r="O700" t="s">
        <v>26</v>
      </c>
      <c r="P700" t="str">
        <f>IF(LEN(TRIM(Table1[[#This Row],[subcategory]]&amp;""))=0,"Unknown", PROPER(TRIM(Table1[[#This Row],[subcategory]])))</f>
        <v>Kids</v>
      </c>
      <c r="Q700">
        <v>20.79</v>
      </c>
      <c r="R700" s="1">
        <f>IF(LEN(TRIM(Q700&amp;""))=0, "", VALUE(SUBSTITUTE(Q700,"$","")))</f>
        <v>20.79</v>
      </c>
      <c r="S700">
        <v>1</v>
      </c>
      <c r="T700">
        <f>IF(LEN(TRIM(S700&amp;""))=0, "", VALUE(S700))</f>
        <v>1</v>
      </c>
      <c r="U700">
        <v>20.79</v>
      </c>
      <c r="V700" s="1">
        <f>IF(LEN(TRIM(U700&amp;""))=0, "", VALUE(SUBSTITUTE(U700,"$","")))</f>
        <v>20.79</v>
      </c>
      <c r="W700" s="1">
        <v>16.153829999999999</v>
      </c>
      <c r="X700" s="1">
        <f>IF(LEN(TRIM(W700&amp;""))=0, "", VALUE(SUBSTITUTE(W700,"$","")))</f>
        <v>16.153829999999999</v>
      </c>
      <c r="Y700" s="5" t="s">
        <v>7564</v>
      </c>
      <c r="Z700" s="4" cm="1">
        <f t="array" ref="Z700">IF(
    LEN(TRIM(Y700&amp;""))=0,
        IF(AND(ISNUMBER(net_sales_clean), ISNUMBER(profit_clean)),
            net_sales_clean - profit_clean,
            ""
        ),
    VALUE(SUBSTITUTE(Y700,"$",""))
)</f>
        <v>10.795060855021299</v>
      </c>
      <c r="AA700" s="5" t="s">
        <v>7563</v>
      </c>
      <c r="AB700" s="4" cm="1">
        <f t="array" ref="AB700">IF(
    LEN(TRIM(AA700&amp;""))=0,
        IF(AND(ISNUMBER(net_sales_clean), ISNUMBER(cost_clean)),
            net_sales_clean - cost_clean,
            ""
        ),
    VALUE(SUBSTITUTE(AA700,"$",""))
)</f>
        <v>5.3587691449786803</v>
      </c>
      <c r="AC700">
        <v>7</v>
      </c>
      <c r="AD700">
        <f>IF(LEN(TRIM(AC700&amp;""))=0, "", VALUE(AC700))</f>
        <v>7</v>
      </c>
      <c r="AE700">
        <v>2</v>
      </c>
      <c r="AF700">
        <f>IF(LEN(TRIM(AE700&amp;""))=0, "", VALUE(AE700))</f>
        <v>2</v>
      </c>
      <c r="AG700">
        <v>0</v>
      </c>
      <c r="AH700">
        <f>IF(
    OR(U700&lt;0, W700&lt;0, Y700&lt;0, AA700&lt;0),
        1,
        IF(LEN(TRIM(AG700&amp;""))=0, "", AG700)
)</f>
        <v>0</v>
      </c>
      <c r="AI700" t="str">
        <f>IF(
    COUNT(Q700,V700,X700,Z700,AB700)=0,
        "Not Usable",
    IF(
        COUNT(Q700,V700,X700,Z700,AB700)&lt;5,
            "Incomplete",
            IF(
                MIN(Q700,V700,X700,Z700,AB700)=0,
                    "Incomplete",
                    "Complete"
            )
    )
)</f>
        <v>Complete</v>
      </c>
    </row>
    <row r="701" spans="1:35" x14ac:dyDescent="0.3">
      <c r="A701">
        <v>52682</v>
      </c>
      <c r="B701" s="6">
        <v>45687.375486111108</v>
      </c>
      <c r="C701" s="3">
        <f>INT(B701)</f>
        <v>45687</v>
      </c>
      <c r="D701" s="2">
        <f>MOD(B701,1)</f>
        <v>0.37548611110833008</v>
      </c>
      <c r="E701">
        <v>69</v>
      </c>
      <c r="F701" t="s">
        <v>8</v>
      </c>
      <c r="G701" t="str">
        <f xml:space="preserve"> PROPER(TRIM(CLEAN(SUBSTITUTE(F701,CHAR(160)," "))))</f>
        <v>West</v>
      </c>
      <c r="H701" t="s">
        <v>3</v>
      </c>
      <c r="I701" t="str">
        <f>PROPER(TRIM(CLEAN((SUBSTITUTE(H701,"-"," ")))))</f>
        <v>Phone</v>
      </c>
      <c r="J701">
        <v>23376</v>
      </c>
      <c r="K701" t="s">
        <v>14</v>
      </c>
      <c r="L701" t="str">
        <f xml:space="preserve"> PROPER(TRIM(CLEAN(SUBSTITUTE(K701,CHAR(160)," "))))</f>
        <v>Consumer</v>
      </c>
      <c r="M701" t="s">
        <v>16</v>
      </c>
      <c r="N701" t="str">
        <f xml:space="preserve"> PROPER(TRIM(CLEAN(SUBSTITUTE(M701,CHAR(160)," "))))</f>
        <v>Grocery</v>
      </c>
      <c r="O701" t="s">
        <v>28</v>
      </c>
      <c r="P701" t="str">
        <f>IF(LEN(TRIM(Table1[[#This Row],[subcategory]]&amp;""))=0,"Unknown", PROPER(TRIM(Table1[[#This Row],[subcategory]])))</f>
        <v>Pantry</v>
      </c>
      <c r="Q701">
        <v>59.66</v>
      </c>
      <c r="R701" s="1">
        <f>IF(LEN(TRIM(Q701&amp;""))=0, "", VALUE(SUBSTITUTE(Q701,"$","")))</f>
        <v>59.66</v>
      </c>
      <c r="S701">
        <v>2</v>
      </c>
      <c r="T701">
        <f>IF(LEN(TRIM(S701&amp;""))=0, "", VALUE(S701))</f>
        <v>2</v>
      </c>
      <c r="U701">
        <v>119.32</v>
      </c>
      <c r="V701" s="1">
        <f>IF(LEN(TRIM(U701&amp;""))=0, "", VALUE(SUBSTITUTE(U701,"$","")))</f>
        <v>119.32</v>
      </c>
      <c r="W701" s="1">
        <v>112.04148000000001</v>
      </c>
      <c r="X701" s="1">
        <f>IF(LEN(TRIM(W701&amp;""))=0, "", VALUE(SUBSTITUTE(W701,"$","")))</f>
        <v>112.04148000000001</v>
      </c>
      <c r="Y701" s="5" t="s">
        <v>7562</v>
      </c>
      <c r="Z701" s="4" cm="1">
        <f t="array" ref="Z701">IF(
    LEN(TRIM(Y701&amp;""))=0,
        IF(AND(ISNUMBER(net_sales_clean), ISNUMBER(profit_clean)),
            net_sales_clean - profit_clean,
            ""
        ),
    VALUE(SUBSTITUTE(Y701,"$",""))
)</f>
        <v>93.795217062177301</v>
      </c>
      <c r="AA701" s="5" t="s">
        <v>7561</v>
      </c>
      <c r="AB701" s="4" cm="1">
        <f t="array" ref="AB701">IF(
    LEN(TRIM(AA701&amp;""))=0,
        IF(AND(ISNUMBER(net_sales_clean), ISNUMBER(cost_clean)),
            net_sales_clean - cost_clean,
            ""
        ),
    VALUE(SUBSTITUTE(AA701,"$",""))
)</f>
        <v>18.2462629378226</v>
      </c>
      <c r="AC701">
        <v>2</v>
      </c>
      <c r="AD701">
        <f>IF(LEN(TRIM(AC701&amp;""))=0, "", VALUE(AC701))</f>
        <v>2</v>
      </c>
      <c r="AE701">
        <v>4</v>
      </c>
      <c r="AF701">
        <f>IF(LEN(TRIM(AE701&amp;""))=0, "", VALUE(AE701))</f>
        <v>4</v>
      </c>
      <c r="AG701">
        <v>0</v>
      </c>
      <c r="AH701">
        <f>IF(
    OR(U701&lt;0, W701&lt;0, Y701&lt;0, AA701&lt;0),
        1,
        IF(LEN(TRIM(AG701&amp;""))=0, "", AG701)
)</f>
        <v>0</v>
      </c>
      <c r="AI701" t="str">
        <f>IF(
    COUNT(Q701,V701,X701,Z701,AB701)=0,
        "Not Usable",
    IF(
        COUNT(Q701,V701,X701,Z701,AB701)&lt;5,
            "Incomplete",
            IF(
                MIN(Q701,V701,X701,Z701,AB701)=0,
                    "Incomplete",
                    "Complete"
            )
    )
)</f>
        <v>Complete</v>
      </c>
    </row>
    <row r="702" spans="1:35" x14ac:dyDescent="0.3">
      <c r="A702">
        <v>19275</v>
      </c>
      <c r="B702" s="6">
        <v>45179.2893287037</v>
      </c>
      <c r="C702" s="3">
        <f>INT(B702)</f>
        <v>45179</v>
      </c>
      <c r="D702" s="2">
        <f>MOD(B702,1)</f>
        <v>0.28932870370044839</v>
      </c>
      <c r="E702">
        <v>65</v>
      </c>
      <c r="F702" t="s">
        <v>33</v>
      </c>
      <c r="G702" t="str">
        <f xml:space="preserve"> PROPER(TRIM(CLEAN(SUBSTITUTE(F702,CHAR(160)," "))))</f>
        <v>South</v>
      </c>
      <c r="H702" t="s">
        <v>3</v>
      </c>
      <c r="I702" t="str">
        <f>PROPER(TRIM(CLEAN((SUBSTITUTE(H702,"-"," ")))))</f>
        <v>Phone</v>
      </c>
      <c r="J702">
        <v>10232</v>
      </c>
      <c r="K702" t="s">
        <v>10</v>
      </c>
      <c r="L702" t="str">
        <f xml:space="preserve"> PROPER(TRIM(CLEAN(SUBSTITUTE(K702,CHAR(160)," "))))</f>
        <v>Consumer</v>
      </c>
      <c r="M702" t="s">
        <v>16</v>
      </c>
      <c r="N702" t="str">
        <f xml:space="preserve"> PROPER(TRIM(CLEAN(SUBSTITUTE(M702,CHAR(160)," "))))</f>
        <v>Grocery</v>
      </c>
      <c r="O702" t="s">
        <v>24</v>
      </c>
      <c r="P702" t="str">
        <f>IF(LEN(TRIM(Table1[[#This Row],[subcategory]]&amp;""))=0,"Unknown", PROPER(TRIM(Table1[[#This Row],[subcategory]])))</f>
        <v>Snacks</v>
      </c>
      <c r="Q702">
        <v>81.31</v>
      </c>
      <c r="R702" s="1">
        <f>IF(LEN(TRIM(Q702&amp;""))=0, "", VALUE(SUBSTITUTE(Q702,"$","")))</f>
        <v>81.31</v>
      </c>
      <c r="S702">
        <v>0</v>
      </c>
      <c r="T702">
        <f>IF(LEN(TRIM(S702&amp;""))=0, "", VALUE(S702))</f>
        <v>0</v>
      </c>
      <c r="U702">
        <v>0</v>
      </c>
      <c r="V702" s="1">
        <f>IF(LEN(TRIM(U702&amp;""))=0, "", VALUE(SUBSTITUTE(U702,"$","")))</f>
        <v>0</v>
      </c>
      <c r="W702" s="1">
        <v>0</v>
      </c>
      <c r="X702" s="1">
        <f>IF(LEN(TRIM(W702&amp;""))=0, "", VALUE(SUBSTITUTE(W702,"$","")))</f>
        <v>0</v>
      </c>
      <c r="Y702">
        <v>0</v>
      </c>
      <c r="Z702" s="1" cm="1">
        <f t="array" ref="Z702">IF(
    LEN(TRIM(Y702&amp;""))=0,
        IF(AND(ISNUMBER(net_sales_clean), ISNUMBER(profit_clean)),
            net_sales_clean - profit_clean,
            ""
        ),
    VALUE(SUBSTITUTE(Y702,"$",""))
)</f>
        <v>0</v>
      </c>
      <c r="AA702">
        <v>0</v>
      </c>
      <c r="AB702" s="1" cm="1">
        <f t="array" ref="AB702">IF(
    LEN(TRIM(AA702&amp;""))=0,
        IF(AND(ISNUMBER(net_sales_clean), ISNUMBER(cost_clean)),
            net_sales_clean - cost_clean,
            ""
        ),
    VALUE(SUBSTITUTE(AA702,"$",""))
)</f>
        <v>0</v>
      </c>
      <c r="AC702">
        <v>5</v>
      </c>
      <c r="AD702">
        <f>IF(LEN(TRIM(AC702&amp;""))=0, "", VALUE(AC702))</f>
        <v>5</v>
      </c>
      <c r="AE702">
        <v>5</v>
      </c>
      <c r="AF702">
        <f>IF(LEN(TRIM(AE702&amp;""))=0, "", VALUE(AE702))</f>
        <v>5</v>
      </c>
      <c r="AG702">
        <v>0</v>
      </c>
      <c r="AH702">
        <f>IF(
    OR(U702&lt;0, W702&lt;0, Y702&lt;0, AA702&lt;0),
        1,
        IF(LEN(TRIM(AG702&amp;""))=0, "", AG702)
)</f>
        <v>0</v>
      </c>
      <c r="AI702" t="str">
        <f>IF(
    COUNT(Q702,V702,X702,Z702,AB702)=0,
        "Not Usable",
    IF(
        COUNT(Q702,V702,X702,Z702,AB702)&lt;5,
            "Incomplete",
            IF(
                MIN(Q702,V702,X702,Z702,AB702)=0,
                    "Incomplete",
                    "Complete"
            )
    )
)</f>
        <v>Incomplete</v>
      </c>
    </row>
    <row r="703" spans="1:35" x14ac:dyDescent="0.3">
      <c r="A703">
        <v>8719</v>
      </c>
      <c r="B703" s="6">
        <v>45801.470763888887</v>
      </c>
      <c r="C703" s="3">
        <f>INT(B703)</f>
        <v>45801</v>
      </c>
      <c r="D703" s="2">
        <f>MOD(B703,1)</f>
        <v>0.47076388888672227</v>
      </c>
      <c r="E703">
        <v>79</v>
      </c>
      <c r="F703" t="s">
        <v>15</v>
      </c>
      <c r="G703" t="str">
        <f xml:space="preserve"> PROPER(TRIM(CLEAN(SUBSTITUTE(F703,CHAR(160)," "))))</f>
        <v>West</v>
      </c>
      <c r="H703" t="s">
        <v>7</v>
      </c>
      <c r="I703" t="str">
        <f>PROPER(TRIM(CLEAN((SUBSTITUTE(H703,"-"," ")))))</f>
        <v>In Store</v>
      </c>
      <c r="J703">
        <v>7524</v>
      </c>
      <c r="K703" t="s">
        <v>14</v>
      </c>
      <c r="L703" t="str">
        <f xml:space="preserve"> PROPER(TRIM(CLEAN(SUBSTITUTE(K703,CHAR(160)," "))))</f>
        <v>Consumer</v>
      </c>
      <c r="M703" t="s">
        <v>19</v>
      </c>
      <c r="N703" t="str">
        <f xml:space="preserve"> PROPER(TRIM(CLEAN(SUBSTITUTE(M703,CHAR(160)," "))))</f>
        <v>Apparel</v>
      </c>
      <c r="O703" t="s">
        <v>18</v>
      </c>
      <c r="P703" t="str">
        <f>IF(LEN(TRIM(Table1[[#This Row],[subcategory]]&amp;""))=0,"Unknown", PROPER(TRIM(Table1[[#This Row],[subcategory]])))</f>
        <v>Men</v>
      </c>
      <c r="Q703">
        <v>16.95</v>
      </c>
      <c r="R703" s="1">
        <f>IF(LEN(TRIM(Q703&amp;""))=0, "", VALUE(SUBSTITUTE(Q703,"$","")))</f>
        <v>16.95</v>
      </c>
      <c r="S703">
        <v>3</v>
      </c>
      <c r="T703">
        <f>IF(LEN(TRIM(S703&amp;""))=0, "", VALUE(S703))</f>
        <v>3</v>
      </c>
      <c r="U703" s="5" t="s">
        <v>62</v>
      </c>
      <c r="V703" s="4">
        <f>IF(LEN(TRIM(U703&amp;""))=0, "", VALUE(SUBSTITUTE(U703,"$","")))</f>
        <v>50.849999999999902</v>
      </c>
      <c r="W703" s="4" t="s">
        <v>7560</v>
      </c>
      <c r="X703" s="4">
        <f>IF(LEN(TRIM(W703&amp;""))=0, "", VALUE(SUBSTITUTE(W703,"$","")))</f>
        <v>43.375049999999902</v>
      </c>
      <c r="Y703" s="5" t="s">
        <v>7559</v>
      </c>
      <c r="Z703" s="4" cm="1">
        <f t="array" ref="Z703">IF(
    LEN(TRIM(Y703&amp;""))=0,
        IF(AND(ISNUMBER(net_sales_clean), ISNUMBER(profit_clean)),
            net_sales_clean - profit_clean,
            ""
        ),
    VALUE(SUBSTITUTE(Y703,"$",""))
)</f>
        <v>36.474082419959302</v>
      </c>
      <c r="AA703" s="5" t="s">
        <v>7558</v>
      </c>
      <c r="AB703" s="4" cm="1">
        <f t="array" ref="AB703">IF(
    LEN(TRIM(AA703&amp;""))=0,
        IF(AND(ISNUMBER(net_sales_clean), ISNUMBER(cost_clean)),
            net_sales_clean - cost_clean,
            ""
        ),
    VALUE(SUBSTITUTE(AA703,"$",""))
)</f>
        <v>6.9009675800406702</v>
      </c>
      <c r="AC703">
        <v>7</v>
      </c>
      <c r="AD703">
        <f>IF(LEN(TRIM(AC703&amp;""))=0, "", VALUE(AC703))</f>
        <v>7</v>
      </c>
      <c r="AF703" t="str">
        <f>IF(LEN(TRIM(AE703&amp;""))=0, "", VALUE(AE703))</f>
        <v/>
      </c>
      <c r="AG703">
        <v>0</v>
      </c>
      <c r="AH703">
        <f>IF(
    OR(U703&lt;0, W703&lt;0, Y703&lt;0, AA703&lt;0),
        1,
        IF(LEN(TRIM(AG703&amp;""))=0, "", AG703)
)</f>
        <v>0</v>
      </c>
      <c r="AI703" t="str">
        <f>IF(
    COUNT(Q703,V703,X703,Z703,AB703)=0,
        "Not Usable",
    IF(
        COUNT(Q703,V703,X703,Z703,AB703)&lt;5,
            "Incomplete",
            IF(
                MIN(Q703,V703,X703,Z703,AB703)=0,
                    "Incomplete",
                    "Complete"
            )
    )
)</f>
        <v>Complete</v>
      </c>
    </row>
    <row r="704" spans="1:35" x14ac:dyDescent="0.3">
      <c r="A704">
        <v>36568</v>
      </c>
      <c r="B704" s="6">
        <v>45421.091770833336</v>
      </c>
      <c r="C704" s="3">
        <f>INT(B704)</f>
        <v>45421</v>
      </c>
      <c r="D704" s="2">
        <f>MOD(B704,1)</f>
        <v>9.1770833336340729E-2</v>
      </c>
      <c r="E704">
        <v>68</v>
      </c>
      <c r="F704" t="s">
        <v>33</v>
      </c>
      <c r="G704" t="str">
        <f xml:space="preserve"> PROPER(TRIM(CLEAN(SUBSTITUTE(F704,CHAR(160)," "))))</f>
        <v>South</v>
      </c>
      <c r="H704" t="s">
        <v>27</v>
      </c>
      <c r="I704" t="str">
        <f>PROPER(TRIM(CLEAN((SUBSTITUTE(H704,"-"," ")))))</f>
        <v>In Store</v>
      </c>
      <c r="J704">
        <v>1734</v>
      </c>
      <c r="K704" t="s">
        <v>6</v>
      </c>
      <c r="L704" t="str">
        <f xml:space="preserve"> PROPER(TRIM(CLEAN(SUBSTITUTE(K704,CHAR(160)," "))))</f>
        <v>Corporate</v>
      </c>
      <c r="M704" t="s">
        <v>16</v>
      </c>
      <c r="N704" t="str">
        <f xml:space="preserve"> PROPER(TRIM(CLEAN(SUBSTITUTE(M704,CHAR(160)," "))))</f>
        <v>Grocery</v>
      </c>
      <c r="O704" t="s">
        <v>28</v>
      </c>
      <c r="P704" t="str">
        <f>IF(LEN(TRIM(Table1[[#This Row],[subcategory]]&amp;""))=0,"Unknown", PROPER(TRIM(Table1[[#This Row],[subcategory]])))</f>
        <v>Pantry</v>
      </c>
      <c r="Q704">
        <v>76.16</v>
      </c>
      <c r="R704" s="1">
        <f>IF(LEN(TRIM(Q704&amp;""))=0, "", VALUE(SUBSTITUTE(Q704,"$","")))</f>
        <v>76.16</v>
      </c>
      <c r="S704">
        <v>8</v>
      </c>
      <c r="T704">
        <f>IF(LEN(TRIM(S704&amp;""))=0, "", VALUE(S704))</f>
        <v>8</v>
      </c>
      <c r="U704">
        <v>609.28</v>
      </c>
      <c r="V704" s="1">
        <f>IF(LEN(TRIM(U704&amp;""))=0, "", VALUE(SUBSTITUTE(U704,"$","")))</f>
        <v>609.28</v>
      </c>
      <c r="W704" s="4" t="s">
        <v>7557</v>
      </c>
      <c r="X704" s="4">
        <f>IF(LEN(TRIM(W704&amp;""))=0, "", VALUE(SUBSTITUTE(W704,"$","")))</f>
        <v>356.428799999999</v>
      </c>
      <c r="Y704" s="5" t="s">
        <v>7556</v>
      </c>
      <c r="Z704" s="4" cm="1">
        <f t="array" ref="Z704">IF(
    LEN(TRIM(Y704&amp;""))=0,
        IF(AND(ISNUMBER(net_sales_clean), ISNUMBER(profit_clean)),
            net_sales_clean - profit_clean,
            ""
        ),
    VALUE(SUBSTITUTE(Y704,"$",""))
)</f>
        <v>208.996937972181</v>
      </c>
      <c r="AA704" s="5" t="s">
        <v>7555</v>
      </c>
      <c r="AB704" s="4" cm="1">
        <f t="array" ref="AB704">IF(
    LEN(TRIM(AA704&amp;""))=0,
        IF(AND(ISNUMBER(net_sales_clean), ISNUMBER(cost_clean)),
            net_sales_clean - cost_clean,
            ""
        ),
    VALUE(SUBSTITUTE(AA704,"$",""))
)</f>
        <v>147.431862027818</v>
      </c>
      <c r="AC704">
        <v>8</v>
      </c>
      <c r="AD704">
        <f>IF(LEN(TRIM(AC704&amp;""))=0, "", VALUE(AC704))</f>
        <v>8</v>
      </c>
      <c r="AE704">
        <v>4</v>
      </c>
      <c r="AF704">
        <f>IF(LEN(TRIM(AE704&amp;""))=0, "", VALUE(AE704))</f>
        <v>4</v>
      </c>
      <c r="AG704">
        <v>0</v>
      </c>
      <c r="AH704">
        <f>IF(
    OR(U704&lt;0, W704&lt;0, Y704&lt;0, AA704&lt;0),
        1,
        IF(LEN(TRIM(AG704&amp;""))=0, "", AG704)
)</f>
        <v>0</v>
      </c>
      <c r="AI704" t="str">
        <f>IF(
    COUNT(Q704,V704,X704,Z704,AB704)=0,
        "Not Usable",
    IF(
        COUNT(Q704,V704,X704,Z704,AB704)&lt;5,
            "Incomplete",
            IF(
                MIN(Q704,V704,X704,Z704,AB704)=0,
                    "Incomplete",
                    "Complete"
            )
    )
)</f>
        <v>Complete</v>
      </c>
    </row>
    <row r="705" spans="1:35" x14ac:dyDescent="0.3">
      <c r="A705">
        <v>1737</v>
      </c>
      <c r="B705" s="6">
        <v>45812.048645833333</v>
      </c>
      <c r="C705" s="3">
        <f>INT(B705)</f>
        <v>45812</v>
      </c>
      <c r="D705" s="2">
        <f>MOD(B705,1)</f>
        <v>4.8645833332557231E-2</v>
      </c>
      <c r="E705">
        <v>11</v>
      </c>
      <c r="F705" t="s">
        <v>8</v>
      </c>
      <c r="G705" t="str">
        <f xml:space="preserve"> PROPER(TRIM(CLEAN(SUBSTITUTE(F705,CHAR(160)," "))))</f>
        <v>West</v>
      </c>
      <c r="H705" t="s">
        <v>17</v>
      </c>
      <c r="I705" t="str">
        <f>PROPER(TRIM(CLEAN((SUBSTITUTE(H705,"-"," ")))))</f>
        <v>Online</v>
      </c>
      <c r="J705">
        <v>19023</v>
      </c>
      <c r="K705" t="s">
        <v>14</v>
      </c>
      <c r="L705" t="str">
        <f xml:space="preserve"> PROPER(TRIM(CLEAN(SUBSTITUTE(K705,CHAR(160)," "))))</f>
        <v>Consumer</v>
      </c>
      <c r="M705" t="s">
        <v>9</v>
      </c>
      <c r="N705" t="str">
        <f xml:space="preserve"> PROPER(TRIM(CLEAN(SUBSTITUTE(M705,CHAR(160)," "))))</f>
        <v>Home</v>
      </c>
      <c r="O705" t="s">
        <v>32</v>
      </c>
      <c r="P705" t="str">
        <f>IF(LEN(TRIM(Table1[[#This Row],[subcategory]]&amp;""))=0,"Unknown", PROPER(TRIM(Table1[[#This Row],[subcategory]])))</f>
        <v>Furniture</v>
      </c>
      <c r="Q705">
        <v>171.13</v>
      </c>
      <c r="R705" s="1">
        <f>IF(LEN(TRIM(Q705&amp;""))=0, "", VALUE(SUBSTITUTE(Q705,"$","")))</f>
        <v>171.13</v>
      </c>
      <c r="S705">
        <v>4</v>
      </c>
      <c r="T705">
        <f>IF(LEN(TRIM(S705&amp;""))=0, "", VALUE(S705))</f>
        <v>4</v>
      </c>
      <c r="U705">
        <v>684.52</v>
      </c>
      <c r="V705" s="1">
        <f>IF(LEN(TRIM(U705&amp;""))=0, "", VALUE(SUBSTITUTE(U705,"$","")))</f>
        <v>684.52</v>
      </c>
      <c r="X705" s="1" t="str">
        <f>IF(LEN(TRIM(W705&amp;""))=0, "", VALUE(SUBSTITUTE(W705,"$","")))</f>
        <v/>
      </c>
      <c r="Z705" s="1" t="str" cm="1">
        <f t="array" ref="Z705">IF(
    LEN(TRIM(Y705&amp;""))=0,
        IF(AND(ISNUMBER(net_sales_clean), ISNUMBER(profit_clean)),
            net_sales_clean - profit_clean,
            ""
        ),
    VALUE(SUBSTITUTE(Y705,"$",""))
)</f>
        <v/>
      </c>
      <c r="AB705" s="1" t="str" cm="1">
        <f t="array" ref="AB705">IF(
    LEN(TRIM(AA705&amp;""))=0,
        IF(AND(ISNUMBER(net_sales_clean), ISNUMBER(cost_clean)),
            net_sales_clean - cost_clean,
            ""
        ),
    VALUE(SUBSTITUTE(AA705,"$",""))
)</f>
        <v/>
      </c>
      <c r="AC705">
        <v>9</v>
      </c>
      <c r="AD705">
        <f>IF(LEN(TRIM(AC705&amp;""))=0, "", VALUE(AC705))</f>
        <v>9</v>
      </c>
      <c r="AE705">
        <v>1</v>
      </c>
      <c r="AF705">
        <f>IF(LEN(TRIM(AE705&amp;""))=0, "", VALUE(AE705))</f>
        <v>1</v>
      </c>
      <c r="AG705">
        <v>0</v>
      </c>
      <c r="AH705">
        <f>IF(
    OR(U705&lt;0, W705&lt;0, Y705&lt;0, AA705&lt;0),
        1,
        IF(LEN(TRIM(AG705&amp;""))=0, "", AG705)
)</f>
        <v>0</v>
      </c>
      <c r="AI705" t="str">
        <f>IF(
    COUNT(Q705,V705,X705,Z705,AB705)=0,
        "Not Usable",
    IF(
        COUNT(Q705,V705,X705,Z705,AB705)&lt;5,
            "Incomplete",
            IF(
                MIN(Q705,V705,X705,Z705,AB705)=0,
                    "Incomplete",
                    "Complete"
            )
    )
)</f>
        <v>Incomplete</v>
      </c>
    </row>
    <row r="706" spans="1:35" x14ac:dyDescent="0.3">
      <c r="A706">
        <v>52075</v>
      </c>
      <c r="B706" s="6">
        <v>45812.926944444444</v>
      </c>
      <c r="C706" s="3">
        <f>INT(B706)</f>
        <v>45812</v>
      </c>
      <c r="D706" s="2">
        <f>MOD(B706,1)</f>
        <v>0.92694444444350665</v>
      </c>
      <c r="E706">
        <v>68</v>
      </c>
      <c r="F706" t="s">
        <v>4</v>
      </c>
      <c r="G706" t="str">
        <f xml:space="preserve"> PROPER(TRIM(CLEAN(SUBSTITUTE(F706,CHAR(160)," "))))</f>
        <v>South</v>
      </c>
      <c r="H706" t="s">
        <v>27</v>
      </c>
      <c r="I706" t="str">
        <f>PROPER(TRIM(CLEAN((SUBSTITUTE(H706,"-"," ")))))</f>
        <v>In Store</v>
      </c>
      <c r="J706">
        <v>12454</v>
      </c>
      <c r="K706" t="s">
        <v>2</v>
      </c>
      <c r="L706" t="str">
        <f xml:space="preserve"> PROPER(TRIM(CLEAN(SUBSTITUTE(K706,CHAR(160)," "))))</f>
        <v>Home Office</v>
      </c>
      <c r="M706" t="s">
        <v>23</v>
      </c>
      <c r="N706" t="str">
        <f xml:space="preserve"> PROPER(TRIM(CLEAN(SUBSTITUTE(M706,CHAR(160)," "))))</f>
        <v>Electronics</v>
      </c>
      <c r="O706" t="s">
        <v>25</v>
      </c>
      <c r="P706" t="str">
        <f>IF(LEN(TRIM(Table1[[#This Row],[subcategory]]&amp;""))=0,"Unknown", PROPER(TRIM(Table1[[#This Row],[subcategory]])))</f>
        <v>Laptops</v>
      </c>
      <c r="Q706">
        <v>29.81</v>
      </c>
      <c r="R706" s="1">
        <f>IF(LEN(TRIM(Q706&amp;""))=0, "", VALUE(SUBSTITUTE(Q706,"$","")))</f>
        <v>29.81</v>
      </c>
      <c r="S706">
        <v>6</v>
      </c>
      <c r="T706">
        <f>IF(LEN(TRIM(S706&amp;""))=0, "", VALUE(S706))</f>
        <v>6</v>
      </c>
      <c r="U706" s="5" t="s">
        <v>203</v>
      </c>
      <c r="V706" s="4">
        <f>IF(LEN(TRIM(U706&amp;""))=0, "", VALUE(SUBSTITUTE(U706,"$","")))</f>
        <v>178.85999999999899</v>
      </c>
      <c r="W706" s="1">
        <v>161.51058</v>
      </c>
      <c r="X706" s="1">
        <f>IF(LEN(TRIM(W706&amp;""))=0, "", VALUE(SUBSTITUTE(W706,"$","")))</f>
        <v>161.51058</v>
      </c>
      <c r="Z706" s="1" t="str" cm="1">
        <f t="array" ref="Z706">IF(
    LEN(TRIM(Y706&amp;""))=0,
        IF(AND(ISNUMBER(net_sales_clean), ISNUMBER(profit_clean)),
            net_sales_clean - profit_clean,
            ""
        ),
    VALUE(SUBSTITUTE(Y706,"$",""))
)</f>
        <v/>
      </c>
      <c r="AB706" s="1" t="str" cm="1">
        <f t="array" ref="AB706">IF(
    LEN(TRIM(AA706&amp;""))=0,
        IF(AND(ISNUMBER(net_sales_clean), ISNUMBER(cost_clean)),
            net_sales_clean - cost_clean,
            ""
        ),
    VALUE(SUBSTITUTE(AA706,"$",""))
)</f>
        <v/>
      </c>
      <c r="AC706">
        <v>1</v>
      </c>
      <c r="AD706">
        <f>IF(LEN(TRIM(AC706&amp;""))=0, "", VALUE(AC706))</f>
        <v>1</v>
      </c>
      <c r="AE706">
        <v>5</v>
      </c>
      <c r="AF706">
        <f>IF(LEN(TRIM(AE706&amp;""))=0, "", VALUE(AE706))</f>
        <v>5</v>
      </c>
      <c r="AG706">
        <v>0</v>
      </c>
      <c r="AH706">
        <f>IF(
    OR(U706&lt;0, W706&lt;0, Y706&lt;0, AA706&lt;0),
        1,
        IF(LEN(TRIM(AG706&amp;""))=0, "", AG706)
)</f>
        <v>0</v>
      </c>
      <c r="AI706" t="str">
        <f>IF(
    COUNT(Q706,V706,X706,Z706,AB706)=0,
        "Not Usable",
    IF(
        COUNT(Q706,V706,X706,Z706,AB706)&lt;5,
            "Incomplete",
            IF(
                MIN(Q706,V706,X706,Z706,AB706)=0,
                    "Incomplete",
                    "Complete"
            )
    )
)</f>
        <v>Incomplete</v>
      </c>
    </row>
    <row r="707" spans="1:35" x14ac:dyDescent="0.3">
      <c r="A707">
        <v>46544</v>
      </c>
      <c r="B707" s="6">
        <v>45274.840856481482</v>
      </c>
      <c r="C707" s="3">
        <f>INT(B707)</f>
        <v>45274</v>
      </c>
      <c r="D707" s="2">
        <f>MOD(B707,1)</f>
        <v>0.84085648148175096</v>
      </c>
      <c r="E707">
        <v>66</v>
      </c>
      <c r="F707" t="s">
        <v>33</v>
      </c>
      <c r="G707" t="str">
        <f xml:space="preserve"> PROPER(TRIM(CLEAN(SUBSTITUTE(F707,CHAR(160)," "))))</f>
        <v>South</v>
      </c>
      <c r="H707" t="s">
        <v>30</v>
      </c>
      <c r="I707" t="str">
        <f>PROPER(TRIM(CLEAN((SUBSTITUTE(H707,"-"," ")))))</f>
        <v>Mobile App</v>
      </c>
      <c r="J707">
        <v>10358</v>
      </c>
      <c r="K707" t="s">
        <v>6</v>
      </c>
      <c r="L707" t="str">
        <f xml:space="preserve"> PROPER(TRIM(CLEAN(SUBSTITUTE(K707,CHAR(160)," "))))</f>
        <v>Corporate</v>
      </c>
      <c r="M707" t="s">
        <v>1</v>
      </c>
      <c r="N707" t="str">
        <f xml:space="preserve"> PROPER(TRIM(CLEAN(SUBSTITUTE(M707,CHAR(160)," "))))</f>
        <v>Beauty</v>
      </c>
      <c r="P707" t="str">
        <f>IF(LEN(TRIM(Table1[[#This Row],[subcategory]]&amp;""))=0,"Unknown", PROPER(TRIM(Table1[[#This Row],[subcategory]])))</f>
        <v>Unknown</v>
      </c>
      <c r="Q707">
        <v>67.099999999999994</v>
      </c>
      <c r="R707" s="1">
        <f>IF(LEN(TRIM(Q707&amp;""))=0, "", VALUE(SUBSTITUTE(Q707,"$","")))</f>
        <v>67.099999999999994</v>
      </c>
      <c r="S707">
        <v>2</v>
      </c>
      <c r="T707">
        <f>IF(LEN(TRIM(S707&amp;""))=0, "", VALUE(S707))</f>
        <v>2</v>
      </c>
      <c r="U707">
        <v>134.19999999999999</v>
      </c>
      <c r="V707" s="1">
        <f>IF(LEN(TRIM(U707&amp;""))=0, "", VALUE(SUBSTITUTE(U707,"$","")))</f>
        <v>134.19999999999999</v>
      </c>
      <c r="W707" s="1">
        <v>106.42059999999999</v>
      </c>
      <c r="X707" s="1">
        <f>IF(LEN(TRIM(W707&amp;""))=0, "", VALUE(SUBSTITUTE(W707,"$","")))</f>
        <v>106.42059999999999</v>
      </c>
      <c r="Y707">
        <v>78.839814289872606</v>
      </c>
      <c r="Z707" s="1" cm="1">
        <f t="array" ref="Z707">IF(
    LEN(TRIM(Y707&amp;""))=0,
        IF(AND(ISNUMBER(net_sales_clean), ISNUMBER(profit_clean)),
            net_sales_clean - profit_clean,
            ""
        ),
    VALUE(SUBSTITUTE(Y707,"$",""))
)</f>
        <v>78.839814289872606</v>
      </c>
      <c r="AA707" s="5" t="s">
        <v>7554</v>
      </c>
      <c r="AB707" s="4" cm="1">
        <f t="array" ref="AB707">IF(
    LEN(TRIM(AA707&amp;""))=0,
        IF(AND(ISNUMBER(net_sales_clean), ISNUMBER(cost_clean)),
            net_sales_clean - cost_clean,
            ""
        ),
    VALUE(SUBSTITUTE(AA707,"$",""))
)</f>
        <v>27.580785710127302</v>
      </c>
      <c r="AC707">
        <v>4</v>
      </c>
      <c r="AD707">
        <f>IF(LEN(TRIM(AC707&amp;""))=0, "", VALUE(AC707))</f>
        <v>4</v>
      </c>
      <c r="AE707">
        <v>1</v>
      </c>
      <c r="AF707">
        <f>IF(LEN(TRIM(AE707&amp;""))=0, "", VALUE(AE707))</f>
        <v>1</v>
      </c>
      <c r="AG707">
        <v>0</v>
      </c>
      <c r="AH707">
        <f>IF(
    OR(U707&lt;0, W707&lt;0, Y707&lt;0, AA707&lt;0),
        1,
        IF(LEN(TRIM(AG707&amp;""))=0, "", AG707)
)</f>
        <v>0</v>
      </c>
      <c r="AI707" t="str">
        <f>IF(
    COUNT(Q707,V707,X707,Z707,AB707)=0,
        "Not Usable",
    IF(
        COUNT(Q707,V707,X707,Z707,AB707)&lt;5,
            "Incomplete",
            IF(
                MIN(Q707,V707,X707,Z707,AB707)=0,
                    "Incomplete",
                    "Complete"
            )
    )
)</f>
        <v>Complete</v>
      </c>
    </row>
    <row r="708" spans="1:35" x14ac:dyDescent="0.3">
      <c r="A708">
        <v>27270</v>
      </c>
      <c r="B708" s="6">
        <v>45410.492604166669</v>
      </c>
      <c r="C708" s="3">
        <f>INT(B708)</f>
        <v>45410</v>
      </c>
      <c r="D708" s="2">
        <f>MOD(B708,1)</f>
        <v>0.49260416666948004</v>
      </c>
      <c r="E708">
        <v>81</v>
      </c>
      <c r="F708" t="s">
        <v>8</v>
      </c>
      <c r="G708" t="str">
        <f xml:space="preserve"> PROPER(TRIM(CLEAN(SUBSTITUTE(F708,CHAR(160)," "))))</f>
        <v>West</v>
      </c>
      <c r="H708" t="s">
        <v>30</v>
      </c>
      <c r="I708" t="str">
        <f>PROPER(TRIM(CLEAN((SUBSTITUTE(H708,"-"," ")))))</f>
        <v>Mobile App</v>
      </c>
      <c r="J708">
        <v>20362</v>
      </c>
      <c r="K708" t="s">
        <v>6</v>
      </c>
      <c r="L708" t="str">
        <f xml:space="preserve"> PROPER(TRIM(CLEAN(SUBSTITUTE(K708,CHAR(160)," "))))</f>
        <v>Corporate</v>
      </c>
      <c r="M708" t="s">
        <v>9</v>
      </c>
      <c r="N708" t="str">
        <f xml:space="preserve"> PROPER(TRIM(CLEAN(SUBSTITUTE(M708,CHAR(160)," "))))</f>
        <v>Home</v>
      </c>
      <c r="O708" t="s">
        <v>36</v>
      </c>
      <c r="P708" t="str">
        <f>IF(LEN(TRIM(Table1[[#This Row],[subcategory]]&amp;""))=0,"Unknown", PROPER(TRIM(Table1[[#This Row],[subcategory]])))</f>
        <v>Bedding</v>
      </c>
      <c r="R708" s="1" t="str">
        <f>IF(LEN(TRIM(Q708&amp;""))=0, "", VALUE(SUBSTITUTE(Q708,"$","")))</f>
        <v/>
      </c>
      <c r="S708">
        <v>1</v>
      </c>
      <c r="T708">
        <f>IF(LEN(TRIM(S708&amp;""))=0, "", VALUE(S708))</f>
        <v>1</v>
      </c>
      <c r="V708" s="1" t="str">
        <f>IF(LEN(TRIM(U708&amp;""))=0, "", VALUE(SUBSTITUTE(U708,"$","")))</f>
        <v/>
      </c>
      <c r="X708" s="1" t="str">
        <f>IF(LEN(TRIM(W708&amp;""))=0, "", VALUE(SUBSTITUTE(W708,"$","")))</f>
        <v/>
      </c>
      <c r="Z708" s="1" t="str" cm="1">
        <f t="array" ref="Z708">IF(
    LEN(TRIM(Y708&amp;""))=0,
        IF(AND(ISNUMBER(net_sales_clean), ISNUMBER(profit_clean)),
            net_sales_clean - profit_clean,
            ""
        ),
    VALUE(SUBSTITUTE(Y708,"$",""))
)</f>
        <v/>
      </c>
      <c r="AB708" s="1" t="str" cm="1">
        <f t="array" ref="AB708">IF(
    LEN(TRIM(AA708&amp;""))=0,
        IF(AND(ISNUMBER(net_sales_clean), ISNUMBER(cost_clean)),
            net_sales_clean - cost_clean,
            ""
        ),
    VALUE(SUBSTITUTE(AA708,"$",""))
)</f>
        <v/>
      </c>
      <c r="AC708">
        <v>6</v>
      </c>
      <c r="AD708">
        <f>IF(LEN(TRIM(AC708&amp;""))=0, "", VALUE(AC708))</f>
        <v>6</v>
      </c>
      <c r="AE708">
        <v>1</v>
      </c>
      <c r="AF708">
        <f>IF(LEN(TRIM(AE708&amp;""))=0, "", VALUE(AE708))</f>
        <v>1</v>
      </c>
      <c r="AH708" t="str">
        <f>IF(
    OR(U708&lt;0, W708&lt;0, Y708&lt;0, AA708&lt;0),
        1,
        IF(LEN(TRIM(AG708&amp;""))=0, "", AG708)
)</f>
        <v/>
      </c>
      <c r="AI708" t="str">
        <f>IF(
    COUNT(Q708,V708,X708,Z708,AB708)=0,
        "Not Usable",
    IF(
        COUNT(Q708,V708,X708,Z708,AB708)&lt;5,
            "Incomplete",
            IF(
                MIN(Q708,V708,X708,Z708,AB708)=0,
                    "Incomplete",
                    "Complete"
            )
    )
)</f>
        <v>Not Usable</v>
      </c>
    </row>
    <row r="709" spans="1:35" x14ac:dyDescent="0.3">
      <c r="A709">
        <v>3105</v>
      </c>
      <c r="B709" s="6">
        <v>45479.438321759262</v>
      </c>
      <c r="C709" s="3">
        <f>INT(B709)</f>
        <v>45479</v>
      </c>
      <c r="D709" s="2">
        <f>MOD(B709,1)</f>
        <v>0.43832175926218042</v>
      </c>
      <c r="E709">
        <v>80</v>
      </c>
      <c r="F709" t="s">
        <v>8</v>
      </c>
      <c r="G709" t="str">
        <f xml:space="preserve"> PROPER(TRIM(CLEAN(SUBSTITUTE(F709,CHAR(160)," "))))</f>
        <v>West</v>
      </c>
      <c r="H709" t="s">
        <v>27</v>
      </c>
      <c r="I709" t="str">
        <f>PROPER(TRIM(CLEAN((SUBSTITUTE(H709,"-"," ")))))</f>
        <v>In Store</v>
      </c>
      <c r="J709">
        <v>28970</v>
      </c>
      <c r="K709" t="s">
        <v>2</v>
      </c>
      <c r="L709" t="str">
        <f xml:space="preserve"> PROPER(TRIM(CLEAN(SUBSTITUTE(K709,CHAR(160)," "))))</f>
        <v>Home Office</v>
      </c>
      <c r="M709" t="s">
        <v>16</v>
      </c>
      <c r="N709" t="str">
        <f xml:space="preserve"> PROPER(TRIM(CLEAN(SUBSTITUTE(M709,CHAR(160)," "))))</f>
        <v>Grocery</v>
      </c>
      <c r="O709" t="s">
        <v>29</v>
      </c>
      <c r="P709" t="str">
        <f>IF(LEN(TRIM(Table1[[#This Row],[subcategory]]&amp;""))=0,"Unknown", PROPER(TRIM(Table1[[#This Row],[subcategory]])))</f>
        <v>Beverages</v>
      </c>
      <c r="Q709">
        <v>49.2</v>
      </c>
      <c r="R709" s="1">
        <f>IF(LEN(TRIM(Q709&amp;""))=0, "", VALUE(SUBSTITUTE(Q709,"$","")))</f>
        <v>49.2</v>
      </c>
      <c r="S709">
        <v>2</v>
      </c>
      <c r="T709">
        <f>IF(LEN(TRIM(S709&amp;""))=0, "", VALUE(S709))</f>
        <v>2</v>
      </c>
      <c r="U709">
        <v>98.4</v>
      </c>
      <c r="V709" s="1">
        <f>IF(LEN(TRIM(U709&amp;""))=0, "", VALUE(SUBSTITUTE(U709,"$","")))</f>
        <v>98.4</v>
      </c>
      <c r="W709" s="1">
        <v>88.6584</v>
      </c>
      <c r="X709" s="1">
        <f>IF(LEN(TRIM(W709&amp;""))=0, "", VALUE(SUBSTITUTE(W709,"$","")))</f>
        <v>88.6584</v>
      </c>
      <c r="Y709" s="5" t="s">
        <v>7553</v>
      </c>
      <c r="Z709" s="4" cm="1">
        <f t="array" ref="Z709">IF(
    LEN(TRIM(Y709&amp;""))=0,
        IF(AND(ISNUMBER(net_sales_clean), ISNUMBER(profit_clean)),
            net_sales_clean - profit_clean,
            ""
        ),
    VALUE(SUBSTITUTE(Y709,"$",""))
)</f>
        <v>65.301999097980499</v>
      </c>
      <c r="AA709" s="5" t="s">
        <v>7552</v>
      </c>
      <c r="AB709" s="4" cm="1">
        <f t="array" ref="AB709">IF(
    LEN(TRIM(AA709&amp;""))=0,
        IF(AND(ISNUMBER(net_sales_clean), ISNUMBER(cost_clean)),
            net_sales_clean - cost_clean,
            ""
        ),
    VALUE(SUBSTITUTE(AA709,"$",""))
)</f>
        <v>23.356400902019399</v>
      </c>
      <c r="AC709">
        <v>6</v>
      </c>
      <c r="AD709">
        <f>IF(LEN(TRIM(AC709&amp;""))=0, "", VALUE(AC709))</f>
        <v>6</v>
      </c>
      <c r="AE709">
        <v>5</v>
      </c>
      <c r="AF709">
        <f>IF(LEN(TRIM(AE709&amp;""))=0, "", VALUE(AE709))</f>
        <v>5</v>
      </c>
      <c r="AG709">
        <v>0</v>
      </c>
      <c r="AH709">
        <f>IF(
    OR(U709&lt;0, W709&lt;0, Y709&lt;0, AA709&lt;0),
        1,
        IF(LEN(TRIM(AG709&amp;""))=0, "", AG709)
)</f>
        <v>0</v>
      </c>
      <c r="AI709" t="str">
        <f>IF(
    COUNT(Q709,V709,X709,Z709,AB709)=0,
        "Not Usable",
    IF(
        COUNT(Q709,V709,X709,Z709,AB709)&lt;5,
            "Incomplete",
            IF(
                MIN(Q709,V709,X709,Z709,AB709)=0,
                    "Incomplete",
                    "Complete"
            )
    )
)</f>
        <v>Complete</v>
      </c>
    </row>
    <row r="710" spans="1:35" x14ac:dyDescent="0.3">
      <c r="A710">
        <v>28580</v>
      </c>
      <c r="B710" s="6">
        <v>45220.661597222221</v>
      </c>
      <c r="C710" s="3">
        <f>INT(B710)</f>
        <v>45220</v>
      </c>
      <c r="D710" s="2">
        <f>MOD(B710,1)</f>
        <v>0.66159722222073469</v>
      </c>
      <c r="E710">
        <v>59</v>
      </c>
      <c r="F710" t="s">
        <v>21</v>
      </c>
      <c r="G710" t="str">
        <f xml:space="preserve"> PROPER(TRIM(CLEAN(SUBSTITUTE(F710,CHAR(160)," "))))</f>
        <v>Midwest</v>
      </c>
      <c r="H710" t="s">
        <v>30</v>
      </c>
      <c r="I710" t="str">
        <f>PROPER(TRIM(CLEAN((SUBSTITUTE(H710,"-"," ")))))</f>
        <v>Mobile App</v>
      </c>
      <c r="J710">
        <v>19203</v>
      </c>
      <c r="K710" t="s">
        <v>6</v>
      </c>
      <c r="L710" t="str">
        <f xml:space="preserve"> PROPER(TRIM(CLEAN(SUBSTITUTE(K710,CHAR(160)," "))))</f>
        <v>Corporate</v>
      </c>
      <c r="M710" t="s">
        <v>23</v>
      </c>
      <c r="N710" t="str">
        <f xml:space="preserve"> PROPER(TRIM(CLEAN(SUBSTITUTE(M710,CHAR(160)," "))))</f>
        <v>Electronics</v>
      </c>
      <c r="O710" t="s">
        <v>40</v>
      </c>
      <c r="P710" t="str">
        <f>IF(LEN(TRIM(Table1[[#This Row],[subcategory]]&amp;""))=0,"Unknown", PROPER(TRIM(Table1[[#This Row],[subcategory]])))</f>
        <v>Accessories</v>
      </c>
      <c r="Q710">
        <v>31.19</v>
      </c>
      <c r="R710" s="1">
        <f>IF(LEN(TRIM(Q710&amp;""))=0, "", VALUE(SUBSTITUTE(Q710,"$","")))</f>
        <v>31.19</v>
      </c>
      <c r="S710">
        <v>6</v>
      </c>
      <c r="T710">
        <f>IF(LEN(TRIM(S710&amp;""))=0, "", VALUE(S710))</f>
        <v>6</v>
      </c>
      <c r="U710" s="5" t="s">
        <v>198</v>
      </c>
      <c r="V710" s="4">
        <f>IF(LEN(TRIM(U710&amp;""))=0, "", VALUE(SUBSTITUTE(U710,"$","")))</f>
        <v>187.14</v>
      </c>
      <c r="W710" s="1">
        <v>174.0402</v>
      </c>
      <c r="X710" s="1">
        <f>IF(LEN(TRIM(W710&amp;""))=0, "", VALUE(SUBSTITUTE(W710,"$","")))</f>
        <v>174.0402</v>
      </c>
      <c r="Y710" s="5" t="s">
        <v>7551</v>
      </c>
      <c r="Z710" s="4" cm="1">
        <f t="array" ref="Z710">IF(
    LEN(TRIM(Y710&amp;""))=0,
        IF(AND(ISNUMBER(net_sales_clean), ISNUMBER(profit_clean)),
            net_sales_clean - profit_clean,
            ""
        ),
    VALUE(SUBSTITUTE(Y710,"$",""))
)</f>
        <v>145.327292770051</v>
      </c>
      <c r="AA710" s="5" t="s">
        <v>7550</v>
      </c>
      <c r="AB710" s="4" cm="1">
        <f t="array" ref="AB710">IF(
    LEN(TRIM(AA710&amp;""))=0,
        IF(AND(ISNUMBER(net_sales_clean), ISNUMBER(cost_clean)),
            net_sales_clean - cost_clean,
            ""
        ),
    VALUE(SUBSTITUTE(AA710,"$",""))
)</f>
        <v>28.7129072299489</v>
      </c>
      <c r="AC710">
        <v>0</v>
      </c>
      <c r="AD710">
        <f>IF(LEN(TRIM(AC710&amp;""))=0, "", VALUE(AC710))</f>
        <v>0</v>
      </c>
      <c r="AE710">
        <v>4</v>
      </c>
      <c r="AF710">
        <f>IF(LEN(TRIM(AE710&amp;""))=0, "", VALUE(AE710))</f>
        <v>4</v>
      </c>
      <c r="AG710">
        <v>0</v>
      </c>
      <c r="AH710">
        <f>IF(
    OR(U710&lt;0, W710&lt;0, Y710&lt;0, AA710&lt;0),
        1,
        IF(LEN(TRIM(AG710&amp;""))=0, "", AG710)
)</f>
        <v>0</v>
      </c>
      <c r="AI710" t="str">
        <f>IF(
    COUNT(Q710,V710,X710,Z710,AB710)=0,
        "Not Usable",
    IF(
        COUNT(Q710,V710,X710,Z710,AB710)&lt;5,
            "Incomplete",
            IF(
                MIN(Q710,V710,X710,Z710,AB710)=0,
                    "Incomplete",
                    "Complete"
            )
    )
)</f>
        <v>Complete</v>
      </c>
    </row>
    <row r="711" spans="1:35" x14ac:dyDescent="0.3">
      <c r="A711">
        <v>35089</v>
      </c>
      <c r="B711" s="6">
        <v>45856.646574074075</v>
      </c>
      <c r="C711" s="3">
        <f>INT(B711)</f>
        <v>45856</v>
      </c>
      <c r="D711" s="2">
        <f>MOD(B711,1)</f>
        <v>0.64657407407503342</v>
      </c>
      <c r="E711">
        <v>56</v>
      </c>
      <c r="F711" t="s">
        <v>13</v>
      </c>
      <c r="G711" t="str">
        <f xml:space="preserve"> PROPER(TRIM(CLEAN(SUBSTITUTE(F711,CHAR(160)," "))))</f>
        <v>Northeast</v>
      </c>
      <c r="H711" t="s">
        <v>30</v>
      </c>
      <c r="I711" t="str">
        <f>PROPER(TRIM(CLEAN((SUBSTITUTE(H711,"-"," ")))))</f>
        <v>Mobile App</v>
      </c>
      <c r="J711">
        <v>11012</v>
      </c>
      <c r="K711" t="s">
        <v>10</v>
      </c>
      <c r="L711" t="str">
        <f xml:space="preserve"> PROPER(TRIM(CLEAN(SUBSTITUTE(K711,CHAR(160)," "))))</f>
        <v>Consumer</v>
      </c>
      <c r="M711" t="s">
        <v>1</v>
      </c>
      <c r="N711" t="str">
        <f xml:space="preserve"> PROPER(TRIM(CLEAN(SUBSTITUTE(M711,CHAR(160)," "))))</f>
        <v>Beauty</v>
      </c>
      <c r="O711" t="s">
        <v>0</v>
      </c>
      <c r="P711" t="str">
        <f>IF(LEN(TRIM(Table1[[#This Row],[subcategory]]&amp;""))=0,"Unknown", PROPER(TRIM(Table1[[#This Row],[subcategory]])))</f>
        <v>Makeup</v>
      </c>
      <c r="Q711">
        <v>40.21</v>
      </c>
      <c r="R711" s="1">
        <f>IF(LEN(TRIM(Q711&amp;""))=0, "", VALUE(SUBSTITUTE(Q711,"$","")))</f>
        <v>40.21</v>
      </c>
      <c r="S711">
        <v>4</v>
      </c>
      <c r="T711">
        <f>IF(LEN(TRIM(S711&amp;""))=0, "", VALUE(S711))</f>
        <v>4</v>
      </c>
      <c r="U711">
        <v>160.84</v>
      </c>
      <c r="V711" s="1">
        <f>IF(LEN(TRIM(U711&amp;""))=0, "", VALUE(SUBSTITUTE(U711,"$","")))</f>
        <v>160.84</v>
      </c>
      <c r="W711" s="1">
        <v>134.14055999999999</v>
      </c>
      <c r="X711" s="1">
        <f>IF(LEN(TRIM(W711&amp;""))=0, "", VALUE(SUBSTITUTE(W711,"$","")))</f>
        <v>134.14055999999999</v>
      </c>
      <c r="Y711" s="5" t="s">
        <v>7549</v>
      </c>
      <c r="Z711" s="4" cm="1">
        <f t="array" ref="Z711">IF(
    LEN(TRIM(Y711&amp;""))=0,
        IF(AND(ISNUMBER(net_sales_clean), ISNUMBER(profit_clean)),
            net_sales_clean - profit_clean,
            ""
        ),
    VALUE(SUBSTITUTE(Y711,"$",""))
)</f>
        <v>84.801489145210795</v>
      </c>
      <c r="AA711" s="5" t="s">
        <v>7548</v>
      </c>
      <c r="AB711" s="4" cm="1">
        <f t="array" ref="AB711">IF(
    LEN(TRIM(AA711&amp;""))=0,
        IF(AND(ISNUMBER(net_sales_clean), ISNUMBER(cost_clean)),
            net_sales_clean - cost_clean,
            ""
        ),
    VALUE(SUBSTITUTE(AA711,"$",""))
)</f>
        <v>49.339070854789099</v>
      </c>
      <c r="AC711">
        <v>4</v>
      </c>
      <c r="AD711">
        <f>IF(LEN(TRIM(AC711&amp;""))=0, "", VALUE(AC711))</f>
        <v>4</v>
      </c>
      <c r="AE711">
        <v>1</v>
      </c>
      <c r="AF711">
        <f>IF(LEN(TRIM(AE711&amp;""))=0, "", VALUE(AE711))</f>
        <v>1</v>
      </c>
      <c r="AG711">
        <v>1</v>
      </c>
      <c r="AH711">
        <f>IF(
    OR(U711&lt;0, W711&lt;0, Y711&lt;0, AA711&lt;0),
        1,
        IF(LEN(TRIM(AG711&amp;""))=0, "", AG711)
)</f>
        <v>1</v>
      </c>
      <c r="AI711" t="str">
        <f>IF(
    COUNT(Q711,V711,X711,Z711,AB711)=0,
        "Not Usable",
    IF(
        COUNT(Q711,V711,X711,Z711,AB711)&lt;5,
            "Incomplete",
            IF(
                MIN(Q711,V711,X711,Z711,AB711)=0,
                    "Incomplete",
                    "Complete"
            )
    )
)</f>
        <v>Complete</v>
      </c>
    </row>
    <row r="712" spans="1:35" x14ac:dyDescent="0.3">
      <c r="A712">
        <v>42329</v>
      </c>
      <c r="B712" s="6">
        <v>45831.355208333334</v>
      </c>
      <c r="C712" s="3">
        <f>INT(B712)</f>
        <v>45831</v>
      </c>
      <c r="D712" s="2">
        <f>MOD(B712,1)</f>
        <v>0.35520833333430346</v>
      </c>
      <c r="E712">
        <v>15</v>
      </c>
      <c r="F712" t="s">
        <v>21</v>
      </c>
      <c r="G712" t="str">
        <f xml:space="preserve"> PROPER(TRIM(CLEAN(SUBSTITUTE(F712,CHAR(160)," "))))</f>
        <v>Midwest</v>
      </c>
      <c r="H712" t="s">
        <v>11</v>
      </c>
      <c r="I712" t="str">
        <f>PROPER(TRIM(CLEAN((SUBSTITUTE(H712,"-"," ")))))</f>
        <v>Online</v>
      </c>
      <c r="J712">
        <v>29179</v>
      </c>
      <c r="K712" t="s">
        <v>2</v>
      </c>
      <c r="L712" t="str">
        <f xml:space="preserve"> PROPER(TRIM(CLEAN(SUBSTITUTE(K712,CHAR(160)," "))))</f>
        <v>Home Office</v>
      </c>
      <c r="M712" t="s">
        <v>1</v>
      </c>
      <c r="N712" t="str">
        <f xml:space="preserve"> PROPER(TRIM(CLEAN(SUBSTITUTE(M712,CHAR(160)," "))))</f>
        <v>Beauty</v>
      </c>
      <c r="O712" t="s">
        <v>5</v>
      </c>
      <c r="P712" t="str">
        <f>IF(LEN(TRIM(Table1[[#This Row],[subcategory]]&amp;""))=0,"Unknown", PROPER(TRIM(Table1[[#This Row],[subcategory]])))</f>
        <v>Haircare</v>
      </c>
      <c r="Q712">
        <v>22.42</v>
      </c>
      <c r="R712" s="1">
        <f>IF(LEN(TRIM(Q712&amp;""))=0, "", VALUE(SUBSTITUTE(Q712,"$","")))</f>
        <v>22.42</v>
      </c>
      <c r="S712">
        <v>4</v>
      </c>
      <c r="T712">
        <f>IF(LEN(TRIM(S712&amp;""))=0, "", VALUE(S712))</f>
        <v>4</v>
      </c>
      <c r="U712">
        <v>89.68</v>
      </c>
      <c r="V712" s="1">
        <f>IF(LEN(TRIM(U712&amp;""))=0, "", VALUE(SUBSTITUTE(U712,"$","")))</f>
        <v>89.68</v>
      </c>
      <c r="W712" s="4" t="s">
        <v>7547</v>
      </c>
      <c r="X712" s="4">
        <f>IF(LEN(TRIM(W712&amp;""))=0, "", VALUE(SUBSTITUTE(W712,"$","")))</f>
        <v>64.569599999999994</v>
      </c>
      <c r="Y712" s="5" t="s">
        <v>7546</v>
      </c>
      <c r="Z712" s="4" cm="1">
        <f t="array" ref="Z712">IF(
    LEN(TRIM(Y712&amp;""))=0,
        IF(AND(ISNUMBER(net_sales_clean), ISNUMBER(profit_clean)),
            net_sales_clean - profit_clean,
            ""
        ),
    VALUE(SUBSTITUTE(Y712,"$",""))
)</f>
        <v>52.2950831411354</v>
      </c>
      <c r="AA712" s="5" t="s">
        <v>7545</v>
      </c>
      <c r="AB712" s="4" cm="1">
        <f t="array" ref="AB712">IF(
    LEN(TRIM(AA712&amp;""))=0,
        IF(AND(ISNUMBER(net_sales_clean), ISNUMBER(cost_clean)),
            net_sales_clean - cost_clean,
            ""
        ),
    VALUE(SUBSTITUTE(AA712,"$",""))
)</f>
        <v>12.2745168588645</v>
      </c>
      <c r="AC712">
        <v>6</v>
      </c>
      <c r="AD712">
        <f>IF(LEN(TRIM(AC712&amp;""))=0, "", VALUE(AC712))</f>
        <v>6</v>
      </c>
      <c r="AE712">
        <v>5</v>
      </c>
      <c r="AF712">
        <f>IF(LEN(TRIM(AE712&amp;""))=0, "", VALUE(AE712))</f>
        <v>5</v>
      </c>
      <c r="AH712" t="str">
        <f>IF(
    OR(U712&lt;0, W712&lt;0, Y712&lt;0, AA712&lt;0),
        1,
        IF(LEN(TRIM(AG712&amp;""))=0, "", AG712)
)</f>
        <v/>
      </c>
      <c r="AI712" t="str">
        <f>IF(
    COUNT(Q712,V712,X712,Z712,AB712)=0,
        "Not Usable",
    IF(
        COUNT(Q712,V712,X712,Z712,AB712)&lt;5,
            "Incomplete",
            IF(
                MIN(Q712,V712,X712,Z712,AB712)=0,
                    "Incomplete",
                    "Complete"
            )
    )
)</f>
        <v>Complete</v>
      </c>
    </row>
    <row r="713" spans="1:35" x14ac:dyDescent="0.3">
      <c r="A713">
        <v>22325</v>
      </c>
      <c r="B713" s="6">
        <v>45005.664409722223</v>
      </c>
      <c r="C713" s="3">
        <f>INT(B713)</f>
        <v>45005</v>
      </c>
      <c r="D713" s="2">
        <f>MOD(B713,1)</f>
        <v>0.66440972222335404</v>
      </c>
      <c r="E713">
        <v>53</v>
      </c>
      <c r="F713" t="s">
        <v>15</v>
      </c>
      <c r="G713" t="str">
        <f xml:space="preserve"> PROPER(TRIM(CLEAN(SUBSTITUTE(F713,CHAR(160)," "))))</f>
        <v>West</v>
      </c>
      <c r="H713" t="s">
        <v>17</v>
      </c>
      <c r="I713" t="str">
        <f>PROPER(TRIM(CLEAN((SUBSTITUTE(H713,"-"," ")))))</f>
        <v>Online</v>
      </c>
      <c r="J713">
        <v>1714</v>
      </c>
      <c r="K713" t="s">
        <v>10</v>
      </c>
      <c r="L713" t="str">
        <f xml:space="preserve"> PROPER(TRIM(CLEAN(SUBSTITUTE(K713,CHAR(160)," "))))</f>
        <v>Consumer</v>
      </c>
      <c r="M713" t="s">
        <v>9</v>
      </c>
      <c r="N713" t="str">
        <f xml:space="preserve"> PROPER(TRIM(CLEAN(SUBSTITUTE(M713,CHAR(160)," "))))</f>
        <v>Home</v>
      </c>
      <c r="O713" t="s">
        <v>32</v>
      </c>
      <c r="P713" t="str">
        <f>IF(LEN(TRIM(Table1[[#This Row],[subcategory]]&amp;""))=0,"Unknown", PROPER(TRIM(Table1[[#This Row],[subcategory]])))</f>
        <v>Furniture</v>
      </c>
      <c r="Q713">
        <v>47.2</v>
      </c>
      <c r="R713" s="1">
        <f>IF(LEN(TRIM(Q713&amp;""))=0, "", VALUE(SUBSTITUTE(Q713,"$","")))</f>
        <v>47.2</v>
      </c>
      <c r="S713">
        <v>1</v>
      </c>
      <c r="T713">
        <f>IF(LEN(TRIM(S713&amp;""))=0, "", VALUE(S713))</f>
        <v>1</v>
      </c>
      <c r="U713">
        <v>47.2</v>
      </c>
      <c r="V713" s="1">
        <f>IF(LEN(TRIM(U713&amp;""))=0, "", VALUE(SUBSTITUTE(U713,"$","")))</f>
        <v>47.2</v>
      </c>
      <c r="W713" s="4" t="s">
        <v>7544</v>
      </c>
      <c r="X713" s="4">
        <f>IF(LEN(TRIM(W713&amp;""))=0, "", VALUE(SUBSTITUTE(W713,"$","")))</f>
        <v>26.620799999999999</v>
      </c>
      <c r="Y713" s="5" t="s">
        <v>7543</v>
      </c>
      <c r="Z713" s="4" cm="1">
        <f t="array" ref="Z713">IF(
    LEN(TRIM(Y713&amp;""))=0,
        IF(AND(ISNUMBER(net_sales_clean), ISNUMBER(profit_clean)),
            net_sales_clean - profit_clean,
            ""
        ),
    VALUE(SUBSTITUTE(Y713,"$",""))
)</f>
        <v>17.5431488261844</v>
      </c>
      <c r="AA713" s="5" t="s">
        <v>7542</v>
      </c>
      <c r="AB713" s="4" cm="1">
        <f t="array" ref="AB713">IF(
    LEN(TRIM(AA713&amp;""))=0,
        IF(AND(ISNUMBER(net_sales_clean), ISNUMBER(cost_clean)),
            net_sales_clean - cost_clean,
            ""
        ),
    VALUE(SUBSTITUTE(AA713,"$",""))
)</f>
        <v>9.0776511738155499</v>
      </c>
      <c r="AC713">
        <v>5</v>
      </c>
      <c r="AD713">
        <f>IF(LEN(TRIM(AC713&amp;""))=0, "", VALUE(AC713))</f>
        <v>5</v>
      </c>
      <c r="AE713">
        <v>1</v>
      </c>
      <c r="AF713">
        <f>IF(LEN(TRIM(AE713&amp;""))=0, "", VALUE(AE713))</f>
        <v>1</v>
      </c>
      <c r="AG713">
        <v>0</v>
      </c>
      <c r="AH713">
        <f>IF(
    OR(U713&lt;0, W713&lt;0, Y713&lt;0, AA713&lt;0),
        1,
        IF(LEN(TRIM(AG713&amp;""))=0, "", AG713)
)</f>
        <v>0</v>
      </c>
      <c r="AI713" t="str">
        <f>IF(
    COUNT(Q713,V713,X713,Z713,AB713)=0,
        "Not Usable",
    IF(
        COUNT(Q713,V713,X713,Z713,AB713)&lt;5,
            "Incomplete",
            IF(
                MIN(Q713,V713,X713,Z713,AB713)=0,
                    "Incomplete",
                    "Complete"
            )
    )
)</f>
        <v>Complete</v>
      </c>
    </row>
    <row r="714" spans="1:35" x14ac:dyDescent="0.3">
      <c r="A714">
        <v>51180</v>
      </c>
      <c r="B714" s="6">
        <v>44989.64570601852</v>
      </c>
      <c r="C714" s="3">
        <f>INT(B714)</f>
        <v>44989</v>
      </c>
      <c r="D714" s="2">
        <f>MOD(B714,1)</f>
        <v>0.64570601852028631</v>
      </c>
      <c r="E714">
        <v>51</v>
      </c>
      <c r="F714" t="s">
        <v>13</v>
      </c>
      <c r="G714" t="str">
        <f xml:space="preserve"> PROPER(TRIM(CLEAN(SUBSTITUTE(F714,CHAR(160)," "))))</f>
        <v>Northeast</v>
      </c>
      <c r="H714" t="s">
        <v>7</v>
      </c>
      <c r="I714" t="str">
        <f>PROPER(TRIM(CLEAN((SUBSTITUTE(H714,"-"," ")))))</f>
        <v>In Store</v>
      </c>
      <c r="J714">
        <v>17799</v>
      </c>
      <c r="K714" t="s">
        <v>10</v>
      </c>
      <c r="L714" t="str">
        <f xml:space="preserve"> PROPER(TRIM(CLEAN(SUBSTITUTE(K714,CHAR(160)," "))))</f>
        <v>Consumer</v>
      </c>
      <c r="M714" t="s">
        <v>1</v>
      </c>
      <c r="N714" t="str">
        <f xml:space="preserve"> PROPER(TRIM(CLEAN(SUBSTITUTE(M714,CHAR(160)," "))))</f>
        <v>Beauty</v>
      </c>
      <c r="O714" t="s">
        <v>5</v>
      </c>
      <c r="P714" t="str">
        <f>IF(LEN(TRIM(Table1[[#This Row],[subcategory]]&amp;""))=0,"Unknown", PROPER(TRIM(Table1[[#This Row],[subcategory]])))</f>
        <v>Haircare</v>
      </c>
      <c r="Q714">
        <v>110.6</v>
      </c>
      <c r="R714" s="1">
        <f>IF(LEN(TRIM(Q714&amp;""))=0, "", VALUE(SUBSTITUTE(Q714,"$","")))</f>
        <v>110.6</v>
      </c>
      <c r="S714">
        <v>1</v>
      </c>
      <c r="T714">
        <f>IF(LEN(TRIM(S714&amp;""))=0, "", VALUE(S714))</f>
        <v>1</v>
      </c>
      <c r="U714">
        <v>110.6</v>
      </c>
      <c r="V714" s="1">
        <f>IF(LEN(TRIM(U714&amp;""))=0, "", VALUE(SUBSTITUTE(U714,"$","")))</f>
        <v>110.6</v>
      </c>
      <c r="W714" s="1">
        <v>95.890199999999993</v>
      </c>
      <c r="X714" s="1">
        <f>IF(LEN(TRIM(W714&amp;""))=0, "", VALUE(SUBSTITUTE(W714,"$","")))</f>
        <v>95.890199999999993</v>
      </c>
      <c r="Y714" s="5" t="s">
        <v>7541</v>
      </c>
      <c r="Z714" s="4" cm="1">
        <f t="array" ref="Z714">IF(
    LEN(TRIM(Y714&amp;""))=0,
        IF(AND(ISNUMBER(net_sales_clean), ISNUMBER(profit_clean)),
            net_sales_clean - profit_clean,
            ""
        ),
    VALUE(SUBSTITUTE(Y714,"$",""))
)</f>
        <v>66.953080361549794</v>
      </c>
      <c r="AA714" s="5" t="s">
        <v>7540</v>
      </c>
      <c r="AB714" s="4" cm="1">
        <f t="array" ref="AB714">IF(
    LEN(TRIM(AA714&amp;""))=0,
        IF(AND(ISNUMBER(net_sales_clean), ISNUMBER(cost_clean)),
            net_sales_clean - cost_clean,
            ""
        ),
    VALUE(SUBSTITUTE(AA714,"$",""))
)</f>
        <v>28.937119638450099</v>
      </c>
      <c r="AC714">
        <v>4</v>
      </c>
      <c r="AD714">
        <f>IF(LEN(TRIM(AC714&amp;""))=0, "", VALUE(AC714))</f>
        <v>4</v>
      </c>
      <c r="AE714">
        <v>3</v>
      </c>
      <c r="AF714">
        <f>IF(LEN(TRIM(AE714&amp;""))=0, "", VALUE(AE714))</f>
        <v>3</v>
      </c>
      <c r="AG714">
        <v>0</v>
      </c>
      <c r="AH714">
        <f>IF(
    OR(U714&lt;0, W714&lt;0, Y714&lt;0, AA714&lt;0),
        1,
        IF(LEN(TRIM(AG714&amp;""))=0, "", AG714)
)</f>
        <v>0</v>
      </c>
      <c r="AI714" t="str">
        <f>IF(
    COUNT(Q714,V714,X714,Z714,AB714)=0,
        "Not Usable",
    IF(
        COUNT(Q714,V714,X714,Z714,AB714)&lt;5,
            "Incomplete",
            IF(
                MIN(Q714,V714,X714,Z714,AB714)=0,
                    "Incomplete",
                    "Complete"
            )
    )
)</f>
        <v>Complete</v>
      </c>
    </row>
    <row r="715" spans="1:35" x14ac:dyDescent="0.3">
      <c r="A715">
        <v>37303</v>
      </c>
      <c r="B715" s="6">
        <v>45366.412037037036</v>
      </c>
      <c r="C715" s="3">
        <f>INT(B715)</f>
        <v>45366</v>
      </c>
      <c r="D715" s="2">
        <f>MOD(B715,1)</f>
        <v>0.41203703703649808</v>
      </c>
      <c r="E715">
        <v>55</v>
      </c>
      <c r="F715" t="s">
        <v>21</v>
      </c>
      <c r="G715" t="str">
        <f xml:space="preserve"> PROPER(TRIM(CLEAN(SUBSTITUTE(F715,CHAR(160)," "))))</f>
        <v>Midwest</v>
      </c>
      <c r="H715" t="s">
        <v>7</v>
      </c>
      <c r="I715" t="str">
        <f>PROPER(TRIM(CLEAN((SUBSTITUTE(H715,"-"," ")))))</f>
        <v>In Store</v>
      </c>
      <c r="J715">
        <v>25456</v>
      </c>
      <c r="K715" t="s">
        <v>14</v>
      </c>
      <c r="L715" t="str">
        <f xml:space="preserve"> PROPER(TRIM(CLEAN(SUBSTITUTE(K715,CHAR(160)," "))))</f>
        <v>Consumer</v>
      </c>
      <c r="M715" t="s">
        <v>9</v>
      </c>
      <c r="N715" t="str">
        <f xml:space="preserve"> PROPER(TRIM(CLEAN(SUBSTITUTE(M715,CHAR(160)," "))))</f>
        <v>Home</v>
      </c>
      <c r="O715" t="s">
        <v>12</v>
      </c>
      <c r="P715" t="str">
        <f>IF(LEN(TRIM(Table1[[#This Row],[subcategory]]&amp;""))=0,"Unknown", PROPER(TRIM(Table1[[#This Row],[subcategory]])))</f>
        <v>Decor</v>
      </c>
      <c r="Q715">
        <v>55.62</v>
      </c>
      <c r="R715" s="1">
        <f>IF(LEN(TRIM(Q715&amp;""))=0, "", VALUE(SUBSTITUTE(Q715,"$","")))</f>
        <v>55.62</v>
      </c>
      <c r="T715" t="str">
        <f>IF(LEN(TRIM(S715&amp;""))=0, "", VALUE(S715))</f>
        <v/>
      </c>
      <c r="V715" s="1" t="str">
        <f>IF(LEN(TRIM(U715&amp;""))=0, "", VALUE(SUBSTITUTE(U715,"$","")))</f>
        <v/>
      </c>
      <c r="X715" s="1" t="str">
        <f>IF(LEN(TRIM(W715&amp;""))=0, "", VALUE(SUBSTITUTE(W715,"$","")))</f>
        <v/>
      </c>
      <c r="Z715" s="1" t="str" cm="1">
        <f t="array" ref="Z715">IF(
    LEN(TRIM(Y715&amp;""))=0,
        IF(AND(ISNUMBER(net_sales_clean), ISNUMBER(profit_clean)),
            net_sales_clean - profit_clean,
            ""
        ),
    VALUE(SUBSTITUTE(Y715,"$",""))
)</f>
        <v/>
      </c>
      <c r="AB715" s="1" t="str" cm="1">
        <f t="array" ref="AB715">IF(
    LEN(TRIM(AA715&amp;""))=0,
        IF(AND(ISNUMBER(net_sales_clean), ISNUMBER(cost_clean)),
            net_sales_clean - cost_clean,
            ""
        ),
    VALUE(SUBSTITUTE(AA715,"$",""))
)</f>
        <v/>
      </c>
      <c r="AC715">
        <v>3</v>
      </c>
      <c r="AD715">
        <f>IF(LEN(TRIM(AC715&amp;""))=0, "", VALUE(AC715))</f>
        <v>3</v>
      </c>
      <c r="AE715">
        <v>2</v>
      </c>
      <c r="AF715">
        <f>IF(LEN(TRIM(AE715&amp;""))=0, "", VALUE(AE715))</f>
        <v>2</v>
      </c>
      <c r="AG715">
        <v>0</v>
      </c>
      <c r="AH715">
        <f>IF(
    OR(U715&lt;0, W715&lt;0, Y715&lt;0, AA715&lt;0),
        1,
        IF(LEN(TRIM(AG715&amp;""))=0, "", AG715)
)</f>
        <v>0</v>
      </c>
      <c r="AI715" t="str">
        <f>IF(
    COUNT(Q715,V715,X715,Z715,AB715)=0,
        "Not Usable",
    IF(
        COUNT(Q715,V715,X715,Z715,AB715)&lt;5,
            "Incomplete",
            IF(
                MIN(Q715,V715,X715,Z715,AB715)=0,
                    "Incomplete",
                    "Complete"
            )
    )
)</f>
        <v>Incomplete</v>
      </c>
    </row>
    <row r="716" spans="1:35" x14ac:dyDescent="0.3">
      <c r="A716">
        <v>24434</v>
      </c>
      <c r="B716" s="6">
        <v>45810.718333333331</v>
      </c>
      <c r="C716" s="3">
        <f>INT(B716)</f>
        <v>45810</v>
      </c>
      <c r="D716" s="2">
        <f>MOD(B716,1)</f>
        <v>0.71833333333051996</v>
      </c>
      <c r="E716">
        <v>61</v>
      </c>
      <c r="F716" t="s">
        <v>13</v>
      </c>
      <c r="G716" t="str">
        <f xml:space="preserve"> PROPER(TRIM(CLEAN(SUBSTITUTE(F716,CHAR(160)," "))))</f>
        <v>Northeast</v>
      </c>
      <c r="H716" t="s">
        <v>7</v>
      </c>
      <c r="I716" t="str">
        <f>PROPER(TRIM(CLEAN((SUBSTITUTE(H716,"-"," ")))))</f>
        <v>In Store</v>
      </c>
      <c r="J716">
        <v>20348</v>
      </c>
      <c r="K716" t="s">
        <v>14</v>
      </c>
      <c r="L716" t="str">
        <f xml:space="preserve"> PROPER(TRIM(CLEAN(SUBSTITUTE(K716,CHAR(160)," "))))</f>
        <v>Consumer</v>
      </c>
      <c r="M716" t="s">
        <v>16</v>
      </c>
      <c r="N716" t="str">
        <f xml:space="preserve"> PROPER(TRIM(CLEAN(SUBSTITUTE(M716,CHAR(160)," "))))</f>
        <v>Grocery</v>
      </c>
      <c r="O716" t="s">
        <v>28</v>
      </c>
      <c r="P716" t="str">
        <f>IF(LEN(TRIM(Table1[[#This Row],[subcategory]]&amp;""))=0,"Unknown", PROPER(TRIM(Table1[[#This Row],[subcategory]])))</f>
        <v>Pantry</v>
      </c>
      <c r="Q716">
        <v>98.76</v>
      </c>
      <c r="R716" s="1">
        <f>IF(LEN(TRIM(Q716&amp;""))=0, "", VALUE(SUBSTITUTE(Q716,"$","")))</f>
        <v>98.76</v>
      </c>
      <c r="S716">
        <v>0</v>
      </c>
      <c r="T716">
        <f>IF(LEN(TRIM(S716&amp;""))=0, "", VALUE(S716))</f>
        <v>0</v>
      </c>
      <c r="U716">
        <v>0</v>
      </c>
      <c r="V716" s="1">
        <f>IF(LEN(TRIM(U716&amp;""))=0, "", VALUE(SUBSTITUTE(U716,"$","")))</f>
        <v>0</v>
      </c>
      <c r="W716" s="1">
        <v>0</v>
      </c>
      <c r="X716" s="1">
        <f>IF(LEN(TRIM(W716&amp;""))=0, "", VALUE(SUBSTITUTE(W716,"$","")))</f>
        <v>0</v>
      </c>
      <c r="Y716">
        <v>0</v>
      </c>
      <c r="Z716" s="1" cm="1">
        <f t="array" ref="Z716">IF(
    LEN(TRIM(Y716&amp;""))=0,
        IF(AND(ISNUMBER(net_sales_clean), ISNUMBER(profit_clean)),
            net_sales_clean - profit_clean,
            ""
        ),
    VALUE(SUBSTITUTE(Y716,"$",""))
)</f>
        <v>0</v>
      </c>
      <c r="AA716">
        <v>0</v>
      </c>
      <c r="AB716" s="1" cm="1">
        <f t="array" ref="AB716">IF(
    LEN(TRIM(AA716&amp;""))=0,
        IF(AND(ISNUMBER(net_sales_clean), ISNUMBER(cost_clean)),
            net_sales_clean - cost_clean,
            ""
        ),
    VALUE(SUBSTITUTE(AA716,"$",""))
)</f>
        <v>0</v>
      </c>
      <c r="AC716">
        <v>2</v>
      </c>
      <c r="AD716">
        <f>IF(LEN(TRIM(AC716&amp;""))=0, "", VALUE(AC716))</f>
        <v>2</v>
      </c>
      <c r="AE716">
        <v>3</v>
      </c>
      <c r="AF716">
        <f>IF(LEN(TRIM(AE716&amp;""))=0, "", VALUE(AE716))</f>
        <v>3</v>
      </c>
      <c r="AG716">
        <v>0</v>
      </c>
      <c r="AH716">
        <f>IF(
    OR(U716&lt;0, W716&lt;0, Y716&lt;0, AA716&lt;0),
        1,
        IF(LEN(TRIM(AG716&amp;""))=0, "", AG716)
)</f>
        <v>0</v>
      </c>
      <c r="AI716" t="str">
        <f>IF(
    COUNT(Q716,V716,X716,Z716,AB716)=0,
        "Not Usable",
    IF(
        COUNT(Q716,V716,X716,Z716,AB716)&lt;5,
            "Incomplete",
            IF(
                MIN(Q716,V716,X716,Z716,AB716)=0,
                    "Incomplete",
                    "Complete"
            )
    )
)</f>
        <v>Incomplete</v>
      </c>
    </row>
    <row r="717" spans="1:35" x14ac:dyDescent="0.3">
      <c r="A717">
        <v>27876</v>
      </c>
      <c r="B717" s="6">
        <v>45069.873912037037</v>
      </c>
      <c r="C717" s="3">
        <f>INT(B717)</f>
        <v>45069</v>
      </c>
      <c r="D717" s="2">
        <f>MOD(B717,1)</f>
        <v>0.87391203703737119</v>
      </c>
      <c r="E717">
        <v>44</v>
      </c>
      <c r="F717" t="s">
        <v>4</v>
      </c>
      <c r="G717" t="str">
        <f xml:space="preserve"> PROPER(TRIM(CLEAN(SUBSTITUTE(F717,CHAR(160)," "))))</f>
        <v>South</v>
      </c>
      <c r="H717" t="s">
        <v>11</v>
      </c>
      <c r="I717" t="str">
        <f>PROPER(TRIM(CLEAN((SUBSTITUTE(H717,"-"," ")))))</f>
        <v>Online</v>
      </c>
      <c r="J717">
        <v>2267</v>
      </c>
      <c r="K717" t="s">
        <v>10</v>
      </c>
      <c r="L717" t="str">
        <f xml:space="preserve"> PROPER(TRIM(CLEAN(SUBSTITUTE(K717,CHAR(160)," "))))</f>
        <v>Consumer</v>
      </c>
      <c r="M717" t="s">
        <v>19</v>
      </c>
      <c r="N717" t="str">
        <f xml:space="preserve"> PROPER(TRIM(CLEAN(SUBSTITUTE(M717,CHAR(160)," "))))</f>
        <v>Apparel</v>
      </c>
      <c r="O717" t="s">
        <v>18</v>
      </c>
      <c r="P717" t="str">
        <f>IF(LEN(TRIM(Table1[[#This Row],[subcategory]]&amp;""))=0,"Unknown", PROPER(TRIM(Table1[[#This Row],[subcategory]])))</f>
        <v>Men</v>
      </c>
      <c r="Q717">
        <v>81.010000000000005</v>
      </c>
      <c r="R717" s="1">
        <f>IF(LEN(TRIM(Q717&amp;""))=0, "", VALUE(SUBSTITUTE(Q717,"$","")))</f>
        <v>81.010000000000005</v>
      </c>
      <c r="S717">
        <v>0</v>
      </c>
      <c r="T717">
        <f>IF(LEN(TRIM(S717&amp;""))=0, "", VALUE(S717))</f>
        <v>0</v>
      </c>
      <c r="U717">
        <v>0</v>
      </c>
      <c r="V717" s="1">
        <f>IF(LEN(TRIM(U717&amp;""))=0, "", VALUE(SUBSTITUTE(U717,"$","")))</f>
        <v>0</v>
      </c>
      <c r="W717" s="1">
        <v>0</v>
      </c>
      <c r="X717" s="1">
        <f>IF(LEN(TRIM(W717&amp;""))=0, "", VALUE(SUBSTITUTE(W717,"$","")))</f>
        <v>0</v>
      </c>
      <c r="Y717">
        <v>0</v>
      </c>
      <c r="Z717" s="1" cm="1">
        <f t="array" ref="Z717">IF(
    LEN(TRIM(Y717&amp;""))=0,
        IF(AND(ISNUMBER(net_sales_clean), ISNUMBER(profit_clean)),
            net_sales_clean - profit_clean,
            ""
        ),
    VALUE(SUBSTITUTE(Y717,"$",""))
)</f>
        <v>0</v>
      </c>
      <c r="AA717">
        <v>0</v>
      </c>
      <c r="AB717" s="1" cm="1">
        <f t="array" ref="AB717">IF(
    LEN(TRIM(AA717&amp;""))=0,
        IF(AND(ISNUMBER(net_sales_clean), ISNUMBER(cost_clean)),
            net_sales_clean - cost_clean,
            ""
        ),
    VALUE(SUBSTITUTE(AA717,"$",""))
)</f>
        <v>0</v>
      </c>
      <c r="AC717">
        <v>2</v>
      </c>
      <c r="AD717">
        <f>IF(LEN(TRIM(AC717&amp;""))=0, "", VALUE(AC717))</f>
        <v>2</v>
      </c>
      <c r="AE717">
        <v>2</v>
      </c>
      <c r="AF717">
        <f>IF(LEN(TRIM(AE717&amp;""))=0, "", VALUE(AE717))</f>
        <v>2</v>
      </c>
      <c r="AG717">
        <v>0</v>
      </c>
      <c r="AH717">
        <f>IF(
    OR(U717&lt;0, W717&lt;0, Y717&lt;0, AA717&lt;0),
        1,
        IF(LEN(TRIM(AG717&amp;""))=0, "", AG717)
)</f>
        <v>0</v>
      </c>
      <c r="AI717" t="str">
        <f>IF(
    COUNT(Q717,V717,X717,Z717,AB717)=0,
        "Not Usable",
    IF(
        COUNT(Q717,V717,X717,Z717,AB717)&lt;5,
            "Incomplete",
            IF(
                MIN(Q717,V717,X717,Z717,AB717)=0,
                    "Incomplete",
                    "Complete"
            )
    )
)</f>
        <v>Incomplete</v>
      </c>
    </row>
    <row r="718" spans="1:35" x14ac:dyDescent="0.3">
      <c r="A718">
        <v>24394</v>
      </c>
      <c r="B718" s="6">
        <v>45087.740937499999</v>
      </c>
      <c r="C718" s="3">
        <f>INT(B718)</f>
        <v>45087</v>
      </c>
      <c r="D718" s="2">
        <f>MOD(B718,1)</f>
        <v>0.74093749999883585</v>
      </c>
      <c r="E718">
        <v>8</v>
      </c>
      <c r="F718" t="s">
        <v>8</v>
      </c>
      <c r="G718" t="str">
        <f xml:space="preserve"> PROPER(TRIM(CLEAN(SUBSTITUTE(F718,CHAR(160)," "))))</f>
        <v>West</v>
      </c>
      <c r="H718" t="s">
        <v>7</v>
      </c>
      <c r="I718" t="str">
        <f>PROPER(TRIM(CLEAN((SUBSTITUTE(H718,"-"," ")))))</f>
        <v>In Store</v>
      </c>
      <c r="J718">
        <v>23510</v>
      </c>
      <c r="K718" t="s">
        <v>14</v>
      </c>
      <c r="L718" t="str">
        <f xml:space="preserve"> PROPER(TRIM(CLEAN(SUBSTITUTE(K718,CHAR(160)," "))))</f>
        <v>Consumer</v>
      </c>
      <c r="M718" t="s">
        <v>16</v>
      </c>
      <c r="N718" t="str">
        <f xml:space="preserve"> PROPER(TRIM(CLEAN(SUBSTITUTE(M718,CHAR(160)," "))))</f>
        <v>Grocery</v>
      </c>
      <c r="O718" t="s">
        <v>24</v>
      </c>
      <c r="P718" t="str">
        <f>IF(LEN(TRIM(Table1[[#This Row],[subcategory]]&amp;""))=0,"Unknown", PROPER(TRIM(Table1[[#This Row],[subcategory]])))</f>
        <v>Snacks</v>
      </c>
      <c r="Q718">
        <v>32.49</v>
      </c>
      <c r="R718" s="1">
        <f>IF(LEN(TRIM(Q718&amp;""))=0, "", VALUE(SUBSTITUTE(Q718,"$","")))</f>
        <v>32.49</v>
      </c>
      <c r="S718">
        <v>0</v>
      </c>
      <c r="T718">
        <f>IF(LEN(TRIM(S718&amp;""))=0, "", VALUE(S718))</f>
        <v>0</v>
      </c>
      <c r="U718">
        <v>0</v>
      </c>
      <c r="V718" s="1">
        <f>IF(LEN(TRIM(U718&amp;""))=0, "", VALUE(SUBSTITUTE(U718,"$","")))</f>
        <v>0</v>
      </c>
      <c r="W718" s="1">
        <v>0</v>
      </c>
      <c r="X718" s="1">
        <f>IF(LEN(TRIM(W718&amp;""))=0, "", VALUE(SUBSTITUTE(W718,"$","")))</f>
        <v>0</v>
      </c>
      <c r="Y718">
        <v>0</v>
      </c>
      <c r="Z718" s="1" cm="1">
        <f t="array" ref="Z718">IF(
    LEN(TRIM(Y718&amp;""))=0,
        IF(AND(ISNUMBER(net_sales_clean), ISNUMBER(profit_clean)),
            net_sales_clean - profit_clean,
            ""
        ),
    VALUE(SUBSTITUTE(Y718,"$",""))
)</f>
        <v>0</v>
      </c>
      <c r="AA718">
        <v>0</v>
      </c>
      <c r="AB718" s="1" cm="1">
        <f t="array" ref="AB718">IF(
    LEN(TRIM(AA718&amp;""))=0,
        IF(AND(ISNUMBER(net_sales_clean), ISNUMBER(cost_clean)),
            net_sales_clean - cost_clean,
            ""
        ),
    VALUE(SUBSTITUTE(AA718,"$",""))
)</f>
        <v>0</v>
      </c>
      <c r="AC718">
        <v>1</v>
      </c>
      <c r="AD718">
        <f>IF(LEN(TRIM(AC718&amp;""))=0, "", VALUE(AC718))</f>
        <v>1</v>
      </c>
      <c r="AE718">
        <v>3</v>
      </c>
      <c r="AF718">
        <f>IF(LEN(TRIM(AE718&amp;""))=0, "", VALUE(AE718))</f>
        <v>3</v>
      </c>
      <c r="AG718">
        <v>0</v>
      </c>
      <c r="AH718">
        <f>IF(
    OR(U718&lt;0, W718&lt;0, Y718&lt;0, AA718&lt;0),
        1,
        IF(LEN(TRIM(AG718&amp;""))=0, "", AG718)
)</f>
        <v>0</v>
      </c>
      <c r="AI718" t="str">
        <f>IF(
    COUNT(Q718,V718,X718,Z718,AB718)=0,
        "Not Usable",
    IF(
        COUNT(Q718,V718,X718,Z718,AB718)&lt;5,
            "Incomplete",
            IF(
                MIN(Q718,V718,X718,Z718,AB718)=0,
                    "Incomplete",
                    "Complete"
            )
    )
)</f>
        <v>Incomplete</v>
      </c>
    </row>
    <row r="719" spans="1:35" x14ac:dyDescent="0.3">
      <c r="A719">
        <v>41071</v>
      </c>
      <c r="B719" s="6">
        <v>45316.477025462962</v>
      </c>
      <c r="C719" s="3">
        <f>INT(B719)</f>
        <v>45316</v>
      </c>
      <c r="D719" s="2">
        <f>MOD(B719,1)</f>
        <v>0.47702546296204673</v>
      </c>
      <c r="E719">
        <v>41</v>
      </c>
      <c r="F719" t="s">
        <v>8</v>
      </c>
      <c r="G719" t="str">
        <f xml:space="preserve"> PROPER(TRIM(CLEAN(SUBSTITUTE(F719,CHAR(160)," "))))</f>
        <v>West</v>
      </c>
      <c r="H719" t="s">
        <v>3</v>
      </c>
      <c r="I719" t="str">
        <f>PROPER(TRIM(CLEAN((SUBSTITUTE(H719,"-"," ")))))</f>
        <v>Phone</v>
      </c>
      <c r="J719">
        <v>29462</v>
      </c>
      <c r="K719" t="s">
        <v>10</v>
      </c>
      <c r="L719" t="str">
        <f xml:space="preserve"> PROPER(TRIM(CLEAN(SUBSTITUTE(K719,CHAR(160)," "))))</f>
        <v>Consumer</v>
      </c>
      <c r="M719" t="s">
        <v>23</v>
      </c>
      <c r="N719" t="str">
        <f xml:space="preserve"> PROPER(TRIM(CLEAN(SUBSTITUTE(M719,CHAR(160)," "))))</f>
        <v>Electronics</v>
      </c>
      <c r="O719" t="s">
        <v>22</v>
      </c>
      <c r="P719" t="str">
        <f>IF(LEN(TRIM(Table1[[#This Row],[subcategory]]&amp;""))=0,"Unknown", PROPER(TRIM(Table1[[#This Row],[subcategory]])))</f>
        <v>Audio</v>
      </c>
      <c r="Q719">
        <v>83.64</v>
      </c>
      <c r="R719" s="1">
        <f>IF(LEN(TRIM(Q719&amp;""))=0, "", VALUE(SUBSTITUTE(Q719,"$","")))</f>
        <v>83.64</v>
      </c>
      <c r="S719">
        <v>2</v>
      </c>
      <c r="T719">
        <f>IF(LEN(TRIM(S719&amp;""))=0, "", VALUE(S719))</f>
        <v>2</v>
      </c>
      <c r="U719">
        <v>167.28</v>
      </c>
      <c r="V719" s="1">
        <f>IF(LEN(TRIM(U719&amp;""))=0, "", VALUE(SUBSTITUTE(U719,"$","")))</f>
        <v>167.28</v>
      </c>
      <c r="W719" s="1">
        <v>152.39207999999999</v>
      </c>
      <c r="X719" s="1">
        <f>IF(LEN(TRIM(W719&amp;""))=0, "", VALUE(SUBSTITUTE(W719,"$","")))</f>
        <v>152.39207999999999</v>
      </c>
      <c r="Y719" s="5" t="s">
        <v>7539</v>
      </c>
      <c r="Z719" s="4" cm="1">
        <f t="array" ref="Z719">IF(
    LEN(TRIM(Y719&amp;""))=0,
        IF(AND(ISNUMBER(net_sales_clean), ISNUMBER(profit_clean)),
            net_sales_clean - profit_clean,
            ""
        ),
    VALUE(SUBSTITUTE(Y719,"$",""))
)</f>
        <v>108.736322952213</v>
      </c>
      <c r="AA719" s="5" t="s">
        <v>7538</v>
      </c>
      <c r="AB719" s="4" cm="1">
        <f t="array" ref="AB719">IF(
    LEN(TRIM(AA719&amp;""))=0,
        IF(AND(ISNUMBER(net_sales_clean), ISNUMBER(cost_clean)),
            net_sales_clean - cost_clean,
            ""
        ),
    VALUE(SUBSTITUTE(AA719,"$",""))
)</f>
        <v>43.655757047786402</v>
      </c>
      <c r="AC719">
        <v>1</v>
      </c>
      <c r="AD719">
        <f>IF(LEN(TRIM(AC719&amp;""))=0, "", VALUE(AC719))</f>
        <v>1</v>
      </c>
      <c r="AF719" t="str">
        <f>IF(LEN(TRIM(AE719&amp;""))=0, "", VALUE(AE719))</f>
        <v/>
      </c>
      <c r="AG719">
        <v>0</v>
      </c>
      <c r="AH719">
        <f>IF(
    OR(U719&lt;0, W719&lt;0, Y719&lt;0, AA719&lt;0),
        1,
        IF(LEN(TRIM(AG719&amp;""))=0, "", AG719)
)</f>
        <v>0</v>
      </c>
      <c r="AI719" t="str">
        <f>IF(
    COUNT(Q719,V719,X719,Z719,AB719)=0,
        "Not Usable",
    IF(
        COUNT(Q719,V719,X719,Z719,AB719)&lt;5,
            "Incomplete",
            IF(
                MIN(Q719,V719,X719,Z719,AB719)=0,
                    "Incomplete",
                    "Complete"
            )
    )
)</f>
        <v>Complete</v>
      </c>
    </row>
    <row r="720" spans="1:35" x14ac:dyDescent="0.3">
      <c r="A720">
        <v>1609</v>
      </c>
      <c r="B720" s="6">
        <v>45198.515972222223</v>
      </c>
      <c r="C720" s="3">
        <f>INT(B720)</f>
        <v>45198</v>
      </c>
      <c r="D720" s="2">
        <f>MOD(B720,1)</f>
        <v>0.51597222222335404</v>
      </c>
      <c r="E720">
        <v>17</v>
      </c>
      <c r="F720" t="s">
        <v>13</v>
      </c>
      <c r="G720" t="str">
        <f xml:space="preserve"> PROPER(TRIM(CLEAN(SUBSTITUTE(F720,CHAR(160)," "))))</f>
        <v>Northeast</v>
      </c>
      <c r="H720" t="s">
        <v>17</v>
      </c>
      <c r="I720" t="str">
        <f>PROPER(TRIM(CLEAN((SUBSTITUTE(H720,"-"," ")))))</f>
        <v>Online</v>
      </c>
      <c r="J720">
        <v>9550</v>
      </c>
      <c r="K720" t="s">
        <v>6</v>
      </c>
      <c r="L720" t="str">
        <f xml:space="preserve"> PROPER(TRIM(CLEAN(SUBSTITUTE(K720,CHAR(160)," "))))</f>
        <v>Corporate</v>
      </c>
      <c r="M720" t="s">
        <v>23</v>
      </c>
      <c r="N720" t="str">
        <f xml:space="preserve"> PROPER(TRIM(CLEAN(SUBSTITUTE(M720,CHAR(160)," "))))</f>
        <v>Electronics</v>
      </c>
      <c r="O720" t="s">
        <v>40</v>
      </c>
      <c r="P720" t="str">
        <f>IF(LEN(TRIM(Table1[[#This Row],[subcategory]]&amp;""))=0,"Unknown", PROPER(TRIM(Table1[[#This Row],[subcategory]])))</f>
        <v>Accessories</v>
      </c>
      <c r="Q720">
        <v>75.73</v>
      </c>
      <c r="R720" s="1">
        <f>IF(LEN(TRIM(Q720&amp;""))=0, "", VALUE(SUBSTITUTE(Q720,"$","")))</f>
        <v>75.73</v>
      </c>
      <c r="S720">
        <v>3</v>
      </c>
      <c r="T720">
        <f>IF(LEN(TRIM(S720&amp;""))=0, "", VALUE(S720))</f>
        <v>3</v>
      </c>
      <c r="U720">
        <v>227.19</v>
      </c>
      <c r="V720" s="1">
        <f>IF(LEN(TRIM(U720&amp;""))=0, "", VALUE(SUBSTITUTE(U720,"$","")))</f>
        <v>227.19</v>
      </c>
      <c r="W720" s="1">
        <v>176.75381999999999</v>
      </c>
      <c r="X720" s="1">
        <f>IF(LEN(TRIM(W720&amp;""))=0, "", VALUE(SUBSTITUTE(W720,"$","")))</f>
        <v>176.75381999999999</v>
      </c>
      <c r="Y720" s="5" t="s">
        <v>7537</v>
      </c>
      <c r="Z720" s="4" cm="1">
        <f t="array" ref="Z720">IF(
    LEN(TRIM(Y720&amp;""))=0,
        IF(AND(ISNUMBER(net_sales_clean), ISNUMBER(profit_clean)),
            net_sales_clean - profit_clean,
            ""
        ),
    VALUE(SUBSTITUTE(Y720,"$",""))
)</f>
        <v>140.731215286516</v>
      </c>
      <c r="AA720" s="5" t="s">
        <v>7536</v>
      </c>
      <c r="AB720" s="4" cm="1">
        <f t="array" ref="AB720">IF(
    LEN(TRIM(AA720&amp;""))=0,
        IF(AND(ISNUMBER(net_sales_clean), ISNUMBER(cost_clean)),
            net_sales_clean - cost_clean,
            ""
        ),
    VALUE(SUBSTITUTE(AA720,"$",""))
)</f>
        <v>36.022604713483702</v>
      </c>
      <c r="AC720">
        <v>7</v>
      </c>
      <c r="AD720">
        <f>IF(LEN(TRIM(AC720&amp;""))=0, "", VALUE(AC720))</f>
        <v>7</v>
      </c>
      <c r="AE720">
        <v>1</v>
      </c>
      <c r="AF720">
        <f>IF(LEN(TRIM(AE720&amp;""))=0, "", VALUE(AE720))</f>
        <v>1</v>
      </c>
      <c r="AG720">
        <v>0</v>
      </c>
      <c r="AH720">
        <f>IF(
    OR(U720&lt;0, W720&lt;0, Y720&lt;0, AA720&lt;0),
        1,
        IF(LEN(TRIM(AG720&amp;""))=0, "", AG720)
)</f>
        <v>0</v>
      </c>
      <c r="AI720" t="str">
        <f>IF(
    COUNT(Q720,V720,X720,Z720,AB720)=0,
        "Not Usable",
    IF(
        COUNT(Q720,V720,X720,Z720,AB720)&lt;5,
            "Incomplete",
            IF(
                MIN(Q720,V720,X720,Z720,AB720)=0,
                    "Incomplete",
                    "Complete"
            )
    )
)</f>
        <v>Complete</v>
      </c>
    </row>
    <row r="721" spans="1:35" x14ac:dyDescent="0.3">
      <c r="A721">
        <v>7417</v>
      </c>
      <c r="B721" s="6">
        <v>45239.546909722223</v>
      </c>
      <c r="C721" s="3">
        <f>INT(B721)</f>
        <v>45239</v>
      </c>
      <c r="D721" s="2">
        <f>MOD(B721,1)</f>
        <v>0.546909722223063</v>
      </c>
      <c r="E721">
        <v>18</v>
      </c>
      <c r="F721" t="s">
        <v>33</v>
      </c>
      <c r="G721" t="str">
        <f xml:space="preserve"> PROPER(TRIM(CLEAN(SUBSTITUTE(F721,CHAR(160)," "))))</f>
        <v>South</v>
      </c>
      <c r="H721" t="s">
        <v>30</v>
      </c>
      <c r="I721" t="str">
        <f>PROPER(TRIM(CLEAN((SUBSTITUTE(H721,"-"," ")))))</f>
        <v>Mobile App</v>
      </c>
      <c r="J721">
        <v>22780</v>
      </c>
      <c r="K721" t="s">
        <v>2</v>
      </c>
      <c r="L721" t="str">
        <f xml:space="preserve"> PROPER(TRIM(CLEAN(SUBSTITUTE(K721,CHAR(160)," "))))</f>
        <v>Home Office</v>
      </c>
      <c r="M721" t="s">
        <v>16</v>
      </c>
      <c r="N721" t="str">
        <f xml:space="preserve"> PROPER(TRIM(CLEAN(SUBSTITUTE(M721,CHAR(160)," "))))</f>
        <v>Grocery</v>
      </c>
      <c r="O721" t="s">
        <v>37</v>
      </c>
      <c r="P721" t="str">
        <f>IF(LEN(TRIM(Table1[[#This Row],[subcategory]]&amp;""))=0,"Unknown", PROPER(TRIM(Table1[[#This Row],[subcategory]])))</f>
        <v>Produce</v>
      </c>
      <c r="Q721">
        <v>217.09</v>
      </c>
      <c r="R721" s="1">
        <f>IF(LEN(TRIM(Q721&amp;""))=0, "", VALUE(SUBSTITUTE(Q721,"$","")))</f>
        <v>217.09</v>
      </c>
      <c r="S721">
        <v>3</v>
      </c>
      <c r="T721">
        <f>IF(LEN(TRIM(S721&amp;""))=0, "", VALUE(S721))</f>
        <v>3</v>
      </c>
      <c r="U721">
        <v>651.27</v>
      </c>
      <c r="V721" s="1">
        <f>IF(LEN(TRIM(U721&amp;""))=0, "", VALUE(SUBSTITUTE(U721,"$","")))</f>
        <v>651.27</v>
      </c>
      <c r="W721" s="1">
        <v>392.71580999999998</v>
      </c>
      <c r="X721" s="1">
        <f>IF(LEN(TRIM(W721&amp;""))=0, "", VALUE(SUBSTITUTE(W721,"$","")))</f>
        <v>392.71580999999998</v>
      </c>
      <c r="Z721" s="1" t="str" cm="1">
        <f t="array" ref="Z721">IF(
    LEN(TRIM(Y721&amp;""))=0,
        IF(AND(ISNUMBER(net_sales_clean), ISNUMBER(profit_clean)),
            net_sales_clean - profit_clean,
            ""
        ),
    VALUE(SUBSTITUTE(Y721,"$",""))
)</f>
        <v/>
      </c>
      <c r="AB721" s="1" t="str" cm="1">
        <f t="array" ref="AB721">IF(
    LEN(TRIM(AA721&amp;""))=0,
        IF(AND(ISNUMBER(net_sales_clean), ISNUMBER(cost_clean)),
            net_sales_clean - cost_clean,
            ""
        ),
    VALUE(SUBSTITUTE(AA721,"$",""))
)</f>
        <v/>
      </c>
      <c r="AC721">
        <v>7</v>
      </c>
      <c r="AD721">
        <f>IF(LEN(TRIM(AC721&amp;""))=0, "", VALUE(AC721))</f>
        <v>7</v>
      </c>
      <c r="AE721">
        <v>5</v>
      </c>
      <c r="AF721">
        <f>IF(LEN(TRIM(AE721&amp;""))=0, "", VALUE(AE721))</f>
        <v>5</v>
      </c>
      <c r="AG721">
        <v>0</v>
      </c>
      <c r="AH721">
        <f>IF(
    OR(U721&lt;0, W721&lt;0, Y721&lt;0, AA721&lt;0),
        1,
        IF(LEN(TRIM(AG721&amp;""))=0, "", AG721)
)</f>
        <v>0</v>
      </c>
      <c r="AI721" t="str">
        <f>IF(
    COUNT(Q721,V721,X721,Z721,AB721)=0,
        "Not Usable",
    IF(
        COUNT(Q721,V721,X721,Z721,AB721)&lt;5,
            "Incomplete",
            IF(
                MIN(Q721,V721,X721,Z721,AB721)=0,
                    "Incomplete",
                    "Complete"
            )
    )
)</f>
        <v>Incomplete</v>
      </c>
    </row>
    <row r="722" spans="1:35" x14ac:dyDescent="0.3">
      <c r="A722">
        <v>46745</v>
      </c>
      <c r="B722" s="6">
        <v>45049.279814814814</v>
      </c>
      <c r="C722" s="3">
        <f>INT(B722)</f>
        <v>45049</v>
      </c>
      <c r="D722" s="2">
        <f>MOD(B722,1)</f>
        <v>0.27981481481401715</v>
      </c>
      <c r="E722">
        <v>29</v>
      </c>
      <c r="F722" t="s">
        <v>33</v>
      </c>
      <c r="G722" t="str">
        <f xml:space="preserve"> PROPER(TRIM(CLEAN(SUBSTITUTE(F722,CHAR(160)," "))))</f>
        <v>South</v>
      </c>
      <c r="H722" t="s">
        <v>11</v>
      </c>
      <c r="I722" t="str">
        <f>PROPER(TRIM(CLEAN((SUBSTITUTE(H722,"-"," ")))))</f>
        <v>Online</v>
      </c>
      <c r="J722">
        <v>25899</v>
      </c>
      <c r="K722" t="s">
        <v>2</v>
      </c>
      <c r="L722" t="str">
        <f xml:space="preserve"> PROPER(TRIM(CLEAN(SUBSTITUTE(K722,CHAR(160)," "))))</f>
        <v>Home Office</v>
      </c>
      <c r="M722" t="s">
        <v>16</v>
      </c>
      <c r="N722" t="str">
        <f xml:space="preserve"> PROPER(TRIM(CLEAN(SUBSTITUTE(M722,CHAR(160)," "))))</f>
        <v>Grocery</v>
      </c>
      <c r="O722" t="s">
        <v>29</v>
      </c>
      <c r="P722" t="str">
        <f>IF(LEN(TRIM(Table1[[#This Row],[subcategory]]&amp;""))=0,"Unknown", PROPER(TRIM(Table1[[#This Row],[subcategory]])))</f>
        <v>Beverages</v>
      </c>
      <c r="Q722">
        <v>85</v>
      </c>
      <c r="R722" s="1">
        <f>IF(LEN(TRIM(Q722&amp;""))=0, "", VALUE(SUBSTITUTE(Q722,"$","")))</f>
        <v>85</v>
      </c>
      <c r="S722">
        <v>0</v>
      </c>
      <c r="T722">
        <f>IF(LEN(TRIM(S722&amp;""))=0, "", VALUE(S722))</f>
        <v>0</v>
      </c>
      <c r="U722">
        <v>0</v>
      </c>
      <c r="V722" s="1">
        <f>IF(LEN(TRIM(U722&amp;""))=0, "", VALUE(SUBSTITUTE(U722,"$","")))</f>
        <v>0</v>
      </c>
      <c r="W722" s="1">
        <v>0</v>
      </c>
      <c r="X722" s="1">
        <f>IF(LEN(TRIM(W722&amp;""))=0, "", VALUE(SUBSTITUTE(W722,"$","")))</f>
        <v>0</v>
      </c>
      <c r="Z722" s="1" t="str" cm="1">
        <f t="array" ref="Z722">IF(
    LEN(TRIM(Y722&amp;""))=0,
        IF(AND(ISNUMBER(net_sales_clean), ISNUMBER(profit_clean)),
            net_sales_clean - profit_clean,
            ""
        ),
    VALUE(SUBSTITUTE(Y722,"$",""))
)</f>
        <v/>
      </c>
      <c r="AB722" s="1" t="str" cm="1">
        <f t="array" ref="AB722">IF(
    LEN(TRIM(AA722&amp;""))=0,
        IF(AND(ISNUMBER(net_sales_clean), ISNUMBER(cost_clean)),
            net_sales_clean - cost_clean,
            ""
        ),
    VALUE(SUBSTITUTE(AA722,"$",""))
)</f>
        <v/>
      </c>
      <c r="AC722">
        <v>1</v>
      </c>
      <c r="AD722">
        <f>IF(LEN(TRIM(AC722&amp;""))=0, "", VALUE(AC722))</f>
        <v>1</v>
      </c>
      <c r="AE722">
        <v>5</v>
      </c>
      <c r="AF722">
        <f>IF(LEN(TRIM(AE722&amp;""))=0, "", VALUE(AE722))</f>
        <v>5</v>
      </c>
      <c r="AG722">
        <v>1</v>
      </c>
      <c r="AH722">
        <f>IF(
    OR(U722&lt;0, W722&lt;0, Y722&lt;0, AA722&lt;0),
        1,
        IF(LEN(TRIM(AG722&amp;""))=0, "", AG722)
)</f>
        <v>1</v>
      </c>
      <c r="AI722" t="str">
        <f>IF(
    COUNT(Q722,V722,X722,Z722,AB722)=0,
        "Not Usable",
    IF(
        COUNT(Q722,V722,X722,Z722,AB722)&lt;5,
            "Incomplete",
            IF(
                MIN(Q722,V722,X722,Z722,AB722)=0,
                    "Incomplete",
                    "Complete"
            )
    )
)</f>
        <v>Incomplete</v>
      </c>
    </row>
    <row r="723" spans="1:35" x14ac:dyDescent="0.3">
      <c r="A723">
        <v>33736</v>
      </c>
      <c r="B723" s="6">
        <v>45657.582511574074</v>
      </c>
      <c r="C723" s="3">
        <f>INT(B723)</f>
        <v>45657</v>
      </c>
      <c r="D723" s="2">
        <f>MOD(B723,1)</f>
        <v>0.58251157407357823</v>
      </c>
      <c r="E723">
        <v>3</v>
      </c>
      <c r="F723" t="s">
        <v>8</v>
      </c>
      <c r="G723" t="str">
        <f xml:space="preserve"> PROPER(TRIM(CLEAN(SUBSTITUTE(F723,CHAR(160)," "))))</f>
        <v>West</v>
      </c>
      <c r="H723" t="s">
        <v>30</v>
      </c>
      <c r="I723" t="str">
        <f>PROPER(TRIM(CLEAN((SUBSTITUTE(H723,"-"," ")))))</f>
        <v>Mobile App</v>
      </c>
      <c r="J723">
        <v>16915</v>
      </c>
      <c r="K723" t="s">
        <v>14</v>
      </c>
      <c r="L723" t="str">
        <f xml:space="preserve"> PROPER(TRIM(CLEAN(SUBSTITUTE(K723,CHAR(160)," "))))</f>
        <v>Consumer</v>
      </c>
      <c r="M723" t="s">
        <v>19</v>
      </c>
      <c r="N723" t="str">
        <f xml:space="preserve"> PROPER(TRIM(CLEAN(SUBSTITUTE(M723,CHAR(160)," "))))</f>
        <v>Apparel</v>
      </c>
      <c r="O723" t="s">
        <v>18</v>
      </c>
      <c r="P723" t="str">
        <f>IF(LEN(TRIM(Table1[[#This Row],[subcategory]]&amp;""))=0,"Unknown", PROPER(TRIM(Table1[[#This Row],[subcategory]])))</f>
        <v>Men</v>
      </c>
      <c r="R723" s="1" t="str">
        <f>IF(LEN(TRIM(Q723&amp;""))=0, "", VALUE(SUBSTITUTE(Q723,"$","")))</f>
        <v/>
      </c>
      <c r="S723">
        <v>1</v>
      </c>
      <c r="T723">
        <f>IF(LEN(TRIM(S723&amp;""))=0, "", VALUE(S723))</f>
        <v>1</v>
      </c>
      <c r="V723" s="1" t="str">
        <f>IF(LEN(TRIM(U723&amp;""))=0, "", VALUE(SUBSTITUTE(U723,"$","")))</f>
        <v/>
      </c>
      <c r="X723" s="1" t="str">
        <f>IF(LEN(TRIM(W723&amp;""))=0, "", VALUE(SUBSTITUTE(W723,"$","")))</f>
        <v/>
      </c>
      <c r="Z723" s="1" t="str" cm="1">
        <f t="array" ref="Z723">IF(
    LEN(TRIM(Y723&amp;""))=0,
        IF(AND(ISNUMBER(net_sales_clean), ISNUMBER(profit_clean)),
            net_sales_clean - profit_clean,
            ""
        ),
    VALUE(SUBSTITUTE(Y723,"$",""))
)</f>
        <v/>
      </c>
      <c r="AB723" s="1" t="str" cm="1">
        <f t="array" ref="AB723">IF(
    LEN(TRIM(AA723&amp;""))=0,
        IF(AND(ISNUMBER(net_sales_clean), ISNUMBER(cost_clean)),
            net_sales_clean - cost_clean,
            ""
        ),
    VALUE(SUBSTITUTE(AA723,"$",""))
)</f>
        <v/>
      </c>
      <c r="AC723">
        <v>7</v>
      </c>
      <c r="AD723">
        <f>IF(LEN(TRIM(AC723&amp;""))=0, "", VALUE(AC723))</f>
        <v>7</v>
      </c>
      <c r="AE723">
        <v>5</v>
      </c>
      <c r="AF723">
        <f>IF(LEN(TRIM(AE723&amp;""))=0, "", VALUE(AE723))</f>
        <v>5</v>
      </c>
      <c r="AG723">
        <v>0</v>
      </c>
      <c r="AH723">
        <f>IF(
    OR(U723&lt;0, W723&lt;0, Y723&lt;0, AA723&lt;0),
        1,
        IF(LEN(TRIM(AG723&amp;""))=0, "", AG723)
)</f>
        <v>0</v>
      </c>
      <c r="AI723" t="str">
        <f>IF(
    COUNT(Q723,V723,X723,Z723,AB723)=0,
        "Not Usable",
    IF(
        COUNT(Q723,V723,X723,Z723,AB723)&lt;5,
            "Incomplete",
            IF(
                MIN(Q723,V723,X723,Z723,AB723)=0,
                    "Incomplete",
                    "Complete"
            )
    )
)</f>
        <v>Not Usable</v>
      </c>
    </row>
    <row r="724" spans="1:35" x14ac:dyDescent="0.3">
      <c r="A724">
        <v>17125</v>
      </c>
      <c r="B724" s="6">
        <v>45411.551655092589</v>
      </c>
      <c r="C724" s="3">
        <f>INT(B724)</f>
        <v>45411</v>
      </c>
      <c r="D724" s="2">
        <f>MOD(B724,1)</f>
        <v>0.55165509258949896</v>
      </c>
      <c r="E724">
        <v>75</v>
      </c>
      <c r="F724" t="s">
        <v>33</v>
      </c>
      <c r="G724" t="str">
        <f xml:space="preserve"> PROPER(TRIM(CLEAN(SUBSTITUTE(F724,CHAR(160)," "))))</f>
        <v>South</v>
      </c>
      <c r="H724" t="s">
        <v>30</v>
      </c>
      <c r="I724" t="str">
        <f>PROPER(TRIM(CLEAN((SUBSTITUTE(H724,"-"," ")))))</f>
        <v>Mobile App</v>
      </c>
      <c r="J724">
        <v>14156</v>
      </c>
      <c r="K724" t="s">
        <v>10</v>
      </c>
      <c r="L724" t="str">
        <f xml:space="preserve"> PROPER(TRIM(CLEAN(SUBSTITUTE(K724,CHAR(160)," "))))</f>
        <v>Consumer</v>
      </c>
      <c r="M724" t="s">
        <v>23</v>
      </c>
      <c r="N724" t="str">
        <f xml:space="preserve"> PROPER(TRIM(CLEAN(SUBSTITUTE(M724,CHAR(160)," "))))</f>
        <v>Electronics</v>
      </c>
      <c r="O724" t="s">
        <v>25</v>
      </c>
      <c r="P724" t="str">
        <f>IF(LEN(TRIM(Table1[[#This Row],[subcategory]]&amp;""))=0,"Unknown", PROPER(TRIM(Table1[[#This Row],[subcategory]])))</f>
        <v>Laptops</v>
      </c>
      <c r="Q724">
        <v>64.959999999999994</v>
      </c>
      <c r="R724" s="1">
        <f>IF(LEN(TRIM(Q724&amp;""))=0, "", VALUE(SUBSTITUTE(Q724,"$","")))</f>
        <v>64.959999999999994</v>
      </c>
      <c r="S724">
        <v>0</v>
      </c>
      <c r="T724">
        <f>IF(LEN(TRIM(S724&amp;""))=0, "", VALUE(S724))</f>
        <v>0</v>
      </c>
      <c r="U724">
        <v>0</v>
      </c>
      <c r="V724" s="1">
        <f>IF(LEN(TRIM(U724&amp;""))=0, "", VALUE(SUBSTITUTE(U724,"$","")))</f>
        <v>0</v>
      </c>
      <c r="W724" s="1">
        <v>0</v>
      </c>
      <c r="X724" s="1">
        <f>IF(LEN(TRIM(W724&amp;""))=0, "", VALUE(SUBSTITUTE(W724,"$","")))</f>
        <v>0</v>
      </c>
      <c r="Y724">
        <v>0</v>
      </c>
      <c r="Z724" s="1" cm="1">
        <f t="array" ref="Z724">IF(
    LEN(TRIM(Y724&amp;""))=0,
        IF(AND(ISNUMBER(net_sales_clean), ISNUMBER(profit_clean)),
            net_sales_clean - profit_clean,
            ""
        ),
    VALUE(SUBSTITUTE(Y724,"$",""))
)</f>
        <v>0</v>
      </c>
      <c r="AA724">
        <v>0</v>
      </c>
      <c r="AB724" s="1" cm="1">
        <f t="array" ref="AB724">IF(
    LEN(TRIM(AA724&amp;""))=0,
        IF(AND(ISNUMBER(net_sales_clean), ISNUMBER(cost_clean)),
            net_sales_clean - cost_clean,
            ""
        ),
    VALUE(SUBSTITUTE(AA724,"$",""))
)</f>
        <v>0</v>
      </c>
      <c r="AC724">
        <v>0</v>
      </c>
      <c r="AD724">
        <f>IF(LEN(TRIM(AC724&amp;""))=0, "", VALUE(AC724))</f>
        <v>0</v>
      </c>
      <c r="AE724">
        <v>1</v>
      </c>
      <c r="AF724">
        <f>IF(LEN(TRIM(AE724&amp;""))=0, "", VALUE(AE724))</f>
        <v>1</v>
      </c>
      <c r="AG724">
        <v>0</v>
      </c>
      <c r="AH724">
        <f>IF(
    OR(U724&lt;0, W724&lt;0, Y724&lt;0, AA724&lt;0),
        1,
        IF(LEN(TRIM(AG724&amp;""))=0, "", AG724)
)</f>
        <v>0</v>
      </c>
      <c r="AI724" t="str">
        <f>IF(
    COUNT(Q724,V724,X724,Z724,AB724)=0,
        "Not Usable",
    IF(
        COUNT(Q724,V724,X724,Z724,AB724)&lt;5,
            "Incomplete",
            IF(
                MIN(Q724,V724,X724,Z724,AB724)=0,
                    "Incomplete",
                    "Complete"
            )
    )
)</f>
        <v>Incomplete</v>
      </c>
    </row>
    <row r="725" spans="1:35" x14ac:dyDescent="0.3">
      <c r="A725">
        <v>709</v>
      </c>
      <c r="B725" s="6">
        <v>45473.377083333333</v>
      </c>
      <c r="C725" s="3">
        <f>INT(B725)</f>
        <v>45473</v>
      </c>
      <c r="D725" s="2">
        <f>MOD(B725,1)</f>
        <v>0.37708333333284827</v>
      </c>
      <c r="E725">
        <v>56</v>
      </c>
      <c r="F725" t="s">
        <v>4</v>
      </c>
      <c r="G725" t="str">
        <f xml:space="preserve"> PROPER(TRIM(CLEAN(SUBSTITUTE(F725,CHAR(160)," "))))</f>
        <v>South</v>
      </c>
      <c r="H725" t="s">
        <v>17</v>
      </c>
      <c r="I725" t="str">
        <f>PROPER(TRIM(CLEAN((SUBSTITUTE(H725,"-"," ")))))</f>
        <v>Online</v>
      </c>
      <c r="J725">
        <v>14313</v>
      </c>
      <c r="K725" t="s">
        <v>2</v>
      </c>
      <c r="L725" t="str">
        <f xml:space="preserve"> PROPER(TRIM(CLEAN(SUBSTITUTE(K725,CHAR(160)," "))))</f>
        <v>Home Office</v>
      </c>
      <c r="M725" t="s">
        <v>9</v>
      </c>
      <c r="N725" t="str">
        <f xml:space="preserve"> PROPER(TRIM(CLEAN(SUBSTITUTE(M725,CHAR(160)," "))))</f>
        <v>Home</v>
      </c>
      <c r="O725" t="s">
        <v>36</v>
      </c>
      <c r="P725" t="str">
        <f>IF(LEN(TRIM(Table1[[#This Row],[subcategory]]&amp;""))=0,"Unknown", PROPER(TRIM(Table1[[#This Row],[subcategory]])))</f>
        <v>Bedding</v>
      </c>
      <c r="Q725">
        <v>26.67</v>
      </c>
      <c r="R725" s="1">
        <f>IF(LEN(TRIM(Q725&amp;""))=0, "", VALUE(SUBSTITUTE(Q725,"$","")))</f>
        <v>26.67</v>
      </c>
      <c r="S725">
        <v>3</v>
      </c>
      <c r="T725">
        <f>IF(LEN(TRIM(S725&amp;""))=0, "", VALUE(S725))</f>
        <v>3</v>
      </c>
      <c r="U725">
        <v>80.010000000000005</v>
      </c>
      <c r="V725" s="1">
        <f>IF(LEN(TRIM(U725&amp;""))=0, "", VALUE(SUBSTITUTE(U725,"$","")))</f>
        <v>80.010000000000005</v>
      </c>
      <c r="W725" s="4" t="s">
        <v>7535</v>
      </c>
      <c r="X725" s="4">
        <f>IF(LEN(TRIM(W725&amp;""))=0, "", VALUE(SUBSTITUTE(W725,"$","")))</f>
        <v>61.207650000000001</v>
      </c>
      <c r="Y725" s="5" t="s">
        <v>7534</v>
      </c>
      <c r="Z725" s="4" cm="1">
        <f t="array" ref="Z725">IF(
    LEN(TRIM(Y725&amp;""))=0,
        IF(AND(ISNUMBER(net_sales_clean), ISNUMBER(profit_clean)),
            net_sales_clean - profit_clean,
            ""
        ),
    VALUE(SUBSTITUTE(Y725,"$",""))
)</f>
        <v>38.243242793397997</v>
      </c>
      <c r="AA725" s="5" t="s">
        <v>7533</v>
      </c>
      <c r="AB725" s="4" cm="1">
        <f t="array" ref="AB725">IF(
    LEN(TRIM(AA725&amp;""))=0,
        IF(AND(ISNUMBER(net_sales_clean), ISNUMBER(cost_clean)),
            net_sales_clean - cost_clean,
            ""
        ),
    VALUE(SUBSTITUTE(AA725,"$",""))
)</f>
        <v>22.964407206601901</v>
      </c>
      <c r="AC725">
        <v>7</v>
      </c>
      <c r="AD725">
        <f>IF(LEN(TRIM(AC725&amp;""))=0, "", VALUE(AC725))</f>
        <v>7</v>
      </c>
      <c r="AE725">
        <v>1</v>
      </c>
      <c r="AF725">
        <f>IF(LEN(TRIM(AE725&amp;""))=0, "", VALUE(AE725))</f>
        <v>1</v>
      </c>
      <c r="AG725">
        <v>0</v>
      </c>
      <c r="AH725">
        <f>IF(
    OR(U725&lt;0, W725&lt;0, Y725&lt;0, AA725&lt;0),
        1,
        IF(LEN(TRIM(AG725&amp;""))=0, "", AG725)
)</f>
        <v>0</v>
      </c>
      <c r="AI725" t="str">
        <f>IF(
    COUNT(Q725,V725,X725,Z725,AB725)=0,
        "Not Usable",
    IF(
        COUNT(Q725,V725,X725,Z725,AB725)&lt;5,
            "Incomplete",
            IF(
                MIN(Q725,V725,X725,Z725,AB725)=0,
                    "Incomplete",
                    "Complete"
            )
    )
)</f>
        <v>Complete</v>
      </c>
    </row>
    <row r="726" spans="1:35" x14ac:dyDescent="0.3">
      <c r="A726">
        <v>18849</v>
      </c>
      <c r="B726" s="6">
        <v>45861.675856481481</v>
      </c>
      <c r="C726" s="3">
        <f>INT(B726)</f>
        <v>45861</v>
      </c>
      <c r="D726" s="2">
        <f>MOD(B726,1)</f>
        <v>0.67585648148087785</v>
      </c>
      <c r="E726">
        <v>33</v>
      </c>
      <c r="F726" t="s">
        <v>33</v>
      </c>
      <c r="G726" t="str">
        <f xml:space="preserve"> PROPER(TRIM(CLEAN(SUBSTITUTE(F726,CHAR(160)," "))))</f>
        <v>South</v>
      </c>
      <c r="H726" t="s">
        <v>7</v>
      </c>
      <c r="I726" t="str">
        <f>PROPER(TRIM(CLEAN((SUBSTITUTE(H726,"-"," ")))))</f>
        <v>In Store</v>
      </c>
      <c r="J726">
        <v>748</v>
      </c>
      <c r="K726" t="s">
        <v>10</v>
      </c>
      <c r="L726" t="str">
        <f xml:space="preserve"> PROPER(TRIM(CLEAN(SUBSTITUTE(K726,CHAR(160)," "))))</f>
        <v>Consumer</v>
      </c>
      <c r="M726" t="s">
        <v>9</v>
      </c>
      <c r="N726" t="str">
        <f xml:space="preserve"> PROPER(TRIM(CLEAN(SUBSTITUTE(M726,CHAR(160)," "))))</f>
        <v>Home</v>
      </c>
      <c r="O726" t="s">
        <v>36</v>
      </c>
      <c r="P726" t="str">
        <f>IF(LEN(TRIM(Table1[[#This Row],[subcategory]]&amp;""))=0,"Unknown", PROPER(TRIM(Table1[[#This Row],[subcategory]])))</f>
        <v>Bedding</v>
      </c>
      <c r="Q726">
        <v>146.31</v>
      </c>
      <c r="R726" s="1">
        <f>IF(LEN(TRIM(Q726&amp;""))=0, "", VALUE(SUBSTITUTE(Q726,"$","")))</f>
        <v>146.31</v>
      </c>
      <c r="S726">
        <v>3</v>
      </c>
      <c r="T726">
        <f>IF(LEN(TRIM(S726&amp;""))=0, "", VALUE(S726))</f>
        <v>3</v>
      </c>
      <c r="U726">
        <v>438.93</v>
      </c>
      <c r="V726" s="1">
        <f>IF(LEN(TRIM(U726&amp;""))=0, "", VALUE(SUBSTITUTE(U726,"$","")))</f>
        <v>438.93</v>
      </c>
      <c r="W726" s="1">
        <v>327.88071000000002</v>
      </c>
      <c r="X726" s="1">
        <f>IF(LEN(TRIM(W726&amp;""))=0, "", VALUE(SUBSTITUTE(W726,"$","")))</f>
        <v>327.88071000000002</v>
      </c>
      <c r="Y726" s="5" t="s">
        <v>7532</v>
      </c>
      <c r="Z726" s="4" cm="1">
        <f t="array" ref="Z726">IF(
    LEN(TRIM(Y726&amp;""))=0,
        IF(AND(ISNUMBER(net_sales_clean), ISNUMBER(profit_clean)),
            net_sales_clean - profit_clean,
            ""
        ),
    VALUE(SUBSTITUTE(Y726,"$",""))
)</f>
        <v>231.28592779286899</v>
      </c>
      <c r="AA726" s="5" t="s">
        <v>7531</v>
      </c>
      <c r="AB726" s="4" cm="1">
        <f t="array" ref="AB726">IF(
    LEN(TRIM(AA726&amp;""))=0,
        IF(AND(ISNUMBER(net_sales_clean), ISNUMBER(cost_clean)),
            net_sales_clean - cost_clean,
            ""
        ),
    VALUE(SUBSTITUTE(AA726,"$",""))
)</f>
        <v>96.594782207130805</v>
      </c>
      <c r="AC726">
        <v>2</v>
      </c>
      <c r="AD726">
        <f>IF(LEN(TRIM(AC726&amp;""))=0, "", VALUE(AC726))</f>
        <v>2</v>
      </c>
      <c r="AE726">
        <v>4</v>
      </c>
      <c r="AF726">
        <f>IF(LEN(TRIM(AE726&amp;""))=0, "", VALUE(AE726))</f>
        <v>4</v>
      </c>
      <c r="AG726">
        <v>0</v>
      </c>
      <c r="AH726">
        <f>IF(
    OR(U726&lt;0, W726&lt;0, Y726&lt;0, AA726&lt;0),
        1,
        IF(LEN(TRIM(AG726&amp;""))=0, "", AG726)
)</f>
        <v>0</v>
      </c>
      <c r="AI726" t="str">
        <f>IF(
    COUNT(Q726,V726,X726,Z726,AB726)=0,
        "Not Usable",
    IF(
        COUNT(Q726,V726,X726,Z726,AB726)&lt;5,
            "Incomplete",
            IF(
                MIN(Q726,V726,X726,Z726,AB726)=0,
                    "Incomplete",
                    "Complete"
            )
    )
)</f>
        <v>Complete</v>
      </c>
    </row>
    <row r="727" spans="1:35" x14ac:dyDescent="0.3">
      <c r="A727">
        <v>25327</v>
      </c>
      <c r="B727" s="6">
        <v>45718.394131944442</v>
      </c>
      <c r="C727" s="3">
        <f>INT(B727)</f>
        <v>45718</v>
      </c>
      <c r="D727" s="2">
        <f>MOD(B727,1)</f>
        <v>0.39413194444205146</v>
      </c>
      <c r="E727">
        <v>33</v>
      </c>
      <c r="F727" t="s">
        <v>13</v>
      </c>
      <c r="G727" t="str">
        <f xml:space="preserve"> PROPER(TRIM(CLEAN(SUBSTITUTE(F727,CHAR(160)," "))))</f>
        <v>Northeast</v>
      </c>
      <c r="H727" t="s">
        <v>27</v>
      </c>
      <c r="I727" t="str">
        <f>PROPER(TRIM(CLEAN((SUBSTITUTE(H727,"-"," ")))))</f>
        <v>In Store</v>
      </c>
      <c r="J727">
        <v>20408</v>
      </c>
      <c r="K727" t="s">
        <v>14</v>
      </c>
      <c r="L727" t="str">
        <f xml:space="preserve"> PROPER(TRIM(CLEAN(SUBSTITUTE(K727,CHAR(160)," "))))</f>
        <v>Consumer</v>
      </c>
      <c r="M727" t="s">
        <v>23</v>
      </c>
      <c r="N727" t="str">
        <f xml:space="preserve"> PROPER(TRIM(CLEAN(SUBSTITUTE(M727,CHAR(160)," "))))</f>
        <v>Electronics</v>
      </c>
      <c r="O727" t="s">
        <v>25</v>
      </c>
      <c r="P727" t="str">
        <f>IF(LEN(TRIM(Table1[[#This Row],[subcategory]]&amp;""))=0,"Unknown", PROPER(TRIM(Table1[[#This Row],[subcategory]])))</f>
        <v>Laptops</v>
      </c>
      <c r="Q727">
        <v>59.5</v>
      </c>
      <c r="R727" s="1">
        <f>IF(LEN(TRIM(Q727&amp;""))=0, "", VALUE(SUBSTITUTE(Q727,"$","")))</f>
        <v>59.5</v>
      </c>
      <c r="S727">
        <v>4</v>
      </c>
      <c r="T727">
        <f>IF(LEN(TRIM(S727&amp;""))=0, "", VALUE(S727))</f>
        <v>4</v>
      </c>
      <c r="U727">
        <v>238</v>
      </c>
      <c r="V727" s="1">
        <f>IF(LEN(TRIM(U727&amp;""))=0, "", VALUE(SUBSTITUTE(U727,"$","")))</f>
        <v>238</v>
      </c>
      <c r="W727" s="1">
        <v>180.88</v>
      </c>
      <c r="X727" s="1">
        <f>IF(LEN(TRIM(W727&amp;""))=0, "", VALUE(SUBSTITUTE(W727,"$","")))</f>
        <v>180.88</v>
      </c>
      <c r="Z727" s="1" t="str" cm="1">
        <f t="array" ref="Z727">IF(
    LEN(TRIM(Y727&amp;""))=0,
        IF(AND(ISNUMBER(net_sales_clean), ISNUMBER(profit_clean)),
            net_sales_clean - profit_clean,
            ""
        ),
    VALUE(SUBSTITUTE(Y727,"$",""))
)</f>
        <v/>
      </c>
      <c r="AB727" s="1" t="str" cm="1">
        <f t="array" ref="AB727">IF(
    LEN(TRIM(AA727&amp;""))=0,
        IF(AND(ISNUMBER(net_sales_clean), ISNUMBER(cost_clean)),
            net_sales_clean - cost_clean,
            ""
        ),
    VALUE(SUBSTITUTE(AA727,"$",""))
)</f>
        <v/>
      </c>
      <c r="AC727">
        <v>6</v>
      </c>
      <c r="AD727">
        <f>IF(LEN(TRIM(AC727&amp;""))=0, "", VALUE(AC727))</f>
        <v>6</v>
      </c>
      <c r="AE727">
        <v>2</v>
      </c>
      <c r="AF727">
        <f>IF(LEN(TRIM(AE727&amp;""))=0, "", VALUE(AE727))</f>
        <v>2</v>
      </c>
      <c r="AG727">
        <v>1</v>
      </c>
      <c r="AH727">
        <f>IF(
    OR(U727&lt;0, W727&lt;0, Y727&lt;0, AA727&lt;0),
        1,
        IF(LEN(TRIM(AG727&amp;""))=0, "", AG727)
)</f>
        <v>1</v>
      </c>
      <c r="AI727" t="str">
        <f>IF(
    COUNT(Q727,V727,X727,Z727,AB727)=0,
        "Not Usable",
    IF(
        COUNT(Q727,V727,X727,Z727,AB727)&lt;5,
            "Incomplete",
            IF(
                MIN(Q727,V727,X727,Z727,AB727)=0,
                    "Incomplete",
                    "Complete"
            )
    )
)</f>
        <v>Incomplete</v>
      </c>
    </row>
    <row r="728" spans="1:35" x14ac:dyDescent="0.3">
      <c r="A728">
        <v>44254</v>
      </c>
      <c r="B728" s="6">
        <v>45028.954965277779</v>
      </c>
      <c r="C728" s="3">
        <f>INT(B728)</f>
        <v>45028</v>
      </c>
      <c r="D728" s="2">
        <f>MOD(B728,1)</f>
        <v>0.95496527777868323</v>
      </c>
      <c r="E728">
        <v>60</v>
      </c>
      <c r="F728" t="s">
        <v>15</v>
      </c>
      <c r="G728" t="str">
        <f xml:space="preserve"> PROPER(TRIM(CLEAN(SUBSTITUTE(F728,CHAR(160)," "))))</f>
        <v>West</v>
      </c>
      <c r="H728" t="s">
        <v>17</v>
      </c>
      <c r="I728" t="str">
        <f>PROPER(TRIM(CLEAN((SUBSTITUTE(H728,"-"," ")))))</f>
        <v>Online</v>
      </c>
      <c r="J728">
        <v>29484</v>
      </c>
      <c r="K728" t="s">
        <v>6</v>
      </c>
      <c r="L728" t="str">
        <f xml:space="preserve"> PROPER(TRIM(CLEAN(SUBSTITUTE(K728,CHAR(160)," "))))</f>
        <v>Corporate</v>
      </c>
      <c r="M728" t="s">
        <v>19</v>
      </c>
      <c r="N728" t="str">
        <f xml:space="preserve"> PROPER(TRIM(CLEAN(SUBSTITUTE(M728,CHAR(160)," "))))</f>
        <v>Apparel</v>
      </c>
      <c r="O728" t="s">
        <v>26</v>
      </c>
      <c r="P728" t="str">
        <f>IF(LEN(TRIM(Table1[[#This Row],[subcategory]]&amp;""))=0,"Unknown", PROPER(TRIM(Table1[[#This Row],[subcategory]])))</f>
        <v>Kids</v>
      </c>
      <c r="Q728">
        <v>54.4</v>
      </c>
      <c r="R728" s="1">
        <f>IF(LEN(TRIM(Q728&amp;""))=0, "", VALUE(SUBSTITUTE(Q728,"$","")))</f>
        <v>54.4</v>
      </c>
      <c r="S728">
        <v>1</v>
      </c>
      <c r="T728">
        <f>IF(LEN(TRIM(S728&amp;""))=0, "", VALUE(S728))</f>
        <v>1</v>
      </c>
      <c r="U728">
        <v>54.4</v>
      </c>
      <c r="V728" s="1">
        <f>IF(LEN(TRIM(U728&amp;""))=0, "", VALUE(SUBSTITUTE(U728,"$","")))</f>
        <v>54.4</v>
      </c>
      <c r="W728" s="4" t="s">
        <v>7530</v>
      </c>
      <c r="X728" s="4">
        <f>IF(LEN(TRIM(W728&amp;""))=0, "", VALUE(SUBSTITUTE(W728,"$","")))</f>
        <v>51.843199999999896</v>
      </c>
      <c r="Y728" s="5" t="s">
        <v>7529</v>
      </c>
      <c r="Z728" s="4" cm="1">
        <f t="array" ref="Z728">IF(
    LEN(TRIM(Y728&amp;""))=0,
        IF(AND(ISNUMBER(net_sales_clean), ISNUMBER(profit_clean)),
            net_sales_clean - profit_clean,
            ""
        ),
    VALUE(SUBSTITUTE(Y728,"$",""))
)</f>
        <v>33.415015071997097</v>
      </c>
      <c r="AA728" s="5" t="s">
        <v>7528</v>
      </c>
      <c r="AB728" s="4" cm="1">
        <f t="array" ref="AB728">IF(
    LEN(TRIM(AA728&amp;""))=0,
        IF(AND(ISNUMBER(net_sales_clean), ISNUMBER(cost_clean)),
            net_sales_clean - cost_clean,
            ""
        ),
    VALUE(SUBSTITUTE(AA728,"$",""))
)</f>
        <v>18.4281849280028</v>
      </c>
      <c r="AC728">
        <v>2</v>
      </c>
      <c r="AD728">
        <f>IF(LEN(TRIM(AC728&amp;""))=0, "", VALUE(AC728))</f>
        <v>2</v>
      </c>
      <c r="AE728">
        <v>4</v>
      </c>
      <c r="AF728">
        <f>IF(LEN(TRIM(AE728&amp;""))=0, "", VALUE(AE728))</f>
        <v>4</v>
      </c>
      <c r="AG728">
        <v>1</v>
      </c>
      <c r="AH728">
        <f>IF(
    OR(U728&lt;0, W728&lt;0, Y728&lt;0, AA728&lt;0),
        1,
        IF(LEN(TRIM(AG728&amp;""))=0, "", AG728)
)</f>
        <v>1</v>
      </c>
      <c r="AI728" t="str">
        <f>IF(
    COUNT(Q728,V728,X728,Z728,AB728)=0,
        "Not Usable",
    IF(
        COUNT(Q728,V728,X728,Z728,AB728)&lt;5,
            "Incomplete",
            IF(
                MIN(Q728,V728,X728,Z728,AB728)=0,
                    "Incomplete",
                    "Complete"
            )
    )
)</f>
        <v>Complete</v>
      </c>
    </row>
    <row r="729" spans="1:35" x14ac:dyDescent="0.3">
      <c r="A729">
        <v>45444</v>
      </c>
      <c r="B729" s="6">
        <v>45812.063680555555</v>
      </c>
      <c r="C729" s="3">
        <f>INT(B729)</f>
        <v>45812</v>
      </c>
      <c r="D729" s="2">
        <f>MOD(B729,1)</f>
        <v>6.3680555555038154E-2</v>
      </c>
      <c r="E729">
        <v>60</v>
      </c>
      <c r="F729" t="s">
        <v>15</v>
      </c>
      <c r="G729" t="str">
        <f xml:space="preserve"> PROPER(TRIM(CLEAN(SUBSTITUTE(F729,CHAR(160)," "))))</f>
        <v>West</v>
      </c>
      <c r="H729" t="s">
        <v>30</v>
      </c>
      <c r="I729" t="str">
        <f>PROPER(TRIM(CLEAN((SUBSTITUTE(H729,"-"," ")))))</f>
        <v>Mobile App</v>
      </c>
      <c r="J729">
        <v>10595</v>
      </c>
      <c r="K729" t="s">
        <v>6</v>
      </c>
      <c r="L729" t="str">
        <f xml:space="preserve"> PROPER(TRIM(CLEAN(SUBSTITUTE(K729,CHAR(160)," "))))</f>
        <v>Corporate</v>
      </c>
      <c r="M729" t="s">
        <v>16</v>
      </c>
      <c r="N729" t="str">
        <f xml:space="preserve"> PROPER(TRIM(CLEAN(SUBSTITUTE(M729,CHAR(160)," "))))</f>
        <v>Grocery</v>
      </c>
      <c r="O729" t="s">
        <v>24</v>
      </c>
      <c r="P729" t="str">
        <f>IF(LEN(TRIM(Table1[[#This Row],[subcategory]]&amp;""))=0,"Unknown", PROPER(TRIM(Table1[[#This Row],[subcategory]])))</f>
        <v>Snacks</v>
      </c>
      <c r="Q729">
        <v>109.45</v>
      </c>
      <c r="R729" s="1">
        <f>IF(LEN(TRIM(Q729&amp;""))=0, "", VALUE(SUBSTITUTE(Q729,"$","")))</f>
        <v>109.45</v>
      </c>
      <c r="S729">
        <v>1</v>
      </c>
      <c r="T729">
        <f>IF(LEN(TRIM(S729&amp;""))=0, "", VALUE(S729))</f>
        <v>1</v>
      </c>
      <c r="U729">
        <v>109.45</v>
      </c>
      <c r="V729" s="1">
        <f>IF(LEN(TRIM(U729&amp;""))=0, "", VALUE(SUBSTITUTE(U729,"$","")))</f>
        <v>109.45</v>
      </c>
      <c r="W729" s="1">
        <v>88.216700000000003</v>
      </c>
      <c r="X729" s="1">
        <f>IF(LEN(TRIM(W729&amp;""))=0, "", VALUE(SUBSTITUTE(W729,"$","")))</f>
        <v>88.216700000000003</v>
      </c>
      <c r="Y729" s="5" t="s">
        <v>7527</v>
      </c>
      <c r="Z729" s="4" cm="1">
        <f t="array" ref="Z729">IF(
    LEN(TRIM(Y729&amp;""))=0,
        IF(AND(ISNUMBER(net_sales_clean), ISNUMBER(profit_clean)),
            net_sales_clean - profit_clean,
            ""
        ),
    VALUE(SUBSTITUTE(Y729,"$",""))
)</f>
        <v>56.737220869649398</v>
      </c>
      <c r="AA729" s="5" t="s">
        <v>7526</v>
      </c>
      <c r="AB729" s="4" cm="1">
        <f t="array" ref="AB729">IF(
    LEN(TRIM(AA729&amp;""))=0,
        IF(AND(ISNUMBER(net_sales_clean), ISNUMBER(cost_clean)),
            net_sales_clean - cost_clean,
            ""
        ),
    VALUE(SUBSTITUTE(AA729,"$",""))
)</f>
        <v>31.479479130350501</v>
      </c>
      <c r="AC729">
        <v>5</v>
      </c>
      <c r="AD729">
        <f>IF(LEN(TRIM(AC729&amp;""))=0, "", VALUE(AC729))</f>
        <v>5</v>
      </c>
      <c r="AE729">
        <v>1</v>
      </c>
      <c r="AF729">
        <f>IF(LEN(TRIM(AE729&amp;""))=0, "", VALUE(AE729))</f>
        <v>1</v>
      </c>
      <c r="AG729">
        <v>0</v>
      </c>
      <c r="AH729">
        <f>IF(
    OR(U729&lt;0, W729&lt;0, Y729&lt;0, AA729&lt;0),
        1,
        IF(LEN(TRIM(AG729&amp;""))=0, "", AG729)
)</f>
        <v>0</v>
      </c>
      <c r="AI729" t="str">
        <f>IF(
    COUNT(Q729,V729,X729,Z729,AB729)=0,
        "Not Usable",
    IF(
        COUNT(Q729,V729,X729,Z729,AB729)&lt;5,
            "Incomplete",
            IF(
                MIN(Q729,V729,X729,Z729,AB729)=0,
                    "Incomplete",
                    "Complete"
            )
    )
)</f>
        <v>Complete</v>
      </c>
    </row>
    <row r="730" spans="1:35" x14ac:dyDescent="0.3">
      <c r="A730">
        <v>5206</v>
      </c>
      <c r="B730" s="6">
        <v>45458.537627314814</v>
      </c>
      <c r="C730" s="3">
        <f>INT(B730)</f>
        <v>45458</v>
      </c>
      <c r="D730" s="2">
        <f>MOD(B730,1)</f>
        <v>0.53762731481401715</v>
      </c>
      <c r="E730">
        <v>37</v>
      </c>
      <c r="F730" t="s">
        <v>13</v>
      </c>
      <c r="G730" t="str">
        <f xml:space="preserve"> PROPER(TRIM(CLEAN(SUBSTITUTE(F730,CHAR(160)," "))))</f>
        <v>Northeast</v>
      </c>
      <c r="H730" t="s">
        <v>3</v>
      </c>
      <c r="I730" t="str">
        <f>PROPER(TRIM(CLEAN((SUBSTITUTE(H730,"-"," ")))))</f>
        <v>Phone</v>
      </c>
      <c r="J730">
        <v>13318</v>
      </c>
      <c r="K730" t="s">
        <v>10</v>
      </c>
      <c r="L730" t="str">
        <f xml:space="preserve"> PROPER(TRIM(CLEAN(SUBSTITUTE(K730,CHAR(160)," "))))</f>
        <v>Consumer</v>
      </c>
      <c r="M730" t="s">
        <v>1</v>
      </c>
      <c r="N730" t="str">
        <f xml:space="preserve"> PROPER(TRIM(CLEAN(SUBSTITUTE(M730,CHAR(160)," "))))</f>
        <v>Beauty</v>
      </c>
      <c r="O730" t="s">
        <v>5</v>
      </c>
      <c r="P730" t="str">
        <f>IF(LEN(TRIM(Table1[[#This Row],[subcategory]]&amp;""))=0,"Unknown", PROPER(TRIM(Table1[[#This Row],[subcategory]])))</f>
        <v>Haircare</v>
      </c>
      <c r="Q730">
        <v>68.83</v>
      </c>
      <c r="R730" s="1">
        <f>IF(LEN(TRIM(Q730&amp;""))=0, "", VALUE(SUBSTITUTE(Q730,"$","")))</f>
        <v>68.83</v>
      </c>
      <c r="S730">
        <v>1</v>
      </c>
      <c r="T730">
        <f>IF(LEN(TRIM(S730&amp;""))=0, "", VALUE(S730))</f>
        <v>1</v>
      </c>
      <c r="U730">
        <v>68.83</v>
      </c>
      <c r="V730" s="1">
        <f>IF(LEN(TRIM(U730&amp;""))=0, "", VALUE(SUBSTITUTE(U730,"$","")))</f>
        <v>68.83</v>
      </c>
      <c r="W730" s="1">
        <v>44.395350000000001</v>
      </c>
      <c r="X730" s="1">
        <f>IF(LEN(TRIM(W730&amp;""))=0, "", VALUE(SUBSTITUTE(W730,"$","")))</f>
        <v>44.395350000000001</v>
      </c>
      <c r="Y730" s="5" t="s">
        <v>7525</v>
      </c>
      <c r="Z730" s="4" cm="1">
        <f t="array" ref="Z730">IF(
    LEN(TRIM(Y730&amp;""))=0,
        IF(AND(ISNUMBER(net_sales_clean), ISNUMBER(profit_clean)),
            net_sales_clean - profit_clean,
            ""
        ),
    VALUE(SUBSTITUTE(Y730,"$",""))
)</f>
        <v>34.963410587684201</v>
      </c>
      <c r="AA730" s="5" t="s">
        <v>7524</v>
      </c>
      <c r="AB730" s="4" cm="1">
        <f t="array" ref="AB730">IF(
    LEN(TRIM(AA730&amp;""))=0,
        IF(AND(ISNUMBER(net_sales_clean), ISNUMBER(cost_clean)),
            net_sales_clean - cost_clean,
            ""
        ),
    VALUE(SUBSTITUTE(AA730,"$",""))
)</f>
        <v>9.4319394123156997</v>
      </c>
      <c r="AC730">
        <v>2</v>
      </c>
      <c r="AD730">
        <f>IF(LEN(TRIM(AC730&amp;""))=0, "", VALUE(AC730))</f>
        <v>2</v>
      </c>
      <c r="AE730">
        <v>3</v>
      </c>
      <c r="AF730">
        <f>IF(LEN(TRIM(AE730&amp;""))=0, "", VALUE(AE730))</f>
        <v>3</v>
      </c>
      <c r="AG730">
        <v>0</v>
      </c>
      <c r="AH730">
        <f>IF(
    OR(U730&lt;0, W730&lt;0, Y730&lt;0, AA730&lt;0),
        1,
        IF(LEN(TRIM(AG730&amp;""))=0, "", AG730)
)</f>
        <v>0</v>
      </c>
      <c r="AI730" t="str">
        <f>IF(
    COUNT(Q730,V730,X730,Z730,AB730)=0,
        "Not Usable",
    IF(
        COUNT(Q730,V730,X730,Z730,AB730)&lt;5,
            "Incomplete",
            IF(
                MIN(Q730,V730,X730,Z730,AB730)=0,
                    "Incomplete",
                    "Complete"
            )
    )
)</f>
        <v>Complete</v>
      </c>
    </row>
    <row r="731" spans="1:35" x14ac:dyDescent="0.3">
      <c r="A731">
        <v>7921</v>
      </c>
      <c r="B731" s="6">
        <v>44939.206226851849</v>
      </c>
      <c r="C731" s="3">
        <f>INT(B731)</f>
        <v>44939</v>
      </c>
      <c r="D731" s="2">
        <f>MOD(B731,1)</f>
        <v>0.20622685184935108</v>
      </c>
      <c r="E731">
        <v>11</v>
      </c>
      <c r="F731" t="s">
        <v>4</v>
      </c>
      <c r="G731" t="str">
        <f xml:space="preserve"> PROPER(TRIM(CLEAN(SUBSTITUTE(F731,CHAR(160)," "))))</f>
        <v>South</v>
      </c>
      <c r="H731" t="s">
        <v>30</v>
      </c>
      <c r="I731" t="str">
        <f>PROPER(TRIM(CLEAN((SUBSTITUTE(H731,"-"," ")))))</f>
        <v>Mobile App</v>
      </c>
      <c r="J731">
        <v>8353</v>
      </c>
      <c r="K731" t="s">
        <v>6</v>
      </c>
      <c r="L731" t="str">
        <f xml:space="preserve"> PROPER(TRIM(CLEAN(SUBSTITUTE(K731,CHAR(160)," "))))</f>
        <v>Corporate</v>
      </c>
      <c r="M731" t="s">
        <v>23</v>
      </c>
      <c r="N731" t="str">
        <f xml:space="preserve"> PROPER(TRIM(CLEAN(SUBSTITUTE(M731,CHAR(160)," "))))</f>
        <v>Electronics</v>
      </c>
      <c r="O731" t="s">
        <v>40</v>
      </c>
      <c r="P731" t="str">
        <f>IF(LEN(TRIM(Table1[[#This Row],[subcategory]]&amp;""))=0,"Unknown", PROPER(TRIM(Table1[[#This Row],[subcategory]])))</f>
        <v>Accessories</v>
      </c>
      <c r="Q731">
        <v>308.45999999999998</v>
      </c>
      <c r="R731" s="1">
        <f>IF(LEN(TRIM(Q731&amp;""))=0, "", VALUE(SUBSTITUTE(Q731,"$","")))</f>
        <v>308.45999999999998</v>
      </c>
      <c r="S731">
        <v>3</v>
      </c>
      <c r="T731">
        <f>IF(LEN(TRIM(S731&amp;""))=0, "", VALUE(S731))</f>
        <v>3</v>
      </c>
      <c r="U731" s="5" t="s">
        <v>7523</v>
      </c>
      <c r="V731" s="4">
        <f>IF(LEN(TRIM(U731&amp;""))=0, "", VALUE(SUBSTITUTE(U731,"$","")))</f>
        <v>925.37999999999897</v>
      </c>
      <c r="W731" s="1">
        <v>579.28787999999997</v>
      </c>
      <c r="X731" s="1">
        <f>IF(LEN(TRIM(W731&amp;""))=0, "", VALUE(SUBSTITUTE(W731,"$","")))</f>
        <v>579.28787999999997</v>
      </c>
      <c r="Y731" s="5" t="s">
        <v>7522</v>
      </c>
      <c r="Z731" s="4" cm="1">
        <f t="array" ref="Z731">IF(
    LEN(TRIM(Y731&amp;""))=0,
        IF(AND(ISNUMBER(net_sales_clean), ISNUMBER(profit_clean)),
            net_sales_clean - profit_clean,
            ""
        ),
    VALUE(SUBSTITUTE(Y731,"$",""))
)</f>
        <v>382.43139128311498</v>
      </c>
      <c r="AA731" s="5" t="s">
        <v>7521</v>
      </c>
      <c r="AB731" s="4" cm="1">
        <f t="array" ref="AB731">IF(
    LEN(TRIM(AA731&amp;""))=0,
        IF(AND(ISNUMBER(net_sales_clean), ISNUMBER(cost_clean)),
            net_sales_clean - cost_clean,
            ""
        ),
    VALUE(SUBSTITUTE(AA731,"$",""))
)</f>
        <v>196.856488716884</v>
      </c>
      <c r="AC731">
        <v>3</v>
      </c>
      <c r="AD731">
        <f>IF(LEN(TRIM(AC731&amp;""))=0, "", VALUE(AC731))</f>
        <v>3</v>
      </c>
      <c r="AF731" t="str">
        <f>IF(LEN(TRIM(AE731&amp;""))=0, "", VALUE(AE731))</f>
        <v/>
      </c>
      <c r="AG731">
        <v>0</v>
      </c>
      <c r="AH731">
        <f>IF(
    OR(U731&lt;0, W731&lt;0, Y731&lt;0, AA731&lt;0),
        1,
        IF(LEN(TRIM(AG731&amp;""))=0, "", AG731)
)</f>
        <v>0</v>
      </c>
      <c r="AI731" t="str">
        <f>IF(
    COUNT(Q731,V731,X731,Z731,AB731)=0,
        "Not Usable",
    IF(
        COUNT(Q731,V731,X731,Z731,AB731)&lt;5,
            "Incomplete",
            IF(
                MIN(Q731,V731,X731,Z731,AB731)=0,
                    "Incomplete",
                    "Complete"
            )
    )
)</f>
        <v>Complete</v>
      </c>
    </row>
    <row r="732" spans="1:35" x14ac:dyDescent="0.3">
      <c r="A732">
        <v>51730</v>
      </c>
      <c r="B732" s="6">
        <v>45938.490671296298</v>
      </c>
      <c r="C732" s="3">
        <f>INT(B732)</f>
        <v>45938</v>
      </c>
      <c r="D732" s="2">
        <f>MOD(B732,1)</f>
        <v>0.49067129629838746</v>
      </c>
      <c r="E732">
        <v>7</v>
      </c>
      <c r="F732" t="s">
        <v>21</v>
      </c>
      <c r="G732" t="str">
        <f xml:space="preserve"> PROPER(TRIM(CLEAN(SUBSTITUTE(F732,CHAR(160)," "))))</f>
        <v>Midwest</v>
      </c>
      <c r="H732" t="s">
        <v>17</v>
      </c>
      <c r="I732" t="str">
        <f>PROPER(TRIM(CLEAN((SUBSTITUTE(H732,"-"," ")))))</f>
        <v>Online</v>
      </c>
      <c r="J732">
        <v>946</v>
      </c>
      <c r="K732" t="s">
        <v>14</v>
      </c>
      <c r="L732" t="str">
        <f xml:space="preserve"> PROPER(TRIM(CLEAN(SUBSTITUTE(K732,CHAR(160)," "))))</f>
        <v>Consumer</v>
      </c>
      <c r="M732" t="s">
        <v>1</v>
      </c>
      <c r="N732" t="str">
        <f xml:space="preserve"> PROPER(TRIM(CLEAN(SUBSTITUTE(M732,CHAR(160)," "))))</f>
        <v>Beauty</v>
      </c>
      <c r="O732" t="s">
        <v>5</v>
      </c>
      <c r="P732" t="str">
        <f>IF(LEN(TRIM(Table1[[#This Row],[subcategory]]&amp;""))=0,"Unknown", PROPER(TRIM(Table1[[#This Row],[subcategory]])))</f>
        <v>Haircare</v>
      </c>
      <c r="Q732">
        <v>39.83</v>
      </c>
      <c r="R732" s="1">
        <f>IF(LEN(TRIM(Q732&amp;""))=0, "", VALUE(SUBSTITUTE(Q732,"$","")))</f>
        <v>39.83</v>
      </c>
      <c r="S732">
        <v>7</v>
      </c>
      <c r="T732">
        <f>IF(LEN(TRIM(S732&amp;""))=0, "", VALUE(S732))</f>
        <v>7</v>
      </c>
      <c r="U732">
        <v>278.81</v>
      </c>
      <c r="V732" s="1">
        <f>IF(LEN(TRIM(U732&amp;""))=0, "", VALUE(SUBSTITUTE(U732,"$","")))</f>
        <v>278.81</v>
      </c>
      <c r="W732" s="4" t="s">
        <v>7520</v>
      </c>
      <c r="X732" s="4">
        <f>IF(LEN(TRIM(W732&amp;""))=0, "", VALUE(SUBSTITUTE(W732,"$","")))</f>
        <v>254.55352999999999</v>
      </c>
      <c r="Y732" s="5" t="s">
        <v>7519</v>
      </c>
      <c r="Z732" s="4" cm="1">
        <f t="array" ref="Z732">IF(
    LEN(TRIM(Y732&amp;""))=0,
        IF(AND(ISNUMBER(net_sales_clean), ISNUMBER(profit_clean)),
            net_sales_clean - profit_clean,
            ""
        ),
    VALUE(SUBSTITUTE(Y732,"$",""))
)</f>
        <v>183.403089762581</v>
      </c>
      <c r="AA732">
        <v>71.150440237418394</v>
      </c>
      <c r="AB732" s="1" cm="1">
        <f t="array" ref="AB732">IF(
    LEN(TRIM(AA732&amp;""))=0,
        IF(AND(ISNUMBER(net_sales_clean), ISNUMBER(cost_clean)),
            net_sales_clean - cost_clean,
            ""
        ),
    VALUE(SUBSTITUTE(AA732,"$",""))
)</f>
        <v>71.150440237418394</v>
      </c>
      <c r="AC732">
        <v>3</v>
      </c>
      <c r="AD732">
        <f>IF(LEN(TRIM(AC732&amp;""))=0, "", VALUE(AC732))</f>
        <v>3</v>
      </c>
      <c r="AE732">
        <v>3</v>
      </c>
      <c r="AF732">
        <f>IF(LEN(TRIM(AE732&amp;""))=0, "", VALUE(AE732))</f>
        <v>3</v>
      </c>
      <c r="AG732">
        <v>0</v>
      </c>
      <c r="AH732">
        <f>IF(
    OR(U732&lt;0, W732&lt;0, Y732&lt;0, AA732&lt;0),
        1,
        IF(LEN(TRIM(AG732&amp;""))=0, "", AG732)
)</f>
        <v>0</v>
      </c>
      <c r="AI732" t="str">
        <f>IF(
    COUNT(Q732,V732,X732,Z732,AB732)=0,
        "Not Usable",
    IF(
        COUNT(Q732,V732,X732,Z732,AB732)&lt;5,
            "Incomplete",
            IF(
                MIN(Q732,V732,X732,Z732,AB732)=0,
                    "Incomplete",
                    "Complete"
            )
    )
)</f>
        <v>Complete</v>
      </c>
    </row>
    <row r="733" spans="1:35" x14ac:dyDescent="0.3">
      <c r="A733">
        <v>59437</v>
      </c>
      <c r="B733" s="6">
        <v>45527.602592592593</v>
      </c>
      <c r="C733" s="3">
        <f>INT(B733)</f>
        <v>45527</v>
      </c>
      <c r="D733" s="2">
        <f>MOD(B733,1)</f>
        <v>0.60259259259328246</v>
      </c>
      <c r="E733">
        <v>67</v>
      </c>
      <c r="F733" t="s">
        <v>15</v>
      </c>
      <c r="G733" t="str">
        <f xml:space="preserve"> PROPER(TRIM(CLEAN(SUBSTITUTE(F733,CHAR(160)," "))))</f>
        <v>West</v>
      </c>
      <c r="H733" t="s">
        <v>11</v>
      </c>
      <c r="I733" t="str">
        <f>PROPER(TRIM(CLEAN((SUBSTITUTE(H733,"-"," ")))))</f>
        <v>Online</v>
      </c>
      <c r="J733">
        <v>1615</v>
      </c>
      <c r="K733" t="s">
        <v>14</v>
      </c>
      <c r="L733" t="str">
        <f xml:space="preserve"> PROPER(TRIM(CLEAN(SUBSTITUTE(K733,CHAR(160)," "))))</f>
        <v>Consumer</v>
      </c>
      <c r="M733" t="s">
        <v>1</v>
      </c>
      <c r="N733" t="str">
        <f xml:space="preserve"> PROPER(TRIM(CLEAN(SUBSTITUTE(M733,CHAR(160)," "))))</f>
        <v>Beauty</v>
      </c>
      <c r="O733" t="s">
        <v>31</v>
      </c>
      <c r="P733" t="str">
        <f>IF(LEN(TRIM(Table1[[#This Row],[subcategory]]&amp;""))=0,"Unknown", PROPER(TRIM(Table1[[#This Row],[subcategory]])))</f>
        <v>Skincare</v>
      </c>
      <c r="Q733">
        <v>65.41</v>
      </c>
      <c r="R733" s="1">
        <f>IF(LEN(TRIM(Q733&amp;""))=0, "", VALUE(SUBSTITUTE(Q733,"$","")))</f>
        <v>65.41</v>
      </c>
      <c r="S733">
        <v>2</v>
      </c>
      <c r="T733">
        <f>IF(LEN(TRIM(S733&amp;""))=0, "", VALUE(S733))</f>
        <v>2</v>
      </c>
      <c r="U733">
        <v>130.82</v>
      </c>
      <c r="V733" s="1">
        <f>IF(LEN(TRIM(U733&amp;""))=0, "", VALUE(SUBSTITUTE(U733,"$","")))</f>
        <v>130.82</v>
      </c>
      <c r="W733" s="1">
        <v>86.472020000000001</v>
      </c>
      <c r="X733" s="1">
        <f>IF(LEN(TRIM(W733&amp;""))=0, "", VALUE(SUBSTITUTE(W733,"$","")))</f>
        <v>86.472020000000001</v>
      </c>
      <c r="Y733" s="5" t="s">
        <v>7518</v>
      </c>
      <c r="Z733" s="4" cm="1">
        <f t="array" ref="Z733">IF(
    LEN(TRIM(Y733&amp;""))=0,
        IF(AND(ISNUMBER(net_sales_clean), ISNUMBER(profit_clean)),
            net_sales_clean - profit_clean,
            ""
        ),
    VALUE(SUBSTITUTE(Y733,"$",""))
)</f>
        <v>57.266593970552698</v>
      </c>
      <c r="AA733" s="5" t="s">
        <v>7517</v>
      </c>
      <c r="AB733" s="4" cm="1">
        <f t="array" ref="AB733">IF(
    LEN(TRIM(AA733&amp;""))=0,
        IF(AND(ISNUMBER(net_sales_clean), ISNUMBER(cost_clean)),
            net_sales_clean - cost_clean,
            ""
        ),
    VALUE(SUBSTITUTE(AA733,"$",""))
)</f>
        <v>29.205426029447199</v>
      </c>
      <c r="AC733">
        <v>9</v>
      </c>
      <c r="AD733">
        <f>IF(LEN(TRIM(AC733&amp;""))=0, "", VALUE(AC733))</f>
        <v>9</v>
      </c>
      <c r="AE733">
        <v>2</v>
      </c>
      <c r="AF733">
        <f>IF(LEN(TRIM(AE733&amp;""))=0, "", VALUE(AE733))</f>
        <v>2</v>
      </c>
      <c r="AG733">
        <v>0</v>
      </c>
      <c r="AH733">
        <f>IF(
    OR(U733&lt;0, W733&lt;0, Y733&lt;0, AA733&lt;0),
        1,
        IF(LEN(TRIM(AG733&amp;""))=0, "", AG733)
)</f>
        <v>0</v>
      </c>
      <c r="AI733" t="str">
        <f>IF(
    COUNT(Q733,V733,X733,Z733,AB733)=0,
        "Not Usable",
    IF(
        COUNT(Q733,V733,X733,Z733,AB733)&lt;5,
            "Incomplete",
            IF(
                MIN(Q733,V733,X733,Z733,AB733)=0,
                    "Incomplete",
                    "Complete"
            )
    )
)</f>
        <v>Complete</v>
      </c>
    </row>
    <row r="734" spans="1:35" x14ac:dyDescent="0.3">
      <c r="A734">
        <v>33439</v>
      </c>
      <c r="B734" s="6">
        <v>45036.225046296298</v>
      </c>
      <c r="C734" s="3">
        <f>INT(B734)</f>
        <v>45036</v>
      </c>
      <c r="D734" s="2">
        <f>MOD(B734,1)</f>
        <v>0.22504629629838746</v>
      </c>
      <c r="E734">
        <v>17</v>
      </c>
      <c r="F734" t="s">
        <v>15</v>
      </c>
      <c r="G734" t="str">
        <f xml:space="preserve"> PROPER(TRIM(CLEAN(SUBSTITUTE(F734,CHAR(160)," "))))</f>
        <v>West</v>
      </c>
      <c r="H734" t="s">
        <v>7</v>
      </c>
      <c r="I734" t="str">
        <f>PROPER(TRIM(CLEAN((SUBSTITUTE(H734,"-"," ")))))</f>
        <v>In Store</v>
      </c>
      <c r="J734">
        <v>10273</v>
      </c>
      <c r="K734" t="s">
        <v>14</v>
      </c>
      <c r="L734" t="str">
        <f xml:space="preserve"> PROPER(TRIM(CLEAN(SUBSTITUTE(K734,CHAR(160)," "))))</f>
        <v>Consumer</v>
      </c>
      <c r="M734" t="s">
        <v>1</v>
      </c>
      <c r="N734" t="str">
        <f xml:space="preserve"> PROPER(TRIM(CLEAN(SUBSTITUTE(M734,CHAR(160)," "))))</f>
        <v>Beauty</v>
      </c>
      <c r="O734" t="s">
        <v>0</v>
      </c>
      <c r="P734" t="str">
        <f>IF(LEN(TRIM(Table1[[#This Row],[subcategory]]&amp;""))=0,"Unknown", PROPER(TRIM(Table1[[#This Row],[subcategory]])))</f>
        <v>Makeup</v>
      </c>
      <c r="Q734">
        <v>116.22</v>
      </c>
      <c r="R734" s="1">
        <f>IF(LEN(TRIM(Q734&amp;""))=0, "", VALUE(SUBSTITUTE(Q734,"$","")))</f>
        <v>116.22</v>
      </c>
      <c r="S734">
        <v>3</v>
      </c>
      <c r="T734">
        <f>IF(LEN(TRIM(S734&amp;""))=0, "", VALUE(S734))</f>
        <v>3</v>
      </c>
      <c r="U734" s="5" t="s">
        <v>142</v>
      </c>
      <c r="V734" s="4">
        <f>IF(LEN(TRIM(U734&amp;""))=0, "", VALUE(SUBSTITUTE(U734,"$","")))</f>
        <v>348.659999999999</v>
      </c>
      <c r="W734" s="1">
        <v>320.7672</v>
      </c>
      <c r="X734" s="1">
        <f>IF(LEN(TRIM(W734&amp;""))=0, "", VALUE(SUBSTITUTE(W734,"$","")))</f>
        <v>320.7672</v>
      </c>
      <c r="Y734" s="5" t="s">
        <v>7516</v>
      </c>
      <c r="Z734" s="4" cm="1">
        <f t="array" ref="Z734">IF(
    LEN(TRIM(Y734&amp;""))=0,
        IF(AND(ISNUMBER(net_sales_clean), ISNUMBER(profit_clean)),
            net_sales_clean - profit_clean,
            ""
        ),
    VALUE(SUBSTITUTE(Y734,"$",""))
)</f>
        <v>195.426215532106</v>
      </c>
      <c r="AA734" s="5" t="s">
        <v>7515</v>
      </c>
      <c r="AB734" s="4" cm="1">
        <f t="array" ref="AB734">IF(
    LEN(TRIM(AA734&amp;""))=0,
        IF(AND(ISNUMBER(net_sales_clean), ISNUMBER(cost_clean)),
            net_sales_clean - cost_clean,
            ""
        ),
    VALUE(SUBSTITUTE(AA734,"$",""))
)</f>
        <v>125.34098446789299</v>
      </c>
      <c r="AC734">
        <v>8</v>
      </c>
      <c r="AD734">
        <f>IF(LEN(TRIM(AC734&amp;""))=0, "", VALUE(AC734))</f>
        <v>8</v>
      </c>
      <c r="AE734">
        <v>5</v>
      </c>
      <c r="AF734">
        <f>IF(LEN(TRIM(AE734&amp;""))=0, "", VALUE(AE734))</f>
        <v>5</v>
      </c>
      <c r="AG734">
        <v>0</v>
      </c>
      <c r="AH734">
        <f>IF(
    OR(U734&lt;0, W734&lt;0, Y734&lt;0, AA734&lt;0),
        1,
        IF(LEN(TRIM(AG734&amp;""))=0, "", AG734)
)</f>
        <v>0</v>
      </c>
      <c r="AI734" t="str">
        <f>IF(
    COUNT(Q734,V734,X734,Z734,AB734)=0,
        "Not Usable",
    IF(
        COUNT(Q734,V734,X734,Z734,AB734)&lt;5,
            "Incomplete",
            IF(
                MIN(Q734,V734,X734,Z734,AB734)=0,
                    "Incomplete",
                    "Complete"
            )
    )
)</f>
        <v>Complete</v>
      </c>
    </row>
    <row r="735" spans="1:35" x14ac:dyDescent="0.3">
      <c r="A735">
        <v>4220</v>
      </c>
      <c r="B735" s="6">
        <v>45780.810983796298</v>
      </c>
      <c r="C735" s="3">
        <f>INT(B735)</f>
        <v>45780</v>
      </c>
      <c r="D735" s="2">
        <f>MOD(B735,1)</f>
        <v>0.81098379629838746</v>
      </c>
      <c r="E735">
        <v>2</v>
      </c>
      <c r="F735" t="s">
        <v>21</v>
      </c>
      <c r="G735" t="str">
        <f xml:space="preserve"> PROPER(TRIM(CLEAN(SUBSTITUTE(F735,CHAR(160)," "))))</f>
        <v>Midwest</v>
      </c>
      <c r="H735" t="s">
        <v>27</v>
      </c>
      <c r="I735" t="str">
        <f>PROPER(TRIM(CLEAN((SUBSTITUTE(H735,"-"," ")))))</f>
        <v>In Store</v>
      </c>
      <c r="J735">
        <v>11942</v>
      </c>
      <c r="K735" t="s">
        <v>10</v>
      </c>
      <c r="L735" t="str">
        <f xml:space="preserve"> PROPER(TRIM(CLEAN(SUBSTITUTE(K735,CHAR(160)," "))))</f>
        <v>Consumer</v>
      </c>
      <c r="M735" t="s">
        <v>16</v>
      </c>
      <c r="N735" t="str">
        <f xml:space="preserve"> PROPER(TRIM(CLEAN(SUBSTITUTE(M735,CHAR(160)," "))))</f>
        <v>Grocery</v>
      </c>
      <c r="O735" t="s">
        <v>37</v>
      </c>
      <c r="P735" t="str">
        <f>IF(LEN(TRIM(Table1[[#This Row],[subcategory]]&amp;""))=0,"Unknown", PROPER(TRIM(Table1[[#This Row],[subcategory]])))</f>
        <v>Produce</v>
      </c>
      <c r="Q735">
        <v>45.18</v>
      </c>
      <c r="R735" s="1">
        <f>IF(LEN(TRIM(Q735&amp;""))=0, "", VALUE(SUBSTITUTE(Q735,"$","")))</f>
        <v>45.18</v>
      </c>
      <c r="S735">
        <v>1</v>
      </c>
      <c r="T735">
        <f>IF(LEN(TRIM(S735&amp;""))=0, "", VALUE(S735))</f>
        <v>1</v>
      </c>
      <c r="U735">
        <v>45.18</v>
      </c>
      <c r="V735" s="1">
        <f>IF(LEN(TRIM(U735&amp;""))=0, "", VALUE(SUBSTITUTE(U735,"$","")))</f>
        <v>45.18</v>
      </c>
      <c r="W735" s="4" t="s">
        <v>7514</v>
      </c>
      <c r="X735" s="4">
        <f>IF(LEN(TRIM(W735&amp;""))=0, "", VALUE(SUBSTITUTE(W735,"$","")))</f>
        <v>26.972459999999899</v>
      </c>
      <c r="Y735" s="5" t="s">
        <v>7513</v>
      </c>
      <c r="Z735" s="4" cm="1">
        <f t="array" ref="Z735">IF(
    LEN(TRIM(Y735&amp;""))=0,
        IF(AND(ISNUMBER(net_sales_clean), ISNUMBER(profit_clean)),
            net_sales_clean - profit_clean,
            ""
        ),
    VALUE(SUBSTITUTE(Y735,"$",""))
)</f>
        <v>19.476146122783199</v>
      </c>
      <c r="AA735" s="5" t="s">
        <v>7512</v>
      </c>
      <c r="AB735" s="4" cm="1">
        <f t="array" ref="AB735">IF(
    LEN(TRIM(AA735&amp;""))=0,
        IF(AND(ISNUMBER(net_sales_clean), ISNUMBER(cost_clean)),
            net_sales_clean - cost_clean,
            ""
        ),
    VALUE(SUBSTITUTE(AA735,"$",""))
)</f>
        <v>7.4963138772167301</v>
      </c>
      <c r="AC735">
        <v>9</v>
      </c>
      <c r="AD735">
        <f>IF(LEN(TRIM(AC735&amp;""))=0, "", VALUE(AC735))</f>
        <v>9</v>
      </c>
      <c r="AE735">
        <v>2</v>
      </c>
      <c r="AF735">
        <f>IF(LEN(TRIM(AE735&amp;""))=0, "", VALUE(AE735))</f>
        <v>2</v>
      </c>
      <c r="AG735">
        <v>0</v>
      </c>
      <c r="AH735">
        <f>IF(
    OR(U735&lt;0, W735&lt;0, Y735&lt;0, AA735&lt;0),
        1,
        IF(LEN(TRIM(AG735&amp;""))=0, "", AG735)
)</f>
        <v>0</v>
      </c>
      <c r="AI735" t="str">
        <f>IF(
    COUNT(Q735,V735,X735,Z735,AB735)=0,
        "Not Usable",
    IF(
        COUNT(Q735,V735,X735,Z735,AB735)&lt;5,
            "Incomplete",
            IF(
                MIN(Q735,V735,X735,Z735,AB735)=0,
                    "Incomplete",
                    "Complete"
            )
    )
)</f>
        <v>Complete</v>
      </c>
    </row>
    <row r="736" spans="1:35" x14ac:dyDescent="0.3">
      <c r="A736">
        <v>9243</v>
      </c>
      <c r="B736" s="6">
        <v>45555.609409722223</v>
      </c>
      <c r="C736" s="3">
        <f>INT(B736)</f>
        <v>45555</v>
      </c>
      <c r="D736" s="2">
        <f>MOD(B736,1)</f>
        <v>0.609409722223063</v>
      </c>
      <c r="E736">
        <v>71</v>
      </c>
      <c r="F736" t="s">
        <v>13</v>
      </c>
      <c r="G736" t="str">
        <f xml:space="preserve"> PROPER(TRIM(CLEAN(SUBSTITUTE(F736,CHAR(160)," "))))</f>
        <v>Northeast</v>
      </c>
      <c r="H736" t="s">
        <v>17</v>
      </c>
      <c r="I736" t="str">
        <f>PROPER(TRIM(CLEAN((SUBSTITUTE(H736,"-"," ")))))</f>
        <v>Online</v>
      </c>
      <c r="J736">
        <v>27686</v>
      </c>
      <c r="K736" t="s">
        <v>6</v>
      </c>
      <c r="L736" t="str">
        <f xml:space="preserve"> PROPER(TRIM(CLEAN(SUBSTITUTE(K736,CHAR(160)," "))))</f>
        <v>Corporate</v>
      </c>
      <c r="M736" t="s">
        <v>9</v>
      </c>
      <c r="N736" t="str">
        <f xml:space="preserve"> PROPER(TRIM(CLEAN(SUBSTITUTE(M736,CHAR(160)," "))))</f>
        <v>Home</v>
      </c>
      <c r="O736" t="s">
        <v>32</v>
      </c>
      <c r="P736" t="str">
        <f>IF(LEN(TRIM(Table1[[#This Row],[subcategory]]&amp;""))=0,"Unknown", PROPER(TRIM(Table1[[#This Row],[subcategory]])))</f>
        <v>Furniture</v>
      </c>
      <c r="Q736">
        <v>135.82</v>
      </c>
      <c r="R736" s="1">
        <f>IF(LEN(TRIM(Q736&amp;""))=0, "", VALUE(SUBSTITUTE(Q736,"$","")))</f>
        <v>135.82</v>
      </c>
      <c r="S736">
        <v>2</v>
      </c>
      <c r="T736">
        <f>IF(LEN(TRIM(S736&amp;""))=0, "", VALUE(S736))</f>
        <v>2</v>
      </c>
      <c r="U736">
        <v>271.64</v>
      </c>
      <c r="V736" s="1">
        <f>IF(LEN(TRIM(U736&amp;""))=0, "", VALUE(SUBSTITUTE(U736,"$","")))</f>
        <v>271.64</v>
      </c>
      <c r="W736" s="4" t="s">
        <v>7511</v>
      </c>
      <c r="X736" s="4">
        <f>IF(LEN(TRIM(W736&amp;""))=0, "", VALUE(SUBSTITUTE(W736,"$","")))</f>
        <v>260.502759999999</v>
      </c>
      <c r="Y736" s="5" t="s">
        <v>7510</v>
      </c>
      <c r="Z736" s="4" cm="1">
        <f t="array" ref="Z736">IF(
    LEN(TRIM(Y736&amp;""))=0,
        IF(AND(ISNUMBER(net_sales_clean), ISNUMBER(profit_clean)),
            net_sales_clean - profit_clean,
            ""
        ),
    VALUE(SUBSTITUTE(Y736,"$",""))
)</f>
        <v>188.00854632713501</v>
      </c>
      <c r="AA736" s="5" t="s">
        <v>7509</v>
      </c>
      <c r="AB736" s="4" cm="1">
        <f t="array" ref="AB736">IF(
    LEN(TRIM(AA736&amp;""))=0,
        IF(AND(ISNUMBER(net_sales_clean), ISNUMBER(cost_clean)),
            net_sales_clean - cost_clean,
            ""
        ),
    VALUE(SUBSTITUTE(AA736,"$",""))
)</f>
        <v>72.494213672864205</v>
      </c>
      <c r="AC736">
        <v>9</v>
      </c>
      <c r="AD736">
        <f>IF(LEN(TRIM(AC736&amp;""))=0, "", VALUE(AC736))</f>
        <v>9</v>
      </c>
      <c r="AE736">
        <v>2</v>
      </c>
      <c r="AF736">
        <f>IF(LEN(TRIM(AE736&amp;""))=0, "", VALUE(AE736))</f>
        <v>2</v>
      </c>
      <c r="AG736">
        <v>0</v>
      </c>
      <c r="AH736">
        <f>IF(
    OR(U736&lt;0, W736&lt;0, Y736&lt;0, AA736&lt;0),
        1,
        IF(LEN(TRIM(AG736&amp;""))=0, "", AG736)
)</f>
        <v>0</v>
      </c>
      <c r="AI736" t="str">
        <f>IF(
    COUNT(Q736,V736,X736,Z736,AB736)=0,
        "Not Usable",
    IF(
        COUNT(Q736,V736,X736,Z736,AB736)&lt;5,
            "Incomplete",
            IF(
                MIN(Q736,V736,X736,Z736,AB736)=0,
                    "Incomplete",
                    "Complete"
            )
    )
)</f>
        <v>Complete</v>
      </c>
    </row>
    <row r="737" spans="1:35" x14ac:dyDescent="0.3">
      <c r="A737">
        <v>47482</v>
      </c>
      <c r="B737" s="6">
        <v>45795.689675925925</v>
      </c>
      <c r="C737" s="3">
        <f>INT(B737)</f>
        <v>45795</v>
      </c>
      <c r="D737" s="2">
        <f>MOD(B737,1)</f>
        <v>0.68967592592525762</v>
      </c>
      <c r="E737">
        <v>2</v>
      </c>
      <c r="F737" t="s">
        <v>15</v>
      </c>
      <c r="G737" t="str">
        <f xml:space="preserve"> PROPER(TRIM(CLEAN(SUBSTITUTE(F737,CHAR(160)," "))))</f>
        <v>West</v>
      </c>
      <c r="H737" t="s">
        <v>30</v>
      </c>
      <c r="I737" t="str">
        <f>PROPER(TRIM(CLEAN((SUBSTITUTE(H737,"-"," ")))))</f>
        <v>Mobile App</v>
      </c>
      <c r="J737">
        <v>11971</v>
      </c>
      <c r="K737" t="s">
        <v>2</v>
      </c>
      <c r="L737" t="str">
        <f xml:space="preserve"> PROPER(TRIM(CLEAN(SUBSTITUTE(K737,CHAR(160)," "))))</f>
        <v>Home Office</v>
      </c>
      <c r="M737" t="s">
        <v>1</v>
      </c>
      <c r="N737" t="str">
        <f xml:space="preserve"> PROPER(TRIM(CLEAN(SUBSTITUTE(M737,CHAR(160)," "))))</f>
        <v>Beauty</v>
      </c>
      <c r="O737" t="s">
        <v>0</v>
      </c>
      <c r="P737" t="str">
        <f>IF(LEN(TRIM(Table1[[#This Row],[subcategory]]&amp;""))=0,"Unknown", PROPER(TRIM(Table1[[#This Row],[subcategory]])))</f>
        <v>Makeup</v>
      </c>
      <c r="Q737">
        <v>87.11</v>
      </c>
      <c r="R737" s="1">
        <f>IF(LEN(TRIM(Q737&amp;""))=0, "", VALUE(SUBSTITUTE(Q737,"$","")))</f>
        <v>87.11</v>
      </c>
      <c r="S737">
        <v>6</v>
      </c>
      <c r="T737">
        <f>IF(LEN(TRIM(S737&amp;""))=0, "", VALUE(S737))</f>
        <v>6</v>
      </c>
      <c r="U737">
        <v>522.66</v>
      </c>
      <c r="V737" s="1">
        <f>IF(LEN(TRIM(U737&amp;""))=0, "", VALUE(SUBSTITUTE(U737,"$","")))</f>
        <v>522.66</v>
      </c>
      <c r="W737" s="1">
        <v>415.5147</v>
      </c>
      <c r="X737" s="1">
        <f>IF(LEN(TRIM(W737&amp;""))=0, "", VALUE(SUBSTITUTE(W737,"$","")))</f>
        <v>415.5147</v>
      </c>
      <c r="Y737" s="5" t="s">
        <v>7508</v>
      </c>
      <c r="Z737" s="4" cm="1">
        <f t="array" ref="Z737">IF(
    LEN(TRIM(Y737&amp;""))=0,
        IF(AND(ISNUMBER(net_sales_clean), ISNUMBER(profit_clean)),
            net_sales_clean - profit_clean,
            ""
        ),
    VALUE(SUBSTITUTE(Y737,"$",""))
)</f>
        <v>328.42918465985798</v>
      </c>
      <c r="AA737" s="5" t="s">
        <v>7507</v>
      </c>
      <c r="AB737" s="4" cm="1">
        <f t="array" ref="AB737">IF(
    LEN(TRIM(AA737&amp;""))=0,
        IF(AND(ISNUMBER(net_sales_clean), ISNUMBER(cost_clean)),
            net_sales_clean - cost_clean,
            ""
        ),
    VALUE(SUBSTITUTE(AA737,"$",""))
)</f>
        <v>87.085515340141598</v>
      </c>
      <c r="AC737">
        <v>7</v>
      </c>
      <c r="AD737">
        <f>IF(LEN(TRIM(AC737&amp;""))=0, "", VALUE(AC737))</f>
        <v>7</v>
      </c>
      <c r="AE737">
        <v>2</v>
      </c>
      <c r="AF737">
        <f>IF(LEN(TRIM(AE737&amp;""))=0, "", VALUE(AE737))</f>
        <v>2</v>
      </c>
      <c r="AG737">
        <v>0</v>
      </c>
      <c r="AH737">
        <f>IF(
    OR(U737&lt;0, W737&lt;0, Y737&lt;0, AA737&lt;0),
        1,
        IF(LEN(TRIM(AG737&amp;""))=0, "", AG737)
)</f>
        <v>0</v>
      </c>
      <c r="AI737" t="str">
        <f>IF(
    COUNT(Q737,V737,X737,Z737,AB737)=0,
        "Not Usable",
    IF(
        COUNT(Q737,V737,X737,Z737,AB737)&lt;5,
            "Incomplete",
            IF(
                MIN(Q737,V737,X737,Z737,AB737)=0,
                    "Incomplete",
                    "Complete"
            )
    )
)</f>
        <v>Complete</v>
      </c>
    </row>
    <row r="738" spans="1:35" x14ac:dyDescent="0.3">
      <c r="A738">
        <v>41359</v>
      </c>
      <c r="B738" s="6">
        <v>45143.965879629628</v>
      </c>
      <c r="C738" s="3">
        <f>INT(B738)</f>
        <v>45143</v>
      </c>
      <c r="D738" s="2">
        <f>MOD(B738,1)</f>
        <v>0.96587962962803431</v>
      </c>
      <c r="E738">
        <v>41</v>
      </c>
      <c r="F738" t="s">
        <v>13</v>
      </c>
      <c r="G738" t="str">
        <f xml:space="preserve"> PROPER(TRIM(CLEAN(SUBSTITUTE(F738,CHAR(160)," "))))</f>
        <v>Northeast</v>
      </c>
      <c r="H738" t="s">
        <v>7</v>
      </c>
      <c r="I738" t="str">
        <f>PROPER(TRIM(CLEAN((SUBSTITUTE(H738,"-"," ")))))</f>
        <v>In Store</v>
      </c>
      <c r="J738">
        <v>11505</v>
      </c>
      <c r="K738" t="s">
        <v>10</v>
      </c>
      <c r="L738" t="str">
        <f xml:space="preserve"> PROPER(TRIM(CLEAN(SUBSTITUTE(K738,CHAR(160)," "))))</f>
        <v>Consumer</v>
      </c>
      <c r="M738" t="s">
        <v>1</v>
      </c>
      <c r="N738" t="str">
        <f xml:space="preserve"> PROPER(TRIM(CLEAN(SUBSTITUTE(M738,CHAR(160)," "))))</f>
        <v>Beauty</v>
      </c>
      <c r="O738" t="s">
        <v>5</v>
      </c>
      <c r="P738" t="str">
        <f>IF(LEN(TRIM(Table1[[#This Row],[subcategory]]&amp;""))=0,"Unknown", PROPER(TRIM(Table1[[#This Row],[subcategory]])))</f>
        <v>Haircare</v>
      </c>
      <c r="Q738">
        <v>88.27</v>
      </c>
      <c r="R738" s="1">
        <f>IF(LEN(TRIM(Q738&amp;""))=0, "", VALUE(SUBSTITUTE(Q738,"$","")))</f>
        <v>88.27</v>
      </c>
      <c r="S738">
        <v>1</v>
      </c>
      <c r="T738">
        <f>IF(LEN(TRIM(S738&amp;""))=0, "", VALUE(S738))</f>
        <v>1</v>
      </c>
      <c r="U738">
        <v>88.27</v>
      </c>
      <c r="V738" s="1">
        <f>IF(LEN(TRIM(U738&amp;""))=0, "", VALUE(SUBSTITUTE(U738,"$","")))</f>
        <v>88.27</v>
      </c>
      <c r="W738" s="1">
        <v>71.498699999999999</v>
      </c>
      <c r="X738" s="1">
        <f>IF(LEN(TRIM(W738&amp;""))=0, "", VALUE(SUBSTITUTE(W738,"$","")))</f>
        <v>71.498699999999999</v>
      </c>
      <c r="Y738">
        <v>53.809791271082702</v>
      </c>
      <c r="Z738" s="1" cm="1">
        <f t="array" ref="Z738">IF(
    LEN(TRIM(Y738&amp;""))=0,
        IF(AND(ISNUMBER(net_sales_clean), ISNUMBER(profit_clean)),
            net_sales_clean - profit_clean,
            ""
        ),
    VALUE(SUBSTITUTE(Y738,"$",""))
)</f>
        <v>53.809791271082702</v>
      </c>
      <c r="AA738" s="5" t="s">
        <v>7506</v>
      </c>
      <c r="AB738" s="4" cm="1">
        <f t="array" ref="AB738">IF(
    LEN(TRIM(AA738&amp;""))=0,
        IF(AND(ISNUMBER(net_sales_clean), ISNUMBER(cost_clean)),
            net_sales_clean - cost_clean,
            ""
        ),
    VALUE(SUBSTITUTE(AA738,"$",""))
)</f>
        <v>17.688908728917198</v>
      </c>
      <c r="AC738">
        <v>2</v>
      </c>
      <c r="AD738">
        <f>IF(LEN(TRIM(AC738&amp;""))=0, "", VALUE(AC738))</f>
        <v>2</v>
      </c>
      <c r="AE738">
        <v>1</v>
      </c>
      <c r="AF738">
        <f>IF(LEN(TRIM(AE738&amp;""))=0, "", VALUE(AE738))</f>
        <v>1</v>
      </c>
      <c r="AG738">
        <v>0</v>
      </c>
      <c r="AH738">
        <f>IF(
    OR(U738&lt;0, W738&lt;0, Y738&lt;0, AA738&lt;0),
        1,
        IF(LEN(TRIM(AG738&amp;""))=0, "", AG738)
)</f>
        <v>0</v>
      </c>
      <c r="AI738" t="str">
        <f>IF(
    COUNT(Q738,V738,X738,Z738,AB738)=0,
        "Not Usable",
    IF(
        COUNT(Q738,V738,X738,Z738,AB738)&lt;5,
            "Incomplete",
            IF(
                MIN(Q738,V738,X738,Z738,AB738)=0,
                    "Incomplete",
                    "Complete"
            )
    )
)</f>
        <v>Complete</v>
      </c>
    </row>
    <row r="739" spans="1:35" x14ac:dyDescent="0.3">
      <c r="A739">
        <v>56529</v>
      </c>
      <c r="B739" s="6">
        <v>45409.722326388888</v>
      </c>
      <c r="C739" s="3">
        <f>INT(B739)</f>
        <v>45409</v>
      </c>
      <c r="D739" s="2">
        <f>MOD(B739,1)</f>
        <v>0.72232638888817746</v>
      </c>
      <c r="E739">
        <v>11</v>
      </c>
      <c r="F739" t="s">
        <v>21</v>
      </c>
      <c r="G739" t="str">
        <f xml:space="preserve"> PROPER(TRIM(CLEAN(SUBSTITUTE(F739,CHAR(160)," "))))</f>
        <v>Midwest</v>
      </c>
      <c r="H739" t="s">
        <v>3</v>
      </c>
      <c r="I739" t="str">
        <f>PROPER(TRIM(CLEAN((SUBSTITUTE(H739,"-"," ")))))</f>
        <v>Phone</v>
      </c>
      <c r="J739">
        <v>5874</v>
      </c>
      <c r="K739" t="s">
        <v>2</v>
      </c>
      <c r="L739" t="str">
        <f xml:space="preserve"> PROPER(TRIM(CLEAN(SUBSTITUTE(K739,CHAR(160)," "))))</f>
        <v>Home Office</v>
      </c>
      <c r="M739" t="s">
        <v>16</v>
      </c>
      <c r="N739" t="str">
        <f xml:space="preserve"> PROPER(TRIM(CLEAN(SUBSTITUTE(M739,CHAR(160)," "))))</f>
        <v>Grocery</v>
      </c>
      <c r="O739" t="s">
        <v>24</v>
      </c>
      <c r="P739" t="str">
        <f>IF(LEN(TRIM(Table1[[#This Row],[subcategory]]&amp;""))=0,"Unknown", PROPER(TRIM(Table1[[#This Row],[subcategory]])))</f>
        <v>Snacks</v>
      </c>
      <c r="Q739">
        <v>48.01</v>
      </c>
      <c r="R739" s="1">
        <f>IF(LEN(TRIM(Q739&amp;""))=0, "", VALUE(SUBSTITUTE(Q739,"$","")))</f>
        <v>48.01</v>
      </c>
      <c r="S739">
        <v>0</v>
      </c>
      <c r="T739">
        <f>IF(LEN(TRIM(S739&amp;""))=0, "", VALUE(S739))</f>
        <v>0</v>
      </c>
      <c r="U739">
        <v>0</v>
      </c>
      <c r="V739" s="1">
        <f>IF(LEN(TRIM(U739&amp;""))=0, "", VALUE(SUBSTITUTE(U739,"$","")))</f>
        <v>0</v>
      </c>
      <c r="W739" s="1">
        <v>0</v>
      </c>
      <c r="X739" s="1">
        <f>IF(LEN(TRIM(W739&amp;""))=0, "", VALUE(SUBSTITUTE(W739,"$","")))</f>
        <v>0</v>
      </c>
      <c r="Y739">
        <v>0</v>
      </c>
      <c r="Z739" s="1" cm="1">
        <f t="array" ref="Z739">IF(
    LEN(TRIM(Y739&amp;""))=0,
        IF(AND(ISNUMBER(net_sales_clean), ISNUMBER(profit_clean)),
            net_sales_clean - profit_clean,
            ""
        ),
    VALUE(SUBSTITUTE(Y739,"$",""))
)</f>
        <v>0</v>
      </c>
      <c r="AA739">
        <v>0</v>
      </c>
      <c r="AB739" s="1" cm="1">
        <f t="array" ref="AB739">IF(
    LEN(TRIM(AA739&amp;""))=0,
        IF(AND(ISNUMBER(net_sales_clean), ISNUMBER(cost_clean)),
            net_sales_clean - cost_clean,
            ""
        ),
    VALUE(SUBSTITUTE(AA739,"$",""))
)</f>
        <v>0</v>
      </c>
      <c r="AC739">
        <v>9</v>
      </c>
      <c r="AD739">
        <f>IF(LEN(TRIM(AC739&amp;""))=0, "", VALUE(AC739))</f>
        <v>9</v>
      </c>
      <c r="AE739">
        <v>2</v>
      </c>
      <c r="AF739">
        <f>IF(LEN(TRIM(AE739&amp;""))=0, "", VALUE(AE739))</f>
        <v>2</v>
      </c>
      <c r="AG739">
        <v>0</v>
      </c>
      <c r="AH739">
        <f>IF(
    OR(U739&lt;0, W739&lt;0, Y739&lt;0, AA739&lt;0),
        1,
        IF(LEN(TRIM(AG739&amp;""))=0, "", AG739)
)</f>
        <v>0</v>
      </c>
      <c r="AI739" t="str">
        <f>IF(
    COUNT(Q739,V739,X739,Z739,AB739)=0,
        "Not Usable",
    IF(
        COUNT(Q739,V739,X739,Z739,AB739)&lt;5,
            "Incomplete",
            IF(
                MIN(Q739,V739,X739,Z739,AB739)=0,
                    "Incomplete",
                    "Complete"
            )
    )
)</f>
        <v>Incomplete</v>
      </c>
    </row>
    <row r="740" spans="1:35" x14ac:dyDescent="0.3">
      <c r="A740">
        <v>54766</v>
      </c>
      <c r="B740" s="6">
        <v>45833.638356481482</v>
      </c>
      <c r="C740" s="3">
        <f>INT(B740)</f>
        <v>45833</v>
      </c>
      <c r="D740" s="2">
        <f>MOD(B740,1)</f>
        <v>0.63835648148233304</v>
      </c>
      <c r="E740">
        <v>7</v>
      </c>
      <c r="F740" t="s">
        <v>4</v>
      </c>
      <c r="G740" t="str">
        <f xml:space="preserve"> PROPER(TRIM(CLEAN(SUBSTITUTE(F740,CHAR(160)," "))))</f>
        <v>South</v>
      </c>
      <c r="H740" t="s">
        <v>30</v>
      </c>
      <c r="I740" t="str">
        <f>PROPER(TRIM(CLEAN((SUBSTITUTE(H740,"-"," ")))))</f>
        <v>Mobile App</v>
      </c>
      <c r="J740">
        <v>23323</v>
      </c>
      <c r="K740" t="s">
        <v>14</v>
      </c>
      <c r="L740" t="str">
        <f xml:space="preserve"> PROPER(TRIM(CLEAN(SUBSTITUTE(K740,CHAR(160)," "))))</f>
        <v>Consumer</v>
      </c>
      <c r="M740" t="s">
        <v>1</v>
      </c>
      <c r="N740" t="str">
        <f xml:space="preserve"> PROPER(TRIM(CLEAN(SUBSTITUTE(M740,CHAR(160)," "))))</f>
        <v>Beauty</v>
      </c>
      <c r="O740" t="s">
        <v>39</v>
      </c>
      <c r="P740" t="str">
        <f>IF(LEN(TRIM(Table1[[#This Row],[subcategory]]&amp;""))=0,"Unknown", PROPER(TRIM(Table1[[#This Row],[subcategory]])))</f>
        <v>Fragrance</v>
      </c>
      <c r="Q740">
        <v>27.29</v>
      </c>
      <c r="R740" s="1">
        <f>IF(LEN(TRIM(Q740&amp;""))=0, "", VALUE(SUBSTITUTE(Q740,"$","")))</f>
        <v>27.29</v>
      </c>
      <c r="S740">
        <v>5</v>
      </c>
      <c r="T740">
        <f>IF(LEN(TRIM(S740&amp;""))=0, "", VALUE(S740))</f>
        <v>5</v>
      </c>
      <c r="U740">
        <v>136.44999999999999</v>
      </c>
      <c r="V740" s="1">
        <f>IF(LEN(TRIM(U740&amp;""))=0, "", VALUE(SUBSTITUTE(U740,"$","")))</f>
        <v>136.44999999999999</v>
      </c>
      <c r="W740" s="4" t="s">
        <v>7505</v>
      </c>
      <c r="X740" s="4">
        <f>IF(LEN(TRIM(W740&amp;""))=0, "", VALUE(SUBSTITUTE(W740,"$","")))</f>
        <v>127.171399999999</v>
      </c>
      <c r="Y740" s="5" t="s">
        <v>7504</v>
      </c>
      <c r="Z740" s="4" cm="1">
        <f t="array" ref="Z740">IF(
    LEN(TRIM(Y740&amp;""))=0,
        IF(AND(ISNUMBER(net_sales_clean), ISNUMBER(profit_clean)),
            net_sales_clean - profit_clean,
            ""
        ),
    VALUE(SUBSTITUTE(Y740,"$",""))
)</f>
        <v>78.939376933206503</v>
      </c>
      <c r="AA740" s="5" t="s">
        <v>7503</v>
      </c>
      <c r="AB740" s="4" cm="1">
        <f t="array" ref="AB740">IF(
    LEN(TRIM(AA740&amp;""))=0,
        IF(AND(ISNUMBER(net_sales_clean), ISNUMBER(cost_clean)),
            net_sales_clean - cost_clean,
            ""
        ),
    VALUE(SUBSTITUTE(AA740,"$",""))
)</f>
        <v>48.232023066793303</v>
      </c>
      <c r="AC740">
        <v>7</v>
      </c>
      <c r="AD740">
        <f>IF(LEN(TRIM(AC740&amp;""))=0, "", VALUE(AC740))</f>
        <v>7</v>
      </c>
      <c r="AE740">
        <v>5</v>
      </c>
      <c r="AF740">
        <f>IF(LEN(TRIM(AE740&amp;""))=0, "", VALUE(AE740))</f>
        <v>5</v>
      </c>
      <c r="AG740">
        <v>0</v>
      </c>
      <c r="AH740">
        <f>IF(
    OR(U740&lt;0, W740&lt;0, Y740&lt;0, AA740&lt;0),
        1,
        IF(LEN(TRIM(AG740&amp;""))=0, "", AG740)
)</f>
        <v>0</v>
      </c>
      <c r="AI740" t="str">
        <f>IF(
    COUNT(Q740,V740,X740,Z740,AB740)=0,
        "Not Usable",
    IF(
        COUNT(Q740,V740,X740,Z740,AB740)&lt;5,
            "Incomplete",
            IF(
                MIN(Q740,V740,X740,Z740,AB740)=0,
                    "Incomplete",
                    "Complete"
            )
    )
)</f>
        <v>Complete</v>
      </c>
    </row>
    <row r="741" spans="1:35" x14ac:dyDescent="0.3">
      <c r="A741">
        <v>9150</v>
      </c>
      <c r="B741" s="6">
        <v>45123.627662037034</v>
      </c>
      <c r="C741" s="3">
        <f>INT(B741)</f>
        <v>45123</v>
      </c>
      <c r="D741" s="2">
        <f>MOD(B741,1)</f>
        <v>0.62766203703358769</v>
      </c>
      <c r="E741">
        <v>10</v>
      </c>
      <c r="F741" t="s">
        <v>4</v>
      </c>
      <c r="G741" t="str">
        <f xml:space="preserve"> PROPER(TRIM(CLEAN(SUBSTITUTE(F741,CHAR(160)," "))))</f>
        <v>South</v>
      </c>
      <c r="H741" t="s">
        <v>3</v>
      </c>
      <c r="I741" t="str">
        <f>PROPER(TRIM(CLEAN((SUBSTITUTE(H741,"-"," ")))))</f>
        <v>Phone</v>
      </c>
      <c r="J741">
        <v>25443</v>
      </c>
      <c r="K741" t="s">
        <v>2</v>
      </c>
      <c r="L741" t="str">
        <f xml:space="preserve"> PROPER(TRIM(CLEAN(SUBSTITUTE(K741,CHAR(160)," "))))</f>
        <v>Home Office</v>
      </c>
      <c r="M741" t="s">
        <v>16</v>
      </c>
      <c r="N741" t="str">
        <f xml:space="preserve"> PROPER(TRIM(CLEAN(SUBSTITUTE(M741,CHAR(160)," "))))</f>
        <v>Grocery</v>
      </c>
      <c r="O741" t="s">
        <v>37</v>
      </c>
      <c r="P741" t="str">
        <f>IF(LEN(TRIM(Table1[[#This Row],[subcategory]]&amp;""))=0,"Unknown", PROPER(TRIM(Table1[[#This Row],[subcategory]])))</f>
        <v>Produce</v>
      </c>
      <c r="Q741">
        <v>124.53</v>
      </c>
      <c r="R741" s="1">
        <f>IF(LEN(TRIM(Q741&amp;""))=0, "", VALUE(SUBSTITUTE(Q741,"$","")))</f>
        <v>124.53</v>
      </c>
      <c r="S741">
        <v>2</v>
      </c>
      <c r="T741">
        <f>IF(LEN(TRIM(S741&amp;""))=0, "", VALUE(S741))</f>
        <v>2</v>
      </c>
      <c r="U741">
        <v>249.06</v>
      </c>
      <c r="V741" s="1">
        <f>IF(LEN(TRIM(U741&amp;""))=0, "", VALUE(SUBSTITUTE(U741,"$","")))</f>
        <v>249.06</v>
      </c>
      <c r="W741" s="1">
        <v>162.38712000000001</v>
      </c>
      <c r="X741" s="1">
        <f>IF(LEN(TRIM(W741&amp;""))=0, "", VALUE(SUBSTITUTE(W741,"$","")))</f>
        <v>162.38712000000001</v>
      </c>
      <c r="Y741" s="5" t="s">
        <v>7502</v>
      </c>
      <c r="Z741" s="4" cm="1">
        <f t="array" ref="Z741">IF(
    LEN(TRIM(Y741&amp;""))=0,
        IF(AND(ISNUMBER(net_sales_clean), ISNUMBER(profit_clean)),
            net_sales_clean - profit_clean,
            ""
        ),
    VALUE(SUBSTITUTE(Y741,"$",""))
)</f>
        <v>126.30339992760599</v>
      </c>
      <c r="AA741" s="5" t="s">
        <v>7501</v>
      </c>
      <c r="AB741" s="4" cm="1">
        <f t="array" ref="AB741">IF(
    LEN(TRIM(AA741&amp;""))=0,
        IF(AND(ISNUMBER(net_sales_clean), ISNUMBER(cost_clean)),
            net_sales_clean - cost_clean,
            ""
        ),
    VALUE(SUBSTITUTE(AA741,"$",""))
)</f>
        <v>36.083720072393298</v>
      </c>
      <c r="AC741">
        <v>4</v>
      </c>
      <c r="AD741">
        <f>IF(LEN(TRIM(AC741&amp;""))=0, "", VALUE(AC741))</f>
        <v>4</v>
      </c>
      <c r="AE741">
        <v>3</v>
      </c>
      <c r="AF741">
        <f>IF(LEN(TRIM(AE741&amp;""))=0, "", VALUE(AE741))</f>
        <v>3</v>
      </c>
      <c r="AG741">
        <v>0</v>
      </c>
      <c r="AH741">
        <f>IF(
    OR(U741&lt;0, W741&lt;0, Y741&lt;0, AA741&lt;0),
        1,
        IF(LEN(TRIM(AG741&amp;""))=0, "", AG741)
)</f>
        <v>0</v>
      </c>
      <c r="AI741" t="str">
        <f>IF(
    COUNT(Q741,V741,X741,Z741,AB741)=0,
        "Not Usable",
    IF(
        COUNT(Q741,V741,X741,Z741,AB741)&lt;5,
            "Incomplete",
            IF(
                MIN(Q741,V741,X741,Z741,AB741)=0,
                    "Incomplete",
                    "Complete"
            )
    )
)</f>
        <v>Complete</v>
      </c>
    </row>
    <row r="742" spans="1:35" x14ac:dyDescent="0.3">
      <c r="A742">
        <v>35813</v>
      </c>
      <c r="B742" s="6">
        <v>45623.028807870367</v>
      </c>
      <c r="C742" s="3">
        <f>INT(B742)</f>
        <v>45623</v>
      </c>
      <c r="D742" s="2">
        <f>MOD(B742,1)</f>
        <v>2.880787036701804E-2</v>
      </c>
      <c r="E742">
        <v>57</v>
      </c>
      <c r="F742" t="s">
        <v>21</v>
      </c>
      <c r="G742" t="str">
        <f xml:space="preserve"> PROPER(TRIM(CLEAN(SUBSTITUTE(F742,CHAR(160)," "))))</f>
        <v>Midwest</v>
      </c>
      <c r="H742" t="s">
        <v>7</v>
      </c>
      <c r="I742" t="str">
        <f>PROPER(TRIM(CLEAN((SUBSTITUTE(H742,"-"," ")))))</f>
        <v>In Store</v>
      </c>
      <c r="J742">
        <v>2063</v>
      </c>
      <c r="K742" t="s">
        <v>14</v>
      </c>
      <c r="L742" t="str">
        <f xml:space="preserve"> PROPER(TRIM(CLEAN(SUBSTITUTE(K742,CHAR(160)," "))))</f>
        <v>Consumer</v>
      </c>
      <c r="M742" t="s">
        <v>16</v>
      </c>
      <c r="N742" t="str">
        <f xml:space="preserve"> PROPER(TRIM(CLEAN(SUBSTITUTE(M742,CHAR(160)," "))))</f>
        <v>Grocery</v>
      </c>
      <c r="O742" t="s">
        <v>29</v>
      </c>
      <c r="P742" t="str">
        <f>IF(LEN(TRIM(Table1[[#This Row],[subcategory]]&amp;""))=0,"Unknown", PROPER(TRIM(Table1[[#This Row],[subcategory]])))</f>
        <v>Beverages</v>
      </c>
      <c r="Q742">
        <v>15.99</v>
      </c>
      <c r="R742" s="1">
        <f>IF(LEN(TRIM(Q742&amp;""))=0, "", VALUE(SUBSTITUTE(Q742,"$","")))</f>
        <v>15.99</v>
      </c>
      <c r="S742">
        <v>5</v>
      </c>
      <c r="T742">
        <f>IF(LEN(TRIM(S742&amp;""))=0, "", VALUE(S742))</f>
        <v>5</v>
      </c>
      <c r="U742">
        <v>79.95</v>
      </c>
      <c r="V742" s="1">
        <f>IF(LEN(TRIM(U742&amp;""))=0, "", VALUE(SUBSTITUTE(U742,"$","")))</f>
        <v>79.95</v>
      </c>
      <c r="W742" s="1">
        <v>61.401600000000002</v>
      </c>
      <c r="X742" s="1">
        <f>IF(LEN(TRIM(W742&amp;""))=0, "", VALUE(SUBSTITUTE(W742,"$","")))</f>
        <v>61.401600000000002</v>
      </c>
      <c r="Y742">
        <v>45.517522298295198</v>
      </c>
      <c r="Z742" s="1" cm="1">
        <f t="array" ref="Z742">IF(
    LEN(TRIM(Y742&amp;""))=0,
        IF(AND(ISNUMBER(net_sales_clean), ISNUMBER(profit_clean)),
            net_sales_clean - profit_clean,
            ""
        ),
    VALUE(SUBSTITUTE(Y742,"$",""))
)</f>
        <v>45.517522298295198</v>
      </c>
      <c r="AA742" s="5" t="s">
        <v>7500</v>
      </c>
      <c r="AB742" s="4" cm="1">
        <f t="array" ref="AB742">IF(
    LEN(TRIM(AA742&amp;""))=0,
        IF(AND(ISNUMBER(net_sales_clean), ISNUMBER(cost_clean)),
            net_sales_clean - cost_clean,
            ""
        ),
    VALUE(SUBSTITUTE(AA742,"$",""))
)</f>
        <v>15.8840777017048</v>
      </c>
      <c r="AC742">
        <v>6</v>
      </c>
      <c r="AD742">
        <f>IF(LEN(TRIM(AC742&amp;""))=0, "", VALUE(AC742))</f>
        <v>6</v>
      </c>
      <c r="AE742">
        <v>5</v>
      </c>
      <c r="AF742">
        <f>IF(LEN(TRIM(AE742&amp;""))=0, "", VALUE(AE742))</f>
        <v>5</v>
      </c>
      <c r="AG742">
        <v>1</v>
      </c>
      <c r="AH742">
        <f>IF(
    OR(U742&lt;0, W742&lt;0, Y742&lt;0, AA742&lt;0),
        1,
        IF(LEN(TRIM(AG742&amp;""))=0, "", AG742)
)</f>
        <v>1</v>
      </c>
      <c r="AI742" t="str">
        <f>IF(
    COUNT(Q742,V742,X742,Z742,AB742)=0,
        "Not Usable",
    IF(
        COUNT(Q742,V742,X742,Z742,AB742)&lt;5,
            "Incomplete",
            IF(
                MIN(Q742,V742,X742,Z742,AB742)=0,
                    "Incomplete",
                    "Complete"
            )
    )
)</f>
        <v>Complete</v>
      </c>
    </row>
    <row r="743" spans="1:35" x14ac:dyDescent="0.3">
      <c r="A743">
        <v>47443</v>
      </c>
      <c r="B743" s="6">
        <v>45697.715439814812</v>
      </c>
      <c r="C743" s="3">
        <f>INT(B743)</f>
        <v>45697</v>
      </c>
      <c r="D743" s="2">
        <f>MOD(B743,1)</f>
        <v>0.71543981481227092</v>
      </c>
      <c r="E743">
        <v>1</v>
      </c>
      <c r="F743" t="s">
        <v>4</v>
      </c>
      <c r="G743" t="str">
        <f xml:space="preserve"> PROPER(TRIM(CLEAN(SUBSTITUTE(F743,CHAR(160)," "))))</f>
        <v>South</v>
      </c>
      <c r="H743" t="s">
        <v>27</v>
      </c>
      <c r="I743" t="str">
        <f>PROPER(TRIM(CLEAN((SUBSTITUTE(H743,"-"," ")))))</f>
        <v>In Store</v>
      </c>
      <c r="J743">
        <v>142</v>
      </c>
      <c r="K743" t="s">
        <v>10</v>
      </c>
      <c r="L743" t="str">
        <f xml:space="preserve"> PROPER(TRIM(CLEAN(SUBSTITUTE(K743,CHAR(160)," "))))</f>
        <v>Consumer</v>
      </c>
      <c r="M743" t="s">
        <v>23</v>
      </c>
      <c r="N743" t="str">
        <f xml:space="preserve"> PROPER(TRIM(CLEAN(SUBSTITUTE(M743,CHAR(160)," "))))</f>
        <v>Electronics</v>
      </c>
      <c r="O743" t="s">
        <v>40</v>
      </c>
      <c r="P743" t="str">
        <f>IF(LEN(TRIM(Table1[[#This Row],[subcategory]]&amp;""))=0,"Unknown", PROPER(TRIM(Table1[[#This Row],[subcategory]])))</f>
        <v>Accessories</v>
      </c>
      <c r="Q743">
        <v>54.54</v>
      </c>
      <c r="R743" s="1">
        <f>IF(LEN(TRIM(Q743&amp;""))=0, "", VALUE(SUBSTITUTE(Q743,"$","")))</f>
        <v>54.54</v>
      </c>
      <c r="S743">
        <v>1</v>
      </c>
      <c r="T743">
        <f>IF(LEN(TRIM(S743&amp;""))=0, "", VALUE(S743))</f>
        <v>1</v>
      </c>
      <c r="U743">
        <v>54.54</v>
      </c>
      <c r="V743" s="1">
        <f>IF(LEN(TRIM(U743&amp;""))=0, "", VALUE(SUBSTITUTE(U743,"$","")))</f>
        <v>54.54</v>
      </c>
      <c r="W743" s="1">
        <v>41.777639999999998</v>
      </c>
      <c r="X743" s="1">
        <f>IF(LEN(TRIM(W743&amp;""))=0, "", VALUE(SUBSTITUTE(W743,"$","")))</f>
        <v>41.777639999999998</v>
      </c>
      <c r="Y743" s="5" t="s">
        <v>7499</v>
      </c>
      <c r="Z743" s="4" cm="1">
        <f t="array" ref="Z743">IF(
    LEN(TRIM(Y743&amp;""))=0,
        IF(AND(ISNUMBER(net_sales_clean), ISNUMBER(profit_clean)),
            net_sales_clean - profit_clean,
            ""
        ),
    VALUE(SUBSTITUTE(Y743,"$",""))
)</f>
        <v>28.194703968495801</v>
      </c>
      <c r="AA743" s="5" t="s">
        <v>7498</v>
      </c>
      <c r="AB743" s="4" cm="1">
        <f t="array" ref="AB743">IF(
    LEN(TRIM(AA743&amp;""))=0,
        IF(AND(ISNUMBER(net_sales_clean), ISNUMBER(cost_clean)),
            net_sales_clean - cost_clean,
            ""
        ),
    VALUE(SUBSTITUTE(AA743,"$",""))
)</f>
        <v>13.582936031504101</v>
      </c>
      <c r="AC743">
        <v>1</v>
      </c>
      <c r="AD743">
        <f>IF(LEN(TRIM(AC743&amp;""))=0, "", VALUE(AC743))</f>
        <v>1</v>
      </c>
      <c r="AE743">
        <v>2</v>
      </c>
      <c r="AF743">
        <f>IF(LEN(TRIM(AE743&amp;""))=0, "", VALUE(AE743))</f>
        <v>2</v>
      </c>
      <c r="AG743">
        <v>0</v>
      </c>
      <c r="AH743">
        <f>IF(
    OR(U743&lt;0, W743&lt;0, Y743&lt;0, AA743&lt;0),
        1,
        IF(LEN(TRIM(AG743&amp;""))=0, "", AG743)
)</f>
        <v>0</v>
      </c>
      <c r="AI743" t="str">
        <f>IF(
    COUNT(Q743,V743,X743,Z743,AB743)=0,
        "Not Usable",
    IF(
        COUNT(Q743,V743,X743,Z743,AB743)&lt;5,
            "Incomplete",
            IF(
                MIN(Q743,V743,X743,Z743,AB743)=0,
                    "Incomplete",
                    "Complete"
            )
    )
)</f>
        <v>Complete</v>
      </c>
    </row>
    <row r="744" spans="1:35" x14ac:dyDescent="0.3">
      <c r="A744">
        <v>7476</v>
      </c>
      <c r="B744" s="6">
        <v>45996.215486111112</v>
      </c>
      <c r="C744" s="3">
        <f>INT(B744)</f>
        <v>45996</v>
      </c>
      <c r="D744" s="2">
        <f>MOD(B744,1)</f>
        <v>0.21548611111211358</v>
      </c>
      <c r="E744">
        <v>5</v>
      </c>
      <c r="F744" t="s">
        <v>33</v>
      </c>
      <c r="G744" t="str">
        <f xml:space="preserve"> PROPER(TRIM(CLEAN(SUBSTITUTE(F744,CHAR(160)," "))))</f>
        <v>South</v>
      </c>
      <c r="H744" t="s">
        <v>3</v>
      </c>
      <c r="I744" t="str">
        <f>PROPER(TRIM(CLEAN((SUBSTITUTE(H744,"-"," ")))))</f>
        <v>Phone</v>
      </c>
      <c r="J744">
        <v>8538</v>
      </c>
      <c r="K744" t="s">
        <v>14</v>
      </c>
      <c r="L744" t="str">
        <f xml:space="preserve"> PROPER(TRIM(CLEAN(SUBSTITUTE(K744,CHAR(160)," "))))</f>
        <v>Consumer</v>
      </c>
      <c r="M744" t="s">
        <v>19</v>
      </c>
      <c r="N744" t="str">
        <f xml:space="preserve"> PROPER(TRIM(CLEAN(SUBSTITUTE(M744,CHAR(160)," "))))</f>
        <v>Apparel</v>
      </c>
      <c r="P744" t="str">
        <f>IF(LEN(TRIM(Table1[[#This Row],[subcategory]]&amp;""))=0,"Unknown", PROPER(TRIM(Table1[[#This Row],[subcategory]])))</f>
        <v>Unknown</v>
      </c>
      <c r="Q744">
        <v>12.01</v>
      </c>
      <c r="R744" s="1">
        <f>IF(LEN(TRIM(Q744&amp;""))=0, "", VALUE(SUBSTITUTE(Q744,"$","")))</f>
        <v>12.01</v>
      </c>
      <c r="S744">
        <v>3</v>
      </c>
      <c r="T744">
        <f>IF(LEN(TRIM(S744&amp;""))=0, "", VALUE(S744))</f>
        <v>3</v>
      </c>
      <c r="U744">
        <v>36.03</v>
      </c>
      <c r="V744" s="1">
        <f>IF(LEN(TRIM(U744&amp;""))=0, "", VALUE(SUBSTITUTE(U744,"$","")))</f>
        <v>36.03</v>
      </c>
      <c r="W744" s="1">
        <v>25.004819999999999</v>
      </c>
      <c r="X744" s="1">
        <f>IF(LEN(TRIM(W744&amp;""))=0, "", VALUE(SUBSTITUTE(W744,"$","")))</f>
        <v>25.004819999999999</v>
      </c>
      <c r="Y744" s="5" t="s">
        <v>7497</v>
      </c>
      <c r="Z744" s="4" cm="1">
        <f t="array" ref="Z744">IF(
    LEN(TRIM(Y744&amp;""))=0,
        IF(AND(ISNUMBER(net_sales_clean), ISNUMBER(profit_clean)),
            net_sales_clean - profit_clean,
            ""
        ),
    VALUE(SUBSTITUTE(Y744,"$",""))
)</f>
        <v>15.0944680020802</v>
      </c>
      <c r="AA744" s="5" t="s">
        <v>7496</v>
      </c>
      <c r="AB744" s="4" cm="1">
        <f t="array" ref="AB744">IF(
    LEN(TRIM(AA744&amp;""))=0,
        IF(AND(ISNUMBER(net_sales_clean), ISNUMBER(cost_clean)),
            net_sales_clean - cost_clean,
            ""
        ),
    VALUE(SUBSTITUTE(AA744,"$",""))
)</f>
        <v>9.9103519979197596</v>
      </c>
      <c r="AC744">
        <v>5</v>
      </c>
      <c r="AD744">
        <f>IF(LEN(TRIM(AC744&amp;""))=0, "", VALUE(AC744))</f>
        <v>5</v>
      </c>
      <c r="AE744">
        <v>4</v>
      </c>
      <c r="AF744">
        <f>IF(LEN(TRIM(AE744&amp;""))=0, "", VALUE(AE744))</f>
        <v>4</v>
      </c>
      <c r="AG744">
        <v>0</v>
      </c>
      <c r="AH744">
        <f>IF(
    OR(U744&lt;0, W744&lt;0, Y744&lt;0, AA744&lt;0),
        1,
        IF(LEN(TRIM(AG744&amp;""))=0, "", AG744)
)</f>
        <v>0</v>
      </c>
      <c r="AI744" t="str">
        <f>IF(
    COUNT(Q744,V744,X744,Z744,AB744)=0,
        "Not Usable",
    IF(
        COUNT(Q744,V744,X744,Z744,AB744)&lt;5,
            "Incomplete",
            IF(
                MIN(Q744,V744,X744,Z744,AB744)=0,
                    "Incomplete",
                    "Complete"
            )
    )
)</f>
        <v>Complete</v>
      </c>
    </row>
    <row r="745" spans="1:35" x14ac:dyDescent="0.3">
      <c r="A745">
        <v>32123</v>
      </c>
      <c r="B745" s="6">
        <v>44998.590231481481</v>
      </c>
      <c r="C745" s="3">
        <f>INT(B745)</f>
        <v>44998</v>
      </c>
      <c r="D745" s="2">
        <f>MOD(B745,1)</f>
        <v>0.59023148148116888</v>
      </c>
      <c r="E745">
        <v>29</v>
      </c>
      <c r="F745" t="s">
        <v>4</v>
      </c>
      <c r="G745" t="str">
        <f xml:space="preserve"> PROPER(TRIM(CLEAN(SUBSTITUTE(F745,CHAR(160)," "))))</f>
        <v>South</v>
      </c>
      <c r="H745" t="s">
        <v>11</v>
      </c>
      <c r="I745" t="str">
        <f>PROPER(TRIM(CLEAN((SUBSTITUTE(H745,"-"," ")))))</f>
        <v>Online</v>
      </c>
      <c r="J745">
        <v>10950</v>
      </c>
      <c r="K745" t="s">
        <v>6</v>
      </c>
      <c r="L745" t="str">
        <f xml:space="preserve"> PROPER(TRIM(CLEAN(SUBSTITUTE(K745,CHAR(160)," "))))</f>
        <v>Corporate</v>
      </c>
      <c r="M745" t="s">
        <v>1</v>
      </c>
      <c r="N745" t="str">
        <f xml:space="preserve"> PROPER(TRIM(CLEAN(SUBSTITUTE(M745,CHAR(160)," "))))</f>
        <v>Beauty</v>
      </c>
      <c r="O745" t="s">
        <v>31</v>
      </c>
      <c r="P745" t="str">
        <f>IF(LEN(TRIM(Table1[[#This Row],[subcategory]]&amp;""))=0,"Unknown", PROPER(TRIM(Table1[[#This Row],[subcategory]])))</f>
        <v>Skincare</v>
      </c>
      <c r="Q745">
        <v>194.84</v>
      </c>
      <c r="R745" s="1">
        <f>IF(LEN(TRIM(Q745&amp;""))=0, "", VALUE(SUBSTITUTE(Q745,"$","")))</f>
        <v>194.84</v>
      </c>
      <c r="S745">
        <v>0</v>
      </c>
      <c r="T745">
        <f>IF(LEN(TRIM(S745&amp;""))=0, "", VALUE(S745))</f>
        <v>0</v>
      </c>
      <c r="U745">
        <v>0</v>
      </c>
      <c r="V745" s="1">
        <f>IF(LEN(TRIM(U745&amp;""))=0, "", VALUE(SUBSTITUTE(U745,"$","")))</f>
        <v>0</v>
      </c>
      <c r="W745" s="1">
        <v>0</v>
      </c>
      <c r="X745" s="1">
        <f>IF(LEN(TRIM(W745&amp;""))=0, "", VALUE(SUBSTITUTE(W745,"$","")))</f>
        <v>0</v>
      </c>
      <c r="Z745" s="1" t="str" cm="1">
        <f t="array" ref="Z745">IF(
    LEN(TRIM(Y745&amp;""))=0,
        IF(AND(ISNUMBER(net_sales_clean), ISNUMBER(profit_clean)),
            net_sales_clean - profit_clean,
            ""
        ),
    VALUE(SUBSTITUTE(Y745,"$",""))
)</f>
        <v/>
      </c>
      <c r="AB745" s="1" t="str" cm="1">
        <f t="array" ref="AB745">IF(
    LEN(TRIM(AA745&amp;""))=0,
        IF(AND(ISNUMBER(net_sales_clean), ISNUMBER(cost_clean)),
            net_sales_clean - cost_clean,
            ""
        ),
    VALUE(SUBSTITUTE(AA745,"$",""))
)</f>
        <v/>
      </c>
      <c r="AC745">
        <v>8</v>
      </c>
      <c r="AD745">
        <f>IF(LEN(TRIM(AC745&amp;""))=0, "", VALUE(AC745))</f>
        <v>8</v>
      </c>
      <c r="AE745">
        <v>4</v>
      </c>
      <c r="AF745">
        <f>IF(LEN(TRIM(AE745&amp;""))=0, "", VALUE(AE745))</f>
        <v>4</v>
      </c>
      <c r="AG745">
        <v>0</v>
      </c>
      <c r="AH745">
        <f>IF(
    OR(U745&lt;0, W745&lt;0, Y745&lt;0, AA745&lt;0),
        1,
        IF(LEN(TRIM(AG745&amp;""))=0, "", AG745)
)</f>
        <v>0</v>
      </c>
      <c r="AI745" t="str">
        <f>IF(
    COUNT(Q745,V745,X745,Z745,AB745)=0,
        "Not Usable",
    IF(
        COUNT(Q745,V745,X745,Z745,AB745)&lt;5,
            "Incomplete",
            IF(
                MIN(Q745,V745,X745,Z745,AB745)=0,
                    "Incomplete",
                    "Complete"
            )
    )
)</f>
        <v>Incomplete</v>
      </c>
    </row>
    <row r="746" spans="1:35" x14ac:dyDescent="0.3">
      <c r="A746">
        <v>41700</v>
      </c>
      <c r="B746" s="6">
        <v>45420.986712962964</v>
      </c>
      <c r="C746" s="3">
        <f>INT(B746)</f>
        <v>45420</v>
      </c>
      <c r="D746" s="2">
        <f>MOD(B746,1)</f>
        <v>0.98671296296379296</v>
      </c>
      <c r="E746">
        <v>47</v>
      </c>
      <c r="F746" t="s">
        <v>15</v>
      </c>
      <c r="G746" t="str">
        <f xml:space="preserve"> PROPER(TRIM(CLEAN(SUBSTITUTE(F746,CHAR(160)," "))))</f>
        <v>West</v>
      </c>
      <c r="H746" t="s">
        <v>17</v>
      </c>
      <c r="I746" t="str">
        <f>PROPER(TRIM(CLEAN((SUBSTITUTE(H746,"-"," ")))))</f>
        <v>Online</v>
      </c>
      <c r="J746">
        <v>20420</v>
      </c>
      <c r="K746" t="s">
        <v>6</v>
      </c>
      <c r="L746" t="str">
        <f xml:space="preserve"> PROPER(TRIM(CLEAN(SUBSTITUTE(K746,CHAR(160)," "))))</f>
        <v>Corporate</v>
      </c>
      <c r="M746" t="s">
        <v>1</v>
      </c>
      <c r="N746" t="str">
        <f xml:space="preserve"> PROPER(TRIM(CLEAN(SUBSTITUTE(M746,CHAR(160)," "))))</f>
        <v>Beauty</v>
      </c>
      <c r="O746" t="s">
        <v>5</v>
      </c>
      <c r="P746" t="str">
        <f>IF(LEN(TRIM(Table1[[#This Row],[subcategory]]&amp;""))=0,"Unknown", PROPER(TRIM(Table1[[#This Row],[subcategory]])))</f>
        <v>Haircare</v>
      </c>
      <c r="Q746">
        <v>69.989999999999995</v>
      </c>
      <c r="R746" s="1">
        <f>IF(LEN(TRIM(Q746&amp;""))=0, "", VALUE(SUBSTITUTE(Q746,"$","")))</f>
        <v>69.989999999999995</v>
      </c>
      <c r="S746">
        <v>2</v>
      </c>
      <c r="T746">
        <f>IF(LEN(TRIM(S746&amp;""))=0, "", VALUE(S746))</f>
        <v>2</v>
      </c>
      <c r="U746">
        <v>139.97999999999999</v>
      </c>
      <c r="V746" s="1">
        <f>IF(LEN(TRIM(U746&amp;""))=0, "", VALUE(SUBSTITUTE(U746,"$","")))</f>
        <v>139.97999999999999</v>
      </c>
      <c r="W746" s="1">
        <v>132.00113999999999</v>
      </c>
      <c r="X746" s="1">
        <f>IF(LEN(TRIM(W746&amp;""))=0, "", VALUE(SUBSTITUTE(W746,"$","")))</f>
        <v>132.00113999999999</v>
      </c>
      <c r="Y746" s="5" t="s">
        <v>7495</v>
      </c>
      <c r="Z746" s="4" cm="1">
        <f t="array" ref="Z746">IF(
    LEN(TRIM(Y746&amp;""))=0,
        IF(AND(ISNUMBER(net_sales_clean), ISNUMBER(profit_clean)),
            net_sales_clean - profit_clean,
            ""
        ),
    VALUE(SUBSTITUTE(Y746,"$",""))
)</f>
        <v>99.0587230259394</v>
      </c>
      <c r="AA746" s="5" t="s">
        <v>7494</v>
      </c>
      <c r="AB746" s="4" cm="1">
        <f t="array" ref="AB746">IF(
    LEN(TRIM(AA746&amp;""))=0,
        IF(AND(ISNUMBER(net_sales_clean), ISNUMBER(cost_clean)),
            net_sales_clean - cost_clean,
            ""
        ),
    VALUE(SUBSTITUTE(AA746,"$",""))
)</f>
        <v>32.9424169740605</v>
      </c>
      <c r="AC746">
        <v>3</v>
      </c>
      <c r="AD746">
        <f>IF(LEN(TRIM(AC746&amp;""))=0, "", VALUE(AC746))</f>
        <v>3</v>
      </c>
      <c r="AE746">
        <v>4</v>
      </c>
      <c r="AF746">
        <f>IF(LEN(TRIM(AE746&amp;""))=0, "", VALUE(AE746))</f>
        <v>4</v>
      </c>
      <c r="AG746">
        <v>0</v>
      </c>
      <c r="AH746">
        <f>IF(
    OR(U746&lt;0, W746&lt;0, Y746&lt;0, AA746&lt;0),
        1,
        IF(LEN(TRIM(AG746&amp;""))=0, "", AG746)
)</f>
        <v>0</v>
      </c>
      <c r="AI746" t="str">
        <f>IF(
    COUNT(Q746,V746,X746,Z746,AB746)=0,
        "Not Usable",
    IF(
        COUNT(Q746,V746,X746,Z746,AB746)&lt;5,
            "Incomplete",
            IF(
                MIN(Q746,V746,X746,Z746,AB746)=0,
                    "Incomplete",
                    "Complete"
            )
    )
)</f>
        <v>Complete</v>
      </c>
    </row>
    <row r="747" spans="1:35" x14ac:dyDescent="0.3">
      <c r="A747">
        <v>2808</v>
      </c>
      <c r="B747" s="6">
        <v>45017.509525462963</v>
      </c>
      <c r="C747" s="3">
        <f>INT(B747)</f>
        <v>45017</v>
      </c>
      <c r="D747" s="2">
        <f>MOD(B747,1)</f>
        <v>0.50952546296321088</v>
      </c>
      <c r="E747">
        <v>72</v>
      </c>
      <c r="F747" t="s">
        <v>4</v>
      </c>
      <c r="G747" t="str">
        <f xml:space="preserve"> PROPER(TRIM(CLEAN(SUBSTITUTE(F747,CHAR(160)," "))))</f>
        <v>South</v>
      </c>
      <c r="H747" t="s">
        <v>11</v>
      </c>
      <c r="I747" t="str">
        <f>PROPER(TRIM(CLEAN((SUBSTITUTE(H747,"-"," ")))))</f>
        <v>Online</v>
      </c>
      <c r="J747">
        <v>9517</v>
      </c>
      <c r="K747" t="s">
        <v>2</v>
      </c>
      <c r="L747" t="str">
        <f xml:space="preserve"> PROPER(TRIM(CLEAN(SUBSTITUTE(K747,CHAR(160)," "))))</f>
        <v>Home Office</v>
      </c>
      <c r="M747" t="s">
        <v>19</v>
      </c>
      <c r="N747" t="str">
        <f xml:space="preserve"> PROPER(TRIM(CLEAN(SUBSTITUTE(M747,CHAR(160)," "))))</f>
        <v>Apparel</v>
      </c>
      <c r="O747" t="s">
        <v>20</v>
      </c>
      <c r="P747" t="str">
        <f>IF(LEN(TRIM(Table1[[#This Row],[subcategory]]&amp;""))=0,"Unknown", PROPER(TRIM(Table1[[#This Row],[subcategory]])))</f>
        <v>Women</v>
      </c>
      <c r="Q747">
        <v>45.3</v>
      </c>
      <c r="R747" s="1">
        <f>IF(LEN(TRIM(Q747&amp;""))=0, "", VALUE(SUBSTITUTE(Q747,"$","")))</f>
        <v>45.3</v>
      </c>
      <c r="S747">
        <v>1</v>
      </c>
      <c r="T747">
        <f>IF(LEN(TRIM(S747&amp;""))=0, "", VALUE(S747))</f>
        <v>1</v>
      </c>
      <c r="U747">
        <v>45.3</v>
      </c>
      <c r="V747" s="1">
        <f>IF(LEN(TRIM(U747&amp;""))=0, "", VALUE(SUBSTITUTE(U747,"$","")))</f>
        <v>45.3</v>
      </c>
      <c r="W747" s="4" t="s">
        <v>7493</v>
      </c>
      <c r="X747" s="4">
        <f>IF(LEN(TRIM(W747&amp;""))=0, "", VALUE(SUBSTITUTE(W747,"$","")))</f>
        <v>42.944399999999902</v>
      </c>
      <c r="Y747" s="5" t="s">
        <v>7492</v>
      </c>
      <c r="Z747" s="4" cm="1">
        <f t="array" ref="Z747">IF(
    LEN(TRIM(Y747&amp;""))=0,
        IF(AND(ISNUMBER(net_sales_clean), ISNUMBER(profit_clean)),
            net_sales_clean - profit_clean,
            ""
        ),
    VALUE(SUBSTITUTE(Y747,"$",""))
)</f>
        <v>25.6746547333676</v>
      </c>
      <c r="AA747" s="5" t="s">
        <v>7491</v>
      </c>
      <c r="AB747" s="4" cm="1">
        <f t="array" ref="AB747">IF(
    LEN(TRIM(AA747&amp;""))=0,
        IF(AND(ISNUMBER(net_sales_clean), ISNUMBER(cost_clean)),
            net_sales_clean - cost_clean,
            ""
        ),
    VALUE(SUBSTITUTE(AA747,"$",""))
)</f>
        <v>17.269745266632299</v>
      </c>
      <c r="AC747">
        <v>9</v>
      </c>
      <c r="AD747">
        <f>IF(LEN(TRIM(AC747&amp;""))=0, "", VALUE(AC747))</f>
        <v>9</v>
      </c>
      <c r="AE747">
        <v>2</v>
      </c>
      <c r="AF747">
        <f>IF(LEN(TRIM(AE747&amp;""))=0, "", VALUE(AE747))</f>
        <v>2</v>
      </c>
      <c r="AG747">
        <v>0</v>
      </c>
      <c r="AH747">
        <f>IF(
    OR(U747&lt;0, W747&lt;0, Y747&lt;0, AA747&lt;0),
        1,
        IF(LEN(TRIM(AG747&amp;""))=0, "", AG747)
)</f>
        <v>0</v>
      </c>
      <c r="AI747" t="str">
        <f>IF(
    COUNT(Q747,V747,X747,Z747,AB747)=0,
        "Not Usable",
    IF(
        COUNT(Q747,V747,X747,Z747,AB747)&lt;5,
            "Incomplete",
            IF(
                MIN(Q747,V747,X747,Z747,AB747)=0,
                    "Incomplete",
                    "Complete"
            )
    )
)</f>
        <v>Complete</v>
      </c>
    </row>
    <row r="748" spans="1:35" x14ac:dyDescent="0.3">
      <c r="A748">
        <v>53093</v>
      </c>
      <c r="B748" s="6">
        <v>45805.243321759262</v>
      </c>
      <c r="C748" s="3">
        <f>INT(B748)</f>
        <v>45805</v>
      </c>
      <c r="D748" s="2">
        <f>MOD(B748,1)</f>
        <v>0.24332175926247146</v>
      </c>
      <c r="E748">
        <v>64</v>
      </c>
      <c r="F748" t="s">
        <v>21</v>
      </c>
      <c r="G748" t="str">
        <f xml:space="preserve"> PROPER(TRIM(CLEAN(SUBSTITUTE(F748,CHAR(160)," "))))</f>
        <v>Midwest</v>
      </c>
      <c r="H748" t="s">
        <v>17</v>
      </c>
      <c r="I748" t="str">
        <f>PROPER(TRIM(CLEAN((SUBSTITUTE(H748,"-"," ")))))</f>
        <v>Online</v>
      </c>
      <c r="J748">
        <v>20101</v>
      </c>
      <c r="K748" t="s">
        <v>10</v>
      </c>
      <c r="L748" t="str">
        <f xml:space="preserve"> PROPER(TRIM(CLEAN(SUBSTITUTE(K748,CHAR(160)," "))))</f>
        <v>Consumer</v>
      </c>
      <c r="M748" t="s">
        <v>19</v>
      </c>
      <c r="N748" t="str">
        <f xml:space="preserve"> PROPER(TRIM(CLEAN(SUBSTITUTE(M748,CHAR(160)," "))))</f>
        <v>Apparel</v>
      </c>
      <c r="O748" t="s">
        <v>26</v>
      </c>
      <c r="P748" t="str">
        <f>IF(LEN(TRIM(Table1[[#This Row],[subcategory]]&amp;""))=0,"Unknown", PROPER(TRIM(Table1[[#This Row],[subcategory]])))</f>
        <v>Kids</v>
      </c>
      <c r="Q748">
        <v>21.22</v>
      </c>
      <c r="R748" s="1">
        <f>IF(LEN(TRIM(Q748&amp;""))=0, "", VALUE(SUBSTITUTE(Q748,"$","")))</f>
        <v>21.22</v>
      </c>
      <c r="S748">
        <v>3</v>
      </c>
      <c r="T748">
        <f>IF(LEN(TRIM(S748&amp;""))=0, "", VALUE(S748))</f>
        <v>3</v>
      </c>
      <c r="U748">
        <v>63.66</v>
      </c>
      <c r="V748" s="1">
        <f>IF(LEN(TRIM(U748&amp;""))=0, "", VALUE(SUBSTITUTE(U748,"$","")))</f>
        <v>63.66</v>
      </c>
      <c r="W748" s="1">
        <v>51.691920000000003</v>
      </c>
      <c r="X748" s="1">
        <f>IF(LEN(TRIM(W748&amp;""))=0, "", VALUE(SUBSTITUTE(W748,"$","")))</f>
        <v>51.691920000000003</v>
      </c>
      <c r="Z748" s="1" t="str" cm="1">
        <f t="array" ref="Z748">IF(
    LEN(TRIM(Y748&amp;""))=0,
        IF(AND(ISNUMBER(net_sales_clean), ISNUMBER(profit_clean)),
            net_sales_clean - profit_clean,
            ""
        ),
    VALUE(SUBSTITUTE(Y748,"$",""))
)</f>
        <v/>
      </c>
      <c r="AB748" s="1" t="str" cm="1">
        <f t="array" ref="AB748">IF(
    LEN(TRIM(AA748&amp;""))=0,
        IF(AND(ISNUMBER(net_sales_clean), ISNUMBER(cost_clean)),
            net_sales_clean - cost_clean,
            ""
        ),
    VALUE(SUBSTITUTE(AA748,"$",""))
)</f>
        <v/>
      </c>
      <c r="AC748">
        <v>6</v>
      </c>
      <c r="AD748">
        <f>IF(LEN(TRIM(AC748&amp;""))=0, "", VALUE(AC748))</f>
        <v>6</v>
      </c>
      <c r="AE748">
        <v>5</v>
      </c>
      <c r="AF748">
        <f>IF(LEN(TRIM(AE748&amp;""))=0, "", VALUE(AE748))</f>
        <v>5</v>
      </c>
      <c r="AG748">
        <v>0</v>
      </c>
      <c r="AH748">
        <f>IF(
    OR(U748&lt;0, W748&lt;0, Y748&lt;0, AA748&lt;0),
        1,
        IF(LEN(TRIM(AG748&amp;""))=0, "", AG748)
)</f>
        <v>0</v>
      </c>
      <c r="AI748" t="str">
        <f>IF(
    COUNT(Q748,V748,X748,Z748,AB748)=0,
        "Not Usable",
    IF(
        COUNT(Q748,V748,X748,Z748,AB748)&lt;5,
            "Incomplete",
            IF(
                MIN(Q748,V748,X748,Z748,AB748)=0,
                    "Incomplete",
                    "Complete"
            )
    )
)</f>
        <v>Incomplete</v>
      </c>
    </row>
    <row r="749" spans="1:35" x14ac:dyDescent="0.3">
      <c r="A749">
        <v>45154</v>
      </c>
      <c r="B749" s="6">
        <v>45369.51295138889</v>
      </c>
      <c r="C749" s="3">
        <f>INT(B749)</f>
        <v>45369</v>
      </c>
      <c r="D749" s="2">
        <f>MOD(B749,1)</f>
        <v>0.51295138888963265</v>
      </c>
      <c r="E749">
        <v>58</v>
      </c>
      <c r="F749" t="s">
        <v>21</v>
      </c>
      <c r="G749" t="str">
        <f xml:space="preserve"> PROPER(TRIM(CLEAN(SUBSTITUTE(F749,CHAR(160)," "))))</f>
        <v>Midwest</v>
      </c>
      <c r="H749" t="s">
        <v>27</v>
      </c>
      <c r="I749" t="str">
        <f>PROPER(TRIM(CLEAN((SUBSTITUTE(H749,"-"," ")))))</f>
        <v>In Store</v>
      </c>
      <c r="J749">
        <v>24463</v>
      </c>
      <c r="K749" t="s">
        <v>10</v>
      </c>
      <c r="L749" t="str">
        <f xml:space="preserve"> PROPER(TRIM(CLEAN(SUBSTITUTE(K749,CHAR(160)," "))))</f>
        <v>Consumer</v>
      </c>
      <c r="M749" t="s">
        <v>9</v>
      </c>
      <c r="N749" t="str">
        <f xml:space="preserve"> PROPER(TRIM(CLEAN(SUBSTITUTE(M749,CHAR(160)," "))))</f>
        <v>Home</v>
      </c>
      <c r="O749" t="s">
        <v>12</v>
      </c>
      <c r="P749" t="str">
        <f>IF(LEN(TRIM(Table1[[#This Row],[subcategory]]&amp;""))=0,"Unknown", PROPER(TRIM(Table1[[#This Row],[subcategory]])))</f>
        <v>Decor</v>
      </c>
      <c r="Q749">
        <v>128.9</v>
      </c>
      <c r="R749" s="1">
        <f>IF(LEN(TRIM(Q749&amp;""))=0, "", VALUE(SUBSTITUTE(Q749,"$","")))</f>
        <v>128.9</v>
      </c>
      <c r="S749">
        <v>2</v>
      </c>
      <c r="T749">
        <f>IF(LEN(TRIM(S749&amp;""))=0, "", VALUE(S749))</f>
        <v>2</v>
      </c>
      <c r="U749">
        <v>257.8</v>
      </c>
      <c r="V749" s="1">
        <f>IF(LEN(TRIM(U749&amp;""))=0, "", VALUE(SUBSTITUTE(U749,"$","")))</f>
        <v>257.8</v>
      </c>
      <c r="W749" s="1">
        <v>191.8032</v>
      </c>
      <c r="X749" s="1">
        <f>IF(LEN(TRIM(W749&amp;""))=0, "", VALUE(SUBSTITUTE(W749,"$","")))</f>
        <v>191.8032</v>
      </c>
      <c r="Y749" s="5" t="s">
        <v>7490</v>
      </c>
      <c r="Z749" s="4" cm="1">
        <f t="array" ref="Z749">IF(
    LEN(TRIM(Y749&amp;""))=0,
        IF(AND(ISNUMBER(net_sales_clean), ISNUMBER(profit_clean)),
            net_sales_clean - profit_clean,
            ""
        ),
    VALUE(SUBSTITUTE(Y749,"$",""))
)</f>
        <v>153.363489253956</v>
      </c>
      <c r="AA749" s="5" t="s">
        <v>7489</v>
      </c>
      <c r="AB749" s="4" cm="1">
        <f t="array" ref="AB749">IF(
    LEN(TRIM(AA749&amp;""))=0,
        IF(AND(ISNUMBER(net_sales_clean), ISNUMBER(cost_clean)),
            net_sales_clean - cost_clean,
            ""
        ),
    VALUE(SUBSTITUTE(AA749,"$",""))
)</f>
        <v>38.439710746043801</v>
      </c>
      <c r="AC749">
        <v>3</v>
      </c>
      <c r="AD749">
        <f>IF(LEN(TRIM(AC749&amp;""))=0, "", VALUE(AC749))</f>
        <v>3</v>
      </c>
      <c r="AE749">
        <v>5</v>
      </c>
      <c r="AF749">
        <f>IF(LEN(TRIM(AE749&amp;""))=0, "", VALUE(AE749))</f>
        <v>5</v>
      </c>
      <c r="AG749">
        <v>0</v>
      </c>
      <c r="AH749">
        <f>IF(
    OR(U749&lt;0, W749&lt;0, Y749&lt;0, AA749&lt;0),
        1,
        IF(LEN(TRIM(AG749&amp;""))=0, "", AG749)
)</f>
        <v>0</v>
      </c>
      <c r="AI749" t="str">
        <f>IF(
    COUNT(Q749,V749,X749,Z749,AB749)=0,
        "Not Usable",
    IF(
        COUNT(Q749,V749,X749,Z749,AB749)&lt;5,
            "Incomplete",
            IF(
                MIN(Q749,V749,X749,Z749,AB749)=0,
                    "Incomplete",
                    "Complete"
            )
    )
)</f>
        <v>Complete</v>
      </c>
    </row>
    <row r="750" spans="1:35" x14ac:dyDescent="0.3">
      <c r="A750">
        <v>18132</v>
      </c>
      <c r="B750" s="6">
        <v>45870.35832175926</v>
      </c>
      <c r="C750" s="3">
        <f>INT(B750)</f>
        <v>45870</v>
      </c>
      <c r="D750" s="2">
        <f>MOD(B750,1)</f>
        <v>0.35832175926043419</v>
      </c>
      <c r="E750">
        <v>21</v>
      </c>
      <c r="F750" t="s">
        <v>33</v>
      </c>
      <c r="G750" t="str">
        <f xml:space="preserve"> PROPER(TRIM(CLEAN(SUBSTITUTE(F750,CHAR(160)," "))))</f>
        <v>South</v>
      </c>
      <c r="H750" t="s">
        <v>11</v>
      </c>
      <c r="I750" t="str">
        <f>PROPER(TRIM(CLEAN((SUBSTITUTE(H750,"-"," ")))))</f>
        <v>Online</v>
      </c>
      <c r="J750">
        <v>22547</v>
      </c>
      <c r="K750" t="s">
        <v>10</v>
      </c>
      <c r="L750" t="str">
        <f xml:space="preserve"> PROPER(TRIM(CLEAN(SUBSTITUTE(K750,CHAR(160)," "))))</f>
        <v>Consumer</v>
      </c>
      <c r="M750" t="s">
        <v>23</v>
      </c>
      <c r="N750" t="str">
        <f xml:space="preserve"> PROPER(TRIM(CLEAN(SUBSTITUTE(M750,CHAR(160)," "))))</f>
        <v>Electronics</v>
      </c>
      <c r="O750" t="s">
        <v>25</v>
      </c>
      <c r="P750" t="str">
        <f>IF(LEN(TRIM(Table1[[#This Row],[subcategory]]&amp;""))=0,"Unknown", PROPER(TRIM(Table1[[#This Row],[subcategory]])))</f>
        <v>Laptops</v>
      </c>
      <c r="Q750">
        <v>43.71</v>
      </c>
      <c r="R750" s="1">
        <f>IF(LEN(TRIM(Q750&amp;""))=0, "", VALUE(SUBSTITUTE(Q750,"$","")))</f>
        <v>43.71</v>
      </c>
      <c r="S750">
        <v>2</v>
      </c>
      <c r="T750">
        <f>IF(LEN(TRIM(S750&amp;""))=0, "", VALUE(S750))</f>
        <v>2</v>
      </c>
      <c r="U750">
        <v>87.42</v>
      </c>
      <c r="V750" s="1">
        <f>IF(LEN(TRIM(U750&amp;""))=0, "", VALUE(SUBSTITUTE(U750,"$","")))</f>
        <v>87.42</v>
      </c>
      <c r="X750" s="1" t="str">
        <f>IF(LEN(TRIM(W750&amp;""))=0, "", VALUE(SUBSTITUTE(W750,"$","")))</f>
        <v/>
      </c>
      <c r="Z750" s="1" t="str" cm="1">
        <f t="array" ref="Z750">IF(
    LEN(TRIM(Y750&amp;""))=0,
        IF(AND(ISNUMBER(net_sales_clean), ISNUMBER(profit_clean)),
            net_sales_clean - profit_clean,
            ""
        ),
    VALUE(SUBSTITUTE(Y750,"$",""))
)</f>
        <v/>
      </c>
      <c r="AB750" s="1" t="str" cm="1">
        <f t="array" ref="AB750">IF(
    LEN(TRIM(AA750&amp;""))=0,
        IF(AND(ISNUMBER(net_sales_clean), ISNUMBER(cost_clean)),
            net_sales_clean - cost_clean,
            ""
        ),
    VALUE(SUBSTITUTE(AA750,"$",""))
)</f>
        <v/>
      </c>
      <c r="AC750">
        <v>5</v>
      </c>
      <c r="AD750">
        <f>IF(LEN(TRIM(AC750&amp;""))=0, "", VALUE(AC750))</f>
        <v>5</v>
      </c>
      <c r="AE750">
        <v>4</v>
      </c>
      <c r="AF750">
        <f>IF(LEN(TRIM(AE750&amp;""))=0, "", VALUE(AE750))</f>
        <v>4</v>
      </c>
      <c r="AG750">
        <v>0</v>
      </c>
      <c r="AH750">
        <f>IF(
    OR(U750&lt;0, W750&lt;0, Y750&lt;0, AA750&lt;0),
        1,
        IF(LEN(TRIM(AG750&amp;""))=0, "", AG750)
)</f>
        <v>0</v>
      </c>
      <c r="AI750" t="str">
        <f>IF(
    COUNT(Q750,V750,X750,Z750,AB750)=0,
        "Not Usable",
    IF(
        COUNT(Q750,V750,X750,Z750,AB750)&lt;5,
            "Incomplete",
            IF(
                MIN(Q750,V750,X750,Z750,AB750)=0,
                    "Incomplete",
                    "Complete"
            )
    )
)</f>
        <v>Incomplete</v>
      </c>
    </row>
    <row r="751" spans="1:35" x14ac:dyDescent="0.3">
      <c r="A751">
        <v>29659</v>
      </c>
      <c r="B751" s="6">
        <v>45644.72383101852</v>
      </c>
      <c r="C751" s="3">
        <f>INT(B751)</f>
        <v>45644</v>
      </c>
      <c r="D751" s="2">
        <f>MOD(B751,1)</f>
        <v>0.72383101852028631</v>
      </c>
      <c r="E751">
        <v>9</v>
      </c>
      <c r="F751" t="s">
        <v>21</v>
      </c>
      <c r="G751" t="str">
        <f xml:space="preserve"> PROPER(TRIM(CLEAN(SUBSTITUTE(F751,CHAR(160)," "))))</f>
        <v>Midwest</v>
      </c>
      <c r="H751" t="s">
        <v>7</v>
      </c>
      <c r="I751" t="str">
        <f>PROPER(TRIM(CLEAN((SUBSTITUTE(H751,"-"," ")))))</f>
        <v>In Store</v>
      </c>
      <c r="J751">
        <v>28812</v>
      </c>
      <c r="K751" t="s">
        <v>6</v>
      </c>
      <c r="L751" t="str">
        <f xml:space="preserve"> PROPER(TRIM(CLEAN(SUBSTITUTE(K751,CHAR(160)," "))))</f>
        <v>Corporate</v>
      </c>
      <c r="M751" t="s">
        <v>1</v>
      </c>
      <c r="N751" t="str">
        <f xml:space="preserve"> PROPER(TRIM(CLEAN(SUBSTITUTE(M751,CHAR(160)," "))))</f>
        <v>Beauty</v>
      </c>
      <c r="O751" t="s">
        <v>31</v>
      </c>
      <c r="P751" t="str">
        <f>IF(LEN(TRIM(Table1[[#This Row],[subcategory]]&amp;""))=0,"Unknown", PROPER(TRIM(Table1[[#This Row],[subcategory]])))</f>
        <v>Skincare</v>
      </c>
      <c r="Q751">
        <v>27.75</v>
      </c>
      <c r="R751" s="1">
        <f>IF(LEN(TRIM(Q751&amp;""))=0, "", VALUE(SUBSTITUTE(Q751,"$","")))</f>
        <v>27.75</v>
      </c>
      <c r="S751">
        <v>3</v>
      </c>
      <c r="T751">
        <f>IF(LEN(TRIM(S751&amp;""))=0, "", VALUE(S751))</f>
        <v>3</v>
      </c>
      <c r="U751">
        <v>83.25</v>
      </c>
      <c r="V751" s="1">
        <f>IF(LEN(TRIM(U751&amp;""))=0, "", VALUE(SUBSTITUTE(U751,"$","")))</f>
        <v>83.25</v>
      </c>
      <c r="W751" s="1">
        <v>65.767499999999998</v>
      </c>
      <c r="X751" s="1">
        <f>IF(LEN(TRIM(W751&amp;""))=0, "", VALUE(SUBSTITUTE(W751,"$","")))</f>
        <v>65.767499999999998</v>
      </c>
      <c r="Y751" s="5" t="s">
        <v>7488</v>
      </c>
      <c r="Z751" s="4" cm="1">
        <f t="array" ref="Z751">IF(
    LEN(TRIM(Y751&amp;""))=0,
        IF(AND(ISNUMBER(net_sales_clean), ISNUMBER(profit_clean)),
            net_sales_clean - profit_clean,
            ""
        ),
    VALUE(SUBSTITUTE(Y751,"$",""))
)</f>
        <v>54.8883361810975</v>
      </c>
      <c r="AA751" s="5" t="s">
        <v>7487</v>
      </c>
      <c r="AB751" s="4" cm="1">
        <f t="array" ref="AB751">IF(
    LEN(TRIM(AA751&amp;""))=0,
        IF(AND(ISNUMBER(net_sales_clean), ISNUMBER(cost_clean)),
            net_sales_clean - cost_clean,
            ""
        ),
    VALUE(SUBSTITUTE(AA751,"$",""))
)</f>
        <v>10.8791638189024</v>
      </c>
      <c r="AC751">
        <v>4</v>
      </c>
      <c r="AD751">
        <f>IF(LEN(TRIM(AC751&amp;""))=0, "", VALUE(AC751))</f>
        <v>4</v>
      </c>
      <c r="AE751">
        <v>1</v>
      </c>
      <c r="AF751">
        <f>IF(LEN(TRIM(AE751&amp;""))=0, "", VALUE(AE751))</f>
        <v>1</v>
      </c>
      <c r="AG751">
        <v>0</v>
      </c>
      <c r="AH751">
        <f>IF(
    OR(U751&lt;0, W751&lt;0, Y751&lt;0, AA751&lt;0),
        1,
        IF(LEN(TRIM(AG751&amp;""))=0, "", AG751)
)</f>
        <v>0</v>
      </c>
      <c r="AI751" t="str">
        <f>IF(
    COUNT(Q751,V751,X751,Z751,AB751)=0,
        "Not Usable",
    IF(
        COUNT(Q751,V751,X751,Z751,AB751)&lt;5,
            "Incomplete",
            IF(
                MIN(Q751,V751,X751,Z751,AB751)=0,
                    "Incomplete",
                    "Complete"
            )
    )
)</f>
        <v>Complete</v>
      </c>
    </row>
    <row r="752" spans="1:35" x14ac:dyDescent="0.3">
      <c r="A752">
        <v>22568</v>
      </c>
      <c r="B752" s="6">
        <v>45431.121458333335</v>
      </c>
      <c r="C752" s="3">
        <f>INT(B752)</f>
        <v>45431</v>
      </c>
      <c r="D752" s="2">
        <f>MOD(B752,1)</f>
        <v>0.12145833333488554</v>
      </c>
      <c r="E752">
        <v>76</v>
      </c>
      <c r="F752" t="s">
        <v>8</v>
      </c>
      <c r="G752" t="str">
        <f xml:space="preserve"> PROPER(TRIM(CLEAN(SUBSTITUTE(F752,CHAR(160)," "))))</f>
        <v>West</v>
      </c>
      <c r="H752" t="s">
        <v>30</v>
      </c>
      <c r="I752" t="str">
        <f>PROPER(TRIM(CLEAN((SUBSTITUTE(H752,"-"," ")))))</f>
        <v>Mobile App</v>
      </c>
      <c r="J752">
        <v>13946</v>
      </c>
      <c r="K752" t="s">
        <v>10</v>
      </c>
      <c r="L752" t="str">
        <f xml:space="preserve"> PROPER(TRIM(CLEAN(SUBSTITUTE(K752,CHAR(160)," "))))</f>
        <v>Consumer</v>
      </c>
      <c r="M752" t="s">
        <v>9</v>
      </c>
      <c r="N752" t="str">
        <f xml:space="preserve"> PROPER(TRIM(CLEAN(SUBSTITUTE(M752,CHAR(160)," "))))</f>
        <v>Home</v>
      </c>
      <c r="O752" t="s">
        <v>32</v>
      </c>
      <c r="P752" t="str">
        <f>IF(LEN(TRIM(Table1[[#This Row],[subcategory]]&amp;""))=0,"Unknown", PROPER(TRIM(Table1[[#This Row],[subcategory]])))</f>
        <v>Furniture</v>
      </c>
      <c r="Q752">
        <v>95.75</v>
      </c>
      <c r="R752" s="1">
        <f>IF(LEN(TRIM(Q752&amp;""))=0, "", VALUE(SUBSTITUTE(Q752,"$","")))</f>
        <v>95.75</v>
      </c>
      <c r="S752">
        <v>1</v>
      </c>
      <c r="T752">
        <f>IF(LEN(TRIM(S752&amp;""))=0, "", VALUE(S752))</f>
        <v>1</v>
      </c>
      <c r="U752">
        <v>95.75</v>
      </c>
      <c r="V752" s="1">
        <f>IF(LEN(TRIM(U752&amp;""))=0, "", VALUE(SUBSTITUTE(U752,"$","")))</f>
        <v>95.75</v>
      </c>
      <c r="W752" s="4" t="s">
        <v>7486</v>
      </c>
      <c r="X752" s="4">
        <f>IF(LEN(TRIM(W752&amp;""))=0, "", VALUE(SUBSTITUTE(W752,"$","")))</f>
        <v>80.717249999999893</v>
      </c>
      <c r="Y752">
        <v>54.196624223509197</v>
      </c>
      <c r="Z752" s="1" cm="1">
        <f t="array" ref="Z752">IF(
    LEN(TRIM(Y752&amp;""))=0,
        IF(AND(ISNUMBER(net_sales_clean), ISNUMBER(profit_clean)),
            net_sales_clean - profit_clean,
            ""
        ),
    VALUE(SUBSTITUTE(Y752,"$",""))
)</f>
        <v>54.196624223509197</v>
      </c>
      <c r="AA752" s="5" t="s">
        <v>7485</v>
      </c>
      <c r="AB752" s="4" cm="1">
        <f t="array" ref="AB752">IF(
    LEN(TRIM(AA752&amp;""))=0,
        IF(AND(ISNUMBER(net_sales_clean), ISNUMBER(cost_clean)),
            net_sales_clean - cost_clean,
            ""
        ),
    VALUE(SUBSTITUTE(AA752,"$",""))
)</f>
        <v>26.5206257764907</v>
      </c>
      <c r="AC752">
        <v>8</v>
      </c>
      <c r="AD752">
        <f>IF(LEN(TRIM(AC752&amp;""))=0, "", VALUE(AC752))</f>
        <v>8</v>
      </c>
      <c r="AE752">
        <v>4</v>
      </c>
      <c r="AF752">
        <f>IF(LEN(TRIM(AE752&amp;""))=0, "", VALUE(AE752))</f>
        <v>4</v>
      </c>
      <c r="AG752">
        <v>1</v>
      </c>
      <c r="AH752">
        <f>IF(
    OR(U752&lt;0, W752&lt;0, Y752&lt;0, AA752&lt;0),
        1,
        IF(LEN(TRIM(AG752&amp;""))=0, "", AG752)
)</f>
        <v>1</v>
      </c>
      <c r="AI752" t="str">
        <f>IF(
    COUNT(Q752,V752,X752,Z752,AB752)=0,
        "Not Usable",
    IF(
        COUNT(Q752,V752,X752,Z752,AB752)&lt;5,
            "Incomplete",
            IF(
                MIN(Q752,V752,X752,Z752,AB752)=0,
                    "Incomplete",
                    "Complete"
            )
    )
)</f>
        <v>Complete</v>
      </c>
    </row>
    <row r="753" spans="1:35" x14ac:dyDescent="0.3">
      <c r="A753">
        <v>1880</v>
      </c>
      <c r="B753" s="6">
        <v>45314.687581018516</v>
      </c>
      <c r="C753" s="3">
        <f>INT(B753)</f>
        <v>45314</v>
      </c>
      <c r="D753" s="2">
        <f>MOD(B753,1)</f>
        <v>0.68758101851562969</v>
      </c>
      <c r="E753">
        <v>51</v>
      </c>
      <c r="F753" t="s">
        <v>13</v>
      </c>
      <c r="G753" t="str">
        <f xml:space="preserve"> PROPER(TRIM(CLEAN(SUBSTITUTE(F753,CHAR(160)," "))))</f>
        <v>Northeast</v>
      </c>
      <c r="H753" t="s">
        <v>30</v>
      </c>
      <c r="I753" t="str">
        <f>PROPER(TRIM(CLEAN((SUBSTITUTE(H753,"-"," ")))))</f>
        <v>Mobile App</v>
      </c>
      <c r="J753">
        <v>4317</v>
      </c>
      <c r="K753" t="s">
        <v>2</v>
      </c>
      <c r="L753" t="str">
        <f xml:space="preserve"> PROPER(TRIM(CLEAN(SUBSTITUTE(K753,CHAR(160)," "))))</f>
        <v>Home Office</v>
      </c>
      <c r="M753" t="s">
        <v>19</v>
      </c>
      <c r="N753" t="str">
        <f xml:space="preserve"> PROPER(TRIM(CLEAN(SUBSTITUTE(M753,CHAR(160)," "))))</f>
        <v>Apparel</v>
      </c>
      <c r="O753" t="s">
        <v>18</v>
      </c>
      <c r="P753" t="str">
        <f>IF(LEN(TRIM(Table1[[#This Row],[subcategory]]&amp;""))=0,"Unknown", PROPER(TRIM(Table1[[#This Row],[subcategory]])))</f>
        <v>Men</v>
      </c>
      <c r="Q753">
        <v>54.59</v>
      </c>
      <c r="R753" s="1">
        <f>IF(LEN(TRIM(Q753&amp;""))=0, "", VALUE(SUBSTITUTE(Q753,"$","")))</f>
        <v>54.59</v>
      </c>
      <c r="S753">
        <v>0</v>
      </c>
      <c r="T753">
        <f>IF(LEN(TRIM(S753&amp;""))=0, "", VALUE(S753))</f>
        <v>0</v>
      </c>
      <c r="U753">
        <v>0</v>
      </c>
      <c r="V753" s="1">
        <f>IF(LEN(TRIM(U753&amp;""))=0, "", VALUE(SUBSTITUTE(U753,"$","")))</f>
        <v>0</v>
      </c>
      <c r="W753" s="1">
        <v>0</v>
      </c>
      <c r="X753" s="1">
        <f>IF(LEN(TRIM(W753&amp;""))=0, "", VALUE(SUBSTITUTE(W753,"$","")))</f>
        <v>0</v>
      </c>
      <c r="Y753">
        <v>0</v>
      </c>
      <c r="Z753" s="1" cm="1">
        <f t="array" ref="Z753">IF(
    LEN(TRIM(Y753&amp;""))=0,
        IF(AND(ISNUMBER(net_sales_clean), ISNUMBER(profit_clean)),
            net_sales_clean - profit_clean,
            ""
        ),
    VALUE(SUBSTITUTE(Y753,"$",""))
)</f>
        <v>0</v>
      </c>
      <c r="AA753">
        <v>0</v>
      </c>
      <c r="AB753" s="1" cm="1">
        <f t="array" ref="AB753">IF(
    LEN(TRIM(AA753&amp;""))=0,
        IF(AND(ISNUMBER(net_sales_clean), ISNUMBER(cost_clean)),
            net_sales_clean - cost_clean,
            ""
        ),
    VALUE(SUBSTITUTE(AA753,"$",""))
)</f>
        <v>0</v>
      </c>
      <c r="AC753">
        <v>7</v>
      </c>
      <c r="AD753">
        <f>IF(LEN(TRIM(AC753&amp;""))=0, "", VALUE(AC753))</f>
        <v>7</v>
      </c>
      <c r="AE753">
        <v>2</v>
      </c>
      <c r="AF753">
        <f>IF(LEN(TRIM(AE753&amp;""))=0, "", VALUE(AE753))</f>
        <v>2</v>
      </c>
      <c r="AG753">
        <v>0</v>
      </c>
      <c r="AH753">
        <f>IF(
    OR(U753&lt;0, W753&lt;0, Y753&lt;0, AA753&lt;0),
        1,
        IF(LEN(TRIM(AG753&amp;""))=0, "", AG753)
)</f>
        <v>0</v>
      </c>
      <c r="AI753" t="str">
        <f>IF(
    COUNT(Q753,V753,X753,Z753,AB753)=0,
        "Not Usable",
    IF(
        COUNT(Q753,V753,X753,Z753,AB753)&lt;5,
            "Incomplete",
            IF(
                MIN(Q753,V753,X753,Z753,AB753)=0,
                    "Incomplete",
                    "Complete"
            )
    )
)</f>
        <v>Incomplete</v>
      </c>
    </row>
    <row r="754" spans="1:35" x14ac:dyDescent="0.3">
      <c r="A754">
        <v>17780</v>
      </c>
      <c r="B754" s="6">
        <v>45633.310844907406</v>
      </c>
      <c r="C754" s="3">
        <f>INT(B754)</f>
        <v>45633</v>
      </c>
      <c r="D754" s="2">
        <f>MOD(B754,1)</f>
        <v>0.31084490740613546</v>
      </c>
      <c r="E754">
        <v>19</v>
      </c>
      <c r="F754" t="s">
        <v>13</v>
      </c>
      <c r="G754" t="str">
        <f xml:space="preserve"> PROPER(TRIM(CLEAN(SUBSTITUTE(F754,CHAR(160)," "))))</f>
        <v>Northeast</v>
      </c>
      <c r="H754" t="s">
        <v>30</v>
      </c>
      <c r="I754" t="str">
        <f>PROPER(TRIM(CLEAN((SUBSTITUTE(H754,"-"," ")))))</f>
        <v>Mobile App</v>
      </c>
      <c r="J754">
        <v>24707</v>
      </c>
      <c r="K754" t="s">
        <v>10</v>
      </c>
      <c r="L754" t="str">
        <f xml:space="preserve"> PROPER(TRIM(CLEAN(SUBSTITUTE(K754,CHAR(160)," "))))</f>
        <v>Consumer</v>
      </c>
      <c r="M754" t="s">
        <v>23</v>
      </c>
      <c r="N754" t="str">
        <f xml:space="preserve"> PROPER(TRIM(CLEAN(SUBSTITUTE(M754,CHAR(160)," "))))</f>
        <v>Electronics</v>
      </c>
      <c r="O754" t="s">
        <v>40</v>
      </c>
      <c r="P754" t="str">
        <f>IF(LEN(TRIM(Table1[[#This Row],[subcategory]]&amp;""))=0,"Unknown", PROPER(TRIM(Table1[[#This Row],[subcategory]])))</f>
        <v>Accessories</v>
      </c>
      <c r="Q754">
        <v>36.119999999999997</v>
      </c>
      <c r="R754" s="1">
        <f>IF(LEN(TRIM(Q754&amp;""))=0, "", VALUE(SUBSTITUTE(Q754,"$","")))</f>
        <v>36.119999999999997</v>
      </c>
      <c r="S754">
        <v>3</v>
      </c>
      <c r="T754">
        <f>IF(LEN(TRIM(S754&amp;""))=0, "", VALUE(S754))</f>
        <v>3</v>
      </c>
      <c r="U754" s="5" t="s">
        <v>64</v>
      </c>
      <c r="V754" s="4">
        <f>IF(LEN(TRIM(U754&amp;""))=0, "", VALUE(SUBSTITUTE(U754,"$","")))</f>
        <v>108.359999999999</v>
      </c>
      <c r="W754" s="1">
        <v>45.727919999999997</v>
      </c>
      <c r="X754" s="1">
        <f>IF(LEN(TRIM(W754&amp;""))=0, "", VALUE(SUBSTITUTE(W754,"$","")))</f>
        <v>45.727919999999997</v>
      </c>
      <c r="Z754" s="1" t="str" cm="1">
        <f t="array" ref="Z754">IF(
    LEN(TRIM(Y754&amp;""))=0,
        IF(AND(ISNUMBER(net_sales_clean), ISNUMBER(profit_clean)),
            net_sales_clean - profit_clean,
            ""
        ),
    VALUE(SUBSTITUTE(Y754,"$",""))
)</f>
        <v/>
      </c>
      <c r="AB754" s="1" t="str" cm="1">
        <f t="array" ref="AB754">IF(
    LEN(TRIM(AA754&amp;""))=0,
        IF(AND(ISNUMBER(net_sales_clean), ISNUMBER(cost_clean)),
            net_sales_clean - cost_clean,
            ""
        ),
    VALUE(SUBSTITUTE(AA754,"$",""))
)</f>
        <v/>
      </c>
      <c r="AC754">
        <v>4</v>
      </c>
      <c r="AD754">
        <f>IF(LEN(TRIM(AC754&amp;""))=0, "", VALUE(AC754))</f>
        <v>4</v>
      </c>
      <c r="AE754">
        <v>3</v>
      </c>
      <c r="AF754">
        <f>IF(LEN(TRIM(AE754&amp;""))=0, "", VALUE(AE754))</f>
        <v>3</v>
      </c>
      <c r="AG754">
        <v>0</v>
      </c>
      <c r="AH754">
        <f>IF(
    OR(U754&lt;0, W754&lt;0, Y754&lt;0, AA754&lt;0),
        1,
        IF(LEN(TRIM(AG754&amp;""))=0, "", AG754)
)</f>
        <v>0</v>
      </c>
      <c r="AI754" t="str">
        <f>IF(
    COUNT(Q754,V754,X754,Z754,AB754)=0,
        "Not Usable",
    IF(
        COUNT(Q754,V754,X754,Z754,AB754)&lt;5,
            "Incomplete",
            IF(
                MIN(Q754,V754,X754,Z754,AB754)=0,
                    "Incomplete",
                    "Complete"
            )
    )
)</f>
        <v>Incomplete</v>
      </c>
    </row>
    <row r="755" spans="1:35" x14ac:dyDescent="0.3">
      <c r="A755">
        <v>56805</v>
      </c>
      <c r="B755" s="6">
        <v>45831.332152777781</v>
      </c>
      <c r="C755" s="3">
        <f>INT(B755)</f>
        <v>45831</v>
      </c>
      <c r="D755" s="2">
        <f>MOD(B755,1)</f>
        <v>0.3321527777807205</v>
      </c>
      <c r="E755">
        <v>83</v>
      </c>
      <c r="F755" t="s">
        <v>13</v>
      </c>
      <c r="G755" t="str">
        <f xml:space="preserve"> PROPER(TRIM(CLEAN(SUBSTITUTE(F755,CHAR(160)," "))))</f>
        <v>Northeast</v>
      </c>
      <c r="H755" t="s">
        <v>3</v>
      </c>
      <c r="I755" t="str">
        <f>PROPER(TRIM(CLEAN((SUBSTITUTE(H755,"-"," ")))))</f>
        <v>Phone</v>
      </c>
      <c r="J755">
        <v>12225</v>
      </c>
      <c r="K755" t="s">
        <v>6</v>
      </c>
      <c r="L755" t="str">
        <f xml:space="preserve"> PROPER(TRIM(CLEAN(SUBSTITUTE(K755,CHAR(160)," "))))</f>
        <v>Corporate</v>
      </c>
      <c r="M755" t="s">
        <v>9</v>
      </c>
      <c r="N755" t="str">
        <f xml:space="preserve"> PROPER(TRIM(CLEAN(SUBSTITUTE(M755,CHAR(160)," "))))</f>
        <v>Home</v>
      </c>
      <c r="O755" t="s">
        <v>38</v>
      </c>
      <c r="P755" t="str">
        <f>IF(LEN(TRIM(Table1[[#This Row],[subcategory]]&amp;""))=0,"Unknown", PROPER(TRIM(Table1[[#This Row],[subcategory]])))</f>
        <v>Kitchen</v>
      </c>
      <c r="Q755">
        <v>106.08</v>
      </c>
      <c r="R755" s="1">
        <f>IF(LEN(TRIM(Q755&amp;""))=0, "", VALUE(SUBSTITUTE(Q755,"$","")))</f>
        <v>106.08</v>
      </c>
      <c r="S755">
        <v>3</v>
      </c>
      <c r="T755">
        <f>IF(LEN(TRIM(S755&amp;""))=0, "", VALUE(S755))</f>
        <v>3</v>
      </c>
      <c r="U755">
        <v>318.24</v>
      </c>
      <c r="V755" s="1">
        <f>IF(LEN(TRIM(U755&amp;""))=0, "", VALUE(SUBSTITUTE(U755,"$","")))</f>
        <v>318.24</v>
      </c>
      <c r="W755" s="4" t="s">
        <v>7484</v>
      </c>
      <c r="X755" s="4">
        <f>IF(LEN(TRIM(W755&amp;""))=0, "", VALUE(SUBSTITUTE(W755,"$","")))</f>
        <v>291.18959999999998</v>
      </c>
      <c r="Y755" s="5" t="s">
        <v>7483</v>
      </c>
      <c r="Z755" s="4" cm="1">
        <f t="array" ref="Z755">IF(
    LEN(TRIM(Y755&amp;""))=0,
        IF(AND(ISNUMBER(net_sales_clean), ISNUMBER(profit_clean)),
            net_sales_clean - profit_clean,
            ""
        ),
    VALUE(SUBSTITUTE(Y755,"$",""))
)</f>
        <v>246.97068601383901</v>
      </c>
      <c r="AA755" s="5" t="s">
        <v>7482</v>
      </c>
      <c r="AB755" s="4" cm="1">
        <f t="array" ref="AB755">IF(
    LEN(TRIM(AA755&amp;""))=0,
        IF(AND(ISNUMBER(net_sales_clean), ISNUMBER(cost_clean)),
            net_sales_clean - cost_clean,
            ""
        ),
    VALUE(SUBSTITUTE(AA755,"$",""))
)</f>
        <v>44.218913986160601</v>
      </c>
      <c r="AC755">
        <v>4</v>
      </c>
      <c r="AD755">
        <f>IF(LEN(TRIM(AC755&amp;""))=0, "", VALUE(AC755))</f>
        <v>4</v>
      </c>
      <c r="AE755">
        <v>5</v>
      </c>
      <c r="AF755">
        <f>IF(LEN(TRIM(AE755&amp;""))=0, "", VALUE(AE755))</f>
        <v>5</v>
      </c>
      <c r="AG755">
        <v>0</v>
      </c>
      <c r="AH755">
        <f>IF(
    OR(U755&lt;0, W755&lt;0, Y755&lt;0, AA755&lt;0),
        1,
        IF(LEN(TRIM(AG755&amp;""))=0, "", AG755)
)</f>
        <v>0</v>
      </c>
      <c r="AI755" t="str">
        <f>IF(
    COUNT(Q755,V755,X755,Z755,AB755)=0,
        "Not Usable",
    IF(
        COUNT(Q755,V755,X755,Z755,AB755)&lt;5,
            "Incomplete",
            IF(
                MIN(Q755,V755,X755,Z755,AB755)=0,
                    "Incomplete",
                    "Complete"
            )
    )
)</f>
        <v>Complete</v>
      </c>
    </row>
    <row r="756" spans="1:35" x14ac:dyDescent="0.3">
      <c r="A756">
        <v>46990</v>
      </c>
      <c r="B756" s="6">
        <v>45091.545543981483</v>
      </c>
      <c r="C756" s="3">
        <f>INT(B756)</f>
        <v>45091</v>
      </c>
      <c r="D756" s="2">
        <f>MOD(B756,1)</f>
        <v>0.54554398148320615</v>
      </c>
      <c r="E756">
        <v>47</v>
      </c>
      <c r="F756" t="s">
        <v>4</v>
      </c>
      <c r="G756" t="str">
        <f xml:space="preserve"> PROPER(TRIM(CLEAN(SUBSTITUTE(F756,CHAR(160)," "))))</f>
        <v>South</v>
      </c>
      <c r="H756" t="s">
        <v>11</v>
      </c>
      <c r="I756" t="str">
        <f>PROPER(TRIM(CLEAN((SUBSTITUTE(H756,"-"," ")))))</f>
        <v>Online</v>
      </c>
      <c r="J756">
        <v>4761</v>
      </c>
      <c r="K756" t="s">
        <v>14</v>
      </c>
      <c r="L756" t="str">
        <f xml:space="preserve"> PROPER(TRIM(CLEAN(SUBSTITUTE(K756,CHAR(160)," "))))</f>
        <v>Consumer</v>
      </c>
      <c r="M756" t="s">
        <v>1</v>
      </c>
      <c r="N756" t="str">
        <f xml:space="preserve"> PROPER(TRIM(CLEAN(SUBSTITUTE(M756,CHAR(160)," "))))</f>
        <v>Beauty</v>
      </c>
      <c r="O756" t="s">
        <v>0</v>
      </c>
      <c r="P756" t="str">
        <f>IF(LEN(TRIM(Table1[[#This Row],[subcategory]]&amp;""))=0,"Unknown", PROPER(TRIM(Table1[[#This Row],[subcategory]])))</f>
        <v>Makeup</v>
      </c>
      <c r="Q756">
        <v>56.02</v>
      </c>
      <c r="R756" s="1">
        <f>IF(LEN(TRIM(Q756&amp;""))=0, "", VALUE(SUBSTITUTE(Q756,"$","")))</f>
        <v>56.02</v>
      </c>
      <c r="S756">
        <v>1</v>
      </c>
      <c r="T756">
        <f>IF(LEN(TRIM(S756&amp;""))=0, "", VALUE(S756))</f>
        <v>1</v>
      </c>
      <c r="U756">
        <v>56.02</v>
      </c>
      <c r="V756" s="1">
        <f>IF(LEN(TRIM(U756&amp;""))=0, "", VALUE(SUBSTITUTE(U756,"$","")))</f>
        <v>56.02</v>
      </c>
      <c r="W756" s="1">
        <v>53.331040000000002</v>
      </c>
      <c r="X756" s="1">
        <f>IF(LEN(TRIM(W756&amp;""))=0, "", VALUE(SUBSTITUTE(W756,"$","")))</f>
        <v>53.331040000000002</v>
      </c>
      <c r="Y756" s="5" t="s">
        <v>7481</v>
      </c>
      <c r="Z756" s="4" cm="1">
        <f t="array" ref="Z756">IF(
    LEN(TRIM(Y756&amp;""))=0,
        IF(AND(ISNUMBER(net_sales_clean), ISNUMBER(profit_clean)),
            net_sales_clean - profit_clean,
            ""
        ),
    VALUE(SUBSTITUTE(Y756,"$",""))
)</f>
        <v>32.499790797138303</v>
      </c>
      <c r="AA756" s="5" t="s">
        <v>7480</v>
      </c>
      <c r="AB756" s="4" cm="1">
        <f t="array" ref="AB756">IF(
    LEN(TRIM(AA756&amp;""))=0,
        IF(AND(ISNUMBER(net_sales_clean), ISNUMBER(cost_clean)),
            net_sales_clean - cost_clean,
            ""
        ),
    VALUE(SUBSTITUTE(AA756,"$",""))
)</f>
        <v>20.831249202861599</v>
      </c>
      <c r="AC756">
        <v>0</v>
      </c>
      <c r="AD756">
        <f>IF(LEN(TRIM(AC756&amp;""))=0, "", VALUE(AC756))</f>
        <v>0</v>
      </c>
      <c r="AE756">
        <v>5</v>
      </c>
      <c r="AF756">
        <f>IF(LEN(TRIM(AE756&amp;""))=0, "", VALUE(AE756))</f>
        <v>5</v>
      </c>
      <c r="AG756">
        <v>0</v>
      </c>
      <c r="AH756">
        <f>IF(
    OR(U756&lt;0, W756&lt;0, Y756&lt;0, AA756&lt;0),
        1,
        IF(LEN(TRIM(AG756&amp;""))=0, "", AG756)
)</f>
        <v>0</v>
      </c>
      <c r="AI756" t="str">
        <f>IF(
    COUNT(Q756,V756,X756,Z756,AB756)=0,
        "Not Usable",
    IF(
        COUNT(Q756,V756,X756,Z756,AB756)&lt;5,
            "Incomplete",
            IF(
                MIN(Q756,V756,X756,Z756,AB756)=0,
                    "Incomplete",
                    "Complete"
            )
    )
)</f>
        <v>Complete</v>
      </c>
    </row>
    <row r="757" spans="1:35" x14ac:dyDescent="0.3">
      <c r="A757">
        <v>48476</v>
      </c>
      <c r="B757" s="6">
        <v>45543.798981481479</v>
      </c>
      <c r="C757" s="3">
        <f>INT(B757)</f>
        <v>45543</v>
      </c>
      <c r="D757" s="2">
        <f>MOD(B757,1)</f>
        <v>0.79898148147913162</v>
      </c>
      <c r="E757">
        <v>27</v>
      </c>
      <c r="F757" t="s">
        <v>21</v>
      </c>
      <c r="G757" t="str">
        <f xml:space="preserve"> PROPER(TRIM(CLEAN(SUBSTITUTE(F757,CHAR(160)," "))))</f>
        <v>Midwest</v>
      </c>
      <c r="H757" t="s">
        <v>7</v>
      </c>
      <c r="I757" t="str">
        <f>PROPER(TRIM(CLEAN((SUBSTITUTE(H757,"-"," ")))))</f>
        <v>In Store</v>
      </c>
      <c r="J757">
        <v>23804</v>
      </c>
      <c r="K757" t="s">
        <v>2</v>
      </c>
      <c r="L757" t="str">
        <f xml:space="preserve"> PROPER(TRIM(CLEAN(SUBSTITUTE(K757,CHAR(160)," "))))</f>
        <v>Home Office</v>
      </c>
      <c r="M757" t="s">
        <v>9</v>
      </c>
      <c r="N757" t="str">
        <f xml:space="preserve"> PROPER(TRIM(CLEAN(SUBSTITUTE(M757,CHAR(160)," "))))</f>
        <v>Home</v>
      </c>
      <c r="O757" t="s">
        <v>36</v>
      </c>
      <c r="P757" t="str">
        <f>IF(LEN(TRIM(Table1[[#This Row],[subcategory]]&amp;""))=0,"Unknown", PROPER(TRIM(Table1[[#This Row],[subcategory]])))</f>
        <v>Bedding</v>
      </c>
      <c r="Q757">
        <v>80.319999999999993</v>
      </c>
      <c r="R757" s="1">
        <f>IF(LEN(TRIM(Q757&amp;""))=0, "", VALUE(SUBSTITUTE(Q757,"$","")))</f>
        <v>80.319999999999993</v>
      </c>
      <c r="S757">
        <v>2</v>
      </c>
      <c r="T757">
        <f>IF(LEN(TRIM(S757&amp;""))=0, "", VALUE(S757))</f>
        <v>2</v>
      </c>
      <c r="U757">
        <v>160.63999999999999</v>
      </c>
      <c r="V757" s="1">
        <f>IF(LEN(TRIM(U757&amp;""))=0, "", VALUE(SUBSTITUTE(U757,"$","")))</f>
        <v>160.63999999999999</v>
      </c>
      <c r="W757" s="4" t="s">
        <v>7479</v>
      </c>
      <c r="X757" s="4">
        <f>IF(LEN(TRIM(W757&amp;""))=0, "", VALUE(SUBSTITUTE(W757,"$","")))</f>
        <v>159.99743999999899</v>
      </c>
      <c r="Z757" s="1" t="str" cm="1">
        <f t="array" ref="Z757">IF(
    LEN(TRIM(Y757&amp;""))=0,
        IF(AND(ISNUMBER(net_sales_clean), ISNUMBER(profit_clean)),
            net_sales_clean - profit_clean,
            ""
        ),
    VALUE(SUBSTITUTE(Y757,"$",""))
)</f>
        <v/>
      </c>
      <c r="AB757" s="1" t="str" cm="1">
        <f t="array" ref="AB757">IF(
    LEN(TRIM(AA757&amp;""))=0,
        IF(AND(ISNUMBER(net_sales_clean), ISNUMBER(cost_clean)),
            net_sales_clean - cost_clean,
            ""
        ),
    VALUE(SUBSTITUTE(AA757,"$",""))
)</f>
        <v/>
      </c>
      <c r="AC757">
        <v>4</v>
      </c>
      <c r="AD757">
        <f>IF(LEN(TRIM(AC757&amp;""))=0, "", VALUE(AC757))</f>
        <v>4</v>
      </c>
      <c r="AE757">
        <v>2</v>
      </c>
      <c r="AF757">
        <f>IF(LEN(TRIM(AE757&amp;""))=0, "", VALUE(AE757))</f>
        <v>2</v>
      </c>
      <c r="AG757">
        <v>0</v>
      </c>
      <c r="AH757">
        <f>IF(
    OR(U757&lt;0, W757&lt;0, Y757&lt;0, AA757&lt;0),
        1,
        IF(LEN(TRIM(AG757&amp;""))=0, "", AG757)
)</f>
        <v>0</v>
      </c>
      <c r="AI757" t="str">
        <f>IF(
    COUNT(Q757,V757,X757,Z757,AB757)=0,
        "Not Usable",
    IF(
        COUNT(Q757,V757,X757,Z757,AB757)&lt;5,
            "Incomplete",
            IF(
                MIN(Q757,V757,X757,Z757,AB757)=0,
                    "Incomplete",
                    "Complete"
            )
    )
)</f>
        <v>Incomplete</v>
      </c>
    </row>
    <row r="758" spans="1:35" x14ac:dyDescent="0.3">
      <c r="A758">
        <v>49332</v>
      </c>
      <c r="B758" s="6">
        <v>45243.533576388887</v>
      </c>
      <c r="C758" s="3">
        <f>INT(B758)</f>
        <v>45243</v>
      </c>
      <c r="D758" s="2">
        <f>MOD(B758,1)</f>
        <v>0.53357638888701331</v>
      </c>
      <c r="E758">
        <v>32</v>
      </c>
      <c r="F758" t="s">
        <v>4</v>
      </c>
      <c r="G758" t="str">
        <f xml:space="preserve"> PROPER(TRIM(CLEAN(SUBSTITUTE(F758,CHAR(160)," "))))</f>
        <v>South</v>
      </c>
      <c r="H758" t="s">
        <v>3</v>
      </c>
      <c r="I758" t="str">
        <f>PROPER(TRIM(CLEAN((SUBSTITUTE(H758,"-"," ")))))</f>
        <v>Phone</v>
      </c>
      <c r="J758">
        <v>11969</v>
      </c>
      <c r="K758" t="s">
        <v>6</v>
      </c>
      <c r="L758" t="str">
        <f xml:space="preserve"> PROPER(TRIM(CLEAN(SUBSTITUTE(K758,CHAR(160)," "))))</f>
        <v>Corporate</v>
      </c>
      <c r="M758" t="s">
        <v>9</v>
      </c>
      <c r="N758" t="str">
        <f xml:space="preserve"> PROPER(TRIM(CLEAN(SUBSTITUTE(M758,CHAR(160)," "))))</f>
        <v>Home</v>
      </c>
      <c r="O758" t="s">
        <v>38</v>
      </c>
      <c r="P758" t="str">
        <f>IF(LEN(TRIM(Table1[[#This Row],[subcategory]]&amp;""))=0,"Unknown", PROPER(TRIM(Table1[[#This Row],[subcategory]])))</f>
        <v>Kitchen</v>
      </c>
      <c r="Q758">
        <v>152.11000000000001</v>
      </c>
      <c r="R758" s="1">
        <f>IF(LEN(TRIM(Q758&amp;""))=0, "", VALUE(SUBSTITUTE(Q758,"$","")))</f>
        <v>152.11000000000001</v>
      </c>
      <c r="S758">
        <v>2</v>
      </c>
      <c r="T758">
        <f>IF(LEN(TRIM(S758&amp;""))=0, "", VALUE(S758))</f>
        <v>2</v>
      </c>
      <c r="U758">
        <v>304.22000000000003</v>
      </c>
      <c r="V758" s="1">
        <f>IF(LEN(TRIM(U758&amp;""))=0, "", VALUE(SUBSTITUTE(U758,"$","")))</f>
        <v>304.22000000000003</v>
      </c>
      <c r="W758" s="4" t="s">
        <v>7478</v>
      </c>
      <c r="X758" s="4">
        <f>IF(LEN(TRIM(W758&amp;""))=0, "", VALUE(SUBSTITUTE(W758,"$","")))</f>
        <v>218.12574000000001</v>
      </c>
      <c r="Y758" s="5" t="s">
        <v>7477</v>
      </c>
      <c r="Z758" s="4" cm="1">
        <f t="array" ref="Z758">IF(
    LEN(TRIM(Y758&amp;""))=0,
        IF(AND(ISNUMBER(net_sales_clean), ISNUMBER(profit_clean)),
            net_sales_clean - profit_clean,
            ""
        ),
    VALUE(SUBSTITUTE(Y758,"$",""))
)</f>
        <v>171.285184370862</v>
      </c>
      <c r="AA758" s="5" t="s">
        <v>7476</v>
      </c>
      <c r="AB758" s="4" cm="1">
        <f t="array" ref="AB758">IF(
    LEN(TRIM(AA758&amp;""))=0,
        IF(AND(ISNUMBER(net_sales_clean), ISNUMBER(cost_clean)),
            net_sales_clean - cost_clean,
            ""
        ),
    VALUE(SUBSTITUTE(AA758,"$",""))
)</f>
        <v>46.840555629137597</v>
      </c>
      <c r="AC758">
        <v>8</v>
      </c>
      <c r="AD758">
        <f>IF(LEN(TRIM(AC758&amp;""))=0, "", VALUE(AC758))</f>
        <v>8</v>
      </c>
      <c r="AE758">
        <v>1</v>
      </c>
      <c r="AF758">
        <f>IF(LEN(TRIM(AE758&amp;""))=0, "", VALUE(AE758))</f>
        <v>1</v>
      </c>
      <c r="AG758">
        <v>0</v>
      </c>
      <c r="AH758">
        <f>IF(
    OR(U758&lt;0, W758&lt;0, Y758&lt;0, AA758&lt;0),
        1,
        IF(LEN(TRIM(AG758&amp;""))=0, "", AG758)
)</f>
        <v>0</v>
      </c>
      <c r="AI758" t="str">
        <f>IF(
    COUNT(Q758,V758,X758,Z758,AB758)=0,
        "Not Usable",
    IF(
        COUNT(Q758,V758,X758,Z758,AB758)&lt;5,
            "Incomplete",
            IF(
                MIN(Q758,V758,X758,Z758,AB758)=0,
                    "Incomplete",
                    "Complete"
            )
    )
)</f>
        <v>Complete</v>
      </c>
    </row>
    <row r="759" spans="1:35" x14ac:dyDescent="0.3">
      <c r="A759">
        <v>9633</v>
      </c>
      <c r="B759" s="6">
        <v>45368.705763888887</v>
      </c>
      <c r="C759" s="3">
        <f>INT(B759)</f>
        <v>45368</v>
      </c>
      <c r="D759" s="2">
        <f>MOD(B759,1)</f>
        <v>0.70576388888730435</v>
      </c>
      <c r="E759">
        <v>67</v>
      </c>
      <c r="F759" t="s">
        <v>13</v>
      </c>
      <c r="G759" t="str">
        <f xml:space="preserve"> PROPER(TRIM(CLEAN(SUBSTITUTE(F759,CHAR(160)," "))))</f>
        <v>Northeast</v>
      </c>
      <c r="H759" t="s">
        <v>27</v>
      </c>
      <c r="I759" t="str">
        <f>PROPER(TRIM(CLEAN((SUBSTITUTE(H759,"-"," ")))))</f>
        <v>In Store</v>
      </c>
      <c r="J759">
        <v>20345</v>
      </c>
      <c r="K759" t="s">
        <v>10</v>
      </c>
      <c r="L759" t="str">
        <f xml:space="preserve"> PROPER(TRIM(CLEAN(SUBSTITUTE(K759,CHAR(160)," "))))</f>
        <v>Consumer</v>
      </c>
      <c r="M759" t="s">
        <v>23</v>
      </c>
      <c r="N759" t="str">
        <f xml:space="preserve"> PROPER(TRIM(CLEAN(SUBSTITUTE(M759,CHAR(160)," "))))</f>
        <v>Electronics</v>
      </c>
      <c r="O759" t="s">
        <v>34</v>
      </c>
      <c r="P759" t="str">
        <f>IF(LEN(TRIM(Table1[[#This Row],[subcategory]]&amp;""))=0,"Unknown", PROPER(TRIM(Table1[[#This Row],[subcategory]])))</f>
        <v>Phones</v>
      </c>
      <c r="Q759">
        <v>158.06</v>
      </c>
      <c r="R759" s="1">
        <f>IF(LEN(TRIM(Q759&amp;""))=0, "", VALUE(SUBSTITUTE(Q759,"$","")))</f>
        <v>158.06</v>
      </c>
      <c r="S759">
        <v>4</v>
      </c>
      <c r="T759">
        <f>IF(LEN(TRIM(S759&amp;""))=0, "", VALUE(S759))</f>
        <v>4</v>
      </c>
      <c r="U759">
        <v>632.24</v>
      </c>
      <c r="V759" s="1">
        <f>IF(LEN(TRIM(U759&amp;""))=0, "", VALUE(SUBSTITUTE(U759,"$","")))</f>
        <v>632.24</v>
      </c>
      <c r="W759" s="4" t="s">
        <v>7475</v>
      </c>
      <c r="X759" s="4">
        <f>IF(LEN(TRIM(W759&amp;""))=0, "", VALUE(SUBSTITUTE(W759,"$","")))</f>
        <v>486.82479999999998</v>
      </c>
      <c r="Y759" s="5" t="s">
        <v>7474</v>
      </c>
      <c r="Z759" s="4" cm="1">
        <f t="array" ref="Z759">IF(
    LEN(TRIM(Y759&amp;""))=0,
        IF(AND(ISNUMBER(net_sales_clean), ISNUMBER(profit_clean)),
            net_sales_clean - profit_clean,
            ""
        ),
    VALUE(SUBSTITUTE(Y759,"$",""))
)</f>
        <v>369.47940209891499</v>
      </c>
      <c r="AA759">
        <v>117.34539790108499</v>
      </c>
      <c r="AB759" s="1" cm="1">
        <f t="array" ref="AB759">IF(
    LEN(TRIM(AA759&amp;""))=0,
        IF(AND(ISNUMBER(net_sales_clean), ISNUMBER(cost_clean)),
            net_sales_clean - cost_clean,
            ""
        ),
    VALUE(SUBSTITUTE(AA759,"$",""))
)</f>
        <v>117.34539790108499</v>
      </c>
      <c r="AC759">
        <v>7</v>
      </c>
      <c r="AD759">
        <f>IF(LEN(TRIM(AC759&amp;""))=0, "", VALUE(AC759))</f>
        <v>7</v>
      </c>
      <c r="AE759">
        <v>3</v>
      </c>
      <c r="AF759">
        <f>IF(LEN(TRIM(AE759&amp;""))=0, "", VALUE(AE759))</f>
        <v>3</v>
      </c>
      <c r="AG759">
        <v>0</v>
      </c>
      <c r="AH759">
        <f>IF(
    OR(U759&lt;0, W759&lt;0, Y759&lt;0, AA759&lt;0),
        1,
        IF(LEN(TRIM(AG759&amp;""))=0, "", AG759)
)</f>
        <v>0</v>
      </c>
      <c r="AI759" t="str">
        <f>IF(
    COUNT(Q759,V759,X759,Z759,AB759)=0,
        "Not Usable",
    IF(
        COUNT(Q759,V759,X759,Z759,AB759)&lt;5,
            "Incomplete",
            IF(
                MIN(Q759,V759,X759,Z759,AB759)=0,
                    "Incomplete",
                    "Complete"
            )
    )
)</f>
        <v>Complete</v>
      </c>
    </row>
    <row r="760" spans="1:35" x14ac:dyDescent="0.3">
      <c r="A760">
        <v>44641</v>
      </c>
      <c r="B760" s="6">
        <v>45459.577928240738</v>
      </c>
      <c r="C760" s="3">
        <f>INT(B760)</f>
        <v>45459</v>
      </c>
      <c r="D760" s="2">
        <f>MOD(B760,1)</f>
        <v>0.57792824073840166</v>
      </c>
      <c r="E760">
        <v>7</v>
      </c>
      <c r="F760" t="s">
        <v>13</v>
      </c>
      <c r="G760" t="str">
        <f xml:space="preserve"> PROPER(TRIM(CLEAN(SUBSTITUTE(F760,CHAR(160)," "))))</f>
        <v>Northeast</v>
      </c>
      <c r="H760" t="s">
        <v>30</v>
      </c>
      <c r="I760" t="str">
        <f>PROPER(TRIM(CLEAN((SUBSTITUTE(H760,"-"," ")))))</f>
        <v>Mobile App</v>
      </c>
      <c r="J760">
        <v>23854</v>
      </c>
      <c r="K760" t="s">
        <v>2</v>
      </c>
      <c r="L760" t="str">
        <f xml:space="preserve"> PROPER(TRIM(CLEAN(SUBSTITUTE(K760,CHAR(160)," "))))</f>
        <v>Home Office</v>
      </c>
      <c r="M760" t="s">
        <v>19</v>
      </c>
      <c r="N760" t="str">
        <f xml:space="preserve"> PROPER(TRIM(CLEAN(SUBSTITUTE(M760,CHAR(160)," "))))</f>
        <v>Apparel</v>
      </c>
      <c r="O760" t="s">
        <v>20</v>
      </c>
      <c r="P760" t="str">
        <f>IF(LEN(TRIM(Table1[[#This Row],[subcategory]]&amp;""))=0,"Unknown", PROPER(TRIM(Table1[[#This Row],[subcategory]])))</f>
        <v>Women</v>
      </c>
      <c r="Q760">
        <v>38.42</v>
      </c>
      <c r="R760" s="1">
        <f>IF(LEN(TRIM(Q760&amp;""))=0, "", VALUE(SUBSTITUTE(Q760,"$","")))</f>
        <v>38.42</v>
      </c>
      <c r="S760">
        <v>3</v>
      </c>
      <c r="T760">
        <f>IF(LEN(TRIM(S760&amp;""))=0, "", VALUE(S760))</f>
        <v>3</v>
      </c>
      <c r="U760">
        <v>115.26</v>
      </c>
      <c r="V760" s="1">
        <f>IF(LEN(TRIM(U760&amp;""))=0, "", VALUE(SUBSTITUTE(U760,"$","")))</f>
        <v>115.26</v>
      </c>
      <c r="W760" s="4" t="s">
        <v>7473</v>
      </c>
      <c r="X760" s="4">
        <f>IF(LEN(TRIM(W760&amp;""))=0, "", VALUE(SUBSTITUTE(W760,"$","")))</f>
        <v>59.243639999999999</v>
      </c>
      <c r="Y760" s="5" t="s">
        <v>7472</v>
      </c>
      <c r="Z760" s="4" cm="1">
        <f t="array" ref="Z760">IF(
    LEN(TRIM(Y760&amp;""))=0,
        IF(AND(ISNUMBER(net_sales_clean), ISNUMBER(profit_clean)),
            net_sales_clean - profit_clean,
            ""
        ),
    VALUE(SUBSTITUTE(Y760,"$",""))
)</f>
        <v>35.5793067629793</v>
      </c>
      <c r="AA760" s="5" t="s">
        <v>7471</v>
      </c>
      <c r="AB760" s="4" cm="1">
        <f t="array" ref="AB760">IF(
    LEN(TRIM(AA760&amp;""))=0,
        IF(AND(ISNUMBER(net_sales_clean), ISNUMBER(cost_clean)),
            net_sales_clean - cost_clean,
            ""
        ),
    VALUE(SUBSTITUTE(AA760,"$",""))
)</f>
        <v>23.6643332370206</v>
      </c>
      <c r="AC760">
        <v>1</v>
      </c>
      <c r="AD760">
        <f>IF(LEN(TRIM(AC760&amp;""))=0, "", VALUE(AC760))</f>
        <v>1</v>
      </c>
      <c r="AE760">
        <v>1</v>
      </c>
      <c r="AF760">
        <f>IF(LEN(TRIM(AE760&amp;""))=0, "", VALUE(AE760))</f>
        <v>1</v>
      </c>
      <c r="AG760">
        <v>0</v>
      </c>
      <c r="AH760">
        <f>IF(
    OR(U760&lt;0, W760&lt;0, Y760&lt;0, AA760&lt;0),
        1,
        IF(LEN(TRIM(AG760&amp;""))=0, "", AG760)
)</f>
        <v>0</v>
      </c>
      <c r="AI760" t="str">
        <f>IF(
    COUNT(Q760,V760,X760,Z760,AB760)=0,
        "Not Usable",
    IF(
        COUNT(Q760,V760,X760,Z760,AB760)&lt;5,
            "Incomplete",
            IF(
                MIN(Q760,V760,X760,Z760,AB760)=0,
                    "Incomplete",
                    "Complete"
            )
    )
)</f>
        <v>Complete</v>
      </c>
    </row>
    <row r="761" spans="1:35" x14ac:dyDescent="0.3">
      <c r="A761">
        <v>30447</v>
      </c>
      <c r="B761" s="6">
        <v>45670.231898148151</v>
      </c>
      <c r="C761" s="3">
        <f>INT(B761)</f>
        <v>45670</v>
      </c>
      <c r="D761" s="2">
        <f>MOD(B761,1)</f>
        <v>0.231898148151231</v>
      </c>
      <c r="E761">
        <v>75</v>
      </c>
      <c r="F761" t="s">
        <v>13</v>
      </c>
      <c r="G761" t="str">
        <f xml:space="preserve"> PROPER(TRIM(CLEAN(SUBSTITUTE(F761,CHAR(160)," "))))</f>
        <v>Northeast</v>
      </c>
      <c r="H761" t="s">
        <v>3</v>
      </c>
      <c r="I761" t="str">
        <f>PROPER(TRIM(CLEAN((SUBSTITUTE(H761,"-"," ")))))</f>
        <v>Phone</v>
      </c>
      <c r="J761">
        <v>6498</v>
      </c>
      <c r="K761" t="s">
        <v>14</v>
      </c>
      <c r="L761" t="str">
        <f xml:space="preserve"> PROPER(TRIM(CLEAN(SUBSTITUTE(K761,CHAR(160)," "))))</f>
        <v>Consumer</v>
      </c>
      <c r="M761" t="s">
        <v>9</v>
      </c>
      <c r="N761" t="str">
        <f xml:space="preserve"> PROPER(TRIM(CLEAN(SUBSTITUTE(M761,CHAR(160)," "))))</f>
        <v>Home</v>
      </c>
      <c r="O761" t="s">
        <v>12</v>
      </c>
      <c r="P761" t="str">
        <f>IF(LEN(TRIM(Table1[[#This Row],[subcategory]]&amp;""))=0,"Unknown", PROPER(TRIM(Table1[[#This Row],[subcategory]])))</f>
        <v>Decor</v>
      </c>
      <c r="Q761">
        <v>152.34</v>
      </c>
      <c r="R761" s="1">
        <f>IF(LEN(TRIM(Q761&amp;""))=0, "", VALUE(SUBSTITUTE(Q761,"$","")))</f>
        <v>152.34</v>
      </c>
      <c r="S761">
        <v>1</v>
      </c>
      <c r="T761">
        <f>IF(LEN(TRIM(S761&amp;""))=0, "", VALUE(S761))</f>
        <v>1</v>
      </c>
      <c r="U761">
        <v>152.34</v>
      </c>
      <c r="V761" s="1">
        <f>IF(LEN(TRIM(U761&amp;""))=0, "", VALUE(SUBSTITUTE(U761,"$","")))</f>
        <v>152.34</v>
      </c>
      <c r="W761" s="1">
        <v>125.68049999999999</v>
      </c>
      <c r="X761" s="1">
        <f>IF(LEN(TRIM(W761&amp;""))=0, "", VALUE(SUBSTITUTE(W761,"$","")))</f>
        <v>125.68049999999999</v>
      </c>
      <c r="Y761" s="5" t="s">
        <v>7470</v>
      </c>
      <c r="Z761" s="4" cm="1">
        <f t="array" ref="Z761">IF(
    LEN(TRIM(Y761&amp;""))=0,
        IF(AND(ISNUMBER(net_sales_clean), ISNUMBER(profit_clean)),
            net_sales_clean - profit_clean,
            ""
        ),
    VALUE(SUBSTITUTE(Y761,"$",""))
)</f>
        <v>79.772435090144896</v>
      </c>
      <c r="AA761" s="5" t="s">
        <v>7469</v>
      </c>
      <c r="AB761" s="4" cm="1">
        <f t="array" ref="AB761">IF(
    LEN(TRIM(AA761&amp;""))=0,
        IF(AND(ISNUMBER(net_sales_clean), ISNUMBER(cost_clean)),
            net_sales_clean - cost_clean,
            ""
        ),
    VALUE(SUBSTITUTE(AA761,"$",""))
)</f>
        <v>45.908064909855</v>
      </c>
      <c r="AC761">
        <v>0</v>
      </c>
      <c r="AD761">
        <f>IF(LEN(TRIM(AC761&amp;""))=0, "", VALUE(AC761))</f>
        <v>0</v>
      </c>
      <c r="AE761">
        <v>4</v>
      </c>
      <c r="AF761">
        <f>IF(LEN(TRIM(AE761&amp;""))=0, "", VALUE(AE761))</f>
        <v>4</v>
      </c>
      <c r="AG761">
        <v>0</v>
      </c>
      <c r="AH761">
        <f>IF(
    OR(U761&lt;0, W761&lt;0, Y761&lt;0, AA761&lt;0),
        1,
        IF(LEN(TRIM(AG761&amp;""))=0, "", AG761)
)</f>
        <v>0</v>
      </c>
      <c r="AI761" t="str">
        <f>IF(
    COUNT(Q761,V761,X761,Z761,AB761)=0,
        "Not Usable",
    IF(
        COUNT(Q761,V761,X761,Z761,AB761)&lt;5,
            "Incomplete",
            IF(
                MIN(Q761,V761,X761,Z761,AB761)=0,
                    "Incomplete",
                    "Complete"
            )
    )
)</f>
        <v>Complete</v>
      </c>
    </row>
    <row r="762" spans="1:35" x14ac:dyDescent="0.3">
      <c r="A762">
        <v>52275</v>
      </c>
      <c r="B762" s="6">
        <v>45983.574282407404</v>
      </c>
      <c r="C762" s="3">
        <f>INT(B762)</f>
        <v>45983</v>
      </c>
      <c r="D762" s="2">
        <f>MOD(B762,1)</f>
        <v>0.57428240740409819</v>
      </c>
      <c r="E762">
        <v>10</v>
      </c>
      <c r="F762" t="s">
        <v>8</v>
      </c>
      <c r="G762" t="str">
        <f xml:space="preserve"> PROPER(TRIM(CLEAN(SUBSTITUTE(F762,CHAR(160)," "))))</f>
        <v>West</v>
      </c>
      <c r="H762" t="s">
        <v>3</v>
      </c>
      <c r="I762" t="str">
        <f>PROPER(TRIM(CLEAN((SUBSTITUTE(H762,"-"," ")))))</f>
        <v>Phone</v>
      </c>
      <c r="J762">
        <v>2461</v>
      </c>
      <c r="K762" t="s">
        <v>6</v>
      </c>
      <c r="L762" t="str">
        <f xml:space="preserve"> PROPER(TRIM(CLEAN(SUBSTITUTE(K762,CHAR(160)," "))))</f>
        <v>Corporate</v>
      </c>
      <c r="M762" t="s">
        <v>19</v>
      </c>
      <c r="N762" t="str">
        <f xml:space="preserve"> PROPER(TRIM(CLEAN(SUBSTITUTE(M762,CHAR(160)," "))))</f>
        <v>Apparel</v>
      </c>
      <c r="O762" t="s">
        <v>26</v>
      </c>
      <c r="P762" t="str">
        <f>IF(LEN(TRIM(Table1[[#This Row],[subcategory]]&amp;""))=0,"Unknown", PROPER(TRIM(Table1[[#This Row],[subcategory]])))</f>
        <v>Kids</v>
      </c>
      <c r="Q762">
        <v>109.59</v>
      </c>
      <c r="R762" s="1">
        <f>IF(LEN(TRIM(Q762&amp;""))=0, "", VALUE(SUBSTITUTE(Q762,"$","")))</f>
        <v>109.59</v>
      </c>
      <c r="S762">
        <v>2</v>
      </c>
      <c r="T762">
        <f>IF(LEN(TRIM(S762&amp;""))=0, "", VALUE(S762))</f>
        <v>2</v>
      </c>
      <c r="U762">
        <v>219.18</v>
      </c>
      <c r="V762" s="1">
        <f>IF(LEN(TRIM(U762&amp;""))=0, "", VALUE(SUBSTITUTE(U762,"$","")))</f>
        <v>219.18</v>
      </c>
      <c r="W762" s="4" t="s">
        <v>7468</v>
      </c>
      <c r="X762" s="4">
        <f>IF(LEN(TRIM(W762&amp;""))=0, "", VALUE(SUBSTITUTE(W762,"$","")))</f>
        <v>152.33009999999999</v>
      </c>
      <c r="Y762" s="5" t="s">
        <v>7467</v>
      </c>
      <c r="Z762" s="4" cm="1">
        <f t="array" ref="Z762">IF(
    LEN(TRIM(Y762&amp;""))=0,
        IF(AND(ISNUMBER(net_sales_clean), ISNUMBER(profit_clean)),
            net_sales_clean - profit_clean,
            ""
        ),
    VALUE(SUBSTITUTE(Y762,"$",""))
)</f>
        <v>124.658379815565</v>
      </c>
      <c r="AA762" s="5" t="s">
        <v>7466</v>
      </c>
      <c r="AB762" s="4" cm="1">
        <f t="array" ref="AB762">IF(
    LEN(TRIM(AA762&amp;""))=0,
        IF(AND(ISNUMBER(net_sales_clean), ISNUMBER(cost_clean)),
            net_sales_clean - cost_clean,
            ""
        ),
    VALUE(SUBSTITUTE(AA762,"$",""))
)</f>
        <v>27.671720184434399</v>
      </c>
      <c r="AC762">
        <v>1</v>
      </c>
      <c r="AD762">
        <f>IF(LEN(TRIM(AC762&amp;""))=0, "", VALUE(AC762))</f>
        <v>1</v>
      </c>
      <c r="AE762">
        <v>1</v>
      </c>
      <c r="AF762">
        <f>IF(LEN(TRIM(AE762&amp;""))=0, "", VALUE(AE762))</f>
        <v>1</v>
      </c>
      <c r="AG762">
        <v>0</v>
      </c>
      <c r="AH762">
        <f>IF(
    OR(U762&lt;0, W762&lt;0, Y762&lt;0, AA762&lt;0),
        1,
        IF(LEN(TRIM(AG762&amp;""))=0, "", AG762)
)</f>
        <v>0</v>
      </c>
      <c r="AI762" t="str">
        <f>IF(
    COUNT(Q762,V762,X762,Z762,AB762)=0,
        "Not Usable",
    IF(
        COUNT(Q762,V762,X762,Z762,AB762)&lt;5,
            "Incomplete",
            IF(
                MIN(Q762,V762,X762,Z762,AB762)=0,
                    "Incomplete",
                    "Complete"
            )
    )
)</f>
        <v>Complete</v>
      </c>
    </row>
    <row r="763" spans="1:35" x14ac:dyDescent="0.3">
      <c r="A763">
        <v>6949</v>
      </c>
      <c r="B763" s="6">
        <v>45538.473182870373</v>
      </c>
      <c r="C763" s="3">
        <f>INT(B763)</f>
        <v>45538</v>
      </c>
      <c r="D763" s="2">
        <f>MOD(B763,1)</f>
        <v>0.47318287037342088</v>
      </c>
      <c r="E763">
        <v>8</v>
      </c>
      <c r="F763" t="s">
        <v>13</v>
      </c>
      <c r="G763" t="str">
        <f xml:space="preserve"> PROPER(TRIM(CLEAN(SUBSTITUTE(F763,CHAR(160)," "))))</f>
        <v>Northeast</v>
      </c>
      <c r="H763" t="s">
        <v>7</v>
      </c>
      <c r="I763" t="str">
        <f>PROPER(TRIM(CLEAN((SUBSTITUTE(H763,"-"," ")))))</f>
        <v>In Store</v>
      </c>
      <c r="J763">
        <v>21123</v>
      </c>
      <c r="K763" t="s">
        <v>14</v>
      </c>
      <c r="L763" t="str">
        <f xml:space="preserve"> PROPER(TRIM(CLEAN(SUBSTITUTE(K763,CHAR(160)," "))))</f>
        <v>Consumer</v>
      </c>
      <c r="M763" t="s">
        <v>19</v>
      </c>
      <c r="N763" t="str">
        <f xml:space="preserve"> PROPER(TRIM(CLEAN(SUBSTITUTE(M763,CHAR(160)," "))))</f>
        <v>Apparel</v>
      </c>
      <c r="O763" t="s">
        <v>20</v>
      </c>
      <c r="P763" t="str">
        <f>IF(LEN(TRIM(Table1[[#This Row],[subcategory]]&amp;""))=0,"Unknown", PROPER(TRIM(Table1[[#This Row],[subcategory]])))</f>
        <v>Women</v>
      </c>
      <c r="Q763">
        <v>43.11</v>
      </c>
      <c r="R763" s="1">
        <f>IF(LEN(TRIM(Q763&amp;""))=0, "", VALUE(SUBSTITUTE(Q763,"$","")))</f>
        <v>43.11</v>
      </c>
      <c r="S763">
        <v>1</v>
      </c>
      <c r="T763">
        <f>IF(LEN(TRIM(S763&amp;""))=0, "", VALUE(S763))</f>
        <v>1</v>
      </c>
      <c r="U763">
        <v>43.11</v>
      </c>
      <c r="V763" s="1">
        <f>IF(LEN(TRIM(U763&amp;""))=0, "", VALUE(SUBSTITUTE(U763,"$","")))</f>
        <v>43.11</v>
      </c>
      <c r="X763" s="1" t="str">
        <f>IF(LEN(TRIM(W763&amp;""))=0, "", VALUE(SUBSTITUTE(W763,"$","")))</f>
        <v/>
      </c>
      <c r="Z763" s="1" t="str" cm="1">
        <f t="array" ref="Z763">IF(
    LEN(TRIM(Y763&amp;""))=0,
        IF(AND(ISNUMBER(net_sales_clean), ISNUMBER(profit_clean)),
            net_sales_clean - profit_clean,
            ""
        ),
    VALUE(SUBSTITUTE(Y763,"$",""))
)</f>
        <v/>
      </c>
      <c r="AB763" s="1" t="str" cm="1">
        <f t="array" ref="AB763">IF(
    LEN(TRIM(AA763&amp;""))=0,
        IF(AND(ISNUMBER(net_sales_clean), ISNUMBER(cost_clean)),
            net_sales_clean - cost_clean,
            ""
        ),
    VALUE(SUBSTITUTE(AA763,"$",""))
)</f>
        <v/>
      </c>
      <c r="AC763">
        <v>9</v>
      </c>
      <c r="AD763">
        <f>IF(LEN(TRIM(AC763&amp;""))=0, "", VALUE(AC763))</f>
        <v>9</v>
      </c>
      <c r="AE763">
        <v>4</v>
      </c>
      <c r="AF763">
        <f>IF(LEN(TRIM(AE763&amp;""))=0, "", VALUE(AE763))</f>
        <v>4</v>
      </c>
      <c r="AG763">
        <v>0</v>
      </c>
      <c r="AH763">
        <f>IF(
    OR(U763&lt;0, W763&lt;0, Y763&lt;0, AA763&lt;0),
        1,
        IF(LEN(TRIM(AG763&amp;""))=0, "", AG763)
)</f>
        <v>0</v>
      </c>
      <c r="AI763" t="str">
        <f>IF(
    COUNT(Q763,V763,X763,Z763,AB763)=0,
        "Not Usable",
    IF(
        COUNT(Q763,V763,X763,Z763,AB763)&lt;5,
            "Incomplete",
            IF(
                MIN(Q763,V763,X763,Z763,AB763)=0,
                    "Incomplete",
                    "Complete"
            )
    )
)</f>
        <v>Incomplete</v>
      </c>
    </row>
    <row r="764" spans="1:35" x14ac:dyDescent="0.3">
      <c r="A764">
        <v>21849</v>
      </c>
      <c r="B764" s="6">
        <v>45571.608032407406</v>
      </c>
      <c r="C764" s="3">
        <f>INT(B764)</f>
        <v>45571</v>
      </c>
      <c r="D764" s="2">
        <f>MOD(B764,1)</f>
        <v>0.6080324074064265</v>
      </c>
      <c r="E764">
        <v>35</v>
      </c>
      <c r="F764" t="s">
        <v>21</v>
      </c>
      <c r="G764" t="str">
        <f xml:space="preserve"> PROPER(TRIM(CLEAN(SUBSTITUTE(F764,CHAR(160)," "))))</f>
        <v>Midwest</v>
      </c>
      <c r="H764" t="s">
        <v>3</v>
      </c>
      <c r="I764" t="str">
        <f>PROPER(TRIM(CLEAN((SUBSTITUTE(H764,"-"," ")))))</f>
        <v>Phone</v>
      </c>
      <c r="J764">
        <v>28356</v>
      </c>
      <c r="K764" t="s">
        <v>6</v>
      </c>
      <c r="L764" t="str">
        <f xml:space="preserve"> PROPER(TRIM(CLEAN(SUBSTITUTE(K764,CHAR(160)," "))))</f>
        <v>Corporate</v>
      </c>
      <c r="M764" t="s">
        <v>19</v>
      </c>
      <c r="N764" t="str">
        <f xml:space="preserve"> PROPER(TRIM(CLEAN(SUBSTITUTE(M764,CHAR(160)," "))))</f>
        <v>Apparel</v>
      </c>
      <c r="O764" t="s">
        <v>41</v>
      </c>
      <c r="P764" t="str">
        <f>IF(LEN(TRIM(Table1[[#This Row],[subcategory]]&amp;""))=0,"Unknown", PROPER(TRIM(Table1[[#This Row],[subcategory]])))</f>
        <v>Shoes</v>
      </c>
      <c r="Q764">
        <v>52.18</v>
      </c>
      <c r="R764" s="1">
        <f>IF(LEN(TRIM(Q764&amp;""))=0, "", VALUE(SUBSTITUTE(Q764,"$","")))</f>
        <v>52.18</v>
      </c>
      <c r="S764">
        <v>3</v>
      </c>
      <c r="T764">
        <f>IF(LEN(TRIM(S764&amp;""))=0, "", VALUE(S764))</f>
        <v>3</v>
      </c>
      <c r="U764">
        <v>156.54</v>
      </c>
      <c r="V764" s="1">
        <f>IF(LEN(TRIM(U764&amp;""))=0, "", VALUE(SUBSTITUTE(U764,"$","")))</f>
        <v>156.54</v>
      </c>
      <c r="W764" s="1">
        <v>145.42565999999999</v>
      </c>
      <c r="X764" s="1">
        <f>IF(LEN(TRIM(W764&amp;""))=0, "", VALUE(SUBSTITUTE(W764,"$","")))</f>
        <v>145.42565999999999</v>
      </c>
      <c r="Y764" s="5" t="s">
        <v>7465</v>
      </c>
      <c r="Z764" s="4" cm="1">
        <f t="array" ref="Z764">IF(
    LEN(TRIM(Y764&amp;""))=0,
        IF(AND(ISNUMBER(net_sales_clean), ISNUMBER(profit_clean)),
            net_sales_clean - profit_clean,
            ""
        ),
    VALUE(SUBSTITUTE(Y764,"$",""))
)</f>
        <v>99.484169047242702</v>
      </c>
      <c r="AA764" s="5" t="s">
        <v>7464</v>
      </c>
      <c r="AB764" s="4" cm="1">
        <f t="array" ref="AB764">IF(
    LEN(TRIM(AA764&amp;""))=0,
        IF(AND(ISNUMBER(net_sales_clean), ISNUMBER(cost_clean)),
            net_sales_clean - cost_clean,
            ""
        ),
    VALUE(SUBSTITUTE(AA764,"$",""))
)</f>
        <v>45.941490952757199</v>
      </c>
      <c r="AC764">
        <v>8</v>
      </c>
      <c r="AD764">
        <f>IF(LEN(TRIM(AC764&amp;""))=0, "", VALUE(AC764))</f>
        <v>8</v>
      </c>
      <c r="AE764">
        <v>1</v>
      </c>
      <c r="AF764">
        <f>IF(LEN(TRIM(AE764&amp;""))=0, "", VALUE(AE764))</f>
        <v>1</v>
      </c>
      <c r="AG764">
        <v>0</v>
      </c>
      <c r="AH764">
        <f>IF(
    OR(U764&lt;0, W764&lt;0, Y764&lt;0, AA764&lt;0),
        1,
        IF(LEN(TRIM(AG764&amp;""))=0, "", AG764)
)</f>
        <v>0</v>
      </c>
      <c r="AI764" t="str">
        <f>IF(
    COUNT(Q764,V764,X764,Z764,AB764)=0,
        "Not Usable",
    IF(
        COUNT(Q764,V764,X764,Z764,AB764)&lt;5,
            "Incomplete",
            IF(
                MIN(Q764,V764,X764,Z764,AB764)=0,
                    "Incomplete",
                    "Complete"
            )
    )
)</f>
        <v>Complete</v>
      </c>
    </row>
    <row r="765" spans="1:35" x14ac:dyDescent="0.3">
      <c r="A765">
        <v>19591</v>
      </c>
      <c r="B765" s="6">
        <v>45439.399826388886</v>
      </c>
      <c r="C765" s="3">
        <f>INT(B765)</f>
        <v>45439</v>
      </c>
      <c r="D765" s="2">
        <f>MOD(B765,1)</f>
        <v>0.39982638888614019</v>
      </c>
      <c r="E765">
        <v>33</v>
      </c>
      <c r="F765" t="s">
        <v>15</v>
      </c>
      <c r="G765" t="str">
        <f xml:space="preserve"> PROPER(TRIM(CLEAN(SUBSTITUTE(F765,CHAR(160)," "))))</f>
        <v>West</v>
      </c>
      <c r="H765" t="s">
        <v>30</v>
      </c>
      <c r="I765" t="str">
        <f>PROPER(TRIM(CLEAN((SUBSTITUTE(H765,"-"," ")))))</f>
        <v>Mobile App</v>
      </c>
      <c r="J765">
        <v>915</v>
      </c>
      <c r="K765" t="s">
        <v>10</v>
      </c>
      <c r="L765" t="str">
        <f xml:space="preserve"> PROPER(TRIM(CLEAN(SUBSTITUTE(K765,CHAR(160)," "))))</f>
        <v>Consumer</v>
      </c>
      <c r="M765" t="s">
        <v>19</v>
      </c>
      <c r="N765" t="str">
        <f xml:space="preserve"> PROPER(TRIM(CLEAN(SUBSTITUTE(M765,CHAR(160)," "))))</f>
        <v>Apparel</v>
      </c>
      <c r="O765" t="s">
        <v>18</v>
      </c>
      <c r="P765" t="str">
        <f>IF(LEN(TRIM(Table1[[#This Row],[subcategory]]&amp;""))=0,"Unknown", PROPER(TRIM(Table1[[#This Row],[subcategory]])))</f>
        <v>Men</v>
      </c>
      <c r="Q765">
        <v>89.76</v>
      </c>
      <c r="R765" s="1">
        <f>IF(LEN(TRIM(Q765&amp;""))=0, "", VALUE(SUBSTITUTE(Q765,"$","")))</f>
        <v>89.76</v>
      </c>
      <c r="S765">
        <v>3</v>
      </c>
      <c r="T765">
        <f>IF(LEN(TRIM(S765&amp;""))=0, "", VALUE(S765))</f>
        <v>3</v>
      </c>
      <c r="U765" s="5" t="s">
        <v>116</v>
      </c>
      <c r="V765" s="4">
        <f>IF(LEN(TRIM(U765&amp;""))=0, "", VALUE(SUBSTITUTE(U765,"$","")))</f>
        <v>269.27999999999997</v>
      </c>
      <c r="W765" s="4" t="s">
        <v>7463</v>
      </c>
      <c r="X765" s="4">
        <f>IF(LEN(TRIM(W765&amp;""))=0, "", VALUE(SUBSTITUTE(W765,"$","")))</f>
        <v>212.19264000000001</v>
      </c>
      <c r="Y765" s="5" t="s">
        <v>7462</v>
      </c>
      <c r="Z765" s="4" cm="1">
        <f t="array" ref="Z765">IF(
    LEN(TRIM(Y765&amp;""))=0,
        IF(AND(ISNUMBER(net_sales_clean), ISNUMBER(profit_clean)),
            net_sales_clean - profit_clean,
            ""
        ),
    VALUE(SUBSTITUTE(Y765,"$",""))
)</f>
        <v>153.31202728918299</v>
      </c>
      <c r="AA765" s="5" t="s">
        <v>7461</v>
      </c>
      <c r="AB765" s="4" cm="1">
        <f t="array" ref="AB765">IF(
    LEN(TRIM(AA765&amp;""))=0,
        IF(AND(ISNUMBER(net_sales_clean), ISNUMBER(cost_clean)),
            net_sales_clean - cost_clean,
            ""
        ),
    VALUE(SUBSTITUTE(AA765,"$",""))
)</f>
        <v>58.880612710816401</v>
      </c>
      <c r="AC765">
        <v>9</v>
      </c>
      <c r="AD765">
        <f>IF(LEN(TRIM(AC765&amp;""))=0, "", VALUE(AC765))</f>
        <v>9</v>
      </c>
      <c r="AE765">
        <v>1</v>
      </c>
      <c r="AF765">
        <f>IF(LEN(TRIM(AE765&amp;""))=0, "", VALUE(AE765))</f>
        <v>1</v>
      </c>
      <c r="AG765">
        <v>0</v>
      </c>
      <c r="AH765">
        <f>IF(
    OR(U765&lt;0, W765&lt;0, Y765&lt;0, AA765&lt;0),
        1,
        IF(LEN(TRIM(AG765&amp;""))=0, "", AG765)
)</f>
        <v>0</v>
      </c>
      <c r="AI765" t="str">
        <f>IF(
    COUNT(Q765,V765,X765,Z765,AB765)=0,
        "Not Usable",
    IF(
        COUNT(Q765,V765,X765,Z765,AB765)&lt;5,
            "Incomplete",
            IF(
                MIN(Q765,V765,X765,Z765,AB765)=0,
                    "Incomplete",
                    "Complete"
            )
    )
)</f>
        <v>Complete</v>
      </c>
    </row>
    <row r="766" spans="1:35" x14ac:dyDescent="0.3">
      <c r="A766">
        <v>26485</v>
      </c>
      <c r="B766" s="6">
        <v>44991.847453703704</v>
      </c>
      <c r="C766" s="3">
        <f>INT(B766)</f>
        <v>44991</v>
      </c>
      <c r="D766" s="2">
        <f>MOD(B766,1)</f>
        <v>0.84745370370364981</v>
      </c>
      <c r="E766">
        <v>37</v>
      </c>
      <c r="F766" t="s">
        <v>8</v>
      </c>
      <c r="G766" t="str">
        <f xml:space="preserve"> PROPER(TRIM(CLEAN(SUBSTITUTE(F766,CHAR(160)," "))))</f>
        <v>West</v>
      </c>
      <c r="H766" t="s">
        <v>27</v>
      </c>
      <c r="I766" t="str">
        <f>PROPER(TRIM(CLEAN((SUBSTITUTE(H766,"-"," ")))))</f>
        <v>In Store</v>
      </c>
      <c r="J766">
        <v>11224</v>
      </c>
      <c r="K766" t="s">
        <v>6</v>
      </c>
      <c r="L766" t="str">
        <f xml:space="preserve"> PROPER(TRIM(CLEAN(SUBSTITUTE(K766,CHAR(160)," "))))</f>
        <v>Corporate</v>
      </c>
      <c r="M766" t="s">
        <v>16</v>
      </c>
      <c r="N766" t="str">
        <f xml:space="preserve"> PROPER(TRIM(CLEAN(SUBSTITUTE(M766,CHAR(160)," "))))</f>
        <v>Grocery</v>
      </c>
      <c r="P766" t="str">
        <f>IF(LEN(TRIM(Table1[[#This Row],[subcategory]]&amp;""))=0,"Unknown", PROPER(TRIM(Table1[[#This Row],[subcategory]])))</f>
        <v>Unknown</v>
      </c>
      <c r="Q766">
        <v>47.01</v>
      </c>
      <c r="R766" s="1">
        <f>IF(LEN(TRIM(Q766&amp;""))=0, "", VALUE(SUBSTITUTE(Q766,"$","")))</f>
        <v>47.01</v>
      </c>
      <c r="S766">
        <v>2</v>
      </c>
      <c r="T766">
        <f>IF(LEN(TRIM(S766&amp;""))=0, "", VALUE(S766))</f>
        <v>2</v>
      </c>
      <c r="U766">
        <v>94.02</v>
      </c>
      <c r="V766" s="1">
        <f>IF(LEN(TRIM(U766&amp;""))=0, "", VALUE(SUBSTITUTE(U766,"$","")))</f>
        <v>94.02</v>
      </c>
      <c r="W766" s="1">
        <v>63.275460000000002</v>
      </c>
      <c r="X766" s="1">
        <f>IF(LEN(TRIM(W766&amp;""))=0, "", VALUE(SUBSTITUTE(W766,"$","")))</f>
        <v>63.275460000000002</v>
      </c>
      <c r="Y766" s="5" t="s">
        <v>7460</v>
      </c>
      <c r="Z766" s="4" cm="1">
        <f t="array" ref="Z766">IF(
    LEN(TRIM(Y766&amp;""))=0,
        IF(AND(ISNUMBER(net_sales_clean), ISNUMBER(profit_clean)),
            net_sales_clean - profit_clean,
            ""
        ),
    VALUE(SUBSTITUTE(Y766,"$",""))
)</f>
        <v>42.247265580958</v>
      </c>
      <c r="AA766" s="5" t="s">
        <v>7459</v>
      </c>
      <c r="AB766" s="4" cm="1">
        <f t="array" ref="AB766">IF(
    LEN(TRIM(AA766&amp;""))=0,
        IF(AND(ISNUMBER(net_sales_clean), ISNUMBER(cost_clean)),
            net_sales_clean - cost_clean,
            ""
        ),
    VALUE(SUBSTITUTE(AA766,"$",""))
)</f>
        <v>21.028194419041899</v>
      </c>
      <c r="AC766">
        <v>3</v>
      </c>
      <c r="AD766">
        <f>IF(LEN(TRIM(AC766&amp;""))=0, "", VALUE(AC766))</f>
        <v>3</v>
      </c>
      <c r="AE766">
        <v>2</v>
      </c>
      <c r="AF766">
        <f>IF(LEN(TRIM(AE766&amp;""))=0, "", VALUE(AE766))</f>
        <v>2</v>
      </c>
      <c r="AG766">
        <v>0</v>
      </c>
      <c r="AH766">
        <f>IF(
    OR(U766&lt;0, W766&lt;0, Y766&lt;0, AA766&lt;0),
        1,
        IF(LEN(TRIM(AG766&amp;""))=0, "", AG766)
)</f>
        <v>0</v>
      </c>
      <c r="AI766" t="str">
        <f>IF(
    COUNT(Q766,V766,X766,Z766,AB766)=0,
        "Not Usable",
    IF(
        COUNT(Q766,V766,X766,Z766,AB766)&lt;5,
            "Incomplete",
            IF(
                MIN(Q766,V766,X766,Z766,AB766)=0,
                    "Incomplete",
                    "Complete"
            )
    )
)</f>
        <v>Complete</v>
      </c>
    </row>
    <row r="767" spans="1:35" x14ac:dyDescent="0.3">
      <c r="A767">
        <v>28042</v>
      </c>
      <c r="B767" s="6">
        <v>45600.767083333332</v>
      </c>
      <c r="C767" s="3">
        <f>INT(B767)</f>
        <v>45600</v>
      </c>
      <c r="D767" s="2">
        <f>MOD(B767,1)</f>
        <v>0.76708333333226619</v>
      </c>
      <c r="E767">
        <v>77</v>
      </c>
      <c r="F767" t="s">
        <v>33</v>
      </c>
      <c r="G767" t="str">
        <f xml:space="preserve"> PROPER(TRIM(CLEAN(SUBSTITUTE(F767,CHAR(160)," "))))</f>
        <v>South</v>
      </c>
      <c r="H767" t="s">
        <v>7</v>
      </c>
      <c r="I767" t="str">
        <f>PROPER(TRIM(CLEAN((SUBSTITUTE(H767,"-"," ")))))</f>
        <v>In Store</v>
      </c>
      <c r="J767">
        <v>14880</v>
      </c>
      <c r="K767" t="s">
        <v>14</v>
      </c>
      <c r="L767" t="str">
        <f xml:space="preserve"> PROPER(TRIM(CLEAN(SUBSTITUTE(K767,CHAR(160)," "))))</f>
        <v>Consumer</v>
      </c>
      <c r="M767" t="s">
        <v>16</v>
      </c>
      <c r="N767" t="str">
        <f xml:space="preserve"> PROPER(TRIM(CLEAN(SUBSTITUTE(M767,CHAR(160)," "))))</f>
        <v>Grocery</v>
      </c>
      <c r="O767" t="s">
        <v>29</v>
      </c>
      <c r="P767" t="str">
        <f>IF(LEN(TRIM(Table1[[#This Row],[subcategory]]&amp;""))=0,"Unknown", PROPER(TRIM(Table1[[#This Row],[subcategory]])))</f>
        <v>Beverages</v>
      </c>
      <c r="Q767">
        <v>46.56</v>
      </c>
      <c r="R767" s="1">
        <f>IF(LEN(TRIM(Q767&amp;""))=0, "", VALUE(SUBSTITUTE(Q767,"$","")))</f>
        <v>46.56</v>
      </c>
      <c r="S767">
        <v>6</v>
      </c>
      <c r="T767">
        <f>IF(LEN(TRIM(S767&amp;""))=0, "", VALUE(S767))</f>
        <v>6</v>
      </c>
      <c r="U767">
        <v>279.36</v>
      </c>
      <c r="V767" s="1">
        <f>IF(LEN(TRIM(U767&amp;""))=0, "", VALUE(SUBSTITUTE(U767,"$","")))</f>
        <v>279.36</v>
      </c>
      <c r="W767" s="4" t="s">
        <v>7458</v>
      </c>
      <c r="X767" s="4">
        <f>IF(LEN(TRIM(W767&amp;""))=0, "", VALUE(SUBSTITUTE(W767,"$","")))</f>
        <v>252.26208</v>
      </c>
      <c r="Y767" s="5" t="s">
        <v>7457</v>
      </c>
      <c r="Z767" s="4" cm="1">
        <f t="array" ref="Z767">IF(
    LEN(TRIM(Y767&amp;""))=0,
        IF(AND(ISNUMBER(net_sales_clean), ISNUMBER(profit_clean)),
            net_sales_clean - profit_clean,
            ""
        ),
    VALUE(SUBSTITUTE(Y767,"$",""))
)</f>
        <v>147.99751963708999</v>
      </c>
      <c r="AA767" s="5" t="s">
        <v>7456</v>
      </c>
      <c r="AB767" s="4" cm="1">
        <f t="array" ref="AB767">IF(
    LEN(TRIM(AA767&amp;""))=0,
        IF(AND(ISNUMBER(net_sales_clean), ISNUMBER(cost_clean)),
            net_sales_clean - cost_clean,
            ""
        ),
    VALUE(SUBSTITUTE(AA767,"$",""))
)</f>
        <v>104.26456036290899</v>
      </c>
      <c r="AC767">
        <v>2</v>
      </c>
      <c r="AD767">
        <f>IF(LEN(TRIM(AC767&amp;""))=0, "", VALUE(AC767))</f>
        <v>2</v>
      </c>
      <c r="AE767">
        <v>4</v>
      </c>
      <c r="AF767">
        <f>IF(LEN(TRIM(AE767&amp;""))=0, "", VALUE(AE767))</f>
        <v>4</v>
      </c>
      <c r="AG767">
        <v>0</v>
      </c>
      <c r="AH767">
        <f>IF(
    OR(U767&lt;0, W767&lt;0, Y767&lt;0, AA767&lt;0),
        1,
        IF(LEN(TRIM(AG767&amp;""))=0, "", AG767)
)</f>
        <v>0</v>
      </c>
      <c r="AI767" t="str">
        <f>IF(
    COUNT(Q767,V767,X767,Z767,AB767)=0,
        "Not Usable",
    IF(
        COUNT(Q767,V767,X767,Z767,AB767)&lt;5,
            "Incomplete",
            IF(
                MIN(Q767,V767,X767,Z767,AB767)=0,
                    "Incomplete",
                    "Complete"
            )
    )
)</f>
        <v>Complete</v>
      </c>
    </row>
    <row r="768" spans="1:35" x14ac:dyDescent="0.3">
      <c r="A768">
        <v>6703</v>
      </c>
      <c r="B768" s="6">
        <v>45480.87096064815</v>
      </c>
      <c r="C768" s="3">
        <f>INT(B768)</f>
        <v>45480</v>
      </c>
      <c r="D768" s="2">
        <f>MOD(B768,1)</f>
        <v>0.87096064814977581</v>
      </c>
      <c r="E768">
        <v>39</v>
      </c>
      <c r="F768" t="s">
        <v>4</v>
      </c>
      <c r="G768" t="str">
        <f xml:space="preserve"> PROPER(TRIM(CLEAN(SUBSTITUTE(F768,CHAR(160)," "))))</f>
        <v>South</v>
      </c>
      <c r="H768" t="s">
        <v>3</v>
      </c>
      <c r="I768" t="str">
        <f>PROPER(TRIM(CLEAN((SUBSTITUTE(H768,"-"," ")))))</f>
        <v>Phone</v>
      </c>
      <c r="J768">
        <v>3660</v>
      </c>
      <c r="K768" t="s">
        <v>6</v>
      </c>
      <c r="L768" t="str">
        <f xml:space="preserve"> PROPER(TRIM(CLEAN(SUBSTITUTE(K768,CHAR(160)," "))))</f>
        <v>Corporate</v>
      </c>
      <c r="M768" t="s">
        <v>23</v>
      </c>
      <c r="N768" t="str">
        <f xml:space="preserve"> PROPER(TRIM(CLEAN(SUBSTITUTE(M768,CHAR(160)," "))))</f>
        <v>Electronics</v>
      </c>
      <c r="O768" t="s">
        <v>40</v>
      </c>
      <c r="P768" t="str">
        <f>IF(LEN(TRIM(Table1[[#This Row],[subcategory]]&amp;""))=0,"Unknown", PROPER(TRIM(Table1[[#This Row],[subcategory]])))</f>
        <v>Accessories</v>
      </c>
      <c r="Q768">
        <v>76.349999999999994</v>
      </c>
      <c r="R768" s="1">
        <f>IF(LEN(TRIM(Q768&amp;""))=0, "", VALUE(SUBSTITUTE(Q768,"$","")))</f>
        <v>76.349999999999994</v>
      </c>
      <c r="S768">
        <v>3</v>
      </c>
      <c r="T768">
        <f>IF(LEN(TRIM(S768&amp;""))=0, "", VALUE(S768))</f>
        <v>3</v>
      </c>
      <c r="U768" s="5" t="s">
        <v>154</v>
      </c>
      <c r="V768" s="4">
        <f>IF(LEN(TRIM(U768&amp;""))=0, "", VALUE(SUBSTITUTE(U768,"$","")))</f>
        <v>229.04999999999899</v>
      </c>
      <c r="W768" s="4" t="s">
        <v>7455</v>
      </c>
      <c r="X768" s="4">
        <f>IF(LEN(TRIM(W768&amp;""))=0, "", VALUE(SUBSTITUTE(W768,"$","")))</f>
        <v>153.92159999999899</v>
      </c>
      <c r="Y768" s="5" t="s">
        <v>7454</v>
      </c>
      <c r="Z768" s="4" cm="1">
        <f t="array" ref="Z768">IF(
    LEN(TRIM(Y768&amp;""))=0,
        IF(AND(ISNUMBER(net_sales_clean), ISNUMBER(profit_clean)),
            net_sales_clean - profit_clean,
            ""
        ),
    VALUE(SUBSTITUTE(Y768,"$",""))
)</f>
        <v>112.75208409323299</v>
      </c>
      <c r="AA768" s="5" t="s">
        <v>7453</v>
      </c>
      <c r="AB768" s="4" cm="1">
        <f t="array" ref="AB768">IF(
    LEN(TRIM(AA768&amp;""))=0,
        IF(AND(ISNUMBER(net_sales_clean), ISNUMBER(cost_clean)),
            net_sales_clean - cost_clean,
            ""
        ),
    VALUE(SUBSTITUTE(AA768,"$",""))
)</f>
        <v>41.1695159067663</v>
      </c>
      <c r="AC768">
        <v>5</v>
      </c>
      <c r="AD768">
        <f>IF(LEN(TRIM(AC768&amp;""))=0, "", VALUE(AC768))</f>
        <v>5</v>
      </c>
      <c r="AE768">
        <v>2</v>
      </c>
      <c r="AF768">
        <f>IF(LEN(TRIM(AE768&amp;""))=0, "", VALUE(AE768))</f>
        <v>2</v>
      </c>
      <c r="AG768">
        <v>0</v>
      </c>
      <c r="AH768">
        <f>IF(
    OR(U768&lt;0, W768&lt;0, Y768&lt;0, AA768&lt;0),
        1,
        IF(LEN(TRIM(AG768&amp;""))=0, "", AG768)
)</f>
        <v>0</v>
      </c>
      <c r="AI768" t="str">
        <f>IF(
    COUNT(Q768,V768,X768,Z768,AB768)=0,
        "Not Usable",
    IF(
        COUNT(Q768,V768,X768,Z768,AB768)&lt;5,
            "Incomplete",
            IF(
                MIN(Q768,V768,X768,Z768,AB768)=0,
                    "Incomplete",
                    "Complete"
            )
    )
)</f>
        <v>Complete</v>
      </c>
    </row>
    <row r="769" spans="1:35" x14ac:dyDescent="0.3">
      <c r="A769">
        <v>46530</v>
      </c>
      <c r="B769" s="6">
        <v>45272.039942129632</v>
      </c>
      <c r="C769" s="3">
        <f>INT(B769)</f>
        <v>45272</v>
      </c>
      <c r="D769" s="2">
        <f>MOD(B769,1)</f>
        <v>3.9942129631526768E-2</v>
      </c>
      <c r="E769">
        <v>12</v>
      </c>
      <c r="F769" t="s">
        <v>15</v>
      </c>
      <c r="G769" t="str">
        <f xml:space="preserve"> PROPER(TRIM(CLEAN(SUBSTITUTE(F769,CHAR(160)," "))))</f>
        <v>West</v>
      </c>
      <c r="H769" t="s">
        <v>7</v>
      </c>
      <c r="I769" t="str">
        <f>PROPER(TRIM(CLEAN((SUBSTITUTE(H769,"-"," ")))))</f>
        <v>In Store</v>
      </c>
      <c r="J769">
        <v>18798</v>
      </c>
      <c r="K769" t="s">
        <v>14</v>
      </c>
      <c r="L769" t="str">
        <f xml:space="preserve"> PROPER(TRIM(CLEAN(SUBSTITUTE(K769,CHAR(160)," "))))</f>
        <v>Consumer</v>
      </c>
      <c r="M769" t="s">
        <v>1</v>
      </c>
      <c r="N769" t="str">
        <f xml:space="preserve"> PROPER(TRIM(CLEAN(SUBSTITUTE(M769,CHAR(160)," "))))</f>
        <v>Beauty</v>
      </c>
      <c r="O769" t="s">
        <v>39</v>
      </c>
      <c r="P769" t="str">
        <f>IF(LEN(TRIM(Table1[[#This Row],[subcategory]]&amp;""))=0,"Unknown", PROPER(TRIM(Table1[[#This Row],[subcategory]])))</f>
        <v>Fragrance</v>
      </c>
      <c r="Q769">
        <v>90.24</v>
      </c>
      <c r="R769" s="1">
        <f>IF(LEN(TRIM(Q769&amp;""))=0, "", VALUE(SUBSTITUTE(Q769,"$","")))</f>
        <v>90.24</v>
      </c>
      <c r="S769">
        <v>5</v>
      </c>
      <c r="T769">
        <f>IF(LEN(TRIM(S769&amp;""))=0, "", VALUE(S769))</f>
        <v>5</v>
      </c>
      <c r="U769">
        <v>451.2</v>
      </c>
      <c r="V769" s="1">
        <f>IF(LEN(TRIM(U769&amp;""))=0, "", VALUE(SUBSTITUTE(U769,"$","")))</f>
        <v>451.2</v>
      </c>
      <c r="W769" s="1">
        <v>335.24160000000001</v>
      </c>
      <c r="X769" s="1">
        <f>IF(LEN(TRIM(W769&amp;""))=0, "", VALUE(SUBSTITUTE(W769,"$","")))</f>
        <v>335.24160000000001</v>
      </c>
      <c r="Y769" s="5" t="s">
        <v>7452</v>
      </c>
      <c r="Z769" s="4" cm="1">
        <f t="array" ref="Z769">IF(
    LEN(TRIM(Y769&amp;""))=0,
        IF(AND(ISNUMBER(net_sales_clean), ISNUMBER(profit_clean)),
            net_sales_clean - profit_clean,
            ""
        ),
    VALUE(SUBSTITUTE(Y769,"$",""))
)</f>
        <v>261.47626285508801</v>
      </c>
      <c r="AA769" s="5" t="s">
        <v>7451</v>
      </c>
      <c r="AB769" s="4" cm="1">
        <f t="array" ref="AB769">IF(
    LEN(TRIM(AA769&amp;""))=0,
        IF(AND(ISNUMBER(net_sales_clean), ISNUMBER(cost_clean)),
            net_sales_clean - cost_clean,
            ""
        ),
    VALUE(SUBSTITUTE(AA769,"$",""))
)</f>
        <v>73.765337144911697</v>
      </c>
      <c r="AC769">
        <v>6</v>
      </c>
      <c r="AD769">
        <f>IF(LEN(TRIM(AC769&amp;""))=0, "", VALUE(AC769))</f>
        <v>6</v>
      </c>
      <c r="AE769">
        <v>2</v>
      </c>
      <c r="AF769">
        <f>IF(LEN(TRIM(AE769&amp;""))=0, "", VALUE(AE769))</f>
        <v>2</v>
      </c>
      <c r="AG769">
        <v>0</v>
      </c>
      <c r="AH769">
        <f>IF(
    OR(U769&lt;0, W769&lt;0, Y769&lt;0, AA769&lt;0),
        1,
        IF(LEN(TRIM(AG769&amp;""))=0, "", AG769)
)</f>
        <v>0</v>
      </c>
      <c r="AI769" t="str">
        <f>IF(
    COUNT(Q769,V769,X769,Z769,AB769)=0,
        "Not Usable",
    IF(
        COUNT(Q769,V769,X769,Z769,AB769)&lt;5,
            "Incomplete",
            IF(
                MIN(Q769,V769,X769,Z769,AB769)=0,
                    "Incomplete",
                    "Complete"
            )
    )
)</f>
        <v>Complete</v>
      </c>
    </row>
    <row r="770" spans="1:35" x14ac:dyDescent="0.3">
      <c r="A770">
        <v>45436</v>
      </c>
      <c r="B770" s="6">
        <v>45085.318576388891</v>
      </c>
      <c r="C770" s="3">
        <f>INT(B770)</f>
        <v>45085</v>
      </c>
      <c r="D770" s="2">
        <f>MOD(B770,1)</f>
        <v>0.31857638889050577</v>
      </c>
      <c r="E770">
        <v>78</v>
      </c>
      <c r="F770" t="s">
        <v>33</v>
      </c>
      <c r="G770" t="str">
        <f xml:space="preserve"> PROPER(TRIM(CLEAN(SUBSTITUTE(F770,CHAR(160)," "))))</f>
        <v>South</v>
      </c>
      <c r="H770" t="s">
        <v>3</v>
      </c>
      <c r="I770" t="str">
        <f>PROPER(TRIM(CLEAN((SUBSTITUTE(H770,"-"," ")))))</f>
        <v>Phone</v>
      </c>
      <c r="J770">
        <v>9051</v>
      </c>
      <c r="K770" t="s">
        <v>10</v>
      </c>
      <c r="L770" t="str">
        <f xml:space="preserve"> PROPER(TRIM(CLEAN(SUBSTITUTE(K770,CHAR(160)," "))))</f>
        <v>Consumer</v>
      </c>
      <c r="M770" t="s">
        <v>19</v>
      </c>
      <c r="N770" t="str">
        <f xml:space="preserve"> PROPER(TRIM(CLEAN(SUBSTITUTE(M770,CHAR(160)," "))))</f>
        <v>Apparel</v>
      </c>
      <c r="O770" t="s">
        <v>26</v>
      </c>
      <c r="P770" t="str">
        <f>IF(LEN(TRIM(Table1[[#This Row],[subcategory]]&amp;""))=0,"Unknown", PROPER(TRIM(Table1[[#This Row],[subcategory]])))</f>
        <v>Kids</v>
      </c>
      <c r="Q770">
        <v>31.89</v>
      </c>
      <c r="R770" s="1">
        <f>IF(LEN(TRIM(Q770&amp;""))=0, "", VALUE(SUBSTITUTE(Q770,"$","")))</f>
        <v>31.89</v>
      </c>
      <c r="S770">
        <v>2</v>
      </c>
      <c r="T770">
        <f>IF(LEN(TRIM(S770&amp;""))=0, "", VALUE(S770))</f>
        <v>2</v>
      </c>
      <c r="U770">
        <v>63.78</v>
      </c>
      <c r="V770" s="1">
        <f>IF(LEN(TRIM(U770&amp;""))=0, "", VALUE(SUBSTITUTE(U770,"$","")))</f>
        <v>63.78</v>
      </c>
      <c r="W770" s="1">
        <v>53.192520000000002</v>
      </c>
      <c r="X770" s="1">
        <f>IF(LEN(TRIM(W770&amp;""))=0, "", VALUE(SUBSTITUTE(W770,"$","")))</f>
        <v>53.192520000000002</v>
      </c>
      <c r="Y770" s="5" t="s">
        <v>7450</v>
      </c>
      <c r="Z770" s="4" cm="1">
        <f t="array" ref="Z770">IF(
    LEN(TRIM(Y770&amp;""))=0,
        IF(AND(ISNUMBER(net_sales_clean), ISNUMBER(profit_clean)),
            net_sales_clean - profit_clean,
            ""
        ),
    VALUE(SUBSTITUTE(Y770,"$",""))
)</f>
        <v>44.138948019177697</v>
      </c>
      <c r="AA770" s="5" t="s">
        <v>7449</v>
      </c>
      <c r="AB770" s="4" cm="1">
        <f t="array" ref="AB770">IF(
    LEN(TRIM(AA770&amp;""))=0,
        IF(AND(ISNUMBER(net_sales_clean), ISNUMBER(cost_clean)),
            net_sales_clean - cost_clean,
            ""
        ),
    VALUE(SUBSTITUTE(AA770,"$",""))
)</f>
        <v>9.0535719808222801</v>
      </c>
      <c r="AC770">
        <v>2</v>
      </c>
      <c r="AD770">
        <f>IF(LEN(TRIM(AC770&amp;""))=0, "", VALUE(AC770))</f>
        <v>2</v>
      </c>
      <c r="AE770">
        <v>5</v>
      </c>
      <c r="AF770">
        <f>IF(LEN(TRIM(AE770&amp;""))=0, "", VALUE(AE770))</f>
        <v>5</v>
      </c>
      <c r="AH770" t="str">
        <f>IF(
    OR(U770&lt;0, W770&lt;0, Y770&lt;0, AA770&lt;0),
        1,
        IF(LEN(TRIM(AG770&amp;""))=0, "", AG770)
)</f>
        <v/>
      </c>
      <c r="AI770" t="str">
        <f>IF(
    COUNT(Q770,V770,X770,Z770,AB770)=0,
        "Not Usable",
    IF(
        COUNT(Q770,V770,X770,Z770,AB770)&lt;5,
            "Incomplete",
            IF(
                MIN(Q770,V770,X770,Z770,AB770)=0,
                    "Incomplete",
                    "Complete"
            )
    )
)</f>
        <v>Complete</v>
      </c>
    </row>
    <row r="771" spans="1:35" x14ac:dyDescent="0.3">
      <c r="A771">
        <v>44193</v>
      </c>
      <c r="B771" s="6">
        <v>45504.073576388888</v>
      </c>
      <c r="C771" s="3">
        <f>INT(B771)</f>
        <v>45504</v>
      </c>
      <c r="D771" s="2">
        <f>MOD(B771,1)</f>
        <v>7.3576388887886424E-2</v>
      </c>
      <c r="E771">
        <v>74</v>
      </c>
      <c r="F771" t="s">
        <v>33</v>
      </c>
      <c r="G771" t="str">
        <f xml:space="preserve"> PROPER(TRIM(CLEAN(SUBSTITUTE(F771,CHAR(160)," "))))</f>
        <v>South</v>
      </c>
      <c r="H771" t="s">
        <v>27</v>
      </c>
      <c r="I771" t="str">
        <f>PROPER(TRIM(CLEAN((SUBSTITUTE(H771,"-"," ")))))</f>
        <v>In Store</v>
      </c>
      <c r="J771">
        <v>16347</v>
      </c>
      <c r="K771" t="s">
        <v>14</v>
      </c>
      <c r="L771" t="str">
        <f xml:space="preserve"> PROPER(TRIM(CLEAN(SUBSTITUTE(K771,CHAR(160)," "))))</f>
        <v>Consumer</v>
      </c>
      <c r="M771" t="s">
        <v>23</v>
      </c>
      <c r="N771" t="str">
        <f xml:space="preserve"> PROPER(TRIM(CLEAN(SUBSTITUTE(M771,CHAR(160)," "))))</f>
        <v>Electronics</v>
      </c>
      <c r="O771" t="s">
        <v>25</v>
      </c>
      <c r="P771" t="str">
        <f>IF(LEN(TRIM(Table1[[#This Row],[subcategory]]&amp;""))=0,"Unknown", PROPER(TRIM(Table1[[#This Row],[subcategory]])))</f>
        <v>Laptops</v>
      </c>
      <c r="Q771">
        <v>103.49</v>
      </c>
      <c r="R771" s="1">
        <f>IF(LEN(TRIM(Q771&amp;""))=0, "", VALUE(SUBSTITUTE(Q771,"$","")))</f>
        <v>103.49</v>
      </c>
      <c r="S771">
        <v>3</v>
      </c>
      <c r="T771">
        <f>IF(LEN(TRIM(S771&amp;""))=0, "", VALUE(S771))</f>
        <v>3</v>
      </c>
      <c r="U771">
        <v>-310.469999999999</v>
      </c>
      <c r="V771" s="1">
        <f>IF(LEN(TRIM(U771&amp;""))=0, "", VALUE(SUBSTITUTE(U771,"$","")))</f>
        <v>-310.469999999999</v>
      </c>
      <c r="W771" s="1">
        <v>-191.24951999999999</v>
      </c>
      <c r="X771" s="1">
        <f>IF(LEN(TRIM(W771&amp;""))=0, "", VALUE(SUBSTITUTE(W771,"$","")))</f>
        <v>-191.24951999999999</v>
      </c>
      <c r="Y771">
        <v>-124.116906929828</v>
      </c>
      <c r="Z771" s="1" cm="1">
        <f t="array" ref="Z771">IF(
    LEN(TRIM(Y771&amp;""))=0,
        IF(AND(ISNUMBER(net_sales_clean), ISNUMBER(profit_clean)),
            net_sales_clean - profit_clean,
            ""
        ),
    VALUE(SUBSTITUTE(Y771,"$",""))
)</f>
        <v>-124.116906929828</v>
      </c>
      <c r="AA771">
        <v>-67.132613070171601</v>
      </c>
      <c r="AB771" s="1" cm="1">
        <f t="array" ref="AB771">IF(
    LEN(TRIM(AA771&amp;""))=0,
        IF(AND(ISNUMBER(net_sales_clean), ISNUMBER(cost_clean)),
            net_sales_clean - cost_clean,
            ""
        ),
    VALUE(SUBSTITUTE(AA771,"$",""))
)</f>
        <v>-67.132613070171601</v>
      </c>
      <c r="AC771">
        <v>5</v>
      </c>
      <c r="AD771">
        <f>IF(LEN(TRIM(AC771&amp;""))=0, "", VALUE(AC771))</f>
        <v>5</v>
      </c>
      <c r="AE771">
        <v>5</v>
      </c>
      <c r="AF771">
        <f>IF(LEN(TRIM(AE771&amp;""))=0, "", VALUE(AE771))</f>
        <v>5</v>
      </c>
      <c r="AG771">
        <v>0</v>
      </c>
      <c r="AH771">
        <f>IF(
    OR(U771&lt;0, W771&lt;0, Y771&lt;0, AA771&lt;0),
        1,
        IF(LEN(TRIM(AG771&amp;""))=0, "", AG771)
)</f>
        <v>1</v>
      </c>
      <c r="AI771" t="str">
        <f>IF(
    COUNT(Q771,V771,X771,Z771,AB771)=0,
        "Not Usable",
    IF(
        COUNT(Q771,V771,X771,Z771,AB771)&lt;5,
            "Incomplete",
            IF(
                MIN(Q771,V771,X771,Z771,AB771)=0,
                    "Incomplete",
                    "Complete"
            )
    )
)</f>
        <v>Complete</v>
      </c>
    </row>
    <row r="772" spans="1:35" x14ac:dyDescent="0.3">
      <c r="A772">
        <v>19247</v>
      </c>
      <c r="B772" s="6">
        <v>45966.48541666667</v>
      </c>
      <c r="C772" s="3">
        <f>INT(B772)</f>
        <v>45966</v>
      </c>
      <c r="D772" s="2">
        <f>MOD(B772,1)</f>
        <v>0.48541666667006211</v>
      </c>
      <c r="E772">
        <v>68</v>
      </c>
      <c r="F772" t="s">
        <v>33</v>
      </c>
      <c r="G772" t="str">
        <f xml:space="preserve"> PROPER(TRIM(CLEAN(SUBSTITUTE(F772,CHAR(160)," "))))</f>
        <v>South</v>
      </c>
      <c r="H772" t="s">
        <v>7</v>
      </c>
      <c r="I772" t="str">
        <f>PROPER(TRIM(CLEAN((SUBSTITUTE(H772,"-"," ")))))</f>
        <v>In Store</v>
      </c>
      <c r="J772">
        <v>13042</v>
      </c>
      <c r="K772" t="s">
        <v>10</v>
      </c>
      <c r="L772" t="str">
        <f xml:space="preserve"> PROPER(TRIM(CLEAN(SUBSTITUTE(K772,CHAR(160)," "))))</f>
        <v>Consumer</v>
      </c>
      <c r="M772" t="s">
        <v>1</v>
      </c>
      <c r="N772" t="str">
        <f xml:space="preserve"> PROPER(TRIM(CLEAN(SUBSTITUTE(M772,CHAR(160)," "))))</f>
        <v>Beauty</v>
      </c>
      <c r="O772" t="s">
        <v>5</v>
      </c>
      <c r="P772" t="str">
        <f>IF(LEN(TRIM(Table1[[#This Row],[subcategory]]&amp;""))=0,"Unknown", PROPER(TRIM(Table1[[#This Row],[subcategory]])))</f>
        <v>Haircare</v>
      </c>
      <c r="Q772">
        <v>58.49</v>
      </c>
      <c r="R772" s="1">
        <f>IF(LEN(TRIM(Q772&amp;""))=0, "", VALUE(SUBSTITUTE(Q772,"$","")))</f>
        <v>58.49</v>
      </c>
      <c r="S772">
        <v>0</v>
      </c>
      <c r="T772">
        <f>IF(LEN(TRIM(S772&amp;""))=0, "", VALUE(S772))</f>
        <v>0</v>
      </c>
      <c r="U772">
        <v>0</v>
      </c>
      <c r="V772" s="1">
        <f>IF(LEN(TRIM(U772&amp;""))=0, "", VALUE(SUBSTITUTE(U772,"$","")))</f>
        <v>0</v>
      </c>
      <c r="W772" s="1">
        <v>0</v>
      </c>
      <c r="X772" s="1">
        <f>IF(LEN(TRIM(W772&amp;""))=0, "", VALUE(SUBSTITUTE(W772,"$","")))</f>
        <v>0</v>
      </c>
      <c r="Y772">
        <v>0</v>
      </c>
      <c r="Z772" s="1" cm="1">
        <f t="array" ref="Z772">IF(
    LEN(TRIM(Y772&amp;""))=0,
        IF(AND(ISNUMBER(net_sales_clean), ISNUMBER(profit_clean)),
            net_sales_clean - profit_clean,
            ""
        ),
    VALUE(SUBSTITUTE(Y772,"$",""))
)</f>
        <v>0</v>
      </c>
      <c r="AA772">
        <v>0</v>
      </c>
      <c r="AB772" s="1" cm="1">
        <f t="array" ref="AB772">IF(
    LEN(TRIM(AA772&amp;""))=0,
        IF(AND(ISNUMBER(net_sales_clean), ISNUMBER(cost_clean)),
            net_sales_clean - cost_clean,
            ""
        ),
    VALUE(SUBSTITUTE(AA772,"$",""))
)</f>
        <v>0</v>
      </c>
      <c r="AC772">
        <v>5</v>
      </c>
      <c r="AD772">
        <f>IF(LEN(TRIM(AC772&amp;""))=0, "", VALUE(AC772))</f>
        <v>5</v>
      </c>
      <c r="AE772">
        <v>2</v>
      </c>
      <c r="AF772">
        <f>IF(LEN(TRIM(AE772&amp;""))=0, "", VALUE(AE772))</f>
        <v>2</v>
      </c>
      <c r="AG772">
        <v>0</v>
      </c>
      <c r="AH772">
        <f>IF(
    OR(U772&lt;0, W772&lt;0, Y772&lt;0, AA772&lt;0),
        1,
        IF(LEN(TRIM(AG772&amp;""))=0, "", AG772)
)</f>
        <v>0</v>
      </c>
      <c r="AI772" t="str">
        <f>IF(
    COUNT(Q772,V772,X772,Z772,AB772)=0,
        "Not Usable",
    IF(
        COUNT(Q772,V772,X772,Z772,AB772)&lt;5,
            "Incomplete",
            IF(
                MIN(Q772,V772,X772,Z772,AB772)=0,
                    "Incomplete",
                    "Complete"
            )
    )
)</f>
        <v>Incomplete</v>
      </c>
    </row>
    <row r="773" spans="1:35" x14ac:dyDescent="0.3">
      <c r="A773">
        <v>33602</v>
      </c>
      <c r="B773" s="6">
        <v>45792.566354166665</v>
      </c>
      <c r="C773" s="3">
        <f>INT(B773)</f>
        <v>45792</v>
      </c>
      <c r="D773" s="2">
        <f>MOD(B773,1)</f>
        <v>0.5663541666654055</v>
      </c>
      <c r="E773">
        <v>74</v>
      </c>
      <c r="F773" t="s">
        <v>21</v>
      </c>
      <c r="G773" t="str">
        <f xml:space="preserve"> PROPER(TRIM(CLEAN(SUBSTITUTE(F773,CHAR(160)," "))))</f>
        <v>Midwest</v>
      </c>
      <c r="H773" t="s">
        <v>7</v>
      </c>
      <c r="I773" t="str">
        <f>PROPER(TRIM(CLEAN((SUBSTITUTE(H773,"-"," ")))))</f>
        <v>In Store</v>
      </c>
      <c r="J773">
        <v>29389</v>
      </c>
      <c r="K773" t="s">
        <v>14</v>
      </c>
      <c r="L773" t="str">
        <f xml:space="preserve"> PROPER(TRIM(CLEAN(SUBSTITUTE(K773,CHAR(160)," "))))</f>
        <v>Consumer</v>
      </c>
      <c r="M773" t="s">
        <v>9</v>
      </c>
      <c r="N773" t="str">
        <f xml:space="preserve"> PROPER(TRIM(CLEAN(SUBSTITUTE(M773,CHAR(160)," "))))</f>
        <v>Home</v>
      </c>
      <c r="O773" t="s">
        <v>36</v>
      </c>
      <c r="P773" t="str">
        <f>IF(LEN(TRIM(Table1[[#This Row],[subcategory]]&amp;""))=0,"Unknown", PROPER(TRIM(Table1[[#This Row],[subcategory]])))</f>
        <v>Bedding</v>
      </c>
      <c r="Q773">
        <v>57.96</v>
      </c>
      <c r="R773" s="1">
        <f>IF(LEN(TRIM(Q773&amp;""))=0, "", VALUE(SUBSTITUTE(Q773,"$","")))</f>
        <v>57.96</v>
      </c>
      <c r="S773">
        <v>4</v>
      </c>
      <c r="T773">
        <f>IF(LEN(TRIM(S773&amp;""))=0, "", VALUE(S773))</f>
        <v>4</v>
      </c>
      <c r="U773">
        <v>231.84</v>
      </c>
      <c r="V773" s="1">
        <f>IF(LEN(TRIM(U773&amp;""))=0, "", VALUE(SUBSTITUTE(U773,"$","")))</f>
        <v>231.84</v>
      </c>
      <c r="W773" s="1">
        <v>190.57248000000001</v>
      </c>
      <c r="X773" s="1">
        <f>IF(LEN(TRIM(W773&amp;""))=0, "", VALUE(SUBSTITUTE(W773,"$","")))</f>
        <v>190.57248000000001</v>
      </c>
      <c r="Y773" s="5" t="s">
        <v>7448</v>
      </c>
      <c r="Z773" s="4" cm="1">
        <f t="array" ref="Z773">IF(
    LEN(TRIM(Y773&amp;""))=0,
        IF(AND(ISNUMBER(net_sales_clean), ISNUMBER(profit_clean)),
            net_sales_clean - profit_clean,
            ""
        ),
    VALUE(SUBSTITUTE(Y773,"$",""))
)</f>
        <v>116.584569992236</v>
      </c>
      <c r="AA773" s="5" t="s">
        <v>7447</v>
      </c>
      <c r="AB773" s="4" cm="1">
        <f t="array" ref="AB773">IF(
    LEN(TRIM(AA773&amp;""))=0,
        IF(AND(ISNUMBER(net_sales_clean), ISNUMBER(cost_clean)),
            net_sales_clean - cost_clean,
            ""
        ),
    VALUE(SUBSTITUTE(AA773,"$",""))
)</f>
        <v>73.987910007763404</v>
      </c>
      <c r="AC773">
        <v>0</v>
      </c>
      <c r="AD773">
        <f>IF(LEN(TRIM(AC773&amp;""))=0, "", VALUE(AC773))</f>
        <v>0</v>
      </c>
      <c r="AE773">
        <v>4</v>
      </c>
      <c r="AF773">
        <f>IF(LEN(TRIM(AE773&amp;""))=0, "", VALUE(AE773))</f>
        <v>4</v>
      </c>
      <c r="AG773">
        <v>0</v>
      </c>
      <c r="AH773">
        <f>IF(
    OR(U773&lt;0, W773&lt;0, Y773&lt;0, AA773&lt;0),
        1,
        IF(LEN(TRIM(AG773&amp;""))=0, "", AG773)
)</f>
        <v>0</v>
      </c>
      <c r="AI773" t="str">
        <f>IF(
    COUNT(Q773,V773,X773,Z773,AB773)=0,
        "Not Usable",
    IF(
        COUNT(Q773,V773,X773,Z773,AB773)&lt;5,
            "Incomplete",
            IF(
                MIN(Q773,V773,X773,Z773,AB773)=0,
                    "Incomplete",
                    "Complete"
            )
    )
)</f>
        <v>Complete</v>
      </c>
    </row>
    <row r="774" spans="1:35" x14ac:dyDescent="0.3">
      <c r="A774">
        <v>907</v>
      </c>
      <c r="B774" s="6">
        <v>45286.542800925927</v>
      </c>
      <c r="C774" s="3">
        <f>INT(B774)</f>
        <v>45286</v>
      </c>
      <c r="D774" s="2">
        <f>MOD(B774,1)</f>
        <v>0.54280092592671281</v>
      </c>
      <c r="E774">
        <v>14</v>
      </c>
      <c r="F774" t="s">
        <v>21</v>
      </c>
      <c r="G774" t="str">
        <f xml:space="preserve"> PROPER(TRIM(CLEAN(SUBSTITUTE(F774,CHAR(160)," "))))</f>
        <v>Midwest</v>
      </c>
      <c r="H774" t="s">
        <v>11</v>
      </c>
      <c r="I774" t="str">
        <f>PROPER(TRIM(CLEAN((SUBSTITUTE(H774,"-"," ")))))</f>
        <v>Online</v>
      </c>
      <c r="J774">
        <v>919</v>
      </c>
      <c r="K774" t="s">
        <v>14</v>
      </c>
      <c r="L774" t="str">
        <f xml:space="preserve"> PROPER(TRIM(CLEAN(SUBSTITUTE(K774,CHAR(160)," "))))</f>
        <v>Consumer</v>
      </c>
      <c r="M774" t="s">
        <v>9</v>
      </c>
      <c r="N774" t="str">
        <f xml:space="preserve"> PROPER(TRIM(CLEAN(SUBSTITUTE(M774,CHAR(160)," "))))</f>
        <v>Home</v>
      </c>
      <c r="O774" t="s">
        <v>36</v>
      </c>
      <c r="P774" t="str">
        <f>IF(LEN(TRIM(Table1[[#This Row],[subcategory]]&amp;""))=0,"Unknown", PROPER(TRIM(Table1[[#This Row],[subcategory]])))</f>
        <v>Bedding</v>
      </c>
      <c r="Q774">
        <v>42.97</v>
      </c>
      <c r="R774" s="1">
        <f>IF(LEN(TRIM(Q774&amp;""))=0, "", VALUE(SUBSTITUTE(Q774,"$","")))</f>
        <v>42.97</v>
      </c>
      <c r="S774">
        <v>5</v>
      </c>
      <c r="T774">
        <f>IF(LEN(TRIM(S774&amp;""))=0, "", VALUE(S774))</f>
        <v>5</v>
      </c>
      <c r="U774">
        <v>214.85</v>
      </c>
      <c r="V774" s="1">
        <f>IF(LEN(TRIM(U774&amp;""))=0, "", VALUE(SUBSTITUTE(U774,"$","")))</f>
        <v>214.85</v>
      </c>
      <c r="W774" s="1">
        <v>157.48505</v>
      </c>
      <c r="X774" s="1">
        <f>IF(LEN(TRIM(W774&amp;""))=0, "", VALUE(SUBSTITUTE(W774,"$","")))</f>
        <v>157.48505</v>
      </c>
      <c r="Y774" s="5" t="s">
        <v>7446</v>
      </c>
      <c r="Z774" s="4" cm="1">
        <f t="array" ref="Z774">IF(
    LEN(TRIM(Y774&amp;""))=0,
        IF(AND(ISNUMBER(net_sales_clean), ISNUMBER(profit_clean)),
            net_sales_clean - profit_clean,
            ""
        ),
    VALUE(SUBSTITUTE(Y774,"$",""))
)</f>
        <v>121.737256042596</v>
      </c>
      <c r="AA774" s="5" t="s">
        <v>7445</v>
      </c>
      <c r="AB774" s="4" cm="1">
        <f t="array" ref="AB774">IF(
    LEN(TRIM(AA774&amp;""))=0,
        IF(AND(ISNUMBER(net_sales_clean), ISNUMBER(cost_clean)),
            net_sales_clean - cost_clean,
            ""
        ),
    VALUE(SUBSTITUTE(AA774,"$",""))
)</f>
        <v>35.747793957403601</v>
      </c>
      <c r="AC774">
        <v>5</v>
      </c>
      <c r="AD774">
        <f>IF(LEN(TRIM(AC774&amp;""))=0, "", VALUE(AC774))</f>
        <v>5</v>
      </c>
      <c r="AE774">
        <v>2</v>
      </c>
      <c r="AF774">
        <f>IF(LEN(TRIM(AE774&amp;""))=0, "", VALUE(AE774))</f>
        <v>2</v>
      </c>
      <c r="AG774">
        <v>0</v>
      </c>
      <c r="AH774">
        <f>IF(
    OR(U774&lt;0, W774&lt;0, Y774&lt;0, AA774&lt;0),
        1,
        IF(LEN(TRIM(AG774&amp;""))=0, "", AG774)
)</f>
        <v>0</v>
      </c>
      <c r="AI774" t="str">
        <f>IF(
    COUNT(Q774,V774,X774,Z774,AB774)=0,
        "Not Usable",
    IF(
        COUNT(Q774,V774,X774,Z774,AB774)&lt;5,
            "Incomplete",
            IF(
                MIN(Q774,V774,X774,Z774,AB774)=0,
                    "Incomplete",
                    "Complete"
            )
    )
)</f>
        <v>Complete</v>
      </c>
    </row>
    <row r="775" spans="1:35" x14ac:dyDescent="0.3">
      <c r="A775">
        <v>56334</v>
      </c>
      <c r="B775" s="6">
        <v>45412.904409722221</v>
      </c>
      <c r="C775" s="3">
        <f>INT(B775)</f>
        <v>45412</v>
      </c>
      <c r="D775" s="2">
        <f>MOD(B775,1)</f>
        <v>0.90440972222131677</v>
      </c>
      <c r="E775">
        <v>54</v>
      </c>
      <c r="F775" t="s">
        <v>15</v>
      </c>
      <c r="G775" t="str">
        <f xml:space="preserve"> PROPER(TRIM(CLEAN(SUBSTITUTE(F775,CHAR(160)," "))))</f>
        <v>West</v>
      </c>
      <c r="H775" t="s">
        <v>7</v>
      </c>
      <c r="I775" t="str">
        <f>PROPER(TRIM(CLEAN((SUBSTITUTE(H775,"-"," ")))))</f>
        <v>In Store</v>
      </c>
      <c r="J775">
        <v>8976</v>
      </c>
      <c r="K775" t="s">
        <v>14</v>
      </c>
      <c r="L775" t="str">
        <f xml:space="preserve"> PROPER(TRIM(CLEAN(SUBSTITUTE(K775,CHAR(160)," "))))</f>
        <v>Consumer</v>
      </c>
      <c r="M775" t="s">
        <v>16</v>
      </c>
      <c r="N775" t="str">
        <f xml:space="preserve"> PROPER(TRIM(CLEAN(SUBSTITUTE(M775,CHAR(160)," "))))</f>
        <v>Grocery</v>
      </c>
      <c r="O775" t="s">
        <v>29</v>
      </c>
      <c r="P775" t="str">
        <f>IF(LEN(TRIM(Table1[[#This Row],[subcategory]]&amp;""))=0,"Unknown", PROPER(TRIM(Table1[[#This Row],[subcategory]])))</f>
        <v>Beverages</v>
      </c>
      <c r="Q775">
        <v>56.19</v>
      </c>
      <c r="R775" s="1">
        <f>IF(LEN(TRIM(Q775&amp;""))=0, "", VALUE(SUBSTITUTE(Q775,"$","")))</f>
        <v>56.19</v>
      </c>
      <c r="S775">
        <v>4</v>
      </c>
      <c r="T775">
        <f>IF(LEN(TRIM(S775&amp;""))=0, "", VALUE(S775))</f>
        <v>4</v>
      </c>
      <c r="U775">
        <v>224.76</v>
      </c>
      <c r="V775" s="1">
        <f>IF(LEN(TRIM(U775&amp;""))=0, "", VALUE(SUBSTITUTE(U775,"$","")))</f>
        <v>224.76</v>
      </c>
      <c r="W775" s="1">
        <v>149.01588000000001</v>
      </c>
      <c r="X775" s="1">
        <f>IF(LEN(TRIM(W775&amp;""))=0, "", VALUE(SUBSTITUTE(W775,"$","")))</f>
        <v>149.01588000000001</v>
      </c>
      <c r="Y775" s="5" t="s">
        <v>7444</v>
      </c>
      <c r="Z775" s="4" cm="1">
        <f t="array" ref="Z775">IF(
    LEN(TRIM(Y775&amp;""))=0,
        IF(AND(ISNUMBER(net_sales_clean), ISNUMBER(profit_clean)),
            net_sales_clean - profit_clean,
            ""
        ),
    VALUE(SUBSTITUTE(Y775,"$",""))
)</f>
        <v>106.953394403343</v>
      </c>
      <c r="AA775" s="5" t="s">
        <v>7443</v>
      </c>
      <c r="AB775" s="4" cm="1">
        <f t="array" ref="AB775">IF(
    LEN(TRIM(AA775&amp;""))=0,
        IF(AND(ISNUMBER(net_sales_clean), ISNUMBER(cost_clean)),
            net_sales_clean - cost_clean,
            ""
        ),
    VALUE(SUBSTITUTE(AA775,"$",""))
)</f>
        <v>42.062485596656003</v>
      </c>
      <c r="AC775">
        <v>6</v>
      </c>
      <c r="AD775">
        <f>IF(LEN(TRIM(AC775&amp;""))=0, "", VALUE(AC775))</f>
        <v>6</v>
      </c>
      <c r="AE775">
        <v>3</v>
      </c>
      <c r="AF775">
        <f>IF(LEN(TRIM(AE775&amp;""))=0, "", VALUE(AE775))</f>
        <v>3</v>
      </c>
      <c r="AG775">
        <v>0</v>
      </c>
      <c r="AH775">
        <f>IF(
    OR(U775&lt;0, W775&lt;0, Y775&lt;0, AA775&lt;0),
        1,
        IF(LEN(TRIM(AG775&amp;""))=0, "", AG775)
)</f>
        <v>0</v>
      </c>
      <c r="AI775" t="str">
        <f>IF(
    COUNT(Q775,V775,X775,Z775,AB775)=0,
        "Not Usable",
    IF(
        COUNT(Q775,V775,X775,Z775,AB775)&lt;5,
            "Incomplete",
            IF(
                MIN(Q775,V775,X775,Z775,AB775)=0,
                    "Incomplete",
                    "Complete"
            )
    )
)</f>
        <v>Complete</v>
      </c>
    </row>
    <row r="776" spans="1:35" x14ac:dyDescent="0.3">
      <c r="A776">
        <v>40017</v>
      </c>
      <c r="B776" s="6">
        <v>45261.329340277778</v>
      </c>
      <c r="C776" s="3">
        <f>INT(B776)</f>
        <v>45261</v>
      </c>
      <c r="D776" s="2">
        <f>MOD(B776,1)</f>
        <v>0.32934027777810115</v>
      </c>
      <c r="E776">
        <v>57</v>
      </c>
      <c r="F776" t="s">
        <v>4</v>
      </c>
      <c r="G776" t="str">
        <f xml:space="preserve"> PROPER(TRIM(CLEAN(SUBSTITUTE(F776,CHAR(160)," "))))</f>
        <v>South</v>
      </c>
      <c r="H776" t="s">
        <v>11</v>
      </c>
      <c r="I776" t="str">
        <f>PROPER(TRIM(CLEAN((SUBSTITUTE(H776,"-"," ")))))</f>
        <v>Online</v>
      </c>
      <c r="J776">
        <v>1049</v>
      </c>
      <c r="K776" t="s">
        <v>10</v>
      </c>
      <c r="L776" t="str">
        <f xml:space="preserve"> PROPER(TRIM(CLEAN(SUBSTITUTE(K776,CHAR(160)," "))))</f>
        <v>Consumer</v>
      </c>
      <c r="M776" t="s">
        <v>9</v>
      </c>
      <c r="N776" t="str">
        <f xml:space="preserve"> PROPER(TRIM(CLEAN(SUBSTITUTE(M776,CHAR(160)," "))))</f>
        <v>Home</v>
      </c>
      <c r="O776" t="s">
        <v>36</v>
      </c>
      <c r="P776" t="str">
        <f>IF(LEN(TRIM(Table1[[#This Row],[subcategory]]&amp;""))=0,"Unknown", PROPER(TRIM(Table1[[#This Row],[subcategory]])))</f>
        <v>Bedding</v>
      </c>
      <c r="Q776">
        <v>58.46</v>
      </c>
      <c r="R776" s="1">
        <f>IF(LEN(TRIM(Q776&amp;""))=0, "", VALUE(SUBSTITUTE(Q776,"$","")))</f>
        <v>58.46</v>
      </c>
      <c r="S776">
        <v>3</v>
      </c>
      <c r="T776">
        <f>IF(LEN(TRIM(S776&amp;""))=0, "", VALUE(S776))</f>
        <v>3</v>
      </c>
      <c r="U776">
        <v>175.38</v>
      </c>
      <c r="V776" s="1">
        <f>IF(LEN(TRIM(U776&amp;""))=0, "", VALUE(SUBSTITUTE(U776,"$","")))</f>
        <v>175.38</v>
      </c>
      <c r="W776" s="1">
        <v>140.304</v>
      </c>
      <c r="X776" s="1">
        <f>IF(LEN(TRIM(W776&amp;""))=0, "", VALUE(SUBSTITUTE(W776,"$","")))</f>
        <v>140.304</v>
      </c>
      <c r="Z776" s="1" t="str" cm="1">
        <f t="array" ref="Z776">IF(
    LEN(TRIM(Y776&amp;""))=0,
        IF(AND(ISNUMBER(net_sales_clean), ISNUMBER(profit_clean)),
            net_sales_clean - profit_clean,
            ""
        ),
    VALUE(SUBSTITUTE(Y776,"$",""))
)</f>
        <v/>
      </c>
      <c r="AB776" s="1" t="str" cm="1">
        <f t="array" ref="AB776">IF(
    LEN(TRIM(AA776&amp;""))=0,
        IF(AND(ISNUMBER(net_sales_clean), ISNUMBER(cost_clean)),
            net_sales_clean - cost_clean,
            ""
        ),
    VALUE(SUBSTITUTE(AA776,"$",""))
)</f>
        <v/>
      </c>
      <c r="AC776">
        <v>8</v>
      </c>
      <c r="AD776">
        <f>IF(LEN(TRIM(AC776&amp;""))=0, "", VALUE(AC776))</f>
        <v>8</v>
      </c>
      <c r="AE776">
        <v>2</v>
      </c>
      <c r="AF776">
        <f>IF(LEN(TRIM(AE776&amp;""))=0, "", VALUE(AE776))</f>
        <v>2</v>
      </c>
      <c r="AG776">
        <v>0</v>
      </c>
      <c r="AH776">
        <f>IF(
    OR(U776&lt;0, W776&lt;0, Y776&lt;0, AA776&lt;0),
        1,
        IF(LEN(TRIM(AG776&amp;""))=0, "", AG776)
)</f>
        <v>0</v>
      </c>
      <c r="AI776" t="str">
        <f>IF(
    COUNT(Q776,V776,X776,Z776,AB776)=0,
        "Not Usable",
    IF(
        COUNT(Q776,V776,X776,Z776,AB776)&lt;5,
            "Incomplete",
            IF(
                MIN(Q776,V776,X776,Z776,AB776)=0,
                    "Incomplete",
                    "Complete"
            )
    )
)</f>
        <v>Incomplete</v>
      </c>
    </row>
    <row r="777" spans="1:35" x14ac:dyDescent="0.3">
      <c r="A777">
        <v>31376</v>
      </c>
      <c r="B777" s="6">
        <v>45848.403877314813</v>
      </c>
      <c r="C777" s="3">
        <f>INT(B777)</f>
        <v>45848</v>
      </c>
      <c r="D777" s="2">
        <f>MOD(B777,1)</f>
        <v>0.40387731481314404</v>
      </c>
      <c r="E777">
        <v>53</v>
      </c>
      <c r="F777" t="s">
        <v>33</v>
      </c>
      <c r="G777" t="str">
        <f xml:space="preserve"> PROPER(TRIM(CLEAN(SUBSTITUTE(F777,CHAR(160)," "))))</f>
        <v>South</v>
      </c>
      <c r="H777" t="s">
        <v>3</v>
      </c>
      <c r="I777" t="str">
        <f>PROPER(TRIM(CLEAN((SUBSTITUTE(H777,"-"," ")))))</f>
        <v>Phone</v>
      </c>
      <c r="J777">
        <v>8887</v>
      </c>
      <c r="K777" t="s">
        <v>6</v>
      </c>
      <c r="L777" t="str">
        <f xml:space="preserve"> PROPER(TRIM(CLEAN(SUBSTITUTE(K777,CHAR(160)," "))))</f>
        <v>Corporate</v>
      </c>
      <c r="M777" t="s">
        <v>16</v>
      </c>
      <c r="N777" t="str">
        <f xml:space="preserve"> PROPER(TRIM(CLEAN(SUBSTITUTE(M777,CHAR(160)," "))))</f>
        <v>Grocery</v>
      </c>
      <c r="O777" t="s">
        <v>37</v>
      </c>
      <c r="P777" t="str">
        <f>IF(LEN(TRIM(Table1[[#This Row],[subcategory]]&amp;""))=0,"Unknown", PROPER(TRIM(Table1[[#This Row],[subcategory]])))</f>
        <v>Produce</v>
      </c>
      <c r="Q777">
        <v>57.01</v>
      </c>
      <c r="R777" s="1">
        <f>IF(LEN(TRIM(Q777&amp;""))=0, "", VALUE(SUBSTITUTE(Q777,"$","")))</f>
        <v>57.01</v>
      </c>
      <c r="S777">
        <v>2</v>
      </c>
      <c r="T777">
        <f>IF(LEN(TRIM(S777&amp;""))=0, "", VALUE(S777))</f>
        <v>2</v>
      </c>
      <c r="U777">
        <v>114.02</v>
      </c>
      <c r="V777" s="1">
        <f>IF(LEN(TRIM(U777&amp;""))=0, "", VALUE(SUBSTITUTE(U777,"$","")))</f>
        <v>114.02</v>
      </c>
      <c r="W777" s="1">
        <v>86.541179999999997</v>
      </c>
      <c r="X777" s="1">
        <f>IF(LEN(TRIM(W777&amp;""))=0, "", VALUE(SUBSTITUTE(W777,"$","")))</f>
        <v>86.541179999999997</v>
      </c>
      <c r="Y777" s="5" t="s">
        <v>7442</v>
      </c>
      <c r="Z777" s="4" cm="1">
        <f t="array" ref="Z777">IF(
    LEN(TRIM(Y777&amp;""))=0,
        IF(AND(ISNUMBER(net_sales_clean), ISNUMBER(profit_clean)),
            net_sales_clean - profit_clean,
            ""
        ),
    VALUE(SUBSTITUTE(Y777,"$",""))
)</f>
        <v>66.818209679921395</v>
      </c>
      <c r="AA777" s="5" t="s">
        <v>7441</v>
      </c>
      <c r="AB777" s="4" cm="1">
        <f t="array" ref="AB777">IF(
    LEN(TRIM(AA777&amp;""))=0,
        IF(AND(ISNUMBER(net_sales_clean), ISNUMBER(cost_clean)),
            net_sales_clean - cost_clean,
            ""
        ),
    VALUE(SUBSTITUTE(AA777,"$",""))
)</f>
        <v>19.722970320078499</v>
      </c>
      <c r="AC777">
        <v>4</v>
      </c>
      <c r="AD777">
        <f>IF(LEN(TRIM(AC777&amp;""))=0, "", VALUE(AC777))</f>
        <v>4</v>
      </c>
      <c r="AE777">
        <v>2</v>
      </c>
      <c r="AF777">
        <f>IF(LEN(TRIM(AE777&amp;""))=0, "", VALUE(AE777))</f>
        <v>2</v>
      </c>
      <c r="AH777" t="str">
        <f>IF(
    OR(U777&lt;0, W777&lt;0, Y777&lt;0, AA777&lt;0),
        1,
        IF(LEN(TRIM(AG777&amp;""))=0, "", AG777)
)</f>
        <v/>
      </c>
      <c r="AI777" t="str">
        <f>IF(
    COUNT(Q777,V777,X777,Z777,AB777)=0,
        "Not Usable",
    IF(
        COUNT(Q777,V777,X777,Z777,AB777)&lt;5,
            "Incomplete",
            IF(
                MIN(Q777,V777,X777,Z777,AB777)=0,
                    "Incomplete",
                    "Complete"
            )
    )
)</f>
        <v>Complete</v>
      </c>
    </row>
    <row r="778" spans="1:35" x14ac:dyDescent="0.3">
      <c r="A778">
        <v>35999</v>
      </c>
      <c r="B778" s="6">
        <v>45308.175891203704</v>
      </c>
      <c r="C778" s="3">
        <f>INT(B778)</f>
        <v>45308</v>
      </c>
      <c r="D778" s="2">
        <f>MOD(B778,1)</f>
        <v>0.17589120370394085</v>
      </c>
      <c r="E778">
        <v>83</v>
      </c>
      <c r="F778" t="s">
        <v>33</v>
      </c>
      <c r="G778" t="str">
        <f xml:space="preserve"> PROPER(TRIM(CLEAN(SUBSTITUTE(F778,CHAR(160)," "))))</f>
        <v>South</v>
      </c>
      <c r="H778" t="s">
        <v>7</v>
      </c>
      <c r="I778" t="str">
        <f>PROPER(TRIM(CLEAN((SUBSTITUTE(H778,"-"," ")))))</f>
        <v>In Store</v>
      </c>
      <c r="J778">
        <v>17787</v>
      </c>
      <c r="K778" t="s">
        <v>6</v>
      </c>
      <c r="L778" t="str">
        <f xml:space="preserve"> PROPER(TRIM(CLEAN(SUBSTITUTE(K778,CHAR(160)," "))))</f>
        <v>Corporate</v>
      </c>
      <c r="M778" t="s">
        <v>1</v>
      </c>
      <c r="N778" t="str">
        <f xml:space="preserve"> PROPER(TRIM(CLEAN(SUBSTITUTE(M778,CHAR(160)," "))))</f>
        <v>Beauty</v>
      </c>
      <c r="O778" t="s">
        <v>0</v>
      </c>
      <c r="P778" t="str">
        <f>IF(LEN(TRIM(Table1[[#This Row],[subcategory]]&amp;""))=0,"Unknown", PROPER(TRIM(Table1[[#This Row],[subcategory]])))</f>
        <v>Makeup</v>
      </c>
      <c r="Q778">
        <v>155.97</v>
      </c>
      <c r="R778" s="1">
        <f>IF(LEN(TRIM(Q778&amp;""))=0, "", VALUE(SUBSTITUTE(Q778,"$","")))</f>
        <v>155.97</v>
      </c>
      <c r="S778">
        <v>3</v>
      </c>
      <c r="T778">
        <f>IF(LEN(TRIM(S778&amp;""))=0, "", VALUE(S778))</f>
        <v>3</v>
      </c>
      <c r="U778" s="5" t="s">
        <v>7440</v>
      </c>
      <c r="V778" s="4">
        <f>IF(LEN(TRIM(U778&amp;""))=0, "", VALUE(SUBSTITUTE(U778,"$","")))</f>
        <v>467.909999999999</v>
      </c>
      <c r="W778" s="4" t="s">
        <v>7439</v>
      </c>
      <c r="X778" s="4">
        <f>IF(LEN(TRIM(W778&amp;""))=0, "", VALUE(SUBSTITUTE(W778,"$","")))</f>
        <v>410.357069999999</v>
      </c>
      <c r="Y778" s="5" t="s">
        <v>7438</v>
      </c>
      <c r="Z778" s="4" cm="1">
        <f t="array" ref="Z778">IF(
    LEN(TRIM(Y778&amp;""))=0,
        IF(AND(ISNUMBER(net_sales_clean), ISNUMBER(profit_clean)),
            net_sales_clean - profit_clean,
            ""
        ),
    VALUE(SUBSTITUTE(Y778,"$",""))
)</f>
        <v>258.20837651763497</v>
      </c>
      <c r="AA778" s="5" t="s">
        <v>7437</v>
      </c>
      <c r="AB778" s="4" cm="1">
        <f t="array" ref="AB778">IF(
    LEN(TRIM(AA778&amp;""))=0,
        IF(AND(ISNUMBER(net_sales_clean), ISNUMBER(cost_clean)),
            net_sales_clean - cost_clean,
            ""
        ),
    VALUE(SUBSTITUTE(AA778,"$",""))
)</f>
        <v>152.148693482364</v>
      </c>
      <c r="AC778">
        <v>6</v>
      </c>
      <c r="AD778">
        <f>IF(LEN(TRIM(AC778&amp;""))=0, "", VALUE(AC778))</f>
        <v>6</v>
      </c>
      <c r="AE778">
        <v>5</v>
      </c>
      <c r="AF778">
        <f>IF(LEN(TRIM(AE778&amp;""))=0, "", VALUE(AE778))</f>
        <v>5</v>
      </c>
      <c r="AG778">
        <v>0</v>
      </c>
      <c r="AH778">
        <f>IF(
    OR(U778&lt;0, W778&lt;0, Y778&lt;0, AA778&lt;0),
        1,
        IF(LEN(TRIM(AG778&amp;""))=0, "", AG778)
)</f>
        <v>0</v>
      </c>
      <c r="AI778" t="str">
        <f>IF(
    COUNT(Q778,V778,X778,Z778,AB778)=0,
        "Not Usable",
    IF(
        COUNT(Q778,V778,X778,Z778,AB778)&lt;5,
            "Incomplete",
            IF(
                MIN(Q778,V778,X778,Z778,AB778)=0,
                    "Incomplete",
                    "Complete"
            )
    )
)</f>
        <v>Complete</v>
      </c>
    </row>
    <row r="779" spans="1:35" x14ac:dyDescent="0.3">
      <c r="A779">
        <v>51811</v>
      </c>
      <c r="B779" s="6">
        <v>45622.454687500001</v>
      </c>
      <c r="C779" s="3">
        <f>INT(B779)</f>
        <v>45622</v>
      </c>
      <c r="D779" s="2">
        <f>MOD(B779,1)</f>
        <v>0.45468750000145519</v>
      </c>
      <c r="E779">
        <v>54</v>
      </c>
      <c r="F779" t="s">
        <v>33</v>
      </c>
      <c r="G779" t="str">
        <f xml:space="preserve"> PROPER(TRIM(CLEAN(SUBSTITUTE(F779,CHAR(160)," "))))</f>
        <v>South</v>
      </c>
      <c r="H779" t="s">
        <v>11</v>
      </c>
      <c r="I779" t="str">
        <f>PROPER(TRIM(CLEAN((SUBSTITUTE(H779,"-"," ")))))</f>
        <v>Online</v>
      </c>
      <c r="J779">
        <v>20881</v>
      </c>
      <c r="K779" t="s">
        <v>10</v>
      </c>
      <c r="L779" t="str">
        <f xml:space="preserve"> PROPER(TRIM(CLEAN(SUBSTITUTE(K779,CHAR(160)," "))))</f>
        <v>Consumer</v>
      </c>
      <c r="M779" t="s">
        <v>19</v>
      </c>
      <c r="N779" t="str">
        <f xml:space="preserve"> PROPER(TRIM(CLEAN(SUBSTITUTE(M779,CHAR(160)," "))))</f>
        <v>Apparel</v>
      </c>
      <c r="O779" t="s">
        <v>20</v>
      </c>
      <c r="P779" t="str">
        <f>IF(LEN(TRIM(Table1[[#This Row],[subcategory]]&amp;""))=0,"Unknown", PROPER(TRIM(Table1[[#This Row],[subcategory]])))</f>
        <v>Women</v>
      </c>
      <c r="Q779">
        <v>50.08</v>
      </c>
      <c r="R779" s="1">
        <f>IF(LEN(TRIM(Q779&amp;""))=0, "", VALUE(SUBSTITUTE(Q779,"$","")))</f>
        <v>50.08</v>
      </c>
      <c r="S779">
        <v>3</v>
      </c>
      <c r="T779">
        <f>IF(LEN(TRIM(S779&amp;""))=0, "", VALUE(S779))</f>
        <v>3</v>
      </c>
      <c r="U779">
        <v>150.24</v>
      </c>
      <c r="V779" s="1">
        <f>IF(LEN(TRIM(U779&amp;""))=0, "", VALUE(SUBSTITUTE(U779,"$","")))</f>
        <v>150.24</v>
      </c>
      <c r="W779" s="4" t="s">
        <v>7436</v>
      </c>
      <c r="X779" s="4">
        <f>IF(LEN(TRIM(W779&amp;""))=0, "", VALUE(SUBSTITUTE(W779,"$","")))</f>
        <v>117.48768</v>
      </c>
      <c r="Y779">
        <v>83.401024132355403</v>
      </c>
      <c r="Z779" s="1" cm="1">
        <f t="array" ref="Z779">IF(
    LEN(TRIM(Y779&amp;""))=0,
        IF(AND(ISNUMBER(net_sales_clean), ISNUMBER(profit_clean)),
            net_sales_clean - profit_clean,
            ""
        ),
    VALUE(SUBSTITUTE(Y779,"$",""))
)</f>
        <v>83.401024132355403</v>
      </c>
      <c r="AA779" s="5" t="s">
        <v>7435</v>
      </c>
      <c r="AB779" s="4" cm="1">
        <f t="array" ref="AB779">IF(
    LEN(TRIM(AA779&amp;""))=0,
        IF(AND(ISNUMBER(net_sales_clean), ISNUMBER(cost_clean)),
            net_sales_clean - cost_clean,
            ""
        ),
    VALUE(SUBSTITUTE(AA779,"$",""))
)</f>
        <v>34.086655867644602</v>
      </c>
      <c r="AC779">
        <v>1</v>
      </c>
      <c r="AD779">
        <f>IF(LEN(TRIM(AC779&amp;""))=0, "", VALUE(AC779))</f>
        <v>1</v>
      </c>
      <c r="AE779">
        <v>5</v>
      </c>
      <c r="AF779">
        <f>IF(LEN(TRIM(AE779&amp;""))=0, "", VALUE(AE779))</f>
        <v>5</v>
      </c>
      <c r="AG779">
        <v>0</v>
      </c>
      <c r="AH779">
        <f>IF(
    OR(U779&lt;0, W779&lt;0, Y779&lt;0, AA779&lt;0),
        1,
        IF(LEN(TRIM(AG779&amp;""))=0, "", AG779)
)</f>
        <v>0</v>
      </c>
      <c r="AI779" t="str">
        <f>IF(
    COUNT(Q779,V779,X779,Z779,AB779)=0,
        "Not Usable",
    IF(
        COUNT(Q779,V779,X779,Z779,AB779)&lt;5,
            "Incomplete",
            IF(
                MIN(Q779,V779,X779,Z779,AB779)=0,
                    "Incomplete",
                    "Complete"
            )
    )
)</f>
        <v>Complete</v>
      </c>
    </row>
    <row r="780" spans="1:35" x14ac:dyDescent="0.3">
      <c r="A780">
        <v>18487</v>
      </c>
      <c r="B780" s="6">
        <v>45707.922974537039</v>
      </c>
      <c r="C780" s="3">
        <f>INT(B780)</f>
        <v>45707</v>
      </c>
      <c r="D780" s="2">
        <f>MOD(B780,1)</f>
        <v>0.92297453703940846</v>
      </c>
      <c r="E780">
        <v>71</v>
      </c>
      <c r="F780" t="s">
        <v>4</v>
      </c>
      <c r="G780" t="str">
        <f xml:space="preserve"> PROPER(TRIM(CLEAN(SUBSTITUTE(F780,CHAR(160)," "))))</f>
        <v>South</v>
      </c>
      <c r="H780" t="s">
        <v>11</v>
      </c>
      <c r="I780" t="str">
        <f>PROPER(TRIM(CLEAN((SUBSTITUTE(H780,"-"," ")))))</f>
        <v>Online</v>
      </c>
      <c r="J780">
        <v>23786</v>
      </c>
      <c r="K780" t="s">
        <v>6</v>
      </c>
      <c r="L780" t="str">
        <f xml:space="preserve"> PROPER(TRIM(CLEAN(SUBSTITUTE(K780,CHAR(160)," "))))</f>
        <v>Corporate</v>
      </c>
      <c r="M780" t="s">
        <v>1</v>
      </c>
      <c r="N780" t="str">
        <f xml:space="preserve"> PROPER(TRIM(CLEAN(SUBSTITUTE(M780,CHAR(160)," "))))</f>
        <v>Beauty</v>
      </c>
      <c r="O780" t="s">
        <v>31</v>
      </c>
      <c r="P780" t="str">
        <f>IF(LEN(TRIM(Table1[[#This Row],[subcategory]]&amp;""))=0,"Unknown", PROPER(TRIM(Table1[[#This Row],[subcategory]])))</f>
        <v>Skincare</v>
      </c>
      <c r="Q780">
        <v>101.51</v>
      </c>
      <c r="R780" s="1">
        <f>IF(LEN(TRIM(Q780&amp;""))=0, "", VALUE(SUBSTITUTE(Q780,"$","")))</f>
        <v>101.51</v>
      </c>
      <c r="S780">
        <v>4</v>
      </c>
      <c r="T780">
        <f>IF(LEN(TRIM(S780&amp;""))=0, "", VALUE(S780))</f>
        <v>4</v>
      </c>
      <c r="U780">
        <v>406.04</v>
      </c>
      <c r="V780" s="1">
        <f>IF(LEN(TRIM(U780&amp;""))=0, "", VALUE(SUBSTITUTE(U780,"$","")))</f>
        <v>406.04</v>
      </c>
      <c r="W780" s="4" t="s">
        <v>7434</v>
      </c>
      <c r="X780" s="4">
        <f>IF(LEN(TRIM(W780&amp;""))=0, "", VALUE(SUBSTITUTE(W780,"$","")))</f>
        <v>366.65411999999998</v>
      </c>
      <c r="Y780" s="5" t="s">
        <v>7433</v>
      </c>
      <c r="Z780" s="4" cm="1">
        <f t="array" ref="Z780">IF(
    LEN(TRIM(Y780&amp;""))=0,
        IF(AND(ISNUMBER(net_sales_clean), ISNUMBER(profit_clean)),
            net_sales_clean - profit_clean,
            ""
        ),
    VALUE(SUBSTITUTE(Y780,"$",""))
)</f>
        <v>240.28804100288599</v>
      </c>
      <c r="AA780" s="5" t="s">
        <v>7432</v>
      </c>
      <c r="AB780" s="4" cm="1">
        <f t="array" ref="AB780">IF(
    LEN(TRIM(AA780&amp;""))=0,
        IF(AND(ISNUMBER(net_sales_clean), ISNUMBER(cost_clean)),
            net_sales_clean - cost_clean,
            ""
        ),
    VALUE(SUBSTITUTE(AA780,"$",""))
)</f>
        <v>126.366078997114</v>
      </c>
      <c r="AC780">
        <v>6</v>
      </c>
      <c r="AD780">
        <f>IF(LEN(TRIM(AC780&amp;""))=0, "", VALUE(AC780))</f>
        <v>6</v>
      </c>
      <c r="AE780">
        <v>2</v>
      </c>
      <c r="AF780">
        <f>IF(LEN(TRIM(AE780&amp;""))=0, "", VALUE(AE780))</f>
        <v>2</v>
      </c>
      <c r="AG780">
        <v>0</v>
      </c>
      <c r="AH780">
        <f>IF(
    OR(U780&lt;0, W780&lt;0, Y780&lt;0, AA780&lt;0),
        1,
        IF(LEN(TRIM(AG780&amp;""))=0, "", AG780)
)</f>
        <v>0</v>
      </c>
      <c r="AI780" t="str">
        <f>IF(
    COUNT(Q780,V780,X780,Z780,AB780)=0,
        "Not Usable",
    IF(
        COUNT(Q780,V780,X780,Z780,AB780)&lt;5,
            "Incomplete",
            IF(
                MIN(Q780,V780,X780,Z780,AB780)=0,
                    "Incomplete",
                    "Complete"
            )
    )
)</f>
        <v>Complete</v>
      </c>
    </row>
    <row r="781" spans="1:35" x14ac:dyDescent="0.3">
      <c r="A781">
        <v>57516</v>
      </c>
      <c r="B781" s="6">
        <v>45219.029699074075</v>
      </c>
      <c r="C781" s="3">
        <f>INT(B781)</f>
        <v>45219</v>
      </c>
      <c r="D781" s="2">
        <f>MOD(B781,1)</f>
        <v>2.9699074075324461E-2</v>
      </c>
      <c r="E781">
        <v>6</v>
      </c>
      <c r="F781" t="s">
        <v>33</v>
      </c>
      <c r="G781" t="str">
        <f xml:space="preserve"> PROPER(TRIM(CLEAN(SUBSTITUTE(F781,CHAR(160)," "))))</f>
        <v>South</v>
      </c>
      <c r="H781" t="s">
        <v>7</v>
      </c>
      <c r="I781" t="str">
        <f>PROPER(TRIM(CLEAN((SUBSTITUTE(H781,"-"," ")))))</f>
        <v>In Store</v>
      </c>
      <c r="J781">
        <v>11170</v>
      </c>
      <c r="K781" t="s">
        <v>10</v>
      </c>
      <c r="L781" t="str">
        <f xml:space="preserve"> PROPER(TRIM(CLEAN(SUBSTITUTE(K781,CHAR(160)," "))))</f>
        <v>Consumer</v>
      </c>
      <c r="M781" t="s">
        <v>1</v>
      </c>
      <c r="N781" t="str">
        <f xml:space="preserve"> PROPER(TRIM(CLEAN(SUBSTITUTE(M781,CHAR(160)," "))))</f>
        <v>Beauty</v>
      </c>
      <c r="O781" t="s">
        <v>0</v>
      </c>
      <c r="P781" t="str">
        <f>IF(LEN(TRIM(Table1[[#This Row],[subcategory]]&amp;""))=0,"Unknown", PROPER(TRIM(Table1[[#This Row],[subcategory]])))</f>
        <v>Makeup</v>
      </c>
      <c r="Q781">
        <v>59.75</v>
      </c>
      <c r="R781" s="1">
        <f>IF(LEN(TRIM(Q781&amp;""))=0, "", VALUE(SUBSTITUTE(Q781,"$","")))</f>
        <v>59.75</v>
      </c>
      <c r="S781">
        <v>3</v>
      </c>
      <c r="T781">
        <f>IF(LEN(TRIM(S781&amp;""))=0, "", VALUE(S781))</f>
        <v>3</v>
      </c>
      <c r="U781">
        <v>179.25</v>
      </c>
      <c r="V781" s="1">
        <f>IF(LEN(TRIM(U781&amp;""))=0, "", VALUE(SUBSTITUTE(U781,"$","")))</f>
        <v>179.25</v>
      </c>
      <c r="W781" s="4" t="s">
        <v>7431</v>
      </c>
      <c r="X781" s="4">
        <f>IF(LEN(TRIM(W781&amp;""))=0, "", VALUE(SUBSTITUTE(W781,"$","")))</f>
        <v>129.95624999999899</v>
      </c>
      <c r="Y781" s="5" t="s">
        <v>7430</v>
      </c>
      <c r="Z781" s="4" cm="1">
        <f t="array" ref="Z781">IF(
    LEN(TRIM(Y781&amp;""))=0,
        IF(AND(ISNUMBER(net_sales_clean), ISNUMBER(profit_clean)),
            net_sales_clean - profit_clean,
            ""
        ),
    VALUE(SUBSTITUTE(Y781,"$",""))
)</f>
        <v>91.6174307651047</v>
      </c>
      <c r="AA781">
        <v>38.338819234895197</v>
      </c>
      <c r="AB781" s="1" cm="1">
        <f t="array" ref="AB781">IF(
    LEN(TRIM(AA781&amp;""))=0,
        IF(AND(ISNUMBER(net_sales_clean), ISNUMBER(cost_clean)),
            net_sales_clean - cost_clean,
            ""
        ),
    VALUE(SUBSTITUTE(AA781,"$",""))
)</f>
        <v>38.338819234895197</v>
      </c>
      <c r="AC781">
        <v>4</v>
      </c>
      <c r="AD781">
        <f>IF(LEN(TRIM(AC781&amp;""))=0, "", VALUE(AC781))</f>
        <v>4</v>
      </c>
      <c r="AE781">
        <v>4</v>
      </c>
      <c r="AF781">
        <f>IF(LEN(TRIM(AE781&amp;""))=0, "", VALUE(AE781))</f>
        <v>4</v>
      </c>
      <c r="AG781">
        <v>0</v>
      </c>
      <c r="AH781">
        <f>IF(
    OR(U781&lt;0, W781&lt;0, Y781&lt;0, AA781&lt;0),
        1,
        IF(LEN(TRIM(AG781&amp;""))=0, "", AG781)
)</f>
        <v>0</v>
      </c>
      <c r="AI781" t="str">
        <f>IF(
    COUNT(Q781,V781,X781,Z781,AB781)=0,
        "Not Usable",
    IF(
        COUNT(Q781,V781,X781,Z781,AB781)&lt;5,
            "Incomplete",
            IF(
                MIN(Q781,V781,X781,Z781,AB781)=0,
                    "Incomplete",
                    "Complete"
            )
    )
)</f>
        <v>Complete</v>
      </c>
    </row>
    <row r="782" spans="1:35" x14ac:dyDescent="0.3">
      <c r="A782">
        <v>13798</v>
      </c>
      <c r="B782" s="6">
        <v>45138.229560185187</v>
      </c>
      <c r="C782" s="3">
        <f>INT(B782)</f>
        <v>45138</v>
      </c>
      <c r="D782" s="2">
        <f>MOD(B782,1)</f>
        <v>0.22956018518743804</v>
      </c>
      <c r="E782">
        <v>58</v>
      </c>
      <c r="F782" t="s">
        <v>21</v>
      </c>
      <c r="G782" t="str">
        <f xml:space="preserve"> PROPER(TRIM(CLEAN(SUBSTITUTE(F782,CHAR(160)," "))))</f>
        <v>Midwest</v>
      </c>
      <c r="H782" t="s">
        <v>17</v>
      </c>
      <c r="I782" t="str">
        <f>PROPER(TRIM(CLEAN((SUBSTITUTE(H782,"-"," ")))))</f>
        <v>Online</v>
      </c>
      <c r="J782">
        <v>24244</v>
      </c>
      <c r="K782" t="s">
        <v>10</v>
      </c>
      <c r="L782" t="str">
        <f xml:space="preserve"> PROPER(TRIM(CLEAN(SUBSTITUTE(K782,CHAR(160)," "))))</f>
        <v>Consumer</v>
      </c>
      <c r="M782" t="s">
        <v>9</v>
      </c>
      <c r="N782" t="str">
        <f xml:space="preserve"> PROPER(TRIM(CLEAN(SUBSTITUTE(M782,CHAR(160)," "))))</f>
        <v>Home</v>
      </c>
      <c r="O782" t="s">
        <v>36</v>
      </c>
      <c r="P782" t="str">
        <f>IF(LEN(TRIM(Table1[[#This Row],[subcategory]]&amp;""))=0,"Unknown", PROPER(TRIM(Table1[[#This Row],[subcategory]])))</f>
        <v>Bedding</v>
      </c>
      <c r="Q782">
        <v>51.94</v>
      </c>
      <c r="R782" s="1">
        <f>IF(LEN(TRIM(Q782&amp;""))=0, "", VALUE(SUBSTITUTE(Q782,"$","")))</f>
        <v>51.94</v>
      </c>
      <c r="S782">
        <v>4</v>
      </c>
      <c r="T782">
        <f>IF(LEN(TRIM(S782&amp;""))=0, "", VALUE(S782))</f>
        <v>4</v>
      </c>
      <c r="U782">
        <v>207.76</v>
      </c>
      <c r="V782" s="1">
        <f>IF(LEN(TRIM(U782&amp;""))=0, "", VALUE(SUBSTITUTE(U782,"$","")))</f>
        <v>207.76</v>
      </c>
      <c r="W782" s="1">
        <v>185.9452</v>
      </c>
      <c r="X782" s="1">
        <f>IF(LEN(TRIM(W782&amp;""))=0, "", VALUE(SUBSTITUTE(W782,"$","")))</f>
        <v>185.9452</v>
      </c>
      <c r="Y782" s="5" t="s">
        <v>7429</v>
      </c>
      <c r="Z782" s="4" cm="1">
        <f t="array" ref="Z782">IF(
    LEN(TRIM(Y782&amp;""))=0,
        IF(AND(ISNUMBER(net_sales_clean), ISNUMBER(profit_clean)),
            net_sales_clean - profit_clean,
            ""
        ),
    VALUE(SUBSTITUTE(Y782,"$",""))
)</f>
        <v>148.85089683057001</v>
      </c>
      <c r="AA782" s="5" t="s">
        <v>7428</v>
      </c>
      <c r="AB782" s="4" cm="1">
        <f t="array" ref="AB782">IF(
    LEN(TRIM(AA782&amp;""))=0,
        IF(AND(ISNUMBER(net_sales_clean), ISNUMBER(cost_clean)),
            net_sales_clean - cost_clean,
            ""
        ),
    VALUE(SUBSTITUTE(AA782,"$",""))
)</f>
        <v>37.094303169429402</v>
      </c>
      <c r="AC782">
        <v>2</v>
      </c>
      <c r="AD782">
        <f>IF(LEN(TRIM(AC782&amp;""))=0, "", VALUE(AC782))</f>
        <v>2</v>
      </c>
      <c r="AE782">
        <v>3</v>
      </c>
      <c r="AF782">
        <f>IF(LEN(TRIM(AE782&amp;""))=0, "", VALUE(AE782))</f>
        <v>3</v>
      </c>
      <c r="AG782">
        <v>0</v>
      </c>
      <c r="AH782">
        <f>IF(
    OR(U782&lt;0, W782&lt;0, Y782&lt;0, AA782&lt;0),
        1,
        IF(LEN(TRIM(AG782&amp;""))=0, "", AG782)
)</f>
        <v>0</v>
      </c>
      <c r="AI782" t="str">
        <f>IF(
    COUNT(Q782,V782,X782,Z782,AB782)=0,
        "Not Usable",
    IF(
        COUNT(Q782,V782,X782,Z782,AB782)&lt;5,
            "Incomplete",
            IF(
                MIN(Q782,V782,X782,Z782,AB782)=0,
                    "Incomplete",
                    "Complete"
            )
    )
)</f>
        <v>Complete</v>
      </c>
    </row>
    <row r="783" spans="1:35" x14ac:dyDescent="0.3">
      <c r="A783">
        <v>37383</v>
      </c>
      <c r="B783" s="6">
        <v>45896.159479166665</v>
      </c>
      <c r="C783" s="3">
        <f>INT(B783)</f>
        <v>45896</v>
      </c>
      <c r="D783" s="2">
        <f>MOD(B783,1)</f>
        <v>0.15947916666482342</v>
      </c>
      <c r="E783">
        <v>43</v>
      </c>
      <c r="F783" t="s">
        <v>4</v>
      </c>
      <c r="G783" t="str">
        <f xml:space="preserve"> PROPER(TRIM(CLEAN(SUBSTITUTE(F783,CHAR(160)," "))))</f>
        <v>South</v>
      </c>
      <c r="H783" t="s">
        <v>3</v>
      </c>
      <c r="I783" t="str">
        <f>PROPER(TRIM(CLEAN((SUBSTITUTE(H783,"-"," ")))))</f>
        <v>Phone</v>
      </c>
      <c r="J783">
        <v>17205</v>
      </c>
      <c r="K783" t="s">
        <v>6</v>
      </c>
      <c r="L783" t="str">
        <f xml:space="preserve"> PROPER(TRIM(CLEAN(SUBSTITUTE(K783,CHAR(160)," "))))</f>
        <v>Corporate</v>
      </c>
      <c r="M783" t="s">
        <v>19</v>
      </c>
      <c r="N783" t="str">
        <f xml:space="preserve"> PROPER(TRIM(CLEAN(SUBSTITUTE(M783,CHAR(160)," "))))</f>
        <v>Apparel</v>
      </c>
      <c r="O783" t="s">
        <v>26</v>
      </c>
      <c r="P783" t="str">
        <f>IF(LEN(TRIM(Table1[[#This Row],[subcategory]]&amp;""))=0,"Unknown", PROPER(TRIM(Table1[[#This Row],[subcategory]])))</f>
        <v>Kids</v>
      </c>
      <c r="Q783">
        <v>47.21</v>
      </c>
      <c r="R783" s="1">
        <f>IF(LEN(TRIM(Q783&amp;""))=0, "", VALUE(SUBSTITUTE(Q783,"$","")))</f>
        <v>47.21</v>
      </c>
      <c r="S783">
        <v>1</v>
      </c>
      <c r="T783">
        <f>IF(LEN(TRIM(S783&amp;""))=0, "", VALUE(S783))</f>
        <v>1</v>
      </c>
      <c r="U783">
        <v>47.21</v>
      </c>
      <c r="V783" s="1">
        <f>IF(LEN(TRIM(U783&amp;""))=0, "", VALUE(SUBSTITUTE(U783,"$","")))</f>
        <v>47.21</v>
      </c>
      <c r="W783" s="1">
        <v>40.222920000000002</v>
      </c>
      <c r="X783" s="1">
        <f>IF(LEN(TRIM(W783&amp;""))=0, "", VALUE(SUBSTITUTE(W783,"$","")))</f>
        <v>40.222920000000002</v>
      </c>
      <c r="Y783" s="5" t="s">
        <v>7427</v>
      </c>
      <c r="Z783" s="4" cm="1">
        <f t="array" ref="Z783">IF(
    LEN(TRIM(Y783&amp;""))=0,
        IF(AND(ISNUMBER(net_sales_clean), ISNUMBER(profit_clean)),
            net_sales_clean - profit_clean,
            ""
        ),
    VALUE(SUBSTITUTE(Y783,"$",""))
)</f>
        <v>25.546650841783698</v>
      </c>
      <c r="AA783" s="5" t="s">
        <v>7426</v>
      </c>
      <c r="AB783" s="4" cm="1">
        <f t="array" ref="AB783">IF(
    LEN(TRIM(AA783&amp;""))=0,
        IF(AND(ISNUMBER(net_sales_clean), ISNUMBER(cost_clean)),
            net_sales_clean - cost_clean,
            ""
        ),
    VALUE(SUBSTITUTE(AA783,"$",""))
)</f>
        <v>14.676269158216201</v>
      </c>
      <c r="AC783">
        <v>5</v>
      </c>
      <c r="AD783">
        <f>IF(LEN(TRIM(AC783&amp;""))=0, "", VALUE(AC783))</f>
        <v>5</v>
      </c>
      <c r="AE783">
        <v>4</v>
      </c>
      <c r="AF783">
        <f>IF(LEN(TRIM(AE783&amp;""))=0, "", VALUE(AE783))</f>
        <v>4</v>
      </c>
      <c r="AG783">
        <v>0</v>
      </c>
      <c r="AH783">
        <f>IF(
    OR(U783&lt;0, W783&lt;0, Y783&lt;0, AA783&lt;0),
        1,
        IF(LEN(TRIM(AG783&amp;""))=0, "", AG783)
)</f>
        <v>0</v>
      </c>
      <c r="AI783" t="str">
        <f>IF(
    COUNT(Q783,V783,X783,Z783,AB783)=0,
        "Not Usable",
    IF(
        COUNT(Q783,V783,X783,Z783,AB783)&lt;5,
            "Incomplete",
            IF(
                MIN(Q783,V783,X783,Z783,AB783)=0,
                    "Incomplete",
                    "Complete"
            )
    )
)</f>
        <v>Complete</v>
      </c>
    </row>
    <row r="784" spans="1:35" x14ac:dyDescent="0.3">
      <c r="A784">
        <v>7107</v>
      </c>
      <c r="B784" s="6">
        <v>45991.427719907406</v>
      </c>
      <c r="C784" s="3">
        <f>INT(B784)</f>
        <v>45991</v>
      </c>
      <c r="D784" s="2">
        <f>MOD(B784,1)</f>
        <v>0.42771990740584442</v>
      </c>
      <c r="E784">
        <v>51</v>
      </c>
      <c r="F784" t="s">
        <v>15</v>
      </c>
      <c r="G784" t="str">
        <f xml:space="preserve"> PROPER(TRIM(CLEAN(SUBSTITUTE(F784,CHAR(160)," "))))</f>
        <v>West</v>
      </c>
      <c r="H784" t="s">
        <v>30</v>
      </c>
      <c r="I784" t="str">
        <f>PROPER(TRIM(CLEAN((SUBSTITUTE(H784,"-"," ")))))</f>
        <v>Mobile App</v>
      </c>
      <c r="J784">
        <v>11912</v>
      </c>
      <c r="K784" t="s">
        <v>6</v>
      </c>
      <c r="L784" t="str">
        <f xml:space="preserve"> PROPER(TRIM(CLEAN(SUBSTITUTE(K784,CHAR(160)," "))))</f>
        <v>Corporate</v>
      </c>
      <c r="M784" t="s">
        <v>16</v>
      </c>
      <c r="N784" t="str">
        <f xml:space="preserve"> PROPER(TRIM(CLEAN(SUBSTITUTE(M784,CHAR(160)," "))))</f>
        <v>Grocery</v>
      </c>
      <c r="P784" t="str">
        <f>IF(LEN(TRIM(Table1[[#This Row],[subcategory]]&amp;""))=0,"Unknown", PROPER(TRIM(Table1[[#This Row],[subcategory]])))</f>
        <v>Unknown</v>
      </c>
      <c r="Q784">
        <v>73.59</v>
      </c>
      <c r="R784" s="1">
        <f>IF(LEN(TRIM(Q784&amp;""))=0, "", VALUE(SUBSTITUTE(Q784,"$","")))</f>
        <v>73.59</v>
      </c>
      <c r="S784">
        <v>3</v>
      </c>
      <c r="T784">
        <f>IF(LEN(TRIM(S784&amp;""))=0, "", VALUE(S784))</f>
        <v>3</v>
      </c>
      <c r="U784">
        <v>220.77</v>
      </c>
      <c r="V784" s="1">
        <f>IF(LEN(TRIM(U784&amp;""))=0, "", VALUE(SUBSTITUTE(U784,"$","")))</f>
        <v>220.77</v>
      </c>
      <c r="W784" s="4" t="s">
        <v>7425</v>
      </c>
      <c r="X784" s="4">
        <f>IF(LEN(TRIM(W784&amp;""))=0, "", VALUE(SUBSTITUTE(W784,"$","")))</f>
        <v>212.15996999999999</v>
      </c>
      <c r="Y784" s="5" t="s">
        <v>7424</v>
      </c>
      <c r="Z784" s="4" cm="1">
        <f t="array" ref="Z784">IF(
    LEN(TRIM(Y784&amp;""))=0,
        IF(AND(ISNUMBER(net_sales_clean), ISNUMBER(profit_clean)),
            net_sales_clean - profit_clean,
            ""
        ),
    VALUE(SUBSTITUTE(Y784,"$",""))
)</f>
        <v>170.980251655096</v>
      </c>
      <c r="AA784" s="5" t="s">
        <v>7423</v>
      </c>
      <c r="AB784" s="4" cm="1">
        <f t="array" ref="AB784">IF(
    LEN(TRIM(AA784&amp;""))=0,
        IF(AND(ISNUMBER(net_sales_clean), ISNUMBER(cost_clean)),
            net_sales_clean - cost_clean,
            ""
        ),
    VALUE(SUBSTITUTE(AA784,"$",""))
)</f>
        <v>41.179718344903897</v>
      </c>
      <c r="AC784">
        <v>4</v>
      </c>
      <c r="AD784">
        <f>IF(LEN(TRIM(AC784&amp;""))=0, "", VALUE(AC784))</f>
        <v>4</v>
      </c>
      <c r="AE784">
        <v>5</v>
      </c>
      <c r="AF784">
        <f>IF(LEN(TRIM(AE784&amp;""))=0, "", VALUE(AE784))</f>
        <v>5</v>
      </c>
      <c r="AG784">
        <v>0</v>
      </c>
      <c r="AH784">
        <f>IF(
    OR(U784&lt;0, W784&lt;0, Y784&lt;0, AA784&lt;0),
        1,
        IF(LEN(TRIM(AG784&amp;""))=0, "", AG784)
)</f>
        <v>0</v>
      </c>
      <c r="AI784" t="str">
        <f>IF(
    COUNT(Q784,V784,X784,Z784,AB784)=0,
        "Not Usable",
    IF(
        COUNT(Q784,V784,X784,Z784,AB784)&lt;5,
            "Incomplete",
            IF(
                MIN(Q784,V784,X784,Z784,AB784)=0,
                    "Incomplete",
                    "Complete"
            )
    )
)</f>
        <v>Complete</v>
      </c>
    </row>
    <row r="785" spans="1:35" x14ac:dyDescent="0.3">
      <c r="A785">
        <v>39365</v>
      </c>
      <c r="B785" s="6">
        <v>45963.106585648151</v>
      </c>
      <c r="C785" s="3">
        <f>INT(B785)</f>
        <v>45963</v>
      </c>
      <c r="D785" s="2">
        <f>MOD(B785,1)</f>
        <v>0.10658564815093996</v>
      </c>
      <c r="E785">
        <v>37</v>
      </c>
      <c r="F785" t="s">
        <v>33</v>
      </c>
      <c r="G785" t="str">
        <f xml:space="preserve"> PROPER(TRIM(CLEAN(SUBSTITUTE(F785,CHAR(160)," "))))</f>
        <v>South</v>
      </c>
      <c r="H785" t="s">
        <v>17</v>
      </c>
      <c r="I785" t="str">
        <f>PROPER(TRIM(CLEAN((SUBSTITUTE(H785,"-"," ")))))</f>
        <v>Online</v>
      </c>
      <c r="J785">
        <v>5107</v>
      </c>
      <c r="K785" t="s">
        <v>6</v>
      </c>
      <c r="L785" t="str">
        <f xml:space="preserve"> PROPER(TRIM(CLEAN(SUBSTITUTE(K785,CHAR(160)," "))))</f>
        <v>Corporate</v>
      </c>
      <c r="M785" t="s">
        <v>1</v>
      </c>
      <c r="N785" t="str">
        <f xml:space="preserve"> PROPER(TRIM(CLEAN(SUBSTITUTE(M785,CHAR(160)," "))))</f>
        <v>Beauty</v>
      </c>
      <c r="O785" t="s">
        <v>0</v>
      </c>
      <c r="P785" t="str">
        <f>IF(LEN(TRIM(Table1[[#This Row],[subcategory]]&amp;""))=0,"Unknown", PROPER(TRIM(Table1[[#This Row],[subcategory]])))</f>
        <v>Makeup</v>
      </c>
      <c r="Q785">
        <v>97.91</v>
      </c>
      <c r="R785" s="1">
        <f>IF(LEN(TRIM(Q785&amp;""))=0, "", VALUE(SUBSTITUTE(Q785,"$","")))</f>
        <v>97.91</v>
      </c>
      <c r="S785">
        <v>2</v>
      </c>
      <c r="T785">
        <f>IF(LEN(TRIM(S785&amp;""))=0, "", VALUE(S785))</f>
        <v>2</v>
      </c>
      <c r="U785">
        <v>195.82</v>
      </c>
      <c r="V785" s="1">
        <f>IF(LEN(TRIM(U785&amp;""))=0, "", VALUE(SUBSTITUTE(U785,"$","")))</f>
        <v>195.82</v>
      </c>
      <c r="W785" s="1">
        <v>175.25890000000001</v>
      </c>
      <c r="X785" s="1">
        <f>IF(LEN(TRIM(W785&amp;""))=0, "", VALUE(SUBSTITUTE(W785,"$","")))</f>
        <v>175.25890000000001</v>
      </c>
      <c r="Y785" s="5" t="s">
        <v>7422</v>
      </c>
      <c r="Z785" s="4" cm="1">
        <f t="array" ref="Z785">IF(
    LEN(TRIM(Y785&amp;""))=0,
        IF(AND(ISNUMBER(net_sales_clean), ISNUMBER(profit_clean)),
            net_sales_clean - profit_clean,
            ""
        ),
    VALUE(SUBSTITUTE(Y785,"$",""))
)</f>
        <v>136.913748460162</v>
      </c>
      <c r="AA785" s="5" t="s">
        <v>7421</v>
      </c>
      <c r="AB785" s="4" cm="1">
        <f t="array" ref="AB785">IF(
    LEN(TRIM(AA785&amp;""))=0,
        IF(AND(ISNUMBER(net_sales_clean), ISNUMBER(cost_clean)),
            net_sales_clean - cost_clean,
            ""
        ),
    VALUE(SUBSTITUTE(AA785,"$",""))
)</f>
        <v>38.345151539837303</v>
      </c>
      <c r="AC785">
        <v>8</v>
      </c>
      <c r="AD785">
        <f>IF(LEN(TRIM(AC785&amp;""))=0, "", VALUE(AC785))</f>
        <v>8</v>
      </c>
      <c r="AE785">
        <v>5</v>
      </c>
      <c r="AF785">
        <f>IF(LEN(TRIM(AE785&amp;""))=0, "", VALUE(AE785))</f>
        <v>5</v>
      </c>
      <c r="AH785" t="str">
        <f>IF(
    OR(U785&lt;0, W785&lt;0, Y785&lt;0, AA785&lt;0),
        1,
        IF(LEN(TRIM(AG785&amp;""))=0, "", AG785)
)</f>
        <v/>
      </c>
      <c r="AI785" t="str">
        <f>IF(
    COUNT(Q785,V785,X785,Z785,AB785)=0,
        "Not Usable",
    IF(
        COUNT(Q785,V785,X785,Z785,AB785)&lt;5,
            "Incomplete",
            IF(
                MIN(Q785,V785,X785,Z785,AB785)=0,
                    "Incomplete",
                    "Complete"
            )
    )
)</f>
        <v>Complete</v>
      </c>
    </row>
    <row r="786" spans="1:35" x14ac:dyDescent="0.3">
      <c r="A786">
        <v>44553</v>
      </c>
      <c r="B786" s="6">
        <v>45302.197268518517</v>
      </c>
      <c r="C786" s="3">
        <f>INT(B786)</f>
        <v>45302</v>
      </c>
      <c r="D786" s="2">
        <f>MOD(B786,1)</f>
        <v>0.19726851851737592</v>
      </c>
      <c r="E786">
        <v>40</v>
      </c>
      <c r="F786" t="s">
        <v>15</v>
      </c>
      <c r="G786" t="str">
        <f xml:space="preserve"> PROPER(TRIM(CLEAN(SUBSTITUTE(F786,CHAR(160)," "))))</f>
        <v>West</v>
      </c>
      <c r="H786" t="s">
        <v>27</v>
      </c>
      <c r="I786" t="str">
        <f>PROPER(TRIM(CLEAN((SUBSTITUTE(H786,"-"," ")))))</f>
        <v>In Store</v>
      </c>
      <c r="J786">
        <v>15293</v>
      </c>
      <c r="K786" t="s">
        <v>10</v>
      </c>
      <c r="L786" t="str">
        <f xml:space="preserve"> PROPER(TRIM(CLEAN(SUBSTITUTE(K786,CHAR(160)," "))))</f>
        <v>Consumer</v>
      </c>
      <c r="M786" t="s">
        <v>1</v>
      </c>
      <c r="N786" t="str">
        <f xml:space="preserve"> PROPER(TRIM(CLEAN(SUBSTITUTE(M786,CHAR(160)," "))))</f>
        <v>Beauty</v>
      </c>
      <c r="O786" t="s">
        <v>31</v>
      </c>
      <c r="P786" t="str">
        <f>IF(LEN(TRIM(Table1[[#This Row],[subcategory]]&amp;""))=0,"Unknown", PROPER(TRIM(Table1[[#This Row],[subcategory]])))</f>
        <v>Skincare</v>
      </c>
      <c r="Q786">
        <v>80.36</v>
      </c>
      <c r="R786" s="1">
        <f>IF(LEN(TRIM(Q786&amp;""))=0, "", VALUE(SUBSTITUTE(Q786,"$","")))</f>
        <v>80.36</v>
      </c>
      <c r="S786">
        <v>1</v>
      </c>
      <c r="T786">
        <f>IF(LEN(TRIM(S786&amp;""))=0, "", VALUE(S786))</f>
        <v>1</v>
      </c>
      <c r="U786">
        <v>80.36</v>
      </c>
      <c r="V786" s="1">
        <f>IF(LEN(TRIM(U786&amp;""))=0, "", VALUE(SUBSTITUTE(U786,"$","")))</f>
        <v>80.36</v>
      </c>
      <c r="W786" s="1">
        <v>61.636119999999998</v>
      </c>
      <c r="X786" s="1">
        <f>IF(LEN(TRIM(W786&amp;""))=0, "", VALUE(SUBSTITUTE(W786,"$","")))</f>
        <v>61.636119999999998</v>
      </c>
      <c r="Y786" s="5" t="s">
        <v>7420</v>
      </c>
      <c r="Z786" s="4" cm="1">
        <f t="array" ref="Z786">IF(
    LEN(TRIM(Y786&amp;""))=0,
        IF(AND(ISNUMBER(net_sales_clean), ISNUMBER(profit_clean)),
            net_sales_clean - profit_clean,
            ""
        ),
    VALUE(SUBSTITUTE(Y786,"$",""))
)</f>
        <v>50.547983977441703</v>
      </c>
      <c r="AA786" s="5" t="s">
        <v>7419</v>
      </c>
      <c r="AB786" s="4" cm="1">
        <f t="array" ref="AB786">IF(
    LEN(TRIM(AA786&amp;""))=0,
        IF(AND(ISNUMBER(net_sales_clean), ISNUMBER(cost_clean)),
            net_sales_clean - cost_clean,
            ""
        ),
    VALUE(SUBSTITUTE(AA786,"$",""))
)</f>
        <v>11.088136022558199</v>
      </c>
      <c r="AC786">
        <v>5</v>
      </c>
      <c r="AD786">
        <f>IF(LEN(TRIM(AC786&amp;""))=0, "", VALUE(AC786))</f>
        <v>5</v>
      </c>
      <c r="AE786">
        <v>4</v>
      </c>
      <c r="AF786">
        <f>IF(LEN(TRIM(AE786&amp;""))=0, "", VALUE(AE786))</f>
        <v>4</v>
      </c>
      <c r="AG786">
        <v>0</v>
      </c>
      <c r="AH786">
        <f>IF(
    OR(U786&lt;0, W786&lt;0, Y786&lt;0, AA786&lt;0),
        1,
        IF(LEN(TRIM(AG786&amp;""))=0, "", AG786)
)</f>
        <v>0</v>
      </c>
      <c r="AI786" t="str">
        <f>IF(
    COUNT(Q786,V786,X786,Z786,AB786)=0,
        "Not Usable",
    IF(
        COUNT(Q786,V786,X786,Z786,AB786)&lt;5,
            "Incomplete",
            IF(
                MIN(Q786,V786,X786,Z786,AB786)=0,
                    "Incomplete",
                    "Complete"
            )
    )
)</f>
        <v>Complete</v>
      </c>
    </row>
    <row r="787" spans="1:35" x14ac:dyDescent="0.3">
      <c r="A787">
        <v>54547</v>
      </c>
      <c r="B787" s="6">
        <v>45305.794479166667</v>
      </c>
      <c r="C787" s="3">
        <f>INT(B787)</f>
        <v>45305</v>
      </c>
      <c r="D787" s="2">
        <f>MOD(B787,1)</f>
        <v>0.79447916666686069</v>
      </c>
      <c r="E787">
        <v>78</v>
      </c>
      <c r="F787" t="s">
        <v>15</v>
      </c>
      <c r="G787" t="str">
        <f xml:space="preserve"> PROPER(TRIM(CLEAN(SUBSTITUTE(F787,CHAR(160)," "))))</f>
        <v>West</v>
      </c>
      <c r="H787" t="s">
        <v>3</v>
      </c>
      <c r="I787" t="str">
        <f>PROPER(TRIM(CLEAN((SUBSTITUTE(H787,"-"," ")))))</f>
        <v>Phone</v>
      </c>
      <c r="J787">
        <v>13658</v>
      </c>
      <c r="K787" t="s">
        <v>10</v>
      </c>
      <c r="L787" t="str">
        <f xml:space="preserve"> PROPER(TRIM(CLEAN(SUBSTITUTE(K787,CHAR(160)," "))))</f>
        <v>Consumer</v>
      </c>
      <c r="M787" t="s">
        <v>16</v>
      </c>
      <c r="N787" t="str">
        <f xml:space="preserve"> PROPER(TRIM(CLEAN(SUBSTITUTE(M787,CHAR(160)," "))))</f>
        <v>Grocery</v>
      </c>
      <c r="O787" t="s">
        <v>37</v>
      </c>
      <c r="P787" t="str">
        <f>IF(LEN(TRIM(Table1[[#This Row],[subcategory]]&amp;""))=0,"Unknown", PROPER(TRIM(Table1[[#This Row],[subcategory]])))</f>
        <v>Produce</v>
      </c>
      <c r="Q787">
        <v>29.19</v>
      </c>
      <c r="R787" s="1">
        <f>IF(LEN(TRIM(Q787&amp;""))=0, "", VALUE(SUBSTITUTE(Q787,"$","")))</f>
        <v>29.19</v>
      </c>
      <c r="S787">
        <v>3</v>
      </c>
      <c r="T787">
        <f>IF(LEN(TRIM(S787&amp;""))=0, "", VALUE(S787))</f>
        <v>3</v>
      </c>
      <c r="U787" s="5" t="s">
        <v>7418</v>
      </c>
      <c r="V787" s="4">
        <f>IF(LEN(TRIM(U787&amp;""))=0, "", VALUE(SUBSTITUTE(U787,"$","")))</f>
        <v>87.57</v>
      </c>
      <c r="W787" s="4" t="s">
        <v>7417</v>
      </c>
      <c r="X787" s="4">
        <f>IF(LEN(TRIM(W787&amp;""))=0, "", VALUE(SUBSTITUTE(W787,"$","")))</f>
        <v>73.208519999999993</v>
      </c>
      <c r="Y787" s="5" t="s">
        <v>7416</v>
      </c>
      <c r="Z787" s="4" cm="1">
        <f t="array" ref="Z787">IF(
    LEN(TRIM(Y787&amp;""))=0,
        IF(AND(ISNUMBER(net_sales_clean), ISNUMBER(profit_clean)),
            net_sales_clean - profit_clean,
            ""
        ),
    VALUE(SUBSTITUTE(Y787,"$",""))
)</f>
        <v>41.0137645003405</v>
      </c>
      <c r="AA787" s="5" t="s">
        <v>7415</v>
      </c>
      <c r="AB787" s="4" cm="1">
        <f t="array" ref="AB787">IF(
    LEN(TRIM(AA787&amp;""))=0,
        IF(AND(ISNUMBER(net_sales_clean), ISNUMBER(cost_clean)),
            net_sales_clean - cost_clean,
            ""
        ),
    VALUE(SUBSTITUTE(AA787,"$",""))
)</f>
        <v>32.194755499659401</v>
      </c>
      <c r="AC787">
        <v>9</v>
      </c>
      <c r="AD787">
        <f>IF(LEN(TRIM(AC787&amp;""))=0, "", VALUE(AC787))</f>
        <v>9</v>
      </c>
      <c r="AE787">
        <v>3</v>
      </c>
      <c r="AF787">
        <f>IF(LEN(TRIM(AE787&amp;""))=0, "", VALUE(AE787))</f>
        <v>3</v>
      </c>
      <c r="AG787">
        <v>0</v>
      </c>
      <c r="AH787">
        <f>IF(
    OR(U787&lt;0, W787&lt;0, Y787&lt;0, AA787&lt;0),
        1,
        IF(LEN(TRIM(AG787&amp;""))=0, "", AG787)
)</f>
        <v>0</v>
      </c>
      <c r="AI787" t="str">
        <f>IF(
    COUNT(Q787,V787,X787,Z787,AB787)=0,
        "Not Usable",
    IF(
        COUNT(Q787,V787,X787,Z787,AB787)&lt;5,
            "Incomplete",
            IF(
                MIN(Q787,V787,X787,Z787,AB787)=0,
                    "Incomplete",
                    "Complete"
            )
    )
)</f>
        <v>Complete</v>
      </c>
    </row>
    <row r="788" spans="1:35" x14ac:dyDescent="0.3">
      <c r="A788">
        <v>35176</v>
      </c>
      <c r="B788" s="6">
        <v>45249.224999999999</v>
      </c>
      <c r="C788" s="3">
        <f>INT(B788)</f>
        <v>45249</v>
      </c>
      <c r="D788" s="2">
        <f>MOD(B788,1)</f>
        <v>0.22499999999854481</v>
      </c>
      <c r="E788">
        <v>62</v>
      </c>
      <c r="F788" t="s">
        <v>15</v>
      </c>
      <c r="G788" t="str">
        <f xml:space="preserve"> PROPER(TRIM(CLEAN(SUBSTITUTE(F788,CHAR(160)," "))))</f>
        <v>West</v>
      </c>
      <c r="H788" t="s">
        <v>7</v>
      </c>
      <c r="I788" t="str">
        <f>PROPER(TRIM(CLEAN((SUBSTITUTE(H788,"-"," ")))))</f>
        <v>In Store</v>
      </c>
      <c r="J788">
        <v>4566</v>
      </c>
      <c r="K788" t="s">
        <v>2</v>
      </c>
      <c r="L788" t="str">
        <f xml:space="preserve"> PROPER(TRIM(CLEAN(SUBSTITUTE(K788,CHAR(160)," "))))</f>
        <v>Home Office</v>
      </c>
      <c r="M788" t="s">
        <v>16</v>
      </c>
      <c r="N788" t="str">
        <f xml:space="preserve"> PROPER(TRIM(CLEAN(SUBSTITUTE(M788,CHAR(160)," "))))</f>
        <v>Grocery</v>
      </c>
      <c r="O788" t="s">
        <v>29</v>
      </c>
      <c r="P788" t="str">
        <f>IF(LEN(TRIM(Table1[[#This Row],[subcategory]]&amp;""))=0,"Unknown", PROPER(TRIM(Table1[[#This Row],[subcategory]])))</f>
        <v>Beverages</v>
      </c>
      <c r="Q788">
        <v>70.87</v>
      </c>
      <c r="R788" s="1">
        <f>IF(LEN(TRIM(Q788&amp;""))=0, "", VALUE(SUBSTITUTE(Q788,"$","")))</f>
        <v>70.87</v>
      </c>
      <c r="S788">
        <v>2</v>
      </c>
      <c r="T788">
        <f>IF(LEN(TRIM(S788&amp;""))=0, "", VALUE(S788))</f>
        <v>2</v>
      </c>
      <c r="U788">
        <v>141.74</v>
      </c>
      <c r="V788" s="1">
        <f>IF(LEN(TRIM(U788&amp;""))=0, "", VALUE(SUBSTITUTE(U788,"$","")))</f>
        <v>141.74</v>
      </c>
      <c r="W788" s="1">
        <v>127.28252000000001</v>
      </c>
      <c r="X788" s="1">
        <f>IF(LEN(TRIM(W788&amp;""))=0, "", VALUE(SUBSTITUTE(W788,"$","")))</f>
        <v>127.28252000000001</v>
      </c>
      <c r="Y788" s="5" t="s">
        <v>7414</v>
      </c>
      <c r="Z788" s="4" cm="1">
        <f t="array" ref="Z788">IF(
    LEN(TRIM(Y788&amp;""))=0,
        IF(AND(ISNUMBER(net_sales_clean), ISNUMBER(profit_clean)),
            net_sales_clean - profit_clean,
            ""
        ),
    VALUE(SUBSTITUTE(Y788,"$",""))
)</f>
        <v>77.307183071542994</v>
      </c>
      <c r="AA788" s="5" t="s">
        <v>7413</v>
      </c>
      <c r="AB788" s="4" cm="1">
        <f t="array" ref="AB788">IF(
    LEN(TRIM(AA788&amp;""))=0,
        IF(AND(ISNUMBER(net_sales_clean), ISNUMBER(cost_clean)),
            net_sales_clean - cost_clean,
            ""
        ),
    VALUE(SUBSTITUTE(AA788,"$",""))
)</f>
        <v>49.975336928456898</v>
      </c>
      <c r="AC788">
        <v>8</v>
      </c>
      <c r="AD788">
        <f>IF(LEN(TRIM(AC788&amp;""))=0, "", VALUE(AC788))</f>
        <v>8</v>
      </c>
      <c r="AE788">
        <v>2</v>
      </c>
      <c r="AF788">
        <f>IF(LEN(TRIM(AE788&amp;""))=0, "", VALUE(AE788))</f>
        <v>2</v>
      </c>
      <c r="AG788">
        <v>0</v>
      </c>
      <c r="AH788">
        <f>IF(
    OR(U788&lt;0, W788&lt;0, Y788&lt;0, AA788&lt;0),
        1,
        IF(LEN(TRIM(AG788&amp;""))=0, "", AG788)
)</f>
        <v>0</v>
      </c>
      <c r="AI788" t="str">
        <f>IF(
    COUNT(Q788,V788,X788,Z788,AB788)=0,
        "Not Usable",
    IF(
        COUNT(Q788,V788,X788,Z788,AB788)&lt;5,
            "Incomplete",
            IF(
                MIN(Q788,V788,X788,Z788,AB788)=0,
                    "Incomplete",
                    "Complete"
            )
    )
)</f>
        <v>Complete</v>
      </c>
    </row>
    <row r="789" spans="1:35" x14ac:dyDescent="0.3">
      <c r="A789">
        <v>28436</v>
      </c>
      <c r="B789" s="6">
        <v>45033.832604166666</v>
      </c>
      <c r="C789" s="3">
        <f>INT(B789)</f>
        <v>45033</v>
      </c>
      <c r="D789" s="2">
        <f>MOD(B789,1)</f>
        <v>0.83260416666598758</v>
      </c>
      <c r="E789">
        <v>9</v>
      </c>
      <c r="F789" t="s">
        <v>21</v>
      </c>
      <c r="G789" t="str">
        <f xml:space="preserve"> PROPER(TRIM(CLEAN(SUBSTITUTE(F789,CHAR(160)," "))))</f>
        <v>Midwest</v>
      </c>
      <c r="H789" t="s">
        <v>7</v>
      </c>
      <c r="I789" t="str">
        <f>PROPER(TRIM(CLEAN((SUBSTITUTE(H789,"-"," ")))))</f>
        <v>In Store</v>
      </c>
      <c r="J789">
        <v>27115</v>
      </c>
      <c r="K789" t="s">
        <v>14</v>
      </c>
      <c r="L789" t="str">
        <f xml:space="preserve"> PROPER(TRIM(CLEAN(SUBSTITUTE(K789,CHAR(160)," "))))</f>
        <v>Consumer</v>
      </c>
      <c r="M789" t="s">
        <v>23</v>
      </c>
      <c r="N789" t="str">
        <f xml:space="preserve"> PROPER(TRIM(CLEAN(SUBSTITUTE(M789,CHAR(160)," "))))</f>
        <v>Electronics</v>
      </c>
      <c r="O789" t="s">
        <v>34</v>
      </c>
      <c r="P789" t="str">
        <f>IF(LEN(TRIM(Table1[[#This Row],[subcategory]]&amp;""))=0,"Unknown", PROPER(TRIM(Table1[[#This Row],[subcategory]])))</f>
        <v>Phones</v>
      </c>
      <c r="Q789">
        <v>49.47</v>
      </c>
      <c r="R789" s="1">
        <f>IF(LEN(TRIM(Q789&amp;""))=0, "", VALUE(SUBSTITUTE(Q789,"$","")))</f>
        <v>49.47</v>
      </c>
      <c r="S789">
        <v>3</v>
      </c>
      <c r="T789">
        <f>IF(LEN(TRIM(S789&amp;""))=0, "", VALUE(S789))</f>
        <v>3</v>
      </c>
      <c r="U789">
        <v>148.41</v>
      </c>
      <c r="V789" s="1">
        <f>IF(LEN(TRIM(U789&amp;""))=0, "", VALUE(SUBSTITUTE(U789,"$","")))</f>
        <v>148.41</v>
      </c>
      <c r="W789" s="4" t="s">
        <v>7412</v>
      </c>
      <c r="X789" s="4">
        <f>IF(LEN(TRIM(W789&amp;""))=0, "", VALUE(SUBSTITUTE(W789,"$","")))</f>
        <v>144.55133999999899</v>
      </c>
      <c r="Y789" s="5" t="s">
        <v>7411</v>
      </c>
      <c r="Z789" s="4" cm="1">
        <f t="array" ref="Z789">IF(
    LEN(TRIM(Y789&amp;""))=0,
        IF(AND(ISNUMBER(net_sales_clean), ISNUMBER(profit_clean)),
            net_sales_clean - profit_clean,
            ""
        ),
    VALUE(SUBSTITUTE(Y789,"$",""))
)</f>
        <v>89.046521630000797</v>
      </c>
      <c r="AA789">
        <v>55.5048183699991</v>
      </c>
      <c r="AB789" s="1" cm="1">
        <f t="array" ref="AB789">IF(
    LEN(TRIM(AA789&amp;""))=0,
        IF(AND(ISNUMBER(net_sales_clean), ISNUMBER(cost_clean)),
            net_sales_clean - cost_clean,
            ""
        ),
    VALUE(SUBSTITUTE(AA789,"$",""))
)</f>
        <v>55.5048183699991</v>
      </c>
      <c r="AC789">
        <v>8</v>
      </c>
      <c r="AD789">
        <f>IF(LEN(TRIM(AC789&amp;""))=0, "", VALUE(AC789))</f>
        <v>8</v>
      </c>
      <c r="AE789">
        <v>3</v>
      </c>
      <c r="AF789">
        <f>IF(LEN(TRIM(AE789&amp;""))=0, "", VALUE(AE789))</f>
        <v>3</v>
      </c>
      <c r="AG789">
        <v>0</v>
      </c>
      <c r="AH789">
        <f>IF(
    OR(U789&lt;0, W789&lt;0, Y789&lt;0, AA789&lt;0),
        1,
        IF(LEN(TRIM(AG789&amp;""))=0, "", AG789)
)</f>
        <v>0</v>
      </c>
      <c r="AI789" t="str">
        <f>IF(
    COUNT(Q789,V789,X789,Z789,AB789)=0,
        "Not Usable",
    IF(
        COUNT(Q789,V789,X789,Z789,AB789)&lt;5,
            "Incomplete",
            IF(
                MIN(Q789,V789,X789,Z789,AB789)=0,
                    "Incomplete",
                    "Complete"
            )
    )
)</f>
        <v>Complete</v>
      </c>
    </row>
    <row r="790" spans="1:35" x14ac:dyDescent="0.3">
      <c r="A790">
        <v>50092</v>
      </c>
      <c r="B790" s="6">
        <v>45803.241481481484</v>
      </c>
      <c r="C790" s="3">
        <f>INT(B790)</f>
        <v>45803</v>
      </c>
      <c r="D790" s="2">
        <f>MOD(B790,1)</f>
        <v>0.24148148148378823</v>
      </c>
      <c r="E790">
        <v>28</v>
      </c>
      <c r="F790" t="s">
        <v>15</v>
      </c>
      <c r="G790" t="str">
        <f xml:space="preserve"> PROPER(TRIM(CLEAN(SUBSTITUTE(F790,CHAR(160)," "))))</f>
        <v>West</v>
      </c>
      <c r="H790" t="s">
        <v>3</v>
      </c>
      <c r="I790" t="str">
        <f>PROPER(TRIM(CLEAN((SUBSTITUTE(H790,"-"," ")))))</f>
        <v>Phone</v>
      </c>
      <c r="J790">
        <v>14616</v>
      </c>
      <c r="K790" t="s">
        <v>10</v>
      </c>
      <c r="L790" t="str">
        <f xml:space="preserve"> PROPER(TRIM(CLEAN(SUBSTITUTE(K790,CHAR(160)," "))))</f>
        <v>Consumer</v>
      </c>
      <c r="M790" t="s">
        <v>1</v>
      </c>
      <c r="N790" t="str">
        <f xml:space="preserve"> PROPER(TRIM(CLEAN(SUBSTITUTE(M790,CHAR(160)," "))))</f>
        <v>Beauty</v>
      </c>
      <c r="O790" t="s">
        <v>31</v>
      </c>
      <c r="P790" t="str">
        <f>IF(LEN(TRIM(Table1[[#This Row],[subcategory]]&amp;""))=0,"Unknown", PROPER(TRIM(Table1[[#This Row],[subcategory]])))</f>
        <v>Skincare</v>
      </c>
      <c r="Q790">
        <v>58.35</v>
      </c>
      <c r="R790" s="1">
        <f>IF(LEN(TRIM(Q790&amp;""))=0, "", VALUE(SUBSTITUTE(Q790,"$","")))</f>
        <v>58.35</v>
      </c>
      <c r="S790">
        <v>3</v>
      </c>
      <c r="T790">
        <f>IF(LEN(TRIM(S790&amp;""))=0, "", VALUE(S790))</f>
        <v>3</v>
      </c>
      <c r="U790">
        <v>175.05</v>
      </c>
      <c r="V790" s="1">
        <f>IF(LEN(TRIM(U790&amp;""))=0, "", VALUE(SUBSTITUTE(U790,"$","")))</f>
        <v>175.05</v>
      </c>
      <c r="W790" s="4" t="s">
        <v>7410</v>
      </c>
      <c r="X790" s="4">
        <f>IF(LEN(TRIM(W790&amp;""))=0, "", VALUE(SUBSTITUTE(W790,"$","")))</f>
        <v>118.50885</v>
      </c>
      <c r="Y790" s="5" t="s">
        <v>7409</v>
      </c>
      <c r="Z790" s="4" cm="1">
        <f t="array" ref="Z790">IF(
    LEN(TRIM(Y790&amp;""))=0,
        IF(AND(ISNUMBER(net_sales_clean), ISNUMBER(profit_clean)),
            net_sales_clean - profit_clean,
            ""
        ),
    VALUE(SUBSTITUTE(Y790,"$",""))
)</f>
        <v>67.342979136890307</v>
      </c>
      <c r="AA790" s="5" t="s">
        <v>7408</v>
      </c>
      <c r="AB790" s="4" cm="1">
        <f t="array" ref="AB790">IF(
    LEN(TRIM(AA790&amp;""))=0,
        IF(AND(ISNUMBER(net_sales_clean), ISNUMBER(cost_clean)),
            net_sales_clean - cost_clean,
            ""
        ),
    VALUE(SUBSTITUTE(AA790,"$",""))
)</f>
        <v>51.165870863109603</v>
      </c>
      <c r="AC790">
        <v>9</v>
      </c>
      <c r="AD790">
        <f>IF(LEN(TRIM(AC790&amp;""))=0, "", VALUE(AC790))</f>
        <v>9</v>
      </c>
      <c r="AE790">
        <v>4</v>
      </c>
      <c r="AF790">
        <f>IF(LEN(TRIM(AE790&amp;""))=0, "", VALUE(AE790))</f>
        <v>4</v>
      </c>
      <c r="AG790">
        <v>0</v>
      </c>
      <c r="AH790">
        <f>IF(
    OR(U790&lt;0, W790&lt;0, Y790&lt;0, AA790&lt;0),
        1,
        IF(LEN(TRIM(AG790&amp;""))=0, "", AG790)
)</f>
        <v>0</v>
      </c>
      <c r="AI790" t="str">
        <f>IF(
    COUNT(Q790,V790,X790,Z790,AB790)=0,
        "Not Usable",
    IF(
        COUNT(Q790,V790,X790,Z790,AB790)&lt;5,
            "Incomplete",
            IF(
                MIN(Q790,V790,X790,Z790,AB790)=0,
                    "Incomplete",
                    "Complete"
            )
    )
)</f>
        <v>Complete</v>
      </c>
    </row>
    <row r="791" spans="1:35" x14ac:dyDescent="0.3">
      <c r="A791">
        <v>59178</v>
      </c>
      <c r="B791" s="6">
        <v>44937.968055555553</v>
      </c>
      <c r="C791" s="3">
        <f>INT(B791)</f>
        <v>44937</v>
      </c>
      <c r="D791" s="2">
        <f>MOD(B791,1)</f>
        <v>0.96805555555329192</v>
      </c>
      <c r="E791">
        <v>22</v>
      </c>
      <c r="F791" t="s">
        <v>8</v>
      </c>
      <c r="G791" t="str">
        <f xml:space="preserve"> PROPER(TRIM(CLEAN(SUBSTITUTE(F791,CHAR(160)," "))))</f>
        <v>West</v>
      </c>
      <c r="H791" t="s">
        <v>3</v>
      </c>
      <c r="I791" t="str">
        <f>PROPER(TRIM(CLEAN((SUBSTITUTE(H791,"-"," ")))))</f>
        <v>Phone</v>
      </c>
      <c r="J791">
        <v>18766</v>
      </c>
      <c r="K791" t="s">
        <v>2</v>
      </c>
      <c r="L791" t="str">
        <f xml:space="preserve"> PROPER(TRIM(CLEAN(SUBSTITUTE(K791,CHAR(160)," "))))</f>
        <v>Home Office</v>
      </c>
      <c r="M791" t="s">
        <v>23</v>
      </c>
      <c r="N791" t="str">
        <f xml:space="preserve"> PROPER(TRIM(CLEAN(SUBSTITUTE(M791,CHAR(160)," "))))</f>
        <v>Electronics</v>
      </c>
      <c r="O791" t="s">
        <v>40</v>
      </c>
      <c r="P791" t="str">
        <f>IF(LEN(TRIM(Table1[[#This Row],[subcategory]]&amp;""))=0,"Unknown", PROPER(TRIM(Table1[[#This Row],[subcategory]])))</f>
        <v>Accessories</v>
      </c>
      <c r="Q791">
        <v>61.34</v>
      </c>
      <c r="R791" s="1">
        <f>IF(LEN(TRIM(Q791&amp;""))=0, "", VALUE(SUBSTITUTE(Q791,"$","")))</f>
        <v>61.34</v>
      </c>
      <c r="S791">
        <v>3</v>
      </c>
      <c r="T791">
        <f>IF(LEN(TRIM(S791&amp;""))=0, "", VALUE(S791))</f>
        <v>3</v>
      </c>
      <c r="U791">
        <v>184.02</v>
      </c>
      <c r="V791" s="1">
        <f>IF(LEN(TRIM(U791&amp;""))=0, "", VALUE(SUBSTITUTE(U791,"$","")))</f>
        <v>184.02</v>
      </c>
      <c r="W791" s="4" t="s">
        <v>7407</v>
      </c>
      <c r="X791" s="4">
        <f>IF(LEN(TRIM(W791&amp;""))=0, "", VALUE(SUBSTITUTE(W791,"$","")))</f>
        <v>166.90613999999999</v>
      </c>
      <c r="Y791" s="5" t="s">
        <v>7406</v>
      </c>
      <c r="Z791" s="4" cm="1">
        <f t="array" ref="Z791">IF(
    LEN(TRIM(Y791&amp;""))=0,
        IF(AND(ISNUMBER(net_sales_clean), ISNUMBER(profit_clean)),
            net_sales_clean - profit_clean,
            ""
        ),
    VALUE(SUBSTITUTE(Y791,"$",""))
)</f>
        <v>133.16984399106701</v>
      </c>
      <c r="AA791" s="5" t="s">
        <v>7405</v>
      </c>
      <c r="AB791" s="4" cm="1">
        <f t="array" ref="AB791">IF(
    LEN(TRIM(AA791&amp;""))=0,
        IF(AND(ISNUMBER(net_sales_clean), ISNUMBER(cost_clean)),
            net_sales_clean - cost_clean,
            ""
        ),
    VALUE(SUBSTITUTE(AA791,"$",""))
)</f>
        <v>33.736296008932399</v>
      </c>
      <c r="AC791">
        <v>0</v>
      </c>
      <c r="AD791">
        <f>IF(LEN(TRIM(AC791&amp;""))=0, "", VALUE(AC791))</f>
        <v>0</v>
      </c>
      <c r="AE791">
        <v>2</v>
      </c>
      <c r="AF791">
        <f>IF(LEN(TRIM(AE791&amp;""))=0, "", VALUE(AE791))</f>
        <v>2</v>
      </c>
      <c r="AG791">
        <v>0</v>
      </c>
      <c r="AH791">
        <f>IF(
    OR(U791&lt;0, W791&lt;0, Y791&lt;0, AA791&lt;0),
        1,
        IF(LEN(TRIM(AG791&amp;""))=0, "", AG791)
)</f>
        <v>0</v>
      </c>
      <c r="AI791" t="str">
        <f>IF(
    COUNT(Q791,V791,X791,Z791,AB791)=0,
        "Not Usable",
    IF(
        COUNT(Q791,V791,X791,Z791,AB791)&lt;5,
            "Incomplete",
            IF(
                MIN(Q791,V791,X791,Z791,AB791)=0,
                    "Incomplete",
                    "Complete"
            )
    )
)</f>
        <v>Complete</v>
      </c>
    </row>
    <row r="792" spans="1:35" x14ac:dyDescent="0.3">
      <c r="A792">
        <v>36230</v>
      </c>
      <c r="B792" s="6">
        <v>45864.638599537036</v>
      </c>
      <c r="C792" s="3">
        <f>INT(B792)</f>
        <v>45864</v>
      </c>
      <c r="D792" s="2">
        <f>MOD(B792,1)</f>
        <v>0.63859953703649808</v>
      </c>
      <c r="E792">
        <v>81</v>
      </c>
      <c r="F792" t="s">
        <v>13</v>
      </c>
      <c r="G792" t="str">
        <f xml:space="preserve"> PROPER(TRIM(CLEAN(SUBSTITUTE(F792,CHAR(160)," "))))</f>
        <v>Northeast</v>
      </c>
      <c r="H792" t="s">
        <v>7</v>
      </c>
      <c r="I792" t="str">
        <f>PROPER(TRIM(CLEAN((SUBSTITUTE(H792,"-"," ")))))</f>
        <v>In Store</v>
      </c>
      <c r="J792">
        <v>4859</v>
      </c>
      <c r="K792" t="s">
        <v>6</v>
      </c>
      <c r="L792" t="str">
        <f xml:space="preserve"> PROPER(TRIM(CLEAN(SUBSTITUTE(K792,CHAR(160)," "))))</f>
        <v>Corporate</v>
      </c>
      <c r="M792" t="s">
        <v>19</v>
      </c>
      <c r="N792" t="str">
        <f xml:space="preserve"> PROPER(TRIM(CLEAN(SUBSTITUTE(M792,CHAR(160)," "))))</f>
        <v>Apparel</v>
      </c>
      <c r="O792" t="s">
        <v>20</v>
      </c>
      <c r="P792" t="str">
        <f>IF(LEN(TRIM(Table1[[#This Row],[subcategory]]&amp;""))=0,"Unknown", PROPER(TRIM(Table1[[#This Row],[subcategory]])))</f>
        <v>Women</v>
      </c>
      <c r="Q792">
        <v>42.18</v>
      </c>
      <c r="R792" s="1">
        <f>IF(LEN(TRIM(Q792&amp;""))=0, "", VALUE(SUBSTITUTE(Q792,"$","")))</f>
        <v>42.18</v>
      </c>
      <c r="S792">
        <v>3</v>
      </c>
      <c r="T792">
        <f>IF(LEN(TRIM(S792&amp;""))=0, "", VALUE(S792))</f>
        <v>3</v>
      </c>
      <c r="U792" s="5" t="s">
        <v>101</v>
      </c>
      <c r="V792" s="4">
        <f>IF(LEN(TRIM(U792&amp;""))=0, "", VALUE(SUBSTITUTE(U792,"$","")))</f>
        <v>126.539999999999</v>
      </c>
      <c r="W792" s="4" t="s">
        <v>7404</v>
      </c>
      <c r="X792" s="4">
        <f>IF(LEN(TRIM(W792&amp;""))=0, "", VALUE(SUBSTITUTE(W792,"$","")))</f>
        <v>111.48173999999899</v>
      </c>
      <c r="Y792" s="5" t="s">
        <v>7403</v>
      </c>
      <c r="Z792" s="4" cm="1">
        <f t="array" ref="Z792">IF(
    LEN(TRIM(Y792&amp;""))=0,
        IF(AND(ISNUMBER(net_sales_clean), ISNUMBER(profit_clean)),
            net_sales_clean - profit_clean,
            ""
        ),
    VALUE(SUBSTITUTE(Y792,"$",""))
)</f>
        <v>86.676026695733498</v>
      </c>
      <c r="AA792" s="5" t="s">
        <v>7402</v>
      </c>
      <c r="AB792" s="4" cm="1">
        <f t="array" ref="AB792">IF(
    LEN(TRIM(AA792&amp;""))=0,
        IF(AND(ISNUMBER(net_sales_clean), ISNUMBER(cost_clean)),
            net_sales_clean - cost_clean,
            ""
        ),
    VALUE(SUBSTITUTE(AA792,"$",""))
)</f>
        <v>24.805713304266401</v>
      </c>
      <c r="AC792">
        <v>8</v>
      </c>
      <c r="AD792">
        <f>IF(LEN(TRIM(AC792&amp;""))=0, "", VALUE(AC792))</f>
        <v>8</v>
      </c>
      <c r="AE792">
        <v>3</v>
      </c>
      <c r="AF792">
        <f>IF(LEN(TRIM(AE792&amp;""))=0, "", VALUE(AE792))</f>
        <v>3</v>
      </c>
      <c r="AG792">
        <v>1</v>
      </c>
      <c r="AH792">
        <f>IF(
    OR(U792&lt;0, W792&lt;0, Y792&lt;0, AA792&lt;0),
        1,
        IF(LEN(TRIM(AG792&amp;""))=0, "", AG792)
)</f>
        <v>1</v>
      </c>
      <c r="AI792" t="str">
        <f>IF(
    COUNT(Q792,V792,X792,Z792,AB792)=0,
        "Not Usable",
    IF(
        COUNT(Q792,V792,X792,Z792,AB792)&lt;5,
            "Incomplete",
            IF(
                MIN(Q792,V792,X792,Z792,AB792)=0,
                    "Incomplete",
                    "Complete"
            )
    )
)</f>
        <v>Complete</v>
      </c>
    </row>
    <row r="793" spans="1:35" x14ac:dyDescent="0.3">
      <c r="A793">
        <v>12893</v>
      </c>
      <c r="B793" s="6">
        <v>45373.87777777778</v>
      </c>
      <c r="C793" s="3">
        <f>INT(B793)</f>
        <v>45373</v>
      </c>
      <c r="D793" s="2">
        <f>MOD(B793,1)</f>
        <v>0.87777777777955635</v>
      </c>
      <c r="E793">
        <v>73</v>
      </c>
      <c r="F793" t="s">
        <v>13</v>
      </c>
      <c r="G793" t="str">
        <f xml:space="preserve"> PROPER(TRIM(CLEAN(SUBSTITUTE(F793,CHAR(160)," "))))</f>
        <v>Northeast</v>
      </c>
      <c r="H793" t="s">
        <v>27</v>
      </c>
      <c r="I793" t="str">
        <f>PROPER(TRIM(CLEAN((SUBSTITUTE(H793,"-"," ")))))</f>
        <v>In Store</v>
      </c>
      <c r="J793">
        <v>28252</v>
      </c>
      <c r="K793" t="s">
        <v>14</v>
      </c>
      <c r="L793" t="str">
        <f xml:space="preserve"> PROPER(TRIM(CLEAN(SUBSTITUTE(K793,CHAR(160)," "))))</f>
        <v>Consumer</v>
      </c>
      <c r="M793" t="s">
        <v>1</v>
      </c>
      <c r="N793" t="str">
        <f xml:space="preserve"> PROPER(TRIM(CLEAN(SUBSTITUTE(M793,CHAR(160)," "))))</f>
        <v>Beauty</v>
      </c>
      <c r="O793" t="s">
        <v>5</v>
      </c>
      <c r="P793" t="str">
        <f>IF(LEN(TRIM(Table1[[#This Row],[subcategory]]&amp;""))=0,"Unknown", PROPER(TRIM(Table1[[#This Row],[subcategory]])))</f>
        <v>Haircare</v>
      </c>
      <c r="Q793">
        <v>43.26</v>
      </c>
      <c r="R793" s="1">
        <f>IF(LEN(TRIM(Q793&amp;""))=0, "", VALUE(SUBSTITUTE(Q793,"$","")))</f>
        <v>43.26</v>
      </c>
      <c r="S793">
        <v>1</v>
      </c>
      <c r="T793">
        <f>IF(LEN(TRIM(S793&amp;""))=0, "", VALUE(S793))</f>
        <v>1</v>
      </c>
      <c r="U793">
        <v>43.26</v>
      </c>
      <c r="V793" s="1">
        <f>IF(LEN(TRIM(U793&amp;""))=0, "", VALUE(SUBSTITUTE(U793,"$","")))</f>
        <v>43.26</v>
      </c>
      <c r="W793" s="4" t="s">
        <v>7401</v>
      </c>
      <c r="X793" s="4">
        <f>IF(LEN(TRIM(W793&amp;""))=0, "", VALUE(SUBSTITUTE(W793,"$","")))</f>
        <v>37.895759999999903</v>
      </c>
      <c r="Y793" s="5" t="s">
        <v>7400</v>
      </c>
      <c r="Z793" s="4" cm="1">
        <f t="array" ref="Z793">IF(
    LEN(TRIM(Y793&amp;""))=0,
        IF(AND(ISNUMBER(net_sales_clean), ISNUMBER(profit_clean)),
            net_sales_clean - profit_clean,
            ""
        ),
    VALUE(SUBSTITUTE(Y793,"$",""))
)</f>
        <v>23.796492267555301</v>
      </c>
      <c r="AA793" s="5" t="s">
        <v>7399</v>
      </c>
      <c r="AB793" s="4" cm="1">
        <f t="array" ref="AB793">IF(
    LEN(TRIM(AA793&amp;""))=0,
        IF(AND(ISNUMBER(net_sales_clean), ISNUMBER(cost_clean)),
            net_sales_clean - cost_clean,
            ""
        ),
    VALUE(SUBSTITUTE(AA793,"$",""))
)</f>
        <v>14.0992677324446</v>
      </c>
      <c r="AC793">
        <v>5</v>
      </c>
      <c r="AD793">
        <f>IF(LEN(TRIM(AC793&amp;""))=0, "", VALUE(AC793))</f>
        <v>5</v>
      </c>
      <c r="AE793">
        <v>1</v>
      </c>
      <c r="AF793">
        <f>IF(LEN(TRIM(AE793&amp;""))=0, "", VALUE(AE793))</f>
        <v>1</v>
      </c>
      <c r="AG793">
        <v>0</v>
      </c>
      <c r="AH793">
        <f>IF(
    OR(U793&lt;0, W793&lt;0, Y793&lt;0, AA793&lt;0),
        1,
        IF(LEN(TRIM(AG793&amp;""))=0, "", AG793)
)</f>
        <v>0</v>
      </c>
      <c r="AI793" t="str">
        <f>IF(
    COUNT(Q793,V793,X793,Z793,AB793)=0,
        "Not Usable",
    IF(
        COUNT(Q793,V793,X793,Z793,AB793)&lt;5,
            "Incomplete",
            IF(
                MIN(Q793,V793,X793,Z793,AB793)=0,
                    "Incomplete",
                    "Complete"
            )
    )
)</f>
        <v>Complete</v>
      </c>
    </row>
    <row r="794" spans="1:35" x14ac:dyDescent="0.3">
      <c r="A794">
        <v>55604</v>
      </c>
      <c r="B794" s="6">
        <v>45092.726967592593</v>
      </c>
      <c r="C794" s="3">
        <f>INT(B794)</f>
        <v>45092</v>
      </c>
      <c r="D794" s="2">
        <f>MOD(B794,1)</f>
        <v>0.72696759259270038</v>
      </c>
      <c r="E794">
        <v>49</v>
      </c>
      <c r="F794" t="s">
        <v>4</v>
      </c>
      <c r="G794" t="str">
        <f xml:space="preserve"> PROPER(TRIM(CLEAN(SUBSTITUTE(F794,CHAR(160)," "))))</f>
        <v>South</v>
      </c>
      <c r="H794" t="s">
        <v>30</v>
      </c>
      <c r="I794" t="str">
        <f>PROPER(TRIM(CLEAN((SUBSTITUTE(H794,"-"," ")))))</f>
        <v>Mobile App</v>
      </c>
      <c r="J794">
        <v>29959</v>
      </c>
      <c r="K794" t="s">
        <v>6</v>
      </c>
      <c r="L794" t="str">
        <f xml:space="preserve"> PROPER(TRIM(CLEAN(SUBSTITUTE(K794,CHAR(160)," "))))</f>
        <v>Corporate</v>
      </c>
      <c r="M794" t="s">
        <v>19</v>
      </c>
      <c r="N794" t="str">
        <f xml:space="preserve"> PROPER(TRIM(CLEAN(SUBSTITUTE(M794,CHAR(160)," "))))</f>
        <v>Apparel</v>
      </c>
      <c r="O794" t="s">
        <v>18</v>
      </c>
      <c r="P794" t="str">
        <f>IF(LEN(TRIM(Table1[[#This Row],[subcategory]]&amp;""))=0,"Unknown", PROPER(TRIM(Table1[[#This Row],[subcategory]])))</f>
        <v>Men</v>
      </c>
      <c r="Q794">
        <v>50</v>
      </c>
      <c r="R794" s="1">
        <f>IF(LEN(TRIM(Q794&amp;""))=0, "", VALUE(SUBSTITUTE(Q794,"$","")))</f>
        <v>50</v>
      </c>
      <c r="S794">
        <v>4</v>
      </c>
      <c r="T794">
        <f>IF(LEN(TRIM(S794&amp;""))=0, "", VALUE(S794))</f>
        <v>4</v>
      </c>
      <c r="U794">
        <v>200</v>
      </c>
      <c r="V794" s="1">
        <f>IF(LEN(TRIM(U794&amp;""))=0, "", VALUE(SUBSTITUTE(U794,"$","")))</f>
        <v>200</v>
      </c>
      <c r="W794" s="1">
        <v>122.8</v>
      </c>
      <c r="X794" s="1">
        <f>IF(LEN(TRIM(W794&amp;""))=0, "", VALUE(SUBSTITUTE(W794,"$","")))</f>
        <v>122.8</v>
      </c>
      <c r="Y794" s="5" t="s">
        <v>7398</v>
      </c>
      <c r="Z794" s="4" cm="1">
        <f t="array" ref="Z794">IF(
    LEN(TRIM(Y794&amp;""))=0,
        IF(AND(ISNUMBER(net_sales_clean), ISNUMBER(profit_clean)),
            net_sales_clean - profit_clean,
            ""
        ),
    VALUE(SUBSTITUTE(Y794,"$",""))
)</f>
        <v>91.706994789967894</v>
      </c>
      <c r="AA794" s="5" t="s">
        <v>7397</v>
      </c>
      <c r="AB794" s="4" cm="1">
        <f t="array" ref="AB794">IF(
    LEN(TRIM(AA794&amp;""))=0,
        IF(AND(ISNUMBER(net_sales_clean), ISNUMBER(cost_clean)),
            net_sales_clean - cost_clean,
            ""
        ),
    VALUE(SUBSTITUTE(AA794,"$",""))
)</f>
        <v>31.093005210032</v>
      </c>
      <c r="AC794">
        <v>3</v>
      </c>
      <c r="AD794">
        <f>IF(LEN(TRIM(AC794&amp;""))=0, "", VALUE(AC794))</f>
        <v>3</v>
      </c>
      <c r="AE794">
        <v>5</v>
      </c>
      <c r="AF794">
        <f>IF(LEN(TRIM(AE794&amp;""))=0, "", VALUE(AE794))</f>
        <v>5</v>
      </c>
      <c r="AG794">
        <v>0</v>
      </c>
      <c r="AH794">
        <f>IF(
    OR(U794&lt;0, W794&lt;0, Y794&lt;0, AA794&lt;0),
        1,
        IF(LEN(TRIM(AG794&amp;""))=0, "", AG794)
)</f>
        <v>0</v>
      </c>
      <c r="AI794" t="str">
        <f>IF(
    COUNT(Q794,V794,X794,Z794,AB794)=0,
        "Not Usable",
    IF(
        COUNT(Q794,V794,X794,Z794,AB794)&lt;5,
            "Incomplete",
            IF(
                MIN(Q794,V794,X794,Z794,AB794)=0,
                    "Incomplete",
                    "Complete"
            )
    )
)</f>
        <v>Complete</v>
      </c>
    </row>
    <row r="795" spans="1:35" x14ac:dyDescent="0.3">
      <c r="A795">
        <v>54228</v>
      </c>
      <c r="B795" s="6">
        <v>45984.769444444442</v>
      </c>
      <c r="C795" s="3">
        <f>INT(B795)</f>
        <v>45984</v>
      </c>
      <c r="D795" s="2">
        <f>MOD(B795,1)</f>
        <v>0.7694444444423425</v>
      </c>
      <c r="E795">
        <v>49</v>
      </c>
      <c r="F795" t="s">
        <v>4</v>
      </c>
      <c r="G795" t="str">
        <f xml:space="preserve"> PROPER(TRIM(CLEAN(SUBSTITUTE(F795,CHAR(160)," "))))</f>
        <v>South</v>
      </c>
      <c r="H795" t="s">
        <v>27</v>
      </c>
      <c r="I795" t="str">
        <f>PROPER(TRIM(CLEAN((SUBSTITUTE(H795,"-"," ")))))</f>
        <v>In Store</v>
      </c>
      <c r="J795">
        <v>25344</v>
      </c>
      <c r="K795" t="s">
        <v>6</v>
      </c>
      <c r="L795" t="str">
        <f xml:space="preserve"> PROPER(TRIM(CLEAN(SUBSTITUTE(K795,CHAR(160)," "))))</f>
        <v>Corporate</v>
      </c>
      <c r="M795" t="s">
        <v>9</v>
      </c>
      <c r="N795" t="str">
        <f xml:space="preserve"> PROPER(TRIM(CLEAN(SUBSTITUTE(M795,CHAR(160)," "))))</f>
        <v>Home</v>
      </c>
      <c r="O795" t="s">
        <v>38</v>
      </c>
      <c r="P795" t="str">
        <f>IF(LEN(TRIM(Table1[[#This Row],[subcategory]]&amp;""))=0,"Unknown", PROPER(TRIM(Table1[[#This Row],[subcategory]])))</f>
        <v>Kitchen</v>
      </c>
      <c r="Q795">
        <v>77.599999999999994</v>
      </c>
      <c r="R795" s="1">
        <f>IF(LEN(TRIM(Q795&amp;""))=0, "", VALUE(SUBSTITUTE(Q795,"$","")))</f>
        <v>77.599999999999994</v>
      </c>
      <c r="S795">
        <v>2</v>
      </c>
      <c r="T795">
        <f>IF(LEN(TRIM(S795&amp;""))=0, "", VALUE(S795))</f>
        <v>2</v>
      </c>
      <c r="U795">
        <v>155.19999999999999</v>
      </c>
      <c r="V795" s="1">
        <f>IF(LEN(TRIM(U795&amp;""))=0, "", VALUE(SUBSTITUTE(U795,"$","")))</f>
        <v>155.19999999999999</v>
      </c>
      <c r="W795" s="1">
        <v>133.3168</v>
      </c>
      <c r="X795" s="1">
        <f>IF(LEN(TRIM(W795&amp;""))=0, "", VALUE(SUBSTITUTE(W795,"$","")))</f>
        <v>133.3168</v>
      </c>
      <c r="Y795" s="5" t="s">
        <v>7396</v>
      </c>
      <c r="Z795" s="4" cm="1">
        <f t="array" ref="Z795">IF(
    LEN(TRIM(Y795&amp;""))=0,
        IF(AND(ISNUMBER(net_sales_clean), ISNUMBER(profit_clean)),
            net_sales_clean - profit_clean,
            ""
        ),
    VALUE(SUBSTITUTE(Y795,"$",""))
)</f>
        <v>96.313743870701998</v>
      </c>
      <c r="AA795" s="5" t="s">
        <v>7395</v>
      </c>
      <c r="AB795" s="4" cm="1">
        <f t="array" ref="AB795">IF(
    LEN(TRIM(AA795&amp;""))=0,
        IF(AND(ISNUMBER(net_sales_clean), ISNUMBER(cost_clean)),
            net_sales_clean - cost_clean,
            ""
        ),
    VALUE(SUBSTITUTE(AA795,"$",""))
)</f>
        <v>37.003056129297903</v>
      </c>
      <c r="AC795">
        <v>4</v>
      </c>
      <c r="AD795">
        <f>IF(LEN(TRIM(AC795&amp;""))=0, "", VALUE(AC795))</f>
        <v>4</v>
      </c>
      <c r="AE795">
        <v>5</v>
      </c>
      <c r="AF795">
        <f>IF(LEN(TRIM(AE795&amp;""))=0, "", VALUE(AE795))</f>
        <v>5</v>
      </c>
      <c r="AG795">
        <v>0</v>
      </c>
      <c r="AH795">
        <f>IF(
    OR(U795&lt;0, W795&lt;0, Y795&lt;0, AA795&lt;0),
        1,
        IF(LEN(TRIM(AG795&amp;""))=0, "", AG795)
)</f>
        <v>0</v>
      </c>
      <c r="AI795" t="str">
        <f>IF(
    COUNT(Q795,V795,X795,Z795,AB795)=0,
        "Not Usable",
    IF(
        COUNT(Q795,V795,X795,Z795,AB795)&lt;5,
            "Incomplete",
            IF(
                MIN(Q795,V795,X795,Z795,AB795)=0,
                    "Incomplete",
                    "Complete"
            )
    )
)</f>
        <v>Complete</v>
      </c>
    </row>
    <row r="796" spans="1:35" x14ac:dyDescent="0.3">
      <c r="A796">
        <v>35497</v>
      </c>
      <c r="B796" s="6">
        <v>45120.278773148151</v>
      </c>
      <c r="C796" s="3">
        <f>INT(B796)</f>
        <v>45120</v>
      </c>
      <c r="D796" s="2">
        <f>MOD(B796,1)</f>
        <v>0.278773148151231</v>
      </c>
      <c r="E796">
        <v>24</v>
      </c>
      <c r="F796" t="s">
        <v>13</v>
      </c>
      <c r="G796" t="str">
        <f xml:space="preserve"> PROPER(TRIM(CLEAN(SUBSTITUTE(F796,CHAR(160)," "))))</f>
        <v>Northeast</v>
      </c>
      <c r="H796" t="s">
        <v>3</v>
      </c>
      <c r="I796" t="str">
        <f>PROPER(TRIM(CLEAN((SUBSTITUTE(H796,"-"," ")))))</f>
        <v>Phone</v>
      </c>
      <c r="J796">
        <v>8827</v>
      </c>
      <c r="K796" t="s">
        <v>2</v>
      </c>
      <c r="L796" t="str">
        <f xml:space="preserve"> PROPER(TRIM(CLEAN(SUBSTITUTE(K796,CHAR(160)," "))))</f>
        <v>Home Office</v>
      </c>
      <c r="M796" t="s">
        <v>16</v>
      </c>
      <c r="N796" t="str">
        <f xml:space="preserve"> PROPER(TRIM(CLEAN(SUBSTITUTE(M796,CHAR(160)," "))))</f>
        <v>Grocery</v>
      </c>
      <c r="P796" t="str">
        <f>IF(LEN(TRIM(Table1[[#This Row],[subcategory]]&amp;""))=0,"Unknown", PROPER(TRIM(Table1[[#This Row],[subcategory]])))</f>
        <v>Unknown</v>
      </c>
      <c r="Q796">
        <v>39.229999999999997</v>
      </c>
      <c r="R796" s="1">
        <f>IF(LEN(TRIM(Q796&amp;""))=0, "", VALUE(SUBSTITUTE(Q796,"$","")))</f>
        <v>39.229999999999997</v>
      </c>
      <c r="S796">
        <v>0</v>
      </c>
      <c r="T796">
        <f>IF(LEN(TRIM(S796&amp;""))=0, "", VALUE(S796))</f>
        <v>0</v>
      </c>
      <c r="U796">
        <v>0</v>
      </c>
      <c r="V796" s="1">
        <f>IF(LEN(TRIM(U796&amp;""))=0, "", VALUE(SUBSTITUTE(U796,"$","")))</f>
        <v>0</v>
      </c>
      <c r="W796" s="1">
        <v>0</v>
      </c>
      <c r="X796" s="1">
        <f>IF(LEN(TRIM(W796&amp;""))=0, "", VALUE(SUBSTITUTE(W796,"$","")))</f>
        <v>0</v>
      </c>
      <c r="Y796">
        <v>0</v>
      </c>
      <c r="Z796" s="1" cm="1">
        <f t="array" ref="Z796">IF(
    LEN(TRIM(Y796&amp;""))=0,
        IF(AND(ISNUMBER(net_sales_clean), ISNUMBER(profit_clean)),
            net_sales_clean - profit_clean,
            ""
        ),
    VALUE(SUBSTITUTE(Y796,"$",""))
)</f>
        <v>0</v>
      </c>
      <c r="AA796">
        <v>0</v>
      </c>
      <c r="AB796" s="1" cm="1">
        <f t="array" ref="AB796">IF(
    LEN(TRIM(AA796&amp;""))=0,
        IF(AND(ISNUMBER(net_sales_clean), ISNUMBER(cost_clean)),
            net_sales_clean - cost_clean,
            ""
        ),
    VALUE(SUBSTITUTE(AA796,"$",""))
)</f>
        <v>0</v>
      </c>
      <c r="AC796">
        <v>7</v>
      </c>
      <c r="AD796">
        <f>IF(LEN(TRIM(AC796&amp;""))=0, "", VALUE(AC796))</f>
        <v>7</v>
      </c>
      <c r="AE796">
        <v>3</v>
      </c>
      <c r="AF796">
        <f>IF(LEN(TRIM(AE796&amp;""))=0, "", VALUE(AE796))</f>
        <v>3</v>
      </c>
      <c r="AG796">
        <v>0</v>
      </c>
      <c r="AH796">
        <f>IF(
    OR(U796&lt;0, W796&lt;0, Y796&lt;0, AA796&lt;0),
        1,
        IF(LEN(TRIM(AG796&amp;""))=0, "", AG796)
)</f>
        <v>0</v>
      </c>
      <c r="AI796" t="str">
        <f>IF(
    COUNT(Q796,V796,X796,Z796,AB796)=0,
        "Not Usable",
    IF(
        COUNT(Q796,V796,X796,Z796,AB796)&lt;5,
            "Incomplete",
            IF(
                MIN(Q796,V796,X796,Z796,AB796)=0,
                    "Incomplete",
                    "Complete"
            )
    )
)</f>
        <v>Incomplete</v>
      </c>
    </row>
    <row r="797" spans="1:35" x14ac:dyDescent="0.3">
      <c r="A797">
        <v>22588</v>
      </c>
      <c r="B797" s="6">
        <v>44928.497187499997</v>
      </c>
      <c r="C797" s="3">
        <f>INT(B797)</f>
        <v>44928</v>
      </c>
      <c r="D797" s="2">
        <f>MOD(B797,1)</f>
        <v>0.49718749999738066</v>
      </c>
      <c r="E797">
        <v>17</v>
      </c>
      <c r="F797" t="s">
        <v>4</v>
      </c>
      <c r="G797" t="str">
        <f xml:space="preserve"> PROPER(TRIM(CLEAN(SUBSTITUTE(F797,CHAR(160)," "))))</f>
        <v>South</v>
      </c>
      <c r="H797" t="s">
        <v>30</v>
      </c>
      <c r="I797" t="str">
        <f>PROPER(TRIM(CLEAN((SUBSTITUTE(H797,"-"," ")))))</f>
        <v>Mobile App</v>
      </c>
      <c r="J797">
        <v>8096</v>
      </c>
      <c r="K797" t="s">
        <v>6</v>
      </c>
      <c r="L797" t="str">
        <f xml:space="preserve"> PROPER(TRIM(CLEAN(SUBSTITUTE(K797,CHAR(160)," "))))</f>
        <v>Corporate</v>
      </c>
      <c r="M797" t="s">
        <v>1</v>
      </c>
      <c r="N797" t="str">
        <f xml:space="preserve"> PROPER(TRIM(CLEAN(SUBSTITUTE(M797,CHAR(160)," "))))</f>
        <v>Beauty</v>
      </c>
      <c r="O797" t="s">
        <v>0</v>
      </c>
      <c r="P797" t="str">
        <f>IF(LEN(TRIM(Table1[[#This Row],[subcategory]]&amp;""))=0,"Unknown", PROPER(TRIM(Table1[[#This Row],[subcategory]])))</f>
        <v>Makeup</v>
      </c>
      <c r="Q797">
        <v>114.61</v>
      </c>
      <c r="R797" s="1">
        <f>IF(LEN(TRIM(Q797&amp;""))=0, "", VALUE(SUBSTITUTE(Q797,"$","")))</f>
        <v>114.61</v>
      </c>
      <c r="S797">
        <v>3</v>
      </c>
      <c r="T797">
        <f>IF(LEN(TRIM(S797&amp;""))=0, "", VALUE(S797))</f>
        <v>3</v>
      </c>
      <c r="U797">
        <v>343.83</v>
      </c>
      <c r="V797" s="1">
        <f>IF(LEN(TRIM(U797&amp;""))=0, "", VALUE(SUBSTITUTE(U797,"$","")))</f>
        <v>343.83</v>
      </c>
      <c r="W797" s="4" t="s">
        <v>7394</v>
      </c>
      <c r="X797" s="4">
        <f>IF(LEN(TRIM(W797&amp;""))=0, "", VALUE(SUBSTITUTE(W797,"$","")))</f>
        <v>331.79594999999898</v>
      </c>
      <c r="Y797" s="5" t="s">
        <v>7393</v>
      </c>
      <c r="Z797" s="4" cm="1">
        <f t="array" ref="Z797">IF(
    LEN(TRIM(Y797&amp;""))=0,
        IF(AND(ISNUMBER(net_sales_clean), ISNUMBER(profit_clean)),
            net_sales_clean - profit_clean,
            ""
        ),
    VALUE(SUBSTITUTE(Y797,"$",""))
)</f>
        <v>221.047287787823</v>
      </c>
      <c r="AA797" s="5" t="s">
        <v>7392</v>
      </c>
      <c r="AB797" s="4" cm="1">
        <f t="array" ref="AB797">IF(
    LEN(TRIM(AA797&amp;""))=0,
        IF(AND(ISNUMBER(net_sales_clean), ISNUMBER(cost_clean)),
            net_sales_clean - cost_clean,
            ""
        ),
    VALUE(SUBSTITUTE(AA797,"$",""))
)</f>
        <v>110.748662212176</v>
      </c>
      <c r="AC797">
        <v>1</v>
      </c>
      <c r="AD797">
        <f>IF(LEN(TRIM(AC797&amp;""))=0, "", VALUE(AC797))</f>
        <v>1</v>
      </c>
      <c r="AE797">
        <v>2</v>
      </c>
      <c r="AF797">
        <f>IF(LEN(TRIM(AE797&amp;""))=0, "", VALUE(AE797))</f>
        <v>2</v>
      </c>
      <c r="AG797">
        <v>0</v>
      </c>
      <c r="AH797">
        <f>IF(
    OR(U797&lt;0, W797&lt;0, Y797&lt;0, AA797&lt;0),
        1,
        IF(LEN(TRIM(AG797&amp;""))=0, "", AG797)
)</f>
        <v>0</v>
      </c>
      <c r="AI797" t="str">
        <f>IF(
    COUNT(Q797,V797,X797,Z797,AB797)=0,
        "Not Usable",
    IF(
        COUNT(Q797,V797,X797,Z797,AB797)&lt;5,
            "Incomplete",
            IF(
                MIN(Q797,V797,X797,Z797,AB797)=0,
                    "Incomplete",
                    "Complete"
            )
    )
)</f>
        <v>Complete</v>
      </c>
    </row>
    <row r="798" spans="1:35" x14ac:dyDescent="0.3">
      <c r="A798">
        <v>56869</v>
      </c>
      <c r="B798" s="6">
        <v>44934.566134259258</v>
      </c>
      <c r="C798" s="3">
        <f>INT(B798)</f>
        <v>44934</v>
      </c>
      <c r="D798" s="2">
        <f>MOD(B798,1)</f>
        <v>0.56613425925752381</v>
      </c>
      <c r="E798">
        <v>28</v>
      </c>
      <c r="F798" t="s">
        <v>13</v>
      </c>
      <c r="G798" t="str">
        <f xml:space="preserve"> PROPER(TRIM(CLEAN(SUBSTITUTE(F798,CHAR(160)," "))))</f>
        <v>Northeast</v>
      </c>
      <c r="H798" t="s">
        <v>27</v>
      </c>
      <c r="I798" t="str">
        <f>PROPER(TRIM(CLEAN((SUBSTITUTE(H798,"-"," ")))))</f>
        <v>In Store</v>
      </c>
      <c r="J798">
        <v>12620</v>
      </c>
      <c r="K798" t="s">
        <v>6</v>
      </c>
      <c r="L798" t="str">
        <f xml:space="preserve"> PROPER(TRIM(CLEAN(SUBSTITUTE(K798,CHAR(160)," "))))</f>
        <v>Corporate</v>
      </c>
      <c r="M798" t="s">
        <v>16</v>
      </c>
      <c r="N798" t="str">
        <f xml:space="preserve"> PROPER(TRIM(CLEAN(SUBSTITUTE(M798,CHAR(160)," "))))</f>
        <v>Grocery</v>
      </c>
      <c r="P798" t="str">
        <f>IF(LEN(TRIM(Table1[[#This Row],[subcategory]]&amp;""))=0,"Unknown", PROPER(TRIM(Table1[[#This Row],[subcategory]])))</f>
        <v>Unknown</v>
      </c>
      <c r="Q798">
        <v>45.23</v>
      </c>
      <c r="R798" s="1">
        <f>IF(LEN(TRIM(Q798&amp;""))=0, "", VALUE(SUBSTITUTE(Q798,"$","")))</f>
        <v>45.23</v>
      </c>
      <c r="S798">
        <v>7</v>
      </c>
      <c r="T798">
        <f>IF(LEN(TRIM(S798&amp;""))=0, "", VALUE(S798))</f>
        <v>7</v>
      </c>
      <c r="U798" s="5" t="s">
        <v>7391</v>
      </c>
      <c r="V798" s="4">
        <f>IF(LEN(TRIM(U798&amp;""))=0, "", VALUE(SUBSTITUTE(U798,"$","")))</f>
        <v>316.60999999999899</v>
      </c>
      <c r="W798" s="4" t="s">
        <v>7390</v>
      </c>
      <c r="X798" s="4">
        <f>IF(LEN(TRIM(W798&amp;""))=0, "", VALUE(SUBSTITUTE(W798,"$","")))</f>
        <v>190.59921999999901</v>
      </c>
      <c r="Y798" s="5" t="s">
        <v>7389</v>
      </c>
      <c r="Z798" s="4" cm="1">
        <f t="array" ref="Z798">IF(
    LEN(TRIM(Y798&amp;""))=0,
        IF(AND(ISNUMBER(net_sales_clean), ISNUMBER(profit_clean)),
            net_sales_clean - profit_clean,
            ""
        ),
    VALUE(SUBSTITUTE(Y798,"$",""))
)</f>
        <v>161.052924724571</v>
      </c>
      <c r="AA798" s="5" t="s">
        <v>7388</v>
      </c>
      <c r="AB798" s="4" cm="1">
        <f t="array" ref="AB798">IF(
    LEN(TRIM(AA798&amp;""))=0,
        IF(AND(ISNUMBER(net_sales_clean), ISNUMBER(cost_clean)),
            net_sales_clean - cost_clean,
            ""
        ),
    VALUE(SUBSTITUTE(AA798,"$",""))
)</f>
        <v>29.546295275428299</v>
      </c>
      <c r="AC798">
        <v>7</v>
      </c>
      <c r="AD798">
        <f>IF(LEN(TRIM(AC798&amp;""))=0, "", VALUE(AC798))</f>
        <v>7</v>
      </c>
      <c r="AE798">
        <v>4</v>
      </c>
      <c r="AF798">
        <f>IF(LEN(TRIM(AE798&amp;""))=0, "", VALUE(AE798))</f>
        <v>4</v>
      </c>
      <c r="AG798">
        <v>0</v>
      </c>
      <c r="AH798">
        <f>IF(
    OR(U798&lt;0, W798&lt;0, Y798&lt;0, AA798&lt;0),
        1,
        IF(LEN(TRIM(AG798&amp;""))=0, "", AG798)
)</f>
        <v>0</v>
      </c>
      <c r="AI798" t="str">
        <f>IF(
    COUNT(Q798,V798,X798,Z798,AB798)=0,
        "Not Usable",
    IF(
        COUNT(Q798,V798,X798,Z798,AB798)&lt;5,
            "Incomplete",
            IF(
                MIN(Q798,V798,X798,Z798,AB798)=0,
                    "Incomplete",
                    "Complete"
            )
    )
)</f>
        <v>Complete</v>
      </c>
    </row>
    <row r="799" spans="1:35" x14ac:dyDescent="0.3">
      <c r="A799">
        <v>40649</v>
      </c>
      <c r="B799" s="6">
        <v>45209.869803240741</v>
      </c>
      <c r="C799" s="3">
        <f>INT(B799)</f>
        <v>45209</v>
      </c>
      <c r="D799" s="2">
        <f>MOD(B799,1)</f>
        <v>0.869803240741021</v>
      </c>
      <c r="E799">
        <v>66</v>
      </c>
      <c r="F799" t="s">
        <v>4</v>
      </c>
      <c r="G799" t="str">
        <f xml:space="preserve"> PROPER(TRIM(CLEAN(SUBSTITUTE(F799,CHAR(160)," "))))</f>
        <v>South</v>
      </c>
      <c r="H799" t="s">
        <v>7</v>
      </c>
      <c r="I799" t="str">
        <f>PROPER(TRIM(CLEAN((SUBSTITUTE(H799,"-"," ")))))</f>
        <v>In Store</v>
      </c>
      <c r="J799">
        <v>14733</v>
      </c>
      <c r="K799" t="s">
        <v>2</v>
      </c>
      <c r="L799" t="str">
        <f xml:space="preserve"> PROPER(TRIM(CLEAN(SUBSTITUTE(K799,CHAR(160)," "))))</f>
        <v>Home Office</v>
      </c>
      <c r="M799" t="s">
        <v>16</v>
      </c>
      <c r="N799" t="str">
        <f xml:space="preserve"> PROPER(TRIM(CLEAN(SUBSTITUTE(M799,CHAR(160)," "))))</f>
        <v>Grocery</v>
      </c>
      <c r="O799" t="s">
        <v>29</v>
      </c>
      <c r="P799" t="str">
        <f>IF(LEN(TRIM(Table1[[#This Row],[subcategory]]&amp;""))=0,"Unknown", PROPER(TRIM(Table1[[#This Row],[subcategory]])))</f>
        <v>Beverages</v>
      </c>
      <c r="Q799">
        <v>211</v>
      </c>
      <c r="R799" s="1">
        <f>IF(LEN(TRIM(Q799&amp;""))=0, "", VALUE(SUBSTITUTE(Q799,"$","")))</f>
        <v>211</v>
      </c>
      <c r="S799">
        <v>4</v>
      </c>
      <c r="T799">
        <f>IF(LEN(TRIM(S799&amp;""))=0, "", VALUE(S799))</f>
        <v>4</v>
      </c>
      <c r="U799">
        <v>844</v>
      </c>
      <c r="V799" s="1">
        <f>IF(LEN(TRIM(U799&amp;""))=0, "", VALUE(SUBSTITUTE(U799,"$","")))</f>
        <v>844</v>
      </c>
      <c r="W799" s="1">
        <v>726.68399999999997</v>
      </c>
      <c r="X799" s="1">
        <f>IF(LEN(TRIM(W799&amp;""))=0, "", VALUE(SUBSTITUTE(W799,"$","")))</f>
        <v>726.68399999999997</v>
      </c>
      <c r="Y799" s="5" t="s">
        <v>7387</v>
      </c>
      <c r="Z799" s="4" cm="1">
        <f t="array" ref="Z799">IF(
    LEN(TRIM(Y799&amp;""))=0,
        IF(AND(ISNUMBER(net_sales_clean), ISNUMBER(profit_clean)),
            net_sales_clean - profit_clean,
            ""
        ),
    VALUE(SUBSTITUTE(Y799,"$",""))
)</f>
        <v>435.213821894413</v>
      </c>
      <c r="AA799" s="5" t="s">
        <v>7386</v>
      </c>
      <c r="AB799" s="4" cm="1">
        <f t="array" ref="AB799">IF(
    LEN(TRIM(AA799&amp;""))=0,
        IF(AND(ISNUMBER(net_sales_clean), ISNUMBER(cost_clean)),
            net_sales_clean - cost_clean,
            ""
        ),
    VALUE(SUBSTITUTE(AA799,"$",""))
)</f>
        <v>291.470178105586</v>
      </c>
      <c r="AC799">
        <v>4</v>
      </c>
      <c r="AD799">
        <f>IF(LEN(TRIM(AC799&amp;""))=0, "", VALUE(AC799))</f>
        <v>4</v>
      </c>
      <c r="AE799">
        <v>3</v>
      </c>
      <c r="AF799">
        <f>IF(LEN(TRIM(AE799&amp;""))=0, "", VALUE(AE799))</f>
        <v>3</v>
      </c>
      <c r="AG799">
        <v>0</v>
      </c>
      <c r="AH799">
        <f>IF(
    OR(U799&lt;0, W799&lt;0, Y799&lt;0, AA799&lt;0),
        1,
        IF(LEN(TRIM(AG799&amp;""))=0, "", AG799)
)</f>
        <v>0</v>
      </c>
      <c r="AI799" t="str">
        <f>IF(
    COUNT(Q799,V799,X799,Z799,AB799)=0,
        "Not Usable",
    IF(
        COUNT(Q799,V799,X799,Z799,AB799)&lt;5,
            "Incomplete",
            IF(
                MIN(Q799,V799,X799,Z799,AB799)=0,
                    "Incomplete",
                    "Complete"
            )
    )
)</f>
        <v>Complete</v>
      </c>
    </row>
    <row r="800" spans="1:35" x14ac:dyDescent="0.3">
      <c r="A800">
        <v>37327</v>
      </c>
      <c r="B800" s="6">
        <v>44992.589641203704</v>
      </c>
      <c r="C800" s="3">
        <f>INT(B800)</f>
        <v>44992</v>
      </c>
      <c r="D800" s="2">
        <f>MOD(B800,1)</f>
        <v>0.58964120370364981</v>
      </c>
      <c r="E800">
        <v>55</v>
      </c>
      <c r="F800" t="s">
        <v>15</v>
      </c>
      <c r="G800" t="str">
        <f xml:space="preserve"> PROPER(TRIM(CLEAN(SUBSTITUTE(F800,CHAR(160)," "))))</f>
        <v>West</v>
      </c>
      <c r="H800" t="s">
        <v>3</v>
      </c>
      <c r="I800" t="str">
        <f>PROPER(TRIM(CLEAN((SUBSTITUTE(H800,"-"," ")))))</f>
        <v>Phone</v>
      </c>
      <c r="J800">
        <v>24477</v>
      </c>
      <c r="K800" t="s">
        <v>2</v>
      </c>
      <c r="L800" t="str">
        <f xml:space="preserve"> PROPER(TRIM(CLEAN(SUBSTITUTE(K800,CHAR(160)," "))))</f>
        <v>Home Office</v>
      </c>
      <c r="M800" t="s">
        <v>16</v>
      </c>
      <c r="N800" t="str">
        <f xml:space="preserve"> PROPER(TRIM(CLEAN(SUBSTITUTE(M800,CHAR(160)," "))))</f>
        <v>Grocery</v>
      </c>
      <c r="P800" t="str">
        <f>IF(LEN(TRIM(Table1[[#This Row],[subcategory]]&amp;""))=0,"Unknown", PROPER(TRIM(Table1[[#This Row],[subcategory]])))</f>
        <v>Unknown</v>
      </c>
      <c r="Q800">
        <v>79.89</v>
      </c>
      <c r="R800" s="1">
        <f>IF(LEN(TRIM(Q800&amp;""))=0, "", VALUE(SUBSTITUTE(Q800,"$","")))</f>
        <v>79.89</v>
      </c>
      <c r="S800">
        <v>3</v>
      </c>
      <c r="T800">
        <f>IF(LEN(TRIM(S800&amp;""))=0, "", VALUE(S800))</f>
        <v>3</v>
      </c>
      <c r="U800" s="5" t="s">
        <v>129</v>
      </c>
      <c r="V800" s="4">
        <f>IF(LEN(TRIM(U800&amp;""))=0, "", VALUE(SUBSTITUTE(U800,"$","")))</f>
        <v>239.67</v>
      </c>
      <c r="W800" s="4" t="s">
        <v>7385</v>
      </c>
      <c r="X800" s="4">
        <f>IF(LEN(TRIM(W800&amp;""))=0, "", VALUE(SUBSTITUTE(W800,"$","")))</f>
        <v>221.69475</v>
      </c>
      <c r="Z800" s="1" t="str" cm="1">
        <f t="array" ref="Z800">IF(
    LEN(TRIM(Y800&amp;""))=0,
        IF(AND(ISNUMBER(net_sales_clean), ISNUMBER(profit_clean)),
            net_sales_clean - profit_clean,
            ""
        ),
    VALUE(SUBSTITUTE(Y800,"$",""))
)</f>
        <v/>
      </c>
      <c r="AB800" s="1" t="str" cm="1">
        <f t="array" ref="AB800">IF(
    LEN(TRIM(AA800&amp;""))=0,
        IF(AND(ISNUMBER(net_sales_clean), ISNUMBER(cost_clean)),
            net_sales_clean - cost_clean,
            ""
        ),
    VALUE(SUBSTITUTE(AA800,"$",""))
)</f>
        <v/>
      </c>
      <c r="AC800">
        <v>5</v>
      </c>
      <c r="AD800">
        <f>IF(LEN(TRIM(AC800&amp;""))=0, "", VALUE(AC800))</f>
        <v>5</v>
      </c>
      <c r="AF800" t="str">
        <f>IF(LEN(TRIM(AE800&amp;""))=0, "", VALUE(AE800))</f>
        <v/>
      </c>
      <c r="AG800">
        <v>0</v>
      </c>
      <c r="AH800">
        <f>IF(
    OR(U800&lt;0, W800&lt;0, Y800&lt;0, AA800&lt;0),
        1,
        IF(LEN(TRIM(AG800&amp;""))=0, "", AG800)
)</f>
        <v>0</v>
      </c>
      <c r="AI800" t="str">
        <f>IF(
    COUNT(Q800,V800,X800,Z800,AB800)=0,
        "Not Usable",
    IF(
        COUNT(Q800,V800,X800,Z800,AB800)&lt;5,
            "Incomplete",
            IF(
                MIN(Q800,V800,X800,Z800,AB800)=0,
                    "Incomplete",
                    "Complete"
            )
    )
)</f>
        <v>Incomplete</v>
      </c>
    </row>
    <row r="801" spans="1:35" x14ac:dyDescent="0.3">
      <c r="A801">
        <v>47249</v>
      </c>
      <c r="B801" s="6">
        <v>45046.336909722224</v>
      </c>
      <c r="C801" s="3">
        <f>INT(B801)</f>
        <v>45046</v>
      </c>
      <c r="D801" s="2">
        <f>MOD(B801,1)</f>
        <v>0.33690972222393611</v>
      </c>
      <c r="E801">
        <v>81</v>
      </c>
      <c r="F801" t="s">
        <v>8</v>
      </c>
      <c r="G801" t="str">
        <f xml:space="preserve"> PROPER(TRIM(CLEAN(SUBSTITUTE(F801,CHAR(160)," "))))</f>
        <v>West</v>
      </c>
      <c r="H801" t="s">
        <v>7</v>
      </c>
      <c r="I801" t="str">
        <f>PROPER(TRIM(CLEAN((SUBSTITUTE(H801,"-"," ")))))</f>
        <v>In Store</v>
      </c>
      <c r="J801">
        <v>29205</v>
      </c>
      <c r="K801" t="s">
        <v>14</v>
      </c>
      <c r="L801" t="str">
        <f xml:space="preserve"> PROPER(TRIM(CLEAN(SUBSTITUTE(K801,CHAR(160)," "))))</f>
        <v>Consumer</v>
      </c>
      <c r="M801" t="s">
        <v>16</v>
      </c>
      <c r="N801" t="str">
        <f xml:space="preserve"> PROPER(TRIM(CLEAN(SUBSTITUTE(M801,CHAR(160)," "))))</f>
        <v>Grocery</v>
      </c>
      <c r="O801" t="s">
        <v>24</v>
      </c>
      <c r="P801" t="str">
        <f>IF(LEN(TRIM(Table1[[#This Row],[subcategory]]&amp;""))=0,"Unknown", PROPER(TRIM(Table1[[#This Row],[subcategory]])))</f>
        <v>Snacks</v>
      </c>
      <c r="Q801">
        <v>109.28</v>
      </c>
      <c r="R801" s="1">
        <f>IF(LEN(TRIM(Q801&amp;""))=0, "", VALUE(SUBSTITUTE(Q801,"$","")))</f>
        <v>109.28</v>
      </c>
      <c r="S801">
        <v>4</v>
      </c>
      <c r="T801">
        <f>IF(LEN(TRIM(S801&amp;""))=0, "", VALUE(S801))</f>
        <v>4</v>
      </c>
      <c r="U801">
        <v>437.12</v>
      </c>
      <c r="V801" s="1">
        <f>IF(LEN(TRIM(U801&amp;""))=0, "", VALUE(SUBSTITUTE(U801,"$","")))</f>
        <v>437.12</v>
      </c>
      <c r="W801" s="1">
        <v>303.79840000000002</v>
      </c>
      <c r="X801" s="1">
        <f>IF(LEN(TRIM(W801&amp;""))=0, "", VALUE(SUBSTITUTE(W801,"$","")))</f>
        <v>303.79840000000002</v>
      </c>
      <c r="Y801" s="5" t="s">
        <v>7384</v>
      </c>
      <c r="Z801" s="4" cm="1">
        <f t="array" ref="Z801">IF(
    LEN(TRIM(Y801&amp;""))=0,
        IF(AND(ISNUMBER(net_sales_clean), ISNUMBER(profit_clean)),
            net_sales_clean - profit_clean,
            ""
        ),
    VALUE(SUBSTITUTE(Y801,"$",""))
)</f>
        <v>244.61471544072799</v>
      </c>
      <c r="AA801" s="5" t="s">
        <v>7383</v>
      </c>
      <c r="AB801" s="4" cm="1">
        <f t="array" ref="AB801">IF(
    LEN(TRIM(AA801&amp;""))=0,
        IF(AND(ISNUMBER(net_sales_clean), ISNUMBER(cost_clean)),
            net_sales_clean - cost_clean,
            ""
        ),
    VALUE(SUBSTITUTE(AA801,"$",""))
)</f>
        <v>59.1836845592712</v>
      </c>
      <c r="AC801">
        <v>4</v>
      </c>
      <c r="AD801">
        <f>IF(LEN(TRIM(AC801&amp;""))=0, "", VALUE(AC801))</f>
        <v>4</v>
      </c>
      <c r="AE801">
        <v>5</v>
      </c>
      <c r="AF801">
        <f>IF(LEN(TRIM(AE801&amp;""))=0, "", VALUE(AE801))</f>
        <v>5</v>
      </c>
      <c r="AG801">
        <v>0</v>
      </c>
      <c r="AH801">
        <f>IF(
    OR(U801&lt;0, W801&lt;0, Y801&lt;0, AA801&lt;0),
        1,
        IF(LEN(TRIM(AG801&amp;""))=0, "", AG801)
)</f>
        <v>0</v>
      </c>
      <c r="AI801" t="str">
        <f>IF(
    COUNT(Q801,V801,X801,Z801,AB801)=0,
        "Not Usable",
    IF(
        COUNT(Q801,V801,X801,Z801,AB801)&lt;5,
            "Incomplete",
            IF(
                MIN(Q801,V801,X801,Z801,AB801)=0,
                    "Incomplete",
                    "Complete"
            )
    )
)</f>
        <v>Complete</v>
      </c>
    </row>
    <row r="802" spans="1:35" x14ac:dyDescent="0.3">
      <c r="A802">
        <v>4658</v>
      </c>
      <c r="B802" s="6">
        <v>44985.073946759258</v>
      </c>
      <c r="C802" s="3">
        <f>INT(B802)</f>
        <v>44985</v>
      </c>
      <c r="D802" s="2">
        <f>MOD(B802,1)</f>
        <v>7.3946759257523809E-2</v>
      </c>
      <c r="E802">
        <v>77</v>
      </c>
      <c r="F802" t="s">
        <v>15</v>
      </c>
      <c r="G802" t="str">
        <f xml:space="preserve"> PROPER(TRIM(CLEAN(SUBSTITUTE(F802,CHAR(160)," "))))</f>
        <v>West</v>
      </c>
      <c r="H802" t="s">
        <v>3</v>
      </c>
      <c r="I802" t="str">
        <f>PROPER(TRIM(CLEAN((SUBSTITUTE(H802,"-"," ")))))</f>
        <v>Phone</v>
      </c>
      <c r="J802">
        <v>698</v>
      </c>
      <c r="K802" t="s">
        <v>10</v>
      </c>
      <c r="L802" t="str">
        <f xml:space="preserve"> PROPER(TRIM(CLEAN(SUBSTITUTE(K802,CHAR(160)," "))))</f>
        <v>Consumer</v>
      </c>
      <c r="M802" t="s">
        <v>9</v>
      </c>
      <c r="N802" t="str">
        <f xml:space="preserve"> PROPER(TRIM(CLEAN(SUBSTITUTE(M802,CHAR(160)," "))))</f>
        <v>Home</v>
      </c>
      <c r="P802" t="str">
        <f>IF(LEN(TRIM(Table1[[#This Row],[subcategory]]&amp;""))=0,"Unknown", PROPER(TRIM(Table1[[#This Row],[subcategory]])))</f>
        <v>Unknown</v>
      </c>
      <c r="Q802">
        <v>20.32</v>
      </c>
      <c r="R802" s="1">
        <f>IF(LEN(TRIM(Q802&amp;""))=0, "", VALUE(SUBSTITUTE(Q802,"$","")))</f>
        <v>20.32</v>
      </c>
      <c r="S802">
        <v>1</v>
      </c>
      <c r="T802">
        <f>IF(LEN(TRIM(S802&amp;""))=0, "", VALUE(S802))</f>
        <v>1</v>
      </c>
      <c r="U802">
        <v>20.32</v>
      </c>
      <c r="V802" s="1">
        <f>IF(LEN(TRIM(U802&amp;""))=0, "", VALUE(SUBSTITUTE(U802,"$","")))</f>
        <v>20.32</v>
      </c>
      <c r="W802" s="1">
        <v>12.65936</v>
      </c>
      <c r="X802" s="1">
        <f>IF(LEN(TRIM(W802&amp;""))=0, "", VALUE(SUBSTITUTE(W802,"$","")))</f>
        <v>12.65936</v>
      </c>
      <c r="Y802" s="5" t="s">
        <v>7382</v>
      </c>
      <c r="Z802" s="4" cm="1">
        <f t="array" ref="Z802">IF(
    LEN(TRIM(Y802&amp;""))=0,
        IF(AND(ISNUMBER(net_sales_clean), ISNUMBER(profit_clean)),
            net_sales_clean - profit_clean,
            ""
        ),
    VALUE(SUBSTITUTE(Y802,"$",""))
)</f>
        <v>7.63385694416875</v>
      </c>
      <c r="AA802" s="5" t="s">
        <v>7381</v>
      </c>
      <c r="AB802" s="4" cm="1">
        <f t="array" ref="AB802">IF(
    LEN(TRIM(AA802&amp;""))=0,
        IF(AND(ISNUMBER(net_sales_clean), ISNUMBER(cost_clean)),
            net_sales_clean - cost_clean,
            ""
        ),
    VALUE(SUBSTITUTE(AA802,"$",""))
)</f>
        <v>5.0255030558312397</v>
      </c>
      <c r="AC802">
        <v>7</v>
      </c>
      <c r="AD802">
        <f>IF(LEN(TRIM(AC802&amp;""))=0, "", VALUE(AC802))</f>
        <v>7</v>
      </c>
      <c r="AE802">
        <v>1</v>
      </c>
      <c r="AF802">
        <f>IF(LEN(TRIM(AE802&amp;""))=0, "", VALUE(AE802))</f>
        <v>1</v>
      </c>
      <c r="AG802">
        <v>0</v>
      </c>
      <c r="AH802">
        <f>IF(
    OR(U802&lt;0, W802&lt;0, Y802&lt;0, AA802&lt;0),
        1,
        IF(LEN(TRIM(AG802&amp;""))=0, "", AG802)
)</f>
        <v>0</v>
      </c>
      <c r="AI802" t="str">
        <f>IF(
    COUNT(Q802,V802,X802,Z802,AB802)=0,
        "Not Usable",
    IF(
        COUNT(Q802,V802,X802,Z802,AB802)&lt;5,
            "Incomplete",
            IF(
                MIN(Q802,V802,X802,Z802,AB802)=0,
                    "Incomplete",
                    "Complete"
            )
    )
)</f>
        <v>Complete</v>
      </c>
    </row>
    <row r="803" spans="1:35" x14ac:dyDescent="0.3">
      <c r="A803">
        <v>28006</v>
      </c>
      <c r="B803" s="6">
        <v>45396.287546296298</v>
      </c>
      <c r="C803" s="3">
        <f>INT(B803)</f>
        <v>45396</v>
      </c>
      <c r="D803" s="2">
        <f>MOD(B803,1)</f>
        <v>0.28754629629838746</v>
      </c>
      <c r="E803">
        <v>77</v>
      </c>
      <c r="F803" t="s">
        <v>21</v>
      </c>
      <c r="G803" t="str">
        <f xml:space="preserve"> PROPER(TRIM(CLEAN(SUBSTITUTE(F803,CHAR(160)," "))))</f>
        <v>Midwest</v>
      </c>
      <c r="H803" t="s">
        <v>3</v>
      </c>
      <c r="I803" t="str">
        <f>PROPER(TRIM(CLEAN((SUBSTITUTE(H803,"-"," ")))))</f>
        <v>Phone</v>
      </c>
      <c r="J803">
        <v>29302</v>
      </c>
      <c r="K803" t="s">
        <v>2</v>
      </c>
      <c r="L803" t="str">
        <f xml:space="preserve"> PROPER(TRIM(CLEAN(SUBSTITUTE(K803,CHAR(160)," "))))</f>
        <v>Home Office</v>
      </c>
      <c r="M803" t="s">
        <v>23</v>
      </c>
      <c r="N803" t="str">
        <f xml:space="preserve"> PROPER(TRIM(CLEAN(SUBSTITUTE(M803,CHAR(160)," "))))</f>
        <v>Electronics</v>
      </c>
      <c r="O803" t="s">
        <v>22</v>
      </c>
      <c r="P803" t="str">
        <f>IF(LEN(TRIM(Table1[[#This Row],[subcategory]]&amp;""))=0,"Unknown", PROPER(TRIM(Table1[[#This Row],[subcategory]])))</f>
        <v>Audio</v>
      </c>
      <c r="Q803">
        <v>17.95</v>
      </c>
      <c r="R803" s="1">
        <f>IF(LEN(TRIM(Q803&amp;""))=0, "", VALUE(SUBSTITUTE(Q803,"$","")))</f>
        <v>17.95</v>
      </c>
      <c r="S803">
        <v>3</v>
      </c>
      <c r="T803">
        <f>IF(LEN(TRIM(S803&amp;""))=0, "", VALUE(S803))</f>
        <v>3</v>
      </c>
      <c r="U803" s="5" t="s">
        <v>238</v>
      </c>
      <c r="V803" s="4">
        <f>IF(LEN(TRIM(U803&amp;""))=0, "", VALUE(SUBSTITUTE(U803,"$","")))</f>
        <v>53.849999999999902</v>
      </c>
      <c r="W803" s="4" t="s">
        <v>7380</v>
      </c>
      <c r="X803" s="4">
        <f>IF(LEN(TRIM(W803&amp;""))=0, "", VALUE(SUBSTITUTE(W803,"$","")))</f>
        <v>46.526399999999903</v>
      </c>
      <c r="Y803" s="5" t="s">
        <v>7379</v>
      </c>
      <c r="Z803" s="4" cm="1">
        <f t="array" ref="Z803">IF(
    LEN(TRIM(Y803&amp;""))=0,
        IF(AND(ISNUMBER(net_sales_clean), ISNUMBER(profit_clean)),
            net_sales_clean - profit_clean,
            ""
        ),
    VALUE(SUBSTITUTE(Y803,"$",""))
)</f>
        <v>26.181129907915601</v>
      </c>
      <c r="AA803" s="5" t="s">
        <v>7378</v>
      </c>
      <c r="AB803" s="4" cm="1">
        <f t="array" ref="AB803">IF(
    LEN(TRIM(AA803&amp;""))=0,
        IF(AND(ISNUMBER(net_sales_clean), ISNUMBER(cost_clean)),
            net_sales_clean - cost_clean,
            ""
        ),
    VALUE(SUBSTITUTE(AA803,"$",""))
)</f>
        <v>20.345270092084299</v>
      </c>
      <c r="AC803">
        <v>6</v>
      </c>
      <c r="AD803">
        <f>IF(LEN(TRIM(AC803&amp;""))=0, "", VALUE(AC803))</f>
        <v>6</v>
      </c>
      <c r="AE803">
        <v>5</v>
      </c>
      <c r="AF803">
        <f>IF(LEN(TRIM(AE803&amp;""))=0, "", VALUE(AE803))</f>
        <v>5</v>
      </c>
      <c r="AG803">
        <v>0</v>
      </c>
      <c r="AH803">
        <f>IF(
    OR(U803&lt;0, W803&lt;0, Y803&lt;0, AA803&lt;0),
        1,
        IF(LEN(TRIM(AG803&amp;""))=0, "", AG803)
)</f>
        <v>0</v>
      </c>
      <c r="AI803" t="str">
        <f>IF(
    COUNT(Q803,V803,X803,Z803,AB803)=0,
        "Not Usable",
    IF(
        COUNT(Q803,V803,X803,Z803,AB803)&lt;5,
            "Incomplete",
            IF(
                MIN(Q803,V803,X803,Z803,AB803)=0,
                    "Incomplete",
                    "Complete"
            )
    )
)</f>
        <v>Complete</v>
      </c>
    </row>
    <row r="804" spans="1:35" x14ac:dyDescent="0.3">
      <c r="A804">
        <v>20629</v>
      </c>
      <c r="B804" s="6">
        <v>45384.550069444442</v>
      </c>
      <c r="C804" s="3">
        <f>INT(B804)</f>
        <v>45384</v>
      </c>
      <c r="D804" s="2">
        <f>MOD(B804,1)</f>
        <v>0.55006944444176042</v>
      </c>
      <c r="E804">
        <v>77</v>
      </c>
      <c r="F804" t="s">
        <v>8</v>
      </c>
      <c r="G804" t="str">
        <f xml:space="preserve"> PROPER(TRIM(CLEAN(SUBSTITUTE(F804,CHAR(160)," "))))</f>
        <v>West</v>
      </c>
      <c r="H804" t="s">
        <v>30</v>
      </c>
      <c r="I804" t="str">
        <f>PROPER(TRIM(CLEAN((SUBSTITUTE(H804,"-"," ")))))</f>
        <v>Mobile App</v>
      </c>
      <c r="J804">
        <v>29568</v>
      </c>
      <c r="K804" t="s">
        <v>2</v>
      </c>
      <c r="L804" t="str">
        <f xml:space="preserve"> PROPER(TRIM(CLEAN(SUBSTITUTE(K804,CHAR(160)," "))))</f>
        <v>Home Office</v>
      </c>
      <c r="M804" t="s">
        <v>16</v>
      </c>
      <c r="N804" t="str">
        <f xml:space="preserve"> PROPER(TRIM(CLEAN(SUBSTITUTE(M804,CHAR(160)," "))))</f>
        <v>Grocery</v>
      </c>
      <c r="O804" t="s">
        <v>24</v>
      </c>
      <c r="P804" t="str">
        <f>IF(LEN(TRIM(Table1[[#This Row],[subcategory]]&amp;""))=0,"Unknown", PROPER(TRIM(Table1[[#This Row],[subcategory]])))</f>
        <v>Snacks</v>
      </c>
      <c r="Q804">
        <v>89.57</v>
      </c>
      <c r="R804" s="1">
        <f>IF(LEN(TRIM(Q804&amp;""))=0, "", VALUE(SUBSTITUTE(Q804,"$","")))</f>
        <v>89.57</v>
      </c>
      <c r="S804">
        <v>2</v>
      </c>
      <c r="T804">
        <f>IF(LEN(TRIM(S804&amp;""))=0, "", VALUE(S804))</f>
        <v>2</v>
      </c>
      <c r="U804">
        <v>179.14</v>
      </c>
      <c r="V804" s="1">
        <f>IF(LEN(TRIM(U804&amp;""))=0, "", VALUE(SUBSTITUTE(U804,"$","")))</f>
        <v>179.14</v>
      </c>
      <c r="W804" s="4" t="s">
        <v>7377</v>
      </c>
      <c r="X804" s="4">
        <f>IF(LEN(TRIM(W804&amp;""))=0, "", VALUE(SUBSTITUTE(W804,"$","")))</f>
        <v>162.47997999999899</v>
      </c>
      <c r="Y804" s="5" t="s">
        <v>7376</v>
      </c>
      <c r="Z804" s="4" cm="1">
        <f t="array" ref="Z804">IF(
    LEN(TRIM(Y804&amp;""))=0,
        IF(AND(ISNUMBER(net_sales_clean), ISNUMBER(profit_clean)),
            net_sales_clean - profit_clean,
            ""
        ),
    VALUE(SUBSTITUTE(Y804,"$",""))
)</f>
        <v>110.11278595761</v>
      </c>
      <c r="AA804" s="5" t="s">
        <v>7375</v>
      </c>
      <c r="AB804" s="4" cm="1">
        <f t="array" ref="AB804">IF(
    LEN(TRIM(AA804&amp;""))=0,
        IF(AND(ISNUMBER(net_sales_clean), ISNUMBER(cost_clean)),
            net_sales_clean - cost_clean,
            ""
        ),
    VALUE(SUBSTITUTE(AA804,"$",""))
)</f>
        <v>52.367194042389002</v>
      </c>
      <c r="AC804">
        <v>5</v>
      </c>
      <c r="AD804">
        <f>IF(LEN(TRIM(AC804&amp;""))=0, "", VALUE(AC804))</f>
        <v>5</v>
      </c>
      <c r="AE804">
        <v>4</v>
      </c>
      <c r="AF804">
        <f>IF(LEN(TRIM(AE804&amp;""))=0, "", VALUE(AE804))</f>
        <v>4</v>
      </c>
      <c r="AG804">
        <v>0</v>
      </c>
      <c r="AH804">
        <f>IF(
    OR(U804&lt;0, W804&lt;0, Y804&lt;0, AA804&lt;0),
        1,
        IF(LEN(TRIM(AG804&amp;""))=0, "", AG804)
)</f>
        <v>0</v>
      </c>
      <c r="AI804" t="str">
        <f>IF(
    COUNT(Q804,V804,X804,Z804,AB804)=0,
        "Not Usable",
    IF(
        COUNT(Q804,V804,X804,Z804,AB804)&lt;5,
            "Incomplete",
            IF(
                MIN(Q804,V804,X804,Z804,AB804)=0,
                    "Incomplete",
                    "Complete"
            )
    )
)</f>
        <v>Complete</v>
      </c>
    </row>
    <row r="805" spans="1:35" x14ac:dyDescent="0.3">
      <c r="A805">
        <v>53430</v>
      </c>
      <c r="B805" s="6">
        <v>45894.559340277781</v>
      </c>
      <c r="C805" s="3">
        <f>INT(B805)</f>
        <v>45894</v>
      </c>
      <c r="D805" s="2">
        <f>MOD(B805,1)</f>
        <v>0.55934027778130258</v>
      </c>
      <c r="E805">
        <v>4</v>
      </c>
      <c r="F805" t="s">
        <v>33</v>
      </c>
      <c r="G805" t="str">
        <f xml:space="preserve"> PROPER(TRIM(CLEAN(SUBSTITUTE(F805,CHAR(160)," "))))</f>
        <v>South</v>
      </c>
      <c r="H805" t="s">
        <v>30</v>
      </c>
      <c r="I805" t="str">
        <f>PROPER(TRIM(CLEAN((SUBSTITUTE(H805,"-"," ")))))</f>
        <v>Mobile App</v>
      </c>
      <c r="J805">
        <v>23548</v>
      </c>
      <c r="K805" t="s">
        <v>14</v>
      </c>
      <c r="L805" t="str">
        <f xml:space="preserve"> PROPER(TRIM(CLEAN(SUBSTITUTE(K805,CHAR(160)," "))))</f>
        <v>Consumer</v>
      </c>
      <c r="M805" t="s">
        <v>23</v>
      </c>
      <c r="N805" t="str">
        <f xml:space="preserve"> PROPER(TRIM(CLEAN(SUBSTITUTE(M805,CHAR(160)," "))))</f>
        <v>Electronics</v>
      </c>
      <c r="O805" t="s">
        <v>34</v>
      </c>
      <c r="P805" t="str">
        <f>IF(LEN(TRIM(Table1[[#This Row],[subcategory]]&amp;""))=0,"Unknown", PROPER(TRIM(Table1[[#This Row],[subcategory]])))</f>
        <v>Phones</v>
      </c>
      <c r="Q805">
        <v>45.26</v>
      </c>
      <c r="R805" s="1">
        <f>IF(LEN(TRIM(Q805&amp;""))=0, "", VALUE(SUBSTITUTE(Q805,"$","")))</f>
        <v>45.26</v>
      </c>
      <c r="S805">
        <v>5</v>
      </c>
      <c r="T805">
        <f>IF(LEN(TRIM(S805&amp;""))=0, "", VALUE(S805))</f>
        <v>5</v>
      </c>
      <c r="U805" s="5" t="s">
        <v>162</v>
      </c>
      <c r="V805" s="4">
        <f>IF(LEN(TRIM(U805&amp;""))=0, "", VALUE(SUBSTITUTE(U805,"$","")))</f>
        <v>226.29999999999899</v>
      </c>
      <c r="X805" s="1" t="str">
        <f>IF(LEN(TRIM(W805&amp;""))=0, "", VALUE(SUBSTITUTE(W805,"$","")))</f>
        <v/>
      </c>
      <c r="Z805" s="1" t="str" cm="1">
        <f t="array" ref="Z805">IF(
    LEN(TRIM(Y805&amp;""))=0,
        IF(AND(ISNUMBER(net_sales_clean), ISNUMBER(profit_clean)),
            net_sales_clean - profit_clean,
            ""
        ),
    VALUE(SUBSTITUTE(Y805,"$",""))
)</f>
        <v/>
      </c>
      <c r="AB805" s="1" t="str" cm="1">
        <f t="array" ref="AB805">IF(
    LEN(TRIM(AA805&amp;""))=0,
        IF(AND(ISNUMBER(net_sales_clean), ISNUMBER(cost_clean)),
            net_sales_clean - cost_clean,
            ""
        ),
    VALUE(SUBSTITUTE(AA805,"$",""))
)</f>
        <v/>
      </c>
      <c r="AC805">
        <v>9</v>
      </c>
      <c r="AD805">
        <f>IF(LEN(TRIM(AC805&amp;""))=0, "", VALUE(AC805))</f>
        <v>9</v>
      </c>
      <c r="AE805">
        <v>2</v>
      </c>
      <c r="AF805">
        <f>IF(LEN(TRIM(AE805&amp;""))=0, "", VALUE(AE805))</f>
        <v>2</v>
      </c>
      <c r="AG805">
        <v>0</v>
      </c>
      <c r="AH805">
        <f>IF(
    OR(U805&lt;0, W805&lt;0, Y805&lt;0, AA805&lt;0),
        1,
        IF(LEN(TRIM(AG805&amp;""))=0, "", AG805)
)</f>
        <v>0</v>
      </c>
      <c r="AI805" t="str">
        <f>IF(
    COUNT(Q805,V805,X805,Z805,AB805)=0,
        "Not Usable",
    IF(
        COUNT(Q805,V805,X805,Z805,AB805)&lt;5,
            "Incomplete",
            IF(
                MIN(Q805,V805,X805,Z805,AB805)=0,
                    "Incomplete",
                    "Complete"
            )
    )
)</f>
        <v>Incomplete</v>
      </c>
    </row>
    <row r="806" spans="1:35" x14ac:dyDescent="0.3">
      <c r="A806">
        <v>25653</v>
      </c>
      <c r="B806" s="6">
        <v>45856.535532407404</v>
      </c>
      <c r="C806" s="3">
        <f>INT(B806)</f>
        <v>45856</v>
      </c>
      <c r="D806" s="2">
        <f>MOD(B806,1)</f>
        <v>0.53553240740438923</v>
      </c>
      <c r="E806">
        <v>33</v>
      </c>
      <c r="F806" t="s">
        <v>21</v>
      </c>
      <c r="G806" t="str">
        <f xml:space="preserve"> PROPER(TRIM(CLEAN(SUBSTITUTE(F806,CHAR(160)," "))))</f>
        <v>Midwest</v>
      </c>
      <c r="H806" t="s">
        <v>7</v>
      </c>
      <c r="I806" t="str">
        <f>PROPER(TRIM(CLEAN((SUBSTITUTE(H806,"-"," ")))))</f>
        <v>In Store</v>
      </c>
      <c r="J806">
        <v>9652</v>
      </c>
      <c r="K806" t="s">
        <v>14</v>
      </c>
      <c r="L806" t="str">
        <f xml:space="preserve"> PROPER(TRIM(CLEAN(SUBSTITUTE(K806,CHAR(160)," "))))</f>
        <v>Consumer</v>
      </c>
      <c r="M806" t="s">
        <v>1</v>
      </c>
      <c r="N806" t="str">
        <f xml:space="preserve"> PROPER(TRIM(CLEAN(SUBSTITUTE(M806,CHAR(160)," "))))</f>
        <v>Beauty</v>
      </c>
      <c r="O806" t="s">
        <v>5</v>
      </c>
      <c r="P806" t="str">
        <f>IF(LEN(TRIM(Table1[[#This Row],[subcategory]]&amp;""))=0,"Unknown", PROPER(TRIM(Table1[[#This Row],[subcategory]])))</f>
        <v>Haircare</v>
      </c>
      <c r="Q806">
        <v>104.08</v>
      </c>
      <c r="R806" s="1">
        <f>IF(LEN(TRIM(Q806&amp;""))=0, "", VALUE(SUBSTITUTE(Q806,"$","")))</f>
        <v>104.08</v>
      </c>
      <c r="S806">
        <v>2</v>
      </c>
      <c r="T806">
        <f>IF(LEN(TRIM(S806&amp;""))=0, "", VALUE(S806))</f>
        <v>2</v>
      </c>
      <c r="U806">
        <v>208.16</v>
      </c>
      <c r="V806" s="1">
        <f>IF(LEN(TRIM(U806&amp;""))=0, "", VALUE(SUBSTITUTE(U806,"$","")))</f>
        <v>208.16</v>
      </c>
      <c r="W806" s="1">
        <v>188.59296000000001</v>
      </c>
      <c r="X806" s="1">
        <f>IF(LEN(TRIM(W806&amp;""))=0, "", VALUE(SUBSTITUTE(W806,"$","")))</f>
        <v>188.59296000000001</v>
      </c>
      <c r="Y806" s="5" t="s">
        <v>7374</v>
      </c>
      <c r="Z806" s="4" cm="1">
        <f t="array" ref="Z806">IF(
    LEN(TRIM(Y806&amp;""))=0,
        IF(AND(ISNUMBER(net_sales_clean), ISNUMBER(profit_clean)),
            net_sales_clean - profit_clean,
            ""
        ),
    VALUE(SUBSTITUTE(Y806,"$",""))
)</f>
        <v>128.20347504010499</v>
      </c>
      <c r="AA806">
        <v>60.389484959894901</v>
      </c>
      <c r="AB806" s="1" cm="1">
        <f t="array" ref="AB806">IF(
    LEN(TRIM(AA806&amp;""))=0,
        IF(AND(ISNUMBER(net_sales_clean), ISNUMBER(cost_clean)),
            net_sales_clean - cost_clean,
            ""
        ),
    VALUE(SUBSTITUTE(AA806,"$",""))
)</f>
        <v>60.389484959894901</v>
      </c>
      <c r="AC806">
        <v>7</v>
      </c>
      <c r="AD806">
        <f>IF(LEN(TRIM(AC806&amp;""))=0, "", VALUE(AC806))</f>
        <v>7</v>
      </c>
      <c r="AE806">
        <v>5</v>
      </c>
      <c r="AF806">
        <f>IF(LEN(TRIM(AE806&amp;""))=0, "", VALUE(AE806))</f>
        <v>5</v>
      </c>
      <c r="AG806">
        <v>0</v>
      </c>
      <c r="AH806">
        <f>IF(
    OR(U806&lt;0, W806&lt;0, Y806&lt;0, AA806&lt;0),
        1,
        IF(LEN(TRIM(AG806&amp;""))=0, "", AG806)
)</f>
        <v>0</v>
      </c>
      <c r="AI806" t="str">
        <f>IF(
    COUNT(Q806,V806,X806,Z806,AB806)=0,
        "Not Usable",
    IF(
        COUNT(Q806,V806,X806,Z806,AB806)&lt;5,
            "Incomplete",
            IF(
                MIN(Q806,V806,X806,Z806,AB806)=0,
                    "Incomplete",
                    "Complete"
            )
    )
)</f>
        <v>Complete</v>
      </c>
    </row>
    <row r="807" spans="1:35" x14ac:dyDescent="0.3">
      <c r="A807">
        <v>45191</v>
      </c>
      <c r="B807" s="6">
        <v>45835.352997685186</v>
      </c>
      <c r="C807" s="3">
        <f>INT(B807)</f>
        <v>45835</v>
      </c>
      <c r="D807" s="2">
        <f>MOD(B807,1)</f>
        <v>0.35299768518598285</v>
      </c>
      <c r="E807">
        <v>43</v>
      </c>
      <c r="F807" t="s">
        <v>8</v>
      </c>
      <c r="G807" t="str">
        <f xml:space="preserve"> PROPER(TRIM(CLEAN(SUBSTITUTE(F807,CHAR(160)," "))))</f>
        <v>West</v>
      </c>
      <c r="H807" t="s">
        <v>7</v>
      </c>
      <c r="I807" t="str">
        <f>PROPER(TRIM(CLEAN((SUBSTITUTE(H807,"-"," ")))))</f>
        <v>In Store</v>
      </c>
      <c r="J807">
        <v>27217</v>
      </c>
      <c r="K807" t="s">
        <v>14</v>
      </c>
      <c r="L807" t="str">
        <f xml:space="preserve"> PROPER(TRIM(CLEAN(SUBSTITUTE(K807,CHAR(160)," "))))</f>
        <v>Consumer</v>
      </c>
      <c r="M807" t="s">
        <v>1</v>
      </c>
      <c r="N807" t="str">
        <f xml:space="preserve"> PROPER(TRIM(CLEAN(SUBSTITUTE(M807,CHAR(160)," "))))</f>
        <v>Beauty</v>
      </c>
      <c r="O807" t="s">
        <v>5</v>
      </c>
      <c r="P807" t="str">
        <f>IF(LEN(TRIM(Table1[[#This Row],[subcategory]]&amp;""))=0,"Unknown", PROPER(TRIM(Table1[[#This Row],[subcategory]])))</f>
        <v>Haircare</v>
      </c>
      <c r="Q807">
        <v>173.98</v>
      </c>
      <c r="R807" s="1">
        <f>IF(LEN(TRIM(Q807&amp;""))=0, "", VALUE(SUBSTITUTE(Q807,"$","")))</f>
        <v>173.98</v>
      </c>
      <c r="S807">
        <v>3</v>
      </c>
      <c r="T807">
        <f>IF(LEN(TRIM(S807&amp;""))=0, "", VALUE(S807))</f>
        <v>3</v>
      </c>
      <c r="U807" s="5" t="s">
        <v>7373</v>
      </c>
      <c r="V807" s="4">
        <f>IF(LEN(TRIM(U807&amp;""))=0, "", VALUE(SUBSTITUTE(U807,"$","")))</f>
        <v>521.93999999999903</v>
      </c>
      <c r="W807" s="4" t="s">
        <v>7372</v>
      </c>
      <c r="X807" s="4">
        <f>IF(LEN(TRIM(W807&amp;""))=0, "", VALUE(SUBSTITUTE(W807,"$","")))</f>
        <v>479.662859999999</v>
      </c>
      <c r="Y807" s="5" t="s">
        <v>7371</v>
      </c>
      <c r="Z807" s="4" cm="1">
        <f t="array" ref="Z807">IF(
    LEN(TRIM(Y807&amp;""))=0,
        IF(AND(ISNUMBER(net_sales_clean), ISNUMBER(profit_clean)),
            net_sales_clean - profit_clean,
            ""
        ),
    VALUE(SUBSTITUTE(Y807,"$",""))
)</f>
        <v>336.04822101793098</v>
      </c>
      <c r="AA807" s="5" t="s">
        <v>7370</v>
      </c>
      <c r="AB807" s="4" cm="1">
        <f t="array" ref="AB807">IF(
    LEN(TRIM(AA807&amp;""))=0,
        IF(AND(ISNUMBER(net_sales_clean), ISNUMBER(cost_clean)),
            net_sales_clean - cost_clean,
            ""
        ),
    VALUE(SUBSTITUTE(AA807,"$",""))
)</f>
        <v>143.61463898206799</v>
      </c>
      <c r="AC807">
        <v>9</v>
      </c>
      <c r="AD807">
        <f>IF(LEN(TRIM(AC807&amp;""))=0, "", VALUE(AC807))</f>
        <v>9</v>
      </c>
      <c r="AE807">
        <v>2</v>
      </c>
      <c r="AF807">
        <f>IF(LEN(TRIM(AE807&amp;""))=0, "", VALUE(AE807))</f>
        <v>2</v>
      </c>
      <c r="AG807">
        <v>0</v>
      </c>
      <c r="AH807">
        <f>IF(
    OR(U807&lt;0, W807&lt;0, Y807&lt;0, AA807&lt;0),
        1,
        IF(LEN(TRIM(AG807&amp;""))=0, "", AG807)
)</f>
        <v>0</v>
      </c>
      <c r="AI807" t="str">
        <f>IF(
    COUNT(Q807,V807,X807,Z807,AB807)=0,
        "Not Usable",
    IF(
        COUNT(Q807,V807,X807,Z807,AB807)&lt;5,
            "Incomplete",
            IF(
                MIN(Q807,V807,X807,Z807,AB807)=0,
                    "Incomplete",
                    "Complete"
            )
    )
)</f>
        <v>Complete</v>
      </c>
    </row>
    <row r="808" spans="1:35" x14ac:dyDescent="0.3">
      <c r="A808">
        <v>29043</v>
      </c>
      <c r="B808" s="6">
        <v>45959.331435185188</v>
      </c>
      <c r="C808" s="3">
        <f>INT(B808)</f>
        <v>45959</v>
      </c>
      <c r="D808" s="2">
        <f>MOD(B808,1)</f>
        <v>0.33143518518772908</v>
      </c>
      <c r="E808">
        <v>30</v>
      </c>
      <c r="F808" t="s">
        <v>4</v>
      </c>
      <c r="G808" t="str">
        <f xml:space="preserve"> PROPER(TRIM(CLEAN(SUBSTITUTE(F808,CHAR(160)," "))))</f>
        <v>South</v>
      </c>
      <c r="H808" t="s">
        <v>17</v>
      </c>
      <c r="I808" t="str">
        <f>PROPER(TRIM(CLEAN((SUBSTITUTE(H808,"-"," ")))))</f>
        <v>Online</v>
      </c>
      <c r="J808">
        <v>18692</v>
      </c>
      <c r="K808" t="s">
        <v>2</v>
      </c>
      <c r="L808" t="str">
        <f xml:space="preserve"> PROPER(TRIM(CLEAN(SUBSTITUTE(K808,CHAR(160)," "))))</f>
        <v>Home Office</v>
      </c>
      <c r="M808" t="s">
        <v>1</v>
      </c>
      <c r="N808" t="str">
        <f xml:space="preserve"> PROPER(TRIM(CLEAN(SUBSTITUTE(M808,CHAR(160)," "))))</f>
        <v>Beauty</v>
      </c>
      <c r="O808" t="s">
        <v>39</v>
      </c>
      <c r="P808" t="str">
        <f>IF(LEN(TRIM(Table1[[#This Row],[subcategory]]&amp;""))=0,"Unknown", PROPER(TRIM(Table1[[#This Row],[subcategory]])))</f>
        <v>Fragrance</v>
      </c>
      <c r="Q808">
        <v>118.29</v>
      </c>
      <c r="R808" s="1">
        <f>IF(LEN(TRIM(Q808&amp;""))=0, "", VALUE(SUBSTITUTE(Q808,"$","")))</f>
        <v>118.29</v>
      </c>
      <c r="S808">
        <v>2</v>
      </c>
      <c r="T808">
        <f>IF(LEN(TRIM(S808&amp;""))=0, "", VALUE(S808))</f>
        <v>2</v>
      </c>
      <c r="U808">
        <v>236.58</v>
      </c>
      <c r="V808" s="1">
        <f>IF(LEN(TRIM(U808&amp;""))=0, "", VALUE(SUBSTITUTE(U808,"$","")))</f>
        <v>236.58</v>
      </c>
      <c r="W808" s="1">
        <v>177.435</v>
      </c>
      <c r="X808" s="1">
        <f>IF(LEN(TRIM(W808&amp;""))=0, "", VALUE(SUBSTITUTE(W808,"$","")))</f>
        <v>177.435</v>
      </c>
      <c r="Y808" s="5" t="s">
        <v>7369</v>
      </c>
      <c r="Z808" s="4" cm="1">
        <f t="array" ref="Z808">IF(
    LEN(TRIM(Y808&amp;""))=0,
        IF(AND(ISNUMBER(net_sales_clean), ISNUMBER(profit_clean)),
            net_sales_clean - profit_clean,
            ""
        ),
    VALUE(SUBSTITUTE(Y808,"$",""))
)</f>
        <v>138.40441134501799</v>
      </c>
      <c r="AA808">
        <v>39.030588654981301</v>
      </c>
      <c r="AB808" s="1" cm="1">
        <f t="array" ref="AB808">IF(
    LEN(TRIM(AA808&amp;""))=0,
        IF(AND(ISNUMBER(net_sales_clean), ISNUMBER(cost_clean)),
            net_sales_clean - cost_clean,
            ""
        ),
    VALUE(SUBSTITUTE(AA808,"$",""))
)</f>
        <v>39.030588654981301</v>
      </c>
      <c r="AC808">
        <v>5</v>
      </c>
      <c r="AD808">
        <f>IF(LEN(TRIM(AC808&amp;""))=0, "", VALUE(AC808))</f>
        <v>5</v>
      </c>
      <c r="AE808">
        <v>1</v>
      </c>
      <c r="AF808">
        <f>IF(LEN(TRIM(AE808&amp;""))=0, "", VALUE(AE808))</f>
        <v>1</v>
      </c>
      <c r="AG808">
        <v>0</v>
      </c>
      <c r="AH808">
        <f>IF(
    OR(U808&lt;0, W808&lt;0, Y808&lt;0, AA808&lt;0),
        1,
        IF(LEN(TRIM(AG808&amp;""))=0, "", AG808)
)</f>
        <v>0</v>
      </c>
      <c r="AI808" t="str">
        <f>IF(
    COUNT(Q808,V808,X808,Z808,AB808)=0,
        "Not Usable",
    IF(
        COUNT(Q808,V808,X808,Z808,AB808)&lt;5,
            "Incomplete",
            IF(
                MIN(Q808,V808,X808,Z808,AB808)=0,
                    "Incomplete",
                    "Complete"
            )
    )
)</f>
        <v>Complete</v>
      </c>
    </row>
    <row r="809" spans="1:35" x14ac:dyDescent="0.3">
      <c r="A809">
        <v>34254</v>
      </c>
      <c r="B809" s="6">
        <v>45789.150185185186</v>
      </c>
      <c r="C809" s="3">
        <f>INT(B809)</f>
        <v>45789</v>
      </c>
      <c r="D809" s="2">
        <f>MOD(B809,1)</f>
        <v>0.15018518518627388</v>
      </c>
      <c r="E809">
        <v>73</v>
      </c>
      <c r="F809" t="s">
        <v>8</v>
      </c>
      <c r="G809" t="str">
        <f xml:space="preserve"> PROPER(TRIM(CLEAN(SUBSTITUTE(F809,CHAR(160)," "))))</f>
        <v>West</v>
      </c>
      <c r="H809" t="s">
        <v>3</v>
      </c>
      <c r="I809" t="str">
        <f>PROPER(TRIM(CLEAN((SUBSTITUTE(H809,"-"," ")))))</f>
        <v>Phone</v>
      </c>
      <c r="J809">
        <v>12043</v>
      </c>
      <c r="K809" t="s">
        <v>14</v>
      </c>
      <c r="L809" t="str">
        <f xml:space="preserve"> PROPER(TRIM(CLEAN(SUBSTITUTE(K809,CHAR(160)," "))))</f>
        <v>Consumer</v>
      </c>
      <c r="M809" t="s">
        <v>19</v>
      </c>
      <c r="N809" t="str">
        <f xml:space="preserve"> PROPER(TRIM(CLEAN(SUBSTITUTE(M809,CHAR(160)," "))))</f>
        <v>Apparel</v>
      </c>
      <c r="O809" t="s">
        <v>18</v>
      </c>
      <c r="P809" t="str">
        <f>IF(LEN(TRIM(Table1[[#This Row],[subcategory]]&amp;""))=0,"Unknown", PROPER(TRIM(Table1[[#This Row],[subcategory]])))</f>
        <v>Men</v>
      </c>
      <c r="Q809">
        <v>81.42</v>
      </c>
      <c r="R809" s="1">
        <f>IF(LEN(TRIM(Q809&amp;""))=0, "", VALUE(SUBSTITUTE(Q809,"$","")))</f>
        <v>81.42</v>
      </c>
      <c r="S809">
        <v>4</v>
      </c>
      <c r="T809">
        <f>IF(LEN(TRIM(S809&amp;""))=0, "", VALUE(S809))</f>
        <v>4</v>
      </c>
      <c r="U809">
        <v>325.68</v>
      </c>
      <c r="V809" s="1">
        <f>IF(LEN(TRIM(U809&amp;""))=0, "", VALUE(SUBSTITUTE(U809,"$","")))</f>
        <v>325.68</v>
      </c>
      <c r="W809" s="4" t="s">
        <v>7368</v>
      </c>
      <c r="X809" s="4">
        <f>IF(LEN(TRIM(W809&amp;""))=0, "", VALUE(SUBSTITUTE(W809,"$","")))</f>
        <v>245.88839999999999</v>
      </c>
      <c r="Y809" s="5" t="s">
        <v>7367</v>
      </c>
      <c r="Z809" s="4" cm="1">
        <f t="array" ref="Z809">IF(
    LEN(TRIM(Y809&amp;""))=0,
        IF(AND(ISNUMBER(net_sales_clean), ISNUMBER(profit_clean)),
            net_sales_clean - profit_clean,
            ""
        ),
    VALUE(SUBSTITUTE(Y809,"$",""))
)</f>
        <v>158.43584826405299</v>
      </c>
      <c r="AA809">
        <v>87.452551735946997</v>
      </c>
      <c r="AB809" s="1" cm="1">
        <f t="array" ref="AB809">IF(
    LEN(TRIM(AA809&amp;""))=0,
        IF(AND(ISNUMBER(net_sales_clean), ISNUMBER(cost_clean)),
            net_sales_clean - cost_clean,
            ""
        ),
    VALUE(SUBSTITUTE(AA809,"$",""))
)</f>
        <v>87.452551735946997</v>
      </c>
      <c r="AC809">
        <v>9</v>
      </c>
      <c r="AD809">
        <f>IF(LEN(TRIM(AC809&amp;""))=0, "", VALUE(AC809))</f>
        <v>9</v>
      </c>
      <c r="AF809" t="str">
        <f>IF(LEN(TRIM(AE809&amp;""))=0, "", VALUE(AE809))</f>
        <v/>
      </c>
      <c r="AG809">
        <v>0</v>
      </c>
      <c r="AH809">
        <f>IF(
    OR(U809&lt;0, W809&lt;0, Y809&lt;0, AA809&lt;0),
        1,
        IF(LEN(TRIM(AG809&amp;""))=0, "", AG809)
)</f>
        <v>0</v>
      </c>
      <c r="AI809" t="str">
        <f>IF(
    COUNT(Q809,V809,X809,Z809,AB809)=0,
        "Not Usable",
    IF(
        COUNT(Q809,V809,X809,Z809,AB809)&lt;5,
            "Incomplete",
            IF(
                MIN(Q809,V809,X809,Z809,AB809)=0,
                    "Incomplete",
                    "Complete"
            )
    )
)</f>
        <v>Complete</v>
      </c>
    </row>
    <row r="810" spans="1:35" x14ac:dyDescent="0.3">
      <c r="A810">
        <v>5804</v>
      </c>
      <c r="B810" s="6">
        <v>45141.162662037037</v>
      </c>
      <c r="C810" s="3">
        <f>INT(B810)</f>
        <v>45141</v>
      </c>
      <c r="D810" s="2">
        <f>MOD(B810,1)</f>
        <v>0.16266203703708015</v>
      </c>
      <c r="E810">
        <v>32</v>
      </c>
      <c r="F810" t="s">
        <v>33</v>
      </c>
      <c r="G810" t="str">
        <f xml:space="preserve"> PROPER(TRIM(CLEAN(SUBSTITUTE(F810,CHAR(160)," "))))</f>
        <v>South</v>
      </c>
      <c r="H810" t="s">
        <v>17</v>
      </c>
      <c r="I810" t="str">
        <f>PROPER(TRIM(CLEAN((SUBSTITUTE(H810,"-"," ")))))</f>
        <v>Online</v>
      </c>
      <c r="J810">
        <v>23576</v>
      </c>
      <c r="K810" t="s">
        <v>14</v>
      </c>
      <c r="L810" t="str">
        <f xml:space="preserve"> PROPER(TRIM(CLEAN(SUBSTITUTE(K810,CHAR(160)," "))))</f>
        <v>Consumer</v>
      </c>
      <c r="M810" t="s">
        <v>9</v>
      </c>
      <c r="N810" t="str">
        <f xml:space="preserve"> PROPER(TRIM(CLEAN(SUBSTITUTE(M810,CHAR(160)," "))))</f>
        <v>Home</v>
      </c>
      <c r="O810" t="s">
        <v>36</v>
      </c>
      <c r="P810" t="str">
        <f>IF(LEN(TRIM(Table1[[#This Row],[subcategory]]&amp;""))=0,"Unknown", PROPER(TRIM(Table1[[#This Row],[subcategory]])))</f>
        <v>Bedding</v>
      </c>
      <c r="Q810">
        <v>52.96</v>
      </c>
      <c r="R810" s="1">
        <f>IF(LEN(TRIM(Q810&amp;""))=0, "", VALUE(SUBSTITUTE(Q810,"$","")))</f>
        <v>52.96</v>
      </c>
      <c r="S810">
        <v>2</v>
      </c>
      <c r="T810">
        <f>IF(LEN(TRIM(S810&amp;""))=0, "", VALUE(S810))</f>
        <v>2</v>
      </c>
      <c r="U810">
        <v>105.92</v>
      </c>
      <c r="V810" s="1">
        <f>IF(LEN(TRIM(U810&amp;""))=0, "", VALUE(SUBSTITUTE(U810,"$","")))</f>
        <v>105.92</v>
      </c>
      <c r="W810" s="1">
        <v>101.89503999999999</v>
      </c>
      <c r="X810" s="1">
        <f>IF(LEN(TRIM(W810&amp;""))=0, "", VALUE(SUBSTITUTE(W810,"$","")))</f>
        <v>101.89503999999999</v>
      </c>
      <c r="Y810" s="5" t="s">
        <v>7366</v>
      </c>
      <c r="Z810" s="4" cm="1">
        <f t="array" ref="Z810">IF(
    LEN(TRIM(Y810&amp;""))=0,
        IF(AND(ISNUMBER(net_sales_clean), ISNUMBER(profit_clean)),
            net_sales_clean - profit_clean,
            ""
        ),
    VALUE(SUBSTITUTE(Y810,"$",""))
)</f>
        <v>63.951052952083202</v>
      </c>
      <c r="AA810" s="5" t="s">
        <v>7365</v>
      </c>
      <c r="AB810" s="4" cm="1">
        <f t="array" ref="AB810">IF(
    LEN(TRIM(AA810&amp;""))=0,
        IF(AND(ISNUMBER(net_sales_clean), ISNUMBER(cost_clean)),
            net_sales_clean - cost_clean,
            ""
        ),
    VALUE(SUBSTITUTE(AA810,"$",""))
)</f>
        <v>37.9439870479167</v>
      </c>
      <c r="AC810">
        <v>1</v>
      </c>
      <c r="AD810">
        <f>IF(LEN(TRIM(AC810&amp;""))=0, "", VALUE(AC810))</f>
        <v>1</v>
      </c>
      <c r="AE810">
        <v>3</v>
      </c>
      <c r="AF810">
        <f>IF(LEN(TRIM(AE810&amp;""))=0, "", VALUE(AE810))</f>
        <v>3</v>
      </c>
      <c r="AG810">
        <v>0</v>
      </c>
      <c r="AH810">
        <f>IF(
    OR(U810&lt;0, W810&lt;0, Y810&lt;0, AA810&lt;0),
        1,
        IF(LEN(TRIM(AG810&amp;""))=0, "", AG810)
)</f>
        <v>0</v>
      </c>
      <c r="AI810" t="str">
        <f>IF(
    COUNT(Q810,V810,X810,Z810,AB810)=0,
        "Not Usable",
    IF(
        COUNT(Q810,V810,X810,Z810,AB810)&lt;5,
            "Incomplete",
            IF(
                MIN(Q810,V810,X810,Z810,AB810)=0,
                    "Incomplete",
                    "Complete"
            )
    )
)</f>
        <v>Complete</v>
      </c>
    </row>
    <row r="811" spans="1:35" x14ac:dyDescent="0.3">
      <c r="A811">
        <v>3929</v>
      </c>
      <c r="B811" s="6">
        <v>44968.705520833333</v>
      </c>
      <c r="C811" s="3">
        <f>INT(B811)</f>
        <v>44968</v>
      </c>
      <c r="D811" s="2">
        <f>MOD(B811,1)</f>
        <v>0.70552083333313931</v>
      </c>
      <c r="E811">
        <v>59</v>
      </c>
      <c r="F811" t="s">
        <v>4</v>
      </c>
      <c r="G811" t="str">
        <f xml:space="preserve"> PROPER(TRIM(CLEAN(SUBSTITUTE(F811,CHAR(160)," "))))</f>
        <v>South</v>
      </c>
      <c r="H811" t="s">
        <v>11</v>
      </c>
      <c r="I811" t="str">
        <f>PROPER(TRIM(CLEAN((SUBSTITUTE(H811,"-"," ")))))</f>
        <v>Online</v>
      </c>
      <c r="J811">
        <v>13893</v>
      </c>
      <c r="K811" t="s">
        <v>6</v>
      </c>
      <c r="L811" t="str">
        <f xml:space="preserve"> PROPER(TRIM(CLEAN(SUBSTITUTE(K811,CHAR(160)," "))))</f>
        <v>Corporate</v>
      </c>
      <c r="M811" t="s">
        <v>9</v>
      </c>
      <c r="N811" t="str">
        <f xml:space="preserve"> PROPER(TRIM(CLEAN(SUBSTITUTE(M811,CHAR(160)," "))))</f>
        <v>Home</v>
      </c>
      <c r="O811" t="s">
        <v>36</v>
      </c>
      <c r="P811" t="str">
        <f>IF(LEN(TRIM(Table1[[#This Row],[subcategory]]&amp;""))=0,"Unknown", PROPER(TRIM(Table1[[#This Row],[subcategory]])))</f>
        <v>Bedding</v>
      </c>
      <c r="Q811">
        <v>41.54</v>
      </c>
      <c r="R811" s="1">
        <f>IF(LEN(TRIM(Q811&amp;""))=0, "", VALUE(SUBSTITUTE(Q811,"$","")))</f>
        <v>41.54</v>
      </c>
      <c r="S811">
        <v>1</v>
      </c>
      <c r="T811">
        <f>IF(LEN(TRIM(S811&amp;""))=0, "", VALUE(S811))</f>
        <v>1</v>
      </c>
      <c r="U811">
        <v>41.54</v>
      </c>
      <c r="V811" s="1">
        <f>IF(LEN(TRIM(U811&amp;""))=0, "", VALUE(SUBSTITUTE(U811,"$","")))</f>
        <v>41.54</v>
      </c>
      <c r="X811" s="1" t="str">
        <f>IF(LEN(TRIM(W811&amp;""))=0, "", VALUE(SUBSTITUTE(W811,"$","")))</f>
        <v/>
      </c>
      <c r="Z811" s="1" t="str" cm="1">
        <f t="array" ref="Z811">IF(
    LEN(TRIM(Y811&amp;""))=0,
        IF(AND(ISNUMBER(net_sales_clean), ISNUMBER(profit_clean)),
            net_sales_clean - profit_clean,
            ""
        ),
    VALUE(SUBSTITUTE(Y811,"$",""))
)</f>
        <v/>
      </c>
      <c r="AB811" s="1" t="str" cm="1">
        <f t="array" ref="AB811">IF(
    LEN(TRIM(AA811&amp;""))=0,
        IF(AND(ISNUMBER(net_sales_clean), ISNUMBER(cost_clean)),
            net_sales_clean - cost_clean,
            ""
        ),
    VALUE(SUBSTITUTE(AA811,"$",""))
)</f>
        <v/>
      </c>
      <c r="AC811">
        <v>5</v>
      </c>
      <c r="AD811">
        <f>IF(LEN(TRIM(AC811&amp;""))=0, "", VALUE(AC811))</f>
        <v>5</v>
      </c>
      <c r="AE811">
        <v>1</v>
      </c>
      <c r="AF811">
        <f>IF(LEN(TRIM(AE811&amp;""))=0, "", VALUE(AE811))</f>
        <v>1</v>
      </c>
      <c r="AG811">
        <v>0</v>
      </c>
      <c r="AH811">
        <f>IF(
    OR(U811&lt;0, W811&lt;0, Y811&lt;0, AA811&lt;0),
        1,
        IF(LEN(TRIM(AG811&amp;""))=0, "", AG811)
)</f>
        <v>0</v>
      </c>
      <c r="AI811" t="str">
        <f>IF(
    COUNT(Q811,V811,X811,Z811,AB811)=0,
        "Not Usable",
    IF(
        COUNT(Q811,V811,X811,Z811,AB811)&lt;5,
            "Incomplete",
            IF(
                MIN(Q811,V811,X811,Z811,AB811)=0,
                    "Incomplete",
                    "Complete"
            )
    )
)</f>
        <v>Incomplete</v>
      </c>
    </row>
    <row r="812" spans="1:35" x14ac:dyDescent="0.3">
      <c r="A812">
        <v>31367</v>
      </c>
      <c r="B812" s="6">
        <v>45491.737557870372</v>
      </c>
      <c r="C812" s="3">
        <f>INT(B812)</f>
        <v>45491</v>
      </c>
      <c r="D812" s="2">
        <f>MOD(B812,1)</f>
        <v>0.73755787037225673</v>
      </c>
      <c r="E812">
        <v>63</v>
      </c>
      <c r="F812" t="s">
        <v>21</v>
      </c>
      <c r="G812" t="str">
        <f xml:space="preserve"> PROPER(TRIM(CLEAN(SUBSTITUTE(F812,CHAR(160)," "))))</f>
        <v>Midwest</v>
      </c>
      <c r="H812" t="s">
        <v>3</v>
      </c>
      <c r="I812" t="str">
        <f>PROPER(TRIM(CLEAN((SUBSTITUTE(H812,"-"," ")))))</f>
        <v>Phone</v>
      </c>
      <c r="J812">
        <v>9005</v>
      </c>
      <c r="K812" t="s">
        <v>14</v>
      </c>
      <c r="L812" t="str">
        <f xml:space="preserve"> PROPER(TRIM(CLEAN(SUBSTITUTE(K812,CHAR(160)," "))))</f>
        <v>Consumer</v>
      </c>
      <c r="M812" t="s">
        <v>1</v>
      </c>
      <c r="N812" t="str">
        <f xml:space="preserve"> PROPER(TRIM(CLEAN(SUBSTITUTE(M812,CHAR(160)," "))))</f>
        <v>Beauty</v>
      </c>
      <c r="O812" t="s">
        <v>5</v>
      </c>
      <c r="P812" t="str">
        <f>IF(LEN(TRIM(Table1[[#This Row],[subcategory]]&amp;""))=0,"Unknown", PROPER(TRIM(Table1[[#This Row],[subcategory]])))</f>
        <v>Haircare</v>
      </c>
      <c r="Q812">
        <v>69.95</v>
      </c>
      <c r="R812" s="1">
        <f>IF(LEN(TRIM(Q812&amp;""))=0, "", VALUE(SUBSTITUTE(Q812,"$","")))</f>
        <v>69.95</v>
      </c>
      <c r="S812">
        <v>1</v>
      </c>
      <c r="T812">
        <f>IF(LEN(TRIM(S812&amp;""))=0, "", VALUE(S812))</f>
        <v>1</v>
      </c>
      <c r="U812">
        <v>69.95</v>
      </c>
      <c r="V812" s="1">
        <f>IF(LEN(TRIM(U812&amp;""))=0, "", VALUE(SUBSTITUTE(U812,"$","")))</f>
        <v>69.95</v>
      </c>
      <c r="W812" s="1">
        <v>54.840800000000002</v>
      </c>
      <c r="X812" s="1">
        <f>IF(LEN(TRIM(W812&amp;""))=0, "", VALUE(SUBSTITUTE(W812,"$","")))</f>
        <v>54.840800000000002</v>
      </c>
      <c r="Y812" s="5" t="s">
        <v>7364</v>
      </c>
      <c r="Z812" s="4" cm="1">
        <f t="array" ref="Z812">IF(
    LEN(TRIM(Y812&amp;""))=0,
        IF(AND(ISNUMBER(net_sales_clean), ISNUMBER(profit_clean)),
            net_sales_clean - profit_clean,
            ""
        ),
    VALUE(SUBSTITUTE(Y812,"$",""))
)</f>
        <v>40.771945262704101</v>
      </c>
      <c r="AA812" s="5" t="s">
        <v>7363</v>
      </c>
      <c r="AB812" s="4" cm="1">
        <f t="array" ref="AB812">IF(
    LEN(TRIM(AA812&amp;""))=0,
        IF(AND(ISNUMBER(net_sales_clean), ISNUMBER(cost_clean)),
            net_sales_clean - cost_clean,
            ""
        ),
    VALUE(SUBSTITUTE(AA812,"$",""))
)</f>
        <v>14.068854737295799</v>
      </c>
      <c r="AC812">
        <v>9</v>
      </c>
      <c r="AD812">
        <f>IF(LEN(TRIM(AC812&amp;""))=0, "", VALUE(AC812))</f>
        <v>9</v>
      </c>
      <c r="AE812">
        <v>3</v>
      </c>
      <c r="AF812">
        <f>IF(LEN(TRIM(AE812&amp;""))=0, "", VALUE(AE812))</f>
        <v>3</v>
      </c>
      <c r="AG812">
        <v>0</v>
      </c>
      <c r="AH812">
        <f>IF(
    OR(U812&lt;0, W812&lt;0, Y812&lt;0, AA812&lt;0),
        1,
        IF(LEN(TRIM(AG812&amp;""))=0, "", AG812)
)</f>
        <v>0</v>
      </c>
      <c r="AI812" t="str">
        <f>IF(
    COUNT(Q812,V812,X812,Z812,AB812)=0,
        "Not Usable",
    IF(
        COUNT(Q812,V812,X812,Z812,AB812)&lt;5,
            "Incomplete",
            IF(
                MIN(Q812,V812,X812,Z812,AB812)=0,
                    "Incomplete",
                    "Complete"
            )
    )
)</f>
        <v>Complete</v>
      </c>
    </row>
    <row r="813" spans="1:35" x14ac:dyDescent="0.3">
      <c r="A813">
        <v>14999</v>
      </c>
      <c r="B813" s="6">
        <v>45697.897581018522</v>
      </c>
      <c r="C813" s="3">
        <f>INT(B813)</f>
        <v>45697</v>
      </c>
      <c r="D813" s="2">
        <f>MOD(B813,1)</f>
        <v>0.89758101852203254</v>
      </c>
      <c r="E813">
        <v>39</v>
      </c>
      <c r="F813" t="s">
        <v>8</v>
      </c>
      <c r="G813" t="str">
        <f xml:space="preserve"> PROPER(TRIM(CLEAN(SUBSTITUTE(F813,CHAR(160)," "))))</f>
        <v>West</v>
      </c>
      <c r="H813" t="s">
        <v>3</v>
      </c>
      <c r="I813" t="str">
        <f>PROPER(TRIM(CLEAN((SUBSTITUTE(H813,"-"," ")))))</f>
        <v>Phone</v>
      </c>
      <c r="J813">
        <v>14671</v>
      </c>
      <c r="K813" t="s">
        <v>10</v>
      </c>
      <c r="L813" t="str">
        <f xml:space="preserve"> PROPER(TRIM(CLEAN(SUBSTITUTE(K813,CHAR(160)," "))))</f>
        <v>Consumer</v>
      </c>
      <c r="M813" t="s">
        <v>19</v>
      </c>
      <c r="N813" t="str">
        <f xml:space="preserve"> PROPER(TRIM(CLEAN(SUBSTITUTE(M813,CHAR(160)," "))))</f>
        <v>Apparel</v>
      </c>
      <c r="O813" t="s">
        <v>20</v>
      </c>
      <c r="P813" t="str">
        <f>IF(LEN(TRIM(Table1[[#This Row],[subcategory]]&amp;""))=0,"Unknown", PROPER(TRIM(Table1[[#This Row],[subcategory]])))</f>
        <v>Women</v>
      </c>
      <c r="Q813">
        <v>22.15</v>
      </c>
      <c r="R813" s="1">
        <f>IF(LEN(TRIM(Q813&amp;""))=0, "", VALUE(SUBSTITUTE(Q813,"$","")))</f>
        <v>22.15</v>
      </c>
      <c r="S813">
        <v>0</v>
      </c>
      <c r="T813">
        <f>IF(LEN(TRIM(S813&amp;""))=0, "", VALUE(S813))</f>
        <v>0</v>
      </c>
      <c r="U813">
        <v>0</v>
      </c>
      <c r="V813" s="1">
        <f>IF(LEN(TRIM(U813&amp;""))=0, "", VALUE(SUBSTITUTE(U813,"$","")))</f>
        <v>0</v>
      </c>
      <c r="W813" s="1">
        <v>0</v>
      </c>
      <c r="X813" s="1">
        <f>IF(LEN(TRIM(W813&amp;""))=0, "", VALUE(SUBSTITUTE(W813,"$","")))</f>
        <v>0</v>
      </c>
      <c r="Y813">
        <v>0</v>
      </c>
      <c r="Z813" s="1" cm="1">
        <f t="array" ref="Z813">IF(
    LEN(TRIM(Y813&amp;""))=0,
        IF(AND(ISNUMBER(net_sales_clean), ISNUMBER(profit_clean)),
            net_sales_clean - profit_clean,
            ""
        ),
    VALUE(SUBSTITUTE(Y813,"$",""))
)</f>
        <v>0</v>
      </c>
      <c r="AA813">
        <v>0</v>
      </c>
      <c r="AB813" s="1" cm="1">
        <f t="array" ref="AB813">IF(
    LEN(TRIM(AA813&amp;""))=0,
        IF(AND(ISNUMBER(net_sales_clean), ISNUMBER(cost_clean)),
            net_sales_clean - cost_clean,
            ""
        ),
    VALUE(SUBSTITUTE(AA813,"$",""))
)</f>
        <v>0</v>
      </c>
      <c r="AC813">
        <v>5</v>
      </c>
      <c r="AD813">
        <f>IF(LEN(TRIM(AC813&amp;""))=0, "", VALUE(AC813))</f>
        <v>5</v>
      </c>
      <c r="AE813">
        <v>1</v>
      </c>
      <c r="AF813">
        <f>IF(LEN(TRIM(AE813&amp;""))=0, "", VALUE(AE813))</f>
        <v>1</v>
      </c>
      <c r="AG813">
        <v>0</v>
      </c>
      <c r="AH813">
        <f>IF(
    OR(U813&lt;0, W813&lt;0, Y813&lt;0, AA813&lt;0),
        1,
        IF(LEN(TRIM(AG813&amp;""))=0, "", AG813)
)</f>
        <v>0</v>
      </c>
      <c r="AI813" t="str">
        <f>IF(
    COUNT(Q813,V813,X813,Z813,AB813)=0,
        "Not Usable",
    IF(
        COUNT(Q813,V813,X813,Z813,AB813)&lt;5,
            "Incomplete",
            IF(
                MIN(Q813,V813,X813,Z813,AB813)=0,
                    "Incomplete",
                    "Complete"
            )
    )
)</f>
        <v>Incomplete</v>
      </c>
    </row>
    <row r="814" spans="1:35" x14ac:dyDescent="0.3">
      <c r="A814">
        <v>40990</v>
      </c>
      <c r="B814" s="6">
        <v>45322.962418981479</v>
      </c>
      <c r="C814" s="3">
        <f>INT(B814)</f>
        <v>45322</v>
      </c>
      <c r="D814" s="2">
        <f>MOD(B814,1)</f>
        <v>0.96241898147854954</v>
      </c>
      <c r="E814">
        <v>77</v>
      </c>
      <c r="F814" t="s">
        <v>21</v>
      </c>
      <c r="G814" t="str">
        <f xml:space="preserve"> PROPER(TRIM(CLEAN(SUBSTITUTE(F814,CHAR(160)," "))))</f>
        <v>Midwest</v>
      </c>
      <c r="H814" t="s">
        <v>17</v>
      </c>
      <c r="I814" t="str">
        <f>PROPER(TRIM(CLEAN((SUBSTITUTE(H814,"-"," ")))))</f>
        <v>Online</v>
      </c>
      <c r="J814">
        <v>27671</v>
      </c>
      <c r="K814" t="s">
        <v>14</v>
      </c>
      <c r="L814" t="str">
        <f xml:space="preserve"> PROPER(TRIM(CLEAN(SUBSTITUTE(K814,CHAR(160)," "))))</f>
        <v>Consumer</v>
      </c>
      <c r="M814" t="s">
        <v>9</v>
      </c>
      <c r="N814" t="str">
        <f xml:space="preserve"> PROPER(TRIM(CLEAN(SUBSTITUTE(M814,CHAR(160)," "))))</f>
        <v>Home</v>
      </c>
      <c r="O814" t="s">
        <v>36</v>
      </c>
      <c r="P814" t="str">
        <f>IF(LEN(TRIM(Table1[[#This Row],[subcategory]]&amp;""))=0,"Unknown", PROPER(TRIM(Table1[[#This Row],[subcategory]])))</f>
        <v>Bedding</v>
      </c>
      <c r="Q814">
        <v>66.709999999999994</v>
      </c>
      <c r="R814" s="1">
        <f>IF(LEN(TRIM(Q814&amp;""))=0, "", VALUE(SUBSTITUTE(Q814,"$","")))</f>
        <v>66.709999999999994</v>
      </c>
      <c r="S814">
        <v>1</v>
      </c>
      <c r="T814">
        <f>IF(LEN(TRIM(S814&amp;""))=0, "", VALUE(S814))</f>
        <v>1</v>
      </c>
      <c r="U814">
        <v>66.709999999999994</v>
      </c>
      <c r="V814" s="1">
        <f>IF(LEN(TRIM(U814&amp;""))=0, "", VALUE(SUBSTITUTE(U814,"$","")))</f>
        <v>66.709999999999994</v>
      </c>
      <c r="W814" s="4" t="s">
        <v>7362</v>
      </c>
      <c r="X814" s="4">
        <f>IF(LEN(TRIM(W814&amp;""))=0, "", VALUE(SUBSTITUTE(W814,"$","")))</f>
        <v>48.097909999999899</v>
      </c>
      <c r="Y814" s="5" t="s">
        <v>7361</v>
      </c>
      <c r="Z814" s="4" cm="1">
        <f t="array" ref="Z814">IF(
    LEN(TRIM(Y814&amp;""))=0,
        IF(AND(ISNUMBER(net_sales_clean), ISNUMBER(profit_clean)),
            net_sales_clean - profit_clean,
            ""
        ),
    VALUE(SUBSTITUTE(Y814,"$",""))
)</f>
        <v>39.410938857384103</v>
      </c>
      <c r="AA814">
        <v>8.6869711426158602</v>
      </c>
      <c r="AB814" s="1" cm="1">
        <f t="array" ref="AB814">IF(
    LEN(TRIM(AA814&amp;""))=0,
        IF(AND(ISNUMBER(net_sales_clean), ISNUMBER(cost_clean)),
            net_sales_clean - cost_clean,
            ""
        ),
    VALUE(SUBSTITUTE(AA814,"$",""))
)</f>
        <v>8.6869711426158602</v>
      </c>
      <c r="AC814">
        <v>1</v>
      </c>
      <c r="AD814">
        <f>IF(LEN(TRIM(AC814&amp;""))=0, "", VALUE(AC814))</f>
        <v>1</v>
      </c>
      <c r="AE814">
        <v>5</v>
      </c>
      <c r="AF814">
        <f>IF(LEN(TRIM(AE814&amp;""))=0, "", VALUE(AE814))</f>
        <v>5</v>
      </c>
      <c r="AG814">
        <v>0</v>
      </c>
      <c r="AH814">
        <f>IF(
    OR(U814&lt;0, W814&lt;0, Y814&lt;0, AA814&lt;0),
        1,
        IF(LEN(TRIM(AG814&amp;""))=0, "", AG814)
)</f>
        <v>0</v>
      </c>
      <c r="AI814" t="str">
        <f>IF(
    COUNT(Q814,V814,X814,Z814,AB814)=0,
        "Not Usable",
    IF(
        COUNT(Q814,V814,X814,Z814,AB814)&lt;5,
            "Incomplete",
            IF(
                MIN(Q814,V814,X814,Z814,AB814)=0,
                    "Incomplete",
                    "Complete"
            )
    )
)</f>
        <v>Complete</v>
      </c>
    </row>
    <row r="815" spans="1:35" x14ac:dyDescent="0.3">
      <c r="A815">
        <v>13275</v>
      </c>
      <c r="B815" s="6">
        <v>45189.746678240743</v>
      </c>
      <c r="C815" s="3">
        <f>INT(B815)</f>
        <v>45189</v>
      </c>
      <c r="D815" s="2">
        <f>MOD(B815,1)</f>
        <v>0.74667824074276723</v>
      </c>
      <c r="E815">
        <v>37</v>
      </c>
      <c r="F815" t="s">
        <v>21</v>
      </c>
      <c r="G815" t="str">
        <f xml:space="preserve"> PROPER(TRIM(CLEAN(SUBSTITUTE(F815,CHAR(160)," "))))</f>
        <v>Midwest</v>
      </c>
      <c r="H815" t="s">
        <v>11</v>
      </c>
      <c r="I815" t="str">
        <f>PROPER(TRIM(CLEAN((SUBSTITUTE(H815,"-"," ")))))</f>
        <v>Online</v>
      </c>
      <c r="J815">
        <v>24287</v>
      </c>
      <c r="K815" t="s">
        <v>2</v>
      </c>
      <c r="L815" t="str">
        <f xml:space="preserve"> PROPER(TRIM(CLEAN(SUBSTITUTE(K815,CHAR(160)," "))))</f>
        <v>Home Office</v>
      </c>
      <c r="M815" t="s">
        <v>23</v>
      </c>
      <c r="N815" t="str">
        <f xml:space="preserve"> PROPER(TRIM(CLEAN(SUBSTITUTE(M815,CHAR(160)," "))))</f>
        <v>Electronics</v>
      </c>
      <c r="O815" t="s">
        <v>22</v>
      </c>
      <c r="P815" t="str">
        <f>IF(LEN(TRIM(Table1[[#This Row],[subcategory]]&amp;""))=0,"Unknown", PROPER(TRIM(Table1[[#This Row],[subcategory]])))</f>
        <v>Audio</v>
      </c>
      <c r="Q815">
        <v>35.51</v>
      </c>
      <c r="R815" s="1">
        <f>IF(LEN(TRIM(Q815&amp;""))=0, "", VALUE(SUBSTITUTE(Q815,"$","")))</f>
        <v>35.51</v>
      </c>
      <c r="S815">
        <v>0</v>
      </c>
      <c r="T815">
        <f>IF(LEN(TRIM(S815&amp;""))=0, "", VALUE(S815))</f>
        <v>0</v>
      </c>
      <c r="U815">
        <v>0</v>
      </c>
      <c r="V815" s="1">
        <f>IF(LEN(TRIM(U815&amp;""))=0, "", VALUE(SUBSTITUTE(U815,"$","")))</f>
        <v>0</v>
      </c>
      <c r="W815" s="1">
        <v>0</v>
      </c>
      <c r="X815" s="1">
        <f>IF(LEN(TRIM(W815&amp;""))=0, "", VALUE(SUBSTITUTE(W815,"$","")))</f>
        <v>0</v>
      </c>
      <c r="Y815">
        <v>0</v>
      </c>
      <c r="Z815" s="1" cm="1">
        <f t="array" ref="Z815">IF(
    LEN(TRIM(Y815&amp;""))=0,
        IF(AND(ISNUMBER(net_sales_clean), ISNUMBER(profit_clean)),
            net_sales_clean - profit_clean,
            ""
        ),
    VALUE(SUBSTITUTE(Y815,"$",""))
)</f>
        <v>0</v>
      </c>
      <c r="AA815">
        <v>0</v>
      </c>
      <c r="AB815" s="1" cm="1">
        <f t="array" ref="AB815">IF(
    LEN(TRIM(AA815&amp;""))=0,
        IF(AND(ISNUMBER(net_sales_clean), ISNUMBER(cost_clean)),
            net_sales_clean - cost_clean,
            ""
        ),
    VALUE(SUBSTITUTE(AA815,"$",""))
)</f>
        <v>0</v>
      </c>
      <c r="AC815">
        <v>7</v>
      </c>
      <c r="AD815">
        <f>IF(LEN(TRIM(AC815&amp;""))=0, "", VALUE(AC815))</f>
        <v>7</v>
      </c>
      <c r="AE815">
        <v>3</v>
      </c>
      <c r="AF815">
        <f>IF(LEN(TRIM(AE815&amp;""))=0, "", VALUE(AE815))</f>
        <v>3</v>
      </c>
      <c r="AG815">
        <v>0</v>
      </c>
      <c r="AH815">
        <f>IF(
    OR(U815&lt;0, W815&lt;0, Y815&lt;0, AA815&lt;0),
        1,
        IF(LEN(TRIM(AG815&amp;""))=0, "", AG815)
)</f>
        <v>0</v>
      </c>
      <c r="AI815" t="str">
        <f>IF(
    COUNT(Q815,V815,X815,Z815,AB815)=0,
        "Not Usable",
    IF(
        COUNT(Q815,V815,X815,Z815,AB815)&lt;5,
            "Incomplete",
            IF(
                MIN(Q815,V815,X815,Z815,AB815)=0,
                    "Incomplete",
                    "Complete"
            )
    )
)</f>
        <v>Incomplete</v>
      </c>
    </row>
    <row r="816" spans="1:35" x14ac:dyDescent="0.3">
      <c r="A816">
        <v>44685</v>
      </c>
      <c r="B816" s="6">
        <v>45352.674456018518</v>
      </c>
      <c r="C816" s="3">
        <f>INT(B816)</f>
        <v>45352</v>
      </c>
      <c r="D816" s="2">
        <f>MOD(B816,1)</f>
        <v>0.674456018517958</v>
      </c>
      <c r="E816">
        <v>20</v>
      </c>
      <c r="F816" t="s">
        <v>13</v>
      </c>
      <c r="G816" t="str">
        <f xml:space="preserve"> PROPER(TRIM(CLEAN(SUBSTITUTE(F816,CHAR(160)," "))))</f>
        <v>Northeast</v>
      </c>
      <c r="H816" t="s">
        <v>11</v>
      </c>
      <c r="I816" t="str">
        <f>PROPER(TRIM(CLEAN((SUBSTITUTE(H816,"-"," ")))))</f>
        <v>Online</v>
      </c>
      <c r="J816">
        <v>8735</v>
      </c>
      <c r="K816" t="s">
        <v>10</v>
      </c>
      <c r="L816" t="str">
        <f xml:space="preserve"> PROPER(TRIM(CLEAN(SUBSTITUTE(K816,CHAR(160)," "))))</f>
        <v>Consumer</v>
      </c>
      <c r="M816" t="s">
        <v>16</v>
      </c>
      <c r="N816" t="str">
        <f xml:space="preserve"> PROPER(TRIM(CLEAN(SUBSTITUTE(M816,CHAR(160)," "))))</f>
        <v>Grocery</v>
      </c>
      <c r="O816" t="s">
        <v>29</v>
      </c>
      <c r="P816" t="str">
        <f>IF(LEN(TRIM(Table1[[#This Row],[subcategory]]&amp;""))=0,"Unknown", PROPER(TRIM(Table1[[#This Row],[subcategory]])))</f>
        <v>Beverages</v>
      </c>
      <c r="Q816">
        <v>65.540000000000006</v>
      </c>
      <c r="R816" s="1">
        <f>IF(LEN(TRIM(Q816&amp;""))=0, "", VALUE(SUBSTITUTE(Q816,"$","")))</f>
        <v>65.540000000000006</v>
      </c>
      <c r="S816">
        <v>3</v>
      </c>
      <c r="T816">
        <f>IF(LEN(TRIM(S816&amp;""))=0, "", VALUE(S816))</f>
        <v>3</v>
      </c>
      <c r="U816">
        <v>196.62</v>
      </c>
      <c r="V816" s="1">
        <f>IF(LEN(TRIM(U816&amp;""))=0, "", VALUE(SUBSTITUTE(U816,"$","")))</f>
        <v>196.62</v>
      </c>
      <c r="W816" s="1">
        <v>181.67688000000001</v>
      </c>
      <c r="X816" s="1">
        <f>IF(LEN(TRIM(W816&amp;""))=0, "", VALUE(SUBSTITUTE(W816,"$","")))</f>
        <v>181.67688000000001</v>
      </c>
      <c r="Y816" s="5" t="s">
        <v>7360</v>
      </c>
      <c r="Z816" s="4" cm="1">
        <f t="array" ref="Z816">IF(
    LEN(TRIM(Y816&amp;""))=0,
        IF(AND(ISNUMBER(net_sales_clean), ISNUMBER(profit_clean)),
            net_sales_clean - profit_clean,
            ""
        ),
    VALUE(SUBSTITUTE(Y816,"$",""))
)</f>
        <v>121.923790311505</v>
      </c>
      <c r="AA816" s="5" t="s">
        <v>7359</v>
      </c>
      <c r="AB816" s="4" cm="1">
        <f t="array" ref="AB816">IF(
    LEN(TRIM(AA816&amp;""))=0,
        IF(AND(ISNUMBER(net_sales_clean), ISNUMBER(cost_clean)),
            net_sales_clean - cost_clean,
            ""
        ),
    VALUE(SUBSTITUTE(AA816,"$",""))
)</f>
        <v>59.753089688494903</v>
      </c>
      <c r="AC816">
        <v>7</v>
      </c>
      <c r="AD816">
        <f>IF(LEN(TRIM(AC816&amp;""))=0, "", VALUE(AC816))</f>
        <v>7</v>
      </c>
      <c r="AE816">
        <v>2</v>
      </c>
      <c r="AF816">
        <f>IF(LEN(TRIM(AE816&amp;""))=0, "", VALUE(AE816))</f>
        <v>2</v>
      </c>
      <c r="AG816">
        <v>0</v>
      </c>
      <c r="AH816">
        <f>IF(
    OR(U816&lt;0, W816&lt;0, Y816&lt;0, AA816&lt;0),
        1,
        IF(LEN(TRIM(AG816&amp;""))=0, "", AG816)
)</f>
        <v>0</v>
      </c>
      <c r="AI816" t="str">
        <f>IF(
    COUNT(Q816,V816,X816,Z816,AB816)=0,
        "Not Usable",
    IF(
        COUNT(Q816,V816,X816,Z816,AB816)&lt;5,
            "Incomplete",
            IF(
                MIN(Q816,V816,X816,Z816,AB816)=0,
                    "Incomplete",
                    "Complete"
            )
    )
)</f>
        <v>Complete</v>
      </c>
    </row>
    <row r="817" spans="1:35" x14ac:dyDescent="0.3">
      <c r="A817">
        <v>56356</v>
      </c>
      <c r="B817" s="6">
        <v>46021.54</v>
      </c>
      <c r="C817" s="3">
        <f>INT(B817)</f>
        <v>46021</v>
      </c>
      <c r="D817" s="2">
        <f>MOD(B817,1)</f>
        <v>0.54000000000087311</v>
      </c>
      <c r="E817">
        <v>72</v>
      </c>
      <c r="F817" t="s">
        <v>33</v>
      </c>
      <c r="G817" t="str">
        <f xml:space="preserve"> PROPER(TRIM(CLEAN(SUBSTITUTE(F817,CHAR(160)," "))))</f>
        <v>South</v>
      </c>
      <c r="H817" t="s">
        <v>11</v>
      </c>
      <c r="I817" t="str">
        <f>PROPER(TRIM(CLEAN((SUBSTITUTE(H817,"-"," ")))))</f>
        <v>Online</v>
      </c>
      <c r="J817">
        <v>23096</v>
      </c>
      <c r="K817" t="s">
        <v>10</v>
      </c>
      <c r="L817" t="str">
        <f xml:space="preserve"> PROPER(TRIM(CLEAN(SUBSTITUTE(K817,CHAR(160)," "))))</f>
        <v>Consumer</v>
      </c>
      <c r="M817" t="s">
        <v>23</v>
      </c>
      <c r="N817" t="str">
        <f xml:space="preserve"> PROPER(TRIM(CLEAN(SUBSTITUTE(M817,CHAR(160)," "))))</f>
        <v>Electronics</v>
      </c>
      <c r="O817" t="s">
        <v>40</v>
      </c>
      <c r="P817" t="str">
        <f>IF(LEN(TRIM(Table1[[#This Row],[subcategory]]&amp;""))=0,"Unknown", PROPER(TRIM(Table1[[#This Row],[subcategory]])))</f>
        <v>Accessories</v>
      </c>
      <c r="Q817">
        <v>27.4</v>
      </c>
      <c r="R817" s="1">
        <f>IF(LEN(TRIM(Q817&amp;""))=0, "", VALUE(SUBSTITUTE(Q817,"$","")))</f>
        <v>27.4</v>
      </c>
      <c r="S817">
        <v>4</v>
      </c>
      <c r="T817">
        <f>IF(LEN(TRIM(S817&amp;""))=0, "", VALUE(S817))</f>
        <v>4</v>
      </c>
      <c r="U817">
        <v>109.6</v>
      </c>
      <c r="V817" s="1">
        <f>IF(LEN(TRIM(U817&amp;""))=0, "", VALUE(SUBSTITUTE(U817,"$","")))</f>
        <v>109.6</v>
      </c>
      <c r="W817" s="1">
        <v>102.476</v>
      </c>
      <c r="X817" s="1">
        <f>IF(LEN(TRIM(W817&amp;""))=0, "", VALUE(SUBSTITUTE(W817,"$","")))</f>
        <v>102.476</v>
      </c>
      <c r="Y817" s="5" t="s">
        <v>7358</v>
      </c>
      <c r="Z817" s="4" cm="1">
        <f t="array" ref="Z817">IF(
    LEN(TRIM(Y817&amp;""))=0,
        IF(AND(ISNUMBER(net_sales_clean), ISNUMBER(profit_clean)),
            net_sales_clean - profit_clean,
            ""
        ),
    VALUE(SUBSTITUTE(Y817,"$",""))
)</f>
        <v>80.486266197737805</v>
      </c>
      <c r="AA817" s="5" t="s">
        <v>7357</v>
      </c>
      <c r="AB817" s="4" cm="1">
        <f t="array" ref="AB817">IF(
    LEN(TRIM(AA817&amp;""))=0,
        IF(AND(ISNUMBER(net_sales_clean), ISNUMBER(cost_clean)),
            net_sales_clean - cost_clean,
            ""
        ),
    VALUE(SUBSTITUTE(AA817,"$",""))
)</f>
        <v>21.989733802262101</v>
      </c>
      <c r="AC817">
        <v>9</v>
      </c>
      <c r="AD817">
        <f>IF(LEN(TRIM(AC817&amp;""))=0, "", VALUE(AC817))</f>
        <v>9</v>
      </c>
      <c r="AE817">
        <v>1</v>
      </c>
      <c r="AF817">
        <f>IF(LEN(TRIM(AE817&amp;""))=0, "", VALUE(AE817))</f>
        <v>1</v>
      </c>
      <c r="AG817">
        <v>0</v>
      </c>
      <c r="AH817">
        <f>IF(
    OR(U817&lt;0, W817&lt;0, Y817&lt;0, AA817&lt;0),
        1,
        IF(LEN(TRIM(AG817&amp;""))=0, "", AG817)
)</f>
        <v>0</v>
      </c>
      <c r="AI817" t="str">
        <f>IF(
    COUNT(Q817,V817,X817,Z817,AB817)=0,
        "Not Usable",
    IF(
        COUNT(Q817,V817,X817,Z817,AB817)&lt;5,
            "Incomplete",
            IF(
                MIN(Q817,V817,X817,Z817,AB817)=0,
                    "Incomplete",
                    "Complete"
            )
    )
)</f>
        <v>Complete</v>
      </c>
    </row>
    <row r="818" spans="1:35" x14ac:dyDescent="0.3">
      <c r="A818">
        <v>19322</v>
      </c>
      <c r="B818" s="6">
        <v>45596.795312499999</v>
      </c>
      <c r="C818" s="3">
        <f>INT(B818)</f>
        <v>45596</v>
      </c>
      <c r="D818" s="2">
        <f>MOD(B818,1)</f>
        <v>0.79531249999854481</v>
      </c>
      <c r="E818">
        <v>73</v>
      </c>
      <c r="F818" t="s">
        <v>8</v>
      </c>
      <c r="G818" t="str">
        <f xml:space="preserve"> PROPER(TRIM(CLEAN(SUBSTITUTE(F818,CHAR(160)," "))))</f>
        <v>West</v>
      </c>
      <c r="H818" t="s">
        <v>11</v>
      </c>
      <c r="I818" t="str">
        <f>PROPER(TRIM(CLEAN((SUBSTITUTE(H818,"-"," ")))))</f>
        <v>Online</v>
      </c>
      <c r="J818">
        <v>14244</v>
      </c>
      <c r="K818" t="s">
        <v>14</v>
      </c>
      <c r="L818" t="str">
        <f xml:space="preserve"> PROPER(TRIM(CLEAN(SUBSTITUTE(K818,CHAR(160)," "))))</f>
        <v>Consumer</v>
      </c>
      <c r="M818" t="s">
        <v>1</v>
      </c>
      <c r="N818" t="str">
        <f xml:space="preserve"> PROPER(TRIM(CLEAN(SUBSTITUTE(M818,CHAR(160)," "))))</f>
        <v>Beauty</v>
      </c>
      <c r="O818" t="s">
        <v>0</v>
      </c>
      <c r="P818" t="str">
        <f>IF(LEN(TRIM(Table1[[#This Row],[subcategory]]&amp;""))=0,"Unknown", PROPER(TRIM(Table1[[#This Row],[subcategory]])))</f>
        <v>Makeup</v>
      </c>
      <c r="Q818">
        <v>45.2</v>
      </c>
      <c r="R818" s="1">
        <f>IF(LEN(TRIM(Q818&amp;""))=0, "", VALUE(SUBSTITUTE(Q818,"$","")))</f>
        <v>45.2</v>
      </c>
      <c r="S818">
        <v>3</v>
      </c>
      <c r="T818">
        <f>IF(LEN(TRIM(S818&amp;""))=0, "", VALUE(S818))</f>
        <v>3</v>
      </c>
      <c r="U818" s="5" t="s">
        <v>47</v>
      </c>
      <c r="V818" s="4">
        <f>IF(LEN(TRIM(U818&amp;""))=0, "", VALUE(SUBSTITUTE(U818,"$","")))</f>
        <v>135.6</v>
      </c>
      <c r="W818" s="4" t="s">
        <v>7356</v>
      </c>
      <c r="X818" s="4">
        <f>IF(LEN(TRIM(W818&amp;""))=0, "", VALUE(SUBSTITUTE(W818,"$","")))</f>
        <v>127.464</v>
      </c>
      <c r="Y818" s="5" t="s">
        <v>7355</v>
      </c>
      <c r="Z818" s="4" cm="1">
        <f t="array" ref="Z818">IF(
    LEN(TRIM(Y818&amp;""))=0,
        IF(AND(ISNUMBER(net_sales_clean), ISNUMBER(profit_clean)),
            net_sales_clean - profit_clean,
            ""
        ),
    VALUE(SUBSTITUTE(Y818,"$",""))
)</f>
        <v>75.395258162711599</v>
      </c>
      <c r="AA818" s="5" t="s">
        <v>7354</v>
      </c>
      <c r="AB818" s="4" cm="1">
        <f t="array" ref="AB818">IF(
    LEN(TRIM(AA818&amp;""))=0,
        IF(AND(ISNUMBER(net_sales_clean), ISNUMBER(cost_clean)),
            net_sales_clean - cost_clean,
            ""
        ),
    VALUE(SUBSTITUTE(AA818,"$",""))
)</f>
        <v>52.0687418372883</v>
      </c>
      <c r="AC818">
        <v>4</v>
      </c>
      <c r="AD818">
        <f>IF(LEN(TRIM(AC818&amp;""))=0, "", VALUE(AC818))</f>
        <v>4</v>
      </c>
      <c r="AE818">
        <v>1</v>
      </c>
      <c r="AF818">
        <f>IF(LEN(TRIM(AE818&amp;""))=0, "", VALUE(AE818))</f>
        <v>1</v>
      </c>
      <c r="AG818">
        <v>0</v>
      </c>
      <c r="AH818">
        <f>IF(
    OR(U818&lt;0, W818&lt;0, Y818&lt;0, AA818&lt;0),
        1,
        IF(LEN(TRIM(AG818&amp;""))=0, "", AG818)
)</f>
        <v>0</v>
      </c>
      <c r="AI818" t="str">
        <f>IF(
    COUNT(Q818,V818,X818,Z818,AB818)=0,
        "Not Usable",
    IF(
        COUNT(Q818,V818,X818,Z818,AB818)&lt;5,
            "Incomplete",
            IF(
                MIN(Q818,V818,X818,Z818,AB818)=0,
                    "Incomplete",
                    "Complete"
            )
    )
)</f>
        <v>Complete</v>
      </c>
    </row>
    <row r="819" spans="1:35" x14ac:dyDescent="0.3">
      <c r="A819">
        <v>11454</v>
      </c>
      <c r="B819" s="6">
        <v>45475.183275462965</v>
      </c>
      <c r="C819" s="3">
        <f>INT(B819)</f>
        <v>45475</v>
      </c>
      <c r="D819" s="2">
        <f>MOD(B819,1)</f>
        <v>0.18327546296495711</v>
      </c>
      <c r="E819">
        <v>39</v>
      </c>
      <c r="F819" t="s">
        <v>13</v>
      </c>
      <c r="G819" t="str">
        <f xml:space="preserve"> PROPER(TRIM(CLEAN(SUBSTITUTE(F819,CHAR(160)," "))))</f>
        <v>Northeast</v>
      </c>
      <c r="H819" t="s">
        <v>17</v>
      </c>
      <c r="I819" t="str">
        <f>PROPER(TRIM(CLEAN((SUBSTITUTE(H819,"-"," ")))))</f>
        <v>Online</v>
      </c>
      <c r="J819">
        <v>12518</v>
      </c>
      <c r="K819" t="s">
        <v>14</v>
      </c>
      <c r="L819" t="str">
        <f xml:space="preserve"> PROPER(TRIM(CLEAN(SUBSTITUTE(K819,CHAR(160)," "))))</f>
        <v>Consumer</v>
      </c>
      <c r="M819" t="s">
        <v>9</v>
      </c>
      <c r="N819" t="str">
        <f xml:space="preserve"> PROPER(TRIM(CLEAN(SUBSTITUTE(M819,CHAR(160)," "))))</f>
        <v>Home</v>
      </c>
      <c r="O819" t="s">
        <v>36</v>
      </c>
      <c r="P819" t="str">
        <f>IF(LEN(TRIM(Table1[[#This Row],[subcategory]]&amp;""))=0,"Unknown", PROPER(TRIM(Table1[[#This Row],[subcategory]])))</f>
        <v>Bedding</v>
      </c>
      <c r="Q819">
        <v>75.180000000000007</v>
      </c>
      <c r="R819" s="1">
        <f>IF(LEN(TRIM(Q819&amp;""))=0, "", VALUE(SUBSTITUTE(Q819,"$","")))</f>
        <v>75.180000000000007</v>
      </c>
      <c r="S819">
        <v>1</v>
      </c>
      <c r="T819">
        <f>IF(LEN(TRIM(S819&amp;""))=0, "", VALUE(S819))</f>
        <v>1</v>
      </c>
      <c r="U819">
        <v>75.180000000000007</v>
      </c>
      <c r="V819" s="1">
        <f>IF(LEN(TRIM(U819&amp;""))=0, "", VALUE(SUBSTITUTE(U819,"$","")))</f>
        <v>75.180000000000007</v>
      </c>
      <c r="W819" s="4" t="s">
        <v>7353</v>
      </c>
      <c r="X819" s="4">
        <f>IF(LEN(TRIM(W819&amp;""))=0, "", VALUE(SUBSTITUTE(W819,"$","")))</f>
        <v>60.444719999999997</v>
      </c>
      <c r="Y819" s="5" t="s">
        <v>7352</v>
      </c>
      <c r="Z819" s="4" cm="1">
        <f t="array" ref="Z819">IF(
    LEN(TRIM(Y819&amp;""))=0,
        IF(AND(ISNUMBER(net_sales_clean), ISNUMBER(profit_clean)),
            net_sales_clean - profit_clean,
            ""
        ),
    VALUE(SUBSTITUTE(Y819,"$",""))
)</f>
        <v>33.499636719806801</v>
      </c>
      <c r="AA819" s="5" t="s">
        <v>7351</v>
      </c>
      <c r="AB819" s="4" cm="1">
        <f t="array" ref="AB819">IF(
    LEN(TRIM(AA819&amp;""))=0,
        IF(AND(ISNUMBER(net_sales_clean), ISNUMBER(cost_clean)),
            net_sales_clean - cost_clean,
            ""
        ),
    VALUE(SUBSTITUTE(AA819,"$",""))
)</f>
        <v>26.945083280193099</v>
      </c>
      <c r="AC819">
        <v>7</v>
      </c>
      <c r="AD819">
        <f>IF(LEN(TRIM(AC819&amp;""))=0, "", VALUE(AC819))</f>
        <v>7</v>
      </c>
      <c r="AE819">
        <v>5</v>
      </c>
      <c r="AF819">
        <f>IF(LEN(TRIM(AE819&amp;""))=0, "", VALUE(AE819))</f>
        <v>5</v>
      </c>
      <c r="AG819">
        <v>0</v>
      </c>
      <c r="AH819">
        <f>IF(
    OR(U819&lt;0, W819&lt;0, Y819&lt;0, AA819&lt;0),
        1,
        IF(LEN(TRIM(AG819&amp;""))=0, "", AG819)
)</f>
        <v>0</v>
      </c>
      <c r="AI819" t="str">
        <f>IF(
    COUNT(Q819,V819,X819,Z819,AB819)=0,
        "Not Usable",
    IF(
        COUNT(Q819,V819,X819,Z819,AB819)&lt;5,
            "Incomplete",
            IF(
                MIN(Q819,V819,X819,Z819,AB819)=0,
                    "Incomplete",
                    "Complete"
            )
    )
)</f>
        <v>Complete</v>
      </c>
    </row>
    <row r="820" spans="1:35" x14ac:dyDescent="0.3">
      <c r="A820">
        <v>32606</v>
      </c>
      <c r="B820" s="6">
        <v>45400.536770833336</v>
      </c>
      <c r="C820" s="3">
        <f>INT(B820)</f>
        <v>45400</v>
      </c>
      <c r="D820" s="2">
        <f>MOD(B820,1)</f>
        <v>0.53677083333604969</v>
      </c>
      <c r="E820">
        <v>67</v>
      </c>
      <c r="F820" t="s">
        <v>21</v>
      </c>
      <c r="G820" t="str">
        <f xml:space="preserve"> PROPER(TRIM(CLEAN(SUBSTITUTE(F820,CHAR(160)," "))))</f>
        <v>Midwest</v>
      </c>
      <c r="H820" t="s">
        <v>27</v>
      </c>
      <c r="I820" t="str">
        <f>PROPER(TRIM(CLEAN((SUBSTITUTE(H820,"-"," ")))))</f>
        <v>In Store</v>
      </c>
      <c r="J820">
        <v>4491</v>
      </c>
      <c r="K820" t="s">
        <v>2</v>
      </c>
      <c r="L820" t="str">
        <f xml:space="preserve"> PROPER(TRIM(CLEAN(SUBSTITUTE(K820,CHAR(160)," "))))</f>
        <v>Home Office</v>
      </c>
      <c r="M820" t="s">
        <v>23</v>
      </c>
      <c r="N820" t="str">
        <f xml:space="preserve"> PROPER(TRIM(CLEAN(SUBSTITUTE(M820,CHAR(160)," "))))</f>
        <v>Electronics</v>
      </c>
      <c r="O820" t="s">
        <v>34</v>
      </c>
      <c r="P820" t="str">
        <f>IF(LEN(TRIM(Table1[[#This Row],[subcategory]]&amp;""))=0,"Unknown", PROPER(TRIM(Table1[[#This Row],[subcategory]])))</f>
        <v>Phones</v>
      </c>
      <c r="Q820">
        <v>45.29</v>
      </c>
      <c r="R820" s="1">
        <f>IF(LEN(TRIM(Q820&amp;""))=0, "", VALUE(SUBSTITUTE(Q820,"$","")))</f>
        <v>45.29</v>
      </c>
      <c r="S820">
        <v>1</v>
      </c>
      <c r="T820">
        <f>IF(LEN(TRIM(S820&amp;""))=0, "", VALUE(S820))</f>
        <v>1</v>
      </c>
      <c r="U820">
        <v>45.29</v>
      </c>
      <c r="V820" s="1">
        <f>IF(LEN(TRIM(U820&amp;""))=0, "", VALUE(SUBSTITUTE(U820,"$","")))</f>
        <v>45.29</v>
      </c>
      <c r="W820" s="1">
        <v>40.987450000000003</v>
      </c>
      <c r="X820" s="1">
        <f>IF(LEN(TRIM(W820&amp;""))=0, "", VALUE(SUBSTITUTE(W820,"$","")))</f>
        <v>40.987450000000003</v>
      </c>
      <c r="Y820" s="5" t="s">
        <v>7350</v>
      </c>
      <c r="Z820" s="4" cm="1">
        <f t="array" ref="Z820">IF(
    LEN(TRIM(Y820&amp;""))=0,
        IF(AND(ISNUMBER(net_sales_clean), ISNUMBER(profit_clean)),
            net_sales_clean - profit_clean,
            ""
        ),
    VALUE(SUBSTITUTE(Y820,"$",""))
)</f>
        <v>33.724925113345698</v>
      </c>
      <c r="AA820" s="5" t="s">
        <v>7349</v>
      </c>
      <c r="AB820" s="4" cm="1">
        <f t="array" ref="AB820">IF(
    LEN(TRIM(AA820&amp;""))=0,
        IF(AND(ISNUMBER(net_sales_clean), ISNUMBER(cost_clean)),
            net_sales_clean - cost_clean,
            ""
        ),
    VALUE(SUBSTITUTE(AA820,"$",""))
)</f>
        <v>7.26252488665423</v>
      </c>
      <c r="AC820">
        <v>5</v>
      </c>
      <c r="AD820">
        <f>IF(LEN(TRIM(AC820&amp;""))=0, "", VALUE(AC820))</f>
        <v>5</v>
      </c>
      <c r="AE820">
        <v>5</v>
      </c>
      <c r="AF820">
        <f>IF(LEN(TRIM(AE820&amp;""))=0, "", VALUE(AE820))</f>
        <v>5</v>
      </c>
      <c r="AG820">
        <v>0</v>
      </c>
      <c r="AH820">
        <f>IF(
    OR(U820&lt;0, W820&lt;0, Y820&lt;0, AA820&lt;0),
        1,
        IF(LEN(TRIM(AG820&amp;""))=0, "", AG820)
)</f>
        <v>0</v>
      </c>
      <c r="AI820" t="str">
        <f>IF(
    COUNT(Q820,V820,X820,Z820,AB820)=0,
        "Not Usable",
    IF(
        COUNT(Q820,V820,X820,Z820,AB820)&lt;5,
            "Incomplete",
            IF(
                MIN(Q820,V820,X820,Z820,AB820)=0,
                    "Incomplete",
                    "Complete"
            )
    )
)</f>
        <v>Complete</v>
      </c>
    </row>
    <row r="821" spans="1:35" x14ac:dyDescent="0.3">
      <c r="A821">
        <v>42522</v>
      </c>
      <c r="B821" s="6">
        <v>45404.476030092592</v>
      </c>
      <c r="C821" s="3">
        <f>INT(B821)</f>
        <v>45404</v>
      </c>
      <c r="D821" s="2">
        <f>MOD(B821,1)</f>
        <v>0.47603009259182727</v>
      </c>
      <c r="E821">
        <v>36</v>
      </c>
      <c r="F821" t="s">
        <v>21</v>
      </c>
      <c r="G821" t="str">
        <f xml:space="preserve"> PROPER(TRIM(CLEAN(SUBSTITUTE(F821,CHAR(160)," "))))</f>
        <v>Midwest</v>
      </c>
      <c r="H821" t="s">
        <v>30</v>
      </c>
      <c r="I821" t="str">
        <f>PROPER(TRIM(CLEAN((SUBSTITUTE(H821,"-"," ")))))</f>
        <v>Mobile App</v>
      </c>
      <c r="J821">
        <v>25605</v>
      </c>
      <c r="K821" t="s">
        <v>2</v>
      </c>
      <c r="L821" t="str">
        <f xml:space="preserve"> PROPER(TRIM(CLEAN(SUBSTITUTE(K821,CHAR(160)," "))))</f>
        <v>Home Office</v>
      </c>
      <c r="M821" t="s">
        <v>23</v>
      </c>
      <c r="N821" t="str">
        <f xml:space="preserve"> PROPER(TRIM(CLEAN(SUBSTITUTE(M821,CHAR(160)," "))))</f>
        <v>Electronics</v>
      </c>
      <c r="O821" t="s">
        <v>34</v>
      </c>
      <c r="P821" t="str">
        <f>IF(LEN(TRIM(Table1[[#This Row],[subcategory]]&amp;""))=0,"Unknown", PROPER(TRIM(Table1[[#This Row],[subcategory]])))</f>
        <v>Phones</v>
      </c>
      <c r="Q821">
        <v>30.29</v>
      </c>
      <c r="R821" s="1">
        <f>IF(LEN(TRIM(Q821&amp;""))=0, "", VALUE(SUBSTITUTE(Q821,"$","")))</f>
        <v>30.29</v>
      </c>
      <c r="S821">
        <v>3</v>
      </c>
      <c r="T821">
        <f>IF(LEN(TRIM(S821&amp;""))=0, "", VALUE(S821))</f>
        <v>3</v>
      </c>
      <c r="U821">
        <v>90.87</v>
      </c>
      <c r="V821" s="1">
        <f>IF(LEN(TRIM(U821&amp;""))=0, "", VALUE(SUBSTITUTE(U821,"$","")))</f>
        <v>90.87</v>
      </c>
      <c r="W821" s="4" t="s">
        <v>7348</v>
      </c>
      <c r="X821" s="4">
        <f>IF(LEN(TRIM(W821&amp;""))=0, "", VALUE(SUBSTITUTE(W821,"$","")))</f>
        <v>60.973770000000002</v>
      </c>
      <c r="Y821" s="5" t="s">
        <v>7347</v>
      </c>
      <c r="Z821" s="4" cm="1">
        <f t="array" ref="Z821">IF(
    LEN(TRIM(Y821&amp;""))=0,
        IF(AND(ISNUMBER(net_sales_clean), ISNUMBER(profit_clean)),
            net_sales_clean - profit_clean,
            ""
        ),
    VALUE(SUBSTITUTE(Y821,"$",""))
)</f>
        <v>50.363648884601503</v>
      </c>
      <c r="AA821" s="5" t="s">
        <v>7346</v>
      </c>
      <c r="AB821" s="4" cm="1">
        <f t="array" ref="AB821">IF(
    LEN(TRIM(AA821&amp;""))=0,
        IF(AND(ISNUMBER(net_sales_clean), ISNUMBER(cost_clean)),
            net_sales_clean - cost_clean,
            ""
        ),
    VALUE(SUBSTITUTE(AA821,"$",""))
)</f>
        <v>10.6101211153984</v>
      </c>
      <c r="AC821">
        <v>9</v>
      </c>
      <c r="AD821">
        <f>IF(LEN(TRIM(AC821&amp;""))=0, "", VALUE(AC821))</f>
        <v>9</v>
      </c>
      <c r="AE821">
        <v>2</v>
      </c>
      <c r="AF821">
        <f>IF(LEN(TRIM(AE821&amp;""))=0, "", VALUE(AE821))</f>
        <v>2</v>
      </c>
      <c r="AG821">
        <v>0</v>
      </c>
      <c r="AH821">
        <f>IF(
    OR(U821&lt;0, W821&lt;0, Y821&lt;0, AA821&lt;0),
        1,
        IF(LEN(TRIM(AG821&amp;""))=0, "", AG821)
)</f>
        <v>0</v>
      </c>
      <c r="AI821" t="str">
        <f>IF(
    COUNT(Q821,V821,X821,Z821,AB821)=0,
        "Not Usable",
    IF(
        COUNT(Q821,V821,X821,Z821,AB821)&lt;5,
            "Incomplete",
            IF(
                MIN(Q821,V821,X821,Z821,AB821)=0,
                    "Incomplete",
                    "Complete"
            )
    )
)</f>
        <v>Complete</v>
      </c>
    </row>
    <row r="822" spans="1:35" x14ac:dyDescent="0.3">
      <c r="A822">
        <v>47433</v>
      </c>
      <c r="B822" s="6">
        <v>45952.819803240738</v>
      </c>
      <c r="C822" s="3">
        <f>INT(B822)</f>
        <v>45952</v>
      </c>
      <c r="D822" s="2">
        <f>MOD(B822,1)</f>
        <v>0.81980324073811062</v>
      </c>
      <c r="E822">
        <v>27</v>
      </c>
      <c r="F822" t="s">
        <v>15</v>
      </c>
      <c r="G822" t="str">
        <f xml:space="preserve"> PROPER(TRIM(CLEAN(SUBSTITUTE(F822,CHAR(160)," "))))</f>
        <v>West</v>
      </c>
      <c r="H822" t="s">
        <v>30</v>
      </c>
      <c r="I822" t="str">
        <f>PROPER(TRIM(CLEAN((SUBSTITUTE(H822,"-"," ")))))</f>
        <v>Mobile App</v>
      </c>
      <c r="J822">
        <v>7816</v>
      </c>
      <c r="K822" t="s">
        <v>10</v>
      </c>
      <c r="L822" t="str">
        <f xml:space="preserve"> PROPER(TRIM(CLEAN(SUBSTITUTE(K822,CHAR(160)," "))))</f>
        <v>Consumer</v>
      </c>
      <c r="M822" t="s">
        <v>9</v>
      </c>
      <c r="N822" t="str">
        <f xml:space="preserve"> PROPER(TRIM(CLEAN(SUBSTITUTE(M822,CHAR(160)," "))))</f>
        <v>Home</v>
      </c>
      <c r="O822" t="s">
        <v>32</v>
      </c>
      <c r="P822" t="str">
        <f>IF(LEN(TRIM(Table1[[#This Row],[subcategory]]&amp;""))=0,"Unknown", PROPER(TRIM(Table1[[#This Row],[subcategory]])))</f>
        <v>Furniture</v>
      </c>
      <c r="Q822">
        <v>117.8</v>
      </c>
      <c r="R822" s="1">
        <f>IF(LEN(TRIM(Q822&amp;""))=0, "", VALUE(SUBSTITUTE(Q822,"$","")))</f>
        <v>117.8</v>
      </c>
      <c r="S822">
        <v>3</v>
      </c>
      <c r="T822">
        <f>IF(LEN(TRIM(S822&amp;""))=0, "", VALUE(S822))</f>
        <v>3</v>
      </c>
      <c r="U822">
        <v>353.4</v>
      </c>
      <c r="V822" s="1">
        <f>IF(LEN(TRIM(U822&amp;""))=0, "", VALUE(SUBSTITUTE(U822,"$","")))</f>
        <v>353.4</v>
      </c>
      <c r="W822" s="1">
        <v>290.4948</v>
      </c>
      <c r="X822" s="1">
        <f>IF(LEN(TRIM(W822&amp;""))=0, "", VALUE(SUBSTITUTE(W822,"$","")))</f>
        <v>290.4948</v>
      </c>
      <c r="Y822" s="5" t="s">
        <v>7345</v>
      </c>
      <c r="Z822" s="4" cm="1">
        <f t="array" ref="Z822">IF(
    LEN(TRIM(Y822&amp;""))=0,
        IF(AND(ISNUMBER(net_sales_clean), ISNUMBER(profit_clean)),
            net_sales_clean - profit_clean,
            ""
        ),
    VALUE(SUBSTITUTE(Y822,"$",""))
)</f>
        <v>200.97956517614401</v>
      </c>
      <c r="AA822" s="5" t="s">
        <v>7344</v>
      </c>
      <c r="AB822" s="4" cm="1">
        <f t="array" ref="AB822">IF(
    LEN(TRIM(AA822&amp;""))=0,
        IF(AND(ISNUMBER(net_sales_clean), ISNUMBER(cost_clean)),
            net_sales_clean - cost_clean,
            ""
        ),
    VALUE(SUBSTITUTE(AA822,"$",""))
)</f>
        <v>89.515234823855707</v>
      </c>
      <c r="AC822">
        <v>4</v>
      </c>
      <c r="AD822">
        <f>IF(LEN(TRIM(AC822&amp;""))=0, "", VALUE(AC822))</f>
        <v>4</v>
      </c>
      <c r="AE822">
        <v>5</v>
      </c>
      <c r="AF822">
        <f>IF(LEN(TRIM(AE822&amp;""))=0, "", VALUE(AE822))</f>
        <v>5</v>
      </c>
      <c r="AG822">
        <v>0</v>
      </c>
      <c r="AH822">
        <f>IF(
    OR(U822&lt;0, W822&lt;0, Y822&lt;0, AA822&lt;0),
        1,
        IF(LEN(TRIM(AG822&amp;""))=0, "", AG822)
)</f>
        <v>0</v>
      </c>
      <c r="AI822" t="str">
        <f>IF(
    COUNT(Q822,V822,X822,Z822,AB822)=0,
        "Not Usable",
    IF(
        COUNT(Q822,V822,X822,Z822,AB822)&lt;5,
            "Incomplete",
            IF(
                MIN(Q822,V822,X822,Z822,AB822)=0,
                    "Incomplete",
                    "Complete"
            )
    )
)</f>
        <v>Complete</v>
      </c>
    </row>
    <row r="823" spans="1:35" x14ac:dyDescent="0.3">
      <c r="A823">
        <v>32065</v>
      </c>
      <c r="B823" s="6">
        <v>45325.840578703705</v>
      </c>
      <c r="C823" s="3">
        <f>INT(B823)</f>
        <v>45325</v>
      </c>
      <c r="D823" s="2">
        <f>MOD(B823,1)</f>
        <v>0.84057870370452292</v>
      </c>
      <c r="E823">
        <v>16</v>
      </c>
      <c r="F823" t="s">
        <v>33</v>
      </c>
      <c r="G823" t="str">
        <f xml:space="preserve"> PROPER(TRIM(CLEAN(SUBSTITUTE(F823,CHAR(160)," "))))</f>
        <v>South</v>
      </c>
      <c r="H823" t="s">
        <v>17</v>
      </c>
      <c r="I823" t="str">
        <f>PROPER(TRIM(CLEAN((SUBSTITUTE(H823,"-"," ")))))</f>
        <v>Online</v>
      </c>
      <c r="J823">
        <v>21592</v>
      </c>
      <c r="K823" t="s">
        <v>2</v>
      </c>
      <c r="L823" t="str">
        <f xml:space="preserve"> PROPER(TRIM(CLEAN(SUBSTITUTE(K823,CHAR(160)," "))))</f>
        <v>Home Office</v>
      </c>
      <c r="M823" t="s">
        <v>23</v>
      </c>
      <c r="N823" t="str">
        <f xml:space="preserve"> PROPER(TRIM(CLEAN(SUBSTITUTE(M823,CHAR(160)," "))))</f>
        <v>Electronics</v>
      </c>
      <c r="O823" t="s">
        <v>40</v>
      </c>
      <c r="P823" t="str">
        <f>IF(LEN(TRIM(Table1[[#This Row],[subcategory]]&amp;""))=0,"Unknown", PROPER(TRIM(Table1[[#This Row],[subcategory]])))</f>
        <v>Accessories</v>
      </c>
      <c r="Q823">
        <v>19.53</v>
      </c>
      <c r="R823" s="1">
        <f>IF(LEN(TRIM(Q823&amp;""))=0, "", VALUE(SUBSTITUTE(Q823,"$","")))</f>
        <v>19.53</v>
      </c>
      <c r="S823">
        <v>2</v>
      </c>
      <c r="T823">
        <f>IF(LEN(TRIM(S823&amp;""))=0, "", VALUE(S823))</f>
        <v>2</v>
      </c>
      <c r="U823">
        <v>39.06</v>
      </c>
      <c r="V823" s="1">
        <f>IF(LEN(TRIM(U823&amp;""))=0, "", VALUE(SUBSTITUTE(U823,"$","")))</f>
        <v>39.06</v>
      </c>
      <c r="W823" s="1">
        <v>33.5916</v>
      </c>
      <c r="X823" s="1">
        <f>IF(LEN(TRIM(W823&amp;""))=0, "", VALUE(SUBSTITUTE(W823,"$","")))</f>
        <v>33.5916</v>
      </c>
      <c r="Y823" s="5" t="s">
        <v>7343</v>
      </c>
      <c r="Z823" s="4" cm="1">
        <f t="array" ref="Z823">IF(
    LEN(TRIM(Y823&amp;""))=0,
        IF(AND(ISNUMBER(net_sales_clean), ISNUMBER(profit_clean)),
            net_sales_clean - profit_clean,
            ""
        ),
    VALUE(SUBSTITUTE(Y823,"$",""))
)</f>
        <v>25.475577366542598</v>
      </c>
      <c r="AA823" s="5" t="s">
        <v>7342</v>
      </c>
      <c r="AB823" s="4" cm="1">
        <f t="array" ref="AB823">IF(
    LEN(TRIM(AA823&amp;""))=0,
        IF(AND(ISNUMBER(net_sales_clean), ISNUMBER(cost_clean)),
            net_sales_clean - cost_clean,
            ""
        ),
    VALUE(SUBSTITUTE(AA823,"$",""))
)</f>
        <v>8.1160226334573196</v>
      </c>
      <c r="AC823">
        <v>7</v>
      </c>
      <c r="AD823">
        <f>IF(LEN(TRIM(AC823&amp;""))=0, "", VALUE(AC823))</f>
        <v>7</v>
      </c>
      <c r="AE823">
        <v>2</v>
      </c>
      <c r="AF823">
        <f>IF(LEN(TRIM(AE823&amp;""))=0, "", VALUE(AE823))</f>
        <v>2</v>
      </c>
      <c r="AG823">
        <v>0</v>
      </c>
      <c r="AH823">
        <f>IF(
    OR(U823&lt;0, W823&lt;0, Y823&lt;0, AA823&lt;0),
        1,
        IF(LEN(TRIM(AG823&amp;""))=0, "", AG823)
)</f>
        <v>0</v>
      </c>
      <c r="AI823" t="str">
        <f>IF(
    COUNT(Q823,V823,X823,Z823,AB823)=0,
        "Not Usable",
    IF(
        COUNT(Q823,V823,X823,Z823,AB823)&lt;5,
            "Incomplete",
            IF(
                MIN(Q823,V823,X823,Z823,AB823)=0,
                    "Incomplete",
                    "Complete"
            )
    )
)</f>
        <v>Complete</v>
      </c>
    </row>
    <row r="824" spans="1:35" x14ac:dyDescent="0.3">
      <c r="A824">
        <v>33951</v>
      </c>
      <c r="B824" s="6">
        <v>45740.24359953704</v>
      </c>
      <c r="C824" s="3">
        <f>INT(B824)</f>
        <v>45740</v>
      </c>
      <c r="D824" s="2">
        <f>MOD(B824,1)</f>
        <v>0.2435995370396995</v>
      </c>
      <c r="E824">
        <v>4</v>
      </c>
      <c r="F824" t="s">
        <v>15</v>
      </c>
      <c r="G824" t="str">
        <f xml:space="preserve"> PROPER(TRIM(CLEAN(SUBSTITUTE(F824,CHAR(160)," "))))</f>
        <v>West</v>
      </c>
      <c r="H824" t="s">
        <v>30</v>
      </c>
      <c r="I824" t="str">
        <f>PROPER(TRIM(CLEAN((SUBSTITUTE(H824,"-"," ")))))</f>
        <v>Mobile App</v>
      </c>
      <c r="J824">
        <v>4812</v>
      </c>
      <c r="K824" t="s">
        <v>2</v>
      </c>
      <c r="L824" t="str">
        <f xml:space="preserve"> PROPER(TRIM(CLEAN(SUBSTITUTE(K824,CHAR(160)," "))))</f>
        <v>Home Office</v>
      </c>
      <c r="M824" t="s">
        <v>1</v>
      </c>
      <c r="N824" t="str">
        <f xml:space="preserve"> PROPER(TRIM(CLEAN(SUBSTITUTE(M824,CHAR(160)," "))))</f>
        <v>Beauty</v>
      </c>
      <c r="O824" t="s">
        <v>39</v>
      </c>
      <c r="P824" t="str">
        <f>IF(LEN(TRIM(Table1[[#This Row],[subcategory]]&amp;""))=0,"Unknown", PROPER(TRIM(Table1[[#This Row],[subcategory]])))</f>
        <v>Fragrance</v>
      </c>
      <c r="Q824">
        <v>70.45</v>
      </c>
      <c r="R824" s="1">
        <f>IF(LEN(TRIM(Q824&amp;""))=0, "", VALUE(SUBSTITUTE(Q824,"$","")))</f>
        <v>70.45</v>
      </c>
      <c r="S824">
        <v>3</v>
      </c>
      <c r="T824">
        <f>IF(LEN(TRIM(S824&amp;""))=0, "", VALUE(S824))</f>
        <v>3</v>
      </c>
      <c r="U824" s="5" t="s">
        <v>220</v>
      </c>
      <c r="V824" s="4">
        <f>IF(LEN(TRIM(U824&amp;""))=0, "", VALUE(SUBSTITUTE(U824,"$","")))</f>
        <v>211.35</v>
      </c>
      <c r="W824" s="4" t="s">
        <v>7341</v>
      </c>
      <c r="X824" s="4">
        <f>IF(LEN(TRIM(W824&amp;""))=0, "", VALUE(SUBSTITUTE(W824,"$","")))</f>
        <v>143.50665000000001</v>
      </c>
      <c r="Y824" s="5" t="s">
        <v>7340</v>
      </c>
      <c r="Z824" s="4" cm="1">
        <f t="array" ref="Z824">IF(
    LEN(TRIM(Y824&amp;""))=0,
        IF(AND(ISNUMBER(net_sales_clean), ISNUMBER(profit_clean)),
            net_sales_clean - profit_clean,
            ""
        ),
    VALUE(SUBSTITUTE(Y824,"$",""))
)</f>
        <v>89.425373121282107</v>
      </c>
      <c r="AA824" s="5" t="s">
        <v>7339</v>
      </c>
      <c r="AB824" s="4" cm="1">
        <f t="array" ref="AB824">IF(
    LEN(TRIM(AA824&amp;""))=0,
        IF(AND(ISNUMBER(net_sales_clean), ISNUMBER(cost_clean)),
            net_sales_clean - cost_clean,
            ""
        ),
    VALUE(SUBSTITUTE(AA824,"$",""))
)</f>
        <v>54.081276878717802</v>
      </c>
      <c r="AC824">
        <v>4</v>
      </c>
      <c r="AD824">
        <f>IF(LEN(TRIM(AC824&amp;""))=0, "", VALUE(AC824))</f>
        <v>4</v>
      </c>
      <c r="AE824">
        <v>2</v>
      </c>
      <c r="AF824">
        <f>IF(LEN(TRIM(AE824&amp;""))=0, "", VALUE(AE824))</f>
        <v>2</v>
      </c>
      <c r="AH824" t="str">
        <f>IF(
    OR(U824&lt;0, W824&lt;0, Y824&lt;0, AA824&lt;0),
        1,
        IF(LEN(TRIM(AG824&amp;""))=0, "", AG824)
)</f>
        <v/>
      </c>
      <c r="AI824" t="str">
        <f>IF(
    COUNT(Q824,V824,X824,Z824,AB824)=0,
        "Not Usable",
    IF(
        COUNT(Q824,V824,X824,Z824,AB824)&lt;5,
            "Incomplete",
            IF(
                MIN(Q824,V824,X824,Z824,AB824)=0,
                    "Incomplete",
                    "Complete"
            )
    )
)</f>
        <v>Complete</v>
      </c>
    </row>
    <row r="825" spans="1:35" x14ac:dyDescent="0.3">
      <c r="A825">
        <v>12682</v>
      </c>
      <c r="B825" s="6">
        <v>45624.854884259257</v>
      </c>
      <c r="C825" s="3">
        <f>INT(B825)</f>
        <v>45624</v>
      </c>
      <c r="D825" s="2">
        <f>MOD(B825,1)</f>
        <v>0.85488425925723277</v>
      </c>
      <c r="E825">
        <v>71</v>
      </c>
      <c r="F825" t="s">
        <v>33</v>
      </c>
      <c r="G825" t="str">
        <f xml:space="preserve"> PROPER(TRIM(CLEAN(SUBSTITUTE(F825,CHAR(160)," "))))</f>
        <v>South</v>
      </c>
      <c r="H825" t="s">
        <v>27</v>
      </c>
      <c r="I825" t="str">
        <f>PROPER(TRIM(CLEAN((SUBSTITUTE(H825,"-"," ")))))</f>
        <v>In Store</v>
      </c>
      <c r="J825">
        <v>5999</v>
      </c>
      <c r="K825" t="s">
        <v>14</v>
      </c>
      <c r="L825" t="str">
        <f xml:space="preserve"> PROPER(TRIM(CLEAN(SUBSTITUTE(K825,CHAR(160)," "))))</f>
        <v>Consumer</v>
      </c>
      <c r="M825" t="s">
        <v>9</v>
      </c>
      <c r="N825" t="str">
        <f xml:space="preserve"> PROPER(TRIM(CLEAN(SUBSTITUTE(M825,CHAR(160)," "))))</f>
        <v>Home</v>
      </c>
      <c r="O825" t="s">
        <v>36</v>
      </c>
      <c r="P825" t="str">
        <f>IF(LEN(TRIM(Table1[[#This Row],[subcategory]]&amp;""))=0,"Unknown", PROPER(TRIM(Table1[[#This Row],[subcategory]])))</f>
        <v>Bedding</v>
      </c>
      <c r="Q825">
        <v>66.08</v>
      </c>
      <c r="R825" s="1">
        <f>IF(LEN(TRIM(Q825&amp;""))=0, "", VALUE(SUBSTITUTE(Q825,"$","")))</f>
        <v>66.08</v>
      </c>
      <c r="S825">
        <v>3</v>
      </c>
      <c r="T825">
        <f>IF(LEN(TRIM(S825&amp;""))=0, "", VALUE(S825))</f>
        <v>3</v>
      </c>
      <c r="U825">
        <v>198.24</v>
      </c>
      <c r="V825" s="1">
        <f>IF(LEN(TRIM(U825&amp;""))=0, "", VALUE(SUBSTITUTE(U825,"$","")))</f>
        <v>198.24</v>
      </c>
      <c r="W825" s="1">
        <v>171.27936</v>
      </c>
      <c r="X825" s="1">
        <f>IF(LEN(TRIM(W825&amp;""))=0, "", VALUE(SUBSTITUTE(W825,"$","")))</f>
        <v>171.27936</v>
      </c>
      <c r="Y825" s="5" t="s">
        <v>7338</v>
      </c>
      <c r="Z825" s="4" cm="1">
        <f t="array" ref="Z825">IF(
    LEN(TRIM(Y825&amp;""))=0,
        IF(AND(ISNUMBER(net_sales_clean), ISNUMBER(profit_clean)),
            net_sales_clean - profit_clean,
            ""
        ),
    VALUE(SUBSTITUTE(Y825,"$",""))
)</f>
        <v>130.59957840707401</v>
      </c>
      <c r="AA825" s="5" t="s">
        <v>7337</v>
      </c>
      <c r="AB825" s="4" cm="1">
        <f t="array" ref="AB825">IF(
    LEN(TRIM(AA825&amp;""))=0,
        IF(AND(ISNUMBER(net_sales_clean), ISNUMBER(cost_clean)),
            net_sales_clean - cost_clean,
            ""
        ),
    VALUE(SUBSTITUTE(AA825,"$",""))
)</f>
        <v>40.679781592925899</v>
      </c>
      <c r="AC825">
        <v>4</v>
      </c>
      <c r="AD825">
        <f>IF(LEN(TRIM(AC825&amp;""))=0, "", VALUE(AC825))</f>
        <v>4</v>
      </c>
      <c r="AE825">
        <v>4</v>
      </c>
      <c r="AF825">
        <f>IF(LEN(TRIM(AE825&amp;""))=0, "", VALUE(AE825))</f>
        <v>4</v>
      </c>
      <c r="AG825">
        <v>0</v>
      </c>
      <c r="AH825">
        <f>IF(
    OR(U825&lt;0, W825&lt;0, Y825&lt;0, AA825&lt;0),
        1,
        IF(LEN(TRIM(AG825&amp;""))=0, "", AG825)
)</f>
        <v>0</v>
      </c>
      <c r="AI825" t="str">
        <f>IF(
    COUNT(Q825,V825,X825,Z825,AB825)=0,
        "Not Usable",
    IF(
        COUNT(Q825,V825,X825,Z825,AB825)&lt;5,
            "Incomplete",
            IF(
                MIN(Q825,V825,X825,Z825,AB825)=0,
                    "Incomplete",
                    "Complete"
            )
    )
)</f>
        <v>Complete</v>
      </c>
    </row>
    <row r="826" spans="1:35" x14ac:dyDescent="0.3">
      <c r="A826">
        <v>16872</v>
      </c>
      <c r="B826" s="6">
        <v>45534.085057870368</v>
      </c>
      <c r="C826" s="3">
        <f>INT(B826)</f>
        <v>45534</v>
      </c>
      <c r="D826" s="2">
        <f>MOD(B826,1)</f>
        <v>8.5057870368473232E-2</v>
      </c>
      <c r="E826">
        <v>55</v>
      </c>
      <c r="F826" t="s">
        <v>33</v>
      </c>
      <c r="G826" t="str">
        <f xml:space="preserve"> PROPER(TRIM(CLEAN(SUBSTITUTE(F826,CHAR(160)," "))))</f>
        <v>South</v>
      </c>
      <c r="H826" t="s">
        <v>17</v>
      </c>
      <c r="I826" t="str">
        <f>PROPER(TRIM(CLEAN((SUBSTITUTE(H826,"-"," ")))))</f>
        <v>Online</v>
      </c>
      <c r="J826">
        <v>12910</v>
      </c>
      <c r="K826" t="s">
        <v>14</v>
      </c>
      <c r="L826" t="str">
        <f xml:space="preserve"> PROPER(TRIM(CLEAN(SUBSTITUTE(K826,CHAR(160)," "))))</f>
        <v>Consumer</v>
      </c>
      <c r="M826" t="s">
        <v>16</v>
      </c>
      <c r="N826" t="str">
        <f xml:space="preserve"> PROPER(TRIM(CLEAN(SUBSTITUTE(M826,CHAR(160)," "))))</f>
        <v>Grocery</v>
      </c>
      <c r="P826" t="str">
        <f>IF(LEN(TRIM(Table1[[#This Row],[subcategory]]&amp;""))=0,"Unknown", PROPER(TRIM(Table1[[#This Row],[subcategory]])))</f>
        <v>Unknown</v>
      </c>
      <c r="Q826">
        <v>61.42</v>
      </c>
      <c r="R826" s="1">
        <f>IF(LEN(TRIM(Q826&amp;""))=0, "", VALUE(SUBSTITUTE(Q826,"$","")))</f>
        <v>61.42</v>
      </c>
      <c r="S826">
        <v>4</v>
      </c>
      <c r="T826">
        <f>IF(LEN(TRIM(S826&amp;""))=0, "", VALUE(S826))</f>
        <v>4</v>
      </c>
      <c r="U826">
        <v>245.68</v>
      </c>
      <c r="V826" s="1">
        <f>IF(LEN(TRIM(U826&amp;""))=0, "", VALUE(SUBSTITUTE(U826,"$","")))</f>
        <v>245.68</v>
      </c>
      <c r="W826" s="4" t="s">
        <v>7336</v>
      </c>
      <c r="X826" s="4">
        <f>IF(LEN(TRIM(W826&amp;""))=0, "", VALUE(SUBSTITUTE(W826,"$","")))</f>
        <v>193.10448</v>
      </c>
      <c r="Y826" s="5" t="s">
        <v>7335</v>
      </c>
      <c r="Z826" s="4" cm="1">
        <f t="array" ref="Z826">IF(
    LEN(TRIM(Y826&amp;""))=0,
        IF(AND(ISNUMBER(net_sales_clean), ISNUMBER(profit_clean)),
            net_sales_clean - profit_clean,
            ""
        ),
    VALUE(SUBSTITUTE(Y826,"$",""))
)</f>
        <v>128.750817229116</v>
      </c>
      <c r="AA826" s="5" t="s">
        <v>7334</v>
      </c>
      <c r="AB826" s="4" cm="1">
        <f t="array" ref="AB826">IF(
    LEN(TRIM(AA826&amp;""))=0,
        IF(AND(ISNUMBER(net_sales_clean), ISNUMBER(cost_clean)),
            net_sales_clean - cost_clean,
            ""
        ),
    VALUE(SUBSTITUTE(AA826,"$",""))
)</f>
        <v>64.353662770883005</v>
      </c>
      <c r="AC826">
        <v>8</v>
      </c>
      <c r="AD826">
        <f>IF(LEN(TRIM(AC826&amp;""))=0, "", VALUE(AC826))</f>
        <v>8</v>
      </c>
      <c r="AE826">
        <v>4</v>
      </c>
      <c r="AF826">
        <f>IF(LEN(TRIM(AE826&amp;""))=0, "", VALUE(AE826))</f>
        <v>4</v>
      </c>
      <c r="AG826">
        <v>0</v>
      </c>
      <c r="AH826">
        <f>IF(
    OR(U826&lt;0, W826&lt;0, Y826&lt;0, AA826&lt;0),
        1,
        IF(LEN(TRIM(AG826&amp;""))=0, "", AG826)
)</f>
        <v>0</v>
      </c>
      <c r="AI826" t="str">
        <f>IF(
    COUNT(Q826,V826,X826,Z826,AB826)=0,
        "Not Usable",
    IF(
        COUNT(Q826,V826,X826,Z826,AB826)&lt;5,
            "Incomplete",
            IF(
                MIN(Q826,V826,X826,Z826,AB826)=0,
                    "Incomplete",
                    "Complete"
            )
    )
)</f>
        <v>Complete</v>
      </c>
    </row>
    <row r="827" spans="1:35" x14ac:dyDescent="0.3">
      <c r="A827">
        <v>11635</v>
      </c>
      <c r="B827" s="6">
        <v>45760.170081018521</v>
      </c>
      <c r="C827" s="3">
        <f>INT(B827)</f>
        <v>45760</v>
      </c>
      <c r="D827" s="2">
        <f>MOD(B827,1)</f>
        <v>0.17008101852115942</v>
      </c>
      <c r="E827">
        <v>59</v>
      </c>
      <c r="F827" t="s">
        <v>4</v>
      </c>
      <c r="G827" t="str">
        <f xml:space="preserve"> PROPER(TRIM(CLEAN(SUBSTITUTE(F827,CHAR(160)," "))))</f>
        <v>South</v>
      </c>
      <c r="H827" t="s">
        <v>30</v>
      </c>
      <c r="I827" t="str">
        <f>PROPER(TRIM(CLEAN((SUBSTITUTE(H827,"-"," ")))))</f>
        <v>Mobile App</v>
      </c>
      <c r="J827">
        <v>2710</v>
      </c>
      <c r="K827" t="s">
        <v>14</v>
      </c>
      <c r="L827" t="str">
        <f xml:space="preserve"> PROPER(TRIM(CLEAN(SUBSTITUTE(K827,CHAR(160)," "))))</f>
        <v>Consumer</v>
      </c>
      <c r="M827" t="s">
        <v>19</v>
      </c>
      <c r="N827" t="str">
        <f xml:space="preserve"> PROPER(TRIM(CLEAN(SUBSTITUTE(M827,CHAR(160)," "))))</f>
        <v>Apparel</v>
      </c>
      <c r="P827" t="str">
        <f>IF(LEN(TRIM(Table1[[#This Row],[subcategory]]&amp;""))=0,"Unknown", PROPER(TRIM(Table1[[#This Row],[subcategory]])))</f>
        <v>Unknown</v>
      </c>
      <c r="Q827">
        <v>30.94</v>
      </c>
      <c r="R827" s="1">
        <f>IF(LEN(TRIM(Q827&amp;""))=0, "", VALUE(SUBSTITUTE(Q827,"$","")))</f>
        <v>30.94</v>
      </c>
      <c r="S827">
        <v>1</v>
      </c>
      <c r="T827">
        <f>IF(LEN(TRIM(S827&amp;""))=0, "", VALUE(S827))</f>
        <v>1</v>
      </c>
      <c r="U827">
        <v>30.94</v>
      </c>
      <c r="V827" s="1">
        <f>IF(LEN(TRIM(U827&amp;""))=0, "", VALUE(SUBSTITUTE(U827,"$","")))</f>
        <v>30.94</v>
      </c>
      <c r="W827" s="1">
        <v>28.402920000000002</v>
      </c>
      <c r="X827" s="1">
        <f>IF(LEN(TRIM(W827&amp;""))=0, "", VALUE(SUBSTITUTE(W827,"$","")))</f>
        <v>28.402920000000002</v>
      </c>
      <c r="Y827" s="5" t="s">
        <v>7333</v>
      </c>
      <c r="Z827" s="4" cm="1">
        <f t="array" ref="Z827">IF(
    LEN(TRIM(Y827&amp;""))=0,
        IF(AND(ISNUMBER(net_sales_clean), ISNUMBER(profit_clean)),
            net_sales_clean - profit_clean,
            ""
        ),
    VALUE(SUBSTITUTE(Y827,"$",""))
)</f>
        <v>19.7781849938197</v>
      </c>
      <c r="AA827" s="5" t="s">
        <v>7332</v>
      </c>
      <c r="AB827" s="4" cm="1">
        <f t="array" ref="AB827">IF(
    LEN(TRIM(AA827&amp;""))=0,
        IF(AND(ISNUMBER(net_sales_clean), ISNUMBER(cost_clean)),
            net_sales_clean - cost_clean,
            ""
        ),
    VALUE(SUBSTITUTE(AA827,"$",""))
)</f>
        <v>8.6247350061802397</v>
      </c>
      <c r="AC827">
        <v>0</v>
      </c>
      <c r="AD827">
        <f>IF(LEN(TRIM(AC827&amp;""))=0, "", VALUE(AC827))</f>
        <v>0</v>
      </c>
      <c r="AE827">
        <v>5</v>
      </c>
      <c r="AF827">
        <f>IF(LEN(TRIM(AE827&amp;""))=0, "", VALUE(AE827))</f>
        <v>5</v>
      </c>
      <c r="AG827">
        <v>0</v>
      </c>
      <c r="AH827">
        <f>IF(
    OR(U827&lt;0, W827&lt;0, Y827&lt;0, AA827&lt;0),
        1,
        IF(LEN(TRIM(AG827&amp;""))=0, "", AG827)
)</f>
        <v>0</v>
      </c>
      <c r="AI827" t="str">
        <f>IF(
    COUNT(Q827,V827,X827,Z827,AB827)=0,
        "Not Usable",
    IF(
        COUNT(Q827,V827,X827,Z827,AB827)&lt;5,
            "Incomplete",
            IF(
                MIN(Q827,V827,X827,Z827,AB827)=0,
                    "Incomplete",
                    "Complete"
            )
    )
)</f>
        <v>Complete</v>
      </c>
    </row>
    <row r="828" spans="1:35" x14ac:dyDescent="0.3">
      <c r="A828">
        <v>2550</v>
      </c>
      <c r="B828" s="6">
        <v>45931.437847222223</v>
      </c>
      <c r="C828" s="3">
        <f>INT(B828)</f>
        <v>45931</v>
      </c>
      <c r="D828" s="2">
        <f>MOD(B828,1)</f>
        <v>0.43784722222335404</v>
      </c>
      <c r="E828">
        <v>53</v>
      </c>
      <c r="F828" t="s">
        <v>8</v>
      </c>
      <c r="G828" t="str">
        <f xml:space="preserve"> PROPER(TRIM(CLEAN(SUBSTITUTE(F828,CHAR(160)," "))))</f>
        <v>West</v>
      </c>
      <c r="H828" t="s">
        <v>7</v>
      </c>
      <c r="I828" t="str">
        <f>PROPER(TRIM(CLEAN((SUBSTITUTE(H828,"-"," ")))))</f>
        <v>In Store</v>
      </c>
      <c r="J828">
        <v>4086</v>
      </c>
      <c r="K828" t="s">
        <v>2</v>
      </c>
      <c r="L828" t="str">
        <f xml:space="preserve"> PROPER(TRIM(CLEAN(SUBSTITUTE(K828,CHAR(160)," "))))</f>
        <v>Home Office</v>
      </c>
      <c r="M828" t="s">
        <v>23</v>
      </c>
      <c r="N828" t="str">
        <f xml:space="preserve"> PROPER(TRIM(CLEAN(SUBSTITUTE(M828,CHAR(160)," "))))</f>
        <v>Electronics</v>
      </c>
      <c r="O828" t="s">
        <v>22</v>
      </c>
      <c r="P828" t="str">
        <f>IF(LEN(TRIM(Table1[[#This Row],[subcategory]]&amp;""))=0,"Unknown", PROPER(TRIM(Table1[[#This Row],[subcategory]])))</f>
        <v>Audio</v>
      </c>
      <c r="Q828">
        <v>14.25</v>
      </c>
      <c r="R828" s="1">
        <f>IF(LEN(TRIM(Q828&amp;""))=0, "", VALUE(SUBSTITUTE(Q828,"$","")))</f>
        <v>14.25</v>
      </c>
      <c r="S828">
        <v>3</v>
      </c>
      <c r="T828">
        <f>IF(LEN(TRIM(S828&amp;""))=0, "", VALUE(S828))</f>
        <v>3</v>
      </c>
      <c r="U828">
        <v>42.75</v>
      </c>
      <c r="V828" s="1">
        <f>IF(LEN(TRIM(U828&amp;""))=0, "", VALUE(SUBSTITUTE(U828,"$","")))</f>
        <v>42.75</v>
      </c>
      <c r="W828" s="1">
        <v>36.423000000000002</v>
      </c>
      <c r="X828" s="1">
        <f>IF(LEN(TRIM(W828&amp;""))=0, "", VALUE(SUBSTITUTE(W828,"$","")))</f>
        <v>36.423000000000002</v>
      </c>
      <c r="Y828" s="5" t="s">
        <v>7331</v>
      </c>
      <c r="Z828" s="4" cm="1">
        <f t="array" ref="Z828">IF(
    LEN(TRIM(Y828&amp;""))=0,
        IF(AND(ISNUMBER(net_sales_clean), ISNUMBER(profit_clean)),
            net_sales_clean - profit_clean,
            ""
        ),
    VALUE(SUBSTITUTE(Y828,"$",""))
)</f>
        <v>27.228954335184401</v>
      </c>
      <c r="AA828" s="5" t="s">
        <v>7330</v>
      </c>
      <c r="AB828" s="4" cm="1">
        <f t="array" ref="AB828">IF(
    LEN(TRIM(AA828&amp;""))=0,
        IF(AND(ISNUMBER(net_sales_clean), ISNUMBER(cost_clean)),
            net_sales_clean - cost_clean,
            ""
        ),
    VALUE(SUBSTITUTE(AA828,"$",""))
)</f>
        <v>9.1940456648155706</v>
      </c>
      <c r="AC828">
        <v>6</v>
      </c>
      <c r="AD828">
        <f>IF(LEN(TRIM(AC828&amp;""))=0, "", VALUE(AC828))</f>
        <v>6</v>
      </c>
      <c r="AE828">
        <v>3</v>
      </c>
      <c r="AF828">
        <f>IF(LEN(TRIM(AE828&amp;""))=0, "", VALUE(AE828))</f>
        <v>3</v>
      </c>
      <c r="AH828" t="str">
        <f>IF(
    OR(U828&lt;0, W828&lt;0, Y828&lt;0, AA828&lt;0),
        1,
        IF(LEN(TRIM(AG828&amp;""))=0, "", AG828)
)</f>
        <v/>
      </c>
      <c r="AI828" t="str">
        <f>IF(
    COUNT(Q828,V828,X828,Z828,AB828)=0,
        "Not Usable",
    IF(
        COUNT(Q828,V828,X828,Z828,AB828)&lt;5,
            "Incomplete",
            IF(
                MIN(Q828,V828,X828,Z828,AB828)=0,
                    "Incomplete",
                    "Complete"
            )
    )
)</f>
        <v>Complete</v>
      </c>
    </row>
    <row r="829" spans="1:35" x14ac:dyDescent="0.3">
      <c r="A829">
        <v>6743</v>
      </c>
      <c r="B829" s="6">
        <v>45859.363530092596</v>
      </c>
      <c r="C829" s="3">
        <f>INT(B829)</f>
        <v>45859</v>
      </c>
      <c r="D829" s="2">
        <f>MOD(B829,1)</f>
        <v>0.36353009259619284</v>
      </c>
      <c r="E829">
        <v>8</v>
      </c>
      <c r="F829" t="s">
        <v>4</v>
      </c>
      <c r="G829" t="str">
        <f xml:space="preserve"> PROPER(TRIM(CLEAN(SUBSTITUTE(F829,CHAR(160)," "))))</f>
        <v>South</v>
      </c>
      <c r="H829" t="s">
        <v>27</v>
      </c>
      <c r="I829" t="str">
        <f>PROPER(TRIM(CLEAN((SUBSTITUTE(H829,"-"," ")))))</f>
        <v>In Store</v>
      </c>
      <c r="J829">
        <v>24873</v>
      </c>
      <c r="K829" t="s">
        <v>2</v>
      </c>
      <c r="L829" t="str">
        <f xml:space="preserve"> PROPER(TRIM(CLEAN(SUBSTITUTE(K829,CHAR(160)," "))))</f>
        <v>Home Office</v>
      </c>
      <c r="M829" t="s">
        <v>16</v>
      </c>
      <c r="N829" t="str">
        <f xml:space="preserve"> PROPER(TRIM(CLEAN(SUBSTITUTE(M829,CHAR(160)," "))))</f>
        <v>Grocery</v>
      </c>
      <c r="O829" t="s">
        <v>37</v>
      </c>
      <c r="P829" t="str">
        <f>IF(LEN(TRIM(Table1[[#This Row],[subcategory]]&amp;""))=0,"Unknown", PROPER(TRIM(Table1[[#This Row],[subcategory]])))</f>
        <v>Produce</v>
      </c>
      <c r="Q829">
        <v>71.069999999999993</v>
      </c>
      <c r="R829" s="1">
        <f>IF(LEN(TRIM(Q829&amp;""))=0, "", VALUE(SUBSTITUTE(Q829,"$","")))</f>
        <v>71.069999999999993</v>
      </c>
      <c r="S829">
        <v>3</v>
      </c>
      <c r="T829">
        <f>IF(LEN(TRIM(S829&amp;""))=0, "", VALUE(S829))</f>
        <v>3</v>
      </c>
      <c r="U829" s="5" t="s">
        <v>7329</v>
      </c>
      <c r="V829" s="4">
        <f>IF(LEN(TRIM(U829&amp;""))=0, "", VALUE(SUBSTITUTE(U829,"$","")))</f>
        <v>213.20999999999901</v>
      </c>
      <c r="W829" s="1">
        <v>198.92492999999999</v>
      </c>
      <c r="X829" s="1">
        <f>IF(LEN(TRIM(W829&amp;""))=0, "", VALUE(SUBSTITUTE(W829,"$","")))</f>
        <v>198.92492999999999</v>
      </c>
      <c r="Y829" s="5" t="s">
        <v>7328</v>
      </c>
      <c r="Z829" s="4" cm="1">
        <f t="array" ref="Z829">IF(
    LEN(TRIM(Y829&amp;""))=0,
        IF(AND(ISNUMBER(net_sales_clean), ISNUMBER(profit_clean)),
            net_sales_clean - profit_clean,
            ""
        ),
    VALUE(SUBSTITUTE(Y829,"$",""))
)</f>
        <v>130.33188541524899</v>
      </c>
      <c r="AA829" s="5" t="s">
        <v>7327</v>
      </c>
      <c r="AB829" s="4" cm="1">
        <f t="array" ref="AB829">IF(
    LEN(TRIM(AA829&amp;""))=0,
        IF(AND(ISNUMBER(net_sales_clean), ISNUMBER(cost_clean)),
            net_sales_clean - cost_clean,
            ""
        ),
    VALUE(SUBSTITUTE(AA829,"$",""))
)</f>
        <v>68.593044584750302</v>
      </c>
      <c r="AC829">
        <v>8</v>
      </c>
      <c r="AD829">
        <f>IF(LEN(TRIM(AC829&amp;""))=0, "", VALUE(AC829))</f>
        <v>8</v>
      </c>
      <c r="AE829">
        <v>5</v>
      </c>
      <c r="AF829">
        <f>IF(LEN(TRIM(AE829&amp;""))=0, "", VALUE(AE829))</f>
        <v>5</v>
      </c>
      <c r="AG829">
        <v>0</v>
      </c>
      <c r="AH829">
        <f>IF(
    OR(U829&lt;0, W829&lt;0, Y829&lt;0, AA829&lt;0),
        1,
        IF(LEN(TRIM(AG829&amp;""))=0, "", AG829)
)</f>
        <v>0</v>
      </c>
      <c r="AI829" t="str">
        <f>IF(
    COUNT(Q829,V829,X829,Z829,AB829)=0,
        "Not Usable",
    IF(
        COUNT(Q829,V829,X829,Z829,AB829)&lt;5,
            "Incomplete",
            IF(
                MIN(Q829,V829,X829,Z829,AB829)=0,
                    "Incomplete",
                    "Complete"
            )
    )
)</f>
        <v>Complete</v>
      </c>
    </row>
    <row r="830" spans="1:35" x14ac:dyDescent="0.3">
      <c r="A830">
        <v>16791</v>
      </c>
      <c r="B830" s="6">
        <v>45241.073506944442</v>
      </c>
      <c r="C830" s="3">
        <f>INT(B830)</f>
        <v>45241</v>
      </c>
      <c r="D830" s="2">
        <f>MOD(B830,1)</f>
        <v>7.3506944441760425E-2</v>
      </c>
      <c r="E830">
        <v>30</v>
      </c>
      <c r="F830" t="s">
        <v>8</v>
      </c>
      <c r="G830" t="str">
        <f xml:space="preserve"> PROPER(TRIM(CLEAN(SUBSTITUTE(F830,CHAR(160)," "))))</f>
        <v>West</v>
      </c>
      <c r="H830" t="s">
        <v>11</v>
      </c>
      <c r="I830" t="str">
        <f>PROPER(TRIM(CLEAN((SUBSTITUTE(H830,"-"," ")))))</f>
        <v>Online</v>
      </c>
      <c r="J830">
        <v>19636</v>
      </c>
      <c r="K830" t="s">
        <v>6</v>
      </c>
      <c r="L830" t="str">
        <f xml:space="preserve"> PROPER(TRIM(CLEAN(SUBSTITUTE(K830,CHAR(160)," "))))</f>
        <v>Corporate</v>
      </c>
      <c r="M830" t="s">
        <v>19</v>
      </c>
      <c r="N830" t="str">
        <f xml:space="preserve"> PROPER(TRIM(CLEAN(SUBSTITUTE(M830,CHAR(160)," "))))</f>
        <v>Apparel</v>
      </c>
      <c r="P830" t="str">
        <f>IF(LEN(TRIM(Table1[[#This Row],[subcategory]]&amp;""))=0,"Unknown", PROPER(TRIM(Table1[[#This Row],[subcategory]])))</f>
        <v>Unknown</v>
      </c>
      <c r="Q830">
        <v>51.64</v>
      </c>
      <c r="R830" s="1">
        <f>IF(LEN(TRIM(Q830&amp;""))=0, "", VALUE(SUBSTITUTE(Q830,"$","")))</f>
        <v>51.64</v>
      </c>
      <c r="S830">
        <v>2</v>
      </c>
      <c r="T830">
        <f>IF(LEN(TRIM(S830&amp;""))=0, "", VALUE(S830))</f>
        <v>2</v>
      </c>
      <c r="U830">
        <v>103.28</v>
      </c>
      <c r="V830" s="1">
        <f>IF(LEN(TRIM(U830&amp;""))=0, "", VALUE(SUBSTITUTE(U830,"$","")))</f>
        <v>103.28</v>
      </c>
      <c r="W830" s="1">
        <v>76.633759999999995</v>
      </c>
      <c r="X830" s="1">
        <f>IF(LEN(TRIM(W830&amp;""))=0, "", VALUE(SUBSTITUTE(W830,"$","")))</f>
        <v>76.633759999999995</v>
      </c>
      <c r="Y830" s="5" t="s">
        <v>7326</v>
      </c>
      <c r="Z830" s="4" cm="1">
        <f t="array" ref="Z830">IF(
    LEN(TRIM(Y830&amp;""))=0,
        IF(AND(ISNUMBER(net_sales_clean), ISNUMBER(profit_clean)),
            net_sales_clean - profit_clean,
            ""
        ),
    VALUE(SUBSTITUTE(Y830,"$",""))
)</f>
        <v>56.7904730674476</v>
      </c>
      <c r="AA830" s="5" t="s">
        <v>7325</v>
      </c>
      <c r="AB830" s="4" cm="1">
        <f t="array" ref="AB830">IF(
    LEN(TRIM(AA830&amp;""))=0,
        IF(AND(ISNUMBER(net_sales_clean), ISNUMBER(cost_clean)),
            net_sales_clean - cost_clean,
            ""
        ),
    VALUE(SUBSTITUTE(AA830,"$",""))
)</f>
        <v>19.843286932552299</v>
      </c>
      <c r="AC830">
        <v>5</v>
      </c>
      <c r="AD830">
        <f>IF(LEN(TRIM(AC830&amp;""))=0, "", VALUE(AC830))</f>
        <v>5</v>
      </c>
      <c r="AE830">
        <v>5</v>
      </c>
      <c r="AF830">
        <f>IF(LEN(TRIM(AE830&amp;""))=0, "", VALUE(AE830))</f>
        <v>5</v>
      </c>
      <c r="AG830">
        <v>0</v>
      </c>
      <c r="AH830">
        <f>IF(
    OR(U830&lt;0, W830&lt;0, Y830&lt;0, AA830&lt;0),
        1,
        IF(LEN(TRIM(AG830&amp;""))=0, "", AG830)
)</f>
        <v>0</v>
      </c>
      <c r="AI830" t="str">
        <f>IF(
    COUNT(Q830,V830,X830,Z830,AB830)=0,
        "Not Usable",
    IF(
        COUNT(Q830,V830,X830,Z830,AB830)&lt;5,
            "Incomplete",
            IF(
                MIN(Q830,V830,X830,Z830,AB830)=0,
                    "Incomplete",
                    "Complete"
            )
    )
)</f>
        <v>Complete</v>
      </c>
    </row>
    <row r="831" spans="1:35" x14ac:dyDescent="0.3">
      <c r="A831">
        <v>54589</v>
      </c>
      <c r="B831" s="6">
        <v>44968.153067129628</v>
      </c>
      <c r="C831" s="3">
        <f>INT(B831)</f>
        <v>44968</v>
      </c>
      <c r="D831" s="2">
        <f>MOD(B831,1)</f>
        <v>0.15306712962774327</v>
      </c>
      <c r="E831">
        <v>65</v>
      </c>
      <c r="F831" t="s">
        <v>15</v>
      </c>
      <c r="G831" t="str">
        <f xml:space="preserve"> PROPER(TRIM(CLEAN(SUBSTITUTE(F831,CHAR(160)," "))))</f>
        <v>West</v>
      </c>
      <c r="H831" t="s">
        <v>17</v>
      </c>
      <c r="I831" t="str">
        <f>PROPER(TRIM(CLEAN((SUBSTITUTE(H831,"-"," ")))))</f>
        <v>Online</v>
      </c>
      <c r="J831">
        <v>15001</v>
      </c>
      <c r="K831" t="s">
        <v>10</v>
      </c>
      <c r="L831" t="str">
        <f xml:space="preserve"> PROPER(TRIM(CLEAN(SUBSTITUTE(K831,CHAR(160)," "))))</f>
        <v>Consumer</v>
      </c>
      <c r="M831" t="s">
        <v>19</v>
      </c>
      <c r="N831" t="str">
        <f xml:space="preserve"> PROPER(TRIM(CLEAN(SUBSTITUTE(M831,CHAR(160)," "))))</f>
        <v>Apparel</v>
      </c>
      <c r="O831" t="s">
        <v>41</v>
      </c>
      <c r="P831" t="str">
        <f>IF(LEN(TRIM(Table1[[#This Row],[subcategory]]&amp;""))=0,"Unknown", PROPER(TRIM(Table1[[#This Row],[subcategory]])))</f>
        <v>Shoes</v>
      </c>
      <c r="Q831">
        <v>32.96</v>
      </c>
      <c r="R831" s="1">
        <f>IF(LEN(TRIM(Q831&amp;""))=0, "", VALUE(SUBSTITUTE(Q831,"$","")))</f>
        <v>32.96</v>
      </c>
      <c r="S831">
        <v>5</v>
      </c>
      <c r="T831">
        <f>IF(LEN(TRIM(S831&amp;""))=0, "", VALUE(S831))</f>
        <v>5</v>
      </c>
      <c r="U831">
        <v>164.8</v>
      </c>
      <c r="V831" s="1">
        <f>IF(LEN(TRIM(U831&amp;""))=0, "", VALUE(SUBSTITUTE(U831,"$","")))</f>
        <v>164.8</v>
      </c>
      <c r="X831" s="1" t="str">
        <f>IF(LEN(TRIM(W831&amp;""))=0, "", VALUE(SUBSTITUTE(W831,"$","")))</f>
        <v/>
      </c>
      <c r="Z831" s="1" t="str" cm="1">
        <f t="array" ref="Z831">IF(
    LEN(TRIM(Y831&amp;""))=0,
        IF(AND(ISNUMBER(net_sales_clean), ISNUMBER(profit_clean)),
            net_sales_clean - profit_clean,
            ""
        ),
    VALUE(SUBSTITUTE(Y831,"$",""))
)</f>
        <v/>
      </c>
      <c r="AB831" s="1" t="str" cm="1">
        <f t="array" ref="AB831">IF(
    LEN(TRIM(AA831&amp;""))=0,
        IF(AND(ISNUMBER(net_sales_clean), ISNUMBER(cost_clean)),
            net_sales_clean - cost_clean,
            ""
        ),
    VALUE(SUBSTITUTE(AA831,"$",""))
)</f>
        <v/>
      </c>
      <c r="AC831">
        <v>4</v>
      </c>
      <c r="AD831">
        <f>IF(LEN(TRIM(AC831&amp;""))=0, "", VALUE(AC831))</f>
        <v>4</v>
      </c>
      <c r="AE831">
        <v>4</v>
      </c>
      <c r="AF831">
        <f>IF(LEN(TRIM(AE831&amp;""))=0, "", VALUE(AE831))</f>
        <v>4</v>
      </c>
      <c r="AG831">
        <v>1</v>
      </c>
      <c r="AH831">
        <f>IF(
    OR(U831&lt;0, W831&lt;0, Y831&lt;0, AA831&lt;0),
        1,
        IF(LEN(TRIM(AG831&amp;""))=0, "", AG831)
)</f>
        <v>1</v>
      </c>
      <c r="AI831" t="str">
        <f>IF(
    COUNT(Q831,V831,X831,Z831,AB831)=0,
        "Not Usable",
    IF(
        COUNT(Q831,V831,X831,Z831,AB831)&lt;5,
            "Incomplete",
            IF(
                MIN(Q831,V831,X831,Z831,AB831)=0,
                    "Incomplete",
                    "Complete"
            )
    )
)</f>
        <v>Incomplete</v>
      </c>
    </row>
    <row r="832" spans="1:35" x14ac:dyDescent="0.3">
      <c r="A832">
        <v>12631</v>
      </c>
      <c r="B832" s="6">
        <v>44983.059212962966</v>
      </c>
      <c r="C832" s="3">
        <f>INT(B832)</f>
        <v>44983</v>
      </c>
      <c r="D832" s="2">
        <f>MOD(B832,1)</f>
        <v>5.9212962965830229E-2</v>
      </c>
      <c r="E832">
        <v>1</v>
      </c>
      <c r="F832" t="s">
        <v>33</v>
      </c>
      <c r="G832" t="str">
        <f xml:space="preserve"> PROPER(TRIM(CLEAN(SUBSTITUTE(F832,CHAR(160)," "))))</f>
        <v>South</v>
      </c>
      <c r="H832" t="s">
        <v>17</v>
      </c>
      <c r="I832" t="str">
        <f>PROPER(TRIM(CLEAN((SUBSTITUTE(H832,"-"," ")))))</f>
        <v>Online</v>
      </c>
      <c r="J832">
        <v>9937</v>
      </c>
      <c r="K832" t="s">
        <v>10</v>
      </c>
      <c r="L832" t="str">
        <f xml:space="preserve"> PROPER(TRIM(CLEAN(SUBSTITUTE(K832,CHAR(160)," "))))</f>
        <v>Consumer</v>
      </c>
      <c r="M832" t="s">
        <v>9</v>
      </c>
      <c r="N832" t="str">
        <f xml:space="preserve"> PROPER(TRIM(CLEAN(SUBSTITUTE(M832,CHAR(160)," "))))</f>
        <v>Home</v>
      </c>
      <c r="P832" t="str">
        <f>IF(LEN(TRIM(Table1[[#This Row],[subcategory]]&amp;""))=0,"Unknown", PROPER(TRIM(Table1[[#This Row],[subcategory]])))</f>
        <v>Unknown</v>
      </c>
      <c r="Q832">
        <v>110.77</v>
      </c>
      <c r="R832" s="1">
        <f>IF(LEN(TRIM(Q832&amp;""))=0, "", VALUE(SUBSTITUTE(Q832,"$","")))</f>
        <v>110.77</v>
      </c>
      <c r="S832">
        <v>5</v>
      </c>
      <c r="T832">
        <f>IF(LEN(TRIM(S832&amp;""))=0, "", VALUE(S832))</f>
        <v>5</v>
      </c>
      <c r="U832">
        <v>553.85</v>
      </c>
      <c r="V832" s="1">
        <f>IF(LEN(TRIM(U832&amp;""))=0, "", VALUE(SUBSTITUTE(U832,"$","")))</f>
        <v>553.85</v>
      </c>
      <c r="W832" s="1">
        <v>521.17285000000004</v>
      </c>
      <c r="X832" s="1">
        <f>IF(LEN(TRIM(W832&amp;""))=0, "", VALUE(SUBSTITUTE(W832,"$","")))</f>
        <v>521.17285000000004</v>
      </c>
      <c r="Z832" s="1" t="str" cm="1">
        <f t="array" ref="Z832">IF(
    LEN(TRIM(Y832&amp;""))=0,
        IF(AND(ISNUMBER(net_sales_clean), ISNUMBER(profit_clean)),
            net_sales_clean - profit_clean,
            ""
        ),
    VALUE(SUBSTITUTE(Y832,"$",""))
)</f>
        <v/>
      </c>
      <c r="AB832" s="1" t="str" cm="1">
        <f t="array" ref="AB832">IF(
    LEN(TRIM(AA832&amp;""))=0,
        IF(AND(ISNUMBER(net_sales_clean), ISNUMBER(cost_clean)),
            net_sales_clean - cost_clean,
            ""
        ),
    VALUE(SUBSTITUTE(AA832,"$",""))
)</f>
        <v/>
      </c>
      <c r="AC832">
        <v>3</v>
      </c>
      <c r="AD832">
        <f>IF(LEN(TRIM(AC832&amp;""))=0, "", VALUE(AC832))</f>
        <v>3</v>
      </c>
      <c r="AE832">
        <v>1</v>
      </c>
      <c r="AF832">
        <f>IF(LEN(TRIM(AE832&amp;""))=0, "", VALUE(AE832))</f>
        <v>1</v>
      </c>
      <c r="AG832">
        <v>0</v>
      </c>
      <c r="AH832">
        <f>IF(
    OR(U832&lt;0, W832&lt;0, Y832&lt;0, AA832&lt;0),
        1,
        IF(LEN(TRIM(AG832&amp;""))=0, "", AG832)
)</f>
        <v>0</v>
      </c>
      <c r="AI832" t="str">
        <f>IF(
    COUNT(Q832,V832,X832,Z832,AB832)=0,
        "Not Usable",
    IF(
        COUNT(Q832,V832,X832,Z832,AB832)&lt;5,
            "Incomplete",
            IF(
                MIN(Q832,V832,X832,Z832,AB832)=0,
                    "Incomplete",
                    "Complete"
            )
    )
)</f>
        <v>Incomplete</v>
      </c>
    </row>
    <row r="833" spans="1:35" x14ac:dyDescent="0.3">
      <c r="A833">
        <v>54454</v>
      </c>
      <c r="B833" s="6">
        <v>45020.158634259256</v>
      </c>
      <c r="C833" s="3">
        <f>INT(B833)</f>
        <v>45020</v>
      </c>
      <c r="D833" s="2">
        <f>MOD(B833,1)</f>
        <v>0.15863425925635966</v>
      </c>
      <c r="E833">
        <v>37</v>
      </c>
      <c r="F833" t="s">
        <v>4</v>
      </c>
      <c r="G833" t="str">
        <f xml:space="preserve"> PROPER(TRIM(CLEAN(SUBSTITUTE(F833,CHAR(160)," "))))</f>
        <v>South</v>
      </c>
      <c r="H833" t="s">
        <v>7</v>
      </c>
      <c r="I833" t="str">
        <f>PROPER(TRIM(CLEAN((SUBSTITUTE(H833,"-"," ")))))</f>
        <v>In Store</v>
      </c>
      <c r="J833">
        <v>6377</v>
      </c>
      <c r="K833" t="s">
        <v>10</v>
      </c>
      <c r="L833" t="str">
        <f xml:space="preserve"> PROPER(TRIM(CLEAN(SUBSTITUTE(K833,CHAR(160)," "))))</f>
        <v>Consumer</v>
      </c>
      <c r="M833" t="s">
        <v>16</v>
      </c>
      <c r="N833" t="str">
        <f xml:space="preserve"> PROPER(TRIM(CLEAN(SUBSTITUTE(M833,CHAR(160)," "))))</f>
        <v>Grocery</v>
      </c>
      <c r="O833" t="s">
        <v>29</v>
      </c>
      <c r="P833" t="str">
        <f>IF(LEN(TRIM(Table1[[#This Row],[subcategory]]&amp;""))=0,"Unknown", PROPER(TRIM(Table1[[#This Row],[subcategory]])))</f>
        <v>Beverages</v>
      </c>
      <c r="Q833">
        <v>14.66</v>
      </c>
      <c r="R833" s="1">
        <f>IF(LEN(TRIM(Q833&amp;""))=0, "", VALUE(SUBSTITUTE(Q833,"$","")))</f>
        <v>14.66</v>
      </c>
      <c r="S833">
        <v>2</v>
      </c>
      <c r="T833">
        <f>IF(LEN(TRIM(S833&amp;""))=0, "", VALUE(S833))</f>
        <v>2</v>
      </c>
      <c r="U833">
        <v>29.32</v>
      </c>
      <c r="V833" s="1">
        <f>IF(LEN(TRIM(U833&amp;""))=0, "", VALUE(SUBSTITUTE(U833,"$","")))</f>
        <v>29.32</v>
      </c>
      <c r="W833" s="1">
        <v>27.09168</v>
      </c>
      <c r="X833" s="1">
        <f>IF(LEN(TRIM(W833&amp;""))=0, "", VALUE(SUBSTITUTE(W833,"$","")))</f>
        <v>27.09168</v>
      </c>
      <c r="Y833" s="5" t="s">
        <v>7324</v>
      </c>
      <c r="Z833" s="4" cm="1">
        <f t="array" ref="Z833">IF(
    LEN(TRIM(Y833&amp;""))=0,
        IF(AND(ISNUMBER(net_sales_clean), ISNUMBER(profit_clean)),
            net_sales_clean - profit_clean,
            ""
        ),
    VALUE(SUBSTITUTE(Y833,"$",""))
)</f>
        <v>19.0107447816677</v>
      </c>
      <c r="AA833" s="5" t="s">
        <v>7323</v>
      </c>
      <c r="AB833" s="4" cm="1">
        <f t="array" ref="AB833">IF(
    LEN(TRIM(AA833&amp;""))=0,
        IF(AND(ISNUMBER(net_sales_clean), ISNUMBER(cost_clean)),
            net_sales_clean - cost_clean,
            ""
        ),
    VALUE(SUBSTITUTE(AA833,"$",""))
)</f>
        <v>8.0809352183322805</v>
      </c>
      <c r="AC833">
        <v>5</v>
      </c>
      <c r="AD833">
        <f>IF(LEN(TRIM(AC833&amp;""))=0, "", VALUE(AC833))</f>
        <v>5</v>
      </c>
      <c r="AF833" t="str">
        <f>IF(LEN(TRIM(AE833&amp;""))=0, "", VALUE(AE833))</f>
        <v/>
      </c>
      <c r="AG833">
        <v>0</v>
      </c>
      <c r="AH833">
        <f>IF(
    OR(U833&lt;0, W833&lt;0, Y833&lt;0, AA833&lt;0),
        1,
        IF(LEN(TRIM(AG833&amp;""))=0, "", AG833)
)</f>
        <v>0</v>
      </c>
      <c r="AI833" t="str">
        <f>IF(
    COUNT(Q833,V833,X833,Z833,AB833)=0,
        "Not Usable",
    IF(
        COUNT(Q833,V833,X833,Z833,AB833)&lt;5,
            "Incomplete",
            IF(
                MIN(Q833,V833,X833,Z833,AB833)=0,
                    "Incomplete",
                    "Complete"
            )
    )
)</f>
        <v>Complete</v>
      </c>
    </row>
    <row r="834" spans="1:35" x14ac:dyDescent="0.3">
      <c r="A834">
        <v>34836</v>
      </c>
      <c r="B834" s="6">
        <v>45835.2734375</v>
      </c>
      <c r="C834" s="3">
        <f>INT(B834)</f>
        <v>45835</v>
      </c>
      <c r="D834" s="2">
        <f>MOD(B834,1)</f>
        <v>0.2734375</v>
      </c>
      <c r="E834">
        <v>57</v>
      </c>
      <c r="F834" t="s">
        <v>13</v>
      </c>
      <c r="G834" t="str">
        <f xml:space="preserve"> PROPER(TRIM(CLEAN(SUBSTITUTE(F834,CHAR(160)," "))))</f>
        <v>Northeast</v>
      </c>
      <c r="H834" t="s">
        <v>17</v>
      </c>
      <c r="I834" t="str">
        <f>PROPER(TRIM(CLEAN((SUBSTITUTE(H834,"-"," ")))))</f>
        <v>Online</v>
      </c>
      <c r="J834">
        <v>21942</v>
      </c>
      <c r="K834" t="s">
        <v>14</v>
      </c>
      <c r="L834" t="str">
        <f xml:space="preserve"> PROPER(TRIM(CLEAN(SUBSTITUTE(K834,CHAR(160)," "))))</f>
        <v>Consumer</v>
      </c>
      <c r="M834" t="s">
        <v>9</v>
      </c>
      <c r="N834" t="str">
        <f xml:space="preserve"> PROPER(TRIM(CLEAN(SUBSTITUTE(M834,CHAR(160)," "))))</f>
        <v>Home</v>
      </c>
      <c r="O834" t="s">
        <v>32</v>
      </c>
      <c r="P834" t="str">
        <f>IF(LEN(TRIM(Table1[[#This Row],[subcategory]]&amp;""))=0,"Unknown", PROPER(TRIM(Table1[[#This Row],[subcategory]])))</f>
        <v>Furniture</v>
      </c>
      <c r="Q834">
        <v>85.62</v>
      </c>
      <c r="R834" s="1">
        <f>IF(LEN(TRIM(Q834&amp;""))=0, "", VALUE(SUBSTITUTE(Q834,"$","")))</f>
        <v>85.62</v>
      </c>
      <c r="S834">
        <v>5</v>
      </c>
      <c r="T834">
        <f>IF(LEN(TRIM(S834&amp;""))=0, "", VALUE(S834))</f>
        <v>5</v>
      </c>
      <c r="U834">
        <v>428.1</v>
      </c>
      <c r="V834" s="1">
        <f>IF(LEN(TRIM(U834&amp;""))=0, "", VALUE(SUBSTITUTE(U834,"$","")))</f>
        <v>428.1</v>
      </c>
      <c r="W834" s="4" t="s">
        <v>7322</v>
      </c>
      <c r="X834" s="4">
        <f>IF(LEN(TRIM(W834&amp;""))=0, "", VALUE(SUBSTITUTE(W834,"$","")))</f>
        <v>378.86849999999998</v>
      </c>
      <c r="Y834" s="5" t="s">
        <v>7321</v>
      </c>
      <c r="Z834" s="4" cm="1">
        <f t="array" ref="Z834">IF(
    LEN(TRIM(Y834&amp;""))=0,
        IF(AND(ISNUMBER(net_sales_clean), ISNUMBER(profit_clean)),
            net_sales_clean - profit_clean,
            ""
        ),
    VALUE(SUBSTITUTE(Y834,"$",""))
)</f>
        <v>309.75682139751399</v>
      </c>
      <c r="AA834" s="5" t="s">
        <v>7320</v>
      </c>
      <c r="AB834" s="4" cm="1">
        <f t="array" ref="AB834">IF(
    LEN(TRIM(AA834&amp;""))=0,
        IF(AND(ISNUMBER(net_sales_clean), ISNUMBER(cost_clean)),
            net_sales_clean - cost_clean,
            ""
        ),
    VALUE(SUBSTITUTE(AA834,"$",""))
)</f>
        <v>69.111678602485398</v>
      </c>
      <c r="AC834">
        <v>9</v>
      </c>
      <c r="AD834">
        <f>IF(LEN(TRIM(AC834&amp;""))=0, "", VALUE(AC834))</f>
        <v>9</v>
      </c>
      <c r="AE834">
        <v>1</v>
      </c>
      <c r="AF834">
        <f>IF(LEN(TRIM(AE834&amp;""))=0, "", VALUE(AE834))</f>
        <v>1</v>
      </c>
      <c r="AG834">
        <v>0</v>
      </c>
      <c r="AH834">
        <f>IF(
    OR(U834&lt;0, W834&lt;0, Y834&lt;0, AA834&lt;0),
        1,
        IF(LEN(TRIM(AG834&amp;""))=0, "", AG834)
)</f>
        <v>0</v>
      </c>
      <c r="AI834" t="str">
        <f>IF(
    COUNT(Q834,V834,X834,Z834,AB834)=0,
        "Not Usable",
    IF(
        COUNT(Q834,V834,X834,Z834,AB834)&lt;5,
            "Incomplete",
            IF(
                MIN(Q834,V834,X834,Z834,AB834)=0,
                    "Incomplete",
                    "Complete"
            )
    )
)</f>
        <v>Complete</v>
      </c>
    </row>
    <row r="835" spans="1:35" x14ac:dyDescent="0.3">
      <c r="A835">
        <v>23538</v>
      </c>
      <c r="B835" s="6">
        <v>45996.758668981478</v>
      </c>
      <c r="C835" s="3">
        <f>INT(B835)</f>
        <v>45996</v>
      </c>
      <c r="D835" s="2">
        <f>MOD(B835,1)</f>
        <v>0.75866898147796746</v>
      </c>
      <c r="E835">
        <v>16</v>
      </c>
      <c r="F835" t="s">
        <v>4</v>
      </c>
      <c r="G835" t="str">
        <f xml:space="preserve"> PROPER(TRIM(CLEAN(SUBSTITUTE(F835,CHAR(160)," "))))</f>
        <v>South</v>
      </c>
      <c r="H835" t="s">
        <v>30</v>
      </c>
      <c r="I835" t="str">
        <f>PROPER(TRIM(CLEAN((SUBSTITUTE(H835,"-"," ")))))</f>
        <v>Mobile App</v>
      </c>
      <c r="J835">
        <v>20578</v>
      </c>
      <c r="K835" t="s">
        <v>14</v>
      </c>
      <c r="L835" t="str">
        <f xml:space="preserve"> PROPER(TRIM(CLEAN(SUBSTITUTE(K835,CHAR(160)," "))))</f>
        <v>Consumer</v>
      </c>
      <c r="M835" t="s">
        <v>1</v>
      </c>
      <c r="N835" t="str">
        <f xml:space="preserve"> PROPER(TRIM(CLEAN(SUBSTITUTE(M835,CHAR(160)," "))))</f>
        <v>Beauty</v>
      </c>
      <c r="O835" t="s">
        <v>0</v>
      </c>
      <c r="P835" t="str">
        <f>IF(LEN(TRIM(Table1[[#This Row],[subcategory]]&amp;""))=0,"Unknown", PROPER(TRIM(Table1[[#This Row],[subcategory]])))</f>
        <v>Makeup</v>
      </c>
      <c r="Q835">
        <v>66.8</v>
      </c>
      <c r="R835" s="1">
        <f>IF(LEN(TRIM(Q835&amp;""))=0, "", VALUE(SUBSTITUTE(Q835,"$","")))</f>
        <v>66.8</v>
      </c>
      <c r="S835">
        <v>3</v>
      </c>
      <c r="T835">
        <f>IF(LEN(TRIM(S835&amp;""))=0, "", VALUE(S835))</f>
        <v>3</v>
      </c>
      <c r="U835" s="5" t="s">
        <v>149</v>
      </c>
      <c r="V835" s="4">
        <f>IF(LEN(TRIM(U835&amp;""))=0, "", VALUE(SUBSTITUTE(U835,"$","")))</f>
        <v>200.39999999999901</v>
      </c>
      <c r="W835" s="4" t="s">
        <v>7319</v>
      </c>
      <c r="X835" s="4">
        <f>IF(LEN(TRIM(W835&amp;""))=0, "", VALUE(SUBSTITUTE(W835,"$","")))</f>
        <v>119.237999999999</v>
      </c>
      <c r="Z835" s="1" t="str" cm="1">
        <f t="array" ref="Z835">IF(
    LEN(TRIM(Y835&amp;""))=0,
        IF(AND(ISNUMBER(net_sales_clean), ISNUMBER(profit_clean)),
            net_sales_clean - profit_clean,
            ""
        ),
    VALUE(SUBSTITUTE(Y835,"$",""))
)</f>
        <v/>
      </c>
      <c r="AB835" s="1" t="str" cm="1">
        <f t="array" ref="AB835">IF(
    LEN(TRIM(AA835&amp;""))=0,
        IF(AND(ISNUMBER(net_sales_clean), ISNUMBER(cost_clean)),
            net_sales_clean - cost_clean,
            ""
        ),
    VALUE(SUBSTITUTE(AA835,"$",""))
)</f>
        <v/>
      </c>
      <c r="AC835">
        <v>0</v>
      </c>
      <c r="AD835">
        <f>IF(LEN(TRIM(AC835&amp;""))=0, "", VALUE(AC835))</f>
        <v>0</v>
      </c>
      <c r="AE835">
        <v>2</v>
      </c>
      <c r="AF835">
        <f>IF(LEN(TRIM(AE835&amp;""))=0, "", VALUE(AE835))</f>
        <v>2</v>
      </c>
      <c r="AG835">
        <v>0</v>
      </c>
      <c r="AH835">
        <f>IF(
    OR(U835&lt;0, W835&lt;0, Y835&lt;0, AA835&lt;0),
        1,
        IF(LEN(TRIM(AG835&amp;""))=0, "", AG835)
)</f>
        <v>0</v>
      </c>
      <c r="AI835" t="str">
        <f>IF(
    COUNT(Q835,V835,X835,Z835,AB835)=0,
        "Not Usable",
    IF(
        COUNT(Q835,V835,X835,Z835,AB835)&lt;5,
            "Incomplete",
            IF(
                MIN(Q835,V835,X835,Z835,AB835)=0,
                    "Incomplete",
                    "Complete"
            )
    )
)</f>
        <v>Incomplete</v>
      </c>
    </row>
    <row r="836" spans="1:35" x14ac:dyDescent="0.3">
      <c r="A836">
        <v>28266</v>
      </c>
      <c r="B836" s="6">
        <v>45375.677569444444</v>
      </c>
      <c r="C836" s="3">
        <f>INT(B836)</f>
        <v>45375</v>
      </c>
      <c r="D836" s="2">
        <f>MOD(B836,1)</f>
        <v>0.67756944444408873</v>
      </c>
      <c r="E836">
        <v>37</v>
      </c>
      <c r="F836" t="s">
        <v>21</v>
      </c>
      <c r="G836" t="str">
        <f xml:space="preserve"> PROPER(TRIM(CLEAN(SUBSTITUTE(F836,CHAR(160)," "))))</f>
        <v>Midwest</v>
      </c>
      <c r="H836" t="s">
        <v>17</v>
      </c>
      <c r="I836" t="str">
        <f>PROPER(TRIM(CLEAN((SUBSTITUTE(H836,"-"," ")))))</f>
        <v>Online</v>
      </c>
      <c r="J836">
        <v>25549</v>
      </c>
      <c r="K836" t="s">
        <v>2</v>
      </c>
      <c r="L836" t="str">
        <f xml:space="preserve"> PROPER(TRIM(CLEAN(SUBSTITUTE(K836,CHAR(160)," "))))</f>
        <v>Home Office</v>
      </c>
      <c r="M836" t="s">
        <v>23</v>
      </c>
      <c r="N836" t="str">
        <f xml:space="preserve"> PROPER(TRIM(CLEAN(SUBSTITUTE(M836,CHAR(160)," "))))</f>
        <v>Electronics</v>
      </c>
      <c r="O836" t="s">
        <v>25</v>
      </c>
      <c r="P836" t="str">
        <f>IF(LEN(TRIM(Table1[[#This Row],[subcategory]]&amp;""))=0,"Unknown", PROPER(TRIM(Table1[[#This Row],[subcategory]])))</f>
        <v>Laptops</v>
      </c>
      <c r="Q836">
        <v>47.91</v>
      </c>
      <c r="R836" s="1">
        <f>IF(LEN(TRIM(Q836&amp;""))=0, "", VALUE(SUBSTITUTE(Q836,"$","")))</f>
        <v>47.91</v>
      </c>
      <c r="S836">
        <v>1</v>
      </c>
      <c r="T836">
        <f>IF(LEN(TRIM(S836&amp;""))=0, "", VALUE(S836))</f>
        <v>1</v>
      </c>
      <c r="U836">
        <v>47.91</v>
      </c>
      <c r="V836" s="1">
        <f>IF(LEN(TRIM(U836&amp;""))=0, "", VALUE(SUBSTITUTE(U836,"$","")))</f>
        <v>47.91</v>
      </c>
      <c r="W836" s="1">
        <v>35.980409999999999</v>
      </c>
      <c r="X836" s="1">
        <f>IF(LEN(TRIM(W836&amp;""))=0, "", VALUE(SUBSTITUTE(W836,"$","")))</f>
        <v>35.980409999999999</v>
      </c>
      <c r="Y836" s="5" t="s">
        <v>7318</v>
      </c>
      <c r="Z836" s="4" cm="1">
        <f t="array" ref="Z836">IF(
    LEN(TRIM(Y836&amp;""))=0,
        IF(AND(ISNUMBER(net_sales_clean), ISNUMBER(profit_clean)),
            net_sales_clean - profit_clean,
            ""
        ),
    VALUE(SUBSTITUTE(Y836,"$",""))
)</f>
        <v>29.1538625395571</v>
      </c>
      <c r="AA836" s="5" t="s">
        <v>7317</v>
      </c>
      <c r="AB836" s="4" cm="1">
        <f t="array" ref="AB836">IF(
    LEN(TRIM(AA836&amp;""))=0,
        IF(AND(ISNUMBER(net_sales_clean), ISNUMBER(cost_clean)),
            net_sales_clean - cost_clean,
            ""
        ),
    VALUE(SUBSTITUTE(AA836,"$",""))
)</f>
        <v>6.8265474604428</v>
      </c>
      <c r="AC836">
        <v>8</v>
      </c>
      <c r="AD836">
        <f>IF(LEN(TRIM(AC836&amp;""))=0, "", VALUE(AC836))</f>
        <v>8</v>
      </c>
      <c r="AE836">
        <v>5</v>
      </c>
      <c r="AF836">
        <f>IF(LEN(TRIM(AE836&amp;""))=0, "", VALUE(AE836))</f>
        <v>5</v>
      </c>
      <c r="AG836">
        <v>0</v>
      </c>
      <c r="AH836">
        <f>IF(
    OR(U836&lt;0, W836&lt;0, Y836&lt;0, AA836&lt;0),
        1,
        IF(LEN(TRIM(AG836&amp;""))=0, "", AG836)
)</f>
        <v>0</v>
      </c>
      <c r="AI836" t="str">
        <f>IF(
    COUNT(Q836,V836,X836,Z836,AB836)=0,
        "Not Usable",
    IF(
        COUNT(Q836,V836,X836,Z836,AB836)&lt;5,
            "Incomplete",
            IF(
                MIN(Q836,V836,X836,Z836,AB836)=0,
                    "Incomplete",
                    "Complete"
            )
    )
)</f>
        <v>Complete</v>
      </c>
    </row>
    <row r="837" spans="1:35" x14ac:dyDescent="0.3">
      <c r="A837">
        <v>42852</v>
      </c>
      <c r="B837" s="6">
        <v>45850.393101851849</v>
      </c>
      <c r="C837" s="3">
        <f>INT(B837)</f>
        <v>45850</v>
      </c>
      <c r="D837" s="2">
        <f>MOD(B837,1)</f>
        <v>0.393101851848769</v>
      </c>
      <c r="E837">
        <v>12</v>
      </c>
      <c r="F837" t="s">
        <v>8</v>
      </c>
      <c r="G837" t="str">
        <f xml:space="preserve"> PROPER(TRIM(CLEAN(SUBSTITUTE(F837,CHAR(160)," "))))</f>
        <v>West</v>
      </c>
      <c r="H837" t="s">
        <v>11</v>
      </c>
      <c r="I837" t="str">
        <f>PROPER(TRIM(CLEAN((SUBSTITUTE(H837,"-"," ")))))</f>
        <v>Online</v>
      </c>
      <c r="J837">
        <v>26284</v>
      </c>
      <c r="K837" t="s">
        <v>10</v>
      </c>
      <c r="L837" t="str">
        <f xml:space="preserve"> PROPER(TRIM(CLEAN(SUBSTITUTE(K837,CHAR(160)," "))))</f>
        <v>Consumer</v>
      </c>
      <c r="M837" t="s">
        <v>16</v>
      </c>
      <c r="N837" t="str">
        <f xml:space="preserve"> PROPER(TRIM(CLEAN(SUBSTITUTE(M837,CHAR(160)," "))))</f>
        <v>Grocery</v>
      </c>
      <c r="O837" t="s">
        <v>37</v>
      </c>
      <c r="P837" t="str">
        <f>IF(LEN(TRIM(Table1[[#This Row],[subcategory]]&amp;""))=0,"Unknown", PROPER(TRIM(Table1[[#This Row],[subcategory]])))</f>
        <v>Produce</v>
      </c>
      <c r="Q837">
        <v>16.71</v>
      </c>
      <c r="R837" s="1">
        <f>IF(LEN(TRIM(Q837&amp;""))=0, "", VALUE(SUBSTITUTE(Q837,"$","")))</f>
        <v>16.71</v>
      </c>
      <c r="S837">
        <v>2</v>
      </c>
      <c r="T837">
        <f>IF(LEN(TRIM(S837&amp;""))=0, "", VALUE(S837))</f>
        <v>2</v>
      </c>
      <c r="U837">
        <v>33.42</v>
      </c>
      <c r="V837" s="1">
        <f>IF(LEN(TRIM(U837&amp;""))=0, "", VALUE(SUBSTITUTE(U837,"$","")))</f>
        <v>33.42</v>
      </c>
      <c r="W837" s="1">
        <v>32.98554</v>
      </c>
      <c r="X837" s="1">
        <f>IF(LEN(TRIM(W837&amp;""))=0, "", VALUE(SUBSTITUTE(W837,"$","")))</f>
        <v>32.98554</v>
      </c>
      <c r="Y837" s="5" t="s">
        <v>7316</v>
      </c>
      <c r="Z837" s="4" cm="1">
        <f t="array" ref="Z837">IF(
    LEN(TRIM(Y837&amp;""))=0,
        IF(AND(ISNUMBER(net_sales_clean), ISNUMBER(profit_clean)),
            net_sales_clean - profit_clean,
            ""
        ),
    VALUE(SUBSTITUTE(Y837,"$",""))
)</f>
        <v>27.723473502427101</v>
      </c>
      <c r="AA837">
        <v>5.2620664975728602</v>
      </c>
      <c r="AB837" s="1" cm="1">
        <f t="array" ref="AB837">IF(
    LEN(TRIM(AA837&amp;""))=0,
        IF(AND(ISNUMBER(net_sales_clean), ISNUMBER(cost_clean)),
            net_sales_clean - cost_clean,
            ""
        ),
    VALUE(SUBSTITUTE(AA837,"$",""))
)</f>
        <v>5.2620664975728602</v>
      </c>
      <c r="AC837">
        <v>1</v>
      </c>
      <c r="AD837">
        <f>IF(LEN(TRIM(AC837&amp;""))=0, "", VALUE(AC837))</f>
        <v>1</v>
      </c>
      <c r="AE837">
        <v>3</v>
      </c>
      <c r="AF837">
        <f>IF(LEN(TRIM(AE837&amp;""))=0, "", VALUE(AE837))</f>
        <v>3</v>
      </c>
      <c r="AG837">
        <v>0</v>
      </c>
      <c r="AH837">
        <f>IF(
    OR(U837&lt;0, W837&lt;0, Y837&lt;0, AA837&lt;0),
        1,
        IF(LEN(TRIM(AG837&amp;""))=0, "", AG837)
)</f>
        <v>0</v>
      </c>
      <c r="AI837" t="str">
        <f>IF(
    COUNT(Q837,V837,X837,Z837,AB837)=0,
        "Not Usable",
    IF(
        COUNT(Q837,V837,X837,Z837,AB837)&lt;5,
            "Incomplete",
            IF(
                MIN(Q837,V837,X837,Z837,AB837)=0,
                    "Incomplete",
                    "Complete"
            )
    )
)</f>
        <v>Complete</v>
      </c>
    </row>
    <row r="838" spans="1:35" x14ac:dyDescent="0.3">
      <c r="A838">
        <v>44541</v>
      </c>
      <c r="B838" s="6">
        <v>45254.556990740741</v>
      </c>
      <c r="C838" s="3">
        <f>INT(B838)</f>
        <v>45254</v>
      </c>
      <c r="D838" s="2">
        <f>MOD(B838,1)</f>
        <v>0.55699074074072996</v>
      </c>
      <c r="E838">
        <v>6</v>
      </c>
      <c r="F838" t="s">
        <v>13</v>
      </c>
      <c r="G838" t="str">
        <f xml:space="preserve"> PROPER(TRIM(CLEAN(SUBSTITUTE(F838,CHAR(160)," "))))</f>
        <v>Northeast</v>
      </c>
      <c r="H838" t="s">
        <v>17</v>
      </c>
      <c r="I838" t="str">
        <f>PROPER(TRIM(CLEAN((SUBSTITUTE(H838,"-"," ")))))</f>
        <v>Online</v>
      </c>
      <c r="J838">
        <v>28899</v>
      </c>
      <c r="K838" t="s">
        <v>10</v>
      </c>
      <c r="L838" t="str">
        <f xml:space="preserve"> PROPER(TRIM(CLEAN(SUBSTITUTE(K838,CHAR(160)," "))))</f>
        <v>Consumer</v>
      </c>
      <c r="M838" t="s">
        <v>19</v>
      </c>
      <c r="N838" t="str">
        <f xml:space="preserve"> PROPER(TRIM(CLEAN(SUBSTITUTE(M838,CHAR(160)," "))))</f>
        <v>Apparel</v>
      </c>
      <c r="O838" t="s">
        <v>41</v>
      </c>
      <c r="P838" t="str">
        <f>IF(LEN(TRIM(Table1[[#This Row],[subcategory]]&amp;""))=0,"Unknown", PROPER(TRIM(Table1[[#This Row],[subcategory]])))</f>
        <v>Shoes</v>
      </c>
      <c r="Q838">
        <v>17.27</v>
      </c>
      <c r="R838" s="1">
        <f>IF(LEN(TRIM(Q838&amp;""))=0, "", VALUE(SUBSTITUTE(Q838,"$","")))</f>
        <v>17.27</v>
      </c>
      <c r="S838">
        <v>3</v>
      </c>
      <c r="T838">
        <f>IF(LEN(TRIM(S838&amp;""))=0, "", VALUE(S838))</f>
        <v>3</v>
      </c>
      <c r="U838">
        <v>51.81</v>
      </c>
      <c r="V838" s="1">
        <f>IF(LEN(TRIM(U838&amp;""))=0, "", VALUE(SUBSTITUTE(U838,"$","")))</f>
        <v>51.81</v>
      </c>
      <c r="W838" s="1">
        <v>37.769489999999998</v>
      </c>
      <c r="X838" s="1">
        <f>IF(LEN(TRIM(W838&amp;""))=0, "", VALUE(SUBSTITUTE(W838,"$","")))</f>
        <v>37.769489999999998</v>
      </c>
      <c r="Z838" s="1" t="str" cm="1">
        <f t="array" ref="Z838">IF(
    LEN(TRIM(Y838&amp;""))=0,
        IF(AND(ISNUMBER(net_sales_clean), ISNUMBER(profit_clean)),
            net_sales_clean - profit_clean,
            ""
        ),
    VALUE(SUBSTITUTE(Y838,"$",""))
)</f>
        <v/>
      </c>
      <c r="AB838" s="1" t="str" cm="1">
        <f t="array" ref="AB838">IF(
    LEN(TRIM(AA838&amp;""))=0,
        IF(AND(ISNUMBER(net_sales_clean), ISNUMBER(cost_clean)),
            net_sales_clean - cost_clean,
            ""
        ),
    VALUE(SUBSTITUTE(AA838,"$",""))
)</f>
        <v/>
      </c>
      <c r="AC838">
        <v>4</v>
      </c>
      <c r="AD838">
        <f>IF(LEN(TRIM(AC838&amp;""))=0, "", VALUE(AC838))</f>
        <v>4</v>
      </c>
      <c r="AE838">
        <v>4</v>
      </c>
      <c r="AF838">
        <f>IF(LEN(TRIM(AE838&amp;""))=0, "", VALUE(AE838))</f>
        <v>4</v>
      </c>
      <c r="AG838">
        <v>1</v>
      </c>
      <c r="AH838">
        <f>IF(
    OR(U838&lt;0, W838&lt;0, Y838&lt;0, AA838&lt;0),
        1,
        IF(LEN(TRIM(AG838&amp;""))=0, "", AG838)
)</f>
        <v>1</v>
      </c>
      <c r="AI838" t="str">
        <f>IF(
    COUNT(Q838,V838,X838,Z838,AB838)=0,
        "Not Usable",
    IF(
        COUNT(Q838,V838,X838,Z838,AB838)&lt;5,
            "Incomplete",
            IF(
                MIN(Q838,V838,X838,Z838,AB838)=0,
                    "Incomplete",
                    "Complete"
            )
    )
)</f>
        <v>Incomplete</v>
      </c>
    </row>
    <row r="839" spans="1:35" x14ac:dyDescent="0.3">
      <c r="A839">
        <v>7299</v>
      </c>
      <c r="B839" s="6">
        <v>45127.732569444444</v>
      </c>
      <c r="C839" s="3">
        <f>INT(B839)</f>
        <v>45127</v>
      </c>
      <c r="D839" s="2">
        <f>MOD(B839,1)</f>
        <v>0.73256944444437977</v>
      </c>
      <c r="E839">
        <v>45</v>
      </c>
      <c r="F839" t="s">
        <v>21</v>
      </c>
      <c r="G839" t="str">
        <f xml:space="preserve"> PROPER(TRIM(CLEAN(SUBSTITUTE(F839,CHAR(160)," "))))</f>
        <v>Midwest</v>
      </c>
      <c r="H839" t="s">
        <v>11</v>
      </c>
      <c r="I839" t="str">
        <f>PROPER(TRIM(CLEAN((SUBSTITUTE(H839,"-"," ")))))</f>
        <v>Online</v>
      </c>
      <c r="J839">
        <v>14134</v>
      </c>
      <c r="K839" t="s">
        <v>10</v>
      </c>
      <c r="L839" t="str">
        <f xml:space="preserve"> PROPER(TRIM(CLEAN(SUBSTITUTE(K839,CHAR(160)," "))))</f>
        <v>Consumer</v>
      </c>
      <c r="M839" t="s">
        <v>19</v>
      </c>
      <c r="N839" t="str">
        <f xml:space="preserve"> PROPER(TRIM(CLEAN(SUBSTITUTE(M839,CHAR(160)," "))))</f>
        <v>Apparel</v>
      </c>
      <c r="O839" t="s">
        <v>26</v>
      </c>
      <c r="P839" t="str">
        <f>IF(LEN(TRIM(Table1[[#This Row],[subcategory]]&amp;""))=0,"Unknown", PROPER(TRIM(Table1[[#This Row],[subcategory]])))</f>
        <v>Kids</v>
      </c>
      <c r="Q839">
        <v>52.51</v>
      </c>
      <c r="R839" s="1">
        <f>IF(LEN(TRIM(Q839&amp;""))=0, "", VALUE(SUBSTITUTE(Q839,"$","")))</f>
        <v>52.51</v>
      </c>
      <c r="S839">
        <v>0</v>
      </c>
      <c r="T839">
        <f>IF(LEN(TRIM(S839&amp;""))=0, "", VALUE(S839))</f>
        <v>0</v>
      </c>
      <c r="U839">
        <v>0</v>
      </c>
      <c r="V839" s="1">
        <f>IF(LEN(TRIM(U839&amp;""))=0, "", VALUE(SUBSTITUTE(U839,"$","")))</f>
        <v>0</v>
      </c>
      <c r="W839" s="1">
        <v>0</v>
      </c>
      <c r="X839" s="1">
        <f>IF(LEN(TRIM(W839&amp;""))=0, "", VALUE(SUBSTITUTE(W839,"$","")))</f>
        <v>0</v>
      </c>
      <c r="Z839" s="1" t="str" cm="1">
        <f t="array" ref="Z839">IF(
    LEN(TRIM(Y839&amp;""))=0,
        IF(AND(ISNUMBER(net_sales_clean), ISNUMBER(profit_clean)),
            net_sales_clean - profit_clean,
            ""
        ),
    VALUE(SUBSTITUTE(Y839,"$",""))
)</f>
        <v/>
      </c>
      <c r="AB839" s="1" t="str" cm="1">
        <f t="array" ref="AB839">IF(
    LEN(TRIM(AA839&amp;""))=0,
        IF(AND(ISNUMBER(net_sales_clean), ISNUMBER(cost_clean)),
            net_sales_clean - cost_clean,
            ""
        ),
    VALUE(SUBSTITUTE(AA839,"$",""))
)</f>
        <v/>
      </c>
      <c r="AC839">
        <v>7</v>
      </c>
      <c r="AD839">
        <f>IF(LEN(TRIM(AC839&amp;""))=0, "", VALUE(AC839))</f>
        <v>7</v>
      </c>
      <c r="AE839">
        <v>4</v>
      </c>
      <c r="AF839">
        <f>IF(LEN(TRIM(AE839&amp;""))=0, "", VALUE(AE839))</f>
        <v>4</v>
      </c>
      <c r="AG839">
        <v>0</v>
      </c>
      <c r="AH839">
        <f>IF(
    OR(U839&lt;0, W839&lt;0, Y839&lt;0, AA839&lt;0),
        1,
        IF(LEN(TRIM(AG839&amp;""))=0, "", AG839)
)</f>
        <v>0</v>
      </c>
      <c r="AI839" t="str">
        <f>IF(
    COUNT(Q839,V839,X839,Z839,AB839)=0,
        "Not Usable",
    IF(
        COUNT(Q839,V839,X839,Z839,AB839)&lt;5,
            "Incomplete",
            IF(
                MIN(Q839,V839,X839,Z839,AB839)=0,
                    "Incomplete",
                    "Complete"
            )
    )
)</f>
        <v>Incomplete</v>
      </c>
    </row>
    <row r="840" spans="1:35" x14ac:dyDescent="0.3">
      <c r="A840">
        <v>3462</v>
      </c>
      <c r="B840" s="6">
        <v>45073.225115740737</v>
      </c>
      <c r="C840" s="3">
        <f>INT(B840)</f>
        <v>45073</v>
      </c>
      <c r="D840" s="2">
        <f>MOD(B840,1)</f>
        <v>0.2251157407372375</v>
      </c>
      <c r="E840">
        <v>75</v>
      </c>
      <c r="F840" t="s">
        <v>4</v>
      </c>
      <c r="G840" t="str">
        <f xml:space="preserve"> PROPER(TRIM(CLEAN(SUBSTITUTE(F840,CHAR(160)," "))))</f>
        <v>South</v>
      </c>
      <c r="H840" t="s">
        <v>17</v>
      </c>
      <c r="I840" t="str">
        <f>PROPER(TRIM(CLEAN((SUBSTITUTE(H840,"-"," ")))))</f>
        <v>Online</v>
      </c>
      <c r="J840">
        <v>28731</v>
      </c>
      <c r="K840" t="s">
        <v>2</v>
      </c>
      <c r="L840" t="str">
        <f xml:space="preserve"> PROPER(TRIM(CLEAN(SUBSTITUTE(K840,CHAR(160)," "))))</f>
        <v>Home Office</v>
      </c>
      <c r="M840" t="s">
        <v>19</v>
      </c>
      <c r="N840" t="str">
        <f xml:space="preserve"> PROPER(TRIM(CLEAN(SUBSTITUTE(M840,CHAR(160)," "))))</f>
        <v>Apparel</v>
      </c>
      <c r="O840" t="s">
        <v>18</v>
      </c>
      <c r="P840" t="str">
        <f>IF(LEN(TRIM(Table1[[#This Row],[subcategory]]&amp;""))=0,"Unknown", PROPER(TRIM(Table1[[#This Row],[subcategory]])))</f>
        <v>Men</v>
      </c>
      <c r="Q840">
        <v>32.19</v>
      </c>
      <c r="R840" s="1">
        <f>IF(LEN(TRIM(Q840&amp;""))=0, "", VALUE(SUBSTITUTE(Q840,"$","")))</f>
        <v>32.19</v>
      </c>
      <c r="S840">
        <v>2</v>
      </c>
      <c r="T840">
        <f>IF(LEN(TRIM(S840&amp;""))=0, "", VALUE(S840))</f>
        <v>2</v>
      </c>
      <c r="U840">
        <v>64.38</v>
      </c>
      <c r="V840" s="1">
        <f>IF(LEN(TRIM(U840&amp;""))=0, "", VALUE(SUBSTITUTE(U840,"$","")))</f>
        <v>64.38</v>
      </c>
      <c r="W840" s="1">
        <v>58.585799999999999</v>
      </c>
      <c r="X840" s="1">
        <f>IF(LEN(TRIM(W840&amp;""))=0, "", VALUE(SUBSTITUTE(W840,"$","")))</f>
        <v>58.585799999999999</v>
      </c>
      <c r="Y840" s="5" t="s">
        <v>7315</v>
      </c>
      <c r="Z840" s="4" cm="1">
        <f t="array" ref="Z840">IF(
    LEN(TRIM(Y840&amp;""))=0,
        IF(AND(ISNUMBER(net_sales_clean), ISNUMBER(profit_clean)),
            net_sales_clean - profit_clean,
            ""
        ),
    VALUE(SUBSTITUTE(Y840,"$",""))
)</f>
        <v>34.443475763522002</v>
      </c>
      <c r="AA840" s="5" t="s">
        <v>7314</v>
      </c>
      <c r="AB840" s="4" cm="1">
        <f t="array" ref="AB840">IF(
    LEN(TRIM(AA840&amp;""))=0,
        IF(AND(ISNUMBER(net_sales_clean), ISNUMBER(cost_clean)),
            net_sales_clean - cost_clean,
            ""
        ),
    VALUE(SUBSTITUTE(AA840,"$",""))
)</f>
        <v>24.142324236477901</v>
      </c>
      <c r="AC840">
        <v>9</v>
      </c>
      <c r="AD840">
        <f>IF(LEN(TRIM(AC840&amp;""))=0, "", VALUE(AC840))</f>
        <v>9</v>
      </c>
      <c r="AE840">
        <v>4</v>
      </c>
      <c r="AF840">
        <f>IF(LEN(TRIM(AE840&amp;""))=0, "", VALUE(AE840))</f>
        <v>4</v>
      </c>
      <c r="AG840">
        <v>0</v>
      </c>
      <c r="AH840">
        <f>IF(
    OR(U840&lt;0, W840&lt;0, Y840&lt;0, AA840&lt;0),
        1,
        IF(LEN(TRIM(AG840&amp;""))=0, "", AG840)
)</f>
        <v>0</v>
      </c>
      <c r="AI840" t="str">
        <f>IF(
    COUNT(Q840,V840,X840,Z840,AB840)=0,
        "Not Usable",
    IF(
        COUNT(Q840,V840,X840,Z840,AB840)&lt;5,
            "Incomplete",
            IF(
                MIN(Q840,V840,X840,Z840,AB840)=0,
                    "Incomplete",
                    "Complete"
            )
    )
)</f>
        <v>Complete</v>
      </c>
    </row>
    <row r="841" spans="1:35" x14ac:dyDescent="0.3">
      <c r="A841">
        <v>53679</v>
      </c>
      <c r="B841" s="6">
        <v>45849.577731481484</v>
      </c>
      <c r="C841" s="3">
        <f>INT(B841)</f>
        <v>45849</v>
      </c>
      <c r="D841" s="2">
        <f>MOD(B841,1)</f>
        <v>0.57773148148407927</v>
      </c>
      <c r="E841">
        <v>71</v>
      </c>
      <c r="F841" t="s">
        <v>13</v>
      </c>
      <c r="G841" t="str">
        <f xml:space="preserve"> PROPER(TRIM(CLEAN(SUBSTITUTE(F841,CHAR(160)," "))))</f>
        <v>Northeast</v>
      </c>
      <c r="H841" t="s">
        <v>30</v>
      </c>
      <c r="I841" t="str">
        <f>PROPER(TRIM(CLEAN((SUBSTITUTE(H841,"-"," ")))))</f>
        <v>Mobile App</v>
      </c>
      <c r="J841">
        <v>24004</v>
      </c>
      <c r="K841" t="s">
        <v>6</v>
      </c>
      <c r="L841" t="str">
        <f xml:space="preserve"> PROPER(TRIM(CLEAN(SUBSTITUTE(K841,CHAR(160)," "))))</f>
        <v>Corporate</v>
      </c>
      <c r="M841" t="s">
        <v>23</v>
      </c>
      <c r="N841" t="str">
        <f xml:space="preserve"> PROPER(TRIM(CLEAN(SUBSTITUTE(M841,CHAR(160)," "))))</f>
        <v>Electronics</v>
      </c>
      <c r="O841" t="s">
        <v>34</v>
      </c>
      <c r="P841" t="str">
        <f>IF(LEN(TRIM(Table1[[#This Row],[subcategory]]&amp;""))=0,"Unknown", PROPER(TRIM(Table1[[#This Row],[subcategory]])))</f>
        <v>Phones</v>
      </c>
      <c r="Q841">
        <v>87.64</v>
      </c>
      <c r="R841" s="1">
        <f>IF(LEN(TRIM(Q841&amp;""))=0, "", VALUE(SUBSTITUTE(Q841,"$","")))</f>
        <v>87.64</v>
      </c>
      <c r="S841">
        <v>3</v>
      </c>
      <c r="T841">
        <f>IF(LEN(TRIM(S841&amp;""))=0, "", VALUE(S841))</f>
        <v>3</v>
      </c>
      <c r="U841">
        <v>262.92</v>
      </c>
      <c r="V841" s="1">
        <f>IF(LEN(TRIM(U841&amp;""))=0, "", VALUE(SUBSTITUTE(U841,"$","")))</f>
        <v>262.92</v>
      </c>
      <c r="W841" s="1">
        <v>164.85084000000001</v>
      </c>
      <c r="X841" s="1">
        <f>IF(LEN(TRIM(W841&amp;""))=0, "", VALUE(SUBSTITUTE(W841,"$","")))</f>
        <v>164.85084000000001</v>
      </c>
      <c r="Z841" s="1" t="str" cm="1">
        <f t="array" ref="Z841">IF(
    LEN(TRIM(Y841&amp;""))=0,
        IF(AND(ISNUMBER(net_sales_clean), ISNUMBER(profit_clean)),
            net_sales_clean - profit_clean,
            ""
        ),
    VALUE(SUBSTITUTE(Y841,"$",""))
)</f>
        <v/>
      </c>
      <c r="AB841" s="1" t="str" cm="1">
        <f t="array" ref="AB841">IF(
    LEN(TRIM(AA841&amp;""))=0,
        IF(AND(ISNUMBER(net_sales_clean), ISNUMBER(cost_clean)),
            net_sales_clean - cost_clean,
            ""
        ),
    VALUE(SUBSTITUTE(AA841,"$",""))
)</f>
        <v/>
      </c>
      <c r="AC841">
        <v>5</v>
      </c>
      <c r="AD841">
        <f>IF(LEN(TRIM(AC841&amp;""))=0, "", VALUE(AC841))</f>
        <v>5</v>
      </c>
      <c r="AE841">
        <v>5</v>
      </c>
      <c r="AF841">
        <f>IF(LEN(TRIM(AE841&amp;""))=0, "", VALUE(AE841))</f>
        <v>5</v>
      </c>
      <c r="AG841">
        <v>0</v>
      </c>
      <c r="AH841">
        <f>IF(
    OR(U841&lt;0, W841&lt;0, Y841&lt;0, AA841&lt;0),
        1,
        IF(LEN(TRIM(AG841&amp;""))=0, "", AG841)
)</f>
        <v>0</v>
      </c>
      <c r="AI841" t="str">
        <f>IF(
    COUNT(Q841,V841,X841,Z841,AB841)=0,
        "Not Usable",
    IF(
        COUNT(Q841,V841,X841,Z841,AB841)&lt;5,
            "Incomplete",
            IF(
                MIN(Q841,V841,X841,Z841,AB841)=0,
                    "Incomplete",
                    "Complete"
            )
    )
)</f>
        <v>Incomplete</v>
      </c>
    </row>
    <row r="842" spans="1:35" x14ac:dyDescent="0.3">
      <c r="A842">
        <v>8914</v>
      </c>
      <c r="B842" s="6">
        <v>45679.478101851855</v>
      </c>
      <c r="C842" s="3">
        <f>INT(B842)</f>
        <v>45679</v>
      </c>
      <c r="D842" s="2">
        <f>MOD(B842,1)</f>
        <v>0.47810185185517184</v>
      </c>
      <c r="E842">
        <v>11</v>
      </c>
      <c r="F842" t="s">
        <v>15</v>
      </c>
      <c r="G842" t="str">
        <f xml:space="preserve"> PROPER(TRIM(CLEAN(SUBSTITUTE(F842,CHAR(160)," "))))</f>
        <v>West</v>
      </c>
      <c r="H842" t="s">
        <v>17</v>
      </c>
      <c r="I842" t="str">
        <f>PROPER(TRIM(CLEAN((SUBSTITUTE(H842,"-"," ")))))</f>
        <v>Online</v>
      </c>
      <c r="J842">
        <v>23874</v>
      </c>
      <c r="K842" t="s">
        <v>10</v>
      </c>
      <c r="L842" t="str">
        <f xml:space="preserve"> PROPER(TRIM(CLEAN(SUBSTITUTE(K842,CHAR(160)," "))))</f>
        <v>Consumer</v>
      </c>
      <c r="M842" t="s">
        <v>9</v>
      </c>
      <c r="N842" t="str">
        <f xml:space="preserve"> PROPER(TRIM(CLEAN(SUBSTITUTE(M842,CHAR(160)," "))))</f>
        <v>Home</v>
      </c>
      <c r="O842" t="s">
        <v>38</v>
      </c>
      <c r="P842" t="str">
        <f>IF(LEN(TRIM(Table1[[#This Row],[subcategory]]&amp;""))=0,"Unknown", PROPER(TRIM(Table1[[#This Row],[subcategory]])))</f>
        <v>Kitchen</v>
      </c>
      <c r="Q842">
        <v>90.08</v>
      </c>
      <c r="R842" s="1">
        <f>IF(LEN(TRIM(Q842&amp;""))=0, "", VALUE(SUBSTITUTE(Q842,"$","")))</f>
        <v>90.08</v>
      </c>
      <c r="S842">
        <v>3</v>
      </c>
      <c r="T842">
        <f>IF(LEN(TRIM(S842&amp;""))=0, "", VALUE(S842))</f>
        <v>3</v>
      </c>
      <c r="U842">
        <v>270.24</v>
      </c>
      <c r="V842" s="1">
        <f>IF(LEN(TRIM(U842&amp;""))=0, "", VALUE(SUBSTITUTE(U842,"$","")))</f>
        <v>270.24</v>
      </c>
      <c r="W842" s="4" t="s">
        <v>7313</v>
      </c>
      <c r="X842" s="4">
        <f>IF(LEN(TRIM(W842&amp;""))=0, "", VALUE(SUBSTITUTE(W842,"$","")))</f>
        <v>212.94911999999999</v>
      </c>
      <c r="Y842" s="5" t="s">
        <v>7312</v>
      </c>
      <c r="Z842" s="4" cm="1">
        <f t="array" ref="Z842">IF(
    LEN(TRIM(Y842&amp;""))=0,
        IF(AND(ISNUMBER(net_sales_clean), ISNUMBER(profit_clean)),
            net_sales_clean - profit_clean,
            ""
        ),
    VALUE(SUBSTITUTE(Y842,"$",""))
)</f>
        <v>156.32395270989599</v>
      </c>
      <c r="AA842" s="5" t="s">
        <v>7311</v>
      </c>
      <c r="AB842" s="4" cm="1">
        <f t="array" ref="AB842">IF(
    LEN(TRIM(AA842&amp;""))=0,
        IF(AND(ISNUMBER(net_sales_clean), ISNUMBER(cost_clean)),
            net_sales_clean - cost_clean,
            ""
        ),
    VALUE(SUBSTITUTE(AA842,"$",""))
)</f>
        <v>56.6251672901031</v>
      </c>
      <c r="AC842">
        <v>9</v>
      </c>
      <c r="AD842">
        <f>IF(LEN(TRIM(AC842&amp;""))=0, "", VALUE(AC842))</f>
        <v>9</v>
      </c>
      <c r="AE842">
        <v>4</v>
      </c>
      <c r="AF842">
        <f>IF(LEN(TRIM(AE842&amp;""))=0, "", VALUE(AE842))</f>
        <v>4</v>
      </c>
      <c r="AG842">
        <v>0</v>
      </c>
      <c r="AH842">
        <f>IF(
    OR(U842&lt;0, W842&lt;0, Y842&lt;0, AA842&lt;0),
        1,
        IF(LEN(TRIM(AG842&amp;""))=0, "", AG842)
)</f>
        <v>0</v>
      </c>
      <c r="AI842" t="str">
        <f>IF(
    COUNT(Q842,V842,X842,Z842,AB842)=0,
        "Not Usable",
    IF(
        COUNT(Q842,V842,X842,Z842,AB842)&lt;5,
            "Incomplete",
            IF(
                MIN(Q842,V842,X842,Z842,AB842)=0,
                    "Incomplete",
                    "Complete"
            )
    )
)</f>
        <v>Complete</v>
      </c>
    </row>
    <row r="843" spans="1:35" x14ac:dyDescent="0.3">
      <c r="A843">
        <v>30998</v>
      </c>
      <c r="B843" s="6">
        <v>45762.002951388888</v>
      </c>
      <c r="C843" s="3">
        <f>INT(B843)</f>
        <v>45762</v>
      </c>
      <c r="D843" s="2">
        <f>MOD(B843,1)</f>
        <v>2.9513888875953853E-3</v>
      </c>
      <c r="E843">
        <v>75</v>
      </c>
      <c r="F843" t="s">
        <v>8</v>
      </c>
      <c r="G843" t="str">
        <f xml:space="preserve"> PROPER(TRIM(CLEAN(SUBSTITUTE(F843,CHAR(160)," "))))</f>
        <v>West</v>
      </c>
      <c r="H843" t="s">
        <v>11</v>
      </c>
      <c r="I843" t="str">
        <f>PROPER(TRIM(CLEAN((SUBSTITUTE(H843,"-"," ")))))</f>
        <v>Online</v>
      </c>
      <c r="J843">
        <v>22630</v>
      </c>
      <c r="K843" t="s">
        <v>14</v>
      </c>
      <c r="L843" t="str">
        <f xml:space="preserve"> PROPER(TRIM(CLEAN(SUBSTITUTE(K843,CHAR(160)," "))))</f>
        <v>Consumer</v>
      </c>
      <c r="M843" t="s">
        <v>9</v>
      </c>
      <c r="N843" t="str">
        <f xml:space="preserve"> PROPER(TRIM(CLEAN(SUBSTITUTE(M843,CHAR(160)," "))))</f>
        <v>Home</v>
      </c>
      <c r="P843" t="str">
        <f>IF(LEN(TRIM(Table1[[#This Row],[subcategory]]&amp;""))=0,"Unknown", PROPER(TRIM(Table1[[#This Row],[subcategory]])))</f>
        <v>Unknown</v>
      </c>
      <c r="Q843">
        <v>47.39</v>
      </c>
      <c r="R843" s="1">
        <f>IF(LEN(TRIM(Q843&amp;""))=0, "", VALUE(SUBSTITUTE(Q843,"$","")))</f>
        <v>47.39</v>
      </c>
      <c r="S843">
        <v>2</v>
      </c>
      <c r="T843">
        <f>IF(LEN(TRIM(S843&amp;""))=0, "", VALUE(S843))</f>
        <v>2</v>
      </c>
      <c r="U843">
        <v>94.78</v>
      </c>
      <c r="V843" s="1">
        <f>IF(LEN(TRIM(U843&amp;""))=0, "", VALUE(SUBSTITUTE(U843,"$","")))</f>
        <v>94.78</v>
      </c>
      <c r="W843" s="1">
        <v>82.174260000000004</v>
      </c>
      <c r="X843" s="1">
        <f>IF(LEN(TRIM(W843&amp;""))=0, "", VALUE(SUBSTITUTE(W843,"$","")))</f>
        <v>82.174260000000004</v>
      </c>
      <c r="Z843" s="1" t="str" cm="1">
        <f t="array" ref="Z843">IF(
    LEN(TRIM(Y843&amp;""))=0,
        IF(AND(ISNUMBER(net_sales_clean), ISNUMBER(profit_clean)),
            net_sales_clean - profit_clean,
            ""
        ),
    VALUE(SUBSTITUTE(Y843,"$",""))
)</f>
        <v/>
      </c>
      <c r="AB843" s="1" t="str" cm="1">
        <f t="array" ref="AB843">IF(
    LEN(TRIM(AA843&amp;""))=0,
        IF(AND(ISNUMBER(net_sales_clean), ISNUMBER(cost_clean)),
            net_sales_clean - cost_clean,
            ""
        ),
    VALUE(SUBSTITUTE(AA843,"$",""))
)</f>
        <v/>
      </c>
      <c r="AC843">
        <v>8</v>
      </c>
      <c r="AD843">
        <f>IF(LEN(TRIM(AC843&amp;""))=0, "", VALUE(AC843))</f>
        <v>8</v>
      </c>
      <c r="AE843">
        <v>5</v>
      </c>
      <c r="AF843">
        <f>IF(LEN(TRIM(AE843&amp;""))=0, "", VALUE(AE843))</f>
        <v>5</v>
      </c>
      <c r="AG843">
        <v>0</v>
      </c>
      <c r="AH843">
        <f>IF(
    OR(U843&lt;0, W843&lt;0, Y843&lt;0, AA843&lt;0),
        1,
        IF(LEN(TRIM(AG843&amp;""))=0, "", AG843)
)</f>
        <v>0</v>
      </c>
      <c r="AI843" t="str">
        <f>IF(
    COUNT(Q843,V843,X843,Z843,AB843)=0,
        "Not Usable",
    IF(
        COUNT(Q843,V843,X843,Z843,AB843)&lt;5,
            "Incomplete",
            IF(
                MIN(Q843,V843,X843,Z843,AB843)=0,
                    "Incomplete",
                    "Complete"
            )
    )
)</f>
        <v>Incomplete</v>
      </c>
    </row>
    <row r="844" spans="1:35" x14ac:dyDescent="0.3">
      <c r="A844">
        <v>22965</v>
      </c>
      <c r="B844" s="6">
        <v>45367.339884259258</v>
      </c>
      <c r="C844" s="3">
        <f>INT(B844)</f>
        <v>45367</v>
      </c>
      <c r="D844" s="2">
        <f>MOD(B844,1)</f>
        <v>0.33988425925781485</v>
      </c>
      <c r="E844">
        <v>80</v>
      </c>
      <c r="F844" t="s">
        <v>13</v>
      </c>
      <c r="G844" t="str">
        <f xml:space="preserve"> PROPER(TRIM(CLEAN(SUBSTITUTE(F844,CHAR(160)," "))))</f>
        <v>Northeast</v>
      </c>
      <c r="H844" t="s">
        <v>17</v>
      </c>
      <c r="I844" t="str">
        <f>PROPER(TRIM(CLEAN((SUBSTITUTE(H844,"-"," ")))))</f>
        <v>Online</v>
      </c>
      <c r="J844">
        <v>11654</v>
      </c>
      <c r="K844" t="s">
        <v>10</v>
      </c>
      <c r="L844" t="str">
        <f xml:space="preserve"> PROPER(TRIM(CLEAN(SUBSTITUTE(K844,CHAR(160)," "))))</f>
        <v>Consumer</v>
      </c>
      <c r="M844" t="s">
        <v>1</v>
      </c>
      <c r="N844" t="str">
        <f xml:space="preserve"> PROPER(TRIM(CLEAN(SUBSTITUTE(M844,CHAR(160)," "))))</f>
        <v>Beauty</v>
      </c>
      <c r="O844" t="s">
        <v>31</v>
      </c>
      <c r="P844" t="str">
        <f>IF(LEN(TRIM(Table1[[#This Row],[subcategory]]&amp;""))=0,"Unknown", PROPER(TRIM(Table1[[#This Row],[subcategory]])))</f>
        <v>Skincare</v>
      </c>
      <c r="R844" s="1" t="str">
        <f>IF(LEN(TRIM(Q844&amp;""))=0, "", VALUE(SUBSTITUTE(Q844,"$","")))</f>
        <v/>
      </c>
      <c r="S844">
        <v>1</v>
      </c>
      <c r="T844">
        <f>IF(LEN(TRIM(S844&amp;""))=0, "", VALUE(S844))</f>
        <v>1</v>
      </c>
      <c r="V844" s="1" t="str">
        <f>IF(LEN(TRIM(U844&amp;""))=0, "", VALUE(SUBSTITUTE(U844,"$","")))</f>
        <v/>
      </c>
      <c r="X844" s="1" t="str">
        <f>IF(LEN(TRIM(W844&amp;""))=0, "", VALUE(SUBSTITUTE(W844,"$","")))</f>
        <v/>
      </c>
      <c r="Z844" s="1" t="str" cm="1">
        <f t="array" ref="Z844">IF(
    LEN(TRIM(Y844&amp;""))=0,
        IF(AND(ISNUMBER(net_sales_clean), ISNUMBER(profit_clean)),
            net_sales_clean - profit_clean,
            ""
        ),
    VALUE(SUBSTITUTE(Y844,"$",""))
)</f>
        <v/>
      </c>
      <c r="AB844" s="1" t="str" cm="1">
        <f t="array" ref="AB844">IF(
    LEN(TRIM(AA844&amp;""))=0,
        IF(AND(ISNUMBER(net_sales_clean), ISNUMBER(cost_clean)),
            net_sales_clean - cost_clean,
            ""
        ),
    VALUE(SUBSTITUTE(AA844,"$",""))
)</f>
        <v/>
      </c>
      <c r="AC844">
        <v>5</v>
      </c>
      <c r="AD844">
        <f>IF(LEN(TRIM(AC844&amp;""))=0, "", VALUE(AC844))</f>
        <v>5</v>
      </c>
      <c r="AE844">
        <v>2</v>
      </c>
      <c r="AF844">
        <f>IF(LEN(TRIM(AE844&amp;""))=0, "", VALUE(AE844))</f>
        <v>2</v>
      </c>
      <c r="AG844">
        <v>0</v>
      </c>
      <c r="AH844">
        <f>IF(
    OR(U844&lt;0, W844&lt;0, Y844&lt;0, AA844&lt;0),
        1,
        IF(LEN(TRIM(AG844&amp;""))=0, "", AG844)
)</f>
        <v>0</v>
      </c>
      <c r="AI844" t="str">
        <f>IF(
    COUNT(Q844,V844,X844,Z844,AB844)=0,
        "Not Usable",
    IF(
        COUNT(Q844,V844,X844,Z844,AB844)&lt;5,
            "Incomplete",
            IF(
                MIN(Q844,V844,X844,Z844,AB844)=0,
                    "Incomplete",
                    "Complete"
            )
    )
)</f>
        <v>Not Usable</v>
      </c>
    </row>
    <row r="845" spans="1:35" x14ac:dyDescent="0.3">
      <c r="A845">
        <v>56384</v>
      </c>
      <c r="B845" s="6">
        <v>45613.283495370371</v>
      </c>
      <c r="C845" s="3">
        <f>INT(B845)</f>
        <v>45613</v>
      </c>
      <c r="D845" s="2">
        <f>MOD(B845,1)</f>
        <v>0.28349537037138361</v>
      </c>
      <c r="E845">
        <v>23</v>
      </c>
      <c r="F845" t="s">
        <v>21</v>
      </c>
      <c r="G845" t="str">
        <f xml:space="preserve"> PROPER(TRIM(CLEAN(SUBSTITUTE(F845,CHAR(160)," "))))</f>
        <v>Midwest</v>
      </c>
      <c r="H845" t="s">
        <v>3</v>
      </c>
      <c r="I845" t="str">
        <f>PROPER(TRIM(CLEAN((SUBSTITUTE(H845,"-"," ")))))</f>
        <v>Phone</v>
      </c>
      <c r="J845">
        <v>15171</v>
      </c>
      <c r="K845" t="s">
        <v>10</v>
      </c>
      <c r="L845" t="str">
        <f xml:space="preserve"> PROPER(TRIM(CLEAN(SUBSTITUTE(K845,CHAR(160)," "))))</f>
        <v>Consumer</v>
      </c>
      <c r="M845" t="s">
        <v>19</v>
      </c>
      <c r="N845" t="str">
        <f xml:space="preserve"> PROPER(TRIM(CLEAN(SUBSTITUTE(M845,CHAR(160)," "))))</f>
        <v>Apparel</v>
      </c>
      <c r="O845" t="s">
        <v>20</v>
      </c>
      <c r="P845" t="str">
        <f>IF(LEN(TRIM(Table1[[#This Row],[subcategory]]&amp;""))=0,"Unknown", PROPER(TRIM(Table1[[#This Row],[subcategory]])))</f>
        <v>Women</v>
      </c>
      <c r="Q845">
        <v>32.049999999999997</v>
      </c>
      <c r="R845" s="1">
        <f>IF(LEN(TRIM(Q845&amp;""))=0, "", VALUE(SUBSTITUTE(Q845,"$","")))</f>
        <v>32.049999999999997</v>
      </c>
      <c r="S845">
        <v>3</v>
      </c>
      <c r="T845">
        <f>IF(LEN(TRIM(S845&amp;""))=0, "", VALUE(S845))</f>
        <v>3</v>
      </c>
      <c r="U845" s="5" t="s">
        <v>255</v>
      </c>
      <c r="V845" s="4">
        <f>IF(LEN(TRIM(U845&amp;""))=0, "", VALUE(SUBSTITUTE(U845,"$","")))</f>
        <v>96.149999999999906</v>
      </c>
      <c r="W845" s="1">
        <v>87.784949999999995</v>
      </c>
      <c r="X845" s="1">
        <f>IF(LEN(TRIM(W845&amp;""))=0, "", VALUE(SUBSTITUTE(W845,"$","")))</f>
        <v>87.784949999999995</v>
      </c>
      <c r="Y845" s="5" t="s">
        <v>7310</v>
      </c>
      <c r="Z845" s="4" cm="1">
        <f t="array" ref="Z845">IF(
    LEN(TRIM(Y845&amp;""))=0,
        IF(AND(ISNUMBER(net_sales_clean), ISNUMBER(profit_clean)),
            net_sales_clean - profit_clean,
            ""
        ),
    VALUE(SUBSTITUTE(Y845,"$",""))
)</f>
        <v>56.293943950650899</v>
      </c>
      <c r="AA845" s="5" t="s">
        <v>7309</v>
      </c>
      <c r="AB845" s="4" cm="1">
        <f t="array" ref="AB845">IF(
    LEN(TRIM(AA845&amp;""))=0,
        IF(AND(ISNUMBER(net_sales_clean), ISNUMBER(cost_clean)),
            net_sales_clean - cost_clean,
            ""
        ),
    VALUE(SUBSTITUTE(AA845,"$",""))
)</f>
        <v>31.491006049349</v>
      </c>
      <c r="AC845">
        <v>1</v>
      </c>
      <c r="AD845">
        <f>IF(LEN(TRIM(AC845&amp;""))=0, "", VALUE(AC845))</f>
        <v>1</v>
      </c>
      <c r="AE845">
        <v>5</v>
      </c>
      <c r="AF845">
        <f>IF(LEN(TRIM(AE845&amp;""))=0, "", VALUE(AE845))</f>
        <v>5</v>
      </c>
      <c r="AG845">
        <v>0</v>
      </c>
      <c r="AH845">
        <f>IF(
    OR(U845&lt;0, W845&lt;0, Y845&lt;0, AA845&lt;0),
        1,
        IF(LEN(TRIM(AG845&amp;""))=0, "", AG845)
)</f>
        <v>0</v>
      </c>
      <c r="AI845" t="str">
        <f>IF(
    COUNT(Q845,V845,X845,Z845,AB845)=0,
        "Not Usable",
    IF(
        COUNT(Q845,V845,X845,Z845,AB845)&lt;5,
            "Incomplete",
            IF(
                MIN(Q845,V845,X845,Z845,AB845)=0,
                    "Incomplete",
                    "Complete"
            )
    )
)</f>
        <v>Complete</v>
      </c>
    </row>
    <row r="846" spans="1:35" x14ac:dyDescent="0.3">
      <c r="A846">
        <v>48481</v>
      </c>
      <c r="B846" s="6">
        <v>45054.059583333335</v>
      </c>
      <c r="C846" s="3">
        <f>INT(B846)</f>
        <v>45054</v>
      </c>
      <c r="D846" s="2">
        <f>MOD(B846,1)</f>
        <v>5.9583333335467614E-2</v>
      </c>
      <c r="E846">
        <v>48</v>
      </c>
      <c r="F846" t="s">
        <v>21</v>
      </c>
      <c r="G846" t="str">
        <f xml:space="preserve"> PROPER(TRIM(CLEAN(SUBSTITUTE(F846,CHAR(160)," "))))</f>
        <v>Midwest</v>
      </c>
      <c r="H846" t="s">
        <v>7</v>
      </c>
      <c r="I846" t="str">
        <f>PROPER(TRIM(CLEAN((SUBSTITUTE(H846,"-"," ")))))</f>
        <v>In Store</v>
      </c>
      <c r="J846">
        <v>17372</v>
      </c>
      <c r="K846" t="s">
        <v>14</v>
      </c>
      <c r="L846" t="str">
        <f xml:space="preserve"> PROPER(TRIM(CLEAN(SUBSTITUTE(K846,CHAR(160)," "))))</f>
        <v>Consumer</v>
      </c>
      <c r="M846" t="s">
        <v>9</v>
      </c>
      <c r="N846" t="str">
        <f xml:space="preserve"> PROPER(TRIM(CLEAN(SUBSTITUTE(M846,CHAR(160)," "))))</f>
        <v>Home</v>
      </c>
      <c r="O846" t="s">
        <v>36</v>
      </c>
      <c r="P846" t="str">
        <f>IF(LEN(TRIM(Table1[[#This Row],[subcategory]]&amp;""))=0,"Unknown", PROPER(TRIM(Table1[[#This Row],[subcategory]])))</f>
        <v>Bedding</v>
      </c>
      <c r="Q846">
        <v>26.28</v>
      </c>
      <c r="R846" s="1">
        <f>IF(LEN(TRIM(Q846&amp;""))=0, "", VALUE(SUBSTITUTE(Q846,"$","")))</f>
        <v>26.28</v>
      </c>
      <c r="S846">
        <v>1</v>
      </c>
      <c r="T846">
        <f>IF(LEN(TRIM(S846&amp;""))=0, "", VALUE(S846))</f>
        <v>1</v>
      </c>
      <c r="U846">
        <v>26.28</v>
      </c>
      <c r="V846" s="1">
        <f>IF(LEN(TRIM(U846&amp;""))=0, "", VALUE(SUBSTITUTE(U846,"$","")))</f>
        <v>26.28</v>
      </c>
      <c r="W846" s="1">
        <v>23.75712</v>
      </c>
      <c r="X846" s="1">
        <f>IF(LEN(TRIM(W846&amp;""))=0, "", VALUE(SUBSTITUTE(W846,"$","")))</f>
        <v>23.75712</v>
      </c>
      <c r="Y846" s="5" t="s">
        <v>7308</v>
      </c>
      <c r="Z846" s="4" cm="1">
        <f t="array" ref="Z846">IF(
    LEN(TRIM(Y846&amp;""))=0,
        IF(AND(ISNUMBER(net_sales_clean), ISNUMBER(profit_clean)),
            net_sales_clean - profit_clean,
            ""
        ),
    VALUE(SUBSTITUTE(Y846,"$",""))
)</f>
        <v>14.2299516768892</v>
      </c>
      <c r="AA846" s="5" t="s">
        <v>7307</v>
      </c>
      <c r="AB846" s="4" cm="1">
        <f t="array" ref="AB846">IF(
    LEN(TRIM(AA846&amp;""))=0,
        IF(AND(ISNUMBER(net_sales_clean), ISNUMBER(cost_clean)),
            net_sales_clean - cost_clean,
            ""
        ),
    VALUE(SUBSTITUTE(AA846,"$",""))
)</f>
        <v>9.5271683231107307</v>
      </c>
      <c r="AC846">
        <v>1</v>
      </c>
      <c r="AD846">
        <f>IF(LEN(TRIM(AC846&amp;""))=0, "", VALUE(AC846))</f>
        <v>1</v>
      </c>
      <c r="AF846" t="str">
        <f>IF(LEN(TRIM(AE846&amp;""))=0, "", VALUE(AE846))</f>
        <v/>
      </c>
      <c r="AG846">
        <v>0</v>
      </c>
      <c r="AH846">
        <f>IF(
    OR(U846&lt;0, W846&lt;0, Y846&lt;0, AA846&lt;0),
        1,
        IF(LEN(TRIM(AG846&amp;""))=0, "", AG846)
)</f>
        <v>0</v>
      </c>
      <c r="AI846" t="str">
        <f>IF(
    COUNT(Q846,V846,X846,Z846,AB846)=0,
        "Not Usable",
    IF(
        COUNT(Q846,V846,X846,Z846,AB846)&lt;5,
            "Incomplete",
            IF(
                MIN(Q846,V846,X846,Z846,AB846)=0,
                    "Incomplete",
                    "Complete"
            )
    )
)</f>
        <v>Complete</v>
      </c>
    </row>
    <row r="847" spans="1:35" x14ac:dyDescent="0.3">
      <c r="A847">
        <v>22995</v>
      </c>
      <c r="B847" s="6">
        <v>45845.391006944446</v>
      </c>
      <c r="C847" s="3">
        <f>INT(B847)</f>
        <v>45845</v>
      </c>
      <c r="D847" s="2">
        <f>MOD(B847,1)</f>
        <v>0.39100694444641704</v>
      </c>
      <c r="E847">
        <v>54</v>
      </c>
      <c r="F847" t="s">
        <v>15</v>
      </c>
      <c r="G847" t="str">
        <f xml:space="preserve"> PROPER(TRIM(CLEAN(SUBSTITUTE(F847,CHAR(160)," "))))</f>
        <v>West</v>
      </c>
      <c r="H847" t="s">
        <v>3</v>
      </c>
      <c r="I847" t="str">
        <f>PROPER(TRIM(CLEAN((SUBSTITUTE(H847,"-"," ")))))</f>
        <v>Phone</v>
      </c>
      <c r="J847">
        <v>4285</v>
      </c>
      <c r="K847" t="s">
        <v>6</v>
      </c>
      <c r="L847" t="str">
        <f xml:space="preserve"> PROPER(TRIM(CLEAN(SUBSTITUTE(K847,CHAR(160)," "))))</f>
        <v>Corporate</v>
      </c>
      <c r="M847" t="s">
        <v>23</v>
      </c>
      <c r="N847" t="str">
        <f xml:space="preserve"> PROPER(TRIM(CLEAN(SUBSTITUTE(M847,CHAR(160)," "))))</f>
        <v>Electronics</v>
      </c>
      <c r="O847" t="s">
        <v>25</v>
      </c>
      <c r="P847" t="str">
        <f>IF(LEN(TRIM(Table1[[#This Row],[subcategory]]&amp;""))=0,"Unknown", PROPER(TRIM(Table1[[#This Row],[subcategory]])))</f>
        <v>Laptops</v>
      </c>
      <c r="Q847">
        <v>21.04</v>
      </c>
      <c r="R847" s="1">
        <f>IF(LEN(TRIM(Q847&amp;""))=0, "", VALUE(SUBSTITUTE(Q847,"$","")))</f>
        <v>21.04</v>
      </c>
      <c r="S847">
        <v>3</v>
      </c>
      <c r="T847">
        <f>IF(LEN(TRIM(S847&amp;""))=0, "", VALUE(S847))</f>
        <v>3</v>
      </c>
      <c r="U847">
        <v>63.12</v>
      </c>
      <c r="V847" s="1">
        <f>IF(LEN(TRIM(U847&amp;""))=0, "", VALUE(SUBSTITUTE(U847,"$","")))</f>
        <v>63.12</v>
      </c>
      <c r="W847" s="1">
        <v>35.599679999999999</v>
      </c>
      <c r="X847" s="1">
        <f>IF(LEN(TRIM(W847&amp;""))=0, "", VALUE(SUBSTITUTE(W847,"$","")))</f>
        <v>35.599679999999999</v>
      </c>
      <c r="Y847" s="5" t="s">
        <v>7306</v>
      </c>
      <c r="Z847" s="4" cm="1">
        <f t="array" ref="Z847">IF(
    LEN(TRIM(Y847&amp;""))=0,
        IF(AND(ISNUMBER(net_sales_clean), ISNUMBER(profit_clean)),
            net_sales_clean - profit_clean,
            ""
        ),
    VALUE(SUBSTITUTE(Y847,"$",""))
)</f>
        <v>28.146239281632202</v>
      </c>
      <c r="AA847" s="5" t="s">
        <v>7305</v>
      </c>
      <c r="AB847" s="4" cm="1">
        <f t="array" ref="AB847">IF(
    LEN(TRIM(AA847&amp;""))=0,
        IF(AND(ISNUMBER(net_sales_clean), ISNUMBER(cost_clean)),
            net_sales_clean - cost_clean,
            ""
        ),
    VALUE(SUBSTITUTE(AA847,"$",""))
)</f>
        <v>7.45344071836774</v>
      </c>
      <c r="AC847">
        <v>4</v>
      </c>
      <c r="AD847">
        <f>IF(LEN(TRIM(AC847&amp;""))=0, "", VALUE(AC847))</f>
        <v>4</v>
      </c>
      <c r="AE847">
        <v>2</v>
      </c>
      <c r="AF847">
        <f>IF(LEN(TRIM(AE847&amp;""))=0, "", VALUE(AE847))</f>
        <v>2</v>
      </c>
      <c r="AG847">
        <v>1</v>
      </c>
      <c r="AH847">
        <f>IF(
    OR(U847&lt;0, W847&lt;0, Y847&lt;0, AA847&lt;0),
        1,
        IF(LEN(TRIM(AG847&amp;""))=0, "", AG847)
)</f>
        <v>1</v>
      </c>
      <c r="AI847" t="str">
        <f>IF(
    COUNT(Q847,V847,X847,Z847,AB847)=0,
        "Not Usable",
    IF(
        COUNT(Q847,V847,X847,Z847,AB847)&lt;5,
            "Incomplete",
            IF(
                MIN(Q847,V847,X847,Z847,AB847)=0,
                    "Incomplete",
                    "Complete"
            )
    )
)</f>
        <v>Complete</v>
      </c>
    </row>
    <row r="848" spans="1:35" x14ac:dyDescent="0.3">
      <c r="A848">
        <v>40034</v>
      </c>
      <c r="B848" s="6">
        <v>44942.811550925922</v>
      </c>
      <c r="C848" s="3">
        <f>INT(B848)</f>
        <v>44942</v>
      </c>
      <c r="D848" s="2">
        <f>MOD(B848,1)</f>
        <v>0.81155092592234723</v>
      </c>
      <c r="E848">
        <v>18</v>
      </c>
      <c r="F848" t="s">
        <v>21</v>
      </c>
      <c r="G848" t="str">
        <f xml:space="preserve"> PROPER(TRIM(CLEAN(SUBSTITUTE(F848,CHAR(160)," "))))</f>
        <v>Midwest</v>
      </c>
      <c r="H848" t="s">
        <v>17</v>
      </c>
      <c r="I848" t="str">
        <f>PROPER(TRIM(CLEAN((SUBSTITUTE(H848,"-"," ")))))</f>
        <v>Online</v>
      </c>
      <c r="J848">
        <v>11726</v>
      </c>
      <c r="K848" t="s">
        <v>2</v>
      </c>
      <c r="L848" t="str">
        <f xml:space="preserve"> PROPER(TRIM(CLEAN(SUBSTITUTE(K848,CHAR(160)," "))))</f>
        <v>Home Office</v>
      </c>
      <c r="M848" t="s">
        <v>23</v>
      </c>
      <c r="N848" t="str">
        <f xml:space="preserve"> PROPER(TRIM(CLEAN(SUBSTITUTE(M848,CHAR(160)," "))))</f>
        <v>Electronics</v>
      </c>
      <c r="P848" t="str">
        <f>IF(LEN(TRIM(Table1[[#This Row],[subcategory]]&amp;""))=0,"Unknown", PROPER(TRIM(Table1[[#This Row],[subcategory]])))</f>
        <v>Unknown</v>
      </c>
      <c r="Q848">
        <v>13.59</v>
      </c>
      <c r="R848" s="1">
        <f>IF(LEN(TRIM(Q848&amp;""))=0, "", VALUE(SUBSTITUTE(Q848,"$","")))</f>
        <v>13.59</v>
      </c>
      <c r="S848">
        <v>1</v>
      </c>
      <c r="T848">
        <f>IF(LEN(TRIM(S848&amp;""))=0, "", VALUE(S848))</f>
        <v>1</v>
      </c>
      <c r="U848">
        <v>13.59</v>
      </c>
      <c r="V848" s="1">
        <f>IF(LEN(TRIM(U848&amp;""))=0, "", VALUE(SUBSTITUTE(U848,"$","")))</f>
        <v>13.59</v>
      </c>
      <c r="W848" s="4" t="s">
        <v>7304</v>
      </c>
      <c r="X848" s="4">
        <f>IF(LEN(TRIM(W848&amp;""))=0, "", VALUE(SUBSTITUTE(W848,"$","")))</f>
        <v>7.8142499999999897</v>
      </c>
      <c r="Y848" s="5" t="s">
        <v>7303</v>
      </c>
      <c r="Z848" s="4" cm="1">
        <f t="array" ref="Z848">IF(
    LEN(TRIM(Y848&amp;""))=0,
        IF(AND(ISNUMBER(net_sales_clean), ISNUMBER(profit_clean)),
            net_sales_clean - profit_clean,
            ""
        ),
    VALUE(SUBSTITUTE(Y848,"$",""))
)</f>
        <v>4.7291348739115202</v>
      </c>
      <c r="AA848" s="5" t="s">
        <v>7302</v>
      </c>
      <c r="AB848" s="4" cm="1">
        <f t="array" ref="AB848">IF(
    LEN(TRIM(AA848&amp;""))=0,
        IF(AND(ISNUMBER(net_sales_clean), ISNUMBER(cost_clean)),
            net_sales_clean - cost_clean,
            ""
        ),
    VALUE(SUBSTITUTE(AA848,"$",""))
)</f>
        <v>3.0851151260884699</v>
      </c>
      <c r="AC848">
        <v>1</v>
      </c>
      <c r="AD848">
        <f>IF(LEN(TRIM(AC848&amp;""))=0, "", VALUE(AC848))</f>
        <v>1</v>
      </c>
      <c r="AE848">
        <v>3</v>
      </c>
      <c r="AF848">
        <f>IF(LEN(TRIM(AE848&amp;""))=0, "", VALUE(AE848))</f>
        <v>3</v>
      </c>
      <c r="AG848">
        <v>0</v>
      </c>
      <c r="AH848">
        <f>IF(
    OR(U848&lt;0, W848&lt;0, Y848&lt;0, AA848&lt;0),
        1,
        IF(LEN(TRIM(AG848&amp;""))=0, "", AG848)
)</f>
        <v>0</v>
      </c>
      <c r="AI848" t="str">
        <f>IF(
    COUNT(Q848,V848,X848,Z848,AB848)=0,
        "Not Usable",
    IF(
        COUNT(Q848,V848,X848,Z848,AB848)&lt;5,
            "Incomplete",
            IF(
                MIN(Q848,V848,X848,Z848,AB848)=0,
                    "Incomplete",
                    "Complete"
            )
    )
)</f>
        <v>Complete</v>
      </c>
    </row>
    <row r="849" spans="1:35" x14ac:dyDescent="0.3">
      <c r="A849">
        <v>46263</v>
      </c>
      <c r="B849" s="6">
        <v>45197.95815972222</v>
      </c>
      <c r="C849" s="3">
        <f>INT(B849)</f>
        <v>45197</v>
      </c>
      <c r="D849" s="2">
        <f>MOD(B849,1)</f>
        <v>0.95815972222044365</v>
      </c>
      <c r="E849">
        <v>45</v>
      </c>
      <c r="F849" t="s">
        <v>33</v>
      </c>
      <c r="G849" t="str">
        <f xml:space="preserve"> PROPER(TRIM(CLEAN(SUBSTITUTE(F849,CHAR(160)," "))))</f>
        <v>South</v>
      </c>
      <c r="H849" t="s">
        <v>11</v>
      </c>
      <c r="I849" t="str">
        <f>PROPER(TRIM(CLEAN((SUBSTITUTE(H849,"-"," ")))))</f>
        <v>Online</v>
      </c>
      <c r="J849">
        <v>1766</v>
      </c>
      <c r="K849" t="s">
        <v>6</v>
      </c>
      <c r="L849" t="str">
        <f xml:space="preserve"> PROPER(TRIM(CLEAN(SUBSTITUTE(K849,CHAR(160)," "))))</f>
        <v>Corporate</v>
      </c>
      <c r="M849" t="s">
        <v>1</v>
      </c>
      <c r="N849" t="str">
        <f xml:space="preserve"> PROPER(TRIM(CLEAN(SUBSTITUTE(M849,CHAR(160)," "))))</f>
        <v>Beauty</v>
      </c>
      <c r="P849" t="str">
        <f>IF(LEN(TRIM(Table1[[#This Row],[subcategory]]&amp;""))=0,"Unknown", PROPER(TRIM(Table1[[#This Row],[subcategory]])))</f>
        <v>Unknown</v>
      </c>
      <c r="Q849">
        <v>44.73</v>
      </c>
      <c r="R849" s="1">
        <f>IF(LEN(TRIM(Q849&amp;""))=0, "", VALUE(SUBSTITUTE(Q849,"$","")))</f>
        <v>44.73</v>
      </c>
      <c r="S849">
        <v>2</v>
      </c>
      <c r="T849">
        <f>IF(LEN(TRIM(S849&amp;""))=0, "", VALUE(S849))</f>
        <v>2</v>
      </c>
      <c r="U849">
        <v>89.46</v>
      </c>
      <c r="V849" s="1">
        <f>IF(LEN(TRIM(U849&amp;""))=0, "", VALUE(SUBSTITUTE(U849,"$","")))</f>
        <v>89.46</v>
      </c>
      <c r="W849" s="1">
        <v>75.414779999999993</v>
      </c>
      <c r="X849" s="1">
        <f>IF(LEN(TRIM(W849&amp;""))=0, "", VALUE(SUBSTITUTE(W849,"$","")))</f>
        <v>75.414779999999993</v>
      </c>
      <c r="Y849" s="5" t="s">
        <v>7301</v>
      </c>
      <c r="Z849" s="4" cm="1">
        <f t="array" ref="Z849">IF(
    LEN(TRIM(Y849&amp;""))=0,
        IF(AND(ISNUMBER(net_sales_clean), ISNUMBER(profit_clean)),
            net_sales_clean - profit_clean,
            ""
        ),
    VALUE(SUBSTITUTE(Y849,"$",""))
)</f>
        <v>44.7611355884315</v>
      </c>
      <c r="AA849" s="5" t="s">
        <v>7300</v>
      </c>
      <c r="AB849" s="4" cm="1">
        <f t="array" ref="AB849">IF(
    LEN(TRIM(AA849&amp;""))=0,
        IF(AND(ISNUMBER(net_sales_clean), ISNUMBER(cost_clean)),
            net_sales_clean - cost_clean,
            ""
        ),
    VALUE(SUBSTITUTE(AA849,"$",""))
)</f>
        <v>30.653644411568401</v>
      </c>
      <c r="AC849">
        <v>3</v>
      </c>
      <c r="AD849">
        <f>IF(LEN(TRIM(AC849&amp;""))=0, "", VALUE(AC849))</f>
        <v>3</v>
      </c>
      <c r="AE849">
        <v>2</v>
      </c>
      <c r="AF849">
        <f>IF(LEN(TRIM(AE849&amp;""))=0, "", VALUE(AE849))</f>
        <v>2</v>
      </c>
      <c r="AG849">
        <v>0</v>
      </c>
      <c r="AH849">
        <f>IF(
    OR(U849&lt;0, W849&lt;0, Y849&lt;0, AA849&lt;0),
        1,
        IF(LEN(TRIM(AG849&amp;""))=0, "", AG849)
)</f>
        <v>0</v>
      </c>
      <c r="AI849" t="str">
        <f>IF(
    COUNT(Q849,V849,X849,Z849,AB849)=0,
        "Not Usable",
    IF(
        COUNT(Q849,V849,X849,Z849,AB849)&lt;5,
            "Incomplete",
            IF(
                MIN(Q849,V849,X849,Z849,AB849)=0,
                    "Incomplete",
                    "Complete"
            )
    )
)</f>
        <v>Complete</v>
      </c>
    </row>
    <row r="850" spans="1:35" x14ac:dyDescent="0.3">
      <c r="A850">
        <v>59085</v>
      </c>
      <c r="B850" s="6">
        <v>45336.047905092593</v>
      </c>
      <c r="C850" s="3">
        <f>INT(B850)</f>
        <v>45336</v>
      </c>
      <c r="D850" s="2">
        <f>MOD(B850,1)</f>
        <v>4.7905092593282461E-2</v>
      </c>
      <c r="E850">
        <v>58</v>
      </c>
      <c r="F850" t="s">
        <v>15</v>
      </c>
      <c r="G850" t="str">
        <f xml:space="preserve"> PROPER(TRIM(CLEAN(SUBSTITUTE(F850,CHAR(160)," "))))</f>
        <v>West</v>
      </c>
      <c r="H850" t="s">
        <v>3</v>
      </c>
      <c r="I850" t="str">
        <f>PROPER(TRIM(CLEAN((SUBSTITUTE(H850,"-"," ")))))</f>
        <v>Phone</v>
      </c>
      <c r="J850">
        <v>22558</v>
      </c>
      <c r="K850" t="s">
        <v>6</v>
      </c>
      <c r="L850" t="str">
        <f xml:space="preserve"> PROPER(TRIM(CLEAN(SUBSTITUTE(K850,CHAR(160)," "))))</f>
        <v>Corporate</v>
      </c>
      <c r="M850" t="s">
        <v>1</v>
      </c>
      <c r="N850" t="str">
        <f xml:space="preserve"> PROPER(TRIM(CLEAN(SUBSTITUTE(M850,CHAR(160)," "))))</f>
        <v>Beauty</v>
      </c>
      <c r="O850" t="s">
        <v>5</v>
      </c>
      <c r="P850" t="str">
        <f>IF(LEN(TRIM(Table1[[#This Row],[subcategory]]&amp;""))=0,"Unknown", PROPER(TRIM(Table1[[#This Row],[subcategory]])))</f>
        <v>Haircare</v>
      </c>
      <c r="Q850">
        <v>22.82</v>
      </c>
      <c r="R850" s="1">
        <f>IF(LEN(TRIM(Q850&amp;""))=0, "", VALUE(SUBSTITUTE(Q850,"$","")))</f>
        <v>22.82</v>
      </c>
      <c r="S850">
        <v>1</v>
      </c>
      <c r="T850">
        <f>IF(LEN(TRIM(S850&amp;""))=0, "", VALUE(S850))</f>
        <v>1</v>
      </c>
      <c r="U850">
        <v>22.82</v>
      </c>
      <c r="V850" s="1">
        <f>IF(LEN(TRIM(U850&amp;""))=0, "", VALUE(SUBSTITUTE(U850,"$","")))</f>
        <v>22.82</v>
      </c>
      <c r="W850" s="1">
        <v>17.959340000000001</v>
      </c>
      <c r="X850" s="1">
        <f>IF(LEN(TRIM(W850&amp;""))=0, "", VALUE(SUBSTITUTE(W850,"$","")))</f>
        <v>17.959340000000001</v>
      </c>
      <c r="Z850" s="1" t="str" cm="1">
        <f t="array" ref="Z850">IF(
    LEN(TRIM(Y850&amp;""))=0,
        IF(AND(ISNUMBER(net_sales_clean), ISNUMBER(profit_clean)),
            net_sales_clean - profit_clean,
            ""
        ),
    VALUE(SUBSTITUTE(Y850,"$",""))
)</f>
        <v/>
      </c>
      <c r="AB850" s="1" t="str" cm="1">
        <f t="array" ref="AB850">IF(
    LEN(TRIM(AA850&amp;""))=0,
        IF(AND(ISNUMBER(net_sales_clean), ISNUMBER(cost_clean)),
            net_sales_clean - cost_clean,
            ""
        ),
    VALUE(SUBSTITUTE(AA850,"$",""))
)</f>
        <v/>
      </c>
      <c r="AC850">
        <v>7</v>
      </c>
      <c r="AD850">
        <f>IF(LEN(TRIM(AC850&amp;""))=0, "", VALUE(AC850))</f>
        <v>7</v>
      </c>
      <c r="AE850">
        <v>1</v>
      </c>
      <c r="AF850">
        <f>IF(LEN(TRIM(AE850&amp;""))=0, "", VALUE(AE850))</f>
        <v>1</v>
      </c>
      <c r="AG850">
        <v>0</v>
      </c>
      <c r="AH850">
        <f>IF(
    OR(U850&lt;0, W850&lt;0, Y850&lt;0, AA850&lt;0),
        1,
        IF(LEN(TRIM(AG850&amp;""))=0, "", AG850)
)</f>
        <v>0</v>
      </c>
      <c r="AI850" t="str">
        <f>IF(
    COUNT(Q850,V850,X850,Z850,AB850)=0,
        "Not Usable",
    IF(
        COUNT(Q850,V850,X850,Z850,AB850)&lt;5,
            "Incomplete",
            IF(
                MIN(Q850,V850,X850,Z850,AB850)=0,
                    "Incomplete",
                    "Complete"
            )
    )
)</f>
        <v>Incomplete</v>
      </c>
    </row>
    <row r="851" spans="1:35" x14ac:dyDescent="0.3">
      <c r="A851">
        <v>18601</v>
      </c>
      <c r="B851" s="6">
        <v>45947.64471064815</v>
      </c>
      <c r="C851" s="3">
        <f>INT(B851)</f>
        <v>45947</v>
      </c>
      <c r="D851" s="2">
        <f>MOD(B851,1)</f>
        <v>0.64471064815006685</v>
      </c>
      <c r="E851">
        <v>1</v>
      </c>
      <c r="F851" t="s">
        <v>4</v>
      </c>
      <c r="G851" t="str">
        <f xml:space="preserve"> PROPER(TRIM(CLEAN(SUBSTITUTE(F851,CHAR(160)," "))))</f>
        <v>South</v>
      </c>
      <c r="H851" t="s">
        <v>17</v>
      </c>
      <c r="I851" t="str">
        <f>PROPER(TRIM(CLEAN((SUBSTITUTE(H851,"-"," ")))))</f>
        <v>Online</v>
      </c>
      <c r="J851">
        <v>8638</v>
      </c>
      <c r="K851" t="s">
        <v>10</v>
      </c>
      <c r="L851" t="str">
        <f xml:space="preserve"> PROPER(TRIM(CLEAN(SUBSTITUTE(K851,CHAR(160)," "))))</f>
        <v>Consumer</v>
      </c>
      <c r="M851" t="s">
        <v>19</v>
      </c>
      <c r="N851" t="str">
        <f xml:space="preserve"> PROPER(TRIM(CLEAN(SUBSTITUTE(M851,CHAR(160)," "))))</f>
        <v>Apparel</v>
      </c>
      <c r="O851" t="s">
        <v>20</v>
      </c>
      <c r="P851" t="str">
        <f>IF(LEN(TRIM(Table1[[#This Row],[subcategory]]&amp;""))=0,"Unknown", PROPER(TRIM(Table1[[#This Row],[subcategory]])))</f>
        <v>Women</v>
      </c>
      <c r="Q851">
        <v>22.35</v>
      </c>
      <c r="R851" s="1">
        <f>IF(LEN(TRIM(Q851&amp;""))=0, "", VALUE(SUBSTITUTE(Q851,"$","")))</f>
        <v>22.35</v>
      </c>
      <c r="S851">
        <v>1</v>
      </c>
      <c r="T851">
        <f>IF(LEN(TRIM(S851&amp;""))=0, "", VALUE(S851))</f>
        <v>1</v>
      </c>
      <c r="U851">
        <v>22.35</v>
      </c>
      <c r="V851" s="1">
        <f>IF(LEN(TRIM(U851&amp;""))=0, "", VALUE(SUBSTITUTE(U851,"$","")))</f>
        <v>22.35</v>
      </c>
      <c r="W851" s="1">
        <v>18.639900000000001</v>
      </c>
      <c r="X851" s="1">
        <f>IF(LEN(TRIM(W851&amp;""))=0, "", VALUE(SUBSTITUTE(W851,"$","")))</f>
        <v>18.639900000000001</v>
      </c>
      <c r="Y851" s="5" t="s">
        <v>7299</v>
      </c>
      <c r="Z851" s="4" cm="1">
        <f t="array" ref="Z851">IF(
    LEN(TRIM(Y851&amp;""))=0,
        IF(AND(ISNUMBER(net_sales_clean), ISNUMBER(profit_clean)),
            net_sales_clean - profit_clean,
            ""
        ),
    VALUE(SUBSTITUTE(Y851,"$",""))
)</f>
        <v>13.019312653172401</v>
      </c>
      <c r="AA851" s="5" t="s">
        <v>7298</v>
      </c>
      <c r="AB851" s="4" cm="1">
        <f t="array" ref="AB851">IF(
    LEN(TRIM(AA851&amp;""))=0,
        IF(AND(ISNUMBER(net_sales_clean), ISNUMBER(cost_clean)),
            net_sales_clean - cost_clean,
            ""
        ),
    VALUE(SUBSTITUTE(AA851,"$",""))
)</f>
        <v>5.6205873468274996</v>
      </c>
      <c r="AC851">
        <v>6</v>
      </c>
      <c r="AD851">
        <f>IF(LEN(TRIM(AC851&amp;""))=0, "", VALUE(AC851))</f>
        <v>6</v>
      </c>
      <c r="AE851">
        <v>2</v>
      </c>
      <c r="AF851">
        <f>IF(LEN(TRIM(AE851&amp;""))=0, "", VALUE(AE851))</f>
        <v>2</v>
      </c>
      <c r="AG851">
        <v>1</v>
      </c>
      <c r="AH851">
        <f>IF(
    OR(U851&lt;0, W851&lt;0, Y851&lt;0, AA851&lt;0),
        1,
        IF(LEN(TRIM(AG851&amp;""))=0, "", AG851)
)</f>
        <v>1</v>
      </c>
      <c r="AI851" t="str">
        <f>IF(
    COUNT(Q851,V851,X851,Z851,AB851)=0,
        "Not Usable",
    IF(
        COUNT(Q851,V851,X851,Z851,AB851)&lt;5,
            "Incomplete",
            IF(
                MIN(Q851,V851,X851,Z851,AB851)=0,
                    "Incomplete",
                    "Complete"
            )
    )
)</f>
        <v>Complete</v>
      </c>
    </row>
    <row r="852" spans="1:35" x14ac:dyDescent="0.3">
      <c r="A852">
        <v>6037</v>
      </c>
      <c r="B852" s="6">
        <v>45877.243171296293</v>
      </c>
      <c r="C852" s="3">
        <f>INT(B852)</f>
        <v>45877</v>
      </c>
      <c r="D852" s="2">
        <f>MOD(B852,1)</f>
        <v>0.24317129629343981</v>
      </c>
      <c r="E852">
        <v>22</v>
      </c>
      <c r="F852" t="s">
        <v>21</v>
      </c>
      <c r="G852" t="str">
        <f xml:space="preserve"> PROPER(TRIM(CLEAN(SUBSTITUTE(F852,CHAR(160)," "))))</f>
        <v>Midwest</v>
      </c>
      <c r="H852" t="s">
        <v>30</v>
      </c>
      <c r="I852" t="str">
        <f>PROPER(TRIM(CLEAN((SUBSTITUTE(H852,"-"," ")))))</f>
        <v>Mobile App</v>
      </c>
      <c r="J852">
        <v>17293</v>
      </c>
      <c r="K852" t="s">
        <v>2</v>
      </c>
      <c r="L852" t="str">
        <f xml:space="preserve"> PROPER(TRIM(CLEAN(SUBSTITUTE(K852,CHAR(160)," "))))</f>
        <v>Home Office</v>
      </c>
      <c r="M852" t="s">
        <v>16</v>
      </c>
      <c r="N852" t="str">
        <f xml:space="preserve"> PROPER(TRIM(CLEAN(SUBSTITUTE(M852,CHAR(160)," "))))</f>
        <v>Grocery</v>
      </c>
      <c r="O852" t="s">
        <v>28</v>
      </c>
      <c r="P852" t="str">
        <f>IF(LEN(TRIM(Table1[[#This Row],[subcategory]]&amp;""))=0,"Unknown", PROPER(TRIM(Table1[[#This Row],[subcategory]])))</f>
        <v>Pantry</v>
      </c>
      <c r="Q852">
        <v>47.8</v>
      </c>
      <c r="R852" s="1">
        <f>IF(LEN(TRIM(Q852&amp;""))=0, "", VALUE(SUBSTITUTE(Q852,"$","")))</f>
        <v>47.8</v>
      </c>
      <c r="S852">
        <v>3</v>
      </c>
      <c r="T852">
        <f>IF(LEN(TRIM(S852&amp;""))=0, "", VALUE(S852))</f>
        <v>3</v>
      </c>
      <c r="U852" s="5" t="s">
        <v>130</v>
      </c>
      <c r="V852" s="4">
        <f>IF(LEN(TRIM(U852&amp;""))=0, "", VALUE(SUBSTITUTE(U852,"$","")))</f>
        <v>143.39999999999901</v>
      </c>
      <c r="W852" s="4" t="s">
        <v>7297</v>
      </c>
      <c r="X852" s="4">
        <f>IF(LEN(TRIM(W852&amp;""))=0, "", VALUE(SUBSTITUTE(W852,"$","")))</f>
        <v>50.189999999999898</v>
      </c>
      <c r="Y852" s="5" t="s">
        <v>7296</v>
      </c>
      <c r="Z852" s="4" cm="1">
        <f t="array" ref="Z852">IF(
    LEN(TRIM(Y852&amp;""))=0,
        IF(AND(ISNUMBER(net_sales_clean), ISNUMBER(profit_clean)),
            net_sales_clean - profit_clean,
            ""
        ),
    VALUE(SUBSTITUTE(Y852,"$",""))
)</f>
        <v>40.311843652909801</v>
      </c>
      <c r="AA852" s="5" t="s">
        <v>7295</v>
      </c>
      <c r="AB852" s="4" cm="1">
        <f t="array" ref="AB852">IF(
    LEN(TRIM(AA852&amp;""))=0,
        IF(AND(ISNUMBER(net_sales_clean), ISNUMBER(cost_clean)),
            net_sales_clean - cost_clean,
            ""
        ),
    VALUE(SUBSTITUTE(AA852,"$",""))
)</f>
        <v>9.8781563470901101</v>
      </c>
      <c r="AC852">
        <v>8</v>
      </c>
      <c r="AD852">
        <f>IF(LEN(TRIM(AC852&amp;""))=0, "", VALUE(AC852))</f>
        <v>8</v>
      </c>
      <c r="AE852">
        <v>1</v>
      </c>
      <c r="AF852">
        <f>IF(LEN(TRIM(AE852&amp;""))=0, "", VALUE(AE852))</f>
        <v>1</v>
      </c>
      <c r="AG852">
        <v>0</v>
      </c>
      <c r="AH852">
        <f>IF(
    OR(U852&lt;0, W852&lt;0, Y852&lt;0, AA852&lt;0),
        1,
        IF(LEN(TRIM(AG852&amp;""))=0, "", AG852)
)</f>
        <v>0</v>
      </c>
      <c r="AI852" t="str">
        <f>IF(
    COUNT(Q852,V852,X852,Z852,AB852)=0,
        "Not Usable",
    IF(
        COUNT(Q852,V852,X852,Z852,AB852)&lt;5,
            "Incomplete",
            IF(
                MIN(Q852,V852,X852,Z852,AB852)=0,
                    "Incomplete",
                    "Complete"
            )
    )
)</f>
        <v>Complete</v>
      </c>
    </row>
    <row r="853" spans="1:35" x14ac:dyDescent="0.3">
      <c r="A853">
        <v>8660</v>
      </c>
      <c r="B853" s="6">
        <v>45708.216990740744</v>
      </c>
      <c r="C853" s="3">
        <f>INT(B853)</f>
        <v>45708</v>
      </c>
      <c r="D853" s="2">
        <f>MOD(B853,1)</f>
        <v>0.21699074074422242</v>
      </c>
      <c r="E853">
        <v>11</v>
      </c>
      <c r="F853" t="s">
        <v>8</v>
      </c>
      <c r="G853" t="str">
        <f xml:space="preserve"> PROPER(TRIM(CLEAN(SUBSTITUTE(F853,CHAR(160)," "))))</f>
        <v>West</v>
      </c>
      <c r="H853" t="s">
        <v>17</v>
      </c>
      <c r="I853" t="str">
        <f>PROPER(TRIM(CLEAN((SUBSTITUTE(H853,"-"," ")))))</f>
        <v>Online</v>
      </c>
      <c r="J853">
        <v>15597</v>
      </c>
      <c r="K853" t="s">
        <v>2</v>
      </c>
      <c r="L853" t="str">
        <f xml:space="preserve"> PROPER(TRIM(CLEAN(SUBSTITUTE(K853,CHAR(160)," "))))</f>
        <v>Home Office</v>
      </c>
      <c r="M853" t="s">
        <v>23</v>
      </c>
      <c r="N853" t="str">
        <f xml:space="preserve"> PROPER(TRIM(CLEAN(SUBSTITUTE(M853,CHAR(160)," "))))</f>
        <v>Electronics</v>
      </c>
      <c r="O853" t="s">
        <v>22</v>
      </c>
      <c r="P853" t="str">
        <f>IF(LEN(TRIM(Table1[[#This Row],[subcategory]]&amp;""))=0,"Unknown", PROPER(TRIM(Table1[[#This Row],[subcategory]])))</f>
        <v>Audio</v>
      </c>
      <c r="Q853">
        <v>124.83</v>
      </c>
      <c r="R853" s="1">
        <f>IF(LEN(TRIM(Q853&amp;""))=0, "", VALUE(SUBSTITUTE(Q853,"$","")))</f>
        <v>124.83</v>
      </c>
      <c r="S853">
        <v>1</v>
      </c>
      <c r="T853">
        <f>IF(LEN(TRIM(S853&amp;""))=0, "", VALUE(S853))</f>
        <v>1</v>
      </c>
      <c r="U853">
        <v>124.83</v>
      </c>
      <c r="V853" s="1">
        <f>IF(LEN(TRIM(U853&amp;""))=0, "", VALUE(SUBSTITUTE(U853,"$","")))</f>
        <v>124.83</v>
      </c>
      <c r="W853" s="4" t="s">
        <v>7294</v>
      </c>
      <c r="X853" s="4">
        <f>IF(LEN(TRIM(W853&amp;""))=0, "", VALUE(SUBSTITUTE(W853,"$","")))</f>
        <v>72.026909999999901</v>
      </c>
      <c r="Y853" s="5" t="s">
        <v>7293</v>
      </c>
      <c r="Z853" s="4" cm="1">
        <f t="array" ref="Z853">IF(
    LEN(TRIM(Y853&amp;""))=0,
        IF(AND(ISNUMBER(net_sales_clean), ISNUMBER(profit_clean)),
            net_sales_clean - profit_clean,
            ""
        ),
    VALUE(SUBSTITUTE(Y853,"$",""))
)</f>
        <v>54.609627123508901</v>
      </c>
      <c r="AA853" s="5" t="s">
        <v>7292</v>
      </c>
      <c r="AB853" s="4" cm="1">
        <f t="array" ref="AB853">IF(
    LEN(TRIM(AA853&amp;""))=0,
        IF(AND(ISNUMBER(net_sales_clean), ISNUMBER(cost_clean)),
            net_sales_clean - cost_clean,
            ""
        ),
    VALUE(SUBSTITUTE(AA853,"$",""))
)</f>
        <v>17.417282876491001</v>
      </c>
      <c r="AC853">
        <v>7</v>
      </c>
      <c r="AD853">
        <f>IF(LEN(TRIM(AC853&amp;""))=0, "", VALUE(AC853))</f>
        <v>7</v>
      </c>
      <c r="AE853">
        <v>4</v>
      </c>
      <c r="AF853">
        <f>IF(LEN(TRIM(AE853&amp;""))=0, "", VALUE(AE853))</f>
        <v>4</v>
      </c>
      <c r="AG853">
        <v>0</v>
      </c>
      <c r="AH853">
        <f>IF(
    OR(U853&lt;0, W853&lt;0, Y853&lt;0, AA853&lt;0),
        1,
        IF(LEN(TRIM(AG853&amp;""))=0, "", AG853)
)</f>
        <v>0</v>
      </c>
      <c r="AI853" t="str">
        <f>IF(
    COUNT(Q853,V853,X853,Z853,AB853)=0,
        "Not Usable",
    IF(
        COUNT(Q853,V853,X853,Z853,AB853)&lt;5,
            "Incomplete",
            IF(
                MIN(Q853,V853,X853,Z853,AB853)=0,
                    "Incomplete",
                    "Complete"
            )
    )
)</f>
        <v>Complete</v>
      </c>
    </row>
    <row r="854" spans="1:35" x14ac:dyDescent="0.3">
      <c r="A854">
        <v>32110</v>
      </c>
      <c r="B854" s="6">
        <v>45469.31212962963</v>
      </c>
      <c r="C854" s="3">
        <f>INT(B854)</f>
        <v>45469</v>
      </c>
      <c r="D854" s="2">
        <f>MOD(B854,1)</f>
        <v>0.31212962963036261</v>
      </c>
      <c r="E854">
        <v>52</v>
      </c>
      <c r="F854" t="s">
        <v>15</v>
      </c>
      <c r="G854" t="str">
        <f xml:space="preserve"> PROPER(TRIM(CLEAN(SUBSTITUTE(F854,CHAR(160)," "))))</f>
        <v>West</v>
      </c>
      <c r="H854" t="s">
        <v>11</v>
      </c>
      <c r="I854" t="str">
        <f>PROPER(TRIM(CLEAN((SUBSTITUTE(H854,"-"," ")))))</f>
        <v>Online</v>
      </c>
      <c r="J854">
        <v>22240</v>
      </c>
      <c r="K854" t="s">
        <v>10</v>
      </c>
      <c r="L854" t="str">
        <f xml:space="preserve"> PROPER(TRIM(CLEAN(SUBSTITUTE(K854,CHAR(160)," "))))</f>
        <v>Consumer</v>
      </c>
      <c r="M854" t="s">
        <v>16</v>
      </c>
      <c r="N854" t="str">
        <f xml:space="preserve"> PROPER(TRIM(CLEAN(SUBSTITUTE(M854,CHAR(160)," "))))</f>
        <v>Grocery</v>
      </c>
      <c r="O854" t="s">
        <v>29</v>
      </c>
      <c r="P854" t="str">
        <f>IF(LEN(TRIM(Table1[[#This Row],[subcategory]]&amp;""))=0,"Unknown", PROPER(TRIM(Table1[[#This Row],[subcategory]])))</f>
        <v>Beverages</v>
      </c>
      <c r="Q854">
        <v>87.31</v>
      </c>
      <c r="R854" s="1">
        <f>IF(LEN(TRIM(Q854&amp;""))=0, "", VALUE(SUBSTITUTE(Q854,"$","")))</f>
        <v>87.31</v>
      </c>
      <c r="S854">
        <v>3</v>
      </c>
      <c r="T854">
        <f>IF(LEN(TRIM(S854&amp;""))=0, "", VALUE(S854))</f>
        <v>3</v>
      </c>
      <c r="U854">
        <v>261.93</v>
      </c>
      <c r="V854" s="1">
        <f>IF(LEN(TRIM(U854&amp;""))=0, "", VALUE(SUBSTITUTE(U854,"$","")))</f>
        <v>261.93</v>
      </c>
      <c r="W854" s="4" t="s">
        <v>7291</v>
      </c>
      <c r="X854" s="4">
        <f>IF(LEN(TRIM(W854&amp;""))=0, "", VALUE(SUBSTITUTE(W854,"$","")))</f>
        <v>234.42734999999999</v>
      </c>
      <c r="Y854" s="5" t="s">
        <v>7290</v>
      </c>
      <c r="Z854" s="4" cm="1">
        <f t="array" ref="Z854">IF(
    LEN(TRIM(Y854&amp;""))=0,
        IF(AND(ISNUMBER(net_sales_clean), ISNUMBER(profit_clean)),
            net_sales_clean - profit_clean,
            ""
        ),
    VALUE(SUBSTITUTE(Y854,"$",""))
)</f>
        <v>136.01813432351901</v>
      </c>
      <c r="AA854" s="5" t="s">
        <v>7289</v>
      </c>
      <c r="AB854" s="4" cm="1">
        <f t="array" ref="AB854">IF(
    LEN(TRIM(AA854&amp;""))=0,
        IF(AND(ISNUMBER(net_sales_clean), ISNUMBER(cost_clean)),
            net_sales_clean - cost_clean,
            ""
        ),
    VALUE(SUBSTITUTE(AA854,"$",""))
)</f>
        <v>98.409215676480002</v>
      </c>
      <c r="AC854">
        <v>3</v>
      </c>
      <c r="AD854">
        <f>IF(LEN(TRIM(AC854&amp;""))=0, "", VALUE(AC854))</f>
        <v>3</v>
      </c>
      <c r="AE854">
        <v>1</v>
      </c>
      <c r="AF854">
        <f>IF(LEN(TRIM(AE854&amp;""))=0, "", VALUE(AE854))</f>
        <v>1</v>
      </c>
      <c r="AG854">
        <v>0</v>
      </c>
      <c r="AH854">
        <f>IF(
    OR(U854&lt;0, W854&lt;0, Y854&lt;0, AA854&lt;0),
        1,
        IF(LEN(TRIM(AG854&amp;""))=0, "", AG854)
)</f>
        <v>0</v>
      </c>
      <c r="AI854" t="str">
        <f>IF(
    COUNT(Q854,V854,X854,Z854,AB854)=0,
        "Not Usable",
    IF(
        COUNT(Q854,V854,X854,Z854,AB854)&lt;5,
            "Incomplete",
            IF(
                MIN(Q854,V854,X854,Z854,AB854)=0,
                    "Incomplete",
                    "Complete"
            )
    )
)</f>
        <v>Complete</v>
      </c>
    </row>
    <row r="855" spans="1:35" x14ac:dyDescent="0.3">
      <c r="A855">
        <v>36205</v>
      </c>
      <c r="B855" s="6">
        <v>45512.469201388885</v>
      </c>
      <c r="C855" s="3">
        <f>INT(B855)</f>
        <v>45512</v>
      </c>
      <c r="D855" s="2">
        <f>MOD(B855,1)</f>
        <v>0.46920138888526708</v>
      </c>
      <c r="E855">
        <v>25</v>
      </c>
      <c r="F855" t="s">
        <v>8</v>
      </c>
      <c r="G855" t="str">
        <f xml:space="preserve"> PROPER(TRIM(CLEAN(SUBSTITUTE(F855,CHAR(160)," "))))</f>
        <v>West</v>
      </c>
      <c r="H855" t="s">
        <v>30</v>
      </c>
      <c r="I855" t="str">
        <f>PROPER(TRIM(CLEAN((SUBSTITUTE(H855,"-"," ")))))</f>
        <v>Mobile App</v>
      </c>
      <c r="J855">
        <v>24143</v>
      </c>
      <c r="K855" t="s">
        <v>14</v>
      </c>
      <c r="L855" t="str">
        <f xml:space="preserve"> PROPER(TRIM(CLEAN(SUBSTITUTE(K855,CHAR(160)," "))))</f>
        <v>Consumer</v>
      </c>
      <c r="M855" t="s">
        <v>1</v>
      </c>
      <c r="N855" t="str">
        <f xml:space="preserve"> PROPER(TRIM(CLEAN(SUBSTITUTE(M855,CHAR(160)," "))))</f>
        <v>Beauty</v>
      </c>
      <c r="O855" t="s">
        <v>0</v>
      </c>
      <c r="P855" t="str">
        <f>IF(LEN(TRIM(Table1[[#This Row],[subcategory]]&amp;""))=0,"Unknown", PROPER(TRIM(Table1[[#This Row],[subcategory]])))</f>
        <v>Makeup</v>
      </c>
      <c r="Q855">
        <v>75.91</v>
      </c>
      <c r="R855" s="1">
        <f>IF(LEN(TRIM(Q855&amp;""))=0, "", VALUE(SUBSTITUTE(Q855,"$","")))</f>
        <v>75.91</v>
      </c>
      <c r="S855">
        <v>1</v>
      </c>
      <c r="T855">
        <f>IF(LEN(TRIM(S855&amp;""))=0, "", VALUE(S855))</f>
        <v>1</v>
      </c>
      <c r="U855">
        <v>75.91</v>
      </c>
      <c r="V855" s="1">
        <f>IF(LEN(TRIM(U855&amp;""))=0, "", VALUE(SUBSTITUTE(U855,"$","")))</f>
        <v>75.91</v>
      </c>
      <c r="W855" s="1">
        <v>56.780679999999997</v>
      </c>
      <c r="X855" s="1">
        <f>IF(LEN(TRIM(W855&amp;""))=0, "", VALUE(SUBSTITUTE(W855,"$","")))</f>
        <v>56.780679999999997</v>
      </c>
      <c r="Y855" s="5" t="s">
        <v>7288</v>
      </c>
      <c r="Z855" s="4" cm="1">
        <f t="array" ref="Z855">IF(
    LEN(TRIM(Y855&amp;""))=0,
        IF(AND(ISNUMBER(net_sales_clean), ISNUMBER(profit_clean)),
            net_sales_clean - profit_clean,
            ""
        ),
    VALUE(SUBSTITUTE(Y855,"$",""))
)</f>
        <v>43.309176664471998</v>
      </c>
      <c r="AA855" s="5" t="s">
        <v>7287</v>
      </c>
      <c r="AB855" s="4" cm="1">
        <f t="array" ref="AB855">IF(
    LEN(TRIM(AA855&amp;""))=0,
        IF(AND(ISNUMBER(net_sales_clean), ISNUMBER(cost_clean)),
            net_sales_clean - cost_clean,
            ""
        ),
    VALUE(SUBSTITUTE(AA855,"$",""))
)</f>
        <v>13.471503335527901</v>
      </c>
      <c r="AC855">
        <v>4</v>
      </c>
      <c r="AD855">
        <f>IF(LEN(TRIM(AC855&amp;""))=0, "", VALUE(AC855))</f>
        <v>4</v>
      </c>
      <c r="AE855">
        <v>4</v>
      </c>
      <c r="AF855">
        <f>IF(LEN(TRIM(AE855&amp;""))=0, "", VALUE(AE855))</f>
        <v>4</v>
      </c>
      <c r="AG855">
        <v>0</v>
      </c>
      <c r="AH855">
        <f>IF(
    OR(U855&lt;0, W855&lt;0, Y855&lt;0, AA855&lt;0),
        1,
        IF(LEN(TRIM(AG855&amp;""))=0, "", AG855)
)</f>
        <v>0</v>
      </c>
      <c r="AI855" t="str">
        <f>IF(
    COUNT(Q855,V855,X855,Z855,AB855)=0,
        "Not Usable",
    IF(
        COUNT(Q855,V855,X855,Z855,AB855)&lt;5,
            "Incomplete",
            IF(
                MIN(Q855,V855,X855,Z855,AB855)=0,
                    "Incomplete",
                    "Complete"
            )
    )
)</f>
        <v>Complete</v>
      </c>
    </row>
    <row r="856" spans="1:35" x14ac:dyDescent="0.3">
      <c r="A856">
        <v>50172</v>
      </c>
      <c r="B856" s="6">
        <v>44980.620254629626</v>
      </c>
      <c r="C856" s="3">
        <f>INT(B856)</f>
        <v>44980</v>
      </c>
      <c r="D856" s="2">
        <f>MOD(B856,1)</f>
        <v>0.62025462962628808</v>
      </c>
      <c r="E856">
        <v>23</v>
      </c>
      <c r="F856" t="s">
        <v>8</v>
      </c>
      <c r="G856" t="str">
        <f xml:space="preserve"> PROPER(TRIM(CLEAN(SUBSTITUTE(F856,CHAR(160)," "))))</f>
        <v>West</v>
      </c>
      <c r="H856" t="s">
        <v>3</v>
      </c>
      <c r="I856" t="str">
        <f>PROPER(TRIM(CLEAN((SUBSTITUTE(H856,"-"," ")))))</f>
        <v>Phone</v>
      </c>
      <c r="J856">
        <v>18867</v>
      </c>
      <c r="K856" t="s">
        <v>2</v>
      </c>
      <c r="L856" t="str">
        <f xml:space="preserve"> PROPER(TRIM(CLEAN(SUBSTITUTE(K856,CHAR(160)," "))))</f>
        <v>Home Office</v>
      </c>
      <c r="M856" t="s">
        <v>23</v>
      </c>
      <c r="N856" t="str">
        <f xml:space="preserve"> PROPER(TRIM(CLEAN(SUBSTITUTE(M856,CHAR(160)," "))))</f>
        <v>Electronics</v>
      </c>
      <c r="O856" t="s">
        <v>22</v>
      </c>
      <c r="P856" t="str">
        <f>IF(LEN(TRIM(Table1[[#This Row],[subcategory]]&amp;""))=0,"Unknown", PROPER(TRIM(Table1[[#This Row],[subcategory]])))</f>
        <v>Audio</v>
      </c>
      <c r="Q856">
        <v>58.65</v>
      </c>
      <c r="R856" s="1">
        <f>IF(LEN(TRIM(Q856&amp;""))=0, "", VALUE(SUBSTITUTE(Q856,"$","")))</f>
        <v>58.65</v>
      </c>
      <c r="S856">
        <v>3</v>
      </c>
      <c r="T856">
        <f>IF(LEN(TRIM(S856&amp;""))=0, "", VALUE(S856))</f>
        <v>3</v>
      </c>
      <c r="U856">
        <v>175.95</v>
      </c>
      <c r="V856" s="1">
        <f>IF(LEN(TRIM(U856&amp;""))=0, "", VALUE(SUBSTITUTE(U856,"$","")))</f>
        <v>175.95</v>
      </c>
      <c r="W856" s="4" t="s">
        <v>7286</v>
      </c>
      <c r="X856" s="4">
        <f>IF(LEN(TRIM(W856&amp;""))=0, "", VALUE(SUBSTITUTE(W856,"$","")))</f>
        <v>169.26389999999901</v>
      </c>
      <c r="Y856" s="5" t="s">
        <v>7285</v>
      </c>
      <c r="Z856" s="4" cm="1">
        <f t="array" ref="Z856">IF(
    LEN(TRIM(Y856&amp;""))=0,
        IF(AND(ISNUMBER(net_sales_clean), ISNUMBER(profit_clean)),
            net_sales_clean - profit_clean,
            ""
        ),
    VALUE(SUBSTITUTE(Y856,"$",""))
)</f>
        <v>132.37903137319401</v>
      </c>
      <c r="AA856">
        <v>36.884868626805599</v>
      </c>
      <c r="AB856" s="1" cm="1">
        <f t="array" ref="AB856">IF(
    LEN(TRIM(AA856&amp;""))=0,
        IF(AND(ISNUMBER(net_sales_clean), ISNUMBER(cost_clean)),
            net_sales_clean - cost_clean,
            ""
        ),
    VALUE(SUBSTITUTE(AA856,"$",""))
)</f>
        <v>36.884868626805599</v>
      </c>
      <c r="AC856">
        <v>3</v>
      </c>
      <c r="AD856">
        <f>IF(LEN(TRIM(AC856&amp;""))=0, "", VALUE(AC856))</f>
        <v>3</v>
      </c>
      <c r="AE856">
        <v>3</v>
      </c>
      <c r="AF856">
        <f>IF(LEN(TRIM(AE856&amp;""))=0, "", VALUE(AE856))</f>
        <v>3</v>
      </c>
      <c r="AG856">
        <v>0</v>
      </c>
      <c r="AH856">
        <f>IF(
    OR(U856&lt;0, W856&lt;0, Y856&lt;0, AA856&lt;0),
        1,
        IF(LEN(TRIM(AG856&amp;""))=0, "", AG856)
)</f>
        <v>0</v>
      </c>
      <c r="AI856" t="str">
        <f>IF(
    COUNT(Q856,V856,X856,Z856,AB856)=0,
        "Not Usable",
    IF(
        COUNT(Q856,V856,X856,Z856,AB856)&lt;5,
            "Incomplete",
            IF(
                MIN(Q856,V856,X856,Z856,AB856)=0,
                    "Incomplete",
                    "Complete"
            )
    )
)</f>
        <v>Complete</v>
      </c>
    </row>
    <row r="857" spans="1:35" x14ac:dyDescent="0.3">
      <c r="A857">
        <v>55368</v>
      </c>
      <c r="B857" s="6">
        <v>45498.114259259259</v>
      </c>
      <c r="C857" s="3">
        <f>INT(B857)</f>
        <v>45498</v>
      </c>
      <c r="D857" s="2">
        <f>MOD(B857,1)</f>
        <v>0.11425925925868796</v>
      </c>
      <c r="E857">
        <v>20</v>
      </c>
      <c r="F857" t="s">
        <v>8</v>
      </c>
      <c r="G857" t="str">
        <f xml:space="preserve"> PROPER(TRIM(CLEAN(SUBSTITUTE(F857,CHAR(160)," "))))</f>
        <v>West</v>
      </c>
      <c r="H857" t="s">
        <v>30</v>
      </c>
      <c r="I857" t="str">
        <f>PROPER(TRIM(CLEAN((SUBSTITUTE(H857,"-"," ")))))</f>
        <v>Mobile App</v>
      </c>
      <c r="J857">
        <v>26166</v>
      </c>
      <c r="K857" t="s">
        <v>2</v>
      </c>
      <c r="L857" t="str">
        <f xml:space="preserve"> PROPER(TRIM(CLEAN(SUBSTITUTE(K857,CHAR(160)," "))))</f>
        <v>Home Office</v>
      </c>
      <c r="M857" t="s">
        <v>23</v>
      </c>
      <c r="N857" t="str">
        <f xml:space="preserve"> PROPER(TRIM(CLEAN(SUBSTITUTE(M857,CHAR(160)," "))))</f>
        <v>Electronics</v>
      </c>
      <c r="O857" t="s">
        <v>25</v>
      </c>
      <c r="P857" t="str">
        <f>IF(LEN(TRIM(Table1[[#This Row],[subcategory]]&amp;""))=0,"Unknown", PROPER(TRIM(Table1[[#This Row],[subcategory]])))</f>
        <v>Laptops</v>
      </c>
      <c r="Q857">
        <v>48.41</v>
      </c>
      <c r="R857" s="1">
        <f>IF(LEN(TRIM(Q857&amp;""))=0, "", VALUE(SUBSTITUTE(Q857,"$","")))</f>
        <v>48.41</v>
      </c>
      <c r="S857">
        <v>0</v>
      </c>
      <c r="T857">
        <f>IF(LEN(TRIM(S857&amp;""))=0, "", VALUE(S857))</f>
        <v>0</v>
      </c>
      <c r="U857">
        <v>0</v>
      </c>
      <c r="V857" s="1">
        <f>IF(LEN(TRIM(U857&amp;""))=0, "", VALUE(SUBSTITUTE(U857,"$","")))</f>
        <v>0</v>
      </c>
      <c r="W857" s="1">
        <v>0</v>
      </c>
      <c r="X857" s="1">
        <f>IF(LEN(TRIM(W857&amp;""))=0, "", VALUE(SUBSTITUTE(W857,"$","")))</f>
        <v>0</v>
      </c>
      <c r="Y857">
        <v>0</v>
      </c>
      <c r="Z857" s="1" cm="1">
        <f t="array" ref="Z857">IF(
    LEN(TRIM(Y857&amp;""))=0,
        IF(AND(ISNUMBER(net_sales_clean), ISNUMBER(profit_clean)),
            net_sales_clean - profit_clean,
            ""
        ),
    VALUE(SUBSTITUTE(Y857,"$",""))
)</f>
        <v>0</v>
      </c>
      <c r="AA857">
        <v>0</v>
      </c>
      <c r="AB857" s="1" cm="1">
        <f t="array" ref="AB857">IF(
    LEN(TRIM(AA857&amp;""))=0,
        IF(AND(ISNUMBER(net_sales_clean), ISNUMBER(cost_clean)),
            net_sales_clean - cost_clean,
            ""
        ),
    VALUE(SUBSTITUTE(AA857,"$",""))
)</f>
        <v>0</v>
      </c>
      <c r="AC857">
        <v>1</v>
      </c>
      <c r="AD857">
        <f>IF(LEN(TRIM(AC857&amp;""))=0, "", VALUE(AC857))</f>
        <v>1</v>
      </c>
      <c r="AE857">
        <v>3</v>
      </c>
      <c r="AF857">
        <f>IF(LEN(TRIM(AE857&amp;""))=0, "", VALUE(AE857))</f>
        <v>3</v>
      </c>
      <c r="AG857">
        <v>0</v>
      </c>
      <c r="AH857">
        <f>IF(
    OR(U857&lt;0, W857&lt;0, Y857&lt;0, AA857&lt;0),
        1,
        IF(LEN(TRIM(AG857&amp;""))=0, "", AG857)
)</f>
        <v>0</v>
      </c>
      <c r="AI857" t="str">
        <f>IF(
    COUNT(Q857,V857,X857,Z857,AB857)=0,
        "Not Usable",
    IF(
        COUNT(Q857,V857,X857,Z857,AB857)&lt;5,
            "Incomplete",
            IF(
                MIN(Q857,V857,X857,Z857,AB857)=0,
                    "Incomplete",
                    "Complete"
            )
    )
)</f>
        <v>Incomplete</v>
      </c>
    </row>
    <row r="858" spans="1:35" x14ac:dyDescent="0.3">
      <c r="A858">
        <v>43752</v>
      </c>
      <c r="B858" s="6">
        <v>45622.537199074075</v>
      </c>
      <c r="C858" s="3">
        <f>INT(B858)</f>
        <v>45622</v>
      </c>
      <c r="D858" s="2">
        <f>MOD(B858,1)</f>
        <v>0.53719907407503342</v>
      </c>
      <c r="E858">
        <v>66</v>
      </c>
      <c r="F858" t="s">
        <v>33</v>
      </c>
      <c r="G858" t="str">
        <f xml:space="preserve"> PROPER(TRIM(CLEAN(SUBSTITUTE(F858,CHAR(160)," "))))</f>
        <v>South</v>
      </c>
      <c r="H858" t="s">
        <v>17</v>
      </c>
      <c r="I858" t="str">
        <f>PROPER(TRIM(CLEAN((SUBSTITUTE(H858,"-"," ")))))</f>
        <v>Online</v>
      </c>
      <c r="J858">
        <v>7207</v>
      </c>
      <c r="K858" t="s">
        <v>6</v>
      </c>
      <c r="L858" t="str">
        <f xml:space="preserve"> PROPER(TRIM(CLEAN(SUBSTITUTE(K858,CHAR(160)," "))))</f>
        <v>Corporate</v>
      </c>
      <c r="M858" t="s">
        <v>9</v>
      </c>
      <c r="N858" t="str">
        <f xml:space="preserve"> PROPER(TRIM(CLEAN(SUBSTITUTE(M858,CHAR(160)," "))))</f>
        <v>Home</v>
      </c>
      <c r="O858" t="s">
        <v>36</v>
      </c>
      <c r="P858" t="str">
        <f>IF(LEN(TRIM(Table1[[#This Row],[subcategory]]&amp;""))=0,"Unknown", PROPER(TRIM(Table1[[#This Row],[subcategory]])))</f>
        <v>Bedding</v>
      </c>
      <c r="Q858">
        <v>120.41</v>
      </c>
      <c r="R858" s="1">
        <f>IF(LEN(TRIM(Q858&amp;""))=0, "", VALUE(SUBSTITUTE(Q858,"$","")))</f>
        <v>120.41</v>
      </c>
      <c r="S858">
        <v>0</v>
      </c>
      <c r="T858">
        <f>IF(LEN(TRIM(S858&amp;""))=0, "", VALUE(S858))</f>
        <v>0</v>
      </c>
      <c r="U858">
        <v>0</v>
      </c>
      <c r="V858" s="1">
        <f>IF(LEN(TRIM(U858&amp;""))=0, "", VALUE(SUBSTITUTE(U858,"$","")))</f>
        <v>0</v>
      </c>
      <c r="W858" s="1">
        <v>0</v>
      </c>
      <c r="X858" s="1">
        <f>IF(LEN(TRIM(W858&amp;""))=0, "", VALUE(SUBSTITUTE(W858,"$","")))</f>
        <v>0</v>
      </c>
      <c r="Y858">
        <v>0</v>
      </c>
      <c r="Z858" s="1" cm="1">
        <f t="array" ref="Z858">IF(
    LEN(TRIM(Y858&amp;""))=0,
        IF(AND(ISNUMBER(net_sales_clean), ISNUMBER(profit_clean)),
            net_sales_clean - profit_clean,
            ""
        ),
    VALUE(SUBSTITUTE(Y858,"$",""))
)</f>
        <v>0</v>
      </c>
      <c r="AA858">
        <v>0</v>
      </c>
      <c r="AB858" s="1" cm="1">
        <f t="array" ref="AB858">IF(
    LEN(TRIM(AA858&amp;""))=0,
        IF(AND(ISNUMBER(net_sales_clean), ISNUMBER(cost_clean)),
            net_sales_clean - cost_clean,
            ""
        ),
    VALUE(SUBSTITUTE(AA858,"$",""))
)</f>
        <v>0</v>
      </c>
      <c r="AC858">
        <v>2</v>
      </c>
      <c r="AD858">
        <f>IF(LEN(TRIM(AC858&amp;""))=0, "", VALUE(AC858))</f>
        <v>2</v>
      </c>
      <c r="AE858">
        <v>4</v>
      </c>
      <c r="AF858">
        <f>IF(LEN(TRIM(AE858&amp;""))=0, "", VALUE(AE858))</f>
        <v>4</v>
      </c>
      <c r="AG858">
        <v>0</v>
      </c>
      <c r="AH858">
        <f>IF(
    OR(U858&lt;0, W858&lt;0, Y858&lt;0, AA858&lt;0),
        1,
        IF(LEN(TRIM(AG858&amp;""))=0, "", AG858)
)</f>
        <v>0</v>
      </c>
      <c r="AI858" t="str">
        <f>IF(
    COUNT(Q858,V858,X858,Z858,AB858)=0,
        "Not Usable",
    IF(
        COUNT(Q858,V858,X858,Z858,AB858)&lt;5,
            "Incomplete",
            IF(
                MIN(Q858,V858,X858,Z858,AB858)=0,
                    "Incomplete",
                    "Complete"
            )
    )
)</f>
        <v>Incomplete</v>
      </c>
    </row>
    <row r="859" spans="1:35" x14ac:dyDescent="0.3">
      <c r="A859">
        <v>36760</v>
      </c>
      <c r="B859" s="6">
        <v>45099.530486111114</v>
      </c>
      <c r="C859" s="3">
        <f>INT(B859)</f>
        <v>45099</v>
      </c>
      <c r="D859" s="2">
        <f>MOD(B859,1)</f>
        <v>0.53048611111444188</v>
      </c>
      <c r="E859">
        <v>53</v>
      </c>
      <c r="F859" t="s">
        <v>21</v>
      </c>
      <c r="G859" t="str">
        <f xml:space="preserve"> PROPER(TRIM(CLEAN(SUBSTITUTE(F859,CHAR(160)," "))))</f>
        <v>Midwest</v>
      </c>
      <c r="H859" t="s">
        <v>11</v>
      </c>
      <c r="I859" t="str">
        <f>PROPER(TRIM(CLEAN((SUBSTITUTE(H859,"-"," ")))))</f>
        <v>Online</v>
      </c>
      <c r="J859">
        <v>19169</v>
      </c>
      <c r="K859" t="s">
        <v>14</v>
      </c>
      <c r="L859" t="str">
        <f xml:space="preserve"> PROPER(TRIM(CLEAN(SUBSTITUTE(K859,CHAR(160)," "))))</f>
        <v>Consumer</v>
      </c>
      <c r="M859" t="s">
        <v>16</v>
      </c>
      <c r="N859" t="str">
        <f xml:space="preserve"> PROPER(TRIM(CLEAN(SUBSTITUTE(M859,CHAR(160)," "))))</f>
        <v>Grocery</v>
      </c>
      <c r="O859" t="s">
        <v>28</v>
      </c>
      <c r="P859" t="str">
        <f>IF(LEN(TRIM(Table1[[#This Row],[subcategory]]&amp;""))=0,"Unknown", PROPER(TRIM(Table1[[#This Row],[subcategory]])))</f>
        <v>Pantry</v>
      </c>
      <c r="Q859">
        <v>56.28</v>
      </c>
      <c r="R859" s="1">
        <f>IF(LEN(TRIM(Q859&amp;""))=0, "", VALUE(SUBSTITUTE(Q859,"$","")))</f>
        <v>56.28</v>
      </c>
      <c r="S859">
        <v>2</v>
      </c>
      <c r="T859">
        <f>IF(LEN(TRIM(S859&amp;""))=0, "", VALUE(S859))</f>
        <v>2</v>
      </c>
      <c r="U859">
        <v>112.56</v>
      </c>
      <c r="V859" s="1">
        <f>IF(LEN(TRIM(U859&amp;""))=0, "", VALUE(SUBSTITUTE(U859,"$","")))</f>
        <v>112.56</v>
      </c>
      <c r="W859" s="1">
        <v>99.953280000000007</v>
      </c>
      <c r="X859" s="1">
        <f>IF(LEN(TRIM(W859&amp;""))=0, "", VALUE(SUBSTITUTE(W859,"$","")))</f>
        <v>99.953280000000007</v>
      </c>
      <c r="Y859" s="5" t="s">
        <v>7284</v>
      </c>
      <c r="Z859" s="4" cm="1">
        <f t="array" ref="Z859">IF(
    LEN(TRIM(Y859&amp;""))=0,
        IF(AND(ISNUMBER(net_sales_clean), ISNUMBER(profit_clean)),
            net_sales_clean - profit_clean,
            ""
        ),
    VALUE(SUBSTITUTE(Y859,"$",""))
)</f>
        <v>56.3000838483647</v>
      </c>
      <c r="AA859" s="5" t="s">
        <v>7283</v>
      </c>
      <c r="AB859" s="4" cm="1">
        <f t="array" ref="AB859">IF(
    LEN(TRIM(AA859&amp;""))=0,
        IF(AND(ISNUMBER(net_sales_clean), ISNUMBER(cost_clean)),
            net_sales_clean - cost_clean,
            ""
        ),
    VALUE(SUBSTITUTE(AA859,"$",""))
)</f>
        <v>43.6531961516352</v>
      </c>
      <c r="AC859">
        <v>6</v>
      </c>
      <c r="AD859">
        <f>IF(LEN(TRIM(AC859&amp;""))=0, "", VALUE(AC859))</f>
        <v>6</v>
      </c>
      <c r="AE859">
        <v>1</v>
      </c>
      <c r="AF859">
        <f>IF(LEN(TRIM(AE859&amp;""))=0, "", VALUE(AE859))</f>
        <v>1</v>
      </c>
      <c r="AH859" t="str">
        <f>IF(
    OR(U859&lt;0, W859&lt;0, Y859&lt;0, AA859&lt;0),
        1,
        IF(LEN(TRIM(AG859&amp;""))=0, "", AG859)
)</f>
        <v/>
      </c>
      <c r="AI859" t="str">
        <f>IF(
    COUNT(Q859,V859,X859,Z859,AB859)=0,
        "Not Usable",
    IF(
        COUNT(Q859,V859,X859,Z859,AB859)&lt;5,
            "Incomplete",
            IF(
                MIN(Q859,V859,X859,Z859,AB859)=0,
                    "Incomplete",
                    "Complete"
            )
    )
)</f>
        <v>Complete</v>
      </c>
    </row>
    <row r="860" spans="1:35" x14ac:dyDescent="0.3">
      <c r="A860">
        <v>48760</v>
      </c>
      <c r="B860" s="6">
        <v>45317.845983796295</v>
      </c>
      <c r="C860" s="3">
        <f>INT(B860)</f>
        <v>45317</v>
      </c>
      <c r="D860" s="2">
        <f>MOD(B860,1)</f>
        <v>0.84598379629460396</v>
      </c>
      <c r="E860">
        <v>30</v>
      </c>
      <c r="F860" t="s">
        <v>13</v>
      </c>
      <c r="G860" t="str">
        <f xml:space="preserve"> PROPER(TRIM(CLEAN(SUBSTITUTE(F860,CHAR(160)," "))))</f>
        <v>Northeast</v>
      </c>
      <c r="H860" t="s">
        <v>17</v>
      </c>
      <c r="I860" t="str">
        <f>PROPER(TRIM(CLEAN((SUBSTITUTE(H860,"-"," ")))))</f>
        <v>Online</v>
      </c>
      <c r="J860">
        <v>5190</v>
      </c>
      <c r="K860" t="s">
        <v>14</v>
      </c>
      <c r="L860" t="str">
        <f xml:space="preserve"> PROPER(TRIM(CLEAN(SUBSTITUTE(K860,CHAR(160)," "))))</f>
        <v>Consumer</v>
      </c>
      <c r="M860" t="s">
        <v>9</v>
      </c>
      <c r="N860" t="str">
        <f xml:space="preserve"> PROPER(TRIM(CLEAN(SUBSTITUTE(M860,CHAR(160)," "))))</f>
        <v>Home</v>
      </c>
      <c r="O860" t="s">
        <v>12</v>
      </c>
      <c r="P860" t="str">
        <f>IF(LEN(TRIM(Table1[[#This Row],[subcategory]]&amp;""))=0,"Unknown", PROPER(TRIM(Table1[[#This Row],[subcategory]])))</f>
        <v>Decor</v>
      </c>
      <c r="Q860">
        <v>47.35</v>
      </c>
      <c r="R860" s="1">
        <f>IF(LEN(TRIM(Q860&amp;""))=0, "", VALUE(SUBSTITUTE(Q860,"$","")))</f>
        <v>47.35</v>
      </c>
      <c r="S860">
        <v>2</v>
      </c>
      <c r="T860">
        <f>IF(LEN(TRIM(S860&amp;""))=0, "", VALUE(S860))</f>
        <v>2</v>
      </c>
      <c r="U860">
        <v>94.7</v>
      </c>
      <c r="V860" s="1">
        <f>IF(LEN(TRIM(U860&amp;""))=0, "", VALUE(SUBSTITUTE(U860,"$","")))</f>
        <v>94.7</v>
      </c>
      <c r="W860" s="1">
        <v>76.801699999999997</v>
      </c>
      <c r="X860" s="1">
        <f>IF(LEN(TRIM(W860&amp;""))=0, "", VALUE(SUBSTITUTE(W860,"$","")))</f>
        <v>76.801699999999997</v>
      </c>
      <c r="Y860" s="5" t="s">
        <v>7282</v>
      </c>
      <c r="Z860" s="4" cm="1">
        <f t="array" ref="Z860">IF(
    LEN(TRIM(Y860&amp;""))=0,
        IF(AND(ISNUMBER(net_sales_clean), ISNUMBER(profit_clean)),
            net_sales_clean - profit_clean,
            ""
        ),
    VALUE(SUBSTITUTE(Y860,"$",""))
)</f>
        <v>63.797426830594297</v>
      </c>
      <c r="AA860" s="5" t="s">
        <v>7281</v>
      </c>
      <c r="AB860" s="4" cm="1">
        <f t="array" ref="AB860">IF(
    LEN(TRIM(AA860&amp;""))=0,
        IF(AND(ISNUMBER(net_sales_clean), ISNUMBER(cost_clean)),
            net_sales_clean - cost_clean,
            ""
        ),
    VALUE(SUBSTITUTE(AA860,"$",""))
)</f>
        <v>13.0042731694056</v>
      </c>
      <c r="AC860">
        <v>6</v>
      </c>
      <c r="AD860">
        <f>IF(LEN(TRIM(AC860&amp;""))=0, "", VALUE(AC860))</f>
        <v>6</v>
      </c>
      <c r="AE860">
        <v>3</v>
      </c>
      <c r="AF860">
        <f>IF(LEN(TRIM(AE860&amp;""))=0, "", VALUE(AE860))</f>
        <v>3</v>
      </c>
      <c r="AG860">
        <v>1</v>
      </c>
      <c r="AH860">
        <f>IF(
    OR(U860&lt;0, W860&lt;0, Y860&lt;0, AA860&lt;0),
        1,
        IF(LEN(TRIM(AG860&amp;""))=0, "", AG860)
)</f>
        <v>1</v>
      </c>
      <c r="AI860" t="str">
        <f>IF(
    COUNT(Q860,V860,X860,Z860,AB860)=0,
        "Not Usable",
    IF(
        COUNT(Q860,V860,X860,Z860,AB860)&lt;5,
            "Incomplete",
            IF(
                MIN(Q860,V860,X860,Z860,AB860)=0,
                    "Incomplete",
                    "Complete"
            )
    )
)</f>
        <v>Complete</v>
      </c>
    </row>
    <row r="861" spans="1:35" x14ac:dyDescent="0.3">
      <c r="A861">
        <v>32769</v>
      </c>
      <c r="B861" s="6">
        <v>44998.462372685186</v>
      </c>
      <c r="C861" s="3">
        <f>INT(B861)</f>
        <v>44998</v>
      </c>
      <c r="D861" s="2">
        <f>MOD(B861,1)</f>
        <v>0.46237268518598285</v>
      </c>
      <c r="E861">
        <v>17</v>
      </c>
      <c r="F861" t="s">
        <v>33</v>
      </c>
      <c r="G861" t="str">
        <f xml:space="preserve"> PROPER(TRIM(CLEAN(SUBSTITUTE(F861,CHAR(160)," "))))</f>
        <v>South</v>
      </c>
      <c r="H861" t="s">
        <v>27</v>
      </c>
      <c r="I861" t="str">
        <f>PROPER(TRIM(CLEAN((SUBSTITUTE(H861,"-"," ")))))</f>
        <v>In Store</v>
      </c>
      <c r="J861">
        <v>26419</v>
      </c>
      <c r="K861" t="s">
        <v>14</v>
      </c>
      <c r="L861" t="str">
        <f xml:space="preserve"> PROPER(TRIM(CLEAN(SUBSTITUTE(K861,CHAR(160)," "))))</f>
        <v>Consumer</v>
      </c>
      <c r="M861" t="s">
        <v>19</v>
      </c>
      <c r="N861" t="str">
        <f xml:space="preserve"> PROPER(TRIM(CLEAN(SUBSTITUTE(M861,CHAR(160)," "))))</f>
        <v>Apparel</v>
      </c>
      <c r="O861" t="s">
        <v>26</v>
      </c>
      <c r="P861" t="str">
        <f>IF(LEN(TRIM(Table1[[#This Row],[subcategory]]&amp;""))=0,"Unknown", PROPER(TRIM(Table1[[#This Row],[subcategory]])))</f>
        <v>Kids</v>
      </c>
      <c r="Q861">
        <v>56.14</v>
      </c>
      <c r="R861" s="1">
        <f>IF(LEN(TRIM(Q861&amp;""))=0, "", VALUE(SUBSTITUTE(Q861,"$","")))</f>
        <v>56.14</v>
      </c>
      <c r="S861">
        <v>1</v>
      </c>
      <c r="T861">
        <f>IF(LEN(TRIM(S861&amp;""))=0, "", VALUE(S861))</f>
        <v>1</v>
      </c>
      <c r="U861">
        <v>56.14</v>
      </c>
      <c r="V861" s="1">
        <f>IF(LEN(TRIM(U861&amp;""))=0, "", VALUE(SUBSTITUTE(U861,"$","")))</f>
        <v>56.14</v>
      </c>
      <c r="W861" s="4" t="s">
        <v>7280</v>
      </c>
      <c r="X861" s="4">
        <f>IF(LEN(TRIM(W861&amp;""))=0, "", VALUE(SUBSTITUTE(W861,"$","")))</f>
        <v>44.069899999999997</v>
      </c>
      <c r="Y861">
        <v>29.368098762771702</v>
      </c>
      <c r="Z861" s="1" cm="1">
        <f t="array" ref="Z861">IF(
    LEN(TRIM(Y861&amp;""))=0,
        IF(AND(ISNUMBER(net_sales_clean), ISNUMBER(profit_clean)),
            net_sales_clean - profit_clean,
            ""
        ),
    VALUE(SUBSTITUTE(Y861,"$",""))
)</f>
        <v>29.368098762771702</v>
      </c>
      <c r="AA861" s="5" t="s">
        <v>7279</v>
      </c>
      <c r="AB861" s="4" cm="1">
        <f t="array" ref="AB861">IF(
    LEN(TRIM(AA861&amp;""))=0,
        IF(AND(ISNUMBER(net_sales_clean), ISNUMBER(cost_clean)),
            net_sales_clean - cost_clean,
            ""
        ),
    VALUE(SUBSTITUTE(AA861,"$",""))
)</f>
        <v>14.701801237228301</v>
      </c>
      <c r="AC861">
        <v>8</v>
      </c>
      <c r="AD861">
        <f>IF(LEN(TRIM(AC861&amp;""))=0, "", VALUE(AC861))</f>
        <v>8</v>
      </c>
      <c r="AE861">
        <v>3</v>
      </c>
      <c r="AF861">
        <f>IF(LEN(TRIM(AE861&amp;""))=0, "", VALUE(AE861))</f>
        <v>3</v>
      </c>
      <c r="AG861">
        <v>0</v>
      </c>
      <c r="AH861">
        <f>IF(
    OR(U861&lt;0, W861&lt;0, Y861&lt;0, AA861&lt;0),
        1,
        IF(LEN(TRIM(AG861&amp;""))=0, "", AG861)
)</f>
        <v>0</v>
      </c>
      <c r="AI861" t="str">
        <f>IF(
    COUNT(Q861,V861,X861,Z861,AB861)=0,
        "Not Usable",
    IF(
        COUNT(Q861,V861,X861,Z861,AB861)&lt;5,
            "Incomplete",
            IF(
                MIN(Q861,V861,X861,Z861,AB861)=0,
                    "Incomplete",
                    "Complete"
            )
    )
)</f>
        <v>Complete</v>
      </c>
    </row>
    <row r="862" spans="1:35" x14ac:dyDescent="0.3">
      <c r="A862">
        <v>9791</v>
      </c>
      <c r="B862" s="6">
        <v>45031.305590277778</v>
      </c>
      <c r="C862" s="3">
        <f>INT(B862)</f>
        <v>45031</v>
      </c>
      <c r="D862" s="2">
        <f>MOD(B862,1)</f>
        <v>0.30559027777781012</v>
      </c>
      <c r="E862">
        <v>31</v>
      </c>
      <c r="F862" t="s">
        <v>33</v>
      </c>
      <c r="G862" t="str">
        <f xml:space="preserve"> PROPER(TRIM(CLEAN(SUBSTITUTE(F862,CHAR(160)," "))))</f>
        <v>South</v>
      </c>
      <c r="H862" t="s">
        <v>27</v>
      </c>
      <c r="I862" t="str">
        <f>PROPER(TRIM(CLEAN((SUBSTITUTE(H862,"-"," ")))))</f>
        <v>In Store</v>
      </c>
      <c r="J862">
        <v>28346</v>
      </c>
      <c r="K862" t="s">
        <v>2</v>
      </c>
      <c r="L862" t="str">
        <f xml:space="preserve"> PROPER(TRIM(CLEAN(SUBSTITUTE(K862,CHAR(160)," "))))</f>
        <v>Home Office</v>
      </c>
      <c r="M862" t="s">
        <v>16</v>
      </c>
      <c r="N862" t="str">
        <f xml:space="preserve"> PROPER(TRIM(CLEAN(SUBSTITUTE(M862,CHAR(160)," "))))</f>
        <v>Grocery</v>
      </c>
      <c r="O862" t="s">
        <v>24</v>
      </c>
      <c r="P862" t="str">
        <f>IF(LEN(TRIM(Table1[[#This Row],[subcategory]]&amp;""))=0,"Unknown", PROPER(TRIM(Table1[[#This Row],[subcategory]])))</f>
        <v>Snacks</v>
      </c>
      <c r="Q862">
        <v>40.39</v>
      </c>
      <c r="R862" s="1">
        <f>IF(LEN(TRIM(Q862&amp;""))=0, "", VALUE(SUBSTITUTE(Q862,"$","")))</f>
        <v>40.39</v>
      </c>
      <c r="S862">
        <v>4</v>
      </c>
      <c r="T862">
        <f>IF(LEN(TRIM(S862&amp;""))=0, "", VALUE(S862))</f>
        <v>4</v>
      </c>
      <c r="U862">
        <v>161.56</v>
      </c>
      <c r="V862" s="1">
        <f>IF(LEN(TRIM(U862&amp;""))=0, "", VALUE(SUBSTITUTE(U862,"$","")))</f>
        <v>161.56</v>
      </c>
      <c r="W862" s="1">
        <v>148.6352</v>
      </c>
      <c r="X862" s="1">
        <f>IF(LEN(TRIM(W862&amp;""))=0, "", VALUE(SUBSTITUTE(W862,"$","")))</f>
        <v>148.6352</v>
      </c>
      <c r="Y862" s="5" t="s">
        <v>7278</v>
      </c>
      <c r="Z862" s="4" cm="1">
        <f t="array" ref="Z862">IF(
    LEN(TRIM(Y862&amp;""))=0,
        IF(AND(ISNUMBER(net_sales_clean), ISNUMBER(profit_clean)),
            net_sales_clean - profit_clean,
            ""
        ),
    VALUE(SUBSTITUTE(Y862,"$",""))
)</f>
        <v>114.24692138824101</v>
      </c>
      <c r="AA862" s="5" t="s">
        <v>7277</v>
      </c>
      <c r="AB862" s="4" cm="1">
        <f t="array" ref="AB862">IF(
    LEN(TRIM(AA862&amp;""))=0,
        IF(AND(ISNUMBER(net_sales_clean), ISNUMBER(cost_clean)),
            net_sales_clean - cost_clean,
            ""
        ),
    VALUE(SUBSTITUTE(AA862,"$",""))
)</f>
        <v>34.388278611758302</v>
      </c>
      <c r="AC862">
        <v>4</v>
      </c>
      <c r="AD862">
        <f>IF(LEN(TRIM(AC862&amp;""))=0, "", VALUE(AC862))</f>
        <v>4</v>
      </c>
      <c r="AE862">
        <v>4</v>
      </c>
      <c r="AF862">
        <f>IF(LEN(TRIM(AE862&amp;""))=0, "", VALUE(AE862))</f>
        <v>4</v>
      </c>
      <c r="AG862">
        <v>0</v>
      </c>
      <c r="AH862">
        <f>IF(
    OR(U862&lt;0, W862&lt;0, Y862&lt;0, AA862&lt;0),
        1,
        IF(LEN(TRIM(AG862&amp;""))=0, "", AG862)
)</f>
        <v>0</v>
      </c>
      <c r="AI862" t="str">
        <f>IF(
    COUNT(Q862,V862,X862,Z862,AB862)=0,
        "Not Usable",
    IF(
        COUNT(Q862,V862,X862,Z862,AB862)&lt;5,
            "Incomplete",
            IF(
                MIN(Q862,V862,X862,Z862,AB862)=0,
                    "Incomplete",
                    "Complete"
            )
    )
)</f>
        <v>Complete</v>
      </c>
    </row>
    <row r="863" spans="1:35" x14ac:dyDescent="0.3">
      <c r="A863">
        <v>23494</v>
      </c>
      <c r="B863" s="6">
        <v>45446.706412037034</v>
      </c>
      <c r="C863" s="3">
        <f>INT(B863)</f>
        <v>45446</v>
      </c>
      <c r="D863" s="2">
        <f>MOD(B863,1)</f>
        <v>0.70641203703416977</v>
      </c>
      <c r="E863">
        <v>64</v>
      </c>
      <c r="F863" t="s">
        <v>8</v>
      </c>
      <c r="G863" t="str">
        <f xml:space="preserve"> PROPER(TRIM(CLEAN(SUBSTITUTE(F863,CHAR(160)," "))))</f>
        <v>West</v>
      </c>
      <c r="H863" t="s">
        <v>7</v>
      </c>
      <c r="I863" t="str">
        <f>PROPER(TRIM(CLEAN((SUBSTITUTE(H863,"-"," ")))))</f>
        <v>In Store</v>
      </c>
      <c r="J863">
        <v>11058</v>
      </c>
      <c r="K863" t="s">
        <v>10</v>
      </c>
      <c r="L863" t="str">
        <f xml:space="preserve"> PROPER(TRIM(CLEAN(SUBSTITUTE(K863,CHAR(160)," "))))</f>
        <v>Consumer</v>
      </c>
      <c r="M863" t="s">
        <v>16</v>
      </c>
      <c r="N863" t="str">
        <f xml:space="preserve"> PROPER(TRIM(CLEAN(SUBSTITUTE(M863,CHAR(160)," "))))</f>
        <v>Grocery</v>
      </c>
      <c r="O863" t="s">
        <v>24</v>
      </c>
      <c r="P863" t="str">
        <f>IF(LEN(TRIM(Table1[[#This Row],[subcategory]]&amp;""))=0,"Unknown", PROPER(TRIM(Table1[[#This Row],[subcategory]])))</f>
        <v>Snacks</v>
      </c>
      <c r="Q863">
        <v>55.68</v>
      </c>
      <c r="R863" s="1">
        <f>IF(LEN(TRIM(Q863&amp;""))=0, "", VALUE(SUBSTITUTE(Q863,"$","")))</f>
        <v>55.68</v>
      </c>
      <c r="S863">
        <v>2</v>
      </c>
      <c r="T863">
        <f>IF(LEN(TRIM(S863&amp;""))=0, "", VALUE(S863))</f>
        <v>2</v>
      </c>
      <c r="U863">
        <v>111.36</v>
      </c>
      <c r="V863" s="1">
        <f>IF(LEN(TRIM(U863&amp;""))=0, "", VALUE(SUBSTITUTE(U863,"$","")))</f>
        <v>111.36</v>
      </c>
      <c r="W863" s="1">
        <v>101.11488</v>
      </c>
      <c r="X863" s="1">
        <f>IF(LEN(TRIM(W863&amp;""))=0, "", VALUE(SUBSTITUTE(W863,"$","")))</f>
        <v>101.11488</v>
      </c>
      <c r="Z863" s="1" t="str" cm="1">
        <f t="array" ref="Z863">IF(
    LEN(TRIM(Y863&amp;""))=0,
        IF(AND(ISNUMBER(net_sales_clean), ISNUMBER(profit_clean)),
            net_sales_clean - profit_clean,
            ""
        ),
    VALUE(SUBSTITUTE(Y863,"$",""))
)</f>
        <v/>
      </c>
      <c r="AB863" s="1" t="str" cm="1">
        <f t="array" ref="AB863">IF(
    LEN(TRIM(AA863&amp;""))=0,
        IF(AND(ISNUMBER(net_sales_clean), ISNUMBER(cost_clean)),
            net_sales_clean - cost_clean,
            ""
        ),
    VALUE(SUBSTITUTE(AA863,"$",""))
)</f>
        <v/>
      </c>
      <c r="AC863">
        <v>6</v>
      </c>
      <c r="AD863">
        <f>IF(LEN(TRIM(AC863&amp;""))=0, "", VALUE(AC863))</f>
        <v>6</v>
      </c>
      <c r="AE863">
        <v>2</v>
      </c>
      <c r="AF863">
        <f>IF(LEN(TRIM(AE863&amp;""))=0, "", VALUE(AE863))</f>
        <v>2</v>
      </c>
      <c r="AG863">
        <v>0</v>
      </c>
      <c r="AH863">
        <f>IF(
    OR(U863&lt;0, W863&lt;0, Y863&lt;0, AA863&lt;0),
        1,
        IF(LEN(TRIM(AG863&amp;""))=0, "", AG863)
)</f>
        <v>0</v>
      </c>
      <c r="AI863" t="str">
        <f>IF(
    COUNT(Q863,V863,X863,Z863,AB863)=0,
        "Not Usable",
    IF(
        COUNT(Q863,V863,X863,Z863,AB863)&lt;5,
            "Incomplete",
            IF(
                MIN(Q863,V863,X863,Z863,AB863)=0,
                    "Incomplete",
                    "Complete"
            )
    )
)</f>
        <v>Incomplete</v>
      </c>
    </row>
    <row r="864" spans="1:35" x14ac:dyDescent="0.3">
      <c r="A864">
        <v>35743</v>
      </c>
      <c r="B864" s="6">
        <v>44978.896331018521</v>
      </c>
      <c r="C864" s="3">
        <f>INT(B864)</f>
        <v>44978</v>
      </c>
      <c r="D864" s="2">
        <f>MOD(B864,1)</f>
        <v>0.89633101852086838</v>
      </c>
      <c r="E864">
        <v>28</v>
      </c>
      <c r="F864" t="s">
        <v>15</v>
      </c>
      <c r="G864" t="str">
        <f xml:space="preserve"> PROPER(TRIM(CLEAN(SUBSTITUTE(F864,CHAR(160)," "))))</f>
        <v>West</v>
      </c>
      <c r="H864" t="s">
        <v>27</v>
      </c>
      <c r="I864" t="str">
        <f>PROPER(TRIM(CLEAN((SUBSTITUTE(H864,"-"," ")))))</f>
        <v>In Store</v>
      </c>
      <c r="J864">
        <v>21421</v>
      </c>
      <c r="K864" t="s">
        <v>14</v>
      </c>
      <c r="L864" t="str">
        <f xml:space="preserve"> PROPER(TRIM(CLEAN(SUBSTITUTE(K864,CHAR(160)," "))))</f>
        <v>Consumer</v>
      </c>
      <c r="M864" t="s">
        <v>9</v>
      </c>
      <c r="N864" t="str">
        <f xml:space="preserve"> PROPER(TRIM(CLEAN(SUBSTITUTE(M864,CHAR(160)," "))))</f>
        <v>Home</v>
      </c>
      <c r="O864" t="s">
        <v>38</v>
      </c>
      <c r="P864" t="str">
        <f>IF(LEN(TRIM(Table1[[#This Row],[subcategory]]&amp;""))=0,"Unknown", PROPER(TRIM(Table1[[#This Row],[subcategory]])))</f>
        <v>Kitchen</v>
      </c>
      <c r="Q864">
        <v>116.01</v>
      </c>
      <c r="R864" s="1">
        <f>IF(LEN(TRIM(Q864&amp;""))=0, "", VALUE(SUBSTITUTE(Q864,"$","")))</f>
        <v>116.01</v>
      </c>
      <c r="S864">
        <v>3</v>
      </c>
      <c r="T864">
        <f>IF(LEN(TRIM(S864&amp;""))=0, "", VALUE(S864))</f>
        <v>3</v>
      </c>
      <c r="U864" s="5" t="s">
        <v>7276</v>
      </c>
      <c r="V864" s="4">
        <f>IF(LEN(TRIM(U864&amp;""))=0, "", VALUE(SUBSTITUTE(U864,"$","")))</f>
        <v>348.03</v>
      </c>
      <c r="W864" s="4" t="s">
        <v>7275</v>
      </c>
      <c r="X864" s="4">
        <f>IF(LEN(TRIM(W864&amp;""))=0, "", VALUE(SUBSTITUTE(W864,"$","")))</f>
        <v>241.53281999999999</v>
      </c>
      <c r="Y864" s="5" t="s">
        <v>7274</v>
      </c>
      <c r="Z864" s="4" cm="1">
        <f t="array" ref="Z864">IF(
    LEN(TRIM(Y864&amp;""))=0,
        IF(AND(ISNUMBER(net_sales_clean), ISNUMBER(profit_clean)),
            net_sales_clean - profit_clean,
            ""
        ),
    VALUE(SUBSTITUTE(Y864,"$",""))
)</f>
        <v>167.29804666051999</v>
      </c>
      <c r="AA864">
        <v>74.234773339479602</v>
      </c>
      <c r="AB864" s="1" cm="1">
        <f t="array" ref="AB864">IF(
    LEN(TRIM(AA864&amp;""))=0,
        IF(AND(ISNUMBER(net_sales_clean), ISNUMBER(cost_clean)),
            net_sales_clean - cost_clean,
            ""
        ),
    VALUE(SUBSTITUTE(AA864,"$",""))
)</f>
        <v>74.234773339479602</v>
      </c>
      <c r="AC864">
        <v>8</v>
      </c>
      <c r="AD864">
        <f>IF(LEN(TRIM(AC864&amp;""))=0, "", VALUE(AC864))</f>
        <v>8</v>
      </c>
      <c r="AE864">
        <v>4</v>
      </c>
      <c r="AF864">
        <f>IF(LEN(TRIM(AE864&amp;""))=0, "", VALUE(AE864))</f>
        <v>4</v>
      </c>
      <c r="AG864">
        <v>0</v>
      </c>
      <c r="AH864">
        <f>IF(
    OR(U864&lt;0, W864&lt;0, Y864&lt;0, AA864&lt;0),
        1,
        IF(LEN(TRIM(AG864&amp;""))=0, "", AG864)
)</f>
        <v>0</v>
      </c>
      <c r="AI864" t="str">
        <f>IF(
    COUNT(Q864,V864,X864,Z864,AB864)=0,
        "Not Usable",
    IF(
        COUNT(Q864,V864,X864,Z864,AB864)&lt;5,
            "Incomplete",
            IF(
                MIN(Q864,V864,X864,Z864,AB864)=0,
                    "Incomplete",
                    "Complete"
            )
    )
)</f>
        <v>Complete</v>
      </c>
    </row>
    <row r="865" spans="1:35" x14ac:dyDescent="0.3">
      <c r="A865">
        <v>46508</v>
      </c>
      <c r="B865" s="6">
        <v>45271.556516203702</v>
      </c>
      <c r="C865" s="3">
        <f>INT(B865)</f>
        <v>45271</v>
      </c>
      <c r="D865" s="2">
        <f>MOD(B865,1)</f>
        <v>0.55651620370190358</v>
      </c>
      <c r="E865">
        <v>31</v>
      </c>
      <c r="F865" t="s">
        <v>21</v>
      </c>
      <c r="G865" t="str">
        <f xml:space="preserve"> PROPER(TRIM(CLEAN(SUBSTITUTE(F865,CHAR(160)," "))))</f>
        <v>Midwest</v>
      </c>
      <c r="H865" t="s">
        <v>7</v>
      </c>
      <c r="I865" t="str">
        <f>PROPER(TRIM(CLEAN((SUBSTITUTE(H865,"-"," ")))))</f>
        <v>In Store</v>
      </c>
      <c r="J865">
        <v>11858</v>
      </c>
      <c r="K865" t="s">
        <v>6</v>
      </c>
      <c r="L865" t="str">
        <f xml:space="preserve"> PROPER(TRIM(CLEAN(SUBSTITUTE(K865,CHAR(160)," "))))</f>
        <v>Corporate</v>
      </c>
      <c r="M865" t="s">
        <v>1</v>
      </c>
      <c r="N865" t="str">
        <f xml:space="preserve"> PROPER(TRIM(CLEAN(SUBSTITUTE(M865,CHAR(160)," "))))</f>
        <v>Beauty</v>
      </c>
      <c r="O865" t="s">
        <v>0</v>
      </c>
      <c r="P865" t="str">
        <f>IF(LEN(TRIM(Table1[[#This Row],[subcategory]]&amp;""))=0,"Unknown", PROPER(TRIM(Table1[[#This Row],[subcategory]])))</f>
        <v>Makeup</v>
      </c>
      <c r="Q865">
        <v>43.57</v>
      </c>
      <c r="R865" s="1">
        <f>IF(LEN(TRIM(Q865&amp;""))=0, "", VALUE(SUBSTITUTE(Q865,"$","")))</f>
        <v>43.57</v>
      </c>
      <c r="S865">
        <v>1</v>
      </c>
      <c r="T865">
        <f>IF(LEN(TRIM(S865&amp;""))=0, "", VALUE(S865))</f>
        <v>1</v>
      </c>
      <c r="U865">
        <v>43.57</v>
      </c>
      <c r="V865" s="1">
        <f>IF(LEN(TRIM(U865&amp;""))=0, "", VALUE(SUBSTITUTE(U865,"$","")))</f>
        <v>43.57</v>
      </c>
      <c r="X865" s="1" t="str">
        <f>IF(LEN(TRIM(W865&amp;""))=0, "", VALUE(SUBSTITUTE(W865,"$","")))</f>
        <v/>
      </c>
      <c r="Z865" s="1" t="str" cm="1">
        <f t="array" ref="Z865">IF(
    LEN(TRIM(Y865&amp;""))=0,
        IF(AND(ISNUMBER(net_sales_clean), ISNUMBER(profit_clean)),
            net_sales_clean - profit_clean,
            ""
        ),
    VALUE(SUBSTITUTE(Y865,"$",""))
)</f>
        <v/>
      </c>
      <c r="AB865" s="1" t="str" cm="1">
        <f t="array" ref="AB865">IF(
    LEN(TRIM(AA865&amp;""))=0,
        IF(AND(ISNUMBER(net_sales_clean), ISNUMBER(cost_clean)),
            net_sales_clean - cost_clean,
            ""
        ),
    VALUE(SUBSTITUTE(AA865,"$",""))
)</f>
        <v/>
      </c>
      <c r="AC865">
        <v>8</v>
      </c>
      <c r="AD865">
        <f>IF(LEN(TRIM(AC865&amp;""))=0, "", VALUE(AC865))</f>
        <v>8</v>
      </c>
      <c r="AE865">
        <v>2</v>
      </c>
      <c r="AF865">
        <f>IF(LEN(TRIM(AE865&amp;""))=0, "", VALUE(AE865))</f>
        <v>2</v>
      </c>
      <c r="AG865">
        <v>0</v>
      </c>
      <c r="AH865">
        <f>IF(
    OR(U865&lt;0, W865&lt;0, Y865&lt;0, AA865&lt;0),
        1,
        IF(LEN(TRIM(AG865&amp;""))=0, "", AG865)
)</f>
        <v>0</v>
      </c>
      <c r="AI865" t="str">
        <f>IF(
    COUNT(Q865,V865,X865,Z865,AB865)=0,
        "Not Usable",
    IF(
        COUNT(Q865,V865,X865,Z865,AB865)&lt;5,
            "Incomplete",
            IF(
                MIN(Q865,V865,X865,Z865,AB865)=0,
                    "Incomplete",
                    "Complete"
            )
    )
)</f>
        <v>Incomplete</v>
      </c>
    </row>
    <row r="866" spans="1:35" x14ac:dyDescent="0.3">
      <c r="A866">
        <v>46872</v>
      </c>
      <c r="B866" s="6">
        <v>44985.984305555554</v>
      </c>
      <c r="C866" s="3">
        <f>INT(B866)</f>
        <v>44985</v>
      </c>
      <c r="D866" s="2">
        <f>MOD(B866,1)</f>
        <v>0.984305555553874</v>
      </c>
      <c r="E866">
        <v>10</v>
      </c>
      <c r="F866" t="s">
        <v>33</v>
      </c>
      <c r="G866" t="str">
        <f xml:space="preserve"> PROPER(TRIM(CLEAN(SUBSTITUTE(F866,CHAR(160)," "))))</f>
        <v>South</v>
      </c>
      <c r="H866" t="s">
        <v>30</v>
      </c>
      <c r="I866" t="str">
        <f>PROPER(TRIM(CLEAN((SUBSTITUTE(H866,"-"," ")))))</f>
        <v>Mobile App</v>
      </c>
      <c r="J866">
        <v>21398</v>
      </c>
      <c r="K866" t="s">
        <v>10</v>
      </c>
      <c r="L866" t="str">
        <f xml:space="preserve"> PROPER(TRIM(CLEAN(SUBSTITUTE(K866,CHAR(160)," "))))</f>
        <v>Consumer</v>
      </c>
      <c r="M866" t="s">
        <v>1</v>
      </c>
      <c r="N866" t="str">
        <f xml:space="preserve"> PROPER(TRIM(CLEAN(SUBSTITUTE(M866,CHAR(160)," "))))</f>
        <v>Beauty</v>
      </c>
      <c r="O866" t="s">
        <v>5</v>
      </c>
      <c r="P866" t="str">
        <f>IF(LEN(TRIM(Table1[[#This Row],[subcategory]]&amp;""))=0,"Unknown", PROPER(TRIM(Table1[[#This Row],[subcategory]])))</f>
        <v>Haircare</v>
      </c>
      <c r="Q866">
        <v>84.42</v>
      </c>
      <c r="R866" s="1">
        <f>IF(LEN(TRIM(Q866&amp;""))=0, "", VALUE(SUBSTITUTE(Q866,"$","")))</f>
        <v>84.42</v>
      </c>
      <c r="S866">
        <v>1</v>
      </c>
      <c r="T866">
        <f>IF(LEN(TRIM(S866&amp;""))=0, "", VALUE(S866))</f>
        <v>1</v>
      </c>
      <c r="U866">
        <v>84.42</v>
      </c>
      <c r="V866" s="1">
        <f>IF(LEN(TRIM(U866&amp;""))=0, "", VALUE(SUBSTITUTE(U866,"$","")))</f>
        <v>84.42</v>
      </c>
      <c r="X866" s="1" t="str">
        <f>IF(LEN(TRIM(W866&amp;""))=0, "", VALUE(SUBSTITUTE(W866,"$","")))</f>
        <v/>
      </c>
      <c r="Z866" s="1" t="str" cm="1">
        <f t="array" ref="Z866">IF(
    LEN(TRIM(Y866&amp;""))=0,
        IF(AND(ISNUMBER(net_sales_clean), ISNUMBER(profit_clean)),
            net_sales_clean - profit_clean,
            ""
        ),
    VALUE(SUBSTITUTE(Y866,"$",""))
)</f>
        <v/>
      </c>
      <c r="AB866" s="1" t="str" cm="1">
        <f t="array" ref="AB866">IF(
    LEN(TRIM(AA866&amp;""))=0,
        IF(AND(ISNUMBER(net_sales_clean), ISNUMBER(cost_clean)),
            net_sales_clean - cost_clean,
            ""
        ),
    VALUE(SUBSTITUTE(AA866,"$",""))
)</f>
        <v/>
      </c>
      <c r="AC866">
        <v>6</v>
      </c>
      <c r="AD866">
        <f>IF(LEN(TRIM(AC866&amp;""))=0, "", VALUE(AC866))</f>
        <v>6</v>
      </c>
      <c r="AE866">
        <v>4</v>
      </c>
      <c r="AF866">
        <f>IF(LEN(TRIM(AE866&amp;""))=0, "", VALUE(AE866))</f>
        <v>4</v>
      </c>
      <c r="AG866">
        <v>0</v>
      </c>
      <c r="AH866">
        <f>IF(
    OR(U866&lt;0, W866&lt;0, Y866&lt;0, AA866&lt;0),
        1,
        IF(LEN(TRIM(AG866&amp;""))=0, "", AG866)
)</f>
        <v>0</v>
      </c>
      <c r="AI866" t="str">
        <f>IF(
    COUNT(Q866,V866,X866,Z866,AB866)=0,
        "Not Usable",
    IF(
        COUNT(Q866,V866,X866,Z866,AB866)&lt;5,
            "Incomplete",
            IF(
                MIN(Q866,V866,X866,Z866,AB866)=0,
                    "Incomplete",
                    "Complete"
            )
    )
)</f>
        <v>Incomplete</v>
      </c>
    </row>
    <row r="867" spans="1:35" x14ac:dyDescent="0.3">
      <c r="A867">
        <v>30214</v>
      </c>
      <c r="B867" s="6">
        <v>45273.948252314818</v>
      </c>
      <c r="C867" s="3">
        <f>INT(B867)</f>
        <v>45273</v>
      </c>
      <c r="D867" s="2">
        <f>MOD(B867,1)</f>
        <v>0.94825231481809169</v>
      </c>
      <c r="E867">
        <v>56</v>
      </c>
      <c r="F867" t="s">
        <v>13</v>
      </c>
      <c r="G867" t="str">
        <f xml:space="preserve"> PROPER(TRIM(CLEAN(SUBSTITUTE(F867,CHAR(160)," "))))</f>
        <v>Northeast</v>
      </c>
      <c r="H867" t="s">
        <v>3</v>
      </c>
      <c r="I867" t="str">
        <f>PROPER(TRIM(CLEAN((SUBSTITUTE(H867,"-"," ")))))</f>
        <v>Phone</v>
      </c>
      <c r="J867">
        <v>12435</v>
      </c>
      <c r="K867" t="s">
        <v>6</v>
      </c>
      <c r="L867" t="str">
        <f xml:space="preserve"> PROPER(TRIM(CLEAN(SUBSTITUTE(K867,CHAR(160)," "))))</f>
        <v>Corporate</v>
      </c>
      <c r="M867" t="s">
        <v>19</v>
      </c>
      <c r="N867" t="str">
        <f xml:space="preserve"> PROPER(TRIM(CLEAN(SUBSTITUTE(M867,CHAR(160)," "))))</f>
        <v>Apparel</v>
      </c>
      <c r="O867" t="s">
        <v>20</v>
      </c>
      <c r="P867" t="str">
        <f>IF(LEN(TRIM(Table1[[#This Row],[subcategory]]&amp;""))=0,"Unknown", PROPER(TRIM(Table1[[#This Row],[subcategory]])))</f>
        <v>Women</v>
      </c>
      <c r="Q867">
        <v>73.22</v>
      </c>
      <c r="R867" s="1">
        <f>IF(LEN(TRIM(Q867&amp;""))=0, "", VALUE(SUBSTITUTE(Q867,"$","")))</f>
        <v>73.22</v>
      </c>
      <c r="S867">
        <v>1</v>
      </c>
      <c r="T867">
        <f>IF(LEN(TRIM(S867&amp;""))=0, "", VALUE(S867))</f>
        <v>1</v>
      </c>
      <c r="U867">
        <v>73.22</v>
      </c>
      <c r="V867" s="1">
        <f>IF(LEN(TRIM(U867&amp;""))=0, "", VALUE(SUBSTITUTE(U867,"$","")))</f>
        <v>73.22</v>
      </c>
      <c r="W867" s="4" t="s">
        <v>7273</v>
      </c>
      <c r="X867" s="4">
        <f>IF(LEN(TRIM(W867&amp;""))=0, "", VALUE(SUBSTITUTE(W867,"$","")))</f>
        <v>60.040399999999998</v>
      </c>
      <c r="Y867" s="5" t="s">
        <v>7272</v>
      </c>
      <c r="Z867" s="4" cm="1">
        <f t="array" ref="Z867">IF(
    LEN(TRIM(Y867&amp;""))=0,
        IF(AND(ISNUMBER(net_sales_clean), ISNUMBER(profit_clean)),
            net_sales_clean - profit_clean,
            ""
        ),
    VALUE(SUBSTITUTE(Y867,"$",""))
)</f>
        <v>47.108028588819202</v>
      </c>
      <c r="AA867" s="5" t="s">
        <v>7271</v>
      </c>
      <c r="AB867" s="4" cm="1">
        <f t="array" ref="AB867">IF(
    LEN(TRIM(AA867&amp;""))=0,
        IF(AND(ISNUMBER(net_sales_clean), ISNUMBER(cost_clean)),
            net_sales_clean - cost_clean,
            ""
        ),
    VALUE(SUBSTITUTE(AA867,"$",""))
)</f>
        <v>12.9323714111807</v>
      </c>
      <c r="AC867">
        <v>2</v>
      </c>
      <c r="AD867">
        <f>IF(LEN(TRIM(AC867&amp;""))=0, "", VALUE(AC867))</f>
        <v>2</v>
      </c>
      <c r="AE867">
        <v>5</v>
      </c>
      <c r="AF867">
        <f>IF(LEN(TRIM(AE867&amp;""))=0, "", VALUE(AE867))</f>
        <v>5</v>
      </c>
      <c r="AG867">
        <v>0</v>
      </c>
      <c r="AH867">
        <f>IF(
    OR(U867&lt;0, W867&lt;0, Y867&lt;0, AA867&lt;0),
        1,
        IF(LEN(TRIM(AG867&amp;""))=0, "", AG867)
)</f>
        <v>0</v>
      </c>
      <c r="AI867" t="str">
        <f>IF(
    COUNT(Q867,V867,X867,Z867,AB867)=0,
        "Not Usable",
    IF(
        COUNT(Q867,V867,X867,Z867,AB867)&lt;5,
            "Incomplete",
            IF(
                MIN(Q867,V867,X867,Z867,AB867)=0,
                    "Incomplete",
                    "Complete"
            )
    )
)</f>
        <v>Complete</v>
      </c>
    </row>
    <row r="868" spans="1:35" x14ac:dyDescent="0.3">
      <c r="A868">
        <v>26453</v>
      </c>
      <c r="B868" s="6">
        <v>45481.093206018515</v>
      </c>
      <c r="C868" s="3">
        <f>INT(B868)</f>
        <v>45481</v>
      </c>
      <c r="D868" s="2">
        <f>MOD(B868,1)</f>
        <v>9.3206018515047617E-2</v>
      </c>
      <c r="E868">
        <v>48</v>
      </c>
      <c r="F868" t="s">
        <v>33</v>
      </c>
      <c r="G868" t="str">
        <f xml:space="preserve"> PROPER(TRIM(CLEAN(SUBSTITUTE(F868,CHAR(160)," "))))</f>
        <v>South</v>
      </c>
      <c r="H868" t="s">
        <v>3</v>
      </c>
      <c r="I868" t="str">
        <f>PROPER(TRIM(CLEAN((SUBSTITUTE(H868,"-"," ")))))</f>
        <v>Phone</v>
      </c>
      <c r="J868">
        <v>8126</v>
      </c>
      <c r="K868" t="s">
        <v>10</v>
      </c>
      <c r="L868" t="str">
        <f xml:space="preserve"> PROPER(TRIM(CLEAN(SUBSTITUTE(K868,CHAR(160)," "))))</f>
        <v>Consumer</v>
      </c>
      <c r="M868" t="s">
        <v>23</v>
      </c>
      <c r="N868" t="str">
        <f xml:space="preserve"> PROPER(TRIM(CLEAN(SUBSTITUTE(M868,CHAR(160)," "))))</f>
        <v>Electronics</v>
      </c>
      <c r="O868" t="s">
        <v>34</v>
      </c>
      <c r="P868" t="str">
        <f>IF(LEN(TRIM(Table1[[#This Row],[subcategory]]&amp;""))=0,"Unknown", PROPER(TRIM(Table1[[#This Row],[subcategory]])))</f>
        <v>Phones</v>
      </c>
      <c r="Q868">
        <v>39.89</v>
      </c>
      <c r="R868" s="1">
        <f>IF(LEN(TRIM(Q868&amp;""))=0, "", VALUE(SUBSTITUTE(Q868,"$","")))</f>
        <v>39.89</v>
      </c>
      <c r="S868">
        <v>5</v>
      </c>
      <c r="T868">
        <f>IF(LEN(TRIM(S868&amp;""))=0, "", VALUE(S868))</f>
        <v>5</v>
      </c>
      <c r="U868">
        <v>199.45</v>
      </c>
      <c r="V868" s="1">
        <f>IF(LEN(TRIM(U868&amp;""))=0, "", VALUE(SUBSTITUTE(U868,"$","")))</f>
        <v>199.45</v>
      </c>
      <c r="W868" s="1">
        <v>159.1611</v>
      </c>
      <c r="X868" s="1">
        <f>IF(LEN(TRIM(W868&amp;""))=0, "", VALUE(SUBSTITUTE(W868,"$","")))</f>
        <v>159.1611</v>
      </c>
      <c r="Y868" s="5" t="s">
        <v>7270</v>
      </c>
      <c r="Z868" s="4" cm="1">
        <f t="array" ref="Z868">IF(
    LEN(TRIM(Y868&amp;""))=0,
        IF(AND(ISNUMBER(net_sales_clean), ISNUMBER(profit_clean)),
            net_sales_clean - profit_clean,
            ""
        ),
    VALUE(SUBSTITUTE(Y868,"$",""))
)</f>
        <v>113.011236241649</v>
      </c>
      <c r="AA868" s="5" t="s">
        <v>7269</v>
      </c>
      <c r="AB868" s="4" cm="1">
        <f t="array" ref="AB868">IF(
    LEN(TRIM(AA868&amp;""))=0,
        IF(AND(ISNUMBER(net_sales_clean), ISNUMBER(cost_clean)),
            net_sales_clean - cost_clean,
            ""
        ),
    VALUE(SUBSTITUTE(AA868,"$",""))
)</f>
        <v>46.1498637583502</v>
      </c>
      <c r="AC868">
        <v>3</v>
      </c>
      <c r="AD868">
        <f>IF(LEN(TRIM(AC868&amp;""))=0, "", VALUE(AC868))</f>
        <v>3</v>
      </c>
      <c r="AE868">
        <v>1</v>
      </c>
      <c r="AF868">
        <f>IF(LEN(TRIM(AE868&amp;""))=0, "", VALUE(AE868))</f>
        <v>1</v>
      </c>
      <c r="AG868">
        <v>0</v>
      </c>
      <c r="AH868">
        <f>IF(
    OR(U868&lt;0, W868&lt;0, Y868&lt;0, AA868&lt;0),
        1,
        IF(LEN(TRIM(AG868&amp;""))=0, "", AG868)
)</f>
        <v>0</v>
      </c>
      <c r="AI868" t="str">
        <f>IF(
    COUNT(Q868,V868,X868,Z868,AB868)=0,
        "Not Usable",
    IF(
        COUNT(Q868,V868,X868,Z868,AB868)&lt;5,
            "Incomplete",
            IF(
                MIN(Q868,V868,X868,Z868,AB868)=0,
                    "Incomplete",
                    "Complete"
            )
    )
)</f>
        <v>Complete</v>
      </c>
    </row>
    <row r="869" spans="1:35" x14ac:dyDescent="0.3">
      <c r="A869">
        <v>34098</v>
      </c>
      <c r="B869" s="6">
        <v>45512.775717592594</v>
      </c>
      <c r="C869" s="3">
        <f>INT(B869)</f>
        <v>45512</v>
      </c>
      <c r="D869" s="2">
        <f>MOD(B869,1)</f>
        <v>0.77571759259444661</v>
      </c>
      <c r="E869">
        <v>59</v>
      </c>
      <c r="F869" t="s">
        <v>8</v>
      </c>
      <c r="G869" t="str">
        <f xml:space="preserve"> PROPER(TRIM(CLEAN(SUBSTITUTE(F869,CHAR(160)," "))))</f>
        <v>West</v>
      </c>
      <c r="H869" t="s">
        <v>27</v>
      </c>
      <c r="I869" t="str">
        <f>PROPER(TRIM(CLEAN((SUBSTITUTE(H869,"-"," ")))))</f>
        <v>In Store</v>
      </c>
      <c r="J869">
        <v>1320</v>
      </c>
      <c r="K869" t="s">
        <v>10</v>
      </c>
      <c r="L869" t="str">
        <f xml:space="preserve"> PROPER(TRIM(CLEAN(SUBSTITUTE(K869,CHAR(160)," "))))</f>
        <v>Consumer</v>
      </c>
      <c r="M869" t="s">
        <v>9</v>
      </c>
      <c r="N869" t="str">
        <f xml:space="preserve"> PROPER(TRIM(CLEAN(SUBSTITUTE(M869,CHAR(160)," "))))</f>
        <v>Home</v>
      </c>
      <c r="O869" t="s">
        <v>36</v>
      </c>
      <c r="P869" t="str">
        <f>IF(LEN(TRIM(Table1[[#This Row],[subcategory]]&amp;""))=0,"Unknown", PROPER(TRIM(Table1[[#This Row],[subcategory]])))</f>
        <v>Bedding</v>
      </c>
      <c r="Q869">
        <v>67.92</v>
      </c>
      <c r="R869" s="1">
        <f>IF(LEN(TRIM(Q869&amp;""))=0, "", VALUE(SUBSTITUTE(Q869,"$","")))</f>
        <v>67.92</v>
      </c>
      <c r="S869">
        <v>1</v>
      </c>
      <c r="T869">
        <f>IF(LEN(TRIM(S869&amp;""))=0, "", VALUE(S869))</f>
        <v>1</v>
      </c>
      <c r="U869">
        <v>67.92</v>
      </c>
      <c r="V869" s="1">
        <f>IF(LEN(TRIM(U869&amp;""))=0, "", VALUE(SUBSTITUTE(U869,"$","")))</f>
        <v>67.92</v>
      </c>
      <c r="W869" s="1">
        <v>57.324480000000001</v>
      </c>
      <c r="X869" s="1">
        <f>IF(LEN(TRIM(W869&amp;""))=0, "", VALUE(SUBSTITUTE(W869,"$","")))</f>
        <v>57.324480000000001</v>
      </c>
      <c r="Y869" s="5" t="s">
        <v>7268</v>
      </c>
      <c r="Z869" s="4" cm="1">
        <f t="array" ref="Z869">IF(
    LEN(TRIM(Y869&amp;""))=0,
        IF(AND(ISNUMBER(net_sales_clean), ISNUMBER(profit_clean)),
            net_sales_clean - profit_clean,
            ""
        ),
    VALUE(SUBSTITUTE(Y869,"$",""))
)</f>
        <v>37.755909690112198</v>
      </c>
      <c r="AA869" s="5" t="s">
        <v>7267</v>
      </c>
      <c r="AB869" s="4" cm="1">
        <f t="array" ref="AB869">IF(
    LEN(TRIM(AA869&amp;""))=0,
        IF(AND(ISNUMBER(net_sales_clean), ISNUMBER(cost_clean)),
            net_sales_clean - cost_clean,
            ""
        ),
    VALUE(SUBSTITUTE(AA869,"$",""))
)</f>
        <v>19.568570309887701</v>
      </c>
      <c r="AC869">
        <v>7</v>
      </c>
      <c r="AD869">
        <f>IF(LEN(TRIM(AC869&amp;""))=0, "", VALUE(AC869))</f>
        <v>7</v>
      </c>
      <c r="AE869">
        <v>4</v>
      </c>
      <c r="AF869">
        <f>IF(LEN(TRIM(AE869&amp;""))=0, "", VALUE(AE869))</f>
        <v>4</v>
      </c>
      <c r="AG869">
        <v>0</v>
      </c>
      <c r="AH869">
        <f>IF(
    OR(U869&lt;0, W869&lt;0, Y869&lt;0, AA869&lt;0),
        1,
        IF(LEN(TRIM(AG869&amp;""))=0, "", AG869)
)</f>
        <v>0</v>
      </c>
      <c r="AI869" t="str">
        <f>IF(
    COUNT(Q869,V869,X869,Z869,AB869)=0,
        "Not Usable",
    IF(
        COUNT(Q869,V869,X869,Z869,AB869)&lt;5,
            "Incomplete",
            IF(
                MIN(Q869,V869,X869,Z869,AB869)=0,
                    "Incomplete",
                    "Complete"
            )
    )
)</f>
        <v>Complete</v>
      </c>
    </row>
    <row r="870" spans="1:35" x14ac:dyDescent="0.3">
      <c r="A870">
        <v>19429</v>
      </c>
      <c r="B870" s="6">
        <v>46016.641631944447</v>
      </c>
      <c r="C870" s="3">
        <f>INT(B870)</f>
        <v>46016</v>
      </c>
      <c r="D870" s="2">
        <f>MOD(B870,1)</f>
        <v>0.64163194444699911</v>
      </c>
      <c r="E870">
        <v>76</v>
      </c>
      <c r="F870" t="s">
        <v>15</v>
      </c>
      <c r="G870" t="str">
        <f xml:space="preserve"> PROPER(TRIM(CLEAN(SUBSTITUTE(F870,CHAR(160)," "))))</f>
        <v>West</v>
      </c>
      <c r="H870" t="s">
        <v>27</v>
      </c>
      <c r="I870" t="str">
        <f>PROPER(TRIM(CLEAN((SUBSTITUTE(H870,"-"," ")))))</f>
        <v>In Store</v>
      </c>
      <c r="J870">
        <v>20626</v>
      </c>
      <c r="K870" t="s">
        <v>14</v>
      </c>
      <c r="L870" t="str">
        <f xml:space="preserve"> PROPER(TRIM(CLEAN(SUBSTITUTE(K870,CHAR(160)," "))))</f>
        <v>Consumer</v>
      </c>
      <c r="M870" t="s">
        <v>19</v>
      </c>
      <c r="N870" t="str">
        <f xml:space="preserve"> PROPER(TRIM(CLEAN(SUBSTITUTE(M870,CHAR(160)," "))))</f>
        <v>Apparel</v>
      </c>
      <c r="O870" t="s">
        <v>41</v>
      </c>
      <c r="P870" t="str">
        <f>IF(LEN(TRIM(Table1[[#This Row],[subcategory]]&amp;""))=0,"Unknown", PROPER(TRIM(Table1[[#This Row],[subcategory]])))</f>
        <v>Shoes</v>
      </c>
      <c r="Q870">
        <v>42.11</v>
      </c>
      <c r="R870" s="1">
        <f>IF(LEN(TRIM(Q870&amp;""))=0, "", VALUE(SUBSTITUTE(Q870,"$","")))</f>
        <v>42.11</v>
      </c>
      <c r="S870">
        <v>4</v>
      </c>
      <c r="T870">
        <f>IF(LEN(TRIM(S870&amp;""))=0, "", VALUE(S870))</f>
        <v>4</v>
      </c>
      <c r="U870">
        <v>168.44</v>
      </c>
      <c r="V870" s="1">
        <f>IF(LEN(TRIM(U870&amp;""))=0, "", VALUE(SUBSTITUTE(U870,"$","")))</f>
        <v>168.44</v>
      </c>
      <c r="W870" s="1">
        <v>150.08004</v>
      </c>
      <c r="X870" s="1">
        <f>IF(LEN(TRIM(W870&amp;""))=0, "", VALUE(SUBSTITUTE(W870,"$","")))</f>
        <v>150.08004</v>
      </c>
      <c r="Y870" s="5" t="s">
        <v>7266</v>
      </c>
      <c r="Z870" s="4" cm="1">
        <f t="array" ref="Z870">IF(
    LEN(TRIM(Y870&amp;""))=0,
        IF(AND(ISNUMBER(net_sales_clean), ISNUMBER(profit_clean)),
            net_sales_clean - profit_clean,
            ""
        ),
    VALUE(SUBSTITUTE(Y870,"$",""))
)</f>
        <v>112.04130674495499</v>
      </c>
      <c r="AA870" s="5" t="s">
        <v>7265</v>
      </c>
      <c r="AB870" s="4" cm="1">
        <f t="array" ref="AB870">IF(
    LEN(TRIM(AA870&amp;""))=0,
        IF(AND(ISNUMBER(net_sales_clean), ISNUMBER(cost_clean)),
            net_sales_clean - cost_clean,
            ""
        ),
    VALUE(SUBSTITUTE(AA870,"$",""))
)</f>
        <v>38.038733255044299</v>
      </c>
      <c r="AC870">
        <v>1</v>
      </c>
      <c r="AD870">
        <f>IF(LEN(TRIM(AC870&amp;""))=0, "", VALUE(AC870))</f>
        <v>1</v>
      </c>
      <c r="AE870">
        <v>1</v>
      </c>
      <c r="AF870">
        <f>IF(LEN(TRIM(AE870&amp;""))=0, "", VALUE(AE870))</f>
        <v>1</v>
      </c>
      <c r="AG870">
        <v>0</v>
      </c>
      <c r="AH870">
        <f>IF(
    OR(U870&lt;0, W870&lt;0, Y870&lt;0, AA870&lt;0),
        1,
        IF(LEN(TRIM(AG870&amp;""))=0, "", AG870)
)</f>
        <v>0</v>
      </c>
      <c r="AI870" t="str">
        <f>IF(
    COUNT(Q870,V870,X870,Z870,AB870)=0,
        "Not Usable",
    IF(
        COUNT(Q870,V870,X870,Z870,AB870)&lt;5,
            "Incomplete",
            IF(
                MIN(Q870,V870,X870,Z870,AB870)=0,
                    "Incomplete",
                    "Complete"
            )
    )
)</f>
        <v>Complete</v>
      </c>
    </row>
    <row r="871" spans="1:35" x14ac:dyDescent="0.3">
      <c r="A871">
        <v>23924</v>
      </c>
      <c r="B871" s="6">
        <v>45126.533993055556</v>
      </c>
      <c r="C871" s="3">
        <f>INT(B871)</f>
        <v>45126</v>
      </c>
      <c r="D871" s="2">
        <f>MOD(B871,1)</f>
        <v>0.53399305555649335</v>
      </c>
      <c r="E871">
        <v>73</v>
      </c>
      <c r="F871" t="s">
        <v>8</v>
      </c>
      <c r="G871" t="str">
        <f xml:space="preserve"> PROPER(TRIM(CLEAN(SUBSTITUTE(F871,CHAR(160)," "))))</f>
        <v>West</v>
      </c>
      <c r="H871" t="s">
        <v>11</v>
      </c>
      <c r="I871" t="str">
        <f>PROPER(TRIM(CLEAN((SUBSTITUTE(H871,"-"," ")))))</f>
        <v>Online</v>
      </c>
      <c r="J871">
        <v>19721</v>
      </c>
      <c r="K871" t="s">
        <v>6</v>
      </c>
      <c r="L871" t="str">
        <f xml:space="preserve"> PROPER(TRIM(CLEAN(SUBSTITUTE(K871,CHAR(160)," "))))</f>
        <v>Corporate</v>
      </c>
      <c r="M871" t="s">
        <v>9</v>
      </c>
      <c r="N871" t="str">
        <f xml:space="preserve"> PROPER(TRIM(CLEAN(SUBSTITUTE(M871,CHAR(160)," "))))</f>
        <v>Home</v>
      </c>
      <c r="P871" t="str">
        <f>IF(LEN(TRIM(Table1[[#This Row],[subcategory]]&amp;""))=0,"Unknown", PROPER(TRIM(Table1[[#This Row],[subcategory]])))</f>
        <v>Unknown</v>
      </c>
      <c r="Q871">
        <v>34.17</v>
      </c>
      <c r="R871" s="1">
        <f>IF(LEN(TRIM(Q871&amp;""))=0, "", VALUE(SUBSTITUTE(Q871,"$","")))</f>
        <v>34.17</v>
      </c>
      <c r="S871">
        <v>2</v>
      </c>
      <c r="T871">
        <f>IF(LEN(TRIM(S871&amp;""))=0, "", VALUE(S871))</f>
        <v>2</v>
      </c>
      <c r="U871">
        <v>68.34</v>
      </c>
      <c r="V871" s="1">
        <f>IF(LEN(TRIM(U871&amp;""))=0, "", VALUE(SUBSTITUTE(U871,"$","")))</f>
        <v>68.34</v>
      </c>
      <c r="W871" s="4" t="s">
        <v>7264</v>
      </c>
      <c r="X871" s="4">
        <f>IF(LEN(TRIM(W871&amp;""))=0, "", VALUE(SUBSTITUTE(W871,"$","")))</f>
        <v>45.377759999999903</v>
      </c>
      <c r="Y871" s="5" t="s">
        <v>7263</v>
      </c>
      <c r="Z871" s="4" cm="1">
        <f t="array" ref="Z871">IF(
    LEN(TRIM(Y871&amp;""))=0,
        IF(AND(ISNUMBER(net_sales_clean), ISNUMBER(profit_clean)),
            net_sales_clean - profit_clean,
            ""
        ),
    VALUE(SUBSTITUTE(Y871,"$",""))
)</f>
        <v>25.6302652521418</v>
      </c>
      <c r="AA871" s="5" t="s">
        <v>7262</v>
      </c>
      <c r="AB871" s="4" cm="1">
        <f t="array" ref="AB871">IF(
    LEN(TRIM(AA871&amp;""))=0,
        IF(AND(ISNUMBER(net_sales_clean), ISNUMBER(cost_clean)),
            net_sales_clean - cost_clean,
            ""
        ),
    VALUE(SUBSTITUTE(AA871,"$",""))
)</f>
        <v>19.747494747858099</v>
      </c>
      <c r="AC871">
        <v>8</v>
      </c>
      <c r="AD871">
        <f>IF(LEN(TRIM(AC871&amp;""))=0, "", VALUE(AC871))</f>
        <v>8</v>
      </c>
      <c r="AE871">
        <v>5</v>
      </c>
      <c r="AF871">
        <f>IF(LEN(TRIM(AE871&amp;""))=0, "", VALUE(AE871))</f>
        <v>5</v>
      </c>
      <c r="AG871">
        <v>0</v>
      </c>
      <c r="AH871">
        <f>IF(
    OR(U871&lt;0, W871&lt;0, Y871&lt;0, AA871&lt;0),
        1,
        IF(LEN(TRIM(AG871&amp;""))=0, "", AG871)
)</f>
        <v>0</v>
      </c>
      <c r="AI871" t="str">
        <f>IF(
    COUNT(Q871,V871,X871,Z871,AB871)=0,
        "Not Usable",
    IF(
        COUNT(Q871,V871,X871,Z871,AB871)&lt;5,
            "Incomplete",
            IF(
                MIN(Q871,V871,X871,Z871,AB871)=0,
                    "Incomplete",
                    "Complete"
            )
    )
)</f>
        <v>Complete</v>
      </c>
    </row>
    <row r="872" spans="1:35" x14ac:dyDescent="0.3">
      <c r="A872">
        <v>59430</v>
      </c>
      <c r="B872" s="6">
        <v>45883.222233796296</v>
      </c>
      <c r="C872" s="3">
        <f>INT(B872)</f>
        <v>45883</v>
      </c>
      <c r="D872" s="2">
        <f>MOD(B872,1)</f>
        <v>0.22223379629576812</v>
      </c>
      <c r="E872">
        <v>19</v>
      </c>
      <c r="F872" t="s">
        <v>15</v>
      </c>
      <c r="G872" t="str">
        <f xml:space="preserve"> PROPER(TRIM(CLEAN(SUBSTITUTE(F872,CHAR(160)," "))))</f>
        <v>West</v>
      </c>
      <c r="H872" t="s">
        <v>30</v>
      </c>
      <c r="I872" t="str">
        <f>PROPER(TRIM(CLEAN((SUBSTITUTE(H872,"-"," ")))))</f>
        <v>Mobile App</v>
      </c>
      <c r="J872">
        <v>10445</v>
      </c>
      <c r="K872" t="s">
        <v>6</v>
      </c>
      <c r="L872" t="str">
        <f xml:space="preserve"> PROPER(TRIM(CLEAN(SUBSTITUTE(K872,CHAR(160)," "))))</f>
        <v>Corporate</v>
      </c>
      <c r="M872" t="s">
        <v>19</v>
      </c>
      <c r="N872" t="str">
        <f xml:space="preserve"> PROPER(TRIM(CLEAN(SUBSTITUTE(M872,CHAR(160)," "))))</f>
        <v>Apparel</v>
      </c>
      <c r="O872" t="s">
        <v>26</v>
      </c>
      <c r="P872" t="str">
        <f>IF(LEN(TRIM(Table1[[#This Row],[subcategory]]&amp;""))=0,"Unknown", PROPER(TRIM(Table1[[#This Row],[subcategory]])))</f>
        <v>Kids</v>
      </c>
      <c r="Q872">
        <v>50.89</v>
      </c>
      <c r="R872" s="1">
        <f>IF(LEN(TRIM(Q872&amp;""))=0, "", VALUE(SUBSTITUTE(Q872,"$","")))</f>
        <v>50.89</v>
      </c>
      <c r="S872">
        <v>3</v>
      </c>
      <c r="T872">
        <f>IF(LEN(TRIM(S872&amp;""))=0, "", VALUE(S872))</f>
        <v>3</v>
      </c>
      <c r="U872" s="5" t="s">
        <v>262</v>
      </c>
      <c r="V872" s="4">
        <f>IF(LEN(TRIM(U872&amp;""))=0, "", VALUE(SUBSTITUTE(U872,"$","")))</f>
        <v>152.66999999999999</v>
      </c>
      <c r="W872" s="4" t="s">
        <v>7261</v>
      </c>
      <c r="X872" s="4">
        <f>IF(LEN(TRIM(W872&amp;""))=0, "", VALUE(SUBSTITUTE(W872,"$","")))</f>
        <v>110.22774</v>
      </c>
      <c r="Y872">
        <v>76.930975840537599</v>
      </c>
      <c r="Z872" s="1" cm="1">
        <f t="array" ref="Z872">IF(
    LEN(TRIM(Y872&amp;""))=0,
        IF(AND(ISNUMBER(net_sales_clean), ISNUMBER(profit_clean)),
            net_sales_clean - profit_clean,
            ""
        ),
    VALUE(SUBSTITUTE(Y872,"$",""))
)</f>
        <v>76.930975840537599</v>
      </c>
      <c r="AA872" s="5" t="s">
        <v>7260</v>
      </c>
      <c r="AB872" s="4" cm="1">
        <f t="array" ref="AB872">IF(
    LEN(TRIM(AA872&amp;""))=0,
        IF(AND(ISNUMBER(net_sales_clean), ISNUMBER(cost_clean)),
            net_sales_clean - cost_clean,
            ""
        ),
    VALUE(SUBSTITUTE(AA872,"$",""))
)</f>
        <v>33.296764159462398</v>
      </c>
      <c r="AC872">
        <v>4</v>
      </c>
      <c r="AD872">
        <f>IF(LEN(TRIM(AC872&amp;""))=0, "", VALUE(AC872))</f>
        <v>4</v>
      </c>
      <c r="AE872">
        <v>3</v>
      </c>
      <c r="AF872">
        <f>IF(LEN(TRIM(AE872&amp;""))=0, "", VALUE(AE872))</f>
        <v>3</v>
      </c>
      <c r="AG872">
        <v>0</v>
      </c>
      <c r="AH872">
        <f>IF(
    OR(U872&lt;0, W872&lt;0, Y872&lt;0, AA872&lt;0),
        1,
        IF(LEN(TRIM(AG872&amp;""))=0, "", AG872)
)</f>
        <v>0</v>
      </c>
      <c r="AI872" t="str">
        <f>IF(
    COUNT(Q872,V872,X872,Z872,AB872)=0,
        "Not Usable",
    IF(
        COUNT(Q872,V872,X872,Z872,AB872)&lt;5,
            "Incomplete",
            IF(
                MIN(Q872,V872,X872,Z872,AB872)=0,
                    "Incomplete",
                    "Complete"
            )
    )
)</f>
        <v>Complete</v>
      </c>
    </row>
    <row r="873" spans="1:35" x14ac:dyDescent="0.3">
      <c r="A873">
        <v>5107</v>
      </c>
      <c r="B873" s="6">
        <v>45579.546111111114</v>
      </c>
      <c r="C873" s="3">
        <f>INT(B873)</f>
        <v>45579</v>
      </c>
      <c r="D873" s="2">
        <f>MOD(B873,1)</f>
        <v>0.54611111111444188</v>
      </c>
      <c r="E873">
        <v>36</v>
      </c>
      <c r="F873" t="s">
        <v>33</v>
      </c>
      <c r="G873" t="str">
        <f xml:space="preserve"> PROPER(TRIM(CLEAN(SUBSTITUTE(F873,CHAR(160)," "))))</f>
        <v>South</v>
      </c>
      <c r="H873" t="s">
        <v>17</v>
      </c>
      <c r="I873" t="str">
        <f>PROPER(TRIM(CLEAN((SUBSTITUTE(H873,"-"," ")))))</f>
        <v>Online</v>
      </c>
      <c r="J873">
        <v>19961</v>
      </c>
      <c r="K873" t="s">
        <v>6</v>
      </c>
      <c r="L873" t="str">
        <f xml:space="preserve"> PROPER(TRIM(CLEAN(SUBSTITUTE(K873,CHAR(160)," "))))</f>
        <v>Corporate</v>
      </c>
      <c r="M873" t="s">
        <v>1</v>
      </c>
      <c r="N873" t="str">
        <f xml:space="preserve"> PROPER(TRIM(CLEAN(SUBSTITUTE(M873,CHAR(160)," "))))</f>
        <v>Beauty</v>
      </c>
      <c r="O873" t="s">
        <v>39</v>
      </c>
      <c r="P873" t="str">
        <f>IF(LEN(TRIM(Table1[[#This Row],[subcategory]]&amp;""))=0,"Unknown", PROPER(TRIM(Table1[[#This Row],[subcategory]])))</f>
        <v>Fragrance</v>
      </c>
      <c r="Q873">
        <v>84.86</v>
      </c>
      <c r="R873" s="1">
        <f>IF(LEN(TRIM(Q873&amp;""))=0, "", VALUE(SUBSTITUTE(Q873,"$","")))</f>
        <v>84.86</v>
      </c>
      <c r="S873">
        <v>2</v>
      </c>
      <c r="T873">
        <f>IF(LEN(TRIM(S873&amp;""))=0, "", VALUE(S873))</f>
        <v>2</v>
      </c>
      <c r="U873">
        <v>169.72</v>
      </c>
      <c r="V873" s="1">
        <f>IF(LEN(TRIM(U873&amp;""))=0, "", VALUE(SUBSTITUTE(U873,"$","")))</f>
        <v>169.72</v>
      </c>
      <c r="W873" s="4" t="s">
        <v>7259</v>
      </c>
      <c r="X873" s="4">
        <f>IF(LEN(TRIM(W873&amp;""))=0, "", VALUE(SUBSTITUTE(W873,"$","")))</f>
        <v>135.09711999999999</v>
      </c>
      <c r="Y873" s="5" t="s">
        <v>7258</v>
      </c>
      <c r="Z873" s="4" cm="1">
        <f t="array" ref="Z873">IF(
    LEN(TRIM(Y873&amp;""))=0,
        IF(AND(ISNUMBER(net_sales_clean), ISNUMBER(profit_clean)),
            net_sales_clean - profit_clean,
            ""
        ),
    VALUE(SUBSTITUTE(Y873,"$",""))
)</f>
        <v>104.166368290842</v>
      </c>
      <c r="AA873" s="5" t="s">
        <v>7257</v>
      </c>
      <c r="AB873" s="4" cm="1">
        <f t="array" ref="AB873">IF(
    LEN(TRIM(AA873&amp;""))=0,
        IF(AND(ISNUMBER(net_sales_clean), ISNUMBER(cost_clean)),
            net_sales_clean - cost_clean,
            ""
        ),
    VALUE(SUBSTITUTE(AA873,"$",""))
)</f>
        <v>30.930751709157398</v>
      </c>
      <c r="AC873">
        <v>6</v>
      </c>
      <c r="AD873">
        <f>IF(LEN(TRIM(AC873&amp;""))=0, "", VALUE(AC873))</f>
        <v>6</v>
      </c>
      <c r="AE873">
        <v>4</v>
      </c>
      <c r="AF873">
        <f>IF(LEN(TRIM(AE873&amp;""))=0, "", VALUE(AE873))</f>
        <v>4</v>
      </c>
      <c r="AG873">
        <v>0</v>
      </c>
      <c r="AH873">
        <f>IF(
    OR(U873&lt;0, W873&lt;0, Y873&lt;0, AA873&lt;0),
        1,
        IF(LEN(TRIM(AG873&amp;""))=0, "", AG873)
)</f>
        <v>0</v>
      </c>
      <c r="AI873" t="str">
        <f>IF(
    COUNT(Q873,V873,X873,Z873,AB873)=0,
        "Not Usable",
    IF(
        COUNT(Q873,V873,X873,Z873,AB873)&lt;5,
            "Incomplete",
            IF(
                MIN(Q873,V873,X873,Z873,AB873)=0,
                    "Incomplete",
                    "Complete"
            )
    )
)</f>
        <v>Complete</v>
      </c>
    </row>
    <row r="874" spans="1:35" x14ac:dyDescent="0.3">
      <c r="A874">
        <v>13977</v>
      </c>
      <c r="B874" s="6">
        <v>45059.233252314814</v>
      </c>
      <c r="C874" s="3">
        <f>INT(B874)</f>
        <v>45059</v>
      </c>
      <c r="D874" s="2">
        <f>MOD(B874,1)</f>
        <v>0.23325231481430819</v>
      </c>
      <c r="E874">
        <v>23</v>
      </c>
      <c r="F874" t="s">
        <v>33</v>
      </c>
      <c r="G874" t="str">
        <f xml:space="preserve"> PROPER(TRIM(CLEAN(SUBSTITUTE(F874,CHAR(160)," "))))</f>
        <v>South</v>
      </c>
      <c r="H874" t="s">
        <v>17</v>
      </c>
      <c r="I874" t="str">
        <f>PROPER(TRIM(CLEAN((SUBSTITUTE(H874,"-"," ")))))</f>
        <v>Online</v>
      </c>
      <c r="J874">
        <v>28818</v>
      </c>
      <c r="K874" t="s">
        <v>14</v>
      </c>
      <c r="L874" t="str">
        <f xml:space="preserve"> PROPER(TRIM(CLEAN(SUBSTITUTE(K874,CHAR(160)," "))))</f>
        <v>Consumer</v>
      </c>
      <c r="M874" t="s">
        <v>23</v>
      </c>
      <c r="N874" t="str">
        <f xml:space="preserve"> PROPER(TRIM(CLEAN(SUBSTITUTE(M874,CHAR(160)," "))))</f>
        <v>Electronics</v>
      </c>
      <c r="O874" t="s">
        <v>22</v>
      </c>
      <c r="P874" t="str">
        <f>IF(LEN(TRIM(Table1[[#This Row],[subcategory]]&amp;""))=0,"Unknown", PROPER(TRIM(Table1[[#This Row],[subcategory]])))</f>
        <v>Audio</v>
      </c>
      <c r="Q874">
        <v>90.74</v>
      </c>
      <c r="R874" s="1">
        <f>IF(LEN(TRIM(Q874&amp;""))=0, "", VALUE(SUBSTITUTE(Q874,"$","")))</f>
        <v>90.74</v>
      </c>
      <c r="S874">
        <v>4</v>
      </c>
      <c r="T874">
        <f>IF(LEN(TRIM(S874&amp;""))=0, "", VALUE(S874))</f>
        <v>4</v>
      </c>
      <c r="U874">
        <v>362.96</v>
      </c>
      <c r="V874" s="1">
        <f>IF(LEN(TRIM(U874&amp;""))=0, "", VALUE(SUBSTITUTE(U874,"$","")))</f>
        <v>362.96</v>
      </c>
      <c r="W874" s="1">
        <v>325.93808000000001</v>
      </c>
      <c r="X874" s="1">
        <f>IF(LEN(TRIM(W874&amp;""))=0, "", VALUE(SUBSTITUTE(W874,"$","")))</f>
        <v>325.93808000000001</v>
      </c>
      <c r="Y874" s="5" t="s">
        <v>7256</v>
      </c>
      <c r="Z874" s="4" cm="1">
        <f t="array" ref="Z874">IF(
    LEN(TRIM(Y874&amp;""))=0,
        IF(AND(ISNUMBER(net_sales_clean), ISNUMBER(profit_clean)),
            net_sales_clean - profit_clean,
            ""
        ),
    VALUE(SUBSTITUTE(Y874,"$",""))
)</f>
        <v>254.64729204717801</v>
      </c>
      <c r="AA874">
        <v>71.290787952821205</v>
      </c>
      <c r="AB874" s="1" cm="1">
        <f t="array" ref="AB874">IF(
    LEN(TRIM(AA874&amp;""))=0,
        IF(AND(ISNUMBER(net_sales_clean), ISNUMBER(cost_clean)),
            net_sales_clean - cost_clean,
            ""
        ),
    VALUE(SUBSTITUTE(AA874,"$",""))
)</f>
        <v>71.290787952821205</v>
      </c>
      <c r="AC874">
        <v>7</v>
      </c>
      <c r="AD874">
        <f>IF(LEN(TRIM(AC874&amp;""))=0, "", VALUE(AC874))</f>
        <v>7</v>
      </c>
      <c r="AE874">
        <v>2</v>
      </c>
      <c r="AF874">
        <f>IF(LEN(TRIM(AE874&amp;""))=0, "", VALUE(AE874))</f>
        <v>2</v>
      </c>
      <c r="AG874">
        <v>1</v>
      </c>
      <c r="AH874">
        <f>IF(
    OR(U874&lt;0, W874&lt;0, Y874&lt;0, AA874&lt;0),
        1,
        IF(LEN(TRIM(AG874&amp;""))=0, "", AG874)
)</f>
        <v>1</v>
      </c>
      <c r="AI874" t="str">
        <f>IF(
    COUNT(Q874,V874,X874,Z874,AB874)=0,
        "Not Usable",
    IF(
        COUNT(Q874,V874,X874,Z874,AB874)&lt;5,
            "Incomplete",
            IF(
                MIN(Q874,V874,X874,Z874,AB874)=0,
                    "Incomplete",
                    "Complete"
            )
    )
)</f>
        <v>Complete</v>
      </c>
    </row>
    <row r="875" spans="1:35" x14ac:dyDescent="0.3">
      <c r="A875">
        <v>52631</v>
      </c>
      <c r="B875" s="6">
        <v>44974.142557870371</v>
      </c>
      <c r="C875" s="3">
        <f>INT(B875)</f>
        <v>44974</v>
      </c>
      <c r="D875" s="2">
        <f>MOD(B875,1)</f>
        <v>0.14255787037109258</v>
      </c>
      <c r="E875">
        <v>7</v>
      </c>
      <c r="F875" t="s">
        <v>13</v>
      </c>
      <c r="G875" t="str">
        <f xml:space="preserve"> PROPER(TRIM(CLEAN(SUBSTITUTE(F875,CHAR(160)," "))))</f>
        <v>Northeast</v>
      </c>
      <c r="H875" t="s">
        <v>7</v>
      </c>
      <c r="I875" t="str">
        <f>PROPER(TRIM(CLEAN((SUBSTITUTE(H875,"-"," ")))))</f>
        <v>In Store</v>
      </c>
      <c r="J875">
        <v>9092</v>
      </c>
      <c r="K875" t="s">
        <v>14</v>
      </c>
      <c r="L875" t="str">
        <f xml:space="preserve"> PROPER(TRIM(CLEAN(SUBSTITUTE(K875,CHAR(160)," "))))</f>
        <v>Consumer</v>
      </c>
      <c r="M875" t="s">
        <v>16</v>
      </c>
      <c r="N875" t="str">
        <f xml:space="preserve"> PROPER(TRIM(CLEAN(SUBSTITUTE(M875,CHAR(160)," "))))</f>
        <v>Grocery</v>
      </c>
      <c r="O875" t="s">
        <v>24</v>
      </c>
      <c r="P875" t="str">
        <f>IF(LEN(TRIM(Table1[[#This Row],[subcategory]]&amp;""))=0,"Unknown", PROPER(TRIM(Table1[[#This Row],[subcategory]])))</f>
        <v>Snacks</v>
      </c>
      <c r="Q875">
        <v>162.97999999999999</v>
      </c>
      <c r="R875" s="1">
        <f>IF(LEN(TRIM(Q875&amp;""))=0, "", VALUE(SUBSTITUTE(Q875,"$","")))</f>
        <v>162.97999999999999</v>
      </c>
      <c r="S875">
        <v>2</v>
      </c>
      <c r="T875">
        <f>IF(LEN(TRIM(S875&amp;""))=0, "", VALUE(S875))</f>
        <v>2</v>
      </c>
      <c r="U875">
        <v>325.95999999999998</v>
      </c>
      <c r="V875" s="1">
        <f>IF(LEN(TRIM(U875&amp;""))=0, "", VALUE(SUBSTITUTE(U875,"$","")))</f>
        <v>325.95999999999998</v>
      </c>
      <c r="W875" s="1">
        <v>299.55723999999998</v>
      </c>
      <c r="X875" s="1">
        <f>IF(LEN(TRIM(W875&amp;""))=0, "", VALUE(SUBSTITUTE(W875,"$","")))</f>
        <v>299.55723999999998</v>
      </c>
      <c r="Y875" s="5" t="s">
        <v>7255</v>
      </c>
      <c r="Z875" s="4" cm="1">
        <f t="array" ref="Z875">IF(
    LEN(TRIM(Y875&amp;""))=0,
        IF(AND(ISNUMBER(net_sales_clean), ISNUMBER(profit_clean)),
            net_sales_clean - profit_clean,
            ""
        ),
    VALUE(SUBSTITUTE(Y875,"$",""))
)</f>
        <v>247.79264176057899</v>
      </c>
      <c r="AA875" s="5" t="s">
        <v>7254</v>
      </c>
      <c r="AB875" s="4" cm="1">
        <f t="array" ref="AB875">IF(
    LEN(TRIM(AA875&amp;""))=0,
        IF(AND(ISNUMBER(net_sales_clean), ISNUMBER(cost_clean)),
            net_sales_clean - cost_clean,
            ""
        ),
    VALUE(SUBSTITUTE(AA875,"$",""))
)</f>
        <v>51.764598239420302</v>
      </c>
      <c r="AC875">
        <v>1</v>
      </c>
      <c r="AD875">
        <f>IF(LEN(TRIM(AC875&amp;""))=0, "", VALUE(AC875))</f>
        <v>1</v>
      </c>
      <c r="AE875">
        <v>1</v>
      </c>
      <c r="AF875">
        <f>IF(LEN(TRIM(AE875&amp;""))=0, "", VALUE(AE875))</f>
        <v>1</v>
      </c>
      <c r="AG875">
        <v>0</v>
      </c>
      <c r="AH875">
        <f>IF(
    OR(U875&lt;0, W875&lt;0, Y875&lt;0, AA875&lt;0),
        1,
        IF(LEN(TRIM(AG875&amp;""))=0, "", AG875)
)</f>
        <v>0</v>
      </c>
      <c r="AI875" t="str">
        <f>IF(
    COUNT(Q875,V875,X875,Z875,AB875)=0,
        "Not Usable",
    IF(
        COUNT(Q875,V875,X875,Z875,AB875)&lt;5,
            "Incomplete",
            IF(
                MIN(Q875,V875,X875,Z875,AB875)=0,
                    "Incomplete",
                    "Complete"
            )
    )
)</f>
        <v>Complete</v>
      </c>
    </row>
    <row r="876" spans="1:35" x14ac:dyDescent="0.3">
      <c r="A876">
        <v>10610</v>
      </c>
      <c r="B876" s="6">
        <v>45782.810185185182</v>
      </c>
      <c r="C876" s="3">
        <f>INT(B876)</f>
        <v>45782</v>
      </c>
      <c r="D876" s="2">
        <f>MOD(B876,1)</f>
        <v>0.81018518518249039</v>
      </c>
      <c r="E876">
        <v>31</v>
      </c>
      <c r="F876" t="s">
        <v>21</v>
      </c>
      <c r="G876" t="str">
        <f xml:space="preserve"> PROPER(TRIM(CLEAN(SUBSTITUTE(F876,CHAR(160)," "))))</f>
        <v>Midwest</v>
      </c>
      <c r="H876" t="s">
        <v>27</v>
      </c>
      <c r="I876" t="str">
        <f>PROPER(TRIM(CLEAN((SUBSTITUTE(H876,"-"," ")))))</f>
        <v>In Store</v>
      </c>
      <c r="J876">
        <v>20599</v>
      </c>
      <c r="K876" t="s">
        <v>10</v>
      </c>
      <c r="L876" t="str">
        <f xml:space="preserve"> PROPER(TRIM(CLEAN(SUBSTITUTE(K876,CHAR(160)," "))))</f>
        <v>Consumer</v>
      </c>
      <c r="M876" t="s">
        <v>19</v>
      </c>
      <c r="N876" t="str">
        <f xml:space="preserve"> PROPER(TRIM(CLEAN(SUBSTITUTE(M876,CHAR(160)," "))))</f>
        <v>Apparel</v>
      </c>
      <c r="O876" t="s">
        <v>41</v>
      </c>
      <c r="P876" t="str">
        <f>IF(LEN(TRIM(Table1[[#This Row],[subcategory]]&amp;""))=0,"Unknown", PROPER(TRIM(Table1[[#This Row],[subcategory]])))</f>
        <v>Shoes</v>
      </c>
      <c r="Q876">
        <v>55.24</v>
      </c>
      <c r="R876" s="1">
        <f>IF(LEN(TRIM(Q876&amp;""))=0, "", VALUE(SUBSTITUTE(Q876,"$","")))</f>
        <v>55.24</v>
      </c>
      <c r="S876">
        <v>4</v>
      </c>
      <c r="T876">
        <f>IF(LEN(TRIM(S876&amp;""))=0, "", VALUE(S876))</f>
        <v>4</v>
      </c>
      <c r="U876">
        <v>220.96</v>
      </c>
      <c r="V876" s="1">
        <f>IF(LEN(TRIM(U876&amp;""))=0, "", VALUE(SUBSTITUTE(U876,"$","")))</f>
        <v>220.96</v>
      </c>
      <c r="W876" s="4" t="s">
        <v>7253</v>
      </c>
      <c r="X876" s="4">
        <f>IF(LEN(TRIM(W876&amp;""))=0, "", VALUE(SUBSTITUTE(W876,"$","")))</f>
        <v>174.33743999999999</v>
      </c>
      <c r="Y876" s="5" t="s">
        <v>7252</v>
      </c>
      <c r="Z876" s="4" cm="1">
        <f t="array" ref="Z876">IF(
    LEN(TRIM(Y876&amp;""))=0,
        IF(AND(ISNUMBER(net_sales_clean), ISNUMBER(profit_clean)),
            net_sales_clean - profit_clean,
            ""
        ),
    VALUE(SUBSTITUTE(Y876,"$",""))
)</f>
        <v>110.392348195235</v>
      </c>
      <c r="AA876">
        <v>63.945091804764999</v>
      </c>
      <c r="AB876" s="1" cm="1">
        <f t="array" ref="AB876">IF(
    LEN(TRIM(AA876&amp;""))=0,
        IF(AND(ISNUMBER(net_sales_clean), ISNUMBER(cost_clean)),
            net_sales_clean - cost_clean,
            ""
        ),
    VALUE(SUBSTITUTE(AA876,"$",""))
)</f>
        <v>63.945091804764999</v>
      </c>
      <c r="AC876">
        <v>2</v>
      </c>
      <c r="AD876">
        <f>IF(LEN(TRIM(AC876&amp;""))=0, "", VALUE(AC876))</f>
        <v>2</v>
      </c>
      <c r="AE876">
        <v>1</v>
      </c>
      <c r="AF876">
        <f>IF(LEN(TRIM(AE876&amp;""))=0, "", VALUE(AE876))</f>
        <v>1</v>
      </c>
      <c r="AG876">
        <v>0</v>
      </c>
      <c r="AH876">
        <f>IF(
    OR(U876&lt;0, W876&lt;0, Y876&lt;0, AA876&lt;0),
        1,
        IF(LEN(TRIM(AG876&amp;""))=0, "", AG876)
)</f>
        <v>0</v>
      </c>
      <c r="AI876" t="str">
        <f>IF(
    COUNT(Q876,V876,X876,Z876,AB876)=0,
        "Not Usable",
    IF(
        COUNT(Q876,V876,X876,Z876,AB876)&lt;5,
            "Incomplete",
            IF(
                MIN(Q876,V876,X876,Z876,AB876)=0,
                    "Incomplete",
                    "Complete"
            )
    )
)</f>
        <v>Complete</v>
      </c>
    </row>
    <row r="877" spans="1:35" x14ac:dyDescent="0.3">
      <c r="A877">
        <v>34409</v>
      </c>
      <c r="B877" s="6">
        <v>44955.062280092592</v>
      </c>
      <c r="C877" s="3">
        <f>INT(B877)</f>
        <v>44955</v>
      </c>
      <c r="D877" s="2">
        <f>MOD(B877,1)</f>
        <v>6.2280092592118308E-2</v>
      </c>
      <c r="E877">
        <v>70</v>
      </c>
      <c r="F877" t="s">
        <v>21</v>
      </c>
      <c r="G877" t="str">
        <f xml:space="preserve"> PROPER(TRIM(CLEAN(SUBSTITUTE(F877,CHAR(160)," "))))</f>
        <v>Midwest</v>
      </c>
      <c r="H877" t="s">
        <v>7</v>
      </c>
      <c r="I877" t="str">
        <f>PROPER(TRIM(CLEAN((SUBSTITUTE(H877,"-"," ")))))</f>
        <v>In Store</v>
      </c>
      <c r="J877">
        <v>29718</v>
      </c>
      <c r="K877" t="s">
        <v>10</v>
      </c>
      <c r="L877" t="str">
        <f xml:space="preserve"> PROPER(TRIM(CLEAN(SUBSTITUTE(K877,CHAR(160)," "))))</f>
        <v>Consumer</v>
      </c>
      <c r="M877" t="s">
        <v>9</v>
      </c>
      <c r="N877" t="str">
        <f xml:space="preserve"> PROPER(TRIM(CLEAN(SUBSTITUTE(M877,CHAR(160)," "))))</f>
        <v>Home</v>
      </c>
      <c r="O877" t="s">
        <v>38</v>
      </c>
      <c r="P877" t="str">
        <f>IF(LEN(TRIM(Table1[[#This Row],[subcategory]]&amp;""))=0,"Unknown", PROPER(TRIM(Table1[[#This Row],[subcategory]])))</f>
        <v>Kitchen</v>
      </c>
      <c r="Q877">
        <v>53.74</v>
      </c>
      <c r="R877" s="1">
        <f>IF(LEN(TRIM(Q877&amp;""))=0, "", VALUE(SUBSTITUTE(Q877,"$","")))</f>
        <v>53.74</v>
      </c>
      <c r="S877">
        <v>1</v>
      </c>
      <c r="T877">
        <f>IF(LEN(TRIM(S877&amp;""))=0, "", VALUE(S877))</f>
        <v>1</v>
      </c>
      <c r="U877">
        <v>53.74</v>
      </c>
      <c r="V877" s="1">
        <f>IF(LEN(TRIM(U877&amp;""))=0, "", VALUE(SUBSTITUTE(U877,"$","")))</f>
        <v>53.74</v>
      </c>
      <c r="W877" s="1">
        <v>35.03848</v>
      </c>
      <c r="X877" s="1">
        <f>IF(LEN(TRIM(W877&amp;""))=0, "", VALUE(SUBSTITUTE(W877,"$","")))</f>
        <v>35.03848</v>
      </c>
      <c r="Y877" s="5" t="s">
        <v>7251</v>
      </c>
      <c r="Z877" s="4" cm="1">
        <f t="array" ref="Z877">IF(
    LEN(TRIM(Y877&amp;""))=0,
        IF(AND(ISNUMBER(net_sales_clean), ISNUMBER(profit_clean)),
            net_sales_clean - profit_clean,
            ""
        ),
    VALUE(SUBSTITUTE(Y877,"$",""))
)</f>
        <v>27.142033215855299</v>
      </c>
      <c r="AA877" s="5" t="s">
        <v>7250</v>
      </c>
      <c r="AB877" s="4" cm="1">
        <f t="array" ref="AB877">IF(
    LEN(TRIM(AA877&amp;""))=0,
        IF(AND(ISNUMBER(net_sales_clean), ISNUMBER(cost_clean)),
            net_sales_clean - cost_clean,
            ""
        ),
    VALUE(SUBSTITUTE(AA877,"$",""))
)</f>
        <v>7.8964467841446604</v>
      </c>
      <c r="AC877">
        <v>7</v>
      </c>
      <c r="AD877">
        <f>IF(LEN(TRIM(AC877&amp;""))=0, "", VALUE(AC877))</f>
        <v>7</v>
      </c>
      <c r="AE877">
        <v>2</v>
      </c>
      <c r="AF877">
        <f>IF(LEN(TRIM(AE877&amp;""))=0, "", VALUE(AE877))</f>
        <v>2</v>
      </c>
      <c r="AG877">
        <v>0</v>
      </c>
      <c r="AH877">
        <f>IF(
    OR(U877&lt;0, W877&lt;0, Y877&lt;0, AA877&lt;0),
        1,
        IF(LEN(TRIM(AG877&amp;""))=0, "", AG877)
)</f>
        <v>0</v>
      </c>
      <c r="AI877" t="str">
        <f>IF(
    COUNT(Q877,V877,X877,Z877,AB877)=0,
        "Not Usable",
    IF(
        COUNT(Q877,V877,X877,Z877,AB877)&lt;5,
            "Incomplete",
            IF(
                MIN(Q877,V877,X877,Z877,AB877)=0,
                    "Incomplete",
                    "Complete"
            )
    )
)</f>
        <v>Complete</v>
      </c>
    </row>
    <row r="878" spans="1:35" x14ac:dyDescent="0.3">
      <c r="A878">
        <v>7680</v>
      </c>
      <c r="B878" s="6">
        <v>45086.26761574074</v>
      </c>
      <c r="C878" s="3">
        <f>INT(B878)</f>
        <v>45086</v>
      </c>
      <c r="D878" s="2">
        <f>MOD(B878,1)</f>
        <v>0.26761574074043892</v>
      </c>
      <c r="E878">
        <v>43</v>
      </c>
      <c r="F878" t="s">
        <v>21</v>
      </c>
      <c r="G878" t="str">
        <f xml:space="preserve"> PROPER(TRIM(CLEAN(SUBSTITUTE(F878,CHAR(160)," "))))</f>
        <v>Midwest</v>
      </c>
      <c r="H878" t="s">
        <v>3</v>
      </c>
      <c r="I878" t="str">
        <f>PROPER(TRIM(CLEAN((SUBSTITUTE(H878,"-"," ")))))</f>
        <v>Phone</v>
      </c>
      <c r="J878">
        <v>19782</v>
      </c>
      <c r="K878" t="s">
        <v>2</v>
      </c>
      <c r="L878" t="str">
        <f xml:space="preserve"> PROPER(TRIM(CLEAN(SUBSTITUTE(K878,CHAR(160)," "))))</f>
        <v>Home Office</v>
      </c>
      <c r="M878" t="s">
        <v>19</v>
      </c>
      <c r="N878" t="str">
        <f xml:space="preserve"> PROPER(TRIM(CLEAN(SUBSTITUTE(M878,CHAR(160)," "))))</f>
        <v>Apparel</v>
      </c>
      <c r="O878" t="s">
        <v>41</v>
      </c>
      <c r="P878" t="str">
        <f>IF(LEN(TRIM(Table1[[#This Row],[subcategory]]&amp;""))=0,"Unknown", PROPER(TRIM(Table1[[#This Row],[subcategory]])))</f>
        <v>Shoes</v>
      </c>
      <c r="Q878">
        <v>80.010000000000005</v>
      </c>
      <c r="R878" s="1">
        <f>IF(LEN(TRIM(Q878&amp;""))=0, "", VALUE(SUBSTITUTE(Q878,"$","")))</f>
        <v>80.010000000000005</v>
      </c>
      <c r="S878">
        <v>1</v>
      </c>
      <c r="T878">
        <f>IF(LEN(TRIM(S878&amp;""))=0, "", VALUE(S878))</f>
        <v>1</v>
      </c>
      <c r="U878">
        <v>80.010000000000005</v>
      </c>
      <c r="V878" s="1">
        <f>IF(LEN(TRIM(U878&amp;""))=0, "", VALUE(SUBSTITUTE(U878,"$","")))</f>
        <v>80.010000000000005</v>
      </c>
      <c r="W878" s="1">
        <v>76.809600000000003</v>
      </c>
      <c r="X878" s="1">
        <f>IF(LEN(TRIM(W878&amp;""))=0, "", VALUE(SUBSTITUTE(W878,"$","")))</f>
        <v>76.809600000000003</v>
      </c>
      <c r="Y878" s="5" t="s">
        <v>7249</v>
      </c>
      <c r="Z878" s="4" cm="1">
        <f t="array" ref="Z878">IF(
    LEN(TRIM(Y878&amp;""))=0,
        IF(AND(ISNUMBER(net_sales_clean), ISNUMBER(profit_clean)),
            net_sales_clean - profit_clean,
            ""
        ),
    VALUE(SUBSTITUTE(Y878,"$",""))
)</f>
        <v>47.743856466209401</v>
      </c>
      <c r="AA878" s="5" t="s">
        <v>7248</v>
      </c>
      <c r="AB878" s="4" cm="1">
        <f t="array" ref="AB878">IF(
    LEN(TRIM(AA878&amp;""))=0,
        IF(AND(ISNUMBER(net_sales_clean), ISNUMBER(cost_clean)),
            net_sales_clean - cost_clean,
            ""
        ),
    VALUE(SUBSTITUTE(AA878,"$",""))
)</f>
        <v>29.065743533790499</v>
      </c>
      <c r="AC878">
        <v>9</v>
      </c>
      <c r="AD878">
        <f>IF(LEN(TRIM(AC878&amp;""))=0, "", VALUE(AC878))</f>
        <v>9</v>
      </c>
      <c r="AE878">
        <v>4</v>
      </c>
      <c r="AF878">
        <f>IF(LEN(TRIM(AE878&amp;""))=0, "", VALUE(AE878))</f>
        <v>4</v>
      </c>
      <c r="AG878">
        <v>0</v>
      </c>
      <c r="AH878">
        <f>IF(
    OR(U878&lt;0, W878&lt;0, Y878&lt;0, AA878&lt;0),
        1,
        IF(LEN(TRIM(AG878&amp;""))=0, "", AG878)
)</f>
        <v>0</v>
      </c>
      <c r="AI878" t="str">
        <f>IF(
    COUNT(Q878,V878,X878,Z878,AB878)=0,
        "Not Usable",
    IF(
        COUNT(Q878,V878,X878,Z878,AB878)&lt;5,
            "Incomplete",
            IF(
                MIN(Q878,V878,X878,Z878,AB878)=0,
                    "Incomplete",
                    "Complete"
            )
    )
)</f>
        <v>Complete</v>
      </c>
    </row>
    <row r="879" spans="1:35" x14ac:dyDescent="0.3">
      <c r="A879">
        <v>23049</v>
      </c>
      <c r="B879" s="6">
        <v>45330.315775462965</v>
      </c>
      <c r="C879" s="3">
        <f>INT(B879)</f>
        <v>45330</v>
      </c>
      <c r="D879" s="2">
        <f>MOD(B879,1)</f>
        <v>0.31577546296466608</v>
      </c>
      <c r="E879">
        <v>32</v>
      </c>
      <c r="F879" t="s">
        <v>15</v>
      </c>
      <c r="G879" t="str">
        <f xml:space="preserve"> PROPER(TRIM(CLEAN(SUBSTITUTE(F879,CHAR(160)," "))))</f>
        <v>West</v>
      </c>
      <c r="H879" t="s">
        <v>27</v>
      </c>
      <c r="I879" t="str">
        <f>PROPER(TRIM(CLEAN((SUBSTITUTE(H879,"-"," ")))))</f>
        <v>In Store</v>
      </c>
      <c r="J879">
        <v>28551</v>
      </c>
      <c r="K879" t="s">
        <v>2</v>
      </c>
      <c r="L879" t="str">
        <f xml:space="preserve"> PROPER(TRIM(CLEAN(SUBSTITUTE(K879,CHAR(160)," "))))</f>
        <v>Home Office</v>
      </c>
      <c r="M879" t="s">
        <v>1</v>
      </c>
      <c r="N879" t="str">
        <f xml:space="preserve"> PROPER(TRIM(CLEAN(SUBSTITUTE(M879,CHAR(160)," "))))</f>
        <v>Beauty</v>
      </c>
      <c r="O879" t="s">
        <v>39</v>
      </c>
      <c r="P879" t="str">
        <f>IF(LEN(TRIM(Table1[[#This Row],[subcategory]]&amp;""))=0,"Unknown", PROPER(TRIM(Table1[[#This Row],[subcategory]])))</f>
        <v>Fragrance</v>
      </c>
      <c r="Q879">
        <v>89.02</v>
      </c>
      <c r="R879" s="1">
        <f>IF(LEN(TRIM(Q879&amp;""))=0, "", VALUE(SUBSTITUTE(Q879,"$","")))</f>
        <v>89.02</v>
      </c>
      <c r="S879">
        <v>2</v>
      </c>
      <c r="T879">
        <f>IF(LEN(TRIM(S879&amp;""))=0, "", VALUE(S879))</f>
        <v>2</v>
      </c>
      <c r="U879">
        <v>178.04</v>
      </c>
      <c r="V879" s="1">
        <f>IF(LEN(TRIM(U879&amp;""))=0, "", VALUE(SUBSTITUTE(U879,"$","")))</f>
        <v>178.04</v>
      </c>
      <c r="X879" s="1" t="str">
        <f>IF(LEN(TRIM(W879&amp;""))=0, "", VALUE(SUBSTITUTE(W879,"$","")))</f>
        <v/>
      </c>
      <c r="Z879" s="1" t="str" cm="1">
        <f t="array" ref="Z879">IF(
    LEN(TRIM(Y879&amp;""))=0,
        IF(AND(ISNUMBER(net_sales_clean), ISNUMBER(profit_clean)),
            net_sales_clean - profit_clean,
            ""
        ),
    VALUE(SUBSTITUTE(Y879,"$",""))
)</f>
        <v/>
      </c>
      <c r="AB879" s="1" t="str" cm="1">
        <f t="array" ref="AB879">IF(
    LEN(TRIM(AA879&amp;""))=0,
        IF(AND(ISNUMBER(net_sales_clean), ISNUMBER(cost_clean)),
            net_sales_clean - cost_clean,
            ""
        ),
    VALUE(SUBSTITUTE(AA879,"$",""))
)</f>
        <v/>
      </c>
      <c r="AC879">
        <v>5</v>
      </c>
      <c r="AD879">
        <f>IF(LEN(TRIM(AC879&amp;""))=0, "", VALUE(AC879))</f>
        <v>5</v>
      </c>
      <c r="AE879">
        <v>3</v>
      </c>
      <c r="AF879">
        <f>IF(LEN(TRIM(AE879&amp;""))=0, "", VALUE(AE879))</f>
        <v>3</v>
      </c>
      <c r="AG879">
        <v>1</v>
      </c>
      <c r="AH879">
        <f>IF(
    OR(U879&lt;0, W879&lt;0, Y879&lt;0, AA879&lt;0),
        1,
        IF(LEN(TRIM(AG879&amp;""))=0, "", AG879)
)</f>
        <v>1</v>
      </c>
      <c r="AI879" t="str">
        <f>IF(
    COUNT(Q879,V879,X879,Z879,AB879)=0,
        "Not Usable",
    IF(
        COUNT(Q879,V879,X879,Z879,AB879)&lt;5,
            "Incomplete",
            IF(
                MIN(Q879,V879,X879,Z879,AB879)=0,
                    "Incomplete",
                    "Complete"
            )
    )
)</f>
        <v>Incomplete</v>
      </c>
    </row>
    <row r="880" spans="1:35" x14ac:dyDescent="0.3">
      <c r="A880">
        <v>7174</v>
      </c>
      <c r="B880" s="6">
        <v>45824.59034722222</v>
      </c>
      <c r="C880" s="3">
        <f>INT(B880)</f>
        <v>45824</v>
      </c>
      <c r="D880" s="2">
        <f>MOD(B880,1)</f>
        <v>0.59034722221986158</v>
      </c>
      <c r="E880">
        <v>47</v>
      </c>
      <c r="F880" t="s">
        <v>21</v>
      </c>
      <c r="G880" t="str">
        <f xml:space="preserve"> PROPER(TRIM(CLEAN(SUBSTITUTE(F880,CHAR(160)," "))))</f>
        <v>Midwest</v>
      </c>
      <c r="H880" t="s">
        <v>7</v>
      </c>
      <c r="I880" t="str">
        <f>PROPER(TRIM(CLEAN((SUBSTITUTE(H880,"-"," ")))))</f>
        <v>In Store</v>
      </c>
      <c r="J880">
        <v>4140</v>
      </c>
      <c r="K880" t="s">
        <v>2</v>
      </c>
      <c r="L880" t="str">
        <f xml:space="preserve"> PROPER(TRIM(CLEAN(SUBSTITUTE(K880,CHAR(160)," "))))</f>
        <v>Home Office</v>
      </c>
      <c r="M880" t="s">
        <v>23</v>
      </c>
      <c r="N880" t="str">
        <f xml:space="preserve"> PROPER(TRIM(CLEAN(SUBSTITUTE(M880,CHAR(160)," "))))</f>
        <v>Electronics</v>
      </c>
      <c r="O880" t="s">
        <v>25</v>
      </c>
      <c r="P880" t="str">
        <f>IF(LEN(TRIM(Table1[[#This Row],[subcategory]]&amp;""))=0,"Unknown", PROPER(TRIM(Table1[[#This Row],[subcategory]])))</f>
        <v>Laptops</v>
      </c>
      <c r="Q880">
        <v>85.55</v>
      </c>
      <c r="R880" s="1">
        <f>IF(LEN(TRIM(Q880&amp;""))=0, "", VALUE(SUBSTITUTE(Q880,"$","")))</f>
        <v>85.55</v>
      </c>
      <c r="S880">
        <v>3</v>
      </c>
      <c r="T880">
        <f>IF(LEN(TRIM(S880&amp;""))=0, "", VALUE(S880))</f>
        <v>3</v>
      </c>
      <c r="U880">
        <v>256.64999999999998</v>
      </c>
      <c r="V880" s="1">
        <f>IF(LEN(TRIM(U880&amp;""))=0, "", VALUE(SUBSTITUTE(U880,"$","")))</f>
        <v>256.64999999999998</v>
      </c>
      <c r="W880" s="4" t="s">
        <v>7247</v>
      </c>
      <c r="X880" s="4">
        <f>IF(LEN(TRIM(W880&amp;""))=0, "", VALUE(SUBSTITUTE(W880,"$","")))</f>
        <v>253.82684999999901</v>
      </c>
      <c r="Y880" s="5" t="s">
        <v>7246</v>
      </c>
      <c r="Z880" s="4" cm="1">
        <f t="array" ref="Z880">IF(
    LEN(TRIM(Y880&amp;""))=0,
        IF(AND(ISNUMBER(net_sales_clean), ISNUMBER(profit_clean)),
            net_sales_clean - profit_clean,
            ""
        ),
    VALUE(SUBSTITUTE(Y880,"$",""))
)</f>
        <v>184.12002343975701</v>
      </c>
      <c r="AA880">
        <v>69.706826560242604</v>
      </c>
      <c r="AB880" s="1" cm="1">
        <f t="array" ref="AB880">IF(
    LEN(TRIM(AA880&amp;""))=0,
        IF(AND(ISNUMBER(net_sales_clean), ISNUMBER(cost_clean)),
            net_sales_clean - cost_clean,
            ""
        ),
    VALUE(SUBSTITUTE(AA880,"$",""))
)</f>
        <v>69.706826560242604</v>
      </c>
      <c r="AC880">
        <v>4</v>
      </c>
      <c r="AD880">
        <f>IF(LEN(TRIM(AC880&amp;""))=0, "", VALUE(AC880))</f>
        <v>4</v>
      </c>
      <c r="AE880">
        <v>4</v>
      </c>
      <c r="AF880">
        <f>IF(LEN(TRIM(AE880&amp;""))=0, "", VALUE(AE880))</f>
        <v>4</v>
      </c>
      <c r="AG880">
        <v>0</v>
      </c>
      <c r="AH880">
        <f>IF(
    OR(U880&lt;0, W880&lt;0, Y880&lt;0, AA880&lt;0),
        1,
        IF(LEN(TRIM(AG880&amp;""))=0, "", AG880)
)</f>
        <v>0</v>
      </c>
      <c r="AI880" t="str">
        <f>IF(
    COUNT(Q880,V880,X880,Z880,AB880)=0,
        "Not Usable",
    IF(
        COUNT(Q880,V880,X880,Z880,AB880)&lt;5,
            "Incomplete",
            IF(
                MIN(Q880,V880,X880,Z880,AB880)=0,
                    "Incomplete",
                    "Complete"
            )
    )
)</f>
        <v>Complete</v>
      </c>
    </row>
    <row r="881" spans="1:35" x14ac:dyDescent="0.3">
      <c r="A881">
        <v>34087</v>
      </c>
      <c r="B881" s="6">
        <v>45799.093206018515</v>
      </c>
      <c r="C881" s="3">
        <f>INT(B881)</f>
        <v>45799</v>
      </c>
      <c r="D881" s="2">
        <f>MOD(B881,1)</f>
        <v>9.3206018515047617E-2</v>
      </c>
      <c r="E881">
        <v>54</v>
      </c>
      <c r="F881" t="s">
        <v>4</v>
      </c>
      <c r="G881" t="str">
        <f xml:space="preserve"> PROPER(TRIM(CLEAN(SUBSTITUTE(F881,CHAR(160)," "))))</f>
        <v>South</v>
      </c>
      <c r="H881" t="s">
        <v>11</v>
      </c>
      <c r="I881" t="str">
        <f>PROPER(TRIM(CLEAN((SUBSTITUTE(H881,"-"," ")))))</f>
        <v>Online</v>
      </c>
      <c r="J881">
        <v>27367</v>
      </c>
      <c r="K881" t="s">
        <v>10</v>
      </c>
      <c r="L881" t="str">
        <f xml:space="preserve"> PROPER(TRIM(CLEAN(SUBSTITUTE(K881,CHAR(160)," "))))</f>
        <v>Consumer</v>
      </c>
      <c r="M881" t="s">
        <v>23</v>
      </c>
      <c r="N881" t="str">
        <f xml:space="preserve"> PROPER(TRIM(CLEAN(SUBSTITUTE(M881,CHAR(160)," "))))</f>
        <v>Electronics</v>
      </c>
      <c r="O881" t="s">
        <v>25</v>
      </c>
      <c r="P881" t="str">
        <f>IF(LEN(TRIM(Table1[[#This Row],[subcategory]]&amp;""))=0,"Unknown", PROPER(TRIM(Table1[[#This Row],[subcategory]])))</f>
        <v>Laptops</v>
      </c>
      <c r="Q881">
        <v>104.64</v>
      </c>
      <c r="R881" s="1">
        <f>IF(LEN(TRIM(Q881&amp;""))=0, "", VALUE(SUBSTITUTE(Q881,"$","")))</f>
        <v>104.64</v>
      </c>
      <c r="S881">
        <v>4</v>
      </c>
      <c r="T881">
        <f>IF(LEN(TRIM(S881&amp;""))=0, "", VALUE(S881))</f>
        <v>4</v>
      </c>
      <c r="U881">
        <v>418.56</v>
      </c>
      <c r="V881" s="1">
        <f>IF(LEN(TRIM(U881&amp;""))=0, "", VALUE(SUBSTITUTE(U881,"$","")))</f>
        <v>418.56</v>
      </c>
      <c r="W881" s="4" t="s">
        <v>7245</v>
      </c>
      <c r="X881" s="4">
        <f>IF(LEN(TRIM(W881&amp;""))=0, "", VALUE(SUBSTITUTE(W881,"$","")))</f>
        <v>386.33087999999998</v>
      </c>
      <c r="Y881" s="5" t="s">
        <v>7244</v>
      </c>
      <c r="Z881" s="4" cm="1">
        <f t="array" ref="Z881">IF(
    LEN(TRIM(Y881&amp;""))=0,
        IF(AND(ISNUMBER(net_sales_clean), ISNUMBER(profit_clean)),
            net_sales_clean - profit_clean,
            ""
        ),
    VALUE(SUBSTITUTE(Y881,"$",""))
)</f>
        <v>281.31964655441999</v>
      </c>
      <c r="AA881" s="5" t="s">
        <v>7243</v>
      </c>
      <c r="AB881" s="4" cm="1">
        <f t="array" ref="AB881">IF(
    LEN(TRIM(AA881&amp;""))=0,
        IF(AND(ISNUMBER(net_sales_clean), ISNUMBER(cost_clean)),
            net_sales_clean - cost_clean,
            ""
        ),
    VALUE(SUBSTITUTE(AA881,"$",""))
)</f>
        <v>105.01123344557899</v>
      </c>
      <c r="AC881">
        <v>5</v>
      </c>
      <c r="AD881">
        <f>IF(LEN(TRIM(AC881&amp;""))=0, "", VALUE(AC881))</f>
        <v>5</v>
      </c>
      <c r="AE881">
        <v>5</v>
      </c>
      <c r="AF881">
        <f>IF(LEN(TRIM(AE881&amp;""))=0, "", VALUE(AE881))</f>
        <v>5</v>
      </c>
      <c r="AG881">
        <v>0</v>
      </c>
      <c r="AH881">
        <f>IF(
    OR(U881&lt;0, W881&lt;0, Y881&lt;0, AA881&lt;0),
        1,
        IF(LEN(TRIM(AG881&amp;""))=0, "", AG881)
)</f>
        <v>0</v>
      </c>
      <c r="AI881" t="str">
        <f>IF(
    COUNT(Q881,V881,X881,Z881,AB881)=0,
        "Not Usable",
    IF(
        COUNT(Q881,V881,X881,Z881,AB881)&lt;5,
            "Incomplete",
            IF(
                MIN(Q881,V881,X881,Z881,AB881)=0,
                    "Incomplete",
                    "Complete"
            )
    )
)</f>
        <v>Complete</v>
      </c>
    </row>
    <row r="882" spans="1:35" x14ac:dyDescent="0.3">
      <c r="A882">
        <v>31869</v>
      </c>
      <c r="B882" s="6">
        <v>45055.836805555555</v>
      </c>
      <c r="C882" s="3">
        <f>INT(B882)</f>
        <v>45055</v>
      </c>
      <c r="D882" s="2">
        <f>MOD(B882,1)</f>
        <v>0.83680555555474712</v>
      </c>
      <c r="E882">
        <v>35</v>
      </c>
      <c r="F882" t="s">
        <v>21</v>
      </c>
      <c r="G882" t="str">
        <f xml:space="preserve"> PROPER(TRIM(CLEAN(SUBSTITUTE(F882,CHAR(160)," "))))</f>
        <v>Midwest</v>
      </c>
      <c r="H882" t="s">
        <v>17</v>
      </c>
      <c r="I882" t="str">
        <f>PROPER(TRIM(CLEAN((SUBSTITUTE(H882,"-"," ")))))</f>
        <v>Online</v>
      </c>
      <c r="J882">
        <v>20016</v>
      </c>
      <c r="K882" t="s">
        <v>2</v>
      </c>
      <c r="L882" t="str">
        <f xml:space="preserve"> PROPER(TRIM(CLEAN(SUBSTITUTE(K882,CHAR(160)," "))))</f>
        <v>Home Office</v>
      </c>
      <c r="M882" t="s">
        <v>1</v>
      </c>
      <c r="N882" t="str">
        <f xml:space="preserve"> PROPER(TRIM(CLEAN(SUBSTITUTE(M882,CHAR(160)," "))))</f>
        <v>Beauty</v>
      </c>
      <c r="O882" t="s">
        <v>0</v>
      </c>
      <c r="P882" t="str">
        <f>IF(LEN(TRIM(Table1[[#This Row],[subcategory]]&amp;""))=0,"Unknown", PROPER(TRIM(Table1[[#This Row],[subcategory]])))</f>
        <v>Makeup</v>
      </c>
      <c r="Q882">
        <v>50.61</v>
      </c>
      <c r="R882" s="1">
        <f>IF(LEN(TRIM(Q882&amp;""))=0, "", VALUE(SUBSTITUTE(Q882,"$","")))</f>
        <v>50.61</v>
      </c>
      <c r="S882">
        <v>5</v>
      </c>
      <c r="T882">
        <f>IF(LEN(TRIM(S882&amp;""))=0, "", VALUE(S882))</f>
        <v>5</v>
      </c>
      <c r="U882">
        <v>253.05</v>
      </c>
      <c r="V882" s="1">
        <f>IF(LEN(TRIM(U882&amp;""))=0, "", VALUE(SUBSTITUTE(U882,"$","")))</f>
        <v>253.05</v>
      </c>
      <c r="W882" s="1">
        <v>242.16884999999999</v>
      </c>
      <c r="X882" s="1">
        <f>IF(LEN(TRIM(W882&amp;""))=0, "", VALUE(SUBSTITUTE(W882,"$","")))</f>
        <v>242.16884999999999</v>
      </c>
      <c r="Y882" s="5" t="s">
        <v>7242</v>
      </c>
      <c r="Z882" s="4" cm="1">
        <f t="array" ref="Z882">IF(
    LEN(TRIM(Y882&amp;""))=0,
        IF(AND(ISNUMBER(net_sales_clean), ISNUMBER(profit_clean)),
            net_sales_clean - profit_clean,
            ""
        ),
    VALUE(SUBSTITUTE(Y882,"$",""))
)</f>
        <v>160.09062420460401</v>
      </c>
      <c r="AA882" s="5" t="s">
        <v>7241</v>
      </c>
      <c r="AB882" s="4" cm="1">
        <f t="array" ref="AB882">IF(
    LEN(TRIM(AA882&amp;""))=0,
        IF(AND(ISNUMBER(net_sales_clean), ISNUMBER(cost_clean)),
            net_sales_clean - cost_clean,
            ""
        ),
    VALUE(SUBSTITUTE(AA882,"$",""))
)</f>
        <v>82.078225795395596</v>
      </c>
      <c r="AC882">
        <v>7</v>
      </c>
      <c r="AD882">
        <f>IF(LEN(TRIM(AC882&amp;""))=0, "", VALUE(AC882))</f>
        <v>7</v>
      </c>
      <c r="AE882">
        <v>1</v>
      </c>
      <c r="AF882">
        <f>IF(LEN(TRIM(AE882&amp;""))=0, "", VALUE(AE882))</f>
        <v>1</v>
      </c>
      <c r="AG882">
        <v>0</v>
      </c>
      <c r="AH882">
        <f>IF(
    OR(U882&lt;0, W882&lt;0, Y882&lt;0, AA882&lt;0),
        1,
        IF(LEN(TRIM(AG882&amp;""))=0, "", AG882)
)</f>
        <v>0</v>
      </c>
      <c r="AI882" t="str">
        <f>IF(
    COUNT(Q882,V882,X882,Z882,AB882)=0,
        "Not Usable",
    IF(
        COUNT(Q882,V882,X882,Z882,AB882)&lt;5,
            "Incomplete",
            IF(
                MIN(Q882,V882,X882,Z882,AB882)=0,
                    "Incomplete",
                    "Complete"
            )
    )
)</f>
        <v>Complete</v>
      </c>
    </row>
    <row r="883" spans="1:35" x14ac:dyDescent="0.3">
      <c r="A883">
        <v>55567</v>
      </c>
      <c r="B883" s="6">
        <v>45622.850173611114</v>
      </c>
      <c r="C883" s="3">
        <f>INT(B883)</f>
        <v>45622</v>
      </c>
      <c r="D883" s="2">
        <f>MOD(B883,1)</f>
        <v>0.85017361111385981</v>
      </c>
      <c r="E883">
        <v>82</v>
      </c>
      <c r="F883" t="s">
        <v>33</v>
      </c>
      <c r="G883" t="str">
        <f xml:space="preserve"> PROPER(TRIM(CLEAN(SUBSTITUTE(F883,CHAR(160)," "))))</f>
        <v>South</v>
      </c>
      <c r="H883" t="s">
        <v>30</v>
      </c>
      <c r="I883" t="str">
        <f>PROPER(TRIM(CLEAN((SUBSTITUTE(H883,"-"," ")))))</f>
        <v>Mobile App</v>
      </c>
      <c r="J883">
        <v>5636</v>
      </c>
      <c r="K883" t="s">
        <v>14</v>
      </c>
      <c r="L883" t="str">
        <f xml:space="preserve"> PROPER(TRIM(CLEAN(SUBSTITUTE(K883,CHAR(160)," "))))</f>
        <v>Consumer</v>
      </c>
      <c r="M883" t="s">
        <v>16</v>
      </c>
      <c r="N883" t="str">
        <f xml:space="preserve"> PROPER(TRIM(CLEAN(SUBSTITUTE(M883,CHAR(160)," "))))</f>
        <v>Grocery</v>
      </c>
      <c r="O883" t="s">
        <v>28</v>
      </c>
      <c r="P883" t="str">
        <f>IF(LEN(TRIM(Table1[[#This Row],[subcategory]]&amp;""))=0,"Unknown", PROPER(TRIM(Table1[[#This Row],[subcategory]])))</f>
        <v>Pantry</v>
      </c>
      <c r="Q883">
        <v>50.26</v>
      </c>
      <c r="R883" s="1">
        <f>IF(LEN(TRIM(Q883&amp;""))=0, "", VALUE(SUBSTITUTE(Q883,"$","")))</f>
        <v>50.26</v>
      </c>
      <c r="S883">
        <v>1</v>
      </c>
      <c r="T883">
        <f>IF(LEN(TRIM(S883&amp;""))=0, "", VALUE(S883))</f>
        <v>1</v>
      </c>
      <c r="U883">
        <v>50.26</v>
      </c>
      <c r="V883" s="1">
        <f>IF(LEN(TRIM(U883&amp;""))=0, "", VALUE(SUBSTITUTE(U883,"$","")))</f>
        <v>50.26</v>
      </c>
      <c r="X883" s="1" t="str">
        <f>IF(LEN(TRIM(W883&amp;""))=0, "", VALUE(SUBSTITUTE(W883,"$","")))</f>
        <v/>
      </c>
      <c r="Z883" s="1" t="str" cm="1">
        <f t="array" ref="Z883">IF(
    LEN(TRIM(Y883&amp;""))=0,
        IF(AND(ISNUMBER(net_sales_clean), ISNUMBER(profit_clean)),
            net_sales_clean - profit_clean,
            ""
        ),
    VALUE(SUBSTITUTE(Y883,"$",""))
)</f>
        <v/>
      </c>
      <c r="AB883" s="1" t="str" cm="1">
        <f t="array" ref="AB883">IF(
    LEN(TRIM(AA883&amp;""))=0,
        IF(AND(ISNUMBER(net_sales_clean), ISNUMBER(cost_clean)),
            net_sales_clean - cost_clean,
            ""
        ),
    VALUE(SUBSTITUTE(AA883,"$",""))
)</f>
        <v/>
      </c>
      <c r="AC883">
        <v>1</v>
      </c>
      <c r="AD883">
        <f>IF(LEN(TRIM(AC883&amp;""))=0, "", VALUE(AC883))</f>
        <v>1</v>
      </c>
      <c r="AE883">
        <v>2</v>
      </c>
      <c r="AF883">
        <f>IF(LEN(TRIM(AE883&amp;""))=0, "", VALUE(AE883))</f>
        <v>2</v>
      </c>
      <c r="AG883">
        <v>0</v>
      </c>
      <c r="AH883">
        <f>IF(
    OR(U883&lt;0, W883&lt;0, Y883&lt;0, AA883&lt;0),
        1,
        IF(LEN(TRIM(AG883&amp;""))=0, "", AG883)
)</f>
        <v>0</v>
      </c>
      <c r="AI883" t="str">
        <f>IF(
    COUNT(Q883,V883,X883,Z883,AB883)=0,
        "Not Usable",
    IF(
        COUNT(Q883,V883,X883,Z883,AB883)&lt;5,
            "Incomplete",
            IF(
                MIN(Q883,V883,X883,Z883,AB883)=0,
                    "Incomplete",
                    "Complete"
            )
    )
)</f>
        <v>Incomplete</v>
      </c>
    </row>
    <row r="884" spans="1:35" x14ac:dyDescent="0.3">
      <c r="A884">
        <v>12729</v>
      </c>
      <c r="B884" s="6">
        <v>45443.546435185184</v>
      </c>
      <c r="C884" s="3">
        <f>INT(B884)</f>
        <v>45443</v>
      </c>
      <c r="D884" s="2">
        <f>MOD(B884,1)</f>
        <v>0.54643518518423662</v>
      </c>
      <c r="E884">
        <v>43</v>
      </c>
      <c r="F884" t="s">
        <v>4</v>
      </c>
      <c r="G884" t="str">
        <f xml:space="preserve"> PROPER(TRIM(CLEAN(SUBSTITUTE(F884,CHAR(160)," "))))</f>
        <v>South</v>
      </c>
      <c r="H884" t="s">
        <v>11</v>
      </c>
      <c r="I884" t="str">
        <f>PROPER(TRIM(CLEAN((SUBSTITUTE(H884,"-"," ")))))</f>
        <v>Online</v>
      </c>
      <c r="J884">
        <v>20725</v>
      </c>
      <c r="K884" t="s">
        <v>6</v>
      </c>
      <c r="L884" t="str">
        <f xml:space="preserve"> PROPER(TRIM(CLEAN(SUBSTITUTE(K884,CHAR(160)," "))))</f>
        <v>Corporate</v>
      </c>
      <c r="M884" t="s">
        <v>1</v>
      </c>
      <c r="N884" t="str">
        <f xml:space="preserve"> PROPER(TRIM(CLEAN(SUBSTITUTE(M884,CHAR(160)," "))))</f>
        <v>Beauty</v>
      </c>
      <c r="O884" t="s">
        <v>0</v>
      </c>
      <c r="P884" t="str">
        <f>IF(LEN(TRIM(Table1[[#This Row],[subcategory]]&amp;""))=0,"Unknown", PROPER(TRIM(Table1[[#This Row],[subcategory]])))</f>
        <v>Makeup</v>
      </c>
      <c r="Q884">
        <v>25</v>
      </c>
      <c r="R884" s="1">
        <f>IF(LEN(TRIM(Q884&amp;""))=0, "", VALUE(SUBSTITUTE(Q884,"$","")))</f>
        <v>25</v>
      </c>
      <c r="S884">
        <v>3</v>
      </c>
      <c r="T884">
        <f>IF(LEN(TRIM(S884&amp;""))=0, "", VALUE(S884))</f>
        <v>3</v>
      </c>
      <c r="U884">
        <v>75</v>
      </c>
      <c r="V884" s="1">
        <f>IF(LEN(TRIM(U884&amp;""))=0, "", VALUE(SUBSTITUTE(U884,"$","")))</f>
        <v>75</v>
      </c>
      <c r="W884" s="1">
        <v>57.975000000000001</v>
      </c>
      <c r="X884" s="1">
        <f>IF(LEN(TRIM(W884&amp;""))=0, "", VALUE(SUBSTITUTE(W884,"$","")))</f>
        <v>57.975000000000001</v>
      </c>
      <c r="Y884">
        <v>40.8976905379348</v>
      </c>
      <c r="Z884" s="1" cm="1">
        <f t="array" ref="Z884">IF(
    LEN(TRIM(Y884&amp;""))=0,
        IF(AND(ISNUMBER(net_sales_clean), ISNUMBER(profit_clean)),
            net_sales_clean - profit_clean,
            ""
        ),
    VALUE(SUBSTITUTE(Y884,"$",""))
)</f>
        <v>40.8976905379348</v>
      </c>
      <c r="AA884">
        <v>17.077309462065202</v>
      </c>
      <c r="AB884" s="1" cm="1">
        <f t="array" ref="AB884">IF(
    LEN(TRIM(AA884&amp;""))=0,
        IF(AND(ISNUMBER(net_sales_clean), ISNUMBER(cost_clean)),
            net_sales_clean - cost_clean,
            ""
        ),
    VALUE(SUBSTITUTE(AA884,"$",""))
)</f>
        <v>17.077309462065202</v>
      </c>
      <c r="AC884">
        <v>9</v>
      </c>
      <c r="AD884">
        <f>IF(LEN(TRIM(AC884&amp;""))=0, "", VALUE(AC884))</f>
        <v>9</v>
      </c>
      <c r="AF884" t="str">
        <f>IF(LEN(TRIM(AE884&amp;""))=0, "", VALUE(AE884))</f>
        <v/>
      </c>
      <c r="AG884">
        <v>0</v>
      </c>
      <c r="AH884">
        <f>IF(
    OR(U884&lt;0, W884&lt;0, Y884&lt;0, AA884&lt;0),
        1,
        IF(LEN(TRIM(AG884&amp;""))=0, "", AG884)
)</f>
        <v>0</v>
      </c>
      <c r="AI884" t="str">
        <f>IF(
    COUNT(Q884,V884,X884,Z884,AB884)=0,
        "Not Usable",
    IF(
        COUNT(Q884,V884,X884,Z884,AB884)&lt;5,
            "Incomplete",
            IF(
                MIN(Q884,V884,X884,Z884,AB884)=0,
                    "Incomplete",
                    "Complete"
            )
    )
)</f>
        <v>Complete</v>
      </c>
    </row>
    <row r="885" spans="1:35" x14ac:dyDescent="0.3">
      <c r="A885">
        <v>34105</v>
      </c>
      <c r="B885" s="6">
        <v>45392.916226851848</v>
      </c>
      <c r="C885" s="3">
        <f>INT(B885)</f>
        <v>45392</v>
      </c>
      <c r="D885" s="2">
        <f>MOD(B885,1)</f>
        <v>0.91622685184847796</v>
      </c>
      <c r="E885">
        <v>76</v>
      </c>
      <c r="F885" t="s">
        <v>13</v>
      </c>
      <c r="G885" t="str">
        <f xml:space="preserve"> PROPER(TRIM(CLEAN(SUBSTITUTE(F885,CHAR(160)," "))))</f>
        <v>Northeast</v>
      </c>
      <c r="H885" t="s">
        <v>3</v>
      </c>
      <c r="I885" t="str">
        <f>PROPER(TRIM(CLEAN((SUBSTITUTE(H885,"-"," ")))))</f>
        <v>Phone</v>
      </c>
      <c r="J885">
        <v>11122</v>
      </c>
      <c r="K885" t="s">
        <v>2</v>
      </c>
      <c r="L885" t="str">
        <f xml:space="preserve"> PROPER(TRIM(CLEAN(SUBSTITUTE(K885,CHAR(160)," "))))</f>
        <v>Home Office</v>
      </c>
      <c r="M885" t="s">
        <v>16</v>
      </c>
      <c r="N885" t="str">
        <f xml:space="preserve"> PROPER(TRIM(CLEAN(SUBSTITUTE(M885,CHAR(160)," "))))</f>
        <v>Grocery</v>
      </c>
      <c r="O885" t="s">
        <v>28</v>
      </c>
      <c r="P885" t="str">
        <f>IF(LEN(TRIM(Table1[[#This Row],[subcategory]]&amp;""))=0,"Unknown", PROPER(TRIM(Table1[[#This Row],[subcategory]])))</f>
        <v>Pantry</v>
      </c>
      <c r="Q885">
        <v>72.760000000000005</v>
      </c>
      <c r="R885" s="1">
        <f>IF(LEN(TRIM(Q885&amp;""))=0, "", VALUE(SUBSTITUTE(Q885,"$","")))</f>
        <v>72.760000000000005</v>
      </c>
      <c r="S885">
        <v>3</v>
      </c>
      <c r="T885">
        <f>IF(LEN(TRIM(S885&amp;""))=0, "", VALUE(S885))</f>
        <v>3</v>
      </c>
      <c r="U885" s="5" t="s">
        <v>82</v>
      </c>
      <c r="V885" s="4">
        <f>IF(LEN(TRIM(U885&amp;""))=0, "", VALUE(SUBSTITUTE(U885,"$","")))</f>
        <v>218.28</v>
      </c>
      <c r="W885" s="1">
        <v>96.261480000000006</v>
      </c>
      <c r="X885" s="1">
        <f>IF(LEN(TRIM(W885&amp;""))=0, "", VALUE(SUBSTITUTE(W885,"$","")))</f>
        <v>96.261480000000006</v>
      </c>
      <c r="Y885" s="5" t="s">
        <v>7240</v>
      </c>
      <c r="Z885" s="4" cm="1">
        <f t="array" ref="Z885">IF(
    LEN(TRIM(Y885&amp;""))=0,
        IF(AND(ISNUMBER(net_sales_clean), ISNUMBER(profit_clean)),
            net_sales_clean - profit_clean,
            ""
        ),
    VALUE(SUBSTITUTE(Y885,"$",""))
)</f>
        <v>55.786274568781103</v>
      </c>
      <c r="AA885" s="5" t="s">
        <v>7239</v>
      </c>
      <c r="AB885" s="4" cm="1">
        <f t="array" ref="AB885">IF(
    LEN(TRIM(AA885&amp;""))=0,
        IF(AND(ISNUMBER(net_sales_clean), ISNUMBER(cost_clean)),
            net_sales_clean - cost_clean,
            ""
        ),
    VALUE(SUBSTITUTE(AA885,"$",""))
)</f>
        <v>40.475205431218797</v>
      </c>
      <c r="AC885">
        <v>6</v>
      </c>
      <c r="AD885">
        <f>IF(LEN(TRIM(AC885&amp;""))=0, "", VALUE(AC885))</f>
        <v>6</v>
      </c>
      <c r="AE885">
        <v>2</v>
      </c>
      <c r="AF885">
        <f>IF(LEN(TRIM(AE885&amp;""))=0, "", VALUE(AE885))</f>
        <v>2</v>
      </c>
      <c r="AG885">
        <v>0</v>
      </c>
      <c r="AH885">
        <f>IF(
    OR(U885&lt;0, W885&lt;0, Y885&lt;0, AA885&lt;0),
        1,
        IF(LEN(TRIM(AG885&amp;""))=0, "", AG885)
)</f>
        <v>0</v>
      </c>
      <c r="AI885" t="str">
        <f>IF(
    COUNT(Q885,V885,X885,Z885,AB885)=0,
        "Not Usable",
    IF(
        COUNT(Q885,V885,X885,Z885,AB885)&lt;5,
            "Incomplete",
            IF(
                MIN(Q885,V885,X885,Z885,AB885)=0,
                    "Incomplete",
                    "Complete"
            )
    )
)</f>
        <v>Complete</v>
      </c>
    </row>
    <row r="886" spans="1:35" x14ac:dyDescent="0.3">
      <c r="A886">
        <v>19307</v>
      </c>
      <c r="B886" s="6">
        <v>45249.11478009259</v>
      </c>
      <c r="C886" s="3">
        <f>INT(B886)</f>
        <v>45249</v>
      </c>
      <c r="D886" s="2">
        <f>MOD(B886,1)</f>
        <v>0.11478009259008104</v>
      </c>
      <c r="E886">
        <v>56</v>
      </c>
      <c r="F886" t="s">
        <v>8</v>
      </c>
      <c r="G886" t="str">
        <f xml:space="preserve"> PROPER(TRIM(CLEAN(SUBSTITUTE(F886,CHAR(160)," "))))</f>
        <v>West</v>
      </c>
      <c r="H886" t="s">
        <v>7</v>
      </c>
      <c r="I886" t="str">
        <f>PROPER(TRIM(CLEAN((SUBSTITUTE(H886,"-"," ")))))</f>
        <v>In Store</v>
      </c>
      <c r="J886">
        <v>7579</v>
      </c>
      <c r="K886" t="s">
        <v>14</v>
      </c>
      <c r="L886" t="str">
        <f xml:space="preserve"> PROPER(TRIM(CLEAN(SUBSTITUTE(K886,CHAR(160)," "))))</f>
        <v>Consumer</v>
      </c>
      <c r="M886" t="s">
        <v>23</v>
      </c>
      <c r="N886" t="str">
        <f xml:space="preserve"> PROPER(TRIM(CLEAN(SUBSTITUTE(M886,CHAR(160)," "))))</f>
        <v>Electronics</v>
      </c>
      <c r="O886" t="s">
        <v>34</v>
      </c>
      <c r="P886" t="str">
        <f>IF(LEN(TRIM(Table1[[#This Row],[subcategory]]&amp;""))=0,"Unknown", PROPER(TRIM(Table1[[#This Row],[subcategory]])))</f>
        <v>Phones</v>
      </c>
      <c r="Q886">
        <v>99.79</v>
      </c>
      <c r="R886" s="1">
        <f>IF(LEN(TRIM(Q886&amp;""))=0, "", VALUE(SUBSTITUTE(Q886,"$","")))</f>
        <v>99.79</v>
      </c>
      <c r="S886">
        <v>3</v>
      </c>
      <c r="T886">
        <f>IF(LEN(TRIM(S886&amp;""))=0, "", VALUE(S886))</f>
        <v>3</v>
      </c>
      <c r="U886">
        <v>299.37</v>
      </c>
      <c r="V886" s="1">
        <f>IF(LEN(TRIM(U886&amp;""))=0, "", VALUE(SUBSTITUTE(U886,"$","")))</f>
        <v>299.37</v>
      </c>
      <c r="W886" s="1">
        <v>231.11364</v>
      </c>
      <c r="X886" s="1">
        <f>IF(LEN(TRIM(W886&amp;""))=0, "", VALUE(SUBSTITUTE(W886,"$","")))</f>
        <v>231.11364</v>
      </c>
      <c r="Y886" s="5" t="s">
        <v>7238</v>
      </c>
      <c r="Z886" s="4" cm="1">
        <f t="array" ref="Z886">IF(
    LEN(TRIM(Y886&amp;""))=0,
        IF(AND(ISNUMBER(net_sales_clean), ISNUMBER(profit_clean)),
            net_sales_clean - profit_clean,
            ""
        ),
    VALUE(SUBSTITUTE(Y886,"$",""))
)</f>
        <v>174.254451088959</v>
      </c>
      <c r="AA886" s="5" t="s">
        <v>7237</v>
      </c>
      <c r="AB886" s="4" cm="1">
        <f t="array" ref="AB886">IF(
    LEN(TRIM(AA886&amp;""))=0,
        IF(AND(ISNUMBER(net_sales_clean), ISNUMBER(cost_clean)),
            net_sales_clean - cost_clean,
            ""
        ),
    VALUE(SUBSTITUTE(AA886,"$",""))
)</f>
        <v>56.859188911040697</v>
      </c>
      <c r="AC886">
        <v>7</v>
      </c>
      <c r="AD886">
        <f>IF(LEN(TRIM(AC886&amp;""))=0, "", VALUE(AC886))</f>
        <v>7</v>
      </c>
      <c r="AE886">
        <v>5</v>
      </c>
      <c r="AF886">
        <f>IF(LEN(TRIM(AE886&amp;""))=0, "", VALUE(AE886))</f>
        <v>5</v>
      </c>
      <c r="AG886">
        <v>0</v>
      </c>
      <c r="AH886">
        <f>IF(
    OR(U886&lt;0, W886&lt;0, Y886&lt;0, AA886&lt;0),
        1,
        IF(LEN(TRIM(AG886&amp;""))=0, "", AG886)
)</f>
        <v>0</v>
      </c>
      <c r="AI886" t="str">
        <f>IF(
    COUNT(Q886,V886,X886,Z886,AB886)=0,
        "Not Usable",
    IF(
        COUNT(Q886,V886,X886,Z886,AB886)&lt;5,
            "Incomplete",
            IF(
                MIN(Q886,V886,X886,Z886,AB886)=0,
                    "Incomplete",
                    "Complete"
            )
    )
)</f>
        <v>Complete</v>
      </c>
    </row>
    <row r="887" spans="1:35" x14ac:dyDescent="0.3">
      <c r="A887">
        <v>46552</v>
      </c>
      <c r="B887" s="6">
        <v>45937.126608796294</v>
      </c>
      <c r="C887" s="3">
        <f>INT(B887)</f>
        <v>45937</v>
      </c>
      <c r="D887" s="2">
        <f>MOD(B887,1)</f>
        <v>0.12660879629402189</v>
      </c>
      <c r="E887">
        <v>50</v>
      </c>
      <c r="F887" t="s">
        <v>4</v>
      </c>
      <c r="G887" t="str">
        <f xml:space="preserve"> PROPER(TRIM(CLEAN(SUBSTITUTE(F887,CHAR(160)," "))))</f>
        <v>South</v>
      </c>
      <c r="H887" t="s">
        <v>30</v>
      </c>
      <c r="I887" t="str">
        <f>PROPER(TRIM(CLEAN((SUBSTITUTE(H887,"-"," ")))))</f>
        <v>Mobile App</v>
      </c>
      <c r="J887">
        <v>24786</v>
      </c>
      <c r="K887" t="s">
        <v>2</v>
      </c>
      <c r="L887" t="str">
        <f xml:space="preserve"> PROPER(TRIM(CLEAN(SUBSTITUTE(K887,CHAR(160)," "))))</f>
        <v>Home Office</v>
      </c>
      <c r="M887" t="s">
        <v>1</v>
      </c>
      <c r="N887" t="str">
        <f xml:space="preserve"> PROPER(TRIM(CLEAN(SUBSTITUTE(M887,CHAR(160)," "))))</f>
        <v>Beauty</v>
      </c>
      <c r="O887" t="s">
        <v>5</v>
      </c>
      <c r="P887" t="str">
        <f>IF(LEN(TRIM(Table1[[#This Row],[subcategory]]&amp;""))=0,"Unknown", PROPER(TRIM(Table1[[#This Row],[subcategory]])))</f>
        <v>Haircare</v>
      </c>
      <c r="Q887">
        <v>28.16</v>
      </c>
      <c r="R887" s="1">
        <f>IF(LEN(TRIM(Q887&amp;""))=0, "", VALUE(SUBSTITUTE(Q887,"$","")))</f>
        <v>28.16</v>
      </c>
      <c r="S887">
        <v>4</v>
      </c>
      <c r="T887">
        <f>IF(LEN(TRIM(S887&amp;""))=0, "", VALUE(S887))</f>
        <v>4</v>
      </c>
      <c r="U887">
        <v>112.64</v>
      </c>
      <c r="V887" s="1">
        <f>IF(LEN(TRIM(U887&amp;""))=0, "", VALUE(SUBSTITUTE(U887,"$","")))</f>
        <v>112.64</v>
      </c>
      <c r="W887" s="1">
        <v>83.916799999999995</v>
      </c>
      <c r="X887" s="1">
        <f>IF(LEN(TRIM(W887&amp;""))=0, "", VALUE(SUBSTITUTE(W887,"$","")))</f>
        <v>83.916799999999995</v>
      </c>
      <c r="Z887" s="1" t="str" cm="1">
        <f t="array" ref="Z887">IF(
    LEN(TRIM(Y887&amp;""))=0,
        IF(AND(ISNUMBER(net_sales_clean), ISNUMBER(profit_clean)),
            net_sales_clean - profit_clean,
            ""
        ),
    VALUE(SUBSTITUTE(Y887,"$",""))
)</f>
        <v/>
      </c>
      <c r="AB887" s="1" t="str" cm="1">
        <f t="array" ref="AB887">IF(
    LEN(TRIM(AA887&amp;""))=0,
        IF(AND(ISNUMBER(net_sales_clean), ISNUMBER(cost_clean)),
            net_sales_clean - cost_clean,
            ""
        ),
    VALUE(SUBSTITUTE(AA887,"$",""))
)</f>
        <v/>
      </c>
      <c r="AC887">
        <v>5</v>
      </c>
      <c r="AD887">
        <f>IF(LEN(TRIM(AC887&amp;""))=0, "", VALUE(AC887))</f>
        <v>5</v>
      </c>
      <c r="AE887">
        <v>2</v>
      </c>
      <c r="AF887">
        <f>IF(LEN(TRIM(AE887&amp;""))=0, "", VALUE(AE887))</f>
        <v>2</v>
      </c>
      <c r="AG887">
        <v>1</v>
      </c>
      <c r="AH887">
        <f>IF(
    OR(U887&lt;0, W887&lt;0, Y887&lt;0, AA887&lt;0),
        1,
        IF(LEN(TRIM(AG887&amp;""))=0, "", AG887)
)</f>
        <v>1</v>
      </c>
      <c r="AI887" t="str">
        <f>IF(
    COUNT(Q887,V887,X887,Z887,AB887)=0,
        "Not Usable",
    IF(
        COUNT(Q887,V887,X887,Z887,AB887)&lt;5,
            "Incomplete",
            IF(
                MIN(Q887,V887,X887,Z887,AB887)=0,
                    "Incomplete",
                    "Complete"
            )
    )
)</f>
        <v>Incomplete</v>
      </c>
    </row>
    <row r="888" spans="1:35" x14ac:dyDescent="0.3">
      <c r="A888">
        <v>20676</v>
      </c>
      <c r="B888" s="6">
        <v>45767.598136574074</v>
      </c>
      <c r="C888" s="3">
        <f>INT(B888)</f>
        <v>45767</v>
      </c>
      <c r="D888" s="2">
        <f>MOD(B888,1)</f>
        <v>0.59813657407357823</v>
      </c>
      <c r="E888">
        <v>57</v>
      </c>
      <c r="F888" t="s">
        <v>13</v>
      </c>
      <c r="G888" t="str">
        <f xml:space="preserve"> PROPER(TRIM(CLEAN(SUBSTITUTE(F888,CHAR(160)," "))))</f>
        <v>Northeast</v>
      </c>
      <c r="H888" t="s">
        <v>27</v>
      </c>
      <c r="I888" t="str">
        <f>PROPER(TRIM(CLEAN((SUBSTITUTE(H888,"-"," ")))))</f>
        <v>In Store</v>
      </c>
      <c r="J888">
        <v>2937</v>
      </c>
      <c r="K888" t="s">
        <v>2</v>
      </c>
      <c r="L888" t="str">
        <f xml:space="preserve"> PROPER(TRIM(CLEAN(SUBSTITUTE(K888,CHAR(160)," "))))</f>
        <v>Home Office</v>
      </c>
      <c r="M888" t="s">
        <v>19</v>
      </c>
      <c r="N888" t="str">
        <f xml:space="preserve"> PROPER(TRIM(CLEAN(SUBSTITUTE(M888,CHAR(160)," "))))</f>
        <v>Apparel</v>
      </c>
      <c r="O888" t="s">
        <v>26</v>
      </c>
      <c r="P888" t="str">
        <f>IF(LEN(TRIM(Table1[[#This Row],[subcategory]]&amp;""))=0,"Unknown", PROPER(TRIM(Table1[[#This Row],[subcategory]])))</f>
        <v>Kids</v>
      </c>
      <c r="Q888">
        <v>72.47</v>
      </c>
      <c r="R888" s="1">
        <f>IF(LEN(TRIM(Q888&amp;""))=0, "", VALUE(SUBSTITUTE(Q888,"$","")))</f>
        <v>72.47</v>
      </c>
      <c r="S888">
        <v>5</v>
      </c>
      <c r="T888">
        <f>IF(LEN(TRIM(S888&amp;""))=0, "", VALUE(S888))</f>
        <v>5</v>
      </c>
      <c r="U888">
        <v>-362.35</v>
      </c>
      <c r="V888" s="1">
        <f>IF(LEN(TRIM(U888&amp;""))=0, "", VALUE(SUBSTITUTE(U888,"$","")))</f>
        <v>-362.35</v>
      </c>
      <c r="W888" s="1">
        <v>-332.63729999999998</v>
      </c>
      <c r="X888" s="1">
        <f>IF(LEN(TRIM(W888&amp;""))=0, "", VALUE(SUBSTITUTE(W888,"$","")))</f>
        <v>-332.63729999999998</v>
      </c>
      <c r="Y888">
        <v>-263.37648935463301</v>
      </c>
      <c r="Z888" s="1" cm="1">
        <f t="array" ref="Z888">IF(
    LEN(TRIM(Y888&amp;""))=0,
        IF(AND(ISNUMBER(net_sales_clean), ISNUMBER(profit_clean)),
            net_sales_clean - profit_clean,
            ""
        ),
    VALUE(SUBSTITUTE(Y888,"$",""))
)</f>
        <v>-263.37648935463301</v>
      </c>
      <c r="AA888">
        <v>-69.260810645366803</v>
      </c>
      <c r="AB888" s="1" cm="1">
        <f t="array" ref="AB888">IF(
    LEN(TRIM(AA888&amp;""))=0,
        IF(AND(ISNUMBER(net_sales_clean), ISNUMBER(cost_clean)),
            net_sales_clean - cost_clean,
            ""
        ),
    VALUE(SUBSTITUTE(AA888,"$",""))
)</f>
        <v>-69.260810645366803</v>
      </c>
      <c r="AC888">
        <v>5</v>
      </c>
      <c r="AD888">
        <f>IF(LEN(TRIM(AC888&amp;""))=0, "", VALUE(AC888))</f>
        <v>5</v>
      </c>
      <c r="AE888">
        <v>1</v>
      </c>
      <c r="AF888">
        <f>IF(LEN(TRIM(AE888&amp;""))=0, "", VALUE(AE888))</f>
        <v>1</v>
      </c>
      <c r="AG888">
        <v>0</v>
      </c>
      <c r="AH888">
        <f>IF(
    OR(U888&lt;0, W888&lt;0, Y888&lt;0, AA888&lt;0),
        1,
        IF(LEN(TRIM(AG888&amp;""))=0, "", AG888)
)</f>
        <v>1</v>
      </c>
      <c r="AI888" t="str">
        <f>IF(
    COUNT(Q888,V888,X888,Z888,AB888)=0,
        "Not Usable",
    IF(
        COUNT(Q888,V888,X888,Z888,AB888)&lt;5,
            "Incomplete",
            IF(
                MIN(Q888,V888,X888,Z888,AB888)=0,
                    "Incomplete",
                    "Complete"
            )
    )
)</f>
        <v>Complete</v>
      </c>
    </row>
    <row r="889" spans="1:35" x14ac:dyDescent="0.3">
      <c r="A889">
        <v>1254</v>
      </c>
      <c r="B889" s="6">
        <v>45243.652708333335</v>
      </c>
      <c r="C889" s="3">
        <f>INT(B889)</f>
        <v>45243</v>
      </c>
      <c r="D889" s="2">
        <f>MOD(B889,1)</f>
        <v>0.65270833333488554</v>
      </c>
      <c r="E889">
        <v>41</v>
      </c>
      <c r="F889" t="s">
        <v>13</v>
      </c>
      <c r="G889" t="str">
        <f xml:space="preserve"> PROPER(TRIM(CLEAN(SUBSTITUTE(F889,CHAR(160)," "))))</f>
        <v>Northeast</v>
      </c>
      <c r="H889" t="s">
        <v>30</v>
      </c>
      <c r="I889" t="str">
        <f>PROPER(TRIM(CLEAN((SUBSTITUTE(H889,"-"," ")))))</f>
        <v>Mobile App</v>
      </c>
      <c r="J889">
        <v>1088</v>
      </c>
      <c r="K889" t="s">
        <v>14</v>
      </c>
      <c r="L889" t="str">
        <f xml:space="preserve"> PROPER(TRIM(CLEAN(SUBSTITUTE(K889,CHAR(160)," "))))</f>
        <v>Consumer</v>
      </c>
      <c r="M889" t="s">
        <v>9</v>
      </c>
      <c r="N889" t="str">
        <f xml:space="preserve"> PROPER(TRIM(CLEAN(SUBSTITUTE(M889,CHAR(160)," "))))</f>
        <v>Home</v>
      </c>
      <c r="P889" t="str">
        <f>IF(LEN(TRIM(Table1[[#This Row],[subcategory]]&amp;""))=0,"Unknown", PROPER(TRIM(Table1[[#This Row],[subcategory]])))</f>
        <v>Unknown</v>
      </c>
      <c r="Q889">
        <v>43.47</v>
      </c>
      <c r="R889" s="1">
        <f>IF(LEN(TRIM(Q889&amp;""))=0, "", VALUE(SUBSTITUTE(Q889,"$","")))</f>
        <v>43.47</v>
      </c>
      <c r="S889">
        <v>6</v>
      </c>
      <c r="T889">
        <f>IF(LEN(TRIM(S889&amp;""))=0, "", VALUE(S889))</f>
        <v>6</v>
      </c>
      <c r="U889">
        <v>260.82</v>
      </c>
      <c r="V889" s="1">
        <f>IF(LEN(TRIM(U889&amp;""))=0, "", VALUE(SUBSTITUTE(U889,"$","")))</f>
        <v>260.82</v>
      </c>
      <c r="W889" s="1">
        <v>236.30292</v>
      </c>
      <c r="X889" s="1">
        <f>IF(LEN(TRIM(W889&amp;""))=0, "", VALUE(SUBSTITUTE(W889,"$","")))</f>
        <v>236.30292</v>
      </c>
      <c r="Y889" s="5" t="s">
        <v>7236</v>
      </c>
      <c r="Z889" s="4" cm="1">
        <f t="array" ref="Z889">IF(
    LEN(TRIM(Y889&amp;""))=0,
        IF(AND(ISNUMBER(net_sales_clean), ISNUMBER(profit_clean)),
            net_sales_clean - profit_clean,
            ""
        ),
    VALUE(SUBSTITUTE(Y889,"$",""))
)</f>
        <v>191.52895332953901</v>
      </c>
      <c r="AA889" s="5" t="s">
        <v>7235</v>
      </c>
      <c r="AB889" s="4" cm="1">
        <f t="array" ref="AB889">IF(
    LEN(TRIM(AA889&amp;""))=0,
        IF(AND(ISNUMBER(net_sales_clean), ISNUMBER(cost_clean)),
            net_sales_clean - cost_clean,
            ""
        ),
    VALUE(SUBSTITUTE(AA889,"$",""))
)</f>
        <v>44.773966670459998</v>
      </c>
      <c r="AC889">
        <v>6</v>
      </c>
      <c r="AD889">
        <f>IF(LEN(TRIM(AC889&amp;""))=0, "", VALUE(AC889))</f>
        <v>6</v>
      </c>
      <c r="AE889">
        <v>1</v>
      </c>
      <c r="AF889">
        <f>IF(LEN(TRIM(AE889&amp;""))=0, "", VALUE(AE889))</f>
        <v>1</v>
      </c>
      <c r="AG889">
        <v>0</v>
      </c>
      <c r="AH889">
        <f>IF(
    OR(U889&lt;0, W889&lt;0, Y889&lt;0, AA889&lt;0),
        1,
        IF(LEN(TRIM(AG889&amp;""))=0, "", AG889)
)</f>
        <v>0</v>
      </c>
      <c r="AI889" t="str">
        <f>IF(
    COUNT(Q889,V889,X889,Z889,AB889)=0,
        "Not Usable",
    IF(
        COUNT(Q889,V889,X889,Z889,AB889)&lt;5,
            "Incomplete",
            IF(
                MIN(Q889,V889,X889,Z889,AB889)=0,
                    "Incomplete",
                    "Complete"
            )
    )
)</f>
        <v>Complete</v>
      </c>
    </row>
    <row r="890" spans="1:35" x14ac:dyDescent="0.3">
      <c r="A890">
        <v>5611</v>
      </c>
      <c r="B890" s="6">
        <v>45420.271180555559</v>
      </c>
      <c r="C890" s="3">
        <f>INT(B890)</f>
        <v>45420</v>
      </c>
      <c r="D890" s="2">
        <f>MOD(B890,1)</f>
        <v>0.27118055555911269</v>
      </c>
      <c r="E890">
        <v>51</v>
      </c>
      <c r="F890" t="s">
        <v>33</v>
      </c>
      <c r="G890" t="str">
        <f xml:space="preserve"> PROPER(TRIM(CLEAN(SUBSTITUTE(F890,CHAR(160)," "))))</f>
        <v>South</v>
      </c>
      <c r="H890" t="s">
        <v>7</v>
      </c>
      <c r="I890" t="str">
        <f>PROPER(TRIM(CLEAN((SUBSTITUTE(H890,"-"," ")))))</f>
        <v>In Store</v>
      </c>
      <c r="J890">
        <v>5854</v>
      </c>
      <c r="K890" t="s">
        <v>2</v>
      </c>
      <c r="L890" t="str">
        <f xml:space="preserve"> PROPER(TRIM(CLEAN(SUBSTITUTE(K890,CHAR(160)," "))))</f>
        <v>Home Office</v>
      </c>
      <c r="M890" t="s">
        <v>1</v>
      </c>
      <c r="N890" t="str">
        <f xml:space="preserve"> PROPER(TRIM(CLEAN(SUBSTITUTE(M890,CHAR(160)," "))))</f>
        <v>Beauty</v>
      </c>
      <c r="O890" t="s">
        <v>0</v>
      </c>
      <c r="P890" t="str">
        <f>IF(LEN(TRIM(Table1[[#This Row],[subcategory]]&amp;""))=0,"Unknown", PROPER(TRIM(Table1[[#This Row],[subcategory]])))</f>
        <v>Makeup</v>
      </c>
      <c r="Q890">
        <v>69.45</v>
      </c>
      <c r="R890" s="1">
        <f>IF(LEN(TRIM(Q890&amp;""))=0, "", VALUE(SUBSTITUTE(Q890,"$","")))</f>
        <v>69.45</v>
      </c>
      <c r="S890">
        <v>3</v>
      </c>
      <c r="T890">
        <f>IF(LEN(TRIM(S890&amp;""))=0, "", VALUE(S890))</f>
        <v>3</v>
      </c>
      <c r="U890" s="5" t="s">
        <v>89</v>
      </c>
      <c r="V890" s="4">
        <f>IF(LEN(TRIM(U890&amp;""))=0, "", VALUE(SUBSTITUTE(U890,"$","")))</f>
        <v>208.35</v>
      </c>
      <c r="W890" s="1">
        <v>204.80805000000001</v>
      </c>
      <c r="X890" s="1">
        <f>IF(LEN(TRIM(W890&amp;""))=0, "", VALUE(SUBSTITUTE(W890,"$","")))</f>
        <v>204.80805000000001</v>
      </c>
      <c r="Y890" s="5" t="s">
        <v>7234</v>
      </c>
      <c r="Z890" s="4" cm="1">
        <f t="array" ref="Z890">IF(
    LEN(TRIM(Y890&amp;""))=0,
        IF(AND(ISNUMBER(net_sales_clean), ISNUMBER(profit_clean)),
            net_sales_clean - profit_clean,
            ""
        ),
    VALUE(SUBSTITUTE(Y890,"$",""))
)</f>
        <v>169.853204460592</v>
      </c>
      <c r="AA890" s="5" t="s">
        <v>7233</v>
      </c>
      <c r="AB890" s="4" cm="1">
        <f t="array" ref="AB890">IF(
    LEN(TRIM(AA890&amp;""))=0,
        IF(AND(ISNUMBER(net_sales_clean), ISNUMBER(cost_clean)),
            net_sales_clean - cost_clean,
            ""
        ),
    VALUE(SUBSTITUTE(AA890,"$",""))
)</f>
        <v>34.954845539407202</v>
      </c>
      <c r="AC890">
        <v>6</v>
      </c>
      <c r="AD890">
        <f>IF(LEN(TRIM(AC890&amp;""))=0, "", VALUE(AC890))</f>
        <v>6</v>
      </c>
      <c r="AE890">
        <v>3</v>
      </c>
      <c r="AF890">
        <f>IF(LEN(TRIM(AE890&amp;""))=0, "", VALUE(AE890))</f>
        <v>3</v>
      </c>
      <c r="AH890" t="str">
        <f>IF(
    OR(U890&lt;0, W890&lt;0, Y890&lt;0, AA890&lt;0),
        1,
        IF(LEN(TRIM(AG890&amp;""))=0, "", AG890)
)</f>
        <v/>
      </c>
      <c r="AI890" t="str">
        <f>IF(
    COUNT(Q890,V890,X890,Z890,AB890)=0,
        "Not Usable",
    IF(
        COUNT(Q890,V890,X890,Z890,AB890)&lt;5,
            "Incomplete",
            IF(
                MIN(Q890,V890,X890,Z890,AB890)=0,
                    "Incomplete",
                    "Complete"
            )
    )
)</f>
        <v>Complete</v>
      </c>
    </row>
    <row r="891" spans="1:35" x14ac:dyDescent="0.3">
      <c r="A891">
        <v>33268</v>
      </c>
      <c r="B891" s="6">
        <v>44961.311030092591</v>
      </c>
      <c r="C891" s="3">
        <f>INT(B891)</f>
        <v>44961</v>
      </c>
      <c r="D891" s="2">
        <f>MOD(B891,1)</f>
        <v>0.31103009259095415</v>
      </c>
      <c r="E891">
        <v>50</v>
      </c>
      <c r="F891" t="s">
        <v>21</v>
      </c>
      <c r="G891" t="str">
        <f xml:space="preserve"> PROPER(TRIM(CLEAN(SUBSTITUTE(F891,CHAR(160)," "))))</f>
        <v>Midwest</v>
      </c>
      <c r="H891" t="s">
        <v>17</v>
      </c>
      <c r="I891" t="str">
        <f>PROPER(TRIM(CLEAN((SUBSTITUTE(H891,"-"," ")))))</f>
        <v>Online</v>
      </c>
      <c r="J891">
        <v>7467</v>
      </c>
      <c r="K891" t="s">
        <v>10</v>
      </c>
      <c r="L891" t="str">
        <f xml:space="preserve"> PROPER(TRIM(CLEAN(SUBSTITUTE(K891,CHAR(160)," "))))</f>
        <v>Consumer</v>
      </c>
      <c r="M891" t="s">
        <v>9</v>
      </c>
      <c r="N891" t="str">
        <f xml:space="preserve"> PROPER(TRIM(CLEAN(SUBSTITUTE(M891,CHAR(160)," "))))</f>
        <v>Home</v>
      </c>
      <c r="O891" t="s">
        <v>38</v>
      </c>
      <c r="P891" t="str">
        <f>IF(LEN(TRIM(Table1[[#This Row],[subcategory]]&amp;""))=0,"Unknown", PROPER(TRIM(Table1[[#This Row],[subcategory]])))</f>
        <v>Kitchen</v>
      </c>
      <c r="Q891">
        <v>60.89</v>
      </c>
      <c r="R891" s="1">
        <f>IF(LEN(TRIM(Q891&amp;""))=0, "", VALUE(SUBSTITUTE(Q891,"$","")))</f>
        <v>60.89</v>
      </c>
      <c r="S891">
        <v>5</v>
      </c>
      <c r="T891">
        <f>IF(LEN(TRIM(S891&amp;""))=0, "", VALUE(S891))</f>
        <v>5</v>
      </c>
      <c r="U891">
        <v>304.45</v>
      </c>
      <c r="V891" s="1">
        <f>IF(LEN(TRIM(U891&amp;""))=0, "", VALUE(SUBSTITUTE(U891,"$","")))</f>
        <v>304.45</v>
      </c>
      <c r="W891" s="1">
        <v>227.7286</v>
      </c>
      <c r="X891" s="1">
        <f>IF(LEN(TRIM(W891&amp;""))=0, "", VALUE(SUBSTITUTE(W891,"$","")))</f>
        <v>227.7286</v>
      </c>
      <c r="Y891" s="5" t="s">
        <v>7232</v>
      </c>
      <c r="Z891" s="4" cm="1">
        <f t="array" ref="Z891">IF(
    LEN(TRIM(Y891&amp;""))=0,
        IF(AND(ISNUMBER(net_sales_clean), ISNUMBER(profit_clean)),
            net_sales_clean - profit_clean,
            ""
        ),
    VALUE(SUBSTITUTE(Y891,"$",""))
)</f>
        <v>159.952008872498</v>
      </c>
      <c r="AA891" s="5" t="s">
        <v>7231</v>
      </c>
      <c r="AB891" s="4" cm="1">
        <f t="array" ref="AB891">IF(
    LEN(TRIM(AA891&amp;""))=0,
        IF(AND(ISNUMBER(net_sales_clean), ISNUMBER(cost_clean)),
            net_sales_clean - cost_clean,
            ""
        ),
    VALUE(SUBSTITUTE(AA891,"$",""))
)</f>
        <v>67.776591127501405</v>
      </c>
      <c r="AC891">
        <v>9</v>
      </c>
      <c r="AD891">
        <f>IF(LEN(TRIM(AC891&amp;""))=0, "", VALUE(AC891))</f>
        <v>9</v>
      </c>
      <c r="AE891">
        <v>3</v>
      </c>
      <c r="AF891">
        <f>IF(LEN(TRIM(AE891&amp;""))=0, "", VALUE(AE891))</f>
        <v>3</v>
      </c>
      <c r="AG891">
        <v>0</v>
      </c>
      <c r="AH891">
        <f>IF(
    OR(U891&lt;0, W891&lt;0, Y891&lt;0, AA891&lt;0),
        1,
        IF(LEN(TRIM(AG891&amp;""))=0, "", AG891)
)</f>
        <v>0</v>
      </c>
      <c r="AI891" t="str">
        <f>IF(
    COUNT(Q891,V891,X891,Z891,AB891)=0,
        "Not Usable",
    IF(
        COUNT(Q891,V891,X891,Z891,AB891)&lt;5,
            "Incomplete",
            IF(
                MIN(Q891,V891,X891,Z891,AB891)=0,
                    "Incomplete",
                    "Complete"
            )
    )
)</f>
        <v>Complete</v>
      </c>
    </row>
    <row r="892" spans="1:35" x14ac:dyDescent="0.3">
      <c r="A892">
        <v>59883</v>
      </c>
      <c r="B892" s="6">
        <v>45041.788576388892</v>
      </c>
      <c r="C892" s="3">
        <f>INT(B892)</f>
        <v>45041</v>
      </c>
      <c r="D892" s="2">
        <f>MOD(B892,1)</f>
        <v>0.78857638889166992</v>
      </c>
      <c r="E892">
        <v>79</v>
      </c>
      <c r="F892" t="s">
        <v>15</v>
      </c>
      <c r="G892" t="str">
        <f xml:space="preserve"> PROPER(TRIM(CLEAN(SUBSTITUTE(F892,CHAR(160)," "))))</f>
        <v>West</v>
      </c>
      <c r="H892" t="s">
        <v>7</v>
      </c>
      <c r="I892" t="str">
        <f>PROPER(TRIM(CLEAN((SUBSTITUTE(H892,"-"," ")))))</f>
        <v>In Store</v>
      </c>
      <c r="J892">
        <v>13528</v>
      </c>
      <c r="K892" t="s">
        <v>6</v>
      </c>
      <c r="L892" t="str">
        <f xml:space="preserve"> PROPER(TRIM(CLEAN(SUBSTITUTE(K892,CHAR(160)," "))))</f>
        <v>Corporate</v>
      </c>
      <c r="M892" t="s">
        <v>19</v>
      </c>
      <c r="N892" t="str">
        <f xml:space="preserve"> PROPER(TRIM(CLEAN(SUBSTITUTE(M892,CHAR(160)," "))))</f>
        <v>Apparel</v>
      </c>
      <c r="O892" t="s">
        <v>18</v>
      </c>
      <c r="P892" t="str">
        <f>IF(LEN(TRIM(Table1[[#This Row],[subcategory]]&amp;""))=0,"Unknown", PROPER(TRIM(Table1[[#This Row],[subcategory]])))</f>
        <v>Men</v>
      </c>
      <c r="Q892">
        <v>169.52</v>
      </c>
      <c r="R892" s="1">
        <f>IF(LEN(TRIM(Q892&amp;""))=0, "", VALUE(SUBSTITUTE(Q892,"$","")))</f>
        <v>169.52</v>
      </c>
      <c r="S892">
        <v>4</v>
      </c>
      <c r="T892">
        <f>IF(LEN(TRIM(S892&amp;""))=0, "", VALUE(S892))</f>
        <v>4</v>
      </c>
      <c r="U892">
        <v>678.08</v>
      </c>
      <c r="V892" s="1">
        <f>IF(LEN(TRIM(U892&amp;""))=0, "", VALUE(SUBSTITUTE(U892,"$","")))</f>
        <v>678.08</v>
      </c>
      <c r="W892" s="1">
        <v>500.42304000000001</v>
      </c>
      <c r="X892" s="1">
        <f>IF(LEN(TRIM(W892&amp;""))=0, "", VALUE(SUBSTITUTE(W892,"$","")))</f>
        <v>500.42304000000001</v>
      </c>
      <c r="Y892" s="5" t="s">
        <v>7230</v>
      </c>
      <c r="Z892" s="4" cm="1">
        <f t="array" ref="Z892">IF(
    LEN(TRIM(Y892&amp;""))=0,
        IF(AND(ISNUMBER(net_sales_clean), ISNUMBER(profit_clean)),
            net_sales_clean - profit_clean,
            ""
        ),
    VALUE(SUBSTITUTE(Y892,"$",""))
)</f>
        <v>301.68745356052</v>
      </c>
      <c r="AA892" s="5" t="s">
        <v>7229</v>
      </c>
      <c r="AB892" s="4" cm="1">
        <f t="array" ref="AB892">IF(
    LEN(TRIM(AA892&amp;""))=0,
        IF(AND(ISNUMBER(net_sales_clean), ISNUMBER(cost_clean)),
            net_sales_clean - cost_clean,
            ""
        ),
    VALUE(SUBSTITUTE(AA892,"$",""))
)</f>
        <v>198.73558643947899</v>
      </c>
      <c r="AC892">
        <v>8</v>
      </c>
      <c r="AD892">
        <f>IF(LEN(TRIM(AC892&amp;""))=0, "", VALUE(AC892))</f>
        <v>8</v>
      </c>
      <c r="AE892">
        <v>2</v>
      </c>
      <c r="AF892">
        <f>IF(LEN(TRIM(AE892&amp;""))=0, "", VALUE(AE892))</f>
        <v>2</v>
      </c>
      <c r="AG892">
        <v>0</v>
      </c>
      <c r="AH892">
        <f>IF(
    OR(U892&lt;0, W892&lt;0, Y892&lt;0, AA892&lt;0),
        1,
        IF(LEN(TRIM(AG892&amp;""))=0, "", AG892)
)</f>
        <v>0</v>
      </c>
      <c r="AI892" t="str">
        <f>IF(
    COUNT(Q892,V892,X892,Z892,AB892)=0,
        "Not Usable",
    IF(
        COUNT(Q892,V892,X892,Z892,AB892)&lt;5,
            "Incomplete",
            IF(
                MIN(Q892,V892,X892,Z892,AB892)=0,
                    "Incomplete",
                    "Complete"
            )
    )
)</f>
        <v>Complete</v>
      </c>
    </row>
    <row r="893" spans="1:35" x14ac:dyDescent="0.3">
      <c r="A893">
        <v>35544</v>
      </c>
      <c r="B893" s="6">
        <v>45059.893969907411</v>
      </c>
      <c r="C893" s="3">
        <f>INT(B893)</f>
        <v>45059</v>
      </c>
      <c r="D893" s="2">
        <f>MOD(B893,1)</f>
        <v>0.89396990741079208</v>
      </c>
      <c r="E893">
        <v>48</v>
      </c>
      <c r="F893" t="s">
        <v>33</v>
      </c>
      <c r="G893" t="str">
        <f xml:space="preserve"> PROPER(TRIM(CLEAN(SUBSTITUTE(F893,CHAR(160)," "))))</f>
        <v>South</v>
      </c>
      <c r="H893" t="s">
        <v>11</v>
      </c>
      <c r="I893" t="str">
        <f>PROPER(TRIM(CLEAN((SUBSTITUTE(H893,"-"," ")))))</f>
        <v>Online</v>
      </c>
      <c r="J893">
        <v>25627</v>
      </c>
      <c r="K893" t="s">
        <v>2</v>
      </c>
      <c r="L893" t="str">
        <f xml:space="preserve"> PROPER(TRIM(CLEAN(SUBSTITUTE(K893,CHAR(160)," "))))</f>
        <v>Home Office</v>
      </c>
      <c r="M893" t="s">
        <v>1</v>
      </c>
      <c r="N893" t="str">
        <f xml:space="preserve"> PROPER(TRIM(CLEAN(SUBSTITUTE(M893,CHAR(160)," "))))</f>
        <v>Beauty</v>
      </c>
      <c r="O893" t="s">
        <v>31</v>
      </c>
      <c r="P893" t="str">
        <f>IF(LEN(TRIM(Table1[[#This Row],[subcategory]]&amp;""))=0,"Unknown", PROPER(TRIM(Table1[[#This Row],[subcategory]])))</f>
        <v>Skincare</v>
      </c>
      <c r="Q893">
        <v>73.08</v>
      </c>
      <c r="R893" s="1">
        <f>IF(LEN(TRIM(Q893&amp;""))=0, "", VALUE(SUBSTITUTE(Q893,"$","")))</f>
        <v>73.08</v>
      </c>
      <c r="S893">
        <v>2</v>
      </c>
      <c r="T893">
        <f>IF(LEN(TRIM(S893&amp;""))=0, "", VALUE(S893))</f>
        <v>2</v>
      </c>
      <c r="U893">
        <v>146.16</v>
      </c>
      <c r="V893" s="1">
        <f>IF(LEN(TRIM(U893&amp;""))=0, "", VALUE(SUBSTITUTE(U893,"$","")))</f>
        <v>146.16</v>
      </c>
      <c r="W893" s="4" t="s">
        <v>7228</v>
      </c>
      <c r="X893" s="4">
        <f>IF(LEN(TRIM(W893&amp;""))=0, "", VALUE(SUBSTITUTE(W893,"$","")))</f>
        <v>140.31359999999901</v>
      </c>
      <c r="Y893" s="5" t="s">
        <v>7227</v>
      </c>
      <c r="Z893" s="4" cm="1">
        <f t="array" ref="Z893">IF(
    LEN(TRIM(Y893&amp;""))=0,
        IF(AND(ISNUMBER(net_sales_clean), ISNUMBER(profit_clean)),
            net_sales_clean - profit_clean,
            ""
        ),
    VALUE(SUBSTITUTE(Y893,"$",""))
)</f>
        <v>105.57244697332899</v>
      </c>
      <c r="AA893" s="5" t="s">
        <v>7226</v>
      </c>
      <c r="AB893" s="4" cm="1">
        <f t="array" ref="AB893">IF(
    LEN(TRIM(AA893&amp;""))=0,
        IF(AND(ISNUMBER(net_sales_clean), ISNUMBER(cost_clean)),
            net_sales_clean - cost_clean,
            ""
        ),
    VALUE(SUBSTITUTE(AA893,"$",""))
)</f>
        <v>34.741153026670197</v>
      </c>
      <c r="AC893">
        <v>9</v>
      </c>
      <c r="AD893">
        <f>IF(LEN(TRIM(AC893&amp;""))=0, "", VALUE(AC893))</f>
        <v>9</v>
      </c>
      <c r="AE893">
        <v>3</v>
      </c>
      <c r="AF893">
        <f>IF(LEN(TRIM(AE893&amp;""))=0, "", VALUE(AE893))</f>
        <v>3</v>
      </c>
      <c r="AG893">
        <v>0</v>
      </c>
      <c r="AH893">
        <f>IF(
    OR(U893&lt;0, W893&lt;0, Y893&lt;0, AA893&lt;0),
        1,
        IF(LEN(TRIM(AG893&amp;""))=0, "", AG893)
)</f>
        <v>0</v>
      </c>
      <c r="AI893" t="str">
        <f>IF(
    COUNT(Q893,V893,X893,Z893,AB893)=0,
        "Not Usable",
    IF(
        COUNT(Q893,V893,X893,Z893,AB893)&lt;5,
            "Incomplete",
            IF(
                MIN(Q893,V893,X893,Z893,AB893)=0,
                    "Incomplete",
                    "Complete"
            )
    )
)</f>
        <v>Complete</v>
      </c>
    </row>
    <row r="894" spans="1:35" x14ac:dyDescent="0.3">
      <c r="A894">
        <v>4616</v>
      </c>
      <c r="B894" s="6">
        <v>45153.386550925927</v>
      </c>
      <c r="C894" s="3">
        <f>INT(B894)</f>
        <v>45153</v>
      </c>
      <c r="D894" s="2">
        <f>MOD(B894,1)</f>
        <v>0.38655092592671281</v>
      </c>
      <c r="E894">
        <v>62</v>
      </c>
      <c r="F894" t="s">
        <v>13</v>
      </c>
      <c r="G894" t="str">
        <f xml:space="preserve"> PROPER(TRIM(CLEAN(SUBSTITUTE(F894,CHAR(160)," "))))</f>
        <v>Northeast</v>
      </c>
      <c r="H894" t="s">
        <v>3</v>
      </c>
      <c r="I894" t="str">
        <f>PROPER(TRIM(CLEAN((SUBSTITUTE(H894,"-"," ")))))</f>
        <v>Phone</v>
      </c>
      <c r="J894">
        <v>13314</v>
      </c>
      <c r="K894" t="s">
        <v>10</v>
      </c>
      <c r="L894" t="str">
        <f xml:space="preserve"> PROPER(TRIM(CLEAN(SUBSTITUTE(K894,CHAR(160)," "))))</f>
        <v>Consumer</v>
      </c>
      <c r="M894" t="s">
        <v>1</v>
      </c>
      <c r="N894" t="str">
        <f xml:space="preserve"> PROPER(TRIM(CLEAN(SUBSTITUTE(M894,CHAR(160)," "))))</f>
        <v>Beauty</v>
      </c>
      <c r="O894" t="s">
        <v>5</v>
      </c>
      <c r="P894" t="str">
        <f>IF(LEN(TRIM(Table1[[#This Row],[subcategory]]&amp;""))=0,"Unknown", PROPER(TRIM(Table1[[#This Row],[subcategory]])))</f>
        <v>Haircare</v>
      </c>
      <c r="Q894">
        <v>97.07</v>
      </c>
      <c r="R894" s="1">
        <f>IF(LEN(TRIM(Q894&amp;""))=0, "", VALUE(SUBSTITUTE(Q894,"$","")))</f>
        <v>97.07</v>
      </c>
      <c r="S894">
        <v>0</v>
      </c>
      <c r="T894">
        <f>IF(LEN(TRIM(S894&amp;""))=0, "", VALUE(S894))</f>
        <v>0</v>
      </c>
      <c r="U894">
        <v>0</v>
      </c>
      <c r="V894" s="1">
        <f>IF(LEN(TRIM(U894&amp;""))=0, "", VALUE(SUBSTITUTE(U894,"$","")))</f>
        <v>0</v>
      </c>
      <c r="W894" s="1">
        <v>0</v>
      </c>
      <c r="X894" s="1">
        <f>IF(LEN(TRIM(W894&amp;""))=0, "", VALUE(SUBSTITUTE(W894,"$","")))</f>
        <v>0</v>
      </c>
      <c r="Y894">
        <v>0</v>
      </c>
      <c r="Z894" s="1" cm="1">
        <f t="array" ref="Z894">IF(
    LEN(TRIM(Y894&amp;""))=0,
        IF(AND(ISNUMBER(net_sales_clean), ISNUMBER(profit_clean)),
            net_sales_clean - profit_clean,
            ""
        ),
    VALUE(SUBSTITUTE(Y894,"$",""))
)</f>
        <v>0</v>
      </c>
      <c r="AA894">
        <v>0</v>
      </c>
      <c r="AB894" s="1" cm="1">
        <f t="array" ref="AB894">IF(
    LEN(TRIM(AA894&amp;""))=0,
        IF(AND(ISNUMBER(net_sales_clean), ISNUMBER(cost_clean)),
            net_sales_clean - cost_clean,
            ""
        ),
    VALUE(SUBSTITUTE(AA894,"$",""))
)</f>
        <v>0</v>
      </c>
      <c r="AC894">
        <v>4</v>
      </c>
      <c r="AD894">
        <f>IF(LEN(TRIM(AC894&amp;""))=0, "", VALUE(AC894))</f>
        <v>4</v>
      </c>
      <c r="AE894">
        <v>4</v>
      </c>
      <c r="AF894">
        <f>IF(LEN(TRIM(AE894&amp;""))=0, "", VALUE(AE894))</f>
        <v>4</v>
      </c>
      <c r="AG894">
        <v>0</v>
      </c>
      <c r="AH894">
        <f>IF(
    OR(U894&lt;0, W894&lt;0, Y894&lt;0, AA894&lt;0),
        1,
        IF(LEN(TRIM(AG894&amp;""))=0, "", AG894)
)</f>
        <v>0</v>
      </c>
      <c r="AI894" t="str">
        <f>IF(
    COUNT(Q894,V894,X894,Z894,AB894)=0,
        "Not Usable",
    IF(
        COUNT(Q894,V894,X894,Z894,AB894)&lt;5,
            "Incomplete",
            IF(
                MIN(Q894,V894,X894,Z894,AB894)=0,
                    "Incomplete",
                    "Complete"
            )
    )
)</f>
        <v>Incomplete</v>
      </c>
    </row>
    <row r="895" spans="1:35" x14ac:dyDescent="0.3">
      <c r="A895">
        <v>55113</v>
      </c>
      <c r="B895" s="6">
        <v>45335.182812500003</v>
      </c>
      <c r="C895" s="3">
        <f>INT(B895)</f>
        <v>45335</v>
      </c>
      <c r="D895" s="2">
        <f>MOD(B895,1)</f>
        <v>0.18281250000291038</v>
      </c>
      <c r="E895">
        <v>49</v>
      </c>
      <c r="F895" t="s">
        <v>21</v>
      </c>
      <c r="G895" t="str">
        <f xml:space="preserve"> PROPER(TRIM(CLEAN(SUBSTITUTE(F895,CHAR(160)," "))))</f>
        <v>Midwest</v>
      </c>
      <c r="H895" t="s">
        <v>3</v>
      </c>
      <c r="I895" t="str">
        <f>PROPER(TRIM(CLEAN((SUBSTITUTE(H895,"-"," ")))))</f>
        <v>Phone</v>
      </c>
      <c r="J895">
        <v>200</v>
      </c>
      <c r="K895" t="s">
        <v>14</v>
      </c>
      <c r="L895" t="str">
        <f xml:space="preserve"> PROPER(TRIM(CLEAN(SUBSTITUTE(K895,CHAR(160)," "))))</f>
        <v>Consumer</v>
      </c>
      <c r="M895" t="s">
        <v>1</v>
      </c>
      <c r="N895" t="str">
        <f xml:space="preserve"> PROPER(TRIM(CLEAN(SUBSTITUTE(M895,CHAR(160)," "))))</f>
        <v>Beauty</v>
      </c>
      <c r="O895" t="s">
        <v>31</v>
      </c>
      <c r="P895" t="str">
        <f>IF(LEN(TRIM(Table1[[#This Row],[subcategory]]&amp;""))=0,"Unknown", PROPER(TRIM(Table1[[#This Row],[subcategory]])))</f>
        <v>Skincare</v>
      </c>
      <c r="Q895">
        <v>28.53</v>
      </c>
      <c r="R895" s="1">
        <f>IF(LEN(TRIM(Q895&amp;""))=0, "", VALUE(SUBSTITUTE(Q895,"$","")))</f>
        <v>28.53</v>
      </c>
      <c r="S895">
        <v>2</v>
      </c>
      <c r="T895">
        <f>IF(LEN(TRIM(S895&amp;""))=0, "", VALUE(S895))</f>
        <v>2</v>
      </c>
      <c r="U895">
        <v>57.06</v>
      </c>
      <c r="V895" s="1">
        <f>IF(LEN(TRIM(U895&amp;""))=0, "", VALUE(SUBSTITUTE(U895,"$","")))</f>
        <v>57.06</v>
      </c>
      <c r="W895" s="4" t="s">
        <v>7225</v>
      </c>
      <c r="X895" s="4">
        <f>IF(LEN(TRIM(W895&amp;""))=0, "", VALUE(SUBSTITUTE(W895,"$","")))</f>
        <v>38.344319999999897</v>
      </c>
      <c r="Y895" s="5" t="s">
        <v>7224</v>
      </c>
      <c r="Z895" s="4" cm="1">
        <f t="array" ref="Z895">IF(
    LEN(TRIM(Y895&amp;""))=0,
        IF(AND(ISNUMBER(net_sales_clean), ISNUMBER(profit_clean)),
            net_sales_clean - profit_clean,
            ""
        ),
    VALUE(SUBSTITUTE(Y895,"$",""))
)</f>
        <v>26.923996338145798</v>
      </c>
      <c r="AA895" s="5" t="s">
        <v>7223</v>
      </c>
      <c r="AB895" s="4" cm="1">
        <f t="array" ref="AB895">IF(
    LEN(TRIM(AA895&amp;""))=0,
        IF(AND(ISNUMBER(net_sales_clean), ISNUMBER(cost_clean)),
            net_sales_clean - cost_clean,
            ""
        ),
    VALUE(SUBSTITUTE(AA895,"$",""))
)</f>
        <v>11.4203236618541</v>
      </c>
      <c r="AC895">
        <v>9</v>
      </c>
      <c r="AD895">
        <f>IF(LEN(TRIM(AC895&amp;""))=0, "", VALUE(AC895))</f>
        <v>9</v>
      </c>
      <c r="AE895">
        <v>5</v>
      </c>
      <c r="AF895">
        <f>IF(LEN(TRIM(AE895&amp;""))=0, "", VALUE(AE895))</f>
        <v>5</v>
      </c>
      <c r="AG895">
        <v>0</v>
      </c>
      <c r="AH895">
        <f>IF(
    OR(U895&lt;0, W895&lt;0, Y895&lt;0, AA895&lt;0),
        1,
        IF(LEN(TRIM(AG895&amp;""))=0, "", AG895)
)</f>
        <v>0</v>
      </c>
      <c r="AI895" t="str">
        <f>IF(
    COUNT(Q895,V895,X895,Z895,AB895)=0,
        "Not Usable",
    IF(
        COUNT(Q895,V895,X895,Z895,AB895)&lt;5,
            "Incomplete",
            IF(
                MIN(Q895,V895,X895,Z895,AB895)=0,
                    "Incomplete",
                    "Complete"
            )
    )
)</f>
        <v>Complete</v>
      </c>
    </row>
    <row r="896" spans="1:35" x14ac:dyDescent="0.3">
      <c r="A896">
        <v>37970</v>
      </c>
      <c r="B896" s="6">
        <v>44977.607499999998</v>
      </c>
      <c r="C896" s="3">
        <f>INT(B896)</f>
        <v>44977</v>
      </c>
      <c r="D896" s="2">
        <f>MOD(B896,1)</f>
        <v>0.60749999999825377</v>
      </c>
      <c r="E896">
        <v>61</v>
      </c>
      <c r="F896" t="s">
        <v>21</v>
      </c>
      <c r="G896" t="str">
        <f xml:space="preserve"> PROPER(TRIM(CLEAN(SUBSTITUTE(F896,CHAR(160)," "))))</f>
        <v>Midwest</v>
      </c>
      <c r="H896" t="s">
        <v>11</v>
      </c>
      <c r="I896" t="str">
        <f>PROPER(TRIM(CLEAN((SUBSTITUTE(H896,"-"," ")))))</f>
        <v>Online</v>
      </c>
      <c r="J896">
        <v>25712</v>
      </c>
      <c r="K896" t="s">
        <v>14</v>
      </c>
      <c r="L896" t="str">
        <f xml:space="preserve"> PROPER(TRIM(CLEAN(SUBSTITUTE(K896,CHAR(160)," "))))</f>
        <v>Consumer</v>
      </c>
      <c r="M896" t="s">
        <v>23</v>
      </c>
      <c r="N896" t="str">
        <f xml:space="preserve"> PROPER(TRIM(CLEAN(SUBSTITUTE(M896,CHAR(160)," "))))</f>
        <v>Electronics</v>
      </c>
      <c r="O896" t="s">
        <v>22</v>
      </c>
      <c r="P896" t="str">
        <f>IF(LEN(TRIM(Table1[[#This Row],[subcategory]]&amp;""))=0,"Unknown", PROPER(TRIM(Table1[[#This Row],[subcategory]])))</f>
        <v>Audio</v>
      </c>
      <c r="Q896">
        <v>71.14</v>
      </c>
      <c r="R896" s="1">
        <f>IF(LEN(TRIM(Q896&amp;""))=0, "", VALUE(SUBSTITUTE(Q896,"$","")))</f>
        <v>71.14</v>
      </c>
      <c r="S896">
        <v>2</v>
      </c>
      <c r="T896">
        <f>IF(LEN(TRIM(S896&amp;""))=0, "", VALUE(S896))</f>
        <v>2</v>
      </c>
      <c r="U896">
        <v>142.28</v>
      </c>
      <c r="V896" s="1">
        <f>IF(LEN(TRIM(U896&amp;""))=0, "", VALUE(SUBSTITUTE(U896,"$","")))</f>
        <v>142.28</v>
      </c>
      <c r="W896" s="1">
        <v>133.45864</v>
      </c>
      <c r="X896" s="1">
        <f>IF(LEN(TRIM(W896&amp;""))=0, "", VALUE(SUBSTITUTE(W896,"$","")))</f>
        <v>133.45864</v>
      </c>
      <c r="Y896" s="5" t="s">
        <v>7222</v>
      </c>
      <c r="Z896" s="4" cm="1">
        <f t="array" ref="Z896">IF(
    LEN(TRIM(Y896&amp;""))=0,
        IF(AND(ISNUMBER(net_sales_clean), ISNUMBER(profit_clean)),
            net_sales_clean - profit_clean,
            ""
        ),
    VALUE(SUBSTITUTE(Y896,"$",""))
)</f>
        <v>82.725833091811495</v>
      </c>
      <c r="AA896" s="5" t="s">
        <v>7221</v>
      </c>
      <c r="AB896" s="4" cm="1">
        <f t="array" ref="AB896">IF(
    LEN(TRIM(AA896&amp;""))=0,
        IF(AND(ISNUMBER(net_sales_clean), ISNUMBER(cost_clean)),
            net_sales_clean - cost_clean,
            ""
        ),
    VALUE(SUBSTITUTE(AA896,"$",""))
)</f>
        <v>50.732806908188401</v>
      </c>
      <c r="AC896">
        <v>1</v>
      </c>
      <c r="AD896">
        <f>IF(LEN(TRIM(AC896&amp;""))=0, "", VALUE(AC896))</f>
        <v>1</v>
      </c>
      <c r="AE896">
        <v>1</v>
      </c>
      <c r="AF896">
        <f>IF(LEN(TRIM(AE896&amp;""))=0, "", VALUE(AE896))</f>
        <v>1</v>
      </c>
      <c r="AG896">
        <v>0</v>
      </c>
      <c r="AH896">
        <f>IF(
    OR(U896&lt;0, W896&lt;0, Y896&lt;0, AA896&lt;0),
        1,
        IF(LEN(TRIM(AG896&amp;""))=0, "", AG896)
)</f>
        <v>0</v>
      </c>
      <c r="AI896" t="str">
        <f>IF(
    COUNT(Q896,V896,X896,Z896,AB896)=0,
        "Not Usable",
    IF(
        COUNT(Q896,V896,X896,Z896,AB896)&lt;5,
            "Incomplete",
            IF(
                MIN(Q896,V896,X896,Z896,AB896)=0,
                    "Incomplete",
                    "Complete"
            )
    )
)</f>
        <v>Complete</v>
      </c>
    </row>
    <row r="897" spans="1:35" x14ac:dyDescent="0.3">
      <c r="A897">
        <v>48705</v>
      </c>
      <c r="B897" s="6">
        <v>45054.517581018517</v>
      </c>
      <c r="C897" s="3">
        <f>INT(B897)</f>
        <v>45054</v>
      </c>
      <c r="D897" s="2">
        <f>MOD(B897,1)</f>
        <v>0.51758101851737592</v>
      </c>
      <c r="E897">
        <v>43</v>
      </c>
      <c r="F897" t="s">
        <v>21</v>
      </c>
      <c r="G897" t="str">
        <f xml:space="preserve"> PROPER(TRIM(CLEAN(SUBSTITUTE(F897,CHAR(160)," "))))</f>
        <v>Midwest</v>
      </c>
      <c r="H897" t="s">
        <v>3</v>
      </c>
      <c r="I897" t="str">
        <f>PROPER(TRIM(CLEAN((SUBSTITUTE(H897,"-"," ")))))</f>
        <v>Phone</v>
      </c>
      <c r="J897">
        <v>14423</v>
      </c>
      <c r="K897" t="s">
        <v>14</v>
      </c>
      <c r="L897" t="str">
        <f xml:space="preserve"> PROPER(TRIM(CLEAN(SUBSTITUTE(K897,CHAR(160)," "))))</f>
        <v>Consumer</v>
      </c>
      <c r="M897" t="s">
        <v>9</v>
      </c>
      <c r="N897" t="str">
        <f xml:space="preserve"> PROPER(TRIM(CLEAN(SUBSTITUTE(M897,CHAR(160)," "))))</f>
        <v>Home</v>
      </c>
      <c r="O897" t="s">
        <v>32</v>
      </c>
      <c r="P897" t="str">
        <f>IF(LEN(TRIM(Table1[[#This Row],[subcategory]]&amp;""))=0,"Unknown", PROPER(TRIM(Table1[[#This Row],[subcategory]])))</f>
        <v>Furniture</v>
      </c>
      <c r="Q897">
        <v>70.5</v>
      </c>
      <c r="R897" s="1">
        <f>IF(LEN(TRIM(Q897&amp;""))=0, "", VALUE(SUBSTITUTE(Q897,"$","")))</f>
        <v>70.5</v>
      </c>
      <c r="S897">
        <v>5</v>
      </c>
      <c r="T897">
        <f>IF(LEN(TRIM(S897&amp;""))=0, "", VALUE(S897))</f>
        <v>5</v>
      </c>
      <c r="U897">
        <v>352.5</v>
      </c>
      <c r="V897" s="1">
        <f>IF(LEN(TRIM(U897&amp;""))=0, "", VALUE(SUBSTITUTE(U897,"$","")))</f>
        <v>352.5</v>
      </c>
      <c r="W897" s="4" t="s">
        <v>7220</v>
      </c>
      <c r="X897" s="4">
        <f>IF(LEN(TRIM(W897&amp;""))=0, "", VALUE(SUBSTITUTE(W897,"$","")))</f>
        <v>249.2175</v>
      </c>
      <c r="Y897" s="5" t="s">
        <v>7219</v>
      </c>
      <c r="Z897" s="4" cm="1">
        <f t="array" ref="Z897">IF(
    LEN(TRIM(Y897&amp;""))=0,
        IF(AND(ISNUMBER(net_sales_clean), ISNUMBER(profit_clean)),
            net_sales_clean - profit_clean,
            ""
        ),
    VALUE(SUBSTITUTE(Y897,"$",""))
)</f>
        <v>176.74455438767001</v>
      </c>
      <c r="AA897" s="5" t="s">
        <v>7218</v>
      </c>
      <c r="AB897" s="4" cm="1">
        <f t="array" ref="AB897">IF(
    LEN(TRIM(AA897&amp;""))=0,
        IF(AND(ISNUMBER(net_sales_clean), ISNUMBER(cost_clean)),
            net_sales_clean - cost_clean,
            ""
        ),
    VALUE(SUBSTITUTE(AA897,"$",""))
)</f>
        <v>72.472945612329298</v>
      </c>
      <c r="AC897">
        <v>6</v>
      </c>
      <c r="AD897">
        <f>IF(LEN(TRIM(AC897&amp;""))=0, "", VALUE(AC897))</f>
        <v>6</v>
      </c>
      <c r="AE897">
        <v>4</v>
      </c>
      <c r="AF897">
        <f>IF(LEN(TRIM(AE897&amp;""))=0, "", VALUE(AE897))</f>
        <v>4</v>
      </c>
      <c r="AG897">
        <v>0</v>
      </c>
      <c r="AH897">
        <f>IF(
    OR(U897&lt;0, W897&lt;0, Y897&lt;0, AA897&lt;0),
        1,
        IF(LEN(TRIM(AG897&amp;""))=0, "", AG897)
)</f>
        <v>0</v>
      </c>
      <c r="AI897" t="str">
        <f>IF(
    COUNT(Q897,V897,X897,Z897,AB897)=0,
        "Not Usable",
    IF(
        COUNT(Q897,V897,X897,Z897,AB897)&lt;5,
            "Incomplete",
            IF(
                MIN(Q897,V897,X897,Z897,AB897)=0,
                    "Incomplete",
                    "Complete"
            )
    )
)</f>
        <v>Complete</v>
      </c>
    </row>
    <row r="898" spans="1:35" x14ac:dyDescent="0.3">
      <c r="A898">
        <v>58273</v>
      </c>
      <c r="B898" s="6">
        <v>45688.918495370373</v>
      </c>
      <c r="C898" s="3">
        <f>INT(B898)</f>
        <v>45688</v>
      </c>
      <c r="D898" s="2">
        <f>MOD(B898,1)</f>
        <v>0.91849537037342088</v>
      </c>
      <c r="E898">
        <v>76</v>
      </c>
      <c r="F898" t="s">
        <v>13</v>
      </c>
      <c r="G898" t="str">
        <f xml:space="preserve"> PROPER(TRIM(CLEAN(SUBSTITUTE(F898,CHAR(160)," "))))</f>
        <v>Northeast</v>
      </c>
      <c r="H898" t="s">
        <v>27</v>
      </c>
      <c r="I898" t="str">
        <f>PROPER(TRIM(CLEAN((SUBSTITUTE(H898,"-"," ")))))</f>
        <v>In Store</v>
      </c>
      <c r="J898">
        <v>12405</v>
      </c>
      <c r="K898" t="s">
        <v>2</v>
      </c>
      <c r="L898" t="str">
        <f xml:space="preserve"> PROPER(TRIM(CLEAN(SUBSTITUTE(K898,CHAR(160)," "))))</f>
        <v>Home Office</v>
      </c>
      <c r="M898" t="s">
        <v>1</v>
      </c>
      <c r="N898" t="str">
        <f xml:space="preserve"> PROPER(TRIM(CLEAN(SUBSTITUTE(M898,CHAR(160)," "))))</f>
        <v>Beauty</v>
      </c>
      <c r="O898" t="s">
        <v>0</v>
      </c>
      <c r="P898" t="str">
        <f>IF(LEN(TRIM(Table1[[#This Row],[subcategory]]&amp;""))=0,"Unknown", PROPER(TRIM(Table1[[#This Row],[subcategory]])))</f>
        <v>Makeup</v>
      </c>
      <c r="Q898">
        <v>50.4</v>
      </c>
      <c r="R898" s="1">
        <f>IF(LEN(TRIM(Q898&amp;""))=0, "", VALUE(SUBSTITUTE(Q898,"$","")))</f>
        <v>50.4</v>
      </c>
      <c r="S898">
        <v>5</v>
      </c>
      <c r="T898">
        <f>IF(LEN(TRIM(S898&amp;""))=0, "", VALUE(S898))</f>
        <v>5</v>
      </c>
      <c r="U898">
        <v>252</v>
      </c>
      <c r="V898" s="1">
        <f>IF(LEN(TRIM(U898&amp;""))=0, "", VALUE(SUBSTITUTE(U898,"$","")))</f>
        <v>252</v>
      </c>
      <c r="W898" s="1">
        <v>244.69200000000001</v>
      </c>
      <c r="X898" s="1">
        <f>IF(LEN(TRIM(W898&amp;""))=0, "", VALUE(SUBSTITUTE(W898,"$","")))</f>
        <v>244.69200000000001</v>
      </c>
      <c r="Z898" s="1" t="str" cm="1">
        <f t="array" ref="Z898">IF(
    LEN(TRIM(Y898&amp;""))=0,
        IF(AND(ISNUMBER(net_sales_clean), ISNUMBER(profit_clean)),
            net_sales_clean - profit_clean,
            ""
        ),
    VALUE(SUBSTITUTE(Y898,"$",""))
)</f>
        <v/>
      </c>
      <c r="AB898" s="1" t="str" cm="1">
        <f t="array" ref="AB898">IF(
    LEN(TRIM(AA898&amp;""))=0,
        IF(AND(ISNUMBER(net_sales_clean), ISNUMBER(cost_clean)),
            net_sales_clean - cost_clean,
            ""
        ),
    VALUE(SUBSTITUTE(AA898,"$",""))
)</f>
        <v/>
      </c>
      <c r="AC898">
        <v>9</v>
      </c>
      <c r="AD898">
        <f>IF(LEN(TRIM(AC898&amp;""))=0, "", VALUE(AC898))</f>
        <v>9</v>
      </c>
      <c r="AE898">
        <v>3</v>
      </c>
      <c r="AF898">
        <f>IF(LEN(TRIM(AE898&amp;""))=0, "", VALUE(AE898))</f>
        <v>3</v>
      </c>
      <c r="AG898">
        <v>0</v>
      </c>
      <c r="AH898">
        <f>IF(
    OR(U898&lt;0, W898&lt;0, Y898&lt;0, AA898&lt;0),
        1,
        IF(LEN(TRIM(AG898&amp;""))=0, "", AG898)
)</f>
        <v>0</v>
      </c>
      <c r="AI898" t="str">
        <f>IF(
    COUNT(Q898,V898,X898,Z898,AB898)=0,
        "Not Usable",
    IF(
        COUNT(Q898,V898,X898,Z898,AB898)&lt;5,
            "Incomplete",
            IF(
                MIN(Q898,V898,X898,Z898,AB898)=0,
                    "Incomplete",
                    "Complete"
            )
    )
)</f>
        <v>Incomplete</v>
      </c>
    </row>
    <row r="899" spans="1:35" x14ac:dyDescent="0.3">
      <c r="A899">
        <v>40679</v>
      </c>
      <c r="B899" s="6">
        <v>45844.002210648148</v>
      </c>
      <c r="C899" s="3">
        <f>INT(B899)</f>
        <v>45844</v>
      </c>
      <c r="D899" s="2">
        <f>MOD(B899,1)</f>
        <v>2.2106481483206153E-3</v>
      </c>
      <c r="E899">
        <v>12</v>
      </c>
      <c r="F899" t="s">
        <v>15</v>
      </c>
      <c r="G899" t="str">
        <f xml:space="preserve"> PROPER(TRIM(CLEAN(SUBSTITUTE(F899,CHAR(160)," "))))</f>
        <v>West</v>
      </c>
      <c r="H899" t="s">
        <v>7</v>
      </c>
      <c r="I899" t="str">
        <f>PROPER(TRIM(CLEAN((SUBSTITUTE(H899,"-"," ")))))</f>
        <v>In Store</v>
      </c>
      <c r="J899">
        <v>20596</v>
      </c>
      <c r="K899" t="s">
        <v>6</v>
      </c>
      <c r="L899" t="str">
        <f xml:space="preserve"> PROPER(TRIM(CLEAN(SUBSTITUTE(K899,CHAR(160)," "))))</f>
        <v>Corporate</v>
      </c>
      <c r="M899" t="s">
        <v>19</v>
      </c>
      <c r="N899" t="str">
        <f xml:space="preserve"> PROPER(TRIM(CLEAN(SUBSTITUTE(M899,CHAR(160)," "))))</f>
        <v>Apparel</v>
      </c>
      <c r="O899" t="s">
        <v>20</v>
      </c>
      <c r="P899" t="str">
        <f>IF(LEN(TRIM(Table1[[#This Row],[subcategory]]&amp;""))=0,"Unknown", PROPER(TRIM(Table1[[#This Row],[subcategory]])))</f>
        <v>Women</v>
      </c>
      <c r="Q899">
        <v>64.31</v>
      </c>
      <c r="R899" s="1">
        <f>IF(LEN(TRIM(Q899&amp;""))=0, "", VALUE(SUBSTITUTE(Q899,"$","")))</f>
        <v>64.31</v>
      </c>
      <c r="S899">
        <v>4</v>
      </c>
      <c r="T899">
        <f>IF(LEN(TRIM(S899&amp;""))=0, "", VALUE(S899))</f>
        <v>4</v>
      </c>
      <c r="U899">
        <v>257.24</v>
      </c>
      <c r="V899" s="1">
        <f>IF(LEN(TRIM(U899&amp;""))=0, "", VALUE(SUBSTITUTE(U899,"$","")))</f>
        <v>257.24</v>
      </c>
      <c r="W899" s="4" t="s">
        <v>7217</v>
      </c>
      <c r="X899" s="4">
        <f>IF(LEN(TRIM(W899&amp;""))=0, "", VALUE(SUBSTITUTE(W899,"$","")))</f>
        <v>177.23836</v>
      </c>
      <c r="Y899" s="5" t="s">
        <v>7216</v>
      </c>
      <c r="Z899" s="4" cm="1">
        <f t="array" ref="Z899">IF(
    LEN(TRIM(Y899&amp;""))=0,
        IF(AND(ISNUMBER(net_sales_clean), ISNUMBER(profit_clean)),
            net_sales_clean - profit_clean,
            ""
        ),
    VALUE(SUBSTITUTE(Y899,"$",""))
)</f>
        <v>141.419116211155</v>
      </c>
      <c r="AA899" s="5" t="s">
        <v>7215</v>
      </c>
      <c r="AB899" s="4" cm="1">
        <f t="array" ref="AB899">IF(
    LEN(TRIM(AA899&amp;""))=0,
        IF(AND(ISNUMBER(net_sales_clean), ISNUMBER(cost_clean)),
            net_sales_clean - cost_clean,
            ""
        ),
    VALUE(SUBSTITUTE(AA899,"$",""))
)</f>
        <v>35.819243788844098</v>
      </c>
      <c r="AC899">
        <v>3</v>
      </c>
      <c r="AD899">
        <f>IF(LEN(TRIM(AC899&amp;""))=0, "", VALUE(AC899))</f>
        <v>3</v>
      </c>
      <c r="AE899">
        <v>2</v>
      </c>
      <c r="AF899">
        <f>IF(LEN(TRIM(AE899&amp;""))=0, "", VALUE(AE899))</f>
        <v>2</v>
      </c>
      <c r="AG899">
        <v>0</v>
      </c>
      <c r="AH899">
        <f>IF(
    OR(U899&lt;0, W899&lt;0, Y899&lt;0, AA899&lt;0),
        1,
        IF(LEN(TRIM(AG899&amp;""))=0, "", AG899)
)</f>
        <v>0</v>
      </c>
      <c r="AI899" t="str">
        <f>IF(
    COUNT(Q899,V899,X899,Z899,AB899)=0,
        "Not Usable",
    IF(
        COUNT(Q899,V899,X899,Z899,AB899)&lt;5,
            "Incomplete",
            IF(
                MIN(Q899,V899,X899,Z899,AB899)=0,
                    "Incomplete",
                    "Complete"
            )
    )
)</f>
        <v>Complete</v>
      </c>
    </row>
    <row r="900" spans="1:35" x14ac:dyDescent="0.3">
      <c r="A900">
        <v>17363</v>
      </c>
      <c r="B900" s="6">
        <v>45911.716643518521</v>
      </c>
      <c r="C900" s="3">
        <f>INT(B900)</f>
        <v>45911</v>
      </c>
      <c r="D900" s="2">
        <f>MOD(B900,1)</f>
        <v>0.71664351852086838</v>
      </c>
      <c r="E900">
        <v>6</v>
      </c>
      <c r="F900" t="s">
        <v>8</v>
      </c>
      <c r="G900" t="str">
        <f xml:space="preserve"> PROPER(TRIM(CLEAN(SUBSTITUTE(F900,CHAR(160)," "))))</f>
        <v>West</v>
      </c>
      <c r="H900" t="s">
        <v>17</v>
      </c>
      <c r="I900" t="str">
        <f>PROPER(TRIM(CLEAN((SUBSTITUTE(H900,"-"," ")))))</f>
        <v>Online</v>
      </c>
      <c r="J900">
        <v>17468</v>
      </c>
      <c r="K900" t="s">
        <v>14</v>
      </c>
      <c r="L900" t="str">
        <f xml:space="preserve"> PROPER(TRIM(CLEAN(SUBSTITUTE(K900,CHAR(160)," "))))</f>
        <v>Consumer</v>
      </c>
      <c r="M900" t="s">
        <v>16</v>
      </c>
      <c r="N900" t="str">
        <f xml:space="preserve"> PROPER(TRIM(CLEAN(SUBSTITUTE(M900,CHAR(160)," "))))</f>
        <v>Grocery</v>
      </c>
      <c r="O900" t="s">
        <v>37</v>
      </c>
      <c r="P900" t="str">
        <f>IF(LEN(TRIM(Table1[[#This Row],[subcategory]]&amp;""))=0,"Unknown", PROPER(TRIM(Table1[[#This Row],[subcategory]])))</f>
        <v>Produce</v>
      </c>
      <c r="Q900">
        <v>111.76</v>
      </c>
      <c r="R900" s="1">
        <f>IF(LEN(TRIM(Q900&amp;""))=0, "", VALUE(SUBSTITUTE(Q900,"$","")))</f>
        <v>111.76</v>
      </c>
      <c r="S900">
        <v>2</v>
      </c>
      <c r="T900">
        <f>IF(LEN(TRIM(S900&amp;""))=0, "", VALUE(S900))</f>
        <v>2</v>
      </c>
      <c r="U900">
        <v>223.52</v>
      </c>
      <c r="V900" s="1">
        <f>IF(LEN(TRIM(U900&amp;""))=0, "", VALUE(SUBSTITUTE(U900,"$","")))</f>
        <v>223.52</v>
      </c>
      <c r="W900" s="1">
        <v>183.95696000000001</v>
      </c>
      <c r="X900" s="1">
        <f>IF(LEN(TRIM(W900&amp;""))=0, "", VALUE(SUBSTITUTE(W900,"$","")))</f>
        <v>183.95696000000001</v>
      </c>
      <c r="Y900" s="5" t="s">
        <v>7214</v>
      </c>
      <c r="Z900" s="4" cm="1">
        <f t="array" ref="Z900">IF(
    LEN(TRIM(Y900&amp;""))=0,
        IF(AND(ISNUMBER(net_sales_clean), ISNUMBER(profit_clean)),
            net_sales_clean - profit_clean,
            ""
        ),
    VALUE(SUBSTITUTE(Y900,"$",""))
)</f>
        <v>142.47640513642099</v>
      </c>
      <c r="AA900" s="5" t="s">
        <v>7213</v>
      </c>
      <c r="AB900" s="4" cm="1">
        <f t="array" ref="AB900">IF(
    LEN(TRIM(AA900&amp;""))=0,
        IF(AND(ISNUMBER(net_sales_clean), ISNUMBER(cost_clean)),
            net_sales_clean - cost_clean,
            ""
        ),
    VALUE(SUBSTITUTE(AA900,"$",""))
)</f>
        <v>41.480554863578199</v>
      </c>
      <c r="AC900">
        <v>6</v>
      </c>
      <c r="AD900">
        <f>IF(LEN(TRIM(AC900&amp;""))=0, "", VALUE(AC900))</f>
        <v>6</v>
      </c>
      <c r="AE900">
        <v>4</v>
      </c>
      <c r="AF900">
        <f>IF(LEN(TRIM(AE900&amp;""))=0, "", VALUE(AE900))</f>
        <v>4</v>
      </c>
      <c r="AG900">
        <v>0</v>
      </c>
      <c r="AH900">
        <f>IF(
    OR(U900&lt;0, W900&lt;0, Y900&lt;0, AA900&lt;0),
        1,
        IF(LEN(TRIM(AG900&amp;""))=0, "", AG900)
)</f>
        <v>0</v>
      </c>
      <c r="AI900" t="str">
        <f>IF(
    COUNT(Q900,V900,X900,Z900,AB900)=0,
        "Not Usable",
    IF(
        COUNT(Q900,V900,X900,Z900,AB900)&lt;5,
            "Incomplete",
            IF(
                MIN(Q900,V900,X900,Z900,AB900)=0,
                    "Incomplete",
                    "Complete"
            )
    )
)</f>
        <v>Complete</v>
      </c>
    </row>
    <row r="901" spans="1:35" x14ac:dyDescent="0.3">
      <c r="A901">
        <v>589</v>
      </c>
      <c r="B901" s="6">
        <v>45090.119270833333</v>
      </c>
      <c r="C901" s="3">
        <f>INT(B901)</f>
        <v>45090</v>
      </c>
      <c r="D901" s="2">
        <f>MOD(B901,1)</f>
        <v>0.11927083333284827</v>
      </c>
      <c r="E901">
        <v>66</v>
      </c>
      <c r="F901" t="s">
        <v>21</v>
      </c>
      <c r="G901" t="str">
        <f xml:space="preserve"> PROPER(TRIM(CLEAN(SUBSTITUTE(F901,CHAR(160)," "))))</f>
        <v>Midwest</v>
      </c>
      <c r="H901" t="s">
        <v>30</v>
      </c>
      <c r="I901" t="str">
        <f>PROPER(TRIM(CLEAN((SUBSTITUTE(H901,"-"," ")))))</f>
        <v>Mobile App</v>
      </c>
      <c r="J901">
        <v>2102</v>
      </c>
      <c r="K901" t="s">
        <v>2</v>
      </c>
      <c r="L901" t="str">
        <f xml:space="preserve"> PROPER(TRIM(CLEAN(SUBSTITUTE(K901,CHAR(160)," "))))</f>
        <v>Home Office</v>
      </c>
      <c r="M901" t="s">
        <v>1</v>
      </c>
      <c r="N901" t="str">
        <f xml:space="preserve"> PROPER(TRIM(CLEAN(SUBSTITUTE(M901,CHAR(160)," "))))</f>
        <v>Beauty</v>
      </c>
      <c r="O901" t="s">
        <v>39</v>
      </c>
      <c r="P901" t="str">
        <f>IF(LEN(TRIM(Table1[[#This Row],[subcategory]]&amp;""))=0,"Unknown", PROPER(TRIM(Table1[[#This Row],[subcategory]])))</f>
        <v>Fragrance</v>
      </c>
      <c r="Q901">
        <v>83.34</v>
      </c>
      <c r="R901" s="1">
        <f>IF(LEN(TRIM(Q901&amp;""))=0, "", VALUE(SUBSTITUTE(Q901,"$","")))</f>
        <v>83.34</v>
      </c>
      <c r="S901">
        <v>3</v>
      </c>
      <c r="T901">
        <f>IF(LEN(TRIM(S901&amp;""))=0, "", VALUE(S901))</f>
        <v>3</v>
      </c>
      <c r="U901">
        <v>250.02</v>
      </c>
      <c r="V901" s="1">
        <f>IF(LEN(TRIM(U901&amp;""))=0, "", VALUE(SUBSTITUTE(U901,"$","")))</f>
        <v>250.02</v>
      </c>
      <c r="W901" s="4" t="s">
        <v>7212</v>
      </c>
      <c r="X901" s="4">
        <f>IF(LEN(TRIM(W901&amp;""))=0, "", VALUE(SUBSTITUTE(W901,"$","")))</f>
        <v>224.51795999999999</v>
      </c>
      <c r="Z901" s="1" t="str" cm="1">
        <f t="array" ref="Z901">IF(
    LEN(TRIM(Y901&amp;""))=0,
        IF(AND(ISNUMBER(net_sales_clean), ISNUMBER(profit_clean)),
            net_sales_clean - profit_clean,
            ""
        ),
    VALUE(SUBSTITUTE(Y901,"$",""))
)</f>
        <v/>
      </c>
      <c r="AB901" s="1" t="str" cm="1">
        <f t="array" ref="AB901">IF(
    LEN(TRIM(AA901&amp;""))=0,
        IF(AND(ISNUMBER(net_sales_clean), ISNUMBER(cost_clean)),
            net_sales_clean - cost_clean,
            ""
        ),
    VALUE(SUBSTITUTE(AA901,"$",""))
)</f>
        <v/>
      </c>
      <c r="AC901">
        <v>1</v>
      </c>
      <c r="AD901">
        <f>IF(LEN(TRIM(AC901&amp;""))=0, "", VALUE(AC901))</f>
        <v>1</v>
      </c>
      <c r="AE901">
        <v>3</v>
      </c>
      <c r="AF901">
        <f>IF(LEN(TRIM(AE901&amp;""))=0, "", VALUE(AE901))</f>
        <v>3</v>
      </c>
      <c r="AG901">
        <v>0</v>
      </c>
      <c r="AH901">
        <f>IF(
    OR(U901&lt;0, W901&lt;0, Y901&lt;0, AA901&lt;0),
        1,
        IF(LEN(TRIM(AG901&amp;""))=0, "", AG901)
)</f>
        <v>0</v>
      </c>
      <c r="AI901" t="str">
        <f>IF(
    COUNT(Q901,V901,X901,Z901,AB901)=0,
        "Not Usable",
    IF(
        COUNT(Q901,V901,X901,Z901,AB901)&lt;5,
            "Incomplete",
            IF(
                MIN(Q901,V901,X901,Z901,AB901)=0,
                    "Incomplete",
                    "Complete"
            )
    )
)</f>
        <v>Incomplete</v>
      </c>
    </row>
    <row r="902" spans="1:35" x14ac:dyDescent="0.3">
      <c r="A902">
        <v>6007</v>
      </c>
      <c r="B902" s="6">
        <v>45010.888993055552</v>
      </c>
      <c r="C902" s="3">
        <f>INT(B902)</f>
        <v>45010</v>
      </c>
      <c r="D902" s="2">
        <f>MOD(B902,1)</f>
        <v>0.88899305555241881</v>
      </c>
      <c r="E902">
        <v>15</v>
      </c>
      <c r="F902" t="s">
        <v>33</v>
      </c>
      <c r="G902" t="str">
        <f xml:space="preserve"> PROPER(TRIM(CLEAN(SUBSTITUTE(F902,CHAR(160)," "))))</f>
        <v>South</v>
      </c>
      <c r="H902" t="s">
        <v>11</v>
      </c>
      <c r="I902" t="str">
        <f>PROPER(TRIM(CLEAN((SUBSTITUTE(H902,"-"," ")))))</f>
        <v>Online</v>
      </c>
      <c r="J902">
        <v>17082</v>
      </c>
      <c r="K902" t="s">
        <v>2</v>
      </c>
      <c r="L902" t="str">
        <f xml:space="preserve"> PROPER(TRIM(CLEAN(SUBSTITUTE(K902,CHAR(160)," "))))</f>
        <v>Home Office</v>
      </c>
      <c r="M902" t="s">
        <v>16</v>
      </c>
      <c r="N902" t="str">
        <f xml:space="preserve"> PROPER(TRIM(CLEAN(SUBSTITUTE(M902,CHAR(160)," "))))</f>
        <v>Grocery</v>
      </c>
      <c r="O902" t="s">
        <v>24</v>
      </c>
      <c r="P902" t="str">
        <f>IF(LEN(TRIM(Table1[[#This Row],[subcategory]]&amp;""))=0,"Unknown", PROPER(TRIM(Table1[[#This Row],[subcategory]])))</f>
        <v>Snacks</v>
      </c>
      <c r="Q902">
        <v>88.55</v>
      </c>
      <c r="R902" s="1">
        <f>IF(LEN(TRIM(Q902&amp;""))=0, "", VALUE(SUBSTITUTE(Q902,"$","")))</f>
        <v>88.55</v>
      </c>
      <c r="S902">
        <v>1</v>
      </c>
      <c r="T902">
        <f>IF(LEN(TRIM(S902&amp;""))=0, "", VALUE(S902))</f>
        <v>1</v>
      </c>
      <c r="U902">
        <v>88.55</v>
      </c>
      <c r="V902" s="1">
        <f>IF(LEN(TRIM(U902&amp;""))=0, "", VALUE(SUBSTITUTE(U902,"$","")))</f>
        <v>88.55</v>
      </c>
      <c r="W902" s="1">
        <v>67.740750000000006</v>
      </c>
      <c r="X902" s="1">
        <f>IF(LEN(TRIM(W902&amp;""))=0, "", VALUE(SUBSTITUTE(W902,"$","")))</f>
        <v>67.740750000000006</v>
      </c>
      <c r="Y902" s="5" t="s">
        <v>7211</v>
      </c>
      <c r="Z902" s="4" cm="1">
        <f t="array" ref="Z902">IF(
    LEN(TRIM(Y902&amp;""))=0,
        IF(AND(ISNUMBER(net_sales_clean), ISNUMBER(profit_clean)),
            net_sales_clean - profit_clean,
            ""
        ),
    VALUE(SUBSTITUTE(Y902,"$",""))
)</f>
        <v>51.593165235031996</v>
      </c>
      <c r="AA902" s="5" t="s">
        <v>7210</v>
      </c>
      <c r="AB902" s="4" cm="1">
        <f t="array" ref="AB902">IF(
    LEN(TRIM(AA902&amp;""))=0,
        IF(AND(ISNUMBER(net_sales_clean), ISNUMBER(cost_clean)),
            net_sales_clean - cost_clean,
            ""
        ),
    VALUE(SUBSTITUTE(AA902,"$",""))
)</f>
        <v>16.147584764967899</v>
      </c>
      <c r="AC902">
        <v>6</v>
      </c>
      <c r="AD902">
        <f>IF(LEN(TRIM(AC902&amp;""))=0, "", VALUE(AC902))</f>
        <v>6</v>
      </c>
      <c r="AE902">
        <v>3</v>
      </c>
      <c r="AF902">
        <f>IF(LEN(TRIM(AE902&amp;""))=0, "", VALUE(AE902))</f>
        <v>3</v>
      </c>
      <c r="AG902">
        <v>0</v>
      </c>
      <c r="AH902">
        <f>IF(
    OR(U902&lt;0, W902&lt;0, Y902&lt;0, AA902&lt;0),
        1,
        IF(LEN(TRIM(AG902&amp;""))=0, "", AG902)
)</f>
        <v>0</v>
      </c>
      <c r="AI902" t="str">
        <f>IF(
    COUNT(Q902,V902,X902,Z902,AB902)=0,
        "Not Usable",
    IF(
        COUNT(Q902,V902,X902,Z902,AB902)&lt;5,
            "Incomplete",
            IF(
                MIN(Q902,V902,X902,Z902,AB902)=0,
                    "Incomplete",
                    "Complete"
            )
    )
)</f>
        <v>Complete</v>
      </c>
    </row>
    <row r="903" spans="1:35" x14ac:dyDescent="0.3">
      <c r="A903">
        <v>25976</v>
      </c>
      <c r="B903" s="6">
        <v>45096.377199074072</v>
      </c>
      <c r="C903" s="3">
        <f>INT(B903)</f>
        <v>45096</v>
      </c>
      <c r="D903" s="2">
        <f>MOD(B903,1)</f>
        <v>0.37719907407154096</v>
      </c>
      <c r="E903">
        <v>16</v>
      </c>
      <c r="F903" t="s">
        <v>33</v>
      </c>
      <c r="G903" t="str">
        <f xml:space="preserve"> PROPER(TRIM(CLEAN(SUBSTITUTE(F903,CHAR(160)," "))))</f>
        <v>South</v>
      </c>
      <c r="H903" t="s">
        <v>7</v>
      </c>
      <c r="I903" t="str">
        <f>PROPER(TRIM(CLEAN((SUBSTITUTE(H903,"-"," ")))))</f>
        <v>In Store</v>
      </c>
      <c r="J903">
        <v>20046</v>
      </c>
      <c r="K903" t="s">
        <v>6</v>
      </c>
      <c r="L903" t="str">
        <f xml:space="preserve"> PROPER(TRIM(CLEAN(SUBSTITUTE(K903,CHAR(160)," "))))</f>
        <v>Corporate</v>
      </c>
      <c r="M903" t="s">
        <v>23</v>
      </c>
      <c r="N903" t="str">
        <f xml:space="preserve"> PROPER(TRIM(CLEAN(SUBSTITUTE(M903,CHAR(160)," "))))</f>
        <v>Electronics</v>
      </c>
      <c r="O903" t="s">
        <v>25</v>
      </c>
      <c r="P903" t="str">
        <f>IF(LEN(TRIM(Table1[[#This Row],[subcategory]]&amp;""))=0,"Unknown", PROPER(TRIM(Table1[[#This Row],[subcategory]])))</f>
        <v>Laptops</v>
      </c>
      <c r="R903" s="1" t="str">
        <f>IF(LEN(TRIM(Q903&amp;""))=0, "", VALUE(SUBSTITUTE(Q903,"$","")))</f>
        <v/>
      </c>
      <c r="S903">
        <v>2</v>
      </c>
      <c r="T903">
        <f>IF(LEN(TRIM(S903&amp;""))=0, "", VALUE(S903))</f>
        <v>2</v>
      </c>
      <c r="V903" s="1" t="str">
        <f>IF(LEN(TRIM(U903&amp;""))=0, "", VALUE(SUBSTITUTE(U903,"$","")))</f>
        <v/>
      </c>
      <c r="X903" s="1" t="str">
        <f>IF(LEN(TRIM(W903&amp;""))=0, "", VALUE(SUBSTITUTE(W903,"$","")))</f>
        <v/>
      </c>
      <c r="Z903" s="1" t="str" cm="1">
        <f t="array" ref="Z903">IF(
    LEN(TRIM(Y903&amp;""))=0,
        IF(AND(ISNUMBER(net_sales_clean), ISNUMBER(profit_clean)),
            net_sales_clean - profit_clean,
            ""
        ),
    VALUE(SUBSTITUTE(Y903,"$",""))
)</f>
        <v/>
      </c>
      <c r="AB903" s="1" t="str" cm="1">
        <f t="array" ref="AB903">IF(
    LEN(TRIM(AA903&amp;""))=0,
        IF(AND(ISNUMBER(net_sales_clean), ISNUMBER(cost_clean)),
            net_sales_clean - cost_clean,
            ""
        ),
    VALUE(SUBSTITUTE(AA903,"$",""))
)</f>
        <v/>
      </c>
      <c r="AC903">
        <v>3</v>
      </c>
      <c r="AD903">
        <f>IF(LEN(TRIM(AC903&amp;""))=0, "", VALUE(AC903))</f>
        <v>3</v>
      </c>
      <c r="AE903">
        <v>4</v>
      </c>
      <c r="AF903">
        <f>IF(LEN(TRIM(AE903&amp;""))=0, "", VALUE(AE903))</f>
        <v>4</v>
      </c>
      <c r="AG903">
        <v>0</v>
      </c>
      <c r="AH903">
        <f>IF(
    OR(U903&lt;0, W903&lt;0, Y903&lt;0, AA903&lt;0),
        1,
        IF(LEN(TRIM(AG903&amp;""))=0, "", AG903)
)</f>
        <v>0</v>
      </c>
      <c r="AI903" t="str">
        <f>IF(
    COUNT(Q903,V903,X903,Z903,AB903)=0,
        "Not Usable",
    IF(
        COUNT(Q903,V903,X903,Z903,AB903)&lt;5,
            "Incomplete",
            IF(
                MIN(Q903,V903,X903,Z903,AB903)=0,
                    "Incomplete",
                    "Complete"
            )
    )
)</f>
        <v>Not Usable</v>
      </c>
    </row>
    <row r="904" spans="1:35" x14ac:dyDescent="0.3">
      <c r="A904">
        <v>60000</v>
      </c>
      <c r="B904" s="6">
        <v>45526.653391203705</v>
      </c>
      <c r="C904" s="3">
        <f>INT(B904)</f>
        <v>45526</v>
      </c>
      <c r="D904" s="2">
        <f>MOD(B904,1)</f>
        <v>0.65339120370481396</v>
      </c>
      <c r="E904">
        <v>42</v>
      </c>
      <c r="F904" t="s">
        <v>4</v>
      </c>
      <c r="G904" t="str">
        <f xml:space="preserve"> PROPER(TRIM(CLEAN(SUBSTITUTE(F904,CHAR(160)," "))))</f>
        <v>South</v>
      </c>
      <c r="H904" t="s">
        <v>3</v>
      </c>
      <c r="I904" t="str">
        <f>PROPER(TRIM(CLEAN((SUBSTITUTE(H904,"-"," ")))))</f>
        <v>Phone</v>
      </c>
      <c r="J904">
        <v>16408</v>
      </c>
      <c r="K904" t="s">
        <v>14</v>
      </c>
      <c r="L904" t="str">
        <f xml:space="preserve"> PROPER(TRIM(CLEAN(SUBSTITUTE(K904,CHAR(160)," "))))</f>
        <v>Consumer</v>
      </c>
      <c r="M904" t="s">
        <v>9</v>
      </c>
      <c r="N904" t="str">
        <f xml:space="preserve"> PROPER(TRIM(CLEAN(SUBSTITUTE(M904,CHAR(160)," "))))</f>
        <v>Home</v>
      </c>
      <c r="O904" t="s">
        <v>32</v>
      </c>
      <c r="P904" t="str">
        <f>IF(LEN(TRIM(Table1[[#This Row],[subcategory]]&amp;""))=0,"Unknown", PROPER(TRIM(Table1[[#This Row],[subcategory]])))</f>
        <v>Furniture</v>
      </c>
      <c r="Q904">
        <v>41.46</v>
      </c>
      <c r="R904" s="1">
        <f>IF(LEN(TRIM(Q904&amp;""))=0, "", VALUE(SUBSTITUTE(Q904,"$","")))</f>
        <v>41.46</v>
      </c>
      <c r="S904">
        <v>3</v>
      </c>
      <c r="T904">
        <f>IF(LEN(TRIM(S904&amp;""))=0, "", VALUE(S904))</f>
        <v>3</v>
      </c>
      <c r="U904">
        <v>124.38</v>
      </c>
      <c r="V904" s="1">
        <f>IF(LEN(TRIM(U904&amp;""))=0, "", VALUE(SUBSTITUTE(U904,"$","")))</f>
        <v>124.38</v>
      </c>
      <c r="W904" s="1">
        <v>101.99160000000001</v>
      </c>
      <c r="X904" s="1">
        <f>IF(LEN(TRIM(W904&amp;""))=0, "", VALUE(SUBSTITUTE(W904,"$","")))</f>
        <v>101.99160000000001</v>
      </c>
      <c r="Y904" s="5" t="s">
        <v>7209</v>
      </c>
      <c r="Z904" s="4" cm="1">
        <f t="array" ref="Z904">IF(
    LEN(TRIM(Y904&amp;""))=0,
        IF(AND(ISNUMBER(net_sales_clean), ISNUMBER(profit_clean)),
            net_sales_clean - profit_clean,
            ""
        ),
    VALUE(SUBSTITUTE(Y904,"$",""))
)</f>
        <v>58.368310956322198</v>
      </c>
      <c r="AA904" s="5" t="s">
        <v>7208</v>
      </c>
      <c r="AB904" s="4" cm="1">
        <f t="array" ref="AB904">IF(
    LEN(TRIM(AA904&amp;""))=0,
        IF(AND(ISNUMBER(net_sales_clean), ISNUMBER(cost_clean)),
            net_sales_clean - cost_clean,
            ""
        ),
    VALUE(SUBSTITUTE(AA904,"$",""))
)</f>
        <v>43.623289043677701</v>
      </c>
      <c r="AC904">
        <v>4</v>
      </c>
      <c r="AD904">
        <f>IF(LEN(TRIM(AC904&amp;""))=0, "", VALUE(AC904))</f>
        <v>4</v>
      </c>
      <c r="AE904">
        <v>5</v>
      </c>
      <c r="AF904">
        <f>IF(LEN(TRIM(AE904&amp;""))=0, "", VALUE(AE904))</f>
        <v>5</v>
      </c>
      <c r="AG904">
        <v>0</v>
      </c>
      <c r="AH904">
        <f>IF(
    OR(U904&lt;0, W904&lt;0, Y904&lt;0, AA904&lt;0),
        1,
        IF(LEN(TRIM(AG904&amp;""))=0, "", AG904)
)</f>
        <v>0</v>
      </c>
      <c r="AI904" t="str">
        <f>IF(
    COUNT(Q904,V904,X904,Z904,AB904)=0,
        "Not Usable",
    IF(
        COUNT(Q904,V904,X904,Z904,AB904)&lt;5,
            "Incomplete",
            IF(
                MIN(Q904,V904,X904,Z904,AB904)=0,
                    "Incomplete",
                    "Complete"
            )
    )
)</f>
        <v>Complete</v>
      </c>
    </row>
    <row r="905" spans="1:35" x14ac:dyDescent="0.3">
      <c r="A905">
        <v>23679</v>
      </c>
      <c r="B905" s="6">
        <v>45720.873206018521</v>
      </c>
      <c r="C905" s="3">
        <f>INT(B905)</f>
        <v>45720</v>
      </c>
      <c r="D905" s="2">
        <f>MOD(B905,1)</f>
        <v>0.87320601852115942</v>
      </c>
      <c r="E905">
        <v>6</v>
      </c>
      <c r="F905" t="s">
        <v>33</v>
      </c>
      <c r="G905" t="str">
        <f xml:space="preserve"> PROPER(TRIM(CLEAN(SUBSTITUTE(F905,CHAR(160)," "))))</f>
        <v>South</v>
      </c>
      <c r="H905" t="s">
        <v>11</v>
      </c>
      <c r="I905" t="str">
        <f>PROPER(TRIM(CLEAN((SUBSTITUTE(H905,"-"," ")))))</f>
        <v>Online</v>
      </c>
      <c r="J905">
        <v>9901</v>
      </c>
      <c r="K905" t="s">
        <v>6</v>
      </c>
      <c r="L905" t="str">
        <f xml:space="preserve"> PROPER(TRIM(CLEAN(SUBSTITUTE(K905,CHAR(160)," "))))</f>
        <v>Corporate</v>
      </c>
      <c r="M905" t="s">
        <v>16</v>
      </c>
      <c r="N905" t="str">
        <f xml:space="preserve"> PROPER(TRIM(CLEAN(SUBSTITUTE(M905,CHAR(160)," "))))</f>
        <v>Grocery</v>
      </c>
      <c r="O905" t="s">
        <v>37</v>
      </c>
      <c r="P905" t="str">
        <f>IF(LEN(TRIM(Table1[[#This Row],[subcategory]]&amp;""))=0,"Unknown", PROPER(TRIM(Table1[[#This Row],[subcategory]])))</f>
        <v>Produce</v>
      </c>
      <c r="Q905">
        <v>50.15</v>
      </c>
      <c r="R905" s="1">
        <f>IF(LEN(TRIM(Q905&amp;""))=0, "", VALUE(SUBSTITUTE(Q905,"$","")))</f>
        <v>50.15</v>
      </c>
      <c r="S905">
        <v>2</v>
      </c>
      <c r="T905">
        <f>IF(LEN(TRIM(S905&amp;""))=0, "", VALUE(S905))</f>
        <v>2</v>
      </c>
      <c r="U905">
        <v>100.3</v>
      </c>
      <c r="V905" s="1">
        <f>IF(LEN(TRIM(U905&amp;""))=0, "", VALUE(SUBSTITUTE(U905,"$","")))</f>
        <v>100.3</v>
      </c>
      <c r="X905" s="1" t="str">
        <f>IF(LEN(TRIM(W905&amp;""))=0, "", VALUE(SUBSTITUTE(W905,"$","")))</f>
        <v/>
      </c>
      <c r="Z905" s="1" t="str" cm="1">
        <f t="array" ref="Z905">IF(
    LEN(TRIM(Y905&amp;""))=0,
        IF(AND(ISNUMBER(net_sales_clean), ISNUMBER(profit_clean)),
            net_sales_clean - profit_clean,
            ""
        ),
    VALUE(SUBSTITUTE(Y905,"$",""))
)</f>
        <v/>
      </c>
      <c r="AB905" s="1" t="str" cm="1">
        <f t="array" ref="AB905">IF(
    LEN(TRIM(AA905&amp;""))=0,
        IF(AND(ISNUMBER(net_sales_clean), ISNUMBER(cost_clean)),
            net_sales_clean - cost_clean,
            ""
        ),
    VALUE(SUBSTITUTE(AA905,"$",""))
)</f>
        <v/>
      </c>
      <c r="AC905">
        <v>1</v>
      </c>
      <c r="AD905">
        <f>IF(LEN(TRIM(AC905&amp;""))=0, "", VALUE(AC905))</f>
        <v>1</v>
      </c>
      <c r="AE905">
        <v>2</v>
      </c>
      <c r="AF905">
        <f>IF(LEN(TRIM(AE905&amp;""))=0, "", VALUE(AE905))</f>
        <v>2</v>
      </c>
      <c r="AG905">
        <v>0</v>
      </c>
      <c r="AH905">
        <f>IF(
    OR(U905&lt;0, W905&lt;0, Y905&lt;0, AA905&lt;0),
        1,
        IF(LEN(TRIM(AG905&amp;""))=0, "", AG905)
)</f>
        <v>0</v>
      </c>
      <c r="AI905" t="str">
        <f>IF(
    COUNT(Q905,V905,X905,Z905,AB905)=0,
        "Not Usable",
    IF(
        COUNT(Q905,V905,X905,Z905,AB905)&lt;5,
            "Incomplete",
            IF(
                MIN(Q905,V905,X905,Z905,AB905)=0,
                    "Incomplete",
                    "Complete"
            )
    )
)</f>
        <v>Incomplete</v>
      </c>
    </row>
    <row r="906" spans="1:35" x14ac:dyDescent="0.3">
      <c r="A906">
        <v>9127</v>
      </c>
      <c r="B906" s="6">
        <v>45448.476087962961</v>
      </c>
      <c r="C906" s="3">
        <f>INT(B906)</f>
        <v>45448</v>
      </c>
      <c r="D906" s="2">
        <f>MOD(B906,1)</f>
        <v>0.47608796296117362</v>
      </c>
      <c r="E906">
        <v>59</v>
      </c>
      <c r="F906" t="s">
        <v>15</v>
      </c>
      <c r="G906" t="str">
        <f xml:space="preserve"> PROPER(TRIM(CLEAN(SUBSTITUTE(F906,CHAR(160)," "))))</f>
        <v>West</v>
      </c>
      <c r="H906" t="s">
        <v>30</v>
      </c>
      <c r="I906" t="str">
        <f>PROPER(TRIM(CLEAN((SUBSTITUTE(H906,"-"," ")))))</f>
        <v>Mobile App</v>
      </c>
      <c r="J906">
        <v>10709</v>
      </c>
      <c r="K906" t="s">
        <v>2</v>
      </c>
      <c r="L906" t="str">
        <f xml:space="preserve"> PROPER(TRIM(CLEAN(SUBSTITUTE(K906,CHAR(160)," "))))</f>
        <v>Home Office</v>
      </c>
      <c r="M906" t="s">
        <v>16</v>
      </c>
      <c r="N906" t="str">
        <f xml:space="preserve"> PROPER(TRIM(CLEAN(SUBSTITUTE(M906,CHAR(160)," "))))</f>
        <v>Grocery</v>
      </c>
      <c r="P906" t="str">
        <f>IF(LEN(TRIM(Table1[[#This Row],[subcategory]]&amp;""))=0,"Unknown", PROPER(TRIM(Table1[[#This Row],[subcategory]])))</f>
        <v>Unknown</v>
      </c>
      <c r="Q906">
        <v>12.78</v>
      </c>
      <c r="R906" s="1">
        <f>IF(LEN(TRIM(Q906&amp;""))=0, "", VALUE(SUBSTITUTE(Q906,"$","")))</f>
        <v>12.78</v>
      </c>
      <c r="S906">
        <v>2</v>
      </c>
      <c r="T906">
        <f>IF(LEN(TRIM(S906&amp;""))=0, "", VALUE(S906))</f>
        <v>2</v>
      </c>
      <c r="U906">
        <v>25.56</v>
      </c>
      <c r="V906" s="1">
        <f>IF(LEN(TRIM(U906&amp;""))=0, "", VALUE(SUBSTITUTE(U906,"$","")))</f>
        <v>25.56</v>
      </c>
      <c r="W906" s="1">
        <v>23.31072</v>
      </c>
      <c r="X906" s="1">
        <f>IF(LEN(TRIM(W906&amp;""))=0, "", VALUE(SUBSTITUTE(W906,"$","")))</f>
        <v>23.31072</v>
      </c>
      <c r="Y906" s="5" t="s">
        <v>7207</v>
      </c>
      <c r="Z906" s="4" cm="1">
        <f t="array" ref="Z906">IF(
    LEN(TRIM(Y906&amp;""))=0,
        IF(AND(ISNUMBER(net_sales_clean), ISNUMBER(profit_clean)),
            net_sales_clean - profit_clean,
            ""
        ),
    VALUE(SUBSTITUTE(Y906,"$",""))
)</f>
        <v>17.859384988734</v>
      </c>
      <c r="AA906" s="5" t="s">
        <v>7206</v>
      </c>
      <c r="AB906" s="4" cm="1">
        <f t="array" ref="AB906">IF(
    LEN(TRIM(AA906&amp;""))=0,
        IF(AND(ISNUMBER(net_sales_clean), ISNUMBER(cost_clean)),
            net_sales_clean - cost_clean,
            ""
        ),
    VALUE(SUBSTITUTE(AA906,"$",""))
)</f>
        <v>5.45133501126592</v>
      </c>
      <c r="AC906">
        <v>5</v>
      </c>
      <c r="AD906">
        <f>IF(LEN(TRIM(AC906&amp;""))=0, "", VALUE(AC906))</f>
        <v>5</v>
      </c>
      <c r="AE906">
        <v>3</v>
      </c>
      <c r="AF906">
        <f>IF(LEN(TRIM(AE906&amp;""))=0, "", VALUE(AE906))</f>
        <v>3</v>
      </c>
      <c r="AG906">
        <v>0</v>
      </c>
      <c r="AH906">
        <f>IF(
    OR(U906&lt;0, W906&lt;0, Y906&lt;0, AA906&lt;0),
        1,
        IF(LEN(TRIM(AG906&amp;""))=0, "", AG906)
)</f>
        <v>0</v>
      </c>
      <c r="AI906" t="str">
        <f>IF(
    COUNT(Q906,V906,X906,Z906,AB906)=0,
        "Not Usable",
    IF(
        COUNT(Q906,V906,X906,Z906,AB906)&lt;5,
            "Incomplete",
            IF(
                MIN(Q906,V906,X906,Z906,AB906)=0,
                    "Incomplete",
                    "Complete"
            )
    )
)</f>
        <v>Complete</v>
      </c>
    </row>
    <row r="907" spans="1:35" x14ac:dyDescent="0.3">
      <c r="A907">
        <v>25528</v>
      </c>
      <c r="B907" s="6">
        <v>45833.319189814814</v>
      </c>
      <c r="C907" s="3">
        <f>INT(B907)</f>
        <v>45833</v>
      </c>
      <c r="D907" s="2">
        <f>MOD(B907,1)</f>
        <v>0.31918981481430819</v>
      </c>
      <c r="E907">
        <v>42</v>
      </c>
      <c r="F907" t="s">
        <v>15</v>
      </c>
      <c r="G907" t="str">
        <f xml:space="preserve"> PROPER(TRIM(CLEAN(SUBSTITUTE(F907,CHAR(160)," "))))</f>
        <v>West</v>
      </c>
      <c r="H907" t="s">
        <v>7</v>
      </c>
      <c r="I907" t="str">
        <f>PROPER(TRIM(CLEAN((SUBSTITUTE(H907,"-"," ")))))</f>
        <v>In Store</v>
      </c>
      <c r="J907">
        <v>14115</v>
      </c>
      <c r="K907" t="s">
        <v>2</v>
      </c>
      <c r="L907" t="str">
        <f xml:space="preserve"> PROPER(TRIM(CLEAN(SUBSTITUTE(K907,CHAR(160)," "))))</f>
        <v>Home Office</v>
      </c>
      <c r="M907" t="s">
        <v>19</v>
      </c>
      <c r="N907" t="str">
        <f xml:space="preserve"> PROPER(TRIM(CLEAN(SUBSTITUTE(M907,CHAR(160)," "))))</f>
        <v>Apparel</v>
      </c>
      <c r="O907" t="s">
        <v>26</v>
      </c>
      <c r="P907" t="str">
        <f>IF(LEN(TRIM(Table1[[#This Row],[subcategory]]&amp;""))=0,"Unknown", PROPER(TRIM(Table1[[#This Row],[subcategory]])))</f>
        <v>Kids</v>
      </c>
      <c r="Q907">
        <v>67.599999999999994</v>
      </c>
      <c r="R907" s="1">
        <f>IF(LEN(TRIM(Q907&amp;""))=0, "", VALUE(SUBSTITUTE(Q907,"$","")))</f>
        <v>67.599999999999994</v>
      </c>
      <c r="S907">
        <v>3</v>
      </c>
      <c r="T907">
        <f>IF(LEN(TRIM(S907&amp;""))=0, "", VALUE(S907))</f>
        <v>3</v>
      </c>
      <c r="U907" s="5" t="s">
        <v>56</v>
      </c>
      <c r="V907" s="4">
        <f>IF(LEN(TRIM(U907&amp;""))=0, "", VALUE(SUBSTITUTE(U907,"$","")))</f>
        <v>202.79999999999899</v>
      </c>
      <c r="W907" s="4" t="s">
        <v>7205</v>
      </c>
      <c r="X907" s="4">
        <f>IF(LEN(TRIM(W907&amp;""))=0, "", VALUE(SUBSTITUTE(W907,"$","")))</f>
        <v>126.141599999999</v>
      </c>
      <c r="Y907" s="5" t="s">
        <v>7204</v>
      </c>
      <c r="Z907" s="4" cm="1">
        <f t="array" ref="Z907">IF(
    LEN(TRIM(Y907&amp;""))=0,
        IF(AND(ISNUMBER(net_sales_clean), ISNUMBER(profit_clean)),
            net_sales_clean - profit_clean,
            ""
        ),
    VALUE(SUBSTITUTE(Y907,"$",""))
)</f>
        <v>70.962981707120406</v>
      </c>
      <c r="AA907" s="5" t="s">
        <v>7203</v>
      </c>
      <c r="AB907" s="4" cm="1">
        <f t="array" ref="AB907">IF(
    LEN(TRIM(AA907&amp;""))=0,
        IF(AND(ISNUMBER(net_sales_clean), ISNUMBER(cost_clean)),
            net_sales_clean - cost_clean,
            ""
        ),
    VALUE(SUBSTITUTE(AA907,"$",""))
)</f>
        <v>55.178618292879499</v>
      </c>
      <c r="AC907">
        <v>6</v>
      </c>
      <c r="AD907">
        <f>IF(LEN(TRIM(AC907&amp;""))=0, "", VALUE(AC907))</f>
        <v>6</v>
      </c>
      <c r="AE907">
        <v>4</v>
      </c>
      <c r="AF907">
        <f>IF(LEN(TRIM(AE907&amp;""))=0, "", VALUE(AE907))</f>
        <v>4</v>
      </c>
      <c r="AG907">
        <v>0</v>
      </c>
      <c r="AH907">
        <f>IF(
    OR(U907&lt;0, W907&lt;0, Y907&lt;0, AA907&lt;0),
        1,
        IF(LEN(TRIM(AG907&amp;""))=0, "", AG907)
)</f>
        <v>0</v>
      </c>
      <c r="AI907" t="str">
        <f>IF(
    COUNT(Q907,V907,X907,Z907,AB907)=0,
        "Not Usable",
    IF(
        COUNT(Q907,V907,X907,Z907,AB907)&lt;5,
            "Incomplete",
            IF(
                MIN(Q907,V907,X907,Z907,AB907)=0,
                    "Incomplete",
                    "Complete"
            )
    )
)</f>
        <v>Complete</v>
      </c>
    </row>
    <row r="908" spans="1:35" x14ac:dyDescent="0.3">
      <c r="A908">
        <v>42656</v>
      </c>
      <c r="B908" s="6">
        <v>45354.264687499999</v>
      </c>
      <c r="C908" s="3">
        <f>INT(B908)</f>
        <v>45354</v>
      </c>
      <c r="D908" s="2">
        <f>MOD(B908,1)</f>
        <v>0.26468749999912689</v>
      </c>
      <c r="E908">
        <v>80</v>
      </c>
      <c r="F908" t="s">
        <v>4</v>
      </c>
      <c r="G908" t="str">
        <f xml:space="preserve"> PROPER(TRIM(CLEAN(SUBSTITUTE(F908,CHAR(160)," "))))</f>
        <v>South</v>
      </c>
      <c r="H908" t="s">
        <v>27</v>
      </c>
      <c r="I908" t="str">
        <f>PROPER(TRIM(CLEAN((SUBSTITUTE(H908,"-"," ")))))</f>
        <v>In Store</v>
      </c>
      <c r="J908">
        <v>9151</v>
      </c>
      <c r="K908" t="s">
        <v>2</v>
      </c>
      <c r="L908" t="str">
        <f xml:space="preserve"> PROPER(TRIM(CLEAN(SUBSTITUTE(K908,CHAR(160)," "))))</f>
        <v>Home Office</v>
      </c>
      <c r="M908" t="s">
        <v>9</v>
      </c>
      <c r="N908" t="str">
        <f xml:space="preserve"> PROPER(TRIM(CLEAN(SUBSTITUTE(M908,CHAR(160)," "))))</f>
        <v>Home</v>
      </c>
      <c r="O908" t="s">
        <v>36</v>
      </c>
      <c r="P908" t="str">
        <f>IF(LEN(TRIM(Table1[[#This Row],[subcategory]]&amp;""))=0,"Unknown", PROPER(TRIM(Table1[[#This Row],[subcategory]])))</f>
        <v>Bedding</v>
      </c>
      <c r="R908" s="1" t="str">
        <f>IF(LEN(TRIM(Q908&amp;""))=0, "", VALUE(SUBSTITUTE(Q908,"$","")))</f>
        <v/>
      </c>
      <c r="S908">
        <v>0</v>
      </c>
      <c r="T908">
        <f>IF(LEN(TRIM(S908&amp;""))=0, "", VALUE(S908))</f>
        <v>0</v>
      </c>
      <c r="V908" s="1" t="str">
        <f>IF(LEN(TRIM(U908&amp;""))=0, "", VALUE(SUBSTITUTE(U908,"$","")))</f>
        <v/>
      </c>
      <c r="X908" s="1" t="str">
        <f>IF(LEN(TRIM(W908&amp;""))=0, "", VALUE(SUBSTITUTE(W908,"$","")))</f>
        <v/>
      </c>
      <c r="Z908" s="1" t="str" cm="1">
        <f t="array" ref="Z908">IF(
    LEN(TRIM(Y908&amp;""))=0,
        IF(AND(ISNUMBER(net_sales_clean), ISNUMBER(profit_clean)),
            net_sales_clean - profit_clean,
            ""
        ),
    VALUE(SUBSTITUTE(Y908,"$",""))
)</f>
        <v/>
      </c>
      <c r="AB908" s="1" t="str" cm="1">
        <f t="array" ref="AB908">IF(
    LEN(TRIM(AA908&amp;""))=0,
        IF(AND(ISNUMBER(net_sales_clean), ISNUMBER(cost_clean)),
            net_sales_clean - cost_clean,
            ""
        ),
    VALUE(SUBSTITUTE(AA908,"$",""))
)</f>
        <v/>
      </c>
      <c r="AC908">
        <v>7</v>
      </c>
      <c r="AD908">
        <f>IF(LEN(TRIM(AC908&amp;""))=0, "", VALUE(AC908))</f>
        <v>7</v>
      </c>
      <c r="AE908">
        <v>1</v>
      </c>
      <c r="AF908">
        <f>IF(LEN(TRIM(AE908&amp;""))=0, "", VALUE(AE908))</f>
        <v>1</v>
      </c>
      <c r="AG908">
        <v>1</v>
      </c>
      <c r="AH908">
        <f>IF(
    OR(U908&lt;0, W908&lt;0, Y908&lt;0, AA908&lt;0),
        1,
        IF(LEN(TRIM(AG908&amp;""))=0, "", AG908)
)</f>
        <v>1</v>
      </c>
      <c r="AI908" t="str">
        <f>IF(
    COUNT(Q908,V908,X908,Z908,AB908)=0,
        "Not Usable",
    IF(
        COUNT(Q908,V908,X908,Z908,AB908)&lt;5,
            "Incomplete",
            IF(
                MIN(Q908,V908,X908,Z908,AB908)=0,
                    "Incomplete",
                    "Complete"
            )
    )
)</f>
        <v>Not Usable</v>
      </c>
    </row>
    <row r="909" spans="1:35" x14ac:dyDescent="0.3">
      <c r="A909">
        <v>39489</v>
      </c>
      <c r="B909" s="6">
        <v>44957.317546296297</v>
      </c>
      <c r="C909" s="3">
        <f>INT(B909)</f>
        <v>44957</v>
      </c>
      <c r="D909" s="2">
        <f>MOD(B909,1)</f>
        <v>0.31754629629722331</v>
      </c>
      <c r="E909">
        <v>73</v>
      </c>
      <c r="F909" t="s">
        <v>13</v>
      </c>
      <c r="G909" t="str">
        <f xml:space="preserve"> PROPER(TRIM(CLEAN(SUBSTITUTE(F909,CHAR(160)," "))))</f>
        <v>Northeast</v>
      </c>
      <c r="H909" t="s">
        <v>30</v>
      </c>
      <c r="I909" t="str">
        <f>PROPER(TRIM(CLEAN((SUBSTITUTE(H909,"-"," ")))))</f>
        <v>Mobile App</v>
      </c>
      <c r="J909">
        <v>5286</v>
      </c>
      <c r="K909" t="s">
        <v>6</v>
      </c>
      <c r="L909" t="str">
        <f xml:space="preserve"> PROPER(TRIM(CLEAN(SUBSTITUTE(K909,CHAR(160)," "))))</f>
        <v>Corporate</v>
      </c>
      <c r="M909" t="s">
        <v>1</v>
      </c>
      <c r="N909" t="str">
        <f xml:space="preserve"> PROPER(TRIM(CLEAN(SUBSTITUTE(M909,CHAR(160)," "))))</f>
        <v>Beauty</v>
      </c>
      <c r="O909" t="s">
        <v>5</v>
      </c>
      <c r="P909" t="str">
        <f>IF(LEN(TRIM(Table1[[#This Row],[subcategory]]&amp;""))=0,"Unknown", PROPER(TRIM(Table1[[#This Row],[subcategory]])))</f>
        <v>Haircare</v>
      </c>
      <c r="Q909">
        <v>27.01</v>
      </c>
      <c r="R909" s="1">
        <f>IF(LEN(TRIM(Q909&amp;""))=0, "", VALUE(SUBSTITUTE(Q909,"$","")))</f>
        <v>27.01</v>
      </c>
      <c r="S909">
        <v>1</v>
      </c>
      <c r="T909">
        <f>IF(LEN(TRIM(S909&amp;""))=0, "", VALUE(S909))</f>
        <v>1</v>
      </c>
      <c r="U909">
        <v>27.01</v>
      </c>
      <c r="V909" s="1">
        <f>IF(LEN(TRIM(U909&amp;""))=0, "", VALUE(SUBSTITUTE(U909,"$","")))</f>
        <v>27.01</v>
      </c>
      <c r="W909" s="1">
        <v>19.06906</v>
      </c>
      <c r="X909" s="1">
        <f>IF(LEN(TRIM(W909&amp;""))=0, "", VALUE(SUBSTITUTE(W909,"$","")))</f>
        <v>19.06906</v>
      </c>
      <c r="Y909" s="5" t="s">
        <v>7202</v>
      </c>
      <c r="Z909" s="4" cm="1">
        <f t="array" ref="Z909">IF(
    LEN(TRIM(Y909&amp;""))=0,
        IF(AND(ISNUMBER(net_sales_clean), ISNUMBER(profit_clean)),
            net_sales_clean - profit_clean,
            ""
        ),
    VALUE(SUBSTITUTE(Y909,"$",""))
)</f>
        <v>13.4894184523788</v>
      </c>
      <c r="AA909" s="5" t="s">
        <v>7201</v>
      </c>
      <c r="AB909" s="4" cm="1">
        <f t="array" ref="AB909">IF(
    LEN(TRIM(AA909&amp;""))=0,
        IF(AND(ISNUMBER(net_sales_clean), ISNUMBER(cost_clean)),
            net_sales_clean - cost_clean,
            ""
        ),
    VALUE(SUBSTITUTE(AA909,"$",""))
)</f>
        <v>5.5796415476211303</v>
      </c>
      <c r="AC909">
        <v>5</v>
      </c>
      <c r="AD909">
        <f>IF(LEN(TRIM(AC909&amp;""))=0, "", VALUE(AC909))</f>
        <v>5</v>
      </c>
      <c r="AE909">
        <v>3</v>
      </c>
      <c r="AF909">
        <f>IF(LEN(TRIM(AE909&amp;""))=0, "", VALUE(AE909))</f>
        <v>3</v>
      </c>
      <c r="AG909">
        <v>1</v>
      </c>
      <c r="AH909">
        <f>IF(
    OR(U909&lt;0, W909&lt;0, Y909&lt;0, AA909&lt;0),
        1,
        IF(LEN(TRIM(AG909&amp;""))=0, "", AG909)
)</f>
        <v>1</v>
      </c>
      <c r="AI909" t="str">
        <f>IF(
    COUNT(Q909,V909,X909,Z909,AB909)=0,
        "Not Usable",
    IF(
        COUNT(Q909,V909,X909,Z909,AB909)&lt;5,
            "Incomplete",
            IF(
                MIN(Q909,V909,X909,Z909,AB909)=0,
                    "Incomplete",
                    "Complete"
            )
    )
)</f>
        <v>Complete</v>
      </c>
    </row>
    <row r="910" spans="1:35" x14ac:dyDescent="0.3">
      <c r="A910">
        <v>28869</v>
      </c>
      <c r="B910" s="6">
        <v>45679.022291666668</v>
      </c>
      <c r="C910" s="3">
        <f>INT(B910)</f>
        <v>45679</v>
      </c>
      <c r="D910" s="2">
        <f>MOD(B910,1)</f>
        <v>2.2291666668024845E-2</v>
      </c>
      <c r="E910">
        <v>71</v>
      </c>
      <c r="F910" t="s">
        <v>13</v>
      </c>
      <c r="G910" t="str">
        <f xml:space="preserve"> PROPER(TRIM(CLEAN(SUBSTITUTE(F910,CHAR(160)," "))))</f>
        <v>Northeast</v>
      </c>
      <c r="H910" t="s">
        <v>11</v>
      </c>
      <c r="I910" t="str">
        <f>PROPER(TRIM(CLEAN((SUBSTITUTE(H910,"-"," ")))))</f>
        <v>Online</v>
      </c>
      <c r="J910">
        <v>27744</v>
      </c>
      <c r="K910" t="s">
        <v>2</v>
      </c>
      <c r="L910" t="str">
        <f xml:space="preserve"> PROPER(TRIM(CLEAN(SUBSTITUTE(K910,CHAR(160)," "))))</f>
        <v>Home Office</v>
      </c>
      <c r="M910" t="s">
        <v>16</v>
      </c>
      <c r="N910" t="str">
        <f xml:space="preserve"> PROPER(TRIM(CLEAN(SUBSTITUTE(M910,CHAR(160)," "))))</f>
        <v>Grocery</v>
      </c>
      <c r="O910" t="s">
        <v>28</v>
      </c>
      <c r="P910" t="str">
        <f>IF(LEN(TRIM(Table1[[#This Row],[subcategory]]&amp;""))=0,"Unknown", PROPER(TRIM(Table1[[#This Row],[subcategory]])))</f>
        <v>Pantry</v>
      </c>
      <c r="Q910">
        <v>32.97</v>
      </c>
      <c r="R910" s="1">
        <f>IF(LEN(TRIM(Q910&amp;""))=0, "", VALUE(SUBSTITUTE(Q910,"$","")))</f>
        <v>32.97</v>
      </c>
      <c r="S910">
        <v>3</v>
      </c>
      <c r="T910">
        <f>IF(LEN(TRIM(S910&amp;""))=0, "", VALUE(S910))</f>
        <v>3</v>
      </c>
      <c r="U910">
        <v>98.91</v>
      </c>
      <c r="V910" s="1">
        <f>IF(LEN(TRIM(U910&amp;""))=0, "", VALUE(SUBSTITUTE(U910,"$","")))</f>
        <v>98.91</v>
      </c>
      <c r="W910" s="4" t="s">
        <v>7200</v>
      </c>
      <c r="X910" s="4">
        <f>IF(LEN(TRIM(W910&amp;""))=0, "", VALUE(SUBSTITUTE(W910,"$","")))</f>
        <v>82.688759999999903</v>
      </c>
      <c r="Z910" s="1" t="str" cm="1">
        <f t="array" ref="Z910">IF(
    LEN(TRIM(Y910&amp;""))=0,
        IF(AND(ISNUMBER(net_sales_clean), ISNUMBER(profit_clean)),
            net_sales_clean - profit_clean,
            ""
        ),
    VALUE(SUBSTITUTE(Y910,"$",""))
)</f>
        <v/>
      </c>
      <c r="AB910" s="1" t="str" cm="1">
        <f t="array" ref="AB910">IF(
    LEN(TRIM(AA910&amp;""))=0,
        IF(AND(ISNUMBER(net_sales_clean), ISNUMBER(cost_clean)),
            net_sales_clean - cost_clean,
            ""
        ),
    VALUE(SUBSTITUTE(AA910,"$",""))
)</f>
        <v/>
      </c>
      <c r="AC910">
        <v>7</v>
      </c>
      <c r="AD910">
        <f>IF(LEN(TRIM(AC910&amp;""))=0, "", VALUE(AC910))</f>
        <v>7</v>
      </c>
      <c r="AE910">
        <v>1</v>
      </c>
      <c r="AF910">
        <f>IF(LEN(TRIM(AE910&amp;""))=0, "", VALUE(AE910))</f>
        <v>1</v>
      </c>
      <c r="AG910">
        <v>0</v>
      </c>
      <c r="AH910">
        <f>IF(
    OR(U910&lt;0, W910&lt;0, Y910&lt;0, AA910&lt;0),
        1,
        IF(LEN(TRIM(AG910&amp;""))=0, "", AG910)
)</f>
        <v>0</v>
      </c>
      <c r="AI910" t="str">
        <f>IF(
    COUNT(Q910,V910,X910,Z910,AB910)=0,
        "Not Usable",
    IF(
        COUNT(Q910,V910,X910,Z910,AB910)&lt;5,
            "Incomplete",
            IF(
                MIN(Q910,V910,X910,Z910,AB910)=0,
                    "Incomplete",
                    "Complete"
            )
    )
)</f>
        <v>Incomplete</v>
      </c>
    </row>
    <row r="911" spans="1:35" x14ac:dyDescent="0.3">
      <c r="A911">
        <v>43374</v>
      </c>
      <c r="B911" s="6">
        <v>45772.49790509259</v>
      </c>
      <c r="C911" s="3">
        <f>INT(B911)</f>
        <v>45772</v>
      </c>
      <c r="D911" s="2">
        <f>MOD(B911,1)</f>
        <v>0.49790509259037208</v>
      </c>
      <c r="E911">
        <v>39</v>
      </c>
      <c r="F911" t="s">
        <v>21</v>
      </c>
      <c r="G911" t="str">
        <f xml:space="preserve"> PROPER(TRIM(CLEAN(SUBSTITUTE(F911,CHAR(160)," "))))</f>
        <v>Midwest</v>
      </c>
      <c r="H911" t="s">
        <v>7</v>
      </c>
      <c r="I911" t="str">
        <f>PROPER(TRIM(CLEAN((SUBSTITUTE(H911,"-"," ")))))</f>
        <v>In Store</v>
      </c>
      <c r="J911">
        <v>9922</v>
      </c>
      <c r="K911" t="s">
        <v>14</v>
      </c>
      <c r="L911" t="str">
        <f xml:space="preserve"> PROPER(TRIM(CLEAN(SUBSTITUTE(K911,CHAR(160)," "))))</f>
        <v>Consumer</v>
      </c>
      <c r="M911" t="s">
        <v>16</v>
      </c>
      <c r="N911" t="str">
        <f xml:space="preserve"> PROPER(TRIM(CLEAN(SUBSTITUTE(M911,CHAR(160)," "))))</f>
        <v>Grocery</v>
      </c>
      <c r="O911" t="s">
        <v>29</v>
      </c>
      <c r="P911" t="str">
        <f>IF(LEN(TRIM(Table1[[#This Row],[subcategory]]&amp;""))=0,"Unknown", PROPER(TRIM(Table1[[#This Row],[subcategory]])))</f>
        <v>Beverages</v>
      </c>
      <c r="Q911">
        <v>20.23</v>
      </c>
      <c r="R911" s="1">
        <f>IF(LEN(TRIM(Q911&amp;""))=0, "", VALUE(SUBSTITUTE(Q911,"$","")))</f>
        <v>20.23</v>
      </c>
      <c r="S911">
        <v>0</v>
      </c>
      <c r="T911">
        <f>IF(LEN(TRIM(S911&amp;""))=0, "", VALUE(S911))</f>
        <v>0</v>
      </c>
      <c r="U911">
        <v>0</v>
      </c>
      <c r="V911" s="1">
        <f>IF(LEN(TRIM(U911&amp;""))=0, "", VALUE(SUBSTITUTE(U911,"$","")))</f>
        <v>0</v>
      </c>
      <c r="W911" s="1">
        <v>0</v>
      </c>
      <c r="X911" s="1">
        <f>IF(LEN(TRIM(W911&amp;""))=0, "", VALUE(SUBSTITUTE(W911,"$","")))</f>
        <v>0</v>
      </c>
      <c r="Y911">
        <v>0</v>
      </c>
      <c r="Z911" s="1" cm="1">
        <f t="array" ref="Z911">IF(
    LEN(TRIM(Y911&amp;""))=0,
        IF(AND(ISNUMBER(net_sales_clean), ISNUMBER(profit_clean)),
            net_sales_clean - profit_clean,
            ""
        ),
    VALUE(SUBSTITUTE(Y911,"$",""))
)</f>
        <v>0</v>
      </c>
      <c r="AA911">
        <v>0</v>
      </c>
      <c r="AB911" s="1" cm="1">
        <f t="array" ref="AB911">IF(
    LEN(TRIM(AA911&amp;""))=0,
        IF(AND(ISNUMBER(net_sales_clean), ISNUMBER(cost_clean)),
            net_sales_clean - cost_clean,
            ""
        ),
    VALUE(SUBSTITUTE(AA911,"$",""))
)</f>
        <v>0</v>
      </c>
      <c r="AC911">
        <v>1</v>
      </c>
      <c r="AD911">
        <f>IF(LEN(TRIM(AC911&amp;""))=0, "", VALUE(AC911))</f>
        <v>1</v>
      </c>
      <c r="AE911">
        <v>5</v>
      </c>
      <c r="AF911">
        <f>IF(LEN(TRIM(AE911&amp;""))=0, "", VALUE(AE911))</f>
        <v>5</v>
      </c>
      <c r="AG911">
        <v>0</v>
      </c>
      <c r="AH911">
        <f>IF(
    OR(U911&lt;0, W911&lt;0, Y911&lt;0, AA911&lt;0),
        1,
        IF(LEN(TRIM(AG911&amp;""))=0, "", AG911)
)</f>
        <v>0</v>
      </c>
      <c r="AI911" t="str">
        <f>IF(
    COUNT(Q911,V911,X911,Z911,AB911)=0,
        "Not Usable",
    IF(
        COUNT(Q911,V911,X911,Z911,AB911)&lt;5,
            "Incomplete",
            IF(
                MIN(Q911,V911,X911,Z911,AB911)=0,
                    "Incomplete",
                    "Complete"
            )
    )
)</f>
        <v>Incomplete</v>
      </c>
    </row>
    <row r="912" spans="1:35" x14ac:dyDescent="0.3">
      <c r="A912">
        <v>22268</v>
      </c>
      <c r="B912" s="6">
        <v>45504.524351851855</v>
      </c>
      <c r="C912" s="3">
        <f>INT(B912)</f>
        <v>45504</v>
      </c>
      <c r="D912" s="2">
        <f>MOD(B912,1)</f>
        <v>0.52435185185458977</v>
      </c>
      <c r="E912">
        <v>47</v>
      </c>
      <c r="F912" t="s">
        <v>13</v>
      </c>
      <c r="G912" t="str">
        <f xml:space="preserve"> PROPER(TRIM(CLEAN(SUBSTITUTE(F912,CHAR(160)," "))))</f>
        <v>Northeast</v>
      </c>
      <c r="H912" t="s">
        <v>27</v>
      </c>
      <c r="I912" t="str">
        <f>PROPER(TRIM(CLEAN((SUBSTITUTE(H912,"-"," ")))))</f>
        <v>In Store</v>
      </c>
      <c r="J912">
        <v>3009</v>
      </c>
      <c r="K912" t="s">
        <v>2</v>
      </c>
      <c r="L912" t="str">
        <f xml:space="preserve"> PROPER(TRIM(CLEAN(SUBSTITUTE(K912,CHAR(160)," "))))</f>
        <v>Home Office</v>
      </c>
      <c r="M912" t="s">
        <v>23</v>
      </c>
      <c r="N912" t="str">
        <f xml:space="preserve"> PROPER(TRIM(CLEAN(SUBSTITUTE(M912,CHAR(160)," "))))</f>
        <v>Electronics</v>
      </c>
      <c r="O912" t="s">
        <v>34</v>
      </c>
      <c r="P912" t="str">
        <f>IF(LEN(TRIM(Table1[[#This Row],[subcategory]]&amp;""))=0,"Unknown", PROPER(TRIM(Table1[[#This Row],[subcategory]])))</f>
        <v>Phones</v>
      </c>
      <c r="Q912">
        <v>32.380000000000003</v>
      </c>
      <c r="R912" s="1">
        <f>IF(LEN(TRIM(Q912&amp;""))=0, "", VALUE(SUBSTITUTE(Q912,"$","")))</f>
        <v>32.380000000000003</v>
      </c>
      <c r="S912">
        <v>4</v>
      </c>
      <c r="T912">
        <f>IF(LEN(TRIM(S912&amp;""))=0, "", VALUE(S912))</f>
        <v>4</v>
      </c>
      <c r="U912">
        <v>129.52000000000001</v>
      </c>
      <c r="V912" s="1">
        <f>IF(LEN(TRIM(U912&amp;""))=0, "", VALUE(SUBSTITUTE(U912,"$","")))</f>
        <v>129.52000000000001</v>
      </c>
      <c r="W912" s="1">
        <v>83.799440000000004</v>
      </c>
      <c r="X912" s="1">
        <f>IF(LEN(TRIM(W912&amp;""))=0, "", VALUE(SUBSTITUTE(W912,"$","")))</f>
        <v>83.799440000000004</v>
      </c>
      <c r="Y912" s="5" t="s">
        <v>7199</v>
      </c>
      <c r="Z912" s="4" cm="1">
        <f t="array" ref="Z912">IF(
    LEN(TRIM(Y912&amp;""))=0,
        IF(AND(ISNUMBER(net_sales_clean), ISNUMBER(profit_clean)),
            net_sales_clean - profit_clean,
            ""
        ),
    VALUE(SUBSTITUTE(Y912,"$",""))
)</f>
        <v>67.337078098711103</v>
      </c>
      <c r="AA912" s="5" t="s">
        <v>7198</v>
      </c>
      <c r="AB912" s="4" cm="1">
        <f t="array" ref="AB912">IF(
    LEN(TRIM(AA912&amp;""))=0,
        IF(AND(ISNUMBER(net_sales_clean), ISNUMBER(cost_clean)),
            net_sales_clean - cost_clean,
            ""
        ),
    VALUE(SUBSTITUTE(AA912,"$",""))
)</f>
        <v>16.462361901288801</v>
      </c>
      <c r="AC912">
        <v>7</v>
      </c>
      <c r="AD912">
        <f>IF(LEN(TRIM(AC912&amp;""))=0, "", VALUE(AC912))</f>
        <v>7</v>
      </c>
      <c r="AE912">
        <v>1</v>
      </c>
      <c r="AF912">
        <f>IF(LEN(TRIM(AE912&amp;""))=0, "", VALUE(AE912))</f>
        <v>1</v>
      </c>
      <c r="AG912">
        <v>0</v>
      </c>
      <c r="AH912">
        <f>IF(
    OR(U912&lt;0, W912&lt;0, Y912&lt;0, AA912&lt;0),
        1,
        IF(LEN(TRIM(AG912&amp;""))=0, "", AG912)
)</f>
        <v>0</v>
      </c>
      <c r="AI912" t="str">
        <f>IF(
    COUNT(Q912,V912,X912,Z912,AB912)=0,
        "Not Usable",
    IF(
        COUNT(Q912,V912,X912,Z912,AB912)&lt;5,
            "Incomplete",
            IF(
                MIN(Q912,V912,X912,Z912,AB912)=0,
                    "Incomplete",
                    "Complete"
            )
    )
)</f>
        <v>Complete</v>
      </c>
    </row>
    <row r="913" spans="1:35" x14ac:dyDescent="0.3">
      <c r="A913">
        <v>52160</v>
      </c>
      <c r="B913" s="6">
        <v>45990.074236111112</v>
      </c>
      <c r="C913" s="3">
        <f>INT(B913)</f>
        <v>45990</v>
      </c>
      <c r="D913" s="2">
        <f>MOD(B913,1)</f>
        <v>7.42361111115315E-2</v>
      </c>
      <c r="E913">
        <v>56</v>
      </c>
      <c r="F913" t="s">
        <v>8</v>
      </c>
      <c r="G913" t="str">
        <f xml:space="preserve"> PROPER(TRIM(CLEAN(SUBSTITUTE(F913,CHAR(160)," "))))</f>
        <v>West</v>
      </c>
      <c r="H913" t="s">
        <v>27</v>
      </c>
      <c r="I913" t="str">
        <f>PROPER(TRIM(CLEAN((SUBSTITUTE(H913,"-"," ")))))</f>
        <v>In Store</v>
      </c>
      <c r="J913">
        <v>3413</v>
      </c>
      <c r="K913" t="s">
        <v>2</v>
      </c>
      <c r="L913" t="str">
        <f xml:space="preserve"> PROPER(TRIM(CLEAN(SUBSTITUTE(K913,CHAR(160)," "))))</f>
        <v>Home Office</v>
      </c>
      <c r="M913" t="s">
        <v>19</v>
      </c>
      <c r="N913" t="str">
        <f xml:space="preserve"> PROPER(TRIM(CLEAN(SUBSTITUTE(M913,CHAR(160)," "))))</f>
        <v>Apparel</v>
      </c>
      <c r="O913" t="s">
        <v>18</v>
      </c>
      <c r="P913" t="str">
        <f>IF(LEN(TRIM(Table1[[#This Row],[subcategory]]&amp;""))=0,"Unknown", PROPER(TRIM(Table1[[#This Row],[subcategory]])))</f>
        <v>Men</v>
      </c>
      <c r="Q913">
        <v>145.11000000000001</v>
      </c>
      <c r="R913" s="1">
        <f>IF(LEN(TRIM(Q913&amp;""))=0, "", VALUE(SUBSTITUTE(Q913,"$","")))</f>
        <v>145.11000000000001</v>
      </c>
      <c r="S913">
        <v>4</v>
      </c>
      <c r="T913">
        <f>IF(LEN(TRIM(S913&amp;""))=0, "", VALUE(S913))</f>
        <v>4</v>
      </c>
      <c r="U913">
        <v>580.44000000000005</v>
      </c>
      <c r="V913" s="1">
        <f>IF(LEN(TRIM(U913&amp;""))=0, "", VALUE(SUBSTITUTE(U913,"$","")))</f>
        <v>580.44000000000005</v>
      </c>
      <c r="W913" s="4" t="s">
        <v>7197</v>
      </c>
      <c r="X913" s="4">
        <f>IF(LEN(TRIM(W913&amp;""))=0, "", VALUE(SUBSTITUTE(W913,"$","")))</f>
        <v>249.58920000000001</v>
      </c>
      <c r="Y913" s="5" t="s">
        <v>7196</v>
      </c>
      <c r="Z913" s="4" cm="1">
        <f t="array" ref="Z913">IF(
    LEN(TRIM(Y913&amp;""))=0,
        IF(AND(ISNUMBER(net_sales_clean), ISNUMBER(profit_clean)),
            net_sales_clean - profit_clean,
            ""
        ),
    VALUE(SUBSTITUTE(Y913,"$",""))
)</f>
        <v>146.32238621424099</v>
      </c>
      <c r="AA913" s="5" t="s">
        <v>7195</v>
      </c>
      <c r="AB913" s="4" cm="1">
        <f t="array" ref="AB913">IF(
    LEN(TRIM(AA913&amp;""))=0,
        IF(AND(ISNUMBER(net_sales_clean), ISNUMBER(cost_clean)),
            net_sales_clean - cost_clean,
            ""
        ),
    VALUE(SUBSTITUTE(AA913,"$",""))
)</f>
        <v>103.266813785758</v>
      </c>
      <c r="AC913">
        <v>4</v>
      </c>
      <c r="AD913">
        <f>IF(LEN(TRIM(AC913&amp;""))=0, "", VALUE(AC913))</f>
        <v>4</v>
      </c>
      <c r="AE913">
        <v>3</v>
      </c>
      <c r="AF913">
        <f>IF(LEN(TRIM(AE913&amp;""))=0, "", VALUE(AE913))</f>
        <v>3</v>
      </c>
      <c r="AG913">
        <v>0</v>
      </c>
      <c r="AH913">
        <f>IF(
    OR(U913&lt;0, W913&lt;0, Y913&lt;0, AA913&lt;0),
        1,
        IF(LEN(TRIM(AG913&amp;""))=0, "", AG913)
)</f>
        <v>0</v>
      </c>
      <c r="AI913" t="str">
        <f>IF(
    COUNT(Q913,V913,X913,Z913,AB913)=0,
        "Not Usable",
    IF(
        COUNT(Q913,V913,X913,Z913,AB913)&lt;5,
            "Incomplete",
            IF(
                MIN(Q913,V913,X913,Z913,AB913)=0,
                    "Incomplete",
                    "Complete"
            )
    )
)</f>
        <v>Complete</v>
      </c>
    </row>
    <row r="914" spans="1:35" x14ac:dyDescent="0.3">
      <c r="A914">
        <v>33872</v>
      </c>
      <c r="B914" s="6">
        <v>45672.821759259263</v>
      </c>
      <c r="C914" s="3">
        <f>INT(B914)</f>
        <v>45672</v>
      </c>
      <c r="D914" s="2">
        <f>MOD(B914,1)</f>
        <v>0.8217592592627625</v>
      </c>
      <c r="E914">
        <v>33</v>
      </c>
      <c r="F914" t="s">
        <v>33</v>
      </c>
      <c r="G914" t="str">
        <f xml:space="preserve"> PROPER(TRIM(CLEAN(SUBSTITUTE(F914,CHAR(160)," "))))</f>
        <v>South</v>
      </c>
      <c r="H914" t="s">
        <v>17</v>
      </c>
      <c r="I914" t="str">
        <f>PROPER(TRIM(CLEAN((SUBSTITUTE(H914,"-"," ")))))</f>
        <v>Online</v>
      </c>
      <c r="J914">
        <v>13807</v>
      </c>
      <c r="K914" t="s">
        <v>2</v>
      </c>
      <c r="L914" t="str">
        <f xml:space="preserve"> PROPER(TRIM(CLEAN(SUBSTITUTE(K914,CHAR(160)," "))))</f>
        <v>Home Office</v>
      </c>
      <c r="M914" t="s">
        <v>1</v>
      </c>
      <c r="N914" t="str">
        <f xml:space="preserve"> PROPER(TRIM(CLEAN(SUBSTITUTE(M914,CHAR(160)," "))))</f>
        <v>Beauty</v>
      </c>
      <c r="O914" t="s">
        <v>31</v>
      </c>
      <c r="P914" t="str">
        <f>IF(LEN(TRIM(Table1[[#This Row],[subcategory]]&amp;""))=0,"Unknown", PROPER(TRIM(Table1[[#This Row],[subcategory]])))</f>
        <v>Skincare</v>
      </c>
      <c r="Q914">
        <v>38.799999999999997</v>
      </c>
      <c r="R914" s="1">
        <f>IF(LEN(TRIM(Q914&amp;""))=0, "", VALUE(SUBSTITUTE(Q914,"$","")))</f>
        <v>38.799999999999997</v>
      </c>
      <c r="S914">
        <v>1</v>
      </c>
      <c r="T914">
        <f>IF(LEN(TRIM(S914&amp;""))=0, "", VALUE(S914))</f>
        <v>1</v>
      </c>
      <c r="U914">
        <v>38.799999999999997</v>
      </c>
      <c r="V914" s="1">
        <f>IF(LEN(TRIM(U914&amp;""))=0, "", VALUE(SUBSTITUTE(U914,"$","")))</f>
        <v>38.799999999999997</v>
      </c>
      <c r="W914" s="1">
        <v>33.018799999999999</v>
      </c>
      <c r="X914" s="1">
        <f>IF(LEN(TRIM(W914&amp;""))=0, "", VALUE(SUBSTITUTE(W914,"$","")))</f>
        <v>33.018799999999999</v>
      </c>
      <c r="Y914" s="5" t="s">
        <v>7194</v>
      </c>
      <c r="Z914" s="4" cm="1">
        <f t="array" ref="Z914">IF(
    LEN(TRIM(Y914&amp;""))=0,
        IF(AND(ISNUMBER(net_sales_clean), ISNUMBER(profit_clean)),
            net_sales_clean - profit_clean,
            ""
        ),
    VALUE(SUBSTITUTE(Y914,"$",""))
)</f>
        <v>20.874006660236201</v>
      </c>
      <c r="AA914" s="5" t="s">
        <v>7193</v>
      </c>
      <c r="AB914" s="4" cm="1">
        <f t="array" ref="AB914">IF(
    LEN(TRIM(AA914&amp;""))=0,
        IF(AND(ISNUMBER(net_sales_clean), ISNUMBER(cost_clean)),
            net_sales_clean - cost_clean,
            ""
        ),
    VALUE(SUBSTITUTE(AA914,"$",""))
)</f>
        <v>12.1447933397637</v>
      </c>
      <c r="AC914">
        <v>8</v>
      </c>
      <c r="AD914">
        <f>IF(LEN(TRIM(AC914&amp;""))=0, "", VALUE(AC914))</f>
        <v>8</v>
      </c>
      <c r="AE914">
        <v>2</v>
      </c>
      <c r="AF914">
        <f>IF(LEN(TRIM(AE914&amp;""))=0, "", VALUE(AE914))</f>
        <v>2</v>
      </c>
      <c r="AG914">
        <v>0</v>
      </c>
      <c r="AH914">
        <f>IF(
    OR(U914&lt;0, W914&lt;0, Y914&lt;0, AA914&lt;0),
        1,
        IF(LEN(TRIM(AG914&amp;""))=0, "", AG914)
)</f>
        <v>0</v>
      </c>
      <c r="AI914" t="str">
        <f>IF(
    COUNT(Q914,V914,X914,Z914,AB914)=0,
        "Not Usable",
    IF(
        COUNT(Q914,V914,X914,Z914,AB914)&lt;5,
            "Incomplete",
            IF(
                MIN(Q914,V914,X914,Z914,AB914)=0,
                    "Incomplete",
                    "Complete"
            )
    )
)</f>
        <v>Complete</v>
      </c>
    </row>
    <row r="915" spans="1:35" x14ac:dyDescent="0.3">
      <c r="A915">
        <v>38845</v>
      </c>
      <c r="B915" s="6">
        <v>45825.817141203705</v>
      </c>
      <c r="C915" s="3">
        <f>INT(B915)</f>
        <v>45825</v>
      </c>
      <c r="D915" s="2">
        <f>MOD(B915,1)</f>
        <v>0.81714120370452292</v>
      </c>
      <c r="E915">
        <v>70</v>
      </c>
      <c r="F915" t="s">
        <v>4</v>
      </c>
      <c r="G915" t="str">
        <f xml:space="preserve"> PROPER(TRIM(CLEAN(SUBSTITUTE(F915,CHAR(160)," "))))</f>
        <v>South</v>
      </c>
      <c r="H915" t="s">
        <v>7</v>
      </c>
      <c r="I915" t="str">
        <f>PROPER(TRIM(CLEAN((SUBSTITUTE(H915,"-"," ")))))</f>
        <v>In Store</v>
      </c>
      <c r="J915">
        <v>7619</v>
      </c>
      <c r="K915" t="s">
        <v>2</v>
      </c>
      <c r="L915" t="str">
        <f xml:space="preserve"> PROPER(TRIM(CLEAN(SUBSTITUTE(K915,CHAR(160)," "))))</f>
        <v>Home Office</v>
      </c>
      <c r="M915" t="s">
        <v>9</v>
      </c>
      <c r="N915" t="str">
        <f xml:space="preserve"> PROPER(TRIM(CLEAN(SUBSTITUTE(M915,CHAR(160)," "))))</f>
        <v>Home</v>
      </c>
      <c r="O915" t="s">
        <v>12</v>
      </c>
      <c r="P915" t="str">
        <f>IF(LEN(TRIM(Table1[[#This Row],[subcategory]]&amp;""))=0,"Unknown", PROPER(TRIM(Table1[[#This Row],[subcategory]])))</f>
        <v>Decor</v>
      </c>
      <c r="Q915">
        <v>41.04</v>
      </c>
      <c r="R915" s="1">
        <f>IF(LEN(TRIM(Q915&amp;""))=0, "", VALUE(SUBSTITUTE(Q915,"$","")))</f>
        <v>41.04</v>
      </c>
      <c r="S915">
        <v>2</v>
      </c>
      <c r="T915">
        <f>IF(LEN(TRIM(S915&amp;""))=0, "", VALUE(S915))</f>
        <v>2</v>
      </c>
      <c r="U915">
        <v>82.08</v>
      </c>
      <c r="V915" s="1">
        <f>IF(LEN(TRIM(U915&amp;""))=0, "", VALUE(SUBSTITUTE(U915,"$","")))</f>
        <v>82.08</v>
      </c>
      <c r="W915" s="4" t="s">
        <v>7192</v>
      </c>
      <c r="X915" s="4">
        <f>IF(LEN(TRIM(W915&amp;""))=0, "", VALUE(SUBSTITUTE(W915,"$","")))</f>
        <v>65.417759999999902</v>
      </c>
      <c r="Y915" s="5" t="s">
        <v>7191</v>
      </c>
      <c r="Z915" s="4" cm="1">
        <f t="array" ref="Z915">IF(
    LEN(TRIM(Y915&amp;""))=0,
        IF(AND(ISNUMBER(net_sales_clean), ISNUMBER(profit_clean)),
            net_sales_clean - profit_clean,
            ""
        ),
    VALUE(SUBSTITUTE(Y915,"$",""))
)</f>
        <v>51.185103649972397</v>
      </c>
      <c r="AA915" s="5" t="s">
        <v>7190</v>
      </c>
      <c r="AB915" s="4" cm="1">
        <f t="array" ref="AB915">IF(
    LEN(TRIM(AA915&amp;""))=0,
        IF(AND(ISNUMBER(net_sales_clean), ISNUMBER(cost_clean)),
            net_sales_clean - cost_clean,
            ""
        ),
    VALUE(SUBSTITUTE(AA915,"$",""))
)</f>
        <v>14.232656350027501</v>
      </c>
      <c r="AC915">
        <v>4</v>
      </c>
      <c r="AD915">
        <f>IF(LEN(TRIM(AC915&amp;""))=0, "", VALUE(AC915))</f>
        <v>4</v>
      </c>
      <c r="AE915">
        <v>1</v>
      </c>
      <c r="AF915">
        <f>IF(LEN(TRIM(AE915&amp;""))=0, "", VALUE(AE915))</f>
        <v>1</v>
      </c>
      <c r="AG915">
        <v>0</v>
      </c>
      <c r="AH915">
        <f>IF(
    OR(U915&lt;0, W915&lt;0, Y915&lt;0, AA915&lt;0),
        1,
        IF(LEN(TRIM(AG915&amp;""))=0, "", AG915)
)</f>
        <v>0</v>
      </c>
      <c r="AI915" t="str">
        <f>IF(
    COUNT(Q915,V915,X915,Z915,AB915)=0,
        "Not Usable",
    IF(
        COUNT(Q915,V915,X915,Z915,AB915)&lt;5,
            "Incomplete",
            IF(
                MIN(Q915,V915,X915,Z915,AB915)=0,
                    "Incomplete",
                    "Complete"
            )
    )
)</f>
        <v>Complete</v>
      </c>
    </row>
    <row r="916" spans="1:35" x14ac:dyDescent="0.3">
      <c r="A916">
        <v>35461</v>
      </c>
      <c r="B916" s="6">
        <v>45427.393043981479</v>
      </c>
      <c r="C916" s="3">
        <f>INT(B916)</f>
        <v>45427</v>
      </c>
      <c r="D916" s="2">
        <f>MOD(B916,1)</f>
        <v>0.39304398147942265</v>
      </c>
      <c r="E916">
        <v>68</v>
      </c>
      <c r="F916" t="s">
        <v>4</v>
      </c>
      <c r="G916" t="str">
        <f xml:space="preserve"> PROPER(TRIM(CLEAN(SUBSTITUTE(F916,CHAR(160)," "))))</f>
        <v>South</v>
      </c>
      <c r="H916" t="s">
        <v>11</v>
      </c>
      <c r="I916" t="str">
        <f>PROPER(TRIM(CLEAN((SUBSTITUTE(H916,"-"," ")))))</f>
        <v>Online</v>
      </c>
      <c r="J916">
        <v>4217</v>
      </c>
      <c r="K916" t="s">
        <v>2</v>
      </c>
      <c r="L916" t="str">
        <f xml:space="preserve"> PROPER(TRIM(CLEAN(SUBSTITUTE(K916,CHAR(160)," "))))</f>
        <v>Home Office</v>
      </c>
      <c r="M916" t="s">
        <v>19</v>
      </c>
      <c r="N916" t="str">
        <f xml:space="preserve"> PROPER(TRIM(CLEAN(SUBSTITUTE(M916,CHAR(160)," "))))</f>
        <v>Apparel</v>
      </c>
      <c r="P916" t="str">
        <f>IF(LEN(TRIM(Table1[[#This Row],[subcategory]]&amp;""))=0,"Unknown", PROPER(TRIM(Table1[[#This Row],[subcategory]])))</f>
        <v>Unknown</v>
      </c>
      <c r="Q916">
        <v>48.96</v>
      </c>
      <c r="R916" s="1">
        <f>IF(LEN(TRIM(Q916&amp;""))=0, "", VALUE(SUBSTITUTE(Q916,"$","")))</f>
        <v>48.96</v>
      </c>
      <c r="S916">
        <v>2</v>
      </c>
      <c r="T916">
        <f>IF(LEN(TRIM(S916&amp;""))=0, "", VALUE(S916))</f>
        <v>2</v>
      </c>
      <c r="U916">
        <v>97.92</v>
      </c>
      <c r="V916" s="1">
        <f>IF(LEN(TRIM(U916&amp;""))=0, "", VALUE(SUBSTITUTE(U916,"$","")))</f>
        <v>97.92</v>
      </c>
      <c r="W916" s="1">
        <v>89.009280000000004</v>
      </c>
      <c r="X916" s="1">
        <f>IF(LEN(TRIM(W916&amp;""))=0, "", VALUE(SUBSTITUTE(W916,"$","")))</f>
        <v>89.009280000000004</v>
      </c>
      <c r="Y916">
        <v>70.710666938051702</v>
      </c>
      <c r="Z916" s="1" cm="1">
        <f t="array" ref="Z916">IF(
    LEN(TRIM(Y916&amp;""))=0,
        IF(AND(ISNUMBER(net_sales_clean), ISNUMBER(profit_clean)),
            net_sales_clean - profit_clean,
            ""
        ),
    VALUE(SUBSTITUTE(Y916,"$",""))
)</f>
        <v>70.710666938051702</v>
      </c>
      <c r="AA916" s="5" t="s">
        <v>7189</v>
      </c>
      <c r="AB916" s="4" cm="1">
        <f t="array" ref="AB916">IF(
    LEN(TRIM(AA916&amp;""))=0,
        IF(AND(ISNUMBER(net_sales_clean), ISNUMBER(cost_clean)),
            net_sales_clean - cost_clean,
            ""
        ),
    VALUE(SUBSTITUTE(AA916,"$",""))
)</f>
        <v>18.298613061948299</v>
      </c>
      <c r="AC916">
        <v>3</v>
      </c>
      <c r="AD916">
        <f>IF(LEN(TRIM(AC916&amp;""))=0, "", VALUE(AC916))</f>
        <v>3</v>
      </c>
      <c r="AE916">
        <v>1</v>
      </c>
      <c r="AF916">
        <f>IF(LEN(TRIM(AE916&amp;""))=0, "", VALUE(AE916))</f>
        <v>1</v>
      </c>
      <c r="AG916">
        <v>0</v>
      </c>
      <c r="AH916">
        <f>IF(
    OR(U916&lt;0, W916&lt;0, Y916&lt;0, AA916&lt;0),
        1,
        IF(LEN(TRIM(AG916&amp;""))=0, "", AG916)
)</f>
        <v>0</v>
      </c>
      <c r="AI916" t="str">
        <f>IF(
    COUNT(Q916,V916,X916,Z916,AB916)=0,
        "Not Usable",
    IF(
        COUNT(Q916,V916,X916,Z916,AB916)&lt;5,
            "Incomplete",
            IF(
                MIN(Q916,V916,X916,Z916,AB916)=0,
                    "Incomplete",
                    "Complete"
            )
    )
)</f>
        <v>Complete</v>
      </c>
    </row>
    <row r="917" spans="1:35" x14ac:dyDescent="0.3">
      <c r="A917">
        <v>5982</v>
      </c>
      <c r="B917" s="6">
        <v>45275.600729166668</v>
      </c>
      <c r="C917" s="3">
        <f>INT(B917)</f>
        <v>45275</v>
      </c>
      <c r="D917" s="2">
        <f>MOD(B917,1)</f>
        <v>0.60072916666831588</v>
      </c>
      <c r="E917">
        <v>72</v>
      </c>
      <c r="F917" t="s">
        <v>21</v>
      </c>
      <c r="G917" t="str">
        <f xml:space="preserve"> PROPER(TRIM(CLEAN(SUBSTITUTE(F917,CHAR(160)," "))))</f>
        <v>Midwest</v>
      </c>
      <c r="H917" t="s">
        <v>7</v>
      </c>
      <c r="I917" t="str">
        <f>PROPER(TRIM(CLEAN((SUBSTITUTE(H917,"-"," ")))))</f>
        <v>In Store</v>
      </c>
      <c r="J917">
        <v>3900</v>
      </c>
      <c r="K917" t="s">
        <v>6</v>
      </c>
      <c r="L917" t="str">
        <f xml:space="preserve"> PROPER(TRIM(CLEAN(SUBSTITUTE(K917,CHAR(160)," "))))</f>
        <v>Corporate</v>
      </c>
      <c r="M917" t="s">
        <v>19</v>
      </c>
      <c r="N917" t="str">
        <f xml:space="preserve"> PROPER(TRIM(CLEAN(SUBSTITUTE(M917,CHAR(160)," "))))</f>
        <v>Apparel</v>
      </c>
      <c r="O917" t="s">
        <v>26</v>
      </c>
      <c r="P917" t="str">
        <f>IF(LEN(TRIM(Table1[[#This Row],[subcategory]]&amp;""))=0,"Unknown", PROPER(TRIM(Table1[[#This Row],[subcategory]])))</f>
        <v>Kids</v>
      </c>
      <c r="Q917">
        <v>80.760000000000005</v>
      </c>
      <c r="R917" s="1">
        <f>IF(LEN(TRIM(Q917&amp;""))=0, "", VALUE(SUBSTITUTE(Q917,"$","")))</f>
        <v>80.760000000000005</v>
      </c>
      <c r="S917">
        <v>0</v>
      </c>
      <c r="T917">
        <f>IF(LEN(TRIM(S917&amp;""))=0, "", VALUE(S917))</f>
        <v>0</v>
      </c>
      <c r="U917">
        <v>0</v>
      </c>
      <c r="V917" s="1">
        <f>IF(LEN(TRIM(U917&amp;""))=0, "", VALUE(SUBSTITUTE(U917,"$","")))</f>
        <v>0</v>
      </c>
      <c r="W917" s="1">
        <v>0</v>
      </c>
      <c r="X917" s="1">
        <f>IF(LEN(TRIM(W917&amp;""))=0, "", VALUE(SUBSTITUTE(W917,"$","")))</f>
        <v>0</v>
      </c>
      <c r="Y917">
        <v>0</v>
      </c>
      <c r="Z917" s="1" cm="1">
        <f t="array" ref="Z917">IF(
    LEN(TRIM(Y917&amp;""))=0,
        IF(AND(ISNUMBER(net_sales_clean), ISNUMBER(profit_clean)),
            net_sales_clean - profit_clean,
            ""
        ),
    VALUE(SUBSTITUTE(Y917,"$",""))
)</f>
        <v>0</v>
      </c>
      <c r="AA917">
        <v>0</v>
      </c>
      <c r="AB917" s="1" cm="1">
        <f t="array" ref="AB917">IF(
    LEN(TRIM(AA917&amp;""))=0,
        IF(AND(ISNUMBER(net_sales_clean), ISNUMBER(cost_clean)),
            net_sales_clean - cost_clean,
            ""
        ),
    VALUE(SUBSTITUTE(AA917,"$",""))
)</f>
        <v>0</v>
      </c>
      <c r="AC917">
        <v>4</v>
      </c>
      <c r="AD917">
        <f>IF(LEN(TRIM(AC917&amp;""))=0, "", VALUE(AC917))</f>
        <v>4</v>
      </c>
      <c r="AE917">
        <v>1</v>
      </c>
      <c r="AF917">
        <f>IF(LEN(TRIM(AE917&amp;""))=0, "", VALUE(AE917))</f>
        <v>1</v>
      </c>
      <c r="AG917">
        <v>0</v>
      </c>
      <c r="AH917">
        <f>IF(
    OR(U917&lt;0, W917&lt;0, Y917&lt;0, AA917&lt;0),
        1,
        IF(LEN(TRIM(AG917&amp;""))=0, "", AG917)
)</f>
        <v>0</v>
      </c>
      <c r="AI917" t="str">
        <f>IF(
    COUNT(Q917,V917,X917,Z917,AB917)=0,
        "Not Usable",
    IF(
        COUNT(Q917,V917,X917,Z917,AB917)&lt;5,
            "Incomplete",
            IF(
                MIN(Q917,V917,X917,Z917,AB917)=0,
                    "Incomplete",
                    "Complete"
            )
    )
)</f>
        <v>Incomplete</v>
      </c>
    </row>
    <row r="918" spans="1:35" x14ac:dyDescent="0.3">
      <c r="A918">
        <v>2827</v>
      </c>
      <c r="B918" s="6">
        <v>45385.98641203704</v>
      </c>
      <c r="C918" s="3">
        <f>INT(B918)</f>
        <v>45385</v>
      </c>
      <c r="D918" s="2">
        <f>MOD(B918,1)</f>
        <v>0.98641203704028158</v>
      </c>
      <c r="E918">
        <v>25</v>
      </c>
      <c r="F918" t="s">
        <v>15</v>
      </c>
      <c r="G918" t="str">
        <f xml:space="preserve"> PROPER(TRIM(CLEAN(SUBSTITUTE(F918,CHAR(160)," "))))</f>
        <v>West</v>
      </c>
      <c r="H918" t="s">
        <v>3</v>
      </c>
      <c r="I918" t="str">
        <f>PROPER(TRIM(CLEAN((SUBSTITUTE(H918,"-"," ")))))</f>
        <v>Phone</v>
      </c>
      <c r="J918">
        <v>17968</v>
      </c>
      <c r="K918" t="s">
        <v>6</v>
      </c>
      <c r="L918" t="str">
        <f xml:space="preserve"> PROPER(TRIM(CLEAN(SUBSTITUTE(K918,CHAR(160)," "))))</f>
        <v>Corporate</v>
      </c>
      <c r="M918" t="s">
        <v>19</v>
      </c>
      <c r="N918" t="str">
        <f xml:space="preserve"> PROPER(TRIM(CLEAN(SUBSTITUTE(M918,CHAR(160)," "))))</f>
        <v>Apparel</v>
      </c>
      <c r="O918" t="s">
        <v>26</v>
      </c>
      <c r="P918" t="str">
        <f>IF(LEN(TRIM(Table1[[#This Row],[subcategory]]&amp;""))=0,"Unknown", PROPER(TRIM(Table1[[#This Row],[subcategory]])))</f>
        <v>Kids</v>
      </c>
      <c r="Q918">
        <v>35.090000000000003</v>
      </c>
      <c r="R918" s="1">
        <f>IF(LEN(TRIM(Q918&amp;""))=0, "", VALUE(SUBSTITUTE(Q918,"$","")))</f>
        <v>35.090000000000003</v>
      </c>
      <c r="S918">
        <v>2</v>
      </c>
      <c r="T918">
        <f>IF(LEN(TRIM(S918&amp;""))=0, "", VALUE(S918))</f>
        <v>2</v>
      </c>
      <c r="U918">
        <v>70.180000000000007</v>
      </c>
      <c r="V918" s="1">
        <f>IF(LEN(TRIM(U918&amp;""))=0, "", VALUE(SUBSTITUTE(U918,"$","")))</f>
        <v>70.180000000000007</v>
      </c>
      <c r="X918" s="1" t="str">
        <f>IF(LEN(TRIM(W918&amp;""))=0, "", VALUE(SUBSTITUTE(W918,"$","")))</f>
        <v/>
      </c>
      <c r="Z918" s="1" t="str" cm="1">
        <f t="array" ref="Z918">IF(
    LEN(TRIM(Y918&amp;""))=0,
        IF(AND(ISNUMBER(net_sales_clean), ISNUMBER(profit_clean)),
            net_sales_clean - profit_clean,
            ""
        ),
    VALUE(SUBSTITUTE(Y918,"$",""))
)</f>
        <v/>
      </c>
      <c r="AB918" s="1" t="str" cm="1">
        <f t="array" ref="AB918">IF(
    LEN(TRIM(AA918&amp;""))=0,
        IF(AND(ISNUMBER(net_sales_clean), ISNUMBER(cost_clean)),
            net_sales_clean - cost_clean,
            ""
        ),
    VALUE(SUBSTITUTE(AA918,"$",""))
)</f>
        <v/>
      </c>
      <c r="AC918">
        <v>0</v>
      </c>
      <c r="AD918">
        <f>IF(LEN(TRIM(AC918&amp;""))=0, "", VALUE(AC918))</f>
        <v>0</v>
      </c>
      <c r="AE918">
        <v>1</v>
      </c>
      <c r="AF918">
        <f>IF(LEN(TRIM(AE918&amp;""))=0, "", VALUE(AE918))</f>
        <v>1</v>
      </c>
      <c r="AG918">
        <v>0</v>
      </c>
      <c r="AH918">
        <f>IF(
    OR(U918&lt;0, W918&lt;0, Y918&lt;0, AA918&lt;0),
        1,
        IF(LEN(TRIM(AG918&amp;""))=0, "", AG918)
)</f>
        <v>0</v>
      </c>
      <c r="AI918" t="str">
        <f>IF(
    COUNT(Q918,V918,X918,Z918,AB918)=0,
        "Not Usable",
    IF(
        COUNT(Q918,V918,X918,Z918,AB918)&lt;5,
            "Incomplete",
            IF(
                MIN(Q918,V918,X918,Z918,AB918)=0,
                    "Incomplete",
                    "Complete"
            )
    )
)</f>
        <v>Incomplete</v>
      </c>
    </row>
    <row r="919" spans="1:35" x14ac:dyDescent="0.3">
      <c r="A919">
        <v>45475</v>
      </c>
      <c r="B919" s="6">
        <v>45912.571006944447</v>
      </c>
      <c r="C919" s="3">
        <f>INT(B919)</f>
        <v>45912</v>
      </c>
      <c r="D919" s="2">
        <f>MOD(B919,1)</f>
        <v>0.57100694444670808</v>
      </c>
      <c r="E919">
        <v>77</v>
      </c>
      <c r="F919" t="s">
        <v>21</v>
      </c>
      <c r="G919" t="str">
        <f xml:space="preserve"> PROPER(TRIM(CLEAN(SUBSTITUTE(F919,CHAR(160)," "))))</f>
        <v>Midwest</v>
      </c>
      <c r="H919" t="s">
        <v>11</v>
      </c>
      <c r="I919" t="str">
        <f>PROPER(TRIM(CLEAN((SUBSTITUTE(H919,"-"," ")))))</f>
        <v>Online</v>
      </c>
      <c r="J919">
        <v>12393</v>
      </c>
      <c r="K919" t="s">
        <v>2</v>
      </c>
      <c r="L919" t="str">
        <f xml:space="preserve"> PROPER(TRIM(CLEAN(SUBSTITUTE(K919,CHAR(160)," "))))</f>
        <v>Home Office</v>
      </c>
      <c r="M919" t="s">
        <v>1</v>
      </c>
      <c r="N919" t="str">
        <f xml:space="preserve"> PROPER(TRIM(CLEAN(SUBSTITUTE(M919,CHAR(160)," "))))</f>
        <v>Beauty</v>
      </c>
      <c r="P919" t="str">
        <f>IF(LEN(TRIM(Table1[[#This Row],[subcategory]]&amp;""))=0,"Unknown", PROPER(TRIM(Table1[[#This Row],[subcategory]])))</f>
        <v>Unknown</v>
      </c>
      <c r="Q919">
        <v>54.59</v>
      </c>
      <c r="R919" s="1">
        <f>IF(LEN(TRIM(Q919&amp;""))=0, "", VALUE(SUBSTITUTE(Q919,"$","")))</f>
        <v>54.59</v>
      </c>
      <c r="S919">
        <v>2</v>
      </c>
      <c r="T919">
        <f>IF(LEN(TRIM(S919&amp;""))=0, "", VALUE(S919))</f>
        <v>2</v>
      </c>
      <c r="U919">
        <v>109.18</v>
      </c>
      <c r="V919" s="1">
        <f>IF(LEN(TRIM(U919&amp;""))=0, "", VALUE(SUBSTITUTE(U919,"$","")))</f>
        <v>109.18</v>
      </c>
      <c r="W919" s="1">
        <v>85.924660000000003</v>
      </c>
      <c r="X919" s="1">
        <f>IF(LEN(TRIM(W919&amp;""))=0, "", VALUE(SUBSTITUTE(W919,"$","")))</f>
        <v>85.924660000000003</v>
      </c>
      <c r="Y919" s="5" t="s">
        <v>7188</v>
      </c>
      <c r="Z919" s="4" cm="1">
        <f t="array" ref="Z919">IF(
    LEN(TRIM(Y919&amp;""))=0,
        IF(AND(ISNUMBER(net_sales_clean), ISNUMBER(profit_clean)),
            net_sales_clean - profit_clean,
            ""
        ),
    VALUE(SUBSTITUTE(Y919,"$",""))
)</f>
        <v>63.341561029984497</v>
      </c>
      <c r="AA919" s="5" t="s">
        <v>7187</v>
      </c>
      <c r="AB919" s="4" cm="1">
        <f t="array" ref="AB919">IF(
    LEN(TRIM(AA919&amp;""))=0,
        IF(AND(ISNUMBER(net_sales_clean), ISNUMBER(cost_clean)),
            net_sales_clean - cost_clean,
            ""
        ),
    VALUE(SUBSTITUTE(AA919,"$",""))
)</f>
        <v>22.583098970015399</v>
      </c>
      <c r="AC919">
        <v>2</v>
      </c>
      <c r="AD919">
        <f>IF(LEN(TRIM(AC919&amp;""))=0, "", VALUE(AC919))</f>
        <v>2</v>
      </c>
      <c r="AE919">
        <v>1</v>
      </c>
      <c r="AF919">
        <f>IF(LEN(TRIM(AE919&amp;""))=0, "", VALUE(AE919))</f>
        <v>1</v>
      </c>
      <c r="AG919">
        <v>0</v>
      </c>
      <c r="AH919">
        <f>IF(
    OR(U919&lt;0, W919&lt;0, Y919&lt;0, AA919&lt;0),
        1,
        IF(LEN(TRIM(AG919&amp;""))=0, "", AG919)
)</f>
        <v>0</v>
      </c>
      <c r="AI919" t="str">
        <f>IF(
    COUNT(Q919,V919,X919,Z919,AB919)=0,
        "Not Usable",
    IF(
        COUNT(Q919,V919,X919,Z919,AB919)&lt;5,
            "Incomplete",
            IF(
                MIN(Q919,V919,X919,Z919,AB919)=0,
                    "Incomplete",
                    "Complete"
            )
    )
)</f>
        <v>Complete</v>
      </c>
    </row>
    <row r="920" spans="1:35" x14ac:dyDescent="0.3">
      <c r="A920">
        <v>41065</v>
      </c>
      <c r="B920" s="6">
        <v>44953.48574074074</v>
      </c>
      <c r="C920" s="3">
        <f>INT(B920)</f>
        <v>44953</v>
      </c>
      <c r="D920" s="2">
        <f>MOD(B920,1)</f>
        <v>0.48574074073985685</v>
      </c>
      <c r="E920">
        <v>49</v>
      </c>
      <c r="F920" t="s">
        <v>8</v>
      </c>
      <c r="G920" t="str">
        <f xml:space="preserve"> PROPER(TRIM(CLEAN(SUBSTITUTE(F920,CHAR(160)," "))))</f>
        <v>West</v>
      </c>
      <c r="H920" t="s">
        <v>3</v>
      </c>
      <c r="I920" t="str">
        <f>PROPER(TRIM(CLEAN((SUBSTITUTE(H920,"-"," ")))))</f>
        <v>Phone</v>
      </c>
      <c r="J920">
        <v>1086</v>
      </c>
      <c r="K920" t="s">
        <v>6</v>
      </c>
      <c r="L920" t="str">
        <f xml:space="preserve"> PROPER(TRIM(CLEAN(SUBSTITUTE(K920,CHAR(160)," "))))</f>
        <v>Corporate</v>
      </c>
      <c r="M920" t="s">
        <v>19</v>
      </c>
      <c r="N920" t="str">
        <f xml:space="preserve"> PROPER(TRIM(CLEAN(SUBSTITUTE(M920,CHAR(160)," "))))</f>
        <v>Apparel</v>
      </c>
      <c r="O920" t="s">
        <v>26</v>
      </c>
      <c r="P920" t="str">
        <f>IF(LEN(TRIM(Table1[[#This Row],[subcategory]]&amp;""))=0,"Unknown", PROPER(TRIM(Table1[[#This Row],[subcategory]])))</f>
        <v>Kids</v>
      </c>
      <c r="Q920">
        <v>45.25</v>
      </c>
      <c r="R920" s="1">
        <f>IF(LEN(TRIM(Q920&amp;""))=0, "", VALUE(SUBSTITUTE(Q920,"$","")))</f>
        <v>45.25</v>
      </c>
      <c r="S920">
        <v>3</v>
      </c>
      <c r="T920">
        <f>IF(LEN(TRIM(S920&amp;""))=0, "", VALUE(S920))</f>
        <v>3</v>
      </c>
      <c r="U920">
        <v>135.75</v>
      </c>
      <c r="V920" s="1">
        <f>IF(LEN(TRIM(U920&amp;""))=0, "", VALUE(SUBSTITUTE(U920,"$","")))</f>
        <v>135.75</v>
      </c>
      <c r="W920" s="1">
        <v>90.273750000000007</v>
      </c>
      <c r="X920" s="1">
        <f>IF(LEN(TRIM(W920&amp;""))=0, "", VALUE(SUBSTITUTE(W920,"$","")))</f>
        <v>90.273750000000007</v>
      </c>
      <c r="Y920" s="5" t="s">
        <v>7186</v>
      </c>
      <c r="Z920" s="4" cm="1">
        <f t="array" ref="Z920">IF(
    LEN(TRIM(Y920&amp;""))=0,
        IF(AND(ISNUMBER(net_sales_clean), ISNUMBER(profit_clean)),
            net_sales_clean - profit_clean,
            ""
        ),
    VALUE(SUBSTITUTE(Y920,"$",""))
)</f>
        <v>56.583504864794797</v>
      </c>
      <c r="AA920" s="5" t="s">
        <v>7185</v>
      </c>
      <c r="AB920" s="4" cm="1">
        <f t="array" ref="AB920">IF(
    LEN(TRIM(AA920&amp;""))=0,
        IF(AND(ISNUMBER(net_sales_clean), ISNUMBER(cost_clean)),
            net_sales_clean - cost_clean,
            ""
        ),
    VALUE(SUBSTITUTE(AA920,"$",""))
)</f>
        <v>33.690245135205103</v>
      </c>
      <c r="AC920">
        <v>5</v>
      </c>
      <c r="AD920">
        <f>IF(LEN(TRIM(AC920&amp;""))=0, "", VALUE(AC920))</f>
        <v>5</v>
      </c>
      <c r="AE920">
        <v>1</v>
      </c>
      <c r="AF920">
        <f>IF(LEN(TRIM(AE920&amp;""))=0, "", VALUE(AE920))</f>
        <v>1</v>
      </c>
      <c r="AG920">
        <v>0</v>
      </c>
      <c r="AH920">
        <f>IF(
    OR(U920&lt;0, W920&lt;0, Y920&lt;0, AA920&lt;0),
        1,
        IF(LEN(TRIM(AG920&amp;""))=0, "", AG920)
)</f>
        <v>0</v>
      </c>
      <c r="AI920" t="str">
        <f>IF(
    COUNT(Q920,V920,X920,Z920,AB920)=0,
        "Not Usable",
    IF(
        COUNT(Q920,V920,X920,Z920,AB920)&lt;5,
            "Incomplete",
            IF(
                MIN(Q920,V920,X920,Z920,AB920)=0,
                    "Incomplete",
                    "Complete"
            )
    )
)</f>
        <v>Complete</v>
      </c>
    </row>
    <row r="921" spans="1:35" x14ac:dyDescent="0.3">
      <c r="A921">
        <v>18488</v>
      </c>
      <c r="B921" s="6">
        <v>46012.303124999999</v>
      </c>
      <c r="C921" s="3">
        <f>INT(B921)</f>
        <v>46012</v>
      </c>
      <c r="D921" s="2">
        <f>MOD(B921,1)</f>
        <v>0.30312499999854481</v>
      </c>
      <c r="E921">
        <v>6</v>
      </c>
      <c r="F921" t="s">
        <v>8</v>
      </c>
      <c r="G921" t="str">
        <f xml:space="preserve"> PROPER(TRIM(CLEAN(SUBSTITUTE(F921,CHAR(160)," "))))</f>
        <v>West</v>
      </c>
      <c r="H921" t="s">
        <v>7</v>
      </c>
      <c r="I921" t="str">
        <f>PROPER(TRIM(CLEAN((SUBSTITUTE(H921,"-"," ")))))</f>
        <v>In Store</v>
      </c>
      <c r="J921">
        <v>13685</v>
      </c>
      <c r="K921" t="s">
        <v>10</v>
      </c>
      <c r="L921" t="str">
        <f xml:space="preserve"> PROPER(TRIM(CLEAN(SUBSTITUTE(K921,CHAR(160)," "))))</f>
        <v>Consumer</v>
      </c>
      <c r="M921" t="s">
        <v>19</v>
      </c>
      <c r="N921" t="str">
        <f xml:space="preserve"> PROPER(TRIM(CLEAN(SUBSTITUTE(M921,CHAR(160)," "))))</f>
        <v>Apparel</v>
      </c>
      <c r="O921" t="s">
        <v>18</v>
      </c>
      <c r="P921" t="str">
        <f>IF(LEN(TRIM(Table1[[#This Row],[subcategory]]&amp;""))=0,"Unknown", PROPER(TRIM(Table1[[#This Row],[subcategory]])))</f>
        <v>Men</v>
      </c>
      <c r="Q921">
        <v>22.4</v>
      </c>
      <c r="R921" s="1">
        <f>IF(LEN(TRIM(Q921&amp;""))=0, "", VALUE(SUBSTITUTE(Q921,"$","")))</f>
        <v>22.4</v>
      </c>
      <c r="S921">
        <v>3</v>
      </c>
      <c r="T921">
        <f>IF(LEN(TRIM(S921&amp;""))=0, "", VALUE(S921))</f>
        <v>3</v>
      </c>
      <c r="U921" s="5" t="s">
        <v>7184</v>
      </c>
      <c r="V921" s="4">
        <f>IF(LEN(TRIM(U921&amp;""))=0, "", VALUE(SUBSTITUTE(U921,"$","")))</f>
        <v>67.199999999999903</v>
      </c>
      <c r="W921" s="4" t="s">
        <v>7183</v>
      </c>
      <c r="X921" s="4">
        <f>IF(LEN(TRIM(W921&amp;""))=0, "", VALUE(SUBSTITUTE(W921,"$","")))</f>
        <v>60.211199999999899</v>
      </c>
      <c r="Y921" s="5" t="s">
        <v>7182</v>
      </c>
      <c r="Z921" s="4" cm="1">
        <f t="array" ref="Z921">IF(
    LEN(TRIM(Y921&amp;""))=0,
        IF(AND(ISNUMBER(net_sales_clean), ISNUMBER(profit_clean)),
            net_sales_clean - profit_clean,
            ""
        ),
    VALUE(SUBSTITUTE(Y921,"$",""))
)</f>
        <v>34.8904215125918</v>
      </c>
      <c r="AA921" s="5" t="s">
        <v>7181</v>
      </c>
      <c r="AB921" s="4" cm="1">
        <f t="array" ref="AB921">IF(
    LEN(TRIM(AA921&amp;""))=0,
        IF(AND(ISNUMBER(net_sales_clean), ISNUMBER(cost_clean)),
            net_sales_clean - cost_clean,
            ""
        ),
    VALUE(SUBSTITUTE(AA921,"$",""))
)</f>
        <v>25.320778487408099</v>
      </c>
      <c r="AC921">
        <v>8</v>
      </c>
      <c r="AD921">
        <f>IF(LEN(TRIM(AC921&amp;""))=0, "", VALUE(AC921))</f>
        <v>8</v>
      </c>
      <c r="AE921">
        <v>2</v>
      </c>
      <c r="AF921">
        <f>IF(LEN(TRIM(AE921&amp;""))=0, "", VALUE(AE921))</f>
        <v>2</v>
      </c>
      <c r="AG921">
        <v>0</v>
      </c>
      <c r="AH921">
        <f>IF(
    OR(U921&lt;0, W921&lt;0, Y921&lt;0, AA921&lt;0),
        1,
        IF(LEN(TRIM(AG921&amp;""))=0, "", AG921)
)</f>
        <v>0</v>
      </c>
      <c r="AI921" t="str">
        <f>IF(
    COUNT(Q921,V921,X921,Z921,AB921)=0,
        "Not Usable",
    IF(
        COUNT(Q921,V921,X921,Z921,AB921)&lt;5,
            "Incomplete",
            IF(
                MIN(Q921,V921,X921,Z921,AB921)=0,
                    "Incomplete",
                    "Complete"
            )
    )
)</f>
        <v>Complete</v>
      </c>
    </row>
    <row r="922" spans="1:35" x14ac:dyDescent="0.3">
      <c r="A922">
        <v>12377</v>
      </c>
      <c r="B922" s="6">
        <v>45110.660439814812</v>
      </c>
      <c r="C922" s="3">
        <f>INT(B922)</f>
        <v>45110</v>
      </c>
      <c r="D922" s="2">
        <f>MOD(B922,1)</f>
        <v>0.66043981481197989</v>
      </c>
      <c r="E922">
        <v>10</v>
      </c>
      <c r="F922" t="s">
        <v>13</v>
      </c>
      <c r="G922" t="str">
        <f xml:space="preserve"> PROPER(TRIM(CLEAN(SUBSTITUTE(F922,CHAR(160)," "))))</f>
        <v>Northeast</v>
      </c>
      <c r="H922" t="s">
        <v>17</v>
      </c>
      <c r="I922" t="str">
        <f>PROPER(TRIM(CLEAN((SUBSTITUTE(H922,"-"," ")))))</f>
        <v>Online</v>
      </c>
      <c r="J922">
        <v>10216</v>
      </c>
      <c r="K922" t="s">
        <v>6</v>
      </c>
      <c r="L922" t="str">
        <f xml:space="preserve"> PROPER(TRIM(CLEAN(SUBSTITUTE(K922,CHAR(160)," "))))</f>
        <v>Corporate</v>
      </c>
      <c r="M922" t="s">
        <v>19</v>
      </c>
      <c r="N922" t="str">
        <f xml:space="preserve"> PROPER(TRIM(CLEAN(SUBSTITUTE(M922,CHAR(160)," "))))</f>
        <v>Apparel</v>
      </c>
      <c r="O922" t="s">
        <v>20</v>
      </c>
      <c r="P922" t="str">
        <f>IF(LEN(TRIM(Table1[[#This Row],[subcategory]]&amp;""))=0,"Unknown", PROPER(TRIM(Table1[[#This Row],[subcategory]])))</f>
        <v>Women</v>
      </c>
      <c r="Q922">
        <v>92.92</v>
      </c>
      <c r="R922" s="1">
        <f>IF(LEN(TRIM(Q922&amp;""))=0, "", VALUE(SUBSTITUTE(Q922,"$","")))</f>
        <v>92.92</v>
      </c>
      <c r="S922">
        <v>3</v>
      </c>
      <c r="T922">
        <f>IF(LEN(TRIM(S922&amp;""))=0, "", VALUE(S922))</f>
        <v>3</v>
      </c>
      <c r="U922">
        <v>278.76</v>
      </c>
      <c r="V922" s="1">
        <f>IF(LEN(TRIM(U922&amp;""))=0, "", VALUE(SUBSTITUTE(U922,"$","")))</f>
        <v>278.76</v>
      </c>
      <c r="W922" s="1">
        <v>223.28675999999999</v>
      </c>
      <c r="X922" s="1">
        <f>IF(LEN(TRIM(W922&amp;""))=0, "", VALUE(SUBSTITUTE(W922,"$","")))</f>
        <v>223.28675999999999</v>
      </c>
      <c r="Y922" s="5" t="s">
        <v>7180</v>
      </c>
      <c r="Z922" s="4" cm="1">
        <f t="array" ref="Z922">IF(
    LEN(TRIM(Y922&amp;""))=0,
        IF(AND(ISNUMBER(net_sales_clean), ISNUMBER(profit_clean)),
            net_sales_clean - profit_clean,
            ""
        ),
    VALUE(SUBSTITUTE(Y922,"$",""))
)</f>
        <v>148.75597630982901</v>
      </c>
      <c r="AA922" s="5" t="s">
        <v>7179</v>
      </c>
      <c r="AB922" s="4" cm="1">
        <f t="array" ref="AB922">IF(
    LEN(TRIM(AA922&amp;""))=0,
        IF(AND(ISNUMBER(net_sales_clean), ISNUMBER(cost_clean)),
            net_sales_clean - cost_clean,
            ""
        ),
    VALUE(SUBSTITUTE(AA922,"$",""))
)</f>
        <v>74.530783690170296</v>
      </c>
      <c r="AC922">
        <v>5</v>
      </c>
      <c r="AD922">
        <f>IF(LEN(TRIM(AC922&amp;""))=0, "", VALUE(AC922))</f>
        <v>5</v>
      </c>
      <c r="AE922">
        <v>1</v>
      </c>
      <c r="AF922">
        <f>IF(LEN(TRIM(AE922&amp;""))=0, "", VALUE(AE922))</f>
        <v>1</v>
      </c>
      <c r="AG922">
        <v>0</v>
      </c>
      <c r="AH922">
        <f>IF(
    OR(U922&lt;0, W922&lt;0, Y922&lt;0, AA922&lt;0),
        1,
        IF(LEN(TRIM(AG922&amp;""))=0, "", AG922)
)</f>
        <v>0</v>
      </c>
      <c r="AI922" t="str">
        <f>IF(
    COUNT(Q922,V922,X922,Z922,AB922)=0,
        "Not Usable",
    IF(
        COUNT(Q922,V922,X922,Z922,AB922)&lt;5,
            "Incomplete",
            IF(
                MIN(Q922,V922,X922,Z922,AB922)=0,
                    "Incomplete",
                    "Complete"
            )
    )
)</f>
        <v>Complete</v>
      </c>
    </row>
    <row r="923" spans="1:35" x14ac:dyDescent="0.3">
      <c r="A923">
        <v>22637</v>
      </c>
      <c r="B923" s="6">
        <v>45104.662847222222</v>
      </c>
      <c r="C923" s="3">
        <f>INT(B923)</f>
        <v>45104</v>
      </c>
      <c r="D923" s="2">
        <f>MOD(B923,1)</f>
        <v>0.66284722222189885</v>
      </c>
      <c r="E923">
        <v>45</v>
      </c>
      <c r="F923" t="s">
        <v>8</v>
      </c>
      <c r="G923" t="str">
        <f xml:space="preserve"> PROPER(TRIM(CLEAN(SUBSTITUTE(F923,CHAR(160)," "))))</f>
        <v>West</v>
      </c>
      <c r="H923" t="s">
        <v>3</v>
      </c>
      <c r="I923" t="str">
        <f>PROPER(TRIM(CLEAN((SUBSTITUTE(H923,"-"," ")))))</f>
        <v>Phone</v>
      </c>
      <c r="J923">
        <v>26434</v>
      </c>
      <c r="K923" t="s">
        <v>6</v>
      </c>
      <c r="L923" t="str">
        <f xml:space="preserve"> PROPER(TRIM(CLEAN(SUBSTITUTE(K923,CHAR(160)," "))))</f>
        <v>Corporate</v>
      </c>
      <c r="M923" t="s">
        <v>1</v>
      </c>
      <c r="N923" t="str">
        <f xml:space="preserve"> PROPER(TRIM(CLEAN(SUBSTITUTE(M923,CHAR(160)," "))))</f>
        <v>Beauty</v>
      </c>
      <c r="O923" t="s">
        <v>31</v>
      </c>
      <c r="P923" t="str">
        <f>IF(LEN(TRIM(Table1[[#This Row],[subcategory]]&amp;""))=0,"Unknown", PROPER(TRIM(Table1[[#This Row],[subcategory]])))</f>
        <v>Skincare</v>
      </c>
      <c r="Q923">
        <v>33.24</v>
      </c>
      <c r="R923" s="1">
        <f>IF(LEN(TRIM(Q923&amp;""))=0, "", VALUE(SUBSTITUTE(Q923,"$","")))</f>
        <v>33.24</v>
      </c>
      <c r="S923">
        <v>3</v>
      </c>
      <c r="T923">
        <f>IF(LEN(TRIM(S923&amp;""))=0, "", VALUE(S923))</f>
        <v>3</v>
      </c>
      <c r="U923">
        <v>99.72</v>
      </c>
      <c r="V923" s="1">
        <f>IF(LEN(TRIM(U923&amp;""))=0, "", VALUE(SUBSTITUTE(U923,"$","")))</f>
        <v>99.72</v>
      </c>
      <c r="X923" s="1" t="str">
        <f>IF(LEN(TRIM(W923&amp;""))=0, "", VALUE(SUBSTITUTE(W923,"$","")))</f>
        <v/>
      </c>
      <c r="Z923" s="1" t="str" cm="1">
        <f t="array" ref="Z923">IF(
    LEN(TRIM(Y923&amp;""))=0,
        IF(AND(ISNUMBER(net_sales_clean), ISNUMBER(profit_clean)),
            net_sales_clean - profit_clean,
            ""
        ),
    VALUE(SUBSTITUTE(Y923,"$",""))
)</f>
        <v/>
      </c>
      <c r="AB923" s="1" t="str" cm="1">
        <f t="array" ref="AB923">IF(
    LEN(TRIM(AA923&amp;""))=0,
        IF(AND(ISNUMBER(net_sales_clean), ISNUMBER(cost_clean)),
            net_sales_clean - cost_clean,
            ""
        ),
    VALUE(SUBSTITUTE(AA923,"$",""))
)</f>
        <v/>
      </c>
      <c r="AC923">
        <v>2</v>
      </c>
      <c r="AD923">
        <f>IF(LEN(TRIM(AC923&amp;""))=0, "", VALUE(AC923))</f>
        <v>2</v>
      </c>
      <c r="AE923">
        <v>2</v>
      </c>
      <c r="AF923">
        <f>IF(LEN(TRIM(AE923&amp;""))=0, "", VALUE(AE923))</f>
        <v>2</v>
      </c>
      <c r="AG923">
        <v>0</v>
      </c>
      <c r="AH923">
        <f>IF(
    OR(U923&lt;0, W923&lt;0, Y923&lt;0, AA923&lt;0),
        1,
        IF(LEN(TRIM(AG923&amp;""))=0, "", AG923)
)</f>
        <v>0</v>
      </c>
      <c r="AI923" t="str">
        <f>IF(
    COUNT(Q923,V923,X923,Z923,AB923)=0,
        "Not Usable",
    IF(
        COUNT(Q923,V923,X923,Z923,AB923)&lt;5,
            "Incomplete",
            IF(
                MIN(Q923,V923,X923,Z923,AB923)=0,
                    "Incomplete",
                    "Complete"
            )
    )
)</f>
        <v>Incomplete</v>
      </c>
    </row>
    <row r="924" spans="1:35" x14ac:dyDescent="0.3">
      <c r="A924">
        <v>16813</v>
      </c>
      <c r="B924" s="6">
        <v>45972.994710648149</v>
      </c>
      <c r="C924" s="3">
        <f>INT(B924)</f>
        <v>45972</v>
      </c>
      <c r="D924" s="2">
        <f>MOD(B924,1)</f>
        <v>0.99471064814861165</v>
      </c>
      <c r="E924">
        <v>65</v>
      </c>
      <c r="F924" t="s">
        <v>15</v>
      </c>
      <c r="G924" t="str">
        <f xml:space="preserve"> PROPER(TRIM(CLEAN(SUBSTITUTE(F924,CHAR(160)," "))))</f>
        <v>West</v>
      </c>
      <c r="H924" t="s">
        <v>30</v>
      </c>
      <c r="I924" t="str">
        <f>PROPER(TRIM(CLEAN((SUBSTITUTE(H924,"-"," ")))))</f>
        <v>Mobile App</v>
      </c>
      <c r="J924">
        <v>24228</v>
      </c>
      <c r="K924" t="s">
        <v>10</v>
      </c>
      <c r="L924" t="str">
        <f xml:space="preserve"> PROPER(TRIM(CLEAN(SUBSTITUTE(K924,CHAR(160)," "))))</f>
        <v>Consumer</v>
      </c>
      <c r="M924" t="s">
        <v>16</v>
      </c>
      <c r="N924" t="str">
        <f xml:space="preserve"> PROPER(TRIM(CLEAN(SUBSTITUTE(M924,CHAR(160)," "))))</f>
        <v>Grocery</v>
      </c>
      <c r="O924" t="s">
        <v>28</v>
      </c>
      <c r="P924" t="str">
        <f>IF(LEN(TRIM(Table1[[#This Row],[subcategory]]&amp;""))=0,"Unknown", PROPER(TRIM(Table1[[#This Row],[subcategory]])))</f>
        <v>Pantry</v>
      </c>
      <c r="Q924">
        <v>25.58</v>
      </c>
      <c r="R924" s="1">
        <f>IF(LEN(TRIM(Q924&amp;""))=0, "", VALUE(SUBSTITUTE(Q924,"$","")))</f>
        <v>25.58</v>
      </c>
      <c r="S924">
        <v>3</v>
      </c>
      <c r="T924">
        <f>IF(LEN(TRIM(S924&amp;""))=0, "", VALUE(S924))</f>
        <v>3</v>
      </c>
      <c r="U924">
        <v>76.739999999999995</v>
      </c>
      <c r="V924" s="1">
        <f>IF(LEN(TRIM(U924&amp;""))=0, "", VALUE(SUBSTITUTE(U924,"$","")))</f>
        <v>76.739999999999995</v>
      </c>
      <c r="W924" s="4" t="s">
        <v>7178</v>
      </c>
      <c r="X924" s="4">
        <f>IF(LEN(TRIM(W924&amp;""))=0, "", VALUE(SUBSTITUTE(W924,"$","")))</f>
        <v>45.430079999999997</v>
      </c>
      <c r="Y924" s="5" t="s">
        <v>7177</v>
      </c>
      <c r="Z924" s="4" cm="1">
        <f t="array" ref="Z924">IF(
    LEN(TRIM(Y924&amp;""))=0,
        IF(AND(ISNUMBER(net_sales_clean), ISNUMBER(profit_clean)),
            net_sales_clean - profit_clean,
            ""
        ),
    VALUE(SUBSTITUTE(Y924,"$",""))
)</f>
        <v>30.2501848196104</v>
      </c>
      <c r="AA924" s="5" t="s">
        <v>7176</v>
      </c>
      <c r="AB924" s="4" cm="1">
        <f t="array" ref="AB924">IF(
    LEN(TRIM(AA924&amp;""))=0,
        IF(AND(ISNUMBER(net_sales_clean), ISNUMBER(cost_clean)),
            net_sales_clean - cost_clean,
            ""
        ),
    VALUE(SUBSTITUTE(AA924,"$",""))
)</f>
        <v>15.179895180389501</v>
      </c>
      <c r="AC924">
        <v>5</v>
      </c>
      <c r="AD924">
        <f>IF(LEN(TRIM(AC924&amp;""))=0, "", VALUE(AC924))</f>
        <v>5</v>
      </c>
      <c r="AE924">
        <v>1</v>
      </c>
      <c r="AF924">
        <f>IF(LEN(TRIM(AE924&amp;""))=0, "", VALUE(AE924))</f>
        <v>1</v>
      </c>
      <c r="AH924" t="str">
        <f>IF(
    OR(U924&lt;0, W924&lt;0, Y924&lt;0, AA924&lt;0),
        1,
        IF(LEN(TRIM(AG924&amp;""))=0, "", AG924)
)</f>
        <v/>
      </c>
      <c r="AI924" t="str">
        <f>IF(
    COUNT(Q924,V924,X924,Z924,AB924)=0,
        "Not Usable",
    IF(
        COUNT(Q924,V924,X924,Z924,AB924)&lt;5,
            "Incomplete",
            IF(
                MIN(Q924,V924,X924,Z924,AB924)=0,
                    "Incomplete",
                    "Complete"
            )
    )
)</f>
        <v>Complete</v>
      </c>
    </row>
    <row r="925" spans="1:35" x14ac:dyDescent="0.3">
      <c r="A925">
        <v>12792</v>
      </c>
      <c r="B925" s="6">
        <v>45164.10292824074</v>
      </c>
      <c r="C925" s="3">
        <f>INT(B925)</f>
        <v>45164</v>
      </c>
      <c r="D925" s="2">
        <f>MOD(B925,1)</f>
        <v>0.10292824073985685</v>
      </c>
      <c r="E925">
        <v>16</v>
      </c>
      <c r="F925" t="s">
        <v>33</v>
      </c>
      <c r="G925" t="str">
        <f xml:space="preserve"> PROPER(TRIM(CLEAN(SUBSTITUTE(F925,CHAR(160)," "))))</f>
        <v>South</v>
      </c>
      <c r="H925" t="s">
        <v>30</v>
      </c>
      <c r="I925" t="str">
        <f>PROPER(TRIM(CLEAN((SUBSTITUTE(H925,"-"," ")))))</f>
        <v>Mobile App</v>
      </c>
      <c r="J925">
        <v>22216</v>
      </c>
      <c r="K925" t="s">
        <v>14</v>
      </c>
      <c r="L925" t="str">
        <f xml:space="preserve"> PROPER(TRIM(CLEAN(SUBSTITUTE(K925,CHAR(160)," "))))</f>
        <v>Consumer</v>
      </c>
      <c r="M925" t="s">
        <v>9</v>
      </c>
      <c r="N925" t="str">
        <f xml:space="preserve"> PROPER(TRIM(CLEAN(SUBSTITUTE(M925,CHAR(160)," "))))</f>
        <v>Home</v>
      </c>
      <c r="O925" t="s">
        <v>38</v>
      </c>
      <c r="P925" t="str">
        <f>IF(LEN(TRIM(Table1[[#This Row],[subcategory]]&amp;""))=0,"Unknown", PROPER(TRIM(Table1[[#This Row],[subcategory]])))</f>
        <v>Kitchen</v>
      </c>
      <c r="Q925">
        <v>22.2</v>
      </c>
      <c r="R925" s="1">
        <f>IF(LEN(TRIM(Q925&amp;""))=0, "", VALUE(SUBSTITUTE(Q925,"$","")))</f>
        <v>22.2</v>
      </c>
      <c r="S925">
        <v>3</v>
      </c>
      <c r="T925">
        <f>IF(LEN(TRIM(S925&amp;""))=0, "", VALUE(S925))</f>
        <v>3</v>
      </c>
      <c r="U925">
        <v>66.599999999999994</v>
      </c>
      <c r="V925" s="1">
        <f>IF(LEN(TRIM(U925&amp;""))=0, "", VALUE(SUBSTITUTE(U925,"$","")))</f>
        <v>66.599999999999994</v>
      </c>
      <c r="W925" s="4" t="s">
        <v>7175</v>
      </c>
      <c r="X925" s="4">
        <f>IF(LEN(TRIM(W925&amp;""))=0, "", VALUE(SUBSTITUTE(W925,"$","")))</f>
        <v>48.684599999999897</v>
      </c>
      <c r="Y925" s="5" t="s">
        <v>7174</v>
      </c>
      <c r="Z925" s="4" cm="1">
        <f t="array" ref="Z925">IF(
    LEN(TRIM(Y925&amp;""))=0,
        IF(AND(ISNUMBER(net_sales_clean), ISNUMBER(profit_clean)),
            net_sales_clean - profit_clean,
            ""
        ),
    VALUE(SUBSTITUTE(Y925,"$",""))
)</f>
        <v>29.935226497596101</v>
      </c>
      <c r="AA925" s="5" t="s">
        <v>7173</v>
      </c>
      <c r="AB925" s="4" cm="1">
        <f t="array" ref="AB925">IF(
    LEN(TRIM(AA925&amp;""))=0,
        IF(AND(ISNUMBER(net_sales_clean), ISNUMBER(cost_clean)),
            net_sales_clean - cost_clean,
            ""
        ),
    VALUE(SUBSTITUTE(AA925,"$",""))
)</f>
        <v>18.749373502403799</v>
      </c>
      <c r="AC925">
        <v>9</v>
      </c>
      <c r="AD925">
        <f>IF(LEN(TRIM(AC925&amp;""))=0, "", VALUE(AC925))</f>
        <v>9</v>
      </c>
      <c r="AE925">
        <v>5</v>
      </c>
      <c r="AF925">
        <f>IF(LEN(TRIM(AE925&amp;""))=0, "", VALUE(AE925))</f>
        <v>5</v>
      </c>
      <c r="AG925">
        <v>0</v>
      </c>
      <c r="AH925">
        <f>IF(
    OR(U925&lt;0, W925&lt;0, Y925&lt;0, AA925&lt;0),
        1,
        IF(LEN(TRIM(AG925&amp;""))=0, "", AG925)
)</f>
        <v>0</v>
      </c>
      <c r="AI925" t="str">
        <f>IF(
    COUNT(Q925,V925,X925,Z925,AB925)=0,
        "Not Usable",
    IF(
        COUNT(Q925,V925,X925,Z925,AB925)&lt;5,
            "Incomplete",
            IF(
                MIN(Q925,V925,X925,Z925,AB925)=0,
                    "Incomplete",
                    "Complete"
            )
    )
)</f>
        <v>Complete</v>
      </c>
    </row>
    <row r="926" spans="1:35" x14ac:dyDescent="0.3">
      <c r="A926">
        <v>20965</v>
      </c>
      <c r="B926" s="6">
        <v>45855.512164351851</v>
      </c>
      <c r="C926" s="3">
        <f>INT(B926)</f>
        <v>45855</v>
      </c>
      <c r="D926" s="2">
        <f>MOD(B926,1)</f>
        <v>0.51216435185051523</v>
      </c>
      <c r="E926">
        <v>80</v>
      </c>
      <c r="F926" t="s">
        <v>13</v>
      </c>
      <c r="G926" t="str">
        <f xml:space="preserve"> PROPER(TRIM(CLEAN(SUBSTITUTE(F926,CHAR(160)," "))))</f>
        <v>Northeast</v>
      </c>
      <c r="H926" t="s">
        <v>30</v>
      </c>
      <c r="I926" t="str">
        <f>PROPER(TRIM(CLEAN((SUBSTITUTE(H926,"-"," ")))))</f>
        <v>Mobile App</v>
      </c>
      <c r="J926">
        <v>27392</v>
      </c>
      <c r="K926" t="s">
        <v>10</v>
      </c>
      <c r="L926" t="str">
        <f xml:space="preserve"> PROPER(TRIM(CLEAN(SUBSTITUTE(K926,CHAR(160)," "))))</f>
        <v>Consumer</v>
      </c>
      <c r="M926" t="s">
        <v>9</v>
      </c>
      <c r="N926" t="str">
        <f xml:space="preserve"> PROPER(TRIM(CLEAN(SUBSTITUTE(M926,CHAR(160)," "))))</f>
        <v>Home</v>
      </c>
      <c r="O926" t="s">
        <v>36</v>
      </c>
      <c r="P926" t="str">
        <f>IF(LEN(TRIM(Table1[[#This Row],[subcategory]]&amp;""))=0,"Unknown", PROPER(TRIM(Table1[[#This Row],[subcategory]])))</f>
        <v>Bedding</v>
      </c>
      <c r="Q926">
        <v>114.53</v>
      </c>
      <c r="R926" s="1">
        <f>IF(LEN(TRIM(Q926&amp;""))=0, "", VALUE(SUBSTITUTE(Q926,"$","")))</f>
        <v>114.53</v>
      </c>
      <c r="S926">
        <v>3</v>
      </c>
      <c r="T926">
        <f>IF(LEN(TRIM(S926&amp;""))=0, "", VALUE(S926))</f>
        <v>3</v>
      </c>
      <c r="U926" s="5" t="s">
        <v>7172</v>
      </c>
      <c r="V926" s="4">
        <f>IF(LEN(TRIM(U926&amp;""))=0, "", VALUE(SUBSTITUTE(U926,"$","")))</f>
        <v>343.59</v>
      </c>
      <c r="W926" s="1">
        <v>327.09768000000003</v>
      </c>
      <c r="X926" s="1">
        <f>IF(LEN(TRIM(W926&amp;""))=0, "", VALUE(SUBSTITUTE(W926,"$","")))</f>
        <v>327.09768000000003</v>
      </c>
      <c r="Y926" s="5" t="s">
        <v>7171</v>
      </c>
      <c r="Z926" s="4" cm="1">
        <f t="array" ref="Z926">IF(
    LEN(TRIM(Y926&amp;""))=0,
        IF(AND(ISNUMBER(net_sales_clean), ISNUMBER(profit_clean)),
            net_sales_clean - profit_clean,
            ""
        ),
    VALUE(SUBSTITUTE(Y926,"$",""))
)</f>
        <v>218.21992389669299</v>
      </c>
      <c r="AA926" s="5" t="s">
        <v>7170</v>
      </c>
      <c r="AB926" s="4" cm="1">
        <f t="array" ref="AB926">IF(
    LEN(TRIM(AA926&amp;""))=0,
        IF(AND(ISNUMBER(net_sales_clean), ISNUMBER(cost_clean)),
            net_sales_clean - cost_clean,
            ""
        ),
    VALUE(SUBSTITUTE(AA926,"$",""))
)</f>
        <v>108.877756103306</v>
      </c>
      <c r="AC926">
        <v>2</v>
      </c>
      <c r="AD926">
        <f>IF(LEN(TRIM(AC926&amp;""))=0, "", VALUE(AC926))</f>
        <v>2</v>
      </c>
      <c r="AE926">
        <v>4</v>
      </c>
      <c r="AF926">
        <f>IF(LEN(TRIM(AE926&amp;""))=0, "", VALUE(AE926))</f>
        <v>4</v>
      </c>
      <c r="AG926">
        <v>0</v>
      </c>
      <c r="AH926">
        <f>IF(
    OR(U926&lt;0, W926&lt;0, Y926&lt;0, AA926&lt;0),
        1,
        IF(LEN(TRIM(AG926&amp;""))=0, "", AG926)
)</f>
        <v>0</v>
      </c>
      <c r="AI926" t="str">
        <f>IF(
    COUNT(Q926,V926,X926,Z926,AB926)=0,
        "Not Usable",
    IF(
        COUNT(Q926,V926,X926,Z926,AB926)&lt;5,
            "Incomplete",
            IF(
                MIN(Q926,V926,X926,Z926,AB926)=0,
                    "Incomplete",
                    "Complete"
            )
    )
)</f>
        <v>Complete</v>
      </c>
    </row>
    <row r="927" spans="1:35" x14ac:dyDescent="0.3">
      <c r="A927">
        <v>41594</v>
      </c>
      <c r="B927" s="6">
        <v>45436.898472222223</v>
      </c>
      <c r="C927" s="3">
        <f>INT(B927)</f>
        <v>45436</v>
      </c>
      <c r="D927" s="2">
        <f>MOD(B927,1)</f>
        <v>0.898472222223063</v>
      </c>
      <c r="E927">
        <v>68</v>
      </c>
      <c r="F927" t="s">
        <v>33</v>
      </c>
      <c r="G927" t="str">
        <f xml:space="preserve"> PROPER(TRIM(CLEAN(SUBSTITUTE(F927,CHAR(160)," "))))</f>
        <v>South</v>
      </c>
      <c r="H927" t="s">
        <v>17</v>
      </c>
      <c r="I927" t="str">
        <f>PROPER(TRIM(CLEAN((SUBSTITUTE(H927,"-"," ")))))</f>
        <v>Online</v>
      </c>
      <c r="J927">
        <v>24073</v>
      </c>
      <c r="K927" t="s">
        <v>10</v>
      </c>
      <c r="L927" t="str">
        <f xml:space="preserve"> PROPER(TRIM(CLEAN(SUBSTITUTE(K927,CHAR(160)," "))))</f>
        <v>Consumer</v>
      </c>
      <c r="M927" t="s">
        <v>9</v>
      </c>
      <c r="N927" t="str">
        <f xml:space="preserve"> PROPER(TRIM(CLEAN(SUBSTITUTE(M927,CHAR(160)," "))))</f>
        <v>Home</v>
      </c>
      <c r="O927" t="s">
        <v>36</v>
      </c>
      <c r="P927" t="str">
        <f>IF(LEN(TRIM(Table1[[#This Row],[subcategory]]&amp;""))=0,"Unknown", PROPER(TRIM(Table1[[#This Row],[subcategory]])))</f>
        <v>Bedding</v>
      </c>
      <c r="Q927">
        <v>56.93</v>
      </c>
      <c r="R927" s="1">
        <f>IF(LEN(TRIM(Q927&amp;""))=0, "", VALUE(SUBSTITUTE(Q927,"$","")))</f>
        <v>56.93</v>
      </c>
      <c r="S927">
        <v>0</v>
      </c>
      <c r="T927">
        <f>IF(LEN(TRIM(S927&amp;""))=0, "", VALUE(S927))</f>
        <v>0</v>
      </c>
      <c r="U927">
        <v>0</v>
      </c>
      <c r="V927" s="1">
        <f>IF(LEN(TRIM(U927&amp;""))=0, "", VALUE(SUBSTITUTE(U927,"$","")))</f>
        <v>0</v>
      </c>
      <c r="X927" s="1" t="str">
        <f>IF(LEN(TRIM(W927&amp;""))=0, "", VALUE(SUBSTITUTE(W927,"$","")))</f>
        <v/>
      </c>
      <c r="Z927" s="1" t="str" cm="1">
        <f t="array" ref="Z927">IF(
    LEN(TRIM(Y927&amp;""))=0,
        IF(AND(ISNUMBER(net_sales_clean), ISNUMBER(profit_clean)),
            net_sales_clean - profit_clean,
            ""
        ),
    VALUE(SUBSTITUTE(Y927,"$",""))
)</f>
        <v/>
      </c>
      <c r="AB927" s="1" t="str" cm="1">
        <f t="array" ref="AB927">IF(
    LEN(TRIM(AA927&amp;""))=0,
        IF(AND(ISNUMBER(net_sales_clean), ISNUMBER(cost_clean)),
            net_sales_clean - cost_clean,
            ""
        ),
    VALUE(SUBSTITUTE(AA927,"$",""))
)</f>
        <v/>
      </c>
      <c r="AC927">
        <v>9</v>
      </c>
      <c r="AD927">
        <f>IF(LEN(TRIM(AC927&amp;""))=0, "", VALUE(AC927))</f>
        <v>9</v>
      </c>
      <c r="AE927">
        <v>1</v>
      </c>
      <c r="AF927">
        <f>IF(LEN(TRIM(AE927&amp;""))=0, "", VALUE(AE927))</f>
        <v>1</v>
      </c>
      <c r="AG927">
        <v>0</v>
      </c>
      <c r="AH927">
        <f>IF(
    OR(U927&lt;0, W927&lt;0, Y927&lt;0, AA927&lt;0),
        1,
        IF(LEN(TRIM(AG927&amp;""))=0, "", AG927)
)</f>
        <v>0</v>
      </c>
      <c r="AI927" t="str">
        <f>IF(
    COUNT(Q927,V927,X927,Z927,AB927)=0,
        "Not Usable",
    IF(
        COUNT(Q927,V927,X927,Z927,AB927)&lt;5,
            "Incomplete",
            IF(
                MIN(Q927,V927,X927,Z927,AB927)=0,
                    "Incomplete",
                    "Complete"
            )
    )
)</f>
        <v>Incomplete</v>
      </c>
    </row>
    <row r="928" spans="1:35" x14ac:dyDescent="0.3">
      <c r="A928">
        <v>16232</v>
      </c>
      <c r="B928" s="6">
        <v>45921.973749999997</v>
      </c>
      <c r="C928" s="3">
        <f>INT(B928)</f>
        <v>45921</v>
      </c>
      <c r="D928" s="2">
        <f>MOD(B928,1)</f>
        <v>0.97374999999738066</v>
      </c>
      <c r="E928">
        <v>5</v>
      </c>
      <c r="F928" t="s">
        <v>33</v>
      </c>
      <c r="G928" t="str">
        <f xml:space="preserve"> PROPER(TRIM(CLEAN(SUBSTITUTE(F928,CHAR(160)," "))))</f>
        <v>South</v>
      </c>
      <c r="H928" t="s">
        <v>30</v>
      </c>
      <c r="I928" t="str">
        <f>PROPER(TRIM(CLEAN((SUBSTITUTE(H928,"-"," ")))))</f>
        <v>Mobile App</v>
      </c>
      <c r="J928">
        <v>14377</v>
      </c>
      <c r="K928" t="s">
        <v>10</v>
      </c>
      <c r="L928" t="str">
        <f xml:space="preserve"> PROPER(TRIM(CLEAN(SUBSTITUTE(K928,CHAR(160)," "))))</f>
        <v>Consumer</v>
      </c>
      <c r="M928" t="s">
        <v>16</v>
      </c>
      <c r="N928" t="str">
        <f xml:space="preserve"> PROPER(TRIM(CLEAN(SUBSTITUTE(M928,CHAR(160)," "))))</f>
        <v>Grocery</v>
      </c>
      <c r="O928" t="s">
        <v>37</v>
      </c>
      <c r="P928" t="str">
        <f>IF(LEN(TRIM(Table1[[#This Row],[subcategory]]&amp;""))=0,"Unknown", PROPER(TRIM(Table1[[#This Row],[subcategory]])))</f>
        <v>Produce</v>
      </c>
      <c r="Q928">
        <v>68.319999999999993</v>
      </c>
      <c r="R928" s="1">
        <f>IF(LEN(TRIM(Q928&amp;""))=0, "", VALUE(SUBSTITUTE(Q928,"$","")))</f>
        <v>68.319999999999993</v>
      </c>
      <c r="S928">
        <v>1</v>
      </c>
      <c r="T928">
        <f>IF(LEN(TRIM(S928&amp;""))=0, "", VALUE(S928))</f>
        <v>1</v>
      </c>
      <c r="U928">
        <v>68.319999999999993</v>
      </c>
      <c r="V928" s="1">
        <f>IF(LEN(TRIM(U928&amp;""))=0, "", VALUE(SUBSTITUTE(U928,"$","")))</f>
        <v>68.319999999999993</v>
      </c>
      <c r="W928" s="1">
        <v>63.400959999999998</v>
      </c>
      <c r="X928" s="1">
        <f>IF(LEN(TRIM(W928&amp;""))=0, "", VALUE(SUBSTITUTE(W928,"$","")))</f>
        <v>63.400959999999998</v>
      </c>
      <c r="Y928" s="5" t="s">
        <v>7169</v>
      </c>
      <c r="Z928" s="4" cm="1">
        <f t="array" ref="Z928">IF(
    LEN(TRIM(Y928&amp;""))=0,
        IF(AND(ISNUMBER(net_sales_clean), ISNUMBER(profit_clean)),
            net_sales_clean - profit_clean,
            ""
        ),
    VALUE(SUBSTITUTE(Y928,"$",""))
)</f>
        <v>37.253499650265297</v>
      </c>
      <c r="AA928" s="5" t="s">
        <v>7168</v>
      </c>
      <c r="AB928" s="4" cm="1">
        <f t="array" ref="AB928">IF(
    LEN(TRIM(AA928&amp;""))=0,
        IF(AND(ISNUMBER(net_sales_clean), ISNUMBER(cost_clean)),
            net_sales_clean - cost_clean,
            ""
        ),
    VALUE(SUBSTITUTE(AA928,"$",""))
)</f>
        <v>26.147460349734601</v>
      </c>
      <c r="AC928">
        <v>8</v>
      </c>
      <c r="AD928">
        <f>IF(LEN(TRIM(AC928&amp;""))=0, "", VALUE(AC928))</f>
        <v>8</v>
      </c>
      <c r="AE928">
        <v>1</v>
      </c>
      <c r="AF928">
        <f>IF(LEN(TRIM(AE928&amp;""))=0, "", VALUE(AE928))</f>
        <v>1</v>
      </c>
      <c r="AG928">
        <v>1</v>
      </c>
      <c r="AH928">
        <f>IF(
    OR(U928&lt;0, W928&lt;0, Y928&lt;0, AA928&lt;0),
        1,
        IF(LEN(TRIM(AG928&amp;""))=0, "", AG928)
)</f>
        <v>1</v>
      </c>
      <c r="AI928" t="str">
        <f>IF(
    COUNT(Q928,V928,X928,Z928,AB928)=0,
        "Not Usable",
    IF(
        COUNT(Q928,V928,X928,Z928,AB928)&lt;5,
            "Incomplete",
            IF(
                MIN(Q928,V928,X928,Z928,AB928)=0,
                    "Incomplete",
                    "Complete"
            )
    )
)</f>
        <v>Complete</v>
      </c>
    </row>
    <row r="929" spans="1:35" x14ac:dyDescent="0.3">
      <c r="A929">
        <v>22600</v>
      </c>
      <c r="B929" s="6">
        <v>45882.531168981484</v>
      </c>
      <c r="C929" s="3">
        <f>INT(B929)</f>
        <v>45882</v>
      </c>
      <c r="D929" s="2">
        <f>MOD(B929,1)</f>
        <v>0.53116898148437031</v>
      </c>
      <c r="E929">
        <v>58</v>
      </c>
      <c r="F929" t="s">
        <v>33</v>
      </c>
      <c r="G929" t="str">
        <f xml:space="preserve"> PROPER(TRIM(CLEAN(SUBSTITUTE(F929,CHAR(160)," "))))</f>
        <v>South</v>
      </c>
      <c r="H929" t="s">
        <v>17</v>
      </c>
      <c r="I929" t="str">
        <f>PROPER(TRIM(CLEAN((SUBSTITUTE(H929,"-"," ")))))</f>
        <v>Online</v>
      </c>
      <c r="J929">
        <v>2204</v>
      </c>
      <c r="K929" t="s">
        <v>2</v>
      </c>
      <c r="L929" t="str">
        <f xml:space="preserve"> PROPER(TRIM(CLEAN(SUBSTITUTE(K929,CHAR(160)," "))))</f>
        <v>Home Office</v>
      </c>
      <c r="M929" t="s">
        <v>1</v>
      </c>
      <c r="N929" t="str">
        <f xml:space="preserve"> PROPER(TRIM(CLEAN(SUBSTITUTE(M929,CHAR(160)," "))))</f>
        <v>Beauty</v>
      </c>
      <c r="O929" t="s">
        <v>39</v>
      </c>
      <c r="P929" t="str">
        <f>IF(LEN(TRIM(Table1[[#This Row],[subcategory]]&amp;""))=0,"Unknown", PROPER(TRIM(Table1[[#This Row],[subcategory]])))</f>
        <v>Fragrance</v>
      </c>
      <c r="Q929">
        <v>215.65</v>
      </c>
      <c r="R929" s="1">
        <f>IF(LEN(TRIM(Q929&amp;""))=0, "", VALUE(SUBSTITUTE(Q929,"$","")))</f>
        <v>215.65</v>
      </c>
      <c r="S929">
        <v>2</v>
      </c>
      <c r="T929">
        <f>IF(LEN(TRIM(S929&amp;""))=0, "", VALUE(S929))</f>
        <v>2</v>
      </c>
      <c r="U929">
        <v>431.3</v>
      </c>
      <c r="V929" s="1">
        <f>IF(LEN(TRIM(U929&amp;""))=0, "", VALUE(SUBSTITUTE(U929,"$","")))</f>
        <v>431.3</v>
      </c>
      <c r="W929" s="1">
        <v>367.03629999999998</v>
      </c>
      <c r="X929" s="1">
        <f>IF(LEN(TRIM(W929&amp;""))=0, "", VALUE(SUBSTITUTE(W929,"$","")))</f>
        <v>367.03629999999998</v>
      </c>
      <c r="Y929" s="5" t="s">
        <v>7167</v>
      </c>
      <c r="Z929" s="4" cm="1">
        <f t="array" ref="Z929">IF(
    LEN(TRIM(Y929&amp;""))=0,
        IF(AND(ISNUMBER(net_sales_clean), ISNUMBER(profit_clean)),
            net_sales_clean - profit_clean,
            ""
        ),
    VALUE(SUBSTITUTE(Y929,"$",""))
)</f>
        <v>266.40039253086701</v>
      </c>
      <c r="AA929" s="5" t="s">
        <v>7166</v>
      </c>
      <c r="AB929" s="4" cm="1">
        <f t="array" ref="AB929">IF(
    LEN(TRIM(AA929&amp;""))=0,
        IF(AND(ISNUMBER(net_sales_clean), ISNUMBER(cost_clean)),
            net_sales_clean - cost_clean,
            ""
        ),
    VALUE(SUBSTITUTE(AA929,"$",""))
)</f>
        <v>100.63590746913199</v>
      </c>
      <c r="AC929">
        <v>3</v>
      </c>
      <c r="AD929">
        <f>IF(LEN(TRIM(AC929&amp;""))=0, "", VALUE(AC929))</f>
        <v>3</v>
      </c>
      <c r="AF929" t="str">
        <f>IF(LEN(TRIM(AE929&amp;""))=0, "", VALUE(AE929))</f>
        <v/>
      </c>
      <c r="AG929">
        <v>0</v>
      </c>
      <c r="AH929">
        <f>IF(
    OR(U929&lt;0, W929&lt;0, Y929&lt;0, AA929&lt;0),
        1,
        IF(LEN(TRIM(AG929&amp;""))=0, "", AG929)
)</f>
        <v>0</v>
      </c>
      <c r="AI929" t="str">
        <f>IF(
    COUNT(Q929,V929,X929,Z929,AB929)=0,
        "Not Usable",
    IF(
        COUNT(Q929,V929,X929,Z929,AB929)&lt;5,
            "Incomplete",
            IF(
                MIN(Q929,V929,X929,Z929,AB929)=0,
                    "Incomplete",
                    "Complete"
            )
    )
)</f>
        <v>Complete</v>
      </c>
    </row>
    <row r="930" spans="1:35" x14ac:dyDescent="0.3">
      <c r="A930">
        <v>36634</v>
      </c>
      <c r="B930" s="6">
        <v>45653.255046296297</v>
      </c>
      <c r="C930" s="3">
        <f>INT(B930)</f>
        <v>45653</v>
      </c>
      <c r="D930" s="2">
        <f>MOD(B930,1)</f>
        <v>0.25504629629722331</v>
      </c>
      <c r="E930">
        <v>49</v>
      </c>
      <c r="F930" t="s">
        <v>33</v>
      </c>
      <c r="G930" t="str">
        <f xml:space="preserve"> PROPER(TRIM(CLEAN(SUBSTITUTE(F930,CHAR(160)," "))))</f>
        <v>South</v>
      </c>
      <c r="H930" t="s">
        <v>27</v>
      </c>
      <c r="I930" t="str">
        <f>PROPER(TRIM(CLEAN((SUBSTITUTE(H930,"-"," ")))))</f>
        <v>In Store</v>
      </c>
      <c r="J930">
        <v>16683</v>
      </c>
      <c r="K930" t="s">
        <v>10</v>
      </c>
      <c r="L930" t="str">
        <f xml:space="preserve"> PROPER(TRIM(CLEAN(SUBSTITUTE(K930,CHAR(160)," "))))</f>
        <v>Consumer</v>
      </c>
      <c r="M930" t="s">
        <v>23</v>
      </c>
      <c r="N930" t="str">
        <f xml:space="preserve"> PROPER(TRIM(CLEAN(SUBSTITUTE(M930,CHAR(160)," "))))</f>
        <v>Electronics</v>
      </c>
      <c r="O930" t="s">
        <v>34</v>
      </c>
      <c r="P930" t="str">
        <f>IF(LEN(TRIM(Table1[[#This Row],[subcategory]]&amp;""))=0,"Unknown", PROPER(TRIM(Table1[[#This Row],[subcategory]])))</f>
        <v>Phones</v>
      </c>
      <c r="Q930">
        <v>48.52</v>
      </c>
      <c r="R930" s="1">
        <f>IF(LEN(TRIM(Q930&amp;""))=0, "", VALUE(SUBSTITUTE(Q930,"$","")))</f>
        <v>48.52</v>
      </c>
      <c r="S930">
        <v>6</v>
      </c>
      <c r="T930">
        <f>IF(LEN(TRIM(S930&amp;""))=0, "", VALUE(S930))</f>
        <v>6</v>
      </c>
      <c r="U930">
        <v>291.12</v>
      </c>
      <c r="V930" s="1">
        <f>IF(LEN(TRIM(U930&amp;""))=0, "", VALUE(SUBSTITUTE(U930,"$","")))</f>
        <v>291.12</v>
      </c>
      <c r="X930" s="1" t="str">
        <f>IF(LEN(TRIM(W930&amp;""))=0, "", VALUE(SUBSTITUTE(W930,"$","")))</f>
        <v/>
      </c>
      <c r="Z930" s="1" t="str" cm="1">
        <f t="array" ref="Z930">IF(
    LEN(TRIM(Y930&amp;""))=0,
        IF(AND(ISNUMBER(net_sales_clean), ISNUMBER(profit_clean)),
            net_sales_clean - profit_clean,
            ""
        ),
    VALUE(SUBSTITUTE(Y930,"$",""))
)</f>
        <v/>
      </c>
      <c r="AB930" s="1" t="str" cm="1">
        <f t="array" ref="AB930">IF(
    LEN(TRIM(AA930&amp;""))=0,
        IF(AND(ISNUMBER(net_sales_clean), ISNUMBER(cost_clean)),
            net_sales_clean - cost_clean,
            ""
        ),
    VALUE(SUBSTITUTE(AA930,"$",""))
)</f>
        <v/>
      </c>
      <c r="AC930">
        <v>6</v>
      </c>
      <c r="AD930">
        <f>IF(LEN(TRIM(AC930&amp;""))=0, "", VALUE(AC930))</f>
        <v>6</v>
      </c>
      <c r="AE930">
        <v>4</v>
      </c>
      <c r="AF930">
        <f>IF(LEN(TRIM(AE930&amp;""))=0, "", VALUE(AE930))</f>
        <v>4</v>
      </c>
      <c r="AG930">
        <v>0</v>
      </c>
      <c r="AH930">
        <f>IF(
    OR(U930&lt;0, W930&lt;0, Y930&lt;0, AA930&lt;0),
        1,
        IF(LEN(TRIM(AG930&amp;""))=0, "", AG930)
)</f>
        <v>0</v>
      </c>
      <c r="AI930" t="str">
        <f>IF(
    COUNT(Q930,V930,X930,Z930,AB930)=0,
        "Not Usable",
    IF(
        COUNT(Q930,V930,X930,Z930,AB930)&lt;5,
            "Incomplete",
            IF(
                MIN(Q930,V930,X930,Z930,AB930)=0,
                    "Incomplete",
                    "Complete"
            )
    )
)</f>
        <v>Incomplete</v>
      </c>
    </row>
    <row r="931" spans="1:35" x14ac:dyDescent="0.3">
      <c r="A931">
        <v>51172</v>
      </c>
      <c r="B931" s="6">
        <v>45345.748888888891</v>
      </c>
      <c r="C931" s="3">
        <f>INT(B931)</f>
        <v>45345</v>
      </c>
      <c r="D931" s="2">
        <f>MOD(B931,1)</f>
        <v>0.74888888889108784</v>
      </c>
      <c r="E931">
        <v>74</v>
      </c>
      <c r="F931" t="s">
        <v>33</v>
      </c>
      <c r="G931" t="str">
        <f xml:space="preserve"> PROPER(TRIM(CLEAN(SUBSTITUTE(F931,CHAR(160)," "))))</f>
        <v>South</v>
      </c>
      <c r="H931" t="s">
        <v>11</v>
      </c>
      <c r="I931" t="str">
        <f>PROPER(TRIM(CLEAN((SUBSTITUTE(H931,"-"," ")))))</f>
        <v>Online</v>
      </c>
      <c r="J931">
        <v>29218</v>
      </c>
      <c r="K931" t="s">
        <v>2</v>
      </c>
      <c r="L931" t="str">
        <f xml:space="preserve"> PROPER(TRIM(CLEAN(SUBSTITUTE(K931,CHAR(160)," "))))</f>
        <v>Home Office</v>
      </c>
      <c r="M931" t="s">
        <v>1</v>
      </c>
      <c r="N931" t="str">
        <f xml:space="preserve"> PROPER(TRIM(CLEAN(SUBSTITUTE(M931,CHAR(160)," "))))</f>
        <v>Beauty</v>
      </c>
      <c r="O931" t="s">
        <v>31</v>
      </c>
      <c r="P931" t="str">
        <f>IF(LEN(TRIM(Table1[[#This Row],[subcategory]]&amp;""))=0,"Unknown", PROPER(TRIM(Table1[[#This Row],[subcategory]])))</f>
        <v>Skincare</v>
      </c>
      <c r="Q931">
        <v>85.15</v>
      </c>
      <c r="R931" s="1">
        <f>IF(LEN(TRIM(Q931&amp;""))=0, "", VALUE(SUBSTITUTE(Q931,"$","")))</f>
        <v>85.15</v>
      </c>
      <c r="S931">
        <v>3</v>
      </c>
      <c r="T931">
        <f>IF(LEN(TRIM(S931&amp;""))=0, "", VALUE(S931))</f>
        <v>3</v>
      </c>
      <c r="U931" s="5" t="s">
        <v>172</v>
      </c>
      <c r="V931" s="4">
        <f>IF(LEN(TRIM(U931&amp;""))=0, "", VALUE(SUBSTITUTE(U931,"$","")))</f>
        <v>255.45</v>
      </c>
      <c r="W931" s="4" t="s">
        <v>7165</v>
      </c>
      <c r="X931" s="4">
        <f>IF(LEN(TRIM(W931&amp;""))=0, "", VALUE(SUBSTITUTE(W931,"$","")))</f>
        <v>198.48464999999999</v>
      </c>
      <c r="Y931" s="5" t="s">
        <v>7164</v>
      </c>
      <c r="Z931" s="4" cm="1">
        <f t="array" ref="Z931">IF(
    LEN(TRIM(Y931&amp;""))=0,
        IF(AND(ISNUMBER(net_sales_clean), ISNUMBER(profit_clean)),
            net_sales_clean - profit_clean,
            ""
        ),
    VALUE(SUBSTITUTE(Y931,"$",""))
)</f>
        <v>146.374914535633</v>
      </c>
      <c r="AA931" s="5" t="s">
        <v>7163</v>
      </c>
      <c r="AB931" s="4" cm="1">
        <f t="array" ref="AB931">IF(
    LEN(TRIM(AA931&amp;""))=0,
        IF(AND(ISNUMBER(net_sales_clean), ISNUMBER(cost_clean)),
            net_sales_clean - cost_clean,
            ""
        ),
    VALUE(SUBSTITUTE(AA931,"$",""))
)</f>
        <v>52.109735464366103</v>
      </c>
      <c r="AC931">
        <v>7</v>
      </c>
      <c r="AD931">
        <f>IF(LEN(TRIM(AC931&amp;""))=0, "", VALUE(AC931))</f>
        <v>7</v>
      </c>
      <c r="AE931">
        <v>3</v>
      </c>
      <c r="AF931">
        <f>IF(LEN(TRIM(AE931&amp;""))=0, "", VALUE(AE931))</f>
        <v>3</v>
      </c>
      <c r="AG931">
        <v>0</v>
      </c>
      <c r="AH931">
        <f>IF(
    OR(U931&lt;0, W931&lt;0, Y931&lt;0, AA931&lt;0),
        1,
        IF(LEN(TRIM(AG931&amp;""))=0, "", AG931)
)</f>
        <v>0</v>
      </c>
      <c r="AI931" t="str">
        <f>IF(
    COUNT(Q931,V931,X931,Z931,AB931)=0,
        "Not Usable",
    IF(
        COUNT(Q931,V931,X931,Z931,AB931)&lt;5,
            "Incomplete",
            IF(
                MIN(Q931,V931,X931,Z931,AB931)=0,
                    "Incomplete",
                    "Complete"
            )
    )
)</f>
        <v>Complete</v>
      </c>
    </row>
    <row r="932" spans="1:35" x14ac:dyDescent="0.3">
      <c r="A932">
        <v>36412</v>
      </c>
      <c r="B932" s="6">
        <v>45016.031770833331</v>
      </c>
      <c r="C932" s="3">
        <f>INT(B932)</f>
        <v>45016</v>
      </c>
      <c r="D932" s="2">
        <f>MOD(B932,1)</f>
        <v>3.1770833331393078E-2</v>
      </c>
      <c r="E932">
        <v>1</v>
      </c>
      <c r="F932" t="s">
        <v>4</v>
      </c>
      <c r="G932" t="str">
        <f xml:space="preserve"> PROPER(TRIM(CLEAN(SUBSTITUTE(F932,CHAR(160)," "))))</f>
        <v>South</v>
      </c>
      <c r="H932" t="s">
        <v>30</v>
      </c>
      <c r="I932" t="str">
        <f>PROPER(TRIM(CLEAN((SUBSTITUTE(H932,"-"," ")))))</f>
        <v>Mobile App</v>
      </c>
      <c r="J932">
        <v>11433</v>
      </c>
      <c r="K932" t="s">
        <v>14</v>
      </c>
      <c r="L932" t="str">
        <f xml:space="preserve"> PROPER(TRIM(CLEAN(SUBSTITUTE(K932,CHAR(160)," "))))</f>
        <v>Consumer</v>
      </c>
      <c r="M932" t="s">
        <v>19</v>
      </c>
      <c r="N932" t="str">
        <f xml:space="preserve"> PROPER(TRIM(CLEAN(SUBSTITUTE(M932,CHAR(160)," "))))</f>
        <v>Apparel</v>
      </c>
      <c r="O932" t="s">
        <v>18</v>
      </c>
      <c r="P932" t="str">
        <f>IF(LEN(TRIM(Table1[[#This Row],[subcategory]]&amp;""))=0,"Unknown", PROPER(TRIM(Table1[[#This Row],[subcategory]])))</f>
        <v>Men</v>
      </c>
      <c r="Q932">
        <v>164.93</v>
      </c>
      <c r="R932" s="1">
        <f>IF(LEN(TRIM(Q932&amp;""))=0, "", VALUE(SUBSTITUTE(Q932,"$","")))</f>
        <v>164.93</v>
      </c>
      <c r="S932">
        <v>4</v>
      </c>
      <c r="T932">
        <f>IF(LEN(TRIM(S932&amp;""))=0, "", VALUE(S932))</f>
        <v>4</v>
      </c>
      <c r="U932">
        <v>659.72</v>
      </c>
      <c r="V932" s="1">
        <f>IF(LEN(TRIM(U932&amp;""))=0, "", VALUE(SUBSTITUTE(U932,"$","")))</f>
        <v>659.72</v>
      </c>
      <c r="W932" s="1">
        <v>532.39404000000002</v>
      </c>
      <c r="X932" s="1">
        <f>IF(LEN(TRIM(W932&amp;""))=0, "", VALUE(SUBSTITUTE(W932,"$","")))</f>
        <v>532.39404000000002</v>
      </c>
      <c r="Y932">
        <v>422.64482789625902</v>
      </c>
      <c r="Z932" s="1" cm="1">
        <f t="array" ref="Z932">IF(
    LEN(TRIM(Y932&amp;""))=0,
        IF(AND(ISNUMBER(net_sales_clean), ISNUMBER(profit_clean)),
            net_sales_clean - profit_clean,
            ""
        ),
    VALUE(SUBSTITUTE(Y932,"$",""))
)</f>
        <v>422.64482789625902</v>
      </c>
      <c r="AA932">
        <v>109.749212103741</v>
      </c>
      <c r="AB932" s="1" cm="1">
        <f t="array" ref="AB932">IF(
    LEN(TRIM(AA932&amp;""))=0,
        IF(AND(ISNUMBER(net_sales_clean), ISNUMBER(cost_clean)),
            net_sales_clean - cost_clean,
            ""
        ),
    VALUE(SUBSTITUTE(AA932,"$",""))
)</f>
        <v>109.749212103741</v>
      </c>
      <c r="AC932">
        <v>9</v>
      </c>
      <c r="AD932">
        <f>IF(LEN(TRIM(AC932&amp;""))=0, "", VALUE(AC932))</f>
        <v>9</v>
      </c>
      <c r="AE932">
        <v>1</v>
      </c>
      <c r="AF932">
        <f>IF(LEN(TRIM(AE932&amp;""))=0, "", VALUE(AE932))</f>
        <v>1</v>
      </c>
      <c r="AG932">
        <v>0</v>
      </c>
      <c r="AH932">
        <f>IF(
    OR(U932&lt;0, W932&lt;0, Y932&lt;0, AA932&lt;0),
        1,
        IF(LEN(TRIM(AG932&amp;""))=0, "", AG932)
)</f>
        <v>0</v>
      </c>
      <c r="AI932" t="str">
        <f>IF(
    COUNT(Q932,V932,X932,Z932,AB932)=0,
        "Not Usable",
    IF(
        COUNT(Q932,V932,X932,Z932,AB932)&lt;5,
            "Incomplete",
            IF(
                MIN(Q932,V932,X932,Z932,AB932)=0,
                    "Incomplete",
                    "Complete"
            )
    )
)</f>
        <v>Complete</v>
      </c>
    </row>
    <row r="933" spans="1:35" x14ac:dyDescent="0.3">
      <c r="A933">
        <v>52495</v>
      </c>
      <c r="B933" s="6">
        <v>45366.459791666668</v>
      </c>
      <c r="C933" s="3">
        <f>INT(B933)</f>
        <v>45366</v>
      </c>
      <c r="D933" s="2">
        <f>MOD(B933,1)</f>
        <v>0.45979166666802485</v>
      </c>
      <c r="E933">
        <v>37</v>
      </c>
      <c r="F933" t="s">
        <v>8</v>
      </c>
      <c r="G933" t="str">
        <f xml:space="preserve"> PROPER(TRIM(CLEAN(SUBSTITUTE(F933,CHAR(160)," "))))</f>
        <v>West</v>
      </c>
      <c r="H933" t="s">
        <v>30</v>
      </c>
      <c r="I933" t="str">
        <f>PROPER(TRIM(CLEAN((SUBSTITUTE(H933,"-"," ")))))</f>
        <v>Mobile App</v>
      </c>
      <c r="J933">
        <v>2638</v>
      </c>
      <c r="K933" t="s">
        <v>14</v>
      </c>
      <c r="L933" t="str">
        <f xml:space="preserve"> PROPER(TRIM(CLEAN(SUBSTITUTE(K933,CHAR(160)," "))))</f>
        <v>Consumer</v>
      </c>
      <c r="M933" t="s">
        <v>23</v>
      </c>
      <c r="N933" t="str">
        <f xml:space="preserve"> PROPER(TRIM(CLEAN(SUBSTITUTE(M933,CHAR(160)," "))))</f>
        <v>Electronics</v>
      </c>
      <c r="O933" t="s">
        <v>25</v>
      </c>
      <c r="P933" t="str">
        <f>IF(LEN(TRIM(Table1[[#This Row],[subcategory]]&amp;""))=0,"Unknown", PROPER(TRIM(Table1[[#This Row],[subcategory]])))</f>
        <v>Laptops</v>
      </c>
      <c r="Q933">
        <v>102</v>
      </c>
      <c r="R933" s="1">
        <f>IF(LEN(TRIM(Q933&amp;""))=0, "", VALUE(SUBSTITUTE(Q933,"$","")))</f>
        <v>102</v>
      </c>
      <c r="S933">
        <v>2</v>
      </c>
      <c r="T933">
        <f>IF(LEN(TRIM(S933&amp;""))=0, "", VALUE(S933))</f>
        <v>2</v>
      </c>
      <c r="U933">
        <v>-204</v>
      </c>
      <c r="V933" s="1">
        <f>IF(LEN(TRIM(U933&amp;""))=0, "", VALUE(SUBSTITUTE(U933,"$","")))</f>
        <v>-204</v>
      </c>
      <c r="W933" s="1">
        <v>-110.363999999999</v>
      </c>
      <c r="X933" s="1">
        <f>IF(LEN(TRIM(W933&amp;""))=0, "", VALUE(SUBSTITUTE(W933,"$","")))</f>
        <v>-110.363999999999</v>
      </c>
      <c r="Y933">
        <v>-62.803010301417103</v>
      </c>
      <c r="Z933" s="1" cm="1">
        <f t="array" ref="Z933">IF(
    LEN(TRIM(Y933&amp;""))=0,
        IF(AND(ISNUMBER(net_sales_clean), ISNUMBER(profit_clean)),
            net_sales_clean - profit_clean,
            ""
        ),
    VALUE(SUBSTITUTE(Y933,"$",""))
)</f>
        <v>-62.803010301417103</v>
      </c>
      <c r="AA933">
        <v>-47.560989698582802</v>
      </c>
      <c r="AB933" s="1" cm="1">
        <f t="array" ref="AB933">IF(
    LEN(TRIM(AA933&amp;""))=0,
        IF(AND(ISNUMBER(net_sales_clean), ISNUMBER(cost_clean)),
            net_sales_clean - cost_clean,
            ""
        ),
    VALUE(SUBSTITUTE(AA933,"$",""))
)</f>
        <v>-47.560989698582802</v>
      </c>
      <c r="AC933">
        <v>4</v>
      </c>
      <c r="AD933">
        <f>IF(LEN(TRIM(AC933&amp;""))=0, "", VALUE(AC933))</f>
        <v>4</v>
      </c>
      <c r="AE933">
        <v>3</v>
      </c>
      <c r="AF933">
        <f>IF(LEN(TRIM(AE933&amp;""))=0, "", VALUE(AE933))</f>
        <v>3</v>
      </c>
      <c r="AG933">
        <v>1</v>
      </c>
      <c r="AH933">
        <f>IF(
    OR(U933&lt;0, W933&lt;0, Y933&lt;0, AA933&lt;0),
        1,
        IF(LEN(TRIM(AG933&amp;""))=0, "", AG933)
)</f>
        <v>1</v>
      </c>
      <c r="AI933" t="str">
        <f>IF(
    COUNT(Q933,V933,X933,Z933,AB933)=0,
        "Not Usable",
    IF(
        COUNT(Q933,V933,X933,Z933,AB933)&lt;5,
            "Incomplete",
            IF(
                MIN(Q933,V933,X933,Z933,AB933)=0,
                    "Incomplete",
                    "Complete"
            )
    )
)</f>
        <v>Complete</v>
      </c>
    </row>
    <row r="934" spans="1:35" x14ac:dyDescent="0.3">
      <c r="A934">
        <v>645</v>
      </c>
      <c r="B934" s="6">
        <v>45253.611840277779</v>
      </c>
      <c r="C934" s="3">
        <f>INT(B934)</f>
        <v>45253</v>
      </c>
      <c r="D934" s="2">
        <f>MOD(B934,1)</f>
        <v>0.61184027777926531</v>
      </c>
      <c r="E934">
        <v>51</v>
      </c>
      <c r="F934" t="s">
        <v>13</v>
      </c>
      <c r="G934" t="str">
        <f xml:space="preserve"> PROPER(TRIM(CLEAN(SUBSTITUTE(F934,CHAR(160)," "))))</f>
        <v>Northeast</v>
      </c>
      <c r="H934" t="s">
        <v>27</v>
      </c>
      <c r="I934" t="str">
        <f>PROPER(TRIM(CLEAN((SUBSTITUTE(H934,"-"," ")))))</f>
        <v>In Store</v>
      </c>
      <c r="J934">
        <v>28684</v>
      </c>
      <c r="K934" t="s">
        <v>6</v>
      </c>
      <c r="L934" t="str">
        <f xml:space="preserve"> PROPER(TRIM(CLEAN(SUBSTITUTE(K934,CHAR(160)," "))))</f>
        <v>Corporate</v>
      </c>
      <c r="M934" t="s">
        <v>1</v>
      </c>
      <c r="N934" t="str">
        <f xml:space="preserve"> PROPER(TRIM(CLEAN(SUBSTITUTE(M934,CHAR(160)," "))))</f>
        <v>Beauty</v>
      </c>
      <c r="O934" t="s">
        <v>39</v>
      </c>
      <c r="P934" t="str">
        <f>IF(LEN(TRIM(Table1[[#This Row],[subcategory]]&amp;""))=0,"Unknown", PROPER(TRIM(Table1[[#This Row],[subcategory]])))</f>
        <v>Fragrance</v>
      </c>
      <c r="Q934">
        <v>70.22</v>
      </c>
      <c r="R934" s="1">
        <f>IF(LEN(TRIM(Q934&amp;""))=0, "", VALUE(SUBSTITUTE(Q934,"$","")))</f>
        <v>70.22</v>
      </c>
      <c r="S934">
        <v>2</v>
      </c>
      <c r="T934">
        <f>IF(LEN(TRIM(S934&amp;""))=0, "", VALUE(S934))</f>
        <v>2</v>
      </c>
      <c r="U934">
        <v>140.44</v>
      </c>
      <c r="V934" s="1">
        <f>IF(LEN(TRIM(U934&amp;""))=0, "", VALUE(SUBSTITUTE(U934,"$","")))</f>
        <v>140.44</v>
      </c>
      <c r="W934" s="4" t="s">
        <v>7162</v>
      </c>
      <c r="X934" s="4">
        <f>IF(LEN(TRIM(W934&amp;""))=0, "", VALUE(SUBSTITUTE(W934,"$","")))</f>
        <v>101.538119999999</v>
      </c>
      <c r="Y934" s="5" t="s">
        <v>7161</v>
      </c>
      <c r="Z934" s="4" cm="1">
        <f t="array" ref="Z934">IF(
    LEN(TRIM(Y934&amp;""))=0,
        IF(AND(ISNUMBER(net_sales_clean), ISNUMBER(profit_clean)),
            net_sales_clean - profit_clean,
            ""
        ),
    VALUE(SUBSTITUTE(Y934,"$",""))
)</f>
        <v>77.101068604065503</v>
      </c>
      <c r="AA934" s="5" t="s">
        <v>7160</v>
      </c>
      <c r="AB934" s="4" cm="1">
        <f t="array" ref="AB934">IF(
    LEN(TRIM(AA934&amp;""))=0,
        IF(AND(ISNUMBER(net_sales_clean), ISNUMBER(cost_clean)),
            net_sales_clean - cost_clean,
            ""
        ),
    VALUE(SUBSTITUTE(AA934,"$",""))
)</f>
        <v>24.4370513959344</v>
      </c>
      <c r="AC934">
        <v>8</v>
      </c>
      <c r="AD934">
        <f>IF(LEN(TRIM(AC934&amp;""))=0, "", VALUE(AC934))</f>
        <v>8</v>
      </c>
      <c r="AE934">
        <v>5</v>
      </c>
      <c r="AF934">
        <f>IF(LEN(TRIM(AE934&amp;""))=0, "", VALUE(AE934))</f>
        <v>5</v>
      </c>
      <c r="AG934">
        <v>1</v>
      </c>
      <c r="AH934">
        <f>IF(
    OR(U934&lt;0, W934&lt;0, Y934&lt;0, AA934&lt;0),
        1,
        IF(LEN(TRIM(AG934&amp;""))=0, "", AG934)
)</f>
        <v>1</v>
      </c>
      <c r="AI934" t="str">
        <f>IF(
    COUNT(Q934,V934,X934,Z934,AB934)=0,
        "Not Usable",
    IF(
        COUNT(Q934,V934,X934,Z934,AB934)&lt;5,
            "Incomplete",
            IF(
                MIN(Q934,V934,X934,Z934,AB934)=0,
                    "Incomplete",
                    "Complete"
            )
    )
)</f>
        <v>Complete</v>
      </c>
    </row>
    <row r="935" spans="1:35" x14ac:dyDescent="0.3">
      <c r="A935">
        <v>3273</v>
      </c>
      <c r="B935" s="6">
        <v>45990.804560185185</v>
      </c>
      <c r="C935" s="3">
        <f>INT(B935)</f>
        <v>45990</v>
      </c>
      <c r="D935" s="2">
        <f>MOD(B935,1)</f>
        <v>0.80456018518452765</v>
      </c>
      <c r="E935">
        <v>48</v>
      </c>
      <c r="F935" t="s">
        <v>8</v>
      </c>
      <c r="G935" t="str">
        <f xml:space="preserve"> PROPER(TRIM(CLEAN(SUBSTITUTE(F935,CHAR(160)," "))))</f>
        <v>West</v>
      </c>
      <c r="H935" t="s">
        <v>30</v>
      </c>
      <c r="I935" t="str">
        <f>PROPER(TRIM(CLEAN((SUBSTITUTE(H935,"-"," ")))))</f>
        <v>Mobile App</v>
      </c>
      <c r="J935">
        <v>1865</v>
      </c>
      <c r="K935" t="s">
        <v>2</v>
      </c>
      <c r="L935" t="str">
        <f xml:space="preserve"> PROPER(TRIM(CLEAN(SUBSTITUTE(K935,CHAR(160)," "))))</f>
        <v>Home Office</v>
      </c>
      <c r="M935" t="s">
        <v>19</v>
      </c>
      <c r="N935" t="str">
        <f xml:space="preserve"> PROPER(TRIM(CLEAN(SUBSTITUTE(M935,CHAR(160)," "))))</f>
        <v>Apparel</v>
      </c>
      <c r="O935" t="s">
        <v>18</v>
      </c>
      <c r="P935" t="str">
        <f>IF(LEN(TRIM(Table1[[#This Row],[subcategory]]&amp;""))=0,"Unknown", PROPER(TRIM(Table1[[#This Row],[subcategory]])))</f>
        <v>Men</v>
      </c>
      <c r="Q935">
        <v>28.99</v>
      </c>
      <c r="R935" s="1">
        <f>IF(LEN(TRIM(Q935&amp;""))=0, "", VALUE(SUBSTITUTE(Q935,"$","")))</f>
        <v>28.99</v>
      </c>
      <c r="S935">
        <v>3</v>
      </c>
      <c r="T935">
        <f>IF(LEN(TRIM(S935&amp;""))=0, "", VALUE(S935))</f>
        <v>3</v>
      </c>
      <c r="U935">
        <v>86.97</v>
      </c>
      <c r="V935" s="1">
        <f>IF(LEN(TRIM(U935&amp;""))=0, "", VALUE(SUBSTITUTE(U935,"$","")))</f>
        <v>86.97</v>
      </c>
      <c r="W935" s="1">
        <v>70.27176</v>
      </c>
      <c r="X935" s="1">
        <f>IF(LEN(TRIM(W935&amp;""))=0, "", VALUE(SUBSTITUTE(W935,"$","")))</f>
        <v>70.27176</v>
      </c>
      <c r="Y935" s="5" t="s">
        <v>7159</v>
      </c>
      <c r="Z935" s="4" cm="1">
        <f t="array" ref="Z935">IF(
    LEN(TRIM(Y935&amp;""))=0,
        IF(AND(ISNUMBER(net_sales_clean), ISNUMBER(profit_clean)),
            net_sales_clean - profit_clean,
            ""
        ),
    VALUE(SUBSTITUTE(Y935,"$",""))
)</f>
        <v>45.911643014245897</v>
      </c>
      <c r="AA935" s="5" t="s">
        <v>7158</v>
      </c>
      <c r="AB935" s="4" cm="1">
        <f t="array" ref="AB935">IF(
    LEN(TRIM(AA935&amp;""))=0,
        IF(AND(ISNUMBER(net_sales_clean), ISNUMBER(cost_clean)),
            net_sales_clean - cost_clean,
            ""
        ),
    VALUE(SUBSTITUTE(AA935,"$",""))
)</f>
        <v>24.360116985754001</v>
      </c>
      <c r="AC935">
        <v>8</v>
      </c>
      <c r="AD935">
        <f>IF(LEN(TRIM(AC935&amp;""))=0, "", VALUE(AC935))</f>
        <v>8</v>
      </c>
      <c r="AE935">
        <v>4</v>
      </c>
      <c r="AF935">
        <f>IF(LEN(TRIM(AE935&amp;""))=0, "", VALUE(AE935))</f>
        <v>4</v>
      </c>
      <c r="AG935">
        <v>0</v>
      </c>
      <c r="AH935">
        <f>IF(
    OR(U935&lt;0, W935&lt;0, Y935&lt;0, AA935&lt;0),
        1,
        IF(LEN(TRIM(AG935&amp;""))=0, "", AG935)
)</f>
        <v>0</v>
      </c>
      <c r="AI935" t="str">
        <f>IF(
    COUNT(Q935,V935,X935,Z935,AB935)=0,
        "Not Usable",
    IF(
        COUNT(Q935,V935,X935,Z935,AB935)&lt;5,
            "Incomplete",
            IF(
                MIN(Q935,V935,X935,Z935,AB935)=0,
                    "Incomplete",
                    "Complete"
            )
    )
)</f>
        <v>Complete</v>
      </c>
    </row>
    <row r="936" spans="1:35" x14ac:dyDescent="0.3">
      <c r="A936">
        <v>16695</v>
      </c>
      <c r="B936" s="6">
        <v>45402.880023148151</v>
      </c>
      <c r="C936" s="3">
        <f>INT(B936)</f>
        <v>45402</v>
      </c>
      <c r="D936" s="2">
        <f>MOD(B936,1)</f>
        <v>0.88002314815093996</v>
      </c>
      <c r="E936">
        <v>60</v>
      </c>
      <c r="F936" t="s">
        <v>13</v>
      </c>
      <c r="G936" t="str">
        <f xml:space="preserve"> PROPER(TRIM(CLEAN(SUBSTITUTE(F936,CHAR(160)," "))))</f>
        <v>Northeast</v>
      </c>
      <c r="H936" t="s">
        <v>3</v>
      </c>
      <c r="I936" t="str">
        <f>PROPER(TRIM(CLEAN((SUBSTITUTE(H936,"-"," ")))))</f>
        <v>Phone</v>
      </c>
      <c r="J936">
        <v>10058</v>
      </c>
      <c r="K936" t="s">
        <v>6</v>
      </c>
      <c r="L936" t="str">
        <f xml:space="preserve"> PROPER(TRIM(CLEAN(SUBSTITUTE(K936,CHAR(160)," "))))</f>
        <v>Corporate</v>
      </c>
      <c r="M936" t="s">
        <v>23</v>
      </c>
      <c r="N936" t="str">
        <f xml:space="preserve"> PROPER(TRIM(CLEAN(SUBSTITUTE(M936,CHAR(160)," "))))</f>
        <v>Electronics</v>
      </c>
      <c r="O936" t="s">
        <v>34</v>
      </c>
      <c r="P936" t="str">
        <f>IF(LEN(TRIM(Table1[[#This Row],[subcategory]]&amp;""))=0,"Unknown", PROPER(TRIM(Table1[[#This Row],[subcategory]])))</f>
        <v>Phones</v>
      </c>
      <c r="Q936">
        <v>60.79</v>
      </c>
      <c r="R936" s="1">
        <f>IF(LEN(TRIM(Q936&amp;""))=0, "", VALUE(SUBSTITUTE(Q936,"$","")))</f>
        <v>60.79</v>
      </c>
      <c r="S936">
        <v>2</v>
      </c>
      <c r="T936">
        <f>IF(LEN(TRIM(S936&amp;""))=0, "", VALUE(S936))</f>
        <v>2</v>
      </c>
      <c r="U936">
        <v>121.58</v>
      </c>
      <c r="V936" s="1">
        <f>IF(LEN(TRIM(U936&amp;""))=0, "", VALUE(SUBSTITUTE(U936,"$","")))</f>
        <v>121.58</v>
      </c>
      <c r="W936" s="4" t="s">
        <v>7157</v>
      </c>
      <c r="X936" s="4">
        <f>IF(LEN(TRIM(W936&amp;""))=0, "", VALUE(SUBSTITUTE(W936,"$","")))</f>
        <v>101.15455999999899</v>
      </c>
      <c r="Y936" s="5" t="s">
        <v>7156</v>
      </c>
      <c r="Z936" s="4" cm="1">
        <f t="array" ref="Z936">IF(
    LEN(TRIM(Y936&amp;""))=0,
        IF(AND(ISNUMBER(net_sales_clean), ISNUMBER(profit_clean)),
            net_sales_clean - profit_clean,
            ""
        ),
    VALUE(SUBSTITUTE(Y936,"$",""))
)</f>
        <v>78.248947859648098</v>
      </c>
      <c r="AA936" s="5" t="s">
        <v>7155</v>
      </c>
      <c r="AB936" s="4" cm="1">
        <f t="array" ref="AB936">IF(
    LEN(TRIM(AA936&amp;""))=0,
        IF(AND(ISNUMBER(net_sales_clean), ISNUMBER(cost_clean)),
            net_sales_clean - cost_clean,
            ""
        ),
    VALUE(SUBSTITUTE(AA936,"$",""))
)</f>
        <v>22.905612140351799</v>
      </c>
      <c r="AC936">
        <v>9</v>
      </c>
      <c r="AD936">
        <f>IF(LEN(TRIM(AC936&amp;""))=0, "", VALUE(AC936))</f>
        <v>9</v>
      </c>
      <c r="AE936">
        <v>4</v>
      </c>
      <c r="AF936">
        <f>IF(LEN(TRIM(AE936&amp;""))=0, "", VALUE(AE936))</f>
        <v>4</v>
      </c>
      <c r="AG936">
        <v>0</v>
      </c>
      <c r="AH936">
        <f>IF(
    OR(U936&lt;0, W936&lt;0, Y936&lt;0, AA936&lt;0),
        1,
        IF(LEN(TRIM(AG936&amp;""))=0, "", AG936)
)</f>
        <v>0</v>
      </c>
      <c r="AI936" t="str">
        <f>IF(
    COUNT(Q936,V936,X936,Z936,AB936)=0,
        "Not Usable",
    IF(
        COUNT(Q936,V936,X936,Z936,AB936)&lt;5,
            "Incomplete",
            IF(
                MIN(Q936,V936,X936,Z936,AB936)=0,
                    "Incomplete",
                    "Complete"
            )
    )
)</f>
        <v>Complete</v>
      </c>
    </row>
    <row r="937" spans="1:35" x14ac:dyDescent="0.3">
      <c r="A937">
        <v>53788</v>
      </c>
      <c r="B937" s="6">
        <v>45779.79415509259</v>
      </c>
      <c r="C937" s="3">
        <f>INT(B937)</f>
        <v>45779</v>
      </c>
      <c r="D937" s="2">
        <f>MOD(B937,1)</f>
        <v>0.79415509258979</v>
      </c>
      <c r="E937">
        <v>24</v>
      </c>
      <c r="F937" t="s">
        <v>4</v>
      </c>
      <c r="G937" t="str">
        <f xml:space="preserve"> PROPER(TRIM(CLEAN(SUBSTITUTE(F937,CHAR(160)," "))))</f>
        <v>South</v>
      </c>
      <c r="H937" t="s">
        <v>30</v>
      </c>
      <c r="I937" t="str">
        <f>PROPER(TRIM(CLEAN((SUBSTITUTE(H937,"-"," ")))))</f>
        <v>Mobile App</v>
      </c>
      <c r="J937">
        <v>27482</v>
      </c>
      <c r="K937" t="s">
        <v>10</v>
      </c>
      <c r="L937" t="str">
        <f xml:space="preserve"> PROPER(TRIM(CLEAN(SUBSTITUTE(K937,CHAR(160)," "))))</f>
        <v>Consumer</v>
      </c>
      <c r="M937" t="s">
        <v>23</v>
      </c>
      <c r="N937" t="str">
        <f xml:space="preserve"> PROPER(TRIM(CLEAN(SUBSTITUTE(M937,CHAR(160)," "))))</f>
        <v>Electronics</v>
      </c>
      <c r="O937" t="s">
        <v>22</v>
      </c>
      <c r="P937" t="str">
        <f>IF(LEN(TRIM(Table1[[#This Row],[subcategory]]&amp;""))=0,"Unknown", PROPER(TRIM(Table1[[#This Row],[subcategory]])))</f>
        <v>Audio</v>
      </c>
      <c r="Q937">
        <v>14.01</v>
      </c>
      <c r="R937" s="1">
        <f>IF(LEN(TRIM(Q937&amp;""))=0, "", VALUE(SUBSTITUTE(Q937,"$","")))</f>
        <v>14.01</v>
      </c>
      <c r="S937">
        <v>1</v>
      </c>
      <c r="T937">
        <f>IF(LEN(TRIM(S937&amp;""))=0, "", VALUE(S937))</f>
        <v>1</v>
      </c>
      <c r="U937">
        <v>14.01</v>
      </c>
      <c r="V937" s="1">
        <f>IF(LEN(TRIM(U937&amp;""))=0, "", VALUE(SUBSTITUTE(U937,"$","")))</f>
        <v>14.01</v>
      </c>
      <c r="X937" s="1" t="str">
        <f>IF(LEN(TRIM(W937&amp;""))=0, "", VALUE(SUBSTITUTE(W937,"$","")))</f>
        <v/>
      </c>
      <c r="Z937" s="1" t="str" cm="1">
        <f t="array" ref="Z937">IF(
    LEN(TRIM(Y937&amp;""))=0,
        IF(AND(ISNUMBER(net_sales_clean), ISNUMBER(profit_clean)),
            net_sales_clean - profit_clean,
            ""
        ),
    VALUE(SUBSTITUTE(Y937,"$",""))
)</f>
        <v/>
      </c>
      <c r="AB937" s="1" t="str" cm="1">
        <f t="array" ref="AB937">IF(
    LEN(TRIM(AA937&amp;""))=0,
        IF(AND(ISNUMBER(net_sales_clean), ISNUMBER(cost_clean)),
            net_sales_clean - cost_clean,
            ""
        ),
    VALUE(SUBSTITUTE(AA937,"$",""))
)</f>
        <v/>
      </c>
      <c r="AC937">
        <v>9</v>
      </c>
      <c r="AD937">
        <f>IF(LEN(TRIM(AC937&amp;""))=0, "", VALUE(AC937))</f>
        <v>9</v>
      </c>
      <c r="AE937">
        <v>3</v>
      </c>
      <c r="AF937">
        <f>IF(LEN(TRIM(AE937&amp;""))=0, "", VALUE(AE937))</f>
        <v>3</v>
      </c>
      <c r="AG937">
        <v>0</v>
      </c>
      <c r="AH937">
        <f>IF(
    OR(U937&lt;0, W937&lt;0, Y937&lt;0, AA937&lt;0),
        1,
        IF(LEN(TRIM(AG937&amp;""))=0, "", AG937)
)</f>
        <v>0</v>
      </c>
      <c r="AI937" t="str">
        <f>IF(
    COUNT(Q937,V937,X937,Z937,AB937)=0,
        "Not Usable",
    IF(
        COUNT(Q937,V937,X937,Z937,AB937)&lt;5,
            "Incomplete",
            IF(
                MIN(Q937,V937,X937,Z937,AB937)=0,
                    "Incomplete",
                    "Complete"
            )
    )
)</f>
        <v>Incomplete</v>
      </c>
    </row>
    <row r="938" spans="1:35" x14ac:dyDescent="0.3">
      <c r="A938">
        <v>50220</v>
      </c>
      <c r="B938" s="6">
        <v>45215.41510416667</v>
      </c>
      <c r="C938" s="3">
        <f>INT(B938)</f>
        <v>45215</v>
      </c>
      <c r="D938" s="2">
        <f>MOD(B938,1)</f>
        <v>0.41510416667006211</v>
      </c>
      <c r="E938">
        <v>63</v>
      </c>
      <c r="F938" t="s">
        <v>4</v>
      </c>
      <c r="G938" t="str">
        <f xml:space="preserve"> PROPER(TRIM(CLEAN(SUBSTITUTE(F938,CHAR(160)," "))))</f>
        <v>South</v>
      </c>
      <c r="H938" t="s">
        <v>17</v>
      </c>
      <c r="I938" t="str">
        <f>PROPER(TRIM(CLEAN((SUBSTITUTE(H938,"-"," ")))))</f>
        <v>Online</v>
      </c>
      <c r="J938">
        <v>2799</v>
      </c>
      <c r="K938" t="s">
        <v>6</v>
      </c>
      <c r="L938" t="str">
        <f xml:space="preserve"> PROPER(TRIM(CLEAN(SUBSTITUTE(K938,CHAR(160)," "))))</f>
        <v>Corporate</v>
      </c>
      <c r="M938" t="s">
        <v>16</v>
      </c>
      <c r="N938" t="str">
        <f xml:space="preserve"> PROPER(TRIM(CLEAN(SUBSTITUTE(M938,CHAR(160)," "))))</f>
        <v>Grocery</v>
      </c>
      <c r="O938" t="s">
        <v>29</v>
      </c>
      <c r="P938" t="str">
        <f>IF(LEN(TRIM(Table1[[#This Row],[subcategory]]&amp;""))=0,"Unknown", PROPER(TRIM(Table1[[#This Row],[subcategory]])))</f>
        <v>Beverages</v>
      </c>
      <c r="Q938">
        <v>13.18</v>
      </c>
      <c r="R938" s="1">
        <f>IF(LEN(TRIM(Q938&amp;""))=0, "", VALUE(SUBSTITUTE(Q938,"$","")))</f>
        <v>13.18</v>
      </c>
      <c r="S938">
        <v>0</v>
      </c>
      <c r="T938">
        <f>IF(LEN(TRIM(S938&amp;""))=0, "", VALUE(S938))</f>
        <v>0</v>
      </c>
      <c r="U938">
        <v>0</v>
      </c>
      <c r="V938" s="1">
        <f>IF(LEN(TRIM(U938&amp;""))=0, "", VALUE(SUBSTITUTE(U938,"$","")))</f>
        <v>0</v>
      </c>
      <c r="X938" s="1" t="str">
        <f>IF(LEN(TRIM(W938&amp;""))=0, "", VALUE(SUBSTITUTE(W938,"$","")))</f>
        <v/>
      </c>
      <c r="Z938" s="1" t="str" cm="1">
        <f t="array" ref="Z938">IF(
    LEN(TRIM(Y938&amp;""))=0,
        IF(AND(ISNUMBER(net_sales_clean), ISNUMBER(profit_clean)),
            net_sales_clean - profit_clean,
            ""
        ),
    VALUE(SUBSTITUTE(Y938,"$",""))
)</f>
        <v/>
      </c>
      <c r="AB938" s="1" t="str" cm="1">
        <f t="array" ref="AB938">IF(
    LEN(TRIM(AA938&amp;""))=0,
        IF(AND(ISNUMBER(net_sales_clean), ISNUMBER(cost_clean)),
            net_sales_clean - cost_clean,
            ""
        ),
    VALUE(SUBSTITUTE(AA938,"$",""))
)</f>
        <v/>
      </c>
      <c r="AC938">
        <v>5</v>
      </c>
      <c r="AD938">
        <f>IF(LEN(TRIM(AC938&amp;""))=0, "", VALUE(AC938))</f>
        <v>5</v>
      </c>
      <c r="AE938">
        <v>5</v>
      </c>
      <c r="AF938">
        <f>IF(LEN(TRIM(AE938&amp;""))=0, "", VALUE(AE938))</f>
        <v>5</v>
      </c>
      <c r="AG938">
        <v>0</v>
      </c>
      <c r="AH938">
        <f>IF(
    OR(U938&lt;0, W938&lt;0, Y938&lt;0, AA938&lt;0),
        1,
        IF(LEN(TRIM(AG938&amp;""))=0, "", AG938)
)</f>
        <v>0</v>
      </c>
      <c r="AI938" t="str">
        <f>IF(
    COUNT(Q938,V938,X938,Z938,AB938)=0,
        "Not Usable",
    IF(
        COUNT(Q938,V938,X938,Z938,AB938)&lt;5,
            "Incomplete",
            IF(
                MIN(Q938,V938,X938,Z938,AB938)=0,
                    "Incomplete",
                    "Complete"
            )
    )
)</f>
        <v>Incomplete</v>
      </c>
    </row>
    <row r="939" spans="1:35" x14ac:dyDescent="0.3">
      <c r="A939">
        <v>11671</v>
      </c>
      <c r="B939" s="6">
        <v>45007.547083333331</v>
      </c>
      <c r="C939" s="3">
        <f>INT(B939)</f>
        <v>45007</v>
      </c>
      <c r="D939" s="2">
        <f>MOD(B939,1)</f>
        <v>0.54708333333110204</v>
      </c>
      <c r="E939">
        <v>81</v>
      </c>
      <c r="F939" t="s">
        <v>21</v>
      </c>
      <c r="G939" t="str">
        <f xml:space="preserve"> PROPER(TRIM(CLEAN(SUBSTITUTE(F939,CHAR(160)," "))))</f>
        <v>Midwest</v>
      </c>
      <c r="H939" t="s">
        <v>17</v>
      </c>
      <c r="I939" t="str">
        <f>PROPER(TRIM(CLEAN((SUBSTITUTE(H939,"-"," ")))))</f>
        <v>Online</v>
      </c>
      <c r="J939">
        <v>4939</v>
      </c>
      <c r="K939" t="s">
        <v>14</v>
      </c>
      <c r="L939" t="str">
        <f xml:space="preserve"> PROPER(TRIM(CLEAN(SUBSTITUTE(K939,CHAR(160)," "))))</f>
        <v>Consumer</v>
      </c>
      <c r="M939" t="s">
        <v>23</v>
      </c>
      <c r="N939" t="str">
        <f xml:space="preserve"> PROPER(TRIM(CLEAN(SUBSTITUTE(M939,CHAR(160)," "))))</f>
        <v>Electronics</v>
      </c>
      <c r="P939" t="str">
        <f>IF(LEN(TRIM(Table1[[#This Row],[subcategory]]&amp;""))=0,"Unknown", PROPER(TRIM(Table1[[#This Row],[subcategory]])))</f>
        <v>Unknown</v>
      </c>
      <c r="Q939">
        <v>132.46</v>
      </c>
      <c r="R939" s="1">
        <f>IF(LEN(TRIM(Q939&amp;""))=0, "", VALUE(SUBSTITUTE(Q939,"$","")))</f>
        <v>132.46</v>
      </c>
      <c r="S939">
        <v>4</v>
      </c>
      <c r="T939">
        <f>IF(LEN(TRIM(S939&amp;""))=0, "", VALUE(S939))</f>
        <v>4</v>
      </c>
      <c r="U939">
        <v>529.84</v>
      </c>
      <c r="V939" s="1">
        <f>IF(LEN(TRIM(U939&amp;""))=0, "", VALUE(SUBSTITUTE(U939,"$","")))</f>
        <v>529.84</v>
      </c>
      <c r="W939" s="1">
        <v>509.70607999999999</v>
      </c>
      <c r="X939" s="1">
        <f>IF(LEN(TRIM(W939&amp;""))=0, "", VALUE(SUBSTITUTE(W939,"$","")))</f>
        <v>509.70607999999999</v>
      </c>
      <c r="Y939">
        <v>283.84506877069703</v>
      </c>
      <c r="Z939" s="1" cm="1">
        <f t="array" ref="Z939">IF(
    LEN(TRIM(Y939&amp;""))=0,
        IF(AND(ISNUMBER(net_sales_clean), ISNUMBER(profit_clean)),
            net_sales_clean - profit_clean,
            ""
        ),
    VALUE(SUBSTITUTE(Y939,"$",""))
)</f>
        <v>283.84506877069703</v>
      </c>
      <c r="AA939" s="5" t="s">
        <v>7154</v>
      </c>
      <c r="AB939" s="4" cm="1">
        <f t="array" ref="AB939">IF(
    LEN(TRIM(AA939&amp;""))=0,
        IF(AND(ISNUMBER(net_sales_clean), ISNUMBER(cost_clean)),
            net_sales_clean - cost_clean,
            ""
        ),
    VALUE(SUBSTITUTE(AA939,"$",""))
)</f>
        <v>225.86101122930199</v>
      </c>
      <c r="AC939">
        <v>9</v>
      </c>
      <c r="AD939">
        <f>IF(LEN(TRIM(AC939&amp;""))=0, "", VALUE(AC939))</f>
        <v>9</v>
      </c>
      <c r="AE939">
        <v>4</v>
      </c>
      <c r="AF939">
        <f>IF(LEN(TRIM(AE939&amp;""))=0, "", VALUE(AE939))</f>
        <v>4</v>
      </c>
      <c r="AG939">
        <v>0</v>
      </c>
      <c r="AH939">
        <f>IF(
    OR(U939&lt;0, W939&lt;0, Y939&lt;0, AA939&lt;0),
        1,
        IF(LEN(TRIM(AG939&amp;""))=0, "", AG939)
)</f>
        <v>0</v>
      </c>
      <c r="AI939" t="str">
        <f>IF(
    COUNT(Q939,V939,X939,Z939,AB939)=0,
        "Not Usable",
    IF(
        COUNT(Q939,V939,X939,Z939,AB939)&lt;5,
            "Incomplete",
            IF(
                MIN(Q939,V939,X939,Z939,AB939)=0,
                    "Incomplete",
                    "Complete"
            )
    )
)</f>
        <v>Complete</v>
      </c>
    </row>
    <row r="940" spans="1:35" x14ac:dyDescent="0.3">
      <c r="A940">
        <v>58577</v>
      </c>
      <c r="B940" s="6">
        <v>45070.077581018515</v>
      </c>
      <c r="C940" s="3">
        <f>INT(B940)</f>
        <v>45070</v>
      </c>
      <c r="D940" s="2">
        <f>MOD(B940,1)</f>
        <v>7.7581018515047617E-2</v>
      </c>
      <c r="E940">
        <v>73</v>
      </c>
      <c r="F940" t="s">
        <v>21</v>
      </c>
      <c r="G940" t="str">
        <f xml:space="preserve"> PROPER(TRIM(CLEAN(SUBSTITUTE(F940,CHAR(160)," "))))</f>
        <v>Midwest</v>
      </c>
      <c r="H940" t="s">
        <v>11</v>
      </c>
      <c r="I940" t="str">
        <f>PROPER(TRIM(CLEAN((SUBSTITUTE(H940,"-"," ")))))</f>
        <v>Online</v>
      </c>
      <c r="J940">
        <v>11616</v>
      </c>
      <c r="K940" t="s">
        <v>14</v>
      </c>
      <c r="L940" t="str">
        <f xml:space="preserve"> PROPER(TRIM(CLEAN(SUBSTITUTE(K940,CHAR(160)," "))))</f>
        <v>Consumer</v>
      </c>
      <c r="M940" t="s">
        <v>19</v>
      </c>
      <c r="N940" t="str">
        <f xml:space="preserve"> PROPER(TRIM(CLEAN(SUBSTITUTE(M940,CHAR(160)," "))))</f>
        <v>Apparel</v>
      </c>
      <c r="O940" t="s">
        <v>41</v>
      </c>
      <c r="P940" t="str">
        <f>IF(LEN(TRIM(Table1[[#This Row],[subcategory]]&amp;""))=0,"Unknown", PROPER(TRIM(Table1[[#This Row],[subcategory]])))</f>
        <v>Shoes</v>
      </c>
      <c r="Q940">
        <v>43.6</v>
      </c>
      <c r="R940" s="1">
        <f>IF(LEN(TRIM(Q940&amp;""))=0, "", VALUE(SUBSTITUTE(Q940,"$","")))</f>
        <v>43.6</v>
      </c>
      <c r="S940">
        <v>5</v>
      </c>
      <c r="T940">
        <f>IF(LEN(TRIM(S940&amp;""))=0, "", VALUE(S940))</f>
        <v>5</v>
      </c>
      <c r="U940">
        <v>218</v>
      </c>
      <c r="V940" s="1">
        <f>IF(LEN(TRIM(U940&amp;""))=0, "", VALUE(SUBSTITUTE(U940,"$","")))</f>
        <v>218</v>
      </c>
      <c r="W940" s="4" t="s">
        <v>7153</v>
      </c>
      <c r="X940" s="4">
        <f>IF(LEN(TRIM(W940&amp;""))=0, "", VALUE(SUBSTITUTE(W940,"$","")))</f>
        <v>100.497999999999</v>
      </c>
      <c r="Y940" s="5" t="s">
        <v>7152</v>
      </c>
      <c r="Z940" s="4" cm="1">
        <f t="array" ref="Z940">IF(
    LEN(TRIM(Y940&amp;""))=0,
        IF(AND(ISNUMBER(net_sales_clean), ISNUMBER(profit_clean)),
            net_sales_clean - profit_clean,
            ""
        ),
    VALUE(SUBSTITUTE(Y940,"$",""))
)</f>
        <v>75.793257555619803</v>
      </c>
      <c r="AA940" s="5" t="s">
        <v>7151</v>
      </c>
      <c r="AB940" s="4" cm="1">
        <f t="array" ref="AB940">IF(
    LEN(TRIM(AA940&amp;""))=0,
        IF(AND(ISNUMBER(net_sales_clean), ISNUMBER(cost_clean)),
            net_sales_clean - cost_clean,
            ""
        ),
    VALUE(SUBSTITUTE(AA940,"$",""))
)</f>
        <v>24.704742444380098</v>
      </c>
      <c r="AC940">
        <v>8</v>
      </c>
      <c r="AD940">
        <f>IF(LEN(TRIM(AC940&amp;""))=0, "", VALUE(AC940))</f>
        <v>8</v>
      </c>
      <c r="AE940">
        <v>3</v>
      </c>
      <c r="AF940">
        <f>IF(LEN(TRIM(AE940&amp;""))=0, "", VALUE(AE940))</f>
        <v>3</v>
      </c>
      <c r="AG940">
        <v>1</v>
      </c>
      <c r="AH940">
        <f>IF(
    OR(U940&lt;0, W940&lt;0, Y940&lt;0, AA940&lt;0),
        1,
        IF(LEN(TRIM(AG940&amp;""))=0, "", AG940)
)</f>
        <v>1</v>
      </c>
      <c r="AI940" t="str">
        <f>IF(
    COUNT(Q940,V940,X940,Z940,AB940)=0,
        "Not Usable",
    IF(
        COUNT(Q940,V940,X940,Z940,AB940)&lt;5,
            "Incomplete",
            IF(
                MIN(Q940,V940,X940,Z940,AB940)=0,
                    "Incomplete",
                    "Complete"
            )
    )
)</f>
        <v>Complete</v>
      </c>
    </row>
    <row r="941" spans="1:35" x14ac:dyDescent="0.3">
      <c r="A941">
        <v>38224</v>
      </c>
      <c r="B941" s="6">
        <v>45206.102233796293</v>
      </c>
      <c r="C941" s="3">
        <f>INT(B941)</f>
        <v>45206</v>
      </c>
      <c r="D941" s="2">
        <f>MOD(B941,1)</f>
        <v>0.10223379629314877</v>
      </c>
      <c r="E941">
        <v>83</v>
      </c>
      <c r="F941" t="s">
        <v>33</v>
      </c>
      <c r="G941" t="str">
        <f xml:space="preserve"> PROPER(TRIM(CLEAN(SUBSTITUTE(F941,CHAR(160)," "))))</f>
        <v>South</v>
      </c>
      <c r="H941" t="s">
        <v>30</v>
      </c>
      <c r="I941" t="str">
        <f>PROPER(TRIM(CLEAN((SUBSTITUTE(H941,"-"," ")))))</f>
        <v>Mobile App</v>
      </c>
      <c r="J941">
        <v>23311</v>
      </c>
      <c r="K941" t="s">
        <v>2</v>
      </c>
      <c r="L941" t="str">
        <f xml:space="preserve"> PROPER(TRIM(CLEAN(SUBSTITUTE(K941,CHAR(160)," "))))</f>
        <v>Home Office</v>
      </c>
      <c r="M941" t="s">
        <v>1</v>
      </c>
      <c r="N941" t="str">
        <f xml:space="preserve"> PROPER(TRIM(CLEAN(SUBSTITUTE(M941,CHAR(160)," "))))</f>
        <v>Beauty</v>
      </c>
      <c r="O941" t="s">
        <v>0</v>
      </c>
      <c r="P941" t="str">
        <f>IF(LEN(TRIM(Table1[[#This Row],[subcategory]]&amp;""))=0,"Unknown", PROPER(TRIM(Table1[[#This Row],[subcategory]])))</f>
        <v>Makeup</v>
      </c>
      <c r="Q941">
        <v>99.09</v>
      </c>
      <c r="R941" s="1">
        <f>IF(LEN(TRIM(Q941&amp;""))=0, "", VALUE(SUBSTITUTE(Q941,"$","")))</f>
        <v>99.09</v>
      </c>
      <c r="S941">
        <v>3</v>
      </c>
      <c r="T941">
        <f>IF(LEN(TRIM(S941&amp;""))=0, "", VALUE(S941))</f>
        <v>3</v>
      </c>
      <c r="U941">
        <v>297.27</v>
      </c>
      <c r="V941" s="1">
        <f>IF(LEN(TRIM(U941&amp;""))=0, "", VALUE(SUBSTITUTE(U941,"$","")))</f>
        <v>297.27</v>
      </c>
      <c r="W941" s="4" t="s">
        <v>7150</v>
      </c>
      <c r="X941" s="4">
        <f>IF(LEN(TRIM(W941&amp;""))=0, "", VALUE(SUBSTITUTE(W941,"$","")))</f>
        <v>255.354929999999</v>
      </c>
      <c r="Y941" s="5" t="s">
        <v>7149</v>
      </c>
      <c r="Z941" s="4" cm="1">
        <f t="array" ref="Z941">IF(
    LEN(TRIM(Y941&amp;""))=0,
        IF(AND(ISNUMBER(net_sales_clean), ISNUMBER(profit_clean)),
            net_sales_clean - profit_clean,
            ""
        ),
    VALUE(SUBSTITUTE(Y941,"$",""))
)</f>
        <v>206.129850731148</v>
      </c>
      <c r="AA941" s="5" t="s">
        <v>7148</v>
      </c>
      <c r="AB941" s="4" cm="1">
        <f t="array" ref="AB941">IF(
    LEN(TRIM(AA941&amp;""))=0,
        IF(AND(ISNUMBER(net_sales_clean), ISNUMBER(cost_clean)),
            net_sales_clean - cost_clean,
            ""
        ),
    VALUE(SUBSTITUTE(AA941,"$",""))
)</f>
        <v>49.225079268851601</v>
      </c>
      <c r="AC941">
        <v>4</v>
      </c>
      <c r="AD941">
        <f>IF(LEN(TRIM(AC941&amp;""))=0, "", VALUE(AC941))</f>
        <v>4</v>
      </c>
      <c r="AE941">
        <v>3</v>
      </c>
      <c r="AF941">
        <f>IF(LEN(TRIM(AE941&amp;""))=0, "", VALUE(AE941))</f>
        <v>3</v>
      </c>
      <c r="AG941">
        <v>0</v>
      </c>
      <c r="AH941">
        <f>IF(
    OR(U941&lt;0, W941&lt;0, Y941&lt;0, AA941&lt;0),
        1,
        IF(LEN(TRIM(AG941&amp;""))=0, "", AG941)
)</f>
        <v>0</v>
      </c>
      <c r="AI941" t="str">
        <f>IF(
    COUNT(Q941,V941,X941,Z941,AB941)=0,
        "Not Usable",
    IF(
        COUNT(Q941,V941,X941,Z941,AB941)&lt;5,
            "Incomplete",
            IF(
                MIN(Q941,V941,X941,Z941,AB941)=0,
                    "Incomplete",
                    "Complete"
            )
    )
)</f>
        <v>Complete</v>
      </c>
    </row>
    <row r="942" spans="1:35" x14ac:dyDescent="0.3">
      <c r="A942">
        <v>37509</v>
      </c>
      <c r="B942" s="6">
        <v>45549.509733796294</v>
      </c>
      <c r="C942" s="3">
        <f>INT(B942)</f>
        <v>45549</v>
      </c>
      <c r="D942" s="2">
        <f>MOD(B942,1)</f>
        <v>0.50973379629431292</v>
      </c>
      <c r="E942">
        <v>73</v>
      </c>
      <c r="F942" t="s">
        <v>33</v>
      </c>
      <c r="G942" t="str">
        <f xml:space="preserve"> PROPER(TRIM(CLEAN(SUBSTITUTE(F942,CHAR(160)," "))))</f>
        <v>South</v>
      </c>
      <c r="H942" t="s">
        <v>3</v>
      </c>
      <c r="I942" t="str">
        <f>PROPER(TRIM(CLEAN((SUBSTITUTE(H942,"-"," ")))))</f>
        <v>Phone</v>
      </c>
      <c r="J942">
        <v>25235</v>
      </c>
      <c r="K942" t="s">
        <v>6</v>
      </c>
      <c r="L942" t="str">
        <f xml:space="preserve"> PROPER(TRIM(CLEAN(SUBSTITUTE(K942,CHAR(160)," "))))</f>
        <v>Corporate</v>
      </c>
      <c r="M942" t="s">
        <v>1</v>
      </c>
      <c r="N942" t="str">
        <f xml:space="preserve"> PROPER(TRIM(CLEAN(SUBSTITUTE(M942,CHAR(160)," "))))</f>
        <v>Beauty</v>
      </c>
      <c r="O942" t="s">
        <v>0</v>
      </c>
      <c r="P942" t="str">
        <f>IF(LEN(TRIM(Table1[[#This Row],[subcategory]]&amp;""))=0,"Unknown", PROPER(TRIM(Table1[[#This Row],[subcategory]])))</f>
        <v>Makeup</v>
      </c>
      <c r="Q942">
        <v>44.62</v>
      </c>
      <c r="R942" s="1">
        <f>IF(LEN(TRIM(Q942&amp;""))=0, "", VALUE(SUBSTITUTE(Q942,"$","")))</f>
        <v>44.62</v>
      </c>
      <c r="S942">
        <v>3</v>
      </c>
      <c r="T942">
        <f>IF(LEN(TRIM(S942&amp;""))=0, "", VALUE(S942))</f>
        <v>3</v>
      </c>
      <c r="U942" s="5" t="s">
        <v>234</v>
      </c>
      <c r="V942" s="4">
        <f>IF(LEN(TRIM(U942&amp;""))=0, "", VALUE(SUBSTITUTE(U942,"$","")))</f>
        <v>133.85999999999899</v>
      </c>
      <c r="W942" s="4" t="s">
        <v>7147</v>
      </c>
      <c r="X942" s="4">
        <f>IF(LEN(TRIM(W942&amp;""))=0, "", VALUE(SUBSTITUTE(W942,"$","")))</f>
        <v>99.725699999999904</v>
      </c>
      <c r="Z942" s="1" t="str" cm="1">
        <f t="array" ref="Z942">IF(
    LEN(TRIM(Y942&amp;""))=0,
        IF(AND(ISNUMBER(net_sales_clean), ISNUMBER(profit_clean)),
            net_sales_clean - profit_clean,
            ""
        ),
    VALUE(SUBSTITUTE(Y942,"$",""))
)</f>
        <v/>
      </c>
      <c r="AB942" s="1" t="str" cm="1">
        <f t="array" ref="AB942">IF(
    LEN(TRIM(AA942&amp;""))=0,
        IF(AND(ISNUMBER(net_sales_clean), ISNUMBER(cost_clean)),
            net_sales_clean - cost_clean,
            ""
        ),
    VALUE(SUBSTITUTE(AA942,"$",""))
)</f>
        <v/>
      </c>
      <c r="AC942">
        <v>1</v>
      </c>
      <c r="AD942">
        <f>IF(LEN(TRIM(AC942&amp;""))=0, "", VALUE(AC942))</f>
        <v>1</v>
      </c>
      <c r="AE942">
        <v>4</v>
      </c>
      <c r="AF942">
        <f>IF(LEN(TRIM(AE942&amp;""))=0, "", VALUE(AE942))</f>
        <v>4</v>
      </c>
      <c r="AG942">
        <v>0</v>
      </c>
      <c r="AH942">
        <f>IF(
    OR(U942&lt;0, W942&lt;0, Y942&lt;0, AA942&lt;0),
        1,
        IF(LEN(TRIM(AG942&amp;""))=0, "", AG942)
)</f>
        <v>0</v>
      </c>
      <c r="AI942" t="str">
        <f>IF(
    COUNT(Q942,V942,X942,Z942,AB942)=0,
        "Not Usable",
    IF(
        COUNT(Q942,V942,X942,Z942,AB942)&lt;5,
            "Incomplete",
            IF(
                MIN(Q942,V942,X942,Z942,AB942)=0,
                    "Incomplete",
                    "Complete"
            )
    )
)</f>
        <v>Incomplete</v>
      </c>
    </row>
    <row r="943" spans="1:35" x14ac:dyDescent="0.3">
      <c r="A943">
        <v>27119</v>
      </c>
      <c r="B943" s="6">
        <v>45053.724386574075</v>
      </c>
      <c r="C943" s="3">
        <f>INT(B943)</f>
        <v>45053</v>
      </c>
      <c r="D943" s="2">
        <f>MOD(B943,1)</f>
        <v>0.72438657407474238</v>
      </c>
      <c r="E943">
        <v>30</v>
      </c>
      <c r="F943" t="s">
        <v>13</v>
      </c>
      <c r="G943" t="str">
        <f xml:space="preserve"> PROPER(TRIM(CLEAN(SUBSTITUTE(F943,CHAR(160)," "))))</f>
        <v>Northeast</v>
      </c>
      <c r="H943" t="s">
        <v>27</v>
      </c>
      <c r="I943" t="str">
        <f>PROPER(TRIM(CLEAN((SUBSTITUTE(H943,"-"," ")))))</f>
        <v>In Store</v>
      </c>
      <c r="J943">
        <v>2637</v>
      </c>
      <c r="K943" t="s">
        <v>10</v>
      </c>
      <c r="L943" t="str">
        <f xml:space="preserve"> PROPER(TRIM(CLEAN(SUBSTITUTE(K943,CHAR(160)," "))))</f>
        <v>Consumer</v>
      </c>
      <c r="M943" t="s">
        <v>9</v>
      </c>
      <c r="N943" t="str">
        <f xml:space="preserve"> PROPER(TRIM(CLEAN(SUBSTITUTE(M943,CHAR(160)," "))))</f>
        <v>Home</v>
      </c>
      <c r="O943" t="s">
        <v>36</v>
      </c>
      <c r="P943" t="str">
        <f>IF(LEN(TRIM(Table1[[#This Row],[subcategory]]&amp;""))=0,"Unknown", PROPER(TRIM(Table1[[#This Row],[subcategory]])))</f>
        <v>Bedding</v>
      </c>
      <c r="Q943">
        <v>44.22</v>
      </c>
      <c r="R943" s="1">
        <f>IF(LEN(TRIM(Q943&amp;""))=0, "", VALUE(SUBSTITUTE(Q943,"$","")))</f>
        <v>44.22</v>
      </c>
      <c r="T943" t="str">
        <f>IF(LEN(TRIM(S943&amp;""))=0, "", VALUE(S943))</f>
        <v/>
      </c>
      <c r="V943" s="1" t="str">
        <f>IF(LEN(TRIM(U943&amp;""))=0, "", VALUE(SUBSTITUTE(U943,"$","")))</f>
        <v/>
      </c>
      <c r="X943" s="1" t="str">
        <f>IF(LEN(TRIM(W943&amp;""))=0, "", VALUE(SUBSTITUTE(W943,"$","")))</f>
        <v/>
      </c>
      <c r="Z943" s="1" t="str" cm="1">
        <f t="array" ref="Z943">IF(
    LEN(TRIM(Y943&amp;""))=0,
        IF(AND(ISNUMBER(net_sales_clean), ISNUMBER(profit_clean)),
            net_sales_clean - profit_clean,
            ""
        ),
    VALUE(SUBSTITUTE(Y943,"$",""))
)</f>
        <v/>
      </c>
      <c r="AB943" s="1" t="str" cm="1">
        <f t="array" ref="AB943">IF(
    LEN(TRIM(AA943&amp;""))=0,
        IF(AND(ISNUMBER(net_sales_clean), ISNUMBER(cost_clean)),
            net_sales_clean - cost_clean,
            ""
        ),
    VALUE(SUBSTITUTE(AA943,"$",""))
)</f>
        <v/>
      </c>
      <c r="AC943">
        <v>5</v>
      </c>
      <c r="AD943">
        <f>IF(LEN(TRIM(AC943&amp;""))=0, "", VALUE(AC943))</f>
        <v>5</v>
      </c>
      <c r="AE943">
        <v>4</v>
      </c>
      <c r="AF943">
        <f>IF(LEN(TRIM(AE943&amp;""))=0, "", VALUE(AE943))</f>
        <v>4</v>
      </c>
      <c r="AG943">
        <v>0</v>
      </c>
      <c r="AH943">
        <f>IF(
    OR(U943&lt;0, W943&lt;0, Y943&lt;0, AA943&lt;0),
        1,
        IF(LEN(TRIM(AG943&amp;""))=0, "", AG943)
)</f>
        <v>0</v>
      </c>
      <c r="AI943" t="str">
        <f>IF(
    COUNT(Q943,V943,X943,Z943,AB943)=0,
        "Not Usable",
    IF(
        COUNT(Q943,V943,X943,Z943,AB943)&lt;5,
            "Incomplete",
            IF(
                MIN(Q943,V943,X943,Z943,AB943)=0,
                    "Incomplete",
                    "Complete"
            )
    )
)</f>
        <v>Incomplete</v>
      </c>
    </row>
    <row r="944" spans="1:35" x14ac:dyDescent="0.3">
      <c r="A944">
        <v>45074</v>
      </c>
      <c r="B944" s="6">
        <v>45388.450706018521</v>
      </c>
      <c r="C944" s="3">
        <f>INT(B944)</f>
        <v>45388</v>
      </c>
      <c r="D944" s="2">
        <f>MOD(B944,1)</f>
        <v>0.45070601852057735</v>
      </c>
      <c r="E944">
        <v>25</v>
      </c>
      <c r="F944" t="s">
        <v>13</v>
      </c>
      <c r="G944" t="str">
        <f xml:space="preserve"> PROPER(TRIM(CLEAN(SUBSTITUTE(F944,CHAR(160)," "))))</f>
        <v>Northeast</v>
      </c>
      <c r="H944" t="s">
        <v>30</v>
      </c>
      <c r="I944" t="str">
        <f>PROPER(TRIM(CLEAN((SUBSTITUTE(H944,"-"," ")))))</f>
        <v>Mobile App</v>
      </c>
      <c r="J944">
        <v>20938</v>
      </c>
      <c r="K944" t="s">
        <v>10</v>
      </c>
      <c r="L944" t="str">
        <f xml:space="preserve"> PROPER(TRIM(CLEAN(SUBSTITUTE(K944,CHAR(160)," "))))</f>
        <v>Consumer</v>
      </c>
      <c r="M944" t="s">
        <v>19</v>
      </c>
      <c r="N944" t="str">
        <f xml:space="preserve"> PROPER(TRIM(CLEAN(SUBSTITUTE(M944,CHAR(160)," "))))</f>
        <v>Apparel</v>
      </c>
      <c r="P944" t="str">
        <f>IF(LEN(TRIM(Table1[[#This Row],[subcategory]]&amp;""))=0,"Unknown", PROPER(TRIM(Table1[[#This Row],[subcategory]])))</f>
        <v>Unknown</v>
      </c>
      <c r="R944" s="1" t="str">
        <f>IF(LEN(TRIM(Q944&amp;""))=0, "", VALUE(SUBSTITUTE(Q944,"$","")))</f>
        <v/>
      </c>
      <c r="S944">
        <v>4</v>
      </c>
      <c r="T944">
        <f>IF(LEN(TRIM(S944&amp;""))=0, "", VALUE(S944))</f>
        <v>4</v>
      </c>
      <c r="V944" s="1" t="str">
        <f>IF(LEN(TRIM(U944&amp;""))=0, "", VALUE(SUBSTITUTE(U944,"$","")))</f>
        <v/>
      </c>
      <c r="X944" s="1" t="str">
        <f>IF(LEN(TRIM(W944&amp;""))=0, "", VALUE(SUBSTITUTE(W944,"$","")))</f>
        <v/>
      </c>
      <c r="Z944" s="1" t="str" cm="1">
        <f t="array" ref="Z944">IF(
    LEN(TRIM(Y944&amp;""))=0,
        IF(AND(ISNUMBER(net_sales_clean), ISNUMBER(profit_clean)),
            net_sales_clean - profit_clean,
            ""
        ),
    VALUE(SUBSTITUTE(Y944,"$",""))
)</f>
        <v/>
      </c>
      <c r="AB944" s="1" t="str" cm="1">
        <f t="array" ref="AB944">IF(
    LEN(TRIM(AA944&amp;""))=0,
        IF(AND(ISNUMBER(net_sales_clean), ISNUMBER(cost_clean)),
            net_sales_clean - cost_clean,
            ""
        ),
    VALUE(SUBSTITUTE(AA944,"$",""))
)</f>
        <v/>
      </c>
      <c r="AC944">
        <v>5</v>
      </c>
      <c r="AD944">
        <f>IF(LEN(TRIM(AC944&amp;""))=0, "", VALUE(AC944))</f>
        <v>5</v>
      </c>
      <c r="AE944">
        <v>5</v>
      </c>
      <c r="AF944">
        <f>IF(LEN(TRIM(AE944&amp;""))=0, "", VALUE(AE944))</f>
        <v>5</v>
      </c>
      <c r="AG944">
        <v>0</v>
      </c>
      <c r="AH944">
        <f>IF(
    OR(U944&lt;0, W944&lt;0, Y944&lt;0, AA944&lt;0),
        1,
        IF(LEN(TRIM(AG944&amp;""))=0, "", AG944)
)</f>
        <v>0</v>
      </c>
      <c r="AI944" t="str">
        <f>IF(
    COUNT(Q944,V944,X944,Z944,AB944)=0,
        "Not Usable",
    IF(
        COUNT(Q944,V944,X944,Z944,AB944)&lt;5,
            "Incomplete",
            IF(
                MIN(Q944,V944,X944,Z944,AB944)=0,
                    "Incomplete",
                    "Complete"
            )
    )
)</f>
        <v>Not Usable</v>
      </c>
    </row>
    <row r="945" spans="1:35" x14ac:dyDescent="0.3">
      <c r="A945">
        <v>29648</v>
      </c>
      <c r="B945" s="6">
        <v>45542.840624999997</v>
      </c>
      <c r="C945" s="3">
        <f>INT(B945)</f>
        <v>45542</v>
      </c>
      <c r="D945" s="2">
        <f>MOD(B945,1)</f>
        <v>0.84062499999708962</v>
      </c>
      <c r="E945">
        <v>66</v>
      </c>
      <c r="F945" t="s">
        <v>8</v>
      </c>
      <c r="G945" t="str">
        <f xml:space="preserve"> PROPER(TRIM(CLEAN(SUBSTITUTE(F945,CHAR(160)," "))))</f>
        <v>West</v>
      </c>
      <c r="H945" t="s">
        <v>11</v>
      </c>
      <c r="I945" t="str">
        <f>PROPER(TRIM(CLEAN((SUBSTITUTE(H945,"-"," ")))))</f>
        <v>Online</v>
      </c>
      <c r="J945">
        <v>1282</v>
      </c>
      <c r="K945" t="s">
        <v>14</v>
      </c>
      <c r="L945" t="str">
        <f xml:space="preserve"> PROPER(TRIM(CLEAN(SUBSTITUTE(K945,CHAR(160)," "))))</f>
        <v>Consumer</v>
      </c>
      <c r="M945" t="s">
        <v>1</v>
      </c>
      <c r="N945" t="str">
        <f xml:space="preserve"> PROPER(TRIM(CLEAN(SUBSTITUTE(M945,CHAR(160)," "))))</f>
        <v>Beauty</v>
      </c>
      <c r="P945" t="str">
        <f>IF(LEN(TRIM(Table1[[#This Row],[subcategory]]&amp;""))=0,"Unknown", PROPER(TRIM(Table1[[#This Row],[subcategory]])))</f>
        <v>Unknown</v>
      </c>
      <c r="Q945">
        <v>86.22</v>
      </c>
      <c r="R945" s="1">
        <f>IF(LEN(TRIM(Q945&amp;""))=0, "", VALUE(SUBSTITUTE(Q945,"$","")))</f>
        <v>86.22</v>
      </c>
      <c r="S945">
        <v>2</v>
      </c>
      <c r="T945">
        <f>IF(LEN(TRIM(S945&amp;""))=0, "", VALUE(S945))</f>
        <v>2</v>
      </c>
      <c r="U945">
        <v>172.44</v>
      </c>
      <c r="V945" s="1">
        <f>IF(LEN(TRIM(U945&amp;""))=0, "", VALUE(SUBSTITUTE(U945,"$","")))</f>
        <v>172.44</v>
      </c>
      <c r="W945" s="4" t="s">
        <v>7146</v>
      </c>
      <c r="X945" s="4">
        <f>IF(LEN(TRIM(W945&amp;""))=0, "", VALUE(SUBSTITUTE(W945,"$","")))</f>
        <v>112.25843999999999</v>
      </c>
      <c r="Y945" s="5" t="s">
        <v>7145</v>
      </c>
      <c r="Z945" s="4" cm="1">
        <f t="array" ref="Z945">IF(
    LEN(TRIM(Y945&amp;""))=0,
        IF(AND(ISNUMBER(net_sales_clean), ISNUMBER(profit_clean)),
            net_sales_clean - profit_clean,
            ""
        ),
    VALUE(SUBSTITUTE(Y945,"$",""))
)</f>
        <v>82.6269213247528</v>
      </c>
      <c r="AA945" s="5" t="s">
        <v>7144</v>
      </c>
      <c r="AB945" s="4" cm="1">
        <f t="array" ref="AB945">IF(
    LEN(TRIM(AA945&amp;""))=0,
        IF(AND(ISNUMBER(net_sales_clean), ISNUMBER(cost_clean)),
            net_sales_clean - cost_clean,
            ""
        ),
    VALUE(SUBSTITUTE(AA945,"$",""))
)</f>
        <v>29.631518675247101</v>
      </c>
      <c r="AC945">
        <v>6</v>
      </c>
      <c r="AD945">
        <f>IF(LEN(TRIM(AC945&amp;""))=0, "", VALUE(AC945))</f>
        <v>6</v>
      </c>
      <c r="AE945">
        <v>1</v>
      </c>
      <c r="AF945">
        <f>IF(LEN(TRIM(AE945&amp;""))=0, "", VALUE(AE945))</f>
        <v>1</v>
      </c>
      <c r="AG945">
        <v>0</v>
      </c>
      <c r="AH945">
        <f>IF(
    OR(U945&lt;0, W945&lt;0, Y945&lt;0, AA945&lt;0),
        1,
        IF(LEN(TRIM(AG945&amp;""))=0, "", AG945)
)</f>
        <v>0</v>
      </c>
      <c r="AI945" t="str">
        <f>IF(
    COUNT(Q945,V945,X945,Z945,AB945)=0,
        "Not Usable",
    IF(
        COUNT(Q945,V945,X945,Z945,AB945)&lt;5,
            "Incomplete",
            IF(
                MIN(Q945,V945,X945,Z945,AB945)=0,
                    "Incomplete",
                    "Complete"
            )
    )
)</f>
        <v>Complete</v>
      </c>
    </row>
    <row r="946" spans="1:35" x14ac:dyDescent="0.3">
      <c r="A946">
        <v>57640</v>
      </c>
      <c r="B946" s="6">
        <v>44958.357164351852</v>
      </c>
      <c r="C946" s="3">
        <f>INT(B946)</f>
        <v>44958</v>
      </c>
      <c r="D946" s="2">
        <f>MOD(B946,1)</f>
        <v>0.35716435185167938</v>
      </c>
      <c r="E946">
        <v>76</v>
      </c>
      <c r="F946" t="s">
        <v>13</v>
      </c>
      <c r="G946" t="str">
        <f xml:space="preserve"> PROPER(TRIM(CLEAN(SUBSTITUTE(F946,CHAR(160)," "))))</f>
        <v>Northeast</v>
      </c>
      <c r="H946" t="s">
        <v>30</v>
      </c>
      <c r="I946" t="str">
        <f>PROPER(TRIM(CLEAN((SUBSTITUTE(H946,"-"," ")))))</f>
        <v>Mobile App</v>
      </c>
      <c r="J946">
        <v>25514</v>
      </c>
      <c r="K946" t="s">
        <v>14</v>
      </c>
      <c r="L946" t="str">
        <f xml:space="preserve"> PROPER(TRIM(CLEAN(SUBSTITUTE(K946,CHAR(160)," "))))</f>
        <v>Consumer</v>
      </c>
      <c r="M946" t="s">
        <v>19</v>
      </c>
      <c r="N946" t="str">
        <f xml:space="preserve"> PROPER(TRIM(CLEAN(SUBSTITUTE(M946,CHAR(160)," "))))</f>
        <v>Apparel</v>
      </c>
      <c r="O946" t="s">
        <v>41</v>
      </c>
      <c r="P946" t="str">
        <f>IF(LEN(TRIM(Table1[[#This Row],[subcategory]]&amp;""))=0,"Unknown", PROPER(TRIM(Table1[[#This Row],[subcategory]])))</f>
        <v>Shoes</v>
      </c>
      <c r="Q946">
        <v>129.55000000000001</v>
      </c>
      <c r="R946" s="1">
        <f>IF(LEN(TRIM(Q946&amp;""))=0, "", VALUE(SUBSTITUTE(Q946,"$","")))</f>
        <v>129.55000000000001</v>
      </c>
      <c r="S946">
        <v>4</v>
      </c>
      <c r="T946">
        <f>IF(LEN(TRIM(S946&amp;""))=0, "", VALUE(S946))</f>
        <v>4</v>
      </c>
      <c r="U946">
        <v>518.20000000000005</v>
      </c>
      <c r="V946" s="1">
        <f>IF(LEN(TRIM(U946&amp;""))=0, "", VALUE(SUBSTITUTE(U946,"$","")))</f>
        <v>518.20000000000005</v>
      </c>
      <c r="W946" s="4" t="s">
        <v>7143</v>
      </c>
      <c r="X946" s="4">
        <f>IF(LEN(TRIM(W946&amp;""))=0, "", VALUE(SUBSTITUTE(W946,"$","")))</f>
        <v>485.55340000000001</v>
      </c>
      <c r="Y946" s="5" t="s">
        <v>7142</v>
      </c>
      <c r="Z946" s="4" cm="1">
        <f t="array" ref="Z946">IF(
    LEN(TRIM(Y946&amp;""))=0,
        IF(AND(ISNUMBER(net_sales_clean), ISNUMBER(profit_clean)),
            net_sales_clean - profit_clean,
            ""
        ),
    VALUE(SUBSTITUTE(Y946,"$",""))
)</f>
        <v>363.046631390171</v>
      </c>
      <c r="AA946" s="5" t="s">
        <v>7141</v>
      </c>
      <c r="AB946" s="4" cm="1">
        <f t="array" ref="AB946">IF(
    LEN(TRIM(AA946&amp;""))=0,
        IF(AND(ISNUMBER(net_sales_clean), ISNUMBER(cost_clean)),
            net_sales_clean - cost_clean,
            ""
        ),
    VALUE(SUBSTITUTE(AA946,"$",""))
)</f>
        <v>122.506768609828</v>
      </c>
      <c r="AC946">
        <v>7</v>
      </c>
      <c r="AD946">
        <f>IF(LEN(TRIM(AC946&amp;""))=0, "", VALUE(AC946))</f>
        <v>7</v>
      </c>
      <c r="AE946">
        <v>1</v>
      </c>
      <c r="AF946">
        <f>IF(LEN(TRIM(AE946&amp;""))=0, "", VALUE(AE946))</f>
        <v>1</v>
      </c>
      <c r="AG946">
        <v>0</v>
      </c>
      <c r="AH946">
        <f>IF(
    OR(U946&lt;0, W946&lt;0, Y946&lt;0, AA946&lt;0),
        1,
        IF(LEN(TRIM(AG946&amp;""))=0, "", AG946)
)</f>
        <v>0</v>
      </c>
      <c r="AI946" t="str">
        <f>IF(
    COUNT(Q946,V946,X946,Z946,AB946)=0,
        "Not Usable",
    IF(
        COUNT(Q946,V946,X946,Z946,AB946)&lt;5,
            "Incomplete",
            IF(
                MIN(Q946,V946,X946,Z946,AB946)=0,
                    "Incomplete",
                    "Complete"
            )
    )
)</f>
        <v>Complete</v>
      </c>
    </row>
    <row r="947" spans="1:35" x14ac:dyDescent="0.3">
      <c r="A947">
        <v>56718</v>
      </c>
      <c r="B947" s="6">
        <v>45903.222604166665</v>
      </c>
      <c r="C947" s="3">
        <f>INT(B947)</f>
        <v>45903</v>
      </c>
      <c r="D947" s="2">
        <f>MOD(B947,1)</f>
        <v>0.2226041666654055</v>
      </c>
      <c r="E947">
        <v>22</v>
      </c>
      <c r="F947" t="s">
        <v>8</v>
      </c>
      <c r="G947" t="str">
        <f xml:space="preserve"> PROPER(TRIM(CLEAN(SUBSTITUTE(F947,CHAR(160)," "))))</f>
        <v>West</v>
      </c>
      <c r="H947" t="s">
        <v>17</v>
      </c>
      <c r="I947" t="str">
        <f>PROPER(TRIM(CLEAN((SUBSTITUTE(H947,"-"," ")))))</f>
        <v>Online</v>
      </c>
      <c r="J947">
        <v>25935</v>
      </c>
      <c r="K947" t="s">
        <v>14</v>
      </c>
      <c r="L947" t="str">
        <f xml:space="preserve"> PROPER(TRIM(CLEAN(SUBSTITUTE(K947,CHAR(160)," "))))</f>
        <v>Consumer</v>
      </c>
      <c r="M947" t="s">
        <v>16</v>
      </c>
      <c r="N947" t="str">
        <f xml:space="preserve"> PROPER(TRIM(CLEAN(SUBSTITUTE(M947,CHAR(160)," "))))</f>
        <v>Grocery</v>
      </c>
      <c r="O947" t="s">
        <v>24</v>
      </c>
      <c r="P947" t="str">
        <f>IF(LEN(TRIM(Table1[[#This Row],[subcategory]]&amp;""))=0,"Unknown", PROPER(TRIM(Table1[[#This Row],[subcategory]])))</f>
        <v>Snacks</v>
      </c>
      <c r="Q947">
        <v>34.19</v>
      </c>
      <c r="R947" s="1">
        <f>IF(LEN(TRIM(Q947&amp;""))=0, "", VALUE(SUBSTITUTE(Q947,"$","")))</f>
        <v>34.19</v>
      </c>
      <c r="S947">
        <v>4</v>
      </c>
      <c r="T947">
        <f>IF(LEN(TRIM(S947&amp;""))=0, "", VALUE(S947))</f>
        <v>4</v>
      </c>
      <c r="U947">
        <v>136.76</v>
      </c>
      <c r="V947" s="1">
        <f>IF(LEN(TRIM(U947&amp;""))=0, "", VALUE(SUBSTITUTE(U947,"$","")))</f>
        <v>136.76</v>
      </c>
      <c r="W947" s="4" t="s">
        <v>7140</v>
      </c>
      <c r="X947" s="4">
        <f>IF(LEN(TRIM(W947&amp;""))=0, "", VALUE(SUBSTITUTE(W947,"$","")))</f>
        <v>120.485559999999</v>
      </c>
      <c r="Y947" s="5" t="s">
        <v>7139</v>
      </c>
      <c r="Z947" s="4" cm="1">
        <f t="array" ref="Z947">IF(
    LEN(TRIM(Y947&amp;""))=0,
        IF(AND(ISNUMBER(net_sales_clean), ISNUMBER(profit_clean)),
            net_sales_clean - profit_clean,
            ""
        ),
    VALUE(SUBSTITUTE(Y947,"$",""))
)</f>
        <v>71.415033939588994</v>
      </c>
      <c r="AA947" s="5" t="s">
        <v>7138</v>
      </c>
      <c r="AB947" s="4" cm="1">
        <f t="array" ref="AB947">IF(
    LEN(TRIM(AA947&amp;""))=0,
        IF(AND(ISNUMBER(net_sales_clean), ISNUMBER(cost_clean)),
            net_sales_clean - cost_clean,
            ""
        ),
    VALUE(SUBSTITUTE(AA947,"$",""))
)</f>
        <v>49.070526060410899</v>
      </c>
      <c r="AC947">
        <v>6</v>
      </c>
      <c r="AD947">
        <f>IF(LEN(TRIM(AC947&amp;""))=0, "", VALUE(AC947))</f>
        <v>6</v>
      </c>
      <c r="AE947">
        <v>5</v>
      </c>
      <c r="AF947">
        <f>IF(LEN(TRIM(AE947&amp;""))=0, "", VALUE(AE947))</f>
        <v>5</v>
      </c>
      <c r="AG947">
        <v>0</v>
      </c>
      <c r="AH947">
        <f>IF(
    OR(U947&lt;0, W947&lt;0, Y947&lt;0, AA947&lt;0),
        1,
        IF(LEN(TRIM(AG947&amp;""))=0, "", AG947)
)</f>
        <v>0</v>
      </c>
      <c r="AI947" t="str">
        <f>IF(
    COUNT(Q947,V947,X947,Z947,AB947)=0,
        "Not Usable",
    IF(
        COUNT(Q947,V947,X947,Z947,AB947)&lt;5,
            "Incomplete",
            IF(
                MIN(Q947,V947,X947,Z947,AB947)=0,
                    "Incomplete",
                    "Complete"
            )
    )
)</f>
        <v>Complete</v>
      </c>
    </row>
    <row r="948" spans="1:35" x14ac:dyDescent="0.3">
      <c r="A948">
        <v>10908</v>
      </c>
      <c r="B948" s="6">
        <v>45482.307395833333</v>
      </c>
      <c r="C948" s="3">
        <f>INT(B948)</f>
        <v>45482</v>
      </c>
      <c r="D948" s="2">
        <f>MOD(B948,1)</f>
        <v>0.30739583333343035</v>
      </c>
      <c r="E948">
        <v>69</v>
      </c>
      <c r="F948" t="s">
        <v>15</v>
      </c>
      <c r="G948" t="str">
        <f xml:space="preserve"> PROPER(TRIM(CLEAN(SUBSTITUTE(F948,CHAR(160)," "))))</f>
        <v>West</v>
      </c>
      <c r="H948" t="s">
        <v>7</v>
      </c>
      <c r="I948" t="str">
        <f>PROPER(TRIM(CLEAN((SUBSTITUTE(H948,"-"," ")))))</f>
        <v>In Store</v>
      </c>
      <c r="J948">
        <v>17730</v>
      </c>
      <c r="K948" t="s">
        <v>10</v>
      </c>
      <c r="L948" t="str">
        <f xml:space="preserve"> PROPER(TRIM(CLEAN(SUBSTITUTE(K948,CHAR(160)," "))))</f>
        <v>Consumer</v>
      </c>
      <c r="M948" t="s">
        <v>23</v>
      </c>
      <c r="N948" t="str">
        <f xml:space="preserve"> PROPER(TRIM(CLEAN(SUBSTITUTE(M948,CHAR(160)," "))))</f>
        <v>Electronics</v>
      </c>
      <c r="O948" t="s">
        <v>22</v>
      </c>
      <c r="P948" t="str">
        <f>IF(LEN(TRIM(Table1[[#This Row],[subcategory]]&amp;""))=0,"Unknown", PROPER(TRIM(Table1[[#This Row],[subcategory]])))</f>
        <v>Audio</v>
      </c>
      <c r="Q948">
        <v>143.16</v>
      </c>
      <c r="R948" s="1">
        <f>IF(LEN(TRIM(Q948&amp;""))=0, "", VALUE(SUBSTITUTE(Q948,"$","")))</f>
        <v>143.16</v>
      </c>
      <c r="S948">
        <v>2</v>
      </c>
      <c r="T948">
        <f>IF(LEN(TRIM(S948&amp;""))=0, "", VALUE(S948))</f>
        <v>2</v>
      </c>
      <c r="U948">
        <v>286.32</v>
      </c>
      <c r="V948" s="1">
        <f>IF(LEN(TRIM(U948&amp;""))=0, "", VALUE(SUBSTITUTE(U948,"$","")))</f>
        <v>286.32</v>
      </c>
      <c r="W948" s="4" t="s">
        <v>7137</v>
      </c>
      <c r="X948" s="4">
        <f>IF(LEN(TRIM(W948&amp;""))=0, "", VALUE(SUBSTITUTE(W948,"$","")))</f>
        <v>188.97119999999899</v>
      </c>
      <c r="Y948" s="5" t="s">
        <v>7136</v>
      </c>
      <c r="Z948" s="4" cm="1">
        <f t="array" ref="Z948">IF(
    LEN(TRIM(Y948&amp;""))=0,
        IF(AND(ISNUMBER(net_sales_clean), ISNUMBER(profit_clean)),
            net_sales_clean - profit_clean,
            ""
        ),
    VALUE(SUBSTITUTE(Y948,"$",""))
)</f>
        <v>149.89297361010799</v>
      </c>
      <c r="AA948">
        <v>39.078226389891</v>
      </c>
      <c r="AB948" s="1" cm="1">
        <f t="array" ref="AB948">IF(
    LEN(TRIM(AA948&amp;""))=0,
        IF(AND(ISNUMBER(net_sales_clean), ISNUMBER(cost_clean)),
            net_sales_clean - cost_clean,
            ""
        ),
    VALUE(SUBSTITUTE(AA948,"$",""))
)</f>
        <v>39.078226389891</v>
      </c>
      <c r="AC948">
        <v>9</v>
      </c>
      <c r="AD948">
        <f>IF(LEN(TRIM(AC948&amp;""))=0, "", VALUE(AC948))</f>
        <v>9</v>
      </c>
      <c r="AE948">
        <v>1</v>
      </c>
      <c r="AF948">
        <f>IF(LEN(TRIM(AE948&amp;""))=0, "", VALUE(AE948))</f>
        <v>1</v>
      </c>
      <c r="AG948">
        <v>0</v>
      </c>
      <c r="AH948">
        <f>IF(
    OR(U948&lt;0, W948&lt;0, Y948&lt;0, AA948&lt;0),
        1,
        IF(LEN(TRIM(AG948&amp;""))=0, "", AG948)
)</f>
        <v>0</v>
      </c>
      <c r="AI948" t="str">
        <f>IF(
    COUNT(Q948,V948,X948,Z948,AB948)=0,
        "Not Usable",
    IF(
        COUNT(Q948,V948,X948,Z948,AB948)&lt;5,
            "Incomplete",
            IF(
                MIN(Q948,V948,X948,Z948,AB948)=0,
                    "Incomplete",
                    "Complete"
            )
    )
)</f>
        <v>Complete</v>
      </c>
    </row>
    <row r="949" spans="1:35" x14ac:dyDescent="0.3">
      <c r="A949">
        <v>35040</v>
      </c>
      <c r="B949" s="6">
        <v>45151.243125000001</v>
      </c>
      <c r="C949" s="3">
        <f>INT(B949)</f>
        <v>45151</v>
      </c>
      <c r="D949" s="2">
        <f>MOD(B949,1)</f>
        <v>0.24312500000087311</v>
      </c>
      <c r="E949">
        <v>64</v>
      </c>
      <c r="F949" t="s">
        <v>8</v>
      </c>
      <c r="G949" t="str">
        <f xml:space="preserve"> PROPER(TRIM(CLEAN(SUBSTITUTE(F949,CHAR(160)," "))))</f>
        <v>West</v>
      </c>
      <c r="H949" t="s">
        <v>17</v>
      </c>
      <c r="I949" t="str">
        <f>PROPER(TRIM(CLEAN((SUBSTITUTE(H949,"-"," ")))))</f>
        <v>Online</v>
      </c>
      <c r="J949">
        <v>21757</v>
      </c>
      <c r="K949" t="s">
        <v>14</v>
      </c>
      <c r="L949" t="str">
        <f xml:space="preserve"> PROPER(TRIM(CLEAN(SUBSTITUTE(K949,CHAR(160)," "))))</f>
        <v>Consumer</v>
      </c>
      <c r="M949" t="s">
        <v>23</v>
      </c>
      <c r="N949" t="str">
        <f xml:space="preserve"> PROPER(TRIM(CLEAN(SUBSTITUTE(M949,CHAR(160)," "))))</f>
        <v>Electronics</v>
      </c>
      <c r="O949" t="s">
        <v>34</v>
      </c>
      <c r="P949" t="str">
        <f>IF(LEN(TRIM(Table1[[#This Row],[subcategory]]&amp;""))=0,"Unknown", PROPER(TRIM(Table1[[#This Row],[subcategory]])))</f>
        <v>Phones</v>
      </c>
      <c r="Q949">
        <v>108.13</v>
      </c>
      <c r="R949" s="1">
        <f>IF(LEN(TRIM(Q949&amp;""))=0, "", VALUE(SUBSTITUTE(Q949,"$","")))</f>
        <v>108.13</v>
      </c>
      <c r="S949">
        <v>1</v>
      </c>
      <c r="T949">
        <f>IF(LEN(TRIM(S949&amp;""))=0, "", VALUE(S949))</f>
        <v>1</v>
      </c>
      <c r="U949">
        <v>-108.13</v>
      </c>
      <c r="V949" s="1">
        <f>IF(LEN(TRIM(U949&amp;""))=0, "", VALUE(SUBSTITUTE(U949,"$","")))</f>
        <v>-108.13</v>
      </c>
      <c r="W949" s="1">
        <v>-106.07553</v>
      </c>
      <c r="X949" s="1">
        <f>IF(LEN(TRIM(W949&amp;""))=0, "", VALUE(SUBSTITUTE(W949,"$","")))</f>
        <v>-106.07553</v>
      </c>
      <c r="Y949">
        <v>-88.806168805712105</v>
      </c>
      <c r="Z949" s="1" cm="1">
        <f t="array" ref="Z949">IF(
    LEN(TRIM(Y949&amp;""))=0,
        IF(AND(ISNUMBER(net_sales_clean), ISNUMBER(profit_clean)),
            net_sales_clean - profit_clean,
            ""
        ),
    VALUE(SUBSTITUTE(Y949,"$",""))
)</f>
        <v>-88.806168805712105</v>
      </c>
      <c r="AA949">
        <v>-17.2693611942878</v>
      </c>
      <c r="AB949" s="1" cm="1">
        <f t="array" ref="AB949">IF(
    LEN(TRIM(AA949&amp;""))=0,
        IF(AND(ISNUMBER(net_sales_clean), ISNUMBER(cost_clean)),
            net_sales_clean - cost_clean,
            ""
        ),
    VALUE(SUBSTITUTE(AA949,"$",""))
)</f>
        <v>-17.2693611942878</v>
      </c>
      <c r="AC949">
        <v>5</v>
      </c>
      <c r="AD949">
        <f>IF(LEN(TRIM(AC949&amp;""))=0, "", VALUE(AC949))</f>
        <v>5</v>
      </c>
      <c r="AE949">
        <v>2</v>
      </c>
      <c r="AF949">
        <f>IF(LEN(TRIM(AE949&amp;""))=0, "", VALUE(AE949))</f>
        <v>2</v>
      </c>
      <c r="AG949">
        <v>0</v>
      </c>
      <c r="AH949">
        <f>IF(
    OR(U949&lt;0, W949&lt;0, Y949&lt;0, AA949&lt;0),
        1,
        IF(LEN(TRIM(AG949&amp;""))=0, "", AG949)
)</f>
        <v>1</v>
      </c>
      <c r="AI949" t="str">
        <f>IF(
    COUNT(Q949,V949,X949,Z949,AB949)=0,
        "Not Usable",
    IF(
        COUNT(Q949,V949,X949,Z949,AB949)&lt;5,
            "Incomplete",
            IF(
                MIN(Q949,V949,X949,Z949,AB949)=0,
                    "Incomplete",
                    "Complete"
            )
    )
)</f>
        <v>Complete</v>
      </c>
    </row>
    <row r="950" spans="1:35" x14ac:dyDescent="0.3">
      <c r="A950">
        <v>24696</v>
      </c>
      <c r="B950" s="6">
        <v>45213.086122685185</v>
      </c>
      <c r="C950" s="3">
        <f>INT(B950)</f>
        <v>45213</v>
      </c>
      <c r="D950" s="2">
        <f>MOD(B950,1)</f>
        <v>8.6122685184818693E-2</v>
      </c>
      <c r="E950">
        <v>49</v>
      </c>
      <c r="F950" t="s">
        <v>8</v>
      </c>
      <c r="G950" t="str">
        <f xml:space="preserve"> PROPER(TRIM(CLEAN(SUBSTITUTE(F950,CHAR(160)," "))))</f>
        <v>West</v>
      </c>
      <c r="H950" t="s">
        <v>3</v>
      </c>
      <c r="I950" t="str">
        <f>PROPER(TRIM(CLEAN((SUBSTITUTE(H950,"-"," ")))))</f>
        <v>Phone</v>
      </c>
      <c r="J950">
        <v>3734</v>
      </c>
      <c r="K950" t="s">
        <v>2</v>
      </c>
      <c r="L950" t="str">
        <f xml:space="preserve"> PROPER(TRIM(CLEAN(SUBSTITUTE(K950,CHAR(160)," "))))</f>
        <v>Home Office</v>
      </c>
      <c r="M950" t="s">
        <v>1</v>
      </c>
      <c r="N950" t="str">
        <f xml:space="preserve"> PROPER(TRIM(CLEAN(SUBSTITUTE(M950,CHAR(160)," "))))</f>
        <v>Beauty</v>
      </c>
      <c r="O950" t="s">
        <v>0</v>
      </c>
      <c r="P950" t="str">
        <f>IF(LEN(TRIM(Table1[[#This Row],[subcategory]]&amp;""))=0,"Unknown", PROPER(TRIM(Table1[[#This Row],[subcategory]])))</f>
        <v>Makeup</v>
      </c>
      <c r="Q950">
        <v>52.31</v>
      </c>
      <c r="R950" s="1">
        <f>IF(LEN(TRIM(Q950&amp;""))=0, "", VALUE(SUBSTITUTE(Q950,"$","")))</f>
        <v>52.31</v>
      </c>
      <c r="T950" t="str">
        <f>IF(LEN(TRIM(S950&amp;""))=0, "", VALUE(S950))</f>
        <v/>
      </c>
      <c r="V950" s="1" t="str">
        <f>IF(LEN(TRIM(U950&amp;""))=0, "", VALUE(SUBSTITUTE(U950,"$","")))</f>
        <v/>
      </c>
      <c r="X950" s="1" t="str">
        <f>IF(LEN(TRIM(W950&amp;""))=0, "", VALUE(SUBSTITUTE(W950,"$","")))</f>
        <v/>
      </c>
      <c r="Z950" s="1" t="str" cm="1">
        <f t="array" ref="Z950">IF(
    LEN(TRIM(Y950&amp;""))=0,
        IF(AND(ISNUMBER(net_sales_clean), ISNUMBER(profit_clean)),
            net_sales_clean - profit_clean,
            ""
        ),
    VALUE(SUBSTITUTE(Y950,"$",""))
)</f>
        <v/>
      </c>
      <c r="AB950" s="1" t="str" cm="1">
        <f t="array" ref="AB950">IF(
    LEN(TRIM(AA950&amp;""))=0,
        IF(AND(ISNUMBER(net_sales_clean), ISNUMBER(cost_clean)),
            net_sales_clean - cost_clean,
            ""
        ),
    VALUE(SUBSTITUTE(AA950,"$",""))
)</f>
        <v/>
      </c>
      <c r="AC950">
        <v>6</v>
      </c>
      <c r="AD950">
        <f>IF(LEN(TRIM(AC950&amp;""))=0, "", VALUE(AC950))</f>
        <v>6</v>
      </c>
      <c r="AF950" t="str">
        <f>IF(LEN(TRIM(AE950&amp;""))=0, "", VALUE(AE950))</f>
        <v/>
      </c>
      <c r="AG950">
        <v>0</v>
      </c>
      <c r="AH950">
        <f>IF(
    OR(U950&lt;0, W950&lt;0, Y950&lt;0, AA950&lt;0),
        1,
        IF(LEN(TRIM(AG950&amp;""))=0, "", AG950)
)</f>
        <v>0</v>
      </c>
      <c r="AI950" t="str">
        <f>IF(
    COUNT(Q950,V950,X950,Z950,AB950)=0,
        "Not Usable",
    IF(
        COUNT(Q950,V950,X950,Z950,AB950)&lt;5,
            "Incomplete",
            IF(
                MIN(Q950,V950,X950,Z950,AB950)=0,
                    "Incomplete",
                    "Complete"
            )
    )
)</f>
        <v>Incomplete</v>
      </c>
    </row>
    <row r="951" spans="1:35" x14ac:dyDescent="0.3">
      <c r="A951">
        <v>21212</v>
      </c>
      <c r="B951" s="6">
        <v>45320.029699074075</v>
      </c>
      <c r="C951" s="3">
        <f>INT(B951)</f>
        <v>45320</v>
      </c>
      <c r="D951" s="2">
        <f>MOD(B951,1)</f>
        <v>2.9699074075324461E-2</v>
      </c>
      <c r="E951">
        <v>40</v>
      </c>
      <c r="F951" t="s">
        <v>8</v>
      </c>
      <c r="G951" t="str">
        <f xml:space="preserve"> PROPER(TRIM(CLEAN(SUBSTITUTE(F951,CHAR(160)," "))))</f>
        <v>West</v>
      </c>
      <c r="H951" t="s">
        <v>3</v>
      </c>
      <c r="I951" t="str">
        <f>PROPER(TRIM(CLEAN((SUBSTITUTE(H951,"-"," ")))))</f>
        <v>Phone</v>
      </c>
      <c r="J951">
        <v>28160</v>
      </c>
      <c r="K951" t="s">
        <v>2</v>
      </c>
      <c r="L951" t="str">
        <f xml:space="preserve"> PROPER(TRIM(CLEAN(SUBSTITUTE(K951,CHAR(160)," "))))</f>
        <v>Home Office</v>
      </c>
      <c r="M951" t="s">
        <v>9</v>
      </c>
      <c r="N951" t="str">
        <f xml:space="preserve"> PROPER(TRIM(CLEAN(SUBSTITUTE(M951,CHAR(160)," "))))</f>
        <v>Home</v>
      </c>
      <c r="O951" t="s">
        <v>36</v>
      </c>
      <c r="P951" t="str">
        <f>IF(LEN(TRIM(Table1[[#This Row],[subcategory]]&amp;""))=0,"Unknown", PROPER(TRIM(Table1[[#This Row],[subcategory]])))</f>
        <v>Bedding</v>
      </c>
      <c r="Q951">
        <v>14.19</v>
      </c>
      <c r="R951" s="1">
        <f>IF(LEN(TRIM(Q951&amp;""))=0, "", VALUE(SUBSTITUTE(Q951,"$","")))</f>
        <v>14.19</v>
      </c>
      <c r="S951">
        <v>2</v>
      </c>
      <c r="T951">
        <f>IF(LEN(TRIM(S951&amp;""))=0, "", VALUE(S951))</f>
        <v>2</v>
      </c>
      <c r="U951">
        <v>28.38</v>
      </c>
      <c r="V951" s="1">
        <f>IF(LEN(TRIM(U951&amp;""))=0, "", VALUE(SUBSTITUTE(U951,"$","")))</f>
        <v>28.38</v>
      </c>
      <c r="W951" s="4" t="s">
        <v>7135</v>
      </c>
      <c r="X951" s="4">
        <f>IF(LEN(TRIM(W951&amp;""))=0, "", VALUE(SUBSTITUTE(W951,"$","")))</f>
        <v>21.256619999999899</v>
      </c>
      <c r="Y951" s="5" t="s">
        <v>7134</v>
      </c>
      <c r="Z951" s="4" cm="1">
        <f t="array" ref="Z951">IF(
    LEN(TRIM(Y951&amp;""))=0,
        IF(AND(ISNUMBER(net_sales_clean), ISNUMBER(profit_clean)),
            net_sales_clean - profit_clean,
            ""
        ),
    VALUE(SUBSTITUTE(Y951,"$",""))
)</f>
        <v>17.820863568845098</v>
      </c>
      <c r="AA951" s="5" t="s">
        <v>7133</v>
      </c>
      <c r="AB951" s="4" cm="1">
        <f t="array" ref="AB951">IF(
    LEN(TRIM(AA951&amp;""))=0,
        IF(AND(ISNUMBER(net_sales_clean), ISNUMBER(cost_clean)),
            net_sales_clean - cost_clean,
            ""
        ),
    VALUE(SUBSTITUTE(AA951,"$",""))
)</f>
        <v>3.4357564311548199</v>
      </c>
      <c r="AC951">
        <v>8</v>
      </c>
      <c r="AD951">
        <f>IF(LEN(TRIM(AC951&amp;""))=0, "", VALUE(AC951))</f>
        <v>8</v>
      </c>
      <c r="AE951">
        <v>3</v>
      </c>
      <c r="AF951">
        <f>IF(LEN(TRIM(AE951&amp;""))=0, "", VALUE(AE951))</f>
        <v>3</v>
      </c>
      <c r="AG951">
        <v>0</v>
      </c>
      <c r="AH951">
        <f>IF(
    OR(U951&lt;0, W951&lt;0, Y951&lt;0, AA951&lt;0),
        1,
        IF(LEN(TRIM(AG951&amp;""))=0, "", AG951)
)</f>
        <v>0</v>
      </c>
      <c r="AI951" t="str">
        <f>IF(
    COUNT(Q951,V951,X951,Z951,AB951)=0,
        "Not Usable",
    IF(
        COUNT(Q951,V951,X951,Z951,AB951)&lt;5,
            "Incomplete",
            IF(
                MIN(Q951,V951,X951,Z951,AB951)=0,
                    "Incomplete",
                    "Complete"
            )
    )
)</f>
        <v>Complete</v>
      </c>
    </row>
    <row r="952" spans="1:35" x14ac:dyDescent="0.3">
      <c r="A952">
        <v>6528</v>
      </c>
      <c r="B952" s="6">
        <v>45498.474930555552</v>
      </c>
      <c r="C952" s="3">
        <f>INT(B952)</f>
        <v>45498</v>
      </c>
      <c r="D952" s="2">
        <f>MOD(B952,1)</f>
        <v>0.47493055555241881</v>
      </c>
      <c r="E952">
        <v>34</v>
      </c>
      <c r="F952" t="s">
        <v>33</v>
      </c>
      <c r="G952" t="str">
        <f xml:space="preserve"> PROPER(TRIM(CLEAN(SUBSTITUTE(F952,CHAR(160)," "))))</f>
        <v>South</v>
      </c>
      <c r="H952" t="s">
        <v>7</v>
      </c>
      <c r="I952" t="str">
        <f>PROPER(TRIM(CLEAN((SUBSTITUTE(H952,"-"," ")))))</f>
        <v>In Store</v>
      </c>
      <c r="J952">
        <v>14878</v>
      </c>
      <c r="K952" t="s">
        <v>6</v>
      </c>
      <c r="L952" t="str">
        <f xml:space="preserve"> PROPER(TRIM(CLEAN(SUBSTITUTE(K952,CHAR(160)," "))))</f>
        <v>Corporate</v>
      </c>
      <c r="M952" t="s">
        <v>16</v>
      </c>
      <c r="N952" t="str">
        <f xml:space="preserve"> PROPER(TRIM(CLEAN(SUBSTITUTE(M952,CHAR(160)," "))))</f>
        <v>Grocery</v>
      </c>
      <c r="O952" t="s">
        <v>28</v>
      </c>
      <c r="P952" t="str">
        <f>IF(LEN(TRIM(Table1[[#This Row],[subcategory]]&amp;""))=0,"Unknown", PROPER(TRIM(Table1[[#This Row],[subcategory]])))</f>
        <v>Pantry</v>
      </c>
      <c r="Q952">
        <v>63.39</v>
      </c>
      <c r="R952" s="1">
        <f>IF(LEN(TRIM(Q952&amp;""))=0, "", VALUE(SUBSTITUTE(Q952,"$","")))</f>
        <v>63.39</v>
      </c>
      <c r="S952">
        <v>1</v>
      </c>
      <c r="T952">
        <f>IF(LEN(TRIM(S952&amp;""))=0, "", VALUE(S952))</f>
        <v>1</v>
      </c>
      <c r="U952">
        <v>63.39</v>
      </c>
      <c r="V952" s="1">
        <f>IF(LEN(TRIM(U952&amp;""))=0, "", VALUE(SUBSTITUTE(U952,"$","")))</f>
        <v>63.39</v>
      </c>
      <c r="W952" s="1">
        <v>56.924219999999998</v>
      </c>
      <c r="X952" s="1">
        <f>IF(LEN(TRIM(W952&amp;""))=0, "", VALUE(SUBSTITUTE(W952,"$","")))</f>
        <v>56.924219999999998</v>
      </c>
      <c r="Z952" s="1" t="str" cm="1">
        <f t="array" ref="Z952">IF(
    LEN(TRIM(Y952&amp;""))=0,
        IF(AND(ISNUMBER(net_sales_clean), ISNUMBER(profit_clean)),
            net_sales_clean - profit_clean,
            ""
        ),
    VALUE(SUBSTITUTE(Y952,"$",""))
)</f>
        <v/>
      </c>
      <c r="AB952" s="1" t="str" cm="1">
        <f t="array" ref="AB952">IF(
    LEN(TRIM(AA952&amp;""))=0,
        IF(AND(ISNUMBER(net_sales_clean), ISNUMBER(cost_clean)),
            net_sales_clean - cost_clean,
            ""
        ),
    VALUE(SUBSTITUTE(AA952,"$",""))
)</f>
        <v/>
      </c>
      <c r="AC952">
        <v>3</v>
      </c>
      <c r="AD952">
        <f>IF(LEN(TRIM(AC952&amp;""))=0, "", VALUE(AC952))</f>
        <v>3</v>
      </c>
      <c r="AE952">
        <v>3</v>
      </c>
      <c r="AF952">
        <f>IF(LEN(TRIM(AE952&amp;""))=0, "", VALUE(AE952))</f>
        <v>3</v>
      </c>
      <c r="AG952">
        <v>0</v>
      </c>
      <c r="AH952">
        <f>IF(
    OR(U952&lt;0, W952&lt;0, Y952&lt;0, AA952&lt;0),
        1,
        IF(LEN(TRIM(AG952&amp;""))=0, "", AG952)
)</f>
        <v>0</v>
      </c>
      <c r="AI952" t="str">
        <f>IF(
    COUNT(Q952,V952,X952,Z952,AB952)=0,
        "Not Usable",
    IF(
        COUNT(Q952,V952,X952,Z952,AB952)&lt;5,
            "Incomplete",
            IF(
                MIN(Q952,V952,X952,Z952,AB952)=0,
                    "Incomplete",
                    "Complete"
            )
    )
)</f>
        <v>Incomplete</v>
      </c>
    </row>
    <row r="953" spans="1:35" x14ac:dyDescent="0.3">
      <c r="A953">
        <v>9065</v>
      </c>
      <c r="B953" s="6">
        <v>45760.047789351855</v>
      </c>
      <c r="C953" s="3">
        <f>INT(B953)</f>
        <v>45760</v>
      </c>
      <c r="D953" s="2">
        <f>MOD(B953,1)</f>
        <v>4.7789351854589768E-2</v>
      </c>
      <c r="E953">
        <v>62</v>
      </c>
      <c r="F953" t="s">
        <v>33</v>
      </c>
      <c r="G953" t="str">
        <f xml:space="preserve"> PROPER(TRIM(CLEAN(SUBSTITUTE(F953,CHAR(160)," "))))</f>
        <v>South</v>
      </c>
      <c r="H953" t="s">
        <v>3</v>
      </c>
      <c r="I953" t="str">
        <f>PROPER(TRIM(CLEAN((SUBSTITUTE(H953,"-"," ")))))</f>
        <v>Phone</v>
      </c>
      <c r="J953">
        <v>4435</v>
      </c>
      <c r="K953" t="s">
        <v>10</v>
      </c>
      <c r="L953" t="str">
        <f xml:space="preserve"> PROPER(TRIM(CLEAN(SUBSTITUTE(K953,CHAR(160)," "))))</f>
        <v>Consumer</v>
      </c>
      <c r="M953" t="s">
        <v>9</v>
      </c>
      <c r="N953" t="str">
        <f xml:space="preserve"> PROPER(TRIM(CLEAN(SUBSTITUTE(M953,CHAR(160)," "))))</f>
        <v>Home</v>
      </c>
      <c r="O953" t="s">
        <v>36</v>
      </c>
      <c r="P953" t="str">
        <f>IF(LEN(TRIM(Table1[[#This Row],[subcategory]]&amp;""))=0,"Unknown", PROPER(TRIM(Table1[[#This Row],[subcategory]])))</f>
        <v>Bedding</v>
      </c>
      <c r="Q953">
        <v>134.77000000000001</v>
      </c>
      <c r="R953" s="1">
        <f>IF(LEN(TRIM(Q953&amp;""))=0, "", VALUE(SUBSTITUTE(Q953,"$","")))</f>
        <v>134.77000000000001</v>
      </c>
      <c r="S953">
        <v>2</v>
      </c>
      <c r="T953">
        <f>IF(LEN(TRIM(S953&amp;""))=0, "", VALUE(S953))</f>
        <v>2</v>
      </c>
      <c r="U953">
        <v>269.54000000000002</v>
      </c>
      <c r="V953" s="1">
        <f>IF(LEN(TRIM(U953&amp;""))=0, "", VALUE(SUBSTITUTE(U953,"$","")))</f>
        <v>269.54000000000002</v>
      </c>
      <c r="W953" s="1">
        <v>180.86134000000001</v>
      </c>
      <c r="X953" s="1">
        <f>IF(LEN(TRIM(W953&amp;""))=0, "", VALUE(SUBSTITUTE(W953,"$","")))</f>
        <v>180.86134000000001</v>
      </c>
      <c r="Y953" s="5" t="s">
        <v>7132</v>
      </c>
      <c r="Z953" s="4" cm="1">
        <f t="array" ref="Z953">IF(
    LEN(TRIM(Y953&amp;""))=0,
        IF(AND(ISNUMBER(net_sales_clean), ISNUMBER(profit_clean)),
            net_sales_clean - profit_clean,
            ""
        ),
    VALUE(SUBSTITUTE(Y953,"$",""))
)</f>
        <v>110.891315122157</v>
      </c>
      <c r="AA953" s="5" t="s">
        <v>7131</v>
      </c>
      <c r="AB953" s="4" cm="1">
        <f t="array" ref="AB953">IF(
    LEN(TRIM(AA953&amp;""))=0,
        IF(AND(ISNUMBER(net_sales_clean), ISNUMBER(cost_clean)),
            net_sales_clean - cost_clean,
            ""
        ),
    VALUE(SUBSTITUTE(AA953,"$",""))
)</f>
        <v>69.970024877842206</v>
      </c>
      <c r="AC953">
        <v>6</v>
      </c>
      <c r="AD953">
        <f>IF(LEN(TRIM(AC953&amp;""))=0, "", VALUE(AC953))</f>
        <v>6</v>
      </c>
      <c r="AE953">
        <v>4</v>
      </c>
      <c r="AF953">
        <f>IF(LEN(TRIM(AE953&amp;""))=0, "", VALUE(AE953))</f>
        <v>4</v>
      </c>
      <c r="AG953">
        <v>0</v>
      </c>
      <c r="AH953">
        <f>IF(
    OR(U953&lt;0, W953&lt;0, Y953&lt;0, AA953&lt;0),
        1,
        IF(LEN(TRIM(AG953&amp;""))=0, "", AG953)
)</f>
        <v>0</v>
      </c>
      <c r="AI953" t="str">
        <f>IF(
    COUNT(Q953,V953,X953,Z953,AB953)=0,
        "Not Usable",
    IF(
        COUNT(Q953,V953,X953,Z953,AB953)&lt;5,
            "Incomplete",
            IF(
                MIN(Q953,V953,X953,Z953,AB953)=0,
                    "Incomplete",
                    "Complete"
            )
    )
)</f>
        <v>Complete</v>
      </c>
    </row>
    <row r="954" spans="1:35" x14ac:dyDescent="0.3">
      <c r="A954">
        <v>19139</v>
      </c>
      <c r="B954" s="6">
        <v>45306.361712962964</v>
      </c>
      <c r="C954" s="3">
        <f>INT(B954)</f>
        <v>45306</v>
      </c>
      <c r="D954" s="2">
        <f>MOD(B954,1)</f>
        <v>0.36171296296379296</v>
      </c>
      <c r="E954">
        <v>2</v>
      </c>
      <c r="F954" t="s">
        <v>8</v>
      </c>
      <c r="G954" t="str">
        <f xml:space="preserve"> PROPER(TRIM(CLEAN(SUBSTITUTE(F954,CHAR(160)," "))))</f>
        <v>West</v>
      </c>
      <c r="H954" t="s">
        <v>17</v>
      </c>
      <c r="I954" t="str">
        <f>PROPER(TRIM(CLEAN((SUBSTITUTE(H954,"-"," ")))))</f>
        <v>Online</v>
      </c>
      <c r="J954">
        <v>5446</v>
      </c>
      <c r="K954" t="s">
        <v>6</v>
      </c>
      <c r="L954" t="str">
        <f xml:space="preserve"> PROPER(TRIM(CLEAN(SUBSTITUTE(K954,CHAR(160)," "))))</f>
        <v>Corporate</v>
      </c>
      <c r="M954" t="s">
        <v>9</v>
      </c>
      <c r="N954" t="str">
        <f xml:space="preserve"> PROPER(TRIM(CLEAN(SUBSTITUTE(M954,CHAR(160)," "))))</f>
        <v>Home</v>
      </c>
      <c r="P954" t="str">
        <f>IF(LEN(TRIM(Table1[[#This Row],[subcategory]]&amp;""))=0,"Unknown", PROPER(TRIM(Table1[[#This Row],[subcategory]])))</f>
        <v>Unknown</v>
      </c>
      <c r="Q954">
        <v>42.21</v>
      </c>
      <c r="R954" s="1">
        <f>IF(LEN(TRIM(Q954&amp;""))=0, "", VALUE(SUBSTITUTE(Q954,"$","")))</f>
        <v>42.21</v>
      </c>
      <c r="S954">
        <v>3</v>
      </c>
      <c r="T954">
        <f>IF(LEN(TRIM(S954&amp;""))=0, "", VALUE(S954))</f>
        <v>3</v>
      </c>
      <c r="U954">
        <v>126.63</v>
      </c>
      <c r="V954" s="1">
        <f>IF(LEN(TRIM(U954&amp;""))=0, "", VALUE(SUBSTITUTE(U954,"$","")))</f>
        <v>126.63</v>
      </c>
      <c r="W954" s="1">
        <v>91.300229999999999</v>
      </c>
      <c r="X954" s="1">
        <f>IF(LEN(TRIM(W954&amp;""))=0, "", VALUE(SUBSTITUTE(W954,"$","")))</f>
        <v>91.300229999999999</v>
      </c>
      <c r="Y954" s="5" t="s">
        <v>7130</v>
      </c>
      <c r="Z954" s="4" cm="1">
        <f t="array" ref="Z954">IF(
    LEN(TRIM(Y954&amp;""))=0,
        IF(AND(ISNUMBER(net_sales_clean), ISNUMBER(profit_clean)),
            net_sales_clean - profit_clean,
            ""
        ),
    VALUE(SUBSTITUTE(Y954,"$",""))
)</f>
        <v>75.488010574256094</v>
      </c>
      <c r="AA954" s="5" t="s">
        <v>7129</v>
      </c>
      <c r="AB954" s="4" cm="1">
        <f t="array" ref="AB954">IF(
    LEN(TRIM(AA954&amp;""))=0,
        IF(AND(ISNUMBER(net_sales_clean), ISNUMBER(cost_clean)),
            net_sales_clean - cost_clean,
            ""
        ),
    VALUE(SUBSTITUTE(AA954,"$",""))
)</f>
        <v>15.8122194257438</v>
      </c>
      <c r="AC954">
        <v>8</v>
      </c>
      <c r="AD954">
        <f>IF(LEN(TRIM(AC954&amp;""))=0, "", VALUE(AC954))</f>
        <v>8</v>
      </c>
      <c r="AE954">
        <v>5</v>
      </c>
      <c r="AF954">
        <f>IF(LEN(TRIM(AE954&amp;""))=0, "", VALUE(AE954))</f>
        <v>5</v>
      </c>
      <c r="AG954">
        <v>1</v>
      </c>
      <c r="AH954">
        <f>IF(
    OR(U954&lt;0, W954&lt;0, Y954&lt;0, AA954&lt;0),
        1,
        IF(LEN(TRIM(AG954&amp;""))=0, "", AG954)
)</f>
        <v>1</v>
      </c>
      <c r="AI954" t="str">
        <f>IF(
    COUNT(Q954,V954,X954,Z954,AB954)=0,
        "Not Usable",
    IF(
        COUNT(Q954,V954,X954,Z954,AB954)&lt;5,
            "Incomplete",
            IF(
                MIN(Q954,V954,X954,Z954,AB954)=0,
                    "Incomplete",
                    "Complete"
            )
    )
)</f>
        <v>Complete</v>
      </c>
    </row>
    <row r="955" spans="1:35" x14ac:dyDescent="0.3">
      <c r="A955">
        <v>8172</v>
      </c>
      <c r="B955" s="6">
        <v>45625.503877314812</v>
      </c>
      <c r="C955" s="3">
        <f>INT(B955)</f>
        <v>45625</v>
      </c>
      <c r="D955" s="2">
        <f>MOD(B955,1)</f>
        <v>0.50387731481168885</v>
      </c>
      <c r="E955">
        <v>26</v>
      </c>
      <c r="F955" t="s">
        <v>33</v>
      </c>
      <c r="G955" t="str">
        <f xml:space="preserve"> PROPER(TRIM(CLEAN(SUBSTITUTE(F955,CHAR(160)," "))))</f>
        <v>South</v>
      </c>
      <c r="H955" t="s">
        <v>7</v>
      </c>
      <c r="I955" t="str">
        <f>PROPER(TRIM(CLEAN((SUBSTITUTE(H955,"-"," ")))))</f>
        <v>In Store</v>
      </c>
      <c r="J955">
        <v>13790</v>
      </c>
      <c r="K955" t="s">
        <v>6</v>
      </c>
      <c r="L955" t="str">
        <f xml:space="preserve"> PROPER(TRIM(CLEAN(SUBSTITUTE(K955,CHAR(160)," "))))</f>
        <v>Corporate</v>
      </c>
      <c r="M955" t="s">
        <v>19</v>
      </c>
      <c r="N955" t="str">
        <f xml:space="preserve"> PROPER(TRIM(CLEAN(SUBSTITUTE(M955,CHAR(160)," "))))</f>
        <v>Apparel</v>
      </c>
      <c r="O955" t="s">
        <v>26</v>
      </c>
      <c r="P955" t="str">
        <f>IF(LEN(TRIM(Table1[[#This Row],[subcategory]]&amp;""))=0,"Unknown", PROPER(TRIM(Table1[[#This Row],[subcategory]])))</f>
        <v>Kids</v>
      </c>
      <c r="Q955">
        <v>65.260000000000005</v>
      </c>
      <c r="R955" s="1">
        <f>IF(LEN(TRIM(Q955&amp;""))=0, "", VALUE(SUBSTITUTE(Q955,"$","")))</f>
        <v>65.260000000000005</v>
      </c>
      <c r="S955">
        <v>3</v>
      </c>
      <c r="T955">
        <f>IF(LEN(TRIM(S955&amp;""))=0, "", VALUE(S955))</f>
        <v>3</v>
      </c>
      <c r="U955" s="5" t="s">
        <v>174</v>
      </c>
      <c r="V955" s="4">
        <f>IF(LEN(TRIM(U955&amp;""))=0, "", VALUE(SUBSTITUTE(U955,"$","")))</f>
        <v>195.78</v>
      </c>
      <c r="W955" s="1">
        <v>140.57004000000001</v>
      </c>
      <c r="X955" s="1">
        <f>IF(LEN(TRIM(W955&amp;""))=0, "", VALUE(SUBSTITUTE(W955,"$","")))</f>
        <v>140.57004000000001</v>
      </c>
      <c r="Y955">
        <v>83.9730893199999</v>
      </c>
      <c r="Z955" s="1" cm="1">
        <f t="array" ref="Z955">IF(
    LEN(TRIM(Y955&amp;""))=0,
        IF(AND(ISNUMBER(net_sales_clean), ISNUMBER(profit_clean)),
            net_sales_clean - profit_clean,
            ""
        ),
    VALUE(SUBSTITUTE(Y955,"$",""))
)</f>
        <v>83.9730893199999</v>
      </c>
      <c r="AA955" s="5" t="s">
        <v>7128</v>
      </c>
      <c r="AB955" s="4" cm="1">
        <f t="array" ref="AB955">IF(
    LEN(TRIM(AA955&amp;""))=0,
        IF(AND(ISNUMBER(net_sales_clean), ISNUMBER(cost_clean)),
            net_sales_clean - cost_clean,
            ""
        ),
    VALUE(SUBSTITUTE(AA955,"$",""))
)</f>
        <v>56.596950680000099</v>
      </c>
      <c r="AC955">
        <v>9</v>
      </c>
      <c r="AD955">
        <f>IF(LEN(TRIM(AC955&amp;""))=0, "", VALUE(AC955))</f>
        <v>9</v>
      </c>
      <c r="AE955">
        <v>2</v>
      </c>
      <c r="AF955">
        <f>IF(LEN(TRIM(AE955&amp;""))=0, "", VALUE(AE955))</f>
        <v>2</v>
      </c>
      <c r="AG955">
        <v>0</v>
      </c>
      <c r="AH955">
        <f>IF(
    OR(U955&lt;0, W955&lt;0, Y955&lt;0, AA955&lt;0),
        1,
        IF(LEN(TRIM(AG955&amp;""))=0, "", AG955)
)</f>
        <v>0</v>
      </c>
      <c r="AI955" t="str">
        <f>IF(
    COUNT(Q955,V955,X955,Z955,AB955)=0,
        "Not Usable",
    IF(
        COUNT(Q955,V955,X955,Z955,AB955)&lt;5,
            "Incomplete",
            IF(
                MIN(Q955,V955,X955,Z955,AB955)=0,
                    "Incomplete",
                    "Complete"
            )
    )
)</f>
        <v>Complete</v>
      </c>
    </row>
    <row r="956" spans="1:35" x14ac:dyDescent="0.3">
      <c r="A956">
        <v>1593</v>
      </c>
      <c r="B956" s="6">
        <v>44994.269293981481</v>
      </c>
      <c r="C956" s="3">
        <f>INT(B956)</f>
        <v>44994</v>
      </c>
      <c r="D956" s="2">
        <f>MOD(B956,1)</f>
        <v>0.26929398148058681</v>
      </c>
      <c r="E956">
        <v>1</v>
      </c>
      <c r="F956" t="s">
        <v>8</v>
      </c>
      <c r="G956" t="str">
        <f xml:space="preserve"> PROPER(TRIM(CLEAN(SUBSTITUTE(F956,CHAR(160)," "))))</f>
        <v>West</v>
      </c>
      <c r="H956" t="s">
        <v>3</v>
      </c>
      <c r="I956" t="str">
        <f>PROPER(TRIM(CLEAN((SUBSTITUTE(H956,"-"," ")))))</f>
        <v>Phone</v>
      </c>
      <c r="J956">
        <v>17604</v>
      </c>
      <c r="K956" t="s">
        <v>2</v>
      </c>
      <c r="L956" t="str">
        <f xml:space="preserve"> PROPER(TRIM(CLEAN(SUBSTITUTE(K956,CHAR(160)," "))))</f>
        <v>Home Office</v>
      </c>
      <c r="M956" t="s">
        <v>19</v>
      </c>
      <c r="N956" t="str">
        <f xml:space="preserve"> PROPER(TRIM(CLEAN(SUBSTITUTE(M956,CHAR(160)," "))))</f>
        <v>Apparel</v>
      </c>
      <c r="O956" t="s">
        <v>18</v>
      </c>
      <c r="P956" t="str">
        <f>IF(LEN(TRIM(Table1[[#This Row],[subcategory]]&amp;""))=0,"Unknown", PROPER(TRIM(Table1[[#This Row],[subcategory]])))</f>
        <v>Men</v>
      </c>
      <c r="Q956">
        <v>25.94</v>
      </c>
      <c r="R956" s="1">
        <f>IF(LEN(TRIM(Q956&amp;""))=0, "", VALUE(SUBSTITUTE(Q956,"$","")))</f>
        <v>25.94</v>
      </c>
      <c r="S956">
        <v>3</v>
      </c>
      <c r="T956">
        <f>IF(LEN(TRIM(S956&amp;""))=0, "", VALUE(S956))</f>
        <v>3</v>
      </c>
      <c r="U956" s="5" t="s">
        <v>7127</v>
      </c>
      <c r="V956" s="4">
        <f>IF(LEN(TRIM(U956&amp;""))=0, "", VALUE(SUBSTITUTE(U956,"$","")))</f>
        <v>77.819999999999993</v>
      </c>
      <c r="W956" s="4" t="s">
        <v>7126</v>
      </c>
      <c r="X956" s="4">
        <f>IF(LEN(TRIM(W956&amp;""))=0, "", VALUE(SUBSTITUTE(W956,"$","")))</f>
        <v>53.851439999999997</v>
      </c>
      <c r="Y956" s="5" t="s">
        <v>7125</v>
      </c>
      <c r="Z956" s="4" cm="1">
        <f t="array" ref="Z956">IF(
    LEN(TRIM(Y956&amp;""))=0,
        IF(AND(ISNUMBER(net_sales_clean), ISNUMBER(profit_clean)),
            net_sales_clean - profit_clean,
            ""
        ),
    VALUE(SUBSTITUTE(Y956,"$",""))
)</f>
        <v>38.052917913779702</v>
      </c>
      <c r="AA956" s="5" t="s">
        <v>7124</v>
      </c>
      <c r="AB956" s="4" cm="1">
        <f t="array" ref="AB956">IF(
    LEN(TRIM(AA956&amp;""))=0,
        IF(AND(ISNUMBER(net_sales_clean), ISNUMBER(cost_clean)),
            net_sales_clean - cost_clean,
            ""
        ),
    VALUE(SUBSTITUTE(AA956,"$",""))
)</f>
        <v>15.798522086220199</v>
      </c>
      <c r="AC956">
        <v>0</v>
      </c>
      <c r="AD956">
        <f>IF(LEN(TRIM(AC956&amp;""))=0, "", VALUE(AC956))</f>
        <v>0</v>
      </c>
      <c r="AE956">
        <v>5</v>
      </c>
      <c r="AF956">
        <f>IF(LEN(TRIM(AE956&amp;""))=0, "", VALUE(AE956))</f>
        <v>5</v>
      </c>
      <c r="AG956">
        <v>0</v>
      </c>
      <c r="AH956">
        <f>IF(
    OR(U956&lt;0, W956&lt;0, Y956&lt;0, AA956&lt;0),
        1,
        IF(LEN(TRIM(AG956&amp;""))=0, "", AG956)
)</f>
        <v>0</v>
      </c>
      <c r="AI956" t="str">
        <f>IF(
    COUNT(Q956,V956,X956,Z956,AB956)=0,
        "Not Usable",
    IF(
        COUNT(Q956,V956,X956,Z956,AB956)&lt;5,
            "Incomplete",
            IF(
                MIN(Q956,V956,X956,Z956,AB956)=0,
                    "Incomplete",
                    "Complete"
            )
    )
)</f>
        <v>Complete</v>
      </c>
    </row>
    <row r="957" spans="1:35" x14ac:dyDescent="0.3">
      <c r="A957">
        <v>40475</v>
      </c>
      <c r="B957" s="6">
        <v>45075.946932870371</v>
      </c>
      <c r="C957" s="3">
        <f>INT(B957)</f>
        <v>45075</v>
      </c>
      <c r="D957" s="2">
        <f>MOD(B957,1)</f>
        <v>0.94693287037080154</v>
      </c>
      <c r="E957">
        <v>16</v>
      </c>
      <c r="F957" t="s">
        <v>8</v>
      </c>
      <c r="G957" t="str">
        <f xml:space="preserve"> PROPER(TRIM(CLEAN(SUBSTITUTE(F957,CHAR(160)," "))))</f>
        <v>West</v>
      </c>
      <c r="H957" t="s">
        <v>30</v>
      </c>
      <c r="I957" t="str">
        <f>PROPER(TRIM(CLEAN((SUBSTITUTE(H957,"-"," ")))))</f>
        <v>Mobile App</v>
      </c>
      <c r="J957">
        <v>28583</v>
      </c>
      <c r="K957" t="s">
        <v>14</v>
      </c>
      <c r="L957" t="str">
        <f xml:space="preserve"> PROPER(TRIM(CLEAN(SUBSTITUTE(K957,CHAR(160)," "))))</f>
        <v>Consumer</v>
      </c>
      <c r="M957" t="s">
        <v>9</v>
      </c>
      <c r="N957" t="str">
        <f xml:space="preserve"> PROPER(TRIM(CLEAN(SUBSTITUTE(M957,CHAR(160)," "))))</f>
        <v>Home</v>
      </c>
      <c r="O957" t="s">
        <v>12</v>
      </c>
      <c r="P957" t="str">
        <f>IF(LEN(TRIM(Table1[[#This Row],[subcategory]]&amp;""))=0,"Unknown", PROPER(TRIM(Table1[[#This Row],[subcategory]])))</f>
        <v>Decor</v>
      </c>
      <c r="Q957">
        <v>73.52</v>
      </c>
      <c r="R957" s="1">
        <f>IF(LEN(TRIM(Q957&amp;""))=0, "", VALUE(SUBSTITUTE(Q957,"$","")))</f>
        <v>73.52</v>
      </c>
      <c r="S957">
        <v>4</v>
      </c>
      <c r="T957">
        <f>IF(LEN(TRIM(S957&amp;""))=0, "", VALUE(S957))</f>
        <v>4</v>
      </c>
      <c r="U957">
        <v>294.08</v>
      </c>
      <c r="V957" s="1">
        <f>IF(LEN(TRIM(U957&amp;""))=0, "", VALUE(SUBSTITUTE(U957,"$","")))</f>
        <v>294.08</v>
      </c>
      <c r="W957" s="1">
        <v>220.56</v>
      </c>
      <c r="X957" s="1">
        <f>IF(LEN(TRIM(W957&amp;""))=0, "", VALUE(SUBSTITUTE(W957,"$","")))</f>
        <v>220.56</v>
      </c>
      <c r="Y957" s="5" t="s">
        <v>7123</v>
      </c>
      <c r="Z957" s="4" cm="1">
        <f t="array" ref="Z957">IF(
    LEN(TRIM(Y957&amp;""))=0,
        IF(AND(ISNUMBER(net_sales_clean), ISNUMBER(profit_clean)),
            net_sales_clean - profit_clean,
            ""
        ),
    VALUE(SUBSTITUTE(Y957,"$",""))
)</f>
        <v>160.847152089411</v>
      </c>
      <c r="AA957" s="5" t="s">
        <v>7122</v>
      </c>
      <c r="AB957" s="4" cm="1">
        <f t="array" ref="AB957">IF(
    LEN(TRIM(AA957&amp;""))=0,
        IF(AND(ISNUMBER(net_sales_clean), ISNUMBER(cost_clean)),
            net_sales_clean - cost_clean,
            ""
        ),
    VALUE(SUBSTITUTE(AA957,"$",""))
)</f>
        <v>59.7128479105886</v>
      </c>
      <c r="AC957">
        <v>7</v>
      </c>
      <c r="AD957">
        <f>IF(LEN(TRIM(AC957&amp;""))=0, "", VALUE(AC957))</f>
        <v>7</v>
      </c>
      <c r="AE957">
        <v>1</v>
      </c>
      <c r="AF957">
        <f>IF(LEN(TRIM(AE957&amp;""))=0, "", VALUE(AE957))</f>
        <v>1</v>
      </c>
      <c r="AG957">
        <v>0</v>
      </c>
      <c r="AH957">
        <f>IF(
    OR(U957&lt;0, W957&lt;0, Y957&lt;0, AA957&lt;0),
        1,
        IF(LEN(TRIM(AG957&amp;""))=0, "", AG957)
)</f>
        <v>0</v>
      </c>
      <c r="AI957" t="str">
        <f>IF(
    COUNT(Q957,V957,X957,Z957,AB957)=0,
        "Not Usable",
    IF(
        COUNT(Q957,V957,X957,Z957,AB957)&lt;5,
            "Incomplete",
            IF(
                MIN(Q957,V957,X957,Z957,AB957)=0,
                    "Incomplete",
                    "Complete"
            )
    )
)</f>
        <v>Complete</v>
      </c>
    </row>
    <row r="958" spans="1:35" x14ac:dyDescent="0.3">
      <c r="A958">
        <v>53032</v>
      </c>
      <c r="B958" s="6">
        <v>45436.210023148145</v>
      </c>
      <c r="C958" s="3">
        <f>INT(B958)</f>
        <v>45436</v>
      </c>
      <c r="D958" s="2">
        <f>MOD(B958,1)</f>
        <v>0.21002314814541023</v>
      </c>
      <c r="E958">
        <v>32</v>
      </c>
      <c r="F958" t="s">
        <v>21</v>
      </c>
      <c r="G958" t="str">
        <f xml:space="preserve"> PROPER(TRIM(CLEAN(SUBSTITUTE(F958,CHAR(160)," "))))</f>
        <v>Midwest</v>
      </c>
      <c r="H958" t="s">
        <v>11</v>
      </c>
      <c r="I958" t="str">
        <f>PROPER(TRIM(CLEAN((SUBSTITUTE(H958,"-"," ")))))</f>
        <v>Online</v>
      </c>
      <c r="J958">
        <v>9740</v>
      </c>
      <c r="K958" t="s">
        <v>6</v>
      </c>
      <c r="L958" t="str">
        <f xml:space="preserve"> PROPER(TRIM(CLEAN(SUBSTITUTE(K958,CHAR(160)," "))))</f>
        <v>Corporate</v>
      </c>
      <c r="M958" t="s">
        <v>19</v>
      </c>
      <c r="N958" t="str">
        <f xml:space="preserve"> PROPER(TRIM(CLEAN(SUBSTITUTE(M958,CHAR(160)," "))))</f>
        <v>Apparel</v>
      </c>
      <c r="O958" t="s">
        <v>41</v>
      </c>
      <c r="P958" t="str">
        <f>IF(LEN(TRIM(Table1[[#This Row],[subcategory]]&amp;""))=0,"Unknown", PROPER(TRIM(Table1[[#This Row],[subcategory]])))</f>
        <v>Shoes</v>
      </c>
      <c r="Q958">
        <v>32.5</v>
      </c>
      <c r="R958" s="1">
        <f>IF(LEN(TRIM(Q958&amp;""))=0, "", VALUE(SUBSTITUTE(Q958,"$","")))</f>
        <v>32.5</v>
      </c>
      <c r="S958">
        <v>3</v>
      </c>
      <c r="T958">
        <f>IF(LEN(TRIM(S958&amp;""))=0, "", VALUE(S958))</f>
        <v>3</v>
      </c>
      <c r="U958">
        <v>97.5</v>
      </c>
      <c r="V958" s="1">
        <f>IF(LEN(TRIM(U958&amp;""))=0, "", VALUE(SUBSTITUTE(U958,"$","")))</f>
        <v>97.5</v>
      </c>
      <c r="W958" s="1">
        <v>75.367500000000007</v>
      </c>
      <c r="X958" s="1">
        <f>IF(LEN(TRIM(W958&amp;""))=0, "", VALUE(SUBSTITUTE(W958,"$","")))</f>
        <v>75.367500000000007</v>
      </c>
      <c r="Y958" s="5" t="s">
        <v>7121</v>
      </c>
      <c r="Z958" s="4" cm="1">
        <f t="array" ref="Z958">IF(
    LEN(TRIM(Y958&amp;""))=0,
        IF(AND(ISNUMBER(net_sales_clean), ISNUMBER(profit_clean)),
            net_sales_clean - profit_clean,
            ""
        ),
    VALUE(SUBSTITUTE(Y958,"$",""))
)</f>
        <v>54.877177695248697</v>
      </c>
      <c r="AA958" s="5" t="s">
        <v>7120</v>
      </c>
      <c r="AB958" s="4" cm="1">
        <f t="array" ref="AB958">IF(
    LEN(TRIM(AA958&amp;""))=0,
        IF(AND(ISNUMBER(net_sales_clean), ISNUMBER(cost_clean)),
            net_sales_clean - cost_clean,
            ""
        ),
    VALUE(SUBSTITUTE(AA958,"$",""))
)</f>
        <v>20.490322304751199</v>
      </c>
      <c r="AC958">
        <v>7</v>
      </c>
      <c r="AD958">
        <f>IF(LEN(TRIM(AC958&amp;""))=0, "", VALUE(AC958))</f>
        <v>7</v>
      </c>
      <c r="AE958">
        <v>4</v>
      </c>
      <c r="AF958">
        <f>IF(LEN(TRIM(AE958&amp;""))=0, "", VALUE(AE958))</f>
        <v>4</v>
      </c>
      <c r="AG958">
        <v>0</v>
      </c>
      <c r="AH958">
        <f>IF(
    OR(U958&lt;0, W958&lt;0, Y958&lt;0, AA958&lt;0),
        1,
        IF(LEN(TRIM(AG958&amp;""))=0, "", AG958)
)</f>
        <v>0</v>
      </c>
      <c r="AI958" t="str">
        <f>IF(
    COUNT(Q958,V958,X958,Z958,AB958)=0,
        "Not Usable",
    IF(
        COUNT(Q958,V958,X958,Z958,AB958)&lt;5,
            "Incomplete",
            IF(
                MIN(Q958,V958,X958,Z958,AB958)=0,
                    "Incomplete",
                    "Complete"
            )
    )
)</f>
        <v>Complete</v>
      </c>
    </row>
    <row r="959" spans="1:35" x14ac:dyDescent="0.3">
      <c r="A959">
        <v>54260</v>
      </c>
      <c r="B959" s="6">
        <v>45934.263842592591</v>
      </c>
      <c r="C959" s="3">
        <f>INT(B959)</f>
        <v>45934</v>
      </c>
      <c r="D959" s="2">
        <f>MOD(B959,1)</f>
        <v>0.26384259259066312</v>
      </c>
      <c r="E959">
        <v>51</v>
      </c>
      <c r="F959" t="s">
        <v>33</v>
      </c>
      <c r="G959" t="str">
        <f xml:space="preserve"> PROPER(TRIM(CLEAN(SUBSTITUTE(F959,CHAR(160)," "))))</f>
        <v>South</v>
      </c>
      <c r="H959" t="s">
        <v>27</v>
      </c>
      <c r="I959" t="str">
        <f>PROPER(TRIM(CLEAN((SUBSTITUTE(H959,"-"," ")))))</f>
        <v>In Store</v>
      </c>
      <c r="J959">
        <v>9567</v>
      </c>
      <c r="K959" t="s">
        <v>10</v>
      </c>
      <c r="L959" t="str">
        <f xml:space="preserve"> PROPER(TRIM(CLEAN(SUBSTITUTE(K959,CHAR(160)," "))))</f>
        <v>Consumer</v>
      </c>
      <c r="M959" t="s">
        <v>16</v>
      </c>
      <c r="N959" t="str">
        <f xml:space="preserve"> PROPER(TRIM(CLEAN(SUBSTITUTE(M959,CHAR(160)," "))))</f>
        <v>Grocery</v>
      </c>
      <c r="O959" t="s">
        <v>37</v>
      </c>
      <c r="P959" t="str">
        <f>IF(LEN(TRIM(Table1[[#This Row],[subcategory]]&amp;""))=0,"Unknown", PROPER(TRIM(Table1[[#This Row],[subcategory]])))</f>
        <v>Produce</v>
      </c>
      <c r="Q959">
        <v>89.39</v>
      </c>
      <c r="R959" s="1">
        <f>IF(LEN(TRIM(Q959&amp;""))=0, "", VALUE(SUBSTITUTE(Q959,"$","")))</f>
        <v>89.39</v>
      </c>
      <c r="S959">
        <v>4</v>
      </c>
      <c r="T959">
        <f>IF(LEN(TRIM(S959&amp;""))=0, "", VALUE(S959))</f>
        <v>4</v>
      </c>
      <c r="U959">
        <v>357.56</v>
      </c>
      <c r="V959" s="1">
        <f>IF(LEN(TRIM(U959&amp;""))=0, "", VALUE(SUBSTITUTE(U959,"$","")))</f>
        <v>357.56</v>
      </c>
      <c r="W959" s="1">
        <v>286.048</v>
      </c>
      <c r="X959" s="1">
        <f>IF(LEN(TRIM(W959&amp;""))=0, "", VALUE(SUBSTITUTE(W959,"$","")))</f>
        <v>286.048</v>
      </c>
      <c r="Y959" s="5" t="s">
        <v>7119</v>
      </c>
      <c r="Z959" s="4" cm="1">
        <f t="array" ref="Z959">IF(
    LEN(TRIM(Y959&amp;""))=0,
        IF(AND(ISNUMBER(net_sales_clean), ISNUMBER(profit_clean)),
            net_sales_clean - profit_clean,
            ""
        ),
    VALUE(SUBSTITUTE(Y959,"$",""))
)</f>
        <v>198.04545713189799</v>
      </c>
      <c r="AA959">
        <v>88.002542868101699</v>
      </c>
      <c r="AB959" s="1" cm="1">
        <f t="array" ref="AB959">IF(
    LEN(TRIM(AA959&amp;""))=0,
        IF(AND(ISNUMBER(net_sales_clean), ISNUMBER(cost_clean)),
            net_sales_clean - cost_clean,
            ""
        ),
    VALUE(SUBSTITUTE(AA959,"$",""))
)</f>
        <v>88.002542868101699</v>
      </c>
      <c r="AC959">
        <v>6</v>
      </c>
      <c r="AD959">
        <f>IF(LEN(TRIM(AC959&amp;""))=0, "", VALUE(AC959))</f>
        <v>6</v>
      </c>
      <c r="AE959">
        <v>3</v>
      </c>
      <c r="AF959">
        <f>IF(LEN(TRIM(AE959&amp;""))=0, "", VALUE(AE959))</f>
        <v>3</v>
      </c>
      <c r="AG959">
        <v>0</v>
      </c>
      <c r="AH959">
        <f>IF(
    OR(U959&lt;0, W959&lt;0, Y959&lt;0, AA959&lt;0),
        1,
        IF(LEN(TRIM(AG959&amp;""))=0, "", AG959)
)</f>
        <v>0</v>
      </c>
      <c r="AI959" t="str">
        <f>IF(
    COUNT(Q959,V959,X959,Z959,AB959)=0,
        "Not Usable",
    IF(
        COUNT(Q959,V959,X959,Z959,AB959)&lt;5,
            "Incomplete",
            IF(
                MIN(Q959,V959,X959,Z959,AB959)=0,
                    "Incomplete",
                    "Complete"
            )
    )
)</f>
        <v>Complete</v>
      </c>
    </row>
    <row r="960" spans="1:35" x14ac:dyDescent="0.3">
      <c r="A960">
        <v>55316</v>
      </c>
      <c r="B960" s="6">
        <v>45156.274583333332</v>
      </c>
      <c r="C960" s="3">
        <f>INT(B960)</f>
        <v>45156</v>
      </c>
      <c r="D960" s="2">
        <f>MOD(B960,1)</f>
        <v>0.27458333333197515</v>
      </c>
      <c r="E960">
        <v>52</v>
      </c>
      <c r="F960" t="s">
        <v>21</v>
      </c>
      <c r="G960" t="str">
        <f xml:space="preserve"> PROPER(TRIM(CLEAN(SUBSTITUTE(F960,CHAR(160)," "))))</f>
        <v>Midwest</v>
      </c>
      <c r="H960" t="s">
        <v>27</v>
      </c>
      <c r="I960" t="str">
        <f>PROPER(TRIM(CLEAN((SUBSTITUTE(H960,"-"," ")))))</f>
        <v>In Store</v>
      </c>
      <c r="J960">
        <v>19025</v>
      </c>
      <c r="K960" t="s">
        <v>14</v>
      </c>
      <c r="L960" t="str">
        <f xml:space="preserve"> PROPER(TRIM(CLEAN(SUBSTITUTE(K960,CHAR(160)," "))))</f>
        <v>Consumer</v>
      </c>
      <c r="M960" t="s">
        <v>23</v>
      </c>
      <c r="N960" t="str">
        <f xml:space="preserve"> PROPER(TRIM(CLEAN(SUBSTITUTE(M960,CHAR(160)," "))))</f>
        <v>Electronics</v>
      </c>
      <c r="P960" t="str">
        <f>IF(LEN(TRIM(Table1[[#This Row],[subcategory]]&amp;""))=0,"Unknown", PROPER(TRIM(Table1[[#This Row],[subcategory]])))</f>
        <v>Unknown</v>
      </c>
      <c r="Q960">
        <v>51.47</v>
      </c>
      <c r="R960" s="1">
        <f>IF(LEN(TRIM(Q960&amp;""))=0, "", VALUE(SUBSTITUTE(Q960,"$","")))</f>
        <v>51.47</v>
      </c>
      <c r="S960">
        <v>5</v>
      </c>
      <c r="T960">
        <f>IF(LEN(TRIM(S960&amp;""))=0, "", VALUE(S960))</f>
        <v>5</v>
      </c>
      <c r="U960">
        <v>257.35000000000002</v>
      </c>
      <c r="V960" s="1">
        <f>IF(LEN(TRIM(U960&amp;""))=0, "", VALUE(SUBSTITUTE(U960,"$","")))</f>
        <v>257.35000000000002</v>
      </c>
      <c r="W960" s="1">
        <v>150.03505000000001</v>
      </c>
      <c r="X960" s="1">
        <f>IF(LEN(TRIM(W960&amp;""))=0, "", VALUE(SUBSTITUTE(W960,"$","")))</f>
        <v>150.03505000000001</v>
      </c>
      <c r="Y960" s="5" t="s">
        <v>7118</v>
      </c>
      <c r="Z960" s="4" cm="1">
        <f t="array" ref="Z960">IF(
    LEN(TRIM(Y960&amp;""))=0,
        IF(AND(ISNUMBER(net_sales_clean), ISNUMBER(profit_clean)),
            net_sales_clean - profit_clean,
            ""
        ),
    VALUE(SUBSTITUTE(Y960,"$",""))
)</f>
        <v>125.786426304518</v>
      </c>
      <c r="AA960" s="5" t="s">
        <v>7117</v>
      </c>
      <c r="AB960" s="4" cm="1">
        <f t="array" ref="AB960">IF(
    LEN(TRIM(AA960&amp;""))=0,
        IF(AND(ISNUMBER(net_sales_clean), ISNUMBER(cost_clean)),
            net_sales_clean - cost_clean,
            ""
        ),
    VALUE(SUBSTITUTE(AA960,"$",""))
)</f>
        <v>24.248623695481299</v>
      </c>
      <c r="AC960">
        <v>6</v>
      </c>
      <c r="AD960">
        <f>IF(LEN(TRIM(AC960&amp;""))=0, "", VALUE(AC960))</f>
        <v>6</v>
      </c>
      <c r="AF960" t="str">
        <f>IF(LEN(TRIM(AE960&amp;""))=0, "", VALUE(AE960))</f>
        <v/>
      </c>
      <c r="AG960">
        <v>0</v>
      </c>
      <c r="AH960">
        <f>IF(
    OR(U960&lt;0, W960&lt;0, Y960&lt;0, AA960&lt;0),
        1,
        IF(LEN(TRIM(AG960&amp;""))=0, "", AG960)
)</f>
        <v>0</v>
      </c>
      <c r="AI960" t="str">
        <f>IF(
    COUNT(Q960,V960,X960,Z960,AB960)=0,
        "Not Usable",
    IF(
        COUNT(Q960,V960,X960,Z960,AB960)&lt;5,
            "Incomplete",
            IF(
                MIN(Q960,V960,X960,Z960,AB960)=0,
                    "Incomplete",
                    "Complete"
            )
    )
)</f>
        <v>Complete</v>
      </c>
    </row>
    <row r="961" spans="1:35" x14ac:dyDescent="0.3">
      <c r="A961">
        <v>12294</v>
      </c>
      <c r="B961" s="6">
        <v>45949.098622685182</v>
      </c>
      <c r="C961" s="3">
        <f>INT(B961)</f>
        <v>45949</v>
      </c>
      <c r="D961" s="2">
        <f>MOD(B961,1)</f>
        <v>9.8622685181908309E-2</v>
      </c>
      <c r="E961">
        <v>12</v>
      </c>
      <c r="F961" t="s">
        <v>4</v>
      </c>
      <c r="G961" t="str">
        <f xml:space="preserve"> PROPER(TRIM(CLEAN(SUBSTITUTE(F961,CHAR(160)," "))))</f>
        <v>South</v>
      </c>
      <c r="H961" t="s">
        <v>7</v>
      </c>
      <c r="I961" t="str">
        <f>PROPER(TRIM(CLEAN((SUBSTITUTE(H961,"-"," ")))))</f>
        <v>In Store</v>
      </c>
      <c r="J961">
        <v>26011</v>
      </c>
      <c r="K961" t="s">
        <v>10</v>
      </c>
      <c r="L961" t="str">
        <f xml:space="preserve"> PROPER(TRIM(CLEAN(SUBSTITUTE(K961,CHAR(160)," "))))</f>
        <v>Consumer</v>
      </c>
      <c r="M961" t="s">
        <v>23</v>
      </c>
      <c r="N961" t="str">
        <f xml:space="preserve"> PROPER(TRIM(CLEAN(SUBSTITUTE(M961,CHAR(160)," "))))</f>
        <v>Electronics</v>
      </c>
      <c r="O961" t="s">
        <v>22</v>
      </c>
      <c r="P961" t="str">
        <f>IF(LEN(TRIM(Table1[[#This Row],[subcategory]]&amp;""))=0,"Unknown", PROPER(TRIM(Table1[[#This Row],[subcategory]])))</f>
        <v>Audio</v>
      </c>
      <c r="Q961">
        <v>34.369999999999997</v>
      </c>
      <c r="R961" s="1">
        <f>IF(LEN(TRIM(Q961&amp;""))=0, "", VALUE(SUBSTITUTE(Q961,"$","")))</f>
        <v>34.369999999999997</v>
      </c>
      <c r="S961">
        <v>1</v>
      </c>
      <c r="T961">
        <f>IF(LEN(TRIM(S961&amp;""))=0, "", VALUE(S961))</f>
        <v>1</v>
      </c>
      <c r="U961">
        <v>34.369999999999997</v>
      </c>
      <c r="V961" s="1">
        <f>IF(LEN(TRIM(U961&amp;""))=0, "", VALUE(SUBSTITUTE(U961,"$","")))</f>
        <v>34.369999999999997</v>
      </c>
      <c r="W961" s="1">
        <v>22.031169999999999</v>
      </c>
      <c r="X961" s="1">
        <f>IF(LEN(TRIM(W961&amp;""))=0, "", VALUE(SUBSTITUTE(W961,"$","")))</f>
        <v>22.031169999999999</v>
      </c>
      <c r="Y961" s="5" t="s">
        <v>7116</v>
      </c>
      <c r="Z961" s="4" cm="1">
        <f t="array" ref="Z961">IF(
    LEN(TRIM(Y961&amp;""))=0,
        IF(AND(ISNUMBER(net_sales_clean), ISNUMBER(profit_clean)),
            net_sales_clean - profit_clean,
            ""
        ),
    VALUE(SUBSTITUTE(Y961,"$",""))
)</f>
        <v>14.481775416138699</v>
      </c>
      <c r="AA961">
        <v>7.5493945838612504</v>
      </c>
      <c r="AB961" s="1" cm="1">
        <f t="array" ref="AB961">IF(
    LEN(TRIM(AA961&amp;""))=0,
        IF(AND(ISNUMBER(net_sales_clean), ISNUMBER(cost_clean)),
            net_sales_clean - cost_clean,
            ""
        ),
    VALUE(SUBSTITUTE(AA961,"$",""))
)</f>
        <v>7.5493945838612504</v>
      </c>
      <c r="AC961">
        <v>8</v>
      </c>
      <c r="AD961">
        <f>IF(LEN(TRIM(AC961&amp;""))=0, "", VALUE(AC961))</f>
        <v>8</v>
      </c>
      <c r="AE961">
        <v>4</v>
      </c>
      <c r="AF961">
        <f>IF(LEN(TRIM(AE961&amp;""))=0, "", VALUE(AE961))</f>
        <v>4</v>
      </c>
      <c r="AG961">
        <v>0</v>
      </c>
      <c r="AH961">
        <f>IF(
    OR(U961&lt;0, W961&lt;0, Y961&lt;0, AA961&lt;0),
        1,
        IF(LEN(TRIM(AG961&amp;""))=0, "", AG961)
)</f>
        <v>0</v>
      </c>
      <c r="AI961" t="str">
        <f>IF(
    COUNT(Q961,V961,X961,Z961,AB961)=0,
        "Not Usable",
    IF(
        COUNT(Q961,V961,X961,Z961,AB961)&lt;5,
            "Incomplete",
            IF(
                MIN(Q961,V961,X961,Z961,AB961)=0,
                    "Incomplete",
                    "Complete"
            )
    )
)</f>
        <v>Complete</v>
      </c>
    </row>
    <row r="962" spans="1:35" x14ac:dyDescent="0.3">
      <c r="A962">
        <v>48363</v>
      </c>
      <c r="B962" s="6">
        <v>45503.842939814815</v>
      </c>
      <c r="C962" s="3">
        <f>INT(B962)</f>
        <v>45503</v>
      </c>
      <c r="D962" s="2">
        <f>MOD(B962,1)</f>
        <v>0.84293981481459923</v>
      </c>
      <c r="E962">
        <v>13</v>
      </c>
      <c r="F962" t="s">
        <v>33</v>
      </c>
      <c r="G962" t="str">
        <f xml:space="preserve"> PROPER(TRIM(CLEAN(SUBSTITUTE(F962,CHAR(160)," "))))</f>
        <v>South</v>
      </c>
      <c r="H962" t="s">
        <v>3</v>
      </c>
      <c r="I962" t="str">
        <f>PROPER(TRIM(CLEAN((SUBSTITUTE(H962,"-"," ")))))</f>
        <v>Phone</v>
      </c>
      <c r="J962">
        <v>27419</v>
      </c>
      <c r="K962" t="s">
        <v>2</v>
      </c>
      <c r="L962" t="str">
        <f xml:space="preserve"> PROPER(TRIM(CLEAN(SUBSTITUTE(K962,CHAR(160)," "))))</f>
        <v>Home Office</v>
      </c>
      <c r="M962" t="s">
        <v>9</v>
      </c>
      <c r="N962" t="str">
        <f xml:space="preserve"> PROPER(TRIM(CLEAN(SUBSTITUTE(M962,CHAR(160)," "))))</f>
        <v>Home</v>
      </c>
      <c r="O962" t="s">
        <v>36</v>
      </c>
      <c r="P962" t="str">
        <f>IF(LEN(TRIM(Table1[[#This Row],[subcategory]]&amp;""))=0,"Unknown", PROPER(TRIM(Table1[[#This Row],[subcategory]])))</f>
        <v>Bedding</v>
      </c>
      <c r="Q962">
        <v>27.24</v>
      </c>
      <c r="R962" s="1">
        <f>IF(LEN(TRIM(Q962&amp;""))=0, "", VALUE(SUBSTITUTE(Q962,"$","")))</f>
        <v>27.24</v>
      </c>
      <c r="S962">
        <v>2</v>
      </c>
      <c r="T962">
        <f>IF(LEN(TRIM(S962&amp;""))=0, "", VALUE(S962))</f>
        <v>2</v>
      </c>
      <c r="U962">
        <v>54.48</v>
      </c>
      <c r="V962" s="1">
        <f>IF(LEN(TRIM(U962&amp;""))=0, "", VALUE(SUBSTITUTE(U962,"$","")))</f>
        <v>54.48</v>
      </c>
      <c r="W962" s="1">
        <v>51.047759999999997</v>
      </c>
      <c r="X962" s="1">
        <f>IF(LEN(TRIM(W962&amp;""))=0, "", VALUE(SUBSTITUTE(W962,"$","")))</f>
        <v>51.047759999999997</v>
      </c>
      <c r="Y962" s="5" t="s">
        <v>7115</v>
      </c>
      <c r="Z962" s="4" cm="1">
        <f t="array" ref="Z962">IF(
    LEN(TRIM(Y962&amp;""))=0,
        IF(AND(ISNUMBER(net_sales_clean), ISNUMBER(profit_clean)),
            net_sales_clean - profit_clean,
            ""
        ),
    VALUE(SUBSTITUTE(Y962,"$",""))
)</f>
        <v>40.840693770136902</v>
      </c>
      <c r="AA962" s="5" t="s">
        <v>7114</v>
      </c>
      <c r="AB962" s="4" cm="1">
        <f t="array" ref="AB962">IF(
    LEN(TRIM(AA962&amp;""))=0,
        IF(AND(ISNUMBER(net_sales_clean), ISNUMBER(cost_clean)),
            net_sales_clean - cost_clean,
            ""
        ),
    VALUE(SUBSTITUTE(AA962,"$",""))
)</f>
        <v>10.207066229863001</v>
      </c>
      <c r="AC962">
        <v>6</v>
      </c>
      <c r="AD962">
        <f>IF(LEN(TRIM(AC962&amp;""))=0, "", VALUE(AC962))</f>
        <v>6</v>
      </c>
      <c r="AE962">
        <v>1</v>
      </c>
      <c r="AF962">
        <f>IF(LEN(TRIM(AE962&amp;""))=0, "", VALUE(AE962))</f>
        <v>1</v>
      </c>
      <c r="AG962">
        <v>0</v>
      </c>
      <c r="AH962">
        <f>IF(
    OR(U962&lt;0, W962&lt;0, Y962&lt;0, AA962&lt;0),
        1,
        IF(LEN(TRIM(AG962&amp;""))=0, "", AG962)
)</f>
        <v>0</v>
      </c>
      <c r="AI962" t="str">
        <f>IF(
    COUNT(Q962,V962,X962,Z962,AB962)=0,
        "Not Usable",
    IF(
        COUNT(Q962,V962,X962,Z962,AB962)&lt;5,
            "Incomplete",
            IF(
                MIN(Q962,V962,X962,Z962,AB962)=0,
                    "Incomplete",
                    "Complete"
            )
    )
)</f>
        <v>Complete</v>
      </c>
    </row>
    <row r="963" spans="1:35" x14ac:dyDescent="0.3">
      <c r="A963">
        <v>22063</v>
      </c>
      <c r="B963" s="6">
        <v>45103.35832175926</v>
      </c>
      <c r="C963" s="3">
        <f>INT(B963)</f>
        <v>45103</v>
      </c>
      <c r="D963" s="2">
        <f>MOD(B963,1)</f>
        <v>0.35832175926043419</v>
      </c>
      <c r="E963">
        <v>51</v>
      </c>
      <c r="F963" t="s">
        <v>15</v>
      </c>
      <c r="G963" t="str">
        <f xml:space="preserve"> PROPER(TRIM(CLEAN(SUBSTITUTE(F963,CHAR(160)," "))))</f>
        <v>West</v>
      </c>
      <c r="H963" t="s">
        <v>3</v>
      </c>
      <c r="I963" t="str">
        <f>PROPER(TRIM(CLEAN((SUBSTITUTE(H963,"-"," ")))))</f>
        <v>Phone</v>
      </c>
      <c r="J963">
        <v>19326</v>
      </c>
      <c r="K963" t="s">
        <v>14</v>
      </c>
      <c r="L963" t="str">
        <f xml:space="preserve"> PROPER(TRIM(CLEAN(SUBSTITUTE(K963,CHAR(160)," "))))</f>
        <v>Consumer</v>
      </c>
      <c r="M963" t="s">
        <v>19</v>
      </c>
      <c r="N963" t="str">
        <f xml:space="preserve"> PROPER(TRIM(CLEAN(SUBSTITUTE(M963,CHAR(160)," "))))</f>
        <v>Apparel</v>
      </c>
      <c r="O963" t="s">
        <v>41</v>
      </c>
      <c r="P963" t="str">
        <f>IF(LEN(TRIM(Table1[[#This Row],[subcategory]]&amp;""))=0,"Unknown", PROPER(TRIM(Table1[[#This Row],[subcategory]])))</f>
        <v>Shoes</v>
      </c>
      <c r="Q963">
        <v>49.64</v>
      </c>
      <c r="R963" s="1">
        <f>IF(LEN(TRIM(Q963&amp;""))=0, "", VALUE(SUBSTITUTE(Q963,"$","")))</f>
        <v>49.64</v>
      </c>
      <c r="S963">
        <v>1</v>
      </c>
      <c r="T963">
        <f>IF(LEN(TRIM(S963&amp;""))=0, "", VALUE(S963))</f>
        <v>1</v>
      </c>
      <c r="U963">
        <v>49.64</v>
      </c>
      <c r="V963" s="1">
        <f>IF(LEN(TRIM(U963&amp;""))=0, "", VALUE(SUBSTITUTE(U963,"$","")))</f>
        <v>49.64</v>
      </c>
      <c r="W963" s="1">
        <v>30.33004</v>
      </c>
      <c r="X963" s="1">
        <f>IF(LEN(TRIM(W963&amp;""))=0, "", VALUE(SUBSTITUTE(W963,"$","")))</f>
        <v>30.33004</v>
      </c>
      <c r="Y963" s="5" t="s">
        <v>7113</v>
      </c>
      <c r="Z963" s="4" cm="1">
        <f t="array" ref="Z963">IF(
    LEN(TRIM(Y963&amp;""))=0,
        IF(AND(ISNUMBER(net_sales_clean), ISNUMBER(profit_clean)),
            net_sales_clean - profit_clean,
            ""
        ),
    VALUE(SUBSTITUTE(Y963,"$",""))
)</f>
        <v>24.530286845305898</v>
      </c>
      <c r="AA963" s="5" t="s">
        <v>7112</v>
      </c>
      <c r="AB963" s="4" cm="1">
        <f t="array" ref="AB963">IF(
    LEN(TRIM(AA963&amp;""))=0,
        IF(AND(ISNUMBER(net_sales_clean), ISNUMBER(cost_clean)),
            net_sales_clean - cost_clean,
            ""
        ),
    VALUE(SUBSTITUTE(AA963,"$",""))
)</f>
        <v>5.7997531546939998</v>
      </c>
      <c r="AC963">
        <v>2</v>
      </c>
      <c r="AD963">
        <f>IF(LEN(TRIM(AC963&amp;""))=0, "", VALUE(AC963))</f>
        <v>2</v>
      </c>
      <c r="AE963">
        <v>4</v>
      </c>
      <c r="AF963">
        <f>IF(LEN(TRIM(AE963&amp;""))=0, "", VALUE(AE963))</f>
        <v>4</v>
      </c>
      <c r="AG963">
        <v>0</v>
      </c>
      <c r="AH963">
        <f>IF(
    OR(U963&lt;0, W963&lt;0, Y963&lt;0, AA963&lt;0),
        1,
        IF(LEN(TRIM(AG963&amp;""))=0, "", AG963)
)</f>
        <v>0</v>
      </c>
      <c r="AI963" t="str">
        <f>IF(
    COUNT(Q963,V963,X963,Z963,AB963)=0,
        "Not Usable",
    IF(
        COUNT(Q963,V963,X963,Z963,AB963)&lt;5,
            "Incomplete",
            IF(
                MIN(Q963,V963,X963,Z963,AB963)=0,
                    "Incomplete",
                    "Complete"
            )
    )
)</f>
        <v>Complete</v>
      </c>
    </row>
    <row r="964" spans="1:35" x14ac:dyDescent="0.3">
      <c r="A964">
        <v>37787</v>
      </c>
      <c r="B964" s="6">
        <v>45419.391215277778</v>
      </c>
      <c r="C964" s="3">
        <f>INT(B964)</f>
        <v>45419</v>
      </c>
      <c r="D964" s="2">
        <f>MOD(B964,1)</f>
        <v>0.39121527777751908</v>
      </c>
      <c r="E964">
        <v>40</v>
      </c>
      <c r="F964" t="s">
        <v>33</v>
      </c>
      <c r="G964" t="str">
        <f xml:space="preserve"> PROPER(TRIM(CLEAN(SUBSTITUTE(F964,CHAR(160)," "))))</f>
        <v>South</v>
      </c>
      <c r="H964" t="s">
        <v>3</v>
      </c>
      <c r="I964" t="str">
        <f>PROPER(TRIM(CLEAN((SUBSTITUTE(H964,"-"," ")))))</f>
        <v>Phone</v>
      </c>
      <c r="J964">
        <v>10921</v>
      </c>
      <c r="K964" t="s">
        <v>6</v>
      </c>
      <c r="L964" t="str">
        <f xml:space="preserve"> PROPER(TRIM(CLEAN(SUBSTITUTE(K964,CHAR(160)," "))))</f>
        <v>Corporate</v>
      </c>
      <c r="M964" t="s">
        <v>1</v>
      </c>
      <c r="N964" t="str">
        <f xml:space="preserve"> PROPER(TRIM(CLEAN(SUBSTITUTE(M964,CHAR(160)," "))))</f>
        <v>Beauty</v>
      </c>
      <c r="O964" t="s">
        <v>0</v>
      </c>
      <c r="P964" t="str">
        <f>IF(LEN(TRIM(Table1[[#This Row],[subcategory]]&amp;""))=0,"Unknown", PROPER(TRIM(Table1[[#This Row],[subcategory]])))</f>
        <v>Makeup</v>
      </c>
      <c r="Q964">
        <v>54.26</v>
      </c>
      <c r="R964" s="1">
        <f>IF(LEN(TRIM(Q964&amp;""))=0, "", VALUE(SUBSTITUTE(Q964,"$","")))</f>
        <v>54.26</v>
      </c>
      <c r="S964">
        <v>1</v>
      </c>
      <c r="T964">
        <f>IF(LEN(TRIM(S964&amp;""))=0, "", VALUE(S964))</f>
        <v>1</v>
      </c>
      <c r="U964">
        <v>54.26</v>
      </c>
      <c r="V964" s="1">
        <f>IF(LEN(TRIM(U964&amp;""))=0, "", VALUE(SUBSTITUTE(U964,"$","")))</f>
        <v>54.26</v>
      </c>
      <c r="X964" s="1" t="str">
        <f>IF(LEN(TRIM(W964&amp;""))=0, "", VALUE(SUBSTITUTE(W964,"$","")))</f>
        <v/>
      </c>
      <c r="Z964" s="1" t="str" cm="1">
        <f t="array" ref="Z964">IF(
    LEN(TRIM(Y964&amp;""))=0,
        IF(AND(ISNUMBER(net_sales_clean), ISNUMBER(profit_clean)),
            net_sales_clean - profit_clean,
            ""
        ),
    VALUE(SUBSTITUTE(Y964,"$",""))
)</f>
        <v/>
      </c>
      <c r="AB964" s="1" t="str" cm="1">
        <f t="array" ref="AB964">IF(
    LEN(TRIM(AA964&amp;""))=0,
        IF(AND(ISNUMBER(net_sales_clean), ISNUMBER(cost_clean)),
            net_sales_clean - cost_clean,
            ""
        ),
    VALUE(SUBSTITUTE(AA964,"$",""))
)</f>
        <v/>
      </c>
      <c r="AC964">
        <v>7</v>
      </c>
      <c r="AD964">
        <f>IF(LEN(TRIM(AC964&amp;""))=0, "", VALUE(AC964))</f>
        <v>7</v>
      </c>
      <c r="AE964">
        <v>3</v>
      </c>
      <c r="AF964">
        <f>IF(LEN(TRIM(AE964&amp;""))=0, "", VALUE(AE964))</f>
        <v>3</v>
      </c>
      <c r="AG964">
        <v>0</v>
      </c>
      <c r="AH964">
        <f>IF(
    OR(U964&lt;0, W964&lt;0, Y964&lt;0, AA964&lt;0),
        1,
        IF(LEN(TRIM(AG964&amp;""))=0, "", AG964)
)</f>
        <v>0</v>
      </c>
      <c r="AI964" t="str">
        <f>IF(
    COUNT(Q964,V964,X964,Z964,AB964)=0,
        "Not Usable",
    IF(
        COUNT(Q964,V964,X964,Z964,AB964)&lt;5,
            "Incomplete",
            IF(
                MIN(Q964,V964,X964,Z964,AB964)=0,
                    "Incomplete",
                    "Complete"
            )
    )
)</f>
        <v>Incomplete</v>
      </c>
    </row>
    <row r="965" spans="1:35" x14ac:dyDescent="0.3">
      <c r="A965">
        <v>11179</v>
      </c>
      <c r="B965" s="6">
        <v>45786.966736111113</v>
      </c>
      <c r="C965" s="3">
        <f>INT(B965)</f>
        <v>45786</v>
      </c>
      <c r="D965" s="2">
        <f>MOD(B965,1)</f>
        <v>0.96673611111327773</v>
      </c>
      <c r="E965">
        <v>5</v>
      </c>
      <c r="F965" t="s">
        <v>4</v>
      </c>
      <c r="G965" t="str">
        <f xml:space="preserve"> PROPER(TRIM(CLEAN(SUBSTITUTE(F965,CHAR(160)," "))))</f>
        <v>South</v>
      </c>
      <c r="H965" t="s">
        <v>11</v>
      </c>
      <c r="I965" t="str">
        <f>PROPER(TRIM(CLEAN((SUBSTITUTE(H965,"-"," ")))))</f>
        <v>Online</v>
      </c>
      <c r="J965">
        <v>29144</v>
      </c>
      <c r="K965" t="s">
        <v>6</v>
      </c>
      <c r="L965" t="str">
        <f xml:space="preserve"> PROPER(TRIM(CLEAN(SUBSTITUTE(K965,CHAR(160)," "))))</f>
        <v>Corporate</v>
      </c>
      <c r="M965" t="s">
        <v>9</v>
      </c>
      <c r="N965" t="str">
        <f xml:space="preserve"> PROPER(TRIM(CLEAN(SUBSTITUTE(M965,CHAR(160)," "))))</f>
        <v>Home</v>
      </c>
      <c r="O965" t="s">
        <v>38</v>
      </c>
      <c r="P965" t="str">
        <f>IF(LEN(TRIM(Table1[[#This Row],[subcategory]]&amp;""))=0,"Unknown", PROPER(TRIM(Table1[[#This Row],[subcategory]])))</f>
        <v>Kitchen</v>
      </c>
      <c r="Q965">
        <v>75.489999999999995</v>
      </c>
      <c r="R965" s="1">
        <f>IF(LEN(TRIM(Q965&amp;""))=0, "", VALUE(SUBSTITUTE(Q965,"$","")))</f>
        <v>75.489999999999995</v>
      </c>
      <c r="S965">
        <v>2</v>
      </c>
      <c r="T965">
        <f>IF(LEN(TRIM(S965&amp;""))=0, "", VALUE(S965))</f>
        <v>2</v>
      </c>
      <c r="U965">
        <v>150.97999999999999</v>
      </c>
      <c r="V965" s="1">
        <f>IF(LEN(TRIM(U965&amp;""))=0, "", VALUE(SUBSTITUTE(U965,"$","")))</f>
        <v>150.97999999999999</v>
      </c>
      <c r="W965" s="1">
        <v>138.75062</v>
      </c>
      <c r="X965" s="1">
        <f>IF(LEN(TRIM(W965&amp;""))=0, "", VALUE(SUBSTITUTE(W965,"$","")))</f>
        <v>138.75062</v>
      </c>
      <c r="Y965" s="5" t="s">
        <v>7111</v>
      </c>
      <c r="Z965" s="4" cm="1">
        <f t="array" ref="Z965">IF(
    LEN(TRIM(Y965&amp;""))=0,
        IF(AND(ISNUMBER(net_sales_clean), ISNUMBER(profit_clean)),
            net_sales_clean - profit_clean,
            ""
        ),
    VALUE(SUBSTITUTE(Y965,"$",""))
)</f>
        <v>77.174403396450003</v>
      </c>
      <c r="AA965" s="5" t="s">
        <v>7110</v>
      </c>
      <c r="AB965" s="4" cm="1">
        <f t="array" ref="AB965">IF(
    LEN(TRIM(AA965&amp;""))=0,
        IF(AND(ISNUMBER(net_sales_clean), ISNUMBER(cost_clean)),
            net_sales_clean - cost_clean,
            ""
        ),
    VALUE(SUBSTITUTE(AA965,"$",""))
)</f>
        <v>61.576216603549902</v>
      </c>
      <c r="AC965">
        <v>6</v>
      </c>
      <c r="AD965">
        <f>IF(LEN(TRIM(AC965&amp;""))=0, "", VALUE(AC965))</f>
        <v>6</v>
      </c>
      <c r="AE965">
        <v>4</v>
      </c>
      <c r="AF965">
        <f>IF(LEN(TRIM(AE965&amp;""))=0, "", VALUE(AE965))</f>
        <v>4</v>
      </c>
      <c r="AH965" t="str">
        <f>IF(
    OR(U965&lt;0, W965&lt;0, Y965&lt;0, AA965&lt;0),
        1,
        IF(LEN(TRIM(AG965&amp;""))=0, "", AG965)
)</f>
        <v/>
      </c>
      <c r="AI965" t="str">
        <f>IF(
    COUNT(Q965,V965,X965,Z965,AB965)=0,
        "Not Usable",
    IF(
        COUNT(Q965,V965,X965,Z965,AB965)&lt;5,
            "Incomplete",
            IF(
                MIN(Q965,V965,X965,Z965,AB965)=0,
                    "Incomplete",
                    "Complete"
            )
    )
)</f>
        <v>Complete</v>
      </c>
    </row>
    <row r="966" spans="1:35" x14ac:dyDescent="0.3">
      <c r="A966">
        <v>59646</v>
      </c>
      <c r="B966" s="6">
        <v>45835.416122685187</v>
      </c>
      <c r="C966" s="3">
        <f>INT(B966)</f>
        <v>45835</v>
      </c>
      <c r="D966" s="2">
        <f>MOD(B966,1)</f>
        <v>0.41612268518656492</v>
      </c>
      <c r="E966">
        <v>18</v>
      </c>
      <c r="F966" t="s">
        <v>21</v>
      </c>
      <c r="G966" t="str">
        <f xml:space="preserve"> PROPER(TRIM(CLEAN(SUBSTITUTE(F966,CHAR(160)," "))))</f>
        <v>Midwest</v>
      </c>
      <c r="H966" t="s">
        <v>3</v>
      </c>
      <c r="I966" t="str">
        <f>PROPER(TRIM(CLEAN((SUBSTITUTE(H966,"-"," ")))))</f>
        <v>Phone</v>
      </c>
      <c r="J966">
        <v>19620</v>
      </c>
      <c r="K966" t="s">
        <v>2</v>
      </c>
      <c r="L966" t="str">
        <f xml:space="preserve"> PROPER(TRIM(CLEAN(SUBSTITUTE(K966,CHAR(160)," "))))</f>
        <v>Home Office</v>
      </c>
      <c r="M966" t="s">
        <v>9</v>
      </c>
      <c r="N966" t="str">
        <f xml:space="preserve"> PROPER(TRIM(CLEAN(SUBSTITUTE(M966,CHAR(160)," "))))</f>
        <v>Home</v>
      </c>
      <c r="O966" t="s">
        <v>38</v>
      </c>
      <c r="P966" t="str">
        <f>IF(LEN(TRIM(Table1[[#This Row],[subcategory]]&amp;""))=0,"Unknown", PROPER(TRIM(Table1[[#This Row],[subcategory]])))</f>
        <v>Kitchen</v>
      </c>
      <c r="Q966">
        <v>25.97</v>
      </c>
      <c r="R966" s="1">
        <f>IF(LEN(TRIM(Q966&amp;""))=0, "", VALUE(SUBSTITUTE(Q966,"$","")))</f>
        <v>25.97</v>
      </c>
      <c r="S966">
        <v>3</v>
      </c>
      <c r="T966">
        <f>IF(LEN(TRIM(S966&amp;""))=0, "", VALUE(S966))</f>
        <v>3</v>
      </c>
      <c r="U966">
        <v>77.91</v>
      </c>
      <c r="V966" s="1">
        <f>IF(LEN(TRIM(U966&amp;""))=0, "", VALUE(SUBSTITUTE(U966,"$","")))</f>
        <v>77.91</v>
      </c>
      <c r="W966" s="1">
        <v>71.131829999999994</v>
      </c>
      <c r="X966" s="1">
        <f>IF(LEN(TRIM(W966&amp;""))=0, "", VALUE(SUBSTITUTE(W966,"$","")))</f>
        <v>71.131829999999994</v>
      </c>
      <c r="Y966" s="5" t="s">
        <v>7109</v>
      </c>
      <c r="Z966" s="4" cm="1">
        <f t="array" ref="Z966">IF(
    LEN(TRIM(Y966&amp;""))=0,
        IF(AND(ISNUMBER(net_sales_clean), ISNUMBER(profit_clean)),
            net_sales_clean - profit_clean,
            ""
        ),
    VALUE(SUBSTITUTE(Y966,"$",""))
)</f>
        <v>44.1296129493861</v>
      </c>
      <c r="AA966" s="5" t="s">
        <v>7108</v>
      </c>
      <c r="AB966" s="4" cm="1">
        <f t="array" ref="AB966">IF(
    LEN(TRIM(AA966&amp;""))=0,
        IF(AND(ISNUMBER(net_sales_clean), ISNUMBER(cost_clean)),
            net_sales_clean - cost_clean,
            ""
        ),
    VALUE(SUBSTITUTE(AA966,"$",""))
)</f>
        <v>27.002217050613801</v>
      </c>
      <c r="AC966">
        <v>4</v>
      </c>
      <c r="AD966">
        <f>IF(LEN(TRIM(AC966&amp;""))=0, "", VALUE(AC966))</f>
        <v>4</v>
      </c>
      <c r="AE966">
        <v>5</v>
      </c>
      <c r="AF966">
        <f>IF(LEN(TRIM(AE966&amp;""))=0, "", VALUE(AE966))</f>
        <v>5</v>
      </c>
      <c r="AH966" t="str">
        <f>IF(
    OR(U966&lt;0, W966&lt;0, Y966&lt;0, AA966&lt;0),
        1,
        IF(LEN(TRIM(AG966&amp;""))=0, "", AG966)
)</f>
        <v/>
      </c>
      <c r="AI966" t="str">
        <f>IF(
    COUNT(Q966,V966,X966,Z966,AB966)=0,
        "Not Usable",
    IF(
        COUNT(Q966,V966,X966,Z966,AB966)&lt;5,
            "Incomplete",
            IF(
                MIN(Q966,V966,X966,Z966,AB966)=0,
                    "Incomplete",
                    "Complete"
            )
    )
)</f>
        <v>Complete</v>
      </c>
    </row>
    <row r="967" spans="1:35" x14ac:dyDescent="0.3">
      <c r="A967">
        <v>9763</v>
      </c>
      <c r="B967" s="6">
        <v>45234.136770833335</v>
      </c>
      <c r="C967" s="3">
        <f>INT(B967)</f>
        <v>45234</v>
      </c>
      <c r="D967" s="2">
        <f>MOD(B967,1)</f>
        <v>0.1367708333345945</v>
      </c>
      <c r="E967">
        <v>28</v>
      </c>
      <c r="F967" t="s">
        <v>8</v>
      </c>
      <c r="G967" t="str">
        <f xml:space="preserve"> PROPER(TRIM(CLEAN(SUBSTITUTE(F967,CHAR(160)," "))))</f>
        <v>West</v>
      </c>
      <c r="H967" t="s">
        <v>7</v>
      </c>
      <c r="I967" t="str">
        <f>PROPER(TRIM(CLEAN((SUBSTITUTE(H967,"-"," ")))))</f>
        <v>In Store</v>
      </c>
      <c r="J967">
        <v>21158</v>
      </c>
      <c r="K967" t="s">
        <v>6</v>
      </c>
      <c r="L967" t="str">
        <f xml:space="preserve"> PROPER(TRIM(CLEAN(SUBSTITUTE(K967,CHAR(160)," "))))</f>
        <v>Corporate</v>
      </c>
      <c r="M967" t="s">
        <v>19</v>
      </c>
      <c r="N967" t="str">
        <f xml:space="preserve"> PROPER(TRIM(CLEAN(SUBSTITUTE(M967,CHAR(160)," "))))</f>
        <v>Apparel</v>
      </c>
      <c r="O967" t="s">
        <v>18</v>
      </c>
      <c r="P967" t="str">
        <f>IF(LEN(TRIM(Table1[[#This Row],[subcategory]]&amp;""))=0,"Unknown", PROPER(TRIM(Table1[[#This Row],[subcategory]])))</f>
        <v>Men</v>
      </c>
      <c r="Q967">
        <v>42.06</v>
      </c>
      <c r="R967" s="1">
        <f>IF(LEN(TRIM(Q967&amp;""))=0, "", VALUE(SUBSTITUTE(Q967,"$","")))</f>
        <v>42.06</v>
      </c>
      <c r="S967">
        <v>5</v>
      </c>
      <c r="T967">
        <f>IF(LEN(TRIM(S967&amp;""))=0, "", VALUE(S967))</f>
        <v>5</v>
      </c>
      <c r="U967">
        <v>210.3</v>
      </c>
      <c r="V967" s="1">
        <f>IF(LEN(TRIM(U967&amp;""))=0, "", VALUE(SUBSTITUTE(U967,"$","")))</f>
        <v>210.3</v>
      </c>
      <c r="W967" s="4" t="s">
        <v>7107</v>
      </c>
      <c r="X967" s="4">
        <f>IF(LEN(TRIM(W967&amp;""))=0, "", VALUE(SUBSTITUTE(W967,"$","")))</f>
        <v>184.01249999999999</v>
      </c>
      <c r="Y967" s="5" t="s">
        <v>7106</v>
      </c>
      <c r="Z967" s="4" cm="1">
        <f t="array" ref="Z967">IF(
    LEN(TRIM(Y967&amp;""))=0,
        IF(AND(ISNUMBER(net_sales_clean), ISNUMBER(profit_clean)),
            net_sales_clean - profit_clean,
            ""
        ),
    VALUE(SUBSTITUTE(Y967,"$",""))
)</f>
        <v>101.34738465896299</v>
      </c>
      <c r="AA967">
        <v>82.665115341036199</v>
      </c>
      <c r="AB967" s="1" cm="1">
        <f t="array" ref="AB967">IF(
    LEN(TRIM(AA967&amp;""))=0,
        IF(AND(ISNUMBER(net_sales_clean), ISNUMBER(cost_clean)),
            net_sales_clean - cost_clean,
            ""
        ),
    VALUE(SUBSTITUTE(AA967,"$",""))
)</f>
        <v>82.665115341036199</v>
      </c>
      <c r="AC967">
        <v>5</v>
      </c>
      <c r="AD967">
        <f>IF(LEN(TRIM(AC967&amp;""))=0, "", VALUE(AC967))</f>
        <v>5</v>
      </c>
      <c r="AE967">
        <v>4</v>
      </c>
      <c r="AF967">
        <f>IF(LEN(TRIM(AE967&amp;""))=0, "", VALUE(AE967))</f>
        <v>4</v>
      </c>
      <c r="AG967">
        <v>0</v>
      </c>
      <c r="AH967">
        <f>IF(
    OR(U967&lt;0, W967&lt;0, Y967&lt;0, AA967&lt;0),
        1,
        IF(LEN(TRIM(AG967&amp;""))=0, "", AG967)
)</f>
        <v>0</v>
      </c>
      <c r="AI967" t="str">
        <f>IF(
    COUNT(Q967,V967,X967,Z967,AB967)=0,
        "Not Usable",
    IF(
        COUNT(Q967,V967,X967,Z967,AB967)&lt;5,
            "Incomplete",
            IF(
                MIN(Q967,V967,X967,Z967,AB967)=0,
                    "Incomplete",
                    "Complete"
            )
    )
)</f>
        <v>Complete</v>
      </c>
    </row>
    <row r="968" spans="1:35" x14ac:dyDescent="0.3">
      <c r="A968">
        <v>21040</v>
      </c>
      <c r="B968" s="6">
        <v>45876.055405092593</v>
      </c>
      <c r="C968" s="3">
        <f>INT(B968)</f>
        <v>45876</v>
      </c>
      <c r="D968" s="2">
        <f>MOD(B968,1)</f>
        <v>5.5405092592991423E-2</v>
      </c>
      <c r="E968">
        <v>83</v>
      </c>
      <c r="F968" t="s">
        <v>4</v>
      </c>
      <c r="G968" t="str">
        <f xml:space="preserve"> PROPER(TRIM(CLEAN(SUBSTITUTE(F968,CHAR(160)," "))))</f>
        <v>South</v>
      </c>
      <c r="H968" t="s">
        <v>17</v>
      </c>
      <c r="I968" t="str">
        <f>PROPER(TRIM(CLEAN((SUBSTITUTE(H968,"-"," ")))))</f>
        <v>Online</v>
      </c>
      <c r="J968">
        <v>26204</v>
      </c>
      <c r="K968" t="s">
        <v>14</v>
      </c>
      <c r="L968" t="str">
        <f xml:space="preserve"> PROPER(TRIM(CLEAN(SUBSTITUTE(K968,CHAR(160)," "))))</f>
        <v>Consumer</v>
      </c>
      <c r="M968" t="s">
        <v>9</v>
      </c>
      <c r="N968" t="str">
        <f xml:space="preserve"> PROPER(TRIM(CLEAN(SUBSTITUTE(M968,CHAR(160)," "))))</f>
        <v>Home</v>
      </c>
      <c r="O968" t="s">
        <v>36</v>
      </c>
      <c r="P968" t="str">
        <f>IF(LEN(TRIM(Table1[[#This Row],[subcategory]]&amp;""))=0,"Unknown", PROPER(TRIM(Table1[[#This Row],[subcategory]])))</f>
        <v>Bedding</v>
      </c>
      <c r="Q968">
        <v>47.8</v>
      </c>
      <c r="R968" s="1">
        <f>IF(LEN(TRIM(Q968&amp;""))=0, "", VALUE(SUBSTITUTE(Q968,"$","")))</f>
        <v>47.8</v>
      </c>
      <c r="S968">
        <v>1</v>
      </c>
      <c r="T968">
        <f>IF(LEN(TRIM(S968&amp;""))=0, "", VALUE(S968))</f>
        <v>1</v>
      </c>
      <c r="U968">
        <v>47.8</v>
      </c>
      <c r="V968" s="1">
        <f>IF(LEN(TRIM(U968&amp;""))=0, "", VALUE(SUBSTITUTE(U968,"$","")))</f>
        <v>47.8</v>
      </c>
      <c r="W968" s="4" t="s">
        <v>7105</v>
      </c>
      <c r="X968" s="4">
        <f>IF(LEN(TRIM(W968&amp;""))=0, "", VALUE(SUBSTITUTE(W968,"$","")))</f>
        <v>21.223199999999899</v>
      </c>
      <c r="Z968" s="1" t="str" cm="1">
        <f t="array" ref="Z968">IF(
    LEN(TRIM(Y968&amp;""))=0,
        IF(AND(ISNUMBER(net_sales_clean), ISNUMBER(profit_clean)),
            net_sales_clean - profit_clean,
            ""
        ),
    VALUE(SUBSTITUTE(Y968,"$",""))
)</f>
        <v/>
      </c>
      <c r="AB968" s="1" t="str" cm="1">
        <f t="array" ref="AB968">IF(
    LEN(TRIM(AA968&amp;""))=0,
        IF(AND(ISNUMBER(net_sales_clean), ISNUMBER(cost_clean)),
            net_sales_clean - cost_clean,
            ""
        ),
    VALUE(SUBSTITUTE(AA968,"$",""))
)</f>
        <v/>
      </c>
      <c r="AC968">
        <v>3</v>
      </c>
      <c r="AD968">
        <f>IF(LEN(TRIM(AC968&amp;""))=0, "", VALUE(AC968))</f>
        <v>3</v>
      </c>
      <c r="AE968">
        <v>5</v>
      </c>
      <c r="AF968">
        <f>IF(LEN(TRIM(AE968&amp;""))=0, "", VALUE(AE968))</f>
        <v>5</v>
      </c>
      <c r="AG968">
        <v>0</v>
      </c>
      <c r="AH968">
        <f>IF(
    OR(U968&lt;0, W968&lt;0, Y968&lt;0, AA968&lt;0),
        1,
        IF(LEN(TRIM(AG968&amp;""))=0, "", AG968)
)</f>
        <v>0</v>
      </c>
      <c r="AI968" t="str">
        <f>IF(
    COUNT(Q968,V968,X968,Z968,AB968)=0,
        "Not Usable",
    IF(
        COUNT(Q968,V968,X968,Z968,AB968)&lt;5,
            "Incomplete",
            IF(
                MIN(Q968,V968,X968,Z968,AB968)=0,
                    "Incomplete",
                    "Complete"
            )
    )
)</f>
        <v>Incomplete</v>
      </c>
    </row>
    <row r="969" spans="1:35" x14ac:dyDescent="0.3">
      <c r="A969">
        <v>22391</v>
      </c>
      <c r="B969" s="6">
        <v>45460.627071759256</v>
      </c>
      <c r="C969" s="3">
        <f>INT(B969)</f>
        <v>45460</v>
      </c>
      <c r="D969" s="2">
        <f>MOD(B969,1)</f>
        <v>0.62707175925606862</v>
      </c>
      <c r="E969">
        <v>4</v>
      </c>
      <c r="F969" t="s">
        <v>8</v>
      </c>
      <c r="G969" t="str">
        <f xml:space="preserve"> PROPER(TRIM(CLEAN(SUBSTITUTE(F969,CHAR(160)," "))))</f>
        <v>West</v>
      </c>
      <c r="H969" t="s">
        <v>7</v>
      </c>
      <c r="I969" t="str">
        <f>PROPER(TRIM(CLEAN((SUBSTITUTE(H969,"-"," ")))))</f>
        <v>In Store</v>
      </c>
      <c r="J969">
        <v>26180</v>
      </c>
      <c r="K969" t="s">
        <v>10</v>
      </c>
      <c r="L969" t="str">
        <f xml:space="preserve"> PROPER(TRIM(CLEAN(SUBSTITUTE(K969,CHAR(160)," "))))</f>
        <v>Consumer</v>
      </c>
      <c r="M969" t="s">
        <v>1</v>
      </c>
      <c r="N969" t="str">
        <f xml:space="preserve"> PROPER(TRIM(CLEAN(SUBSTITUTE(M969,CHAR(160)," "))))</f>
        <v>Beauty</v>
      </c>
      <c r="O969" t="s">
        <v>39</v>
      </c>
      <c r="P969" t="str">
        <f>IF(LEN(TRIM(Table1[[#This Row],[subcategory]]&amp;""))=0,"Unknown", PROPER(TRIM(Table1[[#This Row],[subcategory]])))</f>
        <v>Fragrance</v>
      </c>
      <c r="Q969">
        <v>72.72</v>
      </c>
      <c r="R969" s="1">
        <f>IF(LEN(TRIM(Q969&amp;""))=0, "", VALUE(SUBSTITUTE(Q969,"$","")))</f>
        <v>72.72</v>
      </c>
      <c r="S969">
        <v>0</v>
      </c>
      <c r="T969">
        <f>IF(LEN(TRIM(S969&amp;""))=0, "", VALUE(S969))</f>
        <v>0</v>
      </c>
      <c r="U969">
        <v>0</v>
      </c>
      <c r="V969" s="1">
        <f>IF(LEN(TRIM(U969&amp;""))=0, "", VALUE(SUBSTITUTE(U969,"$","")))</f>
        <v>0</v>
      </c>
      <c r="W969" s="1">
        <v>0</v>
      </c>
      <c r="X969" s="1">
        <f>IF(LEN(TRIM(W969&amp;""))=0, "", VALUE(SUBSTITUTE(W969,"$","")))</f>
        <v>0</v>
      </c>
      <c r="Z969" s="1" t="str" cm="1">
        <f t="array" ref="Z969">IF(
    LEN(TRIM(Y969&amp;""))=0,
        IF(AND(ISNUMBER(net_sales_clean), ISNUMBER(profit_clean)),
            net_sales_clean - profit_clean,
            ""
        ),
    VALUE(SUBSTITUTE(Y969,"$",""))
)</f>
        <v/>
      </c>
      <c r="AB969" s="1" t="str" cm="1">
        <f t="array" ref="AB969">IF(
    LEN(TRIM(AA969&amp;""))=0,
        IF(AND(ISNUMBER(net_sales_clean), ISNUMBER(cost_clean)),
            net_sales_clean - cost_clean,
            ""
        ),
    VALUE(SUBSTITUTE(AA969,"$",""))
)</f>
        <v/>
      </c>
      <c r="AC969">
        <v>8</v>
      </c>
      <c r="AD969">
        <f>IF(LEN(TRIM(AC969&amp;""))=0, "", VALUE(AC969))</f>
        <v>8</v>
      </c>
      <c r="AE969">
        <v>2</v>
      </c>
      <c r="AF969">
        <f>IF(LEN(TRIM(AE969&amp;""))=0, "", VALUE(AE969))</f>
        <v>2</v>
      </c>
      <c r="AG969">
        <v>0</v>
      </c>
      <c r="AH969">
        <f>IF(
    OR(U969&lt;0, W969&lt;0, Y969&lt;0, AA969&lt;0),
        1,
        IF(LEN(TRIM(AG969&amp;""))=0, "", AG969)
)</f>
        <v>0</v>
      </c>
      <c r="AI969" t="str">
        <f>IF(
    COUNT(Q969,V969,X969,Z969,AB969)=0,
        "Not Usable",
    IF(
        COUNT(Q969,V969,X969,Z969,AB969)&lt;5,
            "Incomplete",
            IF(
                MIN(Q969,V969,X969,Z969,AB969)=0,
                    "Incomplete",
                    "Complete"
            )
    )
)</f>
        <v>Incomplete</v>
      </c>
    </row>
    <row r="970" spans="1:35" x14ac:dyDescent="0.3">
      <c r="A970">
        <v>6294</v>
      </c>
      <c r="B970" s="6">
        <v>45406.321597222224</v>
      </c>
      <c r="C970" s="3">
        <f>INT(B970)</f>
        <v>45406</v>
      </c>
      <c r="D970" s="2">
        <f>MOD(B970,1)</f>
        <v>0.32159722222422715</v>
      </c>
      <c r="E970">
        <v>63</v>
      </c>
      <c r="F970" t="s">
        <v>4</v>
      </c>
      <c r="G970" t="str">
        <f xml:space="preserve"> PROPER(TRIM(CLEAN(SUBSTITUTE(F970,CHAR(160)," "))))</f>
        <v>South</v>
      </c>
      <c r="H970" t="s">
        <v>3</v>
      </c>
      <c r="I970" t="str">
        <f>PROPER(TRIM(CLEAN((SUBSTITUTE(H970,"-"," ")))))</f>
        <v>Phone</v>
      </c>
      <c r="J970">
        <v>19912</v>
      </c>
      <c r="K970" t="s">
        <v>14</v>
      </c>
      <c r="L970" t="str">
        <f xml:space="preserve"> PROPER(TRIM(CLEAN(SUBSTITUTE(K970,CHAR(160)," "))))</f>
        <v>Consumer</v>
      </c>
      <c r="M970" t="s">
        <v>19</v>
      </c>
      <c r="N970" t="str">
        <f xml:space="preserve"> PROPER(TRIM(CLEAN(SUBSTITUTE(M970,CHAR(160)," "))))</f>
        <v>Apparel</v>
      </c>
      <c r="O970" t="s">
        <v>26</v>
      </c>
      <c r="P970" t="str">
        <f>IF(LEN(TRIM(Table1[[#This Row],[subcategory]]&amp;""))=0,"Unknown", PROPER(TRIM(Table1[[#This Row],[subcategory]])))</f>
        <v>Kids</v>
      </c>
      <c r="Q970">
        <v>153.9</v>
      </c>
      <c r="R970" s="1">
        <f>IF(LEN(TRIM(Q970&amp;""))=0, "", VALUE(SUBSTITUTE(Q970,"$","")))</f>
        <v>153.9</v>
      </c>
      <c r="S970">
        <v>2</v>
      </c>
      <c r="T970">
        <f>IF(LEN(TRIM(S970&amp;""))=0, "", VALUE(S970))</f>
        <v>2</v>
      </c>
      <c r="U970">
        <v>307.8</v>
      </c>
      <c r="V970" s="1">
        <f>IF(LEN(TRIM(U970&amp;""))=0, "", VALUE(SUBSTITUTE(U970,"$","")))</f>
        <v>307.8</v>
      </c>
      <c r="W970" s="1">
        <v>285.02280000000002</v>
      </c>
      <c r="X970" s="1">
        <f>IF(LEN(TRIM(W970&amp;""))=0, "", VALUE(SUBSTITUTE(W970,"$","")))</f>
        <v>285.02280000000002</v>
      </c>
      <c r="Y970" s="5" t="s">
        <v>7104</v>
      </c>
      <c r="Z970" s="4" cm="1">
        <f t="array" ref="Z970">IF(
    LEN(TRIM(Y970&amp;""))=0,
        IF(AND(ISNUMBER(net_sales_clean), ISNUMBER(profit_clean)),
            net_sales_clean - profit_clean,
            ""
        ),
    VALUE(SUBSTITUTE(Y970,"$",""))
)</f>
        <v>231.932667497186</v>
      </c>
      <c r="AA970" s="5" t="s">
        <v>7103</v>
      </c>
      <c r="AB970" s="4" cm="1">
        <f t="array" ref="AB970">IF(
    LEN(TRIM(AA970&amp;""))=0,
        IF(AND(ISNUMBER(net_sales_clean), ISNUMBER(cost_clean)),
            net_sales_clean - cost_clean,
            ""
        ),
    VALUE(SUBSTITUTE(AA970,"$",""))
)</f>
        <v>53.090132502813603</v>
      </c>
      <c r="AC970">
        <v>7</v>
      </c>
      <c r="AD970">
        <f>IF(LEN(TRIM(AC970&amp;""))=0, "", VALUE(AC970))</f>
        <v>7</v>
      </c>
      <c r="AE970">
        <v>5</v>
      </c>
      <c r="AF970">
        <f>IF(LEN(TRIM(AE970&amp;""))=0, "", VALUE(AE970))</f>
        <v>5</v>
      </c>
      <c r="AG970">
        <v>0</v>
      </c>
      <c r="AH970">
        <f>IF(
    OR(U970&lt;0, W970&lt;0, Y970&lt;0, AA970&lt;0),
        1,
        IF(LEN(TRIM(AG970&amp;""))=0, "", AG970)
)</f>
        <v>0</v>
      </c>
      <c r="AI970" t="str">
        <f>IF(
    COUNT(Q970,V970,X970,Z970,AB970)=0,
        "Not Usable",
    IF(
        COUNT(Q970,V970,X970,Z970,AB970)&lt;5,
            "Incomplete",
            IF(
                MIN(Q970,V970,X970,Z970,AB970)=0,
                    "Incomplete",
                    "Complete"
            )
    )
)</f>
        <v>Complete</v>
      </c>
    </row>
    <row r="971" spans="1:35" x14ac:dyDescent="0.3">
      <c r="A971">
        <v>35785</v>
      </c>
      <c r="B971" s="6">
        <v>45664.015405092592</v>
      </c>
      <c r="C971" s="3">
        <f>INT(B971)</f>
        <v>45664</v>
      </c>
      <c r="D971" s="2">
        <f>MOD(B971,1)</f>
        <v>1.5405092592118308E-2</v>
      </c>
      <c r="E971">
        <v>51</v>
      </c>
      <c r="F971" t="s">
        <v>33</v>
      </c>
      <c r="G971" t="str">
        <f xml:space="preserve"> PROPER(TRIM(CLEAN(SUBSTITUTE(F971,CHAR(160)," "))))</f>
        <v>South</v>
      </c>
      <c r="H971" t="s">
        <v>11</v>
      </c>
      <c r="I971" t="str">
        <f>PROPER(TRIM(CLEAN((SUBSTITUTE(H971,"-"," ")))))</f>
        <v>Online</v>
      </c>
      <c r="J971">
        <v>2323</v>
      </c>
      <c r="K971" t="s">
        <v>10</v>
      </c>
      <c r="L971" t="str">
        <f xml:space="preserve"> PROPER(TRIM(CLEAN(SUBSTITUTE(K971,CHAR(160)," "))))</f>
        <v>Consumer</v>
      </c>
      <c r="M971" t="s">
        <v>16</v>
      </c>
      <c r="N971" t="str">
        <f xml:space="preserve"> PROPER(TRIM(CLEAN(SUBSTITUTE(M971,CHAR(160)," "))))</f>
        <v>Grocery</v>
      </c>
      <c r="O971" t="s">
        <v>29</v>
      </c>
      <c r="P971" t="str">
        <f>IF(LEN(TRIM(Table1[[#This Row],[subcategory]]&amp;""))=0,"Unknown", PROPER(TRIM(Table1[[#This Row],[subcategory]])))</f>
        <v>Beverages</v>
      </c>
      <c r="Q971">
        <v>148.6</v>
      </c>
      <c r="R971" s="1">
        <f>IF(LEN(TRIM(Q971&amp;""))=0, "", VALUE(SUBSTITUTE(Q971,"$","")))</f>
        <v>148.6</v>
      </c>
      <c r="S971">
        <v>4</v>
      </c>
      <c r="T971">
        <f>IF(LEN(TRIM(S971&amp;""))=0, "", VALUE(S971))</f>
        <v>4</v>
      </c>
      <c r="U971">
        <v>594.4</v>
      </c>
      <c r="V971" s="1">
        <f>IF(LEN(TRIM(U971&amp;""))=0, "", VALUE(SUBSTITUTE(U971,"$","")))</f>
        <v>594.4</v>
      </c>
      <c r="W971" s="4" t="s">
        <v>7102</v>
      </c>
      <c r="X971" s="4">
        <f>IF(LEN(TRIM(W971&amp;""))=0, "", VALUE(SUBSTITUTE(W971,"$","")))</f>
        <v>505.83439999999899</v>
      </c>
      <c r="Y971" s="5" t="s">
        <v>7101</v>
      </c>
      <c r="Z971" s="4" cm="1">
        <f t="array" ref="Z971">IF(
    LEN(TRIM(Y971&amp;""))=0,
        IF(AND(ISNUMBER(net_sales_clean), ISNUMBER(profit_clean)),
            net_sales_clean - profit_clean,
            ""
        ),
    VALUE(SUBSTITUTE(Y971,"$",""))
)</f>
        <v>296.47495934042701</v>
      </c>
      <c r="AA971" s="5" t="s">
        <v>7100</v>
      </c>
      <c r="AB971" s="4" cm="1">
        <f t="array" ref="AB971">IF(
    LEN(TRIM(AA971&amp;""))=0,
        IF(AND(ISNUMBER(net_sales_clean), ISNUMBER(cost_clean)),
            net_sales_clean - cost_clean,
            ""
        ),
    VALUE(SUBSTITUTE(AA971,"$",""))
)</f>
        <v>209.35944065957199</v>
      </c>
      <c r="AC971">
        <v>9</v>
      </c>
      <c r="AD971">
        <f>IF(LEN(TRIM(AC971&amp;""))=0, "", VALUE(AC971))</f>
        <v>9</v>
      </c>
      <c r="AE971">
        <v>4</v>
      </c>
      <c r="AF971">
        <f>IF(LEN(TRIM(AE971&amp;""))=0, "", VALUE(AE971))</f>
        <v>4</v>
      </c>
      <c r="AG971">
        <v>1</v>
      </c>
      <c r="AH971">
        <f>IF(
    OR(U971&lt;0, W971&lt;0, Y971&lt;0, AA971&lt;0),
        1,
        IF(LEN(TRIM(AG971&amp;""))=0, "", AG971)
)</f>
        <v>1</v>
      </c>
      <c r="AI971" t="str">
        <f>IF(
    COUNT(Q971,V971,X971,Z971,AB971)=0,
        "Not Usable",
    IF(
        COUNT(Q971,V971,X971,Z971,AB971)&lt;5,
            "Incomplete",
            IF(
                MIN(Q971,V971,X971,Z971,AB971)=0,
                    "Incomplete",
                    "Complete"
            )
    )
)</f>
        <v>Complete</v>
      </c>
    </row>
    <row r="972" spans="1:35" x14ac:dyDescent="0.3">
      <c r="A972">
        <v>23557</v>
      </c>
      <c r="B972" s="6">
        <v>45884.669004629628</v>
      </c>
      <c r="C972" s="3">
        <f>INT(B972)</f>
        <v>45884</v>
      </c>
      <c r="D972" s="2">
        <f>MOD(B972,1)</f>
        <v>0.66900462962803431</v>
      </c>
      <c r="E972">
        <v>53</v>
      </c>
      <c r="F972" t="s">
        <v>4</v>
      </c>
      <c r="G972" t="str">
        <f xml:space="preserve"> PROPER(TRIM(CLEAN(SUBSTITUTE(F972,CHAR(160)," "))))</f>
        <v>South</v>
      </c>
      <c r="H972" t="s">
        <v>7</v>
      </c>
      <c r="I972" t="str">
        <f>PROPER(TRIM(CLEAN((SUBSTITUTE(H972,"-"," ")))))</f>
        <v>In Store</v>
      </c>
      <c r="J972">
        <v>12156</v>
      </c>
      <c r="K972" t="s">
        <v>6</v>
      </c>
      <c r="L972" t="str">
        <f xml:space="preserve"> PROPER(TRIM(CLEAN(SUBSTITUTE(K972,CHAR(160)," "))))</f>
        <v>Corporate</v>
      </c>
      <c r="M972" t="s">
        <v>19</v>
      </c>
      <c r="N972" t="str">
        <f xml:space="preserve"> PROPER(TRIM(CLEAN(SUBSTITUTE(M972,CHAR(160)," "))))</f>
        <v>Apparel</v>
      </c>
      <c r="O972" t="s">
        <v>26</v>
      </c>
      <c r="P972" t="str">
        <f>IF(LEN(TRIM(Table1[[#This Row],[subcategory]]&amp;""))=0,"Unknown", PROPER(TRIM(Table1[[#This Row],[subcategory]])))</f>
        <v>Kids</v>
      </c>
      <c r="Q972">
        <v>87.68</v>
      </c>
      <c r="R972" s="1">
        <f>IF(LEN(TRIM(Q972&amp;""))=0, "", VALUE(SUBSTITUTE(Q972,"$","")))</f>
        <v>87.68</v>
      </c>
      <c r="S972">
        <v>1</v>
      </c>
      <c r="T972">
        <f>IF(LEN(TRIM(S972&amp;""))=0, "", VALUE(S972))</f>
        <v>1</v>
      </c>
      <c r="U972">
        <v>87.68</v>
      </c>
      <c r="V972" s="1">
        <f>IF(LEN(TRIM(U972&amp;""))=0, "", VALUE(SUBSTITUTE(U972,"$","")))</f>
        <v>87.68</v>
      </c>
      <c r="W972" s="4" t="s">
        <v>7099</v>
      </c>
      <c r="X972" s="4">
        <f>IF(LEN(TRIM(W972&amp;""))=0, "", VALUE(SUBSTITUTE(W972,"$","")))</f>
        <v>48.750079999999997</v>
      </c>
      <c r="Y972" s="5" t="s">
        <v>7098</v>
      </c>
      <c r="Z972" s="4" cm="1">
        <f t="array" ref="Z972">IF(
    LEN(TRIM(Y972&amp;""))=0,
        IF(AND(ISNUMBER(net_sales_clean), ISNUMBER(profit_clean)),
            net_sales_clean - profit_clean,
            ""
        ),
    VALUE(SUBSTITUTE(Y972,"$",""))
)</f>
        <v>40.789536813810102</v>
      </c>
      <c r="AA972" s="5" t="s">
        <v>7097</v>
      </c>
      <c r="AB972" s="4" cm="1">
        <f t="array" ref="AB972">IF(
    LEN(TRIM(AA972&amp;""))=0,
        IF(AND(ISNUMBER(net_sales_clean), ISNUMBER(cost_clean)),
            net_sales_clean - cost_clean,
            ""
        ),
    VALUE(SUBSTITUTE(AA972,"$",""))
)</f>
        <v>7.9605431861898204</v>
      </c>
      <c r="AC972">
        <v>3</v>
      </c>
      <c r="AD972">
        <f>IF(LEN(TRIM(AC972&amp;""))=0, "", VALUE(AC972))</f>
        <v>3</v>
      </c>
      <c r="AE972">
        <v>1</v>
      </c>
      <c r="AF972">
        <f>IF(LEN(TRIM(AE972&amp;""))=0, "", VALUE(AE972))</f>
        <v>1</v>
      </c>
      <c r="AG972">
        <v>0</v>
      </c>
      <c r="AH972">
        <f>IF(
    OR(U972&lt;0, W972&lt;0, Y972&lt;0, AA972&lt;0),
        1,
        IF(LEN(TRIM(AG972&amp;""))=0, "", AG972)
)</f>
        <v>0</v>
      </c>
      <c r="AI972" t="str">
        <f>IF(
    COUNT(Q972,V972,X972,Z972,AB972)=0,
        "Not Usable",
    IF(
        COUNT(Q972,V972,X972,Z972,AB972)&lt;5,
            "Incomplete",
            IF(
                MIN(Q972,V972,X972,Z972,AB972)=0,
                    "Incomplete",
                    "Complete"
            )
    )
)</f>
        <v>Complete</v>
      </c>
    </row>
    <row r="973" spans="1:35" x14ac:dyDescent="0.3">
      <c r="A973">
        <v>50829</v>
      </c>
      <c r="B973" s="6">
        <v>45791.495555555557</v>
      </c>
      <c r="C973" s="3">
        <f>INT(B973)</f>
        <v>45791</v>
      </c>
      <c r="D973" s="2">
        <f>MOD(B973,1)</f>
        <v>0.49555555555707542</v>
      </c>
      <c r="E973">
        <v>52</v>
      </c>
      <c r="F973" t="s">
        <v>21</v>
      </c>
      <c r="G973" t="str">
        <f xml:space="preserve"> PROPER(TRIM(CLEAN(SUBSTITUTE(F973,CHAR(160)," "))))</f>
        <v>Midwest</v>
      </c>
      <c r="H973" t="s">
        <v>7</v>
      </c>
      <c r="I973" t="str">
        <f>PROPER(TRIM(CLEAN((SUBSTITUTE(H973,"-"," ")))))</f>
        <v>In Store</v>
      </c>
      <c r="J973">
        <v>12176</v>
      </c>
      <c r="K973" t="s">
        <v>6</v>
      </c>
      <c r="L973" t="str">
        <f xml:space="preserve"> PROPER(TRIM(CLEAN(SUBSTITUTE(K973,CHAR(160)," "))))</f>
        <v>Corporate</v>
      </c>
      <c r="M973" t="s">
        <v>9</v>
      </c>
      <c r="N973" t="str">
        <f xml:space="preserve"> PROPER(TRIM(CLEAN(SUBSTITUTE(M973,CHAR(160)," "))))</f>
        <v>Home</v>
      </c>
      <c r="O973" t="s">
        <v>38</v>
      </c>
      <c r="P973" t="str">
        <f>IF(LEN(TRIM(Table1[[#This Row],[subcategory]]&amp;""))=0,"Unknown", PROPER(TRIM(Table1[[#This Row],[subcategory]])))</f>
        <v>Kitchen</v>
      </c>
      <c r="Q973">
        <v>91.18</v>
      </c>
      <c r="R973" s="1">
        <f>IF(LEN(TRIM(Q973&amp;""))=0, "", VALUE(SUBSTITUTE(Q973,"$","")))</f>
        <v>91.18</v>
      </c>
      <c r="S973">
        <v>3</v>
      </c>
      <c r="T973">
        <f>IF(LEN(TRIM(S973&amp;""))=0, "", VALUE(S973))</f>
        <v>3</v>
      </c>
      <c r="U973">
        <v>273.54000000000002</v>
      </c>
      <c r="V973" s="1">
        <f>IF(LEN(TRIM(U973&amp;""))=0, "", VALUE(SUBSTITUTE(U973,"$","")))</f>
        <v>273.54000000000002</v>
      </c>
      <c r="W973" s="4" t="s">
        <v>7096</v>
      </c>
      <c r="X973" s="4">
        <f>IF(LEN(TRIM(W973&amp;""))=0, "", VALUE(SUBSTITUTE(W973,"$","")))</f>
        <v>111.60432</v>
      </c>
      <c r="Z973" s="1" t="str" cm="1">
        <f t="array" ref="Z973">IF(
    LEN(TRIM(Y973&amp;""))=0,
        IF(AND(ISNUMBER(net_sales_clean), ISNUMBER(profit_clean)),
            net_sales_clean - profit_clean,
            ""
        ),
    VALUE(SUBSTITUTE(Y973,"$",""))
)</f>
        <v/>
      </c>
      <c r="AB973" s="1" t="str" cm="1">
        <f t="array" ref="AB973">IF(
    LEN(TRIM(AA973&amp;""))=0,
        IF(AND(ISNUMBER(net_sales_clean), ISNUMBER(cost_clean)),
            net_sales_clean - cost_clean,
            ""
        ),
    VALUE(SUBSTITUTE(AA973,"$",""))
)</f>
        <v/>
      </c>
      <c r="AC973">
        <v>9</v>
      </c>
      <c r="AD973">
        <f>IF(LEN(TRIM(AC973&amp;""))=0, "", VALUE(AC973))</f>
        <v>9</v>
      </c>
      <c r="AF973" t="str">
        <f>IF(LEN(TRIM(AE973&amp;""))=0, "", VALUE(AE973))</f>
        <v/>
      </c>
      <c r="AH973" t="str">
        <f>IF(
    OR(U973&lt;0, W973&lt;0, Y973&lt;0, AA973&lt;0),
        1,
        IF(LEN(TRIM(AG973&amp;""))=0, "", AG973)
)</f>
        <v/>
      </c>
      <c r="AI973" t="str">
        <f>IF(
    COUNT(Q973,V973,X973,Z973,AB973)=0,
        "Not Usable",
    IF(
        COUNT(Q973,V973,X973,Z973,AB973)&lt;5,
            "Incomplete",
            IF(
                MIN(Q973,V973,X973,Z973,AB973)=0,
                    "Incomplete",
                    "Complete"
            )
    )
)</f>
        <v>Incomplete</v>
      </c>
    </row>
    <row r="974" spans="1:35" x14ac:dyDescent="0.3">
      <c r="A974">
        <v>8741</v>
      </c>
      <c r="B974" s="6">
        <v>45675.732546296298</v>
      </c>
      <c r="C974" s="3">
        <f>INT(B974)</f>
        <v>45675</v>
      </c>
      <c r="D974" s="2">
        <f>MOD(B974,1)</f>
        <v>0.73254629629809642</v>
      </c>
      <c r="E974">
        <v>57</v>
      </c>
      <c r="F974" t="s">
        <v>8</v>
      </c>
      <c r="G974" t="str">
        <f xml:space="preserve"> PROPER(TRIM(CLEAN(SUBSTITUTE(F974,CHAR(160)," "))))</f>
        <v>West</v>
      </c>
      <c r="H974" t="s">
        <v>30</v>
      </c>
      <c r="I974" t="str">
        <f>PROPER(TRIM(CLEAN((SUBSTITUTE(H974,"-"," ")))))</f>
        <v>Mobile App</v>
      </c>
      <c r="J974">
        <v>24072</v>
      </c>
      <c r="K974" t="s">
        <v>10</v>
      </c>
      <c r="L974" t="str">
        <f xml:space="preserve"> PROPER(TRIM(CLEAN(SUBSTITUTE(K974,CHAR(160)," "))))</f>
        <v>Consumer</v>
      </c>
      <c r="M974" t="s">
        <v>1</v>
      </c>
      <c r="N974" t="str">
        <f xml:space="preserve"> PROPER(TRIM(CLEAN(SUBSTITUTE(M974,CHAR(160)," "))))</f>
        <v>Beauty</v>
      </c>
      <c r="O974" t="s">
        <v>39</v>
      </c>
      <c r="P974" t="str">
        <f>IF(LEN(TRIM(Table1[[#This Row],[subcategory]]&amp;""))=0,"Unknown", PROPER(TRIM(Table1[[#This Row],[subcategory]])))</f>
        <v>Fragrance</v>
      </c>
      <c r="Q974">
        <v>41.18</v>
      </c>
      <c r="R974" s="1">
        <f>IF(LEN(TRIM(Q974&amp;""))=0, "", VALUE(SUBSTITUTE(Q974,"$","")))</f>
        <v>41.18</v>
      </c>
      <c r="S974">
        <v>3</v>
      </c>
      <c r="T974">
        <f>IF(LEN(TRIM(S974&amp;""))=0, "", VALUE(S974))</f>
        <v>3</v>
      </c>
      <c r="U974" s="5" t="s">
        <v>195</v>
      </c>
      <c r="V974" s="4">
        <f>IF(LEN(TRIM(U974&amp;""))=0, "", VALUE(SUBSTITUTE(U974,"$","")))</f>
        <v>123.539999999999</v>
      </c>
      <c r="W974" s="4" t="s">
        <v>7095</v>
      </c>
      <c r="X974" s="4">
        <f>IF(LEN(TRIM(W974&amp;""))=0, "", VALUE(SUBSTITUTE(W974,"$","")))</f>
        <v>118.35131999999901</v>
      </c>
      <c r="Y974" s="5" t="s">
        <v>7094</v>
      </c>
      <c r="Z974" s="4" cm="1">
        <f t="array" ref="Z974">IF(
    LEN(TRIM(Y974&amp;""))=0,
        IF(AND(ISNUMBER(net_sales_clean), ISNUMBER(profit_clean)),
            net_sales_clean - profit_clean,
            ""
        ),
    VALUE(SUBSTITUTE(Y974,"$",""))
)</f>
        <v>87.248546219659602</v>
      </c>
      <c r="AA974" s="5" t="s">
        <v>7093</v>
      </c>
      <c r="AB974" s="4" cm="1">
        <f t="array" ref="AB974">IF(
    LEN(TRIM(AA974&amp;""))=0,
        IF(AND(ISNUMBER(net_sales_clean), ISNUMBER(cost_clean)),
            net_sales_clean - cost_clean,
            ""
        ),
    VALUE(SUBSTITUTE(AA974,"$",""))
)</f>
        <v>31.1027737803403</v>
      </c>
      <c r="AC974">
        <v>4</v>
      </c>
      <c r="AD974">
        <f>IF(LEN(TRIM(AC974&amp;""))=0, "", VALUE(AC974))</f>
        <v>4</v>
      </c>
      <c r="AE974">
        <v>5</v>
      </c>
      <c r="AF974">
        <f>IF(LEN(TRIM(AE974&amp;""))=0, "", VALUE(AE974))</f>
        <v>5</v>
      </c>
      <c r="AG974">
        <v>0</v>
      </c>
      <c r="AH974">
        <f>IF(
    OR(U974&lt;0, W974&lt;0, Y974&lt;0, AA974&lt;0),
        1,
        IF(LEN(TRIM(AG974&amp;""))=0, "", AG974)
)</f>
        <v>0</v>
      </c>
      <c r="AI974" t="str">
        <f>IF(
    COUNT(Q974,V974,X974,Z974,AB974)=0,
        "Not Usable",
    IF(
        COUNT(Q974,V974,X974,Z974,AB974)&lt;5,
            "Incomplete",
            IF(
                MIN(Q974,V974,X974,Z974,AB974)=0,
                    "Incomplete",
                    "Complete"
            )
    )
)</f>
        <v>Complete</v>
      </c>
    </row>
    <row r="975" spans="1:35" x14ac:dyDescent="0.3">
      <c r="A975">
        <v>58454</v>
      </c>
      <c r="B975" s="6">
        <v>45044.936909722222</v>
      </c>
      <c r="C975" s="3">
        <f>INT(B975)</f>
        <v>45044</v>
      </c>
      <c r="D975" s="2">
        <f>MOD(B975,1)</f>
        <v>0.93690972222248092</v>
      </c>
      <c r="E975">
        <v>40</v>
      </c>
      <c r="F975" t="s">
        <v>21</v>
      </c>
      <c r="G975" t="str">
        <f xml:space="preserve"> PROPER(TRIM(CLEAN(SUBSTITUTE(F975,CHAR(160)," "))))</f>
        <v>Midwest</v>
      </c>
      <c r="H975" t="s">
        <v>11</v>
      </c>
      <c r="I975" t="str">
        <f>PROPER(TRIM(CLEAN((SUBSTITUTE(H975,"-"," ")))))</f>
        <v>Online</v>
      </c>
      <c r="J975">
        <v>27536</v>
      </c>
      <c r="K975" t="s">
        <v>2</v>
      </c>
      <c r="L975" t="str">
        <f xml:space="preserve"> PROPER(TRIM(CLEAN(SUBSTITUTE(K975,CHAR(160)," "))))</f>
        <v>Home Office</v>
      </c>
      <c r="M975" t="s">
        <v>16</v>
      </c>
      <c r="N975" t="str">
        <f xml:space="preserve"> PROPER(TRIM(CLEAN(SUBSTITUTE(M975,CHAR(160)," "))))</f>
        <v>Grocery</v>
      </c>
      <c r="O975" t="s">
        <v>28</v>
      </c>
      <c r="P975" t="str">
        <f>IF(LEN(TRIM(Table1[[#This Row],[subcategory]]&amp;""))=0,"Unknown", PROPER(TRIM(Table1[[#This Row],[subcategory]])))</f>
        <v>Pantry</v>
      </c>
      <c r="Q975">
        <v>62.55</v>
      </c>
      <c r="R975" s="1">
        <f>IF(LEN(TRIM(Q975&amp;""))=0, "", VALUE(SUBSTITUTE(Q975,"$","")))</f>
        <v>62.55</v>
      </c>
      <c r="S975">
        <v>2</v>
      </c>
      <c r="T975">
        <f>IF(LEN(TRIM(S975&amp;""))=0, "", VALUE(S975))</f>
        <v>2</v>
      </c>
      <c r="U975">
        <v>125.1</v>
      </c>
      <c r="V975" s="1">
        <f>IF(LEN(TRIM(U975&amp;""))=0, "", VALUE(SUBSTITUTE(U975,"$","")))</f>
        <v>125.1</v>
      </c>
      <c r="W975" s="4" t="s">
        <v>7092</v>
      </c>
      <c r="X975" s="4">
        <f>IF(LEN(TRIM(W975&amp;""))=0, "", VALUE(SUBSTITUTE(W975,"$","")))</f>
        <v>117.969299999999</v>
      </c>
      <c r="Y975" s="5" t="s">
        <v>7091</v>
      </c>
      <c r="Z975" s="4" cm="1">
        <f t="array" ref="Z975">IF(
    LEN(TRIM(Y975&amp;""))=0,
        IF(AND(ISNUMBER(net_sales_clean), ISNUMBER(profit_clean)),
            net_sales_clean - profit_clean,
            ""
        ),
    VALUE(SUBSTITUTE(Y975,"$",""))
)</f>
        <v>95.815582754762204</v>
      </c>
      <c r="AA975" s="5" t="s">
        <v>7090</v>
      </c>
      <c r="AB975" s="4" cm="1">
        <f t="array" ref="AB975">IF(
    LEN(TRIM(AA975&amp;""))=0,
        IF(AND(ISNUMBER(net_sales_clean), ISNUMBER(cost_clean)),
            net_sales_clean - cost_clean,
            ""
        ),
    VALUE(SUBSTITUTE(AA975,"$",""))
)</f>
        <v>22.153717245237701</v>
      </c>
      <c r="AC975">
        <v>3</v>
      </c>
      <c r="AD975">
        <f>IF(LEN(TRIM(AC975&amp;""))=0, "", VALUE(AC975))</f>
        <v>3</v>
      </c>
      <c r="AE975">
        <v>2</v>
      </c>
      <c r="AF975">
        <f>IF(LEN(TRIM(AE975&amp;""))=0, "", VALUE(AE975))</f>
        <v>2</v>
      </c>
      <c r="AG975">
        <v>0</v>
      </c>
      <c r="AH975">
        <f>IF(
    OR(U975&lt;0, W975&lt;0, Y975&lt;0, AA975&lt;0),
        1,
        IF(LEN(TRIM(AG975&amp;""))=0, "", AG975)
)</f>
        <v>0</v>
      </c>
      <c r="AI975" t="str">
        <f>IF(
    COUNT(Q975,V975,X975,Z975,AB975)=0,
        "Not Usable",
    IF(
        COUNT(Q975,V975,X975,Z975,AB975)&lt;5,
            "Incomplete",
            IF(
                MIN(Q975,V975,X975,Z975,AB975)=0,
                    "Incomplete",
                    "Complete"
            )
    )
)</f>
        <v>Complete</v>
      </c>
    </row>
    <row r="976" spans="1:35" x14ac:dyDescent="0.3">
      <c r="A976">
        <v>49540</v>
      </c>
      <c r="B976" s="6">
        <v>45469.147199074076</v>
      </c>
      <c r="C976" s="3">
        <f>INT(B976)</f>
        <v>45469</v>
      </c>
      <c r="D976" s="2">
        <f>MOD(B976,1)</f>
        <v>0.1471990740756155</v>
      </c>
      <c r="E976">
        <v>62</v>
      </c>
      <c r="F976" t="s">
        <v>21</v>
      </c>
      <c r="G976" t="str">
        <f xml:space="preserve"> PROPER(TRIM(CLEAN(SUBSTITUTE(F976,CHAR(160)," "))))</f>
        <v>Midwest</v>
      </c>
      <c r="H976" t="s">
        <v>27</v>
      </c>
      <c r="I976" t="str">
        <f>PROPER(TRIM(CLEAN((SUBSTITUTE(H976,"-"," ")))))</f>
        <v>In Store</v>
      </c>
      <c r="J976">
        <v>9601</v>
      </c>
      <c r="K976" t="s">
        <v>14</v>
      </c>
      <c r="L976" t="str">
        <f xml:space="preserve"> PROPER(TRIM(CLEAN(SUBSTITUTE(K976,CHAR(160)," "))))</f>
        <v>Consumer</v>
      </c>
      <c r="M976" t="s">
        <v>19</v>
      </c>
      <c r="N976" t="str">
        <f xml:space="preserve"> PROPER(TRIM(CLEAN(SUBSTITUTE(M976,CHAR(160)," "))))</f>
        <v>Apparel</v>
      </c>
      <c r="O976" t="s">
        <v>20</v>
      </c>
      <c r="P976" t="str">
        <f>IF(LEN(TRIM(Table1[[#This Row],[subcategory]]&amp;""))=0,"Unknown", PROPER(TRIM(Table1[[#This Row],[subcategory]])))</f>
        <v>Women</v>
      </c>
      <c r="R976" s="1" t="str">
        <f>IF(LEN(TRIM(Q976&amp;""))=0, "", VALUE(SUBSTITUTE(Q976,"$","")))</f>
        <v/>
      </c>
      <c r="S976">
        <v>3</v>
      </c>
      <c r="T976">
        <f>IF(LEN(TRIM(S976&amp;""))=0, "", VALUE(S976))</f>
        <v>3</v>
      </c>
      <c r="V976" s="1" t="str">
        <f>IF(LEN(TRIM(U976&amp;""))=0, "", VALUE(SUBSTITUTE(U976,"$","")))</f>
        <v/>
      </c>
      <c r="X976" s="1" t="str">
        <f>IF(LEN(TRIM(W976&amp;""))=0, "", VALUE(SUBSTITUTE(W976,"$","")))</f>
        <v/>
      </c>
      <c r="Z976" s="1" t="str" cm="1">
        <f t="array" ref="Z976">IF(
    LEN(TRIM(Y976&amp;""))=0,
        IF(AND(ISNUMBER(net_sales_clean), ISNUMBER(profit_clean)),
            net_sales_clean - profit_clean,
            ""
        ),
    VALUE(SUBSTITUTE(Y976,"$",""))
)</f>
        <v/>
      </c>
      <c r="AB976" s="1" t="str" cm="1">
        <f t="array" ref="AB976">IF(
    LEN(TRIM(AA976&amp;""))=0,
        IF(AND(ISNUMBER(net_sales_clean), ISNUMBER(cost_clean)),
            net_sales_clean - cost_clean,
            ""
        ),
    VALUE(SUBSTITUTE(AA976,"$",""))
)</f>
        <v/>
      </c>
      <c r="AC976">
        <v>1</v>
      </c>
      <c r="AD976">
        <f>IF(LEN(TRIM(AC976&amp;""))=0, "", VALUE(AC976))</f>
        <v>1</v>
      </c>
      <c r="AE976">
        <v>1</v>
      </c>
      <c r="AF976">
        <f>IF(LEN(TRIM(AE976&amp;""))=0, "", VALUE(AE976))</f>
        <v>1</v>
      </c>
      <c r="AG976">
        <v>0</v>
      </c>
      <c r="AH976">
        <f>IF(
    OR(U976&lt;0, W976&lt;0, Y976&lt;0, AA976&lt;0),
        1,
        IF(LEN(TRIM(AG976&amp;""))=0, "", AG976)
)</f>
        <v>0</v>
      </c>
      <c r="AI976" t="str">
        <f>IF(
    COUNT(Q976,V976,X976,Z976,AB976)=0,
        "Not Usable",
    IF(
        COUNT(Q976,V976,X976,Z976,AB976)&lt;5,
            "Incomplete",
            IF(
                MIN(Q976,V976,X976,Z976,AB976)=0,
                    "Incomplete",
                    "Complete"
            )
    )
)</f>
        <v>Not Usable</v>
      </c>
    </row>
    <row r="977" spans="1:35" x14ac:dyDescent="0.3">
      <c r="A977">
        <v>629</v>
      </c>
      <c r="B977" s="6">
        <v>45624.985000000001</v>
      </c>
      <c r="C977" s="3">
        <f>INT(B977)</f>
        <v>45624</v>
      </c>
      <c r="D977" s="2">
        <f>MOD(B977,1)</f>
        <v>0.98500000000058208</v>
      </c>
      <c r="E977">
        <v>49</v>
      </c>
      <c r="F977" t="s">
        <v>8</v>
      </c>
      <c r="G977" t="str">
        <f xml:space="preserve"> PROPER(TRIM(CLEAN(SUBSTITUTE(F977,CHAR(160)," "))))</f>
        <v>West</v>
      </c>
      <c r="H977" t="s">
        <v>3</v>
      </c>
      <c r="I977" t="str">
        <f>PROPER(TRIM(CLEAN((SUBSTITUTE(H977,"-"," ")))))</f>
        <v>Phone</v>
      </c>
      <c r="J977">
        <v>16181</v>
      </c>
      <c r="K977" t="s">
        <v>14</v>
      </c>
      <c r="L977" t="str">
        <f xml:space="preserve"> PROPER(TRIM(CLEAN(SUBSTITUTE(K977,CHAR(160)," "))))</f>
        <v>Consumer</v>
      </c>
      <c r="M977" t="s">
        <v>16</v>
      </c>
      <c r="N977" t="str">
        <f xml:space="preserve"> PROPER(TRIM(CLEAN(SUBSTITUTE(M977,CHAR(160)," "))))</f>
        <v>Grocery</v>
      </c>
      <c r="O977" t="s">
        <v>28</v>
      </c>
      <c r="P977" t="str">
        <f>IF(LEN(TRIM(Table1[[#This Row],[subcategory]]&amp;""))=0,"Unknown", PROPER(TRIM(Table1[[#This Row],[subcategory]])))</f>
        <v>Pantry</v>
      </c>
      <c r="Q977">
        <v>142.16</v>
      </c>
      <c r="R977" s="1">
        <f>IF(LEN(TRIM(Q977&amp;""))=0, "", VALUE(SUBSTITUTE(Q977,"$","")))</f>
        <v>142.16</v>
      </c>
      <c r="S977">
        <v>4</v>
      </c>
      <c r="T977">
        <f>IF(LEN(TRIM(S977&amp;""))=0, "", VALUE(S977))</f>
        <v>4</v>
      </c>
      <c r="U977">
        <v>568.64</v>
      </c>
      <c r="V977" s="1">
        <f>IF(LEN(TRIM(U977&amp;""))=0, "", VALUE(SUBSTITUTE(U977,"$","")))</f>
        <v>568.64</v>
      </c>
      <c r="W977" s="1">
        <v>429.32319999999999</v>
      </c>
      <c r="X977" s="1">
        <f>IF(LEN(TRIM(W977&amp;""))=0, "", VALUE(SUBSTITUTE(W977,"$","")))</f>
        <v>429.32319999999999</v>
      </c>
      <c r="Z977" s="1" t="str" cm="1">
        <f t="array" ref="Z977">IF(
    LEN(TRIM(Y977&amp;""))=0,
        IF(AND(ISNUMBER(net_sales_clean), ISNUMBER(profit_clean)),
            net_sales_clean - profit_clean,
            ""
        ),
    VALUE(SUBSTITUTE(Y977,"$",""))
)</f>
        <v/>
      </c>
      <c r="AB977" s="1" t="str" cm="1">
        <f t="array" ref="AB977">IF(
    LEN(TRIM(AA977&amp;""))=0,
        IF(AND(ISNUMBER(net_sales_clean), ISNUMBER(cost_clean)),
            net_sales_clean - cost_clean,
            ""
        ),
    VALUE(SUBSTITUTE(AA977,"$",""))
)</f>
        <v/>
      </c>
      <c r="AC977">
        <v>1</v>
      </c>
      <c r="AD977">
        <f>IF(LEN(TRIM(AC977&amp;""))=0, "", VALUE(AC977))</f>
        <v>1</v>
      </c>
      <c r="AE977">
        <v>3</v>
      </c>
      <c r="AF977">
        <f>IF(LEN(TRIM(AE977&amp;""))=0, "", VALUE(AE977))</f>
        <v>3</v>
      </c>
      <c r="AG977">
        <v>0</v>
      </c>
      <c r="AH977">
        <f>IF(
    OR(U977&lt;0, W977&lt;0, Y977&lt;0, AA977&lt;0),
        1,
        IF(LEN(TRIM(AG977&amp;""))=0, "", AG977)
)</f>
        <v>0</v>
      </c>
      <c r="AI977" t="str">
        <f>IF(
    COUNT(Q977,V977,X977,Z977,AB977)=0,
        "Not Usable",
    IF(
        COUNT(Q977,V977,X977,Z977,AB977)&lt;5,
            "Incomplete",
            IF(
                MIN(Q977,V977,X977,Z977,AB977)=0,
                    "Incomplete",
                    "Complete"
            )
    )
)</f>
        <v>Incomplete</v>
      </c>
    </row>
    <row r="978" spans="1:35" x14ac:dyDescent="0.3">
      <c r="A978">
        <v>20485</v>
      </c>
      <c r="B978" s="6">
        <v>45231.487013888887</v>
      </c>
      <c r="C978" s="3">
        <f>INT(B978)</f>
        <v>45231</v>
      </c>
      <c r="D978" s="2">
        <f>MOD(B978,1)</f>
        <v>0.48701388888730435</v>
      </c>
      <c r="E978">
        <v>40</v>
      </c>
      <c r="F978" t="s">
        <v>13</v>
      </c>
      <c r="G978" t="str">
        <f xml:space="preserve"> PROPER(TRIM(CLEAN(SUBSTITUTE(F978,CHAR(160)," "))))</f>
        <v>Northeast</v>
      </c>
      <c r="H978" t="s">
        <v>17</v>
      </c>
      <c r="I978" t="str">
        <f>PROPER(TRIM(CLEAN((SUBSTITUTE(H978,"-"," ")))))</f>
        <v>Online</v>
      </c>
      <c r="J978">
        <v>18916</v>
      </c>
      <c r="K978" t="s">
        <v>2</v>
      </c>
      <c r="L978" t="str">
        <f xml:space="preserve"> PROPER(TRIM(CLEAN(SUBSTITUTE(K978,CHAR(160)," "))))</f>
        <v>Home Office</v>
      </c>
      <c r="M978" t="s">
        <v>9</v>
      </c>
      <c r="N978" t="str">
        <f xml:space="preserve"> PROPER(TRIM(CLEAN(SUBSTITUTE(M978,CHAR(160)," "))))</f>
        <v>Home</v>
      </c>
      <c r="O978" t="s">
        <v>38</v>
      </c>
      <c r="P978" t="str">
        <f>IF(LEN(TRIM(Table1[[#This Row],[subcategory]]&amp;""))=0,"Unknown", PROPER(TRIM(Table1[[#This Row],[subcategory]])))</f>
        <v>Kitchen</v>
      </c>
      <c r="Q978">
        <v>110.67</v>
      </c>
      <c r="R978" s="1">
        <f>IF(LEN(TRIM(Q978&amp;""))=0, "", VALUE(SUBSTITUTE(Q978,"$","")))</f>
        <v>110.67</v>
      </c>
      <c r="S978">
        <v>1</v>
      </c>
      <c r="T978">
        <f>IF(LEN(TRIM(S978&amp;""))=0, "", VALUE(S978))</f>
        <v>1</v>
      </c>
      <c r="U978">
        <v>110.67</v>
      </c>
      <c r="V978" s="1">
        <f>IF(LEN(TRIM(U978&amp;""))=0, "", VALUE(SUBSTITUTE(U978,"$","")))</f>
        <v>110.67</v>
      </c>
      <c r="W978" s="1">
        <v>72.267510000000001</v>
      </c>
      <c r="X978" s="1">
        <f>IF(LEN(TRIM(W978&amp;""))=0, "", VALUE(SUBSTITUTE(W978,"$","")))</f>
        <v>72.267510000000001</v>
      </c>
      <c r="Y978" s="5" t="s">
        <v>7089</v>
      </c>
      <c r="Z978" s="4" cm="1">
        <f t="array" ref="Z978">IF(
    LEN(TRIM(Y978&amp;""))=0,
        IF(AND(ISNUMBER(net_sales_clean), ISNUMBER(profit_clean)),
            net_sales_clean - profit_clean,
            ""
        ),
    VALUE(SUBSTITUTE(Y978,"$",""))
)</f>
        <v>61.129088602147199</v>
      </c>
      <c r="AA978" s="5" t="s">
        <v>7088</v>
      </c>
      <c r="AB978" s="4" cm="1">
        <f t="array" ref="AB978">IF(
    LEN(TRIM(AA978&amp;""))=0,
        IF(AND(ISNUMBER(net_sales_clean), ISNUMBER(cost_clean)),
            net_sales_clean - cost_clean,
            ""
        ),
    VALUE(SUBSTITUTE(AA978,"$",""))
)</f>
        <v>11.138421397852699</v>
      </c>
      <c r="AC978">
        <v>6</v>
      </c>
      <c r="AD978">
        <f>IF(LEN(TRIM(AC978&amp;""))=0, "", VALUE(AC978))</f>
        <v>6</v>
      </c>
      <c r="AE978">
        <v>2</v>
      </c>
      <c r="AF978">
        <f>IF(LEN(TRIM(AE978&amp;""))=0, "", VALUE(AE978))</f>
        <v>2</v>
      </c>
      <c r="AG978">
        <v>0</v>
      </c>
      <c r="AH978">
        <f>IF(
    OR(U978&lt;0, W978&lt;0, Y978&lt;0, AA978&lt;0),
        1,
        IF(LEN(TRIM(AG978&amp;""))=0, "", AG978)
)</f>
        <v>0</v>
      </c>
      <c r="AI978" t="str">
        <f>IF(
    COUNT(Q978,V978,X978,Z978,AB978)=0,
        "Not Usable",
    IF(
        COUNT(Q978,V978,X978,Z978,AB978)&lt;5,
            "Incomplete",
            IF(
                MIN(Q978,V978,X978,Z978,AB978)=0,
                    "Incomplete",
                    "Complete"
            )
    )
)</f>
        <v>Complete</v>
      </c>
    </row>
    <row r="979" spans="1:35" x14ac:dyDescent="0.3">
      <c r="A979">
        <v>58077</v>
      </c>
      <c r="B979" s="6">
        <v>45901.734039351853</v>
      </c>
      <c r="C979" s="3">
        <f>INT(B979)</f>
        <v>45901</v>
      </c>
      <c r="D979" s="2">
        <f>MOD(B979,1)</f>
        <v>0.73403935185342561</v>
      </c>
      <c r="E979">
        <v>17</v>
      </c>
      <c r="F979" t="s">
        <v>21</v>
      </c>
      <c r="G979" t="str">
        <f xml:space="preserve"> PROPER(TRIM(CLEAN(SUBSTITUTE(F979,CHAR(160)," "))))</f>
        <v>Midwest</v>
      </c>
      <c r="H979" t="s">
        <v>30</v>
      </c>
      <c r="I979" t="str">
        <f>PROPER(TRIM(CLEAN((SUBSTITUTE(H979,"-"," ")))))</f>
        <v>Mobile App</v>
      </c>
      <c r="J979">
        <v>11062</v>
      </c>
      <c r="K979" t="s">
        <v>2</v>
      </c>
      <c r="L979" t="str">
        <f xml:space="preserve"> PROPER(TRIM(CLEAN(SUBSTITUTE(K979,CHAR(160)," "))))</f>
        <v>Home Office</v>
      </c>
      <c r="M979" t="s">
        <v>1</v>
      </c>
      <c r="N979" t="str">
        <f xml:space="preserve"> PROPER(TRIM(CLEAN(SUBSTITUTE(M979,CHAR(160)," "))))</f>
        <v>Beauty</v>
      </c>
      <c r="O979" t="s">
        <v>39</v>
      </c>
      <c r="P979" t="str">
        <f>IF(LEN(TRIM(Table1[[#This Row],[subcategory]]&amp;""))=0,"Unknown", PROPER(TRIM(Table1[[#This Row],[subcategory]])))</f>
        <v>Fragrance</v>
      </c>
      <c r="Q979">
        <v>24.97</v>
      </c>
      <c r="R979" s="1">
        <f>IF(LEN(TRIM(Q979&amp;""))=0, "", VALUE(SUBSTITUTE(Q979,"$","")))</f>
        <v>24.97</v>
      </c>
      <c r="S979">
        <v>3</v>
      </c>
      <c r="T979">
        <f>IF(LEN(TRIM(S979&amp;""))=0, "", VALUE(S979))</f>
        <v>3</v>
      </c>
      <c r="U979">
        <v>74.91</v>
      </c>
      <c r="V979" s="1">
        <f>IF(LEN(TRIM(U979&amp;""))=0, "", VALUE(SUBSTITUTE(U979,"$","")))</f>
        <v>74.91</v>
      </c>
      <c r="W979" s="4" t="s">
        <v>7087</v>
      </c>
      <c r="X979" s="4">
        <f>IF(LEN(TRIM(W979&amp;""))=0, "", VALUE(SUBSTITUTE(W979,"$","")))</f>
        <v>34.158959999999901</v>
      </c>
      <c r="Z979" s="1" t="str" cm="1">
        <f t="array" ref="Z979">IF(
    LEN(TRIM(Y979&amp;""))=0,
        IF(AND(ISNUMBER(net_sales_clean), ISNUMBER(profit_clean)),
            net_sales_clean - profit_clean,
            ""
        ),
    VALUE(SUBSTITUTE(Y979,"$",""))
)</f>
        <v/>
      </c>
      <c r="AB979" s="1" t="str" cm="1">
        <f t="array" ref="AB979">IF(
    LEN(TRIM(AA979&amp;""))=0,
        IF(AND(ISNUMBER(net_sales_clean), ISNUMBER(cost_clean)),
            net_sales_clean - cost_clean,
            ""
        ),
    VALUE(SUBSTITUTE(AA979,"$",""))
)</f>
        <v/>
      </c>
      <c r="AC979">
        <v>1</v>
      </c>
      <c r="AD979">
        <f>IF(LEN(TRIM(AC979&amp;""))=0, "", VALUE(AC979))</f>
        <v>1</v>
      </c>
      <c r="AE979">
        <v>3</v>
      </c>
      <c r="AF979">
        <f>IF(LEN(TRIM(AE979&amp;""))=0, "", VALUE(AE979))</f>
        <v>3</v>
      </c>
      <c r="AG979">
        <v>0</v>
      </c>
      <c r="AH979">
        <f>IF(
    OR(U979&lt;0, W979&lt;0, Y979&lt;0, AA979&lt;0),
        1,
        IF(LEN(TRIM(AG979&amp;""))=0, "", AG979)
)</f>
        <v>0</v>
      </c>
      <c r="AI979" t="str">
        <f>IF(
    COUNT(Q979,V979,X979,Z979,AB979)=0,
        "Not Usable",
    IF(
        COUNT(Q979,V979,X979,Z979,AB979)&lt;5,
            "Incomplete",
            IF(
                MIN(Q979,V979,X979,Z979,AB979)=0,
                    "Incomplete",
                    "Complete"
            )
    )
)</f>
        <v>Incomplete</v>
      </c>
    </row>
    <row r="980" spans="1:35" x14ac:dyDescent="0.3">
      <c r="A980">
        <v>15607</v>
      </c>
      <c r="B980" s="6">
        <v>45022.606979166667</v>
      </c>
      <c r="C980" s="3">
        <f>INT(B980)</f>
        <v>45022</v>
      </c>
      <c r="D980" s="2">
        <f>MOD(B980,1)</f>
        <v>0.60697916666686069</v>
      </c>
      <c r="E980">
        <v>73</v>
      </c>
      <c r="F980" t="s">
        <v>21</v>
      </c>
      <c r="G980" t="str">
        <f xml:space="preserve"> PROPER(TRIM(CLEAN(SUBSTITUTE(F980,CHAR(160)," "))))</f>
        <v>Midwest</v>
      </c>
      <c r="H980" t="s">
        <v>3</v>
      </c>
      <c r="I980" t="str">
        <f>PROPER(TRIM(CLEAN((SUBSTITUTE(H980,"-"," ")))))</f>
        <v>Phone</v>
      </c>
      <c r="J980">
        <v>18749</v>
      </c>
      <c r="K980" t="s">
        <v>14</v>
      </c>
      <c r="L980" t="str">
        <f xml:space="preserve"> PROPER(TRIM(CLEAN(SUBSTITUTE(K980,CHAR(160)," "))))</f>
        <v>Consumer</v>
      </c>
      <c r="M980" t="s">
        <v>9</v>
      </c>
      <c r="N980" t="str">
        <f xml:space="preserve"> PROPER(TRIM(CLEAN(SUBSTITUTE(M980,CHAR(160)," "))))</f>
        <v>Home</v>
      </c>
      <c r="O980" t="s">
        <v>12</v>
      </c>
      <c r="P980" t="str">
        <f>IF(LEN(TRIM(Table1[[#This Row],[subcategory]]&amp;""))=0,"Unknown", PROPER(TRIM(Table1[[#This Row],[subcategory]])))</f>
        <v>Decor</v>
      </c>
      <c r="Q980">
        <v>84.1</v>
      </c>
      <c r="R980" s="1">
        <f>IF(LEN(TRIM(Q980&amp;""))=0, "", VALUE(SUBSTITUTE(Q980,"$","")))</f>
        <v>84.1</v>
      </c>
      <c r="S980">
        <v>6</v>
      </c>
      <c r="T980">
        <f>IF(LEN(TRIM(S980&amp;""))=0, "", VALUE(S980))</f>
        <v>6</v>
      </c>
      <c r="U980" s="5" t="s">
        <v>7086</v>
      </c>
      <c r="V980" s="4">
        <f>IF(LEN(TRIM(U980&amp;""))=0, "", VALUE(SUBSTITUTE(U980,"$","")))</f>
        <v>504.599999999999</v>
      </c>
      <c r="W980" s="4" t="s">
        <v>7085</v>
      </c>
      <c r="X980" s="4">
        <f>IF(LEN(TRIM(W980&amp;""))=0, "", VALUE(SUBSTITUTE(W980,"$","")))</f>
        <v>483.91139999999899</v>
      </c>
      <c r="Y980" s="5" t="s">
        <v>7084</v>
      </c>
      <c r="Z980" s="4" cm="1">
        <f t="array" ref="Z980">IF(
    LEN(TRIM(Y980&amp;""))=0,
        IF(AND(ISNUMBER(net_sales_clean), ISNUMBER(profit_clean)),
            net_sales_clean - profit_clean,
            ""
        ),
    VALUE(SUBSTITUTE(Y980,"$",""))
)</f>
        <v>269.10779118587197</v>
      </c>
      <c r="AA980" s="5" t="s">
        <v>7083</v>
      </c>
      <c r="AB980" s="4" cm="1">
        <f t="array" ref="AB980">IF(
    LEN(TRIM(AA980&amp;""))=0,
        IF(AND(ISNUMBER(net_sales_clean), ISNUMBER(cost_clean)),
            net_sales_clean - cost_clean,
            ""
        ),
    VALUE(SUBSTITUTE(AA980,"$",""))
)</f>
        <v>214.80360881412699</v>
      </c>
      <c r="AC980">
        <v>7</v>
      </c>
      <c r="AD980">
        <f>IF(LEN(TRIM(AC980&amp;""))=0, "", VALUE(AC980))</f>
        <v>7</v>
      </c>
      <c r="AE980">
        <v>1</v>
      </c>
      <c r="AF980">
        <f>IF(LEN(TRIM(AE980&amp;""))=0, "", VALUE(AE980))</f>
        <v>1</v>
      </c>
      <c r="AG980">
        <v>0</v>
      </c>
      <c r="AH980">
        <f>IF(
    OR(U980&lt;0, W980&lt;0, Y980&lt;0, AA980&lt;0),
        1,
        IF(LEN(TRIM(AG980&amp;""))=0, "", AG980)
)</f>
        <v>0</v>
      </c>
      <c r="AI980" t="str">
        <f>IF(
    COUNT(Q980,V980,X980,Z980,AB980)=0,
        "Not Usable",
    IF(
        COUNT(Q980,V980,X980,Z980,AB980)&lt;5,
            "Incomplete",
            IF(
                MIN(Q980,V980,X980,Z980,AB980)=0,
                    "Incomplete",
                    "Complete"
            )
    )
)</f>
        <v>Complete</v>
      </c>
    </row>
    <row r="981" spans="1:35" x14ac:dyDescent="0.3">
      <c r="A981">
        <v>29892</v>
      </c>
      <c r="B981" s="6">
        <v>45958.464004629626</v>
      </c>
      <c r="C981" s="3">
        <f>INT(B981)</f>
        <v>45958</v>
      </c>
      <c r="D981" s="2">
        <f>MOD(B981,1)</f>
        <v>0.46400462962628808</v>
      </c>
      <c r="E981">
        <v>83</v>
      </c>
      <c r="F981" t="s">
        <v>8</v>
      </c>
      <c r="G981" t="str">
        <f xml:space="preserve"> PROPER(TRIM(CLEAN(SUBSTITUTE(F981,CHAR(160)," "))))</f>
        <v>West</v>
      </c>
      <c r="H981" t="s">
        <v>11</v>
      </c>
      <c r="I981" t="str">
        <f>PROPER(TRIM(CLEAN((SUBSTITUTE(H981,"-"," ")))))</f>
        <v>Online</v>
      </c>
      <c r="J981">
        <v>21612</v>
      </c>
      <c r="K981" t="s">
        <v>2</v>
      </c>
      <c r="L981" t="str">
        <f xml:space="preserve"> PROPER(TRIM(CLEAN(SUBSTITUTE(K981,CHAR(160)," "))))</f>
        <v>Home Office</v>
      </c>
      <c r="M981" t="s">
        <v>16</v>
      </c>
      <c r="N981" t="str">
        <f xml:space="preserve"> PROPER(TRIM(CLEAN(SUBSTITUTE(M981,CHAR(160)," "))))</f>
        <v>Grocery</v>
      </c>
      <c r="O981" t="s">
        <v>24</v>
      </c>
      <c r="P981" t="str">
        <f>IF(LEN(TRIM(Table1[[#This Row],[subcategory]]&amp;""))=0,"Unknown", PROPER(TRIM(Table1[[#This Row],[subcategory]])))</f>
        <v>Snacks</v>
      </c>
      <c r="Q981">
        <v>20.71</v>
      </c>
      <c r="R981" s="1">
        <f>IF(LEN(TRIM(Q981&amp;""))=0, "", VALUE(SUBSTITUTE(Q981,"$","")))</f>
        <v>20.71</v>
      </c>
      <c r="S981">
        <v>1</v>
      </c>
      <c r="T981">
        <f>IF(LEN(TRIM(S981&amp;""))=0, "", VALUE(S981))</f>
        <v>1</v>
      </c>
      <c r="U981">
        <v>20.71</v>
      </c>
      <c r="V981" s="1">
        <f>IF(LEN(TRIM(U981&amp;""))=0, "", VALUE(SUBSTITUTE(U981,"$","")))</f>
        <v>20.71</v>
      </c>
      <c r="W981" s="1">
        <v>14.78694</v>
      </c>
      <c r="X981" s="1">
        <f>IF(LEN(TRIM(W981&amp;""))=0, "", VALUE(SUBSTITUTE(W981,"$","")))</f>
        <v>14.78694</v>
      </c>
      <c r="Y981" s="5" t="s">
        <v>7082</v>
      </c>
      <c r="Z981" s="4" cm="1">
        <f t="array" ref="Z981">IF(
    LEN(TRIM(Y981&amp;""))=0,
        IF(AND(ISNUMBER(net_sales_clean), ISNUMBER(profit_clean)),
            net_sales_clean - profit_clean,
            ""
        ),
    VALUE(SUBSTITUTE(Y981,"$",""))
)</f>
        <v>10.9935863573427</v>
      </c>
      <c r="AA981" s="5" t="s">
        <v>7081</v>
      </c>
      <c r="AB981" s="4" cm="1">
        <f t="array" ref="AB981">IF(
    LEN(TRIM(AA981&amp;""))=0,
        IF(AND(ISNUMBER(net_sales_clean), ISNUMBER(cost_clean)),
            net_sales_clean - cost_clean,
            ""
        ),
    VALUE(SUBSTITUTE(AA981,"$",""))
)</f>
        <v>3.7933536426572299</v>
      </c>
      <c r="AC981">
        <v>6</v>
      </c>
      <c r="AD981">
        <f>IF(LEN(TRIM(AC981&amp;""))=0, "", VALUE(AC981))</f>
        <v>6</v>
      </c>
      <c r="AE981">
        <v>4</v>
      </c>
      <c r="AF981">
        <f>IF(LEN(TRIM(AE981&amp;""))=0, "", VALUE(AE981))</f>
        <v>4</v>
      </c>
      <c r="AG981">
        <v>1</v>
      </c>
      <c r="AH981">
        <f>IF(
    OR(U981&lt;0, W981&lt;0, Y981&lt;0, AA981&lt;0),
        1,
        IF(LEN(TRIM(AG981&amp;""))=0, "", AG981)
)</f>
        <v>1</v>
      </c>
      <c r="AI981" t="str">
        <f>IF(
    COUNT(Q981,V981,X981,Z981,AB981)=0,
        "Not Usable",
    IF(
        COUNT(Q981,V981,X981,Z981,AB981)&lt;5,
            "Incomplete",
            IF(
                MIN(Q981,V981,X981,Z981,AB981)=0,
                    "Incomplete",
                    "Complete"
            )
    )
)</f>
        <v>Complete</v>
      </c>
    </row>
    <row r="982" spans="1:35" x14ac:dyDescent="0.3">
      <c r="A982">
        <v>37281</v>
      </c>
      <c r="B982" s="6">
        <v>45425.715486111112</v>
      </c>
      <c r="C982" s="3">
        <f>INT(B982)</f>
        <v>45425</v>
      </c>
      <c r="D982" s="2">
        <f>MOD(B982,1)</f>
        <v>0.71548611111211358</v>
      </c>
      <c r="E982">
        <v>57</v>
      </c>
      <c r="F982" t="s">
        <v>4</v>
      </c>
      <c r="G982" t="str">
        <f xml:space="preserve"> PROPER(TRIM(CLEAN(SUBSTITUTE(F982,CHAR(160)," "))))</f>
        <v>South</v>
      </c>
      <c r="H982" t="s">
        <v>3</v>
      </c>
      <c r="I982" t="str">
        <f>PROPER(TRIM(CLEAN((SUBSTITUTE(H982,"-"," ")))))</f>
        <v>Phone</v>
      </c>
      <c r="J982">
        <v>558</v>
      </c>
      <c r="K982" t="s">
        <v>10</v>
      </c>
      <c r="L982" t="str">
        <f xml:space="preserve"> PROPER(TRIM(CLEAN(SUBSTITUTE(K982,CHAR(160)," "))))</f>
        <v>Consumer</v>
      </c>
      <c r="M982" t="s">
        <v>9</v>
      </c>
      <c r="N982" t="str">
        <f xml:space="preserve"> PROPER(TRIM(CLEAN(SUBSTITUTE(M982,CHAR(160)," "))))</f>
        <v>Home</v>
      </c>
      <c r="O982" t="s">
        <v>12</v>
      </c>
      <c r="P982" t="str">
        <f>IF(LEN(TRIM(Table1[[#This Row],[subcategory]]&amp;""))=0,"Unknown", PROPER(TRIM(Table1[[#This Row],[subcategory]])))</f>
        <v>Decor</v>
      </c>
      <c r="Q982">
        <v>52.74</v>
      </c>
      <c r="R982" s="1">
        <f>IF(LEN(TRIM(Q982&amp;""))=0, "", VALUE(SUBSTITUTE(Q982,"$","")))</f>
        <v>52.74</v>
      </c>
      <c r="S982">
        <v>4</v>
      </c>
      <c r="T982">
        <f>IF(LEN(TRIM(S982&amp;""))=0, "", VALUE(S982))</f>
        <v>4</v>
      </c>
      <c r="U982">
        <v>210.96</v>
      </c>
      <c r="V982" s="1">
        <f>IF(LEN(TRIM(U982&amp;""))=0, "", VALUE(SUBSTITUTE(U982,"$","")))</f>
        <v>210.96</v>
      </c>
      <c r="W982" s="4" t="s">
        <v>7080</v>
      </c>
      <c r="X982" s="4">
        <f>IF(LEN(TRIM(W982&amp;""))=0, "", VALUE(SUBSTITUTE(W982,"$","")))</f>
        <v>127.20887999999999</v>
      </c>
      <c r="Y982" s="5" t="s">
        <v>7079</v>
      </c>
      <c r="Z982" s="4" cm="1">
        <f t="array" ref="Z982">IF(
    LEN(TRIM(Y982&amp;""))=0,
        IF(AND(ISNUMBER(net_sales_clean), ISNUMBER(profit_clean)),
            net_sales_clean - profit_clean,
            ""
        ),
    VALUE(SUBSTITUTE(Y982,"$",""))
)</f>
        <v>86.143004459738094</v>
      </c>
      <c r="AA982" s="5" t="s">
        <v>7078</v>
      </c>
      <c r="AB982" s="4" cm="1">
        <f t="array" ref="AB982">IF(
    LEN(TRIM(AA982&amp;""))=0,
        IF(AND(ISNUMBER(net_sales_clean), ISNUMBER(cost_clean)),
            net_sales_clean - cost_clean,
            ""
        ),
    VALUE(SUBSTITUTE(AA982,"$",""))
)</f>
        <v>41.0658755402618</v>
      </c>
      <c r="AC982">
        <v>3</v>
      </c>
      <c r="AD982">
        <f>IF(LEN(TRIM(AC982&amp;""))=0, "", VALUE(AC982))</f>
        <v>3</v>
      </c>
      <c r="AE982">
        <v>1</v>
      </c>
      <c r="AF982">
        <f>IF(LEN(TRIM(AE982&amp;""))=0, "", VALUE(AE982))</f>
        <v>1</v>
      </c>
      <c r="AG982">
        <v>0</v>
      </c>
      <c r="AH982">
        <f>IF(
    OR(U982&lt;0, W982&lt;0, Y982&lt;0, AA982&lt;0),
        1,
        IF(LEN(TRIM(AG982&amp;""))=0, "", AG982)
)</f>
        <v>0</v>
      </c>
      <c r="AI982" t="str">
        <f>IF(
    COUNT(Q982,V982,X982,Z982,AB982)=0,
        "Not Usable",
    IF(
        COUNT(Q982,V982,X982,Z982,AB982)&lt;5,
            "Incomplete",
            IF(
                MIN(Q982,V982,X982,Z982,AB982)=0,
                    "Incomplete",
                    "Complete"
            )
    )
)</f>
        <v>Complete</v>
      </c>
    </row>
    <row r="983" spans="1:35" x14ac:dyDescent="0.3">
      <c r="A983">
        <v>20910</v>
      </c>
      <c r="B983" s="6">
        <v>45894.980821759258</v>
      </c>
      <c r="C983" s="3">
        <f>INT(B983)</f>
        <v>45894</v>
      </c>
      <c r="D983" s="2">
        <f>MOD(B983,1)</f>
        <v>0.98082175925810589</v>
      </c>
      <c r="E983">
        <v>59</v>
      </c>
      <c r="F983" t="s">
        <v>8</v>
      </c>
      <c r="G983" t="str">
        <f xml:space="preserve"> PROPER(TRIM(CLEAN(SUBSTITUTE(F983,CHAR(160)," "))))</f>
        <v>West</v>
      </c>
      <c r="H983" t="s">
        <v>27</v>
      </c>
      <c r="I983" t="str">
        <f>PROPER(TRIM(CLEAN((SUBSTITUTE(H983,"-"," ")))))</f>
        <v>In Store</v>
      </c>
      <c r="J983">
        <v>3872</v>
      </c>
      <c r="K983" t="s">
        <v>2</v>
      </c>
      <c r="L983" t="str">
        <f xml:space="preserve"> PROPER(TRIM(CLEAN(SUBSTITUTE(K983,CHAR(160)," "))))</f>
        <v>Home Office</v>
      </c>
      <c r="M983" t="s">
        <v>16</v>
      </c>
      <c r="N983" t="str">
        <f xml:space="preserve"> PROPER(TRIM(CLEAN(SUBSTITUTE(M983,CHAR(160)," "))))</f>
        <v>Grocery</v>
      </c>
      <c r="O983" t="s">
        <v>24</v>
      </c>
      <c r="P983" t="str">
        <f>IF(LEN(TRIM(Table1[[#This Row],[subcategory]]&amp;""))=0,"Unknown", PROPER(TRIM(Table1[[#This Row],[subcategory]])))</f>
        <v>Snacks</v>
      </c>
      <c r="Q983">
        <v>23.33</v>
      </c>
      <c r="R983" s="1">
        <f>IF(LEN(TRIM(Q983&amp;""))=0, "", VALUE(SUBSTITUTE(Q983,"$","")))</f>
        <v>23.33</v>
      </c>
      <c r="S983">
        <v>1</v>
      </c>
      <c r="T983">
        <f>IF(LEN(TRIM(S983&amp;""))=0, "", VALUE(S983))</f>
        <v>1</v>
      </c>
      <c r="U983">
        <v>23.33</v>
      </c>
      <c r="V983" s="1">
        <f>IF(LEN(TRIM(U983&amp;""))=0, "", VALUE(SUBSTITUTE(U983,"$","")))</f>
        <v>23.33</v>
      </c>
      <c r="W983" s="4" t="s">
        <v>7077</v>
      </c>
      <c r="X983" s="4">
        <f>IF(LEN(TRIM(W983&amp;""))=0, "", VALUE(SUBSTITUTE(W983,"$","")))</f>
        <v>18.594009999999901</v>
      </c>
      <c r="Y983" s="5" t="s">
        <v>7076</v>
      </c>
      <c r="Z983" s="4" cm="1">
        <f t="array" ref="Z983">IF(
    LEN(TRIM(Y983&amp;""))=0,
        IF(AND(ISNUMBER(net_sales_clean), ISNUMBER(profit_clean)),
            net_sales_clean - profit_clean,
            ""
        ),
    VALUE(SUBSTITUTE(Y983,"$",""))
)</f>
        <v>14.2042803794662</v>
      </c>
      <c r="AA983" s="5" t="s">
        <v>7075</v>
      </c>
      <c r="AB983" s="4" cm="1">
        <f t="array" ref="AB983">IF(
    LEN(TRIM(AA983&amp;""))=0,
        IF(AND(ISNUMBER(net_sales_clean), ISNUMBER(cost_clean)),
            net_sales_clean - cost_clean,
            ""
        ),
    VALUE(SUBSTITUTE(AA983,"$",""))
)</f>
        <v>4.3897296205337097</v>
      </c>
      <c r="AC983">
        <v>8</v>
      </c>
      <c r="AD983">
        <f>IF(LEN(TRIM(AC983&amp;""))=0, "", VALUE(AC983))</f>
        <v>8</v>
      </c>
      <c r="AE983">
        <v>3</v>
      </c>
      <c r="AF983">
        <f>IF(LEN(TRIM(AE983&amp;""))=0, "", VALUE(AE983))</f>
        <v>3</v>
      </c>
      <c r="AH983" t="str">
        <f>IF(
    OR(U983&lt;0, W983&lt;0, Y983&lt;0, AA983&lt;0),
        1,
        IF(LEN(TRIM(AG983&amp;""))=0, "", AG983)
)</f>
        <v/>
      </c>
      <c r="AI983" t="str">
        <f>IF(
    COUNT(Q983,V983,X983,Z983,AB983)=0,
        "Not Usable",
    IF(
        COUNT(Q983,V983,X983,Z983,AB983)&lt;5,
            "Incomplete",
            IF(
                MIN(Q983,V983,X983,Z983,AB983)=0,
                    "Incomplete",
                    "Complete"
            )
    )
)</f>
        <v>Complete</v>
      </c>
    </row>
    <row r="984" spans="1:35" x14ac:dyDescent="0.3">
      <c r="A984">
        <v>58755</v>
      </c>
      <c r="B984" s="6">
        <v>45178.229120370372</v>
      </c>
      <c r="C984" s="3">
        <f>INT(B984)</f>
        <v>45178</v>
      </c>
      <c r="D984" s="2">
        <f>MOD(B984,1)</f>
        <v>0.22912037037167465</v>
      </c>
      <c r="E984">
        <v>48</v>
      </c>
      <c r="F984" t="s">
        <v>4</v>
      </c>
      <c r="G984" t="str">
        <f xml:space="preserve"> PROPER(TRIM(CLEAN(SUBSTITUTE(F984,CHAR(160)," "))))</f>
        <v>South</v>
      </c>
      <c r="H984" t="s">
        <v>17</v>
      </c>
      <c r="I984" t="str">
        <f>PROPER(TRIM(CLEAN((SUBSTITUTE(H984,"-"," ")))))</f>
        <v>Online</v>
      </c>
      <c r="J984">
        <v>29204</v>
      </c>
      <c r="K984" t="s">
        <v>14</v>
      </c>
      <c r="L984" t="str">
        <f xml:space="preserve"> PROPER(TRIM(CLEAN(SUBSTITUTE(K984,CHAR(160)," "))))</f>
        <v>Consumer</v>
      </c>
      <c r="M984" t="s">
        <v>1</v>
      </c>
      <c r="N984" t="str">
        <f xml:space="preserve"> PROPER(TRIM(CLEAN(SUBSTITUTE(M984,CHAR(160)," "))))</f>
        <v>Beauty</v>
      </c>
      <c r="O984" t="s">
        <v>39</v>
      </c>
      <c r="P984" t="str">
        <f>IF(LEN(TRIM(Table1[[#This Row],[subcategory]]&amp;""))=0,"Unknown", PROPER(TRIM(Table1[[#This Row],[subcategory]])))</f>
        <v>Fragrance</v>
      </c>
      <c r="Q984">
        <v>18.89</v>
      </c>
      <c r="R984" s="1">
        <f>IF(LEN(TRIM(Q984&amp;""))=0, "", VALUE(SUBSTITUTE(Q984,"$","")))</f>
        <v>18.89</v>
      </c>
      <c r="S984">
        <v>5</v>
      </c>
      <c r="T984">
        <f>IF(LEN(TRIM(S984&amp;""))=0, "", VALUE(S984))</f>
        <v>5</v>
      </c>
      <c r="U984">
        <v>94.45</v>
      </c>
      <c r="V984" s="1">
        <f>IF(LEN(TRIM(U984&amp;""))=0, "", VALUE(SUBSTITUTE(U984,"$","")))</f>
        <v>94.45</v>
      </c>
      <c r="W984" s="4" t="s">
        <v>7074</v>
      </c>
      <c r="X984" s="4">
        <f>IF(LEN(TRIM(W984&amp;""))=0, "", VALUE(SUBSTITUTE(W984,"$","")))</f>
        <v>84.532749999999993</v>
      </c>
      <c r="Y984" s="5" t="s">
        <v>7073</v>
      </c>
      <c r="Z984" s="4" cm="1">
        <f t="array" ref="Z984">IF(
    LEN(TRIM(Y984&amp;""))=0,
        IF(AND(ISNUMBER(net_sales_clean), ISNUMBER(profit_clean)),
            net_sales_clean - profit_clean,
            ""
        ),
    VALUE(SUBSTITUTE(Y984,"$",""))
)</f>
        <v>56.036101675714598</v>
      </c>
      <c r="AA984" s="5" t="s">
        <v>7072</v>
      </c>
      <c r="AB984" s="4" cm="1">
        <f t="array" ref="AB984">IF(
    LEN(TRIM(AA984&amp;""))=0,
        IF(AND(ISNUMBER(net_sales_clean), ISNUMBER(cost_clean)),
            net_sales_clean - cost_clean,
            ""
        ),
    VALUE(SUBSTITUTE(AA984,"$",""))
)</f>
        <v>28.496648324285299</v>
      </c>
      <c r="AC984">
        <v>4</v>
      </c>
      <c r="AD984">
        <f>IF(LEN(TRIM(AC984&amp;""))=0, "", VALUE(AC984))</f>
        <v>4</v>
      </c>
      <c r="AE984">
        <v>1</v>
      </c>
      <c r="AF984">
        <f>IF(LEN(TRIM(AE984&amp;""))=0, "", VALUE(AE984))</f>
        <v>1</v>
      </c>
      <c r="AG984">
        <v>0</v>
      </c>
      <c r="AH984">
        <f>IF(
    OR(U984&lt;0, W984&lt;0, Y984&lt;0, AA984&lt;0),
        1,
        IF(LEN(TRIM(AG984&amp;""))=0, "", AG984)
)</f>
        <v>0</v>
      </c>
      <c r="AI984" t="str">
        <f>IF(
    COUNT(Q984,V984,X984,Z984,AB984)=0,
        "Not Usable",
    IF(
        COUNT(Q984,V984,X984,Z984,AB984)&lt;5,
            "Incomplete",
            IF(
                MIN(Q984,V984,X984,Z984,AB984)=0,
                    "Incomplete",
                    "Complete"
            )
    )
)</f>
        <v>Complete</v>
      </c>
    </row>
    <row r="985" spans="1:35" x14ac:dyDescent="0.3">
      <c r="A985">
        <v>2894</v>
      </c>
      <c r="B985" s="6">
        <v>46001.64335648148</v>
      </c>
      <c r="C985" s="3">
        <f>INT(B985)</f>
        <v>46001</v>
      </c>
      <c r="D985" s="2">
        <f>MOD(B985,1)</f>
        <v>0.64335648147971369</v>
      </c>
      <c r="E985">
        <v>79</v>
      </c>
      <c r="F985" t="s">
        <v>4</v>
      </c>
      <c r="G985" t="str">
        <f xml:space="preserve"> PROPER(TRIM(CLEAN(SUBSTITUTE(F985,CHAR(160)," "))))</f>
        <v>South</v>
      </c>
      <c r="H985" t="s">
        <v>27</v>
      </c>
      <c r="I985" t="str">
        <f>PROPER(TRIM(CLEAN((SUBSTITUTE(H985,"-"," ")))))</f>
        <v>In Store</v>
      </c>
      <c r="J985">
        <v>18607</v>
      </c>
      <c r="K985" t="s">
        <v>14</v>
      </c>
      <c r="L985" t="str">
        <f xml:space="preserve"> PROPER(TRIM(CLEAN(SUBSTITUTE(K985,CHAR(160)," "))))</f>
        <v>Consumer</v>
      </c>
      <c r="M985" t="s">
        <v>1</v>
      </c>
      <c r="N985" t="str">
        <f xml:space="preserve"> PROPER(TRIM(CLEAN(SUBSTITUTE(M985,CHAR(160)," "))))</f>
        <v>Beauty</v>
      </c>
      <c r="O985" t="s">
        <v>5</v>
      </c>
      <c r="P985" t="str">
        <f>IF(LEN(TRIM(Table1[[#This Row],[subcategory]]&amp;""))=0,"Unknown", PROPER(TRIM(Table1[[#This Row],[subcategory]])))</f>
        <v>Haircare</v>
      </c>
      <c r="Q985">
        <v>146.05000000000001</v>
      </c>
      <c r="R985" s="1">
        <f>IF(LEN(TRIM(Q985&amp;""))=0, "", VALUE(SUBSTITUTE(Q985,"$","")))</f>
        <v>146.05000000000001</v>
      </c>
      <c r="S985">
        <v>3</v>
      </c>
      <c r="T985">
        <f>IF(LEN(TRIM(S985&amp;""))=0, "", VALUE(S985))</f>
        <v>3</v>
      </c>
      <c r="U985" s="5" t="s">
        <v>7071</v>
      </c>
      <c r="V985" s="4">
        <f>IF(LEN(TRIM(U985&amp;""))=0, "", VALUE(SUBSTITUTE(U985,"$","")))</f>
        <v>438.15</v>
      </c>
      <c r="W985" s="4" t="s">
        <v>7070</v>
      </c>
      <c r="X985" s="4">
        <f>IF(LEN(TRIM(W985&amp;""))=0, "", VALUE(SUBSTITUTE(W985,"$","")))</f>
        <v>345.26220000000001</v>
      </c>
      <c r="Y985" s="5" t="s">
        <v>7069</v>
      </c>
      <c r="Z985" s="4" cm="1">
        <f t="array" ref="Z985">IF(
    LEN(TRIM(Y985&amp;""))=0,
        IF(AND(ISNUMBER(net_sales_clean), ISNUMBER(profit_clean)),
            net_sales_clean - profit_clean,
            ""
        ),
    VALUE(SUBSTITUTE(Y985,"$",""))
)</f>
        <v>271.29929158500897</v>
      </c>
      <c r="AA985" s="5" t="s">
        <v>7068</v>
      </c>
      <c r="AB985" s="4" cm="1">
        <f t="array" ref="AB985">IF(
    LEN(TRIM(AA985&amp;""))=0,
        IF(AND(ISNUMBER(net_sales_clean), ISNUMBER(cost_clean)),
            net_sales_clean - cost_clean,
            ""
        ),
    VALUE(SUBSTITUTE(AA985,"$",""))
)</f>
        <v>73.962908414990295</v>
      </c>
      <c r="AC985">
        <v>8</v>
      </c>
      <c r="AD985">
        <f>IF(LEN(TRIM(AC985&amp;""))=0, "", VALUE(AC985))</f>
        <v>8</v>
      </c>
      <c r="AE985">
        <v>4</v>
      </c>
      <c r="AF985">
        <f>IF(LEN(TRIM(AE985&amp;""))=0, "", VALUE(AE985))</f>
        <v>4</v>
      </c>
      <c r="AG985">
        <v>0</v>
      </c>
      <c r="AH985">
        <f>IF(
    OR(U985&lt;0, W985&lt;0, Y985&lt;0, AA985&lt;0),
        1,
        IF(LEN(TRIM(AG985&amp;""))=0, "", AG985)
)</f>
        <v>0</v>
      </c>
      <c r="AI985" t="str">
        <f>IF(
    COUNT(Q985,V985,X985,Z985,AB985)=0,
        "Not Usable",
    IF(
        COUNT(Q985,V985,X985,Z985,AB985)&lt;5,
            "Incomplete",
            IF(
                MIN(Q985,V985,X985,Z985,AB985)=0,
                    "Incomplete",
                    "Complete"
            )
    )
)</f>
        <v>Complete</v>
      </c>
    </row>
    <row r="986" spans="1:35" x14ac:dyDescent="0.3">
      <c r="A986">
        <v>55850</v>
      </c>
      <c r="B986" s="6">
        <v>45738.784456018519</v>
      </c>
      <c r="C986" s="3">
        <f>INT(B986)</f>
        <v>45738</v>
      </c>
      <c r="D986" s="2">
        <f>MOD(B986,1)</f>
        <v>0.78445601851854008</v>
      </c>
      <c r="E986">
        <v>62</v>
      </c>
      <c r="F986" t="s">
        <v>21</v>
      </c>
      <c r="G986" t="str">
        <f xml:space="preserve"> PROPER(TRIM(CLEAN(SUBSTITUTE(F986,CHAR(160)," "))))</f>
        <v>Midwest</v>
      </c>
      <c r="H986" t="s">
        <v>11</v>
      </c>
      <c r="I986" t="str">
        <f>PROPER(TRIM(CLEAN((SUBSTITUTE(H986,"-"," ")))))</f>
        <v>Online</v>
      </c>
      <c r="J986">
        <v>8210</v>
      </c>
      <c r="K986" t="s">
        <v>2</v>
      </c>
      <c r="L986" t="str">
        <f xml:space="preserve"> PROPER(TRIM(CLEAN(SUBSTITUTE(K986,CHAR(160)," "))))</f>
        <v>Home Office</v>
      </c>
      <c r="M986" t="s">
        <v>19</v>
      </c>
      <c r="N986" t="str">
        <f xml:space="preserve"> PROPER(TRIM(CLEAN(SUBSTITUTE(M986,CHAR(160)," "))))</f>
        <v>Apparel</v>
      </c>
      <c r="O986" t="s">
        <v>18</v>
      </c>
      <c r="P986" t="str">
        <f>IF(LEN(TRIM(Table1[[#This Row],[subcategory]]&amp;""))=0,"Unknown", PROPER(TRIM(Table1[[#This Row],[subcategory]])))</f>
        <v>Men</v>
      </c>
      <c r="Q986">
        <v>39.51</v>
      </c>
      <c r="R986" s="1">
        <f>IF(LEN(TRIM(Q986&amp;""))=0, "", VALUE(SUBSTITUTE(Q986,"$","")))</f>
        <v>39.51</v>
      </c>
      <c r="T986" t="str">
        <f>IF(LEN(TRIM(S986&amp;""))=0, "", VALUE(S986))</f>
        <v/>
      </c>
      <c r="V986" s="1" t="str">
        <f>IF(LEN(TRIM(U986&amp;""))=0, "", VALUE(SUBSTITUTE(U986,"$","")))</f>
        <v/>
      </c>
      <c r="X986" s="1" t="str">
        <f>IF(LEN(TRIM(W986&amp;""))=0, "", VALUE(SUBSTITUTE(W986,"$","")))</f>
        <v/>
      </c>
      <c r="Z986" s="1" t="str" cm="1">
        <f t="array" ref="Z986">IF(
    LEN(TRIM(Y986&amp;""))=0,
        IF(AND(ISNUMBER(net_sales_clean), ISNUMBER(profit_clean)),
            net_sales_clean - profit_clean,
            ""
        ),
    VALUE(SUBSTITUTE(Y986,"$",""))
)</f>
        <v/>
      </c>
      <c r="AB986" s="1" t="str" cm="1">
        <f t="array" ref="AB986">IF(
    LEN(TRIM(AA986&amp;""))=0,
        IF(AND(ISNUMBER(net_sales_clean), ISNUMBER(cost_clean)),
            net_sales_clean - cost_clean,
            ""
        ),
    VALUE(SUBSTITUTE(AA986,"$",""))
)</f>
        <v/>
      </c>
      <c r="AC986">
        <v>4</v>
      </c>
      <c r="AD986">
        <f>IF(LEN(TRIM(AC986&amp;""))=0, "", VALUE(AC986))</f>
        <v>4</v>
      </c>
      <c r="AE986">
        <v>5</v>
      </c>
      <c r="AF986">
        <f>IF(LEN(TRIM(AE986&amp;""))=0, "", VALUE(AE986))</f>
        <v>5</v>
      </c>
      <c r="AG986">
        <v>0</v>
      </c>
      <c r="AH986">
        <f>IF(
    OR(U986&lt;0, W986&lt;0, Y986&lt;0, AA986&lt;0),
        1,
        IF(LEN(TRIM(AG986&amp;""))=0, "", AG986)
)</f>
        <v>0</v>
      </c>
      <c r="AI986" t="str">
        <f>IF(
    COUNT(Q986,V986,X986,Z986,AB986)=0,
        "Not Usable",
    IF(
        COUNT(Q986,V986,X986,Z986,AB986)&lt;5,
            "Incomplete",
            IF(
                MIN(Q986,V986,X986,Z986,AB986)=0,
                    "Incomplete",
                    "Complete"
            )
    )
)</f>
        <v>Incomplete</v>
      </c>
    </row>
    <row r="987" spans="1:35" x14ac:dyDescent="0.3">
      <c r="A987">
        <v>50148</v>
      </c>
      <c r="B987" s="6">
        <v>45760.883321759262</v>
      </c>
      <c r="C987" s="3">
        <f>INT(B987)</f>
        <v>45760</v>
      </c>
      <c r="D987" s="2">
        <f>MOD(B987,1)</f>
        <v>0.88332175926188938</v>
      </c>
      <c r="E987">
        <v>13</v>
      </c>
      <c r="F987" t="s">
        <v>4</v>
      </c>
      <c r="G987" t="str">
        <f xml:space="preserve"> PROPER(TRIM(CLEAN(SUBSTITUTE(F987,CHAR(160)," "))))</f>
        <v>South</v>
      </c>
      <c r="H987" t="s">
        <v>30</v>
      </c>
      <c r="I987" t="str">
        <f>PROPER(TRIM(CLEAN((SUBSTITUTE(H987,"-"," ")))))</f>
        <v>Mobile App</v>
      </c>
      <c r="J987">
        <v>1262</v>
      </c>
      <c r="K987" t="s">
        <v>14</v>
      </c>
      <c r="L987" t="str">
        <f xml:space="preserve"> PROPER(TRIM(CLEAN(SUBSTITUTE(K987,CHAR(160)," "))))</f>
        <v>Consumer</v>
      </c>
      <c r="M987" t="s">
        <v>1</v>
      </c>
      <c r="N987" t="str">
        <f xml:space="preserve"> PROPER(TRIM(CLEAN(SUBSTITUTE(M987,CHAR(160)," "))))</f>
        <v>Beauty</v>
      </c>
      <c r="O987" t="s">
        <v>31</v>
      </c>
      <c r="P987" t="str">
        <f>IF(LEN(TRIM(Table1[[#This Row],[subcategory]]&amp;""))=0,"Unknown", PROPER(TRIM(Table1[[#This Row],[subcategory]])))</f>
        <v>Skincare</v>
      </c>
      <c r="Q987">
        <v>236.66</v>
      </c>
      <c r="R987" s="1">
        <f>IF(LEN(TRIM(Q987&amp;""))=0, "", VALUE(SUBSTITUTE(Q987,"$","")))</f>
        <v>236.66</v>
      </c>
      <c r="S987">
        <v>4</v>
      </c>
      <c r="T987">
        <f>IF(LEN(TRIM(S987&amp;""))=0, "", VALUE(S987))</f>
        <v>4</v>
      </c>
      <c r="U987">
        <v>946.64</v>
      </c>
      <c r="V987" s="1">
        <f>IF(LEN(TRIM(U987&amp;""))=0, "", VALUE(SUBSTITUTE(U987,"$","")))</f>
        <v>946.64</v>
      </c>
      <c r="W987" s="4" t="s">
        <v>7067</v>
      </c>
      <c r="X987" s="4">
        <f>IF(LEN(TRIM(W987&amp;""))=0, "", VALUE(SUBSTITUTE(W987,"$","")))</f>
        <v>887.00167999999996</v>
      </c>
      <c r="Z987" s="1" t="str" cm="1">
        <f t="array" ref="Z987">IF(
    LEN(TRIM(Y987&amp;""))=0,
        IF(AND(ISNUMBER(net_sales_clean), ISNUMBER(profit_clean)),
            net_sales_clean - profit_clean,
            ""
        ),
    VALUE(SUBSTITUTE(Y987,"$",""))
)</f>
        <v/>
      </c>
      <c r="AB987" s="1" t="str" cm="1">
        <f t="array" ref="AB987">IF(
    LEN(TRIM(AA987&amp;""))=0,
        IF(AND(ISNUMBER(net_sales_clean), ISNUMBER(cost_clean)),
            net_sales_clean - cost_clean,
            ""
        ),
    VALUE(SUBSTITUTE(AA987,"$",""))
)</f>
        <v/>
      </c>
      <c r="AC987">
        <v>3</v>
      </c>
      <c r="AD987">
        <f>IF(LEN(TRIM(AC987&amp;""))=0, "", VALUE(AC987))</f>
        <v>3</v>
      </c>
      <c r="AE987">
        <v>1</v>
      </c>
      <c r="AF987">
        <f>IF(LEN(TRIM(AE987&amp;""))=0, "", VALUE(AE987))</f>
        <v>1</v>
      </c>
      <c r="AG987">
        <v>1</v>
      </c>
      <c r="AH987">
        <f>IF(
    OR(U987&lt;0, W987&lt;0, Y987&lt;0, AA987&lt;0),
        1,
        IF(LEN(TRIM(AG987&amp;""))=0, "", AG987)
)</f>
        <v>1</v>
      </c>
      <c r="AI987" t="str">
        <f>IF(
    COUNT(Q987,V987,X987,Z987,AB987)=0,
        "Not Usable",
    IF(
        COUNT(Q987,V987,X987,Z987,AB987)&lt;5,
            "Incomplete",
            IF(
                MIN(Q987,V987,X987,Z987,AB987)=0,
                    "Incomplete",
                    "Complete"
            )
    )
)</f>
        <v>Incomplete</v>
      </c>
    </row>
    <row r="988" spans="1:35" x14ac:dyDescent="0.3">
      <c r="A988">
        <v>18353</v>
      </c>
      <c r="B988" s="6">
        <v>45131.420706018522</v>
      </c>
      <c r="C988" s="3">
        <f>INT(B988)</f>
        <v>45131</v>
      </c>
      <c r="D988" s="2">
        <f>MOD(B988,1)</f>
        <v>0.4207060185217415</v>
      </c>
      <c r="E988">
        <v>40</v>
      </c>
      <c r="F988" t="s">
        <v>33</v>
      </c>
      <c r="G988" t="str">
        <f xml:space="preserve"> PROPER(TRIM(CLEAN(SUBSTITUTE(F988,CHAR(160)," "))))</f>
        <v>South</v>
      </c>
      <c r="H988" t="s">
        <v>17</v>
      </c>
      <c r="I988" t="str">
        <f>PROPER(TRIM(CLEAN((SUBSTITUTE(H988,"-"," ")))))</f>
        <v>Online</v>
      </c>
      <c r="J988">
        <v>12962</v>
      </c>
      <c r="K988" t="s">
        <v>14</v>
      </c>
      <c r="L988" t="str">
        <f xml:space="preserve"> PROPER(TRIM(CLEAN(SUBSTITUTE(K988,CHAR(160)," "))))</f>
        <v>Consumer</v>
      </c>
      <c r="M988" t="s">
        <v>19</v>
      </c>
      <c r="N988" t="str">
        <f xml:space="preserve"> PROPER(TRIM(CLEAN(SUBSTITUTE(M988,CHAR(160)," "))))</f>
        <v>Apparel</v>
      </c>
      <c r="O988" t="s">
        <v>26</v>
      </c>
      <c r="P988" t="str">
        <f>IF(LEN(TRIM(Table1[[#This Row],[subcategory]]&amp;""))=0,"Unknown", PROPER(TRIM(Table1[[#This Row],[subcategory]])))</f>
        <v>Kids</v>
      </c>
      <c r="Q988">
        <v>59.35</v>
      </c>
      <c r="R988" s="1">
        <f>IF(LEN(TRIM(Q988&amp;""))=0, "", VALUE(SUBSTITUTE(Q988,"$","")))</f>
        <v>59.35</v>
      </c>
      <c r="S988">
        <v>5</v>
      </c>
      <c r="T988">
        <f>IF(LEN(TRIM(S988&amp;""))=0, "", VALUE(S988))</f>
        <v>5</v>
      </c>
      <c r="U988">
        <v>296.75</v>
      </c>
      <c r="V988" s="1">
        <f>IF(LEN(TRIM(U988&amp;""))=0, "", VALUE(SUBSTITUTE(U988,"$","")))</f>
        <v>296.75</v>
      </c>
      <c r="W988" s="1">
        <v>216.92425</v>
      </c>
      <c r="X988" s="1">
        <f>IF(LEN(TRIM(W988&amp;""))=0, "", VALUE(SUBSTITUTE(W988,"$","")))</f>
        <v>216.92425</v>
      </c>
      <c r="Y988" s="5" t="s">
        <v>7066</v>
      </c>
      <c r="Z988" s="4" cm="1">
        <f t="array" ref="Z988">IF(
    LEN(TRIM(Y988&amp;""))=0,
        IF(AND(ISNUMBER(net_sales_clean), ISNUMBER(profit_clean)),
            net_sales_clean - profit_clean,
            ""
        ),
    VALUE(SUBSTITUTE(Y988,"$",""))
)</f>
        <v>127.38853856553099</v>
      </c>
      <c r="AA988" s="5" t="s">
        <v>7065</v>
      </c>
      <c r="AB988" s="4" cm="1">
        <f t="array" ref="AB988">IF(
    LEN(TRIM(AA988&amp;""))=0,
        IF(AND(ISNUMBER(net_sales_clean), ISNUMBER(cost_clean)),
            net_sales_clean - cost_clean,
            ""
        ),
    VALUE(SUBSTITUTE(AA988,"$",""))
)</f>
        <v>89.535711434468595</v>
      </c>
      <c r="AC988">
        <v>9</v>
      </c>
      <c r="AD988">
        <f>IF(LEN(TRIM(AC988&amp;""))=0, "", VALUE(AC988))</f>
        <v>9</v>
      </c>
      <c r="AE988">
        <v>3</v>
      </c>
      <c r="AF988">
        <f>IF(LEN(TRIM(AE988&amp;""))=0, "", VALUE(AE988))</f>
        <v>3</v>
      </c>
      <c r="AG988">
        <v>0</v>
      </c>
      <c r="AH988">
        <f>IF(
    OR(U988&lt;0, W988&lt;0, Y988&lt;0, AA988&lt;0),
        1,
        IF(LEN(TRIM(AG988&amp;""))=0, "", AG988)
)</f>
        <v>0</v>
      </c>
      <c r="AI988" t="str">
        <f>IF(
    COUNT(Q988,V988,X988,Z988,AB988)=0,
        "Not Usable",
    IF(
        COUNT(Q988,V988,X988,Z988,AB988)&lt;5,
            "Incomplete",
            IF(
                MIN(Q988,V988,X988,Z988,AB988)=0,
                    "Incomplete",
                    "Complete"
            )
    )
)</f>
        <v>Complete</v>
      </c>
    </row>
    <row r="989" spans="1:35" x14ac:dyDescent="0.3">
      <c r="A989">
        <v>14213</v>
      </c>
      <c r="B989" s="6">
        <v>45877.989699074074</v>
      </c>
      <c r="C989" s="3">
        <f>INT(B989)</f>
        <v>45877</v>
      </c>
      <c r="D989" s="2">
        <f>MOD(B989,1)</f>
        <v>0.98969907407445135</v>
      </c>
      <c r="E989">
        <v>18</v>
      </c>
      <c r="F989" t="s">
        <v>21</v>
      </c>
      <c r="G989" t="str">
        <f xml:space="preserve"> PROPER(TRIM(CLEAN(SUBSTITUTE(F989,CHAR(160)," "))))</f>
        <v>Midwest</v>
      </c>
      <c r="H989" t="s">
        <v>3</v>
      </c>
      <c r="I989" t="str">
        <f>PROPER(TRIM(CLEAN((SUBSTITUTE(H989,"-"," ")))))</f>
        <v>Phone</v>
      </c>
      <c r="J989">
        <v>4115</v>
      </c>
      <c r="K989" t="s">
        <v>6</v>
      </c>
      <c r="L989" t="str">
        <f xml:space="preserve"> PROPER(TRIM(CLEAN(SUBSTITUTE(K989,CHAR(160)," "))))</f>
        <v>Corporate</v>
      </c>
      <c r="M989" t="s">
        <v>16</v>
      </c>
      <c r="N989" t="str">
        <f xml:space="preserve"> PROPER(TRIM(CLEAN(SUBSTITUTE(M989,CHAR(160)," "))))</f>
        <v>Grocery</v>
      </c>
      <c r="O989" t="s">
        <v>29</v>
      </c>
      <c r="P989" t="str">
        <f>IF(LEN(TRIM(Table1[[#This Row],[subcategory]]&amp;""))=0,"Unknown", PROPER(TRIM(Table1[[#This Row],[subcategory]])))</f>
        <v>Beverages</v>
      </c>
      <c r="Q989">
        <v>121.11</v>
      </c>
      <c r="R989" s="1">
        <f>IF(LEN(TRIM(Q989&amp;""))=0, "", VALUE(SUBSTITUTE(Q989,"$","")))</f>
        <v>121.11</v>
      </c>
      <c r="S989">
        <v>3</v>
      </c>
      <c r="T989">
        <f>IF(LEN(TRIM(S989&amp;""))=0, "", VALUE(S989))</f>
        <v>3</v>
      </c>
      <c r="U989">
        <v>363.33</v>
      </c>
      <c r="V989" s="1">
        <f>IF(LEN(TRIM(U989&amp;""))=0, "", VALUE(SUBSTITUTE(U989,"$","")))</f>
        <v>363.33</v>
      </c>
      <c r="W989" s="1">
        <v>314.64377999999999</v>
      </c>
      <c r="X989" s="1">
        <f>IF(LEN(TRIM(W989&amp;""))=0, "", VALUE(SUBSTITUTE(W989,"$","")))</f>
        <v>314.64377999999999</v>
      </c>
      <c r="Y989" s="5" t="s">
        <v>7064</v>
      </c>
      <c r="Z989" s="4" cm="1">
        <f t="array" ref="Z989">IF(
    LEN(TRIM(Y989&amp;""))=0,
        IF(AND(ISNUMBER(net_sales_clean), ISNUMBER(profit_clean)),
            net_sales_clean - profit_clean,
            ""
        ),
    VALUE(SUBSTITUTE(Y989,"$",""))
)</f>
        <v>241.90887461722301</v>
      </c>
      <c r="AA989">
        <v>72.734905382776901</v>
      </c>
      <c r="AB989" s="1" cm="1">
        <f t="array" ref="AB989">IF(
    LEN(TRIM(AA989&amp;""))=0,
        IF(AND(ISNUMBER(net_sales_clean), ISNUMBER(cost_clean)),
            net_sales_clean - cost_clean,
            ""
        ),
    VALUE(SUBSTITUTE(AA989,"$",""))
)</f>
        <v>72.734905382776901</v>
      </c>
      <c r="AC989">
        <v>7</v>
      </c>
      <c r="AD989">
        <f>IF(LEN(TRIM(AC989&amp;""))=0, "", VALUE(AC989))</f>
        <v>7</v>
      </c>
      <c r="AE989">
        <v>3</v>
      </c>
      <c r="AF989">
        <f>IF(LEN(TRIM(AE989&amp;""))=0, "", VALUE(AE989))</f>
        <v>3</v>
      </c>
      <c r="AG989">
        <v>0</v>
      </c>
      <c r="AH989">
        <f>IF(
    OR(U989&lt;0, W989&lt;0, Y989&lt;0, AA989&lt;0),
        1,
        IF(LEN(TRIM(AG989&amp;""))=0, "", AG989)
)</f>
        <v>0</v>
      </c>
      <c r="AI989" t="str">
        <f>IF(
    COUNT(Q989,V989,X989,Z989,AB989)=0,
        "Not Usable",
    IF(
        COUNT(Q989,V989,X989,Z989,AB989)&lt;5,
            "Incomplete",
            IF(
                MIN(Q989,V989,X989,Z989,AB989)=0,
                    "Incomplete",
                    "Complete"
            )
    )
)</f>
        <v>Complete</v>
      </c>
    </row>
    <row r="990" spans="1:35" x14ac:dyDescent="0.3">
      <c r="A990">
        <v>13343</v>
      </c>
      <c r="B990" s="6">
        <v>45831.310196759259</v>
      </c>
      <c r="C990" s="3">
        <f>INT(B990)</f>
        <v>45831</v>
      </c>
      <c r="D990" s="2">
        <f>MOD(B990,1)</f>
        <v>0.31019675925927004</v>
      </c>
      <c r="E990">
        <v>11</v>
      </c>
      <c r="F990" t="s">
        <v>8</v>
      </c>
      <c r="G990" t="str">
        <f xml:space="preserve"> PROPER(TRIM(CLEAN(SUBSTITUTE(F990,CHAR(160)," "))))</f>
        <v>West</v>
      </c>
      <c r="H990" t="s">
        <v>17</v>
      </c>
      <c r="I990" t="str">
        <f>PROPER(TRIM(CLEAN((SUBSTITUTE(H990,"-"," ")))))</f>
        <v>Online</v>
      </c>
      <c r="J990">
        <v>25683</v>
      </c>
      <c r="K990" t="s">
        <v>6</v>
      </c>
      <c r="L990" t="str">
        <f xml:space="preserve"> PROPER(TRIM(CLEAN(SUBSTITUTE(K990,CHAR(160)," "))))</f>
        <v>Corporate</v>
      </c>
      <c r="M990" t="s">
        <v>16</v>
      </c>
      <c r="N990" t="str">
        <f xml:space="preserve"> PROPER(TRIM(CLEAN(SUBSTITUTE(M990,CHAR(160)," "))))</f>
        <v>Grocery</v>
      </c>
      <c r="O990" t="s">
        <v>37</v>
      </c>
      <c r="P990" t="str">
        <f>IF(LEN(TRIM(Table1[[#This Row],[subcategory]]&amp;""))=0,"Unknown", PROPER(TRIM(Table1[[#This Row],[subcategory]])))</f>
        <v>Produce</v>
      </c>
      <c r="Q990">
        <v>138.68</v>
      </c>
      <c r="R990" s="1">
        <f>IF(LEN(TRIM(Q990&amp;""))=0, "", VALUE(SUBSTITUTE(Q990,"$","")))</f>
        <v>138.68</v>
      </c>
      <c r="S990">
        <v>2</v>
      </c>
      <c r="T990">
        <f>IF(LEN(TRIM(S990&amp;""))=0, "", VALUE(S990))</f>
        <v>2</v>
      </c>
      <c r="U990">
        <v>277.36</v>
      </c>
      <c r="V990" s="1">
        <f>IF(LEN(TRIM(U990&amp;""))=0, "", VALUE(SUBSTITUTE(U990,"$","")))</f>
        <v>277.36</v>
      </c>
      <c r="W990" s="4" t="s">
        <v>7063</v>
      </c>
      <c r="X990" s="4">
        <f>IF(LEN(TRIM(W990&amp;""))=0, "", VALUE(SUBSTITUTE(W990,"$","")))</f>
        <v>122.87047999999901</v>
      </c>
      <c r="Y990" s="5" t="s">
        <v>7062</v>
      </c>
      <c r="Z990" s="4" cm="1">
        <f t="array" ref="Z990">IF(
    LEN(TRIM(Y990&amp;""))=0,
        IF(AND(ISNUMBER(net_sales_clean), ISNUMBER(profit_clean)),
            net_sales_clean - profit_clean,
            ""
        ),
    VALUE(SUBSTITUTE(Y990,"$",""))
)</f>
        <v>67.709239756699304</v>
      </c>
      <c r="AA990" s="5" t="s">
        <v>7061</v>
      </c>
      <c r="AB990" s="4" cm="1">
        <f t="array" ref="AB990">IF(
    LEN(TRIM(AA990&amp;""))=0,
        IF(AND(ISNUMBER(net_sales_clean), ISNUMBER(cost_clean)),
            net_sales_clean - cost_clean,
            ""
        ),
    VALUE(SUBSTITUTE(AA990,"$",""))
)</f>
        <v>55.161240243300597</v>
      </c>
      <c r="AC990">
        <v>9</v>
      </c>
      <c r="AD990">
        <f>IF(LEN(TRIM(AC990&amp;""))=0, "", VALUE(AC990))</f>
        <v>9</v>
      </c>
      <c r="AE990">
        <v>2</v>
      </c>
      <c r="AF990">
        <f>IF(LEN(TRIM(AE990&amp;""))=0, "", VALUE(AE990))</f>
        <v>2</v>
      </c>
      <c r="AG990">
        <v>0</v>
      </c>
      <c r="AH990">
        <f>IF(
    OR(U990&lt;0, W990&lt;0, Y990&lt;0, AA990&lt;0),
        1,
        IF(LEN(TRIM(AG990&amp;""))=0, "", AG990)
)</f>
        <v>0</v>
      </c>
      <c r="AI990" t="str">
        <f>IF(
    COUNT(Q990,V990,X990,Z990,AB990)=0,
        "Not Usable",
    IF(
        COUNT(Q990,V990,X990,Z990,AB990)&lt;5,
            "Incomplete",
            IF(
                MIN(Q990,V990,X990,Z990,AB990)=0,
                    "Incomplete",
                    "Complete"
            )
    )
)</f>
        <v>Complete</v>
      </c>
    </row>
    <row r="991" spans="1:35" x14ac:dyDescent="0.3">
      <c r="A991">
        <v>49965</v>
      </c>
      <c r="B991" s="6">
        <v>45557.646307870367</v>
      </c>
      <c r="C991" s="3">
        <f>INT(B991)</f>
        <v>45557</v>
      </c>
      <c r="D991" s="2">
        <f>MOD(B991,1)</f>
        <v>0.64630787036730908</v>
      </c>
      <c r="E991">
        <v>12</v>
      </c>
      <c r="F991" t="s">
        <v>33</v>
      </c>
      <c r="G991" t="str">
        <f xml:space="preserve"> PROPER(TRIM(CLEAN(SUBSTITUTE(F991,CHAR(160)," "))))</f>
        <v>South</v>
      </c>
      <c r="H991" t="s">
        <v>7</v>
      </c>
      <c r="I991" t="str">
        <f>PROPER(TRIM(CLEAN((SUBSTITUTE(H991,"-"," ")))))</f>
        <v>In Store</v>
      </c>
      <c r="J991">
        <v>5651</v>
      </c>
      <c r="K991" t="s">
        <v>6</v>
      </c>
      <c r="L991" t="str">
        <f xml:space="preserve"> PROPER(TRIM(CLEAN(SUBSTITUTE(K991,CHAR(160)," "))))</f>
        <v>Corporate</v>
      </c>
      <c r="M991" t="s">
        <v>23</v>
      </c>
      <c r="N991" t="str">
        <f xml:space="preserve"> PROPER(TRIM(CLEAN(SUBSTITUTE(M991,CHAR(160)," "))))</f>
        <v>Electronics</v>
      </c>
      <c r="O991" t="s">
        <v>34</v>
      </c>
      <c r="P991" t="str">
        <f>IF(LEN(TRIM(Table1[[#This Row],[subcategory]]&amp;""))=0,"Unknown", PROPER(TRIM(Table1[[#This Row],[subcategory]])))</f>
        <v>Phones</v>
      </c>
      <c r="Q991">
        <v>42.4</v>
      </c>
      <c r="R991" s="1">
        <f>IF(LEN(TRIM(Q991&amp;""))=0, "", VALUE(SUBSTITUTE(Q991,"$","")))</f>
        <v>42.4</v>
      </c>
      <c r="S991">
        <v>1</v>
      </c>
      <c r="T991">
        <f>IF(LEN(TRIM(S991&amp;""))=0, "", VALUE(S991))</f>
        <v>1</v>
      </c>
      <c r="U991">
        <v>42.4</v>
      </c>
      <c r="V991" s="1">
        <f>IF(LEN(TRIM(U991&amp;""))=0, "", VALUE(SUBSTITUTE(U991,"$","")))</f>
        <v>42.4</v>
      </c>
      <c r="W991" s="1">
        <v>34.852800000000002</v>
      </c>
      <c r="X991" s="1">
        <f>IF(LEN(TRIM(W991&amp;""))=0, "", VALUE(SUBSTITUTE(W991,"$","")))</f>
        <v>34.852800000000002</v>
      </c>
      <c r="Y991" s="5" t="s">
        <v>7060</v>
      </c>
      <c r="Z991" s="4" cm="1">
        <f t="array" ref="Z991">IF(
    LEN(TRIM(Y991&amp;""))=0,
        IF(AND(ISNUMBER(net_sales_clean), ISNUMBER(profit_clean)),
            net_sales_clean - profit_clean,
            ""
        ),
    VALUE(SUBSTITUTE(Y991,"$",""))
)</f>
        <v>27.946025739127201</v>
      </c>
      <c r="AA991" s="5" t="s">
        <v>7059</v>
      </c>
      <c r="AB991" s="4" cm="1">
        <f t="array" ref="AB991">IF(
    LEN(TRIM(AA991&amp;""))=0,
        IF(AND(ISNUMBER(net_sales_clean), ISNUMBER(cost_clean)),
            net_sales_clean - cost_clean,
            ""
        ),
    VALUE(SUBSTITUTE(AA991,"$",""))
)</f>
        <v>6.9067742608726999</v>
      </c>
      <c r="AC991">
        <v>8</v>
      </c>
      <c r="AD991">
        <f>IF(LEN(TRIM(AC991&amp;""))=0, "", VALUE(AC991))</f>
        <v>8</v>
      </c>
      <c r="AE991">
        <v>2</v>
      </c>
      <c r="AF991">
        <f>IF(LEN(TRIM(AE991&amp;""))=0, "", VALUE(AE991))</f>
        <v>2</v>
      </c>
      <c r="AG991">
        <v>0</v>
      </c>
      <c r="AH991">
        <f>IF(
    OR(U991&lt;0, W991&lt;0, Y991&lt;0, AA991&lt;0),
        1,
        IF(LEN(TRIM(AG991&amp;""))=0, "", AG991)
)</f>
        <v>0</v>
      </c>
      <c r="AI991" t="str">
        <f>IF(
    COUNT(Q991,V991,X991,Z991,AB991)=0,
        "Not Usable",
    IF(
        COUNT(Q991,V991,X991,Z991,AB991)&lt;5,
            "Incomplete",
            IF(
                MIN(Q991,V991,X991,Z991,AB991)=0,
                    "Incomplete",
                    "Complete"
            )
    )
)</f>
        <v>Complete</v>
      </c>
    </row>
    <row r="992" spans="1:35" x14ac:dyDescent="0.3">
      <c r="A992">
        <v>34463</v>
      </c>
      <c r="B992" s="6">
        <v>45683.757951388892</v>
      </c>
      <c r="C992" s="3">
        <f>INT(B992)</f>
        <v>45683</v>
      </c>
      <c r="D992" s="2">
        <f>MOD(B992,1)</f>
        <v>0.757951388892252</v>
      </c>
      <c r="E992">
        <v>59</v>
      </c>
      <c r="F992" t="s">
        <v>4</v>
      </c>
      <c r="G992" t="str">
        <f xml:space="preserve"> PROPER(TRIM(CLEAN(SUBSTITUTE(F992,CHAR(160)," "))))</f>
        <v>South</v>
      </c>
      <c r="H992" t="s">
        <v>3</v>
      </c>
      <c r="I992" t="str">
        <f>PROPER(TRIM(CLEAN((SUBSTITUTE(H992,"-"," ")))))</f>
        <v>Phone</v>
      </c>
      <c r="J992">
        <v>18810</v>
      </c>
      <c r="K992" t="s">
        <v>14</v>
      </c>
      <c r="L992" t="str">
        <f xml:space="preserve"> PROPER(TRIM(CLEAN(SUBSTITUTE(K992,CHAR(160)," "))))</f>
        <v>Consumer</v>
      </c>
      <c r="M992" t="s">
        <v>9</v>
      </c>
      <c r="N992" t="str">
        <f xml:space="preserve"> PROPER(TRIM(CLEAN(SUBSTITUTE(M992,CHAR(160)," "))))</f>
        <v>Home</v>
      </c>
      <c r="O992" t="s">
        <v>36</v>
      </c>
      <c r="P992" t="str">
        <f>IF(LEN(TRIM(Table1[[#This Row],[subcategory]]&amp;""))=0,"Unknown", PROPER(TRIM(Table1[[#This Row],[subcategory]])))</f>
        <v>Bedding</v>
      </c>
      <c r="Q992">
        <v>31.81</v>
      </c>
      <c r="R992" s="1">
        <f>IF(LEN(TRIM(Q992&amp;""))=0, "", VALUE(SUBSTITUTE(Q992,"$","")))</f>
        <v>31.81</v>
      </c>
      <c r="S992">
        <v>3</v>
      </c>
      <c r="T992">
        <f>IF(LEN(TRIM(S992&amp;""))=0, "", VALUE(S992))</f>
        <v>3</v>
      </c>
      <c r="U992" s="5" t="s">
        <v>83</v>
      </c>
      <c r="V992" s="4">
        <f>IF(LEN(TRIM(U992&amp;""))=0, "", VALUE(SUBSTITUTE(U992,"$","")))</f>
        <v>95.429999999999893</v>
      </c>
      <c r="W992" s="4" t="s">
        <v>7058</v>
      </c>
      <c r="X992" s="4">
        <f>IF(LEN(TRIM(W992&amp;""))=0, "", VALUE(SUBSTITUTE(W992,"$","")))</f>
        <v>60.598049999999901</v>
      </c>
      <c r="Y992">
        <v>47.509727991889399</v>
      </c>
      <c r="Z992" s="1" cm="1">
        <f t="array" ref="Z992">IF(
    LEN(TRIM(Y992&amp;""))=0,
        IF(AND(ISNUMBER(net_sales_clean), ISNUMBER(profit_clean)),
            net_sales_clean - profit_clean,
            ""
        ),
    VALUE(SUBSTITUTE(Y992,"$",""))
)</f>
        <v>47.509727991889399</v>
      </c>
      <c r="AA992" s="5" t="s">
        <v>7057</v>
      </c>
      <c r="AB992" s="4" cm="1">
        <f t="array" ref="AB992">IF(
    LEN(TRIM(AA992&amp;""))=0,
        IF(AND(ISNUMBER(net_sales_clean), ISNUMBER(cost_clean)),
            net_sales_clean - cost_clean,
            ""
        ),
    VALUE(SUBSTITUTE(AA992,"$",""))
)</f>
        <v>13.088322008110501</v>
      </c>
      <c r="AC992">
        <v>7</v>
      </c>
      <c r="AD992">
        <f>IF(LEN(TRIM(AC992&amp;""))=0, "", VALUE(AC992))</f>
        <v>7</v>
      </c>
      <c r="AF992" t="str">
        <f>IF(LEN(TRIM(AE992&amp;""))=0, "", VALUE(AE992))</f>
        <v/>
      </c>
      <c r="AG992">
        <v>0</v>
      </c>
      <c r="AH992">
        <f>IF(
    OR(U992&lt;0, W992&lt;0, Y992&lt;0, AA992&lt;0),
        1,
        IF(LEN(TRIM(AG992&amp;""))=0, "", AG992)
)</f>
        <v>0</v>
      </c>
      <c r="AI992" t="str">
        <f>IF(
    COUNT(Q992,V992,X992,Z992,AB992)=0,
        "Not Usable",
    IF(
        COUNT(Q992,V992,X992,Z992,AB992)&lt;5,
            "Incomplete",
            IF(
                MIN(Q992,V992,X992,Z992,AB992)=0,
                    "Incomplete",
                    "Complete"
            )
    )
)</f>
        <v>Complete</v>
      </c>
    </row>
    <row r="993" spans="1:35" x14ac:dyDescent="0.3">
      <c r="A993">
        <v>56651</v>
      </c>
      <c r="B993" s="6">
        <v>45370.961111111108</v>
      </c>
      <c r="C993" s="3">
        <f>INT(B993)</f>
        <v>45370</v>
      </c>
      <c r="D993" s="2">
        <f>MOD(B993,1)</f>
        <v>0.96111111110803904</v>
      </c>
      <c r="E993">
        <v>58</v>
      </c>
      <c r="F993" t="s">
        <v>8</v>
      </c>
      <c r="G993" t="str">
        <f xml:space="preserve"> PROPER(TRIM(CLEAN(SUBSTITUTE(F993,CHAR(160)," "))))</f>
        <v>West</v>
      </c>
      <c r="H993" t="s">
        <v>7</v>
      </c>
      <c r="I993" t="str">
        <f>PROPER(TRIM(CLEAN((SUBSTITUTE(H993,"-"," ")))))</f>
        <v>In Store</v>
      </c>
      <c r="J993">
        <v>12109</v>
      </c>
      <c r="K993" t="s">
        <v>14</v>
      </c>
      <c r="L993" t="str">
        <f xml:space="preserve"> PROPER(TRIM(CLEAN(SUBSTITUTE(K993,CHAR(160)," "))))</f>
        <v>Consumer</v>
      </c>
      <c r="M993" t="s">
        <v>16</v>
      </c>
      <c r="N993" t="str">
        <f xml:space="preserve"> PROPER(TRIM(CLEAN(SUBSTITUTE(M993,CHAR(160)," "))))</f>
        <v>Grocery</v>
      </c>
      <c r="O993" t="s">
        <v>37</v>
      </c>
      <c r="P993" t="str">
        <f>IF(LEN(TRIM(Table1[[#This Row],[subcategory]]&amp;""))=0,"Unknown", PROPER(TRIM(Table1[[#This Row],[subcategory]])))</f>
        <v>Produce</v>
      </c>
      <c r="Q993">
        <v>89.69</v>
      </c>
      <c r="R993" s="1">
        <f>IF(LEN(TRIM(Q993&amp;""))=0, "", VALUE(SUBSTITUTE(Q993,"$","")))</f>
        <v>89.69</v>
      </c>
      <c r="S993">
        <v>8</v>
      </c>
      <c r="T993">
        <f>IF(LEN(TRIM(S993&amp;""))=0, "", VALUE(S993))</f>
        <v>8</v>
      </c>
      <c r="U993">
        <v>717.52</v>
      </c>
      <c r="V993" s="1">
        <f>IF(LEN(TRIM(U993&amp;""))=0, "", VALUE(SUBSTITUTE(U993,"$","")))</f>
        <v>717.52</v>
      </c>
      <c r="W993" s="4" t="s">
        <v>7056</v>
      </c>
      <c r="X993" s="4">
        <f>IF(LEN(TRIM(W993&amp;""))=0, "", VALUE(SUBSTITUTE(W993,"$","")))</f>
        <v>498.6764</v>
      </c>
      <c r="Z993" s="1" t="str" cm="1">
        <f t="array" ref="Z993">IF(
    LEN(TRIM(Y993&amp;""))=0,
        IF(AND(ISNUMBER(net_sales_clean), ISNUMBER(profit_clean)),
            net_sales_clean - profit_clean,
            ""
        ),
    VALUE(SUBSTITUTE(Y993,"$",""))
)</f>
        <v/>
      </c>
      <c r="AB993" s="1" t="str" cm="1">
        <f t="array" ref="AB993">IF(
    LEN(TRIM(AA993&amp;""))=0,
        IF(AND(ISNUMBER(net_sales_clean), ISNUMBER(cost_clean)),
            net_sales_clean - cost_clean,
            ""
        ),
    VALUE(SUBSTITUTE(AA993,"$",""))
)</f>
        <v/>
      </c>
      <c r="AC993">
        <v>7</v>
      </c>
      <c r="AD993">
        <f>IF(LEN(TRIM(AC993&amp;""))=0, "", VALUE(AC993))</f>
        <v>7</v>
      </c>
      <c r="AF993" t="str">
        <f>IF(LEN(TRIM(AE993&amp;""))=0, "", VALUE(AE993))</f>
        <v/>
      </c>
      <c r="AG993">
        <v>0</v>
      </c>
      <c r="AH993">
        <f>IF(
    OR(U993&lt;0, W993&lt;0, Y993&lt;0, AA993&lt;0),
        1,
        IF(LEN(TRIM(AG993&amp;""))=0, "", AG993)
)</f>
        <v>0</v>
      </c>
      <c r="AI993" t="str">
        <f>IF(
    COUNT(Q993,V993,X993,Z993,AB993)=0,
        "Not Usable",
    IF(
        COUNT(Q993,V993,X993,Z993,AB993)&lt;5,
            "Incomplete",
            IF(
                MIN(Q993,V993,X993,Z993,AB993)=0,
                    "Incomplete",
                    "Complete"
            )
    )
)</f>
        <v>Incomplete</v>
      </c>
    </row>
    <row r="994" spans="1:35" x14ac:dyDescent="0.3">
      <c r="A994">
        <v>2516</v>
      </c>
      <c r="B994" s="6">
        <v>45318.86959490741</v>
      </c>
      <c r="C994" s="3">
        <f>INT(B994)</f>
        <v>45318</v>
      </c>
      <c r="D994" s="2">
        <f>MOD(B994,1)</f>
        <v>0.86959490740991896</v>
      </c>
      <c r="E994">
        <v>20</v>
      </c>
      <c r="F994" t="s">
        <v>15</v>
      </c>
      <c r="G994" t="str">
        <f xml:space="preserve"> PROPER(TRIM(CLEAN(SUBSTITUTE(F994,CHAR(160)," "))))</f>
        <v>West</v>
      </c>
      <c r="H994" t="s">
        <v>30</v>
      </c>
      <c r="I994" t="str">
        <f>PROPER(TRIM(CLEAN((SUBSTITUTE(H994,"-"," ")))))</f>
        <v>Mobile App</v>
      </c>
      <c r="J994">
        <v>15505</v>
      </c>
      <c r="K994" t="s">
        <v>2</v>
      </c>
      <c r="L994" t="str">
        <f xml:space="preserve"> PROPER(TRIM(CLEAN(SUBSTITUTE(K994,CHAR(160)," "))))</f>
        <v>Home Office</v>
      </c>
      <c r="M994" t="s">
        <v>23</v>
      </c>
      <c r="N994" t="str">
        <f xml:space="preserve"> PROPER(TRIM(CLEAN(SUBSTITUTE(M994,CHAR(160)," "))))</f>
        <v>Electronics</v>
      </c>
      <c r="O994" t="s">
        <v>22</v>
      </c>
      <c r="P994" t="str">
        <f>IF(LEN(TRIM(Table1[[#This Row],[subcategory]]&amp;""))=0,"Unknown", PROPER(TRIM(Table1[[#This Row],[subcategory]])))</f>
        <v>Audio</v>
      </c>
      <c r="Q994">
        <v>80.78</v>
      </c>
      <c r="R994" s="1">
        <f>IF(LEN(TRIM(Q994&amp;""))=0, "", VALUE(SUBSTITUTE(Q994,"$","")))</f>
        <v>80.78</v>
      </c>
      <c r="S994">
        <v>2</v>
      </c>
      <c r="T994">
        <f>IF(LEN(TRIM(S994&amp;""))=0, "", VALUE(S994))</f>
        <v>2</v>
      </c>
      <c r="U994">
        <v>161.56</v>
      </c>
      <c r="V994" s="1">
        <f>IF(LEN(TRIM(U994&amp;""))=0, "", VALUE(SUBSTITUTE(U994,"$","")))</f>
        <v>161.56</v>
      </c>
      <c r="X994" s="1" t="str">
        <f>IF(LEN(TRIM(W994&amp;""))=0, "", VALUE(SUBSTITUTE(W994,"$","")))</f>
        <v/>
      </c>
      <c r="Z994" s="1" t="str" cm="1">
        <f t="array" ref="Z994">IF(
    LEN(TRIM(Y994&amp;""))=0,
        IF(AND(ISNUMBER(net_sales_clean), ISNUMBER(profit_clean)),
            net_sales_clean - profit_clean,
            ""
        ),
    VALUE(SUBSTITUTE(Y994,"$",""))
)</f>
        <v/>
      </c>
      <c r="AB994" s="1" t="str" cm="1">
        <f t="array" ref="AB994">IF(
    LEN(TRIM(AA994&amp;""))=0,
        IF(AND(ISNUMBER(net_sales_clean), ISNUMBER(cost_clean)),
            net_sales_clean - cost_clean,
            ""
        ),
    VALUE(SUBSTITUTE(AA994,"$",""))
)</f>
        <v/>
      </c>
      <c r="AC994">
        <v>7</v>
      </c>
      <c r="AD994">
        <f>IF(LEN(TRIM(AC994&amp;""))=0, "", VALUE(AC994))</f>
        <v>7</v>
      </c>
      <c r="AE994">
        <v>3</v>
      </c>
      <c r="AF994">
        <f>IF(LEN(TRIM(AE994&amp;""))=0, "", VALUE(AE994))</f>
        <v>3</v>
      </c>
      <c r="AG994">
        <v>0</v>
      </c>
      <c r="AH994">
        <f>IF(
    OR(U994&lt;0, W994&lt;0, Y994&lt;0, AA994&lt;0),
        1,
        IF(LEN(TRIM(AG994&amp;""))=0, "", AG994)
)</f>
        <v>0</v>
      </c>
      <c r="AI994" t="str">
        <f>IF(
    COUNT(Q994,V994,X994,Z994,AB994)=0,
        "Not Usable",
    IF(
        COUNT(Q994,V994,X994,Z994,AB994)&lt;5,
            "Incomplete",
            IF(
                MIN(Q994,V994,X994,Z994,AB994)=0,
                    "Incomplete",
                    "Complete"
            )
    )
)</f>
        <v>Incomplete</v>
      </c>
    </row>
    <row r="995" spans="1:35" x14ac:dyDescent="0.3">
      <c r="A995">
        <v>47456</v>
      </c>
      <c r="B995" s="6">
        <v>45095.769050925926</v>
      </c>
      <c r="C995" s="3">
        <f>INT(B995)</f>
        <v>45095</v>
      </c>
      <c r="D995" s="2">
        <f>MOD(B995,1)</f>
        <v>0.76905092592642177</v>
      </c>
      <c r="E995">
        <v>63</v>
      </c>
      <c r="F995" t="s">
        <v>4</v>
      </c>
      <c r="G995" t="str">
        <f xml:space="preserve"> PROPER(TRIM(CLEAN(SUBSTITUTE(F995,CHAR(160)," "))))</f>
        <v>South</v>
      </c>
      <c r="H995" t="s">
        <v>30</v>
      </c>
      <c r="I995" t="str">
        <f>PROPER(TRIM(CLEAN((SUBSTITUTE(H995,"-"," ")))))</f>
        <v>Mobile App</v>
      </c>
      <c r="J995">
        <v>26623</v>
      </c>
      <c r="K995" t="s">
        <v>2</v>
      </c>
      <c r="L995" t="str">
        <f xml:space="preserve"> PROPER(TRIM(CLEAN(SUBSTITUTE(K995,CHAR(160)," "))))</f>
        <v>Home Office</v>
      </c>
      <c r="M995" t="s">
        <v>1</v>
      </c>
      <c r="N995" t="str">
        <f xml:space="preserve"> PROPER(TRIM(CLEAN(SUBSTITUTE(M995,CHAR(160)," "))))</f>
        <v>Beauty</v>
      </c>
      <c r="O995" t="s">
        <v>31</v>
      </c>
      <c r="P995" t="str">
        <f>IF(LEN(TRIM(Table1[[#This Row],[subcategory]]&amp;""))=0,"Unknown", PROPER(TRIM(Table1[[#This Row],[subcategory]])))</f>
        <v>Skincare</v>
      </c>
      <c r="Q995">
        <v>104.02</v>
      </c>
      <c r="R995" s="1">
        <f>IF(LEN(TRIM(Q995&amp;""))=0, "", VALUE(SUBSTITUTE(Q995,"$","")))</f>
        <v>104.02</v>
      </c>
      <c r="S995">
        <v>0</v>
      </c>
      <c r="T995">
        <f>IF(LEN(TRIM(S995&amp;""))=0, "", VALUE(S995))</f>
        <v>0</v>
      </c>
      <c r="U995">
        <v>0</v>
      </c>
      <c r="V995" s="1">
        <f>IF(LEN(TRIM(U995&amp;""))=0, "", VALUE(SUBSTITUTE(U995,"$","")))</f>
        <v>0</v>
      </c>
      <c r="W995" s="1">
        <v>0</v>
      </c>
      <c r="X995" s="1">
        <f>IF(LEN(TRIM(W995&amp;""))=0, "", VALUE(SUBSTITUTE(W995,"$","")))</f>
        <v>0</v>
      </c>
      <c r="Y995">
        <v>0</v>
      </c>
      <c r="Z995" s="1" cm="1">
        <f t="array" ref="Z995">IF(
    LEN(TRIM(Y995&amp;""))=0,
        IF(AND(ISNUMBER(net_sales_clean), ISNUMBER(profit_clean)),
            net_sales_clean - profit_clean,
            ""
        ),
    VALUE(SUBSTITUTE(Y995,"$",""))
)</f>
        <v>0</v>
      </c>
      <c r="AA995">
        <v>0</v>
      </c>
      <c r="AB995" s="1" cm="1">
        <f t="array" ref="AB995">IF(
    LEN(TRIM(AA995&amp;""))=0,
        IF(AND(ISNUMBER(net_sales_clean), ISNUMBER(cost_clean)),
            net_sales_clean - cost_clean,
            ""
        ),
    VALUE(SUBSTITUTE(AA995,"$",""))
)</f>
        <v>0</v>
      </c>
      <c r="AC995">
        <v>7</v>
      </c>
      <c r="AD995">
        <f>IF(LEN(TRIM(AC995&amp;""))=0, "", VALUE(AC995))</f>
        <v>7</v>
      </c>
      <c r="AE995">
        <v>5</v>
      </c>
      <c r="AF995">
        <f>IF(LEN(TRIM(AE995&amp;""))=0, "", VALUE(AE995))</f>
        <v>5</v>
      </c>
      <c r="AG995">
        <v>0</v>
      </c>
      <c r="AH995">
        <f>IF(
    OR(U995&lt;0, W995&lt;0, Y995&lt;0, AA995&lt;0),
        1,
        IF(LEN(TRIM(AG995&amp;""))=0, "", AG995)
)</f>
        <v>0</v>
      </c>
      <c r="AI995" t="str">
        <f>IF(
    COUNT(Q995,V995,X995,Z995,AB995)=0,
        "Not Usable",
    IF(
        COUNT(Q995,V995,X995,Z995,AB995)&lt;5,
            "Incomplete",
            IF(
                MIN(Q995,V995,X995,Z995,AB995)=0,
                    "Incomplete",
                    "Complete"
            )
    )
)</f>
        <v>Incomplete</v>
      </c>
    </row>
    <row r="996" spans="1:35" x14ac:dyDescent="0.3">
      <c r="A996">
        <v>52915</v>
      </c>
      <c r="B996" s="6">
        <v>45198.586701388886</v>
      </c>
      <c r="C996" s="3">
        <f>INT(B996)</f>
        <v>45198</v>
      </c>
      <c r="D996" s="2">
        <f>MOD(B996,1)</f>
        <v>0.58670138888555812</v>
      </c>
      <c r="E996">
        <v>9</v>
      </c>
      <c r="F996" t="s">
        <v>15</v>
      </c>
      <c r="G996" t="str">
        <f xml:space="preserve"> PROPER(TRIM(CLEAN(SUBSTITUTE(F996,CHAR(160)," "))))</f>
        <v>West</v>
      </c>
      <c r="H996" t="s">
        <v>11</v>
      </c>
      <c r="I996" t="str">
        <f>PROPER(TRIM(CLEAN((SUBSTITUTE(H996,"-"," ")))))</f>
        <v>Online</v>
      </c>
      <c r="J996">
        <v>22012</v>
      </c>
      <c r="K996" t="s">
        <v>10</v>
      </c>
      <c r="L996" t="str">
        <f xml:space="preserve"> PROPER(TRIM(CLEAN(SUBSTITUTE(K996,CHAR(160)," "))))</f>
        <v>Consumer</v>
      </c>
      <c r="M996" t="s">
        <v>19</v>
      </c>
      <c r="N996" t="str">
        <f xml:space="preserve"> PROPER(TRIM(CLEAN(SUBSTITUTE(M996,CHAR(160)," "))))</f>
        <v>Apparel</v>
      </c>
      <c r="O996" t="s">
        <v>41</v>
      </c>
      <c r="P996" t="str">
        <f>IF(LEN(TRIM(Table1[[#This Row],[subcategory]]&amp;""))=0,"Unknown", PROPER(TRIM(Table1[[#This Row],[subcategory]])))</f>
        <v>Shoes</v>
      </c>
      <c r="Q996">
        <v>80.099999999999994</v>
      </c>
      <c r="R996" s="1">
        <f>IF(LEN(TRIM(Q996&amp;""))=0, "", VALUE(SUBSTITUTE(Q996,"$","")))</f>
        <v>80.099999999999994</v>
      </c>
      <c r="S996">
        <v>6</v>
      </c>
      <c r="T996">
        <f>IF(LEN(TRIM(S996&amp;""))=0, "", VALUE(S996))</f>
        <v>6</v>
      </c>
      <c r="U996" s="5" t="s">
        <v>7055</v>
      </c>
      <c r="V996" s="4">
        <f>IF(LEN(TRIM(U996&amp;""))=0, "", VALUE(SUBSTITUTE(U996,"$","")))</f>
        <v>480.599999999999</v>
      </c>
      <c r="W996" s="1">
        <v>459.93419999999998</v>
      </c>
      <c r="X996" s="1">
        <f>IF(LEN(TRIM(W996&amp;""))=0, "", VALUE(SUBSTITUTE(W996,"$","")))</f>
        <v>459.93419999999998</v>
      </c>
      <c r="Y996" s="5" t="s">
        <v>7054</v>
      </c>
      <c r="Z996" s="4" cm="1">
        <f t="array" ref="Z996">IF(
    LEN(TRIM(Y996&amp;""))=0,
        IF(AND(ISNUMBER(net_sales_clean), ISNUMBER(profit_clean)),
            net_sales_clean - profit_clean,
            ""
        ),
    VALUE(SUBSTITUTE(Y996,"$",""))
)</f>
        <v>348.60094763545698</v>
      </c>
      <c r="AA996" s="5" t="s">
        <v>7053</v>
      </c>
      <c r="AB996" s="4" cm="1">
        <f t="array" ref="AB996">IF(
    LEN(TRIM(AA996&amp;""))=0,
        IF(AND(ISNUMBER(net_sales_clean), ISNUMBER(cost_clean)),
            net_sales_clean - cost_clean,
            ""
        ),
    VALUE(SUBSTITUTE(AA996,"$",""))
)</f>
        <v>111.33325236454201</v>
      </c>
      <c r="AC996">
        <v>8</v>
      </c>
      <c r="AD996">
        <f>IF(LEN(TRIM(AC996&amp;""))=0, "", VALUE(AC996))</f>
        <v>8</v>
      </c>
      <c r="AE996">
        <v>2</v>
      </c>
      <c r="AF996">
        <f>IF(LEN(TRIM(AE996&amp;""))=0, "", VALUE(AE996))</f>
        <v>2</v>
      </c>
      <c r="AG996">
        <v>0</v>
      </c>
      <c r="AH996">
        <f>IF(
    OR(U996&lt;0, W996&lt;0, Y996&lt;0, AA996&lt;0),
        1,
        IF(LEN(TRIM(AG996&amp;""))=0, "", AG996)
)</f>
        <v>0</v>
      </c>
      <c r="AI996" t="str">
        <f>IF(
    COUNT(Q996,V996,X996,Z996,AB996)=0,
        "Not Usable",
    IF(
        COUNT(Q996,V996,X996,Z996,AB996)&lt;5,
            "Incomplete",
            IF(
                MIN(Q996,V996,X996,Z996,AB996)=0,
                    "Incomplete",
                    "Complete"
            )
    )
)</f>
        <v>Complete</v>
      </c>
    </row>
    <row r="997" spans="1:35" x14ac:dyDescent="0.3">
      <c r="A997">
        <v>24024</v>
      </c>
      <c r="B997" s="6">
        <v>45629.756284722222</v>
      </c>
      <c r="C997" s="3">
        <f>INT(B997)</f>
        <v>45629</v>
      </c>
      <c r="D997" s="2">
        <f>MOD(B997,1)</f>
        <v>0.75628472222160781</v>
      </c>
      <c r="E997">
        <v>14</v>
      </c>
      <c r="F997" t="s">
        <v>4</v>
      </c>
      <c r="G997" t="str">
        <f xml:space="preserve"> PROPER(TRIM(CLEAN(SUBSTITUTE(F997,CHAR(160)," "))))</f>
        <v>South</v>
      </c>
      <c r="H997" t="s">
        <v>27</v>
      </c>
      <c r="I997" t="str">
        <f>PROPER(TRIM(CLEAN((SUBSTITUTE(H997,"-"," ")))))</f>
        <v>In Store</v>
      </c>
      <c r="J997">
        <v>22664</v>
      </c>
      <c r="K997" t="s">
        <v>2</v>
      </c>
      <c r="L997" t="str">
        <f xml:space="preserve"> PROPER(TRIM(CLEAN(SUBSTITUTE(K997,CHAR(160)," "))))</f>
        <v>Home Office</v>
      </c>
      <c r="M997" t="s">
        <v>9</v>
      </c>
      <c r="N997" t="str">
        <f xml:space="preserve"> PROPER(TRIM(CLEAN(SUBSTITUTE(M997,CHAR(160)," "))))</f>
        <v>Home</v>
      </c>
      <c r="O997" t="s">
        <v>32</v>
      </c>
      <c r="P997" t="str">
        <f>IF(LEN(TRIM(Table1[[#This Row],[subcategory]]&amp;""))=0,"Unknown", PROPER(TRIM(Table1[[#This Row],[subcategory]])))</f>
        <v>Furniture</v>
      </c>
      <c r="Q997">
        <v>64.349999999999994</v>
      </c>
      <c r="R997" s="1">
        <f>IF(LEN(TRIM(Q997&amp;""))=0, "", VALUE(SUBSTITUTE(Q997,"$","")))</f>
        <v>64.349999999999994</v>
      </c>
      <c r="S997">
        <v>2</v>
      </c>
      <c r="T997">
        <f>IF(LEN(TRIM(S997&amp;""))=0, "", VALUE(S997))</f>
        <v>2</v>
      </c>
      <c r="U997">
        <v>128.69999999999999</v>
      </c>
      <c r="V997" s="1">
        <f>IF(LEN(TRIM(U997&amp;""))=0, "", VALUE(SUBSTITUTE(U997,"$","")))</f>
        <v>128.69999999999999</v>
      </c>
      <c r="W997" s="4" t="s">
        <v>7052</v>
      </c>
      <c r="X997" s="4">
        <f>IF(LEN(TRIM(W997&amp;""))=0, "", VALUE(SUBSTITUTE(W997,"$","")))</f>
        <v>112.86989999999901</v>
      </c>
      <c r="Y997" s="5" t="s">
        <v>7051</v>
      </c>
      <c r="Z997" s="4" cm="1">
        <f t="array" ref="Z997">IF(
    LEN(TRIM(Y997&amp;""))=0,
        IF(AND(ISNUMBER(net_sales_clean), ISNUMBER(profit_clean)),
            net_sales_clean - profit_clean,
            ""
        ),
    VALUE(SUBSTITUTE(Y997,"$",""))
)</f>
        <v>92.235766896145904</v>
      </c>
      <c r="AA997" s="5" t="s">
        <v>7050</v>
      </c>
      <c r="AB997" s="4" cm="1">
        <f t="array" ref="AB997">IF(
    LEN(TRIM(AA997&amp;""))=0,
        IF(AND(ISNUMBER(net_sales_clean), ISNUMBER(cost_clean)),
            net_sales_clean - cost_clean,
            ""
        ),
    VALUE(SUBSTITUTE(AA997,"$",""))
)</f>
        <v>20.634133103853902</v>
      </c>
      <c r="AC997">
        <v>1</v>
      </c>
      <c r="AD997">
        <f>IF(LEN(TRIM(AC997&amp;""))=0, "", VALUE(AC997))</f>
        <v>1</v>
      </c>
      <c r="AE997">
        <v>5</v>
      </c>
      <c r="AF997">
        <f>IF(LEN(TRIM(AE997&amp;""))=0, "", VALUE(AE997))</f>
        <v>5</v>
      </c>
      <c r="AG997">
        <v>0</v>
      </c>
      <c r="AH997">
        <f>IF(
    OR(U997&lt;0, W997&lt;0, Y997&lt;0, AA997&lt;0),
        1,
        IF(LEN(TRIM(AG997&amp;""))=0, "", AG997)
)</f>
        <v>0</v>
      </c>
      <c r="AI997" t="str">
        <f>IF(
    COUNT(Q997,V997,X997,Z997,AB997)=0,
        "Not Usable",
    IF(
        COUNT(Q997,V997,X997,Z997,AB997)&lt;5,
            "Incomplete",
            IF(
                MIN(Q997,V997,X997,Z997,AB997)=0,
                    "Incomplete",
                    "Complete"
            )
    )
)</f>
        <v>Complete</v>
      </c>
    </row>
    <row r="998" spans="1:35" x14ac:dyDescent="0.3">
      <c r="A998">
        <v>25698</v>
      </c>
      <c r="B998" s="6">
        <v>45782.730474537035</v>
      </c>
      <c r="C998" s="3">
        <f>INT(B998)</f>
        <v>45782</v>
      </c>
      <c r="D998" s="2">
        <f>MOD(B998,1)</f>
        <v>0.73047453703475185</v>
      </c>
      <c r="E998">
        <v>37</v>
      </c>
      <c r="F998" t="s">
        <v>21</v>
      </c>
      <c r="G998" t="str">
        <f xml:space="preserve"> PROPER(TRIM(CLEAN(SUBSTITUTE(F998,CHAR(160)," "))))</f>
        <v>Midwest</v>
      </c>
      <c r="H998" t="s">
        <v>11</v>
      </c>
      <c r="I998" t="str">
        <f>PROPER(TRIM(CLEAN((SUBSTITUTE(H998,"-"," ")))))</f>
        <v>Online</v>
      </c>
      <c r="J998">
        <v>8265</v>
      </c>
      <c r="K998" t="s">
        <v>6</v>
      </c>
      <c r="L998" t="str">
        <f xml:space="preserve"> PROPER(TRIM(CLEAN(SUBSTITUTE(K998,CHAR(160)," "))))</f>
        <v>Corporate</v>
      </c>
      <c r="M998" t="s">
        <v>23</v>
      </c>
      <c r="N998" t="str">
        <f xml:space="preserve"> PROPER(TRIM(CLEAN(SUBSTITUTE(M998,CHAR(160)," "))))</f>
        <v>Electronics</v>
      </c>
      <c r="O998" t="s">
        <v>40</v>
      </c>
      <c r="P998" t="str">
        <f>IF(LEN(TRIM(Table1[[#This Row],[subcategory]]&amp;""))=0,"Unknown", PROPER(TRIM(Table1[[#This Row],[subcategory]])))</f>
        <v>Accessories</v>
      </c>
      <c r="Q998">
        <v>28.83</v>
      </c>
      <c r="R998" s="1">
        <f>IF(LEN(TRIM(Q998&amp;""))=0, "", VALUE(SUBSTITUTE(Q998,"$","")))</f>
        <v>28.83</v>
      </c>
      <c r="S998">
        <v>4</v>
      </c>
      <c r="T998">
        <f>IF(LEN(TRIM(S998&amp;""))=0, "", VALUE(S998))</f>
        <v>4</v>
      </c>
      <c r="U998">
        <v>115.32</v>
      </c>
      <c r="V998" s="1">
        <f>IF(LEN(TRIM(U998&amp;""))=0, "", VALUE(SUBSTITUTE(U998,"$","")))</f>
        <v>115.32</v>
      </c>
      <c r="W998" s="4" t="s">
        <v>7049</v>
      </c>
      <c r="X998" s="4">
        <f>IF(LEN(TRIM(W998&amp;""))=0, "", VALUE(SUBSTITUTE(W998,"$","")))</f>
        <v>98.2526399999999</v>
      </c>
      <c r="Y998" s="5" t="s">
        <v>7048</v>
      </c>
      <c r="Z998" s="4" cm="1">
        <f t="array" ref="Z998">IF(
    LEN(TRIM(Y998&amp;""))=0,
        IF(AND(ISNUMBER(net_sales_clean), ISNUMBER(profit_clean)),
            net_sales_clean - profit_clean,
            ""
        ),
    VALUE(SUBSTITUTE(Y998,"$",""))
)</f>
        <v>75.634610722686602</v>
      </c>
      <c r="AA998" s="5" t="s">
        <v>7047</v>
      </c>
      <c r="AB998" s="4" cm="1">
        <f t="array" ref="AB998">IF(
    LEN(TRIM(AA998&amp;""))=0,
        IF(AND(ISNUMBER(net_sales_clean), ISNUMBER(cost_clean)),
            net_sales_clean - cost_clean,
            ""
        ),
    VALUE(SUBSTITUTE(AA998,"$",""))
)</f>
        <v>22.618029277313301</v>
      </c>
      <c r="AC998">
        <v>4</v>
      </c>
      <c r="AD998">
        <f>IF(LEN(TRIM(AC998&amp;""))=0, "", VALUE(AC998))</f>
        <v>4</v>
      </c>
      <c r="AE998">
        <v>1</v>
      </c>
      <c r="AF998">
        <f>IF(LEN(TRIM(AE998&amp;""))=0, "", VALUE(AE998))</f>
        <v>1</v>
      </c>
      <c r="AG998">
        <v>1</v>
      </c>
      <c r="AH998">
        <f>IF(
    OR(U998&lt;0, W998&lt;0, Y998&lt;0, AA998&lt;0),
        1,
        IF(LEN(TRIM(AG998&amp;""))=0, "", AG998)
)</f>
        <v>1</v>
      </c>
      <c r="AI998" t="str">
        <f>IF(
    COUNT(Q998,V998,X998,Z998,AB998)=0,
        "Not Usable",
    IF(
        COUNT(Q998,V998,X998,Z998,AB998)&lt;5,
            "Incomplete",
            IF(
                MIN(Q998,V998,X998,Z998,AB998)=0,
                    "Incomplete",
                    "Complete"
            )
    )
)</f>
        <v>Complete</v>
      </c>
    </row>
    <row r="999" spans="1:35" x14ac:dyDescent="0.3">
      <c r="A999">
        <v>34050</v>
      </c>
      <c r="B999" s="6">
        <v>45456.979641203703</v>
      </c>
      <c r="C999" s="3">
        <f>INT(B999)</f>
        <v>45456</v>
      </c>
      <c r="D999" s="2">
        <f>MOD(B999,1)</f>
        <v>0.97964120370306773</v>
      </c>
      <c r="E999">
        <v>36</v>
      </c>
      <c r="F999" t="s">
        <v>33</v>
      </c>
      <c r="G999" t="str">
        <f xml:space="preserve"> PROPER(TRIM(CLEAN(SUBSTITUTE(F999,CHAR(160)," "))))</f>
        <v>South</v>
      </c>
      <c r="H999" t="s">
        <v>17</v>
      </c>
      <c r="I999" t="str">
        <f>PROPER(TRIM(CLEAN((SUBSTITUTE(H999,"-"," ")))))</f>
        <v>Online</v>
      </c>
      <c r="J999">
        <v>17049</v>
      </c>
      <c r="K999" t="s">
        <v>14</v>
      </c>
      <c r="L999" t="str">
        <f xml:space="preserve"> PROPER(TRIM(CLEAN(SUBSTITUTE(K999,CHAR(160)," "))))</f>
        <v>Consumer</v>
      </c>
      <c r="M999" t="s">
        <v>16</v>
      </c>
      <c r="N999" t="str">
        <f xml:space="preserve"> PROPER(TRIM(CLEAN(SUBSTITUTE(M999,CHAR(160)," "))))</f>
        <v>Grocery</v>
      </c>
      <c r="O999" t="s">
        <v>29</v>
      </c>
      <c r="P999" t="str">
        <f>IF(LEN(TRIM(Table1[[#This Row],[subcategory]]&amp;""))=0,"Unknown", PROPER(TRIM(Table1[[#This Row],[subcategory]])))</f>
        <v>Beverages</v>
      </c>
      <c r="Q999">
        <v>22.99</v>
      </c>
      <c r="R999" s="1">
        <f>IF(LEN(TRIM(Q999&amp;""))=0, "", VALUE(SUBSTITUTE(Q999,"$","")))</f>
        <v>22.99</v>
      </c>
      <c r="S999">
        <v>4</v>
      </c>
      <c r="T999">
        <f>IF(LEN(TRIM(S999&amp;""))=0, "", VALUE(S999))</f>
        <v>4</v>
      </c>
      <c r="U999">
        <v>91.96</v>
      </c>
      <c r="V999" s="1">
        <f>IF(LEN(TRIM(U999&amp;""))=0, "", VALUE(SUBSTITUTE(U999,"$","")))</f>
        <v>91.96</v>
      </c>
      <c r="W999" s="1">
        <v>70.073520000000002</v>
      </c>
      <c r="X999" s="1">
        <f>IF(LEN(TRIM(W999&amp;""))=0, "", VALUE(SUBSTITUTE(W999,"$","")))</f>
        <v>70.073520000000002</v>
      </c>
      <c r="Y999" s="5" t="s">
        <v>7046</v>
      </c>
      <c r="Z999" s="4" cm="1">
        <f t="array" ref="Z999">IF(
    LEN(TRIM(Y999&amp;""))=0,
        IF(AND(ISNUMBER(net_sales_clean), ISNUMBER(profit_clean)),
            net_sales_clean - profit_clean,
            ""
        ),
    VALUE(SUBSTITUTE(Y999,"$",""))
)</f>
        <v>48.807526743665697</v>
      </c>
      <c r="AA999" s="5" t="s">
        <v>7045</v>
      </c>
      <c r="AB999" s="4" cm="1">
        <f t="array" ref="AB999">IF(
    LEN(TRIM(AA999&amp;""))=0,
        IF(AND(ISNUMBER(net_sales_clean), ISNUMBER(cost_clean)),
            net_sales_clean - cost_clean,
            ""
        ),
    VALUE(SUBSTITUTE(AA999,"$",""))
)</f>
        <v>21.265993256334198</v>
      </c>
      <c r="AC999">
        <v>4</v>
      </c>
      <c r="AD999">
        <f>IF(LEN(TRIM(AC999&amp;""))=0, "", VALUE(AC999))</f>
        <v>4</v>
      </c>
      <c r="AE999">
        <v>4</v>
      </c>
      <c r="AF999">
        <f>IF(LEN(TRIM(AE999&amp;""))=0, "", VALUE(AE999))</f>
        <v>4</v>
      </c>
      <c r="AG999">
        <v>0</v>
      </c>
      <c r="AH999">
        <f>IF(
    OR(U999&lt;0, W999&lt;0, Y999&lt;0, AA999&lt;0),
        1,
        IF(LEN(TRIM(AG999&amp;""))=0, "", AG999)
)</f>
        <v>0</v>
      </c>
      <c r="AI999" t="str">
        <f>IF(
    COUNT(Q999,V999,X999,Z999,AB999)=0,
        "Not Usable",
    IF(
        COUNT(Q999,V999,X999,Z999,AB999)&lt;5,
            "Incomplete",
            IF(
                MIN(Q999,V999,X999,Z999,AB999)=0,
                    "Incomplete",
                    "Complete"
            )
    )
)</f>
        <v>Complete</v>
      </c>
    </row>
    <row r="1000" spans="1:35" x14ac:dyDescent="0.3">
      <c r="A1000">
        <v>43216</v>
      </c>
      <c r="B1000" s="6">
        <v>45761.973958333336</v>
      </c>
      <c r="C1000" s="3">
        <f>INT(B1000)</f>
        <v>45761</v>
      </c>
      <c r="D1000" s="2">
        <f>MOD(B1000,1)</f>
        <v>0.97395833333575865</v>
      </c>
      <c r="E1000">
        <v>68</v>
      </c>
      <c r="F1000" t="s">
        <v>15</v>
      </c>
      <c r="G1000" t="str">
        <f xml:space="preserve"> PROPER(TRIM(CLEAN(SUBSTITUTE(F1000,CHAR(160)," "))))</f>
        <v>West</v>
      </c>
      <c r="H1000" t="s">
        <v>30</v>
      </c>
      <c r="I1000" t="str">
        <f>PROPER(TRIM(CLEAN((SUBSTITUTE(H1000,"-"," ")))))</f>
        <v>Mobile App</v>
      </c>
      <c r="J1000">
        <v>8898</v>
      </c>
      <c r="K1000" t="s">
        <v>10</v>
      </c>
      <c r="L1000" t="str">
        <f xml:space="preserve"> PROPER(TRIM(CLEAN(SUBSTITUTE(K1000,CHAR(160)," "))))</f>
        <v>Consumer</v>
      </c>
      <c r="M1000" t="s">
        <v>16</v>
      </c>
      <c r="N1000" t="str">
        <f xml:space="preserve"> PROPER(TRIM(CLEAN(SUBSTITUTE(M1000,CHAR(160)," "))))</f>
        <v>Grocery</v>
      </c>
      <c r="O1000" t="s">
        <v>29</v>
      </c>
      <c r="P1000" t="str">
        <f>IF(LEN(TRIM(Table1[[#This Row],[subcategory]]&amp;""))=0,"Unknown", PROPER(TRIM(Table1[[#This Row],[subcategory]])))</f>
        <v>Beverages</v>
      </c>
      <c r="Q1000">
        <v>25.5</v>
      </c>
      <c r="R1000" s="1">
        <f>IF(LEN(TRIM(Q1000&amp;""))=0, "", VALUE(SUBSTITUTE(Q1000,"$","")))</f>
        <v>25.5</v>
      </c>
      <c r="S1000">
        <v>4</v>
      </c>
      <c r="T1000">
        <f>IF(LEN(TRIM(S1000&amp;""))=0, "", VALUE(S1000))</f>
        <v>4</v>
      </c>
      <c r="U1000">
        <v>102</v>
      </c>
      <c r="V1000" s="1">
        <f>IF(LEN(TRIM(U1000&amp;""))=0, "", VALUE(SUBSTITUTE(U1000,"$","")))</f>
        <v>102</v>
      </c>
      <c r="W1000" s="1">
        <v>95.268000000000001</v>
      </c>
      <c r="X1000" s="1">
        <f>IF(LEN(TRIM(W1000&amp;""))=0, "", VALUE(SUBSTITUTE(W1000,"$","")))</f>
        <v>95.268000000000001</v>
      </c>
      <c r="Y1000" s="5" t="s">
        <v>7044</v>
      </c>
      <c r="Z1000" s="4" cm="1">
        <f t="array" ref="Z1000">IF(
    LEN(TRIM(Y1000&amp;""))=0,
        IF(AND(ISNUMBER(net_sales_clean), ISNUMBER(profit_clean)),
            net_sales_clean - profit_clean,
            ""
        ),
    VALUE(SUBSTITUTE(Y1000,"$",""))
)</f>
        <v>76.570040457691206</v>
      </c>
      <c r="AA1000" s="5" t="s">
        <v>7043</v>
      </c>
      <c r="AB1000" s="4" cm="1">
        <f t="array" ref="AB1000">IF(
    LEN(TRIM(AA1000&amp;""))=0,
        IF(AND(ISNUMBER(net_sales_clean), ISNUMBER(cost_clean)),
            net_sales_clean - cost_clean,
            ""
        ),
    VALUE(SUBSTITUTE(AA1000,"$",""))
)</f>
        <v>18.697959542308698</v>
      </c>
      <c r="AC1000">
        <v>5</v>
      </c>
      <c r="AD1000">
        <f>IF(LEN(TRIM(AC1000&amp;""))=0, "", VALUE(AC1000))</f>
        <v>5</v>
      </c>
      <c r="AE1000">
        <v>2</v>
      </c>
      <c r="AF1000">
        <f>IF(LEN(TRIM(AE1000&amp;""))=0, "", VALUE(AE1000))</f>
        <v>2</v>
      </c>
      <c r="AG1000">
        <v>0</v>
      </c>
      <c r="AH1000">
        <f>IF(
    OR(U1000&lt;0, W1000&lt;0, Y1000&lt;0, AA1000&lt;0),
        1,
        IF(LEN(TRIM(AG1000&amp;""))=0, "", AG1000)
)</f>
        <v>0</v>
      </c>
      <c r="AI1000" t="str">
        <f>IF(
    COUNT(Q1000,V1000,X1000,Z1000,AB1000)=0,
        "Not Usable",
    IF(
        COUNT(Q1000,V1000,X1000,Z1000,AB1000)&lt;5,
            "Incomplete",
            IF(
                MIN(Q1000,V1000,X1000,Z1000,AB1000)=0,
                    "Incomplete",
                    "Complete"
            )
    )
)</f>
        <v>Complete</v>
      </c>
    </row>
    <row r="1001" spans="1:35" x14ac:dyDescent="0.3">
      <c r="A1001">
        <v>52841</v>
      </c>
      <c r="B1001" s="6">
        <v>45801.177731481483</v>
      </c>
      <c r="C1001" s="3">
        <f>INT(B1001)</f>
        <v>45801</v>
      </c>
      <c r="D1001" s="2">
        <f>MOD(B1001,1)</f>
        <v>0.17773148148262408</v>
      </c>
      <c r="E1001">
        <v>38</v>
      </c>
      <c r="F1001" t="s">
        <v>21</v>
      </c>
      <c r="G1001" t="str">
        <f xml:space="preserve"> PROPER(TRIM(CLEAN(SUBSTITUTE(F1001,CHAR(160)," "))))</f>
        <v>Midwest</v>
      </c>
      <c r="H1001" t="s">
        <v>30</v>
      </c>
      <c r="I1001" t="str">
        <f>PROPER(TRIM(CLEAN((SUBSTITUTE(H1001,"-"," ")))))</f>
        <v>Mobile App</v>
      </c>
      <c r="J1001">
        <v>15818</v>
      </c>
      <c r="K1001" t="s">
        <v>10</v>
      </c>
      <c r="L1001" t="str">
        <f xml:space="preserve"> PROPER(TRIM(CLEAN(SUBSTITUTE(K1001,CHAR(160)," "))))</f>
        <v>Consumer</v>
      </c>
      <c r="M1001" t="s">
        <v>23</v>
      </c>
      <c r="N1001" t="str">
        <f xml:space="preserve"> PROPER(TRIM(CLEAN(SUBSTITUTE(M1001,CHAR(160)," "))))</f>
        <v>Electronics</v>
      </c>
      <c r="P1001" t="str">
        <f>IF(LEN(TRIM(Table1[[#This Row],[subcategory]]&amp;""))=0,"Unknown", PROPER(TRIM(Table1[[#This Row],[subcategory]])))</f>
        <v>Unknown</v>
      </c>
      <c r="Q1001">
        <v>132.82</v>
      </c>
      <c r="R1001" s="1">
        <f>IF(LEN(TRIM(Q1001&amp;""))=0, "", VALUE(SUBSTITUTE(Q1001,"$","")))</f>
        <v>132.82</v>
      </c>
      <c r="S1001">
        <v>1</v>
      </c>
      <c r="T1001">
        <f>IF(LEN(TRIM(S1001&amp;""))=0, "", VALUE(S1001))</f>
        <v>1</v>
      </c>
      <c r="U1001">
        <v>132.82</v>
      </c>
      <c r="V1001" s="1">
        <f>IF(LEN(TRIM(U1001&amp;""))=0, "", VALUE(SUBSTITUTE(U1001,"$","")))</f>
        <v>132.82</v>
      </c>
      <c r="W1001" s="4" t="s">
        <v>7042</v>
      </c>
      <c r="X1001" s="4">
        <f>IF(LEN(TRIM(W1001&amp;""))=0, "", VALUE(SUBSTITUTE(W1001,"$","")))</f>
        <v>81.020199999999903</v>
      </c>
      <c r="Y1001">
        <v>67.807529350853898</v>
      </c>
      <c r="Z1001" s="1" cm="1">
        <f t="array" ref="Z1001">IF(
    LEN(TRIM(Y1001&amp;""))=0,
        IF(AND(ISNUMBER(net_sales_clean), ISNUMBER(profit_clean)),
            net_sales_clean - profit_clean,
            ""
        ),
    VALUE(SUBSTITUTE(Y1001,"$",""))
)</f>
        <v>67.807529350853898</v>
      </c>
      <c r="AA1001" s="5" t="s">
        <v>7041</v>
      </c>
      <c r="AB1001" s="4" cm="1">
        <f t="array" ref="AB1001">IF(
    LEN(TRIM(AA1001&amp;""))=0,
        IF(AND(ISNUMBER(net_sales_clean), ISNUMBER(cost_clean)),
            net_sales_clean - cost_clean,
            ""
        ),
    VALUE(SUBSTITUTE(AA1001,"$",""))
)</f>
        <v>13.212670649146</v>
      </c>
      <c r="AC1001">
        <v>8</v>
      </c>
      <c r="AD1001">
        <f>IF(LEN(TRIM(AC1001&amp;""))=0, "", VALUE(AC1001))</f>
        <v>8</v>
      </c>
      <c r="AE1001">
        <v>2</v>
      </c>
      <c r="AF1001">
        <f>IF(LEN(TRIM(AE1001&amp;""))=0, "", VALUE(AE1001))</f>
        <v>2</v>
      </c>
      <c r="AG1001">
        <v>0</v>
      </c>
      <c r="AH1001">
        <f>IF(
    OR(U1001&lt;0, W1001&lt;0, Y1001&lt;0, AA1001&lt;0),
        1,
        IF(LEN(TRIM(AG1001&amp;""))=0, "", AG1001)
)</f>
        <v>0</v>
      </c>
      <c r="AI1001" t="str">
        <f>IF(
    COUNT(Q1001,V1001,X1001,Z1001,AB1001)=0,
        "Not Usable",
    IF(
        COUNT(Q1001,V1001,X1001,Z1001,AB1001)&lt;5,
            "Incomplete",
            IF(
                MIN(Q1001,V1001,X1001,Z1001,AB1001)=0,
                    "Incomplete",
                    "Complete"
            )
    )
)</f>
        <v>Complete</v>
      </c>
    </row>
    <row r="1002" spans="1:35" x14ac:dyDescent="0.3">
      <c r="A1002">
        <v>53847</v>
      </c>
      <c r="B1002" s="6">
        <v>45059.937442129631</v>
      </c>
      <c r="C1002" s="3">
        <f>INT(B1002)</f>
        <v>45059</v>
      </c>
      <c r="D1002" s="2">
        <f>MOD(B1002,1)</f>
        <v>0.93744212963065365</v>
      </c>
      <c r="E1002">
        <v>48</v>
      </c>
      <c r="F1002" t="s">
        <v>21</v>
      </c>
      <c r="G1002" t="str">
        <f xml:space="preserve"> PROPER(TRIM(CLEAN(SUBSTITUTE(F1002,CHAR(160)," "))))</f>
        <v>Midwest</v>
      </c>
      <c r="H1002" t="s">
        <v>17</v>
      </c>
      <c r="I1002" t="str">
        <f>PROPER(TRIM(CLEAN((SUBSTITUTE(H1002,"-"," ")))))</f>
        <v>Online</v>
      </c>
      <c r="J1002">
        <v>19269</v>
      </c>
      <c r="K1002" t="s">
        <v>14</v>
      </c>
      <c r="L1002" t="str">
        <f xml:space="preserve"> PROPER(TRIM(CLEAN(SUBSTITUTE(K1002,CHAR(160)," "))))</f>
        <v>Consumer</v>
      </c>
      <c r="M1002" t="s">
        <v>16</v>
      </c>
      <c r="N1002" t="str">
        <f xml:space="preserve"> PROPER(TRIM(CLEAN(SUBSTITUTE(M1002,CHAR(160)," "))))</f>
        <v>Grocery</v>
      </c>
      <c r="O1002" t="s">
        <v>37</v>
      </c>
      <c r="P1002" t="str">
        <f>IF(LEN(TRIM(Table1[[#This Row],[subcategory]]&amp;""))=0,"Unknown", PROPER(TRIM(Table1[[#This Row],[subcategory]])))</f>
        <v>Produce</v>
      </c>
      <c r="Q1002">
        <v>116.69</v>
      </c>
      <c r="R1002" s="1">
        <f>IF(LEN(TRIM(Q1002&amp;""))=0, "", VALUE(SUBSTITUTE(Q1002,"$","")))</f>
        <v>116.69</v>
      </c>
      <c r="S1002">
        <v>6</v>
      </c>
      <c r="T1002">
        <f>IF(LEN(TRIM(S1002&amp;""))=0, "", VALUE(S1002))</f>
        <v>6</v>
      </c>
      <c r="U1002">
        <v>700.14</v>
      </c>
      <c r="V1002" s="1">
        <f>IF(LEN(TRIM(U1002&amp;""))=0, "", VALUE(SUBSTITUTE(U1002,"$","")))</f>
        <v>700.14</v>
      </c>
      <c r="W1002" s="1">
        <v>628.72572000000002</v>
      </c>
      <c r="X1002" s="1">
        <f>IF(LEN(TRIM(W1002&amp;""))=0, "", VALUE(SUBSTITUTE(W1002,"$","")))</f>
        <v>628.72572000000002</v>
      </c>
      <c r="Y1002" s="5" t="s">
        <v>7040</v>
      </c>
      <c r="Z1002" s="4" cm="1">
        <f t="array" ref="Z1002">IF(
    LEN(TRIM(Y1002&amp;""))=0,
        IF(AND(ISNUMBER(net_sales_clean), ISNUMBER(profit_clean)),
            net_sales_clean - profit_clean,
            ""
        ),
    VALUE(SUBSTITUTE(Y1002,"$",""))
)</f>
        <v>508.07433857710902</v>
      </c>
      <c r="AA1002" s="5" t="s">
        <v>7039</v>
      </c>
      <c r="AB1002" s="4" cm="1">
        <f t="array" ref="AB1002">IF(
    LEN(TRIM(AA1002&amp;""))=0,
        IF(AND(ISNUMBER(net_sales_clean), ISNUMBER(cost_clean)),
            net_sales_clean - cost_clean,
            ""
        ),
    VALUE(SUBSTITUTE(AA1002,"$",""))
)</f>
        <v>120.65138142289</v>
      </c>
      <c r="AC1002">
        <v>5</v>
      </c>
      <c r="AD1002">
        <f>IF(LEN(TRIM(AC1002&amp;""))=0, "", VALUE(AC1002))</f>
        <v>5</v>
      </c>
      <c r="AE1002">
        <v>5</v>
      </c>
      <c r="AF1002">
        <f>IF(LEN(TRIM(AE1002&amp;""))=0, "", VALUE(AE1002))</f>
        <v>5</v>
      </c>
      <c r="AG1002">
        <v>0</v>
      </c>
      <c r="AH1002">
        <f>IF(
    OR(U1002&lt;0, W1002&lt;0, Y1002&lt;0, AA1002&lt;0),
        1,
        IF(LEN(TRIM(AG1002&amp;""))=0, "", AG1002)
)</f>
        <v>0</v>
      </c>
      <c r="AI1002" t="str">
        <f>IF(
    COUNT(Q1002,V1002,X1002,Z1002,AB1002)=0,
        "Not Usable",
    IF(
        COUNT(Q1002,V1002,X1002,Z1002,AB1002)&lt;5,
            "Incomplete",
            IF(
                MIN(Q1002,V1002,X1002,Z1002,AB1002)=0,
                    "Incomplete",
                    "Complete"
            )
    )
)</f>
        <v>Complete</v>
      </c>
    </row>
    <row r="1003" spans="1:35" x14ac:dyDescent="0.3">
      <c r="A1003">
        <v>22275</v>
      </c>
      <c r="B1003" s="6">
        <v>45571.149872685186</v>
      </c>
      <c r="C1003" s="3">
        <f>INT(B1003)</f>
        <v>45571</v>
      </c>
      <c r="D1003" s="2">
        <f>MOD(B1003,1)</f>
        <v>0.14987268518598285</v>
      </c>
      <c r="E1003">
        <v>27</v>
      </c>
      <c r="F1003" t="s">
        <v>33</v>
      </c>
      <c r="G1003" t="str">
        <f xml:space="preserve"> PROPER(TRIM(CLEAN(SUBSTITUTE(F1003,CHAR(160)," "))))</f>
        <v>South</v>
      </c>
      <c r="H1003" t="s">
        <v>11</v>
      </c>
      <c r="I1003" t="str">
        <f>PROPER(TRIM(CLEAN((SUBSTITUTE(H1003,"-"," ")))))</f>
        <v>Online</v>
      </c>
      <c r="J1003">
        <v>1571</v>
      </c>
      <c r="K1003" t="s">
        <v>10</v>
      </c>
      <c r="L1003" t="str">
        <f xml:space="preserve"> PROPER(TRIM(CLEAN(SUBSTITUTE(K1003,CHAR(160)," "))))</f>
        <v>Consumer</v>
      </c>
      <c r="M1003" t="s">
        <v>19</v>
      </c>
      <c r="N1003" t="str">
        <f xml:space="preserve"> PROPER(TRIM(CLEAN(SUBSTITUTE(M1003,CHAR(160)," "))))</f>
        <v>Apparel</v>
      </c>
      <c r="O1003" t="s">
        <v>18</v>
      </c>
      <c r="P1003" t="str">
        <f>IF(LEN(TRIM(Table1[[#This Row],[subcategory]]&amp;""))=0,"Unknown", PROPER(TRIM(Table1[[#This Row],[subcategory]])))</f>
        <v>Men</v>
      </c>
      <c r="Q1003">
        <v>47.17</v>
      </c>
      <c r="R1003" s="1">
        <f>IF(LEN(TRIM(Q1003&amp;""))=0, "", VALUE(SUBSTITUTE(Q1003,"$","")))</f>
        <v>47.17</v>
      </c>
      <c r="S1003">
        <v>1</v>
      </c>
      <c r="T1003">
        <f>IF(LEN(TRIM(S1003&amp;""))=0, "", VALUE(S1003))</f>
        <v>1</v>
      </c>
      <c r="U1003">
        <v>47.17</v>
      </c>
      <c r="V1003" s="1">
        <f>IF(LEN(TRIM(U1003&amp;""))=0, "", VALUE(SUBSTITUTE(U1003,"$","")))</f>
        <v>47.17</v>
      </c>
      <c r="W1003" s="1">
        <v>35.660519999999998</v>
      </c>
      <c r="X1003" s="1">
        <f>IF(LEN(TRIM(W1003&amp;""))=0, "", VALUE(SUBSTITUTE(W1003,"$","")))</f>
        <v>35.660519999999998</v>
      </c>
      <c r="Y1003" s="5" t="s">
        <v>7038</v>
      </c>
      <c r="Z1003" s="4" cm="1">
        <f t="array" ref="Z1003">IF(
    LEN(TRIM(Y1003&amp;""))=0,
        IF(AND(ISNUMBER(net_sales_clean), ISNUMBER(profit_clean)),
            net_sales_clean - profit_clean,
            ""
        ),
    VALUE(SUBSTITUTE(Y1003,"$",""))
)</f>
        <v>21.173135192038298</v>
      </c>
      <c r="AA1003" s="5" t="s">
        <v>7037</v>
      </c>
      <c r="AB1003" s="4" cm="1">
        <f t="array" ref="AB1003">IF(
    LEN(TRIM(AA1003&amp;""))=0,
        IF(AND(ISNUMBER(net_sales_clean), ISNUMBER(cost_clean)),
            net_sales_clean - cost_clean,
            ""
        ),
    VALUE(SUBSTITUTE(AA1003,"$",""))
)</f>
        <v>14.4873848079616</v>
      </c>
      <c r="AC1003">
        <v>1</v>
      </c>
      <c r="AD1003">
        <f>IF(LEN(TRIM(AC1003&amp;""))=0, "", VALUE(AC1003))</f>
        <v>1</v>
      </c>
      <c r="AE1003">
        <v>1</v>
      </c>
      <c r="AF1003">
        <f>IF(LEN(TRIM(AE1003&amp;""))=0, "", VALUE(AE1003))</f>
        <v>1</v>
      </c>
      <c r="AG1003">
        <v>0</v>
      </c>
      <c r="AH1003">
        <f>IF(
    OR(U1003&lt;0, W1003&lt;0, Y1003&lt;0, AA1003&lt;0),
        1,
        IF(LEN(TRIM(AG1003&amp;""))=0, "", AG1003)
)</f>
        <v>0</v>
      </c>
      <c r="AI1003" t="str">
        <f>IF(
    COUNT(Q1003,V1003,X1003,Z1003,AB1003)=0,
        "Not Usable",
    IF(
        COUNT(Q1003,V1003,X1003,Z1003,AB1003)&lt;5,
            "Incomplete",
            IF(
                MIN(Q1003,V1003,X1003,Z1003,AB1003)=0,
                    "Incomplete",
                    "Complete"
            )
    )
)</f>
        <v>Complete</v>
      </c>
    </row>
    <row r="1004" spans="1:35" x14ac:dyDescent="0.3">
      <c r="A1004">
        <v>17299</v>
      </c>
      <c r="B1004" s="6">
        <v>44940.282719907409</v>
      </c>
      <c r="C1004" s="3">
        <f>INT(B1004)</f>
        <v>44940</v>
      </c>
      <c r="D1004" s="2">
        <f>MOD(B1004,1)</f>
        <v>0.28271990740904585</v>
      </c>
      <c r="E1004">
        <v>37</v>
      </c>
      <c r="F1004" t="s">
        <v>15</v>
      </c>
      <c r="G1004" t="str">
        <f xml:space="preserve"> PROPER(TRIM(CLEAN(SUBSTITUTE(F1004,CHAR(160)," "))))</f>
        <v>West</v>
      </c>
      <c r="H1004" t="s">
        <v>17</v>
      </c>
      <c r="I1004" t="str">
        <f>PROPER(TRIM(CLEAN((SUBSTITUTE(H1004,"-"," ")))))</f>
        <v>Online</v>
      </c>
      <c r="J1004">
        <v>14839</v>
      </c>
      <c r="K1004" t="s">
        <v>6</v>
      </c>
      <c r="L1004" t="str">
        <f xml:space="preserve"> PROPER(TRIM(CLEAN(SUBSTITUTE(K1004,CHAR(160)," "))))</f>
        <v>Corporate</v>
      </c>
      <c r="M1004" t="s">
        <v>19</v>
      </c>
      <c r="N1004" t="str">
        <f xml:space="preserve"> PROPER(TRIM(CLEAN(SUBSTITUTE(M1004,CHAR(160)," "))))</f>
        <v>Apparel</v>
      </c>
      <c r="O1004" t="s">
        <v>26</v>
      </c>
      <c r="P1004" t="str">
        <f>IF(LEN(TRIM(Table1[[#This Row],[subcategory]]&amp;""))=0,"Unknown", PROPER(TRIM(Table1[[#This Row],[subcategory]])))</f>
        <v>Kids</v>
      </c>
      <c r="Q1004">
        <v>31.21</v>
      </c>
      <c r="R1004" s="1">
        <f>IF(LEN(TRIM(Q1004&amp;""))=0, "", VALUE(SUBSTITUTE(Q1004,"$","")))</f>
        <v>31.21</v>
      </c>
      <c r="S1004">
        <v>2</v>
      </c>
      <c r="T1004">
        <f>IF(LEN(TRIM(S1004&amp;""))=0, "", VALUE(S1004))</f>
        <v>2</v>
      </c>
      <c r="U1004">
        <v>62.42</v>
      </c>
      <c r="V1004" s="1">
        <f>IF(LEN(TRIM(U1004&amp;""))=0, "", VALUE(SUBSTITUTE(U1004,"$","")))</f>
        <v>62.42</v>
      </c>
      <c r="W1004" s="1">
        <v>39.699120000000001</v>
      </c>
      <c r="X1004" s="1">
        <f>IF(LEN(TRIM(W1004&amp;""))=0, "", VALUE(SUBSTITUTE(W1004,"$","")))</f>
        <v>39.699120000000001</v>
      </c>
      <c r="Y1004" s="5" t="s">
        <v>7036</v>
      </c>
      <c r="Z1004" s="4" cm="1">
        <f t="array" ref="Z1004">IF(
    LEN(TRIM(Y1004&amp;""))=0,
        IF(AND(ISNUMBER(net_sales_clean), ISNUMBER(profit_clean)),
            net_sales_clean - profit_clean,
            ""
        ),
    VALUE(SUBSTITUTE(Y1004,"$",""))
)</f>
        <v>25.7636062082614</v>
      </c>
      <c r="AA1004" s="5" t="s">
        <v>7035</v>
      </c>
      <c r="AB1004" s="4" cm="1">
        <f t="array" ref="AB1004">IF(
    LEN(TRIM(AA1004&amp;""))=0,
        IF(AND(ISNUMBER(net_sales_clean), ISNUMBER(cost_clean)),
            net_sales_clean - cost_clean,
            ""
        ),
    VALUE(SUBSTITUTE(AA1004,"$",""))
)</f>
        <v>13.935513791738501</v>
      </c>
      <c r="AC1004">
        <v>0</v>
      </c>
      <c r="AD1004">
        <f>IF(LEN(TRIM(AC1004&amp;""))=0, "", VALUE(AC1004))</f>
        <v>0</v>
      </c>
      <c r="AE1004">
        <v>5</v>
      </c>
      <c r="AF1004">
        <f>IF(LEN(TRIM(AE1004&amp;""))=0, "", VALUE(AE1004))</f>
        <v>5</v>
      </c>
      <c r="AG1004">
        <v>0</v>
      </c>
      <c r="AH1004">
        <f>IF(
    OR(U1004&lt;0, W1004&lt;0, Y1004&lt;0, AA1004&lt;0),
        1,
        IF(LEN(TRIM(AG1004&amp;""))=0, "", AG1004)
)</f>
        <v>0</v>
      </c>
      <c r="AI1004" t="str">
        <f>IF(
    COUNT(Q1004,V1004,X1004,Z1004,AB1004)=0,
        "Not Usable",
    IF(
        COUNT(Q1004,V1004,X1004,Z1004,AB1004)&lt;5,
            "Incomplete",
            IF(
                MIN(Q1004,V1004,X1004,Z1004,AB1004)=0,
                    "Incomplete",
                    "Complete"
            )
    )
)</f>
        <v>Complete</v>
      </c>
    </row>
    <row r="1005" spans="1:35" x14ac:dyDescent="0.3">
      <c r="A1005">
        <v>35211</v>
      </c>
      <c r="B1005" s="6">
        <v>46020.533784722225</v>
      </c>
      <c r="C1005" s="3">
        <f>INT(B1005)</f>
        <v>46020</v>
      </c>
      <c r="D1005" s="2">
        <f>MOD(B1005,1)</f>
        <v>0.53378472222539131</v>
      </c>
      <c r="E1005">
        <v>38</v>
      </c>
      <c r="F1005" t="s">
        <v>8</v>
      </c>
      <c r="G1005" t="str">
        <f xml:space="preserve"> PROPER(TRIM(CLEAN(SUBSTITUTE(F1005,CHAR(160)," "))))</f>
        <v>West</v>
      </c>
      <c r="H1005" t="s">
        <v>27</v>
      </c>
      <c r="I1005" t="str">
        <f>PROPER(TRIM(CLEAN((SUBSTITUTE(H1005,"-"," ")))))</f>
        <v>In Store</v>
      </c>
      <c r="J1005">
        <v>12760</v>
      </c>
      <c r="K1005" t="s">
        <v>14</v>
      </c>
      <c r="L1005" t="str">
        <f xml:space="preserve"> PROPER(TRIM(CLEAN(SUBSTITUTE(K1005,CHAR(160)," "))))</f>
        <v>Consumer</v>
      </c>
      <c r="M1005" t="s">
        <v>1</v>
      </c>
      <c r="N1005" t="str">
        <f xml:space="preserve"> PROPER(TRIM(CLEAN(SUBSTITUTE(M1005,CHAR(160)," "))))</f>
        <v>Beauty</v>
      </c>
      <c r="O1005" t="s">
        <v>0</v>
      </c>
      <c r="P1005" t="str">
        <f>IF(LEN(TRIM(Table1[[#This Row],[subcategory]]&amp;""))=0,"Unknown", PROPER(TRIM(Table1[[#This Row],[subcategory]])))</f>
        <v>Makeup</v>
      </c>
      <c r="Q1005">
        <v>23.59</v>
      </c>
      <c r="R1005" s="1">
        <f>IF(LEN(TRIM(Q1005&amp;""))=0, "", VALUE(SUBSTITUTE(Q1005,"$","")))</f>
        <v>23.59</v>
      </c>
      <c r="S1005">
        <v>3</v>
      </c>
      <c r="T1005">
        <f>IF(LEN(TRIM(S1005&amp;""))=0, "", VALUE(S1005))</f>
        <v>3</v>
      </c>
      <c r="U1005">
        <v>70.77</v>
      </c>
      <c r="V1005" s="1">
        <f>IF(LEN(TRIM(U1005&amp;""))=0, "", VALUE(SUBSTITUTE(U1005,"$","")))</f>
        <v>70.77</v>
      </c>
      <c r="W1005" s="4" t="s">
        <v>7034</v>
      </c>
      <c r="X1005" s="4">
        <f>IF(LEN(TRIM(W1005&amp;""))=0, "", VALUE(SUBSTITUTE(W1005,"$","")))</f>
        <v>47.698979999999899</v>
      </c>
      <c r="Y1005" s="5" t="s">
        <v>7033</v>
      </c>
      <c r="Z1005" s="4" cm="1">
        <f t="array" ref="Z1005">IF(
    LEN(TRIM(Y1005&amp;""))=0,
        IF(AND(ISNUMBER(net_sales_clean), ISNUMBER(profit_clean)),
            net_sales_clean - profit_clean,
            ""
        ),
    VALUE(SUBSTITUTE(Y1005,"$",""))
)</f>
        <v>34.380083933266299</v>
      </c>
      <c r="AA1005" s="5" t="s">
        <v>7032</v>
      </c>
      <c r="AB1005" s="4" cm="1">
        <f t="array" ref="AB1005">IF(
    LEN(TRIM(AA1005&amp;""))=0,
        IF(AND(ISNUMBER(net_sales_clean), ISNUMBER(cost_clean)),
            net_sales_clean - cost_clean,
            ""
        ),
    VALUE(SUBSTITUTE(AA1005,"$",""))
)</f>
        <v>13.3188960667336</v>
      </c>
      <c r="AC1005">
        <v>3</v>
      </c>
      <c r="AD1005">
        <f>IF(LEN(TRIM(AC1005&amp;""))=0, "", VALUE(AC1005))</f>
        <v>3</v>
      </c>
      <c r="AF1005" t="str">
        <f>IF(LEN(TRIM(AE1005&amp;""))=0, "", VALUE(AE1005))</f>
        <v/>
      </c>
      <c r="AG1005">
        <v>0</v>
      </c>
      <c r="AH1005">
        <f>IF(
    OR(U1005&lt;0, W1005&lt;0, Y1005&lt;0, AA1005&lt;0),
        1,
        IF(LEN(TRIM(AG1005&amp;""))=0, "", AG1005)
)</f>
        <v>0</v>
      </c>
      <c r="AI1005" t="str">
        <f>IF(
    COUNT(Q1005,V1005,X1005,Z1005,AB1005)=0,
        "Not Usable",
    IF(
        COUNT(Q1005,V1005,X1005,Z1005,AB1005)&lt;5,
            "Incomplete",
            IF(
                MIN(Q1005,V1005,X1005,Z1005,AB1005)=0,
                    "Incomplete",
                    "Complete"
            )
    )
)</f>
        <v>Complete</v>
      </c>
    </row>
    <row r="1006" spans="1:35" x14ac:dyDescent="0.3">
      <c r="A1006">
        <v>21073</v>
      </c>
      <c r="B1006" s="6">
        <v>45836.230162037034</v>
      </c>
      <c r="C1006" s="3">
        <f>INT(B1006)</f>
        <v>45836</v>
      </c>
      <c r="D1006" s="2">
        <f>MOD(B1006,1)</f>
        <v>0.23016203703446081</v>
      </c>
      <c r="E1006">
        <v>1</v>
      </c>
      <c r="F1006" t="s">
        <v>33</v>
      </c>
      <c r="G1006" t="str">
        <f xml:space="preserve"> PROPER(TRIM(CLEAN(SUBSTITUTE(F1006,CHAR(160)," "))))</f>
        <v>South</v>
      </c>
      <c r="H1006" t="s">
        <v>30</v>
      </c>
      <c r="I1006" t="str">
        <f>PROPER(TRIM(CLEAN((SUBSTITUTE(H1006,"-"," ")))))</f>
        <v>Mobile App</v>
      </c>
      <c r="J1006">
        <v>21788</v>
      </c>
      <c r="K1006" t="s">
        <v>6</v>
      </c>
      <c r="L1006" t="str">
        <f xml:space="preserve"> PROPER(TRIM(CLEAN(SUBSTITUTE(K1006,CHAR(160)," "))))</f>
        <v>Corporate</v>
      </c>
      <c r="M1006" t="s">
        <v>19</v>
      </c>
      <c r="N1006" t="str">
        <f xml:space="preserve"> PROPER(TRIM(CLEAN(SUBSTITUTE(M1006,CHAR(160)," "))))</f>
        <v>Apparel</v>
      </c>
      <c r="O1006" t="s">
        <v>20</v>
      </c>
      <c r="P1006" t="str">
        <f>IF(LEN(TRIM(Table1[[#This Row],[subcategory]]&amp;""))=0,"Unknown", PROPER(TRIM(Table1[[#This Row],[subcategory]])))</f>
        <v>Women</v>
      </c>
      <c r="Q1006">
        <v>58.77</v>
      </c>
      <c r="R1006" s="1">
        <f>IF(LEN(TRIM(Q1006&amp;""))=0, "", VALUE(SUBSTITUTE(Q1006,"$","")))</f>
        <v>58.77</v>
      </c>
      <c r="S1006">
        <v>2</v>
      </c>
      <c r="T1006">
        <f>IF(LEN(TRIM(S1006&amp;""))=0, "", VALUE(S1006))</f>
        <v>2</v>
      </c>
      <c r="U1006">
        <v>117.54</v>
      </c>
      <c r="V1006" s="1">
        <f>IF(LEN(TRIM(U1006&amp;""))=0, "", VALUE(SUBSTITUTE(U1006,"$","")))</f>
        <v>117.54</v>
      </c>
      <c r="W1006" s="4" t="s">
        <v>7031</v>
      </c>
      <c r="X1006" s="4">
        <f>IF(LEN(TRIM(W1006&amp;""))=0, "", VALUE(SUBSTITUTE(W1006,"$","")))</f>
        <v>97.323120000000003</v>
      </c>
      <c r="Z1006" s="1" t="str" cm="1">
        <f t="array" ref="Z1006">IF(
    LEN(TRIM(Y1006&amp;""))=0,
        IF(AND(ISNUMBER(net_sales_clean), ISNUMBER(profit_clean)),
            net_sales_clean - profit_clean,
            ""
        ),
    VALUE(SUBSTITUTE(Y1006,"$",""))
)</f>
        <v/>
      </c>
      <c r="AB1006" s="1" t="str" cm="1">
        <f t="array" ref="AB1006">IF(
    LEN(TRIM(AA1006&amp;""))=0,
        IF(AND(ISNUMBER(net_sales_clean), ISNUMBER(cost_clean)),
            net_sales_clean - cost_clean,
            ""
        ),
    VALUE(SUBSTITUTE(AA1006,"$",""))
)</f>
        <v/>
      </c>
      <c r="AC1006">
        <v>0</v>
      </c>
      <c r="AD1006">
        <f>IF(LEN(TRIM(AC1006&amp;""))=0, "", VALUE(AC1006))</f>
        <v>0</v>
      </c>
      <c r="AE1006">
        <v>5</v>
      </c>
      <c r="AF1006">
        <f>IF(LEN(TRIM(AE1006&amp;""))=0, "", VALUE(AE1006))</f>
        <v>5</v>
      </c>
      <c r="AG1006">
        <v>0</v>
      </c>
      <c r="AH1006">
        <f>IF(
    OR(U1006&lt;0, W1006&lt;0, Y1006&lt;0, AA1006&lt;0),
        1,
        IF(LEN(TRIM(AG1006&amp;""))=0, "", AG1006)
)</f>
        <v>0</v>
      </c>
      <c r="AI1006" t="str">
        <f>IF(
    COUNT(Q1006,V1006,X1006,Z1006,AB1006)=0,
        "Not Usable",
    IF(
        COUNT(Q1006,V1006,X1006,Z1006,AB1006)&lt;5,
            "Incomplete",
            IF(
                MIN(Q1006,V1006,X1006,Z1006,AB1006)=0,
                    "Incomplete",
                    "Complete"
            )
    )
)</f>
        <v>Incomplete</v>
      </c>
    </row>
    <row r="1007" spans="1:35" x14ac:dyDescent="0.3">
      <c r="A1007">
        <v>22550</v>
      </c>
      <c r="B1007" s="6">
        <v>45894.73337962963</v>
      </c>
      <c r="C1007" s="3">
        <f>INT(B1007)</f>
        <v>45894</v>
      </c>
      <c r="D1007" s="2">
        <f>MOD(B1007,1)</f>
        <v>0.73337962962978054</v>
      </c>
      <c r="E1007">
        <v>1</v>
      </c>
      <c r="F1007" t="s">
        <v>15</v>
      </c>
      <c r="G1007" t="str">
        <f xml:space="preserve"> PROPER(TRIM(CLEAN(SUBSTITUTE(F1007,CHAR(160)," "))))</f>
        <v>West</v>
      </c>
      <c r="H1007" t="s">
        <v>17</v>
      </c>
      <c r="I1007" t="str">
        <f>PROPER(TRIM(CLEAN((SUBSTITUTE(H1007,"-"," ")))))</f>
        <v>Online</v>
      </c>
      <c r="J1007">
        <v>10372</v>
      </c>
      <c r="K1007" t="s">
        <v>6</v>
      </c>
      <c r="L1007" t="str">
        <f xml:space="preserve"> PROPER(TRIM(CLEAN(SUBSTITUTE(K1007,CHAR(160)," "))))</f>
        <v>Corporate</v>
      </c>
      <c r="M1007" t="s">
        <v>9</v>
      </c>
      <c r="N1007" t="str">
        <f xml:space="preserve"> PROPER(TRIM(CLEAN(SUBSTITUTE(M1007,CHAR(160)," "))))</f>
        <v>Home</v>
      </c>
      <c r="O1007" t="s">
        <v>38</v>
      </c>
      <c r="P1007" t="str">
        <f>IF(LEN(TRIM(Table1[[#This Row],[subcategory]]&amp;""))=0,"Unknown", PROPER(TRIM(Table1[[#This Row],[subcategory]])))</f>
        <v>Kitchen</v>
      </c>
      <c r="Q1007">
        <v>62.39</v>
      </c>
      <c r="R1007" s="1">
        <f>IF(LEN(TRIM(Q1007&amp;""))=0, "", VALUE(SUBSTITUTE(Q1007,"$","")))</f>
        <v>62.39</v>
      </c>
      <c r="S1007">
        <v>2</v>
      </c>
      <c r="T1007">
        <f>IF(LEN(TRIM(S1007&amp;""))=0, "", VALUE(S1007))</f>
        <v>2</v>
      </c>
      <c r="U1007">
        <v>124.78</v>
      </c>
      <c r="V1007" s="1">
        <f>IF(LEN(TRIM(U1007&amp;""))=0, "", VALUE(SUBSTITUTE(U1007,"$","")))</f>
        <v>124.78</v>
      </c>
      <c r="W1007" s="1">
        <v>75.991020000000006</v>
      </c>
      <c r="X1007" s="1">
        <f>IF(LEN(TRIM(W1007&amp;""))=0, "", VALUE(SUBSTITUTE(W1007,"$","")))</f>
        <v>75.991020000000006</v>
      </c>
      <c r="Y1007" s="5" t="s">
        <v>7030</v>
      </c>
      <c r="Z1007" s="4" cm="1">
        <f t="array" ref="Z1007">IF(
    LEN(TRIM(Y1007&amp;""))=0,
        IF(AND(ISNUMBER(net_sales_clean), ISNUMBER(profit_clean)),
            net_sales_clean - profit_clean,
            ""
        ),
    VALUE(SUBSTITUTE(Y1007,"$",""))
)</f>
        <v>56.527051683694403</v>
      </c>
      <c r="AA1007" s="5" t="s">
        <v>7029</v>
      </c>
      <c r="AB1007" s="4" cm="1">
        <f t="array" ref="AB1007">IF(
    LEN(TRIM(AA1007&amp;""))=0,
        IF(AND(ISNUMBER(net_sales_clean), ISNUMBER(cost_clean)),
            net_sales_clean - cost_clean,
            ""
        ),
    VALUE(SUBSTITUTE(AA1007,"$",""))
)</f>
        <v>19.4639683163055</v>
      </c>
      <c r="AC1007">
        <v>8</v>
      </c>
      <c r="AD1007">
        <f>IF(LEN(TRIM(AC1007&amp;""))=0, "", VALUE(AC1007))</f>
        <v>8</v>
      </c>
      <c r="AE1007">
        <v>3</v>
      </c>
      <c r="AF1007">
        <f>IF(LEN(TRIM(AE1007&amp;""))=0, "", VALUE(AE1007))</f>
        <v>3</v>
      </c>
      <c r="AG1007">
        <v>0</v>
      </c>
      <c r="AH1007">
        <f>IF(
    OR(U1007&lt;0, W1007&lt;0, Y1007&lt;0, AA1007&lt;0),
        1,
        IF(LEN(TRIM(AG1007&amp;""))=0, "", AG1007)
)</f>
        <v>0</v>
      </c>
      <c r="AI1007" t="str">
        <f>IF(
    COUNT(Q1007,V1007,X1007,Z1007,AB1007)=0,
        "Not Usable",
    IF(
        COUNT(Q1007,V1007,X1007,Z1007,AB1007)&lt;5,
            "Incomplete",
            IF(
                MIN(Q1007,V1007,X1007,Z1007,AB1007)=0,
                    "Incomplete",
                    "Complete"
            )
    )
)</f>
        <v>Complete</v>
      </c>
    </row>
    <row r="1008" spans="1:35" x14ac:dyDescent="0.3">
      <c r="A1008">
        <v>51307</v>
      </c>
      <c r="B1008" s="6">
        <v>45888.5783912037</v>
      </c>
      <c r="C1008" s="3">
        <f>INT(B1008)</f>
        <v>45888</v>
      </c>
      <c r="D1008" s="2">
        <f>MOD(B1008,1)</f>
        <v>0.57839120370044839</v>
      </c>
      <c r="E1008">
        <v>39</v>
      </c>
      <c r="F1008" t="s">
        <v>4</v>
      </c>
      <c r="G1008" t="str">
        <f xml:space="preserve"> PROPER(TRIM(CLEAN(SUBSTITUTE(F1008,CHAR(160)," "))))</f>
        <v>South</v>
      </c>
      <c r="H1008" t="s">
        <v>17</v>
      </c>
      <c r="I1008" t="str">
        <f>PROPER(TRIM(CLEAN((SUBSTITUTE(H1008,"-"," ")))))</f>
        <v>Online</v>
      </c>
      <c r="J1008">
        <v>26279</v>
      </c>
      <c r="K1008" t="s">
        <v>10</v>
      </c>
      <c r="L1008" t="str">
        <f xml:space="preserve"> PROPER(TRIM(CLEAN(SUBSTITUTE(K1008,CHAR(160)," "))))</f>
        <v>Consumer</v>
      </c>
      <c r="M1008" t="s">
        <v>19</v>
      </c>
      <c r="N1008" t="str">
        <f xml:space="preserve"> PROPER(TRIM(CLEAN(SUBSTITUTE(M1008,CHAR(160)," "))))</f>
        <v>Apparel</v>
      </c>
      <c r="O1008" t="s">
        <v>26</v>
      </c>
      <c r="P1008" t="str">
        <f>IF(LEN(TRIM(Table1[[#This Row],[subcategory]]&amp;""))=0,"Unknown", PROPER(TRIM(Table1[[#This Row],[subcategory]])))</f>
        <v>Kids</v>
      </c>
      <c r="Q1008">
        <v>58.03</v>
      </c>
      <c r="R1008" s="1">
        <f>IF(LEN(TRIM(Q1008&amp;""))=0, "", VALUE(SUBSTITUTE(Q1008,"$","")))</f>
        <v>58.03</v>
      </c>
      <c r="S1008">
        <v>3</v>
      </c>
      <c r="T1008">
        <f>IF(LEN(TRIM(S1008&amp;""))=0, "", VALUE(S1008))</f>
        <v>3</v>
      </c>
      <c r="U1008">
        <v>174.09</v>
      </c>
      <c r="V1008" s="1">
        <f>IF(LEN(TRIM(U1008&amp;""))=0, "", VALUE(SUBSTITUTE(U1008,"$","")))</f>
        <v>174.09</v>
      </c>
      <c r="W1008" s="1">
        <v>165.55958999999999</v>
      </c>
      <c r="X1008" s="1">
        <f>IF(LEN(TRIM(W1008&amp;""))=0, "", VALUE(SUBSTITUTE(W1008,"$","")))</f>
        <v>165.55958999999999</v>
      </c>
      <c r="Y1008" s="5" t="s">
        <v>7028</v>
      </c>
      <c r="Z1008" s="4" cm="1">
        <f t="array" ref="Z1008">IF(
    LEN(TRIM(Y1008&amp;""))=0,
        IF(AND(ISNUMBER(net_sales_clean), ISNUMBER(profit_clean)),
            net_sales_clean - profit_clean,
            ""
        ),
    VALUE(SUBSTITUTE(Y1008,"$",""))
)</f>
        <v>127.58680859551799</v>
      </c>
      <c r="AA1008" s="5" t="s">
        <v>7027</v>
      </c>
      <c r="AB1008" s="4" cm="1">
        <f t="array" ref="AB1008">IF(
    LEN(TRIM(AA1008&amp;""))=0,
        IF(AND(ISNUMBER(net_sales_clean), ISNUMBER(cost_clean)),
            net_sales_clean - cost_clean,
            ""
        ),
    VALUE(SUBSTITUTE(AA1008,"$",""))
)</f>
        <v>37.972781404481502</v>
      </c>
      <c r="AC1008">
        <v>6</v>
      </c>
      <c r="AD1008">
        <f>IF(LEN(TRIM(AC1008&amp;""))=0, "", VALUE(AC1008))</f>
        <v>6</v>
      </c>
      <c r="AE1008">
        <v>1</v>
      </c>
      <c r="AF1008">
        <f>IF(LEN(TRIM(AE1008&amp;""))=0, "", VALUE(AE1008))</f>
        <v>1</v>
      </c>
      <c r="AG1008">
        <v>0</v>
      </c>
      <c r="AH1008">
        <f>IF(
    OR(U1008&lt;0, W1008&lt;0, Y1008&lt;0, AA1008&lt;0),
        1,
        IF(LEN(TRIM(AG1008&amp;""))=0, "", AG1008)
)</f>
        <v>0</v>
      </c>
      <c r="AI1008" t="str">
        <f>IF(
    COUNT(Q1008,V1008,X1008,Z1008,AB1008)=0,
        "Not Usable",
    IF(
        COUNT(Q1008,V1008,X1008,Z1008,AB1008)&lt;5,
            "Incomplete",
            IF(
                MIN(Q1008,V1008,X1008,Z1008,AB1008)=0,
                    "Incomplete",
                    "Complete"
            )
    )
)</f>
        <v>Complete</v>
      </c>
    </row>
    <row r="1009" spans="1:35" x14ac:dyDescent="0.3">
      <c r="A1009">
        <v>43115</v>
      </c>
      <c r="B1009" s="6">
        <v>45079.049699074072</v>
      </c>
      <c r="C1009" s="3">
        <f>INT(B1009)</f>
        <v>45079</v>
      </c>
      <c r="D1009" s="2">
        <f>MOD(B1009,1)</f>
        <v>4.969907407212304E-2</v>
      </c>
      <c r="E1009">
        <v>41</v>
      </c>
      <c r="F1009" t="s">
        <v>4</v>
      </c>
      <c r="G1009" t="str">
        <f xml:space="preserve"> PROPER(TRIM(CLEAN(SUBSTITUTE(F1009,CHAR(160)," "))))</f>
        <v>South</v>
      </c>
      <c r="H1009" t="s">
        <v>17</v>
      </c>
      <c r="I1009" t="str">
        <f>PROPER(TRIM(CLEAN((SUBSTITUTE(H1009,"-"," ")))))</f>
        <v>Online</v>
      </c>
      <c r="J1009">
        <v>7603</v>
      </c>
      <c r="K1009" t="s">
        <v>2</v>
      </c>
      <c r="L1009" t="str">
        <f xml:space="preserve"> PROPER(TRIM(CLEAN(SUBSTITUTE(K1009,CHAR(160)," "))))</f>
        <v>Home Office</v>
      </c>
      <c r="M1009" t="s">
        <v>9</v>
      </c>
      <c r="N1009" t="str">
        <f xml:space="preserve"> PROPER(TRIM(CLEAN(SUBSTITUTE(M1009,CHAR(160)," "))))</f>
        <v>Home</v>
      </c>
      <c r="O1009" t="s">
        <v>36</v>
      </c>
      <c r="P1009" t="str">
        <f>IF(LEN(TRIM(Table1[[#This Row],[subcategory]]&amp;""))=0,"Unknown", PROPER(TRIM(Table1[[#This Row],[subcategory]])))</f>
        <v>Bedding</v>
      </c>
      <c r="Q1009">
        <v>27.09</v>
      </c>
      <c r="R1009" s="1">
        <f>IF(LEN(TRIM(Q1009&amp;""))=0, "", VALUE(SUBSTITUTE(Q1009,"$","")))</f>
        <v>27.09</v>
      </c>
      <c r="S1009">
        <v>3</v>
      </c>
      <c r="T1009">
        <f>IF(LEN(TRIM(S1009&amp;""))=0, "", VALUE(S1009))</f>
        <v>3</v>
      </c>
      <c r="U1009">
        <v>81.27</v>
      </c>
      <c r="V1009" s="1">
        <f>IF(LEN(TRIM(U1009&amp;""))=0, "", VALUE(SUBSTITUTE(U1009,"$","")))</f>
        <v>81.27</v>
      </c>
      <c r="W1009" s="4" t="s">
        <v>7026</v>
      </c>
      <c r="X1009" s="4">
        <f>IF(LEN(TRIM(W1009&amp;""))=0, "", VALUE(SUBSTITUTE(W1009,"$","")))</f>
        <v>59.327099999999902</v>
      </c>
      <c r="Y1009" s="5" t="s">
        <v>7025</v>
      </c>
      <c r="Z1009" s="4" cm="1">
        <f t="array" ref="Z1009">IF(
    LEN(TRIM(Y1009&amp;""))=0,
        IF(AND(ISNUMBER(net_sales_clean), ISNUMBER(profit_clean)),
            net_sales_clean - profit_clean,
            ""
        ),
    VALUE(SUBSTITUTE(Y1009,"$",""))
)</f>
        <v>45.096693282660198</v>
      </c>
      <c r="AA1009" s="5" t="s">
        <v>7024</v>
      </c>
      <c r="AB1009" s="4" cm="1">
        <f t="array" ref="AB1009">IF(
    LEN(TRIM(AA1009&amp;""))=0,
        IF(AND(ISNUMBER(net_sales_clean), ISNUMBER(cost_clean)),
            net_sales_clean - cost_clean,
            ""
        ),
    VALUE(SUBSTITUTE(AA1009,"$",""))
)</f>
        <v>14.230406717339701</v>
      </c>
      <c r="AC1009">
        <v>3</v>
      </c>
      <c r="AD1009">
        <f>IF(LEN(TRIM(AC1009&amp;""))=0, "", VALUE(AC1009))</f>
        <v>3</v>
      </c>
      <c r="AE1009">
        <v>5</v>
      </c>
      <c r="AF1009">
        <f>IF(LEN(TRIM(AE1009&amp;""))=0, "", VALUE(AE1009))</f>
        <v>5</v>
      </c>
      <c r="AG1009">
        <v>0</v>
      </c>
      <c r="AH1009">
        <f>IF(
    OR(U1009&lt;0, W1009&lt;0, Y1009&lt;0, AA1009&lt;0),
        1,
        IF(LEN(TRIM(AG1009&amp;""))=0, "", AG1009)
)</f>
        <v>0</v>
      </c>
      <c r="AI1009" t="str">
        <f>IF(
    COUNT(Q1009,V1009,X1009,Z1009,AB1009)=0,
        "Not Usable",
    IF(
        COUNT(Q1009,V1009,X1009,Z1009,AB1009)&lt;5,
            "Incomplete",
            IF(
                MIN(Q1009,V1009,X1009,Z1009,AB1009)=0,
                    "Incomplete",
                    "Complete"
            )
    )
)</f>
        <v>Complete</v>
      </c>
    </row>
    <row r="1010" spans="1:35" x14ac:dyDescent="0.3">
      <c r="A1010">
        <v>18939</v>
      </c>
      <c r="B1010" s="6">
        <v>45842.511620370373</v>
      </c>
      <c r="C1010" s="3">
        <f>INT(B1010)</f>
        <v>45842</v>
      </c>
      <c r="D1010" s="2">
        <f>MOD(B1010,1)</f>
        <v>0.51162037037283881</v>
      </c>
      <c r="E1010">
        <v>61</v>
      </c>
      <c r="F1010" t="s">
        <v>33</v>
      </c>
      <c r="G1010" t="str">
        <f xml:space="preserve"> PROPER(TRIM(CLEAN(SUBSTITUTE(F1010,CHAR(160)," "))))</f>
        <v>South</v>
      </c>
      <c r="H1010" t="s">
        <v>11</v>
      </c>
      <c r="I1010" t="str">
        <f>PROPER(TRIM(CLEAN((SUBSTITUTE(H1010,"-"," ")))))</f>
        <v>Online</v>
      </c>
      <c r="J1010">
        <v>6944</v>
      </c>
      <c r="K1010" t="s">
        <v>10</v>
      </c>
      <c r="L1010" t="str">
        <f xml:space="preserve"> PROPER(TRIM(CLEAN(SUBSTITUTE(K1010,CHAR(160)," "))))</f>
        <v>Consumer</v>
      </c>
      <c r="M1010" t="s">
        <v>19</v>
      </c>
      <c r="N1010" t="str">
        <f xml:space="preserve"> PROPER(TRIM(CLEAN(SUBSTITUTE(M1010,CHAR(160)," "))))</f>
        <v>Apparel</v>
      </c>
      <c r="O1010" t="s">
        <v>20</v>
      </c>
      <c r="P1010" t="str">
        <f>IF(LEN(TRIM(Table1[[#This Row],[subcategory]]&amp;""))=0,"Unknown", PROPER(TRIM(Table1[[#This Row],[subcategory]])))</f>
        <v>Women</v>
      </c>
      <c r="Q1010">
        <v>39.81</v>
      </c>
      <c r="R1010" s="1">
        <f>IF(LEN(TRIM(Q1010&amp;""))=0, "", VALUE(SUBSTITUTE(Q1010,"$","")))</f>
        <v>39.81</v>
      </c>
      <c r="S1010">
        <v>5</v>
      </c>
      <c r="T1010">
        <f>IF(LEN(TRIM(S1010&amp;""))=0, "", VALUE(S1010))</f>
        <v>5</v>
      </c>
      <c r="U1010">
        <v>199.05</v>
      </c>
      <c r="V1010" s="1">
        <f>IF(LEN(TRIM(U1010&amp;""))=0, "", VALUE(SUBSTITUTE(U1010,"$","")))</f>
        <v>199.05</v>
      </c>
      <c r="W1010" s="1">
        <v>144.9084</v>
      </c>
      <c r="X1010" s="1">
        <f>IF(LEN(TRIM(W1010&amp;""))=0, "", VALUE(SUBSTITUTE(W1010,"$","")))</f>
        <v>144.9084</v>
      </c>
      <c r="Y1010" s="5" t="s">
        <v>7023</v>
      </c>
      <c r="Z1010" s="4" cm="1">
        <f t="array" ref="Z1010">IF(
    LEN(TRIM(Y1010&amp;""))=0,
        IF(AND(ISNUMBER(net_sales_clean), ISNUMBER(profit_clean)),
            net_sales_clean - profit_clean,
            ""
        ),
    VALUE(SUBSTITUTE(Y1010,"$",""))
)</f>
        <v>117.46766905419101</v>
      </c>
      <c r="AA1010" s="5" t="s">
        <v>7022</v>
      </c>
      <c r="AB1010" s="4" cm="1">
        <f t="array" ref="AB1010">IF(
    LEN(TRIM(AA1010&amp;""))=0,
        IF(AND(ISNUMBER(net_sales_clean), ISNUMBER(cost_clean)),
            net_sales_clean - cost_clean,
            ""
        ),
    VALUE(SUBSTITUTE(AA1010,"$",""))
)</f>
        <v>27.4407309458085</v>
      </c>
      <c r="AC1010">
        <v>3</v>
      </c>
      <c r="AD1010">
        <f>IF(LEN(TRIM(AC1010&amp;""))=0, "", VALUE(AC1010))</f>
        <v>3</v>
      </c>
      <c r="AE1010">
        <v>1</v>
      </c>
      <c r="AF1010">
        <f>IF(LEN(TRIM(AE1010&amp;""))=0, "", VALUE(AE1010))</f>
        <v>1</v>
      </c>
      <c r="AG1010">
        <v>0</v>
      </c>
      <c r="AH1010">
        <f>IF(
    OR(U1010&lt;0, W1010&lt;0, Y1010&lt;0, AA1010&lt;0),
        1,
        IF(LEN(TRIM(AG1010&amp;""))=0, "", AG1010)
)</f>
        <v>0</v>
      </c>
      <c r="AI1010" t="str">
        <f>IF(
    COUNT(Q1010,V1010,X1010,Z1010,AB1010)=0,
        "Not Usable",
    IF(
        COUNT(Q1010,V1010,X1010,Z1010,AB1010)&lt;5,
            "Incomplete",
            IF(
                MIN(Q1010,V1010,X1010,Z1010,AB1010)=0,
                    "Incomplete",
                    "Complete"
            )
    )
)</f>
        <v>Complete</v>
      </c>
    </row>
    <row r="1011" spans="1:35" x14ac:dyDescent="0.3">
      <c r="A1011">
        <v>45629</v>
      </c>
      <c r="B1011" s="6">
        <v>45242.833171296297</v>
      </c>
      <c r="C1011" s="3">
        <f>INT(B1011)</f>
        <v>45242</v>
      </c>
      <c r="D1011" s="2">
        <f>MOD(B1011,1)</f>
        <v>0.83317129629722331</v>
      </c>
      <c r="E1011">
        <v>77</v>
      </c>
      <c r="F1011" t="s">
        <v>8</v>
      </c>
      <c r="G1011" t="str">
        <f xml:space="preserve"> PROPER(TRIM(CLEAN(SUBSTITUTE(F1011,CHAR(160)," "))))</f>
        <v>West</v>
      </c>
      <c r="H1011" t="s">
        <v>3</v>
      </c>
      <c r="I1011" t="str">
        <f>PROPER(TRIM(CLEAN((SUBSTITUTE(H1011,"-"," ")))))</f>
        <v>Phone</v>
      </c>
      <c r="J1011">
        <v>21731</v>
      </c>
      <c r="K1011" t="s">
        <v>10</v>
      </c>
      <c r="L1011" t="str">
        <f xml:space="preserve"> PROPER(TRIM(CLEAN(SUBSTITUTE(K1011,CHAR(160)," "))))</f>
        <v>Consumer</v>
      </c>
      <c r="M1011" t="s">
        <v>1</v>
      </c>
      <c r="N1011" t="str">
        <f xml:space="preserve"> PROPER(TRIM(CLEAN(SUBSTITUTE(M1011,CHAR(160)," "))))</f>
        <v>Beauty</v>
      </c>
      <c r="O1011" t="s">
        <v>31</v>
      </c>
      <c r="P1011" t="str">
        <f>IF(LEN(TRIM(Table1[[#This Row],[subcategory]]&amp;""))=0,"Unknown", PROPER(TRIM(Table1[[#This Row],[subcategory]])))</f>
        <v>Skincare</v>
      </c>
      <c r="Q1011">
        <v>14.41</v>
      </c>
      <c r="R1011" s="1">
        <f>IF(LEN(TRIM(Q1011&amp;""))=0, "", VALUE(SUBSTITUTE(Q1011,"$","")))</f>
        <v>14.41</v>
      </c>
      <c r="S1011">
        <v>3</v>
      </c>
      <c r="T1011">
        <f>IF(LEN(TRIM(S1011&amp;""))=0, "", VALUE(S1011))</f>
        <v>3</v>
      </c>
      <c r="U1011" s="5" t="s">
        <v>43</v>
      </c>
      <c r="V1011" s="4">
        <f>IF(LEN(TRIM(U1011&amp;""))=0, "", VALUE(SUBSTITUTE(U1011,"$","")))</f>
        <v>43.23</v>
      </c>
      <c r="W1011" s="4" t="s">
        <v>7021</v>
      </c>
      <c r="X1011" s="4">
        <f>IF(LEN(TRIM(W1011&amp;""))=0, "", VALUE(SUBSTITUTE(W1011,"$","")))</f>
        <v>28.40211</v>
      </c>
      <c r="Y1011" s="5" t="s">
        <v>7020</v>
      </c>
      <c r="Z1011" s="4" cm="1">
        <f t="array" ref="Z1011">IF(
    LEN(TRIM(Y1011&amp;""))=0,
        IF(AND(ISNUMBER(net_sales_clean), ISNUMBER(profit_clean)),
            net_sales_clean - profit_clean,
            ""
        ),
    VALUE(SUBSTITUTE(Y1011,"$",""))
)</f>
        <v>23.398756814401001</v>
      </c>
      <c r="AA1011" s="5" t="s">
        <v>7019</v>
      </c>
      <c r="AB1011" s="4" cm="1">
        <f t="array" ref="AB1011">IF(
    LEN(TRIM(AA1011&amp;""))=0,
        IF(AND(ISNUMBER(net_sales_clean), ISNUMBER(cost_clean)),
            net_sales_clean - cost_clean,
            ""
        ),
    VALUE(SUBSTITUTE(AA1011,"$",""))
)</f>
        <v>5.0033531855989697</v>
      </c>
      <c r="AC1011">
        <v>5</v>
      </c>
      <c r="AD1011">
        <f>IF(LEN(TRIM(AC1011&amp;""))=0, "", VALUE(AC1011))</f>
        <v>5</v>
      </c>
      <c r="AE1011">
        <v>1</v>
      </c>
      <c r="AF1011">
        <f>IF(LEN(TRIM(AE1011&amp;""))=0, "", VALUE(AE1011))</f>
        <v>1</v>
      </c>
      <c r="AH1011" t="str">
        <f>IF(
    OR(U1011&lt;0, W1011&lt;0, Y1011&lt;0, AA1011&lt;0),
        1,
        IF(LEN(TRIM(AG1011&amp;""))=0, "", AG1011)
)</f>
        <v/>
      </c>
      <c r="AI1011" t="str">
        <f>IF(
    COUNT(Q1011,V1011,X1011,Z1011,AB1011)=0,
        "Not Usable",
    IF(
        COUNT(Q1011,V1011,X1011,Z1011,AB1011)&lt;5,
            "Incomplete",
            IF(
                MIN(Q1011,V1011,X1011,Z1011,AB1011)=0,
                    "Incomplete",
                    "Complete"
            )
    )
)</f>
        <v>Complete</v>
      </c>
    </row>
    <row r="1012" spans="1:35" x14ac:dyDescent="0.3">
      <c r="A1012">
        <v>28407</v>
      </c>
      <c r="B1012" s="6">
        <v>45402.070856481485</v>
      </c>
      <c r="C1012" s="3">
        <f>INT(B1012)</f>
        <v>45402</v>
      </c>
      <c r="D1012" s="2">
        <f>MOD(B1012,1)</f>
        <v>7.0856481484952383E-2</v>
      </c>
      <c r="E1012">
        <v>80</v>
      </c>
      <c r="F1012" t="s">
        <v>8</v>
      </c>
      <c r="G1012" t="str">
        <f xml:space="preserve"> PROPER(TRIM(CLEAN(SUBSTITUTE(F1012,CHAR(160)," "))))</f>
        <v>West</v>
      </c>
      <c r="H1012" t="s">
        <v>17</v>
      </c>
      <c r="I1012" t="str">
        <f>PROPER(TRIM(CLEAN((SUBSTITUTE(H1012,"-"," ")))))</f>
        <v>Online</v>
      </c>
      <c r="J1012">
        <v>14702</v>
      </c>
      <c r="K1012" t="s">
        <v>14</v>
      </c>
      <c r="L1012" t="str">
        <f xml:space="preserve"> PROPER(TRIM(CLEAN(SUBSTITUTE(K1012,CHAR(160)," "))))</f>
        <v>Consumer</v>
      </c>
      <c r="M1012" t="s">
        <v>23</v>
      </c>
      <c r="N1012" t="str">
        <f xml:space="preserve"> PROPER(TRIM(CLEAN(SUBSTITUTE(M1012,CHAR(160)," "))))</f>
        <v>Electronics</v>
      </c>
      <c r="O1012" t="s">
        <v>40</v>
      </c>
      <c r="P1012" t="str">
        <f>IF(LEN(TRIM(Table1[[#This Row],[subcategory]]&amp;""))=0,"Unknown", PROPER(TRIM(Table1[[#This Row],[subcategory]])))</f>
        <v>Accessories</v>
      </c>
      <c r="Q1012">
        <v>44.06</v>
      </c>
      <c r="R1012" s="1">
        <f>IF(LEN(TRIM(Q1012&amp;""))=0, "", VALUE(SUBSTITUTE(Q1012,"$","")))</f>
        <v>44.06</v>
      </c>
      <c r="S1012">
        <v>1</v>
      </c>
      <c r="T1012">
        <f>IF(LEN(TRIM(S1012&amp;""))=0, "", VALUE(S1012))</f>
        <v>1</v>
      </c>
      <c r="U1012">
        <v>44.06</v>
      </c>
      <c r="V1012" s="1">
        <f>IF(LEN(TRIM(U1012&amp;""))=0, "", VALUE(SUBSTITUTE(U1012,"$","")))</f>
        <v>44.06</v>
      </c>
      <c r="W1012" s="1">
        <v>40.711440000000003</v>
      </c>
      <c r="X1012" s="1">
        <f>IF(LEN(TRIM(W1012&amp;""))=0, "", VALUE(SUBSTITUTE(W1012,"$","")))</f>
        <v>40.711440000000003</v>
      </c>
      <c r="Y1012" s="5" t="s">
        <v>7018</v>
      </c>
      <c r="Z1012" s="4" cm="1">
        <f t="array" ref="Z1012">IF(
    LEN(TRIM(Y1012&amp;""))=0,
        IF(AND(ISNUMBER(net_sales_clean), ISNUMBER(profit_clean)),
            net_sales_clean - profit_clean,
            ""
        ),
    VALUE(SUBSTITUTE(Y1012,"$",""))
)</f>
        <v>25.475644894411001</v>
      </c>
      <c r="AA1012" s="5" t="s">
        <v>7017</v>
      </c>
      <c r="AB1012" s="4" cm="1">
        <f t="array" ref="AB1012">IF(
    LEN(TRIM(AA1012&amp;""))=0,
        IF(AND(ISNUMBER(net_sales_clean), ISNUMBER(cost_clean)),
            net_sales_clean - cost_clean,
            ""
        ),
    VALUE(SUBSTITUTE(AA1012,"$",""))
)</f>
        <v>15.235795105588901</v>
      </c>
      <c r="AC1012">
        <v>2</v>
      </c>
      <c r="AD1012">
        <f>IF(LEN(TRIM(AC1012&amp;""))=0, "", VALUE(AC1012))</f>
        <v>2</v>
      </c>
      <c r="AE1012">
        <v>5</v>
      </c>
      <c r="AF1012">
        <f>IF(LEN(TRIM(AE1012&amp;""))=0, "", VALUE(AE1012))</f>
        <v>5</v>
      </c>
      <c r="AG1012">
        <v>0</v>
      </c>
      <c r="AH1012">
        <f>IF(
    OR(U1012&lt;0, W1012&lt;0, Y1012&lt;0, AA1012&lt;0),
        1,
        IF(LEN(TRIM(AG1012&amp;""))=0, "", AG1012)
)</f>
        <v>0</v>
      </c>
      <c r="AI1012" t="str">
        <f>IF(
    COUNT(Q1012,V1012,X1012,Z1012,AB1012)=0,
        "Not Usable",
    IF(
        COUNT(Q1012,V1012,X1012,Z1012,AB1012)&lt;5,
            "Incomplete",
            IF(
                MIN(Q1012,V1012,X1012,Z1012,AB1012)=0,
                    "Incomplete",
                    "Complete"
            )
    )
)</f>
        <v>Complete</v>
      </c>
    </row>
    <row r="1013" spans="1:35" x14ac:dyDescent="0.3">
      <c r="A1013">
        <v>4673</v>
      </c>
      <c r="B1013" s="6">
        <v>45350.094675925924</v>
      </c>
      <c r="C1013" s="3">
        <f>INT(B1013)</f>
        <v>45350</v>
      </c>
      <c r="D1013" s="2">
        <f>MOD(B1013,1)</f>
        <v>9.4675925924093463E-2</v>
      </c>
      <c r="E1013">
        <v>69</v>
      </c>
      <c r="F1013" t="s">
        <v>21</v>
      </c>
      <c r="G1013" t="str">
        <f xml:space="preserve"> PROPER(TRIM(CLEAN(SUBSTITUTE(F1013,CHAR(160)," "))))</f>
        <v>Midwest</v>
      </c>
      <c r="H1013" t="s">
        <v>17</v>
      </c>
      <c r="I1013" t="str">
        <f>PROPER(TRIM(CLEAN((SUBSTITUTE(H1013,"-"," ")))))</f>
        <v>Online</v>
      </c>
      <c r="J1013">
        <v>5453</v>
      </c>
      <c r="K1013" t="s">
        <v>6</v>
      </c>
      <c r="L1013" t="str">
        <f xml:space="preserve"> PROPER(TRIM(CLEAN(SUBSTITUTE(K1013,CHAR(160)," "))))</f>
        <v>Corporate</v>
      </c>
      <c r="M1013" t="s">
        <v>9</v>
      </c>
      <c r="N1013" t="str">
        <f xml:space="preserve"> PROPER(TRIM(CLEAN(SUBSTITUTE(M1013,CHAR(160)," "))))</f>
        <v>Home</v>
      </c>
      <c r="O1013" t="s">
        <v>12</v>
      </c>
      <c r="P1013" t="str">
        <f>IF(LEN(TRIM(Table1[[#This Row],[subcategory]]&amp;""))=0,"Unknown", PROPER(TRIM(Table1[[#This Row],[subcategory]])))</f>
        <v>Decor</v>
      </c>
      <c r="Q1013">
        <v>157.1</v>
      </c>
      <c r="R1013" s="1">
        <f>IF(LEN(TRIM(Q1013&amp;""))=0, "", VALUE(SUBSTITUTE(Q1013,"$","")))</f>
        <v>157.1</v>
      </c>
      <c r="S1013">
        <v>4</v>
      </c>
      <c r="T1013">
        <f>IF(LEN(TRIM(S1013&amp;""))=0, "", VALUE(S1013))</f>
        <v>4</v>
      </c>
      <c r="U1013">
        <v>628.4</v>
      </c>
      <c r="V1013" s="1">
        <f>IF(LEN(TRIM(U1013&amp;""))=0, "", VALUE(SUBSTITUTE(U1013,"$","")))</f>
        <v>628.4</v>
      </c>
      <c r="W1013" s="1">
        <v>577.49959999999999</v>
      </c>
      <c r="X1013" s="1">
        <f>IF(LEN(TRIM(W1013&amp;""))=0, "", VALUE(SUBSTITUTE(W1013,"$","")))</f>
        <v>577.49959999999999</v>
      </c>
      <c r="Y1013" s="5" t="s">
        <v>7016</v>
      </c>
      <c r="Z1013" s="4" cm="1">
        <f t="array" ref="Z1013">IF(
    LEN(TRIM(Y1013&amp;""))=0,
        IF(AND(ISNUMBER(net_sales_clean), ISNUMBER(profit_clean)),
            net_sales_clean - profit_clean,
            ""
        ),
    VALUE(SUBSTITUTE(Y1013,"$",""))
)</f>
        <v>459.38885806890602</v>
      </c>
      <c r="AA1013" s="5" t="s">
        <v>7015</v>
      </c>
      <c r="AB1013" s="4" cm="1">
        <f t="array" ref="AB1013">IF(
    LEN(TRIM(AA1013&amp;""))=0,
        IF(AND(ISNUMBER(net_sales_clean), ISNUMBER(cost_clean)),
            net_sales_clean - cost_clean,
            ""
        ),
    VALUE(SUBSTITUTE(AA1013,"$",""))
)</f>
        <v>118.110741931093</v>
      </c>
      <c r="AC1013">
        <v>7</v>
      </c>
      <c r="AD1013">
        <f>IF(LEN(TRIM(AC1013&amp;""))=0, "", VALUE(AC1013))</f>
        <v>7</v>
      </c>
      <c r="AE1013">
        <v>2</v>
      </c>
      <c r="AF1013">
        <f>IF(LEN(TRIM(AE1013&amp;""))=0, "", VALUE(AE1013))</f>
        <v>2</v>
      </c>
      <c r="AG1013">
        <v>0</v>
      </c>
      <c r="AH1013">
        <f>IF(
    OR(U1013&lt;0, W1013&lt;0, Y1013&lt;0, AA1013&lt;0),
        1,
        IF(LEN(TRIM(AG1013&amp;""))=0, "", AG1013)
)</f>
        <v>0</v>
      </c>
      <c r="AI1013" t="str">
        <f>IF(
    COUNT(Q1013,V1013,X1013,Z1013,AB1013)=0,
        "Not Usable",
    IF(
        COUNT(Q1013,V1013,X1013,Z1013,AB1013)&lt;5,
            "Incomplete",
            IF(
                MIN(Q1013,V1013,X1013,Z1013,AB1013)=0,
                    "Incomplete",
                    "Complete"
            )
    )
)</f>
        <v>Complete</v>
      </c>
    </row>
    <row r="1014" spans="1:35" x14ac:dyDescent="0.3">
      <c r="A1014">
        <v>34584</v>
      </c>
      <c r="B1014" s="6">
        <v>45880.61996527778</v>
      </c>
      <c r="C1014" s="3">
        <f>INT(B1014)</f>
        <v>45880</v>
      </c>
      <c r="D1014" s="2">
        <f>MOD(B1014,1)</f>
        <v>0.61996527777955635</v>
      </c>
      <c r="E1014">
        <v>76</v>
      </c>
      <c r="F1014" t="s">
        <v>33</v>
      </c>
      <c r="G1014" t="str">
        <f xml:space="preserve"> PROPER(TRIM(CLEAN(SUBSTITUTE(F1014,CHAR(160)," "))))</f>
        <v>South</v>
      </c>
      <c r="H1014" t="s">
        <v>3</v>
      </c>
      <c r="I1014" t="str">
        <f>PROPER(TRIM(CLEAN((SUBSTITUTE(H1014,"-"," ")))))</f>
        <v>Phone</v>
      </c>
      <c r="J1014">
        <v>22050</v>
      </c>
      <c r="K1014" t="s">
        <v>2</v>
      </c>
      <c r="L1014" t="str">
        <f xml:space="preserve"> PROPER(TRIM(CLEAN(SUBSTITUTE(K1014,CHAR(160)," "))))</f>
        <v>Home Office</v>
      </c>
      <c r="M1014" t="s">
        <v>23</v>
      </c>
      <c r="N1014" t="str">
        <f xml:space="preserve"> PROPER(TRIM(CLEAN(SUBSTITUTE(M1014,CHAR(160)," "))))</f>
        <v>Electronics</v>
      </c>
      <c r="O1014" t="s">
        <v>40</v>
      </c>
      <c r="P1014" t="str">
        <f>IF(LEN(TRIM(Table1[[#This Row],[subcategory]]&amp;""))=0,"Unknown", PROPER(TRIM(Table1[[#This Row],[subcategory]])))</f>
        <v>Accessories</v>
      </c>
      <c r="Q1014">
        <v>35.619999999999997</v>
      </c>
      <c r="R1014" s="1">
        <f>IF(LEN(TRIM(Q1014&amp;""))=0, "", VALUE(SUBSTITUTE(Q1014,"$","")))</f>
        <v>35.619999999999997</v>
      </c>
      <c r="S1014">
        <v>8</v>
      </c>
      <c r="T1014">
        <f>IF(LEN(TRIM(S1014&amp;""))=0, "", VALUE(S1014))</f>
        <v>8</v>
      </c>
      <c r="U1014">
        <v>284.95999999999998</v>
      </c>
      <c r="V1014" s="1">
        <f>IF(LEN(TRIM(U1014&amp;""))=0, "", VALUE(SUBSTITUTE(U1014,"$","")))</f>
        <v>284.95999999999998</v>
      </c>
      <c r="W1014" s="4" t="s">
        <v>7014</v>
      </c>
      <c r="X1014" s="4">
        <f>IF(LEN(TRIM(W1014&amp;""))=0, "", VALUE(SUBSTITUTE(W1014,"$","")))</f>
        <v>269.85711999999899</v>
      </c>
      <c r="Z1014" s="1" t="str" cm="1">
        <f t="array" ref="Z1014">IF(
    LEN(TRIM(Y1014&amp;""))=0,
        IF(AND(ISNUMBER(net_sales_clean), ISNUMBER(profit_clean)),
            net_sales_clean - profit_clean,
            ""
        ),
    VALUE(SUBSTITUTE(Y1014,"$",""))
)</f>
        <v/>
      </c>
      <c r="AB1014" s="1" t="str" cm="1">
        <f t="array" ref="AB1014">IF(
    LEN(TRIM(AA1014&amp;""))=0,
        IF(AND(ISNUMBER(net_sales_clean), ISNUMBER(cost_clean)),
            net_sales_clean - cost_clean,
            ""
        ),
    VALUE(SUBSTITUTE(AA1014,"$",""))
)</f>
        <v/>
      </c>
      <c r="AC1014">
        <v>8</v>
      </c>
      <c r="AD1014">
        <f>IF(LEN(TRIM(AC1014&amp;""))=0, "", VALUE(AC1014))</f>
        <v>8</v>
      </c>
      <c r="AE1014">
        <v>4</v>
      </c>
      <c r="AF1014">
        <f>IF(LEN(TRIM(AE1014&amp;""))=0, "", VALUE(AE1014))</f>
        <v>4</v>
      </c>
      <c r="AG1014">
        <v>0</v>
      </c>
      <c r="AH1014">
        <f>IF(
    OR(U1014&lt;0, W1014&lt;0, Y1014&lt;0, AA1014&lt;0),
        1,
        IF(LEN(TRIM(AG1014&amp;""))=0, "", AG1014)
)</f>
        <v>0</v>
      </c>
      <c r="AI1014" t="str">
        <f>IF(
    COUNT(Q1014,V1014,X1014,Z1014,AB1014)=0,
        "Not Usable",
    IF(
        COUNT(Q1014,V1014,X1014,Z1014,AB1014)&lt;5,
            "Incomplete",
            IF(
                MIN(Q1014,V1014,X1014,Z1014,AB1014)=0,
                    "Incomplete",
                    "Complete"
            )
    )
)</f>
        <v>Incomplete</v>
      </c>
    </row>
    <row r="1015" spans="1:35" x14ac:dyDescent="0.3">
      <c r="A1015">
        <v>12759</v>
      </c>
      <c r="B1015" s="6">
        <v>45176.417337962965</v>
      </c>
      <c r="C1015" s="3">
        <f>INT(B1015)</f>
        <v>45176</v>
      </c>
      <c r="D1015" s="2">
        <f>MOD(B1015,1)</f>
        <v>0.41733796296466608</v>
      </c>
      <c r="E1015">
        <v>77</v>
      </c>
      <c r="F1015" t="s">
        <v>15</v>
      </c>
      <c r="G1015" t="str">
        <f xml:space="preserve"> PROPER(TRIM(CLEAN(SUBSTITUTE(F1015,CHAR(160)," "))))</f>
        <v>West</v>
      </c>
      <c r="H1015" t="s">
        <v>30</v>
      </c>
      <c r="I1015" t="str">
        <f>PROPER(TRIM(CLEAN((SUBSTITUTE(H1015,"-"," ")))))</f>
        <v>Mobile App</v>
      </c>
      <c r="J1015">
        <v>10910</v>
      </c>
      <c r="K1015" t="s">
        <v>10</v>
      </c>
      <c r="L1015" t="str">
        <f xml:space="preserve"> PROPER(TRIM(CLEAN(SUBSTITUTE(K1015,CHAR(160)," "))))</f>
        <v>Consumer</v>
      </c>
      <c r="M1015" t="s">
        <v>23</v>
      </c>
      <c r="N1015" t="str">
        <f xml:space="preserve"> PROPER(TRIM(CLEAN(SUBSTITUTE(M1015,CHAR(160)," "))))</f>
        <v>Electronics</v>
      </c>
      <c r="O1015" t="s">
        <v>22</v>
      </c>
      <c r="P1015" t="str">
        <f>IF(LEN(TRIM(Table1[[#This Row],[subcategory]]&amp;""))=0,"Unknown", PROPER(TRIM(Table1[[#This Row],[subcategory]])))</f>
        <v>Audio</v>
      </c>
      <c r="R1015" s="1" t="str">
        <f>IF(LEN(TRIM(Q1015&amp;""))=0, "", VALUE(SUBSTITUTE(Q1015,"$","")))</f>
        <v/>
      </c>
      <c r="S1015">
        <v>3</v>
      </c>
      <c r="T1015">
        <f>IF(LEN(TRIM(S1015&amp;""))=0, "", VALUE(S1015))</f>
        <v>3</v>
      </c>
      <c r="V1015" s="1" t="str">
        <f>IF(LEN(TRIM(U1015&amp;""))=0, "", VALUE(SUBSTITUTE(U1015,"$","")))</f>
        <v/>
      </c>
      <c r="X1015" s="1" t="str">
        <f>IF(LEN(TRIM(W1015&amp;""))=0, "", VALUE(SUBSTITUTE(W1015,"$","")))</f>
        <v/>
      </c>
      <c r="Z1015" s="1" t="str" cm="1">
        <f t="array" ref="Z1015">IF(
    LEN(TRIM(Y1015&amp;""))=0,
        IF(AND(ISNUMBER(net_sales_clean), ISNUMBER(profit_clean)),
            net_sales_clean - profit_clean,
            ""
        ),
    VALUE(SUBSTITUTE(Y1015,"$",""))
)</f>
        <v/>
      </c>
      <c r="AB1015" s="1" t="str" cm="1">
        <f t="array" ref="AB1015">IF(
    LEN(TRIM(AA1015&amp;""))=0,
        IF(AND(ISNUMBER(net_sales_clean), ISNUMBER(cost_clean)),
            net_sales_clean - cost_clean,
            ""
        ),
    VALUE(SUBSTITUTE(AA1015,"$",""))
)</f>
        <v/>
      </c>
      <c r="AC1015">
        <v>9</v>
      </c>
      <c r="AD1015">
        <f>IF(LEN(TRIM(AC1015&amp;""))=0, "", VALUE(AC1015))</f>
        <v>9</v>
      </c>
      <c r="AE1015">
        <v>3</v>
      </c>
      <c r="AF1015">
        <f>IF(LEN(TRIM(AE1015&amp;""))=0, "", VALUE(AE1015))</f>
        <v>3</v>
      </c>
      <c r="AG1015">
        <v>0</v>
      </c>
      <c r="AH1015">
        <f>IF(
    OR(U1015&lt;0, W1015&lt;0, Y1015&lt;0, AA1015&lt;0),
        1,
        IF(LEN(TRIM(AG1015&amp;""))=0, "", AG1015)
)</f>
        <v>0</v>
      </c>
      <c r="AI1015" t="str">
        <f>IF(
    COUNT(Q1015,V1015,X1015,Z1015,AB1015)=0,
        "Not Usable",
    IF(
        COUNT(Q1015,V1015,X1015,Z1015,AB1015)&lt;5,
            "Incomplete",
            IF(
                MIN(Q1015,V1015,X1015,Z1015,AB1015)=0,
                    "Incomplete",
                    "Complete"
            )
    )
)</f>
        <v>Not Usable</v>
      </c>
    </row>
    <row r="1016" spans="1:35" x14ac:dyDescent="0.3">
      <c r="A1016">
        <v>53763</v>
      </c>
      <c r="B1016" s="6">
        <v>45484.936192129629</v>
      </c>
      <c r="C1016" s="3">
        <f>INT(B1016)</f>
        <v>45484</v>
      </c>
      <c r="D1016" s="2">
        <f>MOD(B1016,1)</f>
        <v>0.9361921296294895</v>
      </c>
      <c r="E1016">
        <v>48</v>
      </c>
      <c r="F1016" t="s">
        <v>15</v>
      </c>
      <c r="G1016" t="str">
        <f xml:space="preserve"> PROPER(TRIM(CLEAN(SUBSTITUTE(F1016,CHAR(160)," "))))</f>
        <v>West</v>
      </c>
      <c r="H1016" t="s">
        <v>17</v>
      </c>
      <c r="I1016" t="str">
        <f>PROPER(TRIM(CLEAN((SUBSTITUTE(H1016,"-"," ")))))</f>
        <v>Online</v>
      </c>
      <c r="J1016">
        <v>9263</v>
      </c>
      <c r="K1016" t="s">
        <v>10</v>
      </c>
      <c r="L1016" t="str">
        <f xml:space="preserve"> PROPER(TRIM(CLEAN(SUBSTITUTE(K1016,CHAR(160)," "))))</f>
        <v>Consumer</v>
      </c>
      <c r="M1016" t="s">
        <v>16</v>
      </c>
      <c r="N1016" t="str">
        <f xml:space="preserve"> PROPER(TRIM(CLEAN(SUBSTITUTE(M1016,CHAR(160)," "))))</f>
        <v>Grocery</v>
      </c>
      <c r="O1016" t="s">
        <v>24</v>
      </c>
      <c r="P1016" t="str">
        <f>IF(LEN(TRIM(Table1[[#This Row],[subcategory]]&amp;""))=0,"Unknown", PROPER(TRIM(Table1[[#This Row],[subcategory]])))</f>
        <v>Snacks</v>
      </c>
      <c r="Q1016">
        <v>45.44</v>
      </c>
      <c r="R1016" s="1">
        <f>IF(LEN(TRIM(Q1016&amp;""))=0, "", VALUE(SUBSTITUTE(Q1016,"$","")))</f>
        <v>45.44</v>
      </c>
      <c r="S1016">
        <v>4</v>
      </c>
      <c r="T1016">
        <f>IF(LEN(TRIM(S1016&amp;""))=0, "", VALUE(S1016))</f>
        <v>4</v>
      </c>
      <c r="U1016">
        <v>181.76</v>
      </c>
      <c r="V1016" s="1">
        <f>IF(LEN(TRIM(U1016&amp;""))=0, "", VALUE(SUBSTITUTE(U1016,"$","")))</f>
        <v>181.76</v>
      </c>
      <c r="W1016" s="4" t="s">
        <v>7013</v>
      </c>
      <c r="X1016" s="4">
        <f>IF(LEN(TRIM(W1016&amp;""))=0, "", VALUE(SUBSTITUTE(W1016,"$","")))</f>
        <v>117.235199999999</v>
      </c>
      <c r="Z1016" s="1" t="str" cm="1">
        <f t="array" ref="Z1016">IF(
    LEN(TRIM(Y1016&amp;""))=0,
        IF(AND(ISNUMBER(net_sales_clean), ISNUMBER(profit_clean)),
            net_sales_clean - profit_clean,
            ""
        ),
    VALUE(SUBSTITUTE(Y1016,"$",""))
)</f>
        <v/>
      </c>
      <c r="AB1016" s="1" t="str" cm="1">
        <f t="array" ref="AB1016">IF(
    LEN(TRIM(AA1016&amp;""))=0,
        IF(AND(ISNUMBER(net_sales_clean), ISNUMBER(cost_clean)),
            net_sales_clean - cost_clean,
            ""
        ),
    VALUE(SUBSTITUTE(AA1016,"$",""))
)</f>
        <v/>
      </c>
      <c r="AC1016">
        <v>6</v>
      </c>
      <c r="AD1016">
        <f>IF(LEN(TRIM(AC1016&amp;""))=0, "", VALUE(AC1016))</f>
        <v>6</v>
      </c>
      <c r="AE1016">
        <v>2</v>
      </c>
      <c r="AF1016">
        <f>IF(LEN(TRIM(AE1016&amp;""))=0, "", VALUE(AE1016))</f>
        <v>2</v>
      </c>
      <c r="AG1016">
        <v>0</v>
      </c>
      <c r="AH1016">
        <f>IF(
    OR(U1016&lt;0, W1016&lt;0, Y1016&lt;0, AA1016&lt;0),
        1,
        IF(LEN(TRIM(AG1016&amp;""))=0, "", AG1016)
)</f>
        <v>0</v>
      </c>
      <c r="AI1016" t="str">
        <f>IF(
    COUNT(Q1016,V1016,X1016,Z1016,AB1016)=0,
        "Not Usable",
    IF(
        COUNT(Q1016,V1016,X1016,Z1016,AB1016)&lt;5,
            "Incomplete",
            IF(
                MIN(Q1016,V1016,X1016,Z1016,AB1016)=0,
                    "Incomplete",
                    "Complete"
            )
    )
)</f>
        <v>Incomplete</v>
      </c>
    </row>
    <row r="1017" spans="1:35" x14ac:dyDescent="0.3">
      <c r="A1017">
        <v>15094</v>
      </c>
      <c r="B1017" s="6">
        <v>45877.620486111111</v>
      </c>
      <c r="C1017" s="3">
        <f>INT(B1017)</f>
        <v>45877</v>
      </c>
      <c r="D1017" s="2">
        <f>MOD(B1017,1)</f>
        <v>0.62048611111094942</v>
      </c>
      <c r="E1017">
        <v>27</v>
      </c>
      <c r="F1017" t="s">
        <v>4</v>
      </c>
      <c r="G1017" t="str">
        <f xml:space="preserve"> PROPER(TRIM(CLEAN(SUBSTITUTE(F1017,CHAR(160)," "))))</f>
        <v>South</v>
      </c>
      <c r="H1017" t="s">
        <v>17</v>
      </c>
      <c r="I1017" t="str">
        <f>PROPER(TRIM(CLEAN((SUBSTITUTE(H1017,"-"," ")))))</f>
        <v>Online</v>
      </c>
      <c r="J1017">
        <v>2355</v>
      </c>
      <c r="K1017" t="s">
        <v>10</v>
      </c>
      <c r="L1017" t="str">
        <f xml:space="preserve"> PROPER(TRIM(CLEAN(SUBSTITUTE(K1017,CHAR(160)," "))))</f>
        <v>Consumer</v>
      </c>
      <c r="M1017" t="s">
        <v>16</v>
      </c>
      <c r="N1017" t="str">
        <f xml:space="preserve"> PROPER(TRIM(CLEAN(SUBSTITUTE(M1017,CHAR(160)," "))))</f>
        <v>Grocery</v>
      </c>
      <c r="O1017" t="s">
        <v>37</v>
      </c>
      <c r="P1017" t="str">
        <f>IF(LEN(TRIM(Table1[[#This Row],[subcategory]]&amp;""))=0,"Unknown", PROPER(TRIM(Table1[[#This Row],[subcategory]])))</f>
        <v>Produce</v>
      </c>
      <c r="Q1017">
        <v>94.27</v>
      </c>
      <c r="R1017" s="1">
        <f>IF(LEN(TRIM(Q1017&amp;""))=0, "", VALUE(SUBSTITUTE(Q1017,"$","")))</f>
        <v>94.27</v>
      </c>
      <c r="S1017">
        <v>4</v>
      </c>
      <c r="T1017">
        <f>IF(LEN(TRIM(S1017&amp;""))=0, "", VALUE(S1017))</f>
        <v>4</v>
      </c>
      <c r="U1017">
        <v>377.08</v>
      </c>
      <c r="V1017" s="1">
        <f>IF(LEN(TRIM(U1017&amp;""))=0, "", VALUE(SUBSTITUTE(U1017,"$","")))</f>
        <v>377.08</v>
      </c>
      <c r="W1017" s="1">
        <v>324.28879999999998</v>
      </c>
      <c r="X1017" s="1">
        <f>IF(LEN(TRIM(W1017&amp;""))=0, "", VALUE(SUBSTITUTE(W1017,"$","")))</f>
        <v>324.28879999999998</v>
      </c>
      <c r="Y1017" s="5" t="s">
        <v>7012</v>
      </c>
      <c r="Z1017" s="4" cm="1">
        <f t="array" ref="Z1017">IF(
    LEN(TRIM(Y1017&amp;""))=0,
        IF(AND(ISNUMBER(net_sales_clean), ISNUMBER(profit_clean)),
            net_sales_clean - profit_clean,
            ""
        ),
    VALUE(SUBSTITUTE(Y1017,"$",""))
)</f>
        <v>229.172552924408</v>
      </c>
      <c r="AA1017" s="5" t="s">
        <v>7011</v>
      </c>
      <c r="AB1017" s="4" cm="1">
        <f t="array" ref="AB1017">IF(
    LEN(TRIM(AA1017&amp;""))=0,
        IF(AND(ISNUMBER(net_sales_clean), ISNUMBER(cost_clean)),
            net_sales_clean - cost_clean,
            ""
        ),
    VALUE(SUBSTITUTE(AA1017,"$",""))
)</f>
        <v>95.116247075591701</v>
      </c>
      <c r="AC1017">
        <v>8</v>
      </c>
      <c r="AD1017">
        <f>IF(LEN(TRIM(AC1017&amp;""))=0, "", VALUE(AC1017))</f>
        <v>8</v>
      </c>
      <c r="AE1017">
        <v>5</v>
      </c>
      <c r="AF1017">
        <f>IF(LEN(TRIM(AE1017&amp;""))=0, "", VALUE(AE1017))</f>
        <v>5</v>
      </c>
      <c r="AG1017">
        <v>0</v>
      </c>
      <c r="AH1017">
        <f>IF(
    OR(U1017&lt;0, W1017&lt;0, Y1017&lt;0, AA1017&lt;0),
        1,
        IF(LEN(TRIM(AG1017&amp;""))=0, "", AG1017)
)</f>
        <v>0</v>
      </c>
      <c r="AI1017" t="str">
        <f>IF(
    COUNT(Q1017,V1017,X1017,Z1017,AB1017)=0,
        "Not Usable",
    IF(
        COUNT(Q1017,V1017,X1017,Z1017,AB1017)&lt;5,
            "Incomplete",
            IF(
                MIN(Q1017,V1017,X1017,Z1017,AB1017)=0,
                    "Incomplete",
                    "Complete"
            )
    )
)</f>
        <v>Complete</v>
      </c>
    </row>
    <row r="1018" spans="1:35" x14ac:dyDescent="0.3">
      <c r="A1018">
        <v>34440</v>
      </c>
      <c r="B1018" s="6">
        <v>45269.421481481484</v>
      </c>
      <c r="C1018" s="3">
        <f>INT(B1018)</f>
        <v>45269</v>
      </c>
      <c r="D1018" s="2">
        <f>MOD(B1018,1)</f>
        <v>0.42148148148407927</v>
      </c>
      <c r="E1018">
        <v>48</v>
      </c>
      <c r="F1018" t="s">
        <v>15</v>
      </c>
      <c r="G1018" t="str">
        <f xml:space="preserve"> PROPER(TRIM(CLEAN(SUBSTITUTE(F1018,CHAR(160)," "))))</f>
        <v>West</v>
      </c>
      <c r="H1018" t="s">
        <v>11</v>
      </c>
      <c r="I1018" t="str">
        <f>PROPER(TRIM(CLEAN((SUBSTITUTE(H1018,"-"," ")))))</f>
        <v>Online</v>
      </c>
      <c r="J1018">
        <v>8611</v>
      </c>
      <c r="K1018" t="s">
        <v>14</v>
      </c>
      <c r="L1018" t="str">
        <f xml:space="preserve"> PROPER(TRIM(CLEAN(SUBSTITUTE(K1018,CHAR(160)," "))))</f>
        <v>Consumer</v>
      </c>
      <c r="M1018" t="s">
        <v>16</v>
      </c>
      <c r="N1018" t="str">
        <f xml:space="preserve"> PROPER(TRIM(CLEAN(SUBSTITUTE(M1018,CHAR(160)," "))))</f>
        <v>Grocery</v>
      </c>
      <c r="O1018" t="s">
        <v>28</v>
      </c>
      <c r="P1018" t="str">
        <f>IF(LEN(TRIM(Table1[[#This Row],[subcategory]]&amp;""))=0,"Unknown", PROPER(TRIM(Table1[[#This Row],[subcategory]])))</f>
        <v>Pantry</v>
      </c>
      <c r="Q1018">
        <v>20.27</v>
      </c>
      <c r="R1018" s="1">
        <f>IF(LEN(TRIM(Q1018&amp;""))=0, "", VALUE(SUBSTITUTE(Q1018,"$","")))</f>
        <v>20.27</v>
      </c>
      <c r="S1018">
        <v>5</v>
      </c>
      <c r="T1018">
        <f>IF(LEN(TRIM(S1018&amp;""))=0, "", VALUE(S1018))</f>
        <v>5</v>
      </c>
      <c r="U1018">
        <v>101.35</v>
      </c>
      <c r="V1018" s="1">
        <f>IF(LEN(TRIM(U1018&amp;""))=0, "", VALUE(SUBSTITUTE(U1018,"$","")))</f>
        <v>101.35</v>
      </c>
      <c r="W1018" s="4" t="s">
        <v>7010</v>
      </c>
      <c r="X1018" s="4">
        <f>IF(LEN(TRIM(W1018&amp;""))=0, "", VALUE(SUBSTITUTE(W1018,"$","")))</f>
        <v>60.201899999999902</v>
      </c>
      <c r="Y1018" s="5" t="s">
        <v>7009</v>
      </c>
      <c r="Z1018" s="4" cm="1">
        <f t="array" ref="Z1018">IF(
    LEN(TRIM(Y1018&amp;""))=0,
        IF(AND(ISNUMBER(net_sales_clean), ISNUMBER(profit_clean)),
            net_sales_clean - profit_clean,
            ""
        ),
    VALUE(SUBSTITUTE(Y1018,"$",""))
)</f>
        <v>40.675715266578301</v>
      </c>
      <c r="AA1018">
        <v>19.526184733421601</v>
      </c>
      <c r="AB1018" s="1" cm="1">
        <f t="array" ref="AB1018">IF(
    LEN(TRIM(AA1018&amp;""))=0,
        IF(AND(ISNUMBER(net_sales_clean), ISNUMBER(cost_clean)),
            net_sales_clean - cost_clean,
            ""
        ),
    VALUE(SUBSTITUTE(AA1018,"$",""))
)</f>
        <v>19.526184733421601</v>
      </c>
      <c r="AC1018">
        <v>7</v>
      </c>
      <c r="AD1018">
        <f>IF(LEN(TRIM(AC1018&amp;""))=0, "", VALUE(AC1018))</f>
        <v>7</v>
      </c>
      <c r="AE1018">
        <v>1</v>
      </c>
      <c r="AF1018">
        <f>IF(LEN(TRIM(AE1018&amp;""))=0, "", VALUE(AE1018))</f>
        <v>1</v>
      </c>
      <c r="AG1018">
        <v>0</v>
      </c>
      <c r="AH1018">
        <f>IF(
    OR(U1018&lt;0, W1018&lt;0, Y1018&lt;0, AA1018&lt;0),
        1,
        IF(LEN(TRIM(AG1018&amp;""))=0, "", AG1018)
)</f>
        <v>0</v>
      </c>
      <c r="AI1018" t="str">
        <f>IF(
    COUNT(Q1018,V1018,X1018,Z1018,AB1018)=0,
        "Not Usable",
    IF(
        COUNT(Q1018,V1018,X1018,Z1018,AB1018)&lt;5,
            "Incomplete",
            IF(
                MIN(Q1018,V1018,X1018,Z1018,AB1018)=0,
                    "Incomplete",
                    "Complete"
            )
    )
)</f>
        <v>Complete</v>
      </c>
    </row>
    <row r="1019" spans="1:35" x14ac:dyDescent="0.3">
      <c r="A1019">
        <v>45619</v>
      </c>
      <c r="B1019" s="6">
        <v>45732.984803240739</v>
      </c>
      <c r="C1019" s="3">
        <f>INT(B1019)</f>
        <v>45732</v>
      </c>
      <c r="D1019" s="2">
        <f>MOD(B1019,1)</f>
        <v>0.98480324073898373</v>
      </c>
      <c r="E1019">
        <v>39</v>
      </c>
      <c r="F1019" t="s">
        <v>13</v>
      </c>
      <c r="G1019" t="str">
        <f xml:space="preserve"> PROPER(TRIM(CLEAN(SUBSTITUTE(F1019,CHAR(160)," "))))</f>
        <v>Northeast</v>
      </c>
      <c r="H1019" t="s">
        <v>17</v>
      </c>
      <c r="I1019" t="str">
        <f>PROPER(TRIM(CLEAN((SUBSTITUTE(H1019,"-"," ")))))</f>
        <v>Online</v>
      </c>
      <c r="J1019">
        <v>9789</v>
      </c>
      <c r="K1019" t="s">
        <v>6</v>
      </c>
      <c r="L1019" t="str">
        <f xml:space="preserve"> PROPER(TRIM(CLEAN(SUBSTITUTE(K1019,CHAR(160)," "))))</f>
        <v>Corporate</v>
      </c>
      <c r="M1019" t="s">
        <v>23</v>
      </c>
      <c r="N1019" t="str">
        <f xml:space="preserve"> PROPER(TRIM(CLEAN(SUBSTITUTE(M1019,CHAR(160)," "))))</f>
        <v>Electronics</v>
      </c>
      <c r="O1019" t="s">
        <v>34</v>
      </c>
      <c r="P1019" t="str">
        <f>IF(LEN(TRIM(Table1[[#This Row],[subcategory]]&amp;""))=0,"Unknown", PROPER(TRIM(Table1[[#This Row],[subcategory]])))</f>
        <v>Phones</v>
      </c>
      <c r="Q1019">
        <v>175.55</v>
      </c>
      <c r="R1019" s="1">
        <f>IF(LEN(TRIM(Q1019&amp;""))=0, "", VALUE(SUBSTITUTE(Q1019,"$","")))</f>
        <v>175.55</v>
      </c>
      <c r="S1019">
        <v>1</v>
      </c>
      <c r="T1019">
        <f>IF(LEN(TRIM(S1019&amp;""))=0, "", VALUE(S1019))</f>
        <v>1</v>
      </c>
      <c r="U1019">
        <v>175.55</v>
      </c>
      <c r="V1019" s="1">
        <f>IF(LEN(TRIM(U1019&amp;""))=0, "", VALUE(SUBSTITUTE(U1019,"$","")))</f>
        <v>175.55</v>
      </c>
      <c r="W1019" s="1">
        <v>160.27715000000001</v>
      </c>
      <c r="X1019" s="1">
        <f>IF(LEN(TRIM(W1019&amp;""))=0, "", VALUE(SUBSTITUTE(W1019,"$","")))</f>
        <v>160.27715000000001</v>
      </c>
      <c r="Y1019" s="5" t="s">
        <v>7008</v>
      </c>
      <c r="Z1019" s="4" cm="1">
        <f t="array" ref="Z1019">IF(
    LEN(TRIM(Y1019&amp;""))=0,
        IF(AND(ISNUMBER(net_sales_clean), ISNUMBER(profit_clean)),
            net_sales_clean - profit_clean,
            ""
        ),
    VALUE(SUBSTITUTE(Y1019,"$",""))
)</f>
        <v>128.92629376221399</v>
      </c>
      <c r="AA1019" s="5" t="s">
        <v>7007</v>
      </c>
      <c r="AB1019" s="4" cm="1">
        <f t="array" ref="AB1019">IF(
    LEN(TRIM(AA1019&amp;""))=0,
        IF(AND(ISNUMBER(net_sales_clean), ISNUMBER(cost_clean)),
            net_sales_clean - cost_clean,
            ""
        ),
    VALUE(SUBSTITUTE(AA1019,"$",""))
)</f>
        <v>31.350856237785699</v>
      </c>
      <c r="AC1019">
        <v>2</v>
      </c>
      <c r="AD1019">
        <f>IF(LEN(TRIM(AC1019&amp;""))=0, "", VALUE(AC1019))</f>
        <v>2</v>
      </c>
      <c r="AE1019">
        <v>5</v>
      </c>
      <c r="AF1019">
        <f>IF(LEN(TRIM(AE1019&amp;""))=0, "", VALUE(AE1019))</f>
        <v>5</v>
      </c>
      <c r="AH1019" t="str">
        <f>IF(
    OR(U1019&lt;0, W1019&lt;0, Y1019&lt;0, AA1019&lt;0),
        1,
        IF(LEN(TRIM(AG1019&amp;""))=0, "", AG1019)
)</f>
        <v/>
      </c>
      <c r="AI1019" t="str">
        <f>IF(
    COUNT(Q1019,V1019,X1019,Z1019,AB1019)=0,
        "Not Usable",
    IF(
        COUNT(Q1019,V1019,X1019,Z1019,AB1019)&lt;5,
            "Incomplete",
            IF(
                MIN(Q1019,V1019,X1019,Z1019,AB1019)=0,
                    "Incomplete",
                    "Complete"
            )
    )
)</f>
        <v>Complete</v>
      </c>
    </row>
    <row r="1020" spans="1:35" x14ac:dyDescent="0.3">
      <c r="A1020">
        <v>53604</v>
      </c>
      <c r="B1020" s="6">
        <v>45211.026689814818</v>
      </c>
      <c r="C1020" s="3">
        <f>INT(B1020)</f>
        <v>45211</v>
      </c>
      <c r="D1020" s="2">
        <f>MOD(B1020,1)</f>
        <v>2.6689814818382729E-2</v>
      </c>
      <c r="E1020">
        <v>22</v>
      </c>
      <c r="F1020" t="s">
        <v>13</v>
      </c>
      <c r="G1020" t="str">
        <f xml:space="preserve"> PROPER(TRIM(CLEAN(SUBSTITUTE(F1020,CHAR(160)," "))))</f>
        <v>Northeast</v>
      </c>
      <c r="H1020" t="s">
        <v>17</v>
      </c>
      <c r="I1020" t="str">
        <f>PROPER(TRIM(CLEAN((SUBSTITUTE(H1020,"-"," ")))))</f>
        <v>Online</v>
      </c>
      <c r="J1020">
        <v>22859</v>
      </c>
      <c r="K1020" t="s">
        <v>6</v>
      </c>
      <c r="L1020" t="str">
        <f xml:space="preserve"> PROPER(TRIM(CLEAN(SUBSTITUTE(K1020,CHAR(160)," "))))</f>
        <v>Corporate</v>
      </c>
      <c r="M1020" t="s">
        <v>19</v>
      </c>
      <c r="N1020" t="str">
        <f xml:space="preserve"> PROPER(TRIM(CLEAN(SUBSTITUTE(M1020,CHAR(160)," "))))</f>
        <v>Apparel</v>
      </c>
      <c r="O1020" t="s">
        <v>20</v>
      </c>
      <c r="P1020" t="str">
        <f>IF(LEN(TRIM(Table1[[#This Row],[subcategory]]&amp;""))=0,"Unknown", PROPER(TRIM(Table1[[#This Row],[subcategory]])))</f>
        <v>Women</v>
      </c>
      <c r="Q1020">
        <v>88.52</v>
      </c>
      <c r="R1020" s="1">
        <f>IF(LEN(TRIM(Q1020&amp;""))=0, "", VALUE(SUBSTITUTE(Q1020,"$","")))</f>
        <v>88.52</v>
      </c>
      <c r="S1020">
        <v>4</v>
      </c>
      <c r="T1020">
        <f>IF(LEN(TRIM(S1020&amp;""))=0, "", VALUE(S1020))</f>
        <v>4</v>
      </c>
      <c r="U1020">
        <v>354.08</v>
      </c>
      <c r="V1020" s="1">
        <f>IF(LEN(TRIM(U1020&amp;""))=0, "", VALUE(SUBSTITUTE(U1020,"$","")))</f>
        <v>354.08</v>
      </c>
      <c r="W1020" s="1">
        <v>225.90304</v>
      </c>
      <c r="X1020" s="1">
        <f>IF(LEN(TRIM(W1020&amp;""))=0, "", VALUE(SUBSTITUTE(W1020,"$","")))</f>
        <v>225.90304</v>
      </c>
      <c r="Y1020" s="5" t="s">
        <v>7006</v>
      </c>
      <c r="Z1020" s="4" cm="1">
        <f t="array" ref="Z1020">IF(
    LEN(TRIM(Y1020&amp;""))=0,
        IF(AND(ISNUMBER(net_sales_clean), ISNUMBER(profit_clean)),
            net_sales_clean - profit_clean,
            ""
        ),
    VALUE(SUBSTITUTE(Y1020,"$",""))
)</f>
        <v>179.22957972130101</v>
      </c>
      <c r="AA1020" s="5" t="s">
        <v>7005</v>
      </c>
      <c r="AB1020" s="4" cm="1">
        <f t="array" ref="AB1020">IF(
    LEN(TRIM(AA1020&amp;""))=0,
        IF(AND(ISNUMBER(net_sales_clean), ISNUMBER(cost_clean)),
            net_sales_clean - cost_clean,
            ""
        ),
    VALUE(SUBSTITUTE(AA1020,"$",""))
)</f>
        <v>46.673460278698798</v>
      </c>
      <c r="AC1020">
        <v>5</v>
      </c>
      <c r="AD1020">
        <f>IF(LEN(TRIM(AC1020&amp;""))=0, "", VALUE(AC1020))</f>
        <v>5</v>
      </c>
      <c r="AE1020">
        <v>1</v>
      </c>
      <c r="AF1020">
        <f>IF(LEN(TRIM(AE1020&amp;""))=0, "", VALUE(AE1020))</f>
        <v>1</v>
      </c>
      <c r="AG1020">
        <v>0</v>
      </c>
      <c r="AH1020">
        <f>IF(
    OR(U1020&lt;0, W1020&lt;0, Y1020&lt;0, AA1020&lt;0),
        1,
        IF(LEN(TRIM(AG1020&amp;""))=0, "", AG1020)
)</f>
        <v>0</v>
      </c>
      <c r="AI1020" t="str">
        <f>IF(
    COUNT(Q1020,V1020,X1020,Z1020,AB1020)=0,
        "Not Usable",
    IF(
        COUNT(Q1020,V1020,X1020,Z1020,AB1020)&lt;5,
            "Incomplete",
            IF(
                MIN(Q1020,V1020,X1020,Z1020,AB1020)=0,
                    "Incomplete",
                    "Complete"
            )
    )
)</f>
        <v>Complete</v>
      </c>
    </row>
    <row r="1021" spans="1:35" x14ac:dyDescent="0.3">
      <c r="A1021">
        <v>52843</v>
      </c>
      <c r="B1021" s="6">
        <v>45195.342881944445</v>
      </c>
      <c r="C1021" s="3">
        <f>INT(B1021)</f>
        <v>45195</v>
      </c>
      <c r="D1021" s="2">
        <f>MOD(B1021,1)</f>
        <v>0.34288194444525288</v>
      </c>
      <c r="E1021">
        <v>20</v>
      </c>
      <c r="F1021" t="s">
        <v>13</v>
      </c>
      <c r="G1021" t="str">
        <f xml:space="preserve"> PROPER(TRIM(CLEAN(SUBSTITUTE(F1021,CHAR(160)," "))))</f>
        <v>Northeast</v>
      </c>
      <c r="H1021" t="s">
        <v>30</v>
      </c>
      <c r="I1021" t="str">
        <f>PROPER(TRIM(CLEAN((SUBSTITUTE(H1021,"-"," ")))))</f>
        <v>Mobile App</v>
      </c>
      <c r="J1021">
        <v>17912</v>
      </c>
      <c r="K1021" t="s">
        <v>10</v>
      </c>
      <c r="L1021" t="str">
        <f xml:space="preserve"> PROPER(TRIM(CLEAN(SUBSTITUTE(K1021,CHAR(160)," "))))</f>
        <v>Consumer</v>
      </c>
      <c r="M1021" t="s">
        <v>16</v>
      </c>
      <c r="N1021" t="str">
        <f xml:space="preserve"> PROPER(TRIM(CLEAN(SUBSTITUTE(M1021,CHAR(160)," "))))</f>
        <v>Grocery</v>
      </c>
      <c r="O1021" t="s">
        <v>29</v>
      </c>
      <c r="P1021" t="str">
        <f>IF(LEN(TRIM(Table1[[#This Row],[subcategory]]&amp;""))=0,"Unknown", PROPER(TRIM(Table1[[#This Row],[subcategory]])))</f>
        <v>Beverages</v>
      </c>
      <c r="Q1021">
        <v>50.37</v>
      </c>
      <c r="R1021" s="1">
        <f>IF(LEN(TRIM(Q1021&amp;""))=0, "", VALUE(SUBSTITUTE(Q1021,"$","")))</f>
        <v>50.37</v>
      </c>
      <c r="S1021">
        <v>5</v>
      </c>
      <c r="T1021">
        <f>IF(LEN(TRIM(S1021&amp;""))=0, "", VALUE(S1021))</f>
        <v>5</v>
      </c>
      <c r="U1021">
        <v>251.85</v>
      </c>
      <c r="V1021" s="1">
        <f>IF(LEN(TRIM(U1021&amp;""))=0, "", VALUE(SUBSTITUTE(U1021,"$","")))</f>
        <v>251.85</v>
      </c>
      <c r="W1021" s="1">
        <v>215.33175</v>
      </c>
      <c r="X1021" s="1">
        <f>IF(LEN(TRIM(W1021&amp;""))=0, "", VALUE(SUBSTITUTE(W1021,"$","")))</f>
        <v>215.33175</v>
      </c>
      <c r="Z1021" s="1" t="str" cm="1">
        <f t="array" ref="Z1021">IF(
    LEN(TRIM(Y1021&amp;""))=0,
        IF(AND(ISNUMBER(net_sales_clean), ISNUMBER(profit_clean)),
            net_sales_clean - profit_clean,
            ""
        ),
    VALUE(SUBSTITUTE(Y1021,"$",""))
)</f>
        <v/>
      </c>
      <c r="AB1021" s="1" t="str" cm="1">
        <f t="array" ref="AB1021">IF(
    LEN(TRIM(AA1021&amp;""))=0,
        IF(AND(ISNUMBER(net_sales_clean), ISNUMBER(cost_clean)),
            net_sales_clean - cost_clean,
            ""
        ),
    VALUE(SUBSTITUTE(AA1021,"$",""))
)</f>
        <v/>
      </c>
      <c r="AC1021">
        <v>8</v>
      </c>
      <c r="AD1021">
        <f>IF(LEN(TRIM(AC1021&amp;""))=0, "", VALUE(AC1021))</f>
        <v>8</v>
      </c>
      <c r="AE1021">
        <v>4</v>
      </c>
      <c r="AF1021">
        <f>IF(LEN(TRIM(AE1021&amp;""))=0, "", VALUE(AE1021))</f>
        <v>4</v>
      </c>
      <c r="AG1021">
        <v>0</v>
      </c>
      <c r="AH1021">
        <f>IF(
    OR(U1021&lt;0, W1021&lt;0, Y1021&lt;0, AA1021&lt;0),
        1,
        IF(LEN(TRIM(AG1021&amp;""))=0, "", AG1021)
)</f>
        <v>0</v>
      </c>
      <c r="AI1021" t="str">
        <f>IF(
    COUNT(Q1021,V1021,X1021,Z1021,AB1021)=0,
        "Not Usable",
    IF(
        COUNT(Q1021,V1021,X1021,Z1021,AB1021)&lt;5,
            "Incomplete",
            IF(
                MIN(Q1021,V1021,X1021,Z1021,AB1021)=0,
                    "Incomplete",
                    "Complete"
            )
    )
)</f>
        <v>Incomplete</v>
      </c>
    </row>
    <row r="1022" spans="1:35" x14ac:dyDescent="0.3">
      <c r="A1022">
        <v>11811</v>
      </c>
      <c r="B1022" s="6">
        <v>45687.547650462962</v>
      </c>
      <c r="C1022" s="3">
        <f>INT(B1022)</f>
        <v>45687</v>
      </c>
      <c r="D1022" s="2">
        <f>MOD(B1022,1)</f>
        <v>0.54765046296233777</v>
      </c>
      <c r="E1022">
        <v>34</v>
      </c>
      <c r="F1022" t="s">
        <v>15</v>
      </c>
      <c r="G1022" t="str">
        <f xml:space="preserve"> PROPER(TRIM(CLEAN(SUBSTITUTE(F1022,CHAR(160)," "))))</f>
        <v>West</v>
      </c>
      <c r="H1022" t="s">
        <v>17</v>
      </c>
      <c r="I1022" t="str">
        <f>PROPER(TRIM(CLEAN((SUBSTITUTE(H1022,"-"," ")))))</f>
        <v>Online</v>
      </c>
      <c r="J1022">
        <v>6354</v>
      </c>
      <c r="K1022" t="s">
        <v>10</v>
      </c>
      <c r="L1022" t="str">
        <f xml:space="preserve"> PROPER(TRIM(CLEAN(SUBSTITUTE(K1022,CHAR(160)," "))))</f>
        <v>Consumer</v>
      </c>
      <c r="M1022" t="s">
        <v>19</v>
      </c>
      <c r="N1022" t="str">
        <f xml:space="preserve"> PROPER(TRIM(CLEAN(SUBSTITUTE(M1022,CHAR(160)," "))))</f>
        <v>Apparel</v>
      </c>
      <c r="O1022" t="s">
        <v>26</v>
      </c>
      <c r="P1022" t="str">
        <f>IF(LEN(TRIM(Table1[[#This Row],[subcategory]]&amp;""))=0,"Unknown", PROPER(TRIM(Table1[[#This Row],[subcategory]])))</f>
        <v>Kids</v>
      </c>
      <c r="Q1022">
        <v>74.849999999999994</v>
      </c>
      <c r="R1022" s="1">
        <f>IF(LEN(TRIM(Q1022&amp;""))=0, "", VALUE(SUBSTITUTE(Q1022,"$","")))</f>
        <v>74.849999999999994</v>
      </c>
      <c r="S1022">
        <v>1</v>
      </c>
      <c r="T1022">
        <f>IF(LEN(TRIM(S1022&amp;""))=0, "", VALUE(S1022))</f>
        <v>1</v>
      </c>
      <c r="U1022">
        <v>74.849999999999994</v>
      </c>
      <c r="V1022" s="1">
        <f>IF(LEN(TRIM(U1022&amp;""))=0, "", VALUE(SUBSTITUTE(U1022,"$","")))</f>
        <v>74.849999999999994</v>
      </c>
      <c r="W1022" s="4" t="s">
        <v>7004</v>
      </c>
      <c r="X1022" s="4">
        <f>IF(LEN(TRIM(W1022&amp;""))=0, "", VALUE(SUBSTITUTE(W1022,"$","")))</f>
        <v>71.930849999999893</v>
      </c>
      <c r="Y1022" s="5" t="s">
        <v>7003</v>
      </c>
      <c r="Z1022" s="4" cm="1">
        <f t="array" ref="Z1022">IF(
    LEN(TRIM(Y1022&amp;""))=0,
        IF(AND(ISNUMBER(net_sales_clean), ISNUMBER(profit_clean)),
            net_sales_clean - profit_clean,
            ""
        ),
    VALUE(SUBSTITUTE(Y1022,"$",""))
)</f>
        <v>49.328306442232801</v>
      </c>
      <c r="AA1022" s="5" t="s">
        <v>7002</v>
      </c>
      <c r="AB1022" s="4" cm="1">
        <f t="array" ref="AB1022">IF(
    LEN(TRIM(AA1022&amp;""))=0,
        IF(AND(ISNUMBER(net_sales_clean), ISNUMBER(cost_clean)),
            net_sales_clean - cost_clean,
            ""
        ),
    VALUE(SUBSTITUTE(AA1022,"$",""))
)</f>
        <v>22.602543557767099</v>
      </c>
      <c r="AC1022">
        <v>4</v>
      </c>
      <c r="AD1022">
        <f>IF(LEN(TRIM(AC1022&amp;""))=0, "", VALUE(AC1022))</f>
        <v>4</v>
      </c>
      <c r="AE1022">
        <v>5</v>
      </c>
      <c r="AF1022">
        <f>IF(LEN(TRIM(AE1022&amp;""))=0, "", VALUE(AE1022))</f>
        <v>5</v>
      </c>
      <c r="AG1022">
        <v>0</v>
      </c>
      <c r="AH1022">
        <f>IF(
    OR(U1022&lt;0, W1022&lt;0, Y1022&lt;0, AA1022&lt;0),
        1,
        IF(LEN(TRIM(AG1022&amp;""))=0, "", AG1022)
)</f>
        <v>0</v>
      </c>
      <c r="AI1022" t="str">
        <f>IF(
    COUNT(Q1022,V1022,X1022,Z1022,AB1022)=0,
        "Not Usable",
    IF(
        COUNT(Q1022,V1022,X1022,Z1022,AB1022)&lt;5,
            "Incomplete",
            IF(
                MIN(Q1022,V1022,X1022,Z1022,AB1022)=0,
                    "Incomplete",
                    "Complete"
            )
    )
)</f>
        <v>Complete</v>
      </c>
    </row>
    <row r="1023" spans="1:35" x14ac:dyDescent="0.3">
      <c r="A1023">
        <v>49544</v>
      </c>
      <c r="B1023" s="6">
        <v>45566.37164351852</v>
      </c>
      <c r="C1023" s="3">
        <f>INT(B1023)</f>
        <v>45566</v>
      </c>
      <c r="D1023" s="2">
        <f>MOD(B1023,1)</f>
        <v>0.37164351851970423</v>
      </c>
      <c r="E1023">
        <v>15</v>
      </c>
      <c r="F1023" t="s">
        <v>33</v>
      </c>
      <c r="G1023" t="str">
        <f xml:space="preserve"> PROPER(TRIM(CLEAN(SUBSTITUTE(F1023,CHAR(160)," "))))</f>
        <v>South</v>
      </c>
      <c r="H1023" t="s">
        <v>30</v>
      </c>
      <c r="I1023" t="str">
        <f>PROPER(TRIM(CLEAN((SUBSTITUTE(H1023,"-"," ")))))</f>
        <v>Mobile App</v>
      </c>
      <c r="J1023">
        <v>22705</v>
      </c>
      <c r="K1023" t="s">
        <v>10</v>
      </c>
      <c r="L1023" t="str">
        <f xml:space="preserve"> PROPER(TRIM(CLEAN(SUBSTITUTE(K1023,CHAR(160)," "))))</f>
        <v>Consumer</v>
      </c>
      <c r="M1023" t="s">
        <v>19</v>
      </c>
      <c r="N1023" t="str">
        <f xml:space="preserve"> PROPER(TRIM(CLEAN(SUBSTITUTE(M1023,CHAR(160)," "))))</f>
        <v>Apparel</v>
      </c>
      <c r="O1023" t="s">
        <v>26</v>
      </c>
      <c r="P1023" t="str">
        <f>IF(LEN(TRIM(Table1[[#This Row],[subcategory]]&amp;""))=0,"Unknown", PROPER(TRIM(Table1[[#This Row],[subcategory]])))</f>
        <v>Kids</v>
      </c>
      <c r="Q1023">
        <v>67.05</v>
      </c>
      <c r="R1023" s="1">
        <f>IF(LEN(TRIM(Q1023&amp;""))=0, "", VALUE(SUBSTITUTE(Q1023,"$","")))</f>
        <v>67.05</v>
      </c>
      <c r="S1023">
        <v>0</v>
      </c>
      <c r="T1023">
        <f>IF(LEN(TRIM(S1023&amp;""))=0, "", VALUE(S1023))</f>
        <v>0</v>
      </c>
      <c r="U1023">
        <v>0</v>
      </c>
      <c r="V1023" s="1">
        <f>IF(LEN(TRIM(U1023&amp;""))=0, "", VALUE(SUBSTITUTE(U1023,"$","")))</f>
        <v>0</v>
      </c>
      <c r="X1023" s="1" t="str">
        <f>IF(LEN(TRIM(W1023&amp;""))=0, "", VALUE(SUBSTITUTE(W1023,"$","")))</f>
        <v/>
      </c>
      <c r="Z1023" s="1" t="str" cm="1">
        <f t="array" ref="Z1023">IF(
    LEN(TRIM(Y1023&amp;""))=0,
        IF(AND(ISNUMBER(net_sales_clean), ISNUMBER(profit_clean)),
            net_sales_clean - profit_clean,
            ""
        ),
    VALUE(SUBSTITUTE(Y1023,"$",""))
)</f>
        <v/>
      </c>
      <c r="AB1023" s="1" t="str" cm="1">
        <f t="array" ref="AB1023">IF(
    LEN(TRIM(AA1023&amp;""))=0,
        IF(AND(ISNUMBER(net_sales_clean), ISNUMBER(cost_clean)),
            net_sales_clean - cost_clean,
            ""
        ),
    VALUE(SUBSTITUTE(AA1023,"$",""))
)</f>
        <v/>
      </c>
      <c r="AC1023">
        <v>3</v>
      </c>
      <c r="AD1023">
        <f>IF(LEN(TRIM(AC1023&amp;""))=0, "", VALUE(AC1023))</f>
        <v>3</v>
      </c>
      <c r="AE1023">
        <v>1</v>
      </c>
      <c r="AF1023">
        <f>IF(LEN(TRIM(AE1023&amp;""))=0, "", VALUE(AE1023))</f>
        <v>1</v>
      </c>
      <c r="AH1023" t="str">
        <f>IF(
    OR(U1023&lt;0, W1023&lt;0, Y1023&lt;0, AA1023&lt;0),
        1,
        IF(LEN(TRIM(AG1023&amp;""))=0, "", AG1023)
)</f>
        <v/>
      </c>
      <c r="AI1023" t="str">
        <f>IF(
    COUNT(Q1023,V1023,X1023,Z1023,AB1023)=0,
        "Not Usable",
    IF(
        COUNT(Q1023,V1023,X1023,Z1023,AB1023)&lt;5,
            "Incomplete",
            IF(
                MIN(Q1023,V1023,X1023,Z1023,AB1023)=0,
                    "Incomplete",
                    "Complete"
            )
    )
)</f>
        <v>Incomplete</v>
      </c>
    </row>
    <row r="1024" spans="1:35" x14ac:dyDescent="0.3">
      <c r="A1024">
        <v>55128</v>
      </c>
      <c r="B1024" s="6">
        <v>45472.448009259257</v>
      </c>
      <c r="C1024" s="3">
        <f>INT(B1024)</f>
        <v>45472</v>
      </c>
      <c r="D1024" s="2">
        <f>MOD(B1024,1)</f>
        <v>0.44800925925665069</v>
      </c>
      <c r="E1024">
        <v>45</v>
      </c>
      <c r="F1024" t="s">
        <v>13</v>
      </c>
      <c r="G1024" t="str">
        <f xml:space="preserve"> PROPER(TRIM(CLEAN(SUBSTITUTE(F1024,CHAR(160)," "))))</f>
        <v>Northeast</v>
      </c>
      <c r="H1024" t="s">
        <v>30</v>
      </c>
      <c r="I1024" t="str">
        <f>PROPER(TRIM(CLEAN((SUBSTITUTE(H1024,"-"," ")))))</f>
        <v>Mobile App</v>
      </c>
      <c r="J1024">
        <v>29116</v>
      </c>
      <c r="K1024" t="s">
        <v>14</v>
      </c>
      <c r="L1024" t="str">
        <f xml:space="preserve"> PROPER(TRIM(CLEAN(SUBSTITUTE(K1024,CHAR(160)," "))))</f>
        <v>Consumer</v>
      </c>
      <c r="M1024" t="s">
        <v>19</v>
      </c>
      <c r="N1024" t="str">
        <f xml:space="preserve"> PROPER(TRIM(CLEAN(SUBSTITUTE(M1024,CHAR(160)," "))))</f>
        <v>Apparel</v>
      </c>
      <c r="O1024" t="s">
        <v>41</v>
      </c>
      <c r="P1024" t="str">
        <f>IF(LEN(TRIM(Table1[[#This Row],[subcategory]]&amp;""))=0,"Unknown", PROPER(TRIM(Table1[[#This Row],[subcategory]])))</f>
        <v>Shoes</v>
      </c>
      <c r="Q1024">
        <v>30.57</v>
      </c>
      <c r="R1024" s="1">
        <f>IF(LEN(TRIM(Q1024&amp;""))=0, "", VALUE(SUBSTITUTE(Q1024,"$","")))</f>
        <v>30.57</v>
      </c>
      <c r="S1024">
        <v>1</v>
      </c>
      <c r="T1024">
        <f>IF(LEN(TRIM(S1024&amp;""))=0, "", VALUE(S1024))</f>
        <v>1</v>
      </c>
      <c r="U1024">
        <v>30.57</v>
      </c>
      <c r="V1024" s="1">
        <f>IF(LEN(TRIM(U1024&amp;""))=0, "", VALUE(SUBSTITUTE(U1024,"$","")))</f>
        <v>30.57</v>
      </c>
      <c r="W1024" s="1">
        <v>27.57414</v>
      </c>
      <c r="X1024" s="1">
        <f>IF(LEN(TRIM(W1024&amp;""))=0, "", VALUE(SUBSTITUTE(W1024,"$","")))</f>
        <v>27.57414</v>
      </c>
      <c r="Y1024" s="5" t="s">
        <v>7001</v>
      </c>
      <c r="Z1024" s="4" cm="1">
        <f t="array" ref="Z1024">IF(
    LEN(TRIM(Y1024&amp;""))=0,
        IF(AND(ISNUMBER(net_sales_clean), ISNUMBER(profit_clean)),
            net_sales_clean - profit_clean,
            ""
        ),
    VALUE(SUBSTITUTE(Y1024,"$",""))
)</f>
        <v>22.658799608827799</v>
      </c>
      <c r="AA1024" s="5" t="s">
        <v>7000</v>
      </c>
      <c r="AB1024" s="4" cm="1">
        <f t="array" ref="AB1024">IF(
    LEN(TRIM(AA1024&amp;""))=0,
        IF(AND(ISNUMBER(net_sales_clean), ISNUMBER(cost_clean)),
            net_sales_clean - cost_clean,
            ""
        ),
    VALUE(SUBSTITUTE(AA1024,"$",""))
)</f>
        <v>4.9153403911721396</v>
      </c>
      <c r="AC1024">
        <v>3</v>
      </c>
      <c r="AD1024">
        <f>IF(LEN(TRIM(AC1024&amp;""))=0, "", VALUE(AC1024))</f>
        <v>3</v>
      </c>
      <c r="AE1024">
        <v>2</v>
      </c>
      <c r="AF1024">
        <f>IF(LEN(TRIM(AE1024&amp;""))=0, "", VALUE(AE1024))</f>
        <v>2</v>
      </c>
      <c r="AG1024">
        <v>0</v>
      </c>
      <c r="AH1024">
        <f>IF(
    OR(U1024&lt;0, W1024&lt;0, Y1024&lt;0, AA1024&lt;0),
        1,
        IF(LEN(TRIM(AG1024&amp;""))=0, "", AG1024)
)</f>
        <v>0</v>
      </c>
      <c r="AI1024" t="str">
        <f>IF(
    COUNT(Q1024,V1024,X1024,Z1024,AB1024)=0,
        "Not Usable",
    IF(
        COUNT(Q1024,V1024,X1024,Z1024,AB1024)&lt;5,
            "Incomplete",
            IF(
                MIN(Q1024,V1024,X1024,Z1024,AB1024)=0,
                    "Incomplete",
                    "Complete"
            )
    )
)</f>
        <v>Complete</v>
      </c>
    </row>
    <row r="1025" spans="1:35" x14ac:dyDescent="0.3">
      <c r="A1025">
        <v>37177</v>
      </c>
      <c r="B1025" s="6">
        <v>45701.620370370372</v>
      </c>
      <c r="C1025" s="3">
        <f>INT(B1025)</f>
        <v>45701</v>
      </c>
      <c r="D1025" s="2">
        <f>MOD(B1025,1)</f>
        <v>0.62037037037225673</v>
      </c>
      <c r="E1025">
        <v>63</v>
      </c>
      <c r="F1025" t="s">
        <v>13</v>
      </c>
      <c r="G1025" t="str">
        <f xml:space="preserve"> PROPER(TRIM(CLEAN(SUBSTITUTE(F1025,CHAR(160)," "))))</f>
        <v>Northeast</v>
      </c>
      <c r="H1025" t="s">
        <v>27</v>
      </c>
      <c r="I1025" t="str">
        <f>PROPER(TRIM(CLEAN((SUBSTITUTE(H1025,"-"," ")))))</f>
        <v>In Store</v>
      </c>
      <c r="J1025">
        <v>27002</v>
      </c>
      <c r="K1025" t="s">
        <v>2</v>
      </c>
      <c r="L1025" t="str">
        <f xml:space="preserve"> PROPER(TRIM(CLEAN(SUBSTITUTE(K1025,CHAR(160)," "))))</f>
        <v>Home Office</v>
      </c>
      <c r="M1025" t="s">
        <v>1</v>
      </c>
      <c r="N1025" t="str">
        <f xml:space="preserve"> PROPER(TRIM(CLEAN(SUBSTITUTE(M1025,CHAR(160)," "))))</f>
        <v>Beauty</v>
      </c>
      <c r="O1025" t="s">
        <v>31</v>
      </c>
      <c r="P1025" t="str">
        <f>IF(LEN(TRIM(Table1[[#This Row],[subcategory]]&amp;""))=0,"Unknown", PROPER(TRIM(Table1[[#This Row],[subcategory]])))</f>
        <v>Skincare</v>
      </c>
      <c r="Q1025">
        <v>63.32</v>
      </c>
      <c r="R1025" s="1">
        <f>IF(LEN(TRIM(Q1025&amp;""))=0, "", VALUE(SUBSTITUTE(Q1025,"$","")))</f>
        <v>63.32</v>
      </c>
      <c r="S1025">
        <v>1</v>
      </c>
      <c r="T1025">
        <f>IF(LEN(TRIM(S1025&amp;""))=0, "", VALUE(S1025))</f>
        <v>1</v>
      </c>
      <c r="U1025">
        <v>63.32</v>
      </c>
      <c r="V1025" s="1">
        <f>IF(LEN(TRIM(U1025&amp;""))=0, "", VALUE(SUBSTITUTE(U1025,"$","")))</f>
        <v>63.32</v>
      </c>
      <c r="W1025" s="4" t="s">
        <v>6999</v>
      </c>
      <c r="X1025" s="4">
        <f>IF(LEN(TRIM(W1025&amp;""))=0, "", VALUE(SUBSTITUTE(W1025,"$","")))</f>
        <v>61.040479999999903</v>
      </c>
      <c r="Y1025" s="5" t="s">
        <v>6998</v>
      </c>
      <c r="Z1025" s="4" cm="1">
        <f t="array" ref="Z1025">IF(
    LEN(TRIM(Y1025&amp;""))=0,
        IF(AND(ISNUMBER(net_sales_clean), ISNUMBER(profit_clean)),
            net_sales_clean - profit_clean,
            ""
        ),
    VALUE(SUBSTITUTE(Y1025,"$",""))
)</f>
        <v>36.430439876691104</v>
      </c>
      <c r="AA1025" s="5" t="s">
        <v>6997</v>
      </c>
      <c r="AB1025" s="4" cm="1">
        <f t="array" ref="AB1025">IF(
    LEN(TRIM(AA1025&amp;""))=0,
        IF(AND(ISNUMBER(net_sales_clean), ISNUMBER(cost_clean)),
            net_sales_clean - cost_clean,
            ""
        ),
    VALUE(SUBSTITUTE(AA1025,"$",""))
)</f>
        <v>24.610040123308799</v>
      </c>
      <c r="AC1025">
        <v>5</v>
      </c>
      <c r="AD1025">
        <f>IF(LEN(TRIM(AC1025&amp;""))=0, "", VALUE(AC1025))</f>
        <v>5</v>
      </c>
      <c r="AE1025">
        <v>2</v>
      </c>
      <c r="AF1025">
        <f>IF(LEN(TRIM(AE1025&amp;""))=0, "", VALUE(AE1025))</f>
        <v>2</v>
      </c>
      <c r="AG1025">
        <v>0</v>
      </c>
      <c r="AH1025">
        <f>IF(
    OR(U1025&lt;0, W1025&lt;0, Y1025&lt;0, AA1025&lt;0),
        1,
        IF(LEN(TRIM(AG1025&amp;""))=0, "", AG1025)
)</f>
        <v>0</v>
      </c>
      <c r="AI1025" t="str">
        <f>IF(
    COUNT(Q1025,V1025,X1025,Z1025,AB1025)=0,
        "Not Usable",
    IF(
        COUNT(Q1025,V1025,X1025,Z1025,AB1025)&lt;5,
            "Incomplete",
            IF(
                MIN(Q1025,V1025,X1025,Z1025,AB1025)=0,
                    "Incomplete",
                    "Complete"
            )
    )
)</f>
        <v>Complete</v>
      </c>
    </row>
    <row r="1026" spans="1:35" x14ac:dyDescent="0.3">
      <c r="A1026">
        <v>49096</v>
      </c>
      <c r="B1026" s="6">
        <v>45573.580277777779</v>
      </c>
      <c r="C1026" s="3">
        <f>INT(B1026)</f>
        <v>45573</v>
      </c>
      <c r="D1026" s="2">
        <f>MOD(B1026,1)</f>
        <v>0.58027777777897427</v>
      </c>
      <c r="E1026">
        <v>68</v>
      </c>
      <c r="F1026" t="s">
        <v>15</v>
      </c>
      <c r="G1026" t="str">
        <f xml:space="preserve"> PROPER(TRIM(CLEAN(SUBSTITUTE(F1026,CHAR(160)," "))))</f>
        <v>West</v>
      </c>
      <c r="H1026" t="s">
        <v>27</v>
      </c>
      <c r="I1026" t="str">
        <f>PROPER(TRIM(CLEAN((SUBSTITUTE(H1026,"-"," ")))))</f>
        <v>In Store</v>
      </c>
      <c r="J1026">
        <v>29383</v>
      </c>
      <c r="K1026" t="s">
        <v>6</v>
      </c>
      <c r="L1026" t="str">
        <f xml:space="preserve"> PROPER(TRIM(CLEAN(SUBSTITUTE(K1026,CHAR(160)," "))))</f>
        <v>Corporate</v>
      </c>
      <c r="M1026" t="s">
        <v>1</v>
      </c>
      <c r="N1026" t="str">
        <f xml:space="preserve"> PROPER(TRIM(CLEAN(SUBSTITUTE(M1026,CHAR(160)," "))))</f>
        <v>Beauty</v>
      </c>
      <c r="O1026" t="s">
        <v>0</v>
      </c>
      <c r="P1026" t="str">
        <f>IF(LEN(TRIM(Table1[[#This Row],[subcategory]]&amp;""))=0,"Unknown", PROPER(TRIM(Table1[[#This Row],[subcategory]])))</f>
        <v>Makeup</v>
      </c>
      <c r="Q1026">
        <v>13.75</v>
      </c>
      <c r="R1026" s="1">
        <f>IF(LEN(TRIM(Q1026&amp;""))=0, "", VALUE(SUBSTITUTE(Q1026,"$","")))</f>
        <v>13.75</v>
      </c>
      <c r="S1026">
        <v>5</v>
      </c>
      <c r="T1026">
        <f>IF(LEN(TRIM(S1026&amp;""))=0, "", VALUE(S1026))</f>
        <v>5</v>
      </c>
      <c r="U1026">
        <v>68.75</v>
      </c>
      <c r="V1026" s="1">
        <f>IF(LEN(TRIM(U1026&amp;""))=0, "", VALUE(SUBSTITUTE(U1026,"$","")))</f>
        <v>68.75</v>
      </c>
      <c r="W1026" s="1">
        <v>58.643749999999997</v>
      </c>
      <c r="X1026" s="1">
        <f>IF(LEN(TRIM(W1026&amp;""))=0, "", VALUE(SUBSTITUTE(W1026,"$","")))</f>
        <v>58.643749999999997</v>
      </c>
      <c r="Y1026" s="5" t="s">
        <v>6996</v>
      </c>
      <c r="Z1026" s="4" cm="1">
        <f t="array" ref="Z1026">IF(
    LEN(TRIM(Y1026&amp;""))=0,
        IF(AND(ISNUMBER(net_sales_clean), ISNUMBER(profit_clean)),
            net_sales_clean - profit_clean,
            ""
        ),
    VALUE(SUBSTITUTE(Y1026,"$",""))
)</f>
        <v>38.973755467515502</v>
      </c>
      <c r="AA1026" s="5" t="s">
        <v>6995</v>
      </c>
      <c r="AB1026" s="4" cm="1">
        <f t="array" ref="AB1026">IF(
    LEN(TRIM(AA1026&amp;""))=0,
        IF(AND(ISNUMBER(net_sales_clean), ISNUMBER(cost_clean)),
            net_sales_clean - cost_clean,
            ""
        ),
    VALUE(SUBSTITUTE(AA1026,"$",""))
)</f>
        <v>19.669994532484399</v>
      </c>
      <c r="AC1026">
        <v>7</v>
      </c>
      <c r="AD1026">
        <f>IF(LEN(TRIM(AC1026&amp;""))=0, "", VALUE(AC1026))</f>
        <v>7</v>
      </c>
      <c r="AE1026">
        <v>4</v>
      </c>
      <c r="AF1026">
        <f>IF(LEN(TRIM(AE1026&amp;""))=0, "", VALUE(AE1026))</f>
        <v>4</v>
      </c>
      <c r="AG1026">
        <v>0</v>
      </c>
      <c r="AH1026">
        <f>IF(
    OR(U1026&lt;0, W1026&lt;0, Y1026&lt;0, AA1026&lt;0),
        1,
        IF(LEN(TRIM(AG1026&amp;""))=0, "", AG1026)
)</f>
        <v>0</v>
      </c>
      <c r="AI1026" t="str">
        <f>IF(
    COUNT(Q1026,V1026,X1026,Z1026,AB1026)=0,
        "Not Usable",
    IF(
        COUNT(Q1026,V1026,X1026,Z1026,AB1026)&lt;5,
            "Incomplete",
            IF(
                MIN(Q1026,V1026,X1026,Z1026,AB1026)=0,
                    "Incomplete",
                    "Complete"
            )
    )
)</f>
        <v>Complete</v>
      </c>
    </row>
    <row r="1027" spans="1:35" x14ac:dyDescent="0.3">
      <c r="A1027">
        <v>45546</v>
      </c>
      <c r="B1027" s="6">
        <v>45599.080474537041</v>
      </c>
      <c r="C1027" s="3">
        <f>INT(B1027)</f>
        <v>45599</v>
      </c>
      <c r="D1027" s="2">
        <f>MOD(B1027,1)</f>
        <v>8.0474537040572613E-2</v>
      </c>
      <c r="E1027">
        <v>83</v>
      </c>
      <c r="F1027" t="s">
        <v>33</v>
      </c>
      <c r="G1027" t="str">
        <f xml:space="preserve"> PROPER(TRIM(CLEAN(SUBSTITUTE(F1027,CHAR(160)," "))))</f>
        <v>South</v>
      </c>
      <c r="H1027" t="s">
        <v>27</v>
      </c>
      <c r="I1027" t="str">
        <f>PROPER(TRIM(CLEAN((SUBSTITUTE(H1027,"-"," ")))))</f>
        <v>In Store</v>
      </c>
      <c r="J1027">
        <v>1506</v>
      </c>
      <c r="K1027" t="s">
        <v>2</v>
      </c>
      <c r="L1027" t="str">
        <f xml:space="preserve"> PROPER(TRIM(CLEAN(SUBSTITUTE(K1027,CHAR(160)," "))))</f>
        <v>Home Office</v>
      </c>
      <c r="M1027" t="s">
        <v>19</v>
      </c>
      <c r="N1027" t="str">
        <f xml:space="preserve"> PROPER(TRIM(CLEAN(SUBSTITUTE(M1027,CHAR(160)," "))))</f>
        <v>Apparel</v>
      </c>
      <c r="O1027" t="s">
        <v>26</v>
      </c>
      <c r="P1027" t="str">
        <f>IF(LEN(TRIM(Table1[[#This Row],[subcategory]]&amp;""))=0,"Unknown", PROPER(TRIM(Table1[[#This Row],[subcategory]])))</f>
        <v>Kids</v>
      </c>
      <c r="Q1027">
        <v>87.01</v>
      </c>
      <c r="R1027" s="1">
        <f>IF(LEN(TRIM(Q1027&amp;""))=0, "", VALUE(SUBSTITUTE(Q1027,"$","")))</f>
        <v>87.01</v>
      </c>
      <c r="S1027">
        <v>2</v>
      </c>
      <c r="T1027">
        <f>IF(LEN(TRIM(S1027&amp;""))=0, "", VALUE(S1027))</f>
        <v>2</v>
      </c>
      <c r="U1027">
        <v>174.02</v>
      </c>
      <c r="V1027" s="1">
        <f>IF(LEN(TRIM(U1027&amp;""))=0, "", VALUE(SUBSTITUTE(U1027,"$","")))</f>
        <v>174.02</v>
      </c>
      <c r="W1027" s="1">
        <v>168.27734000000001</v>
      </c>
      <c r="X1027" s="1">
        <f>IF(LEN(TRIM(W1027&amp;""))=0, "", VALUE(SUBSTITUTE(W1027,"$","")))</f>
        <v>168.27734000000001</v>
      </c>
      <c r="Y1027" s="5" t="s">
        <v>6994</v>
      </c>
      <c r="Z1027" s="4" cm="1">
        <f t="array" ref="Z1027">IF(
    LEN(TRIM(Y1027&amp;""))=0,
        IF(AND(ISNUMBER(net_sales_clean), ISNUMBER(profit_clean)),
            net_sales_clean - profit_clean,
            ""
        ),
    VALUE(SUBSTITUTE(Y1027,"$",""))
)</f>
        <v>131.66358978260001</v>
      </c>
      <c r="AA1027" s="5" t="s">
        <v>6993</v>
      </c>
      <c r="AB1027" s="4" cm="1">
        <f t="array" ref="AB1027">IF(
    LEN(TRIM(AA1027&amp;""))=0,
        IF(AND(ISNUMBER(net_sales_clean), ISNUMBER(cost_clean)),
            net_sales_clean - cost_clean,
            ""
        ),
    VALUE(SUBSTITUTE(AA1027,"$",""))
)</f>
        <v>36.613750217399399</v>
      </c>
      <c r="AC1027">
        <v>7</v>
      </c>
      <c r="AD1027">
        <f>IF(LEN(TRIM(AC1027&amp;""))=0, "", VALUE(AC1027))</f>
        <v>7</v>
      </c>
      <c r="AE1027">
        <v>5</v>
      </c>
      <c r="AF1027">
        <f>IF(LEN(TRIM(AE1027&amp;""))=0, "", VALUE(AE1027))</f>
        <v>5</v>
      </c>
      <c r="AG1027">
        <v>0</v>
      </c>
      <c r="AH1027">
        <f>IF(
    OR(U1027&lt;0, W1027&lt;0, Y1027&lt;0, AA1027&lt;0),
        1,
        IF(LEN(TRIM(AG1027&amp;""))=0, "", AG1027)
)</f>
        <v>0</v>
      </c>
      <c r="AI1027" t="str">
        <f>IF(
    COUNT(Q1027,V1027,X1027,Z1027,AB1027)=0,
        "Not Usable",
    IF(
        COUNT(Q1027,V1027,X1027,Z1027,AB1027)&lt;5,
            "Incomplete",
            IF(
                MIN(Q1027,V1027,X1027,Z1027,AB1027)=0,
                    "Incomplete",
                    "Complete"
            )
    )
)</f>
        <v>Complete</v>
      </c>
    </row>
    <row r="1028" spans="1:35" x14ac:dyDescent="0.3">
      <c r="A1028">
        <v>59513</v>
      </c>
      <c r="B1028" s="6">
        <v>45773.654814814814</v>
      </c>
      <c r="C1028" s="3">
        <f>INT(B1028)</f>
        <v>45773</v>
      </c>
      <c r="D1028" s="2">
        <f>MOD(B1028,1)</f>
        <v>0.65481481481401715</v>
      </c>
      <c r="E1028">
        <v>56</v>
      </c>
      <c r="F1028" t="s">
        <v>21</v>
      </c>
      <c r="G1028" t="str">
        <f xml:space="preserve"> PROPER(TRIM(CLEAN(SUBSTITUTE(F1028,CHAR(160)," "))))</f>
        <v>Midwest</v>
      </c>
      <c r="H1028" t="s">
        <v>11</v>
      </c>
      <c r="I1028" t="str">
        <f>PROPER(TRIM(CLEAN((SUBSTITUTE(H1028,"-"," ")))))</f>
        <v>Online</v>
      </c>
      <c r="J1028">
        <v>27384</v>
      </c>
      <c r="K1028" t="s">
        <v>14</v>
      </c>
      <c r="L1028" t="str">
        <f xml:space="preserve"> PROPER(TRIM(CLEAN(SUBSTITUTE(K1028,CHAR(160)," "))))</f>
        <v>Consumer</v>
      </c>
      <c r="M1028" t="s">
        <v>23</v>
      </c>
      <c r="N1028" t="str">
        <f xml:space="preserve"> PROPER(TRIM(CLEAN(SUBSTITUTE(M1028,CHAR(160)," "))))</f>
        <v>Electronics</v>
      </c>
      <c r="O1028" t="s">
        <v>25</v>
      </c>
      <c r="P1028" t="str">
        <f>IF(LEN(TRIM(Table1[[#This Row],[subcategory]]&amp;""))=0,"Unknown", PROPER(TRIM(Table1[[#This Row],[subcategory]])))</f>
        <v>Laptops</v>
      </c>
      <c r="Q1028">
        <v>43.17</v>
      </c>
      <c r="R1028" s="1">
        <f>IF(LEN(TRIM(Q1028&amp;""))=0, "", VALUE(SUBSTITUTE(Q1028,"$","")))</f>
        <v>43.17</v>
      </c>
      <c r="S1028">
        <v>2</v>
      </c>
      <c r="T1028">
        <f>IF(LEN(TRIM(S1028&amp;""))=0, "", VALUE(S1028))</f>
        <v>2</v>
      </c>
      <c r="U1028">
        <v>86.34</v>
      </c>
      <c r="V1028" s="1">
        <f>IF(LEN(TRIM(U1028&amp;""))=0, "", VALUE(SUBSTITUTE(U1028,"$","")))</f>
        <v>86.34</v>
      </c>
      <c r="W1028" s="1">
        <v>76.842600000000004</v>
      </c>
      <c r="X1028" s="1">
        <f>IF(LEN(TRIM(W1028&amp;""))=0, "", VALUE(SUBSTITUTE(W1028,"$","")))</f>
        <v>76.842600000000004</v>
      </c>
      <c r="Y1028" s="5" t="s">
        <v>6992</v>
      </c>
      <c r="Z1028" s="4" cm="1">
        <f t="array" ref="Z1028">IF(
    LEN(TRIM(Y1028&amp;""))=0,
        IF(AND(ISNUMBER(net_sales_clean), ISNUMBER(profit_clean)),
            net_sales_clean - profit_clean,
            ""
        ),
    VALUE(SUBSTITUTE(Y1028,"$",""))
)</f>
        <v>62.4146095364583</v>
      </c>
      <c r="AA1028" s="5" t="s">
        <v>6991</v>
      </c>
      <c r="AB1028" s="4" cm="1">
        <f t="array" ref="AB1028">IF(
    LEN(TRIM(AA1028&amp;""))=0,
        IF(AND(ISNUMBER(net_sales_clean), ISNUMBER(cost_clean)),
            net_sales_clean - cost_clean,
            ""
        ),
    VALUE(SUBSTITUTE(AA1028,"$",""))
)</f>
        <v>14.427990463541599</v>
      </c>
      <c r="AC1028">
        <v>5</v>
      </c>
      <c r="AD1028">
        <f>IF(LEN(TRIM(AC1028&amp;""))=0, "", VALUE(AC1028))</f>
        <v>5</v>
      </c>
      <c r="AE1028">
        <v>2</v>
      </c>
      <c r="AF1028">
        <f>IF(LEN(TRIM(AE1028&amp;""))=0, "", VALUE(AE1028))</f>
        <v>2</v>
      </c>
      <c r="AG1028">
        <v>0</v>
      </c>
      <c r="AH1028">
        <f>IF(
    OR(U1028&lt;0, W1028&lt;0, Y1028&lt;0, AA1028&lt;0),
        1,
        IF(LEN(TRIM(AG1028&amp;""))=0, "", AG1028)
)</f>
        <v>0</v>
      </c>
      <c r="AI1028" t="str">
        <f>IF(
    COUNT(Q1028,V1028,X1028,Z1028,AB1028)=0,
        "Not Usable",
    IF(
        COUNT(Q1028,V1028,X1028,Z1028,AB1028)&lt;5,
            "Incomplete",
            IF(
                MIN(Q1028,V1028,X1028,Z1028,AB1028)=0,
                    "Incomplete",
                    "Complete"
            )
    )
)</f>
        <v>Complete</v>
      </c>
    </row>
    <row r="1029" spans="1:35" x14ac:dyDescent="0.3">
      <c r="A1029">
        <v>50297</v>
      </c>
      <c r="B1029" s="6">
        <v>45953.043078703704</v>
      </c>
      <c r="C1029" s="3">
        <f>INT(B1029)</f>
        <v>45953</v>
      </c>
      <c r="D1029" s="2">
        <f>MOD(B1029,1)</f>
        <v>4.3078703703940846E-2</v>
      </c>
      <c r="E1029">
        <v>43</v>
      </c>
      <c r="F1029" t="s">
        <v>4</v>
      </c>
      <c r="G1029" t="str">
        <f xml:space="preserve"> PROPER(TRIM(CLEAN(SUBSTITUTE(F1029,CHAR(160)," "))))</f>
        <v>South</v>
      </c>
      <c r="H1029" t="s">
        <v>11</v>
      </c>
      <c r="I1029" t="str">
        <f>PROPER(TRIM(CLEAN((SUBSTITUTE(H1029,"-"," ")))))</f>
        <v>Online</v>
      </c>
      <c r="J1029">
        <v>17973</v>
      </c>
      <c r="K1029" t="s">
        <v>10</v>
      </c>
      <c r="L1029" t="str">
        <f xml:space="preserve"> PROPER(TRIM(CLEAN(SUBSTITUTE(K1029,CHAR(160)," "))))</f>
        <v>Consumer</v>
      </c>
      <c r="M1029" t="s">
        <v>9</v>
      </c>
      <c r="N1029" t="str">
        <f xml:space="preserve"> PROPER(TRIM(CLEAN(SUBSTITUTE(M1029,CHAR(160)," "))))</f>
        <v>Home</v>
      </c>
      <c r="O1029" t="s">
        <v>32</v>
      </c>
      <c r="P1029" t="str">
        <f>IF(LEN(TRIM(Table1[[#This Row],[subcategory]]&amp;""))=0,"Unknown", PROPER(TRIM(Table1[[#This Row],[subcategory]])))</f>
        <v>Furniture</v>
      </c>
      <c r="Q1029">
        <v>100.04</v>
      </c>
      <c r="R1029" s="1">
        <f>IF(LEN(TRIM(Q1029&amp;""))=0, "", VALUE(SUBSTITUTE(Q1029,"$","")))</f>
        <v>100.04</v>
      </c>
      <c r="S1029">
        <v>4</v>
      </c>
      <c r="T1029">
        <f>IF(LEN(TRIM(S1029&amp;""))=0, "", VALUE(S1029))</f>
        <v>4</v>
      </c>
      <c r="U1029">
        <v>400.16</v>
      </c>
      <c r="V1029" s="1">
        <f>IF(LEN(TRIM(U1029&amp;""))=0, "", VALUE(SUBSTITUTE(U1029,"$","")))</f>
        <v>400.16</v>
      </c>
      <c r="W1029" s="4" t="s">
        <v>6990</v>
      </c>
      <c r="X1029" s="4">
        <f>IF(LEN(TRIM(W1029&amp;""))=0, "", VALUE(SUBSTITUTE(W1029,"$","")))</f>
        <v>260.90431999999998</v>
      </c>
      <c r="Y1029" s="5" t="s">
        <v>6989</v>
      </c>
      <c r="Z1029" s="4" cm="1">
        <f t="array" ref="Z1029">IF(
    LEN(TRIM(Y1029&amp;""))=0,
        IF(AND(ISNUMBER(net_sales_clean), ISNUMBER(profit_clean)),
            net_sales_clean - profit_clean,
            ""
        ),
    VALUE(SUBSTITUTE(Y1029,"$",""))
)</f>
        <v>175.39735621710099</v>
      </c>
      <c r="AA1029" s="5" t="s">
        <v>6988</v>
      </c>
      <c r="AB1029" s="4" cm="1">
        <f t="array" ref="AB1029">IF(
    LEN(TRIM(AA1029&amp;""))=0,
        IF(AND(ISNUMBER(net_sales_clean), ISNUMBER(cost_clean)),
            net_sales_clean - cost_clean,
            ""
        ),
    VALUE(SUBSTITUTE(AA1029,"$",""))
)</f>
        <v>85.506963782898396</v>
      </c>
      <c r="AC1029">
        <v>0</v>
      </c>
      <c r="AD1029">
        <f>IF(LEN(TRIM(AC1029&amp;""))=0, "", VALUE(AC1029))</f>
        <v>0</v>
      </c>
      <c r="AE1029">
        <v>1</v>
      </c>
      <c r="AF1029">
        <f>IF(LEN(TRIM(AE1029&amp;""))=0, "", VALUE(AE1029))</f>
        <v>1</v>
      </c>
      <c r="AG1029">
        <v>1</v>
      </c>
      <c r="AH1029">
        <f>IF(
    OR(U1029&lt;0, W1029&lt;0, Y1029&lt;0, AA1029&lt;0),
        1,
        IF(LEN(TRIM(AG1029&amp;""))=0, "", AG1029)
)</f>
        <v>1</v>
      </c>
      <c r="AI1029" t="str">
        <f>IF(
    COUNT(Q1029,V1029,X1029,Z1029,AB1029)=0,
        "Not Usable",
    IF(
        COUNT(Q1029,V1029,X1029,Z1029,AB1029)&lt;5,
            "Incomplete",
            IF(
                MIN(Q1029,V1029,X1029,Z1029,AB1029)=0,
                    "Incomplete",
                    "Complete"
            )
    )
)</f>
        <v>Complete</v>
      </c>
    </row>
    <row r="1030" spans="1:35" x14ac:dyDescent="0.3">
      <c r="A1030">
        <v>40504</v>
      </c>
      <c r="B1030" s="6">
        <v>45721.004976851851</v>
      </c>
      <c r="C1030" s="3">
        <f>INT(B1030)</f>
        <v>45721</v>
      </c>
      <c r="D1030" s="2">
        <f>MOD(B1030,1)</f>
        <v>4.9768518510973081E-3</v>
      </c>
      <c r="E1030">
        <v>63</v>
      </c>
      <c r="F1030" t="s">
        <v>33</v>
      </c>
      <c r="G1030" t="str">
        <f xml:space="preserve"> PROPER(TRIM(CLEAN(SUBSTITUTE(F1030,CHAR(160)," "))))</f>
        <v>South</v>
      </c>
      <c r="H1030" t="s">
        <v>11</v>
      </c>
      <c r="I1030" t="str">
        <f>PROPER(TRIM(CLEAN((SUBSTITUTE(H1030,"-"," ")))))</f>
        <v>Online</v>
      </c>
      <c r="J1030">
        <v>9971</v>
      </c>
      <c r="K1030" t="s">
        <v>14</v>
      </c>
      <c r="L1030" t="str">
        <f xml:space="preserve"> PROPER(TRIM(CLEAN(SUBSTITUTE(K1030,CHAR(160)," "))))</f>
        <v>Consumer</v>
      </c>
      <c r="M1030" t="s">
        <v>23</v>
      </c>
      <c r="N1030" t="str">
        <f xml:space="preserve"> PROPER(TRIM(CLEAN(SUBSTITUTE(M1030,CHAR(160)," "))))</f>
        <v>Electronics</v>
      </c>
      <c r="P1030" t="str">
        <f>IF(LEN(TRIM(Table1[[#This Row],[subcategory]]&amp;""))=0,"Unknown", PROPER(TRIM(Table1[[#This Row],[subcategory]])))</f>
        <v>Unknown</v>
      </c>
      <c r="Q1030">
        <v>138.72999999999999</v>
      </c>
      <c r="R1030" s="1">
        <f>IF(LEN(TRIM(Q1030&amp;""))=0, "", VALUE(SUBSTITUTE(Q1030,"$","")))</f>
        <v>138.72999999999999</v>
      </c>
      <c r="S1030">
        <v>7</v>
      </c>
      <c r="T1030">
        <f>IF(LEN(TRIM(S1030&amp;""))=0, "", VALUE(S1030))</f>
        <v>7</v>
      </c>
      <c r="U1030" s="5" t="s">
        <v>6987</v>
      </c>
      <c r="V1030" s="4">
        <f>IF(LEN(TRIM(U1030&amp;""))=0, "", VALUE(SUBSTITUTE(U1030,"$","")))</f>
        <v>971.10999999999899</v>
      </c>
      <c r="W1030" s="1">
        <v>863.31678999999997</v>
      </c>
      <c r="X1030" s="1">
        <f>IF(LEN(TRIM(W1030&amp;""))=0, "", VALUE(SUBSTITUTE(W1030,"$","")))</f>
        <v>863.31678999999997</v>
      </c>
      <c r="Y1030">
        <v>661.39040721882805</v>
      </c>
      <c r="Z1030" s="1" cm="1">
        <f t="array" ref="Z1030">IF(
    LEN(TRIM(Y1030&amp;""))=0,
        IF(AND(ISNUMBER(net_sales_clean), ISNUMBER(profit_clean)),
            net_sales_clean - profit_clean,
            ""
        ),
    VALUE(SUBSTITUTE(Y1030,"$",""))
)</f>
        <v>661.39040721882805</v>
      </c>
      <c r="AA1030" s="5" t="s">
        <v>6986</v>
      </c>
      <c r="AB1030" s="4" cm="1">
        <f t="array" ref="AB1030">IF(
    LEN(TRIM(AA1030&amp;""))=0,
        IF(AND(ISNUMBER(net_sales_clean), ISNUMBER(cost_clean)),
            net_sales_clean - cost_clean,
            ""
        ),
    VALUE(SUBSTITUTE(AA1030,"$",""))
)</f>
        <v>201.92638278117099</v>
      </c>
      <c r="AC1030">
        <v>3</v>
      </c>
      <c r="AD1030">
        <f>IF(LEN(TRIM(AC1030&amp;""))=0, "", VALUE(AC1030))</f>
        <v>3</v>
      </c>
      <c r="AE1030">
        <v>2</v>
      </c>
      <c r="AF1030">
        <f>IF(LEN(TRIM(AE1030&amp;""))=0, "", VALUE(AE1030))</f>
        <v>2</v>
      </c>
      <c r="AG1030">
        <v>0</v>
      </c>
      <c r="AH1030">
        <f>IF(
    OR(U1030&lt;0, W1030&lt;0, Y1030&lt;0, AA1030&lt;0),
        1,
        IF(LEN(TRIM(AG1030&amp;""))=0, "", AG1030)
)</f>
        <v>0</v>
      </c>
      <c r="AI1030" t="str">
        <f>IF(
    COUNT(Q1030,V1030,X1030,Z1030,AB1030)=0,
        "Not Usable",
    IF(
        COUNT(Q1030,V1030,X1030,Z1030,AB1030)&lt;5,
            "Incomplete",
            IF(
                MIN(Q1030,V1030,X1030,Z1030,AB1030)=0,
                    "Incomplete",
                    "Complete"
            )
    )
)</f>
        <v>Complete</v>
      </c>
    </row>
    <row r="1031" spans="1:35" x14ac:dyDescent="0.3">
      <c r="A1031">
        <v>18598</v>
      </c>
      <c r="B1031" s="6">
        <v>45096.085787037038</v>
      </c>
      <c r="C1031" s="3">
        <f>INT(B1031)</f>
        <v>45096</v>
      </c>
      <c r="D1031" s="2">
        <f>MOD(B1031,1)</f>
        <v>8.5787037038244307E-2</v>
      </c>
      <c r="E1031">
        <v>7</v>
      </c>
      <c r="F1031" t="s">
        <v>4</v>
      </c>
      <c r="G1031" t="str">
        <f xml:space="preserve"> PROPER(TRIM(CLEAN(SUBSTITUTE(F1031,CHAR(160)," "))))</f>
        <v>South</v>
      </c>
      <c r="H1031" t="s">
        <v>30</v>
      </c>
      <c r="I1031" t="str">
        <f>PROPER(TRIM(CLEAN((SUBSTITUTE(H1031,"-"," ")))))</f>
        <v>Mobile App</v>
      </c>
      <c r="J1031">
        <v>26466</v>
      </c>
      <c r="K1031" t="s">
        <v>14</v>
      </c>
      <c r="L1031" t="str">
        <f xml:space="preserve"> PROPER(TRIM(CLEAN(SUBSTITUTE(K1031,CHAR(160)," "))))</f>
        <v>Consumer</v>
      </c>
      <c r="M1031" t="s">
        <v>16</v>
      </c>
      <c r="N1031" t="str">
        <f xml:space="preserve"> PROPER(TRIM(CLEAN(SUBSTITUTE(M1031,CHAR(160)," "))))</f>
        <v>Grocery</v>
      </c>
      <c r="P1031" t="str">
        <f>IF(LEN(TRIM(Table1[[#This Row],[subcategory]]&amp;""))=0,"Unknown", PROPER(TRIM(Table1[[#This Row],[subcategory]])))</f>
        <v>Unknown</v>
      </c>
      <c r="Q1031">
        <v>29.01</v>
      </c>
      <c r="R1031" s="1">
        <f>IF(LEN(TRIM(Q1031&amp;""))=0, "", VALUE(SUBSTITUTE(Q1031,"$","")))</f>
        <v>29.01</v>
      </c>
      <c r="S1031">
        <v>1</v>
      </c>
      <c r="T1031">
        <f>IF(LEN(TRIM(S1031&amp;""))=0, "", VALUE(S1031))</f>
        <v>1</v>
      </c>
      <c r="U1031">
        <v>29.01</v>
      </c>
      <c r="V1031" s="1">
        <f>IF(LEN(TRIM(U1031&amp;""))=0, "", VALUE(SUBSTITUTE(U1031,"$","")))</f>
        <v>29.01</v>
      </c>
      <c r="W1031" s="4" t="s">
        <v>6985</v>
      </c>
      <c r="X1031" s="4">
        <f>IF(LEN(TRIM(W1031&amp;""))=0, "", VALUE(SUBSTITUTE(W1031,"$","")))</f>
        <v>22.25067</v>
      </c>
      <c r="Y1031" s="5" t="s">
        <v>6984</v>
      </c>
      <c r="Z1031" s="4" cm="1">
        <f t="array" ref="Z1031">IF(
    LEN(TRIM(Y1031&amp;""))=0,
        IF(AND(ISNUMBER(net_sales_clean), ISNUMBER(profit_clean)),
            net_sales_clean - profit_clean,
            ""
        ),
    VALUE(SUBSTITUTE(Y1031,"$",""))
)</f>
        <v>14.0385734898188</v>
      </c>
      <c r="AA1031" s="5" t="s">
        <v>6983</v>
      </c>
      <c r="AB1031" s="4" cm="1">
        <f t="array" ref="AB1031">IF(
    LEN(TRIM(AA1031&amp;""))=0,
        IF(AND(ISNUMBER(net_sales_clean), ISNUMBER(cost_clean)),
            net_sales_clean - cost_clean,
            ""
        ),
    VALUE(SUBSTITUTE(AA1031,"$",""))
)</f>
        <v>8.2120965101811194</v>
      </c>
      <c r="AC1031">
        <v>8</v>
      </c>
      <c r="AD1031">
        <f>IF(LEN(TRIM(AC1031&amp;""))=0, "", VALUE(AC1031))</f>
        <v>8</v>
      </c>
      <c r="AE1031">
        <v>1</v>
      </c>
      <c r="AF1031">
        <f>IF(LEN(TRIM(AE1031&amp;""))=0, "", VALUE(AE1031))</f>
        <v>1</v>
      </c>
      <c r="AG1031">
        <v>1</v>
      </c>
      <c r="AH1031">
        <f>IF(
    OR(U1031&lt;0, W1031&lt;0, Y1031&lt;0, AA1031&lt;0),
        1,
        IF(LEN(TRIM(AG1031&amp;""))=0, "", AG1031)
)</f>
        <v>1</v>
      </c>
      <c r="AI1031" t="str">
        <f>IF(
    COUNT(Q1031,V1031,X1031,Z1031,AB1031)=0,
        "Not Usable",
    IF(
        COUNT(Q1031,V1031,X1031,Z1031,AB1031)&lt;5,
            "Incomplete",
            IF(
                MIN(Q1031,V1031,X1031,Z1031,AB1031)=0,
                    "Incomplete",
                    "Complete"
            )
    )
)</f>
        <v>Complete</v>
      </c>
    </row>
    <row r="1032" spans="1:35" x14ac:dyDescent="0.3">
      <c r="A1032">
        <v>57170</v>
      </c>
      <c r="B1032" s="6">
        <v>45721.884826388887</v>
      </c>
      <c r="C1032" s="3">
        <f>INT(B1032)</f>
        <v>45721</v>
      </c>
      <c r="D1032" s="2">
        <f>MOD(B1032,1)</f>
        <v>0.88482638888672227</v>
      </c>
      <c r="E1032">
        <v>57</v>
      </c>
      <c r="F1032" t="s">
        <v>4</v>
      </c>
      <c r="G1032" t="str">
        <f xml:space="preserve"> PROPER(TRIM(CLEAN(SUBSTITUTE(F1032,CHAR(160)," "))))</f>
        <v>South</v>
      </c>
      <c r="H1032" t="s">
        <v>7</v>
      </c>
      <c r="I1032" t="str">
        <f>PROPER(TRIM(CLEAN((SUBSTITUTE(H1032,"-"," ")))))</f>
        <v>In Store</v>
      </c>
      <c r="J1032">
        <v>25098</v>
      </c>
      <c r="K1032" t="s">
        <v>6</v>
      </c>
      <c r="L1032" t="str">
        <f xml:space="preserve"> PROPER(TRIM(CLEAN(SUBSTITUTE(K1032,CHAR(160)," "))))</f>
        <v>Corporate</v>
      </c>
      <c r="M1032" t="s">
        <v>19</v>
      </c>
      <c r="N1032" t="str">
        <f xml:space="preserve"> PROPER(TRIM(CLEAN(SUBSTITUTE(M1032,CHAR(160)," "))))</f>
        <v>Apparel</v>
      </c>
      <c r="O1032" t="s">
        <v>20</v>
      </c>
      <c r="P1032" t="str">
        <f>IF(LEN(TRIM(Table1[[#This Row],[subcategory]]&amp;""))=0,"Unknown", PROPER(TRIM(Table1[[#This Row],[subcategory]])))</f>
        <v>Women</v>
      </c>
      <c r="Q1032">
        <v>131.46</v>
      </c>
      <c r="R1032" s="1">
        <f>IF(LEN(TRIM(Q1032&amp;""))=0, "", VALUE(SUBSTITUTE(Q1032,"$","")))</f>
        <v>131.46</v>
      </c>
      <c r="S1032">
        <v>3</v>
      </c>
      <c r="T1032">
        <f>IF(LEN(TRIM(S1032&amp;""))=0, "", VALUE(S1032))</f>
        <v>3</v>
      </c>
      <c r="U1032">
        <v>394.38</v>
      </c>
      <c r="V1032" s="1">
        <f>IF(LEN(TRIM(U1032&amp;""))=0, "", VALUE(SUBSTITUTE(U1032,"$","")))</f>
        <v>394.38</v>
      </c>
      <c r="W1032" s="1">
        <v>310.77143999999998</v>
      </c>
      <c r="X1032" s="1">
        <f>IF(LEN(TRIM(W1032&amp;""))=0, "", VALUE(SUBSTITUTE(W1032,"$","")))</f>
        <v>310.77143999999998</v>
      </c>
      <c r="Y1032" s="5" t="s">
        <v>6982</v>
      </c>
      <c r="Z1032" s="4" cm="1">
        <f t="array" ref="Z1032">IF(
    LEN(TRIM(Y1032&amp;""))=0,
        IF(AND(ISNUMBER(net_sales_clean), ISNUMBER(profit_clean)),
            net_sales_clean - profit_clean,
            ""
        ),
    VALUE(SUBSTITUTE(Y1032,"$",""))
)</f>
        <v>246.30905416022699</v>
      </c>
      <c r="AA1032" s="5" t="s">
        <v>6981</v>
      </c>
      <c r="AB1032" s="4" cm="1">
        <f t="array" ref="AB1032">IF(
    LEN(TRIM(AA1032&amp;""))=0,
        IF(AND(ISNUMBER(net_sales_clean), ISNUMBER(cost_clean)),
            net_sales_clean - cost_clean,
            ""
        ),
    VALUE(SUBSTITUTE(AA1032,"$",""))
)</f>
        <v>64.462385839772693</v>
      </c>
      <c r="AC1032">
        <v>7</v>
      </c>
      <c r="AD1032">
        <f>IF(LEN(TRIM(AC1032&amp;""))=0, "", VALUE(AC1032))</f>
        <v>7</v>
      </c>
      <c r="AE1032">
        <v>5</v>
      </c>
      <c r="AF1032">
        <f>IF(LEN(TRIM(AE1032&amp;""))=0, "", VALUE(AE1032))</f>
        <v>5</v>
      </c>
      <c r="AG1032">
        <v>0</v>
      </c>
      <c r="AH1032">
        <f>IF(
    OR(U1032&lt;0, W1032&lt;0, Y1032&lt;0, AA1032&lt;0),
        1,
        IF(LEN(TRIM(AG1032&amp;""))=0, "", AG1032)
)</f>
        <v>0</v>
      </c>
      <c r="AI1032" t="str">
        <f>IF(
    COUNT(Q1032,V1032,X1032,Z1032,AB1032)=0,
        "Not Usable",
    IF(
        COUNT(Q1032,V1032,X1032,Z1032,AB1032)&lt;5,
            "Incomplete",
            IF(
                MIN(Q1032,V1032,X1032,Z1032,AB1032)=0,
                    "Incomplete",
                    "Complete"
            )
    )
)</f>
        <v>Complete</v>
      </c>
    </row>
    <row r="1033" spans="1:35" x14ac:dyDescent="0.3">
      <c r="A1033">
        <v>2868</v>
      </c>
      <c r="B1033" s="6">
        <v>45083.22855324074</v>
      </c>
      <c r="C1033" s="3">
        <f>INT(B1033)</f>
        <v>45083</v>
      </c>
      <c r="D1033" s="2">
        <f>MOD(B1033,1)</f>
        <v>0.22855324074043892</v>
      </c>
      <c r="E1033">
        <v>18</v>
      </c>
      <c r="F1033" t="s">
        <v>13</v>
      </c>
      <c r="G1033" t="str">
        <f xml:space="preserve"> PROPER(TRIM(CLEAN(SUBSTITUTE(F1033,CHAR(160)," "))))</f>
        <v>Northeast</v>
      </c>
      <c r="H1033" t="s">
        <v>11</v>
      </c>
      <c r="I1033" t="str">
        <f>PROPER(TRIM(CLEAN((SUBSTITUTE(H1033,"-"," ")))))</f>
        <v>Online</v>
      </c>
      <c r="J1033">
        <v>17464</v>
      </c>
      <c r="K1033" t="s">
        <v>6</v>
      </c>
      <c r="L1033" t="str">
        <f xml:space="preserve"> PROPER(TRIM(CLEAN(SUBSTITUTE(K1033,CHAR(160)," "))))</f>
        <v>Corporate</v>
      </c>
      <c r="M1033" t="s">
        <v>1</v>
      </c>
      <c r="N1033" t="str">
        <f xml:space="preserve"> PROPER(TRIM(CLEAN(SUBSTITUTE(M1033,CHAR(160)," "))))</f>
        <v>Beauty</v>
      </c>
      <c r="O1033" t="s">
        <v>39</v>
      </c>
      <c r="P1033" t="str">
        <f>IF(LEN(TRIM(Table1[[#This Row],[subcategory]]&amp;""))=0,"Unknown", PROPER(TRIM(Table1[[#This Row],[subcategory]])))</f>
        <v>Fragrance</v>
      </c>
      <c r="Q1033">
        <v>77.260000000000005</v>
      </c>
      <c r="R1033" s="1">
        <f>IF(LEN(TRIM(Q1033&amp;""))=0, "", VALUE(SUBSTITUTE(Q1033,"$","")))</f>
        <v>77.260000000000005</v>
      </c>
      <c r="S1033">
        <v>3</v>
      </c>
      <c r="T1033">
        <f>IF(LEN(TRIM(S1033&amp;""))=0, "", VALUE(S1033))</f>
        <v>3</v>
      </c>
      <c r="U1033" s="5" t="s">
        <v>105</v>
      </c>
      <c r="V1033" s="4">
        <f>IF(LEN(TRIM(U1033&amp;""))=0, "", VALUE(SUBSTITUTE(U1033,"$","")))</f>
        <v>231.78</v>
      </c>
      <c r="W1033" s="4" t="s">
        <v>6980</v>
      </c>
      <c r="X1033" s="4">
        <f>IF(LEN(TRIM(W1033&amp;""))=0, "", VALUE(SUBSTITUTE(W1033,"$","")))</f>
        <v>150.88878</v>
      </c>
      <c r="Y1033" s="5" t="s">
        <v>6979</v>
      </c>
      <c r="Z1033" s="4" cm="1">
        <f t="array" ref="Z1033">IF(
    LEN(TRIM(Y1033&amp;""))=0,
        IF(AND(ISNUMBER(net_sales_clean), ISNUMBER(profit_clean)),
            net_sales_clean - profit_clean,
            ""
        ),
    VALUE(SUBSTITUTE(Y1033,"$",""))
)</f>
        <v>117.234405525159</v>
      </c>
      <c r="AA1033" s="5" t="s">
        <v>6978</v>
      </c>
      <c r="AB1033" s="4" cm="1">
        <f t="array" ref="AB1033">IF(
    LEN(TRIM(AA1033&amp;""))=0,
        IF(AND(ISNUMBER(net_sales_clean), ISNUMBER(cost_clean)),
            net_sales_clean - cost_clean,
            ""
        ),
    VALUE(SUBSTITUTE(AA1033,"$",""))
)</f>
        <v>33.654374474840303</v>
      </c>
      <c r="AC1033">
        <v>5</v>
      </c>
      <c r="AD1033">
        <f>IF(LEN(TRIM(AC1033&amp;""))=0, "", VALUE(AC1033))</f>
        <v>5</v>
      </c>
      <c r="AE1033">
        <v>3</v>
      </c>
      <c r="AF1033">
        <f>IF(LEN(TRIM(AE1033&amp;""))=0, "", VALUE(AE1033))</f>
        <v>3</v>
      </c>
      <c r="AG1033">
        <v>0</v>
      </c>
      <c r="AH1033">
        <f>IF(
    OR(U1033&lt;0, W1033&lt;0, Y1033&lt;0, AA1033&lt;0),
        1,
        IF(LEN(TRIM(AG1033&amp;""))=0, "", AG1033)
)</f>
        <v>0</v>
      </c>
      <c r="AI1033" t="str">
        <f>IF(
    COUNT(Q1033,V1033,X1033,Z1033,AB1033)=0,
        "Not Usable",
    IF(
        COUNT(Q1033,V1033,X1033,Z1033,AB1033)&lt;5,
            "Incomplete",
            IF(
                MIN(Q1033,V1033,X1033,Z1033,AB1033)=0,
                    "Incomplete",
                    "Complete"
            )
    )
)</f>
        <v>Complete</v>
      </c>
    </row>
    <row r="1034" spans="1:35" x14ac:dyDescent="0.3">
      <c r="A1034">
        <v>34059</v>
      </c>
      <c r="B1034" s="6">
        <v>45953.624918981484</v>
      </c>
      <c r="C1034" s="3">
        <f>INT(B1034)</f>
        <v>45953</v>
      </c>
      <c r="D1034" s="2">
        <f>MOD(B1034,1)</f>
        <v>0.62491898148437031</v>
      </c>
      <c r="E1034">
        <v>1</v>
      </c>
      <c r="F1034" t="s">
        <v>21</v>
      </c>
      <c r="G1034" t="str">
        <f xml:space="preserve"> PROPER(TRIM(CLEAN(SUBSTITUTE(F1034,CHAR(160)," "))))</f>
        <v>Midwest</v>
      </c>
      <c r="H1034" t="s">
        <v>11</v>
      </c>
      <c r="I1034" t="str">
        <f>PROPER(TRIM(CLEAN((SUBSTITUTE(H1034,"-"," ")))))</f>
        <v>Online</v>
      </c>
      <c r="J1034">
        <v>20669</v>
      </c>
      <c r="K1034" t="s">
        <v>14</v>
      </c>
      <c r="L1034" t="str">
        <f xml:space="preserve"> PROPER(TRIM(CLEAN(SUBSTITUTE(K1034,CHAR(160)," "))))</f>
        <v>Consumer</v>
      </c>
      <c r="M1034" t="s">
        <v>23</v>
      </c>
      <c r="N1034" t="str">
        <f xml:space="preserve"> PROPER(TRIM(CLEAN(SUBSTITUTE(M1034,CHAR(160)," "))))</f>
        <v>Electronics</v>
      </c>
      <c r="O1034" t="s">
        <v>34</v>
      </c>
      <c r="P1034" t="str">
        <f>IF(LEN(TRIM(Table1[[#This Row],[subcategory]]&amp;""))=0,"Unknown", PROPER(TRIM(Table1[[#This Row],[subcategory]])))</f>
        <v>Phones</v>
      </c>
      <c r="Q1034">
        <v>42.74</v>
      </c>
      <c r="R1034" s="1">
        <f>IF(LEN(TRIM(Q1034&amp;""))=0, "", VALUE(SUBSTITUTE(Q1034,"$","")))</f>
        <v>42.74</v>
      </c>
      <c r="S1034">
        <v>4</v>
      </c>
      <c r="T1034">
        <f>IF(LEN(TRIM(S1034&amp;""))=0, "", VALUE(S1034))</f>
        <v>4</v>
      </c>
      <c r="U1034">
        <v>170.96</v>
      </c>
      <c r="V1034" s="1">
        <f>IF(LEN(TRIM(U1034&amp;""))=0, "", VALUE(SUBSTITUTE(U1034,"$","")))</f>
        <v>170.96</v>
      </c>
      <c r="W1034" s="1">
        <v>109.75632</v>
      </c>
      <c r="X1034" s="1">
        <f>IF(LEN(TRIM(W1034&amp;""))=0, "", VALUE(SUBSTITUTE(W1034,"$","")))</f>
        <v>109.75632</v>
      </c>
      <c r="Y1034">
        <v>77.854168611530795</v>
      </c>
      <c r="Z1034" s="1" cm="1">
        <f t="array" ref="Z1034">IF(
    LEN(TRIM(Y1034&amp;""))=0,
        IF(AND(ISNUMBER(net_sales_clean), ISNUMBER(profit_clean)),
            net_sales_clean - profit_clean,
            ""
        ),
    VALUE(SUBSTITUTE(Y1034,"$",""))
)</f>
        <v>77.854168611530795</v>
      </c>
      <c r="AA1034" s="5" t="s">
        <v>6977</v>
      </c>
      <c r="AB1034" s="4" cm="1">
        <f t="array" ref="AB1034">IF(
    LEN(TRIM(AA1034&amp;""))=0,
        IF(AND(ISNUMBER(net_sales_clean), ISNUMBER(cost_clean)),
            net_sales_clean - cost_clean,
            ""
        ),
    VALUE(SUBSTITUTE(AA1034,"$",""))
)</f>
        <v>31.9021513884692</v>
      </c>
      <c r="AC1034">
        <v>2</v>
      </c>
      <c r="AD1034">
        <f>IF(LEN(TRIM(AC1034&amp;""))=0, "", VALUE(AC1034))</f>
        <v>2</v>
      </c>
      <c r="AE1034">
        <v>5</v>
      </c>
      <c r="AF1034">
        <f>IF(LEN(TRIM(AE1034&amp;""))=0, "", VALUE(AE1034))</f>
        <v>5</v>
      </c>
      <c r="AG1034">
        <v>0</v>
      </c>
      <c r="AH1034">
        <f>IF(
    OR(U1034&lt;0, W1034&lt;0, Y1034&lt;0, AA1034&lt;0),
        1,
        IF(LEN(TRIM(AG1034&amp;""))=0, "", AG1034)
)</f>
        <v>0</v>
      </c>
      <c r="AI1034" t="str">
        <f>IF(
    COUNT(Q1034,V1034,X1034,Z1034,AB1034)=0,
        "Not Usable",
    IF(
        COUNT(Q1034,V1034,X1034,Z1034,AB1034)&lt;5,
            "Incomplete",
            IF(
                MIN(Q1034,V1034,X1034,Z1034,AB1034)=0,
                    "Incomplete",
                    "Complete"
            )
    )
)</f>
        <v>Complete</v>
      </c>
    </row>
    <row r="1035" spans="1:35" x14ac:dyDescent="0.3">
      <c r="A1035">
        <v>53615</v>
      </c>
      <c r="B1035" s="6">
        <v>45251.306712962964</v>
      </c>
      <c r="C1035" s="3">
        <f>INT(B1035)</f>
        <v>45251</v>
      </c>
      <c r="D1035" s="2">
        <f>MOD(B1035,1)</f>
        <v>0.30671296296350192</v>
      </c>
      <c r="E1035">
        <v>20</v>
      </c>
      <c r="F1035" t="s">
        <v>33</v>
      </c>
      <c r="G1035" t="str">
        <f xml:space="preserve"> PROPER(TRIM(CLEAN(SUBSTITUTE(F1035,CHAR(160)," "))))</f>
        <v>South</v>
      </c>
      <c r="H1035" t="s">
        <v>27</v>
      </c>
      <c r="I1035" t="str">
        <f>PROPER(TRIM(CLEAN((SUBSTITUTE(H1035,"-"," ")))))</f>
        <v>In Store</v>
      </c>
      <c r="J1035">
        <v>18278</v>
      </c>
      <c r="K1035" t="s">
        <v>10</v>
      </c>
      <c r="L1035" t="str">
        <f xml:space="preserve"> PROPER(TRIM(CLEAN(SUBSTITUTE(K1035,CHAR(160)," "))))</f>
        <v>Consumer</v>
      </c>
      <c r="M1035" t="s">
        <v>23</v>
      </c>
      <c r="N1035" t="str">
        <f xml:space="preserve"> PROPER(TRIM(CLEAN(SUBSTITUTE(M1035,CHAR(160)," "))))</f>
        <v>Electronics</v>
      </c>
      <c r="O1035" t="s">
        <v>25</v>
      </c>
      <c r="P1035" t="str">
        <f>IF(LEN(TRIM(Table1[[#This Row],[subcategory]]&amp;""))=0,"Unknown", PROPER(TRIM(Table1[[#This Row],[subcategory]])))</f>
        <v>Laptops</v>
      </c>
      <c r="Q1035">
        <v>66.67</v>
      </c>
      <c r="R1035" s="1">
        <f>IF(LEN(TRIM(Q1035&amp;""))=0, "", VALUE(SUBSTITUTE(Q1035,"$","")))</f>
        <v>66.67</v>
      </c>
      <c r="S1035">
        <v>3</v>
      </c>
      <c r="T1035">
        <f>IF(LEN(TRIM(S1035&amp;""))=0, "", VALUE(S1035))</f>
        <v>3</v>
      </c>
      <c r="U1035">
        <v>200.01</v>
      </c>
      <c r="V1035" s="1">
        <f>IF(LEN(TRIM(U1035&amp;""))=0, "", VALUE(SUBSTITUTE(U1035,"$","")))</f>
        <v>200.01</v>
      </c>
      <c r="W1035" s="1">
        <v>181.00905</v>
      </c>
      <c r="X1035" s="1">
        <f>IF(LEN(TRIM(W1035&amp;""))=0, "", VALUE(SUBSTITUTE(W1035,"$","")))</f>
        <v>181.00905</v>
      </c>
      <c r="Y1035" s="5" t="s">
        <v>6976</v>
      </c>
      <c r="Z1035" s="4" cm="1">
        <f t="array" ref="Z1035">IF(
    LEN(TRIM(Y1035&amp;""))=0,
        IF(AND(ISNUMBER(net_sales_clean), ISNUMBER(profit_clean)),
            net_sales_clean - profit_clean,
            ""
        ),
    VALUE(SUBSTITUTE(Y1035,"$",""))
)</f>
        <v>105.26805888897201</v>
      </c>
      <c r="AA1035" s="5" t="s">
        <v>6975</v>
      </c>
      <c r="AB1035" s="4" cm="1">
        <f t="array" ref="AB1035">IF(
    LEN(TRIM(AA1035&amp;""))=0,
        IF(AND(ISNUMBER(net_sales_clean), ISNUMBER(cost_clean)),
            net_sales_clean - cost_clean,
            ""
        ),
    VALUE(SUBSTITUTE(AA1035,"$",""))
)</f>
        <v>75.7409911110271</v>
      </c>
      <c r="AC1035">
        <v>7</v>
      </c>
      <c r="AD1035">
        <f>IF(LEN(TRIM(AC1035&amp;""))=0, "", VALUE(AC1035))</f>
        <v>7</v>
      </c>
      <c r="AE1035">
        <v>3</v>
      </c>
      <c r="AF1035">
        <f>IF(LEN(TRIM(AE1035&amp;""))=0, "", VALUE(AE1035))</f>
        <v>3</v>
      </c>
      <c r="AG1035">
        <v>0</v>
      </c>
      <c r="AH1035">
        <f>IF(
    OR(U1035&lt;0, W1035&lt;0, Y1035&lt;0, AA1035&lt;0),
        1,
        IF(LEN(TRIM(AG1035&amp;""))=0, "", AG1035)
)</f>
        <v>0</v>
      </c>
      <c r="AI1035" t="str">
        <f>IF(
    COUNT(Q1035,V1035,X1035,Z1035,AB1035)=0,
        "Not Usable",
    IF(
        COUNT(Q1035,V1035,X1035,Z1035,AB1035)&lt;5,
            "Incomplete",
            IF(
                MIN(Q1035,V1035,X1035,Z1035,AB1035)=0,
                    "Incomplete",
                    "Complete"
            )
    )
)</f>
        <v>Complete</v>
      </c>
    </row>
    <row r="1036" spans="1:35" x14ac:dyDescent="0.3">
      <c r="A1036">
        <v>25624</v>
      </c>
      <c r="B1036" s="6">
        <v>45177.788877314815</v>
      </c>
      <c r="C1036" s="3">
        <f>INT(B1036)</f>
        <v>45177</v>
      </c>
      <c r="D1036" s="2">
        <f>MOD(B1036,1)</f>
        <v>0.78887731481518131</v>
      </c>
      <c r="E1036">
        <v>68</v>
      </c>
      <c r="F1036" t="s">
        <v>13</v>
      </c>
      <c r="G1036" t="str">
        <f xml:space="preserve"> PROPER(TRIM(CLEAN(SUBSTITUTE(F1036,CHAR(160)," "))))</f>
        <v>Northeast</v>
      </c>
      <c r="H1036" t="s">
        <v>7</v>
      </c>
      <c r="I1036" t="str">
        <f>PROPER(TRIM(CLEAN((SUBSTITUTE(H1036,"-"," ")))))</f>
        <v>In Store</v>
      </c>
      <c r="J1036">
        <v>27477</v>
      </c>
      <c r="K1036" t="s">
        <v>2</v>
      </c>
      <c r="L1036" t="str">
        <f xml:space="preserve"> PROPER(TRIM(CLEAN(SUBSTITUTE(K1036,CHAR(160)," "))))</f>
        <v>Home Office</v>
      </c>
      <c r="M1036" t="s">
        <v>1</v>
      </c>
      <c r="N1036" t="str">
        <f xml:space="preserve"> PROPER(TRIM(CLEAN(SUBSTITUTE(M1036,CHAR(160)," "))))</f>
        <v>Beauty</v>
      </c>
      <c r="O1036" t="s">
        <v>31</v>
      </c>
      <c r="P1036" t="str">
        <f>IF(LEN(TRIM(Table1[[#This Row],[subcategory]]&amp;""))=0,"Unknown", PROPER(TRIM(Table1[[#This Row],[subcategory]])))</f>
        <v>Skincare</v>
      </c>
      <c r="Q1036">
        <v>41.58</v>
      </c>
      <c r="R1036" s="1">
        <f>IF(LEN(TRIM(Q1036&amp;""))=0, "", VALUE(SUBSTITUTE(Q1036,"$","")))</f>
        <v>41.58</v>
      </c>
      <c r="S1036">
        <v>1</v>
      </c>
      <c r="T1036">
        <f>IF(LEN(TRIM(S1036&amp;""))=0, "", VALUE(S1036))</f>
        <v>1</v>
      </c>
      <c r="U1036">
        <v>41.58</v>
      </c>
      <c r="V1036" s="1">
        <f>IF(LEN(TRIM(U1036&amp;""))=0, "", VALUE(SUBSTITUTE(U1036,"$","")))</f>
        <v>41.58</v>
      </c>
      <c r="W1036" s="1">
        <v>38.128860000000003</v>
      </c>
      <c r="X1036" s="1">
        <f>IF(LEN(TRIM(W1036&amp;""))=0, "", VALUE(SUBSTITUTE(W1036,"$","")))</f>
        <v>38.128860000000003</v>
      </c>
      <c r="Y1036" s="5" t="s">
        <v>6974</v>
      </c>
      <c r="Z1036" s="4" cm="1">
        <f t="array" ref="Z1036">IF(
    LEN(TRIM(Y1036&amp;""))=0,
        IF(AND(ISNUMBER(net_sales_clean), ISNUMBER(profit_clean)),
            net_sales_clean - profit_clean,
            ""
        ),
    VALUE(SUBSTITUTE(Y1036,"$",""))
)</f>
        <v>25.512548502494301</v>
      </c>
      <c r="AA1036" s="5" t="s">
        <v>6973</v>
      </c>
      <c r="AB1036" s="4" cm="1">
        <f t="array" ref="AB1036">IF(
    LEN(TRIM(AA1036&amp;""))=0,
        IF(AND(ISNUMBER(net_sales_clean), ISNUMBER(cost_clean)),
            net_sales_clean - cost_clean,
            ""
        ),
    VALUE(SUBSTITUTE(AA1036,"$",""))
)</f>
        <v>12.616311497505601</v>
      </c>
      <c r="AC1036">
        <v>6</v>
      </c>
      <c r="AD1036">
        <f>IF(LEN(TRIM(AC1036&amp;""))=0, "", VALUE(AC1036))</f>
        <v>6</v>
      </c>
      <c r="AE1036">
        <v>4</v>
      </c>
      <c r="AF1036">
        <f>IF(LEN(TRIM(AE1036&amp;""))=0, "", VALUE(AE1036))</f>
        <v>4</v>
      </c>
      <c r="AG1036">
        <v>0</v>
      </c>
      <c r="AH1036">
        <f>IF(
    OR(U1036&lt;0, W1036&lt;0, Y1036&lt;0, AA1036&lt;0),
        1,
        IF(LEN(TRIM(AG1036&amp;""))=0, "", AG1036)
)</f>
        <v>0</v>
      </c>
      <c r="AI1036" t="str">
        <f>IF(
    COUNT(Q1036,V1036,X1036,Z1036,AB1036)=0,
        "Not Usable",
    IF(
        COUNT(Q1036,V1036,X1036,Z1036,AB1036)&lt;5,
            "Incomplete",
            IF(
                MIN(Q1036,V1036,X1036,Z1036,AB1036)=0,
                    "Incomplete",
                    "Complete"
            )
    )
)</f>
        <v>Complete</v>
      </c>
    </row>
    <row r="1037" spans="1:35" x14ac:dyDescent="0.3">
      <c r="A1037">
        <v>28320</v>
      </c>
      <c r="B1037" s="6">
        <v>45713.487384259257</v>
      </c>
      <c r="C1037" s="3">
        <f>INT(B1037)</f>
        <v>45713</v>
      </c>
      <c r="D1037" s="2">
        <f>MOD(B1037,1)</f>
        <v>0.48738425925694173</v>
      </c>
      <c r="E1037">
        <v>31</v>
      </c>
      <c r="F1037" t="s">
        <v>33</v>
      </c>
      <c r="G1037" t="str">
        <f xml:space="preserve"> PROPER(TRIM(CLEAN(SUBSTITUTE(F1037,CHAR(160)," "))))</f>
        <v>South</v>
      </c>
      <c r="H1037" t="s">
        <v>27</v>
      </c>
      <c r="I1037" t="str">
        <f>PROPER(TRIM(CLEAN((SUBSTITUTE(H1037,"-"," ")))))</f>
        <v>In Store</v>
      </c>
      <c r="J1037">
        <v>625</v>
      </c>
      <c r="K1037" t="s">
        <v>2</v>
      </c>
      <c r="L1037" t="str">
        <f xml:space="preserve"> PROPER(TRIM(CLEAN(SUBSTITUTE(K1037,CHAR(160)," "))))</f>
        <v>Home Office</v>
      </c>
      <c r="M1037" t="s">
        <v>16</v>
      </c>
      <c r="N1037" t="str">
        <f xml:space="preserve"> PROPER(TRIM(CLEAN(SUBSTITUTE(M1037,CHAR(160)," "))))</f>
        <v>Grocery</v>
      </c>
      <c r="O1037" t="s">
        <v>29</v>
      </c>
      <c r="P1037" t="str">
        <f>IF(LEN(TRIM(Table1[[#This Row],[subcategory]]&amp;""))=0,"Unknown", PROPER(TRIM(Table1[[#This Row],[subcategory]])))</f>
        <v>Beverages</v>
      </c>
      <c r="Q1037">
        <v>51.05</v>
      </c>
      <c r="R1037" s="1">
        <f>IF(LEN(TRIM(Q1037&amp;""))=0, "", VALUE(SUBSTITUTE(Q1037,"$","")))</f>
        <v>51.05</v>
      </c>
      <c r="S1037">
        <v>4</v>
      </c>
      <c r="T1037">
        <f>IF(LEN(TRIM(S1037&amp;""))=0, "", VALUE(S1037))</f>
        <v>4</v>
      </c>
      <c r="U1037">
        <v>204.2</v>
      </c>
      <c r="V1037" s="1">
        <f>IF(LEN(TRIM(U1037&amp;""))=0, "", VALUE(SUBSTITUTE(U1037,"$","")))</f>
        <v>204.2</v>
      </c>
      <c r="W1037" s="1">
        <v>174.79519999999999</v>
      </c>
      <c r="X1037" s="1">
        <f>IF(LEN(TRIM(W1037&amp;""))=0, "", VALUE(SUBSTITUTE(W1037,"$","")))</f>
        <v>174.79519999999999</v>
      </c>
      <c r="Y1037" s="5" t="s">
        <v>6972</v>
      </c>
      <c r="Z1037" s="4" cm="1">
        <f t="array" ref="Z1037">IF(
    LEN(TRIM(Y1037&amp;""))=0,
        IF(AND(ISNUMBER(net_sales_clean), ISNUMBER(profit_clean)),
            net_sales_clean - profit_clean,
            ""
        ),
    VALUE(SUBSTITUTE(Y1037,"$",""))
)</f>
        <v>148.517984108212</v>
      </c>
      <c r="AA1037" s="5" t="s">
        <v>6971</v>
      </c>
      <c r="AB1037" s="4" cm="1">
        <f t="array" ref="AB1037">IF(
    LEN(TRIM(AA1037&amp;""))=0,
        IF(AND(ISNUMBER(net_sales_clean), ISNUMBER(cost_clean)),
            net_sales_clean - cost_clean,
            ""
        ),
    VALUE(SUBSTITUTE(AA1037,"$",""))
)</f>
        <v>26.277215891787002</v>
      </c>
      <c r="AC1037">
        <v>3</v>
      </c>
      <c r="AD1037">
        <f>IF(LEN(TRIM(AC1037&amp;""))=0, "", VALUE(AC1037))</f>
        <v>3</v>
      </c>
      <c r="AE1037">
        <v>2</v>
      </c>
      <c r="AF1037">
        <f>IF(LEN(TRIM(AE1037&amp;""))=0, "", VALUE(AE1037))</f>
        <v>2</v>
      </c>
      <c r="AG1037">
        <v>0</v>
      </c>
      <c r="AH1037">
        <f>IF(
    OR(U1037&lt;0, W1037&lt;0, Y1037&lt;0, AA1037&lt;0),
        1,
        IF(LEN(TRIM(AG1037&amp;""))=0, "", AG1037)
)</f>
        <v>0</v>
      </c>
      <c r="AI1037" t="str">
        <f>IF(
    COUNT(Q1037,V1037,X1037,Z1037,AB1037)=0,
        "Not Usable",
    IF(
        COUNT(Q1037,V1037,X1037,Z1037,AB1037)&lt;5,
            "Incomplete",
            IF(
                MIN(Q1037,V1037,X1037,Z1037,AB1037)=0,
                    "Incomplete",
                    "Complete"
            )
    )
)</f>
        <v>Complete</v>
      </c>
    </row>
    <row r="1038" spans="1:35" x14ac:dyDescent="0.3">
      <c r="A1038">
        <v>39565</v>
      </c>
      <c r="B1038" s="6">
        <v>45356.120196759257</v>
      </c>
      <c r="C1038" s="3">
        <f>INT(B1038)</f>
        <v>45356</v>
      </c>
      <c r="D1038" s="2">
        <f>MOD(B1038,1)</f>
        <v>0.12019675925694173</v>
      </c>
      <c r="E1038">
        <v>33</v>
      </c>
      <c r="F1038" t="s">
        <v>4</v>
      </c>
      <c r="G1038" t="str">
        <f xml:space="preserve"> PROPER(TRIM(CLEAN(SUBSTITUTE(F1038,CHAR(160)," "))))</f>
        <v>South</v>
      </c>
      <c r="H1038" t="s">
        <v>7</v>
      </c>
      <c r="I1038" t="str">
        <f>PROPER(TRIM(CLEAN((SUBSTITUTE(H1038,"-"," ")))))</f>
        <v>In Store</v>
      </c>
      <c r="J1038">
        <v>29437</v>
      </c>
      <c r="K1038" t="s">
        <v>2</v>
      </c>
      <c r="L1038" t="str">
        <f xml:space="preserve"> PROPER(TRIM(CLEAN(SUBSTITUTE(K1038,CHAR(160)," "))))</f>
        <v>Home Office</v>
      </c>
      <c r="M1038" t="s">
        <v>9</v>
      </c>
      <c r="N1038" t="str">
        <f xml:space="preserve"> PROPER(TRIM(CLEAN(SUBSTITUTE(M1038,CHAR(160)," "))))</f>
        <v>Home</v>
      </c>
      <c r="O1038" t="s">
        <v>32</v>
      </c>
      <c r="P1038" t="str">
        <f>IF(LEN(TRIM(Table1[[#This Row],[subcategory]]&amp;""))=0,"Unknown", PROPER(TRIM(Table1[[#This Row],[subcategory]])))</f>
        <v>Furniture</v>
      </c>
      <c r="Q1038">
        <v>51.82</v>
      </c>
      <c r="R1038" s="1">
        <f>IF(LEN(TRIM(Q1038&amp;""))=0, "", VALUE(SUBSTITUTE(Q1038,"$","")))</f>
        <v>51.82</v>
      </c>
      <c r="S1038">
        <v>4</v>
      </c>
      <c r="T1038">
        <f>IF(LEN(TRIM(S1038&amp;""))=0, "", VALUE(S1038))</f>
        <v>4</v>
      </c>
      <c r="U1038">
        <v>207.28</v>
      </c>
      <c r="V1038" s="1">
        <f>IF(LEN(TRIM(U1038&amp;""))=0, "", VALUE(SUBSTITUTE(U1038,"$","")))</f>
        <v>207.28</v>
      </c>
      <c r="W1038" s="1">
        <v>171.83511999999999</v>
      </c>
      <c r="X1038" s="1">
        <f>IF(LEN(TRIM(W1038&amp;""))=0, "", VALUE(SUBSTITUTE(W1038,"$","")))</f>
        <v>171.83511999999999</v>
      </c>
      <c r="Y1038" s="5" t="s">
        <v>6970</v>
      </c>
      <c r="Z1038" s="4" cm="1">
        <f t="array" ref="Z1038">IF(
    LEN(TRIM(Y1038&amp;""))=0,
        IF(AND(ISNUMBER(net_sales_clean), ISNUMBER(profit_clean)),
            net_sales_clean - profit_clean,
            ""
        ),
    VALUE(SUBSTITUTE(Y1038,"$",""))
)</f>
        <v>102.784272234204</v>
      </c>
      <c r="AA1038" s="5" t="s">
        <v>6969</v>
      </c>
      <c r="AB1038" s="4" cm="1">
        <f t="array" ref="AB1038">IF(
    LEN(TRIM(AA1038&amp;""))=0,
        IF(AND(ISNUMBER(net_sales_clean), ISNUMBER(cost_clean)),
            net_sales_clean - cost_clean,
            ""
        ),
    VALUE(SUBSTITUTE(AA1038,"$",""))
)</f>
        <v>69.050847765795098</v>
      </c>
      <c r="AC1038">
        <v>2</v>
      </c>
      <c r="AD1038">
        <f>IF(LEN(TRIM(AC1038&amp;""))=0, "", VALUE(AC1038))</f>
        <v>2</v>
      </c>
      <c r="AE1038">
        <v>4</v>
      </c>
      <c r="AF1038">
        <f>IF(LEN(TRIM(AE1038&amp;""))=0, "", VALUE(AE1038))</f>
        <v>4</v>
      </c>
      <c r="AG1038">
        <v>0</v>
      </c>
      <c r="AH1038">
        <f>IF(
    OR(U1038&lt;0, W1038&lt;0, Y1038&lt;0, AA1038&lt;0),
        1,
        IF(LEN(TRIM(AG1038&amp;""))=0, "", AG1038)
)</f>
        <v>0</v>
      </c>
      <c r="AI1038" t="str">
        <f>IF(
    COUNT(Q1038,V1038,X1038,Z1038,AB1038)=0,
        "Not Usable",
    IF(
        COUNT(Q1038,V1038,X1038,Z1038,AB1038)&lt;5,
            "Incomplete",
            IF(
                MIN(Q1038,V1038,X1038,Z1038,AB1038)=0,
                    "Incomplete",
                    "Complete"
            )
    )
)</f>
        <v>Complete</v>
      </c>
    </row>
    <row r="1039" spans="1:35" x14ac:dyDescent="0.3">
      <c r="A1039">
        <v>19173</v>
      </c>
      <c r="B1039" s="6">
        <v>45545.293298611112</v>
      </c>
      <c r="C1039" s="3">
        <f>INT(B1039)</f>
        <v>45545</v>
      </c>
      <c r="D1039" s="2">
        <f>MOD(B1039,1)</f>
        <v>0.29329861111182254</v>
      </c>
      <c r="E1039">
        <v>78</v>
      </c>
      <c r="F1039" t="s">
        <v>13</v>
      </c>
      <c r="G1039" t="str">
        <f xml:space="preserve"> PROPER(TRIM(CLEAN(SUBSTITUTE(F1039,CHAR(160)," "))))</f>
        <v>Northeast</v>
      </c>
      <c r="H1039" t="s">
        <v>3</v>
      </c>
      <c r="I1039" t="str">
        <f>PROPER(TRIM(CLEAN((SUBSTITUTE(H1039,"-"," ")))))</f>
        <v>Phone</v>
      </c>
      <c r="J1039">
        <v>25855</v>
      </c>
      <c r="K1039" t="s">
        <v>6</v>
      </c>
      <c r="L1039" t="str">
        <f xml:space="preserve"> PROPER(TRIM(CLEAN(SUBSTITUTE(K1039,CHAR(160)," "))))</f>
        <v>Corporate</v>
      </c>
      <c r="M1039" t="s">
        <v>23</v>
      </c>
      <c r="N1039" t="str">
        <f xml:space="preserve"> PROPER(TRIM(CLEAN(SUBSTITUTE(M1039,CHAR(160)," "))))</f>
        <v>Electronics</v>
      </c>
      <c r="O1039" t="s">
        <v>40</v>
      </c>
      <c r="P1039" t="str">
        <f>IF(LEN(TRIM(Table1[[#This Row],[subcategory]]&amp;""))=0,"Unknown", PROPER(TRIM(Table1[[#This Row],[subcategory]])))</f>
        <v>Accessories</v>
      </c>
      <c r="Q1039">
        <v>70.77</v>
      </c>
      <c r="R1039" s="1">
        <f>IF(LEN(TRIM(Q1039&amp;""))=0, "", VALUE(SUBSTITUTE(Q1039,"$","")))</f>
        <v>70.77</v>
      </c>
      <c r="S1039">
        <v>1</v>
      </c>
      <c r="T1039">
        <f>IF(LEN(TRIM(S1039&amp;""))=0, "", VALUE(S1039))</f>
        <v>1</v>
      </c>
      <c r="U1039">
        <v>70.77</v>
      </c>
      <c r="V1039" s="1">
        <f>IF(LEN(TRIM(U1039&amp;""))=0, "", VALUE(SUBSTITUTE(U1039,"$","")))</f>
        <v>70.77</v>
      </c>
      <c r="W1039" s="4" t="s">
        <v>6968</v>
      </c>
      <c r="X1039" s="4">
        <f>IF(LEN(TRIM(W1039&amp;""))=0, "", VALUE(SUBSTITUTE(W1039,"$","")))</f>
        <v>50.529779999999903</v>
      </c>
      <c r="Z1039" s="1" t="str" cm="1">
        <f t="array" ref="Z1039">IF(
    LEN(TRIM(Y1039&amp;""))=0,
        IF(AND(ISNUMBER(net_sales_clean), ISNUMBER(profit_clean)),
            net_sales_clean - profit_clean,
            ""
        ),
    VALUE(SUBSTITUTE(Y1039,"$",""))
)</f>
        <v/>
      </c>
      <c r="AB1039" s="1" t="str" cm="1">
        <f t="array" ref="AB1039">IF(
    LEN(TRIM(AA1039&amp;""))=0,
        IF(AND(ISNUMBER(net_sales_clean), ISNUMBER(cost_clean)),
            net_sales_clean - cost_clean,
            ""
        ),
    VALUE(SUBSTITUTE(AA1039,"$",""))
)</f>
        <v/>
      </c>
      <c r="AC1039">
        <v>2</v>
      </c>
      <c r="AD1039">
        <f>IF(LEN(TRIM(AC1039&amp;""))=0, "", VALUE(AC1039))</f>
        <v>2</v>
      </c>
      <c r="AE1039">
        <v>4</v>
      </c>
      <c r="AF1039">
        <f>IF(LEN(TRIM(AE1039&amp;""))=0, "", VALUE(AE1039))</f>
        <v>4</v>
      </c>
      <c r="AG1039">
        <v>0</v>
      </c>
      <c r="AH1039">
        <f>IF(
    OR(U1039&lt;0, W1039&lt;0, Y1039&lt;0, AA1039&lt;0),
        1,
        IF(LEN(TRIM(AG1039&amp;""))=0, "", AG1039)
)</f>
        <v>0</v>
      </c>
      <c r="AI1039" t="str">
        <f>IF(
    COUNT(Q1039,V1039,X1039,Z1039,AB1039)=0,
        "Not Usable",
    IF(
        COUNT(Q1039,V1039,X1039,Z1039,AB1039)&lt;5,
            "Incomplete",
            IF(
                MIN(Q1039,V1039,X1039,Z1039,AB1039)=0,
                    "Incomplete",
                    "Complete"
            )
    )
)</f>
        <v>Incomplete</v>
      </c>
    </row>
    <row r="1040" spans="1:35" x14ac:dyDescent="0.3">
      <c r="A1040">
        <v>50992</v>
      </c>
      <c r="B1040" s="6">
        <v>45638.816446759258</v>
      </c>
      <c r="C1040" s="3">
        <f>INT(B1040)</f>
        <v>45638</v>
      </c>
      <c r="D1040" s="2">
        <f>MOD(B1040,1)</f>
        <v>0.81644675925781485</v>
      </c>
      <c r="E1040">
        <v>73</v>
      </c>
      <c r="F1040" t="s">
        <v>8</v>
      </c>
      <c r="G1040" t="str">
        <f xml:space="preserve"> PROPER(TRIM(CLEAN(SUBSTITUTE(F1040,CHAR(160)," "))))</f>
        <v>West</v>
      </c>
      <c r="H1040" t="s">
        <v>30</v>
      </c>
      <c r="I1040" t="str">
        <f>PROPER(TRIM(CLEAN((SUBSTITUTE(H1040,"-"," ")))))</f>
        <v>Mobile App</v>
      </c>
      <c r="J1040">
        <v>27204</v>
      </c>
      <c r="K1040" t="s">
        <v>10</v>
      </c>
      <c r="L1040" t="str">
        <f xml:space="preserve"> PROPER(TRIM(CLEAN(SUBSTITUTE(K1040,CHAR(160)," "))))</f>
        <v>Consumer</v>
      </c>
      <c r="M1040" t="s">
        <v>23</v>
      </c>
      <c r="N1040" t="str">
        <f xml:space="preserve"> PROPER(TRIM(CLEAN(SUBSTITUTE(M1040,CHAR(160)," "))))</f>
        <v>Electronics</v>
      </c>
      <c r="O1040" t="s">
        <v>40</v>
      </c>
      <c r="P1040" t="str">
        <f>IF(LEN(TRIM(Table1[[#This Row],[subcategory]]&amp;""))=0,"Unknown", PROPER(TRIM(Table1[[#This Row],[subcategory]])))</f>
        <v>Accessories</v>
      </c>
      <c r="Q1040">
        <v>20.11</v>
      </c>
      <c r="R1040" s="1">
        <f>IF(LEN(TRIM(Q1040&amp;""))=0, "", VALUE(SUBSTITUTE(Q1040,"$","")))</f>
        <v>20.11</v>
      </c>
      <c r="S1040">
        <v>1</v>
      </c>
      <c r="T1040">
        <f>IF(LEN(TRIM(S1040&amp;""))=0, "", VALUE(S1040))</f>
        <v>1</v>
      </c>
      <c r="U1040">
        <v>20.11</v>
      </c>
      <c r="V1040" s="1">
        <f>IF(LEN(TRIM(U1040&amp;""))=0, "", VALUE(SUBSTITUTE(U1040,"$","")))</f>
        <v>20.11</v>
      </c>
      <c r="W1040" s="1">
        <v>17.35493</v>
      </c>
      <c r="X1040" s="1">
        <f>IF(LEN(TRIM(W1040&amp;""))=0, "", VALUE(SUBSTITUTE(W1040,"$","")))</f>
        <v>17.35493</v>
      </c>
      <c r="Y1040" s="5" t="s">
        <v>6967</v>
      </c>
      <c r="Z1040" s="4" cm="1">
        <f t="array" ref="Z1040">IF(
    LEN(TRIM(Y1040&amp;""))=0,
        IF(AND(ISNUMBER(net_sales_clean), ISNUMBER(profit_clean)),
            net_sales_clean - profit_clean,
            ""
        ),
    VALUE(SUBSTITUTE(Y1040,"$",""))
)</f>
        <v>14.5679012777239</v>
      </c>
      <c r="AA1040" s="5" t="s">
        <v>6966</v>
      </c>
      <c r="AB1040" s="4" cm="1">
        <f t="array" ref="AB1040">IF(
    LEN(TRIM(AA1040&amp;""))=0,
        IF(AND(ISNUMBER(net_sales_clean), ISNUMBER(cost_clean)),
            net_sales_clean - cost_clean,
            ""
        ),
    VALUE(SUBSTITUTE(AA1040,"$",""))
)</f>
        <v>2.7870287222760601</v>
      </c>
      <c r="AC1040">
        <v>2</v>
      </c>
      <c r="AD1040">
        <f>IF(LEN(TRIM(AC1040&amp;""))=0, "", VALUE(AC1040))</f>
        <v>2</v>
      </c>
      <c r="AE1040">
        <v>4</v>
      </c>
      <c r="AF1040">
        <f>IF(LEN(TRIM(AE1040&amp;""))=0, "", VALUE(AE1040))</f>
        <v>4</v>
      </c>
      <c r="AG1040">
        <v>0</v>
      </c>
      <c r="AH1040">
        <f>IF(
    OR(U1040&lt;0, W1040&lt;0, Y1040&lt;0, AA1040&lt;0),
        1,
        IF(LEN(TRIM(AG1040&amp;""))=0, "", AG1040)
)</f>
        <v>0</v>
      </c>
      <c r="AI1040" t="str">
        <f>IF(
    COUNT(Q1040,V1040,X1040,Z1040,AB1040)=0,
        "Not Usable",
    IF(
        COUNT(Q1040,V1040,X1040,Z1040,AB1040)&lt;5,
            "Incomplete",
            IF(
                MIN(Q1040,V1040,X1040,Z1040,AB1040)=0,
                    "Incomplete",
                    "Complete"
            )
    )
)</f>
        <v>Complete</v>
      </c>
    </row>
    <row r="1041" spans="1:35" x14ac:dyDescent="0.3">
      <c r="A1041">
        <v>5439</v>
      </c>
      <c r="B1041" s="6">
        <v>45577.467789351853</v>
      </c>
      <c r="C1041" s="3">
        <f>INT(B1041)</f>
        <v>45577</v>
      </c>
      <c r="D1041" s="2">
        <f>MOD(B1041,1)</f>
        <v>0.46778935185284354</v>
      </c>
      <c r="E1041">
        <v>46</v>
      </c>
      <c r="F1041" t="s">
        <v>8</v>
      </c>
      <c r="G1041" t="str">
        <f xml:space="preserve"> PROPER(TRIM(CLEAN(SUBSTITUTE(F1041,CHAR(160)," "))))</f>
        <v>West</v>
      </c>
      <c r="H1041" t="s">
        <v>27</v>
      </c>
      <c r="I1041" t="str">
        <f>PROPER(TRIM(CLEAN((SUBSTITUTE(H1041,"-"," ")))))</f>
        <v>In Store</v>
      </c>
      <c r="J1041">
        <v>25042</v>
      </c>
      <c r="K1041" t="s">
        <v>14</v>
      </c>
      <c r="L1041" t="str">
        <f xml:space="preserve"> PROPER(TRIM(CLEAN(SUBSTITUTE(K1041,CHAR(160)," "))))</f>
        <v>Consumer</v>
      </c>
      <c r="M1041" t="s">
        <v>19</v>
      </c>
      <c r="N1041" t="str">
        <f xml:space="preserve"> PROPER(TRIM(CLEAN(SUBSTITUTE(M1041,CHAR(160)," "))))</f>
        <v>Apparel</v>
      </c>
      <c r="O1041" t="s">
        <v>41</v>
      </c>
      <c r="P1041" t="str">
        <f>IF(LEN(TRIM(Table1[[#This Row],[subcategory]]&amp;""))=0,"Unknown", PROPER(TRIM(Table1[[#This Row],[subcategory]])))</f>
        <v>Shoes</v>
      </c>
      <c r="Q1041">
        <v>45.56</v>
      </c>
      <c r="R1041" s="1">
        <f>IF(LEN(TRIM(Q1041&amp;""))=0, "", VALUE(SUBSTITUTE(Q1041,"$","")))</f>
        <v>45.56</v>
      </c>
      <c r="S1041">
        <v>3</v>
      </c>
      <c r="T1041">
        <f>IF(LEN(TRIM(S1041&amp;""))=0, "", VALUE(S1041))</f>
        <v>3</v>
      </c>
      <c r="U1041">
        <v>136.68</v>
      </c>
      <c r="V1041" s="1">
        <f>IF(LEN(TRIM(U1041&amp;""))=0, "", VALUE(SUBSTITUTE(U1041,"$","")))</f>
        <v>136.68</v>
      </c>
      <c r="W1041" s="4" t="s">
        <v>6965</v>
      </c>
      <c r="X1041" s="4">
        <f>IF(LEN(TRIM(W1041&amp;""))=0, "", VALUE(SUBSTITUTE(W1041,"$","")))</f>
        <v>125.60892</v>
      </c>
      <c r="Y1041" s="5" t="s">
        <v>6964</v>
      </c>
      <c r="Z1041" s="4" cm="1">
        <f t="array" ref="Z1041">IF(
    LEN(TRIM(Y1041&amp;""))=0,
        IF(AND(ISNUMBER(net_sales_clean), ISNUMBER(profit_clean)),
            net_sales_clean - profit_clean,
            ""
        ),
    VALUE(SUBSTITUTE(Y1041,"$",""))
)</f>
        <v>87.063028456500305</v>
      </c>
      <c r="AA1041" s="5" t="s">
        <v>6963</v>
      </c>
      <c r="AB1041" s="4" cm="1">
        <f t="array" ref="AB1041">IF(
    LEN(TRIM(AA1041&amp;""))=0,
        IF(AND(ISNUMBER(net_sales_clean), ISNUMBER(cost_clean)),
            net_sales_clean - cost_clean,
            ""
        ),
    VALUE(SUBSTITUTE(AA1041,"$",""))
)</f>
        <v>38.5458915434996</v>
      </c>
      <c r="AC1041">
        <v>7</v>
      </c>
      <c r="AD1041">
        <f>IF(LEN(TRIM(AC1041&amp;""))=0, "", VALUE(AC1041))</f>
        <v>7</v>
      </c>
      <c r="AE1041">
        <v>2</v>
      </c>
      <c r="AF1041">
        <f>IF(LEN(TRIM(AE1041&amp;""))=0, "", VALUE(AE1041))</f>
        <v>2</v>
      </c>
      <c r="AG1041">
        <v>0</v>
      </c>
      <c r="AH1041">
        <f>IF(
    OR(U1041&lt;0, W1041&lt;0, Y1041&lt;0, AA1041&lt;0),
        1,
        IF(LEN(TRIM(AG1041&amp;""))=0, "", AG1041)
)</f>
        <v>0</v>
      </c>
      <c r="AI1041" t="str">
        <f>IF(
    COUNT(Q1041,V1041,X1041,Z1041,AB1041)=0,
        "Not Usable",
    IF(
        COUNT(Q1041,V1041,X1041,Z1041,AB1041)&lt;5,
            "Incomplete",
            IF(
                MIN(Q1041,V1041,X1041,Z1041,AB1041)=0,
                    "Incomplete",
                    "Complete"
            )
    )
)</f>
        <v>Complete</v>
      </c>
    </row>
    <row r="1042" spans="1:35" x14ac:dyDescent="0.3">
      <c r="A1042">
        <v>225</v>
      </c>
      <c r="B1042" s="6">
        <v>45543.736215277779</v>
      </c>
      <c r="C1042" s="3">
        <f>INT(B1042)</f>
        <v>45543</v>
      </c>
      <c r="D1042" s="2">
        <f>MOD(B1042,1)</f>
        <v>0.73621527777868323</v>
      </c>
      <c r="E1042">
        <v>77</v>
      </c>
      <c r="F1042" t="s">
        <v>21</v>
      </c>
      <c r="G1042" t="str">
        <f xml:space="preserve"> PROPER(TRIM(CLEAN(SUBSTITUTE(F1042,CHAR(160)," "))))</f>
        <v>Midwest</v>
      </c>
      <c r="H1042" t="s">
        <v>11</v>
      </c>
      <c r="I1042" t="str">
        <f>PROPER(TRIM(CLEAN((SUBSTITUTE(H1042,"-"," ")))))</f>
        <v>Online</v>
      </c>
      <c r="J1042">
        <v>26507</v>
      </c>
      <c r="K1042" t="s">
        <v>14</v>
      </c>
      <c r="L1042" t="str">
        <f xml:space="preserve"> PROPER(TRIM(CLEAN(SUBSTITUTE(K1042,CHAR(160)," "))))</f>
        <v>Consumer</v>
      </c>
      <c r="M1042" t="s">
        <v>1</v>
      </c>
      <c r="N1042" t="str">
        <f xml:space="preserve"> PROPER(TRIM(CLEAN(SUBSTITUTE(M1042,CHAR(160)," "))))</f>
        <v>Beauty</v>
      </c>
      <c r="O1042" t="s">
        <v>31</v>
      </c>
      <c r="P1042" t="str">
        <f>IF(LEN(TRIM(Table1[[#This Row],[subcategory]]&amp;""))=0,"Unknown", PROPER(TRIM(Table1[[#This Row],[subcategory]])))</f>
        <v>Skincare</v>
      </c>
      <c r="Q1042">
        <v>41.97</v>
      </c>
      <c r="R1042" s="1">
        <f>IF(LEN(TRIM(Q1042&amp;""))=0, "", VALUE(SUBSTITUTE(Q1042,"$","")))</f>
        <v>41.97</v>
      </c>
      <c r="S1042">
        <v>3</v>
      </c>
      <c r="T1042">
        <f>IF(LEN(TRIM(S1042&amp;""))=0, "", VALUE(S1042))</f>
        <v>3</v>
      </c>
      <c r="U1042">
        <v>125.91</v>
      </c>
      <c r="V1042" s="1">
        <f>IF(LEN(TRIM(U1042&amp;""))=0, "", VALUE(SUBSTITUTE(U1042,"$","")))</f>
        <v>125.91</v>
      </c>
      <c r="W1042" s="4" t="s">
        <v>6962</v>
      </c>
      <c r="X1042" s="4">
        <f>IF(LEN(TRIM(W1042&amp;""))=0, "", VALUE(SUBSTITUTE(W1042,"$","")))</f>
        <v>109.163969999999</v>
      </c>
      <c r="Y1042" s="5" t="s">
        <v>6961</v>
      </c>
      <c r="Z1042" s="4" cm="1">
        <f t="array" ref="Z1042">IF(
    LEN(TRIM(Y1042&amp;""))=0,
        IF(AND(ISNUMBER(net_sales_clean), ISNUMBER(profit_clean)),
            net_sales_clean - profit_clean,
            ""
        ),
    VALUE(SUBSTITUTE(Y1042,"$",""))
)</f>
        <v>86.135273306309301</v>
      </c>
      <c r="AA1042" s="5" t="s">
        <v>6960</v>
      </c>
      <c r="AB1042" s="4" cm="1">
        <f t="array" ref="AB1042">IF(
    LEN(TRIM(AA1042&amp;""))=0,
        IF(AND(ISNUMBER(net_sales_clean), ISNUMBER(cost_clean)),
            net_sales_clean - cost_clean,
            ""
        ),
    VALUE(SUBSTITUTE(AA1042,"$",""))
)</f>
        <v>23.028696693690598</v>
      </c>
      <c r="AC1042">
        <v>5</v>
      </c>
      <c r="AD1042">
        <f>IF(LEN(TRIM(AC1042&amp;""))=0, "", VALUE(AC1042))</f>
        <v>5</v>
      </c>
      <c r="AE1042">
        <v>2</v>
      </c>
      <c r="AF1042">
        <f>IF(LEN(TRIM(AE1042&amp;""))=0, "", VALUE(AE1042))</f>
        <v>2</v>
      </c>
      <c r="AG1042">
        <v>0</v>
      </c>
      <c r="AH1042">
        <f>IF(
    OR(U1042&lt;0, W1042&lt;0, Y1042&lt;0, AA1042&lt;0),
        1,
        IF(LEN(TRIM(AG1042&amp;""))=0, "", AG1042)
)</f>
        <v>0</v>
      </c>
      <c r="AI1042" t="str">
        <f>IF(
    COUNT(Q1042,V1042,X1042,Z1042,AB1042)=0,
        "Not Usable",
    IF(
        COUNT(Q1042,V1042,X1042,Z1042,AB1042)&lt;5,
            "Incomplete",
            IF(
                MIN(Q1042,V1042,X1042,Z1042,AB1042)=0,
                    "Incomplete",
                    "Complete"
            )
    )
)</f>
        <v>Complete</v>
      </c>
    </row>
    <row r="1043" spans="1:35" x14ac:dyDescent="0.3">
      <c r="A1043">
        <v>2061</v>
      </c>
      <c r="B1043" s="6">
        <v>45364.742465277777</v>
      </c>
      <c r="C1043" s="3">
        <f>INT(B1043)</f>
        <v>45364</v>
      </c>
      <c r="D1043" s="2">
        <f>MOD(B1043,1)</f>
        <v>0.74246527777722804</v>
      </c>
      <c r="E1043">
        <v>3</v>
      </c>
      <c r="F1043" t="s">
        <v>21</v>
      </c>
      <c r="G1043" t="str">
        <f xml:space="preserve"> PROPER(TRIM(CLEAN(SUBSTITUTE(F1043,CHAR(160)," "))))</f>
        <v>Midwest</v>
      </c>
      <c r="H1043" t="s">
        <v>7</v>
      </c>
      <c r="I1043" t="str">
        <f>PROPER(TRIM(CLEAN((SUBSTITUTE(H1043,"-"," ")))))</f>
        <v>In Store</v>
      </c>
      <c r="J1043">
        <v>6917</v>
      </c>
      <c r="K1043" t="s">
        <v>2</v>
      </c>
      <c r="L1043" t="str">
        <f xml:space="preserve"> PROPER(TRIM(CLEAN(SUBSTITUTE(K1043,CHAR(160)," "))))</f>
        <v>Home Office</v>
      </c>
      <c r="M1043" t="s">
        <v>23</v>
      </c>
      <c r="N1043" t="str">
        <f xml:space="preserve"> PROPER(TRIM(CLEAN(SUBSTITUTE(M1043,CHAR(160)," "))))</f>
        <v>Electronics</v>
      </c>
      <c r="O1043" t="s">
        <v>25</v>
      </c>
      <c r="P1043" t="str">
        <f>IF(LEN(TRIM(Table1[[#This Row],[subcategory]]&amp;""))=0,"Unknown", PROPER(TRIM(Table1[[#This Row],[subcategory]])))</f>
        <v>Laptops</v>
      </c>
      <c r="Q1043">
        <v>138.46</v>
      </c>
      <c r="R1043" s="1">
        <f>IF(LEN(TRIM(Q1043&amp;""))=0, "", VALUE(SUBSTITUTE(Q1043,"$","")))</f>
        <v>138.46</v>
      </c>
      <c r="S1043">
        <v>4</v>
      </c>
      <c r="T1043">
        <f>IF(LEN(TRIM(S1043&amp;""))=0, "", VALUE(S1043))</f>
        <v>4</v>
      </c>
      <c r="U1043">
        <v>553.84</v>
      </c>
      <c r="V1043" s="1">
        <f>IF(LEN(TRIM(U1043&amp;""))=0, "", VALUE(SUBSTITUTE(U1043,"$","")))</f>
        <v>553.84</v>
      </c>
      <c r="W1043" s="4" t="s">
        <v>6959</v>
      </c>
      <c r="X1043" s="4">
        <f>IF(LEN(TRIM(W1043&amp;""))=0, "", VALUE(SUBSTITUTE(W1043,"$","")))</f>
        <v>488.48687999999999</v>
      </c>
      <c r="Y1043" s="5" t="s">
        <v>6958</v>
      </c>
      <c r="Z1043" s="4" cm="1">
        <f t="array" ref="Z1043">IF(
    LEN(TRIM(Y1043&amp;""))=0,
        IF(AND(ISNUMBER(net_sales_clean), ISNUMBER(profit_clean)),
            net_sales_clean - profit_clean,
            ""
        ),
    VALUE(SUBSTITUTE(Y1043,"$",""))
)</f>
        <v>284.57044820998499</v>
      </c>
      <c r="AA1043" s="5" t="s">
        <v>6957</v>
      </c>
      <c r="AB1043" s="4" cm="1">
        <f t="array" ref="AB1043">IF(
    LEN(TRIM(AA1043&amp;""))=0,
        IF(AND(ISNUMBER(net_sales_clean), ISNUMBER(cost_clean)),
            net_sales_clean - cost_clean,
            ""
        ),
    VALUE(SUBSTITUTE(AA1043,"$",""))
)</f>
        <v>203.916431790014</v>
      </c>
      <c r="AC1043">
        <v>3</v>
      </c>
      <c r="AD1043">
        <f>IF(LEN(TRIM(AC1043&amp;""))=0, "", VALUE(AC1043))</f>
        <v>3</v>
      </c>
      <c r="AE1043">
        <v>1</v>
      </c>
      <c r="AF1043">
        <f>IF(LEN(TRIM(AE1043&amp;""))=0, "", VALUE(AE1043))</f>
        <v>1</v>
      </c>
      <c r="AH1043" t="str">
        <f>IF(
    OR(U1043&lt;0, W1043&lt;0, Y1043&lt;0, AA1043&lt;0),
        1,
        IF(LEN(TRIM(AG1043&amp;""))=0, "", AG1043)
)</f>
        <v/>
      </c>
      <c r="AI1043" t="str">
        <f>IF(
    COUNT(Q1043,V1043,X1043,Z1043,AB1043)=0,
        "Not Usable",
    IF(
        COUNT(Q1043,V1043,X1043,Z1043,AB1043)&lt;5,
            "Incomplete",
            IF(
                MIN(Q1043,V1043,X1043,Z1043,AB1043)=0,
                    "Incomplete",
                    "Complete"
            )
    )
)</f>
        <v>Complete</v>
      </c>
    </row>
    <row r="1044" spans="1:35" x14ac:dyDescent="0.3">
      <c r="A1044">
        <v>16299</v>
      </c>
      <c r="B1044" s="6">
        <v>45253.907025462962</v>
      </c>
      <c r="C1044" s="3">
        <f>INT(B1044)</f>
        <v>45253</v>
      </c>
      <c r="D1044" s="2">
        <f>MOD(B1044,1)</f>
        <v>0.90702546296233777</v>
      </c>
      <c r="E1044">
        <v>61</v>
      </c>
      <c r="F1044" t="s">
        <v>8</v>
      </c>
      <c r="G1044" t="str">
        <f xml:space="preserve"> PROPER(TRIM(CLEAN(SUBSTITUTE(F1044,CHAR(160)," "))))</f>
        <v>West</v>
      </c>
      <c r="H1044" t="s">
        <v>3</v>
      </c>
      <c r="I1044" t="str">
        <f>PROPER(TRIM(CLEAN((SUBSTITUTE(H1044,"-"," ")))))</f>
        <v>Phone</v>
      </c>
      <c r="J1044">
        <v>8222</v>
      </c>
      <c r="K1044" t="s">
        <v>14</v>
      </c>
      <c r="L1044" t="str">
        <f xml:space="preserve"> PROPER(TRIM(CLEAN(SUBSTITUTE(K1044,CHAR(160)," "))))</f>
        <v>Consumer</v>
      </c>
      <c r="M1044" t="s">
        <v>1</v>
      </c>
      <c r="N1044" t="str">
        <f xml:space="preserve"> PROPER(TRIM(CLEAN(SUBSTITUTE(M1044,CHAR(160)," "))))</f>
        <v>Beauty</v>
      </c>
      <c r="P1044" t="str">
        <f>IF(LEN(TRIM(Table1[[#This Row],[subcategory]]&amp;""))=0,"Unknown", PROPER(TRIM(Table1[[#This Row],[subcategory]])))</f>
        <v>Unknown</v>
      </c>
      <c r="Q1044">
        <v>93.47</v>
      </c>
      <c r="R1044" s="1">
        <f>IF(LEN(TRIM(Q1044&amp;""))=0, "", VALUE(SUBSTITUTE(Q1044,"$","")))</f>
        <v>93.47</v>
      </c>
      <c r="S1044">
        <v>2</v>
      </c>
      <c r="T1044">
        <f>IF(LEN(TRIM(S1044&amp;""))=0, "", VALUE(S1044))</f>
        <v>2</v>
      </c>
      <c r="U1044">
        <v>186.94</v>
      </c>
      <c r="V1044" s="1">
        <f>IF(LEN(TRIM(U1044&amp;""))=0, "", VALUE(SUBSTITUTE(U1044,"$","")))</f>
        <v>186.94</v>
      </c>
      <c r="W1044" s="1">
        <v>143.94380000000001</v>
      </c>
      <c r="X1044" s="1">
        <f>IF(LEN(TRIM(W1044&amp;""))=0, "", VALUE(SUBSTITUTE(W1044,"$","")))</f>
        <v>143.94380000000001</v>
      </c>
      <c r="Y1044" s="5" t="s">
        <v>6956</v>
      </c>
      <c r="Z1044" s="4" cm="1">
        <f t="array" ref="Z1044">IF(
    LEN(TRIM(Y1044&amp;""))=0,
        IF(AND(ISNUMBER(net_sales_clean), ISNUMBER(profit_clean)),
            net_sales_clean - profit_clean,
            ""
        ),
    VALUE(SUBSTITUTE(Y1044,"$",""))
)</f>
        <v>114.1514774722</v>
      </c>
      <c r="AA1044" s="5" t="s">
        <v>6955</v>
      </c>
      <c r="AB1044" s="4" cm="1">
        <f t="array" ref="AB1044">IF(
    LEN(TRIM(AA1044&amp;""))=0,
        IF(AND(ISNUMBER(net_sales_clean), ISNUMBER(cost_clean)),
            net_sales_clean - cost_clean,
            ""
        ),
    VALUE(SUBSTITUTE(AA1044,"$",""))
)</f>
        <v>29.792322527799499</v>
      </c>
      <c r="AC1044">
        <v>0</v>
      </c>
      <c r="AD1044">
        <f>IF(LEN(TRIM(AC1044&amp;""))=0, "", VALUE(AC1044))</f>
        <v>0</v>
      </c>
      <c r="AE1044">
        <v>3</v>
      </c>
      <c r="AF1044">
        <f>IF(LEN(TRIM(AE1044&amp;""))=0, "", VALUE(AE1044))</f>
        <v>3</v>
      </c>
      <c r="AG1044">
        <v>0</v>
      </c>
      <c r="AH1044">
        <f>IF(
    OR(U1044&lt;0, W1044&lt;0, Y1044&lt;0, AA1044&lt;0),
        1,
        IF(LEN(TRIM(AG1044&amp;""))=0, "", AG1044)
)</f>
        <v>0</v>
      </c>
      <c r="AI1044" t="str">
        <f>IF(
    COUNT(Q1044,V1044,X1044,Z1044,AB1044)=0,
        "Not Usable",
    IF(
        COUNT(Q1044,V1044,X1044,Z1044,AB1044)&lt;5,
            "Incomplete",
            IF(
                MIN(Q1044,V1044,X1044,Z1044,AB1044)=0,
                    "Incomplete",
                    "Complete"
            )
    )
)</f>
        <v>Complete</v>
      </c>
    </row>
    <row r="1045" spans="1:35" x14ac:dyDescent="0.3">
      <c r="A1045">
        <v>51581</v>
      </c>
      <c r="B1045" s="6">
        <v>45569.176365740743</v>
      </c>
      <c r="C1045" s="3">
        <f>INT(B1045)</f>
        <v>45569</v>
      </c>
      <c r="D1045" s="2">
        <f>MOD(B1045,1)</f>
        <v>0.17636574074276723</v>
      </c>
      <c r="E1045">
        <v>62</v>
      </c>
      <c r="F1045" t="s">
        <v>4</v>
      </c>
      <c r="G1045" t="str">
        <f xml:space="preserve"> PROPER(TRIM(CLEAN(SUBSTITUTE(F1045,CHAR(160)," "))))</f>
        <v>South</v>
      </c>
      <c r="H1045" t="s">
        <v>7</v>
      </c>
      <c r="I1045" t="str">
        <f>PROPER(TRIM(CLEAN((SUBSTITUTE(H1045,"-"," ")))))</f>
        <v>In Store</v>
      </c>
      <c r="J1045">
        <v>11708</v>
      </c>
      <c r="K1045" t="s">
        <v>14</v>
      </c>
      <c r="L1045" t="str">
        <f xml:space="preserve"> PROPER(TRIM(CLEAN(SUBSTITUTE(K1045,CHAR(160)," "))))</f>
        <v>Consumer</v>
      </c>
      <c r="M1045" t="s">
        <v>19</v>
      </c>
      <c r="N1045" t="str">
        <f xml:space="preserve"> PROPER(TRIM(CLEAN(SUBSTITUTE(M1045,CHAR(160)," "))))</f>
        <v>Apparel</v>
      </c>
      <c r="O1045" t="s">
        <v>20</v>
      </c>
      <c r="P1045" t="str">
        <f>IF(LEN(TRIM(Table1[[#This Row],[subcategory]]&amp;""))=0,"Unknown", PROPER(TRIM(Table1[[#This Row],[subcategory]])))</f>
        <v>Women</v>
      </c>
      <c r="Q1045">
        <v>41.97</v>
      </c>
      <c r="R1045" s="1">
        <f>IF(LEN(TRIM(Q1045&amp;""))=0, "", VALUE(SUBSTITUTE(Q1045,"$","")))</f>
        <v>41.97</v>
      </c>
      <c r="S1045">
        <v>1</v>
      </c>
      <c r="T1045">
        <f>IF(LEN(TRIM(S1045&amp;""))=0, "", VALUE(S1045))</f>
        <v>1</v>
      </c>
      <c r="U1045">
        <v>41.97</v>
      </c>
      <c r="V1045" s="1">
        <f>IF(LEN(TRIM(U1045&amp;""))=0, "", VALUE(SUBSTITUTE(U1045,"$","")))</f>
        <v>41.97</v>
      </c>
      <c r="W1045" s="4" t="s">
        <v>6954</v>
      </c>
      <c r="X1045" s="4">
        <f>IF(LEN(TRIM(W1045&amp;""))=0, "", VALUE(SUBSTITUTE(W1045,"$","")))</f>
        <v>34.541309999999903</v>
      </c>
      <c r="Y1045" s="5" t="s">
        <v>6953</v>
      </c>
      <c r="Z1045" s="4" cm="1">
        <f t="array" ref="Z1045">IF(
    LEN(TRIM(Y1045&amp;""))=0,
        IF(AND(ISNUMBER(net_sales_clean), ISNUMBER(profit_clean)),
            net_sales_clean - profit_clean,
            ""
        ),
    VALUE(SUBSTITUTE(Y1045,"$",""))
)</f>
        <v>27.4076922564713</v>
      </c>
      <c r="AA1045" s="5" t="s">
        <v>6952</v>
      </c>
      <c r="AB1045" s="4" cm="1">
        <f t="array" ref="AB1045">IF(
    LEN(TRIM(AA1045&amp;""))=0,
        IF(AND(ISNUMBER(net_sales_clean), ISNUMBER(cost_clean)),
            net_sales_clean - cost_clean,
            ""
        ),
    VALUE(SUBSTITUTE(AA1045,"$",""))
)</f>
        <v>7.1336177435286103</v>
      </c>
      <c r="AC1045">
        <v>3</v>
      </c>
      <c r="AD1045">
        <f>IF(LEN(TRIM(AC1045&amp;""))=0, "", VALUE(AC1045))</f>
        <v>3</v>
      </c>
      <c r="AE1045">
        <v>2</v>
      </c>
      <c r="AF1045">
        <f>IF(LEN(TRIM(AE1045&amp;""))=0, "", VALUE(AE1045))</f>
        <v>2</v>
      </c>
      <c r="AG1045">
        <v>0</v>
      </c>
      <c r="AH1045">
        <f>IF(
    OR(U1045&lt;0, W1045&lt;0, Y1045&lt;0, AA1045&lt;0),
        1,
        IF(LEN(TRIM(AG1045&amp;""))=0, "", AG1045)
)</f>
        <v>0</v>
      </c>
      <c r="AI1045" t="str">
        <f>IF(
    COUNT(Q1045,V1045,X1045,Z1045,AB1045)=0,
        "Not Usable",
    IF(
        COUNT(Q1045,V1045,X1045,Z1045,AB1045)&lt;5,
            "Incomplete",
            IF(
                MIN(Q1045,V1045,X1045,Z1045,AB1045)=0,
                    "Incomplete",
                    "Complete"
            )
    )
)</f>
        <v>Complete</v>
      </c>
    </row>
    <row r="1046" spans="1:35" x14ac:dyDescent="0.3">
      <c r="A1046">
        <v>31264</v>
      </c>
      <c r="B1046" s="6">
        <v>45642.534548611111</v>
      </c>
      <c r="C1046" s="3">
        <f>INT(B1046)</f>
        <v>45642</v>
      </c>
      <c r="D1046" s="2">
        <f>MOD(B1046,1)</f>
        <v>0.53454861111094942</v>
      </c>
      <c r="E1046">
        <v>33</v>
      </c>
      <c r="F1046" t="s">
        <v>33</v>
      </c>
      <c r="G1046" t="str">
        <f xml:space="preserve"> PROPER(TRIM(CLEAN(SUBSTITUTE(F1046,CHAR(160)," "))))</f>
        <v>South</v>
      </c>
      <c r="H1046" t="s">
        <v>7</v>
      </c>
      <c r="I1046" t="str">
        <f>PROPER(TRIM(CLEAN((SUBSTITUTE(H1046,"-"," ")))))</f>
        <v>In Store</v>
      </c>
      <c r="J1046">
        <v>10150</v>
      </c>
      <c r="K1046" t="s">
        <v>14</v>
      </c>
      <c r="L1046" t="str">
        <f xml:space="preserve"> PROPER(TRIM(CLEAN(SUBSTITUTE(K1046,CHAR(160)," "))))</f>
        <v>Consumer</v>
      </c>
      <c r="M1046" t="s">
        <v>23</v>
      </c>
      <c r="N1046" t="str">
        <f xml:space="preserve"> PROPER(TRIM(CLEAN(SUBSTITUTE(M1046,CHAR(160)," "))))</f>
        <v>Electronics</v>
      </c>
      <c r="O1046" t="s">
        <v>22</v>
      </c>
      <c r="P1046" t="str">
        <f>IF(LEN(TRIM(Table1[[#This Row],[subcategory]]&amp;""))=0,"Unknown", PROPER(TRIM(Table1[[#This Row],[subcategory]])))</f>
        <v>Audio</v>
      </c>
      <c r="Q1046">
        <v>149.59</v>
      </c>
      <c r="R1046" s="1">
        <f>IF(LEN(TRIM(Q1046&amp;""))=0, "", VALUE(SUBSTITUTE(Q1046,"$","")))</f>
        <v>149.59</v>
      </c>
      <c r="S1046">
        <v>3</v>
      </c>
      <c r="T1046">
        <f>IF(LEN(TRIM(S1046&amp;""))=0, "", VALUE(S1046))</f>
        <v>3</v>
      </c>
      <c r="U1046">
        <v>448.77</v>
      </c>
      <c r="V1046" s="1">
        <f>IF(LEN(TRIM(U1046&amp;""))=0, "", VALUE(SUBSTITUTE(U1046,"$","")))</f>
        <v>448.77</v>
      </c>
      <c r="W1046" s="1">
        <v>386.39096999999998</v>
      </c>
      <c r="X1046" s="1">
        <f>IF(LEN(TRIM(W1046&amp;""))=0, "", VALUE(SUBSTITUTE(W1046,"$","")))</f>
        <v>386.39096999999998</v>
      </c>
      <c r="Y1046" s="5" t="s">
        <v>6951</v>
      </c>
      <c r="Z1046" s="4" cm="1">
        <f t="array" ref="Z1046">IF(
    LEN(TRIM(Y1046&amp;""))=0,
        IF(AND(ISNUMBER(net_sales_clean), ISNUMBER(profit_clean)),
            net_sales_clean - profit_clean,
            ""
        ),
    VALUE(SUBSTITUTE(Y1046,"$",""))
)</f>
        <v>291.45637425267302</v>
      </c>
      <c r="AA1046" s="5" t="s">
        <v>6950</v>
      </c>
      <c r="AB1046" s="4" cm="1">
        <f t="array" ref="AB1046">IF(
    LEN(TRIM(AA1046&amp;""))=0,
        IF(AND(ISNUMBER(net_sales_clean), ISNUMBER(cost_clean)),
            net_sales_clean - cost_clean,
            ""
        ),
    VALUE(SUBSTITUTE(AA1046,"$",""))
)</f>
        <v>94.9345957473261</v>
      </c>
      <c r="AC1046">
        <v>5</v>
      </c>
      <c r="AD1046">
        <f>IF(LEN(TRIM(AC1046&amp;""))=0, "", VALUE(AC1046))</f>
        <v>5</v>
      </c>
      <c r="AF1046" t="str">
        <f>IF(LEN(TRIM(AE1046&amp;""))=0, "", VALUE(AE1046))</f>
        <v/>
      </c>
      <c r="AG1046">
        <v>0</v>
      </c>
      <c r="AH1046">
        <f>IF(
    OR(U1046&lt;0, W1046&lt;0, Y1046&lt;0, AA1046&lt;0),
        1,
        IF(LEN(TRIM(AG1046&amp;""))=0, "", AG1046)
)</f>
        <v>0</v>
      </c>
      <c r="AI1046" t="str">
        <f>IF(
    COUNT(Q1046,V1046,X1046,Z1046,AB1046)=0,
        "Not Usable",
    IF(
        COUNT(Q1046,V1046,X1046,Z1046,AB1046)&lt;5,
            "Incomplete",
            IF(
                MIN(Q1046,V1046,X1046,Z1046,AB1046)=0,
                    "Incomplete",
                    "Complete"
            )
    )
)</f>
        <v>Complete</v>
      </c>
    </row>
    <row r="1047" spans="1:35" x14ac:dyDescent="0.3">
      <c r="A1047">
        <v>56968</v>
      </c>
      <c r="B1047" s="6">
        <v>45469.902650462966</v>
      </c>
      <c r="C1047" s="3">
        <f>INT(B1047)</f>
        <v>45469</v>
      </c>
      <c r="D1047" s="2">
        <f>MOD(B1047,1)</f>
        <v>0.90265046296553919</v>
      </c>
      <c r="E1047">
        <v>14</v>
      </c>
      <c r="F1047" t="s">
        <v>4</v>
      </c>
      <c r="G1047" t="str">
        <f xml:space="preserve"> PROPER(TRIM(CLEAN(SUBSTITUTE(F1047,CHAR(160)," "))))</f>
        <v>South</v>
      </c>
      <c r="H1047" t="s">
        <v>27</v>
      </c>
      <c r="I1047" t="str">
        <f>PROPER(TRIM(CLEAN((SUBSTITUTE(H1047,"-"," ")))))</f>
        <v>In Store</v>
      </c>
      <c r="J1047">
        <v>9461</v>
      </c>
      <c r="K1047" t="s">
        <v>10</v>
      </c>
      <c r="L1047" t="str">
        <f xml:space="preserve"> PROPER(TRIM(CLEAN(SUBSTITUTE(K1047,CHAR(160)," "))))</f>
        <v>Consumer</v>
      </c>
      <c r="M1047" t="s">
        <v>19</v>
      </c>
      <c r="N1047" t="str">
        <f xml:space="preserve"> PROPER(TRIM(CLEAN(SUBSTITUTE(M1047,CHAR(160)," "))))</f>
        <v>Apparel</v>
      </c>
      <c r="O1047" t="s">
        <v>18</v>
      </c>
      <c r="P1047" t="str">
        <f>IF(LEN(TRIM(Table1[[#This Row],[subcategory]]&amp;""))=0,"Unknown", PROPER(TRIM(Table1[[#This Row],[subcategory]])))</f>
        <v>Men</v>
      </c>
      <c r="Q1047">
        <v>53.86</v>
      </c>
      <c r="R1047" s="1">
        <f>IF(LEN(TRIM(Q1047&amp;""))=0, "", VALUE(SUBSTITUTE(Q1047,"$","")))</f>
        <v>53.86</v>
      </c>
      <c r="S1047">
        <v>2</v>
      </c>
      <c r="T1047">
        <f>IF(LEN(TRIM(S1047&amp;""))=0, "", VALUE(S1047))</f>
        <v>2</v>
      </c>
      <c r="U1047">
        <v>107.72</v>
      </c>
      <c r="V1047" s="1">
        <f>IF(LEN(TRIM(U1047&amp;""))=0, "", VALUE(SUBSTITUTE(U1047,"$","")))</f>
        <v>107.72</v>
      </c>
      <c r="W1047" s="4" t="s">
        <v>6949</v>
      </c>
      <c r="X1047" s="4">
        <f>IF(LEN(TRIM(W1047&amp;""))=0, "", VALUE(SUBSTITUTE(W1047,"$","")))</f>
        <v>93.285519999999906</v>
      </c>
      <c r="Z1047" s="1" t="str" cm="1">
        <f t="array" ref="Z1047">IF(
    LEN(TRIM(Y1047&amp;""))=0,
        IF(AND(ISNUMBER(net_sales_clean), ISNUMBER(profit_clean)),
            net_sales_clean - profit_clean,
            ""
        ),
    VALUE(SUBSTITUTE(Y1047,"$",""))
)</f>
        <v/>
      </c>
      <c r="AB1047" s="1" t="str" cm="1">
        <f t="array" ref="AB1047">IF(
    LEN(TRIM(AA1047&amp;""))=0,
        IF(AND(ISNUMBER(net_sales_clean), ISNUMBER(cost_clean)),
            net_sales_clean - cost_clean,
            ""
        ),
    VALUE(SUBSTITUTE(AA1047,"$",""))
)</f>
        <v/>
      </c>
      <c r="AC1047">
        <v>4</v>
      </c>
      <c r="AD1047">
        <f>IF(LEN(TRIM(AC1047&amp;""))=0, "", VALUE(AC1047))</f>
        <v>4</v>
      </c>
      <c r="AE1047">
        <v>2</v>
      </c>
      <c r="AF1047">
        <f>IF(LEN(TRIM(AE1047&amp;""))=0, "", VALUE(AE1047))</f>
        <v>2</v>
      </c>
      <c r="AG1047">
        <v>0</v>
      </c>
      <c r="AH1047">
        <f>IF(
    OR(U1047&lt;0, W1047&lt;0, Y1047&lt;0, AA1047&lt;0),
        1,
        IF(LEN(TRIM(AG1047&amp;""))=0, "", AG1047)
)</f>
        <v>0</v>
      </c>
      <c r="AI1047" t="str">
        <f>IF(
    COUNT(Q1047,V1047,X1047,Z1047,AB1047)=0,
        "Not Usable",
    IF(
        COUNT(Q1047,V1047,X1047,Z1047,AB1047)&lt;5,
            "Incomplete",
            IF(
                MIN(Q1047,V1047,X1047,Z1047,AB1047)=0,
                    "Incomplete",
                    "Complete"
            )
    )
)</f>
        <v>Incomplete</v>
      </c>
    </row>
    <row r="1048" spans="1:35" x14ac:dyDescent="0.3">
      <c r="A1048">
        <v>5564</v>
      </c>
      <c r="B1048" s="6">
        <v>45951.315092592595</v>
      </c>
      <c r="C1048" s="3">
        <f>INT(B1048)</f>
        <v>45951</v>
      </c>
      <c r="D1048" s="2">
        <f>MOD(B1048,1)</f>
        <v>0.31509259259473765</v>
      </c>
      <c r="E1048">
        <v>33</v>
      </c>
      <c r="F1048" t="s">
        <v>4</v>
      </c>
      <c r="G1048" t="str">
        <f xml:space="preserve"> PROPER(TRIM(CLEAN(SUBSTITUTE(F1048,CHAR(160)," "))))</f>
        <v>South</v>
      </c>
      <c r="H1048" t="s">
        <v>30</v>
      </c>
      <c r="I1048" t="str">
        <f>PROPER(TRIM(CLEAN((SUBSTITUTE(H1048,"-"," ")))))</f>
        <v>Mobile App</v>
      </c>
      <c r="J1048">
        <v>29117</v>
      </c>
      <c r="K1048" t="s">
        <v>6</v>
      </c>
      <c r="L1048" t="str">
        <f xml:space="preserve"> PROPER(TRIM(CLEAN(SUBSTITUTE(K1048,CHAR(160)," "))))</f>
        <v>Corporate</v>
      </c>
      <c r="M1048" t="s">
        <v>9</v>
      </c>
      <c r="N1048" t="str">
        <f xml:space="preserve"> PROPER(TRIM(CLEAN(SUBSTITUTE(M1048,CHAR(160)," "))))</f>
        <v>Home</v>
      </c>
      <c r="P1048" t="str">
        <f>IF(LEN(TRIM(Table1[[#This Row],[subcategory]]&amp;""))=0,"Unknown", PROPER(TRIM(Table1[[#This Row],[subcategory]])))</f>
        <v>Unknown</v>
      </c>
      <c r="Q1048">
        <v>29.9</v>
      </c>
      <c r="R1048" s="1">
        <f>IF(LEN(TRIM(Q1048&amp;""))=0, "", VALUE(SUBSTITUTE(Q1048,"$","")))</f>
        <v>29.9</v>
      </c>
      <c r="S1048">
        <v>2</v>
      </c>
      <c r="T1048">
        <f>IF(LEN(TRIM(S1048&amp;""))=0, "", VALUE(S1048))</f>
        <v>2</v>
      </c>
      <c r="U1048">
        <v>59.8</v>
      </c>
      <c r="V1048" s="1">
        <f>IF(LEN(TRIM(U1048&amp;""))=0, "", VALUE(SUBSTITUTE(U1048,"$","")))</f>
        <v>59.8</v>
      </c>
      <c r="W1048" s="4" t="s">
        <v>6948</v>
      </c>
      <c r="X1048" s="4">
        <f>IF(LEN(TRIM(W1048&amp;""))=0, "", VALUE(SUBSTITUTE(W1048,"$","")))</f>
        <v>40.245399999999997</v>
      </c>
      <c r="Y1048" s="5" t="s">
        <v>6947</v>
      </c>
      <c r="Z1048" s="4" cm="1">
        <f t="array" ref="Z1048">IF(
    LEN(TRIM(Y1048&amp;""))=0,
        IF(AND(ISNUMBER(net_sales_clean), ISNUMBER(profit_clean)),
            net_sales_clean - profit_clean,
            ""
        ),
    VALUE(SUBSTITUTE(Y1048,"$",""))
)</f>
        <v>26.1573604390586</v>
      </c>
      <c r="AA1048" s="5" t="s">
        <v>6946</v>
      </c>
      <c r="AB1048" s="4" cm="1">
        <f t="array" ref="AB1048">IF(
    LEN(TRIM(AA1048&amp;""))=0,
        IF(AND(ISNUMBER(net_sales_clean), ISNUMBER(cost_clean)),
            net_sales_clean - cost_clean,
            ""
        ),
    VALUE(SUBSTITUTE(AA1048,"$",""))
)</f>
        <v>14.088039560941301</v>
      </c>
      <c r="AC1048">
        <v>1</v>
      </c>
      <c r="AD1048">
        <f>IF(LEN(TRIM(AC1048&amp;""))=0, "", VALUE(AC1048))</f>
        <v>1</v>
      </c>
      <c r="AF1048" t="str">
        <f>IF(LEN(TRIM(AE1048&amp;""))=0, "", VALUE(AE1048))</f>
        <v/>
      </c>
      <c r="AG1048">
        <v>1</v>
      </c>
      <c r="AH1048">
        <f>IF(
    OR(U1048&lt;0, W1048&lt;0, Y1048&lt;0, AA1048&lt;0),
        1,
        IF(LEN(TRIM(AG1048&amp;""))=0, "", AG1048)
)</f>
        <v>1</v>
      </c>
      <c r="AI1048" t="str">
        <f>IF(
    COUNT(Q1048,V1048,X1048,Z1048,AB1048)=0,
        "Not Usable",
    IF(
        COUNT(Q1048,V1048,X1048,Z1048,AB1048)&lt;5,
            "Incomplete",
            IF(
                MIN(Q1048,V1048,X1048,Z1048,AB1048)=0,
                    "Incomplete",
                    "Complete"
            )
    )
)</f>
        <v>Complete</v>
      </c>
    </row>
    <row r="1049" spans="1:35" x14ac:dyDescent="0.3">
      <c r="A1049">
        <v>38169</v>
      </c>
      <c r="B1049" s="6">
        <v>45422.106249999997</v>
      </c>
      <c r="C1049" s="3">
        <f>INT(B1049)</f>
        <v>45422</v>
      </c>
      <c r="D1049" s="2">
        <f>MOD(B1049,1)</f>
        <v>0.10624999999708962</v>
      </c>
      <c r="E1049">
        <v>27</v>
      </c>
      <c r="F1049" t="s">
        <v>15</v>
      </c>
      <c r="G1049" t="str">
        <f xml:space="preserve"> PROPER(TRIM(CLEAN(SUBSTITUTE(F1049,CHAR(160)," "))))</f>
        <v>West</v>
      </c>
      <c r="H1049" t="s">
        <v>17</v>
      </c>
      <c r="I1049" t="str">
        <f>PROPER(TRIM(CLEAN((SUBSTITUTE(H1049,"-"," ")))))</f>
        <v>Online</v>
      </c>
      <c r="J1049">
        <v>27872</v>
      </c>
      <c r="K1049" t="s">
        <v>14</v>
      </c>
      <c r="L1049" t="str">
        <f xml:space="preserve"> PROPER(TRIM(CLEAN(SUBSTITUTE(K1049,CHAR(160)," "))))</f>
        <v>Consumer</v>
      </c>
      <c r="M1049" t="s">
        <v>23</v>
      </c>
      <c r="N1049" t="str">
        <f xml:space="preserve"> PROPER(TRIM(CLEAN(SUBSTITUTE(M1049,CHAR(160)," "))))</f>
        <v>Electronics</v>
      </c>
      <c r="O1049" t="s">
        <v>34</v>
      </c>
      <c r="P1049" t="str">
        <f>IF(LEN(TRIM(Table1[[#This Row],[subcategory]]&amp;""))=0,"Unknown", PROPER(TRIM(Table1[[#This Row],[subcategory]])))</f>
        <v>Phones</v>
      </c>
      <c r="Q1049">
        <v>62.12</v>
      </c>
      <c r="R1049" s="1">
        <f>IF(LEN(TRIM(Q1049&amp;""))=0, "", VALUE(SUBSTITUTE(Q1049,"$","")))</f>
        <v>62.12</v>
      </c>
      <c r="S1049">
        <v>4</v>
      </c>
      <c r="T1049">
        <f>IF(LEN(TRIM(S1049&amp;""))=0, "", VALUE(S1049))</f>
        <v>4</v>
      </c>
      <c r="U1049">
        <v>248.48</v>
      </c>
      <c r="V1049" s="1">
        <f>IF(LEN(TRIM(U1049&amp;""))=0, "", VALUE(SUBSTITUTE(U1049,"$","")))</f>
        <v>248.48</v>
      </c>
      <c r="W1049" s="1">
        <v>202.26272</v>
      </c>
      <c r="X1049" s="1">
        <f>IF(LEN(TRIM(W1049&amp;""))=0, "", VALUE(SUBSTITUTE(W1049,"$","")))</f>
        <v>202.26272</v>
      </c>
      <c r="Y1049" s="5" t="s">
        <v>6945</v>
      </c>
      <c r="Z1049" s="4" cm="1">
        <f t="array" ref="Z1049">IF(
    LEN(TRIM(Y1049&amp;""))=0,
        IF(AND(ISNUMBER(net_sales_clean), ISNUMBER(profit_clean)),
            net_sales_clean - profit_clean,
            ""
        ),
    VALUE(SUBSTITUTE(Y1049,"$",""))
)</f>
        <v>122.509802600119</v>
      </c>
      <c r="AA1049">
        <v>79.752917399880204</v>
      </c>
      <c r="AB1049" s="1" cm="1">
        <f t="array" ref="AB1049">IF(
    LEN(TRIM(AA1049&amp;""))=0,
        IF(AND(ISNUMBER(net_sales_clean), ISNUMBER(cost_clean)),
            net_sales_clean - cost_clean,
            ""
        ),
    VALUE(SUBSTITUTE(AA1049,"$",""))
)</f>
        <v>79.752917399880204</v>
      </c>
      <c r="AC1049">
        <v>2</v>
      </c>
      <c r="AD1049">
        <f>IF(LEN(TRIM(AC1049&amp;""))=0, "", VALUE(AC1049))</f>
        <v>2</v>
      </c>
      <c r="AE1049">
        <v>4</v>
      </c>
      <c r="AF1049">
        <f>IF(LEN(TRIM(AE1049&amp;""))=0, "", VALUE(AE1049))</f>
        <v>4</v>
      </c>
      <c r="AG1049">
        <v>0</v>
      </c>
      <c r="AH1049">
        <f>IF(
    OR(U1049&lt;0, W1049&lt;0, Y1049&lt;0, AA1049&lt;0),
        1,
        IF(LEN(TRIM(AG1049&amp;""))=0, "", AG1049)
)</f>
        <v>0</v>
      </c>
      <c r="AI1049" t="str">
        <f>IF(
    COUNT(Q1049,V1049,X1049,Z1049,AB1049)=0,
        "Not Usable",
    IF(
        COUNT(Q1049,V1049,X1049,Z1049,AB1049)&lt;5,
            "Incomplete",
            IF(
                MIN(Q1049,V1049,X1049,Z1049,AB1049)=0,
                    "Incomplete",
                    "Complete"
            )
    )
)</f>
        <v>Complete</v>
      </c>
    </row>
    <row r="1050" spans="1:35" x14ac:dyDescent="0.3">
      <c r="A1050">
        <v>27880</v>
      </c>
      <c r="B1050" s="6">
        <v>45543.225312499999</v>
      </c>
      <c r="C1050" s="3">
        <f>INT(B1050)</f>
        <v>45543</v>
      </c>
      <c r="D1050" s="2">
        <f>MOD(B1050,1)</f>
        <v>0.22531249999883585</v>
      </c>
      <c r="E1050">
        <v>33</v>
      </c>
      <c r="F1050" t="s">
        <v>15</v>
      </c>
      <c r="G1050" t="str">
        <f xml:space="preserve"> PROPER(TRIM(CLEAN(SUBSTITUTE(F1050,CHAR(160)," "))))</f>
        <v>West</v>
      </c>
      <c r="H1050" t="s">
        <v>27</v>
      </c>
      <c r="I1050" t="str">
        <f>PROPER(TRIM(CLEAN((SUBSTITUTE(H1050,"-"," ")))))</f>
        <v>In Store</v>
      </c>
      <c r="J1050">
        <v>29445</v>
      </c>
      <c r="K1050" t="s">
        <v>6</v>
      </c>
      <c r="L1050" t="str">
        <f xml:space="preserve"> PROPER(TRIM(CLEAN(SUBSTITUTE(K1050,CHAR(160)," "))))</f>
        <v>Corporate</v>
      </c>
      <c r="M1050" t="s">
        <v>9</v>
      </c>
      <c r="N1050" t="str">
        <f xml:space="preserve"> PROPER(TRIM(CLEAN(SUBSTITUTE(M1050,CHAR(160)," "))))</f>
        <v>Home</v>
      </c>
      <c r="O1050" t="s">
        <v>32</v>
      </c>
      <c r="P1050" t="str">
        <f>IF(LEN(TRIM(Table1[[#This Row],[subcategory]]&amp;""))=0,"Unknown", PROPER(TRIM(Table1[[#This Row],[subcategory]])))</f>
        <v>Furniture</v>
      </c>
      <c r="Q1050">
        <v>53.26</v>
      </c>
      <c r="R1050" s="1">
        <f>IF(LEN(TRIM(Q1050&amp;""))=0, "", VALUE(SUBSTITUTE(Q1050,"$","")))</f>
        <v>53.26</v>
      </c>
      <c r="S1050">
        <v>2</v>
      </c>
      <c r="T1050">
        <f>IF(LEN(TRIM(S1050&amp;""))=0, "", VALUE(S1050))</f>
        <v>2</v>
      </c>
      <c r="U1050">
        <v>106.52</v>
      </c>
      <c r="V1050" s="1">
        <f>IF(LEN(TRIM(U1050&amp;""))=0, "", VALUE(SUBSTITUTE(U1050,"$","")))</f>
        <v>106.52</v>
      </c>
      <c r="W1050" s="1">
        <v>82.872559999999993</v>
      </c>
      <c r="X1050" s="1">
        <f>IF(LEN(TRIM(W1050&amp;""))=0, "", VALUE(SUBSTITUTE(W1050,"$","")))</f>
        <v>82.872559999999993</v>
      </c>
      <c r="Y1050" s="5" t="s">
        <v>6944</v>
      </c>
      <c r="Z1050" s="4" cm="1">
        <f t="array" ref="Z1050">IF(
    LEN(TRIM(Y1050&amp;""))=0,
        IF(AND(ISNUMBER(net_sales_clean), ISNUMBER(profit_clean)),
            net_sales_clean - profit_clean,
            ""
        ),
    VALUE(SUBSTITUTE(Y1050,"$",""))
)</f>
        <v>57.909314861716197</v>
      </c>
      <c r="AA1050" s="5" t="s">
        <v>6943</v>
      </c>
      <c r="AB1050" s="4" cm="1">
        <f t="array" ref="AB1050">IF(
    LEN(TRIM(AA1050&amp;""))=0,
        IF(AND(ISNUMBER(net_sales_clean), ISNUMBER(cost_clean)),
            net_sales_clean - cost_clean,
            ""
        ),
    VALUE(SUBSTITUTE(AA1050,"$",""))
)</f>
        <v>24.9632451382837</v>
      </c>
      <c r="AC1050">
        <v>3</v>
      </c>
      <c r="AD1050">
        <f>IF(LEN(TRIM(AC1050&amp;""))=0, "", VALUE(AC1050))</f>
        <v>3</v>
      </c>
      <c r="AE1050">
        <v>5</v>
      </c>
      <c r="AF1050">
        <f>IF(LEN(TRIM(AE1050&amp;""))=0, "", VALUE(AE1050))</f>
        <v>5</v>
      </c>
      <c r="AG1050">
        <v>0</v>
      </c>
      <c r="AH1050">
        <f>IF(
    OR(U1050&lt;0, W1050&lt;0, Y1050&lt;0, AA1050&lt;0),
        1,
        IF(LEN(TRIM(AG1050&amp;""))=0, "", AG1050)
)</f>
        <v>0</v>
      </c>
      <c r="AI1050" t="str">
        <f>IF(
    COUNT(Q1050,V1050,X1050,Z1050,AB1050)=0,
        "Not Usable",
    IF(
        COUNT(Q1050,V1050,X1050,Z1050,AB1050)&lt;5,
            "Incomplete",
            IF(
                MIN(Q1050,V1050,X1050,Z1050,AB1050)=0,
                    "Incomplete",
                    "Complete"
            )
    )
)</f>
        <v>Complete</v>
      </c>
    </row>
    <row r="1051" spans="1:35" x14ac:dyDescent="0.3">
      <c r="A1051">
        <v>52066</v>
      </c>
      <c r="B1051" s="6">
        <v>45236.307141203702</v>
      </c>
      <c r="C1051" s="3">
        <f>INT(B1051)</f>
        <v>45236</v>
      </c>
      <c r="D1051" s="2">
        <f>MOD(B1051,1)</f>
        <v>0.30714120370248565</v>
      </c>
      <c r="E1051">
        <v>4</v>
      </c>
      <c r="F1051" t="s">
        <v>33</v>
      </c>
      <c r="G1051" t="str">
        <f xml:space="preserve"> PROPER(TRIM(CLEAN(SUBSTITUTE(F1051,CHAR(160)," "))))</f>
        <v>South</v>
      </c>
      <c r="H1051" t="s">
        <v>3</v>
      </c>
      <c r="I1051" t="str">
        <f>PROPER(TRIM(CLEAN((SUBSTITUTE(H1051,"-"," ")))))</f>
        <v>Phone</v>
      </c>
      <c r="J1051">
        <v>16572</v>
      </c>
      <c r="K1051" t="s">
        <v>14</v>
      </c>
      <c r="L1051" t="str">
        <f xml:space="preserve"> PROPER(TRIM(CLEAN(SUBSTITUTE(K1051,CHAR(160)," "))))</f>
        <v>Consumer</v>
      </c>
      <c r="M1051" t="s">
        <v>19</v>
      </c>
      <c r="N1051" t="str">
        <f xml:space="preserve"> PROPER(TRIM(CLEAN(SUBSTITUTE(M1051,CHAR(160)," "))))</f>
        <v>Apparel</v>
      </c>
      <c r="O1051" t="s">
        <v>20</v>
      </c>
      <c r="P1051" t="str">
        <f>IF(LEN(TRIM(Table1[[#This Row],[subcategory]]&amp;""))=0,"Unknown", PROPER(TRIM(Table1[[#This Row],[subcategory]])))</f>
        <v>Women</v>
      </c>
      <c r="Q1051">
        <v>26.35</v>
      </c>
      <c r="R1051" s="1">
        <f>IF(LEN(TRIM(Q1051&amp;""))=0, "", VALUE(SUBSTITUTE(Q1051,"$","")))</f>
        <v>26.35</v>
      </c>
      <c r="S1051">
        <v>1</v>
      </c>
      <c r="T1051">
        <f>IF(LEN(TRIM(S1051&amp;""))=0, "", VALUE(S1051))</f>
        <v>1</v>
      </c>
      <c r="U1051">
        <v>26.35</v>
      </c>
      <c r="V1051" s="1">
        <f>IF(LEN(TRIM(U1051&amp;""))=0, "", VALUE(SUBSTITUTE(U1051,"$","")))</f>
        <v>26.35</v>
      </c>
      <c r="W1051" s="1">
        <v>23.10895</v>
      </c>
      <c r="X1051" s="1">
        <f>IF(LEN(TRIM(W1051&amp;""))=0, "", VALUE(SUBSTITUTE(W1051,"$","")))</f>
        <v>23.10895</v>
      </c>
      <c r="Y1051" s="5" t="s">
        <v>6942</v>
      </c>
      <c r="Z1051" s="4" cm="1">
        <f t="array" ref="Z1051">IF(
    LEN(TRIM(Y1051&amp;""))=0,
        IF(AND(ISNUMBER(net_sales_clean), ISNUMBER(profit_clean)),
            net_sales_clean - profit_clean,
            ""
        ),
    VALUE(SUBSTITUTE(Y1051,"$",""))
)</f>
        <v>15.5049429613552</v>
      </c>
      <c r="AA1051" s="5" t="s">
        <v>6941</v>
      </c>
      <c r="AB1051" s="4" cm="1">
        <f t="array" ref="AB1051">IF(
    LEN(TRIM(AA1051&amp;""))=0,
        IF(AND(ISNUMBER(net_sales_clean), ISNUMBER(cost_clean)),
            net_sales_clean - cost_clean,
            ""
        ),
    VALUE(SUBSTITUTE(AA1051,"$",""))
)</f>
        <v>7.60400703864474</v>
      </c>
      <c r="AC1051">
        <v>2</v>
      </c>
      <c r="AD1051">
        <f>IF(LEN(TRIM(AC1051&amp;""))=0, "", VALUE(AC1051))</f>
        <v>2</v>
      </c>
      <c r="AE1051">
        <v>4</v>
      </c>
      <c r="AF1051">
        <f>IF(LEN(TRIM(AE1051&amp;""))=0, "", VALUE(AE1051))</f>
        <v>4</v>
      </c>
      <c r="AG1051">
        <v>0</v>
      </c>
      <c r="AH1051">
        <f>IF(
    OR(U1051&lt;0, W1051&lt;0, Y1051&lt;0, AA1051&lt;0),
        1,
        IF(LEN(TRIM(AG1051&amp;""))=0, "", AG1051)
)</f>
        <v>0</v>
      </c>
      <c r="AI1051" t="str">
        <f>IF(
    COUNT(Q1051,V1051,X1051,Z1051,AB1051)=0,
        "Not Usable",
    IF(
        COUNT(Q1051,V1051,X1051,Z1051,AB1051)&lt;5,
            "Incomplete",
            IF(
                MIN(Q1051,V1051,X1051,Z1051,AB1051)=0,
                    "Incomplete",
                    "Complete"
            )
    )
)</f>
        <v>Complete</v>
      </c>
    </row>
    <row r="1052" spans="1:35" x14ac:dyDescent="0.3">
      <c r="A1052">
        <v>18811</v>
      </c>
      <c r="B1052" s="6">
        <v>45931.816030092596</v>
      </c>
      <c r="C1052" s="3">
        <f>INT(B1052)</f>
        <v>45931</v>
      </c>
      <c r="D1052" s="2">
        <f>MOD(B1052,1)</f>
        <v>0.81603009259561077</v>
      </c>
      <c r="E1052">
        <v>1</v>
      </c>
      <c r="F1052" t="s">
        <v>13</v>
      </c>
      <c r="G1052" t="str">
        <f xml:space="preserve"> PROPER(TRIM(CLEAN(SUBSTITUTE(F1052,CHAR(160)," "))))</f>
        <v>Northeast</v>
      </c>
      <c r="H1052" t="s">
        <v>11</v>
      </c>
      <c r="I1052" t="str">
        <f>PROPER(TRIM(CLEAN((SUBSTITUTE(H1052,"-"," ")))))</f>
        <v>Online</v>
      </c>
      <c r="J1052">
        <v>25358</v>
      </c>
      <c r="K1052" t="s">
        <v>10</v>
      </c>
      <c r="L1052" t="str">
        <f xml:space="preserve"> PROPER(TRIM(CLEAN(SUBSTITUTE(K1052,CHAR(160)," "))))</f>
        <v>Consumer</v>
      </c>
      <c r="M1052" t="s">
        <v>9</v>
      </c>
      <c r="N1052" t="str">
        <f xml:space="preserve"> PROPER(TRIM(CLEAN(SUBSTITUTE(M1052,CHAR(160)," "))))</f>
        <v>Home</v>
      </c>
      <c r="O1052" t="s">
        <v>36</v>
      </c>
      <c r="P1052" t="str">
        <f>IF(LEN(TRIM(Table1[[#This Row],[subcategory]]&amp;""))=0,"Unknown", PROPER(TRIM(Table1[[#This Row],[subcategory]])))</f>
        <v>Bedding</v>
      </c>
      <c r="Q1052">
        <v>49.56</v>
      </c>
      <c r="R1052" s="1">
        <f>IF(LEN(TRIM(Q1052&amp;""))=0, "", VALUE(SUBSTITUTE(Q1052,"$","")))</f>
        <v>49.56</v>
      </c>
      <c r="S1052">
        <v>2</v>
      </c>
      <c r="T1052">
        <f>IF(LEN(TRIM(S1052&amp;""))=0, "", VALUE(S1052))</f>
        <v>2</v>
      </c>
      <c r="U1052">
        <v>99.12</v>
      </c>
      <c r="V1052" s="1">
        <f>IF(LEN(TRIM(U1052&amp;""))=0, "", VALUE(SUBSTITUTE(U1052,"$","")))</f>
        <v>99.12</v>
      </c>
      <c r="W1052" s="1">
        <v>61.4544</v>
      </c>
      <c r="X1052" s="1">
        <f>IF(LEN(TRIM(W1052&amp;""))=0, "", VALUE(SUBSTITUTE(W1052,"$","")))</f>
        <v>61.4544</v>
      </c>
      <c r="Y1052" s="5" t="s">
        <v>6940</v>
      </c>
      <c r="Z1052" s="4" cm="1">
        <f t="array" ref="Z1052">IF(
    LEN(TRIM(Y1052&amp;""))=0,
        IF(AND(ISNUMBER(net_sales_clean), ISNUMBER(profit_clean)),
            net_sales_clean - profit_clean,
            ""
        ),
    VALUE(SUBSTITUTE(Y1052,"$",""))
)</f>
        <v>41.061343196849201</v>
      </c>
      <c r="AA1052" s="5" t="s">
        <v>6939</v>
      </c>
      <c r="AB1052" s="4" cm="1">
        <f t="array" ref="AB1052">IF(
    LEN(TRIM(AA1052&amp;""))=0,
        IF(AND(ISNUMBER(net_sales_clean), ISNUMBER(cost_clean)),
            net_sales_clean - cost_clean,
            ""
        ),
    VALUE(SUBSTITUTE(AA1052,"$",""))
)</f>
        <v>20.393056803150699</v>
      </c>
      <c r="AC1052">
        <v>7</v>
      </c>
      <c r="AD1052">
        <f>IF(LEN(TRIM(AC1052&amp;""))=0, "", VALUE(AC1052))</f>
        <v>7</v>
      </c>
      <c r="AE1052">
        <v>2</v>
      </c>
      <c r="AF1052">
        <f>IF(LEN(TRIM(AE1052&amp;""))=0, "", VALUE(AE1052))</f>
        <v>2</v>
      </c>
      <c r="AG1052">
        <v>0</v>
      </c>
      <c r="AH1052">
        <f>IF(
    OR(U1052&lt;0, W1052&lt;0, Y1052&lt;0, AA1052&lt;0),
        1,
        IF(LEN(TRIM(AG1052&amp;""))=0, "", AG1052)
)</f>
        <v>0</v>
      </c>
      <c r="AI1052" t="str">
        <f>IF(
    COUNT(Q1052,V1052,X1052,Z1052,AB1052)=0,
        "Not Usable",
    IF(
        COUNT(Q1052,V1052,X1052,Z1052,AB1052)&lt;5,
            "Incomplete",
            IF(
                MIN(Q1052,V1052,X1052,Z1052,AB1052)=0,
                    "Incomplete",
                    "Complete"
            )
    )
)</f>
        <v>Complete</v>
      </c>
    </row>
    <row r="1053" spans="1:35" x14ac:dyDescent="0.3">
      <c r="A1053">
        <v>33180</v>
      </c>
      <c r="B1053" s="6">
        <v>45040.172118055554</v>
      </c>
      <c r="C1053" s="3">
        <f>INT(B1053)</f>
        <v>45040</v>
      </c>
      <c r="D1053" s="2">
        <f>MOD(B1053,1)</f>
        <v>0.17211805555416504</v>
      </c>
      <c r="E1053">
        <v>11</v>
      </c>
      <c r="F1053" t="s">
        <v>13</v>
      </c>
      <c r="G1053" t="str">
        <f xml:space="preserve"> PROPER(TRIM(CLEAN(SUBSTITUTE(F1053,CHAR(160)," "))))</f>
        <v>Northeast</v>
      </c>
      <c r="H1053" t="s">
        <v>27</v>
      </c>
      <c r="I1053" t="str">
        <f>PROPER(TRIM(CLEAN((SUBSTITUTE(H1053,"-"," ")))))</f>
        <v>In Store</v>
      </c>
      <c r="J1053">
        <v>10849</v>
      </c>
      <c r="K1053" t="s">
        <v>14</v>
      </c>
      <c r="L1053" t="str">
        <f xml:space="preserve"> PROPER(TRIM(CLEAN(SUBSTITUTE(K1053,CHAR(160)," "))))</f>
        <v>Consumer</v>
      </c>
      <c r="M1053" t="s">
        <v>19</v>
      </c>
      <c r="N1053" t="str">
        <f xml:space="preserve"> PROPER(TRIM(CLEAN(SUBSTITUTE(M1053,CHAR(160)," "))))</f>
        <v>Apparel</v>
      </c>
      <c r="O1053" t="s">
        <v>20</v>
      </c>
      <c r="P1053" t="str">
        <f>IF(LEN(TRIM(Table1[[#This Row],[subcategory]]&amp;""))=0,"Unknown", PROPER(TRIM(Table1[[#This Row],[subcategory]])))</f>
        <v>Women</v>
      </c>
      <c r="Q1053">
        <v>33.880000000000003</v>
      </c>
      <c r="R1053" s="1">
        <f>IF(LEN(TRIM(Q1053&amp;""))=0, "", VALUE(SUBSTITUTE(Q1053,"$","")))</f>
        <v>33.880000000000003</v>
      </c>
      <c r="S1053">
        <v>2</v>
      </c>
      <c r="T1053">
        <f>IF(LEN(TRIM(S1053&amp;""))=0, "", VALUE(S1053))</f>
        <v>2</v>
      </c>
      <c r="U1053">
        <v>67.760000000000005</v>
      </c>
      <c r="V1053" s="1">
        <f>IF(LEN(TRIM(U1053&amp;""))=0, "", VALUE(SUBSTITUTE(U1053,"$","")))</f>
        <v>67.760000000000005</v>
      </c>
      <c r="W1053" s="1">
        <v>58.747920000000001</v>
      </c>
      <c r="X1053" s="1">
        <f>IF(LEN(TRIM(W1053&amp;""))=0, "", VALUE(SUBSTITUTE(W1053,"$","")))</f>
        <v>58.747920000000001</v>
      </c>
      <c r="Y1053" s="5" t="s">
        <v>6938</v>
      </c>
      <c r="Z1053" s="4" cm="1">
        <f t="array" ref="Z1053">IF(
    LEN(TRIM(Y1053&amp;""))=0,
        IF(AND(ISNUMBER(net_sales_clean), ISNUMBER(profit_clean)),
            net_sales_clean - profit_clean,
            ""
        ),
    VALUE(SUBSTITUTE(Y1053,"$",""))
)</f>
        <v>33.7607897157854</v>
      </c>
      <c r="AA1053" s="5" t="s">
        <v>6937</v>
      </c>
      <c r="AB1053" s="4" cm="1">
        <f t="array" ref="AB1053">IF(
    LEN(TRIM(AA1053&amp;""))=0,
        IF(AND(ISNUMBER(net_sales_clean), ISNUMBER(cost_clean)),
            net_sales_clean - cost_clean,
            ""
        ),
    VALUE(SUBSTITUTE(AA1053,"$",""))
)</f>
        <v>24.987130284214501</v>
      </c>
      <c r="AC1053">
        <v>0</v>
      </c>
      <c r="AD1053">
        <f>IF(LEN(TRIM(AC1053&amp;""))=0, "", VALUE(AC1053))</f>
        <v>0</v>
      </c>
      <c r="AE1053">
        <v>2</v>
      </c>
      <c r="AF1053">
        <f>IF(LEN(TRIM(AE1053&amp;""))=0, "", VALUE(AE1053))</f>
        <v>2</v>
      </c>
      <c r="AG1053">
        <v>0</v>
      </c>
      <c r="AH1053">
        <f>IF(
    OR(U1053&lt;0, W1053&lt;0, Y1053&lt;0, AA1053&lt;0),
        1,
        IF(LEN(TRIM(AG1053&amp;""))=0, "", AG1053)
)</f>
        <v>0</v>
      </c>
      <c r="AI1053" t="str">
        <f>IF(
    COUNT(Q1053,V1053,X1053,Z1053,AB1053)=0,
        "Not Usable",
    IF(
        COUNT(Q1053,V1053,X1053,Z1053,AB1053)&lt;5,
            "Incomplete",
            IF(
                MIN(Q1053,V1053,X1053,Z1053,AB1053)=0,
                    "Incomplete",
                    "Complete"
            )
    )
)</f>
        <v>Complete</v>
      </c>
    </row>
    <row r="1054" spans="1:35" x14ac:dyDescent="0.3">
      <c r="A1054">
        <v>29954</v>
      </c>
      <c r="B1054" s="6">
        <v>45830.163449074076</v>
      </c>
      <c r="C1054" s="3">
        <f>INT(B1054)</f>
        <v>45830</v>
      </c>
      <c r="D1054" s="2">
        <f>MOD(B1054,1)</f>
        <v>0.16344907407619758</v>
      </c>
      <c r="E1054">
        <v>64</v>
      </c>
      <c r="F1054" t="s">
        <v>13</v>
      </c>
      <c r="G1054" t="str">
        <f xml:space="preserve"> PROPER(TRIM(CLEAN(SUBSTITUTE(F1054,CHAR(160)," "))))</f>
        <v>Northeast</v>
      </c>
      <c r="H1054" t="s">
        <v>30</v>
      </c>
      <c r="I1054" t="str">
        <f>PROPER(TRIM(CLEAN((SUBSTITUTE(H1054,"-"," ")))))</f>
        <v>Mobile App</v>
      </c>
      <c r="J1054">
        <v>23396</v>
      </c>
      <c r="K1054" t="s">
        <v>6</v>
      </c>
      <c r="L1054" t="str">
        <f xml:space="preserve"> PROPER(TRIM(CLEAN(SUBSTITUTE(K1054,CHAR(160)," "))))</f>
        <v>Corporate</v>
      </c>
      <c r="M1054" t="s">
        <v>16</v>
      </c>
      <c r="N1054" t="str">
        <f xml:space="preserve"> PROPER(TRIM(CLEAN(SUBSTITUTE(M1054,CHAR(160)," "))))</f>
        <v>Grocery</v>
      </c>
      <c r="O1054" t="s">
        <v>29</v>
      </c>
      <c r="P1054" t="str">
        <f>IF(LEN(TRIM(Table1[[#This Row],[subcategory]]&amp;""))=0,"Unknown", PROPER(TRIM(Table1[[#This Row],[subcategory]])))</f>
        <v>Beverages</v>
      </c>
      <c r="Q1054">
        <v>60.03</v>
      </c>
      <c r="R1054" s="1">
        <f>IF(LEN(TRIM(Q1054&amp;""))=0, "", VALUE(SUBSTITUTE(Q1054,"$","")))</f>
        <v>60.03</v>
      </c>
      <c r="S1054">
        <v>0</v>
      </c>
      <c r="T1054">
        <f>IF(LEN(TRIM(S1054&amp;""))=0, "", VALUE(S1054))</f>
        <v>0</v>
      </c>
      <c r="U1054">
        <v>0</v>
      </c>
      <c r="V1054" s="1">
        <f>IF(LEN(TRIM(U1054&amp;""))=0, "", VALUE(SUBSTITUTE(U1054,"$","")))</f>
        <v>0</v>
      </c>
      <c r="W1054" s="1">
        <v>0</v>
      </c>
      <c r="X1054" s="1">
        <f>IF(LEN(TRIM(W1054&amp;""))=0, "", VALUE(SUBSTITUTE(W1054,"$","")))</f>
        <v>0</v>
      </c>
      <c r="Y1054">
        <v>0</v>
      </c>
      <c r="Z1054" s="1" cm="1">
        <f t="array" ref="Z1054">IF(
    LEN(TRIM(Y1054&amp;""))=0,
        IF(AND(ISNUMBER(net_sales_clean), ISNUMBER(profit_clean)),
            net_sales_clean - profit_clean,
            ""
        ),
    VALUE(SUBSTITUTE(Y1054,"$",""))
)</f>
        <v>0</v>
      </c>
      <c r="AA1054">
        <v>0</v>
      </c>
      <c r="AB1054" s="1" cm="1">
        <f t="array" ref="AB1054">IF(
    LEN(TRIM(AA1054&amp;""))=0,
        IF(AND(ISNUMBER(net_sales_clean), ISNUMBER(cost_clean)),
            net_sales_clean - cost_clean,
            ""
        ),
    VALUE(SUBSTITUTE(AA1054,"$",""))
)</f>
        <v>0</v>
      </c>
      <c r="AC1054">
        <v>0</v>
      </c>
      <c r="AD1054">
        <f>IF(LEN(TRIM(AC1054&amp;""))=0, "", VALUE(AC1054))</f>
        <v>0</v>
      </c>
      <c r="AE1054">
        <v>3</v>
      </c>
      <c r="AF1054">
        <f>IF(LEN(TRIM(AE1054&amp;""))=0, "", VALUE(AE1054))</f>
        <v>3</v>
      </c>
      <c r="AG1054">
        <v>0</v>
      </c>
      <c r="AH1054">
        <f>IF(
    OR(U1054&lt;0, W1054&lt;0, Y1054&lt;0, AA1054&lt;0),
        1,
        IF(LEN(TRIM(AG1054&amp;""))=0, "", AG1054)
)</f>
        <v>0</v>
      </c>
      <c r="AI1054" t="str">
        <f>IF(
    COUNT(Q1054,V1054,X1054,Z1054,AB1054)=0,
        "Not Usable",
    IF(
        COUNT(Q1054,V1054,X1054,Z1054,AB1054)&lt;5,
            "Incomplete",
            IF(
                MIN(Q1054,V1054,X1054,Z1054,AB1054)=0,
                    "Incomplete",
                    "Complete"
            )
    )
)</f>
        <v>Incomplete</v>
      </c>
    </row>
    <row r="1055" spans="1:35" x14ac:dyDescent="0.3">
      <c r="A1055">
        <v>1558</v>
      </c>
      <c r="B1055" s="6">
        <v>45766.395173611112</v>
      </c>
      <c r="C1055" s="3">
        <f>INT(B1055)</f>
        <v>45766</v>
      </c>
      <c r="D1055" s="2">
        <f>MOD(B1055,1)</f>
        <v>0.39517361111211358</v>
      </c>
      <c r="E1055">
        <v>76</v>
      </c>
      <c r="F1055" t="s">
        <v>33</v>
      </c>
      <c r="G1055" t="str">
        <f xml:space="preserve"> PROPER(TRIM(CLEAN(SUBSTITUTE(F1055,CHAR(160)," "))))</f>
        <v>South</v>
      </c>
      <c r="H1055" t="s">
        <v>3</v>
      </c>
      <c r="I1055" t="str">
        <f>PROPER(TRIM(CLEAN((SUBSTITUTE(H1055,"-"," ")))))</f>
        <v>Phone</v>
      </c>
      <c r="J1055">
        <v>27137</v>
      </c>
      <c r="K1055" t="s">
        <v>10</v>
      </c>
      <c r="L1055" t="str">
        <f xml:space="preserve"> PROPER(TRIM(CLEAN(SUBSTITUTE(K1055,CHAR(160)," "))))</f>
        <v>Consumer</v>
      </c>
      <c r="M1055" t="s">
        <v>19</v>
      </c>
      <c r="N1055" t="str">
        <f xml:space="preserve"> PROPER(TRIM(CLEAN(SUBSTITUTE(M1055,CHAR(160)," "))))</f>
        <v>Apparel</v>
      </c>
      <c r="O1055" t="s">
        <v>20</v>
      </c>
      <c r="P1055" t="str">
        <f>IF(LEN(TRIM(Table1[[#This Row],[subcategory]]&amp;""))=0,"Unknown", PROPER(TRIM(Table1[[#This Row],[subcategory]])))</f>
        <v>Women</v>
      </c>
      <c r="Q1055">
        <v>41.61</v>
      </c>
      <c r="R1055" s="1">
        <f>IF(LEN(TRIM(Q1055&amp;""))=0, "", VALUE(SUBSTITUTE(Q1055,"$","")))</f>
        <v>41.61</v>
      </c>
      <c r="S1055">
        <v>1</v>
      </c>
      <c r="T1055">
        <f>IF(LEN(TRIM(S1055&amp;""))=0, "", VALUE(S1055))</f>
        <v>1</v>
      </c>
      <c r="U1055">
        <v>-41.61</v>
      </c>
      <c r="V1055" s="1">
        <f>IF(LEN(TRIM(U1055&amp;""))=0, "", VALUE(SUBSTITUTE(U1055,"$","")))</f>
        <v>-41.61</v>
      </c>
      <c r="W1055" s="1">
        <v>-37.989930000000001</v>
      </c>
      <c r="X1055" s="1">
        <f>IF(LEN(TRIM(W1055&amp;""))=0, "", VALUE(SUBSTITUTE(W1055,"$","")))</f>
        <v>-37.989930000000001</v>
      </c>
      <c r="Y1055">
        <v>-21.2858961675751</v>
      </c>
      <c r="Z1055" s="1" cm="1">
        <f t="array" ref="Z1055">IF(
    LEN(TRIM(Y1055&amp;""))=0,
        IF(AND(ISNUMBER(net_sales_clean), ISNUMBER(profit_clean)),
            net_sales_clean - profit_clean,
            ""
        ),
    VALUE(SUBSTITUTE(Y1055,"$",""))
)</f>
        <v>-21.2858961675751</v>
      </c>
      <c r="AA1055">
        <v>-16.704033832424798</v>
      </c>
      <c r="AB1055" s="1" cm="1">
        <f t="array" ref="AB1055">IF(
    LEN(TRIM(AA1055&amp;""))=0,
        IF(AND(ISNUMBER(net_sales_clean), ISNUMBER(cost_clean)),
            net_sales_clean - cost_clean,
            ""
        ),
    VALUE(SUBSTITUTE(AA1055,"$",""))
)</f>
        <v>-16.704033832424798</v>
      </c>
      <c r="AC1055">
        <v>5</v>
      </c>
      <c r="AD1055">
        <f>IF(LEN(TRIM(AC1055&amp;""))=0, "", VALUE(AC1055))</f>
        <v>5</v>
      </c>
      <c r="AE1055">
        <v>2</v>
      </c>
      <c r="AF1055">
        <f>IF(LEN(TRIM(AE1055&amp;""))=0, "", VALUE(AE1055))</f>
        <v>2</v>
      </c>
      <c r="AG1055">
        <v>0</v>
      </c>
      <c r="AH1055">
        <f>IF(
    OR(U1055&lt;0, W1055&lt;0, Y1055&lt;0, AA1055&lt;0),
        1,
        IF(LEN(TRIM(AG1055&amp;""))=0, "", AG1055)
)</f>
        <v>1</v>
      </c>
      <c r="AI1055" t="str">
        <f>IF(
    COUNT(Q1055,V1055,X1055,Z1055,AB1055)=0,
        "Not Usable",
    IF(
        COUNT(Q1055,V1055,X1055,Z1055,AB1055)&lt;5,
            "Incomplete",
            IF(
                MIN(Q1055,V1055,X1055,Z1055,AB1055)=0,
                    "Incomplete",
                    "Complete"
            )
    )
)</f>
        <v>Complete</v>
      </c>
    </row>
    <row r="1056" spans="1:35" x14ac:dyDescent="0.3">
      <c r="A1056">
        <v>47779</v>
      </c>
      <c r="B1056" s="6">
        <v>45815.547395833331</v>
      </c>
      <c r="C1056" s="3">
        <f>INT(B1056)</f>
        <v>45815</v>
      </c>
      <c r="D1056" s="2">
        <f>MOD(B1056,1)</f>
        <v>0.54739583333139308</v>
      </c>
      <c r="E1056">
        <v>84</v>
      </c>
      <c r="F1056" t="s">
        <v>15</v>
      </c>
      <c r="G1056" t="str">
        <f xml:space="preserve"> PROPER(TRIM(CLEAN(SUBSTITUTE(F1056,CHAR(160)," "))))</f>
        <v>West</v>
      </c>
      <c r="H1056" t="s">
        <v>11</v>
      </c>
      <c r="I1056" t="str">
        <f>PROPER(TRIM(CLEAN((SUBSTITUTE(H1056,"-"," ")))))</f>
        <v>Online</v>
      </c>
      <c r="J1056">
        <v>1073</v>
      </c>
      <c r="K1056" t="s">
        <v>6</v>
      </c>
      <c r="L1056" t="str">
        <f xml:space="preserve"> PROPER(TRIM(CLEAN(SUBSTITUTE(K1056,CHAR(160)," "))))</f>
        <v>Corporate</v>
      </c>
      <c r="M1056" t="s">
        <v>1</v>
      </c>
      <c r="N1056" t="str">
        <f xml:space="preserve"> PROPER(TRIM(CLEAN(SUBSTITUTE(M1056,CHAR(160)," "))))</f>
        <v>Beauty</v>
      </c>
      <c r="O1056" t="s">
        <v>0</v>
      </c>
      <c r="P1056" t="str">
        <f>IF(LEN(TRIM(Table1[[#This Row],[subcategory]]&amp;""))=0,"Unknown", PROPER(TRIM(Table1[[#This Row],[subcategory]])))</f>
        <v>Makeup</v>
      </c>
      <c r="Q1056">
        <v>49.41</v>
      </c>
      <c r="R1056" s="1">
        <f>IF(LEN(TRIM(Q1056&amp;""))=0, "", VALUE(SUBSTITUTE(Q1056,"$","")))</f>
        <v>49.41</v>
      </c>
      <c r="S1056">
        <v>4</v>
      </c>
      <c r="T1056">
        <f>IF(LEN(TRIM(S1056&amp;""))=0, "", VALUE(S1056))</f>
        <v>4</v>
      </c>
      <c r="U1056">
        <v>197.64</v>
      </c>
      <c r="V1056" s="1">
        <f>IF(LEN(TRIM(U1056&amp;""))=0, "", VALUE(SUBSTITUTE(U1056,"$","")))</f>
        <v>197.64</v>
      </c>
      <c r="W1056" s="1">
        <v>169.57512</v>
      </c>
      <c r="X1056" s="1">
        <f>IF(LEN(TRIM(W1056&amp;""))=0, "", VALUE(SUBSTITUTE(W1056,"$","")))</f>
        <v>169.57512</v>
      </c>
      <c r="Y1056" s="5" t="s">
        <v>6936</v>
      </c>
      <c r="Z1056" s="4" cm="1">
        <f t="array" ref="Z1056">IF(
    LEN(TRIM(Y1056&amp;""))=0,
        IF(AND(ISNUMBER(net_sales_clean), ISNUMBER(profit_clean)),
            net_sales_clean - profit_clean,
            ""
        ),
    VALUE(SUBSTITUTE(Y1056,"$",""))
)</f>
        <v>139.38391016704301</v>
      </c>
      <c r="AA1056" s="5" t="s">
        <v>6935</v>
      </c>
      <c r="AB1056" s="4" cm="1">
        <f t="array" ref="AB1056">IF(
    LEN(TRIM(AA1056&amp;""))=0,
        IF(AND(ISNUMBER(net_sales_clean), ISNUMBER(cost_clean)),
            net_sales_clean - cost_clean,
            ""
        ),
    VALUE(SUBSTITUTE(AA1056,"$",""))
)</f>
        <v>30.1912098329563</v>
      </c>
      <c r="AC1056">
        <v>8</v>
      </c>
      <c r="AD1056">
        <f>IF(LEN(TRIM(AC1056&amp;""))=0, "", VALUE(AC1056))</f>
        <v>8</v>
      </c>
      <c r="AE1056">
        <v>4</v>
      </c>
      <c r="AF1056">
        <f>IF(LEN(TRIM(AE1056&amp;""))=0, "", VALUE(AE1056))</f>
        <v>4</v>
      </c>
      <c r="AG1056">
        <v>0</v>
      </c>
      <c r="AH1056">
        <f>IF(
    OR(U1056&lt;0, W1056&lt;0, Y1056&lt;0, AA1056&lt;0),
        1,
        IF(LEN(TRIM(AG1056&amp;""))=0, "", AG1056)
)</f>
        <v>0</v>
      </c>
      <c r="AI1056" t="str">
        <f>IF(
    COUNT(Q1056,V1056,X1056,Z1056,AB1056)=0,
        "Not Usable",
    IF(
        COUNT(Q1056,V1056,X1056,Z1056,AB1056)&lt;5,
            "Incomplete",
            IF(
                MIN(Q1056,V1056,X1056,Z1056,AB1056)=0,
                    "Incomplete",
                    "Complete"
            )
    )
)</f>
        <v>Complete</v>
      </c>
    </row>
    <row r="1057" spans="1:35" x14ac:dyDescent="0.3">
      <c r="A1057">
        <v>25378</v>
      </c>
      <c r="B1057" s="6">
        <v>45203.246319444443</v>
      </c>
      <c r="C1057" s="3">
        <f>INT(B1057)</f>
        <v>45203</v>
      </c>
      <c r="D1057" s="2">
        <f>MOD(B1057,1)</f>
        <v>0.24631944444263354</v>
      </c>
      <c r="E1057">
        <v>20</v>
      </c>
      <c r="F1057" t="s">
        <v>8</v>
      </c>
      <c r="G1057" t="str">
        <f xml:space="preserve"> PROPER(TRIM(CLEAN(SUBSTITUTE(F1057,CHAR(160)," "))))</f>
        <v>West</v>
      </c>
      <c r="H1057" t="s">
        <v>11</v>
      </c>
      <c r="I1057" t="str">
        <f>PROPER(TRIM(CLEAN((SUBSTITUTE(H1057,"-"," ")))))</f>
        <v>Online</v>
      </c>
      <c r="J1057">
        <v>22575</v>
      </c>
      <c r="K1057" t="s">
        <v>6</v>
      </c>
      <c r="L1057" t="str">
        <f xml:space="preserve"> PROPER(TRIM(CLEAN(SUBSTITUTE(K1057,CHAR(160)," "))))</f>
        <v>Corporate</v>
      </c>
      <c r="M1057" t="s">
        <v>9</v>
      </c>
      <c r="N1057" t="str">
        <f xml:space="preserve"> PROPER(TRIM(CLEAN(SUBSTITUTE(M1057,CHAR(160)," "))))</f>
        <v>Home</v>
      </c>
      <c r="O1057" t="s">
        <v>36</v>
      </c>
      <c r="P1057" t="str">
        <f>IF(LEN(TRIM(Table1[[#This Row],[subcategory]]&amp;""))=0,"Unknown", PROPER(TRIM(Table1[[#This Row],[subcategory]])))</f>
        <v>Bedding</v>
      </c>
      <c r="Q1057">
        <v>95.48</v>
      </c>
      <c r="R1057" s="1">
        <f>IF(LEN(TRIM(Q1057&amp;""))=0, "", VALUE(SUBSTITUTE(Q1057,"$","")))</f>
        <v>95.48</v>
      </c>
      <c r="S1057">
        <v>3</v>
      </c>
      <c r="T1057">
        <f>IF(LEN(TRIM(S1057&amp;""))=0, "", VALUE(S1057))</f>
        <v>3</v>
      </c>
      <c r="U1057">
        <v>286.44</v>
      </c>
      <c r="V1057" s="1">
        <f>IF(LEN(TRIM(U1057&amp;""))=0, "", VALUE(SUBSTITUTE(U1057,"$","")))</f>
        <v>286.44</v>
      </c>
      <c r="W1057" s="4" t="s">
        <v>6934</v>
      </c>
      <c r="X1057" s="4">
        <f>IF(LEN(TRIM(W1057&amp;""))=0, "", VALUE(SUBSTITUTE(W1057,"$","")))</f>
        <v>268.39427999999998</v>
      </c>
      <c r="Y1057" s="5" t="s">
        <v>6933</v>
      </c>
      <c r="Z1057" s="4" cm="1">
        <f t="array" ref="Z1057">IF(
    LEN(TRIM(Y1057&amp;""))=0,
        IF(AND(ISNUMBER(net_sales_clean), ISNUMBER(profit_clean)),
            net_sales_clean - profit_clean,
            ""
        ),
    VALUE(SUBSTITUTE(Y1057,"$",""))
)</f>
        <v>163.581731329365</v>
      </c>
      <c r="AA1057" s="5" t="s">
        <v>6932</v>
      </c>
      <c r="AB1057" s="4" cm="1">
        <f t="array" ref="AB1057">IF(
    LEN(TRIM(AA1057&amp;""))=0,
        IF(AND(ISNUMBER(net_sales_clean), ISNUMBER(cost_clean)),
            net_sales_clean - cost_clean,
            ""
        ),
    VALUE(SUBSTITUTE(AA1057,"$",""))
)</f>
        <v>104.812548670634</v>
      </c>
      <c r="AC1057">
        <v>3</v>
      </c>
      <c r="AD1057">
        <f>IF(LEN(TRIM(AC1057&amp;""))=0, "", VALUE(AC1057))</f>
        <v>3</v>
      </c>
      <c r="AE1057">
        <v>5</v>
      </c>
      <c r="AF1057">
        <f>IF(LEN(TRIM(AE1057&amp;""))=0, "", VALUE(AE1057))</f>
        <v>5</v>
      </c>
      <c r="AH1057" t="str">
        <f>IF(
    OR(U1057&lt;0, W1057&lt;0, Y1057&lt;0, AA1057&lt;0),
        1,
        IF(LEN(TRIM(AG1057&amp;""))=0, "", AG1057)
)</f>
        <v/>
      </c>
      <c r="AI1057" t="str">
        <f>IF(
    COUNT(Q1057,V1057,X1057,Z1057,AB1057)=0,
        "Not Usable",
    IF(
        COUNT(Q1057,V1057,X1057,Z1057,AB1057)&lt;5,
            "Incomplete",
            IF(
                MIN(Q1057,V1057,X1057,Z1057,AB1057)=0,
                    "Incomplete",
                    "Complete"
            )
    )
)</f>
        <v>Complete</v>
      </c>
    </row>
    <row r="1058" spans="1:35" x14ac:dyDescent="0.3">
      <c r="A1058">
        <v>19661</v>
      </c>
      <c r="B1058" s="6">
        <v>45908.05804398148</v>
      </c>
      <c r="C1058" s="3">
        <f>INT(B1058)</f>
        <v>45908</v>
      </c>
      <c r="D1058" s="2">
        <f>MOD(B1058,1)</f>
        <v>5.804398148029577E-2</v>
      </c>
      <c r="E1058">
        <v>9</v>
      </c>
      <c r="F1058" t="s">
        <v>4</v>
      </c>
      <c r="G1058" t="str">
        <f xml:space="preserve"> PROPER(TRIM(CLEAN(SUBSTITUTE(F1058,CHAR(160)," "))))</f>
        <v>South</v>
      </c>
      <c r="H1058" t="s">
        <v>27</v>
      </c>
      <c r="I1058" t="str">
        <f>PROPER(TRIM(CLEAN((SUBSTITUTE(H1058,"-"," ")))))</f>
        <v>In Store</v>
      </c>
      <c r="J1058">
        <v>7251</v>
      </c>
      <c r="K1058" t="s">
        <v>6</v>
      </c>
      <c r="L1058" t="str">
        <f xml:space="preserve"> PROPER(TRIM(CLEAN(SUBSTITUTE(K1058,CHAR(160)," "))))</f>
        <v>Corporate</v>
      </c>
      <c r="M1058" t="s">
        <v>23</v>
      </c>
      <c r="N1058" t="str">
        <f xml:space="preserve"> PROPER(TRIM(CLEAN(SUBSTITUTE(M1058,CHAR(160)," "))))</f>
        <v>Electronics</v>
      </c>
      <c r="O1058" t="s">
        <v>25</v>
      </c>
      <c r="P1058" t="str">
        <f>IF(LEN(TRIM(Table1[[#This Row],[subcategory]]&amp;""))=0,"Unknown", PROPER(TRIM(Table1[[#This Row],[subcategory]])))</f>
        <v>Laptops</v>
      </c>
      <c r="Q1058">
        <v>64.45</v>
      </c>
      <c r="R1058" s="1">
        <f>IF(LEN(TRIM(Q1058&amp;""))=0, "", VALUE(SUBSTITUTE(Q1058,"$","")))</f>
        <v>64.45</v>
      </c>
      <c r="S1058">
        <v>5</v>
      </c>
      <c r="T1058">
        <f>IF(LEN(TRIM(S1058&amp;""))=0, "", VALUE(S1058))</f>
        <v>5</v>
      </c>
      <c r="U1058">
        <v>322.25</v>
      </c>
      <c r="V1058" s="1">
        <f>IF(LEN(TRIM(U1058&amp;""))=0, "", VALUE(SUBSTITUTE(U1058,"$","")))</f>
        <v>322.25</v>
      </c>
      <c r="W1058" s="1">
        <v>297.11450000000002</v>
      </c>
      <c r="X1058" s="1">
        <f>IF(LEN(TRIM(W1058&amp;""))=0, "", VALUE(SUBSTITUTE(W1058,"$","")))</f>
        <v>297.11450000000002</v>
      </c>
      <c r="Y1058" s="5" t="s">
        <v>6931</v>
      </c>
      <c r="Z1058" s="4" cm="1">
        <f t="array" ref="Z1058">IF(
    LEN(TRIM(Y1058&amp;""))=0,
        IF(AND(ISNUMBER(net_sales_clean), ISNUMBER(profit_clean)),
            net_sales_clean - profit_clean,
            ""
        ),
    VALUE(SUBSTITUTE(Y1058,"$",""))
)</f>
        <v>213.45546865268099</v>
      </c>
      <c r="AA1058" s="5" t="s">
        <v>6930</v>
      </c>
      <c r="AB1058" s="4" cm="1">
        <f t="array" ref="AB1058">IF(
    LEN(TRIM(AA1058&amp;""))=0,
        IF(AND(ISNUMBER(net_sales_clean), ISNUMBER(cost_clean)),
            net_sales_clean - cost_clean,
            ""
        ),
    VALUE(SUBSTITUTE(AA1058,"$",""))
)</f>
        <v>83.659031347318404</v>
      </c>
      <c r="AC1058">
        <v>6</v>
      </c>
      <c r="AD1058">
        <f>IF(LEN(TRIM(AC1058&amp;""))=0, "", VALUE(AC1058))</f>
        <v>6</v>
      </c>
      <c r="AE1058">
        <v>1</v>
      </c>
      <c r="AF1058">
        <f>IF(LEN(TRIM(AE1058&amp;""))=0, "", VALUE(AE1058))</f>
        <v>1</v>
      </c>
      <c r="AG1058">
        <v>0</v>
      </c>
      <c r="AH1058">
        <f>IF(
    OR(U1058&lt;0, W1058&lt;0, Y1058&lt;0, AA1058&lt;0),
        1,
        IF(LEN(TRIM(AG1058&amp;""))=0, "", AG1058)
)</f>
        <v>0</v>
      </c>
      <c r="AI1058" t="str">
        <f>IF(
    COUNT(Q1058,V1058,X1058,Z1058,AB1058)=0,
        "Not Usable",
    IF(
        COUNT(Q1058,V1058,X1058,Z1058,AB1058)&lt;5,
            "Incomplete",
            IF(
                MIN(Q1058,V1058,X1058,Z1058,AB1058)=0,
                    "Incomplete",
                    "Complete"
            )
    )
)</f>
        <v>Complete</v>
      </c>
    </row>
    <row r="1059" spans="1:35" x14ac:dyDescent="0.3">
      <c r="A1059">
        <v>44837</v>
      </c>
      <c r="B1059" s="6">
        <v>44997.219583333332</v>
      </c>
      <c r="C1059" s="3">
        <f>INT(B1059)</f>
        <v>44997</v>
      </c>
      <c r="D1059" s="2">
        <f>MOD(B1059,1)</f>
        <v>0.21958333333168412</v>
      </c>
      <c r="E1059">
        <v>40</v>
      </c>
      <c r="F1059" t="s">
        <v>15</v>
      </c>
      <c r="G1059" t="str">
        <f xml:space="preserve"> PROPER(TRIM(CLEAN(SUBSTITUTE(F1059,CHAR(160)," "))))</f>
        <v>West</v>
      </c>
      <c r="H1059" t="s">
        <v>11</v>
      </c>
      <c r="I1059" t="str">
        <f>PROPER(TRIM(CLEAN((SUBSTITUTE(H1059,"-"," ")))))</f>
        <v>Online</v>
      </c>
      <c r="J1059">
        <v>13019</v>
      </c>
      <c r="K1059" t="s">
        <v>10</v>
      </c>
      <c r="L1059" t="str">
        <f xml:space="preserve"> PROPER(TRIM(CLEAN(SUBSTITUTE(K1059,CHAR(160)," "))))</f>
        <v>Consumer</v>
      </c>
      <c r="M1059" t="s">
        <v>16</v>
      </c>
      <c r="N1059" t="str">
        <f xml:space="preserve"> PROPER(TRIM(CLEAN(SUBSTITUTE(M1059,CHAR(160)," "))))</f>
        <v>Grocery</v>
      </c>
      <c r="O1059" t="s">
        <v>24</v>
      </c>
      <c r="P1059" t="str">
        <f>IF(LEN(TRIM(Table1[[#This Row],[subcategory]]&amp;""))=0,"Unknown", PROPER(TRIM(Table1[[#This Row],[subcategory]])))</f>
        <v>Snacks</v>
      </c>
      <c r="Q1059">
        <v>25.71</v>
      </c>
      <c r="R1059" s="1">
        <f>IF(LEN(TRIM(Q1059&amp;""))=0, "", VALUE(SUBSTITUTE(Q1059,"$","")))</f>
        <v>25.71</v>
      </c>
      <c r="S1059">
        <v>4</v>
      </c>
      <c r="T1059">
        <f>IF(LEN(TRIM(S1059&amp;""))=0, "", VALUE(S1059))</f>
        <v>4</v>
      </c>
      <c r="U1059">
        <v>102.84</v>
      </c>
      <c r="V1059" s="1">
        <f>IF(LEN(TRIM(U1059&amp;""))=0, "", VALUE(SUBSTITUTE(U1059,"$","")))</f>
        <v>102.84</v>
      </c>
      <c r="W1059" s="1">
        <v>82.991879999999995</v>
      </c>
      <c r="X1059" s="1">
        <f>IF(LEN(TRIM(W1059&amp;""))=0, "", VALUE(SUBSTITUTE(W1059,"$","")))</f>
        <v>82.991879999999995</v>
      </c>
      <c r="Y1059">
        <v>61.769165515270601</v>
      </c>
      <c r="Z1059" s="1" cm="1">
        <f t="array" ref="Z1059">IF(
    LEN(TRIM(Y1059&amp;""))=0,
        IF(AND(ISNUMBER(net_sales_clean), ISNUMBER(profit_clean)),
            net_sales_clean - profit_clean,
            ""
        ),
    VALUE(SUBSTITUTE(Y1059,"$",""))
)</f>
        <v>61.769165515270601</v>
      </c>
      <c r="AA1059" s="5" t="s">
        <v>6929</v>
      </c>
      <c r="AB1059" s="4" cm="1">
        <f t="array" ref="AB1059">IF(
    LEN(TRIM(AA1059&amp;""))=0,
        IF(AND(ISNUMBER(net_sales_clean), ISNUMBER(cost_clean)),
            net_sales_clean - cost_clean,
            ""
        ),
    VALUE(SUBSTITUTE(AA1059,"$",""))
)</f>
        <v>21.222714484729298</v>
      </c>
      <c r="AC1059">
        <v>3</v>
      </c>
      <c r="AD1059">
        <f>IF(LEN(TRIM(AC1059&amp;""))=0, "", VALUE(AC1059))</f>
        <v>3</v>
      </c>
      <c r="AE1059">
        <v>2</v>
      </c>
      <c r="AF1059">
        <f>IF(LEN(TRIM(AE1059&amp;""))=0, "", VALUE(AE1059))</f>
        <v>2</v>
      </c>
      <c r="AG1059">
        <v>0</v>
      </c>
      <c r="AH1059">
        <f>IF(
    OR(U1059&lt;0, W1059&lt;0, Y1059&lt;0, AA1059&lt;0),
        1,
        IF(LEN(TRIM(AG1059&amp;""))=0, "", AG1059)
)</f>
        <v>0</v>
      </c>
      <c r="AI1059" t="str">
        <f>IF(
    COUNT(Q1059,V1059,X1059,Z1059,AB1059)=0,
        "Not Usable",
    IF(
        COUNT(Q1059,V1059,X1059,Z1059,AB1059)&lt;5,
            "Incomplete",
            IF(
                MIN(Q1059,V1059,X1059,Z1059,AB1059)=0,
                    "Incomplete",
                    "Complete"
            )
    )
)</f>
        <v>Complete</v>
      </c>
    </row>
    <row r="1060" spans="1:35" x14ac:dyDescent="0.3">
      <c r="A1060">
        <v>55669</v>
      </c>
      <c r="B1060" s="6">
        <v>45549.155092592591</v>
      </c>
      <c r="C1060" s="3">
        <f>INT(B1060)</f>
        <v>45549</v>
      </c>
      <c r="D1060" s="2">
        <f>MOD(B1060,1)</f>
        <v>0.15509259259124519</v>
      </c>
      <c r="E1060">
        <v>13</v>
      </c>
      <c r="F1060" t="s">
        <v>33</v>
      </c>
      <c r="G1060" t="str">
        <f xml:space="preserve"> PROPER(TRIM(CLEAN(SUBSTITUTE(F1060,CHAR(160)," "))))</f>
        <v>South</v>
      </c>
      <c r="H1060" t="s">
        <v>7</v>
      </c>
      <c r="I1060" t="str">
        <f>PROPER(TRIM(CLEAN((SUBSTITUTE(H1060,"-"," ")))))</f>
        <v>In Store</v>
      </c>
      <c r="J1060">
        <v>6144</v>
      </c>
      <c r="K1060" t="s">
        <v>2</v>
      </c>
      <c r="L1060" t="str">
        <f xml:space="preserve"> PROPER(TRIM(CLEAN(SUBSTITUTE(K1060,CHAR(160)," "))))</f>
        <v>Home Office</v>
      </c>
      <c r="M1060" t="s">
        <v>19</v>
      </c>
      <c r="N1060" t="str">
        <f xml:space="preserve"> PROPER(TRIM(CLEAN(SUBSTITUTE(M1060,CHAR(160)," "))))</f>
        <v>Apparel</v>
      </c>
      <c r="O1060" t="s">
        <v>26</v>
      </c>
      <c r="P1060" t="str">
        <f>IF(LEN(TRIM(Table1[[#This Row],[subcategory]]&amp;""))=0,"Unknown", PROPER(TRIM(Table1[[#This Row],[subcategory]])))</f>
        <v>Kids</v>
      </c>
      <c r="Q1060">
        <v>82.78</v>
      </c>
      <c r="R1060" s="1">
        <f>IF(LEN(TRIM(Q1060&amp;""))=0, "", VALUE(SUBSTITUTE(Q1060,"$","")))</f>
        <v>82.78</v>
      </c>
      <c r="S1060">
        <v>1</v>
      </c>
      <c r="T1060">
        <f>IF(LEN(TRIM(S1060&amp;""))=0, "", VALUE(S1060))</f>
        <v>1</v>
      </c>
      <c r="U1060">
        <v>82.78</v>
      </c>
      <c r="V1060" s="1">
        <f>IF(LEN(TRIM(U1060&amp;""))=0, "", VALUE(SUBSTITUTE(U1060,"$","")))</f>
        <v>82.78</v>
      </c>
      <c r="W1060" s="4" t="s">
        <v>6928</v>
      </c>
      <c r="X1060" s="4">
        <f>IF(LEN(TRIM(W1060&amp;""))=0, "", VALUE(SUBSTITUTE(W1060,"$","")))</f>
        <v>74.915899999999993</v>
      </c>
      <c r="Y1060" s="5" t="s">
        <v>6927</v>
      </c>
      <c r="Z1060" s="4" cm="1">
        <f t="array" ref="Z1060">IF(
    LEN(TRIM(Y1060&amp;""))=0,
        IF(AND(ISNUMBER(net_sales_clean), ISNUMBER(profit_clean)),
            net_sales_clean - profit_clean,
            ""
        ),
    VALUE(SUBSTITUTE(Y1060,"$",""))
)</f>
        <v>58.405928053673499</v>
      </c>
      <c r="AA1060" s="5" t="s">
        <v>6926</v>
      </c>
      <c r="AB1060" s="4" cm="1">
        <f t="array" ref="AB1060">IF(
    LEN(TRIM(AA1060&amp;""))=0,
        IF(AND(ISNUMBER(net_sales_clean), ISNUMBER(cost_clean)),
            net_sales_clean - cost_clean,
            ""
        ),
    VALUE(SUBSTITUTE(AA1060,"$",""))
)</f>
        <v>16.509971946326399</v>
      </c>
      <c r="AC1060">
        <v>9</v>
      </c>
      <c r="AD1060">
        <f>IF(LEN(TRIM(AC1060&amp;""))=0, "", VALUE(AC1060))</f>
        <v>9</v>
      </c>
      <c r="AE1060">
        <v>5</v>
      </c>
      <c r="AF1060">
        <f>IF(LEN(TRIM(AE1060&amp;""))=0, "", VALUE(AE1060))</f>
        <v>5</v>
      </c>
      <c r="AG1060">
        <v>0</v>
      </c>
      <c r="AH1060">
        <f>IF(
    OR(U1060&lt;0, W1060&lt;0, Y1060&lt;0, AA1060&lt;0),
        1,
        IF(LEN(TRIM(AG1060&amp;""))=0, "", AG1060)
)</f>
        <v>0</v>
      </c>
      <c r="AI1060" t="str">
        <f>IF(
    COUNT(Q1060,V1060,X1060,Z1060,AB1060)=0,
        "Not Usable",
    IF(
        COUNT(Q1060,V1060,X1060,Z1060,AB1060)&lt;5,
            "Incomplete",
            IF(
                MIN(Q1060,V1060,X1060,Z1060,AB1060)=0,
                    "Incomplete",
                    "Complete"
            )
    )
)</f>
        <v>Complete</v>
      </c>
    </row>
    <row r="1061" spans="1:35" x14ac:dyDescent="0.3">
      <c r="A1061">
        <v>10194</v>
      </c>
      <c r="B1061" s="6">
        <v>45964.566643518519</v>
      </c>
      <c r="C1061" s="3">
        <f>INT(B1061)</f>
        <v>45964</v>
      </c>
      <c r="D1061" s="2">
        <f>MOD(B1061,1)</f>
        <v>0.56664351851941319</v>
      </c>
      <c r="E1061">
        <v>69</v>
      </c>
      <c r="F1061" t="s">
        <v>13</v>
      </c>
      <c r="G1061" t="str">
        <f xml:space="preserve"> PROPER(TRIM(CLEAN(SUBSTITUTE(F1061,CHAR(160)," "))))</f>
        <v>Northeast</v>
      </c>
      <c r="H1061" t="s">
        <v>30</v>
      </c>
      <c r="I1061" t="str">
        <f>PROPER(TRIM(CLEAN((SUBSTITUTE(H1061,"-"," ")))))</f>
        <v>Mobile App</v>
      </c>
      <c r="J1061">
        <v>10241</v>
      </c>
      <c r="K1061" t="s">
        <v>14</v>
      </c>
      <c r="L1061" t="str">
        <f xml:space="preserve"> PROPER(TRIM(CLEAN(SUBSTITUTE(K1061,CHAR(160)," "))))</f>
        <v>Consumer</v>
      </c>
      <c r="M1061" t="s">
        <v>23</v>
      </c>
      <c r="N1061" t="str">
        <f xml:space="preserve"> PROPER(TRIM(CLEAN(SUBSTITUTE(M1061,CHAR(160)," "))))</f>
        <v>Electronics</v>
      </c>
      <c r="O1061" t="s">
        <v>34</v>
      </c>
      <c r="P1061" t="str">
        <f>IF(LEN(TRIM(Table1[[#This Row],[subcategory]]&amp;""))=0,"Unknown", PROPER(TRIM(Table1[[#This Row],[subcategory]])))</f>
        <v>Phones</v>
      </c>
      <c r="Q1061">
        <v>66.010000000000005</v>
      </c>
      <c r="R1061" s="1">
        <f>IF(LEN(TRIM(Q1061&amp;""))=0, "", VALUE(SUBSTITUTE(Q1061,"$","")))</f>
        <v>66.010000000000005</v>
      </c>
      <c r="S1061">
        <v>5</v>
      </c>
      <c r="T1061">
        <f>IF(LEN(TRIM(S1061&amp;""))=0, "", VALUE(S1061))</f>
        <v>5</v>
      </c>
      <c r="U1061">
        <v>330.05</v>
      </c>
      <c r="V1061" s="1">
        <f>IF(LEN(TRIM(U1061&amp;""))=0, "", VALUE(SUBSTITUTE(U1061,"$","")))</f>
        <v>330.05</v>
      </c>
      <c r="W1061" s="1">
        <v>282.52280000000002</v>
      </c>
      <c r="X1061" s="1">
        <f>IF(LEN(TRIM(W1061&amp;""))=0, "", VALUE(SUBSTITUTE(W1061,"$","")))</f>
        <v>282.52280000000002</v>
      </c>
      <c r="Y1061" s="5" t="s">
        <v>6925</v>
      </c>
      <c r="Z1061" s="4" cm="1">
        <f t="array" ref="Z1061">IF(
    LEN(TRIM(Y1061&amp;""))=0,
        IF(AND(ISNUMBER(net_sales_clean), ISNUMBER(profit_clean)),
            net_sales_clean - profit_clean,
            ""
        ),
    VALUE(SUBSTITUTE(Y1061,"$",""))
)</f>
        <v>169.032132589833</v>
      </c>
      <c r="AA1061" s="5" t="s">
        <v>6924</v>
      </c>
      <c r="AB1061" s="4" cm="1">
        <f t="array" ref="AB1061">IF(
    LEN(TRIM(AA1061&amp;""))=0,
        IF(AND(ISNUMBER(net_sales_clean), ISNUMBER(cost_clean)),
            net_sales_clean - cost_clean,
            ""
        ),
    VALUE(SUBSTITUTE(AA1061,"$",""))
)</f>
        <v>113.490667410166</v>
      </c>
      <c r="AC1061">
        <v>2</v>
      </c>
      <c r="AD1061">
        <f>IF(LEN(TRIM(AC1061&amp;""))=0, "", VALUE(AC1061))</f>
        <v>2</v>
      </c>
      <c r="AE1061">
        <v>5</v>
      </c>
      <c r="AF1061">
        <f>IF(LEN(TRIM(AE1061&amp;""))=0, "", VALUE(AE1061))</f>
        <v>5</v>
      </c>
      <c r="AG1061">
        <v>0</v>
      </c>
      <c r="AH1061">
        <f>IF(
    OR(U1061&lt;0, W1061&lt;0, Y1061&lt;0, AA1061&lt;0),
        1,
        IF(LEN(TRIM(AG1061&amp;""))=0, "", AG1061)
)</f>
        <v>0</v>
      </c>
      <c r="AI1061" t="str">
        <f>IF(
    COUNT(Q1061,V1061,X1061,Z1061,AB1061)=0,
        "Not Usable",
    IF(
        COUNT(Q1061,V1061,X1061,Z1061,AB1061)&lt;5,
            "Incomplete",
            IF(
                MIN(Q1061,V1061,X1061,Z1061,AB1061)=0,
                    "Incomplete",
                    "Complete"
            )
    )
)</f>
        <v>Complete</v>
      </c>
    </row>
    <row r="1062" spans="1:35" x14ac:dyDescent="0.3">
      <c r="A1062">
        <v>7457</v>
      </c>
      <c r="B1062" s="6">
        <v>45270.386331018519</v>
      </c>
      <c r="C1062" s="3">
        <f>INT(B1062)</f>
        <v>45270</v>
      </c>
      <c r="D1062" s="2">
        <f>MOD(B1062,1)</f>
        <v>0.38633101851883112</v>
      </c>
      <c r="E1062">
        <v>58</v>
      </c>
      <c r="F1062" t="s">
        <v>33</v>
      </c>
      <c r="G1062" t="str">
        <f xml:space="preserve"> PROPER(TRIM(CLEAN(SUBSTITUTE(F1062,CHAR(160)," "))))</f>
        <v>South</v>
      </c>
      <c r="H1062" t="s">
        <v>30</v>
      </c>
      <c r="I1062" t="str">
        <f>PROPER(TRIM(CLEAN((SUBSTITUTE(H1062,"-"," ")))))</f>
        <v>Mobile App</v>
      </c>
      <c r="J1062">
        <v>6603</v>
      </c>
      <c r="K1062" t="s">
        <v>2</v>
      </c>
      <c r="L1062" t="str">
        <f xml:space="preserve"> PROPER(TRIM(CLEAN(SUBSTITUTE(K1062,CHAR(160)," "))))</f>
        <v>Home Office</v>
      </c>
      <c r="M1062" t="s">
        <v>9</v>
      </c>
      <c r="N1062" t="str">
        <f xml:space="preserve"> PROPER(TRIM(CLEAN(SUBSTITUTE(M1062,CHAR(160)," "))))</f>
        <v>Home</v>
      </c>
      <c r="O1062" t="s">
        <v>32</v>
      </c>
      <c r="P1062" t="str">
        <f>IF(LEN(TRIM(Table1[[#This Row],[subcategory]]&amp;""))=0,"Unknown", PROPER(TRIM(Table1[[#This Row],[subcategory]])))</f>
        <v>Furniture</v>
      </c>
      <c r="Q1062">
        <v>43.45</v>
      </c>
      <c r="R1062" s="1">
        <f>IF(LEN(TRIM(Q1062&amp;""))=0, "", VALUE(SUBSTITUTE(Q1062,"$","")))</f>
        <v>43.45</v>
      </c>
      <c r="S1062">
        <v>1</v>
      </c>
      <c r="T1062">
        <f>IF(LEN(TRIM(S1062&amp;""))=0, "", VALUE(S1062))</f>
        <v>1</v>
      </c>
      <c r="U1062">
        <v>43.45</v>
      </c>
      <c r="V1062" s="1">
        <f>IF(LEN(TRIM(U1062&amp;""))=0, "", VALUE(SUBSTITUTE(U1062,"$","")))</f>
        <v>43.45</v>
      </c>
      <c r="W1062" s="4" t="s">
        <v>6923</v>
      </c>
      <c r="X1062" s="4">
        <f>IF(LEN(TRIM(W1062&amp;""))=0, "", VALUE(SUBSTITUTE(W1062,"$","")))</f>
        <v>23.202300000000001</v>
      </c>
      <c r="Y1062" s="5" t="s">
        <v>6922</v>
      </c>
      <c r="Z1062" s="4" cm="1">
        <f t="array" ref="Z1062">IF(
    LEN(TRIM(Y1062&amp;""))=0,
        IF(AND(ISNUMBER(net_sales_clean), ISNUMBER(profit_clean)),
            net_sales_clean - profit_clean,
            ""
        ),
    VALUE(SUBSTITUTE(Y1062,"$",""))
)</f>
        <v>18.844433517024299</v>
      </c>
      <c r="AA1062" s="5" t="s">
        <v>6921</v>
      </c>
      <c r="AB1062" s="4" cm="1">
        <f t="array" ref="AB1062">IF(
    LEN(TRIM(AA1062&amp;""))=0,
        IF(AND(ISNUMBER(net_sales_clean), ISNUMBER(cost_clean)),
            net_sales_clean - cost_clean,
            ""
        ),
    VALUE(SUBSTITUTE(AA1062,"$",""))
)</f>
        <v>4.3578664829756502</v>
      </c>
      <c r="AC1062">
        <v>2</v>
      </c>
      <c r="AD1062">
        <f>IF(LEN(TRIM(AC1062&amp;""))=0, "", VALUE(AC1062))</f>
        <v>2</v>
      </c>
      <c r="AE1062">
        <v>2</v>
      </c>
      <c r="AF1062">
        <f>IF(LEN(TRIM(AE1062&amp;""))=0, "", VALUE(AE1062))</f>
        <v>2</v>
      </c>
      <c r="AG1062">
        <v>0</v>
      </c>
      <c r="AH1062">
        <f>IF(
    OR(U1062&lt;0, W1062&lt;0, Y1062&lt;0, AA1062&lt;0),
        1,
        IF(LEN(TRIM(AG1062&amp;""))=0, "", AG1062)
)</f>
        <v>0</v>
      </c>
      <c r="AI1062" t="str">
        <f>IF(
    COUNT(Q1062,V1062,X1062,Z1062,AB1062)=0,
        "Not Usable",
    IF(
        COUNT(Q1062,V1062,X1062,Z1062,AB1062)&lt;5,
            "Incomplete",
            IF(
                MIN(Q1062,V1062,X1062,Z1062,AB1062)=0,
                    "Incomplete",
                    "Complete"
            )
    )
)</f>
        <v>Complete</v>
      </c>
    </row>
    <row r="1063" spans="1:35" x14ac:dyDescent="0.3">
      <c r="A1063">
        <v>55262</v>
      </c>
      <c r="B1063" s="6">
        <v>45140.761030092595</v>
      </c>
      <c r="C1063" s="3">
        <f>INT(B1063)</f>
        <v>45140</v>
      </c>
      <c r="D1063" s="2">
        <f>MOD(B1063,1)</f>
        <v>0.76103009259531973</v>
      </c>
      <c r="E1063">
        <v>26</v>
      </c>
      <c r="F1063" t="s">
        <v>8</v>
      </c>
      <c r="G1063" t="str">
        <f xml:space="preserve"> PROPER(TRIM(CLEAN(SUBSTITUTE(F1063,CHAR(160)," "))))</f>
        <v>West</v>
      </c>
      <c r="H1063" t="s">
        <v>3</v>
      </c>
      <c r="I1063" t="str">
        <f>PROPER(TRIM(CLEAN((SUBSTITUTE(H1063,"-"," ")))))</f>
        <v>Phone</v>
      </c>
      <c r="J1063">
        <v>8034</v>
      </c>
      <c r="K1063" t="s">
        <v>2</v>
      </c>
      <c r="L1063" t="str">
        <f xml:space="preserve"> PROPER(TRIM(CLEAN(SUBSTITUTE(K1063,CHAR(160)," "))))</f>
        <v>Home Office</v>
      </c>
      <c r="M1063" t="s">
        <v>16</v>
      </c>
      <c r="N1063" t="str">
        <f xml:space="preserve"> PROPER(TRIM(CLEAN(SUBSTITUTE(M1063,CHAR(160)," "))))</f>
        <v>Grocery</v>
      </c>
      <c r="O1063" t="s">
        <v>28</v>
      </c>
      <c r="P1063" t="str">
        <f>IF(LEN(TRIM(Table1[[#This Row],[subcategory]]&amp;""))=0,"Unknown", PROPER(TRIM(Table1[[#This Row],[subcategory]])))</f>
        <v>Pantry</v>
      </c>
      <c r="Q1063">
        <v>149.54</v>
      </c>
      <c r="R1063" s="1">
        <f>IF(LEN(TRIM(Q1063&amp;""))=0, "", VALUE(SUBSTITUTE(Q1063,"$","")))</f>
        <v>149.54</v>
      </c>
      <c r="S1063">
        <v>2</v>
      </c>
      <c r="T1063">
        <f>IF(LEN(TRIM(S1063&amp;""))=0, "", VALUE(S1063))</f>
        <v>2</v>
      </c>
      <c r="U1063">
        <v>299.08</v>
      </c>
      <c r="V1063" s="1">
        <f>IF(LEN(TRIM(U1063&amp;""))=0, "", VALUE(SUBSTITUTE(U1063,"$","")))</f>
        <v>299.08</v>
      </c>
      <c r="W1063" s="1">
        <v>256.31155999999999</v>
      </c>
      <c r="X1063" s="1">
        <f>IF(LEN(TRIM(W1063&amp;""))=0, "", VALUE(SUBSTITUTE(W1063,"$","")))</f>
        <v>256.31155999999999</v>
      </c>
      <c r="Y1063">
        <v>191.015104587173</v>
      </c>
      <c r="Z1063" s="1" cm="1">
        <f t="array" ref="Z1063">IF(
    LEN(TRIM(Y1063&amp;""))=0,
        IF(AND(ISNUMBER(net_sales_clean), ISNUMBER(profit_clean)),
            net_sales_clean - profit_clean,
            ""
        ),
    VALUE(SUBSTITUTE(Y1063,"$",""))
)</f>
        <v>191.015104587173</v>
      </c>
      <c r="AA1063" s="5" t="s">
        <v>6920</v>
      </c>
      <c r="AB1063" s="4" cm="1">
        <f t="array" ref="AB1063">IF(
    LEN(TRIM(AA1063&amp;""))=0,
        IF(AND(ISNUMBER(net_sales_clean), ISNUMBER(cost_clean)),
            net_sales_clean - cost_clean,
            ""
        ),
    VALUE(SUBSTITUTE(AA1063,"$",""))
)</f>
        <v>65.296455412826901</v>
      </c>
      <c r="AC1063">
        <v>6</v>
      </c>
      <c r="AD1063">
        <f>IF(LEN(TRIM(AC1063&amp;""))=0, "", VALUE(AC1063))</f>
        <v>6</v>
      </c>
      <c r="AE1063">
        <v>2</v>
      </c>
      <c r="AF1063">
        <f>IF(LEN(TRIM(AE1063&amp;""))=0, "", VALUE(AE1063))</f>
        <v>2</v>
      </c>
      <c r="AG1063">
        <v>0</v>
      </c>
      <c r="AH1063">
        <f>IF(
    OR(U1063&lt;0, W1063&lt;0, Y1063&lt;0, AA1063&lt;0),
        1,
        IF(LEN(TRIM(AG1063&amp;""))=0, "", AG1063)
)</f>
        <v>0</v>
      </c>
      <c r="AI1063" t="str">
        <f>IF(
    COUNT(Q1063,V1063,X1063,Z1063,AB1063)=0,
        "Not Usable",
    IF(
        COUNT(Q1063,V1063,X1063,Z1063,AB1063)&lt;5,
            "Incomplete",
            IF(
                MIN(Q1063,V1063,X1063,Z1063,AB1063)=0,
                    "Incomplete",
                    "Complete"
            )
    )
)</f>
        <v>Complete</v>
      </c>
    </row>
    <row r="1064" spans="1:35" x14ac:dyDescent="0.3">
      <c r="A1064">
        <v>58583</v>
      </c>
      <c r="B1064" s="6">
        <v>45785.089791666665</v>
      </c>
      <c r="C1064" s="3">
        <f>INT(B1064)</f>
        <v>45785</v>
      </c>
      <c r="D1064" s="2">
        <f>MOD(B1064,1)</f>
        <v>8.9791666665405501E-2</v>
      </c>
      <c r="E1064">
        <v>2</v>
      </c>
      <c r="F1064" t="s">
        <v>4</v>
      </c>
      <c r="G1064" t="str">
        <f xml:space="preserve"> PROPER(TRIM(CLEAN(SUBSTITUTE(F1064,CHAR(160)," "))))</f>
        <v>South</v>
      </c>
      <c r="H1064" t="s">
        <v>27</v>
      </c>
      <c r="I1064" t="str">
        <f>PROPER(TRIM(CLEAN((SUBSTITUTE(H1064,"-"," ")))))</f>
        <v>In Store</v>
      </c>
      <c r="J1064">
        <v>13966</v>
      </c>
      <c r="K1064" t="s">
        <v>6</v>
      </c>
      <c r="L1064" t="str">
        <f xml:space="preserve"> PROPER(TRIM(CLEAN(SUBSTITUTE(K1064,CHAR(160)," "))))</f>
        <v>Corporate</v>
      </c>
      <c r="M1064" t="s">
        <v>19</v>
      </c>
      <c r="N1064" t="str">
        <f xml:space="preserve"> PROPER(TRIM(CLEAN(SUBSTITUTE(M1064,CHAR(160)," "))))</f>
        <v>Apparel</v>
      </c>
      <c r="O1064" t="s">
        <v>20</v>
      </c>
      <c r="P1064" t="str">
        <f>IF(LEN(TRIM(Table1[[#This Row],[subcategory]]&amp;""))=0,"Unknown", PROPER(TRIM(Table1[[#This Row],[subcategory]])))</f>
        <v>Women</v>
      </c>
      <c r="Q1064">
        <v>54.87</v>
      </c>
      <c r="R1064" s="1">
        <f>IF(LEN(TRIM(Q1064&amp;""))=0, "", VALUE(SUBSTITUTE(Q1064,"$","")))</f>
        <v>54.87</v>
      </c>
      <c r="S1064">
        <v>2</v>
      </c>
      <c r="T1064">
        <f>IF(LEN(TRIM(S1064&amp;""))=0, "", VALUE(S1064))</f>
        <v>2</v>
      </c>
      <c r="U1064">
        <v>109.74</v>
      </c>
      <c r="V1064" s="1">
        <f>IF(LEN(TRIM(U1064&amp;""))=0, "", VALUE(SUBSTITUTE(U1064,"$","")))</f>
        <v>109.74</v>
      </c>
      <c r="W1064" s="1">
        <v>91.852379999999997</v>
      </c>
      <c r="X1064" s="1">
        <f>IF(LEN(TRIM(W1064&amp;""))=0, "", VALUE(SUBSTITUTE(W1064,"$","")))</f>
        <v>91.852379999999997</v>
      </c>
      <c r="Z1064" s="1" t="str" cm="1">
        <f t="array" ref="Z1064">IF(
    LEN(TRIM(Y1064&amp;""))=0,
        IF(AND(ISNUMBER(net_sales_clean), ISNUMBER(profit_clean)),
            net_sales_clean - profit_clean,
            ""
        ),
    VALUE(SUBSTITUTE(Y1064,"$",""))
)</f>
        <v/>
      </c>
      <c r="AB1064" s="1" t="str" cm="1">
        <f t="array" ref="AB1064">IF(
    LEN(TRIM(AA1064&amp;""))=0,
        IF(AND(ISNUMBER(net_sales_clean), ISNUMBER(cost_clean)),
            net_sales_clean - cost_clean,
            ""
        ),
    VALUE(SUBSTITUTE(AA1064,"$",""))
)</f>
        <v/>
      </c>
      <c r="AC1064">
        <v>7</v>
      </c>
      <c r="AD1064">
        <f>IF(LEN(TRIM(AC1064&amp;""))=0, "", VALUE(AC1064))</f>
        <v>7</v>
      </c>
      <c r="AE1064">
        <v>4</v>
      </c>
      <c r="AF1064">
        <f>IF(LEN(TRIM(AE1064&amp;""))=0, "", VALUE(AE1064))</f>
        <v>4</v>
      </c>
      <c r="AG1064">
        <v>0</v>
      </c>
      <c r="AH1064">
        <f>IF(
    OR(U1064&lt;0, W1064&lt;0, Y1064&lt;0, AA1064&lt;0),
        1,
        IF(LEN(TRIM(AG1064&amp;""))=0, "", AG1064)
)</f>
        <v>0</v>
      </c>
      <c r="AI1064" t="str">
        <f>IF(
    COUNT(Q1064,V1064,X1064,Z1064,AB1064)=0,
        "Not Usable",
    IF(
        COUNT(Q1064,V1064,X1064,Z1064,AB1064)&lt;5,
            "Incomplete",
            IF(
                MIN(Q1064,V1064,X1064,Z1064,AB1064)=0,
                    "Incomplete",
                    "Complete"
            )
    )
)</f>
        <v>Incomplete</v>
      </c>
    </row>
    <row r="1065" spans="1:35" x14ac:dyDescent="0.3">
      <c r="A1065">
        <v>38373</v>
      </c>
      <c r="B1065" s="6">
        <v>45979.907905092594</v>
      </c>
      <c r="C1065" s="3">
        <f>INT(B1065)</f>
        <v>45979</v>
      </c>
      <c r="D1065" s="2">
        <f>MOD(B1065,1)</f>
        <v>0.90790509259386454</v>
      </c>
      <c r="E1065">
        <v>75</v>
      </c>
      <c r="F1065" t="s">
        <v>15</v>
      </c>
      <c r="G1065" t="str">
        <f xml:space="preserve"> PROPER(TRIM(CLEAN(SUBSTITUTE(F1065,CHAR(160)," "))))</f>
        <v>West</v>
      </c>
      <c r="H1065" t="s">
        <v>17</v>
      </c>
      <c r="I1065" t="str">
        <f>PROPER(TRIM(CLEAN((SUBSTITUTE(H1065,"-"," ")))))</f>
        <v>Online</v>
      </c>
      <c r="J1065">
        <v>4288</v>
      </c>
      <c r="K1065" t="s">
        <v>10</v>
      </c>
      <c r="L1065" t="str">
        <f xml:space="preserve"> PROPER(TRIM(CLEAN(SUBSTITUTE(K1065,CHAR(160)," "))))</f>
        <v>Consumer</v>
      </c>
      <c r="M1065" t="s">
        <v>19</v>
      </c>
      <c r="N1065" t="str">
        <f xml:space="preserve"> PROPER(TRIM(CLEAN(SUBSTITUTE(M1065,CHAR(160)," "))))</f>
        <v>Apparel</v>
      </c>
      <c r="O1065" t="s">
        <v>18</v>
      </c>
      <c r="P1065" t="str">
        <f>IF(LEN(TRIM(Table1[[#This Row],[subcategory]]&amp;""))=0,"Unknown", PROPER(TRIM(Table1[[#This Row],[subcategory]])))</f>
        <v>Men</v>
      </c>
      <c r="Q1065">
        <v>19.53</v>
      </c>
      <c r="R1065" s="1">
        <f>IF(LEN(TRIM(Q1065&amp;""))=0, "", VALUE(SUBSTITUTE(Q1065,"$","")))</f>
        <v>19.53</v>
      </c>
      <c r="S1065">
        <v>3</v>
      </c>
      <c r="T1065">
        <f>IF(LEN(TRIM(S1065&amp;""))=0, "", VALUE(S1065))</f>
        <v>3</v>
      </c>
      <c r="U1065">
        <v>58.59</v>
      </c>
      <c r="V1065" s="1">
        <f>IF(LEN(TRIM(U1065&amp;""))=0, "", VALUE(SUBSTITUTE(U1065,"$","")))</f>
        <v>58.59</v>
      </c>
      <c r="W1065" s="4" t="s">
        <v>6919</v>
      </c>
      <c r="X1065" s="4">
        <f>IF(LEN(TRIM(W1065&amp;""))=0, "", VALUE(SUBSTITUTE(W1065,"$","")))</f>
        <v>52.672409999999999</v>
      </c>
      <c r="Y1065" s="5" t="s">
        <v>6918</v>
      </c>
      <c r="Z1065" s="4" cm="1">
        <f t="array" ref="Z1065">IF(
    LEN(TRIM(Y1065&amp;""))=0,
        IF(AND(ISNUMBER(net_sales_clean), ISNUMBER(profit_clean)),
            net_sales_clean - profit_clean,
            ""
        ),
    VALUE(SUBSTITUTE(Y1065,"$",""))
)</f>
        <v>39.516194323517297</v>
      </c>
      <c r="AA1065" s="5" t="s">
        <v>6917</v>
      </c>
      <c r="AB1065" s="4" cm="1">
        <f t="array" ref="AB1065">IF(
    LEN(TRIM(AA1065&amp;""))=0,
        IF(AND(ISNUMBER(net_sales_clean), ISNUMBER(cost_clean)),
            net_sales_clean - cost_clean,
            ""
        ),
    VALUE(SUBSTITUTE(AA1065,"$",""))
)</f>
        <v>13.156215676482599</v>
      </c>
      <c r="AC1065">
        <v>1</v>
      </c>
      <c r="AD1065">
        <f>IF(LEN(TRIM(AC1065&amp;""))=0, "", VALUE(AC1065))</f>
        <v>1</v>
      </c>
      <c r="AE1065">
        <v>2</v>
      </c>
      <c r="AF1065">
        <f>IF(LEN(TRIM(AE1065&amp;""))=0, "", VALUE(AE1065))</f>
        <v>2</v>
      </c>
      <c r="AG1065">
        <v>0</v>
      </c>
      <c r="AH1065">
        <f>IF(
    OR(U1065&lt;0, W1065&lt;0, Y1065&lt;0, AA1065&lt;0),
        1,
        IF(LEN(TRIM(AG1065&amp;""))=0, "", AG1065)
)</f>
        <v>0</v>
      </c>
      <c r="AI1065" t="str">
        <f>IF(
    COUNT(Q1065,V1065,X1065,Z1065,AB1065)=0,
        "Not Usable",
    IF(
        COUNT(Q1065,V1065,X1065,Z1065,AB1065)&lt;5,
            "Incomplete",
            IF(
                MIN(Q1065,V1065,X1065,Z1065,AB1065)=0,
                    "Incomplete",
                    "Complete"
            )
    )
)</f>
        <v>Complete</v>
      </c>
    </row>
    <row r="1066" spans="1:35" x14ac:dyDescent="0.3">
      <c r="A1066">
        <v>13133</v>
      </c>
      <c r="B1066" s="6">
        <v>45700.36210648148</v>
      </c>
      <c r="C1066" s="3">
        <f>INT(B1066)</f>
        <v>45700</v>
      </c>
      <c r="D1066" s="2">
        <f>MOD(B1066,1)</f>
        <v>0.36210648147971369</v>
      </c>
      <c r="E1066">
        <v>51</v>
      </c>
      <c r="F1066" t="s">
        <v>8</v>
      </c>
      <c r="G1066" t="str">
        <f xml:space="preserve"> PROPER(TRIM(CLEAN(SUBSTITUTE(F1066,CHAR(160)," "))))</f>
        <v>West</v>
      </c>
      <c r="H1066" t="s">
        <v>7</v>
      </c>
      <c r="I1066" t="str">
        <f>PROPER(TRIM(CLEAN((SUBSTITUTE(H1066,"-"," ")))))</f>
        <v>In Store</v>
      </c>
      <c r="J1066">
        <v>8794</v>
      </c>
      <c r="K1066" t="s">
        <v>14</v>
      </c>
      <c r="L1066" t="str">
        <f xml:space="preserve"> PROPER(TRIM(CLEAN(SUBSTITUTE(K1066,CHAR(160)," "))))</f>
        <v>Consumer</v>
      </c>
      <c r="M1066" t="s">
        <v>23</v>
      </c>
      <c r="N1066" t="str">
        <f xml:space="preserve"> PROPER(TRIM(CLEAN(SUBSTITUTE(M1066,CHAR(160)," "))))</f>
        <v>Electronics</v>
      </c>
      <c r="O1066" t="s">
        <v>22</v>
      </c>
      <c r="P1066" t="str">
        <f>IF(LEN(TRIM(Table1[[#This Row],[subcategory]]&amp;""))=0,"Unknown", PROPER(TRIM(Table1[[#This Row],[subcategory]])))</f>
        <v>Audio</v>
      </c>
      <c r="Q1066">
        <v>51.34</v>
      </c>
      <c r="R1066" s="1">
        <f>IF(LEN(TRIM(Q1066&amp;""))=0, "", VALUE(SUBSTITUTE(Q1066,"$","")))</f>
        <v>51.34</v>
      </c>
      <c r="S1066">
        <v>2</v>
      </c>
      <c r="T1066">
        <f>IF(LEN(TRIM(S1066&amp;""))=0, "", VALUE(S1066))</f>
        <v>2</v>
      </c>
      <c r="U1066">
        <v>102.68</v>
      </c>
      <c r="V1066" s="1">
        <f>IF(LEN(TRIM(U1066&amp;""))=0, "", VALUE(SUBSTITUTE(U1066,"$","")))</f>
        <v>102.68</v>
      </c>
      <c r="W1066" s="4" t="s">
        <v>6916</v>
      </c>
      <c r="X1066" s="4">
        <f>IF(LEN(TRIM(W1066&amp;""))=0, "", VALUE(SUBSTITUTE(W1066,"$","")))</f>
        <v>92.925399999999996</v>
      </c>
      <c r="Y1066" s="5" t="s">
        <v>6915</v>
      </c>
      <c r="Z1066" s="4" cm="1">
        <f t="array" ref="Z1066">IF(
    LEN(TRIM(Y1066&amp;""))=0,
        IF(AND(ISNUMBER(net_sales_clean), ISNUMBER(profit_clean)),
            net_sales_clean - profit_clean,
            ""
        ),
    VALUE(SUBSTITUTE(Y1066,"$",""))
)</f>
        <v>72.672288003539705</v>
      </c>
      <c r="AA1066" s="5" t="s">
        <v>6914</v>
      </c>
      <c r="AB1066" s="4" cm="1">
        <f t="array" ref="AB1066">IF(
    LEN(TRIM(AA1066&amp;""))=0,
        IF(AND(ISNUMBER(net_sales_clean), ISNUMBER(cost_clean)),
            net_sales_clean - cost_clean,
            ""
        ),
    VALUE(SUBSTITUTE(AA1066,"$",""))
)</f>
        <v>20.253111996460198</v>
      </c>
      <c r="AC1066">
        <v>3</v>
      </c>
      <c r="AD1066">
        <f>IF(LEN(TRIM(AC1066&amp;""))=0, "", VALUE(AC1066))</f>
        <v>3</v>
      </c>
      <c r="AE1066">
        <v>4</v>
      </c>
      <c r="AF1066">
        <f>IF(LEN(TRIM(AE1066&amp;""))=0, "", VALUE(AE1066))</f>
        <v>4</v>
      </c>
      <c r="AG1066">
        <v>0</v>
      </c>
      <c r="AH1066">
        <f>IF(
    OR(U1066&lt;0, W1066&lt;0, Y1066&lt;0, AA1066&lt;0),
        1,
        IF(LEN(TRIM(AG1066&amp;""))=0, "", AG1066)
)</f>
        <v>0</v>
      </c>
      <c r="AI1066" t="str">
        <f>IF(
    COUNT(Q1066,V1066,X1066,Z1066,AB1066)=0,
        "Not Usable",
    IF(
        COUNT(Q1066,V1066,X1066,Z1066,AB1066)&lt;5,
            "Incomplete",
            IF(
                MIN(Q1066,V1066,X1066,Z1066,AB1066)=0,
                    "Incomplete",
                    "Complete"
            )
    )
)</f>
        <v>Complete</v>
      </c>
    </row>
    <row r="1067" spans="1:35" x14ac:dyDescent="0.3">
      <c r="A1067">
        <v>24523</v>
      </c>
      <c r="B1067" s="6">
        <v>45501.573842592596</v>
      </c>
      <c r="C1067" s="3">
        <f>INT(B1067)</f>
        <v>45501</v>
      </c>
      <c r="D1067" s="2">
        <f>MOD(B1067,1)</f>
        <v>0.57384259259561077</v>
      </c>
      <c r="E1067">
        <v>58</v>
      </c>
      <c r="F1067" t="s">
        <v>4</v>
      </c>
      <c r="G1067" t="str">
        <f xml:space="preserve"> PROPER(TRIM(CLEAN(SUBSTITUTE(F1067,CHAR(160)," "))))</f>
        <v>South</v>
      </c>
      <c r="H1067" t="s">
        <v>7</v>
      </c>
      <c r="I1067" t="str">
        <f>PROPER(TRIM(CLEAN((SUBSTITUTE(H1067,"-"," ")))))</f>
        <v>In Store</v>
      </c>
      <c r="J1067">
        <v>27534</v>
      </c>
      <c r="K1067" t="s">
        <v>10</v>
      </c>
      <c r="L1067" t="str">
        <f xml:space="preserve"> PROPER(TRIM(CLEAN(SUBSTITUTE(K1067,CHAR(160)," "))))</f>
        <v>Consumer</v>
      </c>
      <c r="M1067" t="s">
        <v>9</v>
      </c>
      <c r="N1067" t="str">
        <f xml:space="preserve"> PROPER(TRIM(CLEAN(SUBSTITUTE(M1067,CHAR(160)," "))))</f>
        <v>Home</v>
      </c>
      <c r="O1067" t="s">
        <v>38</v>
      </c>
      <c r="P1067" t="str">
        <f>IF(LEN(TRIM(Table1[[#This Row],[subcategory]]&amp;""))=0,"Unknown", PROPER(TRIM(Table1[[#This Row],[subcategory]])))</f>
        <v>Kitchen</v>
      </c>
      <c r="Q1067">
        <v>18.079999999999998</v>
      </c>
      <c r="R1067" s="1">
        <f>IF(LEN(TRIM(Q1067&amp;""))=0, "", VALUE(SUBSTITUTE(Q1067,"$","")))</f>
        <v>18.079999999999998</v>
      </c>
      <c r="S1067">
        <v>0</v>
      </c>
      <c r="T1067">
        <f>IF(LEN(TRIM(S1067&amp;""))=0, "", VALUE(S1067))</f>
        <v>0</v>
      </c>
      <c r="U1067">
        <v>0</v>
      </c>
      <c r="V1067" s="1">
        <f>IF(LEN(TRIM(U1067&amp;""))=0, "", VALUE(SUBSTITUTE(U1067,"$","")))</f>
        <v>0</v>
      </c>
      <c r="W1067" s="1">
        <v>0</v>
      </c>
      <c r="X1067" s="1">
        <f>IF(LEN(TRIM(W1067&amp;""))=0, "", VALUE(SUBSTITUTE(W1067,"$","")))</f>
        <v>0</v>
      </c>
      <c r="Z1067" s="1" t="str" cm="1">
        <f t="array" ref="Z1067">IF(
    LEN(TRIM(Y1067&amp;""))=0,
        IF(AND(ISNUMBER(net_sales_clean), ISNUMBER(profit_clean)),
            net_sales_clean - profit_clean,
            ""
        ),
    VALUE(SUBSTITUTE(Y1067,"$",""))
)</f>
        <v/>
      </c>
      <c r="AB1067" s="1" t="str" cm="1">
        <f t="array" ref="AB1067">IF(
    LEN(TRIM(AA1067&amp;""))=0,
        IF(AND(ISNUMBER(net_sales_clean), ISNUMBER(cost_clean)),
            net_sales_clean - cost_clean,
            ""
        ),
    VALUE(SUBSTITUTE(AA1067,"$",""))
)</f>
        <v/>
      </c>
      <c r="AC1067">
        <v>9</v>
      </c>
      <c r="AD1067">
        <f>IF(LEN(TRIM(AC1067&amp;""))=0, "", VALUE(AC1067))</f>
        <v>9</v>
      </c>
      <c r="AE1067">
        <v>3</v>
      </c>
      <c r="AF1067">
        <f>IF(LEN(TRIM(AE1067&amp;""))=0, "", VALUE(AE1067))</f>
        <v>3</v>
      </c>
      <c r="AG1067">
        <v>0</v>
      </c>
      <c r="AH1067">
        <f>IF(
    OR(U1067&lt;0, W1067&lt;0, Y1067&lt;0, AA1067&lt;0),
        1,
        IF(LEN(TRIM(AG1067&amp;""))=0, "", AG1067)
)</f>
        <v>0</v>
      </c>
      <c r="AI1067" t="str">
        <f>IF(
    COUNT(Q1067,V1067,X1067,Z1067,AB1067)=0,
        "Not Usable",
    IF(
        COUNT(Q1067,V1067,X1067,Z1067,AB1067)&lt;5,
            "Incomplete",
            IF(
                MIN(Q1067,V1067,X1067,Z1067,AB1067)=0,
                    "Incomplete",
                    "Complete"
            )
    )
)</f>
        <v>Incomplete</v>
      </c>
    </row>
    <row r="1068" spans="1:35" x14ac:dyDescent="0.3">
      <c r="A1068">
        <v>39746</v>
      </c>
      <c r="B1068" s="6">
        <v>45741.947974537034</v>
      </c>
      <c r="C1068" s="3">
        <f>INT(B1068)</f>
        <v>45741</v>
      </c>
      <c r="D1068" s="2">
        <f>MOD(B1068,1)</f>
        <v>0.94797453703358769</v>
      </c>
      <c r="E1068">
        <v>34</v>
      </c>
      <c r="F1068" t="s">
        <v>8</v>
      </c>
      <c r="G1068" t="str">
        <f xml:space="preserve"> PROPER(TRIM(CLEAN(SUBSTITUTE(F1068,CHAR(160)," "))))</f>
        <v>West</v>
      </c>
      <c r="H1068" t="s">
        <v>3</v>
      </c>
      <c r="I1068" t="str">
        <f>PROPER(TRIM(CLEAN((SUBSTITUTE(H1068,"-"," ")))))</f>
        <v>Phone</v>
      </c>
      <c r="J1068">
        <v>5062</v>
      </c>
      <c r="K1068" t="s">
        <v>10</v>
      </c>
      <c r="L1068" t="str">
        <f xml:space="preserve"> PROPER(TRIM(CLEAN(SUBSTITUTE(K1068,CHAR(160)," "))))</f>
        <v>Consumer</v>
      </c>
      <c r="M1068" t="s">
        <v>19</v>
      </c>
      <c r="N1068" t="str">
        <f xml:space="preserve"> PROPER(TRIM(CLEAN(SUBSTITUTE(M1068,CHAR(160)," "))))</f>
        <v>Apparel</v>
      </c>
      <c r="O1068" t="s">
        <v>26</v>
      </c>
      <c r="P1068" t="str">
        <f>IF(LEN(TRIM(Table1[[#This Row],[subcategory]]&amp;""))=0,"Unknown", PROPER(TRIM(Table1[[#This Row],[subcategory]])))</f>
        <v>Kids</v>
      </c>
      <c r="Q1068">
        <v>56.88</v>
      </c>
      <c r="R1068" s="1">
        <f>IF(LEN(TRIM(Q1068&amp;""))=0, "", VALUE(SUBSTITUTE(Q1068,"$","")))</f>
        <v>56.88</v>
      </c>
      <c r="S1068">
        <v>3</v>
      </c>
      <c r="T1068">
        <f>IF(LEN(TRIM(S1068&amp;""))=0, "", VALUE(S1068))</f>
        <v>3</v>
      </c>
      <c r="U1068" s="5" t="s">
        <v>6913</v>
      </c>
      <c r="V1068" s="4">
        <f>IF(LEN(TRIM(U1068&amp;""))=0, "", VALUE(SUBSTITUTE(U1068,"$","")))</f>
        <v>170.64</v>
      </c>
      <c r="W1068" s="1">
        <v>167.73912000000001</v>
      </c>
      <c r="X1068" s="1">
        <f>IF(LEN(TRIM(W1068&amp;""))=0, "", VALUE(SUBSTITUTE(W1068,"$","")))</f>
        <v>167.73912000000001</v>
      </c>
      <c r="Y1068" s="5" t="s">
        <v>6912</v>
      </c>
      <c r="Z1068" s="4" cm="1">
        <f t="array" ref="Z1068">IF(
    LEN(TRIM(Y1068&amp;""))=0,
        IF(AND(ISNUMBER(net_sales_clean), ISNUMBER(profit_clean)),
            net_sales_clean - profit_clean,
            ""
        ),
    VALUE(SUBSTITUTE(Y1068,"$",""))
)</f>
        <v>92.656506142254997</v>
      </c>
      <c r="AA1068" s="5" t="s">
        <v>6911</v>
      </c>
      <c r="AB1068" s="4" cm="1">
        <f t="array" ref="AB1068">IF(
    LEN(TRIM(AA1068&amp;""))=0,
        IF(AND(ISNUMBER(net_sales_clean), ISNUMBER(cost_clean)),
            net_sales_clean - cost_clean,
            ""
        ),
    VALUE(SUBSTITUTE(AA1068,"$",""))
)</f>
        <v>75.082613857744903</v>
      </c>
      <c r="AC1068">
        <v>1</v>
      </c>
      <c r="AD1068">
        <f>IF(LEN(TRIM(AC1068&amp;""))=0, "", VALUE(AC1068))</f>
        <v>1</v>
      </c>
      <c r="AE1068">
        <v>2</v>
      </c>
      <c r="AF1068">
        <f>IF(LEN(TRIM(AE1068&amp;""))=0, "", VALUE(AE1068))</f>
        <v>2</v>
      </c>
      <c r="AG1068">
        <v>0</v>
      </c>
      <c r="AH1068">
        <f>IF(
    OR(U1068&lt;0, W1068&lt;0, Y1068&lt;0, AA1068&lt;0),
        1,
        IF(LEN(TRIM(AG1068&amp;""))=0, "", AG1068)
)</f>
        <v>0</v>
      </c>
      <c r="AI1068" t="str">
        <f>IF(
    COUNT(Q1068,V1068,X1068,Z1068,AB1068)=0,
        "Not Usable",
    IF(
        COUNT(Q1068,V1068,X1068,Z1068,AB1068)&lt;5,
            "Incomplete",
            IF(
                MIN(Q1068,V1068,X1068,Z1068,AB1068)=0,
                    "Incomplete",
                    "Complete"
            )
    )
)</f>
        <v>Complete</v>
      </c>
    </row>
    <row r="1069" spans="1:35" x14ac:dyDescent="0.3">
      <c r="A1069">
        <v>21641</v>
      </c>
      <c r="B1069" s="6">
        <v>45912.707939814813</v>
      </c>
      <c r="C1069" s="3">
        <f>INT(B1069)</f>
        <v>45912</v>
      </c>
      <c r="D1069" s="2">
        <f>MOD(B1069,1)</f>
        <v>0.70793981481256196</v>
      </c>
      <c r="E1069">
        <v>58</v>
      </c>
      <c r="F1069" t="s">
        <v>4</v>
      </c>
      <c r="G1069" t="str">
        <f xml:space="preserve"> PROPER(TRIM(CLEAN(SUBSTITUTE(F1069,CHAR(160)," "))))</f>
        <v>South</v>
      </c>
      <c r="H1069" t="s">
        <v>7</v>
      </c>
      <c r="I1069" t="str">
        <f>PROPER(TRIM(CLEAN((SUBSTITUTE(H1069,"-"," ")))))</f>
        <v>In Store</v>
      </c>
      <c r="J1069">
        <v>23077</v>
      </c>
      <c r="K1069" t="s">
        <v>10</v>
      </c>
      <c r="L1069" t="str">
        <f xml:space="preserve"> PROPER(TRIM(CLEAN(SUBSTITUTE(K1069,CHAR(160)," "))))</f>
        <v>Consumer</v>
      </c>
      <c r="M1069" t="s">
        <v>19</v>
      </c>
      <c r="N1069" t="str">
        <f xml:space="preserve"> PROPER(TRIM(CLEAN(SUBSTITUTE(M1069,CHAR(160)," "))))</f>
        <v>Apparel</v>
      </c>
      <c r="O1069" t="s">
        <v>26</v>
      </c>
      <c r="P1069" t="str">
        <f>IF(LEN(TRIM(Table1[[#This Row],[subcategory]]&amp;""))=0,"Unknown", PROPER(TRIM(Table1[[#This Row],[subcategory]])))</f>
        <v>Kids</v>
      </c>
      <c r="Q1069">
        <v>110.64</v>
      </c>
      <c r="R1069" s="1">
        <f>IF(LEN(TRIM(Q1069&amp;""))=0, "", VALUE(SUBSTITUTE(Q1069,"$","")))</f>
        <v>110.64</v>
      </c>
      <c r="S1069">
        <v>1</v>
      </c>
      <c r="T1069">
        <f>IF(LEN(TRIM(S1069&amp;""))=0, "", VALUE(S1069))</f>
        <v>1</v>
      </c>
      <c r="U1069">
        <v>110.64</v>
      </c>
      <c r="V1069" s="1">
        <f>IF(LEN(TRIM(U1069&amp;""))=0, "", VALUE(SUBSTITUTE(U1069,"$","")))</f>
        <v>110.64</v>
      </c>
      <c r="W1069" s="1">
        <v>102.56328000000001</v>
      </c>
      <c r="X1069" s="1">
        <f>IF(LEN(TRIM(W1069&amp;""))=0, "", VALUE(SUBSTITUTE(W1069,"$","")))</f>
        <v>102.56328000000001</v>
      </c>
      <c r="Y1069" s="5" t="s">
        <v>6910</v>
      </c>
      <c r="Z1069" s="4" cm="1">
        <f t="array" ref="Z1069">IF(
    LEN(TRIM(Y1069&amp;""))=0,
        IF(AND(ISNUMBER(net_sales_clean), ISNUMBER(profit_clean)),
            net_sales_clean - profit_clean,
            ""
        ),
    VALUE(SUBSTITUTE(Y1069,"$",""))
)</f>
        <v>86.994062108706501</v>
      </c>
      <c r="AA1069" s="5" t="s">
        <v>6909</v>
      </c>
      <c r="AB1069" s="4" cm="1">
        <f t="array" ref="AB1069">IF(
    LEN(TRIM(AA1069&amp;""))=0,
        IF(AND(ISNUMBER(net_sales_clean), ISNUMBER(cost_clean)),
            net_sales_clean - cost_clean,
            ""
        ),
    VALUE(SUBSTITUTE(AA1069,"$",""))
)</f>
        <v>15.5692178912934</v>
      </c>
      <c r="AC1069">
        <v>1</v>
      </c>
      <c r="AD1069">
        <f>IF(LEN(TRIM(AC1069&amp;""))=0, "", VALUE(AC1069))</f>
        <v>1</v>
      </c>
      <c r="AE1069">
        <v>1</v>
      </c>
      <c r="AF1069">
        <f>IF(LEN(TRIM(AE1069&amp;""))=0, "", VALUE(AE1069))</f>
        <v>1</v>
      </c>
      <c r="AG1069">
        <v>0</v>
      </c>
      <c r="AH1069">
        <f>IF(
    OR(U1069&lt;0, W1069&lt;0, Y1069&lt;0, AA1069&lt;0),
        1,
        IF(LEN(TRIM(AG1069&amp;""))=0, "", AG1069)
)</f>
        <v>0</v>
      </c>
      <c r="AI1069" t="str">
        <f>IF(
    COUNT(Q1069,V1069,X1069,Z1069,AB1069)=0,
        "Not Usable",
    IF(
        COUNT(Q1069,V1069,X1069,Z1069,AB1069)&lt;5,
            "Incomplete",
            IF(
                MIN(Q1069,V1069,X1069,Z1069,AB1069)=0,
                    "Incomplete",
                    "Complete"
            )
    )
)</f>
        <v>Complete</v>
      </c>
    </row>
    <row r="1070" spans="1:35" x14ac:dyDescent="0.3">
      <c r="A1070">
        <v>56233</v>
      </c>
      <c r="B1070" s="6">
        <v>45983.384201388886</v>
      </c>
      <c r="C1070" s="3">
        <f>INT(B1070)</f>
        <v>45983</v>
      </c>
      <c r="D1070" s="2">
        <f>MOD(B1070,1)</f>
        <v>0.38420138888614019</v>
      </c>
      <c r="E1070">
        <v>69</v>
      </c>
      <c r="F1070" t="s">
        <v>15</v>
      </c>
      <c r="G1070" t="str">
        <f xml:space="preserve"> PROPER(TRIM(CLEAN(SUBSTITUTE(F1070,CHAR(160)," "))))</f>
        <v>West</v>
      </c>
      <c r="H1070" t="s">
        <v>27</v>
      </c>
      <c r="I1070" t="str">
        <f>PROPER(TRIM(CLEAN((SUBSTITUTE(H1070,"-"," ")))))</f>
        <v>In Store</v>
      </c>
      <c r="J1070">
        <v>29180</v>
      </c>
      <c r="K1070" t="s">
        <v>14</v>
      </c>
      <c r="L1070" t="str">
        <f xml:space="preserve"> PROPER(TRIM(CLEAN(SUBSTITUTE(K1070,CHAR(160)," "))))</f>
        <v>Consumer</v>
      </c>
      <c r="M1070" t="s">
        <v>1</v>
      </c>
      <c r="N1070" t="str">
        <f xml:space="preserve"> PROPER(TRIM(CLEAN(SUBSTITUTE(M1070,CHAR(160)," "))))</f>
        <v>Beauty</v>
      </c>
      <c r="O1070" t="s">
        <v>39</v>
      </c>
      <c r="P1070" t="str">
        <f>IF(LEN(TRIM(Table1[[#This Row],[subcategory]]&amp;""))=0,"Unknown", PROPER(TRIM(Table1[[#This Row],[subcategory]])))</f>
        <v>Fragrance</v>
      </c>
      <c r="R1070" s="1" t="str">
        <f>IF(LEN(TRIM(Q1070&amp;""))=0, "", VALUE(SUBSTITUTE(Q1070,"$","")))</f>
        <v/>
      </c>
      <c r="S1070">
        <v>3</v>
      </c>
      <c r="T1070">
        <f>IF(LEN(TRIM(S1070&amp;""))=0, "", VALUE(S1070))</f>
        <v>3</v>
      </c>
      <c r="V1070" s="1" t="str">
        <f>IF(LEN(TRIM(U1070&amp;""))=0, "", VALUE(SUBSTITUTE(U1070,"$","")))</f>
        <v/>
      </c>
      <c r="X1070" s="1" t="str">
        <f>IF(LEN(TRIM(W1070&amp;""))=0, "", VALUE(SUBSTITUTE(W1070,"$","")))</f>
        <v/>
      </c>
      <c r="Z1070" s="1" t="str" cm="1">
        <f t="array" ref="Z1070">IF(
    LEN(TRIM(Y1070&amp;""))=0,
        IF(AND(ISNUMBER(net_sales_clean), ISNUMBER(profit_clean)),
            net_sales_clean - profit_clean,
            ""
        ),
    VALUE(SUBSTITUTE(Y1070,"$",""))
)</f>
        <v/>
      </c>
      <c r="AB1070" s="1" t="str" cm="1">
        <f t="array" ref="AB1070">IF(
    LEN(TRIM(AA1070&amp;""))=0,
        IF(AND(ISNUMBER(net_sales_clean), ISNUMBER(cost_clean)),
            net_sales_clean - cost_clean,
            ""
        ),
    VALUE(SUBSTITUTE(AA1070,"$",""))
)</f>
        <v/>
      </c>
      <c r="AC1070">
        <v>3</v>
      </c>
      <c r="AD1070">
        <f>IF(LEN(TRIM(AC1070&amp;""))=0, "", VALUE(AC1070))</f>
        <v>3</v>
      </c>
      <c r="AE1070">
        <v>3</v>
      </c>
      <c r="AF1070">
        <f>IF(LEN(TRIM(AE1070&amp;""))=0, "", VALUE(AE1070))</f>
        <v>3</v>
      </c>
      <c r="AG1070">
        <v>0</v>
      </c>
      <c r="AH1070">
        <f>IF(
    OR(U1070&lt;0, W1070&lt;0, Y1070&lt;0, AA1070&lt;0),
        1,
        IF(LEN(TRIM(AG1070&amp;""))=0, "", AG1070)
)</f>
        <v>0</v>
      </c>
      <c r="AI1070" t="str">
        <f>IF(
    COUNT(Q1070,V1070,X1070,Z1070,AB1070)=0,
        "Not Usable",
    IF(
        COUNT(Q1070,V1070,X1070,Z1070,AB1070)&lt;5,
            "Incomplete",
            IF(
                MIN(Q1070,V1070,X1070,Z1070,AB1070)=0,
                    "Incomplete",
                    "Complete"
            )
    )
)</f>
        <v>Not Usable</v>
      </c>
    </row>
    <row r="1071" spans="1:35" x14ac:dyDescent="0.3">
      <c r="A1071">
        <v>17379</v>
      </c>
      <c r="B1071" s="6">
        <v>45312.300185185188</v>
      </c>
      <c r="C1071" s="3">
        <f>INT(B1071)</f>
        <v>45312</v>
      </c>
      <c r="D1071" s="2">
        <f>MOD(B1071,1)</f>
        <v>0.30018518518772908</v>
      </c>
      <c r="E1071">
        <v>58</v>
      </c>
      <c r="F1071" t="s">
        <v>33</v>
      </c>
      <c r="G1071" t="str">
        <f xml:space="preserve"> PROPER(TRIM(CLEAN(SUBSTITUTE(F1071,CHAR(160)," "))))</f>
        <v>South</v>
      </c>
      <c r="H1071" t="s">
        <v>30</v>
      </c>
      <c r="I1071" t="str">
        <f>PROPER(TRIM(CLEAN((SUBSTITUTE(H1071,"-"," ")))))</f>
        <v>Mobile App</v>
      </c>
      <c r="J1071">
        <v>6282</v>
      </c>
      <c r="K1071" t="s">
        <v>2</v>
      </c>
      <c r="L1071" t="str">
        <f xml:space="preserve"> PROPER(TRIM(CLEAN(SUBSTITUTE(K1071,CHAR(160)," "))))</f>
        <v>Home Office</v>
      </c>
      <c r="M1071" t="s">
        <v>16</v>
      </c>
      <c r="N1071" t="str">
        <f xml:space="preserve"> PROPER(TRIM(CLEAN(SUBSTITUTE(M1071,CHAR(160)," "))))</f>
        <v>Grocery</v>
      </c>
      <c r="O1071" t="s">
        <v>37</v>
      </c>
      <c r="P1071" t="str">
        <f>IF(LEN(TRIM(Table1[[#This Row],[subcategory]]&amp;""))=0,"Unknown", PROPER(TRIM(Table1[[#This Row],[subcategory]])))</f>
        <v>Produce</v>
      </c>
      <c r="Q1071">
        <v>25.97</v>
      </c>
      <c r="R1071" s="1">
        <f>IF(LEN(TRIM(Q1071&amp;""))=0, "", VALUE(SUBSTITUTE(Q1071,"$","")))</f>
        <v>25.97</v>
      </c>
      <c r="S1071">
        <v>2</v>
      </c>
      <c r="T1071">
        <f>IF(LEN(TRIM(S1071&amp;""))=0, "", VALUE(S1071))</f>
        <v>2</v>
      </c>
      <c r="U1071">
        <v>51.94</v>
      </c>
      <c r="V1071" s="1">
        <f>IF(LEN(TRIM(U1071&amp;""))=0, "", VALUE(SUBSTITUTE(U1071,"$","")))</f>
        <v>51.94</v>
      </c>
      <c r="W1071" s="1">
        <v>41.292299999999997</v>
      </c>
      <c r="X1071" s="1">
        <f>IF(LEN(TRIM(W1071&amp;""))=0, "", VALUE(SUBSTITUTE(W1071,"$","")))</f>
        <v>41.292299999999997</v>
      </c>
      <c r="Y1071" s="5" t="s">
        <v>6908</v>
      </c>
      <c r="Z1071" s="4" cm="1">
        <f t="array" ref="Z1071">IF(
    LEN(TRIM(Y1071&amp;""))=0,
        IF(AND(ISNUMBER(net_sales_clean), ISNUMBER(profit_clean)),
            net_sales_clean - profit_clean,
            ""
        ),
    VALUE(SUBSTITUTE(Y1071,"$",""))
)</f>
        <v>32.016938586105397</v>
      </c>
      <c r="AA1071" s="5" t="s">
        <v>6907</v>
      </c>
      <c r="AB1071" s="4" cm="1">
        <f t="array" ref="AB1071">IF(
    LEN(TRIM(AA1071&amp;""))=0,
        IF(AND(ISNUMBER(net_sales_clean), ISNUMBER(cost_clean)),
            net_sales_clean - cost_clean,
            ""
        ),
    VALUE(SUBSTITUTE(AA1071,"$",""))
)</f>
        <v>9.2753614138945295</v>
      </c>
      <c r="AC1071">
        <v>8</v>
      </c>
      <c r="AD1071">
        <f>IF(LEN(TRIM(AC1071&amp;""))=0, "", VALUE(AC1071))</f>
        <v>8</v>
      </c>
      <c r="AE1071">
        <v>4</v>
      </c>
      <c r="AF1071">
        <f>IF(LEN(TRIM(AE1071&amp;""))=0, "", VALUE(AE1071))</f>
        <v>4</v>
      </c>
      <c r="AG1071">
        <v>0</v>
      </c>
      <c r="AH1071">
        <f>IF(
    OR(U1071&lt;0, W1071&lt;0, Y1071&lt;0, AA1071&lt;0),
        1,
        IF(LEN(TRIM(AG1071&amp;""))=0, "", AG1071)
)</f>
        <v>0</v>
      </c>
      <c r="AI1071" t="str">
        <f>IF(
    COUNT(Q1071,V1071,X1071,Z1071,AB1071)=0,
        "Not Usable",
    IF(
        COUNT(Q1071,V1071,X1071,Z1071,AB1071)&lt;5,
            "Incomplete",
            IF(
                MIN(Q1071,V1071,X1071,Z1071,AB1071)=0,
                    "Incomplete",
                    "Complete"
            )
    )
)</f>
        <v>Complete</v>
      </c>
    </row>
    <row r="1072" spans="1:35" x14ac:dyDescent="0.3">
      <c r="A1072">
        <v>53595</v>
      </c>
      <c r="B1072" s="6">
        <v>45435.110393518517</v>
      </c>
      <c r="C1072" s="3">
        <f>INT(B1072)</f>
        <v>45435</v>
      </c>
      <c r="D1072" s="2">
        <f>MOD(B1072,1)</f>
        <v>0.11039351851650281</v>
      </c>
      <c r="E1072">
        <v>38</v>
      </c>
      <c r="F1072" t="s">
        <v>13</v>
      </c>
      <c r="G1072" t="str">
        <f xml:space="preserve"> PROPER(TRIM(CLEAN(SUBSTITUTE(F1072,CHAR(160)," "))))</f>
        <v>Northeast</v>
      </c>
      <c r="H1072" t="s">
        <v>7</v>
      </c>
      <c r="I1072" t="str">
        <f>PROPER(TRIM(CLEAN((SUBSTITUTE(H1072,"-"," ")))))</f>
        <v>In Store</v>
      </c>
      <c r="J1072">
        <v>32</v>
      </c>
      <c r="K1072" t="s">
        <v>10</v>
      </c>
      <c r="L1072" t="str">
        <f xml:space="preserve"> PROPER(TRIM(CLEAN(SUBSTITUTE(K1072,CHAR(160)," "))))</f>
        <v>Consumer</v>
      </c>
      <c r="M1072" t="s">
        <v>19</v>
      </c>
      <c r="N1072" t="str">
        <f xml:space="preserve"> PROPER(TRIM(CLEAN(SUBSTITUTE(M1072,CHAR(160)," "))))</f>
        <v>Apparel</v>
      </c>
      <c r="O1072" t="s">
        <v>18</v>
      </c>
      <c r="P1072" t="str">
        <f>IF(LEN(TRIM(Table1[[#This Row],[subcategory]]&amp;""))=0,"Unknown", PROPER(TRIM(Table1[[#This Row],[subcategory]])))</f>
        <v>Men</v>
      </c>
      <c r="Q1072">
        <v>168.01</v>
      </c>
      <c r="R1072" s="1">
        <f>IF(LEN(TRIM(Q1072&amp;""))=0, "", VALUE(SUBSTITUTE(Q1072,"$","")))</f>
        <v>168.01</v>
      </c>
      <c r="S1072">
        <v>4</v>
      </c>
      <c r="T1072">
        <f>IF(LEN(TRIM(S1072&amp;""))=0, "", VALUE(S1072))</f>
        <v>4</v>
      </c>
      <c r="U1072">
        <v>672.04</v>
      </c>
      <c r="V1072" s="1">
        <f>IF(LEN(TRIM(U1072&amp;""))=0, "", VALUE(SUBSTITUTE(U1072,"$","")))</f>
        <v>672.04</v>
      </c>
      <c r="W1072" s="1">
        <v>621.63699999999994</v>
      </c>
      <c r="X1072" s="1">
        <f>IF(LEN(TRIM(W1072&amp;""))=0, "", VALUE(SUBSTITUTE(W1072,"$","")))</f>
        <v>621.63699999999994</v>
      </c>
      <c r="Y1072" s="5" t="s">
        <v>6906</v>
      </c>
      <c r="Z1072" s="4" cm="1">
        <f t="array" ref="Z1072">IF(
    LEN(TRIM(Y1072&amp;""))=0,
        IF(AND(ISNUMBER(net_sales_clean), ISNUMBER(profit_clean)),
            net_sales_clean - profit_clean,
            ""
        ),
    VALUE(SUBSTITUTE(Y1072,"$",""))
)</f>
        <v>349.640242773507</v>
      </c>
      <c r="AA1072" s="5" t="s">
        <v>6905</v>
      </c>
      <c r="AB1072" s="4" cm="1">
        <f t="array" ref="AB1072">IF(
    LEN(TRIM(AA1072&amp;""))=0,
        IF(AND(ISNUMBER(net_sales_clean), ISNUMBER(cost_clean)),
            net_sales_clean - cost_clean,
            ""
        ),
    VALUE(SUBSTITUTE(AA1072,"$",""))
)</f>
        <v>271.99675722649198</v>
      </c>
      <c r="AC1072">
        <v>4</v>
      </c>
      <c r="AD1072">
        <f>IF(LEN(TRIM(AC1072&amp;""))=0, "", VALUE(AC1072))</f>
        <v>4</v>
      </c>
      <c r="AE1072">
        <v>5</v>
      </c>
      <c r="AF1072">
        <f>IF(LEN(TRIM(AE1072&amp;""))=0, "", VALUE(AE1072))</f>
        <v>5</v>
      </c>
      <c r="AG1072">
        <v>0</v>
      </c>
      <c r="AH1072">
        <f>IF(
    OR(U1072&lt;0, W1072&lt;0, Y1072&lt;0, AA1072&lt;0),
        1,
        IF(LEN(TRIM(AG1072&amp;""))=0, "", AG1072)
)</f>
        <v>0</v>
      </c>
      <c r="AI1072" t="str">
        <f>IF(
    COUNT(Q1072,V1072,X1072,Z1072,AB1072)=0,
        "Not Usable",
    IF(
        COUNT(Q1072,V1072,X1072,Z1072,AB1072)&lt;5,
            "Incomplete",
            IF(
                MIN(Q1072,V1072,X1072,Z1072,AB1072)=0,
                    "Incomplete",
                    "Complete"
            )
    )
)</f>
        <v>Complete</v>
      </c>
    </row>
    <row r="1073" spans="1:35" x14ac:dyDescent="0.3">
      <c r="A1073">
        <v>9697</v>
      </c>
      <c r="B1073" s="6">
        <v>45250.902048611111</v>
      </c>
      <c r="C1073" s="3">
        <f>INT(B1073)</f>
        <v>45250</v>
      </c>
      <c r="D1073" s="2">
        <f>MOD(B1073,1)</f>
        <v>0.90204861111124046</v>
      </c>
      <c r="E1073">
        <v>7</v>
      </c>
      <c r="F1073" t="s">
        <v>33</v>
      </c>
      <c r="G1073" t="str">
        <f xml:space="preserve"> PROPER(TRIM(CLEAN(SUBSTITUTE(F1073,CHAR(160)," "))))</f>
        <v>South</v>
      </c>
      <c r="H1073" t="s">
        <v>30</v>
      </c>
      <c r="I1073" t="str">
        <f>PROPER(TRIM(CLEAN((SUBSTITUTE(H1073,"-"," ")))))</f>
        <v>Mobile App</v>
      </c>
      <c r="J1073">
        <v>10532</v>
      </c>
      <c r="K1073" t="s">
        <v>2</v>
      </c>
      <c r="L1073" t="str">
        <f xml:space="preserve"> PROPER(TRIM(CLEAN(SUBSTITUTE(K1073,CHAR(160)," "))))</f>
        <v>Home Office</v>
      </c>
      <c r="M1073" t="s">
        <v>16</v>
      </c>
      <c r="N1073" t="str">
        <f xml:space="preserve"> PROPER(TRIM(CLEAN(SUBSTITUTE(M1073,CHAR(160)," "))))</f>
        <v>Grocery</v>
      </c>
      <c r="P1073" t="str">
        <f>IF(LEN(TRIM(Table1[[#This Row],[subcategory]]&amp;""))=0,"Unknown", PROPER(TRIM(Table1[[#This Row],[subcategory]])))</f>
        <v>Unknown</v>
      </c>
      <c r="Q1073">
        <v>28.76</v>
      </c>
      <c r="R1073" s="1">
        <f>IF(LEN(TRIM(Q1073&amp;""))=0, "", VALUE(SUBSTITUTE(Q1073,"$","")))</f>
        <v>28.76</v>
      </c>
      <c r="S1073">
        <v>4</v>
      </c>
      <c r="T1073">
        <f>IF(LEN(TRIM(S1073&amp;""))=0, "", VALUE(S1073))</f>
        <v>4</v>
      </c>
      <c r="U1073">
        <v>115.04</v>
      </c>
      <c r="V1073" s="1">
        <f>IF(LEN(TRIM(U1073&amp;""))=0, "", VALUE(SUBSTITUTE(U1073,"$","")))</f>
        <v>115.04</v>
      </c>
      <c r="W1073" s="1">
        <v>95.368160000000003</v>
      </c>
      <c r="X1073" s="1">
        <f>IF(LEN(TRIM(W1073&amp;""))=0, "", VALUE(SUBSTITUTE(W1073,"$","")))</f>
        <v>95.368160000000003</v>
      </c>
      <c r="Y1073">
        <v>68.406055338394196</v>
      </c>
      <c r="Z1073" s="1" cm="1">
        <f t="array" ref="Z1073">IF(
    LEN(TRIM(Y1073&amp;""))=0,
        IF(AND(ISNUMBER(net_sales_clean), ISNUMBER(profit_clean)),
            net_sales_clean - profit_clean,
            ""
        ),
    VALUE(SUBSTITUTE(Y1073,"$",""))
)</f>
        <v>68.406055338394196</v>
      </c>
      <c r="AA1073" s="5" t="s">
        <v>6904</v>
      </c>
      <c r="AB1073" s="4" cm="1">
        <f t="array" ref="AB1073">IF(
    LEN(TRIM(AA1073&amp;""))=0,
        IF(AND(ISNUMBER(net_sales_clean), ISNUMBER(cost_clean)),
            net_sales_clean - cost_clean,
            ""
        ),
    VALUE(SUBSTITUTE(AA1073,"$",""))
)</f>
        <v>26.9621046616058</v>
      </c>
      <c r="AC1073">
        <v>6</v>
      </c>
      <c r="AD1073">
        <f>IF(LEN(TRIM(AC1073&amp;""))=0, "", VALUE(AC1073))</f>
        <v>6</v>
      </c>
      <c r="AE1073">
        <v>1</v>
      </c>
      <c r="AF1073">
        <f>IF(LEN(TRIM(AE1073&amp;""))=0, "", VALUE(AE1073))</f>
        <v>1</v>
      </c>
      <c r="AG1073">
        <v>0</v>
      </c>
      <c r="AH1073">
        <f>IF(
    OR(U1073&lt;0, W1073&lt;0, Y1073&lt;0, AA1073&lt;0),
        1,
        IF(LEN(TRIM(AG1073&amp;""))=0, "", AG1073)
)</f>
        <v>0</v>
      </c>
      <c r="AI1073" t="str">
        <f>IF(
    COUNT(Q1073,V1073,X1073,Z1073,AB1073)=0,
        "Not Usable",
    IF(
        COUNT(Q1073,V1073,X1073,Z1073,AB1073)&lt;5,
            "Incomplete",
            IF(
                MIN(Q1073,V1073,X1073,Z1073,AB1073)=0,
                    "Incomplete",
                    "Complete"
            )
    )
)</f>
        <v>Complete</v>
      </c>
    </row>
    <row r="1074" spans="1:35" x14ac:dyDescent="0.3">
      <c r="A1074">
        <v>51612</v>
      </c>
      <c r="B1074" s="6">
        <v>44966.691238425927</v>
      </c>
      <c r="C1074" s="3">
        <f>INT(B1074)</f>
        <v>44966</v>
      </c>
      <c r="D1074" s="2">
        <f>MOD(B1074,1)</f>
        <v>0.69123842592671281</v>
      </c>
      <c r="E1074">
        <v>26</v>
      </c>
      <c r="F1074" t="s">
        <v>15</v>
      </c>
      <c r="G1074" t="str">
        <f xml:space="preserve"> PROPER(TRIM(CLEAN(SUBSTITUTE(F1074,CHAR(160)," "))))</f>
        <v>West</v>
      </c>
      <c r="H1074" t="s">
        <v>17</v>
      </c>
      <c r="I1074" t="str">
        <f>PROPER(TRIM(CLEAN((SUBSTITUTE(H1074,"-"," ")))))</f>
        <v>Online</v>
      </c>
      <c r="J1074">
        <v>14511</v>
      </c>
      <c r="K1074" t="s">
        <v>6</v>
      </c>
      <c r="L1074" t="str">
        <f xml:space="preserve"> PROPER(TRIM(CLEAN(SUBSTITUTE(K1074,CHAR(160)," "))))</f>
        <v>Corporate</v>
      </c>
      <c r="M1074" t="s">
        <v>23</v>
      </c>
      <c r="N1074" t="str">
        <f xml:space="preserve"> PROPER(TRIM(CLEAN(SUBSTITUTE(M1074,CHAR(160)," "))))</f>
        <v>Electronics</v>
      </c>
      <c r="O1074" t="s">
        <v>40</v>
      </c>
      <c r="P1074" t="str">
        <f>IF(LEN(TRIM(Table1[[#This Row],[subcategory]]&amp;""))=0,"Unknown", PROPER(TRIM(Table1[[#This Row],[subcategory]])))</f>
        <v>Accessories</v>
      </c>
      <c r="Q1074">
        <v>90.22</v>
      </c>
      <c r="R1074" s="1">
        <f>IF(LEN(TRIM(Q1074&amp;""))=0, "", VALUE(SUBSTITUTE(Q1074,"$","")))</f>
        <v>90.22</v>
      </c>
      <c r="S1074">
        <v>5</v>
      </c>
      <c r="T1074">
        <f>IF(LEN(TRIM(S1074&amp;""))=0, "", VALUE(S1074))</f>
        <v>5</v>
      </c>
      <c r="U1074">
        <v>451.1</v>
      </c>
      <c r="V1074" s="1">
        <f>IF(LEN(TRIM(U1074&amp;""))=0, "", VALUE(SUBSTITUTE(U1074,"$","")))</f>
        <v>451.1</v>
      </c>
      <c r="W1074" s="4" t="s">
        <v>6903</v>
      </c>
      <c r="X1074" s="4">
        <f>IF(LEN(TRIM(W1074&amp;""))=0, "", VALUE(SUBSTITUTE(W1074,"$","")))</f>
        <v>354.56459999999998</v>
      </c>
      <c r="Y1074" s="5" t="s">
        <v>6902</v>
      </c>
      <c r="Z1074" s="4" cm="1">
        <f t="array" ref="Z1074">IF(
    LEN(TRIM(Y1074&amp;""))=0,
        IF(AND(ISNUMBER(net_sales_clean), ISNUMBER(profit_clean)),
            net_sales_clean - profit_clean,
            ""
        ),
    VALUE(SUBSTITUTE(Y1074,"$",""))
)</f>
        <v>214.66708644718301</v>
      </c>
      <c r="AA1074" s="5" t="s">
        <v>6901</v>
      </c>
      <c r="AB1074" s="4" cm="1">
        <f t="array" ref="AB1074">IF(
    LEN(TRIM(AA1074&amp;""))=0,
        IF(AND(ISNUMBER(net_sales_clean), ISNUMBER(cost_clean)),
            net_sales_clean - cost_clean,
            ""
        ),
    VALUE(SUBSTITUTE(AA1074,"$",""))
)</f>
        <v>139.89751355281601</v>
      </c>
      <c r="AC1074">
        <v>4</v>
      </c>
      <c r="AD1074">
        <f>IF(LEN(TRIM(AC1074&amp;""))=0, "", VALUE(AC1074))</f>
        <v>4</v>
      </c>
      <c r="AE1074">
        <v>3</v>
      </c>
      <c r="AF1074">
        <f>IF(LEN(TRIM(AE1074&amp;""))=0, "", VALUE(AE1074))</f>
        <v>3</v>
      </c>
      <c r="AG1074">
        <v>0</v>
      </c>
      <c r="AH1074">
        <f>IF(
    OR(U1074&lt;0, W1074&lt;0, Y1074&lt;0, AA1074&lt;0),
        1,
        IF(LEN(TRIM(AG1074&amp;""))=0, "", AG1074)
)</f>
        <v>0</v>
      </c>
      <c r="AI1074" t="str">
        <f>IF(
    COUNT(Q1074,V1074,X1074,Z1074,AB1074)=0,
        "Not Usable",
    IF(
        COUNT(Q1074,V1074,X1074,Z1074,AB1074)&lt;5,
            "Incomplete",
            IF(
                MIN(Q1074,V1074,X1074,Z1074,AB1074)=0,
                    "Incomplete",
                    "Complete"
            )
    )
)</f>
        <v>Complete</v>
      </c>
    </row>
    <row r="1075" spans="1:35" x14ac:dyDescent="0.3">
      <c r="A1075">
        <v>43545</v>
      </c>
      <c r="B1075" s="6">
        <v>45922.37263888889</v>
      </c>
      <c r="C1075" s="3">
        <f>INT(B1075)</f>
        <v>45922</v>
      </c>
      <c r="D1075" s="2">
        <f>MOD(B1075,1)</f>
        <v>0.37263888888992369</v>
      </c>
      <c r="E1075">
        <v>83</v>
      </c>
      <c r="F1075" t="s">
        <v>33</v>
      </c>
      <c r="G1075" t="str">
        <f xml:space="preserve"> PROPER(TRIM(CLEAN(SUBSTITUTE(F1075,CHAR(160)," "))))</f>
        <v>South</v>
      </c>
      <c r="H1075" t="s">
        <v>30</v>
      </c>
      <c r="I1075" t="str">
        <f>PROPER(TRIM(CLEAN((SUBSTITUTE(H1075,"-"," ")))))</f>
        <v>Mobile App</v>
      </c>
      <c r="J1075">
        <v>12255</v>
      </c>
      <c r="K1075" t="s">
        <v>14</v>
      </c>
      <c r="L1075" t="str">
        <f xml:space="preserve"> PROPER(TRIM(CLEAN(SUBSTITUTE(K1075,CHAR(160)," "))))</f>
        <v>Consumer</v>
      </c>
      <c r="M1075" t="s">
        <v>23</v>
      </c>
      <c r="N1075" t="str">
        <f xml:space="preserve"> PROPER(TRIM(CLEAN(SUBSTITUTE(M1075,CHAR(160)," "))))</f>
        <v>Electronics</v>
      </c>
      <c r="P1075" t="str">
        <f>IF(LEN(TRIM(Table1[[#This Row],[subcategory]]&amp;""))=0,"Unknown", PROPER(TRIM(Table1[[#This Row],[subcategory]])))</f>
        <v>Unknown</v>
      </c>
      <c r="Q1075">
        <v>78.02</v>
      </c>
      <c r="R1075" s="1">
        <f>IF(LEN(TRIM(Q1075&amp;""))=0, "", VALUE(SUBSTITUTE(Q1075,"$","")))</f>
        <v>78.02</v>
      </c>
      <c r="S1075">
        <v>0</v>
      </c>
      <c r="T1075">
        <f>IF(LEN(TRIM(S1075&amp;""))=0, "", VALUE(S1075))</f>
        <v>0</v>
      </c>
      <c r="U1075">
        <v>0</v>
      </c>
      <c r="V1075" s="1">
        <f>IF(LEN(TRIM(U1075&amp;""))=0, "", VALUE(SUBSTITUTE(U1075,"$","")))</f>
        <v>0</v>
      </c>
      <c r="W1075" s="1">
        <v>0</v>
      </c>
      <c r="X1075" s="1">
        <f>IF(LEN(TRIM(W1075&amp;""))=0, "", VALUE(SUBSTITUTE(W1075,"$","")))</f>
        <v>0</v>
      </c>
      <c r="Y1075">
        <v>0</v>
      </c>
      <c r="Z1075" s="1" cm="1">
        <f t="array" ref="Z1075">IF(
    LEN(TRIM(Y1075&amp;""))=0,
        IF(AND(ISNUMBER(net_sales_clean), ISNUMBER(profit_clean)),
            net_sales_clean - profit_clean,
            ""
        ),
    VALUE(SUBSTITUTE(Y1075,"$",""))
)</f>
        <v>0</v>
      </c>
      <c r="AA1075">
        <v>0</v>
      </c>
      <c r="AB1075" s="1" cm="1">
        <f t="array" ref="AB1075">IF(
    LEN(TRIM(AA1075&amp;""))=0,
        IF(AND(ISNUMBER(net_sales_clean), ISNUMBER(cost_clean)),
            net_sales_clean - cost_clean,
            ""
        ),
    VALUE(SUBSTITUTE(AA1075,"$",""))
)</f>
        <v>0</v>
      </c>
      <c r="AC1075">
        <v>1</v>
      </c>
      <c r="AD1075">
        <f>IF(LEN(TRIM(AC1075&amp;""))=0, "", VALUE(AC1075))</f>
        <v>1</v>
      </c>
      <c r="AE1075">
        <v>5</v>
      </c>
      <c r="AF1075">
        <f>IF(LEN(TRIM(AE1075&amp;""))=0, "", VALUE(AE1075))</f>
        <v>5</v>
      </c>
      <c r="AG1075">
        <v>0</v>
      </c>
      <c r="AH1075">
        <f>IF(
    OR(U1075&lt;0, W1075&lt;0, Y1075&lt;0, AA1075&lt;0),
        1,
        IF(LEN(TRIM(AG1075&amp;""))=0, "", AG1075)
)</f>
        <v>0</v>
      </c>
      <c r="AI1075" t="str">
        <f>IF(
    COUNT(Q1075,V1075,X1075,Z1075,AB1075)=0,
        "Not Usable",
    IF(
        COUNT(Q1075,V1075,X1075,Z1075,AB1075)&lt;5,
            "Incomplete",
            IF(
                MIN(Q1075,V1075,X1075,Z1075,AB1075)=0,
                    "Incomplete",
                    "Complete"
            )
    )
)</f>
        <v>Incomplete</v>
      </c>
    </row>
    <row r="1076" spans="1:35" x14ac:dyDescent="0.3">
      <c r="A1076">
        <v>35078</v>
      </c>
      <c r="B1076" s="6">
        <v>45555.885081018518</v>
      </c>
      <c r="C1076" s="3">
        <f>INT(B1076)</f>
        <v>45555</v>
      </c>
      <c r="D1076" s="2">
        <f>MOD(B1076,1)</f>
        <v>0.88508101851766696</v>
      </c>
      <c r="E1076">
        <v>15</v>
      </c>
      <c r="F1076" t="s">
        <v>15</v>
      </c>
      <c r="G1076" t="str">
        <f xml:space="preserve"> PROPER(TRIM(CLEAN(SUBSTITUTE(F1076,CHAR(160)," "))))</f>
        <v>West</v>
      </c>
      <c r="H1076" t="s">
        <v>17</v>
      </c>
      <c r="I1076" t="str">
        <f>PROPER(TRIM(CLEAN((SUBSTITUTE(H1076,"-"," ")))))</f>
        <v>Online</v>
      </c>
      <c r="J1076">
        <v>10539</v>
      </c>
      <c r="K1076" t="s">
        <v>10</v>
      </c>
      <c r="L1076" t="str">
        <f xml:space="preserve"> PROPER(TRIM(CLEAN(SUBSTITUTE(K1076,CHAR(160)," "))))</f>
        <v>Consumer</v>
      </c>
      <c r="M1076" t="s">
        <v>9</v>
      </c>
      <c r="N1076" t="str">
        <f xml:space="preserve"> PROPER(TRIM(CLEAN(SUBSTITUTE(M1076,CHAR(160)," "))))</f>
        <v>Home</v>
      </c>
      <c r="O1076" t="s">
        <v>38</v>
      </c>
      <c r="P1076" t="str">
        <f>IF(LEN(TRIM(Table1[[#This Row],[subcategory]]&amp;""))=0,"Unknown", PROPER(TRIM(Table1[[#This Row],[subcategory]])))</f>
        <v>Kitchen</v>
      </c>
      <c r="Q1076">
        <v>57.65</v>
      </c>
      <c r="R1076" s="1">
        <f>IF(LEN(TRIM(Q1076&amp;""))=0, "", VALUE(SUBSTITUTE(Q1076,"$","")))</f>
        <v>57.65</v>
      </c>
      <c r="S1076">
        <v>1</v>
      </c>
      <c r="T1076">
        <f>IF(LEN(TRIM(S1076&amp;""))=0, "", VALUE(S1076))</f>
        <v>1</v>
      </c>
      <c r="U1076">
        <v>57.65</v>
      </c>
      <c r="V1076" s="1">
        <f>IF(LEN(TRIM(U1076&amp;""))=0, "", VALUE(SUBSTITUTE(U1076,"$","")))</f>
        <v>57.65</v>
      </c>
      <c r="W1076" s="1">
        <v>51.0779</v>
      </c>
      <c r="X1076" s="1">
        <f>IF(LEN(TRIM(W1076&amp;""))=0, "", VALUE(SUBSTITUTE(W1076,"$","")))</f>
        <v>51.0779</v>
      </c>
      <c r="Y1076" s="5" t="s">
        <v>6900</v>
      </c>
      <c r="Z1076" s="4" cm="1">
        <f t="array" ref="Z1076">IF(
    LEN(TRIM(Y1076&amp;""))=0,
        IF(AND(ISNUMBER(net_sales_clean), ISNUMBER(profit_clean)),
            net_sales_clean - profit_clean,
            ""
        ),
    VALUE(SUBSTITUTE(Y1076,"$",""))
)</f>
        <v>41.045951784474703</v>
      </c>
      <c r="AA1076" s="5" t="s">
        <v>6899</v>
      </c>
      <c r="AB1076" s="4" cm="1">
        <f t="array" ref="AB1076">IF(
    LEN(TRIM(AA1076&amp;""))=0,
        IF(AND(ISNUMBER(net_sales_clean), ISNUMBER(cost_clean)),
            net_sales_clean - cost_clean,
            ""
        ),
    VALUE(SUBSTITUTE(AA1076,"$",""))
)</f>
        <v>10.031948215525199</v>
      </c>
      <c r="AC1076">
        <v>1</v>
      </c>
      <c r="AD1076">
        <f>IF(LEN(TRIM(AC1076&amp;""))=0, "", VALUE(AC1076))</f>
        <v>1</v>
      </c>
      <c r="AE1076">
        <v>4</v>
      </c>
      <c r="AF1076">
        <f>IF(LEN(TRIM(AE1076&amp;""))=0, "", VALUE(AE1076))</f>
        <v>4</v>
      </c>
      <c r="AG1076">
        <v>0</v>
      </c>
      <c r="AH1076">
        <f>IF(
    OR(U1076&lt;0, W1076&lt;0, Y1076&lt;0, AA1076&lt;0),
        1,
        IF(LEN(TRIM(AG1076&amp;""))=0, "", AG1076)
)</f>
        <v>0</v>
      </c>
      <c r="AI1076" t="str">
        <f>IF(
    COUNT(Q1076,V1076,X1076,Z1076,AB1076)=0,
        "Not Usable",
    IF(
        COUNT(Q1076,V1076,X1076,Z1076,AB1076)&lt;5,
            "Incomplete",
            IF(
                MIN(Q1076,V1076,X1076,Z1076,AB1076)=0,
                    "Incomplete",
                    "Complete"
            )
    )
)</f>
        <v>Complete</v>
      </c>
    </row>
    <row r="1077" spans="1:35" x14ac:dyDescent="0.3">
      <c r="A1077">
        <v>37554</v>
      </c>
      <c r="B1077" s="6">
        <v>45389.252650462964</v>
      </c>
      <c r="C1077" s="3">
        <f>INT(B1077)</f>
        <v>45389</v>
      </c>
      <c r="D1077" s="2">
        <f>MOD(B1077,1)</f>
        <v>0.252650462964084</v>
      </c>
      <c r="E1077">
        <v>15</v>
      </c>
      <c r="F1077" t="s">
        <v>15</v>
      </c>
      <c r="G1077" t="str">
        <f xml:space="preserve"> PROPER(TRIM(CLEAN(SUBSTITUTE(F1077,CHAR(160)," "))))</f>
        <v>West</v>
      </c>
      <c r="H1077" t="s">
        <v>3</v>
      </c>
      <c r="I1077" t="str">
        <f>PROPER(TRIM(CLEAN((SUBSTITUTE(H1077,"-"," ")))))</f>
        <v>Phone</v>
      </c>
      <c r="J1077">
        <v>21787</v>
      </c>
      <c r="K1077" t="s">
        <v>2</v>
      </c>
      <c r="L1077" t="str">
        <f xml:space="preserve"> PROPER(TRIM(CLEAN(SUBSTITUTE(K1077,CHAR(160)," "))))</f>
        <v>Home Office</v>
      </c>
      <c r="M1077" t="s">
        <v>19</v>
      </c>
      <c r="N1077" t="str">
        <f xml:space="preserve"> PROPER(TRIM(CLEAN(SUBSTITUTE(M1077,CHAR(160)," "))))</f>
        <v>Apparel</v>
      </c>
      <c r="O1077" t="s">
        <v>26</v>
      </c>
      <c r="P1077" t="str">
        <f>IF(LEN(TRIM(Table1[[#This Row],[subcategory]]&amp;""))=0,"Unknown", PROPER(TRIM(Table1[[#This Row],[subcategory]])))</f>
        <v>Kids</v>
      </c>
      <c r="Q1077">
        <v>77.22</v>
      </c>
      <c r="R1077" s="1">
        <f>IF(LEN(TRIM(Q1077&amp;""))=0, "", VALUE(SUBSTITUTE(Q1077,"$","")))</f>
        <v>77.22</v>
      </c>
      <c r="S1077">
        <v>4</v>
      </c>
      <c r="T1077">
        <f>IF(LEN(TRIM(S1077&amp;""))=0, "", VALUE(S1077))</f>
        <v>4</v>
      </c>
      <c r="U1077">
        <v>308.88</v>
      </c>
      <c r="V1077" s="1">
        <f>IF(LEN(TRIM(U1077&amp;""))=0, "", VALUE(SUBSTITUTE(U1077,"$","")))</f>
        <v>308.88</v>
      </c>
      <c r="W1077" s="1">
        <v>272.12328000000002</v>
      </c>
      <c r="X1077" s="1">
        <f>IF(LEN(TRIM(W1077&amp;""))=0, "", VALUE(SUBSTITUTE(W1077,"$","")))</f>
        <v>272.12328000000002</v>
      </c>
      <c r="Y1077" s="5" t="s">
        <v>6898</v>
      </c>
      <c r="Z1077" s="4" cm="1">
        <f t="array" ref="Z1077">IF(
    LEN(TRIM(Y1077&amp;""))=0,
        IF(AND(ISNUMBER(net_sales_clean), ISNUMBER(profit_clean)),
            net_sales_clean - profit_clean,
            ""
        ),
    VALUE(SUBSTITUTE(Y1077,"$",""))
)</f>
        <v>175.253814650463</v>
      </c>
      <c r="AA1077">
        <v>96.869465349536597</v>
      </c>
      <c r="AB1077" s="1" cm="1">
        <f t="array" ref="AB1077">IF(
    LEN(TRIM(AA1077&amp;""))=0,
        IF(AND(ISNUMBER(net_sales_clean), ISNUMBER(cost_clean)),
            net_sales_clean - cost_clean,
            ""
        ),
    VALUE(SUBSTITUTE(AA1077,"$",""))
)</f>
        <v>96.869465349536597</v>
      </c>
      <c r="AC1077">
        <v>7</v>
      </c>
      <c r="AD1077">
        <f>IF(LEN(TRIM(AC1077&amp;""))=0, "", VALUE(AC1077))</f>
        <v>7</v>
      </c>
      <c r="AE1077">
        <v>3</v>
      </c>
      <c r="AF1077">
        <f>IF(LEN(TRIM(AE1077&amp;""))=0, "", VALUE(AE1077))</f>
        <v>3</v>
      </c>
      <c r="AG1077">
        <v>0</v>
      </c>
      <c r="AH1077">
        <f>IF(
    OR(U1077&lt;0, W1077&lt;0, Y1077&lt;0, AA1077&lt;0),
        1,
        IF(LEN(TRIM(AG1077&amp;""))=0, "", AG1077)
)</f>
        <v>0</v>
      </c>
      <c r="AI1077" t="str">
        <f>IF(
    COUNT(Q1077,V1077,X1077,Z1077,AB1077)=0,
        "Not Usable",
    IF(
        COUNT(Q1077,V1077,X1077,Z1077,AB1077)&lt;5,
            "Incomplete",
            IF(
                MIN(Q1077,V1077,X1077,Z1077,AB1077)=0,
                    "Incomplete",
                    "Complete"
            )
    )
)</f>
        <v>Complete</v>
      </c>
    </row>
    <row r="1078" spans="1:35" x14ac:dyDescent="0.3">
      <c r="A1078">
        <v>56203</v>
      </c>
      <c r="B1078" s="6">
        <v>45022.049432870372</v>
      </c>
      <c r="C1078" s="3">
        <f>INT(B1078)</f>
        <v>45022</v>
      </c>
      <c r="D1078" s="2">
        <f>MOD(B1078,1)</f>
        <v>4.9432870371674653E-2</v>
      </c>
      <c r="E1078">
        <v>40</v>
      </c>
      <c r="F1078" t="s">
        <v>13</v>
      </c>
      <c r="G1078" t="str">
        <f xml:space="preserve"> PROPER(TRIM(CLEAN(SUBSTITUTE(F1078,CHAR(160)," "))))</f>
        <v>Northeast</v>
      </c>
      <c r="H1078" t="s">
        <v>3</v>
      </c>
      <c r="I1078" t="str">
        <f>PROPER(TRIM(CLEAN((SUBSTITUTE(H1078,"-"," ")))))</f>
        <v>Phone</v>
      </c>
      <c r="J1078">
        <v>28763</v>
      </c>
      <c r="K1078" t="s">
        <v>6</v>
      </c>
      <c r="L1078" t="str">
        <f xml:space="preserve"> PROPER(TRIM(CLEAN(SUBSTITUTE(K1078,CHAR(160)," "))))</f>
        <v>Corporate</v>
      </c>
      <c r="M1078" t="s">
        <v>23</v>
      </c>
      <c r="N1078" t="str">
        <f xml:space="preserve"> PROPER(TRIM(CLEAN(SUBSTITUTE(M1078,CHAR(160)," "))))</f>
        <v>Electronics</v>
      </c>
      <c r="O1078" t="s">
        <v>34</v>
      </c>
      <c r="P1078" t="str">
        <f>IF(LEN(TRIM(Table1[[#This Row],[subcategory]]&amp;""))=0,"Unknown", PROPER(TRIM(Table1[[#This Row],[subcategory]])))</f>
        <v>Phones</v>
      </c>
      <c r="Q1078">
        <v>73.87</v>
      </c>
      <c r="R1078" s="1">
        <f>IF(LEN(TRIM(Q1078&amp;""))=0, "", VALUE(SUBSTITUTE(Q1078,"$","")))</f>
        <v>73.87</v>
      </c>
      <c r="S1078">
        <v>1</v>
      </c>
      <c r="T1078">
        <f>IF(LEN(TRIM(S1078&amp;""))=0, "", VALUE(S1078))</f>
        <v>1</v>
      </c>
      <c r="U1078">
        <v>73.87</v>
      </c>
      <c r="V1078" s="1">
        <f>IF(LEN(TRIM(U1078&amp;""))=0, "", VALUE(SUBSTITUTE(U1078,"$","")))</f>
        <v>73.87</v>
      </c>
      <c r="W1078" s="4" t="s">
        <v>6897</v>
      </c>
      <c r="X1078" s="4">
        <f>IF(LEN(TRIM(W1078&amp;""))=0, "", VALUE(SUBSTITUTE(W1078,"$","")))</f>
        <v>62.789499999999997</v>
      </c>
      <c r="Y1078" s="5" t="s">
        <v>6896</v>
      </c>
      <c r="Z1078" s="4" cm="1">
        <f t="array" ref="Z1078">IF(
    LEN(TRIM(Y1078&amp;""))=0,
        IF(AND(ISNUMBER(net_sales_clean), ISNUMBER(profit_clean)),
            net_sales_clean - profit_clean,
            ""
        ),
    VALUE(SUBSTITUTE(Y1078,"$",""))
)</f>
        <v>45.794342324373901</v>
      </c>
      <c r="AA1078" s="5" t="s">
        <v>6895</v>
      </c>
      <c r="AB1078" s="4" cm="1">
        <f t="array" ref="AB1078">IF(
    LEN(TRIM(AA1078&amp;""))=0,
        IF(AND(ISNUMBER(net_sales_clean), ISNUMBER(cost_clean)),
            net_sales_clean - cost_clean,
            ""
        ),
    VALUE(SUBSTITUTE(AA1078,"$",""))
)</f>
        <v>16.995157675626</v>
      </c>
      <c r="AC1078">
        <v>5</v>
      </c>
      <c r="AD1078">
        <f>IF(LEN(TRIM(AC1078&amp;""))=0, "", VALUE(AC1078))</f>
        <v>5</v>
      </c>
      <c r="AE1078">
        <v>4</v>
      </c>
      <c r="AF1078">
        <f>IF(LEN(TRIM(AE1078&amp;""))=0, "", VALUE(AE1078))</f>
        <v>4</v>
      </c>
      <c r="AG1078">
        <v>0</v>
      </c>
      <c r="AH1078">
        <f>IF(
    OR(U1078&lt;0, W1078&lt;0, Y1078&lt;0, AA1078&lt;0),
        1,
        IF(LEN(TRIM(AG1078&amp;""))=0, "", AG1078)
)</f>
        <v>0</v>
      </c>
      <c r="AI1078" t="str">
        <f>IF(
    COUNT(Q1078,V1078,X1078,Z1078,AB1078)=0,
        "Not Usable",
    IF(
        COUNT(Q1078,V1078,X1078,Z1078,AB1078)&lt;5,
            "Incomplete",
            IF(
                MIN(Q1078,V1078,X1078,Z1078,AB1078)=0,
                    "Incomplete",
                    "Complete"
            )
    )
)</f>
        <v>Complete</v>
      </c>
    </row>
    <row r="1079" spans="1:35" x14ac:dyDescent="0.3">
      <c r="A1079">
        <v>40747</v>
      </c>
      <c r="B1079" s="6">
        <v>45614.636006944442</v>
      </c>
      <c r="C1079" s="3">
        <f>INT(B1079)</f>
        <v>45614</v>
      </c>
      <c r="D1079" s="2">
        <f>MOD(B1079,1)</f>
        <v>0.63600694444176042</v>
      </c>
      <c r="E1079">
        <v>62</v>
      </c>
      <c r="F1079" t="s">
        <v>33</v>
      </c>
      <c r="G1079" t="str">
        <f xml:space="preserve"> PROPER(TRIM(CLEAN(SUBSTITUTE(F1079,CHAR(160)," "))))</f>
        <v>South</v>
      </c>
      <c r="H1079" t="s">
        <v>11</v>
      </c>
      <c r="I1079" t="str">
        <f>PROPER(TRIM(CLEAN((SUBSTITUTE(H1079,"-"," ")))))</f>
        <v>Online</v>
      </c>
      <c r="J1079">
        <v>3287</v>
      </c>
      <c r="K1079" t="s">
        <v>10</v>
      </c>
      <c r="L1079" t="str">
        <f xml:space="preserve"> PROPER(TRIM(CLEAN(SUBSTITUTE(K1079,CHAR(160)," "))))</f>
        <v>Consumer</v>
      </c>
      <c r="M1079" t="s">
        <v>9</v>
      </c>
      <c r="N1079" t="str">
        <f xml:space="preserve"> PROPER(TRIM(CLEAN(SUBSTITUTE(M1079,CHAR(160)," "))))</f>
        <v>Home</v>
      </c>
      <c r="O1079" t="s">
        <v>36</v>
      </c>
      <c r="P1079" t="str">
        <f>IF(LEN(TRIM(Table1[[#This Row],[subcategory]]&amp;""))=0,"Unknown", PROPER(TRIM(Table1[[#This Row],[subcategory]])))</f>
        <v>Bedding</v>
      </c>
      <c r="Q1079">
        <v>59.85</v>
      </c>
      <c r="R1079" s="1">
        <f>IF(LEN(TRIM(Q1079&amp;""))=0, "", VALUE(SUBSTITUTE(Q1079,"$","")))</f>
        <v>59.85</v>
      </c>
      <c r="S1079">
        <v>3</v>
      </c>
      <c r="T1079">
        <f>IF(LEN(TRIM(S1079&amp;""))=0, "", VALUE(S1079))</f>
        <v>3</v>
      </c>
      <c r="U1079">
        <v>179.55</v>
      </c>
      <c r="V1079" s="1">
        <f>IF(LEN(TRIM(U1079&amp;""))=0, "", VALUE(SUBSTITUTE(U1079,"$","")))</f>
        <v>179.55</v>
      </c>
      <c r="W1079" s="1">
        <v>154.23345</v>
      </c>
      <c r="X1079" s="1">
        <f>IF(LEN(TRIM(W1079&amp;""))=0, "", VALUE(SUBSTITUTE(W1079,"$","")))</f>
        <v>154.23345</v>
      </c>
      <c r="Y1079" s="5" t="s">
        <v>6894</v>
      </c>
      <c r="Z1079" s="4" cm="1">
        <f t="array" ref="Z1079">IF(
    LEN(TRIM(Y1079&amp;""))=0,
        IF(AND(ISNUMBER(net_sales_clean), ISNUMBER(profit_clean)),
            net_sales_clean - profit_clean,
            ""
        ),
    VALUE(SUBSTITUTE(Y1079,"$",""))
)</f>
        <v>111.39470953068999</v>
      </c>
      <c r="AA1079" s="5" t="s">
        <v>6893</v>
      </c>
      <c r="AB1079" s="4" cm="1">
        <f t="array" ref="AB1079">IF(
    LEN(TRIM(AA1079&amp;""))=0,
        IF(AND(ISNUMBER(net_sales_clean), ISNUMBER(cost_clean)),
            net_sales_clean - cost_clean,
            ""
        ),
    VALUE(SUBSTITUTE(AA1079,"$",""))
)</f>
        <v>42.838740469309002</v>
      </c>
      <c r="AC1079">
        <v>2</v>
      </c>
      <c r="AD1079">
        <f>IF(LEN(TRIM(AC1079&amp;""))=0, "", VALUE(AC1079))</f>
        <v>2</v>
      </c>
      <c r="AE1079">
        <v>1</v>
      </c>
      <c r="AF1079">
        <f>IF(LEN(TRIM(AE1079&amp;""))=0, "", VALUE(AE1079))</f>
        <v>1</v>
      </c>
      <c r="AG1079">
        <v>0</v>
      </c>
      <c r="AH1079">
        <f>IF(
    OR(U1079&lt;0, W1079&lt;0, Y1079&lt;0, AA1079&lt;0),
        1,
        IF(LEN(TRIM(AG1079&amp;""))=0, "", AG1079)
)</f>
        <v>0</v>
      </c>
      <c r="AI1079" t="str">
        <f>IF(
    COUNT(Q1079,V1079,X1079,Z1079,AB1079)=0,
        "Not Usable",
    IF(
        COUNT(Q1079,V1079,X1079,Z1079,AB1079)&lt;5,
            "Incomplete",
            IF(
                MIN(Q1079,V1079,X1079,Z1079,AB1079)=0,
                    "Incomplete",
                    "Complete"
            )
    )
)</f>
        <v>Complete</v>
      </c>
    </row>
    <row r="1080" spans="1:35" x14ac:dyDescent="0.3">
      <c r="A1080">
        <v>41673</v>
      </c>
      <c r="B1080" s="6">
        <v>45278.490613425929</v>
      </c>
      <c r="C1080" s="3">
        <f>INT(B1080)</f>
        <v>45278</v>
      </c>
      <c r="D1080" s="2">
        <f>MOD(B1080,1)</f>
        <v>0.49061342592904111</v>
      </c>
      <c r="E1080">
        <v>6</v>
      </c>
      <c r="F1080" t="s">
        <v>4</v>
      </c>
      <c r="G1080" t="str">
        <f xml:space="preserve"> PROPER(TRIM(CLEAN(SUBSTITUTE(F1080,CHAR(160)," "))))</f>
        <v>South</v>
      </c>
      <c r="H1080" t="s">
        <v>27</v>
      </c>
      <c r="I1080" t="str">
        <f>PROPER(TRIM(CLEAN((SUBSTITUTE(H1080,"-"," ")))))</f>
        <v>In Store</v>
      </c>
      <c r="J1080">
        <v>11920</v>
      </c>
      <c r="K1080" t="s">
        <v>6</v>
      </c>
      <c r="L1080" t="str">
        <f xml:space="preserve"> PROPER(TRIM(CLEAN(SUBSTITUTE(K1080,CHAR(160)," "))))</f>
        <v>Corporate</v>
      </c>
      <c r="M1080" t="s">
        <v>9</v>
      </c>
      <c r="N1080" t="str">
        <f xml:space="preserve"> PROPER(TRIM(CLEAN(SUBSTITUTE(M1080,CHAR(160)," "))))</f>
        <v>Home</v>
      </c>
      <c r="O1080" t="s">
        <v>12</v>
      </c>
      <c r="P1080" t="str">
        <f>IF(LEN(TRIM(Table1[[#This Row],[subcategory]]&amp;""))=0,"Unknown", PROPER(TRIM(Table1[[#This Row],[subcategory]])))</f>
        <v>Decor</v>
      </c>
      <c r="Q1080">
        <v>83.94</v>
      </c>
      <c r="R1080" s="1">
        <f>IF(LEN(TRIM(Q1080&amp;""))=0, "", VALUE(SUBSTITUTE(Q1080,"$","")))</f>
        <v>83.94</v>
      </c>
      <c r="S1080">
        <v>0</v>
      </c>
      <c r="T1080">
        <f>IF(LEN(TRIM(S1080&amp;""))=0, "", VALUE(S1080))</f>
        <v>0</v>
      </c>
      <c r="U1080">
        <v>0</v>
      </c>
      <c r="V1080" s="1">
        <f>IF(LEN(TRIM(U1080&amp;""))=0, "", VALUE(SUBSTITUTE(U1080,"$","")))</f>
        <v>0</v>
      </c>
      <c r="W1080" s="1">
        <v>0</v>
      </c>
      <c r="X1080" s="1">
        <f>IF(LEN(TRIM(W1080&amp;""))=0, "", VALUE(SUBSTITUTE(W1080,"$","")))</f>
        <v>0</v>
      </c>
      <c r="Z1080" s="1" t="str" cm="1">
        <f t="array" ref="Z1080">IF(
    LEN(TRIM(Y1080&amp;""))=0,
        IF(AND(ISNUMBER(net_sales_clean), ISNUMBER(profit_clean)),
            net_sales_clean - profit_clean,
            ""
        ),
    VALUE(SUBSTITUTE(Y1080,"$",""))
)</f>
        <v/>
      </c>
      <c r="AB1080" s="1" t="str" cm="1">
        <f t="array" ref="AB1080">IF(
    LEN(TRIM(AA1080&amp;""))=0,
        IF(AND(ISNUMBER(net_sales_clean), ISNUMBER(cost_clean)),
            net_sales_clean - cost_clean,
            ""
        ),
    VALUE(SUBSTITUTE(AA1080,"$",""))
)</f>
        <v/>
      </c>
      <c r="AC1080">
        <v>1</v>
      </c>
      <c r="AD1080">
        <f>IF(LEN(TRIM(AC1080&amp;""))=0, "", VALUE(AC1080))</f>
        <v>1</v>
      </c>
      <c r="AE1080">
        <v>2</v>
      </c>
      <c r="AF1080">
        <f>IF(LEN(TRIM(AE1080&amp;""))=0, "", VALUE(AE1080))</f>
        <v>2</v>
      </c>
      <c r="AG1080">
        <v>0</v>
      </c>
      <c r="AH1080">
        <f>IF(
    OR(U1080&lt;0, W1080&lt;0, Y1080&lt;0, AA1080&lt;0),
        1,
        IF(LEN(TRIM(AG1080&amp;""))=0, "", AG1080)
)</f>
        <v>0</v>
      </c>
      <c r="AI1080" t="str">
        <f>IF(
    COUNT(Q1080,V1080,X1080,Z1080,AB1080)=0,
        "Not Usable",
    IF(
        COUNT(Q1080,V1080,X1080,Z1080,AB1080)&lt;5,
            "Incomplete",
            IF(
                MIN(Q1080,V1080,X1080,Z1080,AB1080)=0,
                    "Incomplete",
                    "Complete"
            )
    )
)</f>
        <v>Incomplete</v>
      </c>
    </row>
    <row r="1081" spans="1:35" x14ac:dyDescent="0.3">
      <c r="A1081">
        <v>25425</v>
      </c>
      <c r="B1081" s="6">
        <v>45302.895057870373</v>
      </c>
      <c r="C1081" s="3">
        <f>INT(B1081)</f>
        <v>45302</v>
      </c>
      <c r="D1081" s="2">
        <f>MOD(B1081,1)</f>
        <v>0.89505787037342088</v>
      </c>
      <c r="E1081">
        <v>52</v>
      </c>
      <c r="F1081" t="s">
        <v>4</v>
      </c>
      <c r="G1081" t="str">
        <f xml:space="preserve"> PROPER(TRIM(CLEAN(SUBSTITUTE(F1081,CHAR(160)," "))))</f>
        <v>South</v>
      </c>
      <c r="H1081" t="s">
        <v>11</v>
      </c>
      <c r="I1081" t="str">
        <f>PROPER(TRIM(CLEAN((SUBSTITUTE(H1081,"-"," ")))))</f>
        <v>Online</v>
      </c>
      <c r="J1081">
        <v>22924</v>
      </c>
      <c r="K1081" t="s">
        <v>2</v>
      </c>
      <c r="L1081" t="str">
        <f xml:space="preserve"> PROPER(TRIM(CLEAN(SUBSTITUTE(K1081,CHAR(160)," "))))</f>
        <v>Home Office</v>
      </c>
      <c r="M1081" t="s">
        <v>19</v>
      </c>
      <c r="N1081" t="str">
        <f xml:space="preserve"> PROPER(TRIM(CLEAN(SUBSTITUTE(M1081,CHAR(160)," "))))</f>
        <v>Apparel</v>
      </c>
      <c r="O1081" t="s">
        <v>18</v>
      </c>
      <c r="P1081" t="str">
        <f>IF(LEN(TRIM(Table1[[#This Row],[subcategory]]&amp;""))=0,"Unknown", PROPER(TRIM(Table1[[#This Row],[subcategory]])))</f>
        <v>Men</v>
      </c>
      <c r="Q1081">
        <v>97.49</v>
      </c>
      <c r="R1081" s="1">
        <f>IF(LEN(TRIM(Q1081&amp;""))=0, "", VALUE(SUBSTITUTE(Q1081,"$","")))</f>
        <v>97.49</v>
      </c>
      <c r="S1081">
        <v>1</v>
      </c>
      <c r="T1081">
        <f>IF(LEN(TRIM(S1081&amp;""))=0, "", VALUE(S1081))</f>
        <v>1</v>
      </c>
      <c r="U1081">
        <v>97.49</v>
      </c>
      <c r="V1081" s="1">
        <f>IF(LEN(TRIM(U1081&amp;""))=0, "", VALUE(SUBSTITUTE(U1081,"$","")))</f>
        <v>97.49</v>
      </c>
      <c r="W1081" s="4" t="s">
        <v>6892</v>
      </c>
      <c r="X1081" s="4">
        <f>IF(LEN(TRIM(W1081&amp;""))=0, "", VALUE(SUBSTITUTE(W1081,"$","")))</f>
        <v>71.655149999999907</v>
      </c>
      <c r="Z1081" s="1" t="str" cm="1">
        <f t="array" ref="Z1081">IF(
    LEN(TRIM(Y1081&amp;""))=0,
        IF(AND(ISNUMBER(net_sales_clean), ISNUMBER(profit_clean)),
            net_sales_clean - profit_clean,
            ""
        ),
    VALUE(SUBSTITUTE(Y1081,"$",""))
)</f>
        <v/>
      </c>
      <c r="AB1081" s="1" t="str" cm="1">
        <f t="array" ref="AB1081">IF(
    LEN(TRIM(AA1081&amp;""))=0,
        IF(AND(ISNUMBER(net_sales_clean), ISNUMBER(cost_clean)),
            net_sales_clean - cost_clean,
            ""
        ),
    VALUE(SUBSTITUTE(AA1081,"$",""))
)</f>
        <v/>
      </c>
      <c r="AC1081">
        <v>6</v>
      </c>
      <c r="AD1081">
        <f>IF(LEN(TRIM(AC1081&amp;""))=0, "", VALUE(AC1081))</f>
        <v>6</v>
      </c>
      <c r="AE1081">
        <v>1</v>
      </c>
      <c r="AF1081">
        <f>IF(LEN(TRIM(AE1081&amp;""))=0, "", VALUE(AE1081))</f>
        <v>1</v>
      </c>
      <c r="AG1081">
        <v>0</v>
      </c>
      <c r="AH1081">
        <f>IF(
    OR(U1081&lt;0, W1081&lt;0, Y1081&lt;0, AA1081&lt;0),
        1,
        IF(LEN(TRIM(AG1081&amp;""))=0, "", AG1081)
)</f>
        <v>0</v>
      </c>
      <c r="AI1081" t="str">
        <f>IF(
    COUNT(Q1081,V1081,X1081,Z1081,AB1081)=0,
        "Not Usable",
    IF(
        COUNT(Q1081,V1081,X1081,Z1081,AB1081)&lt;5,
            "Incomplete",
            IF(
                MIN(Q1081,V1081,X1081,Z1081,AB1081)=0,
                    "Incomplete",
                    "Complete"
            )
    )
)</f>
        <v>Incomplete</v>
      </c>
    </row>
    <row r="1082" spans="1:35" x14ac:dyDescent="0.3">
      <c r="A1082">
        <v>24295</v>
      </c>
      <c r="B1082" s="6">
        <v>45337.029756944445</v>
      </c>
      <c r="C1082" s="3">
        <f>INT(B1082)</f>
        <v>45337</v>
      </c>
      <c r="D1082" s="2">
        <f>MOD(B1082,1)</f>
        <v>2.9756944444670808E-2</v>
      </c>
      <c r="E1082">
        <v>42</v>
      </c>
      <c r="F1082" t="s">
        <v>13</v>
      </c>
      <c r="G1082" t="str">
        <f xml:space="preserve"> PROPER(TRIM(CLEAN(SUBSTITUTE(F1082,CHAR(160)," "))))</f>
        <v>Northeast</v>
      </c>
      <c r="H1082" t="s">
        <v>27</v>
      </c>
      <c r="I1082" t="str">
        <f>PROPER(TRIM(CLEAN((SUBSTITUTE(H1082,"-"," ")))))</f>
        <v>In Store</v>
      </c>
      <c r="J1082">
        <v>878</v>
      </c>
      <c r="K1082" t="s">
        <v>6</v>
      </c>
      <c r="L1082" t="str">
        <f xml:space="preserve"> PROPER(TRIM(CLEAN(SUBSTITUTE(K1082,CHAR(160)," "))))</f>
        <v>Corporate</v>
      </c>
      <c r="M1082" t="s">
        <v>16</v>
      </c>
      <c r="N1082" t="str">
        <f xml:space="preserve"> PROPER(TRIM(CLEAN(SUBSTITUTE(M1082,CHAR(160)," "))))</f>
        <v>Grocery</v>
      </c>
      <c r="O1082" t="s">
        <v>24</v>
      </c>
      <c r="P1082" t="str">
        <f>IF(LEN(TRIM(Table1[[#This Row],[subcategory]]&amp;""))=0,"Unknown", PROPER(TRIM(Table1[[#This Row],[subcategory]])))</f>
        <v>Snacks</v>
      </c>
      <c r="Q1082">
        <v>95.44</v>
      </c>
      <c r="R1082" s="1">
        <f>IF(LEN(TRIM(Q1082&amp;""))=0, "", VALUE(SUBSTITUTE(Q1082,"$","")))</f>
        <v>95.44</v>
      </c>
      <c r="S1082">
        <v>3</v>
      </c>
      <c r="T1082">
        <f>IF(LEN(TRIM(S1082&amp;""))=0, "", VALUE(S1082))</f>
        <v>3</v>
      </c>
      <c r="U1082">
        <v>286.32</v>
      </c>
      <c r="V1082" s="1">
        <f>IF(LEN(TRIM(U1082&amp;""))=0, "", VALUE(SUBSTITUTE(U1082,"$","")))</f>
        <v>286.32</v>
      </c>
      <c r="W1082" s="1">
        <v>138.86519999999999</v>
      </c>
      <c r="X1082" s="1">
        <f>IF(LEN(TRIM(W1082&amp;""))=0, "", VALUE(SUBSTITUTE(W1082,"$","")))</f>
        <v>138.86519999999999</v>
      </c>
      <c r="Y1082" s="5" t="s">
        <v>6891</v>
      </c>
      <c r="Z1082" s="4" cm="1">
        <f t="array" ref="Z1082">IF(
    LEN(TRIM(Y1082&amp;""))=0,
        IF(AND(ISNUMBER(net_sales_clean), ISNUMBER(profit_clean)),
            net_sales_clean - profit_clean,
            ""
        ),
    VALUE(SUBSTITUTE(Y1082,"$",""))
)</f>
        <v>102.9193313576</v>
      </c>
      <c r="AA1082" s="5" t="s">
        <v>6890</v>
      </c>
      <c r="AB1082" s="4" cm="1">
        <f t="array" ref="AB1082">IF(
    LEN(TRIM(AA1082&amp;""))=0,
        IF(AND(ISNUMBER(net_sales_clean), ISNUMBER(cost_clean)),
            net_sales_clean - cost_clean,
            ""
        ),
    VALUE(SUBSTITUTE(AA1082,"$",""))
)</f>
        <v>35.945868642399198</v>
      </c>
      <c r="AC1082">
        <v>2</v>
      </c>
      <c r="AD1082">
        <f>IF(LEN(TRIM(AC1082&amp;""))=0, "", VALUE(AC1082))</f>
        <v>2</v>
      </c>
      <c r="AE1082">
        <v>4</v>
      </c>
      <c r="AF1082">
        <f>IF(LEN(TRIM(AE1082&amp;""))=0, "", VALUE(AE1082))</f>
        <v>4</v>
      </c>
      <c r="AG1082">
        <v>0</v>
      </c>
      <c r="AH1082">
        <f>IF(
    OR(U1082&lt;0, W1082&lt;0, Y1082&lt;0, AA1082&lt;0),
        1,
        IF(LEN(TRIM(AG1082&amp;""))=0, "", AG1082)
)</f>
        <v>0</v>
      </c>
      <c r="AI1082" t="str">
        <f>IF(
    COUNT(Q1082,V1082,X1082,Z1082,AB1082)=0,
        "Not Usable",
    IF(
        COUNT(Q1082,V1082,X1082,Z1082,AB1082)&lt;5,
            "Incomplete",
            IF(
                MIN(Q1082,V1082,X1082,Z1082,AB1082)=0,
                    "Incomplete",
                    "Complete"
            )
    )
)</f>
        <v>Complete</v>
      </c>
    </row>
    <row r="1083" spans="1:35" x14ac:dyDescent="0.3">
      <c r="A1083">
        <v>26543</v>
      </c>
      <c r="B1083" s="6">
        <v>45359.213900462964</v>
      </c>
      <c r="C1083" s="3">
        <f>INT(B1083)</f>
        <v>45359</v>
      </c>
      <c r="D1083" s="2">
        <f>MOD(B1083,1)</f>
        <v>0.21390046296437504</v>
      </c>
      <c r="E1083">
        <v>68</v>
      </c>
      <c r="F1083" t="s">
        <v>4</v>
      </c>
      <c r="G1083" t="str">
        <f xml:space="preserve"> PROPER(TRIM(CLEAN(SUBSTITUTE(F1083,CHAR(160)," "))))</f>
        <v>South</v>
      </c>
      <c r="H1083" t="s">
        <v>11</v>
      </c>
      <c r="I1083" t="str">
        <f>PROPER(TRIM(CLEAN((SUBSTITUTE(H1083,"-"," ")))))</f>
        <v>Online</v>
      </c>
      <c r="J1083">
        <v>3797</v>
      </c>
      <c r="K1083" t="s">
        <v>14</v>
      </c>
      <c r="L1083" t="str">
        <f xml:space="preserve"> PROPER(TRIM(CLEAN(SUBSTITUTE(K1083,CHAR(160)," "))))</f>
        <v>Consumer</v>
      </c>
      <c r="M1083" t="s">
        <v>16</v>
      </c>
      <c r="N1083" t="str">
        <f xml:space="preserve"> PROPER(TRIM(CLEAN(SUBSTITUTE(M1083,CHAR(160)," "))))</f>
        <v>Grocery</v>
      </c>
      <c r="O1083" t="s">
        <v>29</v>
      </c>
      <c r="P1083" t="str">
        <f>IF(LEN(TRIM(Table1[[#This Row],[subcategory]]&amp;""))=0,"Unknown", PROPER(TRIM(Table1[[#This Row],[subcategory]])))</f>
        <v>Beverages</v>
      </c>
      <c r="Q1083">
        <v>74.680000000000007</v>
      </c>
      <c r="R1083" s="1">
        <f>IF(LEN(TRIM(Q1083&amp;""))=0, "", VALUE(SUBSTITUTE(Q1083,"$","")))</f>
        <v>74.680000000000007</v>
      </c>
      <c r="S1083">
        <v>5</v>
      </c>
      <c r="T1083">
        <f>IF(LEN(TRIM(S1083&amp;""))=0, "", VALUE(S1083))</f>
        <v>5</v>
      </c>
      <c r="U1083" s="5" t="s">
        <v>155</v>
      </c>
      <c r="V1083" s="4">
        <f>IF(LEN(TRIM(U1083&amp;""))=0, "", VALUE(SUBSTITUTE(U1083,"$","")))</f>
        <v>373.4</v>
      </c>
      <c r="W1083" s="1">
        <v>273.3288</v>
      </c>
      <c r="X1083" s="1">
        <f>IF(LEN(TRIM(W1083&amp;""))=0, "", VALUE(SUBSTITUTE(W1083,"$","")))</f>
        <v>273.3288</v>
      </c>
      <c r="Y1083" s="5" t="s">
        <v>6889</v>
      </c>
      <c r="Z1083" s="4" cm="1">
        <f t="array" ref="Z1083">IF(
    LEN(TRIM(Y1083&amp;""))=0,
        IF(AND(ISNUMBER(net_sales_clean), ISNUMBER(profit_clean)),
            net_sales_clean - profit_clean,
            ""
        ),
    VALUE(SUBSTITUTE(Y1083,"$",""))
)</f>
        <v>166.24639503185301</v>
      </c>
      <c r="AA1083" s="5" t="s">
        <v>6888</v>
      </c>
      <c r="AB1083" s="4" cm="1">
        <f t="array" ref="AB1083">IF(
    LEN(TRIM(AA1083&amp;""))=0,
        IF(AND(ISNUMBER(net_sales_clean), ISNUMBER(cost_clean)),
            net_sales_clean - cost_clean,
            ""
        ),
    VALUE(SUBSTITUTE(AA1083,"$",""))
)</f>
        <v>107.08240496814599</v>
      </c>
      <c r="AC1083">
        <v>4</v>
      </c>
      <c r="AD1083">
        <f>IF(LEN(TRIM(AC1083&amp;""))=0, "", VALUE(AC1083))</f>
        <v>4</v>
      </c>
      <c r="AE1083">
        <v>1</v>
      </c>
      <c r="AF1083">
        <f>IF(LEN(TRIM(AE1083&amp;""))=0, "", VALUE(AE1083))</f>
        <v>1</v>
      </c>
      <c r="AG1083">
        <v>0</v>
      </c>
      <c r="AH1083">
        <f>IF(
    OR(U1083&lt;0, W1083&lt;0, Y1083&lt;0, AA1083&lt;0),
        1,
        IF(LEN(TRIM(AG1083&amp;""))=0, "", AG1083)
)</f>
        <v>0</v>
      </c>
      <c r="AI1083" t="str">
        <f>IF(
    COUNT(Q1083,V1083,X1083,Z1083,AB1083)=0,
        "Not Usable",
    IF(
        COUNT(Q1083,V1083,X1083,Z1083,AB1083)&lt;5,
            "Incomplete",
            IF(
                MIN(Q1083,V1083,X1083,Z1083,AB1083)=0,
                    "Incomplete",
                    "Complete"
            )
    )
)</f>
        <v>Complete</v>
      </c>
    </row>
    <row r="1084" spans="1:35" x14ac:dyDescent="0.3">
      <c r="A1084">
        <v>57370</v>
      </c>
      <c r="B1084" s="6">
        <v>45482.240358796298</v>
      </c>
      <c r="C1084" s="3">
        <f>INT(B1084)</f>
        <v>45482</v>
      </c>
      <c r="D1084" s="2">
        <f>MOD(B1084,1)</f>
        <v>0.24035879629809642</v>
      </c>
      <c r="E1084">
        <v>37</v>
      </c>
      <c r="F1084" t="s">
        <v>33</v>
      </c>
      <c r="G1084" t="str">
        <f xml:space="preserve"> PROPER(TRIM(CLEAN(SUBSTITUTE(F1084,CHAR(160)," "))))</f>
        <v>South</v>
      </c>
      <c r="H1084" t="s">
        <v>30</v>
      </c>
      <c r="I1084" t="str">
        <f>PROPER(TRIM(CLEAN((SUBSTITUTE(H1084,"-"," ")))))</f>
        <v>Mobile App</v>
      </c>
      <c r="J1084">
        <v>16262</v>
      </c>
      <c r="K1084" t="s">
        <v>6</v>
      </c>
      <c r="L1084" t="str">
        <f xml:space="preserve"> PROPER(TRIM(CLEAN(SUBSTITUTE(K1084,CHAR(160)," "))))</f>
        <v>Corporate</v>
      </c>
      <c r="M1084" t="s">
        <v>19</v>
      </c>
      <c r="N1084" t="str">
        <f xml:space="preserve"> PROPER(TRIM(CLEAN(SUBSTITUTE(M1084,CHAR(160)," "))))</f>
        <v>Apparel</v>
      </c>
      <c r="O1084" t="s">
        <v>26</v>
      </c>
      <c r="P1084" t="str">
        <f>IF(LEN(TRIM(Table1[[#This Row],[subcategory]]&amp;""))=0,"Unknown", PROPER(TRIM(Table1[[#This Row],[subcategory]])))</f>
        <v>Kids</v>
      </c>
      <c r="Q1084">
        <v>55.31</v>
      </c>
      <c r="R1084" s="1">
        <f>IF(LEN(TRIM(Q1084&amp;""))=0, "", VALUE(SUBSTITUTE(Q1084,"$","")))</f>
        <v>55.31</v>
      </c>
      <c r="S1084">
        <v>5</v>
      </c>
      <c r="T1084">
        <f>IF(LEN(TRIM(S1084&amp;""))=0, "", VALUE(S1084))</f>
        <v>5</v>
      </c>
      <c r="U1084">
        <v>276.55</v>
      </c>
      <c r="V1084" s="1">
        <f>IF(LEN(TRIM(U1084&amp;""))=0, "", VALUE(SUBSTITUTE(U1084,"$","")))</f>
        <v>276.55</v>
      </c>
      <c r="W1084" s="1">
        <v>243.364</v>
      </c>
      <c r="X1084" s="1">
        <f>IF(LEN(TRIM(W1084&amp;""))=0, "", VALUE(SUBSTITUTE(W1084,"$","")))</f>
        <v>243.364</v>
      </c>
      <c r="Y1084" s="5" t="s">
        <v>6887</v>
      </c>
      <c r="Z1084" s="4" cm="1">
        <f t="array" ref="Z1084">IF(
    LEN(TRIM(Y1084&amp;""))=0,
        IF(AND(ISNUMBER(net_sales_clean), ISNUMBER(profit_clean)),
            net_sales_clean - profit_clean,
            ""
        ),
    VALUE(SUBSTITUTE(Y1084,"$",""))
)</f>
        <v>155.702211813308</v>
      </c>
      <c r="AA1084" s="5" t="s">
        <v>6886</v>
      </c>
      <c r="AB1084" s="4" cm="1">
        <f t="array" ref="AB1084">IF(
    LEN(TRIM(AA1084&amp;""))=0,
        IF(AND(ISNUMBER(net_sales_clean), ISNUMBER(cost_clean)),
            net_sales_clean - cost_clean,
            ""
        ),
    VALUE(SUBSTITUTE(AA1084,"$",""))
)</f>
        <v>87.661788186691695</v>
      </c>
      <c r="AC1084">
        <v>6</v>
      </c>
      <c r="AD1084">
        <f>IF(LEN(TRIM(AC1084&amp;""))=0, "", VALUE(AC1084))</f>
        <v>6</v>
      </c>
      <c r="AE1084">
        <v>4</v>
      </c>
      <c r="AF1084">
        <f>IF(LEN(TRIM(AE1084&amp;""))=0, "", VALUE(AE1084))</f>
        <v>4</v>
      </c>
      <c r="AG1084">
        <v>0</v>
      </c>
      <c r="AH1084">
        <f>IF(
    OR(U1084&lt;0, W1084&lt;0, Y1084&lt;0, AA1084&lt;0),
        1,
        IF(LEN(TRIM(AG1084&amp;""))=0, "", AG1084)
)</f>
        <v>0</v>
      </c>
      <c r="AI1084" t="str">
        <f>IF(
    COUNT(Q1084,V1084,X1084,Z1084,AB1084)=0,
        "Not Usable",
    IF(
        COUNT(Q1084,V1084,X1084,Z1084,AB1084)&lt;5,
            "Incomplete",
            IF(
                MIN(Q1084,V1084,X1084,Z1084,AB1084)=0,
                    "Incomplete",
                    "Complete"
            )
    )
)</f>
        <v>Complete</v>
      </c>
    </row>
    <row r="1085" spans="1:35" x14ac:dyDescent="0.3">
      <c r="A1085">
        <v>17053</v>
      </c>
      <c r="B1085" s="6">
        <v>45315.795798611114</v>
      </c>
      <c r="C1085" s="3">
        <f>INT(B1085)</f>
        <v>45315</v>
      </c>
      <c r="D1085" s="2">
        <f>MOD(B1085,1)</f>
        <v>0.79579861111415084</v>
      </c>
      <c r="E1085">
        <v>33</v>
      </c>
      <c r="F1085" t="s">
        <v>4</v>
      </c>
      <c r="G1085" t="str">
        <f xml:space="preserve"> PROPER(TRIM(CLEAN(SUBSTITUTE(F1085,CHAR(160)," "))))</f>
        <v>South</v>
      </c>
      <c r="H1085" t="s">
        <v>30</v>
      </c>
      <c r="I1085" t="str">
        <f>PROPER(TRIM(CLEAN((SUBSTITUTE(H1085,"-"," ")))))</f>
        <v>Mobile App</v>
      </c>
      <c r="J1085">
        <v>21454</v>
      </c>
      <c r="K1085" t="s">
        <v>2</v>
      </c>
      <c r="L1085" t="str">
        <f xml:space="preserve"> PROPER(TRIM(CLEAN(SUBSTITUTE(K1085,CHAR(160)," "))))</f>
        <v>Home Office</v>
      </c>
      <c r="M1085" t="s">
        <v>16</v>
      </c>
      <c r="N1085" t="str">
        <f xml:space="preserve"> PROPER(TRIM(CLEAN(SUBSTITUTE(M1085,CHAR(160)," "))))</f>
        <v>Grocery</v>
      </c>
      <c r="O1085" t="s">
        <v>37</v>
      </c>
      <c r="P1085" t="str">
        <f>IF(LEN(TRIM(Table1[[#This Row],[subcategory]]&amp;""))=0,"Unknown", PROPER(TRIM(Table1[[#This Row],[subcategory]])))</f>
        <v>Produce</v>
      </c>
      <c r="Q1085">
        <v>16.23</v>
      </c>
      <c r="R1085" s="1">
        <f>IF(LEN(TRIM(Q1085&amp;""))=0, "", VALUE(SUBSTITUTE(Q1085,"$","")))</f>
        <v>16.23</v>
      </c>
      <c r="S1085">
        <v>5</v>
      </c>
      <c r="T1085">
        <f>IF(LEN(TRIM(S1085&amp;""))=0, "", VALUE(S1085))</f>
        <v>5</v>
      </c>
      <c r="U1085">
        <v>81.150000000000006</v>
      </c>
      <c r="V1085" s="1">
        <f>IF(LEN(TRIM(U1085&amp;""))=0, "", VALUE(SUBSTITUTE(U1085,"$","")))</f>
        <v>81.150000000000006</v>
      </c>
      <c r="W1085" s="1">
        <v>67.354500000000002</v>
      </c>
      <c r="X1085" s="1">
        <f>IF(LEN(TRIM(W1085&amp;""))=0, "", VALUE(SUBSTITUTE(W1085,"$","")))</f>
        <v>67.354500000000002</v>
      </c>
      <c r="Y1085" s="5" t="s">
        <v>6885</v>
      </c>
      <c r="Z1085" s="4" cm="1">
        <f t="array" ref="Z1085">IF(
    LEN(TRIM(Y1085&amp;""))=0,
        IF(AND(ISNUMBER(net_sales_clean), ISNUMBER(profit_clean)),
            net_sales_clean - profit_clean,
            ""
        ),
    VALUE(SUBSTITUTE(Y1085,"$",""))
)</f>
        <v>42.742854074381697</v>
      </c>
      <c r="AA1085" s="5" t="s">
        <v>6884</v>
      </c>
      <c r="AB1085" s="4" cm="1">
        <f t="array" ref="AB1085">IF(
    LEN(TRIM(AA1085&amp;""))=0,
        IF(AND(ISNUMBER(net_sales_clean), ISNUMBER(cost_clean)),
            net_sales_clean - cost_clean,
            ""
        ),
    VALUE(SUBSTITUTE(AA1085,"$",""))
)</f>
        <v>24.611645925618198</v>
      </c>
      <c r="AC1085">
        <v>8</v>
      </c>
      <c r="AD1085">
        <f>IF(LEN(TRIM(AC1085&amp;""))=0, "", VALUE(AC1085))</f>
        <v>8</v>
      </c>
      <c r="AE1085">
        <v>3</v>
      </c>
      <c r="AF1085">
        <f>IF(LEN(TRIM(AE1085&amp;""))=0, "", VALUE(AE1085))</f>
        <v>3</v>
      </c>
      <c r="AG1085">
        <v>0</v>
      </c>
      <c r="AH1085">
        <f>IF(
    OR(U1085&lt;0, W1085&lt;0, Y1085&lt;0, AA1085&lt;0),
        1,
        IF(LEN(TRIM(AG1085&amp;""))=0, "", AG1085)
)</f>
        <v>0</v>
      </c>
      <c r="AI1085" t="str">
        <f>IF(
    COUNT(Q1085,V1085,X1085,Z1085,AB1085)=0,
        "Not Usable",
    IF(
        COUNT(Q1085,V1085,X1085,Z1085,AB1085)&lt;5,
            "Incomplete",
            IF(
                MIN(Q1085,V1085,X1085,Z1085,AB1085)=0,
                    "Incomplete",
                    "Complete"
            )
    )
)</f>
        <v>Complete</v>
      </c>
    </row>
    <row r="1086" spans="1:35" x14ac:dyDescent="0.3">
      <c r="A1086">
        <v>7344</v>
      </c>
      <c r="B1086" s="6">
        <v>45058.890231481484</v>
      </c>
      <c r="C1086" s="3">
        <f>INT(B1086)</f>
        <v>45058</v>
      </c>
      <c r="D1086" s="2">
        <f>MOD(B1086,1)</f>
        <v>0.89023148148407927</v>
      </c>
      <c r="E1086">
        <v>15</v>
      </c>
      <c r="F1086" t="s">
        <v>8</v>
      </c>
      <c r="G1086" t="str">
        <f xml:space="preserve"> PROPER(TRIM(CLEAN(SUBSTITUTE(F1086,CHAR(160)," "))))</f>
        <v>West</v>
      </c>
      <c r="H1086" t="s">
        <v>11</v>
      </c>
      <c r="I1086" t="str">
        <f>PROPER(TRIM(CLEAN((SUBSTITUTE(H1086,"-"," ")))))</f>
        <v>Online</v>
      </c>
      <c r="J1086">
        <v>92</v>
      </c>
      <c r="K1086" t="s">
        <v>10</v>
      </c>
      <c r="L1086" t="str">
        <f xml:space="preserve"> PROPER(TRIM(CLEAN(SUBSTITUTE(K1086,CHAR(160)," "))))</f>
        <v>Consumer</v>
      </c>
      <c r="M1086" t="s">
        <v>23</v>
      </c>
      <c r="N1086" t="str">
        <f xml:space="preserve"> PROPER(TRIM(CLEAN(SUBSTITUTE(M1086,CHAR(160)," "))))</f>
        <v>Electronics</v>
      </c>
      <c r="O1086" t="s">
        <v>25</v>
      </c>
      <c r="P1086" t="str">
        <f>IF(LEN(TRIM(Table1[[#This Row],[subcategory]]&amp;""))=0,"Unknown", PROPER(TRIM(Table1[[#This Row],[subcategory]])))</f>
        <v>Laptops</v>
      </c>
      <c r="Q1086">
        <v>25.98</v>
      </c>
      <c r="R1086" s="1">
        <f>IF(LEN(TRIM(Q1086&amp;""))=0, "", VALUE(SUBSTITUTE(Q1086,"$","")))</f>
        <v>25.98</v>
      </c>
      <c r="S1086">
        <v>3</v>
      </c>
      <c r="T1086">
        <f>IF(LEN(TRIM(S1086&amp;""))=0, "", VALUE(S1086))</f>
        <v>3</v>
      </c>
      <c r="U1086">
        <v>77.94</v>
      </c>
      <c r="V1086" s="1">
        <f>IF(LEN(TRIM(U1086&amp;""))=0, "", VALUE(SUBSTITUTE(U1086,"$","")))</f>
        <v>77.94</v>
      </c>
      <c r="W1086" s="4" t="s">
        <v>6883</v>
      </c>
      <c r="X1086" s="4">
        <f>IF(LEN(TRIM(W1086&amp;""))=0, "", VALUE(SUBSTITUTE(W1086,"$","")))</f>
        <v>56.194739999999904</v>
      </c>
      <c r="Y1086" s="5" t="s">
        <v>6882</v>
      </c>
      <c r="Z1086" s="4" cm="1">
        <f t="array" ref="Z1086">IF(
    LEN(TRIM(Y1086&amp;""))=0,
        IF(AND(ISNUMBER(net_sales_clean), ISNUMBER(profit_clean)),
            net_sales_clean - profit_clean,
            ""
        ),
    VALUE(SUBSTITUTE(Y1086,"$",""))
)</f>
        <v>40.3052789544532</v>
      </c>
      <c r="AA1086" s="5" t="s">
        <v>6881</v>
      </c>
      <c r="AB1086" s="4" cm="1">
        <f t="array" ref="AB1086">IF(
    LEN(TRIM(AA1086&amp;""))=0,
        IF(AND(ISNUMBER(net_sales_clean), ISNUMBER(cost_clean)),
            net_sales_clean - cost_clean,
            ""
        ),
    VALUE(SUBSTITUTE(AA1086,"$",""))
)</f>
        <v>15.8894610455467</v>
      </c>
      <c r="AC1086">
        <v>8</v>
      </c>
      <c r="AD1086">
        <f>IF(LEN(TRIM(AC1086&amp;""))=0, "", VALUE(AC1086))</f>
        <v>8</v>
      </c>
      <c r="AE1086">
        <v>2</v>
      </c>
      <c r="AF1086">
        <f>IF(LEN(TRIM(AE1086&amp;""))=0, "", VALUE(AE1086))</f>
        <v>2</v>
      </c>
      <c r="AG1086">
        <v>0</v>
      </c>
      <c r="AH1086">
        <f>IF(
    OR(U1086&lt;0, W1086&lt;0, Y1086&lt;0, AA1086&lt;0),
        1,
        IF(LEN(TRIM(AG1086&amp;""))=0, "", AG1086)
)</f>
        <v>0</v>
      </c>
      <c r="AI1086" t="str">
        <f>IF(
    COUNT(Q1086,V1086,X1086,Z1086,AB1086)=0,
        "Not Usable",
    IF(
        COUNT(Q1086,V1086,X1086,Z1086,AB1086)&lt;5,
            "Incomplete",
            IF(
                MIN(Q1086,V1086,X1086,Z1086,AB1086)=0,
                    "Incomplete",
                    "Complete"
            )
    )
)</f>
        <v>Complete</v>
      </c>
    </row>
    <row r="1087" spans="1:35" x14ac:dyDescent="0.3">
      <c r="A1087">
        <v>59825</v>
      </c>
      <c r="B1087" s="6">
        <v>45640.147650462961</v>
      </c>
      <c r="C1087" s="3">
        <f>INT(B1087)</f>
        <v>45640</v>
      </c>
      <c r="D1087" s="2">
        <f>MOD(B1087,1)</f>
        <v>0.14765046296088258</v>
      </c>
      <c r="E1087">
        <v>8</v>
      </c>
      <c r="F1087" t="s">
        <v>33</v>
      </c>
      <c r="G1087" t="str">
        <f xml:space="preserve"> PROPER(TRIM(CLEAN(SUBSTITUTE(F1087,CHAR(160)," "))))</f>
        <v>South</v>
      </c>
      <c r="H1087" t="s">
        <v>27</v>
      </c>
      <c r="I1087" t="str">
        <f>PROPER(TRIM(CLEAN((SUBSTITUTE(H1087,"-"," ")))))</f>
        <v>In Store</v>
      </c>
      <c r="J1087">
        <v>2893</v>
      </c>
      <c r="K1087" t="s">
        <v>10</v>
      </c>
      <c r="L1087" t="str">
        <f xml:space="preserve"> PROPER(TRIM(CLEAN(SUBSTITUTE(K1087,CHAR(160)," "))))</f>
        <v>Consumer</v>
      </c>
      <c r="M1087" t="s">
        <v>9</v>
      </c>
      <c r="N1087" t="str">
        <f xml:space="preserve"> PROPER(TRIM(CLEAN(SUBSTITUTE(M1087,CHAR(160)," "))))</f>
        <v>Home</v>
      </c>
      <c r="P1087" t="str">
        <f>IF(LEN(TRIM(Table1[[#This Row],[subcategory]]&amp;""))=0,"Unknown", PROPER(TRIM(Table1[[#This Row],[subcategory]])))</f>
        <v>Unknown</v>
      </c>
      <c r="Q1087">
        <v>72.5</v>
      </c>
      <c r="R1087" s="1">
        <f>IF(LEN(TRIM(Q1087&amp;""))=0, "", VALUE(SUBSTITUTE(Q1087,"$","")))</f>
        <v>72.5</v>
      </c>
      <c r="S1087">
        <v>2</v>
      </c>
      <c r="T1087">
        <f>IF(LEN(TRIM(S1087&amp;""))=0, "", VALUE(S1087))</f>
        <v>2</v>
      </c>
      <c r="U1087">
        <v>145</v>
      </c>
      <c r="V1087" s="1">
        <f>IF(LEN(TRIM(U1087&amp;""))=0, "", VALUE(SUBSTITUTE(U1087,"$","")))</f>
        <v>145</v>
      </c>
      <c r="W1087" s="4" t="s">
        <v>137</v>
      </c>
      <c r="X1087" s="4">
        <f>IF(LEN(TRIM(W1087&amp;""))=0, "", VALUE(SUBSTITUTE(W1087,"$","")))</f>
        <v>95.699999999999903</v>
      </c>
      <c r="Z1087" s="1" t="str" cm="1">
        <f t="array" ref="Z1087">IF(
    LEN(TRIM(Y1087&amp;""))=0,
        IF(AND(ISNUMBER(net_sales_clean), ISNUMBER(profit_clean)),
            net_sales_clean - profit_clean,
            ""
        ),
    VALUE(SUBSTITUTE(Y1087,"$",""))
)</f>
        <v/>
      </c>
      <c r="AB1087" s="1" t="str" cm="1">
        <f t="array" ref="AB1087">IF(
    LEN(TRIM(AA1087&amp;""))=0,
        IF(AND(ISNUMBER(net_sales_clean), ISNUMBER(cost_clean)),
            net_sales_clean - cost_clean,
            ""
        ),
    VALUE(SUBSTITUTE(AA1087,"$",""))
)</f>
        <v/>
      </c>
      <c r="AC1087">
        <v>7</v>
      </c>
      <c r="AD1087">
        <f>IF(LEN(TRIM(AC1087&amp;""))=0, "", VALUE(AC1087))</f>
        <v>7</v>
      </c>
      <c r="AE1087">
        <v>2</v>
      </c>
      <c r="AF1087">
        <f>IF(LEN(TRIM(AE1087&amp;""))=0, "", VALUE(AE1087))</f>
        <v>2</v>
      </c>
      <c r="AG1087">
        <v>0</v>
      </c>
      <c r="AH1087">
        <f>IF(
    OR(U1087&lt;0, W1087&lt;0, Y1087&lt;0, AA1087&lt;0),
        1,
        IF(LEN(TRIM(AG1087&amp;""))=0, "", AG1087)
)</f>
        <v>0</v>
      </c>
      <c r="AI1087" t="str">
        <f>IF(
    COUNT(Q1087,V1087,X1087,Z1087,AB1087)=0,
        "Not Usable",
    IF(
        COUNT(Q1087,V1087,X1087,Z1087,AB1087)&lt;5,
            "Incomplete",
            IF(
                MIN(Q1087,V1087,X1087,Z1087,AB1087)=0,
                    "Incomplete",
                    "Complete"
            )
    )
)</f>
        <v>Incomplete</v>
      </c>
    </row>
    <row r="1088" spans="1:35" x14ac:dyDescent="0.3">
      <c r="A1088">
        <v>51607</v>
      </c>
      <c r="B1088" s="6">
        <v>45493.142453703702</v>
      </c>
      <c r="C1088" s="3">
        <f>INT(B1088)</f>
        <v>45493</v>
      </c>
      <c r="D1088" s="2">
        <f>MOD(B1088,1)</f>
        <v>0.14245370370190358</v>
      </c>
      <c r="E1088">
        <v>9</v>
      </c>
      <c r="F1088" t="s">
        <v>33</v>
      </c>
      <c r="G1088" t="str">
        <f xml:space="preserve"> PROPER(TRIM(CLEAN(SUBSTITUTE(F1088,CHAR(160)," "))))</f>
        <v>South</v>
      </c>
      <c r="H1088" t="s">
        <v>30</v>
      </c>
      <c r="I1088" t="str">
        <f>PROPER(TRIM(CLEAN((SUBSTITUTE(H1088,"-"," ")))))</f>
        <v>Mobile App</v>
      </c>
      <c r="J1088">
        <v>23306</v>
      </c>
      <c r="K1088" t="s">
        <v>10</v>
      </c>
      <c r="L1088" t="str">
        <f xml:space="preserve"> PROPER(TRIM(CLEAN(SUBSTITUTE(K1088,CHAR(160)," "))))</f>
        <v>Consumer</v>
      </c>
      <c r="M1088" t="s">
        <v>16</v>
      </c>
      <c r="N1088" t="str">
        <f xml:space="preserve"> PROPER(TRIM(CLEAN(SUBSTITUTE(M1088,CHAR(160)," "))))</f>
        <v>Grocery</v>
      </c>
      <c r="P1088" t="str">
        <f>IF(LEN(TRIM(Table1[[#This Row],[subcategory]]&amp;""))=0,"Unknown", PROPER(TRIM(Table1[[#This Row],[subcategory]])))</f>
        <v>Unknown</v>
      </c>
      <c r="Q1088">
        <v>50.48</v>
      </c>
      <c r="R1088" s="1">
        <f>IF(LEN(TRIM(Q1088&amp;""))=0, "", VALUE(SUBSTITUTE(Q1088,"$","")))</f>
        <v>50.48</v>
      </c>
      <c r="S1088">
        <v>2</v>
      </c>
      <c r="T1088">
        <f>IF(LEN(TRIM(S1088&amp;""))=0, "", VALUE(S1088))</f>
        <v>2</v>
      </c>
      <c r="U1088">
        <v>100.96</v>
      </c>
      <c r="V1088" s="1">
        <f>IF(LEN(TRIM(U1088&amp;""))=0, "", VALUE(SUBSTITUTE(U1088,"$","")))</f>
        <v>100.96</v>
      </c>
      <c r="W1088" s="1">
        <v>98.738879999999995</v>
      </c>
      <c r="X1088" s="1">
        <f>IF(LEN(TRIM(W1088&amp;""))=0, "", VALUE(SUBSTITUTE(W1088,"$","")))</f>
        <v>98.738879999999995</v>
      </c>
      <c r="Y1088" s="5" t="s">
        <v>6880</v>
      </c>
      <c r="Z1088" s="4" cm="1">
        <f t="array" ref="Z1088">IF(
    LEN(TRIM(Y1088&amp;""))=0,
        IF(AND(ISNUMBER(net_sales_clean), ISNUMBER(profit_clean)),
            net_sales_clean - profit_clean,
            ""
        ),
    VALUE(SUBSTITUTE(Y1088,"$",""))
)</f>
        <v>62.3761912274785</v>
      </c>
      <c r="AA1088">
        <v>36.362688772521402</v>
      </c>
      <c r="AB1088" s="1" cm="1">
        <f t="array" ref="AB1088">IF(
    LEN(TRIM(AA1088&amp;""))=0,
        IF(AND(ISNUMBER(net_sales_clean), ISNUMBER(cost_clean)),
            net_sales_clean - cost_clean,
            ""
        ),
    VALUE(SUBSTITUTE(AA1088,"$",""))
)</f>
        <v>36.362688772521402</v>
      </c>
      <c r="AC1088">
        <v>2</v>
      </c>
      <c r="AD1088">
        <f>IF(LEN(TRIM(AC1088&amp;""))=0, "", VALUE(AC1088))</f>
        <v>2</v>
      </c>
      <c r="AE1088">
        <v>1</v>
      </c>
      <c r="AF1088">
        <f>IF(LEN(TRIM(AE1088&amp;""))=0, "", VALUE(AE1088))</f>
        <v>1</v>
      </c>
      <c r="AG1088">
        <v>0</v>
      </c>
      <c r="AH1088">
        <f>IF(
    OR(U1088&lt;0, W1088&lt;0, Y1088&lt;0, AA1088&lt;0),
        1,
        IF(LEN(TRIM(AG1088&amp;""))=0, "", AG1088)
)</f>
        <v>0</v>
      </c>
      <c r="AI1088" t="str">
        <f>IF(
    COUNT(Q1088,V1088,X1088,Z1088,AB1088)=0,
        "Not Usable",
    IF(
        COUNT(Q1088,V1088,X1088,Z1088,AB1088)&lt;5,
            "Incomplete",
            IF(
                MIN(Q1088,V1088,X1088,Z1088,AB1088)=0,
                    "Incomplete",
                    "Complete"
            )
    )
)</f>
        <v>Complete</v>
      </c>
    </row>
    <row r="1089" spans="1:35" x14ac:dyDescent="0.3">
      <c r="A1089">
        <v>2299</v>
      </c>
      <c r="B1089" s="6">
        <v>45560.285254629627</v>
      </c>
      <c r="C1089" s="3">
        <f>INT(B1089)</f>
        <v>45560</v>
      </c>
      <c r="D1089" s="2">
        <f>MOD(B1089,1)</f>
        <v>0.28525462962716119</v>
      </c>
      <c r="E1089">
        <v>33</v>
      </c>
      <c r="F1089" t="s">
        <v>8</v>
      </c>
      <c r="G1089" t="str">
        <f xml:space="preserve"> PROPER(TRIM(CLEAN(SUBSTITUTE(F1089,CHAR(160)," "))))</f>
        <v>West</v>
      </c>
      <c r="H1089" t="s">
        <v>27</v>
      </c>
      <c r="I1089" t="str">
        <f>PROPER(TRIM(CLEAN((SUBSTITUTE(H1089,"-"," ")))))</f>
        <v>In Store</v>
      </c>
      <c r="J1089">
        <v>7776</v>
      </c>
      <c r="K1089" t="s">
        <v>14</v>
      </c>
      <c r="L1089" t="str">
        <f xml:space="preserve"> PROPER(TRIM(CLEAN(SUBSTITUTE(K1089,CHAR(160)," "))))</f>
        <v>Consumer</v>
      </c>
      <c r="M1089" t="s">
        <v>16</v>
      </c>
      <c r="N1089" t="str">
        <f xml:space="preserve"> PROPER(TRIM(CLEAN(SUBSTITUTE(M1089,CHAR(160)," "))))</f>
        <v>Grocery</v>
      </c>
      <c r="O1089" t="s">
        <v>29</v>
      </c>
      <c r="P1089" t="str">
        <f>IF(LEN(TRIM(Table1[[#This Row],[subcategory]]&amp;""))=0,"Unknown", PROPER(TRIM(Table1[[#This Row],[subcategory]])))</f>
        <v>Beverages</v>
      </c>
      <c r="Q1089">
        <v>28.37</v>
      </c>
      <c r="R1089" s="1">
        <f>IF(LEN(TRIM(Q1089&amp;""))=0, "", VALUE(SUBSTITUTE(Q1089,"$","")))</f>
        <v>28.37</v>
      </c>
      <c r="S1089">
        <v>2</v>
      </c>
      <c r="T1089">
        <f>IF(LEN(TRIM(S1089&amp;""))=0, "", VALUE(S1089))</f>
        <v>2</v>
      </c>
      <c r="U1089">
        <v>-56.74</v>
      </c>
      <c r="V1089" s="1">
        <f>IF(LEN(TRIM(U1089&amp;""))=0, "", VALUE(SUBSTITUTE(U1089,"$","")))</f>
        <v>-56.74</v>
      </c>
      <c r="W1089" s="1">
        <v>-44.313940000000002</v>
      </c>
      <c r="X1089" s="1">
        <f>IF(LEN(TRIM(W1089&amp;""))=0, "", VALUE(SUBSTITUTE(W1089,"$","")))</f>
        <v>-44.313940000000002</v>
      </c>
      <c r="Y1089">
        <v>-33.641920481642998</v>
      </c>
      <c r="Z1089" s="1" cm="1">
        <f t="array" ref="Z1089">IF(
    LEN(TRIM(Y1089&amp;""))=0,
        IF(AND(ISNUMBER(net_sales_clean), ISNUMBER(profit_clean)),
            net_sales_clean - profit_clean,
            ""
        ),
    VALUE(SUBSTITUTE(Y1089,"$",""))
)</f>
        <v>-33.641920481642998</v>
      </c>
      <c r="AA1089">
        <v>-10.672019518356899</v>
      </c>
      <c r="AB1089" s="1" cm="1">
        <f t="array" ref="AB1089">IF(
    LEN(TRIM(AA1089&amp;""))=0,
        IF(AND(ISNUMBER(net_sales_clean), ISNUMBER(cost_clean)),
            net_sales_clean - cost_clean,
            ""
        ),
    VALUE(SUBSTITUTE(AA1089,"$",""))
)</f>
        <v>-10.672019518356899</v>
      </c>
      <c r="AC1089">
        <v>7</v>
      </c>
      <c r="AD1089">
        <f>IF(LEN(TRIM(AC1089&amp;""))=0, "", VALUE(AC1089))</f>
        <v>7</v>
      </c>
      <c r="AE1089">
        <v>1</v>
      </c>
      <c r="AF1089">
        <f>IF(LEN(TRIM(AE1089&amp;""))=0, "", VALUE(AE1089))</f>
        <v>1</v>
      </c>
      <c r="AG1089">
        <v>0</v>
      </c>
      <c r="AH1089">
        <f>IF(
    OR(U1089&lt;0, W1089&lt;0, Y1089&lt;0, AA1089&lt;0),
        1,
        IF(LEN(TRIM(AG1089&amp;""))=0, "", AG1089)
)</f>
        <v>1</v>
      </c>
      <c r="AI1089" t="str">
        <f>IF(
    COUNT(Q1089,V1089,X1089,Z1089,AB1089)=0,
        "Not Usable",
    IF(
        COUNT(Q1089,V1089,X1089,Z1089,AB1089)&lt;5,
            "Incomplete",
            IF(
                MIN(Q1089,V1089,X1089,Z1089,AB1089)=0,
                    "Incomplete",
                    "Complete"
            )
    )
)</f>
        <v>Complete</v>
      </c>
    </row>
    <row r="1090" spans="1:35" x14ac:dyDescent="0.3">
      <c r="A1090">
        <v>13912</v>
      </c>
      <c r="B1090" s="6">
        <v>45528.357731481483</v>
      </c>
      <c r="C1090" s="3">
        <f>INT(B1090)</f>
        <v>45528</v>
      </c>
      <c r="D1090" s="2">
        <f>MOD(B1090,1)</f>
        <v>0.35773148148291511</v>
      </c>
      <c r="E1090">
        <v>73</v>
      </c>
      <c r="F1090" t="s">
        <v>21</v>
      </c>
      <c r="G1090" t="str">
        <f xml:space="preserve"> PROPER(TRIM(CLEAN(SUBSTITUTE(F1090,CHAR(160)," "))))</f>
        <v>Midwest</v>
      </c>
      <c r="H1090" t="s">
        <v>7</v>
      </c>
      <c r="I1090" t="str">
        <f>PROPER(TRIM(CLEAN((SUBSTITUTE(H1090,"-"," ")))))</f>
        <v>In Store</v>
      </c>
      <c r="J1090">
        <v>9515</v>
      </c>
      <c r="K1090" t="s">
        <v>10</v>
      </c>
      <c r="L1090" t="str">
        <f xml:space="preserve"> PROPER(TRIM(CLEAN(SUBSTITUTE(K1090,CHAR(160)," "))))</f>
        <v>Consumer</v>
      </c>
      <c r="M1090" t="s">
        <v>16</v>
      </c>
      <c r="N1090" t="str">
        <f xml:space="preserve"> PROPER(TRIM(CLEAN(SUBSTITUTE(M1090,CHAR(160)," "))))</f>
        <v>Grocery</v>
      </c>
      <c r="O1090" t="s">
        <v>24</v>
      </c>
      <c r="P1090" t="str">
        <f>IF(LEN(TRIM(Table1[[#This Row],[subcategory]]&amp;""))=0,"Unknown", PROPER(TRIM(Table1[[#This Row],[subcategory]])))</f>
        <v>Snacks</v>
      </c>
      <c r="Q1090">
        <v>118.8</v>
      </c>
      <c r="R1090" s="1">
        <f>IF(LEN(TRIM(Q1090&amp;""))=0, "", VALUE(SUBSTITUTE(Q1090,"$","")))</f>
        <v>118.8</v>
      </c>
      <c r="S1090">
        <v>1</v>
      </c>
      <c r="T1090">
        <f>IF(LEN(TRIM(S1090&amp;""))=0, "", VALUE(S1090))</f>
        <v>1</v>
      </c>
      <c r="U1090">
        <v>118.8</v>
      </c>
      <c r="V1090" s="1">
        <f>IF(LEN(TRIM(U1090&amp;""))=0, "", VALUE(SUBSTITUTE(U1090,"$","")))</f>
        <v>118.8</v>
      </c>
      <c r="W1090" s="1">
        <v>107.6328</v>
      </c>
      <c r="X1090" s="1">
        <f>IF(LEN(TRIM(W1090&amp;""))=0, "", VALUE(SUBSTITUTE(W1090,"$","")))</f>
        <v>107.6328</v>
      </c>
      <c r="Y1090" s="5" t="s">
        <v>6879</v>
      </c>
      <c r="Z1090" s="4" cm="1">
        <f t="array" ref="Z1090">IF(
    LEN(TRIM(Y1090&amp;""))=0,
        IF(AND(ISNUMBER(net_sales_clean), ISNUMBER(profit_clean)),
            net_sales_clean - profit_clean,
            ""
        ),
    VALUE(SUBSTITUTE(Y1090,"$",""))
)</f>
        <v>61.928698144751301</v>
      </c>
      <c r="AA1090" s="5" t="s">
        <v>6878</v>
      </c>
      <c r="AB1090" s="4" cm="1">
        <f t="array" ref="AB1090">IF(
    LEN(TRIM(AA1090&amp;""))=0,
        IF(AND(ISNUMBER(net_sales_clean), ISNUMBER(cost_clean)),
            net_sales_clean - cost_clean,
            ""
        ),
    VALUE(SUBSTITUTE(AA1090,"$",""))
)</f>
        <v>45.704101855248602</v>
      </c>
      <c r="AC1090">
        <v>3</v>
      </c>
      <c r="AD1090">
        <f>IF(LEN(TRIM(AC1090&amp;""))=0, "", VALUE(AC1090))</f>
        <v>3</v>
      </c>
      <c r="AF1090" t="str">
        <f>IF(LEN(TRIM(AE1090&amp;""))=0, "", VALUE(AE1090))</f>
        <v/>
      </c>
      <c r="AG1090">
        <v>0</v>
      </c>
      <c r="AH1090">
        <f>IF(
    OR(U1090&lt;0, W1090&lt;0, Y1090&lt;0, AA1090&lt;0),
        1,
        IF(LEN(TRIM(AG1090&amp;""))=0, "", AG1090)
)</f>
        <v>0</v>
      </c>
      <c r="AI1090" t="str">
        <f>IF(
    COUNT(Q1090,V1090,X1090,Z1090,AB1090)=0,
        "Not Usable",
    IF(
        COUNT(Q1090,V1090,X1090,Z1090,AB1090)&lt;5,
            "Incomplete",
            IF(
                MIN(Q1090,V1090,X1090,Z1090,AB1090)=0,
                    "Incomplete",
                    "Complete"
            )
    )
)</f>
        <v>Complete</v>
      </c>
    </row>
    <row r="1091" spans="1:35" x14ac:dyDescent="0.3">
      <c r="A1091">
        <v>32252</v>
      </c>
      <c r="B1091" s="6">
        <v>45314.586064814815</v>
      </c>
      <c r="C1091" s="3">
        <f>INT(B1091)</f>
        <v>45314</v>
      </c>
      <c r="D1091" s="2">
        <f>MOD(B1091,1)</f>
        <v>0.58606481481547235</v>
      </c>
      <c r="E1091">
        <v>75</v>
      </c>
      <c r="F1091" t="s">
        <v>8</v>
      </c>
      <c r="G1091" t="str">
        <f xml:space="preserve"> PROPER(TRIM(CLEAN(SUBSTITUTE(F1091,CHAR(160)," "))))</f>
        <v>West</v>
      </c>
      <c r="H1091" t="s">
        <v>11</v>
      </c>
      <c r="I1091" t="str">
        <f>PROPER(TRIM(CLEAN((SUBSTITUTE(H1091,"-"," ")))))</f>
        <v>Online</v>
      </c>
      <c r="J1091">
        <v>1970</v>
      </c>
      <c r="K1091" t="s">
        <v>2</v>
      </c>
      <c r="L1091" t="str">
        <f xml:space="preserve"> PROPER(TRIM(CLEAN(SUBSTITUTE(K1091,CHAR(160)," "))))</f>
        <v>Home Office</v>
      </c>
      <c r="M1091" t="s">
        <v>16</v>
      </c>
      <c r="N1091" t="str">
        <f xml:space="preserve"> PROPER(TRIM(CLEAN(SUBSTITUTE(M1091,CHAR(160)," "))))</f>
        <v>Grocery</v>
      </c>
      <c r="O1091" t="s">
        <v>28</v>
      </c>
      <c r="P1091" t="str">
        <f>IF(LEN(TRIM(Table1[[#This Row],[subcategory]]&amp;""))=0,"Unknown", PROPER(TRIM(Table1[[#This Row],[subcategory]])))</f>
        <v>Pantry</v>
      </c>
      <c r="Q1091">
        <v>32.32</v>
      </c>
      <c r="R1091" s="1">
        <f>IF(LEN(TRIM(Q1091&amp;""))=0, "", VALUE(SUBSTITUTE(Q1091,"$","")))</f>
        <v>32.32</v>
      </c>
      <c r="S1091">
        <v>1</v>
      </c>
      <c r="T1091">
        <f>IF(LEN(TRIM(S1091&amp;""))=0, "", VALUE(S1091))</f>
        <v>1</v>
      </c>
      <c r="U1091">
        <v>32.32</v>
      </c>
      <c r="V1091" s="1">
        <f>IF(LEN(TRIM(U1091&amp;""))=0, "", VALUE(SUBSTITUTE(U1091,"$","")))</f>
        <v>32.32</v>
      </c>
      <c r="W1091" s="4" t="s">
        <v>6877</v>
      </c>
      <c r="X1091" s="4">
        <f>IF(LEN(TRIM(W1091&amp;""))=0, "", VALUE(SUBSTITUTE(W1091,"$","")))</f>
        <v>30.607039999999898</v>
      </c>
      <c r="Y1091" s="5" t="s">
        <v>6876</v>
      </c>
      <c r="Z1091" s="4" cm="1">
        <f t="array" ref="Z1091">IF(
    LEN(TRIM(Y1091&amp;""))=0,
        IF(AND(ISNUMBER(net_sales_clean), ISNUMBER(profit_clean)),
            net_sales_clean - profit_clean,
            ""
        ),
    VALUE(SUBSTITUTE(Y1091,"$",""))
)</f>
        <v>23.932403198445702</v>
      </c>
      <c r="AA1091" s="5" t="s">
        <v>6875</v>
      </c>
      <c r="AB1091" s="4" cm="1">
        <f t="array" ref="AB1091">IF(
    LEN(TRIM(AA1091&amp;""))=0,
        IF(AND(ISNUMBER(net_sales_clean), ISNUMBER(cost_clean)),
            net_sales_clean - cost_clean,
            ""
        ),
    VALUE(SUBSTITUTE(AA1091,"$",""))
)</f>
        <v>6.6746368015542599</v>
      </c>
      <c r="AC1091">
        <v>3</v>
      </c>
      <c r="AD1091">
        <f>IF(LEN(TRIM(AC1091&amp;""))=0, "", VALUE(AC1091))</f>
        <v>3</v>
      </c>
      <c r="AE1091">
        <v>1</v>
      </c>
      <c r="AF1091">
        <f>IF(LEN(TRIM(AE1091&amp;""))=0, "", VALUE(AE1091))</f>
        <v>1</v>
      </c>
      <c r="AG1091">
        <v>0</v>
      </c>
      <c r="AH1091">
        <f>IF(
    OR(U1091&lt;0, W1091&lt;0, Y1091&lt;0, AA1091&lt;0),
        1,
        IF(LEN(TRIM(AG1091&amp;""))=0, "", AG1091)
)</f>
        <v>0</v>
      </c>
      <c r="AI1091" t="str">
        <f>IF(
    COUNT(Q1091,V1091,X1091,Z1091,AB1091)=0,
        "Not Usable",
    IF(
        COUNT(Q1091,V1091,X1091,Z1091,AB1091)&lt;5,
            "Incomplete",
            IF(
                MIN(Q1091,V1091,X1091,Z1091,AB1091)=0,
                    "Incomplete",
                    "Complete"
            )
    )
)</f>
        <v>Complete</v>
      </c>
    </row>
    <row r="1092" spans="1:35" x14ac:dyDescent="0.3">
      <c r="A1092">
        <v>9893</v>
      </c>
      <c r="B1092" s="6">
        <v>45747.274548611109</v>
      </c>
      <c r="C1092" s="3">
        <f>INT(B1092)</f>
        <v>45747</v>
      </c>
      <c r="D1092" s="2">
        <f>MOD(B1092,1)</f>
        <v>0.27454861110891216</v>
      </c>
      <c r="E1092">
        <v>21</v>
      </c>
      <c r="F1092" t="s">
        <v>13</v>
      </c>
      <c r="G1092" t="str">
        <f xml:space="preserve"> PROPER(TRIM(CLEAN(SUBSTITUTE(F1092,CHAR(160)," "))))</f>
        <v>Northeast</v>
      </c>
      <c r="H1092" t="s">
        <v>30</v>
      </c>
      <c r="I1092" t="str">
        <f>PROPER(TRIM(CLEAN((SUBSTITUTE(H1092,"-"," ")))))</f>
        <v>Mobile App</v>
      </c>
      <c r="J1092">
        <v>14369</v>
      </c>
      <c r="K1092" t="s">
        <v>6</v>
      </c>
      <c r="L1092" t="str">
        <f xml:space="preserve"> PROPER(TRIM(CLEAN(SUBSTITUTE(K1092,CHAR(160)," "))))</f>
        <v>Corporate</v>
      </c>
      <c r="M1092" t="s">
        <v>1</v>
      </c>
      <c r="N1092" t="str">
        <f xml:space="preserve"> PROPER(TRIM(CLEAN(SUBSTITUTE(M1092,CHAR(160)," "))))</f>
        <v>Beauty</v>
      </c>
      <c r="P1092" t="str">
        <f>IF(LEN(TRIM(Table1[[#This Row],[subcategory]]&amp;""))=0,"Unknown", PROPER(TRIM(Table1[[#This Row],[subcategory]])))</f>
        <v>Unknown</v>
      </c>
      <c r="Q1092">
        <v>54.84</v>
      </c>
      <c r="R1092" s="1">
        <f>IF(LEN(TRIM(Q1092&amp;""))=0, "", VALUE(SUBSTITUTE(Q1092,"$","")))</f>
        <v>54.84</v>
      </c>
      <c r="S1092">
        <v>6</v>
      </c>
      <c r="T1092">
        <f>IF(LEN(TRIM(S1092&amp;""))=0, "", VALUE(S1092))</f>
        <v>6</v>
      </c>
      <c r="U1092">
        <v>329.04</v>
      </c>
      <c r="V1092" s="1">
        <f>IF(LEN(TRIM(U1092&amp;""))=0, "", VALUE(SUBSTITUTE(U1092,"$","")))</f>
        <v>329.04</v>
      </c>
      <c r="W1092" s="1">
        <v>310.94279999999998</v>
      </c>
      <c r="X1092" s="1">
        <f>IF(LEN(TRIM(W1092&amp;""))=0, "", VALUE(SUBSTITUTE(W1092,"$","")))</f>
        <v>310.94279999999998</v>
      </c>
      <c r="Y1092" s="5" t="s">
        <v>6874</v>
      </c>
      <c r="Z1092" s="4" cm="1">
        <f t="array" ref="Z1092">IF(
    LEN(TRIM(Y1092&amp;""))=0,
        IF(AND(ISNUMBER(net_sales_clean), ISNUMBER(profit_clean)),
            net_sales_clean - profit_clean,
            ""
        ),
    VALUE(SUBSTITUTE(Y1092,"$",""))
)</f>
        <v>249.80555363065699</v>
      </c>
      <c r="AA1092" s="5" t="s">
        <v>6873</v>
      </c>
      <c r="AB1092" s="4" cm="1">
        <f t="array" ref="AB1092">IF(
    LEN(TRIM(AA1092&amp;""))=0,
        IF(AND(ISNUMBER(net_sales_clean), ISNUMBER(cost_clean)),
            net_sales_clean - cost_clean,
            ""
        ),
    VALUE(SUBSTITUTE(AA1092,"$",""))
)</f>
        <v>61.137246369342797</v>
      </c>
      <c r="AC1092">
        <v>3</v>
      </c>
      <c r="AD1092">
        <f>IF(LEN(TRIM(AC1092&amp;""))=0, "", VALUE(AC1092))</f>
        <v>3</v>
      </c>
      <c r="AE1092">
        <v>3</v>
      </c>
      <c r="AF1092">
        <f>IF(LEN(TRIM(AE1092&amp;""))=0, "", VALUE(AE1092))</f>
        <v>3</v>
      </c>
      <c r="AG1092">
        <v>0</v>
      </c>
      <c r="AH1092">
        <f>IF(
    OR(U1092&lt;0, W1092&lt;0, Y1092&lt;0, AA1092&lt;0),
        1,
        IF(LEN(TRIM(AG1092&amp;""))=0, "", AG1092)
)</f>
        <v>0</v>
      </c>
      <c r="AI1092" t="str">
        <f>IF(
    COUNT(Q1092,V1092,X1092,Z1092,AB1092)=0,
        "Not Usable",
    IF(
        COUNT(Q1092,V1092,X1092,Z1092,AB1092)&lt;5,
            "Incomplete",
            IF(
                MIN(Q1092,V1092,X1092,Z1092,AB1092)=0,
                    "Incomplete",
                    "Complete"
            )
    )
)</f>
        <v>Complete</v>
      </c>
    </row>
    <row r="1093" spans="1:35" x14ac:dyDescent="0.3">
      <c r="A1093">
        <v>16424</v>
      </c>
      <c r="B1093" s="6">
        <v>45667.703773148147</v>
      </c>
      <c r="C1093" s="3">
        <f>INT(B1093)</f>
        <v>45667</v>
      </c>
      <c r="D1093" s="2">
        <f>MOD(B1093,1)</f>
        <v>0.70377314814686542</v>
      </c>
      <c r="E1093">
        <v>60</v>
      </c>
      <c r="F1093" t="s">
        <v>4</v>
      </c>
      <c r="G1093" t="str">
        <f xml:space="preserve"> PROPER(TRIM(CLEAN(SUBSTITUTE(F1093,CHAR(160)," "))))</f>
        <v>South</v>
      </c>
      <c r="H1093" t="s">
        <v>27</v>
      </c>
      <c r="I1093" t="str">
        <f>PROPER(TRIM(CLEAN((SUBSTITUTE(H1093,"-"," ")))))</f>
        <v>In Store</v>
      </c>
      <c r="J1093">
        <v>18758</v>
      </c>
      <c r="K1093" t="s">
        <v>2</v>
      </c>
      <c r="L1093" t="str">
        <f xml:space="preserve"> PROPER(TRIM(CLEAN(SUBSTITUTE(K1093,CHAR(160)," "))))</f>
        <v>Home Office</v>
      </c>
      <c r="M1093" t="s">
        <v>1</v>
      </c>
      <c r="N1093" t="str">
        <f xml:space="preserve"> PROPER(TRIM(CLEAN(SUBSTITUTE(M1093,CHAR(160)," "))))</f>
        <v>Beauty</v>
      </c>
      <c r="O1093" t="s">
        <v>39</v>
      </c>
      <c r="P1093" t="str">
        <f>IF(LEN(TRIM(Table1[[#This Row],[subcategory]]&amp;""))=0,"Unknown", PROPER(TRIM(Table1[[#This Row],[subcategory]])))</f>
        <v>Fragrance</v>
      </c>
      <c r="Q1093">
        <v>99.24</v>
      </c>
      <c r="R1093" s="1">
        <f>IF(LEN(TRIM(Q1093&amp;""))=0, "", VALUE(SUBSTITUTE(Q1093,"$","")))</f>
        <v>99.24</v>
      </c>
      <c r="S1093">
        <v>5</v>
      </c>
      <c r="T1093">
        <f>IF(LEN(TRIM(S1093&amp;""))=0, "", VALUE(S1093))</f>
        <v>5</v>
      </c>
      <c r="U1093">
        <v>496.2</v>
      </c>
      <c r="V1093" s="1">
        <f>IF(LEN(TRIM(U1093&amp;""))=0, "", VALUE(SUBSTITUTE(U1093,"$","")))</f>
        <v>496.2</v>
      </c>
      <c r="W1093" s="1">
        <v>423.2586</v>
      </c>
      <c r="X1093" s="1">
        <f>IF(LEN(TRIM(W1093&amp;""))=0, "", VALUE(SUBSTITUTE(W1093,"$","")))</f>
        <v>423.2586</v>
      </c>
      <c r="Y1093" s="5" t="s">
        <v>6872</v>
      </c>
      <c r="Z1093" s="4" cm="1">
        <f t="array" ref="Z1093">IF(
    LEN(TRIM(Y1093&amp;""))=0,
        IF(AND(ISNUMBER(net_sales_clean), ISNUMBER(profit_clean)),
            net_sales_clean - profit_clean,
            ""
        ),
    VALUE(SUBSTITUTE(Y1093,"$",""))
)</f>
        <v>323.70704678841702</v>
      </c>
      <c r="AA1093" s="5" t="s">
        <v>6871</v>
      </c>
      <c r="AB1093" s="4" cm="1">
        <f t="array" ref="AB1093">IF(
    LEN(TRIM(AA1093&amp;""))=0,
        IF(AND(ISNUMBER(net_sales_clean), ISNUMBER(cost_clean)),
            net_sales_clean - cost_clean,
            ""
        ),
    VALUE(SUBSTITUTE(AA1093,"$",""))
)</f>
        <v>99.551553211582899</v>
      </c>
      <c r="AC1093">
        <v>3</v>
      </c>
      <c r="AD1093">
        <f>IF(LEN(TRIM(AC1093&amp;""))=0, "", VALUE(AC1093))</f>
        <v>3</v>
      </c>
      <c r="AE1093">
        <v>3</v>
      </c>
      <c r="AF1093">
        <f>IF(LEN(TRIM(AE1093&amp;""))=0, "", VALUE(AE1093))</f>
        <v>3</v>
      </c>
      <c r="AG1093">
        <v>0</v>
      </c>
      <c r="AH1093">
        <f>IF(
    OR(U1093&lt;0, W1093&lt;0, Y1093&lt;0, AA1093&lt;0),
        1,
        IF(LEN(TRIM(AG1093&amp;""))=0, "", AG1093)
)</f>
        <v>0</v>
      </c>
      <c r="AI1093" t="str">
        <f>IF(
    COUNT(Q1093,V1093,X1093,Z1093,AB1093)=0,
        "Not Usable",
    IF(
        COUNT(Q1093,V1093,X1093,Z1093,AB1093)&lt;5,
            "Incomplete",
            IF(
                MIN(Q1093,V1093,X1093,Z1093,AB1093)=0,
                    "Incomplete",
                    "Complete"
            )
    )
)</f>
        <v>Complete</v>
      </c>
    </row>
    <row r="1094" spans="1:35" x14ac:dyDescent="0.3">
      <c r="A1094">
        <v>38906</v>
      </c>
      <c r="B1094" s="6">
        <v>45569.534398148149</v>
      </c>
      <c r="C1094" s="3">
        <f>INT(B1094)</f>
        <v>45569</v>
      </c>
      <c r="D1094" s="2">
        <f>MOD(B1094,1)</f>
        <v>0.53439814814919373</v>
      </c>
      <c r="E1094">
        <v>62</v>
      </c>
      <c r="F1094" t="s">
        <v>21</v>
      </c>
      <c r="G1094" t="str">
        <f xml:space="preserve"> PROPER(TRIM(CLEAN(SUBSTITUTE(F1094,CHAR(160)," "))))</f>
        <v>Midwest</v>
      </c>
      <c r="H1094" t="s">
        <v>7</v>
      </c>
      <c r="I1094" t="str">
        <f>PROPER(TRIM(CLEAN((SUBSTITUTE(H1094,"-"," ")))))</f>
        <v>In Store</v>
      </c>
      <c r="J1094">
        <v>23766</v>
      </c>
      <c r="K1094" t="s">
        <v>10</v>
      </c>
      <c r="L1094" t="str">
        <f xml:space="preserve"> PROPER(TRIM(CLEAN(SUBSTITUTE(K1094,CHAR(160)," "))))</f>
        <v>Consumer</v>
      </c>
      <c r="M1094" t="s">
        <v>16</v>
      </c>
      <c r="N1094" t="str">
        <f xml:space="preserve"> PROPER(TRIM(CLEAN(SUBSTITUTE(M1094,CHAR(160)," "))))</f>
        <v>Grocery</v>
      </c>
      <c r="O1094" t="s">
        <v>29</v>
      </c>
      <c r="P1094" t="str">
        <f>IF(LEN(TRIM(Table1[[#This Row],[subcategory]]&amp;""))=0,"Unknown", PROPER(TRIM(Table1[[#This Row],[subcategory]])))</f>
        <v>Beverages</v>
      </c>
      <c r="R1094" s="1" t="str">
        <f>IF(LEN(TRIM(Q1094&amp;""))=0, "", VALUE(SUBSTITUTE(Q1094,"$","")))</f>
        <v/>
      </c>
      <c r="S1094">
        <v>2</v>
      </c>
      <c r="T1094">
        <f>IF(LEN(TRIM(S1094&amp;""))=0, "", VALUE(S1094))</f>
        <v>2</v>
      </c>
      <c r="V1094" s="1" t="str">
        <f>IF(LEN(TRIM(U1094&amp;""))=0, "", VALUE(SUBSTITUTE(U1094,"$","")))</f>
        <v/>
      </c>
      <c r="X1094" s="1" t="str">
        <f>IF(LEN(TRIM(W1094&amp;""))=0, "", VALUE(SUBSTITUTE(W1094,"$","")))</f>
        <v/>
      </c>
      <c r="Z1094" s="1" t="str" cm="1">
        <f t="array" ref="Z1094">IF(
    LEN(TRIM(Y1094&amp;""))=0,
        IF(AND(ISNUMBER(net_sales_clean), ISNUMBER(profit_clean)),
            net_sales_clean - profit_clean,
            ""
        ),
    VALUE(SUBSTITUTE(Y1094,"$",""))
)</f>
        <v/>
      </c>
      <c r="AB1094" s="1" t="str" cm="1">
        <f t="array" ref="AB1094">IF(
    LEN(TRIM(AA1094&amp;""))=0,
        IF(AND(ISNUMBER(net_sales_clean), ISNUMBER(cost_clean)),
            net_sales_clean - cost_clean,
            ""
        ),
    VALUE(SUBSTITUTE(AA1094,"$",""))
)</f>
        <v/>
      </c>
      <c r="AC1094">
        <v>6</v>
      </c>
      <c r="AD1094">
        <f>IF(LEN(TRIM(AC1094&amp;""))=0, "", VALUE(AC1094))</f>
        <v>6</v>
      </c>
      <c r="AE1094">
        <v>3</v>
      </c>
      <c r="AF1094">
        <f>IF(LEN(TRIM(AE1094&amp;""))=0, "", VALUE(AE1094))</f>
        <v>3</v>
      </c>
      <c r="AG1094">
        <v>0</v>
      </c>
      <c r="AH1094">
        <f>IF(
    OR(U1094&lt;0, W1094&lt;0, Y1094&lt;0, AA1094&lt;0),
        1,
        IF(LEN(TRIM(AG1094&amp;""))=0, "", AG1094)
)</f>
        <v>0</v>
      </c>
      <c r="AI1094" t="str">
        <f>IF(
    COUNT(Q1094,V1094,X1094,Z1094,AB1094)=0,
        "Not Usable",
    IF(
        COUNT(Q1094,V1094,X1094,Z1094,AB1094)&lt;5,
            "Incomplete",
            IF(
                MIN(Q1094,V1094,X1094,Z1094,AB1094)=0,
                    "Incomplete",
                    "Complete"
            )
    )
)</f>
        <v>Not Usable</v>
      </c>
    </row>
    <row r="1095" spans="1:35" x14ac:dyDescent="0.3">
      <c r="A1095">
        <v>29383</v>
      </c>
      <c r="B1095" s="6">
        <v>45752.236770833333</v>
      </c>
      <c r="C1095" s="3">
        <f>INT(B1095)</f>
        <v>45752</v>
      </c>
      <c r="D1095" s="2">
        <f>MOD(B1095,1)</f>
        <v>0.23677083333313931</v>
      </c>
      <c r="E1095">
        <v>36</v>
      </c>
      <c r="F1095" t="s">
        <v>15</v>
      </c>
      <c r="G1095" t="str">
        <f xml:space="preserve"> PROPER(TRIM(CLEAN(SUBSTITUTE(F1095,CHAR(160)," "))))</f>
        <v>West</v>
      </c>
      <c r="H1095" t="s">
        <v>27</v>
      </c>
      <c r="I1095" t="str">
        <f>PROPER(TRIM(CLEAN((SUBSTITUTE(H1095,"-"," ")))))</f>
        <v>In Store</v>
      </c>
      <c r="J1095">
        <v>6663</v>
      </c>
      <c r="K1095" t="s">
        <v>10</v>
      </c>
      <c r="L1095" t="str">
        <f xml:space="preserve"> PROPER(TRIM(CLEAN(SUBSTITUTE(K1095,CHAR(160)," "))))</f>
        <v>Consumer</v>
      </c>
      <c r="M1095" t="s">
        <v>1</v>
      </c>
      <c r="N1095" t="str">
        <f xml:space="preserve"> PROPER(TRIM(CLEAN(SUBSTITUTE(M1095,CHAR(160)," "))))</f>
        <v>Beauty</v>
      </c>
      <c r="O1095" t="s">
        <v>5</v>
      </c>
      <c r="P1095" t="str">
        <f>IF(LEN(TRIM(Table1[[#This Row],[subcategory]]&amp;""))=0,"Unknown", PROPER(TRIM(Table1[[#This Row],[subcategory]])))</f>
        <v>Haircare</v>
      </c>
      <c r="Q1095">
        <v>76.27</v>
      </c>
      <c r="R1095" s="1">
        <f>IF(LEN(TRIM(Q1095&amp;""))=0, "", VALUE(SUBSTITUTE(Q1095,"$","")))</f>
        <v>76.27</v>
      </c>
      <c r="S1095">
        <v>3</v>
      </c>
      <c r="T1095">
        <f>IF(LEN(TRIM(S1095&amp;""))=0, "", VALUE(S1095))</f>
        <v>3</v>
      </c>
      <c r="U1095">
        <v>228.81</v>
      </c>
      <c r="V1095" s="1">
        <f>IF(LEN(TRIM(U1095&amp;""))=0, "", VALUE(SUBSTITUTE(U1095,"$","")))</f>
        <v>228.81</v>
      </c>
      <c r="W1095" s="4" t="s">
        <v>6870</v>
      </c>
      <c r="X1095" s="4">
        <f>IF(LEN(TRIM(W1095&amp;""))=0, "", VALUE(SUBSTITUTE(W1095,"$","")))</f>
        <v>214.85258999999999</v>
      </c>
      <c r="Y1095" s="5" t="s">
        <v>6869</v>
      </c>
      <c r="Z1095" s="4" cm="1">
        <f t="array" ref="Z1095">IF(
    LEN(TRIM(Y1095&amp;""))=0,
        IF(AND(ISNUMBER(net_sales_clean), ISNUMBER(profit_clean)),
            net_sales_clean - profit_clean,
            ""
        ),
    VALUE(SUBSTITUTE(Y1095,"$",""))
)</f>
        <v>169.95129850131801</v>
      </c>
      <c r="AA1095" s="5" t="s">
        <v>6868</v>
      </c>
      <c r="AB1095" s="4" cm="1">
        <f t="array" ref="AB1095">IF(
    LEN(TRIM(AA1095&amp;""))=0,
        IF(AND(ISNUMBER(net_sales_clean), ISNUMBER(cost_clean)),
            net_sales_clean - cost_clean,
            ""
        ),
    VALUE(SUBSTITUTE(AA1095,"$",""))
)</f>
        <v>44.901291498681601</v>
      </c>
      <c r="AC1095">
        <v>7</v>
      </c>
      <c r="AD1095">
        <f>IF(LEN(TRIM(AC1095&amp;""))=0, "", VALUE(AC1095))</f>
        <v>7</v>
      </c>
      <c r="AE1095">
        <v>3</v>
      </c>
      <c r="AF1095">
        <f>IF(LEN(TRIM(AE1095&amp;""))=0, "", VALUE(AE1095))</f>
        <v>3</v>
      </c>
      <c r="AG1095">
        <v>0</v>
      </c>
      <c r="AH1095">
        <f>IF(
    OR(U1095&lt;0, W1095&lt;0, Y1095&lt;0, AA1095&lt;0),
        1,
        IF(LEN(TRIM(AG1095&amp;""))=0, "", AG1095)
)</f>
        <v>0</v>
      </c>
      <c r="AI1095" t="str">
        <f>IF(
    COUNT(Q1095,V1095,X1095,Z1095,AB1095)=0,
        "Not Usable",
    IF(
        COUNT(Q1095,V1095,X1095,Z1095,AB1095)&lt;5,
            "Incomplete",
            IF(
                MIN(Q1095,V1095,X1095,Z1095,AB1095)=0,
                    "Incomplete",
                    "Complete"
            )
    )
)</f>
        <v>Complete</v>
      </c>
    </row>
    <row r="1096" spans="1:35" x14ac:dyDescent="0.3">
      <c r="A1096">
        <v>13601</v>
      </c>
      <c r="B1096" s="6">
        <v>45814.310254629629</v>
      </c>
      <c r="C1096" s="3">
        <f>INT(B1096)</f>
        <v>45814</v>
      </c>
      <c r="D1096" s="2">
        <f>MOD(B1096,1)</f>
        <v>0.31025462962861639</v>
      </c>
      <c r="E1096">
        <v>56</v>
      </c>
      <c r="F1096" t="s">
        <v>8</v>
      </c>
      <c r="G1096" t="str">
        <f xml:space="preserve"> PROPER(TRIM(CLEAN(SUBSTITUTE(F1096,CHAR(160)," "))))</f>
        <v>West</v>
      </c>
      <c r="H1096" t="s">
        <v>30</v>
      </c>
      <c r="I1096" t="str">
        <f>PROPER(TRIM(CLEAN((SUBSTITUTE(H1096,"-"," ")))))</f>
        <v>Mobile App</v>
      </c>
      <c r="J1096">
        <v>27700</v>
      </c>
      <c r="K1096" t="s">
        <v>14</v>
      </c>
      <c r="L1096" t="str">
        <f xml:space="preserve"> PROPER(TRIM(CLEAN(SUBSTITUTE(K1096,CHAR(160)," "))))</f>
        <v>Consumer</v>
      </c>
      <c r="M1096" t="s">
        <v>23</v>
      </c>
      <c r="N1096" t="str">
        <f xml:space="preserve"> PROPER(TRIM(CLEAN(SUBSTITUTE(M1096,CHAR(160)," "))))</f>
        <v>Electronics</v>
      </c>
      <c r="O1096" t="s">
        <v>40</v>
      </c>
      <c r="P1096" t="str">
        <f>IF(LEN(TRIM(Table1[[#This Row],[subcategory]]&amp;""))=0,"Unknown", PROPER(TRIM(Table1[[#This Row],[subcategory]])))</f>
        <v>Accessories</v>
      </c>
      <c r="R1096" s="1" t="str">
        <f>IF(LEN(TRIM(Q1096&amp;""))=0, "", VALUE(SUBSTITUTE(Q1096,"$","")))</f>
        <v/>
      </c>
      <c r="S1096">
        <v>0</v>
      </c>
      <c r="T1096">
        <f>IF(LEN(TRIM(S1096&amp;""))=0, "", VALUE(S1096))</f>
        <v>0</v>
      </c>
      <c r="V1096" s="1" t="str">
        <f>IF(LEN(TRIM(U1096&amp;""))=0, "", VALUE(SUBSTITUTE(U1096,"$","")))</f>
        <v/>
      </c>
      <c r="X1096" s="1" t="str">
        <f>IF(LEN(TRIM(W1096&amp;""))=0, "", VALUE(SUBSTITUTE(W1096,"$","")))</f>
        <v/>
      </c>
      <c r="Z1096" s="1" t="str" cm="1">
        <f t="array" ref="Z1096">IF(
    LEN(TRIM(Y1096&amp;""))=0,
        IF(AND(ISNUMBER(net_sales_clean), ISNUMBER(profit_clean)),
            net_sales_clean - profit_clean,
            ""
        ),
    VALUE(SUBSTITUTE(Y1096,"$",""))
)</f>
        <v/>
      </c>
      <c r="AB1096" s="1" t="str" cm="1">
        <f t="array" ref="AB1096">IF(
    LEN(TRIM(AA1096&amp;""))=0,
        IF(AND(ISNUMBER(net_sales_clean), ISNUMBER(cost_clean)),
            net_sales_clean - cost_clean,
            ""
        ),
    VALUE(SUBSTITUTE(AA1096,"$",""))
)</f>
        <v/>
      </c>
      <c r="AC1096">
        <v>3</v>
      </c>
      <c r="AD1096">
        <f>IF(LEN(TRIM(AC1096&amp;""))=0, "", VALUE(AC1096))</f>
        <v>3</v>
      </c>
      <c r="AE1096">
        <v>3</v>
      </c>
      <c r="AF1096">
        <f>IF(LEN(TRIM(AE1096&amp;""))=0, "", VALUE(AE1096))</f>
        <v>3</v>
      </c>
      <c r="AG1096">
        <v>0</v>
      </c>
      <c r="AH1096">
        <f>IF(
    OR(U1096&lt;0, W1096&lt;0, Y1096&lt;0, AA1096&lt;0),
        1,
        IF(LEN(TRIM(AG1096&amp;""))=0, "", AG1096)
)</f>
        <v>0</v>
      </c>
      <c r="AI1096" t="str">
        <f>IF(
    COUNT(Q1096,V1096,X1096,Z1096,AB1096)=0,
        "Not Usable",
    IF(
        COUNT(Q1096,V1096,X1096,Z1096,AB1096)&lt;5,
            "Incomplete",
            IF(
                MIN(Q1096,V1096,X1096,Z1096,AB1096)=0,
                    "Incomplete",
                    "Complete"
            )
    )
)</f>
        <v>Not Usable</v>
      </c>
    </row>
    <row r="1097" spans="1:35" x14ac:dyDescent="0.3">
      <c r="A1097">
        <v>35787</v>
      </c>
      <c r="B1097" s="6">
        <v>45211.140648148146</v>
      </c>
      <c r="C1097" s="3">
        <f>INT(B1097)</f>
        <v>45211</v>
      </c>
      <c r="D1097" s="2">
        <f>MOD(B1097,1)</f>
        <v>0.14064814814628335</v>
      </c>
      <c r="E1097">
        <v>30</v>
      </c>
      <c r="F1097" t="s">
        <v>4</v>
      </c>
      <c r="G1097" t="str">
        <f xml:space="preserve"> PROPER(TRIM(CLEAN(SUBSTITUTE(F1097,CHAR(160)," "))))</f>
        <v>South</v>
      </c>
      <c r="H1097" t="s">
        <v>30</v>
      </c>
      <c r="I1097" t="str">
        <f>PROPER(TRIM(CLEAN((SUBSTITUTE(H1097,"-"," ")))))</f>
        <v>Mobile App</v>
      </c>
      <c r="J1097">
        <v>24883</v>
      </c>
      <c r="K1097" t="s">
        <v>6</v>
      </c>
      <c r="L1097" t="str">
        <f xml:space="preserve"> PROPER(TRIM(CLEAN(SUBSTITUTE(K1097,CHAR(160)," "))))</f>
        <v>Corporate</v>
      </c>
      <c r="M1097" t="s">
        <v>16</v>
      </c>
      <c r="N1097" t="str">
        <f xml:space="preserve"> PROPER(TRIM(CLEAN(SUBSTITUTE(M1097,CHAR(160)," "))))</f>
        <v>Grocery</v>
      </c>
      <c r="O1097" t="s">
        <v>37</v>
      </c>
      <c r="P1097" t="str">
        <f>IF(LEN(TRIM(Table1[[#This Row],[subcategory]]&amp;""))=0,"Unknown", PROPER(TRIM(Table1[[#This Row],[subcategory]])))</f>
        <v>Produce</v>
      </c>
      <c r="Q1097">
        <v>68.489999999999995</v>
      </c>
      <c r="R1097" s="1">
        <f>IF(LEN(TRIM(Q1097&amp;""))=0, "", VALUE(SUBSTITUTE(Q1097,"$","")))</f>
        <v>68.489999999999995</v>
      </c>
      <c r="S1097">
        <v>3</v>
      </c>
      <c r="T1097">
        <f>IF(LEN(TRIM(S1097&amp;""))=0, "", VALUE(S1097))</f>
        <v>3</v>
      </c>
      <c r="U1097" s="5" t="s">
        <v>125</v>
      </c>
      <c r="V1097" s="4">
        <f>IF(LEN(TRIM(U1097&amp;""))=0, "", VALUE(SUBSTITUTE(U1097,"$","")))</f>
        <v>205.469999999999</v>
      </c>
      <c r="W1097" s="4" t="s">
        <v>6867</v>
      </c>
      <c r="X1097" s="4">
        <f>IF(LEN(TRIM(W1097&amp;""))=0, "", VALUE(SUBSTITUTE(W1097,"$","")))</f>
        <v>175.47137999999899</v>
      </c>
      <c r="Y1097" s="5" t="s">
        <v>6866</v>
      </c>
      <c r="Z1097" s="4" cm="1">
        <f t="array" ref="Z1097">IF(
    LEN(TRIM(Y1097&amp;""))=0,
        IF(AND(ISNUMBER(net_sales_clean), ISNUMBER(profit_clean)),
            net_sales_clean - profit_clean,
            ""
        ),
    VALUE(SUBSTITUTE(Y1097,"$",""))
)</f>
        <v>112.973534605322</v>
      </c>
      <c r="AA1097" s="5" t="s">
        <v>6865</v>
      </c>
      <c r="AB1097" s="4" cm="1">
        <f t="array" ref="AB1097">IF(
    LEN(TRIM(AA1097&amp;""))=0,
        IF(AND(ISNUMBER(net_sales_clean), ISNUMBER(cost_clean)),
            net_sales_clean - cost_clean,
            ""
        ),
    VALUE(SUBSTITUTE(AA1097,"$",""))
)</f>
        <v>62.497845394677697</v>
      </c>
      <c r="AC1097">
        <v>4</v>
      </c>
      <c r="AD1097">
        <f>IF(LEN(TRIM(AC1097&amp;""))=0, "", VALUE(AC1097))</f>
        <v>4</v>
      </c>
      <c r="AE1097">
        <v>5</v>
      </c>
      <c r="AF1097">
        <f>IF(LEN(TRIM(AE1097&amp;""))=0, "", VALUE(AE1097))</f>
        <v>5</v>
      </c>
      <c r="AH1097" t="str">
        <f>IF(
    OR(U1097&lt;0, W1097&lt;0, Y1097&lt;0, AA1097&lt;0),
        1,
        IF(LEN(TRIM(AG1097&amp;""))=0, "", AG1097)
)</f>
        <v/>
      </c>
      <c r="AI1097" t="str">
        <f>IF(
    COUNT(Q1097,V1097,X1097,Z1097,AB1097)=0,
        "Not Usable",
    IF(
        COUNT(Q1097,V1097,X1097,Z1097,AB1097)&lt;5,
            "Incomplete",
            IF(
                MIN(Q1097,V1097,X1097,Z1097,AB1097)=0,
                    "Incomplete",
                    "Complete"
            )
    )
)</f>
        <v>Complete</v>
      </c>
    </row>
    <row r="1098" spans="1:35" x14ac:dyDescent="0.3">
      <c r="A1098">
        <v>9671</v>
      </c>
      <c r="B1098" s="6">
        <v>45547.152048611111</v>
      </c>
      <c r="C1098" s="3">
        <f>INT(B1098)</f>
        <v>45547</v>
      </c>
      <c r="D1098" s="2">
        <f>MOD(B1098,1)</f>
        <v>0.15204861111124046</v>
      </c>
      <c r="E1098">
        <v>38</v>
      </c>
      <c r="F1098" t="s">
        <v>15</v>
      </c>
      <c r="G1098" t="str">
        <f xml:space="preserve"> PROPER(TRIM(CLEAN(SUBSTITUTE(F1098,CHAR(160)," "))))</f>
        <v>West</v>
      </c>
      <c r="H1098" t="s">
        <v>27</v>
      </c>
      <c r="I1098" t="str">
        <f>PROPER(TRIM(CLEAN((SUBSTITUTE(H1098,"-"," ")))))</f>
        <v>In Store</v>
      </c>
      <c r="J1098">
        <v>18517</v>
      </c>
      <c r="K1098" t="s">
        <v>2</v>
      </c>
      <c r="L1098" t="str">
        <f xml:space="preserve"> PROPER(TRIM(CLEAN(SUBSTITUTE(K1098,CHAR(160)," "))))</f>
        <v>Home Office</v>
      </c>
      <c r="M1098" t="s">
        <v>19</v>
      </c>
      <c r="N1098" t="str">
        <f xml:space="preserve"> PROPER(TRIM(CLEAN(SUBSTITUTE(M1098,CHAR(160)," "))))</f>
        <v>Apparel</v>
      </c>
      <c r="O1098" t="s">
        <v>26</v>
      </c>
      <c r="P1098" t="str">
        <f>IF(LEN(TRIM(Table1[[#This Row],[subcategory]]&amp;""))=0,"Unknown", PROPER(TRIM(Table1[[#This Row],[subcategory]])))</f>
        <v>Kids</v>
      </c>
      <c r="Q1098">
        <v>15.71</v>
      </c>
      <c r="R1098" s="1">
        <f>IF(LEN(TRIM(Q1098&amp;""))=0, "", VALUE(SUBSTITUTE(Q1098,"$","")))</f>
        <v>15.71</v>
      </c>
      <c r="S1098">
        <v>1</v>
      </c>
      <c r="T1098">
        <f>IF(LEN(TRIM(S1098&amp;""))=0, "", VALUE(S1098))</f>
        <v>1</v>
      </c>
      <c r="U1098">
        <v>15.71</v>
      </c>
      <c r="V1098" s="1">
        <f>IF(LEN(TRIM(U1098&amp;""))=0, "", VALUE(SUBSTITUTE(U1098,"$","")))</f>
        <v>15.71</v>
      </c>
      <c r="W1098" s="1">
        <v>12.67797</v>
      </c>
      <c r="X1098" s="1">
        <f>IF(LEN(TRIM(W1098&amp;""))=0, "", VALUE(SUBSTITUTE(W1098,"$","")))</f>
        <v>12.67797</v>
      </c>
      <c r="Y1098" s="5" t="s">
        <v>6864</v>
      </c>
      <c r="Z1098" s="4" cm="1">
        <f t="array" ref="Z1098">IF(
    LEN(TRIM(Y1098&amp;""))=0,
        IF(AND(ISNUMBER(net_sales_clean), ISNUMBER(profit_clean)),
            net_sales_clean - profit_clean,
            ""
        ),
    VALUE(SUBSTITUTE(Y1098,"$",""))
)</f>
        <v>10.425242817608099</v>
      </c>
      <c r="AA1098" s="5" t="s">
        <v>6863</v>
      </c>
      <c r="AB1098" s="4" cm="1">
        <f t="array" ref="AB1098">IF(
    LEN(TRIM(AA1098&amp;""))=0,
        IF(AND(ISNUMBER(net_sales_clean), ISNUMBER(cost_clean)),
            net_sales_clean - cost_clean,
            ""
        ),
    VALUE(SUBSTITUTE(AA1098,"$",""))
)</f>
        <v>2.25272718239182</v>
      </c>
      <c r="AC1098">
        <v>4</v>
      </c>
      <c r="AD1098">
        <f>IF(LEN(TRIM(AC1098&amp;""))=0, "", VALUE(AC1098))</f>
        <v>4</v>
      </c>
      <c r="AE1098">
        <v>3</v>
      </c>
      <c r="AF1098">
        <f>IF(LEN(TRIM(AE1098&amp;""))=0, "", VALUE(AE1098))</f>
        <v>3</v>
      </c>
      <c r="AG1098">
        <v>0</v>
      </c>
      <c r="AH1098">
        <f>IF(
    OR(U1098&lt;0, W1098&lt;0, Y1098&lt;0, AA1098&lt;0),
        1,
        IF(LEN(TRIM(AG1098&amp;""))=0, "", AG1098)
)</f>
        <v>0</v>
      </c>
      <c r="AI1098" t="str">
        <f>IF(
    COUNT(Q1098,V1098,X1098,Z1098,AB1098)=0,
        "Not Usable",
    IF(
        COUNT(Q1098,V1098,X1098,Z1098,AB1098)&lt;5,
            "Incomplete",
            IF(
                MIN(Q1098,V1098,X1098,Z1098,AB1098)=0,
                    "Incomplete",
                    "Complete"
            )
    )
)</f>
        <v>Complete</v>
      </c>
    </row>
    <row r="1099" spans="1:35" x14ac:dyDescent="0.3">
      <c r="A1099">
        <v>50883</v>
      </c>
      <c r="B1099" s="6">
        <v>44927.009502314817</v>
      </c>
      <c r="C1099" s="3">
        <f>INT(B1099)</f>
        <v>44927</v>
      </c>
      <c r="D1099" s="2">
        <f>MOD(B1099,1)</f>
        <v>9.5023148169275373E-3</v>
      </c>
      <c r="E1099">
        <v>76</v>
      </c>
      <c r="F1099" t="s">
        <v>33</v>
      </c>
      <c r="G1099" t="str">
        <f xml:space="preserve"> PROPER(TRIM(CLEAN(SUBSTITUTE(F1099,CHAR(160)," "))))</f>
        <v>South</v>
      </c>
      <c r="H1099" t="s">
        <v>30</v>
      </c>
      <c r="I1099" t="str">
        <f>PROPER(TRIM(CLEAN((SUBSTITUTE(H1099,"-"," ")))))</f>
        <v>Mobile App</v>
      </c>
      <c r="J1099">
        <v>22468</v>
      </c>
      <c r="K1099" t="s">
        <v>2</v>
      </c>
      <c r="L1099" t="str">
        <f xml:space="preserve"> PROPER(TRIM(CLEAN(SUBSTITUTE(K1099,CHAR(160)," "))))</f>
        <v>Home Office</v>
      </c>
      <c r="M1099" t="s">
        <v>19</v>
      </c>
      <c r="N1099" t="str">
        <f xml:space="preserve"> PROPER(TRIM(CLEAN(SUBSTITUTE(M1099,CHAR(160)," "))))</f>
        <v>Apparel</v>
      </c>
      <c r="O1099" t="s">
        <v>26</v>
      </c>
      <c r="P1099" t="str">
        <f>IF(LEN(TRIM(Table1[[#This Row],[subcategory]]&amp;""))=0,"Unknown", PROPER(TRIM(Table1[[#This Row],[subcategory]])))</f>
        <v>Kids</v>
      </c>
      <c r="Q1099">
        <v>38.619999999999997</v>
      </c>
      <c r="R1099" s="1">
        <f>IF(LEN(TRIM(Q1099&amp;""))=0, "", VALUE(SUBSTITUTE(Q1099,"$","")))</f>
        <v>38.619999999999997</v>
      </c>
      <c r="S1099">
        <v>2</v>
      </c>
      <c r="T1099">
        <f>IF(LEN(TRIM(S1099&amp;""))=0, "", VALUE(S1099))</f>
        <v>2</v>
      </c>
      <c r="U1099">
        <v>77.239999999999995</v>
      </c>
      <c r="V1099" s="1">
        <f>IF(LEN(TRIM(U1099&amp;""))=0, "", VALUE(SUBSTITUTE(U1099,"$","")))</f>
        <v>77.239999999999995</v>
      </c>
      <c r="W1099" s="1">
        <v>71.0608</v>
      </c>
      <c r="X1099" s="1">
        <f>IF(LEN(TRIM(W1099&amp;""))=0, "", VALUE(SUBSTITUTE(W1099,"$","")))</f>
        <v>71.0608</v>
      </c>
      <c r="Y1099" s="5" t="s">
        <v>6862</v>
      </c>
      <c r="Z1099" s="4" cm="1">
        <f t="array" ref="Z1099">IF(
    LEN(TRIM(Y1099&amp;""))=0,
        IF(AND(ISNUMBER(net_sales_clean), ISNUMBER(profit_clean)),
            net_sales_clean - profit_clean,
            ""
        ),
    VALUE(SUBSTITUTE(Y1099,"$",""))
)</f>
        <v>58.7660529863359</v>
      </c>
      <c r="AA1099" s="5" t="s">
        <v>6861</v>
      </c>
      <c r="AB1099" s="4" cm="1">
        <f t="array" ref="AB1099">IF(
    LEN(TRIM(AA1099&amp;""))=0,
        IF(AND(ISNUMBER(net_sales_clean), ISNUMBER(cost_clean)),
            net_sales_clean - cost_clean,
            ""
        ),
    VALUE(SUBSTITUTE(AA1099,"$",""))
)</f>
        <v>12.294747013664001</v>
      </c>
      <c r="AC1099">
        <v>1</v>
      </c>
      <c r="AD1099">
        <f>IF(LEN(TRIM(AC1099&amp;""))=0, "", VALUE(AC1099))</f>
        <v>1</v>
      </c>
      <c r="AE1099">
        <v>1</v>
      </c>
      <c r="AF1099">
        <f>IF(LEN(TRIM(AE1099&amp;""))=0, "", VALUE(AE1099))</f>
        <v>1</v>
      </c>
      <c r="AG1099">
        <v>0</v>
      </c>
      <c r="AH1099">
        <f>IF(
    OR(U1099&lt;0, W1099&lt;0, Y1099&lt;0, AA1099&lt;0),
        1,
        IF(LEN(TRIM(AG1099&amp;""))=0, "", AG1099)
)</f>
        <v>0</v>
      </c>
      <c r="AI1099" t="str">
        <f>IF(
    COUNT(Q1099,V1099,X1099,Z1099,AB1099)=0,
        "Not Usable",
    IF(
        COUNT(Q1099,V1099,X1099,Z1099,AB1099)&lt;5,
            "Incomplete",
            IF(
                MIN(Q1099,V1099,X1099,Z1099,AB1099)=0,
                    "Incomplete",
                    "Complete"
            )
    )
)</f>
        <v>Complete</v>
      </c>
    </row>
    <row r="1100" spans="1:35" x14ac:dyDescent="0.3">
      <c r="A1100">
        <v>5346</v>
      </c>
      <c r="B1100" s="6">
        <v>45489.446585648147</v>
      </c>
      <c r="C1100" s="3">
        <f>INT(B1100)</f>
        <v>45489</v>
      </c>
      <c r="D1100" s="2">
        <f>MOD(B1100,1)</f>
        <v>0.4465856481474475</v>
      </c>
      <c r="E1100">
        <v>83</v>
      </c>
      <c r="F1100" t="s">
        <v>21</v>
      </c>
      <c r="G1100" t="str">
        <f xml:space="preserve"> PROPER(TRIM(CLEAN(SUBSTITUTE(F1100,CHAR(160)," "))))</f>
        <v>Midwest</v>
      </c>
      <c r="H1100" t="s">
        <v>7</v>
      </c>
      <c r="I1100" t="str">
        <f>PROPER(TRIM(CLEAN((SUBSTITUTE(H1100,"-"," ")))))</f>
        <v>In Store</v>
      </c>
      <c r="J1100">
        <v>1914</v>
      </c>
      <c r="K1100" t="s">
        <v>14</v>
      </c>
      <c r="L1100" t="str">
        <f xml:space="preserve"> PROPER(TRIM(CLEAN(SUBSTITUTE(K1100,CHAR(160)," "))))</f>
        <v>Consumer</v>
      </c>
      <c r="M1100" t="s">
        <v>1</v>
      </c>
      <c r="N1100" t="str">
        <f xml:space="preserve"> PROPER(TRIM(CLEAN(SUBSTITUTE(M1100,CHAR(160)," "))))</f>
        <v>Beauty</v>
      </c>
      <c r="P1100" t="str">
        <f>IF(LEN(TRIM(Table1[[#This Row],[subcategory]]&amp;""))=0,"Unknown", PROPER(TRIM(Table1[[#This Row],[subcategory]])))</f>
        <v>Unknown</v>
      </c>
      <c r="Q1100">
        <v>53.17</v>
      </c>
      <c r="R1100" s="1">
        <f>IF(LEN(TRIM(Q1100&amp;""))=0, "", VALUE(SUBSTITUTE(Q1100,"$","")))</f>
        <v>53.17</v>
      </c>
      <c r="S1100">
        <v>5</v>
      </c>
      <c r="T1100">
        <f>IF(LEN(TRIM(S1100&amp;""))=0, "", VALUE(S1100))</f>
        <v>5</v>
      </c>
      <c r="U1100">
        <v>265.85000000000002</v>
      </c>
      <c r="V1100" s="1">
        <f>IF(LEN(TRIM(U1100&amp;""))=0, "", VALUE(SUBSTITUTE(U1100,"$","")))</f>
        <v>265.85000000000002</v>
      </c>
      <c r="W1100" s="1">
        <v>251.22825</v>
      </c>
      <c r="X1100" s="1">
        <f>IF(LEN(TRIM(W1100&amp;""))=0, "", VALUE(SUBSTITUTE(W1100,"$","")))</f>
        <v>251.22825</v>
      </c>
      <c r="Y1100" s="5" t="s">
        <v>6860</v>
      </c>
      <c r="Z1100" s="4" cm="1">
        <f t="array" ref="Z1100">IF(
    LEN(TRIM(Y1100&amp;""))=0,
        IF(AND(ISNUMBER(net_sales_clean), ISNUMBER(profit_clean)),
            net_sales_clean - profit_clean,
            ""
        ),
    VALUE(SUBSTITUTE(Y1100,"$",""))
)</f>
        <v>180.645320473482</v>
      </c>
      <c r="AA1100" s="5" t="s">
        <v>6859</v>
      </c>
      <c r="AB1100" s="4" cm="1">
        <f t="array" ref="AB1100">IF(
    LEN(TRIM(AA1100&amp;""))=0,
        IF(AND(ISNUMBER(net_sales_clean), ISNUMBER(cost_clean)),
            net_sales_clean - cost_clean,
            ""
        ),
    VALUE(SUBSTITUTE(AA1100,"$",""))
)</f>
        <v>70.582929526517205</v>
      </c>
      <c r="AC1100">
        <v>2</v>
      </c>
      <c r="AD1100">
        <f>IF(LEN(TRIM(AC1100&amp;""))=0, "", VALUE(AC1100))</f>
        <v>2</v>
      </c>
      <c r="AE1100">
        <v>1</v>
      </c>
      <c r="AF1100">
        <f>IF(LEN(TRIM(AE1100&amp;""))=0, "", VALUE(AE1100))</f>
        <v>1</v>
      </c>
      <c r="AG1100">
        <v>0</v>
      </c>
      <c r="AH1100">
        <f>IF(
    OR(U1100&lt;0, W1100&lt;0, Y1100&lt;0, AA1100&lt;0),
        1,
        IF(LEN(TRIM(AG1100&amp;""))=0, "", AG1100)
)</f>
        <v>0</v>
      </c>
      <c r="AI1100" t="str">
        <f>IF(
    COUNT(Q1100,V1100,X1100,Z1100,AB1100)=0,
        "Not Usable",
    IF(
        COUNT(Q1100,V1100,X1100,Z1100,AB1100)&lt;5,
            "Incomplete",
            IF(
                MIN(Q1100,V1100,X1100,Z1100,AB1100)=0,
                    "Incomplete",
                    "Complete"
            )
    )
)</f>
        <v>Complete</v>
      </c>
    </row>
    <row r="1101" spans="1:35" x14ac:dyDescent="0.3">
      <c r="A1101">
        <v>18763</v>
      </c>
      <c r="B1101" s="6">
        <v>45603.484016203707</v>
      </c>
      <c r="C1101" s="3">
        <f>INT(B1101)</f>
        <v>45603</v>
      </c>
      <c r="D1101" s="2">
        <f>MOD(B1101,1)</f>
        <v>0.48401620370714227</v>
      </c>
      <c r="E1101">
        <v>52</v>
      </c>
      <c r="F1101" t="s">
        <v>4</v>
      </c>
      <c r="G1101" t="str">
        <f xml:space="preserve"> PROPER(TRIM(CLEAN(SUBSTITUTE(F1101,CHAR(160)," "))))</f>
        <v>South</v>
      </c>
      <c r="H1101" t="s">
        <v>27</v>
      </c>
      <c r="I1101" t="str">
        <f>PROPER(TRIM(CLEAN((SUBSTITUTE(H1101,"-"," ")))))</f>
        <v>In Store</v>
      </c>
      <c r="J1101">
        <v>29441</v>
      </c>
      <c r="K1101" t="s">
        <v>6</v>
      </c>
      <c r="L1101" t="str">
        <f xml:space="preserve"> PROPER(TRIM(CLEAN(SUBSTITUTE(K1101,CHAR(160)," "))))</f>
        <v>Corporate</v>
      </c>
      <c r="M1101" t="s">
        <v>1</v>
      </c>
      <c r="N1101" t="str">
        <f xml:space="preserve"> PROPER(TRIM(CLEAN(SUBSTITUTE(M1101,CHAR(160)," "))))</f>
        <v>Beauty</v>
      </c>
      <c r="O1101" t="s">
        <v>39</v>
      </c>
      <c r="P1101" t="str">
        <f>IF(LEN(TRIM(Table1[[#This Row],[subcategory]]&amp;""))=0,"Unknown", PROPER(TRIM(Table1[[#This Row],[subcategory]])))</f>
        <v>Fragrance</v>
      </c>
      <c r="Q1101">
        <v>81.55</v>
      </c>
      <c r="R1101" s="1">
        <f>IF(LEN(TRIM(Q1101&amp;""))=0, "", VALUE(SUBSTITUTE(Q1101,"$","")))</f>
        <v>81.55</v>
      </c>
      <c r="S1101">
        <v>0</v>
      </c>
      <c r="T1101">
        <f>IF(LEN(TRIM(S1101&amp;""))=0, "", VALUE(S1101))</f>
        <v>0</v>
      </c>
      <c r="U1101">
        <v>0</v>
      </c>
      <c r="V1101" s="1">
        <f>IF(LEN(TRIM(U1101&amp;""))=0, "", VALUE(SUBSTITUTE(U1101,"$","")))</f>
        <v>0</v>
      </c>
      <c r="X1101" s="1" t="str">
        <f>IF(LEN(TRIM(W1101&amp;""))=0, "", VALUE(SUBSTITUTE(W1101,"$","")))</f>
        <v/>
      </c>
      <c r="Z1101" s="1" t="str" cm="1">
        <f t="array" ref="Z1101">IF(
    LEN(TRIM(Y1101&amp;""))=0,
        IF(AND(ISNUMBER(net_sales_clean), ISNUMBER(profit_clean)),
            net_sales_clean - profit_clean,
            ""
        ),
    VALUE(SUBSTITUTE(Y1101,"$",""))
)</f>
        <v/>
      </c>
      <c r="AB1101" s="1" t="str" cm="1">
        <f t="array" ref="AB1101">IF(
    LEN(TRIM(AA1101&amp;""))=0,
        IF(AND(ISNUMBER(net_sales_clean), ISNUMBER(cost_clean)),
            net_sales_clean - cost_clean,
            ""
        ),
    VALUE(SUBSTITUTE(AA1101,"$",""))
)</f>
        <v/>
      </c>
      <c r="AC1101">
        <v>5</v>
      </c>
      <c r="AD1101">
        <f>IF(LEN(TRIM(AC1101&amp;""))=0, "", VALUE(AC1101))</f>
        <v>5</v>
      </c>
      <c r="AE1101">
        <v>1</v>
      </c>
      <c r="AF1101">
        <f>IF(LEN(TRIM(AE1101&amp;""))=0, "", VALUE(AE1101))</f>
        <v>1</v>
      </c>
      <c r="AG1101">
        <v>0</v>
      </c>
      <c r="AH1101">
        <f>IF(
    OR(U1101&lt;0, W1101&lt;0, Y1101&lt;0, AA1101&lt;0),
        1,
        IF(LEN(TRIM(AG1101&amp;""))=0, "", AG1101)
)</f>
        <v>0</v>
      </c>
      <c r="AI1101" t="str">
        <f>IF(
    COUNT(Q1101,V1101,X1101,Z1101,AB1101)=0,
        "Not Usable",
    IF(
        COUNT(Q1101,V1101,X1101,Z1101,AB1101)&lt;5,
            "Incomplete",
            IF(
                MIN(Q1101,V1101,X1101,Z1101,AB1101)=0,
                    "Incomplete",
                    "Complete"
            )
    )
)</f>
        <v>Incomplete</v>
      </c>
    </row>
    <row r="1102" spans="1:35" x14ac:dyDescent="0.3">
      <c r="A1102">
        <v>58870</v>
      </c>
      <c r="B1102" s="6">
        <v>45667.556793981479</v>
      </c>
      <c r="C1102" s="3">
        <f>INT(B1102)</f>
        <v>45667</v>
      </c>
      <c r="D1102" s="2">
        <f>MOD(B1102,1)</f>
        <v>0.55679398147913162</v>
      </c>
      <c r="E1102">
        <v>43</v>
      </c>
      <c r="F1102" t="s">
        <v>33</v>
      </c>
      <c r="G1102" t="str">
        <f xml:space="preserve"> PROPER(TRIM(CLEAN(SUBSTITUTE(F1102,CHAR(160)," "))))</f>
        <v>South</v>
      </c>
      <c r="H1102" t="s">
        <v>30</v>
      </c>
      <c r="I1102" t="str">
        <f>PROPER(TRIM(CLEAN((SUBSTITUTE(H1102,"-"," ")))))</f>
        <v>Mobile App</v>
      </c>
      <c r="J1102">
        <v>18240</v>
      </c>
      <c r="K1102" t="s">
        <v>6</v>
      </c>
      <c r="L1102" t="str">
        <f xml:space="preserve"> PROPER(TRIM(CLEAN(SUBSTITUTE(K1102,CHAR(160)," "))))</f>
        <v>Corporate</v>
      </c>
      <c r="M1102" t="s">
        <v>16</v>
      </c>
      <c r="N1102" t="str">
        <f xml:space="preserve"> PROPER(TRIM(CLEAN(SUBSTITUTE(M1102,CHAR(160)," "))))</f>
        <v>Grocery</v>
      </c>
      <c r="O1102" t="s">
        <v>24</v>
      </c>
      <c r="P1102" t="str">
        <f>IF(LEN(TRIM(Table1[[#This Row],[subcategory]]&amp;""))=0,"Unknown", PROPER(TRIM(Table1[[#This Row],[subcategory]])))</f>
        <v>Snacks</v>
      </c>
      <c r="Q1102">
        <v>36.450000000000003</v>
      </c>
      <c r="R1102" s="1">
        <f>IF(LEN(TRIM(Q1102&amp;""))=0, "", VALUE(SUBSTITUTE(Q1102,"$","")))</f>
        <v>36.450000000000003</v>
      </c>
      <c r="S1102">
        <v>4</v>
      </c>
      <c r="T1102">
        <f>IF(LEN(TRIM(S1102&amp;""))=0, "", VALUE(S1102))</f>
        <v>4</v>
      </c>
      <c r="U1102">
        <v>145.80000000000001</v>
      </c>
      <c r="V1102" s="1">
        <f>IF(LEN(TRIM(U1102&amp;""))=0, "", VALUE(SUBSTITUTE(U1102,"$","")))</f>
        <v>145.80000000000001</v>
      </c>
      <c r="W1102" s="1">
        <v>127.86660000000001</v>
      </c>
      <c r="X1102" s="1">
        <f>IF(LEN(TRIM(W1102&amp;""))=0, "", VALUE(SUBSTITUTE(W1102,"$","")))</f>
        <v>127.86660000000001</v>
      </c>
      <c r="Y1102" s="5" t="s">
        <v>6858</v>
      </c>
      <c r="Z1102" s="4" cm="1">
        <f t="array" ref="Z1102">IF(
    LEN(TRIM(Y1102&amp;""))=0,
        IF(AND(ISNUMBER(net_sales_clean), ISNUMBER(profit_clean)),
            net_sales_clean - profit_clean,
            ""
        ),
    VALUE(SUBSTITUTE(Y1102,"$",""))
)</f>
        <v>100.01058402045599</v>
      </c>
      <c r="AA1102" s="5" t="s">
        <v>6857</v>
      </c>
      <c r="AB1102" s="4" cm="1">
        <f t="array" ref="AB1102">IF(
    LEN(TRIM(AA1102&amp;""))=0,
        IF(AND(ISNUMBER(net_sales_clean), ISNUMBER(cost_clean)),
            net_sales_clean - cost_clean,
            ""
        ),
    VALUE(SUBSTITUTE(AA1102,"$",""))
)</f>
        <v>27.856015979543098</v>
      </c>
      <c r="AC1102">
        <v>3</v>
      </c>
      <c r="AD1102">
        <f>IF(LEN(TRIM(AC1102&amp;""))=0, "", VALUE(AC1102))</f>
        <v>3</v>
      </c>
      <c r="AE1102">
        <v>3</v>
      </c>
      <c r="AF1102">
        <f>IF(LEN(TRIM(AE1102&amp;""))=0, "", VALUE(AE1102))</f>
        <v>3</v>
      </c>
      <c r="AG1102">
        <v>0</v>
      </c>
      <c r="AH1102">
        <f>IF(
    OR(U1102&lt;0, W1102&lt;0, Y1102&lt;0, AA1102&lt;0),
        1,
        IF(LEN(TRIM(AG1102&amp;""))=0, "", AG1102)
)</f>
        <v>0</v>
      </c>
      <c r="AI1102" t="str">
        <f>IF(
    COUNT(Q1102,V1102,X1102,Z1102,AB1102)=0,
        "Not Usable",
    IF(
        COUNT(Q1102,V1102,X1102,Z1102,AB1102)&lt;5,
            "Incomplete",
            IF(
                MIN(Q1102,V1102,X1102,Z1102,AB1102)=0,
                    "Incomplete",
                    "Complete"
            )
    )
)</f>
        <v>Complete</v>
      </c>
    </row>
    <row r="1103" spans="1:35" x14ac:dyDescent="0.3">
      <c r="A1103">
        <v>59231</v>
      </c>
      <c r="B1103" s="6">
        <v>45098.414872685185</v>
      </c>
      <c r="C1103" s="3">
        <f>INT(B1103)</f>
        <v>45098</v>
      </c>
      <c r="D1103" s="2">
        <f>MOD(B1103,1)</f>
        <v>0.41487268518540077</v>
      </c>
      <c r="E1103">
        <v>75</v>
      </c>
      <c r="F1103" t="s">
        <v>8</v>
      </c>
      <c r="G1103" t="str">
        <f xml:space="preserve"> PROPER(TRIM(CLEAN(SUBSTITUTE(F1103,CHAR(160)," "))))</f>
        <v>West</v>
      </c>
      <c r="H1103" t="s">
        <v>7</v>
      </c>
      <c r="I1103" t="str">
        <f>PROPER(TRIM(CLEAN((SUBSTITUTE(H1103,"-"," ")))))</f>
        <v>In Store</v>
      </c>
      <c r="J1103">
        <v>15796</v>
      </c>
      <c r="K1103" t="s">
        <v>2</v>
      </c>
      <c r="L1103" t="str">
        <f xml:space="preserve"> PROPER(TRIM(CLEAN(SUBSTITUTE(K1103,CHAR(160)," "))))</f>
        <v>Home Office</v>
      </c>
      <c r="M1103" t="s">
        <v>19</v>
      </c>
      <c r="N1103" t="str">
        <f xml:space="preserve"> PROPER(TRIM(CLEAN(SUBSTITUTE(M1103,CHAR(160)," "))))</f>
        <v>Apparel</v>
      </c>
      <c r="O1103" t="s">
        <v>26</v>
      </c>
      <c r="P1103" t="str">
        <f>IF(LEN(TRIM(Table1[[#This Row],[subcategory]]&amp;""))=0,"Unknown", PROPER(TRIM(Table1[[#This Row],[subcategory]])))</f>
        <v>Kids</v>
      </c>
      <c r="Q1103">
        <v>37.86</v>
      </c>
      <c r="R1103" s="1">
        <f>IF(LEN(TRIM(Q1103&amp;""))=0, "", VALUE(SUBSTITUTE(Q1103,"$","")))</f>
        <v>37.86</v>
      </c>
      <c r="S1103">
        <v>1</v>
      </c>
      <c r="T1103">
        <f>IF(LEN(TRIM(S1103&amp;""))=0, "", VALUE(S1103))</f>
        <v>1</v>
      </c>
      <c r="U1103">
        <v>37.86</v>
      </c>
      <c r="V1103" s="1">
        <f>IF(LEN(TRIM(U1103&amp;""))=0, "", VALUE(SUBSTITUTE(U1103,"$","")))</f>
        <v>37.86</v>
      </c>
      <c r="W1103" s="1">
        <v>24.533280000000001</v>
      </c>
      <c r="X1103" s="1">
        <f>IF(LEN(TRIM(W1103&amp;""))=0, "", VALUE(SUBSTITUTE(W1103,"$","")))</f>
        <v>24.533280000000001</v>
      </c>
      <c r="Y1103" s="5" t="s">
        <v>6856</v>
      </c>
      <c r="Z1103" s="4" cm="1">
        <f t="array" ref="Z1103">IF(
    LEN(TRIM(Y1103&amp;""))=0,
        IF(AND(ISNUMBER(net_sales_clean), ISNUMBER(profit_clean)),
            net_sales_clean - profit_clean,
            ""
        ),
    VALUE(SUBSTITUTE(Y1103,"$",""))
)</f>
        <v>13.931930004426301</v>
      </c>
      <c r="AA1103" s="5" t="s">
        <v>6855</v>
      </c>
      <c r="AB1103" s="4" cm="1">
        <f t="array" ref="AB1103">IF(
    LEN(TRIM(AA1103&amp;""))=0,
        IF(AND(ISNUMBER(net_sales_clean), ISNUMBER(cost_clean)),
            net_sales_clean - cost_clean,
            ""
        ),
    VALUE(SUBSTITUTE(AA1103,"$",""))
)</f>
        <v>10.601349995573599</v>
      </c>
      <c r="AC1103">
        <v>3</v>
      </c>
      <c r="AD1103">
        <f>IF(LEN(TRIM(AC1103&amp;""))=0, "", VALUE(AC1103))</f>
        <v>3</v>
      </c>
      <c r="AE1103">
        <v>1</v>
      </c>
      <c r="AF1103">
        <f>IF(LEN(TRIM(AE1103&amp;""))=0, "", VALUE(AE1103))</f>
        <v>1</v>
      </c>
      <c r="AG1103">
        <v>1</v>
      </c>
      <c r="AH1103">
        <f>IF(
    OR(U1103&lt;0, W1103&lt;0, Y1103&lt;0, AA1103&lt;0),
        1,
        IF(LEN(TRIM(AG1103&amp;""))=0, "", AG1103)
)</f>
        <v>1</v>
      </c>
      <c r="AI1103" t="str">
        <f>IF(
    COUNT(Q1103,V1103,X1103,Z1103,AB1103)=0,
        "Not Usable",
    IF(
        COUNT(Q1103,V1103,X1103,Z1103,AB1103)&lt;5,
            "Incomplete",
            IF(
                MIN(Q1103,V1103,X1103,Z1103,AB1103)=0,
                    "Incomplete",
                    "Complete"
            )
    )
)</f>
        <v>Complete</v>
      </c>
    </row>
    <row r="1104" spans="1:35" x14ac:dyDescent="0.3">
      <c r="A1104">
        <v>34436</v>
      </c>
      <c r="B1104" s="6">
        <v>45829.105451388888</v>
      </c>
      <c r="C1104" s="3">
        <f>INT(B1104)</f>
        <v>45829</v>
      </c>
      <c r="D1104" s="2">
        <f>MOD(B1104,1)</f>
        <v>0.1054513888884685</v>
      </c>
      <c r="E1104">
        <v>34</v>
      </c>
      <c r="F1104" t="s">
        <v>15</v>
      </c>
      <c r="G1104" t="str">
        <f xml:space="preserve"> PROPER(TRIM(CLEAN(SUBSTITUTE(F1104,CHAR(160)," "))))</f>
        <v>West</v>
      </c>
      <c r="H1104" t="s">
        <v>17</v>
      </c>
      <c r="I1104" t="str">
        <f>PROPER(TRIM(CLEAN((SUBSTITUTE(H1104,"-"," ")))))</f>
        <v>Online</v>
      </c>
      <c r="J1104">
        <v>14160</v>
      </c>
      <c r="K1104" t="s">
        <v>6</v>
      </c>
      <c r="L1104" t="str">
        <f xml:space="preserve"> PROPER(TRIM(CLEAN(SUBSTITUTE(K1104,CHAR(160)," "))))</f>
        <v>Corporate</v>
      </c>
      <c r="M1104" t="s">
        <v>16</v>
      </c>
      <c r="N1104" t="str">
        <f xml:space="preserve"> PROPER(TRIM(CLEAN(SUBSTITUTE(M1104,CHAR(160)," "))))</f>
        <v>Grocery</v>
      </c>
      <c r="O1104" t="s">
        <v>37</v>
      </c>
      <c r="P1104" t="str">
        <f>IF(LEN(TRIM(Table1[[#This Row],[subcategory]]&amp;""))=0,"Unknown", PROPER(TRIM(Table1[[#This Row],[subcategory]])))</f>
        <v>Produce</v>
      </c>
      <c r="Q1104">
        <v>78.540000000000006</v>
      </c>
      <c r="R1104" s="1">
        <f>IF(LEN(TRIM(Q1104&amp;""))=0, "", VALUE(SUBSTITUTE(Q1104,"$","")))</f>
        <v>78.540000000000006</v>
      </c>
      <c r="S1104">
        <v>4</v>
      </c>
      <c r="T1104">
        <f>IF(LEN(TRIM(S1104&amp;""))=0, "", VALUE(S1104))</f>
        <v>4</v>
      </c>
      <c r="U1104">
        <v>314.16000000000003</v>
      </c>
      <c r="V1104" s="1">
        <f>IF(LEN(TRIM(U1104&amp;""))=0, "", VALUE(SUBSTITUTE(U1104,"$","")))</f>
        <v>314.16000000000003</v>
      </c>
      <c r="W1104" s="1">
        <v>173.73048</v>
      </c>
      <c r="X1104" s="1">
        <f>IF(LEN(TRIM(W1104&amp;""))=0, "", VALUE(SUBSTITUTE(W1104,"$","")))</f>
        <v>173.73048</v>
      </c>
      <c r="Y1104" s="5" t="s">
        <v>6854</v>
      </c>
      <c r="Z1104" s="4" cm="1">
        <f t="array" ref="Z1104">IF(
    LEN(TRIM(Y1104&amp;""))=0,
        IF(AND(ISNUMBER(net_sales_clean), ISNUMBER(profit_clean)),
            net_sales_clean - profit_clean,
            ""
        ),
    VALUE(SUBSTITUTE(Y1104,"$",""))
)</f>
        <v>116.318788631568</v>
      </c>
      <c r="AA1104" s="5" t="s">
        <v>6853</v>
      </c>
      <c r="AB1104" s="4" cm="1">
        <f t="array" ref="AB1104">IF(
    LEN(TRIM(AA1104&amp;""))=0,
        IF(AND(ISNUMBER(net_sales_clean), ISNUMBER(cost_clean)),
            net_sales_clean - cost_clean,
            ""
        ),
    VALUE(SUBSTITUTE(AA1104,"$",""))
)</f>
        <v>57.411691368431001</v>
      </c>
      <c r="AC1104">
        <v>7</v>
      </c>
      <c r="AD1104">
        <f>IF(LEN(TRIM(AC1104&amp;""))=0, "", VALUE(AC1104))</f>
        <v>7</v>
      </c>
      <c r="AE1104">
        <v>5</v>
      </c>
      <c r="AF1104">
        <f>IF(LEN(TRIM(AE1104&amp;""))=0, "", VALUE(AE1104))</f>
        <v>5</v>
      </c>
      <c r="AG1104">
        <v>0</v>
      </c>
      <c r="AH1104">
        <f>IF(
    OR(U1104&lt;0, W1104&lt;0, Y1104&lt;0, AA1104&lt;0),
        1,
        IF(LEN(TRIM(AG1104&amp;""))=0, "", AG1104)
)</f>
        <v>0</v>
      </c>
      <c r="AI1104" t="str">
        <f>IF(
    COUNT(Q1104,V1104,X1104,Z1104,AB1104)=0,
        "Not Usable",
    IF(
        COUNT(Q1104,V1104,X1104,Z1104,AB1104)&lt;5,
            "Incomplete",
            IF(
                MIN(Q1104,V1104,X1104,Z1104,AB1104)=0,
                    "Incomplete",
                    "Complete"
            )
    )
)</f>
        <v>Complete</v>
      </c>
    </row>
    <row r="1105" spans="1:35" x14ac:dyDescent="0.3">
      <c r="A1105">
        <v>55897</v>
      </c>
      <c r="B1105" s="6">
        <v>45607.188506944447</v>
      </c>
      <c r="C1105" s="3">
        <f>INT(B1105)</f>
        <v>45607</v>
      </c>
      <c r="D1105" s="2">
        <f>MOD(B1105,1)</f>
        <v>0.18850694444699911</v>
      </c>
      <c r="E1105">
        <v>70</v>
      </c>
      <c r="F1105" t="s">
        <v>8</v>
      </c>
      <c r="G1105" t="str">
        <f xml:space="preserve"> PROPER(TRIM(CLEAN(SUBSTITUTE(F1105,CHAR(160)," "))))</f>
        <v>West</v>
      </c>
      <c r="H1105" t="s">
        <v>17</v>
      </c>
      <c r="I1105" t="str">
        <f>PROPER(TRIM(CLEAN((SUBSTITUTE(H1105,"-"," ")))))</f>
        <v>Online</v>
      </c>
      <c r="J1105">
        <v>743</v>
      </c>
      <c r="K1105" t="s">
        <v>10</v>
      </c>
      <c r="L1105" t="str">
        <f xml:space="preserve"> PROPER(TRIM(CLEAN(SUBSTITUTE(K1105,CHAR(160)," "))))</f>
        <v>Consumer</v>
      </c>
      <c r="M1105" t="s">
        <v>9</v>
      </c>
      <c r="N1105" t="str">
        <f xml:space="preserve"> PROPER(TRIM(CLEAN(SUBSTITUTE(M1105,CHAR(160)," "))))</f>
        <v>Home</v>
      </c>
      <c r="O1105" t="s">
        <v>12</v>
      </c>
      <c r="P1105" t="str">
        <f>IF(LEN(TRIM(Table1[[#This Row],[subcategory]]&amp;""))=0,"Unknown", PROPER(TRIM(Table1[[#This Row],[subcategory]])))</f>
        <v>Decor</v>
      </c>
      <c r="Q1105">
        <v>57.2</v>
      </c>
      <c r="R1105" s="1">
        <f>IF(LEN(TRIM(Q1105&amp;""))=0, "", VALUE(SUBSTITUTE(Q1105,"$","")))</f>
        <v>57.2</v>
      </c>
      <c r="S1105">
        <v>5</v>
      </c>
      <c r="T1105">
        <f>IF(LEN(TRIM(S1105&amp;""))=0, "", VALUE(S1105))</f>
        <v>5</v>
      </c>
      <c r="U1105">
        <v>286</v>
      </c>
      <c r="V1105" s="1">
        <f>IF(LEN(TRIM(U1105&amp;""))=0, "", VALUE(SUBSTITUTE(U1105,"$","")))</f>
        <v>286</v>
      </c>
      <c r="W1105" s="1">
        <v>186.18600000000001</v>
      </c>
      <c r="X1105" s="1">
        <f>IF(LEN(TRIM(W1105&amp;""))=0, "", VALUE(SUBSTITUTE(W1105,"$","")))</f>
        <v>186.18600000000001</v>
      </c>
      <c r="Y1105" s="5" t="s">
        <v>6852</v>
      </c>
      <c r="Z1105" s="4" cm="1">
        <f t="array" ref="Z1105">IF(
    LEN(TRIM(Y1105&amp;""))=0,
        IF(AND(ISNUMBER(net_sales_clean), ISNUMBER(profit_clean)),
            net_sales_clean - profit_clean,
            ""
        ),
    VALUE(SUBSTITUTE(Y1105,"$",""))
)</f>
        <v>120.164963435329</v>
      </c>
      <c r="AA1105" s="5" t="s">
        <v>6851</v>
      </c>
      <c r="AB1105" s="4" cm="1">
        <f t="array" ref="AB1105">IF(
    LEN(TRIM(AA1105&amp;""))=0,
        IF(AND(ISNUMBER(net_sales_clean), ISNUMBER(cost_clean)),
            net_sales_clean - cost_clean,
            ""
        ),
    VALUE(SUBSTITUTE(AA1105,"$",""))
)</f>
        <v>66.021036564670695</v>
      </c>
      <c r="AC1105">
        <v>3</v>
      </c>
      <c r="AD1105">
        <f>IF(LEN(TRIM(AC1105&amp;""))=0, "", VALUE(AC1105))</f>
        <v>3</v>
      </c>
      <c r="AE1105">
        <v>1</v>
      </c>
      <c r="AF1105">
        <f>IF(LEN(TRIM(AE1105&amp;""))=0, "", VALUE(AE1105))</f>
        <v>1</v>
      </c>
      <c r="AG1105">
        <v>0</v>
      </c>
      <c r="AH1105">
        <f>IF(
    OR(U1105&lt;0, W1105&lt;0, Y1105&lt;0, AA1105&lt;0),
        1,
        IF(LEN(TRIM(AG1105&amp;""))=0, "", AG1105)
)</f>
        <v>0</v>
      </c>
      <c r="AI1105" t="str">
        <f>IF(
    COUNT(Q1105,V1105,X1105,Z1105,AB1105)=0,
        "Not Usable",
    IF(
        COUNT(Q1105,V1105,X1105,Z1105,AB1105)&lt;5,
            "Incomplete",
            IF(
                MIN(Q1105,V1105,X1105,Z1105,AB1105)=0,
                    "Incomplete",
                    "Complete"
            )
    )
)</f>
        <v>Complete</v>
      </c>
    </row>
    <row r="1106" spans="1:35" x14ac:dyDescent="0.3">
      <c r="A1106">
        <v>52434</v>
      </c>
      <c r="B1106" s="6">
        <v>45362.39371527778</v>
      </c>
      <c r="C1106" s="3">
        <f>INT(B1106)</f>
        <v>45362</v>
      </c>
      <c r="D1106" s="2">
        <f>MOD(B1106,1)</f>
        <v>0.39371527777984738</v>
      </c>
      <c r="E1106">
        <v>34</v>
      </c>
      <c r="F1106" t="s">
        <v>4</v>
      </c>
      <c r="G1106" t="str">
        <f xml:space="preserve"> PROPER(TRIM(CLEAN(SUBSTITUTE(F1106,CHAR(160)," "))))</f>
        <v>South</v>
      </c>
      <c r="H1106" t="s">
        <v>3</v>
      </c>
      <c r="I1106" t="str">
        <f>PROPER(TRIM(CLEAN((SUBSTITUTE(H1106,"-"," ")))))</f>
        <v>Phone</v>
      </c>
      <c r="J1106">
        <v>27865</v>
      </c>
      <c r="K1106" t="s">
        <v>10</v>
      </c>
      <c r="L1106" t="str">
        <f xml:space="preserve"> PROPER(TRIM(CLEAN(SUBSTITUTE(K1106,CHAR(160)," "))))</f>
        <v>Consumer</v>
      </c>
      <c r="M1106" t="s">
        <v>19</v>
      </c>
      <c r="N1106" t="str">
        <f xml:space="preserve"> PROPER(TRIM(CLEAN(SUBSTITUTE(M1106,CHAR(160)," "))))</f>
        <v>Apparel</v>
      </c>
      <c r="O1106" t="s">
        <v>20</v>
      </c>
      <c r="P1106" t="str">
        <f>IF(LEN(TRIM(Table1[[#This Row],[subcategory]]&amp;""))=0,"Unknown", PROPER(TRIM(Table1[[#This Row],[subcategory]])))</f>
        <v>Women</v>
      </c>
      <c r="Q1106">
        <v>71.510000000000005</v>
      </c>
      <c r="R1106" s="1">
        <f>IF(LEN(TRIM(Q1106&amp;""))=0, "", VALUE(SUBSTITUTE(Q1106,"$","")))</f>
        <v>71.510000000000005</v>
      </c>
      <c r="S1106">
        <v>1</v>
      </c>
      <c r="T1106">
        <f>IF(LEN(TRIM(S1106&amp;""))=0, "", VALUE(S1106))</f>
        <v>1</v>
      </c>
      <c r="U1106">
        <v>71.510000000000005</v>
      </c>
      <c r="V1106" s="1">
        <f>IF(LEN(TRIM(U1106&amp;""))=0, "", VALUE(SUBSTITUTE(U1106,"$","")))</f>
        <v>71.510000000000005</v>
      </c>
      <c r="W1106" s="4" t="s">
        <v>6850</v>
      </c>
      <c r="X1106" s="4">
        <f>IF(LEN(TRIM(W1106&amp;""))=0, "", VALUE(SUBSTITUTE(W1106,"$","")))</f>
        <v>56.421390000000002</v>
      </c>
      <c r="Y1106" s="5" t="s">
        <v>6849</v>
      </c>
      <c r="Z1106" s="4" cm="1">
        <f t="array" ref="Z1106">IF(
    LEN(TRIM(Y1106&amp;""))=0,
        IF(AND(ISNUMBER(net_sales_clean), ISNUMBER(profit_clean)),
            net_sales_clean - profit_clean,
            ""
        ),
    VALUE(SUBSTITUTE(Y1106,"$",""))
)</f>
        <v>39.5444677553944</v>
      </c>
      <c r="AA1106" s="5" t="s">
        <v>6848</v>
      </c>
      <c r="AB1106" s="4" cm="1">
        <f t="array" ref="AB1106">IF(
    LEN(TRIM(AA1106&amp;""))=0,
        IF(AND(ISNUMBER(net_sales_clean), ISNUMBER(cost_clean)),
            net_sales_clean - cost_clean,
            ""
        ),
    VALUE(SUBSTITUTE(AA1106,"$",""))
)</f>
        <v>16.876922244605499</v>
      </c>
      <c r="AC1106">
        <v>0</v>
      </c>
      <c r="AD1106">
        <f>IF(LEN(TRIM(AC1106&amp;""))=0, "", VALUE(AC1106))</f>
        <v>0</v>
      </c>
      <c r="AE1106">
        <v>4</v>
      </c>
      <c r="AF1106">
        <f>IF(LEN(TRIM(AE1106&amp;""))=0, "", VALUE(AE1106))</f>
        <v>4</v>
      </c>
      <c r="AG1106">
        <v>0</v>
      </c>
      <c r="AH1106">
        <f>IF(
    OR(U1106&lt;0, W1106&lt;0, Y1106&lt;0, AA1106&lt;0),
        1,
        IF(LEN(TRIM(AG1106&amp;""))=0, "", AG1106)
)</f>
        <v>0</v>
      </c>
      <c r="AI1106" t="str">
        <f>IF(
    COUNT(Q1106,V1106,X1106,Z1106,AB1106)=0,
        "Not Usable",
    IF(
        COUNT(Q1106,V1106,X1106,Z1106,AB1106)&lt;5,
            "Incomplete",
            IF(
                MIN(Q1106,V1106,X1106,Z1106,AB1106)=0,
                    "Incomplete",
                    "Complete"
            )
    )
)</f>
        <v>Complete</v>
      </c>
    </row>
    <row r="1107" spans="1:35" x14ac:dyDescent="0.3">
      <c r="A1107">
        <v>5467</v>
      </c>
      <c r="B1107" s="6">
        <v>45337.641435185185</v>
      </c>
      <c r="C1107" s="3">
        <f>INT(B1107)</f>
        <v>45337</v>
      </c>
      <c r="D1107" s="2">
        <f>MOD(B1107,1)</f>
        <v>0.64143518518540077</v>
      </c>
      <c r="E1107">
        <v>6</v>
      </c>
      <c r="F1107" t="s">
        <v>21</v>
      </c>
      <c r="G1107" t="str">
        <f xml:space="preserve"> PROPER(TRIM(CLEAN(SUBSTITUTE(F1107,CHAR(160)," "))))</f>
        <v>Midwest</v>
      </c>
      <c r="H1107" t="s">
        <v>3</v>
      </c>
      <c r="I1107" t="str">
        <f>PROPER(TRIM(CLEAN((SUBSTITUTE(H1107,"-"," ")))))</f>
        <v>Phone</v>
      </c>
      <c r="J1107">
        <v>24533</v>
      </c>
      <c r="K1107" t="s">
        <v>10</v>
      </c>
      <c r="L1107" t="str">
        <f xml:space="preserve"> PROPER(TRIM(CLEAN(SUBSTITUTE(K1107,CHAR(160)," "))))</f>
        <v>Consumer</v>
      </c>
      <c r="M1107" t="s">
        <v>19</v>
      </c>
      <c r="N1107" t="str">
        <f xml:space="preserve"> PROPER(TRIM(CLEAN(SUBSTITUTE(M1107,CHAR(160)," "))))</f>
        <v>Apparel</v>
      </c>
      <c r="P1107" t="str">
        <f>IF(LEN(TRIM(Table1[[#This Row],[subcategory]]&amp;""))=0,"Unknown", PROPER(TRIM(Table1[[#This Row],[subcategory]])))</f>
        <v>Unknown</v>
      </c>
      <c r="Q1107">
        <v>24.48</v>
      </c>
      <c r="R1107" s="1">
        <f>IF(LEN(TRIM(Q1107&amp;""))=0, "", VALUE(SUBSTITUTE(Q1107,"$","")))</f>
        <v>24.48</v>
      </c>
      <c r="S1107">
        <v>2</v>
      </c>
      <c r="T1107">
        <f>IF(LEN(TRIM(S1107&amp;""))=0, "", VALUE(S1107))</f>
        <v>2</v>
      </c>
      <c r="U1107">
        <v>48.96</v>
      </c>
      <c r="V1107" s="1">
        <f>IF(LEN(TRIM(U1107&amp;""))=0, "", VALUE(SUBSTITUTE(U1107,"$","")))</f>
        <v>48.96</v>
      </c>
      <c r="W1107" s="4" t="s">
        <v>6847</v>
      </c>
      <c r="X1107" s="4">
        <f>IF(LEN(TRIM(W1107&amp;""))=0, "", VALUE(SUBSTITUTE(W1107,"$","")))</f>
        <v>44.259839999999997</v>
      </c>
      <c r="Y1107" s="5" t="s">
        <v>6846</v>
      </c>
      <c r="Z1107" s="4" cm="1">
        <f t="array" ref="Z1107">IF(
    LEN(TRIM(Y1107&amp;""))=0,
        IF(AND(ISNUMBER(net_sales_clean), ISNUMBER(profit_clean)),
            net_sales_clean - profit_clean,
            ""
        ),
    VALUE(SUBSTITUTE(Y1107,"$",""))
)</f>
        <v>32.552879510334698</v>
      </c>
      <c r="AA1107" s="5" t="s">
        <v>6845</v>
      </c>
      <c r="AB1107" s="4" cm="1">
        <f t="array" ref="AB1107">IF(
    LEN(TRIM(AA1107&amp;""))=0,
        IF(AND(ISNUMBER(net_sales_clean), ISNUMBER(cost_clean)),
            net_sales_clean - cost_clean,
            ""
        ),
    VALUE(SUBSTITUTE(AA1107,"$",""))
)</f>
        <v>11.7069604896652</v>
      </c>
      <c r="AC1107">
        <v>7</v>
      </c>
      <c r="AD1107">
        <f>IF(LEN(TRIM(AC1107&amp;""))=0, "", VALUE(AC1107))</f>
        <v>7</v>
      </c>
      <c r="AE1107">
        <v>1</v>
      </c>
      <c r="AF1107">
        <f>IF(LEN(TRIM(AE1107&amp;""))=0, "", VALUE(AE1107))</f>
        <v>1</v>
      </c>
      <c r="AG1107">
        <v>0</v>
      </c>
      <c r="AH1107">
        <f>IF(
    OR(U1107&lt;0, W1107&lt;0, Y1107&lt;0, AA1107&lt;0),
        1,
        IF(LEN(TRIM(AG1107&amp;""))=0, "", AG1107)
)</f>
        <v>0</v>
      </c>
      <c r="AI1107" t="str">
        <f>IF(
    COUNT(Q1107,V1107,X1107,Z1107,AB1107)=0,
        "Not Usable",
    IF(
        COUNT(Q1107,V1107,X1107,Z1107,AB1107)&lt;5,
            "Incomplete",
            IF(
                MIN(Q1107,V1107,X1107,Z1107,AB1107)=0,
                    "Incomplete",
                    "Complete"
            )
    )
)</f>
        <v>Complete</v>
      </c>
    </row>
    <row r="1108" spans="1:35" x14ac:dyDescent="0.3">
      <c r="A1108">
        <v>1183</v>
      </c>
      <c r="B1108" s="6">
        <v>45930.428518518522</v>
      </c>
      <c r="C1108" s="3">
        <f>INT(B1108)</f>
        <v>45930</v>
      </c>
      <c r="D1108" s="2">
        <f>MOD(B1108,1)</f>
        <v>0.4285185185217415</v>
      </c>
      <c r="E1108">
        <v>84</v>
      </c>
      <c r="F1108" t="s">
        <v>4</v>
      </c>
      <c r="G1108" t="str">
        <f xml:space="preserve"> PROPER(TRIM(CLEAN(SUBSTITUTE(F1108,CHAR(160)," "))))</f>
        <v>South</v>
      </c>
      <c r="H1108" t="s">
        <v>3</v>
      </c>
      <c r="I1108" t="str">
        <f>PROPER(TRIM(CLEAN((SUBSTITUTE(H1108,"-"," ")))))</f>
        <v>Phone</v>
      </c>
      <c r="J1108">
        <v>26685</v>
      </c>
      <c r="K1108" t="s">
        <v>6</v>
      </c>
      <c r="L1108" t="str">
        <f xml:space="preserve"> PROPER(TRIM(CLEAN(SUBSTITUTE(K1108,CHAR(160)," "))))</f>
        <v>Corporate</v>
      </c>
      <c r="M1108" t="s">
        <v>23</v>
      </c>
      <c r="N1108" t="str">
        <f xml:space="preserve"> PROPER(TRIM(CLEAN(SUBSTITUTE(M1108,CHAR(160)," "))))</f>
        <v>Electronics</v>
      </c>
      <c r="O1108" t="s">
        <v>25</v>
      </c>
      <c r="P1108" t="str">
        <f>IF(LEN(TRIM(Table1[[#This Row],[subcategory]]&amp;""))=0,"Unknown", PROPER(TRIM(Table1[[#This Row],[subcategory]])))</f>
        <v>Laptops</v>
      </c>
      <c r="Q1108">
        <v>46.83</v>
      </c>
      <c r="R1108" s="1">
        <f>IF(LEN(TRIM(Q1108&amp;""))=0, "", VALUE(SUBSTITUTE(Q1108,"$","")))</f>
        <v>46.83</v>
      </c>
      <c r="S1108">
        <v>4</v>
      </c>
      <c r="T1108">
        <f>IF(LEN(TRIM(S1108&amp;""))=0, "", VALUE(S1108))</f>
        <v>4</v>
      </c>
      <c r="U1108">
        <v>187.32</v>
      </c>
      <c r="V1108" s="1">
        <f>IF(LEN(TRIM(U1108&amp;""))=0, "", VALUE(SUBSTITUTE(U1108,"$","")))</f>
        <v>187.32</v>
      </c>
      <c r="W1108" s="1">
        <v>186.19607999999999</v>
      </c>
      <c r="X1108" s="1">
        <f>IF(LEN(TRIM(W1108&amp;""))=0, "", VALUE(SUBSTITUTE(W1108,"$","")))</f>
        <v>186.19607999999999</v>
      </c>
      <c r="Y1108" s="5" t="s">
        <v>6844</v>
      </c>
      <c r="Z1108" s="4" cm="1">
        <f t="array" ref="Z1108">IF(
    LEN(TRIM(Y1108&amp;""))=0,
        IF(AND(ISNUMBER(net_sales_clean), ISNUMBER(profit_clean)),
            net_sales_clean - profit_clean,
            ""
        ),
    VALUE(SUBSTITUTE(Y1108,"$",""))
)</f>
        <v>140.44098495047299</v>
      </c>
      <c r="AA1108" s="5" t="s">
        <v>6843</v>
      </c>
      <c r="AB1108" s="4" cm="1">
        <f t="array" ref="AB1108">IF(
    LEN(TRIM(AA1108&amp;""))=0,
        IF(AND(ISNUMBER(net_sales_clean), ISNUMBER(cost_clean)),
            net_sales_clean - cost_clean,
            ""
        ),
    VALUE(SUBSTITUTE(AA1108,"$",""))
)</f>
        <v>45.755095049526801</v>
      </c>
      <c r="AC1108">
        <v>8</v>
      </c>
      <c r="AD1108">
        <f>IF(LEN(TRIM(AC1108&amp;""))=0, "", VALUE(AC1108))</f>
        <v>8</v>
      </c>
      <c r="AE1108">
        <v>5</v>
      </c>
      <c r="AF1108">
        <f>IF(LEN(TRIM(AE1108&amp;""))=0, "", VALUE(AE1108))</f>
        <v>5</v>
      </c>
      <c r="AG1108">
        <v>0</v>
      </c>
      <c r="AH1108">
        <f>IF(
    OR(U1108&lt;0, W1108&lt;0, Y1108&lt;0, AA1108&lt;0),
        1,
        IF(LEN(TRIM(AG1108&amp;""))=0, "", AG1108)
)</f>
        <v>0</v>
      </c>
      <c r="AI1108" t="str">
        <f>IF(
    COUNT(Q1108,V1108,X1108,Z1108,AB1108)=0,
        "Not Usable",
    IF(
        COUNT(Q1108,V1108,X1108,Z1108,AB1108)&lt;5,
            "Incomplete",
            IF(
                MIN(Q1108,V1108,X1108,Z1108,AB1108)=0,
                    "Incomplete",
                    "Complete"
            )
    )
)</f>
        <v>Complete</v>
      </c>
    </row>
    <row r="1109" spans="1:35" x14ac:dyDescent="0.3">
      <c r="A1109">
        <v>52710</v>
      </c>
      <c r="B1109" s="6">
        <v>44986.004675925928</v>
      </c>
      <c r="C1109" s="3">
        <f>INT(B1109)</f>
        <v>44986</v>
      </c>
      <c r="D1109" s="2">
        <f>MOD(B1109,1)</f>
        <v>4.6759259275859222E-3</v>
      </c>
      <c r="E1109">
        <v>34</v>
      </c>
      <c r="F1109" t="s">
        <v>33</v>
      </c>
      <c r="G1109" t="str">
        <f xml:space="preserve"> PROPER(TRIM(CLEAN(SUBSTITUTE(F1109,CHAR(160)," "))))</f>
        <v>South</v>
      </c>
      <c r="H1109" t="s">
        <v>3</v>
      </c>
      <c r="I1109" t="str">
        <f>PROPER(TRIM(CLEAN((SUBSTITUTE(H1109,"-"," ")))))</f>
        <v>Phone</v>
      </c>
      <c r="J1109">
        <v>23000</v>
      </c>
      <c r="K1109" t="s">
        <v>2</v>
      </c>
      <c r="L1109" t="str">
        <f xml:space="preserve"> PROPER(TRIM(CLEAN(SUBSTITUTE(K1109,CHAR(160)," "))))</f>
        <v>Home Office</v>
      </c>
      <c r="M1109" t="s">
        <v>1</v>
      </c>
      <c r="N1109" t="str">
        <f xml:space="preserve"> PROPER(TRIM(CLEAN(SUBSTITUTE(M1109,CHAR(160)," "))))</f>
        <v>Beauty</v>
      </c>
      <c r="O1109" t="s">
        <v>5</v>
      </c>
      <c r="P1109" t="str">
        <f>IF(LEN(TRIM(Table1[[#This Row],[subcategory]]&amp;""))=0,"Unknown", PROPER(TRIM(Table1[[#This Row],[subcategory]])))</f>
        <v>Haircare</v>
      </c>
      <c r="Q1109">
        <v>31.35</v>
      </c>
      <c r="R1109" s="1">
        <f>IF(LEN(TRIM(Q1109&amp;""))=0, "", VALUE(SUBSTITUTE(Q1109,"$","")))</f>
        <v>31.35</v>
      </c>
      <c r="S1109">
        <v>4</v>
      </c>
      <c r="T1109">
        <f>IF(LEN(TRIM(S1109&amp;""))=0, "", VALUE(S1109))</f>
        <v>4</v>
      </c>
      <c r="U1109">
        <v>125.4</v>
      </c>
      <c r="V1109" s="1">
        <f>IF(LEN(TRIM(U1109&amp;""))=0, "", VALUE(SUBSTITUTE(U1109,"$","")))</f>
        <v>125.4</v>
      </c>
      <c r="W1109" s="1">
        <v>108.9726</v>
      </c>
      <c r="X1109" s="1">
        <f>IF(LEN(TRIM(W1109&amp;""))=0, "", VALUE(SUBSTITUTE(W1109,"$","")))</f>
        <v>108.9726</v>
      </c>
      <c r="Y1109" s="5" t="s">
        <v>6842</v>
      </c>
      <c r="Z1109" s="4" cm="1">
        <f t="array" ref="Z1109">IF(
    LEN(TRIM(Y1109&amp;""))=0,
        IF(AND(ISNUMBER(net_sales_clean), ISNUMBER(profit_clean)),
            net_sales_clean - profit_clean,
            ""
        ),
    VALUE(SUBSTITUTE(Y1109,"$",""))
)</f>
        <v>66.393379245616899</v>
      </c>
      <c r="AA1109" s="5" t="s">
        <v>6841</v>
      </c>
      <c r="AB1109" s="4" cm="1">
        <f t="array" ref="AB1109">IF(
    LEN(TRIM(AA1109&amp;""))=0,
        IF(AND(ISNUMBER(net_sales_clean), ISNUMBER(cost_clean)),
            net_sales_clean - cost_clean,
            ""
        ),
    VALUE(SUBSTITUTE(AA1109,"$",""))
)</f>
        <v>42.579220754383002</v>
      </c>
      <c r="AC1109">
        <v>4</v>
      </c>
      <c r="AD1109">
        <f>IF(LEN(TRIM(AC1109&amp;""))=0, "", VALUE(AC1109))</f>
        <v>4</v>
      </c>
      <c r="AE1109">
        <v>5</v>
      </c>
      <c r="AF1109">
        <f>IF(LEN(TRIM(AE1109&amp;""))=0, "", VALUE(AE1109))</f>
        <v>5</v>
      </c>
      <c r="AG1109">
        <v>0</v>
      </c>
      <c r="AH1109">
        <f>IF(
    OR(U1109&lt;0, W1109&lt;0, Y1109&lt;0, AA1109&lt;0),
        1,
        IF(LEN(TRIM(AG1109&amp;""))=0, "", AG1109)
)</f>
        <v>0</v>
      </c>
      <c r="AI1109" t="str">
        <f>IF(
    COUNT(Q1109,V1109,X1109,Z1109,AB1109)=0,
        "Not Usable",
    IF(
        COUNT(Q1109,V1109,X1109,Z1109,AB1109)&lt;5,
            "Incomplete",
            IF(
                MIN(Q1109,V1109,X1109,Z1109,AB1109)=0,
                    "Incomplete",
                    "Complete"
            )
    )
)</f>
        <v>Complete</v>
      </c>
    </row>
    <row r="1110" spans="1:35" x14ac:dyDescent="0.3">
      <c r="A1110">
        <v>11712</v>
      </c>
      <c r="B1110" s="6">
        <v>45314.351481481484</v>
      </c>
      <c r="C1110" s="3">
        <f>INT(B1110)</f>
        <v>45314</v>
      </c>
      <c r="D1110" s="2">
        <f>MOD(B1110,1)</f>
        <v>0.35148148148437031</v>
      </c>
      <c r="E1110">
        <v>56</v>
      </c>
      <c r="F1110" t="s">
        <v>13</v>
      </c>
      <c r="G1110" t="str">
        <f xml:space="preserve"> PROPER(TRIM(CLEAN(SUBSTITUTE(F1110,CHAR(160)," "))))</f>
        <v>Northeast</v>
      </c>
      <c r="H1110" t="s">
        <v>7</v>
      </c>
      <c r="I1110" t="str">
        <f>PROPER(TRIM(CLEAN((SUBSTITUTE(H1110,"-"," ")))))</f>
        <v>In Store</v>
      </c>
      <c r="J1110">
        <v>22119</v>
      </c>
      <c r="K1110" t="s">
        <v>14</v>
      </c>
      <c r="L1110" t="str">
        <f xml:space="preserve"> PROPER(TRIM(CLEAN(SUBSTITUTE(K1110,CHAR(160)," "))))</f>
        <v>Consumer</v>
      </c>
      <c r="M1110" t="s">
        <v>9</v>
      </c>
      <c r="N1110" t="str">
        <f xml:space="preserve"> PROPER(TRIM(CLEAN(SUBSTITUTE(M1110,CHAR(160)," "))))</f>
        <v>Home</v>
      </c>
      <c r="O1110" t="s">
        <v>38</v>
      </c>
      <c r="P1110" t="str">
        <f>IF(LEN(TRIM(Table1[[#This Row],[subcategory]]&amp;""))=0,"Unknown", PROPER(TRIM(Table1[[#This Row],[subcategory]])))</f>
        <v>Kitchen</v>
      </c>
      <c r="Q1110">
        <v>60.53</v>
      </c>
      <c r="R1110" s="1">
        <f>IF(LEN(TRIM(Q1110&amp;""))=0, "", VALUE(SUBSTITUTE(Q1110,"$","")))</f>
        <v>60.53</v>
      </c>
      <c r="S1110">
        <v>1</v>
      </c>
      <c r="T1110">
        <f>IF(LEN(TRIM(S1110&amp;""))=0, "", VALUE(S1110))</f>
        <v>1</v>
      </c>
      <c r="U1110">
        <v>60.53</v>
      </c>
      <c r="V1110" s="1">
        <f>IF(LEN(TRIM(U1110&amp;""))=0, "", VALUE(SUBSTITUTE(U1110,"$","")))</f>
        <v>60.53</v>
      </c>
      <c r="W1110" s="1">
        <v>58.895690000000002</v>
      </c>
      <c r="X1110" s="1">
        <f>IF(LEN(TRIM(W1110&amp;""))=0, "", VALUE(SUBSTITUTE(W1110,"$","")))</f>
        <v>58.895690000000002</v>
      </c>
      <c r="Y1110" s="5" t="s">
        <v>6840</v>
      </c>
      <c r="Z1110" s="4" cm="1">
        <f t="array" ref="Z1110">IF(
    LEN(TRIM(Y1110&amp;""))=0,
        IF(AND(ISNUMBER(net_sales_clean), ISNUMBER(profit_clean)),
            net_sales_clean - profit_clean,
            ""
        ),
    VALUE(SUBSTITUTE(Y1110,"$",""))
)</f>
        <v>46.280427793017601</v>
      </c>
      <c r="AA1110" s="5" t="s">
        <v>6839</v>
      </c>
      <c r="AB1110" s="4" cm="1">
        <f t="array" ref="AB1110">IF(
    LEN(TRIM(AA1110&amp;""))=0,
        IF(AND(ISNUMBER(net_sales_clean), ISNUMBER(cost_clean)),
            net_sales_clean - cost_clean,
            ""
        ),
    VALUE(SUBSTITUTE(AA1110,"$",""))
)</f>
        <v>12.615262206982299</v>
      </c>
      <c r="AC1110">
        <v>7</v>
      </c>
      <c r="AD1110">
        <f>IF(LEN(TRIM(AC1110&amp;""))=0, "", VALUE(AC1110))</f>
        <v>7</v>
      </c>
      <c r="AE1110">
        <v>2</v>
      </c>
      <c r="AF1110">
        <f>IF(LEN(TRIM(AE1110&amp;""))=0, "", VALUE(AE1110))</f>
        <v>2</v>
      </c>
      <c r="AG1110">
        <v>0</v>
      </c>
      <c r="AH1110">
        <f>IF(
    OR(U1110&lt;0, W1110&lt;0, Y1110&lt;0, AA1110&lt;0),
        1,
        IF(LEN(TRIM(AG1110&amp;""))=0, "", AG1110)
)</f>
        <v>0</v>
      </c>
      <c r="AI1110" t="str">
        <f>IF(
    COUNT(Q1110,V1110,X1110,Z1110,AB1110)=0,
        "Not Usable",
    IF(
        COUNT(Q1110,V1110,X1110,Z1110,AB1110)&lt;5,
            "Incomplete",
            IF(
                MIN(Q1110,V1110,X1110,Z1110,AB1110)=0,
                    "Incomplete",
                    "Complete"
            )
    )
)</f>
        <v>Complete</v>
      </c>
    </row>
    <row r="1111" spans="1:35" x14ac:dyDescent="0.3">
      <c r="A1111">
        <v>47234</v>
      </c>
      <c r="B1111" s="6">
        <v>45371.462060185186</v>
      </c>
      <c r="C1111" s="3">
        <f>INT(B1111)</f>
        <v>45371</v>
      </c>
      <c r="D1111" s="2">
        <f>MOD(B1111,1)</f>
        <v>0.46206018518569181</v>
      </c>
      <c r="E1111">
        <v>76</v>
      </c>
      <c r="F1111" t="s">
        <v>15</v>
      </c>
      <c r="G1111" t="str">
        <f xml:space="preserve"> PROPER(TRIM(CLEAN(SUBSTITUTE(F1111,CHAR(160)," "))))</f>
        <v>West</v>
      </c>
      <c r="H1111" t="s">
        <v>30</v>
      </c>
      <c r="I1111" t="str">
        <f>PROPER(TRIM(CLEAN((SUBSTITUTE(H1111,"-"," ")))))</f>
        <v>Mobile App</v>
      </c>
      <c r="J1111">
        <v>16495</v>
      </c>
      <c r="K1111" t="s">
        <v>6</v>
      </c>
      <c r="L1111" t="str">
        <f xml:space="preserve"> PROPER(TRIM(CLEAN(SUBSTITUTE(K1111,CHAR(160)," "))))</f>
        <v>Corporate</v>
      </c>
      <c r="M1111" t="s">
        <v>1</v>
      </c>
      <c r="N1111" t="str">
        <f xml:space="preserve"> PROPER(TRIM(CLEAN(SUBSTITUTE(M1111,CHAR(160)," "))))</f>
        <v>Beauty</v>
      </c>
      <c r="O1111" t="s">
        <v>5</v>
      </c>
      <c r="P1111" t="str">
        <f>IF(LEN(TRIM(Table1[[#This Row],[subcategory]]&amp;""))=0,"Unknown", PROPER(TRIM(Table1[[#This Row],[subcategory]])))</f>
        <v>Haircare</v>
      </c>
      <c r="Q1111">
        <v>227</v>
      </c>
      <c r="R1111" s="1">
        <f>IF(LEN(TRIM(Q1111&amp;""))=0, "", VALUE(SUBSTITUTE(Q1111,"$","")))</f>
        <v>227</v>
      </c>
      <c r="S1111">
        <v>1</v>
      </c>
      <c r="T1111">
        <f>IF(LEN(TRIM(S1111&amp;""))=0, "", VALUE(S1111))</f>
        <v>1</v>
      </c>
      <c r="U1111">
        <v>227</v>
      </c>
      <c r="V1111" s="1">
        <f>IF(LEN(TRIM(U1111&amp;""))=0, "", VALUE(SUBSTITUTE(U1111,"$","")))</f>
        <v>227</v>
      </c>
      <c r="W1111" s="1">
        <v>201.57599999999999</v>
      </c>
      <c r="X1111" s="1">
        <f>IF(LEN(TRIM(W1111&amp;""))=0, "", VALUE(SUBSTITUTE(W1111,"$","")))</f>
        <v>201.57599999999999</v>
      </c>
      <c r="Y1111" s="5" t="s">
        <v>6838</v>
      </c>
      <c r="Z1111" s="4" cm="1">
        <f t="array" ref="Z1111">IF(
    LEN(TRIM(Y1111&amp;""))=0,
        IF(AND(ISNUMBER(net_sales_clean), ISNUMBER(profit_clean)),
            net_sales_clean - profit_clean,
            ""
        ),
    VALUE(SUBSTITUTE(Y1111,"$",""))
)</f>
        <v>163.77795823859</v>
      </c>
      <c r="AA1111" s="5" t="s">
        <v>6837</v>
      </c>
      <c r="AB1111" s="4" cm="1">
        <f t="array" ref="AB1111">IF(
    LEN(TRIM(AA1111&amp;""))=0,
        IF(AND(ISNUMBER(net_sales_clean), ISNUMBER(cost_clean)),
            net_sales_clean - cost_clean,
            ""
        ),
    VALUE(SUBSTITUTE(AA1111,"$",""))
)</f>
        <v>37.798041761409102</v>
      </c>
      <c r="AC1111">
        <v>7</v>
      </c>
      <c r="AD1111">
        <f>IF(LEN(TRIM(AC1111&amp;""))=0, "", VALUE(AC1111))</f>
        <v>7</v>
      </c>
      <c r="AE1111">
        <v>3</v>
      </c>
      <c r="AF1111">
        <f>IF(LEN(TRIM(AE1111&amp;""))=0, "", VALUE(AE1111))</f>
        <v>3</v>
      </c>
      <c r="AG1111">
        <v>0</v>
      </c>
      <c r="AH1111">
        <f>IF(
    OR(U1111&lt;0, W1111&lt;0, Y1111&lt;0, AA1111&lt;0),
        1,
        IF(LEN(TRIM(AG1111&amp;""))=0, "", AG1111)
)</f>
        <v>0</v>
      </c>
      <c r="AI1111" t="str">
        <f>IF(
    COUNT(Q1111,V1111,X1111,Z1111,AB1111)=0,
        "Not Usable",
    IF(
        COUNT(Q1111,V1111,X1111,Z1111,AB1111)&lt;5,
            "Incomplete",
            IF(
                MIN(Q1111,V1111,X1111,Z1111,AB1111)=0,
                    "Incomplete",
                    "Complete"
            )
    )
)</f>
        <v>Complete</v>
      </c>
    </row>
    <row r="1112" spans="1:35" x14ac:dyDescent="0.3">
      <c r="A1112">
        <v>32908</v>
      </c>
      <c r="B1112" s="6">
        <v>45979.135358796295</v>
      </c>
      <c r="C1112" s="3">
        <f>INT(B1112)</f>
        <v>45979</v>
      </c>
      <c r="D1112" s="2">
        <f>MOD(B1112,1)</f>
        <v>0.135358796294895</v>
      </c>
      <c r="E1112">
        <v>53</v>
      </c>
      <c r="F1112" t="s">
        <v>13</v>
      </c>
      <c r="G1112" t="str">
        <f xml:space="preserve"> PROPER(TRIM(CLEAN(SUBSTITUTE(F1112,CHAR(160)," "))))</f>
        <v>Northeast</v>
      </c>
      <c r="H1112" t="s">
        <v>7</v>
      </c>
      <c r="I1112" t="str">
        <f>PROPER(TRIM(CLEAN((SUBSTITUTE(H1112,"-"," ")))))</f>
        <v>In Store</v>
      </c>
      <c r="J1112">
        <v>4851</v>
      </c>
      <c r="K1112" t="s">
        <v>10</v>
      </c>
      <c r="L1112" t="str">
        <f xml:space="preserve"> PROPER(TRIM(CLEAN(SUBSTITUTE(K1112,CHAR(160)," "))))</f>
        <v>Consumer</v>
      </c>
      <c r="M1112" t="s">
        <v>16</v>
      </c>
      <c r="N1112" t="str">
        <f xml:space="preserve"> PROPER(TRIM(CLEAN(SUBSTITUTE(M1112,CHAR(160)," "))))</f>
        <v>Grocery</v>
      </c>
      <c r="O1112" t="s">
        <v>37</v>
      </c>
      <c r="P1112" t="str">
        <f>IF(LEN(TRIM(Table1[[#This Row],[subcategory]]&amp;""))=0,"Unknown", PROPER(TRIM(Table1[[#This Row],[subcategory]])))</f>
        <v>Produce</v>
      </c>
      <c r="Q1112">
        <v>50.96</v>
      </c>
      <c r="R1112" s="1">
        <f>IF(LEN(TRIM(Q1112&amp;""))=0, "", VALUE(SUBSTITUTE(Q1112,"$","")))</f>
        <v>50.96</v>
      </c>
      <c r="S1112">
        <v>1</v>
      </c>
      <c r="T1112">
        <f>IF(LEN(TRIM(S1112&amp;""))=0, "", VALUE(S1112))</f>
        <v>1</v>
      </c>
      <c r="U1112">
        <v>50.96</v>
      </c>
      <c r="V1112" s="1">
        <f>IF(LEN(TRIM(U1112&amp;""))=0, "", VALUE(SUBSTITUTE(U1112,"$","")))</f>
        <v>50.96</v>
      </c>
      <c r="W1112" s="1">
        <v>48.819679999999998</v>
      </c>
      <c r="X1112" s="1">
        <f>IF(LEN(TRIM(W1112&amp;""))=0, "", VALUE(SUBSTITUTE(W1112,"$","")))</f>
        <v>48.819679999999998</v>
      </c>
      <c r="Y1112" s="5" t="s">
        <v>6836</v>
      </c>
      <c r="Z1112" s="4" cm="1">
        <f t="array" ref="Z1112">IF(
    LEN(TRIM(Y1112&amp;""))=0,
        IF(AND(ISNUMBER(net_sales_clean), ISNUMBER(profit_clean)),
            net_sales_clean - profit_clean,
            ""
        ),
    VALUE(SUBSTITUTE(Y1112,"$",""))
)</f>
        <v>32.310716592522702</v>
      </c>
      <c r="AA1112" s="5" t="s">
        <v>6835</v>
      </c>
      <c r="AB1112" s="4" cm="1">
        <f t="array" ref="AB1112">IF(
    LEN(TRIM(AA1112&amp;""))=0,
        IF(AND(ISNUMBER(net_sales_clean), ISNUMBER(cost_clean)),
            net_sales_clean - cost_clean,
            ""
        ),
    VALUE(SUBSTITUTE(AA1112,"$",""))
)</f>
        <v>16.5089634074772</v>
      </c>
      <c r="AC1112">
        <v>7</v>
      </c>
      <c r="AD1112">
        <f>IF(LEN(TRIM(AC1112&amp;""))=0, "", VALUE(AC1112))</f>
        <v>7</v>
      </c>
      <c r="AE1112">
        <v>2</v>
      </c>
      <c r="AF1112">
        <f>IF(LEN(TRIM(AE1112&amp;""))=0, "", VALUE(AE1112))</f>
        <v>2</v>
      </c>
      <c r="AG1112">
        <v>0</v>
      </c>
      <c r="AH1112">
        <f>IF(
    OR(U1112&lt;0, W1112&lt;0, Y1112&lt;0, AA1112&lt;0),
        1,
        IF(LEN(TRIM(AG1112&amp;""))=0, "", AG1112)
)</f>
        <v>0</v>
      </c>
      <c r="AI1112" t="str">
        <f>IF(
    COUNT(Q1112,V1112,X1112,Z1112,AB1112)=0,
        "Not Usable",
    IF(
        COUNT(Q1112,V1112,X1112,Z1112,AB1112)&lt;5,
            "Incomplete",
            IF(
                MIN(Q1112,V1112,X1112,Z1112,AB1112)=0,
                    "Incomplete",
                    "Complete"
            )
    )
)</f>
        <v>Complete</v>
      </c>
    </row>
    <row r="1113" spans="1:35" x14ac:dyDescent="0.3">
      <c r="A1113">
        <v>45957</v>
      </c>
      <c r="B1113" s="6">
        <v>45454.408842592595</v>
      </c>
      <c r="C1113" s="3">
        <f>INT(B1113)</f>
        <v>45454</v>
      </c>
      <c r="D1113" s="2">
        <f>MOD(B1113,1)</f>
        <v>0.40884259259473765</v>
      </c>
      <c r="E1113">
        <v>53</v>
      </c>
      <c r="F1113" t="s">
        <v>4</v>
      </c>
      <c r="G1113" t="str">
        <f xml:space="preserve"> PROPER(TRIM(CLEAN(SUBSTITUTE(F1113,CHAR(160)," "))))</f>
        <v>South</v>
      </c>
      <c r="H1113" t="s">
        <v>7</v>
      </c>
      <c r="I1113" t="str">
        <f>PROPER(TRIM(CLEAN((SUBSTITUTE(H1113,"-"," ")))))</f>
        <v>In Store</v>
      </c>
      <c r="J1113">
        <v>7514</v>
      </c>
      <c r="K1113" t="s">
        <v>10</v>
      </c>
      <c r="L1113" t="str">
        <f xml:space="preserve"> PROPER(TRIM(CLEAN(SUBSTITUTE(K1113,CHAR(160)," "))))</f>
        <v>Consumer</v>
      </c>
      <c r="M1113" t="s">
        <v>19</v>
      </c>
      <c r="N1113" t="str">
        <f xml:space="preserve"> PROPER(TRIM(CLEAN(SUBSTITUTE(M1113,CHAR(160)," "))))</f>
        <v>Apparel</v>
      </c>
      <c r="O1113" t="s">
        <v>18</v>
      </c>
      <c r="P1113" t="str">
        <f>IF(LEN(TRIM(Table1[[#This Row],[subcategory]]&amp;""))=0,"Unknown", PROPER(TRIM(Table1[[#This Row],[subcategory]])))</f>
        <v>Men</v>
      </c>
      <c r="Q1113">
        <v>141.38999999999999</v>
      </c>
      <c r="R1113" s="1">
        <f>IF(LEN(TRIM(Q1113&amp;""))=0, "", VALUE(SUBSTITUTE(Q1113,"$","")))</f>
        <v>141.38999999999999</v>
      </c>
      <c r="S1113">
        <v>4</v>
      </c>
      <c r="T1113">
        <f>IF(LEN(TRIM(S1113&amp;""))=0, "", VALUE(S1113))</f>
        <v>4</v>
      </c>
      <c r="U1113">
        <v>565.55999999999995</v>
      </c>
      <c r="V1113" s="1">
        <f>IF(LEN(TRIM(U1113&amp;""))=0, "", VALUE(SUBSTITUTE(U1113,"$","")))</f>
        <v>565.55999999999995</v>
      </c>
      <c r="W1113" s="4" t="s">
        <v>6834</v>
      </c>
      <c r="X1113" s="4">
        <f>IF(LEN(TRIM(W1113&amp;""))=0, "", VALUE(SUBSTITUTE(W1113,"$","")))</f>
        <v>424.16999999999899</v>
      </c>
      <c r="Y1113" s="5" t="s">
        <v>6833</v>
      </c>
      <c r="Z1113" s="4" cm="1">
        <f t="array" ref="Z1113">IF(
    LEN(TRIM(Y1113&amp;""))=0,
        IF(AND(ISNUMBER(net_sales_clean), ISNUMBER(profit_clean)),
            net_sales_clean - profit_clean,
            ""
        ),
    VALUE(SUBSTITUTE(Y1113,"$",""))
)</f>
        <v>339.44235591501399</v>
      </c>
      <c r="AA1113">
        <v>84.727644084985798</v>
      </c>
      <c r="AB1113" s="1" cm="1">
        <f t="array" ref="AB1113">IF(
    LEN(TRIM(AA1113&amp;""))=0,
        IF(AND(ISNUMBER(net_sales_clean), ISNUMBER(cost_clean)),
            net_sales_clean - cost_clean,
            ""
        ),
    VALUE(SUBSTITUTE(AA1113,"$",""))
)</f>
        <v>84.727644084985798</v>
      </c>
      <c r="AC1113">
        <v>2</v>
      </c>
      <c r="AD1113">
        <f>IF(LEN(TRIM(AC1113&amp;""))=0, "", VALUE(AC1113))</f>
        <v>2</v>
      </c>
      <c r="AE1113">
        <v>1</v>
      </c>
      <c r="AF1113">
        <f>IF(LEN(TRIM(AE1113&amp;""))=0, "", VALUE(AE1113))</f>
        <v>1</v>
      </c>
      <c r="AG1113">
        <v>0</v>
      </c>
      <c r="AH1113">
        <f>IF(
    OR(U1113&lt;0, W1113&lt;0, Y1113&lt;0, AA1113&lt;0),
        1,
        IF(LEN(TRIM(AG1113&amp;""))=0, "", AG1113)
)</f>
        <v>0</v>
      </c>
      <c r="AI1113" t="str">
        <f>IF(
    COUNT(Q1113,V1113,X1113,Z1113,AB1113)=0,
        "Not Usable",
    IF(
        COUNT(Q1113,V1113,X1113,Z1113,AB1113)&lt;5,
            "Incomplete",
            IF(
                MIN(Q1113,V1113,X1113,Z1113,AB1113)=0,
                    "Incomplete",
                    "Complete"
            )
    )
)</f>
        <v>Complete</v>
      </c>
    </row>
    <row r="1114" spans="1:35" x14ac:dyDescent="0.3">
      <c r="A1114">
        <v>6918</v>
      </c>
      <c r="B1114" s="6">
        <v>45475.737118055556</v>
      </c>
      <c r="C1114" s="3">
        <f>INT(B1114)</f>
        <v>45475</v>
      </c>
      <c r="D1114" s="2">
        <f>MOD(B1114,1)</f>
        <v>0.73711805555649335</v>
      </c>
      <c r="E1114">
        <v>74</v>
      </c>
      <c r="F1114" t="s">
        <v>21</v>
      </c>
      <c r="G1114" t="str">
        <f xml:space="preserve"> PROPER(TRIM(CLEAN(SUBSTITUTE(F1114,CHAR(160)," "))))</f>
        <v>Midwest</v>
      </c>
      <c r="H1114" t="s">
        <v>3</v>
      </c>
      <c r="I1114" t="str">
        <f>PROPER(TRIM(CLEAN((SUBSTITUTE(H1114,"-"," ")))))</f>
        <v>Phone</v>
      </c>
      <c r="J1114">
        <v>27111</v>
      </c>
      <c r="K1114" t="s">
        <v>14</v>
      </c>
      <c r="L1114" t="str">
        <f xml:space="preserve"> PROPER(TRIM(CLEAN(SUBSTITUTE(K1114,CHAR(160)," "))))</f>
        <v>Consumer</v>
      </c>
      <c r="M1114" t="s">
        <v>9</v>
      </c>
      <c r="N1114" t="str">
        <f xml:space="preserve"> PROPER(TRIM(CLEAN(SUBSTITUTE(M1114,CHAR(160)," "))))</f>
        <v>Home</v>
      </c>
      <c r="O1114" t="s">
        <v>12</v>
      </c>
      <c r="P1114" t="str">
        <f>IF(LEN(TRIM(Table1[[#This Row],[subcategory]]&amp;""))=0,"Unknown", PROPER(TRIM(Table1[[#This Row],[subcategory]])))</f>
        <v>Decor</v>
      </c>
      <c r="Q1114">
        <v>32.700000000000003</v>
      </c>
      <c r="R1114" s="1">
        <f>IF(LEN(TRIM(Q1114&amp;""))=0, "", VALUE(SUBSTITUTE(Q1114,"$","")))</f>
        <v>32.700000000000003</v>
      </c>
      <c r="S1114">
        <v>3</v>
      </c>
      <c r="T1114">
        <f>IF(LEN(TRIM(S1114&amp;""))=0, "", VALUE(S1114))</f>
        <v>3</v>
      </c>
      <c r="U1114" s="5" t="s">
        <v>212</v>
      </c>
      <c r="V1114" s="4">
        <f>IF(LEN(TRIM(U1114&amp;""))=0, "", VALUE(SUBSTITUTE(U1114,"$","")))</f>
        <v>98.1</v>
      </c>
      <c r="W1114" s="1">
        <v>75.537000000000006</v>
      </c>
      <c r="X1114" s="1">
        <f>IF(LEN(TRIM(W1114&amp;""))=0, "", VALUE(SUBSTITUTE(W1114,"$","")))</f>
        <v>75.537000000000006</v>
      </c>
      <c r="Y1114" s="5" t="s">
        <v>6832</v>
      </c>
      <c r="Z1114" s="4" cm="1">
        <f t="array" ref="Z1114">IF(
    LEN(TRIM(Y1114&amp;""))=0,
        IF(AND(ISNUMBER(net_sales_clean), ISNUMBER(profit_clean)),
            net_sales_clean - profit_clean,
            ""
        ),
    VALUE(SUBSTITUTE(Y1114,"$",""))
)</f>
        <v>41.666292162380998</v>
      </c>
      <c r="AA1114" s="5" t="s">
        <v>6831</v>
      </c>
      <c r="AB1114" s="4" cm="1">
        <f t="array" ref="AB1114">IF(
    LEN(TRIM(AA1114&amp;""))=0,
        IF(AND(ISNUMBER(net_sales_clean), ISNUMBER(cost_clean)),
            net_sales_clean - cost_clean,
            ""
        ),
    VALUE(SUBSTITUTE(AA1114,"$",""))
)</f>
        <v>33.870707837618902</v>
      </c>
      <c r="AC1114">
        <v>1</v>
      </c>
      <c r="AD1114">
        <f>IF(LEN(TRIM(AC1114&amp;""))=0, "", VALUE(AC1114))</f>
        <v>1</v>
      </c>
      <c r="AE1114">
        <v>4</v>
      </c>
      <c r="AF1114">
        <f>IF(LEN(TRIM(AE1114&amp;""))=0, "", VALUE(AE1114))</f>
        <v>4</v>
      </c>
      <c r="AG1114">
        <v>0</v>
      </c>
      <c r="AH1114">
        <f>IF(
    OR(U1114&lt;0, W1114&lt;0, Y1114&lt;0, AA1114&lt;0),
        1,
        IF(LEN(TRIM(AG1114&amp;""))=0, "", AG1114)
)</f>
        <v>0</v>
      </c>
      <c r="AI1114" t="str">
        <f>IF(
    COUNT(Q1114,V1114,X1114,Z1114,AB1114)=0,
        "Not Usable",
    IF(
        COUNT(Q1114,V1114,X1114,Z1114,AB1114)&lt;5,
            "Incomplete",
            IF(
                MIN(Q1114,V1114,X1114,Z1114,AB1114)=0,
                    "Incomplete",
                    "Complete"
            )
    )
)</f>
        <v>Complete</v>
      </c>
    </row>
    <row r="1115" spans="1:35" x14ac:dyDescent="0.3">
      <c r="A1115">
        <v>19012</v>
      </c>
      <c r="B1115" s="6">
        <v>45997.932013888887</v>
      </c>
      <c r="C1115" s="3">
        <f>INT(B1115)</f>
        <v>45997</v>
      </c>
      <c r="D1115" s="2">
        <f>MOD(B1115,1)</f>
        <v>0.93201388888701331</v>
      </c>
      <c r="E1115">
        <v>3</v>
      </c>
      <c r="F1115" t="s">
        <v>15</v>
      </c>
      <c r="G1115" t="str">
        <f xml:space="preserve"> PROPER(TRIM(CLEAN(SUBSTITUTE(F1115,CHAR(160)," "))))</f>
        <v>West</v>
      </c>
      <c r="H1115" t="s">
        <v>11</v>
      </c>
      <c r="I1115" t="str">
        <f>PROPER(TRIM(CLEAN((SUBSTITUTE(H1115,"-"," ")))))</f>
        <v>Online</v>
      </c>
      <c r="J1115">
        <v>8121</v>
      </c>
      <c r="K1115" t="s">
        <v>10</v>
      </c>
      <c r="L1115" t="str">
        <f xml:space="preserve"> PROPER(TRIM(CLEAN(SUBSTITUTE(K1115,CHAR(160)," "))))</f>
        <v>Consumer</v>
      </c>
      <c r="M1115" t="s">
        <v>19</v>
      </c>
      <c r="N1115" t="str">
        <f xml:space="preserve"> PROPER(TRIM(CLEAN(SUBSTITUTE(M1115,CHAR(160)," "))))</f>
        <v>Apparel</v>
      </c>
      <c r="O1115" t="s">
        <v>41</v>
      </c>
      <c r="P1115" t="str">
        <f>IF(LEN(TRIM(Table1[[#This Row],[subcategory]]&amp;""))=0,"Unknown", PROPER(TRIM(Table1[[#This Row],[subcategory]])))</f>
        <v>Shoes</v>
      </c>
      <c r="Q1115">
        <v>97.8</v>
      </c>
      <c r="R1115" s="1">
        <f>IF(LEN(TRIM(Q1115&amp;""))=0, "", VALUE(SUBSTITUTE(Q1115,"$","")))</f>
        <v>97.8</v>
      </c>
      <c r="S1115">
        <v>4</v>
      </c>
      <c r="T1115">
        <f>IF(LEN(TRIM(S1115&amp;""))=0, "", VALUE(S1115))</f>
        <v>4</v>
      </c>
      <c r="U1115">
        <v>391.2</v>
      </c>
      <c r="V1115" s="1">
        <f>IF(LEN(TRIM(U1115&amp;""))=0, "", VALUE(SUBSTITUTE(U1115,"$","")))</f>
        <v>391.2</v>
      </c>
      <c r="W1115" s="1">
        <v>352.47120000000001</v>
      </c>
      <c r="X1115" s="1">
        <f>IF(LEN(TRIM(W1115&amp;""))=0, "", VALUE(SUBSTITUTE(W1115,"$","")))</f>
        <v>352.47120000000001</v>
      </c>
      <c r="Y1115" s="5" t="s">
        <v>6830</v>
      </c>
      <c r="Z1115" s="4" cm="1">
        <f t="array" ref="Z1115">IF(
    LEN(TRIM(Y1115&amp;""))=0,
        IF(AND(ISNUMBER(net_sales_clean), ISNUMBER(profit_clean)),
            net_sales_clean - profit_clean,
            ""
        ),
    VALUE(SUBSTITUTE(Y1115,"$",""))
)</f>
        <v>230.37963595570301</v>
      </c>
      <c r="AA1115" s="5" t="s">
        <v>6829</v>
      </c>
      <c r="AB1115" s="4" cm="1">
        <f t="array" ref="AB1115">IF(
    LEN(TRIM(AA1115&amp;""))=0,
        IF(AND(ISNUMBER(net_sales_clean), ISNUMBER(cost_clean)),
            net_sales_clean - cost_clean,
            ""
        ),
    VALUE(SUBSTITUTE(AA1115,"$",""))
)</f>
        <v>122.09156404429601</v>
      </c>
      <c r="AC1115">
        <v>7</v>
      </c>
      <c r="AD1115">
        <f>IF(LEN(TRIM(AC1115&amp;""))=0, "", VALUE(AC1115))</f>
        <v>7</v>
      </c>
      <c r="AE1115">
        <v>4</v>
      </c>
      <c r="AF1115">
        <f>IF(LEN(TRIM(AE1115&amp;""))=0, "", VALUE(AE1115))</f>
        <v>4</v>
      </c>
      <c r="AG1115">
        <v>0</v>
      </c>
      <c r="AH1115">
        <f>IF(
    OR(U1115&lt;0, W1115&lt;0, Y1115&lt;0, AA1115&lt;0),
        1,
        IF(LEN(TRIM(AG1115&amp;""))=0, "", AG1115)
)</f>
        <v>0</v>
      </c>
      <c r="AI1115" t="str">
        <f>IF(
    COUNT(Q1115,V1115,X1115,Z1115,AB1115)=0,
        "Not Usable",
    IF(
        COUNT(Q1115,V1115,X1115,Z1115,AB1115)&lt;5,
            "Incomplete",
            IF(
                MIN(Q1115,V1115,X1115,Z1115,AB1115)=0,
                    "Incomplete",
                    "Complete"
            )
    )
)</f>
        <v>Complete</v>
      </c>
    </row>
    <row r="1116" spans="1:35" x14ac:dyDescent="0.3">
      <c r="A1116">
        <v>53638</v>
      </c>
      <c r="B1116" s="6">
        <v>45889.316064814811</v>
      </c>
      <c r="C1116" s="3">
        <f>INT(B1116)</f>
        <v>45889</v>
      </c>
      <c r="D1116" s="2">
        <f>MOD(B1116,1)</f>
        <v>0.31606481481139781</v>
      </c>
      <c r="E1116">
        <v>65</v>
      </c>
      <c r="F1116" t="s">
        <v>13</v>
      </c>
      <c r="G1116" t="str">
        <f xml:space="preserve"> PROPER(TRIM(CLEAN(SUBSTITUTE(F1116,CHAR(160)," "))))</f>
        <v>Northeast</v>
      </c>
      <c r="H1116" t="s">
        <v>17</v>
      </c>
      <c r="I1116" t="str">
        <f>PROPER(TRIM(CLEAN((SUBSTITUTE(H1116,"-"," ")))))</f>
        <v>Online</v>
      </c>
      <c r="J1116">
        <v>2247</v>
      </c>
      <c r="K1116" t="s">
        <v>14</v>
      </c>
      <c r="L1116" t="str">
        <f xml:space="preserve"> PROPER(TRIM(CLEAN(SUBSTITUTE(K1116,CHAR(160)," "))))</f>
        <v>Consumer</v>
      </c>
      <c r="M1116" t="s">
        <v>19</v>
      </c>
      <c r="N1116" t="str">
        <f xml:space="preserve"> PROPER(TRIM(CLEAN(SUBSTITUTE(M1116,CHAR(160)," "))))</f>
        <v>Apparel</v>
      </c>
      <c r="O1116" t="s">
        <v>41</v>
      </c>
      <c r="P1116" t="str">
        <f>IF(LEN(TRIM(Table1[[#This Row],[subcategory]]&amp;""))=0,"Unknown", PROPER(TRIM(Table1[[#This Row],[subcategory]])))</f>
        <v>Shoes</v>
      </c>
      <c r="Q1116">
        <v>57.79</v>
      </c>
      <c r="R1116" s="1">
        <f>IF(LEN(TRIM(Q1116&amp;""))=0, "", VALUE(SUBSTITUTE(Q1116,"$","")))</f>
        <v>57.79</v>
      </c>
      <c r="S1116">
        <v>3</v>
      </c>
      <c r="T1116">
        <f>IF(LEN(TRIM(S1116&amp;""))=0, "", VALUE(S1116))</f>
        <v>3</v>
      </c>
      <c r="U1116">
        <v>173.37</v>
      </c>
      <c r="V1116" s="1">
        <f>IF(LEN(TRIM(U1116&amp;""))=0, "", VALUE(SUBSTITUTE(U1116,"$","")))</f>
        <v>173.37</v>
      </c>
      <c r="W1116" s="4" t="s">
        <v>6828</v>
      </c>
      <c r="X1116" s="4">
        <f>IF(LEN(TRIM(W1116&amp;""))=0, "", VALUE(SUBSTITUTE(W1116,"$","")))</f>
        <v>138.17588999999899</v>
      </c>
      <c r="Y1116" s="5" t="s">
        <v>6827</v>
      </c>
      <c r="Z1116" s="4" cm="1">
        <f t="array" ref="Z1116">IF(
    LEN(TRIM(Y1116&amp;""))=0,
        IF(AND(ISNUMBER(net_sales_clean), ISNUMBER(profit_clean)),
            net_sales_clean - profit_clean,
            ""
        ),
    VALUE(SUBSTITUTE(Y1116,"$",""))
)</f>
        <v>105.13733633170899</v>
      </c>
      <c r="AA1116" s="5" t="s">
        <v>6826</v>
      </c>
      <c r="AB1116" s="4" cm="1">
        <f t="array" ref="AB1116">IF(
    LEN(TRIM(AA1116&amp;""))=0,
        IF(AND(ISNUMBER(net_sales_clean), ISNUMBER(cost_clean)),
            net_sales_clean - cost_clean,
            ""
        ),
    VALUE(SUBSTITUTE(AA1116,"$",""))
)</f>
        <v>33.038553668290398</v>
      </c>
      <c r="AC1116">
        <v>5</v>
      </c>
      <c r="AD1116">
        <f>IF(LEN(TRIM(AC1116&amp;""))=0, "", VALUE(AC1116))</f>
        <v>5</v>
      </c>
      <c r="AE1116">
        <v>5</v>
      </c>
      <c r="AF1116">
        <f>IF(LEN(TRIM(AE1116&amp;""))=0, "", VALUE(AE1116))</f>
        <v>5</v>
      </c>
      <c r="AG1116">
        <v>0</v>
      </c>
      <c r="AH1116">
        <f>IF(
    OR(U1116&lt;0, W1116&lt;0, Y1116&lt;0, AA1116&lt;0),
        1,
        IF(LEN(TRIM(AG1116&amp;""))=0, "", AG1116)
)</f>
        <v>0</v>
      </c>
      <c r="AI1116" t="str">
        <f>IF(
    COUNT(Q1116,V1116,X1116,Z1116,AB1116)=0,
        "Not Usable",
    IF(
        COUNT(Q1116,V1116,X1116,Z1116,AB1116)&lt;5,
            "Incomplete",
            IF(
                MIN(Q1116,V1116,X1116,Z1116,AB1116)=0,
                    "Incomplete",
                    "Complete"
            )
    )
)</f>
        <v>Complete</v>
      </c>
    </row>
    <row r="1117" spans="1:35" x14ac:dyDescent="0.3">
      <c r="A1117">
        <v>20908</v>
      </c>
      <c r="B1117" s="6">
        <v>45763.04928240741</v>
      </c>
      <c r="C1117" s="3">
        <f>INT(B1117)</f>
        <v>45763</v>
      </c>
      <c r="D1117" s="2">
        <f>MOD(B1117,1)</f>
        <v>4.928240740991896E-2</v>
      </c>
      <c r="E1117">
        <v>11</v>
      </c>
      <c r="F1117" t="s">
        <v>13</v>
      </c>
      <c r="G1117" t="str">
        <f xml:space="preserve"> PROPER(TRIM(CLEAN(SUBSTITUTE(F1117,CHAR(160)," "))))</f>
        <v>Northeast</v>
      </c>
      <c r="H1117" t="s">
        <v>3</v>
      </c>
      <c r="I1117" t="str">
        <f>PROPER(TRIM(CLEAN((SUBSTITUTE(H1117,"-"," ")))))</f>
        <v>Phone</v>
      </c>
      <c r="J1117">
        <v>15034</v>
      </c>
      <c r="K1117" t="s">
        <v>6</v>
      </c>
      <c r="L1117" t="str">
        <f xml:space="preserve"> PROPER(TRIM(CLEAN(SUBSTITUTE(K1117,CHAR(160)," "))))</f>
        <v>Corporate</v>
      </c>
      <c r="M1117" t="s">
        <v>9</v>
      </c>
      <c r="N1117" t="str">
        <f xml:space="preserve"> PROPER(TRIM(CLEAN(SUBSTITUTE(M1117,CHAR(160)," "))))</f>
        <v>Home</v>
      </c>
      <c r="P1117" t="str">
        <f>IF(LEN(TRIM(Table1[[#This Row],[subcategory]]&amp;""))=0,"Unknown", PROPER(TRIM(Table1[[#This Row],[subcategory]])))</f>
        <v>Unknown</v>
      </c>
      <c r="Q1117">
        <v>30.34</v>
      </c>
      <c r="R1117" s="1">
        <f>IF(LEN(TRIM(Q1117&amp;""))=0, "", VALUE(SUBSTITUTE(Q1117,"$","")))</f>
        <v>30.34</v>
      </c>
      <c r="S1117">
        <v>0</v>
      </c>
      <c r="T1117">
        <f>IF(LEN(TRIM(S1117&amp;""))=0, "", VALUE(S1117))</f>
        <v>0</v>
      </c>
      <c r="U1117">
        <v>0</v>
      </c>
      <c r="V1117" s="1">
        <f>IF(LEN(TRIM(U1117&amp;""))=0, "", VALUE(SUBSTITUTE(U1117,"$","")))</f>
        <v>0</v>
      </c>
      <c r="W1117" s="1">
        <v>0</v>
      </c>
      <c r="X1117" s="1">
        <f>IF(LEN(TRIM(W1117&amp;""))=0, "", VALUE(SUBSTITUTE(W1117,"$","")))</f>
        <v>0</v>
      </c>
      <c r="Y1117">
        <v>0</v>
      </c>
      <c r="Z1117" s="1" cm="1">
        <f t="array" ref="Z1117">IF(
    LEN(TRIM(Y1117&amp;""))=0,
        IF(AND(ISNUMBER(net_sales_clean), ISNUMBER(profit_clean)),
            net_sales_clean - profit_clean,
            ""
        ),
    VALUE(SUBSTITUTE(Y1117,"$",""))
)</f>
        <v>0</v>
      </c>
      <c r="AA1117">
        <v>0</v>
      </c>
      <c r="AB1117" s="1" cm="1">
        <f t="array" ref="AB1117">IF(
    LEN(TRIM(AA1117&amp;""))=0,
        IF(AND(ISNUMBER(net_sales_clean), ISNUMBER(cost_clean)),
            net_sales_clean - cost_clean,
            ""
        ),
    VALUE(SUBSTITUTE(AA1117,"$",""))
)</f>
        <v>0</v>
      </c>
      <c r="AC1117">
        <v>2</v>
      </c>
      <c r="AD1117">
        <f>IF(LEN(TRIM(AC1117&amp;""))=0, "", VALUE(AC1117))</f>
        <v>2</v>
      </c>
      <c r="AE1117">
        <v>4</v>
      </c>
      <c r="AF1117">
        <f>IF(LEN(TRIM(AE1117&amp;""))=0, "", VALUE(AE1117))</f>
        <v>4</v>
      </c>
      <c r="AG1117">
        <v>0</v>
      </c>
      <c r="AH1117">
        <f>IF(
    OR(U1117&lt;0, W1117&lt;0, Y1117&lt;0, AA1117&lt;0),
        1,
        IF(LEN(TRIM(AG1117&amp;""))=0, "", AG1117)
)</f>
        <v>0</v>
      </c>
      <c r="AI1117" t="str">
        <f>IF(
    COUNT(Q1117,V1117,X1117,Z1117,AB1117)=0,
        "Not Usable",
    IF(
        COUNT(Q1117,V1117,X1117,Z1117,AB1117)&lt;5,
            "Incomplete",
            IF(
                MIN(Q1117,V1117,X1117,Z1117,AB1117)=0,
                    "Incomplete",
                    "Complete"
            )
    )
)</f>
        <v>Incomplete</v>
      </c>
    </row>
    <row r="1118" spans="1:35" x14ac:dyDescent="0.3">
      <c r="A1118">
        <v>22036</v>
      </c>
      <c r="B1118" s="6">
        <v>45968.192048611112</v>
      </c>
      <c r="C1118" s="3">
        <f>INT(B1118)</f>
        <v>45968</v>
      </c>
      <c r="D1118" s="2">
        <f>MOD(B1118,1)</f>
        <v>0.19204861111211358</v>
      </c>
      <c r="E1118">
        <v>9</v>
      </c>
      <c r="F1118" t="s">
        <v>21</v>
      </c>
      <c r="G1118" t="str">
        <f xml:space="preserve"> PROPER(TRIM(CLEAN(SUBSTITUTE(F1118,CHAR(160)," "))))</f>
        <v>Midwest</v>
      </c>
      <c r="H1118" t="s">
        <v>7</v>
      </c>
      <c r="I1118" t="str">
        <f>PROPER(TRIM(CLEAN((SUBSTITUTE(H1118,"-"," ")))))</f>
        <v>In Store</v>
      </c>
      <c r="J1118">
        <v>5986</v>
      </c>
      <c r="K1118" t="s">
        <v>6</v>
      </c>
      <c r="L1118" t="str">
        <f xml:space="preserve"> PROPER(TRIM(CLEAN(SUBSTITUTE(K1118,CHAR(160)," "))))</f>
        <v>Corporate</v>
      </c>
      <c r="M1118" t="s">
        <v>16</v>
      </c>
      <c r="N1118" t="str">
        <f xml:space="preserve"> PROPER(TRIM(CLEAN(SUBSTITUTE(M1118,CHAR(160)," "))))</f>
        <v>Grocery</v>
      </c>
      <c r="O1118" t="s">
        <v>29</v>
      </c>
      <c r="P1118" t="str">
        <f>IF(LEN(TRIM(Table1[[#This Row],[subcategory]]&amp;""))=0,"Unknown", PROPER(TRIM(Table1[[#This Row],[subcategory]])))</f>
        <v>Beverages</v>
      </c>
      <c r="Q1118">
        <v>75.59</v>
      </c>
      <c r="R1118" s="1">
        <f>IF(LEN(TRIM(Q1118&amp;""))=0, "", VALUE(SUBSTITUTE(Q1118,"$","")))</f>
        <v>75.59</v>
      </c>
      <c r="S1118">
        <v>2</v>
      </c>
      <c r="T1118">
        <f>IF(LEN(TRIM(S1118&amp;""))=0, "", VALUE(S1118))</f>
        <v>2</v>
      </c>
      <c r="U1118">
        <v>151.18</v>
      </c>
      <c r="V1118" s="1">
        <f>IF(LEN(TRIM(U1118&amp;""))=0, "", VALUE(SUBSTITUTE(U1118,"$","")))</f>
        <v>151.18</v>
      </c>
      <c r="W1118" s="4" t="s">
        <v>6825</v>
      </c>
      <c r="X1118" s="4">
        <f>IF(LEN(TRIM(W1118&amp;""))=0, "", VALUE(SUBSTITUTE(W1118,"$","")))</f>
        <v>120.64164</v>
      </c>
      <c r="Y1118" s="5" t="s">
        <v>6824</v>
      </c>
      <c r="Z1118" s="4" cm="1">
        <f t="array" ref="Z1118">IF(
    LEN(TRIM(Y1118&amp;""))=0,
        IF(AND(ISNUMBER(net_sales_clean), ISNUMBER(profit_clean)),
            net_sales_clean - profit_clean,
            ""
        ),
    VALUE(SUBSTITUTE(Y1118,"$",""))
)</f>
        <v>68.222162790112094</v>
      </c>
      <c r="AA1118">
        <v>52.419477209887901</v>
      </c>
      <c r="AB1118" s="1" cm="1">
        <f t="array" ref="AB1118">IF(
    LEN(TRIM(AA1118&amp;""))=0,
        IF(AND(ISNUMBER(net_sales_clean), ISNUMBER(cost_clean)),
            net_sales_clean - cost_clean,
            ""
        ),
    VALUE(SUBSTITUTE(AA1118,"$",""))
)</f>
        <v>52.419477209887901</v>
      </c>
      <c r="AC1118">
        <v>5</v>
      </c>
      <c r="AD1118">
        <f>IF(LEN(TRIM(AC1118&amp;""))=0, "", VALUE(AC1118))</f>
        <v>5</v>
      </c>
      <c r="AE1118">
        <v>4</v>
      </c>
      <c r="AF1118">
        <f>IF(LEN(TRIM(AE1118&amp;""))=0, "", VALUE(AE1118))</f>
        <v>4</v>
      </c>
      <c r="AG1118">
        <v>0</v>
      </c>
      <c r="AH1118">
        <f>IF(
    OR(U1118&lt;0, W1118&lt;0, Y1118&lt;0, AA1118&lt;0),
        1,
        IF(LEN(TRIM(AG1118&amp;""))=0, "", AG1118)
)</f>
        <v>0</v>
      </c>
      <c r="AI1118" t="str">
        <f>IF(
    COUNT(Q1118,V1118,X1118,Z1118,AB1118)=0,
        "Not Usable",
    IF(
        COUNT(Q1118,V1118,X1118,Z1118,AB1118)&lt;5,
            "Incomplete",
            IF(
                MIN(Q1118,V1118,X1118,Z1118,AB1118)=0,
                    "Incomplete",
                    "Complete"
            )
    )
)</f>
        <v>Complete</v>
      </c>
    </row>
    <row r="1119" spans="1:35" x14ac:dyDescent="0.3">
      <c r="A1119">
        <v>38677</v>
      </c>
      <c r="B1119" s="6">
        <v>45464.719907407409</v>
      </c>
      <c r="C1119" s="3">
        <f>INT(B1119)</f>
        <v>45464</v>
      </c>
      <c r="D1119" s="2">
        <f>MOD(B1119,1)</f>
        <v>0.71990740740875481</v>
      </c>
      <c r="E1119">
        <v>62</v>
      </c>
      <c r="F1119" t="s">
        <v>15</v>
      </c>
      <c r="G1119" t="str">
        <f xml:space="preserve"> PROPER(TRIM(CLEAN(SUBSTITUTE(F1119,CHAR(160)," "))))</f>
        <v>West</v>
      </c>
      <c r="H1119" t="s">
        <v>30</v>
      </c>
      <c r="I1119" t="str">
        <f>PROPER(TRIM(CLEAN((SUBSTITUTE(H1119,"-"," ")))))</f>
        <v>Mobile App</v>
      </c>
      <c r="J1119">
        <v>510</v>
      </c>
      <c r="K1119" t="s">
        <v>6</v>
      </c>
      <c r="L1119" t="str">
        <f xml:space="preserve"> PROPER(TRIM(CLEAN(SUBSTITUTE(K1119,CHAR(160)," "))))</f>
        <v>Corporate</v>
      </c>
      <c r="M1119" t="s">
        <v>23</v>
      </c>
      <c r="N1119" t="str">
        <f xml:space="preserve"> PROPER(TRIM(CLEAN(SUBSTITUTE(M1119,CHAR(160)," "))))</f>
        <v>Electronics</v>
      </c>
      <c r="O1119" t="s">
        <v>34</v>
      </c>
      <c r="P1119" t="str">
        <f>IF(LEN(TRIM(Table1[[#This Row],[subcategory]]&amp;""))=0,"Unknown", PROPER(TRIM(Table1[[#This Row],[subcategory]])))</f>
        <v>Phones</v>
      </c>
      <c r="Q1119">
        <v>39.119999999999997</v>
      </c>
      <c r="R1119" s="1">
        <f>IF(LEN(TRIM(Q1119&amp;""))=0, "", VALUE(SUBSTITUTE(Q1119,"$","")))</f>
        <v>39.119999999999997</v>
      </c>
      <c r="S1119">
        <v>1</v>
      </c>
      <c r="T1119">
        <f>IF(LEN(TRIM(S1119&amp;""))=0, "", VALUE(S1119))</f>
        <v>1</v>
      </c>
      <c r="U1119">
        <v>39.119999999999997</v>
      </c>
      <c r="V1119" s="1">
        <f>IF(LEN(TRIM(U1119&amp;""))=0, "", VALUE(SUBSTITUTE(U1119,"$","")))</f>
        <v>39.119999999999997</v>
      </c>
      <c r="W1119" s="4" t="s">
        <v>6823</v>
      </c>
      <c r="X1119" s="4">
        <f>IF(LEN(TRIM(W1119&amp;""))=0, "", VALUE(SUBSTITUTE(W1119,"$","")))</f>
        <v>29.066159999999901</v>
      </c>
      <c r="Y1119" s="5" t="s">
        <v>6822</v>
      </c>
      <c r="Z1119" s="4" cm="1">
        <f t="array" ref="Z1119">IF(
    LEN(TRIM(Y1119&amp;""))=0,
        IF(AND(ISNUMBER(net_sales_clean), ISNUMBER(profit_clean)),
            net_sales_clean - profit_clean,
            ""
        ),
    VALUE(SUBSTITUTE(Y1119,"$",""))
)</f>
        <v>18.283132838532399</v>
      </c>
      <c r="AA1119" s="5" t="s">
        <v>6821</v>
      </c>
      <c r="AB1119" s="4" cm="1">
        <f t="array" ref="AB1119">IF(
    LEN(TRIM(AA1119&amp;""))=0,
        IF(AND(ISNUMBER(net_sales_clean), ISNUMBER(cost_clean)),
            net_sales_clean - cost_clean,
            ""
        ),
    VALUE(SUBSTITUTE(AA1119,"$",""))
)</f>
        <v>10.7830271614675</v>
      </c>
      <c r="AC1119">
        <v>6</v>
      </c>
      <c r="AD1119">
        <f>IF(LEN(TRIM(AC1119&amp;""))=0, "", VALUE(AC1119))</f>
        <v>6</v>
      </c>
      <c r="AE1119">
        <v>2</v>
      </c>
      <c r="AF1119">
        <f>IF(LEN(TRIM(AE1119&amp;""))=0, "", VALUE(AE1119))</f>
        <v>2</v>
      </c>
      <c r="AG1119">
        <v>0</v>
      </c>
      <c r="AH1119">
        <f>IF(
    OR(U1119&lt;0, W1119&lt;0, Y1119&lt;0, AA1119&lt;0),
        1,
        IF(LEN(TRIM(AG1119&amp;""))=0, "", AG1119)
)</f>
        <v>0</v>
      </c>
      <c r="AI1119" t="str">
        <f>IF(
    COUNT(Q1119,V1119,X1119,Z1119,AB1119)=0,
        "Not Usable",
    IF(
        COUNT(Q1119,V1119,X1119,Z1119,AB1119)&lt;5,
            "Incomplete",
            IF(
                MIN(Q1119,V1119,X1119,Z1119,AB1119)=0,
                    "Incomplete",
                    "Complete"
            )
    )
)</f>
        <v>Complete</v>
      </c>
    </row>
    <row r="1120" spans="1:35" x14ac:dyDescent="0.3">
      <c r="A1120">
        <v>47126</v>
      </c>
      <c r="B1120" s="6">
        <v>45738.78396990741</v>
      </c>
      <c r="C1120" s="3">
        <f>INT(B1120)</f>
        <v>45738</v>
      </c>
      <c r="D1120" s="2">
        <f>MOD(B1120,1)</f>
        <v>0.78396990741021</v>
      </c>
      <c r="E1120">
        <v>29</v>
      </c>
      <c r="F1120" t="s">
        <v>8</v>
      </c>
      <c r="G1120" t="str">
        <f xml:space="preserve"> PROPER(TRIM(CLEAN(SUBSTITUTE(F1120,CHAR(160)," "))))</f>
        <v>West</v>
      </c>
      <c r="H1120" t="s">
        <v>7</v>
      </c>
      <c r="I1120" t="str">
        <f>PROPER(TRIM(CLEAN((SUBSTITUTE(H1120,"-"," ")))))</f>
        <v>In Store</v>
      </c>
      <c r="J1120">
        <v>23601</v>
      </c>
      <c r="K1120" t="s">
        <v>14</v>
      </c>
      <c r="L1120" t="str">
        <f xml:space="preserve"> PROPER(TRIM(CLEAN(SUBSTITUTE(K1120,CHAR(160)," "))))</f>
        <v>Consumer</v>
      </c>
      <c r="M1120" t="s">
        <v>16</v>
      </c>
      <c r="N1120" t="str">
        <f xml:space="preserve"> PROPER(TRIM(CLEAN(SUBSTITUTE(M1120,CHAR(160)," "))))</f>
        <v>Grocery</v>
      </c>
      <c r="O1120" t="s">
        <v>28</v>
      </c>
      <c r="P1120" t="str">
        <f>IF(LEN(TRIM(Table1[[#This Row],[subcategory]]&amp;""))=0,"Unknown", PROPER(TRIM(Table1[[#This Row],[subcategory]])))</f>
        <v>Pantry</v>
      </c>
      <c r="Q1120">
        <v>43.87</v>
      </c>
      <c r="R1120" s="1">
        <f>IF(LEN(TRIM(Q1120&amp;""))=0, "", VALUE(SUBSTITUTE(Q1120,"$","")))</f>
        <v>43.87</v>
      </c>
      <c r="S1120">
        <v>4</v>
      </c>
      <c r="T1120">
        <f>IF(LEN(TRIM(S1120&amp;""))=0, "", VALUE(S1120))</f>
        <v>4</v>
      </c>
      <c r="U1120">
        <v>175.48</v>
      </c>
      <c r="V1120" s="1">
        <f>IF(LEN(TRIM(U1120&amp;""))=0, "", VALUE(SUBSTITUTE(U1120,"$","")))</f>
        <v>175.48</v>
      </c>
      <c r="W1120" s="4" t="s">
        <v>6820</v>
      </c>
      <c r="X1120" s="4">
        <f>IF(LEN(TRIM(W1120&amp;""))=0, "", VALUE(SUBSTITUTE(W1120,"$","")))</f>
        <v>125.11724</v>
      </c>
      <c r="Y1120" s="5" t="s">
        <v>6819</v>
      </c>
      <c r="Z1120" s="4" cm="1">
        <f t="array" ref="Z1120">IF(
    LEN(TRIM(Y1120&amp;""))=0,
        IF(AND(ISNUMBER(net_sales_clean), ISNUMBER(profit_clean)),
            net_sales_clean - profit_clean,
            ""
        ),
    VALUE(SUBSTITUTE(Y1120,"$",""))
)</f>
        <v>75.184178963796498</v>
      </c>
      <c r="AA1120">
        <v>49.933061036203497</v>
      </c>
      <c r="AB1120" s="1" cm="1">
        <f t="array" ref="AB1120">IF(
    LEN(TRIM(AA1120&amp;""))=0,
        IF(AND(ISNUMBER(net_sales_clean), ISNUMBER(cost_clean)),
            net_sales_clean - cost_clean,
            ""
        ),
    VALUE(SUBSTITUTE(AA1120,"$",""))
)</f>
        <v>49.933061036203497</v>
      </c>
      <c r="AC1120">
        <v>9</v>
      </c>
      <c r="AD1120">
        <f>IF(LEN(TRIM(AC1120&amp;""))=0, "", VALUE(AC1120))</f>
        <v>9</v>
      </c>
      <c r="AE1120">
        <v>1</v>
      </c>
      <c r="AF1120">
        <f>IF(LEN(TRIM(AE1120&amp;""))=0, "", VALUE(AE1120))</f>
        <v>1</v>
      </c>
      <c r="AG1120">
        <v>0</v>
      </c>
      <c r="AH1120">
        <f>IF(
    OR(U1120&lt;0, W1120&lt;0, Y1120&lt;0, AA1120&lt;0),
        1,
        IF(LEN(TRIM(AG1120&amp;""))=0, "", AG1120)
)</f>
        <v>0</v>
      </c>
      <c r="AI1120" t="str">
        <f>IF(
    COUNT(Q1120,V1120,X1120,Z1120,AB1120)=0,
        "Not Usable",
    IF(
        COUNT(Q1120,V1120,X1120,Z1120,AB1120)&lt;5,
            "Incomplete",
            IF(
                MIN(Q1120,V1120,X1120,Z1120,AB1120)=0,
                    "Incomplete",
                    "Complete"
            )
    )
)</f>
        <v>Complete</v>
      </c>
    </row>
    <row r="1121" spans="1:35" x14ac:dyDescent="0.3">
      <c r="A1121">
        <v>44090</v>
      </c>
      <c r="B1121" s="6">
        <v>45497.593622685185</v>
      </c>
      <c r="C1121" s="3">
        <f>INT(B1121)</f>
        <v>45497</v>
      </c>
      <c r="D1121" s="2">
        <f>MOD(B1121,1)</f>
        <v>0.59362268518452765</v>
      </c>
      <c r="E1121">
        <v>15</v>
      </c>
      <c r="F1121" t="s">
        <v>4</v>
      </c>
      <c r="G1121" t="str">
        <f xml:space="preserve"> PROPER(TRIM(CLEAN(SUBSTITUTE(F1121,CHAR(160)," "))))</f>
        <v>South</v>
      </c>
      <c r="H1121" t="s">
        <v>30</v>
      </c>
      <c r="I1121" t="str">
        <f>PROPER(TRIM(CLEAN((SUBSTITUTE(H1121,"-"," ")))))</f>
        <v>Mobile App</v>
      </c>
      <c r="J1121">
        <v>7481</v>
      </c>
      <c r="K1121" t="s">
        <v>14</v>
      </c>
      <c r="L1121" t="str">
        <f xml:space="preserve"> PROPER(TRIM(CLEAN(SUBSTITUTE(K1121,CHAR(160)," "))))</f>
        <v>Consumer</v>
      </c>
      <c r="M1121" t="s">
        <v>23</v>
      </c>
      <c r="N1121" t="str">
        <f xml:space="preserve"> PROPER(TRIM(CLEAN(SUBSTITUTE(M1121,CHAR(160)," "))))</f>
        <v>Electronics</v>
      </c>
      <c r="O1121" t="s">
        <v>22</v>
      </c>
      <c r="P1121" t="str">
        <f>IF(LEN(TRIM(Table1[[#This Row],[subcategory]]&amp;""))=0,"Unknown", PROPER(TRIM(Table1[[#This Row],[subcategory]])))</f>
        <v>Audio</v>
      </c>
      <c r="Q1121">
        <v>42.58</v>
      </c>
      <c r="R1121" s="1">
        <f>IF(LEN(TRIM(Q1121&amp;""))=0, "", VALUE(SUBSTITUTE(Q1121,"$","")))</f>
        <v>42.58</v>
      </c>
      <c r="S1121">
        <v>4</v>
      </c>
      <c r="T1121">
        <f>IF(LEN(TRIM(S1121&amp;""))=0, "", VALUE(S1121))</f>
        <v>4</v>
      </c>
      <c r="U1121">
        <v>170.32</v>
      </c>
      <c r="V1121" s="1">
        <f>IF(LEN(TRIM(U1121&amp;""))=0, "", VALUE(SUBSTITUTE(U1121,"$","")))</f>
        <v>170.32</v>
      </c>
      <c r="W1121" s="4" t="s">
        <v>6818</v>
      </c>
      <c r="X1121" s="4">
        <f>IF(LEN(TRIM(W1121&amp;""))=0, "", VALUE(SUBSTITUTE(W1121,"$","")))</f>
        <v>163.50719999999899</v>
      </c>
      <c r="Y1121" s="5" t="s">
        <v>6817</v>
      </c>
      <c r="Z1121" s="4" cm="1">
        <f t="array" ref="Z1121">IF(
    LEN(TRIM(Y1121&amp;""))=0,
        IF(AND(ISNUMBER(net_sales_clean), ISNUMBER(profit_clean)),
            net_sales_clean - profit_clean,
            ""
        ),
    VALUE(SUBSTITUTE(Y1121,"$",""))
)</f>
        <v>131.84704285342301</v>
      </c>
      <c r="AA1121" s="5" t="s">
        <v>6816</v>
      </c>
      <c r="AB1121" s="4" cm="1">
        <f t="array" ref="AB1121">IF(
    LEN(TRIM(AA1121&amp;""))=0,
        IF(AND(ISNUMBER(net_sales_clean), ISNUMBER(cost_clean)),
            net_sales_clean - cost_clean,
            ""
        ),
    VALUE(SUBSTITUTE(AA1121,"$",""))
)</f>
        <v>31.660157146576498</v>
      </c>
      <c r="AC1121">
        <v>4</v>
      </c>
      <c r="AD1121">
        <f>IF(LEN(TRIM(AC1121&amp;""))=0, "", VALUE(AC1121))</f>
        <v>4</v>
      </c>
      <c r="AE1121">
        <v>4</v>
      </c>
      <c r="AF1121">
        <f>IF(LEN(TRIM(AE1121&amp;""))=0, "", VALUE(AE1121))</f>
        <v>4</v>
      </c>
      <c r="AG1121">
        <v>0</v>
      </c>
      <c r="AH1121">
        <f>IF(
    OR(U1121&lt;0, W1121&lt;0, Y1121&lt;0, AA1121&lt;0),
        1,
        IF(LEN(TRIM(AG1121&amp;""))=0, "", AG1121)
)</f>
        <v>0</v>
      </c>
      <c r="AI1121" t="str">
        <f>IF(
    COUNT(Q1121,V1121,X1121,Z1121,AB1121)=0,
        "Not Usable",
    IF(
        COUNT(Q1121,V1121,X1121,Z1121,AB1121)&lt;5,
            "Incomplete",
            IF(
                MIN(Q1121,V1121,X1121,Z1121,AB1121)=0,
                    "Incomplete",
                    "Complete"
            )
    )
)</f>
        <v>Complete</v>
      </c>
    </row>
    <row r="1122" spans="1:35" x14ac:dyDescent="0.3">
      <c r="A1122">
        <v>36523</v>
      </c>
      <c r="B1122" s="6">
        <v>45393.523206018515</v>
      </c>
      <c r="C1122" s="3">
        <f>INT(B1122)</f>
        <v>45393</v>
      </c>
      <c r="D1122" s="2">
        <f>MOD(B1122,1)</f>
        <v>0.52320601851533866</v>
      </c>
      <c r="E1122">
        <v>11</v>
      </c>
      <c r="F1122" t="s">
        <v>8</v>
      </c>
      <c r="G1122" t="str">
        <f xml:space="preserve"> PROPER(TRIM(CLEAN(SUBSTITUTE(F1122,CHAR(160)," "))))</f>
        <v>West</v>
      </c>
      <c r="H1122" t="s">
        <v>30</v>
      </c>
      <c r="I1122" t="str">
        <f>PROPER(TRIM(CLEAN((SUBSTITUTE(H1122,"-"," ")))))</f>
        <v>Mobile App</v>
      </c>
      <c r="J1122">
        <v>11911</v>
      </c>
      <c r="K1122" t="s">
        <v>10</v>
      </c>
      <c r="L1122" t="str">
        <f xml:space="preserve"> PROPER(TRIM(CLEAN(SUBSTITUTE(K1122,CHAR(160)," "))))</f>
        <v>Consumer</v>
      </c>
      <c r="M1122" t="s">
        <v>19</v>
      </c>
      <c r="N1122" t="str">
        <f xml:space="preserve"> PROPER(TRIM(CLEAN(SUBSTITUTE(M1122,CHAR(160)," "))))</f>
        <v>Apparel</v>
      </c>
      <c r="O1122" t="s">
        <v>41</v>
      </c>
      <c r="P1122" t="str">
        <f>IF(LEN(TRIM(Table1[[#This Row],[subcategory]]&amp;""))=0,"Unknown", PROPER(TRIM(Table1[[#This Row],[subcategory]])))</f>
        <v>Shoes</v>
      </c>
      <c r="Q1122">
        <v>20.91</v>
      </c>
      <c r="R1122" s="1">
        <f>IF(LEN(TRIM(Q1122&amp;""))=0, "", VALUE(SUBSTITUTE(Q1122,"$","")))</f>
        <v>20.91</v>
      </c>
      <c r="S1122">
        <v>7</v>
      </c>
      <c r="T1122">
        <f>IF(LEN(TRIM(S1122&amp;""))=0, "", VALUE(S1122))</f>
        <v>7</v>
      </c>
      <c r="U1122">
        <v>146.37</v>
      </c>
      <c r="V1122" s="1">
        <f>IF(LEN(TRIM(U1122&amp;""))=0, "", VALUE(SUBSTITUTE(U1122,"$","")))</f>
        <v>146.37</v>
      </c>
      <c r="W1122" s="4" t="s">
        <v>6815</v>
      </c>
      <c r="X1122" s="4">
        <f>IF(LEN(TRIM(W1122&amp;""))=0, "", VALUE(SUBSTITUTE(W1122,"$","")))</f>
        <v>133.19669999999999</v>
      </c>
      <c r="Y1122">
        <v>85.918521009924902</v>
      </c>
      <c r="Z1122" s="1" cm="1">
        <f t="array" ref="Z1122">IF(
    LEN(TRIM(Y1122&amp;""))=0,
        IF(AND(ISNUMBER(net_sales_clean), ISNUMBER(profit_clean)),
            net_sales_clean - profit_clean,
            ""
        ),
    VALUE(SUBSTITUTE(Y1122,"$",""))
)</f>
        <v>85.918521009924902</v>
      </c>
      <c r="AA1122" s="5" t="s">
        <v>6814</v>
      </c>
      <c r="AB1122" s="4" cm="1">
        <f t="array" ref="AB1122">IF(
    LEN(TRIM(AA1122&amp;""))=0,
        IF(AND(ISNUMBER(net_sales_clean), ISNUMBER(cost_clean)),
            net_sales_clean - cost_clean,
            ""
        ),
    VALUE(SUBSTITUTE(AA1122,"$",""))
)</f>
        <v>47.278178990075098</v>
      </c>
      <c r="AC1122">
        <v>2</v>
      </c>
      <c r="AD1122">
        <f>IF(LEN(TRIM(AC1122&amp;""))=0, "", VALUE(AC1122))</f>
        <v>2</v>
      </c>
      <c r="AF1122" t="str">
        <f>IF(LEN(TRIM(AE1122&amp;""))=0, "", VALUE(AE1122))</f>
        <v/>
      </c>
      <c r="AG1122">
        <v>0</v>
      </c>
      <c r="AH1122">
        <f>IF(
    OR(U1122&lt;0, W1122&lt;0, Y1122&lt;0, AA1122&lt;0),
        1,
        IF(LEN(TRIM(AG1122&amp;""))=0, "", AG1122)
)</f>
        <v>0</v>
      </c>
      <c r="AI1122" t="str">
        <f>IF(
    COUNT(Q1122,V1122,X1122,Z1122,AB1122)=0,
        "Not Usable",
    IF(
        COUNT(Q1122,V1122,X1122,Z1122,AB1122)&lt;5,
            "Incomplete",
            IF(
                MIN(Q1122,V1122,X1122,Z1122,AB1122)=0,
                    "Incomplete",
                    "Complete"
            )
    )
)</f>
        <v>Complete</v>
      </c>
    </row>
    <row r="1123" spans="1:35" x14ac:dyDescent="0.3">
      <c r="A1123">
        <v>26312</v>
      </c>
      <c r="B1123" s="6">
        <v>45697.400393518517</v>
      </c>
      <c r="C1123" s="3">
        <f>INT(B1123)</f>
        <v>45697</v>
      </c>
      <c r="D1123" s="2">
        <f>MOD(B1123,1)</f>
        <v>0.40039351851737592</v>
      </c>
      <c r="E1123">
        <v>24</v>
      </c>
      <c r="F1123" t="s">
        <v>13</v>
      </c>
      <c r="G1123" t="str">
        <f xml:space="preserve"> PROPER(TRIM(CLEAN(SUBSTITUTE(F1123,CHAR(160)," "))))</f>
        <v>Northeast</v>
      </c>
      <c r="H1123" t="s">
        <v>11</v>
      </c>
      <c r="I1123" t="str">
        <f>PROPER(TRIM(CLEAN((SUBSTITUTE(H1123,"-"," ")))))</f>
        <v>Online</v>
      </c>
      <c r="J1123">
        <v>18375</v>
      </c>
      <c r="K1123" t="s">
        <v>14</v>
      </c>
      <c r="L1123" t="str">
        <f xml:space="preserve"> PROPER(TRIM(CLEAN(SUBSTITUTE(K1123,CHAR(160)," "))))</f>
        <v>Consumer</v>
      </c>
      <c r="M1123" t="s">
        <v>23</v>
      </c>
      <c r="N1123" t="str">
        <f xml:space="preserve"> PROPER(TRIM(CLEAN(SUBSTITUTE(M1123,CHAR(160)," "))))</f>
        <v>Electronics</v>
      </c>
      <c r="P1123" t="str">
        <f>IF(LEN(TRIM(Table1[[#This Row],[subcategory]]&amp;""))=0,"Unknown", PROPER(TRIM(Table1[[#This Row],[subcategory]])))</f>
        <v>Unknown</v>
      </c>
      <c r="Q1123">
        <v>72.2</v>
      </c>
      <c r="R1123" s="1">
        <f>IF(LEN(TRIM(Q1123&amp;""))=0, "", VALUE(SUBSTITUTE(Q1123,"$","")))</f>
        <v>72.2</v>
      </c>
      <c r="S1123">
        <v>2</v>
      </c>
      <c r="T1123">
        <f>IF(LEN(TRIM(S1123&amp;""))=0, "", VALUE(S1123))</f>
        <v>2</v>
      </c>
      <c r="U1123">
        <v>144.4</v>
      </c>
      <c r="V1123" s="1">
        <f>IF(LEN(TRIM(U1123&amp;""))=0, "", VALUE(SUBSTITUTE(U1123,"$","")))</f>
        <v>144.4</v>
      </c>
      <c r="W1123" s="1">
        <v>113.4984</v>
      </c>
      <c r="X1123" s="1">
        <f>IF(LEN(TRIM(W1123&amp;""))=0, "", VALUE(SUBSTITUTE(W1123,"$","")))</f>
        <v>113.4984</v>
      </c>
      <c r="Y1123" s="5" t="s">
        <v>6813</v>
      </c>
      <c r="Z1123" s="4" cm="1">
        <f t="array" ref="Z1123">IF(
    LEN(TRIM(Y1123&amp;""))=0,
        IF(AND(ISNUMBER(net_sales_clean), ISNUMBER(profit_clean)),
            net_sales_clean - profit_clean,
            ""
        ),
    VALUE(SUBSTITUTE(Y1123,"$",""))
)</f>
        <v>79.015633941988796</v>
      </c>
      <c r="AA1123" s="5" t="s">
        <v>6812</v>
      </c>
      <c r="AB1123" s="4" cm="1">
        <f t="array" ref="AB1123">IF(
    LEN(TRIM(AA1123&amp;""))=0,
        IF(AND(ISNUMBER(net_sales_clean), ISNUMBER(cost_clean)),
            net_sales_clean - cost_clean,
            ""
        ),
    VALUE(SUBSTITUTE(AA1123,"$",""))
)</f>
        <v>34.482766058011102</v>
      </c>
      <c r="AC1123">
        <v>3</v>
      </c>
      <c r="AD1123">
        <f>IF(LEN(TRIM(AC1123&amp;""))=0, "", VALUE(AC1123))</f>
        <v>3</v>
      </c>
      <c r="AE1123">
        <v>1</v>
      </c>
      <c r="AF1123">
        <f>IF(LEN(TRIM(AE1123&amp;""))=0, "", VALUE(AE1123))</f>
        <v>1</v>
      </c>
      <c r="AG1123">
        <v>0</v>
      </c>
      <c r="AH1123">
        <f>IF(
    OR(U1123&lt;0, W1123&lt;0, Y1123&lt;0, AA1123&lt;0),
        1,
        IF(LEN(TRIM(AG1123&amp;""))=0, "", AG1123)
)</f>
        <v>0</v>
      </c>
      <c r="AI1123" t="str">
        <f>IF(
    COUNT(Q1123,V1123,X1123,Z1123,AB1123)=0,
        "Not Usable",
    IF(
        COUNT(Q1123,V1123,X1123,Z1123,AB1123)&lt;5,
            "Incomplete",
            IF(
                MIN(Q1123,V1123,X1123,Z1123,AB1123)=0,
                    "Incomplete",
                    "Complete"
            )
    )
)</f>
        <v>Complete</v>
      </c>
    </row>
    <row r="1124" spans="1:35" x14ac:dyDescent="0.3">
      <c r="A1124">
        <v>41503</v>
      </c>
      <c r="B1124" s="6">
        <v>45136.08766203704</v>
      </c>
      <c r="C1124" s="3">
        <f>INT(B1124)</f>
        <v>45136</v>
      </c>
      <c r="D1124" s="2">
        <f>MOD(B1124,1)</f>
        <v>8.7662037039990537E-2</v>
      </c>
      <c r="E1124">
        <v>21</v>
      </c>
      <c r="F1124" t="s">
        <v>4</v>
      </c>
      <c r="G1124" t="str">
        <f xml:space="preserve"> PROPER(TRIM(CLEAN(SUBSTITUTE(F1124,CHAR(160)," "))))</f>
        <v>South</v>
      </c>
      <c r="H1124" t="s">
        <v>17</v>
      </c>
      <c r="I1124" t="str">
        <f>PROPER(TRIM(CLEAN((SUBSTITUTE(H1124,"-"," ")))))</f>
        <v>Online</v>
      </c>
      <c r="J1124">
        <v>26928</v>
      </c>
      <c r="K1124" t="s">
        <v>14</v>
      </c>
      <c r="L1124" t="str">
        <f xml:space="preserve"> PROPER(TRIM(CLEAN(SUBSTITUTE(K1124,CHAR(160)," "))))</f>
        <v>Consumer</v>
      </c>
      <c r="M1124" t="s">
        <v>9</v>
      </c>
      <c r="N1124" t="str">
        <f xml:space="preserve"> PROPER(TRIM(CLEAN(SUBSTITUTE(M1124,CHAR(160)," "))))</f>
        <v>Home</v>
      </c>
      <c r="O1124" t="s">
        <v>38</v>
      </c>
      <c r="P1124" t="str">
        <f>IF(LEN(TRIM(Table1[[#This Row],[subcategory]]&amp;""))=0,"Unknown", PROPER(TRIM(Table1[[#This Row],[subcategory]])))</f>
        <v>Kitchen</v>
      </c>
      <c r="Q1124">
        <v>44.61</v>
      </c>
      <c r="R1124" s="1">
        <f>IF(LEN(TRIM(Q1124&amp;""))=0, "", VALUE(SUBSTITUTE(Q1124,"$","")))</f>
        <v>44.61</v>
      </c>
      <c r="S1124">
        <v>1</v>
      </c>
      <c r="T1124">
        <f>IF(LEN(TRIM(S1124&amp;""))=0, "", VALUE(S1124))</f>
        <v>1</v>
      </c>
      <c r="U1124">
        <v>44.61</v>
      </c>
      <c r="V1124" s="1">
        <f>IF(LEN(TRIM(U1124&amp;""))=0, "", VALUE(SUBSTITUTE(U1124,"$","")))</f>
        <v>44.61</v>
      </c>
      <c r="W1124" s="1">
        <v>42.64716</v>
      </c>
      <c r="X1124" s="1">
        <f>IF(LEN(TRIM(W1124&amp;""))=0, "", VALUE(SUBSTITUTE(W1124,"$","")))</f>
        <v>42.64716</v>
      </c>
      <c r="Y1124" s="5" t="s">
        <v>6811</v>
      </c>
      <c r="Z1124" s="4" cm="1">
        <f t="array" ref="Z1124">IF(
    LEN(TRIM(Y1124&amp;""))=0,
        IF(AND(ISNUMBER(net_sales_clean), ISNUMBER(profit_clean)),
            net_sales_clean - profit_clean,
            ""
        ),
    VALUE(SUBSTITUTE(Y1124,"$",""))
)</f>
        <v>29.795544859410899</v>
      </c>
      <c r="AA1124" s="5" t="s">
        <v>6810</v>
      </c>
      <c r="AB1124" s="4" cm="1">
        <f t="array" ref="AB1124">IF(
    LEN(TRIM(AA1124&amp;""))=0,
        IF(AND(ISNUMBER(net_sales_clean), ISNUMBER(cost_clean)),
            net_sales_clean - cost_clean,
            ""
        ),
    VALUE(SUBSTITUTE(AA1124,"$",""))
)</f>
        <v>12.851615140589001</v>
      </c>
      <c r="AC1124">
        <v>1</v>
      </c>
      <c r="AD1124">
        <f>IF(LEN(TRIM(AC1124&amp;""))=0, "", VALUE(AC1124))</f>
        <v>1</v>
      </c>
      <c r="AE1124">
        <v>4</v>
      </c>
      <c r="AF1124">
        <f>IF(LEN(TRIM(AE1124&amp;""))=0, "", VALUE(AE1124))</f>
        <v>4</v>
      </c>
      <c r="AG1124">
        <v>0</v>
      </c>
      <c r="AH1124">
        <f>IF(
    OR(U1124&lt;0, W1124&lt;0, Y1124&lt;0, AA1124&lt;0),
        1,
        IF(LEN(TRIM(AG1124&amp;""))=0, "", AG1124)
)</f>
        <v>0</v>
      </c>
      <c r="AI1124" t="str">
        <f>IF(
    COUNT(Q1124,V1124,X1124,Z1124,AB1124)=0,
        "Not Usable",
    IF(
        COUNT(Q1124,V1124,X1124,Z1124,AB1124)&lt;5,
            "Incomplete",
            IF(
                MIN(Q1124,V1124,X1124,Z1124,AB1124)=0,
                    "Incomplete",
                    "Complete"
            )
    )
)</f>
        <v>Complete</v>
      </c>
    </row>
    <row r="1125" spans="1:35" x14ac:dyDescent="0.3">
      <c r="A1125">
        <v>8551</v>
      </c>
      <c r="B1125" s="6">
        <v>45323.351354166669</v>
      </c>
      <c r="C1125" s="3">
        <f>INT(B1125)</f>
        <v>45323</v>
      </c>
      <c r="D1125" s="2">
        <f>MOD(B1125,1)</f>
        <v>0.35135416666889796</v>
      </c>
      <c r="E1125">
        <v>30</v>
      </c>
      <c r="F1125" t="s">
        <v>33</v>
      </c>
      <c r="G1125" t="str">
        <f xml:space="preserve"> PROPER(TRIM(CLEAN(SUBSTITUTE(F1125,CHAR(160)," "))))</f>
        <v>South</v>
      </c>
      <c r="H1125" t="s">
        <v>3</v>
      </c>
      <c r="I1125" t="str">
        <f>PROPER(TRIM(CLEAN((SUBSTITUTE(H1125,"-"," ")))))</f>
        <v>Phone</v>
      </c>
      <c r="J1125">
        <v>15342</v>
      </c>
      <c r="K1125" t="s">
        <v>2</v>
      </c>
      <c r="L1125" t="str">
        <f xml:space="preserve"> PROPER(TRIM(CLEAN(SUBSTITUTE(K1125,CHAR(160)," "))))</f>
        <v>Home Office</v>
      </c>
      <c r="M1125" t="s">
        <v>23</v>
      </c>
      <c r="N1125" t="str">
        <f xml:space="preserve"> PROPER(TRIM(CLEAN(SUBSTITUTE(M1125,CHAR(160)," "))))</f>
        <v>Electronics</v>
      </c>
      <c r="O1125" t="s">
        <v>40</v>
      </c>
      <c r="P1125" t="str">
        <f>IF(LEN(TRIM(Table1[[#This Row],[subcategory]]&amp;""))=0,"Unknown", PROPER(TRIM(Table1[[#This Row],[subcategory]])))</f>
        <v>Accessories</v>
      </c>
      <c r="Q1125">
        <v>10.17</v>
      </c>
      <c r="R1125" s="1">
        <f>IF(LEN(TRIM(Q1125&amp;""))=0, "", VALUE(SUBSTITUTE(Q1125,"$","")))</f>
        <v>10.17</v>
      </c>
      <c r="S1125">
        <v>3</v>
      </c>
      <c r="T1125">
        <f>IF(LEN(TRIM(S1125&amp;""))=0, "", VALUE(S1125))</f>
        <v>3</v>
      </c>
      <c r="U1125" s="5" t="s">
        <v>6809</v>
      </c>
      <c r="V1125" s="4">
        <f>IF(LEN(TRIM(U1125&amp;""))=0, "", VALUE(SUBSTITUTE(U1125,"$","")))</f>
        <v>30.509999999999899</v>
      </c>
      <c r="W1125" s="1">
        <v>23.1876</v>
      </c>
      <c r="X1125" s="1">
        <f>IF(LEN(TRIM(W1125&amp;""))=0, "", VALUE(SUBSTITUTE(W1125,"$","")))</f>
        <v>23.1876</v>
      </c>
      <c r="Y1125" s="5" t="s">
        <v>6808</v>
      </c>
      <c r="Z1125" s="4" cm="1">
        <f t="array" ref="Z1125">IF(
    LEN(TRIM(Y1125&amp;""))=0,
        IF(AND(ISNUMBER(net_sales_clean), ISNUMBER(profit_clean)),
            net_sales_clean - profit_clean,
            ""
        ),
    VALUE(SUBSTITUTE(Y1125,"$",""))
)</f>
        <v>15.957460633625599</v>
      </c>
      <c r="AA1125" s="5" t="s">
        <v>6807</v>
      </c>
      <c r="AB1125" s="4" cm="1">
        <f t="array" ref="AB1125">IF(
    LEN(TRIM(AA1125&amp;""))=0,
        IF(AND(ISNUMBER(net_sales_clean), ISNUMBER(cost_clean)),
            net_sales_clean - cost_clean,
            ""
        ),
    VALUE(SUBSTITUTE(AA1125,"$",""))
)</f>
        <v>7.2301393663743401</v>
      </c>
      <c r="AC1125">
        <v>8</v>
      </c>
      <c r="AD1125">
        <f>IF(LEN(TRIM(AC1125&amp;""))=0, "", VALUE(AC1125))</f>
        <v>8</v>
      </c>
      <c r="AE1125">
        <v>2</v>
      </c>
      <c r="AF1125">
        <f>IF(LEN(TRIM(AE1125&amp;""))=0, "", VALUE(AE1125))</f>
        <v>2</v>
      </c>
      <c r="AG1125">
        <v>0</v>
      </c>
      <c r="AH1125">
        <f>IF(
    OR(U1125&lt;0, W1125&lt;0, Y1125&lt;0, AA1125&lt;0),
        1,
        IF(LEN(TRIM(AG1125&amp;""))=0, "", AG1125)
)</f>
        <v>0</v>
      </c>
      <c r="AI1125" t="str">
        <f>IF(
    COUNT(Q1125,V1125,X1125,Z1125,AB1125)=0,
        "Not Usable",
    IF(
        COUNT(Q1125,V1125,X1125,Z1125,AB1125)&lt;5,
            "Incomplete",
            IF(
                MIN(Q1125,V1125,X1125,Z1125,AB1125)=0,
                    "Incomplete",
                    "Complete"
            )
    )
)</f>
        <v>Complete</v>
      </c>
    </row>
    <row r="1126" spans="1:35" x14ac:dyDescent="0.3">
      <c r="A1126">
        <v>43789</v>
      </c>
      <c r="B1126" s="6">
        <v>45713.099756944444</v>
      </c>
      <c r="C1126" s="3">
        <f>INT(B1126)</f>
        <v>45713</v>
      </c>
      <c r="D1126" s="2">
        <f>MOD(B1126,1)</f>
        <v>9.9756944444379769E-2</v>
      </c>
      <c r="E1126">
        <v>63</v>
      </c>
      <c r="F1126" t="s">
        <v>4</v>
      </c>
      <c r="G1126" t="str">
        <f xml:space="preserve"> PROPER(TRIM(CLEAN(SUBSTITUTE(F1126,CHAR(160)," "))))</f>
        <v>South</v>
      </c>
      <c r="H1126" t="s">
        <v>27</v>
      </c>
      <c r="I1126" t="str">
        <f>PROPER(TRIM(CLEAN((SUBSTITUTE(H1126,"-"," ")))))</f>
        <v>In Store</v>
      </c>
      <c r="J1126">
        <v>17803</v>
      </c>
      <c r="K1126" t="s">
        <v>10</v>
      </c>
      <c r="L1126" t="str">
        <f xml:space="preserve"> PROPER(TRIM(CLEAN(SUBSTITUTE(K1126,CHAR(160)," "))))</f>
        <v>Consumer</v>
      </c>
      <c r="M1126" t="s">
        <v>1</v>
      </c>
      <c r="N1126" t="str">
        <f xml:space="preserve"> PROPER(TRIM(CLEAN(SUBSTITUTE(M1126,CHAR(160)," "))))</f>
        <v>Beauty</v>
      </c>
      <c r="O1126" t="s">
        <v>5</v>
      </c>
      <c r="P1126" t="str">
        <f>IF(LEN(TRIM(Table1[[#This Row],[subcategory]]&amp;""))=0,"Unknown", PROPER(TRIM(Table1[[#This Row],[subcategory]])))</f>
        <v>Haircare</v>
      </c>
      <c r="Q1126">
        <v>43.92</v>
      </c>
      <c r="R1126" s="1">
        <f>IF(LEN(TRIM(Q1126&amp;""))=0, "", VALUE(SUBSTITUTE(Q1126,"$","")))</f>
        <v>43.92</v>
      </c>
      <c r="T1126" t="str">
        <f>IF(LEN(TRIM(S1126&amp;""))=0, "", VALUE(S1126))</f>
        <v/>
      </c>
      <c r="V1126" s="1" t="str">
        <f>IF(LEN(TRIM(U1126&amp;""))=0, "", VALUE(SUBSTITUTE(U1126,"$","")))</f>
        <v/>
      </c>
      <c r="X1126" s="1" t="str">
        <f>IF(LEN(TRIM(W1126&amp;""))=0, "", VALUE(SUBSTITUTE(W1126,"$","")))</f>
        <v/>
      </c>
      <c r="Z1126" s="1" t="str" cm="1">
        <f t="array" ref="Z1126">IF(
    LEN(TRIM(Y1126&amp;""))=0,
        IF(AND(ISNUMBER(net_sales_clean), ISNUMBER(profit_clean)),
            net_sales_clean - profit_clean,
            ""
        ),
    VALUE(SUBSTITUTE(Y1126,"$",""))
)</f>
        <v/>
      </c>
      <c r="AB1126" s="1" t="str" cm="1">
        <f t="array" ref="AB1126">IF(
    LEN(TRIM(AA1126&amp;""))=0,
        IF(AND(ISNUMBER(net_sales_clean), ISNUMBER(cost_clean)),
            net_sales_clean - cost_clean,
            ""
        ),
    VALUE(SUBSTITUTE(AA1126,"$",""))
)</f>
        <v/>
      </c>
      <c r="AC1126">
        <v>7</v>
      </c>
      <c r="AD1126">
        <f>IF(LEN(TRIM(AC1126&amp;""))=0, "", VALUE(AC1126))</f>
        <v>7</v>
      </c>
      <c r="AF1126" t="str">
        <f>IF(LEN(TRIM(AE1126&amp;""))=0, "", VALUE(AE1126))</f>
        <v/>
      </c>
      <c r="AG1126">
        <v>0</v>
      </c>
      <c r="AH1126">
        <f>IF(
    OR(U1126&lt;0, W1126&lt;0, Y1126&lt;0, AA1126&lt;0),
        1,
        IF(LEN(TRIM(AG1126&amp;""))=0, "", AG1126)
)</f>
        <v>0</v>
      </c>
      <c r="AI1126" t="str">
        <f>IF(
    COUNT(Q1126,V1126,X1126,Z1126,AB1126)=0,
        "Not Usable",
    IF(
        COUNT(Q1126,V1126,X1126,Z1126,AB1126)&lt;5,
            "Incomplete",
            IF(
                MIN(Q1126,V1126,X1126,Z1126,AB1126)=0,
                    "Incomplete",
                    "Complete"
            )
    )
)</f>
        <v>Incomplete</v>
      </c>
    </row>
    <row r="1127" spans="1:35" x14ac:dyDescent="0.3">
      <c r="A1127">
        <v>46150</v>
      </c>
      <c r="B1127" s="6">
        <v>44995.173692129632</v>
      </c>
      <c r="C1127" s="3">
        <f>INT(B1127)</f>
        <v>44995</v>
      </c>
      <c r="D1127" s="2">
        <f>MOD(B1127,1)</f>
        <v>0.17369212963239988</v>
      </c>
      <c r="E1127">
        <v>48</v>
      </c>
      <c r="F1127" t="s">
        <v>13</v>
      </c>
      <c r="G1127" t="str">
        <f xml:space="preserve"> PROPER(TRIM(CLEAN(SUBSTITUTE(F1127,CHAR(160)," "))))</f>
        <v>Northeast</v>
      </c>
      <c r="H1127" t="s">
        <v>3</v>
      </c>
      <c r="I1127" t="str">
        <f>PROPER(TRIM(CLEAN((SUBSTITUTE(H1127,"-"," ")))))</f>
        <v>Phone</v>
      </c>
      <c r="J1127">
        <v>12984</v>
      </c>
      <c r="K1127" t="s">
        <v>6</v>
      </c>
      <c r="L1127" t="str">
        <f xml:space="preserve"> PROPER(TRIM(CLEAN(SUBSTITUTE(K1127,CHAR(160)," "))))</f>
        <v>Corporate</v>
      </c>
      <c r="M1127" t="s">
        <v>1</v>
      </c>
      <c r="N1127" t="str">
        <f xml:space="preserve"> PROPER(TRIM(CLEAN(SUBSTITUTE(M1127,CHAR(160)," "))))</f>
        <v>Beauty</v>
      </c>
      <c r="O1127" t="s">
        <v>39</v>
      </c>
      <c r="P1127" t="str">
        <f>IF(LEN(TRIM(Table1[[#This Row],[subcategory]]&amp;""))=0,"Unknown", PROPER(TRIM(Table1[[#This Row],[subcategory]])))</f>
        <v>Fragrance</v>
      </c>
      <c r="Q1127">
        <v>55.78</v>
      </c>
      <c r="R1127" s="1">
        <f>IF(LEN(TRIM(Q1127&amp;""))=0, "", VALUE(SUBSTITUTE(Q1127,"$","")))</f>
        <v>55.78</v>
      </c>
      <c r="S1127">
        <v>2</v>
      </c>
      <c r="T1127">
        <f>IF(LEN(TRIM(S1127&amp;""))=0, "", VALUE(S1127))</f>
        <v>2</v>
      </c>
      <c r="U1127">
        <v>111.56</v>
      </c>
      <c r="V1127" s="1">
        <f>IF(LEN(TRIM(U1127&amp;""))=0, "", VALUE(SUBSTITUTE(U1127,"$","")))</f>
        <v>111.56</v>
      </c>
      <c r="W1127" s="1">
        <v>97.057199999999995</v>
      </c>
      <c r="X1127" s="1">
        <f>IF(LEN(TRIM(W1127&amp;""))=0, "", VALUE(SUBSTITUTE(W1127,"$","")))</f>
        <v>97.057199999999995</v>
      </c>
      <c r="Y1127">
        <v>55.835347480278202</v>
      </c>
      <c r="Z1127" s="1" cm="1">
        <f t="array" ref="Z1127">IF(
    LEN(TRIM(Y1127&amp;""))=0,
        IF(AND(ISNUMBER(net_sales_clean), ISNUMBER(profit_clean)),
            net_sales_clean - profit_clean,
            ""
        ),
    VALUE(SUBSTITUTE(Y1127,"$",""))
)</f>
        <v>55.835347480278202</v>
      </c>
      <c r="AA1127" s="5" t="s">
        <v>6806</v>
      </c>
      <c r="AB1127" s="4" cm="1">
        <f t="array" ref="AB1127">IF(
    LEN(TRIM(AA1127&amp;""))=0,
        IF(AND(ISNUMBER(net_sales_clean), ISNUMBER(cost_clean)),
            net_sales_clean - cost_clean,
            ""
        ),
    VALUE(SUBSTITUTE(AA1127,"$",""))
)</f>
        <v>41.221852519721701</v>
      </c>
      <c r="AC1127">
        <v>9</v>
      </c>
      <c r="AD1127">
        <f>IF(LEN(TRIM(AC1127&amp;""))=0, "", VALUE(AC1127))</f>
        <v>9</v>
      </c>
      <c r="AE1127">
        <v>3</v>
      </c>
      <c r="AF1127">
        <f>IF(LEN(TRIM(AE1127&amp;""))=0, "", VALUE(AE1127))</f>
        <v>3</v>
      </c>
      <c r="AG1127">
        <v>0</v>
      </c>
      <c r="AH1127">
        <f>IF(
    OR(U1127&lt;0, W1127&lt;0, Y1127&lt;0, AA1127&lt;0),
        1,
        IF(LEN(TRIM(AG1127&amp;""))=0, "", AG1127)
)</f>
        <v>0</v>
      </c>
      <c r="AI1127" t="str">
        <f>IF(
    COUNT(Q1127,V1127,X1127,Z1127,AB1127)=0,
        "Not Usable",
    IF(
        COUNT(Q1127,V1127,X1127,Z1127,AB1127)&lt;5,
            "Incomplete",
            IF(
                MIN(Q1127,V1127,X1127,Z1127,AB1127)=0,
                    "Incomplete",
                    "Complete"
            )
    )
)</f>
        <v>Complete</v>
      </c>
    </row>
    <row r="1128" spans="1:35" x14ac:dyDescent="0.3">
      <c r="A1128">
        <v>55208</v>
      </c>
      <c r="B1128" s="6">
        <v>45769.110486111109</v>
      </c>
      <c r="C1128" s="3">
        <f>INT(B1128)</f>
        <v>45769</v>
      </c>
      <c r="D1128" s="2">
        <f>MOD(B1128,1)</f>
        <v>0.11048611110891216</v>
      </c>
      <c r="E1128">
        <v>79</v>
      </c>
      <c r="F1128" t="s">
        <v>33</v>
      </c>
      <c r="G1128" t="str">
        <f xml:space="preserve"> PROPER(TRIM(CLEAN(SUBSTITUTE(F1128,CHAR(160)," "))))</f>
        <v>South</v>
      </c>
      <c r="H1128" t="s">
        <v>30</v>
      </c>
      <c r="I1128" t="str">
        <f>PROPER(TRIM(CLEAN((SUBSTITUTE(H1128,"-"," ")))))</f>
        <v>Mobile App</v>
      </c>
      <c r="J1128">
        <v>29715</v>
      </c>
      <c r="K1128" t="s">
        <v>6</v>
      </c>
      <c r="L1128" t="str">
        <f xml:space="preserve"> PROPER(TRIM(CLEAN(SUBSTITUTE(K1128,CHAR(160)," "))))</f>
        <v>Corporate</v>
      </c>
      <c r="M1128" t="s">
        <v>1</v>
      </c>
      <c r="N1128" t="str">
        <f xml:space="preserve"> PROPER(TRIM(CLEAN(SUBSTITUTE(M1128,CHAR(160)," "))))</f>
        <v>Beauty</v>
      </c>
      <c r="O1128" t="s">
        <v>5</v>
      </c>
      <c r="P1128" t="str">
        <f>IF(LEN(TRIM(Table1[[#This Row],[subcategory]]&amp;""))=0,"Unknown", PROPER(TRIM(Table1[[#This Row],[subcategory]])))</f>
        <v>Haircare</v>
      </c>
      <c r="Q1128">
        <v>24.4</v>
      </c>
      <c r="R1128" s="1">
        <f>IF(LEN(TRIM(Q1128&amp;""))=0, "", VALUE(SUBSTITUTE(Q1128,"$","")))</f>
        <v>24.4</v>
      </c>
      <c r="S1128">
        <v>1</v>
      </c>
      <c r="T1128">
        <f>IF(LEN(TRIM(S1128&amp;""))=0, "", VALUE(S1128))</f>
        <v>1</v>
      </c>
      <c r="U1128">
        <v>24.4</v>
      </c>
      <c r="V1128" s="1">
        <f>IF(LEN(TRIM(U1128&amp;""))=0, "", VALUE(SUBSTITUTE(U1128,"$","")))</f>
        <v>24.4</v>
      </c>
      <c r="W1128" s="1">
        <v>15.3476</v>
      </c>
      <c r="X1128" s="1">
        <f>IF(LEN(TRIM(W1128&amp;""))=0, "", VALUE(SUBSTITUTE(W1128,"$","")))</f>
        <v>15.3476</v>
      </c>
      <c r="Y1128">
        <v>8.9786660403675906</v>
      </c>
      <c r="Z1128" s="1" cm="1">
        <f t="array" ref="Z1128">IF(
    LEN(TRIM(Y1128&amp;""))=0,
        IF(AND(ISNUMBER(net_sales_clean), ISNUMBER(profit_clean)),
            net_sales_clean - profit_clean,
            ""
        ),
    VALUE(SUBSTITUTE(Y1128,"$",""))
)</f>
        <v>8.9786660403675906</v>
      </c>
      <c r="AA1128" s="5" t="s">
        <v>6805</v>
      </c>
      <c r="AB1128" s="4" cm="1">
        <f t="array" ref="AB1128">IF(
    LEN(TRIM(AA1128&amp;""))=0,
        IF(AND(ISNUMBER(net_sales_clean), ISNUMBER(cost_clean)),
            net_sales_clean - cost_clean,
            ""
        ),
    VALUE(SUBSTITUTE(AA1128,"$",""))
)</f>
        <v>6.3689339596324004</v>
      </c>
      <c r="AC1128">
        <v>3</v>
      </c>
      <c r="AD1128">
        <f>IF(LEN(TRIM(AC1128&amp;""))=0, "", VALUE(AC1128))</f>
        <v>3</v>
      </c>
      <c r="AE1128">
        <v>4</v>
      </c>
      <c r="AF1128">
        <f>IF(LEN(TRIM(AE1128&amp;""))=0, "", VALUE(AE1128))</f>
        <v>4</v>
      </c>
      <c r="AG1128">
        <v>0</v>
      </c>
      <c r="AH1128">
        <f>IF(
    OR(U1128&lt;0, W1128&lt;0, Y1128&lt;0, AA1128&lt;0),
        1,
        IF(LEN(TRIM(AG1128&amp;""))=0, "", AG1128)
)</f>
        <v>0</v>
      </c>
      <c r="AI1128" t="str">
        <f>IF(
    COUNT(Q1128,V1128,X1128,Z1128,AB1128)=0,
        "Not Usable",
    IF(
        COUNT(Q1128,V1128,X1128,Z1128,AB1128)&lt;5,
            "Incomplete",
            IF(
                MIN(Q1128,V1128,X1128,Z1128,AB1128)=0,
                    "Incomplete",
                    "Complete"
            )
    )
)</f>
        <v>Complete</v>
      </c>
    </row>
    <row r="1129" spans="1:35" x14ac:dyDescent="0.3">
      <c r="A1129">
        <v>39775</v>
      </c>
      <c r="B1129" s="6">
        <v>45757.054652777777</v>
      </c>
      <c r="C1129" s="3">
        <f>INT(B1129)</f>
        <v>45757</v>
      </c>
      <c r="D1129" s="2">
        <f>MOD(B1129,1)</f>
        <v>5.4652777776937E-2</v>
      </c>
      <c r="E1129">
        <v>49</v>
      </c>
      <c r="F1129" t="s">
        <v>21</v>
      </c>
      <c r="G1129" t="str">
        <f xml:space="preserve"> PROPER(TRIM(CLEAN(SUBSTITUTE(F1129,CHAR(160)," "))))</f>
        <v>Midwest</v>
      </c>
      <c r="H1129" t="s">
        <v>30</v>
      </c>
      <c r="I1129" t="str">
        <f>PROPER(TRIM(CLEAN((SUBSTITUTE(H1129,"-"," ")))))</f>
        <v>Mobile App</v>
      </c>
      <c r="J1129">
        <v>25373</v>
      </c>
      <c r="K1129" t="s">
        <v>10</v>
      </c>
      <c r="L1129" t="str">
        <f xml:space="preserve"> PROPER(TRIM(CLEAN(SUBSTITUTE(K1129,CHAR(160)," "))))</f>
        <v>Consumer</v>
      </c>
      <c r="M1129" t="s">
        <v>1</v>
      </c>
      <c r="N1129" t="str">
        <f xml:space="preserve"> PROPER(TRIM(CLEAN(SUBSTITUTE(M1129,CHAR(160)," "))))</f>
        <v>Beauty</v>
      </c>
      <c r="O1129" t="s">
        <v>31</v>
      </c>
      <c r="P1129" t="str">
        <f>IF(LEN(TRIM(Table1[[#This Row],[subcategory]]&amp;""))=0,"Unknown", PROPER(TRIM(Table1[[#This Row],[subcategory]])))</f>
        <v>Skincare</v>
      </c>
      <c r="Q1129">
        <v>60.56</v>
      </c>
      <c r="R1129" s="1">
        <f>IF(LEN(TRIM(Q1129&amp;""))=0, "", VALUE(SUBSTITUTE(Q1129,"$","")))</f>
        <v>60.56</v>
      </c>
      <c r="S1129">
        <v>4</v>
      </c>
      <c r="T1129">
        <f>IF(LEN(TRIM(S1129&amp;""))=0, "", VALUE(S1129))</f>
        <v>4</v>
      </c>
      <c r="U1129">
        <v>242.24</v>
      </c>
      <c r="V1129" s="1">
        <f>IF(LEN(TRIM(U1129&amp;""))=0, "", VALUE(SUBSTITUTE(U1129,"$","")))</f>
        <v>242.24</v>
      </c>
      <c r="W1129" s="1">
        <v>230.85471999999999</v>
      </c>
      <c r="X1129" s="1">
        <f>IF(LEN(TRIM(W1129&amp;""))=0, "", VALUE(SUBSTITUTE(W1129,"$","")))</f>
        <v>230.85471999999999</v>
      </c>
      <c r="Z1129" s="1" t="str" cm="1">
        <f t="array" ref="Z1129">IF(
    LEN(TRIM(Y1129&amp;""))=0,
        IF(AND(ISNUMBER(net_sales_clean), ISNUMBER(profit_clean)),
            net_sales_clean - profit_clean,
            ""
        ),
    VALUE(SUBSTITUTE(Y1129,"$",""))
)</f>
        <v/>
      </c>
      <c r="AB1129" s="1" t="str" cm="1">
        <f t="array" ref="AB1129">IF(
    LEN(TRIM(AA1129&amp;""))=0,
        IF(AND(ISNUMBER(net_sales_clean), ISNUMBER(cost_clean)),
            net_sales_clean - cost_clean,
            ""
        ),
    VALUE(SUBSTITUTE(AA1129,"$",""))
)</f>
        <v/>
      </c>
      <c r="AC1129">
        <v>8</v>
      </c>
      <c r="AD1129">
        <f>IF(LEN(TRIM(AC1129&amp;""))=0, "", VALUE(AC1129))</f>
        <v>8</v>
      </c>
      <c r="AE1129">
        <v>3</v>
      </c>
      <c r="AF1129">
        <f>IF(LEN(TRIM(AE1129&amp;""))=0, "", VALUE(AE1129))</f>
        <v>3</v>
      </c>
      <c r="AG1129">
        <v>0</v>
      </c>
      <c r="AH1129">
        <f>IF(
    OR(U1129&lt;0, W1129&lt;0, Y1129&lt;0, AA1129&lt;0),
        1,
        IF(LEN(TRIM(AG1129&amp;""))=0, "", AG1129)
)</f>
        <v>0</v>
      </c>
      <c r="AI1129" t="str">
        <f>IF(
    COUNT(Q1129,V1129,X1129,Z1129,AB1129)=0,
        "Not Usable",
    IF(
        COUNT(Q1129,V1129,X1129,Z1129,AB1129)&lt;5,
            "Incomplete",
            IF(
                MIN(Q1129,V1129,X1129,Z1129,AB1129)=0,
                    "Incomplete",
                    "Complete"
            )
    )
)</f>
        <v>Incomplete</v>
      </c>
    </row>
    <row r="1130" spans="1:35" x14ac:dyDescent="0.3">
      <c r="A1130">
        <v>15808</v>
      </c>
      <c r="B1130" s="6">
        <v>45258.582094907404</v>
      </c>
      <c r="C1130" s="3">
        <f>INT(B1130)</f>
        <v>45258</v>
      </c>
      <c r="D1130" s="2">
        <f>MOD(B1130,1)</f>
        <v>0.58209490740409819</v>
      </c>
      <c r="E1130">
        <v>1</v>
      </c>
      <c r="F1130" t="s">
        <v>21</v>
      </c>
      <c r="G1130" t="str">
        <f xml:space="preserve"> PROPER(TRIM(CLEAN(SUBSTITUTE(F1130,CHAR(160)," "))))</f>
        <v>Midwest</v>
      </c>
      <c r="H1130" t="s">
        <v>30</v>
      </c>
      <c r="I1130" t="str">
        <f>PROPER(TRIM(CLEAN((SUBSTITUTE(H1130,"-"," ")))))</f>
        <v>Mobile App</v>
      </c>
      <c r="J1130">
        <v>18622</v>
      </c>
      <c r="K1130" t="s">
        <v>2</v>
      </c>
      <c r="L1130" t="str">
        <f xml:space="preserve"> PROPER(TRIM(CLEAN(SUBSTITUTE(K1130,CHAR(160)," "))))</f>
        <v>Home Office</v>
      </c>
      <c r="M1130" t="s">
        <v>1</v>
      </c>
      <c r="N1130" t="str">
        <f xml:space="preserve"> PROPER(TRIM(CLEAN(SUBSTITUTE(M1130,CHAR(160)," "))))</f>
        <v>Beauty</v>
      </c>
      <c r="O1130" t="s">
        <v>31</v>
      </c>
      <c r="P1130" t="str">
        <f>IF(LEN(TRIM(Table1[[#This Row],[subcategory]]&amp;""))=0,"Unknown", PROPER(TRIM(Table1[[#This Row],[subcategory]])))</f>
        <v>Skincare</v>
      </c>
      <c r="Q1130">
        <v>21.36</v>
      </c>
      <c r="R1130" s="1">
        <f>IF(LEN(TRIM(Q1130&amp;""))=0, "", VALUE(SUBSTITUTE(Q1130,"$","")))</f>
        <v>21.36</v>
      </c>
      <c r="S1130">
        <v>1</v>
      </c>
      <c r="T1130">
        <f>IF(LEN(TRIM(S1130&amp;""))=0, "", VALUE(S1130))</f>
        <v>1</v>
      </c>
      <c r="U1130">
        <v>21.36</v>
      </c>
      <c r="V1130" s="1">
        <f>IF(LEN(TRIM(U1130&amp;""))=0, "", VALUE(SUBSTITUTE(U1130,"$","")))</f>
        <v>21.36</v>
      </c>
      <c r="W1130" s="4" t="s">
        <v>6804</v>
      </c>
      <c r="X1130" s="4">
        <f>IF(LEN(TRIM(W1130&amp;""))=0, "", VALUE(SUBSTITUTE(W1130,"$","")))</f>
        <v>16.383119999999899</v>
      </c>
      <c r="Y1130" s="5" t="s">
        <v>6803</v>
      </c>
      <c r="Z1130" s="4" cm="1">
        <f t="array" ref="Z1130">IF(
    LEN(TRIM(Y1130&amp;""))=0,
        IF(AND(ISNUMBER(net_sales_clean), ISNUMBER(profit_clean)),
            net_sales_clean - profit_clean,
            ""
        ),
    VALUE(SUBSTITUTE(Y1130,"$",""))
)</f>
        <v>9.0306600422469607</v>
      </c>
      <c r="AA1130" s="5" t="s">
        <v>6802</v>
      </c>
      <c r="AB1130" s="4" cm="1">
        <f t="array" ref="AB1130">IF(
    LEN(TRIM(AA1130&amp;""))=0,
        IF(AND(ISNUMBER(net_sales_clean), ISNUMBER(cost_clean)),
            net_sales_clean - cost_clean,
            ""
        ),
    VALUE(SUBSTITUTE(AA1130,"$",""))
)</f>
        <v>7.3524599577530303</v>
      </c>
      <c r="AC1130">
        <v>4</v>
      </c>
      <c r="AD1130">
        <f>IF(LEN(TRIM(AC1130&amp;""))=0, "", VALUE(AC1130))</f>
        <v>4</v>
      </c>
      <c r="AE1130">
        <v>3</v>
      </c>
      <c r="AF1130">
        <f>IF(LEN(TRIM(AE1130&amp;""))=0, "", VALUE(AE1130))</f>
        <v>3</v>
      </c>
      <c r="AG1130">
        <v>0</v>
      </c>
      <c r="AH1130">
        <f>IF(
    OR(U1130&lt;0, W1130&lt;0, Y1130&lt;0, AA1130&lt;0),
        1,
        IF(LEN(TRIM(AG1130&amp;""))=0, "", AG1130)
)</f>
        <v>0</v>
      </c>
      <c r="AI1130" t="str">
        <f>IF(
    COUNT(Q1130,V1130,X1130,Z1130,AB1130)=0,
        "Not Usable",
    IF(
        COUNT(Q1130,V1130,X1130,Z1130,AB1130)&lt;5,
            "Incomplete",
            IF(
                MIN(Q1130,V1130,X1130,Z1130,AB1130)=0,
                    "Incomplete",
                    "Complete"
            )
    )
)</f>
        <v>Complete</v>
      </c>
    </row>
    <row r="1131" spans="1:35" x14ac:dyDescent="0.3">
      <c r="A1131">
        <v>21413</v>
      </c>
      <c r="B1131" s="6">
        <v>45678.013865740744</v>
      </c>
      <c r="C1131" s="3">
        <f>INT(B1131)</f>
        <v>45678</v>
      </c>
      <c r="D1131" s="2">
        <f>MOD(B1131,1)</f>
        <v>1.3865740744222421E-2</v>
      </c>
      <c r="E1131">
        <v>27</v>
      </c>
      <c r="F1131" t="s">
        <v>33</v>
      </c>
      <c r="G1131" t="str">
        <f xml:space="preserve"> PROPER(TRIM(CLEAN(SUBSTITUTE(F1131,CHAR(160)," "))))</f>
        <v>South</v>
      </c>
      <c r="H1131" t="s">
        <v>11</v>
      </c>
      <c r="I1131" t="str">
        <f>PROPER(TRIM(CLEAN((SUBSTITUTE(H1131,"-"," ")))))</f>
        <v>Online</v>
      </c>
      <c r="J1131">
        <v>21085</v>
      </c>
      <c r="K1131" t="s">
        <v>10</v>
      </c>
      <c r="L1131" t="str">
        <f xml:space="preserve"> PROPER(TRIM(CLEAN(SUBSTITUTE(K1131,CHAR(160)," "))))</f>
        <v>Consumer</v>
      </c>
      <c r="M1131" t="s">
        <v>9</v>
      </c>
      <c r="N1131" t="str">
        <f xml:space="preserve"> PROPER(TRIM(CLEAN(SUBSTITUTE(M1131,CHAR(160)," "))))</f>
        <v>Home</v>
      </c>
      <c r="O1131" t="s">
        <v>36</v>
      </c>
      <c r="P1131" t="str">
        <f>IF(LEN(TRIM(Table1[[#This Row],[subcategory]]&amp;""))=0,"Unknown", PROPER(TRIM(Table1[[#This Row],[subcategory]])))</f>
        <v>Bedding</v>
      </c>
      <c r="Q1131">
        <v>101.39</v>
      </c>
      <c r="R1131" s="1">
        <f>IF(LEN(TRIM(Q1131&amp;""))=0, "", VALUE(SUBSTITUTE(Q1131,"$","")))</f>
        <v>101.39</v>
      </c>
      <c r="S1131">
        <v>4</v>
      </c>
      <c r="T1131">
        <f>IF(LEN(TRIM(S1131&amp;""))=0, "", VALUE(S1131))</f>
        <v>4</v>
      </c>
      <c r="U1131">
        <v>405.56</v>
      </c>
      <c r="V1131" s="1">
        <f>IF(LEN(TRIM(U1131&amp;""))=0, "", VALUE(SUBSTITUTE(U1131,"$","")))</f>
        <v>405.56</v>
      </c>
      <c r="W1131" s="4" t="s">
        <v>6801</v>
      </c>
      <c r="X1131" s="4">
        <f>IF(LEN(TRIM(W1131&amp;""))=0, "", VALUE(SUBSTITUTE(W1131,"$","")))</f>
        <v>287.947599999999</v>
      </c>
      <c r="Y1131" s="5" t="s">
        <v>6800</v>
      </c>
      <c r="Z1131" s="4" cm="1">
        <f t="array" ref="Z1131">IF(
    LEN(TRIM(Y1131&amp;""))=0,
        IF(AND(ISNUMBER(net_sales_clean), ISNUMBER(profit_clean)),
            net_sales_clean - profit_clean,
            ""
        ),
    VALUE(SUBSTITUTE(Y1131,"$",""))
)</f>
        <v>201.824615155006</v>
      </c>
      <c r="AA1131">
        <v>86.122984844993397</v>
      </c>
      <c r="AB1131" s="1" cm="1">
        <f t="array" ref="AB1131">IF(
    LEN(TRIM(AA1131&amp;""))=0,
        IF(AND(ISNUMBER(net_sales_clean), ISNUMBER(cost_clean)),
            net_sales_clean - cost_clean,
            ""
        ),
    VALUE(SUBSTITUTE(AA1131,"$",""))
)</f>
        <v>86.122984844993397</v>
      </c>
      <c r="AC1131">
        <v>3</v>
      </c>
      <c r="AD1131">
        <f>IF(LEN(TRIM(AC1131&amp;""))=0, "", VALUE(AC1131))</f>
        <v>3</v>
      </c>
      <c r="AE1131">
        <v>2</v>
      </c>
      <c r="AF1131">
        <f>IF(LEN(TRIM(AE1131&amp;""))=0, "", VALUE(AE1131))</f>
        <v>2</v>
      </c>
      <c r="AG1131">
        <v>1</v>
      </c>
      <c r="AH1131">
        <f>IF(
    OR(U1131&lt;0, W1131&lt;0, Y1131&lt;0, AA1131&lt;0),
        1,
        IF(LEN(TRIM(AG1131&amp;""))=0, "", AG1131)
)</f>
        <v>1</v>
      </c>
      <c r="AI1131" t="str">
        <f>IF(
    COUNT(Q1131,V1131,X1131,Z1131,AB1131)=0,
        "Not Usable",
    IF(
        COUNT(Q1131,V1131,X1131,Z1131,AB1131)&lt;5,
            "Incomplete",
            IF(
                MIN(Q1131,V1131,X1131,Z1131,AB1131)=0,
                    "Incomplete",
                    "Complete"
            )
    )
)</f>
        <v>Complete</v>
      </c>
    </row>
    <row r="1132" spans="1:35" x14ac:dyDescent="0.3">
      <c r="A1132">
        <v>43515</v>
      </c>
      <c r="B1132" s="6">
        <v>45920.182881944442</v>
      </c>
      <c r="C1132" s="3">
        <f>INT(B1132)</f>
        <v>45920</v>
      </c>
      <c r="D1132" s="2">
        <f>MOD(B1132,1)</f>
        <v>0.18288194444176042</v>
      </c>
      <c r="E1132">
        <v>66</v>
      </c>
      <c r="F1132" t="s">
        <v>21</v>
      </c>
      <c r="G1132" t="str">
        <f xml:space="preserve"> PROPER(TRIM(CLEAN(SUBSTITUTE(F1132,CHAR(160)," "))))</f>
        <v>Midwest</v>
      </c>
      <c r="H1132" t="s">
        <v>30</v>
      </c>
      <c r="I1132" t="str">
        <f>PROPER(TRIM(CLEAN((SUBSTITUTE(H1132,"-"," ")))))</f>
        <v>Mobile App</v>
      </c>
      <c r="J1132">
        <v>25513</v>
      </c>
      <c r="K1132" t="s">
        <v>6</v>
      </c>
      <c r="L1132" t="str">
        <f xml:space="preserve"> PROPER(TRIM(CLEAN(SUBSTITUTE(K1132,CHAR(160)," "))))</f>
        <v>Corporate</v>
      </c>
      <c r="M1132" t="s">
        <v>19</v>
      </c>
      <c r="N1132" t="str">
        <f xml:space="preserve"> PROPER(TRIM(CLEAN(SUBSTITUTE(M1132,CHAR(160)," "))))</f>
        <v>Apparel</v>
      </c>
      <c r="O1132" t="s">
        <v>20</v>
      </c>
      <c r="P1132" t="str">
        <f>IF(LEN(TRIM(Table1[[#This Row],[subcategory]]&amp;""))=0,"Unknown", PROPER(TRIM(Table1[[#This Row],[subcategory]])))</f>
        <v>Women</v>
      </c>
      <c r="Q1132">
        <v>160.33000000000001</v>
      </c>
      <c r="R1132" s="1">
        <f>IF(LEN(TRIM(Q1132&amp;""))=0, "", VALUE(SUBSTITUTE(Q1132,"$","")))</f>
        <v>160.33000000000001</v>
      </c>
      <c r="S1132">
        <v>1</v>
      </c>
      <c r="T1132">
        <f>IF(LEN(TRIM(S1132&amp;""))=0, "", VALUE(S1132))</f>
        <v>1</v>
      </c>
      <c r="U1132">
        <v>160.33000000000001</v>
      </c>
      <c r="V1132" s="1">
        <f>IF(LEN(TRIM(U1132&amp;""))=0, "", VALUE(SUBSTITUTE(U1132,"$","")))</f>
        <v>160.33000000000001</v>
      </c>
      <c r="W1132" s="1">
        <v>143.81601000000001</v>
      </c>
      <c r="X1132" s="1">
        <f>IF(LEN(TRIM(W1132&amp;""))=0, "", VALUE(SUBSTITUTE(W1132,"$","")))</f>
        <v>143.81601000000001</v>
      </c>
      <c r="Y1132" s="5" t="s">
        <v>6799</v>
      </c>
      <c r="Z1132" s="4" cm="1">
        <f t="array" ref="Z1132">IF(
    LEN(TRIM(Y1132&amp;""))=0,
        IF(AND(ISNUMBER(net_sales_clean), ISNUMBER(profit_clean)),
            net_sales_clean - profit_clean,
            ""
        ),
    VALUE(SUBSTITUTE(Y1132,"$",""))
)</f>
        <v>111.855562719552</v>
      </c>
      <c r="AA1132" s="5" t="s">
        <v>6798</v>
      </c>
      <c r="AB1132" s="4" cm="1">
        <f t="array" ref="AB1132">IF(
    LEN(TRIM(AA1132&amp;""))=0,
        IF(AND(ISNUMBER(net_sales_clean), ISNUMBER(cost_clean)),
            net_sales_clean - cost_clean,
            ""
        ),
    VALUE(SUBSTITUTE(AA1132,"$",""))
)</f>
        <v>31.960447280447202</v>
      </c>
      <c r="AC1132">
        <v>9</v>
      </c>
      <c r="AD1132">
        <f>IF(LEN(TRIM(AC1132&amp;""))=0, "", VALUE(AC1132))</f>
        <v>9</v>
      </c>
      <c r="AE1132">
        <v>3</v>
      </c>
      <c r="AF1132">
        <f>IF(LEN(TRIM(AE1132&amp;""))=0, "", VALUE(AE1132))</f>
        <v>3</v>
      </c>
      <c r="AG1132">
        <v>0</v>
      </c>
      <c r="AH1132">
        <f>IF(
    OR(U1132&lt;0, W1132&lt;0, Y1132&lt;0, AA1132&lt;0),
        1,
        IF(LEN(TRIM(AG1132&amp;""))=0, "", AG1132)
)</f>
        <v>0</v>
      </c>
      <c r="AI1132" t="str">
        <f>IF(
    COUNT(Q1132,V1132,X1132,Z1132,AB1132)=0,
        "Not Usable",
    IF(
        COUNT(Q1132,V1132,X1132,Z1132,AB1132)&lt;5,
            "Incomplete",
            IF(
                MIN(Q1132,V1132,X1132,Z1132,AB1132)=0,
                    "Incomplete",
                    "Complete"
            )
    )
)</f>
        <v>Complete</v>
      </c>
    </row>
    <row r="1133" spans="1:35" x14ac:dyDescent="0.3">
      <c r="A1133">
        <v>20138</v>
      </c>
      <c r="B1133" s="6">
        <v>45018.575590277775</v>
      </c>
      <c r="C1133" s="3">
        <f>INT(B1133)</f>
        <v>45018</v>
      </c>
      <c r="D1133" s="2">
        <f>MOD(B1133,1)</f>
        <v>0.57559027777460869</v>
      </c>
      <c r="E1133">
        <v>50</v>
      </c>
      <c r="F1133" t="s">
        <v>33</v>
      </c>
      <c r="G1133" t="str">
        <f xml:space="preserve"> PROPER(TRIM(CLEAN(SUBSTITUTE(F1133,CHAR(160)," "))))</f>
        <v>South</v>
      </c>
      <c r="H1133" t="s">
        <v>7</v>
      </c>
      <c r="I1133" t="str">
        <f>PROPER(TRIM(CLEAN((SUBSTITUTE(H1133,"-"," ")))))</f>
        <v>In Store</v>
      </c>
      <c r="J1133">
        <v>19282</v>
      </c>
      <c r="K1133" t="s">
        <v>2</v>
      </c>
      <c r="L1133" t="str">
        <f xml:space="preserve"> PROPER(TRIM(CLEAN(SUBSTITUTE(K1133,CHAR(160)," "))))</f>
        <v>Home Office</v>
      </c>
      <c r="M1133" t="s">
        <v>16</v>
      </c>
      <c r="N1133" t="str">
        <f xml:space="preserve"> PROPER(TRIM(CLEAN(SUBSTITUTE(M1133,CHAR(160)," "))))</f>
        <v>Grocery</v>
      </c>
      <c r="O1133" t="s">
        <v>29</v>
      </c>
      <c r="P1133" t="str">
        <f>IF(LEN(TRIM(Table1[[#This Row],[subcategory]]&amp;""))=0,"Unknown", PROPER(TRIM(Table1[[#This Row],[subcategory]])))</f>
        <v>Beverages</v>
      </c>
      <c r="Q1133">
        <v>65.23</v>
      </c>
      <c r="R1133" s="1">
        <f>IF(LEN(TRIM(Q1133&amp;""))=0, "", VALUE(SUBSTITUTE(Q1133,"$","")))</f>
        <v>65.23</v>
      </c>
      <c r="S1133">
        <v>2</v>
      </c>
      <c r="T1133">
        <f>IF(LEN(TRIM(S1133&amp;""))=0, "", VALUE(S1133))</f>
        <v>2</v>
      </c>
      <c r="U1133">
        <v>130.46</v>
      </c>
      <c r="V1133" s="1">
        <f>IF(LEN(TRIM(U1133&amp;""))=0, "", VALUE(SUBSTITUTE(U1133,"$","")))</f>
        <v>130.46</v>
      </c>
      <c r="W1133" s="1">
        <v>82.320260000000005</v>
      </c>
      <c r="X1133" s="1">
        <f>IF(LEN(TRIM(W1133&amp;""))=0, "", VALUE(SUBSTITUTE(W1133,"$","")))</f>
        <v>82.320260000000005</v>
      </c>
      <c r="Y1133" s="5" t="s">
        <v>6797</v>
      </c>
      <c r="Z1133" s="4" cm="1">
        <f t="array" ref="Z1133">IF(
    LEN(TRIM(Y1133&amp;""))=0,
        IF(AND(ISNUMBER(net_sales_clean), ISNUMBER(profit_clean)),
            net_sales_clean - profit_clean,
            ""
        ),
    VALUE(SUBSTITUTE(Y1133,"$",""))
)</f>
        <v>67.348132210782694</v>
      </c>
      <c r="AA1133" s="5" t="s">
        <v>6796</v>
      </c>
      <c r="AB1133" s="4" cm="1">
        <f t="array" ref="AB1133">IF(
    LEN(TRIM(AA1133&amp;""))=0,
        IF(AND(ISNUMBER(net_sales_clean), ISNUMBER(cost_clean)),
            net_sales_clean - cost_clean,
            ""
        ),
    VALUE(SUBSTITUTE(AA1133,"$",""))
)</f>
        <v>14.9721277892172</v>
      </c>
      <c r="AC1133">
        <v>3</v>
      </c>
      <c r="AD1133">
        <f>IF(LEN(TRIM(AC1133&amp;""))=0, "", VALUE(AC1133))</f>
        <v>3</v>
      </c>
      <c r="AE1133">
        <v>3</v>
      </c>
      <c r="AF1133">
        <f>IF(LEN(TRIM(AE1133&amp;""))=0, "", VALUE(AE1133))</f>
        <v>3</v>
      </c>
      <c r="AG1133">
        <v>0</v>
      </c>
      <c r="AH1133">
        <f>IF(
    OR(U1133&lt;0, W1133&lt;0, Y1133&lt;0, AA1133&lt;0),
        1,
        IF(LEN(TRIM(AG1133&amp;""))=0, "", AG1133)
)</f>
        <v>0</v>
      </c>
      <c r="AI1133" t="str">
        <f>IF(
    COUNT(Q1133,V1133,X1133,Z1133,AB1133)=0,
        "Not Usable",
    IF(
        COUNT(Q1133,V1133,X1133,Z1133,AB1133)&lt;5,
            "Incomplete",
            IF(
                MIN(Q1133,V1133,X1133,Z1133,AB1133)=0,
                    "Incomplete",
                    "Complete"
            )
    )
)</f>
        <v>Complete</v>
      </c>
    </row>
    <row r="1134" spans="1:35" x14ac:dyDescent="0.3">
      <c r="A1134">
        <v>4645</v>
      </c>
      <c r="B1134" s="6">
        <v>45916.050428240742</v>
      </c>
      <c r="C1134" s="3">
        <f>INT(B1134)</f>
        <v>45916</v>
      </c>
      <c r="D1134" s="2">
        <f>MOD(B1134,1)</f>
        <v>5.0428240741894115E-2</v>
      </c>
      <c r="E1134">
        <v>62</v>
      </c>
      <c r="F1134" t="s">
        <v>8</v>
      </c>
      <c r="G1134" t="str">
        <f xml:space="preserve"> PROPER(TRIM(CLEAN(SUBSTITUTE(F1134,CHAR(160)," "))))</f>
        <v>West</v>
      </c>
      <c r="H1134" t="s">
        <v>3</v>
      </c>
      <c r="I1134" t="str">
        <f>PROPER(TRIM(CLEAN((SUBSTITUTE(H1134,"-"," ")))))</f>
        <v>Phone</v>
      </c>
      <c r="J1134">
        <v>26542</v>
      </c>
      <c r="K1134" t="s">
        <v>14</v>
      </c>
      <c r="L1134" t="str">
        <f xml:space="preserve"> PROPER(TRIM(CLEAN(SUBSTITUTE(K1134,CHAR(160)," "))))</f>
        <v>Consumer</v>
      </c>
      <c r="M1134" t="s">
        <v>9</v>
      </c>
      <c r="N1134" t="str">
        <f xml:space="preserve"> PROPER(TRIM(CLEAN(SUBSTITUTE(M1134,CHAR(160)," "))))</f>
        <v>Home</v>
      </c>
      <c r="O1134" t="s">
        <v>12</v>
      </c>
      <c r="P1134" t="str">
        <f>IF(LEN(TRIM(Table1[[#This Row],[subcategory]]&amp;""))=0,"Unknown", PROPER(TRIM(Table1[[#This Row],[subcategory]])))</f>
        <v>Decor</v>
      </c>
      <c r="Q1134">
        <v>114.63</v>
      </c>
      <c r="R1134" s="1">
        <f>IF(LEN(TRIM(Q1134&amp;""))=0, "", VALUE(SUBSTITUTE(Q1134,"$","")))</f>
        <v>114.63</v>
      </c>
      <c r="S1134">
        <v>1</v>
      </c>
      <c r="T1134">
        <f>IF(LEN(TRIM(S1134&amp;""))=0, "", VALUE(S1134))</f>
        <v>1</v>
      </c>
      <c r="U1134">
        <v>114.63</v>
      </c>
      <c r="V1134" s="1">
        <f>IF(LEN(TRIM(U1134&amp;""))=0, "", VALUE(SUBSTITUTE(U1134,"$","")))</f>
        <v>114.63</v>
      </c>
      <c r="W1134" s="4" t="s">
        <v>6795</v>
      </c>
      <c r="X1134" s="4">
        <f>IF(LEN(TRIM(W1134&amp;""))=0, "", VALUE(SUBSTITUTE(W1134,"$","")))</f>
        <v>110.15942999999901</v>
      </c>
      <c r="Y1134" s="5" t="s">
        <v>6794</v>
      </c>
      <c r="Z1134" s="4" cm="1">
        <f t="array" ref="Z1134">IF(
    LEN(TRIM(Y1134&amp;""))=0,
        IF(AND(ISNUMBER(net_sales_clean), ISNUMBER(profit_clean)),
            net_sales_clean - profit_clean,
            ""
        ),
    VALUE(SUBSTITUTE(Y1134,"$",""))
)</f>
        <v>72.767535230107498</v>
      </c>
      <c r="AA1134" s="5" t="s">
        <v>6793</v>
      </c>
      <c r="AB1134" s="4" cm="1">
        <f t="array" ref="AB1134">IF(
    LEN(TRIM(AA1134&amp;""))=0,
        IF(AND(ISNUMBER(net_sales_clean), ISNUMBER(cost_clean)),
            net_sales_clean - cost_clean,
            ""
        ),
    VALUE(SUBSTITUTE(AA1134,"$",""))
)</f>
        <v>37.391894769892403</v>
      </c>
      <c r="AC1134">
        <v>7</v>
      </c>
      <c r="AD1134">
        <f>IF(LEN(TRIM(AC1134&amp;""))=0, "", VALUE(AC1134))</f>
        <v>7</v>
      </c>
      <c r="AE1134">
        <v>2</v>
      </c>
      <c r="AF1134">
        <f>IF(LEN(TRIM(AE1134&amp;""))=0, "", VALUE(AE1134))</f>
        <v>2</v>
      </c>
      <c r="AG1134">
        <v>1</v>
      </c>
      <c r="AH1134">
        <f>IF(
    OR(U1134&lt;0, W1134&lt;0, Y1134&lt;0, AA1134&lt;0),
        1,
        IF(LEN(TRIM(AG1134&amp;""))=0, "", AG1134)
)</f>
        <v>1</v>
      </c>
      <c r="AI1134" t="str">
        <f>IF(
    COUNT(Q1134,V1134,X1134,Z1134,AB1134)=0,
        "Not Usable",
    IF(
        COUNT(Q1134,V1134,X1134,Z1134,AB1134)&lt;5,
            "Incomplete",
            IF(
                MIN(Q1134,V1134,X1134,Z1134,AB1134)=0,
                    "Incomplete",
                    "Complete"
            )
    )
)</f>
        <v>Complete</v>
      </c>
    </row>
    <row r="1135" spans="1:35" x14ac:dyDescent="0.3">
      <c r="A1135">
        <v>42781</v>
      </c>
      <c r="B1135" s="6">
        <v>45110.753472222219</v>
      </c>
      <c r="C1135" s="3">
        <f>INT(B1135)</f>
        <v>45110</v>
      </c>
      <c r="D1135" s="2">
        <f>MOD(B1135,1)</f>
        <v>0.75347222221898846</v>
      </c>
      <c r="E1135">
        <v>70</v>
      </c>
      <c r="F1135" t="s">
        <v>13</v>
      </c>
      <c r="G1135" t="str">
        <f xml:space="preserve"> PROPER(TRIM(CLEAN(SUBSTITUTE(F1135,CHAR(160)," "))))</f>
        <v>Northeast</v>
      </c>
      <c r="H1135" t="s">
        <v>3</v>
      </c>
      <c r="I1135" t="str">
        <f>PROPER(TRIM(CLEAN((SUBSTITUTE(H1135,"-"," ")))))</f>
        <v>Phone</v>
      </c>
      <c r="J1135">
        <v>84</v>
      </c>
      <c r="K1135" t="s">
        <v>10</v>
      </c>
      <c r="L1135" t="str">
        <f xml:space="preserve"> PROPER(TRIM(CLEAN(SUBSTITUTE(K1135,CHAR(160)," "))))</f>
        <v>Consumer</v>
      </c>
      <c r="M1135" t="s">
        <v>19</v>
      </c>
      <c r="N1135" t="str">
        <f xml:space="preserve"> PROPER(TRIM(CLEAN(SUBSTITUTE(M1135,CHAR(160)," "))))</f>
        <v>Apparel</v>
      </c>
      <c r="O1135" t="s">
        <v>41</v>
      </c>
      <c r="P1135" t="str">
        <f>IF(LEN(TRIM(Table1[[#This Row],[subcategory]]&amp;""))=0,"Unknown", PROPER(TRIM(Table1[[#This Row],[subcategory]])))</f>
        <v>Shoes</v>
      </c>
      <c r="Q1135">
        <v>75.510000000000005</v>
      </c>
      <c r="R1135" s="1">
        <f>IF(LEN(TRIM(Q1135&amp;""))=0, "", VALUE(SUBSTITUTE(Q1135,"$","")))</f>
        <v>75.510000000000005</v>
      </c>
      <c r="S1135">
        <v>3</v>
      </c>
      <c r="T1135">
        <f>IF(LEN(TRIM(S1135&amp;""))=0, "", VALUE(S1135))</f>
        <v>3</v>
      </c>
      <c r="U1135" s="5" t="s">
        <v>3744</v>
      </c>
      <c r="V1135" s="4">
        <f>IF(LEN(TRIM(U1135&amp;""))=0, "", VALUE(SUBSTITUTE(U1135,"$","")))</f>
        <v>226.53</v>
      </c>
      <c r="W1135" s="4" t="s">
        <v>6792</v>
      </c>
      <c r="X1135" s="4">
        <f>IF(LEN(TRIM(W1135&amp;""))=0, "", VALUE(SUBSTITUTE(W1135,"$","")))</f>
        <v>204.55659</v>
      </c>
      <c r="Y1135" s="5" t="s">
        <v>6791</v>
      </c>
      <c r="Z1135" s="4" cm="1">
        <f t="array" ref="Z1135">IF(
    LEN(TRIM(Y1135&amp;""))=0,
        IF(AND(ISNUMBER(net_sales_clean), ISNUMBER(profit_clean)),
            net_sales_clean - profit_clean,
            ""
        ),
    VALUE(SUBSTITUTE(Y1135,"$",""))
)</f>
        <v>166.710263868439</v>
      </c>
      <c r="AA1135" s="5" t="s">
        <v>6790</v>
      </c>
      <c r="AB1135" s="4" cm="1">
        <f t="array" ref="AB1135">IF(
    LEN(TRIM(AA1135&amp;""))=0,
        IF(AND(ISNUMBER(net_sales_clean), ISNUMBER(cost_clean)),
            net_sales_clean - cost_clean,
            ""
        ),
    VALUE(SUBSTITUTE(AA1135,"$",""))
)</f>
        <v>37.8463261315609</v>
      </c>
      <c r="AC1135">
        <v>7</v>
      </c>
      <c r="AD1135">
        <f>IF(LEN(TRIM(AC1135&amp;""))=0, "", VALUE(AC1135))</f>
        <v>7</v>
      </c>
      <c r="AE1135">
        <v>2</v>
      </c>
      <c r="AF1135">
        <f>IF(LEN(TRIM(AE1135&amp;""))=0, "", VALUE(AE1135))</f>
        <v>2</v>
      </c>
      <c r="AG1135">
        <v>0</v>
      </c>
      <c r="AH1135">
        <f>IF(
    OR(U1135&lt;0, W1135&lt;0, Y1135&lt;0, AA1135&lt;0),
        1,
        IF(LEN(TRIM(AG1135&amp;""))=0, "", AG1135)
)</f>
        <v>0</v>
      </c>
      <c r="AI1135" t="str">
        <f>IF(
    COUNT(Q1135,V1135,X1135,Z1135,AB1135)=0,
        "Not Usable",
    IF(
        COUNT(Q1135,V1135,X1135,Z1135,AB1135)&lt;5,
            "Incomplete",
            IF(
                MIN(Q1135,V1135,X1135,Z1135,AB1135)=0,
                    "Incomplete",
                    "Complete"
            )
    )
)</f>
        <v>Complete</v>
      </c>
    </row>
    <row r="1136" spans="1:35" x14ac:dyDescent="0.3">
      <c r="A1136">
        <v>44134</v>
      </c>
      <c r="B1136" s="6">
        <v>45068.190682870372</v>
      </c>
      <c r="C1136" s="3">
        <f>INT(B1136)</f>
        <v>45068</v>
      </c>
      <c r="D1136" s="2">
        <f>MOD(B1136,1)</f>
        <v>0.19068287037225673</v>
      </c>
      <c r="E1136">
        <v>2</v>
      </c>
      <c r="F1136" t="s">
        <v>4</v>
      </c>
      <c r="G1136" t="str">
        <f xml:space="preserve"> PROPER(TRIM(CLEAN(SUBSTITUTE(F1136,CHAR(160)," "))))</f>
        <v>South</v>
      </c>
      <c r="H1136" t="s">
        <v>7</v>
      </c>
      <c r="I1136" t="str">
        <f>PROPER(TRIM(CLEAN((SUBSTITUTE(H1136,"-"," ")))))</f>
        <v>In Store</v>
      </c>
      <c r="J1136">
        <v>2713</v>
      </c>
      <c r="K1136" t="s">
        <v>10</v>
      </c>
      <c r="L1136" t="str">
        <f xml:space="preserve"> PROPER(TRIM(CLEAN(SUBSTITUTE(K1136,CHAR(160)," "))))</f>
        <v>Consumer</v>
      </c>
      <c r="M1136" t="s">
        <v>1</v>
      </c>
      <c r="N1136" t="str">
        <f xml:space="preserve"> PROPER(TRIM(CLEAN(SUBSTITUTE(M1136,CHAR(160)," "))))</f>
        <v>Beauty</v>
      </c>
      <c r="O1136" t="s">
        <v>0</v>
      </c>
      <c r="P1136" t="str">
        <f>IF(LEN(TRIM(Table1[[#This Row],[subcategory]]&amp;""))=0,"Unknown", PROPER(TRIM(Table1[[#This Row],[subcategory]])))</f>
        <v>Makeup</v>
      </c>
      <c r="Q1136">
        <v>58.54</v>
      </c>
      <c r="R1136" s="1">
        <f>IF(LEN(TRIM(Q1136&amp;""))=0, "", VALUE(SUBSTITUTE(Q1136,"$","")))</f>
        <v>58.54</v>
      </c>
      <c r="S1136">
        <v>3</v>
      </c>
      <c r="T1136">
        <f>IF(LEN(TRIM(S1136&amp;""))=0, "", VALUE(S1136))</f>
        <v>3</v>
      </c>
      <c r="U1136">
        <v>175.62</v>
      </c>
      <c r="V1136" s="1">
        <f>IF(LEN(TRIM(U1136&amp;""))=0, "", VALUE(SUBSTITUTE(U1136,"$","")))</f>
        <v>175.62</v>
      </c>
      <c r="W1136" s="4" t="s">
        <v>6789</v>
      </c>
      <c r="X1136" s="4">
        <f>IF(LEN(TRIM(W1136&amp;""))=0, "", VALUE(SUBSTITUTE(W1136,"$","")))</f>
        <v>139.09103999999999</v>
      </c>
      <c r="Y1136" s="5" t="s">
        <v>6788</v>
      </c>
      <c r="Z1136" s="4" cm="1">
        <f t="array" ref="Z1136">IF(
    LEN(TRIM(Y1136&amp;""))=0,
        IF(AND(ISNUMBER(net_sales_clean), ISNUMBER(profit_clean)),
            net_sales_clean - profit_clean,
            ""
        ),
    VALUE(SUBSTITUTE(Y1136,"$",""))
)</f>
        <v>93.720793788608702</v>
      </c>
      <c r="AA1136" s="5" t="s">
        <v>6787</v>
      </c>
      <c r="AB1136" s="4" cm="1">
        <f t="array" ref="AB1136">IF(
    LEN(TRIM(AA1136&amp;""))=0,
        IF(AND(ISNUMBER(net_sales_clean), ISNUMBER(cost_clean)),
            net_sales_clean - cost_clean,
            ""
        ),
    VALUE(SUBSTITUTE(AA1136,"$",""))
)</f>
        <v>45.370246211391198</v>
      </c>
      <c r="AC1136">
        <v>2</v>
      </c>
      <c r="AD1136">
        <f>IF(LEN(TRIM(AC1136&amp;""))=0, "", VALUE(AC1136))</f>
        <v>2</v>
      </c>
      <c r="AE1136">
        <v>1</v>
      </c>
      <c r="AF1136">
        <f>IF(LEN(TRIM(AE1136&amp;""))=0, "", VALUE(AE1136))</f>
        <v>1</v>
      </c>
      <c r="AG1136">
        <v>0</v>
      </c>
      <c r="AH1136">
        <f>IF(
    OR(U1136&lt;0, W1136&lt;0, Y1136&lt;0, AA1136&lt;0),
        1,
        IF(LEN(TRIM(AG1136&amp;""))=0, "", AG1136)
)</f>
        <v>0</v>
      </c>
      <c r="AI1136" t="str">
        <f>IF(
    COUNT(Q1136,V1136,X1136,Z1136,AB1136)=0,
        "Not Usable",
    IF(
        COUNT(Q1136,V1136,X1136,Z1136,AB1136)&lt;5,
            "Incomplete",
            IF(
                MIN(Q1136,V1136,X1136,Z1136,AB1136)=0,
                    "Incomplete",
                    "Complete"
            )
    )
)</f>
        <v>Complete</v>
      </c>
    </row>
    <row r="1137" spans="1:35" x14ac:dyDescent="0.3">
      <c r="A1137">
        <v>39103</v>
      </c>
      <c r="B1137" s="6">
        <v>45468.572812500002</v>
      </c>
      <c r="C1137" s="3">
        <f>INT(B1137)</f>
        <v>45468</v>
      </c>
      <c r="D1137" s="2">
        <f>MOD(B1137,1)</f>
        <v>0.57281250000232831</v>
      </c>
      <c r="E1137">
        <v>51</v>
      </c>
      <c r="F1137" t="s">
        <v>4</v>
      </c>
      <c r="G1137" t="str">
        <f xml:space="preserve"> PROPER(TRIM(CLEAN(SUBSTITUTE(F1137,CHAR(160)," "))))</f>
        <v>South</v>
      </c>
      <c r="H1137" t="s">
        <v>7</v>
      </c>
      <c r="I1137" t="str">
        <f>PROPER(TRIM(CLEAN((SUBSTITUTE(H1137,"-"," ")))))</f>
        <v>In Store</v>
      </c>
      <c r="J1137">
        <v>25971</v>
      </c>
      <c r="K1137" t="s">
        <v>14</v>
      </c>
      <c r="L1137" t="str">
        <f xml:space="preserve"> PROPER(TRIM(CLEAN(SUBSTITUTE(K1137,CHAR(160)," "))))</f>
        <v>Consumer</v>
      </c>
      <c r="M1137" t="s">
        <v>1</v>
      </c>
      <c r="N1137" t="str">
        <f xml:space="preserve"> PROPER(TRIM(CLEAN(SUBSTITUTE(M1137,CHAR(160)," "))))</f>
        <v>Beauty</v>
      </c>
      <c r="O1137" t="s">
        <v>31</v>
      </c>
      <c r="P1137" t="str">
        <f>IF(LEN(TRIM(Table1[[#This Row],[subcategory]]&amp;""))=0,"Unknown", PROPER(TRIM(Table1[[#This Row],[subcategory]])))</f>
        <v>Skincare</v>
      </c>
      <c r="Q1137">
        <v>57.62</v>
      </c>
      <c r="R1137" s="1">
        <f>IF(LEN(TRIM(Q1137&amp;""))=0, "", VALUE(SUBSTITUTE(Q1137,"$","")))</f>
        <v>57.62</v>
      </c>
      <c r="S1137">
        <v>4</v>
      </c>
      <c r="T1137">
        <f>IF(LEN(TRIM(S1137&amp;""))=0, "", VALUE(S1137))</f>
        <v>4</v>
      </c>
      <c r="U1137">
        <v>230.48</v>
      </c>
      <c r="V1137" s="1">
        <f>IF(LEN(TRIM(U1137&amp;""))=0, "", VALUE(SUBSTITUTE(U1137,"$","")))</f>
        <v>230.48</v>
      </c>
      <c r="W1137" s="1">
        <v>206.97103999999999</v>
      </c>
      <c r="X1137" s="1">
        <f>IF(LEN(TRIM(W1137&amp;""))=0, "", VALUE(SUBSTITUTE(W1137,"$","")))</f>
        <v>206.97103999999999</v>
      </c>
      <c r="Y1137" s="5" t="s">
        <v>6786</v>
      </c>
      <c r="Z1137" s="4" cm="1">
        <f t="array" ref="Z1137">IF(
    LEN(TRIM(Y1137&amp;""))=0,
        IF(AND(ISNUMBER(net_sales_clean), ISNUMBER(profit_clean)),
            net_sales_clean - profit_clean,
            ""
        ),
    VALUE(SUBSTITUTE(Y1137,"$",""))
)</f>
        <v>118.225260709873</v>
      </c>
      <c r="AA1137" s="5" t="s">
        <v>6785</v>
      </c>
      <c r="AB1137" s="4" cm="1">
        <f t="array" ref="AB1137">IF(
    LEN(TRIM(AA1137&amp;""))=0,
        IF(AND(ISNUMBER(net_sales_clean), ISNUMBER(cost_clean)),
            net_sales_clean - cost_clean,
            ""
        ),
    VALUE(SUBSTITUTE(AA1137,"$",""))
)</f>
        <v>88.745779290126606</v>
      </c>
      <c r="AC1137">
        <v>6</v>
      </c>
      <c r="AD1137">
        <f>IF(LEN(TRIM(AC1137&amp;""))=0, "", VALUE(AC1137))</f>
        <v>6</v>
      </c>
      <c r="AE1137">
        <v>5</v>
      </c>
      <c r="AF1137">
        <f>IF(LEN(TRIM(AE1137&amp;""))=0, "", VALUE(AE1137))</f>
        <v>5</v>
      </c>
      <c r="AG1137">
        <v>0</v>
      </c>
      <c r="AH1137">
        <f>IF(
    OR(U1137&lt;0, W1137&lt;0, Y1137&lt;0, AA1137&lt;0),
        1,
        IF(LEN(TRIM(AG1137&amp;""))=0, "", AG1137)
)</f>
        <v>0</v>
      </c>
      <c r="AI1137" t="str">
        <f>IF(
    COUNT(Q1137,V1137,X1137,Z1137,AB1137)=0,
        "Not Usable",
    IF(
        COUNT(Q1137,V1137,X1137,Z1137,AB1137)&lt;5,
            "Incomplete",
            IF(
                MIN(Q1137,V1137,X1137,Z1137,AB1137)=0,
                    "Incomplete",
                    "Complete"
            )
    )
)</f>
        <v>Complete</v>
      </c>
    </row>
    <row r="1138" spans="1:35" x14ac:dyDescent="0.3">
      <c r="A1138">
        <v>46126</v>
      </c>
      <c r="B1138" s="6">
        <v>45858.632997685185</v>
      </c>
      <c r="C1138" s="3">
        <f>INT(B1138)</f>
        <v>45858</v>
      </c>
      <c r="D1138" s="2">
        <f>MOD(B1138,1)</f>
        <v>0.63299768518481869</v>
      </c>
      <c r="E1138">
        <v>53</v>
      </c>
      <c r="F1138" t="s">
        <v>15</v>
      </c>
      <c r="G1138" t="str">
        <f xml:space="preserve"> PROPER(TRIM(CLEAN(SUBSTITUTE(F1138,CHAR(160)," "))))</f>
        <v>West</v>
      </c>
      <c r="H1138" t="s">
        <v>27</v>
      </c>
      <c r="I1138" t="str">
        <f>PROPER(TRIM(CLEAN((SUBSTITUTE(H1138,"-"," ")))))</f>
        <v>In Store</v>
      </c>
      <c r="J1138">
        <v>12734</v>
      </c>
      <c r="K1138" t="s">
        <v>10</v>
      </c>
      <c r="L1138" t="str">
        <f xml:space="preserve"> PROPER(TRIM(CLEAN(SUBSTITUTE(K1138,CHAR(160)," "))))</f>
        <v>Consumer</v>
      </c>
      <c r="M1138" t="s">
        <v>23</v>
      </c>
      <c r="N1138" t="str">
        <f xml:space="preserve"> PROPER(TRIM(CLEAN(SUBSTITUTE(M1138,CHAR(160)," "))))</f>
        <v>Electronics</v>
      </c>
      <c r="P1138" t="str">
        <f>IF(LEN(TRIM(Table1[[#This Row],[subcategory]]&amp;""))=0,"Unknown", PROPER(TRIM(Table1[[#This Row],[subcategory]])))</f>
        <v>Unknown</v>
      </c>
      <c r="Q1138">
        <v>52.77</v>
      </c>
      <c r="R1138" s="1">
        <f>IF(LEN(TRIM(Q1138&amp;""))=0, "", VALUE(SUBSTITUTE(Q1138,"$","")))</f>
        <v>52.77</v>
      </c>
      <c r="S1138">
        <v>1</v>
      </c>
      <c r="T1138">
        <f>IF(LEN(TRIM(S1138&amp;""))=0, "", VALUE(S1138))</f>
        <v>1</v>
      </c>
      <c r="U1138">
        <v>-52.77</v>
      </c>
      <c r="V1138" s="1">
        <f>IF(LEN(TRIM(U1138&amp;""))=0, "", VALUE(SUBSTITUTE(U1138,"$","")))</f>
        <v>-52.77</v>
      </c>
      <c r="W1138" s="1">
        <v>-33.245100000000001</v>
      </c>
      <c r="X1138" s="1">
        <f>IF(LEN(TRIM(W1138&amp;""))=0, "", VALUE(SUBSTITUTE(W1138,"$","")))</f>
        <v>-33.245100000000001</v>
      </c>
      <c r="Y1138">
        <v>-19.369760076387902</v>
      </c>
      <c r="Z1138" s="1" cm="1">
        <f t="array" ref="Z1138">IF(
    LEN(TRIM(Y1138&amp;""))=0,
        IF(AND(ISNUMBER(net_sales_clean), ISNUMBER(profit_clean)),
            net_sales_clean - profit_clean,
            ""
        ),
    VALUE(SUBSTITUTE(Y1138,"$",""))
)</f>
        <v>-19.369760076387902</v>
      </c>
      <c r="AA1138">
        <v>-13.875339923612</v>
      </c>
      <c r="AB1138" s="1" cm="1">
        <f t="array" ref="AB1138">IF(
    LEN(TRIM(AA1138&amp;""))=0,
        IF(AND(ISNUMBER(net_sales_clean), ISNUMBER(cost_clean)),
            net_sales_clean - cost_clean,
            ""
        ),
    VALUE(SUBSTITUTE(AA1138,"$",""))
)</f>
        <v>-13.875339923612</v>
      </c>
      <c r="AC1138">
        <v>2</v>
      </c>
      <c r="AD1138">
        <f>IF(LEN(TRIM(AC1138&amp;""))=0, "", VALUE(AC1138))</f>
        <v>2</v>
      </c>
      <c r="AE1138">
        <v>5</v>
      </c>
      <c r="AF1138">
        <f>IF(LEN(TRIM(AE1138&amp;""))=0, "", VALUE(AE1138))</f>
        <v>5</v>
      </c>
      <c r="AG1138">
        <v>0</v>
      </c>
      <c r="AH1138">
        <f>IF(
    OR(U1138&lt;0, W1138&lt;0, Y1138&lt;0, AA1138&lt;0),
        1,
        IF(LEN(TRIM(AG1138&amp;""))=0, "", AG1138)
)</f>
        <v>1</v>
      </c>
      <c r="AI1138" t="str">
        <f>IF(
    COUNT(Q1138,V1138,X1138,Z1138,AB1138)=0,
        "Not Usable",
    IF(
        COUNT(Q1138,V1138,X1138,Z1138,AB1138)&lt;5,
            "Incomplete",
            IF(
                MIN(Q1138,V1138,X1138,Z1138,AB1138)=0,
                    "Incomplete",
                    "Complete"
            )
    )
)</f>
        <v>Complete</v>
      </c>
    </row>
    <row r="1139" spans="1:35" x14ac:dyDescent="0.3">
      <c r="A1139">
        <v>2332</v>
      </c>
      <c r="B1139" s="6">
        <v>45955.59747685185</v>
      </c>
      <c r="C1139" s="3">
        <f>INT(B1139)</f>
        <v>45955</v>
      </c>
      <c r="D1139" s="2">
        <f>MOD(B1139,1)</f>
        <v>0.59747685184993315</v>
      </c>
      <c r="E1139">
        <v>10</v>
      </c>
      <c r="F1139" t="s">
        <v>33</v>
      </c>
      <c r="G1139" t="str">
        <f xml:space="preserve"> PROPER(TRIM(CLEAN(SUBSTITUTE(F1139,CHAR(160)," "))))</f>
        <v>South</v>
      </c>
      <c r="H1139" t="s">
        <v>3</v>
      </c>
      <c r="I1139" t="str">
        <f>PROPER(TRIM(CLEAN((SUBSTITUTE(H1139,"-"," ")))))</f>
        <v>Phone</v>
      </c>
      <c r="J1139">
        <v>19875</v>
      </c>
      <c r="K1139" t="s">
        <v>6</v>
      </c>
      <c r="L1139" t="str">
        <f xml:space="preserve"> PROPER(TRIM(CLEAN(SUBSTITUTE(K1139,CHAR(160)," "))))</f>
        <v>Corporate</v>
      </c>
      <c r="M1139" t="s">
        <v>16</v>
      </c>
      <c r="N1139" t="str">
        <f xml:space="preserve"> PROPER(TRIM(CLEAN(SUBSTITUTE(M1139,CHAR(160)," "))))</f>
        <v>Grocery</v>
      </c>
      <c r="O1139" t="s">
        <v>37</v>
      </c>
      <c r="P1139" t="str">
        <f>IF(LEN(TRIM(Table1[[#This Row],[subcategory]]&amp;""))=0,"Unknown", PROPER(TRIM(Table1[[#This Row],[subcategory]])))</f>
        <v>Produce</v>
      </c>
      <c r="Q1139">
        <v>69.180000000000007</v>
      </c>
      <c r="R1139" s="1">
        <f>IF(LEN(TRIM(Q1139&amp;""))=0, "", VALUE(SUBSTITUTE(Q1139,"$","")))</f>
        <v>69.180000000000007</v>
      </c>
      <c r="S1139">
        <v>1</v>
      </c>
      <c r="T1139">
        <f>IF(LEN(TRIM(S1139&amp;""))=0, "", VALUE(S1139))</f>
        <v>1</v>
      </c>
      <c r="U1139">
        <v>69.180000000000007</v>
      </c>
      <c r="V1139" s="1">
        <f>IF(LEN(TRIM(U1139&amp;""))=0, "", VALUE(SUBSTITUTE(U1139,"$","")))</f>
        <v>69.180000000000007</v>
      </c>
      <c r="W1139" s="4" t="s">
        <v>6784</v>
      </c>
      <c r="X1139" s="4">
        <f>IF(LEN(TRIM(W1139&amp;""))=0, "", VALUE(SUBSTITUTE(W1139,"$","")))</f>
        <v>50.708939999999998</v>
      </c>
      <c r="Y1139" s="5" t="s">
        <v>6783</v>
      </c>
      <c r="Z1139" s="4" cm="1">
        <f t="array" ref="Z1139">IF(
    LEN(TRIM(Y1139&amp;""))=0,
        IF(AND(ISNUMBER(net_sales_clean), ISNUMBER(profit_clean)),
            net_sales_clean - profit_clean,
            ""
        ),
    VALUE(SUBSTITUTE(Y1139,"$",""))
)</f>
        <v>40.9282380128329</v>
      </c>
      <c r="AA1139" s="5" t="s">
        <v>6782</v>
      </c>
      <c r="AB1139" s="4" cm="1">
        <f t="array" ref="AB1139">IF(
    LEN(TRIM(AA1139&amp;""))=0,
        IF(AND(ISNUMBER(net_sales_clean), ISNUMBER(cost_clean)),
            net_sales_clean - cost_clean,
            ""
        ),
    VALUE(SUBSTITUTE(AA1139,"$",""))
)</f>
        <v>9.7807019871670704</v>
      </c>
      <c r="AC1139">
        <v>8</v>
      </c>
      <c r="AD1139">
        <f>IF(LEN(TRIM(AC1139&amp;""))=0, "", VALUE(AC1139))</f>
        <v>8</v>
      </c>
      <c r="AE1139">
        <v>5</v>
      </c>
      <c r="AF1139">
        <f>IF(LEN(TRIM(AE1139&amp;""))=0, "", VALUE(AE1139))</f>
        <v>5</v>
      </c>
      <c r="AG1139">
        <v>0</v>
      </c>
      <c r="AH1139">
        <f>IF(
    OR(U1139&lt;0, W1139&lt;0, Y1139&lt;0, AA1139&lt;0),
        1,
        IF(LEN(TRIM(AG1139&amp;""))=0, "", AG1139)
)</f>
        <v>0</v>
      </c>
      <c r="AI1139" t="str">
        <f>IF(
    COUNT(Q1139,V1139,X1139,Z1139,AB1139)=0,
        "Not Usable",
    IF(
        COUNT(Q1139,V1139,X1139,Z1139,AB1139)&lt;5,
            "Incomplete",
            IF(
                MIN(Q1139,V1139,X1139,Z1139,AB1139)=0,
                    "Incomplete",
                    "Complete"
            )
    )
)</f>
        <v>Complete</v>
      </c>
    </row>
    <row r="1140" spans="1:35" x14ac:dyDescent="0.3">
      <c r="A1140">
        <v>30491</v>
      </c>
      <c r="B1140" s="6">
        <v>45129.28943287037</v>
      </c>
      <c r="C1140" s="3">
        <f>INT(B1140)</f>
        <v>45129</v>
      </c>
      <c r="D1140" s="2">
        <f>MOD(B1140,1)</f>
        <v>0.28943287036963739</v>
      </c>
      <c r="E1140">
        <v>33</v>
      </c>
      <c r="F1140" t="s">
        <v>4</v>
      </c>
      <c r="G1140" t="str">
        <f xml:space="preserve"> PROPER(TRIM(CLEAN(SUBSTITUTE(F1140,CHAR(160)," "))))</f>
        <v>South</v>
      </c>
      <c r="H1140" t="s">
        <v>27</v>
      </c>
      <c r="I1140" t="str">
        <f>PROPER(TRIM(CLEAN((SUBSTITUTE(H1140,"-"," ")))))</f>
        <v>In Store</v>
      </c>
      <c r="J1140">
        <v>2302</v>
      </c>
      <c r="K1140" t="s">
        <v>10</v>
      </c>
      <c r="L1140" t="str">
        <f xml:space="preserve"> PROPER(TRIM(CLEAN(SUBSTITUTE(K1140,CHAR(160)," "))))</f>
        <v>Consumer</v>
      </c>
      <c r="M1140" t="s">
        <v>19</v>
      </c>
      <c r="N1140" t="str">
        <f xml:space="preserve"> PROPER(TRIM(CLEAN(SUBSTITUTE(M1140,CHAR(160)," "))))</f>
        <v>Apparel</v>
      </c>
      <c r="O1140" t="s">
        <v>41</v>
      </c>
      <c r="P1140" t="str">
        <f>IF(LEN(TRIM(Table1[[#This Row],[subcategory]]&amp;""))=0,"Unknown", PROPER(TRIM(Table1[[#This Row],[subcategory]])))</f>
        <v>Shoes</v>
      </c>
      <c r="Q1140">
        <v>16.68</v>
      </c>
      <c r="R1140" s="1">
        <f>IF(LEN(TRIM(Q1140&amp;""))=0, "", VALUE(SUBSTITUTE(Q1140,"$","")))</f>
        <v>16.68</v>
      </c>
      <c r="S1140">
        <v>1</v>
      </c>
      <c r="T1140">
        <f>IF(LEN(TRIM(S1140&amp;""))=0, "", VALUE(S1140))</f>
        <v>1</v>
      </c>
      <c r="U1140">
        <v>16.68</v>
      </c>
      <c r="V1140" s="1">
        <f>IF(LEN(TRIM(U1140&amp;""))=0, "", VALUE(SUBSTITUTE(U1140,"$","")))</f>
        <v>16.68</v>
      </c>
      <c r="W1140" s="1">
        <v>15.112080000000001</v>
      </c>
      <c r="X1140" s="1">
        <f>IF(LEN(TRIM(W1140&amp;""))=0, "", VALUE(SUBSTITUTE(W1140,"$","")))</f>
        <v>15.112080000000001</v>
      </c>
      <c r="Z1140" s="1" t="str" cm="1">
        <f t="array" ref="Z1140">IF(
    LEN(TRIM(Y1140&amp;""))=0,
        IF(AND(ISNUMBER(net_sales_clean), ISNUMBER(profit_clean)),
            net_sales_clean - profit_clean,
            ""
        ),
    VALUE(SUBSTITUTE(Y1140,"$",""))
)</f>
        <v/>
      </c>
      <c r="AB1140" s="1" t="str" cm="1">
        <f t="array" ref="AB1140">IF(
    LEN(TRIM(AA1140&amp;""))=0,
        IF(AND(ISNUMBER(net_sales_clean), ISNUMBER(cost_clean)),
            net_sales_clean - cost_clean,
            ""
        ),
    VALUE(SUBSTITUTE(AA1140,"$",""))
)</f>
        <v/>
      </c>
      <c r="AC1140">
        <v>4</v>
      </c>
      <c r="AD1140">
        <f>IF(LEN(TRIM(AC1140&amp;""))=0, "", VALUE(AC1140))</f>
        <v>4</v>
      </c>
      <c r="AE1140">
        <v>2</v>
      </c>
      <c r="AF1140">
        <f>IF(LEN(TRIM(AE1140&amp;""))=0, "", VALUE(AE1140))</f>
        <v>2</v>
      </c>
      <c r="AG1140">
        <v>0</v>
      </c>
      <c r="AH1140">
        <f>IF(
    OR(U1140&lt;0, W1140&lt;0, Y1140&lt;0, AA1140&lt;0),
        1,
        IF(LEN(TRIM(AG1140&amp;""))=0, "", AG1140)
)</f>
        <v>0</v>
      </c>
      <c r="AI1140" t="str">
        <f>IF(
    COUNT(Q1140,V1140,X1140,Z1140,AB1140)=0,
        "Not Usable",
    IF(
        COUNT(Q1140,V1140,X1140,Z1140,AB1140)&lt;5,
            "Incomplete",
            IF(
                MIN(Q1140,V1140,X1140,Z1140,AB1140)=0,
                    "Incomplete",
                    "Complete"
            )
    )
)</f>
        <v>Incomplete</v>
      </c>
    </row>
    <row r="1141" spans="1:35" x14ac:dyDescent="0.3">
      <c r="A1141">
        <v>39388</v>
      </c>
      <c r="B1141" s="6">
        <v>45205.975636574076</v>
      </c>
      <c r="C1141" s="3">
        <f>INT(B1141)</f>
        <v>45205</v>
      </c>
      <c r="D1141" s="2">
        <f>MOD(B1141,1)</f>
        <v>0.97563657407590654</v>
      </c>
      <c r="E1141">
        <v>13</v>
      </c>
      <c r="F1141" t="s">
        <v>33</v>
      </c>
      <c r="G1141" t="str">
        <f xml:space="preserve"> PROPER(TRIM(CLEAN(SUBSTITUTE(F1141,CHAR(160)," "))))</f>
        <v>South</v>
      </c>
      <c r="H1141" t="s">
        <v>27</v>
      </c>
      <c r="I1141" t="str">
        <f>PROPER(TRIM(CLEAN((SUBSTITUTE(H1141,"-"," ")))))</f>
        <v>In Store</v>
      </c>
      <c r="J1141">
        <v>4160</v>
      </c>
      <c r="K1141" t="s">
        <v>2</v>
      </c>
      <c r="L1141" t="str">
        <f xml:space="preserve"> PROPER(TRIM(CLEAN(SUBSTITUTE(K1141,CHAR(160)," "))))</f>
        <v>Home Office</v>
      </c>
      <c r="M1141" t="s">
        <v>1</v>
      </c>
      <c r="N1141" t="str">
        <f xml:space="preserve"> PROPER(TRIM(CLEAN(SUBSTITUTE(M1141,CHAR(160)," "))))</f>
        <v>Beauty</v>
      </c>
      <c r="O1141" t="s">
        <v>39</v>
      </c>
      <c r="P1141" t="str">
        <f>IF(LEN(TRIM(Table1[[#This Row],[subcategory]]&amp;""))=0,"Unknown", PROPER(TRIM(Table1[[#This Row],[subcategory]])))</f>
        <v>Fragrance</v>
      </c>
      <c r="Q1141">
        <v>75.03</v>
      </c>
      <c r="R1141" s="1">
        <f>IF(LEN(TRIM(Q1141&amp;""))=0, "", VALUE(SUBSTITUTE(Q1141,"$","")))</f>
        <v>75.03</v>
      </c>
      <c r="S1141">
        <v>4</v>
      </c>
      <c r="T1141">
        <f>IF(LEN(TRIM(S1141&amp;""))=0, "", VALUE(S1141))</f>
        <v>4</v>
      </c>
      <c r="U1141">
        <v>300.12</v>
      </c>
      <c r="V1141" s="1">
        <f>IF(LEN(TRIM(U1141&amp;""))=0, "", VALUE(SUBSTITUTE(U1141,"$","")))</f>
        <v>300.12</v>
      </c>
      <c r="W1141" s="4" t="s">
        <v>6781</v>
      </c>
      <c r="X1141" s="4">
        <f>IF(LEN(TRIM(W1141&amp;""))=0, "", VALUE(SUBSTITUTE(W1141,"$","")))</f>
        <v>252.40091999999899</v>
      </c>
      <c r="Y1141" s="5" t="s">
        <v>6780</v>
      </c>
      <c r="Z1141" s="4" cm="1">
        <f t="array" ref="Z1141">IF(
    LEN(TRIM(Y1141&amp;""))=0,
        IF(AND(ISNUMBER(net_sales_clean), ISNUMBER(profit_clean)),
            net_sales_clean - profit_clean,
            ""
        ),
    VALUE(SUBSTITUTE(Y1141,"$",""))
)</f>
        <v>183.62744155024799</v>
      </c>
      <c r="AA1141" s="5" t="s">
        <v>6779</v>
      </c>
      <c r="AB1141" s="4" cm="1">
        <f t="array" ref="AB1141">IF(
    LEN(TRIM(AA1141&amp;""))=0,
        IF(AND(ISNUMBER(net_sales_clean), ISNUMBER(cost_clean)),
            net_sales_clean - cost_clean,
            ""
        ),
    VALUE(SUBSTITUTE(AA1141,"$",""))
)</f>
        <v>68.773478449750996</v>
      </c>
      <c r="AC1141">
        <v>2</v>
      </c>
      <c r="AD1141">
        <f>IF(LEN(TRIM(AC1141&amp;""))=0, "", VALUE(AC1141))</f>
        <v>2</v>
      </c>
      <c r="AE1141">
        <v>1</v>
      </c>
      <c r="AF1141">
        <f>IF(LEN(TRIM(AE1141&amp;""))=0, "", VALUE(AE1141))</f>
        <v>1</v>
      </c>
      <c r="AG1141">
        <v>0</v>
      </c>
      <c r="AH1141">
        <f>IF(
    OR(U1141&lt;0, W1141&lt;0, Y1141&lt;0, AA1141&lt;0),
        1,
        IF(LEN(TRIM(AG1141&amp;""))=0, "", AG1141)
)</f>
        <v>0</v>
      </c>
      <c r="AI1141" t="str">
        <f>IF(
    COUNT(Q1141,V1141,X1141,Z1141,AB1141)=0,
        "Not Usable",
    IF(
        COUNT(Q1141,V1141,X1141,Z1141,AB1141)&lt;5,
            "Incomplete",
            IF(
                MIN(Q1141,V1141,X1141,Z1141,AB1141)=0,
                    "Incomplete",
                    "Complete"
            )
    )
)</f>
        <v>Complete</v>
      </c>
    </row>
    <row r="1142" spans="1:35" x14ac:dyDescent="0.3">
      <c r="A1142">
        <v>23860</v>
      </c>
      <c r="B1142" s="6">
        <v>45245.473553240743</v>
      </c>
      <c r="C1142" s="3">
        <f>INT(B1142)</f>
        <v>45245</v>
      </c>
      <c r="D1142" s="2">
        <f>MOD(B1142,1)</f>
        <v>0.47355324074305827</v>
      </c>
      <c r="E1142">
        <v>24</v>
      </c>
      <c r="F1142" t="s">
        <v>4</v>
      </c>
      <c r="G1142" t="str">
        <f xml:space="preserve"> PROPER(TRIM(CLEAN(SUBSTITUTE(F1142,CHAR(160)," "))))</f>
        <v>South</v>
      </c>
      <c r="H1142" t="s">
        <v>17</v>
      </c>
      <c r="I1142" t="str">
        <f>PROPER(TRIM(CLEAN((SUBSTITUTE(H1142,"-"," ")))))</f>
        <v>Online</v>
      </c>
      <c r="J1142">
        <v>16471</v>
      </c>
      <c r="K1142" t="s">
        <v>6</v>
      </c>
      <c r="L1142" t="str">
        <f xml:space="preserve"> PROPER(TRIM(CLEAN(SUBSTITUTE(K1142,CHAR(160)," "))))</f>
        <v>Corporate</v>
      </c>
      <c r="M1142" t="s">
        <v>19</v>
      </c>
      <c r="N1142" t="str">
        <f xml:space="preserve"> PROPER(TRIM(CLEAN(SUBSTITUTE(M1142,CHAR(160)," "))))</f>
        <v>Apparel</v>
      </c>
      <c r="O1142" t="s">
        <v>26</v>
      </c>
      <c r="P1142" t="str">
        <f>IF(LEN(TRIM(Table1[[#This Row],[subcategory]]&amp;""))=0,"Unknown", PROPER(TRIM(Table1[[#This Row],[subcategory]])))</f>
        <v>Kids</v>
      </c>
      <c r="Q1142">
        <v>59.28</v>
      </c>
      <c r="R1142" s="1">
        <f>IF(LEN(TRIM(Q1142&amp;""))=0, "", VALUE(SUBSTITUTE(Q1142,"$","")))</f>
        <v>59.28</v>
      </c>
      <c r="S1142">
        <v>2</v>
      </c>
      <c r="T1142">
        <f>IF(LEN(TRIM(S1142&amp;""))=0, "", VALUE(S1142))</f>
        <v>2</v>
      </c>
      <c r="U1142">
        <v>118.56</v>
      </c>
      <c r="V1142" s="1">
        <f>IF(LEN(TRIM(U1142&amp;""))=0, "", VALUE(SUBSTITUTE(U1142,"$","")))</f>
        <v>118.56</v>
      </c>
      <c r="W1142" s="4" t="s">
        <v>6778</v>
      </c>
      <c r="X1142" s="4">
        <f>IF(LEN(TRIM(W1142&amp;""))=0, "", VALUE(SUBSTITUTE(W1142,"$","")))</f>
        <v>96.270719999999997</v>
      </c>
      <c r="Y1142">
        <v>62.691636251390101</v>
      </c>
      <c r="Z1142" s="1" cm="1">
        <f t="array" ref="Z1142">IF(
    LEN(TRIM(Y1142&amp;""))=0,
        IF(AND(ISNUMBER(net_sales_clean), ISNUMBER(profit_clean)),
            net_sales_clean - profit_clean,
            ""
        ),
    VALUE(SUBSTITUTE(Y1142,"$",""))
)</f>
        <v>62.691636251390101</v>
      </c>
      <c r="AA1142" s="5" t="s">
        <v>6777</v>
      </c>
      <c r="AB1142" s="4" cm="1">
        <f t="array" ref="AB1142">IF(
    LEN(TRIM(AA1142&amp;""))=0,
        IF(AND(ISNUMBER(net_sales_clean), ISNUMBER(cost_clean)),
            net_sales_clean - cost_clean,
            ""
        ),
    VALUE(SUBSTITUTE(AA1142,"$",""))
)</f>
        <v>33.579083748609897</v>
      </c>
      <c r="AC1142">
        <v>0</v>
      </c>
      <c r="AD1142">
        <f>IF(LEN(TRIM(AC1142&amp;""))=0, "", VALUE(AC1142))</f>
        <v>0</v>
      </c>
      <c r="AE1142">
        <v>2</v>
      </c>
      <c r="AF1142">
        <f>IF(LEN(TRIM(AE1142&amp;""))=0, "", VALUE(AE1142))</f>
        <v>2</v>
      </c>
      <c r="AG1142">
        <v>0</v>
      </c>
      <c r="AH1142">
        <f>IF(
    OR(U1142&lt;0, W1142&lt;0, Y1142&lt;0, AA1142&lt;0),
        1,
        IF(LEN(TRIM(AG1142&amp;""))=0, "", AG1142)
)</f>
        <v>0</v>
      </c>
      <c r="AI1142" t="str">
        <f>IF(
    COUNT(Q1142,V1142,X1142,Z1142,AB1142)=0,
        "Not Usable",
    IF(
        COUNT(Q1142,V1142,X1142,Z1142,AB1142)&lt;5,
            "Incomplete",
            IF(
                MIN(Q1142,V1142,X1142,Z1142,AB1142)=0,
                    "Incomplete",
                    "Complete"
            )
    )
)</f>
        <v>Complete</v>
      </c>
    </row>
    <row r="1143" spans="1:35" x14ac:dyDescent="0.3">
      <c r="A1143">
        <v>53530</v>
      </c>
      <c r="B1143" s="6">
        <v>45085.815023148149</v>
      </c>
      <c r="C1143" s="3">
        <f>INT(B1143)</f>
        <v>45085</v>
      </c>
      <c r="D1143" s="2">
        <f>MOD(B1143,1)</f>
        <v>0.81502314814861165</v>
      </c>
      <c r="E1143">
        <v>39</v>
      </c>
      <c r="F1143" t="s">
        <v>4</v>
      </c>
      <c r="G1143" t="str">
        <f xml:space="preserve"> PROPER(TRIM(CLEAN(SUBSTITUTE(F1143,CHAR(160)," "))))</f>
        <v>South</v>
      </c>
      <c r="H1143" t="s">
        <v>17</v>
      </c>
      <c r="I1143" t="str">
        <f>PROPER(TRIM(CLEAN((SUBSTITUTE(H1143,"-"," ")))))</f>
        <v>Online</v>
      </c>
      <c r="J1143">
        <v>20981</v>
      </c>
      <c r="K1143" t="s">
        <v>10</v>
      </c>
      <c r="L1143" t="str">
        <f xml:space="preserve"> PROPER(TRIM(CLEAN(SUBSTITUTE(K1143,CHAR(160)," "))))</f>
        <v>Consumer</v>
      </c>
      <c r="M1143" t="s">
        <v>19</v>
      </c>
      <c r="N1143" t="str">
        <f xml:space="preserve"> PROPER(TRIM(CLEAN(SUBSTITUTE(M1143,CHAR(160)," "))))</f>
        <v>Apparel</v>
      </c>
      <c r="P1143" t="str">
        <f>IF(LEN(TRIM(Table1[[#This Row],[subcategory]]&amp;""))=0,"Unknown", PROPER(TRIM(Table1[[#This Row],[subcategory]])))</f>
        <v>Unknown</v>
      </c>
      <c r="Q1143">
        <v>54.73</v>
      </c>
      <c r="R1143" s="1">
        <f>IF(LEN(TRIM(Q1143&amp;""))=0, "", VALUE(SUBSTITUTE(Q1143,"$","")))</f>
        <v>54.73</v>
      </c>
      <c r="S1143">
        <v>2</v>
      </c>
      <c r="T1143">
        <f>IF(LEN(TRIM(S1143&amp;""))=0, "", VALUE(S1143))</f>
        <v>2</v>
      </c>
      <c r="U1143">
        <v>109.46</v>
      </c>
      <c r="V1143" s="1">
        <f>IF(LEN(TRIM(U1143&amp;""))=0, "", VALUE(SUBSTITUTE(U1143,"$","")))</f>
        <v>109.46</v>
      </c>
      <c r="W1143" s="4" t="s">
        <v>6776</v>
      </c>
      <c r="X1143" s="4">
        <f>IF(LEN(TRIM(W1143&amp;""))=0, "", VALUE(SUBSTITUTE(W1143,"$","")))</f>
        <v>82.642299999999906</v>
      </c>
      <c r="Y1143" s="5" t="s">
        <v>6775</v>
      </c>
      <c r="Z1143" s="4" cm="1">
        <f t="array" ref="Z1143">IF(
    LEN(TRIM(Y1143&amp;""))=0,
        IF(AND(ISNUMBER(net_sales_clean), ISNUMBER(profit_clean)),
            net_sales_clean - profit_clean,
            ""
        ),
    VALUE(SUBSTITUTE(Y1143,"$",""))
)</f>
        <v>55.8009264642792</v>
      </c>
      <c r="AA1143" s="5" t="s">
        <v>6774</v>
      </c>
      <c r="AB1143" s="4" cm="1">
        <f t="array" ref="AB1143">IF(
    LEN(TRIM(AA1143&amp;""))=0,
        IF(AND(ISNUMBER(net_sales_clean), ISNUMBER(cost_clean)),
            net_sales_clean - cost_clean,
            ""
        ),
    VALUE(SUBSTITUTE(AA1143,"$",""))
)</f>
        <v>26.841373535720699</v>
      </c>
      <c r="AC1143">
        <v>3</v>
      </c>
      <c r="AD1143">
        <f>IF(LEN(TRIM(AC1143&amp;""))=0, "", VALUE(AC1143))</f>
        <v>3</v>
      </c>
      <c r="AE1143">
        <v>2</v>
      </c>
      <c r="AF1143">
        <f>IF(LEN(TRIM(AE1143&amp;""))=0, "", VALUE(AE1143))</f>
        <v>2</v>
      </c>
      <c r="AG1143">
        <v>0</v>
      </c>
      <c r="AH1143">
        <f>IF(
    OR(U1143&lt;0, W1143&lt;0, Y1143&lt;0, AA1143&lt;0),
        1,
        IF(LEN(TRIM(AG1143&amp;""))=0, "", AG1143)
)</f>
        <v>0</v>
      </c>
      <c r="AI1143" t="str">
        <f>IF(
    COUNT(Q1143,V1143,X1143,Z1143,AB1143)=0,
        "Not Usable",
    IF(
        COUNT(Q1143,V1143,X1143,Z1143,AB1143)&lt;5,
            "Incomplete",
            IF(
                MIN(Q1143,V1143,X1143,Z1143,AB1143)=0,
                    "Incomplete",
                    "Complete"
            )
    )
)</f>
        <v>Complete</v>
      </c>
    </row>
    <row r="1144" spans="1:35" x14ac:dyDescent="0.3">
      <c r="A1144">
        <v>54139</v>
      </c>
      <c r="B1144" s="6">
        <v>45627.306157407409</v>
      </c>
      <c r="C1144" s="3">
        <f>INT(B1144)</f>
        <v>45627</v>
      </c>
      <c r="D1144" s="2">
        <f>MOD(B1144,1)</f>
        <v>0.30615740740904585</v>
      </c>
      <c r="E1144">
        <v>80</v>
      </c>
      <c r="F1144" t="s">
        <v>8</v>
      </c>
      <c r="G1144" t="str">
        <f xml:space="preserve"> PROPER(TRIM(CLEAN(SUBSTITUTE(F1144,CHAR(160)," "))))</f>
        <v>West</v>
      </c>
      <c r="H1144" t="s">
        <v>7</v>
      </c>
      <c r="I1144" t="str">
        <f>PROPER(TRIM(CLEAN((SUBSTITUTE(H1144,"-"," ")))))</f>
        <v>In Store</v>
      </c>
      <c r="J1144">
        <v>17892</v>
      </c>
      <c r="K1144" t="s">
        <v>6</v>
      </c>
      <c r="L1144" t="str">
        <f xml:space="preserve"> PROPER(TRIM(CLEAN(SUBSTITUTE(K1144,CHAR(160)," "))))</f>
        <v>Corporate</v>
      </c>
      <c r="M1144" t="s">
        <v>1</v>
      </c>
      <c r="N1144" t="str">
        <f xml:space="preserve"> PROPER(TRIM(CLEAN(SUBSTITUTE(M1144,CHAR(160)," "))))</f>
        <v>Beauty</v>
      </c>
      <c r="P1144" t="str">
        <f>IF(LEN(TRIM(Table1[[#This Row],[subcategory]]&amp;""))=0,"Unknown", PROPER(TRIM(Table1[[#This Row],[subcategory]])))</f>
        <v>Unknown</v>
      </c>
      <c r="Q1144">
        <v>75.89</v>
      </c>
      <c r="R1144" s="1">
        <f>IF(LEN(TRIM(Q1144&amp;""))=0, "", VALUE(SUBSTITUTE(Q1144,"$","")))</f>
        <v>75.89</v>
      </c>
      <c r="S1144">
        <v>6</v>
      </c>
      <c r="T1144">
        <f>IF(LEN(TRIM(S1144&amp;""))=0, "", VALUE(S1144))</f>
        <v>6</v>
      </c>
      <c r="U1144" s="5" t="s">
        <v>6773</v>
      </c>
      <c r="V1144" s="4">
        <f>IF(LEN(TRIM(U1144&amp;""))=0, "", VALUE(SUBSTITUTE(U1144,"$","")))</f>
        <v>455.34</v>
      </c>
      <c r="W1144" s="4" t="s">
        <v>6772</v>
      </c>
      <c r="X1144" s="4">
        <f>IF(LEN(TRIM(W1144&amp;""))=0, "", VALUE(SUBSTITUTE(W1144,"$","")))</f>
        <v>331.03217999999998</v>
      </c>
      <c r="Y1144" s="5" t="s">
        <v>6771</v>
      </c>
      <c r="Z1144" s="4" cm="1">
        <f t="array" ref="Z1144">IF(
    LEN(TRIM(Y1144&amp;""))=0,
        IF(AND(ISNUMBER(net_sales_clean), ISNUMBER(profit_clean)),
            net_sales_clean - profit_clean,
            ""
        ),
    VALUE(SUBSTITUTE(Y1144,"$",""))
)</f>
        <v>269.33619061466902</v>
      </c>
      <c r="AA1144" s="5" t="s">
        <v>6770</v>
      </c>
      <c r="AB1144" s="4" cm="1">
        <f t="array" ref="AB1144">IF(
    LEN(TRIM(AA1144&amp;""))=0,
        IF(AND(ISNUMBER(net_sales_clean), ISNUMBER(cost_clean)),
            net_sales_clean - cost_clean,
            ""
        ),
    VALUE(SUBSTITUTE(AA1144,"$",""))
)</f>
        <v>61.695989385330599</v>
      </c>
      <c r="AC1144">
        <v>6</v>
      </c>
      <c r="AD1144">
        <f>IF(LEN(TRIM(AC1144&amp;""))=0, "", VALUE(AC1144))</f>
        <v>6</v>
      </c>
      <c r="AE1144">
        <v>5</v>
      </c>
      <c r="AF1144">
        <f>IF(LEN(TRIM(AE1144&amp;""))=0, "", VALUE(AE1144))</f>
        <v>5</v>
      </c>
      <c r="AG1144">
        <v>0</v>
      </c>
      <c r="AH1144">
        <f>IF(
    OR(U1144&lt;0, W1144&lt;0, Y1144&lt;0, AA1144&lt;0),
        1,
        IF(LEN(TRIM(AG1144&amp;""))=0, "", AG1144)
)</f>
        <v>0</v>
      </c>
      <c r="AI1144" t="str">
        <f>IF(
    COUNT(Q1144,V1144,X1144,Z1144,AB1144)=0,
        "Not Usable",
    IF(
        COUNT(Q1144,V1144,X1144,Z1144,AB1144)&lt;5,
            "Incomplete",
            IF(
                MIN(Q1144,V1144,X1144,Z1144,AB1144)=0,
                    "Incomplete",
                    "Complete"
            )
    )
)</f>
        <v>Complete</v>
      </c>
    </row>
    <row r="1145" spans="1:35" x14ac:dyDescent="0.3">
      <c r="A1145">
        <v>25810</v>
      </c>
      <c r="B1145" s="6">
        <v>45150.3203587963</v>
      </c>
      <c r="C1145" s="3">
        <f>INT(B1145)</f>
        <v>45150</v>
      </c>
      <c r="D1145" s="2">
        <f>MOD(B1145,1)</f>
        <v>0.32035879629984265</v>
      </c>
      <c r="E1145">
        <v>83</v>
      </c>
      <c r="F1145" t="s">
        <v>13</v>
      </c>
      <c r="G1145" t="str">
        <f xml:space="preserve"> PROPER(TRIM(CLEAN(SUBSTITUTE(F1145,CHAR(160)," "))))</f>
        <v>Northeast</v>
      </c>
      <c r="H1145" t="s">
        <v>7</v>
      </c>
      <c r="I1145" t="str">
        <f>PROPER(TRIM(CLEAN((SUBSTITUTE(H1145,"-"," ")))))</f>
        <v>In Store</v>
      </c>
      <c r="J1145">
        <v>10792</v>
      </c>
      <c r="K1145" t="s">
        <v>10</v>
      </c>
      <c r="L1145" t="str">
        <f xml:space="preserve"> PROPER(TRIM(CLEAN(SUBSTITUTE(K1145,CHAR(160)," "))))</f>
        <v>Consumer</v>
      </c>
      <c r="M1145" t="s">
        <v>16</v>
      </c>
      <c r="N1145" t="str">
        <f xml:space="preserve"> PROPER(TRIM(CLEAN(SUBSTITUTE(M1145,CHAR(160)," "))))</f>
        <v>Grocery</v>
      </c>
      <c r="O1145" t="s">
        <v>28</v>
      </c>
      <c r="P1145" t="str">
        <f>IF(LEN(TRIM(Table1[[#This Row],[subcategory]]&amp;""))=0,"Unknown", PROPER(TRIM(Table1[[#This Row],[subcategory]])))</f>
        <v>Pantry</v>
      </c>
      <c r="Q1145">
        <v>46.75</v>
      </c>
      <c r="R1145" s="1">
        <f>IF(LEN(TRIM(Q1145&amp;""))=0, "", VALUE(SUBSTITUTE(Q1145,"$","")))</f>
        <v>46.75</v>
      </c>
      <c r="S1145">
        <v>2</v>
      </c>
      <c r="T1145">
        <f>IF(LEN(TRIM(S1145&amp;""))=0, "", VALUE(S1145))</f>
        <v>2</v>
      </c>
      <c r="U1145">
        <v>93.5</v>
      </c>
      <c r="V1145" s="1">
        <f>IF(LEN(TRIM(U1145&amp;""))=0, "", VALUE(SUBSTITUTE(U1145,"$","")))</f>
        <v>93.5</v>
      </c>
      <c r="W1145" s="4" t="s">
        <v>6769</v>
      </c>
      <c r="X1145" s="4">
        <f>IF(LEN(TRIM(W1145&amp;""))=0, "", VALUE(SUBSTITUTE(W1145,"$","")))</f>
        <v>54.884499999999903</v>
      </c>
      <c r="Z1145" s="1" t="str" cm="1">
        <f t="array" ref="Z1145">IF(
    LEN(TRIM(Y1145&amp;""))=0,
        IF(AND(ISNUMBER(net_sales_clean), ISNUMBER(profit_clean)),
            net_sales_clean - profit_clean,
            ""
        ),
    VALUE(SUBSTITUTE(Y1145,"$",""))
)</f>
        <v/>
      </c>
      <c r="AB1145" s="1" t="str" cm="1">
        <f t="array" ref="AB1145">IF(
    LEN(TRIM(AA1145&amp;""))=0,
        IF(AND(ISNUMBER(net_sales_clean), ISNUMBER(cost_clean)),
            net_sales_clean - cost_clean,
            ""
        ),
    VALUE(SUBSTITUTE(AA1145,"$",""))
)</f>
        <v/>
      </c>
      <c r="AC1145">
        <v>9</v>
      </c>
      <c r="AD1145">
        <f>IF(LEN(TRIM(AC1145&amp;""))=0, "", VALUE(AC1145))</f>
        <v>9</v>
      </c>
      <c r="AE1145">
        <v>2</v>
      </c>
      <c r="AF1145">
        <f>IF(LEN(TRIM(AE1145&amp;""))=0, "", VALUE(AE1145))</f>
        <v>2</v>
      </c>
      <c r="AG1145">
        <v>0</v>
      </c>
      <c r="AH1145">
        <f>IF(
    OR(U1145&lt;0, W1145&lt;0, Y1145&lt;0, AA1145&lt;0),
        1,
        IF(LEN(TRIM(AG1145&amp;""))=0, "", AG1145)
)</f>
        <v>0</v>
      </c>
      <c r="AI1145" t="str">
        <f>IF(
    COUNT(Q1145,V1145,X1145,Z1145,AB1145)=0,
        "Not Usable",
    IF(
        COUNT(Q1145,V1145,X1145,Z1145,AB1145)&lt;5,
            "Incomplete",
            IF(
                MIN(Q1145,V1145,X1145,Z1145,AB1145)=0,
                    "Incomplete",
                    "Complete"
            )
    )
)</f>
        <v>Incomplete</v>
      </c>
    </row>
    <row r="1146" spans="1:35" x14ac:dyDescent="0.3">
      <c r="A1146">
        <v>45460</v>
      </c>
      <c r="B1146" s="6">
        <v>45491.336030092592</v>
      </c>
      <c r="C1146" s="3">
        <f>INT(B1146)</f>
        <v>45491</v>
      </c>
      <c r="D1146" s="2">
        <f>MOD(B1146,1)</f>
        <v>0.33603009259240935</v>
      </c>
      <c r="E1146">
        <v>27</v>
      </c>
      <c r="F1146" t="s">
        <v>33</v>
      </c>
      <c r="G1146" t="str">
        <f xml:space="preserve"> PROPER(TRIM(CLEAN(SUBSTITUTE(F1146,CHAR(160)," "))))</f>
        <v>South</v>
      </c>
      <c r="H1146" t="s">
        <v>30</v>
      </c>
      <c r="I1146" t="str">
        <f>PROPER(TRIM(CLEAN((SUBSTITUTE(H1146,"-"," ")))))</f>
        <v>Mobile App</v>
      </c>
      <c r="J1146">
        <v>10871</v>
      </c>
      <c r="K1146" t="s">
        <v>14</v>
      </c>
      <c r="L1146" t="str">
        <f xml:space="preserve"> PROPER(TRIM(CLEAN(SUBSTITUTE(K1146,CHAR(160)," "))))</f>
        <v>Consumer</v>
      </c>
      <c r="M1146" t="s">
        <v>16</v>
      </c>
      <c r="N1146" t="str">
        <f xml:space="preserve"> PROPER(TRIM(CLEAN(SUBSTITUTE(M1146,CHAR(160)," "))))</f>
        <v>Grocery</v>
      </c>
      <c r="O1146" t="s">
        <v>37</v>
      </c>
      <c r="P1146" t="str">
        <f>IF(LEN(TRIM(Table1[[#This Row],[subcategory]]&amp;""))=0,"Unknown", PROPER(TRIM(Table1[[#This Row],[subcategory]])))</f>
        <v>Produce</v>
      </c>
      <c r="Q1146">
        <v>49.48</v>
      </c>
      <c r="R1146" s="1">
        <f>IF(LEN(TRIM(Q1146&amp;""))=0, "", VALUE(SUBSTITUTE(Q1146,"$","")))</f>
        <v>49.48</v>
      </c>
      <c r="S1146">
        <v>3</v>
      </c>
      <c r="T1146">
        <f>IF(LEN(TRIM(S1146&amp;""))=0, "", VALUE(S1146))</f>
        <v>3</v>
      </c>
      <c r="U1146">
        <v>148.44</v>
      </c>
      <c r="V1146" s="1">
        <f>IF(LEN(TRIM(U1146&amp;""))=0, "", VALUE(SUBSTITUTE(U1146,"$","")))</f>
        <v>148.44</v>
      </c>
      <c r="W1146" s="1">
        <v>113.70504</v>
      </c>
      <c r="X1146" s="1">
        <f>IF(LEN(TRIM(W1146&amp;""))=0, "", VALUE(SUBSTITUTE(W1146,"$","")))</f>
        <v>113.70504</v>
      </c>
      <c r="Y1146" s="5" t="s">
        <v>6768</v>
      </c>
      <c r="Z1146" s="4" cm="1">
        <f t="array" ref="Z1146">IF(
    LEN(TRIM(Y1146&amp;""))=0,
        IF(AND(ISNUMBER(net_sales_clean), ISNUMBER(profit_clean)),
            net_sales_clean - profit_clean,
            ""
        ),
    VALUE(SUBSTITUTE(Y1146,"$",""))
)</f>
        <v>84.864056012280699</v>
      </c>
      <c r="AA1146" s="5" t="s">
        <v>6767</v>
      </c>
      <c r="AB1146" s="4" cm="1">
        <f t="array" ref="AB1146">IF(
    LEN(TRIM(AA1146&amp;""))=0,
        IF(AND(ISNUMBER(net_sales_clean), ISNUMBER(cost_clean)),
            net_sales_clean - cost_clean,
            ""
        ),
    VALUE(SUBSTITUTE(AA1146,"$",""))
)</f>
        <v>28.840983987719198</v>
      </c>
      <c r="AC1146">
        <v>5</v>
      </c>
      <c r="AD1146">
        <f>IF(LEN(TRIM(AC1146&amp;""))=0, "", VALUE(AC1146))</f>
        <v>5</v>
      </c>
      <c r="AE1146">
        <v>1</v>
      </c>
      <c r="AF1146">
        <f>IF(LEN(TRIM(AE1146&amp;""))=0, "", VALUE(AE1146))</f>
        <v>1</v>
      </c>
      <c r="AG1146">
        <v>0</v>
      </c>
      <c r="AH1146">
        <f>IF(
    OR(U1146&lt;0, W1146&lt;0, Y1146&lt;0, AA1146&lt;0),
        1,
        IF(LEN(TRIM(AG1146&amp;""))=0, "", AG1146)
)</f>
        <v>0</v>
      </c>
      <c r="AI1146" t="str">
        <f>IF(
    COUNT(Q1146,V1146,X1146,Z1146,AB1146)=0,
        "Not Usable",
    IF(
        COUNT(Q1146,V1146,X1146,Z1146,AB1146)&lt;5,
            "Incomplete",
            IF(
                MIN(Q1146,V1146,X1146,Z1146,AB1146)=0,
                    "Incomplete",
                    "Complete"
            )
    )
)</f>
        <v>Complete</v>
      </c>
    </row>
    <row r="1147" spans="1:35" x14ac:dyDescent="0.3">
      <c r="A1147">
        <v>32859</v>
      </c>
      <c r="B1147" s="6">
        <v>45743.612025462964</v>
      </c>
      <c r="C1147" s="3">
        <f>INT(B1147)</f>
        <v>45743</v>
      </c>
      <c r="D1147" s="2">
        <f>MOD(B1147,1)</f>
        <v>0.612025462964084</v>
      </c>
      <c r="E1147">
        <v>11</v>
      </c>
      <c r="F1147" t="s">
        <v>13</v>
      </c>
      <c r="G1147" t="str">
        <f xml:space="preserve"> PROPER(TRIM(CLEAN(SUBSTITUTE(F1147,CHAR(160)," "))))</f>
        <v>Northeast</v>
      </c>
      <c r="H1147" t="s">
        <v>17</v>
      </c>
      <c r="I1147" t="str">
        <f>PROPER(TRIM(CLEAN((SUBSTITUTE(H1147,"-"," ")))))</f>
        <v>Online</v>
      </c>
      <c r="J1147">
        <v>17515</v>
      </c>
      <c r="K1147" t="s">
        <v>14</v>
      </c>
      <c r="L1147" t="str">
        <f xml:space="preserve"> PROPER(TRIM(CLEAN(SUBSTITUTE(K1147,CHAR(160)," "))))</f>
        <v>Consumer</v>
      </c>
      <c r="M1147" t="s">
        <v>9</v>
      </c>
      <c r="N1147" t="str">
        <f xml:space="preserve"> PROPER(TRIM(CLEAN(SUBSTITUTE(M1147,CHAR(160)," "))))</f>
        <v>Home</v>
      </c>
      <c r="O1147" t="s">
        <v>36</v>
      </c>
      <c r="P1147" t="str">
        <f>IF(LEN(TRIM(Table1[[#This Row],[subcategory]]&amp;""))=0,"Unknown", PROPER(TRIM(Table1[[#This Row],[subcategory]])))</f>
        <v>Bedding</v>
      </c>
      <c r="Q1147">
        <v>11.66</v>
      </c>
      <c r="R1147" s="1">
        <f>IF(LEN(TRIM(Q1147&amp;""))=0, "", VALUE(SUBSTITUTE(Q1147,"$","")))</f>
        <v>11.66</v>
      </c>
      <c r="S1147">
        <v>3</v>
      </c>
      <c r="T1147">
        <f>IF(LEN(TRIM(S1147&amp;""))=0, "", VALUE(S1147))</f>
        <v>3</v>
      </c>
      <c r="U1147" s="5" t="s">
        <v>6766</v>
      </c>
      <c r="V1147" s="4">
        <f>IF(LEN(TRIM(U1147&amp;""))=0, "", VALUE(SUBSTITUTE(U1147,"$","")))</f>
        <v>34.979999999999997</v>
      </c>
      <c r="W1147" s="4" t="s">
        <v>6765</v>
      </c>
      <c r="X1147" s="4">
        <f>IF(LEN(TRIM(W1147&amp;""))=0, "", VALUE(SUBSTITUTE(W1147,"$","")))</f>
        <v>26.759699999999999</v>
      </c>
      <c r="Y1147" s="5" t="s">
        <v>6764</v>
      </c>
      <c r="Z1147" s="4" cm="1">
        <f t="array" ref="Z1147">IF(
    LEN(TRIM(Y1147&amp;""))=0,
        IF(AND(ISNUMBER(net_sales_clean), ISNUMBER(profit_clean)),
            net_sales_clean - profit_clean,
            ""
        ),
    VALUE(SUBSTITUTE(Y1147,"$",""))
)</f>
        <v>14.9976596777569</v>
      </c>
      <c r="AA1147" s="5" t="s">
        <v>6763</v>
      </c>
      <c r="AB1147" s="4" cm="1">
        <f t="array" ref="AB1147">IF(
    LEN(TRIM(AA1147&amp;""))=0,
        IF(AND(ISNUMBER(net_sales_clean), ISNUMBER(cost_clean)),
            net_sales_clean - cost_clean,
            ""
        ),
    VALUE(SUBSTITUTE(AA1147,"$",""))
)</f>
        <v>11.762040322242999</v>
      </c>
      <c r="AC1147">
        <v>3</v>
      </c>
      <c r="AD1147">
        <f>IF(LEN(TRIM(AC1147&amp;""))=0, "", VALUE(AC1147))</f>
        <v>3</v>
      </c>
      <c r="AE1147">
        <v>1</v>
      </c>
      <c r="AF1147">
        <f>IF(LEN(TRIM(AE1147&amp;""))=0, "", VALUE(AE1147))</f>
        <v>1</v>
      </c>
      <c r="AG1147">
        <v>0</v>
      </c>
      <c r="AH1147">
        <f>IF(
    OR(U1147&lt;0, W1147&lt;0, Y1147&lt;0, AA1147&lt;0),
        1,
        IF(LEN(TRIM(AG1147&amp;""))=0, "", AG1147)
)</f>
        <v>0</v>
      </c>
      <c r="AI1147" t="str">
        <f>IF(
    COUNT(Q1147,V1147,X1147,Z1147,AB1147)=0,
        "Not Usable",
    IF(
        COUNT(Q1147,V1147,X1147,Z1147,AB1147)&lt;5,
            "Incomplete",
            IF(
                MIN(Q1147,V1147,X1147,Z1147,AB1147)=0,
                    "Incomplete",
                    "Complete"
            )
    )
)</f>
        <v>Complete</v>
      </c>
    </row>
    <row r="1148" spans="1:35" x14ac:dyDescent="0.3">
      <c r="A1148">
        <v>58581</v>
      </c>
      <c r="B1148" s="6">
        <v>45273.736400462964</v>
      </c>
      <c r="C1148" s="3">
        <f>INT(B1148)</f>
        <v>45273</v>
      </c>
      <c r="D1148" s="2">
        <f>MOD(B1148,1)</f>
        <v>0.73640046296350192</v>
      </c>
      <c r="E1148">
        <v>78</v>
      </c>
      <c r="F1148" t="s">
        <v>33</v>
      </c>
      <c r="G1148" t="str">
        <f xml:space="preserve"> PROPER(TRIM(CLEAN(SUBSTITUTE(F1148,CHAR(160)," "))))</f>
        <v>South</v>
      </c>
      <c r="H1148" t="s">
        <v>7</v>
      </c>
      <c r="I1148" t="str">
        <f>PROPER(TRIM(CLEAN((SUBSTITUTE(H1148,"-"," ")))))</f>
        <v>In Store</v>
      </c>
      <c r="J1148">
        <v>22135</v>
      </c>
      <c r="K1148" t="s">
        <v>6</v>
      </c>
      <c r="L1148" t="str">
        <f xml:space="preserve"> PROPER(TRIM(CLEAN(SUBSTITUTE(K1148,CHAR(160)," "))))</f>
        <v>Corporate</v>
      </c>
      <c r="M1148" t="s">
        <v>1</v>
      </c>
      <c r="N1148" t="str">
        <f xml:space="preserve"> PROPER(TRIM(CLEAN(SUBSTITUTE(M1148,CHAR(160)," "))))</f>
        <v>Beauty</v>
      </c>
      <c r="O1148" t="s">
        <v>0</v>
      </c>
      <c r="P1148" t="str">
        <f>IF(LEN(TRIM(Table1[[#This Row],[subcategory]]&amp;""))=0,"Unknown", PROPER(TRIM(Table1[[#This Row],[subcategory]])))</f>
        <v>Makeup</v>
      </c>
      <c r="Q1148">
        <v>46.61</v>
      </c>
      <c r="R1148" s="1">
        <f>IF(LEN(TRIM(Q1148&amp;""))=0, "", VALUE(SUBSTITUTE(Q1148,"$","")))</f>
        <v>46.61</v>
      </c>
      <c r="S1148">
        <v>4</v>
      </c>
      <c r="T1148">
        <f>IF(LEN(TRIM(S1148&amp;""))=0, "", VALUE(S1148))</f>
        <v>4</v>
      </c>
      <c r="U1148">
        <v>186.44</v>
      </c>
      <c r="V1148" s="1">
        <f>IF(LEN(TRIM(U1148&amp;""))=0, "", VALUE(SUBSTITUTE(U1148,"$","")))</f>
        <v>186.44</v>
      </c>
      <c r="W1148" s="1">
        <v>132.93172000000001</v>
      </c>
      <c r="X1148" s="1">
        <f>IF(LEN(TRIM(W1148&amp;""))=0, "", VALUE(SUBSTITUTE(W1148,"$","")))</f>
        <v>132.93172000000001</v>
      </c>
      <c r="Z1148" s="1" t="str" cm="1">
        <f t="array" ref="Z1148">IF(
    LEN(TRIM(Y1148&amp;""))=0,
        IF(AND(ISNUMBER(net_sales_clean), ISNUMBER(profit_clean)),
            net_sales_clean - profit_clean,
            ""
        ),
    VALUE(SUBSTITUTE(Y1148,"$",""))
)</f>
        <v/>
      </c>
      <c r="AB1148" s="1" t="str" cm="1">
        <f t="array" ref="AB1148">IF(
    LEN(TRIM(AA1148&amp;""))=0,
        IF(AND(ISNUMBER(net_sales_clean), ISNUMBER(cost_clean)),
            net_sales_clean - cost_clean,
            ""
        ),
    VALUE(SUBSTITUTE(AA1148,"$",""))
)</f>
        <v/>
      </c>
      <c r="AC1148">
        <v>4</v>
      </c>
      <c r="AD1148">
        <f>IF(LEN(TRIM(AC1148&amp;""))=0, "", VALUE(AC1148))</f>
        <v>4</v>
      </c>
      <c r="AE1148">
        <v>3</v>
      </c>
      <c r="AF1148">
        <f>IF(LEN(TRIM(AE1148&amp;""))=0, "", VALUE(AE1148))</f>
        <v>3</v>
      </c>
      <c r="AG1148">
        <v>0</v>
      </c>
      <c r="AH1148">
        <f>IF(
    OR(U1148&lt;0, W1148&lt;0, Y1148&lt;0, AA1148&lt;0),
        1,
        IF(LEN(TRIM(AG1148&amp;""))=0, "", AG1148)
)</f>
        <v>0</v>
      </c>
      <c r="AI1148" t="str">
        <f>IF(
    COUNT(Q1148,V1148,X1148,Z1148,AB1148)=0,
        "Not Usable",
    IF(
        COUNT(Q1148,V1148,X1148,Z1148,AB1148)&lt;5,
            "Incomplete",
            IF(
                MIN(Q1148,V1148,X1148,Z1148,AB1148)=0,
                    "Incomplete",
                    "Complete"
            )
    )
)</f>
        <v>Incomplete</v>
      </c>
    </row>
    <row r="1149" spans="1:35" x14ac:dyDescent="0.3">
      <c r="A1149">
        <v>33572</v>
      </c>
      <c r="B1149" s="6">
        <v>45117.795115740744</v>
      </c>
      <c r="C1149" s="3">
        <f>INT(B1149)</f>
        <v>45117</v>
      </c>
      <c r="D1149" s="2">
        <f>MOD(B1149,1)</f>
        <v>0.79511574074422242</v>
      </c>
      <c r="E1149">
        <v>11</v>
      </c>
      <c r="F1149" t="s">
        <v>8</v>
      </c>
      <c r="G1149" t="str">
        <f xml:space="preserve"> PROPER(TRIM(CLEAN(SUBSTITUTE(F1149,CHAR(160)," "))))</f>
        <v>West</v>
      </c>
      <c r="H1149" t="s">
        <v>30</v>
      </c>
      <c r="I1149" t="str">
        <f>PROPER(TRIM(CLEAN((SUBSTITUTE(H1149,"-"," ")))))</f>
        <v>Mobile App</v>
      </c>
      <c r="J1149">
        <v>14127</v>
      </c>
      <c r="K1149" t="s">
        <v>2</v>
      </c>
      <c r="L1149" t="str">
        <f xml:space="preserve"> PROPER(TRIM(CLEAN(SUBSTITUTE(K1149,CHAR(160)," "))))</f>
        <v>Home Office</v>
      </c>
      <c r="M1149" t="s">
        <v>16</v>
      </c>
      <c r="N1149" t="str">
        <f xml:space="preserve"> PROPER(TRIM(CLEAN(SUBSTITUTE(M1149,CHAR(160)," "))))</f>
        <v>Grocery</v>
      </c>
      <c r="O1149" t="s">
        <v>37</v>
      </c>
      <c r="P1149" t="str">
        <f>IF(LEN(TRIM(Table1[[#This Row],[subcategory]]&amp;""))=0,"Unknown", PROPER(TRIM(Table1[[#This Row],[subcategory]])))</f>
        <v>Produce</v>
      </c>
      <c r="Q1149">
        <v>84.67</v>
      </c>
      <c r="R1149" s="1">
        <f>IF(LEN(TRIM(Q1149&amp;""))=0, "", VALUE(SUBSTITUTE(Q1149,"$","")))</f>
        <v>84.67</v>
      </c>
      <c r="S1149">
        <v>5</v>
      </c>
      <c r="T1149">
        <f>IF(LEN(TRIM(S1149&amp;""))=0, "", VALUE(S1149))</f>
        <v>5</v>
      </c>
      <c r="U1149">
        <v>423.35</v>
      </c>
      <c r="V1149" s="1">
        <f>IF(LEN(TRIM(U1149&amp;""))=0, "", VALUE(SUBSTITUTE(U1149,"$","")))</f>
        <v>423.35</v>
      </c>
      <c r="W1149" s="1">
        <v>287.45465000000002</v>
      </c>
      <c r="X1149" s="1">
        <f>IF(LEN(TRIM(W1149&amp;""))=0, "", VALUE(SUBSTITUTE(W1149,"$","")))</f>
        <v>287.45465000000002</v>
      </c>
      <c r="Z1149" s="1" t="str" cm="1">
        <f t="array" ref="Z1149">IF(
    LEN(TRIM(Y1149&amp;""))=0,
        IF(AND(ISNUMBER(net_sales_clean), ISNUMBER(profit_clean)),
            net_sales_clean - profit_clean,
            ""
        ),
    VALUE(SUBSTITUTE(Y1149,"$",""))
)</f>
        <v/>
      </c>
      <c r="AB1149" s="1" t="str" cm="1">
        <f t="array" ref="AB1149">IF(
    LEN(TRIM(AA1149&amp;""))=0,
        IF(AND(ISNUMBER(net_sales_clean), ISNUMBER(cost_clean)),
            net_sales_clean - cost_clean,
            ""
        ),
    VALUE(SUBSTITUTE(AA1149,"$",""))
)</f>
        <v/>
      </c>
      <c r="AC1149">
        <v>6</v>
      </c>
      <c r="AD1149">
        <f>IF(LEN(TRIM(AC1149&amp;""))=0, "", VALUE(AC1149))</f>
        <v>6</v>
      </c>
      <c r="AF1149" t="str">
        <f>IF(LEN(TRIM(AE1149&amp;""))=0, "", VALUE(AE1149))</f>
        <v/>
      </c>
      <c r="AG1149">
        <v>0</v>
      </c>
      <c r="AH1149">
        <f>IF(
    OR(U1149&lt;0, W1149&lt;0, Y1149&lt;0, AA1149&lt;0),
        1,
        IF(LEN(TRIM(AG1149&amp;""))=0, "", AG1149)
)</f>
        <v>0</v>
      </c>
      <c r="AI1149" t="str">
        <f>IF(
    COUNT(Q1149,V1149,X1149,Z1149,AB1149)=0,
        "Not Usable",
    IF(
        COUNT(Q1149,V1149,X1149,Z1149,AB1149)&lt;5,
            "Incomplete",
            IF(
                MIN(Q1149,V1149,X1149,Z1149,AB1149)=0,
                    "Incomplete",
                    "Complete"
            )
    )
)</f>
        <v>Incomplete</v>
      </c>
    </row>
    <row r="1150" spans="1:35" x14ac:dyDescent="0.3">
      <c r="A1150">
        <v>32871</v>
      </c>
      <c r="B1150" s="6">
        <v>45735.682708333334</v>
      </c>
      <c r="C1150" s="3">
        <f>INT(B1150)</f>
        <v>45735</v>
      </c>
      <c r="D1150" s="2">
        <f>MOD(B1150,1)</f>
        <v>0.68270833333372138</v>
      </c>
      <c r="E1150">
        <v>55</v>
      </c>
      <c r="F1150" t="s">
        <v>4</v>
      </c>
      <c r="G1150" t="str">
        <f xml:space="preserve"> PROPER(TRIM(CLEAN(SUBSTITUTE(F1150,CHAR(160)," "))))</f>
        <v>South</v>
      </c>
      <c r="H1150" t="s">
        <v>27</v>
      </c>
      <c r="I1150" t="str">
        <f>PROPER(TRIM(CLEAN((SUBSTITUTE(H1150,"-"," ")))))</f>
        <v>In Store</v>
      </c>
      <c r="J1150">
        <v>10245</v>
      </c>
      <c r="K1150" t="s">
        <v>6</v>
      </c>
      <c r="L1150" t="str">
        <f xml:space="preserve"> PROPER(TRIM(CLEAN(SUBSTITUTE(K1150,CHAR(160)," "))))</f>
        <v>Corporate</v>
      </c>
      <c r="M1150" t="s">
        <v>19</v>
      </c>
      <c r="N1150" t="str">
        <f xml:space="preserve"> PROPER(TRIM(CLEAN(SUBSTITUTE(M1150,CHAR(160)," "))))</f>
        <v>Apparel</v>
      </c>
      <c r="P1150" t="str">
        <f>IF(LEN(TRIM(Table1[[#This Row],[subcategory]]&amp;""))=0,"Unknown", PROPER(TRIM(Table1[[#This Row],[subcategory]])))</f>
        <v>Unknown</v>
      </c>
      <c r="Q1150">
        <v>85.03</v>
      </c>
      <c r="R1150" s="1">
        <f>IF(LEN(TRIM(Q1150&amp;""))=0, "", VALUE(SUBSTITUTE(Q1150,"$","")))</f>
        <v>85.03</v>
      </c>
      <c r="S1150">
        <v>5</v>
      </c>
      <c r="T1150">
        <f>IF(LEN(TRIM(S1150&amp;""))=0, "", VALUE(S1150))</f>
        <v>5</v>
      </c>
      <c r="U1150">
        <v>425.15</v>
      </c>
      <c r="V1150" s="1">
        <f>IF(LEN(TRIM(U1150&amp;""))=0, "", VALUE(SUBSTITUTE(U1150,"$","")))</f>
        <v>425.15</v>
      </c>
      <c r="W1150" s="4" t="s">
        <v>6762</v>
      </c>
      <c r="X1150" s="4">
        <f>IF(LEN(TRIM(W1150&amp;""))=0, "", VALUE(SUBSTITUTE(W1150,"$","")))</f>
        <v>353.72479999999899</v>
      </c>
      <c r="Y1150" s="5" t="s">
        <v>6761</v>
      </c>
      <c r="Z1150" s="4" cm="1">
        <f t="array" ref="Z1150">IF(
    LEN(TRIM(Y1150&amp;""))=0,
        IF(AND(ISNUMBER(net_sales_clean), ISNUMBER(profit_clean)),
            net_sales_clean - profit_clean,
            ""
        ),
    VALUE(SUBSTITUTE(Y1150,"$",""))
)</f>
        <v>254.13124289299299</v>
      </c>
      <c r="AA1150" s="5" t="s">
        <v>6760</v>
      </c>
      <c r="AB1150" s="4" cm="1">
        <f t="array" ref="AB1150">IF(
    LEN(TRIM(AA1150&amp;""))=0,
        IF(AND(ISNUMBER(net_sales_clean), ISNUMBER(cost_clean)),
            net_sales_clean - cost_clean,
            ""
        ),
    VALUE(SUBSTITUTE(AA1150,"$",""))
)</f>
        <v>99.593557107006305</v>
      </c>
      <c r="AC1150">
        <v>5</v>
      </c>
      <c r="AD1150">
        <f>IF(LEN(TRIM(AC1150&amp;""))=0, "", VALUE(AC1150))</f>
        <v>5</v>
      </c>
      <c r="AE1150">
        <v>5</v>
      </c>
      <c r="AF1150">
        <f>IF(LEN(TRIM(AE1150&amp;""))=0, "", VALUE(AE1150))</f>
        <v>5</v>
      </c>
      <c r="AG1150">
        <v>0</v>
      </c>
      <c r="AH1150">
        <f>IF(
    OR(U1150&lt;0, W1150&lt;0, Y1150&lt;0, AA1150&lt;0),
        1,
        IF(LEN(TRIM(AG1150&amp;""))=0, "", AG1150)
)</f>
        <v>0</v>
      </c>
      <c r="AI1150" t="str">
        <f>IF(
    COUNT(Q1150,V1150,X1150,Z1150,AB1150)=0,
        "Not Usable",
    IF(
        COUNT(Q1150,V1150,X1150,Z1150,AB1150)&lt;5,
            "Incomplete",
            IF(
                MIN(Q1150,V1150,X1150,Z1150,AB1150)=0,
                    "Incomplete",
                    "Complete"
            )
    )
)</f>
        <v>Complete</v>
      </c>
    </row>
    <row r="1151" spans="1:35" x14ac:dyDescent="0.3">
      <c r="A1151">
        <v>5599</v>
      </c>
      <c r="B1151" s="6">
        <v>45134.495613425926</v>
      </c>
      <c r="C1151" s="3">
        <f>INT(B1151)</f>
        <v>45134</v>
      </c>
      <c r="D1151" s="2">
        <f>MOD(B1151,1)</f>
        <v>0.49561342592642177</v>
      </c>
      <c r="E1151">
        <v>83</v>
      </c>
      <c r="F1151" t="s">
        <v>13</v>
      </c>
      <c r="G1151" t="str">
        <f xml:space="preserve"> PROPER(TRIM(CLEAN(SUBSTITUTE(F1151,CHAR(160)," "))))</f>
        <v>Northeast</v>
      </c>
      <c r="H1151" t="s">
        <v>30</v>
      </c>
      <c r="I1151" t="str">
        <f>PROPER(TRIM(CLEAN((SUBSTITUTE(H1151,"-"," ")))))</f>
        <v>Mobile App</v>
      </c>
      <c r="J1151">
        <v>20807</v>
      </c>
      <c r="K1151" t="s">
        <v>2</v>
      </c>
      <c r="L1151" t="str">
        <f xml:space="preserve"> PROPER(TRIM(CLEAN(SUBSTITUTE(K1151,CHAR(160)," "))))</f>
        <v>Home Office</v>
      </c>
      <c r="M1151" t="s">
        <v>16</v>
      </c>
      <c r="N1151" t="str">
        <f xml:space="preserve"> PROPER(TRIM(CLEAN(SUBSTITUTE(M1151,CHAR(160)," "))))</f>
        <v>Grocery</v>
      </c>
      <c r="P1151" t="str">
        <f>IF(LEN(TRIM(Table1[[#This Row],[subcategory]]&amp;""))=0,"Unknown", PROPER(TRIM(Table1[[#This Row],[subcategory]])))</f>
        <v>Unknown</v>
      </c>
      <c r="Q1151">
        <v>144.97</v>
      </c>
      <c r="R1151" s="1">
        <f>IF(LEN(TRIM(Q1151&amp;""))=0, "", VALUE(SUBSTITUTE(Q1151,"$","")))</f>
        <v>144.97</v>
      </c>
      <c r="S1151">
        <v>3</v>
      </c>
      <c r="T1151">
        <f>IF(LEN(TRIM(S1151&amp;""))=0, "", VALUE(S1151))</f>
        <v>3</v>
      </c>
      <c r="U1151" s="5" t="s">
        <v>6759</v>
      </c>
      <c r="V1151" s="4">
        <f>IF(LEN(TRIM(U1151&amp;""))=0, "", VALUE(SUBSTITUTE(U1151,"$","")))</f>
        <v>434.909999999999</v>
      </c>
      <c r="W1151" s="4" t="s">
        <v>6758</v>
      </c>
      <c r="X1151" s="4">
        <f>IF(LEN(TRIM(W1151&amp;""))=0, "", VALUE(SUBSTITUTE(W1151,"$","")))</f>
        <v>375.32732999999899</v>
      </c>
      <c r="Y1151" s="5" t="s">
        <v>6757</v>
      </c>
      <c r="Z1151" s="4" cm="1">
        <f t="array" ref="Z1151">IF(
    LEN(TRIM(Y1151&amp;""))=0,
        IF(AND(ISNUMBER(net_sales_clean), ISNUMBER(profit_clean)),
            net_sales_clean - profit_clean,
            ""
        ),
    VALUE(SUBSTITUTE(Y1151,"$",""))
)</f>
        <v>237.901701765095</v>
      </c>
      <c r="AA1151" s="5" t="s">
        <v>6756</v>
      </c>
      <c r="AB1151" s="4" cm="1">
        <f t="array" ref="AB1151">IF(
    LEN(TRIM(AA1151&amp;""))=0,
        IF(AND(ISNUMBER(net_sales_clean), ISNUMBER(cost_clean)),
            net_sales_clean - cost_clean,
            ""
        ),
    VALUE(SUBSTITUTE(AA1151,"$",""))
)</f>
        <v>137.425628234904</v>
      </c>
      <c r="AC1151">
        <v>0</v>
      </c>
      <c r="AD1151">
        <f>IF(LEN(TRIM(AC1151&amp;""))=0, "", VALUE(AC1151))</f>
        <v>0</v>
      </c>
      <c r="AE1151">
        <v>3</v>
      </c>
      <c r="AF1151">
        <f>IF(LEN(TRIM(AE1151&amp;""))=0, "", VALUE(AE1151))</f>
        <v>3</v>
      </c>
      <c r="AG1151">
        <v>0</v>
      </c>
      <c r="AH1151">
        <f>IF(
    OR(U1151&lt;0, W1151&lt;0, Y1151&lt;0, AA1151&lt;0),
        1,
        IF(LEN(TRIM(AG1151&amp;""))=0, "", AG1151)
)</f>
        <v>0</v>
      </c>
      <c r="AI1151" t="str">
        <f>IF(
    COUNT(Q1151,V1151,X1151,Z1151,AB1151)=0,
        "Not Usable",
    IF(
        COUNT(Q1151,V1151,X1151,Z1151,AB1151)&lt;5,
            "Incomplete",
            IF(
                MIN(Q1151,V1151,X1151,Z1151,AB1151)=0,
                    "Incomplete",
                    "Complete"
            )
    )
)</f>
        <v>Complete</v>
      </c>
    </row>
    <row r="1152" spans="1:35" x14ac:dyDescent="0.3">
      <c r="A1152">
        <v>20561</v>
      </c>
      <c r="B1152" s="6">
        <v>45331.083287037036</v>
      </c>
      <c r="C1152" s="3">
        <f>INT(B1152)</f>
        <v>45331</v>
      </c>
      <c r="D1152" s="2">
        <f>MOD(B1152,1)</f>
        <v>8.3287037035916001E-2</v>
      </c>
      <c r="E1152">
        <v>69</v>
      </c>
      <c r="F1152" t="s">
        <v>8</v>
      </c>
      <c r="G1152" t="str">
        <f xml:space="preserve"> PROPER(TRIM(CLEAN(SUBSTITUTE(F1152,CHAR(160)," "))))</f>
        <v>West</v>
      </c>
      <c r="H1152" t="s">
        <v>17</v>
      </c>
      <c r="I1152" t="str">
        <f>PROPER(TRIM(CLEAN((SUBSTITUTE(H1152,"-"," ")))))</f>
        <v>Online</v>
      </c>
      <c r="J1152">
        <v>3017</v>
      </c>
      <c r="K1152" t="s">
        <v>10</v>
      </c>
      <c r="L1152" t="str">
        <f xml:space="preserve"> PROPER(TRIM(CLEAN(SUBSTITUTE(K1152,CHAR(160)," "))))</f>
        <v>Consumer</v>
      </c>
      <c r="M1152" t="s">
        <v>9</v>
      </c>
      <c r="N1152" t="str">
        <f xml:space="preserve"> PROPER(TRIM(CLEAN(SUBSTITUTE(M1152,CHAR(160)," "))))</f>
        <v>Home</v>
      </c>
      <c r="O1152" t="s">
        <v>12</v>
      </c>
      <c r="P1152" t="str">
        <f>IF(LEN(TRIM(Table1[[#This Row],[subcategory]]&amp;""))=0,"Unknown", PROPER(TRIM(Table1[[#This Row],[subcategory]])))</f>
        <v>Decor</v>
      </c>
      <c r="Q1152">
        <v>52.78</v>
      </c>
      <c r="R1152" s="1">
        <f>IF(LEN(TRIM(Q1152&amp;""))=0, "", VALUE(SUBSTITUTE(Q1152,"$","")))</f>
        <v>52.78</v>
      </c>
      <c r="S1152">
        <v>4</v>
      </c>
      <c r="T1152">
        <f>IF(LEN(TRIM(S1152&amp;""))=0, "", VALUE(S1152))</f>
        <v>4</v>
      </c>
      <c r="U1152">
        <v>211.12</v>
      </c>
      <c r="V1152" s="1">
        <f>IF(LEN(TRIM(U1152&amp;""))=0, "", VALUE(SUBSTITUTE(U1152,"$","")))</f>
        <v>211.12</v>
      </c>
      <c r="W1152" s="1">
        <v>151.16192000000001</v>
      </c>
      <c r="X1152" s="1">
        <f>IF(LEN(TRIM(W1152&amp;""))=0, "", VALUE(SUBSTITUTE(W1152,"$","")))</f>
        <v>151.16192000000001</v>
      </c>
      <c r="Y1152" s="5" t="s">
        <v>6755</v>
      </c>
      <c r="Z1152" s="4" cm="1">
        <f t="array" ref="Z1152">IF(
    LEN(TRIM(Y1152&amp;""))=0,
        IF(AND(ISNUMBER(net_sales_clean), ISNUMBER(profit_clean)),
            net_sales_clean - profit_clean,
            ""
        ),
    VALUE(SUBSTITUTE(Y1152,"$",""))
)</f>
        <v>91.556063408089798</v>
      </c>
      <c r="AA1152">
        <v>59.605856591910197</v>
      </c>
      <c r="AB1152" s="1" cm="1">
        <f t="array" ref="AB1152">IF(
    LEN(TRIM(AA1152&amp;""))=0,
        IF(AND(ISNUMBER(net_sales_clean), ISNUMBER(cost_clean)),
            net_sales_clean - cost_clean,
            ""
        ),
    VALUE(SUBSTITUTE(AA1152,"$",""))
)</f>
        <v>59.605856591910197</v>
      </c>
      <c r="AC1152">
        <v>3</v>
      </c>
      <c r="AD1152">
        <f>IF(LEN(TRIM(AC1152&amp;""))=0, "", VALUE(AC1152))</f>
        <v>3</v>
      </c>
      <c r="AE1152">
        <v>4</v>
      </c>
      <c r="AF1152">
        <f>IF(LEN(TRIM(AE1152&amp;""))=0, "", VALUE(AE1152))</f>
        <v>4</v>
      </c>
      <c r="AG1152">
        <v>0</v>
      </c>
      <c r="AH1152">
        <f>IF(
    OR(U1152&lt;0, W1152&lt;0, Y1152&lt;0, AA1152&lt;0),
        1,
        IF(LEN(TRIM(AG1152&amp;""))=0, "", AG1152)
)</f>
        <v>0</v>
      </c>
      <c r="AI1152" t="str">
        <f>IF(
    COUNT(Q1152,V1152,X1152,Z1152,AB1152)=0,
        "Not Usable",
    IF(
        COUNT(Q1152,V1152,X1152,Z1152,AB1152)&lt;5,
            "Incomplete",
            IF(
                MIN(Q1152,V1152,X1152,Z1152,AB1152)=0,
                    "Incomplete",
                    "Complete"
            )
    )
)</f>
        <v>Complete</v>
      </c>
    </row>
    <row r="1153" spans="1:35" x14ac:dyDescent="0.3">
      <c r="A1153">
        <v>57023</v>
      </c>
      <c r="B1153" s="6">
        <v>45899.516724537039</v>
      </c>
      <c r="C1153" s="3">
        <f>INT(B1153)</f>
        <v>45899</v>
      </c>
      <c r="D1153" s="2">
        <f>MOD(B1153,1)</f>
        <v>0.51672453703940846</v>
      </c>
      <c r="E1153">
        <v>68</v>
      </c>
      <c r="F1153" t="s">
        <v>8</v>
      </c>
      <c r="G1153" t="str">
        <f xml:space="preserve"> PROPER(TRIM(CLEAN(SUBSTITUTE(F1153,CHAR(160)," "))))</f>
        <v>West</v>
      </c>
      <c r="H1153" t="s">
        <v>3</v>
      </c>
      <c r="I1153" t="str">
        <f>PROPER(TRIM(CLEAN((SUBSTITUTE(H1153,"-"," ")))))</f>
        <v>Phone</v>
      </c>
      <c r="J1153">
        <v>12854</v>
      </c>
      <c r="K1153" t="s">
        <v>10</v>
      </c>
      <c r="L1153" t="str">
        <f xml:space="preserve"> PROPER(TRIM(CLEAN(SUBSTITUTE(K1153,CHAR(160)," "))))</f>
        <v>Consumer</v>
      </c>
      <c r="M1153" t="s">
        <v>23</v>
      </c>
      <c r="N1153" t="str">
        <f xml:space="preserve"> PROPER(TRIM(CLEAN(SUBSTITUTE(M1153,CHAR(160)," "))))</f>
        <v>Electronics</v>
      </c>
      <c r="O1153" t="s">
        <v>22</v>
      </c>
      <c r="P1153" t="str">
        <f>IF(LEN(TRIM(Table1[[#This Row],[subcategory]]&amp;""))=0,"Unknown", PROPER(TRIM(Table1[[#This Row],[subcategory]])))</f>
        <v>Audio</v>
      </c>
      <c r="Q1153">
        <v>43.64</v>
      </c>
      <c r="R1153" s="1">
        <f>IF(LEN(TRIM(Q1153&amp;""))=0, "", VALUE(SUBSTITUTE(Q1153,"$","")))</f>
        <v>43.64</v>
      </c>
      <c r="S1153">
        <v>4</v>
      </c>
      <c r="T1153">
        <f>IF(LEN(TRIM(S1153&amp;""))=0, "", VALUE(S1153))</f>
        <v>4</v>
      </c>
      <c r="U1153">
        <v>174.56</v>
      </c>
      <c r="V1153" s="1">
        <f>IF(LEN(TRIM(U1153&amp;""))=0, "", VALUE(SUBSTITUTE(U1153,"$","")))</f>
        <v>174.56</v>
      </c>
      <c r="W1153" s="1">
        <v>156.58032</v>
      </c>
      <c r="X1153" s="1">
        <f>IF(LEN(TRIM(W1153&amp;""))=0, "", VALUE(SUBSTITUTE(W1153,"$","")))</f>
        <v>156.58032</v>
      </c>
      <c r="Y1153" s="5" t="s">
        <v>6754</v>
      </c>
      <c r="Z1153" s="4" cm="1">
        <f t="array" ref="Z1153">IF(
    LEN(TRIM(Y1153&amp;""))=0,
        IF(AND(ISNUMBER(net_sales_clean), ISNUMBER(profit_clean)),
            net_sales_clean - profit_clean,
            ""
        ),
    VALUE(SUBSTITUTE(Y1153,"$",""))
)</f>
        <v>129.84871141319201</v>
      </c>
      <c r="AA1153" s="5" t="s">
        <v>6753</v>
      </c>
      <c r="AB1153" s="4" cm="1">
        <f t="array" ref="AB1153">IF(
    LEN(TRIM(AA1153&amp;""))=0,
        IF(AND(ISNUMBER(net_sales_clean), ISNUMBER(cost_clean)),
            net_sales_clean - cost_clean,
            ""
        ),
    VALUE(SUBSTITUTE(AA1153,"$",""))
)</f>
        <v>26.731608586807202</v>
      </c>
      <c r="AC1153">
        <v>5</v>
      </c>
      <c r="AD1153">
        <f>IF(LEN(TRIM(AC1153&amp;""))=0, "", VALUE(AC1153))</f>
        <v>5</v>
      </c>
      <c r="AE1153">
        <v>1</v>
      </c>
      <c r="AF1153">
        <f>IF(LEN(TRIM(AE1153&amp;""))=0, "", VALUE(AE1153))</f>
        <v>1</v>
      </c>
      <c r="AG1153">
        <v>0</v>
      </c>
      <c r="AH1153">
        <f>IF(
    OR(U1153&lt;0, W1153&lt;0, Y1153&lt;0, AA1153&lt;0),
        1,
        IF(LEN(TRIM(AG1153&amp;""))=0, "", AG1153)
)</f>
        <v>0</v>
      </c>
      <c r="AI1153" t="str">
        <f>IF(
    COUNT(Q1153,V1153,X1153,Z1153,AB1153)=0,
        "Not Usable",
    IF(
        COUNT(Q1153,V1153,X1153,Z1153,AB1153)&lt;5,
            "Incomplete",
            IF(
                MIN(Q1153,V1153,X1153,Z1153,AB1153)=0,
                    "Incomplete",
                    "Complete"
            )
    )
)</f>
        <v>Complete</v>
      </c>
    </row>
    <row r="1154" spans="1:35" x14ac:dyDescent="0.3">
      <c r="A1154">
        <v>55573</v>
      </c>
      <c r="B1154" s="6">
        <v>45801.336018518516</v>
      </c>
      <c r="C1154" s="3">
        <f>INT(B1154)</f>
        <v>45801</v>
      </c>
      <c r="D1154" s="2">
        <f>MOD(B1154,1)</f>
        <v>0.33601851851562969</v>
      </c>
      <c r="E1154">
        <v>7</v>
      </c>
      <c r="F1154" t="s">
        <v>13</v>
      </c>
      <c r="G1154" t="str">
        <f xml:space="preserve"> PROPER(TRIM(CLEAN(SUBSTITUTE(F1154,CHAR(160)," "))))</f>
        <v>Northeast</v>
      </c>
      <c r="H1154" t="s">
        <v>11</v>
      </c>
      <c r="I1154" t="str">
        <f>PROPER(TRIM(CLEAN((SUBSTITUTE(H1154,"-"," ")))))</f>
        <v>Online</v>
      </c>
      <c r="J1154">
        <v>15441</v>
      </c>
      <c r="K1154" t="s">
        <v>6</v>
      </c>
      <c r="L1154" t="str">
        <f xml:space="preserve"> PROPER(TRIM(CLEAN(SUBSTITUTE(K1154,CHAR(160)," "))))</f>
        <v>Corporate</v>
      </c>
      <c r="M1154" t="s">
        <v>9</v>
      </c>
      <c r="N1154" t="str">
        <f xml:space="preserve"> PROPER(TRIM(CLEAN(SUBSTITUTE(M1154,CHAR(160)," "))))</f>
        <v>Home</v>
      </c>
      <c r="O1154" t="s">
        <v>38</v>
      </c>
      <c r="P1154" t="str">
        <f>IF(LEN(TRIM(Table1[[#This Row],[subcategory]]&amp;""))=0,"Unknown", PROPER(TRIM(Table1[[#This Row],[subcategory]])))</f>
        <v>Kitchen</v>
      </c>
      <c r="Q1154">
        <v>95.32</v>
      </c>
      <c r="R1154" s="1">
        <f>IF(LEN(TRIM(Q1154&amp;""))=0, "", VALUE(SUBSTITUTE(Q1154,"$","")))</f>
        <v>95.32</v>
      </c>
      <c r="S1154">
        <v>5</v>
      </c>
      <c r="T1154">
        <f>IF(LEN(TRIM(S1154&amp;""))=0, "", VALUE(S1154))</f>
        <v>5</v>
      </c>
      <c r="U1154" s="5" t="s">
        <v>6752</v>
      </c>
      <c r="V1154" s="4">
        <f>IF(LEN(TRIM(U1154&amp;""))=0, "", VALUE(SUBSTITUTE(U1154,"$","")))</f>
        <v>476.599999999999</v>
      </c>
      <c r="W1154" s="4" t="s">
        <v>6751</v>
      </c>
      <c r="X1154" s="4">
        <f>IF(LEN(TRIM(W1154&amp;""))=0, "", VALUE(SUBSTITUTE(W1154,"$","")))</f>
        <v>387.47579999999903</v>
      </c>
      <c r="Y1154">
        <v>282.63950914539998</v>
      </c>
      <c r="Z1154" s="1" cm="1">
        <f t="array" ref="Z1154">IF(
    LEN(TRIM(Y1154&amp;""))=0,
        IF(AND(ISNUMBER(net_sales_clean), ISNUMBER(profit_clean)),
            net_sales_clean - profit_clean,
            ""
        ),
    VALUE(SUBSTITUTE(Y1154,"$",""))
)</f>
        <v>282.63950914539998</v>
      </c>
      <c r="AA1154" s="5" t="s">
        <v>6750</v>
      </c>
      <c r="AB1154" s="4" cm="1">
        <f t="array" ref="AB1154">IF(
    LEN(TRIM(AA1154&amp;""))=0,
        IF(AND(ISNUMBER(net_sales_clean), ISNUMBER(cost_clean)),
            net_sales_clean - cost_clean,
            ""
        ),
    VALUE(SUBSTITUTE(AA1154,"$",""))
)</f>
        <v>104.836290854599</v>
      </c>
      <c r="AC1154">
        <v>9</v>
      </c>
      <c r="AD1154">
        <f>IF(LEN(TRIM(AC1154&amp;""))=0, "", VALUE(AC1154))</f>
        <v>9</v>
      </c>
      <c r="AE1154">
        <v>5</v>
      </c>
      <c r="AF1154">
        <f>IF(LEN(TRIM(AE1154&amp;""))=0, "", VALUE(AE1154))</f>
        <v>5</v>
      </c>
      <c r="AG1154">
        <v>0</v>
      </c>
      <c r="AH1154">
        <f>IF(
    OR(U1154&lt;0, W1154&lt;0, Y1154&lt;0, AA1154&lt;0),
        1,
        IF(LEN(TRIM(AG1154&amp;""))=0, "", AG1154)
)</f>
        <v>0</v>
      </c>
      <c r="AI1154" t="str">
        <f>IF(
    COUNT(Q1154,V1154,X1154,Z1154,AB1154)=0,
        "Not Usable",
    IF(
        COUNT(Q1154,V1154,X1154,Z1154,AB1154)&lt;5,
            "Incomplete",
            IF(
                MIN(Q1154,V1154,X1154,Z1154,AB1154)=0,
                    "Incomplete",
                    "Complete"
            )
    )
)</f>
        <v>Complete</v>
      </c>
    </row>
    <row r="1155" spans="1:35" x14ac:dyDescent="0.3">
      <c r="A1155">
        <v>41886</v>
      </c>
      <c r="B1155" s="6">
        <v>45394.962650462963</v>
      </c>
      <c r="C1155" s="3">
        <f>INT(B1155)</f>
        <v>45394</v>
      </c>
      <c r="D1155" s="2">
        <f>MOD(B1155,1)</f>
        <v>0.96265046296321088</v>
      </c>
      <c r="E1155">
        <v>62</v>
      </c>
      <c r="F1155" t="s">
        <v>21</v>
      </c>
      <c r="G1155" t="str">
        <f xml:space="preserve"> PROPER(TRIM(CLEAN(SUBSTITUTE(F1155,CHAR(160)," "))))</f>
        <v>Midwest</v>
      </c>
      <c r="H1155" t="s">
        <v>11</v>
      </c>
      <c r="I1155" t="str">
        <f>PROPER(TRIM(CLEAN((SUBSTITUTE(H1155,"-"," ")))))</f>
        <v>Online</v>
      </c>
      <c r="J1155">
        <v>25581</v>
      </c>
      <c r="K1155" t="s">
        <v>6</v>
      </c>
      <c r="L1155" t="str">
        <f xml:space="preserve"> PROPER(TRIM(CLEAN(SUBSTITUTE(K1155,CHAR(160)," "))))</f>
        <v>Corporate</v>
      </c>
      <c r="M1155" t="s">
        <v>16</v>
      </c>
      <c r="N1155" t="str">
        <f xml:space="preserve"> PROPER(TRIM(CLEAN(SUBSTITUTE(M1155,CHAR(160)," "))))</f>
        <v>Grocery</v>
      </c>
      <c r="O1155" t="s">
        <v>28</v>
      </c>
      <c r="P1155" t="str">
        <f>IF(LEN(TRIM(Table1[[#This Row],[subcategory]]&amp;""))=0,"Unknown", PROPER(TRIM(Table1[[#This Row],[subcategory]])))</f>
        <v>Pantry</v>
      </c>
      <c r="Q1155">
        <v>135.47999999999999</v>
      </c>
      <c r="R1155" s="1">
        <f>IF(LEN(TRIM(Q1155&amp;""))=0, "", VALUE(SUBSTITUTE(Q1155,"$","")))</f>
        <v>135.47999999999999</v>
      </c>
      <c r="S1155">
        <v>3</v>
      </c>
      <c r="T1155">
        <f>IF(LEN(TRIM(S1155&amp;""))=0, "", VALUE(S1155))</f>
        <v>3</v>
      </c>
      <c r="U1155" s="5" t="s">
        <v>136</v>
      </c>
      <c r="V1155" s="4">
        <f>IF(LEN(TRIM(U1155&amp;""))=0, "", VALUE(SUBSTITUTE(U1155,"$","")))</f>
        <v>406.43999999999897</v>
      </c>
      <c r="X1155" s="1" t="str">
        <f>IF(LEN(TRIM(W1155&amp;""))=0, "", VALUE(SUBSTITUTE(W1155,"$","")))</f>
        <v/>
      </c>
      <c r="Z1155" s="1" t="str" cm="1">
        <f t="array" ref="Z1155">IF(
    LEN(TRIM(Y1155&amp;""))=0,
        IF(AND(ISNUMBER(net_sales_clean), ISNUMBER(profit_clean)),
            net_sales_clean - profit_clean,
            ""
        ),
    VALUE(SUBSTITUTE(Y1155,"$",""))
)</f>
        <v/>
      </c>
      <c r="AB1155" s="1" t="str" cm="1">
        <f t="array" ref="AB1155">IF(
    LEN(TRIM(AA1155&amp;""))=0,
        IF(AND(ISNUMBER(net_sales_clean), ISNUMBER(cost_clean)),
            net_sales_clean - cost_clean,
            ""
        ),
    VALUE(SUBSTITUTE(AA1155,"$",""))
)</f>
        <v/>
      </c>
      <c r="AC1155">
        <v>8</v>
      </c>
      <c r="AD1155">
        <f>IF(LEN(TRIM(AC1155&amp;""))=0, "", VALUE(AC1155))</f>
        <v>8</v>
      </c>
      <c r="AE1155">
        <v>2</v>
      </c>
      <c r="AF1155">
        <f>IF(LEN(TRIM(AE1155&amp;""))=0, "", VALUE(AE1155))</f>
        <v>2</v>
      </c>
      <c r="AG1155">
        <v>0</v>
      </c>
      <c r="AH1155">
        <f>IF(
    OR(U1155&lt;0, W1155&lt;0, Y1155&lt;0, AA1155&lt;0),
        1,
        IF(LEN(TRIM(AG1155&amp;""))=0, "", AG1155)
)</f>
        <v>0</v>
      </c>
      <c r="AI1155" t="str">
        <f>IF(
    COUNT(Q1155,V1155,X1155,Z1155,AB1155)=0,
        "Not Usable",
    IF(
        COUNT(Q1155,V1155,X1155,Z1155,AB1155)&lt;5,
            "Incomplete",
            IF(
                MIN(Q1155,V1155,X1155,Z1155,AB1155)=0,
                    "Incomplete",
                    "Complete"
            )
    )
)</f>
        <v>Incomplete</v>
      </c>
    </row>
    <row r="1156" spans="1:35" x14ac:dyDescent="0.3">
      <c r="A1156">
        <v>18869</v>
      </c>
      <c r="B1156" s="6">
        <v>45343.34270833333</v>
      </c>
      <c r="C1156" s="3">
        <f>INT(B1156)</f>
        <v>45343</v>
      </c>
      <c r="D1156" s="2">
        <f>MOD(B1156,1)</f>
        <v>0.34270833332993789</v>
      </c>
      <c r="E1156">
        <v>57</v>
      </c>
      <c r="F1156" t="s">
        <v>13</v>
      </c>
      <c r="G1156" t="str">
        <f xml:space="preserve"> PROPER(TRIM(CLEAN(SUBSTITUTE(F1156,CHAR(160)," "))))</f>
        <v>Northeast</v>
      </c>
      <c r="H1156" t="s">
        <v>30</v>
      </c>
      <c r="I1156" t="str">
        <f>PROPER(TRIM(CLEAN((SUBSTITUTE(H1156,"-"," ")))))</f>
        <v>Mobile App</v>
      </c>
      <c r="J1156">
        <v>18042</v>
      </c>
      <c r="K1156" t="s">
        <v>2</v>
      </c>
      <c r="L1156" t="str">
        <f xml:space="preserve"> PROPER(TRIM(CLEAN(SUBSTITUTE(K1156,CHAR(160)," "))))</f>
        <v>Home Office</v>
      </c>
      <c r="M1156" t="s">
        <v>1</v>
      </c>
      <c r="N1156" t="str">
        <f xml:space="preserve"> PROPER(TRIM(CLEAN(SUBSTITUTE(M1156,CHAR(160)," "))))</f>
        <v>Beauty</v>
      </c>
      <c r="O1156" t="s">
        <v>5</v>
      </c>
      <c r="P1156" t="str">
        <f>IF(LEN(TRIM(Table1[[#This Row],[subcategory]]&amp;""))=0,"Unknown", PROPER(TRIM(Table1[[#This Row],[subcategory]])))</f>
        <v>Haircare</v>
      </c>
      <c r="Q1156">
        <v>58.81</v>
      </c>
      <c r="R1156" s="1">
        <f>IF(LEN(TRIM(Q1156&amp;""))=0, "", VALUE(SUBSTITUTE(Q1156,"$","")))</f>
        <v>58.81</v>
      </c>
      <c r="S1156">
        <v>1</v>
      </c>
      <c r="T1156">
        <f>IF(LEN(TRIM(S1156&amp;""))=0, "", VALUE(S1156))</f>
        <v>1</v>
      </c>
      <c r="U1156">
        <v>58.81</v>
      </c>
      <c r="V1156" s="1">
        <f>IF(LEN(TRIM(U1156&amp;""))=0, "", VALUE(SUBSTITUTE(U1156,"$","")))</f>
        <v>58.81</v>
      </c>
      <c r="W1156" s="1">
        <v>40.69652</v>
      </c>
      <c r="X1156" s="1">
        <f>IF(LEN(TRIM(W1156&amp;""))=0, "", VALUE(SUBSTITUTE(W1156,"$","")))</f>
        <v>40.69652</v>
      </c>
      <c r="Y1156" s="5" t="s">
        <v>6749</v>
      </c>
      <c r="Z1156" s="4" cm="1">
        <f t="array" ref="Z1156">IF(
    LEN(TRIM(Y1156&amp;""))=0,
        IF(AND(ISNUMBER(net_sales_clean), ISNUMBER(profit_clean)),
            net_sales_clean - profit_clean,
            ""
        ),
    VALUE(SUBSTITUTE(Y1156,"$",""))
)</f>
        <v>25.7750905547447</v>
      </c>
      <c r="AA1156" s="5" t="s">
        <v>6748</v>
      </c>
      <c r="AB1156" s="4" cm="1">
        <f t="array" ref="AB1156">IF(
    LEN(TRIM(AA1156&amp;""))=0,
        IF(AND(ISNUMBER(net_sales_clean), ISNUMBER(cost_clean)),
            net_sales_clean - cost_clean,
            ""
        ),
    VALUE(SUBSTITUTE(AA1156,"$",""))
)</f>
        <v>14.9214294452552</v>
      </c>
      <c r="AC1156">
        <v>9</v>
      </c>
      <c r="AD1156">
        <f>IF(LEN(TRIM(AC1156&amp;""))=0, "", VALUE(AC1156))</f>
        <v>9</v>
      </c>
      <c r="AE1156">
        <v>2</v>
      </c>
      <c r="AF1156">
        <f>IF(LEN(TRIM(AE1156&amp;""))=0, "", VALUE(AE1156))</f>
        <v>2</v>
      </c>
      <c r="AG1156">
        <v>0</v>
      </c>
      <c r="AH1156">
        <f>IF(
    OR(U1156&lt;0, W1156&lt;0, Y1156&lt;0, AA1156&lt;0),
        1,
        IF(LEN(TRIM(AG1156&amp;""))=0, "", AG1156)
)</f>
        <v>0</v>
      </c>
      <c r="AI1156" t="str">
        <f>IF(
    COUNT(Q1156,V1156,X1156,Z1156,AB1156)=0,
        "Not Usable",
    IF(
        COUNT(Q1156,V1156,X1156,Z1156,AB1156)&lt;5,
            "Incomplete",
            IF(
                MIN(Q1156,V1156,X1156,Z1156,AB1156)=0,
                    "Incomplete",
                    "Complete"
            )
    )
)</f>
        <v>Complete</v>
      </c>
    </row>
    <row r="1157" spans="1:35" x14ac:dyDescent="0.3">
      <c r="A1157">
        <v>19211</v>
      </c>
      <c r="B1157" s="6">
        <v>45396.649409722224</v>
      </c>
      <c r="C1157" s="3">
        <f>INT(B1157)</f>
        <v>45396</v>
      </c>
      <c r="D1157" s="2">
        <f>MOD(B1157,1)</f>
        <v>0.64940972222393611</v>
      </c>
      <c r="E1157">
        <v>58</v>
      </c>
      <c r="F1157" t="s">
        <v>4</v>
      </c>
      <c r="G1157" t="str">
        <f xml:space="preserve"> PROPER(TRIM(CLEAN(SUBSTITUTE(F1157,CHAR(160)," "))))</f>
        <v>South</v>
      </c>
      <c r="H1157" t="s">
        <v>17</v>
      </c>
      <c r="I1157" t="str">
        <f>PROPER(TRIM(CLEAN((SUBSTITUTE(H1157,"-"," ")))))</f>
        <v>Online</v>
      </c>
      <c r="J1157">
        <v>27175</v>
      </c>
      <c r="K1157" t="s">
        <v>6</v>
      </c>
      <c r="L1157" t="str">
        <f xml:space="preserve"> PROPER(TRIM(CLEAN(SUBSTITUTE(K1157,CHAR(160)," "))))</f>
        <v>Corporate</v>
      </c>
      <c r="M1157" t="s">
        <v>9</v>
      </c>
      <c r="N1157" t="str">
        <f xml:space="preserve"> PROPER(TRIM(CLEAN(SUBSTITUTE(M1157,CHAR(160)," "))))</f>
        <v>Home</v>
      </c>
      <c r="O1157" t="s">
        <v>32</v>
      </c>
      <c r="P1157" t="str">
        <f>IF(LEN(TRIM(Table1[[#This Row],[subcategory]]&amp;""))=0,"Unknown", PROPER(TRIM(Table1[[#This Row],[subcategory]])))</f>
        <v>Furniture</v>
      </c>
      <c r="Q1157">
        <v>63.97</v>
      </c>
      <c r="R1157" s="1">
        <f>IF(LEN(TRIM(Q1157&amp;""))=0, "", VALUE(SUBSTITUTE(Q1157,"$","")))</f>
        <v>63.97</v>
      </c>
      <c r="S1157">
        <v>6</v>
      </c>
      <c r="T1157">
        <f>IF(LEN(TRIM(S1157&amp;""))=0, "", VALUE(S1157))</f>
        <v>6</v>
      </c>
      <c r="U1157">
        <v>383.82</v>
      </c>
      <c r="V1157" s="1">
        <f>IF(LEN(TRIM(U1157&amp;""))=0, "", VALUE(SUBSTITUTE(U1157,"$","")))</f>
        <v>383.82</v>
      </c>
      <c r="W1157" s="1">
        <v>246.79625999999999</v>
      </c>
      <c r="X1157" s="1">
        <f>IF(LEN(TRIM(W1157&amp;""))=0, "", VALUE(SUBSTITUTE(W1157,"$","")))</f>
        <v>246.79625999999999</v>
      </c>
      <c r="Y1157">
        <v>167.896590063536</v>
      </c>
      <c r="Z1157" s="1" cm="1">
        <f t="array" ref="Z1157">IF(
    LEN(TRIM(Y1157&amp;""))=0,
        IF(AND(ISNUMBER(net_sales_clean), ISNUMBER(profit_clean)),
            net_sales_clean - profit_clean,
            ""
        ),
    VALUE(SUBSTITUTE(Y1157,"$",""))
)</f>
        <v>167.896590063536</v>
      </c>
      <c r="AA1157">
        <v>78.899669936463994</v>
      </c>
      <c r="AB1157" s="1" cm="1">
        <f t="array" ref="AB1157">IF(
    LEN(TRIM(AA1157&amp;""))=0,
        IF(AND(ISNUMBER(net_sales_clean), ISNUMBER(cost_clean)),
            net_sales_clean - cost_clean,
            ""
        ),
    VALUE(SUBSTITUTE(AA1157,"$",""))
)</f>
        <v>78.899669936463994</v>
      </c>
      <c r="AC1157">
        <v>8</v>
      </c>
      <c r="AD1157">
        <f>IF(LEN(TRIM(AC1157&amp;""))=0, "", VALUE(AC1157))</f>
        <v>8</v>
      </c>
      <c r="AE1157">
        <v>2</v>
      </c>
      <c r="AF1157">
        <f>IF(LEN(TRIM(AE1157&amp;""))=0, "", VALUE(AE1157))</f>
        <v>2</v>
      </c>
      <c r="AG1157">
        <v>0</v>
      </c>
      <c r="AH1157">
        <f>IF(
    OR(U1157&lt;0, W1157&lt;0, Y1157&lt;0, AA1157&lt;0),
        1,
        IF(LEN(TRIM(AG1157&amp;""))=0, "", AG1157)
)</f>
        <v>0</v>
      </c>
      <c r="AI1157" t="str">
        <f>IF(
    COUNT(Q1157,V1157,X1157,Z1157,AB1157)=0,
        "Not Usable",
    IF(
        COUNT(Q1157,V1157,X1157,Z1157,AB1157)&lt;5,
            "Incomplete",
            IF(
                MIN(Q1157,V1157,X1157,Z1157,AB1157)=0,
                    "Incomplete",
                    "Complete"
            )
    )
)</f>
        <v>Complete</v>
      </c>
    </row>
    <row r="1158" spans="1:35" x14ac:dyDescent="0.3">
      <c r="A1158">
        <v>51402</v>
      </c>
      <c r="B1158" s="6">
        <v>45965.144999999997</v>
      </c>
      <c r="C1158" s="3">
        <f>INT(B1158)</f>
        <v>45965</v>
      </c>
      <c r="D1158" s="2">
        <f>MOD(B1158,1)</f>
        <v>0.14499999999679858</v>
      </c>
      <c r="E1158">
        <v>29</v>
      </c>
      <c r="F1158" t="s">
        <v>13</v>
      </c>
      <c r="G1158" t="str">
        <f xml:space="preserve"> PROPER(TRIM(CLEAN(SUBSTITUTE(F1158,CHAR(160)," "))))</f>
        <v>Northeast</v>
      </c>
      <c r="H1158" t="s">
        <v>17</v>
      </c>
      <c r="I1158" t="str">
        <f>PROPER(TRIM(CLEAN((SUBSTITUTE(H1158,"-"," ")))))</f>
        <v>Online</v>
      </c>
      <c r="J1158">
        <v>10214</v>
      </c>
      <c r="K1158" t="s">
        <v>14</v>
      </c>
      <c r="L1158" t="str">
        <f xml:space="preserve"> PROPER(TRIM(CLEAN(SUBSTITUTE(K1158,CHAR(160)," "))))</f>
        <v>Consumer</v>
      </c>
      <c r="M1158" t="s">
        <v>19</v>
      </c>
      <c r="N1158" t="str">
        <f xml:space="preserve"> PROPER(TRIM(CLEAN(SUBSTITUTE(M1158,CHAR(160)," "))))</f>
        <v>Apparel</v>
      </c>
      <c r="O1158" t="s">
        <v>20</v>
      </c>
      <c r="P1158" t="str">
        <f>IF(LEN(TRIM(Table1[[#This Row],[subcategory]]&amp;""))=0,"Unknown", PROPER(TRIM(Table1[[#This Row],[subcategory]])))</f>
        <v>Women</v>
      </c>
      <c r="Q1158">
        <v>56.37</v>
      </c>
      <c r="R1158" s="1">
        <f>IF(LEN(TRIM(Q1158&amp;""))=0, "", VALUE(SUBSTITUTE(Q1158,"$","")))</f>
        <v>56.37</v>
      </c>
      <c r="S1158">
        <v>3</v>
      </c>
      <c r="T1158">
        <f>IF(LEN(TRIM(S1158&amp;""))=0, "", VALUE(S1158))</f>
        <v>3</v>
      </c>
      <c r="U1158" s="5" t="s">
        <v>145</v>
      </c>
      <c r="V1158" s="4">
        <f>IF(LEN(TRIM(U1158&amp;""))=0, "", VALUE(SUBSTITUTE(U1158,"$","")))</f>
        <v>169.10999999999899</v>
      </c>
      <c r="W1158" s="1">
        <v>130.04559</v>
      </c>
      <c r="X1158" s="1">
        <f>IF(LEN(TRIM(W1158&amp;""))=0, "", VALUE(SUBSTITUTE(W1158,"$","")))</f>
        <v>130.04559</v>
      </c>
      <c r="Y1158" s="5" t="s">
        <v>6747</v>
      </c>
      <c r="Z1158" s="4" cm="1">
        <f t="array" ref="Z1158">IF(
    LEN(TRIM(Y1158&amp;""))=0,
        IF(AND(ISNUMBER(net_sales_clean), ISNUMBER(profit_clean)),
            net_sales_clean - profit_clean,
            ""
        ),
    VALUE(SUBSTITUTE(Y1158,"$",""))
)</f>
        <v>91.137557722538801</v>
      </c>
      <c r="AA1158" s="5" t="s">
        <v>6746</v>
      </c>
      <c r="AB1158" s="4" cm="1">
        <f t="array" ref="AB1158">IF(
    LEN(TRIM(AA1158&amp;""))=0,
        IF(AND(ISNUMBER(net_sales_clean), ISNUMBER(cost_clean)),
            net_sales_clean - cost_clean,
            ""
        ),
    VALUE(SUBSTITUTE(AA1158,"$",""))
)</f>
        <v>38.908032277461103</v>
      </c>
      <c r="AC1158">
        <v>5</v>
      </c>
      <c r="AD1158">
        <f>IF(LEN(TRIM(AC1158&amp;""))=0, "", VALUE(AC1158))</f>
        <v>5</v>
      </c>
      <c r="AE1158">
        <v>3</v>
      </c>
      <c r="AF1158">
        <f>IF(LEN(TRIM(AE1158&amp;""))=0, "", VALUE(AE1158))</f>
        <v>3</v>
      </c>
      <c r="AG1158">
        <v>0</v>
      </c>
      <c r="AH1158">
        <f>IF(
    OR(U1158&lt;0, W1158&lt;0, Y1158&lt;0, AA1158&lt;0),
        1,
        IF(LEN(TRIM(AG1158&amp;""))=0, "", AG1158)
)</f>
        <v>0</v>
      </c>
      <c r="AI1158" t="str">
        <f>IF(
    COUNT(Q1158,V1158,X1158,Z1158,AB1158)=0,
        "Not Usable",
    IF(
        COUNT(Q1158,V1158,X1158,Z1158,AB1158)&lt;5,
            "Incomplete",
            IF(
                MIN(Q1158,V1158,X1158,Z1158,AB1158)=0,
                    "Incomplete",
                    "Complete"
            )
    )
)</f>
        <v>Complete</v>
      </c>
    </row>
    <row r="1159" spans="1:35" x14ac:dyDescent="0.3">
      <c r="A1159">
        <v>45825</v>
      </c>
      <c r="B1159" s="6">
        <v>45836.205995370372</v>
      </c>
      <c r="C1159" s="3">
        <f>INT(B1159)</f>
        <v>45836</v>
      </c>
      <c r="D1159" s="2">
        <f>MOD(B1159,1)</f>
        <v>0.20599537037196569</v>
      </c>
      <c r="E1159">
        <v>60</v>
      </c>
      <c r="F1159" t="s">
        <v>21</v>
      </c>
      <c r="G1159" t="str">
        <f xml:space="preserve"> PROPER(TRIM(CLEAN(SUBSTITUTE(F1159,CHAR(160)," "))))</f>
        <v>Midwest</v>
      </c>
      <c r="H1159" t="s">
        <v>11</v>
      </c>
      <c r="I1159" t="str">
        <f>PROPER(TRIM(CLEAN((SUBSTITUTE(H1159,"-"," ")))))</f>
        <v>Online</v>
      </c>
      <c r="J1159">
        <v>27028</v>
      </c>
      <c r="K1159" t="s">
        <v>2</v>
      </c>
      <c r="L1159" t="str">
        <f xml:space="preserve"> PROPER(TRIM(CLEAN(SUBSTITUTE(K1159,CHAR(160)," "))))</f>
        <v>Home Office</v>
      </c>
      <c r="M1159" t="s">
        <v>16</v>
      </c>
      <c r="N1159" t="str">
        <f xml:space="preserve"> PROPER(TRIM(CLEAN(SUBSTITUTE(M1159,CHAR(160)," "))))</f>
        <v>Grocery</v>
      </c>
      <c r="O1159" t="s">
        <v>29</v>
      </c>
      <c r="P1159" t="str">
        <f>IF(LEN(TRIM(Table1[[#This Row],[subcategory]]&amp;""))=0,"Unknown", PROPER(TRIM(Table1[[#This Row],[subcategory]])))</f>
        <v>Beverages</v>
      </c>
      <c r="Q1159">
        <v>54.98</v>
      </c>
      <c r="R1159" s="1">
        <f>IF(LEN(TRIM(Q1159&amp;""))=0, "", VALUE(SUBSTITUTE(Q1159,"$","")))</f>
        <v>54.98</v>
      </c>
      <c r="S1159">
        <v>4</v>
      </c>
      <c r="T1159">
        <f>IF(LEN(TRIM(S1159&amp;""))=0, "", VALUE(S1159))</f>
        <v>4</v>
      </c>
      <c r="U1159">
        <v>219.92</v>
      </c>
      <c r="V1159" s="1">
        <f>IF(LEN(TRIM(U1159&amp;""))=0, "", VALUE(SUBSTITUTE(U1159,"$","")))</f>
        <v>219.92</v>
      </c>
      <c r="W1159" s="1">
        <v>210.68335999999999</v>
      </c>
      <c r="X1159" s="1">
        <f>IF(LEN(TRIM(W1159&amp;""))=0, "", VALUE(SUBSTITUTE(W1159,"$","")))</f>
        <v>210.68335999999999</v>
      </c>
      <c r="Y1159" s="5" t="s">
        <v>6745</v>
      </c>
      <c r="Z1159" s="4" cm="1">
        <f t="array" ref="Z1159">IF(
    LEN(TRIM(Y1159&amp;""))=0,
        IF(AND(ISNUMBER(net_sales_clean), ISNUMBER(profit_clean)),
            net_sales_clean - profit_clean,
            ""
        ),
    VALUE(SUBSTITUTE(Y1159,"$",""))
)</f>
        <v>158.70555438345301</v>
      </c>
      <c r="AA1159" s="5" t="s">
        <v>6744</v>
      </c>
      <c r="AB1159" s="4" cm="1">
        <f t="array" ref="AB1159">IF(
    LEN(TRIM(AA1159&amp;""))=0,
        IF(AND(ISNUMBER(net_sales_clean), ISNUMBER(cost_clean)),
            net_sales_clean - cost_clean,
            ""
        ),
    VALUE(SUBSTITUTE(AA1159,"$",""))
)</f>
        <v>51.9778056165461</v>
      </c>
      <c r="AC1159">
        <v>1</v>
      </c>
      <c r="AD1159">
        <f>IF(LEN(TRIM(AC1159&amp;""))=0, "", VALUE(AC1159))</f>
        <v>1</v>
      </c>
      <c r="AE1159">
        <v>1</v>
      </c>
      <c r="AF1159">
        <f>IF(LEN(TRIM(AE1159&amp;""))=0, "", VALUE(AE1159))</f>
        <v>1</v>
      </c>
      <c r="AG1159">
        <v>1</v>
      </c>
      <c r="AH1159">
        <f>IF(
    OR(U1159&lt;0, W1159&lt;0, Y1159&lt;0, AA1159&lt;0),
        1,
        IF(LEN(TRIM(AG1159&amp;""))=0, "", AG1159)
)</f>
        <v>1</v>
      </c>
      <c r="AI1159" t="str">
        <f>IF(
    COUNT(Q1159,V1159,X1159,Z1159,AB1159)=0,
        "Not Usable",
    IF(
        COUNT(Q1159,V1159,X1159,Z1159,AB1159)&lt;5,
            "Incomplete",
            IF(
                MIN(Q1159,V1159,X1159,Z1159,AB1159)=0,
                    "Incomplete",
                    "Complete"
            )
    )
)</f>
        <v>Complete</v>
      </c>
    </row>
    <row r="1160" spans="1:35" x14ac:dyDescent="0.3">
      <c r="A1160">
        <v>34979</v>
      </c>
      <c r="B1160" s="6">
        <v>45998.719513888886</v>
      </c>
      <c r="C1160" s="3">
        <f>INT(B1160)</f>
        <v>45998</v>
      </c>
      <c r="D1160" s="2">
        <f>MOD(B1160,1)</f>
        <v>0.71951388888555812</v>
      </c>
      <c r="E1160">
        <v>62</v>
      </c>
      <c r="F1160" t="s">
        <v>15</v>
      </c>
      <c r="G1160" t="str">
        <f xml:space="preserve"> PROPER(TRIM(CLEAN(SUBSTITUTE(F1160,CHAR(160)," "))))</f>
        <v>West</v>
      </c>
      <c r="H1160" t="s">
        <v>30</v>
      </c>
      <c r="I1160" t="str">
        <f>PROPER(TRIM(CLEAN((SUBSTITUTE(H1160,"-"," ")))))</f>
        <v>Mobile App</v>
      </c>
      <c r="J1160">
        <v>27664</v>
      </c>
      <c r="K1160" t="s">
        <v>10</v>
      </c>
      <c r="L1160" t="str">
        <f xml:space="preserve"> PROPER(TRIM(CLEAN(SUBSTITUTE(K1160,CHAR(160)," "))))</f>
        <v>Consumer</v>
      </c>
      <c r="M1160" t="s">
        <v>1</v>
      </c>
      <c r="N1160" t="str">
        <f xml:space="preserve"> PROPER(TRIM(CLEAN(SUBSTITUTE(M1160,CHAR(160)," "))))</f>
        <v>Beauty</v>
      </c>
      <c r="O1160" t="s">
        <v>39</v>
      </c>
      <c r="P1160" t="str">
        <f>IF(LEN(TRIM(Table1[[#This Row],[subcategory]]&amp;""))=0,"Unknown", PROPER(TRIM(Table1[[#This Row],[subcategory]])))</f>
        <v>Fragrance</v>
      </c>
      <c r="Q1160">
        <v>155.80000000000001</v>
      </c>
      <c r="R1160" s="1">
        <f>IF(LEN(TRIM(Q1160&amp;""))=0, "", VALUE(SUBSTITUTE(Q1160,"$","")))</f>
        <v>155.80000000000001</v>
      </c>
      <c r="S1160">
        <v>0</v>
      </c>
      <c r="T1160">
        <f>IF(LEN(TRIM(S1160&amp;""))=0, "", VALUE(S1160))</f>
        <v>0</v>
      </c>
      <c r="U1160">
        <v>0</v>
      </c>
      <c r="V1160" s="1">
        <f>IF(LEN(TRIM(U1160&amp;""))=0, "", VALUE(SUBSTITUTE(U1160,"$","")))</f>
        <v>0</v>
      </c>
      <c r="W1160" s="1">
        <v>0</v>
      </c>
      <c r="X1160" s="1">
        <f>IF(LEN(TRIM(W1160&amp;""))=0, "", VALUE(SUBSTITUTE(W1160,"$","")))</f>
        <v>0</v>
      </c>
      <c r="Y1160">
        <v>0</v>
      </c>
      <c r="Z1160" s="1" cm="1">
        <f t="array" ref="Z1160">IF(
    LEN(TRIM(Y1160&amp;""))=0,
        IF(AND(ISNUMBER(net_sales_clean), ISNUMBER(profit_clean)),
            net_sales_clean - profit_clean,
            ""
        ),
    VALUE(SUBSTITUTE(Y1160,"$",""))
)</f>
        <v>0</v>
      </c>
      <c r="AA1160">
        <v>0</v>
      </c>
      <c r="AB1160" s="1" cm="1">
        <f t="array" ref="AB1160">IF(
    LEN(TRIM(AA1160&amp;""))=0,
        IF(AND(ISNUMBER(net_sales_clean), ISNUMBER(cost_clean)),
            net_sales_clean - cost_clean,
            ""
        ),
    VALUE(SUBSTITUTE(AA1160,"$",""))
)</f>
        <v>0</v>
      </c>
      <c r="AC1160">
        <v>7</v>
      </c>
      <c r="AD1160">
        <f>IF(LEN(TRIM(AC1160&amp;""))=0, "", VALUE(AC1160))</f>
        <v>7</v>
      </c>
      <c r="AE1160">
        <v>5</v>
      </c>
      <c r="AF1160">
        <f>IF(LEN(TRIM(AE1160&amp;""))=0, "", VALUE(AE1160))</f>
        <v>5</v>
      </c>
      <c r="AG1160">
        <v>0</v>
      </c>
      <c r="AH1160">
        <f>IF(
    OR(U1160&lt;0, W1160&lt;0, Y1160&lt;0, AA1160&lt;0),
        1,
        IF(LEN(TRIM(AG1160&amp;""))=0, "", AG1160)
)</f>
        <v>0</v>
      </c>
      <c r="AI1160" t="str">
        <f>IF(
    COUNT(Q1160,V1160,X1160,Z1160,AB1160)=0,
        "Not Usable",
    IF(
        COUNT(Q1160,V1160,X1160,Z1160,AB1160)&lt;5,
            "Incomplete",
            IF(
                MIN(Q1160,V1160,X1160,Z1160,AB1160)=0,
                    "Incomplete",
                    "Complete"
            )
    )
)</f>
        <v>Incomplete</v>
      </c>
    </row>
    <row r="1161" spans="1:35" x14ac:dyDescent="0.3">
      <c r="A1161">
        <v>51240</v>
      </c>
      <c r="B1161" s="6">
        <v>46010.458668981482</v>
      </c>
      <c r="C1161" s="3">
        <f>INT(B1161)</f>
        <v>46010</v>
      </c>
      <c r="D1161" s="2">
        <f>MOD(B1161,1)</f>
        <v>0.45866898148233304</v>
      </c>
      <c r="E1161">
        <v>33</v>
      </c>
      <c r="F1161" t="s">
        <v>8</v>
      </c>
      <c r="G1161" t="str">
        <f xml:space="preserve"> PROPER(TRIM(CLEAN(SUBSTITUTE(F1161,CHAR(160)," "))))</f>
        <v>West</v>
      </c>
      <c r="H1161" t="s">
        <v>27</v>
      </c>
      <c r="I1161" t="str">
        <f>PROPER(TRIM(CLEAN((SUBSTITUTE(H1161,"-"," ")))))</f>
        <v>In Store</v>
      </c>
      <c r="J1161">
        <v>18264</v>
      </c>
      <c r="K1161" t="s">
        <v>6</v>
      </c>
      <c r="L1161" t="str">
        <f xml:space="preserve"> PROPER(TRIM(CLEAN(SUBSTITUTE(K1161,CHAR(160)," "))))</f>
        <v>Corporate</v>
      </c>
      <c r="M1161" t="s">
        <v>9</v>
      </c>
      <c r="N1161" t="str">
        <f xml:space="preserve"> PROPER(TRIM(CLEAN(SUBSTITUTE(M1161,CHAR(160)," "))))</f>
        <v>Home</v>
      </c>
      <c r="O1161" t="s">
        <v>36</v>
      </c>
      <c r="P1161" t="str">
        <f>IF(LEN(TRIM(Table1[[#This Row],[subcategory]]&amp;""))=0,"Unknown", PROPER(TRIM(Table1[[#This Row],[subcategory]])))</f>
        <v>Bedding</v>
      </c>
      <c r="Q1161">
        <v>238.14</v>
      </c>
      <c r="R1161" s="1">
        <f>IF(LEN(TRIM(Q1161&amp;""))=0, "", VALUE(SUBSTITUTE(Q1161,"$","")))</f>
        <v>238.14</v>
      </c>
      <c r="S1161">
        <v>1</v>
      </c>
      <c r="T1161">
        <f>IF(LEN(TRIM(S1161&amp;""))=0, "", VALUE(S1161))</f>
        <v>1</v>
      </c>
      <c r="U1161">
        <v>238.14</v>
      </c>
      <c r="V1161" s="1">
        <f>IF(LEN(TRIM(U1161&amp;""))=0, "", VALUE(SUBSTITUTE(U1161,"$","")))</f>
        <v>238.14</v>
      </c>
      <c r="W1161" s="4" t="s">
        <v>6743</v>
      </c>
      <c r="X1161" s="4">
        <f>IF(LEN(TRIM(W1161&amp;""))=0, "", VALUE(SUBSTITUTE(W1161,"$","")))</f>
        <v>224.804159999999</v>
      </c>
      <c r="Y1161" s="5" t="s">
        <v>6742</v>
      </c>
      <c r="Z1161" s="4" cm="1">
        <f t="array" ref="Z1161">IF(
    LEN(TRIM(Y1161&amp;""))=0,
        IF(AND(ISNUMBER(net_sales_clean), ISNUMBER(profit_clean)),
            net_sales_clean - profit_clean,
            ""
        ),
    VALUE(SUBSTITUTE(Y1161,"$",""))
)</f>
        <v>182.196251804436</v>
      </c>
      <c r="AA1161" s="5" t="s">
        <v>6741</v>
      </c>
      <c r="AB1161" s="4" cm="1">
        <f t="array" ref="AB1161">IF(
    LEN(TRIM(AA1161&amp;""))=0,
        IF(AND(ISNUMBER(net_sales_clean), ISNUMBER(cost_clean)),
            net_sales_clean - cost_clean,
            ""
        ),
    VALUE(SUBSTITUTE(AA1161,"$",""))
)</f>
        <v>42.607908195563098</v>
      </c>
      <c r="AC1161">
        <v>5</v>
      </c>
      <c r="AD1161">
        <f>IF(LEN(TRIM(AC1161&amp;""))=0, "", VALUE(AC1161))</f>
        <v>5</v>
      </c>
      <c r="AE1161">
        <v>1</v>
      </c>
      <c r="AF1161">
        <f>IF(LEN(TRIM(AE1161&amp;""))=0, "", VALUE(AE1161))</f>
        <v>1</v>
      </c>
      <c r="AG1161">
        <v>0</v>
      </c>
      <c r="AH1161">
        <f>IF(
    OR(U1161&lt;0, W1161&lt;0, Y1161&lt;0, AA1161&lt;0),
        1,
        IF(LEN(TRIM(AG1161&amp;""))=0, "", AG1161)
)</f>
        <v>0</v>
      </c>
      <c r="AI1161" t="str">
        <f>IF(
    COUNT(Q1161,V1161,X1161,Z1161,AB1161)=0,
        "Not Usable",
    IF(
        COUNT(Q1161,V1161,X1161,Z1161,AB1161)&lt;5,
            "Incomplete",
            IF(
                MIN(Q1161,V1161,X1161,Z1161,AB1161)=0,
                    "Incomplete",
                    "Complete"
            )
    )
)</f>
        <v>Complete</v>
      </c>
    </row>
    <row r="1162" spans="1:35" x14ac:dyDescent="0.3">
      <c r="A1162">
        <v>5056</v>
      </c>
      <c r="B1162" s="6">
        <v>45024.470671296294</v>
      </c>
      <c r="C1162" s="3">
        <f>INT(B1162)</f>
        <v>45024</v>
      </c>
      <c r="D1162" s="2">
        <f>MOD(B1162,1)</f>
        <v>0.47067129629431292</v>
      </c>
      <c r="E1162">
        <v>40</v>
      </c>
      <c r="F1162" t="s">
        <v>8</v>
      </c>
      <c r="G1162" t="str">
        <f xml:space="preserve"> PROPER(TRIM(CLEAN(SUBSTITUTE(F1162,CHAR(160)," "))))</f>
        <v>West</v>
      </c>
      <c r="H1162" t="s">
        <v>27</v>
      </c>
      <c r="I1162" t="str">
        <f>PROPER(TRIM(CLEAN((SUBSTITUTE(H1162,"-"," ")))))</f>
        <v>In Store</v>
      </c>
      <c r="J1162">
        <v>28358</v>
      </c>
      <c r="K1162" t="s">
        <v>14</v>
      </c>
      <c r="L1162" t="str">
        <f xml:space="preserve"> PROPER(TRIM(CLEAN(SUBSTITUTE(K1162,CHAR(160)," "))))</f>
        <v>Consumer</v>
      </c>
      <c r="M1162" t="s">
        <v>16</v>
      </c>
      <c r="N1162" t="str">
        <f xml:space="preserve"> PROPER(TRIM(CLEAN(SUBSTITUTE(M1162,CHAR(160)," "))))</f>
        <v>Grocery</v>
      </c>
      <c r="O1162" t="s">
        <v>28</v>
      </c>
      <c r="P1162" t="str">
        <f>IF(LEN(TRIM(Table1[[#This Row],[subcategory]]&amp;""))=0,"Unknown", PROPER(TRIM(Table1[[#This Row],[subcategory]])))</f>
        <v>Pantry</v>
      </c>
      <c r="Q1162">
        <v>152.47999999999999</v>
      </c>
      <c r="R1162" s="1">
        <f>IF(LEN(TRIM(Q1162&amp;""))=0, "", VALUE(SUBSTITUTE(Q1162,"$","")))</f>
        <v>152.47999999999999</v>
      </c>
      <c r="S1162">
        <v>5</v>
      </c>
      <c r="T1162">
        <f>IF(LEN(TRIM(S1162&amp;""))=0, "", VALUE(S1162))</f>
        <v>5</v>
      </c>
      <c r="U1162">
        <v>762.4</v>
      </c>
      <c r="V1162" s="1">
        <f>IF(LEN(TRIM(U1162&amp;""))=0, "", VALUE(SUBSTITUTE(U1162,"$","")))</f>
        <v>762.4</v>
      </c>
      <c r="W1162" s="1">
        <v>401.78480000000002</v>
      </c>
      <c r="X1162" s="1">
        <f>IF(LEN(TRIM(W1162&amp;""))=0, "", VALUE(SUBSTITUTE(W1162,"$","")))</f>
        <v>401.78480000000002</v>
      </c>
      <c r="Y1162" s="5" t="s">
        <v>6740</v>
      </c>
      <c r="Z1162" s="4" cm="1">
        <f t="array" ref="Z1162">IF(
    LEN(TRIM(Y1162&amp;""))=0,
        IF(AND(ISNUMBER(net_sales_clean), ISNUMBER(profit_clean)),
            net_sales_clean - profit_clean,
            ""
        ),
    VALUE(SUBSTITUTE(Y1162,"$",""))
)</f>
        <v>245.04781963854199</v>
      </c>
      <c r="AA1162" s="5" t="s">
        <v>6739</v>
      </c>
      <c r="AB1162" s="4" cm="1">
        <f t="array" ref="AB1162">IF(
    LEN(TRIM(AA1162&amp;""))=0,
        IF(AND(ISNUMBER(net_sales_clean), ISNUMBER(cost_clean)),
            net_sales_clean - cost_clean,
            ""
        ),
    VALUE(SUBSTITUTE(AA1162,"$",""))
)</f>
        <v>156.736980361457</v>
      </c>
      <c r="AC1162">
        <v>0</v>
      </c>
      <c r="AD1162">
        <f>IF(LEN(TRIM(AC1162&amp;""))=0, "", VALUE(AC1162))</f>
        <v>0</v>
      </c>
      <c r="AE1162">
        <v>5</v>
      </c>
      <c r="AF1162">
        <f>IF(LEN(TRIM(AE1162&amp;""))=0, "", VALUE(AE1162))</f>
        <v>5</v>
      </c>
      <c r="AG1162">
        <v>0</v>
      </c>
      <c r="AH1162">
        <f>IF(
    OR(U1162&lt;0, W1162&lt;0, Y1162&lt;0, AA1162&lt;0),
        1,
        IF(LEN(TRIM(AG1162&amp;""))=0, "", AG1162)
)</f>
        <v>0</v>
      </c>
      <c r="AI1162" t="str">
        <f>IF(
    COUNT(Q1162,V1162,X1162,Z1162,AB1162)=0,
        "Not Usable",
    IF(
        COUNT(Q1162,V1162,X1162,Z1162,AB1162)&lt;5,
            "Incomplete",
            IF(
                MIN(Q1162,V1162,X1162,Z1162,AB1162)=0,
                    "Incomplete",
                    "Complete"
            )
    )
)</f>
        <v>Complete</v>
      </c>
    </row>
    <row r="1163" spans="1:35" x14ac:dyDescent="0.3">
      <c r="A1163">
        <v>22225</v>
      </c>
      <c r="B1163" s="6">
        <v>45545.707488425927</v>
      </c>
      <c r="C1163" s="3">
        <f>INT(B1163)</f>
        <v>45545</v>
      </c>
      <c r="D1163" s="2">
        <f>MOD(B1163,1)</f>
        <v>0.70748842592729488</v>
      </c>
      <c r="E1163">
        <v>28</v>
      </c>
      <c r="F1163" t="s">
        <v>15</v>
      </c>
      <c r="G1163" t="str">
        <f xml:space="preserve"> PROPER(TRIM(CLEAN(SUBSTITUTE(F1163,CHAR(160)," "))))</f>
        <v>West</v>
      </c>
      <c r="H1163" t="s">
        <v>7</v>
      </c>
      <c r="I1163" t="str">
        <f>PROPER(TRIM(CLEAN((SUBSTITUTE(H1163,"-"," ")))))</f>
        <v>In Store</v>
      </c>
      <c r="J1163">
        <v>15384</v>
      </c>
      <c r="K1163" t="s">
        <v>6</v>
      </c>
      <c r="L1163" t="str">
        <f xml:space="preserve"> PROPER(TRIM(CLEAN(SUBSTITUTE(K1163,CHAR(160)," "))))</f>
        <v>Corporate</v>
      </c>
      <c r="M1163" t="s">
        <v>23</v>
      </c>
      <c r="N1163" t="str">
        <f xml:space="preserve"> PROPER(TRIM(CLEAN(SUBSTITUTE(M1163,CHAR(160)," "))))</f>
        <v>Electronics</v>
      </c>
      <c r="O1163" t="s">
        <v>25</v>
      </c>
      <c r="P1163" t="str">
        <f>IF(LEN(TRIM(Table1[[#This Row],[subcategory]]&amp;""))=0,"Unknown", PROPER(TRIM(Table1[[#This Row],[subcategory]])))</f>
        <v>Laptops</v>
      </c>
      <c r="Q1163">
        <v>180.74</v>
      </c>
      <c r="R1163" s="1">
        <f>IF(LEN(TRIM(Q1163&amp;""))=0, "", VALUE(SUBSTITUTE(Q1163,"$","")))</f>
        <v>180.74</v>
      </c>
      <c r="S1163">
        <v>3</v>
      </c>
      <c r="T1163">
        <f>IF(LEN(TRIM(S1163&amp;""))=0, "", VALUE(S1163))</f>
        <v>3</v>
      </c>
      <c r="U1163">
        <v>542.22</v>
      </c>
      <c r="V1163" s="1">
        <f>IF(LEN(TRIM(U1163&amp;""))=0, "", VALUE(SUBSTITUTE(U1163,"$","")))</f>
        <v>542.22</v>
      </c>
      <c r="W1163" s="1">
        <v>441.90929999999997</v>
      </c>
      <c r="X1163" s="1">
        <f>IF(LEN(TRIM(W1163&amp;""))=0, "", VALUE(SUBSTITUTE(W1163,"$","")))</f>
        <v>441.90929999999997</v>
      </c>
      <c r="Y1163" s="5" t="s">
        <v>6738</v>
      </c>
      <c r="Z1163" s="4" cm="1">
        <f t="array" ref="Z1163">IF(
    LEN(TRIM(Y1163&amp;""))=0,
        IF(AND(ISNUMBER(net_sales_clean), ISNUMBER(profit_clean)),
            net_sales_clean - profit_clean,
            ""
        ),
    VALUE(SUBSTITUTE(Y1163,"$",""))
)</f>
        <v>278.13899680222499</v>
      </c>
      <c r="AA1163" s="5" t="s">
        <v>6737</v>
      </c>
      <c r="AB1163" s="4" cm="1">
        <f t="array" ref="AB1163">IF(
    LEN(TRIM(AA1163&amp;""))=0,
        IF(AND(ISNUMBER(net_sales_clean), ISNUMBER(cost_clean)),
            net_sales_clean - cost_clean,
            ""
        ),
    VALUE(SUBSTITUTE(AA1163,"$",""))
)</f>
        <v>163.77030319777401</v>
      </c>
      <c r="AC1163">
        <v>6</v>
      </c>
      <c r="AD1163">
        <f>IF(LEN(TRIM(AC1163&amp;""))=0, "", VALUE(AC1163))</f>
        <v>6</v>
      </c>
      <c r="AE1163">
        <v>1</v>
      </c>
      <c r="AF1163">
        <f>IF(LEN(TRIM(AE1163&amp;""))=0, "", VALUE(AE1163))</f>
        <v>1</v>
      </c>
      <c r="AG1163">
        <v>0</v>
      </c>
      <c r="AH1163">
        <f>IF(
    OR(U1163&lt;0, W1163&lt;0, Y1163&lt;0, AA1163&lt;0),
        1,
        IF(LEN(TRIM(AG1163&amp;""))=0, "", AG1163)
)</f>
        <v>0</v>
      </c>
      <c r="AI1163" t="str">
        <f>IF(
    COUNT(Q1163,V1163,X1163,Z1163,AB1163)=0,
        "Not Usable",
    IF(
        COUNT(Q1163,V1163,X1163,Z1163,AB1163)&lt;5,
            "Incomplete",
            IF(
                MIN(Q1163,V1163,X1163,Z1163,AB1163)=0,
                    "Incomplete",
                    "Complete"
            )
    )
)</f>
        <v>Complete</v>
      </c>
    </row>
    <row r="1164" spans="1:35" x14ac:dyDescent="0.3">
      <c r="A1164">
        <v>44900</v>
      </c>
      <c r="B1164" s="6">
        <v>45792.451770833337</v>
      </c>
      <c r="C1164" s="3">
        <f>INT(B1164)</f>
        <v>45792</v>
      </c>
      <c r="D1164" s="2">
        <f>MOD(B1164,1)</f>
        <v>0.45177083333692281</v>
      </c>
      <c r="E1164">
        <v>16</v>
      </c>
      <c r="F1164" t="s">
        <v>13</v>
      </c>
      <c r="G1164" t="str">
        <f xml:space="preserve"> PROPER(TRIM(CLEAN(SUBSTITUTE(F1164,CHAR(160)," "))))</f>
        <v>Northeast</v>
      </c>
      <c r="H1164" t="s">
        <v>11</v>
      </c>
      <c r="I1164" t="str">
        <f>PROPER(TRIM(CLEAN((SUBSTITUTE(H1164,"-"," ")))))</f>
        <v>Online</v>
      </c>
      <c r="J1164">
        <v>21178</v>
      </c>
      <c r="K1164" t="s">
        <v>6</v>
      </c>
      <c r="L1164" t="str">
        <f xml:space="preserve"> PROPER(TRIM(CLEAN(SUBSTITUTE(K1164,CHAR(160)," "))))</f>
        <v>Corporate</v>
      </c>
      <c r="M1164" t="s">
        <v>23</v>
      </c>
      <c r="N1164" t="str">
        <f xml:space="preserve"> PROPER(TRIM(CLEAN(SUBSTITUTE(M1164,CHAR(160)," "))))</f>
        <v>Electronics</v>
      </c>
      <c r="O1164" t="s">
        <v>25</v>
      </c>
      <c r="P1164" t="str">
        <f>IF(LEN(TRIM(Table1[[#This Row],[subcategory]]&amp;""))=0,"Unknown", PROPER(TRIM(Table1[[#This Row],[subcategory]])))</f>
        <v>Laptops</v>
      </c>
      <c r="Q1164">
        <v>29.87</v>
      </c>
      <c r="R1164" s="1">
        <f>IF(LEN(TRIM(Q1164&amp;""))=0, "", VALUE(SUBSTITUTE(Q1164,"$","")))</f>
        <v>29.87</v>
      </c>
      <c r="S1164">
        <v>2</v>
      </c>
      <c r="T1164">
        <f>IF(LEN(TRIM(S1164&amp;""))=0, "", VALUE(S1164))</f>
        <v>2</v>
      </c>
      <c r="U1164">
        <v>59.74</v>
      </c>
      <c r="V1164" s="1">
        <f>IF(LEN(TRIM(U1164&amp;""))=0, "", VALUE(SUBSTITUTE(U1164,"$","")))</f>
        <v>59.74</v>
      </c>
      <c r="X1164" s="1" t="str">
        <f>IF(LEN(TRIM(W1164&amp;""))=0, "", VALUE(SUBSTITUTE(W1164,"$","")))</f>
        <v/>
      </c>
      <c r="Z1164" s="1" t="str" cm="1">
        <f t="array" ref="Z1164">IF(
    LEN(TRIM(Y1164&amp;""))=0,
        IF(AND(ISNUMBER(net_sales_clean), ISNUMBER(profit_clean)),
            net_sales_clean - profit_clean,
            ""
        ),
    VALUE(SUBSTITUTE(Y1164,"$",""))
)</f>
        <v/>
      </c>
      <c r="AB1164" s="1" t="str" cm="1">
        <f t="array" ref="AB1164">IF(
    LEN(TRIM(AA1164&amp;""))=0,
        IF(AND(ISNUMBER(net_sales_clean), ISNUMBER(cost_clean)),
            net_sales_clean - cost_clean,
            ""
        ),
    VALUE(SUBSTITUTE(AA1164,"$",""))
)</f>
        <v/>
      </c>
      <c r="AC1164">
        <v>4</v>
      </c>
      <c r="AD1164">
        <f>IF(LEN(TRIM(AC1164&amp;""))=0, "", VALUE(AC1164))</f>
        <v>4</v>
      </c>
      <c r="AE1164">
        <v>1</v>
      </c>
      <c r="AF1164">
        <f>IF(LEN(TRIM(AE1164&amp;""))=0, "", VALUE(AE1164))</f>
        <v>1</v>
      </c>
      <c r="AG1164">
        <v>1</v>
      </c>
      <c r="AH1164">
        <f>IF(
    OR(U1164&lt;0, W1164&lt;0, Y1164&lt;0, AA1164&lt;0),
        1,
        IF(LEN(TRIM(AG1164&amp;""))=0, "", AG1164)
)</f>
        <v>1</v>
      </c>
      <c r="AI1164" t="str">
        <f>IF(
    COUNT(Q1164,V1164,X1164,Z1164,AB1164)=0,
        "Not Usable",
    IF(
        COUNT(Q1164,V1164,X1164,Z1164,AB1164)&lt;5,
            "Incomplete",
            IF(
                MIN(Q1164,V1164,X1164,Z1164,AB1164)=0,
                    "Incomplete",
                    "Complete"
            )
    )
)</f>
        <v>Incomplete</v>
      </c>
    </row>
    <row r="1165" spans="1:35" x14ac:dyDescent="0.3">
      <c r="A1165">
        <v>53422</v>
      </c>
      <c r="B1165" s="6">
        <v>45485.172349537039</v>
      </c>
      <c r="C1165" s="3">
        <f>INT(B1165)</f>
        <v>45485</v>
      </c>
      <c r="D1165" s="2">
        <f>MOD(B1165,1)</f>
        <v>0.17234953703882638</v>
      </c>
      <c r="E1165">
        <v>34</v>
      </c>
      <c r="F1165" t="s">
        <v>15</v>
      </c>
      <c r="G1165" t="str">
        <f xml:space="preserve"> PROPER(TRIM(CLEAN(SUBSTITUTE(F1165,CHAR(160)," "))))</f>
        <v>West</v>
      </c>
      <c r="H1165" t="s">
        <v>30</v>
      </c>
      <c r="I1165" t="str">
        <f>PROPER(TRIM(CLEAN((SUBSTITUTE(H1165,"-"," ")))))</f>
        <v>Mobile App</v>
      </c>
      <c r="J1165">
        <v>6847</v>
      </c>
      <c r="K1165" t="s">
        <v>2</v>
      </c>
      <c r="L1165" t="str">
        <f xml:space="preserve"> PROPER(TRIM(CLEAN(SUBSTITUTE(K1165,CHAR(160)," "))))</f>
        <v>Home Office</v>
      </c>
      <c r="M1165" t="s">
        <v>23</v>
      </c>
      <c r="N1165" t="str">
        <f xml:space="preserve"> PROPER(TRIM(CLEAN(SUBSTITUTE(M1165,CHAR(160)," "))))</f>
        <v>Electronics</v>
      </c>
      <c r="O1165" t="s">
        <v>22</v>
      </c>
      <c r="P1165" t="str">
        <f>IF(LEN(TRIM(Table1[[#This Row],[subcategory]]&amp;""))=0,"Unknown", PROPER(TRIM(Table1[[#This Row],[subcategory]])))</f>
        <v>Audio</v>
      </c>
      <c r="Q1165">
        <v>32.64</v>
      </c>
      <c r="R1165" s="1">
        <f>IF(LEN(TRIM(Q1165&amp;""))=0, "", VALUE(SUBSTITUTE(Q1165,"$","")))</f>
        <v>32.64</v>
      </c>
      <c r="S1165">
        <v>3</v>
      </c>
      <c r="T1165">
        <f>IF(LEN(TRIM(S1165&amp;""))=0, "", VALUE(S1165))</f>
        <v>3</v>
      </c>
      <c r="U1165">
        <v>97.92</v>
      </c>
      <c r="V1165" s="1">
        <f>IF(LEN(TRIM(U1165&amp;""))=0, "", VALUE(SUBSTITUTE(U1165,"$","")))</f>
        <v>97.92</v>
      </c>
      <c r="W1165" s="1">
        <v>76.181759999999997</v>
      </c>
      <c r="X1165" s="1">
        <f>IF(LEN(TRIM(W1165&amp;""))=0, "", VALUE(SUBSTITUTE(W1165,"$","")))</f>
        <v>76.181759999999997</v>
      </c>
      <c r="Y1165" s="5" t="s">
        <v>6736</v>
      </c>
      <c r="Z1165" s="4" cm="1">
        <f t="array" ref="Z1165">IF(
    LEN(TRIM(Y1165&amp;""))=0,
        IF(AND(ISNUMBER(net_sales_clean), ISNUMBER(profit_clean)),
            net_sales_clean - profit_clean,
            ""
        ),
    VALUE(SUBSTITUTE(Y1165,"$",""))
)</f>
        <v>57.873714579026199</v>
      </c>
      <c r="AA1165" s="5" t="s">
        <v>6735</v>
      </c>
      <c r="AB1165" s="4" cm="1">
        <f t="array" ref="AB1165">IF(
    LEN(TRIM(AA1165&amp;""))=0,
        IF(AND(ISNUMBER(net_sales_clean), ISNUMBER(cost_clean)),
            net_sales_clean - cost_clean,
            ""
        ),
    VALUE(SUBSTITUTE(AA1165,"$",""))
)</f>
        <v>18.308045420973698</v>
      </c>
      <c r="AC1165">
        <v>9</v>
      </c>
      <c r="AD1165">
        <f>IF(LEN(TRIM(AC1165&amp;""))=0, "", VALUE(AC1165))</f>
        <v>9</v>
      </c>
      <c r="AE1165">
        <v>4</v>
      </c>
      <c r="AF1165">
        <f>IF(LEN(TRIM(AE1165&amp;""))=0, "", VALUE(AE1165))</f>
        <v>4</v>
      </c>
      <c r="AG1165">
        <v>0</v>
      </c>
      <c r="AH1165">
        <f>IF(
    OR(U1165&lt;0, W1165&lt;0, Y1165&lt;0, AA1165&lt;0),
        1,
        IF(LEN(TRIM(AG1165&amp;""))=0, "", AG1165)
)</f>
        <v>0</v>
      </c>
      <c r="AI1165" t="str">
        <f>IF(
    COUNT(Q1165,V1165,X1165,Z1165,AB1165)=0,
        "Not Usable",
    IF(
        COUNT(Q1165,V1165,X1165,Z1165,AB1165)&lt;5,
            "Incomplete",
            IF(
                MIN(Q1165,V1165,X1165,Z1165,AB1165)=0,
                    "Incomplete",
                    "Complete"
            )
    )
)</f>
        <v>Complete</v>
      </c>
    </row>
    <row r="1166" spans="1:35" x14ac:dyDescent="0.3">
      <c r="A1166">
        <v>11879</v>
      </c>
      <c r="B1166" s="6">
        <v>45438.258229166669</v>
      </c>
      <c r="C1166" s="3">
        <f>INT(B1166)</f>
        <v>45438</v>
      </c>
      <c r="D1166" s="2">
        <f>MOD(B1166,1)</f>
        <v>0.25822916666948004</v>
      </c>
      <c r="E1166">
        <v>16</v>
      </c>
      <c r="F1166" t="s">
        <v>13</v>
      </c>
      <c r="G1166" t="str">
        <f xml:space="preserve"> PROPER(TRIM(CLEAN(SUBSTITUTE(F1166,CHAR(160)," "))))</f>
        <v>Northeast</v>
      </c>
      <c r="H1166" t="s">
        <v>3</v>
      </c>
      <c r="I1166" t="str">
        <f>PROPER(TRIM(CLEAN((SUBSTITUTE(H1166,"-"," ")))))</f>
        <v>Phone</v>
      </c>
      <c r="J1166">
        <v>7882</v>
      </c>
      <c r="K1166" t="s">
        <v>10</v>
      </c>
      <c r="L1166" t="str">
        <f xml:space="preserve"> PROPER(TRIM(CLEAN(SUBSTITUTE(K1166,CHAR(160)," "))))</f>
        <v>Consumer</v>
      </c>
      <c r="M1166" t="s">
        <v>16</v>
      </c>
      <c r="N1166" t="str">
        <f xml:space="preserve"> PROPER(TRIM(CLEAN(SUBSTITUTE(M1166,CHAR(160)," "))))</f>
        <v>Grocery</v>
      </c>
      <c r="P1166" t="str">
        <f>IF(LEN(TRIM(Table1[[#This Row],[subcategory]]&amp;""))=0,"Unknown", PROPER(TRIM(Table1[[#This Row],[subcategory]])))</f>
        <v>Unknown</v>
      </c>
      <c r="Q1166">
        <v>73.930000000000007</v>
      </c>
      <c r="R1166" s="1">
        <f>IF(LEN(TRIM(Q1166&amp;""))=0, "", VALUE(SUBSTITUTE(Q1166,"$","")))</f>
        <v>73.930000000000007</v>
      </c>
      <c r="S1166">
        <v>5</v>
      </c>
      <c r="T1166">
        <f>IF(LEN(TRIM(S1166&amp;""))=0, "", VALUE(S1166))</f>
        <v>5</v>
      </c>
      <c r="U1166" s="5" t="s">
        <v>6734</v>
      </c>
      <c r="V1166" s="4">
        <f>IF(LEN(TRIM(U1166&amp;""))=0, "", VALUE(SUBSTITUTE(U1166,"$","")))</f>
        <v>369.65</v>
      </c>
      <c r="W1166" s="4" t="s">
        <v>6733</v>
      </c>
      <c r="X1166" s="4">
        <f>IF(LEN(TRIM(W1166&amp;""))=0, "", VALUE(SUBSTITUTE(W1166,"$","")))</f>
        <v>334.90289999999999</v>
      </c>
      <c r="Z1166" s="1" t="str" cm="1">
        <f t="array" ref="Z1166">IF(
    LEN(TRIM(Y1166&amp;""))=0,
        IF(AND(ISNUMBER(net_sales_clean), ISNUMBER(profit_clean)),
            net_sales_clean - profit_clean,
            ""
        ),
    VALUE(SUBSTITUTE(Y1166,"$",""))
)</f>
        <v/>
      </c>
      <c r="AB1166" s="1" t="str" cm="1">
        <f t="array" ref="AB1166">IF(
    LEN(TRIM(AA1166&amp;""))=0,
        IF(AND(ISNUMBER(net_sales_clean), ISNUMBER(cost_clean)),
            net_sales_clean - cost_clean,
            ""
        ),
    VALUE(SUBSTITUTE(AA1166,"$",""))
)</f>
        <v/>
      </c>
      <c r="AC1166">
        <v>0</v>
      </c>
      <c r="AD1166">
        <f>IF(LEN(TRIM(AC1166&amp;""))=0, "", VALUE(AC1166))</f>
        <v>0</v>
      </c>
      <c r="AE1166">
        <v>4</v>
      </c>
      <c r="AF1166">
        <f>IF(LEN(TRIM(AE1166&amp;""))=0, "", VALUE(AE1166))</f>
        <v>4</v>
      </c>
      <c r="AG1166">
        <v>0</v>
      </c>
      <c r="AH1166">
        <f>IF(
    OR(U1166&lt;0, W1166&lt;0, Y1166&lt;0, AA1166&lt;0),
        1,
        IF(LEN(TRIM(AG1166&amp;""))=0, "", AG1166)
)</f>
        <v>0</v>
      </c>
      <c r="AI1166" t="str">
        <f>IF(
    COUNT(Q1166,V1166,X1166,Z1166,AB1166)=0,
        "Not Usable",
    IF(
        COUNT(Q1166,V1166,X1166,Z1166,AB1166)&lt;5,
            "Incomplete",
            IF(
                MIN(Q1166,V1166,X1166,Z1166,AB1166)=0,
                    "Incomplete",
                    "Complete"
            )
    )
)</f>
        <v>Incomplete</v>
      </c>
    </row>
    <row r="1167" spans="1:35" x14ac:dyDescent="0.3">
      <c r="A1167">
        <v>24187</v>
      </c>
      <c r="B1167" s="6">
        <v>44964.774398148147</v>
      </c>
      <c r="C1167" s="3">
        <f>INT(B1167)</f>
        <v>44964</v>
      </c>
      <c r="D1167" s="2">
        <f>MOD(B1167,1)</f>
        <v>0.77439814814715646</v>
      </c>
      <c r="E1167">
        <v>70</v>
      </c>
      <c r="F1167" t="s">
        <v>21</v>
      </c>
      <c r="G1167" t="str">
        <f xml:space="preserve"> PROPER(TRIM(CLEAN(SUBSTITUTE(F1167,CHAR(160)," "))))</f>
        <v>Midwest</v>
      </c>
      <c r="H1167" t="s">
        <v>27</v>
      </c>
      <c r="I1167" t="str">
        <f>PROPER(TRIM(CLEAN((SUBSTITUTE(H1167,"-"," ")))))</f>
        <v>In Store</v>
      </c>
      <c r="J1167">
        <v>12002</v>
      </c>
      <c r="K1167" t="s">
        <v>10</v>
      </c>
      <c r="L1167" t="str">
        <f xml:space="preserve"> PROPER(TRIM(CLEAN(SUBSTITUTE(K1167,CHAR(160)," "))))</f>
        <v>Consumer</v>
      </c>
      <c r="M1167" t="s">
        <v>16</v>
      </c>
      <c r="N1167" t="str">
        <f xml:space="preserve"> PROPER(TRIM(CLEAN(SUBSTITUTE(M1167,CHAR(160)," "))))</f>
        <v>Grocery</v>
      </c>
      <c r="O1167" t="s">
        <v>24</v>
      </c>
      <c r="P1167" t="str">
        <f>IF(LEN(TRIM(Table1[[#This Row],[subcategory]]&amp;""))=0,"Unknown", PROPER(TRIM(Table1[[#This Row],[subcategory]])))</f>
        <v>Snacks</v>
      </c>
      <c r="Q1167">
        <v>67.5</v>
      </c>
      <c r="R1167" s="1">
        <f>IF(LEN(TRIM(Q1167&amp;""))=0, "", VALUE(SUBSTITUTE(Q1167,"$","")))</f>
        <v>67.5</v>
      </c>
      <c r="S1167">
        <v>4</v>
      </c>
      <c r="T1167">
        <f>IF(LEN(TRIM(S1167&amp;""))=0, "", VALUE(S1167))</f>
        <v>4</v>
      </c>
      <c r="U1167">
        <v>270</v>
      </c>
      <c r="V1167" s="1">
        <f>IF(LEN(TRIM(U1167&amp;""))=0, "", VALUE(SUBSTITUTE(U1167,"$","")))</f>
        <v>270</v>
      </c>
      <c r="W1167" s="4" t="s">
        <v>6732</v>
      </c>
      <c r="X1167" s="4">
        <f>IF(LEN(TRIM(W1167&amp;""))=0, "", VALUE(SUBSTITUTE(W1167,"$","")))</f>
        <v>253.53</v>
      </c>
      <c r="Z1167" s="1" t="str" cm="1">
        <f t="array" ref="Z1167">IF(
    LEN(TRIM(Y1167&amp;""))=0,
        IF(AND(ISNUMBER(net_sales_clean), ISNUMBER(profit_clean)),
            net_sales_clean - profit_clean,
            ""
        ),
    VALUE(SUBSTITUTE(Y1167,"$",""))
)</f>
        <v/>
      </c>
      <c r="AB1167" s="1" t="str" cm="1">
        <f t="array" ref="AB1167">IF(
    LEN(TRIM(AA1167&amp;""))=0,
        IF(AND(ISNUMBER(net_sales_clean), ISNUMBER(cost_clean)),
            net_sales_clean - cost_clean,
            ""
        ),
    VALUE(SUBSTITUTE(AA1167,"$",""))
)</f>
        <v/>
      </c>
      <c r="AC1167">
        <v>0</v>
      </c>
      <c r="AD1167">
        <f>IF(LEN(TRIM(AC1167&amp;""))=0, "", VALUE(AC1167))</f>
        <v>0</v>
      </c>
      <c r="AE1167">
        <v>1</v>
      </c>
      <c r="AF1167">
        <f>IF(LEN(TRIM(AE1167&amp;""))=0, "", VALUE(AE1167))</f>
        <v>1</v>
      </c>
      <c r="AG1167">
        <v>0</v>
      </c>
      <c r="AH1167">
        <f>IF(
    OR(U1167&lt;0, W1167&lt;0, Y1167&lt;0, AA1167&lt;0),
        1,
        IF(LEN(TRIM(AG1167&amp;""))=0, "", AG1167)
)</f>
        <v>0</v>
      </c>
      <c r="AI1167" t="str">
        <f>IF(
    COUNT(Q1167,V1167,X1167,Z1167,AB1167)=0,
        "Not Usable",
    IF(
        COUNT(Q1167,V1167,X1167,Z1167,AB1167)&lt;5,
            "Incomplete",
            IF(
                MIN(Q1167,V1167,X1167,Z1167,AB1167)=0,
                    "Incomplete",
                    "Complete"
            )
    )
)</f>
        <v>Incomplete</v>
      </c>
    </row>
    <row r="1168" spans="1:35" x14ac:dyDescent="0.3">
      <c r="A1168">
        <v>8239</v>
      </c>
      <c r="B1168" s="6">
        <v>45370.666250000002</v>
      </c>
      <c r="C1168" s="3">
        <f>INT(B1168)</f>
        <v>45370</v>
      </c>
      <c r="D1168" s="2">
        <f>MOD(B1168,1)</f>
        <v>0.66625000000203727</v>
      </c>
      <c r="E1168">
        <v>58</v>
      </c>
      <c r="F1168" t="s">
        <v>33</v>
      </c>
      <c r="G1168" t="str">
        <f xml:space="preserve"> PROPER(TRIM(CLEAN(SUBSTITUTE(F1168,CHAR(160)," "))))</f>
        <v>South</v>
      </c>
      <c r="H1168" t="s">
        <v>7</v>
      </c>
      <c r="I1168" t="str">
        <f>PROPER(TRIM(CLEAN((SUBSTITUTE(H1168,"-"," ")))))</f>
        <v>In Store</v>
      </c>
      <c r="J1168">
        <v>22444</v>
      </c>
      <c r="K1168" t="s">
        <v>10</v>
      </c>
      <c r="L1168" t="str">
        <f xml:space="preserve"> PROPER(TRIM(CLEAN(SUBSTITUTE(K1168,CHAR(160)," "))))</f>
        <v>Consumer</v>
      </c>
      <c r="M1168" t="s">
        <v>1</v>
      </c>
      <c r="N1168" t="str">
        <f xml:space="preserve"> PROPER(TRIM(CLEAN(SUBSTITUTE(M1168,CHAR(160)," "))))</f>
        <v>Beauty</v>
      </c>
      <c r="O1168" t="s">
        <v>5</v>
      </c>
      <c r="P1168" t="str">
        <f>IF(LEN(TRIM(Table1[[#This Row],[subcategory]]&amp;""))=0,"Unknown", PROPER(TRIM(Table1[[#This Row],[subcategory]])))</f>
        <v>Haircare</v>
      </c>
      <c r="Q1168">
        <v>95.58</v>
      </c>
      <c r="R1168" s="1">
        <f>IF(LEN(TRIM(Q1168&amp;""))=0, "", VALUE(SUBSTITUTE(Q1168,"$","")))</f>
        <v>95.58</v>
      </c>
      <c r="S1168">
        <v>4</v>
      </c>
      <c r="T1168">
        <f>IF(LEN(TRIM(S1168&amp;""))=0, "", VALUE(S1168))</f>
        <v>4</v>
      </c>
      <c r="U1168">
        <v>382.32</v>
      </c>
      <c r="V1168" s="1">
        <f>IF(LEN(TRIM(U1168&amp;""))=0, "", VALUE(SUBSTITUTE(U1168,"$","")))</f>
        <v>382.32</v>
      </c>
      <c r="W1168" s="1">
        <v>333.00072</v>
      </c>
      <c r="X1168" s="1">
        <f>IF(LEN(TRIM(W1168&amp;""))=0, "", VALUE(SUBSTITUTE(W1168,"$","")))</f>
        <v>333.00072</v>
      </c>
      <c r="Y1168" s="5" t="s">
        <v>6731</v>
      </c>
      <c r="Z1168" s="4" cm="1">
        <f t="array" ref="Z1168">IF(
    LEN(TRIM(Y1168&amp;""))=0,
        IF(AND(ISNUMBER(net_sales_clean), ISNUMBER(profit_clean)),
            net_sales_clean - profit_clean,
            ""
        ),
    VALUE(SUBSTITUTE(Y1168,"$",""))
)</f>
        <v>276.39877445626701</v>
      </c>
      <c r="AA1168" s="5" t="s">
        <v>6730</v>
      </c>
      <c r="AB1168" s="4" cm="1">
        <f t="array" ref="AB1168">IF(
    LEN(TRIM(AA1168&amp;""))=0,
        IF(AND(ISNUMBER(net_sales_clean), ISNUMBER(cost_clean)),
            net_sales_clean - cost_clean,
            ""
        ),
    VALUE(SUBSTITUTE(AA1168,"$",""))
)</f>
        <v>56.6019455437321</v>
      </c>
      <c r="AC1168">
        <v>1</v>
      </c>
      <c r="AD1168">
        <f>IF(LEN(TRIM(AC1168&amp;""))=0, "", VALUE(AC1168))</f>
        <v>1</v>
      </c>
      <c r="AE1168">
        <v>5</v>
      </c>
      <c r="AF1168">
        <f>IF(LEN(TRIM(AE1168&amp;""))=0, "", VALUE(AE1168))</f>
        <v>5</v>
      </c>
      <c r="AG1168">
        <v>0</v>
      </c>
      <c r="AH1168">
        <f>IF(
    OR(U1168&lt;0, W1168&lt;0, Y1168&lt;0, AA1168&lt;0),
        1,
        IF(LEN(TRIM(AG1168&amp;""))=0, "", AG1168)
)</f>
        <v>0</v>
      </c>
      <c r="AI1168" t="str">
        <f>IF(
    COUNT(Q1168,V1168,X1168,Z1168,AB1168)=0,
        "Not Usable",
    IF(
        COUNT(Q1168,V1168,X1168,Z1168,AB1168)&lt;5,
            "Incomplete",
            IF(
                MIN(Q1168,V1168,X1168,Z1168,AB1168)=0,
                    "Incomplete",
                    "Complete"
            )
    )
)</f>
        <v>Complete</v>
      </c>
    </row>
    <row r="1169" spans="1:35" x14ac:dyDescent="0.3">
      <c r="A1169">
        <v>40267</v>
      </c>
      <c r="B1169" s="6">
        <v>45864.567766203705</v>
      </c>
      <c r="C1169" s="3">
        <f>INT(B1169)</f>
        <v>45864</v>
      </c>
      <c r="D1169" s="2">
        <f>MOD(B1169,1)</f>
        <v>0.567766203705105</v>
      </c>
      <c r="E1169">
        <v>74</v>
      </c>
      <c r="F1169" t="s">
        <v>21</v>
      </c>
      <c r="G1169" t="str">
        <f xml:space="preserve"> PROPER(TRIM(CLEAN(SUBSTITUTE(F1169,CHAR(160)," "))))</f>
        <v>Midwest</v>
      </c>
      <c r="H1169" t="s">
        <v>11</v>
      </c>
      <c r="I1169" t="str">
        <f>PROPER(TRIM(CLEAN((SUBSTITUTE(H1169,"-"," ")))))</f>
        <v>Online</v>
      </c>
      <c r="J1169">
        <v>24802</v>
      </c>
      <c r="K1169" t="s">
        <v>2</v>
      </c>
      <c r="L1169" t="str">
        <f xml:space="preserve"> PROPER(TRIM(CLEAN(SUBSTITUTE(K1169,CHAR(160)," "))))</f>
        <v>Home Office</v>
      </c>
      <c r="M1169" t="s">
        <v>23</v>
      </c>
      <c r="N1169" t="str">
        <f xml:space="preserve"> PROPER(TRIM(CLEAN(SUBSTITUTE(M1169,CHAR(160)," "))))</f>
        <v>Electronics</v>
      </c>
      <c r="O1169" t="s">
        <v>25</v>
      </c>
      <c r="P1169" t="str">
        <f>IF(LEN(TRIM(Table1[[#This Row],[subcategory]]&amp;""))=0,"Unknown", PROPER(TRIM(Table1[[#This Row],[subcategory]])))</f>
        <v>Laptops</v>
      </c>
      <c r="Q1169">
        <v>88.13</v>
      </c>
      <c r="R1169" s="1">
        <f>IF(LEN(TRIM(Q1169&amp;""))=0, "", VALUE(SUBSTITUTE(Q1169,"$","")))</f>
        <v>88.13</v>
      </c>
      <c r="S1169">
        <v>2</v>
      </c>
      <c r="T1169">
        <f>IF(LEN(TRIM(S1169&amp;""))=0, "", VALUE(S1169))</f>
        <v>2</v>
      </c>
      <c r="U1169">
        <v>176.26</v>
      </c>
      <c r="V1169" s="1">
        <f>IF(LEN(TRIM(U1169&amp;""))=0, "", VALUE(SUBSTITUTE(U1169,"$","")))</f>
        <v>176.26</v>
      </c>
      <c r="W1169" s="1">
        <v>104.16965999999999</v>
      </c>
      <c r="X1169" s="1">
        <f>IF(LEN(TRIM(W1169&amp;""))=0, "", VALUE(SUBSTITUTE(W1169,"$","")))</f>
        <v>104.16965999999999</v>
      </c>
      <c r="Y1169" s="5" t="s">
        <v>6729</v>
      </c>
      <c r="Z1169" s="4" cm="1">
        <f t="array" ref="Z1169">IF(
    LEN(TRIM(Y1169&amp;""))=0,
        IF(AND(ISNUMBER(net_sales_clean), ISNUMBER(profit_clean)),
            net_sales_clean - profit_clean,
            ""
        ),
    VALUE(SUBSTITUTE(Y1169,"$",""))
)</f>
        <v>76.045259758849397</v>
      </c>
      <c r="AA1169" s="5" t="s">
        <v>6728</v>
      </c>
      <c r="AB1169" s="4" cm="1">
        <f t="array" ref="AB1169">IF(
    LEN(TRIM(AA1169&amp;""))=0,
        IF(AND(ISNUMBER(net_sales_clean), ISNUMBER(cost_clean)),
            net_sales_clean - cost_clean,
            ""
        ),
    VALUE(SUBSTITUTE(AA1169,"$",""))
)</f>
        <v>28.1244002411505</v>
      </c>
      <c r="AC1169">
        <v>3</v>
      </c>
      <c r="AD1169">
        <f>IF(LEN(TRIM(AC1169&amp;""))=0, "", VALUE(AC1169))</f>
        <v>3</v>
      </c>
      <c r="AE1169">
        <v>2</v>
      </c>
      <c r="AF1169">
        <f>IF(LEN(TRIM(AE1169&amp;""))=0, "", VALUE(AE1169))</f>
        <v>2</v>
      </c>
      <c r="AG1169">
        <v>0</v>
      </c>
      <c r="AH1169">
        <f>IF(
    OR(U1169&lt;0, W1169&lt;0, Y1169&lt;0, AA1169&lt;0),
        1,
        IF(LEN(TRIM(AG1169&amp;""))=0, "", AG1169)
)</f>
        <v>0</v>
      </c>
      <c r="AI1169" t="str">
        <f>IF(
    COUNT(Q1169,V1169,X1169,Z1169,AB1169)=0,
        "Not Usable",
    IF(
        COUNT(Q1169,V1169,X1169,Z1169,AB1169)&lt;5,
            "Incomplete",
            IF(
                MIN(Q1169,V1169,X1169,Z1169,AB1169)=0,
                    "Incomplete",
                    "Complete"
            )
    )
)</f>
        <v>Complete</v>
      </c>
    </row>
    <row r="1170" spans="1:35" x14ac:dyDescent="0.3">
      <c r="A1170">
        <v>10714</v>
      </c>
      <c r="B1170" s="6">
        <v>45725.520601851851</v>
      </c>
      <c r="C1170" s="3">
        <f>INT(B1170)</f>
        <v>45725</v>
      </c>
      <c r="D1170" s="2">
        <f>MOD(B1170,1)</f>
        <v>0.52060185185109731</v>
      </c>
      <c r="E1170">
        <v>35</v>
      </c>
      <c r="F1170" t="s">
        <v>21</v>
      </c>
      <c r="G1170" t="str">
        <f xml:space="preserve"> PROPER(TRIM(CLEAN(SUBSTITUTE(F1170,CHAR(160)," "))))</f>
        <v>Midwest</v>
      </c>
      <c r="H1170" t="s">
        <v>7</v>
      </c>
      <c r="I1170" t="str">
        <f>PROPER(TRIM(CLEAN((SUBSTITUTE(H1170,"-"," ")))))</f>
        <v>In Store</v>
      </c>
      <c r="J1170">
        <v>19697</v>
      </c>
      <c r="K1170" t="s">
        <v>6</v>
      </c>
      <c r="L1170" t="str">
        <f xml:space="preserve"> PROPER(TRIM(CLEAN(SUBSTITUTE(K1170,CHAR(160)," "))))</f>
        <v>Corporate</v>
      </c>
      <c r="M1170" t="s">
        <v>23</v>
      </c>
      <c r="N1170" t="str">
        <f xml:space="preserve"> PROPER(TRIM(CLEAN(SUBSTITUTE(M1170,CHAR(160)," "))))</f>
        <v>Electronics</v>
      </c>
      <c r="O1170" t="s">
        <v>22</v>
      </c>
      <c r="P1170" t="str">
        <f>IF(LEN(TRIM(Table1[[#This Row],[subcategory]]&amp;""))=0,"Unknown", PROPER(TRIM(Table1[[#This Row],[subcategory]])))</f>
        <v>Audio</v>
      </c>
      <c r="Q1170">
        <v>76.06</v>
      </c>
      <c r="R1170" s="1">
        <f>IF(LEN(TRIM(Q1170&amp;""))=0, "", VALUE(SUBSTITUTE(Q1170,"$","")))</f>
        <v>76.06</v>
      </c>
      <c r="S1170">
        <v>2</v>
      </c>
      <c r="T1170">
        <f>IF(LEN(TRIM(S1170&amp;""))=0, "", VALUE(S1170))</f>
        <v>2</v>
      </c>
      <c r="U1170">
        <v>152.12</v>
      </c>
      <c r="V1170" s="1">
        <f>IF(LEN(TRIM(U1170&amp;""))=0, "", VALUE(SUBSTITUTE(U1170,"$","")))</f>
        <v>152.12</v>
      </c>
      <c r="W1170" s="4" t="s">
        <v>6727</v>
      </c>
      <c r="X1170" s="4">
        <f>IF(LEN(TRIM(W1170&amp;""))=0, "", VALUE(SUBSTITUTE(W1170,"$","")))</f>
        <v>102.681</v>
      </c>
      <c r="Y1170" s="5" t="s">
        <v>6726</v>
      </c>
      <c r="Z1170" s="4" cm="1">
        <f t="array" ref="Z1170">IF(
    LEN(TRIM(Y1170&amp;""))=0,
        IF(AND(ISNUMBER(net_sales_clean), ISNUMBER(profit_clean)),
            net_sales_clean - profit_clean,
            ""
        ),
    VALUE(SUBSTITUTE(Y1170,"$",""))
)</f>
        <v>81.659235395309693</v>
      </c>
      <c r="AA1170" s="5" t="s">
        <v>6725</v>
      </c>
      <c r="AB1170" s="4" cm="1">
        <f t="array" ref="AB1170">IF(
    LEN(TRIM(AA1170&amp;""))=0,
        IF(AND(ISNUMBER(net_sales_clean), ISNUMBER(cost_clean)),
            net_sales_clean - cost_clean,
            ""
        ),
    VALUE(SUBSTITUTE(AA1170,"$",""))
)</f>
        <v>21.021764604690201</v>
      </c>
      <c r="AC1170">
        <v>8</v>
      </c>
      <c r="AD1170">
        <f>IF(LEN(TRIM(AC1170&amp;""))=0, "", VALUE(AC1170))</f>
        <v>8</v>
      </c>
      <c r="AE1170">
        <v>1</v>
      </c>
      <c r="AF1170">
        <f>IF(LEN(TRIM(AE1170&amp;""))=0, "", VALUE(AE1170))</f>
        <v>1</v>
      </c>
      <c r="AG1170">
        <v>1</v>
      </c>
      <c r="AH1170">
        <f>IF(
    OR(U1170&lt;0, W1170&lt;0, Y1170&lt;0, AA1170&lt;0),
        1,
        IF(LEN(TRIM(AG1170&amp;""))=0, "", AG1170)
)</f>
        <v>1</v>
      </c>
      <c r="AI1170" t="str">
        <f>IF(
    COUNT(Q1170,V1170,X1170,Z1170,AB1170)=0,
        "Not Usable",
    IF(
        COUNT(Q1170,V1170,X1170,Z1170,AB1170)&lt;5,
            "Incomplete",
            IF(
                MIN(Q1170,V1170,X1170,Z1170,AB1170)=0,
                    "Incomplete",
                    "Complete"
            )
    )
)</f>
        <v>Complete</v>
      </c>
    </row>
    <row r="1171" spans="1:35" x14ac:dyDescent="0.3">
      <c r="A1171">
        <v>6011</v>
      </c>
      <c r="B1171" s="6">
        <v>45135.213148148148</v>
      </c>
      <c r="C1171" s="3">
        <f>INT(B1171)</f>
        <v>45135</v>
      </c>
      <c r="D1171" s="2">
        <f>MOD(B1171,1)</f>
        <v>0.21314814814832062</v>
      </c>
      <c r="E1171">
        <v>33</v>
      </c>
      <c r="F1171" t="s">
        <v>8</v>
      </c>
      <c r="G1171" t="str">
        <f xml:space="preserve"> PROPER(TRIM(CLEAN(SUBSTITUTE(F1171,CHAR(160)," "))))</f>
        <v>West</v>
      </c>
      <c r="H1171" t="s">
        <v>11</v>
      </c>
      <c r="I1171" t="str">
        <f>PROPER(TRIM(CLEAN((SUBSTITUTE(H1171,"-"," ")))))</f>
        <v>Online</v>
      </c>
      <c r="J1171">
        <v>1509</v>
      </c>
      <c r="K1171" t="s">
        <v>2</v>
      </c>
      <c r="L1171" t="str">
        <f xml:space="preserve"> PROPER(TRIM(CLEAN(SUBSTITUTE(K1171,CHAR(160)," "))))</f>
        <v>Home Office</v>
      </c>
      <c r="M1171" t="s">
        <v>9</v>
      </c>
      <c r="N1171" t="str">
        <f xml:space="preserve"> PROPER(TRIM(CLEAN(SUBSTITUTE(M1171,CHAR(160)," "))))</f>
        <v>Home</v>
      </c>
      <c r="O1171" t="s">
        <v>12</v>
      </c>
      <c r="P1171" t="str">
        <f>IF(LEN(TRIM(Table1[[#This Row],[subcategory]]&amp;""))=0,"Unknown", PROPER(TRIM(Table1[[#This Row],[subcategory]])))</f>
        <v>Decor</v>
      </c>
      <c r="Q1171">
        <v>33.299999999999997</v>
      </c>
      <c r="R1171" s="1">
        <f>IF(LEN(TRIM(Q1171&amp;""))=0, "", VALUE(SUBSTITUTE(Q1171,"$","")))</f>
        <v>33.299999999999997</v>
      </c>
      <c r="S1171">
        <v>1</v>
      </c>
      <c r="T1171">
        <f>IF(LEN(TRIM(S1171&amp;""))=0, "", VALUE(S1171))</f>
        <v>1</v>
      </c>
      <c r="U1171">
        <v>33.299999999999997</v>
      </c>
      <c r="V1171" s="1">
        <f>IF(LEN(TRIM(U1171&amp;""))=0, "", VALUE(SUBSTITUTE(U1171,"$","")))</f>
        <v>33.299999999999997</v>
      </c>
      <c r="W1171" s="1">
        <v>25.974</v>
      </c>
      <c r="X1171" s="1">
        <f>IF(LEN(TRIM(W1171&amp;""))=0, "", VALUE(SUBSTITUTE(W1171,"$","")))</f>
        <v>25.974</v>
      </c>
      <c r="Y1171" s="5" t="s">
        <v>6724</v>
      </c>
      <c r="Z1171" s="4" cm="1">
        <f t="array" ref="Z1171">IF(
    LEN(TRIM(Y1171&amp;""))=0,
        IF(AND(ISNUMBER(net_sales_clean), ISNUMBER(profit_clean)),
            net_sales_clean - profit_clean,
            ""
        ),
    VALUE(SUBSTITUTE(Y1171,"$",""))
)</f>
        <v>20.737073063201699</v>
      </c>
      <c r="AA1171" s="5" t="s">
        <v>6723</v>
      </c>
      <c r="AB1171" s="4" cm="1">
        <f t="array" ref="AB1171">IF(
    LEN(TRIM(AA1171&amp;""))=0,
        IF(AND(ISNUMBER(net_sales_clean), ISNUMBER(cost_clean)),
            net_sales_clean - cost_clean,
            ""
        ),
    VALUE(SUBSTITUTE(AA1171,"$",""))
)</f>
        <v>5.2369269367982501</v>
      </c>
      <c r="AC1171">
        <v>4</v>
      </c>
      <c r="AD1171">
        <f>IF(LEN(TRIM(AC1171&amp;""))=0, "", VALUE(AC1171))</f>
        <v>4</v>
      </c>
      <c r="AE1171">
        <v>2</v>
      </c>
      <c r="AF1171">
        <f>IF(LEN(TRIM(AE1171&amp;""))=0, "", VALUE(AE1171))</f>
        <v>2</v>
      </c>
      <c r="AG1171">
        <v>0</v>
      </c>
      <c r="AH1171">
        <f>IF(
    OR(U1171&lt;0, W1171&lt;0, Y1171&lt;0, AA1171&lt;0),
        1,
        IF(LEN(TRIM(AG1171&amp;""))=0, "", AG1171)
)</f>
        <v>0</v>
      </c>
      <c r="AI1171" t="str">
        <f>IF(
    COUNT(Q1171,V1171,X1171,Z1171,AB1171)=0,
        "Not Usable",
    IF(
        COUNT(Q1171,V1171,X1171,Z1171,AB1171)&lt;5,
            "Incomplete",
            IF(
                MIN(Q1171,V1171,X1171,Z1171,AB1171)=0,
                    "Incomplete",
                    "Complete"
            )
    )
)</f>
        <v>Complete</v>
      </c>
    </row>
    <row r="1172" spans="1:35" x14ac:dyDescent="0.3">
      <c r="A1172">
        <v>7479</v>
      </c>
      <c r="B1172" s="6">
        <v>45303.655023148145</v>
      </c>
      <c r="C1172" s="3">
        <f>INT(B1172)</f>
        <v>45303</v>
      </c>
      <c r="D1172" s="2">
        <f>MOD(B1172,1)</f>
        <v>0.65502314814511919</v>
      </c>
      <c r="E1172">
        <v>20</v>
      </c>
      <c r="F1172" t="s">
        <v>15</v>
      </c>
      <c r="G1172" t="str">
        <f xml:space="preserve"> PROPER(TRIM(CLEAN(SUBSTITUTE(F1172,CHAR(160)," "))))</f>
        <v>West</v>
      </c>
      <c r="H1172" t="s">
        <v>7</v>
      </c>
      <c r="I1172" t="str">
        <f>PROPER(TRIM(CLEAN((SUBSTITUTE(H1172,"-"," ")))))</f>
        <v>In Store</v>
      </c>
      <c r="J1172">
        <v>18500</v>
      </c>
      <c r="K1172" t="s">
        <v>6</v>
      </c>
      <c r="L1172" t="str">
        <f xml:space="preserve"> PROPER(TRIM(CLEAN(SUBSTITUTE(K1172,CHAR(160)," "))))</f>
        <v>Corporate</v>
      </c>
      <c r="M1172" t="s">
        <v>23</v>
      </c>
      <c r="N1172" t="str">
        <f xml:space="preserve"> PROPER(TRIM(CLEAN(SUBSTITUTE(M1172,CHAR(160)," "))))</f>
        <v>Electronics</v>
      </c>
      <c r="O1172" t="s">
        <v>22</v>
      </c>
      <c r="P1172" t="str">
        <f>IF(LEN(TRIM(Table1[[#This Row],[subcategory]]&amp;""))=0,"Unknown", PROPER(TRIM(Table1[[#This Row],[subcategory]])))</f>
        <v>Audio</v>
      </c>
      <c r="Q1172">
        <v>35.43</v>
      </c>
      <c r="R1172" s="1">
        <f>IF(LEN(TRIM(Q1172&amp;""))=0, "", VALUE(SUBSTITUTE(Q1172,"$","")))</f>
        <v>35.43</v>
      </c>
      <c r="S1172">
        <v>3</v>
      </c>
      <c r="T1172">
        <f>IF(LEN(TRIM(S1172&amp;""))=0, "", VALUE(S1172))</f>
        <v>3</v>
      </c>
      <c r="U1172" s="5" t="s">
        <v>237</v>
      </c>
      <c r="V1172" s="4">
        <f>IF(LEN(TRIM(U1172&amp;""))=0, "", VALUE(SUBSTITUTE(U1172,"$","")))</f>
        <v>106.289999999999</v>
      </c>
      <c r="W1172" s="4" t="s">
        <v>6722</v>
      </c>
      <c r="X1172" s="4">
        <f>IF(LEN(TRIM(W1172&amp;""))=0, "", VALUE(SUBSTITUTE(W1172,"$","")))</f>
        <v>92.153429999999901</v>
      </c>
      <c r="Y1172" s="5" t="s">
        <v>6721</v>
      </c>
      <c r="Z1172" s="4" cm="1">
        <f t="array" ref="Z1172">IF(
    LEN(TRIM(Y1172&amp;""))=0,
        IF(AND(ISNUMBER(net_sales_clean), ISNUMBER(profit_clean)),
            net_sales_clean - profit_clean,
            ""
        ),
    VALUE(SUBSTITUTE(Y1172,"$",""))
)</f>
        <v>62.063514955481502</v>
      </c>
      <c r="AA1172" s="5" t="s">
        <v>6720</v>
      </c>
      <c r="AB1172" s="4" cm="1">
        <f t="array" ref="AB1172">IF(
    LEN(TRIM(AA1172&amp;""))=0,
        IF(AND(ISNUMBER(net_sales_clean), ISNUMBER(cost_clean)),
            net_sales_clean - cost_clean,
            ""
        ),
    VALUE(SUBSTITUTE(AA1172,"$",""))
)</f>
        <v>30.089915044518399</v>
      </c>
      <c r="AC1172">
        <v>5</v>
      </c>
      <c r="AD1172">
        <f>IF(LEN(TRIM(AC1172&amp;""))=0, "", VALUE(AC1172))</f>
        <v>5</v>
      </c>
      <c r="AE1172">
        <v>3</v>
      </c>
      <c r="AF1172">
        <f>IF(LEN(TRIM(AE1172&amp;""))=0, "", VALUE(AE1172))</f>
        <v>3</v>
      </c>
      <c r="AG1172">
        <v>0</v>
      </c>
      <c r="AH1172">
        <f>IF(
    OR(U1172&lt;0, W1172&lt;0, Y1172&lt;0, AA1172&lt;0),
        1,
        IF(LEN(TRIM(AG1172&amp;""))=0, "", AG1172)
)</f>
        <v>0</v>
      </c>
      <c r="AI1172" t="str">
        <f>IF(
    COUNT(Q1172,V1172,X1172,Z1172,AB1172)=0,
        "Not Usable",
    IF(
        COUNT(Q1172,V1172,X1172,Z1172,AB1172)&lt;5,
            "Incomplete",
            IF(
                MIN(Q1172,V1172,X1172,Z1172,AB1172)=0,
                    "Incomplete",
                    "Complete"
            )
    )
)</f>
        <v>Complete</v>
      </c>
    </row>
    <row r="1173" spans="1:35" x14ac:dyDescent="0.3">
      <c r="A1173">
        <v>6129</v>
      </c>
      <c r="B1173" s="6">
        <v>45055.935972222222</v>
      </c>
      <c r="C1173" s="3">
        <f>INT(B1173)</f>
        <v>45055</v>
      </c>
      <c r="D1173" s="2">
        <f>MOD(B1173,1)</f>
        <v>0.93597222222160781</v>
      </c>
      <c r="E1173">
        <v>5</v>
      </c>
      <c r="F1173" t="s">
        <v>4</v>
      </c>
      <c r="G1173" t="str">
        <f xml:space="preserve"> PROPER(TRIM(CLEAN(SUBSTITUTE(F1173,CHAR(160)," "))))</f>
        <v>South</v>
      </c>
      <c r="H1173" t="s">
        <v>3</v>
      </c>
      <c r="I1173" t="str">
        <f>PROPER(TRIM(CLEAN((SUBSTITUTE(H1173,"-"," ")))))</f>
        <v>Phone</v>
      </c>
      <c r="J1173">
        <v>8402</v>
      </c>
      <c r="K1173" t="s">
        <v>14</v>
      </c>
      <c r="L1173" t="str">
        <f xml:space="preserve"> PROPER(TRIM(CLEAN(SUBSTITUTE(K1173,CHAR(160)," "))))</f>
        <v>Consumer</v>
      </c>
      <c r="M1173" t="s">
        <v>23</v>
      </c>
      <c r="N1173" t="str">
        <f xml:space="preserve"> PROPER(TRIM(CLEAN(SUBSTITUTE(M1173,CHAR(160)," "))))</f>
        <v>Electronics</v>
      </c>
      <c r="O1173" t="s">
        <v>22</v>
      </c>
      <c r="P1173" t="str">
        <f>IF(LEN(TRIM(Table1[[#This Row],[subcategory]]&amp;""))=0,"Unknown", PROPER(TRIM(Table1[[#This Row],[subcategory]])))</f>
        <v>Audio</v>
      </c>
      <c r="Q1173">
        <v>87.41</v>
      </c>
      <c r="R1173" s="1">
        <f>IF(LEN(TRIM(Q1173&amp;""))=0, "", VALUE(SUBSTITUTE(Q1173,"$","")))</f>
        <v>87.41</v>
      </c>
      <c r="S1173">
        <v>5</v>
      </c>
      <c r="T1173">
        <f>IF(LEN(TRIM(S1173&amp;""))=0, "", VALUE(S1173))</f>
        <v>5</v>
      </c>
      <c r="U1173" s="5" t="s">
        <v>245</v>
      </c>
      <c r="V1173" s="4">
        <f>IF(LEN(TRIM(U1173&amp;""))=0, "", VALUE(SUBSTITUTE(U1173,"$","")))</f>
        <v>437.04999999999899</v>
      </c>
      <c r="W1173" s="1">
        <v>288.01594999999998</v>
      </c>
      <c r="X1173" s="1">
        <f>IF(LEN(TRIM(W1173&amp;""))=0, "", VALUE(SUBSTITUTE(W1173,"$","")))</f>
        <v>288.01594999999998</v>
      </c>
      <c r="Y1173" s="5" t="s">
        <v>6719</v>
      </c>
      <c r="Z1173" s="4" cm="1">
        <f t="array" ref="Z1173">IF(
    LEN(TRIM(Y1173&amp;""))=0,
        IF(AND(ISNUMBER(net_sales_clean), ISNUMBER(profit_clean)),
            net_sales_clean - profit_clean,
            ""
        ),
    VALUE(SUBSTITUTE(Y1173,"$",""))
)</f>
        <v>195.947140374367</v>
      </c>
      <c r="AA1173" s="5" t="s">
        <v>6718</v>
      </c>
      <c r="AB1173" s="4" cm="1">
        <f t="array" ref="AB1173">IF(
    LEN(TRIM(AA1173&amp;""))=0,
        IF(AND(ISNUMBER(net_sales_clean), ISNUMBER(cost_clean)),
            net_sales_clean - cost_clean,
            ""
        ),
    VALUE(SUBSTITUTE(AA1173,"$",""))
)</f>
        <v>92.068809625632198</v>
      </c>
      <c r="AC1173">
        <v>9</v>
      </c>
      <c r="AD1173">
        <f>IF(LEN(TRIM(AC1173&amp;""))=0, "", VALUE(AC1173))</f>
        <v>9</v>
      </c>
      <c r="AE1173">
        <v>4</v>
      </c>
      <c r="AF1173">
        <f>IF(LEN(TRIM(AE1173&amp;""))=0, "", VALUE(AE1173))</f>
        <v>4</v>
      </c>
      <c r="AG1173">
        <v>0</v>
      </c>
      <c r="AH1173">
        <f>IF(
    OR(U1173&lt;0, W1173&lt;0, Y1173&lt;0, AA1173&lt;0),
        1,
        IF(LEN(TRIM(AG1173&amp;""))=0, "", AG1173)
)</f>
        <v>0</v>
      </c>
      <c r="AI1173" t="str">
        <f>IF(
    COUNT(Q1173,V1173,X1173,Z1173,AB1173)=0,
        "Not Usable",
    IF(
        COUNT(Q1173,V1173,X1173,Z1173,AB1173)&lt;5,
            "Incomplete",
            IF(
                MIN(Q1173,V1173,X1173,Z1173,AB1173)=0,
                    "Incomplete",
                    "Complete"
            )
    )
)</f>
        <v>Complete</v>
      </c>
    </row>
    <row r="1174" spans="1:35" x14ac:dyDescent="0.3">
      <c r="A1174">
        <v>48255</v>
      </c>
      <c r="B1174" s="6">
        <v>45009.969166666669</v>
      </c>
      <c r="C1174" s="3">
        <f>INT(B1174)</f>
        <v>45009</v>
      </c>
      <c r="D1174" s="2">
        <f>MOD(B1174,1)</f>
        <v>0.96916666666948004</v>
      </c>
      <c r="E1174">
        <v>77</v>
      </c>
      <c r="F1174" t="s">
        <v>21</v>
      </c>
      <c r="G1174" t="str">
        <f xml:space="preserve"> PROPER(TRIM(CLEAN(SUBSTITUTE(F1174,CHAR(160)," "))))</f>
        <v>Midwest</v>
      </c>
      <c r="H1174" t="s">
        <v>3</v>
      </c>
      <c r="I1174" t="str">
        <f>PROPER(TRIM(CLEAN((SUBSTITUTE(H1174,"-"," ")))))</f>
        <v>Phone</v>
      </c>
      <c r="J1174">
        <v>22527</v>
      </c>
      <c r="K1174" t="s">
        <v>10</v>
      </c>
      <c r="L1174" t="str">
        <f xml:space="preserve"> PROPER(TRIM(CLEAN(SUBSTITUTE(K1174,CHAR(160)," "))))</f>
        <v>Consumer</v>
      </c>
      <c r="M1174" t="s">
        <v>23</v>
      </c>
      <c r="N1174" t="str">
        <f xml:space="preserve"> PROPER(TRIM(CLEAN(SUBSTITUTE(M1174,CHAR(160)," "))))</f>
        <v>Electronics</v>
      </c>
      <c r="O1174" t="s">
        <v>34</v>
      </c>
      <c r="P1174" t="str">
        <f>IF(LEN(TRIM(Table1[[#This Row],[subcategory]]&amp;""))=0,"Unknown", PROPER(TRIM(Table1[[#This Row],[subcategory]])))</f>
        <v>Phones</v>
      </c>
      <c r="Q1174">
        <v>26.75</v>
      </c>
      <c r="R1174" s="1">
        <f>IF(LEN(TRIM(Q1174&amp;""))=0, "", VALUE(SUBSTITUTE(Q1174,"$","")))</f>
        <v>26.75</v>
      </c>
      <c r="S1174">
        <v>2</v>
      </c>
      <c r="T1174">
        <f>IF(LEN(TRIM(S1174&amp;""))=0, "", VALUE(S1174))</f>
        <v>2</v>
      </c>
      <c r="U1174">
        <v>53.5</v>
      </c>
      <c r="V1174" s="1">
        <f>IF(LEN(TRIM(U1174&amp;""))=0, "", VALUE(SUBSTITUTE(U1174,"$","")))</f>
        <v>53.5</v>
      </c>
      <c r="W1174" s="1">
        <v>53.018500000000003</v>
      </c>
      <c r="X1174" s="1">
        <f>IF(LEN(TRIM(W1174&amp;""))=0, "", VALUE(SUBSTITUTE(W1174,"$","")))</f>
        <v>53.018500000000003</v>
      </c>
      <c r="Y1174" s="5" t="s">
        <v>6717</v>
      </c>
      <c r="Z1174" s="4" cm="1">
        <f t="array" ref="Z1174">IF(
    LEN(TRIM(Y1174&amp;""))=0,
        IF(AND(ISNUMBER(net_sales_clean), ISNUMBER(profit_clean)),
            net_sales_clean - profit_clean,
            ""
        ),
    VALUE(SUBSTITUTE(Y1174,"$",""))
)</f>
        <v>43.084552975118697</v>
      </c>
      <c r="AA1174">
        <v>9.9339470248812205</v>
      </c>
      <c r="AB1174" s="1" cm="1">
        <f t="array" ref="AB1174">IF(
    LEN(TRIM(AA1174&amp;""))=0,
        IF(AND(ISNUMBER(net_sales_clean), ISNUMBER(cost_clean)),
            net_sales_clean - cost_clean,
            ""
        ),
    VALUE(SUBSTITUTE(AA1174,"$",""))
)</f>
        <v>9.9339470248812205</v>
      </c>
      <c r="AC1174">
        <v>9</v>
      </c>
      <c r="AD1174">
        <f>IF(LEN(TRIM(AC1174&amp;""))=0, "", VALUE(AC1174))</f>
        <v>9</v>
      </c>
      <c r="AE1174">
        <v>2</v>
      </c>
      <c r="AF1174">
        <f>IF(LEN(TRIM(AE1174&amp;""))=0, "", VALUE(AE1174))</f>
        <v>2</v>
      </c>
      <c r="AG1174">
        <v>1</v>
      </c>
      <c r="AH1174">
        <f>IF(
    OR(U1174&lt;0, W1174&lt;0, Y1174&lt;0, AA1174&lt;0),
        1,
        IF(LEN(TRIM(AG1174&amp;""))=0, "", AG1174)
)</f>
        <v>1</v>
      </c>
      <c r="AI1174" t="str">
        <f>IF(
    COUNT(Q1174,V1174,X1174,Z1174,AB1174)=0,
        "Not Usable",
    IF(
        COUNT(Q1174,V1174,X1174,Z1174,AB1174)&lt;5,
            "Incomplete",
            IF(
                MIN(Q1174,V1174,X1174,Z1174,AB1174)=0,
                    "Incomplete",
                    "Complete"
            )
    )
)</f>
        <v>Complete</v>
      </c>
    </row>
    <row r="1175" spans="1:35" x14ac:dyDescent="0.3">
      <c r="A1175">
        <v>44960</v>
      </c>
      <c r="B1175" s="6">
        <v>45760.020902777775</v>
      </c>
      <c r="C1175" s="3">
        <f>INT(B1175)</f>
        <v>45760</v>
      </c>
      <c r="D1175" s="2">
        <f>MOD(B1175,1)</f>
        <v>2.0902777774608694E-2</v>
      </c>
      <c r="E1175">
        <v>4</v>
      </c>
      <c r="F1175" t="s">
        <v>13</v>
      </c>
      <c r="G1175" t="str">
        <f xml:space="preserve"> PROPER(TRIM(CLEAN(SUBSTITUTE(F1175,CHAR(160)," "))))</f>
        <v>Northeast</v>
      </c>
      <c r="H1175" t="s">
        <v>3</v>
      </c>
      <c r="I1175" t="str">
        <f>PROPER(TRIM(CLEAN((SUBSTITUTE(H1175,"-"," ")))))</f>
        <v>Phone</v>
      </c>
      <c r="J1175">
        <v>20209</v>
      </c>
      <c r="K1175" t="s">
        <v>6</v>
      </c>
      <c r="L1175" t="str">
        <f xml:space="preserve"> PROPER(TRIM(CLEAN(SUBSTITUTE(K1175,CHAR(160)," "))))</f>
        <v>Corporate</v>
      </c>
      <c r="M1175" t="s">
        <v>1</v>
      </c>
      <c r="N1175" t="str">
        <f xml:space="preserve"> PROPER(TRIM(CLEAN(SUBSTITUTE(M1175,CHAR(160)," "))))</f>
        <v>Beauty</v>
      </c>
      <c r="O1175" t="s">
        <v>39</v>
      </c>
      <c r="P1175" t="str">
        <f>IF(LEN(TRIM(Table1[[#This Row],[subcategory]]&amp;""))=0,"Unknown", PROPER(TRIM(Table1[[#This Row],[subcategory]])))</f>
        <v>Fragrance</v>
      </c>
      <c r="Q1175">
        <v>57.61</v>
      </c>
      <c r="R1175" s="1">
        <f>IF(LEN(TRIM(Q1175&amp;""))=0, "", VALUE(SUBSTITUTE(Q1175,"$","")))</f>
        <v>57.61</v>
      </c>
      <c r="S1175">
        <v>3</v>
      </c>
      <c r="T1175">
        <f>IF(LEN(TRIM(S1175&amp;""))=0, "", VALUE(S1175))</f>
        <v>3</v>
      </c>
      <c r="U1175" s="5" t="s">
        <v>6716</v>
      </c>
      <c r="V1175" s="4">
        <f>IF(LEN(TRIM(U1175&amp;""))=0, "", VALUE(SUBSTITUTE(U1175,"$","")))</f>
        <v>172.82999999999899</v>
      </c>
      <c r="W1175" s="4" t="s">
        <v>6715</v>
      </c>
      <c r="X1175" s="4">
        <f>IF(LEN(TRIM(W1175&amp;""))=0, "", VALUE(SUBSTITUTE(W1175,"$","")))</f>
        <v>162.805859999999</v>
      </c>
      <c r="Y1175" s="5" t="s">
        <v>6714</v>
      </c>
      <c r="Z1175" s="4" cm="1">
        <f t="array" ref="Z1175">IF(
    LEN(TRIM(Y1175&amp;""))=0,
        IF(AND(ISNUMBER(net_sales_clean), ISNUMBER(profit_clean)),
            net_sales_clean - profit_clean,
            ""
        ),
    VALUE(SUBSTITUTE(Y1175,"$",""))
)</f>
        <v>89.803208405347505</v>
      </c>
      <c r="AA1175">
        <v>73.002651594652406</v>
      </c>
      <c r="AB1175" s="1" cm="1">
        <f t="array" ref="AB1175">IF(
    LEN(TRIM(AA1175&amp;""))=0,
        IF(AND(ISNUMBER(net_sales_clean), ISNUMBER(cost_clean)),
            net_sales_clean - cost_clean,
            ""
        ),
    VALUE(SUBSTITUTE(AA1175,"$",""))
)</f>
        <v>73.002651594652406</v>
      </c>
      <c r="AC1175">
        <v>2</v>
      </c>
      <c r="AD1175">
        <f>IF(LEN(TRIM(AC1175&amp;""))=0, "", VALUE(AC1175))</f>
        <v>2</v>
      </c>
      <c r="AE1175">
        <v>1</v>
      </c>
      <c r="AF1175">
        <f>IF(LEN(TRIM(AE1175&amp;""))=0, "", VALUE(AE1175))</f>
        <v>1</v>
      </c>
      <c r="AG1175">
        <v>0</v>
      </c>
      <c r="AH1175">
        <f>IF(
    OR(U1175&lt;0, W1175&lt;0, Y1175&lt;0, AA1175&lt;0),
        1,
        IF(LEN(TRIM(AG1175&amp;""))=0, "", AG1175)
)</f>
        <v>0</v>
      </c>
      <c r="AI1175" t="str">
        <f>IF(
    COUNT(Q1175,V1175,X1175,Z1175,AB1175)=0,
        "Not Usable",
    IF(
        COUNT(Q1175,V1175,X1175,Z1175,AB1175)&lt;5,
            "Incomplete",
            IF(
                MIN(Q1175,V1175,X1175,Z1175,AB1175)=0,
                    "Incomplete",
                    "Complete"
            )
    )
)</f>
        <v>Complete</v>
      </c>
    </row>
    <row r="1176" spans="1:35" x14ac:dyDescent="0.3">
      <c r="A1176">
        <v>40</v>
      </c>
      <c r="B1176" s="6">
        <v>45175.405335648145</v>
      </c>
      <c r="C1176" s="3">
        <f>INT(B1176)</f>
        <v>45175</v>
      </c>
      <c r="D1176" s="2">
        <f>MOD(B1176,1)</f>
        <v>0.40533564814541023</v>
      </c>
      <c r="E1176">
        <v>40</v>
      </c>
      <c r="F1176" t="s">
        <v>4</v>
      </c>
      <c r="G1176" t="str">
        <f xml:space="preserve"> PROPER(TRIM(CLEAN(SUBSTITUTE(F1176,CHAR(160)," "))))</f>
        <v>South</v>
      </c>
      <c r="H1176" t="s">
        <v>11</v>
      </c>
      <c r="I1176" t="str">
        <f>PROPER(TRIM(CLEAN((SUBSTITUTE(H1176,"-"," ")))))</f>
        <v>Online</v>
      </c>
      <c r="J1176">
        <v>24246</v>
      </c>
      <c r="K1176" t="s">
        <v>6</v>
      </c>
      <c r="L1176" t="str">
        <f xml:space="preserve"> PROPER(TRIM(CLEAN(SUBSTITUTE(K1176,CHAR(160)," "))))</f>
        <v>Corporate</v>
      </c>
      <c r="M1176" t="s">
        <v>9</v>
      </c>
      <c r="N1176" t="str">
        <f xml:space="preserve"> PROPER(TRIM(CLEAN(SUBSTITUTE(M1176,CHAR(160)," "))))</f>
        <v>Home</v>
      </c>
      <c r="O1176" t="s">
        <v>38</v>
      </c>
      <c r="P1176" t="str">
        <f>IF(LEN(TRIM(Table1[[#This Row],[subcategory]]&amp;""))=0,"Unknown", PROPER(TRIM(Table1[[#This Row],[subcategory]])))</f>
        <v>Kitchen</v>
      </c>
      <c r="Q1176">
        <v>21.8</v>
      </c>
      <c r="R1176" s="1">
        <f>IF(LEN(TRIM(Q1176&amp;""))=0, "", VALUE(SUBSTITUTE(Q1176,"$","")))</f>
        <v>21.8</v>
      </c>
      <c r="S1176">
        <v>4</v>
      </c>
      <c r="T1176">
        <f>IF(LEN(TRIM(S1176&amp;""))=0, "", VALUE(S1176))</f>
        <v>4</v>
      </c>
      <c r="U1176">
        <v>87.2</v>
      </c>
      <c r="V1176" s="1">
        <f>IF(LEN(TRIM(U1176&amp;""))=0, "", VALUE(SUBSTITUTE(U1176,"$","")))</f>
        <v>87.2</v>
      </c>
      <c r="W1176" s="4" t="s">
        <v>6713</v>
      </c>
      <c r="X1176" s="4">
        <f>IF(LEN(TRIM(W1176&amp;""))=0, "", VALUE(SUBSTITUTE(W1176,"$","")))</f>
        <v>78.915999999999997</v>
      </c>
      <c r="Y1176" s="5" t="s">
        <v>6712</v>
      </c>
      <c r="Z1176" s="4" cm="1">
        <f t="array" ref="Z1176">IF(
    LEN(TRIM(Y1176&amp;""))=0,
        IF(AND(ISNUMBER(net_sales_clean), ISNUMBER(profit_clean)),
            net_sales_clean - profit_clean,
            ""
        ),
    VALUE(SUBSTITUTE(Y1176,"$",""))
)</f>
        <v>66.189244711547801</v>
      </c>
      <c r="AA1176" s="5" t="s">
        <v>6711</v>
      </c>
      <c r="AB1176" s="4" cm="1">
        <f t="array" ref="AB1176">IF(
    LEN(TRIM(AA1176&amp;""))=0,
        IF(AND(ISNUMBER(net_sales_clean), ISNUMBER(cost_clean)),
            net_sales_clean - cost_clean,
            ""
        ),
    VALUE(SUBSTITUTE(AA1176,"$",""))
)</f>
        <v>12.7267552884521</v>
      </c>
      <c r="AC1176">
        <v>4</v>
      </c>
      <c r="AD1176">
        <f>IF(LEN(TRIM(AC1176&amp;""))=0, "", VALUE(AC1176))</f>
        <v>4</v>
      </c>
      <c r="AE1176">
        <v>2</v>
      </c>
      <c r="AF1176">
        <f>IF(LEN(TRIM(AE1176&amp;""))=0, "", VALUE(AE1176))</f>
        <v>2</v>
      </c>
      <c r="AG1176">
        <v>0</v>
      </c>
      <c r="AH1176">
        <f>IF(
    OR(U1176&lt;0, W1176&lt;0, Y1176&lt;0, AA1176&lt;0),
        1,
        IF(LEN(TRIM(AG1176&amp;""))=0, "", AG1176)
)</f>
        <v>0</v>
      </c>
      <c r="AI1176" t="str">
        <f>IF(
    COUNT(Q1176,V1176,X1176,Z1176,AB1176)=0,
        "Not Usable",
    IF(
        COUNT(Q1176,V1176,X1176,Z1176,AB1176)&lt;5,
            "Incomplete",
            IF(
                MIN(Q1176,V1176,X1176,Z1176,AB1176)=0,
                    "Incomplete",
                    "Complete"
            )
    )
)</f>
        <v>Complete</v>
      </c>
    </row>
    <row r="1177" spans="1:35" x14ac:dyDescent="0.3">
      <c r="A1177">
        <v>34671</v>
      </c>
      <c r="B1177" s="6">
        <v>45913.569305555553</v>
      </c>
      <c r="C1177" s="3">
        <f>INT(B1177)</f>
        <v>45913</v>
      </c>
      <c r="D1177" s="2">
        <f>MOD(B1177,1)</f>
        <v>0.56930555555300089</v>
      </c>
      <c r="E1177">
        <v>23</v>
      </c>
      <c r="F1177" t="s">
        <v>15</v>
      </c>
      <c r="G1177" t="str">
        <f xml:space="preserve"> PROPER(TRIM(CLEAN(SUBSTITUTE(F1177,CHAR(160)," "))))</f>
        <v>West</v>
      </c>
      <c r="H1177" t="s">
        <v>11</v>
      </c>
      <c r="I1177" t="str">
        <f>PROPER(TRIM(CLEAN((SUBSTITUTE(H1177,"-"," ")))))</f>
        <v>Online</v>
      </c>
      <c r="J1177">
        <v>2048</v>
      </c>
      <c r="K1177" t="s">
        <v>14</v>
      </c>
      <c r="L1177" t="str">
        <f xml:space="preserve"> PROPER(TRIM(CLEAN(SUBSTITUTE(K1177,CHAR(160)," "))))</f>
        <v>Consumer</v>
      </c>
      <c r="M1177" t="s">
        <v>23</v>
      </c>
      <c r="N1177" t="str">
        <f xml:space="preserve"> PROPER(TRIM(CLEAN(SUBSTITUTE(M1177,CHAR(160)," "))))</f>
        <v>Electronics</v>
      </c>
      <c r="O1177" t="s">
        <v>34</v>
      </c>
      <c r="P1177" t="str">
        <f>IF(LEN(TRIM(Table1[[#This Row],[subcategory]]&amp;""))=0,"Unknown", PROPER(TRIM(Table1[[#This Row],[subcategory]])))</f>
        <v>Phones</v>
      </c>
      <c r="Q1177">
        <v>26.86</v>
      </c>
      <c r="R1177" s="1">
        <f>IF(LEN(TRIM(Q1177&amp;""))=0, "", VALUE(SUBSTITUTE(Q1177,"$","")))</f>
        <v>26.86</v>
      </c>
      <c r="S1177">
        <v>3</v>
      </c>
      <c r="T1177">
        <f>IF(LEN(TRIM(S1177&amp;""))=0, "", VALUE(S1177))</f>
        <v>3</v>
      </c>
      <c r="U1177">
        <v>80.58</v>
      </c>
      <c r="V1177" s="1">
        <f>IF(LEN(TRIM(U1177&amp;""))=0, "", VALUE(SUBSTITUTE(U1177,"$","")))</f>
        <v>80.58</v>
      </c>
      <c r="W1177" s="1">
        <v>72.280259999999998</v>
      </c>
      <c r="X1177" s="1">
        <f>IF(LEN(TRIM(W1177&amp;""))=0, "", VALUE(SUBSTITUTE(W1177,"$","")))</f>
        <v>72.280259999999998</v>
      </c>
      <c r="Y1177" s="5" t="s">
        <v>6710</v>
      </c>
      <c r="Z1177" s="4" cm="1">
        <f t="array" ref="Z1177">IF(
    LEN(TRIM(Y1177&amp;""))=0,
        IF(AND(ISNUMBER(net_sales_clean), ISNUMBER(profit_clean)),
            net_sales_clean - profit_clean,
            ""
        ),
    VALUE(SUBSTITUTE(Y1177,"$",""))
)</f>
        <v>42.607544465138197</v>
      </c>
      <c r="AA1177" s="5" t="s">
        <v>6709</v>
      </c>
      <c r="AB1177" s="4" cm="1">
        <f t="array" ref="AB1177">IF(
    LEN(TRIM(AA1177&amp;""))=0,
        IF(AND(ISNUMBER(net_sales_clean), ISNUMBER(cost_clean)),
            net_sales_clean - cost_clean,
            ""
        ),
    VALUE(SUBSTITUTE(AA1177,"$",""))
)</f>
        <v>29.672715534861702</v>
      </c>
      <c r="AC1177">
        <v>1</v>
      </c>
      <c r="AD1177">
        <f>IF(LEN(TRIM(AC1177&amp;""))=0, "", VALUE(AC1177))</f>
        <v>1</v>
      </c>
      <c r="AE1177">
        <v>3</v>
      </c>
      <c r="AF1177">
        <f>IF(LEN(TRIM(AE1177&amp;""))=0, "", VALUE(AE1177))</f>
        <v>3</v>
      </c>
      <c r="AG1177">
        <v>0</v>
      </c>
      <c r="AH1177">
        <f>IF(
    OR(U1177&lt;0, W1177&lt;0, Y1177&lt;0, AA1177&lt;0),
        1,
        IF(LEN(TRIM(AG1177&amp;""))=0, "", AG1177)
)</f>
        <v>0</v>
      </c>
      <c r="AI1177" t="str">
        <f>IF(
    COUNT(Q1177,V1177,X1177,Z1177,AB1177)=0,
        "Not Usable",
    IF(
        COUNT(Q1177,V1177,X1177,Z1177,AB1177)&lt;5,
            "Incomplete",
            IF(
                MIN(Q1177,V1177,X1177,Z1177,AB1177)=0,
                    "Incomplete",
                    "Complete"
            )
    )
)</f>
        <v>Complete</v>
      </c>
    </row>
    <row r="1178" spans="1:35" x14ac:dyDescent="0.3">
      <c r="A1178">
        <v>42884</v>
      </c>
      <c r="B1178" s="6">
        <v>45896.371967592589</v>
      </c>
      <c r="C1178" s="3">
        <f>INT(B1178)</f>
        <v>45896</v>
      </c>
      <c r="D1178" s="2">
        <f>MOD(B1178,1)</f>
        <v>0.37196759258949896</v>
      </c>
      <c r="E1178">
        <v>10</v>
      </c>
      <c r="F1178" t="s">
        <v>8</v>
      </c>
      <c r="G1178" t="str">
        <f xml:space="preserve"> PROPER(TRIM(CLEAN(SUBSTITUTE(F1178,CHAR(160)," "))))</f>
        <v>West</v>
      </c>
      <c r="H1178" t="s">
        <v>30</v>
      </c>
      <c r="I1178" t="str">
        <f>PROPER(TRIM(CLEAN((SUBSTITUTE(H1178,"-"," ")))))</f>
        <v>Mobile App</v>
      </c>
      <c r="J1178">
        <v>4362</v>
      </c>
      <c r="K1178" t="s">
        <v>14</v>
      </c>
      <c r="L1178" t="str">
        <f xml:space="preserve"> PROPER(TRIM(CLEAN(SUBSTITUTE(K1178,CHAR(160)," "))))</f>
        <v>Consumer</v>
      </c>
      <c r="M1178" t="s">
        <v>9</v>
      </c>
      <c r="N1178" t="str">
        <f xml:space="preserve"> PROPER(TRIM(CLEAN(SUBSTITUTE(M1178,CHAR(160)," "))))</f>
        <v>Home</v>
      </c>
      <c r="O1178" t="s">
        <v>36</v>
      </c>
      <c r="P1178" t="str">
        <f>IF(LEN(TRIM(Table1[[#This Row],[subcategory]]&amp;""))=0,"Unknown", PROPER(TRIM(Table1[[#This Row],[subcategory]])))</f>
        <v>Bedding</v>
      </c>
      <c r="Q1178">
        <v>71.819999999999993</v>
      </c>
      <c r="R1178" s="1">
        <f>IF(LEN(TRIM(Q1178&amp;""))=0, "", VALUE(SUBSTITUTE(Q1178,"$","")))</f>
        <v>71.819999999999993</v>
      </c>
      <c r="S1178">
        <v>1</v>
      </c>
      <c r="T1178">
        <f>IF(LEN(TRIM(S1178&amp;""))=0, "", VALUE(S1178))</f>
        <v>1</v>
      </c>
      <c r="U1178">
        <v>71.819999999999993</v>
      </c>
      <c r="V1178" s="1">
        <f>IF(LEN(TRIM(U1178&amp;""))=0, "", VALUE(SUBSTITUTE(U1178,"$","")))</f>
        <v>71.819999999999993</v>
      </c>
      <c r="W1178" s="1">
        <v>50.345820000000003</v>
      </c>
      <c r="X1178" s="1">
        <f>IF(LEN(TRIM(W1178&amp;""))=0, "", VALUE(SUBSTITUTE(W1178,"$","")))</f>
        <v>50.345820000000003</v>
      </c>
      <c r="Y1178" s="5" t="s">
        <v>6708</v>
      </c>
      <c r="Z1178" s="4" cm="1">
        <f t="array" ref="Z1178">IF(
    LEN(TRIM(Y1178&amp;""))=0,
        IF(AND(ISNUMBER(net_sales_clean), ISNUMBER(profit_clean)),
            net_sales_clean - profit_clean,
            ""
        ),
    VALUE(SUBSTITUTE(Y1178,"$",""))
)</f>
        <v>35.125528896001299</v>
      </c>
      <c r="AA1178" s="5" t="s">
        <v>6707</v>
      </c>
      <c r="AB1178" s="4" cm="1">
        <f t="array" ref="AB1178">IF(
    LEN(TRIM(AA1178&amp;""))=0,
        IF(AND(ISNUMBER(net_sales_clean), ISNUMBER(cost_clean)),
            net_sales_clean - cost_clean,
            ""
        ),
    VALUE(SUBSTITUTE(AA1178,"$",""))
)</f>
        <v>15.2202911039986</v>
      </c>
      <c r="AC1178">
        <v>0</v>
      </c>
      <c r="AD1178">
        <f>IF(LEN(TRIM(AC1178&amp;""))=0, "", VALUE(AC1178))</f>
        <v>0</v>
      </c>
      <c r="AE1178">
        <v>1</v>
      </c>
      <c r="AF1178">
        <f>IF(LEN(TRIM(AE1178&amp;""))=0, "", VALUE(AE1178))</f>
        <v>1</v>
      </c>
      <c r="AG1178">
        <v>0</v>
      </c>
      <c r="AH1178">
        <f>IF(
    OR(U1178&lt;0, W1178&lt;0, Y1178&lt;0, AA1178&lt;0),
        1,
        IF(LEN(TRIM(AG1178&amp;""))=0, "", AG1178)
)</f>
        <v>0</v>
      </c>
      <c r="AI1178" t="str">
        <f>IF(
    COUNT(Q1178,V1178,X1178,Z1178,AB1178)=0,
        "Not Usable",
    IF(
        COUNT(Q1178,V1178,X1178,Z1178,AB1178)&lt;5,
            "Incomplete",
            IF(
                MIN(Q1178,V1178,X1178,Z1178,AB1178)=0,
                    "Incomplete",
                    "Complete"
            )
    )
)</f>
        <v>Complete</v>
      </c>
    </row>
    <row r="1179" spans="1:35" x14ac:dyDescent="0.3">
      <c r="A1179">
        <v>10611</v>
      </c>
      <c r="B1179" s="6">
        <v>45344.669247685182</v>
      </c>
      <c r="C1179" s="3">
        <f>INT(B1179)</f>
        <v>45344</v>
      </c>
      <c r="D1179" s="2">
        <f>MOD(B1179,1)</f>
        <v>0.66924768518219935</v>
      </c>
      <c r="E1179">
        <v>82</v>
      </c>
      <c r="F1179" t="s">
        <v>15</v>
      </c>
      <c r="G1179" t="str">
        <f xml:space="preserve"> PROPER(TRIM(CLEAN(SUBSTITUTE(F1179,CHAR(160)," "))))</f>
        <v>West</v>
      </c>
      <c r="H1179" t="s">
        <v>7</v>
      </c>
      <c r="I1179" t="str">
        <f>PROPER(TRIM(CLEAN((SUBSTITUTE(H1179,"-"," ")))))</f>
        <v>In Store</v>
      </c>
      <c r="J1179">
        <v>16694</v>
      </c>
      <c r="K1179" t="s">
        <v>14</v>
      </c>
      <c r="L1179" t="str">
        <f xml:space="preserve"> PROPER(TRIM(CLEAN(SUBSTITUTE(K1179,CHAR(160)," "))))</f>
        <v>Consumer</v>
      </c>
      <c r="M1179" t="s">
        <v>19</v>
      </c>
      <c r="N1179" t="str">
        <f xml:space="preserve"> PROPER(TRIM(CLEAN(SUBSTITUTE(M1179,CHAR(160)," "))))</f>
        <v>Apparel</v>
      </c>
      <c r="O1179" t="s">
        <v>41</v>
      </c>
      <c r="P1179" t="str">
        <f>IF(LEN(TRIM(Table1[[#This Row],[subcategory]]&amp;""))=0,"Unknown", PROPER(TRIM(Table1[[#This Row],[subcategory]])))</f>
        <v>Shoes</v>
      </c>
      <c r="Q1179">
        <v>49.3</v>
      </c>
      <c r="R1179" s="1">
        <f>IF(LEN(TRIM(Q1179&amp;""))=0, "", VALUE(SUBSTITUTE(Q1179,"$","")))</f>
        <v>49.3</v>
      </c>
      <c r="S1179">
        <v>1</v>
      </c>
      <c r="T1179">
        <f>IF(LEN(TRIM(S1179&amp;""))=0, "", VALUE(S1179))</f>
        <v>1</v>
      </c>
      <c r="U1179">
        <v>49.3</v>
      </c>
      <c r="V1179" s="1">
        <f>IF(LEN(TRIM(U1179&amp;""))=0, "", VALUE(SUBSTITUTE(U1179,"$","")))</f>
        <v>49.3</v>
      </c>
      <c r="W1179" s="1">
        <v>43.186799999999998</v>
      </c>
      <c r="X1179" s="1">
        <f>IF(LEN(TRIM(W1179&amp;""))=0, "", VALUE(SUBSTITUTE(W1179,"$","")))</f>
        <v>43.186799999999998</v>
      </c>
      <c r="Y1179" s="5" t="s">
        <v>6706</v>
      </c>
      <c r="Z1179" s="4" cm="1">
        <f t="array" ref="Z1179">IF(
    LEN(TRIM(Y1179&amp;""))=0,
        IF(AND(ISNUMBER(net_sales_clean), ISNUMBER(profit_clean)),
            net_sales_clean - profit_clean,
            ""
        ),
    VALUE(SUBSTITUTE(Y1179,"$",""))
)</f>
        <v>30.190966235991699</v>
      </c>
      <c r="AA1179" s="5" t="s">
        <v>6705</v>
      </c>
      <c r="AB1179" s="4" cm="1">
        <f t="array" ref="AB1179">IF(
    LEN(TRIM(AA1179&amp;""))=0,
        IF(AND(ISNUMBER(net_sales_clean), ISNUMBER(cost_clean)),
            net_sales_clean - cost_clean,
            ""
        ),
    VALUE(SUBSTITUTE(AA1179,"$",""))
)</f>
        <v>12.9958337640082</v>
      </c>
      <c r="AC1179">
        <v>2</v>
      </c>
      <c r="AD1179">
        <f>IF(LEN(TRIM(AC1179&amp;""))=0, "", VALUE(AC1179))</f>
        <v>2</v>
      </c>
      <c r="AE1179">
        <v>5</v>
      </c>
      <c r="AF1179">
        <f>IF(LEN(TRIM(AE1179&amp;""))=0, "", VALUE(AE1179))</f>
        <v>5</v>
      </c>
      <c r="AG1179">
        <v>0</v>
      </c>
      <c r="AH1179">
        <f>IF(
    OR(U1179&lt;0, W1179&lt;0, Y1179&lt;0, AA1179&lt;0),
        1,
        IF(LEN(TRIM(AG1179&amp;""))=0, "", AG1179)
)</f>
        <v>0</v>
      </c>
      <c r="AI1179" t="str">
        <f>IF(
    COUNT(Q1179,V1179,X1179,Z1179,AB1179)=0,
        "Not Usable",
    IF(
        COUNT(Q1179,V1179,X1179,Z1179,AB1179)&lt;5,
            "Incomplete",
            IF(
                MIN(Q1179,V1179,X1179,Z1179,AB1179)=0,
                    "Incomplete",
                    "Complete"
            )
    )
)</f>
        <v>Complete</v>
      </c>
    </row>
    <row r="1180" spans="1:35" x14ac:dyDescent="0.3">
      <c r="A1180">
        <v>15135</v>
      </c>
      <c r="B1180" s="6">
        <v>45823.103622685187</v>
      </c>
      <c r="C1180" s="3">
        <f>INT(B1180)</f>
        <v>45823</v>
      </c>
      <c r="D1180" s="2">
        <f>MOD(B1180,1)</f>
        <v>0.10362268518656492</v>
      </c>
      <c r="E1180">
        <v>6</v>
      </c>
      <c r="F1180" t="s">
        <v>33</v>
      </c>
      <c r="G1180" t="str">
        <f xml:space="preserve"> PROPER(TRIM(CLEAN(SUBSTITUTE(F1180,CHAR(160)," "))))</f>
        <v>South</v>
      </c>
      <c r="H1180" t="s">
        <v>11</v>
      </c>
      <c r="I1180" t="str">
        <f>PROPER(TRIM(CLEAN((SUBSTITUTE(H1180,"-"," ")))))</f>
        <v>Online</v>
      </c>
      <c r="J1180">
        <v>3758</v>
      </c>
      <c r="K1180" t="s">
        <v>6</v>
      </c>
      <c r="L1180" t="str">
        <f xml:space="preserve"> PROPER(TRIM(CLEAN(SUBSTITUTE(K1180,CHAR(160)," "))))</f>
        <v>Corporate</v>
      </c>
      <c r="M1180" t="s">
        <v>23</v>
      </c>
      <c r="N1180" t="str">
        <f xml:space="preserve"> PROPER(TRIM(CLEAN(SUBSTITUTE(M1180,CHAR(160)," "))))</f>
        <v>Electronics</v>
      </c>
      <c r="P1180" t="str">
        <f>IF(LEN(TRIM(Table1[[#This Row],[subcategory]]&amp;""))=0,"Unknown", PROPER(TRIM(Table1[[#This Row],[subcategory]])))</f>
        <v>Unknown</v>
      </c>
      <c r="Q1180">
        <v>57.31</v>
      </c>
      <c r="R1180" s="1">
        <f>IF(LEN(TRIM(Q1180&amp;""))=0, "", VALUE(SUBSTITUTE(Q1180,"$","")))</f>
        <v>57.31</v>
      </c>
      <c r="S1180">
        <v>0</v>
      </c>
      <c r="T1180">
        <f>IF(LEN(TRIM(S1180&amp;""))=0, "", VALUE(S1180))</f>
        <v>0</v>
      </c>
      <c r="U1180">
        <v>0</v>
      </c>
      <c r="V1180" s="1">
        <f>IF(LEN(TRIM(U1180&amp;""))=0, "", VALUE(SUBSTITUTE(U1180,"$","")))</f>
        <v>0</v>
      </c>
      <c r="W1180" s="1">
        <v>0</v>
      </c>
      <c r="X1180" s="1">
        <f>IF(LEN(TRIM(W1180&amp;""))=0, "", VALUE(SUBSTITUTE(W1180,"$","")))</f>
        <v>0</v>
      </c>
      <c r="Y1180">
        <v>0</v>
      </c>
      <c r="Z1180" s="1" cm="1">
        <f t="array" ref="Z1180">IF(
    LEN(TRIM(Y1180&amp;""))=0,
        IF(AND(ISNUMBER(net_sales_clean), ISNUMBER(profit_clean)),
            net_sales_clean - profit_clean,
            ""
        ),
    VALUE(SUBSTITUTE(Y1180,"$",""))
)</f>
        <v>0</v>
      </c>
      <c r="AA1180">
        <v>0</v>
      </c>
      <c r="AB1180" s="1" cm="1">
        <f t="array" ref="AB1180">IF(
    LEN(TRIM(AA1180&amp;""))=0,
        IF(AND(ISNUMBER(net_sales_clean), ISNUMBER(cost_clean)),
            net_sales_clean - cost_clean,
            ""
        ),
    VALUE(SUBSTITUTE(AA1180,"$",""))
)</f>
        <v>0</v>
      </c>
      <c r="AC1180">
        <v>4</v>
      </c>
      <c r="AD1180">
        <f>IF(LEN(TRIM(AC1180&amp;""))=0, "", VALUE(AC1180))</f>
        <v>4</v>
      </c>
      <c r="AE1180">
        <v>1</v>
      </c>
      <c r="AF1180">
        <f>IF(LEN(TRIM(AE1180&amp;""))=0, "", VALUE(AE1180))</f>
        <v>1</v>
      </c>
      <c r="AG1180">
        <v>1</v>
      </c>
      <c r="AH1180">
        <f>IF(
    OR(U1180&lt;0, W1180&lt;0, Y1180&lt;0, AA1180&lt;0),
        1,
        IF(LEN(TRIM(AG1180&amp;""))=0, "", AG1180)
)</f>
        <v>1</v>
      </c>
      <c r="AI1180" t="str">
        <f>IF(
    COUNT(Q1180,V1180,X1180,Z1180,AB1180)=0,
        "Not Usable",
    IF(
        COUNT(Q1180,V1180,X1180,Z1180,AB1180)&lt;5,
            "Incomplete",
            IF(
                MIN(Q1180,V1180,X1180,Z1180,AB1180)=0,
                    "Incomplete",
                    "Complete"
            )
    )
)</f>
        <v>Incomplete</v>
      </c>
    </row>
    <row r="1181" spans="1:35" x14ac:dyDescent="0.3">
      <c r="A1181">
        <v>18912</v>
      </c>
      <c r="B1181" s="6">
        <v>45725.325532407405</v>
      </c>
      <c r="C1181" s="3">
        <f>INT(B1181)</f>
        <v>45725</v>
      </c>
      <c r="D1181" s="2">
        <f>MOD(B1181,1)</f>
        <v>0.32553240740526235</v>
      </c>
      <c r="E1181">
        <v>16</v>
      </c>
      <c r="F1181" t="s">
        <v>13</v>
      </c>
      <c r="G1181" t="str">
        <f xml:space="preserve"> PROPER(TRIM(CLEAN(SUBSTITUTE(F1181,CHAR(160)," "))))</f>
        <v>Northeast</v>
      </c>
      <c r="H1181" t="s">
        <v>27</v>
      </c>
      <c r="I1181" t="str">
        <f>PROPER(TRIM(CLEAN((SUBSTITUTE(H1181,"-"," ")))))</f>
        <v>In Store</v>
      </c>
      <c r="J1181">
        <v>9810</v>
      </c>
      <c r="K1181" t="s">
        <v>10</v>
      </c>
      <c r="L1181" t="str">
        <f xml:space="preserve"> PROPER(TRIM(CLEAN(SUBSTITUTE(K1181,CHAR(160)," "))))</f>
        <v>Consumer</v>
      </c>
      <c r="M1181" t="s">
        <v>23</v>
      </c>
      <c r="N1181" t="str">
        <f xml:space="preserve"> PROPER(TRIM(CLEAN(SUBSTITUTE(M1181,CHAR(160)," "))))</f>
        <v>Electronics</v>
      </c>
      <c r="O1181" t="s">
        <v>40</v>
      </c>
      <c r="P1181" t="str">
        <f>IF(LEN(TRIM(Table1[[#This Row],[subcategory]]&amp;""))=0,"Unknown", PROPER(TRIM(Table1[[#This Row],[subcategory]])))</f>
        <v>Accessories</v>
      </c>
      <c r="Q1181">
        <v>113.14</v>
      </c>
      <c r="R1181" s="1">
        <f>IF(LEN(TRIM(Q1181&amp;""))=0, "", VALUE(SUBSTITUTE(Q1181,"$","")))</f>
        <v>113.14</v>
      </c>
      <c r="S1181">
        <v>2</v>
      </c>
      <c r="T1181">
        <f>IF(LEN(TRIM(S1181&amp;""))=0, "", VALUE(S1181))</f>
        <v>2</v>
      </c>
      <c r="U1181">
        <v>226.28</v>
      </c>
      <c r="V1181" s="1">
        <f>IF(LEN(TRIM(U1181&amp;""))=0, "", VALUE(SUBSTITUTE(U1181,"$","")))</f>
        <v>226.28</v>
      </c>
      <c r="W1181" s="4" t="s">
        <v>6704</v>
      </c>
      <c r="X1181" s="4">
        <f>IF(LEN(TRIM(W1181&amp;""))=0, "", VALUE(SUBSTITUTE(W1181,"$","")))</f>
        <v>182.38167999999999</v>
      </c>
      <c r="Y1181" s="5" t="s">
        <v>6703</v>
      </c>
      <c r="Z1181" s="4" cm="1">
        <f t="array" ref="Z1181">IF(
    LEN(TRIM(Y1181&amp;""))=0,
        IF(AND(ISNUMBER(net_sales_clean), ISNUMBER(profit_clean)),
            net_sales_clean - profit_clean,
            ""
        ),
    VALUE(SUBSTITUTE(Y1181,"$",""))
)</f>
        <v>131.13470285899899</v>
      </c>
      <c r="AA1181">
        <v>51.246977141000997</v>
      </c>
      <c r="AB1181" s="1" cm="1">
        <f t="array" ref="AB1181">IF(
    LEN(TRIM(AA1181&amp;""))=0,
        IF(AND(ISNUMBER(net_sales_clean), ISNUMBER(cost_clean)),
            net_sales_clean - cost_clean,
            ""
        ),
    VALUE(SUBSTITUTE(AA1181,"$",""))
)</f>
        <v>51.246977141000997</v>
      </c>
      <c r="AC1181">
        <v>0</v>
      </c>
      <c r="AD1181">
        <f>IF(LEN(TRIM(AC1181&amp;""))=0, "", VALUE(AC1181))</f>
        <v>0</v>
      </c>
      <c r="AE1181">
        <v>4</v>
      </c>
      <c r="AF1181">
        <f>IF(LEN(TRIM(AE1181&amp;""))=0, "", VALUE(AE1181))</f>
        <v>4</v>
      </c>
      <c r="AG1181">
        <v>0</v>
      </c>
      <c r="AH1181">
        <f>IF(
    OR(U1181&lt;0, W1181&lt;0, Y1181&lt;0, AA1181&lt;0),
        1,
        IF(LEN(TRIM(AG1181&amp;""))=0, "", AG1181)
)</f>
        <v>0</v>
      </c>
      <c r="AI1181" t="str">
        <f>IF(
    COUNT(Q1181,V1181,X1181,Z1181,AB1181)=0,
        "Not Usable",
    IF(
        COUNT(Q1181,V1181,X1181,Z1181,AB1181)&lt;5,
            "Incomplete",
            IF(
                MIN(Q1181,V1181,X1181,Z1181,AB1181)=0,
                    "Incomplete",
                    "Complete"
            )
    )
)</f>
        <v>Complete</v>
      </c>
    </row>
    <row r="1182" spans="1:35" x14ac:dyDescent="0.3">
      <c r="A1182">
        <v>22658</v>
      </c>
      <c r="B1182" s="6">
        <v>45875.579768518517</v>
      </c>
      <c r="C1182" s="3">
        <f>INT(B1182)</f>
        <v>45875</v>
      </c>
      <c r="D1182" s="2">
        <f>MOD(B1182,1)</f>
        <v>0.57976851851708489</v>
      </c>
      <c r="E1182">
        <v>46</v>
      </c>
      <c r="F1182" t="s">
        <v>33</v>
      </c>
      <c r="G1182" t="str">
        <f xml:space="preserve"> PROPER(TRIM(CLEAN(SUBSTITUTE(F1182,CHAR(160)," "))))</f>
        <v>South</v>
      </c>
      <c r="H1182" t="s">
        <v>27</v>
      </c>
      <c r="I1182" t="str">
        <f>PROPER(TRIM(CLEAN((SUBSTITUTE(H1182,"-"," ")))))</f>
        <v>In Store</v>
      </c>
      <c r="J1182">
        <v>4805</v>
      </c>
      <c r="K1182" t="s">
        <v>6</v>
      </c>
      <c r="L1182" t="str">
        <f xml:space="preserve"> PROPER(TRIM(CLEAN(SUBSTITUTE(K1182,CHAR(160)," "))))</f>
        <v>Corporate</v>
      </c>
      <c r="M1182" t="s">
        <v>16</v>
      </c>
      <c r="N1182" t="str">
        <f xml:space="preserve"> PROPER(TRIM(CLEAN(SUBSTITUTE(M1182,CHAR(160)," "))))</f>
        <v>Grocery</v>
      </c>
      <c r="O1182" t="s">
        <v>29</v>
      </c>
      <c r="P1182" t="str">
        <f>IF(LEN(TRIM(Table1[[#This Row],[subcategory]]&amp;""))=0,"Unknown", PROPER(TRIM(Table1[[#This Row],[subcategory]])))</f>
        <v>Beverages</v>
      </c>
      <c r="Q1182">
        <v>52.08</v>
      </c>
      <c r="R1182" s="1">
        <f>IF(LEN(TRIM(Q1182&amp;""))=0, "", VALUE(SUBSTITUTE(Q1182,"$","")))</f>
        <v>52.08</v>
      </c>
      <c r="S1182">
        <v>2</v>
      </c>
      <c r="T1182">
        <f>IF(LEN(TRIM(S1182&amp;""))=0, "", VALUE(S1182))</f>
        <v>2</v>
      </c>
      <c r="U1182">
        <v>104.16</v>
      </c>
      <c r="V1182" s="1">
        <f>IF(LEN(TRIM(U1182&amp;""))=0, "", VALUE(SUBSTITUTE(U1182,"$","")))</f>
        <v>104.16</v>
      </c>
      <c r="W1182" s="1">
        <v>49.580159999999999</v>
      </c>
      <c r="X1182" s="1">
        <f>IF(LEN(TRIM(W1182&amp;""))=0, "", VALUE(SUBSTITUTE(W1182,"$","")))</f>
        <v>49.580159999999999</v>
      </c>
      <c r="Y1182" s="5" t="s">
        <v>6702</v>
      </c>
      <c r="Z1182" s="4" cm="1">
        <f t="array" ref="Z1182">IF(
    LEN(TRIM(Y1182&amp;""))=0,
        IF(AND(ISNUMBER(net_sales_clean), ISNUMBER(profit_clean)),
            net_sales_clean - profit_clean,
            ""
        ),
    VALUE(SUBSTITUTE(Y1182,"$",""))
)</f>
        <v>39.130529561353697</v>
      </c>
      <c r="AA1182" s="5" t="s">
        <v>6701</v>
      </c>
      <c r="AB1182" s="4" cm="1">
        <f t="array" ref="AB1182">IF(
    LEN(TRIM(AA1182&amp;""))=0,
        IF(AND(ISNUMBER(net_sales_clean), ISNUMBER(cost_clean)),
            net_sales_clean - cost_clean,
            ""
        ),
    VALUE(SUBSTITUTE(AA1182,"$",""))
)</f>
        <v>10.449630438646199</v>
      </c>
      <c r="AC1182">
        <v>9</v>
      </c>
      <c r="AD1182">
        <f>IF(LEN(TRIM(AC1182&amp;""))=0, "", VALUE(AC1182))</f>
        <v>9</v>
      </c>
      <c r="AE1182">
        <v>2</v>
      </c>
      <c r="AF1182">
        <f>IF(LEN(TRIM(AE1182&amp;""))=0, "", VALUE(AE1182))</f>
        <v>2</v>
      </c>
      <c r="AH1182" t="str">
        <f>IF(
    OR(U1182&lt;0, W1182&lt;0, Y1182&lt;0, AA1182&lt;0),
        1,
        IF(LEN(TRIM(AG1182&amp;""))=0, "", AG1182)
)</f>
        <v/>
      </c>
      <c r="AI1182" t="str">
        <f>IF(
    COUNT(Q1182,V1182,X1182,Z1182,AB1182)=0,
        "Not Usable",
    IF(
        COUNT(Q1182,V1182,X1182,Z1182,AB1182)&lt;5,
            "Incomplete",
            IF(
                MIN(Q1182,V1182,X1182,Z1182,AB1182)=0,
                    "Incomplete",
                    "Complete"
            )
    )
)</f>
        <v>Complete</v>
      </c>
    </row>
    <row r="1183" spans="1:35" x14ac:dyDescent="0.3">
      <c r="A1183">
        <v>42000</v>
      </c>
      <c r="B1183" s="6">
        <v>45776.595034722224</v>
      </c>
      <c r="C1183" s="3">
        <f>INT(B1183)</f>
        <v>45776</v>
      </c>
      <c r="D1183" s="2">
        <f>MOD(B1183,1)</f>
        <v>0.59503472222422715</v>
      </c>
      <c r="E1183">
        <v>83</v>
      </c>
      <c r="F1183" t="s">
        <v>8</v>
      </c>
      <c r="G1183" t="str">
        <f xml:space="preserve"> PROPER(TRIM(CLEAN(SUBSTITUTE(F1183,CHAR(160)," "))))</f>
        <v>West</v>
      </c>
      <c r="H1183" t="s">
        <v>7</v>
      </c>
      <c r="I1183" t="str">
        <f>PROPER(TRIM(CLEAN((SUBSTITUTE(H1183,"-"," ")))))</f>
        <v>In Store</v>
      </c>
      <c r="J1183">
        <v>20666</v>
      </c>
      <c r="K1183" t="s">
        <v>2</v>
      </c>
      <c r="L1183" t="str">
        <f xml:space="preserve"> PROPER(TRIM(CLEAN(SUBSTITUTE(K1183,CHAR(160)," "))))</f>
        <v>Home Office</v>
      </c>
      <c r="M1183" t="s">
        <v>9</v>
      </c>
      <c r="N1183" t="str">
        <f xml:space="preserve"> PROPER(TRIM(CLEAN(SUBSTITUTE(M1183,CHAR(160)," "))))</f>
        <v>Home</v>
      </c>
      <c r="O1183" t="s">
        <v>12</v>
      </c>
      <c r="P1183" t="str">
        <f>IF(LEN(TRIM(Table1[[#This Row],[subcategory]]&amp;""))=0,"Unknown", PROPER(TRIM(Table1[[#This Row],[subcategory]])))</f>
        <v>Decor</v>
      </c>
      <c r="Q1183">
        <v>47.72</v>
      </c>
      <c r="R1183" s="1">
        <f>IF(LEN(TRIM(Q1183&amp;""))=0, "", VALUE(SUBSTITUTE(Q1183,"$","")))</f>
        <v>47.72</v>
      </c>
      <c r="S1183">
        <v>6</v>
      </c>
      <c r="T1183">
        <f>IF(LEN(TRIM(S1183&amp;""))=0, "", VALUE(S1183))</f>
        <v>6</v>
      </c>
      <c r="U1183">
        <v>286.32</v>
      </c>
      <c r="V1183" s="1">
        <f>IF(LEN(TRIM(U1183&amp;""))=0, "", VALUE(SUBSTITUTE(U1183,"$","")))</f>
        <v>286.32</v>
      </c>
      <c r="W1183" s="1">
        <v>255.97008</v>
      </c>
      <c r="X1183" s="1">
        <f>IF(LEN(TRIM(W1183&amp;""))=0, "", VALUE(SUBSTITUTE(W1183,"$","")))</f>
        <v>255.97008</v>
      </c>
      <c r="Y1183" s="5" t="s">
        <v>6700</v>
      </c>
      <c r="Z1183" s="4" cm="1">
        <f t="array" ref="Z1183">IF(
    LEN(TRIM(Y1183&amp;""))=0,
        IF(AND(ISNUMBER(net_sales_clean), ISNUMBER(profit_clean)),
            net_sales_clean - profit_clean,
            ""
        ),
    VALUE(SUBSTITUTE(Y1183,"$",""))
)</f>
        <v>174.411795835454</v>
      </c>
      <c r="AA1183">
        <v>81.558284164545398</v>
      </c>
      <c r="AB1183" s="1" cm="1">
        <f t="array" ref="AB1183">IF(
    LEN(TRIM(AA1183&amp;""))=0,
        IF(AND(ISNUMBER(net_sales_clean), ISNUMBER(cost_clean)),
            net_sales_clean - cost_clean,
            ""
        ),
    VALUE(SUBSTITUTE(AA1183,"$",""))
)</f>
        <v>81.558284164545398</v>
      </c>
      <c r="AC1183">
        <v>9</v>
      </c>
      <c r="AD1183">
        <f>IF(LEN(TRIM(AC1183&amp;""))=0, "", VALUE(AC1183))</f>
        <v>9</v>
      </c>
      <c r="AE1183">
        <v>5</v>
      </c>
      <c r="AF1183">
        <f>IF(LEN(TRIM(AE1183&amp;""))=0, "", VALUE(AE1183))</f>
        <v>5</v>
      </c>
      <c r="AG1183">
        <v>0</v>
      </c>
      <c r="AH1183">
        <f>IF(
    OR(U1183&lt;0, W1183&lt;0, Y1183&lt;0, AA1183&lt;0),
        1,
        IF(LEN(TRIM(AG1183&amp;""))=0, "", AG1183)
)</f>
        <v>0</v>
      </c>
      <c r="AI1183" t="str">
        <f>IF(
    COUNT(Q1183,V1183,X1183,Z1183,AB1183)=0,
        "Not Usable",
    IF(
        COUNT(Q1183,V1183,X1183,Z1183,AB1183)&lt;5,
            "Incomplete",
            IF(
                MIN(Q1183,V1183,X1183,Z1183,AB1183)=0,
                    "Incomplete",
                    "Complete"
            )
    )
)</f>
        <v>Complete</v>
      </c>
    </row>
    <row r="1184" spans="1:35" x14ac:dyDescent="0.3">
      <c r="A1184">
        <v>32258</v>
      </c>
      <c r="B1184" s="6">
        <v>45578.093298611115</v>
      </c>
      <c r="C1184" s="3">
        <f>INT(B1184)</f>
        <v>45578</v>
      </c>
      <c r="D1184" s="2">
        <f>MOD(B1184,1)</f>
        <v>9.3298611114732921E-2</v>
      </c>
      <c r="E1184">
        <v>13</v>
      </c>
      <c r="F1184" t="s">
        <v>13</v>
      </c>
      <c r="G1184" t="str">
        <f xml:space="preserve"> PROPER(TRIM(CLEAN(SUBSTITUTE(F1184,CHAR(160)," "))))</f>
        <v>Northeast</v>
      </c>
      <c r="H1184" t="s">
        <v>27</v>
      </c>
      <c r="I1184" t="str">
        <f>PROPER(TRIM(CLEAN((SUBSTITUTE(H1184,"-"," ")))))</f>
        <v>In Store</v>
      </c>
      <c r="J1184">
        <v>29483</v>
      </c>
      <c r="K1184" t="s">
        <v>10</v>
      </c>
      <c r="L1184" t="str">
        <f xml:space="preserve"> PROPER(TRIM(CLEAN(SUBSTITUTE(K1184,CHAR(160)," "))))</f>
        <v>Consumer</v>
      </c>
      <c r="M1184" t="s">
        <v>1</v>
      </c>
      <c r="N1184" t="str">
        <f xml:space="preserve"> PROPER(TRIM(CLEAN(SUBSTITUTE(M1184,CHAR(160)," "))))</f>
        <v>Beauty</v>
      </c>
      <c r="O1184" t="s">
        <v>39</v>
      </c>
      <c r="P1184" t="str">
        <f>IF(LEN(TRIM(Table1[[#This Row],[subcategory]]&amp;""))=0,"Unknown", PROPER(TRIM(Table1[[#This Row],[subcategory]])))</f>
        <v>Fragrance</v>
      </c>
      <c r="Q1184">
        <v>120.84</v>
      </c>
      <c r="R1184" s="1">
        <f>IF(LEN(TRIM(Q1184&amp;""))=0, "", VALUE(SUBSTITUTE(Q1184,"$","")))</f>
        <v>120.84</v>
      </c>
      <c r="S1184">
        <v>2</v>
      </c>
      <c r="T1184">
        <f>IF(LEN(TRIM(S1184&amp;""))=0, "", VALUE(S1184))</f>
        <v>2</v>
      </c>
      <c r="U1184">
        <v>241.68</v>
      </c>
      <c r="V1184" s="1">
        <f>IF(LEN(TRIM(U1184&amp;""))=0, "", VALUE(SUBSTITUTE(U1184,"$","")))</f>
        <v>241.68</v>
      </c>
      <c r="W1184" s="1">
        <v>200.35272000000001</v>
      </c>
      <c r="X1184" s="1">
        <f>IF(LEN(TRIM(W1184&amp;""))=0, "", VALUE(SUBSTITUTE(W1184,"$","")))</f>
        <v>200.35272000000001</v>
      </c>
      <c r="Y1184" s="5" t="s">
        <v>6699</v>
      </c>
      <c r="Z1184" s="4" cm="1">
        <f t="array" ref="Z1184">IF(
    LEN(TRIM(Y1184&amp;""))=0,
        IF(AND(ISNUMBER(net_sales_clean), ISNUMBER(profit_clean)),
            net_sales_clean - profit_clean,
            ""
        ),
    VALUE(SUBSTITUTE(Y1184,"$",""))
)</f>
        <v>160.41449577110799</v>
      </c>
      <c r="AA1184" s="5" t="s">
        <v>6698</v>
      </c>
      <c r="AB1184" s="4" cm="1">
        <f t="array" ref="AB1184">IF(
    LEN(TRIM(AA1184&amp;""))=0,
        IF(AND(ISNUMBER(net_sales_clean), ISNUMBER(cost_clean)),
            net_sales_clean - cost_clean,
            ""
        ),
    VALUE(SUBSTITUTE(AA1184,"$",""))
)</f>
        <v>39.938224228891698</v>
      </c>
      <c r="AC1184">
        <v>7</v>
      </c>
      <c r="AD1184">
        <f>IF(LEN(TRIM(AC1184&amp;""))=0, "", VALUE(AC1184))</f>
        <v>7</v>
      </c>
      <c r="AE1184">
        <v>4</v>
      </c>
      <c r="AF1184">
        <f>IF(LEN(TRIM(AE1184&amp;""))=0, "", VALUE(AE1184))</f>
        <v>4</v>
      </c>
      <c r="AG1184">
        <v>0</v>
      </c>
      <c r="AH1184">
        <f>IF(
    OR(U1184&lt;0, W1184&lt;0, Y1184&lt;0, AA1184&lt;0),
        1,
        IF(LEN(TRIM(AG1184&amp;""))=0, "", AG1184)
)</f>
        <v>0</v>
      </c>
      <c r="AI1184" t="str">
        <f>IF(
    COUNT(Q1184,V1184,X1184,Z1184,AB1184)=0,
        "Not Usable",
    IF(
        COUNT(Q1184,V1184,X1184,Z1184,AB1184)&lt;5,
            "Incomplete",
            IF(
                MIN(Q1184,V1184,X1184,Z1184,AB1184)=0,
                    "Incomplete",
                    "Complete"
            )
    )
)</f>
        <v>Complete</v>
      </c>
    </row>
    <row r="1185" spans="1:35" x14ac:dyDescent="0.3">
      <c r="A1185">
        <v>32689</v>
      </c>
      <c r="B1185" s="6">
        <v>46013.754872685182</v>
      </c>
      <c r="C1185" s="3">
        <f>INT(B1185)</f>
        <v>46013</v>
      </c>
      <c r="D1185" s="2">
        <f>MOD(B1185,1)</f>
        <v>0.75487268518190831</v>
      </c>
      <c r="E1185">
        <v>3</v>
      </c>
      <c r="F1185" t="s">
        <v>33</v>
      </c>
      <c r="G1185" t="str">
        <f xml:space="preserve"> PROPER(TRIM(CLEAN(SUBSTITUTE(F1185,CHAR(160)," "))))</f>
        <v>South</v>
      </c>
      <c r="H1185" t="s">
        <v>7</v>
      </c>
      <c r="I1185" t="str">
        <f>PROPER(TRIM(CLEAN((SUBSTITUTE(H1185,"-"," ")))))</f>
        <v>In Store</v>
      </c>
      <c r="J1185">
        <v>12092</v>
      </c>
      <c r="K1185" t="s">
        <v>2</v>
      </c>
      <c r="L1185" t="str">
        <f xml:space="preserve"> PROPER(TRIM(CLEAN(SUBSTITUTE(K1185,CHAR(160)," "))))</f>
        <v>Home Office</v>
      </c>
      <c r="M1185" t="s">
        <v>16</v>
      </c>
      <c r="N1185" t="str">
        <f xml:space="preserve"> PROPER(TRIM(CLEAN(SUBSTITUTE(M1185,CHAR(160)," "))))</f>
        <v>Grocery</v>
      </c>
      <c r="O1185" t="s">
        <v>28</v>
      </c>
      <c r="P1185" t="str">
        <f>IF(LEN(TRIM(Table1[[#This Row],[subcategory]]&amp;""))=0,"Unknown", PROPER(TRIM(Table1[[#This Row],[subcategory]])))</f>
        <v>Pantry</v>
      </c>
      <c r="Q1185">
        <v>68.39</v>
      </c>
      <c r="R1185" s="1">
        <f>IF(LEN(TRIM(Q1185&amp;""))=0, "", VALUE(SUBSTITUTE(Q1185,"$","")))</f>
        <v>68.39</v>
      </c>
      <c r="S1185">
        <v>2</v>
      </c>
      <c r="T1185">
        <f>IF(LEN(TRIM(S1185&amp;""))=0, "", VALUE(S1185))</f>
        <v>2</v>
      </c>
      <c r="U1185">
        <v>136.78</v>
      </c>
      <c r="V1185" s="1">
        <f>IF(LEN(TRIM(U1185&amp;""))=0, "", VALUE(SUBSTITUTE(U1185,"$","")))</f>
        <v>136.78</v>
      </c>
      <c r="W1185" s="4" t="s">
        <v>6697</v>
      </c>
      <c r="X1185" s="4">
        <f>IF(LEN(TRIM(W1185&amp;""))=0, "", VALUE(SUBSTITUTE(W1185,"$","")))</f>
        <v>113.25384</v>
      </c>
      <c r="Z1185" s="1" t="str" cm="1">
        <f t="array" ref="Z1185">IF(
    LEN(TRIM(Y1185&amp;""))=0,
        IF(AND(ISNUMBER(net_sales_clean), ISNUMBER(profit_clean)),
            net_sales_clean - profit_clean,
            ""
        ),
    VALUE(SUBSTITUTE(Y1185,"$",""))
)</f>
        <v/>
      </c>
      <c r="AB1185" s="1" t="str" cm="1">
        <f t="array" ref="AB1185">IF(
    LEN(TRIM(AA1185&amp;""))=0,
        IF(AND(ISNUMBER(net_sales_clean), ISNUMBER(cost_clean)),
            net_sales_clean - cost_clean,
            ""
        ),
    VALUE(SUBSTITUTE(AA1185,"$",""))
)</f>
        <v/>
      </c>
      <c r="AC1185">
        <v>1</v>
      </c>
      <c r="AD1185">
        <f>IF(LEN(TRIM(AC1185&amp;""))=0, "", VALUE(AC1185))</f>
        <v>1</v>
      </c>
      <c r="AE1185">
        <v>2</v>
      </c>
      <c r="AF1185">
        <f>IF(LEN(TRIM(AE1185&amp;""))=0, "", VALUE(AE1185))</f>
        <v>2</v>
      </c>
      <c r="AG1185">
        <v>0</v>
      </c>
      <c r="AH1185">
        <f>IF(
    OR(U1185&lt;0, W1185&lt;0, Y1185&lt;0, AA1185&lt;0),
        1,
        IF(LEN(TRIM(AG1185&amp;""))=0, "", AG1185)
)</f>
        <v>0</v>
      </c>
      <c r="AI1185" t="str">
        <f>IF(
    COUNT(Q1185,V1185,X1185,Z1185,AB1185)=0,
        "Not Usable",
    IF(
        COUNT(Q1185,V1185,X1185,Z1185,AB1185)&lt;5,
            "Incomplete",
            IF(
                MIN(Q1185,V1185,X1185,Z1185,AB1185)=0,
                    "Incomplete",
                    "Complete"
            )
    )
)</f>
        <v>Incomplete</v>
      </c>
    </row>
    <row r="1186" spans="1:35" x14ac:dyDescent="0.3">
      <c r="A1186">
        <v>32879</v>
      </c>
      <c r="B1186" s="6">
        <v>45820.190949074073</v>
      </c>
      <c r="C1186" s="3">
        <f>INT(B1186)</f>
        <v>45820</v>
      </c>
      <c r="D1186" s="2">
        <f>MOD(B1186,1)</f>
        <v>0.19094907407270512</v>
      </c>
      <c r="E1186">
        <v>75</v>
      </c>
      <c r="F1186" t="s">
        <v>21</v>
      </c>
      <c r="G1186" t="str">
        <f xml:space="preserve"> PROPER(TRIM(CLEAN(SUBSTITUTE(F1186,CHAR(160)," "))))</f>
        <v>Midwest</v>
      </c>
      <c r="H1186" t="s">
        <v>3</v>
      </c>
      <c r="I1186" t="str">
        <f>PROPER(TRIM(CLEAN((SUBSTITUTE(H1186,"-"," ")))))</f>
        <v>Phone</v>
      </c>
      <c r="J1186">
        <v>27790</v>
      </c>
      <c r="K1186" t="s">
        <v>2</v>
      </c>
      <c r="L1186" t="str">
        <f xml:space="preserve"> PROPER(TRIM(CLEAN(SUBSTITUTE(K1186,CHAR(160)," "))))</f>
        <v>Home Office</v>
      </c>
      <c r="M1186" t="s">
        <v>23</v>
      </c>
      <c r="N1186" t="str">
        <f xml:space="preserve"> PROPER(TRIM(CLEAN(SUBSTITUTE(M1186,CHAR(160)," "))))</f>
        <v>Electronics</v>
      </c>
      <c r="O1186" t="s">
        <v>22</v>
      </c>
      <c r="P1186" t="str">
        <f>IF(LEN(TRIM(Table1[[#This Row],[subcategory]]&amp;""))=0,"Unknown", PROPER(TRIM(Table1[[#This Row],[subcategory]])))</f>
        <v>Audio</v>
      </c>
      <c r="Q1186">
        <v>57.25</v>
      </c>
      <c r="R1186" s="1">
        <f>IF(LEN(TRIM(Q1186&amp;""))=0, "", VALUE(SUBSTITUTE(Q1186,"$","")))</f>
        <v>57.25</v>
      </c>
      <c r="S1186">
        <v>3</v>
      </c>
      <c r="T1186">
        <f>IF(LEN(TRIM(S1186&amp;""))=0, "", VALUE(S1186))</f>
        <v>3</v>
      </c>
      <c r="U1186">
        <v>171.75</v>
      </c>
      <c r="V1186" s="1">
        <f>IF(LEN(TRIM(U1186&amp;""))=0, "", VALUE(SUBSTITUTE(U1186,"$","")))</f>
        <v>171.75</v>
      </c>
      <c r="W1186" s="4" t="s">
        <v>6696</v>
      </c>
      <c r="X1186" s="4">
        <f>IF(LEN(TRIM(W1186&amp;""))=0, "", VALUE(SUBSTITUTE(W1186,"$","")))</f>
        <v>137.57174999999901</v>
      </c>
      <c r="Y1186" s="5" t="s">
        <v>6695</v>
      </c>
      <c r="Z1186" s="4" cm="1">
        <f t="array" ref="Z1186">IF(
    LEN(TRIM(Y1186&amp;""))=0,
        IF(AND(ISNUMBER(net_sales_clean), ISNUMBER(profit_clean)),
            net_sales_clean - profit_clean,
            ""
        ),
    VALUE(SUBSTITUTE(Y1186,"$",""))
)</f>
        <v>105.296211010721</v>
      </c>
      <c r="AA1186" s="5" t="s">
        <v>6694</v>
      </c>
      <c r="AB1186" s="4" cm="1">
        <f t="array" ref="AB1186">IF(
    LEN(TRIM(AA1186&amp;""))=0,
        IF(AND(ISNUMBER(net_sales_clean), ISNUMBER(cost_clean)),
            net_sales_clean - cost_clean,
            ""
        ),
    VALUE(SUBSTITUTE(AA1186,"$",""))
)</f>
        <v>32.275538989278097</v>
      </c>
      <c r="AC1186">
        <v>2</v>
      </c>
      <c r="AD1186">
        <f>IF(LEN(TRIM(AC1186&amp;""))=0, "", VALUE(AC1186))</f>
        <v>2</v>
      </c>
      <c r="AE1186">
        <v>1</v>
      </c>
      <c r="AF1186">
        <f>IF(LEN(TRIM(AE1186&amp;""))=0, "", VALUE(AE1186))</f>
        <v>1</v>
      </c>
      <c r="AG1186">
        <v>0</v>
      </c>
      <c r="AH1186">
        <f>IF(
    OR(U1186&lt;0, W1186&lt;0, Y1186&lt;0, AA1186&lt;0),
        1,
        IF(LEN(TRIM(AG1186&amp;""))=0, "", AG1186)
)</f>
        <v>0</v>
      </c>
      <c r="AI1186" t="str">
        <f>IF(
    COUNT(Q1186,V1186,X1186,Z1186,AB1186)=0,
        "Not Usable",
    IF(
        COUNT(Q1186,V1186,X1186,Z1186,AB1186)&lt;5,
            "Incomplete",
            IF(
                MIN(Q1186,V1186,X1186,Z1186,AB1186)=0,
                    "Incomplete",
                    "Complete"
            )
    )
)</f>
        <v>Complete</v>
      </c>
    </row>
    <row r="1187" spans="1:35" x14ac:dyDescent="0.3">
      <c r="A1187">
        <v>32046</v>
      </c>
      <c r="B1187" s="6">
        <v>45245.978564814817</v>
      </c>
      <c r="C1187" s="3">
        <f>INT(B1187)</f>
        <v>45245</v>
      </c>
      <c r="D1187" s="2">
        <f>MOD(B1187,1)</f>
        <v>0.97856481481721858</v>
      </c>
      <c r="E1187">
        <v>33</v>
      </c>
      <c r="F1187" t="s">
        <v>13</v>
      </c>
      <c r="G1187" t="str">
        <f xml:space="preserve"> PROPER(TRIM(CLEAN(SUBSTITUTE(F1187,CHAR(160)," "))))</f>
        <v>Northeast</v>
      </c>
      <c r="H1187" t="s">
        <v>11</v>
      </c>
      <c r="I1187" t="str">
        <f>PROPER(TRIM(CLEAN((SUBSTITUTE(H1187,"-"," ")))))</f>
        <v>Online</v>
      </c>
      <c r="J1187">
        <v>29625</v>
      </c>
      <c r="K1187" t="s">
        <v>14</v>
      </c>
      <c r="L1187" t="str">
        <f xml:space="preserve"> PROPER(TRIM(CLEAN(SUBSTITUTE(K1187,CHAR(160)," "))))</f>
        <v>Consumer</v>
      </c>
      <c r="M1187" t="s">
        <v>16</v>
      </c>
      <c r="N1187" t="str">
        <f xml:space="preserve"> PROPER(TRIM(CLEAN(SUBSTITUTE(M1187,CHAR(160)," "))))</f>
        <v>Grocery</v>
      </c>
      <c r="O1187" t="s">
        <v>37</v>
      </c>
      <c r="P1187" t="str">
        <f>IF(LEN(TRIM(Table1[[#This Row],[subcategory]]&amp;""))=0,"Unknown", PROPER(TRIM(Table1[[#This Row],[subcategory]])))</f>
        <v>Produce</v>
      </c>
      <c r="Q1187">
        <v>64.11</v>
      </c>
      <c r="R1187" s="1">
        <f>IF(LEN(TRIM(Q1187&amp;""))=0, "", VALUE(SUBSTITUTE(Q1187,"$","")))</f>
        <v>64.11</v>
      </c>
      <c r="S1187">
        <v>2</v>
      </c>
      <c r="T1187">
        <f>IF(LEN(TRIM(S1187&amp;""))=0, "", VALUE(S1187))</f>
        <v>2</v>
      </c>
      <c r="U1187">
        <v>128.22</v>
      </c>
      <c r="V1187" s="1">
        <f>IF(LEN(TRIM(U1187&amp;""))=0, "", VALUE(SUBSTITUTE(U1187,"$","")))</f>
        <v>128.22</v>
      </c>
      <c r="W1187" s="1">
        <v>114.50046</v>
      </c>
      <c r="X1187" s="1">
        <f>IF(LEN(TRIM(W1187&amp;""))=0, "", VALUE(SUBSTITUTE(W1187,"$","")))</f>
        <v>114.50046</v>
      </c>
      <c r="Z1187" s="1" t="str" cm="1">
        <f t="array" ref="Z1187">IF(
    LEN(TRIM(Y1187&amp;""))=0,
        IF(AND(ISNUMBER(net_sales_clean), ISNUMBER(profit_clean)),
            net_sales_clean - profit_clean,
            ""
        ),
    VALUE(SUBSTITUTE(Y1187,"$",""))
)</f>
        <v/>
      </c>
      <c r="AB1187" s="1" t="str" cm="1">
        <f t="array" ref="AB1187">IF(
    LEN(TRIM(AA1187&amp;""))=0,
        IF(AND(ISNUMBER(net_sales_clean), ISNUMBER(cost_clean)),
            net_sales_clean - cost_clean,
            ""
        ),
    VALUE(SUBSTITUTE(AA1187,"$",""))
)</f>
        <v/>
      </c>
      <c r="AC1187">
        <v>7</v>
      </c>
      <c r="AD1187">
        <f>IF(LEN(TRIM(AC1187&amp;""))=0, "", VALUE(AC1187))</f>
        <v>7</v>
      </c>
      <c r="AE1187">
        <v>3</v>
      </c>
      <c r="AF1187">
        <f>IF(LEN(TRIM(AE1187&amp;""))=0, "", VALUE(AE1187))</f>
        <v>3</v>
      </c>
      <c r="AG1187">
        <v>0</v>
      </c>
      <c r="AH1187">
        <f>IF(
    OR(U1187&lt;0, W1187&lt;0, Y1187&lt;0, AA1187&lt;0),
        1,
        IF(LEN(TRIM(AG1187&amp;""))=0, "", AG1187)
)</f>
        <v>0</v>
      </c>
      <c r="AI1187" t="str">
        <f>IF(
    COUNT(Q1187,V1187,X1187,Z1187,AB1187)=0,
        "Not Usable",
    IF(
        COUNT(Q1187,V1187,X1187,Z1187,AB1187)&lt;5,
            "Incomplete",
            IF(
                MIN(Q1187,V1187,X1187,Z1187,AB1187)=0,
                    "Incomplete",
                    "Complete"
            )
    )
)</f>
        <v>Incomplete</v>
      </c>
    </row>
    <row r="1188" spans="1:35" x14ac:dyDescent="0.3">
      <c r="A1188">
        <v>35563</v>
      </c>
      <c r="B1188" s="6">
        <v>45802.581886574073</v>
      </c>
      <c r="C1188" s="3">
        <f>INT(B1188)</f>
        <v>45802</v>
      </c>
      <c r="D1188" s="2">
        <f>MOD(B1188,1)</f>
        <v>0.58188657407299615</v>
      </c>
      <c r="E1188">
        <v>26</v>
      </c>
      <c r="F1188" t="s">
        <v>15</v>
      </c>
      <c r="G1188" t="str">
        <f xml:space="preserve"> PROPER(TRIM(CLEAN(SUBSTITUTE(F1188,CHAR(160)," "))))</f>
        <v>West</v>
      </c>
      <c r="H1188" t="s">
        <v>30</v>
      </c>
      <c r="I1188" t="str">
        <f>PROPER(TRIM(CLEAN((SUBSTITUTE(H1188,"-"," ")))))</f>
        <v>Mobile App</v>
      </c>
      <c r="J1188">
        <v>12076</v>
      </c>
      <c r="K1188" t="s">
        <v>6</v>
      </c>
      <c r="L1188" t="str">
        <f xml:space="preserve"> PROPER(TRIM(CLEAN(SUBSTITUTE(K1188,CHAR(160)," "))))</f>
        <v>Corporate</v>
      </c>
      <c r="M1188" t="s">
        <v>16</v>
      </c>
      <c r="N1188" t="str">
        <f xml:space="preserve"> PROPER(TRIM(CLEAN(SUBSTITUTE(M1188,CHAR(160)," "))))</f>
        <v>Grocery</v>
      </c>
      <c r="O1188" t="s">
        <v>37</v>
      </c>
      <c r="P1188" t="str">
        <f>IF(LEN(TRIM(Table1[[#This Row],[subcategory]]&amp;""))=0,"Unknown", PROPER(TRIM(Table1[[#This Row],[subcategory]])))</f>
        <v>Produce</v>
      </c>
      <c r="Q1188">
        <v>41.7</v>
      </c>
      <c r="R1188" s="1">
        <f>IF(LEN(TRIM(Q1188&amp;""))=0, "", VALUE(SUBSTITUTE(Q1188,"$","")))</f>
        <v>41.7</v>
      </c>
      <c r="S1188">
        <v>2</v>
      </c>
      <c r="T1188">
        <f>IF(LEN(TRIM(S1188&amp;""))=0, "", VALUE(S1188))</f>
        <v>2</v>
      </c>
      <c r="U1188">
        <v>83.4</v>
      </c>
      <c r="V1188" s="1">
        <f>IF(LEN(TRIM(U1188&amp;""))=0, "", VALUE(SUBSTITUTE(U1188,"$","")))</f>
        <v>83.4</v>
      </c>
      <c r="X1188" s="1" t="str">
        <f>IF(LEN(TRIM(W1188&amp;""))=0, "", VALUE(SUBSTITUTE(W1188,"$","")))</f>
        <v/>
      </c>
      <c r="Z1188" s="1" t="str" cm="1">
        <f t="array" ref="Z1188">IF(
    LEN(TRIM(Y1188&amp;""))=0,
        IF(AND(ISNUMBER(net_sales_clean), ISNUMBER(profit_clean)),
            net_sales_clean - profit_clean,
            ""
        ),
    VALUE(SUBSTITUTE(Y1188,"$",""))
)</f>
        <v/>
      </c>
      <c r="AB1188" s="1" t="str" cm="1">
        <f t="array" ref="AB1188">IF(
    LEN(TRIM(AA1188&amp;""))=0,
        IF(AND(ISNUMBER(net_sales_clean), ISNUMBER(cost_clean)),
            net_sales_clean - cost_clean,
            ""
        ),
    VALUE(SUBSTITUTE(AA1188,"$",""))
)</f>
        <v/>
      </c>
      <c r="AC1188">
        <v>2</v>
      </c>
      <c r="AD1188">
        <f>IF(LEN(TRIM(AC1188&amp;""))=0, "", VALUE(AC1188))</f>
        <v>2</v>
      </c>
      <c r="AE1188">
        <v>3</v>
      </c>
      <c r="AF1188">
        <f>IF(LEN(TRIM(AE1188&amp;""))=0, "", VALUE(AE1188))</f>
        <v>3</v>
      </c>
      <c r="AG1188">
        <v>0</v>
      </c>
      <c r="AH1188">
        <f>IF(
    OR(U1188&lt;0, W1188&lt;0, Y1188&lt;0, AA1188&lt;0),
        1,
        IF(LEN(TRIM(AG1188&amp;""))=0, "", AG1188)
)</f>
        <v>0</v>
      </c>
      <c r="AI1188" t="str">
        <f>IF(
    COUNT(Q1188,V1188,X1188,Z1188,AB1188)=0,
        "Not Usable",
    IF(
        COUNT(Q1188,V1188,X1188,Z1188,AB1188)&lt;5,
            "Incomplete",
            IF(
                MIN(Q1188,V1188,X1188,Z1188,AB1188)=0,
                    "Incomplete",
                    "Complete"
            )
    )
)</f>
        <v>Incomplete</v>
      </c>
    </row>
    <row r="1189" spans="1:35" x14ac:dyDescent="0.3">
      <c r="A1189">
        <v>4525</v>
      </c>
      <c r="B1189" s="6">
        <v>45121.757141203707</v>
      </c>
      <c r="C1189" s="3">
        <f>INT(B1189)</f>
        <v>45121</v>
      </c>
      <c r="D1189" s="2">
        <f>MOD(B1189,1)</f>
        <v>0.75714120370685123</v>
      </c>
      <c r="E1189">
        <v>20</v>
      </c>
      <c r="F1189" t="s">
        <v>4</v>
      </c>
      <c r="G1189" t="str">
        <f xml:space="preserve"> PROPER(TRIM(CLEAN(SUBSTITUTE(F1189,CHAR(160)," "))))</f>
        <v>South</v>
      </c>
      <c r="H1189" t="s">
        <v>11</v>
      </c>
      <c r="I1189" t="str">
        <f>PROPER(TRIM(CLEAN((SUBSTITUTE(H1189,"-"," ")))))</f>
        <v>Online</v>
      </c>
      <c r="J1189">
        <v>18421</v>
      </c>
      <c r="K1189" t="s">
        <v>10</v>
      </c>
      <c r="L1189" t="str">
        <f xml:space="preserve"> PROPER(TRIM(CLEAN(SUBSTITUTE(K1189,CHAR(160)," "))))</f>
        <v>Consumer</v>
      </c>
      <c r="M1189" t="s">
        <v>19</v>
      </c>
      <c r="N1189" t="str">
        <f xml:space="preserve"> PROPER(TRIM(CLEAN(SUBSTITUTE(M1189,CHAR(160)," "))))</f>
        <v>Apparel</v>
      </c>
      <c r="O1189" t="s">
        <v>26</v>
      </c>
      <c r="P1189" t="str">
        <f>IF(LEN(TRIM(Table1[[#This Row],[subcategory]]&amp;""))=0,"Unknown", PROPER(TRIM(Table1[[#This Row],[subcategory]])))</f>
        <v>Kids</v>
      </c>
      <c r="Q1189">
        <v>50.18</v>
      </c>
      <c r="R1189" s="1">
        <f>IF(LEN(TRIM(Q1189&amp;""))=0, "", VALUE(SUBSTITUTE(Q1189,"$","")))</f>
        <v>50.18</v>
      </c>
      <c r="T1189" t="str">
        <f>IF(LEN(TRIM(S1189&amp;""))=0, "", VALUE(S1189))</f>
        <v/>
      </c>
      <c r="V1189" s="1" t="str">
        <f>IF(LEN(TRIM(U1189&amp;""))=0, "", VALUE(SUBSTITUTE(U1189,"$","")))</f>
        <v/>
      </c>
      <c r="X1189" s="1" t="str">
        <f>IF(LEN(TRIM(W1189&amp;""))=0, "", VALUE(SUBSTITUTE(W1189,"$","")))</f>
        <v/>
      </c>
      <c r="Z1189" s="1" t="str" cm="1">
        <f t="array" ref="Z1189">IF(
    LEN(TRIM(Y1189&amp;""))=0,
        IF(AND(ISNUMBER(net_sales_clean), ISNUMBER(profit_clean)),
            net_sales_clean - profit_clean,
            ""
        ),
    VALUE(SUBSTITUTE(Y1189,"$",""))
)</f>
        <v/>
      </c>
      <c r="AB1189" s="1" t="str" cm="1">
        <f t="array" ref="AB1189">IF(
    LEN(TRIM(AA1189&amp;""))=0,
        IF(AND(ISNUMBER(net_sales_clean), ISNUMBER(cost_clean)),
            net_sales_clean - cost_clean,
            ""
        ),
    VALUE(SUBSTITUTE(AA1189,"$",""))
)</f>
        <v/>
      </c>
      <c r="AC1189">
        <v>2</v>
      </c>
      <c r="AD1189">
        <f>IF(LEN(TRIM(AC1189&amp;""))=0, "", VALUE(AC1189))</f>
        <v>2</v>
      </c>
      <c r="AE1189">
        <v>5</v>
      </c>
      <c r="AF1189">
        <f>IF(LEN(TRIM(AE1189&amp;""))=0, "", VALUE(AE1189))</f>
        <v>5</v>
      </c>
      <c r="AG1189">
        <v>0</v>
      </c>
      <c r="AH1189">
        <f>IF(
    OR(U1189&lt;0, W1189&lt;0, Y1189&lt;0, AA1189&lt;0),
        1,
        IF(LEN(TRIM(AG1189&amp;""))=0, "", AG1189)
)</f>
        <v>0</v>
      </c>
      <c r="AI1189" t="str">
        <f>IF(
    COUNT(Q1189,V1189,X1189,Z1189,AB1189)=0,
        "Not Usable",
    IF(
        COUNT(Q1189,V1189,X1189,Z1189,AB1189)&lt;5,
            "Incomplete",
            IF(
                MIN(Q1189,V1189,X1189,Z1189,AB1189)=0,
                    "Incomplete",
                    "Complete"
            )
    )
)</f>
        <v>Incomplete</v>
      </c>
    </row>
    <row r="1190" spans="1:35" x14ac:dyDescent="0.3">
      <c r="A1190">
        <v>613</v>
      </c>
      <c r="B1190" s="6">
        <v>44972.822326388887</v>
      </c>
      <c r="C1190" s="3">
        <f>INT(B1190)</f>
        <v>44972</v>
      </c>
      <c r="D1190" s="2">
        <f>MOD(B1190,1)</f>
        <v>0.82232638888672227</v>
      </c>
      <c r="E1190">
        <v>31</v>
      </c>
      <c r="F1190" t="s">
        <v>13</v>
      </c>
      <c r="G1190" t="str">
        <f xml:space="preserve"> PROPER(TRIM(CLEAN(SUBSTITUTE(F1190,CHAR(160)," "))))</f>
        <v>Northeast</v>
      </c>
      <c r="H1190" t="s">
        <v>3</v>
      </c>
      <c r="I1190" t="str">
        <f>PROPER(TRIM(CLEAN((SUBSTITUTE(H1190,"-"," ")))))</f>
        <v>Phone</v>
      </c>
      <c r="J1190">
        <v>562</v>
      </c>
      <c r="K1190" t="s">
        <v>6</v>
      </c>
      <c r="L1190" t="str">
        <f xml:space="preserve"> PROPER(TRIM(CLEAN(SUBSTITUTE(K1190,CHAR(160)," "))))</f>
        <v>Corporate</v>
      </c>
      <c r="M1190" t="s">
        <v>9</v>
      </c>
      <c r="N1190" t="str">
        <f xml:space="preserve"> PROPER(TRIM(CLEAN(SUBSTITUTE(M1190,CHAR(160)," "))))</f>
        <v>Home</v>
      </c>
      <c r="O1190" t="s">
        <v>36</v>
      </c>
      <c r="P1190" t="str">
        <f>IF(LEN(TRIM(Table1[[#This Row],[subcategory]]&amp;""))=0,"Unknown", PROPER(TRIM(Table1[[#This Row],[subcategory]])))</f>
        <v>Bedding</v>
      </c>
      <c r="Q1190">
        <v>47.44</v>
      </c>
      <c r="R1190" s="1">
        <f>IF(LEN(TRIM(Q1190&amp;""))=0, "", VALUE(SUBSTITUTE(Q1190,"$","")))</f>
        <v>47.44</v>
      </c>
      <c r="S1190">
        <v>3</v>
      </c>
      <c r="T1190">
        <f>IF(LEN(TRIM(S1190&amp;""))=0, "", VALUE(S1190))</f>
        <v>3</v>
      </c>
      <c r="U1190">
        <v>142.32</v>
      </c>
      <c r="V1190" s="1">
        <f>IF(LEN(TRIM(U1190&amp;""))=0, "", VALUE(SUBSTITUTE(U1190,"$","")))</f>
        <v>142.32</v>
      </c>
      <c r="W1190" s="1">
        <v>72.156239999999997</v>
      </c>
      <c r="X1190" s="1">
        <f>IF(LEN(TRIM(W1190&amp;""))=0, "", VALUE(SUBSTITUTE(W1190,"$","")))</f>
        <v>72.156239999999997</v>
      </c>
      <c r="Y1190">
        <v>56.303350222424399</v>
      </c>
      <c r="Z1190" s="1" cm="1">
        <f t="array" ref="Z1190">IF(
    LEN(TRIM(Y1190&amp;""))=0,
        IF(AND(ISNUMBER(net_sales_clean), ISNUMBER(profit_clean)),
            net_sales_clean - profit_clean,
            ""
        ),
    VALUE(SUBSTITUTE(Y1190,"$",""))
)</f>
        <v>56.303350222424399</v>
      </c>
      <c r="AA1190" s="5" t="s">
        <v>6693</v>
      </c>
      <c r="AB1190" s="4" cm="1">
        <f t="array" ref="AB1190">IF(
    LEN(TRIM(AA1190&amp;""))=0,
        IF(AND(ISNUMBER(net_sales_clean), ISNUMBER(cost_clean)),
            net_sales_clean - cost_clean,
            ""
        ),
    VALUE(SUBSTITUTE(AA1190,"$",""))
)</f>
        <v>15.8528897775755</v>
      </c>
      <c r="AC1190">
        <v>9</v>
      </c>
      <c r="AD1190">
        <f>IF(LEN(TRIM(AC1190&amp;""))=0, "", VALUE(AC1190))</f>
        <v>9</v>
      </c>
      <c r="AE1190">
        <v>5</v>
      </c>
      <c r="AF1190">
        <f>IF(LEN(TRIM(AE1190&amp;""))=0, "", VALUE(AE1190))</f>
        <v>5</v>
      </c>
      <c r="AG1190">
        <v>0</v>
      </c>
      <c r="AH1190">
        <f>IF(
    OR(U1190&lt;0, W1190&lt;0, Y1190&lt;0, AA1190&lt;0),
        1,
        IF(LEN(TRIM(AG1190&amp;""))=0, "", AG1190)
)</f>
        <v>0</v>
      </c>
      <c r="AI1190" t="str">
        <f>IF(
    COUNT(Q1190,V1190,X1190,Z1190,AB1190)=0,
        "Not Usable",
    IF(
        COUNT(Q1190,V1190,X1190,Z1190,AB1190)&lt;5,
            "Incomplete",
            IF(
                MIN(Q1190,V1190,X1190,Z1190,AB1190)=0,
                    "Incomplete",
                    "Complete"
            )
    )
)</f>
        <v>Complete</v>
      </c>
    </row>
    <row r="1191" spans="1:35" x14ac:dyDescent="0.3">
      <c r="A1191">
        <v>46705</v>
      </c>
      <c r="B1191" s="6">
        <v>45792.889618055553</v>
      </c>
      <c r="C1191" s="3">
        <f>INT(B1191)</f>
        <v>45792</v>
      </c>
      <c r="D1191" s="2">
        <f>MOD(B1191,1)</f>
        <v>0.88961805555300089</v>
      </c>
      <c r="E1191">
        <v>60</v>
      </c>
      <c r="F1191" t="s">
        <v>4</v>
      </c>
      <c r="G1191" t="str">
        <f xml:space="preserve"> PROPER(TRIM(CLEAN(SUBSTITUTE(F1191,CHAR(160)," "))))</f>
        <v>South</v>
      </c>
      <c r="H1191" t="s">
        <v>11</v>
      </c>
      <c r="I1191" t="str">
        <f>PROPER(TRIM(CLEAN((SUBSTITUTE(H1191,"-"," ")))))</f>
        <v>Online</v>
      </c>
      <c r="J1191">
        <v>11556</v>
      </c>
      <c r="K1191" t="s">
        <v>10</v>
      </c>
      <c r="L1191" t="str">
        <f xml:space="preserve"> PROPER(TRIM(CLEAN(SUBSTITUTE(K1191,CHAR(160)," "))))</f>
        <v>Consumer</v>
      </c>
      <c r="M1191" t="s">
        <v>23</v>
      </c>
      <c r="N1191" t="str">
        <f xml:space="preserve"> PROPER(TRIM(CLEAN(SUBSTITUTE(M1191,CHAR(160)," "))))</f>
        <v>Electronics</v>
      </c>
      <c r="O1191" t="s">
        <v>34</v>
      </c>
      <c r="P1191" t="str">
        <f>IF(LEN(TRIM(Table1[[#This Row],[subcategory]]&amp;""))=0,"Unknown", PROPER(TRIM(Table1[[#This Row],[subcategory]])))</f>
        <v>Phones</v>
      </c>
      <c r="Q1191">
        <v>82.33</v>
      </c>
      <c r="R1191" s="1">
        <f>IF(LEN(TRIM(Q1191&amp;""))=0, "", VALUE(SUBSTITUTE(Q1191,"$","")))</f>
        <v>82.33</v>
      </c>
      <c r="S1191">
        <v>3</v>
      </c>
      <c r="T1191">
        <f>IF(LEN(TRIM(S1191&amp;""))=0, "", VALUE(S1191))</f>
        <v>3</v>
      </c>
      <c r="U1191">
        <v>246.99</v>
      </c>
      <c r="V1191" s="1">
        <f>IF(LEN(TRIM(U1191&amp;""))=0, "", VALUE(SUBSTITUTE(U1191,"$","")))</f>
        <v>246.99</v>
      </c>
      <c r="W1191" s="1">
        <v>191.17026000000001</v>
      </c>
      <c r="X1191" s="1">
        <f>IF(LEN(TRIM(W1191&amp;""))=0, "", VALUE(SUBSTITUTE(W1191,"$","")))</f>
        <v>191.17026000000001</v>
      </c>
      <c r="Y1191" s="5" t="s">
        <v>6692</v>
      </c>
      <c r="Z1191" s="4" cm="1">
        <f t="array" ref="Z1191">IF(
    LEN(TRIM(Y1191&amp;""))=0,
        IF(AND(ISNUMBER(net_sales_clean), ISNUMBER(profit_clean)),
            net_sales_clean - profit_clean,
            ""
        ),
    VALUE(SUBSTITUTE(Y1191,"$",""))
)</f>
        <v>159.77886688936201</v>
      </c>
      <c r="AA1191" s="5" t="s">
        <v>6691</v>
      </c>
      <c r="AB1191" s="4" cm="1">
        <f t="array" ref="AB1191">IF(
    LEN(TRIM(AA1191&amp;""))=0,
        IF(AND(ISNUMBER(net_sales_clean), ISNUMBER(cost_clean)),
            net_sales_clean - cost_clean,
            ""
        ),
    VALUE(SUBSTITUTE(AA1191,"$",""))
)</f>
        <v>31.3913931106378</v>
      </c>
      <c r="AC1191">
        <v>5</v>
      </c>
      <c r="AD1191">
        <f>IF(LEN(TRIM(AC1191&amp;""))=0, "", VALUE(AC1191))</f>
        <v>5</v>
      </c>
      <c r="AE1191">
        <v>5</v>
      </c>
      <c r="AF1191">
        <f>IF(LEN(TRIM(AE1191&amp;""))=0, "", VALUE(AE1191))</f>
        <v>5</v>
      </c>
      <c r="AG1191">
        <v>0</v>
      </c>
      <c r="AH1191">
        <f>IF(
    OR(U1191&lt;0, W1191&lt;0, Y1191&lt;0, AA1191&lt;0),
        1,
        IF(LEN(TRIM(AG1191&amp;""))=0, "", AG1191)
)</f>
        <v>0</v>
      </c>
      <c r="AI1191" t="str">
        <f>IF(
    COUNT(Q1191,V1191,X1191,Z1191,AB1191)=0,
        "Not Usable",
    IF(
        COUNT(Q1191,V1191,X1191,Z1191,AB1191)&lt;5,
            "Incomplete",
            IF(
                MIN(Q1191,V1191,X1191,Z1191,AB1191)=0,
                    "Incomplete",
                    "Complete"
            )
    )
)</f>
        <v>Complete</v>
      </c>
    </row>
    <row r="1192" spans="1:35" x14ac:dyDescent="0.3">
      <c r="A1192">
        <v>43111</v>
      </c>
      <c r="B1192" s="6">
        <v>45849.837187500001</v>
      </c>
      <c r="C1192" s="3">
        <f>INT(B1192)</f>
        <v>45849</v>
      </c>
      <c r="D1192" s="2">
        <f>MOD(B1192,1)</f>
        <v>0.83718750000116415</v>
      </c>
      <c r="E1192">
        <v>35</v>
      </c>
      <c r="F1192" t="s">
        <v>15</v>
      </c>
      <c r="G1192" t="str">
        <f xml:space="preserve"> PROPER(TRIM(CLEAN(SUBSTITUTE(F1192,CHAR(160)," "))))</f>
        <v>West</v>
      </c>
      <c r="H1192" t="s">
        <v>11</v>
      </c>
      <c r="I1192" t="str">
        <f>PROPER(TRIM(CLEAN((SUBSTITUTE(H1192,"-"," ")))))</f>
        <v>Online</v>
      </c>
      <c r="J1192">
        <v>19649</v>
      </c>
      <c r="K1192" t="s">
        <v>6</v>
      </c>
      <c r="L1192" t="str">
        <f xml:space="preserve"> PROPER(TRIM(CLEAN(SUBSTITUTE(K1192,CHAR(160)," "))))</f>
        <v>Corporate</v>
      </c>
      <c r="M1192" t="s">
        <v>16</v>
      </c>
      <c r="N1192" t="str">
        <f xml:space="preserve"> PROPER(TRIM(CLEAN(SUBSTITUTE(M1192,CHAR(160)," "))))</f>
        <v>Grocery</v>
      </c>
      <c r="O1192" t="s">
        <v>28</v>
      </c>
      <c r="P1192" t="str">
        <f>IF(LEN(TRIM(Table1[[#This Row],[subcategory]]&amp;""))=0,"Unknown", PROPER(TRIM(Table1[[#This Row],[subcategory]])))</f>
        <v>Pantry</v>
      </c>
      <c r="Q1192">
        <v>128.91</v>
      </c>
      <c r="R1192" s="1">
        <f>IF(LEN(TRIM(Q1192&amp;""))=0, "", VALUE(SUBSTITUTE(Q1192,"$","")))</f>
        <v>128.91</v>
      </c>
      <c r="S1192">
        <v>7</v>
      </c>
      <c r="T1192">
        <f>IF(LEN(TRIM(S1192&amp;""))=0, "", VALUE(S1192))</f>
        <v>7</v>
      </c>
      <c r="U1192">
        <v>902.37</v>
      </c>
      <c r="V1192" s="1">
        <f>IF(LEN(TRIM(U1192&amp;""))=0, "", VALUE(SUBSTITUTE(U1192,"$","")))</f>
        <v>902.37</v>
      </c>
      <c r="W1192" s="1">
        <v>690.31304999999998</v>
      </c>
      <c r="X1192" s="1">
        <f>IF(LEN(TRIM(W1192&amp;""))=0, "", VALUE(SUBSTITUTE(W1192,"$","")))</f>
        <v>690.31304999999998</v>
      </c>
      <c r="Y1192" s="5" t="s">
        <v>6690</v>
      </c>
      <c r="Z1192" s="4" cm="1">
        <f t="array" ref="Z1192">IF(
    LEN(TRIM(Y1192&amp;""))=0,
        IF(AND(ISNUMBER(net_sales_clean), ISNUMBER(profit_clean)),
            net_sales_clean - profit_clean,
            ""
        ),
    VALUE(SUBSTITUTE(Y1192,"$",""))
)</f>
        <v>522.64552270848696</v>
      </c>
      <c r="AA1192" s="5" t="s">
        <v>6689</v>
      </c>
      <c r="AB1192" s="4" cm="1">
        <f t="array" ref="AB1192">IF(
    LEN(TRIM(AA1192&amp;""))=0,
        IF(AND(ISNUMBER(net_sales_clean), ISNUMBER(cost_clean)),
            net_sales_clean - cost_clean,
            ""
        ),
    VALUE(SUBSTITUTE(AA1192,"$",""))
)</f>
        <v>167.66752729151199</v>
      </c>
      <c r="AC1192">
        <v>4</v>
      </c>
      <c r="AD1192">
        <f>IF(LEN(TRIM(AC1192&amp;""))=0, "", VALUE(AC1192))</f>
        <v>4</v>
      </c>
      <c r="AE1192">
        <v>4</v>
      </c>
      <c r="AF1192">
        <f>IF(LEN(TRIM(AE1192&amp;""))=0, "", VALUE(AE1192))</f>
        <v>4</v>
      </c>
      <c r="AG1192">
        <v>0</v>
      </c>
      <c r="AH1192">
        <f>IF(
    OR(U1192&lt;0, W1192&lt;0, Y1192&lt;0, AA1192&lt;0),
        1,
        IF(LEN(TRIM(AG1192&amp;""))=0, "", AG1192)
)</f>
        <v>0</v>
      </c>
      <c r="AI1192" t="str">
        <f>IF(
    COUNT(Q1192,V1192,X1192,Z1192,AB1192)=0,
        "Not Usable",
    IF(
        COUNT(Q1192,V1192,X1192,Z1192,AB1192)&lt;5,
            "Incomplete",
            IF(
                MIN(Q1192,V1192,X1192,Z1192,AB1192)=0,
                    "Incomplete",
                    "Complete"
            )
    )
)</f>
        <v>Complete</v>
      </c>
    </row>
    <row r="1193" spans="1:35" x14ac:dyDescent="0.3">
      <c r="A1193">
        <v>37592</v>
      </c>
      <c r="B1193" s="6">
        <v>45315.294363425928</v>
      </c>
      <c r="C1193" s="3">
        <f>INT(B1193)</f>
        <v>45315</v>
      </c>
      <c r="D1193" s="2">
        <f>MOD(B1193,1)</f>
        <v>0.294363425928168</v>
      </c>
      <c r="E1193">
        <v>40</v>
      </c>
      <c r="F1193" t="s">
        <v>13</v>
      </c>
      <c r="G1193" t="str">
        <f xml:space="preserve"> PROPER(TRIM(CLEAN(SUBSTITUTE(F1193,CHAR(160)," "))))</f>
        <v>Northeast</v>
      </c>
      <c r="H1193" t="s">
        <v>7</v>
      </c>
      <c r="I1193" t="str">
        <f>PROPER(TRIM(CLEAN((SUBSTITUTE(H1193,"-"," ")))))</f>
        <v>In Store</v>
      </c>
      <c r="J1193">
        <v>12495</v>
      </c>
      <c r="K1193" t="s">
        <v>6</v>
      </c>
      <c r="L1193" t="str">
        <f xml:space="preserve"> PROPER(TRIM(CLEAN(SUBSTITUTE(K1193,CHAR(160)," "))))</f>
        <v>Corporate</v>
      </c>
      <c r="M1193" t="s">
        <v>16</v>
      </c>
      <c r="N1193" t="str">
        <f xml:space="preserve"> PROPER(TRIM(CLEAN(SUBSTITUTE(M1193,CHAR(160)," "))))</f>
        <v>Grocery</v>
      </c>
      <c r="O1193" t="s">
        <v>24</v>
      </c>
      <c r="P1193" t="str">
        <f>IF(LEN(TRIM(Table1[[#This Row],[subcategory]]&amp;""))=0,"Unknown", PROPER(TRIM(Table1[[#This Row],[subcategory]])))</f>
        <v>Snacks</v>
      </c>
      <c r="Q1193">
        <v>50.3</v>
      </c>
      <c r="R1193" s="1">
        <f>IF(LEN(TRIM(Q1193&amp;""))=0, "", VALUE(SUBSTITUTE(Q1193,"$","")))</f>
        <v>50.3</v>
      </c>
      <c r="S1193">
        <v>5</v>
      </c>
      <c r="T1193">
        <f>IF(LEN(TRIM(S1193&amp;""))=0, "", VALUE(S1193))</f>
        <v>5</v>
      </c>
      <c r="U1193">
        <v>251.5</v>
      </c>
      <c r="V1193" s="1">
        <f>IF(LEN(TRIM(U1193&amp;""))=0, "", VALUE(SUBSTITUTE(U1193,"$","")))</f>
        <v>251.5</v>
      </c>
      <c r="W1193" s="4" t="s">
        <v>6688</v>
      </c>
      <c r="X1193" s="4">
        <f>IF(LEN(TRIM(W1193&amp;""))=0, "", VALUE(SUBSTITUTE(W1193,"$","")))</f>
        <v>180.32550000000001</v>
      </c>
      <c r="Y1193" s="5" t="s">
        <v>6687</v>
      </c>
      <c r="Z1193" s="4" cm="1">
        <f t="array" ref="Z1193">IF(
    LEN(TRIM(Y1193&amp;""))=0,
        IF(AND(ISNUMBER(net_sales_clean), ISNUMBER(profit_clean)),
            net_sales_clean - profit_clean,
            ""
        ),
    VALUE(SUBSTITUTE(Y1193,"$",""))
)</f>
        <v>143.42972582803</v>
      </c>
      <c r="AA1193" s="5" t="s">
        <v>6686</v>
      </c>
      <c r="AB1193" s="4" cm="1">
        <f t="array" ref="AB1193">IF(
    LEN(TRIM(AA1193&amp;""))=0,
        IF(AND(ISNUMBER(net_sales_clean), ISNUMBER(cost_clean)),
            net_sales_clean - cost_clean,
            ""
        ),
    VALUE(SUBSTITUTE(AA1193,"$",""))
)</f>
        <v>36.895774171969201</v>
      </c>
      <c r="AC1193">
        <v>7</v>
      </c>
      <c r="AD1193">
        <f>IF(LEN(TRIM(AC1193&amp;""))=0, "", VALUE(AC1193))</f>
        <v>7</v>
      </c>
      <c r="AE1193">
        <v>2</v>
      </c>
      <c r="AF1193">
        <f>IF(LEN(TRIM(AE1193&amp;""))=0, "", VALUE(AE1193))</f>
        <v>2</v>
      </c>
      <c r="AG1193">
        <v>0</v>
      </c>
      <c r="AH1193">
        <f>IF(
    OR(U1193&lt;0, W1193&lt;0, Y1193&lt;0, AA1193&lt;0),
        1,
        IF(LEN(TRIM(AG1193&amp;""))=0, "", AG1193)
)</f>
        <v>0</v>
      </c>
      <c r="AI1193" t="str">
        <f>IF(
    COUNT(Q1193,V1193,X1193,Z1193,AB1193)=0,
        "Not Usable",
    IF(
        COUNT(Q1193,V1193,X1193,Z1193,AB1193)&lt;5,
            "Incomplete",
            IF(
                MIN(Q1193,V1193,X1193,Z1193,AB1193)=0,
                    "Incomplete",
                    "Complete"
            )
    )
)</f>
        <v>Complete</v>
      </c>
    </row>
    <row r="1194" spans="1:35" x14ac:dyDescent="0.3">
      <c r="A1194">
        <v>12624</v>
      </c>
      <c r="B1194" s="6">
        <v>45602.973634259259</v>
      </c>
      <c r="C1194" s="3">
        <f>INT(B1194)</f>
        <v>45602</v>
      </c>
      <c r="D1194" s="2">
        <f>MOD(B1194,1)</f>
        <v>0.97363425925868796</v>
      </c>
      <c r="E1194">
        <v>13</v>
      </c>
      <c r="F1194" t="s">
        <v>15</v>
      </c>
      <c r="G1194" t="str">
        <f xml:space="preserve"> PROPER(TRIM(CLEAN(SUBSTITUTE(F1194,CHAR(160)," "))))</f>
        <v>West</v>
      </c>
      <c r="H1194" t="s">
        <v>3</v>
      </c>
      <c r="I1194" t="str">
        <f>PROPER(TRIM(CLEAN((SUBSTITUTE(H1194,"-"," ")))))</f>
        <v>Phone</v>
      </c>
      <c r="J1194">
        <v>26102</v>
      </c>
      <c r="K1194" t="s">
        <v>14</v>
      </c>
      <c r="L1194" t="str">
        <f xml:space="preserve"> PROPER(TRIM(CLEAN(SUBSTITUTE(K1194,CHAR(160)," "))))</f>
        <v>Consumer</v>
      </c>
      <c r="M1194" t="s">
        <v>16</v>
      </c>
      <c r="N1194" t="str">
        <f xml:space="preserve"> PROPER(TRIM(CLEAN(SUBSTITUTE(M1194,CHAR(160)," "))))</f>
        <v>Grocery</v>
      </c>
      <c r="O1194" t="s">
        <v>24</v>
      </c>
      <c r="P1194" t="str">
        <f>IF(LEN(TRIM(Table1[[#This Row],[subcategory]]&amp;""))=0,"Unknown", PROPER(TRIM(Table1[[#This Row],[subcategory]])))</f>
        <v>Snacks</v>
      </c>
      <c r="Q1194">
        <v>71.12</v>
      </c>
      <c r="R1194" s="1">
        <f>IF(LEN(TRIM(Q1194&amp;""))=0, "", VALUE(SUBSTITUTE(Q1194,"$","")))</f>
        <v>71.12</v>
      </c>
      <c r="S1194">
        <v>3</v>
      </c>
      <c r="T1194">
        <f>IF(LEN(TRIM(S1194&amp;""))=0, "", VALUE(S1194))</f>
        <v>3</v>
      </c>
      <c r="U1194">
        <v>213.36</v>
      </c>
      <c r="V1194" s="1">
        <f>IF(LEN(TRIM(U1194&amp;""))=0, "", VALUE(SUBSTITUTE(U1194,"$","")))</f>
        <v>213.36</v>
      </c>
      <c r="W1194" s="1">
        <v>205.89240000000001</v>
      </c>
      <c r="X1194" s="1">
        <f>IF(LEN(TRIM(W1194&amp;""))=0, "", VALUE(SUBSTITUTE(W1194,"$","")))</f>
        <v>205.89240000000001</v>
      </c>
      <c r="Y1194" s="5" t="s">
        <v>6685</v>
      </c>
      <c r="Z1194" s="4" cm="1">
        <f t="array" ref="Z1194">IF(
    LEN(TRIM(Y1194&amp;""))=0,
        IF(AND(ISNUMBER(net_sales_clean), ISNUMBER(profit_clean)),
            net_sales_clean - profit_clean,
            ""
        ),
    VALUE(SUBSTITUTE(Y1194,"$",""))
)</f>
        <v>121.242924361755</v>
      </c>
      <c r="AA1194" s="5" t="s">
        <v>6684</v>
      </c>
      <c r="AB1194" s="4" cm="1">
        <f t="array" ref="AB1194">IF(
    LEN(TRIM(AA1194&amp;""))=0,
        IF(AND(ISNUMBER(net_sales_clean), ISNUMBER(cost_clean)),
            net_sales_clean - cost_clean,
            ""
        ),
    VALUE(SUBSTITUTE(AA1194,"$",""))
)</f>
        <v>84.649475638244098</v>
      </c>
      <c r="AC1194">
        <v>8</v>
      </c>
      <c r="AD1194">
        <f>IF(LEN(TRIM(AC1194&amp;""))=0, "", VALUE(AC1194))</f>
        <v>8</v>
      </c>
      <c r="AE1194">
        <v>5</v>
      </c>
      <c r="AF1194">
        <f>IF(LEN(TRIM(AE1194&amp;""))=0, "", VALUE(AE1194))</f>
        <v>5</v>
      </c>
      <c r="AG1194">
        <v>0</v>
      </c>
      <c r="AH1194">
        <f>IF(
    OR(U1194&lt;0, W1194&lt;0, Y1194&lt;0, AA1194&lt;0),
        1,
        IF(LEN(TRIM(AG1194&amp;""))=0, "", AG1194)
)</f>
        <v>0</v>
      </c>
      <c r="AI1194" t="str">
        <f>IF(
    COUNT(Q1194,V1194,X1194,Z1194,AB1194)=0,
        "Not Usable",
    IF(
        COUNT(Q1194,V1194,X1194,Z1194,AB1194)&lt;5,
            "Incomplete",
            IF(
                MIN(Q1194,V1194,X1194,Z1194,AB1194)=0,
                    "Incomplete",
                    "Complete"
            )
    )
)</f>
        <v>Complete</v>
      </c>
    </row>
    <row r="1195" spans="1:35" x14ac:dyDescent="0.3">
      <c r="A1195">
        <v>19589</v>
      </c>
      <c r="B1195" s="6">
        <v>45562.867372685185</v>
      </c>
      <c r="C1195" s="3">
        <f>INT(B1195)</f>
        <v>45562</v>
      </c>
      <c r="D1195" s="2">
        <f>MOD(B1195,1)</f>
        <v>0.86737268518481869</v>
      </c>
      <c r="E1195">
        <v>33</v>
      </c>
      <c r="F1195" t="s">
        <v>33</v>
      </c>
      <c r="G1195" t="str">
        <f xml:space="preserve"> PROPER(TRIM(CLEAN(SUBSTITUTE(F1195,CHAR(160)," "))))</f>
        <v>South</v>
      </c>
      <c r="H1195" t="s">
        <v>7</v>
      </c>
      <c r="I1195" t="str">
        <f>PROPER(TRIM(CLEAN((SUBSTITUTE(H1195,"-"," ")))))</f>
        <v>In Store</v>
      </c>
      <c r="J1195">
        <v>12035</v>
      </c>
      <c r="K1195" t="s">
        <v>14</v>
      </c>
      <c r="L1195" t="str">
        <f xml:space="preserve"> PROPER(TRIM(CLEAN(SUBSTITUTE(K1195,CHAR(160)," "))))</f>
        <v>Consumer</v>
      </c>
      <c r="M1195" t="s">
        <v>1</v>
      </c>
      <c r="N1195" t="str">
        <f xml:space="preserve"> PROPER(TRIM(CLEAN(SUBSTITUTE(M1195,CHAR(160)," "))))</f>
        <v>Beauty</v>
      </c>
      <c r="O1195" t="s">
        <v>0</v>
      </c>
      <c r="P1195" t="str">
        <f>IF(LEN(TRIM(Table1[[#This Row],[subcategory]]&amp;""))=0,"Unknown", PROPER(TRIM(Table1[[#This Row],[subcategory]])))</f>
        <v>Makeup</v>
      </c>
      <c r="Q1195">
        <v>226.08</v>
      </c>
      <c r="R1195" s="1">
        <f>IF(LEN(TRIM(Q1195&amp;""))=0, "", VALUE(SUBSTITUTE(Q1195,"$","")))</f>
        <v>226.08</v>
      </c>
      <c r="S1195">
        <v>4</v>
      </c>
      <c r="T1195">
        <f>IF(LEN(TRIM(S1195&amp;""))=0, "", VALUE(S1195))</f>
        <v>4</v>
      </c>
      <c r="U1195">
        <v>904.32</v>
      </c>
      <c r="V1195" s="1">
        <f>IF(LEN(TRIM(U1195&amp;""))=0, "", VALUE(SUBSTITUTE(U1195,"$","")))</f>
        <v>904.32</v>
      </c>
      <c r="W1195" s="4" t="s">
        <v>6683</v>
      </c>
      <c r="X1195" s="4">
        <f>IF(LEN(TRIM(W1195&amp;""))=0, "", VALUE(SUBSTITUTE(W1195,"$","")))</f>
        <v>711.69983999999999</v>
      </c>
      <c r="Y1195">
        <v>478.03849787761101</v>
      </c>
      <c r="Z1195" s="1" cm="1">
        <f t="array" ref="Z1195">IF(
    LEN(TRIM(Y1195&amp;""))=0,
        IF(AND(ISNUMBER(net_sales_clean), ISNUMBER(profit_clean)),
            net_sales_clean - profit_clean,
            ""
        ),
    VALUE(SUBSTITUTE(Y1195,"$",""))
)</f>
        <v>478.03849787761101</v>
      </c>
      <c r="AA1195" s="5" t="s">
        <v>6682</v>
      </c>
      <c r="AB1195" s="4" cm="1">
        <f t="array" ref="AB1195">IF(
    LEN(TRIM(AA1195&amp;""))=0,
        IF(AND(ISNUMBER(net_sales_clean), ISNUMBER(cost_clean)),
            net_sales_clean - cost_clean,
            ""
        ),
    VALUE(SUBSTITUTE(AA1195,"$",""))
)</f>
        <v>233.66134212238899</v>
      </c>
      <c r="AC1195">
        <v>1</v>
      </c>
      <c r="AD1195">
        <f>IF(LEN(TRIM(AC1195&amp;""))=0, "", VALUE(AC1195))</f>
        <v>1</v>
      </c>
      <c r="AE1195">
        <v>2</v>
      </c>
      <c r="AF1195">
        <f>IF(LEN(TRIM(AE1195&amp;""))=0, "", VALUE(AE1195))</f>
        <v>2</v>
      </c>
      <c r="AG1195">
        <v>1</v>
      </c>
      <c r="AH1195">
        <f>IF(
    OR(U1195&lt;0, W1195&lt;0, Y1195&lt;0, AA1195&lt;0),
        1,
        IF(LEN(TRIM(AG1195&amp;""))=0, "", AG1195)
)</f>
        <v>1</v>
      </c>
      <c r="AI1195" t="str">
        <f>IF(
    COUNT(Q1195,V1195,X1195,Z1195,AB1195)=0,
        "Not Usable",
    IF(
        COUNT(Q1195,V1195,X1195,Z1195,AB1195)&lt;5,
            "Incomplete",
            IF(
                MIN(Q1195,V1195,X1195,Z1195,AB1195)=0,
                    "Incomplete",
                    "Complete"
            )
    )
)</f>
        <v>Complete</v>
      </c>
    </row>
    <row r="1196" spans="1:35" x14ac:dyDescent="0.3">
      <c r="A1196">
        <v>38426</v>
      </c>
      <c r="B1196" s="6">
        <v>45288.044641203705</v>
      </c>
      <c r="C1196" s="3">
        <f>INT(B1196)</f>
        <v>45288</v>
      </c>
      <c r="D1196" s="2">
        <f>MOD(B1196,1)</f>
        <v>4.4641203705396038E-2</v>
      </c>
      <c r="E1196">
        <v>37</v>
      </c>
      <c r="F1196" t="s">
        <v>8</v>
      </c>
      <c r="G1196" t="str">
        <f xml:space="preserve"> PROPER(TRIM(CLEAN(SUBSTITUTE(F1196,CHAR(160)," "))))</f>
        <v>West</v>
      </c>
      <c r="H1196" t="s">
        <v>7</v>
      </c>
      <c r="I1196" t="str">
        <f>PROPER(TRIM(CLEAN((SUBSTITUTE(H1196,"-"," ")))))</f>
        <v>In Store</v>
      </c>
      <c r="J1196">
        <v>12272</v>
      </c>
      <c r="K1196" t="s">
        <v>10</v>
      </c>
      <c r="L1196" t="str">
        <f xml:space="preserve"> PROPER(TRIM(CLEAN(SUBSTITUTE(K1196,CHAR(160)," "))))</f>
        <v>Consumer</v>
      </c>
      <c r="M1196" t="s">
        <v>19</v>
      </c>
      <c r="N1196" t="str">
        <f xml:space="preserve"> PROPER(TRIM(CLEAN(SUBSTITUTE(M1196,CHAR(160)," "))))</f>
        <v>Apparel</v>
      </c>
      <c r="O1196" t="s">
        <v>26</v>
      </c>
      <c r="P1196" t="str">
        <f>IF(LEN(TRIM(Table1[[#This Row],[subcategory]]&amp;""))=0,"Unknown", PROPER(TRIM(Table1[[#This Row],[subcategory]])))</f>
        <v>Kids</v>
      </c>
      <c r="Q1196">
        <v>191.32</v>
      </c>
      <c r="R1196" s="1">
        <f>IF(LEN(TRIM(Q1196&amp;""))=0, "", VALUE(SUBSTITUTE(Q1196,"$","")))</f>
        <v>191.32</v>
      </c>
      <c r="T1196" t="str">
        <f>IF(LEN(TRIM(S1196&amp;""))=0, "", VALUE(S1196))</f>
        <v/>
      </c>
      <c r="V1196" s="1" t="str">
        <f>IF(LEN(TRIM(U1196&amp;""))=0, "", VALUE(SUBSTITUTE(U1196,"$","")))</f>
        <v/>
      </c>
      <c r="X1196" s="1" t="str">
        <f>IF(LEN(TRIM(W1196&amp;""))=0, "", VALUE(SUBSTITUTE(W1196,"$","")))</f>
        <v/>
      </c>
      <c r="Z1196" s="1" t="str" cm="1">
        <f t="array" ref="Z1196">IF(
    LEN(TRIM(Y1196&amp;""))=0,
        IF(AND(ISNUMBER(net_sales_clean), ISNUMBER(profit_clean)),
            net_sales_clean - profit_clean,
            ""
        ),
    VALUE(SUBSTITUTE(Y1196,"$",""))
)</f>
        <v/>
      </c>
      <c r="AB1196" s="1" t="str" cm="1">
        <f t="array" ref="AB1196">IF(
    LEN(TRIM(AA1196&amp;""))=0,
        IF(AND(ISNUMBER(net_sales_clean), ISNUMBER(cost_clean)),
            net_sales_clean - cost_clean,
            ""
        ),
    VALUE(SUBSTITUTE(AA1196,"$",""))
)</f>
        <v/>
      </c>
      <c r="AC1196">
        <v>8</v>
      </c>
      <c r="AD1196">
        <f>IF(LEN(TRIM(AC1196&amp;""))=0, "", VALUE(AC1196))</f>
        <v>8</v>
      </c>
      <c r="AE1196">
        <v>5</v>
      </c>
      <c r="AF1196">
        <f>IF(LEN(TRIM(AE1196&amp;""))=0, "", VALUE(AE1196))</f>
        <v>5</v>
      </c>
      <c r="AG1196">
        <v>0</v>
      </c>
      <c r="AH1196">
        <f>IF(
    OR(U1196&lt;0, W1196&lt;0, Y1196&lt;0, AA1196&lt;0),
        1,
        IF(LEN(TRIM(AG1196&amp;""))=0, "", AG1196)
)</f>
        <v>0</v>
      </c>
      <c r="AI1196" t="str">
        <f>IF(
    COUNT(Q1196,V1196,X1196,Z1196,AB1196)=0,
        "Not Usable",
    IF(
        COUNT(Q1196,V1196,X1196,Z1196,AB1196)&lt;5,
            "Incomplete",
            IF(
                MIN(Q1196,V1196,X1196,Z1196,AB1196)=0,
                    "Incomplete",
                    "Complete"
            )
    )
)</f>
        <v>Incomplete</v>
      </c>
    </row>
    <row r="1197" spans="1:35" x14ac:dyDescent="0.3">
      <c r="A1197">
        <v>2908</v>
      </c>
      <c r="B1197" s="6">
        <v>45137.430023148147</v>
      </c>
      <c r="C1197" s="3">
        <f>INT(B1197)</f>
        <v>45137</v>
      </c>
      <c r="D1197" s="2">
        <f>MOD(B1197,1)</f>
        <v>0.43002314814657439</v>
      </c>
      <c r="E1197">
        <v>14</v>
      </c>
      <c r="F1197" t="s">
        <v>13</v>
      </c>
      <c r="G1197" t="str">
        <f xml:space="preserve"> PROPER(TRIM(CLEAN(SUBSTITUTE(F1197,CHAR(160)," "))))</f>
        <v>Northeast</v>
      </c>
      <c r="H1197" t="s">
        <v>7</v>
      </c>
      <c r="I1197" t="str">
        <f>PROPER(TRIM(CLEAN((SUBSTITUTE(H1197,"-"," ")))))</f>
        <v>In Store</v>
      </c>
      <c r="J1197">
        <v>29046</v>
      </c>
      <c r="K1197" t="s">
        <v>14</v>
      </c>
      <c r="L1197" t="str">
        <f xml:space="preserve"> PROPER(TRIM(CLEAN(SUBSTITUTE(K1197,CHAR(160)," "))))</f>
        <v>Consumer</v>
      </c>
      <c r="M1197" t="s">
        <v>23</v>
      </c>
      <c r="N1197" t="str">
        <f xml:space="preserve"> PROPER(TRIM(CLEAN(SUBSTITUTE(M1197,CHAR(160)," "))))</f>
        <v>Electronics</v>
      </c>
      <c r="O1197" t="s">
        <v>22</v>
      </c>
      <c r="P1197" t="str">
        <f>IF(LEN(TRIM(Table1[[#This Row],[subcategory]]&amp;""))=0,"Unknown", PROPER(TRIM(Table1[[#This Row],[subcategory]])))</f>
        <v>Audio</v>
      </c>
      <c r="Q1197">
        <v>78.33</v>
      </c>
      <c r="R1197" s="1">
        <f>IF(LEN(TRIM(Q1197&amp;""))=0, "", VALUE(SUBSTITUTE(Q1197,"$","")))</f>
        <v>78.33</v>
      </c>
      <c r="S1197">
        <v>2</v>
      </c>
      <c r="T1197">
        <f>IF(LEN(TRIM(S1197&amp;""))=0, "", VALUE(S1197))</f>
        <v>2</v>
      </c>
      <c r="U1197">
        <v>156.66</v>
      </c>
      <c r="V1197" s="1">
        <f>IF(LEN(TRIM(U1197&amp;""))=0, "", VALUE(SUBSTITUTE(U1197,"$","")))</f>
        <v>156.66</v>
      </c>
      <c r="W1197" s="1">
        <v>113.26518</v>
      </c>
      <c r="X1197" s="1">
        <f>IF(LEN(TRIM(W1197&amp;""))=0, "", VALUE(SUBSTITUTE(W1197,"$","")))</f>
        <v>113.26518</v>
      </c>
      <c r="Y1197">
        <v>62.870722867758801</v>
      </c>
      <c r="Z1197" s="1" cm="1">
        <f t="array" ref="Z1197">IF(
    LEN(TRIM(Y1197&amp;""))=0,
        IF(AND(ISNUMBER(net_sales_clean), ISNUMBER(profit_clean)),
            net_sales_clean - profit_clean,
            ""
        ),
    VALUE(SUBSTITUTE(Y1197,"$",""))
)</f>
        <v>62.870722867758801</v>
      </c>
      <c r="AA1197">
        <v>50.3944571322412</v>
      </c>
      <c r="AB1197" s="1" cm="1">
        <f t="array" ref="AB1197">IF(
    LEN(TRIM(AA1197&amp;""))=0,
        IF(AND(ISNUMBER(net_sales_clean), ISNUMBER(cost_clean)),
            net_sales_clean - cost_clean,
            ""
        ),
    VALUE(SUBSTITUTE(AA1197,"$",""))
)</f>
        <v>50.3944571322412</v>
      </c>
      <c r="AC1197">
        <v>2</v>
      </c>
      <c r="AD1197">
        <f>IF(LEN(TRIM(AC1197&amp;""))=0, "", VALUE(AC1197))</f>
        <v>2</v>
      </c>
      <c r="AE1197">
        <v>1</v>
      </c>
      <c r="AF1197">
        <f>IF(LEN(TRIM(AE1197&amp;""))=0, "", VALUE(AE1197))</f>
        <v>1</v>
      </c>
      <c r="AG1197">
        <v>1</v>
      </c>
      <c r="AH1197">
        <f>IF(
    OR(U1197&lt;0, W1197&lt;0, Y1197&lt;0, AA1197&lt;0),
        1,
        IF(LEN(TRIM(AG1197&amp;""))=0, "", AG1197)
)</f>
        <v>1</v>
      </c>
      <c r="AI1197" t="str">
        <f>IF(
    COUNT(Q1197,V1197,X1197,Z1197,AB1197)=0,
        "Not Usable",
    IF(
        COUNT(Q1197,V1197,X1197,Z1197,AB1197)&lt;5,
            "Incomplete",
            IF(
                MIN(Q1197,V1197,X1197,Z1197,AB1197)=0,
                    "Incomplete",
                    "Complete"
            )
    )
)</f>
        <v>Complete</v>
      </c>
    </row>
    <row r="1198" spans="1:35" x14ac:dyDescent="0.3">
      <c r="A1198">
        <v>13031</v>
      </c>
      <c r="B1198" s="6">
        <v>45365.858634259261</v>
      </c>
      <c r="C1198" s="3">
        <f>INT(B1198)</f>
        <v>45365</v>
      </c>
      <c r="D1198" s="2">
        <f>MOD(B1198,1)</f>
        <v>0.85863425926072523</v>
      </c>
      <c r="E1198">
        <v>74</v>
      </c>
      <c r="F1198" t="s">
        <v>13</v>
      </c>
      <c r="G1198" t="str">
        <f xml:space="preserve"> PROPER(TRIM(CLEAN(SUBSTITUTE(F1198,CHAR(160)," "))))</f>
        <v>Northeast</v>
      </c>
      <c r="H1198" t="s">
        <v>27</v>
      </c>
      <c r="I1198" t="str">
        <f>PROPER(TRIM(CLEAN((SUBSTITUTE(H1198,"-"," ")))))</f>
        <v>In Store</v>
      </c>
      <c r="J1198">
        <v>25881</v>
      </c>
      <c r="K1198" t="s">
        <v>10</v>
      </c>
      <c r="L1198" t="str">
        <f xml:space="preserve"> PROPER(TRIM(CLEAN(SUBSTITUTE(K1198,CHAR(160)," "))))</f>
        <v>Consumer</v>
      </c>
      <c r="M1198" t="s">
        <v>23</v>
      </c>
      <c r="N1198" t="str">
        <f xml:space="preserve"> PROPER(TRIM(CLEAN(SUBSTITUTE(M1198,CHAR(160)," "))))</f>
        <v>Electronics</v>
      </c>
      <c r="O1198" t="s">
        <v>34</v>
      </c>
      <c r="P1198" t="str">
        <f>IF(LEN(TRIM(Table1[[#This Row],[subcategory]]&amp;""))=0,"Unknown", PROPER(TRIM(Table1[[#This Row],[subcategory]])))</f>
        <v>Phones</v>
      </c>
      <c r="Q1198">
        <v>36.71</v>
      </c>
      <c r="R1198" s="1">
        <f>IF(LEN(TRIM(Q1198&amp;""))=0, "", VALUE(SUBSTITUTE(Q1198,"$","")))</f>
        <v>36.71</v>
      </c>
      <c r="S1198">
        <v>1</v>
      </c>
      <c r="T1198">
        <f>IF(LEN(TRIM(S1198&amp;""))=0, "", VALUE(S1198))</f>
        <v>1</v>
      </c>
      <c r="U1198">
        <v>36.71</v>
      </c>
      <c r="V1198" s="1">
        <f>IF(LEN(TRIM(U1198&amp;""))=0, "", VALUE(SUBSTITUTE(U1198,"$","")))</f>
        <v>36.71</v>
      </c>
      <c r="W1198" s="1">
        <v>23.531110000000002</v>
      </c>
      <c r="X1198" s="1">
        <f>IF(LEN(TRIM(W1198&amp;""))=0, "", VALUE(SUBSTITUTE(W1198,"$","")))</f>
        <v>23.531110000000002</v>
      </c>
      <c r="Z1198" s="1" t="str" cm="1">
        <f t="array" ref="Z1198">IF(
    LEN(TRIM(Y1198&amp;""))=0,
        IF(AND(ISNUMBER(net_sales_clean), ISNUMBER(profit_clean)),
            net_sales_clean - profit_clean,
            ""
        ),
    VALUE(SUBSTITUTE(Y1198,"$",""))
)</f>
        <v/>
      </c>
      <c r="AB1198" s="1" t="str" cm="1">
        <f t="array" ref="AB1198">IF(
    LEN(TRIM(AA1198&amp;""))=0,
        IF(AND(ISNUMBER(net_sales_clean), ISNUMBER(cost_clean)),
            net_sales_clean - cost_clean,
            ""
        ),
    VALUE(SUBSTITUTE(AA1198,"$",""))
)</f>
        <v/>
      </c>
      <c r="AC1198">
        <v>1</v>
      </c>
      <c r="AD1198">
        <f>IF(LEN(TRIM(AC1198&amp;""))=0, "", VALUE(AC1198))</f>
        <v>1</v>
      </c>
      <c r="AE1198">
        <v>1</v>
      </c>
      <c r="AF1198">
        <f>IF(LEN(TRIM(AE1198&amp;""))=0, "", VALUE(AE1198))</f>
        <v>1</v>
      </c>
      <c r="AH1198" t="str">
        <f>IF(
    OR(U1198&lt;0, W1198&lt;0, Y1198&lt;0, AA1198&lt;0),
        1,
        IF(LEN(TRIM(AG1198&amp;""))=0, "", AG1198)
)</f>
        <v/>
      </c>
      <c r="AI1198" t="str">
        <f>IF(
    COUNT(Q1198,V1198,X1198,Z1198,AB1198)=0,
        "Not Usable",
    IF(
        COUNT(Q1198,V1198,X1198,Z1198,AB1198)&lt;5,
            "Incomplete",
            IF(
                MIN(Q1198,V1198,X1198,Z1198,AB1198)=0,
                    "Incomplete",
                    "Complete"
            )
    )
)</f>
        <v>Incomplete</v>
      </c>
    </row>
    <row r="1199" spans="1:35" x14ac:dyDescent="0.3">
      <c r="A1199">
        <v>47808</v>
      </c>
      <c r="B1199" s="6">
        <v>45941.283900462964</v>
      </c>
      <c r="C1199" s="3">
        <f>INT(B1199)</f>
        <v>45941</v>
      </c>
      <c r="D1199" s="2">
        <f>MOD(B1199,1)</f>
        <v>0.283900462964084</v>
      </c>
      <c r="E1199">
        <v>76</v>
      </c>
      <c r="F1199" t="s">
        <v>4</v>
      </c>
      <c r="G1199" t="str">
        <f xml:space="preserve"> PROPER(TRIM(CLEAN(SUBSTITUTE(F1199,CHAR(160)," "))))</f>
        <v>South</v>
      </c>
      <c r="H1199" t="s">
        <v>27</v>
      </c>
      <c r="I1199" t="str">
        <f>PROPER(TRIM(CLEAN((SUBSTITUTE(H1199,"-"," ")))))</f>
        <v>In Store</v>
      </c>
      <c r="J1199">
        <v>26208</v>
      </c>
      <c r="K1199" t="s">
        <v>14</v>
      </c>
      <c r="L1199" t="str">
        <f xml:space="preserve"> PROPER(TRIM(CLEAN(SUBSTITUTE(K1199,CHAR(160)," "))))</f>
        <v>Consumer</v>
      </c>
      <c r="M1199" t="s">
        <v>1</v>
      </c>
      <c r="N1199" t="str">
        <f xml:space="preserve"> PROPER(TRIM(CLEAN(SUBSTITUTE(M1199,CHAR(160)," "))))</f>
        <v>Beauty</v>
      </c>
      <c r="P1199" t="str">
        <f>IF(LEN(TRIM(Table1[[#This Row],[subcategory]]&amp;""))=0,"Unknown", PROPER(TRIM(Table1[[#This Row],[subcategory]])))</f>
        <v>Unknown</v>
      </c>
      <c r="Q1199">
        <v>57.01</v>
      </c>
      <c r="R1199" s="1">
        <f>IF(LEN(TRIM(Q1199&amp;""))=0, "", VALUE(SUBSTITUTE(Q1199,"$","")))</f>
        <v>57.01</v>
      </c>
      <c r="S1199">
        <v>1</v>
      </c>
      <c r="T1199">
        <f>IF(LEN(TRIM(S1199&amp;""))=0, "", VALUE(S1199))</f>
        <v>1</v>
      </c>
      <c r="U1199">
        <v>57.01</v>
      </c>
      <c r="V1199" s="1">
        <f>IF(LEN(TRIM(U1199&amp;""))=0, "", VALUE(SUBSTITUTE(U1199,"$","")))</f>
        <v>57.01</v>
      </c>
      <c r="W1199" s="1">
        <v>48.572519999999997</v>
      </c>
      <c r="X1199" s="1">
        <f>IF(LEN(TRIM(W1199&amp;""))=0, "", VALUE(SUBSTITUTE(W1199,"$","")))</f>
        <v>48.572519999999997</v>
      </c>
      <c r="Y1199" s="5" t="s">
        <v>6681</v>
      </c>
      <c r="Z1199" s="4" cm="1">
        <f t="array" ref="Z1199">IF(
    LEN(TRIM(Y1199&amp;""))=0,
        IF(AND(ISNUMBER(net_sales_clean), ISNUMBER(profit_clean)),
            net_sales_clean - profit_clean,
            ""
        ),
    VALUE(SUBSTITUTE(Y1199,"$",""))
)</f>
        <v>40.8597699229461</v>
      </c>
      <c r="AA1199" s="5" t="s">
        <v>6680</v>
      </c>
      <c r="AB1199" s="4" cm="1">
        <f t="array" ref="AB1199">IF(
    LEN(TRIM(AA1199&amp;""))=0,
        IF(AND(ISNUMBER(net_sales_clean), ISNUMBER(cost_clean)),
            net_sales_clean - cost_clean,
            ""
        ),
    VALUE(SUBSTITUTE(AA1199,"$",""))
)</f>
        <v>7.71275007705382</v>
      </c>
      <c r="AC1199">
        <v>7</v>
      </c>
      <c r="AD1199">
        <f>IF(LEN(TRIM(AC1199&amp;""))=0, "", VALUE(AC1199))</f>
        <v>7</v>
      </c>
      <c r="AE1199">
        <v>4</v>
      </c>
      <c r="AF1199">
        <f>IF(LEN(TRIM(AE1199&amp;""))=0, "", VALUE(AE1199))</f>
        <v>4</v>
      </c>
      <c r="AG1199">
        <v>0</v>
      </c>
      <c r="AH1199">
        <f>IF(
    OR(U1199&lt;0, W1199&lt;0, Y1199&lt;0, AA1199&lt;0),
        1,
        IF(LEN(TRIM(AG1199&amp;""))=0, "", AG1199)
)</f>
        <v>0</v>
      </c>
      <c r="AI1199" t="str">
        <f>IF(
    COUNT(Q1199,V1199,X1199,Z1199,AB1199)=0,
        "Not Usable",
    IF(
        COUNT(Q1199,V1199,X1199,Z1199,AB1199)&lt;5,
            "Incomplete",
            IF(
                MIN(Q1199,V1199,X1199,Z1199,AB1199)=0,
                    "Incomplete",
                    "Complete"
            )
    )
)</f>
        <v>Complete</v>
      </c>
    </row>
    <row r="1200" spans="1:35" x14ac:dyDescent="0.3">
      <c r="A1200">
        <v>32634</v>
      </c>
      <c r="B1200" s="6">
        <v>46008.218090277776</v>
      </c>
      <c r="C1200" s="3">
        <f>INT(B1200)</f>
        <v>46008</v>
      </c>
      <c r="D1200" s="2">
        <f>MOD(B1200,1)</f>
        <v>0.21809027777635492</v>
      </c>
      <c r="E1200">
        <v>41</v>
      </c>
      <c r="F1200" t="s">
        <v>8</v>
      </c>
      <c r="G1200" t="str">
        <f xml:space="preserve"> PROPER(TRIM(CLEAN(SUBSTITUTE(F1200,CHAR(160)," "))))</f>
        <v>West</v>
      </c>
      <c r="H1200" t="s">
        <v>27</v>
      </c>
      <c r="I1200" t="str">
        <f>PROPER(TRIM(CLEAN((SUBSTITUTE(H1200,"-"," ")))))</f>
        <v>In Store</v>
      </c>
      <c r="J1200">
        <v>24321</v>
      </c>
      <c r="K1200" t="s">
        <v>6</v>
      </c>
      <c r="L1200" t="str">
        <f xml:space="preserve"> PROPER(TRIM(CLEAN(SUBSTITUTE(K1200,CHAR(160)," "))))</f>
        <v>Corporate</v>
      </c>
      <c r="M1200" t="s">
        <v>9</v>
      </c>
      <c r="N1200" t="str">
        <f xml:space="preserve"> PROPER(TRIM(CLEAN(SUBSTITUTE(M1200,CHAR(160)," "))))</f>
        <v>Home</v>
      </c>
      <c r="P1200" t="str">
        <f>IF(LEN(TRIM(Table1[[#This Row],[subcategory]]&amp;""))=0,"Unknown", PROPER(TRIM(Table1[[#This Row],[subcategory]])))</f>
        <v>Unknown</v>
      </c>
      <c r="Q1200">
        <v>210.37</v>
      </c>
      <c r="R1200" s="1">
        <f>IF(LEN(TRIM(Q1200&amp;""))=0, "", VALUE(SUBSTITUTE(Q1200,"$","")))</f>
        <v>210.37</v>
      </c>
      <c r="S1200">
        <v>1</v>
      </c>
      <c r="T1200">
        <f>IF(LEN(TRIM(S1200&amp;""))=0, "", VALUE(S1200))</f>
        <v>1</v>
      </c>
      <c r="U1200">
        <v>210.37</v>
      </c>
      <c r="V1200" s="1">
        <f>IF(LEN(TRIM(U1200&amp;""))=0, "", VALUE(SUBSTITUTE(U1200,"$","")))</f>
        <v>210.37</v>
      </c>
      <c r="W1200" s="4" t="s">
        <v>6679</v>
      </c>
      <c r="X1200" s="4">
        <f>IF(LEN(TRIM(W1200&amp;""))=0, "", VALUE(SUBSTITUTE(W1200,"$","")))</f>
        <v>168.08562999999901</v>
      </c>
      <c r="Y1200" s="5" t="s">
        <v>6678</v>
      </c>
      <c r="Z1200" s="4" cm="1">
        <f t="array" ref="Z1200">IF(
    LEN(TRIM(Y1200&amp;""))=0,
        IF(AND(ISNUMBER(net_sales_clean), ISNUMBER(profit_clean)),
            net_sales_clean - profit_clean,
            ""
        ),
    VALUE(SUBSTITUTE(Y1200,"$",""))
)</f>
        <v>141.27443927697499</v>
      </c>
      <c r="AA1200" s="5" t="s">
        <v>6677</v>
      </c>
      <c r="AB1200" s="4" cm="1">
        <f t="array" ref="AB1200">IF(
    LEN(TRIM(AA1200&amp;""))=0,
        IF(AND(ISNUMBER(net_sales_clean), ISNUMBER(cost_clean)),
            net_sales_clean - cost_clean,
            ""
        ),
    VALUE(SUBSTITUTE(AA1200,"$",""))
)</f>
        <v>26.811190723024399</v>
      </c>
      <c r="AC1200">
        <v>3</v>
      </c>
      <c r="AD1200">
        <f>IF(LEN(TRIM(AC1200&amp;""))=0, "", VALUE(AC1200))</f>
        <v>3</v>
      </c>
      <c r="AE1200">
        <v>1</v>
      </c>
      <c r="AF1200">
        <f>IF(LEN(TRIM(AE1200&amp;""))=0, "", VALUE(AE1200))</f>
        <v>1</v>
      </c>
      <c r="AG1200">
        <v>0</v>
      </c>
      <c r="AH1200">
        <f>IF(
    OR(U1200&lt;0, W1200&lt;0, Y1200&lt;0, AA1200&lt;0),
        1,
        IF(LEN(TRIM(AG1200&amp;""))=0, "", AG1200)
)</f>
        <v>0</v>
      </c>
      <c r="AI1200" t="str">
        <f>IF(
    COUNT(Q1200,V1200,X1200,Z1200,AB1200)=0,
        "Not Usable",
    IF(
        COUNT(Q1200,V1200,X1200,Z1200,AB1200)&lt;5,
            "Incomplete",
            IF(
                MIN(Q1200,V1200,X1200,Z1200,AB1200)=0,
                    "Incomplete",
                    "Complete"
            )
    )
)</f>
        <v>Complete</v>
      </c>
    </row>
    <row r="1201" spans="1:35" x14ac:dyDescent="0.3">
      <c r="A1201">
        <v>38671</v>
      </c>
      <c r="B1201" s="6">
        <v>45999.630671296298</v>
      </c>
      <c r="C1201" s="3">
        <f>INT(B1201)</f>
        <v>45999</v>
      </c>
      <c r="D1201" s="2">
        <f>MOD(B1201,1)</f>
        <v>0.63067129629780538</v>
      </c>
      <c r="E1201">
        <v>77</v>
      </c>
      <c r="F1201" t="s">
        <v>8</v>
      </c>
      <c r="G1201" t="str">
        <f xml:space="preserve"> PROPER(TRIM(CLEAN(SUBSTITUTE(F1201,CHAR(160)," "))))</f>
        <v>West</v>
      </c>
      <c r="H1201" t="s">
        <v>30</v>
      </c>
      <c r="I1201" t="str">
        <f>PROPER(TRIM(CLEAN((SUBSTITUTE(H1201,"-"," ")))))</f>
        <v>Mobile App</v>
      </c>
      <c r="J1201">
        <v>21409</v>
      </c>
      <c r="K1201" t="s">
        <v>10</v>
      </c>
      <c r="L1201" t="str">
        <f xml:space="preserve"> PROPER(TRIM(CLEAN(SUBSTITUTE(K1201,CHAR(160)," "))))</f>
        <v>Consumer</v>
      </c>
      <c r="M1201" t="s">
        <v>9</v>
      </c>
      <c r="N1201" t="str">
        <f xml:space="preserve"> PROPER(TRIM(CLEAN(SUBSTITUTE(M1201,CHAR(160)," "))))</f>
        <v>Home</v>
      </c>
      <c r="O1201" t="s">
        <v>32</v>
      </c>
      <c r="P1201" t="str">
        <f>IF(LEN(TRIM(Table1[[#This Row],[subcategory]]&amp;""))=0,"Unknown", PROPER(TRIM(Table1[[#This Row],[subcategory]])))</f>
        <v>Furniture</v>
      </c>
      <c r="Q1201">
        <v>34.479999999999997</v>
      </c>
      <c r="R1201" s="1">
        <f>IF(LEN(TRIM(Q1201&amp;""))=0, "", VALUE(SUBSTITUTE(Q1201,"$","")))</f>
        <v>34.479999999999997</v>
      </c>
      <c r="S1201">
        <v>3</v>
      </c>
      <c r="T1201">
        <f>IF(LEN(TRIM(S1201&amp;""))=0, "", VALUE(S1201))</f>
        <v>3</v>
      </c>
      <c r="U1201">
        <v>103.44</v>
      </c>
      <c r="V1201" s="1">
        <f>IF(LEN(TRIM(U1201&amp;""))=0, "", VALUE(SUBSTITUTE(U1201,"$","")))</f>
        <v>103.44</v>
      </c>
      <c r="W1201" s="1">
        <v>64.650000000000006</v>
      </c>
      <c r="X1201" s="1">
        <f>IF(LEN(TRIM(W1201&amp;""))=0, "", VALUE(SUBSTITUTE(W1201,"$","")))</f>
        <v>64.650000000000006</v>
      </c>
      <c r="Y1201" s="5" t="s">
        <v>6676</v>
      </c>
      <c r="Z1201" s="4" cm="1">
        <f t="array" ref="Z1201">IF(
    LEN(TRIM(Y1201&amp;""))=0,
        IF(AND(ISNUMBER(net_sales_clean), ISNUMBER(profit_clean)),
            net_sales_clean - profit_clean,
            ""
        ),
    VALUE(SUBSTITUTE(Y1201,"$",""))
)</f>
        <v>51.988337000226103</v>
      </c>
      <c r="AA1201" s="5" t="s">
        <v>6675</v>
      </c>
      <c r="AB1201" s="4" cm="1">
        <f t="array" ref="AB1201">IF(
    LEN(TRIM(AA1201&amp;""))=0,
        IF(AND(ISNUMBER(net_sales_clean), ISNUMBER(cost_clean)),
            net_sales_clean - cost_clean,
            ""
        ),
    VALUE(SUBSTITUTE(AA1201,"$",""))
)</f>
        <v>12.661662999773799</v>
      </c>
      <c r="AC1201">
        <v>1</v>
      </c>
      <c r="AD1201">
        <f>IF(LEN(TRIM(AC1201&amp;""))=0, "", VALUE(AC1201))</f>
        <v>1</v>
      </c>
      <c r="AE1201">
        <v>5</v>
      </c>
      <c r="AF1201">
        <f>IF(LEN(TRIM(AE1201&amp;""))=0, "", VALUE(AE1201))</f>
        <v>5</v>
      </c>
      <c r="AG1201">
        <v>1</v>
      </c>
      <c r="AH1201">
        <f>IF(
    OR(U1201&lt;0, W1201&lt;0, Y1201&lt;0, AA1201&lt;0),
        1,
        IF(LEN(TRIM(AG1201&amp;""))=0, "", AG1201)
)</f>
        <v>1</v>
      </c>
      <c r="AI1201" t="str">
        <f>IF(
    COUNT(Q1201,V1201,X1201,Z1201,AB1201)=0,
        "Not Usable",
    IF(
        COUNT(Q1201,V1201,X1201,Z1201,AB1201)&lt;5,
            "Incomplete",
            IF(
                MIN(Q1201,V1201,X1201,Z1201,AB1201)=0,
                    "Incomplete",
                    "Complete"
            )
    )
)</f>
        <v>Complete</v>
      </c>
    </row>
    <row r="1202" spans="1:35" x14ac:dyDescent="0.3">
      <c r="A1202">
        <v>34645</v>
      </c>
      <c r="B1202" s="6">
        <v>45039.292268518519</v>
      </c>
      <c r="C1202" s="3">
        <f>INT(B1202)</f>
        <v>45039</v>
      </c>
      <c r="D1202" s="2">
        <f>MOD(B1202,1)</f>
        <v>0.29226851851854008</v>
      </c>
      <c r="E1202">
        <v>41</v>
      </c>
      <c r="F1202" t="s">
        <v>33</v>
      </c>
      <c r="G1202" t="str">
        <f xml:space="preserve"> PROPER(TRIM(CLEAN(SUBSTITUTE(F1202,CHAR(160)," "))))</f>
        <v>South</v>
      </c>
      <c r="H1202" t="s">
        <v>7</v>
      </c>
      <c r="I1202" t="str">
        <f>PROPER(TRIM(CLEAN((SUBSTITUTE(H1202,"-"," ")))))</f>
        <v>In Store</v>
      </c>
      <c r="J1202">
        <v>28463</v>
      </c>
      <c r="K1202" t="s">
        <v>6</v>
      </c>
      <c r="L1202" t="str">
        <f xml:space="preserve"> PROPER(TRIM(CLEAN(SUBSTITUTE(K1202,CHAR(160)," "))))</f>
        <v>Corporate</v>
      </c>
      <c r="M1202" t="s">
        <v>19</v>
      </c>
      <c r="N1202" t="str">
        <f xml:space="preserve"> PROPER(TRIM(CLEAN(SUBSTITUTE(M1202,CHAR(160)," "))))</f>
        <v>Apparel</v>
      </c>
      <c r="O1202" t="s">
        <v>18</v>
      </c>
      <c r="P1202" t="str">
        <f>IF(LEN(TRIM(Table1[[#This Row],[subcategory]]&amp;""))=0,"Unknown", PROPER(TRIM(Table1[[#This Row],[subcategory]])))</f>
        <v>Men</v>
      </c>
      <c r="Q1202">
        <v>82.13</v>
      </c>
      <c r="R1202" s="1">
        <f>IF(LEN(TRIM(Q1202&amp;""))=0, "", VALUE(SUBSTITUTE(Q1202,"$","")))</f>
        <v>82.13</v>
      </c>
      <c r="S1202">
        <v>2</v>
      </c>
      <c r="T1202">
        <f>IF(LEN(TRIM(S1202&amp;""))=0, "", VALUE(S1202))</f>
        <v>2</v>
      </c>
      <c r="U1202">
        <v>-164.26</v>
      </c>
      <c r="V1202" s="1">
        <f>IF(LEN(TRIM(U1202&amp;""))=0, "", VALUE(SUBSTITUTE(U1202,"$","")))</f>
        <v>-164.26</v>
      </c>
      <c r="W1202" s="1">
        <v>-121.05962</v>
      </c>
      <c r="X1202" s="1">
        <f>IF(LEN(TRIM(W1202&amp;""))=0, "", VALUE(SUBSTITUTE(W1202,"$","")))</f>
        <v>-121.05962</v>
      </c>
      <c r="Y1202">
        <v>-100.716521458174</v>
      </c>
      <c r="Z1202" s="1" cm="1">
        <f t="array" ref="Z1202">IF(
    LEN(TRIM(Y1202&amp;""))=0,
        IF(AND(ISNUMBER(net_sales_clean), ISNUMBER(profit_clean)),
            net_sales_clean - profit_clean,
            ""
        ),
    VALUE(SUBSTITUTE(Y1202,"$",""))
)</f>
        <v>-100.716521458174</v>
      </c>
      <c r="AA1202">
        <v>-20.343098541825299</v>
      </c>
      <c r="AB1202" s="1" cm="1">
        <f t="array" ref="AB1202">IF(
    LEN(TRIM(AA1202&amp;""))=0,
        IF(AND(ISNUMBER(net_sales_clean), ISNUMBER(cost_clean)),
            net_sales_clean - cost_clean,
            ""
        ),
    VALUE(SUBSTITUTE(AA1202,"$",""))
)</f>
        <v>-20.343098541825299</v>
      </c>
      <c r="AC1202">
        <v>8</v>
      </c>
      <c r="AD1202">
        <f>IF(LEN(TRIM(AC1202&amp;""))=0, "", VALUE(AC1202))</f>
        <v>8</v>
      </c>
      <c r="AE1202">
        <v>4</v>
      </c>
      <c r="AF1202">
        <f>IF(LEN(TRIM(AE1202&amp;""))=0, "", VALUE(AE1202))</f>
        <v>4</v>
      </c>
      <c r="AG1202">
        <v>0</v>
      </c>
      <c r="AH1202">
        <f>IF(
    OR(U1202&lt;0, W1202&lt;0, Y1202&lt;0, AA1202&lt;0),
        1,
        IF(LEN(TRIM(AG1202&amp;""))=0, "", AG1202)
)</f>
        <v>1</v>
      </c>
      <c r="AI1202" t="str">
        <f>IF(
    COUNT(Q1202,V1202,X1202,Z1202,AB1202)=0,
        "Not Usable",
    IF(
        COUNT(Q1202,V1202,X1202,Z1202,AB1202)&lt;5,
            "Incomplete",
            IF(
                MIN(Q1202,V1202,X1202,Z1202,AB1202)=0,
                    "Incomplete",
                    "Complete"
            )
    )
)</f>
        <v>Complete</v>
      </c>
    </row>
    <row r="1203" spans="1:35" x14ac:dyDescent="0.3">
      <c r="A1203">
        <v>14711</v>
      </c>
      <c r="B1203" s="6">
        <v>45861.900127314817</v>
      </c>
      <c r="C1203" s="3">
        <f>INT(B1203)</f>
        <v>45861</v>
      </c>
      <c r="D1203" s="2">
        <f>MOD(B1203,1)</f>
        <v>0.90012731481692754</v>
      </c>
      <c r="E1203">
        <v>30</v>
      </c>
      <c r="F1203" t="s">
        <v>15</v>
      </c>
      <c r="G1203" t="str">
        <f xml:space="preserve"> PROPER(TRIM(CLEAN(SUBSTITUTE(F1203,CHAR(160)," "))))</f>
        <v>West</v>
      </c>
      <c r="H1203" t="s">
        <v>30</v>
      </c>
      <c r="I1203" t="str">
        <f>PROPER(TRIM(CLEAN((SUBSTITUTE(H1203,"-"," ")))))</f>
        <v>Mobile App</v>
      </c>
      <c r="J1203">
        <v>29376</v>
      </c>
      <c r="K1203" t="s">
        <v>6</v>
      </c>
      <c r="L1203" t="str">
        <f xml:space="preserve"> PROPER(TRIM(CLEAN(SUBSTITUTE(K1203,CHAR(160)," "))))</f>
        <v>Corporate</v>
      </c>
      <c r="M1203" t="s">
        <v>23</v>
      </c>
      <c r="N1203" t="str">
        <f xml:space="preserve"> PROPER(TRIM(CLEAN(SUBSTITUTE(M1203,CHAR(160)," "))))</f>
        <v>Electronics</v>
      </c>
      <c r="O1203" t="s">
        <v>34</v>
      </c>
      <c r="P1203" t="str">
        <f>IF(LEN(TRIM(Table1[[#This Row],[subcategory]]&amp;""))=0,"Unknown", PROPER(TRIM(Table1[[#This Row],[subcategory]])))</f>
        <v>Phones</v>
      </c>
      <c r="Q1203">
        <v>140.72</v>
      </c>
      <c r="R1203" s="1">
        <f>IF(LEN(TRIM(Q1203&amp;""))=0, "", VALUE(SUBSTITUTE(Q1203,"$","")))</f>
        <v>140.72</v>
      </c>
      <c r="S1203">
        <v>1</v>
      </c>
      <c r="T1203">
        <f>IF(LEN(TRIM(S1203&amp;""))=0, "", VALUE(S1203))</f>
        <v>1</v>
      </c>
      <c r="U1203">
        <v>140.72</v>
      </c>
      <c r="V1203" s="1">
        <f>IF(LEN(TRIM(U1203&amp;""))=0, "", VALUE(SUBSTITUTE(U1203,"$","")))</f>
        <v>140.72</v>
      </c>
      <c r="W1203" s="1">
        <v>132.69896</v>
      </c>
      <c r="X1203" s="1">
        <f>IF(LEN(TRIM(W1203&amp;""))=0, "", VALUE(SUBSTITUTE(W1203,"$","")))</f>
        <v>132.69896</v>
      </c>
      <c r="Y1203" s="5" t="s">
        <v>6674</v>
      </c>
      <c r="Z1203" s="4" cm="1">
        <f t="array" ref="Z1203">IF(
    LEN(TRIM(Y1203&amp;""))=0,
        IF(AND(ISNUMBER(net_sales_clean), ISNUMBER(profit_clean)),
            net_sales_clean - profit_clean,
            ""
        ),
    VALUE(SUBSTITUTE(Y1203,"$",""))
)</f>
        <v>81.780723065102407</v>
      </c>
      <c r="AA1203" s="5" t="s">
        <v>6673</v>
      </c>
      <c r="AB1203" s="4" cm="1">
        <f t="array" ref="AB1203">IF(
    LEN(TRIM(AA1203&amp;""))=0,
        IF(AND(ISNUMBER(net_sales_clean), ISNUMBER(cost_clean)),
            net_sales_clean - cost_clean,
            ""
        ),
    VALUE(SUBSTITUTE(AA1203,"$",""))
)</f>
        <v>50.9182369348975</v>
      </c>
      <c r="AC1203">
        <v>8</v>
      </c>
      <c r="AD1203">
        <f>IF(LEN(TRIM(AC1203&amp;""))=0, "", VALUE(AC1203))</f>
        <v>8</v>
      </c>
      <c r="AE1203">
        <v>4</v>
      </c>
      <c r="AF1203">
        <f>IF(LEN(TRIM(AE1203&amp;""))=0, "", VALUE(AE1203))</f>
        <v>4</v>
      </c>
      <c r="AG1203">
        <v>0</v>
      </c>
      <c r="AH1203">
        <f>IF(
    OR(U1203&lt;0, W1203&lt;0, Y1203&lt;0, AA1203&lt;0),
        1,
        IF(LEN(TRIM(AG1203&amp;""))=0, "", AG1203)
)</f>
        <v>0</v>
      </c>
      <c r="AI1203" t="str">
        <f>IF(
    COUNT(Q1203,V1203,X1203,Z1203,AB1203)=0,
        "Not Usable",
    IF(
        COUNT(Q1203,V1203,X1203,Z1203,AB1203)&lt;5,
            "Incomplete",
            IF(
                MIN(Q1203,V1203,X1203,Z1203,AB1203)=0,
                    "Incomplete",
                    "Complete"
            )
    )
)</f>
        <v>Complete</v>
      </c>
    </row>
    <row r="1204" spans="1:35" x14ac:dyDescent="0.3">
      <c r="A1204">
        <v>31081</v>
      </c>
      <c r="B1204" s="6">
        <v>45964.769247685188</v>
      </c>
      <c r="C1204" s="3">
        <f>INT(B1204)</f>
        <v>45964</v>
      </c>
      <c r="D1204" s="2">
        <f>MOD(B1204,1)</f>
        <v>0.76924768518802011</v>
      </c>
      <c r="E1204">
        <v>17</v>
      </c>
      <c r="F1204" t="s">
        <v>33</v>
      </c>
      <c r="G1204" t="str">
        <f xml:space="preserve"> PROPER(TRIM(CLEAN(SUBSTITUTE(F1204,CHAR(160)," "))))</f>
        <v>South</v>
      </c>
      <c r="H1204" t="s">
        <v>17</v>
      </c>
      <c r="I1204" t="str">
        <f>PROPER(TRIM(CLEAN((SUBSTITUTE(H1204,"-"," ")))))</f>
        <v>Online</v>
      </c>
      <c r="J1204">
        <v>29972</v>
      </c>
      <c r="K1204" t="s">
        <v>14</v>
      </c>
      <c r="L1204" t="str">
        <f xml:space="preserve"> PROPER(TRIM(CLEAN(SUBSTITUTE(K1204,CHAR(160)," "))))</f>
        <v>Consumer</v>
      </c>
      <c r="M1204" t="s">
        <v>16</v>
      </c>
      <c r="N1204" t="str">
        <f xml:space="preserve"> PROPER(TRIM(CLEAN(SUBSTITUTE(M1204,CHAR(160)," "))))</f>
        <v>Grocery</v>
      </c>
      <c r="O1204" t="s">
        <v>37</v>
      </c>
      <c r="P1204" t="str">
        <f>IF(LEN(TRIM(Table1[[#This Row],[subcategory]]&amp;""))=0,"Unknown", PROPER(TRIM(Table1[[#This Row],[subcategory]])))</f>
        <v>Produce</v>
      </c>
      <c r="Q1204">
        <v>36.340000000000003</v>
      </c>
      <c r="R1204" s="1">
        <f>IF(LEN(TRIM(Q1204&amp;""))=0, "", VALUE(SUBSTITUTE(Q1204,"$","")))</f>
        <v>36.340000000000003</v>
      </c>
      <c r="S1204">
        <v>2</v>
      </c>
      <c r="T1204">
        <f>IF(LEN(TRIM(S1204&amp;""))=0, "", VALUE(S1204))</f>
        <v>2</v>
      </c>
      <c r="U1204">
        <v>72.680000000000007</v>
      </c>
      <c r="V1204" s="1">
        <f>IF(LEN(TRIM(U1204&amp;""))=0, "", VALUE(SUBSTITUTE(U1204,"$","")))</f>
        <v>72.680000000000007</v>
      </c>
      <c r="W1204" s="1">
        <v>65.775400000000005</v>
      </c>
      <c r="X1204" s="1">
        <f>IF(LEN(TRIM(W1204&amp;""))=0, "", VALUE(SUBSTITUTE(W1204,"$","")))</f>
        <v>65.775400000000005</v>
      </c>
      <c r="Y1204" s="5" t="s">
        <v>6672</v>
      </c>
      <c r="Z1204" s="4" cm="1">
        <f t="array" ref="Z1204">IF(
    LEN(TRIM(Y1204&amp;""))=0,
        IF(AND(ISNUMBER(net_sales_clean), ISNUMBER(profit_clean)),
            net_sales_clean - profit_clean,
            ""
        ),
    VALUE(SUBSTITUTE(Y1204,"$",""))
)</f>
        <v>47.3529366826398</v>
      </c>
      <c r="AA1204" s="5" t="s">
        <v>6671</v>
      </c>
      <c r="AB1204" s="4" cm="1">
        <f t="array" ref="AB1204">IF(
    LEN(TRIM(AA1204&amp;""))=0,
        IF(AND(ISNUMBER(net_sales_clean), ISNUMBER(cost_clean)),
            net_sales_clean - cost_clean,
            ""
        ),
    VALUE(SUBSTITUTE(AA1204,"$",""))
)</f>
        <v>18.422463317360101</v>
      </c>
      <c r="AC1204">
        <v>1</v>
      </c>
      <c r="AD1204">
        <f>IF(LEN(TRIM(AC1204&amp;""))=0, "", VALUE(AC1204))</f>
        <v>1</v>
      </c>
      <c r="AE1204">
        <v>5</v>
      </c>
      <c r="AF1204">
        <f>IF(LEN(TRIM(AE1204&amp;""))=0, "", VALUE(AE1204))</f>
        <v>5</v>
      </c>
      <c r="AG1204">
        <v>0</v>
      </c>
      <c r="AH1204">
        <f>IF(
    OR(U1204&lt;0, W1204&lt;0, Y1204&lt;0, AA1204&lt;0),
        1,
        IF(LEN(TRIM(AG1204&amp;""))=0, "", AG1204)
)</f>
        <v>0</v>
      </c>
      <c r="AI1204" t="str">
        <f>IF(
    COUNT(Q1204,V1204,X1204,Z1204,AB1204)=0,
        "Not Usable",
    IF(
        COUNT(Q1204,V1204,X1204,Z1204,AB1204)&lt;5,
            "Incomplete",
            IF(
                MIN(Q1204,V1204,X1204,Z1204,AB1204)=0,
                    "Incomplete",
                    "Complete"
            )
    )
)</f>
        <v>Complete</v>
      </c>
    </row>
    <row r="1205" spans="1:35" x14ac:dyDescent="0.3">
      <c r="A1205">
        <v>29214</v>
      </c>
      <c r="B1205" s="6">
        <v>46013.698958333334</v>
      </c>
      <c r="C1205" s="3">
        <f>INT(B1205)</f>
        <v>46013</v>
      </c>
      <c r="D1205" s="2">
        <f>MOD(B1205,1)</f>
        <v>0.69895833333430346</v>
      </c>
      <c r="E1205">
        <v>81</v>
      </c>
      <c r="F1205" t="s">
        <v>15</v>
      </c>
      <c r="G1205" t="str">
        <f xml:space="preserve"> PROPER(TRIM(CLEAN(SUBSTITUTE(F1205,CHAR(160)," "))))</f>
        <v>West</v>
      </c>
      <c r="H1205" t="s">
        <v>3</v>
      </c>
      <c r="I1205" t="str">
        <f>PROPER(TRIM(CLEAN((SUBSTITUTE(H1205,"-"," ")))))</f>
        <v>Phone</v>
      </c>
      <c r="J1205">
        <v>27955</v>
      </c>
      <c r="K1205" t="s">
        <v>14</v>
      </c>
      <c r="L1205" t="str">
        <f xml:space="preserve"> PROPER(TRIM(CLEAN(SUBSTITUTE(K1205,CHAR(160)," "))))</f>
        <v>Consumer</v>
      </c>
      <c r="M1205" t="s">
        <v>9</v>
      </c>
      <c r="N1205" t="str">
        <f xml:space="preserve"> PROPER(TRIM(CLEAN(SUBSTITUTE(M1205,CHAR(160)," "))))</f>
        <v>Home</v>
      </c>
      <c r="O1205" t="s">
        <v>38</v>
      </c>
      <c r="P1205" t="str">
        <f>IF(LEN(TRIM(Table1[[#This Row],[subcategory]]&amp;""))=0,"Unknown", PROPER(TRIM(Table1[[#This Row],[subcategory]])))</f>
        <v>Kitchen</v>
      </c>
      <c r="Q1205">
        <v>48.83</v>
      </c>
      <c r="R1205" s="1">
        <f>IF(LEN(TRIM(Q1205&amp;""))=0, "", VALUE(SUBSTITUTE(Q1205,"$","")))</f>
        <v>48.83</v>
      </c>
      <c r="S1205">
        <v>0</v>
      </c>
      <c r="T1205">
        <f>IF(LEN(TRIM(S1205&amp;""))=0, "", VALUE(S1205))</f>
        <v>0</v>
      </c>
      <c r="U1205">
        <v>0</v>
      </c>
      <c r="V1205" s="1">
        <f>IF(LEN(TRIM(U1205&amp;""))=0, "", VALUE(SUBSTITUTE(U1205,"$","")))</f>
        <v>0</v>
      </c>
      <c r="W1205" s="1">
        <v>0</v>
      </c>
      <c r="X1205" s="1">
        <f>IF(LEN(TRIM(W1205&amp;""))=0, "", VALUE(SUBSTITUTE(W1205,"$","")))</f>
        <v>0</v>
      </c>
      <c r="Y1205">
        <v>0</v>
      </c>
      <c r="Z1205" s="1" cm="1">
        <f t="array" ref="Z1205">IF(
    LEN(TRIM(Y1205&amp;""))=0,
        IF(AND(ISNUMBER(net_sales_clean), ISNUMBER(profit_clean)),
            net_sales_clean - profit_clean,
            ""
        ),
    VALUE(SUBSTITUTE(Y1205,"$",""))
)</f>
        <v>0</v>
      </c>
      <c r="AA1205">
        <v>0</v>
      </c>
      <c r="AB1205" s="1" cm="1">
        <f t="array" ref="AB1205">IF(
    LEN(TRIM(AA1205&amp;""))=0,
        IF(AND(ISNUMBER(net_sales_clean), ISNUMBER(cost_clean)),
            net_sales_clean - cost_clean,
            ""
        ),
    VALUE(SUBSTITUTE(AA1205,"$",""))
)</f>
        <v>0</v>
      </c>
      <c r="AC1205">
        <v>7</v>
      </c>
      <c r="AD1205">
        <f>IF(LEN(TRIM(AC1205&amp;""))=0, "", VALUE(AC1205))</f>
        <v>7</v>
      </c>
      <c r="AE1205">
        <v>1</v>
      </c>
      <c r="AF1205">
        <f>IF(LEN(TRIM(AE1205&amp;""))=0, "", VALUE(AE1205))</f>
        <v>1</v>
      </c>
      <c r="AG1205">
        <v>0</v>
      </c>
      <c r="AH1205">
        <f>IF(
    OR(U1205&lt;0, W1205&lt;0, Y1205&lt;0, AA1205&lt;0),
        1,
        IF(LEN(TRIM(AG1205&amp;""))=0, "", AG1205)
)</f>
        <v>0</v>
      </c>
      <c r="AI1205" t="str">
        <f>IF(
    COUNT(Q1205,V1205,X1205,Z1205,AB1205)=0,
        "Not Usable",
    IF(
        COUNT(Q1205,V1205,X1205,Z1205,AB1205)&lt;5,
            "Incomplete",
            IF(
                MIN(Q1205,V1205,X1205,Z1205,AB1205)=0,
                    "Incomplete",
                    "Complete"
            )
    )
)</f>
        <v>Incomplete</v>
      </c>
    </row>
    <row r="1206" spans="1:35" x14ac:dyDescent="0.3">
      <c r="A1206">
        <v>48304</v>
      </c>
      <c r="B1206" s="6">
        <v>45906.36078703704</v>
      </c>
      <c r="C1206" s="3">
        <f>INT(B1206)</f>
        <v>45906</v>
      </c>
      <c r="D1206" s="2">
        <f>MOD(B1206,1)</f>
        <v>0.3607870370396995</v>
      </c>
      <c r="E1206">
        <v>31</v>
      </c>
      <c r="F1206" t="s">
        <v>15</v>
      </c>
      <c r="G1206" t="str">
        <f xml:space="preserve"> PROPER(TRIM(CLEAN(SUBSTITUTE(F1206,CHAR(160)," "))))</f>
        <v>West</v>
      </c>
      <c r="H1206" t="s">
        <v>11</v>
      </c>
      <c r="I1206" t="str">
        <f>PROPER(TRIM(CLEAN((SUBSTITUTE(H1206,"-"," ")))))</f>
        <v>Online</v>
      </c>
      <c r="J1206">
        <v>24520</v>
      </c>
      <c r="K1206" t="s">
        <v>6</v>
      </c>
      <c r="L1206" t="str">
        <f xml:space="preserve"> PROPER(TRIM(CLEAN(SUBSTITUTE(K1206,CHAR(160)," "))))</f>
        <v>Corporate</v>
      </c>
      <c r="M1206" t="s">
        <v>1</v>
      </c>
      <c r="N1206" t="str">
        <f xml:space="preserve"> PROPER(TRIM(CLEAN(SUBSTITUTE(M1206,CHAR(160)," "))))</f>
        <v>Beauty</v>
      </c>
      <c r="O1206" t="s">
        <v>0</v>
      </c>
      <c r="P1206" t="str">
        <f>IF(LEN(TRIM(Table1[[#This Row],[subcategory]]&amp;""))=0,"Unknown", PROPER(TRIM(Table1[[#This Row],[subcategory]])))</f>
        <v>Makeup</v>
      </c>
      <c r="Q1206">
        <v>38.229999999999997</v>
      </c>
      <c r="R1206" s="1">
        <f>IF(LEN(TRIM(Q1206&amp;""))=0, "", VALUE(SUBSTITUTE(Q1206,"$","")))</f>
        <v>38.229999999999997</v>
      </c>
      <c r="S1206">
        <v>3</v>
      </c>
      <c r="T1206">
        <f>IF(LEN(TRIM(S1206&amp;""))=0, "", VALUE(S1206))</f>
        <v>3</v>
      </c>
      <c r="U1206">
        <v>114.69</v>
      </c>
      <c r="V1206" s="1">
        <f>IF(LEN(TRIM(U1206&amp;""))=0, "", VALUE(SUBSTITUTE(U1206,"$","")))</f>
        <v>114.69</v>
      </c>
      <c r="W1206" s="4" t="s">
        <v>6670</v>
      </c>
      <c r="X1206" s="4">
        <f>IF(LEN(TRIM(W1206&amp;""))=0, "", VALUE(SUBSTITUTE(W1206,"$","")))</f>
        <v>51.725189999999898</v>
      </c>
      <c r="Y1206" s="5" t="s">
        <v>6669</v>
      </c>
      <c r="Z1206" s="4" cm="1">
        <f t="array" ref="Z1206">IF(
    LEN(TRIM(Y1206&amp;""))=0,
        IF(AND(ISNUMBER(net_sales_clean), ISNUMBER(profit_clean)),
            net_sales_clean - profit_clean,
            ""
        ),
    VALUE(SUBSTITUTE(Y1206,"$",""))
)</f>
        <v>43.0213586758491</v>
      </c>
      <c r="AA1206" s="5" t="s">
        <v>6668</v>
      </c>
      <c r="AB1206" s="4" cm="1">
        <f t="array" ref="AB1206">IF(
    LEN(TRIM(AA1206&amp;""))=0,
        IF(AND(ISNUMBER(net_sales_clean), ISNUMBER(cost_clean)),
            net_sales_clean - cost_clean,
            ""
        ),
    VALUE(SUBSTITUTE(AA1206,"$",""))
)</f>
        <v>8.7038313241507907</v>
      </c>
      <c r="AC1206">
        <v>2</v>
      </c>
      <c r="AD1206">
        <f>IF(LEN(TRIM(AC1206&amp;""))=0, "", VALUE(AC1206))</f>
        <v>2</v>
      </c>
      <c r="AE1206">
        <v>2</v>
      </c>
      <c r="AF1206">
        <f>IF(LEN(TRIM(AE1206&amp;""))=0, "", VALUE(AE1206))</f>
        <v>2</v>
      </c>
      <c r="AG1206">
        <v>0</v>
      </c>
      <c r="AH1206">
        <f>IF(
    OR(U1206&lt;0, W1206&lt;0, Y1206&lt;0, AA1206&lt;0),
        1,
        IF(LEN(TRIM(AG1206&amp;""))=0, "", AG1206)
)</f>
        <v>0</v>
      </c>
      <c r="AI1206" t="str">
        <f>IF(
    COUNT(Q1206,V1206,X1206,Z1206,AB1206)=0,
        "Not Usable",
    IF(
        COUNT(Q1206,V1206,X1206,Z1206,AB1206)&lt;5,
            "Incomplete",
            IF(
                MIN(Q1206,V1206,X1206,Z1206,AB1206)=0,
                    "Incomplete",
                    "Complete"
            )
    )
)</f>
        <v>Complete</v>
      </c>
    </row>
    <row r="1207" spans="1:35" x14ac:dyDescent="0.3">
      <c r="A1207">
        <v>15190</v>
      </c>
      <c r="B1207" s="6">
        <v>45950.041273148148</v>
      </c>
      <c r="C1207" s="3">
        <f>INT(B1207)</f>
        <v>45950</v>
      </c>
      <c r="D1207" s="2">
        <f>MOD(B1207,1)</f>
        <v>4.1273148148320615E-2</v>
      </c>
      <c r="E1207">
        <v>62</v>
      </c>
      <c r="F1207" t="s">
        <v>21</v>
      </c>
      <c r="G1207" t="str">
        <f xml:space="preserve"> PROPER(TRIM(CLEAN(SUBSTITUTE(F1207,CHAR(160)," "))))</f>
        <v>Midwest</v>
      </c>
      <c r="H1207" t="s">
        <v>30</v>
      </c>
      <c r="I1207" t="str">
        <f>PROPER(TRIM(CLEAN((SUBSTITUTE(H1207,"-"," ")))))</f>
        <v>Mobile App</v>
      </c>
      <c r="J1207">
        <v>2805</v>
      </c>
      <c r="K1207" t="s">
        <v>2</v>
      </c>
      <c r="L1207" t="str">
        <f xml:space="preserve"> PROPER(TRIM(CLEAN(SUBSTITUTE(K1207,CHAR(160)," "))))</f>
        <v>Home Office</v>
      </c>
      <c r="M1207" t="s">
        <v>16</v>
      </c>
      <c r="N1207" t="str">
        <f xml:space="preserve"> PROPER(TRIM(CLEAN(SUBSTITUTE(M1207,CHAR(160)," "))))</f>
        <v>Grocery</v>
      </c>
      <c r="O1207" t="s">
        <v>24</v>
      </c>
      <c r="P1207" t="str">
        <f>IF(LEN(TRIM(Table1[[#This Row],[subcategory]]&amp;""))=0,"Unknown", PROPER(TRIM(Table1[[#This Row],[subcategory]])))</f>
        <v>Snacks</v>
      </c>
      <c r="Q1207">
        <v>92.8</v>
      </c>
      <c r="R1207" s="1">
        <f>IF(LEN(TRIM(Q1207&amp;""))=0, "", VALUE(SUBSTITUTE(Q1207,"$","")))</f>
        <v>92.8</v>
      </c>
      <c r="S1207">
        <v>4</v>
      </c>
      <c r="T1207">
        <f>IF(LEN(TRIM(S1207&amp;""))=0, "", VALUE(S1207))</f>
        <v>4</v>
      </c>
      <c r="U1207">
        <v>371.2</v>
      </c>
      <c r="V1207" s="1">
        <f>IF(LEN(TRIM(U1207&amp;""))=0, "", VALUE(SUBSTITUTE(U1207,"$","")))</f>
        <v>371.2</v>
      </c>
      <c r="W1207" s="1">
        <v>324.8</v>
      </c>
      <c r="X1207" s="1">
        <f>IF(LEN(TRIM(W1207&amp;""))=0, "", VALUE(SUBSTITUTE(W1207,"$","")))</f>
        <v>324.8</v>
      </c>
      <c r="Z1207" s="1" t="str" cm="1">
        <f t="array" ref="Z1207">IF(
    LEN(TRIM(Y1207&amp;""))=0,
        IF(AND(ISNUMBER(net_sales_clean), ISNUMBER(profit_clean)),
            net_sales_clean - profit_clean,
            ""
        ),
    VALUE(SUBSTITUTE(Y1207,"$",""))
)</f>
        <v/>
      </c>
      <c r="AB1207" s="1" t="str" cm="1">
        <f t="array" ref="AB1207">IF(
    LEN(TRIM(AA1207&amp;""))=0,
        IF(AND(ISNUMBER(net_sales_clean), ISNUMBER(cost_clean)),
            net_sales_clean - cost_clean,
            ""
        ),
    VALUE(SUBSTITUTE(AA1207,"$",""))
)</f>
        <v/>
      </c>
      <c r="AC1207">
        <v>3</v>
      </c>
      <c r="AD1207">
        <f>IF(LEN(TRIM(AC1207&amp;""))=0, "", VALUE(AC1207))</f>
        <v>3</v>
      </c>
      <c r="AE1207">
        <v>5</v>
      </c>
      <c r="AF1207">
        <f>IF(LEN(TRIM(AE1207&amp;""))=0, "", VALUE(AE1207))</f>
        <v>5</v>
      </c>
      <c r="AG1207">
        <v>0</v>
      </c>
      <c r="AH1207">
        <f>IF(
    OR(U1207&lt;0, W1207&lt;0, Y1207&lt;0, AA1207&lt;0),
        1,
        IF(LEN(TRIM(AG1207&amp;""))=0, "", AG1207)
)</f>
        <v>0</v>
      </c>
      <c r="AI1207" t="str">
        <f>IF(
    COUNT(Q1207,V1207,X1207,Z1207,AB1207)=0,
        "Not Usable",
    IF(
        COUNT(Q1207,V1207,X1207,Z1207,AB1207)&lt;5,
            "Incomplete",
            IF(
                MIN(Q1207,V1207,X1207,Z1207,AB1207)=0,
                    "Incomplete",
                    "Complete"
            )
    )
)</f>
        <v>Incomplete</v>
      </c>
    </row>
    <row r="1208" spans="1:35" x14ac:dyDescent="0.3">
      <c r="A1208">
        <v>34201</v>
      </c>
      <c r="B1208" s="6">
        <v>45984.779907407406</v>
      </c>
      <c r="C1208" s="3">
        <f>INT(B1208)</f>
        <v>45984</v>
      </c>
      <c r="D1208" s="2">
        <f>MOD(B1208,1)</f>
        <v>0.7799074074064265</v>
      </c>
      <c r="E1208">
        <v>48</v>
      </c>
      <c r="F1208" t="s">
        <v>8</v>
      </c>
      <c r="G1208" t="str">
        <f xml:space="preserve"> PROPER(TRIM(CLEAN(SUBSTITUTE(F1208,CHAR(160)," "))))</f>
        <v>West</v>
      </c>
      <c r="H1208" t="s">
        <v>30</v>
      </c>
      <c r="I1208" t="str">
        <f>PROPER(TRIM(CLEAN((SUBSTITUTE(H1208,"-"," ")))))</f>
        <v>Mobile App</v>
      </c>
      <c r="J1208">
        <v>2506</v>
      </c>
      <c r="K1208" t="s">
        <v>2</v>
      </c>
      <c r="L1208" t="str">
        <f xml:space="preserve"> PROPER(TRIM(CLEAN(SUBSTITUTE(K1208,CHAR(160)," "))))</f>
        <v>Home Office</v>
      </c>
      <c r="M1208" t="s">
        <v>16</v>
      </c>
      <c r="N1208" t="str">
        <f xml:space="preserve"> PROPER(TRIM(CLEAN(SUBSTITUTE(M1208,CHAR(160)," "))))</f>
        <v>Grocery</v>
      </c>
      <c r="O1208" t="s">
        <v>28</v>
      </c>
      <c r="P1208" t="str">
        <f>IF(LEN(TRIM(Table1[[#This Row],[subcategory]]&amp;""))=0,"Unknown", PROPER(TRIM(Table1[[#This Row],[subcategory]])))</f>
        <v>Pantry</v>
      </c>
      <c r="Q1208">
        <v>24.98</v>
      </c>
      <c r="R1208" s="1">
        <f>IF(LEN(TRIM(Q1208&amp;""))=0, "", VALUE(SUBSTITUTE(Q1208,"$","")))</f>
        <v>24.98</v>
      </c>
      <c r="S1208">
        <v>2</v>
      </c>
      <c r="T1208">
        <f>IF(LEN(TRIM(S1208&amp;""))=0, "", VALUE(S1208))</f>
        <v>2</v>
      </c>
      <c r="U1208">
        <v>-49.96</v>
      </c>
      <c r="V1208" s="1">
        <f>IF(LEN(TRIM(U1208&amp;""))=0, "", VALUE(SUBSTITUTE(U1208,"$","")))</f>
        <v>-49.96</v>
      </c>
      <c r="W1208" s="1">
        <v>-26.129079999999998</v>
      </c>
      <c r="X1208" s="1">
        <f>IF(LEN(TRIM(W1208&amp;""))=0, "", VALUE(SUBSTITUTE(W1208,"$","")))</f>
        <v>-26.129079999999998</v>
      </c>
      <c r="Y1208">
        <v>-16.423262637590302</v>
      </c>
      <c r="Z1208" s="1" cm="1">
        <f t="array" ref="Z1208">IF(
    LEN(TRIM(Y1208&amp;""))=0,
        IF(AND(ISNUMBER(net_sales_clean), ISNUMBER(profit_clean)),
            net_sales_clean - profit_clean,
            ""
        ),
    VALUE(SUBSTITUTE(Y1208,"$",""))
)</f>
        <v>-16.423262637590302</v>
      </c>
      <c r="AA1208">
        <v>-9.7058173624096398</v>
      </c>
      <c r="AB1208" s="1" cm="1">
        <f t="array" ref="AB1208">IF(
    LEN(TRIM(AA1208&amp;""))=0,
        IF(AND(ISNUMBER(net_sales_clean), ISNUMBER(cost_clean)),
            net_sales_clean - cost_clean,
            ""
        ),
    VALUE(SUBSTITUTE(AA1208,"$",""))
)</f>
        <v>-9.7058173624096398</v>
      </c>
      <c r="AC1208">
        <v>2</v>
      </c>
      <c r="AD1208">
        <f>IF(LEN(TRIM(AC1208&amp;""))=0, "", VALUE(AC1208))</f>
        <v>2</v>
      </c>
      <c r="AE1208">
        <v>2</v>
      </c>
      <c r="AF1208">
        <f>IF(LEN(TRIM(AE1208&amp;""))=0, "", VALUE(AE1208))</f>
        <v>2</v>
      </c>
      <c r="AG1208">
        <v>0</v>
      </c>
      <c r="AH1208">
        <f>IF(
    OR(U1208&lt;0, W1208&lt;0, Y1208&lt;0, AA1208&lt;0),
        1,
        IF(LEN(TRIM(AG1208&amp;""))=0, "", AG1208)
)</f>
        <v>1</v>
      </c>
      <c r="AI1208" t="str">
        <f>IF(
    COUNT(Q1208,V1208,X1208,Z1208,AB1208)=0,
        "Not Usable",
    IF(
        COUNT(Q1208,V1208,X1208,Z1208,AB1208)&lt;5,
            "Incomplete",
            IF(
                MIN(Q1208,V1208,X1208,Z1208,AB1208)=0,
                    "Incomplete",
                    "Complete"
            )
    )
)</f>
        <v>Complete</v>
      </c>
    </row>
    <row r="1209" spans="1:35" x14ac:dyDescent="0.3">
      <c r="A1209">
        <v>44333</v>
      </c>
      <c r="B1209" s="6">
        <v>45678.446111111109</v>
      </c>
      <c r="C1209" s="3">
        <f>INT(B1209)</f>
        <v>45678</v>
      </c>
      <c r="D1209" s="2">
        <f>MOD(B1209,1)</f>
        <v>0.44611111110862112</v>
      </c>
      <c r="E1209">
        <v>16</v>
      </c>
      <c r="F1209" t="s">
        <v>15</v>
      </c>
      <c r="G1209" t="str">
        <f xml:space="preserve"> PROPER(TRIM(CLEAN(SUBSTITUTE(F1209,CHAR(160)," "))))</f>
        <v>West</v>
      </c>
      <c r="H1209" t="s">
        <v>17</v>
      </c>
      <c r="I1209" t="str">
        <f>PROPER(TRIM(CLEAN((SUBSTITUTE(H1209,"-"," ")))))</f>
        <v>Online</v>
      </c>
      <c r="J1209">
        <v>13332</v>
      </c>
      <c r="K1209" t="s">
        <v>2</v>
      </c>
      <c r="L1209" t="str">
        <f xml:space="preserve"> PROPER(TRIM(CLEAN(SUBSTITUTE(K1209,CHAR(160)," "))))</f>
        <v>Home Office</v>
      </c>
      <c r="M1209" t="s">
        <v>16</v>
      </c>
      <c r="N1209" t="str">
        <f xml:space="preserve"> PROPER(TRIM(CLEAN(SUBSTITUTE(M1209,CHAR(160)," "))))</f>
        <v>Grocery</v>
      </c>
      <c r="O1209" t="s">
        <v>37</v>
      </c>
      <c r="P1209" t="str">
        <f>IF(LEN(TRIM(Table1[[#This Row],[subcategory]]&amp;""))=0,"Unknown", PROPER(TRIM(Table1[[#This Row],[subcategory]])))</f>
        <v>Produce</v>
      </c>
      <c r="Q1209">
        <v>89.97</v>
      </c>
      <c r="R1209" s="1">
        <f>IF(LEN(TRIM(Q1209&amp;""))=0, "", VALUE(SUBSTITUTE(Q1209,"$","")))</f>
        <v>89.97</v>
      </c>
      <c r="S1209">
        <v>1</v>
      </c>
      <c r="T1209">
        <f>IF(LEN(TRIM(S1209&amp;""))=0, "", VALUE(S1209))</f>
        <v>1</v>
      </c>
      <c r="U1209">
        <v>89.97</v>
      </c>
      <c r="V1209" s="1">
        <f>IF(LEN(TRIM(U1209&amp;""))=0, "", VALUE(SUBSTITUTE(U1209,"$","")))</f>
        <v>89.97</v>
      </c>
      <c r="W1209" s="4" t="s">
        <v>6667</v>
      </c>
      <c r="X1209" s="4">
        <f>IF(LEN(TRIM(W1209&amp;""))=0, "", VALUE(SUBSTITUTE(W1209,"$","")))</f>
        <v>52.272569999999902</v>
      </c>
      <c r="Y1209" s="5" t="s">
        <v>6666</v>
      </c>
      <c r="Z1209" s="4" cm="1">
        <f t="array" ref="Z1209">IF(
    LEN(TRIM(Y1209&amp;""))=0,
        IF(AND(ISNUMBER(net_sales_clean), ISNUMBER(profit_clean)),
            net_sales_clean - profit_clean,
            ""
        ),
    VALUE(SUBSTITUTE(Y1209,"$",""))
)</f>
        <v>29.646551373371299</v>
      </c>
      <c r="AA1209" s="5" t="s">
        <v>6665</v>
      </c>
      <c r="AB1209" s="4" cm="1">
        <f t="array" ref="AB1209">IF(
    LEN(TRIM(AA1209&amp;""))=0,
        IF(AND(ISNUMBER(net_sales_clean), ISNUMBER(cost_clean)),
            net_sales_clean - cost_clean,
            ""
        ),
    VALUE(SUBSTITUTE(AA1209,"$",""))
)</f>
        <v>22.6260186266286</v>
      </c>
      <c r="AC1209">
        <v>1</v>
      </c>
      <c r="AD1209">
        <f>IF(LEN(TRIM(AC1209&amp;""))=0, "", VALUE(AC1209))</f>
        <v>1</v>
      </c>
      <c r="AE1209">
        <v>5</v>
      </c>
      <c r="AF1209">
        <f>IF(LEN(TRIM(AE1209&amp;""))=0, "", VALUE(AE1209))</f>
        <v>5</v>
      </c>
      <c r="AG1209">
        <v>0</v>
      </c>
      <c r="AH1209">
        <f>IF(
    OR(U1209&lt;0, W1209&lt;0, Y1209&lt;0, AA1209&lt;0),
        1,
        IF(LEN(TRIM(AG1209&amp;""))=0, "", AG1209)
)</f>
        <v>0</v>
      </c>
      <c r="AI1209" t="str">
        <f>IF(
    COUNT(Q1209,V1209,X1209,Z1209,AB1209)=0,
        "Not Usable",
    IF(
        COUNT(Q1209,V1209,X1209,Z1209,AB1209)&lt;5,
            "Incomplete",
            IF(
                MIN(Q1209,V1209,X1209,Z1209,AB1209)=0,
                    "Incomplete",
                    "Complete"
            )
    )
)</f>
        <v>Complete</v>
      </c>
    </row>
    <row r="1210" spans="1:35" x14ac:dyDescent="0.3">
      <c r="A1210">
        <v>27192</v>
      </c>
      <c r="B1210" s="6">
        <v>45221.073333333334</v>
      </c>
      <c r="C1210" s="3">
        <f>INT(B1210)</f>
        <v>45221</v>
      </c>
      <c r="D1210" s="2">
        <f>MOD(B1210,1)</f>
        <v>7.3333333333721384E-2</v>
      </c>
      <c r="E1210">
        <v>52</v>
      </c>
      <c r="F1210" t="s">
        <v>21</v>
      </c>
      <c r="G1210" t="str">
        <f xml:space="preserve"> PROPER(TRIM(CLEAN(SUBSTITUTE(F1210,CHAR(160)," "))))</f>
        <v>Midwest</v>
      </c>
      <c r="H1210" t="s">
        <v>17</v>
      </c>
      <c r="I1210" t="str">
        <f>PROPER(TRIM(CLEAN((SUBSTITUTE(H1210,"-"," ")))))</f>
        <v>Online</v>
      </c>
      <c r="J1210">
        <v>3061</v>
      </c>
      <c r="K1210" t="s">
        <v>2</v>
      </c>
      <c r="L1210" t="str">
        <f xml:space="preserve"> PROPER(TRIM(CLEAN(SUBSTITUTE(K1210,CHAR(160)," "))))</f>
        <v>Home Office</v>
      </c>
      <c r="M1210" t="s">
        <v>19</v>
      </c>
      <c r="N1210" t="str">
        <f xml:space="preserve"> PROPER(TRIM(CLEAN(SUBSTITUTE(M1210,CHAR(160)," "))))</f>
        <v>Apparel</v>
      </c>
      <c r="P1210" t="str">
        <f>IF(LEN(TRIM(Table1[[#This Row],[subcategory]]&amp;""))=0,"Unknown", PROPER(TRIM(Table1[[#This Row],[subcategory]])))</f>
        <v>Unknown</v>
      </c>
      <c r="Q1210">
        <v>36.619999999999997</v>
      </c>
      <c r="R1210" s="1">
        <f>IF(LEN(TRIM(Q1210&amp;""))=0, "", VALUE(SUBSTITUTE(Q1210,"$","")))</f>
        <v>36.619999999999997</v>
      </c>
      <c r="S1210">
        <v>2</v>
      </c>
      <c r="T1210">
        <f>IF(LEN(TRIM(S1210&amp;""))=0, "", VALUE(S1210))</f>
        <v>2</v>
      </c>
      <c r="U1210">
        <v>73.239999999999995</v>
      </c>
      <c r="V1210" s="1">
        <f>IF(LEN(TRIM(U1210&amp;""))=0, "", VALUE(SUBSTITUTE(U1210,"$","")))</f>
        <v>73.239999999999995</v>
      </c>
      <c r="W1210" s="1">
        <v>54.637039999999999</v>
      </c>
      <c r="X1210" s="1">
        <f>IF(LEN(TRIM(W1210&amp;""))=0, "", VALUE(SUBSTITUTE(W1210,"$","")))</f>
        <v>54.637039999999999</v>
      </c>
      <c r="Y1210" s="5" t="s">
        <v>6664</v>
      </c>
      <c r="Z1210" s="4" cm="1">
        <f t="array" ref="Z1210">IF(
    LEN(TRIM(Y1210&amp;""))=0,
        IF(AND(ISNUMBER(net_sales_clean), ISNUMBER(profit_clean)),
            net_sales_clean - profit_clean,
            ""
        ),
    VALUE(SUBSTITUTE(Y1210,"$",""))
)</f>
        <v>38.847322918824297</v>
      </c>
      <c r="AA1210" s="5" t="s">
        <v>6663</v>
      </c>
      <c r="AB1210" s="4" cm="1">
        <f t="array" ref="AB1210">IF(
    LEN(TRIM(AA1210&amp;""))=0,
        IF(AND(ISNUMBER(net_sales_clean), ISNUMBER(cost_clean)),
            net_sales_clean - cost_clean,
            ""
        ),
    VALUE(SUBSTITUTE(AA1210,"$",""))
)</f>
        <v>15.789717081175599</v>
      </c>
      <c r="AC1210">
        <v>5</v>
      </c>
      <c r="AD1210">
        <f>IF(LEN(TRIM(AC1210&amp;""))=0, "", VALUE(AC1210))</f>
        <v>5</v>
      </c>
      <c r="AE1210">
        <v>5</v>
      </c>
      <c r="AF1210">
        <f>IF(LEN(TRIM(AE1210&amp;""))=0, "", VALUE(AE1210))</f>
        <v>5</v>
      </c>
      <c r="AG1210">
        <v>0</v>
      </c>
      <c r="AH1210">
        <f>IF(
    OR(U1210&lt;0, W1210&lt;0, Y1210&lt;0, AA1210&lt;0),
        1,
        IF(LEN(TRIM(AG1210&amp;""))=0, "", AG1210)
)</f>
        <v>0</v>
      </c>
      <c r="AI1210" t="str">
        <f>IF(
    COUNT(Q1210,V1210,X1210,Z1210,AB1210)=0,
        "Not Usable",
    IF(
        COUNT(Q1210,V1210,X1210,Z1210,AB1210)&lt;5,
            "Incomplete",
            IF(
                MIN(Q1210,V1210,X1210,Z1210,AB1210)=0,
                    "Incomplete",
                    "Complete"
            )
    )
)</f>
        <v>Complete</v>
      </c>
    </row>
    <row r="1211" spans="1:35" x14ac:dyDescent="0.3">
      <c r="A1211">
        <v>3271</v>
      </c>
      <c r="B1211" s="6">
        <v>45252.605833333335</v>
      </c>
      <c r="C1211" s="3">
        <f>INT(B1211)</f>
        <v>45252</v>
      </c>
      <c r="D1211" s="2">
        <f>MOD(B1211,1)</f>
        <v>0.60583333333488554</v>
      </c>
      <c r="E1211">
        <v>11</v>
      </c>
      <c r="F1211" t="s">
        <v>15</v>
      </c>
      <c r="G1211" t="str">
        <f xml:space="preserve"> PROPER(TRIM(CLEAN(SUBSTITUTE(F1211,CHAR(160)," "))))</f>
        <v>West</v>
      </c>
      <c r="H1211" t="s">
        <v>3</v>
      </c>
      <c r="I1211" t="str">
        <f>PROPER(TRIM(CLEAN((SUBSTITUTE(H1211,"-"," ")))))</f>
        <v>Phone</v>
      </c>
      <c r="J1211">
        <v>16424</v>
      </c>
      <c r="K1211" t="s">
        <v>6</v>
      </c>
      <c r="L1211" t="str">
        <f xml:space="preserve"> PROPER(TRIM(CLEAN(SUBSTITUTE(K1211,CHAR(160)," "))))</f>
        <v>Corporate</v>
      </c>
      <c r="M1211" t="s">
        <v>23</v>
      </c>
      <c r="N1211" t="str">
        <f xml:space="preserve"> PROPER(TRIM(CLEAN(SUBSTITUTE(M1211,CHAR(160)," "))))</f>
        <v>Electronics</v>
      </c>
      <c r="O1211" t="s">
        <v>34</v>
      </c>
      <c r="P1211" t="str">
        <f>IF(LEN(TRIM(Table1[[#This Row],[subcategory]]&amp;""))=0,"Unknown", PROPER(TRIM(Table1[[#This Row],[subcategory]])))</f>
        <v>Phones</v>
      </c>
      <c r="Q1211">
        <v>38.630000000000003</v>
      </c>
      <c r="R1211" s="1">
        <f>IF(LEN(TRIM(Q1211&amp;""))=0, "", VALUE(SUBSTITUTE(Q1211,"$","")))</f>
        <v>38.630000000000003</v>
      </c>
      <c r="S1211">
        <v>2</v>
      </c>
      <c r="T1211">
        <f>IF(LEN(TRIM(S1211&amp;""))=0, "", VALUE(S1211))</f>
        <v>2</v>
      </c>
      <c r="U1211">
        <v>77.260000000000005</v>
      </c>
      <c r="V1211" s="1">
        <f>IF(LEN(TRIM(U1211&amp;""))=0, "", VALUE(SUBSTITUTE(U1211,"$","")))</f>
        <v>77.260000000000005</v>
      </c>
      <c r="W1211" s="1">
        <v>40.793280000000003</v>
      </c>
      <c r="X1211" s="1">
        <f>IF(LEN(TRIM(W1211&amp;""))=0, "", VALUE(SUBSTITUTE(W1211,"$","")))</f>
        <v>40.793280000000003</v>
      </c>
      <c r="Z1211" s="1" t="str" cm="1">
        <f t="array" ref="Z1211">IF(
    LEN(TRIM(Y1211&amp;""))=0,
        IF(AND(ISNUMBER(net_sales_clean), ISNUMBER(profit_clean)),
            net_sales_clean - profit_clean,
            ""
        ),
    VALUE(SUBSTITUTE(Y1211,"$",""))
)</f>
        <v/>
      </c>
      <c r="AB1211" s="1" t="str" cm="1">
        <f t="array" ref="AB1211">IF(
    LEN(TRIM(AA1211&amp;""))=0,
        IF(AND(ISNUMBER(net_sales_clean), ISNUMBER(cost_clean)),
            net_sales_clean - cost_clean,
            ""
        ),
    VALUE(SUBSTITUTE(AA1211,"$",""))
)</f>
        <v/>
      </c>
      <c r="AC1211">
        <v>3</v>
      </c>
      <c r="AD1211">
        <f>IF(LEN(TRIM(AC1211&amp;""))=0, "", VALUE(AC1211))</f>
        <v>3</v>
      </c>
      <c r="AF1211" t="str">
        <f>IF(LEN(TRIM(AE1211&amp;""))=0, "", VALUE(AE1211))</f>
        <v/>
      </c>
      <c r="AG1211">
        <v>0</v>
      </c>
      <c r="AH1211">
        <f>IF(
    OR(U1211&lt;0, W1211&lt;0, Y1211&lt;0, AA1211&lt;0),
        1,
        IF(LEN(TRIM(AG1211&amp;""))=0, "", AG1211)
)</f>
        <v>0</v>
      </c>
      <c r="AI1211" t="str">
        <f>IF(
    COUNT(Q1211,V1211,X1211,Z1211,AB1211)=0,
        "Not Usable",
    IF(
        COUNT(Q1211,V1211,X1211,Z1211,AB1211)&lt;5,
            "Incomplete",
            IF(
                MIN(Q1211,V1211,X1211,Z1211,AB1211)=0,
                    "Incomplete",
                    "Complete"
            )
    )
)</f>
        <v>Incomplete</v>
      </c>
    </row>
    <row r="1212" spans="1:35" x14ac:dyDescent="0.3">
      <c r="A1212">
        <v>42069</v>
      </c>
      <c r="B1212" s="6">
        <v>45387.210648148146</v>
      </c>
      <c r="C1212" s="3">
        <f>INT(B1212)</f>
        <v>45387</v>
      </c>
      <c r="D1212" s="2">
        <f>MOD(B1212,1)</f>
        <v>0.21064814814599231</v>
      </c>
      <c r="E1212">
        <v>80</v>
      </c>
      <c r="F1212" t="s">
        <v>33</v>
      </c>
      <c r="G1212" t="str">
        <f xml:space="preserve"> PROPER(TRIM(CLEAN(SUBSTITUTE(F1212,CHAR(160)," "))))</f>
        <v>South</v>
      </c>
      <c r="H1212" t="s">
        <v>3</v>
      </c>
      <c r="I1212" t="str">
        <f>PROPER(TRIM(CLEAN((SUBSTITUTE(H1212,"-"," ")))))</f>
        <v>Phone</v>
      </c>
      <c r="J1212">
        <v>27167</v>
      </c>
      <c r="K1212" t="s">
        <v>2</v>
      </c>
      <c r="L1212" t="str">
        <f xml:space="preserve"> PROPER(TRIM(CLEAN(SUBSTITUTE(K1212,CHAR(160)," "))))</f>
        <v>Home Office</v>
      </c>
      <c r="M1212" t="s">
        <v>9</v>
      </c>
      <c r="N1212" t="str">
        <f xml:space="preserve"> PROPER(TRIM(CLEAN(SUBSTITUTE(M1212,CHAR(160)," "))))</f>
        <v>Home</v>
      </c>
      <c r="O1212" t="s">
        <v>38</v>
      </c>
      <c r="P1212" t="str">
        <f>IF(LEN(TRIM(Table1[[#This Row],[subcategory]]&amp;""))=0,"Unknown", PROPER(TRIM(Table1[[#This Row],[subcategory]])))</f>
        <v>Kitchen</v>
      </c>
      <c r="Q1212">
        <v>134.51</v>
      </c>
      <c r="R1212" s="1">
        <f>IF(LEN(TRIM(Q1212&amp;""))=0, "", VALUE(SUBSTITUTE(Q1212,"$","")))</f>
        <v>134.51</v>
      </c>
      <c r="S1212">
        <v>1</v>
      </c>
      <c r="T1212">
        <f>IF(LEN(TRIM(S1212&amp;""))=0, "", VALUE(S1212))</f>
        <v>1</v>
      </c>
      <c r="U1212">
        <v>134.51</v>
      </c>
      <c r="V1212" s="1">
        <f>IF(LEN(TRIM(U1212&amp;""))=0, "", VALUE(SUBSTITUTE(U1212,"$","")))</f>
        <v>134.51</v>
      </c>
      <c r="W1212" s="1">
        <v>123.34567</v>
      </c>
      <c r="X1212" s="1">
        <f>IF(LEN(TRIM(W1212&amp;""))=0, "", VALUE(SUBSTITUTE(W1212,"$","")))</f>
        <v>123.34567</v>
      </c>
      <c r="Y1212" s="5" t="s">
        <v>6662</v>
      </c>
      <c r="Z1212" s="4" cm="1">
        <f t="array" ref="Z1212">IF(
    LEN(TRIM(Y1212&amp;""))=0,
        IF(AND(ISNUMBER(net_sales_clean), ISNUMBER(profit_clean)),
            net_sales_clean - profit_clean,
            ""
        ),
    VALUE(SUBSTITUTE(Y1212,"$",""))
)</f>
        <v>103.085453823592</v>
      </c>
      <c r="AA1212" s="5" t="s">
        <v>6661</v>
      </c>
      <c r="AB1212" s="4" cm="1">
        <f t="array" ref="AB1212">IF(
    LEN(TRIM(AA1212&amp;""))=0,
        IF(AND(ISNUMBER(net_sales_clean), ISNUMBER(cost_clean)),
            net_sales_clean - cost_clean,
            ""
        ),
    VALUE(SUBSTITUTE(AA1212,"$",""))
)</f>
        <v>20.2602161764074</v>
      </c>
      <c r="AC1212">
        <v>8</v>
      </c>
      <c r="AD1212">
        <f>IF(LEN(TRIM(AC1212&amp;""))=0, "", VALUE(AC1212))</f>
        <v>8</v>
      </c>
      <c r="AE1212">
        <v>3</v>
      </c>
      <c r="AF1212">
        <f>IF(LEN(TRIM(AE1212&amp;""))=0, "", VALUE(AE1212))</f>
        <v>3</v>
      </c>
      <c r="AG1212">
        <v>0</v>
      </c>
      <c r="AH1212">
        <f>IF(
    OR(U1212&lt;0, W1212&lt;0, Y1212&lt;0, AA1212&lt;0),
        1,
        IF(LEN(TRIM(AG1212&amp;""))=0, "", AG1212)
)</f>
        <v>0</v>
      </c>
      <c r="AI1212" t="str">
        <f>IF(
    COUNT(Q1212,V1212,X1212,Z1212,AB1212)=0,
        "Not Usable",
    IF(
        COUNT(Q1212,V1212,X1212,Z1212,AB1212)&lt;5,
            "Incomplete",
            IF(
                MIN(Q1212,V1212,X1212,Z1212,AB1212)=0,
                    "Incomplete",
                    "Complete"
            )
    )
)</f>
        <v>Complete</v>
      </c>
    </row>
    <row r="1213" spans="1:35" x14ac:dyDescent="0.3">
      <c r="A1213">
        <v>7719</v>
      </c>
      <c r="B1213" s="6">
        <v>45548.319699074076</v>
      </c>
      <c r="C1213" s="3">
        <f>INT(B1213)</f>
        <v>45548</v>
      </c>
      <c r="D1213" s="2">
        <f>MOD(B1213,1)</f>
        <v>0.31969907407619758</v>
      </c>
      <c r="E1213">
        <v>71</v>
      </c>
      <c r="F1213" t="s">
        <v>21</v>
      </c>
      <c r="G1213" t="str">
        <f xml:space="preserve"> PROPER(TRIM(CLEAN(SUBSTITUTE(F1213,CHAR(160)," "))))</f>
        <v>Midwest</v>
      </c>
      <c r="H1213" t="s">
        <v>11</v>
      </c>
      <c r="I1213" t="str">
        <f>PROPER(TRIM(CLEAN((SUBSTITUTE(H1213,"-"," ")))))</f>
        <v>Online</v>
      </c>
      <c r="J1213">
        <v>18511</v>
      </c>
      <c r="K1213" t="s">
        <v>6</v>
      </c>
      <c r="L1213" t="str">
        <f xml:space="preserve"> PROPER(TRIM(CLEAN(SUBSTITUTE(K1213,CHAR(160)," "))))</f>
        <v>Corporate</v>
      </c>
      <c r="M1213" t="s">
        <v>19</v>
      </c>
      <c r="N1213" t="str">
        <f xml:space="preserve"> PROPER(TRIM(CLEAN(SUBSTITUTE(M1213,CHAR(160)," "))))</f>
        <v>Apparel</v>
      </c>
      <c r="O1213" t="s">
        <v>26</v>
      </c>
      <c r="P1213" t="str">
        <f>IF(LEN(TRIM(Table1[[#This Row],[subcategory]]&amp;""))=0,"Unknown", PROPER(TRIM(Table1[[#This Row],[subcategory]])))</f>
        <v>Kids</v>
      </c>
      <c r="Q1213">
        <v>104.15</v>
      </c>
      <c r="R1213" s="1">
        <f>IF(LEN(TRIM(Q1213&amp;""))=0, "", VALUE(SUBSTITUTE(Q1213,"$","")))</f>
        <v>104.15</v>
      </c>
      <c r="S1213">
        <v>1</v>
      </c>
      <c r="T1213">
        <f>IF(LEN(TRIM(S1213&amp;""))=0, "", VALUE(S1213))</f>
        <v>1</v>
      </c>
      <c r="U1213">
        <v>104.15</v>
      </c>
      <c r="V1213" s="1">
        <f>IF(LEN(TRIM(U1213&amp;""))=0, "", VALUE(SUBSTITUTE(U1213,"$","")))</f>
        <v>104.15</v>
      </c>
      <c r="W1213" s="1">
        <v>98.109300000000005</v>
      </c>
      <c r="X1213" s="1">
        <f>IF(LEN(TRIM(W1213&amp;""))=0, "", VALUE(SUBSTITUTE(W1213,"$","")))</f>
        <v>98.109300000000005</v>
      </c>
      <c r="Y1213">
        <v>75.0088339779075</v>
      </c>
      <c r="Z1213" s="1" cm="1">
        <f t="array" ref="Z1213">IF(
    LEN(TRIM(Y1213&amp;""))=0,
        IF(AND(ISNUMBER(net_sales_clean), ISNUMBER(profit_clean)),
            net_sales_clean - profit_clean,
            ""
        ),
    VALUE(SUBSTITUTE(Y1213,"$",""))
)</f>
        <v>75.0088339779075</v>
      </c>
      <c r="AA1213" s="5" t="s">
        <v>6660</v>
      </c>
      <c r="AB1213" s="4" cm="1">
        <f t="array" ref="AB1213">IF(
    LEN(TRIM(AA1213&amp;""))=0,
        IF(AND(ISNUMBER(net_sales_clean), ISNUMBER(cost_clean)),
            net_sales_clean - cost_clean,
            ""
        ),
    VALUE(SUBSTITUTE(AA1213,"$",""))
)</f>
        <v>23.100466022092501</v>
      </c>
      <c r="AC1213">
        <v>6</v>
      </c>
      <c r="AD1213">
        <f>IF(LEN(TRIM(AC1213&amp;""))=0, "", VALUE(AC1213))</f>
        <v>6</v>
      </c>
      <c r="AE1213">
        <v>2</v>
      </c>
      <c r="AF1213">
        <f>IF(LEN(TRIM(AE1213&amp;""))=0, "", VALUE(AE1213))</f>
        <v>2</v>
      </c>
      <c r="AG1213">
        <v>1</v>
      </c>
      <c r="AH1213">
        <f>IF(
    OR(U1213&lt;0, W1213&lt;0, Y1213&lt;0, AA1213&lt;0),
        1,
        IF(LEN(TRIM(AG1213&amp;""))=0, "", AG1213)
)</f>
        <v>1</v>
      </c>
      <c r="AI1213" t="str">
        <f>IF(
    COUNT(Q1213,V1213,X1213,Z1213,AB1213)=0,
        "Not Usable",
    IF(
        COUNT(Q1213,V1213,X1213,Z1213,AB1213)&lt;5,
            "Incomplete",
            IF(
                MIN(Q1213,V1213,X1213,Z1213,AB1213)=0,
                    "Incomplete",
                    "Complete"
            )
    )
)</f>
        <v>Complete</v>
      </c>
    </row>
    <row r="1214" spans="1:35" x14ac:dyDescent="0.3">
      <c r="A1214">
        <v>222</v>
      </c>
      <c r="B1214" s="6">
        <v>45645.203715277778</v>
      </c>
      <c r="C1214" s="3">
        <f>INT(B1214)</f>
        <v>45645</v>
      </c>
      <c r="D1214" s="2">
        <f>MOD(B1214,1)</f>
        <v>0.20371527777751908</v>
      </c>
      <c r="E1214">
        <v>12</v>
      </c>
      <c r="F1214" t="s">
        <v>15</v>
      </c>
      <c r="G1214" t="str">
        <f xml:space="preserve"> PROPER(TRIM(CLEAN(SUBSTITUTE(F1214,CHAR(160)," "))))</f>
        <v>West</v>
      </c>
      <c r="H1214" t="s">
        <v>7</v>
      </c>
      <c r="I1214" t="str">
        <f>PROPER(TRIM(CLEAN((SUBSTITUTE(H1214,"-"," ")))))</f>
        <v>In Store</v>
      </c>
      <c r="J1214">
        <v>1211</v>
      </c>
      <c r="K1214" t="s">
        <v>6</v>
      </c>
      <c r="L1214" t="str">
        <f xml:space="preserve"> PROPER(TRIM(CLEAN(SUBSTITUTE(K1214,CHAR(160)," "))))</f>
        <v>Corporate</v>
      </c>
      <c r="M1214" t="s">
        <v>9</v>
      </c>
      <c r="N1214" t="str">
        <f xml:space="preserve"> PROPER(TRIM(CLEAN(SUBSTITUTE(M1214,CHAR(160)," "))))</f>
        <v>Home</v>
      </c>
      <c r="P1214" t="str">
        <f>IF(LEN(TRIM(Table1[[#This Row],[subcategory]]&amp;""))=0,"Unknown", PROPER(TRIM(Table1[[#This Row],[subcategory]])))</f>
        <v>Unknown</v>
      </c>
      <c r="Q1214">
        <v>53.56</v>
      </c>
      <c r="R1214" s="1">
        <f>IF(LEN(TRIM(Q1214&amp;""))=0, "", VALUE(SUBSTITUTE(Q1214,"$","")))</f>
        <v>53.56</v>
      </c>
      <c r="S1214">
        <v>0</v>
      </c>
      <c r="T1214">
        <f>IF(LEN(TRIM(S1214&amp;""))=0, "", VALUE(S1214))</f>
        <v>0</v>
      </c>
      <c r="U1214">
        <v>0</v>
      </c>
      <c r="V1214" s="1">
        <f>IF(LEN(TRIM(U1214&amp;""))=0, "", VALUE(SUBSTITUTE(U1214,"$","")))</f>
        <v>0</v>
      </c>
      <c r="W1214" s="1">
        <v>0</v>
      </c>
      <c r="X1214" s="1">
        <f>IF(LEN(TRIM(W1214&amp;""))=0, "", VALUE(SUBSTITUTE(W1214,"$","")))</f>
        <v>0</v>
      </c>
      <c r="Y1214">
        <v>0</v>
      </c>
      <c r="Z1214" s="1" cm="1">
        <f t="array" ref="Z1214">IF(
    LEN(TRIM(Y1214&amp;""))=0,
        IF(AND(ISNUMBER(net_sales_clean), ISNUMBER(profit_clean)),
            net_sales_clean - profit_clean,
            ""
        ),
    VALUE(SUBSTITUTE(Y1214,"$",""))
)</f>
        <v>0</v>
      </c>
      <c r="AA1214">
        <v>0</v>
      </c>
      <c r="AB1214" s="1" cm="1">
        <f t="array" ref="AB1214">IF(
    LEN(TRIM(AA1214&amp;""))=0,
        IF(AND(ISNUMBER(net_sales_clean), ISNUMBER(cost_clean)),
            net_sales_clean - cost_clean,
            ""
        ),
    VALUE(SUBSTITUTE(AA1214,"$",""))
)</f>
        <v>0</v>
      </c>
      <c r="AC1214">
        <v>1</v>
      </c>
      <c r="AD1214">
        <f>IF(LEN(TRIM(AC1214&amp;""))=0, "", VALUE(AC1214))</f>
        <v>1</v>
      </c>
      <c r="AE1214">
        <v>1</v>
      </c>
      <c r="AF1214">
        <f>IF(LEN(TRIM(AE1214&amp;""))=0, "", VALUE(AE1214))</f>
        <v>1</v>
      </c>
      <c r="AG1214">
        <v>0</v>
      </c>
      <c r="AH1214">
        <f>IF(
    OR(U1214&lt;0, W1214&lt;0, Y1214&lt;0, AA1214&lt;0),
        1,
        IF(LEN(TRIM(AG1214&amp;""))=0, "", AG1214)
)</f>
        <v>0</v>
      </c>
      <c r="AI1214" t="str">
        <f>IF(
    COUNT(Q1214,V1214,X1214,Z1214,AB1214)=0,
        "Not Usable",
    IF(
        COUNT(Q1214,V1214,X1214,Z1214,AB1214)&lt;5,
            "Incomplete",
            IF(
                MIN(Q1214,V1214,X1214,Z1214,AB1214)=0,
                    "Incomplete",
                    "Complete"
            )
    )
)</f>
        <v>Incomplete</v>
      </c>
    </row>
    <row r="1215" spans="1:35" x14ac:dyDescent="0.3">
      <c r="A1215">
        <v>10884</v>
      </c>
      <c r="B1215" s="6">
        <v>45793.86414351852</v>
      </c>
      <c r="C1215" s="3">
        <f>INT(B1215)</f>
        <v>45793</v>
      </c>
      <c r="D1215" s="2">
        <f>MOD(B1215,1)</f>
        <v>0.86414351851999527</v>
      </c>
      <c r="E1215">
        <v>48</v>
      </c>
      <c r="F1215" t="s">
        <v>4</v>
      </c>
      <c r="G1215" t="str">
        <f xml:space="preserve"> PROPER(TRIM(CLEAN(SUBSTITUTE(F1215,CHAR(160)," "))))</f>
        <v>South</v>
      </c>
      <c r="H1215" t="s">
        <v>27</v>
      </c>
      <c r="I1215" t="str">
        <f>PROPER(TRIM(CLEAN((SUBSTITUTE(H1215,"-"," ")))))</f>
        <v>In Store</v>
      </c>
      <c r="J1215">
        <v>28889</v>
      </c>
      <c r="K1215" t="s">
        <v>6</v>
      </c>
      <c r="L1215" t="str">
        <f xml:space="preserve"> PROPER(TRIM(CLEAN(SUBSTITUTE(K1215,CHAR(160)," "))))</f>
        <v>Corporate</v>
      </c>
      <c r="M1215" t="s">
        <v>16</v>
      </c>
      <c r="N1215" t="str">
        <f xml:space="preserve"> PROPER(TRIM(CLEAN(SUBSTITUTE(M1215,CHAR(160)," "))))</f>
        <v>Grocery</v>
      </c>
      <c r="O1215" t="s">
        <v>37</v>
      </c>
      <c r="P1215" t="str">
        <f>IF(LEN(TRIM(Table1[[#This Row],[subcategory]]&amp;""))=0,"Unknown", PROPER(TRIM(Table1[[#This Row],[subcategory]])))</f>
        <v>Produce</v>
      </c>
      <c r="Q1215">
        <v>41.86</v>
      </c>
      <c r="R1215" s="1">
        <f>IF(LEN(TRIM(Q1215&amp;""))=0, "", VALUE(SUBSTITUTE(Q1215,"$","")))</f>
        <v>41.86</v>
      </c>
      <c r="S1215">
        <v>1</v>
      </c>
      <c r="T1215">
        <f>IF(LEN(TRIM(S1215&amp;""))=0, "", VALUE(S1215))</f>
        <v>1</v>
      </c>
      <c r="U1215">
        <v>41.86</v>
      </c>
      <c r="V1215" s="1">
        <f>IF(LEN(TRIM(U1215&amp;""))=0, "", VALUE(SUBSTITUTE(U1215,"$","")))</f>
        <v>41.86</v>
      </c>
      <c r="W1215" s="1">
        <v>39.097239999999999</v>
      </c>
      <c r="X1215" s="1">
        <f>IF(LEN(TRIM(W1215&amp;""))=0, "", VALUE(SUBSTITUTE(W1215,"$","")))</f>
        <v>39.097239999999999</v>
      </c>
      <c r="Y1215" s="5" t="s">
        <v>6659</v>
      </c>
      <c r="Z1215" s="4" cm="1">
        <f t="array" ref="Z1215">IF(
    LEN(TRIM(Y1215&amp;""))=0,
        IF(AND(ISNUMBER(net_sales_clean), ISNUMBER(profit_clean)),
            net_sales_clean - profit_clean,
            ""
        ),
    VALUE(SUBSTITUTE(Y1215,"$",""))
)</f>
        <v>28.4099634212184</v>
      </c>
      <c r="AA1215" s="5" t="s">
        <v>6658</v>
      </c>
      <c r="AB1215" s="4" cm="1">
        <f t="array" ref="AB1215">IF(
    LEN(TRIM(AA1215&amp;""))=0,
        IF(AND(ISNUMBER(net_sales_clean), ISNUMBER(cost_clean)),
            net_sales_clean - cost_clean,
            ""
        ),
    VALUE(SUBSTITUTE(AA1215,"$",""))
)</f>
        <v>10.6872765787815</v>
      </c>
      <c r="AC1215">
        <v>2</v>
      </c>
      <c r="AD1215">
        <f>IF(LEN(TRIM(AC1215&amp;""))=0, "", VALUE(AC1215))</f>
        <v>2</v>
      </c>
      <c r="AE1215">
        <v>4</v>
      </c>
      <c r="AF1215">
        <f>IF(LEN(TRIM(AE1215&amp;""))=0, "", VALUE(AE1215))</f>
        <v>4</v>
      </c>
      <c r="AG1215">
        <v>0</v>
      </c>
      <c r="AH1215">
        <f>IF(
    OR(U1215&lt;0, W1215&lt;0, Y1215&lt;0, AA1215&lt;0),
        1,
        IF(LEN(TRIM(AG1215&amp;""))=0, "", AG1215)
)</f>
        <v>0</v>
      </c>
      <c r="AI1215" t="str">
        <f>IF(
    COUNT(Q1215,V1215,X1215,Z1215,AB1215)=0,
        "Not Usable",
    IF(
        COUNT(Q1215,V1215,X1215,Z1215,AB1215)&lt;5,
            "Incomplete",
            IF(
                MIN(Q1215,V1215,X1215,Z1215,AB1215)=0,
                    "Incomplete",
                    "Complete"
            )
    )
)</f>
        <v>Complete</v>
      </c>
    </row>
    <row r="1216" spans="1:35" x14ac:dyDescent="0.3">
      <c r="A1216">
        <v>42840</v>
      </c>
      <c r="B1216" s="6">
        <v>44994.830127314817</v>
      </c>
      <c r="C1216" s="3">
        <f>INT(B1216)</f>
        <v>44994</v>
      </c>
      <c r="D1216" s="2">
        <f>MOD(B1216,1)</f>
        <v>0.83012731481721858</v>
      </c>
      <c r="E1216">
        <v>52</v>
      </c>
      <c r="F1216" t="s">
        <v>21</v>
      </c>
      <c r="G1216" t="str">
        <f xml:space="preserve"> PROPER(TRIM(CLEAN(SUBSTITUTE(F1216,CHAR(160)," "))))</f>
        <v>Midwest</v>
      </c>
      <c r="H1216" t="s">
        <v>11</v>
      </c>
      <c r="I1216" t="str">
        <f>PROPER(TRIM(CLEAN((SUBSTITUTE(H1216,"-"," ")))))</f>
        <v>Online</v>
      </c>
      <c r="J1216">
        <v>28093</v>
      </c>
      <c r="K1216" t="s">
        <v>14</v>
      </c>
      <c r="L1216" t="str">
        <f xml:space="preserve"> PROPER(TRIM(CLEAN(SUBSTITUTE(K1216,CHAR(160)," "))))</f>
        <v>Consumer</v>
      </c>
      <c r="M1216" t="s">
        <v>1</v>
      </c>
      <c r="N1216" t="str">
        <f xml:space="preserve"> PROPER(TRIM(CLEAN(SUBSTITUTE(M1216,CHAR(160)," "))))</f>
        <v>Beauty</v>
      </c>
      <c r="P1216" t="str">
        <f>IF(LEN(TRIM(Table1[[#This Row],[subcategory]]&amp;""))=0,"Unknown", PROPER(TRIM(Table1[[#This Row],[subcategory]])))</f>
        <v>Unknown</v>
      </c>
      <c r="Q1216">
        <v>132.35</v>
      </c>
      <c r="R1216" s="1">
        <f>IF(LEN(TRIM(Q1216&amp;""))=0, "", VALUE(SUBSTITUTE(Q1216,"$","")))</f>
        <v>132.35</v>
      </c>
      <c r="S1216">
        <v>0</v>
      </c>
      <c r="T1216">
        <f>IF(LEN(TRIM(S1216&amp;""))=0, "", VALUE(S1216))</f>
        <v>0</v>
      </c>
      <c r="U1216">
        <v>0</v>
      </c>
      <c r="V1216" s="1">
        <f>IF(LEN(TRIM(U1216&amp;""))=0, "", VALUE(SUBSTITUTE(U1216,"$","")))</f>
        <v>0</v>
      </c>
      <c r="W1216" s="1">
        <v>0</v>
      </c>
      <c r="X1216" s="1">
        <f>IF(LEN(TRIM(W1216&amp;""))=0, "", VALUE(SUBSTITUTE(W1216,"$","")))</f>
        <v>0</v>
      </c>
      <c r="Y1216">
        <v>0</v>
      </c>
      <c r="Z1216" s="1" cm="1">
        <f t="array" ref="Z1216">IF(
    LEN(TRIM(Y1216&amp;""))=0,
        IF(AND(ISNUMBER(net_sales_clean), ISNUMBER(profit_clean)),
            net_sales_clean - profit_clean,
            ""
        ),
    VALUE(SUBSTITUTE(Y1216,"$",""))
)</f>
        <v>0</v>
      </c>
      <c r="AA1216">
        <v>0</v>
      </c>
      <c r="AB1216" s="1" cm="1">
        <f t="array" ref="AB1216">IF(
    LEN(TRIM(AA1216&amp;""))=0,
        IF(AND(ISNUMBER(net_sales_clean), ISNUMBER(cost_clean)),
            net_sales_clean - cost_clean,
            ""
        ),
    VALUE(SUBSTITUTE(AA1216,"$",""))
)</f>
        <v>0</v>
      </c>
      <c r="AC1216">
        <v>7</v>
      </c>
      <c r="AD1216">
        <f>IF(LEN(TRIM(AC1216&amp;""))=0, "", VALUE(AC1216))</f>
        <v>7</v>
      </c>
      <c r="AE1216">
        <v>5</v>
      </c>
      <c r="AF1216">
        <f>IF(LEN(TRIM(AE1216&amp;""))=0, "", VALUE(AE1216))</f>
        <v>5</v>
      </c>
      <c r="AG1216">
        <v>0</v>
      </c>
      <c r="AH1216">
        <f>IF(
    OR(U1216&lt;0, W1216&lt;0, Y1216&lt;0, AA1216&lt;0),
        1,
        IF(LEN(TRIM(AG1216&amp;""))=0, "", AG1216)
)</f>
        <v>0</v>
      </c>
      <c r="AI1216" t="str">
        <f>IF(
    COUNT(Q1216,V1216,X1216,Z1216,AB1216)=0,
        "Not Usable",
    IF(
        COUNT(Q1216,V1216,X1216,Z1216,AB1216)&lt;5,
            "Incomplete",
            IF(
                MIN(Q1216,V1216,X1216,Z1216,AB1216)=0,
                    "Incomplete",
                    "Complete"
            )
    )
)</f>
        <v>Incomplete</v>
      </c>
    </row>
    <row r="1217" spans="1:35" x14ac:dyDescent="0.3">
      <c r="A1217">
        <v>44963</v>
      </c>
      <c r="B1217" s="6">
        <v>45504.044293981482</v>
      </c>
      <c r="C1217" s="3">
        <f>INT(B1217)</f>
        <v>45504</v>
      </c>
      <c r="D1217" s="2">
        <f>MOD(B1217,1)</f>
        <v>4.4293981482042E-2</v>
      </c>
      <c r="E1217">
        <v>53</v>
      </c>
      <c r="F1217" t="s">
        <v>21</v>
      </c>
      <c r="G1217" t="str">
        <f xml:space="preserve"> PROPER(TRIM(CLEAN(SUBSTITUTE(F1217,CHAR(160)," "))))</f>
        <v>Midwest</v>
      </c>
      <c r="H1217" t="s">
        <v>17</v>
      </c>
      <c r="I1217" t="str">
        <f>PROPER(TRIM(CLEAN((SUBSTITUTE(H1217,"-"," ")))))</f>
        <v>Online</v>
      </c>
      <c r="J1217">
        <v>14911</v>
      </c>
      <c r="K1217" t="s">
        <v>14</v>
      </c>
      <c r="L1217" t="str">
        <f xml:space="preserve"> PROPER(TRIM(CLEAN(SUBSTITUTE(K1217,CHAR(160)," "))))</f>
        <v>Consumer</v>
      </c>
      <c r="M1217" t="s">
        <v>16</v>
      </c>
      <c r="N1217" t="str">
        <f xml:space="preserve"> PROPER(TRIM(CLEAN(SUBSTITUTE(M1217,CHAR(160)," "))))</f>
        <v>Grocery</v>
      </c>
      <c r="O1217" t="s">
        <v>24</v>
      </c>
      <c r="P1217" t="str">
        <f>IF(LEN(TRIM(Table1[[#This Row],[subcategory]]&amp;""))=0,"Unknown", PROPER(TRIM(Table1[[#This Row],[subcategory]])))</f>
        <v>Snacks</v>
      </c>
      <c r="Q1217">
        <v>49.96</v>
      </c>
      <c r="R1217" s="1">
        <f>IF(LEN(TRIM(Q1217&amp;""))=0, "", VALUE(SUBSTITUTE(Q1217,"$","")))</f>
        <v>49.96</v>
      </c>
      <c r="S1217">
        <v>3</v>
      </c>
      <c r="T1217">
        <f>IF(LEN(TRIM(S1217&amp;""))=0, "", VALUE(S1217))</f>
        <v>3</v>
      </c>
      <c r="U1217">
        <v>149.88</v>
      </c>
      <c r="V1217" s="1">
        <f>IF(LEN(TRIM(U1217&amp;""))=0, "", VALUE(SUBSTITUTE(U1217,"$","")))</f>
        <v>149.88</v>
      </c>
      <c r="W1217" s="4" t="s">
        <v>6657</v>
      </c>
      <c r="X1217" s="4">
        <f>IF(LEN(TRIM(W1217&amp;""))=0, "", VALUE(SUBSTITUTE(W1217,"$","")))</f>
        <v>121.10303999999999</v>
      </c>
      <c r="Y1217" s="5" t="s">
        <v>6656</v>
      </c>
      <c r="Z1217" s="4" cm="1">
        <f t="array" ref="Z1217">IF(
    LEN(TRIM(Y1217&amp;""))=0,
        IF(AND(ISNUMBER(net_sales_clean), ISNUMBER(profit_clean)),
            net_sales_clean - profit_clean,
            ""
        ),
    VALUE(SUBSTITUTE(Y1217,"$",""))
)</f>
        <v>99.180374578947294</v>
      </c>
      <c r="AA1217" s="5" t="s">
        <v>6655</v>
      </c>
      <c r="AB1217" s="4" cm="1">
        <f t="array" ref="AB1217">IF(
    LEN(TRIM(AA1217&amp;""))=0,
        IF(AND(ISNUMBER(net_sales_clean), ISNUMBER(cost_clean)),
            net_sales_clean - cost_clean,
            ""
        ),
    VALUE(SUBSTITUTE(AA1217,"$",""))
)</f>
        <v>21.922665421052599</v>
      </c>
      <c r="AC1217">
        <v>2</v>
      </c>
      <c r="AD1217">
        <f>IF(LEN(TRIM(AC1217&amp;""))=0, "", VALUE(AC1217))</f>
        <v>2</v>
      </c>
      <c r="AE1217">
        <v>3</v>
      </c>
      <c r="AF1217">
        <f>IF(LEN(TRIM(AE1217&amp;""))=0, "", VALUE(AE1217))</f>
        <v>3</v>
      </c>
      <c r="AG1217">
        <v>0</v>
      </c>
      <c r="AH1217">
        <f>IF(
    OR(U1217&lt;0, W1217&lt;0, Y1217&lt;0, AA1217&lt;0),
        1,
        IF(LEN(TRIM(AG1217&amp;""))=0, "", AG1217)
)</f>
        <v>0</v>
      </c>
      <c r="AI1217" t="str">
        <f>IF(
    COUNT(Q1217,V1217,X1217,Z1217,AB1217)=0,
        "Not Usable",
    IF(
        COUNT(Q1217,V1217,X1217,Z1217,AB1217)&lt;5,
            "Incomplete",
            IF(
                MIN(Q1217,V1217,X1217,Z1217,AB1217)=0,
                    "Incomplete",
                    "Complete"
            )
    )
)</f>
        <v>Complete</v>
      </c>
    </row>
    <row r="1218" spans="1:35" x14ac:dyDescent="0.3">
      <c r="A1218">
        <v>27148</v>
      </c>
      <c r="B1218" s="6">
        <v>45603.279293981483</v>
      </c>
      <c r="C1218" s="3">
        <f>INT(B1218)</f>
        <v>45603</v>
      </c>
      <c r="D1218" s="2">
        <f>MOD(B1218,1)</f>
        <v>0.27929398148262408</v>
      </c>
      <c r="E1218">
        <v>42</v>
      </c>
      <c r="F1218" t="s">
        <v>15</v>
      </c>
      <c r="G1218" t="str">
        <f xml:space="preserve"> PROPER(TRIM(CLEAN(SUBSTITUTE(F1218,CHAR(160)," "))))</f>
        <v>West</v>
      </c>
      <c r="H1218" t="s">
        <v>3</v>
      </c>
      <c r="I1218" t="str">
        <f>PROPER(TRIM(CLEAN((SUBSTITUTE(H1218,"-"," ")))))</f>
        <v>Phone</v>
      </c>
      <c r="J1218">
        <v>15870</v>
      </c>
      <c r="K1218" t="s">
        <v>6</v>
      </c>
      <c r="L1218" t="str">
        <f xml:space="preserve"> PROPER(TRIM(CLEAN(SUBSTITUTE(K1218,CHAR(160)," "))))</f>
        <v>Corporate</v>
      </c>
      <c r="M1218" t="s">
        <v>19</v>
      </c>
      <c r="N1218" t="str">
        <f xml:space="preserve"> PROPER(TRIM(CLEAN(SUBSTITUTE(M1218,CHAR(160)," "))))</f>
        <v>Apparel</v>
      </c>
      <c r="O1218" t="s">
        <v>18</v>
      </c>
      <c r="P1218" t="str">
        <f>IF(LEN(TRIM(Table1[[#This Row],[subcategory]]&amp;""))=0,"Unknown", PROPER(TRIM(Table1[[#This Row],[subcategory]])))</f>
        <v>Men</v>
      </c>
      <c r="Q1218">
        <v>85.16</v>
      </c>
      <c r="R1218" s="1">
        <f>IF(LEN(TRIM(Q1218&amp;""))=0, "", VALUE(SUBSTITUTE(Q1218,"$","")))</f>
        <v>85.16</v>
      </c>
      <c r="S1218">
        <v>3</v>
      </c>
      <c r="T1218">
        <f>IF(LEN(TRIM(S1218&amp;""))=0, "", VALUE(S1218))</f>
        <v>3</v>
      </c>
      <c r="U1218">
        <v>255.48</v>
      </c>
      <c r="V1218" s="1">
        <f>IF(LEN(TRIM(U1218&amp;""))=0, "", VALUE(SUBSTITUTE(U1218,"$","")))</f>
        <v>255.48</v>
      </c>
      <c r="W1218" s="4" t="s">
        <v>6654</v>
      </c>
      <c r="X1218" s="4">
        <f>IF(LEN(TRIM(W1218&amp;""))=0, "", VALUE(SUBSTITUTE(W1218,"$","")))</f>
        <v>241.17311999999899</v>
      </c>
      <c r="Y1218" s="5" t="s">
        <v>6653</v>
      </c>
      <c r="Z1218" s="4" cm="1">
        <f t="array" ref="Z1218">IF(
    LEN(TRIM(Y1218&amp;""))=0,
        IF(AND(ISNUMBER(net_sales_clean), ISNUMBER(profit_clean)),
            net_sales_clean - profit_clean,
            ""
        ),
    VALUE(SUBSTITUTE(Y1218,"$",""))
)</f>
        <v>174.66523003223799</v>
      </c>
      <c r="AA1218" s="5" t="s">
        <v>6652</v>
      </c>
      <c r="AB1218" s="4" cm="1">
        <f t="array" ref="AB1218">IF(
    LEN(TRIM(AA1218&amp;""))=0,
        IF(AND(ISNUMBER(net_sales_clean), ISNUMBER(cost_clean)),
            net_sales_clean - cost_clean,
            ""
        ),
    VALUE(SUBSTITUTE(AA1218,"$",""))
)</f>
        <v>66.5078899677615</v>
      </c>
      <c r="AC1218">
        <v>4</v>
      </c>
      <c r="AD1218">
        <f>IF(LEN(TRIM(AC1218&amp;""))=0, "", VALUE(AC1218))</f>
        <v>4</v>
      </c>
      <c r="AE1218">
        <v>2</v>
      </c>
      <c r="AF1218">
        <f>IF(LEN(TRIM(AE1218&amp;""))=0, "", VALUE(AE1218))</f>
        <v>2</v>
      </c>
      <c r="AG1218">
        <v>0</v>
      </c>
      <c r="AH1218">
        <f>IF(
    OR(U1218&lt;0, W1218&lt;0, Y1218&lt;0, AA1218&lt;0),
        1,
        IF(LEN(TRIM(AG1218&amp;""))=0, "", AG1218)
)</f>
        <v>0</v>
      </c>
      <c r="AI1218" t="str">
        <f>IF(
    COUNT(Q1218,V1218,X1218,Z1218,AB1218)=0,
        "Not Usable",
    IF(
        COUNT(Q1218,V1218,X1218,Z1218,AB1218)&lt;5,
            "Incomplete",
            IF(
                MIN(Q1218,V1218,X1218,Z1218,AB1218)=0,
                    "Incomplete",
                    "Complete"
            )
    )
)</f>
        <v>Complete</v>
      </c>
    </row>
    <row r="1219" spans="1:35" x14ac:dyDescent="0.3">
      <c r="A1219">
        <v>8082</v>
      </c>
      <c r="B1219" s="6">
        <v>45483.205208333333</v>
      </c>
      <c r="C1219" s="3">
        <f>INT(B1219)</f>
        <v>45483</v>
      </c>
      <c r="D1219" s="2">
        <f>MOD(B1219,1)</f>
        <v>0.20520833333284827</v>
      </c>
      <c r="E1219">
        <v>61</v>
      </c>
      <c r="F1219" t="s">
        <v>15</v>
      </c>
      <c r="G1219" t="str">
        <f xml:space="preserve"> PROPER(TRIM(CLEAN(SUBSTITUTE(F1219,CHAR(160)," "))))</f>
        <v>West</v>
      </c>
      <c r="H1219" t="s">
        <v>11</v>
      </c>
      <c r="I1219" t="str">
        <f>PROPER(TRIM(CLEAN((SUBSTITUTE(H1219,"-"," ")))))</f>
        <v>Online</v>
      </c>
      <c r="J1219">
        <v>16526</v>
      </c>
      <c r="K1219" t="s">
        <v>2</v>
      </c>
      <c r="L1219" t="str">
        <f xml:space="preserve"> PROPER(TRIM(CLEAN(SUBSTITUTE(K1219,CHAR(160)," "))))</f>
        <v>Home Office</v>
      </c>
      <c r="M1219" t="s">
        <v>1</v>
      </c>
      <c r="N1219" t="str">
        <f xml:space="preserve"> PROPER(TRIM(CLEAN(SUBSTITUTE(M1219,CHAR(160)," "))))</f>
        <v>Beauty</v>
      </c>
      <c r="O1219" t="s">
        <v>39</v>
      </c>
      <c r="P1219" t="str">
        <f>IF(LEN(TRIM(Table1[[#This Row],[subcategory]]&amp;""))=0,"Unknown", PROPER(TRIM(Table1[[#This Row],[subcategory]])))</f>
        <v>Fragrance</v>
      </c>
      <c r="Q1219">
        <v>31.38</v>
      </c>
      <c r="R1219" s="1">
        <f>IF(LEN(TRIM(Q1219&amp;""))=0, "", VALUE(SUBSTITUTE(Q1219,"$","")))</f>
        <v>31.38</v>
      </c>
      <c r="S1219">
        <v>2</v>
      </c>
      <c r="T1219">
        <f>IF(LEN(TRIM(S1219&amp;""))=0, "", VALUE(S1219))</f>
        <v>2</v>
      </c>
      <c r="U1219">
        <v>62.76</v>
      </c>
      <c r="V1219" s="1">
        <f>IF(LEN(TRIM(U1219&amp;""))=0, "", VALUE(SUBSTITUTE(U1219,"$","")))</f>
        <v>62.76</v>
      </c>
      <c r="X1219" s="1" t="str">
        <f>IF(LEN(TRIM(W1219&amp;""))=0, "", VALUE(SUBSTITUTE(W1219,"$","")))</f>
        <v/>
      </c>
      <c r="Z1219" s="1" t="str" cm="1">
        <f t="array" ref="Z1219">IF(
    LEN(TRIM(Y1219&amp;""))=0,
        IF(AND(ISNUMBER(net_sales_clean), ISNUMBER(profit_clean)),
            net_sales_clean - profit_clean,
            ""
        ),
    VALUE(SUBSTITUTE(Y1219,"$",""))
)</f>
        <v/>
      </c>
      <c r="AB1219" s="1" t="str" cm="1">
        <f t="array" ref="AB1219">IF(
    LEN(TRIM(AA1219&amp;""))=0,
        IF(AND(ISNUMBER(net_sales_clean), ISNUMBER(cost_clean)),
            net_sales_clean - cost_clean,
            ""
        ),
    VALUE(SUBSTITUTE(AA1219,"$",""))
)</f>
        <v/>
      </c>
      <c r="AC1219">
        <v>4</v>
      </c>
      <c r="AD1219">
        <f>IF(LEN(TRIM(AC1219&amp;""))=0, "", VALUE(AC1219))</f>
        <v>4</v>
      </c>
      <c r="AF1219" t="str">
        <f>IF(LEN(TRIM(AE1219&amp;""))=0, "", VALUE(AE1219))</f>
        <v/>
      </c>
      <c r="AG1219">
        <v>0</v>
      </c>
      <c r="AH1219">
        <f>IF(
    OR(U1219&lt;0, W1219&lt;0, Y1219&lt;0, AA1219&lt;0),
        1,
        IF(LEN(TRIM(AG1219&amp;""))=0, "", AG1219)
)</f>
        <v>0</v>
      </c>
      <c r="AI1219" t="str">
        <f>IF(
    COUNT(Q1219,V1219,X1219,Z1219,AB1219)=0,
        "Not Usable",
    IF(
        COUNT(Q1219,V1219,X1219,Z1219,AB1219)&lt;5,
            "Incomplete",
            IF(
                MIN(Q1219,V1219,X1219,Z1219,AB1219)=0,
                    "Incomplete",
                    "Complete"
            )
    )
)</f>
        <v>Incomplete</v>
      </c>
    </row>
    <row r="1220" spans="1:35" x14ac:dyDescent="0.3">
      <c r="A1220">
        <v>10818</v>
      </c>
      <c r="B1220" s="6">
        <v>45934.016041666669</v>
      </c>
      <c r="C1220" s="3">
        <f>INT(B1220)</f>
        <v>45934</v>
      </c>
      <c r="D1220" s="2">
        <f>MOD(B1220,1)</f>
        <v>1.6041666669480037E-2</v>
      </c>
      <c r="E1220">
        <v>6</v>
      </c>
      <c r="F1220" t="s">
        <v>4</v>
      </c>
      <c r="G1220" t="str">
        <f xml:space="preserve"> PROPER(TRIM(CLEAN(SUBSTITUTE(F1220,CHAR(160)," "))))</f>
        <v>South</v>
      </c>
      <c r="H1220" t="s">
        <v>17</v>
      </c>
      <c r="I1220" t="str">
        <f>PROPER(TRIM(CLEAN((SUBSTITUTE(H1220,"-"," ")))))</f>
        <v>Online</v>
      </c>
      <c r="J1220">
        <v>8598</v>
      </c>
      <c r="K1220" t="s">
        <v>6</v>
      </c>
      <c r="L1220" t="str">
        <f xml:space="preserve"> PROPER(TRIM(CLEAN(SUBSTITUTE(K1220,CHAR(160)," "))))</f>
        <v>Corporate</v>
      </c>
      <c r="M1220" t="s">
        <v>23</v>
      </c>
      <c r="N1220" t="str">
        <f xml:space="preserve"> PROPER(TRIM(CLEAN(SUBSTITUTE(M1220,CHAR(160)," "))))</f>
        <v>Electronics</v>
      </c>
      <c r="O1220" t="s">
        <v>40</v>
      </c>
      <c r="P1220" t="str">
        <f>IF(LEN(TRIM(Table1[[#This Row],[subcategory]]&amp;""))=0,"Unknown", PROPER(TRIM(Table1[[#This Row],[subcategory]])))</f>
        <v>Accessories</v>
      </c>
      <c r="Q1220">
        <v>35.67</v>
      </c>
      <c r="R1220" s="1">
        <f>IF(LEN(TRIM(Q1220&amp;""))=0, "", VALUE(SUBSTITUTE(Q1220,"$","")))</f>
        <v>35.67</v>
      </c>
      <c r="S1220">
        <v>3</v>
      </c>
      <c r="T1220">
        <f>IF(LEN(TRIM(S1220&amp;""))=0, "", VALUE(S1220))</f>
        <v>3</v>
      </c>
      <c r="U1220">
        <v>107.01</v>
      </c>
      <c r="V1220" s="1">
        <f>IF(LEN(TRIM(U1220&amp;""))=0, "", VALUE(SUBSTITUTE(U1220,"$","")))</f>
        <v>107.01</v>
      </c>
      <c r="W1220" s="1">
        <v>102.7296</v>
      </c>
      <c r="X1220" s="1">
        <f>IF(LEN(TRIM(W1220&amp;""))=0, "", VALUE(SUBSTITUTE(W1220,"$","")))</f>
        <v>102.7296</v>
      </c>
      <c r="Y1220" s="5" t="s">
        <v>6651</v>
      </c>
      <c r="Z1220" s="4" cm="1">
        <f t="array" ref="Z1220">IF(
    LEN(TRIM(Y1220&amp;""))=0,
        IF(AND(ISNUMBER(net_sales_clean), ISNUMBER(profit_clean)),
            net_sales_clean - profit_clean,
            ""
        ),
    VALUE(SUBSTITUTE(Y1220,"$",""))
)</f>
        <v>87.185622711140596</v>
      </c>
      <c r="AA1220" s="5" t="s">
        <v>6650</v>
      </c>
      <c r="AB1220" s="4" cm="1">
        <f t="array" ref="AB1220">IF(
    LEN(TRIM(AA1220&amp;""))=0,
        IF(AND(ISNUMBER(net_sales_clean), ISNUMBER(cost_clean)),
            net_sales_clean - cost_clean,
            ""
        ),
    VALUE(SUBSTITUTE(AA1220,"$",""))
)</f>
        <v>15.543977288859301</v>
      </c>
      <c r="AC1220">
        <v>7</v>
      </c>
      <c r="AD1220">
        <f>IF(LEN(TRIM(AC1220&amp;""))=0, "", VALUE(AC1220))</f>
        <v>7</v>
      </c>
      <c r="AE1220">
        <v>4</v>
      </c>
      <c r="AF1220">
        <f>IF(LEN(TRIM(AE1220&amp;""))=0, "", VALUE(AE1220))</f>
        <v>4</v>
      </c>
      <c r="AG1220">
        <v>0</v>
      </c>
      <c r="AH1220">
        <f>IF(
    OR(U1220&lt;0, W1220&lt;0, Y1220&lt;0, AA1220&lt;0),
        1,
        IF(LEN(TRIM(AG1220&amp;""))=0, "", AG1220)
)</f>
        <v>0</v>
      </c>
      <c r="AI1220" t="str">
        <f>IF(
    COUNT(Q1220,V1220,X1220,Z1220,AB1220)=0,
        "Not Usable",
    IF(
        COUNT(Q1220,V1220,X1220,Z1220,AB1220)&lt;5,
            "Incomplete",
            IF(
                MIN(Q1220,V1220,X1220,Z1220,AB1220)=0,
                    "Incomplete",
                    "Complete"
            )
    )
)</f>
        <v>Complete</v>
      </c>
    </row>
    <row r="1221" spans="1:35" x14ac:dyDescent="0.3">
      <c r="A1221">
        <v>943</v>
      </c>
      <c r="B1221" s="6">
        <v>45393.61440972222</v>
      </c>
      <c r="C1221" s="3">
        <f>INT(B1221)</f>
        <v>45393</v>
      </c>
      <c r="D1221" s="2">
        <f>MOD(B1221,1)</f>
        <v>0.61440972222044365</v>
      </c>
      <c r="E1221">
        <v>34</v>
      </c>
      <c r="F1221" t="s">
        <v>13</v>
      </c>
      <c r="G1221" t="str">
        <f xml:space="preserve"> PROPER(TRIM(CLEAN(SUBSTITUTE(F1221,CHAR(160)," "))))</f>
        <v>Northeast</v>
      </c>
      <c r="H1221" t="s">
        <v>7</v>
      </c>
      <c r="I1221" t="str">
        <f>PROPER(TRIM(CLEAN((SUBSTITUTE(H1221,"-"," ")))))</f>
        <v>In Store</v>
      </c>
      <c r="J1221">
        <v>18889</v>
      </c>
      <c r="K1221" t="s">
        <v>6</v>
      </c>
      <c r="L1221" t="str">
        <f xml:space="preserve"> PROPER(TRIM(CLEAN(SUBSTITUTE(K1221,CHAR(160)," "))))</f>
        <v>Corporate</v>
      </c>
      <c r="M1221" t="s">
        <v>1</v>
      </c>
      <c r="N1221" t="str">
        <f xml:space="preserve"> PROPER(TRIM(CLEAN(SUBSTITUTE(M1221,CHAR(160)," "))))</f>
        <v>Beauty</v>
      </c>
      <c r="O1221" t="s">
        <v>39</v>
      </c>
      <c r="P1221" t="str">
        <f>IF(LEN(TRIM(Table1[[#This Row],[subcategory]]&amp;""))=0,"Unknown", PROPER(TRIM(Table1[[#This Row],[subcategory]])))</f>
        <v>Fragrance</v>
      </c>
      <c r="Q1221">
        <v>75.040000000000006</v>
      </c>
      <c r="R1221" s="1">
        <f>IF(LEN(TRIM(Q1221&amp;""))=0, "", VALUE(SUBSTITUTE(Q1221,"$","")))</f>
        <v>75.040000000000006</v>
      </c>
      <c r="S1221">
        <v>3</v>
      </c>
      <c r="T1221">
        <f>IF(LEN(TRIM(S1221&amp;""))=0, "", VALUE(S1221))</f>
        <v>3</v>
      </c>
      <c r="U1221">
        <v>225.12</v>
      </c>
      <c r="V1221" s="1">
        <f>IF(LEN(TRIM(U1221&amp;""))=0, "", VALUE(SUBSTITUTE(U1221,"$","")))</f>
        <v>225.12</v>
      </c>
      <c r="W1221" s="1">
        <v>189.55104</v>
      </c>
      <c r="X1221" s="1">
        <f>IF(LEN(TRIM(W1221&amp;""))=0, "", VALUE(SUBSTITUTE(W1221,"$","")))</f>
        <v>189.55104</v>
      </c>
      <c r="Z1221" s="1" t="str" cm="1">
        <f t="array" ref="Z1221">IF(
    LEN(TRIM(Y1221&amp;""))=0,
        IF(AND(ISNUMBER(net_sales_clean), ISNUMBER(profit_clean)),
            net_sales_clean - profit_clean,
            ""
        ),
    VALUE(SUBSTITUTE(Y1221,"$",""))
)</f>
        <v/>
      </c>
      <c r="AB1221" s="1" t="str" cm="1">
        <f t="array" ref="AB1221">IF(
    LEN(TRIM(AA1221&amp;""))=0,
        IF(AND(ISNUMBER(net_sales_clean), ISNUMBER(cost_clean)),
            net_sales_clean - cost_clean,
            ""
        ),
    VALUE(SUBSTITUTE(AA1221,"$",""))
)</f>
        <v/>
      </c>
      <c r="AC1221">
        <v>7</v>
      </c>
      <c r="AD1221">
        <f>IF(LEN(TRIM(AC1221&amp;""))=0, "", VALUE(AC1221))</f>
        <v>7</v>
      </c>
      <c r="AE1221">
        <v>1</v>
      </c>
      <c r="AF1221">
        <f>IF(LEN(TRIM(AE1221&amp;""))=0, "", VALUE(AE1221))</f>
        <v>1</v>
      </c>
      <c r="AG1221">
        <v>0</v>
      </c>
      <c r="AH1221">
        <f>IF(
    OR(U1221&lt;0, W1221&lt;0, Y1221&lt;0, AA1221&lt;0),
        1,
        IF(LEN(TRIM(AG1221&amp;""))=0, "", AG1221)
)</f>
        <v>0</v>
      </c>
      <c r="AI1221" t="str">
        <f>IF(
    COUNT(Q1221,V1221,X1221,Z1221,AB1221)=0,
        "Not Usable",
    IF(
        COUNT(Q1221,V1221,X1221,Z1221,AB1221)&lt;5,
            "Incomplete",
            IF(
                MIN(Q1221,V1221,X1221,Z1221,AB1221)=0,
                    "Incomplete",
                    "Complete"
            )
    )
)</f>
        <v>Incomplete</v>
      </c>
    </row>
    <row r="1222" spans="1:35" x14ac:dyDescent="0.3">
      <c r="A1222">
        <v>28376</v>
      </c>
      <c r="B1222" s="6">
        <v>45888.192789351851</v>
      </c>
      <c r="C1222" s="3">
        <f>INT(B1222)</f>
        <v>45888</v>
      </c>
      <c r="D1222" s="2">
        <f>MOD(B1222,1)</f>
        <v>0.19278935185138835</v>
      </c>
      <c r="E1222">
        <v>9</v>
      </c>
      <c r="F1222" t="s">
        <v>4</v>
      </c>
      <c r="G1222" t="str">
        <f xml:space="preserve"> PROPER(TRIM(CLEAN(SUBSTITUTE(F1222,CHAR(160)," "))))</f>
        <v>South</v>
      </c>
      <c r="H1222" t="s">
        <v>27</v>
      </c>
      <c r="I1222" t="str">
        <f>PROPER(TRIM(CLEAN((SUBSTITUTE(H1222,"-"," ")))))</f>
        <v>In Store</v>
      </c>
      <c r="J1222">
        <v>10032</v>
      </c>
      <c r="K1222" t="s">
        <v>14</v>
      </c>
      <c r="L1222" t="str">
        <f xml:space="preserve"> PROPER(TRIM(CLEAN(SUBSTITUTE(K1222,CHAR(160)," "))))</f>
        <v>Consumer</v>
      </c>
      <c r="M1222" t="s">
        <v>1</v>
      </c>
      <c r="N1222" t="str">
        <f xml:space="preserve"> PROPER(TRIM(CLEAN(SUBSTITUTE(M1222,CHAR(160)," "))))</f>
        <v>Beauty</v>
      </c>
      <c r="O1222" t="s">
        <v>31</v>
      </c>
      <c r="P1222" t="str">
        <f>IF(LEN(TRIM(Table1[[#This Row],[subcategory]]&amp;""))=0,"Unknown", PROPER(TRIM(Table1[[#This Row],[subcategory]])))</f>
        <v>Skincare</v>
      </c>
      <c r="Q1222">
        <v>48.63</v>
      </c>
      <c r="R1222" s="1">
        <f>IF(LEN(TRIM(Q1222&amp;""))=0, "", VALUE(SUBSTITUTE(Q1222,"$","")))</f>
        <v>48.63</v>
      </c>
      <c r="S1222">
        <v>4</v>
      </c>
      <c r="T1222">
        <f>IF(LEN(TRIM(S1222&amp;""))=0, "", VALUE(S1222))</f>
        <v>4</v>
      </c>
      <c r="U1222">
        <v>194.52</v>
      </c>
      <c r="V1222" s="1">
        <f>IF(LEN(TRIM(U1222&amp;""))=0, "", VALUE(SUBSTITUTE(U1222,"$","")))</f>
        <v>194.52</v>
      </c>
      <c r="W1222" s="1">
        <v>159.70092</v>
      </c>
      <c r="X1222" s="1">
        <f>IF(LEN(TRIM(W1222&amp;""))=0, "", VALUE(SUBSTITUTE(W1222,"$","")))</f>
        <v>159.70092</v>
      </c>
      <c r="Y1222" s="5" t="s">
        <v>6649</v>
      </c>
      <c r="Z1222" s="4" cm="1">
        <f t="array" ref="Z1222">IF(
    LEN(TRIM(Y1222&amp;""))=0,
        IF(AND(ISNUMBER(net_sales_clean), ISNUMBER(profit_clean)),
            net_sales_clean - profit_clean,
            ""
        ),
    VALUE(SUBSTITUTE(Y1222,"$",""))
)</f>
        <v>90.662881457526495</v>
      </c>
      <c r="AA1222" s="5" t="s">
        <v>6648</v>
      </c>
      <c r="AB1222" s="4" cm="1">
        <f t="array" ref="AB1222">IF(
    LEN(TRIM(AA1222&amp;""))=0,
        IF(AND(ISNUMBER(net_sales_clean), ISNUMBER(cost_clean)),
            net_sales_clean - cost_clean,
            ""
        ),
    VALUE(SUBSTITUTE(AA1222,"$",""))
)</f>
        <v>69.038038542473402</v>
      </c>
      <c r="AC1222">
        <v>5</v>
      </c>
      <c r="AD1222">
        <f>IF(LEN(TRIM(AC1222&amp;""))=0, "", VALUE(AC1222))</f>
        <v>5</v>
      </c>
      <c r="AE1222">
        <v>2</v>
      </c>
      <c r="AF1222">
        <f>IF(LEN(TRIM(AE1222&amp;""))=0, "", VALUE(AE1222))</f>
        <v>2</v>
      </c>
      <c r="AG1222">
        <v>1</v>
      </c>
      <c r="AH1222">
        <f>IF(
    OR(U1222&lt;0, W1222&lt;0, Y1222&lt;0, AA1222&lt;0),
        1,
        IF(LEN(TRIM(AG1222&amp;""))=0, "", AG1222)
)</f>
        <v>1</v>
      </c>
      <c r="AI1222" t="str">
        <f>IF(
    COUNT(Q1222,V1222,X1222,Z1222,AB1222)=0,
        "Not Usable",
    IF(
        COUNT(Q1222,V1222,X1222,Z1222,AB1222)&lt;5,
            "Incomplete",
            IF(
                MIN(Q1222,V1222,X1222,Z1222,AB1222)=0,
                    "Incomplete",
                    "Complete"
            )
    )
)</f>
        <v>Complete</v>
      </c>
    </row>
    <row r="1223" spans="1:35" x14ac:dyDescent="0.3">
      <c r="A1223">
        <v>8644</v>
      </c>
      <c r="B1223" s="6">
        <v>45602.734664351854</v>
      </c>
      <c r="C1223" s="3">
        <f>INT(B1223)</f>
        <v>45602</v>
      </c>
      <c r="D1223" s="2">
        <f>MOD(B1223,1)</f>
        <v>0.73466435185400769</v>
      </c>
      <c r="E1223">
        <v>2</v>
      </c>
      <c r="F1223" t="s">
        <v>4</v>
      </c>
      <c r="G1223" t="str">
        <f xml:space="preserve"> PROPER(TRIM(CLEAN(SUBSTITUTE(F1223,CHAR(160)," "))))</f>
        <v>South</v>
      </c>
      <c r="H1223" t="s">
        <v>11</v>
      </c>
      <c r="I1223" t="str">
        <f>PROPER(TRIM(CLEAN((SUBSTITUTE(H1223,"-"," ")))))</f>
        <v>Online</v>
      </c>
      <c r="J1223">
        <v>25129</v>
      </c>
      <c r="K1223" t="s">
        <v>2</v>
      </c>
      <c r="L1223" t="str">
        <f xml:space="preserve"> PROPER(TRIM(CLEAN(SUBSTITUTE(K1223,CHAR(160)," "))))</f>
        <v>Home Office</v>
      </c>
      <c r="M1223" t="s">
        <v>9</v>
      </c>
      <c r="N1223" t="str">
        <f xml:space="preserve"> PROPER(TRIM(CLEAN(SUBSTITUTE(M1223,CHAR(160)," "))))</f>
        <v>Home</v>
      </c>
      <c r="O1223" t="s">
        <v>32</v>
      </c>
      <c r="P1223" t="str">
        <f>IF(LEN(TRIM(Table1[[#This Row],[subcategory]]&amp;""))=0,"Unknown", PROPER(TRIM(Table1[[#This Row],[subcategory]])))</f>
        <v>Furniture</v>
      </c>
      <c r="Q1223">
        <v>89.46</v>
      </c>
      <c r="R1223" s="1">
        <f>IF(LEN(TRIM(Q1223&amp;""))=0, "", VALUE(SUBSTITUTE(Q1223,"$","")))</f>
        <v>89.46</v>
      </c>
      <c r="S1223">
        <v>5</v>
      </c>
      <c r="T1223">
        <f>IF(LEN(TRIM(S1223&amp;""))=0, "", VALUE(S1223))</f>
        <v>5</v>
      </c>
      <c r="U1223" s="5" t="s">
        <v>139</v>
      </c>
      <c r="V1223" s="4">
        <f>IF(LEN(TRIM(U1223&amp;""))=0, "", VALUE(SUBSTITUTE(U1223,"$","")))</f>
        <v>447.29999999999899</v>
      </c>
      <c r="W1223" s="1">
        <v>349.78859999999997</v>
      </c>
      <c r="X1223" s="1">
        <f>IF(LEN(TRIM(W1223&amp;""))=0, "", VALUE(SUBSTITUTE(W1223,"$","")))</f>
        <v>349.78859999999997</v>
      </c>
      <c r="Y1223" s="5" t="s">
        <v>6647</v>
      </c>
      <c r="Z1223" s="4" cm="1">
        <f t="array" ref="Z1223">IF(
    LEN(TRIM(Y1223&amp;""))=0,
        IF(AND(ISNUMBER(net_sales_clean), ISNUMBER(profit_clean)),
            net_sales_clean - profit_clean,
            ""
        ),
    VALUE(SUBSTITUTE(Y1223,"$",""))
)</f>
        <v>288.75605237826301</v>
      </c>
      <c r="AA1223" s="5" t="s">
        <v>6646</v>
      </c>
      <c r="AB1223" s="4" cm="1">
        <f t="array" ref="AB1223">IF(
    LEN(TRIM(AA1223&amp;""))=0,
        IF(AND(ISNUMBER(net_sales_clean), ISNUMBER(cost_clean)),
            net_sales_clean - cost_clean,
            ""
        ),
    VALUE(SUBSTITUTE(AA1223,"$",""))
)</f>
        <v>61.032547621736299</v>
      </c>
      <c r="AC1223">
        <v>8</v>
      </c>
      <c r="AD1223">
        <f>IF(LEN(TRIM(AC1223&amp;""))=0, "", VALUE(AC1223))</f>
        <v>8</v>
      </c>
      <c r="AE1223">
        <v>3</v>
      </c>
      <c r="AF1223">
        <f>IF(LEN(TRIM(AE1223&amp;""))=0, "", VALUE(AE1223))</f>
        <v>3</v>
      </c>
      <c r="AG1223">
        <v>0</v>
      </c>
      <c r="AH1223">
        <f>IF(
    OR(U1223&lt;0, W1223&lt;0, Y1223&lt;0, AA1223&lt;0),
        1,
        IF(LEN(TRIM(AG1223&amp;""))=0, "", AG1223)
)</f>
        <v>0</v>
      </c>
      <c r="AI1223" t="str">
        <f>IF(
    COUNT(Q1223,V1223,X1223,Z1223,AB1223)=0,
        "Not Usable",
    IF(
        COUNT(Q1223,V1223,X1223,Z1223,AB1223)&lt;5,
            "Incomplete",
            IF(
                MIN(Q1223,V1223,X1223,Z1223,AB1223)=0,
                    "Incomplete",
                    "Complete"
            )
    )
)</f>
        <v>Complete</v>
      </c>
    </row>
    <row r="1224" spans="1:35" x14ac:dyDescent="0.3">
      <c r="A1224">
        <v>49126</v>
      </c>
      <c r="B1224" s="6">
        <v>45986.905104166668</v>
      </c>
      <c r="C1224" s="3">
        <f>INT(B1224)</f>
        <v>45986</v>
      </c>
      <c r="D1224" s="2">
        <f>MOD(B1224,1)</f>
        <v>0.90510416666802485</v>
      </c>
      <c r="E1224">
        <v>33</v>
      </c>
      <c r="F1224" t="s">
        <v>8</v>
      </c>
      <c r="G1224" t="str">
        <f xml:space="preserve"> PROPER(TRIM(CLEAN(SUBSTITUTE(F1224,CHAR(160)," "))))</f>
        <v>West</v>
      </c>
      <c r="H1224" t="s">
        <v>30</v>
      </c>
      <c r="I1224" t="str">
        <f>PROPER(TRIM(CLEAN((SUBSTITUTE(H1224,"-"," ")))))</f>
        <v>Mobile App</v>
      </c>
      <c r="J1224">
        <v>28222</v>
      </c>
      <c r="K1224" t="s">
        <v>2</v>
      </c>
      <c r="L1224" t="str">
        <f xml:space="preserve"> PROPER(TRIM(CLEAN(SUBSTITUTE(K1224,CHAR(160)," "))))</f>
        <v>Home Office</v>
      </c>
      <c r="M1224" t="s">
        <v>1</v>
      </c>
      <c r="N1224" t="str">
        <f xml:space="preserve"> PROPER(TRIM(CLEAN(SUBSTITUTE(M1224,CHAR(160)," "))))</f>
        <v>Beauty</v>
      </c>
      <c r="P1224" t="str">
        <f>IF(LEN(TRIM(Table1[[#This Row],[subcategory]]&amp;""))=0,"Unknown", PROPER(TRIM(Table1[[#This Row],[subcategory]])))</f>
        <v>Unknown</v>
      </c>
      <c r="Q1224">
        <v>79.180000000000007</v>
      </c>
      <c r="R1224" s="1">
        <f>IF(LEN(TRIM(Q1224&amp;""))=0, "", VALUE(SUBSTITUTE(Q1224,"$","")))</f>
        <v>79.180000000000007</v>
      </c>
      <c r="S1224">
        <v>3</v>
      </c>
      <c r="T1224">
        <f>IF(LEN(TRIM(S1224&amp;""))=0, "", VALUE(S1224))</f>
        <v>3</v>
      </c>
      <c r="U1224" s="5" t="s">
        <v>6645</v>
      </c>
      <c r="V1224" s="4">
        <f>IF(LEN(TRIM(U1224&amp;""))=0, "", VALUE(SUBSTITUTE(U1224,"$","")))</f>
        <v>237.54</v>
      </c>
      <c r="W1224" s="4" t="s">
        <v>6644</v>
      </c>
      <c r="X1224" s="4">
        <f>IF(LEN(TRIM(W1224&amp;""))=0, "", VALUE(SUBSTITUTE(W1224,"$","")))</f>
        <v>183.14333999999999</v>
      </c>
      <c r="Y1224" s="5" t="s">
        <v>6643</v>
      </c>
      <c r="Z1224" s="4" cm="1">
        <f t="array" ref="Z1224">IF(
    LEN(TRIM(Y1224&amp;""))=0,
        IF(AND(ISNUMBER(net_sales_clean), ISNUMBER(profit_clean)),
            net_sales_clean - profit_clean,
            ""
        ),
    VALUE(SUBSTITUTE(Y1224,"$",""))
)</f>
        <v>143.61204086990401</v>
      </c>
      <c r="AA1224" s="5" t="s">
        <v>6642</v>
      </c>
      <c r="AB1224" s="4" cm="1">
        <f t="array" ref="AB1224">IF(
    LEN(TRIM(AA1224&amp;""))=0,
        IF(AND(ISNUMBER(net_sales_clean), ISNUMBER(cost_clean)),
            net_sales_clean - cost_clean,
            ""
        ),
    VALUE(SUBSTITUTE(AA1224,"$",""))
)</f>
        <v>39.531299130095299</v>
      </c>
      <c r="AC1224">
        <v>2</v>
      </c>
      <c r="AD1224">
        <f>IF(LEN(TRIM(AC1224&amp;""))=0, "", VALUE(AC1224))</f>
        <v>2</v>
      </c>
      <c r="AE1224">
        <v>5</v>
      </c>
      <c r="AF1224">
        <f>IF(LEN(TRIM(AE1224&amp;""))=0, "", VALUE(AE1224))</f>
        <v>5</v>
      </c>
      <c r="AG1224">
        <v>0</v>
      </c>
      <c r="AH1224">
        <f>IF(
    OR(U1224&lt;0, W1224&lt;0, Y1224&lt;0, AA1224&lt;0),
        1,
        IF(LEN(TRIM(AG1224&amp;""))=0, "", AG1224)
)</f>
        <v>0</v>
      </c>
      <c r="AI1224" t="str">
        <f>IF(
    COUNT(Q1224,V1224,X1224,Z1224,AB1224)=0,
        "Not Usable",
    IF(
        COUNT(Q1224,V1224,X1224,Z1224,AB1224)&lt;5,
            "Incomplete",
            IF(
                MIN(Q1224,V1224,X1224,Z1224,AB1224)=0,
                    "Incomplete",
                    "Complete"
            )
    )
)</f>
        <v>Complete</v>
      </c>
    </row>
    <row r="1225" spans="1:35" x14ac:dyDescent="0.3">
      <c r="A1225">
        <v>36792</v>
      </c>
      <c r="B1225" s="6">
        <v>45710.977800925924</v>
      </c>
      <c r="C1225" s="3">
        <f>INT(B1225)</f>
        <v>45710</v>
      </c>
      <c r="D1225" s="2">
        <f>MOD(B1225,1)</f>
        <v>0.9778009259243845</v>
      </c>
      <c r="E1225">
        <v>82</v>
      </c>
      <c r="F1225" t="s">
        <v>33</v>
      </c>
      <c r="G1225" t="str">
        <f xml:space="preserve"> PROPER(TRIM(CLEAN(SUBSTITUTE(F1225,CHAR(160)," "))))</f>
        <v>South</v>
      </c>
      <c r="H1225" t="s">
        <v>30</v>
      </c>
      <c r="I1225" t="str">
        <f>PROPER(TRIM(CLEAN((SUBSTITUTE(H1225,"-"," ")))))</f>
        <v>Mobile App</v>
      </c>
      <c r="J1225">
        <v>1807</v>
      </c>
      <c r="K1225" t="s">
        <v>14</v>
      </c>
      <c r="L1225" t="str">
        <f xml:space="preserve"> PROPER(TRIM(CLEAN(SUBSTITUTE(K1225,CHAR(160)," "))))</f>
        <v>Consumer</v>
      </c>
      <c r="M1225" t="s">
        <v>23</v>
      </c>
      <c r="N1225" t="str">
        <f xml:space="preserve"> PROPER(TRIM(CLEAN(SUBSTITUTE(M1225,CHAR(160)," "))))</f>
        <v>Electronics</v>
      </c>
      <c r="O1225" t="s">
        <v>40</v>
      </c>
      <c r="P1225" t="str">
        <f>IF(LEN(TRIM(Table1[[#This Row],[subcategory]]&amp;""))=0,"Unknown", PROPER(TRIM(Table1[[#This Row],[subcategory]])))</f>
        <v>Accessories</v>
      </c>
      <c r="Q1225">
        <v>81.2</v>
      </c>
      <c r="R1225" s="1">
        <f>IF(LEN(TRIM(Q1225&amp;""))=0, "", VALUE(SUBSTITUTE(Q1225,"$","")))</f>
        <v>81.2</v>
      </c>
      <c r="S1225">
        <v>4</v>
      </c>
      <c r="T1225">
        <f>IF(LEN(TRIM(S1225&amp;""))=0, "", VALUE(S1225))</f>
        <v>4</v>
      </c>
      <c r="U1225">
        <v>324.8</v>
      </c>
      <c r="V1225" s="1">
        <f>IF(LEN(TRIM(U1225&amp;""))=0, "", VALUE(SUBSTITUTE(U1225,"$","")))</f>
        <v>324.8</v>
      </c>
      <c r="W1225" s="1">
        <v>268.6096</v>
      </c>
      <c r="X1225" s="1">
        <f>IF(LEN(TRIM(W1225&amp;""))=0, "", VALUE(SUBSTITUTE(W1225,"$","")))</f>
        <v>268.6096</v>
      </c>
      <c r="Y1225" s="5" t="s">
        <v>6641</v>
      </c>
      <c r="Z1225" s="4" cm="1">
        <f t="array" ref="Z1225">IF(
    LEN(TRIM(Y1225&amp;""))=0,
        IF(AND(ISNUMBER(net_sales_clean), ISNUMBER(profit_clean)),
            net_sales_clean - profit_clean,
            ""
        ),
    VALUE(SUBSTITUTE(Y1225,"$",""))
)</f>
        <v>201.076883622933</v>
      </c>
      <c r="AA1225" s="5" t="s">
        <v>6640</v>
      </c>
      <c r="AB1225" s="4" cm="1">
        <f t="array" ref="AB1225">IF(
    LEN(TRIM(AA1225&amp;""))=0,
        IF(AND(ISNUMBER(net_sales_clean), ISNUMBER(cost_clean)),
            net_sales_clean - cost_clean,
            ""
        ),
    VALUE(SUBSTITUTE(AA1225,"$",""))
)</f>
        <v>67.532716377066706</v>
      </c>
      <c r="AC1225">
        <v>9</v>
      </c>
      <c r="AD1225">
        <f>IF(LEN(TRIM(AC1225&amp;""))=0, "", VALUE(AC1225))</f>
        <v>9</v>
      </c>
      <c r="AE1225">
        <v>4</v>
      </c>
      <c r="AF1225">
        <f>IF(LEN(TRIM(AE1225&amp;""))=0, "", VALUE(AE1225))</f>
        <v>4</v>
      </c>
      <c r="AG1225">
        <v>0</v>
      </c>
      <c r="AH1225">
        <f>IF(
    OR(U1225&lt;0, W1225&lt;0, Y1225&lt;0, AA1225&lt;0),
        1,
        IF(LEN(TRIM(AG1225&amp;""))=0, "", AG1225)
)</f>
        <v>0</v>
      </c>
      <c r="AI1225" t="str">
        <f>IF(
    COUNT(Q1225,V1225,X1225,Z1225,AB1225)=0,
        "Not Usable",
    IF(
        COUNT(Q1225,V1225,X1225,Z1225,AB1225)&lt;5,
            "Incomplete",
            IF(
                MIN(Q1225,V1225,X1225,Z1225,AB1225)=0,
                    "Incomplete",
                    "Complete"
            )
    )
)</f>
        <v>Complete</v>
      </c>
    </row>
    <row r="1226" spans="1:35" x14ac:dyDescent="0.3">
      <c r="A1226">
        <v>46056</v>
      </c>
      <c r="B1226" s="6">
        <v>44988.068819444445</v>
      </c>
      <c r="C1226" s="3">
        <f>INT(B1226)</f>
        <v>44988</v>
      </c>
      <c r="D1226" s="2">
        <f>MOD(B1226,1)</f>
        <v>6.8819444444670808E-2</v>
      </c>
      <c r="E1226">
        <v>6</v>
      </c>
      <c r="F1226" t="s">
        <v>15</v>
      </c>
      <c r="G1226" t="str">
        <f xml:space="preserve"> PROPER(TRIM(CLEAN(SUBSTITUTE(F1226,CHAR(160)," "))))</f>
        <v>West</v>
      </c>
      <c r="H1226" t="s">
        <v>27</v>
      </c>
      <c r="I1226" t="str">
        <f>PROPER(TRIM(CLEAN((SUBSTITUTE(H1226,"-"," ")))))</f>
        <v>In Store</v>
      </c>
      <c r="J1226">
        <v>22463</v>
      </c>
      <c r="K1226" t="s">
        <v>6</v>
      </c>
      <c r="L1226" t="str">
        <f xml:space="preserve"> PROPER(TRIM(CLEAN(SUBSTITUTE(K1226,CHAR(160)," "))))</f>
        <v>Corporate</v>
      </c>
      <c r="M1226" t="s">
        <v>23</v>
      </c>
      <c r="N1226" t="str">
        <f xml:space="preserve"> PROPER(TRIM(CLEAN(SUBSTITUTE(M1226,CHAR(160)," "))))</f>
        <v>Electronics</v>
      </c>
      <c r="O1226" t="s">
        <v>22</v>
      </c>
      <c r="P1226" t="str">
        <f>IF(LEN(TRIM(Table1[[#This Row],[subcategory]]&amp;""))=0,"Unknown", PROPER(TRIM(Table1[[#This Row],[subcategory]])))</f>
        <v>Audio</v>
      </c>
      <c r="Q1226">
        <v>65.900000000000006</v>
      </c>
      <c r="R1226" s="1">
        <f>IF(LEN(TRIM(Q1226&amp;""))=0, "", VALUE(SUBSTITUTE(Q1226,"$","")))</f>
        <v>65.900000000000006</v>
      </c>
      <c r="S1226">
        <v>2</v>
      </c>
      <c r="T1226">
        <f>IF(LEN(TRIM(S1226&amp;""))=0, "", VALUE(S1226))</f>
        <v>2</v>
      </c>
      <c r="U1226">
        <v>131.80000000000001</v>
      </c>
      <c r="V1226" s="1">
        <f>IF(LEN(TRIM(U1226&amp;""))=0, "", VALUE(SUBSTITUTE(U1226,"$","")))</f>
        <v>131.80000000000001</v>
      </c>
      <c r="X1226" s="1" t="str">
        <f>IF(LEN(TRIM(W1226&amp;""))=0, "", VALUE(SUBSTITUTE(W1226,"$","")))</f>
        <v/>
      </c>
      <c r="Z1226" s="1" t="str" cm="1">
        <f t="array" ref="Z1226">IF(
    LEN(TRIM(Y1226&amp;""))=0,
        IF(AND(ISNUMBER(net_sales_clean), ISNUMBER(profit_clean)),
            net_sales_clean - profit_clean,
            ""
        ),
    VALUE(SUBSTITUTE(Y1226,"$",""))
)</f>
        <v/>
      </c>
      <c r="AB1226" s="1" t="str" cm="1">
        <f t="array" ref="AB1226">IF(
    LEN(TRIM(AA1226&amp;""))=0,
        IF(AND(ISNUMBER(net_sales_clean), ISNUMBER(cost_clean)),
            net_sales_clean - cost_clean,
            ""
        ),
    VALUE(SUBSTITUTE(AA1226,"$",""))
)</f>
        <v/>
      </c>
      <c r="AC1226">
        <v>0</v>
      </c>
      <c r="AD1226">
        <f>IF(LEN(TRIM(AC1226&amp;""))=0, "", VALUE(AC1226))</f>
        <v>0</v>
      </c>
      <c r="AE1226">
        <v>1</v>
      </c>
      <c r="AF1226">
        <f>IF(LEN(TRIM(AE1226&amp;""))=0, "", VALUE(AE1226))</f>
        <v>1</v>
      </c>
      <c r="AG1226">
        <v>0</v>
      </c>
      <c r="AH1226">
        <f>IF(
    OR(U1226&lt;0, W1226&lt;0, Y1226&lt;0, AA1226&lt;0),
        1,
        IF(LEN(TRIM(AG1226&amp;""))=0, "", AG1226)
)</f>
        <v>0</v>
      </c>
      <c r="AI1226" t="str">
        <f>IF(
    COUNT(Q1226,V1226,X1226,Z1226,AB1226)=0,
        "Not Usable",
    IF(
        COUNT(Q1226,V1226,X1226,Z1226,AB1226)&lt;5,
            "Incomplete",
            IF(
                MIN(Q1226,V1226,X1226,Z1226,AB1226)=0,
                    "Incomplete",
                    "Complete"
            )
    )
)</f>
        <v>Incomplete</v>
      </c>
    </row>
    <row r="1227" spans="1:35" x14ac:dyDescent="0.3">
      <c r="A1227">
        <v>17568</v>
      </c>
      <c r="B1227" s="6">
        <v>45795.895462962966</v>
      </c>
      <c r="C1227" s="3">
        <f>INT(B1227)</f>
        <v>45795</v>
      </c>
      <c r="D1227" s="2">
        <f>MOD(B1227,1)</f>
        <v>0.89546296296612127</v>
      </c>
      <c r="E1227">
        <v>47</v>
      </c>
      <c r="F1227" t="s">
        <v>33</v>
      </c>
      <c r="G1227" t="str">
        <f xml:space="preserve"> PROPER(TRIM(CLEAN(SUBSTITUTE(F1227,CHAR(160)," "))))</f>
        <v>South</v>
      </c>
      <c r="H1227" t="s">
        <v>7</v>
      </c>
      <c r="I1227" t="str">
        <f>PROPER(TRIM(CLEAN((SUBSTITUTE(H1227,"-"," ")))))</f>
        <v>In Store</v>
      </c>
      <c r="J1227">
        <v>22510</v>
      </c>
      <c r="K1227" t="s">
        <v>10</v>
      </c>
      <c r="L1227" t="str">
        <f xml:space="preserve"> PROPER(TRIM(CLEAN(SUBSTITUTE(K1227,CHAR(160)," "))))</f>
        <v>Consumer</v>
      </c>
      <c r="M1227" t="s">
        <v>19</v>
      </c>
      <c r="N1227" t="str">
        <f xml:space="preserve"> PROPER(TRIM(CLEAN(SUBSTITUTE(M1227,CHAR(160)," "))))</f>
        <v>Apparel</v>
      </c>
      <c r="O1227" t="s">
        <v>41</v>
      </c>
      <c r="P1227" t="str">
        <f>IF(LEN(TRIM(Table1[[#This Row],[subcategory]]&amp;""))=0,"Unknown", PROPER(TRIM(Table1[[#This Row],[subcategory]])))</f>
        <v>Shoes</v>
      </c>
      <c r="Q1227">
        <v>44.2</v>
      </c>
      <c r="R1227" s="1">
        <f>IF(LEN(TRIM(Q1227&amp;""))=0, "", VALUE(SUBSTITUTE(Q1227,"$","")))</f>
        <v>44.2</v>
      </c>
      <c r="S1227">
        <v>2</v>
      </c>
      <c r="T1227">
        <f>IF(LEN(TRIM(S1227&amp;""))=0, "", VALUE(S1227))</f>
        <v>2</v>
      </c>
      <c r="U1227">
        <v>88.4</v>
      </c>
      <c r="V1227" s="1">
        <f>IF(LEN(TRIM(U1227&amp;""))=0, "", VALUE(SUBSTITUTE(U1227,"$","")))</f>
        <v>88.4</v>
      </c>
      <c r="W1227" s="4" t="s">
        <v>6639</v>
      </c>
      <c r="X1227" s="4">
        <f>IF(LEN(TRIM(W1227&amp;""))=0, "", VALUE(SUBSTITUTE(W1227,"$","")))</f>
        <v>47.205599999999997</v>
      </c>
      <c r="Y1227" s="5" t="s">
        <v>6638</v>
      </c>
      <c r="Z1227" s="4" cm="1">
        <f t="array" ref="Z1227">IF(
    LEN(TRIM(Y1227&amp;""))=0,
        IF(AND(ISNUMBER(net_sales_clean), ISNUMBER(profit_clean)),
            net_sales_clean - profit_clean,
            ""
        ),
    VALUE(SUBSTITUTE(Y1227,"$",""))
)</f>
        <v>31.768717180276798</v>
      </c>
      <c r="AA1227" s="5" t="s">
        <v>6637</v>
      </c>
      <c r="AB1227" s="4" cm="1">
        <f t="array" ref="AB1227">IF(
    LEN(TRIM(AA1227&amp;""))=0,
        IF(AND(ISNUMBER(net_sales_clean), ISNUMBER(cost_clean)),
            net_sales_clean - cost_clean,
            ""
        ),
    VALUE(SUBSTITUTE(AA1227,"$",""))
)</f>
        <v>15.436882819723101</v>
      </c>
      <c r="AC1227">
        <v>6</v>
      </c>
      <c r="AD1227">
        <f>IF(LEN(TRIM(AC1227&amp;""))=0, "", VALUE(AC1227))</f>
        <v>6</v>
      </c>
      <c r="AE1227">
        <v>1</v>
      </c>
      <c r="AF1227">
        <f>IF(LEN(TRIM(AE1227&amp;""))=0, "", VALUE(AE1227))</f>
        <v>1</v>
      </c>
      <c r="AG1227">
        <v>0</v>
      </c>
      <c r="AH1227">
        <f>IF(
    OR(U1227&lt;0, W1227&lt;0, Y1227&lt;0, AA1227&lt;0),
        1,
        IF(LEN(TRIM(AG1227&amp;""))=0, "", AG1227)
)</f>
        <v>0</v>
      </c>
      <c r="AI1227" t="str">
        <f>IF(
    COUNT(Q1227,V1227,X1227,Z1227,AB1227)=0,
        "Not Usable",
    IF(
        COUNT(Q1227,V1227,X1227,Z1227,AB1227)&lt;5,
            "Incomplete",
            IF(
                MIN(Q1227,V1227,X1227,Z1227,AB1227)=0,
                    "Incomplete",
                    "Complete"
            )
    )
)</f>
        <v>Complete</v>
      </c>
    </row>
    <row r="1228" spans="1:35" x14ac:dyDescent="0.3">
      <c r="A1228">
        <v>10543</v>
      </c>
      <c r="B1228" s="6">
        <v>45396.183113425926</v>
      </c>
      <c r="C1228" s="3">
        <f>INT(B1228)</f>
        <v>45396</v>
      </c>
      <c r="D1228" s="2">
        <f>MOD(B1228,1)</f>
        <v>0.18311342592642177</v>
      </c>
      <c r="E1228">
        <v>16</v>
      </c>
      <c r="F1228" t="s">
        <v>33</v>
      </c>
      <c r="G1228" t="str">
        <f xml:space="preserve"> PROPER(TRIM(CLEAN(SUBSTITUTE(F1228,CHAR(160)," "))))</f>
        <v>South</v>
      </c>
      <c r="H1228" t="s">
        <v>27</v>
      </c>
      <c r="I1228" t="str">
        <f>PROPER(TRIM(CLEAN((SUBSTITUTE(H1228,"-"," ")))))</f>
        <v>In Store</v>
      </c>
      <c r="J1228">
        <v>14822</v>
      </c>
      <c r="K1228" t="s">
        <v>6</v>
      </c>
      <c r="L1228" t="str">
        <f xml:space="preserve"> PROPER(TRIM(CLEAN(SUBSTITUTE(K1228,CHAR(160)," "))))</f>
        <v>Corporate</v>
      </c>
      <c r="M1228" t="s">
        <v>23</v>
      </c>
      <c r="N1228" t="str">
        <f xml:space="preserve"> PROPER(TRIM(CLEAN(SUBSTITUTE(M1228,CHAR(160)," "))))</f>
        <v>Electronics</v>
      </c>
      <c r="O1228" t="s">
        <v>34</v>
      </c>
      <c r="P1228" t="str">
        <f>IF(LEN(TRIM(Table1[[#This Row],[subcategory]]&amp;""))=0,"Unknown", PROPER(TRIM(Table1[[#This Row],[subcategory]])))</f>
        <v>Phones</v>
      </c>
      <c r="Q1228">
        <v>44.8</v>
      </c>
      <c r="R1228" s="1">
        <f>IF(LEN(TRIM(Q1228&amp;""))=0, "", VALUE(SUBSTITUTE(Q1228,"$","")))</f>
        <v>44.8</v>
      </c>
      <c r="S1228">
        <v>3</v>
      </c>
      <c r="T1228">
        <f>IF(LEN(TRIM(S1228&amp;""))=0, "", VALUE(S1228))</f>
        <v>3</v>
      </c>
      <c r="U1228" s="5" t="s">
        <v>6636</v>
      </c>
      <c r="V1228" s="4">
        <f>IF(LEN(TRIM(U1228&amp;""))=0, "", VALUE(SUBSTITUTE(U1228,"$","")))</f>
        <v>134.39999999999901</v>
      </c>
      <c r="W1228" s="4" t="s">
        <v>6635</v>
      </c>
      <c r="X1228" s="4">
        <f>IF(LEN(TRIM(W1228&amp;""))=0, "", VALUE(SUBSTITUTE(W1228,"$","")))</f>
        <v>109.53599999999901</v>
      </c>
      <c r="Y1228" s="5" t="s">
        <v>6634</v>
      </c>
      <c r="Z1228" s="4" cm="1">
        <f t="array" ref="Z1228">IF(
    LEN(TRIM(Y1228&amp;""))=0,
        IF(AND(ISNUMBER(net_sales_clean), ISNUMBER(profit_clean)),
            net_sales_clean - profit_clean,
            ""
        ),
    VALUE(SUBSTITUTE(Y1228,"$",""))
)</f>
        <v>62.922549927820199</v>
      </c>
      <c r="AA1228" s="5" t="s">
        <v>6633</v>
      </c>
      <c r="AB1228" s="4" cm="1">
        <f t="array" ref="AB1228">IF(
    LEN(TRIM(AA1228&amp;""))=0,
        IF(AND(ISNUMBER(net_sales_clean), ISNUMBER(cost_clean)),
            net_sales_clean - cost_clean,
            ""
        ),
    VALUE(SUBSTITUTE(AA1228,"$",""))
)</f>
        <v>46.613450072179702</v>
      </c>
      <c r="AC1228">
        <v>9</v>
      </c>
      <c r="AD1228">
        <f>IF(LEN(TRIM(AC1228&amp;""))=0, "", VALUE(AC1228))</f>
        <v>9</v>
      </c>
      <c r="AE1228">
        <v>5</v>
      </c>
      <c r="AF1228">
        <f>IF(LEN(TRIM(AE1228&amp;""))=0, "", VALUE(AE1228))</f>
        <v>5</v>
      </c>
      <c r="AG1228">
        <v>0</v>
      </c>
      <c r="AH1228">
        <f>IF(
    OR(U1228&lt;0, W1228&lt;0, Y1228&lt;0, AA1228&lt;0),
        1,
        IF(LEN(TRIM(AG1228&amp;""))=0, "", AG1228)
)</f>
        <v>0</v>
      </c>
      <c r="AI1228" t="str">
        <f>IF(
    COUNT(Q1228,V1228,X1228,Z1228,AB1228)=0,
        "Not Usable",
    IF(
        COUNT(Q1228,V1228,X1228,Z1228,AB1228)&lt;5,
            "Incomplete",
            IF(
                MIN(Q1228,V1228,X1228,Z1228,AB1228)=0,
                    "Incomplete",
                    "Complete"
            )
    )
)</f>
        <v>Complete</v>
      </c>
    </row>
    <row r="1229" spans="1:35" x14ac:dyDescent="0.3">
      <c r="A1229">
        <v>32958</v>
      </c>
      <c r="B1229" s="6">
        <v>45680.249201388891</v>
      </c>
      <c r="C1229" s="3">
        <f>INT(B1229)</f>
        <v>45680</v>
      </c>
      <c r="D1229" s="2">
        <f>MOD(B1229,1)</f>
        <v>0.24920138889137888</v>
      </c>
      <c r="E1229">
        <v>46</v>
      </c>
      <c r="F1229" t="s">
        <v>13</v>
      </c>
      <c r="G1229" t="str">
        <f xml:space="preserve"> PROPER(TRIM(CLEAN(SUBSTITUTE(F1229,CHAR(160)," "))))</f>
        <v>Northeast</v>
      </c>
      <c r="H1229" t="s">
        <v>27</v>
      </c>
      <c r="I1229" t="str">
        <f>PROPER(TRIM(CLEAN((SUBSTITUTE(H1229,"-"," ")))))</f>
        <v>In Store</v>
      </c>
      <c r="J1229">
        <v>14418</v>
      </c>
      <c r="K1229" t="s">
        <v>10</v>
      </c>
      <c r="L1229" t="str">
        <f xml:space="preserve"> PROPER(TRIM(CLEAN(SUBSTITUTE(K1229,CHAR(160)," "))))</f>
        <v>Consumer</v>
      </c>
      <c r="M1229" t="s">
        <v>1</v>
      </c>
      <c r="N1229" t="str">
        <f xml:space="preserve"> PROPER(TRIM(CLEAN(SUBSTITUTE(M1229,CHAR(160)," "))))</f>
        <v>Beauty</v>
      </c>
      <c r="O1229" t="s">
        <v>5</v>
      </c>
      <c r="P1229" t="str">
        <f>IF(LEN(TRIM(Table1[[#This Row],[subcategory]]&amp;""))=0,"Unknown", PROPER(TRIM(Table1[[#This Row],[subcategory]])))</f>
        <v>Haircare</v>
      </c>
      <c r="Q1229">
        <v>24.77</v>
      </c>
      <c r="R1229" s="1">
        <f>IF(LEN(TRIM(Q1229&amp;""))=0, "", VALUE(SUBSTITUTE(Q1229,"$","")))</f>
        <v>24.77</v>
      </c>
      <c r="S1229">
        <v>3</v>
      </c>
      <c r="T1229">
        <f>IF(LEN(TRIM(S1229&amp;""))=0, "", VALUE(S1229))</f>
        <v>3</v>
      </c>
      <c r="U1229">
        <v>74.31</v>
      </c>
      <c r="V1229" s="1">
        <f>IF(LEN(TRIM(U1229&amp;""))=0, "", VALUE(SUBSTITUTE(U1229,"$","")))</f>
        <v>74.31</v>
      </c>
      <c r="W1229" s="4" t="s">
        <v>6632</v>
      </c>
      <c r="X1229" s="4">
        <f>IF(LEN(TRIM(W1229&amp;""))=0, "", VALUE(SUBSTITUTE(W1229,"$","")))</f>
        <v>48.821669999999997</v>
      </c>
      <c r="Y1229" s="5" t="s">
        <v>6631</v>
      </c>
      <c r="Z1229" s="4" cm="1">
        <f t="array" ref="Z1229">IF(
    LEN(TRIM(Y1229&amp;""))=0,
        IF(AND(ISNUMBER(net_sales_clean), ISNUMBER(profit_clean)),
            net_sales_clean - profit_clean,
            ""
        ),
    VALUE(SUBSTITUTE(Y1229,"$",""))
)</f>
        <v>31.552761281754702</v>
      </c>
      <c r="AA1229" s="5" t="s">
        <v>6630</v>
      </c>
      <c r="AB1229" s="4" cm="1">
        <f t="array" ref="AB1229">IF(
    LEN(TRIM(AA1229&amp;""))=0,
        IF(AND(ISNUMBER(net_sales_clean), ISNUMBER(cost_clean)),
            net_sales_clean - cost_clean,
            ""
        ),
    VALUE(SUBSTITUTE(AA1229,"$",""))
)</f>
        <v>17.2689087182452</v>
      </c>
      <c r="AC1229">
        <v>2</v>
      </c>
      <c r="AD1229">
        <f>IF(LEN(TRIM(AC1229&amp;""))=0, "", VALUE(AC1229))</f>
        <v>2</v>
      </c>
      <c r="AE1229">
        <v>5</v>
      </c>
      <c r="AF1229">
        <f>IF(LEN(TRIM(AE1229&amp;""))=0, "", VALUE(AE1229))</f>
        <v>5</v>
      </c>
      <c r="AG1229">
        <v>1</v>
      </c>
      <c r="AH1229">
        <f>IF(
    OR(U1229&lt;0, W1229&lt;0, Y1229&lt;0, AA1229&lt;0),
        1,
        IF(LEN(TRIM(AG1229&amp;""))=0, "", AG1229)
)</f>
        <v>1</v>
      </c>
      <c r="AI1229" t="str">
        <f>IF(
    COUNT(Q1229,V1229,X1229,Z1229,AB1229)=0,
        "Not Usable",
    IF(
        COUNT(Q1229,V1229,X1229,Z1229,AB1229)&lt;5,
            "Incomplete",
            IF(
                MIN(Q1229,V1229,X1229,Z1229,AB1229)=0,
                    "Incomplete",
                    "Complete"
            )
    )
)</f>
        <v>Complete</v>
      </c>
    </row>
    <row r="1230" spans="1:35" x14ac:dyDescent="0.3">
      <c r="A1230">
        <v>45133</v>
      </c>
      <c r="B1230" s="6">
        <v>45181.734097222223</v>
      </c>
      <c r="C1230" s="3">
        <f>INT(B1230)</f>
        <v>45181</v>
      </c>
      <c r="D1230" s="2">
        <f>MOD(B1230,1)</f>
        <v>0.73409722222277196</v>
      </c>
      <c r="E1230">
        <v>74</v>
      </c>
      <c r="F1230" t="s">
        <v>8</v>
      </c>
      <c r="G1230" t="str">
        <f xml:space="preserve"> PROPER(TRIM(CLEAN(SUBSTITUTE(F1230,CHAR(160)," "))))</f>
        <v>West</v>
      </c>
      <c r="H1230" t="s">
        <v>11</v>
      </c>
      <c r="I1230" t="str">
        <f>PROPER(TRIM(CLEAN((SUBSTITUTE(H1230,"-"," ")))))</f>
        <v>Online</v>
      </c>
      <c r="J1230">
        <v>29595</v>
      </c>
      <c r="K1230" t="s">
        <v>6</v>
      </c>
      <c r="L1230" t="str">
        <f xml:space="preserve"> PROPER(TRIM(CLEAN(SUBSTITUTE(K1230,CHAR(160)," "))))</f>
        <v>Corporate</v>
      </c>
      <c r="M1230" t="s">
        <v>19</v>
      </c>
      <c r="N1230" t="str">
        <f xml:space="preserve"> PROPER(TRIM(CLEAN(SUBSTITUTE(M1230,CHAR(160)," "))))</f>
        <v>Apparel</v>
      </c>
      <c r="P1230" t="str">
        <f>IF(LEN(TRIM(Table1[[#This Row],[subcategory]]&amp;""))=0,"Unknown", PROPER(TRIM(Table1[[#This Row],[subcategory]])))</f>
        <v>Unknown</v>
      </c>
      <c r="Q1230">
        <v>108.01</v>
      </c>
      <c r="R1230" s="1">
        <f>IF(LEN(TRIM(Q1230&amp;""))=0, "", VALUE(SUBSTITUTE(Q1230,"$","")))</f>
        <v>108.01</v>
      </c>
      <c r="S1230">
        <v>2</v>
      </c>
      <c r="T1230">
        <f>IF(LEN(TRIM(S1230&amp;""))=0, "", VALUE(S1230))</f>
        <v>2</v>
      </c>
      <c r="U1230">
        <v>216.02</v>
      </c>
      <c r="V1230" s="1">
        <f>IF(LEN(TRIM(U1230&amp;""))=0, "", VALUE(SUBSTITUTE(U1230,"$","")))</f>
        <v>216.02</v>
      </c>
      <c r="W1230" s="1">
        <v>150.78196</v>
      </c>
      <c r="X1230" s="1">
        <f>IF(LEN(TRIM(W1230&amp;""))=0, "", VALUE(SUBSTITUTE(W1230,"$","")))</f>
        <v>150.78196</v>
      </c>
      <c r="Y1230" s="5" t="s">
        <v>6629</v>
      </c>
      <c r="Z1230" s="4" cm="1">
        <f t="array" ref="Z1230">IF(
    LEN(TRIM(Y1230&amp;""))=0,
        IF(AND(ISNUMBER(net_sales_clean), ISNUMBER(profit_clean)),
            net_sales_clean - profit_clean,
            ""
        ),
    VALUE(SUBSTITUTE(Y1230,"$",""))
)</f>
        <v>110.66528964339901</v>
      </c>
      <c r="AA1230" s="5" t="s">
        <v>6628</v>
      </c>
      <c r="AB1230" s="4" cm="1">
        <f t="array" ref="AB1230">IF(
    LEN(TRIM(AA1230&amp;""))=0,
        IF(AND(ISNUMBER(net_sales_clean), ISNUMBER(cost_clean)),
            net_sales_clean - cost_clean,
            ""
        ),
    VALUE(SUBSTITUTE(AA1230,"$",""))
)</f>
        <v>40.116670356600899</v>
      </c>
      <c r="AC1230">
        <v>6</v>
      </c>
      <c r="AD1230">
        <f>IF(LEN(TRIM(AC1230&amp;""))=0, "", VALUE(AC1230))</f>
        <v>6</v>
      </c>
      <c r="AE1230">
        <v>4</v>
      </c>
      <c r="AF1230">
        <f>IF(LEN(TRIM(AE1230&amp;""))=0, "", VALUE(AE1230))</f>
        <v>4</v>
      </c>
      <c r="AG1230">
        <v>0</v>
      </c>
      <c r="AH1230">
        <f>IF(
    OR(U1230&lt;0, W1230&lt;0, Y1230&lt;0, AA1230&lt;0),
        1,
        IF(LEN(TRIM(AG1230&amp;""))=0, "", AG1230)
)</f>
        <v>0</v>
      </c>
      <c r="AI1230" t="str">
        <f>IF(
    COUNT(Q1230,V1230,X1230,Z1230,AB1230)=0,
        "Not Usable",
    IF(
        COUNT(Q1230,V1230,X1230,Z1230,AB1230)&lt;5,
            "Incomplete",
            IF(
                MIN(Q1230,V1230,X1230,Z1230,AB1230)=0,
                    "Incomplete",
                    "Complete"
            )
    )
)</f>
        <v>Complete</v>
      </c>
    </row>
    <row r="1231" spans="1:35" x14ac:dyDescent="0.3">
      <c r="A1231">
        <v>16934</v>
      </c>
      <c r="B1231" s="6">
        <v>45269.689155092594</v>
      </c>
      <c r="C1231" s="3">
        <f>INT(B1231)</f>
        <v>45269</v>
      </c>
      <c r="D1231" s="2">
        <f>MOD(B1231,1)</f>
        <v>0.68915509259386454</v>
      </c>
      <c r="E1231">
        <v>67</v>
      </c>
      <c r="F1231" t="s">
        <v>4</v>
      </c>
      <c r="G1231" t="str">
        <f xml:space="preserve"> PROPER(TRIM(CLEAN(SUBSTITUTE(F1231,CHAR(160)," "))))</f>
        <v>South</v>
      </c>
      <c r="H1231" t="s">
        <v>11</v>
      </c>
      <c r="I1231" t="str">
        <f>PROPER(TRIM(CLEAN((SUBSTITUTE(H1231,"-"," ")))))</f>
        <v>Online</v>
      </c>
      <c r="J1231">
        <v>3639</v>
      </c>
      <c r="K1231" t="s">
        <v>10</v>
      </c>
      <c r="L1231" t="str">
        <f xml:space="preserve"> PROPER(TRIM(CLEAN(SUBSTITUTE(K1231,CHAR(160)," "))))</f>
        <v>Consumer</v>
      </c>
      <c r="M1231" t="s">
        <v>16</v>
      </c>
      <c r="N1231" t="str">
        <f xml:space="preserve"> PROPER(TRIM(CLEAN(SUBSTITUTE(M1231,CHAR(160)," "))))</f>
        <v>Grocery</v>
      </c>
      <c r="P1231" t="str">
        <f>IF(LEN(TRIM(Table1[[#This Row],[subcategory]]&amp;""))=0,"Unknown", PROPER(TRIM(Table1[[#This Row],[subcategory]])))</f>
        <v>Unknown</v>
      </c>
      <c r="Q1231">
        <v>137.47</v>
      </c>
      <c r="R1231" s="1">
        <f>IF(LEN(TRIM(Q1231&amp;""))=0, "", VALUE(SUBSTITUTE(Q1231,"$","")))</f>
        <v>137.47</v>
      </c>
      <c r="S1231">
        <v>3</v>
      </c>
      <c r="T1231">
        <f>IF(LEN(TRIM(S1231&amp;""))=0, "", VALUE(S1231))</f>
        <v>3</v>
      </c>
      <c r="U1231" s="5" t="s">
        <v>6627</v>
      </c>
      <c r="V1231" s="4">
        <f>IF(LEN(TRIM(U1231&amp;""))=0, "", VALUE(SUBSTITUTE(U1231,"$","")))</f>
        <v>412.409999999999</v>
      </c>
      <c r="W1231" s="1">
        <v>387.25299000000001</v>
      </c>
      <c r="X1231" s="1">
        <f>IF(LEN(TRIM(W1231&amp;""))=0, "", VALUE(SUBSTITUTE(W1231,"$","")))</f>
        <v>387.25299000000001</v>
      </c>
      <c r="Y1231" s="5" t="s">
        <v>6626</v>
      </c>
      <c r="Z1231" s="4" cm="1">
        <f t="array" ref="Z1231">IF(
    LEN(TRIM(Y1231&amp;""))=0,
        IF(AND(ISNUMBER(net_sales_clean), ISNUMBER(profit_clean)),
            net_sales_clean - profit_clean,
            ""
        ),
    VALUE(SUBSTITUTE(Y1231,"$",""))
)</f>
        <v>221.33794506746801</v>
      </c>
      <c r="AA1231" s="5" t="s">
        <v>6625</v>
      </c>
      <c r="AB1231" s="4" cm="1">
        <f t="array" ref="AB1231">IF(
    LEN(TRIM(AA1231&amp;""))=0,
        IF(AND(ISNUMBER(net_sales_clean), ISNUMBER(cost_clean)),
            net_sales_clean - cost_clean,
            ""
        ),
    VALUE(SUBSTITUTE(AA1231,"$",""))
)</f>
        <v>165.915044932531</v>
      </c>
      <c r="AC1231">
        <v>5</v>
      </c>
      <c r="AD1231">
        <f>IF(LEN(TRIM(AC1231&amp;""))=0, "", VALUE(AC1231))</f>
        <v>5</v>
      </c>
      <c r="AE1231">
        <v>5</v>
      </c>
      <c r="AF1231">
        <f>IF(LEN(TRIM(AE1231&amp;""))=0, "", VALUE(AE1231))</f>
        <v>5</v>
      </c>
      <c r="AG1231">
        <v>0</v>
      </c>
      <c r="AH1231">
        <f>IF(
    OR(U1231&lt;0, W1231&lt;0, Y1231&lt;0, AA1231&lt;0),
        1,
        IF(LEN(TRIM(AG1231&amp;""))=0, "", AG1231)
)</f>
        <v>0</v>
      </c>
      <c r="AI1231" t="str">
        <f>IF(
    COUNT(Q1231,V1231,X1231,Z1231,AB1231)=0,
        "Not Usable",
    IF(
        COUNT(Q1231,V1231,X1231,Z1231,AB1231)&lt;5,
            "Incomplete",
            IF(
                MIN(Q1231,V1231,X1231,Z1231,AB1231)=0,
                    "Incomplete",
                    "Complete"
            )
    )
)</f>
        <v>Complete</v>
      </c>
    </row>
    <row r="1232" spans="1:35" x14ac:dyDescent="0.3">
      <c r="A1232">
        <v>39604</v>
      </c>
      <c r="B1232" s="6">
        <v>44927.986851851849</v>
      </c>
      <c r="C1232" s="3">
        <f>INT(B1232)</f>
        <v>44927</v>
      </c>
      <c r="D1232" s="2">
        <f>MOD(B1232,1)</f>
        <v>0.986851851848769</v>
      </c>
      <c r="E1232">
        <v>64</v>
      </c>
      <c r="F1232" t="s">
        <v>21</v>
      </c>
      <c r="G1232" t="str">
        <f xml:space="preserve"> PROPER(TRIM(CLEAN(SUBSTITUTE(F1232,CHAR(160)," "))))</f>
        <v>Midwest</v>
      </c>
      <c r="H1232" t="s">
        <v>30</v>
      </c>
      <c r="I1232" t="str">
        <f>PROPER(TRIM(CLEAN((SUBSTITUTE(H1232,"-"," ")))))</f>
        <v>Mobile App</v>
      </c>
      <c r="J1232">
        <v>13715</v>
      </c>
      <c r="K1232" t="s">
        <v>10</v>
      </c>
      <c r="L1232" t="str">
        <f xml:space="preserve"> PROPER(TRIM(CLEAN(SUBSTITUTE(K1232,CHAR(160)," "))))</f>
        <v>Consumer</v>
      </c>
      <c r="M1232" t="s">
        <v>19</v>
      </c>
      <c r="N1232" t="str">
        <f xml:space="preserve"> PROPER(TRIM(CLEAN(SUBSTITUTE(M1232,CHAR(160)," "))))</f>
        <v>Apparel</v>
      </c>
      <c r="O1232" t="s">
        <v>41</v>
      </c>
      <c r="P1232" t="str">
        <f>IF(LEN(TRIM(Table1[[#This Row],[subcategory]]&amp;""))=0,"Unknown", PROPER(TRIM(Table1[[#This Row],[subcategory]])))</f>
        <v>Shoes</v>
      </c>
      <c r="Q1232">
        <v>98.53</v>
      </c>
      <c r="R1232" s="1">
        <f>IF(LEN(TRIM(Q1232&amp;""))=0, "", VALUE(SUBSTITUTE(Q1232,"$","")))</f>
        <v>98.53</v>
      </c>
      <c r="S1232">
        <v>2</v>
      </c>
      <c r="T1232">
        <f>IF(LEN(TRIM(S1232&amp;""))=0, "", VALUE(S1232))</f>
        <v>2</v>
      </c>
      <c r="U1232">
        <v>197.06</v>
      </c>
      <c r="V1232" s="1">
        <f>IF(LEN(TRIM(U1232&amp;""))=0, "", VALUE(SUBSTITUTE(U1232,"$","")))</f>
        <v>197.06</v>
      </c>
      <c r="W1232" s="1">
        <v>166.31863999999999</v>
      </c>
      <c r="X1232" s="1">
        <f>IF(LEN(TRIM(W1232&amp;""))=0, "", VALUE(SUBSTITUTE(W1232,"$","")))</f>
        <v>166.31863999999999</v>
      </c>
      <c r="Y1232" s="5" t="s">
        <v>6624</v>
      </c>
      <c r="Z1232" s="4" cm="1">
        <f t="array" ref="Z1232">IF(
    LEN(TRIM(Y1232&amp;""))=0,
        IF(AND(ISNUMBER(net_sales_clean), ISNUMBER(profit_clean)),
            net_sales_clean - profit_clean,
            ""
        ),
    VALUE(SUBSTITUTE(Y1232,"$",""))
)</f>
        <v>95.076630044034303</v>
      </c>
      <c r="AA1232">
        <v>71.242009955965599</v>
      </c>
      <c r="AB1232" s="1" cm="1">
        <f t="array" ref="AB1232">IF(
    LEN(TRIM(AA1232&amp;""))=0,
        IF(AND(ISNUMBER(net_sales_clean), ISNUMBER(cost_clean)),
            net_sales_clean - cost_clean,
            ""
        ),
    VALUE(SUBSTITUTE(AA1232,"$",""))
)</f>
        <v>71.242009955965599</v>
      </c>
      <c r="AC1232">
        <v>7</v>
      </c>
      <c r="AD1232">
        <f>IF(LEN(TRIM(AC1232&amp;""))=0, "", VALUE(AC1232))</f>
        <v>7</v>
      </c>
      <c r="AE1232">
        <v>1</v>
      </c>
      <c r="AF1232">
        <f>IF(LEN(TRIM(AE1232&amp;""))=0, "", VALUE(AE1232))</f>
        <v>1</v>
      </c>
      <c r="AG1232">
        <v>0</v>
      </c>
      <c r="AH1232">
        <f>IF(
    OR(U1232&lt;0, W1232&lt;0, Y1232&lt;0, AA1232&lt;0),
        1,
        IF(LEN(TRIM(AG1232&amp;""))=0, "", AG1232)
)</f>
        <v>0</v>
      </c>
      <c r="AI1232" t="str">
        <f>IF(
    COUNT(Q1232,V1232,X1232,Z1232,AB1232)=0,
        "Not Usable",
    IF(
        COUNT(Q1232,V1232,X1232,Z1232,AB1232)&lt;5,
            "Incomplete",
            IF(
                MIN(Q1232,V1232,X1232,Z1232,AB1232)=0,
                    "Incomplete",
                    "Complete"
            )
    )
)</f>
        <v>Complete</v>
      </c>
    </row>
    <row r="1233" spans="1:35" x14ac:dyDescent="0.3">
      <c r="A1233">
        <v>9247</v>
      </c>
      <c r="B1233" s="6">
        <v>45299.057025462964</v>
      </c>
      <c r="C1233" s="3">
        <f>INT(B1233)</f>
        <v>45299</v>
      </c>
      <c r="D1233" s="2">
        <f>MOD(B1233,1)</f>
        <v>5.7025462963792961E-2</v>
      </c>
      <c r="E1233">
        <v>33</v>
      </c>
      <c r="F1233" t="s">
        <v>4</v>
      </c>
      <c r="G1233" t="str">
        <f xml:space="preserve"> PROPER(TRIM(CLEAN(SUBSTITUTE(F1233,CHAR(160)," "))))</f>
        <v>South</v>
      </c>
      <c r="H1233" t="s">
        <v>17</v>
      </c>
      <c r="I1233" t="str">
        <f>PROPER(TRIM(CLEAN((SUBSTITUTE(H1233,"-"," ")))))</f>
        <v>Online</v>
      </c>
      <c r="J1233">
        <v>17011</v>
      </c>
      <c r="K1233" t="s">
        <v>2</v>
      </c>
      <c r="L1233" t="str">
        <f xml:space="preserve"> PROPER(TRIM(CLEAN(SUBSTITUTE(K1233,CHAR(160)," "))))</f>
        <v>Home Office</v>
      </c>
      <c r="M1233" t="s">
        <v>9</v>
      </c>
      <c r="N1233" t="str">
        <f xml:space="preserve"> PROPER(TRIM(CLEAN(SUBSTITUTE(M1233,CHAR(160)," "))))</f>
        <v>Home</v>
      </c>
      <c r="O1233" t="s">
        <v>38</v>
      </c>
      <c r="P1233" t="str">
        <f>IF(LEN(TRIM(Table1[[#This Row],[subcategory]]&amp;""))=0,"Unknown", PROPER(TRIM(Table1[[#This Row],[subcategory]])))</f>
        <v>Kitchen</v>
      </c>
      <c r="Q1233">
        <v>88</v>
      </c>
      <c r="R1233" s="1">
        <f>IF(LEN(TRIM(Q1233&amp;""))=0, "", VALUE(SUBSTITUTE(Q1233,"$","")))</f>
        <v>88</v>
      </c>
      <c r="S1233">
        <v>5</v>
      </c>
      <c r="T1233">
        <f>IF(LEN(TRIM(S1233&amp;""))=0, "", VALUE(S1233))</f>
        <v>5</v>
      </c>
      <c r="U1233">
        <v>440</v>
      </c>
      <c r="V1233" s="1">
        <f>IF(LEN(TRIM(U1233&amp;""))=0, "", VALUE(SUBSTITUTE(U1233,"$","")))</f>
        <v>440</v>
      </c>
      <c r="W1233" s="4" t="s">
        <v>6623</v>
      </c>
      <c r="X1233" s="4">
        <f>IF(LEN(TRIM(W1233&amp;""))=0, "", VALUE(SUBSTITUTE(W1233,"$","")))</f>
        <v>254.32</v>
      </c>
      <c r="Y1233" s="5" t="s">
        <v>6622</v>
      </c>
      <c r="Z1233" s="4" cm="1">
        <f t="array" ref="Z1233">IF(
    LEN(TRIM(Y1233&amp;""))=0,
        IF(AND(ISNUMBER(net_sales_clean), ISNUMBER(profit_clean)),
            net_sales_clean - profit_clean,
            ""
        ),
    VALUE(SUBSTITUTE(Y1233,"$",""))
)</f>
        <v>194.54831695720301</v>
      </c>
      <c r="AA1233" s="5" t="s">
        <v>6621</v>
      </c>
      <c r="AB1233" s="4" cm="1">
        <f t="array" ref="AB1233">IF(
    LEN(TRIM(AA1233&amp;""))=0,
        IF(AND(ISNUMBER(net_sales_clean), ISNUMBER(cost_clean)),
            net_sales_clean - cost_clean,
            ""
        ),
    VALUE(SUBSTITUTE(AA1233,"$",""))
)</f>
        <v>59.771683042796397</v>
      </c>
      <c r="AC1233">
        <v>8</v>
      </c>
      <c r="AD1233">
        <f>IF(LEN(TRIM(AC1233&amp;""))=0, "", VALUE(AC1233))</f>
        <v>8</v>
      </c>
      <c r="AE1233">
        <v>5</v>
      </c>
      <c r="AF1233">
        <f>IF(LEN(TRIM(AE1233&amp;""))=0, "", VALUE(AE1233))</f>
        <v>5</v>
      </c>
      <c r="AG1233">
        <v>0</v>
      </c>
      <c r="AH1233">
        <f>IF(
    OR(U1233&lt;0, W1233&lt;0, Y1233&lt;0, AA1233&lt;0),
        1,
        IF(LEN(TRIM(AG1233&amp;""))=0, "", AG1233)
)</f>
        <v>0</v>
      </c>
      <c r="AI1233" t="str">
        <f>IF(
    COUNT(Q1233,V1233,X1233,Z1233,AB1233)=0,
        "Not Usable",
    IF(
        COUNT(Q1233,V1233,X1233,Z1233,AB1233)&lt;5,
            "Incomplete",
            IF(
                MIN(Q1233,V1233,X1233,Z1233,AB1233)=0,
                    "Incomplete",
                    "Complete"
            )
    )
)</f>
        <v>Complete</v>
      </c>
    </row>
    <row r="1234" spans="1:35" x14ac:dyDescent="0.3">
      <c r="A1234">
        <v>5334</v>
      </c>
      <c r="B1234" s="6">
        <v>45172.145995370367</v>
      </c>
      <c r="C1234" s="3">
        <f>INT(B1234)</f>
        <v>45172</v>
      </c>
      <c r="D1234" s="2">
        <f>MOD(B1234,1)</f>
        <v>0.14599537036701804</v>
      </c>
      <c r="E1234">
        <v>77</v>
      </c>
      <c r="F1234" t="s">
        <v>13</v>
      </c>
      <c r="G1234" t="str">
        <f xml:space="preserve"> PROPER(TRIM(CLEAN(SUBSTITUTE(F1234,CHAR(160)," "))))</f>
        <v>Northeast</v>
      </c>
      <c r="H1234" t="s">
        <v>27</v>
      </c>
      <c r="I1234" t="str">
        <f>PROPER(TRIM(CLEAN((SUBSTITUTE(H1234,"-"," ")))))</f>
        <v>In Store</v>
      </c>
      <c r="J1234">
        <v>12156</v>
      </c>
      <c r="K1234" t="s">
        <v>2</v>
      </c>
      <c r="L1234" t="str">
        <f xml:space="preserve"> PROPER(TRIM(CLEAN(SUBSTITUTE(K1234,CHAR(160)," "))))</f>
        <v>Home Office</v>
      </c>
      <c r="M1234" t="s">
        <v>16</v>
      </c>
      <c r="N1234" t="str">
        <f xml:space="preserve"> PROPER(TRIM(CLEAN(SUBSTITUTE(M1234,CHAR(160)," "))))</f>
        <v>Grocery</v>
      </c>
      <c r="O1234" t="s">
        <v>37</v>
      </c>
      <c r="P1234" t="str">
        <f>IF(LEN(TRIM(Table1[[#This Row],[subcategory]]&amp;""))=0,"Unknown", PROPER(TRIM(Table1[[#This Row],[subcategory]])))</f>
        <v>Produce</v>
      </c>
      <c r="Q1234">
        <v>54.8</v>
      </c>
      <c r="R1234" s="1">
        <f>IF(LEN(TRIM(Q1234&amp;""))=0, "", VALUE(SUBSTITUTE(Q1234,"$","")))</f>
        <v>54.8</v>
      </c>
      <c r="S1234">
        <v>1</v>
      </c>
      <c r="T1234">
        <f>IF(LEN(TRIM(S1234&amp;""))=0, "", VALUE(S1234))</f>
        <v>1</v>
      </c>
      <c r="U1234">
        <v>54.8</v>
      </c>
      <c r="V1234" s="1">
        <f>IF(LEN(TRIM(U1234&amp;""))=0, "", VALUE(SUBSTITUTE(U1234,"$","")))</f>
        <v>54.8</v>
      </c>
      <c r="W1234" s="1">
        <v>51.238</v>
      </c>
      <c r="X1234" s="1">
        <f>IF(LEN(TRIM(W1234&amp;""))=0, "", VALUE(SUBSTITUTE(W1234,"$","")))</f>
        <v>51.238</v>
      </c>
      <c r="Y1234" s="5" t="s">
        <v>6620</v>
      </c>
      <c r="Z1234" s="4" cm="1">
        <f t="array" ref="Z1234">IF(
    LEN(TRIM(Y1234&amp;""))=0,
        IF(AND(ISNUMBER(net_sales_clean), ISNUMBER(profit_clean)),
            net_sales_clean - profit_clean,
            ""
        ),
    VALUE(SUBSTITUTE(Y1234,"$",""))
)</f>
        <v>28.954291031802502</v>
      </c>
      <c r="AA1234" s="5" t="s">
        <v>6619</v>
      </c>
      <c r="AB1234" s="4" cm="1">
        <f t="array" ref="AB1234">IF(
    LEN(TRIM(AA1234&amp;""))=0,
        IF(AND(ISNUMBER(net_sales_clean), ISNUMBER(cost_clean)),
            net_sales_clean - cost_clean,
            ""
        ),
    VALUE(SUBSTITUTE(AA1234,"$",""))
)</f>
        <v>22.283708968197399</v>
      </c>
      <c r="AC1234">
        <v>8</v>
      </c>
      <c r="AD1234">
        <f>IF(LEN(TRIM(AC1234&amp;""))=0, "", VALUE(AC1234))</f>
        <v>8</v>
      </c>
      <c r="AE1234">
        <v>3</v>
      </c>
      <c r="AF1234">
        <f>IF(LEN(TRIM(AE1234&amp;""))=0, "", VALUE(AE1234))</f>
        <v>3</v>
      </c>
      <c r="AG1234">
        <v>0</v>
      </c>
      <c r="AH1234">
        <f>IF(
    OR(U1234&lt;0, W1234&lt;0, Y1234&lt;0, AA1234&lt;0),
        1,
        IF(LEN(TRIM(AG1234&amp;""))=0, "", AG1234)
)</f>
        <v>0</v>
      </c>
      <c r="AI1234" t="str">
        <f>IF(
    COUNT(Q1234,V1234,X1234,Z1234,AB1234)=0,
        "Not Usable",
    IF(
        COUNT(Q1234,V1234,X1234,Z1234,AB1234)&lt;5,
            "Incomplete",
            IF(
                MIN(Q1234,V1234,X1234,Z1234,AB1234)=0,
                    "Incomplete",
                    "Complete"
            )
    )
)</f>
        <v>Complete</v>
      </c>
    </row>
    <row r="1235" spans="1:35" x14ac:dyDescent="0.3">
      <c r="A1235">
        <v>14356</v>
      </c>
      <c r="B1235" s="6">
        <v>45181.068495370368</v>
      </c>
      <c r="C1235" s="3">
        <f>INT(B1235)</f>
        <v>45181</v>
      </c>
      <c r="D1235" s="2">
        <f>MOD(B1235,1)</f>
        <v>6.8495370367600117E-2</v>
      </c>
      <c r="E1235">
        <v>45</v>
      </c>
      <c r="F1235" t="s">
        <v>4</v>
      </c>
      <c r="G1235" t="str">
        <f xml:space="preserve"> PROPER(TRIM(CLEAN(SUBSTITUTE(F1235,CHAR(160)," "))))</f>
        <v>South</v>
      </c>
      <c r="H1235" t="s">
        <v>17</v>
      </c>
      <c r="I1235" t="str">
        <f>PROPER(TRIM(CLEAN((SUBSTITUTE(H1235,"-"," ")))))</f>
        <v>Online</v>
      </c>
      <c r="J1235">
        <v>5934</v>
      </c>
      <c r="K1235" t="s">
        <v>6</v>
      </c>
      <c r="L1235" t="str">
        <f xml:space="preserve"> PROPER(TRIM(CLEAN(SUBSTITUTE(K1235,CHAR(160)," "))))</f>
        <v>Corporate</v>
      </c>
      <c r="M1235" t="s">
        <v>16</v>
      </c>
      <c r="N1235" t="str">
        <f xml:space="preserve"> PROPER(TRIM(CLEAN(SUBSTITUTE(M1235,CHAR(160)," "))))</f>
        <v>Grocery</v>
      </c>
      <c r="O1235" t="s">
        <v>28</v>
      </c>
      <c r="P1235" t="str">
        <f>IF(LEN(TRIM(Table1[[#This Row],[subcategory]]&amp;""))=0,"Unknown", PROPER(TRIM(Table1[[#This Row],[subcategory]])))</f>
        <v>Pantry</v>
      </c>
      <c r="Q1235">
        <v>99.03</v>
      </c>
      <c r="R1235" s="1">
        <f>IF(LEN(TRIM(Q1235&amp;""))=0, "", VALUE(SUBSTITUTE(Q1235,"$","")))</f>
        <v>99.03</v>
      </c>
      <c r="S1235">
        <v>3</v>
      </c>
      <c r="T1235">
        <f>IF(LEN(TRIM(S1235&amp;""))=0, "", VALUE(S1235))</f>
        <v>3</v>
      </c>
      <c r="U1235" s="5" t="s">
        <v>186</v>
      </c>
      <c r="V1235" s="4">
        <f>IF(LEN(TRIM(U1235&amp;""))=0, "", VALUE(SUBSTITUTE(U1235,"$","")))</f>
        <v>297.08999999999997</v>
      </c>
      <c r="W1235" s="4" t="s">
        <v>6618</v>
      </c>
      <c r="X1235" s="4">
        <f>IF(LEN(TRIM(W1235&amp;""))=0, "", VALUE(SUBSTITUTE(W1235,"$","")))</f>
        <v>238.26617999999999</v>
      </c>
      <c r="Y1235" s="5" t="s">
        <v>6617</v>
      </c>
      <c r="Z1235" s="4" cm="1">
        <f t="array" ref="Z1235">IF(
    LEN(TRIM(Y1235&amp;""))=0,
        IF(AND(ISNUMBER(net_sales_clean), ISNUMBER(profit_clean)),
            net_sales_clean - profit_clean,
            ""
        ),
    VALUE(SUBSTITUTE(Y1235,"$",""))
)</f>
        <v>145.417339961838</v>
      </c>
      <c r="AA1235" s="5" t="s">
        <v>6616</v>
      </c>
      <c r="AB1235" s="4" cm="1">
        <f t="array" ref="AB1235">IF(
    LEN(TRIM(AA1235&amp;""))=0,
        IF(AND(ISNUMBER(net_sales_clean), ISNUMBER(cost_clean)),
            net_sales_clean - cost_clean,
            ""
        ),
    VALUE(SUBSTITUTE(AA1235,"$",""))
)</f>
        <v>92.848840038161697</v>
      </c>
      <c r="AC1235">
        <v>3</v>
      </c>
      <c r="AD1235">
        <f>IF(LEN(TRIM(AC1235&amp;""))=0, "", VALUE(AC1235))</f>
        <v>3</v>
      </c>
      <c r="AE1235">
        <v>4</v>
      </c>
      <c r="AF1235">
        <f>IF(LEN(TRIM(AE1235&amp;""))=0, "", VALUE(AE1235))</f>
        <v>4</v>
      </c>
      <c r="AG1235">
        <v>0</v>
      </c>
      <c r="AH1235">
        <f>IF(
    OR(U1235&lt;0, W1235&lt;0, Y1235&lt;0, AA1235&lt;0),
        1,
        IF(LEN(TRIM(AG1235&amp;""))=0, "", AG1235)
)</f>
        <v>0</v>
      </c>
      <c r="AI1235" t="str">
        <f>IF(
    COUNT(Q1235,V1235,X1235,Z1235,AB1235)=0,
        "Not Usable",
    IF(
        COUNT(Q1235,V1235,X1235,Z1235,AB1235)&lt;5,
            "Incomplete",
            IF(
                MIN(Q1235,V1235,X1235,Z1235,AB1235)=0,
                    "Incomplete",
                    "Complete"
            )
    )
)</f>
        <v>Complete</v>
      </c>
    </row>
    <row r="1236" spans="1:35" x14ac:dyDescent="0.3">
      <c r="A1236">
        <v>3157</v>
      </c>
      <c r="B1236" s="6">
        <v>45405.41443287037</v>
      </c>
      <c r="C1236" s="3">
        <f>INT(B1236)</f>
        <v>45405</v>
      </c>
      <c r="D1236" s="2">
        <f>MOD(B1236,1)</f>
        <v>0.41443287036963739</v>
      </c>
      <c r="E1236">
        <v>52</v>
      </c>
      <c r="F1236" t="s">
        <v>13</v>
      </c>
      <c r="G1236" t="str">
        <f xml:space="preserve"> PROPER(TRIM(CLEAN(SUBSTITUTE(F1236,CHAR(160)," "))))</f>
        <v>Northeast</v>
      </c>
      <c r="H1236" t="s">
        <v>7</v>
      </c>
      <c r="I1236" t="str">
        <f>PROPER(TRIM(CLEAN((SUBSTITUTE(H1236,"-"," ")))))</f>
        <v>In Store</v>
      </c>
      <c r="J1236">
        <v>28825</v>
      </c>
      <c r="K1236" t="s">
        <v>2</v>
      </c>
      <c r="L1236" t="str">
        <f xml:space="preserve"> PROPER(TRIM(CLEAN(SUBSTITUTE(K1236,CHAR(160)," "))))</f>
        <v>Home Office</v>
      </c>
      <c r="M1236" t="s">
        <v>16</v>
      </c>
      <c r="N1236" t="str">
        <f xml:space="preserve"> PROPER(TRIM(CLEAN(SUBSTITUTE(M1236,CHAR(160)," "))))</f>
        <v>Grocery</v>
      </c>
      <c r="O1236" t="s">
        <v>24</v>
      </c>
      <c r="P1236" t="str">
        <f>IF(LEN(TRIM(Table1[[#This Row],[subcategory]]&amp;""))=0,"Unknown", PROPER(TRIM(Table1[[#This Row],[subcategory]])))</f>
        <v>Snacks</v>
      </c>
      <c r="Q1236">
        <v>68.12</v>
      </c>
      <c r="R1236" s="1">
        <f>IF(LEN(TRIM(Q1236&amp;""))=0, "", VALUE(SUBSTITUTE(Q1236,"$","")))</f>
        <v>68.12</v>
      </c>
      <c r="S1236">
        <v>2</v>
      </c>
      <c r="T1236">
        <f>IF(LEN(TRIM(S1236&amp;""))=0, "", VALUE(S1236))</f>
        <v>2</v>
      </c>
      <c r="U1236">
        <v>136.24</v>
      </c>
      <c r="V1236" s="1">
        <f>IF(LEN(TRIM(U1236&amp;""))=0, "", VALUE(SUBSTITUTE(U1236,"$","")))</f>
        <v>136.24</v>
      </c>
      <c r="W1236" s="4" t="s">
        <v>6615</v>
      </c>
      <c r="X1236" s="4">
        <f>IF(LEN(TRIM(W1236&amp;""))=0, "", VALUE(SUBSTITUTE(W1236,"$","")))</f>
        <v>100.68136</v>
      </c>
      <c r="Y1236">
        <v>59.177692523065197</v>
      </c>
      <c r="Z1236" s="1" cm="1">
        <f t="array" ref="Z1236">IF(
    LEN(TRIM(Y1236&amp;""))=0,
        IF(AND(ISNUMBER(net_sales_clean), ISNUMBER(profit_clean)),
            net_sales_clean - profit_clean,
            ""
        ),
    VALUE(SUBSTITUTE(Y1236,"$",""))
)</f>
        <v>59.177692523065197</v>
      </c>
      <c r="AA1236" s="5" t="s">
        <v>6614</v>
      </c>
      <c r="AB1236" s="4" cm="1">
        <f t="array" ref="AB1236">IF(
    LEN(TRIM(AA1236&amp;""))=0,
        IF(AND(ISNUMBER(net_sales_clean), ISNUMBER(cost_clean)),
            net_sales_clean - cost_clean,
            ""
        ),
    VALUE(SUBSTITUTE(AA1236,"$",""))
)</f>
        <v>41.503667476934801</v>
      </c>
      <c r="AC1236">
        <v>3</v>
      </c>
      <c r="AD1236">
        <f>IF(LEN(TRIM(AC1236&amp;""))=0, "", VALUE(AC1236))</f>
        <v>3</v>
      </c>
      <c r="AE1236">
        <v>4</v>
      </c>
      <c r="AF1236">
        <f>IF(LEN(TRIM(AE1236&amp;""))=0, "", VALUE(AE1236))</f>
        <v>4</v>
      </c>
      <c r="AG1236">
        <v>0</v>
      </c>
      <c r="AH1236">
        <f>IF(
    OR(U1236&lt;0, W1236&lt;0, Y1236&lt;0, AA1236&lt;0),
        1,
        IF(LEN(TRIM(AG1236&amp;""))=0, "", AG1236)
)</f>
        <v>0</v>
      </c>
      <c r="AI1236" t="str">
        <f>IF(
    COUNT(Q1236,V1236,X1236,Z1236,AB1236)=0,
        "Not Usable",
    IF(
        COUNT(Q1236,V1236,X1236,Z1236,AB1236)&lt;5,
            "Incomplete",
            IF(
                MIN(Q1236,V1236,X1236,Z1236,AB1236)=0,
                    "Incomplete",
                    "Complete"
            )
    )
)</f>
        <v>Complete</v>
      </c>
    </row>
    <row r="1237" spans="1:35" x14ac:dyDescent="0.3">
      <c r="A1237">
        <v>56826</v>
      </c>
      <c r="B1237" s="6">
        <v>45186.998252314814</v>
      </c>
      <c r="C1237" s="3">
        <f>INT(B1237)</f>
        <v>45186</v>
      </c>
      <c r="D1237" s="2">
        <f>MOD(B1237,1)</f>
        <v>0.99825231481372612</v>
      </c>
      <c r="E1237">
        <v>39</v>
      </c>
      <c r="F1237" t="s">
        <v>13</v>
      </c>
      <c r="G1237" t="str">
        <f xml:space="preserve"> PROPER(TRIM(CLEAN(SUBSTITUTE(F1237,CHAR(160)," "))))</f>
        <v>Northeast</v>
      </c>
      <c r="H1237" t="s">
        <v>27</v>
      </c>
      <c r="I1237" t="str">
        <f>PROPER(TRIM(CLEAN((SUBSTITUTE(H1237,"-"," ")))))</f>
        <v>In Store</v>
      </c>
      <c r="J1237">
        <v>9616</v>
      </c>
      <c r="K1237" t="s">
        <v>14</v>
      </c>
      <c r="L1237" t="str">
        <f xml:space="preserve"> PROPER(TRIM(CLEAN(SUBSTITUTE(K1237,CHAR(160)," "))))</f>
        <v>Consumer</v>
      </c>
      <c r="M1237" t="s">
        <v>19</v>
      </c>
      <c r="N1237" t="str">
        <f xml:space="preserve"> PROPER(TRIM(CLEAN(SUBSTITUTE(M1237,CHAR(160)," "))))</f>
        <v>Apparel</v>
      </c>
      <c r="O1237" t="s">
        <v>41</v>
      </c>
      <c r="P1237" t="str">
        <f>IF(LEN(TRIM(Table1[[#This Row],[subcategory]]&amp;""))=0,"Unknown", PROPER(TRIM(Table1[[#This Row],[subcategory]])))</f>
        <v>Shoes</v>
      </c>
      <c r="Q1237">
        <v>32.18</v>
      </c>
      <c r="R1237" s="1">
        <f>IF(LEN(TRIM(Q1237&amp;""))=0, "", VALUE(SUBSTITUTE(Q1237,"$","")))</f>
        <v>32.18</v>
      </c>
      <c r="S1237">
        <v>3</v>
      </c>
      <c r="T1237">
        <f>IF(LEN(TRIM(S1237&amp;""))=0, "", VALUE(S1237))</f>
        <v>3</v>
      </c>
      <c r="U1237" s="5" t="s">
        <v>6613</v>
      </c>
      <c r="V1237" s="4">
        <f>IF(LEN(TRIM(U1237&amp;""))=0, "", VALUE(SUBSTITUTE(U1237,"$","")))</f>
        <v>96.539999999999907</v>
      </c>
      <c r="W1237" s="1">
        <v>92.968019999999996</v>
      </c>
      <c r="X1237" s="1">
        <f>IF(LEN(TRIM(W1237&amp;""))=0, "", VALUE(SUBSTITUTE(W1237,"$","")))</f>
        <v>92.968019999999996</v>
      </c>
      <c r="Y1237" s="5" t="s">
        <v>6612</v>
      </c>
      <c r="Z1237" s="4" cm="1">
        <f t="array" ref="Z1237">IF(
    LEN(TRIM(Y1237&amp;""))=0,
        IF(AND(ISNUMBER(net_sales_clean), ISNUMBER(profit_clean)),
            net_sales_clean - profit_clean,
            ""
        ),
    VALUE(SUBSTITUTE(Y1237,"$",""))
)</f>
        <v>54.2515672980647</v>
      </c>
      <c r="AA1237" s="5" t="s">
        <v>6611</v>
      </c>
      <c r="AB1237" s="4" cm="1">
        <f t="array" ref="AB1237">IF(
    LEN(TRIM(AA1237&amp;""))=0,
        IF(AND(ISNUMBER(net_sales_clean), ISNUMBER(cost_clean)),
            net_sales_clean - cost_clean,
            ""
        ),
    VALUE(SUBSTITUTE(AA1237,"$",""))
)</f>
        <v>38.716452701935197</v>
      </c>
      <c r="AC1237">
        <v>5</v>
      </c>
      <c r="AD1237">
        <f>IF(LEN(TRIM(AC1237&amp;""))=0, "", VALUE(AC1237))</f>
        <v>5</v>
      </c>
      <c r="AE1237">
        <v>4</v>
      </c>
      <c r="AF1237">
        <f>IF(LEN(TRIM(AE1237&amp;""))=0, "", VALUE(AE1237))</f>
        <v>4</v>
      </c>
      <c r="AG1237">
        <v>0</v>
      </c>
      <c r="AH1237">
        <f>IF(
    OR(U1237&lt;0, W1237&lt;0, Y1237&lt;0, AA1237&lt;0),
        1,
        IF(LEN(TRIM(AG1237&amp;""))=0, "", AG1237)
)</f>
        <v>0</v>
      </c>
      <c r="AI1237" t="str">
        <f>IF(
    COUNT(Q1237,V1237,X1237,Z1237,AB1237)=0,
        "Not Usable",
    IF(
        COUNT(Q1237,V1237,X1237,Z1237,AB1237)&lt;5,
            "Incomplete",
            IF(
                MIN(Q1237,V1237,X1237,Z1237,AB1237)=0,
                    "Incomplete",
                    "Complete"
            )
    )
)</f>
        <v>Complete</v>
      </c>
    </row>
    <row r="1238" spans="1:35" x14ac:dyDescent="0.3">
      <c r="A1238">
        <v>49118</v>
      </c>
      <c r="B1238" s="6">
        <v>45335.704733796294</v>
      </c>
      <c r="C1238" s="3">
        <f>INT(B1238)</f>
        <v>45335</v>
      </c>
      <c r="D1238" s="2">
        <f>MOD(B1238,1)</f>
        <v>0.70473379629402189</v>
      </c>
      <c r="E1238">
        <v>44</v>
      </c>
      <c r="F1238" t="s">
        <v>8</v>
      </c>
      <c r="G1238" t="str">
        <f xml:space="preserve"> PROPER(TRIM(CLEAN(SUBSTITUTE(F1238,CHAR(160)," "))))</f>
        <v>West</v>
      </c>
      <c r="H1238" t="s">
        <v>17</v>
      </c>
      <c r="I1238" t="str">
        <f>PROPER(TRIM(CLEAN((SUBSTITUTE(H1238,"-"," ")))))</f>
        <v>Online</v>
      </c>
      <c r="J1238">
        <v>6774</v>
      </c>
      <c r="K1238" t="s">
        <v>14</v>
      </c>
      <c r="L1238" t="str">
        <f xml:space="preserve"> PROPER(TRIM(CLEAN(SUBSTITUTE(K1238,CHAR(160)," "))))</f>
        <v>Consumer</v>
      </c>
      <c r="M1238" t="s">
        <v>1</v>
      </c>
      <c r="N1238" t="str">
        <f xml:space="preserve"> PROPER(TRIM(CLEAN(SUBSTITUTE(M1238,CHAR(160)," "))))</f>
        <v>Beauty</v>
      </c>
      <c r="O1238" t="s">
        <v>31</v>
      </c>
      <c r="P1238" t="str">
        <f>IF(LEN(TRIM(Table1[[#This Row],[subcategory]]&amp;""))=0,"Unknown", PROPER(TRIM(Table1[[#This Row],[subcategory]])))</f>
        <v>Skincare</v>
      </c>
      <c r="Q1238">
        <v>172.57</v>
      </c>
      <c r="R1238" s="1">
        <f>IF(LEN(TRIM(Q1238&amp;""))=0, "", VALUE(SUBSTITUTE(Q1238,"$","")))</f>
        <v>172.57</v>
      </c>
      <c r="S1238">
        <v>3</v>
      </c>
      <c r="T1238">
        <f>IF(LEN(TRIM(S1238&amp;""))=0, "", VALUE(S1238))</f>
        <v>3</v>
      </c>
      <c r="U1238">
        <v>517.71</v>
      </c>
      <c r="V1238" s="1">
        <f>IF(LEN(TRIM(U1238&amp;""))=0, "", VALUE(SUBSTITUTE(U1238,"$","")))</f>
        <v>517.71</v>
      </c>
      <c r="W1238" s="4" t="s">
        <v>6610</v>
      </c>
      <c r="X1238" s="4">
        <f>IF(LEN(TRIM(W1238&amp;""))=0, "", VALUE(SUBSTITUTE(W1238,"$","")))</f>
        <v>450.92541</v>
      </c>
      <c r="Y1238" s="5" t="s">
        <v>6609</v>
      </c>
      <c r="Z1238" s="4" cm="1">
        <f t="array" ref="Z1238">IF(
    LEN(TRIM(Y1238&amp;""))=0,
        IF(AND(ISNUMBER(net_sales_clean), ISNUMBER(profit_clean)),
            net_sales_clean - profit_clean,
            ""
        ),
    VALUE(SUBSTITUTE(Y1238,"$",""))
)</f>
        <v>308.13380458134901</v>
      </c>
      <c r="AA1238" s="5" t="s">
        <v>6608</v>
      </c>
      <c r="AB1238" s="4" cm="1">
        <f t="array" ref="AB1238">IF(
    LEN(TRIM(AA1238&amp;""))=0,
        IF(AND(ISNUMBER(net_sales_clean), ISNUMBER(cost_clean)),
            net_sales_clean - cost_clean,
            ""
        ),
    VALUE(SUBSTITUTE(AA1238,"$",""))
)</f>
        <v>142.79160541864999</v>
      </c>
      <c r="AC1238">
        <v>3</v>
      </c>
      <c r="AD1238">
        <f>IF(LEN(TRIM(AC1238&amp;""))=0, "", VALUE(AC1238))</f>
        <v>3</v>
      </c>
      <c r="AE1238">
        <v>3</v>
      </c>
      <c r="AF1238">
        <f>IF(LEN(TRIM(AE1238&amp;""))=0, "", VALUE(AE1238))</f>
        <v>3</v>
      </c>
      <c r="AG1238">
        <v>0</v>
      </c>
      <c r="AH1238">
        <f>IF(
    OR(U1238&lt;0, W1238&lt;0, Y1238&lt;0, AA1238&lt;0),
        1,
        IF(LEN(TRIM(AG1238&amp;""))=0, "", AG1238)
)</f>
        <v>0</v>
      </c>
      <c r="AI1238" t="str">
        <f>IF(
    COUNT(Q1238,V1238,X1238,Z1238,AB1238)=0,
        "Not Usable",
    IF(
        COUNT(Q1238,V1238,X1238,Z1238,AB1238)&lt;5,
            "Incomplete",
            IF(
                MIN(Q1238,V1238,X1238,Z1238,AB1238)=0,
                    "Incomplete",
                    "Complete"
            )
    )
)</f>
        <v>Complete</v>
      </c>
    </row>
    <row r="1239" spans="1:35" x14ac:dyDescent="0.3">
      <c r="A1239">
        <v>28919</v>
      </c>
      <c r="B1239" s="6">
        <v>45741.246516203704</v>
      </c>
      <c r="C1239" s="3">
        <f>INT(B1239)</f>
        <v>45741</v>
      </c>
      <c r="D1239" s="2">
        <f>MOD(B1239,1)</f>
        <v>0.24651620370423188</v>
      </c>
      <c r="E1239">
        <v>21</v>
      </c>
      <c r="F1239" t="s">
        <v>13</v>
      </c>
      <c r="G1239" t="str">
        <f xml:space="preserve"> PROPER(TRIM(CLEAN(SUBSTITUTE(F1239,CHAR(160)," "))))</f>
        <v>Northeast</v>
      </c>
      <c r="H1239" t="s">
        <v>30</v>
      </c>
      <c r="I1239" t="str">
        <f>PROPER(TRIM(CLEAN((SUBSTITUTE(H1239,"-"," ")))))</f>
        <v>Mobile App</v>
      </c>
      <c r="J1239">
        <v>23538</v>
      </c>
      <c r="K1239" t="s">
        <v>2</v>
      </c>
      <c r="L1239" t="str">
        <f xml:space="preserve"> PROPER(TRIM(CLEAN(SUBSTITUTE(K1239,CHAR(160)," "))))</f>
        <v>Home Office</v>
      </c>
      <c r="M1239" t="s">
        <v>9</v>
      </c>
      <c r="N1239" t="str">
        <f xml:space="preserve"> PROPER(TRIM(CLEAN(SUBSTITUTE(M1239,CHAR(160)," "))))</f>
        <v>Home</v>
      </c>
      <c r="O1239" t="s">
        <v>38</v>
      </c>
      <c r="P1239" t="str">
        <f>IF(LEN(TRIM(Table1[[#This Row],[subcategory]]&amp;""))=0,"Unknown", PROPER(TRIM(Table1[[#This Row],[subcategory]])))</f>
        <v>Kitchen</v>
      </c>
      <c r="Q1239">
        <v>110.36</v>
      </c>
      <c r="R1239" s="1">
        <f>IF(LEN(TRIM(Q1239&amp;""))=0, "", VALUE(SUBSTITUTE(Q1239,"$","")))</f>
        <v>110.36</v>
      </c>
      <c r="S1239">
        <v>4</v>
      </c>
      <c r="T1239">
        <f>IF(LEN(TRIM(S1239&amp;""))=0, "", VALUE(S1239))</f>
        <v>4</v>
      </c>
      <c r="U1239">
        <v>441.44</v>
      </c>
      <c r="V1239" s="1">
        <f>IF(LEN(TRIM(U1239&amp;""))=0, "", VALUE(SUBSTITUTE(U1239,"$","")))</f>
        <v>441.44</v>
      </c>
      <c r="W1239" s="1">
        <v>266.62975999999998</v>
      </c>
      <c r="X1239" s="1">
        <f>IF(LEN(TRIM(W1239&amp;""))=0, "", VALUE(SUBSTITUTE(W1239,"$","")))</f>
        <v>266.62975999999998</v>
      </c>
      <c r="Y1239" s="5" t="s">
        <v>6607</v>
      </c>
      <c r="Z1239" s="4" cm="1">
        <f t="array" ref="Z1239">IF(
    LEN(TRIM(Y1239&amp;""))=0,
        IF(AND(ISNUMBER(net_sales_clean), ISNUMBER(profit_clean)),
            net_sales_clean - profit_clean,
            ""
        ),
    VALUE(SUBSTITUTE(Y1239,"$",""))
)</f>
        <v>200.02497029185099</v>
      </c>
      <c r="AA1239" s="5" t="s">
        <v>6606</v>
      </c>
      <c r="AB1239" s="4" cm="1">
        <f t="array" ref="AB1239">IF(
    LEN(TRIM(AA1239&amp;""))=0,
        IF(AND(ISNUMBER(net_sales_clean), ISNUMBER(cost_clean)),
            net_sales_clean - cost_clean,
            ""
        ),
    VALUE(SUBSTITUTE(AA1239,"$",""))
)</f>
        <v>66.604789708148303</v>
      </c>
      <c r="AC1239">
        <v>3</v>
      </c>
      <c r="AD1239">
        <f>IF(LEN(TRIM(AC1239&amp;""))=0, "", VALUE(AC1239))</f>
        <v>3</v>
      </c>
      <c r="AE1239">
        <v>2</v>
      </c>
      <c r="AF1239">
        <f>IF(LEN(TRIM(AE1239&amp;""))=0, "", VALUE(AE1239))</f>
        <v>2</v>
      </c>
      <c r="AG1239">
        <v>0</v>
      </c>
      <c r="AH1239">
        <f>IF(
    OR(U1239&lt;0, W1239&lt;0, Y1239&lt;0, AA1239&lt;0),
        1,
        IF(LEN(TRIM(AG1239&amp;""))=0, "", AG1239)
)</f>
        <v>0</v>
      </c>
      <c r="AI1239" t="str">
        <f>IF(
    COUNT(Q1239,V1239,X1239,Z1239,AB1239)=0,
        "Not Usable",
    IF(
        COUNT(Q1239,V1239,X1239,Z1239,AB1239)&lt;5,
            "Incomplete",
            IF(
                MIN(Q1239,V1239,X1239,Z1239,AB1239)=0,
                    "Incomplete",
                    "Complete"
            )
    )
)</f>
        <v>Complete</v>
      </c>
    </row>
    <row r="1240" spans="1:35" x14ac:dyDescent="0.3">
      <c r="A1240">
        <v>21927</v>
      </c>
      <c r="B1240" s="6">
        <v>45244.63789351852</v>
      </c>
      <c r="C1240" s="3">
        <f>INT(B1240)</f>
        <v>45244</v>
      </c>
      <c r="D1240" s="2">
        <f>MOD(B1240,1)</f>
        <v>0.63789351852028631</v>
      </c>
      <c r="E1240">
        <v>31</v>
      </c>
      <c r="F1240" t="s">
        <v>21</v>
      </c>
      <c r="G1240" t="str">
        <f xml:space="preserve"> PROPER(TRIM(CLEAN(SUBSTITUTE(F1240,CHAR(160)," "))))</f>
        <v>Midwest</v>
      </c>
      <c r="H1240" t="s">
        <v>17</v>
      </c>
      <c r="I1240" t="str">
        <f>PROPER(TRIM(CLEAN((SUBSTITUTE(H1240,"-"," ")))))</f>
        <v>Online</v>
      </c>
      <c r="J1240">
        <v>23876</v>
      </c>
      <c r="K1240" t="s">
        <v>6</v>
      </c>
      <c r="L1240" t="str">
        <f xml:space="preserve"> PROPER(TRIM(CLEAN(SUBSTITUTE(K1240,CHAR(160)," "))))</f>
        <v>Corporate</v>
      </c>
      <c r="M1240" t="s">
        <v>16</v>
      </c>
      <c r="N1240" t="str">
        <f xml:space="preserve"> PROPER(TRIM(CLEAN(SUBSTITUTE(M1240,CHAR(160)," "))))</f>
        <v>Grocery</v>
      </c>
      <c r="O1240" t="s">
        <v>28</v>
      </c>
      <c r="P1240" t="str">
        <f>IF(LEN(TRIM(Table1[[#This Row],[subcategory]]&amp;""))=0,"Unknown", PROPER(TRIM(Table1[[#This Row],[subcategory]])))</f>
        <v>Pantry</v>
      </c>
      <c r="Q1240">
        <v>42.53</v>
      </c>
      <c r="R1240" s="1">
        <f>IF(LEN(TRIM(Q1240&amp;""))=0, "", VALUE(SUBSTITUTE(Q1240,"$","")))</f>
        <v>42.53</v>
      </c>
      <c r="S1240">
        <v>2</v>
      </c>
      <c r="T1240">
        <f>IF(LEN(TRIM(S1240&amp;""))=0, "", VALUE(S1240))</f>
        <v>2</v>
      </c>
      <c r="U1240">
        <v>85.06</v>
      </c>
      <c r="V1240" s="1">
        <f>IF(LEN(TRIM(U1240&amp;""))=0, "", VALUE(SUBSTITUTE(U1240,"$","")))</f>
        <v>85.06</v>
      </c>
      <c r="W1240" s="4" t="s">
        <v>6605</v>
      </c>
      <c r="X1240" s="4">
        <f>IF(LEN(TRIM(W1240&amp;""))=0, "", VALUE(SUBSTITUTE(W1240,"$","")))</f>
        <v>43.210479999999997</v>
      </c>
      <c r="Y1240" s="5" t="s">
        <v>6604</v>
      </c>
      <c r="Z1240" s="4" cm="1">
        <f t="array" ref="Z1240">IF(
    LEN(TRIM(Y1240&amp;""))=0,
        IF(AND(ISNUMBER(net_sales_clean), ISNUMBER(profit_clean)),
            net_sales_clean - profit_clean,
            ""
        ),
    VALUE(SUBSTITUTE(Y1240,"$",""))
)</f>
        <v>27.1303083939336</v>
      </c>
      <c r="AA1240" s="5" t="s">
        <v>6603</v>
      </c>
      <c r="AB1240" s="4" cm="1">
        <f t="array" ref="AB1240">IF(
    LEN(TRIM(AA1240&amp;""))=0,
        IF(AND(ISNUMBER(net_sales_clean), ISNUMBER(cost_clean)),
            net_sales_clean - cost_clean,
            ""
        ),
    VALUE(SUBSTITUTE(AA1240,"$",""))
)</f>
        <v>16.080171606066301</v>
      </c>
      <c r="AC1240">
        <v>9</v>
      </c>
      <c r="AD1240">
        <f>IF(LEN(TRIM(AC1240&amp;""))=0, "", VALUE(AC1240))</f>
        <v>9</v>
      </c>
      <c r="AE1240">
        <v>4</v>
      </c>
      <c r="AF1240">
        <f>IF(LEN(TRIM(AE1240&amp;""))=0, "", VALUE(AE1240))</f>
        <v>4</v>
      </c>
      <c r="AG1240">
        <v>0</v>
      </c>
      <c r="AH1240">
        <f>IF(
    OR(U1240&lt;0, W1240&lt;0, Y1240&lt;0, AA1240&lt;0),
        1,
        IF(LEN(TRIM(AG1240&amp;""))=0, "", AG1240)
)</f>
        <v>0</v>
      </c>
      <c r="AI1240" t="str">
        <f>IF(
    COUNT(Q1240,V1240,X1240,Z1240,AB1240)=0,
        "Not Usable",
    IF(
        COUNT(Q1240,V1240,X1240,Z1240,AB1240)&lt;5,
            "Incomplete",
            IF(
                MIN(Q1240,V1240,X1240,Z1240,AB1240)=0,
                    "Incomplete",
                    "Complete"
            )
    )
)</f>
        <v>Complete</v>
      </c>
    </row>
    <row r="1241" spans="1:35" x14ac:dyDescent="0.3">
      <c r="A1241">
        <v>19870</v>
      </c>
      <c r="B1241" s="6">
        <v>45344.530636574076</v>
      </c>
      <c r="C1241" s="3">
        <f>INT(B1241)</f>
        <v>45344</v>
      </c>
      <c r="D1241" s="2">
        <f>MOD(B1241,1)</f>
        <v>0.53063657407619758</v>
      </c>
      <c r="E1241">
        <v>35</v>
      </c>
      <c r="F1241" t="s">
        <v>33</v>
      </c>
      <c r="G1241" t="str">
        <f xml:space="preserve"> PROPER(TRIM(CLEAN(SUBSTITUTE(F1241,CHAR(160)," "))))</f>
        <v>South</v>
      </c>
      <c r="H1241" t="s">
        <v>7</v>
      </c>
      <c r="I1241" t="str">
        <f>PROPER(TRIM(CLEAN((SUBSTITUTE(H1241,"-"," ")))))</f>
        <v>In Store</v>
      </c>
      <c r="J1241">
        <v>21853</v>
      </c>
      <c r="K1241" t="s">
        <v>10</v>
      </c>
      <c r="L1241" t="str">
        <f xml:space="preserve"> PROPER(TRIM(CLEAN(SUBSTITUTE(K1241,CHAR(160)," "))))</f>
        <v>Consumer</v>
      </c>
      <c r="M1241" t="s">
        <v>23</v>
      </c>
      <c r="N1241" t="str">
        <f xml:space="preserve"> PROPER(TRIM(CLEAN(SUBSTITUTE(M1241,CHAR(160)," "))))</f>
        <v>Electronics</v>
      </c>
      <c r="O1241" t="s">
        <v>25</v>
      </c>
      <c r="P1241" t="str">
        <f>IF(LEN(TRIM(Table1[[#This Row],[subcategory]]&amp;""))=0,"Unknown", PROPER(TRIM(Table1[[#This Row],[subcategory]])))</f>
        <v>Laptops</v>
      </c>
      <c r="Q1241">
        <v>20.81</v>
      </c>
      <c r="R1241" s="1">
        <f>IF(LEN(TRIM(Q1241&amp;""))=0, "", VALUE(SUBSTITUTE(Q1241,"$","")))</f>
        <v>20.81</v>
      </c>
      <c r="S1241">
        <v>0</v>
      </c>
      <c r="T1241">
        <f>IF(LEN(TRIM(S1241&amp;""))=0, "", VALUE(S1241))</f>
        <v>0</v>
      </c>
      <c r="U1241">
        <v>0</v>
      </c>
      <c r="V1241" s="1">
        <f>IF(LEN(TRIM(U1241&amp;""))=0, "", VALUE(SUBSTITUTE(U1241,"$","")))</f>
        <v>0</v>
      </c>
      <c r="W1241" s="1">
        <v>0</v>
      </c>
      <c r="X1241" s="1">
        <f>IF(LEN(TRIM(W1241&amp;""))=0, "", VALUE(SUBSTITUTE(W1241,"$","")))</f>
        <v>0</v>
      </c>
      <c r="Y1241">
        <v>0</v>
      </c>
      <c r="Z1241" s="1" cm="1">
        <f t="array" ref="Z1241">IF(
    LEN(TRIM(Y1241&amp;""))=0,
        IF(AND(ISNUMBER(net_sales_clean), ISNUMBER(profit_clean)),
            net_sales_clean - profit_clean,
            ""
        ),
    VALUE(SUBSTITUTE(Y1241,"$",""))
)</f>
        <v>0</v>
      </c>
      <c r="AA1241">
        <v>0</v>
      </c>
      <c r="AB1241" s="1" cm="1">
        <f t="array" ref="AB1241">IF(
    LEN(TRIM(AA1241&amp;""))=0,
        IF(AND(ISNUMBER(net_sales_clean), ISNUMBER(cost_clean)),
            net_sales_clean - cost_clean,
            ""
        ),
    VALUE(SUBSTITUTE(AA1241,"$",""))
)</f>
        <v>0</v>
      </c>
      <c r="AC1241">
        <v>5</v>
      </c>
      <c r="AD1241">
        <f>IF(LEN(TRIM(AC1241&amp;""))=0, "", VALUE(AC1241))</f>
        <v>5</v>
      </c>
      <c r="AE1241">
        <v>5</v>
      </c>
      <c r="AF1241">
        <f>IF(LEN(TRIM(AE1241&amp;""))=0, "", VALUE(AE1241))</f>
        <v>5</v>
      </c>
      <c r="AG1241">
        <v>0</v>
      </c>
      <c r="AH1241">
        <f>IF(
    OR(U1241&lt;0, W1241&lt;0, Y1241&lt;0, AA1241&lt;0),
        1,
        IF(LEN(TRIM(AG1241&amp;""))=0, "", AG1241)
)</f>
        <v>0</v>
      </c>
      <c r="AI1241" t="str">
        <f>IF(
    COUNT(Q1241,V1241,X1241,Z1241,AB1241)=0,
        "Not Usable",
    IF(
        COUNT(Q1241,V1241,X1241,Z1241,AB1241)&lt;5,
            "Incomplete",
            IF(
                MIN(Q1241,V1241,X1241,Z1241,AB1241)=0,
                    "Incomplete",
                    "Complete"
            )
    )
)</f>
        <v>Incomplete</v>
      </c>
    </row>
    <row r="1242" spans="1:35" x14ac:dyDescent="0.3">
      <c r="A1242">
        <v>25537</v>
      </c>
      <c r="B1242" s="6">
        <v>45896.50744212963</v>
      </c>
      <c r="C1242" s="3">
        <f>INT(B1242)</f>
        <v>45896</v>
      </c>
      <c r="D1242" s="2">
        <f>MOD(B1242,1)</f>
        <v>0.50744212963036261</v>
      </c>
      <c r="E1242">
        <v>37</v>
      </c>
      <c r="F1242" t="s">
        <v>13</v>
      </c>
      <c r="G1242" t="str">
        <f xml:space="preserve"> PROPER(TRIM(CLEAN(SUBSTITUTE(F1242,CHAR(160)," "))))</f>
        <v>Northeast</v>
      </c>
      <c r="H1242" t="s">
        <v>27</v>
      </c>
      <c r="I1242" t="str">
        <f>PROPER(TRIM(CLEAN((SUBSTITUTE(H1242,"-"," ")))))</f>
        <v>In Store</v>
      </c>
      <c r="J1242">
        <v>27777</v>
      </c>
      <c r="K1242" t="s">
        <v>6</v>
      </c>
      <c r="L1242" t="str">
        <f xml:space="preserve"> PROPER(TRIM(CLEAN(SUBSTITUTE(K1242,CHAR(160)," "))))</f>
        <v>Corporate</v>
      </c>
      <c r="M1242" t="s">
        <v>1</v>
      </c>
      <c r="N1242" t="str">
        <f xml:space="preserve"> PROPER(TRIM(CLEAN(SUBSTITUTE(M1242,CHAR(160)," "))))</f>
        <v>Beauty</v>
      </c>
      <c r="O1242" t="s">
        <v>39</v>
      </c>
      <c r="P1242" t="str">
        <f>IF(LEN(TRIM(Table1[[#This Row],[subcategory]]&amp;""))=0,"Unknown", PROPER(TRIM(Table1[[#This Row],[subcategory]])))</f>
        <v>Fragrance</v>
      </c>
      <c r="Q1242">
        <v>181.86</v>
      </c>
      <c r="R1242" s="1">
        <f>IF(LEN(TRIM(Q1242&amp;""))=0, "", VALUE(SUBSTITUTE(Q1242,"$","")))</f>
        <v>181.86</v>
      </c>
      <c r="S1242">
        <v>4</v>
      </c>
      <c r="T1242">
        <f>IF(LEN(TRIM(S1242&amp;""))=0, "", VALUE(S1242))</f>
        <v>4</v>
      </c>
      <c r="U1242">
        <v>727.44</v>
      </c>
      <c r="V1242" s="1">
        <f>IF(LEN(TRIM(U1242&amp;""))=0, "", VALUE(SUBSTITUTE(U1242,"$","")))</f>
        <v>727.44</v>
      </c>
      <c r="W1242" s="4" t="s">
        <v>6602</v>
      </c>
      <c r="X1242" s="4">
        <f>IF(LEN(TRIM(W1242&amp;""))=0, "", VALUE(SUBSTITUTE(W1242,"$","")))</f>
        <v>486.65735999999998</v>
      </c>
      <c r="Y1242">
        <v>281.67459418780601</v>
      </c>
      <c r="Z1242" s="1" cm="1">
        <f t="array" ref="Z1242">IF(
    LEN(TRIM(Y1242&amp;""))=0,
        IF(AND(ISNUMBER(net_sales_clean), ISNUMBER(profit_clean)),
            net_sales_clean - profit_clean,
            ""
        ),
    VALUE(SUBSTITUTE(Y1242,"$",""))
)</f>
        <v>281.67459418780601</v>
      </c>
      <c r="AA1242" s="5" t="s">
        <v>6601</v>
      </c>
      <c r="AB1242" s="4" cm="1">
        <f t="array" ref="AB1242">IF(
    LEN(TRIM(AA1242&amp;""))=0,
        IF(AND(ISNUMBER(net_sales_clean), ISNUMBER(cost_clean)),
            net_sales_clean - cost_clean,
            ""
        ),
    VALUE(SUBSTITUTE(AA1242,"$",""))
)</f>
        <v>204.982765812194</v>
      </c>
      <c r="AC1242">
        <v>9</v>
      </c>
      <c r="AD1242">
        <f>IF(LEN(TRIM(AC1242&amp;""))=0, "", VALUE(AC1242))</f>
        <v>9</v>
      </c>
      <c r="AE1242">
        <v>4</v>
      </c>
      <c r="AF1242">
        <f>IF(LEN(TRIM(AE1242&amp;""))=0, "", VALUE(AE1242))</f>
        <v>4</v>
      </c>
      <c r="AG1242">
        <v>0</v>
      </c>
      <c r="AH1242">
        <f>IF(
    OR(U1242&lt;0, W1242&lt;0, Y1242&lt;0, AA1242&lt;0),
        1,
        IF(LEN(TRIM(AG1242&amp;""))=0, "", AG1242)
)</f>
        <v>0</v>
      </c>
      <c r="AI1242" t="str">
        <f>IF(
    COUNT(Q1242,V1242,X1242,Z1242,AB1242)=0,
        "Not Usable",
    IF(
        COUNT(Q1242,V1242,X1242,Z1242,AB1242)&lt;5,
            "Incomplete",
            IF(
                MIN(Q1242,V1242,X1242,Z1242,AB1242)=0,
                    "Incomplete",
                    "Complete"
            )
    )
)</f>
        <v>Complete</v>
      </c>
    </row>
    <row r="1243" spans="1:35" x14ac:dyDescent="0.3">
      <c r="A1243">
        <v>4071</v>
      </c>
      <c r="B1243" s="6">
        <v>45381.460219907407</v>
      </c>
      <c r="C1243" s="3">
        <f>INT(B1243)</f>
        <v>45381</v>
      </c>
      <c r="D1243" s="2">
        <f>MOD(B1243,1)</f>
        <v>0.46021990740700858</v>
      </c>
      <c r="E1243">
        <v>24</v>
      </c>
      <c r="F1243" t="s">
        <v>8</v>
      </c>
      <c r="G1243" t="str">
        <f xml:space="preserve"> PROPER(TRIM(CLEAN(SUBSTITUTE(F1243,CHAR(160)," "))))</f>
        <v>West</v>
      </c>
      <c r="H1243" t="s">
        <v>7</v>
      </c>
      <c r="I1243" t="str">
        <f>PROPER(TRIM(CLEAN((SUBSTITUTE(H1243,"-"," ")))))</f>
        <v>In Store</v>
      </c>
      <c r="J1243">
        <v>23326</v>
      </c>
      <c r="K1243" t="s">
        <v>10</v>
      </c>
      <c r="L1243" t="str">
        <f xml:space="preserve"> PROPER(TRIM(CLEAN(SUBSTITUTE(K1243,CHAR(160)," "))))</f>
        <v>Consumer</v>
      </c>
      <c r="M1243" t="s">
        <v>19</v>
      </c>
      <c r="N1243" t="str">
        <f xml:space="preserve"> PROPER(TRIM(CLEAN(SUBSTITUTE(M1243,CHAR(160)," "))))</f>
        <v>Apparel</v>
      </c>
      <c r="O1243" t="s">
        <v>20</v>
      </c>
      <c r="P1243" t="str">
        <f>IF(LEN(TRIM(Table1[[#This Row],[subcategory]]&amp;""))=0,"Unknown", PROPER(TRIM(Table1[[#This Row],[subcategory]])))</f>
        <v>Women</v>
      </c>
      <c r="Q1243">
        <v>24.63</v>
      </c>
      <c r="R1243" s="1">
        <f>IF(LEN(TRIM(Q1243&amp;""))=0, "", VALUE(SUBSTITUTE(Q1243,"$","")))</f>
        <v>24.63</v>
      </c>
      <c r="S1243">
        <v>2</v>
      </c>
      <c r="T1243">
        <f>IF(LEN(TRIM(S1243&amp;""))=0, "", VALUE(S1243))</f>
        <v>2</v>
      </c>
      <c r="U1243">
        <v>49.26</v>
      </c>
      <c r="V1243" s="1">
        <f>IF(LEN(TRIM(U1243&amp;""))=0, "", VALUE(SUBSTITUTE(U1243,"$","")))</f>
        <v>49.26</v>
      </c>
      <c r="W1243" s="1">
        <v>35.910539999999997</v>
      </c>
      <c r="X1243" s="1">
        <f>IF(LEN(TRIM(W1243&amp;""))=0, "", VALUE(SUBSTITUTE(W1243,"$","")))</f>
        <v>35.910539999999997</v>
      </c>
      <c r="Y1243" s="5" t="s">
        <v>6600</v>
      </c>
      <c r="Z1243" s="4" cm="1">
        <f t="array" ref="Z1243">IF(
    LEN(TRIM(Y1243&amp;""))=0,
        IF(AND(ISNUMBER(net_sales_clean), ISNUMBER(profit_clean)),
            net_sales_clean - profit_clean,
            ""
        ),
    VALUE(SUBSTITUTE(Y1243,"$",""))
)</f>
        <v>25.110304215271999</v>
      </c>
      <c r="AA1243" s="5" t="s">
        <v>6599</v>
      </c>
      <c r="AB1243" s="4" cm="1">
        <f t="array" ref="AB1243">IF(
    LEN(TRIM(AA1243&amp;""))=0,
        IF(AND(ISNUMBER(net_sales_clean), ISNUMBER(cost_clean)),
            net_sales_clean - cost_clean,
            ""
        ),
    VALUE(SUBSTITUTE(AA1243,"$",""))
)</f>
        <v>10.800235784727899</v>
      </c>
      <c r="AC1243">
        <v>7</v>
      </c>
      <c r="AD1243">
        <f>IF(LEN(TRIM(AC1243&amp;""))=0, "", VALUE(AC1243))</f>
        <v>7</v>
      </c>
      <c r="AE1243">
        <v>5</v>
      </c>
      <c r="AF1243">
        <f>IF(LEN(TRIM(AE1243&amp;""))=0, "", VALUE(AE1243))</f>
        <v>5</v>
      </c>
      <c r="AG1243">
        <v>0</v>
      </c>
      <c r="AH1243">
        <f>IF(
    OR(U1243&lt;0, W1243&lt;0, Y1243&lt;0, AA1243&lt;0),
        1,
        IF(LEN(TRIM(AG1243&amp;""))=0, "", AG1243)
)</f>
        <v>0</v>
      </c>
      <c r="AI1243" t="str">
        <f>IF(
    COUNT(Q1243,V1243,X1243,Z1243,AB1243)=0,
        "Not Usable",
    IF(
        COUNT(Q1243,V1243,X1243,Z1243,AB1243)&lt;5,
            "Incomplete",
            IF(
                MIN(Q1243,V1243,X1243,Z1243,AB1243)=0,
                    "Incomplete",
                    "Complete"
            )
    )
)</f>
        <v>Complete</v>
      </c>
    </row>
    <row r="1244" spans="1:35" x14ac:dyDescent="0.3">
      <c r="A1244">
        <v>34477</v>
      </c>
      <c r="B1244" s="6">
        <v>45534.144467592596</v>
      </c>
      <c r="C1244" s="3">
        <f>INT(B1244)</f>
        <v>45534</v>
      </c>
      <c r="D1244" s="2">
        <f>MOD(B1244,1)</f>
        <v>0.14446759259590181</v>
      </c>
      <c r="E1244">
        <v>26</v>
      </c>
      <c r="F1244" t="s">
        <v>15</v>
      </c>
      <c r="G1244" t="str">
        <f xml:space="preserve"> PROPER(TRIM(CLEAN(SUBSTITUTE(F1244,CHAR(160)," "))))</f>
        <v>West</v>
      </c>
      <c r="H1244" t="s">
        <v>17</v>
      </c>
      <c r="I1244" t="str">
        <f>PROPER(TRIM(CLEAN((SUBSTITUTE(H1244,"-"," ")))))</f>
        <v>Online</v>
      </c>
      <c r="J1244">
        <v>15806</v>
      </c>
      <c r="K1244" t="s">
        <v>2</v>
      </c>
      <c r="L1244" t="str">
        <f xml:space="preserve"> PROPER(TRIM(CLEAN(SUBSTITUTE(K1244,CHAR(160)," "))))</f>
        <v>Home Office</v>
      </c>
      <c r="M1244" t="s">
        <v>19</v>
      </c>
      <c r="N1244" t="str">
        <f xml:space="preserve"> PROPER(TRIM(CLEAN(SUBSTITUTE(M1244,CHAR(160)," "))))</f>
        <v>Apparel</v>
      </c>
      <c r="O1244" t="s">
        <v>26</v>
      </c>
      <c r="P1244" t="str">
        <f>IF(LEN(TRIM(Table1[[#This Row],[subcategory]]&amp;""))=0,"Unknown", PROPER(TRIM(Table1[[#This Row],[subcategory]])))</f>
        <v>Kids</v>
      </c>
      <c r="Q1244">
        <v>59.19</v>
      </c>
      <c r="R1244" s="1">
        <f>IF(LEN(TRIM(Q1244&amp;""))=0, "", VALUE(SUBSTITUTE(Q1244,"$","")))</f>
        <v>59.19</v>
      </c>
      <c r="S1244">
        <v>2</v>
      </c>
      <c r="T1244">
        <f>IF(LEN(TRIM(S1244&amp;""))=0, "", VALUE(S1244))</f>
        <v>2</v>
      </c>
      <c r="U1244">
        <v>118.38</v>
      </c>
      <c r="V1244" s="1">
        <f>IF(LEN(TRIM(U1244&amp;""))=0, "", VALUE(SUBSTITUTE(U1244,"$","")))</f>
        <v>118.38</v>
      </c>
      <c r="W1244" s="1">
        <v>109.61987999999999</v>
      </c>
      <c r="X1244" s="1">
        <f>IF(LEN(TRIM(W1244&amp;""))=0, "", VALUE(SUBSTITUTE(W1244,"$","")))</f>
        <v>109.61987999999999</v>
      </c>
      <c r="Y1244" s="5" t="s">
        <v>6598</v>
      </c>
      <c r="Z1244" s="4" cm="1">
        <f t="array" ref="Z1244">IF(
    LEN(TRIM(Y1244&amp;""))=0,
        IF(AND(ISNUMBER(net_sales_clean), ISNUMBER(profit_clean)),
            net_sales_clean - profit_clean,
            ""
        ),
    VALUE(SUBSTITUTE(Y1244,"$",""))
)</f>
        <v>76.241253775417903</v>
      </c>
      <c r="AA1244" s="5" t="s">
        <v>6597</v>
      </c>
      <c r="AB1244" s="4" cm="1">
        <f t="array" ref="AB1244">IF(
    LEN(TRIM(AA1244&amp;""))=0,
        IF(AND(ISNUMBER(net_sales_clean), ISNUMBER(cost_clean)),
            net_sales_clean - cost_clean,
            ""
        ),
    VALUE(SUBSTITUTE(AA1244,"$",""))
)</f>
        <v>33.378626224582</v>
      </c>
      <c r="AC1244">
        <v>8</v>
      </c>
      <c r="AD1244">
        <f>IF(LEN(TRIM(AC1244&amp;""))=0, "", VALUE(AC1244))</f>
        <v>8</v>
      </c>
      <c r="AE1244">
        <v>5</v>
      </c>
      <c r="AF1244">
        <f>IF(LEN(TRIM(AE1244&amp;""))=0, "", VALUE(AE1244))</f>
        <v>5</v>
      </c>
      <c r="AG1244">
        <v>0</v>
      </c>
      <c r="AH1244">
        <f>IF(
    OR(U1244&lt;0, W1244&lt;0, Y1244&lt;0, AA1244&lt;0),
        1,
        IF(LEN(TRIM(AG1244&amp;""))=0, "", AG1244)
)</f>
        <v>0</v>
      </c>
      <c r="AI1244" t="str">
        <f>IF(
    COUNT(Q1244,V1244,X1244,Z1244,AB1244)=0,
        "Not Usable",
    IF(
        COUNT(Q1244,V1244,X1244,Z1244,AB1244)&lt;5,
            "Incomplete",
            IF(
                MIN(Q1244,V1244,X1244,Z1244,AB1244)=0,
                    "Incomplete",
                    "Complete"
            )
    )
)</f>
        <v>Complete</v>
      </c>
    </row>
    <row r="1245" spans="1:35" x14ac:dyDescent="0.3">
      <c r="A1245">
        <v>58606</v>
      </c>
      <c r="B1245" s="6">
        <v>45504.179675925923</v>
      </c>
      <c r="C1245" s="3">
        <f>INT(B1245)</f>
        <v>45504</v>
      </c>
      <c r="D1245" s="2">
        <f>MOD(B1245,1)</f>
        <v>0.17967592592322035</v>
      </c>
      <c r="E1245">
        <v>5</v>
      </c>
      <c r="F1245" t="s">
        <v>21</v>
      </c>
      <c r="G1245" t="str">
        <f xml:space="preserve"> PROPER(TRIM(CLEAN(SUBSTITUTE(F1245,CHAR(160)," "))))</f>
        <v>Midwest</v>
      </c>
      <c r="H1245" t="s">
        <v>7</v>
      </c>
      <c r="I1245" t="str">
        <f>PROPER(TRIM(CLEAN((SUBSTITUTE(H1245,"-"," ")))))</f>
        <v>In Store</v>
      </c>
      <c r="J1245">
        <v>25495</v>
      </c>
      <c r="K1245" t="s">
        <v>14</v>
      </c>
      <c r="L1245" t="str">
        <f xml:space="preserve"> PROPER(TRIM(CLEAN(SUBSTITUTE(K1245,CHAR(160)," "))))</f>
        <v>Consumer</v>
      </c>
      <c r="M1245" t="s">
        <v>23</v>
      </c>
      <c r="N1245" t="str">
        <f xml:space="preserve"> PROPER(TRIM(CLEAN(SUBSTITUTE(M1245,CHAR(160)," "))))</f>
        <v>Electronics</v>
      </c>
      <c r="O1245" t="s">
        <v>22</v>
      </c>
      <c r="P1245" t="str">
        <f>IF(LEN(TRIM(Table1[[#This Row],[subcategory]]&amp;""))=0,"Unknown", PROPER(TRIM(Table1[[#This Row],[subcategory]])))</f>
        <v>Audio</v>
      </c>
      <c r="Q1245">
        <v>88.88</v>
      </c>
      <c r="R1245" s="1">
        <f>IF(LEN(TRIM(Q1245&amp;""))=0, "", VALUE(SUBSTITUTE(Q1245,"$","")))</f>
        <v>88.88</v>
      </c>
      <c r="S1245">
        <v>2</v>
      </c>
      <c r="T1245">
        <f>IF(LEN(TRIM(S1245&amp;""))=0, "", VALUE(S1245))</f>
        <v>2</v>
      </c>
      <c r="U1245">
        <v>177.76</v>
      </c>
      <c r="V1245" s="1">
        <f>IF(LEN(TRIM(U1245&amp;""))=0, "", VALUE(SUBSTITUTE(U1245,"$","")))</f>
        <v>177.76</v>
      </c>
      <c r="W1245" s="4" t="s">
        <v>6596</v>
      </c>
      <c r="X1245" s="4">
        <f>IF(LEN(TRIM(W1245&amp;""))=0, "", VALUE(SUBSTITUTE(W1245,"$","")))</f>
        <v>156.78431999999901</v>
      </c>
      <c r="Z1245" s="1" t="str" cm="1">
        <f t="array" ref="Z1245">IF(
    LEN(TRIM(Y1245&amp;""))=0,
        IF(AND(ISNUMBER(net_sales_clean), ISNUMBER(profit_clean)),
            net_sales_clean - profit_clean,
            ""
        ),
    VALUE(SUBSTITUTE(Y1245,"$",""))
)</f>
        <v/>
      </c>
      <c r="AB1245" s="1" t="str" cm="1">
        <f t="array" ref="AB1245">IF(
    LEN(TRIM(AA1245&amp;""))=0,
        IF(AND(ISNUMBER(net_sales_clean), ISNUMBER(cost_clean)),
            net_sales_clean - cost_clean,
            ""
        ),
    VALUE(SUBSTITUTE(AA1245,"$",""))
)</f>
        <v/>
      </c>
      <c r="AC1245">
        <v>2</v>
      </c>
      <c r="AD1245">
        <f>IF(LEN(TRIM(AC1245&amp;""))=0, "", VALUE(AC1245))</f>
        <v>2</v>
      </c>
      <c r="AF1245" t="str">
        <f>IF(LEN(TRIM(AE1245&amp;""))=0, "", VALUE(AE1245))</f>
        <v/>
      </c>
      <c r="AG1245">
        <v>0</v>
      </c>
      <c r="AH1245">
        <f>IF(
    OR(U1245&lt;0, W1245&lt;0, Y1245&lt;0, AA1245&lt;0),
        1,
        IF(LEN(TRIM(AG1245&amp;""))=0, "", AG1245)
)</f>
        <v>0</v>
      </c>
      <c r="AI1245" t="str">
        <f>IF(
    COUNT(Q1245,V1245,X1245,Z1245,AB1245)=0,
        "Not Usable",
    IF(
        COUNT(Q1245,V1245,X1245,Z1245,AB1245)&lt;5,
            "Incomplete",
            IF(
                MIN(Q1245,V1245,X1245,Z1245,AB1245)=0,
                    "Incomplete",
                    "Complete"
            )
    )
)</f>
        <v>Incomplete</v>
      </c>
    </row>
    <row r="1246" spans="1:35" x14ac:dyDescent="0.3">
      <c r="A1246">
        <v>29741</v>
      </c>
      <c r="B1246" s="6">
        <v>45237.061608796299</v>
      </c>
      <c r="C1246" s="3">
        <f>INT(B1246)</f>
        <v>45237</v>
      </c>
      <c r="D1246" s="2">
        <f>MOD(B1246,1)</f>
        <v>6.1608796298969537E-2</v>
      </c>
      <c r="E1246">
        <v>83</v>
      </c>
      <c r="F1246" t="s">
        <v>15</v>
      </c>
      <c r="G1246" t="str">
        <f xml:space="preserve"> PROPER(TRIM(CLEAN(SUBSTITUTE(F1246,CHAR(160)," "))))</f>
        <v>West</v>
      </c>
      <c r="H1246" t="s">
        <v>7</v>
      </c>
      <c r="I1246" t="str">
        <f>PROPER(TRIM(CLEAN((SUBSTITUTE(H1246,"-"," ")))))</f>
        <v>In Store</v>
      </c>
      <c r="J1246">
        <v>10803</v>
      </c>
      <c r="K1246" t="s">
        <v>2</v>
      </c>
      <c r="L1246" t="str">
        <f xml:space="preserve"> PROPER(TRIM(CLEAN(SUBSTITUTE(K1246,CHAR(160)," "))))</f>
        <v>Home Office</v>
      </c>
      <c r="M1246" t="s">
        <v>16</v>
      </c>
      <c r="N1246" t="str">
        <f xml:space="preserve"> PROPER(TRIM(CLEAN(SUBSTITUTE(M1246,CHAR(160)," "))))</f>
        <v>Grocery</v>
      </c>
      <c r="O1246" t="s">
        <v>28</v>
      </c>
      <c r="P1246" t="str">
        <f>IF(LEN(TRIM(Table1[[#This Row],[subcategory]]&amp;""))=0,"Unknown", PROPER(TRIM(Table1[[#This Row],[subcategory]])))</f>
        <v>Pantry</v>
      </c>
      <c r="R1246" s="1" t="str">
        <f>IF(LEN(TRIM(Q1246&amp;""))=0, "", VALUE(SUBSTITUTE(Q1246,"$","")))</f>
        <v/>
      </c>
      <c r="S1246">
        <v>2</v>
      </c>
      <c r="T1246">
        <f>IF(LEN(TRIM(S1246&amp;""))=0, "", VALUE(S1246))</f>
        <v>2</v>
      </c>
      <c r="V1246" s="1" t="str">
        <f>IF(LEN(TRIM(U1246&amp;""))=0, "", VALUE(SUBSTITUTE(U1246,"$","")))</f>
        <v/>
      </c>
      <c r="X1246" s="1" t="str">
        <f>IF(LEN(TRIM(W1246&amp;""))=0, "", VALUE(SUBSTITUTE(W1246,"$","")))</f>
        <v/>
      </c>
      <c r="Z1246" s="1" t="str" cm="1">
        <f t="array" ref="Z1246">IF(
    LEN(TRIM(Y1246&amp;""))=0,
        IF(AND(ISNUMBER(net_sales_clean), ISNUMBER(profit_clean)),
            net_sales_clean - profit_clean,
            ""
        ),
    VALUE(SUBSTITUTE(Y1246,"$",""))
)</f>
        <v/>
      </c>
      <c r="AB1246" s="1" t="str" cm="1">
        <f t="array" ref="AB1246">IF(
    LEN(TRIM(AA1246&amp;""))=0,
        IF(AND(ISNUMBER(net_sales_clean), ISNUMBER(cost_clean)),
            net_sales_clean - cost_clean,
            ""
        ),
    VALUE(SUBSTITUTE(AA1246,"$",""))
)</f>
        <v/>
      </c>
      <c r="AC1246">
        <v>1</v>
      </c>
      <c r="AD1246">
        <f>IF(LEN(TRIM(AC1246&amp;""))=0, "", VALUE(AC1246))</f>
        <v>1</v>
      </c>
      <c r="AE1246">
        <v>2</v>
      </c>
      <c r="AF1246">
        <f>IF(LEN(TRIM(AE1246&amp;""))=0, "", VALUE(AE1246))</f>
        <v>2</v>
      </c>
      <c r="AG1246">
        <v>0</v>
      </c>
      <c r="AH1246">
        <f>IF(
    OR(U1246&lt;0, W1246&lt;0, Y1246&lt;0, AA1246&lt;0),
        1,
        IF(LEN(TRIM(AG1246&amp;""))=0, "", AG1246)
)</f>
        <v>0</v>
      </c>
      <c r="AI1246" t="str">
        <f>IF(
    COUNT(Q1246,V1246,X1246,Z1246,AB1246)=0,
        "Not Usable",
    IF(
        COUNT(Q1246,V1246,X1246,Z1246,AB1246)&lt;5,
            "Incomplete",
            IF(
                MIN(Q1246,V1246,X1246,Z1246,AB1246)=0,
                    "Incomplete",
                    "Complete"
            )
    )
)</f>
        <v>Not Usable</v>
      </c>
    </row>
    <row r="1247" spans="1:35" x14ac:dyDescent="0.3">
      <c r="A1247">
        <v>56077</v>
      </c>
      <c r="B1247" s="6">
        <v>45156.564305555556</v>
      </c>
      <c r="C1247" s="3">
        <f>INT(B1247)</f>
        <v>45156</v>
      </c>
      <c r="D1247" s="2">
        <f>MOD(B1247,1)</f>
        <v>0.56430555555562023</v>
      </c>
      <c r="E1247">
        <v>39</v>
      </c>
      <c r="F1247" t="s">
        <v>8</v>
      </c>
      <c r="G1247" t="str">
        <f xml:space="preserve"> PROPER(TRIM(CLEAN(SUBSTITUTE(F1247,CHAR(160)," "))))</f>
        <v>West</v>
      </c>
      <c r="H1247" t="s">
        <v>27</v>
      </c>
      <c r="I1247" t="str">
        <f>PROPER(TRIM(CLEAN((SUBSTITUTE(H1247,"-"," ")))))</f>
        <v>In Store</v>
      </c>
      <c r="J1247">
        <v>4744</v>
      </c>
      <c r="K1247" t="s">
        <v>10</v>
      </c>
      <c r="L1247" t="str">
        <f xml:space="preserve"> PROPER(TRIM(CLEAN(SUBSTITUTE(K1247,CHAR(160)," "))))</f>
        <v>Consumer</v>
      </c>
      <c r="M1247" t="s">
        <v>23</v>
      </c>
      <c r="N1247" t="str">
        <f xml:space="preserve"> PROPER(TRIM(CLEAN(SUBSTITUTE(M1247,CHAR(160)," "))))</f>
        <v>Electronics</v>
      </c>
      <c r="P1247" t="str">
        <f>IF(LEN(TRIM(Table1[[#This Row],[subcategory]]&amp;""))=0,"Unknown", PROPER(TRIM(Table1[[#This Row],[subcategory]])))</f>
        <v>Unknown</v>
      </c>
      <c r="Q1247">
        <v>90.78</v>
      </c>
      <c r="R1247" s="1">
        <f>IF(LEN(TRIM(Q1247&amp;""))=0, "", VALUE(SUBSTITUTE(Q1247,"$","")))</f>
        <v>90.78</v>
      </c>
      <c r="S1247">
        <v>3</v>
      </c>
      <c r="T1247">
        <f>IF(LEN(TRIM(S1247&amp;""))=0, "", VALUE(S1247))</f>
        <v>3</v>
      </c>
      <c r="U1247" s="5" t="s">
        <v>6595</v>
      </c>
      <c r="V1247" s="4">
        <f>IF(LEN(TRIM(U1247&amp;""))=0, "", VALUE(SUBSTITUTE(U1247,"$","")))</f>
        <v>272.33999999999997</v>
      </c>
      <c r="W1247" s="4" t="s">
        <v>6594</v>
      </c>
      <c r="X1247" s="4">
        <f>IF(LEN(TRIM(W1247&amp;""))=0, "", VALUE(SUBSTITUTE(W1247,"$","")))</f>
        <v>208.06775999999999</v>
      </c>
      <c r="Y1247" s="5" t="s">
        <v>6593</v>
      </c>
      <c r="Z1247" s="4" cm="1">
        <f t="array" ref="Z1247">IF(
    LEN(TRIM(Y1247&amp;""))=0,
        IF(AND(ISNUMBER(net_sales_clean), ISNUMBER(profit_clean)),
            net_sales_clean - profit_clean,
            ""
        ),
    VALUE(SUBSTITUTE(Y1247,"$",""))
)</f>
        <v>133.65741109045601</v>
      </c>
      <c r="AA1247" s="5" t="s">
        <v>6592</v>
      </c>
      <c r="AB1247" s="4" cm="1">
        <f t="array" ref="AB1247">IF(
    LEN(TRIM(AA1247&amp;""))=0,
        IF(AND(ISNUMBER(net_sales_clean), ISNUMBER(cost_clean)),
            net_sales_clean - cost_clean,
            ""
        ),
    VALUE(SUBSTITUTE(AA1247,"$",""))
)</f>
        <v>74.410348909543401</v>
      </c>
      <c r="AC1247">
        <v>8</v>
      </c>
      <c r="AD1247">
        <f>IF(LEN(TRIM(AC1247&amp;""))=0, "", VALUE(AC1247))</f>
        <v>8</v>
      </c>
      <c r="AE1247">
        <v>5</v>
      </c>
      <c r="AF1247">
        <f>IF(LEN(TRIM(AE1247&amp;""))=0, "", VALUE(AE1247))</f>
        <v>5</v>
      </c>
      <c r="AG1247">
        <v>0</v>
      </c>
      <c r="AH1247">
        <f>IF(
    OR(U1247&lt;0, W1247&lt;0, Y1247&lt;0, AA1247&lt;0),
        1,
        IF(LEN(TRIM(AG1247&amp;""))=0, "", AG1247)
)</f>
        <v>0</v>
      </c>
      <c r="AI1247" t="str">
        <f>IF(
    COUNT(Q1247,V1247,X1247,Z1247,AB1247)=0,
        "Not Usable",
    IF(
        COUNT(Q1247,V1247,X1247,Z1247,AB1247)&lt;5,
            "Incomplete",
            IF(
                MIN(Q1247,V1247,X1247,Z1247,AB1247)=0,
                    "Incomplete",
                    "Complete"
            )
    )
)</f>
        <v>Complete</v>
      </c>
    </row>
    <row r="1248" spans="1:35" x14ac:dyDescent="0.3">
      <c r="A1248">
        <v>31145</v>
      </c>
      <c r="B1248" s="6">
        <v>45502.858460648145</v>
      </c>
      <c r="C1248" s="3">
        <f>INT(B1248)</f>
        <v>45502</v>
      </c>
      <c r="D1248" s="2">
        <f>MOD(B1248,1)</f>
        <v>0.85846064814541023</v>
      </c>
      <c r="E1248">
        <v>18</v>
      </c>
      <c r="F1248" t="s">
        <v>21</v>
      </c>
      <c r="G1248" t="str">
        <f xml:space="preserve"> PROPER(TRIM(CLEAN(SUBSTITUTE(F1248,CHAR(160)," "))))</f>
        <v>Midwest</v>
      </c>
      <c r="H1248" t="s">
        <v>30</v>
      </c>
      <c r="I1248" t="str">
        <f>PROPER(TRIM(CLEAN((SUBSTITUTE(H1248,"-"," ")))))</f>
        <v>Mobile App</v>
      </c>
      <c r="J1248">
        <v>3054</v>
      </c>
      <c r="K1248" t="s">
        <v>6</v>
      </c>
      <c r="L1248" t="str">
        <f xml:space="preserve"> PROPER(TRIM(CLEAN(SUBSTITUTE(K1248,CHAR(160)," "))))</f>
        <v>Corporate</v>
      </c>
      <c r="M1248" t="s">
        <v>16</v>
      </c>
      <c r="N1248" t="str">
        <f xml:space="preserve"> PROPER(TRIM(CLEAN(SUBSTITUTE(M1248,CHAR(160)," "))))</f>
        <v>Grocery</v>
      </c>
      <c r="O1248" t="s">
        <v>29</v>
      </c>
      <c r="P1248" t="str">
        <f>IF(LEN(TRIM(Table1[[#This Row],[subcategory]]&amp;""))=0,"Unknown", PROPER(TRIM(Table1[[#This Row],[subcategory]])))</f>
        <v>Beverages</v>
      </c>
      <c r="Q1248">
        <v>58.45</v>
      </c>
      <c r="R1248" s="1">
        <f>IF(LEN(TRIM(Q1248&amp;""))=0, "", VALUE(SUBSTITUTE(Q1248,"$","")))</f>
        <v>58.45</v>
      </c>
      <c r="S1248">
        <v>1</v>
      </c>
      <c r="T1248">
        <f>IF(LEN(TRIM(S1248&amp;""))=0, "", VALUE(S1248))</f>
        <v>1</v>
      </c>
      <c r="U1248">
        <v>58.45</v>
      </c>
      <c r="V1248" s="1">
        <f>IF(LEN(TRIM(U1248&amp;""))=0, "", VALUE(SUBSTITUTE(U1248,"$","")))</f>
        <v>58.45</v>
      </c>
      <c r="W1248" s="1">
        <v>48.104349999999997</v>
      </c>
      <c r="X1248" s="1">
        <f>IF(LEN(TRIM(W1248&amp;""))=0, "", VALUE(SUBSTITUTE(W1248,"$","")))</f>
        <v>48.104349999999997</v>
      </c>
      <c r="Y1248" s="5" t="s">
        <v>6591</v>
      </c>
      <c r="Z1248" s="4" cm="1">
        <f t="array" ref="Z1248">IF(
    LEN(TRIM(Y1248&amp;""))=0,
        IF(AND(ISNUMBER(net_sales_clean), ISNUMBER(profit_clean)),
            net_sales_clean - profit_clean,
            ""
        ),
    VALUE(SUBSTITUTE(Y1248,"$",""))
)</f>
        <v>37.156719571524597</v>
      </c>
      <c r="AA1248" s="5" t="s">
        <v>6590</v>
      </c>
      <c r="AB1248" s="4" cm="1">
        <f t="array" ref="AB1248">IF(
    LEN(TRIM(AA1248&amp;""))=0,
        IF(AND(ISNUMBER(net_sales_clean), ISNUMBER(cost_clean)),
            net_sales_clean - cost_clean,
            ""
        ),
    VALUE(SUBSTITUTE(AA1248,"$",""))
)</f>
        <v>10.9476304284753</v>
      </c>
      <c r="AC1248">
        <v>4</v>
      </c>
      <c r="AD1248">
        <f>IF(LEN(TRIM(AC1248&amp;""))=0, "", VALUE(AC1248))</f>
        <v>4</v>
      </c>
      <c r="AE1248">
        <v>4</v>
      </c>
      <c r="AF1248">
        <f>IF(LEN(TRIM(AE1248&amp;""))=0, "", VALUE(AE1248))</f>
        <v>4</v>
      </c>
      <c r="AG1248">
        <v>0</v>
      </c>
      <c r="AH1248">
        <f>IF(
    OR(U1248&lt;0, W1248&lt;0, Y1248&lt;0, AA1248&lt;0),
        1,
        IF(LEN(TRIM(AG1248&amp;""))=0, "", AG1248)
)</f>
        <v>0</v>
      </c>
      <c r="AI1248" t="str">
        <f>IF(
    COUNT(Q1248,V1248,X1248,Z1248,AB1248)=0,
        "Not Usable",
    IF(
        COUNT(Q1248,V1248,X1248,Z1248,AB1248)&lt;5,
            "Incomplete",
            IF(
                MIN(Q1248,V1248,X1248,Z1248,AB1248)=0,
                    "Incomplete",
                    "Complete"
            )
    )
)</f>
        <v>Complete</v>
      </c>
    </row>
    <row r="1249" spans="1:35" x14ac:dyDescent="0.3">
      <c r="A1249">
        <v>29579</v>
      </c>
      <c r="B1249" s="6">
        <v>45249.479942129627</v>
      </c>
      <c r="C1249" s="3">
        <f>INT(B1249)</f>
        <v>45249</v>
      </c>
      <c r="D1249" s="2">
        <f>MOD(B1249,1)</f>
        <v>0.47994212962657912</v>
      </c>
      <c r="E1249">
        <v>47</v>
      </c>
      <c r="F1249" t="s">
        <v>33</v>
      </c>
      <c r="G1249" t="str">
        <f xml:space="preserve"> PROPER(TRIM(CLEAN(SUBSTITUTE(F1249,CHAR(160)," "))))</f>
        <v>South</v>
      </c>
      <c r="H1249" t="s">
        <v>30</v>
      </c>
      <c r="I1249" t="str">
        <f>PROPER(TRIM(CLEAN((SUBSTITUTE(H1249,"-"," ")))))</f>
        <v>Mobile App</v>
      </c>
      <c r="J1249">
        <v>3865</v>
      </c>
      <c r="K1249" t="s">
        <v>2</v>
      </c>
      <c r="L1249" t="str">
        <f xml:space="preserve"> PROPER(TRIM(CLEAN(SUBSTITUTE(K1249,CHAR(160)," "))))</f>
        <v>Home Office</v>
      </c>
      <c r="M1249" t="s">
        <v>9</v>
      </c>
      <c r="N1249" t="str">
        <f xml:space="preserve"> PROPER(TRIM(CLEAN(SUBSTITUTE(M1249,CHAR(160)," "))))</f>
        <v>Home</v>
      </c>
      <c r="O1249" t="s">
        <v>36</v>
      </c>
      <c r="P1249" t="str">
        <f>IF(LEN(TRIM(Table1[[#This Row],[subcategory]]&amp;""))=0,"Unknown", PROPER(TRIM(Table1[[#This Row],[subcategory]])))</f>
        <v>Bedding</v>
      </c>
      <c r="Q1249">
        <v>17.149999999999999</v>
      </c>
      <c r="R1249" s="1">
        <f>IF(LEN(TRIM(Q1249&amp;""))=0, "", VALUE(SUBSTITUTE(Q1249,"$","")))</f>
        <v>17.149999999999999</v>
      </c>
      <c r="S1249">
        <v>2</v>
      </c>
      <c r="T1249">
        <f>IF(LEN(TRIM(S1249&amp;""))=0, "", VALUE(S1249))</f>
        <v>2</v>
      </c>
      <c r="U1249">
        <v>34.299999999999997</v>
      </c>
      <c r="V1249" s="1">
        <f>IF(LEN(TRIM(U1249&amp;""))=0, "", VALUE(SUBSTITUTE(U1249,"$","")))</f>
        <v>34.299999999999997</v>
      </c>
      <c r="W1249" s="1">
        <v>30.835699999999999</v>
      </c>
      <c r="X1249" s="1">
        <f>IF(LEN(TRIM(W1249&amp;""))=0, "", VALUE(SUBSTITUTE(W1249,"$","")))</f>
        <v>30.835699999999999</v>
      </c>
      <c r="Y1249" s="5" t="s">
        <v>6589</v>
      </c>
      <c r="Z1249" s="4" cm="1">
        <f t="array" ref="Z1249">IF(
    LEN(TRIM(Y1249&amp;""))=0,
        IF(AND(ISNUMBER(net_sales_clean), ISNUMBER(profit_clean)),
            net_sales_clean - profit_clean,
            ""
        ),
    VALUE(SUBSTITUTE(Y1249,"$",""))
)</f>
        <v>20.0996439609616</v>
      </c>
      <c r="AA1249" s="5" t="s">
        <v>6588</v>
      </c>
      <c r="AB1249" s="4" cm="1">
        <f t="array" ref="AB1249">IF(
    LEN(TRIM(AA1249&amp;""))=0,
        IF(AND(ISNUMBER(net_sales_clean), ISNUMBER(cost_clean)),
            net_sales_clean - cost_clean,
            ""
        ),
    VALUE(SUBSTITUTE(AA1249,"$",""))
)</f>
        <v>10.736056039038299</v>
      </c>
      <c r="AC1249">
        <v>7</v>
      </c>
      <c r="AD1249">
        <f>IF(LEN(TRIM(AC1249&amp;""))=0, "", VALUE(AC1249))</f>
        <v>7</v>
      </c>
      <c r="AE1249">
        <v>4</v>
      </c>
      <c r="AF1249">
        <f>IF(LEN(TRIM(AE1249&amp;""))=0, "", VALUE(AE1249))</f>
        <v>4</v>
      </c>
      <c r="AG1249">
        <v>0</v>
      </c>
      <c r="AH1249">
        <f>IF(
    OR(U1249&lt;0, W1249&lt;0, Y1249&lt;0, AA1249&lt;0),
        1,
        IF(LEN(TRIM(AG1249&amp;""))=0, "", AG1249)
)</f>
        <v>0</v>
      </c>
      <c r="AI1249" t="str">
        <f>IF(
    COUNT(Q1249,V1249,X1249,Z1249,AB1249)=0,
        "Not Usable",
    IF(
        COUNT(Q1249,V1249,X1249,Z1249,AB1249)&lt;5,
            "Incomplete",
            IF(
                MIN(Q1249,V1249,X1249,Z1249,AB1249)=0,
                    "Incomplete",
                    "Complete"
            )
    )
)</f>
        <v>Complete</v>
      </c>
    </row>
    <row r="1250" spans="1:35" x14ac:dyDescent="0.3">
      <c r="A1250">
        <v>37233</v>
      </c>
      <c r="B1250" s="6">
        <v>45876.07707175926</v>
      </c>
      <c r="C1250" s="3">
        <f>INT(B1250)</f>
        <v>45876</v>
      </c>
      <c r="D1250" s="2">
        <f>MOD(B1250,1)</f>
        <v>7.7071759260434192E-2</v>
      </c>
      <c r="E1250">
        <v>56</v>
      </c>
      <c r="F1250" t="s">
        <v>21</v>
      </c>
      <c r="G1250" t="str">
        <f xml:space="preserve"> PROPER(TRIM(CLEAN(SUBSTITUTE(F1250,CHAR(160)," "))))</f>
        <v>Midwest</v>
      </c>
      <c r="H1250" t="s">
        <v>17</v>
      </c>
      <c r="I1250" t="str">
        <f>PROPER(TRIM(CLEAN((SUBSTITUTE(H1250,"-"," ")))))</f>
        <v>Online</v>
      </c>
      <c r="J1250">
        <v>15531</v>
      </c>
      <c r="K1250" t="s">
        <v>6</v>
      </c>
      <c r="L1250" t="str">
        <f xml:space="preserve"> PROPER(TRIM(CLEAN(SUBSTITUTE(K1250,CHAR(160)," "))))</f>
        <v>Corporate</v>
      </c>
      <c r="M1250" t="s">
        <v>23</v>
      </c>
      <c r="N1250" t="str">
        <f xml:space="preserve"> PROPER(TRIM(CLEAN(SUBSTITUTE(M1250,CHAR(160)," "))))</f>
        <v>Electronics</v>
      </c>
      <c r="O1250" t="s">
        <v>25</v>
      </c>
      <c r="P1250" t="str">
        <f>IF(LEN(TRIM(Table1[[#This Row],[subcategory]]&amp;""))=0,"Unknown", PROPER(TRIM(Table1[[#This Row],[subcategory]])))</f>
        <v>Laptops</v>
      </c>
      <c r="Q1250">
        <v>205.88</v>
      </c>
      <c r="R1250" s="1">
        <f>IF(LEN(TRIM(Q1250&amp;""))=0, "", VALUE(SUBSTITUTE(Q1250,"$","")))</f>
        <v>205.88</v>
      </c>
      <c r="S1250">
        <v>5</v>
      </c>
      <c r="T1250">
        <f>IF(LEN(TRIM(S1250&amp;""))=0, "", VALUE(S1250))</f>
        <v>5</v>
      </c>
      <c r="U1250">
        <v>1029.4000000000001</v>
      </c>
      <c r="V1250" s="1">
        <f>IF(LEN(TRIM(U1250&amp;""))=0, "", VALUE(SUBSTITUTE(U1250,"$","")))</f>
        <v>1029.4000000000001</v>
      </c>
      <c r="W1250" s="1">
        <v>659.84540000000004</v>
      </c>
      <c r="X1250" s="1">
        <f>IF(LEN(TRIM(W1250&amp;""))=0, "", VALUE(SUBSTITUTE(W1250,"$","")))</f>
        <v>659.84540000000004</v>
      </c>
      <c r="Y1250">
        <v>535.66033973848698</v>
      </c>
      <c r="Z1250" s="1" cm="1">
        <f t="array" ref="Z1250">IF(
    LEN(TRIM(Y1250&amp;""))=0,
        IF(AND(ISNUMBER(net_sales_clean), ISNUMBER(profit_clean)),
            net_sales_clean - profit_clean,
            ""
        ),
    VALUE(SUBSTITUTE(Y1250,"$",""))
)</f>
        <v>535.66033973848698</v>
      </c>
      <c r="AA1250" s="5" t="s">
        <v>6587</v>
      </c>
      <c r="AB1250" s="4" cm="1">
        <f t="array" ref="AB1250">IF(
    LEN(TRIM(AA1250&amp;""))=0,
        IF(AND(ISNUMBER(net_sales_clean), ISNUMBER(cost_clean)),
            net_sales_clean - cost_clean,
            ""
        ),
    VALUE(SUBSTITUTE(AA1250,"$",""))
)</f>
        <v>124.185060261513</v>
      </c>
      <c r="AC1250">
        <v>5</v>
      </c>
      <c r="AD1250">
        <f>IF(LEN(TRIM(AC1250&amp;""))=0, "", VALUE(AC1250))</f>
        <v>5</v>
      </c>
      <c r="AE1250">
        <v>4</v>
      </c>
      <c r="AF1250">
        <f>IF(LEN(TRIM(AE1250&amp;""))=0, "", VALUE(AE1250))</f>
        <v>4</v>
      </c>
      <c r="AG1250">
        <v>0</v>
      </c>
      <c r="AH1250">
        <f>IF(
    OR(U1250&lt;0, W1250&lt;0, Y1250&lt;0, AA1250&lt;0),
        1,
        IF(LEN(TRIM(AG1250&amp;""))=0, "", AG1250)
)</f>
        <v>0</v>
      </c>
      <c r="AI1250" t="str">
        <f>IF(
    COUNT(Q1250,V1250,X1250,Z1250,AB1250)=0,
        "Not Usable",
    IF(
        COUNT(Q1250,V1250,X1250,Z1250,AB1250)&lt;5,
            "Incomplete",
            IF(
                MIN(Q1250,V1250,X1250,Z1250,AB1250)=0,
                    "Incomplete",
                    "Complete"
            )
    )
)</f>
        <v>Complete</v>
      </c>
    </row>
    <row r="1251" spans="1:35" x14ac:dyDescent="0.3">
      <c r="A1251">
        <v>21547</v>
      </c>
      <c r="B1251" s="6">
        <v>45280.816006944442</v>
      </c>
      <c r="C1251" s="3">
        <f>INT(B1251)</f>
        <v>45280</v>
      </c>
      <c r="D1251" s="2">
        <f>MOD(B1251,1)</f>
        <v>0.81600694444205146</v>
      </c>
      <c r="E1251">
        <v>55</v>
      </c>
      <c r="F1251" t="s">
        <v>4</v>
      </c>
      <c r="G1251" t="str">
        <f xml:space="preserve"> PROPER(TRIM(CLEAN(SUBSTITUTE(F1251,CHAR(160)," "))))</f>
        <v>South</v>
      </c>
      <c r="H1251" t="s">
        <v>30</v>
      </c>
      <c r="I1251" t="str">
        <f>PROPER(TRIM(CLEAN((SUBSTITUTE(H1251,"-"," ")))))</f>
        <v>Mobile App</v>
      </c>
      <c r="J1251">
        <v>3689</v>
      </c>
      <c r="K1251" t="s">
        <v>10</v>
      </c>
      <c r="L1251" t="str">
        <f xml:space="preserve"> PROPER(TRIM(CLEAN(SUBSTITUTE(K1251,CHAR(160)," "))))</f>
        <v>Consumer</v>
      </c>
      <c r="M1251" t="s">
        <v>9</v>
      </c>
      <c r="N1251" t="str">
        <f xml:space="preserve"> PROPER(TRIM(CLEAN(SUBSTITUTE(M1251,CHAR(160)," "))))</f>
        <v>Home</v>
      </c>
      <c r="O1251" t="s">
        <v>36</v>
      </c>
      <c r="P1251" t="str">
        <f>IF(LEN(TRIM(Table1[[#This Row],[subcategory]]&amp;""))=0,"Unknown", PROPER(TRIM(Table1[[#This Row],[subcategory]])))</f>
        <v>Bedding</v>
      </c>
      <c r="Q1251">
        <v>67.73</v>
      </c>
      <c r="R1251" s="1">
        <f>IF(LEN(TRIM(Q1251&amp;""))=0, "", VALUE(SUBSTITUTE(Q1251,"$","")))</f>
        <v>67.73</v>
      </c>
      <c r="S1251">
        <v>2</v>
      </c>
      <c r="T1251">
        <f>IF(LEN(TRIM(S1251&amp;""))=0, "", VALUE(S1251))</f>
        <v>2</v>
      </c>
      <c r="U1251">
        <v>135.46</v>
      </c>
      <c r="V1251" s="1">
        <f>IF(LEN(TRIM(U1251&amp;""))=0, "", VALUE(SUBSTITUTE(U1251,"$","")))</f>
        <v>135.46</v>
      </c>
      <c r="W1251" s="4" t="s">
        <v>6586</v>
      </c>
      <c r="X1251" s="4">
        <f>IF(LEN(TRIM(W1251&amp;""))=0, "", VALUE(SUBSTITUTE(W1251,"$","")))</f>
        <v>110.80628</v>
      </c>
      <c r="Y1251" s="5" t="s">
        <v>6585</v>
      </c>
      <c r="Z1251" s="4" cm="1">
        <f t="array" ref="Z1251">IF(
    LEN(TRIM(Y1251&amp;""))=0,
        IF(AND(ISNUMBER(net_sales_clean), ISNUMBER(profit_clean)),
            net_sales_clean - profit_clean,
            ""
        ),
    VALUE(SUBSTITUTE(Y1251,"$",""))
)</f>
        <v>83.223526881574301</v>
      </c>
      <c r="AA1251" s="5" t="s">
        <v>6584</v>
      </c>
      <c r="AB1251" s="4" cm="1">
        <f t="array" ref="AB1251">IF(
    LEN(TRIM(AA1251&amp;""))=0,
        IF(AND(ISNUMBER(net_sales_clean), ISNUMBER(cost_clean)),
            net_sales_clean - cost_clean,
            ""
        ),
    VALUE(SUBSTITUTE(AA1251,"$",""))
)</f>
        <v>27.5827531184256</v>
      </c>
      <c r="AC1251">
        <v>1</v>
      </c>
      <c r="AD1251">
        <f>IF(LEN(TRIM(AC1251&amp;""))=0, "", VALUE(AC1251))</f>
        <v>1</v>
      </c>
      <c r="AE1251">
        <v>2</v>
      </c>
      <c r="AF1251">
        <f>IF(LEN(TRIM(AE1251&amp;""))=0, "", VALUE(AE1251))</f>
        <v>2</v>
      </c>
      <c r="AG1251">
        <v>0</v>
      </c>
      <c r="AH1251">
        <f>IF(
    OR(U1251&lt;0, W1251&lt;0, Y1251&lt;0, AA1251&lt;0),
        1,
        IF(LEN(TRIM(AG1251&amp;""))=0, "", AG1251)
)</f>
        <v>0</v>
      </c>
      <c r="AI1251" t="str">
        <f>IF(
    COUNT(Q1251,V1251,X1251,Z1251,AB1251)=0,
        "Not Usable",
    IF(
        COUNT(Q1251,V1251,X1251,Z1251,AB1251)&lt;5,
            "Incomplete",
            IF(
                MIN(Q1251,V1251,X1251,Z1251,AB1251)=0,
                    "Incomplete",
                    "Complete"
            )
    )
)</f>
        <v>Complete</v>
      </c>
    </row>
    <row r="1252" spans="1:35" x14ac:dyDescent="0.3">
      <c r="A1252">
        <v>40830</v>
      </c>
      <c r="B1252" s="6">
        <v>45266.961041666669</v>
      </c>
      <c r="C1252" s="3">
        <f>INT(B1252)</f>
        <v>45266</v>
      </c>
      <c r="D1252" s="2">
        <f>MOD(B1252,1)</f>
        <v>0.961041666669189</v>
      </c>
      <c r="E1252">
        <v>34</v>
      </c>
      <c r="F1252" t="s">
        <v>13</v>
      </c>
      <c r="G1252" t="str">
        <f xml:space="preserve"> PROPER(TRIM(CLEAN(SUBSTITUTE(F1252,CHAR(160)," "))))</f>
        <v>Northeast</v>
      </c>
      <c r="H1252" t="s">
        <v>11</v>
      </c>
      <c r="I1252" t="str">
        <f>PROPER(TRIM(CLEAN((SUBSTITUTE(H1252,"-"," ")))))</f>
        <v>Online</v>
      </c>
      <c r="J1252">
        <v>19149</v>
      </c>
      <c r="K1252" t="s">
        <v>6</v>
      </c>
      <c r="L1252" t="str">
        <f xml:space="preserve"> PROPER(TRIM(CLEAN(SUBSTITUTE(K1252,CHAR(160)," "))))</f>
        <v>Corporate</v>
      </c>
      <c r="M1252" t="s">
        <v>9</v>
      </c>
      <c r="N1252" t="str">
        <f xml:space="preserve"> PROPER(TRIM(CLEAN(SUBSTITUTE(M1252,CHAR(160)," "))))</f>
        <v>Home</v>
      </c>
      <c r="O1252" t="s">
        <v>32</v>
      </c>
      <c r="P1252" t="str">
        <f>IF(LEN(TRIM(Table1[[#This Row],[subcategory]]&amp;""))=0,"Unknown", PROPER(TRIM(Table1[[#This Row],[subcategory]])))</f>
        <v>Furniture</v>
      </c>
      <c r="Q1252">
        <v>127.79</v>
      </c>
      <c r="R1252" s="1">
        <f>IF(LEN(TRIM(Q1252&amp;""))=0, "", VALUE(SUBSTITUTE(Q1252,"$","")))</f>
        <v>127.79</v>
      </c>
      <c r="S1252">
        <v>2</v>
      </c>
      <c r="T1252">
        <f>IF(LEN(TRIM(S1252&amp;""))=0, "", VALUE(S1252))</f>
        <v>2</v>
      </c>
      <c r="U1252">
        <v>255.58</v>
      </c>
      <c r="V1252" s="1">
        <f>IF(LEN(TRIM(U1252&amp;""))=0, "", VALUE(SUBSTITUTE(U1252,"$","")))</f>
        <v>255.58</v>
      </c>
      <c r="W1252" s="1">
        <v>228.99968000000001</v>
      </c>
      <c r="X1252" s="1">
        <f>IF(LEN(TRIM(W1252&amp;""))=0, "", VALUE(SUBSTITUTE(W1252,"$","")))</f>
        <v>228.99968000000001</v>
      </c>
      <c r="Y1252" s="5" t="s">
        <v>6583</v>
      </c>
      <c r="Z1252" s="4" cm="1">
        <f t="array" ref="Z1252">IF(
    LEN(TRIM(Y1252&amp;""))=0,
        IF(AND(ISNUMBER(net_sales_clean), ISNUMBER(profit_clean)),
            net_sales_clean - profit_clean,
            ""
        ),
    VALUE(SUBSTITUTE(Y1252,"$",""))
)</f>
        <v>170.63298407381001</v>
      </c>
      <c r="AA1252" s="5" t="s">
        <v>6582</v>
      </c>
      <c r="AB1252" s="4" cm="1">
        <f t="array" ref="AB1252">IF(
    LEN(TRIM(AA1252&amp;""))=0,
        IF(AND(ISNUMBER(net_sales_clean), ISNUMBER(cost_clean)),
            net_sales_clean - cost_clean,
            ""
        ),
    VALUE(SUBSTITUTE(AA1252,"$",""))
)</f>
        <v>58.366695926189898</v>
      </c>
      <c r="AC1252">
        <v>2</v>
      </c>
      <c r="AD1252">
        <f>IF(LEN(TRIM(AC1252&amp;""))=0, "", VALUE(AC1252))</f>
        <v>2</v>
      </c>
      <c r="AE1252">
        <v>5</v>
      </c>
      <c r="AF1252">
        <f>IF(LEN(TRIM(AE1252&amp;""))=0, "", VALUE(AE1252))</f>
        <v>5</v>
      </c>
      <c r="AG1252">
        <v>0</v>
      </c>
      <c r="AH1252">
        <f>IF(
    OR(U1252&lt;0, W1252&lt;0, Y1252&lt;0, AA1252&lt;0),
        1,
        IF(LEN(TRIM(AG1252&amp;""))=0, "", AG1252)
)</f>
        <v>0</v>
      </c>
      <c r="AI1252" t="str">
        <f>IF(
    COUNT(Q1252,V1252,X1252,Z1252,AB1252)=0,
        "Not Usable",
    IF(
        COUNT(Q1252,V1252,X1252,Z1252,AB1252)&lt;5,
            "Incomplete",
            IF(
                MIN(Q1252,V1252,X1252,Z1252,AB1252)=0,
                    "Incomplete",
                    "Complete"
            )
    )
)</f>
        <v>Complete</v>
      </c>
    </row>
    <row r="1253" spans="1:35" x14ac:dyDescent="0.3">
      <c r="A1253">
        <v>59268</v>
      </c>
      <c r="B1253" s="6">
        <v>45067.824826388889</v>
      </c>
      <c r="C1253" s="3">
        <f>INT(B1253)</f>
        <v>45067</v>
      </c>
      <c r="D1253" s="2">
        <f>MOD(B1253,1)</f>
        <v>0.82482638888905058</v>
      </c>
      <c r="E1253">
        <v>62</v>
      </c>
      <c r="F1253" t="s">
        <v>8</v>
      </c>
      <c r="G1253" t="str">
        <f xml:space="preserve"> PROPER(TRIM(CLEAN(SUBSTITUTE(F1253,CHAR(160)," "))))</f>
        <v>West</v>
      </c>
      <c r="H1253" t="s">
        <v>7</v>
      </c>
      <c r="I1253" t="str">
        <f>PROPER(TRIM(CLEAN((SUBSTITUTE(H1253,"-"," ")))))</f>
        <v>In Store</v>
      </c>
      <c r="J1253">
        <v>17345</v>
      </c>
      <c r="K1253" t="s">
        <v>2</v>
      </c>
      <c r="L1253" t="str">
        <f xml:space="preserve"> PROPER(TRIM(CLEAN(SUBSTITUTE(K1253,CHAR(160)," "))))</f>
        <v>Home Office</v>
      </c>
      <c r="M1253" t="s">
        <v>23</v>
      </c>
      <c r="N1253" t="str">
        <f xml:space="preserve"> PROPER(TRIM(CLEAN(SUBSTITUTE(M1253,CHAR(160)," "))))</f>
        <v>Electronics</v>
      </c>
      <c r="O1253" t="s">
        <v>22</v>
      </c>
      <c r="P1253" t="str">
        <f>IF(LEN(TRIM(Table1[[#This Row],[subcategory]]&amp;""))=0,"Unknown", PROPER(TRIM(Table1[[#This Row],[subcategory]])))</f>
        <v>Audio</v>
      </c>
      <c r="Q1253">
        <v>36.51</v>
      </c>
      <c r="R1253" s="1">
        <f>IF(LEN(TRIM(Q1253&amp;""))=0, "", VALUE(SUBSTITUTE(Q1253,"$","")))</f>
        <v>36.51</v>
      </c>
      <c r="S1253">
        <v>1</v>
      </c>
      <c r="T1253">
        <f>IF(LEN(TRIM(S1253&amp;""))=0, "", VALUE(S1253))</f>
        <v>1</v>
      </c>
      <c r="U1253">
        <v>36.51</v>
      </c>
      <c r="V1253" s="1">
        <f>IF(LEN(TRIM(U1253&amp;""))=0, "", VALUE(SUBSTITUTE(U1253,"$","")))</f>
        <v>36.51</v>
      </c>
      <c r="W1253" s="4" t="s">
        <v>6581</v>
      </c>
      <c r="X1253" s="4">
        <f>IF(LEN(TRIM(W1253&amp;""))=0, "", VALUE(SUBSTITUTE(W1253,"$","")))</f>
        <v>29.865179999999999</v>
      </c>
      <c r="Y1253" s="5" t="s">
        <v>6580</v>
      </c>
      <c r="Z1253" s="4" cm="1">
        <f t="array" ref="Z1253">IF(
    LEN(TRIM(Y1253&amp;""))=0,
        IF(AND(ISNUMBER(net_sales_clean), ISNUMBER(profit_clean)),
            net_sales_clean - profit_clean,
            ""
        ),
    VALUE(SUBSTITUTE(Y1253,"$",""))
)</f>
        <v>21.482285004191901</v>
      </c>
      <c r="AA1253" s="5" t="s">
        <v>6579</v>
      </c>
      <c r="AB1253" s="4" cm="1">
        <f t="array" ref="AB1253">IF(
    LEN(TRIM(AA1253&amp;""))=0,
        IF(AND(ISNUMBER(net_sales_clean), ISNUMBER(cost_clean)),
            net_sales_clean - cost_clean,
            ""
        ),
    VALUE(SUBSTITUTE(AA1253,"$",""))
)</f>
        <v>8.3828949958080905</v>
      </c>
      <c r="AC1253">
        <v>1</v>
      </c>
      <c r="AD1253">
        <f>IF(LEN(TRIM(AC1253&amp;""))=0, "", VALUE(AC1253))</f>
        <v>1</v>
      </c>
      <c r="AE1253">
        <v>2</v>
      </c>
      <c r="AF1253">
        <f>IF(LEN(TRIM(AE1253&amp;""))=0, "", VALUE(AE1253))</f>
        <v>2</v>
      </c>
      <c r="AG1253">
        <v>0</v>
      </c>
      <c r="AH1253">
        <f>IF(
    OR(U1253&lt;0, W1253&lt;0, Y1253&lt;0, AA1253&lt;0),
        1,
        IF(LEN(TRIM(AG1253&amp;""))=0, "", AG1253)
)</f>
        <v>0</v>
      </c>
      <c r="AI1253" t="str">
        <f>IF(
    COUNT(Q1253,V1253,X1253,Z1253,AB1253)=0,
        "Not Usable",
    IF(
        COUNT(Q1253,V1253,X1253,Z1253,AB1253)&lt;5,
            "Incomplete",
            IF(
                MIN(Q1253,V1253,X1253,Z1253,AB1253)=0,
                    "Incomplete",
                    "Complete"
            )
    )
)</f>
        <v>Complete</v>
      </c>
    </row>
    <row r="1254" spans="1:35" x14ac:dyDescent="0.3">
      <c r="A1254">
        <v>54318</v>
      </c>
      <c r="B1254" s="6">
        <v>45342.91678240741</v>
      </c>
      <c r="C1254" s="3">
        <f>INT(B1254)</f>
        <v>45342</v>
      </c>
      <c r="D1254" s="2">
        <f>MOD(B1254,1)</f>
        <v>0.91678240741021</v>
      </c>
      <c r="E1254">
        <v>34</v>
      </c>
      <c r="F1254" t="s">
        <v>15</v>
      </c>
      <c r="G1254" t="str">
        <f xml:space="preserve"> PROPER(TRIM(CLEAN(SUBSTITUTE(F1254,CHAR(160)," "))))</f>
        <v>West</v>
      </c>
      <c r="H1254" t="s">
        <v>27</v>
      </c>
      <c r="I1254" t="str">
        <f>PROPER(TRIM(CLEAN((SUBSTITUTE(H1254,"-"," ")))))</f>
        <v>In Store</v>
      </c>
      <c r="J1254">
        <v>567</v>
      </c>
      <c r="K1254" t="s">
        <v>2</v>
      </c>
      <c r="L1254" t="str">
        <f xml:space="preserve"> PROPER(TRIM(CLEAN(SUBSTITUTE(K1254,CHAR(160)," "))))</f>
        <v>Home Office</v>
      </c>
      <c r="M1254" t="s">
        <v>23</v>
      </c>
      <c r="N1254" t="str">
        <f xml:space="preserve"> PROPER(TRIM(CLEAN(SUBSTITUTE(M1254,CHAR(160)," "))))</f>
        <v>Electronics</v>
      </c>
      <c r="P1254" t="str">
        <f>IF(LEN(TRIM(Table1[[#This Row],[subcategory]]&amp;""))=0,"Unknown", PROPER(TRIM(Table1[[#This Row],[subcategory]])))</f>
        <v>Unknown</v>
      </c>
      <c r="Q1254">
        <v>63.64</v>
      </c>
      <c r="R1254" s="1">
        <f>IF(LEN(TRIM(Q1254&amp;""))=0, "", VALUE(SUBSTITUTE(Q1254,"$","")))</f>
        <v>63.64</v>
      </c>
      <c r="S1254">
        <v>1</v>
      </c>
      <c r="T1254">
        <f>IF(LEN(TRIM(S1254&amp;""))=0, "", VALUE(S1254))</f>
        <v>1</v>
      </c>
      <c r="U1254">
        <v>63.64</v>
      </c>
      <c r="V1254" s="1">
        <f>IF(LEN(TRIM(U1254&amp;""))=0, "", VALUE(SUBSTITUTE(U1254,"$","")))</f>
        <v>63.64</v>
      </c>
      <c r="W1254" s="1">
        <v>35.129280000000001</v>
      </c>
      <c r="X1254" s="1">
        <f>IF(LEN(TRIM(W1254&amp;""))=0, "", VALUE(SUBSTITUTE(W1254,"$","")))</f>
        <v>35.129280000000001</v>
      </c>
      <c r="Y1254" s="5" t="s">
        <v>6578</v>
      </c>
      <c r="Z1254" s="4" cm="1">
        <f t="array" ref="Z1254">IF(
    LEN(TRIM(Y1254&amp;""))=0,
        IF(AND(ISNUMBER(net_sales_clean), ISNUMBER(profit_clean)),
            net_sales_clean - profit_clean,
            ""
        ),
    VALUE(SUBSTITUTE(Y1254,"$",""))
)</f>
        <v>27.2783736306591</v>
      </c>
      <c r="AA1254" s="5" t="s">
        <v>6577</v>
      </c>
      <c r="AB1254" s="4" cm="1">
        <f t="array" ref="AB1254">IF(
    LEN(TRIM(AA1254&amp;""))=0,
        IF(AND(ISNUMBER(net_sales_clean), ISNUMBER(cost_clean)),
            net_sales_clean - cost_clean,
            ""
        ),
    VALUE(SUBSTITUTE(AA1254,"$",""))
)</f>
        <v>7.8509063693408399</v>
      </c>
      <c r="AC1254">
        <v>2</v>
      </c>
      <c r="AD1254">
        <f>IF(LEN(TRIM(AC1254&amp;""))=0, "", VALUE(AC1254))</f>
        <v>2</v>
      </c>
      <c r="AE1254">
        <v>5</v>
      </c>
      <c r="AF1254">
        <f>IF(LEN(TRIM(AE1254&amp;""))=0, "", VALUE(AE1254))</f>
        <v>5</v>
      </c>
      <c r="AG1254">
        <v>0</v>
      </c>
      <c r="AH1254">
        <f>IF(
    OR(U1254&lt;0, W1254&lt;0, Y1254&lt;0, AA1254&lt;0),
        1,
        IF(LEN(TRIM(AG1254&amp;""))=0, "", AG1254)
)</f>
        <v>0</v>
      </c>
      <c r="AI1254" t="str">
        <f>IF(
    COUNT(Q1254,V1254,X1254,Z1254,AB1254)=0,
        "Not Usable",
    IF(
        COUNT(Q1254,V1254,X1254,Z1254,AB1254)&lt;5,
            "Incomplete",
            IF(
                MIN(Q1254,V1254,X1254,Z1254,AB1254)=0,
                    "Incomplete",
                    "Complete"
            )
    )
)</f>
        <v>Complete</v>
      </c>
    </row>
    <row r="1255" spans="1:35" x14ac:dyDescent="0.3">
      <c r="A1255">
        <v>7744</v>
      </c>
      <c r="B1255" s="6">
        <v>45470.290451388886</v>
      </c>
      <c r="C1255" s="3">
        <f>INT(B1255)</f>
        <v>45470</v>
      </c>
      <c r="D1255" s="2">
        <f>MOD(B1255,1)</f>
        <v>0.29045138888614019</v>
      </c>
      <c r="E1255">
        <v>68</v>
      </c>
      <c r="F1255" t="s">
        <v>21</v>
      </c>
      <c r="G1255" t="str">
        <f xml:space="preserve"> PROPER(TRIM(CLEAN(SUBSTITUTE(F1255,CHAR(160)," "))))</f>
        <v>Midwest</v>
      </c>
      <c r="H1255" t="s">
        <v>17</v>
      </c>
      <c r="I1255" t="str">
        <f>PROPER(TRIM(CLEAN((SUBSTITUTE(H1255,"-"," ")))))</f>
        <v>Online</v>
      </c>
      <c r="J1255">
        <v>5145</v>
      </c>
      <c r="K1255" t="s">
        <v>6</v>
      </c>
      <c r="L1255" t="str">
        <f xml:space="preserve"> PROPER(TRIM(CLEAN(SUBSTITUTE(K1255,CHAR(160)," "))))</f>
        <v>Corporate</v>
      </c>
      <c r="M1255" t="s">
        <v>23</v>
      </c>
      <c r="N1255" t="str">
        <f xml:space="preserve"> PROPER(TRIM(CLEAN(SUBSTITUTE(M1255,CHAR(160)," "))))</f>
        <v>Electronics</v>
      </c>
      <c r="O1255" t="s">
        <v>40</v>
      </c>
      <c r="P1255" t="str">
        <f>IF(LEN(TRIM(Table1[[#This Row],[subcategory]]&amp;""))=0,"Unknown", PROPER(TRIM(Table1[[#This Row],[subcategory]])))</f>
        <v>Accessories</v>
      </c>
      <c r="Q1255">
        <v>64.55</v>
      </c>
      <c r="R1255" s="1">
        <f>IF(LEN(TRIM(Q1255&amp;""))=0, "", VALUE(SUBSTITUTE(Q1255,"$","")))</f>
        <v>64.55</v>
      </c>
      <c r="S1255">
        <v>6</v>
      </c>
      <c r="T1255">
        <f>IF(LEN(TRIM(S1255&amp;""))=0, "", VALUE(S1255))</f>
        <v>6</v>
      </c>
      <c r="U1255" s="5" t="s">
        <v>93</v>
      </c>
      <c r="V1255" s="4">
        <f>IF(LEN(TRIM(U1255&amp;""))=0, "", VALUE(SUBSTITUTE(U1255,"$","")))</f>
        <v>387.29999999999899</v>
      </c>
      <c r="W1255" s="4" t="s">
        <v>6576</v>
      </c>
      <c r="X1255" s="4">
        <f>IF(LEN(TRIM(W1255&amp;""))=0, "", VALUE(SUBSTITUTE(W1255,"$","")))</f>
        <v>311.77649999999898</v>
      </c>
      <c r="Y1255" s="5" t="s">
        <v>6575</v>
      </c>
      <c r="Z1255" s="4" cm="1">
        <f t="array" ref="Z1255">IF(
    LEN(TRIM(Y1255&amp;""))=0,
        IF(AND(ISNUMBER(net_sales_clean), ISNUMBER(profit_clean)),
            net_sales_clean - profit_clean,
            ""
        ),
    VALUE(SUBSTITUTE(Y1255,"$",""))
)</f>
        <v>256.52747965141998</v>
      </c>
      <c r="AA1255" s="5" t="s">
        <v>6574</v>
      </c>
      <c r="AB1255" s="4" cm="1">
        <f t="array" ref="AB1255">IF(
    LEN(TRIM(AA1255&amp;""))=0,
        IF(AND(ISNUMBER(net_sales_clean), ISNUMBER(cost_clean)),
            net_sales_clean - cost_clean,
            ""
        ),
    VALUE(SUBSTITUTE(AA1255,"$",""))
)</f>
        <v>55.2490203485793</v>
      </c>
      <c r="AC1255">
        <v>2</v>
      </c>
      <c r="AD1255">
        <f>IF(LEN(TRIM(AC1255&amp;""))=0, "", VALUE(AC1255))</f>
        <v>2</v>
      </c>
      <c r="AE1255">
        <v>3</v>
      </c>
      <c r="AF1255">
        <f>IF(LEN(TRIM(AE1255&amp;""))=0, "", VALUE(AE1255))</f>
        <v>3</v>
      </c>
      <c r="AG1255">
        <v>0</v>
      </c>
      <c r="AH1255">
        <f>IF(
    OR(U1255&lt;0, W1255&lt;0, Y1255&lt;0, AA1255&lt;0),
        1,
        IF(LEN(TRIM(AG1255&amp;""))=0, "", AG1255)
)</f>
        <v>0</v>
      </c>
      <c r="AI1255" t="str">
        <f>IF(
    COUNT(Q1255,V1255,X1255,Z1255,AB1255)=0,
        "Not Usable",
    IF(
        COUNT(Q1255,V1255,X1255,Z1255,AB1255)&lt;5,
            "Incomplete",
            IF(
                MIN(Q1255,V1255,X1255,Z1255,AB1255)=0,
                    "Incomplete",
                    "Complete"
            )
    )
)</f>
        <v>Complete</v>
      </c>
    </row>
    <row r="1256" spans="1:35" x14ac:dyDescent="0.3">
      <c r="A1256">
        <v>24240</v>
      </c>
      <c r="B1256" s="6">
        <v>45356.909074074072</v>
      </c>
      <c r="C1256" s="3">
        <f>INT(B1256)</f>
        <v>45356</v>
      </c>
      <c r="D1256" s="2">
        <f>MOD(B1256,1)</f>
        <v>0.90907407407212304</v>
      </c>
      <c r="E1256">
        <v>2</v>
      </c>
      <c r="F1256" t="s">
        <v>21</v>
      </c>
      <c r="G1256" t="str">
        <f xml:space="preserve"> PROPER(TRIM(CLEAN(SUBSTITUTE(F1256,CHAR(160)," "))))</f>
        <v>Midwest</v>
      </c>
      <c r="H1256" t="s">
        <v>3</v>
      </c>
      <c r="I1256" t="str">
        <f>PROPER(TRIM(CLEAN((SUBSTITUTE(H1256,"-"," ")))))</f>
        <v>Phone</v>
      </c>
      <c r="J1256">
        <v>28777</v>
      </c>
      <c r="K1256" t="s">
        <v>6</v>
      </c>
      <c r="L1256" t="str">
        <f xml:space="preserve"> PROPER(TRIM(CLEAN(SUBSTITUTE(K1256,CHAR(160)," "))))</f>
        <v>Corporate</v>
      </c>
      <c r="M1256" t="s">
        <v>9</v>
      </c>
      <c r="N1256" t="str">
        <f xml:space="preserve"> PROPER(TRIM(CLEAN(SUBSTITUTE(M1256,CHAR(160)," "))))</f>
        <v>Home</v>
      </c>
      <c r="O1256" t="s">
        <v>38</v>
      </c>
      <c r="P1256" t="str">
        <f>IF(LEN(TRIM(Table1[[#This Row],[subcategory]]&amp;""))=0,"Unknown", PROPER(TRIM(Table1[[#This Row],[subcategory]])))</f>
        <v>Kitchen</v>
      </c>
      <c r="Q1256">
        <v>192.38</v>
      </c>
      <c r="R1256" s="1">
        <f>IF(LEN(TRIM(Q1256&amp;""))=0, "", VALUE(SUBSTITUTE(Q1256,"$","")))</f>
        <v>192.38</v>
      </c>
      <c r="S1256">
        <v>0</v>
      </c>
      <c r="T1256">
        <f>IF(LEN(TRIM(S1256&amp;""))=0, "", VALUE(S1256))</f>
        <v>0</v>
      </c>
      <c r="U1256">
        <v>0</v>
      </c>
      <c r="V1256" s="1">
        <f>IF(LEN(TRIM(U1256&amp;""))=0, "", VALUE(SUBSTITUTE(U1256,"$","")))</f>
        <v>0</v>
      </c>
      <c r="W1256" s="1">
        <v>0</v>
      </c>
      <c r="X1256" s="1">
        <f>IF(LEN(TRIM(W1256&amp;""))=0, "", VALUE(SUBSTITUTE(W1256,"$","")))</f>
        <v>0</v>
      </c>
      <c r="Y1256">
        <v>0</v>
      </c>
      <c r="Z1256" s="1" cm="1">
        <f t="array" ref="Z1256">IF(
    LEN(TRIM(Y1256&amp;""))=0,
        IF(AND(ISNUMBER(net_sales_clean), ISNUMBER(profit_clean)),
            net_sales_clean - profit_clean,
            ""
        ),
    VALUE(SUBSTITUTE(Y1256,"$",""))
)</f>
        <v>0</v>
      </c>
      <c r="AA1256">
        <v>0</v>
      </c>
      <c r="AB1256" s="1" cm="1">
        <f t="array" ref="AB1256">IF(
    LEN(TRIM(AA1256&amp;""))=0,
        IF(AND(ISNUMBER(net_sales_clean), ISNUMBER(cost_clean)),
            net_sales_clean - cost_clean,
            ""
        ),
    VALUE(SUBSTITUTE(AA1256,"$",""))
)</f>
        <v>0</v>
      </c>
      <c r="AC1256">
        <v>1</v>
      </c>
      <c r="AD1256">
        <f>IF(LEN(TRIM(AC1256&amp;""))=0, "", VALUE(AC1256))</f>
        <v>1</v>
      </c>
      <c r="AE1256">
        <v>5</v>
      </c>
      <c r="AF1256">
        <f>IF(LEN(TRIM(AE1256&amp;""))=0, "", VALUE(AE1256))</f>
        <v>5</v>
      </c>
      <c r="AG1256">
        <v>0</v>
      </c>
      <c r="AH1256">
        <f>IF(
    OR(U1256&lt;0, W1256&lt;0, Y1256&lt;0, AA1256&lt;0),
        1,
        IF(LEN(TRIM(AG1256&amp;""))=0, "", AG1256)
)</f>
        <v>0</v>
      </c>
      <c r="AI1256" t="str">
        <f>IF(
    COUNT(Q1256,V1256,X1256,Z1256,AB1256)=0,
        "Not Usable",
    IF(
        COUNT(Q1256,V1256,X1256,Z1256,AB1256)&lt;5,
            "Incomplete",
            IF(
                MIN(Q1256,V1256,X1256,Z1256,AB1256)=0,
                    "Incomplete",
                    "Complete"
            )
    )
)</f>
        <v>Incomplete</v>
      </c>
    </row>
    <row r="1257" spans="1:35" x14ac:dyDescent="0.3">
      <c r="A1257">
        <v>49411</v>
      </c>
      <c r="B1257" s="6">
        <v>45635.288229166668</v>
      </c>
      <c r="C1257" s="3">
        <f>INT(B1257)</f>
        <v>45635</v>
      </c>
      <c r="D1257" s="2">
        <f>MOD(B1257,1)</f>
        <v>0.28822916666831588</v>
      </c>
      <c r="E1257">
        <v>64</v>
      </c>
      <c r="F1257" t="s">
        <v>4</v>
      </c>
      <c r="G1257" t="str">
        <f xml:space="preserve"> PROPER(TRIM(CLEAN(SUBSTITUTE(F1257,CHAR(160)," "))))</f>
        <v>South</v>
      </c>
      <c r="H1257" t="s">
        <v>27</v>
      </c>
      <c r="I1257" t="str">
        <f>PROPER(TRIM(CLEAN((SUBSTITUTE(H1257,"-"," ")))))</f>
        <v>In Store</v>
      </c>
      <c r="J1257">
        <v>19502</v>
      </c>
      <c r="K1257" t="s">
        <v>14</v>
      </c>
      <c r="L1257" t="str">
        <f xml:space="preserve"> PROPER(TRIM(CLEAN(SUBSTITUTE(K1257,CHAR(160)," "))))</f>
        <v>Consumer</v>
      </c>
      <c r="M1257" t="s">
        <v>1</v>
      </c>
      <c r="N1257" t="str">
        <f xml:space="preserve"> PROPER(TRIM(CLEAN(SUBSTITUTE(M1257,CHAR(160)," "))))</f>
        <v>Beauty</v>
      </c>
      <c r="O1257" t="s">
        <v>31</v>
      </c>
      <c r="P1257" t="str">
        <f>IF(LEN(TRIM(Table1[[#This Row],[subcategory]]&amp;""))=0,"Unknown", PROPER(TRIM(Table1[[#This Row],[subcategory]])))</f>
        <v>Skincare</v>
      </c>
      <c r="Q1257">
        <v>46.78</v>
      </c>
      <c r="R1257" s="1">
        <f>IF(LEN(TRIM(Q1257&amp;""))=0, "", VALUE(SUBSTITUTE(Q1257,"$","")))</f>
        <v>46.78</v>
      </c>
      <c r="S1257">
        <v>3</v>
      </c>
      <c r="T1257">
        <f>IF(LEN(TRIM(S1257&amp;""))=0, "", VALUE(S1257))</f>
        <v>3</v>
      </c>
      <c r="U1257">
        <v>140.34</v>
      </c>
      <c r="V1257" s="1">
        <f>IF(LEN(TRIM(U1257&amp;""))=0, "", VALUE(SUBSTITUTE(U1257,"$","")))</f>
        <v>140.34</v>
      </c>
      <c r="W1257" s="4" t="s">
        <v>6573</v>
      </c>
      <c r="X1257" s="4">
        <f>IF(LEN(TRIM(W1257&amp;""))=0, "", VALUE(SUBSTITUTE(W1257,"$","")))</f>
        <v>93.326099999999997</v>
      </c>
      <c r="Y1257" s="5" t="s">
        <v>6572</v>
      </c>
      <c r="Z1257" s="4" cm="1">
        <f t="array" ref="Z1257">IF(
    LEN(TRIM(Y1257&amp;""))=0,
        IF(AND(ISNUMBER(net_sales_clean), ISNUMBER(profit_clean)),
            net_sales_clean - profit_clean,
            ""
        ),
    VALUE(SUBSTITUTE(Y1257,"$",""))
)</f>
        <v>56.910865459482302</v>
      </c>
      <c r="AA1257" s="5" t="s">
        <v>6571</v>
      </c>
      <c r="AB1257" s="4" cm="1">
        <f t="array" ref="AB1257">IF(
    LEN(TRIM(AA1257&amp;""))=0,
        IF(AND(ISNUMBER(net_sales_clean), ISNUMBER(cost_clean)),
            net_sales_clean - cost_clean,
            ""
        ),
    VALUE(SUBSTITUTE(AA1257,"$",""))
)</f>
        <v>36.415234540517602</v>
      </c>
      <c r="AC1257">
        <v>4</v>
      </c>
      <c r="AD1257">
        <f>IF(LEN(TRIM(AC1257&amp;""))=0, "", VALUE(AC1257))</f>
        <v>4</v>
      </c>
      <c r="AE1257">
        <v>2</v>
      </c>
      <c r="AF1257">
        <f>IF(LEN(TRIM(AE1257&amp;""))=0, "", VALUE(AE1257))</f>
        <v>2</v>
      </c>
      <c r="AG1257">
        <v>0</v>
      </c>
      <c r="AH1257">
        <f>IF(
    OR(U1257&lt;0, W1257&lt;0, Y1257&lt;0, AA1257&lt;0),
        1,
        IF(LEN(TRIM(AG1257&amp;""))=0, "", AG1257)
)</f>
        <v>0</v>
      </c>
      <c r="AI1257" t="str">
        <f>IF(
    COUNT(Q1257,V1257,X1257,Z1257,AB1257)=0,
        "Not Usable",
    IF(
        COUNT(Q1257,V1257,X1257,Z1257,AB1257)&lt;5,
            "Incomplete",
            IF(
                MIN(Q1257,V1257,X1257,Z1257,AB1257)=0,
                    "Incomplete",
                    "Complete"
            )
    )
)</f>
        <v>Complete</v>
      </c>
    </row>
    <row r="1258" spans="1:35" x14ac:dyDescent="0.3">
      <c r="A1258">
        <v>51906</v>
      </c>
      <c r="B1258" s="6">
        <v>45644.223587962966</v>
      </c>
      <c r="C1258" s="3">
        <f>INT(B1258)</f>
        <v>45644</v>
      </c>
      <c r="D1258" s="2">
        <f>MOD(B1258,1)</f>
        <v>0.22358796296612127</v>
      </c>
      <c r="E1258">
        <v>61</v>
      </c>
      <c r="F1258" t="s">
        <v>4</v>
      </c>
      <c r="G1258" t="str">
        <f xml:space="preserve"> PROPER(TRIM(CLEAN(SUBSTITUTE(F1258,CHAR(160)," "))))</f>
        <v>South</v>
      </c>
      <c r="H1258" t="s">
        <v>27</v>
      </c>
      <c r="I1258" t="str">
        <f>PROPER(TRIM(CLEAN((SUBSTITUTE(H1258,"-"," ")))))</f>
        <v>In Store</v>
      </c>
      <c r="J1258">
        <v>13315</v>
      </c>
      <c r="K1258" t="s">
        <v>6</v>
      </c>
      <c r="L1258" t="str">
        <f xml:space="preserve"> PROPER(TRIM(CLEAN(SUBSTITUTE(K1258,CHAR(160)," "))))</f>
        <v>Corporate</v>
      </c>
      <c r="M1258" t="s">
        <v>19</v>
      </c>
      <c r="N1258" t="str">
        <f xml:space="preserve"> PROPER(TRIM(CLEAN(SUBSTITUTE(M1258,CHAR(160)," "))))</f>
        <v>Apparel</v>
      </c>
      <c r="O1258" t="s">
        <v>41</v>
      </c>
      <c r="P1258" t="str">
        <f>IF(LEN(TRIM(Table1[[#This Row],[subcategory]]&amp;""))=0,"Unknown", PROPER(TRIM(Table1[[#This Row],[subcategory]])))</f>
        <v>Shoes</v>
      </c>
      <c r="Q1258">
        <v>59.5</v>
      </c>
      <c r="R1258" s="1">
        <f>IF(LEN(TRIM(Q1258&amp;""))=0, "", VALUE(SUBSTITUTE(Q1258,"$","")))</f>
        <v>59.5</v>
      </c>
      <c r="S1258">
        <v>0</v>
      </c>
      <c r="T1258">
        <f>IF(LEN(TRIM(S1258&amp;""))=0, "", VALUE(S1258))</f>
        <v>0</v>
      </c>
      <c r="U1258">
        <v>0</v>
      </c>
      <c r="V1258" s="1">
        <f>IF(LEN(TRIM(U1258&amp;""))=0, "", VALUE(SUBSTITUTE(U1258,"$","")))</f>
        <v>0</v>
      </c>
      <c r="W1258" s="1">
        <v>0</v>
      </c>
      <c r="X1258" s="1">
        <f>IF(LEN(TRIM(W1258&amp;""))=0, "", VALUE(SUBSTITUTE(W1258,"$","")))</f>
        <v>0</v>
      </c>
      <c r="Y1258">
        <v>0</v>
      </c>
      <c r="Z1258" s="1" cm="1">
        <f t="array" ref="Z1258">IF(
    LEN(TRIM(Y1258&amp;""))=0,
        IF(AND(ISNUMBER(net_sales_clean), ISNUMBER(profit_clean)),
            net_sales_clean - profit_clean,
            ""
        ),
    VALUE(SUBSTITUTE(Y1258,"$",""))
)</f>
        <v>0</v>
      </c>
      <c r="AA1258">
        <v>0</v>
      </c>
      <c r="AB1258" s="1" cm="1">
        <f t="array" ref="AB1258">IF(
    LEN(TRIM(AA1258&amp;""))=0,
        IF(AND(ISNUMBER(net_sales_clean), ISNUMBER(cost_clean)),
            net_sales_clean - cost_clean,
            ""
        ),
    VALUE(SUBSTITUTE(AA1258,"$",""))
)</f>
        <v>0</v>
      </c>
      <c r="AC1258">
        <v>4</v>
      </c>
      <c r="AD1258">
        <f>IF(LEN(TRIM(AC1258&amp;""))=0, "", VALUE(AC1258))</f>
        <v>4</v>
      </c>
      <c r="AE1258">
        <v>3</v>
      </c>
      <c r="AF1258">
        <f>IF(LEN(TRIM(AE1258&amp;""))=0, "", VALUE(AE1258))</f>
        <v>3</v>
      </c>
      <c r="AG1258">
        <v>0</v>
      </c>
      <c r="AH1258">
        <f>IF(
    OR(U1258&lt;0, W1258&lt;0, Y1258&lt;0, AA1258&lt;0),
        1,
        IF(LEN(TRIM(AG1258&amp;""))=0, "", AG1258)
)</f>
        <v>0</v>
      </c>
      <c r="AI1258" t="str">
        <f>IF(
    COUNT(Q1258,V1258,X1258,Z1258,AB1258)=0,
        "Not Usable",
    IF(
        COUNT(Q1258,V1258,X1258,Z1258,AB1258)&lt;5,
            "Incomplete",
            IF(
                MIN(Q1258,V1258,X1258,Z1258,AB1258)=0,
                    "Incomplete",
                    "Complete"
            )
    )
)</f>
        <v>Incomplete</v>
      </c>
    </row>
    <row r="1259" spans="1:35" x14ac:dyDescent="0.3">
      <c r="A1259">
        <v>19927</v>
      </c>
      <c r="B1259" s="6">
        <v>45201.727546296293</v>
      </c>
      <c r="C1259" s="3">
        <f>INT(B1259)</f>
        <v>45201</v>
      </c>
      <c r="D1259" s="2">
        <f>MOD(B1259,1)</f>
        <v>0.72754629629343981</v>
      </c>
      <c r="E1259">
        <v>77</v>
      </c>
      <c r="F1259" t="s">
        <v>21</v>
      </c>
      <c r="G1259" t="str">
        <f xml:space="preserve"> PROPER(TRIM(CLEAN(SUBSTITUTE(F1259,CHAR(160)," "))))</f>
        <v>Midwest</v>
      </c>
      <c r="H1259" t="s">
        <v>7</v>
      </c>
      <c r="I1259" t="str">
        <f>PROPER(TRIM(CLEAN((SUBSTITUTE(H1259,"-"," ")))))</f>
        <v>In Store</v>
      </c>
      <c r="J1259">
        <v>16790</v>
      </c>
      <c r="K1259" t="s">
        <v>6</v>
      </c>
      <c r="L1259" t="str">
        <f xml:space="preserve"> PROPER(TRIM(CLEAN(SUBSTITUTE(K1259,CHAR(160)," "))))</f>
        <v>Corporate</v>
      </c>
      <c r="M1259" t="s">
        <v>19</v>
      </c>
      <c r="N1259" t="str">
        <f xml:space="preserve"> PROPER(TRIM(CLEAN(SUBSTITUTE(M1259,CHAR(160)," "))))</f>
        <v>Apparel</v>
      </c>
      <c r="O1259" t="s">
        <v>26</v>
      </c>
      <c r="P1259" t="str">
        <f>IF(LEN(TRIM(Table1[[#This Row],[subcategory]]&amp;""))=0,"Unknown", PROPER(TRIM(Table1[[#This Row],[subcategory]])))</f>
        <v>Kids</v>
      </c>
      <c r="Q1259">
        <v>67.36</v>
      </c>
      <c r="R1259" s="1">
        <f>IF(LEN(TRIM(Q1259&amp;""))=0, "", VALUE(SUBSTITUTE(Q1259,"$","")))</f>
        <v>67.36</v>
      </c>
      <c r="S1259">
        <v>3</v>
      </c>
      <c r="T1259">
        <f>IF(LEN(TRIM(S1259&amp;""))=0, "", VALUE(S1259))</f>
        <v>3</v>
      </c>
      <c r="U1259" s="5" t="s">
        <v>192</v>
      </c>
      <c r="V1259" s="4">
        <f>IF(LEN(TRIM(U1259&amp;""))=0, "", VALUE(SUBSTITUTE(U1259,"$","")))</f>
        <v>202.07999999999899</v>
      </c>
      <c r="W1259" s="4" t="s">
        <v>6570</v>
      </c>
      <c r="X1259" s="4">
        <f>IF(LEN(TRIM(W1259&amp;""))=0, "", VALUE(SUBSTITUTE(W1259,"$","")))</f>
        <v>164.29103999999899</v>
      </c>
      <c r="Y1259" s="5" t="s">
        <v>6569</v>
      </c>
      <c r="Z1259" s="4" cm="1">
        <f t="array" ref="Z1259">IF(
    LEN(TRIM(Y1259&amp;""))=0,
        IF(AND(ISNUMBER(net_sales_clean), ISNUMBER(profit_clean)),
            net_sales_clean - profit_clean,
            ""
        ),
    VALUE(SUBSTITUTE(Y1259,"$",""))
)</f>
        <v>107.86039904154001</v>
      </c>
      <c r="AA1259" s="5" t="s">
        <v>6568</v>
      </c>
      <c r="AB1259" s="4" cm="1">
        <f t="array" ref="AB1259">IF(
    LEN(TRIM(AA1259&amp;""))=0,
        IF(AND(ISNUMBER(net_sales_clean), ISNUMBER(cost_clean)),
            net_sales_clean - cost_clean,
            ""
        ),
    VALUE(SUBSTITUTE(AA1259,"$",""))
)</f>
        <v>56.430640958459399</v>
      </c>
      <c r="AC1259">
        <v>7</v>
      </c>
      <c r="AD1259">
        <f>IF(LEN(TRIM(AC1259&amp;""))=0, "", VALUE(AC1259))</f>
        <v>7</v>
      </c>
      <c r="AE1259">
        <v>2</v>
      </c>
      <c r="AF1259">
        <f>IF(LEN(TRIM(AE1259&amp;""))=0, "", VALUE(AE1259))</f>
        <v>2</v>
      </c>
      <c r="AG1259">
        <v>0</v>
      </c>
      <c r="AH1259">
        <f>IF(
    OR(U1259&lt;0, W1259&lt;0, Y1259&lt;0, AA1259&lt;0),
        1,
        IF(LEN(TRIM(AG1259&amp;""))=0, "", AG1259)
)</f>
        <v>0</v>
      </c>
      <c r="AI1259" t="str">
        <f>IF(
    COUNT(Q1259,V1259,X1259,Z1259,AB1259)=0,
        "Not Usable",
    IF(
        COUNT(Q1259,V1259,X1259,Z1259,AB1259)&lt;5,
            "Incomplete",
            IF(
                MIN(Q1259,V1259,X1259,Z1259,AB1259)=0,
                    "Incomplete",
                    "Complete"
            )
    )
)</f>
        <v>Complete</v>
      </c>
    </row>
    <row r="1260" spans="1:35" x14ac:dyDescent="0.3">
      <c r="A1260">
        <v>20501</v>
      </c>
      <c r="B1260" s="6">
        <v>45442.938761574071</v>
      </c>
      <c r="C1260" s="3">
        <f>INT(B1260)</f>
        <v>45442</v>
      </c>
      <c r="D1260" s="2">
        <f>MOD(B1260,1)</f>
        <v>0.93876157407066785</v>
      </c>
      <c r="E1260">
        <v>53</v>
      </c>
      <c r="F1260" t="s">
        <v>15</v>
      </c>
      <c r="G1260" t="str">
        <f xml:space="preserve"> PROPER(TRIM(CLEAN(SUBSTITUTE(F1260,CHAR(160)," "))))</f>
        <v>West</v>
      </c>
      <c r="H1260" t="s">
        <v>30</v>
      </c>
      <c r="I1260" t="str">
        <f>PROPER(TRIM(CLEAN((SUBSTITUTE(H1260,"-"," ")))))</f>
        <v>Mobile App</v>
      </c>
      <c r="J1260">
        <v>28439</v>
      </c>
      <c r="K1260" t="s">
        <v>6</v>
      </c>
      <c r="L1260" t="str">
        <f xml:space="preserve"> PROPER(TRIM(CLEAN(SUBSTITUTE(K1260,CHAR(160)," "))))</f>
        <v>Corporate</v>
      </c>
      <c r="M1260" t="s">
        <v>9</v>
      </c>
      <c r="N1260" t="str">
        <f xml:space="preserve"> PROPER(TRIM(CLEAN(SUBSTITUTE(M1260,CHAR(160)," "))))</f>
        <v>Home</v>
      </c>
      <c r="O1260" t="s">
        <v>38</v>
      </c>
      <c r="P1260" t="str">
        <f>IF(LEN(TRIM(Table1[[#This Row],[subcategory]]&amp;""))=0,"Unknown", PROPER(TRIM(Table1[[#This Row],[subcategory]])))</f>
        <v>Kitchen</v>
      </c>
      <c r="Q1260">
        <v>38.68</v>
      </c>
      <c r="R1260" s="1">
        <f>IF(LEN(TRIM(Q1260&amp;""))=0, "", VALUE(SUBSTITUTE(Q1260,"$","")))</f>
        <v>38.68</v>
      </c>
      <c r="S1260">
        <v>0</v>
      </c>
      <c r="T1260">
        <f>IF(LEN(TRIM(S1260&amp;""))=0, "", VALUE(S1260))</f>
        <v>0</v>
      </c>
      <c r="U1260">
        <v>0</v>
      </c>
      <c r="V1260" s="1">
        <f>IF(LEN(TRIM(U1260&amp;""))=0, "", VALUE(SUBSTITUTE(U1260,"$","")))</f>
        <v>0</v>
      </c>
      <c r="W1260" s="1">
        <v>0</v>
      </c>
      <c r="X1260" s="1">
        <f>IF(LEN(TRIM(W1260&amp;""))=0, "", VALUE(SUBSTITUTE(W1260,"$","")))</f>
        <v>0</v>
      </c>
      <c r="Z1260" s="1" t="str" cm="1">
        <f t="array" ref="Z1260">IF(
    LEN(TRIM(Y1260&amp;""))=0,
        IF(AND(ISNUMBER(net_sales_clean), ISNUMBER(profit_clean)),
            net_sales_clean - profit_clean,
            ""
        ),
    VALUE(SUBSTITUTE(Y1260,"$",""))
)</f>
        <v/>
      </c>
      <c r="AB1260" s="1" t="str" cm="1">
        <f t="array" ref="AB1260">IF(
    LEN(TRIM(AA1260&amp;""))=0,
        IF(AND(ISNUMBER(net_sales_clean), ISNUMBER(cost_clean)),
            net_sales_clean - cost_clean,
            ""
        ),
    VALUE(SUBSTITUTE(AA1260,"$",""))
)</f>
        <v/>
      </c>
      <c r="AC1260">
        <v>9</v>
      </c>
      <c r="AD1260">
        <f>IF(LEN(TRIM(AC1260&amp;""))=0, "", VALUE(AC1260))</f>
        <v>9</v>
      </c>
      <c r="AE1260">
        <v>3</v>
      </c>
      <c r="AF1260">
        <f>IF(LEN(TRIM(AE1260&amp;""))=0, "", VALUE(AE1260))</f>
        <v>3</v>
      </c>
      <c r="AG1260">
        <v>0</v>
      </c>
      <c r="AH1260">
        <f>IF(
    OR(U1260&lt;0, W1260&lt;0, Y1260&lt;0, AA1260&lt;0),
        1,
        IF(LEN(TRIM(AG1260&amp;""))=0, "", AG1260)
)</f>
        <v>0</v>
      </c>
      <c r="AI1260" t="str">
        <f>IF(
    COUNT(Q1260,V1260,X1260,Z1260,AB1260)=0,
        "Not Usable",
    IF(
        COUNT(Q1260,V1260,X1260,Z1260,AB1260)&lt;5,
            "Incomplete",
            IF(
                MIN(Q1260,V1260,X1260,Z1260,AB1260)=0,
                    "Incomplete",
                    "Complete"
            )
    )
)</f>
        <v>Incomplete</v>
      </c>
    </row>
    <row r="1261" spans="1:35" x14ac:dyDescent="0.3">
      <c r="A1261">
        <v>2153</v>
      </c>
      <c r="B1261" s="6">
        <v>46022.809317129628</v>
      </c>
      <c r="C1261" s="3">
        <f>INT(B1261)</f>
        <v>46022</v>
      </c>
      <c r="D1261" s="2">
        <f>MOD(B1261,1)</f>
        <v>0.80931712962774327</v>
      </c>
      <c r="E1261">
        <v>3</v>
      </c>
      <c r="F1261" t="s">
        <v>13</v>
      </c>
      <c r="G1261" t="str">
        <f xml:space="preserve"> PROPER(TRIM(CLEAN(SUBSTITUTE(F1261,CHAR(160)," "))))</f>
        <v>Northeast</v>
      </c>
      <c r="H1261" t="s">
        <v>27</v>
      </c>
      <c r="I1261" t="str">
        <f>PROPER(TRIM(CLEAN((SUBSTITUTE(H1261,"-"," ")))))</f>
        <v>In Store</v>
      </c>
      <c r="J1261">
        <v>29248</v>
      </c>
      <c r="K1261" t="s">
        <v>14</v>
      </c>
      <c r="L1261" t="str">
        <f xml:space="preserve"> PROPER(TRIM(CLEAN(SUBSTITUTE(K1261,CHAR(160)," "))))</f>
        <v>Consumer</v>
      </c>
      <c r="M1261" t="s">
        <v>19</v>
      </c>
      <c r="N1261" t="str">
        <f xml:space="preserve"> PROPER(TRIM(CLEAN(SUBSTITUTE(M1261,CHAR(160)," "))))</f>
        <v>Apparel</v>
      </c>
      <c r="O1261" t="s">
        <v>26</v>
      </c>
      <c r="P1261" t="str">
        <f>IF(LEN(TRIM(Table1[[#This Row],[subcategory]]&amp;""))=0,"Unknown", PROPER(TRIM(Table1[[#This Row],[subcategory]])))</f>
        <v>Kids</v>
      </c>
      <c r="Q1261">
        <v>56.73</v>
      </c>
      <c r="R1261" s="1">
        <f>IF(LEN(TRIM(Q1261&amp;""))=0, "", VALUE(SUBSTITUTE(Q1261,"$","")))</f>
        <v>56.73</v>
      </c>
      <c r="S1261">
        <v>3</v>
      </c>
      <c r="T1261">
        <f>IF(LEN(TRIM(S1261&amp;""))=0, "", VALUE(S1261))</f>
        <v>3</v>
      </c>
      <c r="U1261">
        <v>170.19</v>
      </c>
      <c r="V1261" s="1">
        <f>IF(LEN(TRIM(U1261&amp;""))=0, "", VALUE(SUBSTITUTE(U1261,"$","")))</f>
        <v>170.19</v>
      </c>
      <c r="W1261" s="1">
        <v>155.72385</v>
      </c>
      <c r="X1261" s="1">
        <f>IF(LEN(TRIM(W1261&amp;""))=0, "", VALUE(SUBSTITUTE(W1261,"$","")))</f>
        <v>155.72385</v>
      </c>
      <c r="Y1261" s="5" t="s">
        <v>6567</v>
      </c>
      <c r="Z1261" s="4" cm="1">
        <f t="array" ref="Z1261">IF(
    LEN(TRIM(Y1261&amp;""))=0,
        IF(AND(ISNUMBER(net_sales_clean), ISNUMBER(profit_clean)),
            net_sales_clean - profit_clean,
            ""
        ),
    VALUE(SUBSTITUTE(Y1261,"$",""))
)</f>
        <v>117.043104265867</v>
      </c>
      <c r="AA1261" s="5" t="s">
        <v>6566</v>
      </c>
      <c r="AB1261" s="4" cm="1">
        <f t="array" ref="AB1261">IF(
    LEN(TRIM(AA1261&amp;""))=0,
        IF(AND(ISNUMBER(net_sales_clean), ISNUMBER(cost_clean)),
            net_sales_clean - cost_clean,
            ""
        ),
    VALUE(SUBSTITUTE(AA1261,"$",""))
)</f>
        <v>38.680745734132799</v>
      </c>
      <c r="AC1261">
        <v>0</v>
      </c>
      <c r="AD1261">
        <f>IF(LEN(TRIM(AC1261&amp;""))=0, "", VALUE(AC1261))</f>
        <v>0</v>
      </c>
      <c r="AE1261">
        <v>2</v>
      </c>
      <c r="AF1261">
        <f>IF(LEN(TRIM(AE1261&amp;""))=0, "", VALUE(AE1261))</f>
        <v>2</v>
      </c>
      <c r="AG1261">
        <v>0</v>
      </c>
      <c r="AH1261">
        <f>IF(
    OR(U1261&lt;0, W1261&lt;0, Y1261&lt;0, AA1261&lt;0),
        1,
        IF(LEN(TRIM(AG1261&amp;""))=0, "", AG1261)
)</f>
        <v>0</v>
      </c>
      <c r="AI1261" t="str">
        <f>IF(
    COUNT(Q1261,V1261,X1261,Z1261,AB1261)=0,
        "Not Usable",
    IF(
        COUNT(Q1261,V1261,X1261,Z1261,AB1261)&lt;5,
            "Incomplete",
            IF(
                MIN(Q1261,V1261,X1261,Z1261,AB1261)=0,
                    "Incomplete",
                    "Complete"
            )
    )
)</f>
        <v>Complete</v>
      </c>
    </row>
    <row r="1262" spans="1:35" x14ac:dyDescent="0.3">
      <c r="A1262">
        <v>20780</v>
      </c>
      <c r="B1262" s="6">
        <v>45086.094988425924</v>
      </c>
      <c r="C1262" s="3">
        <f>INT(B1262)</f>
        <v>45086</v>
      </c>
      <c r="D1262" s="2">
        <f>MOD(B1262,1)</f>
        <v>9.4988425924384501E-2</v>
      </c>
      <c r="E1262">
        <v>42</v>
      </c>
      <c r="F1262" t="s">
        <v>21</v>
      </c>
      <c r="G1262" t="str">
        <f xml:space="preserve"> PROPER(TRIM(CLEAN(SUBSTITUTE(F1262,CHAR(160)," "))))</f>
        <v>Midwest</v>
      </c>
      <c r="H1262" t="s">
        <v>3</v>
      </c>
      <c r="I1262" t="str">
        <f>PROPER(TRIM(CLEAN((SUBSTITUTE(H1262,"-"," ")))))</f>
        <v>Phone</v>
      </c>
      <c r="J1262">
        <v>25102</v>
      </c>
      <c r="K1262" t="s">
        <v>2</v>
      </c>
      <c r="L1262" t="str">
        <f xml:space="preserve"> PROPER(TRIM(CLEAN(SUBSTITUTE(K1262,CHAR(160)," "))))</f>
        <v>Home Office</v>
      </c>
      <c r="M1262" t="s">
        <v>19</v>
      </c>
      <c r="N1262" t="str">
        <f xml:space="preserve"> PROPER(TRIM(CLEAN(SUBSTITUTE(M1262,CHAR(160)," "))))</f>
        <v>Apparel</v>
      </c>
      <c r="O1262" t="s">
        <v>18</v>
      </c>
      <c r="P1262" t="str">
        <f>IF(LEN(TRIM(Table1[[#This Row],[subcategory]]&amp;""))=0,"Unknown", PROPER(TRIM(Table1[[#This Row],[subcategory]])))</f>
        <v>Men</v>
      </c>
      <c r="Q1262">
        <v>58.95</v>
      </c>
      <c r="R1262" s="1">
        <f>IF(LEN(TRIM(Q1262&amp;""))=0, "", VALUE(SUBSTITUTE(Q1262,"$","")))</f>
        <v>58.95</v>
      </c>
      <c r="S1262">
        <v>1</v>
      </c>
      <c r="T1262">
        <f>IF(LEN(TRIM(S1262&amp;""))=0, "", VALUE(S1262))</f>
        <v>1</v>
      </c>
      <c r="U1262">
        <v>58.95</v>
      </c>
      <c r="V1262" s="1">
        <f>IF(LEN(TRIM(U1262&amp;""))=0, "", VALUE(SUBSTITUTE(U1262,"$","")))</f>
        <v>58.95</v>
      </c>
      <c r="W1262" s="4" t="s">
        <v>6565</v>
      </c>
      <c r="X1262" s="4">
        <f>IF(LEN(TRIM(W1262&amp;""))=0, "", VALUE(SUBSTITUTE(W1262,"$","")))</f>
        <v>47.395800000000001</v>
      </c>
      <c r="Y1262" s="5" t="s">
        <v>6564</v>
      </c>
      <c r="Z1262" s="4" cm="1">
        <f t="array" ref="Z1262">IF(
    LEN(TRIM(Y1262&amp;""))=0,
        IF(AND(ISNUMBER(net_sales_clean), ISNUMBER(profit_clean)),
            net_sales_clean - profit_clean,
            ""
        ),
    VALUE(SUBSTITUTE(Y1262,"$",""))
)</f>
        <v>37.706244293938397</v>
      </c>
      <c r="AA1262" s="5" t="s">
        <v>6563</v>
      </c>
      <c r="AB1262" s="4" cm="1">
        <f t="array" ref="AB1262">IF(
    LEN(TRIM(AA1262&amp;""))=0,
        IF(AND(ISNUMBER(net_sales_clean), ISNUMBER(cost_clean)),
            net_sales_clean - cost_clean,
            ""
        ),
    VALUE(SUBSTITUTE(AA1262,"$",""))
)</f>
        <v>9.6895557060615705</v>
      </c>
      <c r="AC1262">
        <v>4</v>
      </c>
      <c r="AD1262">
        <f>IF(LEN(TRIM(AC1262&amp;""))=0, "", VALUE(AC1262))</f>
        <v>4</v>
      </c>
      <c r="AE1262">
        <v>3</v>
      </c>
      <c r="AF1262">
        <f>IF(LEN(TRIM(AE1262&amp;""))=0, "", VALUE(AE1262))</f>
        <v>3</v>
      </c>
      <c r="AG1262">
        <v>0</v>
      </c>
      <c r="AH1262">
        <f>IF(
    OR(U1262&lt;0, W1262&lt;0, Y1262&lt;0, AA1262&lt;0),
        1,
        IF(LEN(TRIM(AG1262&amp;""))=0, "", AG1262)
)</f>
        <v>0</v>
      </c>
      <c r="AI1262" t="str">
        <f>IF(
    COUNT(Q1262,V1262,X1262,Z1262,AB1262)=0,
        "Not Usable",
    IF(
        COUNT(Q1262,V1262,X1262,Z1262,AB1262)&lt;5,
            "Incomplete",
            IF(
                MIN(Q1262,V1262,X1262,Z1262,AB1262)=0,
                    "Incomplete",
                    "Complete"
            )
    )
)</f>
        <v>Complete</v>
      </c>
    </row>
    <row r="1263" spans="1:35" x14ac:dyDescent="0.3">
      <c r="A1263">
        <v>18173</v>
      </c>
      <c r="B1263" s="6">
        <v>45937.587291666663</v>
      </c>
      <c r="C1263" s="3">
        <f>INT(B1263)</f>
        <v>45937</v>
      </c>
      <c r="D1263" s="2">
        <f>MOD(B1263,1)</f>
        <v>0.58729166666307719</v>
      </c>
      <c r="E1263">
        <v>4</v>
      </c>
      <c r="F1263" t="s">
        <v>13</v>
      </c>
      <c r="G1263" t="str">
        <f xml:space="preserve"> PROPER(TRIM(CLEAN(SUBSTITUTE(F1263,CHAR(160)," "))))</f>
        <v>Northeast</v>
      </c>
      <c r="H1263" t="s">
        <v>17</v>
      </c>
      <c r="I1263" t="str">
        <f>PROPER(TRIM(CLEAN((SUBSTITUTE(H1263,"-"," ")))))</f>
        <v>Online</v>
      </c>
      <c r="J1263">
        <v>20217</v>
      </c>
      <c r="K1263" t="s">
        <v>10</v>
      </c>
      <c r="L1263" t="str">
        <f xml:space="preserve"> PROPER(TRIM(CLEAN(SUBSTITUTE(K1263,CHAR(160)," "))))</f>
        <v>Consumer</v>
      </c>
      <c r="M1263" t="s">
        <v>9</v>
      </c>
      <c r="N1263" t="str">
        <f xml:space="preserve"> PROPER(TRIM(CLEAN(SUBSTITUTE(M1263,CHAR(160)," "))))</f>
        <v>Home</v>
      </c>
      <c r="O1263" t="s">
        <v>36</v>
      </c>
      <c r="P1263" t="str">
        <f>IF(LEN(TRIM(Table1[[#This Row],[subcategory]]&amp;""))=0,"Unknown", PROPER(TRIM(Table1[[#This Row],[subcategory]])))</f>
        <v>Bedding</v>
      </c>
      <c r="Q1263">
        <v>69.569999999999993</v>
      </c>
      <c r="R1263" s="1">
        <f>IF(LEN(TRIM(Q1263&amp;""))=0, "", VALUE(SUBSTITUTE(Q1263,"$","")))</f>
        <v>69.569999999999993</v>
      </c>
      <c r="S1263">
        <v>0</v>
      </c>
      <c r="T1263">
        <f>IF(LEN(TRIM(S1263&amp;""))=0, "", VALUE(S1263))</f>
        <v>0</v>
      </c>
      <c r="U1263">
        <v>0</v>
      </c>
      <c r="V1263" s="1">
        <f>IF(LEN(TRIM(U1263&amp;""))=0, "", VALUE(SUBSTITUTE(U1263,"$","")))</f>
        <v>0</v>
      </c>
      <c r="W1263" s="1">
        <v>0</v>
      </c>
      <c r="X1263" s="1">
        <f>IF(LEN(TRIM(W1263&amp;""))=0, "", VALUE(SUBSTITUTE(W1263,"$","")))</f>
        <v>0</v>
      </c>
      <c r="Y1263">
        <v>0</v>
      </c>
      <c r="Z1263" s="1" cm="1">
        <f t="array" ref="Z1263">IF(
    LEN(TRIM(Y1263&amp;""))=0,
        IF(AND(ISNUMBER(net_sales_clean), ISNUMBER(profit_clean)),
            net_sales_clean - profit_clean,
            ""
        ),
    VALUE(SUBSTITUTE(Y1263,"$",""))
)</f>
        <v>0</v>
      </c>
      <c r="AA1263">
        <v>0</v>
      </c>
      <c r="AB1263" s="1" cm="1">
        <f t="array" ref="AB1263">IF(
    LEN(TRIM(AA1263&amp;""))=0,
        IF(AND(ISNUMBER(net_sales_clean), ISNUMBER(cost_clean)),
            net_sales_clean - cost_clean,
            ""
        ),
    VALUE(SUBSTITUTE(AA1263,"$",""))
)</f>
        <v>0</v>
      </c>
      <c r="AC1263">
        <v>1</v>
      </c>
      <c r="AD1263">
        <f>IF(LEN(TRIM(AC1263&amp;""))=0, "", VALUE(AC1263))</f>
        <v>1</v>
      </c>
      <c r="AE1263">
        <v>2</v>
      </c>
      <c r="AF1263">
        <f>IF(LEN(TRIM(AE1263&amp;""))=0, "", VALUE(AE1263))</f>
        <v>2</v>
      </c>
      <c r="AG1263">
        <v>0</v>
      </c>
      <c r="AH1263">
        <f>IF(
    OR(U1263&lt;0, W1263&lt;0, Y1263&lt;0, AA1263&lt;0),
        1,
        IF(LEN(TRIM(AG1263&amp;""))=0, "", AG1263)
)</f>
        <v>0</v>
      </c>
      <c r="AI1263" t="str">
        <f>IF(
    COUNT(Q1263,V1263,X1263,Z1263,AB1263)=0,
        "Not Usable",
    IF(
        COUNT(Q1263,V1263,X1263,Z1263,AB1263)&lt;5,
            "Incomplete",
            IF(
                MIN(Q1263,V1263,X1263,Z1263,AB1263)=0,
                    "Incomplete",
                    "Complete"
            )
    )
)</f>
        <v>Incomplete</v>
      </c>
    </row>
    <row r="1264" spans="1:35" x14ac:dyDescent="0.3">
      <c r="A1264">
        <v>31437</v>
      </c>
      <c r="B1264" s="6">
        <v>45484.634976851848</v>
      </c>
      <c r="C1264" s="3">
        <f>INT(B1264)</f>
        <v>45484</v>
      </c>
      <c r="D1264" s="2">
        <f>MOD(B1264,1)</f>
        <v>0.63497685184847796</v>
      </c>
      <c r="E1264">
        <v>8</v>
      </c>
      <c r="F1264" t="s">
        <v>8</v>
      </c>
      <c r="G1264" t="str">
        <f xml:space="preserve"> PROPER(TRIM(CLEAN(SUBSTITUTE(F1264,CHAR(160)," "))))</f>
        <v>West</v>
      </c>
      <c r="H1264" t="s">
        <v>7</v>
      </c>
      <c r="I1264" t="str">
        <f>PROPER(TRIM(CLEAN((SUBSTITUTE(H1264,"-"," ")))))</f>
        <v>In Store</v>
      </c>
      <c r="J1264">
        <v>9461</v>
      </c>
      <c r="K1264" t="s">
        <v>6</v>
      </c>
      <c r="L1264" t="str">
        <f xml:space="preserve"> PROPER(TRIM(CLEAN(SUBSTITUTE(K1264,CHAR(160)," "))))</f>
        <v>Corporate</v>
      </c>
      <c r="M1264" t="s">
        <v>1</v>
      </c>
      <c r="N1264" t="str">
        <f xml:space="preserve"> PROPER(TRIM(CLEAN(SUBSTITUTE(M1264,CHAR(160)," "))))</f>
        <v>Beauty</v>
      </c>
      <c r="O1264" t="s">
        <v>39</v>
      </c>
      <c r="P1264" t="str">
        <f>IF(LEN(TRIM(Table1[[#This Row],[subcategory]]&amp;""))=0,"Unknown", PROPER(TRIM(Table1[[#This Row],[subcategory]])))</f>
        <v>Fragrance</v>
      </c>
      <c r="Q1264">
        <v>74.37</v>
      </c>
      <c r="R1264" s="1">
        <f>IF(LEN(TRIM(Q1264&amp;""))=0, "", VALUE(SUBSTITUTE(Q1264,"$","")))</f>
        <v>74.37</v>
      </c>
      <c r="S1264">
        <v>5</v>
      </c>
      <c r="T1264">
        <f>IF(LEN(TRIM(S1264&amp;""))=0, "", VALUE(S1264))</f>
        <v>5</v>
      </c>
      <c r="U1264">
        <v>371.85</v>
      </c>
      <c r="V1264" s="1">
        <f>IF(LEN(TRIM(U1264&amp;""))=0, "", VALUE(SUBSTITUTE(U1264,"$","")))</f>
        <v>371.85</v>
      </c>
      <c r="W1264" s="1">
        <v>339.12720000000002</v>
      </c>
      <c r="X1264" s="1">
        <f>IF(LEN(TRIM(W1264&amp;""))=0, "", VALUE(SUBSTITUTE(W1264,"$","")))</f>
        <v>339.12720000000002</v>
      </c>
      <c r="Z1264" s="1" t="str" cm="1">
        <f t="array" ref="Z1264">IF(
    LEN(TRIM(Y1264&amp;""))=0,
        IF(AND(ISNUMBER(net_sales_clean), ISNUMBER(profit_clean)),
            net_sales_clean - profit_clean,
            ""
        ),
    VALUE(SUBSTITUTE(Y1264,"$",""))
)</f>
        <v/>
      </c>
      <c r="AB1264" s="1" t="str" cm="1">
        <f t="array" ref="AB1264">IF(
    LEN(TRIM(AA1264&amp;""))=0,
        IF(AND(ISNUMBER(net_sales_clean), ISNUMBER(cost_clean)),
            net_sales_clean - cost_clean,
            ""
        ),
    VALUE(SUBSTITUTE(AA1264,"$",""))
)</f>
        <v/>
      </c>
      <c r="AC1264">
        <v>7</v>
      </c>
      <c r="AD1264">
        <f>IF(LEN(TRIM(AC1264&amp;""))=0, "", VALUE(AC1264))</f>
        <v>7</v>
      </c>
      <c r="AE1264">
        <v>2</v>
      </c>
      <c r="AF1264">
        <f>IF(LEN(TRIM(AE1264&amp;""))=0, "", VALUE(AE1264))</f>
        <v>2</v>
      </c>
      <c r="AG1264">
        <v>0</v>
      </c>
      <c r="AH1264">
        <f>IF(
    OR(U1264&lt;0, W1264&lt;0, Y1264&lt;0, AA1264&lt;0),
        1,
        IF(LEN(TRIM(AG1264&amp;""))=0, "", AG1264)
)</f>
        <v>0</v>
      </c>
      <c r="AI1264" t="str">
        <f>IF(
    COUNT(Q1264,V1264,X1264,Z1264,AB1264)=0,
        "Not Usable",
    IF(
        COUNT(Q1264,V1264,X1264,Z1264,AB1264)&lt;5,
            "Incomplete",
            IF(
                MIN(Q1264,V1264,X1264,Z1264,AB1264)=0,
                    "Incomplete",
                    "Complete"
            )
    )
)</f>
        <v>Incomplete</v>
      </c>
    </row>
    <row r="1265" spans="1:35" x14ac:dyDescent="0.3">
      <c r="A1265">
        <v>30644</v>
      </c>
      <c r="B1265" s="6">
        <v>45349.403761574074</v>
      </c>
      <c r="C1265" s="3">
        <f>INT(B1265)</f>
        <v>45349</v>
      </c>
      <c r="D1265" s="2">
        <f>MOD(B1265,1)</f>
        <v>0.40376157407445135</v>
      </c>
      <c r="E1265">
        <v>17</v>
      </c>
      <c r="F1265" t="s">
        <v>13</v>
      </c>
      <c r="G1265" t="str">
        <f xml:space="preserve"> PROPER(TRIM(CLEAN(SUBSTITUTE(F1265,CHAR(160)," "))))</f>
        <v>Northeast</v>
      </c>
      <c r="H1265" t="s">
        <v>30</v>
      </c>
      <c r="I1265" t="str">
        <f>PROPER(TRIM(CLEAN((SUBSTITUTE(H1265,"-"," ")))))</f>
        <v>Mobile App</v>
      </c>
      <c r="J1265">
        <v>20202</v>
      </c>
      <c r="K1265" t="s">
        <v>2</v>
      </c>
      <c r="L1265" t="str">
        <f xml:space="preserve"> PROPER(TRIM(CLEAN(SUBSTITUTE(K1265,CHAR(160)," "))))</f>
        <v>Home Office</v>
      </c>
      <c r="M1265" t="s">
        <v>23</v>
      </c>
      <c r="N1265" t="str">
        <f xml:space="preserve"> PROPER(TRIM(CLEAN(SUBSTITUTE(M1265,CHAR(160)," "))))</f>
        <v>Electronics</v>
      </c>
      <c r="O1265" t="s">
        <v>25</v>
      </c>
      <c r="P1265" t="str">
        <f>IF(LEN(TRIM(Table1[[#This Row],[subcategory]]&amp;""))=0,"Unknown", PROPER(TRIM(Table1[[#This Row],[subcategory]])))</f>
        <v>Laptops</v>
      </c>
      <c r="Q1265">
        <v>100.15</v>
      </c>
      <c r="R1265" s="1">
        <f>IF(LEN(TRIM(Q1265&amp;""))=0, "", VALUE(SUBSTITUTE(Q1265,"$","")))</f>
        <v>100.15</v>
      </c>
      <c r="S1265">
        <v>3</v>
      </c>
      <c r="T1265">
        <f>IF(LEN(TRIM(S1265&amp;""))=0, "", VALUE(S1265))</f>
        <v>3</v>
      </c>
      <c r="U1265" s="5" t="s">
        <v>6562</v>
      </c>
      <c r="V1265" s="4">
        <f>IF(LEN(TRIM(U1265&amp;""))=0, "", VALUE(SUBSTITUTE(U1265,"$","")))</f>
        <v>300.45</v>
      </c>
      <c r="W1265" s="4" t="s">
        <v>6561</v>
      </c>
      <c r="X1265" s="4">
        <f>IF(LEN(TRIM(W1265&amp;""))=0, "", VALUE(SUBSTITUTE(W1265,"$","")))</f>
        <v>291.73694999999998</v>
      </c>
      <c r="Z1265" s="1" t="str" cm="1">
        <f t="array" ref="Z1265">IF(
    LEN(TRIM(Y1265&amp;""))=0,
        IF(AND(ISNUMBER(net_sales_clean), ISNUMBER(profit_clean)),
            net_sales_clean - profit_clean,
            ""
        ),
    VALUE(SUBSTITUTE(Y1265,"$",""))
)</f>
        <v/>
      </c>
      <c r="AB1265" s="1" t="str" cm="1">
        <f t="array" ref="AB1265">IF(
    LEN(TRIM(AA1265&amp;""))=0,
        IF(AND(ISNUMBER(net_sales_clean), ISNUMBER(cost_clean)),
            net_sales_clean - cost_clean,
            ""
        ),
    VALUE(SUBSTITUTE(AA1265,"$",""))
)</f>
        <v/>
      </c>
      <c r="AC1265">
        <v>5</v>
      </c>
      <c r="AD1265">
        <f>IF(LEN(TRIM(AC1265&amp;""))=0, "", VALUE(AC1265))</f>
        <v>5</v>
      </c>
      <c r="AE1265">
        <v>1</v>
      </c>
      <c r="AF1265">
        <f>IF(LEN(TRIM(AE1265&amp;""))=0, "", VALUE(AE1265))</f>
        <v>1</v>
      </c>
      <c r="AG1265">
        <v>0</v>
      </c>
      <c r="AH1265">
        <f>IF(
    OR(U1265&lt;0, W1265&lt;0, Y1265&lt;0, AA1265&lt;0),
        1,
        IF(LEN(TRIM(AG1265&amp;""))=0, "", AG1265)
)</f>
        <v>0</v>
      </c>
      <c r="AI1265" t="str">
        <f>IF(
    COUNT(Q1265,V1265,X1265,Z1265,AB1265)=0,
        "Not Usable",
    IF(
        COUNT(Q1265,V1265,X1265,Z1265,AB1265)&lt;5,
            "Incomplete",
            IF(
                MIN(Q1265,V1265,X1265,Z1265,AB1265)=0,
                    "Incomplete",
                    "Complete"
            )
    )
)</f>
        <v>Incomplete</v>
      </c>
    </row>
    <row r="1266" spans="1:35" x14ac:dyDescent="0.3">
      <c r="A1266">
        <v>6073</v>
      </c>
      <c r="B1266" s="6">
        <v>45518.744722222225</v>
      </c>
      <c r="C1266" s="3">
        <f>INT(B1266)</f>
        <v>45518</v>
      </c>
      <c r="D1266" s="2">
        <f>MOD(B1266,1)</f>
        <v>0.74472222222539131</v>
      </c>
      <c r="E1266">
        <v>6</v>
      </c>
      <c r="F1266" t="s">
        <v>21</v>
      </c>
      <c r="G1266" t="str">
        <f xml:space="preserve"> PROPER(TRIM(CLEAN(SUBSTITUTE(F1266,CHAR(160)," "))))</f>
        <v>Midwest</v>
      </c>
      <c r="H1266" t="s">
        <v>17</v>
      </c>
      <c r="I1266" t="str">
        <f>PROPER(TRIM(CLEAN((SUBSTITUTE(H1266,"-"," ")))))</f>
        <v>Online</v>
      </c>
      <c r="J1266">
        <v>23678</v>
      </c>
      <c r="K1266" t="s">
        <v>10</v>
      </c>
      <c r="L1266" t="str">
        <f xml:space="preserve"> PROPER(TRIM(CLEAN(SUBSTITUTE(K1266,CHAR(160)," "))))</f>
        <v>Consumer</v>
      </c>
      <c r="M1266" t="s">
        <v>9</v>
      </c>
      <c r="N1266" t="str">
        <f xml:space="preserve"> PROPER(TRIM(CLEAN(SUBSTITUTE(M1266,CHAR(160)," "))))</f>
        <v>Home</v>
      </c>
      <c r="O1266" t="s">
        <v>38</v>
      </c>
      <c r="P1266" t="str">
        <f>IF(LEN(TRIM(Table1[[#This Row],[subcategory]]&amp;""))=0,"Unknown", PROPER(TRIM(Table1[[#This Row],[subcategory]])))</f>
        <v>Kitchen</v>
      </c>
      <c r="Q1266">
        <v>67.099999999999994</v>
      </c>
      <c r="R1266" s="1">
        <f>IF(LEN(TRIM(Q1266&amp;""))=0, "", VALUE(SUBSTITUTE(Q1266,"$","")))</f>
        <v>67.099999999999994</v>
      </c>
      <c r="S1266">
        <v>1</v>
      </c>
      <c r="T1266">
        <f>IF(LEN(TRIM(S1266&amp;""))=0, "", VALUE(S1266))</f>
        <v>1</v>
      </c>
      <c r="U1266">
        <v>67.099999999999994</v>
      </c>
      <c r="V1266" s="1">
        <f>IF(LEN(TRIM(U1266&amp;""))=0, "", VALUE(SUBSTITUTE(U1266,"$","")))</f>
        <v>67.099999999999994</v>
      </c>
      <c r="W1266" s="1">
        <v>62.134599999999999</v>
      </c>
      <c r="X1266" s="1">
        <f>IF(LEN(TRIM(W1266&amp;""))=0, "", VALUE(SUBSTITUTE(W1266,"$","")))</f>
        <v>62.134599999999999</v>
      </c>
      <c r="Y1266" s="5" t="s">
        <v>6560</v>
      </c>
      <c r="Z1266" s="4" cm="1">
        <f t="array" ref="Z1266">IF(
    LEN(TRIM(Y1266&amp;""))=0,
        IF(AND(ISNUMBER(net_sales_clean), ISNUMBER(profit_clean)),
            net_sales_clean - profit_clean,
            ""
        ),
    VALUE(SUBSTITUTE(Y1266,"$",""))
)</f>
        <v>52.418157976082497</v>
      </c>
      <c r="AA1266" s="5" t="s">
        <v>6559</v>
      </c>
      <c r="AB1266" s="4" cm="1">
        <f t="array" ref="AB1266">IF(
    LEN(TRIM(AA1266&amp;""))=0,
        IF(AND(ISNUMBER(net_sales_clean), ISNUMBER(cost_clean)),
            net_sales_clean - cost_clean,
            ""
        ),
    VALUE(SUBSTITUTE(AA1266,"$",""))
)</f>
        <v>9.7164420239174198</v>
      </c>
      <c r="AC1266">
        <v>9</v>
      </c>
      <c r="AD1266">
        <f>IF(LEN(TRIM(AC1266&amp;""))=0, "", VALUE(AC1266))</f>
        <v>9</v>
      </c>
      <c r="AE1266">
        <v>4</v>
      </c>
      <c r="AF1266">
        <f>IF(LEN(TRIM(AE1266&amp;""))=0, "", VALUE(AE1266))</f>
        <v>4</v>
      </c>
      <c r="AG1266">
        <v>0</v>
      </c>
      <c r="AH1266">
        <f>IF(
    OR(U1266&lt;0, W1266&lt;0, Y1266&lt;0, AA1266&lt;0),
        1,
        IF(LEN(TRIM(AG1266&amp;""))=0, "", AG1266)
)</f>
        <v>0</v>
      </c>
      <c r="AI1266" t="str">
        <f>IF(
    COUNT(Q1266,V1266,X1266,Z1266,AB1266)=0,
        "Not Usable",
    IF(
        COUNT(Q1266,V1266,X1266,Z1266,AB1266)&lt;5,
            "Incomplete",
            IF(
                MIN(Q1266,V1266,X1266,Z1266,AB1266)=0,
                    "Incomplete",
                    "Complete"
            )
    )
)</f>
        <v>Complete</v>
      </c>
    </row>
    <row r="1267" spans="1:35" x14ac:dyDescent="0.3">
      <c r="A1267">
        <v>47036</v>
      </c>
      <c r="B1267" s="6">
        <v>45156.414166666669</v>
      </c>
      <c r="C1267" s="3">
        <f>INT(B1267)</f>
        <v>45156</v>
      </c>
      <c r="D1267" s="2">
        <f>MOD(B1267,1)</f>
        <v>0.414166666669189</v>
      </c>
      <c r="E1267">
        <v>37</v>
      </c>
      <c r="F1267" t="s">
        <v>21</v>
      </c>
      <c r="G1267" t="str">
        <f xml:space="preserve"> PROPER(TRIM(CLEAN(SUBSTITUTE(F1267,CHAR(160)," "))))</f>
        <v>Midwest</v>
      </c>
      <c r="H1267" t="s">
        <v>27</v>
      </c>
      <c r="I1267" t="str">
        <f>PROPER(TRIM(CLEAN((SUBSTITUTE(H1267,"-"," ")))))</f>
        <v>In Store</v>
      </c>
      <c r="J1267">
        <v>6780</v>
      </c>
      <c r="K1267" t="s">
        <v>2</v>
      </c>
      <c r="L1267" t="str">
        <f xml:space="preserve"> PROPER(TRIM(CLEAN(SUBSTITUTE(K1267,CHAR(160)," "))))</f>
        <v>Home Office</v>
      </c>
      <c r="M1267" t="s">
        <v>9</v>
      </c>
      <c r="N1267" t="str">
        <f xml:space="preserve"> PROPER(TRIM(CLEAN(SUBSTITUTE(M1267,CHAR(160)," "))))</f>
        <v>Home</v>
      </c>
      <c r="O1267" t="s">
        <v>38</v>
      </c>
      <c r="P1267" t="str">
        <f>IF(LEN(TRIM(Table1[[#This Row],[subcategory]]&amp;""))=0,"Unknown", PROPER(TRIM(Table1[[#This Row],[subcategory]])))</f>
        <v>Kitchen</v>
      </c>
      <c r="Q1267">
        <v>110.79</v>
      </c>
      <c r="R1267" s="1">
        <f>IF(LEN(TRIM(Q1267&amp;""))=0, "", VALUE(SUBSTITUTE(Q1267,"$","")))</f>
        <v>110.79</v>
      </c>
      <c r="S1267">
        <v>5</v>
      </c>
      <c r="T1267">
        <f>IF(LEN(TRIM(S1267&amp;""))=0, "", VALUE(S1267))</f>
        <v>5</v>
      </c>
      <c r="U1267">
        <v>553.95000000000005</v>
      </c>
      <c r="V1267" s="1">
        <f>IF(LEN(TRIM(U1267&amp;""))=0, "", VALUE(SUBSTITUTE(U1267,"$","")))</f>
        <v>553.95000000000005</v>
      </c>
      <c r="W1267" s="1">
        <v>416.01645000000002</v>
      </c>
      <c r="X1267" s="1">
        <f>IF(LEN(TRIM(W1267&amp;""))=0, "", VALUE(SUBSTITUTE(W1267,"$","")))</f>
        <v>416.01645000000002</v>
      </c>
      <c r="Y1267" s="5" t="s">
        <v>6558</v>
      </c>
      <c r="Z1267" s="4" cm="1">
        <f t="array" ref="Z1267">IF(
    LEN(TRIM(Y1267&amp;""))=0,
        IF(AND(ISNUMBER(net_sales_clean), ISNUMBER(profit_clean)),
            net_sales_clean - profit_clean,
            ""
        ),
    VALUE(SUBSTITUTE(Y1267,"$",""))
)</f>
        <v>253.51705177492099</v>
      </c>
      <c r="AA1267" s="5" t="s">
        <v>6557</v>
      </c>
      <c r="AB1267" s="4" cm="1">
        <f t="array" ref="AB1267">IF(
    LEN(TRIM(AA1267&amp;""))=0,
        IF(AND(ISNUMBER(net_sales_clean), ISNUMBER(cost_clean)),
            net_sales_clean - cost_clean,
            ""
        ),
    VALUE(SUBSTITUTE(AA1267,"$",""))
)</f>
        <v>162.49939822507801</v>
      </c>
      <c r="AC1267">
        <v>8</v>
      </c>
      <c r="AD1267">
        <f>IF(LEN(TRIM(AC1267&amp;""))=0, "", VALUE(AC1267))</f>
        <v>8</v>
      </c>
      <c r="AE1267">
        <v>4</v>
      </c>
      <c r="AF1267">
        <f>IF(LEN(TRIM(AE1267&amp;""))=0, "", VALUE(AE1267))</f>
        <v>4</v>
      </c>
      <c r="AG1267">
        <v>0</v>
      </c>
      <c r="AH1267">
        <f>IF(
    OR(U1267&lt;0, W1267&lt;0, Y1267&lt;0, AA1267&lt;0),
        1,
        IF(LEN(TRIM(AG1267&amp;""))=0, "", AG1267)
)</f>
        <v>0</v>
      </c>
      <c r="AI1267" t="str">
        <f>IF(
    COUNT(Q1267,V1267,X1267,Z1267,AB1267)=0,
        "Not Usable",
    IF(
        COUNT(Q1267,V1267,X1267,Z1267,AB1267)&lt;5,
            "Incomplete",
            IF(
                MIN(Q1267,V1267,X1267,Z1267,AB1267)=0,
                    "Incomplete",
                    "Complete"
            )
    )
)</f>
        <v>Complete</v>
      </c>
    </row>
    <row r="1268" spans="1:35" x14ac:dyDescent="0.3">
      <c r="A1268">
        <v>54840</v>
      </c>
      <c r="B1268" s="6">
        <v>45742.530439814815</v>
      </c>
      <c r="C1268" s="3">
        <f>INT(B1268)</f>
        <v>45742</v>
      </c>
      <c r="D1268" s="2">
        <f>MOD(B1268,1)</f>
        <v>0.53043981481459923</v>
      </c>
      <c r="E1268">
        <v>13</v>
      </c>
      <c r="F1268" t="s">
        <v>15</v>
      </c>
      <c r="G1268" t="str">
        <f xml:space="preserve"> PROPER(TRIM(CLEAN(SUBSTITUTE(F1268,CHAR(160)," "))))</f>
        <v>West</v>
      </c>
      <c r="H1268" t="s">
        <v>17</v>
      </c>
      <c r="I1268" t="str">
        <f>PROPER(TRIM(CLEAN((SUBSTITUTE(H1268,"-"," ")))))</f>
        <v>Online</v>
      </c>
      <c r="J1268">
        <v>6345</v>
      </c>
      <c r="K1268" t="s">
        <v>6</v>
      </c>
      <c r="L1268" t="str">
        <f xml:space="preserve"> PROPER(TRIM(CLEAN(SUBSTITUTE(K1268,CHAR(160)," "))))</f>
        <v>Corporate</v>
      </c>
      <c r="M1268" t="s">
        <v>9</v>
      </c>
      <c r="N1268" t="str">
        <f xml:space="preserve"> PROPER(TRIM(CLEAN(SUBSTITUTE(M1268,CHAR(160)," "))))</f>
        <v>Home</v>
      </c>
      <c r="O1268" t="s">
        <v>32</v>
      </c>
      <c r="P1268" t="str">
        <f>IF(LEN(TRIM(Table1[[#This Row],[subcategory]]&amp;""))=0,"Unknown", PROPER(TRIM(Table1[[#This Row],[subcategory]])))</f>
        <v>Furniture</v>
      </c>
      <c r="Q1268">
        <v>148.52000000000001</v>
      </c>
      <c r="R1268" s="1">
        <f>IF(LEN(TRIM(Q1268&amp;""))=0, "", VALUE(SUBSTITUTE(Q1268,"$","")))</f>
        <v>148.52000000000001</v>
      </c>
      <c r="S1268">
        <v>5</v>
      </c>
      <c r="T1268">
        <f>IF(LEN(TRIM(S1268&amp;""))=0, "", VALUE(S1268))</f>
        <v>5</v>
      </c>
      <c r="U1268">
        <v>742.6</v>
      </c>
      <c r="V1268" s="1">
        <f>IF(LEN(TRIM(U1268&amp;""))=0, "", VALUE(SUBSTITUTE(U1268,"$","")))</f>
        <v>742.6</v>
      </c>
      <c r="W1268" s="4" t="s">
        <v>6556</v>
      </c>
      <c r="X1268" s="4">
        <f>IF(LEN(TRIM(W1268&amp;""))=0, "", VALUE(SUBSTITUTE(W1268,"$","")))</f>
        <v>393.57799999999997</v>
      </c>
      <c r="Y1268" s="5" t="s">
        <v>6555</v>
      </c>
      <c r="Z1268" s="4" cm="1">
        <f t="array" ref="Z1268">IF(
    LEN(TRIM(Y1268&amp;""))=0,
        IF(AND(ISNUMBER(net_sales_clean), ISNUMBER(profit_clean)),
            net_sales_clean - profit_clean,
            ""
        ),
    VALUE(SUBSTITUTE(Y1268,"$",""))
)</f>
        <v>262.44349138598398</v>
      </c>
      <c r="AA1268" s="5" t="s">
        <v>6554</v>
      </c>
      <c r="AB1268" s="4" cm="1">
        <f t="array" ref="AB1268">IF(
    LEN(TRIM(AA1268&amp;""))=0,
        IF(AND(ISNUMBER(net_sales_clean), ISNUMBER(cost_clean)),
            net_sales_clean - cost_clean,
            ""
        ),
    VALUE(SUBSTITUTE(AA1268,"$",""))
)</f>
        <v>131.134508614015</v>
      </c>
      <c r="AC1268">
        <v>0</v>
      </c>
      <c r="AD1268">
        <f>IF(LEN(TRIM(AC1268&amp;""))=0, "", VALUE(AC1268))</f>
        <v>0</v>
      </c>
      <c r="AE1268">
        <v>5</v>
      </c>
      <c r="AF1268">
        <f>IF(LEN(TRIM(AE1268&amp;""))=0, "", VALUE(AE1268))</f>
        <v>5</v>
      </c>
      <c r="AG1268">
        <v>0</v>
      </c>
      <c r="AH1268">
        <f>IF(
    OR(U1268&lt;0, W1268&lt;0, Y1268&lt;0, AA1268&lt;0),
        1,
        IF(LEN(TRIM(AG1268&amp;""))=0, "", AG1268)
)</f>
        <v>0</v>
      </c>
      <c r="AI1268" t="str">
        <f>IF(
    COUNT(Q1268,V1268,X1268,Z1268,AB1268)=0,
        "Not Usable",
    IF(
        COUNT(Q1268,V1268,X1268,Z1268,AB1268)&lt;5,
            "Incomplete",
            IF(
                MIN(Q1268,V1268,X1268,Z1268,AB1268)=0,
                    "Incomplete",
                    "Complete"
            )
    )
)</f>
        <v>Complete</v>
      </c>
    </row>
    <row r="1269" spans="1:35" x14ac:dyDescent="0.3">
      <c r="A1269">
        <v>13152</v>
      </c>
      <c r="B1269" s="6">
        <v>45098.201747685183</v>
      </c>
      <c r="C1269" s="3">
        <f>INT(B1269)</f>
        <v>45098</v>
      </c>
      <c r="D1269" s="2">
        <f>MOD(B1269,1)</f>
        <v>0.2017476851833635</v>
      </c>
      <c r="E1269">
        <v>80</v>
      </c>
      <c r="F1269" t="s">
        <v>4</v>
      </c>
      <c r="G1269" t="str">
        <f xml:space="preserve"> PROPER(TRIM(CLEAN(SUBSTITUTE(F1269,CHAR(160)," "))))</f>
        <v>South</v>
      </c>
      <c r="H1269" t="s">
        <v>30</v>
      </c>
      <c r="I1269" t="str">
        <f>PROPER(TRIM(CLEAN((SUBSTITUTE(H1269,"-"," ")))))</f>
        <v>Mobile App</v>
      </c>
      <c r="J1269">
        <v>19331</v>
      </c>
      <c r="K1269" t="s">
        <v>14</v>
      </c>
      <c r="L1269" t="str">
        <f xml:space="preserve"> PROPER(TRIM(CLEAN(SUBSTITUTE(K1269,CHAR(160)," "))))</f>
        <v>Consumer</v>
      </c>
      <c r="M1269" t="s">
        <v>23</v>
      </c>
      <c r="N1269" t="str">
        <f xml:space="preserve"> PROPER(TRIM(CLEAN(SUBSTITUTE(M1269,CHAR(160)," "))))</f>
        <v>Electronics</v>
      </c>
      <c r="O1269" t="s">
        <v>25</v>
      </c>
      <c r="P1269" t="str">
        <f>IF(LEN(TRIM(Table1[[#This Row],[subcategory]]&amp;""))=0,"Unknown", PROPER(TRIM(Table1[[#This Row],[subcategory]])))</f>
        <v>Laptops</v>
      </c>
      <c r="Q1269">
        <v>17.64</v>
      </c>
      <c r="R1269" s="1">
        <f>IF(LEN(TRIM(Q1269&amp;""))=0, "", VALUE(SUBSTITUTE(Q1269,"$","")))</f>
        <v>17.64</v>
      </c>
      <c r="S1269">
        <v>6</v>
      </c>
      <c r="T1269">
        <f>IF(LEN(TRIM(S1269&amp;""))=0, "", VALUE(S1269))</f>
        <v>6</v>
      </c>
      <c r="U1269">
        <v>105.84</v>
      </c>
      <c r="V1269" s="1">
        <f>IF(LEN(TRIM(U1269&amp;""))=0, "", VALUE(SUBSTITUTE(U1269,"$","")))</f>
        <v>105.84</v>
      </c>
      <c r="W1269" s="1">
        <v>96.420240000000007</v>
      </c>
      <c r="X1269" s="1">
        <f>IF(LEN(TRIM(W1269&amp;""))=0, "", VALUE(SUBSTITUTE(W1269,"$","")))</f>
        <v>96.420240000000007</v>
      </c>
      <c r="Y1269" s="5" t="s">
        <v>6553</v>
      </c>
      <c r="Z1269" s="4" cm="1">
        <f t="array" ref="Z1269">IF(
    LEN(TRIM(Y1269&amp;""))=0,
        IF(AND(ISNUMBER(net_sales_clean), ISNUMBER(profit_clean)),
            net_sales_clean - profit_clean,
            ""
        ),
    VALUE(SUBSTITUTE(Y1269,"$",""))
)</f>
        <v>78.744103895872897</v>
      </c>
      <c r="AA1269" s="5" t="s">
        <v>6552</v>
      </c>
      <c r="AB1269" s="4" cm="1">
        <f t="array" ref="AB1269">IF(
    LEN(TRIM(AA1269&amp;""))=0,
        IF(AND(ISNUMBER(net_sales_clean), ISNUMBER(cost_clean)),
            net_sales_clean - cost_clean,
            ""
        ),
    VALUE(SUBSTITUTE(AA1269,"$",""))
)</f>
        <v>17.676136104127</v>
      </c>
      <c r="AC1269">
        <v>3</v>
      </c>
      <c r="AD1269">
        <f>IF(LEN(TRIM(AC1269&amp;""))=0, "", VALUE(AC1269))</f>
        <v>3</v>
      </c>
      <c r="AE1269">
        <v>4</v>
      </c>
      <c r="AF1269">
        <f>IF(LEN(TRIM(AE1269&amp;""))=0, "", VALUE(AE1269))</f>
        <v>4</v>
      </c>
      <c r="AG1269">
        <v>0</v>
      </c>
      <c r="AH1269">
        <f>IF(
    OR(U1269&lt;0, W1269&lt;0, Y1269&lt;0, AA1269&lt;0),
        1,
        IF(LEN(TRIM(AG1269&amp;""))=0, "", AG1269)
)</f>
        <v>0</v>
      </c>
      <c r="AI1269" t="str">
        <f>IF(
    COUNT(Q1269,V1269,X1269,Z1269,AB1269)=0,
        "Not Usable",
    IF(
        COUNT(Q1269,V1269,X1269,Z1269,AB1269)&lt;5,
            "Incomplete",
            IF(
                MIN(Q1269,V1269,X1269,Z1269,AB1269)=0,
                    "Incomplete",
                    "Complete"
            )
    )
)</f>
        <v>Complete</v>
      </c>
    </row>
    <row r="1270" spans="1:35" x14ac:dyDescent="0.3">
      <c r="A1270">
        <v>17613</v>
      </c>
      <c r="B1270" s="6">
        <v>45690.971562500003</v>
      </c>
      <c r="C1270" s="3">
        <f>INT(B1270)</f>
        <v>45690</v>
      </c>
      <c r="D1270" s="2">
        <f>MOD(B1270,1)</f>
        <v>0.97156250000261934</v>
      </c>
      <c r="E1270">
        <v>1</v>
      </c>
      <c r="F1270" t="s">
        <v>21</v>
      </c>
      <c r="G1270" t="str">
        <f xml:space="preserve"> PROPER(TRIM(CLEAN(SUBSTITUTE(F1270,CHAR(160)," "))))</f>
        <v>Midwest</v>
      </c>
      <c r="H1270" t="s">
        <v>27</v>
      </c>
      <c r="I1270" t="str">
        <f>PROPER(TRIM(CLEAN((SUBSTITUTE(H1270,"-"," ")))))</f>
        <v>In Store</v>
      </c>
      <c r="J1270">
        <v>15604</v>
      </c>
      <c r="K1270" t="s">
        <v>10</v>
      </c>
      <c r="L1270" t="str">
        <f xml:space="preserve"> PROPER(TRIM(CLEAN(SUBSTITUTE(K1270,CHAR(160)," "))))</f>
        <v>Consumer</v>
      </c>
      <c r="M1270" t="s">
        <v>16</v>
      </c>
      <c r="N1270" t="str">
        <f xml:space="preserve"> PROPER(TRIM(CLEAN(SUBSTITUTE(M1270,CHAR(160)," "))))</f>
        <v>Grocery</v>
      </c>
      <c r="O1270" t="s">
        <v>37</v>
      </c>
      <c r="P1270" t="str">
        <f>IF(LEN(TRIM(Table1[[#This Row],[subcategory]]&amp;""))=0,"Unknown", PROPER(TRIM(Table1[[#This Row],[subcategory]])))</f>
        <v>Produce</v>
      </c>
      <c r="Q1270">
        <v>56.89</v>
      </c>
      <c r="R1270" s="1">
        <f>IF(LEN(TRIM(Q1270&amp;""))=0, "", VALUE(SUBSTITUTE(Q1270,"$","")))</f>
        <v>56.89</v>
      </c>
      <c r="S1270">
        <v>4</v>
      </c>
      <c r="T1270">
        <f>IF(LEN(TRIM(S1270&amp;""))=0, "", VALUE(S1270))</f>
        <v>4</v>
      </c>
      <c r="U1270">
        <v>227.56</v>
      </c>
      <c r="V1270" s="1">
        <f>IF(LEN(TRIM(U1270&amp;""))=0, "", VALUE(SUBSTITUTE(U1270,"$","")))</f>
        <v>227.56</v>
      </c>
      <c r="W1270" s="4" t="s">
        <v>6551</v>
      </c>
      <c r="X1270" s="4">
        <f>IF(LEN(TRIM(W1270&amp;""))=0, "", VALUE(SUBSTITUTE(W1270,"$","")))</f>
        <v>186.37163999999899</v>
      </c>
      <c r="Y1270" s="5" t="s">
        <v>6550</v>
      </c>
      <c r="Z1270" s="4" cm="1">
        <f t="array" ref="Z1270">IF(
    LEN(TRIM(Y1270&amp;""))=0,
        IF(AND(ISNUMBER(net_sales_clean), ISNUMBER(profit_clean)),
            net_sales_clean - profit_clean,
            ""
        ),
    VALUE(SUBSTITUTE(Y1270,"$",""))
)</f>
        <v>104.426711808448</v>
      </c>
      <c r="AA1270" s="5" t="s">
        <v>6549</v>
      </c>
      <c r="AB1270" s="4" cm="1">
        <f t="array" ref="AB1270">IF(
    LEN(TRIM(AA1270&amp;""))=0,
        IF(AND(ISNUMBER(net_sales_clean), ISNUMBER(cost_clean)),
            net_sales_clean - cost_clean,
            ""
        ),
    VALUE(SUBSTITUTE(AA1270,"$",""))
)</f>
        <v>81.944928191551398</v>
      </c>
      <c r="AC1270">
        <v>3</v>
      </c>
      <c r="AD1270">
        <f>IF(LEN(TRIM(AC1270&amp;""))=0, "", VALUE(AC1270))</f>
        <v>3</v>
      </c>
      <c r="AE1270">
        <v>1</v>
      </c>
      <c r="AF1270">
        <f>IF(LEN(TRIM(AE1270&amp;""))=0, "", VALUE(AE1270))</f>
        <v>1</v>
      </c>
      <c r="AG1270">
        <v>0</v>
      </c>
      <c r="AH1270">
        <f>IF(
    OR(U1270&lt;0, W1270&lt;0, Y1270&lt;0, AA1270&lt;0),
        1,
        IF(LEN(TRIM(AG1270&amp;""))=0, "", AG1270)
)</f>
        <v>0</v>
      </c>
      <c r="AI1270" t="str">
        <f>IF(
    COUNT(Q1270,V1270,X1270,Z1270,AB1270)=0,
        "Not Usable",
    IF(
        COUNT(Q1270,V1270,X1270,Z1270,AB1270)&lt;5,
            "Incomplete",
            IF(
                MIN(Q1270,V1270,X1270,Z1270,AB1270)=0,
                    "Incomplete",
                    "Complete"
            )
    )
)</f>
        <v>Complete</v>
      </c>
    </row>
    <row r="1271" spans="1:35" x14ac:dyDescent="0.3">
      <c r="A1271">
        <v>23857</v>
      </c>
      <c r="B1271" s="6">
        <v>45285.977488425924</v>
      </c>
      <c r="C1271" s="3">
        <f>INT(B1271)</f>
        <v>45285</v>
      </c>
      <c r="D1271" s="2">
        <f>MOD(B1271,1)</f>
        <v>0.97748842592409346</v>
      </c>
      <c r="E1271">
        <v>4</v>
      </c>
      <c r="F1271" t="s">
        <v>21</v>
      </c>
      <c r="G1271" t="str">
        <f xml:space="preserve"> PROPER(TRIM(CLEAN(SUBSTITUTE(F1271,CHAR(160)," "))))</f>
        <v>Midwest</v>
      </c>
      <c r="H1271" t="s">
        <v>7</v>
      </c>
      <c r="I1271" t="str">
        <f>PROPER(TRIM(CLEAN((SUBSTITUTE(H1271,"-"," ")))))</f>
        <v>In Store</v>
      </c>
      <c r="J1271">
        <v>15807</v>
      </c>
      <c r="K1271" t="s">
        <v>6</v>
      </c>
      <c r="L1271" t="str">
        <f xml:space="preserve"> PROPER(TRIM(CLEAN(SUBSTITUTE(K1271,CHAR(160)," "))))</f>
        <v>Corporate</v>
      </c>
      <c r="M1271" t="s">
        <v>16</v>
      </c>
      <c r="N1271" t="str">
        <f xml:space="preserve"> PROPER(TRIM(CLEAN(SUBSTITUTE(M1271,CHAR(160)," "))))</f>
        <v>Grocery</v>
      </c>
      <c r="P1271" t="str">
        <f>IF(LEN(TRIM(Table1[[#This Row],[subcategory]]&amp;""))=0,"Unknown", PROPER(TRIM(Table1[[#This Row],[subcategory]])))</f>
        <v>Unknown</v>
      </c>
      <c r="Q1271">
        <v>70.69</v>
      </c>
      <c r="R1271" s="1">
        <f>IF(LEN(TRIM(Q1271&amp;""))=0, "", VALUE(SUBSTITUTE(Q1271,"$","")))</f>
        <v>70.69</v>
      </c>
      <c r="S1271">
        <v>5</v>
      </c>
      <c r="T1271">
        <f>IF(LEN(TRIM(S1271&amp;""))=0, "", VALUE(S1271))</f>
        <v>5</v>
      </c>
      <c r="U1271">
        <v>353.45</v>
      </c>
      <c r="V1271" s="1">
        <f>IF(LEN(TRIM(U1271&amp;""))=0, "", VALUE(SUBSTITUTE(U1271,"$","")))</f>
        <v>353.45</v>
      </c>
      <c r="W1271" s="1">
        <v>249.18225000000001</v>
      </c>
      <c r="X1271" s="1">
        <f>IF(LEN(TRIM(W1271&amp;""))=0, "", VALUE(SUBSTITUTE(W1271,"$","")))</f>
        <v>249.18225000000001</v>
      </c>
      <c r="Y1271" s="5" t="s">
        <v>6548</v>
      </c>
      <c r="Z1271" s="4" cm="1">
        <f t="array" ref="Z1271">IF(
    LEN(TRIM(Y1271&amp;""))=0,
        IF(AND(ISNUMBER(net_sales_clean), ISNUMBER(profit_clean)),
            net_sales_clean - profit_clean,
            ""
        ),
    VALUE(SUBSTITUTE(Y1271,"$",""))
)</f>
        <v>165.973703900609</v>
      </c>
      <c r="AA1271" s="5" t="s">
        <v>6547</v>
      </c>
      <c r="AB1271" s="4" cm="1">
        <f t="array" ref="AB1271">IF(
    LEN(TRIM(AA1271&amp;""))=0,
        IF(AND(ISNUMBER(net_sales_clean), ISNUMBER(cost_clean)),
            net_sales_clean - cost_clean,
            ""
        ),
    VALUE(SUBSTITUTE(AA1271,"$",""))
)</f>
        <v>83.208546099390801</v>
      </c>
      <c r="AC1271">
        <v>5</v>
      </c>
      <c r="AD1271">
        <f>IF(LEN(TRIM(AC1271&amp;""))=0, "", VALUE(AC1271))</f>
        <v>5</v>
      </c>
      <c r="AE1271">
        <v>3</v>
      </c>
      <c r="AF1271">
        <f>IF(LEN(TRIM(AE1271&amp;""))=0, "", VALUE(AE1271))</f>
        <v>3</v>
      </c>
      <c r="AG1271">
        <v>0</v>
      </c>
      <c r="AH1271">
        <f>IF(
    OR(U1271&lt;0, W1271&lt;0, Y1271&lt;0, AA1271&lt;0),
        1,
        IF(LEN(TRIM(AG1271&amp;""))=0, "", AG1271)
)</f>
        <v>0</v>
      </c>
      <c r="AI1271" t="str">
        <f>IF(
    COUNT(Q1271,V1271,X1271,Z1271,AB1271)=0,
        "Not Usable",
    IF(
        COUNT(Q1271,V1271,X1271,Z1271,AB1271)&lt;5,
            "Incomplete",
            IF(
                MIN(Q1271,V1271,X1271,Z1271,AB1271)=0,
                    "Incomplete",
                    "Complete"
            )
    )
)</f>
        <v>Complete</v>
      </c>
    </row>
    <row r="1272" spans="1:35" x14ac:dyDescent="0.3">
      <c r="A1272">
        <v>45756</v>
      </c>
      <c r="B1272" s="6">
        <v>45595.116064814814</v>
      </c>
      <c r="C1272" s="3">
        <f>INT(B1272)</f>
        <v>45595</v>
      </c>
      <c r="D1272" s="2">
        <f>MOD(B1272,1)</f>
        <v>0.11606481481430819</v>
      </c>
      <c r="E1272">
        <v>49</v>
      </c>
      <c r="F1272" t="s">
        <v>8</v>
      </c>
      <c r="G1272" t="str">
        <f xml:space="preserve"> PROPER(TRIM(CLEAN(SUBSTITUTE(F1272,CHAR(160)," "))))</f>
        <v>West</v>
      </c>
      <c r="H1272" t="s">
        <v>30</v>
      </c>
      <c r="I1272" t="str">
        <f>PROPER(TRIM(CLEAN((SUBSTITUTE(H1272,"-"," ")))))</f>
        <v>Mobile App</v>
      </c>
      <c r="J1272">
        <v>29696</v>
      </c>
      <c r="K1272" t="s">
        <v>6</v>
      </c>
      <c r="L1272" t="str">
        <f xml:space="preserve"> PROPER(TRIM(CLEAN(SUBSTITUTE(K1272,CHAR(160)," "))))</f>
        <v>Corporate</v>
      </c>
      <c r="M1272" t="s">
        <v>9</v>
      </c>
      <c r="N1272" t="str">
        <f xml:space="preserve"> PROPER(TRIM(CLEAN(SUBSTITUTE(M1272,CHAR(160)," "))))</f>
        <v>Home</v>
      </c>
      <c r="O1272" t="s">
        <v>12</v>
      </c>
      <c r="P1272" t="str">
        <f>IF(LEN(TRIM(Table1[[#This Row],[subcategory]]&amp;""))=0,"Unknown", PROPER(TRIM(Table1[[#This Row],[subcategory]])))</f>
        <v>Decor</v>
      </c>
      <c r="Q1272">
        <v>120.16</v>
      </c>
      <c r="R1272" s="1">
        <f>IF(LEN(TRIM(Q1272&amp;""))=0, "", VALUE(SUBSTITUTE(Q1272,"$","")))</f>
        <v>120.16</v>
      </c>
      <c r="S1272">
        <v>0</v>
      </c>
      <c r="T1272">
        <f>IF(LEN(TRIM(S1272&amp;""))=0, "", VALUE(S1272))</f>
        <v>0</v>
      </c>
      <c r="U1272">
        <v>0</v>
      </c>
      <c r="V1272" s="1">
        <f>IF(LEN(TRIM(U1272&amp;""))=0, "", VALUE(SUBSTITUTE(U1272,"$","")))</f>
        <v>0</v>
      </c>
      <c r="W1272" s="1">
        <v>0</v>
      </c>
      <c r="X1272" s="1">
        <f>IF(LEN(TRIM(W1272&amp;""))=0, "", VALUE(SUBSTITUTE(W1272,"$","")))</f>
        <v>0</v>
      </c>
      <c r="Y1272">
        <v>0</v>
      </c>
      <c r="Z1272" s="1" cm="1">
        <f t="array" ref="Z1272">IF(
    LEN(TRIM(Y1272&amp;""))=0,
        IF(AND(ISNUMBER(net_sales_clean), ISNUMBER(profit_clean)),
            net_sales_clean - profit_clean,
            ""
        ),
    VALUE(SUBSTITUTE(Y1272,"$",""))
)</f>
        <v>0</v>
      </c>
      <c r="AA1272">
        <v>0</v>
      </c>
      <c r="AB1272" s="1" cm="1">
        <f t="array" ref="AB1272">IF(
    LEN(TRIM(AA1272&amp;""))=0,
        IF(AND(ISNUMBER(net_sales_clean), ISNUMBER(cost_clean)),
            net_sales_clean - cost_clean,
            ""
        ),
    VALUE(SUBSTITUTE(AA1272,"$",""))
)</f>
        <v>0</v>
      </c>
      <c r="AC1272">
        <v>8</v>
      </c>
      <c r="AD1272">
        <f>IF(LEN(TRIM(AC1272&amp;""))=0, "", VALUE(AC1272))</f>
        <v>8</v>
      </c>
      <c r="AE1272">
        <v>4</v>
      </c>
      <c r="AF1272">
        <f>IF(LEN(TRIM(AE1272&amp;""))=0, "", VALUE(AE1272))</f>
        <v>4</v>
      </c>
      <c r="AG1272">
        <v>0</v>
      </c>
      <c r="AH1272">
        <f>IF(
    OR(U1272&lt;0, W1272&lt;0, Y1272&lt;0, AA1272&lt;0),
        1,
        IF(LEN(TRIM(AG1272&amp;""))=0, "", AG1272)
)</f>
        <v>0</v>
      </c>
      <c r="AI1272" t="str">
        <f>IF(
    COUNT(Q1272,V1272,X1272,Z1272,AB1272)=0,
        "Not Usable",
    IF(
        COUNT(Q1272,V1272,X1272,Z1272,AB1272)&lt;5,
            "Incomplete",
            IF(
                MIN(Q1272,V1272,X1272,Z1272,AB1272)=0,
                    "Incomplete",
                    "Complete"
            )
    )
)</f>
        <v>Incomplete</v>
      </c>
    </row>
    <row r="1273" spans="1:35" x14ac:dyDescent="0.3">
      <c r="A1273">
        <v>21711</v>
      </c>
      <c r="B1273" s="6">
        <v>45928.519560185188</v>
      </c>
      <c r="C1273" s="3">
        <f>INT(B1273)</f>
        <v>45928</v>
      </c>
      <c r="D1273" s="2">
        <f>MOD(B1273,1)</f>
        <v>0.51956018518831115</v>
      </c>
      <c r="E1273">
        <v>77</v>
      </c>
      <c r="F1273" t="s">
        <v>15</v>
      </c>
      <c r="G1273" t="str">
        <f xml:space="preserve"> PROPER(TRIM(CLEAN(SUBSTITUTE(F1273,CHAR(160)," "))))</f>
        <v>West</v>
      </c>
      <c r="H1273" t="s">
        <v>7</v>
      </c>
      <c r="I1273" t="str">
        <f>PROPER(TRIM(CLEAN((SUBSTITUTE(H1273,"-"," ")))))</f>
        <v>In Store</v>
      </c>
      <c r="J1273">
        <v>10011</v>
      </c>
      <c r="K1273" t="s">
        <v>14</v>
      </c>
      <c r="L1273" t="str">
        <f xml:space="preserve"> PROPER(TRIM(CLEAN(SUBSTITUTE(K1273,CHAR(160)," "))))</f>
        <v>Consumer</v>
      </c>
      <c r="M1273" t="s">
        <v>1</v>
      </c>
      <c r="N1273" t="str">
        <f xml:space="preserve"> PROPER(TRIM(CLEAN(SUBSTITUTE(M1273,CHAR(160)," "))))</f>
        <v>Beauty</v>
      </c>
      <c r="O1273" t="s">
        <v>0</v>
      </c>
      <c r="P1273" t="str">
        <f>IF(LEN(TRIM(Table1[[#This Row],[subcategory]]&amp;""))=0,"Unknown", PROPER(TRIM(Table1[[#This Row],[subcategory]])))</f>
        <v>Makeup</v>
      </c>
      <c r="Q1273">
        <v>103.7</v>
      </c>
      <c r="R1273" s="1">
        <f>IF(LEN(TRIM(Q1273&amp;""))=0, "", VALUE(SUBSTITUTE(Q1273,"$","")))</f>
        <v>103.7</v>
      </c>
      <c r="S1273">
        <v>3</v>
      </c>
      <c r="T1273">
        <f>IF(LEN(TRIM(S1273&amp;""))=0, "", VALUE(S1273))</f>
        <v>3</v>
      </c>
      <c r="U1273">
        <v>311.10000000000002</v>
      </c>
      <c r="V1273" s="1">
        <f>IF(LEN(TRIM(U1273&amp;""))=0, "", VALUE(SUBSTITUTE(U1273,"$","")))</f>
        <v>311.10000000000002</v>
      </c>
      <c r="W1273" s="1">
        <v>236.43600000000001</v>
      </c>
      <c r="X1273" s="1">
        <f>IF(LEN(TRIM(W1273&amp;""))=0, "", VALUE(SUBSTITUTE(W1273,"$","")))</f>
        <v>236.43600000000001</v>
      </c>
      <c r="Y1273" s="5" t="s">
        <v>6546</v>
      </c>
      <c r="Z1273" s="4" cm="1">
        <f t="array" ref="Z1273">IF(
    LEN(TRIM(Y1273&amp;""))=0,
        IF(AND(ISNUMBER(net_sales_clean), ISNUMBER(profit_clean)),
            net_sales_clean - profit_clean,
            ""
        ),
    VALUE(SUBSTITUTE(Y1273,"$",""))
)</f>
        <v>187.88314184228699</v>
      </c>
      <c r="AA1273" s="5" t="s">
        <v>6545</v>
      </c>
      <c r="AB1273" s="4" cm="1">
        <f t="array" ref="AB1273">IF(
    LEN(TRIM(AA1273&amp;""))=0,
        IF(AND(ISNUMBER(net_sales_clean), ISNUMBER(cost_clean)),
            net_sales_clean - cost_clean,
            ""
        ),
    VALUE(SUBSTITUTE(AA1273,"$",""))
)</f>
        <v>48.552858157712798</v>
      </c>
      <c r="AC1273">
        <v>1</v>
      </c>
      <c r="AD1273">
        <f>IF(LEN(TRIM(AC1273&amp;""))=0, "", VALUE(AC1273))</f>
        <v>1</v>
      </c>
      <c r="AE1273">
        <v>5</v>
      </c>
      <c r="AF1273">
        <f>IF(LEN(TRIM(AE1273&amp;""))=0, "", VALUE(AE1273))</f>
        <v>5</v>
      </c>
      <c r="AG1273">
        <v>0</v>
      </c>
      <c r="AH1273">
        <f>IF(
    OR(U1273&lt;0, W1273&lt;0, Y1273&lt;0, AA1273&lt;0),
        1,
        IF(LEN(TRIM(AG1273&amp;""))=0, "", AG1273)
)</f>
        <v>0</v>
      </c>
      <c r="AI1273" t="str">
        <f>IF(
    COUNT(Q1273,V1273,X1273,Z1273,AB1273)=0,
        "Not Usable",
    IF(
        COUNT(Q1273,V1273,X1273,Z1273,AB1273)&lt;5,
            "Incomplete",
            IF(
                MIN(Q1273,V1273,X1273,Z1273,AB1273)=0,
                    "Incomplete",
                    "Complete"
            )
    )
)</f>
        <v>Complete</v>
      </c>
    </row>
    <row r="1274" spans="1:35" x14ac:dyDescent="0.3">
      <c r="A1274">
        <v>51535</v>
      </c>
      <c r="B1274" s="6">
        <v>45630.265208333331</v>
      </c>
      <c r="C1274" s="3">
        <f>INT(B1274)</f>
        <v>45630</v>
      </c>
      <c r="D1274" s="2">
        <f>MOD(B1274,1)</f>
        <v>0.26520833333051996</v>
      </c>
      <c r="E1274">
        <v>9</v>
      </c>
      <c r="F1274" t="s">
        <v>8</v>
      </c>
      <c r="G1274" t="str">
        <f xml:space="preserve"> PROPER(TRIM(CLEAN(SUBSTITUTE(F1274,CHAR(160)," "))))</f>
        <v>West</v>
      </c>
      <c r="H1274" t="s">
        <v>11</v>
      </c>
      <c r="I1274" t="str">
        <f>PROPER(TRIM(CLEAN((SUBSTITUTE(H1274,"-"," ")))))</f>
        <v>Online</v>
      </c>
      <c r="J1274">
        <v>13908</v>
      </c>
      <c r="K1274" t="s">
        <v>2</v>
      </c>
      <c r="L1274" t="str">
        <f xml:space="preserve"> PROPER(TRIM(CLEAN(SUBSTITUTE(K1274,CHAR(160)," "))))</f>
        <v>Home Office</v>
      </c>
      <c r="M1274" t="s">
        <v>16</v>
      </c>
      <c r="N1274" t="str">
        <f xml:space="preserve"> PROPER(TRIM(CLEAN(SUBSTITUTE(M1274,CHAR(160)," "))))</f>
        <v>Grocery</v>
      </c>
      <c r="O1274" t="s">
        <v>28</v>
      </c>
      <c r="P1274" t="str">
        <f>IF(LEN(TRIM(Table1[[#This Row],[subcategory]]&amp;""))=0,"Unknown", PROPER(TRIM(Table1[[#This Row],[subcategory]])))</f>
        <v>Pantry</v>
      </c>
      <c r="Q1274">
        <v>60.42</v>
      </c>
      <c r="R1274" s="1">
        <f>IF(LEN(TRIM(Q1274&amp;""))=0, "", VALUE(SUBSTITUTE(Q1274,"$","")))</f>
        <v>60.42</v>
      </c>
      <c r="S1274">
        <v>2</v>
      </c>
      <c r="T1274">
        <f>IF(LEN(TRIM(S1274&amp;""))=0, "", VALUE(S1274))</f>
        <v>2</v>
      </c>
      <c r="U1274">
        <v>120.84</v>
      </c>
      <c r="V1274" s="1">
        <f>IF(LEN(TRIM(U1274&amp;""))=0, "", VALUE(SUBSTITUTE(U1274,"$","")))</f>
        <v>120.84</v>
      </c>
      <c r="W1274" s="4" t="s">
        <v>6544</v>
      </c>
      <c r="X1274" s="4">
        <f>IF(LEN(TRIM(W1274&amp;""))=0, "", VALUE(SUBSTITUTE(W1274,"$","")))</f>
        <v>78.787679999999995</v>
      </c>
      <c r="Z1274" s="1" t="str" cm="1">
        <f t="array" ref="Z1274">IF(
    LEN(TRIM(Y1274&amp;""))=0,
        IF(AND(ISNUMBER(net_sales_clean), ISNUMBER(profit_clean)),
            net_sales_clean - profit_clean,
            ""
        ),
    VALUE(SUBSTITUTE(Y1274,"$",""))
)</f>
        <v/>
      </c>
      <c r="AB1274" s="1" t="str" cm="1">
        <f t="array" ref="AB1274">IF(
    LEN(TRIM(AA1274&amp;""))=0,
        IF(AND(ISNUMBER(net_sales_clean), ISNUMBER(cost_clean)),
            net_sales_clean - cost_clean,
            ""
        ),
    VALUE(SUBSTITUTE(AA1274,"$",""))
)</f>
        <v/>
      </c>
      <c r="AC1274">
        <v>0</v>
      </c>
      <c r="AD1274">
        <f>IF(LEN(TRIM(AC1274&amp;""))=0, "", VALUE(AC1274))</f>
        <v>0</v>
      </c>
      <c r="AE1274">
        <v>3</v>
      </c>
      <c r="AF1274">
        <f>IF(LEN(TRIM(AE1274&amp;""))=0, "", VALUE(AE1274))</f>
        <v>3</v>
      </c>
      <c r="AG1274">
        <v>1</v>
      </c>
      <c r="AH1274">
        <f>IF(
    OR(U1274&lt;0, W1274&lt;0, Y1274&lt;0, AA1274&lt;0),
        1,
        IF(LEN(TRIM(AG1274&amp;""))=0, "", AG1274)
)</f>
        <v>1</v>
      </c>
      <c r="AI1274" t="str">
        <f>IF(
    COUNT(Q1274,V1274,X1274,Z1274,AB1274)=0,
        "Not Usable",
    IF(
        COUNT(Q1274,V1274,X1274,Z1274,AB1274)&lt;5,
            "Incomplete",
            IF(
                MIN(Q1274,V1274,X1274,Z1274,AB1274)=0,
                    "Incomplete",
                    "Complete"
            )
    )
)</f>
        <v>Incomplete</v>
      </c>
    </row>
    <row r="1275" spans="1:35" x14ac:dyDescent="0.3">
      <c r="A1275">
        <v>14385</v>
      </c>
      <c r="B1275" s="6">
        <v>45690.031261574077</v>
      </c>
      <c r="C1275" s="3">
        <f>INT(B1275)</f>
        <v>45690</v>
      </c>
      <c r="D1275" s="2">
        <f>MOD(B1275,1)</f>
        <v>3.1261574076779652E-2</v>
      </c>
      <c r="E1275">
        <v>48</v>
      </c>
      <c r="F1275" t="s">
        <v>8</v>
      </c>
      <c r="G1275" t="str">
        <f xml:space="preserve"> PROPER(TRIM(CLEAN(SUBSTITUTE(F1275,CHAR(160)," "))))</f>
        <v>West</v>
      </c>
      <c r="H1275" t="s">
        <v>11</v>
      </c>
      <c r="I1275" t="str">
        <f>PROPER(TRIM(CLEAN((SUBSTITUTE(H1275,"-"," ")))))</f>
        <v>Online</v>
      </c>
      <c r="J1275">
        <v>23780</v>
      </c>
      <c r="K1275" t="s">
        <v>14</v>
      </c>
      <c r="L1275" t="str">
        <f xml:space="preserve"> PROPER(TRIM(CLEAN(SUBSTITUTE(K1275,CHAR(160)," "))))</f>
        <v>Consumer</v>
      </c>
      <c r="M1275" t="s">
        <v>1</v>
      </c>
      <c r="N1275" t="str">
        <f xml:space="preserve"> PROPER(TRIM(CLEAN(SUBSTITUTE(M1275,CHAR(160)," "))))</f>
        <v>Beauty</v>
      </c>
      <c r="O1275" t="s">
        <v>0</v>
      </c>
      <c r="P1275" t="str">
        <f>IF(LEN(TRIM(Table1[[#This Row],[subcategory]]&amp;""))=0,"Unknown", PROPER(TRIM(Table1[[#This Row],[subcategory]])))</f>
        <v>Makeup</v>
      </c>
      <c r="Q1275">
        <v>64.569999999999993</v>
      </c>
      <c r="R1275" s="1">
        <f>IF(LEN(TRIM(Q1275&amp;""))=0, "", VALUE(SUBSTITUTE(Q1275,"$","")))</f>
        <v>64.569999999999993</v>
      </c>
      <c r="S1275">
        <v>2</v>
      </c>
      <c r="T1275">
        <f>IF(LEN(TRIM(S1275&amp;""))=0, "", VALUE(S1275))</f>
        <v>2</v>
      </c>
      <c r="U1275">
        <v>129.13999999999999</v>
      </c>
      <c r="V1275" s="1">
        <f>IF(LEN(TRIM(U1275&amp;""))=0, "", VALUE(SUBSTITUTE(U1275,"$","")))</f>
        <v>129.13999999999999</v>
      </c>
      <c r="W1275" s="4" t="s">
        <v>6543</v>
      </c>
      <c r="X1275" s="4">
        <f>IF(LEN(TRIM(W1275&amp;""))=0, "", VALUE(SUBSTITUTE(W1275,"$","")))</f>
        <v>122.424719999999</v>
      </c>
      <c r="Z1275" s="1" t="str" cm="1">
        <f t="array" ref="Z1275">IF(
    LEN(TRIM(Y1275&amp;""))=0,
        IF(AND(ISNUMBER(net_sales_clean), ISNUMBER(profit_clean)),
            net_sales_clean - profit_clean,
            ""
        ),
    VALUE(SUBSTITUTE(Y1275,"$",""))
)</f>
        <v/>
      </c>
      <c r="AB1275" s="1" t="str" cm="1">
        <f t="array" ref="AB1275">IF(
    LEN(TRIM(AA1275&amp;""))=0,
        IF(AND(ISNUMBER(net_sales_clean), ISNUMBER(cost_clean)),
            net_sales_clean - cost_clean,
            ""
        ),
    VALUE(SUBSTITUTE(AA1275,"$",""))
)</f>
        <v/>
      </c>
      <c r="AC1275">
        <v>1</v>
      </c>
      <c r="AD1275">
        <f>IF(LEN(TRIM(AC1275&amp;""))=0, "", VALUE(AC1275))</f>
        <v>1</v>
      </c>
      <c r="AE1275">
        <v>2</v>
      </c>
      <c r="AF1275">
        <f>IF(LEN(TRIM(AE1275&amp;""))=0, "", VALUE(AE1275))</f>
        <v>2</v>
      </c>
      <c r="AG1275">
        <v>0</v>
      </c>
      <c r="AH1275">
        <f>IF(
    OR(U1275&lt;0, W1275&lt;0, Y1275&lt;0, AA1275&lt;0),
        1,
        IF(LEN(TRIM(AG1275&amp;""))=0, "", AG1275)
)</f>
        <v>0</v>
      </c>
      <c r="AI1275" t="str">
        <f>IF(
    COUNT(Q1275,V1275,X1275,Z1275,AB1275)=0,
        "Not Usable",
    IF(
        COUNT(Q1275,V1275,X1275,Z1275,AB1275)&lt;5,
            "Incomplete",
            IF(
                MIN(Q1275,V1275,X1275,Z1275,AB1275)=0,
                    "Incomplete",
                    "Complete"
            )
    )
)</f>
        <v>Incomplete</v>
      </c>
    </row>
    <row r="1276" spans="1:35" x14ac:dyDescent="0.3">
      <c r="A1276">
        <v>34006</v>
      </c>
      <c r="B1276" s="6">
        <v>45246.404513888891</v>
      </c>
      <c r="C1276" s="3">
        <f>INT(B1276)</f>
        <v>45246</v>
      </c>
      <c r="D1276" s="2">
        <f>MOD(B1276,1)</f>
        <v>0.40451388889050577</v>
      </c>
      <c r="E1276">
        <v>60</v>
      </c>
      <c r="F1276" t="s">
        <v>15</v>
      </c>
      <c r="G1276" t="str">
        <f xml:space="preserve"> PROPER(TRIM(CLEAN(SUBSTITUTE(F1276,CHAR(160)," "))))</f>
        <v>West</v>
      </c>
      <c r="H1276" t="s">
        <v>3</v>
      </c>
      <c r="I1276" t="str">
        <f>PROPER(TRIM(CLEAN((SUBSTITUTE(H1276,"-"," ")))))</f>
        <v>Phone</v>
      </c>
      <c r="J1276">
        <v>12123</v>
      </c>
      <c r="K1276" t="s">
        <v>2</v>
      </c>
      <c r="L1276" t="str">
        <f xml:space="preserve"> PROPER(TRIM(CLEAN(SUBSTITUTE(K1276,CHAR(160)," "))))</f>
        <v>Home Office</v>
      </c>
      <c r="M1276" t="s">
        <v>9</v>
      </c>
      <c r="N1276" t="str">
        <f xml:space="preserve"> PROPER(TRIM(CLEAN(SUBSTITUTE(M1276,CHAR(160)," "))))</f>
        <v>Home</v>
      </c>
      <c r="O1276" t="s">
        <v>38</v>
      </c>
      <c r="P1276" t="str">
        <f>IF(LEN(TRIM(Table1[[#This Row],[subcategory]]&amp;""))=0,"Unknown", PROPER(TRIM(Table1[[#This Row],[subcategory]])))</f>
        <v>Kitchen</v>
      </c>
      <c r="Q1276">
        <v>18.52</v>
      </c>
      <c r="R1276" s="1">
        <f>IF(LEN(TRIM(Q1276&amp;""))=0, "", VALUE(SUBSTITUTE(Q1276,"$","")))</f>
        <v>18.52</v>
      </c>
      <c r="S1276">
        <v>2</v>
      </c>
      <c r="T1276">
        <f>IF(LEN(TRIM(S1276&amp;""))=0, "", VALUE(S1276))</f>
        <v>2</v>
      </c>
      <c r="U1276">
        <v>37.04</v>
      </c>
      <c r="V1276" s="1">
        <f>IF(LEN(TRIM(U1276&amp;""))=0, "", VALUE(SUBSTITUTE(U1276,"$","")))</f>
        <v>37.04</v>
      </c>
      <c r="W1276" s="1">
        <v>28.48376</v>
      </c>
      <c r="X1276" s="1">
        <f>IF(LEN(TRIM(W1276&amp;""))=0, "", VALUE(SUBSTITUTE(W1276,"$","")))</f>
        <v>28.48376</v>
      </c>
      <c r="Y1276" s="5" t="s">
        <v>6542</v>
      </c>
      <c r="Z1276" s="4" cm="1">
        <f t="array" ref="Z1276">IF(
    LEN(TRIM(Y1276&amp;""))=0,
        IF(AND(ISNUMBER(net_sales_clean), ISNUMBER(profit_clean)),
            net_sales_clean - profit_clean,
            ""
        ),
    VALUE(SUBSTITUTE(Y1276,"$",""))
)</f>
        <v>20.4332799101091</v>
      </c>
      <c r="AA1276" s="5" t="s">
        <v>6541</v>
      </c>
      <c r="AB1276" s="4" cm="1">
        <f t="array" ref="AB1276">IF(
    LEN(TRIM(AA1276&amp;""))=0,
        IF(AND(ISNUMBER(net_sales_clean), ISNUMBER(cost_clean)),
            net_sales_clean - cost_clean,
            ""
        ),
    VALUE(SUBSTITUTE(AA1276,"$",""))
)</f>
        <v>8.0504800898908702</v>
      </c>
      <c r="AC1276">
        <v>7</v>
      </c>
      <c r="AD1276">
        <f>IF(LEN(TRIM(AC1276&amp;""))=0, "", VALUE(AC1276))</f>
        <v>7</v>
      </c>
      <c r="AE1276">
        <v>1</v>
      </c>
      <c r="AF1276">
        <f>IF(LEN(TRIM(AE1276&amp;""))=0, "", VALUE(AE1276))</f>
        <v>1</v>
      </c>
      <c r="AG1276">
        <v>0</v>
      </c>
      <c r="AH1276">
        <f>IF(
    OR(U1276&lt;0, W1276&lt;0, Y1276&lt;0, AA1276&lt;0),
        1,
        IF(LEN(TRIM(AG1276&amp;""))=0, "", AG1276)
)</f>
        <v>0</v>
      </c>
      <c r="AI1276" t="str">
        <f>IF(
    COUNT(Q1276,V1276,X1276,Z1276,AB1276)=0,
        "Not Usable",
    IF(
        COUNT(Q1276,V1276,X1276,Z1276,AB1276)&lt;5,
            "Incomplete",
            IF(
                MIN(Q1276,V1276,X1276,Z1276,AB1276)=0,
                    "Incomplete",
                    "Complete"
            )
    )
)</f>
        <v>Complete</v>
      </c>
    </row>
    <row r="1277" spans="1:35" x14ac:dyDescent="0.3">
      <c r="A1277">
        <v>25414</v>
      </c>
      <c r="B1277" s="6">
        <v>45671.8044212963</v>
      </c>
      <c r="C1277" s="3">
        <f>INT(B1277)</f>
        <v>45671</v>
      </c>
      <c r="D1277" s="2">
        <f>MOD(B1277,1)</f>
        <v>0.80442129629955161</v>
      </c>
      <c r="E1277">
        <v>54</v>
      </c>
      <c r="F1277" t="s">
        <v>8</v>
      </c>
      <c r="G1277" t="str">
        <f xml:space="preserve"> PROPER(TRIM(CLEAN(SUBSTITUTE(F1277,CHAR(160)," "))))</f>
        <v>West</v>
      </c>
      <c r="H1277" t="s">
        <v>11</v>
      </c>
      <c r="I1277" t="str">
        <f>PROPER(TRIM(CLEAN((SUBSTITUTE(H1277,"-"," ")))))</f>
        <v>Online</v>
      </c>
      <c r="J1277">
        <v>7551</v>
      </c>
      <c r="K1277" t="s">
        <v>6</v>
      </c>
      <c r="L1277" t="str">
        <f xml:space="preserve"> PROPER(TRIM(CLEAN(SUBSTITUTE(K1277,CHAR(160)," "))))</f>
        <v>Corporate</v>
      </c>
      <c r="M1277" t="s">
        <v>23</v>
      </c>
      <c r="N1277" t="str">
        <f xml:space="preserve"> PROPER(TRIM(CLEAN(SUBSTITUTE(M1277,CHAR(160)," "))))</f>
        <v>Electronics</v>
      </c>
      <c r="O1277" t="s">
        <v>25</v>
      </c>
      <c r="P1277" t="str">
        <f>IF(LEN(TRIM(Table1[[#This Row],[subcategory]]&amp;""))=0,"Unknown", PROPER(TRIM(Table1[[#This Row],[subcategory]])))</f>
        <v>Laptops</v>
      </c>
      <c r="Q1277">
        <v>35.08</v>
      </c>
      <c r="R1277" s="1">
        <f>IF(LEN(TRIM(Q1277&amp;""))=0, "", VALUE(SUBSTITUTE(Q1277,"$","")))</f>
        <v>35.08</v>
      </c>
      <c r="S1277">
        <v>0</v>
      </c>
      <c r="T1277">
        <f>IF(LEN(TRIM(S1277&amp;""))=0, "", VALUE(S1277))</f>
        <v>0</v>
      </c>
      <c r="U1277">
        <v>0</v>
      </c>
      <c r="V1277" s="1">
        <f>IF(LEN(TRIM(U1277&amp;""))=0, "", VALUE(SUBSTITUTE(U1277,"$","")))</f>
        <v>0</v>
      </c>
      <c r="W1277" s="1">
        <v>0</v>
      </c>
      <c r="X1277" s="1">
        <f>IF(LEN(TRIM(W1277&amp;""))=0, "", VALUE(SUBSTITUTE(W1277,"$","")))</f>
        <v>0</v>
      </c>
      <c r="Y1277">
        <v>0</v>
      </c>
      <c r="Z1277" s="1" cm="1">
        <f t="array" ref="Z1277">IF(
    LEN(TRIM(Y1277&amp;""))=0,
        IF(AND(ISNUMBER(net_sales_clean), ISNUMBER(profit_clean)),
            net_sales_clean - profit_clean,
            ""
        ),
    VALUE(SUBSTITUTE(Y1277,"$",""))
)</f>
        <v>0</v>
      </c>
      <c r="AA1277">
        <v>0</v>
      </c>
      <c r="AB1277" s="1" cm="1">
        <f t="array" ref="AB1277">IF(
    LEN(TRIM(AA1277&amp;""))=0,
        IF(AND(ISNUMBER(net_sales_clean), ISNUMBER(cost_clean)),
            net_sales_clean - cost_clean,
            ""
        ),
    VALUE(SUBSTITUTE(AA1277,"$",""))
)</f>
        <v>0</v>
      </c>
      <c r="AC1277">
        <v>8</v>
      </c>
      <c r="AD1277">
        <f>IF(LEN(TRIM(AC1277&amp;""))=0, "", VALUE(AC1277))</f>
        <v>8</v>
      </c>
      <c r="AE1277">
        <v>5</v>
      </c>
      <c r="AF1277">
        <f>IF(LEN(TRIM(AE1277&amp;""))=0, "", VALUE(AE1277))</f>
        <v>5</v>
      </c>
      <c r="AG1277">
        <v>0</v>
      </c>
      <c r="AH1277">
        <f>IF(
    OR(U1277&lt;0, W1277&lt;0, Y1277&lt;0, AA1277&lt;0),
        1,
        IF(LEN(TRIM(AG1277&amp;""))=0, "", AG1277)
)</f>
        <v>0</v>
      </c>
      <c r="AI1277" t="str">
        <f>IF(
    COUNT(Q1277,V1277,X1277,Z1277,AB1277)=0,
        "Not Usable",
    IF(
        COUNT(Q1277,V1277,X1277,Z1277,AB1277)&lt;5,
            "Incomplete",
            IF(
                MIN(Q1277,V1277,X1277,Z1277,AB1277)=0,
                    "Incomplete",
                    "Complete"
            )
    )
)</f>
        <v>Incomplete</v>
      </c>
    </row>
    <row r="1278" spans="1:35" x14ac:dyDescent="0.3">
      <c r="A1278">
        <v>4266</v>
      </c>
      <c r="B1278" s="6">
        <v>45624.724016203705</v>
      </c>
      <c r="C1278" s="3">
        <f>INT(B1278)</f>
        <v>45624</v>
      </c>
      <c r="D1278" s="2">
        <f>MOD(B1278,1)</f>
        <v>0.724016203705105</v>
      </c>
      <c r="E1278">
        <v>67</v>
      </c>
      <c r="F1278" t="s">
        <v>8</v>
      </c>
      <c r="G1278" t="str">
        <f xml:space="preserve"> PROPER(TRIM(CLEAN(SUBSTITUTE(F1278,CHAR(160)," "))))</f>
        <v>West</v>
      </c>
      <c r="H1278" t="s">
        <v>17</v>
      </c>
      <c r="I1278" t="str">
        <f>PROPER(TRIM(CLEAN((SUBSTITUTE(H1278,"-"," ")))))</f>
        <v>Online</v>
      </c>
      <c r="J1278">
        <v>9038</v>
      </c>
      <c r="K1278" t="s">
        <v>10</v>
      </c>
      <c r="L1278" t="str">
        <f xml:space="preserve"> PROPER(TRIM(CLEAN(SUBSTITUTE(K1278,CHAR(160)," "))))</f>
        <v>Consumer</v>
      </c>
      <c r="M1278" t="s">
        <v>23</v>
      </c>
      <c r="N1278" t="str">
        <f xml:space="preserve"> PROPER(TRIM(CLEAN(SUBSTITUTE(M1278,CHAR(160)," "))))</f>
        <v>Electronics</v>
      </c>
      <c r="P1278" t="str">
        <f>IF(LEN(TRIM(Table1[[#This Row],[subcategory]]&amp;""))=0,"Unknown", PROPER(TRIM(Table1[[#This Row],[subcategory]])))</f>
        <v>Unknown</v>
      </c>
      <c r="Q1278">
        <v>105.08</v>
      </c>
      <c r="R1278" s="1">
        <f>IF(LEN(TRIM(Q1278&amp;""))=0, "", VALUE(SUBSTITUTE(Q1278,"$","")))</f>
        <v>105.08</v>
      </c>
      <c r="S1278">
        <v>1</v>
      </c>
      <c r="T1278">
        <f>IF(LEN(TRIM(S1278&amp;""))=0, "", VALUE(S1278))</f>
        <v>1</v>
      </c>
      <c r="U1278">
        <v>105.08</v>
      </c>
      <c r="V1278" s="1">
        <f>IF(LEN(TRIM(U1278&amp;""))=0, "", VALUE(SUBSTITUTE(U1278,"$","")))</f>
        <v>105.08</v>
      </c>
      <c r="W1278" s="1">
        <v>72.400120000000001</v>
      </c>
      <c r="X1278" s="1">
        <f>IF(LEN(TRIM(W1278&amp;""))=0, "", VALUE(SUBSTITUTE(W1278,"$","")))</f>
        <v>72.400120000000001</v>
      </c>
      <c r="Z1278" s="1" t="str" cm="1">
        <f t="array" ref="Z1278">IF(
    LEN(TRIM(Y1278&amp;""))=0,
        IF(AND(ISNUMBER(net_sales_clean), ISNUMBER(profit_clean)),
            net_sales_clean - profit_clean,
            ""
        ),
    VALUE(SUBSTITUTE(Y1278,"$",""))
)</f>
        <v/>
      </c>
      <c r="AB1278" s="1" t="str" cm="1">
        <f t="array" ref="AB1278">IF(
    LEN(TRIM(AA1278&amp;""))=0,
        IF(AND(ISNUMBER(net_sales_clean), ISNUMBER(cost_clean)),
            net_sales_clean - cost_clean,
            ""
        ),
    VALUE(SUBSTITUTE(AA1278,"$",""))
)</f>
        <v/>
      </c>
      <c r="AC1278">
        <v>8</v>
      </c>
      <c r="AD1278">
        <f>IF(LEN(TRIM(AC1278&amp;""))=0, "", VALUE(AC1278))</f>
        <v>8</v>
      </c>
      <c r="AE1278">
        <v>4</v>
      </c>
      <c r="AF1278">
        <f>IF(LEN(TRIM(AE1278&amp;""))=0, "", VALUE(AE1278))</f>
        <v>4</v>
      </c>
      <c r="AG1278">
        <v>0</v>
      </c>
      <c r="AH1278">
        <f>IF(
    OR(U1278&lt;0, W1278&lt;0, Y1278&lt;0, AA1278&lt;0),
        1,
        IF(LEN(TRIM(AG1278&amp;""))=0, "", AG1278)
)</f>
        <v>0</v>
      </c>
      <c r="AI1278" t="str">
        <f>IF(
    COUNT(Q1278,V1278,X1278,Z1278,AB1278)=0,
        "Not Usable",
    IF(
        COUNT(Q1278,V1278,X1278,Z1278,AB1278)&lt;5,
            "Incomplete",
            IF(
                MIN(Q1278,V1278,X1278,Z1278,AB1278)=0,
                    "Incomplete",
                    "Complete"
            )
    )
)</f>
        <v>Incomplete</v>
      </c>
    </row>
    <row r="1279" spans="1:35" x14ac:dyDescent="0.3">
      <c r="A1279">
        <v>30142</v>
      </c>
      <c r="B1279" s="6">
        <v>45675.168252314812</v>
      </c>
      <c r="C1279" s="3">
        <f>INT(B1279)</f>
        <v>45675</v>
      </c>
      <c r="D1279" s="2">
        <f>MOD(B1279,1)</f>
        <v>0.16825231481197989</v>
      </c>
      <c r="E1279">
        <v>17</v>
      </c>
      <c r="F1279" t="s">
        <v>13</v>
      </c>
      <c r="G1279" t="str">
        <f xml:space="preserve"> PROPER(TRIM(CLEAN(SUBSTITUTE(F1279,CHAR(160)," "))))</f>
        <v>Northeast</v>
      </c>
      <c r="H1279" t="s">
        <v>27</v>
      </c>
      <c r="I1279" t="str">
        <f>PROPER(TRIM(CLEAN((SUBSTITUTE(H1279,"-"," ")))))</f>
        <v>In Store</v>
      </c>
      <c r="J1279">
        <v>22654</v>
      </c>
      <c r="K1279" t="s">
        <v>10</v>
      </c>
      <c r="L1279" t="str">
        <f xml:space="preserve"> PROPER(TRIM(CLEAN(SUBSTITUTE(K1279,CHAR(160)," "))))</f>
        <v>Consumer</v>
      </c>
      <c r="M1279" t="s">
        <v>23</v>
      </c>
      <c r="N1279" t="str">
        <f xml:space="preserve"> PROPER(TRIM(CLEAN(SUBSTITUTE(M1279,CHAR(160)," "))))</f>
        <v>Electronics</v>
      </c>
      <c r="O1279" t="s">
        <v>22</v>
      </c>
      <c r="P1279" t="str">
        <f>IF(LEN(TRIM(Table1[[#This Row],[subcategory]]&amp;""))=0,"Unknown", PROPER(TRIM(Table1[[#This Row],[subcategory]])))</f>
        <v>Audio</v>
      </c>
      <c r="Q1279">
        <v>80.42</v>
      </c>
      <c r="R1279" s="1">
        <f>IF(LEN(TRIM(Q1279&amp;""))=0, "", VALUE(SUBSTITUTE(Q1279,"$","")))</f>
        <v>80.42</v>
      </c>
      <c r="S1279">
        <v>4</v>
      </c>
      <c r="T1279">
        <f>IF(LEN(TRIM(S1279&amp;""))=0, "", VALUE(S1279))</f>
        <v>4</v>
      </c>
      <c r="U1279">
        <v>-321.68</v>
      </c>
      <c r="V1279" s="1">
        <f>IF(LEN(TRIM(U1279&amp;""))=0, "", VALUE(SUBSTITUTE(U1279,"$","")))</f>
        <v>-321.68</v>
      </c>
      <c r="W1279" s="1">
        <v>-229.03616</v>
      </c>
      <c r="X1279" s="1">
        <f>IF(LEN(TRIM(W1279&amp;""))=0, "", VALUE(SUBSTITUTE(W1279,"$","")))</f>
        <v>-229.03616</v>
      </c>
      <c r="Z1279" s="1" t="str" cm="1">
        <f t="array" ref="Z1279">IF(
    LEN(TRIM(Y1279&amp;""))=0,
        IF(AND(ISNUMBER(net_sales_clean), ISNUMBER(profit_clean)),
            net_sales_clean - profit_clean,
            ""
        ),
    VALUE(SUBSTITUTE(Y1279,"$",""))
)</f>
        <v/>
      </c>
      <c r="AB1279" s="1" t="str" cm="1">
        <f t="array" ref="AB1279">IF(
    LEN(TRIM(AA1279&amp;""))=0,
        IF(AND(ISNUMBER(net_sales_clean), ISNUMBER(cost_clean)),
            net_sales_clean - cost_clean,
            ""
        ),
    VALUE(SUBSTITUTE(AA1279,"$",""))
)</f>
        <v/>
      </c>
      <c r="AC1279">
        <v>0</v>
      </c>
      <c r="AD1279">
        <f>IF(LEN(TRIM(AC1279&amp;""))=0, "", VALUE(AC1279))</f>
        <v>0</v>
      </c>
      <c r="AF1279" t="str">
        <f>IF(LEN(TRIM(AE1279&amp;""))=0, "", VALUE(AE1279))</f>
        <v/>
      </c>
      <c r="AG1279">
        <v>0</v>
      </c>
      <c r="AH1279">
        <f>IF(
    OR(U1279&lt;0, W1279&lt;0, Y1279&lt;0, AA1279&lt;0),
        1,
        IF(LEN(TRIM(AG1279&amp;""))=0, "", AG1279)
)</f>
        <v>1</v>
      </c>
      <c r="AI1279" t="str">
        <f>IF(
    COUNT(Q1279,V1279,X1279,Z1279,AB1279)=0,
        "Not Usable",
    IF(
        COUNT(Q1279,V1279,X1279,Z1279,AB1279)&lt;5,
            "Incomplete",
            IF(
                MIN(Q1279,V1279,X1279,Z1279,AB1279)=0,
                    "Incomplete",
                    "Complete"
            )
    )
)</f>
        <v>Incomplete</v>
      </c>
    </row>
    <row r="1280" spans="1:35" x14ac:dyDescent="0.3">
      <c r="A1280">
        <v>58974</v>
      </c>
      <c r="B1280" s="6">
        <v>45270.752245370371</v>
      </c>
      <c r="C1280" s="3">
        <f>INT(B1280)</f>
        <v>45270</v>
      </c>
      <c r="D1280" s="2">
        <f>MOD(B1280,1)</f>
        <v>0.75224537037138361</v>
      </c>
      <c r="E1280">
        <v>4</v>
      </c>
      <c r="F1280" t="s">
        <v>15</v>
      </c>
      <c r="G1280" t="str">
        <f xml:space="preserve"> PROPER(TRIM(CLEAN(SUBSTITUTE(F1280,CHAR(160)," "))))</f>
        <v>West</v>
      </c>
      <c r="H1280" t="s">
        <v>7</v>
      </c>
      <c r="I1280" t="str">
        <f>PROPER(TRIM(CLEAN((SUBSTITUTE(H1280,"-"," ")))))</f>
        <v>In Store</v>
      </c>
      <c r="J1280">
        <v>22906</v>
      </c>
      <c r="K1280" t="s">
        <v>6</v>
      </c>
      <c r="L1280" t="str">
        <f xml:space="preserve"> PROPER(TRIM(CLEAN(SUBSTITUTE(K1280,CHAR(160)," "))))</f>
        <v>Corporate</v>
      </c>
      <c r="M1280" t="s">
        <v>1</v>
      </c>
      <c r="N1280" t="str">
        <f xml:space="preserve"> PROPER(TRIM(CLEAN(SUBSTITUTE(M1280,CHAR(160)," "))))</f>
        <v>Beauty</v>
      </c>
      <c r="O1280" t="s">
        <v>31</v>
      </c>
      <c r="P1280" t="str">
        <f>IF(LEN(TRIM(Table1[[#This Row],[subcategory]]&amp;""))=0,"Unknown", PROPER(TRIM(Table1[[#This Row],[subcategory]])))</f>
        <v>Skincare</v>
      </c>
      <c r="Q1280">
        <v>130.08000000000001</v>
      </c>
      <c r="R1280" s="1">
        <f>IF(LEN(TRIM(Q1280&amp;""))=0, "", VALUE(SUBSTITUTE(Q1280,"$","")))</f>
        <v>130.08000000000001</v>
      </c>
      <c r="S1280">
        <v>3</v>
      </c>
      <c r="T1280">
        <f>IF(LEN(TRIM(S1280&amp;""))=0, "", VALUE(S1280))</f>
        <v>3</v>
      </c>
      <c r="U1280">
        <v>390.24</v>
      </c>
      <c r="V1280" s="1">
        <f>IF(LEN(TRIM(U1280&amp;""))=0, "", VALUE(SUBSTITUTE(U1280,"$","")))</f>
        <v>390.24</v>
      </c>
      <c r="W1280" s="4" t="s">
        <v>6540</v>
      </c>
      <c r="X1280" s="4">
        <f>IF(LEN(TRIM(W1280&amp;""))=0, "", VALUE(SUBSTITUTE(W1280,"$","")))</f>
        <v>310.63103999999998</v>
      </c>
      <c r="Y1280" s="5" t="s">
        <v>6539</v>
      </c>
      <c r="Z1280" s="4" cm="1">
        <f t="array" ref="Z1280">IF(
    LEN(TRIM(Y1280&amp;""))=0,
        IF(AND(ISNUMBER(net_sales_clean), ISNUMBER(profit_clean)),
            net_sales_clean - profit_clean,
            ""
        ),
    VALUE(SUBSTITUTE(Y1280,"$",""))
)</f>
        <v>259.23327333976499</v>
      </c>
      <c r="AA1280" s="5" t="s">
        <v>6538</v>
      </c>
      <c r="AB1280" s="4" cm="1">
        <f t="array" ref="AB1280">IF(
    LEN(TRIM(AA1280&amp;""))=0,
        IF(AND(ISNUMBER(net_sales_clean), ISNUMBER(cost_clean)),
            net_sales_clean - cost_clean,
            ""
        ),
    VALUE(SUBSTITUTE(AA1280,"$",""))
)</f>
        <v>51.397766660233998</v>
      </c>
      <c r="AC1280">
        <v>7</v>
      </c>
      <c r="AD1280">
        <f>IF(LEN(TRIM(AC1280&amp;""))=0, "", VALUE(AC1280))</f>
        <v>7</v>
      </c>
      <c r="AF1280" t="str">
        <f>IF(LEN(TRIM(AE1280&amp;""))=0, "", VALUE(AE1280))</f>
        <v/>
      </c>
      <c r="AG1280">
        <v>0</v>
      </c>
      <c r="AH1280">
        <f>IF(
    OR(U1280&lt;0, W1280&lt;0, Y1280&lt;0, AA1280&lt;0),
        1,
        IF(LEN(TRIM(AG1280&amp;""))=0, "", AG1280)
)</f>
        <v>0</v>
      </c>
      <c r="AI1280" t="str">
        <f>IF(
    COUNT(Q1280,V1280,X1280,Z1280,AB1280)=0,
        "Not Usable",
    IF(
        COUNT(Q1280,V1280,X1280,Z1280,AB1280)&lt;5,
            "Incomplete",
            IF(
                MIN(Q1280,V1280,X1280,Z1280,AB1280)=0,
                    "Incomplete",
                    "Complete"
            )
    )
)</f>
        <v>Complete</v>
      </c>
    </row>
    <row r="1281" spans="1:35" x14ac:dyDescent="0.3">
      <c r="A1281">
        <v>34684</v>
      </c>
      <c r="B1281" s="6">
        <v>45217.268761574072</v>
      </c>
      <c r="C1281" s="3">
        <f>INT(B1281)</f>
        <v>45217</v>
      </c>
      <c r="D1281" s="2">
        <f>MOD(B1281,1)</f>
        <v>0.26876157407241408</v>
      </c>
      <c r="E1281">
        <v>67</v>
      </c>
      <c r="F1281" t="s">
        <v>33</v>
      </c>
      <c r="G1281" t="str">
        <f xml:space="preserve"> PROPER(TRIM(CLEAN(SUBSTITUTE(F1281,CHAR(160)," "))))</f>
        <v>South</v>
      </c>
      <c r="H1281" t="s">
        <v>3</v>
      </c>
      <c r="I1281" t="str">
        <f>PROPER(TRIM(CLEAN((SUBSTITUTE(H1281,"-"," ")))))</f>
        <v>Phone</v>
      </c>
      <c r="J1281">
        <v>29097</v>
      </c>
      <c r="K1281" t="s">
        <v>14</v>
      </c>
      <c r="L1281" t="str">
        <f xml:space="preserve"> PROPER(TRIM(CLEAN(SUBSTITUTE(K1281,CHAR(160)," "))))</f>
        <v>Consumer</v>
      </c>
      <c r="M1281" t="s">
        <v>23</v>
      </c>
      <c r="N1281" t="str">
        <f xml:space="preserve"> PROPER(TRIM(CLEAN(SUBSTITUTE(M1281,CHAR(160)," "))))</f>
        <v>Electronics</v>
      </c>
      <c r="O1281" t="s">
        <v>25</v>
      </c>
      <c r="P1281" t="str">
        <f>IF(LEN(TRIM(Table1[[#This Row],[subcategory]]&amp;""))=0,"Unknown", PROPER(TRIM(Table1[[#This Row],[subcategory]])))</f>
        <v>Laptops</v>
      </c>
      <c r="Q1281">
        <v>86.62</v>
      </c>
      <c r="R1281" s="1">
        <f>IF(LEN(TRIM(Q1281&amp;""))=0, "", VALUE(SUBSTITUTE(Q1281,"$","")))</f>
        <v>86.62</v>
      </c>
      <c r="S1281">
        <v>4</v>
      </c>
      <c r="T1281">
        <f>IF(LEN(TRIM(S1281&amp;""))=0, "", VALUE(S1281))</f>
        <v>4</v>
      </c>
      <c r="U1281">
        <v>346.48</v>
      </c>
      <c r="V1281" s="1">
        <f>IF(LEN(TRIM(U1281&amp;""))=0, "", VALUE(SUBSTITUTE(U1281,"$","")))</f>
        <v>346.48</v>
      </c>
      <c r="W1281" s="1">
        <v>220.01480000000001</v>
      </c>
      <c r="X1281" s="1">
        <f>IF(LEN(TRIM(W1281&amp;""))=0, "", VALUE(SUBSTITUTE(W1281,"$","")))</f>
        <v>220.01480000000001</v>
      </c>
      <c r="Y1281" s="5" t="s">
        <v>6537</v>
      </c>
      <c r="Z1281" s="4" cm="1">
        <f t="array" ref="Z1281">IF(
    LEN(TRIM(Y1281&amp;""))=0,
        IF(AND(ISNUMBER(net_sales_clean), ISNUMBER(profit_clean)),
            net_sales_clean - profit_clean,
            ""
        ),
    VALUE(SUBSTITUTE(Y1281,"$",""))
)</f>
        <v>121.490391471042</v>
      </c>
      <c r="AA1281" s="5" t="s">
        <v>6536</v>
      </c>
      <c r="AB1281" s="4" cm="1">
        <f t="array" ref="AB1281">IF(
    LEN(TRIM(AA1281&amp;""))=0,
        IF(AND(ISNUMBER(net_sales_clean), ISNUMBER(cost_clean)),
            net_sales_clean - cost_clean,
            ""
        ),
    VALUE(SUBSTITUTE(AA1281,"$",""))
)</f>
        <v>98.524408528957494</v>
      </c>
      <c r="AC1281">
        <v>3</v>
      </c>
      <c r="AD1281">
        <f>IF(LEN(TRIM(AC1281&amp;""))=0, "", VALUE(AC1281))</f>
        <v>3</v>
      </c>
      <c r="AE1281">
        <v>2</v>
      </c>
      <c r="AF1281">
        <f>IF(LEN(TRIM(AE1281&amp;""))=0, "", VALUE(AE1281))</f>
        <v>2</v>
      </c>
      <c r="AG1281">
        <v>0</v>
      </c>
      <c r="AH1281">
        <f>IF(
    OR(U1281&lt;0, W1281&lt;0, Y1281&lt;0, AA1281&lt;0),
        1,
        IF(LEN(TRIM(AG1281&amp;""))=0, "", AG1281)
)</f>
        <v>0</v>
      </c>
      <c r="AI1281" t="str">
        <f>IF(
    COUNT(Q1281,V1281,X1281,Z1281,AB1281)=0,
        "Not Usable",
    IF(
        COUNT(Q1281,V1281,X1281,Z1281,AB1281)&lt;5,
            "Incomplete",
            IF(
                MIN(Q1281,V1281,X1281,Z1281,AB1281)=0,
                    "Incomplete",
                    "Complete"
            )
    )
)</f>
        <v>Complete</v>
      </c>
    </row>
    <row r="1282" spans="1:35" x14ac:dyDescent="0.3">
      <c r="A1282">
        <v>38686</v>
      </c>
      <c r="B1282" s="6">
        <v>45816.726400462961</v>
      </c>
      <c r="C1282" s="3">
        <f>INT(B1282)</f>
        <v>45816</v>
      </c>
      <c r="D1282" s="2">
        <f>MOD(B1282,1)</f>
        <v>0.72640046296146465</v>
      </c>
      <c r="E1282">
        <v>51</v>
      </c>
      <c r="F1282" t="s">
        <v>8</v>
      </c>
      <c r="G1282" t="str">
        <f xml:space="preserve"> PROPER(TRIM(CLEAN(SUBSTITUTE(F1282,CHAR(160)," "))))</f>
        <v>West</v>
      </c>
      <c r="H1282" t="s">
        <v>27</v>
      </c>
      <c r="I1282" t="str">
        <f>PROPER(TRIM(CLEAN((SUBSTITUTE(H1282,"-"," ")))))</f>
        <v>In Store</v>
      </c>
      <c r="J1282">
        <v>21655</v>
      </c>
      <c r="K1282" t="s">
        <v>2</v>
      </c>
      <c r="L1282" t="str">
        <f xml:space="preserve"> PROPER(TRIM(CLEAN(SUBSTITUTE(K1282,CHAR(160)," "))))</f>
        <v>Home Office</v>
      </c>
      <c r="M1282" t="s">
        <v>9</v>
      </c>
      <c r="N1282" t="str">
        <f xml:space="preserve"> PROPER(TRIM(CLEAN(SUBSTITUTE(M1282,CHAR(160)," "))))</f>
        <v>Home</v>
      </c>
      <c r="O1282" t="s">
        <v>36</v>
      </c>
      <c r="P1282" t="str">
        <f>IF(LEN(TRIM(Table1[[#This Row],[subcategory]]&amp;""))=0,"Unknown", PROPER(TRIM(Table1[[#This Row],[subcategory]])))</f>
        <v>Bedding</v>
      </c>
      <c r="Q1282">
        <v>84.12</v>
      </c>
      <c r="R1282" s="1">
        <f>IF(LEN(TRIM(Q1282&amp;""))=0, "", VALUE(SUBSTITUTE(Q1282,"$","")))</f>
        <v>84.12</v>
      </c>
      <c r="S1282">
        <v>2</v>
      </c>
      <c r="T1282">
        <f>IF(LEN(TRIM(S1282&amp;""))=0, "", VALUE(S1282))</f>
        <v>2</v>
      </c>
      <c r="U1282">
        <v>168.24</v>
      </c>
      <c r="V1282" s="1">
        <f>IF(LEN(TRIM(U1282&amp;""))=0, "", VALUE(SUBSTITUTE(U1282,"$","")))</f>
        <v>168.24</v>
      </c>
      <c r="W1282" s="1">
        <v>138.62976</v>
      </c>
      <c r="X1282" s="1">
        <f>IF(LEN(TRIM(W1282&amp;""))=0, "", VALUE(SUBSTITUTE(W1282,"$","")))</f>
        <v>138.62976</v>
      </c>
      <c r="Y1282" s="5" t="s">
        <v>6535</v>
      </c>
      <c r="Z1282" s="4" cm="1">
        <f t="array" ref="Z1282">IF(
    LEN(TRIM(Y1282&amp;""))=0,
        IF(AND(ISNUMBER(net_sales_clean), ISNUMBER(profit_clean)),
            net_sales_clean - profit_clean,
            ""
        ),
    VALUE(SUBSTITUTE(Y1282,"$",""))
)</f>
        <v>100.570621523306</v>
      </c>
      <c r="AA1282" s="5" t="s">
        <v>6534</v>
      </c>
      <c r="AB1282" s="4" cm="1">
        <f t="array" ref="AB1282">IF(
    LEN(TRIM(AA1282&amp;""))=0,
        IF(AND(ISNUMBER(net_sales_clean), ISNUMBER(cost_clean)),
            net_sales_clean - cost_clean,
            ""
        ),
    VALUE(SUBSTITUTE(AA1282,"$",""))
)</f>
        <v>38.059138476693199</v>
      </c>
      <c r="AC1282">
        <v>0</v>
      </c>
      <c r="AD1282">
        <f>IF(LEN(TRIM(AC1282&amp;""))=0, "", VALUE(AC1282))</f>
        <v>0</v>
      </c>
      <c r="AE1282">
        <v>1</v>
      </c>
      <c r="AF1282">
        <f>IF(LEN(TRIM(AE1282&amp;""))=0, "", VALUE(AE1282))</f>
        <v>1</v>
      </c>
      <c r="AG1282">
        <v>0</v>
      </c>
      <c r="AH1282">
        <f>IF(
    OR(U1282&lt;0, W1282&lt;0, Y1282&lt;0, AA1282&lt;0),
        1,
        IF(LEN(TRIM(AG1282&amp;""))=0, "", AG1282)
)</f>
        <v>0</v>
      </c>
      <c r="AI1282" t="str">
        <f>IF(
    COUNT(Q1282,V1282,X1282,Z1282,AB1282)=0,
        "Not Usable",
    IF(
        COUNT(Q1282,V1282,X1282,Z1282,AB1282)&lt;5,
            "Incomplete",
            IF(
                MIN(Q1282,V1282,X1282,Z1282,AB1282)=0,
                    "Incomplete",
                    "Complete"
            )
    )
)</f>
        <v>Complete</v>
      </c>
    </row>
    <row r="1283" spans="1:35" x14ac:dyDescent="0.3">
      <c r="A1283">
        <v>30632</v>
      </c>
      <c r="B1283" s="6">
        <v>45863.582187499997</v>
      </c>
      <c r="C1283" s="3">
        <f>INT(B1283)</f>
        <v>45863</v>
      </c>
      <c r="D1283" s="2">
        <f>MOD(B1283,1)</f>
        <v>0.58218749999650754</v>
      </c>
      <c r="E1283">
        <v>65</v>
      </c>
      <c r="F1283" t="s">
        <v>8</v>
      </c>
      <c r="G1283" t="str">
        <f xml:space="preserve"> PROPER(TRIM(CLEAN(SUBSTITUTE(F1283,CHAR(160)," "))))</f>
        <v>West</v>
      </c>
      <c r="H1283" t="s">
        <v>3</v>
      </c>
      <c r="I1283" t="str">
        <f>PROPER(TRIM(CLEAN((SUBSTITUTE(H1283,"-"," ")))))</f>
        <v>Phone</v>
      </c>
      <c r="J1283">
        <v>8940</v>
      </c>
      <c r="K1283" t="s">
        <v>10</v>
      </c>
      <c r="L1283" t="str">
        <f xml:space="preserve"> PROPER(TRIM(CLEAN(SUBSTITUTE(K1283,CHAR(160)," "))))</f>
        <v>Consumer</v>
      </c>
      <c r="M1283" t="s">
        <v>9</v>
      </c>
      <c r="N1283" t="str">
        <f xml:space="preserve"> PROPER(TRIM(CLEAN(SUBSTITUTE(M1283,CHAR(160)," "))))</f>
        <v>Home</v>
      </c>
      <c r="P1283" t="str">
        <f>IF(LEN(TRIM(Table1[[#This Row],[subcategory]]&amp;""))=0,"Unknown", PROPER(TRIM(Table1[[#This Row],[subcategory]])))</f>
        <v>Unknown</v>
      </c>
      <c r="Q1283">
        <v>35.53</v>
      </c>
      <c r="R1283" s="1">
        <f>IF(LEN(TRIM(Q1283&amp;""))=0, "", VALUE(SUBSTITUTE(Q1283,"$","")))</f>
        <v>35.53</v>
      </c>
      <c r="S1283">
        <v>2</v>
      </c>
      <c r="T1283">
        <f>IF(LEN(TRIM(S1283&amp;""))=0, "", VALUE(S1283))</f>
        <v>2</v>
      </c>
      <c r="U1283">
        <v>71.06</v>
      </c>
      <c r="V1283" s="1">
        <f>IF(LEN(TRIM(U1283&amp;""))=0, "", VALUE(SUBSTITUTE(U1283,"$","")))</f>
        <v>71.06</v>
      </c>
      <c r="W1283" s="1">
        <v>43.417659999999998</v>
      </c>
      <c r="X1283" s="1">
        <f>IF(LEN(TRIM(W1283&amp;""))=0, "", VALUE(SUBSTITUTE(W1283,"$","")))</f>
        <v>43.417659999999998</v>
      </c>
      <c r="Y1283" s="5" t="s">
        <v>6533</v>
      </c>
      <c r="Z1283" s="4" cm="1">
        <f t="array" ref="Z1283">IF(
    LEN(TRIM(Y1283&amp;""))=0,
        IF(AND(ISNUMBER(net_sales_clean), ISNUMBER(profit_clean)),
            net_sales_clean - profit_clean,
            ""
        ),
    VALUE(SUBSTITUTE(Y1283,"$",""))
)</f>
        <v>29.092181601050399</v>
      </c>
      <c r="AA1283" s="5" t="s">
        <v>6532</v>
      </c>
      <c r="AB1283" s="4" cm="1">
        <f t="array" ref="AB1283">IF(
    LEN(TRIM(AA1283&amp;""))=0,
        IF(AND(ISNUMBER(net_sales_clean), ISNUMBER(cost_clean)),
            net_sales_clean - cost_clean,
            ""
        ),
    VALUE(SUBSTITUTE(AA1283,"$",""))
)</f>
        <v>14.3254783989495</v>
      </c>
      <c r="AC1283">
        <v>1</v>
      </c>
      <c r="AD1283">
        <f>IF(LEN(TRIM(AC1283&amp;""))=0, "", VALUE(AC1283))</f>
        <v>1</v>
      </c>
      <c r="AE1283">
        <v>5</v>
      </c>
      <c r="AF1283">
        <f>IF(LEN(TRIM(AE1283&amp;""))=0, "", VALUE(AE1283))</f>
        <v>5</v>
      </c>
      <c r="AG1283">
        <v>0</v>
      </c>
      <c r="AH1283">
        <f>IF(
    OR(U1283&lt;0, W1283&lt;0, Y1283&lt;0, AA1283&lt;0),
        1,
        IF(LEN(TRIM(AG1283&amp;""))=0, "", AG1283)
)</f>
        <v>0</v>
      </c>
      <c r="AI1283" t="str">
        <f>IF(
    COUNT(Q1283,V1283,X1283,Z1283,AB1283)=0,
        "Not Usable",
    IF(
        COUNT(Q1283,V1283,X1283,Z1283,AB1283)&lt;5,
            "Incomplete",
            IF(
                MIN(Q1283,V1283,X1283,Z1283,AB1283)=0,
                    "Incomplete",
                    "Complete"
            )
    )
)</f>
        <v>Complete</v>
      </c>
    </row>
    <row r="1284" spans="1:35" x14ac:dyDescent="0.3">
      <c r="A1284">
        <v>59435</v>
      </c>
      <c r="B1284" s="6">
        <v>45209.848634259259</v>
      </c>
      <c r="C1284" s="3">
        <f>INT(B1284)</f>
        <v>45209</v>
      </c>
      <c r="D1284" s="2">
        <f>MOD(B1284,1)</f>
        <v>0.84863425925868796</v>
      </c>
      <c r="E1284">
        <v>29</v>
      </c>
      <c r="F1284" t="s">
        <v>21</v>
      </c>
      <c r="G1284" t="str">
        <f xml:space="preserve"> PROPER(TRIM(CLEAN(SUBSTITUTE(F1284,CHAR(160)," "))))</f>
        <v>Midwest</v>
      </c>
      <c r="H1284" t="s">
        <v>17</v>
      </c>
      <c r="I1284" t="str">
        <f>PROPER(TRIM(CLEAN((SUBSTITUTE(H1284,"-"," ")))))</f>
        <v>Online</v>
      </c>
      <c r="J1284">
        <v>5403</v>
      </c>
      <c r="K1284" t="s">
        <v>6</v>
      </c>
      <c r="L1284" t="str">
        <f xml:space="preserve"> PROPER(TRIM(CLEAN(SUBSTITUTE(K1284,CHAR(160)," "))))</f>
        <v>Corporate</v>
      </c>
      <c r="M1284" t="s">
        <v>23</v>
      </c>
      <c r="N1284" t="str">
        <f xml:space="preserve"> PROPER(TRIM(CLEAN(SUBSTITUTE(M1284,CHAR(160)," "))))</f>
        <v>Electronics</v>
      </c>
      <c r="O1284" t="s">
        <v>22</v>
      </c>
      <c r="P1284" t="str">
        <f>IF(LEN(TRIM(Table1[[#This Row],[subcategory]]&amp;""))=0,"Unknown", PROPER(TRIM(Table1[[#This Row],[subcategory]])))</f>
        <v>Audio</v>
      </c>
      <c r="Q1284">
        <v>85.1</v>
      </c>
      <c r="R1284" s="1">
        <f>IF(LEN(TRIM(Q1284&amp;""))=0, "", VALUE(SUBSTITUTE(Q1284,"$","")))</f>
        <v>85.1</v>
      </c>
      <c r="S1284">
        <v>6</v>
      </c>
      <c r="T1284">
        <f>IF(LEN(TRIM(S1284&amp;""))=0, "", VALUE(S1284))</f>
        <v>6</v>
      </c>
      <c r="U1284" s="5" t="s">
        <v>6531</v>
      </c>
      <c r="V1284" s="4">
        <f>IF(LEN(TRIM(U1284&amp;""))=0, "", VALUE(SUBSTITUTE(U1284,"$","")))</f>
        <v>510.599999999999</v>
      </c>
      <c r="W1284" s="4" t="s">
        <v>6530</v>
      </c>
      <c r="X1284" s="4">
        <f>IF(LEN(TRIM(W1284&amp;""))=0, "", VALUE(SUBSTITUTE(W1284,"$","")))</f>
        <v>474.85799999999898</v>
      </c>
      <c r="Y1284" s="5" t="s">
        <v>6529</v>
      </c>
      <c r="Z1284" s="4" cm="1">
        <f t="array" ref="Z1284">IF(
    LEN(TRIM(Y1284&amp;""))=0,
        IF(AND(ISNUMBER(net_sales_clean), ISNUMBER(profit_clean)),
            net_sales_clean - profit_clean,
            ""
        ),
    VALUE(SUBSTITUTE(Y1284,"$",""))
)</f>
        <v>293.91301565872999</v>
      </c>
      <c r="AA1284" s="5" t="s">
        <v>6528</v>
      </c>
      <c r="AB1284" s="4" cm="1">
        <f t="array" ref="AB1284">IF(
    LEN(TRIM(AA1284&amp;""))=0,
        IF(AND(ISNUMBER(net_sales_clean), ISNUMBER(cost_clean)),
            net_sales_clean - cost_clean,
            ""
        ),
    VALUE(SUBSTITUTE(AA1284,"$",""))
)</f>
        <v>180.94498434126899</v>
      </c>
      <c r="AC1284">
        <v>7</v>
      </c>
      <c r="AD1284">
        <f>IF(LEN(TRIM(AC1284&amp;""))=0, "", VALUE(AC1284))</f>
        <v>7</v>
      </c>
      <c r="AE1284">
        <v>5</v>
      </c>
      <c r="AF1284">
        <f>IF(LEN(TRIM(AE1284&amp;""))=0, "", VALUE(AE1284))</f>
        <v>5</v>
      </c>
      <c r="AG1284">
        <v>0</v>
      </c>
      <c r="AH1284">
        <f>IF(
    OR(U1284&lt;0, W1284&lt;0, Y1284&lt;0, AA1284&lt;0),
        1,
        IF(LEN(TRIM(AG1284&amp;""))=0, "", AG1284)
)</f>
        <v>0</v>
      </c>
      <c r="AI1284" t="str">
        <f>IF(
    COUNT(Q1284,V1284,X1284,Z1284,AB1284)=0,
        "Not Usable",
    IF(
        COUNT(Q1284,V1284,X1284,Z1284,AB1284)&lt;5,
            "Incomplete",
            IF(
                MIN(Q1284,V1284,X1284,Z1284,AB1284)=0,
                    "Incomplete",
                    "Complete"
            )
    )
)</f>
        <v>Complete</v>
      </c>
    </row>
    <row r="1285" spans="1:35" x14ac:dyDescent="0.3">
      <c r="A1285">
        <v>37268</v>
      </c>
      <c r="B1285" s="6">
        <v>45322.619004629632</v>
      </c>
      <c r="C1285" s="3">
        <f>INT(B1285)</f>
        <v>45322</v>
      </c>
      <c r="D1285" s="2">
        <f>MOD(B1285,1)</f>
        <v>0.61900462963239988</v>
      </c>
      <c r="E1285">
        <v>19</v>
      </c>
      <c r="F1285" t="s">
        <v>13</v>
      </c>
      <c r="G1285" t="str">
        <f xml:space="preserve"> PROPER(TRIM(CLEAN(SUBSTITUTE(F1285,CHAR(160)," "))))</f>
        <v>Northeast</v>
      </c>
      <c r="H1285" t="s">
        <v>11</v>
      </c>
      <c r="I1285" t="str">
        <f>PROPER(TRIM(CLEAN((SUBSTITUTE(H1285,"-"," ")))))</f>
        <v>Online</v>
      </c>
      <c r="J1285">
        <v>3816</v>
      </c>
      <c r="K1285" t="s">
        <v>2</v>
      </c>
      <c r="L1285" t="str">
        <f xml:space="preserve"> PROPER(TRIM(CLEAN(SUBSTITUTE(K1285,CHAR(160)," "))))</f>
        <v>Home Office</v>
      </c>
      <c r="M1285" t="s">
        <v>16</v>
      </c>
      <c r="N1285" t="str">
        <f xml:space="preserve"> PROPER(TRIM(CLEAN(SUBSTITUTE(M1285,CHAR(160)," "))))</f>
        <v>Grocery</v>
      </c>
      <c r="O1285" t="s">
        <v>37</v>
      </c>
      <c r="P1285" t="str">
        <f>IF(LEN(TRIM(Table1[[#This Row],[subcategory]]&amp;""))=0,"Unknown", PROPER(TRIM(Table1[[#This Row],[subcategory]])))</f>
        <v>Produce</v>
      </c>
      <c r="Q1285">
        <v>115.97</v>
      </c>
      <c r="R1285" s="1">
        <f>IF(LEN(TRIM(Q1285&amp;""))=0, "", VALUE(SUBSTITUTE(Q1285,"$","")))</f>
        <v>115.97</v>
      </c>
      <c r="S1285">
        <v>4</v>
      </c>
      <c r="T1285">
        <f>IF(LEN(TRIM(S1285&amp;""))=0, "", VALUE(S1285))</f>
        <v>4</v>
      </c>
      <c r="U1285">
        <v>463.88</v>
      </c>
      <c r="V1285" s="1">
        <f>IF(LEN(TRIM(U1285&amp;""))=0, "", VALUE(SUBSTITUTE(U1285,"$","")))</f>
        <v>463.88</v>
      </c>
      <c r="W1285" s="4" t="s">
        <v>6527</v>
      </c>
      <c r="X1285" s="4">
        <f>IF(LEN(TRIM(W1285&amp;""))=0, "", VALUE(SUBSTITUTE(W1285,"$","")))</f>
        <v>373.42339999999899</v>
      </c>
      <c r="Y1285" s="5" t="s">
        <v>6526</v>
      </c>
      <c r="Z1285" s="4" cm="1">
        <f t="array" ref="Z1285">IF(
    LEN(TRIM(Y1285&amp;""))=0,
        IF(AND(ISNUMBER(net_sales_clean), ISNUMBER(profit_clean)),
            net_sales_clean - profit_clean,
            ""
        ),
    VALUE(SUBSTITUTE(Y1285,"$",""))
)</f>
        <v>250.82898370181201</v>
      </c>
      <c r="AA1285" s="5" t="s">
        <v>6525</v>
      </c>
      <c r="AB1285" s="4" cm="1">
        <f t="array" ref="AB1285">IF(
    LEN(TRIM(AA1285&amp;""))=0,
        IF(AND(ISNUMBER(net_sales_clean), ISNUMBER(cost_clean)),
            net_sales_clean - cost_clean,
            ""
        ),
    VALUE(SUBSTITUTE(AA1285,"$",""))
)</f>
        <v>122.594416298187</v>
      </c>
      <c r="AC1285">
        <v>6</v>
      </c>
      <c r="AD1285">
        <f>IF(LEN(TRIM(AC1285&amp;""))=0, "", VALUE(AC1285))</f>
        <v>6</v>
      </c>
      <c r="AE1285">
        <v>2</v>
      </c>
      <c r="AF1285">
        <f>IF(LEN(TRIM(AE1285&amp;""))=0, "", VALUE(AE1285))</f>
        <v>2</v>
      </c>
      <c r="AH1285" t="str">
        <f>IF(
    OR(U1285&lt;0, W1285&lt;0, Y1285&lt;0, AA1285&lt;0),
        1,
        IF(LEN(TRIM(AG1285&amp;""))=0, "", AG1285)
)</f>
        <v/>
      </c>
      <c r="AI1285" t="str">
        <f>IF(
    COUNT(Q1285,V1285,X1285,Z1285,AB1285)=0,
        "Not Usable",
    IF(
        COUNT(Q1285,V1285,X1285,Z1285,AB1285)&lt;5,
            "Incomplete",
            IF(
                MIN(Q1285,V1285,X1285,Z1285,AB1285)=0,
                    "Incomplete",
                    "Complete"
            )
    )
)</f>
        <v>Complete</v>
      </c>
    </row>
    <row r="1286" spans="1:35" x14ac:dyDescent="0.3">
      <c r="A1286">
        <v>2504</v>
      </c>
      <c r="B1286" s="6">
        <v>45132.498425925929</v>
      </c>
      <c r="C1286" s="3">
        <f>INT(B1286)</f>
        <v>45132</v>
      </c>
      <c r="D1286" s="2">
        <f>MOD(B1286,1)</f>
        <v>0.49842592592904111</v>
      </c>
      <c r="E1286">
        <v>2</v>
      </c>
      <c r="F1286" t="s">
        <v>13</v>
      </c>
      <c r="G1286" t="str">
        <f xml:space="preserve"> PROPER(TRIM(CLEAN(SUBSTITUTE(F1286,CHAR(160)," "))))</f>
        <v>Northeast</v>
      </c>
      <c r="H1286" t="s">
        <v>11</v>
      </c>
      <c r="I1286" t="str">
        <f>PROPER(TRIM(CLEAN((SUBSTITUTE(H1286,"-"," ")))))</f>
        <v>Online</v>
      </c>
      <c r="J1286">
        <v>28193</v>
      </c>
      <c r="K1286" t="s">
        <v>14</v>
      </c>
      <c r="L1286" t="str">
        <f xml:space="preserve"> PROPER(TRIM(CLEAN(SUBSTITUTE(K1286,CHAR(160)," "))))</f>
        <v>Consumer</v>
      </c>
      <c r="M1286" t="s">
        <v>23</v>
      </c>
      <c r="N1286" t="str">
        <f xml:space="preserve"> PROPER(TRIM(CLEAN(SUBSTITUTE(M1286,CHAR(160)," "))))</f>
        <v>Electronics</v>
      </c>
      <c r="O1286" t="s">
        <v>40</v>
      </c>
      <c r="P1286" t="str">
        <f>IF(LEN(TRIM(Table1[[#This Row],[subcategory]]&amp;""))=0,"Unknown", PROPER(TRIM(Table1[[#This Row],[subcategory]])))</f>
        <v>Accessories</v>
      </c>
      <c r="Q1286">
        <v>77.22</v>
      </c>
      <c r="R1286" s="1">
        <f>IF(LEN(TRIM(Q1286&amp;""))=0, "", VALUE(SUBSTITUTE(Q1286,"$","")))</f>
        <v>77.22</v>
      </c>
      <c r="S1286">
        <v>5</v>
      </c>
      <c r="T1286">
        <f>IF(LEN(TRIM(S1286&amp;""))=0, "", VALUE(S1286))</f>
        <v>5</v>
      </c>
      <c r="U1286">
        <v>386.1</v>
      </c>
      <c r="V1286" s="1">
        <f>IF(LEN(TRIM(U1286&amp;""))=0, "", VALUE(SUBSTITUTE(U1286,"$","")))</f>
        <v>386.1</v>
      </c>
      <c r="W1286" s="4" t="s">
        <v>6524</v>
      </c>
      <c r="X1286" s="4">
        <f>IF(LEN(TRIM(W1286&amp;""))=0, "", VALUE(SUBSTITUTE(W1286,"$","")))</f>
        <v>233.97659999999999</v>
      </c>
      <c r="Y1286" s="5" t="s">
        <v>6523</v>
      </c>
      <c r="Z1286" s="4" cm="1">
        <f t="array" ref="Z1286">IF(
    LEN(TRIM(Y1286&amp;""))=0,
        IF(AND(ISNUMBER(net_sales_clean), ISNUMBER(profit_clean)),
            net_sales_clean - profit_clean,
            ""
        ),
    VALUE(SUBSTITUTE(Y1286,"$",""))
)</f>
        <v>189.12875098352001</v>
      </c>
      <c r="AA1286">
        <v>44.847849016479302</v>
      </c>
      <c r="AB1286" s="1" cm="1">
        <f t="array" ref="AB1286">IF(
    LEN(TRIM(AA1286&amp;""))=0,
        IF(AND(ISNUMBER(net_sales_clean), ISNUMBER(cost_clean)),
            net_sales_clean - cost_clean,
            ""
        ),
    VALUE(SUBSTITUTE(AA1286,"$",""))
)</f>
        <v>44.847849016479302</v>
      </c>
      <c r="AC1286">
        <v>5</v>
      </c>
      <c r="AD1286">
        <f>IF(LEN(TRIM(AC1286&amp;""))=0, "", VALUE(AC1286))</f>
        <v>5</v>
      </c>
      <c r="AE1286">
        <v>4</v>
      </c>
      <c r="AF1286">
        <f>IF(LEN(TRIM(AE1286&amp;""))=0, "", VALUE(AE1286))</f>
        <v>4</v>
      </c>
      <c r="AG1286">
        <v>0</v>
      </c>
      <c r="AH1286">
        <f>IF(
    OR(U1286&lt;0, W1286&lt;0, Y1286&lt;0, AA1286&lt;0),
        1,
        IF(LEN(TRIM(AG1286&amp;""))=0, "", AG1286)
)</f>
        <v>0</v>
      </c>
      <c r="AI1286" t="str">
        <f>IF(
    COUNT(Q1286,V1286,X1286,Z1286,AB1286)=0,
        "Not Usable",
    IF(
        COUNT(Q1286,V1286,X1286,Z1286,AB1286)&lt;5,
            "Incomplete",
            IF(
                MIN(Q1286,V1286,X1286,Z1286,AB1286)=0,
                    "Incomplete",
                    "Complete"
            )
    )
)</f>
        <v>Complete</v>
      </c>
    </row>
    <row r="1287" spans="1:35" x14ac:dyDescent="0.3">
      <c r="A1287">
        <v>42563</v>
      </c>
      <c r="B1287" s="6">
        <v>45232.084386574075</v>
      </c>
      <c r="C1287" s="3">
        <f>INT(B1287)</f>
        <v>45232</v>
      </c>
      <c r="D1287" s="2">
        <f>MOD(B1287,1)</f>
        <v>8.4386574075324461E-2</v>
      </c>
      <c r="E1287">
        <v>29</v>
      </c>
      <c r="F1287" t="s">
        <v>33</v>
      </c>
      <c r="G1287" t="str">
        <f xml:space="preserve"> PROPER(TRIM(CLEAN(SUBSTITUTE(F1287,CHAR(160)," "))))</f>
        <v>South</v>
      </c>
      <c r="H1287" t="s">
        <v>27</v>
      </c>
      <c r="I1287" t="str">
        <f>PROPER(TRIM(CLEAN((SUBSTITUTE(H1287,"-"," ")))))</f>
        <v>In Store</v>
      </c>
      <c r="J1287">
        <v>4634</v>
      </c>
      <c r="K1287" t="s">
        <v>6</v>
      </c>
      <c r="L1287" t="str">
        <f xml:space="preserve"> PROPER(TRIM(CLEAN(SUBSTITUTE(K1287,CHAR(160)," "))))</f>
        <v>Corporate</v>
      </c>
      <c r="M1287" t="s">
        <v>1</v>
      </c>
      <c r="N1287" t="str">
        <f xml:space="preserve"> PROPER(TRIM(CLEAN(SUBSTITUTE(M1287,CHAR(160)," "))))</f>
        <v>Beauty</v>
      </c>
      <c r="O1287" t="s">
        <v>0</v>
      </c>
      <c r="P1287" t="str">
        <f>IF(LEN(TRIM(Table1[[#This Row],[subcategory]]&amp;""))=0,"Unknown", PROPER(TRIM(Table1[[#This Row],[subcategory]])))</f>
        <v>Makeup</v>
      </c>
      <c r="Q1287">
        <v>24.66</v>
      </c>
      <c r="R1287" s="1">
        <f>IF(LEN(TRIM(Q1287&amp;""))=0, "", VALUE(SUBSTITUTE(Q1287,"$","")))</f>
        <v>24.66</v>
      </c>
      <c r="S1287">
        <v>1</v>
      </c>
      <c r="T1287">
        <f>IF(LEN(TRIM(S1287&amp;""))=0, "", VALUE(S1287))</f>
        <v>1</v>
      </c>
      <c r="U1287">
        <v>24.66</v>
      </c>
      <c r="V1287" s="1">
        <f>IF(LEN(TRIM(U1287&amp;""))=0, "", VALUE(SUBSTITUTE(U1287,"$","")))</f>
        <v>24.66</v>
      </c>
      <c r="W1287" s="4" t="s">
        <v>6522</v>
      </c>
      <c r="X1287" s="4">
        <f>IF(LEN(TRIM(W1287&amp;""))=0, "", VALUE(SUBSTITUTE(W1287,"$","")))</f>
        <v>16.620839999999902</v>
      </c>
      <c r="Y1287" s="5" t="s">
        <v>6521</v>
      </c>
      <c r="Z1287" s="4" cm="1">
        <f t="array" ref="Z1287">IF(
    LEN(TRIM(Y1287&amp;""))=0,
        IF(AND(ISNUMBER(net_sales_clean), ISNUMBER(profit_clean)),
            net_sales_clean - profit_clean,
            ""
        ),
    VALUE(SUBSTITUTE(Y1287,"$",""))
)</f>
        <v>10.0340353615249</v>
      </c>
      <c r="AA1287" s="5" t="s">
        <v>6520</v>
      </c>
      <c r="AB1287" s="4" cm="1">
        <f t="array" ref="AB1287">IF(
    LEN(TRIM(AA1287&amp;""))=0,
        IF(AND(ISNUMBER(net_sales_clean), ISNUMBER(cost_clean)),
            net_sales_clean - cost_clean,
            ""
        ),
    VALUE(SUBSTITUTE(AA1287,"$",""))
)</f>
        <v>6.5868046384750096</v>
      </c>
      <c r="AC1287">
        <v>6</v>
      </c>
      <c r="AD1287">
        <f>IF(LEN(TRIM(AC1287&amp;""))=0, "", VALUE(AC1287))</f>
        <v>6</v>
      </c>
      <c r="AF1287" t="str">
        <f>IF(LEN(TRIM(AE1287&amp;""))=0, "", VALUE(AE1287))</f>
        <v/>
      </c>
      <c r="AG1287">
        <v>0</v>
      </c>
      <c r="AH1287">
        <f>IF(
    OR(U1287&lt;0, W1287&lt;0, Y1287&lt;0, AA1287&lt;0),
        1,
        IF(LEN(TRIM(AG1287&amp;""))=0, "", AG1287)
)</f>
        <v>0</v>
      </c>
      <c r="AI1287" t="str">
        <f>IF(
    COUNT(Q1287,V1287,X1287,Z1287,AB1287)=0,
        "Not Usable",
    IF(
        COUNT(Q1287,V1287,X1287,Z1287,AB1287)&lt;5,
            "Incomplete",
            IF(
                MIN(Q1287,V1287,X1287,Z1287,AB1287)=0,
                    "Incomplete",
                    "Complete"
            )
    )
)</f>
        <v>Complete</v>
      </c>
    </row>
    <row r="1288" spans="1:35" x14ac:dyDescent="0.3">
      <c r="A1288">
        <v>14400</v>
      </c>
      <c r="B1288" s="6">
        <v>45247.078009259261</v>
      </c>
      <c r="C1288" s="3">
        <f>INT(B1288)</f>
        <v>45247</v>
      </c>
      <c r="D1288" s="2">
        <f>MOD(B1288,1)</f>
        <v>7.8009259261307307E-2</v>
      </c>
      <c r="E1288">
        <v>4</v>
      </c>
      <c r="F1288" t="s">
        <v>13</v>
      </c>
      <c r="G1288" t="str">
        <f xml:space="preserve"> PROPER(TRIM(CLEAN(SUBSTITUTE(F1288,CHAR(160)," "))))</f>
        <v>Northeast</v>
      </c>
      <c r="H1288" t="s">
        <v>11</v>
      </c>
      <c r="I1288" t="str">
        <f>PROPER(TRIM(CLEAN((SUBSTITUTE(H1288,"-"," ")))))</f>
        <v>Online</v>
      </c>
      <c r="J1288">
        <v>17380</v>
      </c>
      <c r="K1288" t="s">
        <v>10</v>
      </c>
      <c r="L1288" t="str">
        <f xml:space="preserve"> PROPER(TRIM(CLEAN(SUBSTITUTE(K1288,CHAR(160)," "))))</f>
        <v>Consumer</v>
      </c>
      <c r="M1288" t="s">
        <v>16</v>
      </c>
      <c r="N1288" t="str">
        <f xml:space="preserve"> PROPER(TRIM(CLEAN(SUBSTITUTE(M1288,CHAR(160)," "))))</f>
        <v>Grocery</v>
      </c>
      <c r="O1288" t="s">
        <v>24</v>
      </c>
      <c r="P1288" t="str">
        <f>IF(LEN(TRIM(Table1[[#This Row],[subcategory]]&amp;""))=0,"Unknown", PROPER(TRIM(Table1[[#This Row],[subcategory]])))</f>
        <v>Snacks</v>
      </c>
      <c r="Q1288">
        <v>72.19</v>
      </c>
      <c r="R1288" s="1">
        <f>IF(LEN(TRIM(Q1288&amp;""))=0, "", VALUE(SUBSTITUTE(Q1288,"$","")))</f>
        <v>72.19</v>
      </c>
      <c r="S1288">
        <v>1</v>
      </c>
      <c r="T1288">
        <f>IF(LEN(TRIM(S1288&amp;""))=0, "", VALUE(S1288))</f>
        <v>1</v>
      </c>
      <c r="U1288">
        <v>72.19</v>
      </c>
      <c r="V1288" s="1">
        <f>IF(LEN(TRIM(U1288&amp;""))=0, "", VALUE(SUBSTITUTE(U1288,"$","")))</f>
        <v>72.19</v>
      </c>
      <c r="W1288" s="1">
        <v>65.476330000000004</v>
      </c>
      <c r="X1288" s="1">
        <f>IF(LEN(TRIM(W1288&amp;""))=0, "", VALUE(SUBSTITUTE(W1288,"$","")))</f>
        <v>65.476330000000004</v>
      </c>
      <c r="Y1288" s="5" t="s">
        <v>6519</v>
      </c>
      <c r="Z1288" s="4" cm="1">
        <f t="array" ref="Z1288">IF(
    LEN(TRIM(Y1288&amp;""))=0,
        IF(AND(ISNUMBER(net_sales_clean), ISNUMBER(profit_clean)),
            net_sales_clean - profit_clean,
            ""
        ),
    VALUE(SUBSTITUTE(Y1288,"$",""))
)</f>
        <v>42.3967405808867</v>
      </c>
      <c r="AA1288" s="5" t="s">
        <v>6518</v>
      </c>
      <c r="AB1288" s="4" cm="1">
        <f t="array" ref="AB1288">IF(
    LEN(TRIM(AA1288&amp;""))=0,
        IF(AND(ISNUMBER(net_sales_clean), ISNUMBER(cost_clean)),
            net_sales_clean - cost_clean,
            ""
        ),
    VALUE(SUBSTITUTE(AA1288,"$",""))
)</f>
        <v>23.079589419113201</v>
      </c>
      <c r="AC1288">
        <v>2</v>
      </c>
      <c r="AD1288">
        <f>IF(LEN(TRIM(AC1288&amp;""))=0, "", VALUE(AC1288))</f>
        <v>2</v>
      </c>
      <c r="AE1288">
        <v>2</v>
      </c>
      <c r="AF1288">
        <f>IF(LEN(TRIM(AE1288&amp;""))=0, "", VALUE(AE1288))</f>
        <v>2</v>
      </c>
      <c r="AH1288" t="str">
        <f>IF(
    OR(U1288&lt;0, W1288&lt;0, Y1288&lt;0, AA1288&lt;0),
        1,
        IF(LEN(TRIM(AG1288&amp;""))=0, "", AG1288)
)</f>
        <v/>
      </c>
      <c r="AI1288" t="str">
        <f>IF(
    COUNT(Q1288,V1288,X1288,Z1288,AB1288)=0,
        "Not Usable",
    IF(
        COUNT(Q1288,V1288,X1288,Z1288,AB1288)&lt;5,
            "Incomplete",
            IF(
                MIN(Q1288,V1288,X1288,Z1288,AB1288)=0,
                    "Incomplete",
                    "Complete"
            )
    )
)</f>
        <v>Complete</v>
      </c>
    </row>
    <row r="1289" spans="1:35" x14ac:dyDescent="0.3">
      <c r="A1289">
        <v>47550</v>
      </c>
      <c r="B1289" s="6">
        <v>45761.139872685184</v>
      </c>
      <c r="C1289" s="3">
        <f>INT(B1289)</f>
        <v>45761</v>
      </c>
      <c r="D1289" s="2">
        <f>MOD(B1289,1)</f>
        <v>0.13987268518394558</v>
      </c>
      <c r="E1289">
        <v>45</v>
      </c>
      <c r="F1289" t="s">
        <v>33</v>
      </c>
      <c r="G1289" t="str">
        <f xml:space="preserve"> PROPER(TRIM(CLEAN(SUBSTITUTE(F1289,CHAR(160)," "))))</f>
        <v>South</v>
      </c>
      <c r="H1289" t="s">
        <v>27</v>
      </c>
      <c r="I1289" t="str">
        <f>PROPER(TRIM(CLEAN((SUBSTITUTE(H1289,"-"," ")))))</f>
        <v>In Store</v>
      </c>
      <c r="J1289">
        <v>19834</v>
      </c>
      <c r="K1289" t="s">
        <v>6</v>
      </c>
      <c r="L1289" t="str">
        <f xml:space="preserve"> PROPER(TRIM(CLEAN(SUBSTITUTE(K1289,CHAR(160)," "))))</f>
        <v>Corporate</v>
      </c>
      <c r="M1289" t="s">
        <v>19</v>
      </c>
      <c r="N1289" t="str">
        <f xml:space="preserve"> PROPER(TRIM(CLEAN(SUBSTITUTE(M1289,CHAR(160)," "))))</f>
        <v>Apparel</v>
      </c>
      <c r="O1289" t="s">
        <v>26</v>
      </c>
      <c r="P1289" t="str">
        <f>IF(LEN(TRIM(Table1[[#This Row],[subcategory]]&amp;""))=0,"Unknown", PROPER(TRIM(Table1[[#This Row],[subcategory]])))</f>
        <v>Kids</v>
      </c>
      <c r="Q1289">
        <v>117.92</v>
      </c>
      <c r="R1289" s="1">
        <f>IF(LEN(TRIM(Q1289&amp;""))=0, "", VALUE(SUBSTITUTE(Q1289,"$","")))</f>
        <v>117.92</v>
      </c>
      <c r="S1289">
        <v>3</v>
      </c>
      <c r="T1289">
        <f>IF(LEN(TRIM(S1289&amp;""))=0, "", VALUE(S1289))</f>
        <v>3</v>
      </c>
      <c r="U1289">
        <v>353.76</v>
      </c>
      <c r="V1289" s="1">
        <f>IF(LEN(TRIM(U1289&amp;""))=0, "", VALUE(SUBSTITUTE(U1289,"$","")))</f>
        <v>353.76</v>
      </c>
      <c r="W1289" s="1">
        <v>306.70992000000001</v>
      </c>
      <c r="X1289" s="1">
        <f>IF(LEN(TRIM(W1289&amp;""))=0, "", VALUE(SUBSTITUTE(W1289,"$","")))</f>
        <v>306.70992000000001</v>
      </c>
      <c r="Y1289" s="5" t="s">
        <v>6517</v>
      </c>
      <c r="Z1289" s="4" cm="1">
        <f t="array" ref="Z1289">IF(
    LEN(TRIM(Y1289&amp;""))=0,
        IF(AND(ISNUMBER(net_sales_clean), ISNUMBER(profit_clean)),
            net_sales_clean - profit_clean,
            ""
        ),
    VALUE(SUBSTITUTE(Y1289,"$",""))
)</f>
        <v>219.609464893096</v>
      </c>
      <c r="AA1289">
        <v>87.100455106903695</v>
      </c>
      <c r="AB1289" s="1" cm="1">
        <f t="array" ref="AB1289">IF(
    LEN(TRIM(AA1289&amp;""))=0,
        IF(AND(ISNUMBER(net_sales_clean), ISNUMBER(cost_clean)),
            net_sales_clean - cost_clean,
            ""
        ),
    VALUE(SUBSTITUTE(AA1289,"$",""))
)</f>
        <v>87.100455106903695</v>
      </c>
      <c r="AC1289">
        <v>4</v>
      </c>
      <c r="AD1289">
        <f>IF(LEN(TRIM(AC1289&amp;""))=0, "", VALUE(AC1289))</f>
        <v>4</v>
      </c>
      <c r="AE1289">
        <v>2</v>
      </c>
      <c r="AF1289">
        <f>IF(LEN(TRIM(AE1289&amp;""))=0, "", VALUE(AE1289))</f>
        <v>2</v>
      </c>
      <c r="AG1289">
        <v>0</v>
      </c>
      <c r="AH1289">
        <f>IF(
    OR(U1289&lt;0, W1289&lt;0, Y1289&lt;0, AA1289&lt;0),
        1,
        IF(LEN(TRIM(AG1289&amp;""))=0, "", AG1289)
)</f>
        <v>0</v>
      </c>
      <c r="AI1289" t="str">
        <f>IF(
    COUNT(Q1289,V1289,X1289,Z1289,AB1289)=0,
        "Not Usable",
    IF(
        COUNT(Q1289,V1289,X1289,Z1289,AB1289)&lt;5,
            "Incomplete",
            IF(
                MIN(Q1289,V1289,X1289,Z1289,AB1289)=0,
                    "Incomplete",
                    "Complete"
            )
    )
)</f>
        <v>Complete</v>
      </c>
    </row>
    <row r="1290" spans="1:35" x14ac:dyDescent="0.3">
      <c r="A1290">
        <v>5497</v>
      </c>
      <c r="B1290" s="6">
        <v>45610.525196759256</v>
      </c>
      <c r="C1290" s="3">
        <f>INT(B1290)</f>
        <v>45610</v>
      </c>
      <c r="D1290" s="2">
        <f>MOD(B1290,1)</f>
        <v>0.52519675925577758</v>
      </c>
      <c r="E1290">
        <v>34</v>
      </c>
      <c r="F1290" t="s">
        <v>21</v>
      </c>
      <c r="G1290" t="str">
        <f xml:space="preserve"> PROPER(TRIM(CLEAN(SUBSTITUTE(F1290,CHAR(160)," "))))</f>
        <v>Midwest</v>
      </c>
      <c r="H1290" t="s">
        <v>7</v>
      </c>
      <c r="I1290" t="str">
        <f>PROPER(TRIM(CLEAN((SUBSTITUTE(H1290,"-"," ")))))</f>
        <v>In Store</v>
      </c>
      <c r="J1290">
        <v>12959</v>
      </c>
      <c r="K1290" t="s">
        <v>14</v>
      </c>
      <c r="L1290" t="str">
        <f xml:space="preserve"> PROPER(TRIM(CLEAN(SUBSTITUTE(K1290,CHAR(160)," "))))</f>
        <v>Consumer</v>
      </c>
      <c r="M1290" t="s">
        <v>9</v>
      </c>
      <c r="N1290" t="str">
        <f xml:space="preserve"> PROPER(TRIM(CLEAN(SUBSTITUTE(M1290,CHAR(160)," "))))</f>
        <v>Home</v>
      </c>
      <c r="O1290" t="s">
        <v>12</v>
      </c>
      <c r="P1290" t="str">
        <f>IF(LEN(TRIM(Table1[[#This Row],[subcategory]]&amp;""))=0,"Unknown", PROPER(TRIM(Table1[[#This Row],[subcategory]])))</f>
        <v>Decor</v>
      </c>
      <c r="Q1290">
        <v>16.48</v>
      </c>
      <c r="R1290" s="1">
        <f>IF(LEN(TRIM(Q1290&amp;""))=0, "", VALUE(SUBSTITUTE(Q1290,"$","")))</f>
        <v>16.48</v>
      </c>
      <c r="S1290">
        <v>2</v>
      </c>
      <c r="T1290">
        <f>IF(LEN(TRIM(S1290&amp;""))=0, "", VALUE(S1290))</f>
        <v>2</v>
      </c>
      <c r="U1290">
        <v>32.96</v>
      </c>
      <c r="V1290" s="1">
        <f>IF(LEN(TRIM(U1290&amp;""))=0, "", VALUE(SUBSTITUTE(U1290,"$","")))</f>
        <v>32.96</v>
      </c>
      <c r="W1290" s="4" t="s">
        <v>6516</v>
      </c>
      <c r="X1290" s="4">
        <f>IF(LEN(TRIM(W1290&amp;""))=0, "", VALUE(SUBSTITUTE(W1290,"$","")))</f>
        <v>26.532799999999899</v>
      </c>
      <c r="Y1290" s="5" t="s">
        <v>6515</v>
      </c>
      <c r="Z1290" s="4" cm="1">
        <f t="array" ref="Z1290">IF(
    LEN(TRIM(Y1290&amp;""))=0,
        IF(AND(ISNUMBER(net_sales_clean), ISNUMBER(profit_clean)),
            net_sales_clean - profit_clean,
            ""
        ),
    VALUE(SUBSTITUTE(Y1290,"$",""))
)</f>
        <v>16.4973971864584</v>
      </c>
      <c r="AA1290" s="5" t="s">
        <v>6514</v>
      </c>
      <c r="AB1290" s="4" cm="1">
        <f t="array" ref="AB1290">IF(
    LEN(TRIM(AA1290&amp;""))=0,
        IF(AND(ISNUMBER(net_sales_clean), ISNUMBER(cost_clean)),
            net_sales_clean - cost_clean,
            ""
        ),
    VALUE(SUBSTITUTE(AA1290,"$",""))
)</f>
        <v>10.0354028135415</v>
      </c>
      <c r="AC1290">
        <v>9</v>
      </c>
      <c r="AD1290">
        <f>IF(LEN(TRIM(AC1290&amp;""))=0, "", VALUE(AC1290))</f>
        <v>9</v>
      </c>
      <c r="AE1290">
        <v>5</v>
      </c>
      <c r="AF1290">
        <f>IF(LEN(TRIM(AE1290&amp;""))=0, "", VALUE(AE1290))</f>
        <v>5</v>
      </c>
      <c r="AG1290">
        <v>0</v>
      </c>
      <c r="AH1290">
        <f>IF(
    OR(U1290&lt;0, W1290&lt;0, Y1290&lt;0, AA1290&lt;0),
        1,
        IF(LEN(TRIM(AG1290&amp;""))=0, "", AG1290)
)</f>
        <v>0</v>
      </c>
      <c r="AI1290" t="str">
        <f>IF(
    COUNT(Q1290,V1290,X1290,Z1290,AB1290)=0,
        "Not Usable",
    IF(
        COUNT(Q1290,V1290,X1290,Z1290,AB1290)&lt;5,
            "Incomplete",
            IF(
                MIN(Q1290,V1290,X1290,Z1290,AB1290)=0,
                    "Incomplete",
                    "Complete"
            )
    )
)</f>
        <v>Complete</v>
      </c>
    </row>
    <row r="1291" spans="1:35" x14ac:dyDescent="0.3">
      <c r="A1291">
        <v>41051</v>
      </c>
      <c r="B1291" s="6">
        <v>45295.956064814818</v>
      </c>
      <c r="C1291" s="3">
        <f>INT(B1291)</f>
        <v>45295</v>
      </c>
      <c r="D1291" s="2">
        <f>MOD(B1291,1)</f>
        <v>0.95606481481809169</v>
      </c>
      <c r="E1291">
        <v>51</v>
      </c>
      <c r="F1291" t="s">
        <v>15</v>
      </c>
      <c r="G1291" t="str">
        <f xml:space="preserve"> PROPER(TRIM(CLEAN(SUBSTITUTE(F1291,CHAR(160)," "))))</f>
        <v>West</v>
      </c>
      <c r="H1291" t="s">
        <v>11</v>
      </c>
      <c r="I1291" t="str">
        <f>PROPER(TRIM(CLEAN((SUBSTITUTE(H1291,"-"," ")))))</f>
        <v>Online</v>
      </c>
      <c r="J1291">
        <v>13137</v>
      </c>
      <c r="K1291" t="s">
        <v>10</v>
      </c>
      <c r="L1291" t="str">
        <f xml:space="preserve"> PROPER(TRIM(CLEAN(SUBSTITUTE(K1291,CHAR(160)," "))))</f>
        <v>Consumer</v>
      </c>
      <c r="M1291" t="s">
        <v>1</v>
      </c>
      <c r="N1291" t="str">
        <f xml:space="preserve"> PROPER(TRIM(CLEAN(SUBSTITUTE(M1291,CHAR(160)," "))))</f>
        <v>Beauty</v>
      </c>
      <c r="O1291" t="s">
        <v>31</v>
      </c>
      <c r="P1291" t="str">
        <f>IF(LEN(TRIM(Table1[[#This Row],[subcategory]]&amp;""))=0,"Unknown", PROPER(TRIM(Table1[[#This Row],[subcategory]])))</f>
        <v>Skincare</v>
      </c>
      <c r="Q1291">
        <v>161.62</v>
      </c>
      <c r="R1291" s="1">
        <f>IF(LEN(TRIM(Q1291&amp;""))=0, "", VALUE(SUBSTITUTE(Q1291,"$","")))</f>
        <v>161.62</v>
      </c>
      <c r="S1291">
        <v>3</v>
      </c>
      <c r="T1291">
        <f>IF(LEN(TRIM(S1291&amp;""))=0, "", VALUE(S1291))</f>
        <v>3</v>
      </c>
      <c r="U1291">
        <v>484.86</v>
      </c>
      <c r="V1291" s="1">
        <f>IF(LEN(TRIM(U1291&amp;""))=0, "", VALUE(SUBSTITUTE(U1291,"$","")))</f>
        <v>484.86</v>
      </c>
      <c r="W1291" s="4" t="s">
        <v>6513</v>
      </c>
      <c r="X1291" s="4">
        <f>IF(LEN(TRIM(W1291&amp;""))=0, "", VALUE(SUBSTITUTE(W1291,"$","")))</f>
        <v>387.40313999999898</v>
      </c>
      <c r="Z1291" s="1" t="str" cm="1">
        <f t="array" ref="Z1291">IF(
    LEN(TRIM(Y1291&amp;""))=0,
        IF(AND(ISNUMBER(net_sales_clean), ISNUMBER(profit_clean)),
            net_sales_clean - profit_clean,
            ""
        ),
    VALUE(SUBSTITUTE(Y1291,"$",""))
)</f>
        <v/>
      </c>
      <c r="AB1291" s="1" t="str" cm="1">
        <f t="array" ref="AB1291">IF(
    LEN(TRIM(AA1291&amp;""))=0,
        IF(AND(ISNUMBER(net_sales_clean), ISNUMBER(cost_clean)),
            net_sales_clean - cost_clean,
            ""
        ),
    VALUE(SUBSTITUTE(AA1291,"$",""))
)</f>
        <v/>
      </c>
      <c r="AC1291">
        <v>8</v>
      </c>
      <c r="AD1291">
        <f>IF(LEN(TRIM(AC1291&amp;""))=0, "", VALUE(AC1291))</f>
        <v>8</v>
      </c>
      <c r="AE1291">
        <v>2</v>
      </c>
      <c r="AF1291">
        <f>IF(LEN(TRIM(AE1291&amp;""))=0, "", VALUE(AE1291))</f>
        <v>2</v>
      </c>
      <c r="AH1291" t="str">
        <f>IF(
    OR(U1291&lt;0, W1291&lt;0, Y1291&lt;0, AA1291&lt;0),
        1,
        IF(LEN(TRIM(AG1291&amp;""))=0, "", AG1291)
)</f>
        <v/>
      </c>
      <c r="AI1291" t="str">
        <f>IF(
    COUNT(Q1291,V1291,X1291,Z1291,AB1291)=0,
        "Not Usable",
    IF(
        COUNT(Q1291,V1291,X1291,Z1291,AB1291)&lt;5,
            "Incomplete",
            IF(
                MIN(Q1291,V1291,X1291,Z1291,AB1291)=0,
                    "Incomplete",
                    "Complete"
            )
    )
)</f>
        <v>Incomplete</v>
      </c>
    </row>
    <row r="1292" spans="1:35" x14ac:dyDescent="0.3">
      <c r="A1292">
        <v>43970</v>
      </c>
      <c r="B1292" s="6">
        <v>45567.412002314813</v>
      </c>
      <c r="C1292" s="3">
        <f>INT(B1292)</f>
        <v>45567</v>
      </c>
      <c r="D1292" s="2">
        <f>MOD(B1292,1)</f>
        <v>0.41200231481343508</v>
      </c>
      <c r="E1292">
        <v>9</v>
      </c>
      <c r="F1292" t="s">
        <v>15</v>
      </c>
      <c r="G1292" t="str">
        <f xml:space="preserve"> PROPER(TRIM(CLEAN(SUBSTITUTE(F1292,CHAR(160)," "))))</f>
        <v>West</v>
      </c>
      <c r="H1292" t="s">
        <v>3</v>
      </c>
      <c r="I1292" t="str">
        <f>PROPER(TRIM(CLEAN((SUBSTITUTE(H1292,"-"," ")))))</f>
        <v>Phone</v>
      </c>
      <c r="J1292">
        <v>1503</v>
      </c>
      <c r="K1292" t="s">
        <v>6</v>
      </c>
      <c r="L1292" t="str">
        <f xml:space="preserve"> PROPER(TRIM(CLEAN(SUBSTITUTE(K1292,CHAR(160)," "))))</f>
        <v>Corporate</v>
      </c>
      <c r="M1292" t="s">
        <v>1</v>
      </c>
      <c r="N1292" t="str">
        <f xml:space="preserve"> PROPER(TRIM(CLEAN(SUBSTITUTE(M1292,CHAR(160)," "))))</f>
        <v>Beauty</v>
      </c>
      <c r="O1292" t="s">
        <v>5</v>
      </c>
      <c r="P1292" t="str">
        <f>IF(LEN(TRIM(Table1[[#This Row],[subcategory]]&amp;""))=0,"Unknown", PROPER(TRIM(Table1[[#This Row],[subcategory]])))</f>
        <v>Haircare</v>
      </c>
      <c r="Q1292">
        <v>14.65</v>
      </c>
      <c r="R1292" s="1">
        <f>IF(LEN(TRIM(Q1292&amp;""))=0, "", VALUE(SUBSTITUTE(Q1292,"$","")))</f>
        <v>14.65</v>
      </c>
      <c r="S1292">
        <v>5</v>
      </c>
      <c r="T1292">
        <f>IF(LEN(TRIM(S1292&amp;""))=0, "", VALUE(S1292))</f>
        <v>5</v>
      </c>
      <c r="U1292">
        <v>73.25</v>
      </c>
      <c r="V1292" s="1">
        <f>IF(LEN(TRIM(U1292&amp;""))=0, "", VALUE(SUBSTITUTE(U1292,"$","")))</f>
        <v>73.25</v>
      </c>
      <c r="W1292" s="4" t="s">
        <v>6512</v>
      </c>
      <c r="X1292" s="4">
        <f>IF(LEN(TRIM(W1292&amp;""))=0, "", VALUE(SUBSTITUTE(W1292,"$","")))</f>
        <v>58.453499999999998</v>
      </c>
      <c r="Y1292" s="5" t="s">
        <v>6511</v>
      </c>
      <c r="Z1292" s="4" cm="1">
        <f t="array" ref="Z1292">IF(
    LEN(TRIM(Y1292&amp;""))=0,
        IF(AND(ISNUMBER(net_sales_clean), ISNUMBER(profit_clean)),
            net_sales_clean - profit_clean,
            ""
        ),
    VALUE(SUBSTITUTE(Y1292,"$",""))
)</f>
        <v>47.868748602835801</v>
      </c>
      <c r="AA1292" s="5" t="s">
        <v>6510</v>
      </c>
      <c r="AB1292" s="4" cm="1">
        <f t="array" ref="AB1292">IF(
    LEN(TRIM(AA1292&amp;""))=0,
        IF(AND(ISNUMBER(net_sales_clean), ISNUMBER(cost_clean)),
            net_sales_clean - cost_clean,
            ""
        ),
    VALUE(SUBSTITUTE(AA1292,"$",""))
)</f>
        <v>10.5847513971641</v>
      </c>
      <c r="AC1292">
        <v>3</v>
      </c>
      <c r="AD1292">
        <f>IF(LEN(TRIM(AC1292&amp;""))=0, "", VALUE(AC1292))</f>
        <v>3</v>
      </c>
      <c r="AE1292">
        <v>4</v>
      </c>
      <c r="AF1292">
        <f>IF(LEN(TRIM(AE1292&amp;""))=0, "", VALUE(AE1292))</f>
        <v>4</v>
      </c>
      <c r="AG1292">
        <v>0</v>
      </c>
      <c r="AH1292">
        <f>IF(
    OR(U1292&lt;0, W1292&lt;0, Y1292&lt;0, AA1292&lt;0),
        1,
        IF(LEN(TRIM(AG1292&amp;""))=0, "", AG1292)
)</f>
        <v>0</v>
      </c>
      <c r="AI1292" t="str">
        <f>IF(
    COUNT(Q1292,V1292,X1292,Z1292,AB1292)=0,
        "Not Usable",
    IF(
        COUNT(Q1292,V1292,X1292,Z1292,AB1292)&lt;5,
            "Incomplete",
            IF(
                MIN(Q1292,V1292,X1292,Z1292,AB1292)=0,
                    "Incomplete",
                    "Complete"
            )
    )
)</f>
        <v>Complete</v>
      </c>
    </row>
    <row r="1293" spans="1:35" x14ac:dyDescent="0.3">
      <c r="A1293">
        <v>10442</v>
      </c>
      <c r="B1293" s="6">
        <v>45527.531817129631</v>
      </c>
      <c r="C1293" s="3">
        <f>INT(B1293)</f>
        <v>45527</v>
      </c>
      <c r="D1293" s="2">
        <f>MOD(B1293,1)</f>
        <v>0.53181712963123573</v>
      </c>
      <c r="E1293">
        <v>19</v>
      </c>
      <c r="F1293" t="s">
        <v>15</v>
      </c>
      <c r="G1293" t="str">
        <f xml:space="preserve"> PROPER(TRIM(CLEAN(SUBSTITUTE(F1293,CHAR(160)," "))))</f>
        <v>West</v>
      </c>
      <c r="H1293" t="s">
        <v>11</v>
      </c>
      <c r="I1293" t="str">
        <f>PROPER(TRIM(CLEAN((SUBSTITUTE(H1293,"-"," ")))))</f>
        <v>Online</v>
      </c>
      <c r="J1293">
        <v>22073</v>
      </c>
      <c r="K1293" t="s">
        <v>6</v>
      </c>
      <c r="L1293" t="str">
        <f xml:space="preserve"> PROPER(TRIM(CLEAN(SUBSTITUTE(K1293,CHAR(160)," "))))</f>
        <v>Corporate</v>
      </c>
      <c r="M1293" t="s">
        <v>16</v>
      </c>
      <c r="N1293" t="str">
        <f xml:space="preserve"> PROPER(TRIM(CLEAN(SUBSTITUTE(M1293,CHAR(160)," "))))</f>
        <v>Grocery</v>
      </c>
      <c r="O1293" t="s">
        <v>24</v>
      </c>
      <c r="P1293" t="str">
        <f>IF(LEN(TRIM(Table1[[#This Row],[subcategory]]&amp;""))=0,"Unknown", PROPER(TRIM(Table1[[#This Row],[subcategory]])))</f>
        <v>Snacks</v>
      </c>
      <c r="Q1293">
        <v>21.28</v>
      </c>
      <c r="R1293" s="1">
        <f>IF(LEN(TRIM(Q1293&amp;""))=0, "", VALUE(SUBSTITUTE(Q1293,"$","")))</f>
        <v>21.28</v>
      </c>
      <c r="S1293">
        <v>2</v>
      </c>
      <c r="T1293">
        <f>IF(LEN(TRIM(S1293&amp;""))=0, "", VALUE(S1293))</f>
        <v>2</v>
      </c>
      <c r="U1293">
        <v>42.56</v>
      </c>
      <c r="V1293" s="1">
        <f>IF(LEN(TRIM(U1293&amp;""))=0, "", VALUE(SUBSTITUTE(U1293,"$","")))</f>
        <v>42.56</v>
      </c>
      <c r="X1293" s="1" t="str">
        <f>IF(LEN(TRIM(W1293&amp;""))=0, "", VALUE(SUBSTITUTE(W1293,"$","")))</f>
        <v/>
      </c>
      <c r="Z1293" s="1" t="str" cm="1">
        <f t="array" ref="Z1293">IF(
    LEN(TRIM(Y1293&amp;""))=0,
        IF(AND(ISNUMBER(net_sales_clean), ISNUMBER(profit_clean)),
            net_sales_clean - profit_clean,
            ""
        ),
    VALUE(SUBSTITUTE(Y1293,"$",""))
)</f>
        <v/>
      </c>
      <c r="AB1293" s="1" t="str" cm="1">
        <f t="array" ref="AB1293">IF(
    LEN(TRIM(AA1293&amp;""))=0,
        IF(AND(ISNUMBER(net_sales_clean), ISNUMBER(cost_clean)),
            net_sales_clean - cost_clean,
            ""
        ),
    VALUE(SUBSTITUTE(AA1293,"$",""))
)</f>
        <v/>
      </c>
      <c r="AC1293">
        <v>5</v>
      </c>
      <c r="AD1293">
        <f>IF(LEN(TRIM(AC1293&amp;""))=0, "", VALUE(AC1293))</f>
        <v>5</v>
      </c>
      <c r="AE1293">
        <v>3</v>
      </c>
      <c r="AF1293">
        <f>IF(LEN(TRIM(AE1293&amp;""))=0, "", VALUE(AE1293))</f>
        <v>3</v>
      </c>
      <c r="AG1293">
        <v>0</v>
      </c>
      <c r="AH1293">
        <f>IF(
    OR(U1293&lt;0, W1293&lt;0, Y1293&lt;0, AA1293&lt;0),
        1,
        IF(LEN(TRIM(AG1293&amp;""))=0, "", AG1293)
)</f>
        <v>0</v>
      </c>
      <c r="AI1293" t="str">
        <f>IF(
    COUNT(Q1293,V1293,X1293,Z1293,AB1293)=0,
        "Not Usable",
    IF(
        COUNT(Q1293,V1293,X1293,Z1293,AB1293)&lt;5,
            "Incomplete",
            IF(
                MIN(Q1293,V1293,X1293,Z1293,AB1293)=0,
                    "Incomplete",
                    "Complete"
            )
    )
)</f>
        <v>Incomplete</v>
      </c>
    </row>
    <row r="1294" spans="1:35" x14ac:dyDescent="0.3">
      <c r="A1294">
        <v>55881</v>
      </c>
      <c r="B1294" s="6">
        <v>45940.757615740738</v>
      </c>
      <c r="C1294" s="3">
        <f>INT(B1294)</f>
        <v>45940</v>
      </c>
      <c r="D1294" s="2">
        <f>MOD(B1294,1)</f>
        <v>0.75761574073840166</v>
      </c>
      <c r="E1294">
        <v>79</v>
      </c>
      <c r="F1294" t="s">
        <v>33</v>
      </c>
      <c r="G1294" t="str">
        <f xml:space="preserve"> PROPER(TRIM(CLEAN(SUBSTITUTE(F1294,CHAR(160)," "))))</f>
        <v>South</v>
      </c>
      <c r="H1294" t="s">
        <v>27</v>
      </c>
      <c r="I1294" t="str">
        <f>PROPER(TRIM(CLEAN((SUBSTITUTE(H1294,"-"," ")))))</f>
        <v>In Store</v>
      </c>
      <c r="J1294">
        <v>16388</v>
      </c>
      <c r="K1294" t="s">
        <v>2</v>
      </c>
      <c r="L1294" t="str">
        <f xml:space="preserve"> PROPER(TRIM(CLEAN(SUBSTITUTE(K1294,CHAR(160)," "))))</f>
        <v>Home Office</v>
      </c>
      <c r="M1294" t="s">
        <v>19</v>
      </c>
      <c r="N1294" t="str">
        <f xml:space="preserve"> PROPER(TRIM(CLEAN(SUBSTITUTE(M1294,CHAR(160)," "))))</f>
        <v>Apparel</v>
      </c>
      <c r="O1294" t="s">
        <v>26</v>
      </c>
      <c r="P1294" t="str">
        <f>IF(LEN(TRIM(Table1[[#This Row],[subcategory]]&amp;""))=0,"Unknown", PROPER(TRIM(Table1[[#This Row],[subcategory]])))</f>
        <v>Kids</v>
      </c>
      <c r="Q1294">
        <v>33.22</v>
      </c>
      <c r="R1294" s="1">
        <f>IF(LEN(TRIM(Q1294&amp;""))=0, "", VALUE(SUBSTITUTE(Q1294,"$","")))</f>
        <v>33.22</v>
      </c>
      <c r="S1294">
        <v>2</v>
      </c>
      <c r="T1294">
        <f>IF(LEN(TRIM(S1294&amp;""))=0, "", VALUE(S1294))</f>
        <v>2</v>
      </c>
      <c r="U1294">
        <v>66.44</v>
      </c>
      <c r="V1294" s="1">
        <f>IF(LEN(TRIM(U1294&amp;""))=0, "", VALUE(SUBSTITUTE(U1294,"$","")))</f>
        <v>66.44</v>
      </c>
      <c r="X1294" s="1" t="str">
        <f>IF(LEN(TRIM(W1294&amp;""))=0, "", VALUE(SUBSTITUTE(W1294,"$","")))</f>
        <v/>
      </c>
      <c r="Z1294" s="1" t="str" cm="1">
        <f t="array" ref="Z1294">IF(
    LEN(TRIM(Y1294&amp;""))=0,
        IF(AND(ISNUMBER(net_sales_clean), ISNUMBER(profit_clean)),
            net_sales_clean - profit_clean,
            ""
        ),
    VALUE(SUBSTITUTE(Y1294,"$",""))
)</f>
        <v/>
      </c>
      <c r="AB1294" s="1" t="str" cm="1">
        <f t="array" ref="AB1294">IF(
    LEN(TRIM(AA1294&amp;""))=0,
        IF(AND(ISNUMBER(net_sales_clean), ISNUMBER(cost_clean)),
            net_sales_clean - cost_clean,
            ""
        ),
    VALUE(SUBSTITUTE(AA1294,"$",""))
)</f>
        <v/>
      </c>
      <c r="AC1294">
        <v>6</v>
      </c>
      <c r="AD1294">
        <f>IF(LEN(TRIM(AC1294&amp;""))=0, "", VALUE(AC1294))</f>
        <v>6</v>
      </c>
      <c r="AE1294">
        <v>3</v>
      </c>
      <c r="AF1294">
        <f>IF(LEN(TRIM(AE1294&amp;""))=0, "", VALUE(AE1294))</f>
        <v>3</v>
      </c>
      <c r="AG1294">
        <v>0</v>
      </c>
      <c r="AH1294">
        <f>IF(
    OR(U1294&lt;0, W1294&lt;0, Y1294&lt;0, AA1294&lt;0),
        1,
        IF(LEN(TRIM(AG1294&amp;""))=0, "", AG1294)
)</f>
        <v>0</v>
      </c>
      <c r="AI1294" t="str">
        <f>IF(
    COUNT(Q1294,V1294,X1294,Z1294,AB1294)=0,
        "Not Usable",
    IF(
        COUNT(Q1294,V1294,X1294,Z1294,AB1294)&lt;5,
            "Incomplete",
            IF(
                MIN(Q1294,V1294,X1294,Z1294,AB1294)=0,
                    "Incomplete",
                    "Complete"
            )
    )
)</f>
        <v>Incomplete</v>
      </c>
    </row>
    <row r="1295" spans="1:35" x14ac:dyDescent="0.3">
      <c r="A1295">
        <v>23728</v>
      </c>
      <c r="B1295" s="6">
        <v>45805.118958333333</v>
      </c>
      <c r="C1295" s="3">
        <f>INT(B1295)</f>
        <v>45805</v>
      </c>
      <c r="D1295" s="2">
        <f>MOD(B1295,1)</f>
        <v>0.11895833333255723</v>
      </c>
      <c r="E1295">
        <v>15</v>
      </c>
      <c r="F1295" t="s">
        <v>4</v>
      </c>
      <c r="G1295" t="str">
        <f xml:space="preserve"> PROPER(TRIM(CLEAN(SUBSTITUTE(F1295,CHAR(160)," "))))</f>
        <v>South</v>
      </c>
      <c r="H1295" t="s">
        <v>7</v>
      </c>
      <c r="I1295" t="str">
        <f>PROPER(TRIM(CLEAN((SUBSTITUTE(H1295,"-"," ")))))</f>
        <v>In Store</v>
      </c>
      <c r="J1295">
        <v>488</v>
      </c>
      <c r="K1295" t="s">
        <v>6</v>
      </c>
      <c r="L1295" t="str">
        <f xml:space="preserve"> PROPER(TRIM(CLEAN(SUBSTITUTE(K1295,CHAR(160)," "))))</f>
        <v>Corporate</v>
      </c>
      <c r="M1295" t="s">
        <v>16</v>
      </c>
      <c r="N1295" t="str">
        <f xml:space="preserve"> PROPER(TRIM(CLEAN(SUBSTITUTE(M1295,CHAR(160)," "))))</f>
        <v>Grocery</v>
      </c>
      <c r="O1295" t="s">
        <v>37</v>
      </c>
      <c r="P1295" t="str">
        <f>IF(LEN(TRIM(Table1[[#This Row],[subcategory]]&amp;""))=0,"Unknown", PROPER(TRIM(Table1[[#This Row],[subcategory]])))</f>
        <v>Produce</v>
      </c>
      <c r="Q1295">
        <v>56.62</v>
      </c>
      <c r="R1295" s="1">
        <f>IF(LEN(TRIM(Q1295&amp;""))=0, "", VALUE(SUBSTITUTE(Q1295,"$","")))</f>
        <v>56.62</v>
      </c>
      <c r="S1295">
        <v>3</v>
      </c>
      <c r="T1295">
        <f>IF(LEN(TRIM(S1295&amp;""))=0, "", VALUE(S1295))</f>
        <v>3</v>
      </c>
      <c r="U1295" s="5" t="s">
        <v>87</v>
      </c>
      <c r="V1295" s="4">
        <f>IF(LEN(TRIM(U1295&amp;""))=0, "", VALUE(SUBSTITUTE(U1295,"$","")))</f>
        <v>169.85999999999899</v>
      </c>
      <c r="W1295" s="1">
        <v>154.06301999999999</v>
      </c>
      <c r="X1295" s="1">
        <f>IF(LEN(TRIM(W1295&amp;""))=0, "", VALUE(SUBSTITUTE(W1295,"$","")))</f>
        <v>154.06301999999999</v>
      </c>
      <c r="Y1295">
        <v>97.778107446988201</v>
      </c>
      <c r="Z1295" s="1" cm="1">
        <f t="array" ref="Z1295">IF(
    LEN(TRIM(Y1295&amp;""))=0,
        IF(AND(ISNUMBER(net_sales_clean), ISNUMBER(profit_clean)),
            net_sales_clean - profit_clean,
            ""
        ),
    VALUE(SUBSTITUTE(Y1295,"$",""))
)</f>
        <v>97.778107446988201</v>
      </c>
      <c r="AA1295" s="5" t="s">
        <v>6509</v>
      </c>
      <c r="AB1295" s="4" cm="1">
        <f t="array" ref="AB1295">IF(
    LEN(TRIM(AA1295&amp;""))=0,
        IF(AND(ISNUMBER(net_sales_clean), ISNUMBER(cost_clean)),
            net_sales_clean - cost_clean,
            ""
        ),
    VALUE(SUBSTITUTE(AA1295,"$",""))
)</f>
        <v>56.284912553011701</v>
      </c>
      <c r="AC1295">
        <v>4</v>
      </c>
      <c r="AD1295">
        <f>IF(LEN(TRIM(AC1295&amp;""))=0, "", VALUE(AC1295))</f>
        <v>4</v>
      </c>
      <c r="AE1295">
        <v>5</v>
      </c>
      <c r="AF1295">
        <f>IF(LEN(TRIM(AE1295&amp;""))=0, "", VALUE(AE1295))</f>
        <v>5</v>
      </c>
      <c r="AG1295">
        <v>0</v>
      </c>
      <c r="AH1295">
        <f>IF(
    OR(U1295&lt;0, W1295&lt;0, Y1295&lt;0, AA1295&lt;0),
        1,
        IF(LEN(TRIM(AG1295&amp;""))=0, "", AG1295)
)</f>
        <v>0</v>
      </c>
      <c r="AI1295" t="str">
        <f>IF(
    COUNT(Q1295,V1295,X1295,Z1295,AB1295)=0,
        "Not Usable",
    IF(
        COUNT(Q1295,V1295,X1295,Z1295,AB1295)&lt;5,
            "Incomplete",
            IF(
                MIN(Q1295,V1295,X1295,Z1295,AB1295)=0,
                    "Incomplete",
                    "Complete"
            )
    )
)</f>
        <v>Complete</v>
      </c>
    </row>
    <row r="1296" spans="1:35" x14ac:dyDescent="0.3">
      <c r="A1296">
        <v>45063</v>
      </c>
      <c r="B1296" s="6">
        <v>45529.994502314818</v>
      </c>
      <c r="C1296" s="3">
        <f>INT(B1296)</f>
        <v>45529</v>
      </c>
      <c r="D1296" s="2">
        <f>MOD(B1296,1)</f>
        <v>0.99450231481750961</v>
      </c>
      <c r="E1296">
        <v>13</v>
      </c>
      <c r="F1296" t="s">
        <v>33</v>
      </c>
      <c r="G1296" t="str">
        <f xml:space="preserve"> PROPER(TRIM(CLEAN(SUBSTITUTE(F1296,CHAR(160)," "))))</f>
        <v>South</v>
      </c>
      <c r="H1296" t="s">
        <v>27</v>
      </c>
      <c r="I1296" t="str">
        <f>PROPER(TRIM(CLEAN((SUBSTITUTE(H1296,"-"," ")))))</f>
        <v>In Store</v>
      </c>
      <c r="J1296">
        <v>15070</v>
      </c>
      <c r="K1296" t="s">
        <v>2</v>
      </c>
      <c r="L1296" t="str">
        <f xml:space="preserve"> PROPER(TRIM(CLEAN(SUBSTITUTE(K1296,CHAR(160)," "))))</f>
        <v>Home Office</v>
      </c>
      <c r="M1296" t="s">
        <v>1</v>
      </c>
      <c r="N1296" t="str">
        <f xml:space="preserve"> PROPER(TRIM(CLEAN(SUBSTITUTE(M1296,CHAR(160)," "))))</f>
        <v>Beauty</v>
      </c>
      <c r="O1296" t="s">
        <v>39</v>
      </c>
      <c r="P1296" t="str">
        <f>IF(LEN(TRIM(Table1[[#This Row],[subcategory]]&amp;""))=0,"Unknown", PROPER(TRIM(Table1[[#This Row],[subcategory]])))</f>
        <v>Fragrance</v>
      </c>
      <c r="Q1296">
        <v>130.25</v>
      </c>
      <c r="R1296" s="1">
        <f>IF(LEN(TRIM(Q1296&amp;""))=0, "", VALUE(SUBSTITUTE(Q1296,"$","")))</f>
        <v>130.25</v>
      </c>
      <c r="S1296">
        <v>3</v>
      </c>
      <c r="T1296">
        <f>IF(LEN(TRIM(S1296&amp;""))=0, "", VALUE(S1296))</f>
        <v>3</v>
      </c>
      <c r="U1296">
        <v>-390.75</v>
      </c>
      <c r="V1296" s="1">
        <f>IF(LEN(TRIM(U1296&amp;""))=0, "", VALUE(SUBSTITUTE(U1296,"$","")))</f>
        <v>-390.75</v>
      </c>
      <c r="W1296" s="1">
        <v>-278.60475000000002</v>
      </c>
      <c r="X1296" s="1">
        <f>IF(LEN(TRIM(W1296&amp;""))=0, "", VALUE(SUBSTITUTE(W1296,"$","")))</f>
        <v>-278.60475000000002</v>
      </c>
      <c r="Z1296" s="1" t="str" cm="1">
        <f t="array" ref="Z1296">IF(
    LEN(TRIM(Y1296&amp;""))=0,
        IF(AND(ISNUMBER(net_sales_clean), ISNUMBER(profit_clean)),
            net_sales_clean - profit_clean,
            ""
        ),
    VALUE(SUBSTITUTE(Y1296,"$",""))
)</f>
        <v/>
      </c>
      <c r="AB1296" s="1" t="str" cm="1">
        <f t="array" ref="AB1296">IF(
    LEN(TRIM(AA1296&amp;""))=0,
        IF(AND(ISNUMBER(net_sales_clean), ISNUMBER(cost_clean)),
            net_sales_clean - cost_clean,
            ""
        ),
    VALUE(SUBSTITUTE(AA1296,"$",""))
)</f>
        <v/>
      </c>
      <c r="AC1296">
        <v>4</v>
      </c>
      <c r="AD1296">
        <f>IF(LEN(TRIM(AC1296&amp;""))=0, "", VALUE(AC1296))</f>
        <v>4</v>
      </c>
      <c r="AF1296" t="str">
        <f>IF(LEN(TRIM(AE1296&amp;""))=0, "", VALUE(AE1296))</f>
        <v/>
      </c>
      <c r="AG1296">
        <v>1</v>
      </c>
      <c r="AH1296">
        <f>IF(
    OR(U1296&lt;0, W1296&lt;0, Y1296&lt;0, AA1296&lt;0),
        1,
        IF(LEN(TRIM(AG1296&amp;""))=0, "", AG1296)
)</f>
        <v>1</v>
      </c>
      <c r="AI1296" t="str">
        <f>IF(
    COUNT(Q1296,V1296,X1296,Z1296,AB1296)=0,
        "Not Usable",
    IF(
        COUNT(Q1296,V1296,X1296,Z1296,AB1296)&lt;5,
            "Incomplete",
            IF(
                MIN(Q1296,V1296,X1296,Z1296,AB1296)=0,
                    "Incomplete",
                    "Complete"
            )
    )
)</f>
        <v>Incomplete</v>
      </c>
    </row>
    <row r="1297" spans="1:35" x14ac:dyDescent="0.3">
      <c r="A1297">
        <v>35856</v>
      </c>
      <c r="B1297" s="6">
        <v>45760.817395833335</v>
      </c>
      <c r="C1297" s="3">
        <f>INT(B1297)</f>
        <v>45760</v>
      </c>
      <c r="D1297" s="2">
        <f>MOD(B1297,1)</f>
        <v>0.81739583333546761</v>
      </c>
      <c r="E1297">
        <v>13</v>
      </c>
      <c r="F1297" t="s">
        <v>8</v>
      </c>
      <c r="G1297" t="str">
        <f xml:space="preserve"> PROPER(TRIM(CLEAN(SUBSTITUTE(F1297,CHAR(160)," "))))</f>
        <v>West</v>
      </c>
      <c r="H1297" t="s">
        <v>3</v>
      </c>
      <c r="I1297" t="str">
        <f>PROPER(TRIM(CLEAN((SUBSTITUTE(H1297,"-"," ")))))</f>
        <v>Phone</v>
      </c>
      <c r="J1297">
        <v>3234</v>
      </c>
      <c r="K1297" t="s">
        <v>6</v>
      </c>
      <c r="L1297" t="str">
        <f xml:space="preserve"> PROPER(TRIM(CLEAN(SUBSTITUTE(K1297,CHAR(160)," "))))</f>
        <v>Corporate</v>
      </c>
      <c r="M1297" t="s">
        <v>9</v>
      </c>
      <c r="N1297" t="str">
        <f xml:space="preserve"> PROPER(TRIM(CLEAN(SUBSTITUTE(M1297,CHAR(160)," "))))</f>
        <v>Home</v>
      </c>
      <c r="P1297" t="str">
        <f>IF(LEN(TRIM(Table1[[#This Row],[subcategory]]&amp;""))=0,"Unknown", PROPER(TRIM(Table1[[#This Row],[subcategory]])))</f>
        <v>Unknown</v>
      </c>
      <c r="Q1297">
        <v>32.659999999999997</v>
      </c>
      <c r="R1297" s="1">
        <f>IF(LEN(TRIM(Q1297&amp;""))=0, "", VALUE(SUBSTITUTE(Q1297,"$","")))</f>
        <v>32.659999999999997</v>
      </c>
      <c r="S1297">
        <v>2</v>
      </c>
      <c r="T1297">
        <f>IF(LEN(TRIM(S1297&amp;""))=0, "", VALUE(S1297))</f>
        <v>2</v>
      </c>
      <c r="U1297">
        <v>65.319999999999993</v>
      </c>
      <c r="V1297" s="1">
        <f>IF(LEN(TRIM(U1297&amp;""))=0, "", VALUE(SUBSTITUTE(U1297,"$","")))</f>
        <v>65.319999999999993</v>
      </c>
      <c r="W1297" s="1">
        <v>58.722679999999997</v>
      </c>
      <c r="X1297" s="1">
        <f>IF(LEN(TRIM(W1297&amp;""))=0, "", VALUE(SUBSTITUTE(W1297,"$","")))</f>
        <v>58.722679999999997</v>
      </c>
      <c r="Z1297" s="1" t="str" cm="1">
        <f t="array" ref="Z1297">IF(
    LEN(TRIM(Y1297&amp;""))=0,
        IF(AND(ISNUMBER(net_sales_clean), ISNUMBER(profit_clean)),
            net_sales_clean - profit_clean,
            ""
        ),
    VALUE(SUBSTITUTE(Y1297,"$",""))
)</f>
        <v/>
      </c>
      <c r="AB1297" s="1" t="str" cm="1">
        <f t="array" ref="AB1297">IF(
    LEN(TRIM(AA1297&amp;""))=0,
        IF(AND(ISNUMBER(net_sales_clean), ISNUMBER(cost_clean)),
            net_sales_clean - cost_clean,
            ""
        ),
    VALUE(SUBSTITUTE(AA1297,"$",""))
)</f>
        <v/>
      </c>
      <c r="AC1297">
        <v>7</v>
      </c>
      <c r="AD1297">
        <f>IF(LEN(TRIM(AC1297&amp;""))=0, "", VALUE(AC1297))</f>
        <v>7</v>
      </c>
      <c r="AE1297">
        <v>3</v>
      </c>
      <c r="AF1297">
        <f>IF(LEN(TRIM(AE1297&amp;""))=0, "", VALUE(AE1297))</f>
        <v>3</v>
      </c>
      <c r="AG1297">
        <v>0</v>
      </c>
      <c r="AH1297">
        <f>IF(
    OR(U1297&lt;0, W1297&lt;0, Y1297&lt;0, AA1297&lt;0),
        1,
        IF(LEN(TRIM(AG1297&amp;""))=0, "", AG1297)
)</f>
        <v>0</v>
      </c>
      <c r="AI1297" t="str">
        <f>IF(
    COUNT(Q1297,V1297,X1297,Z1297,AB1297)=0,
        "Not Usable",
    IF(
        COUNT(Q1297,V1297,X1297,Z1297,AB1297)&lt;5,
            "Incomplete",
            IF(
                MIN(Q1297,V1297,X1297,Z1297,AB1297)=0,
                    "Incomplete",
                    "Complete"
            )
    )
)</f>
        <v>Incomplete</v>
      </c>
    </row>
    <row r="1298" spans="1:35" x14ac:dyDescent="0.3">
      <c r="A1298">
        <v>52744</v>
      </c>
      <c r="B1298" s="6">
        <v>45170.539050925923</v>
      </c>
      <c r="C1298" s="3">
        <f>INT(B1298)</f>
        <v>45170</v>
      </c>
      <c r="D1298" s="2">
        <f>MOD(B1298,1)</f>
        <v>0.53905092592322035</v>
      </c>
      <c r="E1298">
        <v>14</v>
      </c>
      <c r="F1298" t="s">
        <v>15</v>
      </c>
      <c r="G1298" t="str">
        <f xml:space="preserve"> PROPER(TRIM(CLEAN(SUBSTITUTE(F1298,CHAR(160)," "))))</f>
        <v>West</v>
      </c>
      <c r="H1298" t="s">
        <v>11</v>
      </c>
      <c r="I1298" t="str">
        <f>PROPER(TRIM(CLEAN((SUBSTITUTE(H1298,"-"," ")))))</f>
        <v>Online</v>
      </c>
      <c r="J1298">
        <v>25187</v>
      </c>
      <c r="K1298" t="s">
        <v>14</v>
      </c>
      <c r="L1298" t="str">
        <f xml:space="preserve"> PROPER(TRIM(CLEAN(SUBSTITUTE(K1298,CHAR(160)," "))))</f>
        <v>Consumer</v>
      </c>
      <c r="M1298" t="s">
        <v>23</v>
      </c>
      <c r="N1298" t="str">
        <f xml:space="preserve"> PROPER(TRIM(CLEAN(SUBSTITUTE(M1298,CHAR(160)," "))))</f>
        <v>Electronics</v>
      </c>
      <c r="P1298" t="str">
        <f>IF(LEN(TRIM(Table1[[#This Row],[subcategory]]&amp;""))=0,"Unknown", PROPER(TRIM(Table1[[#This Row],[subcategory]])))</f>
        <v>Unknown</v>
      </c>
      <c r="Q1298">
        <v>33.090000000000003</v>
      </c>
      <c r="R1298" s="1">
        <f>IF(LEN(TRIM(Q1298&amp;""))=0, "", VALUE(SUBSTITUTE(Q1298,"$","")))</f>
        <v>33.090000000000003</v>
      </c>
      <c r="S1298">
        <v>1</v>
      </c>
      <c r="T1298">
        <f>IF(LEN(TRIM(S1298&amp;""))=0, "", VALUE(S1298))</f>
        <v>1</v>
      </c>
      <c r="U1298">
        <v>33.090000000000003</v>
      </c>
      <c r="V1298" s="1">
        <f>IF(LEN(TRIM(U1298&amp;""))=0, "", VALUE(SUBSTITUTE(U1298,"$","")))</f>
        <v>33.090000000000003</v>
      </c>
      <c r="W1298" s="1">
        <v>31.600950000000001</v>
      </c>
      <c r="X1298" s="1">
        <f>IF(LEN(TRIM(W1298&amp;""))=0, "", VALUE(SUBSTITUTE(W1298,"$","")))</f>
        <v>31.600950000000001</v>
      </c>
      <c r="Y1298" s="5" t="s">
        <v>6508</v>
      </c>
      <c r="Z1298" s="4" cm="1">
        <f t="array" ref="Z1298">IF(
    LEN(TRIM(Y1298&amp;""))=0,
        IF(AND(ISNUMBER(net_sales_clean), ISNUMBER(profit_clean)),
            net_sales_clean - profit_clean,
            ""
        ),
    VALUE(SUBSTITUTE(Y1298,"$",""))
)</f>
        <v>24.605277504008601</v>
      </c>
      <c r="AA1298" s="5" t="s">
        <v>6507</v>
      </c>
      <c r="AB1298" s="4" cm="1">
        <f t="array" ref="AB1298">IF(
    LEN(TRIM(AA1298&amp;""))=0,
        IF(AND(ISNUMBER(net_sales_clean), ISNUMBER(cost_clean)),
            net_sales_clean - cost_clean,
            ""
        ),
    VALUE(SUBSTITUTE(AA1298,"$",""))
)</f>
        <v>6.9956724959913599</v>
      </c>
      <c r="AC1298">
        <v>3</v>
      </c>
      <c r="AD1298">
        <f>IF(LEN(TRIM(AC1298&amp;""))=0, "", VALUE(AC1298))</f>
        <v>3</v>
      </c>
      <c r="AE1298">
        <v>2</v>
      </c>
      <c r="AF1298">
        <f>IF(LEN(TRIM(AE1298&amp;""))=0, "", VALUE(AE1298))</f>
        <v>2</v>
      </c>
      <c r="AG1298">
        <v>0</v>
      </c>
      <c r="AH1298">
        <f>IF(
    OR(U1298&lt;0, W1298&lt;0, Y1298&lt;0, AA1298&lt;0),
        1,
        IF(LEN(TRIM(AG1298&amp;""))=0, "", AG1298)
)</f>
        <v>0</v>
      </c>
      <c r="AI1298" t="str">
        <f>IF(
    COUNT(Q1298,V1298,X1298,Z1298,AB1298)=0,
        "Not Usable",
    IF(
        COUNT(Q1298,V1298,X1298,Z1298,AB1298)&lt;5,
            "Incomplete",
            IF(
                MIN(Q1298,V1298,X1298,Z1298,AB1298)=0,
                    "Incomplete",
                    "Complete"
            )
    )
)</f>
        <v>Complete</v>
      </c>
    </row>
    <row r="1299" spans="1:35" x14ac:dyDescent="0.3">
      <c r="A1299">
        <v>48576</v>
      </c>
      <c r="B1299" s="6">
        <v>45339.346759259257</v>
      </c>
      <c r="C1299" s="3">
        <f>INT(B1299)</f>
        <v>45339</v>
      </c>
      <c r="D1299" s="2">
        <f>MOD(B1299,1)</f>
        <v>0.34675925925694173</v>
      </c>
      <c r="E1299">
        <v>17</v>
      </c>
      <c r="F1299" t="s">
        <v>8</v>
      </c>
      <c r="G1299" t="str">
        <f xml:space="preserve"> PROPER(TRIM(CLEAN(SUBSTITUTE(F1299,CHAR(160)," "))))</f>
        <v>West</v>
      </c>
      <c r="H1299" t="s">
        <v>17</v>
      </c>
      <c r="I1299" t="str">
        <f>PROPER(TRIM(CLEAN((SUBSTITUTE(H1299,"-"," ")))))</f>
        <v>Online</v>
      </c>
      <c r="J1299">
        <v>26983</v>
      </c>
      <c r="K1299" t="s">
        <v>14</v>
      </c>
      <c r="L1299" t="str">
        <f xml:space="preserve"> PROPER(TRIM(CLEAN(SUBSTITUTE(K1299,CHAR(160)," "))))</f>
        <v>Consumer</v>
      </c>
      <c r="M1299" t="s">
        <v>9</v>
      </c>
      <c r="N1299" t="str">
        <f xml:space="preserve"> PROPER(TRIM(CLEAN(SUBSTITUTE(M1299,CHAR(160)," "))))</f>
        <v>Home</v>
      </c>
      <c r="O1299" t="s">
        <v>12</v>
      </c>
      <c r="P1299" t="str">
        <f>IF(LEN(TRIM(Table1[[#This Row],[subcategory]]&amp;""))=0,"Unknown", PROPER(TRIM(Table1[[#This Row],[subcategory]])))</f>
        <v>Decor</v>
      </c>
      <c r="Q1299">
        <v>92.93</v>
      </c>
      <c r="R1299" s="1">
        <f>IF(LEN(TRIM(Q1299&amp;""))=0, "", VALUE(SUBSTITUTE(Q1299,"$","")))</f>
        <v>92.93</v>
      </c>
      <c r="S1299">
        <v>4</v>
      </c>
      <c r="T1299">
        <f>IF(LEN(TRIM(S1299&amp;""))=0, "", VALUE(S1299))</f>
        <v>4</v>
      </c>
      <c r="U1299">
        <v>371.72</v>
      </c>
      <c r="V1299" s="1">
        <f>IF(LEN(TRIM(U1299&amp;""))=0, "", VALUE(SUBSTITUTE(U1299,"$","")))</f>
        <v>371.72</v>
      </c>
      <c r="W1299" s="1">
        <v>281.39204000000001</v>
      </c>
      <c r="X1299" s="1">
        <f>IF(LEN(TRIM(W1299&amp;""))=0, "", VALUE(SUBSTITUTE(W1299,"$","")))</f>
        <v>281.39204000000001</v>
      </c>
      <c r="Y1299" s="5" t="s">
        <v>6506</v>
      </c>
      <c r="Z1299" s="4" cm="1">
        <f t="array" ref="Z1299">IF(
    LEN(TRIM(Y1299&amp;""))=0,
        IF(AND(ISNUMBER(net_sales_clean), ISNUMBER(profit_clean)),
            net_sales_clean - profit_clean,
            ""
        ),
    VALUE(SUBSTITUTE(Y1299,"$",""))
)</f>
        <v>201.17520313658201</v>
      </c>
      <c r="AA1299" s="5" t="s">
        <v>6505</v>
      </c>
      <c r="AB1299" s="4" cm="1">
        <f t="array" ref="AB1299">IF(
    LEN(TRIM(AA1299&amp;""))=0,
        IF(AND(ISNUMBER(net_sales_clean), ISNUMBER(cost_clean)),
            net_sales_clean - cost_clean,
            ""
        ),
    VALUE(SUBSTITUTE(AA1299,"$",""))
)</f>
        <v>80.216836863417896</v>
      </c>
      <c r="AC1299">
        <v>4</v>
      </c>
      <c r="AD1299">
        <f>IF(LEN(TRIM(AC1299&amp;""))=0, "", VALUE(AC1299))</f>
        <v>4</v>
      </c>
      <c r="AE1299">
        <v>5</v>
      </c>
      <c r="AF1299">
        <f>IF(LEN(TRIM(AE1299&amp;""))=0, "", VALUE(AE1299))</f>
        <v>5</v>
      </c>
      <c r="AG1299">
        <v>0</v>
      </c>
      <c r="AH1299">
        <f>IF(
    OR(U1299&lt;0, W1299&lt;0, Y1299&lt;0, AA1299&lt;0),
        1,
        IF(LEN(TRIM(AG1299&amp;""))=0, "", AG1299)
)</f>
        <v>0</v>
      </c>
      <c r="AI1299" t="str">
        <f>IF(
    COUNT(Q1299,V1299,X1299,Z1299,AB1299)=0,
        "Not Usable",
    IF(
        COUNT(Q1299,V1299,X1299,Z1299,AB1299)&lt;5,
            "Incomplete",
            IF(
                MIN(Q1299,V1299,X1299,Z1299,AB1299)=0,
                    "Incomplete",
                    "Complete"
            )
    )
)</f>
        <v>Complete</v>
      </c>
    </row>
    <row r="1300" spans="1:35" x14ac:dyDescent="0.3">
      <c r="A1300">
        <v>12320</v>
      </c>
      <c r="B1300" s="6">
        <v>45810.590694444443</v>
      </c>
      <c r="C1300" s="3">
        <f>INT(B1300)</f>
        <v>45810</v>
      </c>
      <c r="D1300" s="2">
        <f>MOD(B1300,1)</f>
        <v>0.59069444444321562</v>
      </c>
      <c r="E1300">
        <v>72</v>
      </c>
      <c r="F1300" t="s">
        <v>21</v>
      </c>
      <c r="G1300" t="str">
        <f xml:space="preserve"> PROPER(TRIM(CLEAN(SUBSTITUTE(F1300,CHAR(160)," "))))</f>
        <v>Midwest</v>
      </c>
      <c r="H1300" t="s">
        <v>3</v>
      </c>
      <c r="I1300" t="str">
        <f>PROPER(TRIM(CLEAN((SUBSTITUTE(H1300,"-"," ")))))</f>
        <v>Phone</v>
      </c>
      <c r="J1300">
        <v>7712</v>
      </c>
      <c r="K1300" t="s">
        <v>2</v>
      </c>
      <c r="L1300" t="str">
        <f xml:space="preserve"> PROPER(TRIM(CLEAN(SUBSTITUTE(K1300,CHAR(160)," "))))</f>
        <v>Home Office</v>
      </c>
      <c r="M1300" t="s">
        <v>23</v>
      </c>
      <c r="N1300" t="str">
        <f xml:space="preserve"> PROPER(TRIM(CLEAN(SUBSTITUTE(M1300,CHAR(160)," "))))</f>
        <v>Electronics</v>
      </c>
      <c r="O1300" t="s">
        <v>22</v>
      </c>
      <c r="P1300" t="str">
        <f>IF(LEN(TRIM(Table1[[#This Row],[subcategory]]&amp;""))=0,"Unknown", PROPER(TRIM(Table1[[#This Row],[subcategory]])))</f>
        <v>Audio</v>
      </c>
      <c r="Q1300">
        <v>65.84</v>
      </c>
      <c r="R1300" s="1">
        <f>IF(LEN(TRIM(Q1300&amp;""))=0, "", VALUE(SUBSTITUTE(Q1300,"$","")))</f>
        <v>65.84</v>
      </c>
      <c r="S1300">
        <v>3</v>
      </c>
      <c r="T1300">
        <f>IF(LEN(TRIM(S1300&amp;""))=0, "", VALUE(S1300))</f>
        <v>3</v>
      </c>
      <c r="U1300">
        <v>197.52</v>
      </c>
      <c r="V1300" s="1">
        <f>IF(LEN(TRIM(U1300&amp;""))=0, "", VALUE(SUBSTITUTE(U1300,"$","")))</f>
        <v>197.52</v>
      </c>
      <c r="W1300" s="1">
        <v>124.24008000000001</v>
      </c>
      <c r="X1300" s="1">
        <f>IF(LEN(TRIM(W1300&amp;""))=0, "", VALUE(SUBSTITUTE(W1300,"$","")))</f>
        <v>124.24008000000001</v>
      </c>
      <c r="Y1300" s="5" t="s">
        <v>6504</v>
      </c>
      <c r="Z1300" s="4" cm="1">
        <f t="array" ref="Z1300">IF(
    LEN(TRIM(Y1300&amp;""))=0,
        IF(AND(ISNUMBER(net_sales_clean), ISNUMBER(profit_clean)),
            net_sales_clean - profit_clean,
            ""
        ),
    VALUE(SUBSTITUTE(Y1300,"$",""))
)</f>
        <v>89.910448325095302</v>
      </c>
      <c r="AA1300" s="5" t="s">
        <v>6503</v>
      </c>
      <c r="AB1300" s="4" cm="1">
        <f t="array" ref="AB1300">IF(
    LEN(TRIM(AA1300&amp;""))=0,
        IF(AND(ISNUMBER(net_sales_clean), ISNUMBER(cost_clean)),
            net_sales_clean - cost_clean,
            ""
        ),
    VALUE(SUBSTITUTE(AA1300,"$",""))
)</f>
        <v>34.329631674904597</v>
      </c>
      <c r="AC1300">
        <v>9</v>
      </c>
      <c r="AD1300">
        <f>IF(LEN(TRIM(AC1300&amp;""))=0, "", VALUE(AC1300))</f>
        <v>9</v>
      </c>
      <c r="AE1300">
        <v>2</v>
      </c>
      <c r="AF1300">
        <f>IF(LEN(TRIM(AE1300&amp;""))=0, "", VALUE(AE1300))</f>
        <v>2</v>
      </c>
      <c r="AG1300">
        <v>0</v>
      </c>
      <c r="AH1300">
        <f>IF(
    OR(U1300&lt;0, W1300&lt;0, Y1300&lt;0, AA1300&lt;0),
        1,
        IF(LEN(TRIM(AG1300&amp;""))=0, "", AG1300)
)</f>
        <v>0</v>
      </c>
      <c r="AI1300" t="str">
        <f>IF(
    COUNT(Q1300,V1300,X1300,Z1300,AB1300)=0,
        "Not Usable",
    IF(
        COUNT(Q1300,V1300,X1300,Z1300,AB1300)&lt;5,
            "Incomplete",
            IF(
                MIN(Q1300,V1300,X1300,Z1300,AB1300)=0,
                    "Incomplete",
                    "Complete"
            )
    )
)</f>
        <v>Complete</v>
      </c>
    </row>
    <row r="1301" spans="1:35" x14ac:dyDescent="0.3">
      <c r="A1301">
        <v>34430</v>
      </c>
      <c r="B1301" s="6">
        <v>45081.561574074076</v>
      </c>
      <c r="C1301" s="3">
        <f>INT(B1301)</f>
        <v>45081</v>
      </c>
      <c r="D1301" s="2">
        <f>MOD(B1301,1)</f>
        <v>0.56157407407590654</v>
      </c>
      <c r="E1301">
        <v>34</v>
      </c>
      <c r="F1301" t="s">
        <v>4</v>
      </c>
      <c r="G1301" t="str">
        <f xml:space="preserve"> PROPER(TRIM(CLEAN(SUBSTITUTE(F1301,CHAR(160)," "))))</f>
        <v>South</v>
      </c>
      <c r="H1301" t="s">
        <v>27</v>
      </c>
      <c r="I1301" t="str">
        <f>PROPER(TRIM(CLEAN((SUBSTITUTE(H1301,"-"," ")))))</f>
        <v>In Store</v>
      </c>
      <c r="J1301">
        <v>17857</v>
      </c>
      <c r="K1301" t="s">
        <v>10</v>
      </c>
      <c r="L1301" t="str">
        <f xml:space="preserve"> PROPER(TRIM(CLEAN(SUBSTITUTE(K1301,CHAR(160)," "))))</f>
        <v>Consumer</v>
      </c>
      <c r="M1301" t="s">
        <v>1</v>
      </c>
      <c r="N1301" t="str">
        <f xml:space="preserve"> PROPER(TRIM(CLEAN(SUBSTITUTE(M1301,CHAR(160)," "))))</f>
        <v>Beauty</v>
      </c>
      <c r="O1301" t="s">
        <v>5</v>
      </c>
      <c r="P1301" t="str">
        <f>IF(LEN(TRIM(Table1[[#This Row],[subcategory]]&amp;""))=0,"Unknown", PROPER(TRIM(Table1[[#This Row],[subcategory]])))</f>
        <v>Haircare</v>
      </c>
      <c r="Q1301">
        <v>117.73</v>
      </c>
      <c r="R1301" s="1">
        <f>IF(LEN(TRIM(Q1301&amp;""))=0, "", VALUE(SUBSTITUTE(Q1301,"$","")))</f>
        <v>117.73</v>
      </c>
      <c r="S1301">
        <v>0</v>
      </c>
      <c r="T1301">
        <f>IF(LEN(TRIM(S1301&amp;""))=0, "", VALUE(S1301))</f>
        <v>0</v>
      </c>
      <c r="U1301">
        <v>0</v>
      </c>
      <c r="V1301" s="1">
        <f>IF(LEN(TRIM(U1301&amp;""))=0, "", VALUE(SUBSTITUTE(U1301,"$","")))</f>
        <v>0</v>
      </c>
      <c r="W1301" s="1">
        <v>0</v>
      </c>
      <c r="X1301" s="1">
        <f>IF(LEN(TRIM(W1301&amp;""))=0, "", VALUE(SUBSTITUTE(W1301,"$","")))</f>
        <v>0</v>
      </c>
      <c r="Y1301">
        <v>0</v>
      </c>
      <c r="Z1301" s="1" cm="1">
        <f t="array" ref="Z1301">IF(
    LEN(TRIM(Y1301&amp;""))=0,
        IF(AND(ISNUMBER(net_sales_clean), ISNUMBER(profit_clean)),
            net_sales_clean - profit_clean,
            ""
        ),
    VALUE(SUBSTITUTE(Y1301,"$",""))
)</f>
        <v>0</v>
      </c>
      <c r="AA1301">
        <v>0</v>
      </c>
      <c r="AB1301" s="1" cm="1">
        <f t="array" ref="AB1301">IF(
    LEN(TRIM(AA1301&amp;""))=0,
        IF(AND(ISNUMBER(net_sales_clean), ISNUMBER(cost_clean)),
            net_sales_clean - cost_clean,
            ""
        ),
    VALUE(SUBSTITUTE(AA1301,"$",""))
)</f>
        <v>0</v>
      </c>
      <c r="AC1301">
        <v>6</v>
      </c>
      <c r="AD1301">
        <f>IF(LEN(TRIM(AC1301&amp;""))=0, "", VALUE(AC1301))</f>
        <v>6</v>
      </c>
      <c r="AE1301">
        <v>3</v>
      </c>
      <c r="AF1301">
        <f>IF(LEN(TRIM(AE1301&amp;""))=0, "", VALUE(AE1301))</f>
        <v>3</v>
      </c>
      <c r="AG1301">
        <v>0</v>
      </c>
      <c r="AH1301">
        <f>IF(
    OR(U1301&lt;0, W1301&lt;0, Y1301&lt;0, AA1301&lt;0),
        1,
        IF(LEN(TRIM(AG1301&amp;""))=0, "", AG1301)
)</f>
        <v>0</v>
      </c>
      <c r="AI1301" t="str">
        <f>IF(
    COUNT(Q1301,V1301,X1301,Z1301,AB1301)=0,
        "Not Usable",
    IF(
        COUNT(Q1301,V1301,X1301,Z1301,AB1301)&lt;5,
            "Incomplete",
            IF(
                MIN(Q1301,V1301,X1301,Z1301,AB1301)=0,
                    "Incomplete",
                    "Complete"
            )
    )
)</f>
        <v>Incomplete</v>
      </c>
    </row>
    <row r="1302" spans="1:35" x14ac:dyDescent="0.3">
      <c r="A1302">
        <v>10931</v>
      </c>
      <c r="B1302" s="6">
        <v>45589.070370370369</v>
      </c>
      <c r="C1302" s="3">
        <f>INT(B1302)</f>
        <v>45589</v>
      </c>
      <c r="D1302" s="2">
        <f>MOD(B1302,1)</f>
        <v>7.0370370369346347E-2</v>
      </c>
      <c r="E1302">
        <v>49</v>
      </c>
      <c r="F1302" t="s">
        <v>21</v>
      </c>
      <c r="G1302" t="str">
        <f xml:space="preserve"> PROPER(TRIM(CLEAN(SUBSTITUTE(F1302,CHAR(160)," "))))</f>
        <v>Midwest</v>
      </c>
      <c r="H1302" t="s">
        <v>27</v>
      </c>
      <c r="I1302" t="str">
        <f>PROPER(TRIM(CLEAN((SUBSTITUTE(H1302,"-"," ")))))</f>
        <v>In Store</v>
      </c>
      <c r="J1302">
        <v>21453</v>
      </c>
      <c r="K1302" t="s">
        <v>14</v>
      </c>
      <c r="L1302" t="str">
        <f xml:space="preserve"> PROPER(TRIM(CLEAN(SUBSTITUTE(K1302,CHAR(160)," "))))</f>
        <v>Consumer</v>
      </c>
      <c r="M1302" t="s">
        <v>1</v>
      </c>
      <c r="N1302" t="str">
        <f xml:space="preserve"> PROPER(TRIM(CLEAN(SUBSTITUTE(M1302,CHAR(160)," "))))</f>
        <v>Beauty</v>
      </c>
      <c r="O1302" t="s">
        <v>0</v>
      </c>
      <c r="P1302" t="str">
        <f>IF(LEN(TRIM(Table1[[#This Row],[subcategory]]&amp;""))=0,"Unknown", PROPER(TRIM(Table1[[#This Row],[subcategory]])))</f>
        <v>Makeup</v>
      </c>
      <c r="Q1302">
        <v>26.74</v>
      </c>
      <c r="R1302" s="1">
        <f>IF(LEN(TRIM(Q1302&amp;""))=0, "", VALUE(SUBSTITUTE(Q1302,"$","")))</f>
        <v>26.74</v>
      </c>
      <c r="S1302">
        <v>3</v>
      </c>
      <c r="T1302">
        <f>IF(LEN(TRIM(S1302&amp;""))=0, "", VALUE(S1302))</f>
        <v>3</v>
      </c>
      <c r="U1302">
        <v>80.22</v>
      </c>
      <c r="V1302" s="1">
        <f>IF(LEN(TRIM(U1302&amp;""))=0, "", VALUE(SUBSTITUTE(U1302,"$","")))</f>
        <v>80.22</v>
      </c>
      <c r="W1302" s="1">
        <v>78.535380000000004</v>
      </c>
      <c r="X1302" s="1">
        <f>IF(LEN(TRIM(W1302&amp;""))=0, "", VALUE(SUBSTITUTE(W1302,"$","")))</f>
        <v>78.535380000000004</v>
      </c>
      <c r="Y1302" s="5" t="s">
        <v>6502</v>
      </c>
      <c r="Z1302" s="4" cm="1">
        <f t="array" ref="Z1302">IF(
    LEN(TRIM(Y1302&amp;""))=0,
        IF(AND(ISNUMBER(net_sales_clean), ISNUMBER(profit_clean)),
            net_sales_clean - profit_clean,
            ""
        ),
    VALUE(SUBSTITUTE(Y1302,"$",""))
)</f>
        <v>56.856960607199603</v>
      </c>
      <c r="AA1302" s="5" t="s">
        <v>6501</v>
      </c>
      <c r="AB1302" s="4" cm="1">
        <f t="array" ref="AB1302">IF(
    LEN(TRIM(AA1302&amp;""))=0,
        IF(AND(ISNUMBER(net_sales_clean), ISNUMBER(cost_clean)),
            net_sales_clean - cost_clean,
            ""
        ),
    VALUE(SUBSTITUTE(AA1302,"$",""))
)</f>
        <v>21.678419392800301</v>
      </c>
      <c r="AC1302">
        <v>3</v>
      </c>
      <c r="AD1302">
        <f>IF(LEN(TRIM(AC1302&amp;""))=0, "", VALUE(AC1302))</f>
        <v>3</v>
      </c>
      <c r="AE1302">
        <v>3</v>
      </c>
      <c r="AF1302">
        <f>IF(LEN(TRIM(AE1302&amp;""))=0, "", VALUE(AE1302))</f>
        <v>3</v>
      </c>
      <c r="AG1302">
        <v>0</v>
      </c>
      <c r="AH1302">
        <f>IF(
    OR(U1302&lt;0, W1302&lt;0, Y1302&lt;0, AA1302&lt;0),
        1,
        IF(LEN(TRIM(AG1302&amp;""))=0, "", AG1302)
)</f>
        <v>0</v>
      </c>
      <c r="AI1302" t="str">
        <f>IF(
    COUNT(Q1302,V1302,X1302,Z1302,AB1302)=0,
        "Not Usable",
    IF(
        COUNT(Q1302,V1302,X1302,Z1302,AB1302)&lt;5,
            "Incomplete",
            IF(
                MIN(Q1302,V1302,X1302,Z1302,AB1302)=0,
                    "Incomplete",
                    "Complete"
            )
    )
)</f>
        <v>Complete</v>
      </c>
    </row>
    <row r="1303" spans="1:35" x14ac:dyDescent="0.3">
      <c r="A1303">
        <v>18875</v>
      </c>
      <c r="B1303" s="6">
        <v>45631.473622685182</v>
      </c>
      <c r="C1303" s="3">
        <f>INT(B1303)</f>
        <v>45631</v>
      </c>
      <c r="D1303" s="2">
        <f>MOD(B1303,1)</f>
        <v>0.47362268518190831</v>
      </c>
      <c r="E1303">
        <v>57</v>
      </c>
      <c r="F1303" t="s">
        <v>13</v>
      </c>
      <c r="G1303" t="str">
        <f xml:space="preserve"> PROPER(TRIM(CLEAN(SUBSTITUTE(F1303,CHAR(160)," "))))</f>
        <v>Northeast</v>
      </c>
      <c r="H1303" t="s">
        <v>17</v>
      </c>
      <c r="I1303" t="str">
        <f>PROPER(TRIM(CLEAN((SUBSTITUTE(H1303,"-"," ")))))</f>
        <v>Online</v>
      </c>
      <c r="J1303">
        <v>19380</v>
      </c>
      <c r="K1303" t="s">
        <v>14</v>
      </c>
      <c r="L1303" t="str">
        <f xml:space="preserve"> PROPER(TRIM(CLEAN(SUBSTITUTE(K1303,CHAR(160)," "))))</f>
        <v>Consumer</v>
      </c>
      <c r="M1303" t="s">
        <v>23</v>
      </c>
      <c r="N1303" t="str">
        <f xml:space="preserve"> PROPER(TRIM(CLEAN(SUBSTITUTE(M1303,CHAR(160)," "))))</f>
        <v>Electronics</v>
      </c>
      <c r="O1303" t="s">
        <v>40</v>
      </c>
      <c r="P1303" t="str">
        <f>IF(LEN(TRIM(Table1[[#This Row],[subcategory]]&amp;""))=0,"Unknown", PROPER(TRIM(Table1[[#This Row],[subcategory]])))</f>
        <v>Accessories</v>
      </c>
      <c r="Q1303">
        <v>40.119999999999997</v>
      </c>
      <c r="R1303" s="1">
        <f>IF(LEN(TRIM(Q1303&amp;""))=0, "", VALUE(SUBSTITUTE(Q1303,"$","")))</f>
        <v>40.119999999999997</v>
      </c>
      <c r="S1303">
        <v>1</v>
      </c>
      <c r="T1303">
        <f>IF(LEN(TRIM(S1303&amp;""))=0, "", VALUE(S1303))</f>
        <v>1</v>
      </c>
      <c r="U1303">
        <v>40.119999999999997</v>
      </c>
      <c r="V1303" s="1">
        <f>IF(LEN(TRIM(U1303&amp;""))=0, "", VALUE(SUBSTITUTE(U1303,"$","")))</f>
        <v>40.119999999999997</v>
      </c>
      <c r="W1303" s="1">
        <v>29.809159999999999</v>
      </c>
      <c r="X1303" s="1">
        <f>IF(LEN(TRIM(W1303&amp;""))=0, "", VALUE(SUBSTITUTE(W1303,"$","")))</f>
        <v>29.809159999999999</v>
      </c>
      <c r="Y1303" s="5" t="s">
        <v>6500</v>
      </c>
      <c r="Z1303" s="4" cm="1">
        <f t="array" ref="Z1303">IF(
    LEN(TRIM(Y1303&amp;""))=0,
        IF(AND(ISNUMBER(net_sales_clean), ISNUMBER(profit_clean)),
            net_sales_clean - profit_clean,
            ""
        ),
    VALUE(SUBSTITUTE(Y1303,"$",""))
)</f>
        <v>17.124674460521302</v>
      </c>
      <c r="AA1303" s="5" t="s">
        <v>6499</v>
      </c>
      <c r="AB1303" s="4" cm="1">
        <f t="array" ref="AB1303">IF(
    LEN(TRIM(AA1303&amp;""))=0,
        IF(AND(ISNUMBER(net_sales_clean), ISNUMBER(cost_clean)),
            net_sales_clean - cost_clean,
            ""
        ),
    VALUE(SUBSTITUTE(AA1303,"$",""))
)</f>
        <v>12.684485539478599</v>
      </c>
      <c r="AC1303">
        <v>9</v>
      </c>
      <c r="AD1303">
        <f>IF(LEN(TRIM(AC1303&amp;""))=0, "", VALUE(AC1303))</f>
        <v>9</v>
      </c>
      <c r="AE1303">
        <v>5</v>
      </c>
      <c r="AF1303">
        <f>IF(LEN(TRIM(AE1303&amp;""))=0, "", VALUE(AE1303))</f>
        <v>5</v>
      </c>
      <c r="AG1303">
        <v>0</v>
      </c>
      <c r="AH1303">
        <f>IF(
    OR(U1303&lt;0, W1303&lt;0, Y1303&lt;0, AA1303&lt;0),
        1,
        IF(LEN(TRIM(AG1303&amp;""))=0, "", AG1303)
)</f>
        <v>0</v>
      </c>
      <c r="AI1303" t="str">
        <f>IF(
    COUNT(Q1303,V1303,X1303,Z1303,AB1303)=0,
        "Not Usable",
    IF(
        COUNT(Q1303,V1303,X1303,Z1303,AB1303)&lt;5,
            "Incomplete",
            IF(
                MIN(Q1303,V1303,X1303,Z1303,AB1303)=0,
                    "Incomplete",
                    "Complete"
            )
    )
)</f>
        <v>Complete</v>
      </c>
    </row>
    <row r="1304" spans="1:35" x14ac:dyDescent="0.3">
      <c r="A1304">
        <v>39673</v>
      </c>
      <c r="B1304" s="6">
        <v>44972.427581018521</v>
      </c>
      <c r="C1304" s="3">
        <f>INT(B1304)</f>
        <v>44972</v>
      </c>
      <c r="D1304" s="2">
        <f>MOD(B1304,1)</f>
        <v>0.42758101852086838</v>
      </c>
      <c r="E1304">
        <v>31</v>
      </c>
      <c r="F1304" t="s">
        <v>8</v>
      </c>
      <c r="G1304" t="str">
        <f xml:space="preserve"> PROPER(TRIM(CLEAN(SUBSTITUTE(F1304,CHAR(160)," "))))</f>
        <v>West</v>
      </c>
      <c r="H1304" t="s">
        <v>27</v>
      </c>
      <c r="I1304" t="str">
        <f>PROPER(TRIM(CLEAN((SUBSTITUTE(H1304,"-"," ")))))</f>
        <v>In Store</v>
      </c>
      <c r="J1304">
        <v>9209</v>
      </c>
      <c r="K1304" t="s">
        <v>14</v>
      </c>
      <c r="L1304" t="str">
        <f xml:space="preserve"> PROPER(TRIM(CLEAN(SUBSTITUTE(K1304,CHAR(160)," "))))</f>
        <v>Consumer</v>
      </c>
      <c r="M1304" t="s">
        <v>1</v>
      </c>
      <c r="N1304" t="str">
        <f xml:space="preserve"> PROPER(TRIM(CLEAN(SUBSTITUTE(M1304,CHAR(160)," "))))</f>
        <v>Beauty</v>
      </c>
      <c r="O1304" t="s">
        <v>31</v>
      </c>
      <c r="P1304" t="str">
        <f>IF(LEN(TRIM(Table1[[#This Row],[subcategory]]&amp;""))=0,"Unknown", PROPER(TRIM(Table1[[#This Row],[subcategory]])))</f>
        <v>Skincare</v>
      </c>
      <c r="Q1304">
        <v>80.86</v>
      </c>
      <c r="R1304" s="1">
        <f>IF(LEN(TRIM(Q1304&amp;""))=0, "", VALUE(SUBSTITUTE(Q1304,"$","")))</f>
        <v>80.86</v>
      </c>
      <c r="S1304">
        <v>7</v>
      </c>
      <c r="T1304">
        <f>IF(LEN(TRIM(S1304&amp;""))=0, "", VALUE(S1304))</f>
        <v>7</v>
      </c>
      <c r="U1304">
        <v>566.02</v>
      </c>
      <c r="V1304" s="1">
        <f>IF(LEN(TRIM(U1304&amp;""))=0, "", VALUE(SUBSTITUTE(U1304,"$","")))</f>
        <v>566.02</v>
      </c>
      <c r="X1304" s="1" t="str">
        <f>IF(LEN(TRIM(W1304&amp;""))=0, "", VALUE(SUBSTITUTE(W1304,"$","")))</f>
        <v/>
      </c>
      <c r="Z1304" s="1" t="str" cm="1">
        <f t="array" ref="Z1304">IF(
    LEN(TRIM(Y1304&amp;""))=0,
        IF(AND(ISNUMBER(net_sales_clean), ISNUMBER(profit_clean)),
            net_sales_clean - profit_clean,
            ""
        ),
    VALUE(SUBSTITUTE(Y1304,"$",""))
)</f>
        <v/>
      </c>
      <c r="AB1304" s="1" t="str" cm="1">
        <f t="array" ref="AB1304">IF(
    LEN(TRIM(AA1304&amp;""))=0,
        IF(AND(ISNUMBER(net_sales_clean), ISNUMBER(cost_clean)),
            net_sales_clean - cost_clean,
            ""
        ),
    VALUE(SUBSTITUTE(AA1304,"$",""))
)</f>
        <v/>
      </c>
      <c r="AC1304">
        <v>6</v>
      </c>
      <c r="AD1304">
        <f>IF(LEN(TRIM(AC1304&amp;""))=0, "", VALUE(AC1304))</f>
        <v>6</v>
      </c>
      <c r="AE1304">
        <v>4</v>
      </c>
      <c r="AF1304">
        <f>IF(LEN(TRIM(AE1304&amp;""))=0, "", VALUE(AE1304))</f>
        <v>4</v>
      </c>
      <c r="AG1304">
        <v>0</v>
      </c>
      <c r="AH1304">
        <f>IF(
    OR(U1304&lt;0, W1304&lt;0, Y1304&lt;0, AA1304&lt;0),
        1,
        IF(LEN(TRIM(AG1304&amp;""))=0, "", AG1304)
)</f>
        <v>0</v>
      </c>
      <c r="AI1304" t="str">
        <f>IF(
    COUNT(Q1304,V1304,X1304,Z1304,AB1304)=0,
        "Not Usable",
    IF(
        COUNT(Q1304,V1304,X1304,Z1304,AB1304)&lt;5,
            "Incomplete",
            IF(
                MIN(Q1304,V1304,X1304,Z1304,AB1304)=0,
                    "Incomplete",
                    "Complete"
            )
    )
)</f>
        <v>Incomplete</v>
      </c>
    </row>
    <row r="1305" spans="1:35" x14ac:dyDescent="0.3">
      <c r="A1305">
        <v>23232</v>
      </c>
      <c r="B1305" s="6">
        <v>45852.895185185182</v>
      </c>
      <c r="C1305" s="3">
        <f>INT(B1305)</f>
        <v>45852</v>
      </c>
      <c r="D1305" s="2">
        <f>MOD(B1305,1)</f>
        <v>0.89518518518161727</v>
      </c>
      <c r="E1305">
        <v>74</v>
      </c>
      <c r="F1305" t="s">
        <v>13</v>
      </c>
      <c r="G1305" t="str">
        <f xml:space="preserve"> PROPER(TRIM(CLEAN(SUBSTITUTE(F1305,CHAR(160)," "))))</f>
        <v>Northeast</v>
      </c>
      <c r="H1305" t="s">
        <v>3</v>
      </c>
      <c r="I1305" t="str">
        <f>PROPER(TRIM(CLEAN((SUBSTITUTE(H1305,"-"," ")))))</f>
        <v>Phone</v>
      </c>
      <c r="J1305">
        <v>5936</v>
      </c>
      <c r="K1305" t="s">
        <v>14</v>
      </c>
      <c r="L1305" t="str">
        <f xml:space="preserve"> PROPER(TRIM(CLEAN(SUBSTITUTE(K1305,CHAR(160)," "))))</f>
        <v>Consumer</v>
      </c>
      <c r="M1305" t="s">
        <v>1</v>
      </c>
      <c r="N1305" t="str">
        <f xml:space="preserve"> PROPER(TRIM(CLEAN(SUBSTITUTE(M1305,CHAR(160)," "))))</f>
        <v>Beauty</v>
      </c>
      <c r="O1305" t="s">
        <v>39</v>
      </c>
      <c r="P1305" t="str">
        <f>IF(LEN(TRIM(Table1[[#This Row],[subcategory]]&amp;""))=0,"Unknown", PROPER(TRIM(Table1[[#This Row],[subcategory]])))</f>
        <v>Fragrance</v>
      </c>
      <c r="Q1305">
        <v>48.06</v>
      </c>
      <c r="R1305" s="1">
        <f>IF(LEN(TRIM(Q1305&amp;""))=0, "", VALUE(SUBSTITUTE(Q1305,"$","")))</f>
        <v>48.06</v>
      </c>
      <c r="S1305">
        <v>6</v>
      </c>
      <c r="T1305">
        <f>IF(LEN(TRIM(S1305&amp;""))=0, "", VALUE(S1305))</f>
        <v>6</v>
      </c>
      <c r="U1305">
        <v>288.36</v>
      </c>
      <c r="V1305" s="1">
        <f>IF(LEN(TRIM(U1305&amp;""))=0, "", VALUE(SUBSTITUTE(U1305,"$","")))</f>
        <v>288.36</v>
      </c>
      <c r="W1305" s="1">
        <v>262.98432000000003</v>
      </c>
      <c r="X1305" s="1">
        <f>IF(LEN(TRIM(W1305&amp;""))=0, "", VALUE(SUBSTITUTE(W1305,"$","")))</f>
        <v>262.98432000000003</v>
      </c>
      <c r="Y1305" s="5" t="s">
        <v>6498</v>
      </c>
      <c r="Z1305" s="4" cm="1">
        <f t="array" ref="Z1305">IF(
    LEN(TRIM(Y1305&amp;""))=0,
        IF(AND(ISNUMBER(net_sales_clean), ISNUMBER(profit_clean)),
            net_sales_clean - profit_clean,
            ""
        ),
    VALUE(SUBSTITUTE(Y1305,"$",""))
)</f>
        <v>157.092228737677</v>
      </c>
      <c r="AA1305" s="5" t="s">
        <v>6497</v>
      </c>
      <c r="AB1305" s="4" cm="1">
        <f t="array" ref="AB1305">IF(
    LEN(TRIM(AA1305&amp;""))=0,
        IF(AND(ISNUMBER(net_sales_clean), ISNUMBER(cost_clean)),
            net_sales_clean - cost_clean,
            ""
        ),
    VALUE(SUBSTITUTE(AA1305,"$",""))
)</f>
        <v>105.892091262322</v>
      </c>
      <c r="AC1305">
        <v>8</v>
      </c>
      <c r="AD1305">
        <f>IF(LEN(TRIM(AC1305&amp;""))=0, "", VALUE(AC1305))</f>
        <v>8</v>
      </c>
      <c r="AE1305">
        <v>5</v>
      </c>
      <c r="AF1305">
        <f>IF(LEN(TRIM(AE1305&amp;""))=0, "", VALUE(AE1305))</f>
        <v>5</v>
      </c>
      <c r="AG1305">
        <v>0</v>
      </c>
      <c r="AH1305">
        <f>IF(
    OR(U1305&lt;0, W1305&lt;0, Y1305&lt;0, AA1305&lt;0),
        1,
        IF(LEN(TRIM(AG1305&amp;""))=0, "", AG1305)
)</f>
        <v>0</v>
      </c>
      <c r="AI1305" t="str">
        <f>IF(
    COUNT(Q1305,V1305,X1305,Z1305,AB1305)=0,
        "Not Usable",
    IF(
        COUNT(Q1305,V1305,X1305,Z1305,AB1305)&lt;5,
            "Incomplete",
            IF(
                MIN(Q1305,V1305,X1305,Z1305,AB1305)=0,
                    "Incomplete",
                    "Complete"
            )
    )
)</f>
        <v>Complete</v>
      </c>
    </row>
    <row r="1306" spans="1:35" x14ac:dyDescent="0.3">
      <c r="A1306">
        <v>31057</v>
      </c>
      <c r="B1306" s="6">
        <v>45825.372534722221</v>
      </c>
      <c r="C1306" s="3">
        <f>INT(B1306)</f>
        <v>45825</v>
      </c>
      <c r="D1306" s="2">
        <f>MOD(B1306,1)</f>
        <v>0.37253472222073469</v>
      </c>
      <c r="E1306">
        <v>36</v>
      </c>
      <c r="F1306" t="s">
        <v>8</v>
      </c>
      <c r="G1306" t="str">
        <f xml:space="preserve"> PROPER(TRIM(CLEAN(SUBSTITUTE(F1306,CHAR(160)," "))))</f>
        <v>West</v>
      </c>
      <c r="H1306" t="s">
        <v>27</v>
      </c>
      <c r="I1306" t="str">
        <f>PROPER(TRIM(CLEAN((SUBSTITUTE(H1306,"-"," ")))))</f>
        <v>In Store</v>
      </c>
      <c r="J1306">
        <v>13063</v>
      </c>
      <c r="K1306" t="s">
        <v>6</v>
      </c>
      <c r="L1306" t="str">
        <f xml:space="preserve"> PROPER(TRIM(CLEAN(SUBSTITUTE(K1306,CHAR(160)," "))))</f>
        <v>Corporate</v>
      </c>
      <c r="M1306" t="s">
        <v>1</v>
      </c>
      <c r="N1306" t="str">
        <f xml:space="preserve"> PROPER(TRIM(CLEAN(SUBSTITUTE(M1306,CHAR(160)," "))))</f>
        <v>Beauty</v>
      </c>
      <c r="O1306" t="s">
        <v>0</v>
      </c>
      <c r="P1306" t="str">
        <f>IF(LEN(TRIM(Table1[[#This Row],[subcategory]]&amp;""))=0,"Unknown", PROPER(TRIM(Table1[[#This Row],[subcategory]])))</f>
        <v>Makeup</v>
      </c>
      <c r="Q1306">
        <v>47.24</v>
      </c>
      <c r="R1306" s="1">
        <f>IF(LEN(TRIM(Q1306&amp;""))=0, "", VALUE(SUBSTITUTE(Q1306,"$","")))</f>
        <v>47.24</v>
      </c>
      <c r="S1306">
        <v>3</v>
      </c>
      <c r="T1306">
        <f>IF(LEN(TRIM(S1306&amp;""))=0, "", VALUE(S1306))</f>
        <v>3</v>
      </c>
      <c r="U1306">
        <v>141.72</v>
      </c>
      <c r="V1306" s="1">
        <f>IF(LEN(TRIM(U1306&amp;""))=0, "", VALUE(SUBSTITUTE(U1306,"$","")))</f>
        <v>141.72</v>
      </c>
      <c r="W1306" s="4" t="s">
        <v>6496</v>
      </c>
      <c r="X1306" s="4">
        <f>IF(LEN(TRIM(W1306&amp;""))=0, "", VALUE(SUBSTITUTE(W1306,"$","")))</f>
        <v>96.511319999999998</v>
      </c>
      <c r="Y1306" s="5" t="s">
        <v>6495</v>
      </c>
      <c r="Z1306" s="4" cm="1">
        <f t="array" ref="Z1306">IF(
    LEN(TRIM(Y1306&amp;""))=0,
        IF(AND(ISNUMBER(net_sales_clean), ISNUMBER(profit_clean)),
            net_sales_clean - profit_clean,
            ""
        ),
    VALUE(SUBSTITUTE(Y1306,"$",""))
)</f>
        <v>65.9588464055158</v>
      </c>
      <c r="AA1306" s="5" t="s">
        <v>6494</v>
      </c>
      <c r="AB1306" s="4" cm="1">
        <f t="array" ref="AB1306">IF(
    LEN(TRIM(AA1306&amp;""))=0,
        IF(AND(ISNUMBER(net_sales_clean), ISNUMBER(cost_clean)),
            net_sales_clean - cost_clean,
            ""
        ),
    VALUE(SUBSTITUTE(AA1306,"$",""))
)</f>
        <v>30.552473594484098</v>
      </c>
      <c r="AC1306">
        <v>7</v>
      </c>
      <c r="AD1306">
        <f>IF(LEN(TRIM(AC1306&amp;""))=0, "", VALUE(AC1306))</f>
        <v>7</v>
      </c>
      <c r="AE1306">
        <v>2</v>
      </c>
      <c r="AF1306">
        <f>IF(LEN(TRIM(AE1306&amp;""))=0, "", VALUE(AE1306))</f>
        <v>2</v>
      </c>
      <c r="AG1306">
        <v>0</v>
      </c>
      <c r="AH1306">
        <f>IF(
    OR(U1306&lt;0, W1306&lt;0, Y1306&lt;0, AA1306&lt;0),
        1,
        IF(LEN(TRIM(AG1306&amp;""))=0, "", AG1306)
)</f>
        <v>0</v>
      </c>
      <c r="AI1306" t="str">
        <f>IF(
    COUNT(Q1306,V1306,X1306,Z1306,AB1306)=0,
        "Not Usable",
    IF(
        COUNT(Q1306,V1306,X1306,Z1306,AB1306)&lt;5,
            "Incomplete",
            IF(
                MIN(Q1306,V1306,X1306,Z1306,AB1306)=0,
                    "Incomplete",
                    "Complete"
            )
    )
)</f>
        <v>Complete</v>
      </c>
    </row>
    <row r="1307" spans="1:35" x14ac:dyDescent="0.3">
      <c r="A1307">
        <v>44110</v>
      </c>
      <c r="B1307" s="6">
        <v>45955.233391203707</v>
      </c>
      <c r="C1307" s="3">
        <f>INT(B1307)</f>
        <v>45955</v>
      </c>
      <c r="D1307" s="2">
        <f>MOD(B1307,1)</f>
        <v>0.23339120370656019</v>
      </c>
      <c r="E1307">
        <v>55</v>
      </c>
      <c r="F1307" t="s">
        <v>21</v>
      </c>
      <c r="G1307" t="str">
        <f xml:space="preserve"> PROPER(TRIM(CLEAN(SUBSTITUTE(F1307,CHAR(160)," "))))</f>
        <v>Midwest</v>
      </c>
      <c r="H1307" t="s">
        <v>3</v>
      </c>
      <c r="I1307" t="str">
        <f>PROPER(TRIM(CLEAN((SUBSTITUTE(H1307,"-"," ")))))</f>
        <v>Phone</v>
      </c>
      <c r="J1307">
        <v>20052</v>
      </c>
      <c r="K1307" t="s">
        <v>2</v>
      </c>
      <c r="L1307" t="str">
        <f xml:space="preserve"> PROPER(TRIM(CLEAN(SUBSTITUTE(K1307,CHAR(160)," "))))</f>
        <v>Home Office</v>
      </c>
      <c r="M1307" t="s">
        <v>19</v>
      </c>
      <c r="N1307" t="str">
        <f xml:space="preserve"> PROPER(TRIM(CLEAN(SUBSTITUTE(M1307,CHAR(160)," "))))</f>
        <v>Apparel</v>
      </c>
      <c r="P1307" t="str">
        <f>IF(LEN(TRIM(Table1[[#This Row],[subcategory]]&amp;""))=0,"Unknown", PROPER(TRIM(Table1[[#This Row],[subcategory]])))</f>
        <v>Unknown</v>
      </c>
      <c r="Q1307">
        <v>67.05</v>
      </c>
      <c r="R1307" s="1">
        <f>IF(LEN(TRIM(Q1307&amp;""))=0, "", VALUE(SUBSTITUTE(Q1307,"$","")))</f>
        <v>67.05</v>
      </c>
      <c r="S1307">
        <v>2</v>
      </c>
      <c r="T1307">
        <f>IF(LEN(TRIM(S1307&amp;""))=0, "", VALUE(S1307))</f>
        <v>2</v>
      </c>
      <c r="U1307">
        <v>134.1</v>
      </c>
      <c r="V1307" s="1">
        <f>IF(LEN(TRIM(U1307&amp;""))=0, "", VALUE(SUBSTITUTE(U1307,"$","")))</f>
        <v>134.1</v>
      </c>
      <c r="W1307" s="4" t="s">
        <v>6493</v>
      </c>
      <c r="X1307" s="4">
        <f>IF(LEN(TRIM(W1307&amp;""))=0, "", VALUE(SUBSTITUTE(W1307,"$","")))</f>
        <v>90.115199999999902</v>
      </c>
      <c r="Y1307" s="5" t="s">
        <v>6492</v>
      </c>
      <c r="Z1307" s="4" cm="1">
        <f t="array" ref="Z1307">IF(
    LEN(TRIM(Y1307&amp;""))=0,
        IF(AND(ISNUMBER(net_sales_clean), ISNUMBER(profit_clean)),
            net_sales_clean - profit_clean,
            ""
        ),
    VALUE(SUBSTITUTE(Y1307,"$",""))
)</f>
        <v>54.0305300565905</v>
      </c>
      <c r="AA1307" s="5" t="s">
        <v>6491</v>
      </c>
      <c r="AB1307" s="4" cm="1">
        <f t="array" ref="AB1307">IF(
    LEN(TRIM(AA1307&amp;""))=0,
        IF(AND(ISNUMBER(net_sales_clean), ISNUMBER(cost_clean)),
            net_sales_clean - cost_clean,
            ""
        ),
    VALUE(SUBSTITUTE(AA1307,"$",""))
)</f>
        <v>36.084669943409402</v>
      </c>
      <c r="AC1307">
        <v>1</v>
      </c>
      <c r="AD1307">
        <f>IF(LEN(TRIM(AC1307&amp;""))=0, "", VALUE(AC1307))</f>
        <v>1</v>
      </c>
      <c r="AE1307">
        <v>5</v>
      </c>
      <c r="AF1307">
        <f>IF(LEN(TRIM(AE1307&amp;""))=0, "", VALUE(AE1307))</f>
        <v>5</v>
      </c>
      <c r="AG1307">
        <v>0</v>
      </c>
      <c r="AH1307">
        <f>IF(
    OR(U1307&lt;0, W1307&lt;0, Y1307&lt;0, AA1307&lt;0),
        1,
        IF(LEN(TRIM(AG1307&amp;""))=0, "", AG1307)
)</f>
        <v>0</v>
      </c>
      <c r="AI1307" t="str">
        <f>IF(
    COUNT(Q1307,V1307,X1307,Z1307,AB1307)=0,
        "Not Usable",
    IF(
        COUNT(Q1307,V1307,X1307,Z1307,AB1307)&lt;5,
            "Incomplete",
            IF(
                MIN(Q1307,V1307,X1307,Z1307,AB1307)=0,
                    "Incomplete",
                    "Complete"
            )
    )
)</f>
        <v>Complete</v>
      </c>
    </row>
    <row r="1308" spans="1:35" x14ac:dyDescent="0.3">
      <c r="A1308">
        <v>51505</v>
      </c>
      <c r="B1308" s="6">
        <v>45780.535405092596</v>
      </c>
      <c r="C1308" s="3">
        <f>INT(B1308)</f>
        <v>45780</v>
      </c>
      <c r="D1308" s="2">
        <f>MOD(B1308,1)</f>
        <v>0.53540509259619284</v>
      </c>
      <c r="E1308">
        <v>12</v>
      </c>
      <c r="F1308" t="s">
        <v>15</v>
      </c>
      <c r="G1308" t="str">
        <f xml:space="preserve"> PROPER(TRIM(CLEAN(SUBSTITUTE(F1308,CHAR(160)," "))))</f>
        <v>West</v>
      </c>
      <c r="H1308" t="s">
        <v>3</v>
      </c>
      <c r="I1308" t="str">
        <f>PROPER(TRIM(CLEAN((SUBSTITUTE(H1308,"-"," ")))))</f>
        <v>Phone</v>
      </c>
      <c r="J1308">
        <v>21697</v>
      </c>
      <c r="K1308" t="s">
        <v>10</v>
      </c>
      <c r="L1308" t="str">
        <f xml:space="preserve"> PROPER(TRIM(CLEAN(SUBSTITUTE(K1308,CHAR(160)," "))))</f>
        <v>Consumer</v>
      </c>
      <c r="M1308" t="s">
        <v>16</v>
      </c>
      <c r="N1308" t="str">
        <f xml:space="preserve"> PROPER(TRIM(CLEAN(SUBSTITUTE(M1308,CHAR(160)," "))))</f>
        <v>Grocery</v>
      </c>
      <c r="O1308" t="s">
        <v>28</v>
      </c>
      <c r="P1308" t="str">
        <f>IF(LEN(TRIM(Table1[[#This Row],[subcategory]]&amp;""))=0,"Unknown", PROPER(TRIM(Table1[[#This Row],[subcategory]])))</f>
        <v>Pantry</v>
      </c>
      <c r="Q1308">
        <v>64.92</v>
      </c>
      <c r="R1308" s="1">
        <f>IF(LEN(TRIM(Q1308&amp;""))=0, "", VALUE(SUBSTITUTE(Q1308,"$","")))</f>
        <v>64.92</v>
      </c>
      <c r="S1308">
        <v>5</v>
      </c>
      <c r="T1308">
        <f>IF(LEN(TRIM(S1308&amp;""))=0, "", VALUE(S1308))</f>
        <v>5</v>
      </c>
      <c r="U1308">
        <v>324.60000000000002</v>
      </c>
      <c r="V1308" s="1">
        <f>IF(LEN(TRIM(U1308&amp;""))=0, "", VALUE(SUBSTITUTE(U1308,"$","")))</f>
        <v>324.60000000000002</v>
      </c>
      <c r="W1308" s="1">
        <v>273.9624</v>
      </c>
      <c r="X1308" s="1">
        <f>IF(LEN(TRIM(W1308&amp;""))=0, "", VALUE(SUBSTITUTE(W1308,"$","")))</f>
        <v>273.9624</v>
      </c>
      <c r="Y1308" s="5" t="s">
        <v>6490</v>
      </c>
      <c r="Z1308" s="4" cm="1">
        <f t="array" ref="Z1308">IF(
    LEN(TRIM(Y1308&amp;""))=0,
        IF(AND(ISNUMBER(net_sales_clean), ISNUMBER(profit_clean)),
            net_sales_clean - profit_clean,
            ""
        ),
    VALUE(SUBSTITUTE(Y1308,"$",""))
)</f>
        <v>216.551810572656</v>
      </c>
      <c r="AA1308" s="5" t="s">
        <v>6489</v>
      </c>
      <c r="AB1308" s="4" cm="1">
        <f t="array" ref="AB1308">IF(
    LEN(TRIM(AA1308&amp;""))=0,
        IF(AND(ISNUMBER(net_sales_clean), ISNUMBER(cost_clean)),
            net_sales_clean - cost_clean,
            ""
        ),
    VALUE(SUBSTITUTE(AA1308,"$",""))
)</f>
        <v>57.410589427343197</v>
      </c>
      <c r="AC1308">
        <v>3</v>
      </c>
      <c r="AD1308">
        <f>IF(LEN(TRIM(AC1308&amp;""))=0, "", VALUE(AC1308))</f>
        <v>3</v>
      </c>
      <c r="AE1308">
        <v>5</v>
      </c>
      <c r="AF1308">
        <f>IF(LEN(TRIM(AE1308&amp;""))=0, "", VALUE(AE1308))</f>
        <v>5</v>
      </c>
      <c r="AG1308">
        <v>1</v>
      </c>
      <c r="AH1308">
        <f>IF(
    OR(U1308&lt;0, W1308&lt;0, Y1308&lt;0, AA1308&lt;0),
        1,
        IF(LEN(TRIM(AG1308&amp;""))=0, "", AG1308)
)</f>
        <v>1</v>
      </c>
      <c r="AI1308" t="str">
        <f>IF(
    COUNT(Q1308,V1308,X1308,Z1308,AB1308)=0,
        "Not Usable",
    IF(
        COUNT(Q1308,V1308,X1308,Z1308,AB1308)&lt;5,
            "Incomplete",
            IF(
                MIN(Q1308,V1308,X1308,Z1308,AB1308)=0,
                    "Incomplete",
                    "Complete"
            )
    )
)</f>
        <v>Complete</v>
      </c>
    </row>
    <row r="1309" spans="1:35" x14ac:dyDescent="0.3">
      <c r="A1309">
        <v>26007</v>
      </c>
      <c r="B1309" s="6">
        <v>45890.062662037039</v>
      </c>
      <c r="C1309" s="3">
        <f>INT(B1309)</f>
        <v>45890</v>
      </c>
      <c r="D1309" s="2">
        <f>MOD(B1309,1)</f>
        <v>6.2662037038535345E-2</v>
      </c>
      <c r="E1309">
        <v>4</v>
      </c>
      <c r="F1309" t="s">
        <v>4</v>
      </c>
      <c r="G1309" t="str">
        <f xml:space="preserve"> PROPER(TRIM(CLEAN(SUBSTITUTE(F1309,CHAR(160)," "))))</f>
        <v>South</v>
      </c>
      <c r="H1309" t="s">
        <v>30</v>
      </c>
      <c r="I1309" t="str">
        <f>PROPER(TRIM(CLEAN((SUBSTITUTE(H1309,"-"," ")))))</f>
        <v>Mobile App</v>
      </c>
      <c r="J1309">
        <v>5774</v>
      </c>
      <c r="K1309" t="s">
        <v>2</v>
      </c>
      <c r="L1309" t="str">
        <f xml:space="preserve"> PROPER(TRIM(CLEAN(SUBSTITUTE(K1309,CHAR(160)," "))))</f>
        <v>Home Office</v>
      </c>
      <c r="M1309" t="s">
        <v>23</v>
      </c>
      <c r="N1309" t="str">
        <f xml:space="preserve"> PROPER(TRIM(CLEAN(SUBSTITUTE(M1309,CHAR(160)," "))))</f>
        <v>Electronics</v>
      </c>
      <c r="O1309" t="s">
        <v>34</v>
      </c>
      <c r="P1309" t="str">
        <f>IF(LEN(TRIM(Table1[[#This Row],[subcategory]]&amp;""))=0,"Unknown", PROPER(TRIM(Table1[[#This Row],[subcategory]])))</f>
        <v>Phones</v>
      </c>
      <c r="Q1309">
        <v>17.43</v>
      </c>
      <c r="R1309" s="1">
        <f>IF(LEN(TRIM(Q1309&amp;""))=0, "", VALUE(SUBSTITUTE(Q1309,"$","")))</f>
        <v>17.43</v>
      </c>
      <c r="S1309">
        <v>4</v>
      </c>
      <c r="T1309">
        <f>IF(LEN(TRIM(S1309&amp;""))=0, "", VALUE(S1309))</f>
        <v>4</v>
      </c>
      <c r="U1309">
        <v>69.72</v>
      </c>
      <c r="V1309" s="1">
        <f>IF(LEN(TRIM(U1309&amp;""))=0, "", VALUE(SUBSTITUTE(U1309,"$","")))</f>
        <v>69.72</v>
      </c>
      <c r="W1309" s="4" t="s">
        <v>6488</v>
      </c>
      <c r="X1309" s="4">
        <f>IF(LEN(TRIM(W1309&amp;""))=0, "", VALUE(SUBSTITUTE(W1309,"$","")))</f>
        <v>55.985159999999901</v>
      </c>
      <c r="Y1309">
        <v>32.984216869158999</v>
      </c>
      <c r="Z1309" s="1" cm="1">
        <f t="array" ref="Z1309">IF(
    LEN(TRIM(Y1309&amp;""))=0,
        IF(AND(ISNUMBER(net_sales_clean), ISNUMBER(profit_clean)),
            net_sales_clean - profit_clean,
            ""
        ),
    VALUE(SUBSTITUTE(Y1309,"$",""))
)</f>
        <v>32.984216869158999</v>
      </c>
      <c r="AA1309" s="5" t="s">
        <v>6487</v>
      </c>
      <c r="AB1309" s="4" cm="1">
        <f t="array" ref="AB1309">IF(
    LEN(TRIM(AA1309&amp;""))=0,
        IF(AND(ISNUMBER(net_sales_clean), ISNUMBER(cost_clean)),
            net_sales_clean - cost_clean,
            ""
        ),
    VALUE(SUBSTITUTE(AA1309,"$",""))
)</f>
        <v>23.000943130840898</v>
      </c>
      <c r="AC1309">
        <v>3</v>
      </c>
      <c r="AD1309">
        <f>IF(LEN(TRIM(AC1309&amp;""))=0, "", VALUE(AC1309))</f>
        <v>3</v>
      </c>
      <c r="AE1309">
        <v>1</v>
      </c>
      <c r="AF1309">
        <f>IF(LEN(TRIM(AE1309&amp;""))=0, "", VALUE(AE1309))</f>
        <v>1</v>
      </c>
      <c r="AG1309">
        <v>1</v>
      </c>
      <c r="AH1309">
        <f>IF(
    OR(U1309&lt;0, W1309&lt;0, Y1309&lt;0, AA1309&lt;0),
        1,
        IF(LEN(TRIM(AG1309&amp;""))=0, "", AG1309)
)</f>
        <v>1</v>
      </c>
      <c r="AI1309" t="str">
        <f>IF(
    COUNT(Q1309,V1309,X1309,Z1309,AB1309)=0,
        "Not Usable",
    IF(
        COUNT(Q1309,V1309,X1309,Z1309,AB1309)&lt;5,
            "Incomplete",
            IF(
                MIN(Q1309,V1309,X1309,Z1309,AB1309)=0,
                    "Incomplete",
                    "Complete"
            )
    )
)</f>
        <v>Complete</v>
      </c>
    </row>
    <row r="1310" spans="1:35" x14ac:dyDescent="0.3">
      <c r="A1310">
        <v>34280</v>
      </c>
      <c r="B1310" s="6">
        <v>45583.675312500003</v>
      </c>
      <c r="C1310" s="3">
        <f>INT(B1310)</f>
        <v>45583</v>
      </c>
      <c r="D1310" s="2">
        <f>MOD(B1310,1)</f>
        <v>0.67531250000320142</v>
      </c>
      <c r="E1310">
        <v>4</v>
      </c>
      <c r="F1310" t="s">
        <v>8</v>
      </c>
      <c r="G1310" t="str">
        <f xml:space="preserve"> PROPER(TRIM(CLEAN(SUBSTITUTE(F1310,CHAR(160)," "))))</f>
        <v>West</v>
      </c>
      <c r="H1310" t="s">
        <v>7</v>
      </c>
      <c r="I1310" t="str">
        <f>PROPER(TRIM(CLEAN((SUBSTITUTE(H1310,"-"," ")))))</f>
        <v>In Store</v>
      </c>
      <c r="J1310">
        <v>29453</v>
      </c>
      <c r="K1310" t="s">
        <v>14</v>
      </c>
      <c r="L1310" t="str">
        <f xml:space="preserve"> PROPER(TRIM(CLEAN(SUBSTITUTE(K1310,CHAR(160)," "))))</f>
        <v>Consumer</v>
      </c>
      <c r="M1310" t="s">
        <v>16</v>
      </c>
      <c r="N1310" t="str">
        <f xml:space="preserve"> PROPER(TRIM(CLEAN(SUBSTITUTE(M1310,CHAR(160)," "))))</f>
        <v>Grocery</v>
      </c>
      <c r="O1310" t="s">
        <v>37</v>
      </c>
      <c r="P1310" t="str">
        <f>IF(LEN(TRIM(Table1[[#This Row],[subcategory]]&amp;""))=0,"Unknown", PROPER(TRIM(Table1[[#This Row],[subcategory]])))</f>
        <v>Produce</v>
      </c>
      <c r="Q1310">
        <v>63.17</v>
      </c>
      <c r="R1310" s="1">
        <f>IF(LEN(TRIM(Q1310&amp;""))=0, "", VALUE(SUBSTITUTE(Q1310,"$","")))</f>
        <v>63.17</v>
      </c>
      <c r="S1310">
        <v>3</v>
      </c>
      <c r="T1310">
        <f>IF(LEN(TRIM(S1310&amp;""))=0, "", VALUE(S1310))</f>
        <v>3</v>
      </c>
      <c r="U1310">
        <v>189.51</v>
      </c>
      <c r="V1310" s="1">
        <f>IF(LEN(TRIM(U1310&amp;""))=0, "", VALUE(SUBSTITUTE(U1310,"$","")))</f>
        <v>189.51</v>
      </c>
      <c r="W1310" s="1">
        <v>185.71979999999999</v>
      </c>
      <c r="X1310" s="1">
        <f>IF(LEN(TRIM(W1310&amp;""))=0, "", VALUE(SUBSTITUTE(W1310,"$","")))</f>
        <v>185.71979999999999</v>
      </c>
      <c r="Y1310" s="5" t="s">
        <v>6486</v>
      </c>
      <c r="Z1310" s="4" cm="1">
        <f t="array" ref="Z1310">IF(
    LEN(TRIM(Y1310&amp;""))=0,
        IF(AND(ISNUMBER(net_sales_clean), ISNUMBER(profit_clean)),
            net_sales_clean - profit_clean,
            ""
        ),
    VALUE(SUBSTITUTE(Y1310,"$",""))
)</f>
        <v>144.433818081211</v>
      </c>
      <c r="AA1310" s="5" t="s">
        <v>6485</v>
      </c>
      <c r="AB1310" s="4" cm="1">
        <f t="array" ref="AB1310">IF(
    LEN(TRIM(AA1310&amp;""))=0,
        IF(AND(ISNUMBER(net_sales_clean), ISNUMBER(cost_clean)),
            net_sales_clean - cost_clean,
            ""
        ),
    VALUE(SUBSTITUTE(AA1310,"$",""))
)</f>
        <v>41.285981918788799</v>
      </c>
      <c r="AC1310">
        <v>6</v>
      </c>
      <c r="AD1310">
        <f>IF(LEN(TRIM(AC1310&amp;""))=0, "", VALUE(AC1310))</f>
        <v>6</v>
      </c>
      <c r="AE1310">
        <v>4</v>
      </c>
      <c r="AF1310">
        <f>IF(LEN(TRIM(AE1310&amp;""))=0, "", VALUE(AE1310))</f>
        <v>4</v>
      </c>
      <c r="AG1310">
        <v>0</v>
      </c>
      <c r="AH1310">
        <f>IF(
    OR(U1310&lt;0, W1310&lt;0, Y1310&lt;0, AA1310&lt;0),
        1,
        IF(LEN(TRIM(AG1310&amp;""))=0, "", AG1310)
)</f>
        <v>0</v>
      </c>
      <c r="AI1310" t="str">
        <f>IF(
    COUNT(Q1310,V1310,X1310,Z1310,AB1310)=0,
        "Not Usable",
    IF(
        COUNT(Q1310,V1310,X1310,Z1310,AB1310)&lt;5,
            "Incomplete",
            IF(
                MIN(Q1310,V1310,X1310,Z1310,AB1310)=0,
                    "Incomplete",
                    "Complete"
            )
    )
)</f>
        <v>Complete</v>
      </c>
    </row>
    <row r="1311" spans="1:35" x14ac:dyDescent="0.3">
      <c r="A1311">
        <v>59913</v>
      </c>
      <c r="B1311" s="6">
        <v>45234.504143518519</v>
      </c>
      <c r="C1311" s="3">
        <f>INT(B1311)</f>
        <v>45234</v>
      </c>
      <c r="D1311" s="2">
        <f>MOD(B1311,1)</f>
        <v>0.50414351851941319</v>
      </c>
      <c r="E1311">
        <v>46</v>
      </c>
      <c r="F1311" t="s">
        <v>21</v>
      </c>
      <c r="G1311" t="str">
        <f xml:space="preserve"> PROPER(TRIM(CLEAN(SUBSTITUTE(F1311,CHAR(160)," "))))</f>
        <v>Midwest</v>
      </c>
      <c r="H1311" t="s">
        <v>3</v>
      </c>
      <c r="I1311" t="str">
        <f>PROPER(TRIM(CLEAN((SUBSTITUTE(H1311,"-"," ")))))</f>
        <v>Phone</v>
      </c>
      <c r="J1311">
        <v>16231</v>
      </c>
      <c r="K1311" t="s">
        <v>10</v>
      </c>
      <c r="L1311" t="str">
        <f xml:space="preserve"> PROPER(TRIM(CLEAN(SUBSTITUTE(K1311,CHAR(160)," "))))</f>
        <v>Consumer</v>
      </c>
      <c r="M1311" t="s">
        <v>16</v>
      </c>
      <c r="N1311" t="str">
        <f xml:space="preserve"> PROPER(TRIM(CLEAN(SUBSTITUTE(M1311,CHAR(160)," "))))</f>
        <v>Grocery</v>
      </c>
      <c r="O1311" t="s">
        <v>37</v>
      </c>
      <c r="P1311" t="str">
        <f>IF(LEN(TRIM(Table1[[#This Row],[subcategory]]&amp;""))=0,"Unknown", PROPER(TRIM(Table1[[#This Row],[subcategory]])))</f>
        <v>Produce</v>
      </c>
      <c r="Q1311">
        <v>26.63</v>
      </c>
      <c r="R1311" s="1">
        <f>IF(LEN(TRIM(Q1311&amp;""))=0, "", VALUE(SUBSTITUTE(Q1311,"$","")))</f>
        <v>26.63</v>
      </c>
      <c r="S1311">
        <v>4</v>
      </c>
      <c r="T1311">
        <f>IF(LEN(TRIM(S1311&amp;""))=0, "", VALUE(S1311))</f>
        <v>4</v>
      </c>
      <c r="U1311">
        <v>106.52</v>
      </c>
      <c r="V1311" s="1">
        <f>IF(LEN(TRIM(U1311&amp;""))=0, "", VALUE(SUBSTITUTE(U1311,"$","")))</f>
        <v>106.52</v>
      </c>
      <c r="W1311" s="1">
        <v>74.883560000000003</v>
      </c>
      <c r="X1311" s="1">
        <f>IF(LEN(TRIM(W1311&amp;""))=0, "", VALUE(SUBSTITUTE(W1311,"$","")))</f>
        <v>74.883560000000003</v>
      </c>
      <c r="Y1311">
        <v>59.2336428761514</v>
      </c>
      <c r="Z1311" s="1" cm="1">
        <f t="array" ref="Z1311">IF(
    LEN(TRIM(Y1311&amp;""))=0,
        IF(AND(ISNUMBER(net_sales_clean), ISNUMBER(profit_clean)),
            net_sales_clean - profit_clean,
            ""
        ),
    VALUE(SUBSTITUTE(Y1311,"$",""))
)</f>
        <v>59.2336428761514</v>
      </c>
      <c r="AA1311" s="5" t="s">
        <v>6484</v>
      </c>
      <c r="AB1311" s="4" cm="1">
        <f t="array" ref="AB1311">IF(
    LEN(TRIM(AA1311&amp;""))=0,
        IF(AND(ISNUMBER(net_sales_clean), ISNUMBER(cost_clean)),
            net_sales_clean - cost_clean,
            ""
        ),
    VALUE(SUBSTITUTE(AA1311,"$",""))
)</f>
        <v>15.649917123848599</v>
      </c>
      <c r="AC1311">
        <v>9</v>
      </c>
      <c r="AD1311">
        <f>IF(LEN(TRIM(AC1311&amp;""))=0, "", VALUE(AC1311))</f>
        <v>9</v>
      </c>
      <c r="AF1311" t="str">
        <f>IF(LEN(TRIM(AE1311&amp;""))=0, "", VALUE(AE1311))</f>
        <v/>
      </c>
      <c r="AG1311">
        <v>0</v>
      </c>
      <c r="AH1311">
        <f>IF(
    OR(U1311&lt;0, W1311&lt;0, Y1311&lt;0, AA1311&lt;0),
        1,
        IF(LEN(TRIM(AG1311&amp;""))=0, "", AG1311)
)</f>
        <v>0</v>
      </c>
      <c r="AI1311" t="str">
        <f>IF(
    COUNT(Q1311,V1311,X1311,Z1311,AB1311)=0,
        "Not Usable",
    IF(
        COUNT(Q1311,V1311,X1311,Z1311,AB1311)&lt;5,
            "Incomplete",
            IF(
                MIN(Q1311,V1311,X1311,Z1311,AB1311)=0,
                    "Incomplete",
                    "Complete"
            )
    )
)</f>
        <v>Complete</v>
      </c>
    </row>
    <row r="1312" spans="1:35" x14ac:dyDescent="0.3">
      <c r="A1312">
        <v>11563</v>
      </c>
      <c r="B1312" s="6">
        <v>45159.089479166665</v>
      </c>
      <c r="C1312" s="3">
        <f>INT(B1312)</f>
        <v>45159</v>
      </c>
      <c r="D1312" s="2">
        <f>MOD(B1312,1)</f>
        <v>8.9479166665114462E-2</v>
      </c>
      <c r="E1312">
        <v>11</v>
      </c>
      <c r="F1312" t="s">
        <v>33</v>
      </c>
      <c r="G1312" t="str">
        <f xml:space="preserve"> PROPER(TRIM(CLEAN(SUBSTITUTE(F1312,CHAR(160)," "))))</f>
        <v>South</v>
      </c>
      <c r="H1312" t="s">
        <v>3</v>
      </c>
      <c r="I1312" t="str">
        <f>PROPER(TRIM(CLEAN((SUBSTITUTE(H1312,"-"," ")))))</f>
        <v>Phone</v>
      </c>
      <c r="J1312">
        <v>28889</v>
      </c>
      <c r="K1312" t="s">
        <v>6</v>
      </c>
      <c r="L1312" t="str">
        <f xml:space="preserve"> PROPER(TRIM(CLEAN(SUBSTITUTE(K1312,CHAR(160)," "))))</f>
        <v>Corporate</v>
      </c>
      <c r="M1312" t="s">
        <v>23</v>
      </c>
      <c r="N1312" t="str">
        <f xml:space="preserve"> PROPER(TRIM(CLEAN(SUBSTITUTE(M1312,CHAR(160)," "))))</f>
        <v>Electronics</v>
      </c>
      <c r="O1312" t="s">
        <v>22</v>
      </c>
      <c r="P1312" t="str">
        <f>IF(LEN(TRIM(Table1[[#This Row],[subcategory]]&amp;""))=0,"Unknown", PROPER(TRIM(Table1[[#This Row],[subcategory]])))</f>
        <v>Audio</v>
      </c>
      <c r="Q1312">
        <v>97.66</v>
      </c>
      <c r="R1312" s="1">
        <f>IF(LEN(TRIM(Q1312&amp;""))=0, "", VALUE(SUBSTITUTE(Q1312,"$","")))</f>
        <v>97.66</v>
      </c>
      <c r="S1312">
        <v>2</v>
      </c>
      <c r="T1312">
        <f>IF(LEN(TRIM(S1312&amp;""))=0, "", VALUE(S1312))</f>
        <v>2</v>
      </c>
      <c r="U1312">
        <v>195.32</v>
      </c>
      <c r="V1312" s="1">
        <f>IF(LEN(TRIM(U1312&amp;""))=0, "", VALUE(SUBSTITUTE(U1312,"$","")))</f>
        <v>195.32</v>
      </c>
      <c r="W1312" s="1">
        <v>146.88064</v>
      </c>
      <c r="X1312" s="1">
        <f>IF(LEN(TRIM(W1312&amp;""))=0, "", VALUE(SUBSTITUTE(W1312,"$","")))</f>
        <v>146.88064</v>
      </c>
      <c r="Y1312" s="5" t="s">
        <v>6483</v>
      </c>
      <c r="Z1312" s="4" cm="1">
        <f t="array" ref="Z1312">IF(
    LEN(TRIM(Y1312&amp;""))=0,
        IF(AND(ISNUMBER(net_sales_clean), ISNUMBER(profit_clean)),
            net_sales_clean - profit_clean,
            ""
        ),
    VALUE(SUBSTITUTE(Y1312,"$",""))
)</f>
        <v>120.660079821953</v>
      </c>
      <c r="AA1312" s="5" t="s">
        <v>6482</v>
      </c>
      <c r="AB1312" s="4" cm="1">
        <f t="array" ref="AB1312">IF(
    LEN(TRIM(AA1312&amp;""))=0,
        IF(AND(ISNUMBER(net_sales_clean), ISNUMBER(cost_clean)),
            net_sales_clean - cost_clean,
            ""
        ),
    VALUE(SUBSTITUTE(AA1312,"$",""))
)</f>
        <v>26.220560178046501</v>
      </c>
      <c r="AC1312">
        <v>9</v>
      </c>
      <c r="AD1312">
        <f>IF(LEN(TRIM(AC1312&amp;""))=0, "", VALUE(AC1312))</f>
        <v>9</v>
      </c>
      <c r="AE1312">
        <v>1</v>
      </c>
      <c r="AF1312">
        <f>IF(LEN(TRIM(AE1312&amp;""))=0, "", VALUE(AE1312))</f>
        <v>1</v>
      </c>
      <c r="AG1312">
        <v>0</v>
      </c>
      <c r="AH1312">
        <f>IF(
    OR(U1312&lt;0, W1312&lt;0, Y1312&lt;0, AA1312&lt;0),
        1,
        IF(LEN(TRIM(AG1312&amp;""))=0, "", AG1312)
)</f>
        <v>0</v>
      </c>
      <c r="AI1312" t="str">
        <f>IF(
    COUNT(Q1312,V1312,X1312,Z1312,AB1312)=0,
        "Not Usable",
    IF(
        COUNT(Q1312,V1312,X1312,Z1312,AB1312)&lt;5,
            "Incomplete",
            IF(
                MIN(Q1312,V1312,X1312,Z1312,AB1312)=0,
                    "Incomplete",
                    "Complete"
            )
    )
)</f>
        <v>Complete</v>
      </c>
    </row>
    <row r="1313" spans="1:35" x14ac:dyDescent="0.3">
      <c r="A1313">
        <v>11097</v>
      </c>
      <c r="B1313" s="6">
        <v>45189.027708333335</v>
      </c>
      <c r="C1313" s="3">
        <f>INT(B1313)</f>
        <v>45189</v>
      </c>
      <c r="D1313" s="2">
        <f>MOD(B1313,1)</f>
        <v>2.7708333334885538E-2</v>
      </c>
      <c r="E1313">
        <v>13</v>
      </c>
      <c r="F1313" t="s">
        <v>21</v>
      </c>
      <c r="G1313" t="str">
        <f xml:space="preserve"> PROPER(TRIM(CLEAN(SUBSTITUTE(F1313,CHAR(160)," "))))</f>
        <v>Midwest</v>
      </c>
      <c r="H1313" t="s">
        <v>3</v>
      </c>
      <c r="I1313" t="str">
        <f>PROPER(TRIM(CLEAN((SUBSTITUTE(H1313,"-"," ")))))</f>
        <v>Phone</v>
      </c>
      <c r="J1313">
        <v>5292</v>
      </c>
      <c r="K1313" t="s">
        <v>14</v>
      </c>
      <c r="L1313" t="str">
        <f xml:space="preserve"> PROPER(TRIM(CLEAN(SUBSTITUTE(K1313,CHAR(160)," "))))</f>
        <v>Consumer</v>
      </c>
      <c r="M1313" t="s">
        <v>23</v>
      </c>
      <c r="N1313" t="str">
        <f xml:space="preserve"> PROPER(TRIM(CLEAN(SUBSTITUTE(M1313,CHAR(160)," "))))</f>
        <v>Electronics</v>
      </c>
      <c r="O1313" t="s">
        <v>40</v>
      </c>
      <c r="P1313" t="str">
        <f>IF(LEN(TRIM(Table1[[#This Row],[subcategory]]&amp;""))=0,"Unknown", PROPER(TRIM(Table1[[#This Row],[subcategory]])))</f>
        <v>Accessories</v>
      </c>
      <c r="Q1313">
        <v>22.11</v>
      </c>
      <c r="R1313" s="1">
        <f>IF(LEN(TRIM(Q1313&amp;""))=0, "", VALUE(SUBSTITUTE(Q1313,"$","")))</f>
        <v>22.11</v>
      </c>
      <c r="S1313">
        <v>4</v>
      </c>
      <c r="T1313">
        <f>IF(LEN(TRIM(S1313&amp;""))=0, "", VALUE(S1313))</f>
        <v>4</v>
      </c>
      <c r="U1313">
        <v>-88.44</v>
      </c>
      <c r="V1313" s="1">
        <f>IF(LEN(TRIM(U1313&amp;""))=0, "", VALUE(SUBSTITUTE(U1313,"$","")))</f>
        <v>-88.44</v>
      </c>
      <c r="W1313" s="1">
        <v>-58.370399999999897</v>
      </c>
      <c r="X1313" s="1">
        <f>IF(LEN(TRIM(W1313&amp;""))=0, "", VALUE(SUBSTITUTE(W1313,"$","")))</f>
        <v>-58.370399999999897</v>
      </c>
      <c r="Y1313">
        <v>-45.018365988040898</v>
      </c>
      <c r="Z1313" s="1" cm="1">
        <f t="array" ref="Z1313">IF(
    LEN(TRIM(Y1313&amp;""))=0,
        IF(AND(ISNUMBER(net_sales_clean), ISNUMBER(profit_clean)),
            net_sales_clean - profit_clean,
            ""
        ),
    VALUE(SUBSTITUTE(Y1313,"$",""))
)</f>
        <v>-45.018365988040898</v>
      </c>
      <c r="AA1313">
        <v>-13.352034011959001</v>
      </c>
      <c r="AB1313" s="1" cm="1">
        <f t="array" ref="AB1313">IF(
    LEN(TRIM(AA1313&amp;""))=0,
        IF(AND(ISNUMBER(net_sales_clean), ISNUMBER(cost_clean)),
            net_sales_clean - cost_clean,
            ""
        ),
    VALUE(SUBSTITUTE(AA1313,"$",""))
)</f>
        <v>-13.352034011959001</v>
      </c>
      <c r="AC1313">
        <v>8</v>
      </c>
      <c r="AD1313">
        <f>IF(LEN(TRIM(AC1313&amp;""))=0, "", VALUE(AC1313))</f>
        <v>8</v>
      </c>
      <c r="AE1313">
        <v>3</v>
      </c>
      <c r="AF1313">
        <f>IF(LEN(TRIM(AE1313&amp;""))=0, "", VALUE(AE1313))</f>
        <v>3</v>
      </c>
      <c r="AG1313">
        <v>0</v>
      </c>
      <c r="AH1313">
        <f>IF(
    OR(U1313&lt;0, W1313&lt;0, Y1313&lt;0, AA1313&lt;0),
        1,
        IF(LEN(TRIM(AG1313&amp;""))=0, "", AG1313)
)</f>
        <v>1</v>
      </c>
      <c r="AI1313" t="str">
        <f>IF(
    COUNT(Q1313,V1313,X1313,Z1313,AB1313)=0,
        "Not Usable",
    IF(
        COUNT(Q1313,V1313,X1313,Z1313,AB1313)&lt;5,
            "Incomplete",
            IF(
                MIN(Q1313,V1313,X1313,Z1313,AB1313)=0,
                    "Incomplete",
                    "Complete"
            )
    )
)</f>
        <v>Complete</v>
      </c>
    </row>
    <row r="1314" spans="1:35" x14ac:dyDescent="0.3">
      <c r="A1314">
        <v>4919</v>
      </c>
      <c r="B1314" s="6">
        <v>45321.918379629627</v>
      </c>
      <c r="C1314" s="3">
        <f>INT(B1314)</f>
        <v>45321</v>
      </c>
      <c r="D1314" s="2">
        <f>MOD(B1314,1)</f>
        <v>0.91837962962745223</v>
      </c>
      <c r="E1314">
        <v>11</v>
      </c>
      <c r="F1314" t="s">
        <v>21</v>
      </c>
      <c r="G1314" t="str">
        <f xml:space="preserve"> PROPER(TRIM(CLEAN(SUBSTITUTE(F1314,CHAR(160)," "))))</f>
        <v>Midwest</v>
      </c>
      <c r="H1314" t="s">
        <v>7</v>
      </c>
      <c r="I1314" t="str">
        <f>PROPER(TRIM(CLEAN((SUBSTITUTE(H1314,"-"," ")))))</f>
        <v>In Store</v>
      </c>
      <c r="J1314">
        <v>6471</v>
      </c>
      <c r="K1314" t="s">
        <v>2</v>
      </c>
      <c r="L1314" t="str">
        <f xml:space="preserve"> PROPER(TRIM(CLEAN(SUBSTITUTE(K1314,CHAR(160)," "))))</f>
        <v>Home Office</v>
      </c>
      <c r="M1314" t="s">
        <v>1</v>
      </c>
      <c r="N1314" t="str">
        <f xml:space="preserve"> PROPER(TRIM(CLEAN(SUBSTITUTE(M1314,CHAR(160)," "))))</f>
        <v>Beauty</v>
      </c>
      <c r="O1314" t="s">
        <v>39</v>
      </c>
      <c r="P1314" t="str">
        <f>IF(LEN(TRIM(Table1[[#This Row],[subcategory]]&amp;""))=0,"Unknown", PROPER(TRIM(Table1[[#This Row],[subcategory]])))</f>
        <v>Fragrance</v>
      </c>
      <c r="Q1314">
        <v>45.27</v>
      </c>
      <c r="R1314" s="1">
        <f>IF(LEN(TRIM(Q1314&amp;""))=0, "", VALUE(SUBSTITUTE(Q1314,"$","")))</f>
        <v>45.27</v>
      </c>
      <c r="S1314">
        <v>2</v>
      </c>
      <c r="T1314">
        <f>IF(LEN(TRIM(S1314&amp;""))=0, "", VALUE(S1314))</f>
        <v>2</v>
      </c>
      <c r="U1314">
        <v>90.54</v>
      </c>
      <c r="V1314" s="1">
        <f>IF(LEN(TRIM(U1314&amp;""))=0, "", VALUE(SUBSTITUTE(U1314,"$","")))</f>
        <v>90.54</v>
      </c>
      <c r="W1314" s="4" t="s">
        <v>6481</v>
      </c>
      <c r="X1314" s="4">
        <f>IF(LEN(TRIM(W1314&amp;""))=0, "", VALUE(SUBSTITUTE(W1314,"$","")))</f>
        <v>81.576539999999994</v>
      </c>
      <c r="Y1314" s="5" t="s">
        <v>6480</v>
      </c>
      <c r="Z1314" s="4" cm="1">
        <f t="array" ref="Z1314">IF(
    LEN(TRIM(Y1314&amp;""))=0,
        IF(AND(ISNUMBER(net_sales_clean), ISNUMBER(profit_clean)),
            net_sales_clean - profit_clean,
            ""
        ),
    VALUE(SUBSTITUTE(Y1314,"$",""))
)</f>
        <v>50.373366271309401</v>
      </c>
      <c r="AA1314" s="5" t="s">
        <v>6479</v>
      </c>
      <c r="AB1314" s="4" cm="1">
        <f t="array" ref="AB1314">IF(
    LEN(TRIM(AA1314&amp;""))=0,
        IF(AND(ISNUMBER(net_sales_clean), ISNUMBER(cost_clean)),
            net_sales_clean - cost_clean,
            ""
        ),
    VALUE(SUBSTITUTE(AA1314,"$",""))
)</f>
        <v>31.203173728690501</v>
      </c>
      <c r="AC1314">
        <v>9</v>
      </c>
      <c r="AD1314">
        <f>IF(LEN(TRIM(AC1314&amp;""))=0, "", VALUE(AC1314))</f>
        <v>9</v>
      </c>
      <c r="AE1314">
        <v>3</v>
      </c>
      <c r="AF1314">
        <f>IF(LEN(TRIM(AE1314&amp;""))=0, "", VALUE(AE1314))</f>
        <v>3</v>
      </c>
      <c r="AG1314">
        <v>0</v>
      </c>
      <c r="AH1314">
        <f>IF(
    OR(U1314&lt;0, W1314&lt;0, Y1314&lt;0, AA1314&lt;0),
        1,
        IF(LEN(TRIM(AG1314&amp;""))=0, "", AG1314)
)</f>
        <v>0</v>
      </c>
      <c r="AI1314" t="str">
        <f>IF(
    COUNT(Q1314,V1314,X1314,Z1314,AB1314)=0,
        "Not Usable",
    IF(
        COUNT(Q1314,V1314,X1314,Z1314,AB1314)&lt;5,
            "Incomplete",
            IF(
                MIN(Q1314,V1314,X1314,Z1314,AB1314)=0,
                    "Incomplete",
                    "Complete"
            )
    )
)</f>
        <v>Complete</v>
      </c>
    </row>
    <row r="1315" spans="1:35" x14ac:dyDescent="0.3">
      <c r="A1315">
        <v>53065</v>
      </c>
      <c r="B1315" s="6">
        <v>45958.651446759257</v>
      </c>
      <c r="C1315" s="3">
        <f>INT(B1315)</f>
        <v>45958</v>
      </c>
      <c r="D1315" s="2">
        <f>MOD(B1315,1)</f>
        <v>0.65144675925694173</v>
      </c>
      <c r="E1315">
        <v>6</v>
      </c>
      <c r="F1315" t="s">
        <v>8</v>
      </c>
      <c r="G1315" t="str">
        <f xml:space="preserve"> PROPER(TRIM(CLEAN(SUBSTITUTE(F1315,CHAR(160)," "))))</f>
        <v>West</v>
      </c>
      <c r="H1315" t="s">
        <v>11</v>
      </c>
      <c r="I1315" t="str">
        <f>PROPER(TRIM(CLEAN((SUBSTITUTE(H1315,"-"," ")))))</f>
        <v>Online</v>
      </c>
      <c r="J1315">
        <v>24321</v>
      </c>
      <c r="K1315" t="s">
        <v>2</v>
      </c>
      <c r="L1315" t="str">
        <f xml:space="preserve"> PROPER(TRIM(CLEAN(SUBSTITUTE(K1315,CHAR(160)," "))))</f>
        <v>Home Office</v>
      </c>
      <c r="M1315" t="s">
        <v>1</v>
      </c>
      <c r="N1315" t="str">
        <f xml:space="preserve"> PROPER(TRIM(CLEAN(SUBSTITUTE(M1315,CHAR(160)," "))))</f>
        <v>Beauty</v>
      </c>
      <c r="O1315" t="s">
        <v>31</v>
      </c>
      <c r="P1315" t="str">
        <f>IF(LEN(TRIM(Table1[[#This Row],[subcategory]]&amp;""))=0,"Unknown", PROPER(TRIM(Table1[[#This Row],[subcategory]])))</f>
        <v>Skincare</v>
      </c>
      <c r="Q1315">
        <v>229.85</v>
      </c>
      <c r="R1315" s="1">
        <f>IF(LEN(TRIM(Q1315&amp;""))=0, "", VALUE(SUBSTITUTE(Q1315,"$","")))</f>
        <v>229.85</v>
      </c>
      <c r="S1315">
        <v>0</v>
      </c>
      <c r="T1315">
        <f>IF(LEN(TRIM(S1315&amp;""))=0, "", VALUE(S1315))</f>
        <v>0</v>
      </c>
      <c r="U1315">
        <v>0</v>
      </c>
      <c r="V1315" s="1">
        <f>IF(LEN(TRIM(U1315&amp;""))=0, "", VALUE(SUBSTITUTE(U1315,"$","")))</f>
        <v>0</v>
      </c>
      <c r="W1315" s="1">
        <v>0</v>
      </c>
      <c r="X1315" s="1">
        <f>IF(LEN(TRIM(W1315&amp;""))=0, "", VALUE(SUBSTITUTE(W1315,"$","")))</f>
        <v>0</v>
      </c>
      <c r="Z1315" s="1" t="str" cm="1">
        <f t="array" ref="Z1315">IF(
    LEN(TRIM(Y1315&amp;""))=0,
        IF(AND(ISNUMBER(net_sales_clean), ISNUMBER(profit_clean)),
            net_sales_clean - profit_clean,
            ""
        ),
    VALUE(SUBSTITUTE(Y1315,"$",""))
)</f>
        <v/>
      </c>
      <c r="AB1315" s="1" t="str" cm="1">
        <f t="array" ref="AB1315">IF(
    LEN(TRIM(AA1315&amp;""))=0,
        IF(AND(ISNUMBER(net_sales_clean), ISNUMBER(cost_clean)),
            net_sales_clean - cost_clean,
            ""
        ),
    VALUE(SUBSTITUTE(AA1315,"$",""))
)</f>
        <v/>
      </c>
      <c r="AC1315">
        <v>3</v>
      </c>
      <c r="AD1315">
        <f>IF(LEN(TRIM(AC1315&amp;""))=0, "", VALUE(AC1315))</f>
        <v>3</v>
      </c>
      <c r="AE1315">
        <v>2</v>
      </c>
      <c r="AF1315">
        <f>IF(LEN(TRIM(AE1315&amp;""))=0, "", VALUE(AE1315))</f>
        <v>2</v>
      </c>
      <c r="AG1315">
        <v>0</v>
      </c>
      <c r="AH1315">
        <f>IF(
    OR(U1315&lt;0, W1315&lt;0, Y1315&lt;0, AA1315&lt;0),
        1,
        IF(LEN(TRIM(AG1315&amp;""))=0, "", AG1315)
)</f>
        <v>0</v>
      </c>
      <c r="AI1315" t="str">
        <f>IF(
    COUNT(Q1315,V1315,X1315,Z1315,AB1315)=0,
        "Not Usable",
    IF(
        COUNT(Q1315,V1315,X1315,Z1315,AB1315)&lt;5,
            "Incomplete",
            IF(
                MIN(Q1315,V1315,X1315,Z1315,AB1315)=0,
                    "Incomplete",
                    "Complete"
            )
    )
)</f>
        <v>Incomplete</v>
      </c>
    </row>
    <row r="1316" spans="1:35" x14ac:dyDescent="0.3">
      <c r="A1316">
        <v>52577</v>
      </c>
      <c r="B1316" s="6">
        <v>46013.156886574077</v>
      </c>
      <c r="C1316" s="3">
        <f>INT(B1316)</f>
        <v>46013</v>
      </c>
      <c r="D1316" s="2">
        <f>MOD(B1316,1)</f>
        <v>0.15688657407736173</v>
      </c>
      <c r="E1316">
        <v>23</v>
      </c>
      <c r="F1316" t="s">
        <v>15</v>
      </c>
      <c r="G1316" t="str">
        <f xml:space="preserve"> PROPER(TRIM(CLEAN(SUBSTITUTE(F1316,CHAR(160)," "))))</f>
        <v>West</v>
      </c>
      <c r="H1316" t="s">
        <v>17</v>
      </c>
      <c r="I1316" t="str">
        <f>PROPER(TRIM(CLEAN((SUBSTITUTE(H1316,"-"," ")))))</f>
        <v>Online</v>
      </c>
      <c r="J1316">
        <v>6917</v>
      </c>
      <c r="K1316" t="s">
        <v>10</v>
      </c>
      <c r="L1316" t="str">
        <f xml:space="preserve"> PROPER(TRIM(CLEAN(SUBSTITUTE(K1316,CHAR(160)," "))))</f>
        <v>Consumer</v>
      </c>
      <c r="M1316" t="s">
        <v>9</v>
      </c>
      <c r="N1316" t="str">
        <f xml:space="preserve"> PROPER(TRIM(CLEAN(SUBSTITUTE(M1316,CHAR(160)," "))))</f>
        <v>Home</v>
      </c>
      <c r="O1316" t="s">
        <v>12</v>
      </c>
      <c r="P1316" t="str">
        <f>IF(LEN(TRIM(Table1[[#This Row],[subcategory]]&amp;""))=0,"Unknown", PROPER(TRIM(Table1[[#This Row],[subcategory]])))</f>
        <v>Decor</v>
      </c>
      <c r="Q1316">
        <v>69.33</v>
      </c>
      <c r="R1316" s="1">
        <f>IF(LEN(TRIM(Q1316&amp;""))=0, "", VALUE(SUBSTITUTE(Q1316,"$","")))</f>
        <v>69.33</v>
      </c>
      <c r="S1316">
        <v>1</v>
      </c>
      <c r="T1316">
        <f>IF(LEN(TRIM(S1316&amp;""))=0, "", VALUE(S1316))</f>
        <v>1</v>
      </c>
      <c r="U1316">
        <v>-69.33</v>
      </c>
      <c r="V1316" s="1">
        <f>IF(LEN(TRIM(U1316&amp;""))=0, "", VALUE(SUBSTITUTE(U1316,"$","")))</f>
        <v>-69.33</v>
      </c>
      <c r="W1316" s="1">
        <v>-56.642609999999998</v>
      </c>
      <c r="X1316" s="1">
        <f>IF(LEN(TRIM(W1316&amp;""))=0, "", VALUE(SUBSTITUTE(W1316,"$","")))</f>
        <v>-56.642609999999998</v>
      </c>
      <c r="Y1316">
        <v>-40.254305783918603</v>
      </c>
      <c r="Z1316" s="1" cm="1">
        <f t="array" ref="Z1316">IF(
    LEN(TRIM(Y1316&amp;""))=0,
        IF(AND(ISNUMBER(net_sales_clean), ISNUMBER(profit_clean)),
            net_sales_clean - profit_clean,
            ""
        ),
    VALUE(SUBSTITUTE(Y1316,"$",""))
)</f>
        <v>-40.254305783918603</v>
      </c>
      <c r="AA1316">
        <v>-16.388304216081298</v>
      </c>
      <c r="AB1316" s="1" cm="1">
        <f t="array" ref="AB1316">IF(
    LEN(TRIM(AA1316&amp;""))=0,
        IF(AND(ISNUMBER(net_sales_clean), ISNUMBER(cost_clean)),
            net_sales_clean - cost_clean,
            ""
        ),
    VALUE(SUBSTITUTE(AA1316,"$",""))
)</f>
        <v>-16.388304216081298</v>
      </c>
      <c r="AC1316">
        <v>8</v>
      </c>
      <c r="AD1316">
        <f>IF(LEN(TRIM(AC1316&amp;""))=0, "", VALUE(AC1316))</f>
        <v>8</v>
      </c>
      <c r="AE1316">
        <v>1</v>
      </c>
      <c r="AF1316">
        <f>IF(LEN(TRIM(AE1316&amp;""))=0, "", VALUE(AE1316))</f>
        <v>1</v>
      </c>
      <c r="AG1316">
        <v>0</v>
      </c>
      <c r="AH1316">
        <f>IF(
    OR(U1316&lt;0, W1316&lt;0, Y1316&lt;0, AA1316&lt;0),
        1,
        IF(LEN(TRIM(AG1316&amp;""))=0, "", AG1316)
)</f>
        <v>1</v>
      </c>
      <c r="AI1316" t="str">
        <f>IF(
    COUNT(Q1316,V1316,X1316,Z1316,AB1316)=0,
        "Not Usable",
    IF(
        COUNT(Q1316,V1316,X1316,Z1316,AB1316)&lt;5,
            "Incomplete",
            IF(
                MIN(Q1316,V1316,X1316,Z1316,AB1316)=0,
                    "Incomplete",
                    "Complete"
            )
    )
)</f>
        <v>Complete</v>
      </c>
    </row>
    <row r="1317" spans="1:35" x14ac:dyDescent="0.3">
      <c r="A1317">
        <v>14633</v>
      </c>
      <c r="B1317" s="6">
        <v>46016.024942129632</v>
      </c>
      <c r="C1317" s="3">
        <f>INT(B1317)</f>
        <v>46016</v>
      </c>
      <c r="D1317" s="2">
        <f>MOD(B1317,1)</f>
        <v>2.4942129632108845E-2</v>
      </c>
      <c r="E1317">
        <v>63</v>
      </c>
      <c r="F1317" t="s">
        <v>8</v>
      </c>
      <c r="G1317" t="str">
        <f xml:space="preserve"> PROPER(TRIM(CLEAN(SUBSTITUTE(F1317,CHAR(160)," "))))</f>
        <v>West</v>
      </c>
      <c r="H1317" t="s">
        <v>7</v>
      </c>
      <c r="I1317" t="str">
        <f>PROPER(TRIM(CLEAN((SUBSTITUTE(H1317,"-"," ")))))</f>
        <v>In Store</v>
      </c>
      <c r="J1317">
        <v>13727</v>
      </c>
      <c r="K1317" t="s">
        <v>2</v>
      </c>
      <c r="L1317" t="str">
        <f xml:space="preserve"> PROPER(TRIM(CLEAN(SUBSTITUTE(K1317,CHAR(160)," "))))</f>
        <v>Home Office</v>
      </c>
      <c r="M1317" t="s">
        <v>16</v>
      </c>
      <c r="N1317" t="str">
        <f xml:space="preserve"> PROPER(TRIM(CLEAN(SUBSTITUTE(M1317,CHAR(160)," "))))</f>
        <v>Grocery</v>
      </c>
      <c r="O1317" t="s">
        <v>28</v>
      </c>
      <c r="P1317" t="str">
        <f>IF(LEN(TRIM(Table1[[#This Row],[subcategory]]&amp;""))=0,"Unknown", PROPER(TRIM(Table1[[#This Row],[subcategory]])))</f>
        <v>Pantry</v>
      </c>
      <c r="Q1317">
        <v>41.92</v>
      </c>
      <c r="R1317" s="1">
        <f>IF(LEN(TRIM(Q1317&amp;""))=0, "", VALUE(SUBSTITUTE(Q1317,"$","")))</f>
        <v>41.92</v>
      </c>
      <c r="S1317">
        <v>0</v>
      </c>
      <c r="T1317">
        <f>IF(LEN(TRIM(S1317&amp;""))=0, "", VALUE(S1317))</f>
        <v>0</v>
      </c>
      <c r="U1317">
        <v>0</v>
      </c>
      <c r="V1317" s="1">
        <f>IF(LEN(TRIM(U1317&amp;""))=0, "", VALUE(SUBSTITUTE(U1317,"$","")))</f>
        <v>0</v>
      </c>
      <c r="W1317" s="1">
        <v>0</v>
      </c>
      <c r="X1317" s="1">
        <f>IF(LEN(TRIM(W1317&amp;""))=0, "", VALUE(SUBSTITUTE(W1317,"$","")))</f>
        <v>0</v>
      </c>
      <c r="Y1317">
        <v>0</v>
      </c>
      <c r="Z1317" s="1" cm="1">
        <f t="array" ref="Z1317">IF(
    LEN(TRIM(Y1317&amp;""))=0,
        IF(AND(ISNUMBER(net_sales_clean), ISNUMBER(profit_clean)),
            net_sales_clean - profit_clean,
            ""
        ),
    VALUE(SUBSTITUTE(Y1317,"$",""))
)</f>
        <v>0</v>
      </c>
      <c r="AA1317">
        <v>0</v>
      </c>
      <c r="AB1317" s="1" cm="1">
        <f t="array" ref="AB1317">IF(
    LEN(TRIM(AA1317&amp;""))=0,
        IF(AND(ISNUMBER(net_sales_clean), ISNUMBER(cost_clean)),
            net_sales_clean - cost_clean,
            ""
        ),
    VALUE(SUBSTITUTE(AA1317,"$",""))
)</f>
        <v>0</v>
      </c>
      <c r="AC1317">
        <v>5</v>
      </c>
      <c r="AD1317">
        <f>IF(LEN(TRIM(AC1317&amp;""))=0, "", VALUE(AC1317))</f>
        <v>5</v>
      </c>
      <c r="AE1317">
        <v>2</v>
      </c>
      <c r="AF1317">
        <f>IF(LEN(TRIM(AE1317&amp;""))=0, "", VALUE(AE1317))</f>
        <v>2</v>
      </c>
      <c r="AG1317">
        <v>0</v>
      </c>
      <c r="AH1317">
        <f>IF(
    OR(U1317&lt;0, W1317&lt;0, Y1317&lt;0, AA1317&lt;0),
        1,
        IF(LEN(TRIM(AG1317&amp;""))=0, "", AG1317)
)</f>
        <v>0</v>
      </c>
      <c r="AI1317" t="str">
        <f>IF(
    COUNT(Q1317,V1317,X1317,Z1317,AB1317)=0,
        "Not Usable",
    IF(
        COUNT(Q1317,V1317,X1317,Z1317,AB1317)&lt;5,
            "Incomplete",
            IF(
                MIN(Q1317,V1317,X1317,Z1317,AB1317)=0,
                    "Incomplete",
                    "Complete"
            )
    )
)</f>
        <v>Incomplete</v>
      </c>
    </row>
    <row r="1318" spans="1:35" x14ac:dyDescent="0.3">
      <c r="A1318">
        <v>48548</v>
      </c>
      <c r="B1318" s="6">
        <v>45152.816631944443</v>
      </c>
      <c r="C1318" s="3">
        <f>INT(B1318)</f>
        <v>45152</v>
      </c>
      <c r="D1318" s="2">
        <f>MOD(B1318,1)</f>
        <v>0.81663194444263354</v>
      </c>
      <c r="E1318">
        <v>21</v>
      </c>
      <c r="F1318" t="s">
        <v>33</v>
      </c>
      <c r="G1318" t="str">
        <f xml:space="preserve"> PROPER(TRIM(CLEAN(SUBSTITUTE(F1318,CHAR(160)," "))))</f>
        <v>South</v>
      </c>
      <c r="H1318" t="s">
        <v>27</v>
      </c>
      <c r="I1318" t="str">
        <f>PROPER(TRIM(CLEAN((SUBSTITUTE(H1318,"-"," ")))))</f>
        <v>In Store</v>
      </c>
      <c r="J1318">
        <v>2631</v>
      </c>
      <c r="K1318" t="s">
        <v>10</v>
      </c>
      <c r="L1318" t="str">
        <f xml:space="preserve"> PROPER(TRIM(CLEAN(SUBSTITUTE(K1318,CHAR(160)," "))))</f>
        <v>Consumer</v>
      </c>
      <c r="M1318" t="s">
        <v>16</v>
      </c>
      <c r="N1318" t="str">
        <f xml:space="preserve"> PROPER(TRIM(CLEAN(SUBSTITUTE(M1318,CHAR(160)," "))))</f>
        <v>Grocery</v>
      </c>
      <c r="O1318" t="s">
        <v>28</v>
      </c>
      <c r="P1318" t="str">
        <f>IF(LEN(TRIM(Table1[[#This Row],[subcategory]]&amp;""))=0,"Unknown", PROPER(TRIM(Table1[[#This Row],[subcategory]])))</f>
        <v>Pantry</v>
      </c>
      <c r="Q1318">
        <v>28.8</v>
      </c>
      <c r="R1318" s="1">
        <f>IF(LEN(TRIM(Q1318&amp;""))=0, "", VALUE(SUBSTITUTE(Q1318,"$","")))</f>
        <v>28.8</v>
      </c>
      <c r="S1318">
        <v>2</v>
      </c>
      <c r="T1318">
        <f>IF(LEN(TRIM(S1318&amp;""))=0, "", VALUE(S1318))</f>
        <v>2</v>
      </c>
      <c r="U1318">
        <v>57.6</v>
      </c>
      <c r="V1318" s="1">
        <f>IF(LEN(TRIM(U1318&amp;""))=0, "", VALUE(SUBSTITUTE(U1318,"$","")))</f>
        <v>57.6</v>
      </c>
      <c r="X1318" s="1" t="str">
        <f>IF(LEN(TRIM(W1318&amp;""))=0, "", VALUE(SUBSTITUTE(W1318,"$","")))</f>
        <v/>
      </c>
      <c r="Z1318" s="1" t="str" cm="1">
        <f t="array" ref="Z1318">IF(
    LEN(TRIM(Y1318&amp;""))=0,
        IF(AND(ISNUMBER(net_sales_clean), ISNUMBER(profit_clean)),
            net_sales_clean - profit_clean,
            ""
        ),
    VALUE(SUBSTITUTE(Y1318,"$",""))
)</f>
        <v/>
      </c>
      <c r="AB1318" s="1" t="str" cm="1">
        <f t="array" ref="AB1318">IF(
    LEN(TRIM(AA1318&amp;""))=0,
        IF(AND(ISNUMBER(net_sales_clean), ISNUMBER(cost_clean)),
            net_sales_clean - cost_clean,
            ""
        ),
    VALUE(SUBSTITUTE(AA1318,"$",""))
)</f>
        <v/>
      </c>
      <c r="AC1318">
        <v>6</v>
      </c>
      <c r="AD1318">
        <f>IF(LEN(TRIM(AC1318&amp;""))=0, "", VALUE(AC1318))</f>
        <v>6</v>
      </c>
      <c r="AE1318">
        <v>4</v>
      </c>
      <c r="AF1318">
        <f>IF(LEN(TRIM(AE1318&amp;""))=0, "", VALUE(AE1318))</f>
        <v>4</v>
      </c>
      <c r="AG1318">
        <v>0</v>
      </c>
      <c r="AH1318">
        <f>IF(
    OR(U1318&lt;0, W1318&lt;0, Y1318&lt;0, AA1318&lt;0),
        1,
        IF(LEN(TRIM(AG1318&amp;""))=0, "", AG1318)
)</f>
        <v>0</v>
      </c>
      <c r="AI1318" t="str">
        <f>IF(
    COUNT(Q1318,V1318,X1318,Z1318,AB1318)=0,
        "Not Usable",
    IF(
        COUNT(Q1318,V1318,X1318,Z1318,AB1318)&lt;5,
            "Incomplete",
            IF(
                MIN(Q1318,V1318,X1318,Z1318,AB1318)=0,
                    "Incomplete",
                    "Complete"
            )
    )
)</f>
        <v>Incomplete</v>
      </c>
    </row>
    <row r="1319" spans="1:35" x14ac:dyDescent="0.3">
      <c r="A1319">
        <v>58019</v>
      </c>
      <c r="B1319" s="6">
        <v>45536.384363425925</v>
      </c>
      <c r="C1319" s="3">
        <f>INT(B1319)</f>
        <v>45536</v>
      </c>
      <c r="D1319" s="2">
        <f>MOD(B1319,1)</f>
        <v>0.38436342592467554</v>
      </c>
      <c r="E1319">
        <v>10</v>
      </c>
      <c r="F1319" t="s">
        <v>15</v>
      </c>
      <c r="G1319" t="str">
        <f xml:space="preserve"> PROPER(TRIM(CLEAN(SUBSTITUTE(F1319,CHAR(160)," "))))</f>
        <v>West</v>
      </c>
      <c r="H1319" t="s">
        <v>11</v>
      </c>
      <c r="I1319" t="str">
        <f>PROPER(TRIM(CLEAN((SUBSTITUTE(H1319,"-"," ")))))</f>
        <v>Online</v>
      </c>
      <c r="J1319">
        <v>3110</v>
      </c>
      <c r="K1319" t="s">
        <v>6</v>
      </c>
      <c r="L1319" t="str">
        <f xml:space="preserve"> PROPER(TRIM(CLEAN(SUBSTITUTE(K1319,CHAR(160)," "))))</f>
        <v>Corporate</v>
      </c>
      <c r="M1319" t="s">
        <v>9</v>
      </c>
      <c r="N1319" t="str">
        <f xml:space="preserve"> PROPER(TRIM(CLEAN(SUBSTITUTE(M1319,CHAR(160)," "))))</f>
        <v>Home</v>
      </c>
      <c r="O1319" t="s">
        <v>32</v>
      </c>
      <c r="P1319" t="str">
        <f>IF(LEN(TRIM(Table1[[#This Row],[subcategory]]&amp;""))=0,"Unknown", PROPER(TRIM(Table1[[#This Row],[subcategory]])))</f>
        <v>Furniture</v>
      </c>
      <c r="Q1319">
        <v>26.7</v>
      </c>
      <c r="R1319" s="1">
        <f>IF(LEN(TRIM(Q1319&amp;""))=0, "", VALUE(SUBSTITUTE(Q1319,"$","")))</f>
        <v>26.7</v>
      </c>
      <c r="S1319">
        <v>1</v>
      </c>
      <c r="T1319">
        <f>IF(LEN(TRIM(S1319&amp;""))=0, "", VALUE(S1319))</f>
        <v>1</v>
      </c>
      <c r="U1319">
        <v>26.7</v>
      </c>
      <c r="V1319" s="1">
        <f>IF(LEN(TRIM(U1319&amp;""))=0, "", VALUE(SUBSTITUTE(U1319,"$","")))</f>
        <v>26.7</v>
      </c>
      <c r="W1319" s="1">
        <v>16.6341</v>
      </c>
      <c r="X1319" s="1">
        <f>IF(LEN(TRIM(W1319&amp;""))=0, "", VALUE(SUBSTITUTE(W1319,"$","")))</f>
        <v>16.6341</v>
      </c>
      <c r="Y1319">
        <v>12.552909269356601</v>
      </c>
      <c r="Z1319" s="1" cm="1">
        <f t="array" ref="Z1319">IF(
    LEN(TRIM(Y1319&amp;""))=0,
        IF(AND(ISNUMBER(net_sales_clean), ISNUMBER(profit_clean)),
            net_sales_clean - profit_clean,
            ""
        ),
    VALUE(SUBSTITUTE(Y1319,"$",""))
)</f>
        <v>12.552909269356601</v>
      </c>
      <c r="AA1319" s="5" t="s">
        <v>6478</v>
      </c>
      <c r="AB1319" s="4" cm="1">
        <f t="array" ref="AB1319">IF(
    LEN(TRIM(AA1319&amp;""))=0,
        IF(AND(ISNUMBER(net_sales_clean), ISNUMBER(cost_clean)),
            net_sales_clean - cost_clean,
            ""
        ),
    VALUE(SUBSTITUTE(AA1319,"$",""))
)</f>
        <v>4.0811907306433897</v>
      </c>
      <c r="AC1319">
        <v>2</v>
      </c>
      <c r="AD1319">
        <f>IF(LEN(TRIM(AC1319&amp;""))=0, "", VALUE(AC1319))</f>
        <v>2</v>
      </c>
      <c r="AE1319">
        <v>5</v>
      </c>
      <c r="AF1319">
        <f>IF(LEN(TRIM(AE1319&amp;""))=0, "", VALUE(AE1319))</f>
        <v>5</v>
      </c>
      <c r="AG1319">
        <v>0</v>
      </c>
      <c r="AH1319">
        <f>IF(
    OR(U1319&lt;0, W1319&lt;0, Y1319&lt;0, AA1319&lt;0),
        1,
        IF(LEN(TRIM(AG1319&amp;""))=0, "", AG1319)
)</f>
        <v>0</v>
      </c>
      <c r="AI1319" t="str">
        <f>IF(
    COUNT(Q1319,V1319,X1319,Z1319,AB1319)=0,
        "Not Usable",
    IF(
        COUNT(Q1319,V1319,X1319,Z1319,AB1319)&lt;5,
            "Incomplete",
            IF(
                MIN(Q1319,V1319,X1319,Z1319,AB1319)=0,
                    "Incomplete",
                    "Complete"
            )
    )
)</f>
        <v>Complete</v>
      </c>
    </row>
    <row r="1320" spans="1:35" x14ac:dyDescent="0.3">
      <c r="A1320">
        <v>36466</v>
      </c>
      <c r="B1320" s="6">
        <v>45817.359189814815</v>
      </c>
      <c r="C1320" s="3">
        <f>INT(B1320)</f>
        <v>45817</v>
      </c>
      <c r="D1320" s="2">
        <f>MOD(B1320,1)</f>
        <v>0.35918981481518131</v>
      </c>
      <c r="E1320">
        <v>11</v>
      </c>
      <c r="F1320" t="s">
        <v>8</v>
      </c>
      <c r="G1320" t="str">
        <f xml:space="preserve"> PROPER(TRIM(CLEAN(SUBSTITUTE(F1320,CHAR(160)," "))))</f>
        <v>West</v>
      </c>
      <c r="H1320" t="s">
        <v>11</v>
      </c>
      <c r="I1320" t="str">
        <f>PROPER(TRIM(CLEAN((SUBSTITUTE(H1320,"-"," ")))))</f>
        <v>Online</v>
      </c>
      <c r="J1320">
        <v>24273</v>
      </c>
      <c r="K1320" t="s">
        <v>2</v>
      </c>
      <c r="L1320" t="str">
        <f xml:space="preserve"> PROPER(TRIM(CLEAN(SUBSTITUTE(K1320,CHAR(160)," "))))</f>
        <v>Home Office</v>
      </c>
      <c r="M1320" t="s">
        <v>9</v>
      </c>
      <c r="N1320" t="str">
        <f xml:space="preserve"> PROPER(TRIM(CLEAN(SUBSTITUTE(M1320,CHAR(160)," "))))</f>
        <v>Home</v>
      </c>
      <c r="O1320" t="s">
        <v>12</v>
      </c>
      <c r="P1320" t="str">
        <f>IF(LEN(TRIM(Table1[[#This Row],[subcategory]]&amp;""))=0,"Unknown", PROPER(TRIM(Table1[[#This Row],[subcategory]])))</f>
        <v>Decor</v>
      </c>
      <c r="Q1320">
        <v>97.86</v>
      </c>
      <c r="R1320" s="1">
        <f>IF(LEN(TRIM(Q1320&amp;""))=0, "", VALUE(SUBSTITUTE(Q1320,"$","")))</f>
        <v>97.86</v>
      </c>
      <c r="S1320">
        <v>2</v>
      </c>
      <c r="T1320">
        <f>IF(LEN(TRIM(S1320&amp;""))=0, "", VALUE(S1320))</f>
        <v>2</v>
      </c>
      <c r="U1320">
        <v>195.72</v>
      </c>
      <c r="V1320" s="1">
        <f>IF(LEN(TRIM(U1320&amp;""))=0, "", VALUE(SUBSTITUTE(U1320,"$","")))</f>
        <v>195.72</v>
      </c>
      <c r="X1320" s="1" t="str">
        <f>IF(LEN(TRIM(W1320&amp;""))=0, "", VALUE(SUBSTITUTE(W1320,"$","")))</f>
        <v/>
      </c>
      <c r="Z1320" s="1" t="str" cm="1">
        <f t="array" ref="Z1320">IF(
    LEN(TRIM(Y1320&amp;""))=0,
        IF(AND(ISNUMBER(net_sales_clean), ISNUMBER(profit_clean)),
            net_sales_clean - profit_clean,
            ""
        ),
    VALUE(SUBSTITUTE(Y1320,"$",""))
)</f>
        <v/>
      </c>
      <c r="AB1320" s="1" t="str" cm="1">
        <f t="array" ref="AB1320">IF(
    LEN(TRIM(AA1320&amp;""))=0,
        IF(AND(ISNUMBER(net_sales_clean), ISNUMBER(cost_clean)),
            net_sales_clean - cost_clean,
            ""
        ),
    VALUE(SUBSTITUTE(AA1320,"$",""))
)</f>
        <v/>
      </c>
      <c r="AC1320">
        <v>4</v>
      </c>
      <c r="AD1320">
        <f>IF(LEN(TRIM(AC1320&amp;""))=0, "", VALUE(AC1320))</f>
        <v>4</v>
      </c>
      <c r="AE1320">
        <v>4</v>
      </c>
      <c r="AF1320">
        <f>IF(LEN(TRIM(AE1320&amp;""))=0, "", VALUE(AE1320))</f>
        <v>4</v>
      </c>
      <c r="AG1320">
        <v>0</v>
      </c>
      <c r="AH1320">
        <f>IF(
    OR(U1320&lt;0, W1320&lt;0, Y1320&lt;0, AA1320&lt;0),
        1,
        IF(LEN(TRIM(AG1320&amp;""))=0, "", AG1320)
)</f>
        <v>0</v>
      </c>
      <c r="AI1320" t="str">
        <f>IF(
    COUNT(Q1320,V1320,X1320,Z1320,AB1320)=0,
        "Not Usable",
    IF(
        COUNT(Q1320,V1320,X1320,Z1320,AB1320)&lt;5,
            "Incomplete",
            IF(
                MIN(Q1320,V1320,X1320,Z1320,AB1320)=0,
                    "Incomplete",
                    "Complete"
            )
    )
)</f>
        <v>Incomplete</v>
      </c>
    </row>
    <row r="1321" spans="1:35" x14ac:dyDescent="0.3">
      <c r="A1321">
        <v>463</v>
      </c>
      <c r="B1321" s="6">
        <v>44956.253900462965</v>
      </c>
      <c r="C1321" s="3">
        <f>INT(B1321)</f>
        <v>44956</v>
      </c>
      <c r="D1321" s="2">
        <f>MOD(B1321,1)</f>
        <v>0.25390046296524815</v>
      </c>
      <c r="E1321">
        <v>30</v>
      </c>
      <c r="F1321" t="s">
        <v>21</v>
      </c>
      <c r="G1321" t="str">
        <f xml:space="preserve"> PROPER(TRIM(CLEAN(SUBSTITUTE(F1321,CHAR(160)," "))))</f>
        <v>Midwest</v>
      </c>
      <c r="H1321" t="s">
        <v>3</v>
      </c>
      <c r="I1321" t="str">
        <f>PROPER(TRIM(CLEAN((SUBSTITUTE(H1321,"-"," ")))))</f>
        <v>Phone</v>
      </c>
      <c r="J1321">
        <v>18715</v>
      </c>
      <c r="K1321" t="s">
        <v>6</v>
      </c>
      <c r="L1321" t="str">
        <f xml:space="preserve"> PROPER(TRIM(CLEAN(SUBSTITUTE(K1321,CHAR(160)," "))))</f>
        <v>Corporate</v>
      </c>
      <c r="M1321" t="s">
        <v>16</v>
      </c>
      <c r="N1321" t="str">
        <f xml:space="preserve"> PROPER(TRIM(CLEAN(SUBSTITUTE(M1321,CHAR(160)," "))))</f>
        <v>Grocery</v>
      </c>
      <c r="P1321" t="str">
        <f>IF(LEN(TRIM(Table1[[#This Row],[subcategory]]&amp;""))=0,"Unknown", PROPER(TRIM(Table1[[#This Row],[subcategory]])))</f>
        <v>Unknown</v>
      </c>
      <c r="Q1321">
        <v>161.63</v>
      </c>
      <c r="R1321" s="1">
        <f>IF(LEN(TRIM(Q1321&amp;""))=0, "", VALUE(SUBSTITUTE(Q1321,"$","")))</f>
        <v>161.63</v>
      </c>
      <c r="S1321">
        <v>4</v>
      </c>
      <c r="T1321">
        <f>IF(LEN(TRIM(S1321&amp;""))=0, "", VALUE(S1321))</f>
        <v>4</v>
      </c>
      <c r="U1321">
        <v>-646.52</v>
      </c>
      <c r="V1321" s="1">
        <f>IF(LEN(TRIM(U1321&amp;""))=0, "", VALUE(SUBSTITUTE(U1321,"$","")))</f>
        <v>-646.52</v>
      </c>
      <c r="W1321" s="1">
        <v>-487.476079999999</v>
      </c>
      <c r="X1321" s="1">
        <f>IF(LEN(TRIM(W1321&amp;""))=0, "", VALUE(SUBSTITUTE(W1321,"$","")))</f>
        <v>-487.476079999999</v>
      </c>
      <c r="Y1321">
        <v>-286.54314032482</v>
      </c>
      <c r="Z1321" s="1" cm="1">
        <f t="array" ref="Z1321">IF(
    LEN(TRIM(Y1321&amp;""))=0,
        IF(AND(ISNUMBER(net_sales_clean), ISNUMBER(profit_clean)),
            net_sales_clean - profit_clean,
            ""
        ),
    VALUE(SUBSTITUTE(Y1321,"$",""))
)</f>
        <v>-286.54314032482</v>
      </c>
      <c r="AA1321">
        <v>-200.932939675179</v>
      </c>
      <c r="AB1321" s="1" cm="1">
        <f t="array" ref="AB1321">IF(
    LEN(TRIM(AA1321&amp;""))=0,
        IF(AND(ISNUMBER(net_sales_clean), ISNUMBER(cost_clean)),
            net_sales_clean - cost_clean,
            ""
        ),
    VALUE(SUBSTITUTE(AA1321,"$",""))
)</f>
        <v>-200.932939675179</v>
      </c>
      <c r="AC1321">
        <v>5</v>
      </c>
      <c r="AD1321">
        <f>IF(LEN(TRIM(AC1321&amp;""))=0, "", VALUE(AC1321))</f>
        <v>5</v>
      </c>
      <c r="AE1321">
        <v>5</v>
      </c>
      <c r="AF1321">
        <f>IF(LEN(TRIM(AE1321&amp;""))=0, "", VALUE(AE1321))</f>
        <v>5</v>
      </c>
      <c r="AH1321">
        <f>IF(
    OR(U1321&lt;0, W1321&lt;0, Y1321&lt;0, AA1321&lt;0),
        1,
        IF(LEN(TRIM(AG1321&amp;""))=0, "", AG1321)
)</f>
        <v>1</v>
      </c>
      <c r="AI1321" t="str">
        <f>IF(
    COUNT(Q1321,V1321,X1321,Z1321,AB1321)=0,
        "Not Usable",
    IF(
        COUNT(Q1321,V1321,X1321,Z1321,AB1321)&lt;5,
            "Incomplete",
            IF(
                MIN(Q1321,V1321,X1321,Z1321,AB1321)=0,
                    "Incomplete",
                    "Complete"
            )
    )
)</f>
        <v>Complete</v>
      </c>
    </row>
    <row r="1322" spans="1:35" x14ac:dyDescent="0.3">
      <c r="A1322">
        <v>49831</v>
      </c>
      <c r="B1322" s="6">
        <v>45181.569363425922</v>
      </c>
      <c r="C1322" s="3">
        <f>INT(B1322)</f>
        <v>45181</v>
      </c>
      <c r="D1322" s="2">
        <f>MOD(B1322,1)</f>
        <v>0.56936342592234723</v>
      </c>
      <c r="E1322">
        <v>28</v>
      </c>
      <c r="F1322" t="s">
        <v>33</v>
      </c>
      <c r="G1322" t="str">
        <f xml:space="preserve"> PROPER(TRIM(CLEAN(SUBSTITUTE(F1322,CHAR(160)," "))))</f>
        <v>South</v>
      </c>
      <c r="H1322" t="s">
        <v>3</v>
      </c>
      <c r="I1322" t="str">
        <f>PROPER(TRIM(CLEAN((SUBSTITUTE(H1322,"-"," ")))))</f>
        <v>Phone</v>
      </c>
      <c r="J1322">
        <v>23650</v>
      </c>
      <c r="K1322" t="s">
        <v>2</v>
      </c>
      <c r="L1322" t="str">
        <f xml:space="preserve"> PROPER(TRIM(CLEAN(SUBSTITUTE(K1322,CHAR(160)," "))))</f>
        <v>Home Office</v>
      </c>
      <c r="M1322" t="s">
        <v>16</v>
      </c>
      <c r="N1322" t="str">
        <f xml:space="preserve"> PROPER(TRIM(CLEAN(SUBSTITUTE(M1322,CHAR(160)," "))))</f>
        <v>Grocery</v>
      </c>
      <c r="O1322" t="s">
        <v>24</v>
      </c>
      <c r="P1322" t="str">
        <f>IF(LEN(TRIM(Table1[[#This Row],[subcategory]]&amp;""))=0,"Unknown", PROPER(TRIM(Table1[[#This Row],[subcategory]])))</f>
        <v>Snacks</v>
      </c>
      <c r="Q1322">
        <v>88.85</v>
      </c>
      <c r="R1322" s="1">
        <f>IF(LEN(TRIM(Q1322&amp;""))=0, "", VALUE(SUBSTITUTE(Q1322,"$","")))</f>
        <v>88.85</v>
      </c>
      <c r="S1322">
        <v>4</v>
      </c>
      <c r="T1322">
        <f>IF(LEN(TRIM(S1322&amp;""))=0, "", VALUE(S1322))</f>
        <v>4</v>
      </c>
      <c r="U1322">
        <v>355.4</v>
      </c>
      <c r="V1322" s="1">
        <f>IF(LEN(TRIM(U1322&amp;""))=0, "", VALUE(SUBSTITUTE(U1322,"$","")))</f>
        <v>355.4</v>
      </c>
      <c r="W1322" s="1">
        <v>302.08999999999997</v>
      </c>
      <c r="X1322" s="1">
        <f>IF(LEN(TRIM(W1322&amp;""))=0, "", VALUE(SUBSTITUTE(W1322,"$","")))</f>
        <v>302.08999999999997</v>
      </c>
      <c r="Y1322" s="5" t="s">
        <v>6477</v>
      </c>
      <c r="Z1322" s="4" cm="1">
        <f t="array" ref="Z1322">IF(
    LEN(TRIM(Y1322&amp;""))=0,
        IF(AND(ISNUMBER(net_sales_clean), ISNUMBER(profit_clean)),
            net_sales_clean - profit_clean,
            ""
        ),
    VALUE(SUBSTITUTE(Y1322,"$",""))
)</f>
        <v>218.095054401852</v>
      </c>
      <c r="AA1322" s="5" t="s">
        <v>6476</v>
      </c>
      <c r="AB1322" s="4" cm="1">
        <f t="array" ref="AB1322">IF(
    LEN(TRIM(AA1322&amp;""))=0,
        IF(AND(ISNUMBER(net_sales_clean), ISNUMBER(cost_clean)),
            net_sales_clean - cost_clean,
            ""
        ),
    VALUE(SUBSTITUTE(AA1322,"$",""))
)</f>
        <v>83.994945598147098</v>
      </c>
      <c r="AC1322">
        <v>8</v>
      </c>
      <c r="AD1322">
        <f>IF(LEN(TRIM(AC1322&amp;""))=0, "", VALUE(AC1322))</f>
        <v>8</v>
      </c>
      <c r="AE1322">
        <v>4</v>
      </c>
      <c r="AF1322">
        <f>IF(LEN(TRIM(AE1322&amp;""))=0, "", VALUE(AE1322))</f>
        <v>4</v>
      </c>
      <c r="AG1322">
        <v>0</v>
      </c>
      <c r="AH1322">
        <f>IF(
    OR(U1322&lt;0, W1322&lt;0, Y1322&lt;0, AA1322&lt;0),
        1,
        IF(LEN(TRIM(AG1322&amp;""))=0, "", AG1322)
)</f>
        <v>0</v>
      </c>
      <c r="AI1322" t="str">
        <f>IF(
    COUNT(Q1322,V1322,X1322,Z1322,AB1322)=0,
        "Not Usable",
    IF(
        COUNT(Q1322,V1322,X1322,Z1322,AB1322)&lt;5,
            "Incomplete",
            IF(
                MIN(Q1322,V1322,X1322,Z1322,AB1322)=0,
                    "Incomplete",
                    "Complete"
            )
    )
)</f>
        <v>Complete</v>
      </c>
    </row>
    <row r="1323" spans="1:35" x14ac:dyDescent="0.3">
      <c r="A1323">
        <v>50481</v>
      </c>
      <c r="B1323" s="6">
        <v>45751.724930555552</v>
      </c>
      <c r="C1323" s="3">
        <f>INT(B1323)</f>
        <v>45751</v>
      </c>
      <c r="D1323" s="2">
        <f>MOD(B1323,1)</f>
        <v>0.72493055555241881</v>
      </c>
      <c r="E1323">
        <v>9</v>
      </c>
      <c r="F1323" t="s">
        <v>13</v>
      </c>
      <c r="G1323" t="str">
        <f xml:space="preserve"> PROPER(TRIM(CLEAN(SUBSTITUTE(F1323,CHAR(160)," "))))</f>
        <v>Northeast</v>
      </c>
      <c r="H1323" t="s">
        <v>7</v>
      </c>
      <c r="I1323" t="str">
        <f>PROPER(TRIM(CLEAN((SUBSTITUTE(H1323,"-"," ")))))</f>
        <v>In Store</v>
      </c>
      <c r="J1323">
        <v>5749</v>
      </c>
      <c r="K1323" t="s">
        <v>6</v>
      </c>
      <c r="L1323" t="str">
        <f xml:space="preserve"> PROPER(TRIM(CLEAN(SUBSTITUTE(K1323,CHAR(160)," "))))</f>
        <v>Corporate</v>
      </c>
      <c r="M1323" t="s">
        <v>19</v>
      </c>
      <c r="N1323" t="str">
        <f xml:space="preserve"> PROPER(TRIM(CLEAN(SUBSTITUTE(M1323,CHAR(160)," "))))</f>
        <v>Apparel</v>
      </c>
      <c r="O1323" t="s">
        <v>26</v>
      </c>
      <c r="P1323" t="str">
        <f>IF(LEN(TRIM(Table1[[#This Row],[subcategory]]&amp;""))=0,"Unknown", PROPER(TRIM(Table1[[#This Row],[subcategory]])))</f>
        <v>Kids</v>
      </c>
      <c r="Q1323">
        <v>62.14</v>
      </c>
      <c r="R1323" s="1">
        <f>IF(LEN(TRIM(Q1323&amp;""))=0, "", VALUE(SUBSTITUTE(Q1323,"$","")))</f>
        <v>62.14</v>
      </c>
      <c r="S1323">
        <v>2</v>
      </c>
      <c r="T1323">
        <f>IF(LEN(TRIM(S1323&amp;""))=0, "", VALUE(S1323))</f>
        <v>2</v>
      </c>
      <c r="U1323">
        <v>124.28</v>
      </c>
      <c r="V1323" s="1">
        <f>IF(LEN(TRIM(U1323&amp;""))=0, "", VALUE(SUBSTITUTE(U1323,"$","")))</f>
        <v>124.28</v>
      </c>
      <c r="W1323" s="1">
        <v>46.97784</v>
      </c>
      <c r="X1323" s="1">
        <f>IF(LEN(TRIM(W1323&amp;""))=0, "", VALUE(SUBSTITUTE(W1323,"$","")))</f>
        <v>46.97784</v>
      </c>
      <c r="Y1323" s="5" t="s">
        <v>6475</v>
      </c>
      <c r="Z1323" s="4" cm="1">
        <f t="array" ref="Z1323">IF(
    LEN(TRIM(Y1323&amp;""))=0,
        IF(AND(ISNUMBER(net_sales_clean), ISNUMBER(profit_clean)),
            net_sales_clean - profit_clean,
            ""
        ),
    VALUE(SUBSTITUTE(Y1323,"$",""))
)</f>
        <v>36.082284597896503</v>
      </c>
      <c r="AA1323" s="5" t="s">
        <v>6474</v>
      </c>
      <c r="AB1323" s="4" cm="1">
        <f t="array" ref="AB1323">IF(
    LEN(TRIM(AA1323&amp;""))=0,
        IF(AND(ISNUMBER(net_sales_clean), ISNUMBER(cost_clean)),
            net_sales_clean - cost_clean,
            ""
        ),
    VALUE(SUBSTITUTE(AA1323,"$",""))
)</f>
        <v>10.895555402103399</v>
      </c>
      <c r="AC1323">
        <v>6</v>
      </c>
      <c r="AD1323">
        <f>IF(LEN(TRIM(AC1323&amp;""))=0, "", VALUE(AC1323))</f>
        <v>6</v>
      </c>
      <c r="AE1323">
        <v>2</v>
      </c>
      <c r="AF1323">
        <f>IF(LEN(TRIM(AE1323&amp;""))=0, "", VALUE(AE1323))</f>
        <v>2</v>
      </c>
      <c r="AG1323">
        <v>0</v>
      </c>
      <c r="AH1323">
        <f>IF(
    OR(U1323&lt;0, W1323&lt;0, Y1323&lt;0, AA1323&lt;0),
        1,
        IF(LEN(TRIM(AG1323&amp;""))=0, "", AG1323)
)</f>
        <v>0</v>
      </c>
      <c r="AI1323" t="str">
        <f>IF(
    COUNT(Q1323,V1323,X1323,Z1323,AB1323)=0,
        "Not Usable",
    IF(
        COUNT(Q1323,V1323,X1323,Z1323,AB1323)&lt;5,
            "Incomplete",
            IF(
                MIN(Q1323,V1323,X1323,Z1323,AB1323)=0,
                    "Incomplete",
                    "Complete"
            )
    )
)</f>
        <v>Complete</v>
      </c>
    </row>
    <row r="1324" spans="1:35" x14ac:dyDescent="0.3">
      <c r="A1324">
        <v>18533</v>
      </c>
      <c r="B1324" s="6">
        <v>45021.184131944443</v>
      </c>
      <c r="C1324" s="3">
        <f>INT(B1324)</f>
        <v>45021</v>
      </c>
      <c r="D1324" s="2">
        <f>MOD(B1324,1)</f>
        <v>0.18413194444292458</v>
      </c>
      <c r="E1324">
        <v>10</v>
      </c>
      <c r="F1324" t="s">
        <v>15</v>
      </c>
      <c r="G1324" t="str">
        <f xml:space="preserve"> PROPER(TRIM(CLEAN(SUBSTITUTE(F1324,CHAR(160)," "))))</f>
        <v>West</v>
      </c>
      <c r="H1324" t="s">
        <v>30</v>
      </c>
      <c r="I1324" t="str">
        <f>PROPER(TRIM(CLEAN((SUBSTITUTE(H1324,"-"," ")))))</f>
        <v>Mobile App</v>
      </c>
      <c r="J1324">
        <v>1499</v>
      </c>
      <c r="K1324" t="s">
        <v>6</v>
      </c>
      <c r="L1324" t="str">
        <f xml:space="preserve"> PROPER(TRIM(CLEAN(SUBSTITUTE(K1324,CHAR(160)," "))))</f>
        <v>Corporate</v>
      </c>
      <c r="M1324" t="s">
        <v>1</v>
      </c>
      <c r="N1324" t="str">
        <f xml:space="preserve"> PROPER(TRIM(CLEAN(SUBSTITUTE(M1324,CHAR(160)," "))))</f>
        <v>Beauty</v>
      </c>
      <c r="O1324" t="s">
        <v>39</v>
      </c>
      <c r="P1324" t="str">
        <f>IF(LEN(TRIM(Table1[[#This Row],[subcategory]]&amp;""))=0,"Unknown", PROPER(TRIM(Table1[[#This Row],[subcategory]])))</f>
        <v>Fragrance</v>
      </c>
      <c r="Q1324">
        <v>60.79</v>
      </c>
      <c r="R1324" s="1">
        <f>IF(LEN(TRIM(Q1324&amp;""))=0, "", VALUE(SUBSTITUTE(Q1324,"$","")))</f>
        <v>60.79</v>
      </c>
      <c r="S1324">
        <v>2</v>
      </c>
      <c r="T1324">
        <f>IF(LEN(TRIM(S1324&amp;""))=0, "", VALUE(S1324))</f>
        <v>2</v>
      </c>
      <c r="U1324">
        <v>121.58</v>
      </c>
      <c r="V1324" s="1">
        <f>IF(LEN(TRIM(U1324&amp;""))=0, "", VALUE(SUBSTITUTE(U1324,"$","")))</f>
        <v>121.58</v>
      </c>
      <c r="W1324" s="1">
        <v>85.105999999999995</v>
      </c>
      <c r="X1324" s="1">
        <f>IF(LEN(TRIM(W1324&amp;""))=0, "", VALUE(SUBSTITUTE(W1324,"$","")))</f>
        <v>85.105999999999995</v>
      </c>
      <c r="Y1324" s="5" t="s">
        <v>6473</v>
      </c>
      <c r="Z1324" s="4" cm="1">
        <f t="array" ref="Z1324">IF(
    LEN(TRIM(Y1324&amp;""))=0,
        IF(AND(ISNUMBER(net_sales_clean), ISNUMBER(profit_clean)),
            net_sales_clean - profit_clean,
            ""
        ),
    VALUE(SUBSTITUTE(Y1324,"$",""))
)</f>
        <v>48.532061479611002</v>
      </c>
      <c r="AA1324" s="5" t="s">
        <v>6472</v>
      </c>
      <c r="AB1324" s="4" cm="1">
        <f t="array" ref="AB1324">IF(
    LEN(TRIM(AA1324&amp;""))=0,
        IF(AND(ISNUMBER(net_sales_clean), ISNUMBER(cost_clean)),
            net_sales_clean - cost_clean,
            ""
        ),
    VALUE(SUBSTITUTE(AA1324,"$",""))
)</f>
        <v>36.5739385203889</v>
      </c>
      <c r="AC1324">
        <v>5</v>
      </c>
      <c r="AD1324">
        <f>IF(LEN(TRIM(AC1324&amp;""))=0, "", VALUE(AC1324))</f>
        <v>5</v>
      </c>
      <c r="AE1324">
        <v>1</v>
      </c>
      <c r="AF1324">
        <f>IF(LEN(TRIM(AE1324&amp;""))=0, "", VALUE(AE1324))</f>
        <v>1</v>
      </c>
      <c r="AG1324">
        <v>0</v>
      </c>
      <c r="AH1324">
        <f>IF(
    OR(U1324&lt;0, W1324&lt;0, Y1324&lt;0, AA1324&lt;0),
        1,
        IF(LEN(TRIM(AG1324&amp;""))=0, "", AG1324)
)</f>
        <v>0</v>
      </c>
      <c r="AI1324" t="str">
        <f>IF(
    COUNT(Q1324,V1324,X1324,Z1324,AB1324)=0,
        "Not Usable",
    IF(
        COUNT(Q1324,V1324,X1324,Z1324,AB1324)&lt;5,
            "Incomplete",
            IF(
                MIN(Q1324,V1324,X1324,Z1324,AB1324)=0,
                    "Incomplete",
                    "Complete"
            )
    )
)</f>
        <v>Complete</v>
      </c>
    </row>
    <row r="1325" spans="1:35" x14ac:dyDescent="0.3">
      <c r="A1325">
        <v>33168</v>
      </c>
      <c r="B1325" s="6">
        <v>45108.530486111114</v>
      </c>
      <c r="C1325" s="3">
        <f>INT(B1325)</f>
        <v>45108</v>
      </c>
      <c r="D1325" s="2">
        <f>MOD(B1325,1)</f>
        <v>0.53048611111444188</v>
      </c>
      <c r="E1325">
        <v>45</v>
      </c>
      <c r="F1325" t="s">
        <v>21</v>
      </c>
      <c r="G1325" t="str">
        <f xml:space="preserve"> PROPER(TRIM(CLEAN(SUBSTITUTE(F1325,CHAR(160)," "))))</f>
        <v>Midwest</v>
      </c>
      <c r="H1325" t="s">
        <v>7</v>
      </c>
      <c r="I1325" t="str">
        <f>PROPER(TRIM(CLEAN((SUBSTITUTE(H1325,"-"," ")))))</f>
        <v>In Store</v>
      </c>
      <c r="J1325">
        <v>13105</v>
      </c>
      <c r="K1325" t="s">
        <v>2</v>
      </c>
      <c r="L1325" t="str">
        <f xml:space="preserve"> PROPER(TRIM(CLEAN(SUBSTITUTE(K1325,CHAR(160)," "))))</f>
        <v>Home Office</v>
      </c>
      <c r="M1325" t="s">
        <v>23</v>
      </c>
      <c r="N1325" t="str">
        <f xml:space="preserve"> PROPER(TRIM(CLEAN(SUBSTITUTE(M1325,CHAR(160)," "))))</f>
        <v>Electronics</v>
      </c>
      <c r="O1325" t="s">
        <v>34</v>
      </c>
      <c r="P1325" t="str">
        <f>IF(LEN(TRIM(Table1[[#This Row],[subcategory]]&amp;""))=0,"Unknown", PROPER(TRIM(Table1[[#This Row],[subcategory]])))</f>
        <v>Phones</v>
      </c>
      <c r="Q1325">
        <v>21.2</v>
      </c>
      <c r="R1325" s="1">
        <f>IF(LEN(TRIM(Q1325&amp;""))=0, "", VALUE(SUBSTITUTE(Q1325,"$","")))</f>
        <v>21.2</v>
      </c>
      <c r="S1325">
        <v>3</v>
      </c>
      <c r="T1325">
        <f>IF(LEN(TRIM(S1325&amp;""))=0, "", VALUE(S1325))</f>
        <v>3</v>
      </c>
      <c r="U1325" s="5" t="s">
        <v>184</v>
      </c>
      <c r="V1325" s="4">
        <f>IF(LEN(TRIM(U1325&amp;""))=0, "", VALUE(SUBSTITUTE(U1325,"$","")))</f>
        <v>63.599999999999902</v>
      </c>
      <c r="W1325" s="4" t="s">
        <v>6471</v>
      </c>
      <c r="X1325" s="4">
        <f>IF(LEN(TRIM(W1325&amp;""))=0, "", VALUE(SUBSTITUTE(W1325,"$","")))</f>
        <v>43.247999999999898</v>
      </c>
      <c r="Y1325" s="5" t="s">
        <v>6470</v>
      </c>
      <c r="Z1325" s="4" cm="1">
        <f t="array" ref="Z1325">IF(
    LEN(TRIM(Y1325&amp;""))=0,
        IF(AND(ISNUMBER(net_sales_clean), ISNUMBER(profit_clean)),
            net_sales_clean - profit_clean,
            ""
        ),
    VALUE(SUBSTITUTE(Y1325,"$",""))
)</f>
        <v>25.340729528838899</v>
      </c>
      <c r="AA1325" s="5" t="s">
        <v>6469</v>
      </c>
      <c r="AB1325" s="4" cm="1">
        <f t="array" ref="AB1325">IF(
    LEN(TRIM(AA1325&amp;""))=0,
        IF(AND(ISNUMBER(net_sales_clean), ISNUMBER(cost_clean)),
            net_sales_clean - cost_clean,
            ""
        ),
    VALUE(SUBSTITUTE(AA1325,"$",""))
)</f>
        <v>17.907270471160999</v>
      </c>
      <c r="AC1325">
        <v>8</v>
      </c>
      <c r="AD1325">
        <f>IF(LEN(TRIM(AC1325&amp;""))=0, "", VALUE(AC1325))</f>
        <v>8</v>
      </c>
      <c r="AE1325">
        <v>5</v>
      </c>
      <c r="AF1325">
        <f>IF(LEN(TRIM(AE1325&amp;""))=0, "", VALUE(AE1325))</f>
        <v>5</v>
      </c>
      <c r="AG1325">
        <v>0</v>
      </c>
      <c r="AH1325">
        <f>IF(
    OR(U1325&lt;0, W1325&lt;0, Y1325&lt;0, AA1325&lt;0),
        1,
        IF(LEN(TRIM(AG1325&amp;""))=0, "", AG1325)
)</f>
        <v>0</v>
      </c>
      <c r="AI1325" t="str">
        <f>IF(
    COUNT(Q1325,V1325,X1325,Z1325,AB1325)=0,
        "Not Usable",
    IF(
        COUNT(Q1325,V1325,X1325,Z1325,AB1325)&lt;5,
            "Incomplete",
            IF(
                MIN(Q1325,V1325,X1325,Z1325,AB1325)=0,
                    "Incomplete",
                    "Complete"
            )
    )
)</f>
        <v>Complete</v>
      </c>
    </row>
    <row r="1326" spans="1:35" x14ac:dyDescent="0.3">
      <c r="A1326">
        <v>48780</v>
      </c>
      <c r="B1326" s="6">
        <v>45440.818993055553</v>
      </c>
      <c r="C1326" s="3">
        <f>INT(B1326)</f>
        <v>45440</v>
      </c>
      <c r="D1326" s="2">
        <f>MOD(B1326,1)</f>
        <v>0.81899305555270985</v>
      </c>
      <c r="E1326">
        <v>36</v>
      </c>
      <c r="F1326" t="s">
        <v>21</v>
      </c>
      <c r="G1326" t="str">
        <f xml:space="preserve"> PROPER(TRIM(CLEAN(SUBSTITUTE(F1326,CHAR(160)," "))))</f>
        <v>Midwest</v>
      </c>
      <c r="H1326" t="s">
        <v>30</v>
      </c>
      <c r="I1326" t="str">
        <f>PROPER(TRIM(CLEAN((SUBSTITUTE(H1326,"-"," ")))))</f>
        <v>Mobile App</v>
      </c>
      <c r="J1326">
        <v>10168</v>
      </c>
      <c r="K1326" t="s">
        <v>14</v>
      </c>
      <c r="L1326" t="str">
        <f xml:space="preserve"> PROPER(TRIM(CLEAN(SUBSTITUTE(K1326,CHAR(160)," "))))</f>
        <v>Consumer</v>
      </c>
      <c r="M1326" t="s">
        <v>16</v>
      </c>
      <c r="N1326" t="str">
        <f xml:space="preserve"> PROPER(TRIM(CLEAN(SUBSTITUTE(M1326,CHAR(160)," "))))</f>
        <v>Grocery</v>
      </c>
      <c r="O1326" t="s">
        <v>37</v>
      </c>
      <c r="P1326" t="str">
        <f>IF(LEN(TRIM(Table1[[#This Row],[subcategory]]&amp;""))=0,"Unknown", PROPER(TRIM(Table1[[#This Row],[subcategory]])))</f>
        <v>Produce</v>
      </c>
      <c r="Q1326">
        <v>93.86</v>
      </c>
      <c r="R1326" s="1">
        <f>IF(LEN(TRIM(Q1326&amp;""))=0, "", VALUE(SUBSTITUTE(Q1326,"$","")))</f>
        <v>93.86</v>
      </c>
      <c r="S1326">
        <v>1</v>
      </c>
      <c r="T1326">
        <f>IF(LEN(TRIM(S1326&amp;""))=0, "", VALUE(S1326))</f>
        <v>1</v>
      </c>
      <c r="U1326">
        <v>93.86</v>
      </c>
      <c r="V1326" s="1">
        <f>IF(LEN(TRIM(U1326&amp;""))=0, "", VALUE(SUBSTITUTE(U1326,"$","")))</f>
        <v>93.86</v>
      </c>
      <c r="W1326" s="1">
        <v>82.502939999999995</v>
      </c>
      <c r="X1326" s="1">
        <f>IF(LEN(TRIM(W1326&amp;""))=0, "", VALUE(SUBSTITUTE(W1326,"$","")))</f>
        <v>82.502939999999995</v>
      </c>
      <c r="Y1326" s="5" t="s">
        <v>6468</v>
      </c>
      <c r="Z1326" s="4" cm="1">
        <f t="array" ref="Z1326">IF(
    LEN(TRIM(Y1326&amp;""))=0,
        IF(AND(ISNUMBER(net_sales_clean), ISNUMBER(profit_clean)),
            net_sales_clean - profit_clean,
            ""
        ),
    VALUE(SUBSTITUTE(Y1326,"$",""))
)</f>
        <v>66.022861998166903</v>
      </c>
      <c r="AA1326" s="5" t="s">
        <v>6467</v>
      </c>
      <c r="AB1326" s="4" cm="1">
        <f t="array" ref="AB1326">IF(
    LEN(TRIM(AA1326&amp;""))=0,
        IF(AND(ISNUMBER(net_sales_clean), ISNUMBER(cost_clean)),
            net_sales_clean - cost_clean,
            ""
        ),
    VALUE(SUBSTITUTE(AA1326,"$",""))
)</f>
        <v>16.480078001833</v>
      </c>
      <c r="AC1326">
        <v>5</v>
      </c>
      <c r="AD1326">
        <f>IF(LEN(TRIM(AC1326&amp;""))=0, "", VALUE(AC1326))</f>
        <v>5</v>
      </c>
      <c r="AE1326">
        <v>5</v>
      </c>
      <c r="AF1326">
        <f>IF(LEN(TRIM(AE1326&amp;""))=0, "", VALUE(AE1326))</f>
        <v>5</v>
      </c>
      <c r="AG1326">
        <v>0</v>
      </c>
      <c r="AH1326">
        <f>IF(
    OR(U1326&lt;0, W1326&lt;0, Y1326&lt;0, AA1326&lt;0),
        1,
        IF(LEN(TRIM(AG1326&amp;""))=0, "", AG1326)
)</f>
        <v>0</v>
      </c>
      <c r="AI1326" t="str">
        <f>IF(
    COUNT(Q1326,V1326,X1326,Z1326,AB1326)=0,
        "Not Usable",
    IF(
        COUNT(Q1326,V1326,X1326,Z1326,AB1326)&lt;5,
            "Incomplete",
            IF(
                MIN(Q1326,V1326,X1326,Z1326,AB1326)=0,
                    "Incomplete",
                    "Complete"
            )
    )
)</f>
        <v>Complete</v>
      </c>
    </row>
    <row r="1327" spans="1:35" x14ac:dyDescent="0.3">
      <c r="A1327">
        <v>43598</v>
      </c>
      <c r="B1327" s="6">
        <v>45176.432268518518</v>
      </c>
      <c r="C1327" s="3">
        <f>INT(B1327)</f>
        <v>45176</v>
      </c>
      <c r="D1327" s="2">
        <f>MOD(B1327,1)</f>
        <v>0.432268518517958</v>
      </c>
      <c r="E1327">
        <v>73</v>
      </c>
      <c r="F1327" t="s">
        <v>8</v>
      </c>
      <c r="G1327" t="str">
        <f xml:space="preserve"> PROPER(TRIM(CLEAN(SUBSTITUTE(F1327,CHAR(160)," "))))</f>
        <v>West</v>
      </c>
      <c r="H1327" t="s">
        <v>30</v>
      </c>
      <c r="I1327" t="str">
        <f>PROPER(TRIM(CLEAN((SUBSTITUTE(H1327,"-"," ")))))</f>
        <v>Mobile App</v>
      </c>
      <c r="J1327">
        <v>2882</v>
      </c>
      <c r="K1327" t="s">
        <v>2</v>
      </c>
      <c r="L1327" t="str">
        <f xml:space="preserve"> PROPER(TRIM(CLEAN(SUBSTITUTE(K1327,CHAR(160)," "))))</f>
        <v>Home Office</v>
      </c>
      <c r="M1327" t="s">
        <v>19</v>
      </c>
      <c r="N1327" t="str">
        <f xml:space="preserve"> PROPER(TRIM(CLEAN(SUBSTITUTE(M1327,CHAR(160)," "))))</f>
        <v>Apparel</v>
      </c>
      <c r="O1327" t="s">
        <v>41</v>
      </c>
      <c r="P1327" t="str">
        <f>IF(LEN(TRIM(Table1[[#This Row],[subcategory]]&amp;""))=0,"Unknown", PROPER(TRIM(Table1[[#This Row],[subcategory]])))</f>
        <v>Shoes</v>
      </c>
      <c r="Q1327">
        <v>16.39</v>
      </c>
      <c r="R1327" s="1">
        <f>IF(LEN(TRIM(Q1327&amp;""))=0, "", VALUE(SUBSTITUTE(Q1327,"$","")))</f>
        <v>16.39</v>
      </c>
      <c r="S1327">
        <v>2</v>
      </c>
      <c r="T1327">
        <f>IF(LEN(TRIM(S1327&amp;""))=0, "", VALUE(S1327))</f>
        <v>2</v>
      </c>
      <c r="U1327">
        <v>32.78</v>
      </c>
      <c r="V1327" s="1">
        <f>IF(LEN(TRIM(U1327&amp;""))=0, "", VALUE(SUBSTITUTE(U1327,"$","")))</f>
        <v>32.78</v>
      </c>
      <c r="W1327" s="4" t="s">
        <v>6466</v>
      </c>
      <c r="X1327" s="4">
        <f>IF(LEN(TRIM(W1327&amp;""))=0, "", VALUE(SUBSTITUTE(W1327,"$","")))</f>
        <v>29.79702</v>
      </c>
      <c r="Y1327" s="5" t="s">
        <v>6465</v>
      </c>
      <c r="Z1327" s="4" cm="1">
        <f t="array" ref="Z1327">IF(
    LEN(TRIM(Y1327&amp;""))=0,
        IF(AND(ISNUMBER(net_sales_clean), ISNUMBER(profit_clean)),
            net_sales_clean - profit_clean,
            ""
        ),
    VALUE(SUBSTITUTE(Y1327,"$",""))
)</f>
        <v>21.424075041703802</v>
      </c>
      <c r="AA1327" s="5" t="s">
        <v>6464</v>
      </c>
      <c r="AB1327" s="4" cm="1">
        <f t="array" ref="AB1327">IF(
    LEN(TRIM(AA1327&amp;""))=0,
        IF(AND(ISNUMBER(net_sales_clean), ISNUMBER(cost_clean)),
            net_sales_clean - cost_clean,
            ""
        ),
    VALUE(SUBSTITUTE(AA1327,"$",""))
)</f>
        <v>8.3729449582961699</v>
      </c>
      <c r="AC1327">
        <v>5</v>
      </c>
      <c r="AD1327">
        <f>IF(LEN(TRIM(AC1327&amp;""))=0, "", VALUE(AC1327))</f>
        <v>5</v>
      </c>
      <c r="AE1327">
        <v>3</v>
      </c>
      <c r="AF1327">
        <f>IF(LEN(TRIM(AE1327&amp;""))=0, "", VALUE(AE1327))</f>
        <v>3</v>
      </c>
      <c r="AG1327">
        <v>0</v>
      </c>
      <c r="AH1327">
        <f>IF(
    OR(U1327&lt;0, W1327&lt;0, Y1327&lt;0, AA1327&lt;0),
        1,
        IF(LEN(TRIM(AG1327&amp;""))=0, "", AG1327)
)</f>
        <v>0</v>
      </c>
      <c r="AI1327" t="str">
        <f>IF(
    COUNT(Q1327,V1327,X1327,Z1327,AB1327)=0,
        "Not Usable",
    IF(
        COUNT(Q1327,V1327,X1327,Z1327,AB1327)&lt;5,
            "Incomplete",
            IF(
                MIN(Q1327,V1327,X1327,Z1327,AB1327)=0,
                    "Incomplete",
                    "Complete"
            )
    )
)</f>
        <v>Complete</v>
      </c>
    </row>
    <row r="1328" spans="1:35" x14ac:dyDescent="0.3">
      <c r="A1328">
        <v>49805</v>
      </c>
      <c r="B1328" s="6">
        <v>45838.284756944442</v>
      </c>
      <c r="C1328" s="3">
        <f>INT(B1328)</f>
        <v>45838</v>
      </c>
      <c r="D1328" s="2">
        <f>MOD(B1328,1)</f>
        <v>0.28475694444205146</v>
      </c>
      <c r="E1328">
        <v>47</v>
      </c>
      <c r="F1328" t="s">
        <v>4</v>
      </c>
      <c r="G1328" t="str">
        <f xml:space="preserve"> PROPER(TRIM(CLEAN(SUBSTITUTE(F1328,CHAR(160)," "))))</f>
        <v>South</v>
      </c>
      <c r="H1328" t="s">
        <v>17</v>
      </c>
      <c r="I1328" t="str">
        <f>PROPER(TRIM(CLEAN((SUBSTITUTE(H1328,"-"," ")))))</f>
        <v>Online</v>
      </c>
      <c r="J1328">
        <v>27227</v>
      </c>
      <c r="K1328" t="s">
        <v>14</v>
      </c>
      <c r="L1328" t="str">
        <f xml:space="preserve"> PROPER(TRIM(CLEAN(SUBSTITUTE(K1328,CHAR(160)," "))))</f>
        <v>Consumer</v>
      </c>
      <c r="M1328" t="s">
        <v>1</v>
      </c>
      <c r="N1328" t="str">
        <f xml:space="preserve"> PROPER(TRIM(CLEAN(SUBSTITUTE(M1328,CHAR(160)," "))))</f>
        <v>Beauty</v>
      </c>
      <c r="O1328" t="s">
        <v>31</v>
      </c>
      <c r="P1328" t="str">
        <f>IF(LEN(TRIM(Table1[[#This Row],[subcategory]]&amp;""))=0,"Unknown", PROPER(TRIM(Table1[[#This Row],[subcategory]])))</f>
        <v>Skincare</v>
      </c>
      <c r="Q1328">
        <v>365.72</v>
      </c>
      <c r="R1328" s="1">
        <f>IF(LEN(TRIM(Q1328&amp;""))=0, "", VALUE(SUBSTITUTE(Q1328,"$","")))</f>
        <v>365.72</v>
      </c>
      <c r="S1328">
        <v>2</v>
      </c>
      <c r="T1328">
        <f>IF(LEN(TRIM(S1328&amp;""))=0, "", VALUE(S1328))</f>
        <v>2</v>
      </c>
      <c r="U1328">
        <v>731.44</v>
      </c>
      <c r="V1328" s="1">
        <f>IF(LEN(TRIM(U1328&amp;""))=0, "", VALUE(SUBSTITUTE(U1328,"$","")))</f>
        <v>731.44</v>
      </c>
      <c r="W1328" s="1">
        <v>645.86152000000004</v>
      </c>
      <c r="X1328" s="1">
        <f>IF(LEN(TRIM(W1328&amp;""))=0, "", VALUE(SUBSTITUTE(W1328,"$","")))</f>
        <v>645.86152000000004</v>
      </c>
      <c r="Y1328" s="5" t="s">
        <v>6463</v>
      </c>
      <c r="Z1328" s="4" cm="1">
        <f t="array" ref="Z1328">IF(
    LEN(TRIM(Y1328&amp;""))=0,
        IF(AND(ISNUMBER(net_sales_clean), ISNUMBER(profit_clean)),
            net_sales_clean - profit_clean,
            ""
        ),
    VALUE(SUBSTITUTE(Y1328,"$",""))
)</f>
        <v>399.950825510512</v>
      </c>
      <c r="AA1328" s="5" t="s">
        <v>6462</v>
      </c>
      <c r="AB1328" s="4" cm="1">
        <f t="array" ref="AB1328">IF(
    LEN(TRIM(AA1328&amp;""))=0,
        IF(AND(ISNUMBER(net_sales_clean), ISNUMBER(cost_clean)),
            net_sales_clean - cost_clean,
            ""
        ),
    VALUE(SUBSTITUTE(AA1328,"$",""))
)</f>
        <v>245.91069448948701</v>
      </c>
      <c r="AC1328">
        <v>0</v>
      </c>
      <c r="AD1328">
        <f>IF(LEN(TRIM(AC1328&amp;""))=0, "", VALUE(AC1328))</f>
        <v>0</v>
      </c>
      <c r="AE1328">
        <v>4</v>
      </c>
      <c r="AF1328">
        <f>IF(LEN(TRIM(AE1328&amp;""))=0, "", VALUE(AE1328))</f>
        <v>4</v>
      </c>
      <c r="AG1328">
        <v>0</v>
      </c>
      <c r="AH1328">
        <f>IF(
    OR(U1328&lt;0, W1328&lt;0, Y1328&lt;0, AA1328&lt;0),
        1,
        IF(LEN(TRIM(AG1328&amp;""))=0, "", AG1328)
)</f>
        <v>0</v>
      </c>
      <c r="AI1328" t="str">
        <f>IF(
    COUNT(Q1328,V1328,X1328,Z1328,AB1328)=0,
        "Not Usable",
    IF(
        COUNT(Q1328,V1328,X1328,Z1328,AB1328)&lt;5,
            "Incomplete",
            IF(
                MIN(Q1328,V1328,X1328,Z1328,AB1328)=0,
                    "Incomplete",
                    "Complete"
            )
    )
)</f>
        <v>Complete</v>
      </c>
    </row>
    <row r="1329" spans="1:35" x14ac:dyDescent="0.3">
      <c r="A1329">
        <v>43101</v>
      </c>
      <c r="B1329" s="6">
        <v>45500.209097222221</v>
      </c>
      <c r="C1329" s="3">
        <f>INT(B1329)</f>
        <v>45500</v>
      </c>
      <c r="D1329" s="2">
        <f>MOD(B1329,1)</f>
        <v>0.20909722222131677</v>
      </c>
      <c r="E1329">
        <v>53</v>
      </c>
      <c r="F1329" t="s">
        <v>4</v>
      </c>
      <c r="G1329" t="str">
        <f xml:space="preserve"> PROPER(TRIM(CLEAN(SUBSTITUTE(F1329,CHAR(160)," "))))</f>
        <v>South</v>
      </c>
      <c r="H1329" t="s">
        <v>3</v>
      </c>
      <c r="I1329" t="str">
        <f>PROPER(TRIM(CLEAN((SUBSTITUTE(H1329,"-"," ")))))</f>
        <v>Phone</v>
      </c>
      <c r="J1329">
        <v>22667</v>
      </c>
      <c r="K1329" t="s">
        <v>14</v>
      </c>
      <c r="L1329" t="str">
        <f xml:space="preserve"> PROPER(TRIM(CLEAN(SUBSTITUTE(K1329,CHAR(160)," "))))</f>
        <v>Consumer</v>
      </c>
      <c r="M1329" t="s">
        <v>19</v>
      </c>
      <c r="N1329" t="str">
        <f xml:space="preserve"> PROPER(TRIM(CLEAN(SUBSTITUTE(M1329,CHAR(160)," "))))</f>
        <v>Apparel</v>
      </c>
      <c r="O1329" t="s">
        <v>26</v>
      </c>
      <c r="P1329" t="str">
        <f>IF(LEN(TRIM(Table1[[#This Row],[subcategory]]&amp;""))=0,"Unknown", PROPER(TRIM(Table1[[#This Row],[subcategory]])))</f>
        <v>Kids</v>
      </c>
      <c r="Q1329">
        <v>48.21</v>
      </c>
      <c r="R1329" s="1">
        <f>IF(LEN(TRIM(Q1329&amp;""))=0, "", VALUE(SUBSTITUTE(Q1329,"$","")))</f>
        <v>48.21</v>
      </c>
      <c r="S1329">
        <v>4</v>
      </c>
      <c r="T1329">
        <f>IF(LEN(TRIM(S1329&amp;""))=0, "", VALUE(S1329))</f>
        <v>4</v>
      </c>
      <c r="U1329">
        <v>192.84</v>
      </c>
      <c r="V1329" s="1">
        <f>IF(LEN(TRIM(U1329&amp;""))=0, "", VALUE(SUBSTITUTE(U1329,"$","")))</f>
        <v>192.84</v>
      </c>
      <c r="X1329" s="1" t="str">
        <f>IF(LEN(TRIM(W1329&amp;""))=0, "", VALUE(SUBSTITUTE(W1329,"$","")))</f>
        <v/>
      </c>
      <c r="Z1329" s="1" t="str" cm="1">
        <f t="array" ref="Z1329">IF(
    LEN(TRIM(Y1329&amp;""))=0,
        IF(AND(ISNUMBER(net_sales_clean), ISNUMBER(profit_clean)),
            net_sales_clean - profit_clean,
            ""
        ),
    VALUE(SUBSTITUTE(Y1329,"$",""))
)</f>
        <v/>
      </c>
      <c r="AB1329" s="1" t="str" cm="1">
        <f t="array" ref="AB1329">IF(
    LEN(TRIM(AA1329&amp;""))=0,
        IF(AND(ISNUMBER(net_sales_clean), ISNUMBER(cost_clean)),
            net_sales_clean - cost_clean,
            ""
        ),
    VALUE(SUBSTITUTE(AA1329,"$",""))
)</f>
        <v/>
      </c>
      <c r="AC1329">
        <v>6</v>
      </c>
      <c r="AD1329">
        <f>IF(LEN(TRIM(AC1329&amp;""))=0, "", VALUE(AC1329))</f>
        <v>6</v>
      </c>
      <c r="AE1329">
        <v>1</v>
      </c>
      <c r="AF1329">
        <f>IF(LEN(TRIM(AE1329&amp;""))=0, "", VALUE(AE1329))</f>
        <v>1</v>
      </c>
      <c r="AG1329">
        <v>0</v>
      </c>
      <c r="AH1329">
        <f>IF(
    OR(U1329&lt;0, W1329&lt;0, Y1329&lt;0, AA1329&lt;0),
        1,
        IF(LEN(TRIM(AG1329&amp;""))=0, "", AG1329)
)</f>
        <v>0</v>
      </c>
      <c r="AI1329" t="str">
        <f>IF(
    COUNT(Q1329,V1329,X1329,Z1329,AB1329)=0,
        "Not Usable",
    IF(
        COUNT(Q1329,V1329,X1329,Z1329,AB1329)&lt;5,
            "Incomplete",
            IF(
                MIN(Q1329,V1329,X1329,Z1329,AB1329)=0,
                    "Incomplete",
                    "Complete"
            )
    )
)</f>
        <v>Incomplete</v>
      </c>
    </row>
    <row r="1330" spans="1:35" x14ac:dyDescent="0.3">
      <c r="A1330">
        <v>3182</v>
      </c>
      <c r="B1330" s="6">
        <v>45506.936354166668</v>
      </c>
      <c r="C1330" s="3">
        <f>INT(B1330)</f>
        <v>45506</v>
      </c>
      <c r="D1330" s="2">
        <f>MOD(B1330,1)</f>
        <v>0.93635416666802485</v>
      </c>
      <c r="E1330">
        <v>49</v>
      </c>
      <c r="F1330" t="s">
        <v>15</v>
      </c>
      <c r="G1330" t="str">
        <f xml:space="preserve"> PROPER(TRIM(CLEAN(SUBSTITUTE(F1330,CHAR(160)," "))))</f>
        <v>West</v>
      </c>
      <c r="H1330" t="s">
        <v>17</v>
      </c>
      <c r="I1330" t="str">
        <f>PROPER(TRIM(CLEAN((SUBSTITUTE(H1330,"-"," ")))))</f>
        <v>Online</v>
      </c>
      <c r="J1330">
        <v>885</v>
      </c>
      <c r="K1330" t="s">
        <v>2</v>
      </c>
      <c r="L1330" t="str">
        <f xml:space="preserve"> PROPER(TRIM(CLEAN(SUBSTITUTE(K1330,CHAR(160)," "))))</f>
        <v>Home Office</v>
      </c>
      <c r="M1330" t="s">
        <v>16</v>
      </c>
      <c r="N1330" t="str">
        <f xml:space="preserve"> PROPER(TRIM(CLEAN(SUBSTITUTE(M1330,CHAR(160)," "))))</f>
        <v>Grocery</v>
      </c>
      <c r="O1330" t="s">
        <v>28</v>
      </c>
      <c r="P1330" t="str">
        <f>IF(LEN(TRIM(Table1[[#This Row],[subcategory]]&amp;""))=0,"Unknown", PROPER(TRIM(Table1[[#This Row],[subcategory]])))</f>
        <v>Pantry</v>
      </c>
      <c r="Q1330">
        <v>20.77</v>
      </c>
      <c r="R1330" s="1">
        <f>IF(LEN(TRIM(Q1330&amp;""))=0, "", VALUE(SUBSTITUTE(Q1330,"$","")))</f>
        <v>20.77</v>
      </c>
      <c r="S1330">
        <v>4</v>
      </c>
      <c r="T1330">
        <f>IF(LEN(TRIM(S1330&amp;""))=0, "", VALUE(S1330))</f>
        <v>4</v>
      </c>
      <c r="U1330">
        <v>83.08</v>
      </c>
      <c r="V1330" s="1">
        <f>IF(LEN(TRIM(U1330&amp;""))=0, "", VALUE(SUBSTITUTE(U1330,"$","")))</f>
        <v>83.08</v>
      </c>
      <c r="W1330" s="1">
        <v>69.288719999999998</v>
      </c>
      <c r="X1330" s="1">
        <f>IF(LEN(TRIM(W1330&amp;""))=0, "", VALUE(SUBSTITUTE(W1330,"$","")))</f>
        <v>69.288719999999998</v>
      </c>
      <c r="Y1330" s="5" t="s">
        <v>6461</v>
      </c>
      <c r="Z1330" s="4" cm="1">
        <f t="array" ref="Z1330">IF(
    LEN(TRIM(Y1330&amp;""))=0,
        IF(AND(ISNUMBER(net_sales_clean), ISNUMBER(profit_clean)),
            net_sales_clean - profit_clean,
            ""
        ),
    VALUE(SUBSTITUTE(Y1330,"$",""))
)</f>
        <v>43.483008435121903</v>
      </c>
      <c r="AA1330" s="5" t="s">
        <v>6460</v>
      </c>
      <c r="AB1330" s="4" cm="1">
        <f t="array" ref="AB1330">IF(
    LEN(TRIM(AA1330&amp;""))=0,
        IF(AND(ISNUMBER(net_sales_clean), ISNUMBER(cost_clean)),
            net_sales_clean - cost_clean,
            ""
        ),
    VALUE(SUBSTITUTE(AA1330,"$",""))
)</f>
        <v>25.805711564877999</v>
      </c>
      <c r="AC1330">
        <v>5</v>
      </c>
      <c r="AD1330">
        <f>IF(LEN(TRIM(AC1330&amp;""))=0, "", VALUE(AC1330))</f>
        <v>5</v>
      </c>
      <c r="AE1330">
        <v>3</v>
      </c>
      <c r="AF1330">
        <f>IF(LEN(TRIM(AE1330&amp;""))=0, "", VALUE(AE1330))</f>
        <v>3</v>
      </c>
      <c r="AG1330">
        <v>0</v>
      </c>
      <c r="AH1330">
        <f>IF(
    OR(U1330&lt;0, W1330&lt;0, Y1330&lt;0, AA1330&lt;0),
        1,
        IF(LEN(TRIM(AG1330&amp;""))=0, "", AG1330)
)</f>
        <v>0</v>
      </c>
      <c r="AI1330" t="str">
        <f>IF(
    COUNT(Q1330,V1330,X1330,Z1330,AB1330)=0,
        "Not Usable",
    IF(
        COUNT(Q1330,V1330,X1330,Z1330,AB1330)&lt;5,
            "Incomplete",
            IF(
                MIN(Q1330,V1330,X1330,Z1330,AB1330)=0,
                    "Incomplete",
                    "Complete"
            )
    )
)</f>
        <v>Complete</v>
      </c>
    </row>
    <row r="1331" spans="1:35" x14ac:dyDescent="0.3">
      <c r="A1331">
        <v>33061</v>
      </c>
      <c r="B1331" s="6">
        <v>45069.233483796299</v>
      </c>
      <c r="C1331" s="3">
        <f>INT(B1331)</f>
        <v>45069</v>
      </c>
      <c r="D1331" s="2">
        <f>MOD(B1331,1)</f>
        <v>0.23348379629896954</v>
      </c>
      <c r="E1331">
        <v>54</v>
      </c>
      <c r="F1331" t="s">
        <v>8</v>
      </c>
      <c r="G1331" t="str">
        <f xml:space="preserve"> PROPER(TRIM(CLEAN(SUBSTITUTE(F1331,CHAR(160)," "))))</f>
        <v>West</v>
      </c>
      <c r="H1331" t="s">
        <v>7</v>
      </c>
      <c r="I1331" t="str">
        <f>PROPER(TRIM(CLEAN((SUBSTITUTE(H1331,"-"," ")))))</f>
        <v>In Store</v>
      </c>
      <c r="J1331">
        <v>22145</v>
      </c>
      <c r="K1331" t="s">
        <v>10</v>
      </c>
      <c r="L1331" t="str">
        <f xml:space="preserve"> PROPER(TRIM(CLEAN(SUBSTITUTE(K1331,CHAR(160)," "))))</f>
        <v>Consumer</v>
      </c>
      <c r="M1331" t="s">
        <v>1</v>
      </c>
      <c r="N1331" t="str">
        <f xml:space="preserve"> PROPER(TRIM(CLEAN(SUBSTITUTE(M1331,CHAR(160)," "))))</f>
        <v>Beauty</v>
      </c>
      <c r="O1331" t="s">
        <v>39</v>
      </c>
      <c r="P1331" t="str">
        <f>IF(LEN(TRIM(Table1[[#This Row],[subcategory]]&amp;""))=0,"Unknown", PROPER(TRIM(Table1[[#This Row],[subcategory]])))</f>
        <v>Fragrance</v>
      </c>
      <c r="Q1331">
        <v>220.74</v>
      </c>
      <c r="R1331" s="1">
        <f>IF(LEN(TRIM(Q1331&amp;""))=0, "", VALUE(SUBSTITUTE(Q1331,"$","")))</f>
        <v>220.74</v>
      </c>
      <c r="S1331">
        <v>2</v>
      </c>
      <c r="T1331">
        <f>IF(LEN(TRIM(S1331&amp;""))=0, "", VALUE(S1331))</f>
        <v>2</v>
      </c>
      <c r="U1331">
        <v>441.48</v>
      </c>
      <c r="V1331" s="1">
        <f>IF(LEN(TRIM(U1331&amp;""))=0, "", VALUE(SUBSTITUTE(U1331,"$","")))</f>
        <v>441.48</v>
      </c>
      <c r="W1331" s="1">
        <v>408.36900000000003</v>
      </c>
      <c r="X1331" s="1">
        <f>IF(LEN(TRIM(W1331&amp;""))=0, "", VALUE(SUBSTITUTE(W1331,"$","")))</f>
        <v>408.36900000000003</v>
      </c>
      <c r="Y1331" s="5" t="s">
        <v>6459</v>
      </c>
      <c r="Z1331" s="4" cm="1">
        <f t="array" ref="Z1331">IF(
    LEN(TRIM(Y1331&amp;""))=0,
        IF(AND(ISNUMBER(net_sales_clean), ISNUMBER(profit_clean)),
            net_sales_clean - profit_clean,
            ""
        ),
    VALUE(SUBSTITUTE(Y1331,"$",""))
)</f>
        <v>315.73114628234202</v>
      </c>
      <c r="AA1331">
        <v>92.637853717657094</v>
      </c>
      <c r="AB1331" s="1" cm="1">
        <f t="array" ref="AB1331">IF(
    LEN(TRIM(AA1331&amp;""))=0,
        IF(AND(ISNUMBER(net_sales_clean), ISNUMBER(cost_clean)),
            net_sales_clean - cost_clean,
            ""
        ),
    VALUE(SUBSTITUTE(AA1331,"$",""))
)</f>
        <v>92.637853717657094</v>
      </c>
      <c r="AC1331">
        <v>9</v>
      </c>
      <c r="AD1331">
        <f>IF(LEN(TRIM(AC1331&amp;""))=0, "", VALUE(AC1331))</f>
        <v>9</v>
      </c>
      <c r="AE1331">
        <v>3</v>
      </c>
      <c r="AF1331">
        <f>IF(LEN(TRIM(AE1331&amp;""))=0, "", VALUE(AE1331))</f>
        <v>3</v>
      </c>
      <c r="AG1331">
        <v>0</v>
      </c>
      <c r="AH1331">
        <f>IF(
    OR(U1331&lt;0, W1331&lt;0, Y1331&lt;0, AA1331&lt;0),
        1,
        IF(LEN(TRIM(AG1331&amp;""))=0, "", AG1331)
)</f>
        <v>0</v>
      </c>
      <c r="AI1331" t="str">
        <f>IF(
    COUNT(Q1331,V1331,X1331,Z1331,AB1331)=0,
        "Not Usable",
    IF(
        COUNT(Q1331,V1331,X1331,Z1331,AB1331)&lt;5,
            "Incomplete",
            IF(
                MIN(Q1331,V1331,X1331,Z1331,AB1331)=0,
                    "Incomplete",
                    "Complete"
            )
    )
)</f>
        <v>Complete</v>
      </c>
    </row>
    <row r="1332" spans="1:35" x14ac:dyDescent="0.3">
      <c r="A1332">
        <v>52354</v>
      </c>
      <c r="B1332" s="6">
        <v>45408.376701388886</v>
      </c>
      <c r="C1332" s="3">
        <f>INT(B1332)</f>
        <v>45408</v>
      </c>
      <c r="D1332" s="2">
        <f>MOD(B1332,1)</f>
        <v>0.37670138888643123</v>
      </c>
      <c r="E1332">
        <v>70</v>
      </c>
      <c r="F1332" t="s">
        <v>21</v>
      </c>
      <c r="G1332" t="str">
        <f xml:space="preserve"> PROPER(TRIM(CLEAN(SUBSTITUTE(F1332,CHAR(160)," "))))</f>
        <v>Midwest</v>
      </c>
      <c r="H1332" t="s">
        <v>7</v>
      </c>
      <c r="I1332" t="str">
        <f>PROPER(TRIM(CLEAN((SUBSTITUTE(H1332,"-"," ")))))</f>
        <v>In Store</v>
      </c>
      <c r="J1332">
        <v>24383</v>
      </c>
      <c r="K1332" t="s">
        <v>14</v>
      </c>
      <c r="L1332" t="str">
        <f xml:space="preserve"> PROPER(TRIM(CLEAN(SUBSTITUTE(K1332,CHAR(160)," "))))</f>
        <v>Consumer</v>
      </c>
      <c r="M1332" t="s">
        <v>1</v>
      </c>
      <c r="N1332" t="str">
        <f xml:space="preserve"> PROPER(TRIM(CLEAN(SUBSTITUTE(M1332,CHAR(160)," "))))</f>
        <v>Beauty</v>
      </c>
      <c r="O1332" t="s">
        <v>31</v>
      </c>
      <c r="P1332" t="str">
        <f>IF(LEN(TRIM(Table1[[#This Row],[subcategory]]&amp;""))=0,"Unknown", PROPER(TRIM(Table1[[#This Row],[subcategory]])))</f>
        <v>Skincare</v>
      </c>
      <c r="Q1332">
        <v>29.99</v>
      </c>
      <c r="R1332" s="1">
        <f>IF(LEN(TRIM(Q1332&amp;""))=0, "", VALUE(SUBSTITUTE(Q1332,"$","")))</f>
        <v>29.99</v>
      </c>
      <c r="S1332">
        <v>3</v>
      </c>
      <c r="T1332">
        <f>IF(LEN(TRIM(S1332&amp;""))=0, "", VALUE(S1332))</f>
        <v>3</v>
      </c>
      <c r="U1332">
        <v>89.97</v>
      </c>
      <c r="V1332" s="1">
        <f>IF(LEN(TRIM(U1332&amp;""))=0, "", VALUE(SUBSTITUTE(U1332,"$","")))</f>
        <v>89.97</v>
      </c>
      <c r="X1332" s="1" t="str">
        <f>IF(LEN(TRIM(W1332&amp;""))=0, "", VALUE(SUBSTITUTE(W1332,"$","")))</f>
        <v/>
      </c>
      <c r="Z1332" s="1" t="str" cm="1">
        <f t="array" ref="Z1332">IF(
    LEN(TRIM(Y1332&amp;""))=0,
        IF(AND(ISNUMBER(net_sales_clean), ISNUMBER(profit_clean)),
            net_sales_clean - profit_clean,
            ""
        ),
    VALUE(SUBSTITUTE(Y1332,"$",""))
)</f>
        <v/>
      </c>
      <c r="AB1332" s="1" t="str" cm="1">
        <f t="array" ref="AB1332">IF(
    LEN(TRIM(AA1332&amp;""))=0,
        IF(AND(ISNUMBER(net_sales_clean), ISNUMBER(cost_clean)),
            net_sales_clean - cost_clean,
            ""
        ),
    VALUE(SUBSTITUTE(AA1332,"$",""))
)</f>
        <v/>
      </c>
      <c r="AC1332">
        <v>9</v>
      </c>
      <c r="AD1332">
        <f>IF(LEN(TRIM(AC1332&amp;""))=0, "", VALUE(AC1332))</f>
        <v>9</v>
      </c>
      <c r="AE1332">
        <v>4</v>
      </c>
      <c r="AF1332">
        <f>IF(LEN(TRIM(AE1332&amp;""))=0, "", VALUE(AE1332))</f>
        <v>4</v>
      </c>
      <c r="AG1332">
        <v>0</v>
      </c>
      <c r="AH1332">
        <f>IF(
    OR(U1332&lt;0, W1332&lt;0, Y1332&lt;0, AA1332&lt;0),
        1,
        IF(LEN(TRIM(AG1332&amp;""))=0, "", AG1332)
)</f>
        <v>0</v>
      </c>
      <c r="AI1332" t="str">
        <f>IF(
    COUNT(Q1332,V1332,X1332,Z1332,AB1332)=0,
        "Not Usable",
    IF(
        COUNT(Q1332,V1332,X1332,Z1332,AB1332)&lt;5,
            "Incomplete",
            IF(
                MIN(Q1332,V1332,X1332,Z1332,AB1332)=0,
                    "Incomplete",
                    "Complete"
            )
    )
)</f>
        <v>Incomplete</v>
      </c>
    </row>
    <row r="1333" spans="1:35" x14ac:dyDescent="0.3">
      <c r="A1333">
        <v>42742</v>
      </c>
      <c r="B1333" s="6">
        <v>45313.451655092591</v>
      </c>
      <c r="C1333" s="3">
        <f>INT(B1333)</f>
        <v>45313</v>
      </c>
      <c r="D1333" s="2">
        <f>MOD(B1333,1)</f>
        <v>0.45165509259095415</v>
      </c>
      <c r="E1333">
        <v>73</v>
      </c>
      <c r="F1333" t="s">
        <v>21</v>
      </c>
      <c r="G1333" t="str">
        <f xml:space="preserve"> PROPER(TRIM(CLEAN(SUBSTITUTE(F1333,CHAR(160)," "))))</f>
        <v>Midwest</v>
      </c>
      <c r="H1333" t="s">
        <v>27</v>
      </c>
      <c r="I1333" t="str">
        <f>PROPER(TRIM(CLEAN((SUBSTITUTE(H1333,"-"," ")))))</f>
        <v>In Store</v>
      </c>
      <c r="J1333">
        <v>24863</v>
      </c>
      <c r="K1333" t="s">
        <v>14</v>
      </c>
      <c r="L1333" t="str">
        <f xml:space="preserve"> PROPER(TRIM(CLEAN(SUBSTITUTE(K1333,CHAR(160)," "))))</f>
        <v>Consumer</v>
      </c>
      <c r="M1333" t="s">
        <v>9</v>
      </c>
      <c r="N1333" t="str">
        <f xml:space="preserve"> PROPER(TRIM(CLEAN(SUBSTITUTE(M1333,CHAR(160)," "))))</f>
        <v>Home</v>
      </c>
      <c r="O1333" t="s">
        <v>12</v>
      </c>
      <c r="P1333" t="str">
        <f>IF(LEN(TRIM(Table1[[#This Row],[subcategory]]&amp;""))=0,"Unknown", PROPER(TRIM(Table1[[#This Row],[subcategory]])))</f>
        <v>Decor</v>
      </c>
      <c r="Q1333">
        <v>65.16</v>
      </c>
      <c r="R1333" s="1">
        <f>IF(LEN(TRIM(Q1333&amp;""))=0, "", VALUE(SUBSTITUTE(Q1333,"$","")))</f>
        <v>65.16</v>
      </c>
      <c r="S1333">
        <v>2</v>
      </c>
      <c r="T1333">
        <f>IF(LEN(TRIM(S1333&amp;""))=0, "", VALUE(S1333))</f>
        <v>2</v>
      </c>
      <c r="U1333">
        <v>130.32</v>
      </c>
      <c r="V1333" s="1">
        <f>IF(LEN(TRIM(U1333&amp;""))=0, "", VALUE(SUBSTITUTE(U1333,"$","")))</f>
        <v>130.32</v>
      </c>
      <c r="W1333" s="1">
        <v>115.07256</v>
      </c>
      <c r="X1333" s="1">
        <f>IF(LEN(TRIM(W1333&amp;""))=0, "", VALUE(SUBSTITUTE(W1333,"$","")))</f>
        <v>115.07256</v>
      </c>
      <c r="Y1333" s="5" t="s">
        <v>6458</v>
      </c>
      <c r="Z1333" s="4" cm="1">
        <f t="array" ref="Z1333">IF(
    LEN(TRIM(Y1333&amp;""))=0,
        IF(AND(ISNUMBER(net_sales_clean), ISNUMBER(profit_clean)),
            net_sales_clean - profit_clean,
            ""
        ),
    VALUE(SUBSTITUTE(Y1333,"$",""))
)</f>
        <v>87.385397916725296</v>
      </c>
      <c r="AA1333" s="5" t="s">
        <v>6457</v>
      </c>
      <c r="AB1333" s="4" cm="1">
        <f t="array" ref="AB1333">IF(
    LEN(TRIM(AA1333&amp;""))=0,
        IF(AND(ISNUMBER(net_sales_clean), ISNUMBER(cost_clean)),
            net_sales_clean - cost_clean,
            ""
        ),
    VALUE(SUBSTITUTE(AA1333,"$",""))
)</f>
        <v>27.6871620832746</v>
      </c>
      <c r="AC1333">
        <v>5</v>
      </c>
      <c r="AD1333">
        <f>IF(LEN(TRIM(AC1333&amp;""))=0, "", VALUE(AC1333))</f>
        <v>5</v>
      </c>
      <c r="AE1333">
        <v>4</v>
      </c>
      <c r="AF1333">
        <f>IF(LEN(TRIM(AE1333&amp;""))=0, "", VALUE(AE1333))</f>
        <v>4</v>
      </c>
      <c r="AG1333">
        <v>0</v>
      </c>
      <c r="AH1333">
        <f>IF(
    OR(U1333&lt;0, W1333&lt;0, Y1333&lt;0, AA1333&lt;0),
        1,
        IF(LEN(TRIM(AG1333&amp;""))=0, "", AG1333)
)</f>
        <v>0</v>
      </c>
      <c r="AI1333" t="str">
        <f>IF(
    COUNT(Q1333,V1333,X1333,Z1333,AB1333)=0,
        "Not Usable",
    IF(
        COUNT(Q1333,V1333,X1333,Z1333,AB1333)&lt;5,
            "Incomplete",
            IF(
                MIN(Q1333,V1333,X1333,Z1333,AB1333)=0,
                    "Incomplete",
                    "Complete"
            )
    )
)</f>
        <v>Complete</v>
      </c>
    </row>
    <row r="1334" spans="1:35" x14ac:dyDescent="0.3">
      <c r="A1334">
        <v>41880</v>
      </c>
      <c r="B1334" s="6">
        <v>45694.342152777775</v>
      </c>
      <c r="C1334" s="3">
        <f>INT(B1334)</f>
        <v>45694</v>
      </c>
      <c r="D1334" s="2">
        <f>MOD(B1334,1)</f>
        <v>0.34215277777548181</v>
      </c>
      <c r="E1334">
        <v>78</v>
      </c>
      <c r="F1334" t="s">
        <v>15</v>
      </c>
      <c r="G1334" t="str">
        <f xml:space="preserve"> PROPER(TRIM(CLEAN(SUBSTITUTE(F1334,CHAR(160)," "))))</f>
        <v>West</v>
      </c>
      <c r="H1334" t="s">
        <v>30</v>
      </c>
      <c r="I1334" t="str">
        <f>PROPER(TRIM(CLEAN((SUBSTITUTE(H1334,"-"," ")))))</f>
        <v>Mobile App</v>
      </c>
      <c r="J1334">
        <v>12837</v>
      </c>
      <c r="K1334" t="s">
        <v>6</v>
      </c>
      <c r="L1334" t="str">
        <f xml:space="preserve"> PROPER(TRIM(CLEAN(SUBSTITUTE(K1334,CHAR(160)," "))))</f>
        <v>Corporate</v>
      </c>
      <c r="M1334" t="s">
        <v>23</v>
      </c>
      <c r="N1334" t="str">
        <f xml:space="preserve"> PROPER(TRIM(CLEAN(SUBSTITUTE(M1334,CHAR(160)," "))))</f>
        <v>Electronics</v>
      </c>
      <c r="O1334" t="s">
        <v>22</v>
      </c>
      <c r="P1334" t="str">
        <f>IF(LEN(TRIM(Table1[[#This Row],[subcategory]]&amp;""))=0,"Unknown", PROPER(TRIM(Table1[[#This Row],[subcategory]])))</f>
        <v>Audio</v>
      </c>
      <c r="Q1334">
        <v>32.81</v>
      </c>
      <c r="R1334" s="1">
        <f>IF(LEN(TRIM(Q1334&amp;""))=0, "", VALUE(SUBSTITUTE(Q1334,"$","")))</f>
        <v>32.81</v>
      </c>
      <c r="S1334">
        <v>5</v>
      </c>
      <c r="T1334">
        <f>IF(LEN(TRIM(S1334&amp;""))=0, "", VALUE(S1334))</f>
        <v>5</v>
      </c>
      <c r="U1334">
        <v>164.05</v>
      </c>
      <c r="V1334" s="1">
        <f>IF(LEN(TRIM(U1334&amp;""))=0, "", VALUE(SUBSTITUTE(U1334,"$","")))</f>
        <v>164.05</v>
      </c>
      <c r="W1334" s="4" t="s">
        <v>6456</v>
      </c>
      <c r="X1334" s="4">
        <f>IF(LEN(TRIM(W1334&amp;""))=0, "", VALUE(SUBSTITUTE(W1334,"$","")))</f>
        <v>132.2243</v>
      </c>
      <c r="Y1334" s="5" t="s">
        <v>6455</v>
      </c>
      <c r="Z1334" s="4" cm="1">
        <f t="array" ref="Z1334">IF(
    LEN(TRIM(Y1334&amp;""))=0,
        IF(AND(ISNUMBER(net_sales_clean), ISNUMBER(profit_clean)),
            net_sales_clean - profit_clean,
            ""
        ),
    VALUE(SUBSTITUTE(Y1334,"$",""))
)</f>
        <v>92.255765289670904</v>
      </c>
      <c r="AA1334" s="5" t="s">
        <v>6454</v>
      </c>
      <c r="AB1334" s="4" cm="1">
        <f t="array" ref="AB1334">IF(
    LEN(TRIM(AA1334&amp;""))=0,
        IF(AND(ISNUMBER(net_sales_clean), ISNUMBER(cost_clean)),
            net_sales_clean - cost_clean,
            ""
        ),
    VALUE(SUBSTITUTE(AA1334,"$",""))
)</f>
        <v>39.968534710329003</v>
      </c>
      <c r="AC1334">
        <v>3</v>
      </c>
      <c r="AD1334">
        <f>IF(LEN(TRIM(AC1334&amp;""))=0, "", VALUE(AC1334))</f>
        <v>3</v>
      </c>
      <c r="AE1334">
        <v>4</v>
      </c>
      <c r="AF1334">
        <f>IF(LEN(TRIM(AE1334&amp;""))=0, "", VALUE(AE1334))</f>
        <v>4</v>
      </c>
      <c r="AG1334">
        <v>0</v>
      </c>
      <c r="AH1334">
        <f>IF(
    OR(U1334&lt;0, W1334&lt;0, Y1334&lt;0, AA1334&lt;0),
        1,
        IF(LEN(TRIM(AG1334&amp;""))=0, "", AG1334)
)</f>
        <v>0</v>
      </c>
      <c r="AI1334" t="str">
        <f>IF(
    COUNT(Q1334,V1334,X1334,Z1334,AB1334)=0,
        "Not Usable",
    IF(
        COUNT(Q1334,V1334,X1334,Z1334,AB1334)&lt;5,
            "Incomplete",
            IF(
                MIN(Q1334,V1334,X1334,Z1334,AB1334)=0,
                    "Incomplete",
                    "Complete"
            )
    )
)</f>
        <v>Complete</v>
      </c>
    </row>
    <row r="1335" spans="1:35" x14ac:dyDescent="0.3">
      <c r="A1335">
        <v>45325</v>
      </c>
      <c r="B1335" s="6">
        <v>45463.069224537037</v>
      </c>
      <c r="C1335" s="3">
        <f>INT(B1335)</f>
        <v>45463</v>
      </c>
      <c r="D1335" s="2">
        <f>MOD(B1335,1)</f>
        <v>6.9224537037371192E-2</v>
      </c>
      <c r="E1335">
        <v>23</v>
      </c>
      <c r="F1335" t="s">
        <v>4</v>
      </c>
      <c r="G1335" t="str">
        <f xml:space="preserve"> PROPER(TRIM(CLEAN(SUBSTITUTE(F1335,CHAR(160)," "))))</f>
        <v>South</v>
      </c>
      <c r="H1335" t="s">
        <v>30</v>
      </c>
      <c r="I1335" t="str">
        <f>PROPER(TRIM(CLEAN((SUBSTITUTE(H1335,"-"," ")))))</f>
        <v>Mobile App</v>
      </c>
      <c r="J1335">
        <v>17455</v>
      </c>
      <c r="K1335" t="s">
        <v>6</v>
      </c>
      <c r="L1335" t="str">
        <f xml:space="preserve"> PROPER(TRIM(CLEAN(SUBSTITUTE(K1335,CHAR(160)," "))))</f>
        <v>Corporate</v>
      </c>
      <c r="M1335" t="s">
        <v>9</v>
      </c>
      <c r="N1335" t="str">
        <f xml:space="preserve"> PROPER(TRIM(CLEAN(SUBSTITUTE(M1335,CHAR(160)," "))))</f>
        <v>Home</v>
      </c>
      <c r="O1335" t="s">
        <v>32</v>
      </c>
      <c r="P1335" t="str">
        <f>IF(LEN(TRIM(Table1[[#This Row],[subcategory]]&amp;""))=0,"Unknown", PROPER(TRIM(Table1[[#This Row],[subcategory]])))</f>
        <v>Furniture</v>
      </c>
      <c r="Q1335">
        <v>67.59</v>
      </c>
      <c r="R1335" s="1">
        <f>IF(LEN(TRIM(Q1335&amp;""))=0, "", VALUE(SUBSTITUTE(Q1335,"$","")))</f>
        <v>67.59</v>
      </c>
      <c r="S1335">
        <v>4</v>
      </c>
      <c r="T1335">
        <f>IF(LEN(TRIM(S1335&amp;""))=0, "", VALUE(S1335))</f>
        <v>4</v>
      </c>
      <c r="U1335">
        <v>270.36</v>
      </c>
      <c r="V1335" s="1">
        <f>IF(LEN(TRIM(U1335&amp;""))=0, "", VALUE(SUBSTITUTE(U1335,"$","")))</f>
        <v>270.36</v>
      </c>
      <c r="W1335" s="1">
        <v>267.92676</v>
      </c>
      <c r="X1335" s="1">
        <f>IF(LEN(TRIM(W1335&amp;""))=0, "", VALUE(SUBSTITUTE(W1335,"$","")))</f>
        <v>267.92676</v>
      </c>
      <c r="Y1335" s="5" t="s">
        <v>6453</v>
      </c>
      <c r="Z1335" s="4" cm="1">
        <f t="array" ref="Z1335">IF(
    LEN(TRIM(Y1335&amp;""))=0,
        IF(AND(ISNUMBER(net_sales_clean), ISNUMBER(profit_clean)),
            net_sales_clean - profit_clean,
            ""
        ),
    VALUE(SUBSTITUTE(Y1335,"$",""))
)</f>
        <v>157.91537771667799</v>
      </c>
      <c r="AA1335" s="5" t="s">
        <v>6452</v>
      </c>
      <c r="AB1335" s="4" cm="1">
        <f t="array" ref="AB1335">IF(
    LEN(TRIM(AA1335&amp;""))=0,
        IF(AND(ISNUMBER(net_sales_clean), ISNUMBER(cost_clean)),
            net_sales_clean - cost_clean,
            ""
        ),
    VALUE(SUBSTITUTE(AA1335,"$",""))
)</f>
        <v>110.011382283321</v>
      </c>
      <c r="AC1335">
        <v>3</v>
      </c>
      <c r="AD1335">
        <f>IF(LEN(TRIM(AC1335&amp;""))=0, "", VALUE(AC1335))</f>
        <v>3</v>
      </c>
      <c r="AE1335">
        <v>5</v>
      </c>
      <c r="AF1335">
        <f>IF(LEN(TRIM(AE1335&amp;""))=0, "", VALUE(AE1335))</f>
        <v>5</v>
      </c>
      <c r="AG1335">
        <v>0</v>
      </c>
      <c r="AH1335">
        <f>IF(
    OR(U1335&lt;0, W1335&lt;0, Y1335&lt;0, AA1335&lt;0),
        1,
        IF(LEN(TRIM(AG1335&amp;""))=0, "", AG1335)
)</f>
        <v>0</v>
      </c>
      <c r="AI1335" t="str">
        <f>IF(
    COUNT(Q1335,V1335,X1335,Z1335,AB1335)=0,
        "Not Usable",
    IF(
        COUNT(Q1335,V1335,X1335,Z1335,AB1335)&lt;5,
            "Incomplete",
            IF(
                MIN(Q1335,V1335,X1335,Z1335,AB1335)=0,
                    "Incomplete",
                    "Complete"
            )
    )
)</f>
        <v>Complete</v>
      </c>
    </row>
    <row r="1336" spans="1:35" x14ac:dyDescent="0.3">
      <c r="A1336">
        <v>6014</v>
      </c>
      <c r="B1336" s="6">
        <v>45923.684976851851</v>
      </c>
      <c r="C1336" s="3">
        <f>INT(B1336)</f>
        <v>45923</v>
      </c>
      <c r="D1336" s="2">
        <f>MOD(B1336,1)</f>
        <v>0.68497685185138835</v>
      </c>
      <c r="E1336">
        <v>53</v>
      </c>
      <c r="F1336" t="s">
        <v>13</v>
      </c>
      <c r="G1336" t="str">
        <f xml:space="preserve"> PROPER(TRIM(CLEAN(SUBSTITUTE(F1336,CHAR(160)," "))))</f>
        <v>Northeast</v>
      </c>
      <c r="H1336" t="s">
        <v>11</v>
      </c>
      <c r="I1336" t="str">
        <f>PROPER(TRIM(CLEAN((SUBSTITUTE(H1336,"-"," ")))))</f>
        <v>Online</v>
      </c>
      <c r="J1336">
        <v>21839</v>
      </c>
      <c r="K1336" t="s">
        <v>2</v>
      </c>
      <c r="L1336" t="str">
        <f xml:space="preserve"> PROPER(TRIM(CLEAN(SUBSTITUTE(K1336,CHAR(160)," "))))</f>
        <v>Home Office</v>
      </c>
      <c r="M1336" t="s">
        <v>16</v>
      </c>
      <c r="N1336" t="str">
        <f xml:space="preserve"> PROPER(TRIM(CLEAN(SUBSTITUTE(M1336,CHAR(160)," "))))</f>
        <v>Grocery</v>
      </c>
      <c r="O1336" t="s">
        <v>24</v>
      </c>
      <c r="P1336" t="str">
        <f>IF(LEN(TRIM(Table1[[#This Row],[subcategory]]&amp;""))=0,"Unknown", PROPER(TRIM(Table1[[#This Row],[subcategory]])))</f>
        <v>Snacks</v>
      </c>
      <c r="Q1336">
        <v>30.65</v>
      </c>
      <c r="R1336" s="1">
        <f>IF(LEN(TRIM(Q1336&amp;""))=0, "", VALUE(SUBSTITUTE(Q1336,"$","")))</f>
        <v>30.65</v>
      </c>
      <c r="S1336">
        <v>1</v>
      </c>
      <c r="T1336">
        <f>IF(LEN(TRIM(S1336&amp;""))=0, "", VALUE(S1336))</f>
        <v>1</v>
      </c>
      <c r="U1336">
        <v>30.65</v>
      </c>
      <c r="V1336" s="1">
        <f>IF(LEN(TRIM(U1336&amp;""))=0, "", VALUE(SUBSTITUTE(U1336,"$","")))</f>
        <v>30.65</v>
      </c>
      <c r="W1336" s="1">
        <v>19.3095</v>
      </c>
      <c r="X1336" s="1">
        <f>IF(LEN(TRIM(W1336&amp;""))=0, "", VALUE(SUBSTITUTE(W1336,"$","")))</f>
        <v>19.3095</v>
      </c>
      <c r="Z1336" s="1" t="str" cm="1">
        <f t="array" ref="Z1336">IF(
    LEN(TRIM(Y1336&amp;""))=0,
        IF(AND(ISNUMBER(net_sales_clean), ISNUMBER(profit_clean)),
            net_sales_clean - profit_clean,
            ""
        ),
    VALUE(SUBSTITUTE(Y1336,"$",""))
)</f>
        <v/>
      </c>
      <c r="AB1336" s="1" t="str" cm="1">
        <f t="array" ref="AB1336">IF(
    LEN(TRIM(AA1336&amp;""))=0,
        IF(AND(ISNUMBER(net_sales_clean), ISNUMBER(cost_clean)),
            net_sales_clean - cost_clean,
            ""
        ),
    VALUE(SUBSTITUTE(AA1336,"$",""))
)</f>
        <v/>
      </c>
      <c r="AC1336">
        <v>1</v>
      </c>
      <c r="AD1336">
        <f>IF(LEN(TRIM(AC1336&amp;""))=0, "", VALUE(AC1336))</f>
        <v>1</v>
      </c>
      <c r="AE1336">
        <v>1</v>
      </c>
      <c r="AF1336">
        <f>IF(LEN(TRIM(AE1336&amp;""))=0, "", VALUE(AE1336))</f>
        <v>1</v>
      </c>
      <c r="AG1336">
        <v>0</v>
      </c>
      <c r="AH1336">
        <f>IF(
    OR(U1336&lt;0, W1336&lt;0, Y1336&lt;0, AA1336&lt;0),
        1,
        IF(LEN(TRIM(AG1336&amp;""))=0, "", AG1336)
)</f>
        <v>0</v>
      </c>
      <c r="AI1336" t="str">
        <f>IF(
    COUNT(Q1336,V1336,X1336,Z1336,AB1336)=0,
        "Not Usable",
    IF(
        COUNT(Q1336,V1336,X1336,Z1336,AB1336)&lt;5,
            "Incomplete",
            IF(
                MIN(Q1336,V1336,X1336,Z1336,AB1336)=0,
                    "Incomplete",
                    "Complete"
            )
    )
)</f>
        <v>Incomplete</v>
      </c>
    </row>
    <row r="1337" spans="1:35" x14ac:dyDescent="0.3">
      <c r="A1337">
        <v>7209</v>
      </c>
      <c r="B1337" s="6">
        <v>45735.169768518521</v>
      </c>
      <c r="C1337" s="3">
        <f>INT(B1337)</f>
        <v>45735</v>
      </c>
      <c r="D1337" s="2">
        <f>MOD(B1337,1)</f>
        <v>0.16976851852086838</v>
      </c>
      <c r="E1337">
        <v>68</v>
      </c>
      <c r="F1337" t="s">
        <v>4</v>
      </c>
      <c r="G1337" t="str">
        <f xml:space="preserve"> PROPER(TRIM(CLEAN(SUBSTITUTE(F1337,CHAR(160)," "))))</f>
        <v>South</v>
      </c>
      <c r="H1337" t="s">
        <v>11</v>
      </c>
      <c r="I1337" t="str">
        <f>PROPER(TRIM(CLEAN((SUBSTITUTE(H1337,"-"," ")))))</f>
        <v>Online</v>
      </c>
      <c r="J1337">
        <v>29138</v>
      </c>
      <c r="K1337" t="s">
        <v>6</v>
      </c>
      <c r="L1337" t="str">
        <f xml:space="preserve"> PROPER(TRIM(CLEAN(SUBSTITUTE(K1337,CHAR(160)," "))))</f>
        <v>Corporate</v>
      </c>
      <c r="M1337" t="s">
        <v>16</v>
      </c>
      <c r="N1337" t="str">
        <f xml:space="preserve"> PROPER(TRIM(CLEAN(SUBSTITUTE(M1337,CHAR(160)," "))))</f>
        <v>Grocery</v>
      </c>
      <c r="O1337" t="s">
        <v>29</v>
      </c>
      <c r="P1337" t="str">
        <f>IF(LEN(TRIM(Table1[[#This Row],[subcategory]]&amp;""))=0,"Unknown", PROPER(TRIM(Table1[[#This Row],[subcategory]])))</f>
        <v>Beverages</v>
      </c>
      <c r="Q1337">
        <v>97.8</v>
      </c>
      <c r="R1337" s="1">
        <f>IF(LEN(TRIM(Q1337&amp;""))=0, "", VALUE(SUBSTITUTE(Q1337,"$","")))</f>
        <v>97.8</v>
      </c>
      <c r="S1337">
        <v>2</v>
      </c>
      <c r="T1337">
        <f>IF(LEN(TRIM(S1337&amp;""))=0, "", VALUE(S1337))</f>
        <v>2</v>
      </c>
      <c r="U1337">
        <v>195.6</v>
      </c>
      <c r="V1337" s="1">
        <f>IF(LEN(TRIM(U1337&amp;""))=0, "", VALUE(SUBSTITUTE(U1337,"$","")))</f>
        <v>195.6</v>
      </c>
      <c r="W1337" s="1">
        <v>178.7784</v>
      </c>
      <c r="X1337" s="1">
        <f>IF(LEN(TRIM(W1337&amp;""))=0, "", VALUE(SUBSTITUTE(W1337,"$","")))</f>
        <v>178.7784</v>
      </c>
      <c r="Y1337" s="5" t="s">
        <v>6451</v>
      </c>
      <c r="Z1337" s="4" cm="1">
        <f t="array" ref="Z1337">IF(
    LEN(TRIM(Y1337&amp;""))=0,
        IF(AND(ISNUMBER(net_sales_clean), ISNUMBER(profit_clean)),
            net_sales_clean - profit_clean,
            ""
        ),
    VALUE(SUBSTITUTE(Y1337,"$",""))
)</f>
        <v>98.739591149856906</v>
      </c>
      <c r="AA1337" s="5" t="s">
        <v>6450</v>
      </c>
      <c r="AB1337" s="4" cm="1">
        <f t="array" ref="AB1337">IF(
    LEN(TRIM(AA1337&amp;""))=0,
        IF(AND(ISNUMBER(net_sales_clean), ISNUMBER(cost_clean)),
            net_sales_clean - cost_clean,
            ""
        ),
    VALUE(SUBSTITUTE(AA1337,"$",""))
)</f>
        <v>80.038808850142999</v>
      </c>
      <c r="AC1337">
        <v>9</v>
      </c>
      <c r="AD1337">
        <f>IF(LEN(TRIM(AC1337&amp;""))=0, "", VALUE(AC1337))</f>
        <v>9</v>
      </c>
      <c r="AE1337">
        <v>2</v>
      </c>
      <c r="AF1337">
        <f>IF(LEN(TRIM(AE1337&amp;""))=0, "", VALUE(AE1337))</f>
        <v>2</v>
      </c>
      <c r="AG1337">
        <v>0</v>
      </c>
      <c r="AH1337">
        <f>IF(
    OR(U1337&lt;0, W1337&lt;0, Y1337&lt;0, AA1337&lt;0),
        1,
        IF(LEN(TRIM(AG1337&amp;""))=0, "", AG1337)
)</f>
        <v>0</v>
      </c>
      <c r="AI1337" t="str">
        <f>IF(
    COUNT(Q1337,V1337,X1337,Z1337,AB1337)=0,
        "Not Usable",
    IF(
        COUNT(Q1337,V1337,X1337,Z1337,AB1337)&lt;5,
            "Incomplete",
            IF(
                MIN(Q1337,V1337,X1337,Z1337,AB1337)=0,
                    "Incomplete",
                    "Complete"
            )
    )
)</f>
        <v>Complete</v>
      </c>
    </row>
    <row r="1338" spans="1:35" x14ac:dyDescent="0.3">
      <c r="A1338">
        <v>24583</v>
      </c>
      <c r="B1338" s="6">
        <v>45961.100960648146</v>
      </c>
      <c r="C1338" s="3">
        <f>INT(B1338)</f>
        <v>45961</v>
      </c>
      <c r="D1338" s="2">
        <f>MOD(B1338,1)</f>
        <v>0.10096064814570127</v>
      </c>
      <c r="E1338">
        <v>18</v>
      </c>
      <c r="F1338" t="s">
        <v>33</v>
      </c>
      <c r="G1338" t="str">
        <f xml:space="preserve"> PROPER(TRIM(CLEAN(SUBSTITUTE(F1338,CHAR(160)," "))))</f>
        <v>South</v>
      </c>
      <c r="H1338" t="s">
        <v>11</v>
      </c>
      <c r="I1338" t="str">
        <f>PROPER(TRIM(CLEAN((SUBSTITUTE(H1338,"-"," ")))))</f>
        <v>Online</v>
      </c>
      <c r="J1338">
        <v>28032</v>
      </c>
      <c r="K1338" t="s">
        <v>10</v>
      </c>
      <c r="L1338" t="str">
        <f xml:space="preserve"> PROPER(TRIM(CLEAN(SUBSTITUTE(K1338,CHAR(160)," "))))</f>
        <v>Consumer</v>
      </c>
      <c r="M1338" t="s">
        <v>19</v>
      </c>
      <c r="N1338" t="str">
        <f xml:space="preserve"> PROPER(TRIM(CLEAN(SUBSTITUTE(M1338,CHAR(160)," "))))</f>
        <v>Apparel</v>
      </c>
      <c r="O1338" t="s">
        <v>41</v>
      </c>
      <c r="P1338" t="str">
        <f>IF(LEN(TRIM(Table1[[#This Row],[subcategory]]&amp;""))=0,"Unknown", PROPER(TRIM(Table1[[#This Row],[subcategory]])))</f>
        <v>Shoes</v>
      </c>
      <c r="Q1338">
        <v>22.59</v>
      </c>
      <c r="R1338" s="1">
        <f>IF(LEN(TRIM(Q1338&amp;""))=0, "", VALUE(SUBSTITUTE(Q1338,"$","")))</f>
        <v>22.59</v>
      </c>
      <c r="S1338">
        <v>2</v>
      </c>
      <c r="T1338">
        <f>IF(LEN(TRIM(S1338&amp;""))=0, "", VALUE(S1338))</f>
        <v>2</v>
      </c>
      <c r="U1338">
        <v>45.18</v>
      </c>
      <c r="V1338" s="1">
        <f>IF(LEN(TRIM(U1338&amp;""))=0, "", VALUE(SUBSTITUTE(U1338,"$","")))</f>
        <v>45.18</v>
      </c>
      <c r="W1338" s="1">
        <v>26.339939999999999</v>
      </c>
      <c r="X1338" s="1">
        <f>IF(LEN(TRIM(W1338&amp;""))=0, "", VALUE(SUBSTITUTE(W1338,"$","")))</f>
        <v>26.339939999999999</v>
      </c>
      <c r="Z1338" s="1" t="str" cm="1">
        <f t="array" ref="Z1338">IF(
    LEN(TRIM(Y1338&amp;""))=0,
        IF(AND(ISNUMBER(net_sales_clean), ISNUMBER(profit_clean)),
            net_sales_clean - profit_clean,
            ""
        ),
    VALUE(SUBSTITUTE(Y1338,"$",""))
)</f>
        <v/>
      </c>
      <c r="AB1338" s="1" t="str" cm="1">
        <f t="array" ref="AB1338">IF(
    LEN(TRIM(AA1338&amp;""))=0,
        IF(AND(ISNUMBER(net_sales_clean), ISNUMBER(cost_clean)),
            net_sales_clean - cost_clean,
            ""
        ),
    VALUE(SUBSTITUTE(AA1338,"$",""))
)</f>
        <v/>
      </c>
      <c r="AC1338">
        <v>7</v>
      </c>
      <c r="AD1338">
        <f>IF(LEN(TRIM(AC1338&amp;""))=0, "", VALUE(AC1338))</f>
        <v>7</v>
      </c>
      <c r="AE1338">
        <v>4</v>
      </c>
      <c r="AF1338">
        <f>IF(LEN(TRIM(AE1338&amp;""))=0, "", VALUE(AE1338))</f>
        <v>4</v>
      </c>
      <c r="AG1338">
        <v>0</v>
      </c>
      <c r="AH1338">
        <f>IF(
    OR(U1338&lt;0, W1338&lt;0, Y1338&lt;0, AA1338&lt;0),
        1,
        IF(LEN(TRIM(AG1338&amp;""))=0, "", AG1338)
)</f>
        <v>0</v>
      </c>
      <c r="AI1338" t="str">
        <f>IF(
    COUNT(Q1338,V1338,X1338,Z1338,AB1338)=0,
        "Not Usable",
    IF(
        COUNT(Q1338,V1338,X1338,Z1338,AB1338)&lt;5,
            "Incomplete",
            IF(
                MIN(Q1338,V1338,X1338,Z1338,AB1338)=0,
                    "Incomplete",
                    "Complete"
            )
    )
)</f>
        <v>Incomplete</v>
      </c>
    </row>
    <row r="1339" spans="1:35" x14ac:dyDescent="0.3">
      <c r="A1339">
        <v>37738</v>
      </c>
      <c r="B1339" s="6">
        <v>46011.900312500002</v>
      </c>
      <c r="C1339" s="3">
        <f>INT(B1339)</f>
        <v>46011</v>
      </c>
      <c r="D1339" s="2">
        <f>MOD(B1339,1)</f>
        <v>0.90031250000174623</v>
      </c>
      <c r="E1339">
        <v>67</v>
      </c>
      <c r="F1339" t="s">
        <v>21</v>
      </c>
      <c r="G1339" t="str">
        <f xml:space="preserve"> PROPER(TRIM(CLEAN(SUBSTITUTE(F1339,CHAR(160)," "))))</f>
        <v>Midwest</v>
      </c>
      <c r="H1339" t="s">
        <v>30</v>
      </c>
      <c r="I1339" t="str">
        <f>PROPER(TRIM(CLEAN((SUBSTITUTE(H1339,"-"," ")))))</f>
        <v>Mobile App</v>
      </c>
      <c r="J1339">
        <v>17893</v>
      </c>
      <c r="K1339" t="s">
        <v>6</v>
      </c>
      <c r="L1339" t="str">
        <f xml:space="preserve"> PROPER(TRIM(CLEAN(SUBSTITUTE(K1339,CHAR(160)," "))))</f>
        <v>Corporate</v>
      </c>
      <c r="M1339" t="s">
        <v>23</v>
      </c>
      <c r="N1339" t="str">
        <f xml:space="preserve"> PROPER(TRIM(CLEAN(SUBSTITUTE(M1339,CHAR(160)," "))))</f>
        <v>Electronics</v>
      </c>
      <c r="O1339" t="s">
        <v>22</v>
      </c>
      <c r="P1339" t="str">
        <f>IF(LEN(TRIM(Table1[[#This Row],[subcategory]]&amp;""))=0,"Unknown", PROPER(TRIM(Table1[[#This Row],[subcategory]])))</f>
        <v>Audio</v>
      </c>
      <c r="Q1339">
        <v>41.67</v>
      </c>
      <c r="R1339" s="1">
        <f>IF(LEN(TRIM(Q1339&amp;""))=0, "", VALUE(SUBSTITUTE(Q1339,"$","")))</f>
        <v>41.67</v>
      </c>
      <c r="S1339">
        <v>2</v>
      </c>
      <c r="T1339">
        <f>IF(LEN(TRIM(S1339&amp;""))=0, "", VALUE(S1339))</f>
        <v>2</v>
      </c>
      <c r="U1339">
        <v>83.34</v>
      </c>
      <c r="V1339" s="1">
        <f>IF(LEN(TRIM(U1339&amp;""))=0, "", VALUE(SUBSTITUTE(U1339,"$","")))</f>
        <v>83.34</v>
      </c>
      <c r="W1339" s="4" t="s">
        <v>6449</v>
      </c>
      <c r="X1339" s="4">
        <f>IF(LEN(TRIM(W1339&amp;""))=0, "", VALUE(SUBSTITUTE(W1339,"$","")))</f>
        <v>55.171079999999897</v>
      </c>
      <c r="Y1339" s="5" t="s">
        <v>6448</v>
      </c>
      <c r="Z1339" s="4" cm="1">
        <f t="array" ref="Z1339">IF(
    LEN(TRIM(Y1339&amp;""))=0,
        IF(AND(ISNUMBER(net_sales_clean), ISNUMBER(profit_clean)),
            net_sales_clean - profit_clean,
            ""
        ),
    VALUE(SUBSTITUTE(Y1339,"$",""))
)</f>
        <v>32.323556676786097</v>
      </c>
      <c r="AA1339" s="5" t="s">
        <v>6447</v>
      </c>
      <c r="AB1339" s="4" cm="1">
        <f t="array" ref="AB1339">IF(
    LEN(TRIM(AA1339&amp;""))=0,
        IF(AND(ISNUMBER(net_sales_clean), ISNUMBER(cost_clean)),
            net_sales_clean - cost_clean,
            ""
        ),
    VALUE(SUBSTITUTE(AA1339,"$",""))
)</f>
        <v>22.8475233232138</v>
      </c>
      <c r="AC1339">
        <v>9</v>
      </c>
      <c r="AD1339">
        <f>IF(LEN(TRIM(AC1339&amp;""))=0, "", VALUE(AC1339))</f>
        <v>9</v>
      </c>
      <c r="AE1339">
        <v>1</v>
      </c>
      <c r="AF1339">
        <f>IF(LEN(TRIM(AE1339&amp;""))=0, "", VALUE(AE1339))</f>
        <v>1</v>
      </c>
      <c r="AG1339">
        <v>0</v>
      </c>
      <c r="AH1339">
        <f>IF(
    OR(U1339&lt;0, W1339&lt;0, Y1339&lt;0, AA1339&lt;0),
        1,
        IF(LEN(TRIM(AG1339&amp;""))=0, "", AG1339)
)</f>
        <v>0</v>
      </c>
      <c r="AI1339" t="str">
        <f>IF(
    COUNT(Q1339,V1339,X1339,Z1339,AB1339)=0,
        "Not Usable",
    IF(
        COUNT(Q1339,V1339,X1339,Z1339,AB1339)&lt;5,
            "Incomplete",
            IF(
                MIN(Q1339,V1339,X1339,Z1339,AB1339)=0,
                    "Incomplete",
                    "Complete"
            )
    )
)</f>
        <v>Complete</v>
      </c>
    </row>
    <row r="1340" spans="1:35" x14ac:dyDescent="0.3">
      <c r="A1340">
        <v>17747</v>
      </c>
      <c r="B1340" s="6">
        <v>45508.93240740741</v>
      </c>
      <c r="C1340" s="3">
        <f>INT(B1340)</f>
        <v>45508</v>
      </c>
      <c r="D1340" s="2">
        <f>MOD(B1340,1)</f>
        <v>0.93240740741021</v>
      </c>
      <c r="E1340">
        <v>16</v>
      </c>
      <c r="F1340" t="s">
        <v>33</v>
      </c>
      <c r="G1340" t="str">
        <f xml:space="preserve"> PROPER(TRIM(CLEAN(SUBSTITUTE(F1340,CHAR(160)," "))))</f>
        <v>South</v>
      </c>
      <c r="H1340" t="s">
        <v>7</v>
      </c>
      <c r="I1340" t="str">
        <f>PROPER(TRIM(CLEAN((SUBSTITUTE(H1340,"-"," ")))))</f>
        <v>In Store</v>
      </c>
      <c r="J1340">
        <v>5505</v>
      </c>
      <c r="K1340" t="s">
        <v>14</v>
      </c>
      <c r="L1340" t="str">
        <f xml:space="preserve"> PROPER(TRIM(CLEAN(SUBSTITUTE(K1340,CHAR(160)," "))))</f>
        <v>Consumer</v>
      </c>
      <c r="M1340" t="s">
        <v>16</v>
      </c>
      <c r="N1340" t="str">
        <f xml:space="preserve"> PROPER(TRIM(CLEAN(SUBSTITUTE(M1340,CHAR(160)," "))))</f>
        <v>Grocery</v>
      </c>
      <c r="O1340" t="s">
        <v>24</v>
      </c>
      <c r="P1340" t="str">
        <f>IF(LEN(TRIM(Table1[[#This Row],[subcategory]]&amp;""))=0,"Unknown", PROPER(TRIM(Table1[[#This Row],[subcategory]])))</f>
        <v>Snacks</v>
      </c>
      <c r="Q1340">
        <v>83.51</v>
      </c>
      <c r="R1340" s="1">
        <f>IF(LEN(TRIM(Q1340&amp;""))=0, "", VALUE(SUBSTITUTE(Q1340,"$","")))</f>
        <v>83.51</v>
      </c>
      <c r="S1340">
        <v>3</v>
      </c>
      <c r="T1340">
        <f>IF(LEN(TRIM(S1340&amp;""))=0, "", VALUE(S1340))</f>
        <v>3</v>
      </c>
      <c r="U1340" s="5" t="s">
        <v>6446</v>
      </c>
      <c r="V1340" s="4">
        <f>IF(LEN(TRIM(U1340&amp;""))=0, "", VALUE(SUBSTITUTE(U1340,"$","")))</f>
        <v>250.53</v>
      </c>
      <c r="W1340" s="4" t="s">
        <v>6445</v>
      </c>
      <c r="X1340" s="4">
        <f>IF(LEN(TRIM(W1340&amp;""))=0, "", VALUE(SUBSTITUTE(W1340,"$","")))</f>
        <v>195.4134</v>
      </c>
      <c r="Y1340" s="5" t="s">
        <v>6444</v>
      </c>
      <c r="Z1340" s="4" cm="1">
        <f t="array" ref="Z1340">IF(
    LEN(TRIM(Y1340&amp;""))=0,
        IF(AND(ISNUMBER(net_sales_clean), ISNUMBER(profit_clean)),
            net_sales_clean - profit_clean,
            ""
        ),
    VALUE(SUBSTITUTE(Y1340,"$",""))
)</f>
        <v>132.16132832446499</v>
      </c>
      <c r="AA1340" s="5" t="s">
        <v>6443</v>
      </c>
      <c r="AB1340" s="4" cm="1">
        <f t="array" ref="AB1340">IF(
    LEN(TRIM(AA1340&amp;""))=0,
        IF(AND(ISNUMBER(net_sales_clean), ISNUMBER(cost_clean)),
            net_sales_clean - cost_clean,
            ""
        ),
    VALUE(SUBSTITUTE(AA1340,"$",""))
)</f>
        <v>63.252071675534197</v>
      </c>
      <c r="AC1340">
        <v>8</v>
      </c>
      <c r="AD1340">
        <f>IF(LEN(TRIM(AC1340&amp;""))=0, "", VALUE(AC1340))</f>
        <v>8</v>
      </c>
      <c r="AE1340">
        <v>1</v>
      </c>
      <c r="AF1340">
        <f>IF(LEN(TRIM(AE1340&amp;""))=0, "", VALUE(AE1340))</f>
        <v>1</v>
      </c>
      <c r="AG1340">
        <v>0</v>
      </c>
      <c r="AH1340">
        <f>IF(
    OR(U1340&lt;0, W1340&lt;0, Y1340&lt;0, AA1340&lt;0),
        1,
        IF(LEN(TRIM(AG1340&amp;""))=0, "", AG1340)
)</f>
        <v>0</v>
      </c>
      <c r="AI1340" t="str">
        <f>IF(
    COUNT(Q1340,V1340,X1340,Z1340,AB1340)=0,
        "Not Usable",
    IF(
        COUNT(Q1340,V1340,X1340,Z1340,AB1340)&lt;5,
            "Incomplete",
            IF(
                MIN(Q1340,V1340,X1340,Z1340,AB1340)=0,
                    "Incomplete",
                    "Complete"
            )
    )
)</f>
        <v>Complete</v>
      </c>
    </row>
    <row r="1341" spans="1:35" x14ac:dyDescent="0.3">
      <c r="A1341">
        <v>12605</v>
      </c>
      <c r="B1341" s="6">
        <v>45424.897060185183</v>
      </c>
      <c r="C1341" s="3">
        <f>INT(B1341)</f>
        <v>45424</v>
      </c>
      <c r="D1341" s="2">
        <f>MOD(B1341,1)</f>
        <v>0.8970601851833635</v>
      </c>
      <c r="E1341">
        <v>61</v>
      </c>
      <c r="F1341" t="s">
        <v>8</v>
      </c>
      <c r="G1341" t="str">
        <f xml:space="preserve"> PROPER(TRIM(CLEAN(SUBSTITUTE(F1341,CHAR(160)," "))))</f>
        <v>West</v>
      </c>
      <c r="H1341" t="s">
        <v>3</v>
      </c>
      <c r="I1341" t="str">
        <f>PROPER(TRIM(CLEAN((SUBSTITUTE(H1341,"-"," ")))))</f>
        <v>Phone</v>
      </c>
      <c r="J1341">
        <v>6941</v>
      </c>
      <c r="K1341" t="s">
        <v>14</v>
      </c>
      <c r="L1341" t="str">
        <f xml:space="preserve"> PROPER(TRIM(CLEAN(SUBSTITUTE(K1341,CHAR(160)," "))))</f>
        <v>Consumer</v>
      </c>
      <c r="M1341" t="s">
        <v>23</v>
      </c>
      <c r="N1341" t="str">
        <f xml:space="preserve"> PROPER(TRIM(CLEAN(SUBSTITUTE(M1341,CHAR(160)," "))))</f>
        <v>Electronics</v>
      </c>
      <c r="O1341" t="s">
        <v>25</v>
      </c>
      <c r="P1341" t="str">
        <f>IF(LEN(TRIM(Table1[[#This Row],[subcategory]]&amp;""))=0,"Unknown", PROPER(TRIM(Table1[[#This Row],[subcategory]])))</f>
        <v>Laptops</v>
      </c>
      <c r="Q1341">
        <v>37.450000000000003</v>
      </c>
      <c r="R1341" s="1">
        <f>IF(LEN(TRIM(Q1341&amp;""))=0, "", VALUE(SUBSTITUTE(Q1341,"$","")))</f>
        <v>37.450000000000003</v>
      </c>
      <c r="S1341">
        <v>4</v>
      </c>
      <c r="T1341">
        <f>IF(LEN(TRIM(S1341&amp;""))=0, "", VALUE(S1341))</f>
        <v>4</v>
      </c>
      <c r="U1341">
        <v>149.80000000000001</v>
      </c>
      <c r="V1341" s="1">
        <f>IF(LEN(TRIM(U1341&amp;""))=0, "", VALUE(SUBSTITUTE(U1341,"$","")))</f>
        <v>149.80000000000001</v>
      </c>
      <c r="W1341" s="4" t="s">
        <v>103</v>
      </c>
      <c r="X1341" s="4">
        <f>IF(LEN(TRIM(W1341&amp;""))=0, "", VALUE(SUBSTITUTE(W1341,"$","")))</f>
        <v>113.9978</v>
      </c>
      <c r="Z1341" s="1" t="str" cm="1">
        <f t="array" ref="Z1341">IF(
    LEN(TRIM(Y1341&amp;""))=0,
        IF(AND(ISNUMBER(net_sales_clean), ISNUMBER(profit_clean)),
            net_sales_clean - profit_clean,
            ""
        ),
    VALUE(SUBSTITUTE(Y1341,"$",""))
)</f>
        <v/>
      </c>
      <c r="AB1341" s="1" t="str" cm="1">
        <f t="array" ref="AB1341">IF(
    LEN(TRIM(AA1341&amp;""))=0,
        IF(AND(ISNUMBER(net_sales_clean), ISNUMBER(cost_clean)),
            net_sales_clean - cost_clean,
            ""
        ),
    VALUE(SUBSTITUTE(AA1341,"$",""))
)</f>
        <v/>
      </c>
      <c r="AC1341">
        <v>3</v>
      </c>
      <c r="AD1341">
        <f>IF(LEN(TRIM(AC1341&amp;""))=0, "", VALUE(AC1341))</f>
        <v>3</v>
      </c>
      <c r="AE1341">
        <v>4</v>
      </c>
      <c r="AF1341">
        <f>IF(LEN(TRIM(AE1341&amp;""))=0, "", VALUE(AE1341))</f>
        <v>4</v>
      </c>
      <c r="AG1341">
        <v>0</v>
      </c>
      <c r="AH1341">
        <f>IF(
    OR(U1341&lt;0, W1341&lt;0, Y1341&lt;0, AA1341&lt;0),
        1,
        IF(LEN(TRIM(AG1341&amp;""))=0, "", AG1341)
)</f>
        <v>0</v>
      </c>
      <c r="AI1341" t="str">
        <f>IF(
    COUNT(Q1341,V1341,X1341,Z1341,AB1341)=0,
        "Not Usable",
    IF(
        COUNT(Q1341,V1341,X1341,Z1341,AB1341)&lt;5,
            "Incomplete",
            IF(
                MIN(Q1341,V1341,X1341,Z1341,AB1341)=0,
                    "Incomplete",
                    "Complete"
            )
    )
)</f>
        <v>Incomplete</v>
      </c>
    </row>
    <row r="1342" spans="1:35" x14ac:dyDescent="0.3">
      <c r="A1342">
        <v>50545</v>
      </c>
      <c r="B1342" s="6">
        <v>45511.91443287037</v>
      </c>
      <c r="C1342" s="3">
        <f>INT(B1342)</f>
        <v>45511</v>
      </c>
      <c r="D1342" s="2">
        <f>MOD(B1342,1)</f>
        <v>0.91443287036963739</v>
      </c>
      <c r="E1342">
        <v>70</v>
      </c>
      <c r="F1342" t="s">
        <v>21</v>
      </c>
      <c r="G1342" t="str">
        <f xml:space="preserve"> PROPER(TRIM(CLEAN(SUBSTITUTE(F1342,CHAR(160)," "))))</f>
        <v>Midwest</v>
      </c>
      <c r="H1342" t="s">
        <v>3</v>
      </c>
      <c r="I1342" t="str">
        <f>PROPER(TRIM(CLEAN((SUBSTITUTE(H1342,"-"," ")))))</f>
        <v>Phone</v>
      </c>
      <c r="J1342">
        <v>5089</v>
      </c>
      <c r="K1342" t="s">
        <v>10</v>
      </c>
      <c r="L1342" t="str">
        <f xml:space="preserve"> PROPER(TRIM(CLEAN(SUBSTITUTE(K1342,CHAR(160)," "))))</f>
        <v>Consumer</v>
      </c>
      <c r="M1342" t="s">
        <v>1</v>
      </c>
      <c r="N1342" t="str">
        <f xml:space="preserve"> PROPER(TRIM(CLEAN(SUBSTITUTE(M1342,CHAR(160)," "))))</f>
        <v>Beauty</v>
      </c>
      <c r="O1342" t="s">
        <v>5</v>
      </c>
      <c r="P1342" t="str">
        <f>IF(LEN(TRIM(Table1[[#This Row],[subcategory]]&amp;""))=0,"Unknown", PROPER(TRIM(Table1[[#This Row],[subcategory]])))</f>
        <v>Haircare</v>
      </c>
      <c r="Q1342">
        <v>133.75</v>
      </c>
      <c r="R1342" s="1">
        <f>IF(LEN(TRIM(Q1342&amp;""))=0, "", VALUE(SUBSTITUTE(Q1342,"$","")))</f>
        <v>133.75</v>
      </c>
      <c r="S1342">
        <v>3</v>
      </c>
      <c r="T1342">
        <f>IF(LEN(TRIM(S1342&amp;""))=0, "", VALUE(S1342))</f>
        <v>3</v>
      </c>
      <c r="U1342">
        <v>401.25</v>
      </c>
      <c r="V1342" s="1">
        <f>IF(LEN(TRIM(U1342&amp;""))=0, "", VALUE(SUBSTITUTE(U1342,"$","")))</f>
        <v>401.25</v>
      </c>
      <c r="W1342" s="1">
        <v>311.37</v>
      </c>
      <c r="X1342" s="1">
        <f>IF(LEN(TRIM(W1342&amp;""))=0, "", VALUE(SUBSTITUTE(W1342,"$","")))</f>
        <v>311.37</v>
      </c>
      <c r="Y1342" s="5" t="s">
        <v>6442</v>
      </c>
      <c r="Z1342" s="4" cm="1">
        <f t="array" ref="Z1342">IF(
    LEN(TRIM(Y1342&amp;""))=0,
        IF(AND(ISNUMBER(net_sales_clean), ISNUMBER(profit_clean)),
            net_sales_clean - profit_clean,
            ""
        ),
    VALUE(SUBSTITUTE(Y1342,"$",""))
)</f>
        <v>249.38607190481</v>
      </c>
      <c r="AA1342" s="5" t="s">
        <v>6441</v>
      </c>
      <c r="AB1342" s="4" cm="1">
        <f t="array" ref="AB1342">IF(
    LEN(TRIM(AA1342&amp;""))=0,
        IF(AND(ISNUMBER(net_sales_clean), ISNUMBER(cost_clean)),
            net_sales_clean - cost_clean,
            ""
        ),
    VALUE(SUBSTITUTE(AA1342,"$",""))
)</f>
        <v>61.983928095189398</v>
      </c>
      <c r="AC1342">
        <v>3</v>
      </c>
      <c r="AD1342">
        <f>IF(LEN(TRIM(AC1342&amp;""))=0, "", VALUE(AC1342))</f>
        <v>3</v>
      </c>
      <c r="AE1342">
        <v>5</v>
      </c>
      <c r="AF1342">
        <f>IF(LEN(TRIM(AE1342&amp;""))=0, "", VALUE(AE1342))</f>
        <v>5</v>
      </c>
      <c r="AG1342">
        <v>0</v>
      </c>
      <c r="AH1342">
        <f>IF(
    OR(U1342&lt;0, W1342&lt;0, Y1342&lt;0, AA1342&lt;0),
        1,
        IF(LEN(TRIM(AG1342&amp;""))=0, "", AG1342)
)</f>
        <v>0</v>
      </c>
      <c r="AI1342" t="str">
        <f>IF(
    COUNT(Q1342,V1342,X1342,Z1342,AB1342)=0,
        "Not Usable",
    IF(
        COUNT(Q1342,V1342,X1342,Z1342,AB1342)&lt;5,
            "Incomplete",
            IF(
                MIN(Q1342,V1342,X1342,Z1342,AB1342)=0,
                    "Incomplete",
                    "Complete"
            )
    )
)</f>
        <v>Complete</v>
      </c>
    </row>
    <row r="1343" spans="1:35" x14ac:dyDescent="0.3">
      <c r="A1343">
        <v>21848</v>
      </c>
      <c r="B1343" s="6">
        <v>45347.347916666666</v>
      </c>
      <c r="C1343" s="3">
        <f>INT(B1343)</f>
        <v>45347</v>
      </c>
      <c r="D1343" s="2">
        <f>MOD(B1343,1)</f>
        <v>0.34791666666569654</v>
      </c>
      <c r="E1343">
        <v>78</v>
      </c>
      <c r="F1343" t="s">
        <v>21</v>
      </c>
      <c r="G1343" t="str">
        <f xml:space="preserve"> PROPER(TRIM(CLEAN(SUBSTITUTE(F1343,CHAR(160)," "))))</f>
        <v>Midwest</v>
      </c>
      <c r="H1343" t="s">
        <v>3</v>
      </c>
      <c r="I1343" t="str">
        <f>PROPER(TRIM(CLEAN((SUBSTITUTE(H1343,"-"," ")))))</f>
        <v>Phone</v>
      </c>
      <c r="J1343">
        <v>22402</v>
      </c>
      <c r="K1343" t="s">
        <v>14</v>
      </c>
      <c r="L1343" t="str">
        <f xml:space="preserve"> PROPER(TRIM(CLEAN(SUBSTITUTE(K1343,CHAR(160)," "))))</f>
        <v>Consumer</v>
      </c>
      <c r="M1343" t="s">
        <v>19</v>
      </c>
      <c r="N1343" t="str">
        <f xml:space="preserve"> PROPER(TRIM(CLEAN(SUBSTITUTE(M1343,CHAR(160)," "))))</f>
        <v>Apparel</v>
      </c>
      <c r="O1343" t="s">
        <v>41</v>
      </c>
      <c r="P1343" t="str">
        <f>IF(LEN(TRIM(Table1[[#This Row],[subcategory]]&amp;""))=0,"Unknown", PROPER(TRIM(Table1[[#This Row],[subcategory]])))</f>
        <v>Shoes</v>
      </c>
      <c r="Q1343">
        <v>35.36</v>
      </c>
      <c r="R1343" s="1">
        <f>IF(LEN(TRIM(Q1343&amp;""))=0, "", VALUE(SUBSTITUTE(Q1343,"$","")))</f>
        <v>35.36</v>
      </c>
      <c r="S1343">
        <v>1</v>
      </c>
      <c r="T1343">
        <f>IF(LEN(TRIM(S1343&amp;""))=0, "", VALUE(S1343))</f>
        <v>1</v>
      </c>
      <c r="U1343">
        <v>-35.36</v>
      </c>
      <c r="V1343" s="1">
        <f>IF(LEN(TRIM(U1343&amp;""))=0, "", VALUE(SUBSTITUTE(U1343,"$","")))</f>
        <v>-35.36</v>
      </c>
      <c r="W1343" s="1">
        <v>-29.454879999999999</v>
      </c>
      <c r="X1343" s="1">
        <f>IF(LEN(TRIM(W1343&amp;""))=0, "", VALUE(SUBSTITUTE(W1343,"$","")))</f>
        <v>-29.454879999999999</v>
      </c>
      <c r="Y1343">
        <v>-18.716942279439799</v>
      </c>
      <c r="Z1343" s="1" cm="1">
        <f t="array" ref="Z1343">IF(
    LEN(TRIM(Y1343&amp;""))=0,
        IF(AND(ISNUMBER(net_sales_clean), ISNUMBER(profit_clean)),
            net_sales_clean - profit_clean,
            ""
        ),
    VALUE(SUBSTITUTE(Y1343,"$",""))
)</f>
        <v>-18.716942279439799</v>
      </c>
      <c r="AA1343">
        <v>-10.737937720560099</v>
      </c>
      <c r="AB1343" s="1" cm="1">
        <f t="array" ref="AB1343">IF(
    LEN(TRIM(AA1343&amp;""))=0,
        IF(AND(ISNUMBER(net_sales_clean), ISNUMBER(cost_clean)),
            net_sales_clean - cost_clean,
            ""
        ),
    VALUE(SUBSTITUTE(AA1343,"$",""))
)</f>
        <v>-10.737937720560099</v>
      </c>
      <c r="AC1343">
        <v>3</v>
      </c>
      <c r="AD1343">
        <f>IF(LEN(TRIM(AC1343&amp;""))=0, "", VALUE(AC1343))</f>
        <v>3</v>
      </c>
      <c r="AE1343">
        <v>4</v>
      </c>
      <c r="AF1343">
        <f>IF(LEN(TRIM(AE1343&amp;""))=0, "", VALUE(AE1343))</f>
        <v>4</v>
      </c>
      <c r="AG1343">
        <v>0</v>
      </c>
      <c r="AH1343">
        <f>IF(
    OR(U1343&lt;0, W1343&lt;0, Y1343&lt;0, AA1343&lt;0),
        1,
        IF(LEN(TRIM(AG1343&amp;""))=0, "", AG1343)
)</f>
        <v>1</v>
      </c>
      <c r="AI1343" t="str">
        <f>IF(
    COUNT(Q1343,V1343,X1343,Z1343,AB1343)=0,
        "Not Usable",
    IF(
        COUNT(Q1343,V1343,X1343,Z1343,AB1343)&lt;5,
            "Incomplete",
            IF(
                MIN(Q1343,V1343,X1343,Z1343,AB1343)=0,
                    "Incomplete",
                    "Complete"
            )
    )
)</f>
        <v>Complete</v>
      </c>
    </row>
    <row r="1344" spans="1:35" x14ac:dyDescent="0.3">
      <c r="A1344">
        <v>755</v>
      </c>
      <c r="B1344" s="6">
        <v>45166.901342592595</v>
      </c>
      <c r="C1344" s="3">
        <f>INT(B1344)</f>
        <v>45166</v>
      </c>
      <c r="D1344" s="2">
        <f>MOD(B1344,1)</f>
        <v>0.90134259259502869</v>
      </c>
      <c r="E1344">
        <v>84</v>
      </c>
      <c r="F1344" t="s">
        <v>21</v>
      </c>
      <c r="G1344" t="str">
        <f xml:space="preserve"> PROPER(TRIM(CLEAN(SUBSTITUTE(F1344,CHAR(160)," "))))</f>
        <v>Midwest</v>
      </c>
      <c r="H1344" t="s">
        <v>17</v>
      </c>
      <c r="I1344" t="str">
        <f>PROPER(TRIM(CLEAN((SUBSTITUTE(H1344,"-"," ")))))</f>
        <v>Online</v>
      </c>
      <c r="J1344">
        <v>11758</v>
      </c>
      <c r="K1344" t="s">
        <v>6</v>
      </c>
      <c r="L1344" t="str">
        <f xml:space="preserve"> PROPER(TRIM(CLEAN(SUBSTITUTE(K1344,CHAR(160)," "))))</f>
        <v>Corporate</v>
      </c>
      <c r="M1344" t="s">
        <v>1</v>
      </c>
      <c r="N1344" t="str">
        <f xml:space="preserve"> PROPER(TRIM(CLEAN(SUBSTITUTE(M1344,CHAR(160)," "))))</f>
        <v>Beauty</v>
      </c>
      <c r="O1344" t="s">
        <v>5</v>
      </c>
      <c r="P1344" t="str">
        <f>IF(LEN(TRIM(Table1[[#This Row],[subcategory]]&amp;""))=0,"Unknown", PROPER(TRIM(Table1[[#This Row],[subcategory]])))</f>
        <v>Haircare</v>
      </c>
      <c r="Q1344">
        <v>179.14</v>
      </c>
      <c r="R1344" s="1">
        <f>IF(LEN(TRIM(Q1344&amp;""))=0, "", VALUE(SUBSTITUTE(Q1344,"$","")))</f>
        <v>179.14</v>
      </c>
      <c r="S1344">
        <v>3</v>
      </c>
      <c r="T1344">
        <f>IF(LEN(TRIM(S1344&amp;""))=0, "", VALUE(S1344))</f>
        <v>3</v>
      </c>
      <c r="U1344">
        <v>537.41999999999996</v>
      </c>
      <c r="V1344" s="1">
        <f>IF(LEN(TRIM(U1344&amp;""))=0, "", VALUE(SUBSTITUTE(U1344,"$","")))</f>
        <v>537.41999999999996</v>
      </c>
      <c r="W1344" s="4" t="s">
        <v>6440</v>
      </c>
      <c r="X1344" s="4">
        <f>IF(LEN(TRIM(W1344&amp;""))=0, "", VALUE(SUBSTITUTE(W1344,"$","")))</f>
        <v>518.61029999999903</v>
      </c>
      <c r="Y1344" s="5" t="s">
        <v>6439</v>
      </c>
      <c r="Z1344" s="4" cm="1">
        <f t="array" ref="Z1344">IF(
    LEN(TRIM(Y1344&amp;""))=0,
        IF(AND(ISNUMBER(net_sales_clean), ISNUMBER(profit_clean)),
            net_sales_clean - profit_clean,
            ""
        ),
    VALUE(SUBSTITUTE(Y1344,"$",""))
)</f>
        <v>343.93800968779601</v>
      </c>
      <c r="AA1344" s="5" t="s">
        <v>6438</v>
      </c>
      <c r="AB1344" s="4" cm="1">
        <f t="array" ref="AB1344">IF(
    LEN(TRIM(AA1344&amp;""))=0,
        IF(AND(ISNUMBER(net_sales_clean), ISNUMBER(cost_clean)),
            net_sales_clean - cost_clean,
            ""
        ),
    VALUE(SUBSTITUTE(AA1344,"$",""))
)</f>
        <v>174.67229031220299</v>
      </c>
      <c r="AC1344">
        <v>2</v>
      </c>
      <c r="AD1344">
        <f>IF(LEN(TRIM(AC1344&amp;""))=0, "", VALUE(AC1344))</f>
        <v>2</v>
      </c>
      <c r="AE1344">
        <v>5</v>
      </c>
      <c r="AF1344">
        <f>IF(LEN(TRIM(AE1344&amp;""))=0, "", VALUE(AE1344))</f>
        <v>5</v>
      </c>
      <c r="AG1344">
        <v>0</v>
      </c>
      <c r="AH1344">
        <f>IF(
    OR(U1344&lt;0, W1344&lt;0, Y1344&lt;0, AA1344&lt;0),
        1,
        IF(LEN(TRIM(AG1344&amp;""))=0, "", AG1344)
)</f>
        <v>0</v>
      </c>
      <c r="AI1344" t="str">
        <f>IF(
    COUNT(Q1344,V1344,X1344,Z1344,AB1344)=0,
        "Not Usable",
    IF(
        COUNT(Q1344,V1344,X1344,Z1344,AB1344)&lt;5,
            "Incomplete",
            IF(
                MIN(Q1344,V1344,X1344,Z1344,AB1344)=0,
                    "Incomplete",
                    "Complete"
            )
    )
)</f>
        <v>Complete</v>
      </c>
    </row>
    <row r="1345" spans="1:35" x14ac:dyDescent="0.3">
      <c r="A1345">
        <v>11209</v>
      </c>
      <c r="B1345" s="6">
        <v>45377.069791666669</v>
      </c>
      <c r="C1345" s="3">
        <f>INT(B1345)</f>
        <v>45377</v>
      </c>
      <c r="D1345" s="2">
        <f>MOD(B1345,1)</f>
        <v>6.9791666668606922E-2</v>
      </c>
      <c r="E1345">
        <v>42</v>
      </c>
      <c r="F1345" t="s">
        <v>13</v>
      </c>
      <c r="G1345" t="str">
        <f xml:space="preserve"> PROPER(TRIM(CLEAN(SUBSTITUTE(F1345,CHAR(160)," "))))</f>
        <v>Northeast</v>
      </c>
      <c r="H1345" t="s">
        <v>3</v>
      </c>
      <c r="I1345" t="str">
        <f>PROPER(TRIM(CLEAN((SUBSTITUTE(H1345,"-"," ")))))</f>
        <v>Phone</v>
      </c>
      <c r="J1345">
        <v>15664</v>
      </c>
      <c r="K1345" t="s">
        <v>10</v>
      </c>
      <c r="L1345" t="str">
        <f xml:space="preserve"> PROPER(TRIM(CLEAN(SUBSTITUTE(K1345,CHAR(160)," "))))</f>
        <v>Consumer</v>
      </c>
      <c r="M1345" t="s">
        <v>1</v>
      </c>
      <c r="N1345" t="str">
        <f xml:space="preserve"> PROPER(TRIM(CLEAN(SUBSTITUTE(M1345,CHAR(160)," "))))</f>
        <v>Beauty</v>
      </c>
      <c r="O1345" t="s">
        <v>0</v>
      </c>
      <c r="P1345" t="str">
        <f>IF(LEN(TRIM(Table1[[#This Row],[subcategory]]&amp;""))=0,"Unknown", PROPER(TRIM(Table1[[#This Row],[subcategory]])))</f>
        <v>Makeup</v>
      </c>
      <c r="Q1345">
        <v>133.83000000000001</v>
      </c>
      <c r="R1345" s="1">
        <f>IF(LEN(TRIM(Q1345&amp;""))=0, "", VALUE(SUBSTITUTE(Q1345,"$","")))</f>
        <v>133.83000000000001</v>
      </c>
      <c r="S1345">
        <v>0</v>
      </c>
      <c r="T1345">
        <f>IF(LEN(TRIM(S1345&amp;""))=0, "", VALUE(S1345))</f>
        <v>0</v>
      </c>
      <c r="U1345">
        <v>0</v>
      </c>
      <c r="V1345" s="1">
        <f>IF(LEN(TRIM(U1345&amp;""))=0, "", VALUE(SUBSTITUTE(U1345,"$","")))</f>
        <v>0</v>
      </c>
      <c r="W1345" s="1">
        <v>0</v>
      </c>
      <c r="X1345" s="1">
        <f>IF(LEN(TRIM(W1345&amp;""))=0, "", VALUE(SUBSTITUTE(W1345,"$","")))</f>
        <v>0</v>
      </c>
      <c r="Y1345">
        <v>0</v>
      </c>
      <c r="Z1345" s="1" cm="1">
        <f t="array" ref="Z1345">IF(
    LEN(TRIM(Y1345&amp;""))=0,
        IF(AND(ISNUMBER(net_sales_clean), ISNUMBER(profit_clean)),
            net_sales_clean - profit_clean,
            ""
        ),
    VALUE(SUBSTITUTE(Y1345,"$",""))
)</f>
        <v>0</v>
      </c>
      <c r="AA1345">
        <v>0</v>
      </c>
      <c r="AB1345" s="1" cm="1">
        <f t="array" ref="AB1345">IF(
    LEN(TRIM(AA1345&amp;""))=0,
        IF(AND(ISNUMBER(net_sales_clean), ISNUMBER(cost_clean)),
            net_sales_clean - cost_clean,
            ""
        ),
    VALUE(SUBSTITUTE(AA1345,"$",""))
)</f>
        <v>0</v>
      </c>
      <c r="AC1345">
        <v>3</v>
      </c>
      <c r="AD1345">
        <f>IF(LEN(TRIM(AC1345&amp;""))=0, "", VALUE(AC1345))</f>
        <v>3</v>
      </c>
      <c r="AE1345">
        <v>4</v>
      </c>
      <c r="AF1345">
        <f>IF(LEN(TRIM(AE1345&amp;""))=0, "", VALUE(AE1345))</f>
        <v>4</v>
      </c>
      <c r="AG1345">
        <v>0</v>
      </c>
      <c r="AH1345">
        <f>IF(
    OR(U1345&lt;0, W1345&lt;0, Y1345&lt;0, AA1345&lt;0),
        1,
        IF(LEN(TRIM(AG1345&amp;""))=0, "", AG1345)
)</f>
        <v>0</v>
      </c>
      <c r="AI1345" t="str">
        <f>IF(
    COUNT(Q1345,V1345,X1345,Z1345,AB1345)=0,
        "Not Usable",
    IF(
        COUNT(Q1345,V1345,X1345,Z1345,AB1345)&lt;5,
            "Incomplete",
            IF(
                MIN(Q1345,V1345,X1345,Z1345,AB1345)=0,
                    "Incomplete",
                    "Complete"
            )
    )
)</f>
        <v>Incomplete</v>
      </c>
    </row>
    <row r="1346" spans="1:35" x14ac:dyDescent="0.3">
      <c r="A1346">
        <v>19086</v>
      </c>
      <c r="B1346" s="6">
        <v>45942.663344907407</v>
      </c>
      <c r="C1346" s="3">
        <f>INT(B1346)</f>
        <v>45942</v>
      </c>
      <c r="D1346" s="2">
        <f>MOD(B1346,1)</f>
        <v>0.66334490740700858</v>
      </c>
      <c r="E1346">
        <v>73</v>
      </c>
      <c r="F1346" t="s">
        <v>33</v>
      </c>
      <c r="G1346" t="str">
        <f xml:space="preserve"> PROPER(TRIM(CLEAN(SUBSTITUTE(F1346,CHAR(160)," "))))</f>
        <v>South</v>
      </c>
      <c r="H1346" t="s">
        <v>30</v>
      </c>
      <c r="I1346" t="str">
        <f>PROPER(TRIM(CLEAN((SUBSTITUTE(H1346,"-"," ")))))</f>
        <v>Mobile App</v>
      </c>
      <c r="J1346">
        <v>20111</v>
      </c>
      <c r="K1346" t="s">
        <v>6</v>
      </c>
      <c r="L1346" t="str">
        <f xml:space="preserve"> PROPER(TRIM(CLEAN(SUBSTITUTE(K1346,CHAR(160)," "))))</f>
        <v>Corporate</v>
      </c>
      <c r="M1346" t="s">
        <v>19</v>
      </c>
      <c r="N1346" t="str">
        <f xml:space="preserve"> PROPER(TRIM(CLEAN(SUBSTITUTE(M1346,CHAR(160)," "))))</f>
        <v>Apparel</v>
      </c>
      <c r="O1346" t="s">
        <v>20</v>
      </c>
      <c r="P1346" t="str">
        <f>IF(LEN(TRIM(Table1[[#This Row],[subcategory]]&amp;""))=0,"Unknown", PROPER(TRIM(Table1[[#This Row],[subcategory]])))</f>
        <v>Women</v>
      </c>
      <c r="Q1346">
        <v>44.87</v>
      </c>
      <c r="R1346" s="1">
        <f>IF(LEN(TRIM(Q1346&amp;""))=0, "", VALUE(SUBSTITUTE(Q1346,"$","")))</f>
        <v>44.87</v>
      </c>
      <c r="S1346">
        <v>9</v>
      </c>
      <c r="T1346">
        <f>IF(LEN(TRIM(S1346&amp;""))=0, "", VALUE(S1346))</f>
        <v>9</v>
      </c>
      <c r="U1346">
        <v>403.83</v>
      </c>
      <c r="V1346" s="1">
        <f>IF(LEN(TRIM(U1346&amp;""))=0, "", VALUE(SUBSTITUTE(U1346,"$","")))</f>
        <v>403.83</v>
      </c>
      <c r="W1346" s="1">
        <v>317.81421</v>
      </c>
      <c r="X1346" s="1">
        <f>IF(LEN(TRIM(W1346&amp;""))=0, "", VALUE(SUBSTITUTE(W1346,"$","")))</f>
        <v>317.81421</v>
      </c>
      <c r="Y1346" s="5" t="s">
        <v>6437</v>
      </c>
      <c r="Z1346" s="4" cm="1">
        <f t="array" ref="Z1346">IF(
    LEN(TRIM(Y1346&amp;""))=0,
        IF(AND(ISNUMBER(net_sales_clean), ISNUMBER(profit_clean)),
            net_sales_clean - profit_clean,
            ""
        ),
    VALUE(SUBSTITUTE(Y1346,"$",""))
)</f>
        <v>191.86328372129299</v>
      </c>
      <c r="AA1346" s="5" t="s">
        <v>6436</v>
      </c>
      <c r="AB1346" s="4" cm="1">
        <f t="array" ref="AB1346">IF(
    LEN(TRIM(AA1346&amp;""))=0,
        IF(AND(ISNUMBER(net_sales_clean), ISNUMBER(cost_clean)),
            net_sales_clean - cost_clean,
            ""
        ),
    VALUE(SUBSTITUTE(AA1346,"$",""))
)</f>
        <v>125.95092627870601</v>
      </c>
      <c r="AC1346">
        <v>3</v>
      </c>
      <c r="AD1346">
        <f>IF(LEN(TRIM(AC1346&amp;""))=0, "", VALUE(AC1346))</f>
        <v>3</v>
      </c>
      <c r="AE1346">
        <v>5</v>
      </c>
      <c r="AF1346">
        <f>IF(LEN(TRIM(AE1346&amp;""))=0, "", VALUE(AE1346))</f>
        <v>5</v>
      </c>
      <c r="AG1346">
        <v>0</v>
      </c>
      <c r="AH1346">
        <f>IF(
    OR(U1346&lt;0, W1346&lt;0, Y1346&lt;0, AA1346&lt;0),
        1,
        IF(LEN(TRIM(AG1346&amp;""))=0, "", AG1346)
)</f>
        <v>0</v>
      </c>
      <c r="AI1346" t="str">
        <f>IF(
    COUNT(Q1346,V1346,X1346,Z1346,AB1346)=0,
        "Not Usable",
    IF(
        COUNT(Q1346,V1346,X1346,Z1346,AB1346)&lt;5,
            "Incomplete",
            IF(
                MIN(Q1346,V1346,X1346,Z1346,AB1346)=0,
                    "Incomplete",
                    "Complete"
            )
    )
)</f>
        <v>Complete</v>
      </c>
    </row>
    <row r="1347" spans="1:35" x14ac:dyDescent="0.3">
      <c r="A1347">
        <v>56521</v>
      </c>
      <c r="B1347" s="6">
        <v>45654.867789351854</v>
      </c>
      <c r="C1347" s="3">
        <f>INT(B1347)</f>
        <v>45654</v>
      </c>
      <c r="D1347" s="2">
        <f>MOD(B1347,1)</f>
        <v>0.86778935185429873</v>
      </c>
      <c r="E1347">
        <v>40</v>
      </c>
      <c r="F1347" t="s">
        <v>4</v>
      </c>
      <c r="G1347" t="str">
        <f xml:space="preserve"> PROPER(TRIM(CLEAN(SUBSTITUTE(F1347,CHAR(160)," "))))</f>
        <v>South</v>
      </c>
      <c r="H1347" t="s">
        <v>3</v>
      </c>
      <c r="I1347" t="str">
        <f>PROPER(TRIM(CLEAN((SUBSTITUTE(H1347,"-"," ")))))</f>
        <v>Phone</v>
      </c>
      <c r="J1347">
        <v>13561</v>
      </c>
      <c r="K1347" t="s">
        <v>10</v>
      </c>
      <c r="L1347" t="str">
        <f xml:space="preserve"> PROPER(TRIM(CLEAN(SUBSTITUTE(K1347,CHAR(160)," "))))</f>
        <v>Consumer</v>
      </c>
      <c r="M1347" t="s">
        <v>23</v>
      </c>
      <c r="N1347" t="str">
        <f xml:space="preserve"> PROPER(TRIM(CLEAN(SUBSTITUTE(M1347,CHAR(160)," "))))</f>
        <v>Electronics</v>
      </c>
      <c r="O1347" t="s">
        <v>34</v>
      </c>
      <c r="P1347" t="str">
        <f>IF(LEN(TRIM(Table1[[#This Row],[subcategory]]&amp;""))=0,"Unknown", PROPER(TRIM(Table1[[#This Row],[subcategory]])))</f>
        <v>Phones</v>
      </c>
      <c r="Q1347">
        <v>18.63</v>
      </c>
      <c r="R1347" s="1">
        <f>IF(LEN(TRIM(Q1347&amp;""))=0, "", VALUE(SUBSTITUTE(Q1347,"$","")))</f>
        <v>18.63</v>
      </c>
      <c r="S1347">
        <v>0</v>
      </c>
      <c r="T1347">
        <f>IF(LEN(TRIM(S1347&amp;""))=0, "", VALUE(S1347))</f>
        <v>0</v>
      </c>
      <c r="U1347">
        <v>0</v>
      </c>
      <c r="V1347" s="1">
        <f>IF(LEN(TRIM(U1347&amp;""))=0, "", VALUE(SUBSTITUTE(U1347,"$","")))</f>
        <v>0</v>
      </c>
      <c r="W1347" s="1">
        <v>0</v>
      </c>
      <c r="X1347" s="1">
        <f>IF(LEN(TRIM(W1347&amp;""))=0, "", VALUE(SUBSTITUTE(W1347,"$","")))</f>
        <v>0</v>
      </c>
      <c r="Z1347" s="1" t="str" cm="1">
        <f t="array" ref="Z1347">IF(
    LEN(TRIM(Y1347&amp;""))=0,
        IF(AND(ISNUMBER(net_sales_clean), ISNUMBER(profit_clean)),
            net_sales_clean - profit_clean,
            ""
        ),
    VALUE(SUBSTITUTE(Y1347,"$",""))
)</f>
        <v/>
      </c>
      <c r="AB1347" s="1" t="str" cm="1">
        <f t="array" ref="AB1347">IF(
    LEN(TRIM(AA1347&amp;""))=0,
        IF(AND(ISNUMBER(net_sales_clean), ISNUMBER(cost_clean)),
            net_sales_clean - cost_clean,
            ""
        ),
    VALUE(SUBSTITUTE(AA1347,"$",""))
)</f>
        <v/>
      </c>
      <c r="AC1347">
        <v>3</v>
      </c>
      <c r="AD1347">
        <f>IF(LEN(TRIM(AC1347&amp;""))=0, "", VALUE(AC1347))</f>
        <v>3</v>
      </c>
      <c r="AE1347">
        <v>5</v>
      </c>
      <c r="AF1347">
        <f>IF(LEN(TRIM(AE1347&amp;""))=0, "", VALUE(AE1347))</f>
        <v>5</v>
      </c>
      <c r="AG1347">
        <v>0</v>
      </c>
      <c r="AH1347">
        <f>IF(
    OR(U1347&lt;0, W1347&lt;0, Y1347&lt;0, AA1347&lt;0),
        1,
        IF(LEN(TRIM(AG1347&amp;""))=0, "", AG1347)
)</f>
        <v>0</v>
      </c>
      <c r="AI1347" t="str">
        <f>IF(
    COUNT(Q1347,V1347,X1347,Z1347,AB1347)=0,
        "Not Usable",
    IF(
        COUNT(Q1347,V1347,X1347,Z1347,AB1347)&lt;5,
            "Incomplete",
            IF(
                MIN(Q1347,V1347,X1347,Z1347,AB1347)=0,
                    "Incomplete",
                    "Complete"
            )
    )
)</f>
        <v>Incomplete</v>
      </c>
    </row>
    <row r="1348" spans="1:35" x14ac:dyDescent="0.3">
      <c r="A1348">
        <v>3790</v>
      </c>
      <c r="B1348" s="6">
        <v>45787.285520833335</v>
      </c>
      <c r="C1348" s="3">
        <f>INT(B1348)</f>
        <v>45787</v>
      </c>
      <c r="D1348" s="2">
        <f>MOD(B1348,1)</f>
        <v>0.28552083333488554</v>
      </c>
      <c r="E1348">
        <v>47</v>
      </c>
      <c r="F1348" t="s">
        <v>13</v>
      </c>
      <c r="G1348" t="str">
        <f xml:space="preserve"> PROPER(TRIM(CLEAN(SUBSTITUTE(F1348,CHAR(160)," "))))</f>
        <v>Northeast</v>
      </c>
      <c r="H1348" t="s">
        <v>3</v>
      </c>
      <c r="I1348" t="str">
        <f>PROPER(TRIM(CLEAN((SUBSTITUTE(H1348,"-"," ")))))</f>
        <v>Phone</v>
      </c>
      <c r="J1348">
        <v>22914</v>
      </c>
      <c r="K1348" t="s">
        <v>14</v>
      </c>
      <c r="L1348" t="str">
        <f xml:space="preserve"> PROPER(TRIM(CLEAN(SUBSTITUTE(K1348,CHAR(160)," "))))</f>
        <v>Consumer</v>
      </c>
      <c r="M1348" t="s">
        <v>9</v>
      </c>
      <c r="N1348" t="str">
        <f xml:space="preserve"> PROPER(TRIM(CLEAN(SUBSTITUTE(M1348,CHAR(160)," "))))</f>
        <v>Home</v>
      </c>
      <c r="O1348" t="s">
        <v>12</v>
      </c>
      <c r="P1348" t="str">
        <f>IF(LEN(TRIM(Table1[[#This Row],[subcategory]]&amp;""))=0,"Unknown", PROPER(TRIM(Table1[[#This Row],[subcategory]])))</f>
        <v>Decor</v>
      </c>
      <c r="Q1348">
        <v>123.24</v>
      </c>
      <c r="R1348" s="1">
        <f>IF(LEN(TRIM(Q1348&amp;""))=0, "", VALUE(SUBSTITUTE(Q1348,"$","")))</f>
        <v>123.24</v>
      </c>
      <c r="S1348">
        <v>2</v>
      </c>
      <c r="T1348">
        <f>IF(LEN(TRIM(S1348&amp;""))=0, "", VALUE(S1348))</f>
        <v>2</v>
      </c>
      <c r="U1348">
        <v>246.48</v>
      </c>
      <c r="V1348" s="1">
        <f>IF(LEN(TRIM(U1348&amp;""))=0, "", VALUE(SUBSTITUTE(U1348,"$","")))</f>
        <v>246.48</v>
      </c>
      <c r="W1348" s="1">
        <v>154.29648</v>
      </c>
      <c r="X1348" s="1">
        <f>IF(LEN(TRIM(W1348&amp;""))=0, "", VALUE(SUBSTITUTE(W1348,"$","")))</f>
        <v>154.29648</v>
      </c>
      <c r="Y1348" s="5" t="s">
        <v>6435</v>
      </c>
      <c r="Z1348" s="4" cm="1">
        <f t="array" ref="Z1348">IF(
    LEN(TRIM(Y1348&amp;""))=0,
        IF(AND(ISNUMBER(net_sales_clean), ISNUMBER(profit_clean)),
            net_sales_clean - profit_clean,
            ""
        ),
    VALUE(SUBSTITUTE(Y1348,"$",""))
)</f>
        <v>110.925020355282</v>
      </c>
      <c r="AA1348" s="5" t="s">
        <v>6434</v>
      </c>
      <c r="AB1348" s="4" cm="1">
        <f t="array" ref="AB1348">IF(
    LEN(TRIM(AA1348&amp;""))=0,
        IF(AND(ISNUMBER(net_sales_clean), ISNUMBER(cost_clean)),
            net_sales_clean - cost_clean,
            ""
        ),
    VALUE(SUBSTITUTE(AA1348,"$",""))
)</f>
        <v>43.371459644717604</v>
      </c>
      <c r="AC1348">
        <v>6</v>
      </c>
      <c r="AD1348">
        <f>IF(LEN(TRIM(AC1348&amp;""))=0, "", VALUE(AC1348))</f>
        <v>6</v>
      </c>
      <c r="AE1348">
        <v>2</v>
      </c>
      <c r="AF1348">
        <f>IF(LEN(TRIM(AE1348&amp;""))=0, "", VALUE(AE1348))</f>
        <v>2</v>
      </c>
      <c r="AG1348">
        <v>0</v>
      </c>
      <c r="AH1348">
        <f>IF(
    OR(U1348&lt;0, W1348&lt;0, Y1348&lt;0, AA1348&lt;0),
        1,
        IF(LEN(TRIM(AG1348&amp;""))=0, "", AG1348)
)</f>
        <v>0</v>
      </c>
      <c r="AI1348" t="str">
        <f>IF(
    COUNT(Q1348,V1348,X1348,Z1348,AB1348)=0,
        "Not Usable",
    IF(
        COUNT(Q1348,V1348,X1348,Z1348,AB1348)&lt;5,
            "Incomplete",
            IF(
                MIN(Q1348,V1348,X1348,Z1348,AB1348)=0,
                    "Incomplete",
                    "Complete"
            )
    )
)</f>
        <v>Complete</v>
      </c>
    </row>
    <row r="1349" spans="1:35" x14ac:dyDescent="0.3">
      <c r="A1349">
        <v>45453</v>
      </c>
      <c r="B1349" s="6">
        <v>45045.420659722222</v>
      </c>
      <c r="C1349" s="3">
        <f>INT(B1349)</f>
        <v>45045</v>
      </c>
      <c r="D1349" s="2">
        <f>MOD(B1349,1)</f>
        <v>0.42065972222189885</v>
      </c>
      <c r="E1349">
        <v>27</v>
      </c>
      <c r="F1349" t="s">
        <v>8</v>
      </c>
      <c r="G1349" t="str">
        <f xml:space="preserve"> PROPER(TRIM(CLEAN(SUBSTITUTE(F1349,CHAR(160)," "))))</f>
        <v>West</v>
      </c>
      <c r="H1349" t="s">
        <v>27</v>
      </c>
      <c r="I1349" t="str">
        <f>PROPER(TRIM(CLEAN((SUBSTITUTE(H1349,"-"," ")))))</f>
        <v>In Store</v>
      </c>
      <c r="J1349">
        <v>23028</v>
      </c>
      <c r="K1349" t="s">
        <v>2</v>
      </c>
      <c r="L1349" t="str">
        <f xml:space="preserve"> PROPER(TRIM(CLEAN(SUBSTITUTE(K1349,CHAR(160)," "))))</f>
        <v>Home Office</v>
      </c>
      <c r="M1349" t="s">
        <v>16</v>
      </c>
      <c r="N1349" t="str">
        <f xml:space="preserve"> PROPER(TRIM(CLEAN(SUBSTITUTE(M1349,CHAR(160)," "))))</f>
        <v>Grocery</v>
      </c>
      <c r="O1349" t="s">
        <v>28</v>
      </c>
      <c r="P1349" t="str">
        <f>IF(LEN(TRIM(Table1[[#This Row],[subcategory]]&amp;""))=0,"Unknown", PROPER(TRIM(Table1[[#This Row],[subcategory]])))</f>
        <v>Pantry</v>
      </c>
      <c r="Q1349">
        <v>38.89</v>
      </c>
      <c r="R1349" s="1">
        <f>IF(LEN(TRIM(Q1349&amp;""))=0, "", VALUE(SUBSTITUTE(Q1349,"$","")))</f>
        <v>38.89</v>
      </c>
      <c r="S1349">
        <v>2</v>
      </c>
      <c r="T1349">
        <f>IF(LEN(TRIM(S1349&amp;""))=0, "", VALUE(S1349))</f>
        <v>2</v>
      </c>
      <c r="U1349">
        <v>77.78</v>
      </c>
      <c r="V1349" s="1">
        <f>IF(LEN(TRIM(U1349&amp;""))=0, "", VALUE(SUBSTITUTE(U1349,"$","")))</f>
        <v>77.78</v>
      </c>
      <c r="W1349" s="1">
        <v>61.679540000000003</v>
      </c>
      <c r="X1349" s="1">
        <f>IF(LEN(TRIM(W1349&amp;""))=0, "", VALUE(SUBSTITUTE(W1349,"$","")))</f>
        <v>61.679540000000003</v>
      </c>
      <c r="Y1349" s="5" t="s">
        <v>6433</v>
      </c>
      <c r="Z1349" s="4" cm="1">
        <f t="array" ref="Z1349">IF(
    LEN(TRIM(Y1349&amp;""))=0,
        IF(AND(ISNUMBER(net_sales_clean), ISNUMBER(profit_clean)),
            net_sales_clean - profit_clean,
            ""
        ),
    VALUE(SUBSTITUTE(Y1349,"$",""))
)</f>
        <v>45.665634346183403</v>
      </c>
      <c r="AA1349" s="5" t="s">
        <v>6432</v>
      </c>
      <c r="AB1349" s="4" cm="1">
        <f t="array" ref="AB1349">IF(
    LEN(TRIM(AA1349&amp;""))=0,
        IF(AND(ISNUMBER(net_sales_clean), ISNUMBER(cost_clean)),
            net_sales_clean - cost_clean,
            ""
        ),
    VALUE(SUBSTITUTE(AA1349,"$",""))
)</f>
        <v>16.013905653816501</v>
      </c>
      <c r="AC1349">
        <v>6</v>
      </c>
      <c r="AD1349">
        <f>IF(LEN(TRIM(AC1349&amp;""))=0, "", VALUE(AC1349))</f>
        <v>6</v>
      </c>
      <c r="AF1349" t="str">
        <f>IF(LEN(TRIM(AE1349&amp;""))=0, "", VALUE(AE1349))</f>
        <v/>
      </c>
      <c r="AG1349">
        <v>1</v>
      </c>
      <c r="AH1349">
        <f>IF(
    OR(U1349&lt;0, W1349&lt;0, Y1349&lt;0, AA1349&lt;0),
        1,
        IF(LEN(TRIM(AG1349&amp;""))=0, "", AG1349)
)</f>
        <v>1</v>
      </c>
      <c r="AI1349" t="str">
        <f>IF(
    COUNT(Q1349,V1349,X1349,Z1349,AB1349)=0,
        "Not Usable",
    IF(
        COUNT(Q1349,V1349,X1349,Z1349,AB1349)&lt;5,
            "Incomplete",
            IF(
                MIN(Q1349,V1349,X1349,Z1349,AB1349)=0,
                    "Incomplete",
                    "Complete"
            )
    )
)</f>
        <v>Complete</v>
      </c>
    </row>
    <row r="1350" spans="1:35" x14ac:dyDescent="0.3">
      <c r="A1350">
        <v>11994</v>
      </c>
      <c r="B1350" s="6">
        <v>45269.352152777778</v>
      </c>
      <c r="C1350" s="3">
        <f>INT(B1350)</f>
        <v>45269</v>
      </c>
      <c r="D1350" s="2">
        <f>MOD(B1350,1)</f>
        <v>0.35215277777751908</v>
      </c>
      <c r="E1350">
        <v>74</v>
      </c>
      <c r="F1350" t="s">
        <v>13</v>
      </c>
      <c r="G1350" t="str">
        <f xml:space="preserve"> PROPER(TRIM(CLEAN(SUBSTITUTE(F1350,CHAR(160)," "))))</f>
        <v>Northeast</v>
      </c>
      <c r="H1350" t="s">
        <v>7</v>
      </c>
      <c r="I1350" t="str">
        <f>PROPER(TRIM(CLEAN((SUBSTITUTE(H1350,"-"," ")))))</f>
        <v>In Store</v>
      </c>
      <c r="J1350">
        <v>5073</v>
      </c>
      <c r="K1350" t="s">
        <v>6</v>
      </c>
      <c r="L1350" t="str">
        <f xml:space="preserve"> PROPER(TRIM(CLEAN(SUBSTITUTE(K1350,CHAR(160)," "))))</f>
        <v>Corporate</v>
      </c>
      <c r="M1350" t="s">
        <v>19</v>
      </c>
      <c r="N1350" t="str">
        <f xml:space="preserve"> PROPER(TRIM(CLEAN(SUBSTITUTE(M1350,CHAR(160)," "))))</f>
        <v>Apparel</v>
      </c>
      <c r="O1350" t="s">
        <v>41</v>
      </c>
      <c r="P1350" t="str">
        <f>IF(LEN(TRIM(Table1[[#This Row],[subcategory]]&amp;""))=0,"Unknown", PROPER(TRIM(Table1[[#This Row],[subcategory]])))</f>
        <v>Shoes</v>
      </c>
      <c r="R1350" s="1" t="str">
        <f>IF(LEN(TRIM(Q1350&amp;""))=0, "", VALUE(SUBSTITUTE(Q1350,"$","")))</f>
        <v/>
      </c>
      <c r="S1350">
        <v>3</v>
      </c>
      <c r="T1350">
        <f>IF(LEN(TRIM(S1350&amp;""))=0, "", VALUE(S1350))</f>
        <v>3</v>
      </c>
      <c r="V1350" s="1" t="str">
        <f>IF(LEN(TRIM(U1350&amp;""))=0, "", VALUE(SUBSTITUTE(U1350,"$","")))</f>
        <v/>
      </c>
      <c r="X1350" s="1" t="str">
        <f>IF(LEN(TRIM(W1350&amp;""))=0, "", VALUE(SUBSTITUTE(W1350,"$","")))</f>
        <v/>
      </c>
      <c r="Z1350" s="1" t="str" cm="1">
        <f t="array" ref="Z1350">IF(
    LEN(TRIM(Y1350&amp;""))=0,
        IF(AND(ISNUMBER(net_sales_clean), ISNUMBER(profit_clean)),
            net_sales_clean - profit_clean,
            ""
        ),
    VALUE(SUBSTITUTE(Y1350,"$",""))
)</f>
        <v/>
      </c>
      <c r="AB1350" s="1" t="str" cm="1">
        <f t="array" ref="AB1350">IF(
    LEN(TRIM(AA1350&amp;""))=0,
        IF(AND(ISNUMBER(net_sales_clean), ISNUMBER(cost_clean)),
            net_sales_clean - cost_clean,
            ""
        ),
    VALUE(SUBSTITUTE(AA1350,"$",""))
)</f>
        <v/>
      </c>
      <c r="AC1350">
        <v>4</v>
      </c>
      <c r="AD1350">
        <f>IF(LEN(TRIM(AC1350&amp;""))=0, "", VALUE(AC1350))</f>
        <v>4</v>
      </c>
      <c r="AE1350">
        <v>3</v>
      </c>
      <c r="AF1350">
        <f>IF(LEN(TRIM(AE1350&amp;""))=0, "", VALUE(AE1350))</f>
        <v>3</v>
      </c>
      <c r="AG1350">
        <v>0</v>
      </c>
      <c r="AH1350">
        <f>IF(
    OR(U1350&lt;0, W1350&lt;0, Y1350&lt;0, AA1350&lt;0),
        1,
        IF(LEN(TRIM(AG1350&amp;""))=0, "", AG1350)
)</f>
        <v>0</v>
      </c>
      <c r="AI1350" t="str">
        <f>IF(
    COUNT(Q1350,V1350,X1350,Z1350,AB1350)=0,
        "Not Usable",
    IF(
        COUNT(Q1350,V1350,X1350,Z1350,AB1350)&lt;5,
            "Incomplete",
            IF(
                MIN(Q1350,V1350,X1350,Z1350,AB1350)=0,
                    "Incomplete",
                    "Complete"
            )
    )
)</f>
        <v>Not Usable</v>
      </c>
    </row>
    <row r="1351" spans="1:35" x14ac:dyDescent="0.3">
      <c r="A1351">
        <v>31463</v>
      </c>
      <c r="B1351" s="6">
        <v>46014.711724537039</v>
      </c>
      <c r="C1351" s="3">
        <f>INT(B1351)</f>
        <v>46014</v>
      </c>
      <c r="D1351" s="2">
        <f>MOD(B1351,1)</f>
        <v>0.71172453703911742</v>
      </c>
      <c r="E1351">
        <v>82</v>
      </c>
      <c r="F1351" t="s">
        <v>33</v>
      </c>
      <c r="G1351" t="str">
        <f xml:space="preserve"> PROPER(TRIM(CLEAN(SUBSTITUTE(F1351,CHAR(160)," "))))</f>
        <v>South</v>
      </c>
      <c r="H1351" t="s">
        <v>11</v>
      </c>
      <c r="I1351" t="str">
        <f>PROPER(TRIM(CLEAN((SUBSTITUTE(H1351,"-"," ")))))</f>
        <v>Online</v>
      </c>
      <c r="J1351">
        <v>12203</v>
      </c>
      <c r="K1351" t="s">
        <v>2</v>
      </c>
      <c r="L1351" t="str">
        <f xml:space="preserve"> PROPER(TRIM(CLEAN(SUBSTITUTE(K1351,CHAR(160)," "))))</f>
        <v>Home Office</v>
      </c>
      <c r="M1351" t="s">
        <v>16</v>
      </c>
      <c r="N1351" t="str">
        <f xml:space="preserve"> PROPER(TRIM(CLEAN(SUBSTITUTE(M1351,CHAR(160)," "))))</f>
        <v>Grocery</v>
      </c>
      <c r="O1351" t="s">
        <v>29</v>
      </c>
      <c r="P1351" t="str">
        <f>IF(LEN(TRIM(Table1[[#This Row],[subcategory]]&amp;""))=0,"Unknown", PROPER(TRIM(Table1[[#This Row],[subcategory]])))</f>
        <v>Beverages</v>
      </c>
      <c r="Q1351">
        <v>20.77</v>
      </c>
      <c r="R1351" s="1">
        <f>IF(LEN(TRIM(Q1351&amp;""))=0, "", VALUE(SUBSTITUTE(Q1351,"$","")))</f>
        <v>20.77</v>
      </c>
      <c r="S1351">
        <v>0</v>
      </c>
      <c r="T1351">
        <f>IF(LEN(TRIM(S1351&amp;""))=0, "", VALUE(S1351))</f>
        <v>0</v>
      </c>
      <c r="U1351">
        <v>0</v>
      </c>
      <c r="V1351" s="1">
        <f>IF(LEN(TRIM(U1351&amp;""))=0, "", VALUE(SUBSTITUTE(U1351,"$","")))</f>
        <v>0</v>
      </c>
      <c r="W1351" s="1">
        <v>0</v>
      </c>
      <c r="X1351" s="1">
        <f>IF(LEN(TRIM(W1351&amp;""))=0, "", VALUE(SUBSTITUTE(W1351,"$","")))</f>
        <v>0</v>
      </c>
      <c r="Y1351">
        <v>0</v>
      </c>
      <c r="Z1351" s="1" cm="1">
        <f t="array" ref="Z1351">IF(
    LEN(TRIM(Y1351&amp;""))=0,
        IF(AND(ISNUMBER(net_sales_clean), ISNUMBER(profit_clean)),
            net_sales_clean - profit_clean,
            ""
        ),
    VALUE(SUBSTITUTE(Y1351,"$",""))
)</f>
        <v>0</v>
      </c>
      <c r="AA1351">
        <v>0</v>
      </c>
      <c r="AB1351" s="1" cm="1">
        <f t="array" ref="AB1351">IF(
    LEN(TRIM(AA1351&amp;""))=0,
        IF(AND(ISNUMBER(net_sales_clean), ISNUMBER(cost_clean)),
            net_sales_clean - cost_clean,
            ""
        ),
    VALUE(SUBSTITUTE(AA1351,"$",""))
)</f>
        <v>0</v>
      </c>
      <c r="AC1351">
        <v>6</v>
      </c>
      <c r="AD1351">
        <f>IF(LEN(TRIM(AC1351&amp;""))=0, "", VALUE(AC1351))</f>
        <v>6</v>
      </c>
      <c r="AE1351">
        <v>2</v>
      </c>
      <c r="AF1351">
        <f>IF(LEN(TRIM(AE1351&amp;""))=0, "", VALUE(AE1351))</f>
        <v>2</v>
      </c>
      <c r="AG1351">
        <v>0</v>
      </c>
      <c r="AH1351">
        <f>IF(
    OR(U1351&lt;0, W1351&lt;0, Y1351&lt;0, AA1351&lt;0),
        1,
        IF(LEN(TRIM(AG1351&amp;""))=0, "", AG1351)
)</f>
        <v>0</v>
      </c>
      <c r="AI1351" t="str">
        <f>IF(
    COUNT(Q1351,V1351,X1351,Z1351,AB1351)=0,
        "Not Usable",
    IF(
        COUNT(Q1351,V1351,X1351,Z1351,AB1351)&lt;5,
            "Incomplete",
            IF(
                MIN(Q1351,V1351,X1351,Z1351,AB1351)=0,
                    "Incomplete",
                    "Complete"
            )
    )
)</f>
        <v>Incomplete</v>
      </c>
    </row>
    <row r="1352" spans="1:35" x14ac:dyDescent="0.3">
      <c r="A1352">
        <v>6725</v>
      </c>
      <c r="B1352" s="6">
        <v>45440.948113425926</v>
      </c>
      <c r="C1352" s="3">
        <f>INT(B1352)</f>
        <v>45440</v>
      </c>
      <c r="D1352" s="2">
        <f>MOD(B1352,1)</f>
        <v>0.94811342592583969</v>
      </c>
      <c r="E1352">
        <v>51</v>
      </c>
      <c r="F1352" t="s">
        <v>33</v>
      </c>
      <c r="G1352" t="str">
        <f xml:space="preserve"> PROPER(TRIM(CLEAN(SUBSTITUTE(F1352,CHAR(160)," "))))</f>
        <v>South</v>
      </c>
      <c r="H1352" t="s">
        <v>30</v>
      </c>
      <c r="I1352" t="str">
        <f>PROPER(TRIM(CLEAN((SUBSTITUTE(H1352,"-"," ")))))</f>
        <v>Mobile App</v>
      </c>
      <c r="J1352">
        <v>18950</v>
      </c>
      <c r="K1352" t="s">
        <v>14</v>
      </c>
      <c r="L1352" t="str">
        <f xml:space="preserve"> PROPER(TRIM(CLEAN(SUBSTITUTE(K1352,CHAR(160)," "))))</f>
        <v>Consumer</v>
      </c>
      <c r="M1352" t="s">
        <v>23</v>
      </c>
      <c r="N1352" t="str">
        <f xml:space="preserve"> PROPER(TRIM(CLEAN(SUBSTITUTE(M1352,CHAR(160)," "))))</f>
        <v>Electronics</v>
      </c>
      <c r="O1352" t="s">
        <v>34</v>
      </c>
      <c r="P1352" t="str">
        <f>IF(LEN(TRIM(Table1[[#This Row],[subcategory]]&amp;""))=0,"Unknown", PROPER(TRIM(Table1[[#This Row],[subcategory]])))</f>
        <v>Phones</v>
      </c>
      <c r="Q1352">
        <v>148.46</v>
      </c>
      <c r="R1352" s="1">
        <f>IF(LEN(TRIM(Q1352&amp;""))=0, "", VALUE(SUBSTITUTE(Q1352,"$","")))</f>
        <v>148.46</v>
      </c>
      <c r="S1352">
        <v>1</v>
      </c>
      <c r="T1352">
        <f>IF(LEN(TRIM(S1352&amp;""))=0, "", VALUE(S1352))</f>
        <v>1</v>
      </c>
      <c r="U1352">
        <v>148.46</v>
      </c>
      <c r="V1352" s="1">
        <f>IF(LEN(TRIM(U1352&amp;""))=0, "", VALUE(SUBSTITUTE(U1352,"$","")))</f>
        <v>148.46</v>
      </c>
      <c r="W1352" s="4" t="s">
        <v>6431</v>
      </c>
      <c r="X1352" s="4">
        <f>IF(LEN(TRIM(W1352&amp;""))=0, "", VALUE(SUBSTITUTE(W1352,"$","")))</f>
        <v>117.43186</v>
      </c>
      <c r="Y1352">
        <v>68.185236352536293</v>
      </c>
      <c r="Z1352" s="1" cm="1">
        <f t="array" ref="Z1352">IF(
    LEN(TRIM(Y1352&amp;""))=0,
        IF(AND(ISNUMBER(net_sales_clean), ISNUMBER(profit_clean)),
            net_sales_clean - profit_clean,
            ""
        ),
    VALUE(SUBSTITUTE(Y1352,"$",""))
)</f>
        <v>68.185236352536293</v>
      </c>
      <c r="AA1352" s="5" t="s">
        <v>6430</v>
      </c>
      <c r="AB1352" s="4" cm="1">
        <f t="array" ref="AB1352">IF(
    LEN(TRIM(AA1352&amp;""))=0,
        IF(AND(ISNUMBER(net_sales_clean), ISNUMBER(cost_clean)),
            net_sales_clean - cost_clean,
            ""
        ),
    VALUE(SUBSTITUTE(AA1352,"$",""))
)</f>
        <v>49.2466236474637</v>
      </c>
      <c r="AC1352">
        <v>7</v>
      </c>
      <c r="AD1352">
        <f>IF(LEN(TRIM(AC1352&amp;""))=0, "", VALUE(AC1352))</f>
        <v>7</v>
      </c>
      <c r="AE1352">
        <v>1</v>
      </c>
      <c r="AF1352">
        <f>IF(LEN(TRIM(AE1352&amp;""))=0, "", VALUE(AE1352))</f>
        <v>1</v>
      </c>
      <c r="AG1352">
        <v>0</v>
      </c>
      <c r="AH1352">
        <f>IF(
    OR(U1352&lt;0, W1352&lt;0, Y1352&lt;0, AA1352&lt;0),
        1,
        IF(LEN(TRIM(AG1352&amp;""))=0, "", AG1352)
)</f>
        <v>0</v>
      </c>
      <c r="AI1352" t="str">
        <f>IF(
    COUNT(Q1352,V1352,X1352,Z1352,AB1352)=0,
        "Not Usable",
    IF(
        COUNT(Q1352,V1352,X1352,Z1352,AB1352)&lt;5,
            "Incomplete",
            IF(
                MIN(Q1352,V1352,X1352,Z1352,AB1352)=0,
                    "Incomplete",
                    "Complete"
            )
    )
)</f>
        <v>Complete</v>
      </c>
    </row>
    <row r="1353" spans="1:35" x14ac:dyDescent="0.3">
      <c r="A1353">
        <v>12762</v>
      </c>
      <c r="B1353" s="6">
        <v>45724.891539351855</v>
      </c>
      <c r="C1353" s="3">
        <f>INT(B1353)</f>
        <v>45724</v>
      </c>
      <c r="D1353" s="2">
        <f>MOD(B1353,1)</f>
        <v>0.89153935185458977</v>
      </c>
      <c r="E1353">
        <v>75</v>
      </c>
      <c r="F1353" t="s">
        <v>21</v>
      </c>
      <c r="G1353" t="str">
        <f xml:space="preserve"> PROPER(TRIM(CLEAN(SUBSTITUTE(F1353,CHAR(160)," "))))</f>
        <v>Midwest</v>
      </c>
      <c r="H1353" t="s">
        <v>7</v>
      </c>
      <c r="I1353" t="str">
        <f>PROPER(TRIM(CLEAN((SUBSTITUTE(H1353,"-"," ")))))</f>
        <v>In Store</v>
      </c>
      <c r="J1353">
        <v>29996</v>
      </c>
      <c r="K1353" t="s">
        <v>14</v>
      </c>
      <c r="L1353" t="str">
        <f xml:space="preserve"> PROPER(TRIM(CLEAN(SUBSTITUTE(K1353,CHAR(160)," "))))</f>
        <v>Consumer</v>
      </c>
      <c r="M1353" t="s">
        <v>9</v>
      </c>
      <c r="N1353" t="str">
        <f xml:space="preserve"> PROPER(TRIM(CLEAN(SUBSTITUTE(M1353,CHAR(160)," "))))</f>
        <v>Home</v>
      </c>
      <c r="O1353" t="s">
        <v>12</v>
      </c>
      <c r="P1353" t="str">
        <f>IF(LEN(TRIM(Table1[[#This Row],[subcategory]]&amp;""))=0,"Unknown", PROPER(TRIM(Table1[[#This Row],[subcategory]])))</f>
        <v>Decor</v>
      </c>
      <c r="Q1353">
        <v>89.58</v>
      </c>
      <c r="R1353" s="1">
        <f>IF(LEN(TRIM(Q1353&amp;""))=0, "", VALUE(SUBSTITUTE(Q1353,"$","")))</f>
        <v>89.58</v>
      </c>
      <c r="S1353">
        <v>4</v>
      </c>
      <c r="T1353">
        <f>IF(LEN(TRIM(S1353&amp;""))=0, "", VALUE(S1353))</f>
        <v>4</v>
      </c>
      <c r="U1353">
        <v>358.32</v>
      </c>
      <c r="V1353" s="1">
        <f>IF(LEN(TRIM(U1353&amp;""))=0, "", VALUE(SUBSTITUTE(U1353,"$","")))</f>
        <v>358.32</v>
      </c>
      <c r="W1353" s="1">
        <v>232.54968</v>
      </c>
      <c r="X1353" s="1">
        <f>IF(LEN(TRIM(W1353&amp;""))=0, "", VALUE(SUBSTITUTE(W1353,"$","")))</f>
        <v>232.54968</v>
      </c>
      <c r="Y1353" s="5" t="s">
        <v>6429</v>
      </c>
      <c r="Z1353" s="4" cm="1">
        <f t="array" ref="Z1353">IF(
    LEN(TRIM(Y1353&amp;""))=0,
        IF(AND(ISNUMBER(net_sales_clean), ISNUMBER(profit_clean)),
            net_sales_clean - profit_clean,
            ""
        ),
    VALUE(SUBSTITUTE(Y1353,"$",""))
)</f>
        <v>181.50128597558501</v>
      </c>
      <c r="AA1353" s="5" t="s">
        <v>6428</v>
      </c>
      <c r="AB1353" s="4" cm="1">
        <f t="array" ref="AB1353">IF(
    LEN(TRIM(AA1353&amp;""))=0,
        IF(AND(ISNUMBER(net_sales_clean), ISNUMBER(cost_clean)),
            net_sales_clean - cost_clean,
            ""
        ),
    VALUE(SUBSTITUTE(AA1353,"$",""))
)</f>
        <v>51.048394024414399</v>
      </c>
      <c r="AC1353">
        <v>3</v>
      </c>
      <c r="AD1353">
        <f>IF(LEN(TRIM(AC1353&amp;""))=0, "", VALUE(AC1353))</f>
        <v>3</v>
      </c>
      <c r="AE1353">
        <v>1</v>
      </c>
      <c r="AF1353">
        <f>IF(LEN(TRIM(AE1353&amp;""))=0, "", VALUE(AE1353))</f>
        <v>1</v>
      </c>
      <c r="AG1353">
        <v>0</v>
      </c>
      <c r="AH1353">
        <f>IF(
    OR(U1353&lt;0, W1353&lt;0, Y1353&lt;0, AA1353&lt;0),
        1,
        IF(LEN(TRIM(AG1353&amp;""))=0, "", AG1353)
)</f>
        <v>0</v>
      </c>
      <c r="AI1353" t="str">
        <f>IF(
    COUNT(Q1353,V1353,X1353,Z1353,AB1353)=0,
        "Not Usable",
    IF(
        COUNT(Q1353,V1353,X1353,Z1353,AB1353)&lt;5,
            "Incomplete",
            IF(
                MIN(Q1353,V1353,X1353,Z1353,AB1353)=0,
                    "Incomplete",
                    "Complete"
            )
    )
)</f>
        <v>Complete</v>
      </c>
    </row>
    <row r="1354" spans="1:35" x14ac:dyDescent="0.3">
      <c r="A1354">
        <v>20658</v>
      </c>
      <c r="B1354" s="6">
        <v>45418.020590277774</v>
      </c>
      <c r="C1354" s="3">
        <f>INT(B1354)</f>
        <v>45418</v>
      </c>
      <c r="D1354" s="2">
        <f>MOD(B1354,1)</f>
        <v>2.0590277774317656E-2</v>
      </c>
      <c r="E1354">
        <v>71</v>
      </c>
      <c r="F1354" t="s">
        <v>8</v>
      </c>
      <c r="G1354" t="str">
        <f xml:space="preserve"> PROPER(TRIM(CLEAN(SUBSTITUTE(F1354,CHAR(160)," "))))</f>
        <v>West</v>
      </c>
      <c r="H1354" t="s">
        <v>11</v>
      </c>
      <c r="I1354" t="str">
        <f>PROPER(TRIM(CLEAN((SUBSTITUTE(H1354,"-"," ")))))</f>
        <v>Online</v>
      </c>
      <c r="J1354">
        <v>5718</v>
      </c>
      <c r="K1354" t="s">
        <v>14</v>
      </c>
      <c r="L1354" t="str">
        <f xml:space="preserve"> PROPER(TRIM(CLEAN(SUBSTITUTE(K1354,CHAR(160)," "))))</f>
        <v>Consumer</v>
      </c>
      <c r="M1354" t="s">
        <v>1</v>
      </c>
      <c r="N1354" t="str">
        <f xml:space="preserve"> PROPER(TRIM(CLEAN(SUBSTITUTE(M1354,CHAR(160)," "))))</f>
        <v>Beauty</v>
      </c>
      <c r="O1354" t="s">
        <v>31</v>
      </c>
      <c r="P1354" t="str">
        <f>IF(LEN(TRIM(Table1[[#This Row],[subcategory]]&amp;""))=0,"Unknown", PROPER(TRIM(Table1[[#This Row],[subcategory]])))</f>
        <v>Skincare</v>
      </c>
      <c r="Q1354">
        <v>158.77000000000001</v>
      </c>
      <c r="R1354" s="1">
        <f>IF(LEN(TRIM(Q1354&amp;""))=0, "", VALUE(SUBSTITUTE(Q1354,"$","")))</f>
        <v>158.77000000000001</v>
      </c>
      <c r="S1354">
        <v>2</v>
      </c>
      <c r="T1354">
        <f>IF(LEN(TRIM(S1354&amp;""))=0, "", VALUE(S1354))</f>
        <v>2</v>
      </c>
      <c r="U1354">
        <v>317.54000000000002</v>
      </c>
      <c r="V1354" s="1">
        <f>IF(LEN(TRIM(U1354&amp;""))=0, "", VALUE(SUBSTITUTE(U1354,"$","")))</f>
        <v>317.54000000000002</v>
      </c>
      <c r="W1354" s="4" t="s">
        <v>6427</v>
      </c>
      <c r="X1354" s="4">
        <f>IF(LEN(TRIM(W1354&amp;""))=0, "", VALUE(SUBSTITUTE(W1354,"$","")))</f>
        <v>184.80828</v>
      </c>
      <c r="Y1354" s="5" t="s">
        <v>6426</v>
      </c>
      <c r="Z1354" s="4" cm="1">
        <f t="array" ref="Z1354">IF(
    LEN(TRIM(Y1354&amp;""))=0,
        IF(AND(ISNUMBER(net_sales_clean), ISNUMBER(profit_clean)),
            net_sales_clean - profit_clean,
            ""
        ),
    VALUE(SUBSTITUTE(Y1354,"$",""))
)</f>
        <v>114.20611915234601</v>
      </c>
      <c r="AA1354" s="5" t="s">
        <v>6425</v>
      </c>
      <c r="AB1354" s="4" cm="1">
        <f t="array" ref="AB1354">IF(
    LEN(TRIM(AA1354&amp;""))=0,
        IF(AND(ISNUMBER(net_sales_clean), ISNUMBER(cost_clean)),
            net_sales_clean - cost_clean,
            ""
        ),
    VALUE(SUBSTITUTE(AA1354,"$",""))
)</f>
        <v>70.602160847653707</v>
      </c>
      <c r="AC1354">
        <v>0</v>
      </c>
      <c r="AD1354">
        <f>IF(LEN(TRIM(AC1354&amp;""))=0, "", VALUE(AC1354))</f>
        <v>0</v>
      </c>
      <c r="AE1354">
        <v>2</v>
      </c>
      <c r="AF1354">
        <f>IF(LEN(TRIM(AE1354&amp;""))=0, "", VALUE(AE1354))</f>
        <v>2</v>
      </c>
      <c r="AG1354">
        <v>0</v>
      </c>
      <c r="AH1354">
        <f>IF(
    OR(U1354&lt;0, W1354&lt;0, Y1354&lt;0, AA1354&lt;0),
        1,
        IF(LEN(TRIM(AG1354&amp;""))=0, "", AG1354)
)</f>
        <v>0</v>
      </c>
      <c r="AI1354" t="str">
        <f>IF(
    COUNT(Q1354,V1354,X1354,Z1354,AB1354)=0,
        "Not Usable",
    IF(
        COUNT(Q1354,V1354,X1354,Z1354,AB1354)&lt;5,
            "Incomplete",
            IF(
                MIN(Q1354,V1354,X1354,Z1354,AB1354)=0,
                    "Incomplete",
                    "Complete"
            )
    )
)</f>
        <v>Complete</v>
      </c>
    </row>
    <row r="1355" spans="1:35" x14ac:dyDescent="0.3">
      <c r="A1355">
        <v>51805</v>
      </c>
      <c r="B1355" s="6">
        <v>45458.794050925928</v>
      </c>
      <c r="C1355" s="3">
        <f>INT(B1355)</f>
        <v>45458</v>
      </c>
      <c r="D1355" s="2">
        <f>MOD(B1355,1)</f>
        <v>0.79405092592787696</v>
      </c>
      <c r="E1355">
        <v>24</v>
      </c>
      <c r="F1355" t="s">
        <v>21</v>
      </c>
      <c r="G1355" t="str">
        <f xml:space="preserve"> PROPER(TRIM(CLEAN(SUBSTITUTE(F1355,CHAR(160)," "))))</f>
        <v>Midwest</v>
      </c>
      <c r="H1355" t="s">
        <v>30</v>
      </c>
      <c r="I1355" t="str">
        <f>PROPER(TRIM(CLEAN((SUBSTITUTE(H1355,"-"," ")))))</f>
        <v>Mobile App</v>
      </c>
      <c r="J1355">
        <v>8539</v>
      </c>
      <c r="K1355" t="s">
        <v>6</v>
      </c>
      <c r="L1355" t="str">
        <f xml:space="preserve"> PROPER(TRIM(CLEAN(SUBSTITUTE(K1355,CHAR(160)," "))))</f>
        <v>Corporate</v>
      </c>
      <c r="M1355" t="s">
        <v>16</v>
      </c>
      <c r="N1355" t="str">
        <f xml:space="preserve"> PROPER(TRIM(CLEAN(SUBSTITUTE(M1355,CHAR(160)," "))))</f>
        <v>Grocery</v>
      </c>
      <c r="P1355" t="str">
        <f>IF(LEN(TRIM(Table1[[#This Row],[subcategory]]&amp;""))=0,"Unknown", PROPER(TRIM(Table1[[#This Row],[subcategory]])))</f>
        <v>Unknown</v>
      </c>
      <c r="Q1355">
        <v>99.97</v>
      </c>
      <c r="R1355" s="1">
        <f>IF(LEN(TRIM(Q1355&amp;""))=0, "", VALUE(SUBSTITUTE(Q1355,"$","")))</f>
        <v>99.97</v>
      </c>
      <c r="S1355">
        <v>2</v>
      </c>
      <c r="T1355">
        <f>IF(LEN(TRIM(S1355&amp;""))=0, "", VALUE(S1355))</f>
        <v>2</v>
      </c>
      <c r="U1355">
        <v>199.94</v>
      </c>
      <c r="V1355" s="1">
        <f>IF(LEN(TRIM(U1355&amp;""))=0, "", VALUE(SUBSTITUTE(U1355,"$","")))</f>
        <v>199.94</v>
      </c>
      <c r="W1355" s="1">
        <v>164.35068000000001</v>
      </c>
      <c r="X1355" s="1">
        <f>IF(LEN(TRIM(W1355&amp;""))=0, "", VALUE(SUBSTITUTE(W1355,"$","")))</f>
        <v>164.35068000000001</v>
      </c>
      <c r="Y1355" s="5" t="s">
        <v>6424</v>
      </c>
      <c r="Z1355" s="4" cm="1">
        <f t="array" ref="Z1355">IF(
    LEN(TRIM(Y1355&amp;""))=0,
        IF(AND(ISNUMBER(net_sales_clean), ISNUMBER(profit_clean)),
            net_sales_clean - profit_clean,
            ""
        ),
    VALUE(SUBSTITUTE(Y1355,"$",""))
)</f>
        <v>100.084918254069</v>
      </c>
      <c r="AA1355" s="5" t="s">
        <v>6423</v>
      </c>
      <c r="AB1355" s="4" cm="1">
        <f t="array" ref="AB1355">IF(
    LEN(TRIM(AA1355&amp;""))=0,
        IF(AND(ISNUMBER(net_sales_clean), ISNUMBER(cost_clean)),
            net_sales_clean - cost_clean,
            ""
        ),
    VALUE(SUBSTITUTE(AA1355,"$",""))
)</f>
        <v>64.265761745930405</v>
      </c>
      <c r="AC1355">
        <v>2</v>
      </c>
      <c r="AD1355">
        <f>IF(LEN(TRIM(AC1355&amp;""))=0, "", VALUE(AC1355))</f>
        <v>2</v>
      </c>
      <c r="AE1355">
        <v>2</v>
      </c>
      <c r="AF1355">
        <f>IF(LEN(TRIM(AE1355&amp;""))=0, "", VALUE(AE1355))</f>
        <v>2</v>
      </c>
      <c r="AG1355">
        <v>0</v>
      </c>
      <c r="AH1355">
        <f>IF(
    OR(U1355&lt;0, W1355&lt;0, Y1355&lt;0, AA1355&lt;0),
        1,
        IF(LEN(TRIM(AG1355&amp;""))=0, "", AG1355)
)</f>
        <v>0</v>
      </c>
      <c r="AI1355" t="str">
        <f>IF(
    COUNT(Q1355,V1355,X1355,Z1355,AB1355)=0,
        "Not Usable",
    IF(
        COUNT(Q1355,V1355,X1355,Z1355,AB1355)&lt;5,
            "Incomplete",
            IF(
                MIN(Q1355,V1355,X1355,Z1355,AB1355)=0,
                    "Incomplete",
                    "Complete"
            )
    )
)</f>
        <v>Complete</v>
      </c>
    </row>
    <row r="1356" spans="1:35" x14ac:dyDescent="0.3">
      <c r="A1356">
        <v>48742</v>
      </c>
      <c r="B1356" s="6">
        <v>45603.369293981479</v>
      </c>
      <c r="C1356" s="3">
        <f>INT(B1356)</f>
        <v>45603</v>
      </c>
      <c r="D1356" s="2">
        <f>MOD(B1356,1)</f>
        <v>0.36929398147913162</v>
      </c>
      <c r="E1356">
        <v>28</v>
      </c>
      <c r="F1356" t="s">
        <v>33</v>
      </c>
      <c r="G1356" t="str">
        <f xml:space="preserve"> PROPER(TRIM(CLEAN(SUBSTITUTE(F1356,CHAR(160)," "))))</f>
        <v>South</v>
      </c>
      <c r="H1356" t="s">
        <v>17</v>
      </c>
      <c r="I1356" t="str">
        <f>PROPER(TRIM(CLEAN((SUBSTITUTE(H1356,"-"," ")))))</f>
        <v>Online</v>
      </c>
      <c r="J1356">
        <v>8228</v>
      </c>
      <c r="K1356" t="s">
        <v>14</v>
      </c>
      <c r="L1356" t="str">
        <f xml:space="preserve"> PROPER(TRIM(CLEAN(SUBSTITUTE(K1356,CHAR(160)," "))))</f>
        <v>Consumer</v>
      </c>
      <c r="M1356" t="s">
        <v>19</v>
      </c>
      <c r="N1356" t="str">
        <f xml:space="preserve"> PROPER(TRIM(CLEAN(SUBSTITUTE(M1356,CHAR(160)," "))))</f>
        <v>Apparel</v>
      </c>
      <c r="O1356" t="s">
        <v>18</v>
      </c>
      <c r="P1356" t="str">
        <f>IF(LEN(TRIM(Table1[[#This Row],[subcategory]]&amp;""))=0,"Unknown", PROPER(TRIM(Table1[[#This Row],[subcategory]])))</f>
        <v>Men</v>
      </c>
      <c r="Q1356">
        <v>11.77</v>
      </c>
      <c r="R1356" s="1">
        <f>IF(LEN(TRIM(Q1356&amp;""))=0, "", VALUE(SUBSTITUTE(Q1356,"$","")))</f>
        <v>11.77</v>
      </c>
      <c r="S1356">
        <v>3</v>
      </c>
      <c r="T1356">
        <f>IF(LEN(TRIM(S1356&amp;""))=0, "", VALUE(S1356))</f>
        <v>3</v>
      </c>
      <c r="U1356">
        <v>35.31</v>
      </c>
      <c r="V1356" s="1">
        <f>IF(LEN(TRIM(U1356&amp;""))=0, "", VALUE(SUBSTITUTE(U1356,"$","")))</f>
        <v>35.31</v>
      </c>
      <c r="W1356" s="1">
        <v>34.427250000000001</v>
      </c>
      <c r="X1356" s="1">
        <f>IF(LEN(TRIM(W1356&amp;""))=0, "", VALUE(SUBSTITUTE(W1356,"$","")))</f>
        <v>34.427250000000001</v>
      </c>
      <c r="Y1356" s="5" t="s">
        <v>6422</v>
      </c>
      <c r="Z1356" s="4" cm="1">
        <f t="array" ref="Z1356">IF(
    LEN(TRIM(Y1356&amp;""))=0,
        IF(AND(ISNUMBER(net_sales_clean), ISNUMBER(profit_clean)),
            net_sales_clean - profit_clean,
            ""
        ),
    VALUE(SUBSTITUTE(Y1356,"$",""))
)</f>
        <v>27.913380402323401</v>
      </c>
      <c r="AA1356" s="5" t="s">
        <v>6421</v>
      </c>
      <c r="AB1356" s="4" cm="1">
        <f t="array" ref="AB1356">IF(
    LEN(TRIM(AA1356&amp;""))=0,
        IF(AND(ISNUMBER(net_sales_clean), ISNUMBER(cost_clean)),
            net_sales_clean - cost_clean,
            ""
        ),
    VALUE(SUBSTITUTE(AA1356,"$",""))
)</f>
        <v>6.5138695976765897</v>
      </c>
      <c r="AC1356">
        <v>9</v>
      </c>
      <c r="AD1356">
        <f>IF(LEN(TRIM(AC1356&amp;""))=0, "", VALUE(AC1356))</f>
        <v>9</v>
      </c>
      <c r="AE1356">
        <v>5</v>
      </c>
      <c r="AF1356">
        <f>IF(LEN(TRIM(AE1356&amp;""))=0, "", VALUE(AE1356))</f>
        <v>5</v>
      </c>
      <c r="AG1356">
        <v>0</v>
      </c>
      <c r="AH1356">
        <f>IF(
    OR(U1356&lt;0, W1356&lt;0, Y1356&lt;0, AA1356&lt;0),
        1,
        IF(LEN(TRIM(AG1356&amp;""))=0, "", AG1356)
)</f>
        <v>0</v>
      </c>
      <c r="AI1356" t="str">
        <f>IF(
    COUNT(Q1356,V1356,X1356,Z1356,AB1356)=0,
        "Not Usable",
    IF(
        COUNT(Q1356,V1356,X1356,Z1356,AB1356)&lt;5,
            "Incomplete",
            IF(
                MIN(Q1356,V1356,X1356,Z1356,AB1356)=0,
                    "Incomplete",
                    "Complete"
            )
    )
)</f>
        <v>Complete</v>
      </c>
    </row>
    <row r="1357" spans="1:35" x14ac:dyDescent="0.3">
      <c r="A1357">
        <v>28597</v>
      </c>
      <c r="B1357" s="6">
        <v>45529.211944444447</v>
      </c>
      <c r="C1357" s="3">
        <f>INT(B1357)</f>
        <v>45529</v>
      </c>
      <c r="D1357" s="2">
        <f>MOD(B1357,1)</f>
        <v>0.21194444444699911</v>
      </c>
      <c r="E1357">
        <v>51</v>
      </c>
      <c r="F1357" t="s">
        <v>15</v>
      </c>
      <c r="G1357" t="str">
        <f xml:space="preserve"> PROPER(TRIM(CLEAN(SUBSTITUTE(F1357,CHAR(160)," "))))</f>
        <v>West</v>
      </c>
      <c r="H1357" t="s">
        <v>17</v>
      </c>
      <c r="I1357" t="str">
        <f>PROPER(TRIM(CLEAN((SUBSTITUTE(H1357,"-"," ")))))</f>
        <v>Online</v>
      </c>
      <c r="J1357">
        <v>7277</v>
      </c>
      <c r="K1357" t="s">
        <v>2</v>
      </c>
      <c r="L1357" t="str">
        <f xml:space="preserve"> PROPER(TRIM(CLEAN(SUBSTITUTE(K1357,CHAR(160)," "))))</f>
        <v>Home Office</v>
      </c>
      <c r="M1357" t="s">
        <v>23</v>
      </c>
      <c r="N1357" t="str">
        <f xml:space="preserve"> PROPER(TRIM(CLEAN(SUBSTITUTE(M1357,CHAR(160)," "))))</f>
        <v>Electronics</v>
      </c>
      <c r="O1357" t="s">
        <v>34</v>
      </c>
      <c r="P1357" t="str">
        <f>IF(LEN(TRIM(Table1[[#This Row],[subcategory]]&amp;""))=0,"Unknown", PROPER(TRIM(Table1[[#This Row],[subcategory]])))</f>
        <v>Phones</v>
      </c>
      <c r="Q1357">
        <v>50.33</v>
      </c>
      <c r="R1357" s="1">
        <f>IF(LEN(TRIM(Q1357&amp;""))=0, "", VALUE(SUBSTITUTE(Q1357,"$","")))</f>
        <v>50.33</v>
      </c>
      <c r="S1357">
        <v>3</v>
      </c>
      <c r="T1357">
        <f>IF(LEN(TRIM(S1357&amp;""))=0, "", VALUE(S1357))</f>
        <v>3</v>
      </c>
      <c r="U1357">
        <v>-150.99</v>
      </c>
      <c r="V1357" s="1">
        <f>IF(LEN(TRIM(U1357&amp;""))=0, "", VALUE(SUBSTITUTE(U1357,"$","")))</f>
        <v>-150.99</v>
      </c>
      <c r="X1357" s="1" t="str">
        <f>IF(LEN(TRIM(W1357&amp;""))=0, "", VALUE(SUBSTITUTE(W1357,"$","")))</f>
        <v/>
      </c>
      <c r="Z1357" s="1" t="str" cm="1">
        <f t="array" ref="Z1357">IF(
    LEN(TRIM(Y1357&amp;""))=0,
        IF(AND(ISNUMBER(net_sales_clean), ISNUMBER(profit_clean)),
            net_sales_clean - profit_clean,
            ""
        ),
    VALUE(SUBSTITUTE(Y1357,"$",""))
)</f>
        <v/>
      </c>
      <c r="AB1357" s="1" t="str" cm="1">
        <f t="array" ref="AB1357">IF(
    LEN(TRIM(AA1357&amp;""))=0,
        IF(AND(ISNUMBER(net_sales_clean), ISNUMBER(cost_clean)),
            net_sales_clean - cost_clean,
            ""
        ),
    VALUE(SUBSTITUTE(AA1357,"$",""))
)</f>
        <v/>
      </c>
      <c r="AC1357">
        <v>5</v>
      </c>
      <c r="AD1357">
        <f>IF(LEN(TRIM(AC1357&amp;""))=0, "", VALUE(AC1357))</f>
        <v>5</v>
      </c>
      <c r="AE1357">
        <v>1</v>
      </c>
      <c r="AF1357">
        <f>IF(LEN(TRIM(AE1357&amp;""))=0, "", VALUE(AE1357))</f>
        <v>1</v>
      </c>
      <c r="AG1357">
        <v>0</v>
      </c>
      <c r="AH1357">
        <f>IF(
    OR(U1357&lt;0, W1357&lt;0, Y1357&lt;0, AA1357&lt;0),
        1,
        IF(LEN(TRIM(AG1357&amp;""))=0, "", AG1357)
)</f>
        <v>1</v>
      </c>
      <c r="AI1357" t="str">
        <f>IF(
    COUNT(Q1357,V1357,X1357,Z1357,AB1357)=0,
        "Not Usable",
    IF(
        COUNT(Q1357,V1357,X1357,Z1357,AB1357)&lt;5,
            "Incomplete",
            IF(
                MIN(Q1357,V1357,X1357,Z1357,AB1357)=0,
                    "Incomplete",
                    "Complete"
            )
    )
)</f>
        <v>Incomplete</v>
      </c>
    </row>
    <row r="1358" spans="1:35" x14ac:dyDescent="0.3">
      <c r="A1358">
        <v>59729</v>
      </c>
      <c r="B1358" s="6">
        <v>45794.503275462965</v>
      </c>
      <c r="C1358" s="3">
        <f>INT(B1358)</f>
        <v>45794</v>
      </c>
      <c r="D1358" s="2">
        <f>MOD(B1358,1)</f>
        <v>0.50327546296466608</v>
      </c>
      <c r="E1358">
        <v>14</v>
      </c>
      <c r="F1358" t="s">
        <v>8</v>
      </c>
      <c r="G1358" t="str">
        <f xml:space="preserve"> PROPER(TRIM(CLEAN(SUBSTITUTE(F1358,CHAR(160)," "))))</f>
        <v>West</v>
      </c>
      <c r="H1358" t="s">
        <v>11</v>
      </c>
      <c r="I1358" t="str">
        <f>PROPER(TRIM(CLEAN((SUBSTITUTE(H1358,"-"," ")))))</f>
        <v>Online</v>
      </c>
      <c r="J1358">
        <v>25859</v>
      </c>
      <c r="K1358" t="s">
        <v>10</v>
      </c>
      <c r="L1358" t="str">
        <f xml:space="preserve"> PROPER(TRIM(CLEAN(SUBSTITUTE(K1358,CHAR(160)," "))))</f>
        <v>Consumer</v>
      </c>
      <c r="M1358" t="s">
        <v>23</v>
      </c>
      <c r="N1358" t="str">
        <f xml:space="preserve"> PROPER(TRIM(CLEAN(SUBSTITUTE(M1358,CHAR(160)," "))))</f>
        <v>Electronics</v>
      </c>
      <c r="O1358" t="s">
        <v>25</v>
      </c>
      <c r="P1358" t="str">
        <f>IF(LEN(TRIM(Table1[[#This Row],[subcategory]]&amp;""))=0,"Unknown", PROPER(TRIM(Table1[[#This Row],[subcategory]])))</f>
        <v>Laptops</v>
      </c>
      <c r="Q1358">
        <v>41.1</v>
      </c>
      <c r="R1358" s="1">
        <f>IF(LEN(TRIM(Q1358&amp;""))=0, "", VALUE(SUBSTITUTE(Q1358,"$","")))</f>
        <v>41.1</v>
      </c>
      <c r="S1358">
        <v>1</v>
      </c>
      <c r="T1358">
        <f>IF(LEN(TRIM(S1358&amp;""))=0, "", VALUE(S1358))</f>
        <v>1</v>
      </c>
      <c r="U1358">
        <v>41.1</v>
      </c>
      <c r="V1358" s="1">
        <f>IF(LEN(TRIM(U1358&amp;""))=0, "", VALUE(SUBSTITUTE(U1358,"$","")))</f>
        <v>41.1</v>
      </c>
      <c r="W1358" s="1">
        <v>32.058</v>
      </c>
      <c r="X1358" s="1">
        <f>IF(LEN(TRIM(W1358&amp;""))=0, "", VALUE(SUBSTITUTE(W1358,"$","")))</f>
        <v>32.058</v>
      </c>
      <c r="Y1358" s="5" t="s">
        <v>6420</v>
      </c>
      <c r="Z1358" s="4" cm="1">
        <f t="array" ref="Z1358">IF(
    LEN(TRIM(Y1358&amp;""))=0,
        IF(AND(ISNUMBER(net_sales_clean), ISNUMBER(profit_clean)),
            net_sales_clean - profit_clean,
            ""
        ),
    VALUE(SUBSTITUTE(Y1358,"$",""))
)</f>
        <v>17.872160668346101</v>
      </c>
      <c r="AA1358" s="5" t="s">
        <v>6419</v>
      </c>
      <c r="AB1358" s="4" cm="1">
        <f t="array" ref="AB1358">IF(
    LEN(TRIM(AA1358&amp;""))=0,
        IF(AND(ISNUMBER(net_sales_clean), ISNUMBER(cost_clean)),
            net_sales_clean - cost_clean,
            ""
        ),
    VALUE(SUBSTITUTE(AA1358,"$",""))
)</f>
        <v>14.185839331653799</v>
      </c>
      <c r="AC1358">
        <v>4</v>
      </c>
      <c r="AD1358">
        <f>IF(LEN(TRIM(AC1358&amp;""))=0, "", VALUE(AC1358))</f>
        <v>4</v>
      </c>
      <c r="AE1358">
        <v>4</v>
      </c>
      <c r="AF1358">
        <f>IF(LEN(TRIM(AE1358&amp;""))=0, "", VALUE(AE1358))</f>
        <v>4</v>
      </c>
      <c r="AG1358">
        <v>0</v>
      </c>
      <c r="AH1358">
        <f>IF(
    OR(U1358&lt;0, W1358&lt;0, Y1358&lt;0, AA1358&lt;0),
        1,
        IF(LEN(TRIM(AG1358&amp;""))=0, "", AG1358)
)</f>
        <v>0</v>
      </c>
      <c r="AI1358" t="str">
        <f>IF(
    COUNT(Q1358,V1358,X1358,Z1358,AB1358)=0,
        "Not Usable",
    IF(
        COUNT(Q1358,V1358,X1358,Z1358,AB1358)&lt;5,
            "Incomplete",
            IF(
                MIN(Q1358,V1358,X1358,Z1358,AB1358)=0,
                    "Incomplete",
                    "Complete"
            )
    )
)</f>
        <v>Complete</v>
      </c>
    </row>
    <row r="1359" spans="1:35" x14ac:dyDescent="0.3">
      <c r="A1359">
        <v>28499</v>
      </c>
      <c r="B1359" s="6">
        <v>45479.294976851852</v>
      </c>
      <c r="C1359" s="3">
        <f>INT(B1359)</f>
        <v>45479</v>
      </c>
      <c r="D1359" s="2">
        <f>MOD(B1359,1)</f>
        <v>0.29497685185197042</v>
      </c>
      <c r="E1359">
        <v>63</v>
      </c>
      <c r="F1359" t="s">
        <v>15</v>
      </c>
      <c r="G1359" t="str">
        <f xml:space="preserve"> PROPER(TRIM(CLEAN(SUBSTITUTE(F1359,CHAR(160)," "))))</f>
        <v>West</v>
      </c>
      <c r="H1359" t="s">
        <v>27</v>
      </c>
      <c r="I1359" t="str">
        <f>PROPER(TRIM(CLEAN((SUBSTITUTE(H1359,"-"," ")))))</f>
        <v>In Store</v>
      </c>
      <c r="J1359">
        <v>20738</v>
      </c>
      <c r="K1359" t="s">
        <v>6</v>
      </c>
      <c r="L1359" t="str">
        <f xml:space="preserve"> PROPER(TRIM(CLEAN(SUBSTITUTE(K1359,CHAR(160)," "))))</f>
        <v>Corporate</v>
      </c>
      <c r="M1359" t="s">
        <v>1</v>
      </c>
      <c r="N1359" t="str">
        <f xml:space="preserve"> PROPER(TRIM(CLEAN(SUBSTITUTE(M1359,CHAR(160)," "))))</f>
        <v>Beauty</v>
      </c>
      <c r="O1359" t="s">
        <v>39</v>
      </c>
      <c r="P1359" t="str">
        <f>IF(LEN(TRIM(Table1[[#This Row],[subcategory]]&amp;""))=0,"Unknown", PROPER(TRIM(Table1[[#This Row],[subcategory]])))</f>
        <v>Fragrance</v>
      </c>
      <c r="R1359" s="1" t="str">
        <f>IF(LEN(TRIM(Q1359&amp;""))=0, "", VALUE(SUBSTITUTE(Q1359,"$","")))</f>
        <v/>
      </c>
      <c r="S1359">
        <v>4</v>
      </c>
      <c r="T1359">
        <f>IF(LEN(TRIM(S1359&amp;""))=0, "", VALUE(S1359))</f>
        <v>4</v>
      </c>
      <c r="V1359" s="1" t="str">
        <f>IF(LEN(TRIM(U1359&amp;""))=0, "", VALUE(SUBSTITUTE(U1359,"$","")))</f>
        <v/>
      </c>
      <c r="X1359" s="1" t="str">
        <f>IF(LEN(TRIM(W1359&amp;""))=0, "", VALUE(SUBSTITUTE(W1359,"$","")))</f>
        <v/>
      </c>
      <c r="Z1359" s="1" t="str" cm="1">
        <f t="array" ref="Z1359">IF(
    LEN(TRIM(Y1359&amp;""))=0,
        IF(AND(ISNUMBER(net_sales_clean), ISNUMBER(profit_clean)),
            net_sales_clean - profit_clean,
            ""
        ),
    VALUE(SUBSTITUTE(Y1359,"$",""))
)</f>
        <v/>
      </c>
      <c r="AB1359" s="1" t="str" cm="1">
        <f t="array" ref="AB1359">IF(
    LEN(TRIM(AA1359&amp;""))=0,
        IF(AND(ISNUMBER(net_sales_clean), ISNUMBER(cost_clean)),
            net_sales_clean - cost_clean,
            ""
        ),
    VALUE(SUBSTITUTE(AA1359,"$",""))
)</f>
        <v/>
      </c>
      <c r="AC1359">
        <v>6</v>
      </c>
      <c r="AD1359">
        <f>IF(LEN(TRIM(AC1359&amp;""))=0, "", VALUE(AC1359))</f>
        <v>6</v>
      </c>
      <c r="AE1359">
        <v>5</v>
      </c>
      <c r="AF1359">
        <f>IF(LEN(TRIM(AE1359&amp;""))=0, "", VALUE(AE1359))</f>
        <v>5</v>
      </c>
      <c r="AG1359">
        <v>0</v>
      </c>
      <c r="AH1359">
        <f>IF(
    OR(U1359&lt;0, W1359&lt;0, Y1359&lt;0, AA1359&lt;0),
        1,
        IF(LEN(TRIM(AG1359&amp;""))=0, "", AG1359)
)</f>
        <v>0</v>
      </c>
      <c r="AI1359" t="str">
        <f>IF(
    COUNT(Q1359,V1359,X1359,Z1359,AB1359)=0,
        "Not Usable",
    IF(
        COUNT(Q1359,V1359,X1359,Z1359,AB1359)&lt;5,
            "Incomplete",
            IF(
                MIN(Q1359,V1359,X1359,Z1359,AB1359)=0,
                    "Incomplete",
                    "Complete"
            )
    )
)</f>
        <v>Not Usable</v>
      </c>
    </row>
    <row r="1360" spans="1:35" x14ac:dyDescent="0.3">
      <c r="A1360">
        <v>35143</v>
      </c>
      <c r="B1360" s="6">
        <v>45138.100370370368</v>
      </c>
      <c r="C1360" s="3">
        <f>INT(B1360)</f>
        <v>45138</v>
      </c>
      <c r="D1360" s="2">
        <f>MOD(B1360,1)</f>
        <v>0.10037037036818219</v>
      </c>
      <c r="E1360">
        <v>13</v>
      </c>
      <c r="F1360" t="s">
        <v>33</v>
      </c>
      <c r="G1360" t="str">
        <f xml:space="preserve"> PROPER(TRIM(CLEAN(SUBSTITUTE(F1360,CHAR(160)," "))))</f>
        <v>South</v>
      </c>
      <c r="H1360" t="s">
        <v>11</v>
      </c>
      <c r="I1360" t="str">
        <f>PROPER(TRIM(CLEAN((SUBSTITUTE(H1360,"-"," ")))))</f>
        <v>Online</v>
      </c>
      <c r="J1360">
        <v>21627</v>
      </c>
      <c r="K1360" t="s">
        <v>10</v>
      </c>
      <c r="L1360" t="str">
        <f xml:space="preserve"> PROPER(TRIM(CLEAN(SUBSTITUTE(K1360,CHAR(160)," "))))</f>
        <v>Consumer</v>
      </c>
      <c r="M1360" t="s">
        <v>9</v>
      </c>
      <c r="N1360" t="str">
        <f xml:space="preserve"> PROPER(TRIM(CLEAN(SUBSTITUTE(M1360,CHAR(160)," "))))</f>
        <v>Home</v>
      </c>
      <c r="O1360" t="s">
        <v>36</v>
      </c>
      <c r="P1360" t="str">
        <f>IF(LEN(TRIM(Table1[[#This Row],[subcategory]]&amp;""))=0,"Unknown", PROPER(TRIM(Table1[[#This Row],[subcategory]])))</f>
        <v>Bedding</v>
      </c>
      <c r="Q1360">
        <v>70.8</v>
      </c>
      <c r="R1360" s="1">
        <f>IF(LEN(TRIM(Q1360&amp;""))=0, "", VALUE(SUBSTITUTE(Q1360,"$","")))</f>
        <v>70.8</v>
      </c>
      <c r="S1360">
        <v>1</v>
      </c>
      <c r="T1360">
        <f>IF(LEN(TRIM(S1360&amp;""))=0, "", VALUE(S1360))</f>
        <v>1</v>
      </c>
      <c r="U1360">
        <v>70.8</v>
      </c>
      <c r="V1360" s="1">
        <f>IF(LEN(TRIM(U1360&amp;""))=0, "", VALUE(SUBSTITUTE(U1360,"$","")))</f>
        <v>70.8</v>
      </c>
      <c r="W1360" s="4" t="s">
        <v>6418</v>
      </c>
      <c r="X1360" s="4">
        <f>IF(LEN(TRIM(W1360&amp;""))=0, "", VALUE(SUBSTITUTE(W1360,"$","")))</f>
        <v>61.949999999999903</v>
      </c>
      <c r="Y1360" s="5" t="s">
        <v>6417</v>
      </c>
      <c r="Z1360" s="4" cm="1">
        <f t="array" ref="Z1360">IF(
    LEN(TRIM(Y1360&amp;""))=0,
        IF(AND(ISNUMBER(net_sales_clean), ISNUMBER(profit_clean)),
            net_sales_clean - profit_clean,
            ""
        ),
    VALUE(SUBSTITUTE(Y1360,"$",""))
)</f>
        <v>47.330981959580598</v>
      </c>
      <c r="AA1360" s="5" t="s">
        <v>6416</v>
      </c>
      <c r="AB1360" s="4" cm="1">
        <f t="array" ref="AB1360">IF(
    LEN(TRIM(AA1360&amp;""))=0,
        IF(AND(ISNUMBER(net_sales_clean), ISNUMBER(cost_clean)),
            net_sales_clean - cost_clean,
            ""
        ),
    VALUE(SUBSTITUTE(AA1360,"$",""))
)</f>
        <v>14.6190180404193</v>
      </c>
      <c r="AC1360">
        <v>6</v>
      </c>
      <c r="AD1360">
        <f>IF(LEN(TRIM(AC1360&amp;""))=0, "", VALUE(AC1360))</f>
        <v>6</v>
      </c>
      <c r="AE1360">
        <v>5</v>
      </c>
      <c r="AF1360">
        <f>IF(LEN(TRIM(AE1360&amp;""))=0, "", VALUE(AE1360))</f>
        <v>5</v>
      </c>
      <c r="AG1360">
        <v>0</v>
      </c>
      <c r="AH1360">
        <f>IF(
    OR(U1360&lt;0, W1360&lt;0, Y1360&lt;0, AA1360&lt;0),
        1,
        IF(LEN(TRIM(AG1360&amp;""))=0, "", AG1360)
)</f>
        <v>0</v>
      </c>
      <c r="AI1360" t="str">
        <f>IF(
    COUNT(Q1360,V1360,X1360,Z1360,AB1360)=0,
        "Not Usable",
    IF(
        COUNT(Q1360,V1360,X1360,Z1360,AB1360)&lt;5,
            "Incomplete",
            IF(
                MIN(Q1360,V1360,X1360,Z1360,AB1360)=0,
                    "Incomplete",
                    "Complete"
            )
    )
)</f>
        <v>Complete</v>
      </c>
    </row>
    <row r="1361" spans="1:35" x14ac:dyDescent="0.3">
      <c r="A1361">
        <v>34038</v>
      </c>
      <c r="B1361" s="6">
        <v>45034.312511574077</v>
      </c>
      <c r="C1361" s="3">
        <f>INT(B1361)</f>
        <v>45034</v>
      </c>
      <c r="D1361" s="2">
        <f>MOD(B1361,1)</f>
        <v>0.31251157407677965</v>
      </c>
      <c r="E1361">
        <v>31</v>
      </c>
      <c r="F1361" t="s">
        <v>4</v>
      </c>
      <c r="G1361" t="str">
        <f xml:space="preserve"> PROPER(TRIM(CLEAN(SUBSTITUTE(F1361,CHAR(160)," "))))</f>
        <v>South</v>
      </c>
      <c r="H1361" t="s">
        <v>3</v>
      </c>
      <c r="I1361" t="str">
        <f>PROPER(TRIM(CLEAN((SUBSTITUTE(H1361,"-"," ")))))</f>
        <v>Phone</v>
      </c>
      <c r="J1361">
        <v>2600</v>
      </c>
      <c r="K1361" t="s">
        <v>6</v>
      </c>
      <c r="L1361" t="str">
        <f xml:space="preserve"> PROPER(TRIM(CLEAN(SUBSTITUTE(K1361,CHAR(160)," "))))</f>
        <v>Corporate</v>
      </c>
      <c r="M1361" t="s">
        <v>23</v>
      </c>
      <c r="N1361" t="str">
        <f xml:space="preserve"> PROPER(TRIM(CLEAN(SUBSTITUTE(M1361,CHAR(160)," "))))</f>
        <v>Electronics</v>
      </c>
      <c r="O1361" t="s">
        <v>40</v>
      </c>
      <c r="P1361" t="str">
        <f>IF(LEN(TRIM(Table1[[#This Row],[subcategory]]&amp;""))=0,"Unknown", PROPER(TRIM(Table1[[#This Row],[subcategory]])))</f>
        <v>Accessories</v>
      </c>
      <c r="Q1361">
        <v>42.47</v>
      </c>
      <c r="R1361" s="1">
        <f>IF(LEN(TRIM(Q1361&amp;""))=0, "", VALUE(SUBSTITUTE(Q1361,"$","")))</f>
        <v>42.47</v>
      </c>
      <c r="S1361">
        <v>4</v>
      </c>
      <c r="T1361">
        <f>IF(LEN(TRIM(S1361&amp;""))=0, "", VALUE(S1361))</f>
        <v>4</v>
      </c>
      <c r="U1361">
        <v>169.88</v>
      </c>
      <c r="V1361" s="1">
        <f>IF(LEN(TRIM(U1361&amp;""))=0, "", VALUE(SUBSTITUTE(U1361,"$","")))</f>
        <v>169.88</v>
      </c>
      <c r="W1361" s="1">
        <v>161.386</v>
      </c>
      <c r="X1361" s="1">
        <f>IF(LEN(TRIM(W1361&amp;""))=0, "", VALUE(SUBSTITUTE(W1361,"$","")))</f>
        <v>161.386</v>
      </c>
      <c r="Y1361" s="5" t="s">
        <v>6415</v>
      </c>
      <c r="Z1361" s="4" cm="1">
        <f t="array" ref="Z1361">IF(
    LEN(TRIM(Y1361&amp;""))=0,
        IF(AND(ISNUMBER(net_sales_clean), ISNUMBER(profit_clean)),
            net_sales_clean - profit_clean,
            ""
        ),
    VALUE(SUBSTITUTE(Y1361,"$",""))
)</f>
        <v>107.950227087971</v>
      </c>
      <c r="AA1361" s="5" t="s">
        <v>6414</v>
      </c>
      <c r="AB1361" s="4" cm="1">
        <f t="array" ref="AB1361">IF(
    LEN(TRIM(AA1361&amp;""))=0,
        IF(AND(ISNUMBER(net_sales_clean), ISNUMBER(cost_clean)),
            net_sales_clean - cost_clean,
            ""
        ),
    VALUE(SUBSTITUTE(AA1361,"$",""))
)</f>
        <v>53.435772912028497</v>
      </c>
      <c r="AC1361">
        <v>5</v>
      </c>
      <c r="AD1361">
        <f>IF(LEN(TRIM(AC1361&amp;""))=0, "", VALUE(AC1361))</f>
        <v>5</v>
      </c>
      <c r="AE1361">
        <v>5</v>
      </c>
      <c r="AF1361">
        <f>IF(LEN(TRIM(AE1361&amp;""))=0, "", VALUE(AE1361))</f>
        <v>5</v>
      </c>
      <c r="AG1361">
        <v>0</v>
      </c>
      <c r="AH1361">
        <f>IF(
    OR(U1361&lt;0, W1361&lt;0, Y1361&lt;0, AA1361&lt;0),
        1,
        IF(LEN(TRIM(AG1361&amp;""))=0, "", AG1361)
)</f>
        <v>0</v>
      </c>
      <c r="AI1361" t="str">
        <f>IF(
    COUNT(Q1361,V1361,X1361,Z1361,AB1361)=0,
        "Not Usable",
    IF(
        COUNT(Q1361,V1361,X1361,Z1361,AB1361)&lt;5,
            "Incomplete",
            IF(
                MIN(Q1361,V1361,X1361,Z1361,AB1361)=0,
                    "Incomplete",
                    "Complete"
            )
    )
)</f>
        <v>Complete</v>
      </c>
    </row>
    <row r="1362" spans="1:35" x14ac:dyDescent="0.3">
      <c r="A1362">
        <v>17905</v>
      </c>
      <c r="B1362" s="6">
        <v>45678.111111111109</v>
      </c>
      <c r="C1362" s="3">
        <f>INT(B1362)</f>
        <v>45678</v>
      </c>
      <c r="D1362" s="2">
        <f>MOD(B1362,1)</f>
        <v>0.11111111110949423</v>
      </c>
      <c r="E1362">
        <v>18</v>
      </c>
      <c r="F1362" t="s">
        <v>13</v>
      </c>
      <c r="G1362" t="str">
        <f xml:space="preserve"> PROPER(TRIM(CLEAN(SUBSTITUTE(F1362,CHAR(160)," "))))</f>
        <v>Northeast</v>
      </c>
      <c r="H1362" t="s">
        <v>11</v>
      </c>
      <c r="I1362" t="str">
        <f>PROPER(TRIM(CLEAN((SUBSTITUTE(H1362,"-"," ")))))</f>
        <v>Online</v>
      </c>
      <c r="J1362">
        <v>12369</v>
      </c>
      <c r="K1362" t="s">
        <v>14</v>
      </c>
      <c r="L1362" t="str">
        <f xml:space="preserve"> PROPER(TRIM(CLEAN(SUBSTITUTE(K1362,CHAR(160)," "))))</f>
        <v>Consumer</v>
      </c>
      <c r="M1362" t="s">
        <v>16</v>
      </c>
      <c r="N1362" t="str">
        <f xml:space="preserve"> PROPER(TRIM(CLEAN(SUBSTITUTE(M1362,CHAR(160)," "))))</f>
        <v>Grocery</v>
      </c>
      <c r="O1362" t="s">
        <v>37</v>
      </c>
      <c r="P1362" t="str">
        <f>IF(LEN(TRIM(Table1[[#This Row],[subcategory]]&amp;""))=0,"Unknown", PROPER(TRIM(Table1[[#This Row],[subcategory]])))</f>
        <v>Produce</v>
      </c>
      <c r="Q1362">
        <v>26.16</v>
      </c>
      <c r="R1362" s="1">
        <f>IF(LEN(TRIM(Q1362&amp;""))=0, "", VALUE(SUBSTITUTE(Q1362,"$","")))</f>
        <v>26.16</v>
      </c>
      <c r="S1362">
        <v>3</v>
      </c>
      <c r="T1362">
        <f>IF(LEN(TRIM(S1362&amp;""))=0, "", VALUE(S1362))</f>
        <v>3</v>
      </c>
      <c r="U1362">
        <v>78.48</v>
      </c>
      <c r="V1362" s="1">
        <f>IF(LEN(TRIM(U1362&amp;""))=0, "", VALUE(SUBSTITUTE(U1362,"$","")))</f>
        <v>78.48</v>
      </c>
      <c r="W1362" s="1">
        <v>66.629519999999999</v>
      </c>
      <c r="X1362" s="1">
        <f>IF(LEN(TRIM(W1362&amp;""))=0, "", VALUE(SUBSTITUTE(W1362,"$","")))</f>
        <v>66.629519999999999</v>
      </c>
      <c r="Y1362" s="5" t="s">
        <v>6413</v>
      </c>
      <c r="Z1362" s="4" cm="1">
        <f t="array" ref="Z1362">IF(
    LEN(TRIM(Y1362&amp;""))=0,
        IF(AND(ISNUMBER(net_sales_clean), ISNUMBER(profit_clean)),
            net_sales_clean - profit_clean,
            ""
        ),
    VALUE(SUBSTITUTE(Y1362,"$",""))
)</f>
        <v>49.075740871944298</v>
      </c>
      <c r="AA1362" s="5" t="s">
        <v>6412</v>
      </c>
      <c r="AB1362" s="4" cm="1">
        <f t="array" ref="AB1362">IF(
    LEN(TRIM(AA1362&amp;""))=0,
        IF(AND(ISNUMBER(net_sales_clean), ISNUMBER(cost_clean)),
            net_sales_clean - cost_clean,
            ""
        ),
    VALUE(SUBSTITUTE(AA1362,"$",""))
)</f>
        <v>17.553779128055599</v>
      </c>
      <c r="AC1362">
        <v>1</v>
      </c>
      <c r="AD1362">
        <f>IF(LEN(TRIM(AC1362&amp;""))=0, "", VALUE(AC1362))</f>
        <v>1</v>
      </c>
      <c r="AE1362">
        <v>4</v>
      </c>
      <c r="AF1362">
        <f>IF(LEN(TRIM(AE1362&amp;""))=0, "", VALUE(AE1362))</f>
        <v>4</v>
      </c>
      <c r="AG1362">
        <v>1</v>
      </c>
      <c r="AH1362">
        <f>IF(
    OR(U1362&lt;0, W1362&lt;0, Y1362&lt;0, AA1362&lt;0),
        1,
        IF(LEN(TRIM(AG1362&amp;""))=0, "", AG1362)
)</f>
        <v>1</v>
      </c>
      <c r="AI1362" t="str">
        <f>IF(
    COUNT(Q1362,V1362,X1362,Z1362,AB1362)=0,
        "Not Usable",
    IF(
        COUNT(Q1362,V1362,X1362,Z1362,AB1362)&lt;5,
            "Incomplete",
            IF(
                MIN(Q1362,V1362,X1362,Z1362,AB1362)=0,
                    "Incomplete",
                    "Complete"
            )
    )
)</f>
        <v>Complete</v>
      </c>
    </row>
    <row r="1363" spans="1:35" x14ac:dyDescent="0.3">
      <c r="A1363">
        <v>22365</v>
      </c>
      <c r="B1363" s="6">
        <v>45895.208182870374</v>
      </c>
      <c r="C1363" s="3">
        <f>INT(B1363)</f>
        <v>45895</v>
      </c>
      <c r="D1363" s="2">
        <f>MOD(B1363,1)</f>
        <v>0.20818287037400296</v>
      </c>
      <c r="E1363">
        <v>71</v>
      </c>
      <c r="F1363" t="s">
        <v>21</v>
      </c>
      <c r="G1363" t="str">
        <f xml:space="preserve"> PROPER(TRIM(CLEAN(SUBSTITUTE(F1363,CHAR(160)," "))))</f>
        <v>Midwest</v>
      </c>
      <c r="H1363" t="s">
        <v>30</v>
      </c>
      <c r="I1363" t="str">
        <f>PROPER(TRIM(CLEAN((SUBSTITUTE(H1363,"-"," ")))))</f>
        <v>Mobile App</v>
      </c>
      <c r="J1363">
        <v>23509</v>
      </c>
      <c r="K1363" t="s">
        <v>10</v>
      </c>
      <c r="L1363" t="str">
        <f xml:space="preserve"> PROPER(TRIM(CLEAN(SUBSTITUTE(K1363,CHAR(160)," "))))</f>
        <v>Consumer</v>
      </c>
      <c r="M1363" t="s">
        <v>9</v>
      </c>
      <c r="N1363" t="str">
        <f xml:space="preserve"> PROPER(TRIM(CLEAN(SUBSTITUTE(M1363,CHAR(160)," "))))</f>
        <v>Home</v>
      </c>
      <c r="O1363" t="s">
        <v>32</v>
      </c>
      <c r="P1363" t="str">
        <f>IF(LEN(TRIM(Table1[[#This Row],[subcategory]]&amp;""))=0,"Unknown", PROPER(TRIM(Table1[[#This Row],[subcategory]])))</f>
        <v>Furniture</v>
      </c>
      <c r="Q1363">
        <v>191.67</v>
      </c>
      <c r="R1363" s="1">
        <f>IF(LEN(TRIM(Q1363&amp;""))=0, "", VALUE(SUBSTITUTE(Q1363,"$","")))</f>
        <v>191.67</v>
      </c>
      <c r="T1363" t="str">
        <f>IF(LEN(TRIM(S1363&amp;""))=0, "", VALUE(S1363))</f>
        <v/>
      </c>
      <c r="V1363" s="1" t="str">
        <f>IF(LEN(TRIM(U1363&amp;""))=0, "", VALUE(SUBSTITUTE(U1363,"$","")))</f>
        <v/>
      </c>
      <c r="X1363" s="1" t="str">
        <f>IF(LEN(TRIM(W1363&amp;""))=0, "", VALUE(SUBSTITUTE(W1363,"$","")))</f>
        <v/>
      </c>
      <c r="Z1363" s="1" t="str" cm="1">
        <f t="array" ref="Z1363">IF(
    LEN(TRIM(Y1363&amp;""))=0,
        IF(AND(ISNUMBER(net_sales_clean), ISNUMBER(profit_clean)),
            net_sales_clean - profit_clean,
            ""
        ),
    VALUE(SUBSTITUTE(Y1363,"$",""))
)</f>
        <v/>
      </c>
      <c r="AB1363" s="1" t="str" cm="1">
        <f t="array" ref="AB1363">IF(
    LEN(TRIM(AA1363&amp;""))=0,
        IF(AND(ISNUMBER(net_sales_clean), ISNUMBER(cost_clean)),
            net_sales_clean - cost_clean,
            ""
        ),
    VALUE(SUBSTITUTE(AA1363,"$",""))
)</f>
        <v/>
      </c>
      <c r="AC1363">
        <v>7</v>
      </c>
      <c r="AD1363">
        <f>IF(LEN(TRIM(AC1363&amp;""))=0, "", VALUE(AC1363))</f>
        <v>7</v>
      </c>
      <c r="AF1363" t="str">
        <f>IF(LEN(TRIM(AE1363&amp;""))=0, "", VALUE(AE1363))</f>
        <v/>
      </c>
      <c r="AG1363">
        <v>0</v>
      </c>
      <c r="AH1363">
        <f>IF(
    OR(U1363&lt;0, W1363&lt;0, Y1363&lt;0, AA1363&lt;0),
        1,
        IF(LEN(TRIM(AG1363&amp;""))=0, "", AG1363)
)</f>
        <v>0</v>
      </c>
      <c r="AI1363" t="str">
        <f>IF(
    COUNT(Q1363,V1363,X1363,Z1363,AB1363)=0,
        "Not Usable",
    IF(
        COUNT(Q1363,V1363,X1363,Z1363,AB1363)&lt;5,
            "Incomplete",
            IF(
                MIN(Q1363,V1363,X1363,Z1363,AB1363)=0,
                    "Incomplete",
                    "Complete"
            )
    )
)</f>
        <v>Incomplete</v>
      </c>
    </row>
    <row r="1364" spans="1:35" x14ac:dyDescent="0.3">
      <c r="A1364">
        <v>52226</v>
      </c>
      <c r="B1364" s="6">
        <v>45338.193958333337</v>
      </c>
      <c r="C1364" s="3">
        <f>INT(B1364)</f>
        <v>45338</v>
      </c>
      <c r="D1364" s="2">
        <f>MOD(B1364,1)</f>
        <v>0.19395833333692281</v>
      </c>
      <c r="E1364">
        <v>72</v>
      </c>
      <c r="F1364" t="s">
        <v>33</v>
      </c>
      <c r="G1364" t="str">
        <f xml:space="preserve"> PROPER(TRIM(CLEAN(SUBSTITUTE(F1364,CHAR(160)," "))))</f>
        <v>South</v>
      </c>
      <c r="H1364" t="s">
        <v>3</v>
      </c>
      <c r="I1364" t="str">
        <f>PROPER(TRIM(CLEAN((SUBSTITUTE(H1364,"-"," ")))))</f>
        <v>Phone</v>
      </c>
      <c r="J1364">
        <v>24374</v>
      </c>
      <c r="K1364" t="s">
        <v>14</v>
      </c>
      <c r="L1364" t="str">
        <f xml:space="preserve"> PROPER(TRIM(CLEAN(SUBSTITUTE(K1364,CHAR(160)," "))))</f>
        <v>Consumer</v>
      </c>
      <c r="M1364" t="s">
        <v>23</v>
      </c>
      <c r="N1364" t="str">
        <f xml:space="preserve"> PROPER(TRIM(CLEAN(SUBSTITUTE(M1364,CHAR(160)," "))))</f>
        <v>Electronics</v>
      </c>
      <c r="O1364" t="s">
        <v>40</v>
      </c>
      <c r="P1364" t="str">
        <f>IF(LEN(TRIM(Table1[[#This Row],[subcategory]]&amp;""))=0,"Unknown", PROPER(TRIM(Table1[[#This Row],[subcategory]])))</f>
        <v>Accessories</v>
      </c>
      <c r="Q1364">
        <v>19.850000000000001</v>
      </c>
      <c r="R1364" s="1">
        <f>IF(LEN(TRIM(Q1364&amp;""))=0, "", VALUE(SUBSTITUTE(Q1364,"$","")))</f>
        <v>19.850000000000001</v>
      </c>
      <c r="S1364">
        <v>1</v>
      </c>
      <c r="T1364">
        <f>IF(LEN(TRIM(S1364&amp;""))=0, "", VALUE(S1364))</f>
        <v>1</v>
      </c>
      <c r="U1364">
        <v>19.850000000000001</v>
      </c>
      <c r="V1364" s="1">
        <f>IF(LEN(TRIM(U1364&amp;""))=0, "", VALUE(SUBSTITUTE(U1364,"$","")))</f>
        <v>19.850000000000001</v>
      </c>
      <c r="W1364" s="1">
        <v>18.71855</v>
      </c>
      <c r="X1364" s="1">
        <f>IF(LEN(TRIM(W1364&amp;""))=0, "", VALUE(SUBSTITUTE(W1364,"$","")))</f>
        <v>18.71855</v>
      </c>
      <c r="Z1364" s="1" t="str" cm="1">
        <f t="array" ref="Z1364">IF(
    LEN(TRIM(Y1364&amp;""))=0,
        IF(AND(ISNUMBER(net_sales_clean), ISNUMBER(profit_clean)),
            net_sales_clean - profit_clean,
            ""
        ),
    VALUE(SUBSTITUTE(Y1364,"$",""))
)</f>
        <v/>
      </c>
      <c r="AB1364" s="1" t="str" cm="1">
        <f t="array" ref="AB1364">IF(
    LEN(TRIM(AA1364&amp;""))=0,
        IF(AND(ISNUMBER(net_sales_clean), ISNUMBER(cost_clean)),
            net_sales_clean - cost_clean,
            ""
        ),
    VALUE(SUBSTITUTE(AA1364,"$",""))
)</f>
        <v/>
      </c>
      <c r="AC1364">
        <v>3</v>
      </c>
      <c r="AD1364">
        <f>IF(LEN(TRIM(AC1364&amp;""))=0, "", VALUE(AC1364))</f>
        <v>3</v>
      </c>
      <c r="AE1364">
        <v>3</v>
      </c>
      <c r="AF1364">
        <f>IF(LEN(TRIM(AE1364&amp;""))=0, "", VALUE(AE1364))</f>
        <v>3</v>
      </c>
      <c r="AG1364">
        <v>0</v>
      </c>
      <c r="AH1364">
        <f>IF(
    OR(U1364&lt;0, W1364&lt;0, Y1364&lt;0, AA1364&lt;0),
        1,
        IF(LEN(TRIM(AG1364&amp;""))=0, "", AG1364)
)</f>
        <v>0</v>
      </c>
      <c r="AI1364" t="str">
        <f>IF(
    COUNT(Q1364,V1364,X1364,Z1364,AB1364)=0,
        "Not Usable",
    IF(
        COUNT(Q1364,V1364,X1364,Z1364,AB1364)&lt;5,
            "Incomplete",
            IF(
                MIN(Q1364,V1364,X1364,Z1364,AB1364)=0,
                    "Incomplete",
                    "Complete"
            )
    )
)</f>
        <v>Incomplete</v>
      </c>
    </row>
    <row r="1365" spans="1:35" x14ac:dyDescent="0.3">
      <c r="A1365">
        <v>5119</v>
      </c>
      <c r="B1365" s="6">
        <v>45688.0627662037</v>
      </c>
      <c r="C1365" s="3">
        <f>INT(B1365)</f>
        <v>45688</v>
      </c>
      <c r="D1365" s="2">
        <f>MOD(B1365,1)</f>
        <v>6.2766203700448386E-2</v>
      </c>
      <c r="E1365">
        <v>25</v>
      </c>
      <c r="F1365" t="s">
        <v>4</v>
      </c>
      <c r="G1365" t="str">
        <f xml:space="preserve"> PROPER(TRIM(CLEAN(SUBSTITUTE(F1365,CHAR(160)," "))))</f>
        <v>South</v>
      </c>
      <c r="H1365" t="s">
        <v>3</v>
      </c>
      <c r="I1365" t="str">
        <f>PROPER(TRIM(CLEAN((SUBSTITUTE(H1365,"-"," ")))))</f>
        <v>Phone</v>
      </c>
      <c r="J1365">
        <v>28401</v>
      </c>
      <c r="K1365" t="s">
        <v>14</v>
      </c>
      <c r="L1365" t="str">
        <f xml:space="preserve"> PROPER(TRIM(CLEAN(SUBSTITUTE(K1365,CHAR(160)," "))))</f>
        <v>Consumer</v>
      </c>
      <c r="M1365" t="s">
        <v>1</v>
      </c>
      <c r="N1365" t="str">
        <f xml:space="preserve"> PROPER(TRIM(CLEAN(SUBSTITUTE(M1365,CHAR(160)," "))))</f>
        <v>Beauty</v>
      </c>
      <c r="O1365" t="s">
        <v>5</v>
      </c>
      <c r="P1365" t="str">
        <f>IF(LEN(TRIM(Table1[[#This Row],[subcategory]]&amp;""))=0,"Unknown", PROPER(TRIM(Table1[[#This Row],[subcategory]])))</f>
        <v>Haircare</v>
      </c>
      <c r="Q1365">
        <v>159.03</v>
      </c>
      <c r="R1365" s="1">
        <f>IF(LEN(TRIM(Q1365&amp;""))=0, "", VALUE(SUBSTITUTE(Q1365,"$","")))</f>
        <v>159.03</v>
      </c>
      <c r="S1365">
        <v>1</v>
      </c>
      <c r="T1365">
        <f>IF(LEN(TRIM(S1365&amp;""))=0, "", VALUE(S1365))</f>
        <v>1</v>
      </c>
      <c r="U1365">
        <v>159.03</v>
      </c>
      <c r="V1365" s="1">
        <f>IF(LEN(TRIM(U1365&amp;""))=0, "", VALUE(SUBSTITUTE(U1365,"$","")))</f>
        <v>159.03</v>
      </c>
      <c r="W1365" s="1">
        <v>134.69841</v>
      </c>
      <c r="X1365" s="1">
        <f>IF(LEN(TRIM(W1365&amp;""))=0, "", VALUE(SUBSTITUTE(W1365,"$","")))</f>
        <v>134.69841</v>
      </c>
      <c r="Y1365" s="5" t="s">
        <v>6411</v>
      </c>
      <c r="Z1365" s="4" cm="1">
        <f t="array" ref="Z1365">IF(
    LEN(TRIM(Y1365&amp;""))=0,
        IF(AND(ISNUMBER(net_sales_clean), ISNUMBER(profit_clean)),
            net_sales_clean - profit_clean,
            ""
        ),
    VALUE(SUBSTITUTE(Y1365,"$",""))
)</f>
        <v>76.011162295686503</v>
      </c>
      <c r="AA1365" s="5" t="s">
        <v>6410</v>
      </c>
      <c r="AB1365" s="4" cm="1">
        <f t="array" ref="AB1365">IF(
    LEN(TRIM(AA1365&amp;""))=0,
        IF(AND(ISNUMBER(net_sales_clean), ISNUMBER(cost_clean)),
            net_sales_clean - cost_clean,
            ""
        ),
    VALUE(SUBSTITUTE(AA1365,"$",""))
)</f>
        <v>58.6872477043134</v>
      </c>
      <c r="AC1365">
        <v>3</v>
      </c>
      <c r="AD1365">
        <f>IF(LEN(TRIM(AC1365&amp;""))=0, "", VALUE(AC1365))</f>
        <v>3</v>
      </c>
      <c r="AE1365">
        <v>1</v>
      </c>
      <c r="AF1365">
        <f>IF(LEN(TRIM(AE1365&amp;""))=0, "", VALUE(AE1365))</f>
        <v>1</v>
      </c>
      <c r="AG1365">
        <v>0</v>
      </c>
      <c r="AH1365">
        <f>IF(
    OR(U1365&lt;0, W1365&lt;0, Y1365&lt;0, AA1365&lt;0),
        1,
        IF(LEN(TRIM(AG1365&amp;""))=0, "", AG1365)
)</f>
        <v>0</v>
      </c>
      <c r="AI1365" t="str">
        <f>IF(
    COUNT(Q1365,V1365,X1365,Z1365,AB1365)=0,
        "Not Usable",
    IF(
        COUNT(Q1365,V1365,X1365,Z1365,AB1365)&lt;5,
            "Incomplete",
            IF(
                MIN(Q1365,V1365,X1365,Z1365,AB1365)=0,
                    "Incomplete",
                    "Complete"
            )
    )
)</f>
        <v>Complete</v>
      </c>
    </row>
    <row r="1366" spans="1:35" x14ac:dyDescent="0.3">
      <c r="A1366">
        <v>15400</v>
      </c>
      <c r="B1366" s="6">
        <v>45779.487592592595</v>
      </c>
      <c r="C1366" s="3">
        <f>INT(B1366)</f>
        <v>45779</v>
      </c>
      <c r="D1366" s="2">
        <f>MOD(B1366,1)</f>
        <v>0.48759259259531973</v>
      </c>
      <c r="E1366">
        <v>4</v>
      </c>
      <c r="F1366" t="s">
        <v>21</v>
      </c>
      <c r="G1366" t="str">
        <f xml:space="preserve"> PROPER(TRIM(CLEAN(SUBSTITUTE(F1366,CHAR(160)," "))))</f>
        <v>Midwest</v>
      </c>
      <c r="H1366" t="s">
        <v>30</v>
      </c>
      <c r="I1366" t="str">
        <f>PROPER(TRIM(CLEAN((SUBSTITUTE(H1366,"-"," ")))))</f>
        <v>Mobile App</v>
      </c>
      <c r="J1366">
        <v>20504</v>
      </c>
      <c r="K1366" t="s">
        <v>6</v>
      </c>
      <c r="L1366" t="str">
        <f xml:space="preserve"> PROPER(TRIM(CLEAN(SUBSTITUTE(K1366,CHAR(160)," "))))</f>
        <v>Corporate</v>
      </c>
      <c r="M1366" t="s">
        <v>23</v>
      </c>
      <c r="N1366" t="str">
        <f xml:space="preserve"> PROPER(TRIM(CLEAN(SUBSTITUTE(M1366,CHAR(160)," "))))</f>
        <v>Electronics</v>
      </c>
      <c r="O1366" t="s">
        <v>34</v>
      </c>
      <c r="P1366" t="str">
        <f>IF(LEN(TRIM(Table1[[#This Row],[subcategory]]&amp;""))=0,"Unknown", PROPER(TRIM(Table1[[#This Row],[subcategory]])))</f>
        <v>Phones</v>
      </c>
      <c r="Q1366">
        <v>25.67</v>
      </c>
      <c r="R1366" s="1">
        <f>IF(LEN(TRIM(Q1366&amp;""))=0, "", VALUE(SUBSTITUTE(Q1366,"$","")))</f>
        <v>25.67</v>
      </c>
      <c r="S1366">
        <v>2</v>
      </c>
      <c r="T1366">
        <f>IF(LEN(TRIM(S1366&amp;""))=0, "", VALUE(S1366))</f>
        <v>2</v>
      </c>
      <c r="U1366">
        <v>51.34</v>
      </c>
      <c r="V1366" s="1">
        <f>IF(LEN(TRIM(U1366&amp;""))=0, "", VALUE(SUBSTITUTE(U1366,"$","")))</f>
        <v>51.34</v>
      </c>
      <c r="W1366" s="4" t="s">
        <v>6409</v>
      </c>
      <c r="X1366" s="4">
        <f>IF(LEN(TRIM(W1366&amp;""))=0, "", VALUE(SUBSTITUTE(W1366,"$","")))</f>
        <v>33.062959999999997</v>
      </c>
      <c r="Y1366" s="5" t="s">
        <v>6408</v>
      </c>
      <c r="Z1366" s="4" cm="1">
        <f t="array" ref="Z1366">IF(
    LEN(TRIM(Y1366&amp;""))=0,
        IF(AND(ISNUMBER(net_sales_clean), ISNUMBER(profit_clean)),
            net_sales_clean - profit_clean,
            ""
        ),
    VALUE(SUBSTITUTE(Y1366,"$",""))
)</f>
        <v>23.9904319530898</v>
      </c>
      <c r="AA1366" s="5" t="s">
        <v>6407</v>
      </c>
      <c r="AB1366" s="4" cm="1">
        <f t="array" ref="AB1366">IF(
    LEN(TRIM(AA1366&amp;""))=0,
        IF(AND(ISNUMBER(net_sales_clean), ISNUMBER(cost_clean)),
            net_sales_clean - cost_clean,
            ""
        ),
    VALUE(SUBSTITUTE(AA1366,"$",""))
)</f>
        <v>9.0725280469101293</v>
      </c>
      <c r="AC1366">
        <v>8</v>
      </c>
      <c r="AD1366">
        <f>IF(LEN(TRIM(AC1366&amp;""))=0, "", VALUE(AC1366))</f>
        <v>8</v>
      </c>
      <c r="AE1366">
        <v>5</v>
      </c>
      <c r="AF1366">
        <f>IF(LEN(TRIM(AE1366&amp;""))=0, "", VALUE(AE1366))</f>
        <v>5</v>
      </c>
      <c r="AG1366">
        <v>0</v>
      </c>
      <c r="AH1366">
        <f>IF(
    OR(U1366&lt;0, W1366&lt;0, Y1366&lt;0, AA1366&lt;0),
        1,
        IF(LEN(TRIM(AG1366&amp;""))=0, "", AG1366)
)</f>
        <v>0</v>
      </c>
      <c r="AI1366" t="str">
        <f>IF(
    COUNT(Q1366,V1366,X1366,Z1366,AB1366)=0,
        "Not Usable",
    IF(
        COUNT(Q1366,V1366,X1366,Z1366,AB1366)&lt;5,
            "Incomplete",
            IF(
                MIN(Q1366,V1366,X1366,Z1366,AB1366)=0,
                    "Incomplete",
                    "Complete"
            )
    )
)</f>
        <v>Complete</v>
      </c>
    </row>
    <row r="1367" spans="1:35" x14ac:dyDescent="0.3">
      <c r="A1367">
        <v>11166</v>
      </c>
      <c r="B1367" s="6">
        <v>45182.606539351851</v>
      </c>
      <c r="C1367" s="3">
        <f>INT(B1367)</f>
        <v>45182</v>
      </c>
      <c r="D1367" s="2">
        <f>MOD(B1367,1)</f>
        <v>0.60653935185109731</v>
      </c>
      <c r="E1367">
        <v>29</v>
      </c>
      <c r="F1367" t="s">
        <v>4</v>
      </c>
      <c r="G1367" t="str">
        <f xml:space="preserve"> PROPER(TRIM(CLEAN(SUBSTITUTE(F1367,CHAR(160)," "))))</f>
        <v>South</v>
      </c>
      <c r="H1367" t="s">
        <v>27</v>
      </c>
      <c r="I1367" t="str">
        <f>PROPER(TRIM(CLEAN((SUBSTITUTE(H1367,"-"," ")))))</f>
        <v>In Store</v>
      </c>
      <c r="J1367">
        <v>3135</v>
      </c>
      <c r="K1367" t="s">
        <v>10</v>
      </c>
      <c r="L1367" t="str">
        <f xml:space="preserve"> PROPER(TRIM(CLEAN(SUBSTITUTE(K1367,CHAR(160)," "))))</f>
        <v>Consumer</v>
      </c>
      <c r="M1367" t="s">
        <v>23</v>
      </c>
      <c r="N1367" t="str">
        <f xml:space="preserve"> PROPER(TRIM(CLEAN(SUBSTITUTE(M1367,CHAR(160)," "))))</f>
        <v>Electronics</v>
      </c>
      <c r="O1367" t="s">
        <v>40</v>
      </c>
      <c r="P1367" t="str">
        <f>IF(LEN(TRIM(Table1[[#This Row],[subcategory]]&amp;""))=0,"Unknown", PROPER(TRIM(Table1[[#This Row],[subcategory]])))</f>
        <v>Accessories</v>
      </c>
      <c r="Q1367">
        <v>80.58</v>
      </c>
      <c r="R1367" s="1">
        <f>IF(LEN(TRIM(Q1367&amp;""))=0, "", VALUE(SUBSTITUTE(Q1367,"$","")))</f>
        <v>80.58</v>
      </c>
      <c r="S1367">
        <v>4</v>
      </c>
      <c r="T1367">
        <f>IF(LEN(TRIM(S1367&amp;""))=0, "", VALUE(S1367))</f>
        <v>4</v>
      </c>
      <c r="U1367">
        <v>322.32</v>
      </c>
      <c r="V1367" s="1">
        <f>IF(LEN(TRIM(U1367&amp;""))=0, "", VALUE(SUBSTITUTE(U1367,"$","")))</f>
        <v>322.32</v>
      </c>
      <c r="W1367" s="1">
        <v>245.60784000000001</v>
      </c>
      <c r="X1367" s="1">
        <f>IF(LEN(TRIM(W1367&amp;""))=0, "", VALUE(SUBSTITUTE(W1367,"$","")))</f>
        <v>245.60784000000001</v>
      </c>
      <c r="Y1367" s="5" t="s">
        <v>6406</v>
      </c>
      <c r="Z1367" s="4" cm="1">
        <f t="array" ref="Z1367">IF(
    LEN(TRIM(Y1367&amp;""))=0,
        IF(AND(ISNUMBER(net_sales_clean), ISNUMBER(profit_clean)),
            net_sales_clean - profit_clean,
            ""
        ),
    VALUE(SUBSTITUTE(Y1367,"$",""))
)</f>
        <v>150.707638840269</v>
      </c>
      <c r="AA1367" s="5" t="s">
        <v>6405</v>
      </c>
      <c r="AB1367" s="4" cm="1">
        <f t="array" ref="AB1367">IF(
    LEN(TRIM(AA1367&amp;""))=0,
        IF(AND(ISNUMBER(net_sales_clean), ISNUMBER(cost_clean)),
            net_sales_clean - cost_clean,
            ""
        ),
    VALUE(SUBSTITUTE(AA1367,"$",""))
)</f>
        <v>94.900201159730798</v>
      </c>
      <c r="AC1367">
        <v>5</v>
      </c>
      <c r="AD1367">
        <f>IF(LEN(TRIM(AC1367&amp;""))=0, "", VALUE(AC1367))</f>
        <v>5</v>
      </c>
      <c r="AE1367">
        <v>3</v>
      </c>
      <c r="AF1367">
        <f>IF(LEN(TRIM(AE1367&amp;""))=0, "", VALUE(AE1367))</f>
        <v>3</v>
      </c>
      <c r="AG1367">
        <v>0</v>
      </c>
      <c r="AH1367">
        <f>IF(
    OR(U1367&lt;0, W1367&lt;0, Y1367&lt;0, AA1367&lt;0),
        1,
        IF(LEN(TRIM(AG1367&amp;""))=0, "", AG1367)
)</f>
        <v>0</v>
      </c>
      <c r="AI1367" t="str">
        <f>IF(
    COUNT(Q1367,V1367,X1367,Z1367,AB1367)=0,
        "Not Usable",
    IF(
        COUNT(Q1367,V1367,X1367,Z1367,AB1367)&lt;5,
            "Incomplete",
            IF(
                MIN(Q1367,V1367,X1367,Z1367,AB1367)=0,
                    "Incomplete",
                    "Complete"
            )
    )
)</f>
        <v>Complete</v>
      </c>
    </row>
    <row r="1368" spans="1:35" x14ac:dyDescent="0.3">
      <c r="A1368">
        <v>53289</v>
      </c>
      <c r="B1368" s="6">
        <v>45333.003310185188</v>
      </c>
      <c r="C1368" s="3">
        <f>INT(B1368)</f>
        <v>45333</v>
      </c>
      <c r="D1368" s="2">
        <f>MOD(B1368,1)</f>
        <v>3.3101851877290756E-3</v>
      </c>
      <c r="E1368">
        <v>60</v>
      </c>
      <c r="F1368" t="s">
        <v>8</v>
      </c>
      <c r="G1368" t="str">
        <f xml:space="preserve"> PROPER(TRIM(CLEAN(SUBSTITUTE(F1368,CHAR(160)," "))))</f>
        <v>West</v>
      </c>
      <c r="H1368" t="s">
        <v>3</v>
      </c>
      <c r="I1368" t="str">
        <f>PROPER(TRIM(CLEAN((SUBSTITUTE(H1368,"-"," ")))))</f>
        <v>Phone</v>
      </c>
      <c r="J1368">
        <v>15695</v>
      </c>
      <c r="K1368" t="s">
        <v>14</v>
      </c>
      <c r="L1368" t="str">
        <f xml:space="preserve"> PROPER(TRIM(CLEAN(SUBSTITUTE(K1368,CHAR(160)," "))))</f>
        <v>Consumer</v>
      </c>
      <c r="M1368" t="s">
        <v>19</v>
      </c>
      <c r="N1368" t="str">
        <f xml:space="preserve"> PROPER(TRIM(CLEAN(SUBSTITUTE(M1368,CHAR(160)," "))))</f>
        <v>Apparel</v>
      </c>
      <c r="O1368" t="s">
        <v>41</v>
      </c>
      <c r="P1368" t="str">
        <f>IF(LEN(TRIM(Table1[[#This Row],[subcategory]]&amp;""))=0,"Unknown", PROPER(TRIM(Table1[[#This Row],[subcategory]])))</f>
        <v>Shoes</v>
      </c>
      <c r="Q1368">
        <v>76.78</v>
      </c>
      <c r="R1368" s="1">
        <f>IF(LEN(TRIM(Q1368&amp;""))=0, "", VALUE(SUBSTITUTE(Q1368,"$","")))</f>
        <v>76.78</v>
      </c>
      <c r="S1368">
        <v>6</v>
      </c>
      <c r="T1368">
        <f>IF(LEN(TRIM(S1368&amp;""))=0, "", VALUE(S1368))</f>
        <v>6</v>
      </c>
      <c r="U1368">
        <v>460.68</v>
      </c>
      <c r="V1368" s="1">
        <f>IF(LEN(TRIM(U1368&amp;""))=0, "", VALUE(SUBSTITUTE(U1368,"$","")))</f>
        <v>460.68</v>
      </c>
      <c r="W1368" s="1">
        <v>292.99248</v>
      </c>
      <c r="X1368" s="1">
        <f>IF(LEN(TRIM(W1368&amp;""))=0, "", VALUE(SUBSTITUTE(W1368,"$","")))</f>
        <v>292.99248</v>
      </c>
      <c r="Y1368" s="5" t="s">
        <v>6404</v>
      </c>
      <c r="Z1368" s="4" cm="1">
        <f t="array" ref="Z1368">IF(
    LEN(TRIM(Y1368&amp;""))=0,
        IF(AND(ISNUMBER(net_sales_clean), ISNUMBER(profit_clean)),
            net_sales_clean - profit_clean,
            ""
        ),
    VALUE(SUBSTITUTE(Y1368,"$",""))
)</f>
        <v>224.87945072509501</v>
      </c>
      <c r="AA1368" s="5" t="s">
        <v>6403</v>
      </c>
      <c r="AB1368" s="4" cm="1">
        <f t="array" ref="AB1368">IF(
    LEN(TRIM(AA1368&amp;""))=0,
        IF(AND(ISNUMBER(net_sales_clean), ISNUMBER(cost_clean)),
            net_sales_clean - cost_clean,
            ""
        ),
    VALUE(SUBSTITUTE(AA1368,"$",""))
)</f>
        <v>68.113029274904704</v>
      </c>
      <c r="AC1368">
        <v>3</v>
      </c>
      <c r="AD1368">
        <f>IF(LEN(TRIM(AC1368&amp;""))=0, "", VALUE(AC1368))</f>
        <v>3</v>
      </c>
      <c r="AE1368">
        <v>4</v>
      </c>
      <c r="AF1368">
        <f>IF(LEN(TRIM(AE1368&amp;""))=0, "", VALUE(AE1368))</f>
        <v>4</v>
      </c>
      <c r="AG1368">
        <v>0</v>
      </c>
      <c r="AH1368">
        <f>IF(
    OR(U1368&lt;0, W1368&lt;0, Y1368&lt;0, AA1368&lt;0),
        1,
        IF(LEN(TRIM(AG1368&amp;""))=0, "", AG1368)
)</f>
        <v>0</v>
      </c>
      <c r="AI1368" t="str">
        <f>IF(
    COUNT(Q1368,V1368,X1368,Z1368,AB1368)=0,
        "Not Usable",
    IF(
        COUNT(Q1368,V1368,X1368,Z1368,AB1368)&lt;5,
            "Incomplete",
            IF(
                MIN(Q1368,V1368,X1368,Z1368,AB1368)=0,
                    "Incomplete",
                    "Complete"
            )
    )
)</f>
        <v>Complete</v>
      </c>
    </row>
    <row r="1369" spans="1:35" x14ac:dyDescent="0.3">
      <c r="A1369">
        <v>47572</v>
      </c>
      <c r="B1369" s="6">
        <v>45169.595810185187</v>
      </c>
      <c r="C1369" s="3">
        <f>INT(B1369)</f>
        <v>45169</v>
      </c>
      <c r="D1369" s="2">
        <f>MOD(B1369,1)</f>
        <v>0.59581018518656492</v>
      </c>
      <c r="E1369">
        <v>40</v>
      </c>
      <c r="F1369" t="s">
        <v>21</v>
      </c>
      <c r="G1369" t="str">
        <f xml:space="preserve"> PROPER(TRIM(CLEAN(SUBSTITUTE(F1369,CHAR(160)," "))))</f>
        <v>Midwest</v>
      </c>
      <c r="H1369" t="s">
        <v>30</v>
      </c>
      <c r="I1369" t="str">
        <f>PROPER(TRIM(CLEAN((SUBSTITUTE(H1369,"-"," ")))))</f>
        <v>Mobile App</v>
      </c>
      <c r="J1369">
        <v>10321</v>
      </c>
      <c r="K1369" t="s">
        <v>6</v>
      </c>
      <c r="L1369" t="str">
        <f xml:space="preserve"> PROPER(TRIM(CLEAN(SUBSTITUTE(K1369,CHAR(160)," "))))</f>
        <v>Corporate</v>
      </c>
      <c r="M1369" t="s">
        <v>9</v>
      </c>
      <c r="N1369" t="str">
        <f xml:space="preserve"> PROPER(TRIM(CLEAN(SUBSTITUTE(M1369,CHAR(160)," "))))</f>
        <v>Home</v>
      </c>
      <c r="O1369" t="s">
        <v>12</v>
      </c>
      <c r="P1369" t="str">
        <f>IF(LEN(TRIM(Table1[[#This Row],[subcategory]]&amp;""))=0,"Unknown", PROPER(TRIM(Table1[[#This Row],[subcategory]])))</f>
        <v>Decor</v>
      </c>
      <c r="Q1369">
        <v>29.83</v>
      </c>
      <c r="R1369" s="1">
        <f>IF(LEN(TRIM(Q1369&amp;""))=0, "", VALUE(SUBSTITUTE(Q1369,"$","")))</f>
        <v>29.83</v>
      </c>
      <c r="S1369">
        <v>1</v>
      </c>
      <c r="T1369">
        <f>IF(LEN(TRIM(S1369&amp;""))=0, "", VALUE(S1369))</f>
        <v>1</v>
      </c>
      <c r="U1369">
        <v>29.83</v>
      </c>
      <c r="V1369" s="1">
        <f>IF(LEN(TRIM(U1369&amp;""))=0, "", VALUE(SUBSTITUTE(U1369,"$","")))</f>
        <v>29.83</v>
      </c>
      <c r="W1369" s="1">
        <v>24.609749999999998</v>
      </c>
      <c r="X1369" s="1">
        <f>IF(LEN(TRIM(W1369&amp;""))=0, "", VALUE(SUBSTITUTE(W1369,"$","")))</f>
        <v>24.609749999999998</v>
      </c>
      <c r="Z1369" s="1" t="str" cm="1">
        <f t="array" ref="Z1369">IF(
    LEN(TRIM(Y1369&amp;""))=0,
        IF(AND(ISNUMBER(net_sales_clean), ISNUMBER(profit_clean)),
            net_sales_clean - profit_clean,
            ""
        ),
    VALUE(SUBSTITUTE(Y1369,"$",""))
)</f>
        <v/>
      </c>
      <c r="AB1369" s="1" t="str" cm="1">
        <f t="array" ref="AB1369">IF(
    LEN(TRIM(AA1369&amp;""))=0,
        IF(AND(ISNUMBER(net_sales_clean), ISNUMBER(cost_clean)),
            net_sales_clean - cost_clean,
            ""
        ),
    VALUE(SUBSTITUTE(AA1369,"$",""))
)</f>
        <v/>
      </c>
      <c r="AC1369">
        <v>8</v>
      </c>
      <c r="AD1369">
        <f>IF(LEN(TRIM(AC1369&amp;""))=0, "", VALUE(AC1369))</f>
        <v>8</v>
      </c>
      <c r="AE1369">
        <v>5</v>
      </c>
      <c r="AF1369">
        <f>IF(LEN(TRIM(AE1369&amp;""))=0, "", VALUE(AE1369))</f>
        <v>5</v>
      </c>
      <c r="AG1369">
        <v>0</v>
      </c>
      <c r="AH1369">
        <f>IF(
    OR(U1369&lt;0, W1369&lt;0, Y1369&lt;0, AA1369&lt;0),
        1,
        IF(LEN(TRIM(AG1369&amp;""))=0, "", AG1369)
)</f>
        <v>0</v>
      </c>
      <c r="AI1369" t="str">
        <f>IF(
    COUNT(Q1369,V1369,X1369,Z1369,AB1369)=0,
        "Not Usable",
    IF(
        COUNT(Q1369,V1369,X1369,Z1369,AB1369)&lt;5,
            "Incomplete",
            IF(
                MIN(Q1369,V1369,X1369,Z1369,AB1369)=0,
                    "Incomplete",
                    "Complete"
            )
    )
)</f>
        <v>Incomplete</v>
      </c>
    </row>
    <row r="1370" spans="1:35" x14ac:dyDescent="0.3">
      <c r="A1370">
        <v>30082</v>
      </c>
      <c r="B1370" s="6">
        <v>45767.48165509259</v>
      </c>
      <c r="C1370" s="3">
        <f>INT(B1370)</f>
        <v>45767</v>
      </c>
      <c r="D1370" s="2">
        <f>MOD(B1370,1)</f>
        <v>0.48165509258979</v>
      </c>
      <c r="E1370">
        <v>82</v>
      </c>
      <c r="F1370" t="s">
        <v>13</v>
      </c>
      <c r="G1370" t="str">
        <f xml:space="preserve"> PROPER(TRIM(CLEAN(SUBSTITUTE(F1370,CHAR(160)," "))))</f>
        <v>Northeast</v>
      </c>
      <c r="H1370" t="s">
        <v>27</v>
      </c>
      <c r="I1370" t="str">
        <f>PROPER(TRIM(CLEAN((SUBSTITUTE(H1370,"-"," ")))))</f>
        <v>In Store</v>
      </c>
      <c r="J1370">
        <v>8020</v>
      </c>
      <c r="K1370" t="s">
        <v>14</v>
      </c>
      <c r="L1370" t="str">
        <f xml:space="preserve"> PROPER(TRIM(CLEAN(SUBSTITUTE(K1370,CHAR(160)," "))))</f>
        <v>Consumer</v>
      </c>
      <c r="M1370" t="s">
        <v>23</v>
      </c>
      <c r="N1370" t="str">
        <f xml:space="preserve"> PROPER(TRIM(CLEAN(SUBSTITUTE(M1370,CHAR(160)," "))))</f>
        <v>Electronics</v>
      </c>
      <c r="O1370" t="s">
        <v>22</v>
      </c>
      <c r="P1370" t="str">
        <f>IF(LEN(TRIM(Table1[[#This Row],[subcategory]]&amp;""))=0,"Unknown", PROPER(TRIM(Table1[[#This Row],[subcategory]])))</f>
        <v>Audio</v>
      </c>
      <c r="Q1370">
        <v>453.48</v>
      </c>
      <c r="R1370" s="1">
        <f>IF(LEN(TRIM(Q1370&amp;""))=0, "", VALUE(SUBSTITUTE(Q1370,"$","")))</f>
        <v>453.48</v>
      </c>
      <c r="S1370">
        <v>2</v>
      </c>
      <c r="T1370">
        <f>IF(LEN(TRIM(S1370&amp;""))=0, "", VALUE(S1370))</f>
        <v>2</v>
      </c>
      <c r="U1370">
        <v>906.96</v>
      </c>
      <c r="V1370" s="1">
        <f>IF(LEN(TRIM(U1370&amp;""))=0, "", VALUE(SUBSTITUTE(U1370,"$","")))</f>
        <v>906.96</v>
      </c>
      <c r="W1370" s="1">
        <v>687.47568000000001</v>
      </c>
      <c r="X1370" s="1">
        <f>IF(LEN(TRIM(W1370&amp;""))=0, "", VALUE(SUBSTITUTE(W1370,"$","")))</f>
        <v>687.47568000000001</v>
      </c>
      <c r="Y1370">
        <v>486.64926061143098</v>
      </c>
      <c r="Z1370" s="1" cm="1">
        <f t="array" ref="Z1370">IF(
    LEN(TRIM(Y1370&amp;""))=0,
        IF(AND(ISNUMBER(net_sales_clean), ISNUMBER(profit_clean)),
            net_sales_clean - profit_clean,
            ""
        ),
    VALUE(SUBSTITUTE(Y1370,"$",""))
)</f>
        <v>486.64926061143098</v>
      </c>
      <c r="AA1370" s="5" t="s">
        <v>6402</v>
      </c>
      <c r="AB1370" s="4" cm="1">
        <f t="array" ref="AB1370">IF(
    LEN(TRIM(AA1370&amp;""))=0,
        IF(AND(ISNUMBER(net_sales_clean), ISNUMBER(cost_clean)),
            net_sales_clean - cost_clean,
            ""
        ),
    VALUE(SUBSTITUTE(AA1370,"$",""))
)</f>
        <v>200.82641938856901</v>
      </c>
      <c r="AC1370">
        <v>1</v>
      </c>
      <c r="AD1370">
        <f>IF(LEN(TRIM(AC1370&amp;""))=0, "", VALUE(AC1370))</f>
        <v>1</v>
      </c>
      <c r="AE1370">
        <v>4</v>
      </c>
      <c r="AF1370">
        <f>IF(LEN(TRIM(AE1370&amp;""))=0, "", VALUE(AE1370))</f>
        <v>4</v>
      </c>
      <c r="AG1370">
        <v>0</v>
      </c>
      <c r="AH1370">
        <f>IF(
    OR(U1370&lt;0, W1370&lt;0, Y1370&lt;0, AA1370&lt;0),
        1,
        IF(LEN(TRIM(AG1370&amp;""))=0, "", AG1370)
)</f>
        <v>0</v>
      </c>
      <c r="AI1370" t="str">
        <f>IF(
    COUNT(Q1370,V1370,X1370,Z1370,AB1370)=0,
        "Not Usable",
    IF(
        COUNT(Q1370,V1370,X1370,Z1370,AB1370)&lt;5,
            "Incomplete",
            IF(
                MIN(Q1370,V1370,X1370,Z1370,AB1370)=0,
                    "Incomplete",
                    "Complete"
            )
    )
)</f>
        <v>Complete</v>
      </c>
    </row>
    <row r="1371" spans="1:35" x14ac:dyDescent="0.3">
      <c r="A1371">
        <v>50811</v>
      </c>
      <c r="B1371" s="6">
        <v>45324.087326388886</v>
      </c>
      <c r="C1371" s="3">
        <f>INT(B1371)</f>
        <v>45324</v>
      </c>
      <c r="D1371" s="2">
        <f>MOD(B1371,1)</f>
        <v>8.7326388886140194E-2</v>
      </c>
      <c r="E1371">
        <v>5</v>
      </c>
      <c r="F1371" t="s">
        <v>15</v>
      </c>
      <c r="G1371" t="str">
        <f xml:space="preserve"> PROPER(TRIM(CLEAN(SUBSTITUTE(F1371,CHAR(160)," "))))</f>
        <v>West</v>
      </c>
      <c r="H1371" t="s">
        <v>27</v>
      </c>
      <c r="I1371" t="str">
        <f>PROPER(TRIM(CLEAN((SUBSTITUTE(H1371,"-"," ")))))</f>
        <v>In Store</v>
      </c>
      <c r="J1371">
        <v>3616</v>
      </c>
      <c r="K1371" t="s">
        <v>6</v>
      </c>
      <c r="L1371" t="str">
        <f xml:space="preserve"> PROPER(TRIM(CLEAN(SUBSTITUTE(K1371,CHAR(160)," "))))</f>
        <v>Corporate</v>
      </c>
      <c r="M1371" t="s">
        <v>9</v>
      </c>
      <c r="N1371" t="str">
        <f xml:space="preserve"> PROPER(TRIM(CLEAN(SUBSTITUTE(M1371,CHAR(160)," "))))</f>
        <v>Home</v>
      </c>
      <c r="O1371" t="s">
        <v>12</v>
      </c>
      <c r="P1371" t="str">
        <f>IF(LEN(TRIM(Table1[[#This Row],[subcategory]]&amp;""))=0,"Unknown", PROPER(TRIM(Table1[[#This Row],[subcategory]])))</f>
        <v>Decor</v>
      </c>
      <c r="Q1371">
        <v>33.26</v>
      </c>
      <c r="R1371" s="1">
        <f>IF(LEN(TRIM(Q1371&amp;""))=0, "", VALUE(SUBSTITUTE(Q1371,"$","")))</f>
        <v>33.26</v>
      </c>
      <c r="S1371">
        <v>2</v>
      </c>
      <c r="T1371">
        <f>IF(LEN(TRIM(S1371&amp;""))=0, "", VALUE(S1371))</f>
        <v>2</v>
      </c>
      <c r="U1371">
        <v>66.52</v>
      </c>
      <c r="V1371" s="1">
        <f>IF(LEN(TRIM(U1371&amp;""))=0, "", VALUE(SUBSTITUTE(U1371,"$","")))</f>
        <v>66.52</v>
      </c>
      <c r="W1371" s="4" t="s">
        <v>6401</v>
      </c>
      <c r="X1371" s="4">
        <f>IF(LEN(TRIM(W1371&amp;""))=0, "", VALUE(SUBSTITUTE(W1371,"$","")))</f>
        <v>65.056559999999905</v>
      </c>
      <c r="Y1371" s="5" t="s">
        <v>6400</v>
      </c>
      <c r="Z1371" s="4" cm="1">
        <f t="array" ref="Z1371">IF(
    LEN(TRIM(Y1371&amp;""))=0,
        IF(AND(ISNUMBER(net_sales_clean), ISNUMBER(profit_clean)),
            net_sales_clean - profit_clean,
            ""
        ),
    VALUE(SUBSTITUTE(Y1371,"$",""))
)</f>
        <v>48.4640866655187</v>
      </c>
      <c r="AA1371" s="5" t="s">
        <v>6399</v>
      </c>
      <c r="AB1371" s="4" cm="1">
        <f t="array" ref="AB1371">IF(
    LEN(TRIM(AA1371&amp;""))=0,
        IF(AND(ISNUMBER(net_sales_clean), ISNUMBER(cost_clean)),
            net_sales_clean - cost_clean,
            ""
        ),
    VALUE(SUBSTITUTE(AA1371,"$",""))
)</f>
        <v>16.592473334481198</v>
      </c>
      <c r="AC1371">
        <v>7</v>
      </c>
      <c r="AD1371">
        <f>IF(LEN(TRIM(AC1371&amp;""))=0, "", VALUE(AC1371))</f>
        <v>7</v>
      </c>
      <c r="AF1371" t="str">
        <f>IF(LEN(TRIM(AE1371&amp;""))=0, "", VALUE(AE1371))</f>
        <v/>
      </c>
      <c r="AG1371">
        <v>1</v>
      </c>
      <c r="AH1371">
        <f>IF(
    OR(U1371&lt;0, W1371&lt;0, Y1371&lt;0, AA1371&lt;0),
        1,
        IF(LEN(TRIM(AG1371&amp;""))=0, "", AG1371)
)</f>
        <v>1</v>
      </c>
      <c r="AI1371" t="str">
        <f>IF(
    COUNT(Q1371,V1371,X1371,Z1371,AB1371)=0,
        "Not Usable",
    IF(
        COUNT(Q1371,V1371,X1371,Z1371,AB1371)&lt;5,
            "Incomplete",
            IF(
                MIN(Q1371,V1371,X1371,Z1371,AB1371)=0,
                    "Incomplete",
                    "Complete"
            )
    )
)</f>
        <v>Complete</v>
      </c>
    </row>
    <row r="1372" spans="1:35" x14ac:dyDescent="0.3">
      <c r="A1372">
        <v>49300</v>
      </c>
      <c r="B1372" s="6">
        <v>45219.406122685185</v>
      </c>
      <c r="C1372" s="3">
        <f>INT(B1372)</f>
        <v>45219</v>
      </c>
      <c r="D1372" s="2">
        <f>MOD(B1372,1)</f>
        <v>0.40612268518452765</v>
      </c>
      <c r="E1372">
        <v>41</v>
      </c>
      <c r="F1372" t="s">
        <v>33</v>
      </c>
      <c r="G1372" t="str">
        <f xml:space="preserve"> PROPER(TRIM(CLEAN(SUBSTITUTE(F1372,CHAR(160)," "))))</f>
        <v>South</v>
      </c>
      <c r="H1372" t="s">
        <v>30</v>
      </c>
      <c r="I1372" t="str">
        <f>PROPER(TRIM(CLEAN((SUBSTITUTE(H1372,"-"," ")))))</f>
        <v>Mobile App</v>
      </c>
      <c r="J1372">
        <v>10361</v>
      </c>
      <c r="K1372" t="s">
        <v>2</v>
      </c>
      <c r="L1372" t="str">
        <f xml:space="preserve"> PROPER(TRIM(CLEAN(SUBSTITUTE(K1372,CHAR(160)," "))))</f>
        <v>Home Office</v>
      </c>
      <c r="M1372" t="s">
        <v>9</v>
      </c>
      <c r="N1372" t="str">
        <f xml:space="preserve"> PROPER(TRIM(CLEAN(SUBSTITUTE(M1372,CHAR(160)," "))))</f>
        <v>Home</v>
      </c>
      <c r="O1372" t="s">
        <v>38</v>
      </c>
      <c r="P1372" t="str">
        <f>IF(LEN(TRIM(Table1[[#This Row],[subcategory]]&amp;""))=0,"Unknown", PROPER(TRIM(Table1[[#This Row],[subcategory]])))</f>
        <v>Kitchen</v>
      </c>
      <c r="Q1372">
        <v>101.79</v>
      </c>
      <c r="R1372" s="1">
        <f>IF(LEN(TRIM(Q1372&amp;""))=0, "", VALUE(SUBSTITUTE(Q1372,"$","")))</f>
        <v>101.79</v>
      </c>
      <c r="S1372">
        <v>0</v>
      </c>
      <c r="T1372">
        <f>IF(LEN(TRIM(S1372&amp;""))=0, "", VALUE(S1372))</f>
        <v>0</v>
      </c>
      <c r="U1372">
        <v>0</v>
      </c>
      <c r="V1372" s="1">
        <f>IF(LEN(TRIM(U1372&amp;""))=0, "", VALUE(SUBSTITUTE(U1372,"$","")))</f>
        <v>0</v>
      </c>
      <c r="W1372" s="1">
        <v>0</v>
      </c>
      <c r="X1372" s="1">
        <f>IF(LEN(TRIM(W1372&amp;""))=0, "", VALUE(SUBSTITUTE(W1372,"$","")))</f>
        <v>0</v>
      </c>
      <c r="Y1372">
        <v>0</v>
      </c>
      <c r="Z1372" s="1" cm="1">
        <f t="array" ref="Z1372">IF(
    LEN(TRIM(Y1372&amp;""))=0,
        IF(AND(ISNUMBER(net_sales_clean), ISNUMBER(profit_clean)),
            net_sales_clean - profit_clean,
            ""
        ),
    VALUE(SUBSTITUTE(Y1372,"$",""))
)</f>
        <v>0</v>
      </c>
      <c r="AA1372">
        <v>0</v>
      </c>
      <c r="AB1372" s="1" cm="1">
        <f t="array" ref="AB1372">IF(
    LEN(TRIM(AA1372&amp;""))=0,
        IF(AND(ISNUMBER(net_sales_clean), ISNUMBER(cost_clean)),
            net_sales_clean - cost_clean,
            ""
        ),
    VALUE(SUBSTITUTE(AA1372,"$",""))
)</f>
        <v>0</v>
      </c>
      <c r="AC1372">
        <v>4</v>
      </c>
      <c r="AD1372">
        <f>IF(LEN(TRIM(AC1372&amp;""))=0, "", VALUE(AC1372))</f>
        <v>4</v>
      </c>
      <c r="AE1372">
        <v>1</v>
      </c>
      <c r="AF1372">
        <f>IF(LEN(TRIM(AE1372&amp;""))=0, "", VALUE(AE1372))</f>
        <v>1</v>
      </c>
      <c r="AG1372">
        <v>0</v>
      </c>
      <c r="AH1372">
        <f>IF(
    OR(U1372&lt;0, W1372&lt;0, Y1372&lt;0, AA1372&lt;0),
        1,
        IF(LEN(TRIM(AG1372&amp;""))=0, "", AG1372)
)</f>
        <v>0</v>
      </c>
      <c r="AI1372" t="str">
        <f>IF(
    COUNT(Q1372,V1372,X1372,Z1372,AB1372)=0,
        "Not Usable",
    IF(
        COUNT(Q1372,V1372,X1372,Z1372,AB1372)&lt;5,
            "Incomplete",
            IF(
                MIN(Q1372,V1372,X1372,Z1372,AB1372)=0,
                    "Incomplete",
                    "Complete"
            )
    )
)</f>
        <v>Incomplete</v>
      </c>
    </row>
    <row r="1373" spans="1:35" x14ac:dyDescent="0.3">
      <c r="A1373">
        <v>33139</v>
      </c>
      <c r="B1373" s="6">
        <v>45465.119328703702</v>
      </c>
      <c r="C1373" s="3">
        <f>INT(B1373)</f>
        <v>45465</v>
      </c>
      <c r="D1373" s="2">
        <f>MOD(B1373,1)</f>
        <v>0.11932870370219462</v>
      </c>
      <c r="E1373">
        <v>68</v>
      </c>
      <c r="F1373" t="s">
        <v>13</v>
      </c>
      <c r="G1373" t="str">
        <f xml:space="preserve"> PROPER(TRIM(CLEAN(SUBSTITUTE(F1373,CHAR(160)," "))))</f>
        <v>Northeast</v>
      </c>
      <c r="H1373" t="s">
        <v>17</v>
      </c>
      <c r="I1373" t="str">
        <f>PROPER(TRIM(CLEAN((SUBSTITUTE(H1373,"-"," ")))))</f>
        <v>Online</v>
      </c>
      <c r="J1373">
        <v>12597</v>
      </c>
      <c r="K1373" t="s">
        <v>14</v>
      </c>
      <c r="L1373" t="str">
        <f xml:space="preserve"> PROPER(TRIM(CLEAN(SUBSTITUTE(K1373,CHAR(160)," "))))</f>
        <v>Consumer</v>
      </c>
      <c r="M1373" t="s">
        <v>23</v>
      </c>
      <c r="N1373" t="str">
        <f xml:space="preserve"> PROPER(TRIM(CLEAN(SUBSTITUTE(M1373,CHAR(160)," "))))</f>
        <v>Electronics</v>
      </c>
      <c r="P1373" t="str">
        <f>IF(LEN(TRIM(Table1[[#This Row],[subcategory]]&amp;""))=0,"Unknown", PROPER(TRIM(Table1[[#This Row],[subcategory]])))</f>
        <v>Unknown</v>
      </c>
      <c r="Q1373">
        <v>58.34</v>
      </c>
      <c r="R1373" s="1">
        <f>IF(LEN(TRIM(Q1373&amp;""))=0, "", VALUE(SUBSTITUTE(Q1373,"$","")))</f>
        <v>58.34</v>
      </c>
      <c r="S1373">
        <v>2</v>
      </c>
      <c r="T1373">
        <f>IF(LEN(TRIM(S1373&amp;""))=0, "", VALUE(S1373))</f>
        <v>2</v>
      </c>
      <c r="U1373">
        <v>116.68</v>
      </c>
      <c r="V1373" s="1">
        <f>IF(LEN(TRIM(U1373&amp;""))=0, "", VALUE(SUBSTITUTE(U1373,"$","")))</f>
        <v>116.68</v>
      </c>
      <c r="W1373" s="1">
        <v>97.89452</v>
      </c>
      <c r="X1373" s="1">
        <f>IF(LEN(TRIM(W1373&amp;""))=0, "", VALUE(SUBSTITUTE(W1373,"$","")))</f>
        <v>97.89452</v>
      </c>
      <c r="Y1373">
        <v>69.196005150733399</v>
      </c>
      <c r="Z1373" s="1" cm="1">
        <f t="array" ref="Z1373">IF(
    LEN(TRIM(Y1373&amp;""))=0,
        IF(AND(ISNUMBER(net_sales_clean), ISNUMBER(profit_clean)),
            net_sales_clean - profit_clean,
            ""
        ),
    VALUE(SUBSTITUTE(Y1373,"$",""))
)</f>
        <v>69.196005150733399</v>
      </c>
      <c r="AA1373">
        <v>28.698514849266601</v>
      </c>
      <c r="AB1373" s="1" cm="1">
        <f t="array" ref="AB1373">IF(
    LEN(TRIM(AA1373&amp;""))=0,
        IF(AND(ISNUMBER(net_sales_clean), ISNUMBER(cost_clean)),
            net_sales_clean - cost_clean,
            ""
        ),
    VALUE(SUBSTITUTE(AA1373,"$",""))
)</f>
        <v>28.698514849266601</v>
      </c>
      <c r="AC1373">
        <v>4</v>
      </c>
      <c r="AD1373">
        <f>IF(LEN(TRIM(AC1373&amp;""))=0, "", VALUE(AC1373))</f>
        <v>4</v>
      </c>
      <c r="AE1373">
        <v>4</v>
      </c>
      <c r="AF1373">
        <f>IF(LEN(TRIM(AE1373&amp;""))=0, "", VALUE(AE1373))</f>
        <v>4</v>
      </c>
      <c r="AG1373">
        <v>1</v>
      </c>
      <c r="AH1373">
        <f>IF(
    OR(U1373&lt;0, W1373&lt;0, Y1373&lt;0, AA1373&lt;0),
        1,
        IF(LEN(TRIM(AG1373&amp;""))=0, "", AG1373)
)</f>
        <v>1</v>
      </c>
      <c r="AI1373" t="str">
        <f>IF(
    COUNT(Q1373,V1373,X1373,Z1373,AB1373)=0,
        "Not Usable",
    IF(
        COUNT(Q1373,V1373,X1373,Z1373,AB1373)&lt;5,
            "Incomplete",
            IF(
                MIN(Q1373,V1373,X1373,Z1373,AB1373)=0,
                    "Incomplete",
                    "Complete"
            )
    )
)</f>
        <v>Complete</v>
      </c>
    </row>
    <row r="1374" spans="1:35" x14ac:dyDescent="0.3">
      <c r="A1374">
        <v>16275</v>
      </c>
      <c r="B1374" s="6">
        <v>45014.129583333335</v>
      </c>
      <c r="C1374" s="3">
        <f>INT(B1374)</f>
        <v>45014</v>
      </c>
      <c r="D1374" s="2">
        <f>MOD(B1374,1)</f>
        <v>0.12958333333517658</v>
      </c>
      <c r="E1374">
        <v>74</v>
      </c>
      <c r="F1374" t="s">
        <v>33</v>
      </c>
      <c r="G1374" t="str">
        <f xml:space="preserve"> PROPER(TRIM(CLEAN(SUBSTITUTE(F1374,CHAR(160)," "))))</f>
        <v>South</v>
      </c>
      <c r="H1374" t="s">
        <v>3</v>
      </c>
      <c r="I1374" t="str">
        <f>PROPER(TRIM(CLEAN((SUBSTITUTE(H1374,"-"," ")))))</f>
        <v>Phone</v>
      </c>
      <c r="J1374">
        <v>25409</v>
      </c>
      <c r="K1374" t="s">
        <v>10</v>
      </c>
      <c r="L1374" t="str">
        <f xml:space="preserve"> PROPER(TRIM(CLEAN(SUBSTITUTE(K1374,CHAR(160)," "))))</f>
        <v>Consumer</v>
      </c>
      <c r="M1374" t="s">
        <v>23</v>
      </c>
      <c r="N1374" t="str">
        <f xml:space="preserve"> PROPER(TRIM(CLEAN(SUBSTITUTE(M1374,CHAR(160)," "))))</f>
        <v>Electronics</v>
      </c>
      <c r="O1374" t="s">
        <v>40</v>
      </c>
      <c r="P1374" t="str">
        <f>IF(LEN(TRIM(Table1[[#This Row],[subcategory]]&amp;""))=0,"Unknown", PROPER(TRIM(Table1[[#This Row],[subcategory]])))</f>
        <v>Accessories</v>
      </c>
      <c r="Q1374">
        <v>73.790000000000006</v>
      </c>
      <c r="R1374" s="1">
        <f>IF(LEN(TRIM(Q1374&amp;""))=0, "", VALUE(SUBSTITUTE(Q1374,"$","")))</f>
        <v>73.790000000000006</v>
      </c>
      <c r="S1374">
        <v>2</v>
      </c>
      <c r="T1374">
        <f>IF(LEN(TRIM(S1374&amp;""))=0, "", VALUE(S1374))</f>
        <v>2</v>
      </c>
      <c r="U1374">
        <v>147.58000000000001</v>
      </c>
      <c r="V1374" s="1">
        <f>IF(LEN(TRIM(U1374&amp;""))=0, "", VALUE(SUBSTITUTE(U1374,"$","")))</f>
        <v>147.58000000000001</v>
      </c>
      <c r="W1374" s="4" t="s">
        <v>6398</v>
      </c>
      <c r="X1374" s="4">
        <f>IF(LEN(TRIM(W1374&amp;""))=0, "", VALUE(SUBSTITUTE(W1374,"$","")))</f>
        <v>104.48663999999999</v>
      </c>
      <c r="Y1374" s="5" t="s">
        <v>6397</v>
      </c>
      <c r="Z1374" s="4" cm="1">
        <f t="array" ref="Z1374">IF(
    LEN(TRIM(Y1374&amp;""))=0,
        IF(AND(ISNUMBER(net_sales_clean), ISNUMBER(profit_clean)),
            net_sales_clean - profit_clean,
            ""
        ),
    VALUE(SUBSTITUTE(Y1374,"$",""))
)</f>
        <v>70.008131462082105</v>
      </c>
      <c r="AA1374" s="5" t="s">
        <v>6396</v>
      </c>
      <c r="AB1374" s="4" cm="1">
        <f t="array" ref="AB1374">IF(
    LEN(TRIM(AA1374&amp;""))=0,
        IF(AND(ISNUMBER(net_sales_clean), ISNUMBER(cost_clean)),
            net_sales_clean - cost_clean,
            ""
        ),
    VALUE(SUBSTITUTE(AA1374,"$",""))
)</f>
        <v>34.478508537917797</v>
      </c>
      <c r="AC1374">
        <v>2</v>
      </c>
      <c r="AD1374">
        <f>IF(LEN(TRIM(AC1374&amp;""))=0, "", VALUE(AC1374))</f>
        <v>2</v>
      </c>
      <c r="AE1374">
        <v>1</v>
      </c>
      <c r="AF1374">
        <f>IF(LEN(TRIM(AE1374&amp;""))=0, "", VALUE(AE1374))</f>
        <v>1</v>
      </c>
      <c r="AG1374">
        <v>0</v>
      </c>
      <c r="AH1374">
        <f>IF(
    OR(U1374&lt;0, W1374&lt;0, Y1374&lt;0, AA1374&lt;0),
        1,
        IF(LEN(TRIM(AG1374&amp;""))=0, "", AG1374)
)</f>
        <v>0</v>
      </c>
      <c r="AI1374" t="str">
        <f>IF(
    COUNT(Q1374,V1374,X1374,Z1374,AB1374)=0,
        "Not Usable",
    IF(
        COUNT(Q1374,V1374,X1374,Z1374,AB1374)&lt;5,
            "Incomplete",
            IF(
                MIN(Q1374,V1374,X1374,Z1374,AB1374)=0,
                    "Incomplete",
                    "Complete"
            )
    )
)</f>
        <v>Complete</v>
      </c>
    </row>
    <row r="1375" spans="1:35" x14ac:dyDescent="0.3">
      <c r="A1375">
        <v>45686</v>
      </c>
      <c r="B1375" s="6">
        <v>44988.965960648151</v>
      </c>
      <c r="C1375" s="3">
        <f>INT(B1375)</f>
        <v>44988</v>
      </c>
      <c r="D1375" s="2">
        <f>MOD(B1375,1)</f>
        <v>0.96596064815093996</v>
      </c>
      <c r="E1375">
        <v>79</v>
      </c>
      <c r="F1375" t="s">
        <v>4</v>
      </c>
      <c r="G1375" t="str">
        <f xml:space="preserve"> PROPER(TRIM(CLEAN(SUBSTITUTE(F1375,CHAR(160)," "))))</f>
        <v>South</v>
      </c>
      <c r="H1375" t="s">
        <v>7</v>
      </c>
      <c r="I1375" t="str">
        <f>PROPER(TRIM(CLEAN((SUBSTITUTE(H1375,"-"," ")))))</f>
        <v>In Store</v>
      </c>
      <c r="J1375">
        <v>1437</v>
      </c>
      <c r="K1375" t="s">
        <v>10</v>
      </c>
      <c r="L1375" t="str">
        <f xml:space="preserve"> PROPER(TRIM(CLEAN(SUBSTITUTE(K1375,CHAR(160)," "))))</f>
        <v>Consumer</v>
      </c>
      <c r="M1375" t="s">
        <v>23</v>
      </c>
      <c r="N1375" t="str">
        <f xml:space="preserve"> PROPER(TRIM(CLEAN(SUBSTITUTE(M1375,CHAR(160)," "))))</f>
        <v>Electronics</v>
      </c>
      <c r="O1375" t="s">
        <v>25</v>
      </c>
      <c r="P1375" t="str">
        <f>IF(LEN(TRIM(Table1[[#This Row],[subcategory]]&amp;""))=0,"Unknown", PROPER(TRIM(Table1[[#This Row],[subcategory]])))</f>
        <v>Laptops</v>
      </c>
      <c r="Q1375">
        <v>66.48</v>
      </c>
      <c r="R1375" s="1">
        <f>IF(LEN(TRIM(Q1375&amp;""))=0, "", VALUE(SUBSTITUTE(Q1375,"$","")))</f>
        <v>66.48</v>
      </c>
      <c r="S1375">
        <v>3</v>
      </c>
      <c r="T1375">
        <f>IF(LEN(TRIM(S1375&amp;""))=0, "", VALUE(S1375))</f>
        <v>3</v>
      </c>
      <c r="U1375">
        <v>199.44</v>
      </c>
      <c r="V1375" s="1">
        <f>IF(LEN(TRIM(U1375&amp;""))=0, "", VALUE(SUBSTITUTE(U1375,"$","")))</f>
        <v>199.44</v>
      </c>
      <c r="W1375" s="1">
        <v>149.38056</v>
      </c>
      <c r="X1375" s="1">
        <f>IF(LEN(TRIM(W1375&amp;""))=0, "", VALUE(SUBSTITUTE(W1375,"$","")))</f>
        <v>149.38056</v>
      </c>
      <c r="Y1375" s="5" t="s">
        <v>6395</v>
      </c>
      <c r="Z1375" s="4" cm="1">
        <f t="array" ref="Z1375">IF(
    LEN(TRIM(Y1375&amp;""))=0,
        IF(AND(ISNUMBER(net_sales_clean), ISNUMBER(profit_clean)),
            net_sales_clean - profit_clean,
            ""
        ),
    VALUE(SUBSTITUTE(Y1375,"$",""))
)</f>
        <v>101.51560010794999</v>
      </c>
      <c r="AA1375" s="5" t="s">
        <v>6394</v>
      </c>
      <c r="AB1375" s="4" cm="1">
        <f t="array" ref="AB1375">IF(
    LEN(TRIM(AA1375&amp;""))=0,
        IF(AND(ISNUMBER(net_sales_clean), ISNUMBER(cost_clean)),
            net_sales_clean - cost_clean,
            ""
        ),
    VALUE(SUBSTITUTE(AA1375,"$",""))
)</f>
        <v>47.864959892049697</v>
      </c>
      <c r="AC1375">
        <v>7</v>
      </c>
      <c r="AD1375">
        <f>IF(LEN(TRIM(AC1375&amp;""))=0, "", VALUE(AC1375))</f>
        <v>7</v>
      </c>
      <c r="AF1375" t="str">
        <f>IF(LEN(TRIM(AE1375&amp;""))=0, "", VALUE(AE1375))</f>
        <v/>
      </c>
      <c r="AH1375" t="str">
        <f>IF(
    OR(U1375&lt;0, W1375&lt;0, Y1375&lt;0, AA1375&lt;0),
        1,
        IF(LEN(TRIM(AG1375&amp;""))=0, "", AG1375)
)</f>
        <v/>
      </c>
      <c r="AI1375" t="str">
        <f>IF(
    COUNT(Q1375,V1375,X1375,Z1375,AB1375)=0,
        "Not Usable",
    IF(
        COUNT(Q1375,V1375,X1375,Z1375,AB1375)&lt;5,
            "Incomplete",
            IF(
                MIN(Q1375,V1375,X1375,Z1375,AB1375)=0,
                    "Incomplete",
                    "Complete"
            )
    )
)</f>
        <v>Complete</v>
      </c>
    </row>
    <row r="1376" spans="1:35" x14ac:dyDescent="0.3">
      <c r="A1376">
        <v>11842</v>
      </c>
      <c r="B1376" s="6">
        <v>45978.875752314816</v>
      </c>
      <c r="C1376" s="3">
        <f>INT(B1376)</f>
        <v>45978</v>
      </c>
      <c r="D1376" s="2">
        <f>MOD(B1376,1)</f>
        <v>0.87575231481605442</v>
      </c>
      <c r="E1376">
        <v>16</v>
      </c>
      <c r="F1376" t="s">
        <v>4</v>
      </c>
      <c r="G1376" t="str">
        <f xml:space="preserve"> PROPER(TRIM(CLEAN(SUBSTITUTE(F1376,CHAR(160)," "))))</f>
        <v>South</v>
      </c>
      <c r="H1376" t="s">
        <v>3</v>
      </c>
      <c r="I1376" t="str">
        <f>PROPER(TRIM(CLEAN((SUBSTITUTE(H1376,"-"," ")))))</f>
        <v>Phone</v>
      </c>
      <c r="J1376">
        <v>13665</v>
      </c>
      <c r="K1376" t="s">
        <v>10</v>
      </c>
      <c r="L1376" t="str">
        <f xml:space="preserve"> PROPER(TRIM(CLEAN(SUBSTITUTE(K1376,CHAR(160)," "))))</f>
        <v>Consumer</v>
      </c>
      <c r="M1376" t="s">
        <v>23</v>
      </c>
      <c r="N1376" t="str">
        <f xml:space="preserve"> PROPER(TRIM(CLEAN(SUBSTITUTE(M1376,CHAR(160)," "))))</f>
        <v>Electronics</v>
      </c>
      <c r="O1376" t="s">
        <v>40</v>
      </c>
      <c r="P1376" t="str">
        <f>IF(LEN(TRIM(Table1[[#This Row],[subcategory]]&amp;""))=0,"Unknown", PROPER(TRIM(Table1[[#This Row],[subcategory]])))</f>
        <v>Accessories</v>
      </c>
      <c r="Q1376">
        <v>91.7</v>
      </c>
      <c r="R1376" s="1">
        <f>IF(LEN(TRIM(Q1376&amp;""))=0, "", VALUE(SUBSTITUTE(Q1376,"$","")))</f>
        <v>91.7</v>
      </c>
      <c r="S1376">
        <v>5</v>
      </c>
      <c r="T1376">
        <f>IF(LEN(TRIM(S1376&amp;""))=0, "", VALUE(S1376))</f>
        <v>5</v>
      </c>
      <c r="U1376">
        <v>458.5</v>
      </c>
      <c r="V1376" s="1">
        <f>IF(LEN(TRIM(U1376&amp;""))=0, "", VALUE(SUBSTITUTE(U1376,"$","")))</f>
        <v>458.5</v>
      </c>
      <c r="W1376" s="4" t="s">
        <v>6393</v>
      </c>
      <c r="X1376" s="4">
        <f>IF(LEN(TRIM(W1376&amp;""))=0, "", VALUE(SUBSTITUTE(W1376,"$","")))</f>
        <v>369.55099999999999</v>
      </c>
      <c r="Y1376" s="5" t="s">
        <v>6392</v>
      </c>
      <c r="Z1376" s="4" cm="1">
        <f t="array" ref="Z1376">IF(
    LEN(TRIM(Y1376&amp;""))=0,
        IF(AND(ISNUMBER(net_sales_clean), ISNUMBER(profit_clean)),
            net_sales_clean - profit_clean,
            ""
        ),
    VALUE(SUBSTITUTE(Y1376,"$",""))
)</f>
        <v>292.57966414641902</v>
      </c>
      <c r="AA1376" s="5" t="s">
        <v>6391</v>
      </c>
      <c r="AB1376" s="4" cm="1">
        <f t="array" ref="AB1376">IF(
    LEN(TRIM(AA1376&amp;""))=0,
        IF(AND(ISNUMBER(net_sales_clean), ISNUMBER(cost_clean)),
            net_sales_clean - cost_clean,
            ""
        ),
    VALUE(SUBSTITUTE(AA1376,"$",""))
)</f>
        <v>76.971335853580598</v>
      </c>
      <c r="AC1376">
        <v>3</v>
      </c>
      <c r="AD1376">
        <f>IF(LEN(TRIM(AC1376&amp;""))=0, "", VALUE(AC1376))</f>
        <v>3</v>
      </c>
      <c r="AE1376">
        <v>1</v>
      </c>
      <c r="AF1376">
        <f>IF(LEN(TRIM(AE1376&amp;""))=0, "", VALUE(AE1376))</f>
        <v>1</v>
      </c>
      <c r="AG1376">
        <v>0</v>
      </c>
      <c r="AH1376">
        <f>IF(
    OR(U1376&lt;0, W1376&lt;0, Y1376&lt;0, AA1376&lt;0),
        1,
        IF(LEN(TRIM(AG1376&amp;""))=0, "", AG1376)
)</f>
        <v>0</v>
      </c>
      <c r="AI1376" t="str">
        <f>IF(
    COUNT(Q1376,V1376,X1376,Z1376,AB1376)=0,
        "Not Usable",
    IF(
        COUNT(Q1376,V1376,X1376,Z1376,AB1376)&lt;5,
            "Incomplete",
            IF(
                MIN(Q1376,V1376,X1376,Z1376,AB1376)=0,
                    "Incomplete",
                    "Complete"
            )
    )
)</f>
        <v>Complete</v>
      </c>
    </row>
    <row r="1377" spans="1:35" x14ac:dyDescent="0.3">
      <c r="A1377">
        <v>43507</v>
      </c>
      <c r="B1377" s="6">
        <v>45599.709803240738</v>
      </c>
      <c r="C1377" s="3">
        <f>INT(B1377)</f>
        <v>45599</v>
      </c>
      <c r="D1377" s="2">
        <f>MOD(B1377,1)</f>
        <v>0.70980324073752854</v>
      </c>
      <c r="E1377">
        <v>17</v>
      </c>
      <c r="F1377" t="s">
        <v>15</v>
      </c>
      <c r="G1377" t="str">
        <f xml:space="preserve"> PROPER(TRIM(CLEAN(SUBSTITUTE(F1377,CHAR(160)," "))))</f>
        <v>West</v>
      </c>
      <c r="H1377" t="s">
        <v>30</v>
      </c>
      <c r="I1377" t="str">
        <f>PROPER(TRIM(CLEAN((SUBSTITUTE(H1377,"-"," ")))))</f>
        <v>Mobile App</v>
      </c>
      <c r="J1377">
        <v>7198</v>
      </c>
      <c r="K1377" t="s">
        <v>2</v>
      </c>
      <c r="L1377" t="str">
        <f xml:space="preserve"> PROPER(TRIM(CLEAN(SUBSTITUTE(K1377,CHAR(160)," "))))</f>
        <v>Home Office</v>
      </c>
      <c r="M1377" t="s">
        <v>23</v>
      </c>
      <c r="N1377" t="str">
        <f xml:space="preserve"> PROPER(TRIM(CLEAN(SUBSTITUTE(M1377,CHAR(160)," "))))</f>
        <v>Electronics</v>
      </c>
      <c r="O1377" t="s">
        <v>25</v>
      </c>
      <c r="P1377" t="str">
        <f>IF(LEN(TRIM(Table1[[#This Row],[subcategory]]&amp;""))=0,"Unknown", PROPER(TRIM(Table1[[#This Row],[subcategory]])))</f>
        <v>Laptops</v>
      </c>
      <c r="R1377" s="1" t="str">
        <f>IF(LEN(TRIM(Q1377&amp;""))=0, "", VALUE(SUBSTITUTE(Q1377,"$","")))</f>
        <v/>
      </c>
      <c r="S1377">
        <v>0</v>
      </c>
      <c r="T1377">
        <f>IF(LEN(TRIM(S1377&amp;""))=0, "", VALUE(S1377))</f>
        <v>0</v>
      </c>
      <c r="V1377" s="1" t="str">
        <f>IF(LEN(TRIM(U1377&amp;""))=0, "", VALUE(SUBSTITUTE(U1377,"$","")))</f>
        <v/>
      </c>
      <c r="X1377" s="1" t="str">
        <f>IF(LEN(TRIM(W1377&amp;""))=0, "", VALUE(SUBSTITUTE(W1377,"$","")))</f>
        <v/>
      </c>
      <c r="Z1377" s="1" t="str" cm="1">
        <f t="array" ref="Z1377">IF(
    LEN(TRIM(Y1377&amp;""))=0,
        IF(AND(ISNUMBER(net_sales_clean), ISNUMBER(profit_clean)),
            net_sales_clean - profit_clean,
            ""
        ),
    VALUE(SUBSTITUTE(Y1377,"$",""))
)</f>
        <v/>
      </c>
      <c r="AB1377" s="1" t="str" cm="1">
        <f t="array" ref="AB1377">IF(
    LEN(TRIM(AA1377&amp;""))=0,
        IF(AND(ISNUMBER(net_sales_clean), ISNUMBER(cost_clean)),
            net_sales_clean - cost_clean,
            ""
        ),
    VALUE(SUBSTITUTE(AA1377,"$",""))
)</f>
        <v/>
      </c>
      <c r="AC1377">
        <v>9</v>
      </c>
      <c r="AD1377">
        <f>IF(LEN(TRIM(AC1377&amp;""))=0, "", VALUE(AC1377))</f>
        <v>9</v>
      </c>
      <c r="AF1377" t="str">
        <f>IF(LEN(TRIM(AE1377&amp;""))=0, "", VALUE(AE1377))</f>
        <v/>
      </c>
      <c r="AG1377">
        <v>0</v>
      </c>
      <c r="AH1377">
        <f>IF(
    OR(U1377&lt;0, W1377&lt;0, Y1377&lt;0, AA1377&lt;0),
        1,
        IF(LEN(TRIM(AG1377&amp;""))=0, "", AG1377)
)</f>
        <v>0</v>
      </c>
      <c r="AI1377" t="str">
        <f>IF(
    COUNT(Q1377,V1377,X1377,Z1377,AB1377)=0,
        "Not Usable",
    IF(
        COUNT(Q1377,V1377,X1377,Z1377,AB1377)&lt;5,
            "Incomplete",
            IF(
                MIN(Q1377,V1377,X1377,Z1377,AB1377)=0,
                    "Incomplete",
                    "Complete"
            )
    )
)</f>
        <v>Not Usable</v>
      </c>
    </row>
    <row r="1378" spans="1:35" x14ac:dyDescent="0.3">
      <c r="A1378">
        <v>33120</v>
      </c>
      <c r="B1378" s="6">
        <v>45674.85292824074</v>
      </c>
      <c r="C1378" s="3">
        <f>INT(B1378)</f>
        <v>45674</v>
      </c>
      <c r="D1378" s="2">
        <f>MOD(B1378,1)</f>
        <v>0.85292824073985685</v>
      </c>
      <c r="E1378">
        <v>58</v>
      </c>
      <c r="F1378" t="s">
        <v>13</v>
      </c>
      <c r="G1378" t="str">
        <f xml:space="preserve"> PROPER(TRIM(CLEAN(SUBSTITUTE(F1378,CHAR(160)," "))))</f>
        <v>Northeast</v>
      </c>
      <c r="H1378" t="s">
        <v>7</v>
      </c>
      <c r="I1378" t="str">
        <f>PROPER(TRIM(CLEAN((SUBSTITUTE(H1378,"-"," ")))))</f>
        <v>In Store</v>
      </c>
      <c r="J1378">
        <v>8696</v>
      </c>
      <c r="K1378" t="s">
        <v>2</v>
      </c>
      <c r="L1378" t="str">
        <f xml:space="preserve"> PROPER(TRIM(CLEAN(SUBSTITUTE(K1378,CHAR(160)," "))))</f>
        <v>Home Office</v>
      </c>
      <c r="M1378" t="s">
        <v>1</v>
      </c>
      <c r="N1378" t="str">
        <f xml:space="preserve"> PROPER(TRIM(CLEAN(SUBSTITUTE(M1378,CHAR(160)," "))))</f>
        <v>Beauty</v>
      </c>
      <c r="O1378" t="s">
        <v>5</v>
      </c>
      <c r="P1378" t="str">
        <f>IF(LEN(TRIM(Table1[[#This Row],[subcategory]]&amp;""))=0,"Unknown", PROPER(TRIM(Table1[[#This Row],[subcategory]])))</f>
        <v>Haircare</v>
      </c>
      <c r="Q1378">
        <v>34.32</v>
      </c>
      <c r="R1378" s="1">
        <f>IF(LEN(TRIM(Q1378&amp;""))=0, "", VALUE(SUBSTITUTE(Q1378,"$","")))</f>
        <v>34.32</v>
      </c>
      <c r="S1378">
        <v>1</v>
      </c>
      <c r="T1378">
        <f>IF(LEN(TRIM(S1378&amp;""))=0, "", VALUE(S1378))</f>
        <v>1</v>
      </c>
      <c r="U1378">
        <v>34.32</v>
      </c>
      <c r="V1378" s="1">
        <f>IF(LEN(TRIM(U1378&amp;""))=0, "", VALUE(SUBSTITUTE(U1378,"$","")))</f>
        <v>34.32</v>
      </c>
      <c r="W1378" s="1">
        <v>32.63832</v>
      </c>
      <c r="X1378" s="1">
        <f>IF(LEN(TRIM(W1378&amp;""))=0, "", VALUE(SUBSTITUTE(W1378,"$","")))</f>
        <v>32.63832</v>
      </c>
      <c r="Y1378" s="5" t="s">
        <v>6390</v>
      </c>
      <c r="Z1378" s="4" cm="1">
        <f t="array" ref="Z1378">IF(
    LEN(TRIM(Y1378&amp;""))=0,
        IF(AND(ISNUMBER(net_sales_clean), ISNUMBER(profit_clean)),
            net_sales_clean - profit_clean,
            ""
        ),
    VALUE(SUBSTITUTE(Y1378,"$",""))
)</f>
        <v>19.906816994838199</v>
      </c>
      <c r="AA1378" s="5" t="s">
        <v>6389</v>
      </c>
      <c r="AB1378" s="4" cm="1">
        <f t="array" ref="AB1378">IF(
    LEN(TRIM(AA1378&amp;""))=0,
        IF(AND(ISNUMBER(net_sales_clean), ISNUMBER(cost_clean)),
            net_sales_clean - cost_clean,
            ""
        ),
    VALUE(SUBSTITUTE(AA1378,"$",""))
)</f>
        <v>12.7315030051617</v>
      </c>
      <c r="AC1378">
        <v>9</v>
      </c>
      <c r="AD1378">
        <f>IF(LEN(TRIM(AC1378&amp;""))=0, "", VALUE(AC1378))</f>
        <v>9</v>
      </c>
      <c r="AE1378">
        <v>3</v>
      </c>
      <c r="AF1378">
        <f>IF(LEN(TRIM(AE1378&amp;""))=0, "", VALUE(AE1378))</f>
        <v>3</v>
      </c>
      <c r="AG1378">
        <v>0</v>
      </c>
      <c r="AH1378">
        <f>IF(
    OR(U1378&lt;0, W1378&lt;0, Y1378&lt;0, AA1378&lt;0),
        1,
        IF(LEN(TRIM(AG1378&amp;""))=0, "", AG1378)
)</f>
        <v>0</v>
      </c>
      <c r="AI1378" t="str">
        <f>IF(
    COUNT(Q1378,V1378,X1378,Z1378,AB1378)=0,
        "Not Usable",
    IF(
        COUNT(Q1378,V1378,X1378,Z1378,AB1378)&lt;5,
            "Incomplete",
            IF(
                MIN(Q1378,V1378,X1378,Z1378,AB1378)=0,
                    "Incomplete",
                    "Complete"
            )
    )
)</f>
        <v>Complete</v>
      </c>
    </row>
    <row r="1379" spans="1:35" x14ac:dyDescent="0.3">
      <c r="A1379">
        <v>57236</v>
      </c>
      <c r="B1379" s="6">
        <v>45807.29886574074</v>
      </c>
      <c r="C1379" s="3">
        <f>INT(B1379)</f>
        <v>45807</v>
      </c>
      <c r="D1379" s="2">
        <f>MOD(B1379,1)</f>
        <v>0.29886574074043892</v>
      </c>
      <c r="E1379">
        <v>15</v>
      </c>
      <c r="F1379" t="s">
        <v>8</v>
      </c>
      <c r="G1379" t="str">
        <f xml:space="preserve"> PROPER(TRIM(CLEAN(SUBSTITUTE(F1379,CHAR(160)," "))))</f>
        <v>West</v>
      </c>
      <c r="H1379" t="s">
        <v>17</v>
      </c>
      <c r="I1379" t="str">
        <f>PROPER(TRIM(CLEAN((SUBSTITUTE(H1379,"-"," ")))))</f>
        <v>Online</v>
      </c>
      <c r="J1379">
        <v>24423</v>
      </c>
      <c r="K1379" t="s">
        <v>6</v>
      </c>
      <c r="L1379" t="str">
        <f xml:space="preserve"> PROPER(TRIM(CLEAN(SUBSTITUTE(K1379,CHAR(160)," "))))</f>
        <v>Corporate</v>
      </c>
      <c r="M1379" t="s">
        <v>23</v>
      </c>
      <c r="N1379" t="str">
        <f xml:space="preserve"> PROPER(TRIM(CLEAN(SUBSTITUTE(M1379,CHAR(160)," "))))</f>
        <v>Electronics</v>
      </c>
      <c r="O1379" t="s">
        <v>22</v>
      </c>
      <c r="P1379" t="str">
        <f>IF(LEN(TRIM(Table1[[#This Row],[subcategory]]&amp;""))=0,"Unknown", PROPER(TRIM(Table1[[#This Row],[subcategory]])))</f>
        <v>Audio</v>
      </c>
      <c r="Q1379">
        <v>24.61</v>
      </c>
      <c r="R1379" s="1">
        <f>IF(LEN(TRIM(Q1379&amp;""))=0, "", VALUE(SUBSTITUTE(Q1379,"$","")))</f>
        <v>24.61</v>
      </c>
      <c r="S1379">
        <v>3</v>
      </c>
      <c r="T1379">
        <f>IF(LEN(TRIM(S1379&amp;""))=0, "", VALUE(S1379))</f>
        <v>3</v>
      </c>
      <c r="U1379">
        <v>73.83</v>
      </c>
      <c r="V1379" s="1">
        <f>IF(LEN(TRIM(U1379&amp;""))=0, "", VALUE(SUBSTITUTE(U1379,"$","")))</f>
        <v>73.83</v>
      </c>
      <c r="W1379" s="4" t="s">
        <v>6388</v>
      </c>
      <c r="X1379" s="4">
        <f>IF(LEN(TRIM(W1379&amp;""))=0, "", VALUE(SUBSTITUTE(W1379,"$","")))</f>
        <v>72.058079999999904</v>
      </c>
      <c r="Y1379" s="5" t="s">
        <v>6387</v>
      </c>
      <c r="Z1379" s="4" cm="1">
        <f t="array" ref="Z1379">IF(
    LEN(TRIM(Y1379&amp;""))=0,
        IF(AND(ISNUMBER(net_sales_clean), ISNUMBER(profit_clean)),
            net_sales_clean - profit_clean,
            ""
        ),
    VALUE(SUBSTITUTE(Y1379,"$",""))
)</f>
        <v>51.566111315845099</v>
      </c>
      <c r="AA1379" s="5" t="s">
        <v>6386</v>
      </c>
      <c r="AB1379" s="4" cm="1">
        <f t="array" ref="AB1379">IF(
    LEN(TRIM(AA1379&amp;""))=0,
        IF(AND(ISNUMBER(net_sales_clean), ISNUMBER(cost_clean)),
            net_sales_clean - cost_clean,
            ""
        ),
    VALUE(SUBSTITUTE(AA1379,"$",""))
)</f>
        <v>20.491968684154799</v>
      </c>
      <c r="AC1379">
        <v>5</v>
      </c>
      <c r="AD1379">
        <f>IF(LEN(TRIM(AC1379&amp;""))=0, "", VALUE(AC1379))</f>
        <v>5</v>
      </c>
      <c r="AE1379">
        <v>4</v>
      </c>
      <c r="AF1379">
        <f>IF(LEN(TRIM(AE1379&amp;""))=0, "", VALUE(AE1379))</f>
        <v>4</v>
      </c>
      <c r="AG1379">
        <v>0</v>
      </c>
      <c r="AH1379">
        <f>IF(
    OR(U1379&lt;0, W1379&lt;0, Y1379&lt;0, AA1379&lt;0),
        1,
        IF(LEN(TRIM(AG1379&amp;""))=0, "", AG1379)
)</f>
        <v>0</v>
      </c>
      <c r="AI1379" t="str">
        <f>IF(
    COUNT(Q1379,V1379,X1379,Z1379,AB1379)=0,
        "Not Usable",
    IF(
        COUNT(Q1379,V1379,X1379,Z1379,AB1379)&lt;5,
            "Incomplete",
            IF(
                MIN(Q1379,V1379,X1379,Z1379,AB1379)=0,
                    "Incomplete",
                    "Complete"
            )
    )
)</f>
        <v>Complete</v>
      </c>
    </row>
    <row r="1380" spans="1:35" x14ac:dyDescent="0.3">
      <c r="A1380">
        <v>36381</v>
      </c>
      <c r="B1380" s="6">
        <v>45638.264976851853</v>
      </c>
      <c r="C1380" s="3">
        <f>INT(B1380)</f>
        <v>45638</v>
      </c>
      <c r="D1380" s="2">
        <f>MOD(B1380,1)</f>
        <v>0.26497685185313458</v>
      </c>
      <c r="E1380">
        <v>52</v>
      </c>
      <c r="F1380" t="s">
        <v>21</v>
      </c>
      <c r="G1380" t="str">
        <f xml:space="preserve"> PROPER(TRIM(CLEAN(SUBSTITUTE(F1380,CHAR(160)," "))))</f>
        <v>Midwest</v>
      </c>
      <c r="H1380" t="s">
        <v>30</v>
      </c>
      <c r="I1380" t="str">
        <f>PROPER(TRIM(CLEAN((SUBSTITUTE(H1380,"-"," ")))))</f>
        <v>Mobile App</v>
      </c>
      <c r="J1380">
        <v>5384</v>
      </c>
      <c r="K1380" t="s">
        <v>2</v>
      </c>
      <c r="L1380" t="str">
        <f xml:space="preserve"> PROPER(TRIM(CLEAN(SUBSTITUTE(K1380,CHAR(160)," "))))</f>
        <v>Home Office</v>
      </c>
      <c r="M1380" t="s">
        <v>9</v>
      </c>
      <c r="N1380" t="str">
        <f xml:space="preserve"> PROPER(TRIM(CLEAN(SUBSTITUTE(M1380,CHAR(160)," "))))</f>
        <v>Home</v>
      </c>
      <c r="O1380" t="s">
        <v>32</v>
      </c>
      <c r="P1380" t="str">
        <f>IF(LEN(TRIM(Table1[[#This Row],[subcategory]]&amp;""))=0,"Unknown", PROPER(TRIM(Table1[[#This Row],[subcategory]])))</f>
        <v>Furniture</v>
      </c>
      <c r="Q1380">
        <v>42.32</v>
      </c>
      <c r="R1380" s="1">
        <f>IF(LEN(TRIM(Q1380&amp;""))=0, "", VALUE(SUBSTITUTE(Q1380,"$","")))</f>
        <v>42.32</v>
      </c>
      <c r="S1380">
        <v>3</v>
      </c>
      <c r="T1380">
        <f>IF(LEN(TRIM(S1380&amp;""))=0, "", VALUE(S1380))</f>
        <v>3</v>
      </c>
      <c r="U1380" s="5" t="s">
        <v>6385</v>
      </c>
      <c r="V1380" s="4">
        <f>IF(LEN(TRIM(U1380&amp;""))=0, "", VALUE(SUBSTITUTE(U1380,"$","")))</f>
        <v>126.96</v>
      </c>
      <c r="W1380" s="4" t="s">
        <v>6384</v>
      </c>
      <c r="X1380" s="4">
        <f>IF(LEN(TRIM(W1380&amp;""))=0, "", VALUE(SUBSTITUTE(W1380,"$","")))</f>
        <v>86.459760000000003</v>
      </c>
      <c r="Y1380" s="5" t="s">
        <v>6383</v>
      </c>
      <c r="Z1380" s="4" cm="1">
        <f t="array" ref="Z1380">IF(
    LEN(TRIM(Y1380&amp;""))=0,
        IF(AND(ISNUMBER(net_sales_clean), ISNUMBER(profit_clean)),
            net_sales_clean - profit_clean,
            ""
        ),
    VALUE(SUBSTITUTE(Y1380,"$",""))
)</f>
        <v>60.192855964772299</v>
      </c>
      <c r="AA1380" s="5" t="s">
        <v>6382</v>
      </c>
      <c r="AB1380" s="4" cm="1">
        <f t="array" ref="AB1380">IF(
    LEN(TRIM(AA1380&amp;""))=0,
        IF(AND(ISNUMBER(net_sales_clean), ISNUMBER(cost_clean)),
            net_sales_clean - cost_clean,
            ""
        ),
    VALUE(SUBSTITUTE(AA1380,"$",""))
)</f>
        <v>26.266904035227601</v>
      </c>
      <c r="AC1380">
        <v>1</v>
      </c>
      <c r="AD1380">
        <f>IF(LEN(TRIM(AC1380&amp;""))=0, "", VALUE(AC1380))</f>
        <v>1</v>
      </c>
      <c r="AE1380">
        <v>3</v>
      </c>
      <c r="AF1380">
        <f>IF(LEN(TRIM(AE1380&amp;""))=0, "", VALUE(AE1380))</f>
        <v>3</v>
      </c>
      <c r="AG1380">
        <v>0</v>
      </c>
      <c r="AH1380">
        <f>IF(
    OR(U1380&lt;0, W1380&lt;0, Y1380&lt;0, AA1380&lt;0),
        1,
        IF(LEN(TRIM(AG1380&amp;""))=0, "", AG1380)
)</f>
        <v>0</v>
      </c>
      <c r="AI1380" t="str">
        <f>IF(
    COUNT(Q1380,V1380,X1380,Z1380,AB1380)=0,
        "Not Usable",
    IF(
        COUNT(Q1380,V1380,X1380,Z1380,AB1380)&lt;5,
            "Incomplete",
            IF(
                MIN(Q1380,V1380,X1380,Z1380,AB1380)=0,
                    "Incomplete",
                    "Complete"
            )
    )
)</f>
        <v>Complete</v>
      </c>
    </row>
    <row r="1381" spans="1:35" x14ac:dyDescent="0.3">
      <c r="A1381">
        <v>9045</v>
      </c>
      <c r="B1381" s="6">
        <v>45329.369664351849</v>
      </c>
      <c r="C1381" s="3">
        <f>INT(B1381)</f>
        <v>45329</v>
      </c>
      <c r="D1381" s="2">
        <f>MOD(B1381,1)</f>
        <v>0.369664351848769</v>
      </c>
      <c r="E1381">
        <v>37</v>
      </c>
      <c r="F1381" t="s">
        <v>13</v>
      </c>
      <c r="G1381" t="str">
        <f xml:space="preserve"> PROPER(TRIM(CLEAN(SUBSTITUTE(F1381,CHAR(160)," "))))</f>
        <v>Northeast</v>
      </c>
      <c r="H1381" t="s">
        <v>17</v>
      </c>
      <c r="I1381" t="str">
        <f>PROPER(TRIM(CLEAN((SUBSTITUTE(H1381,"-"," ")))))</f>
        <v>Online</v>
      </c>
      <c r="J1381">
        <v>18293</v>
      </c>
      <c r="K1381" t="s">
        <v>10</v>
      </c>
      <c r="L1381" t="str">
        <f xml:space="preserve"> PROPER(TRIM(CLEAN(SUBSTITUTE(K1381,CHAR(160)," "))))</f>
        <v>Consumer</v>
      </c>
      <c r="M1381" t="s">
        <v>19</v>
      </c>
      <c r="N1381" t="str">
        <f xml:space="preserve"> PROPER(TRIM(CLEAN(SUBSTITUTE(M1381,CHAR(160)," "))))</f>
        <v>Apparel</v>
      </c>
      <c r="O1381" t="s">
        <v>18</v>
      </c>
      <c r="P1381" t="str">
        <f>IF(LEN(TRIM(Table1[[#This Row],[subcategory]]&amp;""))=0,"Unknown", PROPER(TRIM(Table1[[#This Row],[subcategory]])))</f>
        <v>Men</v>
      </c>
      <c r="Q1381">
        <v>55.43</v>
      </c>
      <c r="R1381" s="1">
        <f>IF(LEN(TRIM(Q1381&amp;""))=0, "", VALUE(SUBSTITUTE(Q1381,"$","")))</f>
        <v>55.43</v>
      </c>
      <c r="S1381">
        <v>1</v>
      </c>
      <c r="T1381">
        <f>IF(LEN(TRIM(S1381&amp;""))=0, "", VALUE(S1381))</f>
        <v>1</v>
      </c>
      <c r="U1381">
        <v>55.43</v>
      </c>
      <c r="V1381" s="1">
        <f>IF(LEN(TRIM(U1381&amp;""))=0, "", VALUE(SUBSTITUTE(U1381,"$","")))</f>
        <v>55.43</v>
      </c>
      <c r="W1381" s="4" t="s">
        <v>6381</v>
      </c>
      <c r="X1381" s="4">
        <f>IF(LEN(TRIM(W1381&amp;""))=0, "", VALUE(SUBSTITUTE(W1381,"$","")))</f>
        <v>46.672059999999902</v>
      </c>
      <c r="Y1381" s="5" t="s">
        <v>6380</v>
      </c>
      <c r="Z1381" s="4" cm="1">
        <f t="array" ref="Z1381">IF(
    LEN(TRIM(Y1381&amp;""))=0,
        IF(AND(ISNUMBER(net_sales_clean), ISNUMBER(profit_clean)),
            net_sales_clean - profit_clean,
            ""
        ),
    VALUE(SUBSTITUTE(Y1381,"$",""))
)</f>
        <v>31.267109802123102</v>
      </c>
      <c r="AA1381" s="5" t="s">
        <v>6379</v>
      </c>
      <c r="AB1381" s="4" cm="1">
        <f t="array" ref="AB1381">IF(
    LEN(TRIM(AA1381&amp;""))=0,
        IF(AND(ISNUMBER(net_sales_clean), ISNUMBER(cost_clean)),
            net_sales_clean - cost_clean,
            ""
        ),
    VALUE(SUBSTITUTE(AA1381,"$",""))
)</f>
        <v>15.404950197876801</v>
      </c>
      <c r="AC1381">
        <v>1</v>
      </c>
      <c r="AD1381">
        <f>IF(LEN(TRIM(AC1381&amp;""))=0, "", VALUE(AC1381))</f>
        <v>1</v>
      </c>
      <c r="AE1381">
        <v>4</v>
      </c>
      <c r="AF1381">
        <f>IF(LEN(TRIM(AE1381&amp;""))=0, "", VALUE(AE1381))</f>
        <v>4</v>
      </c>
      <c r="AG1381">
        <v>0</v>
      </c>
      <c r="AH1381">
        <f>IF(
    OR(U1381&lt;0, W1381&lt;0, Y1381&lt;0, AA1381&lt;0),
        1,
        IF(LEN(TRIM(AG1381&amp;""))=0, "", AG1381)
)</f>
        <v>0</v>
      </c>
      <c r="AI1381" t="str">
        <f>IF(
    COUNT(Q1381,V1381,X1381,Z1381,AB1381)=0,
        "Not Usable",
    IF(
        COUNT(Q1381,V1381,X1381,Z1381,AB1381)&lt;5,
            "Incomplete",
            IF(
                MIN(Q1381,V1381,X1381,Z1381,AB1381)=0,
                    "Incomplete",
                    "Complete"
            )
    )
)</f>
        <v>Complete</v>
      </c>
    </row>
    <row r="1382" spans="1:35" x14ac:dyDescent="0.3">
      <c r="A1382">
        <v>32604</v>
      </c>
      <c r="B1382" s="6">
        <v>45240.648726851854</v>
      </c>
      <c r="C1382" s="3">
        <f>INT(B1382)</f>
        <v>45240</v>
      </c>
      <c r="D1382" s="2">
        <f>MOD(B1382,1)</f>
        <v>0.64872685185400769</v>
      </c>
      <c r="E1382">
        <v>2</v>
      </c>
      <c r="F1382" t="s">
        <v>4</v>
      </c>
      <c r="G1382" t="str">
        <f xml:space="preserve"> PROPER(TRIM(CLEAN(SUBSTITUTE(F1382,CHAR(160)," "))))</f>
        <v>South</v>
      </c>
      <c r="H1382" t="s">
        <v>7</v>
      </c>
      <c r="I1382" t="str">
        <f>PROPER(TRIM(CLEAN((SUBSTITUTE(H1382,"-"," ")))))</f>
        <v>In Store</v>
      </c>
      <c r="J1382">
        <v>28511</v>
      </c>
      <c r="K1382" t="s">
        <v>6</v>
      </c>
      <c r="L1382" t="str">
        <f xml:space="preserve"> PROPER(TRIM(CLEAN(SUBSTITUTE(K1382,CHAR(160)," "))))</f>
        <v>Corporate</v>
      </c>
      <c r="M1382" t="s">
        <v>9</v>
      </c>
      <c r="N1382" t="str">
        <f xml:space="preserve"> PROPER(TRIM(CLEAN(SUBSTITUTE(M1382,CHAR(160)," "))))</f>
        <v>Home</v>
      </c>
      <c r="O1382" t="s">
        <v>32</v>
      </c>
      <c r="P1382" t="str">
        <f>IF(LEN(TRIM(Table1[[#This Row],[subcategory]]&amp;""))=0,"Unknown", PROPER(TRIM(Table1[[#This Row],[subcategory]])))</f>
        <v>Furniture</v>
      </c>
      <c r="Q1382">
        <v>163.28</v>
      </c>
      <c r="R1382" s="1">
        <f>IF(LEN(TRIM(Q1382&amp;""))=0, "", VALUE(SUBSTITUTE(Q1382,"$","")))</f>
        <v>163.28</v>
      </c>
      <c r="S1382">
        <v>3</v>
      </c>
      <c r="T1382">
        <f>IF(LEN(TRIM(S1382&amp;""))=0, "", VALUE(S1382))</f>
        <v>3</v>
      </c>
      <c r="U1382" s="5" t="s">
        <v>200</v>
      </c>
      <c r="V1382" s="4">
        <f>IF(LEN(TRIM(U1382&amp;""))=0, "", VALUE(SUBSTITUTE(U1382,"$","")))</f>
        <v>489.84</v>
      </c>
      <c r="W1382" s="4" t="s">
        <v>6378</v>
      </c>
      <c r="X1382" s="4">
        <f>IF(LEN(TRIM(W1382&amp;""))=0, "", VALUE(SUBSTITUTE(W1382,"$","")))</f>
        <v>427.63031999999998</v>
      </c>
      <c r="Y1382" s="5" t="s">
        <v>6377</v>
      </c>
      <c r="Z1382" s="4" cm="1">
        <f t="array" ref="Z1382">IF(
    LEN(TRIM(Y1382&amp;""))=0,
        IF(AND(ISNUMBER(net_sales_clean), ISNUMBER(profit_clean)),
            net_sales_clean - profit_clean,
            ""
        ),
    VALUE(SUBSTITUTE(Y1382,"$",""))
)</f>
        <v>299.55821260705301</v>
      </c>
      <c r="AA1382" s="5" t="s">
        <v>6376</v>
      </c>
      <c r="AB1382" s="4" cm="1">
        <f t="array" ref="AB1382">IF(
    LEN(TRIM(AA1382&amp;""))=0,
        IF(AND(ISNUMBER(net_sales_clean), ISNUMBER(cost_clean)),
            net_sales_clean - cost_clean,
            ""
        ),
    VALUE(SUBSTITUTE(AA1382,"$",""))
)</f>
        <v>128.07210739294601</v>
      </c>
      <c r="AC1382">
        <v>0</v>
      </c>
      <c r="AD1382">
        <f>IF(LEN(TRIM(AC1382&amp;""))=0, "", VALUE(AC1382))</f>
        <v>0</v>
      </c>
      <c r="AE1382">
        <v>2</v>
      </c>
      <c r="AF1382">
        <f>IF(LEN(TRIM(AE1382&amp;""))=0, "", VALUE(AE1382))</f>
        <v>2</v>
      </c>
      <c r="AG1382">
        <v>0</v>
      </c>
      <c r="AH1382">
        <f>IF(
    OR(U1382&lt;0, W1382&lt;0, Y1382&lt;0, AA1382&lt;0),
        1,
        IF(LEN(TRIM(AG1382&amp;""))=0, "", AG1382)
)</f>
        <v>0</v>
      </c>
      <c r="AI1382" t="str">
        <f>IF(
    COUNT(Q1382,V1382,X1382,Z1382,AB1382)=0,
        "Not Usable",
    IF(
        COUNT(Q1382,V1382,X1382,Z1382,AB1382)&lt;5,
            "Incomplete",
            IF(
                MIN(Q1382,V1382,X1382,Z1382,AB1382)=0,
                    "Incomplete",
                    "Complete"
            )
    )
)</f>
        <v>Complete</v>
      </c>
    </row>
    <row r="1383" spans="1:35" x14ac:dyDescent="0.3">
      <c r="A1383">
        <v>12332</v>
      </c>
      <c r="B1383" s="6">
        <v>45345.01462962963</v>
      </c>
      <c r="C1383" s="3">
        <f>INT(B1383)</f>
        <v>45345</v>
      </c>
      <c r="D1383" s="2">
        <f>MOD(B1383,1)</f>
        <v>1.4629629629780538E-2</v>
      </c>
      <c r="E1383">
        <v>31</v>
      </c>
      <c r="F1383" t="s">
        <v>4</v>
      </c>
      <c r="G1383" t="str">
        <f xml:space="preserve"> PROPER(TRIM(CLEAN(SUBSTITUTE(F1383,CHAR(160)," "))))</f>
        <v>South</v>
      </c>
      <c r="H1383" t="s">
        <v>3</v>
      </c>
      <c r="I1383" t="str">
        <f>PROPER(TRIM(CLEAN((SUBSTITUTE(H1383,"-"," ")))))</f>
        <v>Phone</v>
      </c>
      <c r="J1383">
        <v>13777</v>
      </c>
      <c r="K1383" t="s">
        <v>10</v>
      </c>
      <c r="L1383" t="str">
        <f xml:space="preserve"> PROPER(TRIM(CLEAN(SUBSTITUTE(K1383,CHAR(160)," "))))</f>
        <v>Consumer</v>
      </c>
      <c r="M1383" t="s">
        <v>9</v>
      </c>
      <c r="N1383" t="str">
        <f xml:space="preserve"> PROPER(TRIM(CLEAN(SUBSTITUTE(M1383,CHAR(160)," "))))</f>
        <v>Home</v>
      </c>
      <c r="O1383" t="s">
        <v>12</v>
      </c>
      <c r="P1383" t="str">
        <f>IF(LEN(TRIM(Table1[[#This Row],[subcategory]]&amp;""))=0,"Unknown", PROPER(TRIM(Table1[[#This Row],[subcategory]])))</f>
        <v>Decor</v>
      </c>
      <c r="Q1383">
        <v>105.21</v>
      </c>
      <c r="R1383" s="1">
        <f>IF(LEN(TRIM(Q1383&amp;""))=0, "", VALUE(SUBSTITUTE(Q1383,"$","")))</f>
        <v>105.21</v>
      </c>
      <c r="S1383">
        <v>1</v>
      </c>
      <c r="T1383">
        <f>IF(LEN(TRIM(S1383&amp;""))=0, "", VALUE(S1383))</f>
        <v>1</v>
      </c>
      <c r="U1383">
        <v>105.21</v>
      </c>
      <c r="V1383" s="1">
        <f>IF(LEN(TRIM(U1383&amp;""))=0, "", VALUE(SUBSTITUTE(U1383,"$","")))</f>
        <v>105.21</v>
      </c>
      <c r="W1383" s="4" t="s">
        <v>6375</v>
      </c>
      <c r="X1383" s="4">
        <f>IF(LEN(TRIM(W1383&amp;""))=0, "", VALUE(SUBSTITUTE(W1383,"$","")))</f>
        <v>85.114889999999903</v>
      </c>
      <c r="Y1383" s="5" t="s">
        <v>6374</v>
      </c>
      <c r="Z1383" s="4" cm="1">
        <f t="array" ref="Z1383">IF(
    LEN(TRIM(Y1383&amp;""))=0,
        IF(AND(ISNUMBER(net_sales_clean), ISNUMBER(profit_clean)),
            net_sales_clean - profit_clean,
            ""
        ),
    VALUE(SUBSTITUTE(Y1383,"$",""))
)</f>
        <v>55.246454504237597</v>
      </c>
      <c r="AA1383" s="5" t="s">
        <v>6373</v>
      </c>
      <c r="AB1383" s="4" cm="1">
        <f t="array" ref="AB1383">IF(
    LEN(TRIM(AA1383&amp;""))=0,
        IF(AND(ISNUMBER(net_sales_clean), ISNUMBER(cost_clean)),
            net_sales_clean - cost_clean,
            ""
        ),
    VALUE(SUBSTITUTE(AA1383,"$",""))
)</f>
        <v>29.868435495762299</v>
      </c>
      <c r="AC1383">
        <v>4</v>
      </c>
      <c r="AD1383">
        <f>IF(LEN(TRIM(AC1383&amp;""))=0, "", VALUE(AC1383))</f>
        <v>4</v>
      </c>
      <c r="AE1383">
        <v>4</v>
      </c>
      <c r="AF1383">
        <f>IF(LEN(TRIM(AE1383&amp;""))=0, "", VALUE(AE1383))</f>
        <v>4</v>
      </c>
      <c r="AG1383">
        <v>0</v>
      </c>
      <c r="AH1383">
        <f>IF(
    OR(U1383&lt;0, W1383&lt;0, Y1383&lt;0, AA1383&lt;0),
        1,
        IF(LEN(TRIM(AG1383&amp;""))=0, "", AG1383)
)</f>
        <v>0</v>
      </c>
      <c r="AI1383" t="str">
        <f>IF(
    COUNT(Q1383,V1383,X1383,Z1383,AB1383)=0,
        "Not Usable",
    IF(
        COUNT(Q1383,V1383,X1383,Z1383,AB1383)&lt;5,
            "Incomplete",
            IF(
                MIN(Q1383,V1383,X1383,Z1383,AB1383)=0,
                    "Incomplete",
                    "Complete"
            )
    )
)</f>
        <v>Complete</v>
      </c>
    </row>
    <row r="1384" spans="1:35" x14ac:dyDescent="0.3">
      <c r="A1384">
        <v>3100</v>
      </c>
      <c r="B1384" s="6">
        <v>45176.317986111113</v>
      </c>
      <c r="C1384" s="3">
        <f>INT(B1384)</f>
        <v>45176</v>
      </c>
      <c r="D1384" s="2">
        <f>MOD(B1384,1)</f>
        <v>0.31798611111298669</v>
      </c>
      <c r="E1384">
        <v>11</v>
      </c>
      <c r="F1384" t="s">
        <v>15</v>
      </c>
      <c r="G1384" t="str">
        <f xml:space="preserve"> PROPER(TRIM(CLEAN(SUBSTITUTE(F1384,CHAR(160)," "))))</f>
        <v>West</v>
      </c>
      <c r="H1384" t="s">
        <v>11</v>
      </c>
      <c r="I1384" t="str">
        <f>PROPER(TRIM(CLEAN((SUBSTITUTE(H1384,"-"," ")))))</f>
        <v>Online</v>
      </c>
      <c r="J1384">
        <v>14838</v>
      </c>
      <c r="K1384" t="s">
        <v>2</v>
      </c>
      <c r="L1384" t="str">
        <f xml:space="preserve"> PROPER(TRIM(CLEAN(SUBSTITUTE(K1384,CHAR(160)," "))))</f>
        <v>Home Office</v>
      </c>
      <c r="M1384" t="s">
        <v>23</v>
      </c>
      <c r="N1384" t="str">
        <f xml:space="preserve"> PROPER(TRIM(CLEAN(SUBSTITUTE(M1384,CHAR(160)," "))))</f>
        <v>Electronics</v>
      </c>
      <c r="P1384" t="str">
        <f>IF(LEN(TRIM(Table1[[#This Row],[subcategory]]&amp;""))=0,"Unknown", PROPER(TRIM(Table1[[#This Row],[subcategory]])))</f>
        <v>Unknown</v>
      </c>
      <c r="Q1384">
        <v>40.53</v>
      </c>
      <c r="R1384" s="1">
        <f>IF(LEN(TRIM(Q1384&amp;""))=0, "", VALUE(SUBSTITUTE(Q1384,"$","")))</f>
        <v>40.53</v>
      </c>
      <c r="S1384">
        <v>1</v>
      </c>
      <c r="T1384">
        <f>IF(LEN(TRIM(S1384&amp;""))=0, "", VALUE(S1384))</f>
        <v>1</v>
      </c>
      <c r="U1384">
        <v>40.53</v>
      </c>
      <c r="V1384" s="1">
        <f>IF(LEN(TRIM(U1384&amp;""))=0, "", VALUE(SUBSTITUTE(U1384,"$","")))</f>
        <v>40.53</v>
      </c>
      <c r="W1384" s="1">
        <v>31.208100000000002</v>
      </c>
      <c r="X1384" s="1">
        <f>IF(LEN(TRIM(W1384&amp;""))=0, "", VALUE(SUBSTITUTE(W1384,"$","")))</f>
        <v>31.208100000000002</v>
      </c>
      <c r="Y1384" s="5" t="s">
        <v>6372</v>
      </c>
      <c r="Z1384" s="4" cm="1">
        <f t="array" ref="Z1384">IF(
    LEN(TRIM(Y1384&amp;""))=0,
        IF(AND(ISNUMBER(net_sales_clean), ISNUMBER(profit_clean)),
            net_sales_clean - profit_clean,
            ""
        ),
    VALUE(SUBSTITUTE(Y1384,"$",""))
)</f>
        <v>23.8257696558716</v>
      </c>
      <c r="AA1384" s="5" t="s">
        <v>6371</v>
      </c>
      <c r="AB1384" s="4" cm="1">
        <f t="array" ref="AB1384">IF(
    LEN(TRIM(AA1384&amp;""))=0,
        IF(AND(ISNUMBER(net_sales_clean), ISNUMBER(cost_clean)),
            net_sales_clean - cost_clean,
            ""
        ),
    VALUE(SUBSTITUTE(AA1384,"$",""))
)</f>
        <v>7.3823303441283796</v>
      </c>
      <c r="AC1384">
        <v>5</v>
      </c>
      <c r="AD1384">
        <f>IF(LEN(TRIM(AC1384&amp;""))=0, "", VALUE(AC1384))</f>
        <v>5</v>
      </c>
      <c r="AE1384">
        <v>2</v>
      </c>
      <c r="AF1384">
        <f>IF(LEN(TRIM(AE1384&amp;""))=0, "", VALUE(AE1384))</f>
        <v>2</v>
      </c>
      <c r="AG1384">
        <v>0</v>
      </c>
      <c r="AH1384">
        <f>IF(
    OR(U1384&lt;0, W1384&lt;0, Y1384&lt;0, AA1384&lt;0),
        1,
        IF(LEN(TRIM(AG1384&amp;""))=0, "", AG1384)
)</f>
        <v>0</v>
      </c>
      <c r="AI1384" t="str">
        <f>IF(
    COUNT(Q1384,V1384,X1384,Z1384,AB1384)=0,
        "Not Usable",
    IF(
        COUNT(Q1384,V1384,X1384,Z1384,AB1384)&lt;5,
            "Incomplete",
            IF(
                MIN(Q1384,V1384,X1384,Z1384,AB1384)=0,
                    "Incomplete",
                    "Complete"
            )
    )
)</f>
        <v>Complete</v>
      </c>
    </row>
    <row r="1385" spans="1:35" x14ac:dyDescent="0.3">
      <c r="A1385">
        <v>58045</v>
      </c>
      <c r="B1385" s="6">
        <v>44989.251018518517</v>
      </c>
      <c r="C1385" s="3">
        <f>INT(B1385)</f>
        <v>44989</v>
      </c>
      <c r="D1385" s="2">
        <f>MOD(B1385,1)</f>
        <v>0.25101851851650281</v>
      </c>
      <c r="E1385">
        <v>10</v>
      </c>
      <c r="F1385" t="s">
        <v>21</v>
      </c>
      <c r="G1385" t="str">
        <f xml:space="preserve"> PROPER(TRIM(CLEAN(SUBSTITUTE(F1385,CHAR(160)," "))))</f>
        <v>Midwest</v>
      </c>
      <c r="H1385" t="s">
        <v>30</v>
      </c>
      <c r="I1385" t="str">
        <f>PROPER(TRIM(CLEAN((SUBSTITUTE(H1385,"-"," ")))))</f>
        <v>Mobile App</v>
      </c>
      <c r="J1385">
        <v>17591</v>
      </c>
      <c r="K1385" t="s">
        <v>14</v>
      </c>
      <c r="L1385" t="str">
        <f xml:space="preserve"> PROPER(TRIM(CLEAN(SUBSTITUTE(K1385,CHAR(160)," "))))</f>
        <v>Consumer</v>
      </c>
      <c r="M1385" t="s">
        <v>9</v>
      </c>
      <c r="N1385" t="str">
        <f xml:space="preserve"> PROPER(TRIM(CLEAN(SUBSTITUTE(M1385,CHAR(160)," "))))</f>
        <v>Home</v>
      </c>
      <c r="O1385" t="s">
        <v>38</v>
      </c>
      <c r="P1385" t="str">
        <f>IF(LEN(TRIM(Table1[[#This Row],[subcategory]]&amp;""))=0,"Unknown", PROPER(TRIM(Table1[[#This Row],[subcategory]])))</f>
        <v>Kitchen</v>
      </c>
      <c r="Q1385">
        <v>92.85</v>
      </c>
      <c r="R1385" s="1">
        <f>IF(LEN(TRIM(Q1385&amp;""))=0, "", VALUE(SUBSTITUTE(Q1385,"$","")))</f>
        <v>92.85</v>
      </c>
      <c r="S1385">
        <v>4</v>
      </c>
      <c r="T1385">
        <f>IF(LEN(TRIM(S1385&amp;""))=0, "", VALUE(S1385))</f>
        <v>4</v>
      </c>
      <c r="U1385">
        <v>371.4</v>
      </c>
      <c r="V1385" s="1">
        <f>IF(LEN(TRIM(U1385&amp;""))=0, "", VALUE(SUBSTITUTE(U1385,"$","")))</f>
        <v>371.4</v>
      </c>
      <c r="W1385" s="1">
        <v>248.4666</v>
      </c>
      <c r="X1385" s="1">
        <f>IF(LEN(TRIM(W1385&amp;""))=0, "", VALUE(SUBSTITUTE(W1385,"$","")))</f>
        <v>248.4666</v>
      </c>
      <c r="Z1385" s="1" t="str" cm="1">
        <f t="array" ref="Z1385">IF(
    LEN(TRIM(Y1385&amp;""))=0,
        IF(AND(ISNUMBER(net_sales_clean), ISNUMBER(profit_clean)),
            net_sales_clean - profit_clean,
            ""
        ),
    VALUE(SUBSTITUTE(Y1385,"$",""))
)</f>
        <v/>
      </c>
      <c r="AB1385" s="1" t="str" cm="1">
        <f t="array" ref="AB1385">IF(
    LEN(TRIM(AA1385&amp;""))=0,
        IF(AND(ISNUMBER(net_sales_clean), ISNUMBER(cost_clean)),
            net_sales_clean - cost_clean,
            ""
        ),
    VALUE(SUBSTITUTE(AA1385,"$",""))
)</f>
        <v/>
      </c>
      <c r="AC1385">
        <v>5</v>
      </c>
      <c r="AD1385">
        <f>IF(LEN(TRIM(AC1385&amp;""))=0, "", VALUE(AC1385))</f>
        <v>5</v>
      </c>
      <c r="AE1385">
        <v>5</v>
      </c>
      <c r="AF1385">
        <f>IF(LEN(TRIM(AE1385&amp;""))=0, "", VALUE(AE1385))</f>
        <v>5</v>
      </c>
      <c r="AG1385">
        <v>0</v>
      </c>
      <c r="AH1385">
        <f>IF(
    OR(U1385&lt;0, W1385&lt;0, Y1385&lt;0, AA1385&lt;0),
        1,
        IF(LEN(TRIM(AG1385&amp;""))=0, "", AG1385)
)</f>
        <v>0</v>
      </c>
      <c r="AI1385" t="str">
        <f>IF(
    COUNT(Q1385,V1385,X1385,Z1385,AB1385)=0,
        "Not Usable",
    IF(
        COUNT(Q1385,V1385,X1385,Z1385,AB1385)&lt;5,
            "Incomplete",
            IF(
                MIN(Q1385,V1385,X1385,Z1385,AB1385)=0,
                    "Incomplete",
                    "Complete"
            )
    )
)</f>
        <v>Incomplete</v>
      </c>
    </row>
    <row r="1386" spans="1:35" x14ac:dyDescent="0.3">
      <c r="A1386">
        <v>50341</v>
      </c>
      <c r="B1386" s="6">
        <v>45511.177581018521</v>
      </c>
      <c r="C1386" s="3">
        <f>INT(B1386)</f>
        <v>45511</v>
      </c>
      <c r="D1386" s="2">
        <f>MOD(B1386,1)</f>
        <v>0.17758101852086838</v>
      </c>
      <c r="E1386">
        <v>15</v>
      </c>
      <c r="F1386" t="s">
        <v>15</v>
      </c>
      <c r="G1386" t="str">
        <f xml:space="preserve"> PROPER(TRIM(CLEAN(SUBSTITUTE(F1386,CHAR(160)," "))))</f>
        <v>West</v>
      </c>
      <c r="H1386" t="s">
        <v>17</v>
      </c>
      <c r="I1386" t="str">
        <f>PROPER(TRIM(CLEAN((SUBSTITUTE(H1386,"-"," ")))))</f>
        <v>Online</v>
      </c>
      <c r="J1386">
        <v>5401</v>
      </c>
      <c r="K1386" t="s">
        <v>10</v>
      </c>
      <c r="L1386" t="str">
        <f xml:space="preserve"> PROPER(TRIM(CLEAN(SUBSTITUTE(K1386,CHAR(160)," "))))</f>
        <v>Consumer</v>
      </c>
      <c r="M1386" t="s">
        <v>16</v>
      </c>
      <c r="N1386" t="str">
        <f xml:space="preserve"> PROPER(TRIM(CLEAN(SUBSTITUTE(M1386,CHAR(160)," "))))</f>
        <v>Grocery</v>
      </c>
      <c r="O1386" t="s">
        <v>24</v>
      </c>
      <c r="P1386" t="str">
        <f>IF(LEN(TRIM(Table1[[#This Row],[subcategory]]&amp;""))=0,"Unknown", PROPER(TRIM(Table1[[#This Row],[subcategory]])))</f>
        <v>Snacks</v>
      </c>
      <c r="Q1386">
        <v>23.67</v>
      </c>
      <c r="R1386" s="1">
        <f>IF(LEN(TRIM(Q1386&amp;""))=0, "", VALUE(SUBSTITUTE(Q1386,"$","")))</f>
        <v>23.67</v>
      </c>
      <c r="S1386">
        <v>1</v>
      </c>
      <c r="T1386">
        <f>IF(LEN(TRIM(S1386&amp;""))=0, "", VALUE(S1386))</f>
        <v>1</v>
      </c>
      <c r="U1386">
        <v>23.67</v>
      </c>
      <c r="V1386" s="1">
        <f>IF(LEN(TRIM(U1386&amp;""))=0, "", VALUE(SUBSTITUTE(U1386,"$","")))</f>
        <v>23.67</v>
      </c>
      <c r="W1386" s="4" t="s">
        <v>6370</v>
      </c>
      <c r="X1386" s="4">
        <f>IF(LEN(TRIM(W1386&amp;""))=0, "", VALUE(SUBSTITUTE(W1386,"$","")))</f>
        <v>19.504079999999998</v>
      </c>
      <c r="Z1386" s="1" t="str" cm="1">
        <f t="array" ref="Z1386">IF(
    LEN(TRIM(Y1386&amp;""))=0,
        IF(AND(ISNUMBER(net_sales_clean), ISNUMBER(profit_clean)),
            net_sales_clean - profit_clean,
            ""
        ),
    VALUE(SUBSTITUTE(Y1386,"$",""))
)</f>
        <v/>
      </c>
      <c r="AB1386" s="1" t="str" cm="1">
        <f t="array" ref="AB1386">IF(
    LEN(TRIM(AA1386&amp;""))=0,
        IF(AND(ISNUMBER(net_sales_clean), ISNUMBER(cost_clean)),
            net_sales_clean - cost_clean,
            ""
        ),
    VALUE(SUBSTITUTE(AA1386,"$",""))
)</f>
        <v/>
      </c>
      <c r="AC1386">
        <v>1</v>
      </c>
      <c r="AD1386">
        <f>IF(LEN(TRIM(AC1386&amp;""))=0, "", VALUE(AC1386))</f>
        <v>1</v>
      </c>
      <c r="AE1386">
        <v>2</v>
      </c>
      <c r="AF1386">
        <f>IF(LEN(TRIM(AE1386&amp;""))=0, "", VALUE(AE1386))</f>
        <v>2</v>
      </c>
      <c r="AG1386">
        <v>0</v>
      </c>
      <c r="AH1386">
        <f>IF(
    OR(U1386&lt;0, W1386&lt;0, Y1386&lt;0, AA1386&lt;0),
        1,
        IF(LEN(TRIM(AG1386&amp;""))=0, "", AG1386)
)</f>
        <v>0</v>
      </c>
      <c r="AI1386" t="str">
        <f>IF(
    COUNT(Q1386,V1386,X1386,Z1386,AB1386)=0,
        "Not Usable",
    IF(
        COUNT(Q1386,V1386,X1386,Z1386,AB1386)&lt;5,
            "Incomplete",
            IF(
                MIN(Q1386,V1386,X1386,Z1386,AB1386)=0,
                    "Incomplete",
                    "Complete"
            )
    )
)</f>
        <v>Incomplete</v>
      </c>
    </row>
    <row r="1387" spans="1:35" x14ac:dyDescent="0.3">
      <c r="A1387">
        <v>20486</v>
      </c>
      <c r="B1387" s="6">
        <v>45047.637152777781</v>
      </c>
      <c r="C1387" s="3">
        <f>INT(B1387)</f>
        <v>45047</v>
      </c>
      <c r="D1387" s="2">
        <f>MOD(B1387,1)</f>
        <v>0.63715277778101154</v>
      </c>
      <c r="E1387">
        <v>66</v>
      </c>
      <c r="F1387" t="s">
        <v>15</v>
      </c>
      <c r="G1387" t="str">
        <f xml:space="preserve"> PROPER(TRIM(CLEAN(SUBSTITUTE(F1387,CHAR(160)," "))))</f>
        <v>West</v>
      </c>
      <c r="H1387" t="s">
        <v>17</v>
      </c>
      <c r="I1387" t="str">
        <f>PROPER(TRIM(CLEAN((SUBSTITUTE(H1387,"-"," ")))))</f>
        <v>Online</v>
      </c>
      <c r="J1387">
        <v>329</v>
      </c>
      <c r="K1387" t="s">
        <v>2</v>
      </c>
      <c r="L1387" t="str">
        <f xml:space="preserve"> PROPER(TRIM(CLEAN(SUBSTITUTE(K1387,CHAR(160)," "))))</f>
        <v>Home Office</v>
      </c>
      <c r="M1387" t="s">
        <v>1</v>
      </c>
      <c r="N1387" t="str">
        <f xml:space="preserve"> PROPER(TRIM(CLEAN(SUBSTITUTE(M1387,CHAR(160)," "))))</f>
        <v>Beauty</v>
      </c>
      <c r="P1387" t="str">
        <f>IF(LEN(TRIM(Table1[[#This Row],[subcategory]]&amp;""))=0,"Unknown", PROPER(TRIM(Table1[[#This Row],[subcategory]])))</f>
        <v>Unknown</v>
      </c>
      <c r="Q1387">
        <v>25.47</v>
      </c>
      <c r="R1387" s="1">
        <f>IF(LEN(TRIM(Q1387&amp;""))=0, "", VALUE(SUBSTITUTE(Q1387,"$","")))</f>
        <v>25.47</v>
      </c>
      <c r="S1387">
        <v>3</v>
      </c>
      <c r="T1387">
        <f>IF(LEN(TRIM(S1387&amp;""))=0, "", VALUE(S1387))</f>
        <v>3</v>
      </c>
      <c r="U1387">
        <v>76.41</v>
      </c>
      <c r="V1387" s="1">
        <f>IF(LEN(TRIM(U1387&amp;""))=0, "", VALUE(SUBSTITUTE(U1387,"$","")))</f>
        <v>76.41</v>
      </c>
      <c r="X1387" s="1" t="str">
        <f>IF(LEN(TRIM(W1387&amp;""))=0, "", VALUE(SUBSTITUTE(W1387,"$","")))</f>
        <v/>
      </c>
      <c r="Z1387" s="1" t="str" cm="1">
        <f t="array" ref="Z1387">IF(
    LEN(TRIM(Y1387&amp;""))=0,
        IF(AND(ISNUMBER(net_sales_clean), ISNUMBER(profit_clean)),
            net_sales_clean - profit_clean,
            ""
        ),
    VALUE(SUBSTITUTE(Y1387,"$",""))
)</f>
        <v/>
      </c>
      <c r="AB1387" s="1" t="str" cm="1">
        <f t="array" ref="AB1387">IF(
    LEN(TRIM(AA1387&amp;""))=0,
        IF(AND(ISNUMBER(net_sales_clean), ISNUMBER(cost_clean)),
            net_sales_clean - cost_clean,
            ""
        ),
    VALUE(SUBSTITUTE(AA1387,"$",""))
)</f>
        <v/>
      </c>
      <c r="AC1387">
        <v>7</v>
      </c>
      <c r="AD1387">
        <f>IF(LEN(TRIM(AC1387&amp;""))=0, "", VALUE(AC1387))</f>
        <v>7</v>
      </c>
      <c r="AE1387">
        <v>5</v>
      </c>
      <c r="AF1387">
        <f>IF(LEN(TRIM(AE1387&amp;""))=0, "", VALUE(AE1387))</f>
        <v>5</v>
      </c>
      <c r="AG1387">
        <v>0</v>
      </c>
      <c r="AH1387">
        <f>IF(
    OR(U1387&lt;0, W1387&lt;0, Y1387&lt;0, AA1387&lt;0),
        1,
        IF(LEN(TRIM(AG1387&amp;""))=0, "", AG1387)
)</f>
        <v>0</v>
      </c>
      <c r="AI1387" t="str">
        <f>IF(
    COUNT(Q1387,V1387,X1387,Z1387,AB1387)=0,
        "Not Usable",
    IF(
        COUNT(Q1387,V1387,X1387,Z1387,AB1387)&lt;5,
            "Incomplete",
            IF(
                MIN(Q1387,V1387,X1387,Z1387,AB1387)=0,
                    "Incomplete",
                    "Complete"
            )
    )
)</f>
        <v>Incomplete</v>
      </c>
    </row>
    <row r="1388" spans="1:35" x14ac:dyDescent="0.3">
      <c r="A1388">
        <v>36053</v>
      </c>
      <c r="B1388" s="6">
        <v>45443.340243055558</v>
      </c>
      <c r="C1388" s="3">
        <f>INT(B1388)</f>
        <v>45443</v>
      </c>
      <c r="D1388" s="2">
        <f>MOD(B1388,1)</f>
        <v>0.34024305555794854</v>
      </c>
      <c r="E1388">
        <v>65</v>
      </c>
      <c r="F1388" t="s">
        <v>21</v>
      </c>
      <c r="G1388" t="str">
        <f xml:space="preserve"> PROPER(TRIM(CLEAN(SUBSTITUTE(F1388,CHAR(160)," "))))</f>
        <v>Midwest</v>
      </c>
      <c r="H1388" t="s">
        <v>11</v>
      </c>
      <c r="I1388" t="str">
        <f>PROPER(TRIM(CLEAN((SUBSTITUTE(H1388,"-"," ")))))</f>
        <v>Online</v>
      </c>
      <c r="J1388">
        <v>6659</v>
      </c>
      <c r="K1388" t="s">
        <v>2</v>
      </c>
      <c r="L1388" t="str">
        <f xml:space="preserve"> PROPER(TRIM(CLEAN(SUBSTITUTE(K1388,CHAR(160)," "))))</f>
        <v>Home Office</v>
      </c>
      <c r="M1388" t="s">
        <v>9</v>
      </c>
      <c r="N1388" t="str">
        <f xml:space="preserve"> PROPER(TRIM(CLEAN(SUBSTITUTE(M1388,CHAR(160)," "))))</f>
        <v>Home</v>
      </c>
      <c r="O1388" t="s">
        <v>12</v>
      </c>
      <c r="P1388" t="str">
        <f>IF(LEN(TRIM(Table1[[#This Row],[subcategory]]&amp;""))=0,"Unknown", PROPER(TRIM(Table1[[#This Row],[subcategory]])))</f>
        <v>Decor</v>
      </c>
      <c r="Q1388">
        <v>44.38</v>
      </c>
      <c r="R1388" s="1">
        <f>IF(LEN(TRIM(Q1388&amp;""))=0, "", VALUE(SUBSTITUTE(Q1388,"$","")))</f>
        <v>44.38</v>
      </c>
      <c r="S1388">
        <v>0</v>
      </c>
      <c r="T1388">
        <f>IF(LEN(TRIM(S1388&amp;""))=0, "", VALUE(S1388))</f>
        <v>0</v>
      </c>
      <c r="U1388">
        <v>0</v>
      </c>
      <c r="V1388" s="1">
        <f>IF(LEN(TRIM(U1388&amp;""))=0, "", VALUE(SUBSTITUTE(U1388,"$","")))</f>
        <v>0</v>
      </c>
      <c r="W1388" s="1">
        <v>0</v>
      </c>
      <c r="X1388" s="1">
        <f>IF(LEN(TRIM(W1388&amp;""))=0, "", VALUE(SUBSTITUTE(W1388,"$","")))</f>
        <v>0</v>
      </c>
      <c r="Y1388">
        <v>0</v>
      </c>
      <c r="Z1388" s="1" cm="1">
        <f t="array" ref="Z1388">IF(
    LEN(TRIM(Y1388&amp;""))=0,
        IF(AND(ISNUMBER(net_sales_clean), ISNUMBER(profit_clean)),
            net_sales_clean - profit_clean,
            ""
        ),
    VALUE(SUBSTITUTE(Y1388,"$",""))
)</f>
        <v>0</v>
      </c>
      <c r="AA1388">
        <v>0</v>
      </c>
      <c r="AB1388" s="1" cm="1">
        <f t="array" ref="AB1388">IF(
    LEN(TRIM(AA1388&amp;""))=0,
        IF(AND(ISNUMBER(net_sales_clean), ISNUMBER(cost_clean)),
            net_sales_clean - cost_clean,
            ""
        ),
    VALUE(SUBSTITUTE(AA1388,"$",""))
)</f>
        <v>0</v>
      </c>
      <c r="AC1388">
        <v>1</v>
      </c>
      <c r="AD1388">
        <f>IF(LEN(TRIM(AC1388&amp;""))=0, "", VALUE(AC1388))</f>
        <v>1</v>
      </c>
      <c r="AE1388">
        <v>4</v>
      </c>
      <c r="AF1388">
        <f>IF(LEN(TRIM(AE1388&amp;""))=0, "", VALUE(AE1388))</f>
        <v>4</v>
      </c>
      <c r="AG1388">
        <v>0</v>
      </c>
      <c r="AH1388">
        <f>IF(
    OR(U1388&lt;0, W1388&lt;0, Y1388&lt;0, AA1388&lt;0),
        1,
        IF(LEN(TRIM(AG1388&amp;""))=0, "", AG1388)
)</f>
        <v>0</v>
      </c>
      <c r="AI1388" t="str">
        <f>IF(
    COUNT(Q1388,V1388,X1388,Z1388,AB1388)=0,
        "Not Usable",
    IF(
        COUNT(Q1388,V1388,X1388,Z1388,AB1388)&lt;5,
            "Incomplete",
            IF(
                MIN(Q1388,V1388,X1388,Z1388,AB1388)=0,
                    "Incomplete",
                    "Complete"
            )
    )
)</f>
        <v>Incomplete</v>
      </c>
    </row>
    <row r="1389" spans="1:35" x14ac:dyDescent="0.3">
      <c r="A1389">
        <v>22566</v>
      </c>
      <c r="B1389" s="6">
        <v>45674.95548611111</v>
      </c>
      <c r="C1389" s="3">
        <f>INT(B1389)</f>
        <v>45674</v>
      </c>
      <c r="D1389" s="2">
        <f>MOD(B1389,1)</f>
        <v>0.95548611111007631</v>
      </c>
      <c r="E1389">
        <v>4</v>
      </c>
      <c r="F1389" t="s">
        <v>33</v>
      </c>
      <c r="G1389" t="str">
        <f xml:space="preserve"> PROPER(TRIM(CLEAN(SUBSTITUTE(F1389,CHAR(160)," "))))</f>
        <v>South</v>
      </c>
      <c r="H1389" t="s">
        <v>27</v>
      </c>
      <c r="I1389" t="str">
        <f>PROPER(TRIM(CLEAN((SUBSTITUTE(H1389,"-"," ")))))</f>
        <v>In Store</v>
      </c>
      <c r="J1389">
        <v>20059</v>
      </c>
      <c r="K1389" t="s">
        <v>6</v>
      </c>
      <c r="L1389" t="str">
        <f xml:space="preserve"> PROPER(TRIM(CLEAN(SUBSTITUTE(K1389,CHAR(160)," "))))</f>
        <v>Corporate</v>
      </c>
      <c r="M1389" t="s">
        <v>19</v>
      </c>
      <c r="N1389" t="str">
        <f xml:space="preserve"> PROPER(TRIM(CLEAN(SUBSTITUTE(M1389,CHAR(160)," "))))</f>
        <v>Apparel</v>
      </c>
      <c r="O1389" t="s">
        <v>18</v>
      </c>
      <c r="P1389" t="str">
        <f>IF(LEN(TRIM(Table1[[#This Row],[subcategory]]&amp;""))=0,"Unknown", PROPER(TRIM(Table1[[#This Row],[subcategory]])))</f>
        <v>Men</v>
      </c>
      <c r="Q1389">
        <v>95.54</v>
      </c>
      <c r="R1389" s="1">
        <f>IF(LEN(TRIM(Q1389&amp;""))=0, "", VALUE(SUBSTITUTE(Q1389,"$","")))</f>
        <v>95.54</v>
      </c>
      <c r="S1389">
        <v>4</v>
      </c>
      <c r="T1389">
        <f>IF(LEN(TRIM(S1389&amp;""))=0, "", VALUE(S1389))</f>
        <v>4</v>
      </c>
      <c r="U1389">
        <v>382.16</v>
      </c>
      <c r="V1389" s="1">
        <f>IF(LEN(TRIM(U1389&amp;""))=0, "", VALUE(SUBSTITUTE(U1389,"$","")))</f>
        <v>382.16</v>
      </c>
      <c r="W1389" s="1">
        <v>201.01616000000001</v>
      </c>
      <c r="X1389" s="1">
        <f>IF(LEN(TRIM(W1389&amp;""))=0, "", VALUE(SUBSTITUTE(W1389,"$","")))</f>
        <v>201.01616000000001</v>
      </c>
      <c r="Y1389" s="5" t="s">
        <v>6369</v>
      </c>
      <c r="Z1389" s="4" cm="1">
        <f t="array" ref="Z1389">IF(
    LEN(TRIM(Y1389&amp;""))=0,
        IF(AND(ISNUMBER(net_sales_clean), ISNUMBER(profit_clean)),
            net_sales_clean - profit_clean,
            ""
        ),
    VALUE(SUBSTITUTE(Y1389,"$",""))
)</f>
        <v>139.56843137433299</v>
      </c>
      <c r="AA1389" s="5" t="s">
        <v>6368</v>
      </c>
      <c r="AB1389" s="4" cm="1">
        <f t="array" ref="AB1389">IF(
    LEN(TRIM(AA1389&amp;""))=0,
        IF(AND(ISNUMBER(net_sales_clean), ISNUMBER(cost_clean)),
            net_sales_clean - cost_clean,
            ""
        ),
    VALUE(SUBSTITUTE(AA1389,"$",""))
)</f>
        <v>61.4477286256665</v>
      </c>
      <c r="AC1389">
        <v>0</v>
      </c>
      <c r="AD1389">
        <f>IF(LEN(TRIM(AC1389&amp;""))=0, "", VALUE(AC1389))</f>
        <v>0</v>
      </c>
      <c r="AE1389">
        <v>3</v>
      </c>
      <c r="AF1389">
        <f>IF(LEN(TRIM(AE1389&amp;""))=0, "", VALUE(AE1389))</f>
        <v>3</v>
      </c>
      <c r="AG1389">
        <v>0</v>
      </c>
      <c r="AH1389">
        <f>IF(
    OR(U1389&lt;0, W1389&lt;0, Y1389&lt;0, AA1389&lt;0),
        1,
        IF(LEN(TRIM(AG1389&amp;""))=0, "", AG1389)
)</f>
        <v>0</v>
      </c>
      <c r="AI1389" t="str">
        <f>IF(
    COUNT(Q1389,V1389,X1389,Z1389,AB1389)=0,
        "Not Usable",
    IF(
        COUNT(Q1389,V1389,X1389,Z1389,AB1389)&lt;5,
            "Incomplete",
            IF(
                MIN(Q1389,V1389,X1389,Z1389,AB1389)=0,
                    "Incomplete",
                    "Complete"
            )
    )
)</f>
        <v>Complete</v>
      </c>
    </row>
    <row r="1390" spans="1:35" x14ac:dyDescent="0.3">
      <c r="A1390">
        <v>57946</v>
      </c>
      <c r="B1390" s="6">
        <v>45941.300775462965</v>
      </c>
      <c r="C1390" s="3">
        <f>INT(B1390)</f>
        <v>45941</v>
      </c>
      <c r="D1390" s="2">
        <f>MOD(B1390,1)</f>
        <v>0.30077546296524815</v>
      </c>
      <c r="E1390">
        <v>64</v>
      </c>
      <c r="F1390" t="s">
        <v>13</v>
      </c>
      <c r="G1390" t="str">
        <f xml:space="preserve"> PROPER(TRIM(CLEAN(SUBSTITUTE(F1390,CHAR(160)," "))))</f>
        <v>Northeast</v>
      </c>
      <c r="H1390" t="s">
        <v>27</v>
      </c>
      <c r="I1390" t="str">
        <f>PROPER(TRIM(CLEAN((SUBSTITUTE(H1390,"-"," ")))))</f>
        <v>In Store</v>
      </c>
      <c r="J1390">
        <v>2095</v>
      </c>
      <c r="K1390" t="s">
        <v>2</v>
      </c>
      <c r="L1390" t="str">
        <f xml:space="preserve"> PROPER(TRIM(CLEAN(SUBSTITUTE(K1390,CHAR(160)," "))))</f>
        <v>Home Office</v>
      </c>
      <c r="M1390" t="s">
        <v>19</v>
      </c>
      <c r="N1390" t="str">
        <f xml:space="preserve"> PROPER(TRIM(CLEAN(SUBSTITUTE(M1390,CHAR(160)," "))))</f>
        <v>Apparel</v>
      </c>
      <c r="O1390" t="s">
        <v>18</v>
      </c>
      <c r="P1390" t="str">
        <f>IF(LEN(TRIM(Table1[[#This Row],[subcategory]]&amp;""))=0,"Unknown", PROPER(TRIM(Table1[[#This Row],[subcategory]])))</f>
        <v>Men</v>
      </c>
      <c r="Q1390">
        <v>20.59</v>
      </c>
      <c r="R1390" s="1">
        <f>IF(LEN(TRIM(Q1390&amp;""))=0, "", VALUE(SUBSTITUTE(Q1390,"$","")))</f>
        <v>20.59</v>
      </c>
      <c r="S1390">
        <v>5</v>
      </c>
      <c r="T1390">
        <f>IF(LEN(TRIM(S1390&amp;""))=0, "", VALUE(S1390))</f>
        <v>5</v>
      </c>
      <c r="U1390">
        <v>102.95</v>
      </c>
      <c r="V1390" s="1">
        <f>IF(LEN(TRIM(U1390&amp;""))=0, "", VALUE(SUBSTITUTE(U1390,"$","")))</f>
        <v>102.95</v>
      </c>
      <c r="W1390" s="1">
        <v>69.182400000000001</v>
      </c>
      <c r="X1390" s="1">
        <f>IF(LEN(TRIM(W1390&amp;""))=0, "", VALUE(SUBSTITUTE(W1390,"$","")))</f>
        <v>69.182400000000001</v>
      </c>
      <c r="Z1390" s="1" t="str" cm="1">
        <f t="array" ref="Z1390">IF(
    LEN(TRIM(Y1390&amp;""))=0,
        IF(AND(ISNUMBER(net_sales_clean), ISNUMBER(profit_clean)),
            net_sales_clean - profit_clean,
            ""
        ),
    VALUE(SUBSTITUTE(Y1390,"$",""))
)</f>
        <v/>
      </c>
      <c r="AB1390" s="1" t="str" cm="1">
        <f t="array" ref="AB1390">IF(
    LEN(TRIM(AA1390&amp;""))=0,
        IF(AND(ISNUMBER(net_sales_clean), ISNUMBER(cost_clean)),
            net_sales_clean - cost_clean,
            ""
        ),
    VALUE(SUBSTITUTE(AA1390,"$",""))
)</f>
        <v/>
      </c>
      <c r="AC1390">
        <v>1</v>
      </c>
      <c r="AD1390">
        <f>IF(LEN(TRIM(AC1390&amp;""))=0, "", VALUE(AC1390))</f>
        <v>1</v>
      </c>
      <c r="AE1390">
        <v>3</v>
      </c>
      <c r="AF1390">
        <f>IF(LEN(TRIM(AE1390&amp;""))=0, "", VALUE(AE1390))</f>
        <v>3</v>
      </c>
      <c r="AG1390">
        <v>0</v>
      </c>
      <c r="AH1390">
        <f>IF(
    OR(U1390&lt;0, W1390&lt;0, Y1390&lt;0, AA1390&lt;0),
        1,
        IF(LEN(TRIM(AG1390&amp;""))=0, "", AG1390)
)</f>
        <v>0</v>
      </c>
      <c r="AI1390" t="str">
        <f>IF(
    COUNT(Q1390,V1390,X1390,Z1390,AB1390)=0,
        "Not Usable",
    IF(
        COUNT(Q1390,V1390,X1390,Z1390,AB1390)&lt;5,
            "Incomplete",
            IF(
                MIN(Q1390,V1390,X1390,Z1390,AB1390)=0,
                    "Incomplete",
                    "Complete"
            )
    )
)</f>
        <v>Incomplete</v>
      </c>
    </row>
    <row r="1391" spans="1:35" x14ac:dyDescent="0.3">
      <c r="A1391">
        <v>21671</v>
      </c>
      <c r="B1391" s="6">
        <v>45962.963993055557</v>
      </c>
      <c r="C1391" s="3">
        <f>INT(B1391)</f>
        <v>45962</v>
      </c>
      <c r="D1391" s="2">
        <f>MOD(B1391,1)</f>
        <v>0.96399305555678438</v>
      </c>
      <c r="E1391">
        <v>44</v>
      </c>
      <c r="F1391" t="s">
        <v>33</v>
      </c>
      <c r="G1391" t="str">
        <f xml:space="preserve"> PROPER(TRIM(CLEAN(SUBSTITUTE(F1391,CHAR(160)," "))))</f>
        <v>South</v>
      </c>
      <c r="H1391" t="s">
        <v>27</v>
      </c>
      <c r="I1391" t="str">
        <f>PROPER(TRIM(CLEAN((SUBSTITUTE(H1391,"-"," ")))))</f>
        <v>In Store</v>
      </c>
      <c r="J1391">
        <v>11560</v>
      </c>
      <c r="K1391" t="s">
        <v>14</v>
      </c>
      <c r="L1391" t="str">
        <f xml:space="preserve"> PROPER(TRIM(CLEAN(SUBSTITUTE(K1391,CHAR(160)," "))))</f>
        <v>Consumer</v>
      </c>
      <c r="M1391" t="s">
        <v>19</v>
      </c>
      <c r="N1391" t="str">
        <f xml:space="preserve"> PROPER(TRIM(CLEAN(SUBSTITUTE(M1391,CHAR(160)," "))))</f>
        <v>Apparel</v>
      </c>
      <c r="P1391" t="str">
        <f>IF(LEN(TRIM(Table1[[#This Row],[subcategory]]&amp;""))=0,"Unknown", PROPER(TRIM(Table1[[#This Row],[subcategory]])))</f>
        <v>Unknown</v>
      </c>
      <c r="Q1391">
        <v>44.7</v>
      </c>
      <c r="R1391" s="1">
        <f>IF(LEN(TRIM(Q1391&amp;""))=0, "", VALUE(SUBSTITUTE(Q1391,"$","")))</f>
        <v>44.7</v>
      </c>
      <c r="S1391">
        <v>2</v>
      </c>
      <c r="T1391">
        <f>IF(LEN(TRIM(S1391&amp;""))=0, "", VALUE(S1391))</f>
        <v>2</v>
      </c>
      <c r="U1391">
        <v>89.4</v>
      </c>
      <c r="V1391" s="1">
        <f>IF(LEN(TRIM(U1391&amp;""))=0, "", VALUE(SUBSTITUTE(U1391,"$","")))</f>
        <v>89.4</v>
      </c>
      <c r="W1391" s="1">
        <v>78.046199999999999</v>
      </c>
      <c r="X1391" s="1">
        <f>IF(LEN(TRIM(W1391&amp;""))=0, "", VALUE(SUBSTITUTE(W1391,"$","")))</f>
        <v>78.046199999999999</v>
      </c>
      <c r="Y1391" s="5" t="s">
        <v>6367</v>
      </c>
      <c r="Z1391" s="4" cm="1">
        <f t="array" ref="Z1391">IF(
    LEN(TRIM(Y1391&amp;""))=0,
        IF(AND(ISNUMBER(net_sales_clean), ISNUMBER(profit_clean)),
            net_sales_clean - profit_clean,
            ""
        ),
    VALUE(SUBSTITUTE(Y1391,"$",""))
)</f>
        <v>48.4258048823351</v>
      </c>
      <c r="AA1391" s="5" t="s">
        <v>6366</v>
      </c>
      <c r="AB1391" s="4" cm="1">
        <f t="array" ref="AB1391">IF(
    LEN(TRIM(AA1391&amp;""))=0,
        IF(AND(ISNUMBER(net_sales_clean), ISNUMBER(cost_clean)),
            net_sales_clean - cost_clean,
            ""
        ),
    VALUE(SUBSTITUTE(AA1391,"$",""))
)</f>
        <v>29.620395117664799</v>
      </c>
      <c r="AC1391">
        <v>9</v>
      </c>
      <c r="AD1391">
        <f>IF(LEN(TRIM(AC1391&amp;""))=0, "", VALUE(AC1391))</f>
        <v>9</v>
      </c>
      <c r="AE1391">
        <v>5</v>
      </c>
      <c r="AF1391">
        <f>IF(LEN(TRIM(AE1391&amp;""))=0, "", VALUE(AE1391))</f>
        <v>5</v>
      </c>
      <c r="AG1391">
        <v>0</v>
      </c>
      <c r="AH1391">
        <f>IF(
    OR(U1391&lt;0, W1391&lt;0, Y1391&lt;0, AA1391&lt;0),
        1,
        IF(LEN(TRIM(AG1391&amp;""))=0, "", AG1391)
)</f>
        <v>0</v>
      </c>
      <c r="AI1391" t="str">
        <f>IF(
    COUNT(Q1391,V1391,X1391,Z1391,AB1391)=0,
        "Not Usable",
    IF(
        COUNT(Q1391,V1391,X1391,Z1391,AB1391)&lt;5,
            "Incomplete",
            IF(
                MIN(Q1391,V1391,X1391,Z1391,AB1391)=0,
                    "Incomplete",
                    "Complete"
            )
    )
)</f>
        <v>Complete</v>
      </c>
    </row>
    <row r="1392" spans="1:35" x14ac:dyDescent="0.3">
      <c r="A1392">
        <v>41098</v>
      </c>
      <c r="B1392" s="6">
        <v>45735.755289351851</v>
      </c>
      <c r="C1392" s="3">
        <f>INT(B1392)</f>
        <v>45735</v>
      </c>
      <c r="D1392" s="2">
        <f>MOD(B1392,1)</f>
        <v>0.75528935185138835</v>
      </c>
      <c r="E1392">
        <v>35</v>
      </c>
      <c r="F1392" t="s">
        <v>8</v>
      </c>
      <c r="G1392" t="str">
        <f xml:space="preserve"> PROPER(TRIM(CLEAN(SUBSTITUTE(F1392,CHAR(160)," "))))</f>
        <v>West</v>
      </c>
      <c r="H1392" t="s">
        <v>30</v>
      </c>
      <c r="I1392" t="str">
        <f>PROPER(TRIM(CLEAN((SUBSTITUTE(H1392,"-"," ")))))</f>
        <v>Mobile App</v>
      </c>
      <c r="J1392">
        <v>23201</v>
      </c>
      <c r="K1392" t="s">
        <v>2</v>
      </c>
      <c r="L1392" t="str">
        <f xml:space="preserve"> PROPER(TRIM(CLEAN(SUBSTITUTE(K1392,CHAR(160)," "))))</f>
        <v>Home Office</v>
      </c>
      <c r="M1392" t="s">
        <v>23</v>
      </c>
      <c r="N1392" t="str">
        <f xml:space="preserve"> PROPER(TRIM(CLEAN(SUBSTITUTE(M1392,CHAR(160)," "))))</f>
        <v>Electronics</v>
      </c>
      <c r="O1392" t="s">
        <v>22</v>
      </c>
      <c r="P1392" t="str">
        <f>IF(LEN(TRIM(Table1[[#This Row],[subcategory]]&amp;""))=0,"Unknown", PROPER(TRIM(Table1[[#This Row],[subcategory]])))</f>
        <v>Audio</v>
      </c>
      <c r="Q1392">
        <v>99.78</v>
      </c>
      <c r="R1392" s="1">
        <f>IF(LEN(TRIM(Q1392&amp;""))=0, "", VALUE(SUBSTITUTE(Q1392,"$","")))</f>
        <v>99.78</v>
      </c>
      <c r="S1392">
        <v>4</v>
      </c>
      <c r="T1392">
        <f>IF(LEN(TRIM(S1392&amp;""))=0, "", VALUE(S1392))</f>
        <v>4</v>
      </c>
      <c r="U1392">
        <v>399.12</v>
      </c>
      <c r="V1392" s="1">
        <f>IF(LEN(TRIM(U1392&amp;""))=0, "", VALUE(SUBSTITUTE(U1392,"$","")))</f>
        <v>399.12</v>
      </c>
      <c r="W1392" s="1">
        <v>206.34504000000001</v>
      </c>
      <c r="X1392" s="1">
        <f>IF(LEN(TRIM(W1392&amp;""))=0, "", VALUE(SUBSTITUTE(W1392,"$","")))</f>
        <v>206.34504000000001</v>
      </c>
      <c r="Y1392" s="5" t="s">
        <v>6365</v>
      </c>
      <c r="Z1392" s="4" cm="1">
        <f t="array" ref="Z1392">IF(
    LEN(TRIM(Y1392&amp;""))=0,
        IF(AND(ISNUMBER(net_sales_clean), ISNUMBER(profit_clean)),
            net_sales_clean - profit_clean,
            ""
        ),
    VALUE(SUBSTITUTE(Y1392,"$",""))
)</f>
        <v>142.11858471458399</v>
      </c>
      <c r="AA1392" s="5" t="s">
        <v>6364</v>
      </c>
      <c r="AB1392" s="4" cm="1">
        <f t="array" ref="AB1392">IF(
    LEN(TRIM(AA1392&amp;""))=0,
        IF(AND(ISNUMBER(net_sales_clean), ISNUMBER(cost_clean)),
            net_sales_clean - cost_clean,
            ""
        ),
    VALUE(SUBSTITUTE(AA1392,"$",""))
)</f>
        <v>64.226455285415099</v>
      </c>
      <c r="AC1392">
        <v>4</v>
      </c>
      <c r="AD1392">
        <f>IF(LEN(TRIM(AC1392&amp;""))=0, "", VALUE(AC1392))</f>
        <v>4</v>
      </c>
      <c r="AE1392">
        <v>2</v>
      </c>
      <c r="AF1392">
        <f>IF(LEN(TRIM(AE1392&amp;""))=0, "", VALUE(AE1392))</f>
        <v>2</v>
      </c>
      <c r="AG1392">
        <v>0</v>
      </c>
      <c r="AH1392">
        <f>IF(
    OR(U1392&lt;0, W1392&lt;0, Y1392&lt;0, AA1392&lt;0),
        1,
        IF(LEN(TRIM(AG1392&amp;""))=0, "", AG1392)
)</f>
        <v>0</v>
      </c>
      <c r="AI1392" t="str">
        <f>IF(
    COUNT(Q1392,V1392,X1392,Z1392,AB1392)=0,
        "Not Usable",
    IF(
        COUNT(Q1392,V1392,X1392,Z1392,AB1392)&lt;5,
            "Incomplete",
            IF(
                MIN(Q1392,V1392,X1392,Z1392,AB1392)=0,
                    "Incomplete",
                    "Complete"
            )
    )
)</f>
        <v>Complete</v>
      </c>
    </row>
    <row r="1393" spans="1:35" x14ac:dyDescent="0.3">
      <c r="A1393">
        <v>13360</v>
      </c>
      <c r="B1393" s="6">
        <v>45148.242326388892</v>
      </c>
      <c r="C1393" s="3">
        <f>INT(B1393)</f>
        <v>45148</v>
      </c>
      <c r="D1393" s="2">
        <f>MOD(B1393,1)</f>
        <v>0.242326388892252</v>
      </c>
      <c r="E1393">
        <v>59</v>
      </c>
      <c r="F1393" t="s">
        <v>21</v>
      </c>
      <c r="G1393" t="str">
        <f xml:space="preserve"> PROPER(TRIM(CLEAN(SUBSTITUTE(F1393,CHAR(160)," "))))</f>
        <v>Midwest</v>
      </c>
      <c r="H1393" t="s">
        <v>7</v>
      </c>
      <c r="I1393" t="str">
        <f>PROPER(TRIM(CLEAN((SUBSTITUTE(H1393,"-"," ")))))</f>
        <v>In Store</v>
      </c>
      <c r="J1393">
        <v>23220</v>
      </c>
      <c r="K1393" t="s">
        <v>6</v>
      </c>
      <c r="L1393" t="str">
        <f xml:space="preserve"> PROPER(TRIM(CLEAN(SUBSTITUTE(K1393,CHAR(160)," "))))</f>
        <v>Corporate</v>
      </c>
      <c r="M1393" t="s">
        <v>23</v>
      </c>
      <c r="N1393" t="str">
        <f xml:space="preserve"> PROPER(TRIM(CLEAN(SUBSTITUTE(M1393,CHAR(160)," "))))</f>
        <v>Electronics</v>
      </c>
      <c r="O1393" t="s">
        <v>25</v>
      </c>
      <c r="P1393" t="str">
        <f>IF(LEN(TRIM(Table1[[#This Row],[subcategory]]&amp;""))=0,"Unknown", PROPER(TRIM(Table1[[#This Row],[subcategory]])))</f>
        <v>Laptops</v>
      </c>
      <c r="R1393" s="1" t="str">
        <f>IF(LEN(TRIM(Q1393&amp;""))=0, "", VALUE(SUBSTITUTE(Q1393,"$","")))</f>
        <v/>
      </c>
      <c r="S1393">
        <v>3</v>
      </c>
      <c r="T1393">
        <f>IF(LEN(TRIM(S1393&amp;""))=0, "", VALUE(S1393))</f>
        <v>3</v>
      </c>
      <c r="V1393" s="1" t="str">
        <f>IF(LEN(TRIM(U1393&amp;""))=0, "", VALUE(SUBSTITUTE(U1393,"$","")))</f>
        <v/>
      </c>
      <c r="X1393" s="1" t="str">
        <f>IF(LEN(TRIM(W1393&amp;""))=0, "", VALUE(SUBSTITUTE(W1393,"$","")))</f>
        <v/>
      </c>
      <c r="Z1393" s="1" t="str" cm="1">
        <f t="array" ref="Z1393">IF(
    LEN(TRIM(Y1393&amp;""))=0,
        IF(AND(ISNUMBER(net_sales_clean), ISNUMBER(profit_clean)),
            net_sales_clean - profit_clean,
            ""
        ),
    VALUE(SUBSTITUTE(Y1393,"$",""))
)</f>
        <v/>
      </c>
      <c r="AB1393" s="1" t="str" cm="1">
        <f t="array" ref="AB1393">IF(
    LEN(TRIM(AA1393&amp;""))=0,
        IF(AND(ISNUMBER(net_sales_clean), ISNUMBER(cost_clean)),
            net_sales_clean - cost_clean,
            ""
        ),
    VALUE(SUBSTITUTE(AA1393,"$",""))
)</f>
        <v/>
      </c>
      <c r="AC1393">
        <v>6</v>
      </c>
      <c r="AD1393">
        <f>IF(LEN(TRIM(AC1393&amp;""))=0, "", VALUE(AC1393))</f>
        <v>6</v>
      </c>
      <c r="AE1393">
        <v>4</v>
      </c>
      <c r="AF1393">
        <f>IF(LEN(TRIM(AE1393&amp;""))=0, "", VALUE(AE1393))</f>
        <v>4</v>
      </c>
      <c r="AG1393">
        <v>0</v>
      </c>
      <c r="AH1393">
        <f>IF(
    OR(U1393&lt;0, W1393&lt;0, Y1393&lt;0, AA1393&lt;0),
        1,
        IF(LEN(TRIM(AG1393&amp;""))=0, "", AG1393)
)</f>
        <v>0</v>
      </c>
      <c r="AI1393" t="str">
        <f>IF(
    COUNT(Q1393,V1393,X1393,Z1393,AB1393)=0,
        "Not Usable",
    IF(
        COUNT(Q1393,V1393,X1393,Z1393,AB1393)&lt;5,
            "Incomplete",
            IF(
                MIN(Q1393,V1393,X1393,Z1393,AB1393)=0,
                    "Incomplete",
                    "Complete"
            )
    )
)</f>
        <v>Not Usable</v>
      </c>
    </row>
    <row r="1394" spans="1:35" x14ac:dyDescent="0.3">
      <c r="A1394">
        <v>17888</v>
      </c>
      <c r="B1394" s="6">
        <v>44982.158784722225</v>
      </c>
      <c r="C1394" s="3">
        <f>INT(B1394)</f>
        <v>44982</v>
      </c>
      <c r="D1394" s="2">
        <f>MOD(B1394,1)</f>
        <v>0.15878472222539131</v>
      </c>
      <c r="E1394">
        <v>2</v>
      </c>
      <c r="F1394" t="s">
        <v>13</v>
      </c>
      <c r="G1394" t="str">
        <f xml:space="preserve"> PROPER(TRIM(CLEAN(SUBSTITUTE(F1394,CHAR(160)," "))))</f>
        <v>Northeast</v>
      </c>
      <c r="H1394" t="s">
        <v>30</v>
      </c>
      <c r="I1394" t="str">
        <f>PROPER(TRIM(CLEAN((SUBSTITUTE(H1394,"-"," ")))))</f>
        <v>Mobile App</v>
      </c>
      <c r="J1394">
        <v>6614</v>
      </c>
      <c r="K1394" t="s">
        <v>14</v>
      </c>
      <c r="L1394" t="str">
        <f xml:space="preserve"> PROPER(TRIM(CLEAN(SUBSTITUTE(K1394,CHAR(160)," "))))</f>
        <v>Consumer</v>
      </c>
      <c r="M1394" t="s">
        <v>16</v>
      </c>
      <c r="N1394" t="str">
        <f xml:space="preserve"> PROPER(TRIM(CLEAN(SUBSTITUTE(M1394,CHAR(160)," "))))</f>
        <v>Grocery</v>
      </c>
      <c r="O1394" t="s">
        <v>29</v>
      </c>
      <c r="P1394" t="str">
        <f>IF(LEN(TRIM(Table1[[#This Row],[subcategory]]&amp;""))=0,"Unknown", PROPER(TRIM(Table1[[#This Row],[subcategory]])))</f>
        <v>Beverages</v>
      </c>
      <c r="Q1394">
        <v>38.49</v>
      </c>
      <c r="R1394" s="1">
        <f>IF(LEN(TRIM(Q1394&amp;""))=0, "", VALUE(SUBSTITUTE(Q1394,"$","")))</f>
        <v>38.49</v>
      </c>
      <c r="S1394">
        <v>3</v>
      </c>
      <c r="T1394">
        <f>IF(LEN(TRIM(S1394&amp;""))=0, "", VALUE(S1394))</f>
        <v>3</v>
      </c>
      <c r="U1394">
        <v>115.47</v>
      </c>
      <c r="V1394" s="1">
        <f>IF(LEN(TRIM(U1394&amp;""))=0, "", VALUE(SUBSTITUTE(U1394,"$","")))</f>
        <v>115.47</v>
      </c>
      <c r="W1394" s="1">
        <v>73.092510000000004</v>
      </c>
      <c r="X1394" s="1">
        <f>IF(LEN(TRIM(W1394&amp;""))=0, "", VALUE(SUBSTITUTE(W1394,"$","")))</f>
        <v>73.092510000000004</v>
      </c>
      <c r="Y1394" s="5" t="s">
        <v>6363</v>
      </c>
      <c r="Z1394" s="4" cm="1">
        <f t="array" ref="Z1394">IF(
    LEN(TRIM(Y1394&amp;""))=0,
        IF(AND(ISNUMBER(net_sales_clean), ISNUMBER(profit_clean)),
            net_sales_clean - profit_clean,
            ""
        ),
    VALUE(SUBSTITUTE(Y1394,"$",""))
)</f>
        <v>55.505128331788697</v>
      </c>
      <c r="AA1394" s="5" t="s">
        <v>6362</v>
      </c>
      <c r="AB1394" s="4" cm="1">
        <f t="array" ref="AB1394">IF(
    LEN(TRIM(AA1394&amp;""))=0,
        IF(AND(ISNUMBER(net_sales_clean), ISNUMBER(cost_clean)),
            net_sales_clean - cost_clean,
            ""
        ),
    VALUE(SUBSTITUTE(AA1394,"$",""))
)</f>
        <v>17.587381668211201</v>
      </c>
      <c r="AC1394">
        <v>1</v>
      </c>
      <c r="AD1394">
        <f>IF(LEN(TRIM(AC1394&amp;""))=0, "", VALUE(AC1394))</f>
        <v>1</v>
      </c>
      <c r="AE1394">
        <v>1</v>
      </c>
      <c r="AF1394">
        <f>IF(LEN(TRIM(AE1394&amp;""))=0, "", VALUE(AE1394))</f>
        <v>1</v>
      </c>
      <c r="AG1394">
        <v>0</v>
      </c>
      <c r="AH1394">
        <f>IF(
    OR(U1394&lt;0, W1394&lt;0, Y1394&lt;0, AA1394&lt;0),
        1,
        IF(LEN(TRIM(AG1394&amp;""))=0, "", AG1394)
)</f>
        <v>0</v>
      </c>
      <c r="AI1394" t="str">
        <f>IF(
    COUNT(Q1394,V1394,X1394,Z1394,AB1394)=0,
        "Not Usable",
    IF(
        COUNT(Q1394,V1394,X1394,Z1394,AB1394)&lt;5,
            "Incomplete",
            IF(
                MIN(Q1394,V1394,X1394,Z1394,AB1394)=0,
                    "Incomplete",
                    "Complete"
            )
    )
)</f>
        <v>Complete</v>
      </c>
    </row>
    <row r="1395" spans="1:35" x14ac:dyDescent="0.3">
      <c r="A1395">
        <v>15154</v>
      </c>
      <c r="B1395" s="6">
        <v>45350.832280092596</v>
      </c>
      <c r="C1395" s="3">
        <f>INT(B1395)</f>
        <v>45350</v>
      </c>
      <c r="D1395" s="2">
        <f>MOD(B1395,1)</f>
        <v>0.83228009259619284</v>
      </c>
      <c r="E1395">
        <v>16</v>
      </c>
      <c r="F1395" t="s">
        <v>33</v>
      </c>
      <c r="G1395" t="str">
        <f xml:space="preserve"> PROPER(TRIM(CLEAN(SUBSTITUTE(F1395,CHAR(160)," "))))</f>
        <v>South</v>
      </c>
      <c r="H1395" t="s">
        <v>27</v>
      </c>
      <c r="I1395" t="str">
        <f>PROPER(TRIM(CLEAN((SUBSTITUTE(H1395,"-"," ")))))</f>
        <v>In Store</v>
      </c>
      <c r="J1395">
        <v>13329</v>
      </c>
      <c r="K1395" t="s">
        <v>14</v>
      </c>
      <c r="L1395" t="str">
        <f xml:space="preserve"> PROPER(TRIM(CLEAN(SUBSTITUTE(K1395,CHAR(160)," "))))</f>
        <v>Consumer</v>
      </c>
      <c r="M1395" t="s">
        <v>16</v>
      </c>
      <c r="N1395" t="str">
        <f xml:space="preserve"> PROPER(TRIM(CLEAN(SUBSTITUTE(M1395,CHAR(160)," "))))</f>
        <v>Grocery</v>
      </c>
      <c r="O1395" t="s">
        <v>29</v>
      </c>
      <c r="P1395" t="str">
        <f>IF(LEN(TRIM(Table1[[#This Row],[subcategory]]&amp;""))=0,"Unknown", PROPER(TRIM(Table1[[#This Row],[subcategory]])))</f>
        <v>Beverages</v>
      </c>
      <c r="Q1395">
        <v>39.96</v>
      </c>
      <c r="R1395" s="1">
        <f>IF(LEN(TRIM(Q1395&amp;""))=0, "", VALUE(SUBSTITUTE(Q1395,"$","")))</f>
        <v>39.96</v>
      </c>
      <c r="S1395">
        <v>4</v>
      </c>
      <c r="T1395">
        <f>IF(LEN(TRIM(S1395&amp;""))=0, "", VALUE(S1395))</f>
        <v>4</v>
      </c>
      <c r="U1395">
        <v>159.84</v>
      </c>
      <c r="V1395" s="1">
        <f>IF(LEN(TRIM(U1395&amp;""))=0, "", VALUE(SUBSTITUTE(U1395,"$","")))</f>
        <v>159.84</v>
      </c>
      <c r="W1395" s="1">
        <v>110.28959999999999</v>
      </c>
      <c r="X1395" s="1">
        <f>IF(LEN(TRIM(W1395&amp;""))=0, "", VALUE(SUBSTITUTE(W1395,"$","")))</f>
        <v>110.28959999999999</v>
      </c>
      <c r="Y1395" s="5" t="s">
        <v>6361</v>
      </c>
      <c r="Z1395" s="4" cm="1">
        <f t="array" ref="Z1395">IF(
    LEN(TRIM(Y1395&amp;""))=0,
        IF(AND(ISNUMBER(net_sales_clean), ISNUMBER(profit_clean)),
            net_sales_clean - profit_clean,
            ""
        ),
    VALUE(SUBSTITUTE(Y1395,"$",""))
)</f>
        <v>63.239221356050699</v>
      </c>
      <c r="AA1395" s="5" t="s">
        <v>6360</v>
      </c>
      <c r="AB1395" s="4" cm="1">
        <f t="array" ref="AB1395">IF(
    LEN(TRIM(AA1395&amp;""))=0,
        IF(AND(ISNUMBER(net_sales_clean), ISNUMBER(cost_clean)),
            net_sales_clean - cost_clean,
            ""
        ),
    VALUE(SUBSTITUTE(AA1395,"$",""))
)</f>
        <v>47.050378643949202</v>
      </c>
      <c r="AC1395">
        <v>4</v>
      </c>
      <c r="AD1395">
        <f>IF(LEN(TRIM(AC1395&amp;""))=0, "", VALUE(AC1395))</f>
        <v>4</v>
      </c>
      <c r="AE1395">
        <v>4</v>
      </c>
      <c r="AF1395">
        <f>IF(LEN(TRIM(AE1395&amp;""))=0, "", VALUE(AE1395))</f>
        <v>4</v>
      </c>
      <c r="AG1395">
        <v>0</v>
      </c>
      <c r="AH1395">
        <f>IF(
    OR(U1395&lt;0, W1395&lt;0, Y1395&lt;0, AA1395&lt;0),
        1,
        IF(LEN(TRIM(AG1395&amp;""))=0, "", AG1395)
)</f>
        <v>0</v>
      </c>
      <c r="AI1395" t="str">
        <f>IF(
    COUNT(Q1395,V1395,X1395,Z1395,AB1395)=0,
        "Not Usable",
    IF(
        COUNT(Q1395,V1395,X1395,Z1395,AB1395)&lt;5,
            "Incomplete",
            IF(
                MIN(Q1395,V1395,X1395,Z1395,AB1395)=0,
                    "Incomplete",
                    "Complete"
            )
    )
)</f>
        <v>Complete</v>
      </c>
    </row>
    <row r="1396" spans="1:35" x14ac:dyDescent="0.3">
      <c r="A1396">
        <v>1555</v>
      </c>
      <c r="B1396" s="6">
        <v>46005.427974537037</v>
      </c>
      <c r="C1396" s="3">
        <f>INT(B1396)</f>
        <v>46005</v>
      </c>
      <c r="D1396" s="2">
        <f>MOD(B1396,1)</f>
        <v>0.42797453703678912</v>
      </c>
      <c r="E1396">
        <v>63</v>
      </c>
      <c r="F1396" t="s">
        <v>21</v>
      </c>
      <c r="G1396" t="str">
        <f xml:space="preserve"> PROPER(TRIM(CLEAN(SUBSTITUTE(F1396,CHAR(160)," "))))</f>
        <v>Midwest</v>
      </c>
      <c r="H1396" t="s">
        <v>17</v>
      </c>
      <c r="I1396" t="str">
        <f>PROPER(TRIM(CLEAN((SUBSTITUTE(H1396,"-"," ")))))</f>
        <v>Online</v>
      </c>
      <c r="J1396">
        <v>26271</v>
      </c>
      <c r="K1396" t="s">
        <v>6</v>
      </c>
      <c r="L1396" t="str">
        <f xml:space="preserve"> PROPER(TRIM(CLEAN(SUBSTITUTE(K1396,CHAR(160)," "))))</f>
        <v>Corporate</v>
      </c>
      <c r="M1396" t="s">
        <v>23</v>
      </c>
      <c r="N1396" t="str">
        <f xml:space="preserve"> PROPER(TRIM(CLEAN(SUBSTITUTE(M1396,CHAR(160)," "))))</f>
        <v>Electronics</v>
      </c>
      <c r="O1396" t="s">
        <v>25</v>
      </c>
      <c r="P1396" t="str">
        <f>IF(LEN(TRIM(Table1[[#This Row],[subcategory]]&amp;""))=0,"Unknown", PROPER(TRIM(Table1[[#This Row],[subcategory]])))</f>
        <v>Laptops</v>
      </c>
      <c r="Q1396">
        <v>40.74</v>
      </c>
      <c r="R1396" s="1">
        <f>IF(LEN(TRIM(Q1396&amp;""))=0, "", VALUE(SUBSTITUTE(Q1396,"$","")))</f>
        <v>40.74</v>
      </c>
      <c r="T1396" t="str">
        <f>IF(LEN(TRIM(S1396&amp;""))=0, "", VALUE(S1396))</f>
        <v/>
      </c>
      <c r="V1396" s="1" t="str">
        <f>IF(LEN(TRIM(U1396&amp;""))=0, "", VALUE(SUBSTITUTE(U1396,"$","")))</f>
        <v/>
      </c>
      <c r="X1396" s="1" t="str">
        <f>IF(LEN(TRIM(W1396&amp;""))=0, "", VALUE(SUBSTITUTE(W1396,"$","")))</f>
        <v/>
      </c>
      <c r="Z1396" s="1" t="str" cm="1">
        <f t="array" ref="Z1396">IF(
    LEN(TRIM(Y1396&amp;""))=0,
        IF(AND(ISNUMBER(net_sales_clean), ISNUMBER(profit_clean)),
            net_sales_clean - profit_clean,
            ""
        ),
    VALUE(SUBSTITUTE(Y1396,"$",""))
)</f>
        <v/>
      </c>
      <c r="AB1396" s="1" t="str" cm="1">
        <f t="array" ref="AB1396">IF(
    LEN(TRIM(AA1396&amp;""))=0,
        IF(AND(ISNUMBER(net_sales_clean), ISNUMBER(cost_clean)),
            net_sales_clean - cost_clean,
            ""
        ),
    VALUE(SUBSTITUTE(AA1396,"$",""))
)</f>
        <v/>
      </c>
      <c r="AC1396">
        <v>0</v>
      </c>
      <c r="AD1396">
        <f>IF(LEN(TRIM(AC1396&amp;""))=0, "", VALUE(AC1396))</f>
        <v>0</v>
      </c>
      <c r="AE1396">
        <v>1</v>
      </c>
      <c r="AF1396">
        <f>IF(LEN(TRIM(AE1396&amp;""))=0, "", VALUE(AE1396))</f>
        <v>1</v>
      </c>
      <c r="AG1396">
        <v>0</v>
      </c>
      <c r="AH1396">
        <f>IF(
    OR(U1396&lt;0, W1396&lt;0, Y1396&lt;0, AA1396&lt;0),
        1,
        IF(LEN(TRIM(AG1396&amp;""))=0, "", AG1396)
)</f>
        <v>0</v>
      </c>
      <c r="AI1396" t="str">
        <f>IF(
    COUNT(Q1396,V1396,X1396,Z1396,AB1396)=0,
        "Not Usable",
    IF(
        COUNT(Q1396,V1396,X1396,Z1396,AB1396)&lt;5,
            "Incomplete",
            IF(
                MIN(Q1396,V1396,X1396,Z1396,AB1396)=0,
                    "Incomplete",
                    "Complete"
            )
    )
)</f>
        <v>Incomplete</v>
      </c>
    </row>
    <row r="1397" spans="1:35" x14ac:dyDescent="0.3">
      <c r="A1397">
        <v>14494</v>
      </c>
      <c r="B1397" s="6">
        <v>45432.386956018519</v>
      </c>
      <c r="C1397" s="3">
        <f>INT(B1397)</f>
        <v>45432</v>
      </c>
      <c r="D1397" s="2">
        <f>MOD(B1397,1)</f>
        <v>0.38695601851941319</v>
      </c>
      <c r="E1397">
        <v>44</v>
      </c>
      <c r="F1397" t="s">
        <v>33</v>
      </c>
      <c r="G1397" t="str">
        <f xml:space="preserve"> PROPER(TRIM(CLEAN(SUBSTITUTE(F1397,CHAR(160)," "))))</f>
        <v>South</v>
      </c>
      <c r="H1397" t="s">
        <v>27</v>
      </c>
      <c r="I1397" t="str">
        <f>PROPER(TRIM(CLEAN((SUBSTITUTE(H1397,"-"," ")))))</f>
        <v>In Store</v>
      </c>
      <c r="J1397">
        <v>29313</v>
      </c>
      <c r="K1397" t="s">
        <v>14</v>
      </c>
      <c r="L1397" t="str">
        <f xml:space="preserve"> PROPER(TRIM(CLEAN(SUBSTITUTE(K1397,CHAR(160)," "))))</f>
        <v>Consumer</v>
      </c>
      <c r="M1397" t="s">
        <v>9</v>
      </c>
      <c r="N1397" t="str">
        <f xml:space="preserve"> PROPER(TRIM(CLEAN(SUBSTITUTE(M1397,CHAR(160)," "))))</f>
        <v>Home</v>
      </c>
      <c r="O1397" t="s">
        <v>38</v>
      </c>
      <c r="P1397" t="str">
        <f>IF(LEN(TRIM(Table1[[#This Row],[subcategory]]&amp;""))=0,"Unknown", PROPER(TRIM(Table1[[#This Row],[subcategory]])))</f>
        <v>Kitchen</v>
      </c>
      <c r="Q1397">
        <v>115.57</v>
      </c>
      <c r="R1397" s="1">
        <f>IF(LEN(TRIM(Q1397&amp;""))=0, "", VALUE(SUBSTITUTE(Q1397,"$","")))</f>
        <v>115.57</v>
      </c>
      <c r="S1397">
        <v>2</v>
      </c>
      <c r="T1397">
        <f>IF(LEN(TRIM(S1397&amp;""))=0, "", VALUE(S1397))</f>
        <v>2</v>
      </c>
      <c r="U1397">
        <v>231.14</v>
      </c>
      <c r="V1397" s="1">
        <f>IF(LEN(TRIM(U1397&amp;""))=0, "", VALUE(SUBSTITUTE(U1397,"$","")))</f>
        <v>231.14</v>
      </c>
      <c r="W1397" s="1">
        <v>126.66472</v>
      </c>
      <c r="X1397" s="1">
        <f>IF(LEN(TRIM(W1397&amp;""))=0, "", VALUE(SUBSTITUTE(W1397,"$","")))</f>
        <v>126.66472</v>
      </c>
      <c r="Y1397" s="5" t="s">
        <v>6359</v>
      </c>
      <c r="Z1397" s="4" cm="1">
        <f t="array" ref="Z1397">IF(
    LEN(TRIM(Y1397&amp;""))=0,
        IF(AND(ISNUMBER(net_sales_clean), ISNUMBER(profit_clean)),
            net_sales_clean - profit_clean,
            ""
        ),
    VALUE(SUBSTITUTE(Y1397,"$",""))
)</f>
        <v>75.191872333204003</v>
      </c>
      <c r="AA1397" s="5" t="s">
        <v>6358</v>
      </c>
      <c r="AB1397" s="4" cm="1">
        <f t="array" ref="AB1397">IF(
    LEN(TRIM(AA1397&amp;""))=0,
        IF(AND(ISNUMBER(net_sales_clean), ISNUMBER(cost_clean)),
            net_sales_clean - cost_clean,
            ""
        ),
    VALUE(SUBSTITUTE(AA1397,"$",""))
)</f>
        <v>51.4728476667959</v>
      </c>
      <c r="AC1397">
        <v>5</v>
      </c>
      <c r="AD1397">
        <f>IF(LEN(TRIM(AC1397&amp;""))=0, "", VALUE(AC1397))</f>
        <v>5</v>
      </c>
      <c r="AE1397">
        <v>3</v>
      </c>
      <c r="AF1397">
        <f>IF(LEN(TRIM(AE1397&amp;""))=0, "", VALUE(AE1397))</f>
        <v>3</v>
      </c>
      <c r="AG1397">
        <v>0</v>
      </c>
      <c r="AH1397">
        <f>IF(
    OR(U1397&lt;0, W1397&lt;0, Y1397&lt;0, AA1397&lt;0),
        1,
        IF(LEN(TRIM(AG1397&amp;""))=0, "", AG1397)
)</f>
        <v>0</v>
      </c>
      <c r="AI1397" t="str">
        <f>IF(
    COUNT(Q1397,V1397,X1397,Z1397,AB1397)=0,
        "Not Usable",
    IF(
        COUNT(Q1397,V1397,X1397,Z1397,AB1397)&lt;5,
            "Incomplete",
            IF(
                MIN(Q1397,V1397,X1397,Z1397,AB1397)=0,
                    "Incomplete",
                    "Complete"
            )
    )
)</f>
        <v>Complete</v>
      </c>
    </row>
    <row r="1398" spans="1:35" x14ac:dyDescent="0.3">
      <c r="A1398">
        <v>33355</v>
      </c>
      <c r="B1398" s="6">
        <v>45168.267418981479</v>
      </c>
      <c r="C1398" s="3">
        <f>INT(B1398)</f>
        <v>45168</v>
      </c>
      <c r="D1398" s="2">
        <f>MOD(B1398,1)</f>
        <v>0.26741898147884058</v>
      </c>
      <c r="E1398">
        <v>66</v>
      </c>
      <c r="F1398" t="s">
        <v>21</v>
      </c>
      <c r="G1398" t="str">
        <f xml:space="preserve"> PROPER(TRIM(CLEAN(SUBSTITUTE(F1398,CHAR(160)," "))))</f>
        <v>Midwest</v>
      </c>
      <c r="H1398" t="s">
        <v>11</v>
      </c>
      <c r="I1398" t="str">
        <f>PROPER(TRIM(CLEAN((SUBSTITUTE(H1398,"-"," ")))))</f>
        <v>Online</v>
      </c>
      <c r="J1398">
        <v>7190</v>
      </c>
      <c r="K1398" t="s">
        <v>2</v>
      </c>
      <c r="L1398" t="str">
        <f xml:space="preserve"> PROPER(TRIM(CLEAN(SUBSTITUTE(K1398,CHAR(160)," "))))</f>
        <v>Home Office</v>
      </c>
      <c r="M1398" t="s">
        <v>23</v>
      </c>
      <c r="N1398" t="str">
        <f xml:space="preserve"> PROPER(TRIM(CLEAN(SUBSTITUTE(M1398,CHAR(160)," "))))</f>
        <v>Electronics</v>
      </c>
      <c r="O1398" t="s">
        <v>34</v>
      </c>
      <c r="P1398" t="str">
        <f>IF(LEN(TRIM(Table1[[#This Row],[subcategory]]&amp;""))=0,"Unknown", PROPER(TRIM(Table1[[#This Row],[subcategory]])))</f>
        <v>Phones</v>
      </c>
      <c r="Q1398">
        <v>27.59</v>
      </c>
      <c r="R1398" s="1">
        <f>IF(LEN(TRIM(Q1398&amp;""))=0, "", VALUE(SUBSTITUTE(Q1398,"$","")))</f>
        <v>27.59</v>
      </c>
      <c r="S1398">
        <v>4</v>
      </c>
      <c r="T1398">
        <f>IF(LEN(TRIM(S1398&amp;""))=0, "", VALUE(S1398))</f>
        <v>4</v>
      </c>
      <c r="U1398">
        <v>110.36</v>
      </c>
      <c r="V1398" s="1">
        <f>IF(LEN(TRIM(U1398&amp;""))=0, "", VALUE(SUBSTITUTE(U1398,"$","")))</f>
        <v>110.36</v>
      </c>
      <c r="W1398" s="1">
        <v>99.765439999999998</v>
      </c>
      <c r="X1398" s="1">
        <f>IF(LEN(TRIM(W1398&amp;""))=0, "", VALUE(SUBSTITUTE(W1398,"$","")))</f>
        <v>99.765439999999998</v>
      </c>
      <c r="Z1398" s="1" t="str" cm="1">
        <f t="array" ref="Z1398">IF(
    LEN(TRIM(Y1398&amp;""))=0,
        IF(AND(ISNUMBER(net_sales_clean), ISNUMBER(profit_clean)),
            net_sales_clean - profit_clean,
            ""
        ),
    VALUE(SUBSTITUTE(Y1398,"$",""))
)</f>
        <v/>
      </c>
      <c r="AB1398" s="1" t="str" cm="1">
        <f t="array" ref="AB1398">IF(
    LEN(TRIM(AA1398&amp;""))=0,
        IF(AND(ISNUMBER(net_sales_clean), ISNUMBER(cost_clean)),
            net_sales_clean - cost_clean,
            ""
        ),
    VALUE(SUBSTITUTE(AA1398,"$",""))
)</f>
        <v/>
      </c>
      <c r="AC1398">
        <v>9</v>
      </c>
      <c r="AD1398">
        <f>IF(LEN(TRIM(AC1398&amp;""))=0, "", VALUE(AC1398))</f>
        <v>9</v>
      </c>
      <c r="AE1398">
        <v>3</v>
      </c>
      <c r="AF1398">
        <f>IF(LEN(TRIM(AE1398&amp;""))=0, "", VALUE(AE1398))</f>
        <v>3</v>
      </c>
      <c r="AG1398">
        <v>0</v>
      </c>
      <c r="AH1398">
        <f>IF(
    OR(U1398&lt;0, W1398&lt;0, Y1398&lt;0, AA1398&lt;0),
        1,
        IF(LEN(TRIM(AG1398&amp;""))=0, "", AG1398)
)</f>
        <v>0</v>
      </c>
      <c r="AI1398" t="str">
        <f>IF(
    COUNT(Q1398,V1398,X1398,Z1398,AB1398)=0,
        "Not Usable",
    IF(
        COUNT(Q1398,V1398,X1398,Z1398,AB1398)&lt;5,
            "Incomplete",
            IF(
                MIN(Q1398,V1398,X1398,Z1398,AB1398)=0,
                    "Incomplete",
                    "Complete"
            )
    )
)</f>
        <v>Incomplete</v>
      </c>
    </row>
    <row r="1399" spans="1:35" x14ac:dyDescent="0.3">
      <c r="A1399">
        <v>37882</v>
      </c>
      <c r="B1399" s="6">
        <v>45010.211342592593</v>
      </c>
      <c r="C1399" s="3">
        <f>INT(B1399)</f>
        <v>45010</v>
      </c>
      <c r="D1399" s="2">
        <f>MOD(B1399,1)</f>
        <v>0.21134259259270038</v>
      </c>
      <c r="E1399">
        <v>49</v>
      </c>
      <c r="F1399" t="s">
        <v>4</v>
      </c>
      <c r="G1399" t="str">
        <f xml:space="preserve"> PROPER(TRIM(CLEAN(SUBSTITUTE(F1399,CHAR(160)," "))))</f>
        <v>South</v>
      </c>
      <c r="H1399" t="s">
        <v>11</v>
      </c>
      <c r="I1399" t="str">
        <f>PROPER(TRIM(CLEAN((SUBSTITUTE(H1399,"-"," ")))))</f>
        <v>Online</v>
      </c>
      <c r="J1399">
        <v>19687</v>
      </c>
      <c r="K1399" t="s">
        <v>10</v>
      </c>
      <c r="L1399" t="str">
        <f xml:space="preserve"> PROPER(TRIM(CLEAN(SUBSTITUTE(K1399,CHAR(160)," "))))</f>
        <v>Consumer</v>
      </c>
      <c r="M1399" t="s">
        <v>23</v>
      </c>
      <c r="N1399" t="str">
        <f xml:space="preserve"> PROPER(TRIM(CLEAN(SUBSTITUTE(M1399,CHAR(160)," "))))</f>
        <v>Electronics</v>
      </c>
      <c r="O1399" t="s">
        <v>25</v>
      </c>
      <c r="P1399" t="str">
        <f>IF(LEN(TRIM(Table1[[#This Row],[subcategory]]&amp;""))=0,"Unknown", PROPER(TRIM(Table1[[#This Row],[subcategory]])))</f>
        <v>Laptops</v>
      </c>
      <c r="Q1399">
        <v>18.22</v>
      </c>
      <c r="R1399" s="1">
        <f>IF(LEN(TRIM(Q1399&amp;""))=0, "", VALUE(SUBSTITUTE(Q1399,"$","")))</f>
        <v>18.22</v>
      </c>
      <c r="S1399">
        <v>2</v>
      </c>
      <c r="T1399">
        <f>IF(LEN(TRIM(S1399&amp;""))=0, "", VALUE(S1399))</f>
        <v>2</v>
      </c>
      <c r="U1399">
        <v>36.44</v>
      </c>
      <c r="V1399" s="1">
        <f>IF(LEN(TRIM(U1399&amp;""))=0, "", VALUE(SUBSTITUTE(U1399,"$","")))</f>
        <v>36.44</v>
      </c>
      <c r="W1399" s="4" t="s">
        <v>6357</v>
      </c>
      <c r="X1399" s="4">
        <f>IF(LEN(TRIM(W1399&amp;""))=0, "", VALUE(SUBSTITUTE(W1399,"$","")))</f>
        <v>30.718919999999901</v>
      </c>
      <c r="Y1399" s="5" t="s">
        <v>6356</v>
      </c>
      <c r="Z1399" s="4" cm="1">
        <f t="array" ref="Z1399">IF(
    LEN(TRIM(Y1399&amp;""))=0,
        IF(AND(ISNUMBER(net_sales_clean), ISNUMBER(profit_clean)),
            net_sales_clean - profit_clean,
            ""
        ),
    VALUE(SUBSTITUTE(Y1399,"$",""))
)</f>
        <v>23.360565863853399</v>
      </c>
      <c r="AA1399" s="5" t="s">
        <v>6355</v>
      </c>
      <c r="AB1399" s="4" cm="1">
        <f t="array" ref="AB1399">IF(
    LEN(TRIM(AA1399&amp;""))=0,
        IF(AND(ISNUMBER(net_sales_clean), ISNUMBER(cost_clean)),
            net_sales_clean - cost_clean,
            ""
        ),
    VALUE(SUBSTITUTE(AA1399,"$",""))
)</f>
        <v>7.3583541361465601</v>
      </c>
      <c r="AC1399">
        <v>8</v>
      </c>
      <c r="AD1399">
        <f>IF(LEN(TRIM(AC1399&amp;""))=0, "", VALUE(AC1399))</f>
        <v>8</v>
      </c>
      <c r="AE1399">
        <v>4</v>
      </c>
      <c r="AF1399">
        <f>IF(LEN(TRIM(AE1399&amp;""))=0, "", VALUE(AE1399))</f>
        <v>4</v>
      </c>
      <c r="AG1399">
        <v>0</v>
      </c>
      <c r="AH1399">
        <f>IF(
    OR(U1399&lt;0, W1399&lt;0, Y1399&lt;0, AA1399&lt;0),
        1,
        IF(LEN(TRIM(AG1399&amp;""))=0, "", AG1399)
)</f>
        <v>0</v>
      </c>
      <c r="AI1399" t="str">
        <f>IF(
    COUNT(Q1399,V1399,X1399,Z1399,AB1399)=0,
        "Not Usable",
    IF(
        COUNT(Q1399,V1399,X1399,Z1399,AB1399)&lt;5,
            "Incomplete",
            IF(
                MIN(Q1399,V1399,X1399,Z1399,AB1399)=0,
                    "Incomplete",
                    "Complete"
            )
    )
)</f>
        <v>Complete</v>
      </c>
    </row>
    <row r="1400" spans="1:35" x14ac:dyDescent="0.3">
      <c r="A1400">
        <v>25394</v>
      </c>
      <c r="B1400" s="6">
        <v>45910.097175925926</v>
      </c>
      <c r="C1400" s="3">
        <f>INT(B1400)</f>
        <v>45910</v>
      </c>
      <c r="D1400" s="2">
        <f>MOD(B1400,1)</f>
        <v>9.7175925926421769E-2</v>
      </c>
      <c r="E1400">
        <v>46</v>
      </c>
      <c r="F1400" t="s">
        <v>33</v>
      </c>
      <c r="G1400" t="str">
        <f xml:space="preserve"> PROPER(TRIM(CLEAN(SUBSTITUTE(F1400,CHAR(160)," "))))</f>
        <v>South</v>
      </c>
      <c r="H1400" t="s">
        <v>3</v>
      </c>
      <c r="I1400" t="str">
        <f>PROPER(TRIM(CLEAN((SUBSTITUTE(H1400,"-"," ")))))</f>
        <v>Phone</v>
      </c>
      <c r="J1400">
        <v>6608</v>
      </c>
      <c r="K1400" t="s">
        <v>2</v>
      </c>
      <c r="L1400" t="str">
        <f xml:space="preserve"> PROPER(TRIM(CLEAN(SUBSTITUTE(K1400,CHAR(160)," "))))</f>
        <v>Home Office</v>
      </c>
      <c r="M1400" t="s">
        <v>1</v>
      </c>
      <c r="N1400" t="str">
        <f xml:space="preserve"> PROPER(TRIM(CLEAN(SUBSTITUTE(M1400,CHAR(160)," "))))</f>
        <v>Beauty</v>
      </c>
      <c r="O1400" t="s">
        <v>0</v>
      </c>
      <c r="P1400" t="str">
        <f>IF(LEN(TRIM(Table1[[#This Row],[subcategory]]&amp;""))=0,"Unknown", PROPER(TRIM(Table1[[#This Row],[subcategory]])))</f>
        <v>Makeup</v>
      </c>
      <c r="Q1400">
        <v>33.86</v>
      </c>
      <c r="R1400" s="1">
        <f>IF(LEN(TRIM(Q1400&amp;""))=0, "", VALUE(SUBSTITUTE(Q1400,"$","")))</f>
        <v>33.86</v>
      </c>
      <c r="S1400">
        <v>1</v>
      </c>
      <c r="T1400">
        <f>IF(LEN(TRIM(S1400&amp;""))=0, "", VALUE(S1400))</f>
        <v>1</v>
      </c>
      <c r="U1400">
        <v>33.86</v>
      </c>
      <c r="V1400" s="1">
        <f>IF(LEN(TRIM(U1400&amp;""))=0, "", VALUE(SUBSTITUTE(U1400,"$","")))</f>
        <v>33.86</v>
      </c>
      <c r="W1400" s="1">
        <v>23.668140000000001</v>
      </c>
      <c r="X1400" s="1">
        <f>IF(LEN(TRIM(W1400&amp;""))=0, "", VALUE(SUBSTITUTE(W1400,"$","")))</f>
        <v>23.668140000000001</v>
      </c>
      <c r="Z1400" s="1" t="str" cm="1">
        <f t="array" ref="Z1400">IF(
    LEN(TRIM(Y1400&amp;""))=0,
        IF(AND(ISNUMBER(net_sales_clean), ISNUMBER(profit_clean)),
            net_sales_clean - profit_clean,
            ""
        ),
    VALUE(SUBSTITUTE(Y1400,"$",""))
)</f>
        <v/>
      </c>
      <c r="AB1400" s="1" t="str" cm="1">
        <f t="array" ref="AB1400">IF(
    LEN(TRIM(AA1400&amp;""))=0,
        IF(AND(ISNUMBER(net_sales_clean), ISNUMBER(cost_clean)),
            net_sales_clean - cost_clean,
            ""
        ),
    VALUE(SUBSTITUTE(AA1400,"$",""))
)</f>
        <v/>
      </c>
      <c r="AC1400">
        <v>8</v>
      </c>
      <c r="AD1400">
        <f>IF(LEN(TRIM(AC1400&amp;""))=0, "", VALUE(AC1400))</f>
        <v>8</v>
      </c>
      <c r="AF1400" t="str">
        <f>IF(LEN(TRIM(AE1400&amp;""))=0, "", VALUE(AE1400))</f>
        <v/>
      </c>
      <c r="AG1400">
        <v>1</v>
      </c>
      <c r="AH1400">
        <f>IF(
    OR(U1400&lt;0, W1400&lt;0, Y1400&lt;0, AA1400&lt;0),
        1,
        IF(LEN(TRIM(AG1400&amp;""))=0, "", AG1400)
)</f>
        <v>1</v>
      </c>
      <c r="AI1400" t="str">
        <f>IF(
    COUNT(Q1400,V1400,X1400,Z1400,AB1400)=0,
        "Not Usable",
    IF(
        COUNT(Q1400,V1400,X1400,Z1400,AB1400)&lt;5,
            "Incomplete",
            IF(
                MIN(Q1400,V1400,X1400,Z1400,AB1400)=0,
                    "Incomplete",
                    "Complete"
            )
    )
)</f>
        <v>Incomplete</v>
      </c>
    </row>
    <row r="1401" spans="1:35" x14ac:dyDescent="0.3">
      <c r="A1401">
        <v>16840</v>
      </c>
      <c r="B1401" s="6">
        <v>45061.962476851855</v>
      </c>
      <c r="C1401" s="3">
        <f>INT(B1401)</f>
        <v>45061</v>
      </c>
      <c r="D1401" s="2">
        <f>MOD(B1401,1)</f>
        <v>0.96247685185517184</v>
      </c>
      <c r="E1401">
        <v>44</v>
      </c>
      <c r="F1401" t="s">
        <v>33</v>
      </c>
      <c r="G1401" t="str">
        <f xml:space="preserve"> PROPER(TRIM(CLEAN(SUBSTITUTE(F1401,CHAR(160)," "))))</f>
        <v>South</v>
      </c>
      <c r="H1401" t="s">
        <v>11</v>
      </c>
      <c r="I1401" t="str">
        <f>PROPER(TRIM(CLEAN((SUBSTITUTE(H1401,"-"," ")))))</f>
        <v>Online</v>
      </c>
      <c r="J1401">
        <v>1401</v>
      </c>
      <c r="K1401" t="s">
        <v>6</v>
      </c>
      <c r="L1401" t="str">
        <f xml:space="preserve"> PROPER(TRIM(CLEAN(SUBSTITUTE(K1401,CHAR(160)," "))))</f>
        <v>Corporate</v>
      </c>
      <c r="M1401" t="s">
        <v>1</v>
      </c>
      <c r="N1401" t="str">
        <f xml:space="preserve"> PROPER(TRIM(CLEAN(SUBSTITUTE(M1401,CHAR(160)," "))))</f>
        <v>Beauty</v>
      </c>
      <c r="O1401" t="s">
        <v>31</v>
      </c>
      <c r="P1401" t="str">
        <f>IF(LEN(TRIM(Table1[[#This Row],[subcategory]]&amp;""))=0,"Unknown", PROPER(TRIM(Table1[[#This Row],[subcategory]])))</f>
        <v>Skincare</v>
      </c>
      <c r="Q1401">
        <v>48.74</v>
      </c>
      <c r="R1401" s="1">
        <f>IF(LEN(TRIM(Q1401&amp;""))=0, "", VALUE(SUBSTITUTE(Q1401,"$","")))</f>
        <v>48.74</v>
      </c>
      <c r="S1401">
        <v>5</v>
      </c>
      <c r="T1401">
        <f>IF(LEN(TRIM(S1401&amp;""))=0, "", VALUE(S1401))</f>
        <v>5</v>
      </c>
      <c r="U1401" s="5" t="s">
        <v>6354</v>
      </c>
      <c r="V1401" s="4">
        <f>IF(LEN(TRIM(U1401&amp;""))=0, "", VALUE(SUBSTITUTE(U1401,"$","")))</f>
        <v>243.7</v>
      </c>
      <c r="W1401" s="4" t="s">
        <v>6353</v>
      </c>
      <c r="X1401" s="4">
        <f>IF(LEN(TRIM(W1401&amp;""))=0, "", VALUE(SUBSTITUTE(W1401,"$","")))</f>
        <v>163.52269999999999</v>
      </c>
      <c r="Y1401">
        <v>128.92458962193601</v>
      </c>
      <c r="Z1401" s="1" cm="1">
        <f t="array" ref="Z1401">IF(
    LEN(TRIM(Y1401&amp;""))=0,
        IF(AND(ISNUMBER(net_sales_clean), ISNUMBER(profit_clean)),
            net_sales_clean - profit_clean,
            ""
        ),
    VALUE(SUBSTITUTE(Y1401,"$",""))
)</f>
        <v>128.92458962193601</v>
      </c>
      <c r="AA1401" s="5" t="s">
        <v>6352</v>
      </c>
      <c r="AB1401" s="4" cm="1">
        <f t="array" ref="AB1401">IF(
    LEN(TRIM(AA1401&amp;""))=0,
        IF(AND(ISNUMBER(net_sales_clean), ISNUMBER(cost_clean)),
            net_sales_clean - cost_clean,
            ""
        ),
    VALUE(SUBSTITUTE(AA1401,"$",""))
)</f>
        <v>34.598110378064</v>
      </c>
      <c r="AC1401">
        <v>7</v>
      </c>
      <c r="AD1401">
        <f>IF(LEN(TRIM(AC1401&amp;""))=0, "", VALUE(AC1401))</f>
        <v>7</v>
      </c>
      <c r="AE1401">
        <v>2</v>
      </c>
      <c r="AF1401">
        <f>IF(LEN(TRIM(AE1401&amp;""))=0, "", VALUE(AE1401))</f>
        <v>2</v>
      </c>
      <c r="AG1401">
        <v>0</v>
      </c>
      <c r="AH1401">
        <f>IF(
    OR(U1401&lt;0, W1401&lt;0, Y1401&lt;0, AA1401&lt;0),
        1,
        IF(LEN(TRIM(AG1401&amp;""))=0, "", AG1401)
)</f>
        <v>0</v>
      </c>
      <c r="AI1401" t="str">
        <f>IF(
    COUNT(Q1401,V1401,X1401,Z1401,AB1401)=0,
        "Not Usable",
    IF(
        COUNT(Q1401,V1401,X1401,Z1401,AB1401)&lt;5,
            "Incomplete",
            IF(
                MIN(Q1401,V1401,X1401,Z1401,AB1401)=0,
                    "Incomplete",
                    "Complete"
            )
    )
)</f>
        <v>Complete</v>
      </c>
    </row>
    <row r="1402" spans="1:35" x14ac:dyDescent="0.3">
      <c r="A1402">
        <v>829</v>
      </c>
      <c r="B1402" s="6">
        <v>45409.722754629627</v>
      </c>
      <c r="C1402" s="3">
        <f>INT(B1402)</f>
        <v>45409</v>
      </c>
      <c r="D1402" s="2">
        <f>MOD(B1402,1)</f>
        <v>0.72275462962716119</v>
      </c>
      <c r="E1402">
        <v>24</v>
      </c>
      <c r="F1402" t="s">
        <v>8</v>
      </c>
      <c r="G1402" t="str">
        <f xml:space="preserve"> PROPER(TRIM(CLEAN(SUBSTITUTE(F1402,CHAR(160)," "))))</f>
        <v>West</v>
      </c>
      <c r="H1402" t="s">
        <v>27</v>
      </c>
      <c r="I1402" t="str">
        <f>PROPER(TRIM(CLEAN((SUBSTITUTE(H1402,"-"," ")))))</f>
        <v>In Store</v>
      </c>
      <c r="J1402">
        <v>18902</v>
      </c>
      <c r="K1402" t="s">
        <v>14</v>
      </c>
      <c r="L1402" t="str">
        <f xml:space="preserve"> PROPER(TRIM(CLEAN(SUBSTITUTE(K1402,CHAR(160)," "))))</f>
        <v>Consumer</v>
      </c>
      <c r="M1402" t="s">
        <v>9</v>
      </c>
      <c r="N1402" t="str">
        <f xml:space="preserve"> PROPER(TRIM(CLEAN(SUBSTITUTE(M1402,CHAR(160)," "))))</f>
        <v>Home</v>
      </c>
      <c r="O1402" t="s">
        <v>36</v>
      </c>
      <c r="P1402" t="str">
        <f>IF(LEN(TRIM(Table1[[#This Row],[subcategory]]&amp;""))=0,"Unknown", PROPER(TRIM(Table1[[#This Row],[subcategory]])))</f>
        <v>Bedding</v>
      </c>
      <c r="Q1402">
        <v>130.6</v>
      </c>
      <c r="R1402" s="1">
        <f>IF(LEN(TRIM(Q1402&amp;""))=0, "", VALUE(SUBSTITUTE(Q1402,"$","")))</f>
        <v>130.6</v>
      </c>
      <c r="S1402">
        <v>7</v>
      </c>
      <c r="T1402">
        <f>IF(LEN(TRIM(S1402&amp;""))=0, "", VALUE(S1402))</f>
        <v>7</v>
      </c>
      <c r="U1402" s="5" t="s">
        <v>6351</v>
      </c>
      <c r="V1402" s="4">
        <f>IF(LEN(TRIM(U1402&amp;""))=0, "", VALUE(SUBSTITUTE(U1402,"$","")))</f>
        <v>914.19999999999902</v>
      </c>
      <c r="W1402" s="1">
        <v>569.54660000000001</v>
      </c>
      <c r="X1402" s="1">
        <f>IF(LEN(TRIM(W1402&amp;""))=0, "", VALUE(SUBSTITUTE(W1402,"$","")))</f>
        <v>569.54660000000001</v>
      </c>
      <c r="Y1402" s="5" t="s">
        <v>6350</v>
      </c>
      <c r="Z1402" s="4" cm="1">
        <f t="array" ref="Z1402">IF(
    LEN(TRIM(Y1402&amp;""))=0,
        IF(AND(ISNUMBER(net_sales_clean), ISNUMBER(profit_clean)),
            net_sales_clean - profit_clean,
            ""
        ),
    VALUE(SUBSTITUTE(Y1402,"$",""))
)</f>
        <v>420.09252771566599</v>
      </c>
      <c r="AA1402" s="5" t="s">
        <v>6349</v>
      </c>
      <c r="AB1402" s="4" cm="1">
        <f t="array" ref="AB1402">IF(
    LEN(TRIM(AA1402&amp;""))=0,
        IF(AND(ISNUMBER(net_sales_clean), ISNUMBER(cost_clean)),
            net_sales_clean - cost_clean,
            ""
        ),
    VALUE(SUBSTITUTE(AA1402,"$",""))
)</f>
        <v>149.45407228433299</v>
      </c>
      <c r="AC1402">
        <v>4</v>
      </c>
      <c r="AD1402">
        <f>IF(LEN(TRIM(AC1402&amp;""))=0, "", VALUE(AC1402))</f>
        <v>4</v>
      </c>
      <c r="AE1402">
        <v>3</v>
      </c>
      <c r="AF1402">
        <f>IF(LEN(TRIM(AE1402&amp;""))=0, "", VALUE(AE1402))</f>
        <v>3</v>
      </c>
      <c r="AG1402">
        <v>0</v>
      </c>
      <c r="AH1402">
        <f>IF(
    OR(U1402&lt;0, W1402&lt;0, Y1402&lt;0, AA1402&lt;0),
        1,
        IF(LEN(TRIM(AG1402&amp;""))=0, "", AG1402)
)</f>
        <v>0</v>
      </c>
      <c r="AI1402" t="str">
        <f>IF(
    COUNT(Q1402,V1402,X1402,Z1402,AB1402)=0,
        "Not Usable",
    IF(
        COUNT(Q1402,V1402,X1402,Z1402,AB1402)&lt;5,
            "Incomplete",
            IF(
                MIN(Q1402,V1402,X1402,Z1402,AB1402)=0,
                    "Incomplete",
                    "Complete"
            )
    )
)</f>
        <v>Complete</v>
      </c>
    </row>
    <row r="1403" spans="1:35" x14ac:dyDescent="0.3">
      <c r="A1403">
        <v>2142</v>
      </c>
      <c r="B1403" s="6">
        <v>44940.668240740742</v>
      </c>
      <c r="C1403" s="3">
        <f>INT(B1403)</f>
        <v>44940</v>
      </c>
      <c r="D1403" s="2">
        <f>MOD(B1403,1)</f>
        <v>0.66824074074247619</v>
      </c>
      <c r="E1403">
        <v>21</v>
      </c>
      <c r="F1403" t="s">
        <v>13</v>
      </c>
      <c r="G1403" t="str">
        <f xml:space="preserve"> PROPER(TRIM(CLEAN(SUBSTITUTE(F1403,CHAR(160)," "))))</f>
        <v>Northeast</v>
      </c>
      <c r="H1403" t="s">
        <v>7</v>
      </c>
      <c r="I1403" t="str">
        <f>PROPER(TRIM(CLEAN((SUBSTITUTE(H1403,"-"," ")))))</f>
        <v>In Store</v>
      </c>
      <c r="J1403">
        <v>21189</v>
      </c>
      <c r="K1403" t="s">
        <v>6</v>
      </c>
      <c r="L1403" t="str">
        <f xml:space="preserve"> PROPER(TRIM(CLEAN(SUBSTITUTE(K1403,CHAR(160)," "))))</f>
        <v>Corporate</v>
      </c>
      <c r="M1403" t="s">
        <v>16</v>
      </c>
      <c r="N1403" t="str">
        <f xml:space="preserve"> PROPER(TRIM(CLEAN(SUBSTITUTE(M1403,CHAR(160)," "))))</f>
        <v>Grocery</v>
      </c>
      <c r="O1403" t="s">
        <v>37</v>
      </c>
      <c r="P1403" t="str">
        <f>IF(LEN(TRIM(Table1[[#This Row],[subcategory]]&amp;""))=0,"Unknown", PROPER(TRIM(Table1[[#This Row],[subcategory]])))</f>
        <v>Produce</v>
      </c>
      <c r="Q1403">
        <v>18.760000000000002</v>
      </c>
      <c r="R1403" s="1">
        <f>IF(LEN(TRIM(Q1403&amp;""))=0, "", VALUE(SUBSTITUTE(Q1403,"$","")))</f>
        <v>18.760000000000002</v>
      </c>
      <c r="S1403">
        <v>1</v>
      </c>
      <c r="T1403">
        <f>IF(LEN(TRIM(S1403&amp;""))=0, "", VALUE(S1403))</f>
        <v>1</v>
      </c>
      <c r="U1403">
        <v>18.760000000000002</v>
      </c>
      <c r="V1403" s="1">
        <f>IF(LEN(TRIM(U1403&amp;""))=0, "", VALUE(SUBSTITUTE(U1403,"$","")))</f>
        <v>18.760000000000002</v>
      </c>
      <c r="W1403" s="1">
        <v>12.719279999999999</v>
      </c>
      <c r="X1403" s="1">
        <f>IF(LEN(TRIM(W1403&amp;""))=0, "", VALUE(SUBSTITUTE(W1403,"$","")))</f>
        <v>12.719279999999999</v>
      </c>
      <c r="Y1403" s="5" t="s">
        <v>6348</v>
      </c>
      <c r="Z1403" s="4" cm="1">
        <f t="array" ref="Z1403">IF(
    LEN(TRIM(Y1403&amp;""))=0,
        IF(AND(ISNUMBER(net_sales_clean), ISNUMBER(profit_clean)),
            net_sales_clean - profit_clean,
            ""
        ),
    VALUE(SUBSTITUTE(Y1403,"$",""))
)</f>
        <v>8.2000845550091608</v>
      </c>
      <c r="AA1403" s="5" t="s">
        <v>6347</v>
      </c>
      <c r="AB1403" s="4" cm="1">
        <f t="array" ref="AB1403">IF(
    LEN(TRIM(AA1403&amp;""))=0,
        IF(AND(ISNUMBER(net_sales_clean), ISNUMBER(cost_clean)),
            net_sales_clean - cost_clean,
            ""
        ),
    VALUE(SUBSTITUTE(AA1403,"$",""))
)</f>
        <v>4.5191954449908298</v>
      </c>
      <c r="AC1403">
        <v>5</v>
      </c>
      <c r="AD1403">
        <f>IF(LEN(TRIM(AC1403&amp;""))=0, "", VALUE(AC1403))</f>
        <v>5</v>
      </c>
      <c r="AE1403">
        <v>3</v>
      </c>
      <c r="AF1403">
        <f>IF(LEN(TRIM(AE1403&amp;""))=0, "", VALUE(AE1403))</f>
        <v>3</v>
      </c>
      <c r="AG1403">
        <v>0</v>
      </c>
      <c r="AH1403">
        <f>IF(
    OR(U1403&lt;0, W1403&lt;0, Y1403&lt;0, AA1403&lt;0),
        1,
        IF(LEN(TRIM(AG1403&amp;""))=0, "", AG1403)
)</f>
        <v>0</v>
      </c>
      <c r="AI1403" t="str">
        <f>IF(
    COUNT(Q1403,V1403,X1403,Z1403,AB1403)=0,
        "Not Usable",
    IF(
        COUNT(Q1403,V1403,X1403,Z1403,AB1403)&lt;5,
            "Incomplete",
            IF(
                MIN(Q1403,V1403,X1403,Z1403,AB1403)=0,
                    "Incomplete",
                    "Complete"
            )
    )
)</f>
        <v>Complete</v>
      </c>
    </row>
    <row r="1404" spans="1:35" x14ac:dyDescent="0.3">
      <c r="A1404">
        <v>35149</v>
      </c>
      <c r="B1404" s="6">
        <v>45176.75304398148</v>
      </c>
      <c r="C1404" s="3">
        <f>INT(B1404)</f>
        <v>45176</v>
      </c>
      <c r="D1404" s="2">
        <f>MOD(B1404,1)</f>
        <v>0.75304398148000473</v>
      </c>
      <c r="E1404">
        <v>17</v>
      </c>
      <c r="F1404" t="s">
        <v>21</v>
      </c>
      <c r="G1404" t="str">
        <f xml:space="preserve"> PROPER(TRIM(CLEAN(SUBSTITUTE(F1404,CHAR(160)," "))))</f>
        <v>Midwest</v>
      </c>
      <c r="H1404" t="s">
        <v>7</v>
      </c>
      <c r="I1404" t="str">
        <f>PROPER(TRIM(CLEAN((SUBSTITUTE(H1404,"-"," ")))))</f>
        <v>In Store</v>
      </c>
      <c r="J1404">
        <v>19539</v>
      </c>
      <c r="K1404" t="s">
        <v>14</v>
      </c>
      <c r="L1404" t="str">
        <f xml:space="preserve"> PROPER(TRIM(CLEAN(SUBSTITUTE(K1404,CHAR(160)," "))))</f>
        <v>Consumer</v>
      </c>
      <c r="M1404" t="s">
        <v>19</v>
      </c>
      <c r="N1404" t="str">
        <f xml:space="preserve"> PROPER(TRIM(CLEAN(SUBSTITUTE(M1404,CHAR(160)," "))))</f>
        <v>Apparel</v>
      </c>
      <c r="O1404" t="s">
        <v>41</v>
      </c>
      <c r="P1404" t="str">
        <f>IF(LEN(TRIM(Table1[[#This Row],[subcategory]]&amp;""))=0,"Unknown", PROPER(TRIM(Table1[[#This Row],[subcategory]])))</f>
        <v>Shoes</v>
      </c>
      <c r="Q1404">
        <v>22.66</v>
      </c>
      <c r="R1404" s="1">
        <f>IF(LEN(TRIM(Q1404&amp;""))=0, "", VALUE(SUBSTITUTE(Q1404,"$","")))</f>
        <v>22.66</v>
      </c>
      <c r="S1404">
        <v>3</v>
      </c>
      <c r="T1404">
        <f>IF(LEN(TRIM(S1404&amp;""))=0, "", VALUE(S1404))</f>
        <v>3</v>
      </c>
      <c r="U1404">
        <v>67.98</v>
      </c>
      <c r="V1404" s="1">
        <f>IF(LEN(TRIM(U1404&amp;""))=0, "", VALUE(SUBSTITUTE(U1404,"$","")))</f>
        <v>67.98</v>
      </c>
      <c r="W1404" s="4" t="s">
        <v>6346</v>
      </c>
      <c r="X1404" s="4">
        <f>IF(LEN(TRIM(W1404&amp;""))=0, "", VALUE(SUBSTITUTE(W1404,"$","")))</f>
        <v>61.929780000000001</v>
      </c>
      <c r="Y1404" s="5" t="s">
        <v>6345</v>
      </c>
      <c r="Z1404" s="4" cm="1">
        <f t="array" ref="Z1404">IF(
    LEN(TRIM(Y1404&amp;""))=0,
        IF(AND(ISNUMBER(net_sales_clean), ISNUMBER(profit_clean)),
            net_sales_clean - profit_clean,
            ""
        ),
    VALUE(SUBSTITUTE(Y1404,"$",""))
)</f>
        <v>44.419464502816901</v>
      </c>
      <c r="AA1404" s="5" t="s">
        <v>6344</v>
      </c>
      <c r="AB1404" s="4" cm="1">
        <f t="array" ref="AB1404">IF(
    LEN(TRIM(AA1404&amp;""))=0,
        IF(AND(ISNUMBER(net_sales_clean), ISNUMBER(cost_clean)),
            net_sales_clean - cost_clean,
            ""
        ),
    VALUE(SUBSTITUTE(AA1404,"$",""))
)</f>
        <v>17.510315497183001</v>
      </c>
      <c r="AC1404">
        <v>6</v>
      </c>
      <c r="AD1404">
        <f>IF(LEN(TRIM(AC1404&amp;""))=0, "", VALUE(AC1404))</f>
        <v>6</v>
      </c>
      <c r="AE1404">
        <v>4</v>
      </c>
      <c r="AF1404">
        <f>IF(LEN(TRIM(AE1404&amp;""))=0, "", VALUE(AE1404))</f>
        <v>4</v>
      </c>
      <c r="AG1404">
        <v>0</v>
      </c>
      <c r="AH1404">
        <f>IF(
    OR(U1404&lt;0, W1404&lt;0, Y1404&lt;0, AA1404&lt;0),
        1,
        IF(LEN(TRIM(AG1404&amp;""))=0, "", AG1404)
)</f>
        <v>0</v>
      </c>
      <c r="AI1404" t="str">
        <f>IF(
    COUNT(Q1404,V1404,X1404,Z1404,AB1404)=0,
        "Not Usable",
    IF(
        COUNT(Q1404,V1404,X1404,Z1404,AB1404)&lt;5,
            "Incomplete",
            IF(
                MIN(Q1404,V1404,X1404,Z1404,AB1404)=0,
                    "Incomplete",
                    "Complete"
            )
    )
)</f>
        <v>Complete</v>
      </c>
    </row>
    <row r="1405" spans="1:35" x14ac:dyDescent="0.3">
      <c r="A1405">
        <v>54096</v>
      </c>
      <c r="B1405" s="6">
        <v>45402.059236111112</v>
      </c>
      <c r="C1405" s="3">
        <f>INT(B1405)</f>
        <v>45402</v>
      </c>
      <c r="D1405" s="2">
        <f>MOD(B1405,1)</f>
        <v>5.9236111112113576E-2</v>
      </c>
      <c r="E1405">
        <v>68</v>
      </c>
      <c r="F1405" t="s">
        <v>15</v>
      </c>
      <c r="G1405" t="str">
        <f xml:space="preserve"> PROPER(TRIM(CLEAN(SUBSTITUTE(F1405,CHAR(160)," "))))</f>
        <v>West</v>
      </c>
      <c r="H1405" t="s">
        <v>3</v>
      </c>
      <c r="I1405" t="str">
        <f>PROPER(TRIM(CLEAN((SUBSTITUTE(H1405,"-"," ")))))</f>
        <v>Phone</v>
      </c>
      <c r="J1405">
        <v>19706</v>
      </c>
      <c r="K1405" t="s">
        <v>2</v>
      </c>
      <c r="L1405" t="str">
        <f xml:space="preserve"> PROPER(TRIM(CLEAN(SUBSTITUTE(K1405,CHAR(160)," "))))</f>
        <v>Home Office</v>
      </c>
      <c r="M1405" t="s">
        <v>1</v>
      </c>
      <c r="N1405" t="str">
        <f xml:space="preserve"> PROPER(TRIM(CLEAN(SUBSTITUTE(M1405,CHAR(160)," "))))</f>
        <v>Beauty</v>
      </c>
      <c r="O1405" t="s">
        <v>0</v>
      </c>
      <c r="P1405" t="str">
        <f>IF(LEN(TRIM(Table1[[#This Row],[subcategory]]&amp;""))=0,"Unknown", PROPER(TRIM(Table1[[#This Row],[subcategory]])))</f>
        <v>Makeup</v>
      </c>
      <c r="Q1405">
        <v>81.150000000000006</v>
      </c>
      <c r="R1405" s="1">
        <f>IF(LEN(TRIM(Q1405&amp;""))=0, "", VALUE(SUBSTITUTE(Q1405,"$","")))</f>
        <v>81.150000000000006</v>
      </c>
      <c r="S1405">
        <v>6</v>
      </c>
      <c r="T1405">
        <f>IF(LEN(TRIM(S1405&amp;""))=0, "", VALUE(S1405))</f>
        <v>6</v>
      </c>
      <c r="U1405" s="5" t="s">
        <v>6343</v>
      </c>
      <c r="V1405" s="4">
        <f>IF(LEN(TRIM(U1405&amp;""))=0, "", VALUE(SUBSTITUTE(U1405,"$","")))</f>
        <v>486.9</v>
      </c>
      <c r="W1405" s="4" t="s">
        <v>6342</v>
      </c>
      <c r="X1405" s="4">
        <f>IF(LEN(TRIM(W1405&amp;""))=0, "", VALUE(SUBSTITUTE(W1405,"$","")))</f>
        <v>383.19029999999998</v>
      </c>
      <c r="Y1405" s="5" t="s">
        <v>6341</v>
      </c>
      <c r="Z1405" s="4" cm="1">
        <f t="array" ref="Z1405">IF(
    LEN(TRIM(Y1405&amp;""))=0,
        IF(AND(ISNUMBER(net_sales_clean), ISNUMBER(profit_clean)),
            net_sales_clean - profit_clean,
            ""
        ),
    VALUE(SUBSTITUTE(Y1405,"$",""))
)</f>
        <v>257.254368709706</v>
      </c>
      <c r="AA1405" s="5" t="s">
        <v>6340</v>
      </c>
      <c r="AB1405" s="4" cm="1">
        <f t="array" ref="AB1405">IF(
    LEN(TRIM(AA1405&amp;""))=0,
        IF(AND(ISNUMBER(net_sales_clean), ISNUMBER(cost_clean)),
            net_sales_clean - cost_clean,
            ""
        ),
    VALUE(SUBSTITUTE(AA1405,"$",""))
)</f>
        <v>125.935931290293</v>
      </c>
      <c r="AC1405">
        <v>5</v>
      </c>
      <c r="AD1405">
        <f>IF(LEN(TRIM(AC1405&amp;""))=0, "", VALUE(AC1405))</f>
        <v>5</v>
      </c>
      <c r="AE1405">
        <v>2</v>
      </c>
      <c r="AF1405">
        <f>IF(LEN(TRIM(AE1405&amp;""))=0, "", VALUE(AE1405))</f>
        <v>2</v>
      </c>
      <c r="AG1405">
        <v>0</v>
      </c>
      <c r="AH1405">
        <f>IF(
    OR(U1405&lt;0, W1405&lt;0, Y1405&lt;0, AA1405&lt;0),
        1,
        IF(LEN(TRIM(AG1405&amp;""))=0, "", AG1405)
)</f>
        <v>0</v>
      </c>
      <c r="AI1405" t="str">
        <f>IF(
    COUNT(Q1405,V1405,X1405,Z1405,AB1405)=0,
        "Not Usable",
    IF(
        COUNT(Q1405,V1405,X1405,Z1405,AB1405)&lt;5,
            "Incomplete",
            IF(
                MIN(Q1405,V1405,X1405,Z1405,AB1405)=0,
                    "Incomplete",
                    "Complete"
            )
    )
)</f>
        <v>Complete</v>
      </c>
    </row>
    <row r="1406" spans="1:35" x14ac:dyDescent="0.3">
      <c r="A1406">
        <v>23335</v>
      </c>
      <c r="B1406" s="6">
        <v>45495.922835648147</v>
      </c>
      <c r="C1406" s="3">
        <f>INT(B1406)</f>
        <v>45495</v>
      </c>
      <c r="D1406" s="2">
        <f>MOD(B1406,1)</f>
        <v>0.92283564814715646</v>
      </c>
      <c r="E1406">
        <v>62</v>
      </c>
      <c r="F1406" t="s">
        <v>13</v>
      </c>
      <c r="G1406" t="str">
        <f xml:space="preserve"> PROPER(TRIM(CLEAN(SUBSTITUTE(F1406,CHAR(160)," "))))</f>
        <v>Northeast</v>
      </c>
      <c r="H1406" t="s">
        <v>11</v>
      </c>
      <c r="I1406" t="str">
        <f>PROPER(TRIM(CLEAN((SUBSTITUTE(H1406,"-"," ")))))</f>
        <v>Online</v>
      </c>
      <c r="J1406">
        <v>7636</v>
      </c>
      <c r="K1406" t="s">
        <v>10</v>
      </c>
      <c r="L1406" t="str">
        <f xml:space="preserve"> PROPER(TRIM(CLEAN(SUBSTITUTE(K1406,CHAR(160)," "))))</f>
        <v>Consumer</v>
      </c>
      <c r="M1406" t="s">
        <v>9</v>
      </c>
      <c r="N1406" t="str">
        <f xml:space="preserve"> PROPER(TRIM(CLEAN(SUBSTITUTE(M1406,CHAR(160)," "))))</f>
        <v>Home</v>
      </c>
      <c r="O1406" t="s">
        <v>38</v>
      </c>
      <c r="P1406" t="str">
        <f>IF(LEN(TRIM(Table1[[#This Row],[subcategory]]&amp;""))=0,"Unknown", PROPER(TRIM(Table1[[#This Row],[subcategory]])))</f>
        <v>Kitchen</v>
      </c>
      <c r="Q1406">
        <v>38.58</v>
      </c>
      <c r="R1406" s="1">
        <f>IF(LEN(TRIM(Q1406&amp;""))=0, "", VALUE(SUBSTITUTE(Q1406,"$","")))</f>
        <v>38.58</v>
      </c>
      <c r="S1406">
        <v>1</v>
      </c>
      <c r="T1406">
        <f>IF(LEN(TRIM(S1406&amp;""))=0, "", VALUE(S1406))</f>
        <v>1</v>
      </c>
      <c r="U1406">
        <v>38.58</v>
      </c>
      <c r="V1406" s="1">
        <f>IF(LEN(TRIM(U1406&amp;""))=0, "", VALUE(SUBSTITUTE(U1406,"$","")))</f>
        <v>38.58</v>
      </c>
      <c r="W1406" s="4" t="s">
        <v>6339</v>
      </c>
      <c r="X1406" s="4">
        <f>IF(LEN(TRIM(W1406&amp;""))=0, "", VALUE(SUBSTITUTE(W1406,"$","")))</f>
        <v>33.255959999999902</v>
      </c>
      <c r="Z1406" s="1" t="str" cm="1">
        <f t="array" ref="Z1406">IF(
    LEN(TRIM(Y1406&amp;""))=0,
        IF(AND(ISNUMBER(net_sales_clean), ISNUMBER(profit_clean)),
            net_sales_clean - profit_clean,
            ""
        ),
    VALUE(SUBSTITUTE(Y1406,"$",""))
)</f>
        <v/>
      </c>
      <c r="AB1406" s="1" t="str" cm="1">
        <f t="array" ref="AB1406">IF(
    LEN(TRIM(AA1406&amp;""))=0,
        IF(AND(ISNUMBER(net_sales_clean), ISNUMBER(cost_clean)),
            net_sales_clean - cost_clean,
            ""
        ),
    VALUE(SUBSTITUTE(AA1406,"$",""))
)</f>
        <v/>
      </c>
      <c r="AC1406">
        <v>4</v>
      </c>
      <c r="AD1406">
        <f>IF(LEN(TRIM(AC1406&amp;""))=0, "", VALUE(AC1406))</f>
        <v>4</v>
      </c>
      <c r="AE1406">
        <v>3</v>
      </c>
      <c r="AF1406">
        <f>IF(LEN(TRIM(AE1406&amp;""))=0, "", VALUE(AE1406))</f>
        <v>3</v>
      </c>
      <c r="AG1406">
        <v>0</v>
      </c>
      <c r="AH1406">
        <f>IF(
    OR(U1406&lt;0, W1406&lt;0, Y1406&lt;0, AA1406&lt;0),
        1,
        IF(LEN(TRIM(AG1406&amp;""))=0, "", AG1406)
)</f>
        <v>0</v>
      </c>
      <c r="AI1406" t="str">
        <f>IF(
    COUNT(Q1406,V1406,X1406,Z1406,AB1406)=0,
        "Not Usable",
    IF(
        COUNT(Q1406,V1406,X1406,Z1406,AB1406)&lt;5,
            "Incomplete",
            IF(
                MIN(Q1406,V1406,X1406,Z1406,AB1406)=0,
                    "Incomplete",
                    "Complete"
            )
    )
)</f>
        <v>Incomplete</v>
      </c>
    </row>
    <row r="1407" spans="1:35" x14ac:dyDescent="0.3">
      <c r="A1407">
        <v>20632</v>
      </c>
      <c r="B1407" s="6">
        <v>45489.674212962964</v>
      </c>
      <c r="C1407" s="3">
        <f>INT(B1407)</f>
        <v>45489</v>
      </c>
      <c r="D1407" s="2">
        <f>MOD(B1407,1)</f>
        <v>0.67421296296379296</v>
      </c>
      <c r="E1407">
        <v>1</v>
      </c>
      <c r="F1407" t="s">
        <v>8</v>
      </c>
      <c r="G1407" t="str">
        <f xml:space="preserve"> PROPER(TRIM(CLEAN(SUBSTITUTE(F1407,CHAR(160)," "))))</f>
        <v>West</v>
      </c>
      <c r="H1407" t="s">
        <v>11</v>
      </c>
      <c r="I1407" t="str">
        <f>PROPER(TRIM(CLEAN((SUBSTITUTE(H1407,"-"," ")))))</f>
        <v>Online</v>
      </c>
      <c r="J1407">
        <v>5742</v>
      </c>
      <c r="K1407" t="s">
        <v>2</v>
      </c>
      <c r="L1407" t="str">
        <f xml:space="preserve"> PROPER(TRIM(CLEAN(SUBSTITUTE(K1407,CHAR(160)," "))))</f>
        <v>Home Office</v>
      </c>
      <c r="M1407" t="s">
        <v>9</v>
      </c>
      <c r="N1407" t="str">
        <f xml:space="preserve"> PROPER(TRIM(CLEAN(SUBSTITUTE(M1407,CHAR(160)," "))))</f>
        <v>Home</v>
      </c>
      <c r="O1407" t="s">
        <v>12</v>
      </c>
      <c r="P1407" t="str">
        <f>IF(LEN(TRIM(Table1[[#This Row],[subcategory]]&amp;""))=0,"Unknown", PROPER(TRIM(Table1[[#This Row],[subcategory]])))</f>
        <v>Decor</v>
      </c>
      <c r="Q1407">
        <v>85.24</v>
      </c>
      <c r="R1407" s="1">
        <f>IF(LEN(TRIM(Q1407&amp;""))=0, "", VALUE(SUBSTITUTE(Q1407,"$","")))</f>
        <v>85.24</v>
      </c>
      <c r="S1407">
        <v>1</v>
      </c>
      <c r="T1407">
        <f>IF(LEN(TRIM(S1407&amp;""))=0, "", VALUE(S1407))</f>
        <v>1</v>
      </c>
      <c r="U1407">
        <v>85.24</v>
      </c>
      <c r="V1407" s="1">
        <f>IF(LEN(TRIM(U1407&amp;""))=0, "", VALUE(SUBSTITUTE(U1407,"$","")))</f>
        <v>85.24</v>
      </c>
      <c r="W1407" s="1">
        <v>73.135919999999999</v>
      </c>
      <c r="X1407" s="1">
        <f>IF(LEN(TRIM(W1407&amp;""))=0, "", VALUE(SUBSTITUTE(W1407,"$","")))</f>
        <v>73.135919999999999</v>
      </c>
      <c r="Y1407" s="5" t="s">
        <v>6338</v>
      </c>
      <c r="Z1407" s="4" cm="1">
        <f t="array" ref="Z1407">IF(
    LEN(TRIM(Y1407&amp;""))=0,
        IF(AND(ISNUMBER(net_sales_clean), ISNUMBER(profit_clean)),
            net_sales_clean - profit_clean,
            ""
        ),
    VALUE(SUBSTITUTE(Y1407,"$",""))
)</f>
        <v>47.356286096415303</v>
      </c>
      <c r="AA1407" s="5" t="s">
        <v>6337</v>
      </c>
      <c r="AB1407" s="4" cm="1">
        <f t="array" ref="AB1407">IF(
    LEN(TRIM(AA1407&amp;""))=0,
        IF(AND(ISNUMBER(net_sales_clean), ISNUMBER(cost_clean)),
            net_sales_clean - cost_clean,
            ""
        ),
    VALUE(SUBSTITUTE(AA1407,"$",""))
)</f>
        <v>25.7796339035846</v>
      </c>
      <c r="AC1407">
        <v>6</v>
      </c>
      <c r="AD1407">
        <f>IF(LEN(TRIM(AC1407&amp;""))=0, "", VALUE(AC1407))</f>
        <v>6</v>
      </c>
      <c r="AE1407">
        <v>4</v>
      </c>
      <c r="AF1407">
        <f>IF(LEN(TRIM(AE1407&amp;""))=0, "", VALUE(AE1407))</f>
        <v>4</v>
      </c>
      <c r="AG1407">
        <v>0</v>
      </c>
      <c r="AH1407">
        <f>IF(
    OR(U1407&lt;0, W1407&lt;0, Y1407&lt;0, AA1407&lt;0),
        1,
        IF(LEN(TRIM(AG1407&amp;""))=0, "", AG1407)
)</f>
        <v>0</v>
      </c>
      <c r="AI1407" t="str">
        <f>IF(
    COUNT(Q1407,V1407,X1407,Z1407,AB1407)=0,
        "Not Usable",
    IF(
        COUNT(Q1407,V1407,X1407,Z1407,AB1407)&lt;5,
            "Incomplete",
            IF(
                MIN(Q1407,V1407,X1407,Z1407,AB1407)=0,
                    "Incomplete",
                    "Complete"
            )
    )
)</f>
        <v>Complete</v>
      </c>
    </row>
    <row r="1408" spans="1:35" x14ac:dyDescent="0.3">
      <c r="A1408">
        <v>8242</v>
      </c>
      <c r="B1408" s="6">
        <v>45966.618460648147</v>
      </c>
      <c r="C1408" s="3">
        <f>INT(B1408)</f>
        <v>45966</v>
      </c>
      <c r="D1408" s="2">
        <f>MOD(B1408,1)</f>
        <v>0.6184606481474475</v>
      </c>
      <c r="E1408">
        <v>6</v>
      </c>
      <c r="F1408" t="s">
        <v>13</v>
      </c>
      <c r="G1408" t="str">
        <f xml:space="preserve"> PROPER(TRIM(CLEAN(SUBSTITUTE(F1408,CHAR(160)," "))))</f>
        <v>Northeast</v>
      </c>
      <c r="H1408" t="s">
        <v>3</v>
      </c>
      <c r="I1408" t="str">
        <f>PROPER(TRIM(CLEAN((SUBSTITUTE(H1408,"-"," ")))))</f>
        <v>Phone</v>
      </c>
      <c r="J1408">
        <v>27443</v>
      </c>
      <c r="K1408" t="s">
        <v>10</v>
      </c>
      <c r="L1408" t="str">
        <f xml:space="preserve"> PROPER(TRIM(CLEAN(SUBSTITUTE(K1408,CHAR(160)," "))))</f>
        <v>Consumer</v>
      </c>
      <c r="M1408" t="s">
        <v>16</v>
      </c>
      <c r="N1408" t="str">
        <f xml:space="preserve"> PROPER(TRIM(CLEAN(SUBSTITUTE(M1408,CHAR(160)," "))))</f>
        <v>Grocery</v>
      </c>
      <c r="O1408" t="s">
        <v>24</v>
      </c>
      <c r="P1408" t="str">
        <f>IF(LEN(TRIM(Table1[[#This Row],[subcategory]]&amp;""))=0,"Unknown", PROPER(TRIM(Table1[[#This Row],[subcategory]])))</f>
        <v>Snacks</v>
      </c>
      <c r="Q1408">
        <v>30.53</v>
      </c>
      <c r="R1408" s="1">
        <f>IF(LEN(TRIM(Q1408&amp;""))=0, "", VALUE(SUBSTITUTE(Q1408,"$","")))</f>
        <v>30.53</v>
      </c>
      <c r="S1408">
        <v>3</v>
      </c>
      <c r="T1408">
        <f>IF(LEN(TRIM(S1408&amp;""))=0, "", VALUE(S1408))</f>
        <v>3</v>
      </c>
      <c r="U1408">
        <v>91.59</v>
      </c>
      <c r="V1408" s="1">
        <f>IF(LEN(TRIM(U1408&amp;""))=0, "", VALUE(SUBSTITUTE(U1408,"$","")))</f>
        <v>91.59</v>
      </c>
      <c r="W1408" s="4" t="s">
        <v>6336</v>
      </c>
      <c r="X1408" s="4">
        <f>IF(LEN(TRIM(W1408&amp;""))=0, "", VALUE(SUBSTITUTE(W1408,"$","")))</f>
        <v>71.623379999999997</v>
      </c>
      <c r="Y1408">
        <v>48.189522010985698</v>
      </c>
      <c r="Z1408" s="1" cm="1">
        <f t="array" ref="Z1408">IF(
    LEN(TRIM(Y1408&amp;""))=0,
        IF(AND(ISNUMBER(net_sales_clean), ISNUMBER(profit_clean)),
            net_sales_clean - profit_clean,
            ""
        ),
    VALUE(SUBSTITUTE(Y1408,"$",""))
)</f>
        <v>48.189522010985698</v>
      </c>
      <c r="AA1408" s="5" t="s">
        <v>6335</v>
      </c>
      <c r="AB1408" s="4" cm="1">
        <f t="array" ref="AB1408">IF(
    LEN(TRIM(AA1408&amp;""))=0,
        IF(AND(ISNUMBER(net_sales_clean), ISNUMBER(cost_clean)),
            net_sales_clean - cost_clean,
            ""
        ),
    VALUE(SUBSTITUTE(AA1408,"$",""))
)</f>
        <v>23.4338579890143</v>
      </c>
      <c r="AC1408">
        <v>4</v>
      </c>
      <c r="AD1408">
        <f>IF(LEN(TRIM(AC1408&amp;""))=0, "", VALUE(AC1408))</f>
        <v>4</v>
      </c>
      <c r="AE1408">
        <v>4</v>
      </c>
      <c r="AF1408">
        <f>IF(LEN(TRIM(AE1408&amp;""))=0, "", VALUE(AE1408))</f>
        <v>4</v>
      </c>
      <c r="AG1408">
        <v>1</v>
      </c>
      <c r="AH1408">
        <f>IF(
    OR(U1408&lt;0, W1408&lt;0, Y1408&lt;0, AA1408&lt;0),
        1,
        IF(LEN(TRIM(AG1408&amp;""))=0, "", AG1408)
)</f>
        <v>1</v>
      </c>
      <c r="AI1408" t="str">
        <f>IF(
    COUNT(Q1408,V1408,X1408,Z1408,AB1408)=0,
        "Not Usable",
    IF(
        COUNT(Q1408,V1408,X1408,Z1408,AB1408)&lt;5,
            "Incomplete",
            IF(
                MIN(Q1408,V1408,X1408,Z1408,AB1408)=0,
                    "Incomplete",
                    "Complete"
            )
    )
)</f>
        <v>Complete</v>
      </c>
    </row>
    <row r="1409" spans="1:35" x14ac:dyDescent="0.3">
      <c r="A1409">
        <v>31156</v>
      </c>
      <c r="B1409" s="6">
        <v>45123.642326388886</v>
      </c>
      <c r="C1409" s="3">
        <f>INT(B1409)</f>
        <v>45123</v>
      </c>
      <c r="D1409" s="2">
        <f>MOD(B1409,1)</f>
        <v>0.64232638888643123</v>
      </c>
      <c r="E1409">
        <v>51</v>
      </c>
      <c r="F1409" t="s">
        <v>4</v>
      </c>
      <c r="G1409" t="str">
        <f xml:space="preserve"> PROPER(TRIM(CLEAN(SUBSTITUTE(F1409,CHAR(160)," "))))</f>
        <v>South</v>
      </c>
      <c r="H1409" t="s">
        <v>11</v>
      </c>
      <c r="I1409" t="str">
        <f>PROPER(TRIM(CLEAN((SUBSTITUTE(H1409,"-"," ")))))</f>
        <v>Online</v>
      </c>
      <c r="J1409">
        <v>671</v>
      </c>
      <c r="K1409" t="s">
        <v>2</v>
      </c>
      <c r="L1409" t="str">
        <f xml:space="preserve"> PROPER(TRIM(CLEAN(SUBSTITUTE(K1409,CHAR(160)," "))))</f>
        <v>Home Office</v>
      </c>
      <c r="M1409" t="s">
        <v>19</v>
      </c>
      <c r="N1409" t="str">
        <f xml:space="preserve"> PROPER(TRIM(CLEAN(SUBSTITUTE(M1409,CHAR(160)," "))))</f>
        <v>Apparel</v>
      </c>
      <c r="O1409" t="s">
        <v>26</v>
      </c>
      <c r="P1409" t="str">
        <f>IF(LEN(TRIM(Table1[[#This Row],[subcategory]]&amp;""))=0,"Unknown", PROPER(TRIM(Table1[[#This Row],[subcategory]])))</f>
        <v>Kids</v>
      </c>
      <c r="Q1409">
        <v>33.770000000000003</v>
      </c>
      <c r="R1409" s="1">
        <f>IF(LEN(TRIM(Q1409&amp;""))=0, "", VALUE(SUBSTITUTE(Q1409,"$","")))</f>
        <v>33.770000000000003</v>
      </c>
      <c r="S1409">
        <v>4</v>
      </c>
      <c r="T1409">
        <f>IF(LEN(TRIM(S1409&amp;""))=0, "", VALUE(S1409))</f>
        <v>4</v>
      </c>
      <c r="U1409">
        <v>135.08000000000001</v>
      </c>
      <c r="V1409" s="1">
        <f>IF(LEN(TRIM(U1409&amp;""))=0, "", VALUE(SUBSTITUTE(U1409,"$","")))</f>
        <v>135.08000000000001</v>
      </c>
      <c r="W1409" s="1">
        <v>125.89456</v>
      </c>
      <c r="X1409" s="1">
        <f>IF(LEN(TRIM(W1409&amp;""))=0, "", VALUE(SUBSTITUTE(W1409,"$","")))</f>
        <v>125.89456</v>
      </c>
      <c r="Y1409" s="5" t="s">
        <v>6334</v>
      </c>
      <c r="Z1409" s="4" cm="1">
        <f t="array" ref="Z1409">IF(
    LEN(TRIM(Y1409&amp;""))=0,
        IF(AND(ISNUMBER(net_sales_clean), ISNUMBER(profit_clean)),
            net_sales_clean - profit_clean,
            ""
        ),
    VALUE(SUBSTITUTE(Y1409,"$",""))
)</f>
        <v>97.216804623730297</v>
      </c>
      <c r="AA1409" s="5" t="s">
        <v>6333</v>
      </c>
      <c r="AB1409" s="4" cm="1">
        <f t="array" ref="AB1409">IF(
    LEN(TRIM(AA1409&amp;""))=0,
        IF(AND(ISNUMBER(net_sales_clean), ISNUMBER(cost_clean)),
            net_sales_clean - cost_clean,
            ""
        ),
    VALUE(SUBSTITUTE(AA1409,"$",""))
)</f>
        <v>28.677755376269602</v>
      </c>
      <c r="AC1409">
        <v>2</v>
      </c>
      <c r="AD1409">
        <f>IF(LEN(TRIM(AC1409&amp;""))=0, "", VALUE(AC1409))</f>
        <v>2</v>
      </c>
      <c r="AE1409">
        <v>1</v>
      </c>
      <c r="AF1409">
        <f>IF(LEN(TRIM(AE1409&amp;""))=0, "", VALUE(AE1409))</f>
        <v>1</v>
      </c>
      <c r="AG1409">
        <v>0</v>
      </c>
      <c r="AH1409">
        <f>IF(
    OR(U1409&lt;0, W1409&lt;0, Y1409&lt;0, AA1409&lt;0),
        1,
        IF(LEN(TRIM(AG1409&amp;""))=0, "", AG1409)
)</f>
        <v>0</v>
      </c>
      <c r="AI1409" t="str">
        <f>IF(
    COUNT(Q1409,V1409,X1409,Z1409,AB1409)=0,
        "Not Usable",
    IF(
        COUNT(Q1409,V1409,X1409,Z1409,AB1409)&lt;5,
            "Incomplete",
            IF(
                MIN(Q1409,V1409,X1409,Z1409,AB1409)=0,
                    "Incomplete",
                    "Complete"
            )
    )
)</f>
        <v>Complete</v>
      </c>
    </row>
    <row r="1410" spans="1:35" x14ac:dyDescent="0.3">
      <c r="A1410">
        <v>39448</v>
      </c>
      <c r="B1410" s="6">
        <v>45541.379467592589</v>
      </c>
      <c r="C1410" s="3">
        <f>INT(B1410)</f>
        <v>45541</v>
      </c>
      <c r="D1410" s="2">
        <f>MOD(B1410,1)</f>
        <v>0.37946759258920792</v>
      </c>
      <c r="E1410">
        <v>60</v>
      </c>
      <c r="F1410" t="s">
        <v>4</v>
      </c>
      <c r="G1410" t="str">
        <f xml:space="preserve"> PROPER(TRIM(CLEAN(SUBSTITUTE(F1410,CHAR(160)," "))))</f>
        <v>South</v>
      </c>
      <c r="H1410" t="s">
        <v>11</v>
      </c>
      <c r="I1410" t="str">
        <f>PROPER(TRIM(CLEAN((SUBSTITUTE(H1410,"-"," ")))))</f>
        <v>Online</v>
      </c>
      <c r="J1410">
        <v>50</v>
      </c>
      <c r="K1410" t="s">
        <v>2</v>
      </c>
      <c r="L1410" t="str">
        <f xml:space="preserve"> PROPER(TRIM(CLEAN(SUBSTITUTE(K1410,CHAR(160)," "))))</f>
        <v>Home Office</v>
      </c>
      <c r="M1410" t="s">
        <v>19</v>
      </c>
      <c r="N1410" t="str">
        <f xml:space="preserve"> PROPER(TRIM(CLEAN(SUBSTITUTE(M1410,CHAR(160)," "))))</f>
        <v>Apparel</v>
      </c>
      <c r="P1410" t="str">
        <f>IF(LEN(TRIM(Table1[[#This Row],[subcategory]]&amp;""))=0,"Unknown", PROPER(TRIM(Table1[[#This Row],[subcategory]])))</f>
        <v>Unknown</v>
      </c>
      <c r="Q1410">
        <v>210.01</v>
      </c>
      <c r="R1410" s="1">
        <f>IF(LEN(TRIM(Q1410&amp;""))=0, "", VALUE(SUBSTITUTE(Q1410,"$","")))</f>
        <v>210.01</v>
      </c>
      <c r="S1410">
        <v>4</v>
      </c>
      <c r="T1410">
        <f>IF(LEN(TRIM(S1410&amp;""))=0, "", VALUE(S1410))</f>
        <v>4</v>
      </c>
      <c r="U1410">
        <v>840.04</v>
      </c>
      <c r="V1410" s="1">
        <f>IF(LEN(TRIM(U1410&amp;""))=0, "", VALUE(SUBSTITUTE(U1410,"$","")))</f>
        <v>840.04</v>
      </c>
      <c r="W1410" s="1">
        <v>637.59036000000003</v>
      </c>
      <c r="X1410" s="1">
        <f>IF(LEN(TRIM(W1410&amp;""))=0, "", VALUE(SUBSTITUTE(W1410,"$","")))</f>
        <v>637.59036000000003</v>
      </c>
      <c r="Y1410" s="5" t="s">
        <v>6332</v>
      </c>
      <c r="Z1410" s="4" cm="1">
        <f t="array" ref="Z1410">IF(
    LEN(TRIM(Y1410&amp;""))=0,
        IF(AND(ISNUMBER(net_sales_clean), ISNUMBER(profit_clean)),
            net_sales_clean - profit_clean,
            ""
        ),
    VALUE(SUBSTITUTE(Y1410,"$",""))
)</f>
        <v>518.07829568760496</v>
      </c>
      <c r="AA1410" s="5" t="s">
        <v>6331</v>
      </c>
      <c r="AB1410" s="4" cm="1">
        <f t="array" ref="AB1410">IF(
    LEN(TRIM(AA1410&amp;""))=0,
        IF(AND(ISNUMBER(net_sales_clean), ISNUMBER(cost_clean)),
            net_sales_clean - cost_clean,
            ""
        ),
    VALUE(SUBSTITUTE(AA1410,"$",""))
)</f>
        <v>119.512064312394</v>
      </c>
      <c r="AC1410">
        <v>2</v>
      </c>
      <c r="AD1410">
        <f>IF(LEN(TRIM(AC1410&amp;""))=0, "", VALUE(AC1410))</f>
        <v>2</v>
      </c>
      <c r="AF1410" t="str">
        <f>IF(LEN(TRIM(AE1410&amp;""))=0, "", VALUE(AE1410))</f>
        <v/>
      </c>
      <c r="AG1410">
        <v>0</v>
      </c>
      <c r="AH1410">
        <f>IF(
    OR(U1410&lt;0, W1410&lt;0, Y1410&lt;0, AA1410&lt;0),
        1,
        IF(LEN(TRIM(AG1410&amp;""))=0, "", AG1410)
)</f>
        <v>0</v>
      </c>
      <c r="AI1410" t="str">
        <f>IF(
    COUNT(Q1410,V1410,X1410,Z1410,AB1410)=0,
        "Not Usable",
    IF(
        COUNT(Q1410,V1410,X1410,Z1410,AB1410)&lt;5,
            "Incomplete",
            IF(
                MIN(Q1410,V1410,X1410,Z1410,AB1410)=0,
                    "Incomplete",
                    "Complete"
            )
    )
)</f>
        <v>Complete</v>
      </c>
    </row>
    <row r="1411" spans="1:35" x14ac:dyDescent="0.3">
      <c r="A1411">
        <v>44213</v>
      </c>
      <c r="B1411" s="6">
        <v>45711.951319444444</v>
      </c>
      <c r="C1411" s="3">
        <f>INT(B1411)</f>
        <v>45711</v>
      </c>
      <c r="D1411" s="2">
        <f>MOD(B1411,1)</f>
        <v>0.95131944444437977</v>
      </c>
      <c r="E1411">
        <v>40</v>
      </c>
      <c r="F1411" t="s">
        <v>4</v>
      </c>
      <c r="G1411" t="str">
        <f xml:space="preserve"> PROPER(TRIM(CLEAN(SUBSTITUTE(F1411,CHAR(160)," "))))</f>
        <v>South</v>
      </c>
      <c r="H1411" t="s">
        <v>3</v>
      </c>
      <c r="I1411" t="str">
        <f>PROPER(TRIM(CLEAN((SUBSTITUTE(H1411,"-"," ")))))</f>
        <v>Phone</v>
      </c>
      <c r="J1411">
        <v>29681</v>
      </c>
      <c r="K1411" t="s">
        <v>2</v>
      </c>
      <c r="L1411" t="str">
        <f xml:space="preserve"> PROPER(TRIM(CLEAN(SUBSTITUTE(K1411,CHAR(160)," "))))</f>
        <v>Home Office</v>
      </c>
      <c r="M1411" t="s">
        <v>19</v>
      </c>
      <c r="N1411" t="str">
        <f xml:space="preserve"> PROPER(TRIM(CLEAN(SUBSTITUTE(M1411,CHAR(160)," "))))</f>
        <v>Apparel</v>
      </c>
      <c r="O1411" t="s">
        <v>18</v>
      </c>
      <c r="P1411" t="str">
        <f>IF(LEN(TRIM(Table1[[#This Row],[subcategory]]&amp;""))=0,"Unknown", PROPER(TRIM(Table1[[#This Row],[subcategory]])))</f>
        <v>Men</v>
      </c>
      <c r="Q1411">
        <v>40.75</v>
      </c>
      <c r="R1411" s="1">
        <f>IF(LEN(TRIM(Q1411&amp;""))=0, "", VALUE(SUBSTITUTE(Q1411,"$","")))</f>
        <v>40.75</v>
      </c>
      <c r="S1411">
        <v>2</v>
      </c>
      <c r="T1411">
        <f>IF(LEN(TRIM(S1411&amp;""))=0, "", VALUE(S1411))</f>
        <v>2</v>
      </c>
      <c r="U1411">
        <v>81.5</v>
      </c>
      <c r="V1411" s="1">
        <f>IF(LEN(TRIM(U1411&amp;""))=0, "", VALUE(SUBSTITUTE(U1411,"$","")))</f>
        <v>81.5</v>
      </c>
      <c r="W1411" s="1">
        <v>60.636000000000003</v>
      </c>
      <c r="X1411" s="1">
        <f>IF(LEN(TRIM(W1411&amp;""))=0, "", VALUE(SUBSTITUTE(W1411,"$","")))</f>
        <v>60.636000000000003</v>
      </c>
      <c r="Z1411" s="1" t="str" cm="1">
        <f t="array" ref="Z1411">IF(
    LEN(TRIM(Y1411&amp;""))=0,
        IF(AND(ISNUMBER(net_sales_clean), ISNUMBER(profit_clean)),
            net_sales_clean - profit_clean,
            ""
        ),
    VALUE(SUBSTITUTE(Y1411,"$",""))
)</f>
        <v/>
      </c>
      <c r="AB1411" s="1" t="str" cm="1">
        <f t="array" ref="AB1411">IF(
    LEN(TRIM(AA1411&amp;""))=0,
        IF(AND(ISNUMBER(net_sales_clean), ISNUMBER(cost_clean)),
            net_sales_clean - cost_clean,
            ""
        ),
    VALUE(SUBSTITUTE(AA1411,"$",""))
)</f>
        <v/>
      </c>
      <c r="AC1411">
        <v>7</v>
      </c>
      <c r="AD1411">
        <f>IF(LEN(TRIM(AC1411&amp;""))=0, "", VALUE(AC1411))</f>
        <v>7</v>
      </c>
      <c r="AE1411">
        <v>5</v>
      </c>
      <c r="AF1411">
        <f>IF(LEN(TRIM(AE1411&amp;""))=0, "", VALUE(AE1411))</f>
        <v>5</v>
      </c>
      <c r="AG1411">
        <v>0</v>
      </c>
      <c r="AH1411">
        <f>IF(
    OR(U1411&lt;0, W1411&lt;0, Y1411&lt;0, AA1411&lt;0),
        1,
        IF(LEN(TRIM(AG1411&amp;""))=0, "", AG1411)
)</f>
        <v>0</v>
      </c>
      <c r="AI1411" t="str">
        <f>IF(
    COUNT(Q1411,V1411,X1411,Z1411,AB1411)=0,
        "Not Usable",
    IF(
        COUNT(Q1411,V1411,X1411,Z1411,AB1411)&lt;5,
            "Incomplete",
            IF(
                MIN(Q1411,V1411,X1411,Z1411,AB1411)=0,
                    "Incomplete",
                    "Complete"
            )
    )
)</f>
        <v>Incomplete</v>
      </c>
    </row>
    <row r="1412" spans="1:35" x14ac:dyDescent="0.3">
      <c r="A1412">
        <v>20334</v>
      </c>
      <c r="B1412" s="6">
        <v>45684.394814814812</v>
      </c>
      <c r="C1412" s="3">
        <f>INT(B1412)</f>
        <v>45684</v>
      </c>
      <c r="D1412" s="2">
        <f>MOD(B1412,1)</f>
        <v>0.39481481481197989</v>
      </c>
      <c r="E1412">
        <v>33</v>
      </c>
      <c r="F1412" t="s">
        <v>8</v>
      </c>
      <c r="G1412" t="str">
        <f xml:space="preserve"> PROPER(TRIM(CLEAN(SUBSTITUTE(F1412,CHAR(160)," "))))</f>
        <v>West</v>
      </c>
      <c r="H1412" t="s">
        <v>30</v>
      </c>
      <c r="I1412" t="str">
        <f>PROPER(TRIM(CLEAN((SUBSTITUTE(H1412,"-"," ")))))</f>
        <v>Mobile App</v>
      </c>
      <c r="J1412">
        <v>11348</v>
      </c>
      <c r="K1412" t="s">
        <v>14</v>
      </c>
      <c r="L1412" t="str">
        <f xml:space="preserve"> PROPER(TRIM(CLEAN(SUBSTITUTE(K1412,CHAR(160)," "))))</f>
        <v>Consumer</v>
      </c>
      <c r="M1412" t="s">
        <v>23</v>
      </c>
      <c r="N1412" t="str">
        <f xml:space="preserve"> PROPER(TRIM(CLEAN(SUBSTITUTE(M1412,CHAR(160)," "))))</f>
        <v>Electronics</v>
      </c>
      <c r="O1412" t="s">
        <v>22</v>
      </c>
      <c r="P1412" t="str">
        <f>IF(LEN(TRIM(Table1[[#This Row],[subcategory]]&amp;""))=0,"Unknown", PROPER(TRIM(Table1[[#This Row],[subcategory]])))</f>
        <v>Audio</v>
      </c>
      <c r="Q1412">
        <v>54.57</v>
      </c>
      <c r="R1412" s="1">
        <f>IF(LEN(TRIM(Q1412&amp;""))=0, "", VALUE(SUBSTITUTE(Q1412,"$","")))</f>
        <v>54.57</v>
      </c>
      <c r="S1412">
        <v>2</v>
      </c>
      <c r="T1412">
        <f>IF(LEN(TRIM(S1412&amp;""))=0, "", VALUE(S1412))</f>
        <v>2</v>
      </c>
      <c r="U1412">
        <v>109.14</v>
      </c>
      <c r="V1412" s="1">
        <f>IF(LEN(TRIM(U1412&amp;""))=0, "", VALUE(SUBSTITUTE(U1412,"$","")))</f>
        <v>109.14</v>
      </c>
      <c r="W1412" s="1">
        <v>85.020060000000001</v>
      </c>
      <c r="X1412" s="1">
        <f>IF(LEN(TRIM(W1412&amp;""))=0, "", VALUE(SUBSTITUTE(W1412,"$","")))</f>
        <v>85.020060000000001</v>
      </c>
      <c r="Y1412" s="5" t="s">
        <v>6330</v>
      </c>
      <c r="Z1412" s="4" cm="1">
        <f t="array" ref="Z1412">IF(
    LEN(TRIM(Y1412&amp;""))=0,
        IF(AND(ISNUMBER(net_sales_clean), ISNUMBER(profit_clean)),
            net_sales_clean - profit_clean,
            ""
        ),
    VALUE(SUBSTITUTE(Y1412,"$",""))
)</f>
        <v>55.725539669805499</v>
      </c>
      <c r="AA1412" s="5" t="s">
        <v>6329</v>
      </c>
      <c r="AB1412" s="4" cm="1">
        <f t="array" ref="AB1412">IF(
    LEN(TRIM(AA1412&amp;""))=0,
        IF(AND(ISNUMBER(net_sales_clean), ISNUMBER(cost_clean)),
            net_sales_clean - cost_clean,
            ""
        ),
    VALUE(SUBSTITUTE(AA1412,"$",""))
)</f>
        <v>29.294520330194398</v>
      </c>
      <c r="AC1412">
        <v>5</v>
      </c>
      <c r="AD1412">
        <f>IF(LEN(TRIM(AC1412&amp;""))=0, "", VALUE(AC1412))</f>
        <v>5</v>
      </c>
      <c r="AE1412">
        <v>2</v>
      </c>
      <c r="AF1412">
        <f>IF(LEN(TRIM(AE1412&amp;""))=0, "", VALUE(AE1412))</f>
        <v>2</v>
      </c>
      <c r="AG1412">
        <v>0</v>
      </c>
      <c r="AH1412">
        <f>IF(
    OR(U1412&lt;0, W1412&lt;0, Y1412&lt;0, AA1412&lt;0),
        1,
        IF(LEN(TRIM(AG1412&amp;""))=0, "", AG1412)
)</f>
        <v>0</v>
      </c>
      <c r="AI1412" t="str">
        <f>IF(
    COUNT(Q1412,V1412,X1412,Z1412,AB1412)=0,
        "Not Usable",
    IF(
        COUNT(Q1412,V1412,X1412,Z1412,AB1412)&lt;5,
            "Incomplete",
            IF(
                MIN(Q1412,V1412,X1412,Z1412,AB1412)=0,
                    "Incomplete",
                    "Complete"
            )
    )
)</f>
        <v>Complete</v>
      </c>
    </row>
    <row r="1413" spans="1:35" x14ac:dyDescent="0.3">
      <c r="A1413">
        <v>34035</v>
      </c>
      <c r="B1413" s="6">
        <v>45978.091678240744</v>
      </c>
      <c r="C1413" s="3">
        <f>INT(B1413)</f>
        <v>45978</v>
      </c>
      <c r="D1413" s="2">
        <f>MOD(B1413,1)</f>
        <v>9.1678240743931383E-2</v>
      </c>
      <c r="E1413">
        <v>29</v>
      </c>
      <c r="F1413" t="s">
        <v>13</v>
      </c>
      <c r="G1413" t="str">
        <f xml:space="preserve"> PROPER(TRIM(CLEAN(SUBSTITUTE(F1413,CHAR(160)," "))))</f>
        <v>Northeast</v>
      </c>
      <c r="H1413" t="s">
        <v>11</v>
      </c>
      <c r="I1413" t="str">
        <f>PROPER(TRIM(CLEAN((SUBSTITUTE(H1413,"-"," ")))))</f>
        <v>Online</v>
      </c>
      <c r="J1413">
        <v>9325</v>
      </c>
      <c r="K1413" t="s">
        <v>6</v>
      </c>
      <c r="L1413" t="str">
        <f xml:space="preserve"> PROPER(TRIM(CLEAN(SUBSTITUTE(K1413,CHAR(160)," "))))</f>
        <v>Corporate</v>
      </c>
      <c r="M1413" t="s">
        <v>19</v>
      </c>
      <c r="N1413" t="str">
        <f xml:space="preserve"> PROPER(TRIM(CLEAN(SUBSTITUTE(M1413,CHAR(160)," "))))</f>
        <v>Apparel</v>
      </c>
      <c r="O1413" t="s">
        <v>18</v>
      </c>
      <c r="P1413" t="str">
        <f>IF(LEN(TRIM(Table1[[#This Row],[subcategory]]&amp;""))=0,"Unknown", PROPER(TRIM(Table1[[#This Row],[subcategory]])))</f>
        <v>Men</v>
      </c>
      <c r="Q1413">
        <v>23.81</v>
      </c>
      <c r="R1413" s="1">
        <f>IF(LEN(TRIM(Q1413&amp;""))=0, "", VALUE(SUBSTITUTE(Q1413,"$","")))</f>
        <v>23.81</v>
      </c>
      <c r="S1413">
        <v>4</v>
      </c>
      <c r="T1413">
        <f>IF(LEN(TRIM(S1413&amp;""))=0, "", VALUE(S1413))</f>
        <v>4</v>
      </c>
      <c r="U1413">
        <v>95.24</v>
      </c>
      <c r="V1413" s="1">
        <f>IF(LEN(TRIM(U1413&amp;""))=0, "", VALUE(SUBSTITUTE(U1413,"$","")))</f>
        <v>95.24</v>
      </c>
      <c r="W1413" s="4" t="s">
        <v>6328</v>
      </c>
      <c r="X1413" s="4">
        <f>IF(LEN(TRIM(W1413&amp;""))=0, "", VALUE(SUBSTITUTE(W1413,"$","")))</f>
        <v>81.906399999999906</v>
      </c>
      <c r="Y1413">
        <v>59.934558943807502</v>
      </c>
      <c r="Z1413" s="1" cm="1">
        <f t="array" ref="Z1413">IF(
    LEN(TRIM(Y1413&amp;""))=0,
        IF(AND(ISNUMBER(net_sales_clean), ISNUMBER(profit_clean)),
            net_sales_clean - profit_clean,
            ""
        ),
    VALUE(SUBSTITUTE(Y1413,"$",""))
)</f>
        <v>59.934558943807502</v>
      </c>
      <c r="AA1413" s="5" t="s">
        <v>6327</v>
      </c>
      <c r="AB1413" s="4" cm="1">
        <f t="array" ref="AB1413">IF(
    LEN(TRIM(AA1413&amp;""))=0,
        IF(AND(ISNUMBER(net_sales_clean), ISNUMBER(cost_clean)),
            net_sales_clean - cost_clean,
            ""
        ),
    VALUE(SUBSTITUTE(AA1413,"$",""))
)</f>
        <v>21.9718410561924</v>
      </c>
      <c r="AC1413">
        <v>6</v>
      </c>
      <c r="AD1413">
        <f>IF(LEN(TRIM(AC1413&amp;""))=0, "", VALUE(AC1413))</f>
        <v>6</v>
      </c>
      <c r="AF1413" t="str">
        <f>IF(LEN(TRIM(AE1413&amp;""))=0, "", VALUE(AE1413))</f>
        <v/>
      </c>
      <c r="AG1413">
        <v>0</v>
      </c>
      <c r="AH1413">
        <f>IF(
    OR(U1413&lt;0, W1413&lt;0, Y1413&lt;0, AA1413&lt;0),
        1,
        IF(LEN(TRIM(AG1413&amp;""))=0, "", AG1413)
)</f>
        <v>0</v>
      </c>
      <c r="AI1413" t="str">
        <f>IF(
    COUNT(Q1413,V1413,X1413,Z1413,AB1413)=0,
        "Not Usable",
    IF(
        COUNT(Q1413,V1413,X1413,Z1413,AB1413)&lt;5,
            "Incomplete",
            IF(
                MIN(Q1413,V1413,X1413,Z1413,AB1413)=0,
                    "Incomplete",
                    "Complete"
            )
    )
)</f>
        <v>Complete</v>
      </c>
    </row>
    <row r="1414" spans="1:35" x14ac:dyDescent="0.3">
      <c r="A1414">
        <v>58756</v>
      </c>
      <c r="B1414" s="6">
        <v>45074.253935185188</v>
      </c>
      <c r="C1414" s="3">
        <f>INT(B1414)</f>
        <v>45074</v>
      </c>
      <c r="D1414" s="2">
        <f>MOD(B1414,1)</f>
        <v>0.25393518518831115</v>
      </c>
      <c r="E1414">
        <v>63</v>
      </c>
      <c r="F1414" t="s">
        <v>13</v>
      </c>
      <c r="G1414" t="str">
        <f xml:space="preserve"> PROPER(TRIM(CLEAN(SUBSTITUTE(F1414,CHAR(160)," "))))</f>
        <v>Northeast</v>
      </c>
      <c r="H1414" t="s">
        <v>27</v>
      </c>
      <c r="I1414" t="str">
        <f>PROPER(TRIM(CLEAN((SUBSTITUTE(H1414,"-"," ")))))</f>
        <v>In Store</v>
      </c>
      <c r="J1414">
        <v>16729</v>
      </c>
      <c r="K1414" t="s">
        <v>2</v>
      </c>
      <c r="L1414" t="str">
        <f xml:space="preserve"> PROPER(TRIM(CLEAN(SUBSTITUTE(K1414,CHAR(160)," "))))</f>
        <v>Home Office</v>
      </c>
      <c r="M1414" t="s">
        <v>19</v>
      </c>
      <c r="N1414" t="str">
        <f xml:space="preserve"> PROPER(TRIM(CLEAN(SUBSTITUTE(M1414,CHAR(160)," "))))</f>
        <v>Apparel</v>
      </c>
      <c r="O1414" t="s">
        <v>20</v>
      </c>
      <c r="P1414" t="str">
        <f>IF(LEN(TRIM(Table1[[#This Row],[subcategory]]&amp;""))=0,"Unknown", PROPER(TRIM(Table1[[#This Row],[subcategory]])))</f>
        <v>Women</v>
      </c>
      <c r="Q1414">
        <v>30.38</v>
      </c>
      <c r="R1414" s="1">
        <f>IF(LEN(TRIM(Q1414&amp;""))=0, "", VALUE(SUBSTITUTE(Q1414,"$","")))</f>
        <v>30.38</v>
      </c>
      <c r="S1414">
        <v>2</v>
      </c>
      <c r="T1414">
        <f>IF(LEN(TRIM(S1414&amp;""))=0, "", VALUE(S1414))</f>
        <v>2</v>
      </c>
      <c r="U1414">
        <v>60.76</v>
      </c>
      <c r="V1414" s="1">
        <f>IF(LEN(TRIM(U1414&amp;""))=0, "", VALUE(SUBSTITUTE(U1414,"$","")))</f>
        <v>60.76</v>
      </c>
      <c r="W1414" s="4" t="s">
        <v>6326</v>
      </c>
      <c r="X1414" s="4">
        <f>IF(LEN(TRIM(W1414&amp;""))=0, "", VALUE(SUBSTITUTE(W1414,"$","")))</f>
        <v>52.800439999999902</v>
      </c>
      <c r="Y1414" s="5" t="s">
        <v>6325</v>
      </c>
      <c r="Z1414" s="4" cm="1">
        <f t="array" ref="Z1414">IF(
    LEN(TRIM(Y1414&amp;""))=0,
        IF(AND(ISNUMBER(net_sales_clean), ISNUMBER(profit_clean)),
            net_sales_clean - profit_clean,
            ""
        ),
    VALUE(SUBSTITUTE(Y1414,"$",""))
)</f>
        <v>35.715154099439197</v>
      </c>
      <c r="AA1414" s="5" t="s">
        <v>6324</v>
      </c>
      <c r="AB1414" s="4" cm="1">
        <f t="array" ref="AB1414">IF(
    LEN(TRIM(AA1414&amp;""))=0,
        IF(AND(ISNUMBER(net_sales_clean), ISNUMBER(cost_clean)),
            net_sales_clean - cost_clean,
            ""
        ),
    VALUE(SUBSTITUTE(AA1414,"$",""))
)</f>
        <v>17.085285900560699</v>
      </c>
      <c r="AC1414">
        <v>6</v>
      </c>
      <c r="AD1414">
        <f>IF(LEN(TRIM(AC1414&amp;""))=0, "", VALUE(AC1414))</f>
        <v>6</v>
      </c>
      <c r="AE1414">
        <v>1</v>
      </c>
      <c r="AF1414">
        <f>IF(LEN(TRIM(AE1414&amp;""))=0, "", VALUE(AE1414))</f>
        <v>1</v>
      </c>
      <c r="AG1414">
        <v>0</v>
      </c>
      <c r="AH1414">
        <f>IF(
    OR(U1414&lt;0, W1414&lt;0, Y1414&lt;0, AA1414&lt;0),
        1,
        IF(LEN(TRIM(AG1414&amp;""))=0, "", AG1414)
)</f>
        <v>0</v>
      </c>
      <c r="AI1414" t="str">
        <f>IF(
    COUNT(Q1414,V1414,X1414,Z1414,AB1414)=0,
        "Not Usable",
    IF(
        COUNT(Q1414,V1414,X1414,Z1414,AB1414)&lt;5,
            "Incomplete",
            IF(
                MIN(Q1414,V1414,X1414,Z1414,AB1414)=0,
                    "Incomplete",
                    "Complete"
            )
    )
)</f>
        <v>Complete</v>
      </c>
    </row>
    <row r="1415" spans="1:35" x14ac:dyDescent="0.3">
      <c r="A1415">
        <v>7418</v>
      </c>
      <c r="B1415" s="6">
        <v>45383.307037037041</v>
      </c>
      <c r="C1415" s="3">
        <f>INT(B1415)</f>
        <v>45383</v>
      </c>
      <c r="D1415" s="2">
        <f>MOD(B1415,1)</f>
        <v>0.30703703704057261</v>
      </c>
      <c r="E1415">
        <v>28</v>
      </c>
      <c r="F1415" t="s">
        <v>21</v>
      </c>
      <c r="G1415" t="str">
        <f xml:space="preserve"> PROPER(TRIM(CLEAN(SUBSTITUTE(F1415,CHAR(160)," "))))</f>
        <v>Midwest</v>
      </c>
      <c r="H1415" t="s">
        <v>11</v>
      </c>
      <c r="I1415" t="str">
        <f>PROPER(TRIM(CLEAN((SUBSTITUTE(H1415,"-"," ")))))</f>
        <v>Online</v>
      </c>
      <c r="J1415">
        <v>21416</v>
      </c>
      <c r="K1415" t="s">
        <v>6</v>
      </c>
      <c r="L1415" t="str">
        <f xml:space="preserve"> PROPER(TRIM(CLEAN(SUBSTITUTE(K1415,CHAR(160)," "))))</f>
        <v>Corporate</v>
      </c>
      <c r="M1415" t="s">
        <v>16</v>
      </c>
      <c r="N1415" t="str">
        <f xml:space="preserve"> PROPER(TRIM(CLEAN(SUBSTITUTE(M1415,CHAR(160)," "))))</f>
        <v>Grocery</v>
      </c>
      <c r="O1415" t="s">
        <v>37</v>
      </c>
      <c r="P1415" t="str">
        <f>IF(LEN(TRIM(Table1[[#This Row],[subcategory]]&amp;""))=0,"Unknown", PROPER(TRIM(Table1[[#This Row],[subcategory]])))</f>
        <v>Produce</v>
      </c>
      <c r="Q1415">
        <v>41.93</v>
      </c>
      <c r="R1415" s="1">
        <f>IF(LEN(TRIM(Q1415&amp;""))=0, "", VALUE(SUBSTITUTE(Q1415,"$","")))</f>
        <v>41.93</v>
      </c>
      <c r="S1415">
        <v>3</v>
      </c>
      <c r="T1415">
        <f>IF(LEN(TRIM(S1415&amp;""))=0, "", VALUE(S1415))</f>
        <v>3</v>
      </c>
      <c r="U1415" s="5" t="s">
        <v>247</v>
      </c>
      <c r="V1415" s="4">
        <f>IF(LEN(TRIM(U1415&amp;""))=0, "", VALUE(SUBSTITUTE(U1415,"$","")))</f>
        <v>125.789999999999</v>
      </c>
      <c r="W1415" s="1">
        <v>100.63200000000001</v>
      </c>
      <c r="X1415" s="1">
        <f>IF(LEN(TRIM(W1415&amp;""))=0, "", VALUE(SUBSTITUTE(W1415,"$","")))</f>
        <v>100.63200000000001</v>
      </c>
      <c r="Y1415" s="5" t="s">
        <v>6323</v>
      </c>
      <c r="Z1415" s="4" cm="1">
        <f t="array" ref="Z1415">IF(
    LEN(TRIM(Y1415&amp;""))=0,
        IF(AND(ISNUMBER(net_sales_clean), ISNUMBER(profit_clean)),
            net_sales_clean - profit_clean,
            ""
        ),
    VALUE(SUBSTITUTE(Y1415,"$",""))
)</f>
        <v>80.343899247020303</v>
      </c>
      <c r="AA1415" s="5" t="s">
        <v>6322</v>
      </c>
      <c r="AB1415" s="4" cm="1">
        <f t="array" ref="AB1415">IF(
    LEN(TRIM(AA1415&amp;""))=0,
        IF(AND(ISNUMBER(net_sales_clean), ISNUMBER(cost_clean)),
            net_sales_clean - cost_clean,
            ""
        ),
    VALUE(SUBSTITUTE(AA1415,"$",""))
)</f>
        <v>20.288100752979599</v>
      </c>
      <c r="AC1415">
        <v>2</v>
      </c>
      <c r="AD1415">
        <f>IF(LEN(TRIM(AC1415&amp;""))=0, "", VALUE(AC1415))</f>
        <v>2</v>
      </c>
      <c r="AE1415">
        <v>1</v>
      </c>
      <c r="AF1415">
        <f>IF(LEN(TRIM(AE1415&amp;""))=0, "", VALUE(AE1415))</f>
        <v>1</v>
      </c>
      <c r="AG1415">
        <v>0</v>
      </c>
      <c r="AH1415">
        <f>IF(
    OR(U1415&lt;0, W1415&lt;0, Y1415&lt;0, AA1415&lt;0),
        1,
        IF(LEN(TRIM(AG1415&amp;""))=0, "", AG1415)
)</f>
        <v>0</v>
      </c>
      <c r="AI1415" t="str">
        <f>IF(
    COUNT(Q1415,V1415,X1415,Z1415,AB1415)=0,
        "Not Usable",
    IF(
        COUNT(Q1415,V1415,X1415,Z1415,AB1415)&lt;5,
            "Incomplete",
            IF(
                MIN(Q1415,V1415,X1415,Z1415,AB1415)=0,
                    "Incomplete",
                    "Complete"
            )
    )
)</f>
        <v>Complete</v>
      </c>
    </row>
    <row r="1416" spans="1:35" x14ac:dyDescent="0.3">
      <c r="A1416">
        <v>43230</v>
      </c>
      <c r="B1416" s="6">
        <v>45875.97797453704</v>
      </c>
      <c r="C1416" s="3">
        <f>INT(B1416)</f>
        <v>45875</v>
      </c>
      <c r="D1416" s="2">
        <f>MOD(B1416,1)</f>
        <v>0.9779745370396995</v>
      </c>
      <c r="E1416">
        <v>71</v>
      </c>
      <c r="F1416" t="s">
        <v>15</v>
      </c>
      <c r="G1416" t="str">
        <f xml:space="preserve"> PROPER(TRIM(CLEAN(SUBSTITUTE(F1416,CHAR(160)," "))))</f>
        <v>West</v>
      </c>
      <c r="H1416" t="s">
        <v>30</v>
      </c>
      <c r="I1416" t="str">
        <f>PROPER(TRIM(CLEAN((SUBSTITUTE(H1416,"-"," ")))))</f>
        <v>Mobile App</v>
      </c>
      <c r="J1416">
        <v>11849</v>
      </c>
      <c r="K1416" t="s">
        <v>6</v>
      </c>
      <c r="L1416" t="str">
        <f xml:space="preserve"> PROPER(TRIM(CLEAN(SUBSTITUTE(K1416,CHAR(160)," "))))</f>
        <v>Corporate</v>
      </c>
      <c r="M1416" t="s">
        <v>19</v>
      </c>
      <c r="N1416" t="str">
        <f xml:space="preserve"> PROPER(TRIM(CLEAN(SUBSTITUTE(M1416,CHAR(160)," "))))</f>
        <v>Apparel</v>
      </c>
      <c r="O1416" t="s">
        <v>41</v>
      </c>
      <c r="P1416" t="str">
        <f>IF(LEN(TRIM(Table1[[#This Row],[subcategory]]&amp;""))=0,"Unknown", PROPER(TRIM(Table1[[#This Row],[subcategory]])))</f>
        <v>Shoes</v>
      </c>
      <c r="Q1416">
        <v>45.47</v>
      </c>
      <c r="R1416" s="1">
        <f>IF(LEN(TRIM(Q1416&amp;""))=0, "", VALUE(SUBSTITUTE(Q1416,"$","")))</f>
        <v>45.47</v>
      </c>
      <c r="S1416">
        <v>2</v>
      </c>
      <c r="T1416">
        <f>IF(LEN(TRIM(S1416&amp;""))=0, "", VALUE(S1416))</f>
        <v>2</v>
      </c>
      <c r="U1416">
        <v>90.94</v>
      </c>
      <c r="V1416" s="1">
        <f>IF(LEN(TRIM(U1416&amp;""))=0, "", VALUE(SUBSTITUTE(U1416,"$","")))</f>
        <v>90.94</v>
      </c>
      <c r="W1416" s="4" t="s">
        <v>6321</v>
      </c>
      <c r="X1416" s="4">
        <f>IF(LEN(TRIM(W1416&amp;""))=0, "", VALUE(SUBSTITUTE(W1416,"$","")))</f>
        <v>87.211459999999903</v>
      </c>
      <c r="Y1416" s="5" t="s">
        <v>6320</v>
      </c>
      <c r="Z1416" s="4" cm="1">
        <f t="array" ref="Z1416">IF(
    LEN(TRIM(Y1416&amp;""))=0,
        IF(AND(ISNUMBER(net_sales_clean), ISNUMBER(profit_clean)),
            net_sales_clean - profit_clean,
            ""
        ),
    VALUE(SUBSTITUTE(Y1416,"$",""))
)</f>
        <v>69.788297708468903</v>
      </c>
      <c r="AA1416" s="5" t="s">
        <v>6319</v>
      </c>
      <c r="AB1416" s="4" cm="1">
        <f t="array" ref="AB1416">IF(
    LEN(TRIM(AA1416&amp;""))=0,
        IF(AND(ISNUMBER(net_sales_clean), ISNUMBER(cost_clean)),
            net_sales_clean - cost_clean,
            ""
        ),
    VALUE(SUBSTITUTE(AA1416,"$",""))
)</f>
        <v>17.423162291531</v>
      </c>
      <c r="AC1416">
        <v>6</v>
      </c>
      <c r="AD1416">
        <f>IF(LEN(TRIM(AC1416&amp;""))=0, "", VALUE(AC1416))</f>
        <v>6</v>
      </c>
      <c r="AE1416">
        <v>3</v>
      </c>
      <c r="AF1416">
        <f>IF(LEN(TRIM(AE1416&amp;""))=0, "", VALUE(AE1416))</f>
        <v>3</v>
      </c>
      <c r="AG1416">
        <v>0</v>
      </c>
      <c r="AH1416">
        <f>IF(
    OR(U1416&lt;0, W1416&lt;0, Y1416&lt;0, AA1416&lt;0),
        1,
        IF(LEN(TRIM(AG1416&amp;""))=0, "", AG1416)
)</f>
        <v>0</v>
      </c>
      <c r="AI1416" t="str">
        <f>IF(
    COUNT(Q1416,V1416,X1416,Z1416,AB1416)=0,
        "Not Usable",
    IF(
        COUNT(Q1416,V1416,X1416,Z1416,AB1416)&lt;5,
            "Incomplete",
            IF(
                MIN(Q1416,V1416,X1416,Z1416,AB1416)=0,
                    "Incomplete",
                    "Complete"
            )
    )
)</f>
        <v>Complete</v>
      </c>
    </row>
    <row r="1417" spans="1:35" x14ac:dyDescent="0.3">
      <c r="A1417">
        <v>56004</v>
      </c>
      <c r="B1417" s="6">
        <v>45903.196261574078</v>
      </c>
      <c r="C1417" s="3">
        <f>INT(B1417)</f>
        <v>45903</v>
      </c>
      <c r="D1417" s="2">
        <f>MOD(B1417,1)</f>
        <v>0.19626157407765277</v>
      </c>
      <c r="E1417">
        <v>15</v>
      </c>
      <c r="F1417" t="s">
        <v>13</v>
      </c>
      <c r="G1417" t="str">
        <f xml:space="preserve"> PROPER(TRIM(CLEAN(SUBSTITUTE(F1417,CHAR(160)," "))))</f>
        <v>Northeast</v>
      </c>
      <c r="H1417" t="s">
        <v>27</v>
      </c>
      <c r="I1417" t="str">
        <f>PROPER(TRIM(CLEAN((SUBSTITUTE(H1417,"-"," ")))))</f>
        <v>In Store</v>
      </c>
      <c r="J1417">
        <v>22658</v>
      </c>
      <c r="K1417" t="s">
        <v>10</v>
      </c>
      <c r="L1417" t="str">
        <f xml:space="preserve"> PROPER(TRIM(CLEAN(SUBSTITUTE(K1417,CHAR(160)," "))))</f>
        <v>Consumer</v>
      </c>
      <c r="M1417" t="s">
        <v>1</v>
      </c>
      <c r="N1417" t="str">
        <f xml:space="preserve"> PROPER(TRIM(CLEAN(SUBSTITUTE(M1417,CHAR(160)," "))))</f>
        <v>Beauty</v>
      </c>
      <c r="O1417" t="s">
        <v>5</v>
      </c>
      <c r="P1417" t="str">
        <f>IF(LEN(TRIM(Table1[[#This Row],[subcategory]]&amp;""))=0,"Unknown", PROPER(TRIM(Table1[[#This Row],[subcategory]])))</f>
        <v>Haircare</v>
      </c>
      <c r="Q1417">
        <v>43.64</v>
      </c>
      <c r="R1417" s="1">
        <f>IF(LEN(TRIM(Q1417&amp;""))=0, "", VALUE(SUBSTITUTE(Q1417,"$","")))</f>
        <v>43.64</v>
      </c>
      <c r="S1417">
        <v>2</v>
      </c>
      <c r="T1417">
        <f>IF(LEN(TRIM(S1417&amp;""))=0, "", VALUE(S1417))</f>
        <v>2</v>
      </c>
      <c r="U1417">
        <v>87.28</v>
      </c>
      <c r="V1417" s="1">
        <f>IF(LEN(TRIM(U1417&amp;""))=0, "", VALUE(SUBSTITUTE(U1417,"$","")))</f>
        <v>87.28</v>
      </c>
      <c r="W1417" s="4" t="s">
        <v>6318</v>
      </c>
      <c r="X1417" s="4">
        <f>IF(LEN(TRIM(W1417&amp;""))=0, "", VALUE(SUBSTITUTE(W1417,"$","")))</f>
        <v>69.911279999999905</v>
      </c>
      <c r="Y1417" s="5" t="s">
        <v>6317</v>
      </c>
      <c r="Z1417" s="4" cm="1">
        <f t="array" ref="Z1417">IF(
    LEN(TRIM(Y1417&amp;""))=0,
        IF(AND(ISNUMBER(net_sales_clean), ISNUMBER(profit_clean)),
            net_sales_clean - profit_clean,
            ""
        ),
    VALUE(SUBSTITUTE(Y1417,"$",""))
)</f>
        <v>58.790967388492298</v>
      </c>
      <c r="AA1417" s="5" t="s">
        <v>6316</v>
      </c>
      <c r="AB1417" s="4" cm="1">
        <f t="array" ref="AB1417">IF(
    LEN(TRIM(AA1417&amp;""))=0,
        IF(AND(ISNUMBER(net_sales_clean), ISNUMBER(cost_clean)),
            net_sales_clean - cost_clean,
            ""
        ),
    VALUE(SUBSTITUTE(AA1417,"$",""))
)</f>
        <v>11.1203126115076</v>
      </c>
      <c r="AC1417">
        <v>0</v>
      </c>
      <c r="AD1417">
        <f>IF(LEN(TRIM(AC1417&amp;""))=0, "", VALUE(AC1417))</f>
        <v>0</v>
      </c>
      <c r="AE1417">
        <v>4</v>
      </c>
      <c r="AF1417">
        <f>IF(LEN(TRIM(AE1417&amp;""))=0, "", VALUE(AE1417))</f>
        <v>4</v>
      </c>
      <c r="AG1417">
        <v>0</v>
      </c>
      <c r="AH1417">
        <f>IF(
    OR(U1417&lt;0, W1417&lt;0, Y1417&lt;0, AA1417&lt;0),
        1,
        IF(LEN(TRIM(AG1417&amp;""))=0, "", AG1417)
)</f>
        <v>0</v>
      </c>
      <c r="AI1417" t="str">
        <f>IF(
    COUNT(Q1417,V1417,X1417,Z1417,AB1417)=0,
        "Not Usable",
    IF(
        COUNT(Q1417,V1417,X1417,Z1417,AB1417)&lt;5,
            "Incomplete",
            IF(
                MIN(Q1417,V1417,X1417,Z1417,AB1417)=0,
                    "Incomplete",
                    "Complete"
            )
    )
)</f>
        <v>Complete</v>
      </c>
    </row>
    <row r="1418" spans="1:35" x14ac:dyDescent="0.3">
      <c r="A1418">
        <v>28972</v>
      </c>
      <c r="B1418" s="6">
        <v>45329.756192129629</v>
      </c>
      <c r="C1418" s="3">
        <f>INT(B1418)</f>
        <v>45329</v>
      </c>
      <c r="D1418" s="2">
        <f>MOD(B1418,1)</f>
        <v>0.75619212962919846</v>
      </c>
      <c r="E1418">
        <v>56</v>
      </c>
      <c r="F1418" t="s">
        <v>13</v>
      </c>
      <c r="G1418" t="str">
        <f xml:space="preserve"> PROPER(TRIM(CLEAN(SUBSTITUTE(F1418,CHAR(160)," "))))</f>
        <v>Northeast</v>
      </c>
      <c r="H1418" t="s">
        <v>27</v>
      </c>
      <c r="I1418" t="str">
        <f>PROPER(TRIM(CLEAN((SUBSTITUTE(H1418,"-"," ")))))</f>
        <v>In Store</v>
      </c>
      <c r="J1418">
        <v>234</v>
      </c>
      <c r="K1418" t="s">
        <v>14</v>
      </c>
      <c r="L1418" t="str">
        <f xml:space="preserve"> PROPER(TRIM(CLEAN(SUBSTITUTE(K1418,CHAR(160)," "))))</f>
        <v>Consumer</v>
      </c>
      <c r="M1418" t="s">
        <v>19</v>
      </c>
      <c r="N1418" t="str">
        <f xml:space="preserve"> PROPER(TRIM(CLEAN(SUBSTITUTE(M1418,CHAR(160)," "))))</f>
        <v>Apparel</v>
      </c>
      <c r="O1418" t="s">
        <v>26</v>
      </c>
      <c r="P1418" t="str">
        <f>IF(LEN(TRIM(Table1[[#This Row],[subcategory]]&amp;""))=0,"Unknown", PROPER(TRIM(Table1[[#This Row],[subcategory]])))</f>
        <v>Kids</v>
      </c>
      <c r="Q1418">
        <v>44.37</v>
      </c>
      <c r="R1418" s="1">
        <f>IF(LEN(TRIM(Q1418&amp;""))=0, "", VALUE(SUBSTITUTE(Q1418,"$","")))</f>
        <v>44.37</v>
      </c>
      <c r="S1418">
        <v>2</v>
      </c>
      <c r="T1418">
        <f>IF(LEN(TRIM(S1418&amp;""))=0, "", VALUE(S1418))</f>
        <v>2</v>
      </c>
      <c r="U1418">
        <v>88.74</v>
      </c>
      <c r="V1418" s="1">
        <f>IF(LEN(TRIM(U1418&amp;""))=0, "", VALUE(SUBSTITUTE(U1418,"$","")))</f>
        <v>88.74</v>
      </c>
      <c r="W1418" s="1">
        <v>78.623639999999995</v>
      </c>
      <c r="X1418" s="1">
        <f>IF(LEN(TRIM(W1418&amp;""))=0, "", VALUE(SUBSTITUTE(W1418,"$","")))</f>
        <v>78.623639999999995</v>
      </c>
      <c r="Y1418" s="5" t="s">
        <v>6315</v>
      </c>
      <c r="Z1418" s="4" cm="1">
        <f t="array" ref="Z1418">IF(
    LEN(TRIM(Y1418&amp;""))=0,
        IF(AND(ISNUMBER(net_sales_clean), ISNUMBER(profit_clean)),
            net_sales_clean - profit_clean,
            ""
        ),
    VALUE(SUBSTITUTE(Y1418,"$",""))
)</f>
        <v>54.002188515140602</v>
      </c>
      <c r="AA1418" s="5" t="s">
        <v>6314</v>
      </c>
      <c r="AB1418" s="4" cm="1">
        <f t="array" ref="AB1418">IF(
    LEN(TRIM(AA1418&amp;""))=0,
        IF(AND(ISNUMBER(net_sales_clean), ISNUMBER(cost_clean)),
            net_sales_clean - cost_clean,
            ""
        ),
    VALUE(SUBSTITUTE(AA1418,"$",""))
)</f>
        <v>24.6214514848593</v>
      </c>
      <c r="AC1418">
        <v>3</v>
      </c>
      <c r="AD1418">
        <f>IF(LEN(TRIM(AC1418&amp;""))=0, "", VALUE(AC1418))</f>
        <v>3</v>
      </c>
      <c r="AE1418">
        <v>2</v>
      </c>
      <c r="AF1418">
        <f>IF(LEN(TRIM(AE1418&amp;""))=0, "", VALUE(AE1418))</f>
        <v>2</v>
      </c>
      <c r="AG1418">
        <v>0</v>
      </c>
      <c r="AH1418">
        <f>IF(
    OR(U1418&lt;0, W1418&lt;0, Y1418&lt;0, AA1418&lt;0),
        1,
        IF(LEN(TRIM(AG1418&amp;""))=0, "", AG1418)
)</f>
        <v>0</v>
      </c>
      <c r="AI1418" t="str">
        <f>IF(
    COUNT(Q1418,V1418,X1418,Z1418,AB1418)=0,
        "Not Usable",
    IF(
        COUNT(Q1418,V1418,X1418,Z1418,AB1418)&lt;5,
            "Incomplete",
            IF(
                MIN(Q1418,V1418,X1418,Z1418,AB1418)=0,
                    "Incomplete",
                    "Complete"
            )
    )
)</f>
        <v>Complete</v>
      </c>
    </row>
    <row r="1419" spans="1:35" x14ac:dyDescent="0.3">
      <c r="A1419">
        <v>55408</v>
      </c>
      <c r="B1419" s="6">
        <v>45906.686423611114</v>
      </c>
      <c r="C1419" s="3">
        <f>INT(B1419)</f>
        <v>45906</v>
      </c>
      <c r="D1419" s="2">
        <f>MOD(B1419,1)</f>
        <v>0.68642361111415084</v>
      </c>
      <c r="E1419">
        <v>12</v>
      </c>
      <c r="F1419" t="s">
        <v>4</v>
      </c>
      <c r="G1419" t="str">
        <f xml:space="preserve"> PROPER(TRIM(CLEAN(SUBSTITUTE(F1419,CHAR(160)," "))))</f>
        <v>South</v>
      </c>
      <c r="H1419" t="s">
        <v>30</v>
      </c>
      <c r="I1419" t="str">
        <f>PROPER(TRIM(CLEAN((SUBSTITUTE(H1419,"-"," ")))))</f>
        <v>Mobile App</v>
      </c>
      <c r="J1419">
        <v>17918</v>
      </c>
      <c r="K1419" t="s">
        <v>14</v>
      </c>
      <c r="L1419" t="str">
        <f xml:space="preserve"> PROPER(TRIM(CLEAN(SUBSTITUTE(K1419,CHAR(160)," "))))</f>
        <v>Consumer</v>
      </c>
      <c r="M1419" t="s">
        <v>9</v>
      </c>
      <c r="N1419" t="str">
        <f xml:space="preserve"> PROPER(TRIM(CLEAN(SUBSTITUTE(M1419,CHAR(160)," "))))</f>
        <v>Home</v>
      </c>
      <c r="O1419" t="s">
        <v>32</v>
      </c>
      <c r="P1419" t="str">
        <f>IF(LEN(TRIM(Table1[[#This Row],[subcategory]]&amp;""))=0,"Unknown", PROPER(TRIM(Table1[[#This Row],[subcategory]])))</f>
        <v>Furniture</v>
      </c>
      <c r="Q1419">
        <v>93.68</v>
      </c>
      <c r="R1419" s="1">
        <f>IF(LEN(TRIM(Q1419&amp;""))=0, "", VALUE(SUBSTITUTE(Q1419,"$","")))</f>
        <v>93.68</v>
      </c>
      <c r="S1419">
        <v>4</v>
      </c>
      <c r="T1419">
        <f>IF(LEN(TRIM(S1419&amp;""))=0, "", VALUE(S1419))</f>
        <v>4</v>
      </c>
      <c r="U1419">
        <v>374.72</v>
      </c>
      <c r="V1419" s="1">
        <f>IF(LEN(TRIM(U1419&amp;""))=0, "", VALUE(SUBSTITUTE(U1419,"$","")))</f>
        <v>374.72</v>
      </c>
      <c r="W1419" s="1">
        <v>279.16640000000001</v>
      </c>
      <c r="X1419" s="1">
        <f>IF(LEN(TRIM(W1419&amp;""))=0, "", VALUE(SUBSTITUTE(W1419,"$","")))</f>
        <v>279.16640000000001</v>
      </c>
      <c r="Y1419" s="5" t="s">
        <v>6313</v>
      </c>
      <c r="Z1419" s="4" cm="1">
        <f t="array" ref="Z1419">IF(
    LEN(TRIM(Y1419&amp;""))=0,
        IF(AND(ISNUMBER(net_sales_clean), ISNUMBER(profit_clean)),
            net_sales_clean - profit_clean,
            ""
        ),
    VALUE(SUBSTITUTE(Y1419,"$",""))
)</f>
        <v>193.144974484523</v>
      </c>
      <c r="AA1419" s="5" t="s">
        <v>6312</v>
      </c>
      <c r="AB1419" s="4" cm="1">
        <f t="array" ref="AB1419">IF(
    LEN(TRIM(AA1419&amp;""))=0,
        IF(AND(ISNUMBER(net_sales_clean), ISNUMBER(cost_clean)),
            net_sales_clean - cost_clean,
            ""
        ),
    VALUE(SUBSTITUTE(AA1419,"$",""))
)</f>
        <v>86.021425515476594</v>
      </c>
      <c r="AC1419">
        <v>7</v>
      </c>
      <c r="AD1419">
        <f>IF(LEN(TRIM(AC1419&amp;""))=0, "", VALUE(AC1419))</f>
        <v>7</v>
      </c>
      <c r="AE1419">
        <v>5</v>
      </c>
      <c r="AF1419">
        <f>IF(LEN(TRIM(AE1419&amp;""))=0, "", VALUE(AE1419))</f>
        <v>5</v>
      </c>
      <c r="AG1419">
        <v>0</v>
      </c>
      <c r="AH1419">
        <f>IF(
    OR(U1419&lt;0, W1419&lt;0, Y1419&lt;0, AA1419&lt;0),
        1,
        IF(LEN(TRIM(AG1419&amp;""))=0, "", AG1419)
)</f>
        <v>0</v>
      </c>
      <c r="AI1419" t="str">
        <f>IF(
    COUNT(Q1419,V1419,X1419,Z1419,AB1419)=0,
        "Not Usable",
    IF(
        COUNT(Q1419,V1419,X1419,Z1419,AB1419)&lt;5,
            "Incomplete",
            IF(
                MIN(Q1419,V1419,X1419,Z1419,AB1419)=0,
                    "Incomplete",
                    "Complete"
            )
    )
)</f>
        <v>Complete</v>
      </c>
    </row>
    <row r="1420" spans="1:35" x14ac:dyDescent="0.3">
      <c r="A1420">
        <v>16708</v>
      </c>
      <c r="B1420" s="6">
        <v>45945.215763888889</v>
      </c>
      <c r="C1420" s="3">
        <f>INT(B1420)</f>
        <v>45945</v>
      </c>
      <c r="D1420" s="2">
        <f>MOD(B1420,1)</f>
        <v>0.21576388888934162</v>
      </c>
      <c r="E1420">
        <v>44</v>
      </c>
      <c r="F1420" t="s">
        <v>8</v>
      </c>
      <c r="G1420" t="str">
        <f xml:space="preserve"> PROPER(TRIM(CLEAN(SUBSTITUTE(F1420,CHAR(160)," "))))</f>
        <v>West</v>
      </c>
      <c r="H1420" t="s">
        <v>3</v>
      </c>
      <c r="I1420" t="str">
        <f>PROPER(TRIM(CLEAN((SUBSTITUTE(H1420,"-"," ")))))</f>
        <v>Phone</v>
      </c>
      <c r="J1420">
        <v>17233</v>
      </c>
      <c r="K1420" t="s">
        <v>10</v>
      </c>
      <c r="L1420" t="str">
        <f xml:space="preserve"> PROPER(TRIM(CLEAN(SUBSTITUTE(K1420,CHAR(160)," "))))</f>
        <v>Consumer</v>
      </c>
      <c r="M1420" t="s">
        <v>1</v>
      </c>
      <c r="N1420" t="str">
        <f xml:space="preserve"> PROPER(TRIM(CLEAN(SUBSTITUTE(M1420,CHAR(160)," "))))</f>
        <v>Beauty</v>
      </c>
      <c r="O1420" t="s">
        <v>0</v>
      </c>
      <c r="P1420" t="str">
        <f>IF(LEN(TRIM(Table1[[#This Row],[subcategory]]&amp;""))=0,"Unknown", PROPER(TRIM(Table1[[#This Row],[subcategory]])))</f>
        <v>Makeup</v>
      </c>
      <c r="Q1420">
        <v>67.95</v>
      </c>
      <c r="R1420" s="1">
        <f>IF(LEN(TRIM(Q1420&amp;""))=0, "", VALUE(SUBSTITUTE(Q1420,"$","")))</f>
        <v>67.95</v>
      </c>
      <c r="S1420">
        <v>3</v>
      </c>
      <c r="T1420">
        <f>IF(LEN(TRIM(S1420&amp;""))=0, "", VALUE(S1420))</f>
        <v>3</v>
      </c>
      <c r="U1420" s="5" t="s">
        <v>159</v>
      </c>
      <c r="V1420" s="4">
        <f>IF(LEN(TRIM(U1420&amp;""))=0, "", VALUE(SUBSTITUTE(U1420,"$","")))</f>
        <v>203.85</v>
      </c>
      <c r="W1420" s="4" t="s">
        <v>6311</v>
      </c>
      <c r="X1420" s="4">
        <f>IF(LEN(TRIM(W1420&amp;""))=0, "", VALUE(SUBSTITUTE(W1420,"$","")))</f>
        <v>156.76065</v>
      </c>
      <c r="Y1420" s="5" t="s">
        <v>6310</v>
      </c>
      <c r="Z1420" s="4" cm="1">
        <f t="array" ref="Z1420">IF(
    LEN(TRIM(Y1420&amp;""))=0,
        IF(AND(ISNUMBER(net_sales_clean), ISNUMBER(profit_clean)),
            net_sales_clean - profit_clean,
            ""
        ),
    VALUE(SUBSTITUTE(Y1420,"$",""))
)</f>
        <v>104.359083745527</v>
      </c>
      <c r="AA1420" s="5" t="s">
        <v>6309</v>
      </c>
      <c r="AB1420" s="4" cm="1">
        <f t="array" ref="AB1420">IF(
    LEN(TRIM(AA1420&amp;""))=0,
        IF(AND(ISNUMBER(net_sales_clean), ISNUMBER(cost_clean)),
            net_sales_clean - cost_clean,
            ""
        ),
    VALUE(SUBSTITUTE(AA1420,"$",""))
)</f>
        <v>52.401566254472201</v>
      </c>
      <c r="AC1420">
        <v>5</v>
      </c>
      <c r="AD1420">
        <f>IF(LEN(TRIM(AC1420&amp;""))=0, "", VALUE(AC1420))</f>
        <v>5</v>
      </c>
      <c r="AE1420">
        <v>2</v>
      </c>
      <c r="AF1420">
        <f>IF(LEN(TRIM(AE1420&amp;""))=0, "", VALUE(AE1420))</f>
        <v>2</v>
      </c>
      <c r="AG1420">
        <v>0</v>
      </c>
      <c r="AH1420">
        <f>IF(
    OR(U1420&lt;0, W1420&lt;0, Y1420&lt;0, AA1420&lt;0),
        1,
        IF(LEN(TRIM(AG1420&amp;""))=0, "", AG1420)
)</f>
        <v>0</v>
      </c>
      <c r="AI1420" t="str">
        <f>IF(
    COUNT(Q1420,V1420,X1420,Z1420,AB1420)=0,
        "Not Usable",
    IF(
        COUNT(Q1420,V1420,X1420,Z1420,AB1420)&lt;5,
            "Incomplete",
            IF(
                MIN(Q1420,V1420,X1420,Z1420,AB1420)=0,
                    "Incomplete",
                    "Complete"
            )
    )
)</f>
        <v>Complete</v>
      </c>
    </row>
    <row r="1421" spans="1:35" x14ac:dyDescent="0.3">
      <c r="A1421">
        <v>57495</v>
      </c>
      <c r="B1421" s="6">
        <v>44999.211562500001</v>
      </c>
      <c r="C1421" s="3">
        <f>INT(B1421)</f>
        <v>44999</v>
      </c>
      <c r="D1421" s="2">
        <f>MOD(B1421,1)</f>
        <v>0.21156250000058208</v>
      </c>
      <c r="E1421">
        <v>49</v>
      </c>
      <c r="F1421" t="s">
        <v>15</v>
      </c>
      <c r="G1421" t="str">
        <f xml:space="preserve"> PROPER(TRIM(CLEAN(SUBSTITUTE(F1421,CHAR(160)," "))))</f>
        <v>West</v>
      </c>
      <c r="H1421" t="s">
        <v>7</v>
      </c>
      <c r="I1421" t="str">
        <f>PROPER(TRIM(CLEAN((SUBSTITUTE(H1421,"-"," ")))))</f>
        <v>In Store</v>
      </c>
      <c r="J1421">
        <v>26401</v>
      </c>
      <c r="K1421" t="s">
        <v>6</v>
      </c>
      <c r="L1421" t="str">
        <f xml:space="preserve"> PROPER(TRIM(CLEAN(SUBSTITUTE(K1421,CHAR(160)," "))))</f>
        <v>Corporate</v>
      </c>
      <c r="M1421" t="s">
        <v>9</v>
      </c>
      <c r="N1421" t="str">
        <f xml:space="preserve"> PROPER(TRIM(CLEAN(SUBSTITUTE(M1421,CHAR(160)," "))))</f>
        <v>Home</v>
      </c>
      <c r="O1421" t="s">
        <v>32</v>
      </c>
      <c r="P1421" t="str">
        <f>IF(LEN(TRIM(Table1[[#This Row],[subcategory]]&amp;""))=0,"Unknown", PROPER(TRIM(Table1[[#This Row],[subcategory]])))</f>
        <v>Furniture</v>
      </c>
      <c r="Q1421">
        <v>116.91</v>
      </c>
      <c r="R1421" s="1">
        <f>IF(LEN(TRIM(Q1421&amp;""))=0, "", VALUE(SUBSTITUTE(Q1421,"$","")))</f>
        <v>116.91</v>
      </c>
      <c r="S1421">
        <v>5</v>
      </c>
      <c r="T1421">
        <f>IF(LEN(TRIM(S1421&amp;""))=0, "", VALUE(S1421))</f>
        <v>5</v>
      </c>
      <c r="U1421">
        <v>584.54999999999995</v>
      </c>
      <c r="V1421" s="1">
        <f>IF(LEN(TRIM(U1421&amp;""))=0, "", VALUE(SUBSTITUTE(U1421,"$","")))</f>
        <v>584.54999999999995</v>
      </c>
      <c r="W1421" s="4" t="s">
        <v>6308</v>
      </c>
      <c r="X1421" s="4">
        <f>IF(LEN(TRIM(W1421&amp;""))=0, "", VALUE(SUBSTITUTE(W1421,"$","")))</f>
        <v>507.389399999999</v>
      </c>
      <c r="Y1421" s="5" t="s">
        <v>6307</v>
      </c>
      <c r="Z1421" s="4" cm="1">
        <f t="array" ref="Z1421">IF(
    LEN(TRIM(Y1421&amp;""))=0,
        IF(AND(ISNUMBER(net_sales_clean), ISNUMBER(profit_clean)),
            net_sales_clean - profit_clean,
            ""
        ),
    VALUE(SUBSTITUTE(Y1421,"$",""))
)</f>
        <v>423.60077683921202</v>
      </c>
      <c r="AA1421">
        <v>83.788623160787495</v>
      </c>
      <c r="AB1421" s="1" cm="1">
        <f t="array" ref="AB1421">IF(
    LEN(TRIM(AA1421&amp;""))=0,
        IF(AND(ISNUMBER(net_sales_clean), ISNUMBER(cost_clean)),
            net_sales_clean - cost_clean,
            ""
        ),
    VALUE(SUBSTITUTE(AA1421,"$",""))
)</f>
        <v>83.788623160787495</v>
      </c>
      <c r="AC1421">
        <v>2</v>
      </c>
      <c r="AD1421">
        <f>IF(LEN(TRIM(AC1421&amp;""))=0, "", VALUE(AC1421))</f>
        <v>2</v>
      </c>
      <c r="AE1421">
        <v>2</v>
      </c>
      <c r="AF1421">
        <f>IF(LEN(TRIM(AE1421&amp;""))=0, "", VALUE(AE1421))</f>
        <v>2</v>
      </c>
      <c r="AG1421">
        <v>0</v>
      </c>
      <c r="AH1421">
        <f>IF(
    OR(U1421&lt;0, W1421&lt;0, Y1421&lt;0, AA1421&lt;0),
        1,
        IF(LEN(TRIM(AG1421&amp;""))=0, "", AG1421)
)</f>
        <v>0</v>
      </c>
      <c r="AI1421" t="str">
        <f>IF(
    COUNT(Q1421,V1421,X1421,Z1421,AB1421)=0,
        "Not Usable",
    IF(
        COUNT(Q1421,V1421,X1421,Z1421,AB1421)&lt;5,
            "Incomplete",
            IF(
                MIN(Q1421,V1421,X1421,Z1421,AB1421)=0,
                    "Incomplete",
                    "Complete"
            )
    )
)</f>
        <v>Complete</v>
      </c>
    </row>
    <row r="1422" spans="1:35" x14ac:dyDescent="0.3">
      <c r="A1422">
        <v>28428</v>
      </c>
      <c r="B1422" s="6">
        <v>45036.071261574078</v>
      </c>
      <c r="C1422" s="3">
        <f>INT(B1422)</f>
        <v>45036</v>
      </c>
      <c r="D1422" s="2">
        <f>MOD(B1422,1)</f>
        <v>7.1261574077652767E-2</v>
      </c>
      <c r="E1422">
        <v>84</v>
      </c>
      <c r="F1422" t="s">
        <v>33</v>
      </c>
      <c r="G1422" t="str">
        <f xml:space="preserve"> PROPER(TRIM(CLEAN(SUBSTITUTE(F1422,CHAR(160)," "))))</f>
        <v>South</v>
      </c>
      <c r="H1422" t="s">
        <v>17</v>
      </c>
      <c r="I1422" t="str">
        <f>PROPER(TRIM(CLEAN((SUBSTITUTE(H1422,"-"," ")))))</f>
        <v>Online</v>
      </c>
      <c r="J1422">
        <v>18058</v>
      </c>
      <c r="K1422" t="s">
        <v>14</v>
      </c>
      <c r="L1422" t="str">
        <f xml:space="preserve"> PROPER(TRIM(CLEAN(SUBSTITUTE(K1422,CHAR(160)," "))))</f>
        <v>Consumer</v>
      </c>
      <c r="M1422" t="s">
        <v>16</v>
      </c>
      <c r="N1422" t="str">
        <f xml:space="preserve"> PROPER(TRIM(CLEAN(SUBSTITUTE(M1422,CHAR(160)," "))))</f>
        <v>Grocery</v>
      </c>
      <c r="O1422" t="s">
        <v>24</v>
      </c>
      <c r="P1422" t="str">
        <f>IF(LEN(TRIM(Table1[[#This Row],[subcategory]]&amp;""))=0,"Unknown", PROPER(TRIM(Table1[[#This Row],[subcategory]])))</f>
        <v>Snacks</v>
      </c>
      <c r="Q1422">
        <v>6.53</v>
      </c>
      <c r="R1422" s="1">
        <f>IF(LEN(TRIM(Q1422&amp;""))=0, "", VALUE(SUBSTITUTE(Q1422,"$","")))</f>
        <v>6.53</v>
      </c>
      <c r="S1422">
        <v>1</v>
      </c>
      <c r="T1422">
        <f>IF(LEN(TRIM(S1422&amp;""))=0, "", VALUE(S1422))</f>
        <v>1</v>
      </c>
      <c r="U1422">
        <v>6.53</v>
      </c>
      <c r="V1422" s="1">
        <f>IF(LEN(TRIM(U1422&amp;""))=0, "", VALUE(SUBSTITUTE(U1422,"$","")))</f>
        <v>6.53</v>
      </c>
      <c r="W1422" s="1">
        <v>5.7006899999999998</v>
      </c>
      <c r="X1422" s="1">
        <f>IF(LEN(TRIM(W1422&amp;""))=0, "", VALUE(SUBSTITUTE(W1422,"$","")))</f>
        <v>5.7006899999999998</v>
      </c>
      <c r="Y1422" s="5" t="s">
        <v>6306</v>
      </c>
      <c r="Z1422" s="4" cm="1">
        <f t="array" ref="Z1422">IF(
    LEN(TRIM(Y1422&amp;""))=0,
        IF(AND(ISNUMBER(net_sales_clean), ISNUMBER(profit_clean)),
            net_sales_clean - profit_clean,
            ""
        ),
    VALUE(SUBSTITUTE(Y1422,"$",""))
)</f>
        <v>4.5420042145991602</v>
      </c>
      <c r="AA1422" s="5" t="s">
        <v>6305</v>
      </c>
      <c r="AB1422" s="4" cm="1">
        <f t="array" ref="AB1422">IF(
    LEN(TRIM(AA1422&amp;""))=0,
        IF(AND(ISNUMBER(net_sales_clean), ISNUMBER(cost_clean)),
            net_sales_clean - cost_clean,
            ""
        ),
    VALUE(SUBSTITUTE(AA1422,"$",""))
)</f>
        <v>1.1586857854008299</v>
      </c>
      <c r="AC1422">
        <v>4</v>
      </c>
      <c r="AD1422">
        <f>IF(LEN(TRIM(AC1422&amp;""))=0, "", VALUE(AC1422))</f>
        <v>4</v>
      </c>
      <c r="AE1422">
        <v>5</v>
      </c>
      <c r="AF1422">
        <f>IF(LEN(TRIM(AE1422&amp;""))=0, "", VALUE(AE1422))</f>
        <v>5</v>
      </c>
      <c r="AG1422">
        <v>0</v>
      </c>
      <c r="AH1422">
        <f>IF(
    OR(U1422&lt;0, W1422&lt;0, Y1422&lt;0, AA1422&lt;0),
        1,
        IF(LEN(TRIM(AG1422&amp;""))=0, "", AG1422)
)</f>
        <v>0</v>
      </c>
      <c r="AI1422" t="str">
        <f>IF(
    COUNT(Q1422,V1422,X1422,Z1422,AB1422)=0,
        "Not Usable",
    IF(
        COUNT(Q1422,V1422,X1422,Z1422,AB1422)&lt;5,
            "Incomplete",
            IF(
                MIN(Q1422,V1422,X1422,Z1422,AB1422)=0,
                    "Incomplete",
                    "Complete"
            )
    )
)</f>
        <v>Complete</v>
      </c>
    </row>
    <row r="1423" spans="1:35" x14ac:dyDescent="0.3">
      <c r="A1423">
        <v>1537</v>
      </c>
      <c r="B1423" s="6">
        <v>45499.287546296298</v>
      </c>
      <c r="C1423" s="3">
        <f>INT(B1423)</f>
        <v>45499</v>
      </c>
      <c r="D1423" s="2">
        <f>MOD(B1423,1)</f>
        <v>0.28754629629838746</v>
      </c>
      <c r="E1423">
        <v>76</v>
      </c>
      <c r="F1423" t="s">
        <v>4</v>
      </c>
      <c r="G1423" t="str">
        <f xml:space="preserve"> PROPER(TRIM(CLEAN(SUBSTITUTE(F1423,CHAR(160)," "))))</f>
        <v>South</v>
      </c>
      <c r="H1423" t="s">
        <v>17</v>
      </c>
      <c r="I1423" t="str">
        <f>PROPER(TRIM(CLEAN((SUBSTITUTE(H1423,"-"," ")))))</f>
        <v>Online</v>
      </c>
      <c r="J1423">
        <v>21744</v>
      </c>
      <c r="K1423" t="s">
        <v>2</v>
      </c>
      <c r="L1423" t="str">
        <f xml:space="preserve"> PROPER(TRIM(CLEAN(SUBSTITUTE(K1423,CHAR(160)," "))))</f>
        <v>Home Office</v>
      </c>
      <c r="M1423" t="s">
        <v>23</v>
      </c>
      <c r="N1423" t="str">
        <f xml:space="preserve"> PROPER(TRIM(CLEAN(SUBSTITUTE(M1423,CHAR(160)," "))))</f>
        <v>Electronics</v>
      </c>
      <c r="O1423" t="s">
        <v>22</v>
      </c>
      <c r="P1423" t="str">
        <f>IF(LEN(TRIM(Table1[[#This Row],[subcategory]]&amp;""))=0,"Unknown", PROPER(TRIM(Table1[[#This Row],[subcategory]])))</f>
        <v>Audio</v>
      </c>
      <c r="Q1423">
        <v>67.62</v>
      </c>
      <c r="R1423" s="1">
        <f>IF(LEN(TRIM(Q1423&amp;""))=0, "", VALUE(SUBSTITUTE(Q1423,"$","")))</f>
        <v>67.62</v>
      </c>
      <c r="S1423">
        <v>1</v>
      </c>
      <c r="T1423">
        <f>IF(LEN(TRIM(S1423&amp;""))=0, "", VALUE(S1423))</f>
        <v>1</v>
      </c>
      <c r="U1423">
        <v>67.62</v>
      </c>
      <c r="V1423" s="1">
        <f>IF(LEN(TRIM(U1423&amp;""))=0, "", VALUE(SUBSTITUTE(U1423,"$","")))</f>
        <v>67.62</v>
      </c>
      <c r="W1423" s="4" t="s">
        <v>6304</v>
      </c>
      <c r="X1423" s="4">
        <f>IF(LEN(TRIM(W1423&amp;""))=0, "", VALUE(SUBSTITUTE(W1423,"$","")))</f>
        <v>62.818980000000003</v>
      </c>
      <c r="Y1423" s="5" t="s">
        <v>6303</v>
      </c>
      <c r="Z1423" s="4" cm="1">
        <f t="array" ref="Z1423">IF(
    LEN(TRIM(Y1423&amp;""))=0,
        IF(AND(ISNUMBER(net_sales_clean), ISNUMBER(profit_clean)),
            net_sales_clean - profit_clean,
            ""
        ),
    VALUE(SUBSTITUTE(Y1423,"$",""))
)</f>
        <v>35.976668398720797</v>
      </c>
      <c r="AA1423" s="5" t="s">
        <v>6302</v>
      </c>
      <c r="AB1423" s="4" cm="1">
        <f t="array" ref="AB1423">IF(
    LEN(TRIM(AA1423&amp;""))=0,
        IF(AND(ISNUMBER(net_sales_clean), ISNUMBER(cost_clean)),
            net_sales_clean - cost_clean,
            ""
        ),
    VALUE(SUBSTITUTE(AA1423,"$",""))
)</f>
        <v>26.8423116012791</v>
      </c>
      <c r="AC1423">
        <v>5</v>
      </c>
      <c r="AD1423">
        <f>IF(LEN(TRIM(AC1423&amp;""))=0, "", VALUE(AC1423))</f>
        <v>5</v>
      </c>
      <c r="AE1423">
        <v>5</v>
      </c>
      <c r="AF1423">
        <f>IF(LEN(TRIM(AE1423&amp;""))=0, "", VALUE(AE1423))</f>
        <v>5</v>
      </c>
      <c r="AG1423">
        <v>0</v>
      </c>
      <c r="AH1423">
        <f>IF(
    OR(U1423&lt;0, W1423&lt;0, Y1423&lt;0, AA1423&lt;0),
        1,
        IF(LEN(TRIM(AG1423&amp;""))=0, "", AG1423)
)</f>
        <v>0</v>
      </c>
      <c r="AI1423" t="str">
        <f>IF(
    COUNT(Q1423,V1423,X1423,Z1423,AB1423)=0,
        "Not Usable",
    IF(
        COUNT(Q1423,V1423,X1423,Z1423,AB1423)&lt;5,
            "Incomplete",
            IF(
                MIN(Q1423,V1423,X1423,Z1423,AB1423)=0,
                    "Incomplete",
                    "Complete"
            )
    )
)</f>
        <v>Complete</v>
      </c>
    </row>
    <row r="1424" spans="1:35" x14ac:dyDescent="0.3">
      <c r="A1424">
        <v>23970</v>
      </c>
      <c r="B1424" s="6">
        <v>45925.186481481483</v>
      </c>
      <c r="C1424" s="3">
        <f>INT(B1424)</f>
        <v>45925</v>
      </c>
      <c r="D1424" s="2">
        <f>MOD(B1424,1)</f>
        <v>0.18648148148349719</v>
      </c>
      <c r="E1424">
        <v>53</v>
      </c>
      <c r="F1424" t="s">
        <v>4</v>
      </c>
      <c r="G1424" t="str">
        <f xml:space="preserve"> PROPER(TRIM(CLEAN(SUBSTITUTE(F1424,CHAR(160)," "))))</f>
        <v>South</v>
      </c>
      <c r="H1424" t="s">
        <v>27</v>
      </c>
      <c r="I1424" t="str">
        <f>PROPER(TRIM(CLEAN((SUBSTITUTE(H1424,"-"," ")))))</f>
        <v>In Store</v>
      </c>
      <c r="J1424">
        <v>3153</v>
      </c>
      <c r="K1424" t="s">
        <v>10</v>
      </c>
      <c r="L1424" t="str">
        <f xml:space="preserve"> PROPER(TRIM(CLEAN(SUBSTITUTE(K1424,CHAR(160)," "))))</f>
        <v>Consumer</v>
      </c>
      <c r="M1424" t="s">
        <v>1</v>
      </c>
      <c r="N1424" t="str">
        <f xml:space="preserve"> PROPER(TRIM(CLEAN(SUBSTITUTE(M1424,CHAR(160)," "))))</f>
        <v>Beauty</v>
      </c>
      <c r="O1424" t="s">
        <v>0</v>
      </c>
      <c r="P1424" t="str">
        <f>IF(LEN(TRIM(Table1[[#This Row],[subcategory]]&amp;""))=0,"Unknown", PROPER(TRIM(Table1[[#This Row],[subcategory]])))</f>
        <v>Makeup</v>
      </c>
      <c r="Q1424">
        <v>63.29</v>
      </c>
      <c r="R1424" s="1">
        <f>IF(LEN(TRIM(Q1424&amp;""))=0, "", VALUE(SUBSTITUTE(Q1424,"$","")))</f>
        <v>63.29</v>
      </c>
      <c r="S1424">
        <v>2</v>
      </c>
      <c r="T1424">
        <f>IF(LEN(TRIM(S1424&amp;""))=0, "", VALUE(S1424))</f>
        <v>2</v>
      </c>
      <c r="U1424">
        <v>126.58</v>
      </c>
      <c r="V1424" s="1">
        <f>IF(LEN(TRIM(U1424&amp;""))=0, "", VALUE(SUBSTITUTE(U1424,"$","")))</f>
        <v>126.58</v>
      </c>
      <c r="W1424" s="1">
        <v>111.64355999999999</v>
      </c>
      <c r="X1424" s="1">
        <f>IF(LEN(TRIM(W1424&amp;""))=0, "", VALUE(SUBSTITUTE(W1424,"$","")))</f>
        <v>111.64355999999999</v>
      </c>
      <c r="Y1424" s="5" t="s">
        <v>6301</v>
      </c>
      <c r="Z1424" s="4" cm="1">
        <f t="array" ref="Z1424">IF(
    LEN(TRIM(Y1424&amp;""))=0,
        IF(AND(ISNUMBER(net_sales_clean), ISNUMBER(profit_clean)),
            net_sales_clean - profit_clean,
            ""
        ),
    VALUE(SUBSTITUTE(Y1424,"$",""))
)</f>
        <v>67.929317240200703</v>
      </c>
      <c r="AA1424" s="5" t="s">
        <v>6300</v>
      </c>
      <c r="AB1424" s="4" cm="1">
        <f t="array" ref="AB1424">IF(
    LEN(TRIM(AA1424&amp;""))=0,
        IF(AND(ISNUMBER(net_sales_clean), ISNUMBER(cost_clean)),
            net_sales_clean - cost_clean,
            ""
        ),
    VALUE(SUBSTITUTE(AA1424,"$",""))
)</f>
        <v>43.714242759799198</v>
      </c>
      <c r="AC1424">
        <v>0</v>
      </c>
      <c r="AD1424">
        <f>IF(LEN(TRIM(AC1424&amp;""))=0, "", VALUE(AC1424))</f>
        <v>0</v>
      </c>
      <c r="AE1424">
        <v>1</v>
      </c>
      <c r="AF1424">
        <f>IF(LEN(TRIM(AE1424&amp;""))=0, "", VALUE(AE1424))</f>
        <v>1</v>
      </c>
      <c r="AG1424">
        <v>0</v>
      </c>
      <c r="AH1424">
        <f>IF(
    OR(U1424&lt;0, W1424&lt;0, Y1424&lt;0, AA1424&lt;0),
        1,
        IF(LEN(TRIM(AG1424&amp;""))=0, "", AG1424)
)</f>
        <v>0</v>
      </c>
      <c r="AI1424" t="str">
        <f>IF(
    COUNT(Q1424,V1424,X1424,Z1424,AB1424)=0,
        "Not Usable",
    IF(
        COUNT(Q1424,V1424,X1424,Z1424,AB1424)&lt;5,
            "Incomplete",
            IF(
                MIN(Q1424,V1424,X1424,Z1424,AB1424)=0,
                    "Incomplete",
                    "Complete"
            )
    )
)</f>
        <v>Complete</v>
      </c>
    </row>
    <row r="1425" spans="1:35" x14ac:dyDescent="0.3">
      <c r="A1425">
        <v>59506</v>
      </c>
      <c r="B1425" s="6">
        <v>45716.306354166663</v>
      </c>
      <c r="C1425" s="3">
        <f>INT(B1425)</f>
        <v>45716</v>
      </c>
      <c r="D1425" s="2">
        <f>MOD(B1425,1)</f>
        <v>0.30635416666336823</v>
      </c>
      <c r="E1425">
        <v>34</v>
      </c>
      <c r="F1425" t="s">
        <v>4</v>
      </c>
      <c r="G1425" t="str">
        <f xml:space="preserve"> PROPER(TRIM(CLEAN(SUBSTITUTE(F1425,CHAR(160)," "))))</f>
        <v>South</v>
      </c>
      <c r="H1425" t="s">
        <v>11</v>
      </c>
      <c r="I1425" t="str">
        <f>PROPER(TRIM(CLEAN((SUBSTITUTE(H1425,"-"," ")))))</f>
        <v>Online</v>
      </c>
      <c r="J1425">
        <v>29077</v>
      </c>
      <c r="K1425" t="s">
        <v>10</v>
      </c>
      <c r="L1425" t="str">
        <f xml:space="preserve"> PROPER(TRIM(CLEAN(SUBSTITUTE(K1425,CHAR(160)," "))))</f>
        <v>Consumer</v>
      </c>
      <c r="M1425" t="s">
        <v>23</v>
      </c>
      <c r="N1425" t="str">
        <f xml:space="preserve"> PROPER(TRIM(CLEAN(SUBSTITUTE(M1425,CHAR(160)," "))))</f>
        <v>Electronics</v>
      </c>
      <c r="O1425" t="s">
        <v>22</v>
      </c>
      <c r="P1425" t="str">
        <f>IF(LEN(TRIM(Table1[[#This Row],[subcategory]]&amp;""))=0,"Unknown", PROPER(TRIM(Table1[[#This Row],[subcategory]])))</f>
        <v>Audio</v>
      </c>
      <c r="Q1425">
        <v>171.37</v>
      </c>
      <c r="R1425" s="1">
        <f>IF(LEN(TRIM(Q1425&amp;""))=0, "", VALUE(SUBSTITUTE(Q1425,"$","")))</f>
        <v>171.37</v>
      </c>
      <c r="S1425">
        <v>1</v>
      </c>
      <c r="T1425">
        <f>IF(LEN(TRIM(S1425&amp;""))=0, "", VALUE(S1425))</f>
        <v>1</v>
      </c>
      <c r="U1425">
        <v>171.37</v>
      </c>
      <c r="V1425" s="1">
        <f>IF(LEN(TRIM(U1425&amp;""))=0, "", VALUE(SUBSTITUTE(U1425,"$","")))</f>
        <v>171.37</v>
      </c>
      <c r="W1425" s="1">
        <v>163.82972000000001</v>
      </c>
      <c r="X1425" s="1">
        <f>IF(LEN(TRIM(W1425&amp;""))=0, "", VALUE(SUBSTITUTE(W1425,"$","")))</f>
        <v>163.82972000000001</v>
      </c>
      <c r="Y1425" s="5" t="s">
        <v>6299</v>
      </c>
      <c r="Z1425" s="4" cm="1">
        <f t="array" ref="Z1425">IF(
    LEN(TRIM(Y1425&amp;""))=0,
        IF(AND(ISNUMBER(net_sales_clean), ISNUMBER(profit_clean)),
            net_sales_clean - profit_clean,
            ""
        ),
    VALUE(SUBSTITUTE(Y1425,"$",""))
)</f>
        <v>126.339208997084</v>
      </c>
      <c r="AA1425" s="5" t="s">
        <v>6298</v>
      </c>
      <c r="AB1425" s="4" cm="1">
        <f t="array" ref="AB1425">IF(
    LEN(TRIM(AA1425&amp;""))=0,
        IF(AND(ISNUMBER(net_sales_clean), ISNUMBER(cost_clean)),
            net_sales_clean - cost_clean,
            ""
        ),
    VALUE(SUBSTITUTE(AA1425,"$",""))
)</f>
        <v>37.490511002915603</v>
      </c>
      <c r="AC1425">
        <v>9</v>
      </c>
      <c r="AD1425">
        <f>IF(LEN(TRIM(AC1425&amp;""))=0, "", VALUE(AC1425))</f>
        <v>9</v>
      </c>
      <c r="AE1425">
        <v>3</v>
      </c>
      <c r="AF1425">
        <f>IF(LEN(TRIM(AE1425&amp;""))=0, "", VALUE(AE1425))</f>
        <v>3</v>
      </c>
      <c r="AG1425">
        <v>0</v>
      </c>
      <c r="AH1425">
        <f>IF(
    OR(U1425&lt;0, W1425&lt;0, Y1425&lt;0, AA1425&lt;0),
        1,
        IF(LEN(TRIM(AG1425&amp;""))=0, "", AG1425)
)</f>
        <v>0</v>
      </c>
      <c r="AI1425" t="str">
        <f>IF(
    COUNT(Q1425,V1425,X1425,Z1425,AB1425)=0,
        "Not Usable",
    IF(
        COUNT(Q1425,V1425,X1425,Z1425,AB1425)&lt;5,
            "Incomplete",
            IF(
                MIN(Q1425,V1425,X1425,Z1425,AB1425)=0,
                    "Incomplete",
                    "Complete"
            )
    )
)</f>
        <v>Complete</v>
      </c>
    </row>
    <row r="1426" spans="1:35" x14ac:dyDescent="0.3">
      <c r="A1426">
        <v>21679</v>
      </c>
      <c r="B1426" s="6">
        <v>45913.934918981482</v>
      </c>
      <c r="C1426" s="3">
        <f>INT(B1426)</f>
        <v>45913</v>
      </c>
      <c r="D1426" s="2">
        <f>MOD(B1426,1)</f>
        <v>0.934918981482042</v>
      </c>
      <c r="E1426">
        <v>51</v>
      </c>
      <c r="F1426" t="s">
        <v>15</v>
      </c>
      <c r="G1426" t="str">
        <f xml:space="preserve"> PROPER(TRIM(CLEAN(SUBSTITUTE(F1426,CHAR(160)," "))))</f>
        <v>West</v>
      </c>
      <c r="H1426" t="s">
        <v>11</v>
      </c>
      <c r="I1426" t="str">
        <f>PROPER(TRIM(CLEAN((SUBSTITUTE(H1426,"-"," ")))))</f>
        <v>Online</v>
      </c>
      <c r="J1426">
        <v>21643</v>
      </c>
      <c r="K1426" t="s">
        <v>10</v>
      </c>
      <c r="L1426" t="str">
        <f xml:space="preserve"> PROPER(TRIM(CLEAN(SUBSTITUTE(K1426,CHAR(160)," "))))</f>
        <v>Consumer</v>
      </c>
      <c r="M1426" t="s">
        <v>19</v>
      </c>
      <c r="N1426" t="str">
        <f xml:space="preserve"> PROPER(TRIM(CLEAN(SUBSTITUTE(M1426,CHAR(160)," "))))</f>
        <v>Apparel</v>
      </c>
      <c r="O1426" t="s">
        <v>18</v>
      </c>
      <c r="P1426" t="str">
        <f>IF(LEN(TRIM(Table1[[#This Row],[subcategory]]&amp;""))=0,"Unknown", PROPER(TRIM(Table1[[#This Row],[subcategory]])))</f>
        <v>Men</v>
      </c>
      <c r="Q1426">
        <v>24.18</v>
      </c>
      <c r="R1426" s="1">
        <f>IF(LEN(TRIM(Q1426&amp;""))=0, "", VALUE(SUBSTITUTE(Q1426,"$","")))</f>
        <v>24.18</v>
      </c>
      <c r="S1426">
        <v>7</v>
      </c>
      <c r="T1426">
        <f>IF(LEN(TRIM(S1426&amp;""))=0, "", VALUE(S1426))</f>
        <v>7</v>
      </c>
      <c r="U1426">
        <v>169.26</v>
      </c>
      <c r="V1426" s="1">
        <f>IF(LEN(TRIM(U1426&amp;""))=0, "", VALUE(SUBSTITUTE(U1426,"$","")))</f>
        <v>169.26</v>
      </c>
      <c r="W1426" s="1">
        <v>115.26606</v>
      </c>
      <c r="X1426" s="1">
        <f>IF(LEN(TRIM(W1426&amp;""))=0, "", VALUE(SUBSTITUTE(W1426,"$","")))</f>
        <v>115.26606</v>
      </c>
      <c r="Z1426" s="1" t="str" cm="1">
        <f t="array" ref="Z1426">IF(
    LEN(TRIM(Y1426&amp;""))=0,
        IF(AND(ISNUMBER(net_sales_clean), ISNUMBER(profit_clean)),
            net_sales_clean - profit_clean,
            ""
        ),
    VALUE(SUBSTITUTE(Y1426,"$",""))
)</f>
        <v/>
      </c>
      <c r="AB1426" s="1" t="str" cm="1">
        <f t="array" ref="AB1426">IF(
    LEN(TRIM(AA1426&amp;""))=0,
        IF(AND(ISNUMBER(net_sales_clean), ISNUMBER(cost_clean)),
            net_sales_clean - cost_clean,
            ""
        ),
    VALUE(SUBSTITUTE(AA1426,"$",""))
)</f>
        <v/>
      </c>
      <c r="AC1426">
        <v>1</v>
      </c>
      <c r="AD1426">
        <f>IF(LEN(TRIM(AC1426&amp;""))=0, "", VALUE(AC1426))</f>
        <v>1</v>
      </c>
      <c r="AE1426">
        <v>3</v>
      </c>
      <c r="AF1426">
        <f>IF(LEN(TRIM(AE1426&amp;""))=0, "", VALUE(AE1426))</f>
        <v>3</v>
      </c>
      <c r="AG1426">
        <v>0</v>
      </c>
      <c r="AH1426">
        <f>IF(
    OR(U1426&lt;0, W1426&lt;0, Y1426&lt;0, AA1426&lt;0),
        1,
        IF(LEN(TRIM(AG1426&amp;""))=0, "", AG1426)
)</f>
        <v>0</v>
      </c>
      <c r="AI1426" t="str">
        <f>IF(
    COUNT(Q1426,V1426,X1426,Z1426,AB1426)=0,
        "Not Usable",
    IF(
        COUNT(Q1426,V1426,X1426,Z1426,AB1426)&lt;5,
            "Incomplete",
            IF(
                MIN(Q1426,V1426,X1426,Z1426,AB1426)=0,
                    "Incomplete",
                    "Complete"
            )
    )
)</f>
        <v>Incomplete</v>
      </c>
    </row>
    <row r="1427" spans="1:35" x14ac:dyDescent="0.3">
      <c r="A1427">
        <v>5138</v>
      </c>
      <c r="B1427" s="6">
        <v>45712.482581018521</v>
      </c>
      <c r="C1427" s="3">
        <f>INT(B1427)</f>
        <v>45712</v>
      </c>
      <c r="D1427" s="2">
        <f>MOD(B1427,1)</f>
        <v>0.48258101852115942</v>
      </c>
      <c r="E1427">
        <v>62</v>
      </c>
      <c r="F1427" t="s">
        <v>4</v>
      </c>
      <c r="G1427" t="str">
        <f xml:space="preserve"> PROPER(TRIM(CLEAN(SUBSTITUTE(F1427,CHAR(160)," "))))</f>
        <v>South</v>
      </c>
      <c r="H1427" t="s">
        <v>27</v>
      </c>
      <c r="I1427" t="str">
        <f>PROPER(TRIM(CLEAN((SUBSTITUTE(H1427,"-"," ")))))</f>
        <v>In Store</v>
      </c>
      <c r="J1427">
        <v>5212</v>
      </c>
      <c r="K1427" t="s">
        <v>14</v>
      </c>
      <c r="L1427" t="str">
        <f xml:space="preserve"> PROPER(TRIM(CLEAN(SUBSTITUTE(K1427,CHAR(160)," "))))</f>
        <v>Consumer</v>
      </c>
      <c r="M1427" t="s">
        <v>9</v>
      </c>
      <c r="N1427" t="str">
        <f xml:space="preserve"> PROPER(TRIM(CLEAN(SUBSTITUTE(M1427,CHAR(160)," "))))</f>
        <v>Home</v>
      </c>
      <c r="O1427" t="s">
        <v>32</v>
      </c>
      <c r="P1427" t="str">
        <f>IF(LEN(TRIM(Table1[[#This Row],[subcategory]]&amp;""))=0,"Unknown", PROPER(TRIM(Table1[[#This Row],[subcategory]])))</f>
        <v>Furniture</v>
      </c>
      <c r="Q1427">
        <v>72.89</v>
      </c>
      <c r="R1427" s="1">
        <f>IF(LEN(TRIM(Q1427&amp;""))=0, "", VALUE(SUBSTITUTE(Q1427,"$","")))</f>
        <v>72.89</v>
      </c>
      <c r="S1427">
        <v>1</v>
      </c>
      <c r="T1427">
        <f>IF(LEN(TRIM(S1427&amp;""))=0, "", VALUE(S1427))</f>
        <v>1</v>
      </c>
      <c r="U1427">
        <v>72.89</v>
      </c>
      <c r="V1427" s="1">
        <f>IF(LEN(TRIM(U1427&amp;""))=0, "", VALUE(SUBSTITUTE(U1427,"$","")))</f>
        <v>72.89</v>
      </c>
      <c r="W1427" s="1">
        <v>51.533230000000003</v>
      </c>
      <c r="X1427" s="1">
        <f>IF(LEN(TRIM(W1427&amp;""))=0, "", VALUE(SUBSTITUTE(W1427,"$","")))</f>
        <v>51.533230000000003</v>
      </c>
      <c r="Z1427" s="1" t="str" cm="1">
        <f t="array" ref="Z1427">IF(
    LEN(TRIM(Y1427&amp;""))=0,
        IF(AND(ISNUMBER(net_sales_clean), ISNUMBER(profit_clean)),
            net_sales_clean - profit_clean,
            ""
        ),
    VALUE(SUBSTITUTE(Y1427,"$",""))
)</f>
        <v/>
      </c>
      <c r="AB1427" s="1" t="str" cm="1">
        <f t="array" ref="AB1427">IF(
    LEN(TRIM(AA1427&amp;""))=0,
        IF(AND(ISNUMBER(net_sales_clean), ISNUMBER(cost_clean)),
            net_sales_clean - cost_clean,
            ""
        ),
    VALUE(SUBSTITUTE(AA1427,"$",""))
)</f>
        <v/>
      </c>
      <c r="AC1427">
        <v>9</v>
      </c>
      <c r="AD1427">
        <f>IF(LEN(TRIM(AC1427&amp;""))=0, "", VALUE(AC1427))</f>
        <v>9</v>
      </c>
      <c r="AE1427">
        <v>1</v>
      </c>
      <c r="AF1427">
        <f>IF(LEN(TRIM(AE1427&amp;""))=0, "", VALUE(AE1427))</f>
        <v>1</v>
      </c>
      <c r="AG1427">
        <v>0</v>
      </c>
      <c r="AH1427">
        <f>IF(
    OR(U1427&lt;0, W1427&lt;0, Y1427&lt;0, AA1427&lt;0),
        1,
        IF(LEN(TRIM(AG1427&amp;""))=0, "", AG1427)
)</f>
        <v>0</v>
      </c>
      <c r="AI1427" t="str">
        <f>IF(
    COUNT(Q1427,V1427,X1427,Z1427,AB1427)=0,
        "Not Usable",
    IF(
        COUNT(Q1427,V1427,X1427,Z1427,AB1427)&lt;5,
            "Incomplete",
            IF(
                MIN(Q1427,V1427,X1427,Z1427,AB1427)=0,
                    "Incomplete",
                    "Complete"
            )
    )
)</f>
        <v>Incomplete</v>
      </c>
    </row>
    <row r="1428" spans="1:35" x14ac:dyDescent="0.3">
      <c r="A1428">
        <v>55913</v>
      </c>
      <c r="B1428" s="6">
        <v>45259.385462962964</v>
      </c>
      <c r="C1428" s="3">
        <f>INT(B1428)</f>
        <v>45259</v>
      </c>
      <c r="D1428" s="2">
        <f>MOD(B1428,1)</f>
        <v>0.385462962964084</v>
      </c>
      <c r="E1428">
        <v>29</v>
      </c>
      <c r="F1428" t="s">
        <v>21</v>
      </c>
      <c r="G1428" t="str">
        <f xml:space="preserve"> PROPER(TRIM(CLEAN(SUBSTITUTE(F1428,CHAR(160)," "))))</f>
        <v>Midwest</v>
      </c>
      <c r="H1428" t="s">
        <v>7</v>
      </c>
      <c r="I1428" t="str">
        <f>PROPER(TRIM(CLEAN((SUBSTITUTE(H1428,"-"," ")))))</f>
        <v>In Store</v>
      </c>
      <c r="J1428">
        <v>10478</v>
      </c>
      <c r="K1428" t="s">
        <v>6</v>
      </c>
      <c r="L1428" t="str">
        <f xml:space="preserve"> PROPER(TRIM(CLEAN(SUBSTITUTE(K1428,CHAR(160)," "))))</f>
        <v>Corporate</v>
      </c>
      <c r="M1428" t="s">
        <v>16</v>
      </c>
      <c r="N1428" t="str">
        <f xml:space="preserve"> PROPER(TRIM(CLEAN(SUBSTITUTE(M1428,CHAR(160)," "))))</f>
        <v>Grocery</v>
      </c>
      <c r="O1428" t="s">
        <v>29</v>
      </c>
      <c r="P1428" t="str">
        <f>IF(LEN(TRIM(Table1[[#This Row],[subcategory]]&amp;""))=0,"Unknown", PROPER(TRIM(Table1[[#This Row],[subcategory]])))</f>
        <v>Beverages</v>
      </c>
      <c r="Q1428">
        <v>27.17</v>
      </c>
      <c r="R1428" s="1">
        <f>IF(LEN(TRIM(Q1428&amp;""))=0, "", VALUE(SUBSTITUTE(Q1428,"$","")))</f>
        <v>27.17</v>
      </c>
      <c r="S1428">
        <v>1</v>
      </c>
      <c r="T1428">
        <f>IF(LEN(TRIM(S1428&amp;""))=0, "", VALUE(S1428))</f>
        <v>1</v>
      </c>
      <c r="U1428">
        <v>27.17</v>
      </c>
      <c r="V1428" s="1">
        <f>IF(LEN(TRIM(U1428&amp;""))=0, "", VALUE(SUBSTITUTE(U1428,"$","")))</f>
        <v>27.17</v>
      </c>
      <c r="W1428" s="4" t="s">
        <v>6297</v>
      </c>
      <c r="X1428" s="4">
        <f>IF(LEN(TRIM(W1428&amp;""))=0, "", VALUE(SUBSTITUTE(W1428,"$","")))</f>
        <v>14.9435</v>
      </c>
      <c r="Y1428" s="5" t="s">
        <v>6296</v>
      </c>
      <c r="Z1428" s="4" cm="1">
        <f t="array" ref="Z1428">IF(
    LEN(TRIM(Y1428&amp;""))=0,
        IF(AND(ISNUMBER(net_sales_clean), ISNUMBER(profit_clean)),
            net_sales_clean - profit_clean,
            ""
        ),
    VALUE(SUBSTITUTE(Y1428,"$",""))
)</f>
        <v>11.523085942472999</v>
      </c>
      <c r="AA1428" s="5" t="s">
        <v>6295</v>
      </c>
      <c r="AB1428" s="4" cm="1">
        <f t="array" ref="AB1428">IF(
    LEN(TRIM(AA1428&amp;""))=0,
        IF(AND(ISNUMBER(net_sales_clean), ISNUMBER(cost_clean)),
            net_sales_clean - cost_clean,
            ""
        ),
    VALUE(SUBSTITUTE(AA1428,"$",""))
)</f>
        <v>3.4204140575269499</v>
      </c>
      <c r="AC1428">
        <v>8</v>
      </c>
      <c r="AD1428">
        <f>IF(LEN(TRIM(AC1428&amp;""))=0, "", VALUE(AC1428))</f>
        <v>8</v>
      </c>
      <c r="AE1428">
        <v>5</v>
      </c>
      <c r="AF1428">
        <f>IF(LEN(TRIM(AE1428&amp;""))=0, "", VALUE(AE1428))</f>
        <v>5</v>
      </c>
      <c r="AG1428">
        <v>0</v>
      </c>
      <c r="AH1428">
        <f>IF(
    OR(U1428&lt;0, W1428&lt;0, Y1428&lt;0, AA1428&lt;0),
        1,
        IF(LEN(TRIM(AG1428&amp;""))=0, "", AG1428)
)</f>
        <v>0</v>
      </c>
      <c r="AI1428" t="str">
        <f>IF(
    COUNT(Q1428,V1428,X1428,Z1428,AB1428)=0,
        "Not Usable",
    IF(
        COUNT(Q1428,V1428,X1428,Z1428,AB1428)&lt;5,
            "Incomplete",
            IF(
                MIN(Q1428,V1428,X1428,Z1428,AB1428)=0,
                    "Incomplete",
                    "Complete"
            )
    )
)</f>
        <v>Complete</v>
      </c>
    </row>
    <row r="1429" spans="1:35" x14ac:dyDescent="0.3">
      <c r="A1429">
        <v>37325</v>
      </c>
      <c r="B1429" s="6">
        <v>45455.760509259257</v>
      </c>
      <c r="C1429" s="3">
        <f>INT(B1429)</f>
        <v>45455</v>
      </c>
      <c r="D1429" s="2">
        <f>MOD(B1429,1)</f>
        <v>0.76050925925665069</v>
      </c>
      <c r="E1429">
        <v>40</v>
      </c>
      <c r="F1429" t="s">
        <v>4</v>
      </c>
      <c r="G1429" t="str">
        <f xml:space="preserve"> PROPER(TRIM(CLEAN(SUBSTITUTE(F1429,CHAR(160)," "))))</f>
        <v>South</v>
      </c>
      <c r="H1429" t="s">
        <v>3</v>
      </c>
      <c r="I1429" t="str">
        <f>PROPER(TRIM(CLEAN((SUBSTITUTE(H1429,"-"," ")))))</f>
        <v>Phone</v>
      </c>
      <c r="J1429">
        <v>24974</v>
      </c>
      <c r="K1429" t="s">
        <v>2</v>
      </c>
      <c r="L1429" t="str">
        <f xml:space="preserve"> PROPER(TRIM(CLEAN(SUBSTITUTE(K1429,CHAR(160)," "))))</f>
        <v>Home Office</v>
      </c>
      <c r="M1429" t="s">
        <v>23</v>
      </c>
      <c r="N1429" t="str">
        <f xml:space="preserve"> PROPER(TRIM(CLEAN(SUBSTITUTE(M1429,CHAR(160)," "))))</f>
        <v>Electronics</v>
      </c>
      <c r="O1429" t="s">
        <v>25</v>
      </c>
      <c r="P1429" t="str">
        <f>IF(LEN(TRIM(Table1[[#This Row],[subcategory]]&amp;""))=0,"Unknown", PROPER(TRIM(Table1[[#This Row],[subcategory]])))</f>
        <v>Laptops</v>
      </c>
      <c r="Q1429">
        <v>49.61</v>
      </c>
      <c r="R1429" s="1">
        <f>IF(LEN(TRIM(Q1429&amp;""))=0, "", VALUE(SUBSTITUTE(Q1429,"$","")))</f>
        <v>49.61</v>
      </c>
      <c r="S1429">
        <v>5</v>
      </c>
      <c r="T1429">
        <f>IF(LEN(TRIM(S1429&amp;""))=0, "", VALUE(S1429))</f>
        <v>5</v>
      </c>
      <c r="U1429">
        <v>248.05</v>
      </c>
      <c r="V1429" s="1">
        <f>IF(LEN(TRIM(U1429&amp;""))=0, "", VALUE(SUBSTITUTE(U1429,"$","")))</f>
        <v>248.05</v>
      </c>
      <c r="W1429" s="1">
        <v>215.80350000000001</v>
      </c>
      <c r="X1429" s="1">
        <f>IF(LEN(TRIM(W1429&amp;""))=0, "", VALUE(SUBSTITUTE(W1429,"$","")))</f>
        <v>215.80350000000001</v>
      </c>
      <c r="Y1429" s="5" t="s">
        <v>6294</v>
      </c>
      <c r="Z1429" s="4" cm="1">
        <f t="array" ref="Z1429">IF(
    LEN(TRIM(Y1429&amp;""))=0,
        IF(AND(ISNUMBER(net_sales_clean), ISNUMBER(profit_clean)),
            net_sales_clean - profit_clean,
            ""
        ),
    VALUE(SUBSTITUTE(Y1429,"$",""))
)</f>
        <v>168.319783184784</v>
      </c>
      <c r="AA1429" s="5" t="s">
        <v>6293</v>
      </c>
      <c r="AB1429" s="4" cm="1">
        <f t="array" ref="AB1429">IF(
    LEN(TRIM(AA1429&amp;""))=0,
        IF(AND(ISNUMBER(net_sales_clean), ISNUMBER(cost_clean)),
            net_sales_clean - cost_clean,
            ""
        ),
    VALUE(SUBSTITUTE(AA1429,"$",""))
)</f>
        <v>47.4837168152158</v>
      </c>
      <c r="AC1429">
        <v>6</v>
      </c>
      <c r="AD1429">
        <f>IF(LEN(TRIM(AC1429&amp;""))=0, "", VALUE(AC1429))</f>
        <v>6</v>
      </c>
      <c r="AE1429">
        <v>1</v>
      </c>
      <c r="AF1429">
        <f>IF(LEN(TRIM(AE1429&amp;""))=0, "", VALUE(AE1429))</f>
        <v>1</v>
      </c>
      <c r="AG1429">
        <v>0</v>
      </c>
      <c r="AH1429">
        <f>IF(
    OR(U1429&lt;0, W1429&lt;0, Y1429&lt;0, AA1429&lt;0),
        1,
        IF(LEN(TRIM(AG1429&amp;""))=0, "", AG1429)
)</f>
        <v>0</v>
      </c>
      <c r="AI1429" t="str">
        <f>IF(
    COUNT(Q1429,V1429,X1429,Z1429,AB1429)=0,
        "Not Usable",
    IF(
        COUNT(Q1429,V1429,X1429,Z1429,AB1429)&lt;5,
            "Incomplete",
            IF(
                MIN(Q1429,V1429,X1429,Z1429,AB1429)=0,
                    "Incomplete",
                    "Complete"
            )
    )
)</f>
        <v>Complete</v>
      </c>
    </row>
    <row r="1430" spans="1:35" x14ac:dyDescent="0.3">
      <c r="A1430">
        <v>30343</v>
      </c>
      <c r="B1430" s="6">
        <v>45730.405844907407</v>
      </c>
      <c r="C1430" s="3">
        <f>INT(B1430)</f>
        <v>45730</v>
      </c>
      <c r="D1430" s="2">
        <f>MOD(B1430,1)</f>
        <v>0.40584490740729962</v>
      </c>
      <c r="E1430">
        <v>64</v>
      </c>
      <c r="F1430" t="s">
        <v>4</v>
      </c>
      <c r="G1430" t="str">
        <f xml:space="preserve"> PROPER(TRIM(CLEAN(SUBSTITUTE(F1430,CHAR(160)," "))))</f>
        <v>South</v>
      </c>
      <c r="H1430" t="s">
        <v>27</v>
      </c>
      <c r="I1430" t="str">
        <f>PROPER(TRIM(CLEAN((SUBSTITUTE(H1430,"-"," ")))))</f>
        <v>In Store</v>
      </c>
      <c r="J1430">
        <v>1366</v>
      </c>
      <c r="K1430" t="s">
        <v>2</v>
      </c>
      <c r="L1430" t="str">
        <f xml:space="preserve"> PROPER(TRIM(CLEAN(SUBSTITUTE(K1430,CHAR(160)," "))))</f>
        <v>Home Office</v>
      </c>
      <c r="M1430" t="s">
        <v>9</v>
      </c>
      <c r="N1430" t="str">
        <f xml:space="preserve"> PROPER(TRIM(CLEAN(SUBSTITUTE(M1430,CHAR(160)," "))))</f>
        <v>Home</v>
      </c>
      <c r="O1430" t="s">
        <v>32</v>
      </c>
      <c r="P1430" t="str">
        <f>IF(LEN(TRIM(Table1[[#This Row],[subcategory]]&amp;""))=0,"Unknown", PROPER(TRIM(Table1[[#This Row],[subcategory]])))</f>
        <v>Furniture</v>
      </c>
      <c r="Q1430">
        <v>57.97</v>
      </c>
      <c r="R1430" s="1">
        <f>IF(LEN(TRIM(Q1430&amp;""))=0, "", VALUE(SUBSTITUTE(Q1430,"$","")))</f>
        <v>57.97</v>
      </c>
      <c r="S1430">
        <v>2</v>
      </c>
      <c r="T1430">
        <f>IF(LEN(TRIM(S1430&amp;""))=0, "", VALUE(S1430))</f>
        <v>2</v>
      </c>
      <c r="U1430">
        <v>115.94</v>
      </c>
      <c r="V1430" s="1">
        <f>IF(LEN(TRIM(U1430&amp;""))=0, "", VALUE(SUBSTITUTE(U1430,"$","")))</f>
        <v>115.94</v>
      </c>
      <c r="W1430" s="1">
        <v>68.752420000000001</v>
      </c>
      <c r="X1430" s="1">
        <f>IF(LEN(TRIM(W1430&amp;""))=0, "", VALUE(SUBSTITUTE(W1430,"$","")))</f>
        <v>68.752420000000001</v>
      </c>
      <c r="Y1430" s="5" t="s">
        <v>6292</v>
      </c>
      <c r="Z1430" s="4" cm="1">
        <f t="array" ref="Z1430">IF(
    LEN(TRIM(Y1430&amp;""))=0,
        IF(AND(ISNUMBER(net_sales_clean), ISNUMBER(profit_clean)),
            net_sales_clean - profit_clean,
            ""
        ),
    VALUE(SUBSTITUTE(Y1430,"$",""))
)</f>
        <v>41.783648963381097</v>
      </c>
      <c r="AA1430" s="5" t="s">
        <v>6291</v>
      </c>
      <c r="AB1430" s="4" cm="1">
        <f t="array" ref="AB1430">IF(
    LEN(TRIM(AA1430&amp;""))=0,
        IF(AND(ISNUMBER(net_sales_clean), ISNUMBER(cost_clean)),
            net_sales_clean - cost_clean,
            ""
        ),
    VALUE(SUBSTITUTE(AA1430,"$",""))
)</f>
        <v>26.968771036618801</v>
      </c>
      <c r="AC1430">
        <v>7</v>
      </c>
      <c r="AD1430">
        <f>IF(LEN(TRIM(AC1430&amp;""))=0, "", VALUE(AC1430))</f>
        <v>7</v>
      </c>
      <c r="AE1430">
        <v>1</v>
      </c>
      <c r="AF1430">
        <f>IF(LEN(TRIM(AE1430&amp;""))=0, "", VALUE(AE1430))</f>
        <v>1</v>
      </c>
      <c r="AG1430">
        <v>0</v>
      </c>
      <c r="AH1430">
        <f>IF(
    OR(U1430&lt;0, W1430&lt;0, Y1430&lt;0, AA1430&lt;0),
        1,
        IF(LEN(TRIM(AG1430&amp;""))=0, "", AG1430)
)</f>
        <v>0</v>
      </c>
      <c r="AI1430" t="str">
        <f>IF(
    COUNT(Q1430,V1430,X1430,Z1430,AB1430)=0,
        "Not Usable",
    IF(
        COUNT(Q1430,V1430,X1430,Z1430,AB1430)&lt;5,
            "Incomplete",
            IF(
                MIN(Q1430,V1430,X1430,Z1430,AB1430)=0,
                    "Incomplete",
                    "Complete"
            )
    )
)</f>
        <v>Complete</v>
      </c>
    </row>
    <row r="1431" spans="1:35" x14ac:dyDescent="0.3">
      <c r="A1431">
        <v>4725</v>
      </c>
      <c r="B1431" s="6">
        <v>45959.70003472222</v>
      </c>
      <c r="C1431" s="3">
        <f>INT(B1431)</f>
        <v>45959</v>
      </c>
      <c r="D1431" s="2">
        <f>MOD(B1431,1)</f>
        <v>0.70003472222015262</v>
      </c>
      <c r="E1431">
        <v>71</v>
      </c>
      <c r="F1431" t="s">
        <v>21</v>
      </c>
      <c r="G1431" t="str">
        <f xml:space="preserve"> PROPER(TRIM(CLEAN(SUBSTITUTE(F1431,CHAR(160)," "))))</f>
        <v>Midwest</v>
      </c>
      <c r="H1431" t="s">
        <v>27</v>
      </c>
      <c r="I1431" t="str">
        <f>PROPER(TRIM(CLEAN((SUBSTITUTE(H1431,"-"," ")))))</f>
        <v>In Store</v>
      </c>
      <c r="J1431">
        <v>1068</v>
      </c>
      <c r="K1431" t="s">
        <v>6</v>
      </c>
      <c r="L1431" t="str">
        <f xml:space="preserve"> PROPER(TRIM(CLEAN(SUBSTITUTE(K1431,CHAR(160)," "))))</f>
        <v>Corporate</v>
      </c>
      <c r="M1431" t="s">
        <v>1</v>
      </c>
      <c r="N1431" t="str">
        <f xml:space="preserve"> PROPER(TRIM(CLEAN(SUBSTITUTE(M1431,CHAR(160)," "))))</f>
        <v>Beauty</v>
      </c>
      <c r="O1431" t="s">
        <v>5</v>
      </c>
      <c r="P1431" t="str">
        <f>IF(LEN(TRIM(Table1[[#This Row],[subcategory]]&amp;""))=0,"Unknown", PROPER(TRIM(Table1[[#This Row],[subcategory]])))</f>
        <v>Haircare</v>
      </c>
      <c r="Q1431">
        <v>92.53</v>
      </c>
      <c r="R1431" s="1">
        <f>IF(LEN(TRIM(Q1431&amp;""))=0, "", VALUE(SUBSTITUTE(Q1431,"$","")))</f>
        <v>92.53</v>
      </c>
      <c r="S1431">
        <v>3</v>
      </c>
      <c r="T1431">
        <f>IF(LEN(TRIM(S1431&amp;""))=0, "", VALUE(S1431))</f>
        <v>3</v>
      </c>
      <c r="U1431" s="5" t="s">
        <v>6290</v>
      </c>
      <c r="V1431" s="4">
        <f>IF(LEN(TRIM(U1431&amp;""))=0, "", VALUE(SUBSTITUTE(U1431,"$","")))</f>
        <v>277.58999999999997</v>
      </c>
      <c r="W1431" s="4" t="s">
        <v>6289</v>
      </c>
      <c r="X1431" s="4">
        <f>IF(LEN(TRIM(W1431&amp;""))=0, "", VALUE(SUBSTITUTE(W1431,"$","")))</f>
        <v>238.72739999999999</v>
      </c>
      <c r="Y1431" s="5" t="s">
        <v>6288</v>
      </c>
      <c r="Z1431" s="4" cm="1">
        <f t="array" ref="Z1431">IF(
    LEN(TRIM(Y1431&amp;""))=0,
        IF(AND(ISNUMBER(net_sales_clean), ISNUMBER(profit_clean)),
            net_sales_clean - profit_clean,
            ""
        ),
    VALUE(SUBSTITUTE(Y1431,"$",""))
)</f>
        <v>171.80037983329399</v>
      </c>
      <c r="AA1431" s="5" t="s">
        <v>6287</v>
      </c>
      <c r="AB1431" s="4" cm="1">
        <f t="array" ref="AB1431">IF(
    LEN(TRIM(AA1431&amp;""))=0,
        IF(AND(ISNUMBER(net_sales_clean), ISNUMBER(cost_clean)),
            net_sales_clean - cost_clean,
            ""
        ),
    VALUE(SUBSTITUTE(AA1431,"$",""))
)</f>
        <v>66.927020166705105</v>
      </c>
      <c r="AC1431">
        <v>8</v>
      </c>
      <c r="AD1431">
        <f>IF(LEN(TRIM(AC1431&amp;""))=0, "", VALUE(AC1431))</f>
        <v>8</v>
      </c>
      <c r="AE1431">
        <v>5</v>
      </c>
      <c r="AF1431">
        <f>IF(LEN(TRIM(AE1431&amp;""))=0, "", VALUE(AE1431))</f>
        <v>5</v>
      </c>
      <c r="AG1431">
        <v>0</v>
      </c>
      <c r="AH1431">
        <f>IF(
    OR(U1431&lt;0, W1431&lt;0, Y1431&lt;0, AA1431&lt;0),
        1,
        IF(LEN(TRIM(AG1431&amp;""))=0, "", AG1431)
)</f>
        <v>0</v>
      </c>
      <c r="AI1431" t="str">
        <f>IF(
    COUNT(Q1431,V1431,X1431,Z1431,AB1431)=0,
        "Not Usable",
    IF(
        COUNT(Q1431,V1431,X1431,Z1431,AB1431)&lt;5,
            "Incomplete",
            IF(
                MIN(Q1431,V1431,X1431,Z1431,AB1431)=0,
                    "Incomplete",
                    "Complete"
            )
    )
)</f>
        <v>Complete</v>
      </c>
    </row>
    <row r="1432" spans="1:35" x14ac:dyDescent="0.3">
      <c r="A1432">
        <v>19167</v>
      </c>
      <c r="B1432" s="6">
        <v>45939.659085648149</v>
      </c>
      <c r="C1432" s="3">
        <f>INT(B1432)</f>
        <v>45939</v>
      </c>
      <c r="D1432" s="2">
        <f>MOD(B1432,1)</f>
        <v>0.65908564814890269</v>
      </c>
      <c r="E1432">
        <v>82</v>
      </c>
      <c r="F1432" t="s">
        <v>4</v>
      </c>
      <c r="G1432" t="str">
        <f xml:space="preserve"> PROPER(TRIM(CLEAN(SUBSTITUTE(F1432,CHAR(160)," "))))</f>
        <v>South</v>
      </c>
      <c r="H1432" t="s">
        <v>3</v>
      </c>
      <c r="I1432" t="str">
        <f>PROPER(TRIM(CLEAN((SUBSTITUTE(H1432,"-"," ")))))</f>
        <v>Phone</v>
      </c>
      <c r="J1432">
        <v>6257</v>
      </c>
      <c r="K1432" t="s">
        <v>14</v>
      </c>
      <c r="L1432" t="str">
        <f xml:space="preserve"> PROPER(TRIM(CLEAN(SUBSTITUTE(K1432,CHAR(160)," "))))</f>
        <v>Consumer</v>
      </c>
      <c r="M1432" t="s">
        <v>9</v>
      </c>
      <c r="N1432" t="str">
        <f xml:space="preserve"> PROPER(TRIM(CLEAN(SUBSTITUTE(M1432,CHAR(160)," "))))</f>
        <v>Home</v>
      </c>
      <c r="O1432" t="s">
        <v>32</v>
      </c>
      <c r="P1432" t="str">
        <f>IF(LEN(TRIM(Table1[[#This Row],[subcategory]]&amp;""))=0,"Unknown", PROPER(TRIM(Table1[[#This Row],[subcategory]])))</f>
        <v>Furniture</v>
      </c>
      <c r="Q1432">
        <v>48.45</v>
      </c>
      <c r="R1432" s="1">
        <f>IF(LEN(TRIM(Q1432&amp;""))=0, "", VALUE(SUBSTITUTE(Q1432,"$","")))</f>
        <v>48.45</v>
      </c>
      <c r="S1432">
        <v>0</v>
      </c>
      <c r="T1432">
        <f>IF(LEN(TRIM(S1432&amp;""))=0, "", VALUE(S1432))</f>
        <v>0</v>
      </c>
      <c r="U1432">
        <v>0</v>
      </c>
      <c r="V1432" s="1">
        <f>IF(LEN(TRIM(U1432&amp;""))=0, "", VALUE(SUBSTITUTE(U1432,"$","")))</f>
        <v>0</v>
      </c>
      <c r="W1432" s="1">
        <v>0</v>
      </c>
      <c r="X1432" s="1">
        <f>IF(LEN(TRIM(W1432&amp;""))=0, "", VALUE(SUBSTITUTE(W1432,"$","")))</f>
        <v>0</v>
      </c>
      <c r="Y1432">
        <v>0</v>
      </c>
      <c r="Z1432" s="1" cm="1">
        <f t="array" ref="Z1432">IF(
    LEN(TRIM(Y1432&amp;""))=0,
        IF(AND(ISNUMBER(net_sales_clean), ISNUMBER(profit_clean)),
            net_sales_clean - profit_clean,
            ""
        ),
    VALUE(SUBSTITUTE(Y1432,"$",""))
)</f>
        <v>0</v>
      </c>
      <c r="AA1432">
        <v>0</v>
      </c>
      <c r="AB1432" s="1" cm="1">
        <f t="array" ref="AB1432">IF(
    LEN(TRIM(AA1432&amp;""))=0,
        IF(AND(ISNUMBER(net_sales_clean), ISNUMBER(cost_clean)),
            net_sales_clean - cost_clean,
            ""
        ),
    VALUE(SUBSTITUTE(AA1432,"$",""))
)</f>
        <v>0</v>
      </c>
      <c r="AC1432">
        <v>8</v>
      </c>
      <c r="AD1432">
        <f>IF(LEN(TRIM(AC1432&amp;""))=0, "", VALUE(AC1432))</f>
        <v>8</v>
      </c>
      <c r="AE1432">
        <v>3</v>
      </c>
      <c r="AF1432">
        <f>IF(LEN(TRIM(AE1432&amp;""))=0, "", VALUE(AE1432))</f>
        <v>3</v>
      </c>
      <c r="AH1432" t="str">
        <f>IF(
    OR(U1432&lt;0, W1432&lt;0, Y1432&lt;0, AA1432&lt;0),
        1,
        IF(LEN(TRIM(AG1432&amp;""))=0, "", AG1432)
)</f>
        <v/>
      </c>
      <c r="AI1432" t="str">
        <f>IF(
    COUNT(Q1432,V1432,X1432,Z1432,AB1432)=0,
        "Not Usable",
    IF(
        COUNT(Q1432,V1432,X1432,Z1432,AB1432)&lt;5,
            "Incomplete",
            IF(
                MIN(Q1432,V1432,X1432,Z1432,AB1432)=0,
                    "Incomplete",
                    "Complete"
            )
    )
)</f>
        <v>Incomplete</v>
      </c>
    </row>
    <row r="1433" spans="1:35" x14ac:dyDescent="0.3">
      <c r="A1433">
        <v>13859</v>
      </c>
      <c r="B1433" s="6">
        <v>45010.015682870369</v>
      </c>
      <c r="C1433" s="3">
        <f>INT(B1433)</f>
        <v>45010</v>
      </c>
      <c r="D1433" s="2">
        <f>MOD(B1433,1)</f>
        <v>1.5682870369346347E-2</v>
      </c>
      <c r="E1433">
        <v>27</v>
      </c>
      <c r="F1433" t="s">
        <v>15</v>
      </c>
      <c r="G1433" t="str">
        <f xml:space="preserve"> PROPER(TRIM(CLEAN(SUBSTITUTE(F1433,CHAR(160)," "))))</f>
        <v>West</v>
      </c>
      <c r="H1433" t="s">
        <v>17</v>
      </c>
      <c r="I1433" t="str">
        <f>PROPER(TRIM(CLEAN((SUBSTITUTE(H1433,"-"," ")))))</f>
        <v>Online</v>
      </c>
      <c r="J1433">
        <v>23263</v>
      </c>
      <c r="K1433" t="s">
        <v>2</v>
      </c>
      <c r="L1433" t="str">
        <f xml:space="preserve"> PROPER(TRIM(CLEAN(SUBSTITUTE(K1433,CHAR(160)," "))))</f>
        <v>Home Office</v>
      </c>
      <c r="M1433" t="s">
        <v>1</v>
      </c>
      <c r="N1433" t="str">
        <f xml:space="preserve"> PROPER(TRIM(CLEAN(SUBSTITUTE(M1433,CHAR(160)," "))))</f>
        <v>Beauty</v>
      </c>
      <c r="O1433" t="s">
        <v>31</v>
      </c>
      <c r="P1433" t="str">
        <f>IF(LEN(TRIM(Table1[[#This Row],[subcategory]]&amp;""))=0,"Unknown", PROPER(TRIM(Table1[[#This Row],[subcategory]])))</f>
        <v>Skincare</v>
      </c>
      <c r="Q1433">
        <v>72.22</v>
      </c>
      <c r="R1433" s="1">
        <f>IF(LEN(TRIM(Q1433&amp;""))=0, "", VALUE(SUBSTITUTE(Q1433,"$","")))</f>
        <v>72.22</v>
      </c>
      <c r="S1433">
        <v>4</v>
      </c>
      <c r="T1433">
        <f>IF(LEN(TRIM(S1433&amp;""))=0, "", VALUE(S1433))</f>
        <v>4</v>
      </c>
      <c r="U1433">
        <v>288.88</v>
      </c>
      <c r="V1433" s="1">
        <f>IF(LEN(TRIM(U1433&amp;""))=0, "", VALUE(SUBSTITUTE(U1433,"$","")))</f>
        <v>288.88</v>
      </c>
      <c r="W1433" s="4" t="s">
        <v>6286</v>
      </c>
      <c r="X1433" s="4">
        <f>IF(LEN(TRIM(W1433&amp;""))=0, "", VALUE(SUBSTITUTE(W1433,"$","")))</f>
        <v>230.237359999999</v>
      </c>
      <c r="Y1433" s="5" t="s">
        <v>6285</v>
      </c>
      <c r="Z1433" s="4" cm="1">
        <f t="array" ref="Z1433">IF(
    LEN(TRIM(Y1433&amp;""))=0,
        IF(AND(ISNUMBER(net_sales_clean), ISNUMBER(profit_clean)),
            net_sales_clean - profit_clean,
            ""
        ),
    VALUE(SUBSTITUTE(Y1433,"$",""))
)</f>
        <v>171.02244670582201</v>
      </c>
      <c r="AA1433" s="5" t="s">
        <v>6284</v>
      </c>
      <c r="AB1433" s="4" cm="1">
        <f t="array" ref="AB1433">IF(
    LEN(TRIM(AA1433&amp;""))=0,
        IF(AND(ISNUMBER(net_sales_clean), ISNUMBER(cost_clean)),
            net_sales_clean - cost_clean,
            ""
        ),
    VALUE(SUBSTITUTE(AA1433,"$",""))
)</f>
        <v>59.214913294177002</v>
      </c>
      <c r="AC1433">
        <v>5</v>
      </c>
      <c r="AD1433">
        <f>IF(LEN(TRIM(AC1433&amp;""))=0, "", VALUE(AC1433))</f>
        <v>5</v>
      </c>
      <c r="AF1433" t="str">
        <f>IF(LEN(TRIM(AE1433&amp;""))=0, "", VALUE(AE1433))</f>
        <v/>
      </c>
      <c r="AG1433">
        <v>0</v>
      </c>
      <c r="AH1433">
        <f>IF(
    OR(U1433&lt;0, W1433&lt;0, Y1433&lt;0, AA1433&lt;0),
        1,
        IF(LEN(TRIM(AG1433&amp;""))=0, "", AG1433)
)</f>
        <v>0</v>
      </c>
      <c r="AI1433" t="str">
        <f>IF(
    COUNT(Q1433,V1433,X1433,Z1433,AB1433)=0,
        "Not Usable",
    IF(
        COUNT(Q1433,V1433,X1433,Z1433,AB1433)&lt;5,
            "Incomplete",
            IF(
                MIN(Q1433,V1433,X1433,Z1433,AB1433)=0,
                    "Incomplete",
                    "Complete"
            )
    )
)</f>
        <v>Complete</v>
      </c>
    </row>
    <row r="1434" spans="1:35" x14ac:dyDescent="0.3">
      <c r="A1434">
        <v>42814</v>
      </c>
      <c r="B1434" s="6">
        <v>45073.718553240738</v>
      </c>
      <c r="C1434" s="3">
        <f>INT(B1434)</f>
        <v>45073</v>
      </c>
      <c r="D1434" s="2">
        <f>MOD(B1434,1)</f>
        <v>0.71855324073840166</v>
      </c>
      <c r="E1434">
        <v>47</v>
      </c>
      <c r="F1434" t="s">
        <v>4</v>
      </c>
      <c r="G1434" t="str">
        <f xml:space="preserve"> PROPER(TRIM(CLEAN(SUBSTITUTE(F1434,CHAR(160)," "))))</f>
        <v>South</v>
      </c>
      <c r="H1434" t="s">
        <v>7</v>
      </c>
      <c r="I1434" t="str">
        <f>PROPER(TRIM(CLEAN((SUBSTITUTE(H1434,"-"," ")))))</f>
        <v>In Store</v>
      </c>
      <c r="J1434">
        <v>462</v>
      </c>
      <c r="K1434" t="s">
        <v>2</v>
      </c>
      <c r="L1434" t="str">
        <f xml:space="preserve"> PROPER(TRIM(CLEAN(SUBSTITUTE(K1434,CHAR(160)," "))))</f>
        <v>Home Office</v>
      </c>
      <c r="M1434" t="s">
        <v>16</v>
      </c>
      <c r="N1434" t="str">
        <f xml:space="preserve"> PROPER(TRIM(CLEAN(SUBSTITUTE(M1434,CHAR(160)," "))))</f>
        <v>Grocery</v>
      </c>
      <c r="O1434" t="s">
        <v>24</v>
      </c>
      <c r="P1434" t="str">
        <f>IF(LEN(TRIM(Table1[[#This Row],[subcategory]]&amp;""))=0,"Unknown", PROPER(TRIM(Table1[[#This Row],[subcategory]])))</f>
        <v>Snacks</v>
      </c>
      <c r="Q1434">
        <v>21.85</v>
      </c>
      <c r="R1434" s="1">
        <f>IF(LEN(TRIM(Q1434&amp;""))=0, "", VALUE(SUBSTITUTE(Q1434,"$","")))</f>
        <v>21.85</v>
      </c>
      <c r="S1434">
        <v>3</v>
      </c>
      <c r="T1434">
        <f>IF(LEN(TRIM(S1434&amp;""))=0, "", VALUE(S1434))</f>
        <v>3</v>
      </c>
      <c r="U1434" s="5" t="s">
        <v>6283</v>
      </c>
      <c r="V1434" s="4">
        <f>IF(LEN(TRIM(U1434&amp;""))=0, "", VALUE(SUBSTITUTE(U1434,"$","")))</f>
        <v>65.55</v>
      </c>
      <c r="W1434" s="4" t="s">
        <v>6282</v>
      </c>
      <c r="X1434" s="4">
        <f>IF(LEN(TRIM(W1434&amp;""))=0, "", VALUE(SUBSTITUTE(W1434,"$","")))</f>
        <v>56.635199999999998</v>
      </c>
      <c r="Y1434" s="5" t="s">
        <v>6281</v>
      </c>
      <c r="Z1434" s="4" cm="1">
        <f t="array" ref="Z1434">IF(
    LEN(TRIM(Y1434&amp;""))=0,
        IF(AND(ISNUMBER(net_sales_clean), ISNUMBER(profit_clean)),
            net_sales_clean - profit_clean,
            ""
        ),
    VALUE(SUBSTITUTE(Y1434,"$",""))
)</f>
        <v>41.404109749108201</v>
      </c>
      <c r="AA1434" s="5" t="s">
        <v>6280</v>
      </c>
      <c r="AB1434" s="4" cm="1">
        <f t="array" ref="AB1434">IF(
    LEN(TRIM(AA1434&amp;""))=0,
        IF(AND(ISNUMBER(net_sales_clean), ISNUMBER(cost_clean)),
            net_sales_clean - cost_clean,
            ""
        ),
    VALUE(SUBSTITUTE(AA1434,"$",""))
)</f>
        <v>15.2310902508917</v>
      </c>
      <c r="AC1434">
        <v>8</v>
      </c>
      <c r="AD1434">
        <f>IF(LEN(TRIM(AC1434&amp;""))=0, "", VALUE(AC1434))</f>
        <v>8</v>
      </c>
      <c r="AE1434">
        <v>2</v>
      </c>
      <c r="AF1434">
        <f>IF(LEN(TRIM(AE1434&amp;""))=0, "", VALUE(AE1434))</f>
        <v>2</v>
      </c>
      <c r="AG1434">
        <v>1</v>
      </c>
      <c r="AH1434">
        <f>IF(
    OR(U1434&lt;0, W1434&lt;0, Y1434&lt;0, AA1434&lt;0),
        1,
        IF(LEN(TRIM(AG1434&amp;""))=0, "", AG1434)
)</f>
        <v>1</v>
      </c>
      <c r="AI1434" t="str">
        <f>IF(
    COUNT(Q1434,V1434,X1434,Z1434,AB1434)=0,
        "Not Usable",
    IF(
        COUNT(Q1434,V1434,X1434,Z1434,AB1434)&lt;5,
            "Incomplete",
            IF(
                MIN(Q1434,V1434,X1434,Z1434,AB1434)=0,
                    "Incomplete",
                    "Complete"
            )
    )
)</f>
        <v>Complete</v>
      </c>
    </row>
    <row r="1435" spans="1:35" x14ac:dyDescent="0.3">
      <c r="A1435">
        <v>36056</v>
      </c>
      <c r="B1435" s="6">
        <v>45321.008506944447</v>
      </c>
      <c r="C1435" s="3">
        <f>INT(B1435)</f>
        <v>45321</v>
      </c>
      <c r="D1435" s="2">
        <f>MOD(B1435,1)</f>
        <v>8.5069444467080757E-3</v>
      </c>
      <c r="E1435">
        <v>51</v>
      </c>
      <c r="F1435" t="s">
        <v>15</v>
      </c>
      <c r="G1435" t="str">
        <f xml:space="preserve"> PROPER(TRIM(CLEAN(SUBSTITUTE(F1435,CHAR(160)," "))))</f>
        <v>West</v>
      </c>
      <c r="H1435" t="s">
        <v>3</v>
      </c>
      <c r="I1435" t="str">
        <f>PROPER(TRIM(CLEAN((SUBSTITUTE(H1435,"-"," ")))))</f>
        <v>Phone</v>
      </c>
      <c r="J1435">
        <v>6130</v>
      </c>
      <c r="K1435" t="s">
        <v>10</v>
      </c>
      <c r="L1435" t="str">
        <f xml:space="preserve"> PROPER(TRIM(CLEAN(SUBSTITUTE(K1435,CHAR(160)," "))))</f>
        <v>Consumer</v>
      </c>
      <c r="M1435" t="s">
        <v>16</v>
      </c>
      <c r="N1435" t="str">
        <f xml:space="preserve"> PROPER(TRIM(CLEAN(SUBSTITUTE(M1435,CHAR(160)," "))))</f>
        <v>Grocery</v>
      </c>
      <c r="O1435" t="s">
        <v>24</v>
      </c>
      <c r="P1435" t="str">
        <f>IF(LEN(TRIM(Table1[[#This Row],[subcategory]]&amp;""))=0,"Unknown", PROPER(TRIM(Table1[[#This Row],[subcategory]])))</f>
        <v>Snacks</v>
      </c>
      <c r="Q1435">
        <v>70.66</v>
      </c>
      <c r="R1435" s="1">
        <f>IF(LEN(TRIM(Q1435&amp;""))=0, "", VALUE(SUBSTITUTE(Q1435,"$","")))</f>
        <v>70.66</v>
      </c>
      <c r="S1435">
        <v>2</v>
      </c>
      <c r="T1435">
        <f>IF(LEN(TRIM(S1435&amp;""))=0, "", VALUE(S1435))</f>
        <v>2</v>
      </c>
      <c r="U1435">
        <v>141.32</v>
      </c>
      <c r="V1435" s="1">
        <f>IF(LEN(TRIM(U1435&amp;""))=0, "", VALUE(SUBSTITUTE(U1435,"$","")))</f>
        <v>141.32</v>
      </c>
      <c r="X1435" s="1" t="str">
        <f>IF(LEN(TRIM(W1435&amp;""))=0, "", VALUE(SUBSTITUTE(W1435,"$","")))</f>
        <v/>
      </c>
      <c r="Z1435" s="1" t="str" cm="1">
        <f t="array" ref="Z1435">IF(
    LEN(TRIM(Y1435&amp;""))=0,
        IF(AND(ISNUMBER(net_sales_clean), ISNUMBER(profit_clean)),
            net_sales_clean - profit_clean,
            ""
        ),
    VALUE(SUBSTITUTE(Y1435,"$",""))
)</f>
        <v/>
      </c>
      <c r="AB1435" s="1" t="str" cm="1">
        <f t="array" ref="AB1435">IF(
    LEN(TRIM(AA1435&amp;""))=0,
        IF(AND(ISNUMBER(net_sales_clean), ISNUMBER(cost_clean)),
            net_sales_clean - cost_clean,
            ""
        ),
    VALUE(SUBSTITUTE(AA1435,"$",""))
)</f>
        <v/>
      </c>
      <c r="AC1435">
        <v>0</v>
      </c>
      <c r="AD1435">
        <f>IF(LEN(TRIM(AC1435&amp;""))=0, "", VALUE(AC1435))</f>
        <v>0</v>
      </c>
      <c r="AE1435">
        <v>1</v>
      </c>
      <c r="AF1435">
        <f>IF(LEN(TRIM(AE1435&amp;""))=0, "", VALUE(AE1435))</f>
        <v>1</v>
      </c>
      <c r="AG1435">
        <v>0</v>
      </c>
      <c r="AH1435">
        <f>IF(
    OR(U1435&lt;0, W1435&lt;0, Y1435&lt;0, AA1435&lt;0),
        1,
        IF(LEN(TRIM(AG1435&amp;""))=0, "", AG1435)
)</f>
        <v>0</v>
      </c>
      <c r="AI1435" t="str">
        <f>IF(
    COUNT(Q1435,V1435,X1435,Z1435,AB1435)=0,
        "Not Usable",
    IF(
        COUNT(Q1435,V1435,X1435,Z1435,AB1435)&lt;5,
            "Incomplete",
            IF(
                MIN(Q1435,V1435,X1435,Z1435,AB1435)=0,
                    "Incomplete",
                    "Complete"
            )
    )
)</f>
        <v>Incomplete</v>
      </c>
    </row>
    <row r="1436" spans="1:35" x14ac:dyDescent="0.3">
      <c r="A1436">
        <v>53194</v>
      </c>
      <c r="B1436" s="6">
        <v>45836.941180555557</v>
      </c>
      <c r="C1436" s="3">
        <f>INT(B1436)</f>
        <v>45836</v>
      </c>
      <c r="D1436" s="2">
        <f>MOD(B1436,1)</f>
        <v>0.94118055555736646</v>
      </c>
      <c r="E1436">
        <v>14</v>
      </c>
      <c r="F1436" t="s">
        <v>8</v>
      </c>
      <c r="G1436" t="str">
        <f xml:space="preserve"> PROPER(TRIM(CLEAN(SUBSTITUTE(F1436,CHAR(160)," "))))</f>
        <v>West</v>
      </c>
      <c r="H1436" t="s">
        <v>17</v>
      </c>
      <c r="I1436" t="str">
        <f>PROPER(TRIM(CLEAN((SUBSTITUTE(H1436,"-"," ")))))</f>
        <v>Online</v>
      </c>
      <c r="J1436">
        <v>20448</v>
      </c>
      <c r="K1436" t="s">
        <v>14</v>
      </c>
      <c r="L1436" t="str">
        <f xml:space="preserve"> PROPER(TRIM(CLEAN(SUBSTITUTE(K1436,CHAR(160)," "))))</f>
        <v>Consumer</v>
      </c>
      <c r="M1436" t="s">
        <v>16</v>
      </c>
      <c r="N1436" t="str">
        <f xml:space="preserve"> PROPER(TRIM(CLEAN(SUBSTITUTE(M1436,CHAR(160)," "))))</f>
        <v>Grocery</v>
      </c>
      <c r="O1436" t="s">
        <v>37</v>
      </c>
      <c r="P1436" t="str">
        <f>IF(LEN(TRIM(Table1[[#This Row],[subcategory]]&amp;""))=0,"Unknown", PROPER(TRIM(Table1[[#This Row],[subcategory]])))</f>
        <v>Produce</v>
      </c>
      <c r="Q1436">
        <v>91.45</v>
      </c>
      <c r="R1436" s="1">
        <f>IF(LEN(TRIM(Q1436&amp;""))=0, "", VALUE(SUBSTITUTE(Q1436,"$","")))</f>
        <v>91.45</v>
      </c>
      <c r="S1436">
        <v>5</v>
      </c>
      <c r="T1436">
        <f>IF(LEN(TRIM(S1436&amp;""))=0, "", VALUE(S1436))</f>
        <v>5</v>
      </c>
      <c r="U1436">
        <v>457.25</v>
      </c>
      <c r="V1436" s="1">
        <f>IF(LEN(TRIM(U1436&amp;""))=0, "", VALUE(SUBSTITUTE(U1436,"$","")))</f>
        <v>457.25</v>
      </c>
      <c r="W1436" s="1">
        <v>375.40224999999998</v>
      </c>
      <c r="X1436" s="1">
        <f>IF(LEN(TRIM(W1436&amp;""))=0, "", VALUE(SUBSTITUTE(W1436,"$","")))</f>
        <v>375.40224999999998</v>
      </c>
      <c r="Z1436" s="1" t="str" cm="1">
        <f t="array" ref="Z1436">IF(
    LEN(TRIM(Y1436&amp;""))=0,
        IF(AND(ISNUMBER(net_sales_clean), ISNUMBER(profit_clean)),
            net_sales_clean - profit_clean,
            ""
        ),
    VALUE(SUBSTITUTE(Y1436,"$",""))
)</f>
        <v/>
      </c>
      <c r="AB1436" s="1" t="str" cm="1">
        <f t="array" ref="AB1436">IF(
    LEN(TRIM(AA1436&amp;""))=0,
        IF(AND(ISNUMBER(net_sales_clean), ISNUMBER(cost_clean)),
            net_sales_clean - cost_clean,
            ""
        ),
    VALUE(SUBSTITUTE(AA1436,"$",""))
)</f>
        <v/>
      </c>
      <c r="AC1436">
        <v>6</v>
      </c>
      <c r="AD1436">
        <f>IF(LEN(TRIM(AC1436&amp;""))=0, "", VALUE(AC1436))</f>
        <v>6</v>
      </c>
      <c r="AE1436">
        <v>1</v>
      </c>
      <c r="AF1436">
        <f>IF(LEN(TRIM(AE1436&amp;""))=0, "", VALUE(AE1436))</f>
        <v>1</v>
      </c>
      <c r="AG1436">
        <v>1</v>
      </c>
      <c r="AH1436">
        <f>IF(
    OR(U1436&lt;0, W1436&lt;0, Y1436&lt;0, AA1436&lt;0),
        1,
        IF(LEN(TRIM(AG1436&amp;""))=0, "", AG1436)
)</f>
        <v>1</v>
      </c>
      <c r="AI1436" t="str">
        <f>IF(
    COUNT(Q1436,V1436,X1436,Z1436,AB1436)=0,
        "Not Usable",
    IF(
        COUNT(Q1436,V1436,X1436,Z1436,AB1436)&lt;5,
            "Incomplete",
            IF(
                MIN(Q1436,V1436,X1436,Z1436,AB1436)=0,
                    "Incomplete",
                    "Complete"
            )
    )
)</f>
        <v>Incomplete</v>
      </c>
    </row>
    <row r="1437" spans="1:35" x14ac:dyDescent="0.3">
      <c r="A1437">
        <v>55747</v>
      </c>
      <c r="B1437" s="6">
        <v>45419.691655092596</v>
      </c>
      <c r="C1437" s="3">
        <f>INT(B1437)</f>
        <v>45419</v>
      </c>
      <c r="D1437" s="2">
        <f>MOD(B1437,1)</f>
        <v>0.69165509259619284</v>
      </c>
      <c r="E1437">
        <v>83</v>
      </c>
      <c r="F1437" t="s">
        <v>8</v>
      </c>
      <c r="G1437" t="str">
        <f xml:space="preserve"> PROPER(TRIM(CLEAN(SUBSTITUTE(F1437,CHAR(160)," "))))</f>
        <v>West</v>
      </c>
      <c r="H1437" t="s">
        <v>17</v>
      </c>
      <c r="I1437" t="str">
        <f>PROPER(TRIM(CLEAN((SUBSTITUTE(H1437,"-"," ")))))</f>
        <v>Online</v>
      </c>
      <c r="J1437">
        <v>23392</v>
      </c>
      <c r="K1437" t="s">
        <v>6</v>
      </c>
      <c r="L1437" t="str">
        <f xml:space="preserve"> PROPER(TRIM(CLEAN(SUBSTITUTE(K1437,CHAR(160)," "))))</f>
        <v>Corporate</v>
      </c>
      <c r="M1437" t="s">
        <v>23</v>
      </c>
      <c r="N1437" t="str">
        <f xml:space="preserve"> PROPER(TRIM(CLEAN(SUBSTITUTE(M1437,CHAR(160)," "))))</f>
        <v>Electronics</v>
      </c>
      <c r="O1437" t="s">
        <v>40</v>
      </c>
      <c r="P1437" t="str">
        <f>IF(LEN(TRIM(Table1[[#This Row],[subcategory]]&amp;""))=0,"Unknown", PROPER(TRIM(Table1[[#This Row],[subcategory]])))</f>
        <v>Accessories</v>
      </c>
      <c r="Q1437">
        <v>24.53</v>
      </c>
      <c r="R1437" s="1">
        <f>IF(LEN(TRIM(Q1437&amp;""))=0, "", VALUE(SUBSTITUTE(Q1437,"$","")))</f>
        <v>24.53</v>
      </c>
      <c r="S1437">
        <v>2</v>
      </c>
      <c r="T1437">
        <f>IF(LEN(TRIM(S1437&amp;""))=0, "", VALUE(S1437))</f>
        <v>2</v>
      </c>
      <c r="U1437">
        <v>49.06</v>
      </c>
      <c r="V1437" s="1">
        <f>IF(LEN(TRIM(U1437&amp;""))=0, "", VALUE(SUBSTITUTE(U1437,"$","")))</f>
        <v>49.06</v>
      </c>
      <c r="W1437" s="1">
        <v>33.360799999999998</v>
      </c>
      <c r="X1437" s="1">
        <f>IF(LEN(TRIM(W1437&amp;""))=0, "", VALUE(SUBSTITUTE(W1437,"$","")))</f>
        <v>33.360799999999998</v>
      </c>
      <c r="Y1437" s="5" t="s">
        <v>6279</v>
      </c>
      <c r="Z1437" s="4" cm="1">
        <f t="array" ref="Z1437">IF(
    LEN(TRIM(Y1437&amp;""))=0,
        IF(AND(ISNUMBER(net_sales_clean), ISNUMBER(profit_clean)),
            net_sales_clean - profit_clean,
            ""
        ),
    VALUE(SUBSTITUTE(Y1437,"$",""))
)</f>
        <v>25.296976289807098</v>
      </c>
      <c r="AA1437" s="5" t="s">
        <v>6278</v>
      </c>
      <c r="AB1437" s="4" cm="1">
        <f t="array" ref="AB1437">IF(
    LEN(TRIM(AA1437&amp;""))=0,
        IF(AND(ISNUMBER(net_sales_clean), ISNUMBER(cost_clean)),
            net_sales_clean - cost_clean,
            ""
        ),
    VALUE(SUBSTITUTE(AA1437,"$",""))
)</f>
        <v>8.0638237101927999</v>
      </c>
      <c r="AC1437">
        <v>7</v>
      </c>
      <c r="AD1437">
        <f>IF(LEN(TRIM(AC1437&amp;""))=0, "", VALUE(AC1437))</f>
        <v>7</v>
      </c>
      <c r="AE1437">
        <v>5</v>
      </c>
      <c r="AF1437">
        <f>IF(LEN(TRIM(AE1437&amp;""))=0, "", VALUE(AE1437))</f>
        <v>5</v>
      </c>
      <c r="AG1437">
        <v>0</v>
      </c>
      <c r="AH1437">
        <f>IF(
    OR(U1437&lt;0, W1437&lt;0, Y1437&lt;0, AA1437&lt;0),
        1,
        IF(LEN(TRIM(AG1437&amp;""))=0, "", AG1437)
)</f>
        <v>0</v>
      </c>
      <c r="AI1437" t="str">
        <f>IF(
    COUNT(Q1437,V1437,X1437,Z1437,AB1437)=0,
        "Not Usable",
    IF(
        COUNT(Q1437,V1437,X1437,Z1437,AB1437)&lt;5,
            "Incomplete",
            IF(
                MIN(Q1437,V1437,X1437,Z1437,AB1437)=0,
                    "Incomplete",
                    "Complete"
            )
    )
)</f>
        <v>Complete</v>
      </c>
    </row>
    <row r="1438" spans="1:35" x14ac:dyDescent="0.3">
      <c r="A1438">
        <v>8855</v>
      </c>
      <c r="B1438" s="6">
        <v>45877.20385416667</v>
      </c>
      <c r="C1438" s="3">
        <f>INT(B1438)</f>
        <v>45877</v>
      </c>
      <c r="D1438" s="2">
        <f>MOD(B1438,1)</f>
        <v>0.20385416666977108</v>
      </c>
      <c r="E1438">
        <v>13</v>
      </c>
      <c r="F1438" t="s">
        <v>4</v>
      </c>
      <c r="G1438" t="str">
        <f xml:space="preserve"> PROPER(TRIM(CLEAN(SUBSTITUTE(F1438,CHAR(160)," "))))</f>
        <v>South</v>
      </c>
      <c r="H1438" t="s">
        <v>30</v>
      </c>
      <c r="I1438" t="str">
        <f>PROPER(TRIM(CLEAN((SUBSTITUTE(H1438,"-"," ")))))</f>
        <v>Mobile App</v>
      </c>
      <c r="J1438">
        <v>6069</v>
      </c>
      <c r="K1438" t="s">
        <v>6</v>
      </c>
      <c r="L1438" t="str">
        <f xml:space="preserve"> PROPER(TRIM(CLEAN(SUBSTITUTE(K1438,CHAR(160)," "))))</f>
        <v>Corporate</v>
      </c>
      <c r="M1438" t="s">
        <v>1</v>
      </c>
      <c r="N1438" t="str">
        <f xml:space="preserve"> PROPER(TRIM(CLEAN(SUBSTITUTE(M1438,CHAR(160)," "))))</f>
        <v>Beauty</v>
      </c>
      <c r="O1438" t="s">
        <v>5</v>
      </c>
      <c r="P1438" t="str">
        <f>IF(LEN(TRIM(Table1[[#This Row],[subcategory]]&amp;""))=0,"Unknown", PROPER(TRIM(Table1[[#This Row],[subcategory]])))</f>
        <v>Haircare</v>
      </c>
      <c r="Q1438">
        <v>30.11</v>
      </c>
      <c r="R1438" s="1">
        <f>IF(LEN(TRIM(Q1438&amp;""))=0, "", VALUE(SUBSTITUTE(Q1438,"$","")))</f>
        <v>30.11</v>
      </c>
      <c r="S1438">
        <v>3</v>
      </c>
      <c r="T1438">
        <f>IF(LEN(TRIM(S1438&amp;""))=0, "", VALUE(S1438))</f>
        <v>3</v>
      </c>
      <c r="U1438">
        <v>90.33</v>
      </c>
      <c r="V1438" s="1">
        <f>IF(LEN(TRIM(U1438&amp;""))=0, "", VALUE(SUBSTITUTE(U1438,"$","")))</f>
        <v>90.33</v>
      </c>
      <c r="W1438" s="1">
        <v>56.094929999999998</v>
      </c>
      <c r="X1438" s="1">
        <f>IF(LEN(TRIM(W1438&amp;""))=0, "", VALUE(SUBSTITUTE(W1438,"$","")))</f>
        <v>56.094929999999998</v>
      </c>
      <c r="Y1438" s="5" t="s">
        <v>6277</v>
      </c>
      <c r="Z1438" s="4" cm="1">
        <f t="array" ref="Z1438">IF(
    LEN(TRIM(Y1438&amp;""))=0,
        IF(AND(ISNUMBER(net_sales_clean), ISNUMBER(profit_clean)),
            net_sales_clean - profit_clean,
            ""
        ),
    VALUE(SUBSTITUTE(Y1438,"$",""))
)</f>
        <v>40.059777833627699</v>
      </c>
      <c r="AA1438" s="5" t="s">
        <v>6276</v>
      </c>
      <c r="AB1438" s="4" cm="1">
        <f t="array" ref="AB1438">IF(
    LEN(TRIM(AA1438&amp;""))=0,
        IF(AND(ISNUMBER(net_sales_clean), ISNUMBER(cost_clean)),
            net_sales_clean - cost_clean,
            ""
        ),
    VALUE(SUBSTITUTE(AA1438,"$",""))
)</f>
        <v>16.0351521663722</v>
      </c>
      <c r="AC1438">
        <v>5</v>
      </c>
      <c r="AD1438">
        <f>IF(LEN(TRIM(AC1438&amp;""))=0, "", VALUE(AC1438))</f>
        <v>5</v>
      </c>
      <c r="AE1438">
        <v>1</v>
      </c>
      <c r="AF1438">
        <f>IF(LEN(TRIM(AE1438&amp;""))=0, "", VALUE(AE1438))</f>
        <v>1</v>
      </c>
      <c r="AG1438">
        <v>0</v>
      </c>
      <c r="AH1438">
        <f>IF(
    OR(U1438&lt;0, W1438&lt;0, Y1438&lt;0, AA1438&lt;0),
        1,
        IF(LEN(TRIM(AG1438&amp;""))=0, "", AG1438)
)</f>
        <v>0</v>
      </c>
      <c r="AI1438" t="str">
        <f>IF(
    COUNT(Q1438,V1438,X1438,Z1438,AB1438)=0,
        "Not Usable",
    IF(
        COUNT(Q1438,V1438,X1438,Z1438,AB1438)&lt;5,
            "Incomplete",
            IF(
                MIN(Q1438,V1438,X1438,Z1438,AB1438)=0,
                    "Incomplete",
                    "Complete"
            )
    )
)</f>
        <v>Complete</v>
      </c>
    </row>
    <row r="1439" spans="1:35" x14ac:dyDescent="0.3">
      <c r="A1439">
        <v>36101</v>
      </c>
      <c r="B1439" s="6">
        <v>45282.361064814817</v>
      </c>
      <c r="C1439" s="3">
        <f>INT(B1439)</f>
        <v>45282</v>
      </c>
      <c r="D1439" s="2">
        <f>MOD(B1439,1)</f>
        <v>0.36106481481692754</v>
      </c>
      <c r="E1439">
        <v>80</v>
      </c>
      <c r="F1439" t="s">
        <v>4</v>
      </c>
      <c r="G1439" t="str">
        <f xml:space="preserve"> PROPER(TRIM(CLEAN(SUBSTITUTE(F1439,CHAR(160)," "))))</f>
        <v>South</v>
      </c>
      <c r="H1439" t="s">
        <v>17</v>
      </c>
      <c r="I1439" t="str">
        <f>PROPER(TRIM(CLEAN((SUBSTITUTE(H1439,"-"," ")))))</f>
        <v>Online</v>
      </c>
      <c r="J1439">
        <v>14241</v>
      </c>
      <c r="K1439" t="s">
        <v>10</v>
      </c>
      <c r="L1439" t="str">
        <f xml:space="preserve"> PROPER(TRIM(CLEAN(SUBSTITUTE(K1439,CHAR(160)," "))))</f>
        <v>Consumer</v>
      </c>
      <c r="M1439" t="s">
        <v>16</v>
      </c>
      <c r="N1439" t="str">
        <f xml:space="preserve"> PROPER(TRIM(CLEAN(SUBSTITUTE(M1439,CHAR(160)," "))))</f>
        <v>Grocery</v>
      </c>
      <c r="O1439" t="s">
        <v>24</v>
      </c>
      <c r="P1439" t="str">
        <f>IF(LEN(TRIM(Table1[[#This Row],[subcategory]]&amp;""))=0,"Unknown", PROPER(TRIM(Table1[[#This Row],[subcategory]])))</f>
        <v>Snacks</v>
      </c>
      <c r="Q1439">
        <v>58.27</v>
      </c>
      <c r="R1439" s="1">
        <f>IF(LEN(TRIM(Q1439&amp;""))=0, "", VALUE(SUBSTITUTE(Q1439,"$","")))</f>
        <v>58.27</v>
      </c>
      <c r="T1439" t="str">
        <f>IF(LEN(TRIM(S1439&amp;""))=0, "", VALUE(S1439))</f>
        <v/>
      </c>
      <c r="V1439" s="1" t="str">
        <f>IF(LEN(TRIM(U1439&amp;""))=0, "", VALUE(SUBSTITUTE(U1439,"$","")))</f>
        <v/>
      </c>
      <c r="X1439" s="1" t="str">
        <f>IF(LEN(TRIM(W1439&amp;""))=0, "", VALUE(SUBSTITUTE(W1439,"$","")))</f>
        <v/>
      </c>
      <c r="Z1439" s="1" t="str" cm="1">
        <f t="array" ref="Z1439">IF(
    LEN(TRIM(Y1439&amp;""))=0,
        IF(AND(ISNUMBER(net_sales_clean), ISNUMBER(profit_clean)),
            net_sales_clean - profit_clean,
            ""
        ),
    VALUE(SUBSTITUTE(Y1439,"$",""))
)</f>
        <v/>
      </c>
      <c r="AB1439" s="1" t="str" cm="1">
        <f t="array" ref="AB1439">IF(
    LEN(TRIM(AA1439&amp;""))=0,
        IF(AND(ISNUMBER(net_sales_clean), ISNUMBER(cost_clean)),
            net_sales_clean - cost_clean,
            ""
        ),
    VALUE(SUBSTITUTE(AA1439,"$",""))
)</f>
        <v/>
      </c>
      <c r="AC1439">
        <v>6</v>
      </c>
      <c r="AD1439">
        <f>IF(LEN(TRIM(AC1439&amp;""))=0, "", VALUE(AC1439))</f>
        <v>6</v>
      </c>
      <c r="AE1439">
        <v>3</v>
      </c>
      <c r="AF1439">
        <f>IF(LEN(TRIM(AE1439&amp;""))=0, "", VALUE(AE1439))</f>
        <v>3</v>
      </c>
      <c r="AG1439">
        <v>0</v>
      </c>
      <c r="AH1439">
        <f>IF(
    OR(U1439&lt;0, W1439&lt;0, Y1439&lt;0, AA1439&lt;0),
        1,
        IF(LEN(TRIM(AG1439&amp;""))=0, "", AG1439)
)</f>
        <v>0</v>
      </c>
      <c r="AI1439" t="str">
        <f>IF(
    COUNT(Q1439,V1439,X1439,Z1439,AB1439)=0,
        "Not Usable",
    IF(
        COUNT(Q1439,V1439,X1439,Z1439,AB1439)&lt;5,
            "Incomplete",
            IF(
                MIN(Q1439,V1439,X1439,Z1439,AB1439)=0,
                    "Incomplete",
                    "Complete"
            )
    )
)</f>
        <v>Incomplete</v>
      </c>
    </row>
    <row r="1440" spans="1:35" x14ac:dyDescent="0.3">
      <c r="A1440">
        <v>26254</v>
      </c>
      <c r="B1440" s="6">
        <v>45751.367812500001</v>
      </c>
      <c r="C1440" s="3">
        <f>INT(B1440)</f>
        <v>45751</v>
      </c>
      <c r="D1440" s="2">
        <f>MOD(B1440,1)</f>
        <v>0.36781250000058208</v>
      </c>
      <c r="E1440">
        <v>68</v>
      </c>
      <c r="F1440" t="s">
        <v>15</v>
      </c>
      <c r="G1440" t="str">
        <f xml:space="preserve"> PROPER(TRIM(CLEAN(SUBSTITUTE(F1440,CHAR(160)," "))))</f>
        <v>West</v>
      </c>
      <c r="H1440" t="s">
        <v>3</v>
      </c>
      <c r="I1440" t="str">
        <f>PROPER(TRIM(CLEAN((SUBSTITUTE(H1440,"-"," ")))))</f>
        <v>Phone</v>
      </c>
      <c r="J1440">
        <v>12859</v>
      </c>
      <c r="K1440" t="s">
        <v>14</v>
      </c>
      <c r="L1440" t="str">
        <f xml:space="preserve"> PROPER(TRIM(CLEAN(SUBSTITUTE(K1440,CHAR(160)," "))))</f>
        <v>Consumer</v>
      </c>
      <c r="M1440" t="s">
        <v>9</v>
      </c>
      <c r="N1440" t="str">
        <f xml:space="preserve"> PROPER(TRIM(CLEAN(SUBSTITUTE(M1440,CHAR(160)," "))))</f>
        <v>Home</v>
      </c>
      <c r="O1440" t="s">
        <v>36</v>
      </c>
      <c r="P1440" t="str">
        <f>IF(LEN(TRIM(Table1[[#This Row],[subcategory]]&amp;""))=0,"Unknown", PROPER(TRIM(Table1[[#This Row],[subcategory]])))</f>
        <v>Bedding</v>
      </c>
      <c r="Q1440">
        <v>21.16</v>
      </c>
      <c r="R1440" s="1">
        <f>IF(LEN(TRIM(Q1440&amp;""))=0, "", VALUE(SUBSTITUTE(Q1440,"$","")))</f>
        <v>21.16</v>
      </c>
      <c r="S1440">
        <v>2</v>
      </c>
      <c r="T1440">
        <f>IF(LEN(TRIM(S1440&amp;""))=0, "", VALUE(S1440))</f>
        <v>2</v>
      </c>
      <c r="U1440">
        <v>-42.32</v>
      </c>
      <c r="V1440" s="1">
        <f>IF(LEN(TRIM(U1440&amp;""))=0, "", VALUE(SUBSTITUTE(U1440,"$","")))</f>
        <v>-42.32</v>
      </c>
      <c r="W1440" s="1">
        <v>-25.64592</v>
      </c>
      <c r="X1440" s="1">
        <f>IF(LEN(TRIM(W1440&amp;""))=0, "", VALUE(SUBSTITUTE(W1440,"$","")))</f>
        <v>-25.64592</v>
      </c>
      <c r="Y1440">
        <v>-18.6581820441363</v>
      </c>
      <c r="Z1440" s="1" cm="1">
        <f t="array" ref="Z1440">IF(
    LEN(TRIM(Y1440&amp;""))=0,
        IF(AND(ISNUMBER(net_sales_clean), ISNUMBER(profit_clean)),
            net_sales_clean - profit_clean,
            ""
        ),
    VALUE(SUBSTITUTE(Y1440,"$",""))
)</f>
        <v>-18.6581820441363</v>
      </c>
      <c r="AA1440">
        <v>-6.9877379558636799</v>
      </c>
      <c r="AB1440" s="1" cm="1">
        <f t="array" ref="AB1440">IF(
    LEN(TRIM(AA1440&amp;""))=0,
        IF(AND(ISNUMBER(net_sales_clean), ISNUMBER(cost_clean)),
            net_sales_clean - cost_clean,
            ""
        ),
    VALUE(SUBSTITUTE(AA1440,"$",""))
)</f>
        <v>-6.9877379558636799</v>
      </c>
      <c r="AC1440">
        <v>4</v>
      </c>
      <c r="AD1440">
        <f>IF(LEN(TRIM(AC1440&amp;""))=0, "", VALUE(AC1440))</f>
        <v>4</v>
      </c>
      <c r="AF1440" t="str">
        <f>IF(LEN(TRIM(AE1440&amp;""))=0, "", VALUE(AE1440))</f>
        <v/>
      </c>
      <c r="AG1440">
        <v>0</v>
      </c>
      <c r="AH1440">
        <f>IF(
    OR(U1440&lt;0, W1440&lt;0, Y1440&lt;0, AA1440&lt;0),
        1,
        IF(LEN(TRIM(AG1440&amp;""))=0, "", AG1440)
)</f>
        <v>1</v>
      </c>
      <c r="AI1440" t="str">
        <f>IF(
    COUNT(Q1440,V1440,X1440,Z1440,AB1440)=0,
        "Not Usable",
    IF(
        COUNT(Q1440,V1440,X1440,Z1440,AB1440)&lt;5,
            "Incomplete",
            IF(
                MIN(Q1440,V1440,X1440,Z1440,AB1440)=0,
                    "Incomplete",
                    "Complete"
            )
    )
)</f>
        <v>Complete</v>
      </c>
    </row>
    <row r="1441" spans="1:35" x14ac:dyDescent="0.3">
      <c r="A1441">
        <v>485</v>
      </c>
      <c r="B1441" s="6">
        <v>45871.980115740742</v>
      </c>
      <c r="C1441" s="3">
        <f>INT(B1441)</f>
        <v>45871</v>
      </c>
      <c r="D1441" s="2">
        <f>MOD(B1441,1)</f>
        <v>0.98011574074189411</v>
      </c>
      <c r="E1441">
        <v>71</v>
      </c>
      <c r="F1441" t="s">
        <v>4</v>
      </c>
      <c r="G1441" t="str">
        <f xml:space="preserve"> PROPER(TRIM(CLEAN(SUBSTITUTE(F1441,CHAR(160)," "))))</f>
        <v>South</v>
      </c>
      <c r="H1441" t="s">
        <v>7</v>
      </c>
      <c r="I1441" t="str">
        <f>PROPER(TRIM(CLEAN((SUBSTITUTE(H1441,"-"," ")))))</f>
        <v>In Store</v>
      </c>
      <c r="J1441">
        <v>13954</v>
      </c>
      <c r="K1441" t="s">
        <v>2</v>
      </c>
      <c r="L1441" t="str">
        <f xml:space="preserve"> PROPER(TRIM(CLEAN(SUBSTITUTE(K1441,CHAR(160)," "))))</f>
        <v>Home Office</v>
      </c>
      <c r="M1441" t="s">
        <v>23</v>
      </c>
      <c r="N1441" t="str">
        <f xml:space="preserve"> PROPER(TRIM(CLEAN(SUBSTITUTE(M1441,CHAR(160)," "))))</f>
        <v>Electronics</v>
      </c>
      <c r="O1441" t="s">
        <v>40</v>
      </c>
      <c r="P1441" t="str">
        <f>IF(LEN(TRIM(Table1[[#This Row],[subcategory]]&amp;""))=0,"Unknown", PROPER(TRIM(Table1[[#This Row],[subcategory]])))</f>
        <v>Accessories</v>
      </c>
      <c r="Q1441">
        <v>127.67</v>
      </c>
      <c r="R1441" s="1">
        <f>IF(LEN(TRIM(Q1441&amp;""))=0, "", VALUE(SUBSTITUTE(Q1441,"$","")))</f>
        <v>127.67</v>
      </c>
      <c r="S1441">
        <v>1</v>
      </c>
      <c r="T1441">
        <f>IF(LEN(TRIM(S1441&amp;""))=0, "", VALUE(S1441))</f>
        <v>1</v>
      </c>
      <c r="U1441">
        <v>127.67</v>
      </c>
      <c r="V1441" s="1">
        <f>IF(LEN(TRIM(U1441&amp;""))=0, "", VALUE(SUBSTITUTE(U1441,"$","")))</f>
        <v>127.67</v>
      </c>
      <c r="W1441" s="1">
        <v>112.09426000000001</v>
      </c>
      <c r="X1441" s="1">
        <f>IF(LEN(TRIM(W1441&amp;""))=0, "", VALUE(SUBSTITUTE(W1441,"$","")))</f>
        <v>112.09426000000001</v>
      </c>
      <c r="Y1441">
        <v>79.503076450910299</v>
      </c>
      <c r="Z1441" s="1" cm="1">
        <f t="array" ref="Z1441">IF(
    LEN(TRIM(Y1441&amp;""))=0,
        IF(AND(ISNUMBER(net_sales_clean), ISNUMBER(profit_clean)),
            net_sales_clean - profit_clean,
            ""
        ),
    VALUE(SUBSTITUTE(Y1441,"$",""))
)</f>
        <v>79.503076450910299</v>
      </c>
      <c r="AA1441" s="5" t="s">
        <v>6275</v>
      </c>
      <c r="AB1441" s="4" cm="1">
        <f t="array" ref="AB1441">IF(
    LEN(TRIM(AA1441&amp;""))=0,
        IF(AND(ISNUMBER(net_sales_clean), ISNUMBER(cost_clean)),
            net_sales_clean - cost_clean,
            ""
        ),
    VALUE(SUBSTITUTE(AA1441,"$",""))
)</f>
        <v>32.591183549089699</v>
      </c>
      <c r="AC1441">
        <v>8</v>
      </c>
      <c r="AD1441">
        <f>IF(LEN(TRIM(AC1441&amp;""))=0, "", VALUE(AC1441))</f>
        <v>8</v>
      </c>
      <c r="AE1441">
        <v>5</v>
      </c>
      <c r="AF1441">
        <f>IF(LEN(TRIM(AE1441&amp;""))=0, "", VALUE(AE1441))</f>
        <v>5</v>
      </c>
      <c r="AG1441">
        <v>0</v>
      </c>
      <c r="AH1441">
        <f>IF(
    OR(U1441&lt;0, W1441&lt;0, Y1441&lt;0, AA1441&lt;0),
        1,
        IF(LEN(TRIM(AG1441&amp;""))=0, "", AG1441)
)</f>
        <v>0</v>
      </c>
      <c r="AI1441" t="str">
        <f>IF(
    COUNT(Q1441,V1441,X1441,Z1441,AB1441)=0,
        "Not Usable",
    IF(
        COUNT(Q1441,V1441,X1441,Z1441,AB1441)&lt;5,
            "Incomplete",
            IF(
                MIN(Q1441,V1441,X1441,Z1441,AB1441)=0,
                    "Incomplete",
                    "Complete"
            )
    )
)</f>
        <v>Complete</v>
      </c>
    </row>
    <row r="1442" spans="1:35" x14ac:dyDescent="0.3">
      <c r="A1442">
        <v>14075</v>
      </c>
      <c r="B1442" s="6">
        <v>45677.650092592594</v>
      </c>
      <c r="C1442" s="3">
        <f>INT(B1442)</f>
        <v>45677</v>
      </c>
      <c r="D1442" s="2">
        <f>MOD(B1442,1)</f>
        <v>0.65009259259386454</v>
      </c>
      <c r="E1442">
        <v>78</v>
      </c>
      <c r="F1442" t="s">
        <v>21</v>
      </c>
      <c r="G1442" t="str">
        <f xml:space="preserve"> PROPER(TRIM(CLEAN(SUBSTITUTE(F1442,CHAR(160)," "))))</f>
        <v>Midwest</v>
      </c>
      <c r="H1442" t="s">
        <v>30</v>
      </c>
      <c r="I1442" t="str">
        <f>PROPER(TRIM(CLEAN((SUBSTITUTE(H1442,"-"," ")))))</f>
        <v>Mobile App</v>
      </c>
      <c r="J1442">
        <v>3791</v>
      </c>
      <c r="K1442" t="s">
        <v>2</v>
      </c>
      <c r="L1442" t="str">
        <f xml:space="preserve"> PROPER(TRIM(CLEAN(SUBSTITUTE(K1442,CHAR(160)," "))))</f>
        <v>Home Office</v>
      </c>
      <c r="M1442" t="s">
        <v>23</v>
      </c>
      <c r="N1442" t="str">
        <f xml:space="preserve"> PROPER(TRIM(CLEAN(SUBSTITUTE(M1442,CHAR(160)," "))))</f>
        <v>Electronics</v>
      </c>
      <c r="O1442" t="s">
        <v>22</v>
      </c>
      <c r="P1442" t="str">
        <f>IF(LEN(TRIM(Table1[[#This Row],[subcategory]]&amp;""))=0,"Unknown", PROPER(TRIM(Table1[[#This Row],[subcategory]])))</f>
        <v>Audio</v>
      </c>
      <c r="Q1442">
        <v>27.84</v>
      </c>
      <c r="R1442" s="1">
        <f>IF(LEN(TRIM(Q1442&amp;""))=0, "", VALUE(SUBSTITUTE(Q1442,"$","")))</f>
        <v>27.84</v>
      </c>
      <c r="S1442">
        <v>5</v>
      </c>
      <c r="T1442">
        <f>IF(LEN(TRIM(S1442&amp;""))=0, "", VALUE(S1442))</f>
        <v>5</v>
      </c>
      <c r="U1442">
        <v>139.19999999999999</v>
      </c>
      <c r="V1442" s="1">
        <f>IF(LEN(TRIM(U1442&amp;""))=0, "", VALUE(SUBSTITUTE(U1442,"$","")))</f>
        <v>139.19999999999999</v>
      </c>
      <c r="W1442" s="4" t="s">
        <v>6274</v>
      </c>
      <c r="X1442" s="4">
        <f>IF(LEN(TRIM(W1442&amp;""))=0, "", VALUE(SUBSTITUTE(W1442,"$","")))</f>
        <v>113.726399999999</v>
      </c>
      <c r="Y1442" s="5" t="s">
        <v>6273</v>
      </c>
      <c r="Z1442" s="4" cm="1">
        <f t="array" ref="Z1442">IF(
    LEN(TRIM(Y1442&amp;""))=0,
        IF(AND(ISNUMBER(net_sales_clean), ISNUMBER(profit_clean)),
            net_sales_clean - profit_clean,
            ""
        ),
    VALUE(SUBSTITUTE(Y1442,"$",""))
)</f>
        <v>63.863096552041803</v>
      </c>
      <c r="AA1442" s="5" t="s">
        <v>6272</v>
      </c>
      <c r="AB1442" s="4" cm="1">
        <f t="array" ref="AB1442">IF(
    LEN(TRIM(AA1442&amp;""))=0,
        IF(AND(ISNUMBER(net_sales_clean), ISNUMBER(cost_clean)),
            net_sales_clean - cost_clean,
            ""
        ),
    VALUE(SUBSTITUTE(AA1442,"$",""))
)</f>
        <v>49.863303447958103</v>
      </c>
      <c r="AC1442">
        <v>8</v>
      </c>
      <c r="AD1442">
        <f>IF(LEN(TRIM(AC1442&amp;""))=0, "", VALUE(AC1442))</f>
        <v>8</v>
      </c>
      <c r="AE1442">
        <v>4</v>
      </c>
      <c r="AF1442">
        <f>IF(LEN(TRIM(AE1442&amp;""))=0, "", VALUE(AE1442))</f>
        <v>4</v>
      </c>
      <c r="AG1442">
        <v>0</v>
      </c>
      <c r="AH1442">
        <f>IF(
    OR(U1442&lt;0, W1442&lt;0, Y1442&lt;0, AA1442&lt;0),
        1,
        IF(LEN(TRIM(AG1442&amp;""))=0, "", AG1442)
)</f>
        <v>0</v>
      </c>
      <c r="AI1442" t="str">
        <f>IF(
    COUNT(Q1442,V1442,X1442,Z1442,AB1442)=0,
        "Not Usable",
    IF(
        COUNT(Q1442,V1442,X1442,Z1442,AB1442)&lt;5,
            "Incomplete",
            IF(
                MIN(Q1442,V1442,X1442,Z1442,AB1442)=0,
                    "Incomplete",
                    "Complete"
            )
    )
)</f>
        <v>Complete</v>
      </c>
    </row>
    <row r="1443" spans="1:35" x14ac:dyDescent="0.3">
      <c r="A1443">
        <v>8467</v>
      </c>
      <c r="B1443" s="6">
        <v>45426.726342592592</v>
      </c>
      <c r="C1443" s="3">
        <f>INT(B1443)</f>
        <v>45426</v>
      </c>
      <c r="D1443" s="2">
        <f>MOD(B1443,1)</f>
        <v>0.72634259259211831</v>
      </c>
      <c r="E1443">
        <v>60</v>
      </c>
      <c r="F1443" t="s">
        <v>33</v>
      </c>
      <c r="G1443" t="str">
        <f xml:space="preserve"> PROPER(TRIM(CLEAN(SUBSTITUTE(F1443,CHAR(160)," "))))</f>
        <v>South</v>
      </c>
      <c r="H1443" t="s">
        <v>7</v>
      </c>
      <c r="I1443" t="str">
        <f>PROPER(TRIM(CLEAN((SUBSTITUTE(H1443,"-"," ")))))</f>
        <v>In Store</v>
      </c>
      <c r="J1443">
        <v>5083</v>
      </c>
      <c r="K1443" t="s">
        <v>10</v>
      </c>
      <c r="L1443" t="str">
        <f xml:space="preserve"> PROPER(TRIM(CLEAN(SUBSTITUTE(K1443,CHAR(160)," "))))</f>
        <v>Consumer</v>
      </c>
      <c r="M1443" t="s">
        <v>16</v>
      </c>
      <c r="N1443" t="str">
        <f xml:space="preserve"> PROPER(TRIM(CLEAN(SUBSTITUTE(M1443,CHAR(160)," "))))</f>
        <v>Grocery</v>
      </c>
      <c r="O1443" t="s">
        <v>28</v>
      </c>
      <c r="P1443" t="str">
        <f>IF(LEN(TRIM(Table1[[#This Row],[subcategory]]&amp;""))=0,"Unknown", PROPER(TRIM(Table1[[#This Row],[subcategory]])))</f>
        <v>Pantry</v>
      </c>
      <c r="Q1443">
        <v>37.14</v>
      </c>
      <c r="R1443" s="1">
        <f>IF(LEN(TRIM(Q1443&amp;""))=0, "", VALUE(SUBSTITUTE(Q1443,"$","")))</f>
        <v>37.14</v>
      </c>
      <c r="S1443">
        <v>3</v>
      </c>
      <c r="T1443">
        <f>IF(LEN(TRIM(S1443&amp;""))=0, "", VALUE(S1443))</f>
        <v>3</v>
      </c>
      <c r="U1443">
        <v>111.42</v>
      </c>
      <c r="V1443" s="1">
        <f>IF(LEN(TRIM(U1443&amp;""))=0, "", VALUE(SUBSTITUTE(U1443,"$","")))</f>
        <v>111.42</v>
      </c>
      <c r="W1443" s="1">
        <v>68.411879999999996</v>
      </c>
      <c r="X1443" s="1">
        <f>IF(LEN(TRIM(W1443&amp;""))=0, "", VALUE(SUBSTITUTE(W1443,"$","")))</f>
        <v>68.411879999999996</v>
      </c>
      <c r="Y1443" s="5" t="s">
        <v>6271</v>
      </c>
      <c r="Z1443" s="4" cm="1">
        <f t="array" ref="Z1443">IF(
    LEN(TRIM(Y1443&amp;""))=0,
        IF(AND(ISNUMBER(net_sales_clean), ISNUMBER(profit_clean)),
            net_sales_clean - profit_clean,
            ""
        ),
    VALUE(SUBSTITUTE(Y1443,"$",""))
)</f>
        <v>42.092579946359997</v>
      </c>
      <c r="AA1443" s="5" t="s">
        <v>6270</v>
      </c>
      <c r="AB1443" s="4" cm="1">
        <f t="array" ref="AB1443">IF(
    LEN(TRIM(AA1443&amp;""))=0,
        IF(AND(ISNUMBER(net_sales_clean), ISNUMBER(cost_clean)),
            net_sales_clean - cost_clean,
            ""
        ),
    VALUE(SUBSTITUTE(AA1443,"$",""))
)</f>
        <v>26.3193000536399</v>
      </c>
      <c r="AC1443">
        <v>3</v>
      </c>
      <c r="AD1443">
        <f>IF(LEN(TRIM(AC1443&amp;""))=0, "", VALUE(AC1443))</f>
        <v>3</v>
      </c>
      <c r="AE1443">
        <v>3</v>
      </c>
      <c r="AF1443">
        <f>IF(LEN(TRIM(AE1443&amp;""))=0, "", VALUE(AE1443))</f>
        <v>3</v>
      </c>
      <c r="AG1443">
        <v>1</v>
      </c>
      <c r="AH1443">
        <f>IF(
    OR(U1443&lt;0, W1443&lt;0, Y1443&lt;0, AA1443&lt;0),
        1,
        IF(LEN(TRIM(AG1443&amp;""))=0, "", AG1443)
)</f>
        <v>1</v>
      </c>
      <c r="AI1443" t="str">
        <f>IF(
    COUNT(Q1443,V1443,X1443,Z1443,AB1443)=0,
        "Not Usable",
    IF(
        COUNT(Q1443,V1443,X1443,Z1443,AB1443)&lt;5,
            "Incomplete",
            IF(
                MIN(Q1443,V1443,X1443,Z1443,AB1443)=0,
                    "Incomplete",
                    "Complete"
            )
    )
)</f>
        <v>Complete</v>
      </c>
    </row>
    <row r="1444" spans="1:35" x14ac:dyDescent="0.3">
      <c r="A1444">
        <v>19683</v>
      </c>
      <c r="B1444" s="6">
        <v>45099.382916666669</v>
      </c>
      <c r="C1444" s="3">
        <f>INT(B1444)</f>
        <v>45099</v>
      </c>
      <c r="D1444" s="2">
        <f>MOD(B1444,1)</f>
        <v>0.382916666669189</v>
      </c>
      <c r="E1444">
        <v>55</v>
      </c>
      <c r="F1444" t="s">
        <v>15</v>
      </c>
      <c r="G1444" t="str">
        <f xml:space="preserve"> PROPER(TRIM(CLEAN(SUBSTITUTE(F1444,CHAR(160)," "))))</f>
        <v>West</v>
      </c>
      <c r="H1444" t="s">
        <v>3</v>
      </c>
      <c r="I1444" t="str">
        <f>PROPER(TRIM(CLEAN((SUBSTITUTE(H1444,"-"," ")))))</f>
        <v>Phone</v>
      </c>
      <c r="J1444">
        <v>11302</v>
      </c>
      <c r="K1444" t="s">
        <v>6</v>
      </c>
      <c r="L1444" t="str">
        <f xml:space="preserve"> PROPER(TRIM(CLEAN(SUBSTITUTE(K1444,CHAR(160)," "))))</f>
        <v>Corporate</v>
      </c>
      <c r="M1444" t="s">
        <v>16</v>
      </c>
      <c r="N1444" t="str">
        <f xml:space="preserve"> PROPER(TRIM(CLEAN(SUBSTITUTE(M1444,CHAR(160)," "))))</f>
        <v>Grocery</v>
      </c>
      <c r="O1444" t="s">
        <v>29</v>
      </c>
      <c r="P1444" t="str">
        <f>IF(LEN(TRIM(Table1[[#This Row],[subcategory]]&amp;""))=0,"Unknown", PROPER(TRIM(Table1[[#This Row],[subcategory]])))</f>
        <v>Beverages</v>
      </c>
      <c r="Q1444">
        <v>57.96</v>
      </c>
      <c r="R1444" s="1">
        <f>IF(LEN(TRIM(Q1444&amp;""))=0, "", VALUE(SUBSTITUTE(Q1444,"$","")))</f>
        <v>57.96</v>
      </c>
      <c r="S1444">
        <v>3</v>
      </c>
      <c r="T1444">
        <f>IF(LEN(TRIM(S1444&amp;""))=0, "", VALUE(S1444))</f>
        <v>3</v>
      </c>
      <c r="U1444">
        <v>173.88</v>
      </c>
      <c r="V1444" s="1">
        <f>IF(LEN(TRIM(U1444&amp;""))=0, "", VALUE(SUBSTITUTE(U1444,"$","")))</f>
        <v>173.88</v>
      </c>
      <c r="W1444" s="1">
        <v>103.80636</v>
      </c>
      <c r="X1444" s="1">
        <f>IF(LEN(TRIM(W1444&amp;""))=0, "", VALUE(SUBSTITUTE(W1444,"$","")))</f>
        <v>103.80636</v>
      </c>
      <c r="Y1444">
        <v>57.707773067460103</v>
      </c>
      <c r="Z1444" s="1" cm="1">
        <f t="array" ref="Z1444">IF(
    LEN(TRIM(Y1444&amp;""))=0,
        IF(AND(ISNUMBER(net_sales_clean), ISNUMBER(profit_clean)),
            net_sales_clean - profit_clean,
            ""
        ),
    VALUE(SUBSTITUTE(Y1444,"$",""))
)</f>
        <v>57.707773067460103</v>
      </c>
      <c r="AA1444" s="5" t="s">
        <v>6269</v>
      </c>
      <c r="AB1444" s="4" cm="1">
        <f t="array" ref="AB1444">IF(
    LEN(TRIM(AA1444&amp;""))=0,
        IF(AND(ISNUMBER(net_sales_clean), ISNUMBER(cost_clean)),
            net_sales_clean - cost_clean,
            ""
        ),
    VALUE(SUBSTITUTE(AA1444,"$",""))
)</f>
        <v>46.098586932539803</v>
      </c>
      <c r="AC1444">
        <v>1</v>
      </c>
      <c r="AD1444">
        <f>IF(LEN(TRIM(AC1444&amp;""))=0, "", VALUE(AC1444))</f>
        <v>1</v>
      </c>
      <c r="AE1444">
        <v>4</v>
      </c>
      <c r="AF1444">
        <f>IF(LEN(TRIM(AE1444&amp;""))=0, "", VALUE(AE1444))</f>
        <v>4</v>
      </c>
      <c r="AH1444" t="str">
        <f>IF(
    OR(U1444&lt;0, W1444&lt;0, Y1444&lt;0, AA1444&lt;0),
        1,
        IF(LEN(TRIM(AG1444&amp;""))=0, "", AG1444)
)</f>
        <v/>
      </c>
      <c r="AI1444" t="str">
        <f>IF(
    COUNT(Q1444,V1444,X1444,Z1444,AB1444)=0,
        "Not Usable",
    IF(
        COUNT(Q1444,V1444,X1444,Z1444,AB1444)&lt;5,
            "Incomplete",
            IF(
                MIN(Q1444,V1444,X1444,Z1444,AB1444)=0,
                    "Incomplete",
                    "Complete"
            )
    )
)</f>
        <v>Complete</v>
      </c>
    </row>
    <row r="1445" spans="1:35" x14ac:dyDescent="0.3">
      <c r="A1445">
        <v>21857</v>
      </c>
      <c r="B1445" s="6">
        <v>45403.419687499998</v>
      </c>
      <c r="C1445" s="3">
        <f>INT(B1445)</f>
        <v>45403</v>
      </c>
      <c r="D1445" s="2">
        <f>MOD(B1445,1)</f>
        <v>0.41968749999796273</v>
      </c>
      <c r="E1445">
        <v>37</v>
      </c>
      <c r="F1445" t="s">
        <v>13</v>
      </c>
      <c r="G1445" t="str">
        <f xml:space="preserve"> PROPER(TRIM(CLEAN(SUBSTITUTE(F1445,CHAR(160)," "))))</f>
        <v>Northeast</v>
      </c>
      <c r="H1445" t="s">
        <v>7</v>
      </c>
      <c r="I1445" t="str">
        <f>PROPER(TRIM(CLEAN((SUBSTITUTE(H1445,"-"," ")))))</f>
        <v>In Store</v>
      </c>
      <c r="J1445">
        <v>3190</v>
      </c>
      <c r="K1445" t="s">
        <v>14</v>
      </c>
      <c r="L1445" t="str">
        <f xml:space="preserve"> PROPER(TRIM(CLEAN(SUBSTITUTE(K1445,CHAR(160)," "))))</f>
        <v>Consumer</v>
      </c>
      <c r="M1445" t="s">
        <v>23</v>
      </c>
      <c r="N1445" t="str">
        <f xml:space="preserve"> PROPER(TRIM(CLEAN(SUBSTITUTE(M1445,CHAR(160)," "))))</f>
        <v>Electronics</v>
      </c>
      <c r="O1445" t="s">
        <v>25</v>
      </c>
      <c r="P1445" t="str">
        <f>IF(LEN(TRIM(Table1[[#This Row],[subcategory]]&amp;""))=0,"Unknown", PROPER(TRIM(Table1[[#This Row],[subcategory]])))</f>
        <v>Laptops</v>
      </c>
      <c r="Q1445">
        <v>71.83</v>
      </c>
      <c r="R1445" s="1">
        <f>IF(LEN(TRIM(Q1445&amp;""))=0, "", VALUE(SUBSTITUTE(Q1445,"$","")))</f>
        <v>71.83</v>
      </c>
      <c r="S1445">
        <v>4</v>
      </c>
      <c r="T1445">
        <f>IF(LEN(TRIM(S1445&amp;""))=0, "", VALUE(S1445))</f>
        <v>4</v>
      </c>
      <c r="U1445">
        <v>287.32</v>
      </c>
      <c r="V1445" s="1">
        <f>IF(LEN(TRIM(U1445&amp;""))=0, "", VALUE(SUBSTITUTE(U1445,"$","")))</f>
        <v>287.32</v>
      </c>
      <c r="W1445" s="1">
        <v>197.96348</v>
      </c>
      <c r="X1445" s="1">
        <f>IF(LEN(TRIM(W1445&amp;""))=0, "", VALUE(SUBSTITUTE(W1445,"$","")))</f>
        <v>197.96348</v>
      </c>
      <c r="Y1445" s="5" t="s">
        <v>6268</v>
      </c>
      <c r="Z1445" s="4" cm="1">
        <f t="array" ref="Z1445">IF(
    LEN(TRIM(Y1445&amp;""))=0,
        IF(AND(ISNUMBER(net_sales_clean), ISNUMBER(profit_clean)),
            net_sales_clean - profit_clean,
            ""
        ),
    VALUE(SUBSTITUTE(Y1445,"$",""))
)</f>
        <v>117.658086114822</v>
      </c>
      <c r="AA1445" s="5" t="s">
        <v>6267</v>
      </c>
      <c r="AB1445" s="4" cm="1">
        <f t="array" ref="AB1445">IF(
    LEN(TRIM(AA1445&amp;""))=0,
        IF(AND(ISNUMBER(net_sales_clean), ISNUMBER(cost_clean)),
            net_sales_clean - cost_clean,
            ""
        ),
    VALUE(SUBSTITUTE(AA1445,"$",""))
)</f>
        <v>80.305393885177395</v>
      </c>
      <c r="AC1445">
        <v>5</v>
      </c>
      <c r="AD1445">
        <f>IF(LEN(TRIM(AC1445&amp;""))=0, "", VALUE(AC1445))</f>
        <v>5</v>
      </c>
      <c r="AE1445">
        <v>2</v>
      </c>
      <c r="AF1445">
        <f>IF(LEN(TRIM(AE1445&amp;""))=0, "", VALUE(AE1445))</f>
        <v>2</v>
      </c>
      <c r="AG1445">
        <v>0</v>
      </c>
      <c r="AH1445">
        <f>IF(
    OR(U1445&lt;0, W1445&lt;0, Y1445&lt;0, AA1445&lt;0),
        1,
        IF(LEN(TRIM(AG1445&amp;""))=0, "", AG1445)
)</f>
        <v>0</v>
      </c>
      <c r="AI1445" t="str">
        <f>IF(
    COUNT(Q1445,V1445,X1445,Z1445,AB1445)=0,
        "Not Usable",
    IF(
        COUNT(Q1445,V1445,X1445,Z1445,AB1445)&lt;5,
            "Incomplete",
            IF(
                MIN(Q1445,V1445,X1445,Z1445,AB1445)=0,
                    "Incomplete",
                    "Complete"
            )
    )
)</f>
        <v>Complete</v>
      </c>
    </row>
    <row r="1446" spans="1:35" x14ac:dyDescent="0.3">
      <c r="A1446">
        <v>52427</v>
      </c>
      <c r="B1446" s="6">
        <v>45691.100219907406</v>
      </c>
      <c r="C1446" s="3">
        <f>INT(B1446)</f>
        <v>45691</v>
      </c>
      <c r="D1446" s="2">
        <f>MOD(B1446,1)</f>
        <v>0.1002199074064265</v>
      </c>
      <c r="E1446">
        <v>61</v>
      </c>
      <c r="F1446" t="s">
        <v>13</v>
      </c>
      <c r="G1446" t="str">
        <f xml:space="preserve"> PROPER(TRIM(CLEAN(SUBSTITUTE(F1446,CHAR(160)," "))))</f>
        <v>Northeast</v>
      </c>
      <c r="H1446" t="s">
        <v>3</v>
      </c>
      <c r="I1446" t="str">
        <f>PROPER(TRIM(CLEAN((SUBSTITUTE(H1446,"-"," ")))))</f>
        <v>Phone</v>
      </c>
      <c r="J1446">
        <v>22474</v>
      </c>
      <c r="K1446" t="s">
        <v>6</v>
      </c>
      <c r="L1446" t="str">
        <f xml:space="preserve"> PROPER(TRIM(CLEAN(SUBSTITUTE(K1446,CHAR(160)," "))))</f>
        <v>Corporate</v>
      </c>
      <c r="M1446" t="s">
        <v>9</v>
      </c>
      <c r="N1446" t="str">
        <f xml:space="preserve"> PROPER(TRIM(CLEAN(SUBSTITUTE(M1446,CHAR(160)," "))))</f>
        <v>Home</v>
      </c>
      <c r="O1446" t="s">
        <v>36</v>
      </c>
      <c r="P1446" t="str">
        <f>IF(LEN(TRIM(Table1[[#This Row],[subcategory]]&amp;""))=0,"Unknown", PROPER(TRIM(Table1[[#This Row],[subcategory]])))</f>
        <v>Bedding</v>
      </c>
      <c r="Q1446">
        <v>66.89</v>
      </c>
      <c r="R1446" s="1">
        <f>IF(LEN(TRIM(Q1446&amp;""))=0, "", VALUE(SUBSTITUTE(Q1446,"$","")))</f>
        <v>66.89</v>
      </c>
      <c r="S1446">
        <v>5</v>
      </c>
      <c r="T1446">
        <f>IF(LEN(TRIM(S1446&amp;""))=0, "", VALUE(S1446))</f>
        <v>5</v>
      </c>
      <c r="U1446">
        <v>334.45</v>
      </c>
      <c r="V1446" s="1">
        <f>IF(LEN(TRIM(U1446&amp;""))=0, "", VALUE(SUBSTITUTE(U1446,"$","")))</f>
        <v>334.45</v>
      </c>
      <c r="W1446" s="1">
        <v>198.99775</v>
      </c>
      <c r="X1446" s="1">
        <f>IF(LEN(TRIM(W1446&amp;""))=0, "", VALUE(SUBSTITUTE(W1446,"$","")))</f>
        <v>198.99775</v>
      </c>
      <c r="Z1446" s="1" t="str" cm="1">
        <f t="array" ref="Z1446">IF(
    LEN(TRIM(Y1446&amp;""))=0,
        IF(AND(ISNUMBER(net_sales_clean), ISNUMBER(profit_clean)),
            net_sales_clean - profit_clean,
            ""
        ),
    VALUE(SUBSTITUTE(Y1446,"$",""))
)</f>
        <v/>
      </c>
      <c r="AB1446" s="1" t="str" cm="1">
        <f t="array" ref="AB1446">IF(
    LEN(TRIM(AA1446&amp;""))=0,
        IF(AND(ISNUMBER(net_sales_clean), ISNUMBER(cost_clean)),
            net_sales_clean - cost_clean,
            ""
        ),
    VALUE(SUBSTITUTE(AA1446,"$",""))
)</f>
        <v/>
      </c>
      <c r="AC1446">
        <v>5</v>
      </c>
      <c r="AD1446">
        <f>IF(LEN(TRIM(AC1446&amp;""))=0, "", VALUE(AC1446))</f>
        <v>5</v>
      </c>
      <c r="AE1446">
        <v>3</v>
      </c>
      <c r="AF1446">
        <f>IF(LEN(TRIM(AE1446&amp;""))=0, "", VALUE(AE1446))</f>
        <v>3</v>
      </c>
      <c r="AG1446">
        <v>0</v>
      </c>
      <c r="AH1446">
        <f>IF(
    OR(U1446&lt;0, W1446&lt;0, Y1446&lt;0, AA1446&lt;0),
        1,
        IF(LEN(TRIM(AG1446&amp;""))=0, "", AG1446)
)</f>
        <v>0</v>
      </c>
      <c r="AI1446" t="str">
        <f>IF(
    COUNT(Q1446,V1446,X1446,Z1446,AB1446)=0,
        "Not Usable",
    IF(
        COUNT(Q1446,V1446,X1446,Z1446,AB1446)&lt;5,
            "Incomplete",
            IF(
                MIN(Q1446,V1446,X1446,Z1446,AB1446)=0,
                    "Incomplete",
                    "Complete"
            )
    )
)</f>
        <v>Incomplete</v>
      </c>
    </row>
    <row r="1447" spans="1:35" x14ac:dyDescent="0.3">
      <c r="A1447">
        <v>59948</v>
      </c>
      <c r="B1447" s="6">
        <v>45038.443645833337</v>
      </c>
      <c r="C1447" s="3">
        <f>INT(B1447)</f>
        <v>45038</v>
      </c>
      <c r="D1447" s="2">
        <f>MOD(B1447,1)</f>
        <v>0.44364583333663177</v>
      </c>
      <c r="E1447">
        <v>10</v>
      </c>
      <c r="F1447" t="s">
        <v>33</v>
      </c>
      <c r="G1447" t="str">
        <f xml:space="preserve"> PROPER(TRIM(CLEAN(SUBSTITUTE(F1447,CHAR(160)," "))))</f>
        <v>South</v>
      </c>
      <c r="H1447" t="s">
        <v>11</v>
      </c>
      <c r="I1447" t="str">
        <f>PROPER(TRIM(CLEAN((SUBSTITUTE(H1447,"-"," ")))))</f>
        <v>Online</v>
      </c>
      <c r="J1447">
        <v>5662</v>
      </c>
      <c r="K1447" t="s">
        <v>2</v>
      </c>
      <c r="L1447" t="str">
        <f xml:space="preserve"> PROPER(TRIM(CLEAN(SUBSTITUTE(K1447,CHAR(160)," "))))</f>
        <v>Home Office</v>
      </c>
      <c r="M1447" t="s">
        <v>23</v>
      </c>
      <c r="N1447" t="str">
        <f xml:space="preserve"> PROPER(TRIM(CLEAN(SUBSTITUTE(M1447,CHAR(160)," "))))</f>
        <v>Electronics</v>
      </c>
      <c r="O1447" t="s">
        <v>22</v>
      </c>
      <c r="P1447" t="str">
        <f>IF(LEN(TRIM(Table1[[#This Row],[subcategory]]&amp;""))=0,"Unknown", PROPER(TRIM(Table1[[#This Row],[subcategory]])))</f>
        <v>Audio</v>
      </c>
      <c r="Q1447">
        <v>60.78</v>
      </c>
      <c r="R1447" s="1">
        <f>IF(LEN(TRIM(Q1447&amp;""))=0, "", VALUE(SUBSTITUTE(Q1447,"$","")))</f>
        <v>60.78</v>
      </c>
      <c r="S1447">
        <v>2</v>
      </c>
      <c r="T1447">
        <f>IF(LEN(TRIM(S1447&amp;""))=0, "", VALUE(S1447))</f>
        <v>2</v>
      </c>
      <c r="U1447">
        <v>121.56</v>
      </c>
      <c r="V1447" s="1">
        <f>IF(LEN(TRIM(U1447&amp;""))=0, "", VALUE(SUBSTITUTE(U1447,"$","")))</f>
        <v>121.56</v>
      </c>
      <c r="W1447" s="1">
        <v>115.96823999999999</v>
      </c>
      <c r="X1447" s="1">
        <f>IF(LEN(TRIM(W1447&amp;""))=0, "", VALUE(SUBSTITUTE(W1447,"$","")))</f>
        <v>115.96823999999999</v>
      </c>
      <c r="Z1447" s="1" t="str" cm="1">
        <f t="array" ref="Z1447">IF(
    LEN(TRIM(Y1447&amp;""))=0,
        IF(AND(ISNUMBER(net_sales_clean), ISNUMBER(profit_clean)),
            net_sales_clean - profit_clean,
            ""
        ),
    VALUE(SUBSTITUTE(Y1447,"$",""))
)</f>
        <v/>
      </c>
      <c r="AB1447" s="1" t="str" cm="1">
        <f t="array" ref="AB1447">IF(
    LEN(TRIM(AA1447&amp;""))=0,
        IF(AND(ISNUMBER(net_sales_clean), ISNUMBER(cost_clean)),
            net_sales_clean - cost_clean,
            ""
        ),
    VALUE(SUBSTITUTE(AA1447,"$",""))
)</f>
        <v/>
      </c>
      <c r="AC1447">
        <v>7</v>
      </c>
      <c r="AD1447">
        <f>IF(LEN(TRIM(AC1447&amp;""))=0, "", VALUE(AC1447))</f>
        <v>7</v>
      </c>
      <c r="AE1447">
        <v>1</v>
      </c>
      <c r="AF1447">
        <f>IF(LEN(TRIM(AE1447&amp;""))=0, "", VALUE(AE1447))</f>
        <v>1</v>
      </c>
      <c r="AG1447">
        <v>0</v>
      </c>
      <c r="AH1447">
        <f>IF(
    OR(U1447&lt;0, W1447&lt;0, Y1447&lt;0, AA1447&lt;0),
        1,
        IF(LEN(TRIM(AG1447&amp;""))=0, "", AG1447)
)</f>
        <v>0</v>
      </c>
      <c r="AI1447" t="str">
        <f>IF(
    COUNT(Q1447,V1447,X1447,Z1447,AB1447)=0,
        "Not Usable",
    IF(
        COUNT(Q1447,V1447,X1447,Z1447,AB1447)&lt;5,
            "Incomplete",
            IF(
                MIN(Q1447,V1447,X1447,Z1447,AB1447)=0,
                    "Incomplete",
                    "Complete"
            )
    )
)</f>
        <v>Incomplete</v>
      </c>
    </row>
    <row r="1448" spans="1:35" x14ac:dyDescent="0.3">
      <c r="A1448">
        <v>47330</v>
      </c>
      <c r="B1448" s="6">
        <v>45053.673576388886</v>
      </c>
      <c r="C1448" s="3">
        <f>INT(B1448)</f>
        <v>45053</v>
      </c>
      <c r="D1448" s="2">
        <f>MOD(B1448,1)</f>
        <v>0.67357638888643123</v>
      </c>
      <c r="E1448">
        <v>16</v>
      </c>
      <c r="F1448" t="s">
        <v>21</v>
      </c>
      <c r="G1448" t="str">
        <f xml:space="preserve"> PROPER(TRIM(CLEAN(SUBSTITUTE(F1448,CHAR(160)," "))))</f>
        <v>Midwest</v>
      </c>
      <c r="H1448" t="s">
        <v>7</v>
      </c>
      <c r="I1448" t="str">
        <f>PROPER(TRIM(CLEAN((SUBSTITUTE(H1448,"-"," ")))))</f>
        <v>In Store</v>
      </c>
      <c r="J1448">
        <v>3949</v>
      </c>
      <c r="K1448" t="s">
        <v>10</v>
      </c>
      <c r="L1448" t="str">
        <f xml:space="preserve"> PROPER(TRIM(CLEAN(SUBSTITUTE(K1448,CHAR(160)," "))))</f>
        <v>Consumer</v>
      </c>
      <c r="M1448" t="s">
        <v>9</v>
      </c>
      <c r="N1448" t="str">
        <f xml:space="preserve"> PROPER(TRIM(CLEAN(SUBSTITUTE(M1448,CHAR(160)," "))))</f>
        <v>Home</v>
      </c>
      <c r="O1448" t="s">
        <v>32</v>
      </c>
      <c r="P1448" t="str">
        <f>IF(LEN(TRIM(Table1[[#This Row],[subcategory]]&amp;""))=0,"Unknown", PROPER(TRIM(Table1[[#This Row],[subcategory]])))</f>
        <v>Furniture</v>
      </c>
      <c r="R1448" s="1" t="str">
        <f>IF(LEN(TRIM(Q1448&amp;""))=0, "", VALUE(SUBSTITUTE(Q1448,"$","")))</f>
        <v/>
      </c>
      <c r="S1448">
        <v>2</v>
      </c>
      <c r="T1448">
        <f>IF(LEN(TRIM(S1448&amp;""))=0, "", VALUE(S1448))</f>
        <v>2</v>
      </c>
      <c r="V1448" s="1" t="str">
        <f>IF(LEN(TRIM(U1448&amp;""))=0, "", VALUE(SUBSTITUTE(U1448,"$","")))</f>
        <v/>
      </c>
      <c r="X1448" s="1" t="str">
        <f>IF(LEN(TRIM(W1448&amp;""))=0, "", VALUE(SUBSTITUTE(W1448,"$","")))</f>
        <v/>
      </c>
      <c r="Z1448" s="1" t="str" cm="1">
        <f t="array" ref="Z1448">IF(
    LEN(TRIM(Y1448&amp;""))=0,
        IF(AND(ISNUMBER(net_sales_clean), ISNUMBER(profit_clean)),
            net_sales_clean - profit_clean,
            ""
        ),
    VALUE(SUBSTITUTE(Y1448,"$",""))
)</f>
        <v/>
      </c>
      <c r="AB1448" s="1" t="str" cm="1">
        <f t="array" ref="AB1448">IF(
    LEN(TRIM(AA1448&amp;""))=0,
        IF(AND(ISNUMBER(net_sales_clean), ISNUMBER(cost_clean)),
            net_sales_clean - cost_clean,
            ""
        ),
    VALUE(SUBSTITUTE(AA1448,"$",""))
)</f>
        <v/>
      </c>
      <c r="AC1448">
        <v>1</v>
      </c>
      <c r="AD1448">
        <f>IF(LEN(TRIM(AC1448&amp;""))=0, "", VALUE(AC1448))</f>
        <v>1</v>
      </c>
      <c r="AE1448">
        <v>1</v>
      </c>
      <c r="AF1448">
        <f>IF(LEN(TRIM(AE1448&amp;""))=0, "", VALUE(AE1448))</f>
        <v>1</v>
      </c>
      <c r="AG1448">
        <v>0</v>
      </c>
      <c r="AH1448">
        <f>IF(
    OR(U1448&lt;0, W1448&lt;0, Y1448&lt;0, AA1448&lt;0),
        1,
        IF(LEN(TRIM(AG1448&amp;""))=0, "", AG1448)
)</f>
        <v>0</v>
      </c>
      <c r="AI1448" t="str">
        <f>IF(
    COUNT(Q1448,V1448,X1448,Z1448,AB1448)=0,
        "Not Usable",
    IF(
        COUNT(Q1448,V1448,X1448,Z1448,AB1448)&lt;5,
            "Incomplete",
            IF(
                MIN(Q1448,V1448,X1448,Z1448,AB1448)=0,
                    "Incomplete",
                    "Complete"
            )
    )
)</f>
        <v>Not Usable</v>
      </c>
    </row>
    <row r="1449" spans="1:35" x14ac:dyDescent="0.3">
      <c r="A1449">
        <v>11662</v>
      </c>
      <c r="B1449" s="6">
        <v>45547.108449074076</v>
      </c>
      <c r="C1449" s="3">
        <f>INT(B1449)</f>
        <v>45547</v>
      </c>
      <c r="D1449" s="2">
        <f>MOD(B1449,1)</f>
        <v>0.10844907407590654</v>
      </c>
      <c r="E1449">
        <v>43</v>
      </c>
      <c r="F1449" t="s">
        <v>4</v>
      </c>
      <c r="G1449" t="str">
        <f xml:space="preserve"> PROPER(TRIM(CLEAN(SUBSTITUTE(F1449,CHAR(160)," "))))</f>
        <v>South</v>
      </c>
      <c r="H1449" t="s">
        <v>30</v>
      </c>
      <c r="I1449" t="str">
        <f>PROPER(TRIM(CLEAN((SUBSTITUTE(H1449,"-"," ")))))</f>
        <v>Mobile App</v>
      </c>
      <c r="J1449">
        <v>22664</v>
      </c>
      <c r="K1449" t="s">
        <v>14</v>
      </c>
      <c r="L1449" t="str">
        <f xml:space="preserve"> PROPER(TRIM(CLEAN(SUBSTITUTE(K1449,CHAR(160)," "))))</f>
        <v>Consumer</v>
      </c>
      <c r="M1449" t="s">
        <v>23</v>
      </c>
      <c r="N1449" t="str">
        <f xml:space="preserve"> PROPER(TRIM(CLEAN(SUBSTITUTE(M1449,CHAR(160)," "))))</f>
        <v>Electronics</v>
      </c>
      <c r="O1449" t="s">
        <v>22</v>
      </c>
      <c r="P1449" t="str">
        <f>IF(LEN(TRIM(Table1[[#This Row],[subcategory]]&amp;""))=0,"Unknown", PROPER(TRIM(Table1[[#This Row],[subcategory]])))</f>
        <v>Audio</v>
      </c>
      <c r="Q1449">
        <v>66.31</v>
      </c>
      <c r="R1449" s="1">
        <f>IF(LEN(TRIM(Q1449&amp;""))=0, "", VALUE(SUBSTITUTE(Q1449,"$","")))</f>
        <v>66.31</v>
      </c>
      <c r="S1449">
        <v>3</v>
      </c>
      <c r="T1449">
        <f>IF(LEN(TRIM(S1449&amp;""))=0, "", VALUE(S1449))</f>
        <v>3</v>
      </c>
      <c r="U1449">
        <v>198.93</v>
      </c>
      <c r="V1449" s="1">
        <f>IF(LEN(TRIM(U1449&amp;""))=0, "", VALUE(SUBSTITUTE(U1449,"$","")))</f>
        <v>198.93</v>
      </c>
      <c r="W1449" s="1">
        <v>124.13232000000001</v>
      </c>
      <c r="X1449" s="1">
        <f>IF(LEN(TRIM(W1449&amp;""))=0, "", VALUE(SUBSTITUTE(W1449,"$","")))</f>
        <v>124.13232000000001</v>
      </c>
      <c r="Y1449" s="5" t="s">
        <v>6266</v>
      </c>
      <c r="Z1449" s="4" cm="1">
        <f t="array" ref="Z1449">IF(
    LEN(TRIM(Y1449&amp;""))=0,
        IF(AND(ISNUMBER(net_sales_clean), ISNUMBER(profit_clean)),
            net_sales_clean - profit_clean,
            ""
        ),
    VALUE(SUBSTITUTE(Y1449,"$",""))
)</f>
        <v>83.149193763494495</v>
      </c>
      <c r="AA1449">
        <v>40.983126236505498</v>
      </c>
      <c r="AB1449" s="1" cm="1">
        <f t="array" ref="AB1449">IF(
    LEN(TRIM(AA1449&amp;""))=0,
        IF(AND(ISNUMBER(net_sales_clean), ISNUMBER(cost_clean)),
            net_sales_clean - cost_clean,
            ""
        ),
    VALUE(SUBSTITUTE(AA1449,"$",""))
)</f>
        <v>40.983126236505498</v>
      </c>
      <c r="AC1449">
        <v>8</v>
      </c>
      <c r="AD1449">
        <f>IF(LEN(TRIM(AC1449&amp;""))=0, "", VALUE(AC1449))</f>
        <v>8</v>
      </c>
      <c r="AE1449">
        <v>4</v>
      </c>
      <c r="AF1449">
        <f>IF(LEN(TRIM(AE1449&amp;""))=0, "", VALUE(AE1449))</f>
        <v>4</v>
      </c>
      <c r="AG1449">
        <v>0</v>
      </c>
      <c r="AH1449">
        <f>IF(
    OR(U1449&lt;0, W1449&lt;0, Y1449&lt;0, AA1449&lt;0),
        1,
        IF(LEN(TRIM(AG1449&amp;""))=0, "", AG1449)
)</f>
        <v>0</v>
      </c>
      <c r="AI1449" t="str">
        <f>IF(
    COUNT(Q1449,V1449,X1449,Z1449,AB1449)=0,
        "Not Usable",
    IF(
        COUNT(Q1449,V1449,X1449,Z1449,AB1449)&lt;5,
            "Incomplete",
            IF(
                MIN(Q1449,V1449,X1449,Z1449,AB1449)=0,
                    "Incomplete",
                    "Complete"
            )
    )
)</f>
        <v>Complete</v>
      </c>
    </row>
    <row r="1450" spans="1:35" x14ac:dyDescent="0.3">
      <c r="A1450">
        <v>58913</v>
      </c>
      <c r="B1450" s="6">
        <v>45603.684236111112</v>
      </c>
      <c r="C1450" s="3">
        <f>INT(B1450)</f>
        <v>45603</v>
      </c>
      <c r="D1450" s="2">
        <f>MOD(B1450,1)</f>
        <v>0.68423611111211358</v>
      </c>
      <c r="E1450">
        <v>82</v>
      </c>
      <c r="F1450" t="s">
        <v>21</v>
      </c>
      <c r="G1450" t="str">
        <f xml:space="preserve"> PROPER(TRIM(CLEAN(SUBSTITUTE(F1450,CHAR(160)," "))))</f>
        <v>Midwest</v>
      </c>
      <c r="H1450" t="s">
        <v>3</v>
      </c>
      <c r="I1450" t="str">
        <f>PROPER(TRIM(CLEAN((SUBSTITUTE(H1450,"-"," ")))))</f>
        <v>Phone</v>
      </c>
      <c r="J1450">
        <v>7206</v>
      </c>
      <c r="K1450" t="s">
        <v>14</v>
      </c>
      <c r="L1450" t="str">
        <f xml:space="preserve"> PROPER(TRIM(CLEAN(SUBSTITUTE(K1450,CHAR(160)," "))))</f>
        <v>Consumer</v>
      </c>
      <c r="M1450" t="s">
        <v>1</v>
      </c>
      <c r="N1450" t="str">
        <f xml:space="preserve"> PROPER(TRIM(CLEAN(SUBSTITUTE(M1450,CHAR(160)," "))))</f>
        <v>Beauty</v>
      </c>
      <c r="O1450" t="s">
        <v>39</v>
      </c>
      <c r="P1450" t="str">
        <f>IF(LEN(TRIM(Table1[[#This Row],[subcategory]]&amp;""))=0,"Unknown", PROPER(TRIM(Table1[[#This Row],[subcategory]])))</f>
        <v>Fragrance</v>
      </c>
      <c r="Q1450">
        <v>216.69</v>
      </c>
      <c r="R1450" s="1">
        <f>IF(LEN(TRIM(Q1450&amp;""))=0, "", VALUE(SUBSTITUTE(Q1450,"$","")))</f>
        <v>216.69</v>
      </c>
      <c r="S1450">
        <v>3</v>
      </c>
      <c r="T1450">
        <f>IF(LEN(TRIM(S1450&amp;""))=0, "", VALUE(S1450))</f>
        <v>3</v>
      </c>
      <c r="U1450" s="5" t="s">
        <v>233</v>
      </c>
      <c r="V1450" s="4">
        <f>IF(LEN(TRIM(U1450&amp;""))=0, "", VALUE(SUBSTITUTE(U1450,"$","")))</f>
        <v>650.06999999999903</v>
      </c>
      <c r="W1450" s="4" t="s">
        <v>6265</v>
      </c>
      <c r="X1450" s="4">
        <f>IF(LEN(TRIM(W1450&amp;""))=0, "", VALUE(SUBSTITUTE(W1450,"$","")))</f>
        <v>620.81684999999902</v>
      </c>
      <c r="Y1450" s="5" t="s">
        <v>6264</v>
      </c>
      <c r="Z1450" s="4" cm="1">
        <f t="array" ref="Z1450">IF(
    LEN(TRIM(Y1450&amp;""))=0,
        IF(AND(ISNUMBER(net_sales_clean), ISNUMBER(profit_clean)),
            net_sales_clean - profit_clean,
            ""
        ),
    VALUE(SUBSTITUTE(Y1450,"$",""))
)</f>
        <v>405.56749009316798</v>
      </c>
      <c r="AA1450" s="5" t="s">
        <v>6263</v>
      </c>
      <c r="AB1450" s="4" cm="1">
        <f t="array" ref="AB1450">IF(
    LEN(TRIM(AA1450&amp;""))=0,
        IF(AND(ISNUMBER(net_sales_clean), ISNUMBER(cost_clean)),
            net_sales_clean - cost_clean,
            ""
        ),
    VALUE(SUBSTITUTE(AA1450,"$",""))
)</f>
        <v>215.24935990683099</v>
      </c>
      <c r="AC1450">
        <v>5</v>
      </c>
      <c r="AD1450">
        <f>IF(LEN(TRIM(AC1450&amp;""))=0, "", VALUE(AC1450))</f>
        <v>5</v>
      </c>
      <c r="AE1450">
        <v>4</v>
      </c>
      <c r="AF1450">
        <f>IF(LEN(TRIM(AE1450&amp;""))=0, "", VALUE(AE1450))</f>
        <v>4</v>
      </c>
      <c r="AG1450">
        <v>0</v>
      </c>
      <c r="AH1450">
        <f>IF(
    OR(U1450&lt;0, W1450&lt;0, Y1450&lt;0, AA1450&lt;0),
        1,
        IF(LEN(TRIM(AG1450&amp;""))=0, "", AG1450)
)</f>
        <v>0</v>
      </c>
      <c r="AI1450" t="str">
        <f>IF(
    COUNT(Q1450,V1450,X1450,Z1450,AB1450)=0,
        "Not Usable",
    IF(
        COUNT(Q1450,V1450,X1450,Z1450,AB1450)&lt;5,
            "Incomplete",
            IF(
                MIN(Q1450,V1450,X1450,Z1450,AB1450)=0,
                    "Incomplete",
                    "Complete"
            )
    )
)</f>
        <v>Complete</v>
      </c>
    </row>
    <row r="1451" spans="1:35" x14ac:dyDescent="0.3">
      <c r="A1451">
        <v>43947</v>
      </c>
      <c r="B1451" s="6">
        <v>45676.102962962963</v>
      </c>
      <c r="C1451" s="3">
        <f>INT(B1451)</f>
        <v>45676</v>
      </c>
      <c r="D1451" s="2">
        <f>MOD(B1451,1)</f>
        <v>0.10296296296291985</v>
      </c>
      <c r="E1451">
        <v>34</v>
      </c>
      <c r="F1451" t="s">
        <v>21</v>
      </c>
      <c r="G1451" t="str">
        <f xml:space="preserve"> PROPER(TRIM(CLEAN(SUBSTITUTE(F1451,CHAR(160)," "))))</f>
        <v>Midwest</v>
      </c>
      <c r="H1451" t="s">
        <v>3</v>
      </c>
      <c r="I1451" t="str">
        <f>PROPER(TRIM(CLEAN((SUBSTITUTE(H1451,"-"," ")))))</f>
        <v>Phone</v>
      </c>
      <c r="J1451">
        <v>21890</v>
      </c>
      <c r="K1451" t="s">
        <v>14</v>
      </c>
      <c r="L1451" t="str">
        <f xml:space="preserve"> PROPER(TRIM(CLEAN(SUBSTITUTE(K1451,CHAR(160)," "))))</f>
        <v>Consumer</v>
      </c>
      <c r="M1451" t="s">
        <v>23</v>
      </c>
      <c r="N1451" t="str">
        <f xml:space="preserve"> PROPER(TRIM(CLEAN(SUBSTITUTE(M1451,CHAR(160)," "))))</f>
        <v>Electronics</v>
      </c>
      <c r="O1451" t="s">
        <v>34</v>
      </c>
      <c r="P1451" t="str">
        <f>IF(LEN(TRIM(Table1[[#This Row],[subcategory]]&amp;""))=0,"Unknown", PROPER(TRIM(Table1[[#This Row],[subcategory]])))</f>
        <v>Phones</v>
      </c>
      <c r="Q1451">
        <v>20.48</v>
      </c>
      <c r="R1451" s="1">
        <f>IF(LEN(TRIM(Q1451&amp;""))=0, "", VALUE(SUBSTITUTE(Q1451,"$","")))</f>
        <v>20.48</v>
      </c>
      <c r="S1451">
        <v>1</v>
      </c>
      <c r="T1451">
        <f>IF(LEN(TRIM(S1451&amp;""))=0, "", VALUE(S1451))</f>
        <v>1</v>
      </c>
      <c r="U1451">
        <v>20.48</v>
      </c>
      <c r="V1451" s="1">
        <f>IF(LEN(TRIM(U1451&amp;""))=0, "", VALUE(SUBSTITUTE(U1451,"$","")))</f>
        <v>20.48</v>
      </c>
      <c r="W1451" s="4" t="s">
        <v>6262</v>
      </c>
      <c r="X1451" s="4">
        <f>IF(LEN(TRIM(W1451&amp;""))=0, "", VALUE(SUBSTITUTE(W1451,"$","")))</f>
        <v>13.578239999999999</v>
      </c>
      <c r="Y1451" s="5" t="s">
        <v>6261</v>
      </c>
      <c r="Z1451" s="4" cm="1">
        <f t="array" ref="Z1451">IF(
    LEN(TRIM(Y1451&amp;""))=0,
        IF(AND(ISNUMBER(net_sales_clean), ISNUMBER(profit_clean)),
            net_sales_clean - profit_clean,
            ""
        ),
    VALUE(SUBSTITUTE(Y1451,"$",""))
)</f>
        <v>10.170927959194801</v>
      </c>
      <c r="AA1451" s="5" t="s">
        <v>6260</v>
      </c>
      <c r="AB1451" s="4" cm="1">
        <f t="array" ref="AB1451">IF(
    LEN(TRIM(AA1451&amp;""))=0,
        IF(AND(ISNUMBER(net_sales_clean), ISNUMBER(cost_clean)),
            net_sales_clean - cost_clean,
            ""
        ),
    VALUE(SUBSTITUTE(AA1451,"$",""))
)</f>
        <v>3.4073120408051398</v>
      </c>
      <c r="AC1451">
        <v>7</v>
      </c>
      <c r="AD1451">
        <f>IF(LEN(TRIM(AC1451&amp;""))=0, "", VALUE(AC1451))</f>
        <v>7</v>
      </c>
      <c r="AE1451">
        <v>5</v>
      </c>
      <c r="AF1451">
        <f>IF(LEN(TRIM(AE1451&amp;""))=0, "", VALUE(AE1451))</f>
        <v>5</v>
      </c>
      <c r="AG1451">
        <v>0</v>
      </c>
      <c r="AH1451">
        <f>IF(
    OR(U1451&lt;0, W1451&lt;0, Y1451&lt;0, AA1451&lt;0),
        1,
        IF(LEN(TRIM(AG1451&amp;""))=0, "", AG1451)
)</f>
        <v>0</v>
      </c>
      <c r="AI1451" t="str">
        <f>IF(
    COUNT(Q1451,V1451,X1451,Z1451,AB1451)=0,
        "Not Usable",
    IF(
        COUNT(Q1451,V1451,X1451,Z1451,AB1451)&lt;5,
            "Incomplete",
            IF(
                MIN(Q1451,V1451,X1451,Z1451,AB1451)=0,
                    "Incomplete",
                    "Complete"
            )
    )
)</f>
        <v>Complete</v>
      </c>
    </row>
    <row r="1452" spans="1:35" x14ac:dyDescent="0.3">
      <c r="A1452">
        <v>39235</v>
      </c>
      <c r="B1452" s="6">
        <v>45024.750798611109</v>
      </c>
      <c r="C1452" s="3">
        <f>INT(B1452)</f>
        <v>45024</v>
      </c>
      <c r="D1452" s="2">
        <f>MOD(B1452,1)</f>
        <v>0.75079861110862112</v>
      </c>
      <c r="E1452">
        <v>2</v>
      </c>
      <c r="F1452" t="s">
        <v>21</v>
      </c>
      <c r="G1452" t="str">
        <f xml:space="preserve"> PROPER(TRIM(CLEAN(SUBSTITUTE(F1452,CHAR(160)," "))))</f>
        <v>Midwest</v>
      </c>
      <c r="H1452" t="s">
        <v>7</v>
      </c>
      <c r="I1452" t="str">
        <f>PROPER(TRIM(CLEAN((SUBSTITUTE(H1452,"-"," ")))))</f>
        <v>In Store</v>
      </c>
      <c r="J1452">
        <v>11488</v>
      </c>
      <c r="K1452" t="s">
        <v>6</v>
      </c>
      <c r="L1452" t="str">
        <f xml:space="preserve"> PROPER(TRIM(CLEAN(SUBSTITUTE(K1452,CHAR(160)," "))))</f>
        <v>Corporate</v>
      </c>
      <c r="M1452" t="s">
        <v>19</v>
      </c>
      <c r="N1452" t="str">
        <f xml:space="preserve"> PROPER(TRIM(CLEAN(SUBSTITUTE(M1452,CHAR(160)," "))))</f>
        <v>Apparel</v>
      </c>
      <c r="O1452" t="s">
        <v>41</v>
      </c>
      <c r="P1452" t="str">
        <f>IF(LEN(TRIM(Table1[[#This Row],[subcategory]]&amp;""))=0,"Unknown", PROPER(TRIM(Table1[[#This Row],[subcategory]])))</f>
        <v>Shoes</v>
      </c>
      <c r="Q1452">
        <v>76.5</v>
      </c>
      <c r="R1452" s="1">
        <f>IF(LEN(TRIM(Q1452&amp;""))=0, "", VALUE(SUBSTITUTE(Q1452,"$","")))</f>
        <v>76.5</v>
      </c>
      <c r="S1452">
        <v>2</v>
      </c>
      <c r="T1452">
        <f>IF(LEN(TRIM(S1452&amp;""))=0, "", VALUE(S1452))</f>
        <v>2</v>
      </c>
      <c r="U1452">
        <v>153</v>
      </c>
      <c r="V1452" s="1">
        <f>IF(LEN(TRIM(U1452&amp;""))=0, "", VALUE(SUBSTITUTE(U1452,"$","")))</f>
        <v>153</v>
      </c>
      <c r="W1452" s="1">
        <v>127.755</v>
      </c>
      <c r="X1452" s="1">
        <f>IF(LEN(TRIM(W1452&amp;""))=0, "", VALUE(SUBSTITUTE(W1452,"$","")))</f>
        <v>127.755</v>
      </c>
      <c r="Y1452" s="5" t="s">
        <v>6259</v>
      </c>
      <c r="Z1452" s="4" cm="1">
        <f t="array" ref="Z1452">IF(
    LEN(TRIM(Y1452&amp;""))=0,
        IF(AND(ISNUMBER(net_sales_clean), ISNUMBER(profit_clean)),
            net_sales_clean - profit_clean,
            ""
        ),
    VALUE(SUBSTITUTE(Y1452,"$",""))
)</f>
        <v>77.852102783419198</v>
      </c>
      <c r="AA1452" s="5" t="s">
        <v>6258</v>
      </c>
      <c r="AB1452" s="4" cm="1">
        <f t="array" ref="AB1452">IF(
    LEN(TRIM(AA1452&amp;""))=0,
        IF(AND(ISNUMBER(net_sales_clean), ISNUMBER(cost_clean)),
            net_sales_clean - cost_clean,
            ""
        ),
    VALUE(SUBSTITUTE(AA1452,"$",""))
)</f>
        <v>49.902897216580698</v>
      </c>
      <c r="AC1452">
        <v>2</v>
      </c>
      <c r="AD1452">
        <f>IF(LEN(TRIM(AC1452&amp;""))=0, "", VALUE(AC1452))</f>
        <v>2</v>
      </c>
      <c r="AE1452">
        <v>4</v>
      </c>
      <c r="AF1452">
        <f>IF(LEN(TRIM(AE1452&amp;""))=0, "", VALUE(AE1452))</f>
        <v>4</v>
      </c>
      <c r="AG1452">
        <v>0</v>
      </c>
      <c r="AH1452">
        <f>IF(
    OR(U1452&lt;0, W1452&lt;0, Y1452&lt;0, AA1452&lt;0),
        1,
        IF(LEN(TRIM(AG1452&amp;""))=0, "", AG1452)
)</f>
        <v>0</v>
      </c>
      <c r="AI1452" t="str">
        <f>IF(
    COUNT(Q1452,V1452,X1452,Z1452,AB1452)=0,
        "Not Usable",
    IF(
        COUNT(Q1452,V1452,X1452,Z1452,AB1452)&lt;5,
            "Incomplete",
            IF(
                MIN(Q1452,V1452,X1452,Z1452,AB1452)=0,
                    "Incomplete",
                    "Complete"
            )
    )
)</f>
        <v>Complete</v>
      </c>
    </row>
    <row r="1453" spans="1:35" x14ac:dyDescent="0.3">
      <c r="A1453">
        <v>10135</v>
      </c>
      <c r="B1453" s="6">
        <v>45563.313761574071</v>
      </c>
      <c r="C1453" s="3">
        <f>INT(B1453)</f>
        <v>45563</v>
      </c>
      <c r="D1453" s="2">
        <f>MOD(B1453,1)</f>
        <v>0.31376157407066785</v>
      </c>
      <c r="E1453">
        <v>80</v>
      </c>
      <c r="F1453" t="s">
        <v>21</v>
      </c>
      <c r="G1453" t="str">
        <f xml:space="preserve"> PROPER(TRIM(CLEAN(SUBSTITUTE(F1453,CHAR(160)," "))))</f>
        <v>Midwest</v>
      </c>
      <c r="H1453" t="s">
        <v>30</v>
      </c>
      <c r="I1453" t="str">
        <f>PROPER(TRIM(CLEAN((SUBSTITUTE(H1453,"-"," ")))))</f>
        <v>Mobile App</v>
      </c>
      <c r="J1453">
        <v>28983</v>
      </c>
      <c r="K1453" t="s">
        <v>14</v>
      </c>
      <c r="L1453" t="str">
        <f xml:space="preserve"> PROPER(TRIM(CLEAN(SUBSTITUTE(K1453,CHAR(160)," "))))</f>
        <v>Consumer</v>
      </c>
      <c r="M1453" t="s">
        <v>16</v>
      </c>
      <c r="N1453" t="str">
        <f xml:space="preserve"> PROPER(TRIM(CLEAN(SUBSTITUTE(M1453,CHAR(160)," "))))</f>
        <v>Grocery</v>
      </c>
      <c r="P1453" t="str">
        <f>IF(LEN(TRIM(Table1[[#This Row],[subcategory]]&amp;""))=0,"Unknown", PROPER(TRIM(Table1[[#This Row],[subcategory]])))</f>
        <v>Unknown</v>
      </c>
      <c r="Q1453">
        <v>42.94</v>
      </c>
      <c r="R1453" s="1">
        <f>IF(LEN(TRIM(Q1453&amp;""))=0, "", VALUE(SUBSTITUTE(Q1453,"$","")))</f>
        <v>42.94</v>
      </c>
      <c r="S1453">
        <v>2</v>
      </c>
      <c r="T1453">
        <f>IF(LEN(TRIM(S1453&amp;""))=0, "", VALUE(S1453))</f>
        <v>2</v>
      </c>
      <c r="U1453">
        <v>-85.88</v>
      </c>
      <c r="V1453" s="1">
        <f>IF(LEN(TRIM(U1453&amp;""))=0, "", VALUE(SUBSTITUTE(U1453,"$","")))</f>
        <v>-85.88</v>
      </c>
      <c r="W1453" s="1">
        <v>-46.3752</v>
      </c>
      <c r="X1453" s="1">
        <f>IF(LEN(TRIM(W1453&amp;""))=0, "", VALUE(SUBSTITUTE(W1453,"$","")))</f>
        <v>-46.3752</v>
      </c>
      <c r="Y1453">
        <v>-32.178189256542602</v>
      </c>
      <c r="Z1453" s="1" cm="1">
        <f t="array" ref="Z1453">IF(
    LEN(TRIM(Y1453&amp;""))=0,
        IF(AND(ISNUMBER(net_sales_clean), ISNUMBER(profit_clean)),
            net_sales_clean - profit_clean,
            ""
        ),
    VALUE(SUBSTITUTE(Y1453,"$",""))
)</f>
        <v>-32.178189256542602</v>
      </c>
      <c r="AA1453">
        <v>-14.1970107434573</v>
      </c>
      <c r="AB1453" s="1" cm="1">
        <f t="array" ref="AB1453">IF(
    LEN(TRIM(AA1453&amp;""))=0,
        IF(AND(ISNUMBER(net_sales_clean), ISNUMBER(cost_clean)),
            net_sales_clean - cost_clean,
            ""
        ),
    VALUE(SUBSTITUTE(AA1453,"$",""))
)</f>
        <v>-14.1970107434573</v>
      </c>
      <c r="AC1453">
        <v>5</v>
      </c>
      <c r="AD1453">
        <f>IF(LEN(TRIM(AC1453&amp;""))=0, "", VALUE(AC1453))</f>
        <v>5</v>
      </c>
      <c r="AE1453">
        <v>3</v>
      </c>
      <c r="AF1453">
        <f>IF(LEN(TRIM(AE1453&amp;""))=0, "", VALUE(AE1453))</f>
        <v>3</v>
      </c>
      <c r="AG1453">
        <v>0</v>
      </c>
      <c r="AH1453">
        <f>IF(
    OR(U1453&lt;0, W1453&lt;0, Y1453&lt;0, AA1453&lt;0),
        1,
        IF(LEN(TRIM(AG1453&amp;""))=0, "", AG1453)
)</f>
        <v>1</v>
      </c>
      <c r="AI1453" t="str">
        <f>IF(
    COUNT(Q1453,V1453,X1453,Z1453,AB1453)=0,
        "Not Usable",
    IF(
        COUNT(Q1453,V1453,X1453,Z1453,AB1453)&lt;5,
            "Incomplete",
            IF(
                MIN(Q1453,V1453,X1453,Z1453,AB1453)=0,
                    "Incomplete",
                    "Complete"
            )
    )
)</f>
        <v>Complete</v>
      </c>
    </row>
    <row r="1454" spans="1:35" x14ac:dyDescent="0.3">
      <c r="A1454">
        <v>5928</v>
      </c>
      <c r="B1454" s="6">
        <v>45596.824861111112</v>
      </c>
      <c r="C1454" s="3">
        <f>INT(B1454)</f>
        <v>45596</v>
      </c>
      <c r="D1454" s="2">
        <f>MOD(B1454,1)</f>
        <v>0.82486111111211358</v>
      </c>
      <c r="E1454">
        <v>6</v>
      </c>
      <c r="F1454" t="s">
        <v>15</v>
      </c>
      <c r="G1454" t="str">
        <f xml:space="preserve"> PROPER(TRIM(CLEAN(SUBSTITUTE(F1454,CHAR(160)," "))))</f>
        <v>West</v>
      </c>
      <c r="H1454" t="s">
        <v>11</v>
      </c>
      <c r="I1454" t="str">
        <f>PROPER(TRIM(CLEAN((SUBSTITUTE(H1454,"-"," ")))))</f>
        <v>Online</v>
      </c>
      <c r="J1454">
        <v>18965</v>
      </c>
      <c r="K1454" t="s">
        <v>10</v>
      </c>
      <c r="L1454" t="str">
        <f xml:space="preserve"> PROPER(TRIM(CLEAN(SUBSTITUTE(K1454,CHAR(160)," "))))</f>
        <v>Consumer</v>
      </c>
      <c r="M1454" t="s">
        <v>23</v>
      </c>
      <c r="N1454" t="str">
        <f xml:space="preserve"> PROPER(TRIM(CLEAN(SUBSTITUTE(M1454,CHAR(160)," "))))</f>
        <v>Electronics</v>
      </c>
      <c r="O1454" t="s">
        <v>22</v>
      </c>
      <c r="P1454" t="str">
        <f>IF(LEN(TRIM(Table1[[#This Row],[subcategory]]&amp;""))=0,"Unknown", PROPER(TRIM(Table1[[#This Row],[subcategory]])))</f>
        <v>Audio</v>
      </c>
      <c r="Q1454">
        <v>71.819999999999993</v>
      </c>
      <c r="R1454" s="1">
        <f>IF(LEN(TRIM(Q1454&amp;""))=0, "", VALUE(SUBSTITUTE(Q1454,"$","")))</f>
        <v>71.819999999999993</v>
      </c>
      <c r="S1454">
        <v>4</v>
      </c>
      <c r="T1454">
        <f>IF(LEN(TRIM(S1454&amp;""))=0, "", VALUE(S1454))</f>
        <v>4</v>
      </c>
      <c r="U1454">
        <v>287.27999999999997</v>
      </c>
      <c r="V1454" s="1">
        <f>IF(LEN(TRIM(U1454&amp;""))=0, "", VALUE(SUBSTITUTE(U1454,"$","")))</f>
        <v>287.27999999999997</v>
      </c>
      <c r="W1454" s="1">
        <v>274.35239999999999</v>
      </c>
      <c r="X1454" s="1">
        <f>IF(LEN(TRIM(W1454&amp;""))=0, "", VALUE(SUBSTITUTE(W1454,"$","")))</f>
        <v>274.35239999999999</v>
      </c>
      <c r="Y1454" s="5" t="s">
        <v>6257</v>
      </c>
      <c r="Z1454" s="4" cm="1">
        <f t="array" ref="Z1454">IF(
    LEN(TRIM(Y1454&amp;""))=0,
        IF(AND(ISNUMBER(net_sales_clean), ISNUMBER(profit_clean)),
            net_sales_clean - profit_clean,
            ""
        ),
    VALUE(SUBSTITUTE(Y1454,"$",""))
)</f>
        <v>172.64060680835999</v>
      </c>
      <c r="AA1454" s="5" t="s">
        <v>6256</v>
      </c>
      <c r="AB1454" s="4" cm="1">
        <f t="array" ref="AB1454">IF(
    LEN(TRIM(AA1454&amp;""))=0,
        IF(AND(ISNUMBER(net_sales_clean), ISNUMBER(cost_clean)),
            net_sales_clean - cost_clean,
            ""
        ),
    VALUE(SUBSTITUTE(AA1454,"$",""))
)</f>
        <v>101.711793191639</v>
      </c>
      <c r="AC1454">
        <v>4</v>
      </c>
      <c r="AD1454">
        <f>IF(LEN(TRIM(AC1454&amp;""))=0, "", VALUE(AC1454))</f>
        <v>4</v>
      </c>
      <c r="AE1454">
        <v>4</v>
      </c>
      <c r="AF1454">
        <f>IF(LEN(TRIM(AE1454&amp;""))=0, "", VALUE(AE1454))</f>
        <v>4</v>
      </c>
      <c r="AG1454">
        <v>0</v>
      </c>
      <c r="AH1454">
        <f>IF(
    OR(U1454&lt;0, W1454&lt;0, Y1454&lt;0, AA1454&lt;0),
        1,
        IF(LEN(TRIM(AG1454&amp;""))=0, "", AG1454)
)</f>
        <v>0</v>
      </c>
      <c r="AI1454" t="str">
        <f>IF(
    COUNT(Q1454,V1454,X1454,Z1454,AB1454)=0,
        "Not Usable",
    IF(
        COUNT(Q1454,V1454,X1454,Z1454,AB1454)&lt;5,
            "Incomplete",
            IF(
                MIN(Q1454,V1454,X1454,Z1454,AB1454)=0,
                    "Incomplete",
                    "Complete"
            )
    )
)</f>
        <v>Complete</v>
      </c>
    </row>
    <row r="1455" spans="1:35" x14ac:dyDescent="0.3">
      <c r="A1455">
        <v>4801</v>
      </c>
      <c r="B1455" s="6">
        <v>45530.907060185185</v>
      </c>
      <c r="C1455" s="3">
        <f>INT(B1455)</f>
        <v>45530</v>
      </c>
      <c r="D1455" s="2">
        <f>MOD(B1455,1)</f>
        <v>0.90706018518540077</v>
      </c>
      <c r="E1455">
        <v>53</v>
      </c>
      <c r="F1455" t="s">
        <v>13</v>
      </c>
      <c r="G1455" t="str">
        <f xml:space="preserve"> PROPER(TRIM(CLEAN(SUBSTITUTE(F1455,CHAR(160)," "))))</f>
        <v>Northeast</v>
      </c>
      <c r="H1455" t="s">
        <v>7</v>
      </c>
      <c r="I1455" t="str">
        <f>PROPER(TRIM(CLEAN((SUBSTITUTE(H1455,"-"," ")))))</f>
        <v>In Store</v>
      </c>
      <c r="J1455">
        <v>14798</v>
      </c>
      <c r="K1455" t="s">
        <v>14</v>
      </c>
      <c r="L1455" t="str">
        <f xml:space="preserve"> PROPER(TRIM(CLEAN(SUBSTITUTE(K1455,CHAR(160)," "))))</f>
        <v>Consumer</v>
      </c>
      <c r="M1455" t="s">
        <v>19</v>
      </c>
      <c r="N1455" t="str">
        <f xml:space="preserve"> PROPER(TRIM(CLEAN(SUBSTITUTE(M1455,CHAR(160)," "))))</f>
        <v>Apparel</v>
      </c>
      <c r="O1455" t="s">
        <v>26</v>
      </c>
      <c r="P1455" t="str">
        <f>IF(LEN(TRIM(Table1[[#This Row],[subcategory]]&amp;""))=0,"Unknown", PROPER(TRIM(Table1[[#This Row],[subcategory]])))</f>
        <v>Kids</v>
      </c>
      <c r="Q1455">
        <v>88.82</v>
      </c>
      <c r="R1455" s="1">
        <f>IF(LEN(TRIM(Q1455&amp;""))=0, "", VALUE(SUBSTITUTE(Q1455,"$","")))</f>
        <v>88.82</v>
      </c>
      <c r="S1455">
        <v>1</v>
      </c>
      <c r="T1455">
        <f>IF(LEN(TRIM(S1455&amp;""))=0, "", VALUE(S1455))</f>
        <v>1</v>
      </c>
      <c r="U1455">
        <v>88.82</v>
      </c>
      <c r="V1455" s="1">
        <f>IF(LEN(TRIM(U1455&amp;""))=0, "", VALUE(SUBSTITUTE(U1455,"$","")))</f>
        <v>88.82</v>
      </c>
      <c r="W1455" s="1">
        <v>84.201359999999994</v>
      </c>
      <c r="X1455" s="1">
        <f>IF(LEN(TRIM(W1455&amp;""))=0, "", VALUE(SUBSTITUTE(W1455,"$","")))</f>
        <v>84.201359999999994</v>
      </c>
      <c r="Y1455" s="5" t="s">
        <v>6255</v>
      </c>
      <c r="Z1455" s="4" cm="1">
        <f t="array" ref="Z1455">IF(
    LEN(TRIM(Y1455&amp;""))=0,
        IF(AND(ISNUMBER(net_sales_clean), ISNUMBER(profit_clean)),
            net_sales_clean - profit_clean,
            ""
        ),
    VALUE(SUBSTITUTE(Y1455,"$",""))
)</f>
        <v>62.216258016351802</v>
      </c>
      <c r="AA1455" s="5" t="s">
        <v>6254</v>
      </c>
      <c r="AB1455" s="4" cm="1">
        <f t="array" ref="AB1455">IF(
    LEN(TRIM(AA1455&amp;""))=0,
        IF(AND(ISNUMBER(net_sales_clean), ISNUMBER(cost_clean)),
            net_sales_clean - cost_clean,
            ""
        ),
    VALUE(SUBSTITUTE(AA1455,"$",""))
)</f>
        <v>21.9851019836481</v>
      </c>
      <c r="AC1455">
        <v>9</v>
      </c>
      <c r="AD1455">
        <f>IF(LEN(TRIM(AC1455&amp;""))=0, "", VALUE(AC1455))</f>
        <v>9</v>
      </c>
      <c r="AE1455">
        <v>3</v>
      </c>
      <c r="AF1455">
        <f>IF(LEN(TRIM(AE1455&amp;""))=0, "", VALUE(AE1455))</f>
        <v>3</v>
      </c>
      <c r="AG1455">
        <v>0</v>
      </c>
      <c r="AH1455">
        <f>IF(
    OR(U1455&lt;0, W1455&lt;0, Y1455&lt;0, AA1455&lt;0),
        1,
        IF(LEN(TRIM(AG1455&amp;""))=0, "", AG1455)
)</f>
        <v>0</v>
      </c>
      <c r="AI1455" t="str">
        <f>IF(
    COUNT(Q1455,V1455,X1455,Z1455,AB1455)=0,
        "Not Usable",
    IF(
        COUNT(Q1455,V1455,X1455,Z1455,AB1455)&lt;5,
            "Incomplete",
            IF(
                MIN(Q1455,V1455,X1455,Z1455,AB1455)=0,
                    "Incomplete",
                    "Complete"
            )
    )
)</f>
        <v>Complete</v>
      </c>
    </row>
    <row r="1456" spans="1:35" x14ac:dyDescent="0.3">
      <c r="A1456">
        <v>13672</v>
      </c>
      <c r="B1456" s="6">
        <v>45610.197314814817</v>
      </c>
      <c r="C1456" s="3">
        <f>INT(B1456)</f>
        <v>45610</v>
      </c>
      <c r="D1456" s="2">
        <f>MOD(B1456,1)</f>
        <v>0.19731481481721858</v>
      </c>
      <c r="E1456">
        <v>32</v>
      </c>
      <c r="F1456" t="s">
        <v>8</v>
      </c>
      <c r="G1456" t="str">
        <f xml:space="preserve"> PROPER(TRIM(CLEAN(SUBSTITUTE(F1456,CHAR(160)," "))))</f>
        <v>West</v>
      </c>
      <c r="H1456" t="s">
        <v>3</v>
      </c>
      <c r="I1456" t="str">
        <f>PROPER(TRIM(CLEAN((SUBSTITUTE(H1456,"-"," ")))))</f>
        <v>Phone</v>
      </c>
      <c r="J1456">
        <v>16854</v>
      </c>
      <c r="K1456" t="s">
        <v>14</v>
      </c>
      <c r="L1456" t="str">
        <f xml:space="preserve"> PROPER(TRIM(CLEAN(SUBSTITUTE(K1456,CHAR(160)," "))))</f>
        <v>Consumer</v>
      </c>
      <c r="M1456" t="s">
        <v>23</v>
      </c>
      <c r="N1456" t="str">
        <f xml:space="preserve"> PROPER(TRIM(CLEAN(SUBSTITUTE(M1456,CHAR(160)," "))))</f>
        <v>Electronics</v>
      </c>
      <c r="O1456" t="s">
        <v>34</v>
      </c>
      <c r="P1456" t="str">
        <f>IF(LEN(TRIM(Table1[[#This Row],[subcategory]]&amp;""))=0,"Unknown", PROPER(TRIM(Table1[[#This Row],[subcategory]])))</f>
        <v>Phones</v>
      </c>
      <c r="Q1456">
        <v>55.93</v>
      </c>
      <c r="R1456" s="1">
        <f>IF(LEN(TRIM(Q1456&amp;""))=0, "", VALUE(SUBSTITUTE(Q1456,"$","")))</f>
        <v>55.93</v>
      </c>
      <c r="S1456">
        <v>2</v>
      </c>
      <c r="T1456">
        <f>IF(LEN(TRIM(S1456&amp;""))=0, "", VALUE(S1456))</f>
        <v>2</v>
      </c>
      <c r="U1456">
        <v>111.86</v>
      </c>
      <c r="V1456" s="1">
        <f>IF(LEN(TRIM(U1456&amp;""))=0, "", VALUE(SUBSTITUTE(U1456,"$","")))</f>
        <v>111.86</v>
      </c>
      <c r="W1456" s="4" t="s">
        <v>6253</v>
      </c>
      <c r="X1456" s="4">
        <f>IF(LEN(TRIM(W1456&amp;""))=0, "", VALUE(SUBSTITUTE(W1456,"$","")))</f>
        <v>107.72117999999899</v>
      </c>
      <c r="Y1456" s="5" t="s">
        <v>6252</v>
      </c>
      <c r="Z1456" s="4" cm="1">
        <f t="array" ref="Z1456">IF(
    LEN(TRIM(Y1456&amp;""))=0,
        IF(AND(ISNUMBER(net_sales_clean), ISNUMBER(profit_clean)),
            net_sales_clean - profit_clean,
            ""
        ),
    VALUE(SUBSTITUTE(Y1456,"$",""))
)</f>
        <v>72.912857487317297</v>
      </c>
      <c r="AA1456" s="5" t="s">
        <v>6251</v>
      </c>
      <c r="AB1456" s="4" cm="1">
        <f t="array" ref="AB1456">IF(
    LEN(TRIM(AA1456&amp;""))=0,
        IF(AND(ISNUMBER(net_sales_clean), ISNUMBER(cost_clean)),
            net_sales_clean - cost_clean,
            ""
        ),
    VALUE(SUBSTITUTE(AA1456,"$",""))
)</f>
        <v>34.808322512682601</v>
      </c>
      <c r="AC1456">
        <v>4</v>
      </c>
      <c r="AD1456">
        <f>IF(LEN(TRIM(AC1456&amp;""))=0, "", VALUE(AC1456))</f>
        <v>4</v>
      </c>
      <c r="AF1456" t="str">
        <f>IF(LEN(TRIM(AE1456&amp;""))=0, "", VALUE(AE1456))</f>
        <v/>
      </c>
      <c r="AG1456">
        <v>0</v>
      </c>
      <c r="AH1456">
        <f>IF(
    OR(U1456&lt;0, W1456&lt;0, Y1456&lt;0, AA1456&lt;0),
        1,
        IF(LEN(TRIM(AG1456&amp;""))=0, "", AG1456)
)</f>
        <v>0</v>
      </c>
      <c r="AI1456" t="str">
        <f>IF(
    COUNT(Q1456,V1456,X1456,Z1456,AB1456)=0,
        "Not Usable",
    IF(
        COUNT(Q1456,V1456,X1456,Z1456,AB1456)&lt;5,
            "Incomplete",
            IF(
                MIN(Q1456,V1456,X1456,Z1456,AB1456)=0,
                    "Incomplete",
                    "Complete"
            )
    )
)</f>
        <v>Complete</v>
      </c>
    </row>
    <row r="1457" spans="1:35" x14ac:dyDescent="0.3">
      <c r="A1457">
        <v>4029</v>
      </c>
      <c r="B1457" s="6">
        <v>45683.131111111114</v>
      </c>
      <c r="C1457" s="3">
        <f>INT(B1457)</f>
        <v>45683</v>
      </c>
      <c r="D1457" s="2">
        <f>MOD(B1457,1)</f>
        <v>0.13111111111356877</v>
      </c>
      <c r="E1457">
        <v>32</v>
      </c>
      <c r="F1457" t="s">
        <v>4</v>
      </c>
      <c r="G1457" t="str">
        <f xml:space="preserve"> PROPER(TRIM(CLEAN(SUBSTITUTE(F1457,CHAR(160)," "))))</f>
        <v>South</v>
      </c>
      <c r="H1457" t="s">
        <v>11</v>
      </c>
      <c r="I1457" t="str">
        <f>PROPER(TRIM(CLEAN((SUBSTITUTE(H1457,"-"," ")))))</f>
        <v>Online</v>
      </c>
      <c r="J1457">
        <v>6766</v>
      </c>
      <c r="K1457" t="s">
        <v>14</v>
      </c>
      <c r="L1457" t="str">
        <f xml:space="preserve"> PROPER(TRIM(CLEAN(SUBSTITUTE(K1457,CHAR(160)," "))))</f>
        <v>Consumer</v>
      </c>
      <c r="M1457" t="s">
        <v>23</v>
      </c>
      <c r="N1457" t="str">
        <f xml:space="preserve"> PROPER(TRIM(CLEAN(SUBSTITUTE(M1457,CHAR(160)," "))))</f>
        <v>Electronics</v>
      </c>
      <c r="O1457" t="s">
        <v>25</v>
      </c>
      <c r="P1457" t="str">
        <f>IF(LEN(TRIM(Table1[[#This Row],[subcategory]]&amp;""))=0,"Unknown", PROPER(TRIM(Table1[[#This Row],[subcategory]])))</f>
        <v>Laptops</v>
      </c>
      <c r="Q1457">
        <v>70.98</v>
      </c>
      <c r="R1457" s="1">
        <f>IF(LEN(TRIM(Q1457&amp;""))=0, "", VALUE(SUBSTITUTE(Q1457,"$","")))</f>
        <v>70.98</v>
      </c>
      <c r="S1457">
        <v>1</v>
      </c>
      <c r="T1457">
        <f>IF(LEN(TRIM(S1457&amp;""))=0, "", VALUE(S1457))</f>
        <v>1</v>
      </c>
      <c r="U1457">
        <v>70.98</v>
      </c>
      <c r="V1457" s="1">
        <f>IF(LEN(TRIM(U1457&amp;""))=0, "", VALUE(SUBSTITUTE(U1457,"$","")))</f>
        <v>70.98</v>
      </c>
      <c r="W1457" s="1">
        <v>65.72748</v>
      </c>
      <c r="X1457" s="1">
        <f>IF(LEN(TRIM(W1457&amp;""))=0, "", VALUE(SUBSTITUTE(W1457,"$","")))</f>
        <v>65.72748</v>
      </c>
      <c r="Y1457" s="5" t="s">
        <v>6250</v>
      </c>
      <c r="Z1457" s="4" cm="1">
        <f t="array" ref="Z1457">IF(
    LEN(TRIM(Y1457&amp;""))=0,
        IF(AND(ISNUMBER(net_sales_clean), ISNUMBER(profit_clean)),
            net_sales_clean - profit_clean,
            ""
        ),
    VALUE(SUBSTITUTE(Y1457,"$",""))
)</f>
        <v>40.424238157649803</v>
      </c>
      <c r="AA1457" s="5" t="s">
        <v>6249</v>
      </c>
      <c r="AB1457" s="4" cm="1">
        <f t="array" ref="AB1457">IF(
    LEN(TRIM(AA1457&amp;""))=0,
        IF(AND(ISNUMBER(net_sales_clean), ISNUMBER(cost_clean)),
            net_sales_clean - cost_clean,
            ""
        ),
    VALUE(SUBSTITUTE(AA1457,"$",""))
)</f>
        <v>25.303241842350101</v>
      </c>
      <c r="AC1457">
        <v>5</v>
      </c>
      <c r="AD1457">
        <f>IF(LEN(TRIM(AC1457&amp;""))=0, "", VALUE(AC1457))</f>
        <v>5</v>
      </c>
      <c r="AE1457">
        <v>2</v>
      </c>
      <c r="AF1457">
        <f>IF(LEN(TRIM(AE1457&amp;""))=0, "", VALUE(AE1457))</f>
        <v>2</v>
      </c>
      <c r="AG1457">
        <v>0</v>
      </c>
      <c r="AH1457">
        <f>IF(
    OR(U1457&lt;0, W1457&lt;0, Y1457&lt;0, AA1457&lt;0),
        1,
        IF(LEN(TRIM(AG1457&amp;""))=0, "", AG1457)
)</f>
        <v>0</v>
      </c>
      <c r="AI1457" t="str">
        <f>IF(
    COUNT(Q1457,V1457,X1457,Z1457,AB1457)=0,
        "Not Usable",
    IF(
        COUNT(Q1457,V1457,X1457,Z1457,AB1457)&lt;5,
            "Incomplete",
            IF(
                MIN(Q1457,V1457,X1457,Z1457,AB1457)=0,
                    "Incomplete",
                    "Complete"
            )
    )
)</f>
        <v>Complete</v>
      </c>
    </row>
    <row r="1458" spans="1:35" x14ac:dyDescent="0.3">
      <c r="A1458">
        <v>45234</v>
      </c>
      <c r="B1458" s="6">
        <v>44963.669699074075</v>
      </c>
      <c r="C1458" s="3">
        <f>INT(B1458)</f>
        <v>44963</v>
      </c>
      <c r="D1458" s="2">
        <f>MOD(B1458,1)</f>
        <v>0.66969907407474238</v>
      </c>
      <c r="E1458">
        <v>31</v>
      </c>
      <c r="F1458" t="s">
        <v>33</v>
      </c>
      <c r="G1458" t="str">
        <f xml:space="preserve"> PROPER(TRIM(CLEAN(SUBSTITUTE(F1458,CHAR(160)," "))))</f>
        <v>South</v>
      </c>
      <c r="H1458" t="s">
        <v>27</v>
      </c>
      <c r="I1458" t="str">
        <f>PROPER(TRIM(CLEAN((SUBSTITUTE(H1458,"-"," ")))))</f>
        <v>In Store</v>
      </c>
      <c r="J1458">
        <v>16903</v>
      </c>
      <c r="K1458" t="s">
        <v>14</v>
      </c>
      <c r="L1458" t="str">
        <f xml:space="preserve"> PROPER(TRIM(CLEAN(SUBSTITUTE(K1458,CHAR(160)," "))))</f>
        <v>Consumer</v>
      </c>
      <c r="M1458" t="s">
        <v>9</v>
      </c>
      <c r="N1458" t="str">
        <f xml:space="preserve"> PROPER(TRIM(CLEAN(SUBSTITUTE(M1458,CHAR(160)," "))))</f>
        <v>Home</v>
      </c>
      <c r="O1458" t="s">
        <v>36</v>
      </c>
      <c r="P1458" t="str">
        <f>IF(LEN(TRIM(Table1[[#This Row],[subcategory]]&amp;""))=0,"Unknown", PROPER(TRIM(Table1[[#This Row],[subcategory]])))</f>
        <v>Bedding</v>
      </c>
      <c r="Q1458">
        <v>115.34</v>
      </c>
      <c r="R1458" s="1">
        <f>IF(LEN(TRIM(Q1458&amp;""))=0, "", VALUE(SUBSTITUTE(Q1458,"$","")))</f>
        <v>115.34</v>
      </c>
      <c r="T1458" t="str">
        <f>IF(LEN(TRIM(S1458&amp;""))=0, "", VALUE(S1458))</f>
        <v/>
      </c>
      <c r="V1458" s="1" t="str">
        <f>IF(LEN(TRIM(U1458&amp;""))=0, "", VALUE(SUBSTITUTE(U1458,"$","")))</f>
        <v/>
      </c>
      <c r="X1458" s="1" t="str">
        <f>IF(LEN(TRIM(W1458&amp;""))=0, "", VALUE(SUBSTITUTE(W1458,"$","")))</f>
        <v/>
      </c>
      <c r="Z1458" s="1" t="str" cm="1">
        <f t="array" ref="Z1458">IF(
    LEN(TRIM(Y1458&amp;""))=0,
        IF(AND(ISNUMBER(net_sales_clean), ISNUMBER(profit_clean)),
            net_sales_clean - profit_clean,
            ""
        ),
    VALUE(SUBSTITUTE(Y1458,"$",""))
)</f>
        <v/>
      </c>
      <c r="AB1458" s="1" t="str" cm="1">
        <f t="array" ref="AB1458">IF(
    LEN(TRIM(AA1458&amp;""))=0,
        IF(AND(ISNUMBER(net_sales_clean), ISNUMBER(cost_clean)),
            net_sales_clean - cost_clean,
            ""
        ),
    VALUE(SUBSTITUTE(AA1458,"$",""))
)</f>
        <v/>
      </c>
      <c r="AC1458">
        <v>4</v>
      </c>
      <c r="AD1458">
        <f>IF(LEN(TRIM(AC1458&amp;""))=0, "", VALUE(AC1458))</f>
        <v>4</v>
      </c>
      <c r="AE1458">
        <v>2</v>
      </c>
      <c r="AF1458">
        <f>IF(LEN(TRIM(AE1458&amp;""))=0, "", VALUE(AE1458))</f>
        <v>2</v>
      </c>
      <c r="AG1458">
        <v>0</v>
      </c>
      <c r="AH1458">
        <f>IF(
    OR(U1458&lt;0, W1458&lt;0, Y1458&lt;0, AA1458&lt;0),
        1,
        IF(LEN(TRIM(AG1458&amp;""))=0, "", AG1458)
)</f>
        <v>0</v>
      </c>
      <c r="AI1458" t="str">
        <f>IF(
    COUNT(Q1458,V1458,X1458,Z1458,AB1458)=0,
        "Not Usable",
    IF(
        COUNT(Q1458,V1458,X1458,Z1458,AB1458)&lt;5,
            "Incomplete",
            IF(
                MIN(Q1458,V1458,X1458,Z1458,AB1458)=0,
                    "Incomplete",
                    "Complete"
            )
    )
)</f>
        <v>Incomplete</v>
      </c>
    </row>
    <row r="1459" spans="1:35" x14ac:dyDescent="0.3">
      <c r="A1459">
        <v>16542</v>
      </c>
      <c r="B1459" s="6">
        <v>45066.426898148151</v>
      </c>
      <c r="C1459" s="3">
        <f>INT(B1459)</f>
        <v>45066</v>
      </c>
      <c r="D1459" s="2">
        <f>MOD(B1459,1)</f>
        <v>0.42689814815093996</v>
      </c>
      <c r="E1459">
        <v>23</v>
      </c>
      <c r="F1459" t="s">
        <v>4</v>
      </c>
      <c r="G1459" t="str">
        <f xml:space="preserve"> PROPER(TRIM(CLEAN(SUBSTITUTE(F1459,CHAR(160)," "))))</f>
        <v>South</v>
      </c>
      <c r="H1459" t="s">
        <v>11</v>
      </c>
      <c r="I1459" t="str">
        <f>PROPER(TRIM(CLEAN((SUBSTITUTE(H1459,"-"," ")))))</f>
        <v>Online</v>
      </c>
      <c r="J1459">
        <v>1680</v>
      </c>
      <c r="K1459" t="s">
        <v>10</v>
      </c>
      <c r="L1459" t="str">
        <f xml:space="preserve"> PROPER(TRIM(CLEAN(SUBSTITUTE(K1459,CHAR(160)," "))))</f>
        <v>Consumer</v>
      </c>
      <c r="M1459" t="s">
        <v>16</v>
      </c>
      <c r="N1459" t="str">
        <f xml:space="preserve"> PROPER(TRIM(CLEAN(SUBSTITUTE(M1459,CHAR(160)," "))))</f>
        <v>Grocery</v>
      </c>
      <c r="O1459" t="s">
        <v>37</v>
      </c>
      <c r="P1459" t="str">
        <f>IF(LEN(TRIM(Table1[[#This Row],[subcategory]]&amp;""))=0,"Unknown", PROPER(TRIM(Table1[[#This Row],[subcategory]])))</f>
        <v>Produce</v>
      </c>
      <c r="Q1459">
        <v>40.98</v>
      </c>
      <c r="R1459" s="1">
        <f>IF(LEN(TRIM(Q1459&amp;""))=0, "", VALUE(SUBSTITUTE(Q1459,"$","")))</f>
        <v>40.98</v>
      </c>
      <c r="S1459">
        <v>1</v>
      </c>
      <c r="T1459">
        <f>IF(LEN(TRIM(S1459&amp;""))=0, "", VALUE(S1459))</f>
        <v>1</v>
      </c>
      <c r="U1459">
        <v>40.98</v>
      </c>
      <c r="V1459" s="1">
        <f>IF(LEN(TRIM(U1459&amp;""))=0, "", VALUE(SUBSTITUTE(U1459,"$","")))</f>
        <v>40.98</v>
      </c>
      <c r="W1459" s="4" t="s">
        <v>6248</v>
      </c>
      <c r="X1459" s="4">
        <f>IF(LEN(TRIM(W1459&amp;""))=0, "", VALUE(SUBSTITUTE(W1459,"$","")))</f>
        <v>34.914959999999901</v>
      </c>
      <c r="Y1459" s="5" t="s">
        <v>6247</v>
      </c>
      <c r="Z1459" s="4" cm="1">
        <f t="array" ref="Z1459">IF(
    LEN(TRIM(Y1459&amp;""))=0,
        IF(AND(ISNUMBER(net_sales_clean), ISNUMBER(profit_clean)),
            net_sales_clean - profit_clean,
            ""
        ),
    VALUE(SUBSTITUTE(Y1459,"$",""))
)</f>
        <v>29.160879650476701</v>
      </c>
      <c r="AA1459" s="5" t="s">
        <v>6246</v>
      </c>
      <c r="AB1459" s="4" cm="1">
        <f t="array" ref="AB1459">IF(
    LEN(TRIM(AA1459&amp;""))=0,
        IF(AND(ISNUMBER(net_sales_clean), ISNUMBER(cost_clean)),
            net_sales_clean - cost_clean,
            ""
        ),
    VALUE(SUBSTITUTE(AA1459,"$",""))
)</f>
        <v>5.75408034952323</v>
      </c>
      <c r="AC1459">
        <v>9</v>
      </c>
      <c r="AD1459">
        <f>IF(LEN(TRIM(AC1459&amp;""))=0, "", VALUE(AC1459))</f>
        <v>9</v>
      </c>
      <c r="AE1459">
        <v>1</v>
      </c>
      <c r="AF1459">
        <f>IF(LEN(TRIM(AE1459&amp;""))=0, "", VALUE(AE1459))</f>
        <v>1</v>
      </c>
      <c r="AG1459">
        <v>0</v>
      </c>
      <c r="AH1459">
        <f>IF(
    OR(U1459&lt;0, W1459&lt;0, Y1459&lt;0, AA1459&lt;0),
        1,
        IF(LEN(TRIM(AG1459&amp;""))=0, "", AG1459)
)</f>
        <v>0</v>
      </c>
      <c r="AI1459" t="str">
        <f>IF(
    COUNT(Q1459,V1459,X1459,Z1459,AB1459)=0,
        "Not Usable",
    IF(
        COUNT(Q1459,V1459,X1459,Z1459,AB1459)&lt;5,
            "Incomplete",
            IF(
                MIN(Q1459,V1459,X1459,Z1459,AB1459)=0,
                    "Incomplete",
                    "Complete"
            )
    )
)</f>
        <v>Complete</v>
      </c>
    </row>
    <row r="1460" spans="1:35" x14ac:dyDescent="0.3">
      <c r="A1460">
        <v>897</v>
      </c>
      <c r="B1460" s="6">
        <v>46016.838217592594</v>
      </c>
      <c r="C1460" s="3">
        <f>INT(B1460)</f>
        <v>46016</v>
      </c>
      <c r="D1460" s="2">
        <f>MOD(B1460,1)</f>
        <v>0.83821759259444661</v>
      </c>
      <c r="E1460">
        <v>9</v>
      </c>
      <c r="F1460" t="s">
        <v>21</v>
      </c>
      <c r="G1460" t="str">
        <f xml:space="preserve"> PROPER(TRIM(CLEAN(SUBSTITUTE(F1460,CHAR(160)," "))))</f>
        <v>Midwest</v>
      </c>
      <c r="H1460" t="s">
        <v>11</v>
      </c>
      <c r="I1460" t="str">
        <f>PROPER(TRIM(CLEAN((SUBSTITUTE(H1460,"-"," ")))))</f>
        <v>Online</v>
      </c>
      <c r="J1460">
        <v>746</v>
      </c>
      <c r="K1460" t="s">
        <v>6</v>
      </c>
      <c r="L1460" t="str">
        <f xml:space="preserve"> PROPER(TRIM(CLEAN(SUBSTITUTE(K1460,CHAR(160)," "))))</f>
        <v>Corporate</v>
      </c>
      <c r="M1460" t="s">
        <v>19</v>
      </c>
      <c r="N1460" t="str">
        <f xml:space="preserve"> PROPER(TRIM(CLEAN(SUBSTITUTE(M1460,CHAR(160)," "))))</f>
        <v>Apparel</v>
      </c>
      <c r="O1460" t="s">
        <v>26</v>
      </c>
      <c r="P1460" t="str">
        <f>IF(LEN(TRIM(Table1[[#This Row],[subcategory]]&amp;""))=0,"Unknown", PROPER(TRIM(Table1[[#This Row],[subcategory]])))</f>
        <v>Kids</v>
      </c>
      <c r="Q1460">
        <v>21.88</v>
      </c>
      <c r="R1460" s="1">
        <f>IF(LEN(TRIM(Q1460&amp;""))=0, "", VALUE(SUBSTITUTE(Q1460,"$","")))</f>
        <v>21.88</v>
      </c>
      <c r="S1460">
        <v>6</v>
      </c>
      <c r="T1460">
        <f>IF(LEN(TRIM(S1460&amp;""))=0, "", VALUE(S1460))</f>
        <v>6</v>
      </c>
      <c r="U1460">
        <v>131.28</v>
      </c>
      <c r="V1460" s="1">
        <f>IF(LEN(TRIM(U1460&amp;""))=0, "", VALUE(SUBSTITUTE(U1460,"$","")))</f>
        <v>131.28</v>
      </c>
      <c r="W1460" s="4" t="s">
        <v>6245</v>
      </c>
      <c r="X1460" s="4">
        <f>IF(LEN(TRIM(W1460&amp;""))=0, "", VALUE(SUBSTITUTE(W1460,"$","")))</f>
        <v>108.17471999999999</v>
      </c>
      <c r="Z1460" s="1" t="str" cm="1">
        <f t="array" ref="Z1460">IF(
    LEN(TRIM(Y1460&amp;""))=0,
        IF(AND(ISNUMBER(net_sales_clean), ISNUMBER(profit_clean)),
            net_sales_clean - profit_clean,
            ""
        ),
    VALUE(SUBSTITUTE(Y1460,"$",""))
)</f>
        <v/>
      </c>
      <c r="AB1460" s="1" t="str" cm="1">
        <f t="array" ref="AB1460">IF(
    LEN(TRIM(AA1460&amp;""))=0,
        IF(AND(ISNUMBER(net_sales_clean), ISNUMBER(cost_clean)),
            net_sales_clean - cost_clean,
            ""
        ),
    VALUE(SUBSTITUTE(AA1460,"$",""))
)</f>
        <v/>
      </c>
      <c r="AC1460">
        <v>2</v>
      </c>
      <c r="AD1460">
        <f>IF(LEN(TRIM(AC1460&amp;""))=0, "", VALUE(AC1460))</f>
        <v>2</v>
      </c>
      <c r="AE1460">
        <v>3</v>
      </c>
      <c r="AF1460">
        <f>IF(LEN(TRIM(AE1460&amp;""))=0, "", VALUE(AE1460))</f>
        <v>3</v>
      </c>
      <c r="AG1460">
        <v>0</v>
      </c>
      <c r="AH1460">
        <f>IF(
    OR(U1460&lt;0, W1460&lt;0, Y1460&lt;0, AA1460&lt;0),
        1,
        IF(LEN(TRIM(AG1460&amp;""))=0, "", AG1460)
)</f>
        <v>0</v>
      </c>
      <c r="AI1460" t="str">
        <f>IF(
    COUNT(Q1460,V1460,X1460,Z1460,AB1460)=0,
        "Not Usable",
    IF(
        COUNT(Q1460,V1460,X1460,Z1460,AB1460)&lt;5,
            "Incomplete",
            IF(
                MIN(Q1460,V1460,X1460,Z1460,AB1460)=0,
                    "Incomplete",
                    "Complete"
            )
    )
)</f>
        <v>Incomplete</v>
      </c>
    </row>
    <row r="1461" spans="1:35" x14ac:dyDescent="0.3">
      <c r="A1461">
        <v>31410</v>
      </c>
      <c r="B1461" s="6">
        <v>45311.380509259259</v>
      </c>
      <c r="C1461" s="3">
        <f>INT(B1461)</f>
        <v>45311</v>
      </c>
      <c r="D1461" s="2">
        <f>MOD(B1461,1)</f>
        <v>0.38050925925927004</v>
      </c>
      <c r="E1461">
        <v>79</v>
      </c>
      <c r="F1461" t="s">
        <v>33</v>
      </c>
      <c r="G1461" t="str">
        <f xml:space="preserve"> PROPER(TRIM(CLEAN(SUBSTITUTE(F1461,CHAR(160)," "))))</f>
        <v>South</v>
      </c>
      <c r="H1461" t="s">
        <v>27</v>
      </c>
      <c r="I1461" t="str">
        <f>PROPER(TRIM(CLEAN((SUBSTITUTE(H1461,"-"," ")))))</f>
        <v>In Store</v>
      </c>
      <c r="J1461">
        <v>14186</v>
      </c>
      <c r="K1461" t="s">
        <v>14</v>
      </c>
      <c r="L1461" t="str">
        <f xml:space="preserve"> PROPER(TRIM(CLEAN(SUBSTITUTE(K1461,CHAR(160)," "))))</f>
        <v>Consumer</v>
      </c>
      <c r="M1461" t="s">
        <v>16</v>
      </c>
      <c r="N1461" t="str">
        <f xml:space="preserve"> PROPER(TRIM(CLEAN(SUBSTITUTE(M1461,CHAR(160)," "))))</f>
        <v>Grocery</v>
      </c>
      <c r="O1461" t="s">
        <v>24</v>
      </c>
      <c r="P1461" t="str">
        <f>IF(LEN(TRIM(Table1[[#This Row],[subcategory]]&amp;""))=0,"Unknown", PROPER(TRIM(Table1[[#This Row],[subcategory]])))</f>
        <v>Snacks</v>
      </c>
      <c r="Q1461">
        <v>58.02</v>
      </c>
      <c r="R1461" s="1">
        <f>IF(LEN(TRIM(Q1461&amp;""))=0, "", VALUE(SUBSTITUTE(Q1461,"$","")))</f>
        <v>58.02</v>
      </c>
      <c r="S1461">
        <v>4</v>
      </c>
      <c r="T1461">
        <f>IF(LEN(TRIM(S1461&amp;""))=0, "", VALUE(S1461))</f>
        <v>4</v>
      </c>
      <c r="U1461">
        <v>232.08</v>
      </c>
      <c r="V1461" s="1">
        <f>IF(LEN(TRIM(U1461&amp;""))=0, "", VALUE(SUBSTITUTE(U1461,"$","")))</f>
        <v>232.08</v>
      </c>
      <c r="W1461" s="4" t="s">
        <v>6244</v>
      </c>
      <c r="X1461" s="4">
        <f>IF(LEN(TRIM(W1461&amp;""))=0, "", VALUE(SUBSTITUTE(W1461,"$","")))</f>
        <v>185.89607999999899</v>
      </c>
      <c r="Y1461" s="5" t="s">
        <v>6243</v>
      </c>
      <c r="Z1461" s="4" cm="1">
        <f t="array" ref="Z1461">IF(
    LEN(TRIM(Y1461&amp;""))=0,
        IF(AND(ISNUMBER(net_sales_clean), ISNUMBER(profit_clean)),
            net_sales_clean - profit_clean,
            ""
        ),
    VALUE(SUBSTITUTE(Y1461,"$",""))
)</f>
        <v>123.716033784475</v>
      </c>
      <c r="AA1461" s="5" t="s">
        <v>6242</v>
      </c>
      <c r="AB1461" s="4" cm="1">
        <f t="array" ref="AB1461">IF(
    LEN(TRIM(AA1461&amp;""))=0,
        IF(AND(ISNUMBER(net_sales_clean), ISNUMBER(cost_clean)),
            net_sales_clean - cost_clean,
            ""
        ),
    VALUE(SUBSTITUTE(AA1461,"$",""))
)</f>
        <v>62.180046215524101</v>
      </c>
      <c r="AC1461">
        <v>5</v>
      </c>
      <c r="AD1461">
        <f>IF(LEN(TRIM(AC1461&amp;""))=0, "", VALUE(AC1461))</f>
        <v>5</v>
      </c>
      <c r="AE1461">
        <v>1</v>
      </c>
      <c r="AF1461">
        <f>IF(LEN(TRIM(AE1461&amp;""))=0, "", VALUE(AE1461))</f>
        <v>1</v>
      </c>
      <c r="AG1461">
        <v>0</v>
      </c>
      <c r="AH1461">
        <f>IF(
    OR(U1461&lt;0, W1461&lt;0, Y1461&lt;0, AA1461&lt;0),
        1,
        IF(LEN(TRIM(AG1461&amp;""))=0, "", AG1461)
)</f>
        <v>0</v>
      </c>
      <c r="AI1461" t="str">
        <f>IF(
    COUNT(Q1461,V1461,X1461,Z1461,AB1461)=0,
        "Not Usable",
    IF(
        COUNT(Q1461,V1461,X1461,Z1461,AB1461)&lt;5,
            "Incomplete",
            IF(
                MIN(Q1461,V1461,X1461,Z1461,AB1461)=0,
                    "Incomplete",
                    "Complete"
            )
    )
)</f>
        <v>Complete</v>
      </c>
    </row>
    <row r="1462" spans="1:35" x14ac:dyDescent="0.3">
      <c r="A1462">
        <v>42017</v>
      </c>
      <c r="B1462" s="6">
        <v>45609.160277777781</v>
      </c>
      <c r="C1462" s="3">
        <f>INT(B1462)</f>
        <v>45609</v>
      </c>
      <c r="D1462" s="2">
        <f>MOD(B1462,1)</f>
        <v>0.1602777777807205</v>
      </c>
      <c r="E1462">
        <v>43</v>
      </c>
      <c r="F1462" t="s">
        <v>4</v>
      </c>
      <c r="G1462" t="str">
        <f xml:space="preserve"> PROPER(TRIM(CLEAN(SUBSTITUTE(F1462,CHAR(160)," "))))</f>
        <v>South</v>
      </c>
      <c r="H1462" t="s">
        <v>7</v>
      </c>
      <c r="I1462" t="str">
        <f>PROPER(TRIM(CLEAN((SUBSTITUTE(H1462,"-"," ")))))</f>
        <v>In Store</v>
      </c>
      <c r="J1462">
        <v>29623</v>
      </c>
      <c r="K1462" t="s">
        <v>14</v>
      </c>
      <c r="L1462" t="str">
        <f xml:space="preserve"> PROPER(TRIM(CLEAN(SUBSTITUTE(K1462,CHAR(160)," "))))</f>
        <v>Consumer</v>
      </c>
      <c r="M1462" t="s">
        <v>19</v>
      </c>
      <c r="N1462" t="str">
        <f xml:space="preserve"> PROPER(TRIM(CLEAN(SUBSTITUTE(M1462,CHAR(160)," "))))</f>
        <v>Apparel</v>
      </c>
      <c r="O1462" t="s">
        <v>26</v>
      </c>
      <c r="P1462" t="str">
        <f>IF(LEN(TRIM(Table1[[#This Row],[subcategory]]&amp;""))=0,"Unknown", PROPER(TRIM(Table1[[#This Row],[subcategory]])))</f>
        <v>Kids</v>
      </c>
      <c r="Q1462">
        <v>122.14</v>
      </c>
      <c r="R1462" s="1">
        <f>IF(LEN(TRIM(Q1462&amp;""))=0, "", VALUE(SUBSTITUTE(Q1462,"$","")))</f>
        <v>122.14</v>
      </c>
      <c r="S1462">
        <v>3</v>
      </c>
      <c r="T1462">
        <f>IF(LEN(TRIM(S1462&amp;""))=0, "", VALUE(S1462))</f>
        <v>3</v>
      </c>
      <c r="U1462">
        <v>366.42</v>
      </c>
      <c r="V1462" s="1">
        <f>IF(LEN(TRIM(U1462&amp;""))=0, "", VALUE(SUBSTITUTE(U1462,"$","")))</f>
        <v>366.42</v>
      </c>
      <c r="W1462" s="1">
        <v>185.0421</v>
      </c>
      <c r="X1462" s="1">
        <f>IF(LEN(TRIM(W1462&amp;""))=0, "", VALUE(SUBSTITUTE(W1462,"$","")))</f>
        <v>185.0421</v>
      </c>
      <c r="Y1462" s="5" t="s">
        <v>6241</v>
      </c>
      <c r="Z1462" s="4" cm="1">
        <f t="array" ref="Z1462">IF(
    LEN(TRIM(Y1462&amp;""))=0,
        IF(AND(ISNUMBER(net_sales_clean), ISNUMBER(profit_clean)),
            net_sales_clean - profit_clean,
            ""
        ),
    VALUE(SUBSTITUTE(Y1462,"$",""))
)</f>
        <v>137.084127126217</v>
      </c>
      <c r="AA1462" s="5" t="s">
        <v>6240</v>
      </c>
      <c r="AB1462" s="4" cm="1">
        <f t="array" ref="AB1462">IF(
    LEN(TRIM(AA1462&amp;""))=0,
        IF(AND(ISNUMBER(net_sales_clean), ISNUMBER(cost_clean)),
            net_sales_clean - cost_clean,
            ""
        ),
    VALUE(SUBSTITUTE(AA1462,"$",""))
)</f>
        <v>47.957972873782197</v>
      </c>
      <c r="AC1462">
        <v>1</v>
      </c>
      <c r="AD1462">
        <f>IF(LEN(TRIM(AC1462&amp;""))=0, "", VALUE(AC1462))</f>
        <v>1</v>
      </c>
      <c r="AE1462">
        <v>4</v>
      </c>
      <c r="AF1462">
        <f>IF(LEN(TRIM(AE1462&amp;""))=0, "", VALUE(AE1462))</f>
        <v>4</v>
      </c>
      <c r="AG1462">
        <v>1</v>
      </c>
      <c r="AH1462">
        <f>IF(
    OR(U1462&lt;0, W1462&lt;0, Y1462&lt;0, AA1462&lt;0),
        1,
        IF(LEN(TRIM(AG1462&amp;""))=0, "", AG1462)
)</f>
        <v>1</v>
      </c>
      <c r="AI1462" t="str">
        <f>IF(
    COUNT(Q1462,V1462,X1462,Z1462,AB1462)=0,
        "Not Usable",
    IF(
        COUNT(Q1462,V1462,X1462,Z1462,AB1462)&lt;5,
            "Incomplete",
            IF(
                MIN(Q1462,V1462,X1462,Z1462,AB1462)=0,
                    "Incomplete",
                    "Complete"
            )
    )
)</f>
        <v>Complete</v>
      </c>
    </row>
    <row r="1463" spans="1:35" x14ac:dyDescent="0.3">
      <c r="A1463">
        <v>52555</v>
      </c>
      <c r="B1463" s="6">
        <v>45867.750057870369</v>
      </c>
      <c r="C1463" s="3">
        <f>INT(B1463)</f>
        <v>45867</v>
      </c>
      <c r="D1463" s="2">
        <f>MOD(B1463,1)</f>
        <v>0.75005787036934635</v>
      </c>
      <c r="E1463">
        <v>80</v>
      </c>
      <c r="F1463" t="s">
        <v>15</v>
      </c>
      <c r="G1463" t="str">
        <f xml:space="preserve"> PROPER(TRIM(CLEAN(SUBSTITUTE(F1463,CHAR(160)," "))))</f>
        <v>West</v>
      </c>
      <c r="H1463" t="s">
        <v>17</v>
      </c>
      <c r="I1463" t="str">
        <f>PROPER(TRIM(CLEAN((SUBSTITUTE(H1463,"-"," ")))))</f>
        <v>Online</v>
      </c>
      <c r="J1463">
        <v>19926</v>
      </c>
      <c r="K1463" t="s">
        <v>6</v>
      </c>
      <c r="L1463" t="str">
        <f xml:space="preserve"> PROPER(TRIM(CLEAN(SUBSTITUTE(K1463,CHAR(160)," "))))</f>
        <v>Corporate</v>
      </c>
      <c r="M1463" t="s">
        <v>19</v>
      </c>
      <c r="N1463" t="str">
        <f xml:space="preserve"> PROPER(TRIM(CLEAN(SUBSTITUTE(M1463,CHAR(160)," "))))</f>
        <v>Apparel</v>
      </c>
      <c r="P1463" t="str">
        <f>IF(LEN(TRIM(Table1[[#This Row],[subcategory]]&amp;""))=0,"Unknown", PROPER(TRIM(Table1[[#This Row],[subcategory]])))</f>
        <v>Unknown</v>
      </c>
      <c r="Q1463">
        <v>60.85</v>
      </c>
      <c r="R1463" s="1">
        <f>IF(LEN(TRIM(Q1463&amp;""))=0, "", VALUE(SUBSTITUTE(Q1463,"$","")))</f>
        <v>60.85</v>
      </c>
      <c r="S1463">
        <v>2</v>
      </c>
      <c r="T1463">
        <f>IF(LEN(TRIM(S1463&amp;""))=0, "", VALUE(S1463))</f>
        <v>2</v>
      </c>
      <c r="U1463">
        <v>121.7</v>
      </c>
      <c r="V1463" s="1">
        <f>IF(LEN(TRIM(U1463&amp;""))=0, "", VALUE(SUBSTITUTE(U1463,"$","")))</f>
        <v>121.7</v>
      </c>
      <c r="W1463" s="1">
        <v>76.0625</v>
      </c>
      <c r="X1463" s="1">
        <f>IF(LEN(TRIM(W1463&amp;""))=0, "", VALUE(SUBSTITUTE(W1463,"$","")))</f>
        <v>76.0625</v>
      </c>
      <c r="Y1463" s="5" t="s">
        <v>6239</v>
      </c>
      <c r="Z1463" s="4" cm="1">
        <f t="array" ref="Z1463">IF(
    LEN(TRIM(Y1463&amp;""))=0,
        IF(AND(ISNUMBER(net_sales_clean), ISNUMBER(profit_clean)),
            net_sales_clean - profit_clean,
            ""
        ),
    VALUE(SUBSTITUTE(Y1463,"$",""))
)</f>
        <v>55.8643046075114</v>
      </c>
      <c r="AA1463" s="5" t="s">
        <v>6238</v>
      </c>
      <c r="AB1463" s="4" cm="1">
        <f t="array" ref="AB1463">IF(
    LEN(TRIM(AA1463&amp;""))=0,
        IF(AND(ISNUMBER(net_sales_clean), ISNUMBER(cost_clean)),
            net_sales_clean - cost_clean,
            ""
        ),
    VALUE(SUBSTITUTE(AA1463,"$",""))
)</f>
        <v>20.1981953924885</v>
      </c>
      <c r="AC1463">
        <v>2</v>
      </c>
      <c r="AD1463">
        <f>IF(LEN(TRIM(AC1463&amp;""))=0, "", VALUE(AC1463))</f>
        <v>2</v>
      </c>
      <c r="AE1463">
        <v>3</v>
      </c>
      <c r="AF1463">
        <f>IF(LEN(TRIM(AE1463&amp;""))=0, "", VALUE(AE1463))</f>
        <v>3</v>
      </c>
      <c r="AG1463">
        <v>0</v>
      </c>
      <c r="AH1463">
        <f>IF(
    OR(U1463&lt;0, W1463&lt;0, Y1463&lt;0, AA1463&lt;0),
        1,
        IF(LEN(TRIM(AG1463&amp;""))=0, "", AG1463)
)</f>
        <v>0</v>
      </c>
      <c r="AI1463" t="str">
        <f>IF(
    COUNT(Q1463,V1463,X1463,Z1463,AB1463)=0,
        "Not Usable",
    IF(
        COUNT(Q1463,V1463,X1463,Z1463,AB1463)&lt;5,
            "Incomplete",
            IF(
                MIN(Q1463,V1463,X1463,Z1463,AB1463)=0,
                    "Incomplete",
                    "Complete"
            )
    )
)</f>
        <v>Complete</v>
      </c>
    </row>
    <row r="1464" spans="1:35" x14ac:dyDescent="0.3">
      <c r="A1464">
        <v>30121</v>
      </c>
      <c r="B1464" s="6">
        <v>45661.734629629631</v>
      </c>
      <c r="C1464" s="3">
        <f>INT(B1464)</f>
        <v>45661</v>
      </c>
      <c r="D1464" s="2">
        <f>MOD(B1464,1)</f>
        <v>0.73462962963094469</v>
      </c>
      <c r="E1464">
        <v>9</v>
      </c>
      <c r="F1464" t="s">
        <v>15</v>
      </c>
      <c r="G1464" t="str">
        <f xml:space="preserve"> PROPER(TRIM(CLEAN(SUBSTITUTE(F1464,CHAR(160)," "))))</f>
        <v>West</v>
      </c>
      <c r="H1464" t="s">
        <v>17</v>
      </c>
      <c r="I1464" t="str">
        <f>PROPER(TRIM(CLEAN((SUBSTITUTE(H1464,"-"," ")))))</f>
        <v>Online</v>
      </c>
      <c r="J1464">
        <v>23352</v>
      </c>
      <c r="K1464" t="s">
        <v>2</v>
      </c>
      <c r="L1464" t="str">
        <f xml:space="preserve"> PROPER(TRIM(CLEAN(SUBSTITUTE(K1464,CHAR(160)," "))))</f>
        <v>Home Office</v>
      </c>
      <c r="M1464" t="s">
        <v>9</v>
      </c>
      <c r="N1464" t="str">
        <f xml:space="preserve"> PROPER(TRIM(CLEAN(SUBSTITUTE(M1464,CHAR(160)," "))))</f>
        <v>Home</v>
      </c>
      <c r="O1464" t="s">
        <v>12</v>
      </c>
      <c r="P1464" t="str">
        <f>IF(LEN(TRIM(Table1[[#This Row],[subcategory]]&amp;""))=0,"Unknown", PROPER(TRIM(Table1[[#This Row],[subcategory]])))</f>
        <v>Decor</v>
      </c>
      <c r="Q1464">
        <v>44.1</v>
      </c>
      <c r="R1464" s="1">
        <f>IF(LEN(TRIM(Q1464&amp;""))=0, "", VALUE(SUBSTITUTE(Q1464,"$","")))</f>
        <v>44.1</v>
      </c>
      <c r="S1464">
        <v>1</v>
      </c>
      <c r="T1464">
        <f>IF(LEN(TRIM(S1464&amp;""))=0, "", VALUE(S1464))</f>
        <v>1</v>
      </c>
      <c r="U1464">
        <v>44.1</v>
      </c>
      <c r="V1464" s="1">
        <f>IF(LEN(TRIM(U1464&amp;""))=0, "", VALUE(SUBSTITUTE(U1464,"$","")))</f>
        <v>44.1</v>
      </c>
      <c r="W1464" s="1">
        <v>37.5291</v>
      </c>
      <c r="X1464" s="1">
        <f>IF(LEN(TRIM(W1464&amp;""))=0, "", VALUE(SUBSTITUTE(W1464,"$","")))</f>
        <v>37.5291</v>
      </c>
      <c r="Y1464" s="5" t="s">
        <v>6237</v>
      </c>
      <c r="Z1464" s="4" cm="1">
        <f t="array" ref="Z1464">IF(
    LEN(TRIM(Y1464&amp;""))=0,
        IF(AND(ISNUMBER(net_sales_clean), ISNUMBER(profit_clean)),
            net_sales_clean - profit_clean,
            ""
        ),
    VALUE(SUBSTITUTE(Y1464,"$",""))
)</f>
        <v>25.714825372290399</v>
      </c>
      <c r="AA1464" s="5" t="s">
        <v>6236</v>
      </c>
      <c r="AB1464" s="4" cm="1">
        <f t="array" ref="AB1464">IF(
    LEN(TRIM(AA1464&amp;""))=0,
        IF(AND(ISNUMBER(net_sales_clean), ISNUMBER(cost_clean)),
            net_sales_clean - cost_clean,
            ""
        ),
    VALUE(SUBSTITUTE(AA1464,"$",""))
)</f>
        <v>11.8142746277095</v>
      </c>
      <c r="AC1464">
        <v>5</v>
      </c>
      <c r="AD1464">
        <f>IF(LEN(TRIM(AC1464&amp;""))=0, "", VALUE(AC1464))</f>
        <v>5</v>
      </c>
      <c r="AE1464">
        <v>3</v>
      </c>
      <c r="AF1464">
        <f>IF(LEN(TRIM(AE1464&amp;""))=0, "", VALUE(AE1464))</f>
        <v>3</v>
      </c>
      <c r="AG1464">
        <v>0</v>
      </c>
      <c r="AH1464">
        <f>IF(
    OR(U1464&lt;0, W1464&lt;0, Y1464&lt;0, AA1464&lt;0),
        1,
        IF(LEN(TRIM(AG1464&amp;""))=0, "", AG1464)
)</f>
        <v>0</v>
      </c>
      <c r="AI1464" t="str">
        <f>IF(
    COUNT(Q1464,V1464,X1464,Z1464,AB1464)=0,
        "Not Usable",
    IF(
        COUNT(Q1464,V1464,X1464,Z1464,AB1464)&lt;5,
            "Incomplete",
            IF(
                MIN(Q1464,V1464,X1464,Z1464,AB1464)=0,
                    "Incomplete",
                    "Complete"
            )
    )
)</f>
        <v>Complete</v>
      </c>
    </row>
    <row r="1465" spans="1:35" x14ac:dyDescent="0.3">
      <c r="A1465">
        <v>43766</v>
      </c>
      <c r="B1465" s="6">
        <v>45878.017361111109</v>
      </c>
      <c r="C1465" s="3">
        <f>INT(B1465)</f>
        <v>45878</v>
      </c>
      <c r="D1465" s="2">
        <f>MOD(B1465,1)</f>
        <v>1.7361111109494232E-2</v>
      </c>
      <c r="E1465">
        <v>35</v>
      </c>
      <c r="F1465" t="s">
        <v>15</v>
      </c>
      <c r="G1465" t="str">
        <f xml:space="preserve"> PROPER(TRIM(CLEAN(SUBSTITUTE(F1465,CHAR(160)," "))))</f>
        <v>West</v>
      </c>
      <c r="H1465" t="s">
        <v>17</v>
      </c>
      <c r="I1465" t="str">
        <f>PROPER(TRIM(CLEAN((SUBSTITUTE(H1465,"-"," ")))))</f>
        <v>Online</v>
      </c>
      <c r="J1465">
        <v>3172</v>
      </c>
      <c r="K1465" t="s">
        <v>6</v>
      </c>
      <c r="L1465" t="str">
        <f xml:space="preserve"> PROPER(TRIM(CLEAN(SUBSTITUTE(K1465,CHAR(160)," "))))</f>
        <v>Corporate</v>
      </c>
      <c r="M1465" t="s">
        <v>9</v>
      </c>
      <c r="N1465" t="str">
        <f xml:space="preserve"> PROPER(TRIM(CLEAN(SUBSTITUTE(M1465,CHAR(160)," "))))</f>
        <v>Home</v>
      </c>
      <c r="O1465" t="s">
        <v>36</v>
      </c>
      <c r="P1465" t="str">
        <f>IF(LEN(TRIM(Table1[[#This Row],[subcategory]]&amp;""))=0,"Unknown", PROPER(TRIM(Table1[[#This Row],[subcategory]])))</f>
        <v>Bedding</v>
      </c>
      <c r="Q1465">
        <v>74.06</v>
      </c>
      <c r="R1465" s="1">
        <f>IF(LEN(TRIM(Q1465&amp;""))=0, "", VALUE(SUBSTITUTE(Q1465,"$","")))</f>
        <v>74.06</v>
      </c>
      <c r="S1465">
        <v>3</v>
      </c>
      <c r="T1465">
        <f>IF(LEN(TRIM(S1465&amp;""))=0, "", VALUE(S1465))</f>
        <v>3</v>
      </c>
      <c r="U1465">
        <v>222.18</v>
      </c>
      <c r="V1465" s="1">
        <f>IF(LEN(TRIM(U1465&amp;""))=0, "", VALUE(SUBSTITUTE(U1465,"$","")))</f>
        <v>222.18</v>
      </c>
      <c r="W1465" s="1">
        <v>141.75084000000001</v>
      </c>
      <c r="X1465" s="1">
        <f>IF(LEN(TRIM(W1465&amp;""))=0, "", VALUE(SUBSTITUTE(W1465,"$","")))</f>
        <v>141.75084000000001</v>
      </c>
      <c r="Y1465" s="5" t="s">
        <v>6235</v>
      </c>
      <c r="Z1465" s="4" cm="1">
        <f t="array" ref="Z1465">IF(
    LEN(TRIM(Y1465&amp;""))=0,
        IF(AND(ISNUMBER(net_sales_clean), ISNUMBER(profit_clean)),
            net_sales_clean - profit_clean,
            ""
        ),
    VALUE(SUBSTITUTE(Y1465,"$",""))
)</f>
        <v>120.128779287646</v>
      </c>
      <c r="AA1465" s="5" t="s">
        <v>6234</v>
      </c>
      <c r="AB1465" s="4" cm="1">
        <f t="array" ref="AB1465">IF(
    LEN(TRIM(AA1465&amp;""))=0,
        IF(AND(ISNUMBER(net_sales_clean), ISNUMBER(cost_clean)),
            net_sales_clean - cost_clean,
            ""
        ),
    VALUE(SUBSTITUTE(AA1465,"$",""))
)</f>
        <v>21.622060712353299</v>
      </c>
      <c r="AC1465">
        <v>9</v>
      </c>
      <c r="AD1465">
        <f>IF(LEN(TRIM(AC1465&amp;""))=0, "", VALUE(AC1465))</f>
        <v>9</v>
      </c>
      <c r="AE1465">
        <v>3</v>
      </c>
      <c r="AF1465">
        <f>IF(LEN(TRIM(AE1465&amp;""))=0, "", VALUE(AE1465))</f>
        <v>3</v>
      </c>
      <c r="AG1465">
        <v>0</v>
      </c>
      <c r="AH1465">
        <f>IF(
    OR(U1465&lt;0, W1465&lt;0, Y1465&lt;0, AA1465&lt;0),
        1,
        IF(LEN(TRIM(AG1465&amp;""))=0, "", AG1465)
)</f>
        <v>0</v>
      </c>
      <c r="AI1465" t="str">
        <f>IF(
    COUNT(Q1465,V1465,X1465,Z1465,AB1465)=0,
        "Not Usable",
    IF(
        COUNT(Q1465,V1465,X1465,Z1465,AB1465)&lt;5,
            "Incomplete",
            IF(
                MIN(Q1465,V1465,X1465,Z1465,AB1465)=0,
                    "Incomplete",
                    "Complete"
            )
    )
)</f>
        <v>Complete</v>
      </c>
    </row>
    <row r="1466" spans="1:35" x14ac:dyDescent="0.3">
      <c r="A1466">
        <v>12488</v>
      </c>
      <c r="B1466" s="6">
        <v>45329.373796296299</v>
      </c>
      <c r="C1466" s="3">
        <f>INT(B1466)</f>
        <v>45329</v>
      </c>
      <c r="D1466" s="2">
        <f>MOD(B1466,1)</f>
        <v>0.3737962962986785</v>
      </c>
      <c r="E1466">
        <v>7</v>
      </c>
      <c r="F1466" t="s">
        <v>33</v>
      </c>
      <c r="G1466" t="str">
        <f xml:space="preserve"> PROPER(TRIM(CLEAN(SUBSTITUTE(F1466,CHAR(160)," "))))</f>
        <v>South</v>
      </c>
      <c r="H1466" t="s">
        <v>11</v>
      </c>
      <c r="I1466" t="str">
        <f>PROPER(TRIM(CLEAN((SUBSTITUTE(H1466,"-"," ")))))</f>
        <v>Online</v>
      </c>
      <c r="J1466">
        <v>12162</v>
      </c>
      <c r="K1466" t="s">
        <v>10</v>
      </c>
      <c r="L1466" t="str">
        <f xml:space="preserve"> PROPER(TRIM(CLEAN(SUBSTITUTE(K1466,CHAR(160)," "))))</f>
        <v>Consumer</v>
      </c>
      <c r="M1466" t="s">
        <v>19</v>
      </c>
      <c r="N1466" t="str">
        <f xml:space="preserve"> PROPER(TRIM(CLEAN(SUBSTITUTE(M1466,CHAR(160)," "))))</f>
        <v>Apparel</v>
      </c>
      <c r="P1466" t="str">
        <f>IF(LEN(TRIM(Table1[[#This Row],[subcategory]]&amp;""))=0,"Unknown", PROPER(TRIM(Table1[[#This Row],[subcategory]])))</f>
        <v>Unknown</v>
      </c>
      <c r="Q1466">
        <v>26.88</v>
      </c>
      <c r="R1466" s="1">
        <f>IF(LEN(TRIM(Q1466&amp;""))=0, "", VALUE(SUBSTITUTE(Q1466,"$","")))</f>
        <v>26.88</v>
      </c>
      <c r="S1466">
        <v>4</v>
      </c>
      <c r="T1466">
        <f>IF(LEN(TRIM(S1466&amp;""))=0, "", VALUE(S1466))</f>
        <v>4</v>
      </c>
      <c r="U1466">
        <v>107.52</v>
      </c>
      <c r="V1466" s="1">
        <f>IF(LEN(TRIM(U1466&amp;""))=0, "", VALUE(SUBSTITUTE(U1466,"$","")))</f>
        <v>107.52</v>
      </c>
      <c r="W1466" s="4" t="s">
        <v>6233</v>
      </c>
      <c r="X1466" s="4">
        <f>IF(LEN(TRIM(W1466&amp;""))=0, "", VALUE(SUBSTITUTE(W1466,"$","")))</f>
        <v>87.628799999999899</v>
      </c>
      <c r="Z1466" s="1" t="str" cm="1">
        <f t="array" ref="Z1466">IF(
    LEN(TRIM(Y1466&amp;""))=0,
        IF(AND(ISNUMBER(net_sales_clean), ISNUMBER(profit_clean)),
            net_sales_clean - profit_clean,
            ""
        ),
    VALUE(SUBSTITUTE(Y1466,"$",""))
)</f>
        <v/>
      </c>
      <c r="AB1466" s="1" t="str" cm="1">
        <f t="array" ref="AB1466">IF(
    LEN(TRIM(AA1466&amp;""))=0,
        IF(AND(ISNUMBER(net_sales_clean), ISNUMBER(cost_clean)),
            net_sales_clean - cost_clean,
            ""
        ),
    VALUE(SUBSTITUTE(AA1466,"$",""))
)</f>
        <v/>
      </c>
      <c r="AC1466">
        <v>7</v>
      </c>
      <c r="AD1466">
        <f>IF(LEN(TRIM(AC1466&amp;""))=0, "", VALUE(AC1466))</f>
        <v>7</v>
      </c>
      <c r="AE1466">
        <v>5</v>
      </c>
      <c r="AF1466">
        <f>IF(LEN(TRIM(AE1466&amp;""))=0, "", VALUE(AE1466))</f>
        <v>5</v>
      </c>
      <c r="AG1466">
        <v>0</v>
      </c>
      <c r="AH1466">
        <f>IF(
    OR(U1466&lt;0, W1466&lt;0, Y1466&lt;0, AA1466&lt;0),
        1,
        IF(LEN(TRIM(AG1466&amp;""))=0, "", AG1466)
)</f>
        <v>0</v>
      </c>
      <c r="AI1466" t="str">
        <f>IF(
    COUNT(Q1466,V1466,X1466,Z1466,AB1466)=0,
        "Not Usable",
    IF(
        COUNT(Q1466,V1466,X1466,Z1466,AB1466)&lt;5,
            "Incomplete",
            IF(
                MIN(Q1466,V1466,X1466,Z1466,AB1466)=0,
                    "Incomplete",
                    "Complete"
            )
    )
)</f>
        <v>Incomplete</v>
      </c>
    </row>
    <row r="1467" spans="1:35" x14ac:dyDescent="0.3">
      <c r="A1467">
        <v>4061</v>
      </c>
      <c r="B1467" s="6">
        <v>45750.620567129627</v>
      </c>
      <c r="C1467" s="3">
        <f>INT(B1467)</f>
        <v>45750</v>
      </c>
      <c r="D1467" s="2">
        <f>MOD(B1467,1)</f>
        <v>0.62056712962657912</v>
      </c>
      <c r="E1467">
        <v>18</v>
      </c>
      <c r="F1467" t="s">
        <v>15</v>
      </c>
      <c r="G1467" t="str">
        <f xml:space="preserve"> PROPER(TRIM(CLEAN(SUBSTITUTE(F1467,CHAR(160)," "))))</f>
        <v>West</v>
      </c>
      <c r="H1467" t="s">
        <v>3</v>
      </c>
      <c r="I1467" t="str">
        <f>PROPER(TRIM(CLEAN((SUBSTITUTE(H1467,"-"," ")))))</f>
        <v>Phone</v>
      </c>
      <c r="J1467">
        <v>28208</v>
      </c>
      <c r="K1467" t="s">
        <v>10</v>
      </c>
      <c r="L1467" t="str">
        <f xml:space="preserve"> PROPER(TRIM(CLEAN(SUBSTITUTE(K1467,CHAR(160)," "))))</f>
        <v>Consumer</v>
      </c>
      <c r="M1467" t="s">
        <v>23</v>
      </c>
      <c r="N1467" t="str">
        <f xml:space="preserve"> PROPER(TRIM(CLEAN(SUBSTITUTE(M1467,CHAR(160)," "))))</f>
        <v>Electronics</v>
      </c>
      <c r="O1467" t="s">
        <v>34</v>
      </c>
      <c r="P1467" t="str">
        <f>IF(LEN(TRIM(Table1[[#This Row],[subcategory]]&amp;""))=0,"Unknown", PROPER(TRIM(Table1[[#This Row],[subcategory]])))</f>
        <v>Phones</v>
      </c>
      <c r="Q1467">
        <v>42.22</v>
      </c>
      <c r="R1467" s="1">
        <f>IF(LEN(TRIM(Q1467&amp;""))=0, "", VALUE(SUBSTITUTE(Q1467,"$","")))</f>
        <v>42.22</v>
      </c>
      <c r="S1467">
        <v>3</v>
      </c>
      <c r="T1467">
        <f>IF(LEN(TRIM(S1467&amp;""))=0, "", VALUE(S1467))</f>
        <v>3</v>
      </c>
      <c r="U1467">
        <v>126.66</v>
      </c>
      <c r="V1467" s="1">
        <f>IF(LEN(TRIM(U1467&amp;""))=0, "", VALUE(SUBSTITUTE(U1467,"$","")))</f>
        <v>126.66</v>
      </c>
      <c r="W1467" s="1">
        <v>111.96744</v>
      </c>
      <c r="X1467" s="1">
        <f>IF(LEN(TRIM(W1467&amp;""))=0, "", VALUE(SUBSTITUTE(W1467,"$","")))</f>
        <v>111.96744</v>
      </c>
      <c r="Z1467" s="1" t="str" cm="1">
        <f t="array" ref="Z1467">IF(
    LEN(TRIM(Y1467&amp;""))=0,
        IF(AND(ISNUMBER(net_sales_clean), ISNUMBER(profit_clean)),
            net_sales_clean - profit_clean,
            ""
        ),
    VALUE(SUBSTITUTE(Y1467,"$",""))
)</f>
        <v/>
      </c>
      <c r="AB1467" s="1" t="str" cm="1">
        <f t="array" ref="AB1467">IF(
    LEN(TRIM(AA1467&amp;""))=0,
        IF(AND(ISNUMBER(net_sales_clean), ISNUMBER(cost_clean)),
            net_sales_clean - cost_clean,
            ""
        ),
    VALUE(SUBSTITUTE(AA1467,"$",""))
)</f>
        <v/>
      </c>
      <c r="AC1467">
        <v>9</v>
      </c>
      <c r="AD1467">
        <f>IF(LEN(TRIM(AC1467&amp;""))=0, "", VALUE(AC1467))</f>
        <v>9</v>
      </c>
      <c r="AE1467">
        <v>2</v>
      </c>
      <c r="AF1467">
        <f>IF(LEN(TRIM(AE1467&amp;""))=0, "", VALUE(AE1467))</f>
        <v>2</v>
      </c>
      <c r="AG1467">
        <v>0</v>
      </c>
      <c r="AH1467">
        <f>IF(
    OR(U1467&lt;0, W1467&lt;0, Y1467&lt;0, AA1467&lt;0),
        1,
        IF(LEN(TRIM(AG1467&amp;""))=0, "", AG1467)
)</f>
        <v>0</v>
      </c>
      <c r="AI1467" t="str">
        <f>IF(
    COUNT(Q1467,V1467,X1467,Z1467,AB1467)=0,
        "Not Usable",
    IF(
        COUNT(Q1467,V1467,X1467,Z1467,AB1467)&lt;5,
            "Incomplete",
            IF(
                MIN(Q1467,V1467,X1467,Z1467,AB1467)=0,
                    "Incomplete",
                    "Complete"
            )
    )
)</f>
        <v>Incomplete</v>
      </c>
    </row>
    <row r="1468" spans="1:35" x14ac:dyDescent="0.3">
      <c r="A1468">
        <v>10734</v>
      </c>
      <c r="B1468" s="6">
        <v>45403.019675925927</v>
      </c>
      <c r="C1468" s="3">
        <f>INT(B1468)</f>
        <v>45403</v>
      </c>
      <c r="D1468" s="2">
        <f>MOD(B1468,1)</f>
        <v>1.9675925927003846E-2</v>
      </c>
      <c r="E1468">
        <v>52</v>
      </c>
      <c r="F1468" t="s">
        <v>33</v>
      </c>
      <c r="G1468" t="str">
        <f xml:space="preserve"> PROPER(TRIM(CLEAN(SUBSTITUTE(F1468,CHAR(160)," "))))</f>
        <v>South</v>
      </c>
      <c r="H1468" t="s">
        <v>17</v>
      </c>
      <c r="I1468" t="str">
        <f>PROPER(TRIM(CLEAN((SUBSTITUTE(H1468,"-"," ")))))</f>
        <v>Online</v>
      </c>
      <c r="J1468">
        <v>19427</v>
      </c>
      <c r="K1468" t="s">
        <v>14</v>
      </c>
      <c r="L1468" t="str">
        <f xml:space="preserve"> PROPER(TRIM(CLEAN(SUBSTITUTE(K1468,CHAR(160)," "))))</f>
        <v>Consumer</v>
      </c>
      <c r="M1468" t="s">
        <v>19</v>
      </c>
      <c r="N1468" t="str">
        <f xml:space="preserve"> PROPER(TRIM(CLEAN(SUBSTITUTE(M1468,CHAR(160)," "))))</f>
        <v>Apparel</v>
      </c>
      <c r="O1468" t="s">
        <v>41</v>
      </c>
      <c r="P1468" t="str">
        <f>IF(LEN(TRIM(Table1[[#This Row],[subcategory]]&amp;""))=0,"Unknown", PROPER(TRIM(Table1[[#This Row],[subcategory]])))</f>
        <v>Shoes</v>
      </c>
      <c r="Q1468">
        <v>152.59</v>
      </c>
      <c r="R1468" s="1">
        <f>IF(LEN(TRIM(Q1468&amp;""))=0, "", VALUE(SUBSTITUTE(Q1468,"$","")))</f>
        <v>152.59</v>
      </c>
      <c r="S1468">
        <v>3</v>
      </c>
      <c r="T1468">
        <f>IF(LEN(TRIM(S1468&amp;""))=0, "", VALUE(S1468))</f>
        <v>3</v>
      </c>
      <c r="U1468">
        <v>457.77</v>
      </c>
      <c r="V1468" s="1">
        <f>IF(LEN(TRIM(U1468&amp;""))=0, "", VALUE(SUBSTITUTE(U1468,"$","")))</f>
        <v>457.77</v>
      </c>
      <c r="W1468" s="1">
        <v>401.46429000000001</v>
      </c>
      <c r="X1468" s="1">
        <f>IF(LEN(TRIM(W1468&amp;""))=0, "", VALUE(SUBSTITUTE(W1468,"$","")))</f>
        <v>401.46429000000001</v>
      </c>
      <c r="Y1468" s="5" t="s">
        <v>6232</v>
      </c>
      <c r="Z1468" s="4" cm="1">
        <f t="array" ref="Z1468">IF(
    LEN(TRIM(Y1468&amp;""))=0,
        IF(AND(ISNUMBER(net_sales_clean), ISNUMBER(profit_clean)),
            net_sales_clean - profit_clean,
            ""
        ),
    VALUE(SUBSTITUTE(Y1468,"$",""))
)</f>
        <v>304.301035477575</v>
      </c>
      <c r="AA1468" s="5" t="s">
        <v>6231</v>
      </c>
      <c r="AB1468" s="4" cm="1">
        <f t="array" ref="AB1468">IF(
    LEN(TRIM(AA1468&amp;""))=0,
        IF(AND(ISNUMBER(net_sales_clean), ISNUMBER(cost_clean)),
            net_sales_clean - cost_clean,
            ""
        ),
    VALUE(SUBSTITUTE(AA1468,"$",""))
)</f>
        <v>97.163254522424296</v>
      </c>
      <c r="AC1468">
        <v>1</v>
      </c>
      <c r="AD1468">
        <f>IF(LEN(TRIM(AC1468&amp;""))=0, "", VALUE(AC1468))</f>
        <v>1</v>
      </c>
      <c r="AE1468">
        <v>2</v>
      </c>
      <c r="AF1468">
        <f>IF(LEN(TRIM(AE1468&amp;""))=0, "", VALUE(AE1468))</f>
        <v>2</v>
      </c>
      <c r="AG1468">
        <v>0</v>
      </c>
      <c r="AH1468">
        <f>IF(
    OR(U1468&lt;0, W1468&lt;0, Y1468&lt;0, AA1468&lt;0),
        1,
        IF(LEN(TRIM(AG1468&amp;""))=0, "", AG1468)
)</f>
        <v>0</v>
      </c>
      <c r="AI1468" t="str">
        <f>IF(
    COUNT(Q1468,V1468,X1468,Z1468,AB1468)=0,
        "Not Usable",
    IF(
        COUNT(Q1468,V1468,X1468,Z1468,AB1468)&lt;5,
            "Incomplete",
            IF(
                MIN(Q1468,V1468,X1468,Z1468,AB1468)=0,
                    "Incomplete",
                    "Complete"
            )
    )
)</f>
        <v>Complete</v>
      </c>
    </row>
    <row r="1469" spans="1:35" x14ac:dyDescent="0.3">
      <c r="A1469">
        <v>42217</v>
      </c>
      <c r="B1469" s="6">
        <v>45424.164814814816</v>
      </c>
      <c r="C1469" s="3">
        <f>INT(B1469)</f>
        <v>45424</v>
      </c>
      <c r="D1469" s="2">
        <f>MOD(B1469,1)</f>
        <v>0.16481481481605442</v>
      </c>
      <c r="E1469">
        <v>11</v>
      </c>
      <c r="F1469" t="s">
        <v>13</v>
      </c>
      <c r="G1469" t="str">
        <f xml:space="preserve"> PROPER(TRIM(CLEAN(SUBSTITUTE(F1469,CHAR(160)," "))))</f>
        <v>Northeast</v>
      </c>
      <c r="H1469" t="s">
        <v>17</v>
      </c>
      <c r="I1469" t="str">
        <f>PROPER(TRIM(CLEAN((SUBSTITUTE(H1469,"-"," ")))))</f>
        <v>Online</v>
      </c>
      <c r="J1469">
        <v>11009</v>
      </c>
      <c r="K1469" t="s">
        <v>2</v>
      </c>
      <c r="L1469" t="str">
        <f xml:space="preserve"> PROPER(TRIM(CLEAN(SUBSTITUTE(K1469,CHAR(160)," "))))</f>
        <v>Home Office</v>
      </c>
      <c r="M1469" t="s">
        <v>16</v>
      </c>
      <c r="N1469" t="str">
        <f xml:space="preserve"> PROPER(TRIM(CLEAN(SUBSTITUTE(M1469,CHAR(160)," "))))</f>
        <v>Grocery</v>
      </c>
      <c r="O1469" t="s">
        <v>28</v>
      </c>
      <c r="P1469" t="str">
        <f>IF(LEN(TRIM(Table1[[#This Row],[subcategory]]&amp;""))=0,"Unknown", PROPER(TRIM(Table1[[#This Row],[subcategory]])))</f>
        <v>Pantry</v>
      </c>
      <c r="Q1469">
        <v>89.87</v>
      </c>
      <c r="R1469" s="1">
        <f>IF(LEN(TRIM(Q1469&amp;""))=0, "", VALUE(SUBSTITUTE(Q1469,"$","")))</f>
        <v>89.87</v>
      </c>
      <c r="S1469">
        <v>1</v>
      </c>
      <c r="T1469">
        <f>IF(LEN(TRIM(S1469&amp;""))=0, "", VALUE(S1469))</f>
        <v>1</v>
      </c>
      <c r="U1469">
        <v>89.87</v>
      </c>
      <c r="V1469" s="1">
        <f>IF(LEN(TRIM(U1469&amp;""))=0, "", VALUE(SUBSTITUTE(U1469,"$","")))</f>
        <v>89.87</v>
      </c>
      <c r="W1469" s="4" t="s">
        <v>6230</v>
      </c>
      <c r="X1469" s="4">
        <f>IF(LEN(TRIM(W1469&amp;""))=0, "", VALUE(SUBSTITUTE(W1469,"$","")))</f>
        <v>85.915719999999993</v>
      </c>
      <c r="Y1469">
        <v>66.757340637660704</v>
      </c>
      <c r="Z1469" s="1" cm="1">
        <f t="array" ref="Z1469">IF(
    LEN(TRIM(Y1469&amp;""))=0,
        IF(AND(ISNUMBER(net_sales_clean), ISNUMBER(profit_clean)),
            net_sales_clean - profit_clean,
            ""
        ),
    VALUE(SUBSTITUTE(Y1469,"$",""))
)</f>
        <v>66.757340637660704</v>
      </c>
      <c r="AA1469" s="5" t="s">
        <v>6229</v>
      </c>
      <c r="AB1469" s="4" cm="1">
        <f t="array" ref="AB1469">IF(
    LEN(TRIM(AA1469&amp;""))=0,
        IF(AND(ISNUMBER(net_sales_clean), ISNUMBER(cost_clean)),
            net_sales_clean - cost_clean,
            ""
        ),
    VALUE(SUBSTITUTE(AA1469,"$",""))
)</f>
        <v>19.1583793623393</v>
      </c>
      <c r="AC1469">
        <v>9</v>
      </c>
      <c r="AD1469">
        <f>IF(LEN(TRIM(AC1469&amp;""))=0, "", VALUE(AC1469))</f>
        <v>9</v>
      </c>
      <c r="AE1469">
        <v>2</v>
      </c>
      <c r="AF1469">
        <f>IF(LEN(TRIM(AE1469&amp;""))=0, "", VALUE(AE1469))</f>
        <v>2</v>
      </c>
      <c r="AG1469">
        <v>0</v>
      </c>
      <c r="AH1469">
        <f>IF(
    OR(U1469&lt;0, W1469&lt;0, Y1469&lt;0, AA1469&lt;0),
        1,
        IF(LEN(TRIM(AG1469&amp;""))=0, "", AG1469)
)</f>
        <v>0</v>
      </c>
      <c r="AI1469" t="str">
        <f>IF(
    COUNT(Q1469,V1469,X1469,Z1469,AB1469)=0,
        "Not Usable",
    IF(
        COUNT(Q1469,V1469,X1469,Z1469,AB1469)&lt;5,
            "Incomplete",
            IF(
                MIN(Q1469,V1469,X1469,Z1469,AB1469)=0,
                    "Incomplete",
                    "Complete"
            )
    )
)</f>
        <v>Complete</v>
      </c>
    </row>
    <row r="1470" spans="1:35" x14ac:dyDescent="0.3">
      <c r="A1470">
        <v>38450</v>
      </c>
      <c r="B1470" s="6">
        <v>44996.288425925923</v>
      </c>
      <c r="C1470" s="3">
        <f>INT(B1470)</f>
        <v>44996</v>
      </c>
      <c r="D1470" s="2">
        <f>MOD(B1470,1)</f>
        <v>0.28842592592263827</v>
      </c>
      <c r="E1470">
        <v>72</v>
      </c>
      <c r="F1470" t="s">
        <v>15</v>
      </c>
      <c r="G1470" t="str">
        <f xml:space="preserve"> PROPER(TRIM(CLEAN(SUBSTITUTE(F1470,CHAR(160)," "))))</f>
        <v>West</v>
      </c>
      <c r="H1470" t="s">
        <v>7</v>
      </c>
      <c r="I1470" t="str">
        <f>PROPER(TRIM(CLEAN((SUBSTITUTE(H1470,"-"," ")))))</f>
        <v>In Store</v>
      </c>
      <c r="J1470">
        <v>10380</v>
      </c>
      <c r="K1470" t="s">
        <v>6</v>
      </c>
      <c r="L1470" t="str">
        <f xml:space="preserve"> PROPER(TRIM(CLEAN(SUBSTITUTE(K1470,CHAR(160)," "))))</f>
        <v>Corporate</v>
      </c>
      <c r="M1470" t="s">
        <v>9</v>
      </c>
      <c r="N1470" t="str">
        <f xml:space="preserve"> PROPER(TRIM(CLEAN(SUBSTITUTE(M1470,CHAR(160)," "))))</f>
        <v>Home</v>
      </c>
      <c r="O1470" t="s">
        <v>36</v>
      </c>
      <c r="P1470" t="str">
        <f>IF(LEN(TRIM(Table1[[#This Row],[subcategory]]&amp;""))=0,"Unknown", PROPER(TRIM(Table1[[#This Row],[subcategory]])))</f>
        <v>Bedding</v>
      </c>
      <c r="Q1470">
        <v>163.63</v>
      </c>
      <c r="R1470" s="1">
        <f>IF(LEN(TRIM(Q1470&amp;""))=0, "", VALUE(SUBSTITUTE(Q1470,"$","")))</f>
        <v>163.63</v>
      </c>
      <c r="S1470">
        <v>1</v>
      </c>
      <c r="T1470">
        <f>IF(LEN(TRIM(S1470&amp;""))=0, "", VALUE(S1470))</f>
        <v>1</v>
      </c>
      <c r="U1470">
        <v>163.63</v>
      </c>
      <c r="V1470" s="1">
        <f>IF(LEN(TRIM(U1470&amp;""))=0, "", VALUE(SUBSTITUTE(U1470,"$","")))</f>
        <v>163.63</v>
      </c>
      <c r="W1470" s="4" t="s">
        <v>6228</v>
      </c>
      <c r="X1470" s="4">
        <f>IF(LEN(TRIM(W1470&amp;""))=0, "", VALUE(SUBSTITUTE(W1470,"$","")))</f>
        <v>110.286619999999</v>
      </c>
      <c r="Y1470" s="5" t="s">
        <v>6227</v>
      </c>
      <c r="Z1470" s="4" cm="1">
        <f t="array" ref="Z1470">IF(
    LEN(TRIM(Y1470&amp;""))=0,
        IF(AND(ISNUMBER(net_sales_clean), ISNUMBER(profit_clean)),
            net_sales_clean - profit_clean,
            ""
        ),
    VALUE(SUBSTITUTE(Y1470,"$",""))
)</f>
        <v>67.983053231141497</v>
      </c>
      <c r="AA1470" s="5" t="s">
        <v>6226</v>
      </c>
      <c r="AB1470" s="4" cm="1">
        <f t="array" ref="AB1470">IF(
    LEN(TRIM(AA1470&amp;""))=0,
        IF(AND(ISNUMBER(net_sales_clean), ISNUMBER(cost_clean)),
            net_sales_clean - cost_clean,
            ""
        ),
    VALUE(SUBSTITUTE(AA1470,"$",""))
)</f>
        <v>42.303566768858403</v>
      </c>
      <c r="AC1470">
        <v>2</v>
      </c>
      <c r="AD1470">
        <f>IF(LEN(TRIM(AC1470&amp;""))=0, "", VALUE(AC1470))</f>
        <v>2</v>
      </c>
      <c r="AE1470">
        <v>3</v>
      </c>
      <c r="AF1470">
        <f>IF(LEN(TRIM(AE1470&amp;""))=0, "", VALUE(AE1470))</f>
        <v>3</v>
      </c>
      <c r="AG1470">
        <v>0</v>
      </c>
      <c r="AH1470">
        <f>IF(
    OR(U1470&lt;0, W1470&lt;0, Y1470&lt;0, AA1470&lt;0),
        1,
        IF(LEN(TRIM(AG1470&amp;""))=0, "", AG1470)
)</f>
        <v>0</v>
      </c>
      <c r="AI1470" t="str">
        <f>IF(
    COUNT(Q1470,V1470,X1470,Z1470,AB1470)=0,
        "Not Usable",
    IF(
        COUNT(Q1470,V1470,X1470,Z1470,AB1470)&lt;5,
            "Incomplete",
            IF(
                MIN(Q1470,V1470,X1470,Z1470,AB1470)=0,
                    "Incomplete",
                    "Complete"
            )
    )
)</f>
        <v>Complete</v>
      </c>
    </row>
    <row r="1471" spans="1:35" x14ac:dyDescent="0.3">
      <c r="A1471">
        <v>35205</v>
      </c>
      <c r="B1471" s="6">
        <v>45518.814212962963</v>
      </c>
      <c r="C1471" s="3">
        <f>INT(B1471)</f>
        <v>45518</v>
      </c>
      <c r="D1471" s="2">
        <f>MOD(B1471,1)</f>
        <v>0.81421296296321088</v>
      </c>
      <c r="E1471">
        <v>74</v>
      </c>
      <c r="F1471" t="s">
        <v>15</v>
      </c>
      <c r="G1471" t="str">
        <f xml:space="preserve"> PROPER(TRIM(CLEAN(SUBSTITUTE(F1471,CHAR(160)," "))))</f>
        <v>West</v>
      </c>
      <c r="H1471" t="s">
        <v>17</v>
      </c>
      <c r="I1471" t="str">
        <f>PROPER(TRIM(CLEAN((SUBSTITUTE(H1471,"-"," ")))))</f>
        <v>Online</v>
      </c>
      <c r="J1471">
        <v>5774</v>
      </c>
      <c r="K1471" t="s">
        <v>2</v>
      </c>
      <c r="L1471" t="str">
        <f xml:space="preserve"> PROPER(TRIM(CLEAN(SUBSTITUTE(K1471,CHAR(160)," "))))</f>
        <v>Home Office</v>
      </c>
      <c r="M1471" t="s">
        <v>19</v>
      </c>
      <c r="N1471" t="str">
        <f xml:space="preserve"> PROPER(TRIM(CLEAN(SUBSTITUTE(M1471,CHAR(160)," "))))</f>
        <v>Apparel</v>
      </c>
      <c r="O1471" t="s">
        <v>41</v>
      </c>
      <c r="P1471" t="str">
        <f>IF(LEN(TRIM(Table1[[#This Row],[subcategory]]&amp;""))=0,"Unknown", PROPER(TRIM(Table1[[#This Row],[subcategory]])))</f>
        <v>Shoes</v>
      </c>
      <c r="R1471" s="1" t="str">
        <f>IF(LEN(TRIM(Q1471&amp;""))=0, "", VALUE(SUBSTITUTE(Q1471,"$","")))</f>
        <v/>
      </c>
      <c r="S1471">
        <v>4</v>
      </c>
      <c r="T1471">
        <f>IF(LEN(TRIM(S1471&amp;""))=0, "", VALUE(S1471))</f>
        <v>4</v>
      </c>
      <c r="V1471" s="1" t="str">
        <f>IF(LEN(TRIM(U1471&amp;""))=0, "", VALUE(SUBSTITUTE(U1471,"$","")))</f>
        <v/>
      </c>
      <c r="X1471" s="1" t="str">
        <f>IF(LEN(TRIM(W1471&amp;""))=0, "", VALUE(SUBSTITUTE(W1471,"$","")))</f>
        <v/>
      </c>
      <c r="Z1471" s="1" t="str" cm="1">
        <f t="array" ref="Z1471">IF(
    LEN(TRIM(Y1471&amp;""))=0,
        IF(AND(ISNUMBER(net_sales_clean), ISNUMBER(profit_clean)),
            net_sales_clean - profit_clean,
            ""
        ),
    VALUE(SUBSTITUTE(Y1471,"$",""))
)</f>
        <v/>
      </c>
      <c r="AB1471" s="1" t="str" cm="1">
        <f t="array" ref="AB1471">IF(
    LEN(TRIM(AA1471&amp;""))=0,
        IF(AND(ISNUMBER(net_sales_clean), ISNUMBER(cost_clean)),
            net_sales_clean - cost_clean,
            ""
        ),
    VALUE(SUBSTITUTE(AA1471,"$",""))
)</f>
        <v/>
      </c>
      <c r="AC1471">
        <v>7</v>
      </c>
      <c r="AD1471">
        <f>IF(LEN(TRIM(AC1471&amp;""))=0, "", VALUE(AC1471))</f>
        <v>7</v>
      </c>
      <c r="AE1471">
        <v>2</v>
      </c>
      <c r="AF1471">
        <f>IF(LEN(TRIM(AE1471&amp;""))=0, "", VALUE(AE1471))</f>
        <v>2</v>
      </c>
      <c r="AG1471">
        <v>0</v>
      </c>
      <c r="AH1471">
        <f>IF(
    OR(U1471&lt;0, W1471&lt;0, Y1471&lt;0, AA1471&lt;0),
        1,
        IF(LEN(TRIM(AG1471&amp;""))=0, "", AG1471)
)</f>
        <v>0</v>
      </c>
      <c r="AI1471" t="str">
        <f>IF(
    COUNT(Q1471,V1471,X1471,Z1471,AB1471)=0,
        "Not Usable",
    IF(
        COUNT(Q1471,V1471,X1471,Z1471,AB1471)&lt;5,
            "Incomplete",
            IF(
                MIN(Q1471,V1471,X1471,Z1471,AB1471)=0,
                    "Incomplete",
                    "Complete"
            )
    )
)</f>
        <v>Not Usable</v>
      </c>
    </row>
    <row r="1472" spans="1:35" x14ac:dyDescent="0.3">
      <c r="A1472">
        <v>54622</v>
      </c>
      <c r="B1472" s="6">
        <v>45241.875509259262</v>
      </c>
      <c r="C1472" s="3">
        <f>INT(B1472)</f>
        <v>45241</v>
      </c>
      <c r="D1472" s="2">
        <f>MOD(B1472,1)</f>
        <v>0.87550925926188938</v>
      </c>
      <c r="E1472">
        <v>9</v>
      </c>
      <c r="F1472" t="s">
        <v>15</v>
      </c>
      <c r="G1472" t="str">
        <f xml:space="preserve"> PROPER(TRIM(CLEAN(SUBSTITUTE(F1472,CHAR(160)," "))))</f>
        <v>West</v>
      </c>
      <c r="H1472" t="s">
        <v>30</v>
      </c>
      <c r="I1472" t="str">
        <f>PROPER(TRIM(CLEAN((SUBSTITUTE(H1472,"-"," ")))))</f>
        <v>Mobile App</v>
      </c>
      <c r="J1472">
        <v>21290</v>
      </c>
      <c r="K1472" t="s">
        <v>14</v>
      </c>
      <c r="L1472" t="str">
        <f xml:space="preserve"> PROPER(TRIM(CLEAN(SUBSTITUTE(K1472,CHAR(160)," "))))</f>
        <v>Consumer</v>
      </c>
      <c r="M1472" t="s">
        <v>16</v>
      </c>
      <c r="N1472" t="str">
        <f xml:space="preserve"> PROPER(TRIM(CLEAN(SUBSTITUTE(M1472,CHAR(160)," "))))</f>
        <v>Grocery</v>
      </c>
      <c r="O1472" t="s">
        <v>24</v>
      </c>
      <c r="P1472" t="str">
        <f>IF(LEN(TRIM(Table1[[#This Row],[subcategory]]&amp;""))=0,"Unknown", PROPER(TRIM(Table1[[#This Row],[subcategory]])))</f>
        <v>Snacks</v>
      </c>
      <c r="Q1472">
        <v>82.05</v>
      </c>
      <c r="R1472" s="1">
        <f>IF(LEN(TRIM(Q1472&amp;""))=0, "", VALUE(SUBSTITUTE(Q1472,"$","")))</f>
        <v>82.05</v>
      </c>
      <c r="S1472">
        <v>2</v>
      </c>
      <c r="T1472">
        <f>IF(LEN(TRIM(S1472&amp;""))=0, "", VALUE(S1472))</f>
        <v>2</v>
      </c>
      <c r="U1472">
        <v>164.1</v>
      </c>
      <c r="V1472" s="1">
        <f>IF(LEN(TRIM(U1472&amp;""))=0, "", VALUE(SUBSTITUTE(U1472,"$","")))</f>
        <v>164.1</v>
      </c>
      <c r="W1472" s="4" t="s">
        <v>6225</v>
      </c>
      <c r="X1472" s="4">
        <f>IF(LEN(TRIM(W1472&amp;""))=0, "", VALUE(SUBSTITUTE(W1472,"$","")))</f>
        <v>134.06969999999899</v>
      </c>
      <c r="Z1472" s="1" t="str" cm="1">
        <f t="array" ref="Z1472">IF(
    LEN(TRIM(Y1472&amp;""))=0,
        IF(AND(ISNUMBER(net_sales_clean), ISNUMBER(profit_clean)),
            net_sales_clean - profit_clean,
            ""
        ),
    VALUE(SUBSTITUTE(Y1472,"$",""))
)</f>
        <v/>
      </c>
      <c r="AB1472" s="1" t="str" cm="1">
        <f t="array" ref="AB1472">IF(
    LEN(TRIM(AA1472&amp;""))=0,
        IF(AND(ISNUMBER(net_sales_clean), ISNUMBER(cost_clean)),
            net_sales_clean - cost_clean,
            ""
        ),
    VALUE(SUBSTITUTE(AA1472,"$",""))
)</f>
        <v/>
      </c>
      <c r="AC1472">
        <v>0</v>
      </c>
      <c r="AD1472">
        <f>IF(LEN(TRIM(AC1472&amp;""))=0, "", VALUE(AC1472))</f>
        <v>0</v>
      </c>
      <c r="AE1472">
        <v>4</v>
      </c>
      <c r="AF1472">
        <f>IF(LEN(TRIM(AE1472&amp;""))=0, "", VALUE(AE1472))</f>
        <v>4</v>
      </c>
      <c r="AG1472">
        <v>0</v>
      </c>
      <c r="AH1472">
        <f>IF(
    OR(U1472&lt;0, W1472&lt;0, Y1472&lt;0, AA1472&lt;0),
        1,
        IF(LEN(TRIM(AG1472&amp;""))=0, "", AG1472)
)</f>
        <v>0</v>
      </c>
      <c r="AI1472" t="str">
        <f>IF(
    COUNT(Q1472,V1472,X1472,Z1472,AB1472)=0,
        "Not Usable",
    IF(
        COUNT(Q1472,V1472,X1472,Z1472,AB1472)&lt;5,
            "Incomplete",
            IF(
                MIN(Q1472,V1472,X1472,Z1472,AB1472)=0,
                    "Incomplete",
                    "Complete"
            )
    )
)</f>
        <v>Incomplete</v>
      </c>
    </row>
    <row r="1473" spans="1:35" x14ac:dyDescent="0.3">
      <c r="A1473">
        <v>26162</v>
      </c>
      <c r="B1473" s="6">
        <v>45815.612893518519</v>
      </c>
      <c r="C1473" s="3">
        <f>INT(B1473)</f>
        <v>45815</v>
      </c>
      <c r="D1473" s="2">
        <f>MOD(B1473,1)</f>
        <v>0.61289351851883112</v>
      </c>
      <c r="E1473">
        <v>42</v>
      </c>
      <c r="F1473" t="s">
        <v>15</v>
      </c>
      <c r="G1473" t="str">
        <f xml:space="preserve"> PROPER(TRIM(CLEAN(SUBSTITUTE(F1473,CHAR(160)," "))))</f>
        <v>West</v>
      </c>
      <c r="H1473" t="s">
        <v>7</v>
      </c>
      <c r="I1473" t="str">
        <f>PROPER(TRIM(CLEAN((SUBSTITUTE(H1473,"-"," ")))))</f>
        <v>In Store</v>
      </c>
      <c r="J1473">
        <v>3138</v>
      </c>
      <c r="K1473" t="s">
        <v>6</v>
      </c>
      <c r="L1473" t="str">
        <f xml:space="preserve"> PROPER(TRIM(CLEAN(SUBSTITUTE(K1473,CHAR(160)," "))))</f>
        <v>Corporate</v>
      </c>
      <c r="M1473" t="s">
        <v>16</v>
      </c>
      <c r="N1473" t="str">
        <f xml:space="preserve"> PROPER(TRIM(CLEAN(SUBSTITUTE(M1473,CHAR(160)," "))))</f>
        <v>Grocery</v>
      </c>
      <c r="O1473" t="s">
        <v>29</v>
      </c>
      <c r="P1473" t="str">
        <f>IF(LEN(TRIM(Table1[[#This Row],[subcategory]]&amp;""))=0,"Unknown", PROPER(TRIM(Table1[[#This Row],[subcategory]])))</f>
        <v>Beverages</v>
      </c>
      <c r="Q1473">
        <v>33.950000000000003</v>
      </c>
      <c r="R1473" s="1">
        <f>IF(LEN(TRIM(Q1473&amp;""))=0, "", VALUE(SUBSTITUTE(Q1473,"$","")))</f>
        <v>33.950000000000003</v>
      </c>
      <c r="S1473">
        <v>4</v>
      </c>
      <c r="T1473">
        <f>IF(LEN(TRIM(S1473&amp;""))=0, "", VALUE(S1473))</f>
        <v>4</v>
      </c>
      <c r="U1473">
        <v>135.80000000000001</v>
      </c>
      <c r="V1473" s="1">
        <f>IF(LEN(TRIM(U1473&amp;""))=0, "", VALUE(SUBSTITUTE(U1473,"$","")))</f>
        <v>135.80000000000001</v>
      </c>
      <c r="W1473" s="1">
        <v>70.208600000000004</v>
      </c>
      <c r="X1473" s="1">
        <f>IF(LEN(TRIM(W1473&amp;""))=0, "", VALUE(SUBSTITUTE(W1473,"$","")))</f>
        <v>70.208600000000004</v>
      </c>
      <c r="Y1473" s="5" t="s">
        <v>6224</v>
      </c>
      <c r="Z1473" s="4" cm="1">
        <f t="array" ref="Z1473">IF(
    LEN(TRIM(Y1473&amp;""))=0,
        IF(AND(ISNUMBER(net_sales_clean), ISNUMBER(profit_clean)),
            net_sales_clean - profit_clean,
            ""
        ),
    VALUE(SUBSTITUTE(Y1473,"$",""))
)</f>
        <v>41.171239178115101</v>
      </c>
      <c r="AA1473" s="5" t="s">
        <v>6223</v>
      </c>
      <c r="AB1473" s="4" cm="1">
        <f t="array" ref="AB1473">IF(
    LEN(TRIM(AA1473&amp;""))=0,
        IF(AND(ISNUMBER(net_sales_clean), ISNUMBER(cost_clean)),
            net_sales_clean - cost_clean,
            ""
        ),
    VALUE(SUBSTITUTE(AA1473,"$",""))
)</f>
        <v>29.0373608218848</v>
      </c>
      <c r="AC1473">
        <v>3</v>
      </c>
      <c r="AD1473">
        <f>IF(LEN(TRIM(AC1473&amp;""))=0, "", VALUE(AC1473))</f>
        <v>3</v>
      </c>
      <c r="AE1473">
        <v>1</v>
      </c>
      <c r="AF1473">
        <f>IF(LEN(TRIM(AE1473&amp;""))=0, "", VALUE(AE1473))</f>
        <v>1</v>
      </c>
      <c r="AG1473">
        <v>0</v>
      </c>
      <c r="AH1473">
        <f>IF(
    OR(U1473&lt;0, W1473&lt;0, Y1473&lt;0, AA1473&lt;0),
        1,
        IF(LEN(TRIM(AG1473&amp;""))=0, "", AG1473)
)</f>
        <v>0</v>
      </c>
      <c r="AI1473" t="str">
        <f>IF(
    COUNT(Q1473,V1473,X1473,Z1473,AB1473)=0,
        "Not Usable",
    IF(
        COUNT(Q1473,V1473,X1473,Z1473,AB1473)&lt;5,
            "Incomplete",
            IF(
                MIN(Q1473,V1473,X1473,Z1473,AB1473)=0,
                    "Incomplete",
                    "Complete"
            )
    )
)</f>
        <v>Complete</v>
      </c>
    </row>
    <row r="1474" spans="1:35" x14ac:dyDescent="0.3">
      <c r="A1474">
        <v>23201</v>
      </c>
      <c r="B1474" s="6">
        <v>44979.370532407411</v>
      </c>
      <c r="C1474" s="3">
        <f>INT(B1474)</f>
        <v>44979</v>
      </c>
      <c r="D1474" s="2">
        <f>MOD(B1474,1)</f>
        <v>0.37053240741079208</v>
      </c>
      <c r="E1474">
        <v>66</v>
      </c>
      <c r="F1474" t="s">
        <v>15</v>
      </c>
      <c r="G1474" t="str">
        <f xml:space="preserve"> PROPER(TRIM(CLEAN(SUBSTITUTE(F1474,CHAR(160)," "))))</f>
        <v>West</v>
      </c>
      <c r="H1474" t="s">
        <v>11</v>
      </c>
      <c r="I1474" t="str">
        <f>PROPER(TRIM(CLEAN((SUBSTITUTE(H1474,"-"," ")))))</f>
        <v>Online</v>
      </c>
      <c r="J1474">
        <v>16364</v>
      </c>
      <c r="K1474" t="s">
        <v>2</v>
      </c>
      <c r="L1474" t="str">
        <f xml:space="preserve"> PROPER(TRIM(CLEAN(SUBSTITUTE(K1474,CHAR(160)," "))))</f>
        <v>Home Office</v>
      </c>
      <c r="M1474" t="s">
        <v>1</v>
      </c>
      <c r="N1474" t="str">
        <f xml:space="preserve"> PROPER(TRIM(CLEAN(SUBSTITUTE(M1474,CHAR(160)," "))))</f>
        <v>Beauty</v>
      </c>
      <c r="P1474" t="str">
        <f>IF(LEN(TRIM(Table1[[#This Row],[subcategory]]&amp;""))=0,"Unknown", PROPER(TRIM(Table1[[#This Row],[subcategory]])))</f>
        <v>Unknown</v>
      </c>
      <c r="Q1474">
        <v>81.47</v>
      </c>
      <c r="R1474" s="1">
        <f>IF(LEN(TRIM(Q1474&amp;""))=0, "", VALUE(SUBSTITUTE(Q1474,"$","")))</f>
        <v>81.47</v>
      </c>
      <c r="S1474">
        <v>2</v>
      </c>
      <c r="T1474">
        <f>IF(LEN(TRIM(S1474&amp;""))=0, "", VALUE(S1474))</f>
        <v>2</v>
      </c>
      <c r="U1474">
        <v>162.94</v>
      </c>
      <c r="V1474" s="1">
        <f>IF(LEN(TRIM(U1474&amp;""))=0, "", VALUE(SUBSTITUTE(U1474,"$","")))</f>
        <v>162.94</v>
      </c>
      <c r="W1474" s="1">
        <v>97.11224</v>
      </c>
      <c r="X1474" s="1">
        <f>IF(LEN(TRIM(W1474&amp;""))=0, "", VALUE(SUBSTITUTE(W1474,"$","")))</f>
        <v>97.11224</v>
      </c>
      <c r="Y1474" s="5" t="s">
        <v>6222</v>
      </c>
      <c r="Z1474" s="4" cm="1">
        <f t="array" ref="Z1474">IF(
    LEN(TRIM(Y1474&amp;""))=0,
        IF(AND(ISNUMBER(net_sales_clean), ISNUMBER(profit_clean)),
            net_sales_clean - profit_clean,
            ""
        ),
    VALUE(SUBSTITUTE(Y1474,"$",""))
)</f>
        <v>56.7704152201132</v>
      </c>
      <c r="AA1474" s="5" t="s">
        <v>6221</v>
      </c>
      <c r="AB1474" s="4" cm="1">
        <f t="array" ref="AB1474">IF(
    LEN(TRIM(AA1474&amp;""))=0,
        IF(AND(ISNUMBER(net_sales_clean), ISNUMBER(cost_clean)),
            net_sales_clean - cost_clean,
            ""
        ),
    VALUE(SUBSTITUTE(AA1474,"$",""))
)</f>
        <v>40.3418247798867</v>
      </c>
      <c r="AC1474">
        <v>3</v>
      </c>
      <c r="AD1474">
        <f>IF(LEN(TRIM(AC1474&amp;""))=0, "", VALUE(AC1474))</f>
        <v>3</v>
      </c>
      <c r="AE1474">
        <v>4</v>
      </c>
      <c r="AF1474">
        <f>IF(LEN(TRIM(AE1474&amp;""))=0, "", VALUE(AE1474))</f>
        <v>4</v>
      </c>
      <c r="AG1474">
        <v>0</v>
      </c>
      <c r="AH1474">
        <f>IF(
    OR(U1474&lt;0, W1474&lt;0, Y1474&lt;0, AA1474&lt;0),
        1,
        IF(LEN(TRIM(AG1474&amp;""))=0, "", AG1474)
)</f>
        <v>0</v>
      </c>
      <c r="AI1474" t="str">
        <f>IF(
    COUNT(Q1474,V1474,X1474,Z1474,AB1474)=0,
        "Not Usable",
    IF(
        COUNT(Q1474,V1474,X1474,Z1474,AB1474)&lt;5,
            "Incomplete",
            IF(
                MIN(Q1474,V1474,X1474,Z1474,AB1474)=0,
                    "Incomplete",
                    "Complete"
            )
    )
)</f>
        <v>Complete</v>
      </c>
    </row>
    <row r="1475" spans="1:35" x14ac:dyDescent="0.3">
      <c r="A1475">
        <v>37144</v>
      </c>
      <c r="B1475" s="6">
        <v>45560.733599537038</v>
      </c>
      <c r="C1475" s="3">
        <f>INT(B1475)</f>
        <v>45560</v>
      </c>
      <c r="D1475" s="2">
        <f>MOD(B1475,1)</f>
        <v>0.73359953703766223</v>
      </c>
      <c r="E1475">
        <v>54</v>
      </c>
      <c r="F1475" t="s">
        <v>21</v>
      </c>
      <c r="G1475" t="str">
        <f xml:space="preserve"> PROPER(TRIM(CLEAN(SUBSTITUTE(F1475,CHAR(160)," "))))</f>
        <v>Midwest</v>
      </c>
      <c r="H1475" t="s">
        <v>17</v>
      </c>
      <c r="I1475" t="str">
        <f>PROPER(TRIM(CLEAN((SUBSTITUTE(H1475,"-"," ")))))</f>
        <v>Online</v>
      </c>
      <c r="J1475">
        <v>2021</v>
      </c>
      <c r="K1475" t="s">
        <v>10</v>
      </c>
      <c r="L1475" t="str">
        <f xml:space="preserve"> PROPER(TRIM(CLEAN(SUBSTITUTE(K1475,CHAR(160)," "))))</f>
        <v>Consumer</v>
      </c>
      <c r="M1475" t="s">
        <v>19</v>
      </c>
      <c r="N1475" t="str">
        <f xml:space="preserve"> PROPER(TRIM(CLEAN(SUBSTITUTE(M1475,CHAR(160)," "))))</f>
        <v>Apparel</v>
      </c>
      <c r="O1475" t="s">
        <v>18</v>
      </c>
      <c r="P1475" t="str">
        <f>IF(LEN(TRIM(Table1[[#This Row],[subcategory]]&amp;""))=0,"Unknown", PROPER(TRIM(Table1[[#This Row],[subcategory]])))</f>
        <v>Men</v>
      </c>
      <c r="R1475" s="1" t="str">
        <f>IF(LEN(TRIM(Q1475&amp;""))=0, "", VALUE(SUBSTITUTE(Q1475,"$","")))</f>
        <v/>
      </c>
      <c r="S1475">
        <v>1</v>
      </c>
      <c r="T1475">
        <f>IF(LEN(TRIM(S1475&amp;""))=0, "", VALUE(S1475))</f>
        <v>1</v>
      </c>
      <c r="V1475" s="1" t="str">
        <f>IF(LEN(TRIM(U1475&amp;""))=0, "", VALUE(SUBSTITUTE(U1475,"$","")))</f>
        <v/>
      </c>
      <c r="X1475" s="1" t="str">
        <f>IF(LEN(TRIM(W1475&amp;""))=0, "", VALUE(SUBSTITUTE(W1475,"$","")))</f>
        <v/>
      </c>
      <c r="Z1475" s="1" t="str" cm="1">
        <f t="array" ref="Z1475">IF(
    LEN(TRIM(Y1475&amp;""))=0,
        IF(AND(ISNUMBER(net_sales_clean), ISNUMBER(profit_clean)),
            net_sales_clean - profit_clean,
            ""
        ),
    VALUE(SUBSTITUTE(Y1475,"$",""))
)</f>
        <v/>
      </c>
      <c r="AB1475" s="1" t="str" cm="1">
        <f t="array" ref="AB1475">IF(
    LEN(TRIM(AA1475&amp;""))=0,
        IF(AND(ISNUMBER(net_sales_clean), ISNUMBER(cost_clean)),
            net_sales_clean - cost_clean,
            ""
        ),
    VALUE(SUBSTITUTE(AA1475,"$",""))
)</f>
        <v/>
      </c>
      <c r="AC1475">
        <v>7</v>
      </c>
      <c r="AD1475">
        <f>IF(LEN(TRIM(AC1475&amp;""))=0, "", VALUE(AC1475))</f>
        <v>7</v>
      </c>
      <c r="AE1475">
        <v>5</v>
      </c>
      <c r="AF1475">
        <f>IF(LEN(TRIM(AE1475&amp;""))=0, "", VALUE(AE1475))</f>
        <v>5</v>
      </c>
      <c r="AG1475">
        <v>0</v>
      </c>
      <c r="AH1475">
        <f>IF(
    OR(U1475&lt;0, W1475&lt;0, Y1475&lt;0, AA1475&lt;0),
        1,
        IF(LEN(TRIM(AG1475&amp;""))=0, "", AG1475)
)</f>
        <v>0</v>
      </c>
      <c r="AI1475" t="str">
        <f>IF(
    COUNT(Q1475,V1475,X1475,Z1475,AB1475)=0,
        "Not Usable",
    IF(
        COUNT(Q1475,V1475,X1475,Z1475,AB1475)&lt;5,
            "Incomplete",
            IF(
                MIN(Q1475,V1475,X1475,Z1475,AB1475)=0,
                    "Incomplete",
                    "Complete"
            )
    )
)</f>
        <v>Not Usable</v>
      </c>
    </row>
    <row r="1476" spans="1:35" x14ac:dyDescent="0.3">
      <c r="A1476">
        <v>44227</v>
      </c>
      <c r="B1476" s="6">
        <v>45792.610405092593</v>
      </c>
      <c r="C1476" s="3">
        <f>INT(B1476)</f>
        <v>45792</v>
      </c>
      <c r="D1476" s="2">
        <f>MOD(B1476,1)</f>
        <v>0.61040509259328246</v>
      </c>
      <c r="E1476">
        <v>82</v>
      </c>
      <c r="F1476" t="s">
        <v>13</v>
      </c>
      <c r="G1476" t="str">
        <f xml:space="preserve"> PROPER(TRIM(CLEAN(SUBSTITUTE(F1476,CHAR(160)," "))))</f>
        <v>Northeast</v>
      </c>
      <c r="H1476" t="s">
        <v>11</v>
      </c>
      <c r="I1476" t="str">
        <f>PROPER(TRIM(CLEAN((SUBSTITUTE(H1476,"-"," ")))))</f>
        <v>Online</v>
      </c>
      <c r="J1476">
        <v>28781</v>
      </c>
      <c r="K1476" t="s">
        <v>6</v>
      </c>
      <c r="L1476" t="str">
        <f xml:space="preserve"> PROPER(TRIM(CLEAN(SUBSTITUTE(K1476,CHAR(160)," "))))</f>
        <v>Corporate</v>
      </c>
      <c r="M1476" t="s">
        <v>9</v>
      </c>
      <c r="N1476" t="str">
        <f xml:space="preserve"> PROPER(TRIM(CLEAN(SUBSTITUTE(M1476,CHAR(160)," "))))</f>
        <v>Home</v>
      </c>
      <c r="O1476" t="s">
        <v>32</v>
      </c>
      <c r="P1476" t="str">
        <f>IF(LEN(TRIM(Table1[[#This Row],[subcategory]]&amp;""))=0,"Unknown", PROPER(TRIM(Table1[[#This Row],[subcategory]])))</f>
        <v>Furniture</v>
      </c>
      <c r="Q1476">
        <v>250.27</v>
      </c>
      <c r="R1476" s="1">
        <f>IF(LEN(TRIM(Q1476&amp;""))=0, "", VALUE(SUBSTITUTE(Q1476,"$","")))</f>
        <v>250.27</v>
      </c>
      <c r="S1476">
        <v>1</v>
      </c>
      <c r="T1476">
        <f>IF(LEN(TRIM(S1476&amp;""))=0, "", VALUE(S1476))</f>
        <v>1</v>
      </c>
      <c r="U1476">
        <v>250.27</v>
      </c>
      <c r="V1476" s="1">
        <f>IF(LEN(TRIM(U1476&amp;""))=0, "", VALUE(SUBSTITUTE(U1476,"$","")))</f>
        <v>250.27</v>
      </c>
      <c r="W1476" s="1">
        <v>201.71762000000001</v>
      </c>
      <c r="X1476" s="1">
        <f>IF(LEN(TRIM(W1476&amp;""))=0, "", VALUE(SUBSTITUTE(W1476,"$","")))</f>
        <v>201.71762000000001</v>
      </c>
      <c r="Y1476" s="5" t="s">
        <v>6220</v>
      </c>
      <c r="Z1476" s="4" cm="1">
        <f t="array" ref="Z1476">IF(
    LEN(TRIM(Y1476&amp;""))=0,
        IF(AND(ISNUMBER(net_sales_clean), ISNUMBER(profit_clean)),
            net_sales_clean - profit_clean,
            ""
        ),
    VALUE(SUBSTITUTE(Y1476,"$",""))
)</f>
        <v>153.05299437436599</v>
      </c>
      <c r="AA1476" s="5" t="s">
        <v>6219</v>
      </c>
      <c r="AB1476" s="4" cm="1">
        <f t="array" ref="AB1476">IF(
    LEN(TRIM(AA1476&amp;""))=0,
        IF(AND(ISNUMBER(net_sales_clean), ISNUMBER(cost_clean)),
            net_sales_clean - cost_clean,
            ""
        ),
    VALUE(SUBSTITUTE(AA1476,"$",""))
)</f>
        <v>48.664625625633597</v>
      </c>
      <c r="AC1476">
        <v>1</v>
      </c>
      <c r="AD1476">
        <f>IF(LEN(TRIM(AC1476&amp;""))=0, "", VALUE(AC1476))</f>
        <v>1</v>
      </c>
      <c r="AE1476">
        <v>5</v>
      </c>
      <c r="AF1476">
        <f>IF(LEN(TRIM(AE1476&amp;""))=0, "", VALUE(AE1476))</f>
        <v>5</v>
      </c>
      <c r="AG1476">
        <v>0</v>
      </c>
      <c r="AH1476">
        <f>IF(
    OR(U1476&lt;0, W1476&lt;0, Y1476&lt;0, AA1476&lt;0),
        1,
        IF(LEN(TRIM(AG1476&amp;""))=0, "", AG1476)
)</f>
        <v>0</v>
      </c>
      <c r="AI1476" t="str">
        <f>IF(
    COUNT(Q1476,V1476,X1476,Z1476,AB1476)=0,
        "Not Usable",
    IF(
        COUNT(Q1476,V1476,X1476,Z1476,AB1476)&lt;5,
            "Incomplete",
            IF(
                MIN(Q1476,V1476,X1476,Z1476,AB1476)=0,
                    "Incomplete",
                    "Complete"
            )
    )
)</f>
        <v>Complete</v>
      </c>
    </row>
    <row r="1477" spans="1:35" x14ac:dyDescent="0.3">
      <c r="A1477">
        <v>5573</v>
      </c>
      <c r="B1477" s="6">
        <v>45375.707141203704</v>
      </c>
      <c r="C1477" s="3">
        <f>INT(B1477)</f>
        <v>45375</v>
      </c>
      <c r="D1477" s="2">
        <f>MOD(B1477,1)</f>
        <v>0.70714120370394085</v>
      </c>
      <c r="E1477">
        <v>35</v>
      </c>
      <c r="F1477" t="s">
        <v>15</v>
      </c>
      <c r="G1477" t="str">
        <f xml:space="preserve"> PROPER(TRIM(CLEAN(SUBSTITUTE(F1477,CHAR(160)," "))))</f>
        <v>West</v>
      </c>
      <c r="H1477" t="s">
        <v>7</v>
      </c>
      <c r="I1477" t="str">
        <f>PROPER(TRIM(CLEAN((SUBSTITUTE(H1477,"-"," ")))))</f>
        <v>In Store</v>
      </c>
      <c r="J1477">
        <v>15992</v>
      </c>
      <c r="K1477" t="s">
        <v>6</v>
      </c>
      <c r="L1477" t="str">
        <f xml:space="preserve"> PROPER(TRIM(CLEAN(SUBSTITUTE(K1477,CHAR(160)," "))))</f>
        <v>Corporate</v>
      </c>
      <c r="M1477" t="s">
        <v>1</v>
      </c>
      <c r="N1477" t="str">
        <f xml:space="preserve"> PROPER(TRIM(CLEAN(SUBSTITUTE(M1477,CHAR(160)," "))))</f>
        <v>Beauty</v>
      </c>
      <c r="O1477" t="s">
        <v>39</v>
      </c>
      <c r="P1477" t="str">
        <f>IF(LEN(TRIM(Table1[[#This Row],[subcategory]]&amp;""))=0,"Unknown", PROPER(TRIM(Table1[[#This Row],[subcategory]])))</f>
        <v>Fragrance</v>
      </c>
      <c r="Q1477">
        <v>87.52</v>
      </c>
      <c r="R1477" s="1">
        <f>IF(LEN(TRIM(Q1477&amp;""))=0, "", VALUE(SUBSTITUTE(Q1477,"$","")))</f>
        <v>87.52</v>
      </c>
      <c r="S1477">
        <v>2</v>
      </c>
      <c r="T1477">
        <f>IF(LEN(TRIM(S1477&amp;""))=0, "", VALUE(S1477))</f>
        <v>2</v>
      </c>
      <c r="U1477">
        <v>175.04</v>
      </c>
      <c r="V1477" s="1">
        <f>IF(LEN(TRIM(U1477&amp;""))=0, "", VALUE(SUBSTITUTE(U1477,"$","")))</f>
        <v>175.04</v>
      </c>
      <c r="W1477" s="1">
        <v>160.51168000000001</v>
      </c>
      <c r="X1477" s="1">
        <f>IF(LEN(TRIM(W1477&amp;""))=0, "", VALUE(SUBSTITUTE(W1477,"$","")))</f>
        <v>160.51168000000001</v>
      </c>
      <c r="Y1477" s="5" t="s">
        <v>6218</v>
      </c>
      <c r="Z1477" s="4" cm="1">
        <f t="array" ref="Z1477">IF(
    LEN(TRIM(Y1477&amp;""))=0,
        IF(AND(ISNUMBER(net_sales_clean), ISNUMBER(profit_clean)),
            net_sales_clean - profit_clean,
            ""
        ),
    VALUE(SUBSTITUTE(Y1477,"$",""))
)</f>
        <v>99.103951945812</v>
      </c>
      <c r="AA1477" s="5" t="s">
        <v>6217</v>
      </c>
      <c r="AB1477" s="4" cm="1">
        <f t="array" ref="AB1477">IF(
    LEN(TRIM(AA1477&amp;""))=0,
        IF(AND(ISNUMBER(net_sales_clean), ISNUMBER(cost_clean)),
            net_sales_clean - cost_clean,
            ""
        ),
    VALUE(SUBSTITUTE(AA1477,"$",""))
)</f>
        <v>61.407728054187899</v>
      </c>
      <c r="AC1477">
        <v>8</v>
      </c>
      <c r="AD1477">
        <f>IF(LEN(TRIM(AC1477&amp;""))=0, "", VALUE(AC1477))</f>
        <v>8</v>
      </c>
      <c r="AE1477">
        <v>2</v>
      </c>
      <c r="AF1477">
        <f>IF(LEN(TRIM(AE1477&amp;""))=0, "", VALUE(AE1477))</f>
        <v>2</v>
      </c>
      <c r="AG1477">
        <v>0</v>
      </c>
      <c r="AH1477">
        <f>IF(
    OR(U1477&lt;0, W1477&lt;0, Y1477&lt;0, AA1477&lt;0),
        1,
        IF(LEN(TRIM(AG1477&amp;""))=0, "", AG1477)
)</f>
        <v>0</v>
      </c>
      <c r="AI1477" t="str">
        <f>IF(
    COUNT(Q1477,V1477,X1477,Z1477,AB1477)=0,
        "Not Usable",
    IF(
        COUNT(Q1477,V1477,X1477,Z1477,AB1477)&lt;5,
            "Incomplete",
            IF(
                MIN(Q1477,V1477,X1477,Z1477,AB1477)=0,
                    "Incomplete",
                    "Complete"
            )
    )
)</f>
        <v>Complete</v>
      </c>
    </row>
    <row r="1478" spans="1:35" x14ac:dyDescent="0.3">
      <c r="A1478">
        <v>22679</v>
      </c>
      <c r="B1478" s="6">
        <v>45646.711782407408</v>
      </c>
      <c r="C1478" s="3">
        <f>INT(B1478)</f>
        <v>45646</v>
      </c>
      <c r="D1478" s="2">
        <f>MOD(B1478,1)</f>
        <v>0.71178240740846377</v>
      </c>
      <c r="E1478">
        <v>83</v>
      </c>
      <c r="F1478" t="s">
        <v>13</v>
      </c>
      <c r="G1478" t="str">
        <f xml:space="preserve"> PROPER(TRIM(CLEAN(SUBSTITUTE(F1478,CHAR(160)," "))))</f>
        <v>Northeast</v>
      </c>
      <c r="H1478" t="s">
        <v>27</v>
      </c>
      <c r="I1478" t="str">
        <f>PROPER(TRIM(CLEAN((SUBSTITUTE(H1478,"-"," ")))))</f>
        <v>In Store</v>
      </c>
      <c r="J1478">
        <v>15617</v>
      </c>
      <c r="K1478" t="s">
        <v>10</v>
      </c>
      <c r="L1478" t="str">
        <f xml:space="preserve"> PROPER(TRIM(CLEAN(SUBSTITUTE(K1478,CHAR(160)," "))))</f>
        <v>Consumer</v>
      </c>
      <c r="M1478" t="s">
        <v>1</v>
      </c>
      <c r="N1478" t="str">
        <f xml:space="preserve"> PROPER(TRIM(CLEAN(SUBSTITUTE(M1478,CHAR(160)," "))))</f>
        <v>Beauty</v>
      </c>
      <c r="O1478" t="s">
        <v>31</v>
      </c>
      <c r="P1478" t="str">
        <f>IF(LEN(TRIM(Table1[[#This Row],[subcategory]]&amp;""))=0,"Unknown", PROPER(TRIM(Table1[[#This Row],[subcategory]])))</f>
        <v>Skincare</v>
      </c>
      <c r="Q1478">
        <v>133.77000000000001</v>
      </c>
      <c r="R1478" s="1">
        <f>IF(LEN(TRIM(Q1478&amp;""))=0, "", VALUE(SUBSTITUTE(Q1478,"$","")))</f>
        <v>133.77000000000001</v>
      </c>
      <c r="S1478">
        <v>2</v>
      </c>
      <c r="T1478">
        <f>IF(LEN(TRIM(S1478&amp;""))=0, "", VALUE(S1478))</f>
        <v>2</v>
      </c>
      <c r="U1478">
        <v>267.54000000000002</v>
      </c>
      <c r="V1478" s="1">
        <f>IF(LEN(TRIM(U1478&amp;""))=0, "", VALUE(SUBSTITUTE(U1478,"$","")))</f>
        <v>267.54000000000002</v>
      </c>
      <c r="W1478" s="4" t="s">
        <v>6216</v>
      </c>
      <c r="X1478" s="4">
        <f>IF(LEN(TRIM(W1478&amp;""))=0, "", VALUE(SUBSTITUTE(W1478,"$","")))</f>
        <v>208.41365999999999</v>
      </c>
      <c r="Y1478" s="5" t="s">
        <v>6215</v>
      </c>
      <c r="Z1478" s="4" cm="1">
        <f t="array" ref="Z1478">IF(
    LEN(TRIM(Y1478&amp;""))=0,
        IF(AND(ISNUMBER(net_sales_clean), ISNUMBER(profit_clean)),
            net_sales_clean - profit_clean,
            ""
        ),
    VALUE(SUBSTITUTE(Y1478,"$",""))
)</f>
        <v>116.677730713419</v>
      </c>
      <c r="AA1478" s="5" t="s">
        <v>6214</v>
      </c>
      <c r="AB1478" s="4" cm="1">
        <f t="array" ref="AB1478">IF(
    LEN(TRIM(AA1478&amp;""))=0,
        IF(AND(ISNUMBER(net_sales_clean), ISNUMBER(cost_clean)),
            net_sales_clean - cost_clean,
            ""
        ),
    VALUE(SUBSTITUTE(AA1478,"$",""))
)</f>
        <v>91.7359292865805</v>
      </c>
      <c r="AC1478">
        <v>5</v>
      </c>
      <c r="AD1478">
        <f>IF(LEN(TRIM(AC1478&amp;""))=0, "", VALUE(AC1478))</f>
        <v>5</v>
      </c>
      <c r="AF1478" t="str">
        <f>IF(LEN(TRIM(AE1478&amp;""))=0, "", VALUE(AE1478))</f>
        <v/>
      </c>
      <c r="AG1478">
        <v>0</v>
      </c>
      <c r="AH1478">
        <f>IF(
    OR(U1478&lt;0, W1478&lt;0, Y1478&lt;0, AA1478&lt;0),
        1,
        IF(LEN(TRIM(AG1478&amp;""))=0, "", AG1478)
)</f>
        <v>0</v>
      </c>
      <c r="AI1478" t="str">
        <f>IF(
    COUNT(Q1478,V1478,X1478,Z1478,AB1478)=0,
        "Not Usable",
    IF(
        COUNT(Q1478,V1478,X1478,Z1478,AB1478)&lt;5,
            "Incomplete",
            IF(
                MIN(Q1478,V1478,X1478,Z1478,AB1478)=0,
                    "Incomplete",
                    "Complete"
            )
    )
)</f>
        <v>Complete</v>
      </c>
    </row>
    <row r="1479" spans="1:35" x14ac:dyDescent="0.3">
      <c r="A1479">
        <v>11592</v>
      </c>
      <c r="B1479" s="6">
        <v>45592.849722222221</v>
      </c>
      <c r="C1479" s="3">
        <f>INT(B1479)</f>
        <v>45592</v>
      </c>
      <c r="D1479" s="2">
        <f>MOD(B1479,1)</f>
        <v>0.84972222222131677</v>
      </c>
      <c r="E1479">
        <v>56</v>
      </c>
      <c r="F1479" t="s">
        <v>4</v>
      </c>
      <c r="G1479" t="str">
        <f xml:space="preserve"> PROPER(TRIM(CLEAN(SUBSTITUTE(F1479,CHAR(160)," "))))</f>
        <v>South</v>
      </c>
      <c r="H1479" t="s">
        <v>3</v>
      </c>
      <c r="I1479" t="str">
        <f>PROPER(TRIM(CLEAN((SUBSTITUTE(H1479,"-"," ")))))</f>
        <v>Phone</v>
      </c>
      <c r="J1479">
        <v>12735</v>
      </c>
      <c r="K1479" t="s">
        <v>10</v>
      </c>
      <c r="L1479" t="str">
        <f xml:space="preserve"> PROPER(TRIM(CLEAN(SUBSTITUTE(K1479,CHAR(160)," "))))</f>
        <v>Consumer</v>
      </c>
      <c r="M1479" t="s">
        <v>16</v>
      </c>
      <c r="N1479" t="str">
        <f xml:space="preserve"> PROPER(TRIM(CLEAN(SUBSTITUTE(M1479,CHAR(160)," "))))</f>
        <v>Grocery</v>
      </c>
      <c r="O1479" t="s">
        <v>29</v>
      </c>
      <c r="P1479" t="str">
        <f>IF(LEN(TRIM(Table1[[#This Row],[subcategory]]&amp;""))=0,"Unknown", PROPER(TRIM(Table1[[#This Row],[subcategory]])))</f>
        <v>Beverages</v>
      </c>
      <c r="Q1479">
        <v>99.82</v>
      </c>
      <c r="R1479" s="1">
        <f>IF(LEN(TRIM(Q1479&amp;""))=0, "", VALUE(SUBSTITUTE(Q1479,"$","")))</f>
        <v>99.82</v>
      </c>
      <c r="T1479" t="str">
        <f>IF(LEN(TRIM(S1479&amp;""))=0, "", VALUE(S1479))</f>
        <v/>
      </c>
      <c r="V1479" s="1" t="str">
        <f>IF(LEN(TRIM(U1479&amp;""))=0, "", VALUE(SUBSTITUTE(U1479,"$","")))</f>
        <v/>
      </c>
      <c r="X1479" s="1" t="str">
        <f>IF(LEN(TRIM(W1479&amp;""))=0, "", VALUE(SUBSTITUTE(W1479,"$","")))</f>
        <v/>
      </c>
      <c r="Z1479" s="1" t="str" cm="1">
        <f t="array" ref="Z1479">IF(
    LEN(TRIM(Y1479&amp;""))=0,
        IF(AND(ISNUMBER(net_sales_clean), ISNUMBER(profit_clean)),
            net_sales_clean - profit_clean,
            ""
        ),
    VALUE(SUBSTITUTE(Y1479,"$",""))
)</f>
        <v/>
      </c>
      <c r="AB1479" s="1" t="str" cm="1">
        <f t="array" ref="AB1479">IF(
    LEN(TRIM(AA1479&amp;""))=0,
        IF(AND(ISNUMBER(net_sales_clean), ISNUMBER(cost_clean)),
            net_sales_clean - cost_clean,
            ""
        ),
    VALUE(SUBSTITUTE(AA1479,"$",""))
)</f>
        <v/>
      </c>
      <c r="AC1479">
        <v>9</v>
      </c>
      <c r="AD1479">
        <f>IF(LEN(TRIM(AC1479&amp;""))=0, "", VALUE(AC1479))</f>
        <v>9</v>
      </c>
      <c r="AE1479">
        <v>1</v>
      </c>
      <c r="AF1479">
        <f>IF(LEN(TRIM(AE1479&amp;""))=0, "", VALUE(AE1479))</f>
        <v>1</v>
      </c>
      <c r="AG1479">
        <v>0</v>
      </c>
      <c r="AH1479">
        <f>IF(
    OR(U1479&lt;0, W1479&lt;0, Y1479&lt;0, AA1479&lt;0),
        1,
        IF(LEN(TRIM(AG1479&amp;""))=0, "", AG1479)
)</f>
        <v>0</v>
      </c>
      <c r="AI1479" t="str">
        <f>IF(
    COUNT(Q1479,V1479,X1479,Z1479,AB1479)=0,
        "Not Usable",
    IF(
        COUNT(Q1479,V1479,X1479,Z1479,AB1479)&lt;5,
            "Incomplete",
            IF(
                MIN(Q1479,V1479,X1479,Z1479,AB1479)=0,
                    "Incomplete",
                    "Complete"
            )
    )
)</f>
        <v>Incomplete</v>
      </c>
    </row>
    <row r="1480" spans="1:35" x14ac:dyDescent="0.3">
      <c r="A1480">
        <v>23262</v>
      </c>
      <c r="B1480" s="6">
        <v>45529.948969907404</v>
      </c>
      <c r="C1480" s="3">
        <f>INT(B1480)</f>
        <v>45529</v>
      </c>
      <c r="D1480" s="2">
        <f>MOD(B1480,1)</f>
        <v>0.94896990740380716</v>
      </c>
      <c r="E1480">
        <v>62</v>
      </c>
      <c r="F1480" t="s">
        <v>15</v>
      </c>
      <c r="G1480" t="str">
        <f xml:space="preserve"> PROPER(TRIM(CLEAN(SUBSTITUTE(F1480,CHAR(160)," "))))</f>
        <v>West</v>
      </c>
      <c r="H1480" t="s">
        <v>11</v>
      </c>
      <c r="I1480" t="str">
        <f>PROPER(TRIM(CLEAN((SUBSTITUTE(H1480,"-"," ")))))</f>
        <v>Online</v>
      </c>
      <c r="J1480">
        <v>1300</v>
      </c>
      <c r="K1480" t="s">
        <v>2</v>
      </c>
      <c r="L1480" t="str">
        <f xml:space="preserve"> PROPER(TRIM(CLEAN(SUBSTITUTE(K1480,CHAR(160)," "))))</f>
        <v>Home Office</v>
      </c>
      <c r="M1480" t="s">
        <v>19</v>
      </c>
      <c r="N1480" t="str">
        <f xml:space="preserve"> PROPER(TRIM(CLEAN(SUBSTITUTE(M1480,CHAR(160)," "))))</f>
        <v>Apparel</v>
      </c>
      <c r="O1480" t="s">
        <v>20</v>
      </c>
      <c r="P1480" t="str">
        <f>IF(LEN(TRIM(Table1[[#This Row],[subcategory]]&amp;""))=0,"Unknown", PROPER(TRIM(Table1[[#This Row],[subcategory]])))</f>
        <v>Women</v>
      </c>
      <c r="Q1480">
        <v>101.59</v>
      </c>
      <c r="R1480" s="1">
        <f>IF(LEN(TRIM(Q1480&amp;""))=0, "", VALUE(SUBSTITUTE(Q1480,"$","")))</f>
        <v>101.59</v>
      </c>
      <c r="S1480">
        <v>1</v>
      </c>
      <c r="T1480">
        <f>IF(LEN(TRIM(S1480&amp;""))=0, "", VALUE(S1480))</f>
        <v>1</v>
      </c>
      <c r="U1480">
        <v>101.59</v>
      </c>
      <c r="V1480" s="1">
        <f>IF(LEN(TRIM(U1480&amp;""))=0, "", VALUE(SUBSTITUTE(U1480,"$","")))</f>
        <v>101.59</v>
      </c>
      <c r="W1480" s="1">
        <v>77.309989999999999</v>
      </c>
      <c r="X1480" s="1">
        <f>IF(LEN(TRIM(W1480&amp;""))=0, "", VALUE(SUBSTITUTE(W1480,"$","")))</f>
        <v>77.309989999999999</v>
      </c>
      <c r="Y1480" s="5" t="s">
        <v>6213</v>
      </c>
      <c r="Z1480" s="4" cm="1">
        <f t="array" ref="Z1480">IF(
    LEN(TRIM(Y1480&amp;""))=0,
        IF(AND(ISNUMBER(net_sales_clean), ISNUMBER(profit_clean)),
            net_sales_clean - profit_clean,
            ""
        ),
    VALUE(SUBSTITUTE(Y1480,"$",""))
)</f>
        <v>51.649720931502102</v>
      </c>
      <c r="AA1480" s="5" t="s">
        <v>6212</v>
      </c>
      <c r="AB1480" s="4" cm="1">
        <f t="array" ref="AB1480">IF(
    LEN(TRIM(AA1480&amp;""))=0,
        IF(AND(ISNUMBER(net_sales_clean), ISNUMBER(cost_clean)),
            net_sales_clean - cost_clean,
            ""
        ),
    VALUE(SUBSTITUTE(AA1480,"$",""))
)</f>
        <v>25.660269068497801</v>
      </c>
      <c r="AC1480">
        <v>1</v>
      </c>
      <c r="AD1480">
        <f>IF(LEN(TRIM(AC1480&amp;""))=0, "", VALUE(AC1480))</f>
        <v>1</v>
      </c>
      <c r="AE1480">
        <v>4</v>
      </c>
      <c r="AF1480">
        <f>IF(LEN(TRIM(AE1480&amp;""))=0, "", VALUE(AE1480))</f>
        <v>4</v>
      </c>
      <c r="AG1480">
        <v>0</v>
      </c>
      <c r="AH1480">
        <f>IF(
    OR(U1480&lt;0, W1480&lt;0, Y1480&lt;0, AA1480&lt;0),
        1,
        IF(LEN(TRIM(AG1480&amp;""))=0, "", AG1480)
)</f>
        <v>0</v>
      </c>
      <c r="AI1480" t="str">
        <f>IF(
    COUNT(Q1480,V1480,X1480,Z1480,AB1480)=0,
        "Not Usable",
    IF(
        COUNT(Q1480,V1480,X1480,Z1480,AB1480)&lt;5,
            "Incomplete",
            IF(
                MIN(Q1480,V1480,X1480,Z1480,AB1480)=0,
                    "Incomplete",
                    "Complete"
            )
    )
)</f>
        <v>Complete</v>
      </c>
    </row>
    <row r="1481" spans="1:35" x14ac:dyDescent="0.3">
      <c r="A1481">
        <v>8237</v>
      </c>
      <c r="B1481" s="6">
        <v>45353.194560185184</v>
      </c>
      <c r="C1481" s="3">
        <f>INT(B1481)</f>
        <v>45353</v>
      </c>
      <c r="D1481" s="2">
        <f>MOD(B1481,1)</f>
        <v>0.19456018518394558</v>
      </c>
      <c r="E1481">
        <v>19</v>
      </c>
      <c r="F1481" t="s">
        <v>33</v>
      </c>
      <c r="G1481" t="str">
        <f xml:space="preserve"> PROPER(TRIM(CLEAN(SUBSTITUTE(F1481,CHAR(160)," "))))</f>
        <v>South</v>
      </c>
      <c r="H1481" t="s">
        <v>7</v>
      </c>
      <c r="I1481" t="str">
        <f>PROPER(TRIM(CLEAN((SUBSTITUTE(H1481,"-"," ")))))</f>
        <v>In Store</v>
      </c>
      <c r="J1481">
        <v>26581</v>
      </c>
      <c r="K1481" t="s">
        <v>6</v>
      </c>
      <c r="L1481" t="str">
        <f xml:space="preserve"> PROPER(TRIM(CLEAN(SUBSTITUTE(K1481,CHAR(160)," "))))</f>
        <v>Corporate</v>
      </c>
      <c r="M1481" t="s">
        <v>9</v>
      </c>
      <c r="N1481" t="str">
        <f xml:space="preserve"> PROPER(TRIM(CLEAN(SUBSTITUTE(M1481,CHAR(160)," "))))</f>
        <v>Home</v>
      </c>
      <c r="P1481" t="str">
        <f>IF(LEN(TRIM(Table1[[#This Row],[subcategory]]&amp;""))=0,"Unknown", PROPER(TRIM(Table1[[#This Row],[subcategory]])))</f>
        <v>Unknown</v>
      </c>
      <c r="Q1481">
        <v>41.5</v>
      </c>
      <c r="R1481" s="1">
        <f>IF(LEN(TRIM(Q1481&amp;""))=0, "", VALUE(SUBSTITUTE(Q1481,"$","")))</f>
        <v>41.5</v>
      </c>
      <c r="S1481">
        <v>5</v>
      </c>
      <c r="T1481">
        <f>IF(LEN(TRIM(S1481&amp;""))=0, "", VALUE(S1481))</f>
        <v>5</v>
      </c>
      <c r="U1481">
        <v>207.5</v>
      </c>
      <c r="V1481" s="1">
        <f>IF(LEN(TRIM(U1481&amp;""))=0, "", VALUE(SUBSTITUTE(U1481,"$","")))</f>
        <v>207.5</v>
      </c>
      <c r="W1481" s="4" t="s">
        <v>6211</v>
      </c>
      <c r="X1481" s="4">
        <f>IF(LEN(TRIM(W1481&amp;""))=0, "", VALUE(SUBSTITUTE(W1481,"$","")))</f>
        <v>170.77249999999901</v>
      </c>
      <c r="Y1481" s="5" t="s">
        <v>6210</v>
      </c>
      <c r="Z1481" s="4" cm="1">
        <f t="array" ref="Z1481">IF(
    LEN(TRIM(Y1481&amp;""))=0,
        IF(AND(ISNUMBER(net_sales_clean), ISNUMBER(profit_clean)),
            net_sales_clean - profit_clean,
            ""
        ),
    VALUE(SUBSTITUTE(Y1481,"$",""))
)</f>
        <v>98.971256554442206</v>
      </c>
      <c r="AA1481" s="5" t="s">
        <v>6209</v>
      </c>
      <c r="AB1481" s="4" cm="1">
        <f t="array" ref="AB1481">IF(
    LEN(TRIM(AA1481&amp;""))=0,
        IF(AND(ISNUMBER(net_sales_clean), ISNUMBER(cost_clean)),
            net_sales_clean - cost_clean,
            ""
        ),
    VALUE(SUBSTITUTE(AA1481,"$",""))
)</f>
        <v>71.801243445557702</v>
      </c>
      <c r="AC1481">
        <v>1</v>
      </c>
      <c r="AD1481">
        <f>IF(LEN(TRIM(AC1481&amp;""))=0, "", VALUE(AC1481))</f>
        <v>1</v>
      </c>
      <c r="AE1481">
        <v>3</v>
      </c>
      <c r="AF1481">
        <f>IF(LEN(TRIM(AE1481&amp;""))=0, "", VALUE(AE1481))</f>
        <v>3</v>
      </c>
      <c r="AG1481">
        <v>0</v>
      </c>
      <c r="AH1481">
        <f>IF(
    OR(U1481&lt;0, W1481&lt;0, Y1481&lt;0, AA1481&lt;0),
        1,
        IF(LEN(TRIM(AG1481&amp;""))=0, "", AG1481)
)</f>
        <v>0</v>
      </c>
      <c r="AI1481" t="str">
        <f>IF(
    COUNT(Q1481,V1481,X1481,Z1481,AB1481)=0,
        "Not Usable",
    IF(
        COUNT(Q1481,V1481,X1481,Z1481,AB1481)&lt;5,
            "Incomplete",
            IF(
                MIN(Q1481,V1481,X1481,Z1481,AB1481)=0,
                    "Incomplete",
                    "Complete"
            )
    )
)</f>
        <v>Complete</v>
      </c>
    </row>
    <row r="1482" spans="1:35" x14ac:dyDescent="0.3">
      <c r="A1482">
        <v>4093</v>
      </c>
      <c r="B1482" s="6">
        <v>45376.330648148149</v>
      </c>
      <c r="C1482" s="3">
        <f>INT(B1482)</f>
        <v>45376</v>
      </c>
      <c r="D1482" s="2">
        <f>MOD(B1482,1)</f>
        <v>0.33064814814861165</v>
      </c>
      <c r="E1482">
        <v>81</v>
      </c>
      <c r="F1482" t="s">
        <v>33</v>
      </c>
      <c r="G1482" t="str">
        <f xml:space="preserve"> PROPER(TRIM(CLEAN(SUBSTITUTE(F1482,CHAR(160)," "))))</f>
        <v>South</v>
      </c>
      <c r="H1482" t="s">
        <v>7</v>
      </c>
      <c r="I1482" t="str">
        <f>PROPER(TRIM(CLEAN((SUBSTITUTE(H1482,"-"," ")))))</f>
        <v>In Store</v>
      </c>
      <c r="J1482">
        <v>3960</v>
      </c>
      <c r="K1482" t="s">
        <v>2</v>
      </c>
      <c r="L1482" t="str">
        <f xml:space="preserve"> PROPER(TRIM(CLEAN(SUBSTITUTE(K1482,CHAR(160)," "))))</f>
        <v>Home Office</v>
      </c>
      <c r="M1482" t="s">
        <v>23</v>
      </c>
      <c r="N1482" t="str">
        <f xml:space="preserve"> PROPER(TRIM(CLEAN(SUBSTITUTE(M1482,CHAR(160)," "))))</f>
        <v>Electronics</v>
      </c>
      <c r="O1482" t="s">
        <v>25</v>
      </c>
      <c r="P1482" t="str">
        <f>IF(LEN(TRIM(Table1[[#This Row],[subcategory]]&amp;""))=0,"Unknown", PROPER(TRIM(Table1[[#This Row],[subcategory]])))</f>
        <v>Laptops</v>
      </c>
      <c r="Q1482">
        <v>70.91</v>
      </c>
      <c r="R1482" s="1">
        <f>IF(LEN(TRIM(Q1482&amp;""))=0, "", VALUE(SUBSTITUTE(Q1482,"$","")))</f>
        <v>70.91</v>
      </c>
      <c r="S1482">
        <v>3</v>
      </c>
      <c r="T1482">
        <f>IF(LEN(TRIM(S1482&amp;""))=0, "", VALUE(S1482))</f>
        <v>3</v>
      </c>
      <c r="U1482">
        <v>212.73</v>
      </c>
      <c r="V1482" s="1">
        <f>IF(LEN(TRIM(U1482&amp;""))=0, "", VALUE(SUBSTITUTE(U1482,"$","")))</f>
        <v>212.73</v>
      </c>
      <c r="W1482" s="1">
        <v>137.21084999999999</v>
      </c>
      <c r="X1482" s="1">
        <f>IF(LEN(TRIM(W1482&amp;""))=0, "", VALUE(SUBSTITUTE(W1482,"$","")))</f>
        <v>137.21084999999999</v>
      </c>
      <c r="Y1482" s="5" t="s">
        <v>6208</v>
      </c>
      <c r="Z1482" s="4" cm="1">
        <f t="array" ref="Z1482">IF(
    LEN(TRIM(Y1482&amp;""))=0,
        IF(AND(ISNUMBER(net_sales_clean), ISNUMBER(profit_clean)),
            net_sales_clean - profit_clean,
            ""
        ),
    VALUE(SUBSTITUTE(Y1482,"$",""))
)</f>
        <v>81.411034122160899</v>
      </c>
      <c r="AA1482" s="5" t="s">
        <v>6207</v>
      </c>
      <c r="AB1482" s="4" cm="1">
        <f t="array" ref="AB1482">IF(
    LEN(TRIM(AA1482&amp;""))=0,
        IF(AND(ISNUMBER(net_sales_clean), ISNUMBER(cost_clean)),
            net_sales_clean - cost_clean,
            ""
        ),
    VALUE(SUBSTITUTE(AA1482,"$",""))
)</f>
        <v>55.799815877839002</v>
      </c>
      <c r="AC1482">
        <v>8</v>
      </c>
      <c r="AD1482">
        <f>IF(LEN(TRIM(AC1482&amp;""))=0, "", VALUE(AC1482))</f>
        <v>8</v>
      </c>
      <c r="AE1482">
        <v>3</v>
      </c>
      <c r="AF1482">
        <f>IF(LEN(TRIM(AE1482&amp;""))=0, "", VALUE(AE1482))</f>
        <v>3</v>
      </c>
      <c r="AH1482" t="str">
        <f>IF(
    OR(U1482&lt;0, W1482&lt;0, Y1482&lt;0, AA1482&lt;0),
        1,
        IF(LEN(TRIM(AG1482&amp;""))=0, "", AG1482)
)</f>
        <v/>
      </c>
      <c r="AI1482" t="str">
        <f>IF(
    COUNT(Q1482,V1482,X1482,Z1482,AB1482)=0,
        "Not Usable",
    IF(
        COUNT(Q1482,V1482,X1482,Z1482,AB1482)&lt;5,
            "Incomplete",
            IF(
                MIN(Q1482,V1482,X1482,Z1482,AB1482)=0,
                    "Incomplete",
                    "Complete"
            )
    )
)</f>
        <v>Complete</v>
      </c>
    </row>
    <row r="1483" spans="1:35" x14ac:dyDescent="0.3">
      <c r="A1483">
        <v>25829</v>
      </c>
      <c r="B1483" s="6">
        <v>45127.816354166665</v>
      </c>
      <c r="C1483" s="3">
        <f>INT(B1483)</f>
        <v>45127</v>
      </c>
      <c r="D1483" s="2">
        <f>MOD(B1483,1)</f>
        <v>0.8163541666654055</v>
      </c>
      <c r="E1483">
        <v>69</v>
      </c>
      <c r="F1483" t="s">
        <v>21</v>
      </c>
      <c r="G1483" t="str">
        <f xml:space="preserve"> PROPER(TRIM(CLEAN(SUBSTITUTE(F1483,CHAR(160)," "))))</f>
        <v>Midwest</v>
      </c>
      <c r="H1483" t="s">
        <v>30</v>
      </c>
      <c r="I1483" t="str">
        <f>PROPER(TRIM(CLEAN((SUBSTITUTE(H1483,"-"," ")))))</f>
        <v>Mobile App</v>
      </c>
      <c r="J1483">
        <v>4467</v>
      </c>
      <c r="K1483" t="s">
        <v>2</v>
      </c>
      <c r="L1483" t="str">
        <f xml:space="preserve"> PROPER(TRIM(CLEAN(SUBSTITUTE(K1483,CHAR(160)," "))))</f>
        <v>Home Office</v>
      </c>
      <c r="M1483" t="s">
        <v>19</v>
      </c>
      <c r="N1483" t="str">
        <f xml:space="preserve"> PROPER(TRIM(CLEAN(SUBSTITUTE(M1483,CHAR(160)," "))))</f>
        <v>Apparel</v>
      </c>
      <c r="O1483" t="s">
        <v>26</v>
      </c>
      <c r="P1483" t="str">
        <f>IF(LEN(TRIM(Table1[[#This Row],[subcategory]]&amp;""))=0,"Unknown", PROPER(TRIM(Table1[[#This Row],[subcategory]])))</f>
        <v>Kids</v>
      </c>
      <c r="Q1483">
        <v>59.04</v>
      </c>
      <c r="R1483" s="1">
        <f>IF(LEN(TRIM(Q1483&amp;""))=0, "", VALUE(SUBSTITUTE(Q1483,"$","")))</f>
        <v>59.04</v>
      </c>
      <c r="S1483">
        <v>4</v>
      </c>
      <c r="T1483">
        <f>IF(LEN(TRIM(S1483&amp;""))=0, "", VALUE(S1483))</f>
        <v>4</v>
      </c>
      <c r="U1483">
        <v>236.16</v>
      </c>
      <c r="V1483" s="1">
        <f>IF(LEN(TRIM(U1483&amp;""))=0, "", VALUE(SUBSTITUTE(U1483,"$","")))</f>
        <v>236.16</v>
      </c>
      <c r="W1483" s="1">
        <v>215.85024000000001</v>
      </c>
      <c r="X1483" s="1">
        <f>IF(LEN(TRIM(W1483&amp;""))=0, "", VALUE(SUBSTITUTE(W1483,"$","")))</f>
        <v>215.85024000000001</v>
      </c>
      <c r="Z1483" s="1" t="str" cm="1">
        <f t="array" ref="Z1483">IF(
    LEN(TRIM(Y1483&amp;""))=0,
        IF(AND(ISNUMBER(net_sales_clean), ISNUMBER(profit_clean)),
            net_sales_clean - profit_clean,
            ""
        ),
    VALUE(SUBSTITUTE(Y1483,"$",""))
)</f>
        <v/>
      </c>
      <c r="AB1483" s="1" t="str" cm="1">
        <f t="array" ref="AB1483">IF(
    LEN(TRIM(AA1483&amp;""))=0,
        IF(AND(ISNUMBER(net_sales_clean), ISNUMBER(cost_clean)),
            net_sales_clean - cost_clean,
            ""
        ),
    VALUE(SUBSTITUTE(AA1483,"$",""))
)</f>
        <v/>
      </c>
      <c r="AC1483">
        <v>4</v>
      </c>
      <c r="AD1483">
        <f>IF(LEN(TRIM(AC1483&amp;""))=0, "", VALUE(AC1483))</f>
        <v>4</v>
      </c>
      <c r="AE1483">
        <v>5</v>
      </c>
      <c r="AF1483">
        <f>IF(LEN(TRIM(AE1483&amp;""))=0, "", VALUE(AE1483))</f>
        <v>5</v>
      </c>
      <c r="AG1483">
        <v>0</v>
      </c>
      <c r="AH1483">
        <f>IF(
    OR(U1483&lt;0, W1483&lt;0, Y1483&lt;0, AA1483&lt;0),
        1,
        IF(LEN(TRIM(AG1483&amp;""))=0, "", AG1483)
)</f>
        <v>0</v>
      </c>
      <c r="AI1483" t="str">
        <f>IF(
    COUNT(Q1483,V1483,X1483,Z1483,AB1483)=0,
        "Not Usable",
    IF(
        COUNT(Q1483,V1483,X1483,Z1483,AB1483)&lt;5,
            "Incomplete",
            IF(
                MIN(Q1483,V1483,X1483,Z1483,AB1483)=0,
                    "Incomplete",
                    "Complete"
            )
    )
)</f>
        <v>Incomplete</v>
      </c>
    </row>
    <row r="1484" spans="1:35" x14ac:dyDescent="0.3">
      <c r="A1484">
        <v>45478</v>
      </c>
      <c r="B1484" s="6">
        <v>45892.073067129626</v>
      </c>
      <c r="C1484" s="3">
        <f>INT(B1484)</f>
        <v>45892</v>
      </c>
      <c r="D1484" s="2">
        <f>MOD(B1484,1)</f>
        <v>7.306712962599704E-2</v>
      </c>
      <c r="E1484">
        <v>25</v>
      </c>
      <c r="F1484" t="s">
        <v>13</v>
      </c>
      <c r="G1484" t="str">
        <f xml:space="preserve"> PROPER(TRIM(CLEAN(SUBSTITUTE(F1484,CHAR(160)," "))))</f>
        <v>Northeast</v>
      </c>
      <c r="H1484" t="s">
        <v>17</v>
      </c>
      <c r="I1484" t="str">
        <f>PROPER(TRIM(CLEAN((SUBSTITUTE(H1484,"-"," ")))))</f>
        <v>Online</v>
      </c>
      <c r="J1484">
        <v>15174</v>
      </c>
      <c r="K1484" t="s">
        <v>6</v>
      </c>
      <c r="L1484" t="str">
        <f xml:space="preserve"> PROPER(TRIM(CLEAN(SUBSTITUTE(K1484,CHAR(160)," "))))</f>
        <v>Corporate</v>
      </c>
      <c r="M1484" t="s">
        <v>1</v>
      </c>
      <c r="N1484" t="str">
        <f xml:space="preserve"> PROPER(TRIM(CLEAN(SUBSTITUTE(M1484,CHAR(160)," "))))</f>
        <v>Beauty</v>
      </c>
      <c r="O1484" t="s">
        <v>0</v>
      </c>
      <c r="P1484" t="str">
        <f>IF(LEN(TRIM(Table1[[#This Row],[subcategory]]&amp;""))=0,"Unknown", PROPER(TRIM(Table1[[#This Row],[subcategory]])))</f>
        <v>Makeup</v>
      </c>
      <c r="Q1484">
        <v>102.97</v>
      </c>
      <c r="R1484" s="1">
        <f>IF(LEN(TRIM(Q1484&amp;""))=0, "", VALUE(SUBSTITUTE(Q1484,"$","")))</f>
        <v>102.97</v>
      </c>
      <c r="S1484">
        <v>3</v>
      </c>
      <c r="T1484">
        <f>IF(LEN(TRIM(S1484&amp;""))=0, "", VALUE(S1484))</f>
        <v>3</v>
      </c>
      <c r="U1484" s="5" t="s">
        <v>2404</v>
      </c>
      <c r="V1484" s="4">
        <f>IF(LEN(TRIM(U1484&amp;""))=0, "", VALUE(SUBSTITUTE(U1484,"$","")))</f>
        <v>308.909999999999</v>
      </c>
      <c r="X1484" s="1" t="str">
        <f>IF(LEN(TRIM(W1484&amp;""))=0, "", VALUE(SUBSTITUTE(W1484,"$","")))</f>
        <v/>
      </c>
      <c r="Z1484" s="1" t="str" cm="1">
        <f t="array" ref="Z1484">IF(
    LEN(TRIM(Y1484&amp;""))=0,
        IF(AND(ISNUMBER(net_sales_clean), ISNUMBER(profit_clean)),
            net_sales_clean - profit_clean,
            ""
        ),
    VALUE(SUBSTITUTE(Y1484,"$",""))
)</f>
        <v/>
      </c>
      <c r="AB1484" s="1" t="str" cm="1">
        <f t="array" ref="AB1484">IF(
    LEN(TRIM(AA1484&amp;""))=0,
        IF(AND(ISNUMBER(net_sales_clean), ISNUMBER(cost_clean)),
            net_sales_clean - cost_clean,
            ""
        ),
    VALUE(SUBSTITUTE(AA1484,"$",""))
)</f>
        <v/>
      </c>
      <c r="AC1484">
        <v>6</v>
      </c>
      <c r="AD1484">
        <f>IF(LEN(TRIM(AC1484&amp;""))=0, "", VALUE(AC1484))</f>
        <v>6</v>
      </c>
      <c r="AE1484">
        <v>2</v>
      </c>
      <c r="AF1484">
        <f>IF(LEN(TRIM(AE1484&amp;""))=0, "", VALUE(AE1484))</f>
        <v>2</v>
      </c>
      <c r="AG1484">
        <v>1</v>
      </c>
      <c r="AH1484">
        <f>IF(
    OR(U1484&lt;0, W1484&lt;0, Y1484&lt;0, AA1484&lt;0),
        1,
        IF(LEN(TRIM(AG1484&amp;""))=0, "", AG1484)
)</f>
        <v>1</v>
      </c>
      <c r="AI1484" t="str">
        <f>IF(
    COUNT(Q1484,V1484,X1484,Z1484,AB1484)=0,
        "Not Usable",
    IF(
        COUNT(Q1484,V1484,X1484,Z1484,AB1484)&lt;5,
            "Incomplete",
            IF(
                MIN(Q1484,V1484,X1484,Z1484,AB1484)=0,
                    "Incomplete",
                    "Complete"
            )
    )
)</f>
        <v>Incomplete</v>
      </c>
    </row>
    <row r="1485" spans="1:35" x14ac:dyDescent="0.3">
      <c r="A1485">
        <v>18428</v>
      </c>
      <c r="B1485" s="6">
        <v>45349.000972222224</v>
      </c>
      <c r="C1485" s="3">
        <f>INT(B1485)</f>
        <v>45349</v>
      </c>
      <c r="D1485" s="2">
        <f>MOD(B1485,1)</f>
        <v>9.7222222393611446E-4</v>
      </c>
      <c r="E1485">
        <v>38</v>
      </c>
      <c r="F1485" t="s">
        <v>33</v>
      </c>
      <c r="G1485" t="str">
        <f xml:space="preserve"> PROPER(TRIM(CLEAN(SUBSTITUTE(F1485,CHAR(160)," "))))</f>
        <v>South</v>
      </c>
      <c r="H1485" t="s">
        <v>3</v>
      </c>
      <c r="I1485" t="str">
        <f>PROPER(TRIM(CLEAN((SUBSTITUTE(H1485,"-"," ")))))</f>
        <v>Phone</v>
      </c>
      <c r="J1485">
        <v>2945</v>
      </c>
      <c r="K1485" t="s">
        <v>6</v>
      </c>
      <c r="L1485" t="str">
        <f xml:space="preserve"> PROPER(TRIM(CLEAN(SUBSTITUTE(K1485,CHAR(160)," "))))</f>
        <v>Corporate</v>
      </c>
      <c r="M1485" t="s">
        <v>23</v>
      </c>
      <c r="N1485" t="str">
        <f xml:space="preserve"> PROPER(TRIM(CLEAN(SUBSTITUTE(M1485,CHAR(160)," "))))</f>
        <v>Electronics</v>
      </c>
      <c r="O1485" t="s">
        <v>22</v>
      </c>
      <c r="P1485" t="str">
        <f>IF(LEN(TRIM(Table1[[#This Row],[subcategory]]&amp;""))=0,"Unknown", PROPER(TRIM(Table1[[#This Row],[subcategory]])))</f>
        <v>Audio</v>
      </c>
      <c r="Q1485">
        <v>44.8</v>
      </c>
      <c r="R1485" s="1">
        <f>IF(LEN(TRIM(Q1485&amp;""))=0, "", VALUE(SUBSTITUTE(Q1485,"$","")))</f>
        <v>44.8</v>
      </c>
      <c r="T1485" t="str">
        <f>IF(LEN(TRIM(S1485&amp;""))=0, "", VALUE(S1485))</f>
        <v/>
      </c>
      <c r="V1485" s="1" t="str">
        <f>IF(LEN(TRIM(U1485&amp;""))=0, "", VALUE(SUBSTITUTE(U1485,"$","")))</f>
        <v/>
      </c>
      <c r="X1485" s="1" t="str">
        <f>IF(LEN(TRIM(W1485&amp;""))=0, "", VALUE(SUBSTITUTE(W1485,"$","")))</f>
        <v/>
      </c>
      <c r="Z1485" s="1" t="str" cm="1">
        <f t="array" ref="Z1485">IF(
    LEN(TRIM(Y1485&amp;""))=0,
        IF(AND(ISNUMBER(net_sales_clean), ISNUMBER(profit_clean)),
            net_sales_clean - profit_clean,
            ""
        ),
    VALUE(SUBSTITUTE(Y1485,"$",""))
)</f>
        <v/>
      </c>
      <c r="AB1485" s="1" t="str" cm="1">
        <f t="array" ref="AB1485">IF(
    LEN(TRIM(AA1485&amp;""))=0,
        IF(AND(ISNUMBER(net_sales_clean), ISNUMBER(cost_clean)),
            net_sales_clean - cost_clean,
            ""
        ),
    VALUE(SUBSTITUTE(AA1485,"$",""))
)</f>
        <v/>
      </c>
      <c r="AC1485">
        <v>2</v>
      </c>
      <c r="AD1485">
        <f>IF(LEN(TRIM(AC1485&amp;""))=0, "", VALUE(AC1485))</f>
        <v>2</v>
      </c>
      <c r="AE1485">
        <v>2</v>
      </c>
      <c r="AF1485">
        <f>IF(LEN(TRIM(AE1485&amp;""))=0, "", VALUE(AE1485))</f>
        <v>2</v>
      </c>
      <c r="AG1485">
        <v>0</v>
      </c>
      <c r="AH1485">
        <f>IF(
    OR(U1485&lt;0, W1485&lt;0, Y1485&lt;0, AA1485&lt;0),
        1,
        IF(LEN(TRIM(AG1485&amp;""))=0, "", AG1485)
)</f>
        <v>0</v>
      </c>
      <c r="AI1485" t="str">
        <f>IF(
    COUNT(Q1485,V1485,X1485,Z1485,AB1485)=0,
        "Not Usable",
    IF(
        COUNT(Q1485,V1485,X1485,Z1485,AB1485)&lt;5,
            "Incomplete",
            IF(
                MIN(Q1485,V1485,X1485,Z1485,AB1485)=0,
                    "Incomplete",
                    "Complete"
            )
    )
)</f>
        <v>Incomplete</v>
      </c>
    </row>
    <row r="1486" spans="1:35" x14ac:dyDescent="0.3">
      <c r="A1486">
        <v>36007</v>
      </c>
      <c r="B1486" s="6">
        <v>44972.946979166663</v>
      </c>
      <c r="C1486" s="3">
        <f>INT(B1486)</f>
        <v>44972</v>
      </c>
      <c r="D1486" s="2">
        <f>MOD(B1486,1)</f>
        <v>0.94697916666336823</v>
      </c>
      <c r="E1486">
        <v>61</v>
      </c>
      <c r="F1486" t="s">
        <v>13</v>
      </c>
      <c r="G1486" t="str">
        <f xml:space="preserve"> PROPER(TRIM(CLEAN(SUBSTITUTE(F1486,CHAR(160)," "))))</f>
        <v>Northeast</v>
      </c>
      <c r="H1486" t="s">
        <v>11</v>
      </c>
      <c r="I1486" t="str">
        <f>PROPER(TRIM(CLEAN((SUBSTITUTE(H1486,"-"," ")))))</f>
        <v>Online</v>
      </c>
      <c r="J1486">
        <v>23131</v>
      </c>
      <c r="K1486" t="s">
        <v>6</v>
      </c>
      <c r="L1486" t="str">
        <f xml:space="preserve"> PROPER(TRIM(CLEAN(SUBSTITUTE(K1486,CHAR(160)," "))))</f>
        <v>Corporate</v>
      </c>
      <c r="M1486" t="s">
        <v>1</v>
      </c>
      <c r="N1486" t="str">
        <f xml:space="preserve"> PROPER(TRIM(CLEAN(SUBSTITUTE(M1486,CHAR(160)," "))))</f>
        <v>Beauty</v>
      </c>
      <c r="O1486" t="s">
        <v>5</v>
      </c>
      <c r="P1486" t="str">
        <f>IF(LEN(TRIM(Table1[[#This Row],[subcategory]]&amp;""))=0,"Unknown", PROPER(TRIM(Table1[[#This Row],[subcategory]])))</f>
        <v>Haircare</v>
      </c>
      <c r="Q1486">
        <v>47.5</v>
      </c>
      <c r="R1486" s="1">
        <f>IF(LEN(TRIM(Q1486&amp;""))=0, "", VALUE(SUBSTITUTE(Q1486,"$","")))</f>
        <v>47.5</v>
      </c>
      <c r="S1486">
        <v>2</v>
      </c>
      <c r="T1486">
        <f>IF(LEN(TRIM(S1486&amp;""))=0, "", VALUE(S1486))</f>
        <v>2</v>
      </c>
      <c r="U1486">
        <v>95</v>
      </c>
      <c r="V1486" s="1">
        <f>IF(LEN(TRIM(U1486&amp;""))=0, "", VALUE(SUBSTITUTE(U1486,"$","")))</f>
        <v>95</v>
      </c>
      <c r="W1486" s="1">
        <v>69.825000000000003</v>
      </c>
      <c r="X1486" s="1">
        <f>IF(LEN(TRIM(W1486&amp;""))=0, "", VALUE(SUBSTITUTE(W1486,"$","")))</f>
        <v>69.825000000000003</v>
      </c>
      <c r="Y1486" s="5" t="s">
        <v>6206</v>
      </c>
      <c r="Z1486" s="4" cm="1">
        <f t="array" ref="Z1486">IF(
    LEN(TRIM(Y1486&amp;""))=0,
        IF(AND(ISNUMBER(net_sales_clean), ISNUMBER(profit_clean)),
            net_sales_clean - profit_clean,
            ""
        ),
    VALUE(SUBSTITUTE(Y1486,"$",""))
)</f>
        <v>44.059361611017799</v>
      </c>
      <c r="AA1486" s="5" t="s">
        <v>6205</v>
      </c>
      <c r="AB1486" s="4" cm="1">
        <f t="array" ref="AB1486">IF(
    LEN(TRIM(AA1486&amp;""))=0,
        IF(AND(ISNUMBER(net_sales_clean), ISNUMBER(cost_clean)),
            net_sales_clean - cost_clean,
            ""
        ),
    VALUE(SUBSTITUTE(AA1486,"$",""))
)</f>
        <v>25.765638388982101</v>
      </c>
      <c r="AC1486">
        <v>9</v>
      </c>
      <c r="AD1486">
        <f>IF(LEN(TRIM(AC1486&amp;""))=0, "", VALUE(AC1486))</f>
        <v>9</v>
      </c>
      <c r="AE1486">
        <v>2</v>
      </c>
      <c r="AF1486">
        <f>IF(LEN(TRIM(AE1486&amp;""))=0, "", VALUE(AE1486))</f>
        <v>2</v>
      </c>
      <c r="AG1486">
        <v>0</v>
      </c>
      <c r="AH1486">
        <f>IF(
    OR(U1486&lt;0, W1486&lt;0, Y1486&lt;0, AA1486&lt;0),
        1,
        IF(LEN(TRIM(AG1486&amp;""))=0, "", AG1486)
)</f>
        <v>0</v>
      </c>
      <c r="AI1486" t="str">
        <f>IF(
    COUNT(Q1486,V1486,X1486,Z1486,AB1486)=0,
        "Not Usable",
    IF(
        COUNT(Q1486,V1486,X1486,Z1486,AB1486)&lt;5,
            "Incomplete",
            IF(
                MIN(Q1486,V1486,X1486,Z1486,AB1486)=0,
                    "Incomplete",
                    "Complete"
            )
    )
)</f>
        <v>Complete</v>
      </c>
    </row>
    <row r="1487" spans="1:35" x14ac:dyDescent="0.3">
      <c r="A1487">
        <v>23031</v>
      </c>
      <c r="B1487" s="6">
        <v>45922.449884259258</v>
      </c>
      <c r="C1487" s="3">
        <f>INT(B1487)</f>
        <v>45922</v>
      </c>
      <c r="D1487" s="2">
        <f>MOD(B1487,1)</f>
        <v>0.44988425925839692</v>
      </c>
      <c r="E1487">
        <v>11</v>
      </c>
      <c r="F1487" t="s">
        <v>21</v>
      </c>
      <c r="G1487" t="str">
        <f xml:space="preserve"> PROPER(TRIM(CLEAN(SUBSTITUTE(F1487,CHAR(160)," "))))</f>
        <v>Midwest</v>
      </c>
      <c r="H1487" t="s">
        <v>30</v>
      </c>
      <c r="I1487" t="str">
        <f>PROPER(TRIM(CLEAN((SUBSTITUTE(H1487,"-"," ")))))</f>
        <v>Mobile App</v>
      </c>
      <c r="J1487">
        <v>2100</v>
      </c>
      <c r="K1487" t="s">
        <v>2</v>
      </c>
      <c r="L1487" t="str">
        <f xml:space="preserve"> PROPER(TRIM(CLEAN(SUBSTITUTE(K1487,CHAR(160)," "))))</f>
        <v>Home Office</v>
      </c>
      <c r="M1487" t="s">
        <v>1</v>
      </c>
      <c r="N1487" t="str">
        <f xml:space="preserve"> PROPER(TRIM(CLEAN(SUBSTITUTE(M1487,CHAR(160)," "))))</f>
        <v>Beauty</v>
      </c>
      <c r="O1487" t="s">
        <v>5</v>
      </c>
      <c r="P1487" t="str">
        <f>IF(LEN(TRIM(Table1[[#This Row],[subcategory]]&amp;""))=0,"Unknown", PROPER(TRIM(Table1[[#This Row],[subcategory]])))</f>
        <v>Haircare</v>
      </c>
      <c r="R1487" s="1" t="str">
        <f>IF(LEN(TRIM(Q1487&amp;""))=0, "", VALUE(SUBSTITUTE(Q1487,"$","")))</f>
        <v/>
      </c>
      <c r="S1487">
        <v>1</v>
      </c>
      <c r="T1487">
        <f>IF(LEN(TRIM(S1487&amp;""))=0, "", VALUE(S1487))</f>
        <v>1</v>
      </c>
      <c r="V1487" s="1" t="str">
        <f>IF(LEN(TRIM(U1487&amp;""))=0, "", VALUE(SUBSTITUTE(U1487,"$","")))</f>
        <v/>
      </c>
      <c r="X1487" s="1" t="str">
        <f>IF(LEN(TRIM(W1487&amp;""))=0, "", VALUE(SUBSTITUTE(W1487,"$","")))</f>
        <v/>
      </c>
      <c r="Z1487" s="1" t="str" cm="1">
        <f t="array" ref="Z1487">IF(
    LEN(TRIM(Y1487&amp;""))=0,
        IF(AND(ISNUMBER(net_sales_clean), ISNUMBER(profit_clean)),
            net_sales_clean - profit_clean,
            ""
        ),
    VALUE(SUBSTITUTE(Y1487,"$",""))
)</f>
        <v/>
      </c>
      <c r="AB1487" s="1" t="str" cm="1">
        <f t="array" ref="AB1487">IF(
    LEN(TRIM(AA1487&amp;""))=0,
        IF(AND(ISNUMBER(net_sales_clean), ISNUMBER(cost_clean)),
            net_sales_clean - cost_clean,
            ""
        ),
    VALUE(SUBSTITUTE(AA1487,"$",""))
)</f>
        <v/>
      </c>
      <c r="AC1487">
        <v>6</v>
      </c>
      <c r="AD1487">
        <f>IF(LEN(TRIM(AC1487&amp;""))=0, "", VALUE(AC1487))</f>
        <v>6</v>
      </c>
      <c r="AE1487">
        <v>3</v>
      </c>
      <c r="AF1487">
        <f>IF(LEN(TRIM(AE1487&amp;""))=0, "", VALUE(AE1487))</f>
        <v>3</v>
      </c>
      <c r="AH1487" t="str">
        <f>IF(
    OR(U1487&lt;0, W1487&lt;0, Y1487&lt;0, AA1487&lt;0),
        1,
        IF(LEN(TRIM(AG1487&amp;""))=0, "", AG1487)
)</f>
        <v/>
      </c>
      <c r="AI1487" t="str">
        <f>IF(
    COUNT(Q1487,V1487,X1487,Z1487,AB1487)=0,
        "Not Usable",
    IF(
        COUNT(Q1487,V1487,X1487,Z1487,AB1487)&lt;5,
            "Incomplete",
            IF(
                MIN(Q1487,V1487,X1487,Z1487,AB1487)=0,
                    "Incomplete",
                    "Complete"
            )
    )
)</f>
        <v>Not Usable</v>
      </c>
    </row>
    <row r="1488" spans="1:35" x14ac:dyDescent="0.3">
      <c r="A1488">
        <v>40186</v>
      </c>
      <c r="B1488" s="6">
        <v>45848.528391203705</v>
      </c>
      <c r="C1488" s="3">
        <f>INT(B1488)</f>
        <v>45848</v>
      </c>
      <c r="D1488" s="2">
        <f>MOD(B1488,1)</f>
        <v>0.52839120370481396</v>
      </c>
      <c r="E1488">
        <v>7</v>
      </c>
      <c r="F1488" t="s">
        <v>33</v>
      </c>
      <c r="G1488" t="str">
        <f xml:space="preserve"> PROPER(TRIM(CLEAN(SUBSTITUTE(F1488,CHAR(160)," "))))</f>
        <v>South</v>
      </c>
      <c r="H1488" t="s">
        <v>30</v>
      </c>
      <c r="I1488" t="str">
        <f>PROPER(TRIM(CLEAN((SUBSTITUTE(H1488,"-"," ")))))</f>
        <v>Mobile App</v>
      </c>
      <c r="J1488">
        <v>18565</v>
      </c>
      <c r="K1488" t="s">
        <v>2</v>
      </c>
      <c r="L1488" t="str">
        <f xml:space="preserve"> PROPER(TRIM(CLEAN(SUBSTITUTE(K1488,CHAR(160)," "))))</f>
        <v>Home Office</v>
      </c>
      <c r="M1488" t="s">
        <v>16</v>
      </c>
      <c r="N1488" t="str">
        <f xml:space="preserve"> PROPER(TRIM(CLEAN(SUBSTITUTE(M1488,CHAR(160)," "))))</f>
        <v>Grocery</v>
      </c>
      <c r="O1488" t="s">
        <v>29</v>
      </c>
      <c r="P1488" t="str">
        <f>IF(LEN(TRIM(Table1[[#This Row],[subcategory]]&amp;""))=0,"Unknown", PROPER(TRIM(Table1[[#This Row],[subcategory]])))</f>
        <v>Beverages</v>
      </c>
      <c r="Q1488">
        <v>56.23</v>
      </c>
      <c r="R1488" s="1">
        <f>IF(LEN(TRIM(Q1488&amp;""))=0, "", VALUE(SUBSTITUTE(Q1488,"$","")))</f>
        <v>56.23</v>
      </c>
      <c r="S1488">
        <v>3</v>
      </c>
      <c r="T1488">
        <f>IF(LEN(TRIM(S1488&amp;""))=0, "", VALUE(S1488))</f>
        <v>3</v>
      </c>
      <c r="U1488">
        <v>168.69</v>
      </c>
      <c r="V1488" s="1">
        <f>IF(LEN(TRIM(U1488&amp;""))=0, "", VALUE(SUBSTITUTE(U1488,"$","")))</f>
        <v>168.69</v>
      </c>
      <c r="W1488" s="1">
        <v>78.609539999999996</v>
      </c>
      <c r="X1488" s="1">
        <f>IF(LEN(TRIM(W1488&amp;""))=0, "", VALUE(SUBSTITUTE(W1488,"$","")))</f>
        <v>78.609539999999996</v>
      </c>
      <c r="Y1488" s="5" t="s">
        <v>6204</v>
      </c>
      <c r="Z1488" s="4" cm="1">
        <f t="array" ref="Z1488">IF(
    LEN(TRIM(Y1488&amp;""))=0,
        IF(AND(ISNUMBER(net_sales_clean), ISNUMBER(profit_clean)),
            net_sales_clean - profit_clean,
            ""
        ),
    VALUE(SUBSTITUTE(Y1488,"$",""))
)</f>
        <v>46.255552451117303</v>
      </c>
      <c r="AA1488" s="5" t="s">
        <v>6203</v>
      </c>
      <c r="AB1488" s="4" cm="1">
        <f t="array" ref="AB1488">IF(
    LEN(TRIM(AA1488&amp;""))=0,
        IF(AND(ISNUMBER(net_sales_clean), ISNUMBER(cost_clean)),
            net_sales_clean - cost_clean,
            ""
        ),
    VALUE(SUBSTITUTE(AA1488,"$",""))
)</f>
        <v>32.3539875488826</v>
      </c>
      <c r="AC1488">
        <v>0</v>
      </c>
      <c r="AD1488">
        <f>IF(LEN(TRIM(AC1488&amp;""))=0, "", VALUE(AC1488))</f>
        <v>0</v>
      </c>
      <c r="AE1488">
        <v>1</v>
      </c>
      <c r="AF1488">
        <f>IF(LEN(TRIM(AE1488&amp;""))=0, "", VALUE(AE1488))</f>
        <v>1</v>
      </c>
      <c r="AG1488">
        <v>0</v>
      </c>
      <c r="AH1488">
        <f>IF(
    OR(U1488&lt;0, W1488&lt;0, Y1488&lt;0, AA1488&lt;0),
        1,
        IF(LEN(TRIM(AG1488&amp;""))=0, "", AG1488)
)</f>
        <v>0</v>
      </c>
      <c r="AI1488" t="str">
        <f>IF(
    COUNT(Q1488,V1488,X1488,Z1488,AB1488)=0,
        "Not Usable",
    IF(
        COUNT(Q1488,V1488,X1488,Z1488,AB1488)&lt;5,
            "Incomplete",
            IF(
                MIN(Q1488,V1488,X1488,Z1488,AB1488)=0,
                    "Incomplete",
                    "Complete"
            )
    )
)</f>
        <v>Complete</v>
      </c>
    </row>
    <row r="1489" spans="1:35" x14ac:dyDescent="0.3">
      <c r="A1489">
        <v>39797</v>
      </c>
      <c r="B1489" s="6">
        <v>44986.987905092596</v>
      </c>
      <c r="C1489" s="3">
        <f>INT(B1489)</f>
        <v>44986</v>
      </c>
      <c r="D1489" s="2">
        <f>MOD(B1489,1)</f>
        <v>0.98790509259561077</v>
      </c>
      <c r="E1489">
        <v>57</v>
      </c>
      <c r="F1489" t="s">
        <v>8</v>
      </c>
      <c r="G1489" t="str">
        <f xml:space="preserve"> PROPER(TRIM(CLEAN(SUBSTITUTE(F1489,CHAR(160)," "))))</f>
        <v>West</v>
      </c>
      <c r="H1489" t="s">
        <v>17</v>
      </c>
      <c r="I1489" t="str">
        <f>PROPER(TRIM(CLEAN((SUBSTITUTE(H1489,"-"," ")))))</f>
        <v>Online</v>
      </c>
      <c r="J1489">
        <v>17057</v>
      </c>
      <c r="K1489" t="s">
        <v>6</v>
      </c>
      <c r="L1489" t="str">
        <f xml:space="preserve"> PROPER(TRIM(CLEAN(SUBSTITUTE(K1489,CHAR(160)," "))))</f>
        <v>Corporate</v>
      </c>
      <c r="M1489" t="s">
        <v>9</v>
      </c>
      <c r="N1489" t="str">
        <f xml:space="preserve"> PROPER(TRIM(CLEAN(SUBSTITUTE(M1489,CHAR(160)," "))))</f>
        <v>Home</v>
      </c>
      <c r="O1489" t="s">
        <v>12</v>
      </c>
      <c r="P1489" t="str">
        <f>IF(LEN(TRIM(Table1[[#This Row],[subcategory]]&amp;""))=0,"Unknown", PROPER(TRIM(Table1[[#This Row],[subcategory]])))</f>
        <v>Decor</v>
      </c>
      <c r="Q1489">
        <v>180.72</v>
      </c>
      <c r="R1489" s="1">
        <f>IF(LEN(TRIM(Q1489&amp;""))=0, "", VALUE(SUBSTITUTE(Q1489,"$","")))</f>
        <v>180.72</v>
      </c>
      <c r="S1489">
        <v>3</v>
      </c>
      <c r="T1489">
        <f>IF(LEN(TRIM(S1489&amp;""))=0, "", VALUE(S1489))</f>
        <v>3</v>
      </c>
      <c r="U1489">
        <v>542.16</v>
      </c>
      <c r="V1489" s="1">
        <f>IF(LEN(TRIM(U1489&amp;""))=0, "", VALUE(SUBSTITUTE(U1489,"$","")))</f>
        <v>542.16</v>
      </c>
      <c r="W1489" s="1">
        <v>483.60672</v>
      </c>
      <c r="X1489" s="1">
        <f>IF(LEN(TRIM(W1489&amp;""))=0, "", VALUE(SUBSTITUTE(W1489,"$","")))</f>
        <v>483.60672</v>
      </c>
      <c r="Y1489" s="5" t="s">
        <v>6202</v>
      </c>
      <c r="Z1489" s="4" cm="1">
        <f t="array" ref="Z1489">IF(
    LEN(TRIM(Y1489&amp;""))=0,
        IF(AND(ISNUMBER(net_sales_clean), ISNUMBER(profit_clean)),
            net_sales_clean - profit_clean,
            ""
        ),
    VALUE(SUBSTITUTE(Y1489,"$",""))
)</f>
        <v>284.91469456803702</v>
      </c>
      <c r="AA1489" s="5" t="s">
        <v>6201</v>
      </c>
      <c r="AB1489" s="4" cm="1">
        <f t="array" ref="AB1489">IF(
    LEN(TRIM(AA1489&amp;""))=0,
        IF(AND(ISNUMBER(net_sales_clean), ISNUMBER(cost_clean)),
            net_sales_clean - cost_clean,
            ""
        ),
    VALUE(SUBSTITUTE(AA1489,"$",""))
)</f>
        <v>198.69202543196201</v>
      </c>
      <c r="AC1489">
        <v>6</v>
      </c>
      <c r="AD1489">
        <f>IF(LEN(TRIM(AC1489&amp;""))=0, "", VALUE(AC1489))</f>
        <v>6</v>
      </c>
      <c r="AE1489">
        <v>4</v>
      </c>
      <c r="AF1489">
        <f>IF(LEN(TRIM(AE1489&amp;""))=0, "", VALUE(AE1489))</f>
        <v>4</v>
      </c>
      <c r="AG1489">
        <v>1</v>
      </c>
      <c r="AH1489">
        <f>IF(
    OR(U1489&lt;0, W1489&lt;0, Y1489&lt;0, AA1489&lt;0),
        1,
        IF(LEN(TRIM(AG1489&amp;""))=0, "", AG1489)
)</f>
        <v>1</v>
      </c>
      <c r="AI1489" t="str">
        <f>IF(
    COUNT(Q1489,V1489,X1489,Z1489,AB1489)=0,
        "Not Usable",
    IF(
        COUNT(Q1489,V1489,X1489,Z1489,AB1489)&lt;5,
            "Incomplete",
            IF(
                MIN(Q1489,V1489,X1489,Z1489,AB1489)=0,
                    "Incomplete",
                    "Complete"
            )
    )
)</f>
        <v>Complete</v>
      </c>
    </row>
    <row r="1490" spans="1:35" x14ac:dyDescent="0.3">
      <c r="A1490">
        <v>11376</v>
      </c>
      <c r="B1490" s="6">
        <v>45872.58320601852</v>
      </c>
      <c r="C1490" s="3">
        <f>INT(B1490)</f>
        <v>45872</v>
      </c>
      <c r="D1490" s="2">
        <f>MOD(B1490,1)</f>
        <v>0.58320601852028631</v>
      </c>
      <c r="E1490">
        <v>23</v>
      </c>
      <c r="F1490" t="s">
        <v>21</v>
      </c>
      <c r="G1490" t="str">
        <f xml:space="preserve"> PROPER(TRIM(CLEAN(SUBSTITUTE(F1490,CHAR(160)," "))))</f>
        <v>Midwest</v>
      </c>
      <c r="H1490" t="s">
        <v>11</v>
      </c>
      <c r="I1490" t="str">
        <f>PROPER(TRIM(CLEAN((SUBSTITUTE(H1490,"-"," ")))))</f>
        <v>Online</v>
      </c>
      <c r="J1490">
        <v>10881</v>
      </c>
      <c r="K1490" t="s">
        <v>2</v>
      </c>
      <c r="L1490" t="str">
        <f xml:space="preserve"> PROPER(TRIM(CLEAN(SUBSTITUTE(K1490,CHAR(160)," "))))</f>
        <v>Home Office</v>
      </c>
      <c r="M1490" t="s">
        <v>9</v>
      </c>
      <c r="N1490" t="str">
        <f xml:space="preserve"> PROPER(TRIM(CLEAN(SUBSTITUTE(M1490,CHAR(160)," "))))</f>
        <v>Home</v>
      </c>
      <c r="P1490" t="str">
        <f>IF(LEN(TRIM(Table1[[#This Row],[subcategory]]&amp;""))=0,"Unknown", PROPER(TRIM(Table1[[#This Row],[subcategory]])))</f>
        <v>Unknown</v>
      </c>
      <c r="Q1490">
        <v>30.41</v>
      </c>
      <c r="R1490" s="1">
        <f>IF(LEN(TRIM(Q1490&amp;""))=0, "", VALUE(SUBSTITUTE(Q1490,"$","")))</f>
        <v>30.41</v>
      </c>
      <c r="S1490">
        <v>5</v>
      </c>
      <c r="T1490">
        <f>IF(LEN(TRIM(S1490&amp;""))=0, "", VALUE(S1490))</f>
        <v>5</v>
      </c>
      <c r="U1490">
        <v>152.05000000000001</v>
      </c>
      <c r="V1490" s="1">
        <f>IF(LEN(TRIM(U1490&amp;""))=0, "", VALUE(SUBSTITUTE(U1490,"$","")))</f>
        <v>152.05000000000001</v>
      </c>
      <c r="W1490" s="1">
        <v>75.264750000000006</v>
      </c>
      <c r="X1490" s="1">
        <f>IF(LEN(TRIM(W1490&amp;""))=0, "", VALUE(SUBSTITUTE(W1490,"$","")))</f>
        <v>75.264750000000006</v>
      </c>
      <c r="Y1490" s="5" t="s">
        <v>6200</v>
      </c>
      <c r="Z1490" s="4" cm="1">
        <f t="array" ref="Z1490">IF(
    LEN(TRIM(Y1490&amp;""))=0,
        IF(AND(ISNUMBER(net_sales_clean), ISNUMBER(profit_clean)),
            net_sales_clean - profit_clean,
            ""
        ),
    VALUE(SUBSTITUTE(Y1490,"$",""))
)</f>
        <v>60.562146203013299</v>
      </c>
      <c r="AA1490" s="5" t="s">
        <v>6199</v>
      </c>
      <c r="AB1490" s="4" cm="1">
        <f t="array" ref="AB1490">IF(
    LEN(TRIM(AA1490&amp;""))=0,
        IF(AND(ISNUMBER(net_sales_clean), ISNUMBER(cost_clean)),
            net_sales_clean - cost_clean,
            ""
        ),
    VALUE(SUBSTITUTE(AA1490,"$",""))
)</f>
        <v>14.702603796986599</v>
      </c>
      <c r="AC1490">
        <v>7</v>
      </c>
      <c r="AD1490">
        <f>IF(LEN(TRIM(AC1490&amp;""))=0, "", VALUE(AC1490))</f>
        <v>7</v>
      </c>
      <c r="AE1490">
        <v>5</v>
      </c>
      <c r="AF1490">
        <f>IF(LEN(TRIM(AE1490&amp;""))=0, "", VALUE(AE1490))</f>
        <v>5</v>
      </c>
      <c r="AG1490">
        <v>0</v>
      </c>
      <c r="AH1490">
        <f>IF(
    OR(U1490&lt;0, W1490&lt;0, Y1490&lt;0, AA1490&lt;0),
        1,
        IF(LEN(TRIM(AG1490&amp;""))=0, "", AG1490)
)</f>
        <v>0</v>
      </c>
      <c r="AI1490" t="str">
        <f>IF(
    COUNT(Q1490,V1490,X1490,Z1490,AB1490)=0,
        "Not Usable",
    IF(
        COUNT(Q1490,V1490,X1490,Z1490,AB1490)&lt;5,
            "Incomplete",
            IF(
                MIN(Q1490,V1490,X1490,Z1490,AB1490)=0,
                    "Incomplete",
                    "Complete"
            )
    )
)</f>
        <v>Complete</v>
      </c>
    </row>
    <row r="1491" spans="1:35" x14ac:dyDescent="0.3">
      <c r="A1491">
        <v>33902</v>
      </c>
      <c r="B1491" s="6">
        <v>45411.593599537038</v>
      </c>
      <c r="C1491" s="3">
        <f>INT(B1491)</f>
        <v>45411</v>
      </c>
      <c r="D1491" s="2">
        <f>MOD(B1491,1)</f>
        <v>0.59359953703824431</v>
      </c>
      <c r="E1491">
        <v>38</v>
      </c>
      <c r="F1491" t="s">
        <v>13</v>
      </c>
      <c r="G1491" t="str">
        <f xml:space="preserve"> PROPER(TRIM(CLEAN(SUBSTITUTE(F1491,CHAR(160)," "))))</f>
        <v>Northeast</v>
      </c>
      <c r="H1491" t="s">
        <v>11</v>
      </c>
      <c r="I1491" t="str">
        <f>PROPER(TRIM(CLEAN((SUBSTITUTE(H1491,"-"," ")))))</f>
        <v>Online</v>
      </c>
      <c r="J1491">
        <v>20787</v>
      </c>
      <c r="K1491" t="s">
        <v>10</v>
      </c>
      <c r="L1491" t="str">
        <f xml:space="preserve"> PROPER(TRIM(CLEAN(SUBSTITUTE(K1491,CHAR(160)," "))))</f>
        <v>Consumer</v>
      </c>
      <c r="M1491" t="s">
        <v>19</v>
      </c>
      <c r="N1491" t="str">
        <f xml:space="preserve"> PROPER(TRIM(CLEAN(SUBSTITUTE(M1491,CHAR(160)," "))))</f>
        <v>Apparel</v>
      </c>
      <c r="O1491" t="s">
        <v>26</v>
      </c>
      <c r="P1491" t="str">
        <f>IF(LEN(TRIM(Table1[[#This Row],[subcategory]]&amp;""))=0,"Unknown", PROPER(TRIM(Table1[[#This Row],[subcategory]])))</f>
        <v>Kids</v>
      </c>
      <c r="Q1491">
        <v>28.56</v>
      </c>
      <c r="R1491" s="1">
        <f>IF(LEN(TRIM(Q1491&amp;""))=0, "", VALUE(SUBSTITUTE(Q1491,"$","")))</f>
        <v>28.56</v>
      </c>
      <c r="S1491">
        <v>3</v>
      </c>
      <c r="T1491">
        <f>IF(LEN(TRIM(S1491&amp;""))=0, "", VALUE(S1491))</f>
        <v>3</v>
      </c>
      <c r="U1491" s="5" t="s">
        <v>6198</v>
      </c>
      <c r="V1491" s="4">
        <f>IF(LEN(TRIM(U1491&amp;""))=0, "", VALUE(SUBSTITUTE(U1491,"$","")))</f>
        <v>85.679999999999893</v>
      </c>
      <c r="W1491" s="4" t="s">
        <v>6197</v>
      </c>
      <c r="X1491" s="4">
        <f>IF(LEN(TRIM(W1491&amp;""))=0, "", VALUE(SUBSTITUTE(W1491,"$","")))</f>
        <v>78.225839999999906</v>
      </c>
      <c r="Y1491" s="5" t="s">
        <v>6196</v>
      </c>
      <c r="Z1491" s="4" cm="1">
        <f t="array" ref="Z1491">IF(
    LEN(TRIM(Y1491&amp;""))=0,
        IF(AND(ISNUMBER(net_sales_clean), ISNUMBER(profit_clean)),
            net_sales_clean - profit_clean,
            ""
        ),
    VALUE(SUBSTITUTE(Y1491,"$",""))
)</f>
        <v>51.2687362429742</v>
      </c>
      <c r="AA1491" s="5" t="s">
        <v>6195</v>
      </c>
      <c r="AB1491" s="4" cm="1">
        <f t="array" ref="AB1491">IF(
    LEN(TRIM(AA1491&amp;""))=0,
        IF(AND(ISNUMBER(net_sales_clean), ISNUMBER(cost_clean)),
            net_sales_clean - cost_clean,
            ""
        ),
    VALUE(SUBSTITUTE(AA1491,"$",""))
)</f>
        <v>26.957103757025699</v>
      </c>
      <c r="AC1491">
        <v>9</v>
      </c>
      <c r="AD1491">
        <f>IF(LEN(TRIM(AC1491&amp;""))=0, "", VALUE(AC1491))</f>
        <v>9</v>
      </c>
      <c r="AE1491">
        <v>1</v>
      </c>
      <c r="AF1491">
        <f>IF(LEN(TRIM(AE1491&amp;""))=0, "", VALUE(AE1491))</f>
        <v>1</v>
      </c>
      <c r="AG1491">
        <v>1</v>
      </c>
      <c r="AH1491">
        <f>IF(
    OR(U1491&lt;0, W1491&lt;0, Y1491&lt;0, AA1491&lt;0),
        1,
        IF(LEN(TRIM(AG1491&amp;""))=0, "", AG1491)
)</f>
        <v>1</v>
      </c>
      <c r="AI1491" t="str">
        <f>IF(
    COUNT(Q1491,V1491,X1491,Z1491,AB1491)=0,
        "Not Usable",
    IF(
        COUNT(Q1491,V1491,X1491,Z1491,AB1491)&lt;5,
            "Incomplete",
            IF(
                MIN(Q1491,V1491,X1491,Z1491,AB1491)=0,
                    "Incomplete",
                    "Complete"
            )
    )
)</f>
        <v>Complete</v>
      </c>
    </row>
    <row r="1492" spans="1:35" x14ac:dyDescent="0.3">
      <c r="A1492">
        <v>25137</v>
      </c>
      <c r="B1492" s="6">
        <v>44960.362175925926</v>
      </c>
      <c r="C1492" s="3">
        <f>INT(B1492)</f>
        <v>44960</v>
      </c>
      <c r="D1492" s="2">
        <f>MOD(B1492,1)</f>
        <v>0.36217592592583969</v>
      </c>
      <c r="E1492">
        <v>46</v>
      </c>
      <c r="F1492" t="s">
        <v>21</v>
      </c>
      <c r="G1492" t="str">
        <f xml:space="preserve"> PROPER(TRIM(CLEAN(SUBSTITUTE(F1492,CHAR(160)," "))))</f>
        <v>Midwest</v>
      </c>
      <c r="H1492" t="s">
        <v>17</v>
      </c>
      <c r="I1492" t="str">
        <f>PROPER(TRIM(CLEAN((SUBSTITUTE(H1492,"-"," ")))))</f>
        <v>Online</v>
      </c>
      <c r="J1492">
        <v>26761</v>
      </c>
      <c r="K1492" t="s">
        <v>14</v>
      </c>
      <c r="L1492" t="str">
        <f xml:space="preserve"> PROPER(TRIM(CLEAN(SUBSTITUTE(K1492,CHAR(160)," "))))</f>
        <v>Consumer</v>
      </c>
      <c r="M1492" t="s">
        <v>16</v>
      </c>
      <c r="N1492" t="str">
        <f xml:space="preserve"> PROPER(TRIM(CLEAN(SUBSTITUTE(M1492,CHAR(160)," "))))</f>
        <v>Grocery</v>
      </c>
      <c r="O1492" t="s">
        <v>28</v>
      </c>
      <c r="P1492" t="str">
        <f>IF(LEN(TRIM(Table1[[#This Row],[subcategory]]&amp;""))=0,"Unknown", PROPER(TRIM(Table1[[#This Row],[subcategory]])))</f>
        <v>Pantry</v>
      </c>
      <c r="Q1492">
        <v>10.44</v>
      </c>
      <c r="R1492" s="1">
        <f>IF(LEN(TRIM(Q1492&amp;""))=0, "", VALUE(SUBSTITUTE(Q1492,"$","")))</f>
        <v>10.44</v>
      </c>
      <c r="S1492">
        <v>2</v>
      </c>
      <c r="T1492">
        <f>IF(LEN(TRIM(S1492&amp;""))=0, "", VALUE(S1492))</f>
        <v>2</v>
      </c>
      <c r="U1492">
        <v>20.88</v>
      </c>
      <c r="V1492" s="1">
        <f>IF(LEN(TRIM(U1492&amp;""))=0, "", VALUE(SUBSTITUTE(U1492,"$","")))</f>
        <v>20.88</v>
      </c>
      <c r="X1492" s="1" t="str">
        <f>IF(LEN(TRIM(W1492&amp;""))=0, "", VALUE(SUBSTITUTE(W1492,"$","")))</f>
        <v/>
      </c>
      <c r="Z1492" s="1" t="str" cm="1">
        <f t="array" ref="Z1492">IF(
    LEN(TRIM(Y1492&amp;""))=0,
        IF(AND(ISNUMBER(net_sales_clean), ISNUMBER(profit_clean)),
            net_sales_clean - profit_clean,
            ""
        ),
    VALUE(SUBSTITUTE(Y1492,"$",""))
)</f>
        <v/>
      </c>
      <c r="AB1492" s="1" t="str" cm="1">
        <f t="array" ref="AB1492">IF(
    LEN(TRIM(AA1492&amp;""))=0,
        IF(AND(ISNUMBER(net_sales_clean), ISNUMBER(cost_clean)),
            net_sales_clean - cost_clean,
            ""
        ),
    VALUE(SUBSTITUTE(AA1492,"$",""))
)</f>
        <v/>
      </c>
      <c r="AC1492">
        <v>5</v>
      </c>
      <c r="AD1492">
        <f>IF(LEN(TRIM(AC1492&amp;""))=0, "", VALUE(AC1492))</f>
        <v>5</v>
      </c>
      <c r="AE1492">
        <v>3</v>
      </c>
      <c r="AF1492">
        <f>IF(LEN(TRIM(AE1492&amp;""))=0, "", VALUE(AE1492))</f>
        <v>3</v>
      </c>
      <c r="AG1492">
        <v>0</v>
      </c>
      <c r="AH1492">
        <f>IF(
    OR(U1492&lt;0, W1492&lt;0, Y1492&lt;0, AA1492&lt;0),
        1,
        IF(LEN(TRIM(AG1492&amp;""))=0, "", AG1492)
)</f>
        <v>0</v>
      </c>
      <c r="AI1492" t="str">
        <f>IF(
    COUNT(Q1492,V1492,X1492,Z1492,AB1492)=0,
        "Not Usable",
    IF(
        COUNT(Q1492,V1492,X1492,Z1492,AB1492)&lt;5,
            "Incomplete",
            IF(
                MIN(Q1492,V1492,X1492,Z1492,AB1492)=0,
                    "Incomplete",
                    "Complete"
            )
    )
)</f>
        <v>Incomplete</v>
      </c>
    </row>
    <row r="1493" spans="1:35" x14ac:dyDescent="0.3">
      <c r="A1493">
        <v>55648</v>
      </c>
      <c r="B1493" s="6">
        <v>45476.399664351855</v>
      </c>
      <c r="C1493" s="3">
        <f>INT(B1493)</f>
        <v>45476</v>
      </c>
      <c r="D1493" s="2">
        <f>MOD(B1493,1)</f>
        <v>0.39966435185488081</v>
      </c>
      <c r="E1493">
        <v>1</v>
      </c>
      <c r="F1493" t="s">
        <v>15</v>
      </c>
      <c r="G1493" t="str">
        <f xml:space="preserve"> PROPER(TRIM(CLEAN(SUBSTITUTE(F1493,CHAR(160)," "))))</f>
        <v>West</v>
      </c>
      <c r="H1493" t="s">
        <v>7</v>
      </c>
      <c r="I1493" t="str">
        <f>PROPER(TRIM(CLEAN((SUBSTITUTE(H1493,"-"," ")))))</f>
        <v>In Store</v>
      </c>
      <c r="J1493">
        <v>4721</v>
      </c>
      <c r="K1493" t="s">
        <v>14</v>
      </c>
      <c r="L1493" t="str">
        <f xml:space="preserve"> PROPER(TRIM(CLEAN(SUBSTITUTE(K1493,CHAR(160)," "))))</f>
        <v>Consumer</v>
      </c>
      <c r="M1493" t="s">
        <v>9</v>
      </c>
      <c r="N1493" t="str">
        <f xml:space="preserve"> PROPER(TRIM(CLEAN(SUBSTITUTE(M1493,CHAR(160)," "))))</f>
        <v>Home</v>
      </c>
      <c r="O1493" t="s">
        <v>38</v>
      </c>
      <c r="P1493" t="str">
        <f>IF(LEN(TRIM(Table1[[#This Row],[subcategory]]&amp;""))=0,"Unknown", PROPER(TRIM(Table1[[#This Row],[subcategory]])))</f>
        <v>Kitchen</v>
      </c>
      <c r="Q1493">
        <v>11.73</v>
      </c>
      <c r="R1493" s="1">
        <f>IF(LEN(TRIM(Q1493&amp;""))=0, "", VALUE(SUBSTITUTE(Q1493,"$","")))</f>
        <v>11.73</v>
      </c>
      <c r="S1493">
        <v>2</v>
      </c>
      <c r="T1493">
        <f>IF(LEN(TRIM(S1493&amp;""))=0, "", VALUE(S1493))</f>
        <v>2</v>
      </c>
      <c r="U1493">
        <v>23.46</v>
      </c>
      <c r="V1493" s="1">
        <f>IF(LEN(TRIM(U1493&amp;""))=0, "", VALUE(SUBSTITUTE(U1493,"$","")))</f>
        <v>23.46</v>
      </c>
      <c r="W1493" s="1">
        <v>20.152139999999999</v>
      </c>
      <c r="X1493" s="1">
        <f>IF(LEN(TRIM(W1493&amp;""))=0, "", VALUE(SUBSTITUTE(W1493,"$","")))</f>
        <v>20.152139999999999</v>
      </c>
      <c r="Y1493" s="5" t="s">
        <v>6194</v>
      </c>
      <c r="Z1493" s="4" cm="1">
        <f t="array" ref="Z1493">IF(
    LEN(TRIM(Y1493&amp;""))=0,
        IF(AND(ISNUMBER(net_sales_clean), ISNUMBER(profit_clean)),
            net_sales_clean - profit_clean,
            ""
        ),
    VALUE(SUBSTITUTE(Y1493,"$",""))
)</f>
        <v>14.995266220084901</v>
      </c>
      <c r="AA1493" s="5" t="s">
        <v>6193</v>
      </c>
      <c r="AB1493" s="4" cm="1">
        <f t="array" ref="AB1493">IF(
    LEN(TRIM(AA1493&amp;""))=0,
        IF(AND(ISNUMBER(net_sales_clean), ISNUMBER(cost_clean)),
            net_sales_clean - cost_clean,
            ""
        ),
    VALUE(SUBSTITUTE(AA1493,"$",""))
)</f>
        <v>5.1568737799150099</v>
      </c>
      <c r="AC1493">
        <v>9</v>
      </c>
      <c r="AD1493">
        <f>IF(LEN(TRIM(AC1493&amp;""))=0, "", VALUE(AC1493))</f>
        <v>9</v>
      </c>
      <c r="AE1493">
        <v>2</v>
      </c>
      <c r="AF1493">
        <f>IF(LEN(TRIM(AE1493&amp;""))=0, "", VALUE(AE1493))</f>
        <v>2</v>
      </c>
      <c r="AG1493">
        <v>0</v>
      </c>
      <c r="AH1493">
        <f>IF(
    OR(U1493&lt;0, W1493&lt;0, Y1493&lt;0, AA1493&lt;0),
        1,
        IF(LEN(TRIM(AG1493&amp;""))=0, "", AG1493)
)</f>
        <v>0</v>
      </c>
      <c r="AI1493" t="str">
        <f>IF(
    COUNT(Q1493,V1493,X1493,Z1493,AB1493)=0,
        "Not Usable",
    IF(
        COUNT(Q1493,V1493,X1493,Z1493,AB1493)&lt;5,
            "Incomplete",
            IF(
                MIN(Q1493,V1493,X1493,Z1493,AB1493)=0,
                    "Incomplete",
                    "Complete"
            )
    )
)</f>
        <v>Complete</v>
      </c>
    </row>
    <row r="1494" spans="1:35" x14ac:dyDescent="0.3">
      <c r="A1494">
        <v>28548</v>
      </c>
      <c r="B1494" s="6">
        <v>45886.179837962962</v>
      </c>
      <c r="C1494" s="3">
        <f>INT(B1494)</f>
        <v>45886</v>
      </c>
      <c r="D1494" s="2">
        <f>MOD(B1494,1)</f>
        <v>0.17983796296175569</v>
      </c>
      <c r="E1494">
        <v>26</v>
      </c>
      <c r="F1494" t="s">
        <v>21</v>
      </c>
      <c r="G1494" t="str">
        <f xml:space="preserve"> PROPER(TRIM(CLEAN(SUBSTITUTE(F1494,CHAR(160)," "))))</f>
        <v>Midwest</v>
      </c>
      <c r="H1494" t="s">
        <v>11</v>
      </c>
      <c r="I1494" t="str">
        <f>PROPER(TRIM(CLEAN((SUBSTITUTE(H1494,"-"," ")))))</f>
        <v>Online</v>
      </c>
      <c r="J1494">
        <v>20335</v>
      </c>
      <c r="K1494" t="s">
        <v>14</v>
      </c>
      <c r="L1494" t="str">
        <f xml:space="preserve"> PROPER(TRIM(CLEAN(SUBSTITUTE(K1494,CHAR(160)," "))))</f>
        <v>Consumer</v>
      </c>
      <c r="M1494" t="s">
        <v>1</v>
      </c>
      <c r="N1494" t="str">
        <f xml:space="preserve"> PROPER(TRIM(CLEAN(SUBSTITUTE(M1494,CHAR(160)," "))))</f>
        <v>Beauty</v>
      </c>
      <c r="O1494" t="s">
        <v>39</v>
      </c>
      <c r="P1494" t="str">
        <f>IF(LEN(TRIM(Table1[[#This Row],[subcategory]]&amp;""))=0,"Unknown", PROPER(TRIM(Table1[[#This Row],[subcategory]])))</f>
        <v>Fragrance</v>
      </c>
      <c r="Q1494">
        <v>37.17</v>
      </c>
      <c r="R1494" s="1">
        <f>IF(LEN(TRIM(Q1494&amp;""))=0, "", VALUE(SUBSTITUTE(Q1494,"$","")))</f>
        <v>37.17</v>
      </c>
      <c r="S1494">
        <v>2</v>
      </c>
      <c r="T1494">
        <f>IF(LEN(TRIM(S1494&amp;""))=0, "", VALUE(S1494))</f>
        <v>2</v>
      </c>
      <c r="U1494">
        <v>74.34</v>
      </c>
      <c r="V1494" s="1">
        <f>IF(LEN(TRIM(U1494&amp;""))=0, "", VALUE(SUBSTITUTE(U1494,"$","")))</f>
        <v>74.34</v>
      </c>
      <c r="W1494" s="4" t="s">
        <v>6192</v>
      </c>
      <c r="X1494" s="4">
        <f>IF(LEN(TRIM(W1494&amp;""))=0, "", VALUE(SUBSTITUTE(W1494,"$","")))</f>
        <v>46.611179999999997</v>
      </c>
      <c r="Y1494" s="5" t="s">
        <v>6191</v>
      </c>
      <c r="Z1494" s="4" cm="1">
        <f t="array" ref="Z1494">IF(
    LEN(TRIM(Y1494&amp;""))=0,
        IF(AND(ISNUMBER(net_sales_clean), ISNUMBER(profit_clean)),
            net_sales_clean - profit_clean,
            ""
        ),
    VALUE(SUBSTITUTE(Y1494,"$",""))
)</f>
        <v>39.1530676625109</v>
      </c>
      <c r="AA1494" s="5" t="s">
        <v>6190</v>
      </c>
      <c r="AB1494" s="4" cm="1">
        <f t="array" ref="AB1494">IF(
    LEN(TRIM(AA1494&amp;""))=0,
        IF(AND(ISNUMBER(net_sales_clean), ISNUMBER(cost_clean)),
            net_sales_clean - cost_clean,
            ""
        ),
    VALUE(SUBSTITUTE(AA1494,"$",""))
)</f>
        <v>7.4581123374890597</v>
      </c>
      <c r="AC1494">
        <v>3</v>
      </c>
      <c r="AD1494">
        <f>IF(LEN(TRIM(AC1494&amp;""))=0, "", VALUE(AC1494))</f>
        <v>3</v>
      </c>
      <c r="AE1494">
        <v>1</v>
      </c>
      <c r="AF1494">
        <f>IF(LEN(TRIM(AE1494&amp;""))=0, "", VALUE(AE1494))</f>
        <v>1</v>
      </c>
      <c r="AH1494" t="str">
        <f>IF(
    OR(U1494&lt;0, W1494&lt;0, Y1494&lt;0, AA1494&lt;0),
        1,
        IF(LEN(TRIM(AG1494&amp;""))=0, "", AG1494)
)</f>
        <v/>
      </c>
      <c r="AI1494" t="str">
        <f>IF(
    COUNT(Q1494,V1494,X1494,Z1494,AB1494)=0,
        "Not Usable",
    IF(
        COUNT(Q1494,V1494,X1494,Z1494,AB1494)&lt;5,
            "Incomplete",
            IF(
                MIN(Q1494,V1494,X1494,Z1494,AB1494)=0,
                    "Incomplete",
                    "Complete"
            )
    )
)</f>
        <v>Complete</v>
      </c>
    </row>
    <row r="1495" spans="1:35" x14ac:dyDescent="0.3">
      <c r="A1495">
        <v>397</v>
      </c>
      <c r="B1495" s="6">
        <v>45862.628379629627</v>
      </c>
      <c r="C1495" s="3">
        <f>INT(B1495)</f>
        <v>45862</v>
      </c>
      <c r="D1495" s="2">
        <f>MOD(B1495,1)</f>
        <v>0.62837962962657912</v>
      </c>
      <c r="E1495">
        <v>61</v>
      </c>
      <c r="F1495" t="s">
        <v>15</v>
      </c>
      <c r="G1495" t="str">
        <f xml:space="preserve"> PROPER(TRIM(CLEAN(SUBSTITUTE(F1495,CHAR(160)," "))))</f>
        <v>West</v>
      </c>
      <c r="H1495" t="s">
        <v>11</v>
      </c>
      <c r="I1495" t="str">
        <f>PROPER(TRIM(CLEAN((SUBSTITUTE(H1495,"-"," ")))))</f>
        <v>Online</v>
      </c>
      <c r="J1495">
        <v>18092</v>
      </c>
      <c r="K1495" t="s">
        <v>14</v>
      </c>
      <c r="L1495" t="str">
        <f xml:space="preserve"> PROPER(TRIM(CLEAN(SUBSTITUTE(K1495,CHAR(160)," "))))</f>
        <v>Consumer</v>
      </c>
      <c r="M1495" t="s">
        <v>1</v>
      </c>
      <c r="N1495" t="str">
        <f xml:space="preserve"> PROPER(TRIM(CLEAN(SUBSTITUTE(M1495,CHAR(160)," "))))</f>
        <v>Beauty</v>
      </c>
      <c r="O1495" t="s">
        <v>39</v>
      </c>
      <c r="P1495" t="str">
        <f>IF(LEN(TRIM(Table1[[#This Row],[subcategory]]&amp;""))=0,"Unknown", PROPER(TRIM(Table1[[#This Row],[subcategory]])))</f>
        <v>Fragrance</v>
      </c>
      <c r="Q1495">
        <v>58</v>
      </c>
      <c r="R1495" s="1">
        <f>IF(LEN(TRIM(Q1495&amp;""))=0, "", VALUE(SUBSTITUTE(Q1495,"$","")))</f>
        <v>58</v>
      </c>
      <c r="S1495">
        <v>1</v>
      </c>
      <c r="T1495">
        <f>IF(LEN(TRIM(S1495&amp;""))=0, "", VALUE(S1495))</f>
        <v>1</v>
      </c>
      <c r="U1495">
        <v>58</v>
      </c>
      <c r="V1495" s="1">
        <f>IF(LEN(TRIM(U1495&amp;""))=0, "", VALUE(SUBSTITUTE(U1495,"$","")))</f>
        <v>58</v>
      </c>
      <c r="W1495" s="4" t="s">
        <v>6189</v>
      </c>
      <c r="X1495" s="4">
        <f>IF(LEN(TRIM(W1495&amp;""))=0, "", VALUE(SUBSTITUTE(W1495,"$","")))</f>
        <v>46.515999999999998</v>
      </c>
      <c r="Y1495" s="5" t="s">
        <v>6188</v>
      </c>
      <c r="Z1495" s="4" cm="1">
        <f t="array" ref="Z1495">IF(
    LEN(TRIM(Y1495&amp;""))=0,
        IF(AND(ISNUMBER(net_sales_clean), ISNUMBER(profit_clean)),
            net_sales_clean - profit_clean,
            ""
        ),
    VALUE(SUBSTITUTE(Y1495,"$",""))
)</f>
        <v>28.9347579307302</v>
      </c>
      <c r="AA1495" s="5" t="s">
        <v>6187</v>
      </c>
      <c r="AB1495" s="4" cm="1">
        <f t="array" ref="AB1495">IF(
    LEN(TRIM(AA1495&amp;""))=0,
        IF(AND(ISNUMBER(net_sales_clean), ISNUMBER(cost_clean)),
            net_sales_clean - cost_clean,
            ""
        ),
    VALUE(SUBSTITUTE(AA1495,"$",""))
)</f>
        <v>17.581242069269699</v>
      </c>
      <c r="AC1495">
        <v>9</v>
      </c>
      <c r="AD1495">
        <f>IF(LEN(TRIM(AC1495&amp;""))=0, "", VALUE(AC1495))</f>
        <v>9</v>
      </c>
      <c r="AE1495">
        <v>1</v>
      </c>
      <c r="AF1495">
        <f>IF(LEN(TRIM(AE1495&amp;""))=0, "", VALUE(AE1495))</f>
        <v>1</v>
      </c>
      <c r="AG1495">
        <v>0</v>
      </c>
      <c r="AH1495">
        <f>IF(
    OR(U1495&lt;0, W1495&lt;0, Y1495&lt;0, AA1495&lt;0),
        1,
        IF(LEN(TRIM(AG1495&amp;""))=0, "", AG1495)
)</f>
        <v>0</v>
      </c>
      <c r="AI1495" t="str">
        <f>IF(
    COUNT(Q1495,V1495,X1495,Z1495,AB1495)=0,
        "Not Usable",
    IF(
        COUNT(Q1495,V1495,X1495,Z1495,AB1495)&lt;5,
            "Incomplete",
            IF(
                MIN(Q1495,V1495,X1495,Z1495,AB1495)=0,
                    "Incomplete",
                    "Complete"
            )
    )
)</f>
        <v>Complete</v>
      </c>
    </row>
    <row r="1496" spans="1:35" x14ac:dyDescent="0.3">
      <c r="A1496">
        <v>31905</v>
      </c>
      <c r="B1496" s="6">
        <v>45674.83357638889</v>
      </c>
      <c r="C1496" s="3">
        <f>INT(B1496)</f>
        <v>45674</v>
      </c>
      <c r="D1496" s="2">
        <f>MOD(B1496,1)</f>
        <v>0.83357638888992369</v>
      </c>
      <c r="E1496">
        <v>48</v>
      </c>
      <c r="F1496" t="s">
        <v>15</v>
      </c>
      <c r="G1496" t="str">
        <f xml:space="preserve"> PROPER(TRIM(CLEAN(SUBSTITUTE(F1496,CHAR(160)," "))))</f>
        <v>West</v>
      </c>
      <c r="H1496" t="s">
        <v>7</v>
      </c>
      <c r="I1496" t="str">
        <f>PROPER(TRIM(CLEAN((SUBSTITUTE(H1496,"-"," ")))))</f>
        <v>In Store</v>
      </c>
      <c r="J1496">
        <v>23439</v>
      </c>
      <c r="K1496" t="s">
        <v>6</v>
      </c>
      <c r="L1496" t="str">
        <f xml:space="preserve"> PROPER(TRIM(CLEAN(SUBSTITUTE(K1496,CHAR(160)," "))))</f>
        <v>Corporate</v>
      </c>
      <c r="M1496" t="s">
        <v>9</v>
      </c>
      <c r="N1496" t="str">
        <f xml:space="preserve"> PROPER(TRIM(CLEAN(SUBSTITUTE(M1496,CHAR(160)," "))))</f>
        <v>Home</v>
      </c>
      <c r="O1496" t="s">
        <v>32</v>
      </c>
      <c r="P1496" t="str">
        <f>IF(LEN(TRIM(Table1[[#This Row],[subcategory]]&amp;""))=0,"Unknown", PROPER(TRIM(Table1[[#This Row],[subcategory]])))</f>
        <v>Furniture</v>
      </c>
      <c r="Q1496">
        <v>31.67</v>
      </c>
      <c r="R1496" s="1">
        <f>IF(LEN(TRIM(Q1496&amp;""))=0, "", VALUE(SUBSTITUTE(Q1496,"$","")))</f>
        <v>31.67</v>
      </c>
      <c r="S1496">
        <v>6</v>
      </c>
      <c r="T1496">
        <f>IF(LEN(TRIM(S1496&amp;""))=0, "", VALUE(S1496))</f>
        <v>6</v>
      </c>
      <c r="U1496">
        <v>190.02</v>
      </c>
      <c r="V1496" s="1">
        <f>IF(LEN(TRIM(U1496&amp;""))=0, "", VALUE(SUBSTITUTE(U1496,"$","")))</f>
        <v>190.02</v>
      </c>
      <c r="W1496" s="1">
        <v>164.17728</v>
      </c>
      <c r="X1496" s="1">
        <f>IF(LEN(TRIM(W1496&amp;""))=0, "", VALUE(SUBSTITUTE(W1496,"$","")))</f>
        <v>164.17728</v>
      </c>
      <c r="Z1496" s="1" t="str" cm="1">
        <f t="array" ref="Z1496">IF(
    LEN(TRIM(Y1496&amp;""))=0,
        IF(AND(ISNUMBER(net_sales_clean), ISNUMBER(profit_clean)),
            net_sales_clean - profit_clean,
            ""
        ),
    VALUE(SUBSTITUTE(Y1496,"$",""))
)</f>
        <v/>
      </c>
      <c r="AB1496" s="1" t="str" cm="1">
        <f t="array" ref="AB1496">IF(
    LEN(TRIM(AA1496&amp;""))=0,
        IF(AND(ISNUMBER(net_sales_clean), ISNUMBER(cost_clean)),
            net_sales_clean - cost_clean,
            ""
        ),
    VALUE(SUBSTITUTE(AA1496,"$",""))
)</f>
        <v/>
      </c>
      <c r="AC1496">
        <v>9</v>
      </c>
      <c r="AD1496">
        <f>IF(LEN(TRIM(AC1496&amp;""))=0, "", VALUE(AC1496))</f>
        <v>9</v>
      </c>
      <c r="AF1496" t="str">
        <f>IF(LEN(TRIM(AE1496&amp;""))=0, "", VALUE(AE1496))</f>
        <v/>
      </c>
      <c r="AG1496">
        <v>0</v>
      </c>
      <c r="AH1496">
        <f>IF(
    OR(U1496&lt;0, W1496&lt;0, Y1496&lt;0, AA1496&lt;0),
        1,
        IF(LEN(TRIM(AG1496&amp;""))=0, "", AG1496)
)</f>
        <v>0</v>
      </c>
      <c r="AI1496" t="str">
        <f>IF(
    COUNT(Q1496,V1496,X1496,Z1496,AB1496)=0,
        "Not Usable",
    IF(
        COUNT(Q1496,V1496,X1496,Z1496,AB1496)&lt;5,
            "Incomplete",
            IF(
                MIN(Q1496,V1496,X1496,Z1496,AB1496)=0,
                    "Incomplete",
                    "Complete"
            )
    )
)</f>
        <v>Incomplete</v>
      </c>
    </row>
    <row r="1497" spans="1:35" x14ac:dyDescent="0.3">
      <c r="A1497">
        <v>32043</v>
      </c>
      <c r="B1497" s="6">
        <v>45498.544664351852</v>
      </c>
      <c r="C1497" s="3">
        <f>INT(B1497)</f>
        <v>45498</v>
      </c>
      <c r="D1497" s="2">
        <f>MOD(B1497,1)</f>
        <v>0.54466435185167938</v>
      </c>
      <c r="E1497">
        <v>82</v>
      </c>
      <c r="F1497" t="s">
        <v>8</v>
      </c>
      <c r="G1497" t="str">
        <f xml:space="preserve"> PROPER(TRIM(CLEAN(SUBSTITUTE(F1497,CHAR(160)," "))))</f>
        <v>West</v>
      </c>
      <c r="H1497" t="s">
        <v>27</v>
      </c>
      <c r="I1497" t="str">
        <f>PROPER(TRIM(CLEAN((SUBSTITUTE(H1497,"-"," ")))))</f>
        <v>In Store</v>
      </c>
      <c r="J1497">
        <v>19958</v>
      </c>
      <c r="K1497" t="s">
        <v>14</v>
      </c>
      <c r="L1497" t="str">
        <f xml:space="preserve"> PROPER(TRIM(CLEAN(SUBSTITUTE(K1497,CHAR(160)," "))))</f>
        <v>Consumer</v>
      </c>
      <c r="M1497" t="s">
        <v>1</v>
      </c>
      <c r="N1497" t="str">
        <f xml:space="preserve"> PROPER(TRIM(CLEAN(SUBSTITUTE(M1497,CHAR(160)," "))))</f>
        <v>Beauty</v>
      </c>
      <c r="O1497" t="s">
        <v>39</v>
      </c>
      <c r="P1497" t="str">
        <f>IF(LEN(TRIM(Table1[[#This Row],[subcategory]]&amp;""))=0,"Unknown", PROPER(TRIM(Table1[[#This Row],[subcategory]])))</f>
        <v>Fragrance</v>
      </c>
      <c r="Q1497">
        <v>219.31</v>
      </c>
      <c r="R1497" s="1">
        <f>IF(LEN(TRIM(Q1497&amp;""))=0, "", VALUE(SUBSTITUTE(Q1497,"$","")))</f>
        <v>219.31</v>
      </c>
      <c r="S1497">
        <v>2</v>
      </c>
      <c r="T1497">
        <f>IF(LEN(TRIM(S1497&amp;""))=0, "", VALUE(S1497))</f>
        <v>2</v>
      </c>
      <c r="U1497">
        <v>438.62</v>
      </c>
      <c r="V1497" s="1">
        <f>IF(LEN(TRIM(U1497&amp;""))=0, "", VALUE(SUBSTITUTE(U1497,"$","")))</f>
        <v>438.62</v>
      </c>
      <c r="W1497" s="1">
        <v>323.70155999999997</v>
      </c>
      <c r="X1497" s="1">
        <f>IF(LEN(TRIM(W1497&amp;""))=0, "", VALUE(SUBSTITUTE(W1497,"$","")))</f>
        <v>323.70155999999997</v>
      </c>
      <c r="Y1497" s="5" t="s">
        <v>6186</v>
      </c>
      <c r="Z1497" s="4" cm="1">
        <f t="array" ref="Z1497">IF(
    LEN(TRIM(Y1497&amp;""))=0,
        IF(AND(ISNUMBER(net_sales_clean), ISNUMBER(profit_clean)),
            net_sales_clean - profit_clean,
            ""
        ),
    VALUE(SUBSTITUTE(Y1497,"$",""))
)</f>
        <v>188.25500098116299</v>
      </c>
      <c r="AA1497" s="5" t="s">
        <v>6185</v>
      </c>
      <c r="AB1497" s="4" cm="1">
        <f t="array" ref="AB1497">IF(
    LEN(TRIM(AA1497&amp;""))=0,
        IF(AND(ISNUMBER(net_sales_clean), ISNUMBER(cost_clean)),
            net_sales_clean - cost_clean,
            ""
        ),
    VALUE(SUBSTITUTE(AA1497,"$",""))
)</f>
        <v>135.44655901883601</v>
      </c>
      <c r="AC1497">
        <v>4</v>
      </c>
      <c r="AD1497">
        <f>IF(LEN(TRIM(AC1497&amp;""))=0, "", VALUE(AC1497))</f>
        <v>4</v>
      </c>
      <c r="AE1497">
        <v>2</v>
      </c>
      <c r="AF1497">
        <f>IF(LEN(TRIM(AE1497&amp;""))=0, "", VALUE(AE1497))</f>
        <v>2</v>
      </c>
      <c r="AG1497">
        <v>0</v>
      </c>
      <c r="AH1497">
        <f>IF(
    OR(U1497&lt;0, W1497&lt;0, Y1497&lt;0, AA1497&lt;0),
        1,
        IF(LEN(TRIM(AG1497&amp;""))=0, "", AG1497)
)</f>
        <v>0</v>
      </c>
      <c r="AI1497" t="str">
        <f>IF(
    COUNT(Q1497,V1497,X1497,Z1497,AB1497)=0,
        "Not Usable",
    IF(
        COUNT(Q1497,V1497,X1497,Z1497,AB1497)&lt;5,
            "Incomplete",
            IF(
                MIN(Q1497,V1497,X1497,Z1497,AB1497)=0,
                    "Incomplete",
                    "Complete"
            )
    )
)</f>
        <v>Complete</v>
      </c>
    </row>
    <row r="1498" spans="1:35" x14ac:dyDescent="0.3">
      <c r="A1498">
        <v>37059</v>
      </c>
      <c r="B1498" s="6">
        <v>45085.665092592593</v>
      </c>
      <c r="C1498" s="3">
        <f>INT(B1498)</f>
        <v>45085</v>
      </c>
      <c r="D1498" s="2">
        <f>MOD(B1498,1)</f>
        <v>0.66509259259328246</v>
      </c>
      <c r="E1498">
        <v>51</v>
      </c>
      <c r="F1498" t="s">
        <v>33</v>
      </c>
      <c r="G1498" t="str">
        <f xml:space="preserve"> PROPER(TRIM(CLEAN(SUBSTITUTE(F1498,CHAR(160)," "))))</f>
        <v>South</v>
      </c>
      <c r="H1498" t="s">
        <v>3</v>
      </c>
      <c r="I1498" t="str">
        <f>PROPER(TRIM(CLEAN((SUBSTITUTE(H1498,"-"," ")))))</f>
        <v>Phone</v>
      </c>
      <c r="J1498">
        <v>6683</v>
      </c>
      <c r="K1498" t="s">
        <v>6</v>
      </c>
      <c r="L1498" t="str">
        <f xml:space="preserve"> PROPER(TRIM(CLEAN(SUBSTITUTE(K1498,CHAR(160)," "))))</f>
        <v>Corporate</v>
      </c>
      <c r="M1498" t="s">
        <v>16</v>
      </c>
      <c r="N1498" t="str">
        <f xml:space="preserve"> PROPER(TRIM(CLEAN(SUBSTITUTE(M1498,CHAR(160)," "))))</f>
        <v>Grocery</v>
      </c>
      <c r="P1498" t="str">
        <f>IF(LEN(TRIM(Table1[[#This Row],[subcategory]]&amp;""))=0,"Unknown", PROPER(TRIM(Table1[[#This Row],[subcategory]])))</f>
        <v>Unknown</v>
      </c>
      <c r="Q1498">
        <v>27.2</v>
      </c>
      <c r="R1498" s="1">
        <f>IF(LEN(TRIM(Q1498&amp;""))=0, "", VALUE(SUBSTITUTE(Q1498,"$","")))</f>
        <v>27.2</v>
      </c>
      <c r="S1498">
        <v>2</v>
      </c>
      <c r="T1498">
        <f>IF(LEN(TRIM(S1498&amp;""))=0, "", VALUE(S1498))</f>
        <v>2</v>
      </c>
      <c r="U1498">
        <v>54.4</v>
      </c>
      <c r="V1498" s="1">
        <f>IF(LEN(TRIM(U1498&amp;""))=0, "", VALUE(SUBSTITUTE(U1498,"$","")))</f>
        <v>54.4</v>
      </c>
      <c r="X1498" s="1" t="str">
        <f>IF(LEN(TRIM(W1498&amp;""))=0, "", VALUE(SUBSTITUTE(W1498,"$","")))</f>
        <v/>
      </c>
      <c r="Z1498" s="1" t="str" cm="1">
        <f t="array" ref="Z1498">IF(
    LEN(TRIM(Y1498&amp;""))=0,
        IF(AND(ISNUMBER(net_sales_clean), ISNUMBER(profit_clean)),
            net_sales_clean - profit_clean,
            ""
        ),
    VALUE(SUBSTITUTE(Y1498,"$",""))
)</f>
        <v/>
      </c>
      <c r="AB1498" s="1" t="str" cm="1">
        <f t="array" ref="AB1498">IF(
    LEN(TRIM(AA1498&amp;""))=0,
        IF(AND(ISNUMBER(net_sales_clean), ISNUMBER(cost_clean)),
            net_sales_clean - cost_clean,
            ""
        ),
    VALUE(SUBSTITUTE(AA1498,"$",""))
)</f>
        <v/>
      </c>
      <c r="AC1498">
        <v>1</v>
      </c>
      <c r="AD1498">
        <f>IF(LEN(TRIM(AC1498&amp;""))=0, "", VALUE(AC1498))</f>
        <v>1</v>
      </c>
      <c r="AE1498">
        <v>5</v>
      </c>
      <c r="AF1498">
        <f>IF(LEN(TRIM(AE1498&amp;""))=0, "", VALUE(AE1498))</f>
        <v>5</v>
      </c>
      <c r="AG1498">
        <v>1</v>
      </c>
      <c r="AH1498">
        <f>IF(
    OR(U1498&lt;0, W1498&lt;0, Y1498&lt;0, AA1498&lt;0),
        1,
        IF(LEN(TRIM(AG1498&amp;""))=0, "", AG1498)
)</f>
        <v>1</v>
      </c>
      <c r="AI1498" t="str">
        <f>IF(
    COUNT(Q1498,V1498,X1498,Z1498,AB1498)=0,
        "Not Usable",
    IF(
        COUNT(Q1498,V1498,X1498,Z1498,AB1498)&lt;5,
            "Incomplete",
            IF(
                MIN(Q1498,V1498,X1498,Z1498,AB1498)=0,
                    "Incomplete",
                    "Complete"
            )
    )
)</f>
        <v>Incomplete</v>
      </c>
    </row>
    <row r="1499" spans="1:35" x14ac:dyDescent="0.3">
      <c r="A1499">
        <v>10631</v>
      </c>
      <c r="B1499" s="6">
        <v>45448.530868055554</v>
      </c>
      <c r="C1499" s="3">
        <f>INT(B1499)</f>
        <v>45448</v>
      </c>
      <c r="D1499" s="2">
        <f>MOD(B1499,1)</f>
        <v>0.53086805555358296</v>
      </c>
      <c r="E1499">
        <v>51</v>
      </c>
      <c r="F1499" t="s">
        <v>13</v>
      </c>
      <c r="G1499" t="str">
        <f xml:space="preserve"> PROPER(TRIM(CLEAN(SUBSTITUTE(F1499,CHAR(160)," "))))</f>
        <v>Northeast</v>
      </c>
      <c r="H1499" t="s">
        <v>11</v>
      </c>
      <c r="I1499" t="str">
        <f>PROPER(TRIM(CLEAN((SUBSTITUTE(H1499,"-"," ")))))</f>
        <v>Online</v>
      </c>
      <c r="J1499">
        <v>6227</v>
      </c>
      <c r="K1499" t="s">
        <v>2</v>
      </c>
      <c r="L1499" t="str">
        <f xml:space="preserve"> PROPER(TRIM(CLEAN(SUBSTITUTE(K1499,CHAR(160)," "))))</f>
        <v>Home Office</v>
      </c>
      <c r="M1499" t="s">
        <v>23</v>
      </c>
      <c r="N1499" t="str">
        <f xml:space="preserve"> PROPER(TRIM(CLEAN(SUBSTITUTE(M1499,CHAR(160)," "))))</f>
        <v>Electronics</v>
      </c>
      <c r="O1499" t="s">
        <v>25</v>
      </c>
      <c r="P1499" t="str">
        <f>IF(LEN(TRIM(Table1[[#This Row],[subcategory]]&amp;""))=0,"Unknown", PROPER(TRIM(Table1[[#This Row],[subcategory]])))</f>
        <v>Laptops</v>
      </c>
      <c r="Q1499">
        <v>29</v>
      </c>
      <c r="R1499" s="1">
        <f>IF(LEN(TRIM(Q1499&amp;""))=0, "", VALUE(SUBSTITUTE(Q1499,"$","")))</f>
        <v>29</v>
      </c>
      <c r="S1499">
        <v>2</v>
      </c>
      <c r="T1499">
        <f>IF(LEN(TRIM(S1499&amp;""))=0, "", VALUE(S1499))</f>
        <v>2</v>
      </c>
      <c r="U1499">
        <v>58</v>
      </c>
      <c r="V1499" s="1">
        <f>IF(LEN(TRIM(U1499&amp;""))=0, "", VALUE(SUBSTITUTE(U1499,"$","")))</f>
        <v>58</v>
      </c>
      <c r="W1499" s="1">
        <v>52.374000000000002</v>
      </c>
      <c r="X1499" s="1">
        <f>IF(LEN(TRIM(W1499&amp;""))=0, "", VALUE(SUBSTITUTE(W1499,"$","")))</f>
        <v>52.374000000000002</v>
      </c>
      <c r="Z1499" s="1" t="str" cm="1">
        <f t="array" ref="Z1499">IF(
    LEN(TRIM(Y1499&amp;""))=0,
        IF(AND(ISNUMBER(net_sales_clean), ISNUMBER(profit_clean)),
            net_sales_clean - profit_clean,
            ""
        ),
    VALUE(SUBSTITUTE(Y1499,"$",""))
)</f>
        <v/>
      </c>
      <c r="AB1499" s="1" t="str" cm="1">
        <f t="array" ref="AB1499">IF(
    LEN(TRIM(AA1499&amp;""))=0,
        IF(AND(ISNUMBER(net_sales_clean), ISNUMBER(cost_clean)),
            net_sales_clean - cost_clean,
            ""
        ),
    VALUE(SUBSTITUTE(AA1499,"$",""))
)</f>
        <v/>
      </c>
      <c r="AC1499">
        <v>2</v>
      </c>
      <c r="AD1499">
        <f>IF(LEN(TRIM(AC1499&amp;""))=0, "", VALUE(AC1499))</f>
        <v>2</v>
      </c>
      <c r="AE1499">
        <v>4</v>
      </c>
      <c r="AF1499">
        <f>IF(LEN(TRIM(AE1499&amp;""))=0, "", VALUE(AE1499))</f>
        <v>4</v>
      </c>
      <c r="AG1499">
        <v>0</v>
      </c>
      <c r="AH1499">
        <f>IF(
    OR(U1499&lt;0, W1499&lt;0, Y1499&lt;0, AA1499&lt;0),
        1,
        IF(LEN(TRIM(AG1499&amp;""))=0, "", AG1499)
)</f>
        <v>0</v>
      </c>
      <c r="AI1499" t="str">
        <f>IF(
    COUNT(Q1499,V1499,X1499,Z1499,AB1499)=0,
        "Not Usable",
    IF(
        COUNT(Q1499,V1499,X1499,Z1499,AB1499)&lt;5,
            "Incomplete",
            IF(
                MIN(Q1499,V1499,X1499,Z1499,AB1499)=0,
                    "Incomplete",
                    "Complete"
            )
    )
)</f>
        <v>Incomplete</v>
      </c>
    </row>
    <row r="1500" spans="1:35" x14ac:dyDescent="0.3">
      <c r="A1500">
        <v>8910</v>
      </c>
      <c r="B1500" s="6">
        <v>45714.959409722222</v>
      </c>
      <c r="C1500" s="3">
        <f>INT(B1500)</f>
        <v>45714</v>
      </c>
      <c r="D1500" s="2">
        <f>MOD(B1500,1)</f>
        <v>0.95940972222160781</v>
      </c>
      <c r="E1500">
        <v>69</v>
      </c>
      <c r="F1500" t="s">
        <v>33</v>
      </c>
      <c r="G1500" t="str">
        <f xml:space="preserve"> PROPER(TRIM(CLEAN(SUBSTITUTE(F1500,CHAR(160)," "))))</f>
        <v>South</v>
      </c>
      <c r="H1500" t="s">
        <v>11</v>
      </c>
      <c r="I1500" t="str">
        <f>PROPER(TRIM(CLEAN((SUBSTITUTE(H1500,"-"," ")))))</f>
        <v>Online</v>
      </c>
      <c r="J1500">
        <v>1000</v>
      </c>
      <c r="K1500" t="s">
        <v>2</v>
      </c>
      <c r="L1500" t="str">
        <f xml:space="preserve"> PROPER(TRIM(CLEAN(SUBSTITUTE(K1500,CHAR(160)," "))))</f>
        <v>Home Office</v>
      </c>
      <c r="M1500" t="s">
        <v>23</v>
      </c>
      <c r="N1500" t="str">
        <f xml:space="preserve"> PROPER(TRIM(CLEAN(SUBSTITUTE(M1500,CHAR(160)," "))))</f>
        <v>Electronics</v>
      </c>
      <c r="O1500" t="s">
        <v>40</v>
      </c>
      <c r="P1500" t="str">
        <f>IF(LEN(TRIM(Table1[[#This Row],[subcategory]]&amp;""))=0,"Unknown", PROPER(TRIM(Table1[[#This Row],[subcategory]])))</f>
        <v>Accessories</v>
      </c>
      <c r="Q1500">
        <v>67.459999999999994</v>
      </c>
      <c r="R1500" s="1">
        <f>IF(LEN(TRIM(Q1500&amp;""))=0, "", VALUE(SUBSTITUTE(Q1500,"$","")))</f>
        <v>67.459999999999994</v>
      </c>
      <c r="S1500">
        <v>0</v>
      </c>
      <c r="T1500">
        <f>IF(LEN(TRIM(S1500&amp;""))=0, "", VALUE(S1500))</f>
        <v>0</v>
      </c>
      <c r="U1500">
        <v>0</v>
      </c>
      <c r="V1500" s="1">
        <f>IF(LEN(TRIM(U1500&amp;""))=0, "", VALUE(SUBSTITUTE(U1500,"$","")))</f>
        <v>0</v>
      </c>
      <c r="W1500" s="1">
        <v>0</v>
      </c>
      <c r="X1500" s="1">
        <f>IF(LEN(TRIM(W1500&amp;""))=0, "", VALUE(SUBSTITUTE(W1500,"$","")))</f>
        <v>0</v>
      </c>
      <c r="Y1500">
        <v>0</v>
      </c>
      <c r="Z1500" s="1" cm="1">
        <f t="array" ref="Z1500">IF(
    LEN(TRIM(Y1500&amp;""))=0,
        IF(AND(ISNUMBER(net_sales_clean), ISNUMBER(profit_clean)),
            net_sales_clean - profit_clean,
            ""
        ),
    VALUE(SUBSTITUTE(Y1500,"$",""))
)</f>
        <v>0</v>
      </c>
      <c r="AA1500">
        <v>0</v>
      </c>
      <c r="AB1500" s="1" cm="1">
        <f t="array" ref="AB1500">IF(
    LEN(TRIM(AA1500&amp;""))=0,
        IF(AND(ISNUMBER(net_sales_clean), ISNUMBER(cost_clean)),
            net_sales_clean - cost_clean,
            ""
        ),
    VALUE(SUBSTITUTE(AA1500,"$",""))
)</f>
        <v>0</v>
      </c>
      <c r="AC1500">
        <v>9</v>
      </c>
      <c r="AD1500">
        <f>IF(LEN(TRIM(AC1500&amp;""))=0, "", VALUE(AC1500))</f>
        <v>9</v>
      </c>
      <c r="AE1500">
        <v>3</v>
      </c>
      <c r="AF1500">
        <f>IF(LEN(TRIM(AE1500&amp;""))=0, "", VALUE(AE1500))</f>
        <v>3</v>
      </c>
      <c r="AG1500">
        <v>0</v>
      </c>
      <c r="AH1500">
        <f>IF(
    OR(U1500&lt;0, W1500&lt;0, Y1500&lt;0, AA1500&lt;0),
        1,
        IF(LEN(TRIM(AG1500&amp;""))=0, "", AG1500)
)</f>
        <v>0</v>
      </c>
      <c r="AI1500" t="str">
        <f>IF(
    COUNT(Q1500,V1500,X1500,Z1500,AB1500)=0,
        "Not Usable",
    IF(
        COUNT(Q1500,V1500,X1500,Z1500,AB1500)&lt;5,
            "Incomplete",
            IF(
                MIN(Q1500,V1500,X1500,Z1500,AB1500)=0,
                    "Incomplete",
                    "Complete"
            )
    )
)</f>
        <v>Incomplete</v>
      </c>
    </row>
    <row r="1501" spans="1:35" x14ac:dyDescent="0.3">
      <c r="A1501">
        <v>38589</v>
      </c>
      <c r="B1501" s="6">
        <v>45830.831770833334</v>
      </c>
      <c r="C1501" s="3">
        <f>INT(B1501)</f>
        <v>45830</v>
      </c>
      <c r="D1501" s="2">
        <f>MOD(B1501,1)</f>
        <v>0.83177083333430346</v>
      </c>
      <c r="E1501">
        <v>36</v>
      </c>
      <c r="F1501" t="s">
        <v>15</v>
      </c>
      <c r="G1501" t="str">
        <f xml:space="preserve"> PROPER(TRIM(CLEAN(SUBSTITUTE(F1501,CHAR(160)," "))))</f>
        <v>West</v>
      </c>
      <c r="H1501" t="s">
        <v>11</v>
      </c>
      <c r="I1501" t="str">
        <f>PROPER(TRIM(CLEAN((SUBSTITUTE(H1501,"-"," ")))))</f>
        <v>Online</v>
      </c>
      <c r="J1501">
        <v>4917</v>
      </c>
      <c r="K1501" t="s">
        <v>14</v>
      </c>
      <c r="L1501" t="str">
        <f xml:space="preserve"> PROPER(TRIM(CLEAN(SUBSTITUTE(K1501,CHAR(160)," "))))</f>
        <v>Consumer</v>
      </c>
      <c r="M1501" t="s">
        <v>16</v>
      </c>
      <c r="N1501" t="str">
        <f xml:space="preserve"> PROPER(TRIM(CLEAN(SUBSTITUTE(M1501,CHAR(160)," "))))</f>
        <v>Grocery</v>
      </c>
      <c r="O1501" t="s">
        <v>24</v>
      </c>
      <c r="P1501" t="str">
        <f>IF(LEN(TRIM(Table1[[#This Row],[subcategory]]&amp;""))=0,"Unknown", PROPER(TRIM(Table1[[#This Row],[subcategory]])))</f>
        <v>Snacks</v>
      </c>
      <c r="Q1501">
        <v>101.79</v>
      </c>
      <c r="R1501" s="1">
        <f>IF(LEN(TRIM(Q1501&amp;""))=0, "", VALUE(SUBSTITUTE(Q1501,"$","")))</f>
        <v>101.79</v>
      </c>
      <c r="S1501">
        <v>4</v>
      </c>
      <c r="T1501">
        <f>IF(LEN(TRIM(S1501&amp;""))=0, "", VALUE(S1501))</f>
        <v>4</v>
      </c>
      <c r="U1501">
        <v>407.16</v>
      </c>
      <c r="V1501" s="1">
        <f>IF(LEN(TRIM(U1501&amp;""))=0, "", VALUE(SUBSTITUTE(U1501,"$","")))</f>
        <v>407.16</v>
      </c>
      <c r="W1501" s="1">
        <v>344.05020000000002</v>
      </c>
      <c r="X1501" s="1">
        <f>IF(LEN(TRIM(W1501&amp;""))=0, "", VALUE(SUBSTITUTE(W1501,"$","")))</f>
        <v>344.05020000000002</v>
      </c>
      <c r="Y1501" s="5" t="s">
        <v>6184</v>
      </c>
      <c r="Z1501" s="4" cm="1">
        <f t="array" ref="Z1501">IF(
    LEN(TRIM(Y1501&amp;""))=0,
        IF(AND(ISNUMBER(net_sales_clean), ISNUMBER(profit_clean)),
            net_sales_clean - profit_clean,
            ""
        ),
    VALUE(SUBSTITUTE(Y1501,"$",""))
)</f>
        <v>218.74303264218</v>
      </c>
      <c r="AA1501" s="5" t="s">
        <v>6183</v>
      </c>
      <c r="AB1501" s="4" cm="1">
        <f t="array" ref="AB1501">IF(
    LEN(TRIM(AA1501&amp;""))=0,
        IF(AND(ISNUMBER(net_sales_clean), ISNUMBER(cost_clean)),
            net_sales_clean - cost_clean,
            ""
        ),
    VALUE(SUBSTITUTE(AA1501,"$",""))
)</f>
        <v>125.307167357819</v>
      </c>
      <c r="AC1501">
        <v>2</v>
      </c>
      <c r="AD1501">
        <f>IF(LEN(TRIM(AC1501&amp;""))=0, "", VALUE(AC1501))</f>
        <v>2</v>
      </c>
      <c r="AE1501">
        <v>3</v>
      </c>
      <c r="AF1501">
        <f>IF(LEN(TRIM(AE1501&amp;""))=0, "", VALUE(AE1501))</f>
        <v>3</v>
      </c>
      <c r="AG1501">
        <v>0</v>
      </c>
      <c r="AH1501">
        <f>IF(
    OR(U1501&lt;0, W1501&lt;0, Y1501&lt;0, AA1501&lt;0),
        1,
        IF(LEN(TRIM(AG1501&amp;""))=0, "", AG1501)
)</f>
        <v>0</v>
      </c>
      <c r="AI1501" t="str">
        <f>IF(
    COUNT(Q1501,V1501,X1501,Z1501,AB1501)=0,
        "Not Usable",
    IF(
        COUNT(Q1501,V1501,X1501,Z1501,AB1501)&lt;5,
            "Incomplete",
            IF(
                MIN(Q1501,V1501,X1501,Z1501,AB1501)=0,
                    "Incomplete",
                    "Complete"
            )
    )
)</f>
        <v>Complete</v>
      </c>
    </row>
    <row r="1502" spans="1:35" x14ac:dyDescent="0.3">
      <c r="A1502">
        <v>36316</v>
      </c>
      <c r="B1502" s="6">
        <v>45991.302349537036</v>
      </c>
      <c r="C1502" s="3">
        <f>INT(B1502)</f>
        <v>45991</v>
      </c>
      <c r="D1502" s="2">
        <f>MOD(B1502,1)</f>
        <v>0.30234953703620704</v>
      </c>
      <c r="E1502">
        <v>21</v>
      </c>
      <c r="F1502" t="s">
        <v>33</v>
      </c>
      <c r="G1502" t="str">
        <f xml:space="preserve"> PROPER(TRIM(CLEAN(SUBSTITUTE(F1502,CHAR(160)," "))))</f>
        <v>South</v>
      </c>
      <c r="H1502" t="s">
        <v>3</v>
      </c>
      <c r="I1502" t="str">
        <f>PROPER(TRIM(CLEAN((SUBSTITUTE(H1502,"-"," ")))))</f>
        <v>Phone</v>
      </c>
      <c r="J1502">
        <v>15179</v>
      </c>
      <c r="K1502" t="s">
        <v>6</v>
      </c>
      <c r="L1502" t="str">
        <f xml:space="preserve"> PROPER(TRIM(CLEAN(SUBSTITUTE(K1502,CHAR(160)," "))))</f>
        <v>Corporate</v>
      </c>
      <c r="M1502" t="s">
        <v>19</v>
      </c>
      <c r="N1502" t="str">
        <f xml:space="preserve"> PROPER(TRIM(CLEAN(SUBSTITUTE(M1502,CHAR(160)," "))))</f>
        <v>Apparel</v>
      </c>
      <c r="O1502" t="s">
        <v>20</v>
      </c>
      <c r="P1502" t="str">
        <f>IF(LEN(TRIM(Table1[[#This Row],[subcategory]]&amp;""))=0,"Unknown", PROPER(TRIM(Table1[[#This Row],[subcategory]])))</f>
        <v>Women</v>
      </c>
      <c r="Q1502">
        <v>41.92</v>
      </c>
      <c r="R1502" s="1">
        <f>IF(LEN(TRIM(Q1502&amp;""))=0, "", VALUE(SUBSTITUTE(Q1502,"$","")))</f>
        <v>41.92</v>
      </c>
      <c r="S1502">
        <v>3</v>
      </c>
      <c r="T1502">
        <f>IF(LEN(TRIM(S1502&amp;""))=0, "", VALUE(S1502))</f>
        <v>3</v>
      </c>
      <c r="U1502">
        <v>125.76</v>
      </c>
      <c r="V1502" s="1">
        <f>IF(LEN(TRIM(U1502&amp;""))=0, "", VALUE(SUBSTITUTE(U1502,"$","")))</f>
        <v>125.76</v>
      </c>
      <c r="W1502" s="1">
        <v>119.84927999999999</v>
      </c>
      <c r="X1502" s="1">
        <f>IF(LEN(TRIM(W1502&amp;""))=0, "", VALUE(SUBSTITUTE(W1502,"$","")))</f>
        <v>119.84927999999999</v>
      </c>
      <c r="Y1502" s="5" t="s">
        <v>6182</v>
      </c>
      <c r="Z1502" s="4" cm="1">
        <f t="array" ref="Z1502">IF(
    LEN(TRIM(Y1502&amp;""))=0,
        IF(AND(ISNUMBER(net_sales_clean), ISNUMBER(profit_clean)),
            net_sales_clean - profit_clean,
            ""
        ),
    VALUE(SUBSTITUTE(Y1502,"$",""))
)</f>
        <v>70.829059976748297</v>
      </c>
      <c r="AA1502" s="5" t="s">
        <v>6181</v>
      </c>
      <c r="AB1502" s="4" cm="1">
        <f t="array" ref="AB1502">IF(
    LEN(TRIM(AA1502&amp;""))=0,
        IF(AND(ISNUMBER(net_sales_clean), ISNUMBER(cost_clean)),
            net_sales_clean - cost_clean,
            ""
        ),
    VALUE(SUBSTITUTE(AA1502,"$",""))
)</f>
        <v>49.020220023251603</v>
      </c>
      <c r="AC1502">
        <v>8</v>
      </c>
      <c r="AD1502">
        <f>IF(LEN(TRIM(AC1502&amp;""))=0, "", VALUE(AC1502))</f>
        <v>8</v>
      </c>
      <c r="AE1502">
        <v>3</v>
      </c>
      <c r="AF1502">
        <f>IF(LEN(TRIM(AE1502&amp;""))=0, "", VALUE(AE1502))</f>
        <v>3</v>
      </c>
      <c r="AG1502">
        <v>0</v>
      </c>
      <c r="AH1502">
        <f>IF(
    OR(U1502&lt;0, W1502&lt;0, Y1502&lt;0, AA1502&lt;0),
        1,
        IF(LEN(TRIM(AG1502&amp;""))=0, "", AG1502)
)</f>
        <v>0</v>
      </c>
      <c r="AI1502" t="str">
        <f>IF(
    COUNT(Q1502,V1502,X1502,Z1502,AB1502)=0,
        "Not Usable",
    IF(
        COUNT(Q1502,V1502,X1502,Z1502,AB1502)&lt;5,
            "Incomplete",
            IF(
                MIN(Q1502,V1502,X1502,Z1502,AB1502)=0,
                    "Incomplete",
                    "Complete"
            )
    )
)</f>
        <v>Complete</v>
      </c>
    </row>
    <row r="1503" spans="1:35" x14ac:dyDescent="0.3">
      <c r="A1503">
        <v>47988</v>
      </c>
      <c r="B1503" s="6">
        <v>45449.04179398148</v>
      </c>
      <c r="C1503" s="3">
        <f>INT(B1503)</f>
        <v>45449</v>
      </c>
      <c r="D1503" s="2">
        <f>MOD(B1503,1)</f>
        <v>4.1793981479713693E-2</v>
      </c>
      <c r="E1503">
        <v>61</v>
      </c>
      <c r="F1503" t="s">
        <v>33</v>
      </c>
      <c r="G1503" t="str">
        <f xml:space="preserve"> PROPER(TRIM(CLEAN(SUBSTITUTE(F1503,CHAR(160)," "))))</f>
        <v>South</v>
      </c>
      <c r="H1503" t="s">
        <v>30</v>
      </c>
      <c r="I1503" t="str">
        <f>PROPER(TRIM(CLEAN((SUBSTITUTE(H1503,"-"," ")))))</f>
        <v>Mobile App</v>
      </c>
      <c r="J1503">
        <v>21902</v>
      </c>
      <c r="K1503" t="s">
        <v>14</v>
      </c>
      <c r="L1503" t="str">
        <f xml:space="preserve"> PROPER(TRIM(CLEAN(SUBSTITUTE(K1503,CHAR(160)," "))))</f>
        <v>Consumer</v>
      </c>
      <c r="M1503" t="s">
        <v>1</v>
      </c>
      <c r="N1503" t="str">
        <f xml:space="preserve"> PROPER(TRIM(CLEAN(SUBSTITUTE(M1503,CHAR(160)," "))))</f>
        <v>Beauty</v>
      </c>
      <c r="O1503" t="s">
        <v>31</v>
      </c>
      <c r="P1503" t="str">
        <f>IF(LEN(TRIM(Table1[[#This Row],[subcategory]]&amp;""))=0,"Unknown", PROPER(TRIM(Table1[[#This Row],[subcategory]])))</f>
        <v>Skincare</v>
      </c>
      <c r="Q1503">
        <v>66.849999999999994</v>
      </c>
      <c r="R1503" s="1">
        <f>IF(LEN(TRIM(Q1503&amp;""))=0, "", VALUE(SUBSTITUTE(Q1503,"$","")))</f>
        <v>66.849999999999994</v>
      </c>
      <c r="S1503">
        <v>3</v>
      </c>
      <c r="T1503">
        <f>IF(LEN(TRIM(S1503&amp;""))=0, "", VALUE(S1503))</f>
        <v>3</v>
      </c>
      <c r="U1503" s="5" t="s">
        <v>204</v>
      </c>
      <c r="V1503" s="4">
        <f>IF(LEN(TRIM(U1503&amp;""))=0, "", VALUE(SUBSTITUTE(U1503,"$","")))</f>
        <v>200.54999999999899</v>
      </c>
      <c r="W1503" s="1">
        <v>171.47024999999999</v>
      </c>
      <c r="X1503" s="1">
        <f>IF(LEN(TRIM(W1503&amp;""))=0, "", VALUE(SUBSTITUTE(W1503,"$","")))</f>
        <v>171.47024999999999</v>
      </c>
      <c r="Y1503" s="5" t="s">
        <v>6180</v>
      </c>
      <c r="Z1503" s="4" cm="1">
        <f t="array" ref="Z1503">IF(
    LEN(TRIM(Y1503&amp;""))=0,
        IF(AND(ISNUMBER(net_sales_clean), ISNUMBER(profit_clean)),
            net_sales_clean - profit_clean,
            ""
        ),
    VALUE(SUBSTITUTE(Y1503,"$",""))
)</f>
        <v>114.485248471086</v>
      </c>
      <c r="AA1503" s="5" t="s">
        <v>6179</v>
      </c>
      <c r="AB1503" s="4" cm="1">
        <f t="array" ref="AB1503">IF(
    LEN(TRIM(AA1503&amp;""))=0,
        IF(AND(ISNUMBER(net_sales_clean), ISNUMBER(cost_clean)),
            net_sales_clean - cost_clean,
            ""
        ),
    VALUE(SUBSTITUTE(AA1503,"$",""))
)</f>
        <v>56.985001528913401</v>
      </c>
      <c r="AC1503">
        <v>4</v>
      </c>
      <c r="AD1503">
        <f>IF(LEN(TRIM(AC1503&amp;""))=0, "", VALUE(AC1503))</f>
        <v>4</v>
      </c>
      <c r="AE1503">
        <v>4</v>
      </c>
      <c r="AF1503">
        <f>IF(LEN(TRIM(AE1503&amp;""))=0, "", VALUE(AE1503))</f>
        <v>4</v>
      </c>
      <c r="AG1503">
        <v>0</v>
      </c>
      <c r="AH1503">
        <f>IF(
    OR(U1503&lt;0, W1503&lt;0, Y1503&lt;0, AA1503&lt;0),
        1,
        IF(LEN(TRIM(AG1503&amp;""))=0, "", AG1503)
)</f>
        <v>0</v>
      </c>
      <c r="AI1503" t="str">
        <f>IF(
    COUNT(Q1503,V1503,X1503,Z1503,AB1503)=0,
        "Not Usable",
    IF(
        COUNT(Q1503,V1503,X1503,Z1503,AB1503)&lt;5,
            "Incomplete",
            IF(
                MIN(Q1503,V1503,X1503,Z1503,AB1503)=0,
                    "Incomplete",
                    "Complete"
            )
    )
)</f>
        <v>Complete</v>
      </c>
    </row>
    <row r="1504" spans="1:35" x14ac:dyDescent="0.3">
      <c r="A1504">
        <v>17815</v>
      </c>
      <c r="B1504" s="6">
        <v>45927.199074074073</v>
      </c>
      <c r="C1504" s="3">
        <f>INT(B1504)</f>
        <v>45927</v>
      </c>
      <c r="D1504" s="2">
        <f>MOD(B1504,1)</f>
        <v>0.19907407407299615</v>
      </c>
      <c r="E1504">
        <v>35</v>
      </c>
      <c r="F1504" t="s">
        <v>4</v>
      </c>
      <c r="G1504" t="str">
        <f xml:space="preserve"> PROPER(TRIM(CLEAN(SUBSTITUTE(F1504,CHAR(160)," "))))</f>
        <v>South</v>
      </c>
      <c r="H1504" t="s">
        <v>30</v>
      </c>
      <c r="I1504" t="str">
        <f>PROPER(TRIM(CLEAN((SUBSTITUTE(H1504,"-"," ")))))</f>
        <v>Mobile App</v>
      </c>
      <c r="J1504">
        <v>13889</v>
      </c>
      <c r="K1504" t="s">
        <v>10</v>
      </c>
      <c r="L1504" t="str">
        <f xml:space="preserve"> PROPER(TRIM(CLEAN(SUBSTITUTE(K1504,CHAR(160)," "))))</f>
        <v>Consumer</v>
      </c>
      <c r="M1504" t="s">
        <v>16</v>
      </c>
      <c r="N1504" t="str">
        <f xml:space="preserve"> PROPER(TRIM(CLEAN(SUBSTITUTE(M1504,CHAR(160)," "))))</f>
        <v>Grocery</v>
      </c>
      <c r="O1504" t="s">
        <v>29</v>
      </c>
      <c r="P1504" t="str">
        <f>IF(LEN(TRIM(Table1[[#This Row],[subcategory]]&amp;""))=0,"Unknown", PROPER(TRIM(Table1[[#This Row],[subcategory]])))</f>
        <v>Beverages</v>
      </c>
      <c r="Q1504">
        <v>31.94</v>
      </c>
      <c r="R1504" s="1">
        <f>IF(LEN(TRIM(Q1504&amp;""))=0, "", VALUE(SUBSTITUTE(Q1504,"$","")))</f>
        <v>31.94</v>
      </c>
      <c r="S1504">
        <v>1</v>
      </c>
      <c r="T1504">
        <f>IF(LEN(TRIM(S1504&amp;""))=0, "", VALUE(S1504))</f>
        <v>1</v>
      </c>
      <c r="U1504">
        <v>31.94</v>
      </c>
      <c r="V1504" s="1">
        <f>IF(LEN(TRIM(U1504&amp;""))=0, "", VALUE(SUBSTITUTE(U1504,"$","")))</f>
        <v>31.94</v>
      </c>
      <c r="W1504" s="1">
        <v>23.38008</v>
      </c>
      <c r="X1504" s="1">
        <f>IF(LEN(TRIM(W1504&amp;""))=0, "", VALUE(SUBSTITUTE(W1504,"$","")))</f>
        <v>23.38008</v>
      </c>
      <c r="Z1504" s="1" t="str" cm="1">
        <f t="array" ref="Z1504">IF(
    LEN(TRIM(Y1504&amp;""))=0,
        IF(AND(ISNUMBER(net_sales_clean), ISNUMBER(profit_clean)),
            net_sales_clean - profit_clean,
            ""
        ),
    VALUE(SUBSTITUTE(Y1504,"$",""))
)</f>
        <v/>
      </c>
      <c r="AB1504" s="1" t="str" cm="1">
        <f t="array" ref="AB1504">IF(
    LEN(TRIM(AA1504&amp;""))=0,
        IF(AND(ISNUMBER(net_sales_clean), ISNUMBER(cost_clean)),
            net_sales_clean - cost_clean,
            ""
        ),
    VALUE(SUBSTITUTE(AA1504,"$",""))
)</f>
        <v/>
      </c>
      <c r="AC1504">
        <v>4</v>
      </c>
      <c r="AD1504">
        <f>IF(LEN(TRIM(AC1504&amp;""))=0, "", VALUE(AC1504))</f>
        <v>4</v>
      </c>
      <c r="AE1504">
        <v>2</v>
      </c>
      <c r="AF1504">
        <f>IF(LEN(TRIM(AE1504&amp;""))=0, "", VALUE(AE1504))</f>
        <v>2</v>
      </c>
      <c r="AG1504">
        <v>0</v>
      </c>
      <c r="AH1504">
        <f>IF(
    OR(U1504&lt;0, W1504&lt;0, Y1504&lt;0, AA1504&lt;0),
        1,
        IF(LEN(TRIM(AG1504&amp;""))=0, "", AG1504)
)</f>
        <v>0</v>
      </c>
      <c r="AI1504" t="str">
        <f>IF(
    COUNT(Q1504,V1504,X1504,Z1504,AB1504)=0,
        "Not Usable",
    IF(
        COUNT(Q1504,V1504,X1504,Z1504,AB1504)&lt;5,
            "Incomplete",
            IF(
                MIN(Q1504,V1504,X1504,Z1504,AB1504)=0,
                    "Incomplete",
                    "Complete"
            )
    )
)</f>
        <v>Incomplete</v>
      </c>
    </row>
    <row r="1505" spans="1:35" x14ac:dyDescent="0.3">
      <c r="A1505">
        <v>23060</v>
      </c>
      <c r="B1505" s="6">
        <v>45206.276145833333</v>
      </c>
      <c r="C1505" s="3">
        <f>INT(B1505)</f>
        <v>45206</v>
      </c>
      <c r="D1505" s="2">
        <f>MOD(B1505,1)</f>
        <v>0.27614583333343035</v>
      </c>
      <c r="E1505">
        <v>76</v>
      </c>
      <c r="F1505" t="s">
        <v>21</v>
      </c>
      <c r="G1505" t="str">
        <f xml:space="preserve"> PROPER(TRIM(CLEAN(SUBSTITUTE(F1505,CHAR(160)," "))))</f>
        <v>Midwest</v>
      </c>
      <c r="H1505" t="s">
        <v>11</v>
      </c>
      <c r="I1505" t="str">
        <f>PROPER(TRIM(CLEAN((SUBSTITUTE(H1505,"-"," ")))))</f>
        <v>Online</v>
      </c>
      <c r="J1505">
        <v>29111</v>
      </c>
      <c r="K1505" t="s">
        <v>6</v>
      </c>
      <c r="L1505" t="str">
        <f xml:space="preserve"> PROPER(TRIM(CLEAN(SUBSTITUTE(K1505,CHAR(160)," "))))</f>
        <v>Corporate</v>
      </c>
      <c r="M1505" t="s">
        <v>23</v>
      </c>
      <c r="N1505" t="str">
        <f xml:space="preserve"> PROPER(TRIM(CLEAN(SUBSTITUTE(M1505,CHAR(160)," "))))</f>
        <v>Electronics</v>
      </c>
      <c r="O1505" t="s">
        <v>34</v>
      </c>
      <c r="P1505" t="str">
        <f>IF(LEN(TRIM(Table1[[#This Row],[subcategory]]&amp;""))=0,"Unknown", PROPER(TRIM(Table1[[#This Row],[subcategory]])))</f>
        <v>Phones</v>
      </c>
      <c r="Q1505">
        <v>95.61</v>
      </c>
      <c r="R1505" s="1">
        <f>IF(LEN(TRIM(Q1505&amp;""))=0, "", VALUE(SUBSTITUTE(Q1505,"$","")))</f>
        <v>95.61</v>
      </c>
      <c r="S1505">
        <v>2</v>
      </c>
      <c r="T1505">
        <f>IF(LEN(TRIM(S1505&amp;""))=0, "", VALUE(S1505))</f>
        <v>2</v>
      </c>
      <c r="U1505">
        <v>191.22</v>
      </c>
      <c r="V1505" s="1">
        <f>IF(LEN(TRIM(U1505&amp;""))=0, "", VALUE(SUBSTITUTE(U1505,"$","")))</f>
        <v>191.22</v>
      </c>
      <c r="W1505" s="1">
        <v>151.25502</v>
      </c>
      <c r="X1505" s="1">
        <f>IF(LEN(TRIM(W1505&amp;""))=0, "", VALUE(SUBSTITUTE(W1505,"$","")))</f>
        <v>151.25502</v>
      </c>
      <c r="Y1505" s="5" t="s">
        <v>6178</v>
      </c>
      <c r="Z1505" s="4" cm="1">
        <f t="array" ref="Z1505">IF(
    LEN(TRIM(Y1505&amp;""))=0,
        IF(AND(ISNUMBER(net_sales_clean), ISNUMBER(profit_clean)),
            net_sales_clean - profit_clean,
            ""
        ),
    VALUE(SUBSTITUTE(Y1505,"$",""))
)</f>
        <v>119.185195910442</v>
      </c>
      <c r="AA1505" s="5" t="s">
        <v>6177</v>
      </c>
      <c r="AB1505" s="4" cm="1">
        <f t="array" ref="AB1505">IF(
    LEN(TRIM(AA1505&amp;""))=0,
        IF(AND(ISNUMBER(net_sales_clean), ISNUMBER(cost_clean)),
            net_sales_clean - cost_clean,
            ""
        ),
    VALUE(SUBSTITUTE(AA1505,"$",""))
)</f>
        <v>32.0698240895575</v>
      </c>
      <c r="AC1505">
        <v>8</v>
      </c>
      <c r="AD1505">
        <f>IF(LEN(TRIM(AC1505&amp;""))=0, "", VALUE(AC1505))</f>
        <v>8</v>
      </c>
      <c r="AE1505">
        <v>4</v>
      </c>
      <c r="AF1505">
        <f>IF(LEN(TRIM(AE1505&amp;""))=0, "", VALUE(AE1505))</f>
        <v>4</v>
      </c>
      <c r="AG1505">
        <v>0</v>
      </c>
      <c r="AH1505">
        <f>IF(
    OR(U1505&lt;0, W1505&lt;0, Y1505&lt;0, AA1505&lt;0),
        1,
        IF(LEN(TRIM(AG1505&amp;""))=0, "", AG1505)
)</f>
        <v>0</v>
      </c>
      <c r="AI1505" t="str">
        <f>IF(
    COUNT(Q1505,V1505,X1505,Z1505,AB1505)=0,
        "Not Usable",
    IF(
        COUNT(Q1505,V1505,X1505,Z1505,AB1505)&lt;5,
            "Incomplete",
            IF(
                MIN(Q1505,V1505,X1505,Z1505,AB1505)=0,
                    "Incomplete",
                    "Complete"
            )
    )
)</f>
        <v>Complete</v>
      </c>
    </row>
    <row r="1506" spans="1:35" x14ac:dyDescent="0.3">
      <c r="A1506">
        <v>37148</v>
      </c>
      <c r="B1506" s="6">
        <v>45960.968865740739</v>
      </c>
      <c r="C1506" s="3">
        <f>INT(B1506)</f>
        <v>45960</v>
      </c>
      <c r="D1506" s="2">
        <f>MOD(B1506,1)</f>
        <v>0.96886574073869269</v>
      </c>
      <c r="E1506">
        <v>56</v>
      </c>
      <c r="F1506" t="s">
        <v>21</v>
      </c>
      <c r="G1506" t="str">
        <f xml:space="preserve"> PROPER(TRIM(CLEAN(SUBSTITUTE(F1506,CHAR(160)," "))))</f>
        <v>Midwest</v>
      </c>
      <c r="H1506" t="s">
        <v>27</v>
      </c>
      <c r="I1506" t="str">
        <f>PROPER(TRIM(CLEAN((SUBSTITUTE(H1506,"-"," ")))))</f>
        <v>In Store</v>
      </c>
      <c r="J1506">
        <v>14524</v>
      </c>
      <c r="K1506" t="s">
        <v>6</v>
      </c>
      <c r="L1506" t="str">
        <f xml:space="preserve"> PROPER(TRIM(CLEAN(SUBSTITUTE(K1506,CHAR(160)," "))))</f>
        <v>Corporate</v>
      </c>
      <c r="M1506" t="s">
        <v>1</v>
      </c>
      <c r="N1506" t="str">
        <f xml:space="preserve"> PROPER(TRIM(CLEAN(SUBSTITUTE(M1506,CHAR(160)," "))))</f>
        <v>Beauty</v>
      </c>
      <c r="O1506" t="s">
        <v>39</v>
      </c>
      <c r="P1506" t="str">
        <f>IF(LEN(TRIM(Table1[[#This Row],[subcategory]]&amp;""))=0,"Unknown", PROPER(TRIM(Table1[[#This Row],[subcategory]])))</f>
        <v>Fragrance</v>
      </c>
      <c r="Q1506">
        <v>46.07</v>
      </c>
      <c r="R1506" s="1">
        <f>IF(LEN(TRIM(Q1506&amp;""))=0, "", VALUE(SUBSTITUTE(Q1506,"$","")))</f>
        <v>46.07</v>
      </c>
      <c r="S1506">
        <v>4</v>
      </c>
      <c r="T1506">
        <f>IF(LEN(TRIM(S1506&amp;""))=0, "", VALUE(S1506))</f>
        <v>4</v>
      </c>
      <c r="U1506">
        <v>184.28</v>
      </c>
      <c r="V1506" s="1">
        <f>IF(LEN(TRIM(U1506&amp;""))=0, "", VALUE(SUBSTITUTE(U1506,"$","")))</f>
        <v>184.28</v>
      </c>
      <c r="W1506" s="1">
        <v>180.04156</v>
      </c>
      <c r="X1506" s="1">
        <f>IF(LEN(TRIM(W1506&amp;""))=0, "", VALUE(SUBSTITUTE(W1506,"$","")))</f>
        <v>180.04156</v>
      </c>
      <c r="Z1506" s="1" t="str" cm="1">
        <f t="array" ref="Z1506">IF(
    LEN(TRIM(Y1506&amp;""))=0,
        IF(AND(ISNUMBER(net_sales_clean), ISNUMBER(profit_clean)),
            net_sales_clean - profit_clean,
            ""
        ),
    VALUE(SUBSTITUTE(Y1506,"$",""))
)</f>
        <v/>
      </c>
      <c r="AB1506" s="1" t="str" cm="1">
        <f t="array" ref="AB1506">IF(
    LEN(TRIM(AA1506&amp;""))=0,
        IF(AND(ISNUMBER(net_sales_clean), ISNUMBER(cost_clean)),
            net_sales_clean - cost_clean,
            ""
        ),
    VALUE(SUBSTITUTE(AA1506,"$",""))
)</f>
        <v/>
      </c>
      <c r="AC1506">
        <v>6</v>
      </c>
      <c r="AD1506">
        <f>IF(LEN(TRIM(AC1506&amp;""))=0, "", VALUE(AC1506))</f>
        <v>6</v>
      </c>
      <c r="AE1506">
        <v>2</v>
      </c>
      <c r="AF1506">
        <f>IF(LEN(TRIM(AE1506&amp;""))=0, "", VALUE(AE1506))</f>
        <v>2</v>
      </c>
      <c r="AG1506">
        <v>0</v>
      </c>
      <c r="AH1506">
        <f>IF(
    OR(U1506&lt;0, W1506&lt;0, Y1506&lt;0, AA1506&lt;0),
        1,
        IF(LEN(TRIM(AG1506&amp;""))=0, "", AG1506)
)</f>
        <v>0</v>
      </c>
      <c r="AI1506" t="str">
        <f>IF(
    COUNT(Q1506,V1506,X1506,Z1506,AB1506)=0,
        "Not Usable",
    IF(
        COUNT(Q1506,V1506,X1506,Z1506,AB1506)&lt;5,
            "Incomplete",
            IF(
                MIN(Q1506,V1506,X1506,Z1506,AB1506)=0,
                    "Incomplete",
                    "Complete"
            )
    )
)</f>
        <v>Incomplete</v>
      </c>
    </row>
    <row r="1507" spans="1:35" x14ac:dyDescent="0.3">
      <c r="A1507">
        <v>55280</v>
      </c>
      <c r="B1507" s="6">
        <v>45706.869699074072</v>
      </c>
      <c r="C1507" s="3">
        <f>INT(B1507)</f>
        <v>45706</v>
      </c>
      <c r="D1507" s="2">
        <f>MOD(B1507,1)</f>
        <v>0.869699074071832</v>
      </c>
      <c r="E1507">
        <v>76</v>
      </c>
      <c r="F1507" t="s">
        <v>15</v>
      </c>
      <c r="G1507" t="str">
        <f xml:space="preserve"> PROPER(TRIM(CLEAN(SUBSTITUTE(F1507,CHAR(160)," "))))</f>
        <v>West</v>
      </c>
      <c r="H1507" t="s">
        <v>27</v>
      </c>
      <c r="I1507" t="str">
        <f>PROPER(TRIM(CLEAN((SUBSTITUTE(H1507,"-"," ")))))</f>
        <v>In Store</v>
      </c>
      <c r="J1507">
        <v>7997</v>
      </c>
      <c r="K1507" t="s">
        <v>10</v>
      </c>
      <c r="L1507" t="str">
        <f xml:space="preserve"> PROPER(TRIM(CLEAN(SUBSTITUTE(K1507,CHAR(160)," "))))</f>
        <v>Consumer</v>
      </c>
      <c r="M1507" t="s">
        <v>23</v>
      </c>
      <c r="N1507" t="str">
        <f xml:space="preserve"> PROPER(TRIM(CLEAN(SUBSTITUTE(M1507,CHAR(160)," "))))</f>
        <v>Electronics</v>
      </c>
      <c r="O1507" t="s">
        <v>40</v>
      </c>
      <c r="P1507" t="str">
        <f>IF(LEN(TRIM(Table1[[#This Row],[subcategory]]&amp;""))=0,"Unknown", PROPER(TRIM(Table1[[#This Row],[subcategory]])))</f>
        <v>Accessories</v>
      </c>
      <c r="Q1507">
        <v>63.87</v>
      </c>
      <c r="R1507" s="1">
        <f>IF(LEN(TRIM(Q1507&amp;""))=0, "", VALUE(SUBSTITUTE(Q1507,"$","")))</f>
        <v>63.87</v>
      </c>
      <c r="S1507">
        <v>2</v>
      </c>
      <c r="T1507">
        <f>IF(LEN(TRIM(S1507&amp;""))=0, "", VALUE(S1507))</f>
        <v>2</v>
      </c>
      <c r="U1507">
        <v>127.74</v>
      </c>
      <c r="V1507" s="1">
        <f>IF(LEN(TRIM(U1507&amp;""))=0, "", VALUE(SUBSTITUTE(U1507,"$","")))</f>
        <v>127.74</v>
      </c>
      <c r="W1507" s="1">
        <v>107.42934</v>
      </c>
      <c r="X1507" s="1">
        <f>IF(LEN(TRIM(W1507&amp;""))=0, "", VALUE(SUBSTITUTE(W1507,"$","")))</f>
        <v>107.42934</v>
      </c>
      <c r="Y1507" s="5" t="s">
        <v>6176</v>
      </c>
      <c r="Z1507" s="4" cm="1">
        <f t="array" ref="Z1507">IF(
    LEN(TRIM(Y1507&amp;""))=0,
        IF(AND(ISNUMBER(net_sales_clean), ISNUMBER(profit_clean)),
            net_sales_clean - profit_clean,
            ""
        ),
    VALUE(SUBSTITUTE(Y1507,"$",""))
)</f>
        <v>60.089929880825302</v>
      </c>
      <c r="AA1507" s="5" t="s">
        <v>6175</v>
      </c>
      <c r="AB1507" s="4" cm="1">
        <f t="array" ref="AB1507">IF(
    LEN(TRIM(AA1507&amp;""))=0,
        IF(AND(ISNUMBER(net_sales_clean), ISNUMBER(cost_clean)),
            net_sales_clean - cost_clean,
            ""
        ),
    VALUE(SUBSTITUTE(AA1507,"$",""))
)</f>
        <v>47.339410119174602</v>
      </c>
      <c r="AC1507">
        <v>9</v>
      </c>
      <c r="AD1507">
        <f>IF(LEN(TRIM(AC1507&amp;""))=0, "", VALUE(AC1507))</f>
        <v>9</v>
      </c>
      <c r="AF1507" t="str">
        <f>IF(LEN(TRIM(AE1507&amp;""))=0, "", VALUE(AE1507))</f>
        <v/>
      </c>
      <c r="AG1507">
        <v>0</v>
      </c>
      <c r="AH1507">
        <f>IF(
    OR(U1507&lt;0, W1507&lt;0, Y1507&lt;0, AA1507&lt;0),
        1,
        IF(LEN(TRIM(AG1507&amp;""))=0, "", AG1507)
)</f>
        <v>0</v>
      </c>
      <c r="AI1507" t="str">
        <f>IF(
    COUNT(Q1507,V1507,X1507,Z1507,AB1507)=0,
        "Not Usable",
    IF(
        COUNT(Q1507,V1507,X1507,Z1507,AB1507)&lt;5,
            "Incomplete",
            IF(
                MIN(Q1507,V1507,X1507,Z1507,AB1507)=0,
                    "Incomplete",
                    "Complete"
            )
    )
)</f>
        <v>Complete</v>
      </c>
    </row>
    <row r="1508" spans="1:35" x14ac:dyDescent="0.3">
      <c r="A1508">
        <v>19820</v>
      </c>
      <c r="B1508" s="6">
        <v>45265.950891203705</v>
      </c>
      <c r="C1508" s="3">
        <f>INT(B1508)</f>
        <v>45265</v>
      </c>
      <c r="D1508" s="2">
        <f>MOD(B1508,1)</f>
        <v>0.95089120370539604</v>
      </c>
      <c r="E1508">
        <v>28</v>
      </c>
      <c r="F1508" t="s">
        <v>8</v>
      </c>
      <c r="G1508" t="str">
        <f xml:space="preserve"> PROPER(TRIM(CLEAN(SUBSTITUTE(F1508,CHAR(160)," "))))</f>
        <v>West</v>
      </c>
      <c r="H1508" t="s">
        <v>27</v>
      </c>
      <c r="I1508" t="str">
        <f>PROPER(TRIM(CLEAN((SUBSTITUTE(H1508,"-"," ")))))</f>
        <v>In Store</v>
      </c>
      <c r="J1508">
        <v>14974</v>
      </c>
      <c r="K1508" t="s">
        <v>10</v>
      </c>
      <c r="L1508" t="str">
        <f xml:space="preserve"> PROPER(TRIM(CLEAN(SUBSTITUTE(K1508,CHAR(160)," "))))</f>
        <v>Consumer</v>
      </c>
      <c r="M1508" t="s">
        <v>1</v>
      </c>
      <c r="N1508" t="str">
        <f xml:space="preserve"> PROPER(TRIM(CLEAN(SUBSTITUTE(M1508,CHAR(160)," "))))</f>
        <v>Beauty</v>
      </c>
      <c r="O1508" t="s">
        <v>31</v>
      </c>
      <c r="P1508" t="str">
        <f>IF(LEN(TRIM(Table1[[#This Row],[subcategory]]&amp;""))=0,"Unknown", PROPER(TRIM(Table1[[#This Row],[subcategory]])))</f>
        <v>Skincare</v>
      </c>
      <c r="Q1508">
        <v>39.82</v>
      </c>
      <c r="R1508" s="1">
        <f>IF(LEN(TRIM(Q1508&amp;""))=0, "", VALUE(SUBSTITUTE(Q1508,"$","")))</f>
        <v>39.82</v>
      </c>
      <c r="S1508">
        <v>3</v>
      </c>
      <c r="T1508">
        <f>IF(LEN(TRIM(S1508&amp;""))=0, "", VALUE(S1508))</f>
        <v>3</v>
      </c>
      <c r="U1508" s="5" t="s">
        <v>484</v>
      </c>
      <c r="V1508" s="4">
        <f>IF(LEN(TRIM(U1508&amp;""))=0, "", VALUE(SUBSTITUTE(U1508,"$","")))</f>
        <v>119.46</v>
      </c>
      <c r="W1508" s="1">
        <v>91.984200000000001</v>
      </c>
      <c r="X1508" s="1">
        <f>IF(LEN(TRIM(W1508&amp;""))=0, "", VALUE(SUBSTITUTE(W1508,"$","")))</f>
        <v>91.984200000000001</v>
      </c>
      <c r="Y1508" s="5" t="s">
        <v>6174</v>
      </c>
      <c r="Z1508" s="4" cm="1">
        <f t="array" ref="Z1508">IF(
    LEN(TRIM(Y1508&amp;""))=0,
        IF(AND(ISNUMBER(net_sales_clean), ISNUMBER(profit_clean)),
            net_sales_clean - profit_clean,
            ""
        ),
    VALUE(SUBSTITUTE(Y1508,"$",""))
)</f>
        <v>56.026978473882203</v>
      </c>
      <c r="AA1508" s="5" t="s">
        <v>6173</v>
      </c>
      <c r="AB1508" s="4" cm="1">
        <f t="array" ref="AB1508">IF(
    LEN(TRIM(AA1508&amp;""))=0,
        IF(AND(ISNUMBER(net_sales_clean), ISNUMBER(cost_clean)),
            net_sales_clean - cost_clean,
            ""
        ),
    VALUE(SUBSTITUTE(AA1508,"$",""))
)</f>
        <v>35.957221526117699</v>
      </c>
      <c r="AC1508">
        <v>8</v>
      </c>
      <c r="AD1508">
        <f>IF(LEN(TRIM(AC1508&amp;""))=0, "", VALUE(AC1508))</f>
        <v>8</v>
      </c>
      <c r="AE1508">
        <v>3</v>
      </c>
      <c r="AF1508">
        <f>IF(LEN(TRIM(AE1508&amp;""))=0, "", VALUE(AE1508))</f>
        <v>3</v>
      </c>
      <c r="AG1508">
        <v>0</v>
      </c>
      <c r="AH1508">
        <f>IF(
    OR(U1508&lt;0, W1508&lt;0, Y1508&lt;0, AA1508&lt;0),
        1,
        IF(LEN(TRIM(AG1508&amp;""))=0, "", AG1508)
)</f>
        <v>0</v>
      </c>
      <c r="AI1508" t="str">
        <f>IF(
    COUNT(Q1508,V1508,X1508,Z1508,AB1508)=0,
        "Not Usable",
    IF(
        COUNT(Q1508,V1508,X1508,Z1508,AB1508)&lt;5,
            "Incomplete",
            IF(
                MIN(Q1508,V1508,X1508,Z1508,AB1508)=0,
                    "Incomplete",
                    "Complete"
            )
    )
)</f>
        <v>Complete</v>
      </c>
    </row>
    <row r="1509" spans="1:35" x14ac:dyDescent="0.3">
      <c r="A1509">
        <v>49024</v>
      </c>
      <c r="B1509" s="6">
        <v>44979.015798611108</v>
      </c>
      <c r="C1509" s="3">
        <f>INT(B1509)</f>
        <v>44979</v>
      </c>
      <c r="D1509" s="2">
        <f>MOD(B1509,1)</f>
        <v>1.579861110803904E-2</v>
      </c>
      <c r="E1509">
        <v>19</v>
      </c>
      <c r="F1509" t="s">
        <v>33</v>
      </c>
      <c r="G1509" t="str">
        <f xml:space="preserve"> PROPER(TRIM(CLEAN(SUBSTITUTE(F1509,CHAR(160)," "))))</f>
        <v>South</v>
      </c>
      <c r="H1509" t="s">
        <v>3</v>
      </c>
      <c r="I1509" t="str">
        <f>PROPER(TRIM(CLEAN((SUBSTITUTE(H1509,"-"," ")))))</f>
        <v>Phone</v>
      </c>
      <c r="J1509">
        <v>26812</v>
      </c>
      <c r="K1509" t="s">
        <v>14</v>
      </c>
      <c r="L1509" t="str">
        <f xml:space="preserve"> PROPER(TRIM(CLEAN(SUBSTITUTE(K1509,CHAR(160)," "))))</f>
        <v>Consumer</v>
      </c>
      <c r="M1509" t="s">
        <v>9</v>
      </c>
      <c r="N1509" t="str">
        <f xml:space="preserve"> PROPER(TRIM(CLEAN(SUBSTITUTE(M1509,CHAR(160)," "))))</f>
        <v>Home</v>
      </c>
      <c r="O1509" t="s">
        <v>32</v>
      </c>
      <c r="P1509" t="str">
        <f>IF(LEN(TRIM(Table1[[#This Row],[subcategory]]&amp;""))=0,"Unknown", PROPER(TRIM(Table1[[#This Row],[subcategory]])))</f>
        <v>Furniture</v>
      </c>
      <c r="Q1509">
        <v>73.94</v>
      </c>
      <c r="R1509" s="1">
        <f>IF(LEN(TRIM(Q1509&amp;""))=0, "", VALUE(SUBSTITUTE(Q1509,"$","")))</f>
        <v>73.94</v>
      </c>
      <c r="S1509">
        <v>1</v>
      </c>
      <c r="T1509">
        <f>IF(LEN(TRIM(S1509&amp;""))=0, "", VALUE(S1509))</f>
        <v>1</v>
      </c>
      <c r="U1509">
        <v>73.94</v>
      </c>
      <c r="V1509" s="1">
        <f>IF(LEN(TRIM(U1509&amp;""))=0, "", VALUE(SUBSTITUTE(U1509,"$","")))</f>
        <v>73.94</v>
      </c>
      <c r="W1509" s="1">
        <v>57.821080000000002</v>
      </c>
      <c r="X1509" s="1">
        <f>IF(LEN(TRIM(W1509&amp;""))=0, "", VALUE(SUBSTITUTE(W1509,"$","")))</f>
        <v>57.821080000000002</v>
      </c>
      <c r="Y1509" s="5" t="s">
        <v>6172</v>
      </c>
      <c r="Z1509" s="4" cm="1">
        <f t="array" ref="Z1509">IF(
    LEN(TRIM(Y1509&amp;""))=0,
        IF(AND(ISNUMBER(net_sales_clean), ISNUMBER(profit_clean)),
            net_sales_clean - profit_clean,
            ""
        ),
    VALUE(SUBSTITUTE(Y1509,"$",""))
)</f>
        <v>37.418968821821601</v>
      </c>
      <c r="AA1509" s="5" t="s">
        <v>6171</v>
      </c>
      <c r="AB1509" s="4" cm="1">
        <f t="array" ref="AB1509">IF(
    LEN(TRIM(AA1509&amp;""))=0,
        IF(AND(ISNUMBER(net_sales_clean), ISNUMBER(cost_clean)),
            net_sales_clean - cost_clean,
            ""
        ),
    VALUE(SUBSTITUTE(AA1509,"$",""))
)</f>
        <v>20.402111178178298</v>
      </c>
      <c r="AC1509">
        <v>8</v>
      </c>
      <c r="AD1509">
        <f>IF(LEN(TRIM(AC1509&amp;""))=0, "", VALUE(AC1509))</f>
        <v>8</v>
      </c>
      <c r="AE1509">
        <v>2</v>
      </c>
      <c r="AF1509">
        <f>IF(LEN(TRIM(AE1509&amp;""))=0, "", VALUE(AE1509))</f>
        <v>2</v>
      </c>
      <c r="AG1509">
        <v>1</v>
      </c>
      <c r="AH1509">
        <f>IF(
    OR(U1509&lt;0, W1509&lt;0, Y1509&lt;0, AA1509&lt;0),
        1,
        IF(LEN(TRIM(AG1509&amp;""))=0, "", AG1509)
)</f>
        <v>1</v>
      </c>
      <c r="AI1509" t="str">
        <f>IF(
    COUNT(Q1509,V1509,X1509,Z1509,AB1509)=0,
        "Not Usable",
    IF(
        COUNT(Q1509,V1509,X1509,Z1509,AB1509)&lt;5,
            "Incomplete",
            IF(
                MIN(Q1509,V1509,X1509,Z1509,AB1509)=0,
                    "Incomplete",
                    "Complete"
            )
    )
)</f>
        <v>Complete</v>
      </c>
    </row>
    <row r="1510" spans="1:35" x14ac:dyDescent="0.3">
      <c r="A1510">
        <v>22958</v>
      </c>
      <c r="B1510" s="6">
        <v>45391.958564814813</v>
      </c>
      <c r="C1510" s="3">
        <f>INT(B1510)</f>
        <v>45391</v>
      </c>
      <c r="D1510" s="2">
        <f>MOD(B1510,1)</f>
        <v>0.95856481481314404</v>
      </c>
      <c r="E1510">
        <v>26</v>
      </c>
      <c r="F1510" t="s">
        <v>4</v>
      </c>
      <c r="G1510" t="str">
        <f xml:space="preserve"> PROPER(TRIM(CLEAN(SUBSTITUTE(F1510,CHAR(160)," "))))</f>
        <v>South</v>
      </c>
      <c r="H1510" t="s">
        <v>17</v>
      </c>
      <c r="I1510" t="str">
        <f>PROPER(TRIM(CLEAN((SUBSTITUTE(H1510,"-"," ")))))</f>
        <v>Online</v>
      </c>
      <c r="J1510">
        <v>14986</v>
      </c>
      <c r="K1510" t="s">
        <v>2</v>
      </c>
      <c r="L1510" t="str">
        <f xml:space="preserve"> PROPER(TRIM(CLEAN(SUBSTITUTE(K1510,CHAR(160)," "))))</f>
        <v>Home Office</v>
      </c>
      <c r="M1510" t="s">
        <v>9</v>
      </c>
      <c r="N1510" t="str">
        <f xml:space="preserve"> PROPER(TRIM(CLEAN(SUBSTITUTE(M1510,CHAR(160)," "))))</f>
        <v>Home</v>
      </c>
      <c r="O1510" t="s">
        <v>38</v>
      </c>
      <c r="P1510" t="str">
        <f>IF(LEN(TRIM(Table1[[#This Row],[subcategory]]&amp;""))=0,"Unknown", PROPER(TRIM(Table1[[#This Row],[subcategory]])))</f>
        <v>Kitchen</v>
      </c>
      <c r="Q1510">
        <v>46.61</v>
      </c>
      <c r="R1510" s="1">
        <f>IF(LEN(TRIM(Q1510&amp;""))=0, "", VALUE(SUBSTITUTE(Q1510,"$","")))</f>
        <v>46.61</v>
      </c>
      <c r="S1510">
        <v>4</v>
      </c>
      <c r="T1510">
        <f>IF(LEN(TRIM(S1510&amp;""))=0, "", VALUE(S1510))</f>
        <v>4</v>
      </c>
      <c r="U1510">
        <v>186.44</v>
      </c>
      <c r="V1510" s="1">
        <f>IF(LEN(TRIM(U1510&amp;""))=0, "", VALUE(SUBSTITUTE(U1510,"$","")))</f>
        <v>186.44</v>
      </c>
      <c r="W1510" s="1">
        <v>175.44004000000001</v>
      </c>
      <c r="X1510" s="1">
        <f>IF(LEN(TRIM(W1510&amp;""))=0, "", VALUE(SUBSTITUTE(W1510,"$","")))</f>
        <v>175.44004000000001</v>
      </c>
      <c r="Y1510" s="5" t="s">
        <v>6170</v>
      </c>
      <c r="Z1510" s="4" cm="1">
        <f t="array" ref="Z1510">IF(
    LEN(TRIM(Y1510&amp;""))=0,
        IF(AND(ISNUMBER(net_sales_clean), ISNUMBER(profit_clean)),
            net_sales_clean - profit_clean,
            ""
        ),
    VALUE(SUBSTITUTE(Y1510,"$",""))
)</f>
        <v>120.982292183262</v>
      </c>
      <c r="AA1510" s="5" t="s">
        <v>6169</v>
      </c>
      <c r="AB1510" s="4" cm="1">
        <f t="array" ref="AB1510">IF(
    LEN(TRIM(AA1510&amp;""))=0,
        IF(AND(ISNUMBER(net_sales_clean), ISNUMBER(cost_clean)),
            net_sales_clean - cost_clean,
            ""
        ),
    VALUE(SUBSTITUTE(AA1510,"$",""))
)</f>
        <v>54.457747816737601</v>
      </c>
      <c r="AC1510">
        <v>2</v>
      </c>
      <c r="AD1510">
        <f>IF(LEN(TRIM(AC1510&amp;""))=0, "", VALUE(AC1510))</f>
        <v>2</v>
      </c>
      <c r="AE1510">
        <v>2</v>
      </c>
      <c r="AF1510">
        <f>IF(LEN(TRIM(AE1510&amp;""))=0, "", VALUE(AE1510))</f>
        <v>2</v>
      </c>
      <c r="AG1510">
        <v>0</v>
      </c>
      <c r="AH1510">
        <f>IF(
    OR(U1510&lt;0, W1510&lt;0, Y1510&lt;0, AA1510&lt;0),
        1,
        IF(LEN(TRIM(AG1510&amp;""))=0, "", AG1510)
)</f>
        <v>0</v>
      </c>
      <c r="AI1510" t="str">
        <f>IF(
    COUNT(Q1510,V1510,X1510,Z1510,AB1510)=0,
        "Not Usable",
    IF(
        COUNT(Q1510,V1510,X1510,Z1510,AB1510)&lt;5,
            "Incomplete",
            IF(
                MIN(Q1510,V1510,X1510,Z1510,AB1510)=0,
                    "Incomplete",
                    "Complete"
            )
    )
)</f>
        <v>Complete</v>
      </c>
    </row>
    <row r="1511" spans="1:35" x14ac:dyDescent="0.3">
      <c r="A1511">
        <v>52462</v>
      </c>
      <c r="B1511" s="6">
        <v>45288.561851851853</v>
      </c>
      <c r="C1511" s="3">
        <f>INT(B1511)</f>
        <v>45288</v>
      </c>
      <c r="D1511" s="2">
        <f>MOD(B1511,1)</f>
        <v>0.56185185185313458</v>
      </c>
      <c r="E1511">
        <v>62</v>
      </c>
      <c r="F1511" t="s">
        <v>4</v>
      </c>
      <c r="G1511" t="str">
        <f xml:space="preserve"> PROPER(TRIM(CLEAN(SUBSTITUTE(F1511,CHAR(160)," "))))</f>
        <v>South</v>
      </c>
      <c r="H1511" t="s">
        <v>3</v>
      </c>
      <c r="I1511" t="str">
        <f>PROPER(TRIM(CLEAN((SUBSTITUTE(H1511,"-"," ")))))</f>
        <v>Phone</v>
      </c>
      <c r="J1511">
        <v>3281</v>
      </c>
      <c r="K1511" t="s">
        <v>14</v>
      </c>
      <c r="L1511" t="str">
        <f xml:space="preserve"> PROPER(TRIM(CLEAN(SUBSTITUTE(K1511,CHAR(160)," "))))</f>
        <v>Consumer</v>
      </c>
      <c r="M1511" t="s">
        <v>19</v>
      </c>
      <c r="N1511" t="str">
        <f xml:space="preserve"> PROPER(TRIM(CLEAN(SUBSTITUTE(M1511,CHAR(160)," "))))</f>
        <v>Apparel</v>
      </c>
      <c r="O1511" t="s">
        <v>41</v>
      </c>
      <c r="P1511" t="str">
        <f>IF(LEN(TRIM(Table1[[#This Row],[subcategory]]&amp;""))=0,"Unknown", PROPER(TRIM(Table1[[#This Row],[subcategory]])))</f>
        <v>Shoes</v>
      </c>
      <c r="Q1511">
        <v>38.520000000000003</v>
      </c>
      <c r="R1511" s="1">
        <f>IF(LEN(TRIM(Q1511&amp;""))=0, "", VALUE(SUBSTITUTE(Q1511,"$","")))</f>
        <v>38.520000000000003</v>
      </c>
      <c r="S1511">
        <v>1</v>
      </c>
      <c r="T1511">
        <f>IF(LEN(TRIM(S1511&amp;""))=0, "", VALUE(S1511))</f>
        <v>1</v>
      </c>
      <c r="U1511">
        <v>38.520000000000003</v>
      </c>
      <c r="V1511" s="1">
        <f>IF(LEN(TRIM(U1511&amp;""))=0, "", VALUE(SUBSTITUTE(U1511,"$","")))</f>
        <v>38.520000000000003</v>
      </c>
      <c r="W1511" s="4" t="s">
        <v>6168</v>
      </c>
      <c r="X1511" s="4">
        <f>IF(LEN(TRIM(W1511&amp;""))=0, "", VALUE(SUBSTITUTE(W1511,"$","")))</f>
        <v>35.553959999999996</v>
      </c>
      <c r="Z1511" s="1" t="str" cm="1">
        <f t="array" ref="Z1511">IF(
    LEN(TRIM(Y1511&amp;""))=0,
        IF(AND(ISNUMBER(net_sales_clean), ISNUMBER(profit_clean)),
            net_sales_clean - profit_clean,
            ""
        ),
    VALUE(SUBSTITUTE(Y1511,"$",""))
)</f>
        <v/>
      </c>
      <c r="AB1511" s="1" t="str" cm="1">
        <f t="array" ref="AB1511">IF(
    LEN(TRIM(AA1511&amp;""))=0,
        IF(AND(ISNUMBER(net_sales_clean), ISNUMBER(cost_clean)),
            net_sales_clean - cost_clean,
            ""
        ),
    VALUE(SUBSTITUTE(AA1511,"$",""))
)</f>
        <v/>
      </c>
      <c r="AC1511">
        <v>5</v>
      </c>
      <c r="AD1511">
        <f>IF(LEN(TRIM(AC1511&amp;""))=0, "", VALUE(AC1511))</f>
        <v>5</v>
      </c>
      <c r="AE1511">
        <v>4</v>
      </c>
      <c r="AF1511">
        <f>IF(LEN(TRIM(AE1511&amp;""))=0, "", VALUE(AE1511))</f>
        <v>4</v>
      </c>
      <c r="AG1511">
        <v>0</v>
      </c>
      <c r="AH1511">
        <f>IF(
    OR(U1511&lt;0, W1511&lt;0, Y1511&lt;0, AA1511&lt;0),
        1,
        IF(LEN(TRIM(AG1511&amp;""))=0, "", AG1511)
)</f>
        <v>0</v>
      </c>
      <c r="AI1511" t="str">
        <f>IF(
    COUNT(Q1511,V1511,X1511,Z1511,AB1511)=0,
        "Not Usable",
    IF(
        COUNT(Q1511,V1511,X1511,Z1511,AB1511)&lt;5,
            "Incomplete",
            IF(
                MIN(Q1511,V1511,X1511,Z1511,AB1511)=0,
                    "Incomplete",
                    "Complete"
            )
    )
)</f>
        <v>Incomplete</v>
      </c>
    </row>
    <row r="1512" spans="1:35" x14ac:dyDescent="0.3">
      <c r="A1512">
        <v>25592</v>
      </c>
      <c r="B1512" s="6">
        <v>45387.50099537037</v>
      </c>
      <c r="C1512" s="3">
        <f>INT(B1512)</f>
        <v>45387</v>
      </c>
      <c r="D1512" s="2">
        <f>MOD(B1512,1)</f>
        <v>0.50099537037021946</v>
      </c>
      <c r="E1512">
        <v>39</v>
      </c>
      <c r="F1512" t="s">
        <v>15</v>
      </c>
      <c r="G1512" t="str">
        <f xml:space="preserve"> PROPER(TRIM(CLEAN(SUBSTITUTE(F1512,CHAR(160)," "))))</f>
        <v>West</v>
      </c>
      <c r="H1512" t="s">
        <v>30</v>
      </c>
      <c r="I1512" t="str">
        <f>PROPER(TRIM(CLEAN((SUBSTITUTE(H1512,"-"," ")))))</f>
        <v>Mobile App</v>
      </c>
      <c r="J1512">
        <v>24962</v>
      </c>
      <c r="K1512" t="s">
        <v>2</v>
      </c>
      <c r="L1512" t="str">
        <f xml:space="preserve"> PROPER(TRIM(CLEAN(SUBSTITUTE(K1512,CHAR(160)," "))))</f>
        <v>Home Office</v>
      </c>
      <c r="M1512" t="s">
        <v>16</v>
      </c>
      <c r="N1512" t="str">
        <f xml:space="preserve"> PROPER(TRIM(CLEAN(SUBSTITUTE(M1512,CHAR(160)," "))))</f>
        <v>Grocery</v>
      </c>
      <c r="O1512" t="s">
        <v>37</v>
      </c>
      <c r="P1512" t="str">
        <f>IF(LEN(TRIM(Table1[[#This Row],[subcategory]]&amp;""))=0,"Unknown", PROPER(TRIM(Table1[[#This Row],[subcategory]])))</f>
        <v>Produce</v>
      </c>
      <c r="Q1512">
        <v>141.4</v>
      </c>
      <c r="R1512" s="1">
        <f>IF(LEN(TRIM(Q1512&amp;""))=0, "", VALUE(SUBSTITUTE(Q1512,"$","")))</f>
        <v>141.4</v>
      </c>
      <c r="S1512">
        <v>1</v>
      </c>
      <c r="T1512">
        <f>IF(LEN(TRIM(S1512&amp;""))=0, "", VALUE(S1512))</f>
        <v>1</v>
      </c>
      <c r="U1512">
        <v>141.4</v>
      </c>
      <c r="V1512" s="1">
        <f>IF(LEN(TRIM(U1512&amp;""))=0, "", VALUE(SUBSTITUTE(U1512,"$","")))</f>
        <v>141.4</v>
      </c>
      <c r="W1512" s="1">
        <v>115.241</v>
      </c>
      <c r="X1512" s="1">
        <f>IF(LEN(TRIM(W1512&amp;""))=0, "", VALUE(SUBSTITUTE(W1512,"$","")))</f>
        <v>115.241</v>
      </c>
      <c r="Z1512" s="1" t="str" cm="1">
        <f t="array" ref="Z1512">IF(
    LEN(TRIM(Y1512&amp;""))=0,
        IF(AND(ISNUMBER(net_sales_clean), ISNUMBER(profit_clean)),
            net_sales_clean - profit_clean,
            ""
        ),
    VALUE(SUBSTITUTE(Y1512,"$",""))
)</f>
        <v/>
      </c>
      <c r="AB1512" s="1" t="str" cm="1">
        <f t="array" ref="AB1512">IF(
    LEN(TRIM(AA1512&amp;""))=0,
        IF(AND(ISNUMBER(net_sales_clean), ISNUMBER(cost_clean)),
            net_sales_clean - cost_clean,
            ""
        ),
    VALUE(SUBSTITUTE(AA1512,"$",""))
)</f>
        <v/>
      </c>
      <c r="AC1512">
        <v>4</v>
      </c>
      <c r="AD1512">
        <f>IF(LEN(TRIM(AC1512&amp;""))=0, "", VALUE(AC1512))</f>
        <v>4</v>
      </c>
      <c r="AE1512">
        <v>2</v>
      </c>
      <c r="AF1512">
        <f>IF(LEN(TRIM(AE1512&amp;""))=0, "", VALUE(AE1512))</f>
        <v>2</v>
      </c>
      <c r="AG1512">
        <v>0</v>
      </c>
      <c r="AH1512">
        <f>IF(
    OR(U1512&lt;0, W1512&lt;0, Y1512&lt;0, AA1512&lt;0),
        1,
        IF(LEN(TRIM(AG1512&amp;""))=0, "", AG1512)
)</f>
        <v>0</v>
      </c>
      <c r="AI1512" t="str">
        <f>IF(
    COUNT(Q1512,V1512,X1512,Z1512,AB1512)=0,
        "Not Usable",
    IF(
        COUNT(Q1512,V1512,X1512,Z1512,AB1512)&lt;5,
            "Incomplete",
            IF(
                MIN(Q1512,V1512,X1512,Z1512,AB1512)=0,
                    "Incomplete",
                    "Complete"
            )
    )
)</f>
        <v>Incomplete</v>
      </c>
    </row>
    <row r="1513" spans="1:35" x14ac:dyDescent="0.3">
      <c r="A1513">
        <v>41621</v>
      </c>
      <c r="B1513" s="6">
        <v>45959.951296296298</v>
      </c>
      <c r="C1513" s="3">
        <f>INT(B1513)</f>
        <v>45959</v>
      </c>
      <c r="D1513" s="2">
        <f>MOD(B1513,1)</f>
        <v>0.95129629629809642</v>
      </c>
      <c r="E1513">
        <v>61</v>
      </c>
      <c r="F1513" t="s">
        <v>21</v>
      </c>
      <c r="G1513" t="str">
        <f xml:space="preserve"> PROPER(TRIM(CLEAN(SUBSTITUTE(F1513,CHAR(160)," "))))</f>
        <v>Midwest</v>
      </c>
      <c r="H1513" t="s">
        <v>27</v>
      </c>
      <c r="I1513" t="str">
        <f>PROPER(TRIM(CLEAN((SUBSTITUTE(H1513,"-"," ")))))</f>
        <v>In Store</v>
      </c>
      <c r="J1513">
        <v>28904</v>
      </c>
      <c r="K1513" t="s">
        <v>14</v>
      </c>
      <c r="L1513" t="str">
        <f xml:space="preserve"> PROPER(TRIM(CLEAN(SUBSTITUTE(K1513,CHAR(160)," "))))</f>
        <v>Consumer</v>
      </c>
      <c r="M1513" t="s">
        <v>16</v>
      </c>
      <c r="N1513" t="str">
        <f xml:space="preserve"> PROPER(TRIM(CLEAN(SUBSTITUTE(M1513,CHAR(160)," "))))</f>
        <v>Grocery</v>
      </c>
      <c r="O1513" t="s">
        <v>29</v>
      </c>
      <c r="P1513" t="str">
        <f>IF(LEN(TRIM(Table1[[#This Row],[subcategory]]&amp;""))=0,"Unknown", PROPER(TRIM(Table1[[#This Row],[subcategory]])))</f>
        <v>Beverages</v>
      </c>
      <c r="Q1513">
        <v>17.37</v>
      </c>
      <c r="R1513" s="1">
        <f>IF(LEN(TRIM(Q1513&amp;""))=0, "", VALUE(SUBSTITUTE(Q1513,"$","")))</f>
        <v>17.37</v>
      </c>
      <c r="S1513">
        <v>2</v>
      </c>
      <c r="T1513">
        <f>IF(LEN(TRIM(S1513&amp;""))=0, "", VALUE(S1513))</f>
        <v>2</v>
      </c>
      <c r="U1513">
        <v>34.74</v>
      </c>
      <c r="V1513" s="1">
        <f>IF(LEN(TRIM(U1513&amp;""))=0, "", VALUE(SUBSTITUTE(U1513,"$","")))</f>
        <v>34.74</v>
      </c>
      <c r="W1513" s="1">
        <v>27.097200000000001</v>
      </c>
      <c r="X1513" s="1">
        <f>IF(LEN(TRIM(W1513&amp;""))=0, "", VALUE(SUBSTITUTE(W1513,"$","")))</f>
        <v>27.097200000000001</v>
      </c>
      <c r="Y1513" s="5" t="s">
        <v>6167</v>
      </c>
      <c r="Z1513" s="4" cm="1">
        <f t="array" ref="Z1513">IF(
    LEN(TRIM(Y1513&amp;""))=0,
        IF(AND(ISNUMBER(net_sales_clean), ISNUMBER(profit_clean)),
            net_sales_clean - profit_clean,
            ""
        ),
    VALUE(SUBSTITUTE(Y1513,"$",""))
)</f>
        <v>15.326320957223899</v>
      </c>
      <c r="AA1513" s="5" t="s">
        <v>6166</v>
      </c>
      <c r="AB1513" s="4" cm="1">
        <f t="array" ref="AB1513">IF(
    LEN(TRIM(AA1513&amp;""))=0,
        IF(AND(ISNUMBER(net_sales_clean), ISNUMBER(cost_clean)),
            net_sales_clean - cost_clean,
            ""
        ),
    VALUE(SUBSTITUTE(AA1513,"$",""))
)</f>
        <v>11.770879042776</v>
      </c>
      <c r="AC1513">
        <v>9</v>
      </c>
      <c r="AD1513">
        <f>IF(LEN(TRIM(AC1513&amp;""))=0, "", VALUE(AC1513))</f>
        <v>9</v>
      </c>
      <c r="AE1513">
        <v>2</v>
      </c>
      <c r="AF1513">
        <f>IF(LEN(TRIM(AE1513&amp;""))=0, "", VALUE(AE1513))</f>
        <v>2</v>
      </c>
      <c r="AG1513">
        <v>0</v>
      </c>
      <c r="AH1513">
        <f>IF(
    OR(U1513&lt;0, W1513&lt;0, Y1513&lt;0, AA1513&lt;0),
        1,
        IF(LEN(TRIM(AG1513&amp;""))=0, "", AG1513)
)</f>
        <v>0</v>
      </c>
      <c r="AI1513" t="str">
        <f>IF(
    COUNT(Q1513,V1513,X1513,Z1513,AB1513)=0,
        "Not Usable",
    IF(
        COUNT(Q1513,V1513,X1513,Z1513,AB1513)&lt;5,
            "Incomplete",
            IF(
                MIN(Q1513,V1513,X1513,Z1513,AB1513)=0,
                    "Incomplete",
                    "Complete"
            )
    )
)</f>
        <v>Complete</v>
      </c>
    </row>
    <row r="1514" spans="1:35" x14ac:dyDescent="0.3">
      <c r="A1514">
        <v>52043</v>
      </c>
      <c r="B1514" s="6">
        <v>45994.476319444446</v>
      </c>
      <c r="C1514" s="3">
        <f>INT(B1514)</f>
        <v>45994</v>
      </c>
      <c r="D1514" s="2">
        <f>MOD(B1514,1)</f>
        <v>0.47631944444583496</v>
      </c>
      <c r="E1514">
        <v>20</v>
      </c>
      <c r="F1514" t="s">
        <v>13</v>
      </c>
      <c r="G1514" t="str">
        <f xml:space="preserve"> PROPER(TRIM(CLEAN(SUBSTITUTE(F1514,CHAR(160)," "))))</f>
        <v>Northeast</v>
      </c>
      <c r="H1514" t="s">
        <v>17</v>
      </c>
      <c r="I1514" t="str">
        <f>PROPER(TRIM(CLEAN((SUBSTITUTE(H1514,"-"," ")))))</f>
        <v>Online</v>
      </c>
      <c r="J1514">
        <v>26285</v>
      </c>
      <c r="K1514" t="s">
        <v>10</v>
      </c>
      <c r="L1514" t="str">
        <f xml:space="preserve"> PROPER(TRIM(CLEAN(SUBSTITUTE(K1514,CHAR(160)," "))))</f>
        <v>Consumer</v>
      </c>
      <c r="M1514" t="s">
        <v>1</v>
      </c>
      <c r="N1514" t="str">
        <f xml:space="preserve"> PROPER(TRIM(CLEAN(SUBSTITUTE(M1514,CHAR(160)," "))))</f>
        <v>Beauty</v>
      </c>
      <c r="P1514" t="str">
        <f>IF(LEN(TRIM(Table1[[#This Row],[subcategory]]&amp;""))=0,"Unknown", PROPER(TRIM(Table1[[#This Row],[subcategory]])))</f>
        <v>Unknown</v>
      </c>
      <c r="Q1514">
        <v>84.72</v>
      </c>
      <c r="R1514" s="1">
        <f>IF(LEN(TRIM(Q1514&amp;""))=0, "", VALUE(SUBSTITUTE(Q1514,"$","")))</f>
        <v>84.72</v>
      </c>
      <c r="S1514">
        <v>0</v>
      </c>
      <c r="T1514">
        <f>IF(LEN(TRIM(S1514&amp;""))=0, "", VALUE(S1514))</f>
        <v>0</v>
      </c>
      <c r="U1514">
        <v>0</v>
      </c>
      <c r="V1514" s="1">
        <f>IF(LEN(TRIM(U1514&amp;""))=0, "", VALUE(SUBSTITUTE(U1514,"$","")))</f>
        <v>0</v>
      </c>
      <c r="W1514" s="1">
        <v>0</v>
      </c>
      <c r="X1514" s="1">
        <f>IF(LEN(TRIM(W1514&amp;""))=0, "", VALUE(SUBSTITUTE(W1514,"$","")))</f>
        <v>0</v>
      </c>
      <c r="Y1514">
        <v>0</v>
      </c>
      <c r="Z1514" s="1" cm="1">
        <f t="array" ref="Z1514">IF(
    LEN(TRIM(Y1514&amp;""))=0,
        IF(AND(ISNUMBER(net_sales_clean), ISNUMBER(profit_clean)),
            net_sales_clean - profit_clean,
            ""
        ),
    VALUE(SUBSTITUTE(Y1514,"$",""))
)</f>
        <v>0</v>
      </c>
      <c r="AA1514">
        <v>0</v>
      </c>
      <c r="AB1514" s="1" cm="1">
        <f t="array" ref="AB1514">IF(
    LEN(TRIM(AA1514&amp;""))=0,
        IF(AND(ISNUMBER(net_sales_clean), ISNUMBER(cost_clean)),
            net_sales_clean - cost_clean,
            ""
        ),
    VALUE(SUBSTITUTE(AA1514,"$",""))
)</f>
        <v>0</v>
      </c>
      <c r="AC1514">
        <v>1</v>
      </c>
      <c r="AD1514">
        <f>IF(LEN(TRIM(AC1514&amp;""))=0, "", VALUE(AC1514))</f>
        <v>1</v>
      </c>
      <c r="AE1514">
        <v>3</v>
      </c>
      <c r="AF1514">
        <f>IF(LEN(TRIM(AE1514&amp;""))=0, "", VALUE(AE1514))</f>
        <v>3</v>
      </c>
      <c r="AG1514">
        <v>0</v>
      </c>
      <c r="AH1514">
        <f>IF(
    OR(U1514&lt;0, W1514&lt;0, Y1514&lt;0, AA1514&lt;0),
        1,
        IF(LEN(TRIM(AG1514&amp;""))=0, "", AG1514)
)</f>
        <v>0</v>
      </c>
      <c r="AI1514" t="str">
        <f>IF(
    COUNT(Q1514,V1514,X1514,Z1514,AB1514)=0,
        "Not Usable",
    IF(
        COUNT(Q1514,V1514,X1514,Z1514,AB1514)&lt;5,
            "Incomplete",
            IF(
                MIN(Q1514,V1514,X1514,Z1514,AB1514)=0,
                    "Incomplete",
                    "Complete"
            )
    )
)</f>
        <v>Incomplete</v>
      </c>
    </row>
    <row r="1515" spans="1:35" x14ac:dyDescent="0.3">
      <c r="A1515">
        <v>6233</v>
      </c>
      <c r="B1515" s="6">
        <v>45244.025289351855</v>
      </c>
      <c r="C1515" s="3">
        <f>INT(B1515)</f>
        <v>45244</v>
      </c>
      <c r="D1515" s="2">
        <f>MOD(B1515,1)</f>
        <v>2.5289351855462883E-2</v>
      </c>
      <c r="E1515">
        <v>66</v>
      </c>
      <c r="F1515" t="s">
        <v>4</v>
      </c>
      <c r="G1515" t="str">
        <f xml:space="preserve"> PROPER(TRIM(CLEAN(SUBSTITUTE(F1515,CHAR(160)," "))))</f>
        <v>South</v>
      </c>
      <c r="H1515" t="s">
        <v>11</v>
      </c>
      <c r="I1515" t="str">
        <f>PROPER(TRIM(CLEAN((SUBSTITUTE(H1515,"-"," ")))))</f>
        <v>Online</v>
      </c>
      <c r="J1515">
        <v>12665</v>
      </c>
      <c r="K1515" t="s">
        <v>2</v>
      </c>
      <c r="L1515" t="str">
        <f xml:space="preserve"> PROPER(TRIM(CLEAN(SUBSTITUTE(K1515,CHAR(160)," "))))</f>
        <v>Home Office</v>
      </c>
      <c r="M1515" t="s">
        <v>1</v>
      </c>
      <c r="N1515" t="str">
        <f xml:space="preserve"> PROPER(TRIM(CLEAN(SUBSTITUTE(M1515,CHAR(160)," "))))</f>
        <v>Beauty</v>
      </c>
      <c r="O1515" t="s">
        <v>31</v>
      </c>
      <c r="P1515" t="str">
        <f>IF(LEN(TRIM(Table1[[#This Row],[subcategory]]&amp;""))=0,"Unknown", PROPER(TRIM(Table1[[#This Row],[subcategory]])))</f>
        <v>Skincare</v>
      </c>
      <c r="Q1515">
        <v>34.86</v>
      </c>
      <c r="R1515" s="1">
        <f>IF(LEN(TRIM(Q1515&amp;""))=0, "", VALUE(SUBSTITUTE(Q1515,"$","")))</f>
        <v>34.86</v>
      </c>
      <c r="S1515">
        <v>5</v>
      </c>
      <c r="T1515">
        <f>IF(LEN(TRIM(S1515&amp;""))=0, "", VALUE(S1515))</f>
        <v>5</v>
      </c>
      <c r="U1515">
        <v>174.3</v>
      </c>
      <c r="V1515" s="1">
        <f>IF(LEN(TRIM(U1515&amp;""))=0, "", VALUE(SUBSTITUTE(U1515,"$","")))</f>
        <v>174.3</v>
      </c>
      <c r="W1515" s="4" t="s">
        <v>6165</v>
      </c>
      <c r="X1515" s="4">
        <f>IF(LEN(TRIM(W1515&amp;""))=0, "", VALUE(SUBSTITUTE(W1515,"$","")))</f>
        <v>107.36879999999999</v>
      </c>
      <c r="Y1515">
        <v>83.041980705281802</v>
      </c>
      <c r="Z1515" s="1" cm="1">
        <f t="array" ref="Z1515">IF(
    LEN(TRIM(Y1515&amp;""))=0,
        IF(AND(ISNUMBER(net_sales_clean), ISNUMBER(profit_clean)),
            net_sales_clean - profit_clean,
            ""
        ),
    VALUE(SUBSTITUTE(Y1515,"$",""))
)</f>
        <v>83.041980705281802</v>
      </c>
      <c r="AA1515" s="5" t="s">
        <v>6164</v>
      </c>
      <c r="AB1515" s="4" cm="1">
        <f t="array" ref="AB1515">IF(
    LEN(TRIM(AA1515&amp;""))=0,
        IF(AND(ISNUMBER(net_sales_clean), ISNUMBER(cost_clean)),
            net_sales_clean - cost_clean,
            ""
        ),
    VALUE(SUBSTITUTE(AA1515,"$",""))
)</f>
        <v>24.326819294718199</v>
      </c>
      <c r="AC1515">
        <v>4</v>
      </c>
      <c r="AD1515">
        <f>IF(LEN(TRIM(AC1515&amp;""))=0, "", VALUE(AC1515))</f>
        <v>4</v>
      </c>
      <c r="AE1515">
        <v>5</v>
      </c>
      <c r="AF1515">
        <f>IF(LEN(TRIM(AE1515&amp;""))=0, "", VALUE(AE1515))</f>
        <v>5</v>
      </c>
      <c r="AG1515">
        <v>0</v>
      </c>
      <c r="AH1515">
        <f>IF(
    OR(U1515&lt;0, W1515&lt;0, Y1515&lt;0, AA1515&lt;0),
        1,
        IF(LEN(TRIM(AG1515&amp;""))=0, "", AG1515)
)</f>
        <v>0</v>
      </c>
      <c r="AI1515" t="str">
        <f>IF(
    COUNT(Q1515,V1515,X1515,Z1515,AB1515)=0,
        "Not Usable",
    IF(
        COUNT(Q1515,V1515,X1515,Z1515,AB1515)&lt;5,
            "Incomplete",
            IF(
                MIN(Q1515,V1515,X1515,Z1515,AB1515)=0,
                    "Incomplete",
                    "Complete"
            )
    )
)</f>
        <v>Complete</v>
      </c>
    </row>
    <row r="1516" spans="1:35" x14ac:dyDescent="0.3">
      <c r="A1516">
        <v>56083</v>
      </c>
      <c r="B1516" s="6">
        <v>45396.427673611113</v>
      </c>
      <c r="C1516" s="3">
        <f>INT(B1516)</f>
        <v>45396</v>
      </c>
      <c r="D1516" s="2">
        <f>MOD(B1516,1)</f>
        <v>0.42767361111327773</v>
      </c>
      <c r="E1516">
        <v>57</v>
      </c>
      <c r="F1516" t="s">
        <v>15</v>
      </c>
      <c r="G1516" t="str">
        <f xml:space="preserve"> PROPER(TRIM(CLEAN(SUBSTITUTE(F1516,CHAR(160)," "))))</f>
        <v>West</v>
      </c>
      <c r="H1516" t="s">
        <v>3</v>
      </c>
      <c r="I1516" t="str">
        <f>PROPER(TRIM(CLEAN((SUBSTITUTE(H1516,"-"," ")))))</f>
        <v>Phone</v>
      </c>
      <c r="J1516">
        <v>23618</v>
      </c>
      <c r="K1516" t="s">
        <v>14</v>
      </c>
      <c r="L1516" t="str">
        <f xml:space="preserve"> PROPER(TRIM(CLEAN(SUBSTITUTE(K1516,CHAR(160)," "))))</f>
        <v>Consumer</v>
      </c>
      <c r="M1516" t="s">
        <v>16</v>
      </c>
      <c r="N1516" t="str">
        <f xml:space="preserve"> PROPER(TRIM(CLEAN(SUBSTITUTE(M1516,CHAR(160)," "))))</f>
        <v>Grocery</v>
      </c>
      <c r="O1516" t="s">
        <v>24</v>
      </c>
      <c r="P1516" t="str">
        <f>IF(LEN(TRIM(Table1[[#This Row],[subcategory]]&amp;""))=0,"Unknown", PROPER(TRIM(Table1[[#This Row],[subcategory]])))</f>
        <v>Snacks</v>
      </c>
      <c r="Q1516">
        <v>49.75</v>
      </c>
      <c r="R1516" s="1">
        <f>IF(LEN(TRIM(Q1516&amp;""))=0, "", VALUE(SUBSTITUTE(Q1516,"$","")))</f>
        <v>49.75</v>
      </c>
      <c r="S1516">
        <v>6</v>
      </c>
      <c r="T1516">
        <f>IF(LEN(TRIM(S1516&amp;""))=0, "", VALUE(S1516))</f>
        <v>6</v>
      </c>
      <c r="U1516">
        <v>298.5</v>
      </c>
      <c r="V1516" s="1">
        <f>IF(LEN(TRIM(U1516&amp;""))=0, "", VALUE(SUBSTITUTE(U1516,"$","")))</f>
        <v>298.5</v>
      </c>
      <c r="W1516" s="1">
        <v>288.05250000000001</v>
      </c>
      <c r="X1516" s="1">
        <f>IF(LEN(TRIM(W1516&amp;""))=0, "", VALUE(SUBSTITUTE(W1516,"$","")))</f>
        <v>288.05250000000001</v>
      </c>
      <c r="Z1516" s="1" t="str" cm="1">
        <f t="array" ref="Z1516">IF(
    LEN(TRIM(Y1516&amp;""))=0,
        IF(AND(ISNUMBER(net_sales_clean), ISNUMBER(profit_clean)),
            net_sales_clean - profit_clean,
            ""
        ),
    VALUE(SUBSTITUTE(Y1516,"$",""))
)</f>
        <v/>
      </c>
      <c r="AB1516" s="1" t="str" cm="1">
        <f t="array" ref="AB1516">IF(
    LEN(TRIM(AA1516&amp;""))=0,
        IF(AND(ISNUMBER(net_sales_clean), ISNUMBER(cost_clean)),
            net_sales_clean - cost_clean,
            ""
        ),
    VALUE(SUBSTITUTE(AA1516,"$",""))
)</f>
        <v/>
      </c>
      <c r="AC1516">
        <v>5</v>
      </c>
      <c r="AD1516">
        <f>IF(LEN(TRIM(AC1516&amp;""))=0, "", VALUE(AC1516))</f>
        <v>5</v>
      </c>
      <c r="AE1516">
        <v>3</v>
      </c>
      <c r="AF1516">
        <f>IF(LEN(TRIM(AE1516&amp;""))=0, "", VALUE(AE1516))</f>
        <v>3</v>
      </c>
      <c r="AG1516">
        <v>0</v>
      </c>
      <c r="AH1516">
        <f>IF(
    OR(U1516&lt;0, W1516&lt;0, Y1516&lt;0, AA1516&lt;0),
        1,
        IF(LEN(TRIM(AG1516&amp;""))=0, "", AG1516)
)</f>
        <v>0</v>
      </c>
      <c r="AI1516" t="str">
        <f>IF(
    COUNT(Q1516,V1516,X1516,Z1516,AB1516)=0,
        "Not Usable",
    IF(
        COUNT(Q1516,V1516,X1516,Z1516,AB1516)&lt;5,
            "Incomplete",
            IF(
                MIN(Q1516,V1516,X1516,Z1516,AB1516)=0,
                    "Incomplete",
                    "Complete"
            )
    )
)</f>
        <v>Incomplete</v>
      </c>
    </row>
    <row r="1517" spans="1:35" x14ac:dyDescent="0.3">
      <c r="A1517">
        <v>26950</v>
      </c>
      <c r="B1517" s="6">
        <v>45199.748854166668</v>
      </c>
      <c r="C1517" s="3">
        <f>INT(B1517)</f>
        <v>45199</v>
      </c>
      <c r="D1517" s="2">
        <f>MOD(B1517,1)</f>
        <v>0.74885416666802485</v>
      </c>
      <c r="E1517">
        <v>28</v>
      </c>
      <c r="F1517" t="s">
        <v>33</v>
      </c>
      <c r="G1517" t="str">
        <f xml:space="preserve"> PROPER(TRIM(CLEAN(SUBSTITUTE(F1517,CHAR(160)," "))))</f>
        <v>South</v>
      </c>
      <c r="H1517" t="s">
        <v>27</v>
      </c>
      <c r="I1517" t="str">
        <f>PROPER(TRIM(CLEAN((SUBSTITUTE(H1517,"-"," ")))))</f>
        <v>In Store</v>
      </c>
      <c r="J1517">
        <v>11095</v>
      </c>
      <c r="K1517" t="s">
        <v>6</v>
      </c>
      <c r="L1517" t="str">
        <f xml:space="preserve"> PROPER(TRIM(CLEAN(SUBSTITUTE(K1517,CHAR(160)," "))))</f>
        <v>Corporate</v>
      </c>
      <c r="M1517" t="s">
        <v>19</v>
      </c>
      <c r="N1517" t="str">
        <f xml:space="preserve"> PROPER(TRIM(CLEAN(SUBSTITUTE(M1517,CHAR(160)," "))))</f>
        <v>Apparel</v>
      </c>
      <c r="O1517" t="s">
        <v>18</v>
      </c>
      <c r="P1517" t="str">
        <f>IF(LEN(TRIM(Table1[[#This Row],[subcategory]]&amp;""))=0,"Unknown", PROPER(TRIM(Table1[[#This Row],[subcategory]])))</f>
        <v>Men</v>
      </c>
      <c r="Q1517">
        <v>10.31</v>
      </c>
      <c r="R1517" s="1">
        <f>IF(LEN(TRIM(Q1517&amp;""))=0, "", VALUE(SUBSTITUTE(Q1517,"$","")))</f>
        <v>10.31</v>
      </c>
      <c r="S1517">
        <v>4</v>
      </c>
      <c r="T1517">
        <f>IF(LEN(TRIM(S1517&amp;""))=0, "", VALUE(S1517))</f>
        <v>4</v>
      </c>
      <c r="U1517">
        <v>41.24</v>
      </c>
      <c r="V1517" s="1">
        <f>IF(LEN(TRIM(U1517&amp;""))=0, "", VALUE(SUBSTITUTE(U1517,"$","")))</f>
        <v>41.24</v>
      </c>
      <c r="W1517" s="1">
        <v>27.960719999999998</v>
      </c>
      <c r="X1517" s="1">
        <f>IF(LEN(TRIM(W1517&amp;""))=0, "", VALUE(SUBSTITUTE(W1517,"$","")))</f>
        <v>27.960719999999998</v>
      </c>
      <c r="Y1517" s="5" t="s">
        <v>6163</v>
      </c>
      <c r="Z1517" s="4" cm="1">
        <f t="array" ref="Z1517">IF(
    LEN(TRIM(Y1517&amp;""))=0,
        IF(AND(ISNUMBER(net_sales_clean), ISNUMBER(profit_clean)),
            net_sales_clean - profit_clean,
            ""
        ),
    VALUE(SUBSTITUTE(Y1517,"$",""))
)</f>
        <v>16.410210401850101</v>
      </c>
      <c r="AA1517" s="5" t="s">
        <v>6162</v>
      </c>
      <c r="AB1517" s="4" cm="1">
        <f t="array" ref="AB1517">IF(
    LEN(TRIM(AA1517&amp;""))=0,
        IF(AND(ISNUMBER(net_sales_clean), ISNUMBER(cost_clean)),
            net_sales_clean - cost_clean,
            ""
        ),
    VALUE(SUBSTITUTE(AA1517,"$",""))
)</f>
        <v>11.5505095981498</v>
      </c>
      <c r="AC1517">
        <v>0</v>
      </c>
      <c r="AD1517">
        <f>IF(LEN(TRIM(AC1517&amp;""))=0, "", VALUE(AC1517))</f>
        <v>0</v>
      </c>
      <c r="AF1517" t="str">
        <f>IF(LEN(TRIM(AE1517&amp;""))=0, "", VALUE(AE1517))</f>
        <v/>
      </c>
      <c r="AG1517">
        <v>0</v>
      </c>
      <c r="AH1517">
        <f>IF(
    OR(U1517&lt;0, W1517&lt;0, Y1517&lt;0, AA1517&lt;0),
        1,
        IF(LEN(TRIM(AG1517&amp;""))=0, "", AG1517)
)</f>
        <v>0</v>
      </c>
      <c r="AI1517" t="str">
        <f>IF(
    COUNT(Q1517,V1517,X1517,Z1517,AB1517)=0,
        "Not Usable",
    IF(
        COUNT(Q1517,V1517,X1517,Z1517,AB1517)&lt;5,
            "Incomplete",
            IF(
                MIN(Q1517,V1517,X1517,Z1517,AB1517)=0,
                    "Incomplete",
                    "Complete"
            )
    )
)</f>
        <v>Complete</v>
      </c>
    </row>
    <row r="1518" spans="1:35" x14ac:dyDescent="0.3">
      <c r="A1518">
        <v>52023</v>
      </c>
      <c r="B1518" s="6">
        <v>45761.02449074074</v>
      </c>
      <c r="C1518" s="3">
        <f>INT(B1518)</f>
        <v>45761</v>
      </c>
      <c r="D1518" s="2">
        <f>MOD(B1518,1)</f>
        <v>2.4490740739565808E-2</v>
      </c>
      <c r="E1518">
        <v>52</v>
      </c>
      <c r="F1518" t="s">
        <v>13</v>
      </c>
      <c r="G1518" t="str">
        <f xml:space="preserve"> PROPER(TRIM(CLEAN(SUBSTITUTE(F1518,CHAR(160)," "))))</f>
        <v>Northeast</v>
      </c>
      <c r="H1518" t="s">
        <v>27</v>
      </c>
      <c r="I1518" t="str">
        <f>PROPER(TRIM(CLEAN((SUBSTITUTE(H1518,"-"," ")))))</f>
        <v>In Store</v>
      </c>
      <c r="J1518">
        <v>13026</v>
      </c>
      <c r="K1518" t="s">
        <v>6</v>
      </c>
      <c r="L1518" t="str">
        <f xml:space="preserve"> PROPER(TRIM(CLEAN(SUBSTITUTE(K1518,CHAR(160)," "))))</f>
        <v>Corporate</v>
      </c>
      <c r="M1518" t="s">
        <v>16</v>
      </c>
      <c r="N1518" t="str">
        <f xml:space="preserve"> PROPER(TRIM(CLEAN(SUBSTITUTE(M1518,CHAR(160)," "))))</f>
        <v>Grocery</v>
      </c>
      <c r="O1518" t="s">
        <v>24</v>
      </c>
      <c r="P1518" t="str">
        <f>IF(LEN(TRIM(Table1[[#This Row],[subcategory]]&amp;""))=0,"Unknown", PROPER(TRIM(Table1[[#This Row],[subcategory]])))</f>
        <v>Snacks</v>
      </c>
      <c r="Q1518">
        <v>30.53</v>
      </c>
      <c r="R1518" s="1">
        <f>IF(LEN(TRIM(Q1518&amp;""))=0, "", VALUE(SUBSTITUTE(Q1518,"$","")))</f>
        <v>30.53</v>
      </c>
      <c r="S1518">
        <v>7</v>
      </c>
      <c r="T1518">
        <f>IF(LEN(TRIM(S1518&amp;""))=0, "", VALUE(S1518))</f>
        <v>7</v>
      </c>
      <c r="U1518">
        <v>213.71</v>
      </c>
      <c r="V1518" s="1">
        <f>IF(LEN(TRIM(U1518&amp;""))=0, "", VALUE(SUBSTITUTE(U1518,"$","")))</f>
        <v>213.71</v>
      </c>
      <c r="W1518" s="1">
        <v>192.76642000000001</v>
      </c>
      <c r="X1518" s="1">
        <f>IF(LEN(TRIM(W1518&amp;""))=0, "", VALUE(SUBSTITUTE(W1518,"$","")))</f>
        <v>192.76642000000001</v>
      </c>
      <c r="Y1518" s="5" t="s">
        <v>6161</v>
      </c>
      <c r="Z1518" s="4" cm="1">
        <f t="array" ref="Z1518">IF(
    LEN(TRIM(Y1518&amp;""))=0,
        IF(AND(ISNUMBER(net_sales_clean), ISNUMBER(profit_clean)),
            net_sales_clean - profit_clean,
            ""
        ),
    VALUE(SUBSTITUTE(Y1518,"$",""))
)</f>
        <v>148.17397200666301</v>
      </c>
      <c r="AA1518" s="5" t="s">
        <v>6160</v>
      </c>
      <c r="AB1518" s="4" cm="1">
        <f t="array" ref="AB1518">IF(
    LEN(TRIM(AA1518&amp;""))=0,
        IF(AND(ISNUMBER(net_sales_clean), ISNUMBER(cost_clean)),
            net_sales_clean - cost_clean,
            ""
        ),
    VALUE(SUBSTITUTE(AA1518,"$",""))
)</f>
        <v>44.592447993336698</v>
      </c>
      <c r="AC1518">
        <v>5</v>
      </c>
      <c r="AD1518">
        <f>IF(LEN(TRIM(AC1518&amp;""))=0, "", VALUE(AC1518))</f>
        <v>5</v>
      </c>
      <c r="AE1518">
        <v>3</v>
      </c>
      <c r="AF1518">
        <f>IF(LEN(TRIM(AE1518&amp;""))=0, "", VALUE(AE1518))</f>
        <v>3</v>
      </c>
      <c r="AG1518">
        <v>0</v>
      </c>
      <c r="AH1518">
        <f>IF(
    OR(U1518&lt;0, W1518&lt;0, Y1518&lt;0, AA1518&lt;0),
        1,
        IF(LEN(TRIM(AG1518&amp;""))=0, "", AG1518)
)</f>
        <v>0</v>
      </c>
      <c r="AI1518" t="str">
        <f>IF(
    COUNT(Q1518,V1518,X1518,Z1518,AB1518)=0,
        "Not Usable",
    IF(
        COUNT(Q1518,V1518,X1518,Z1518,AB1518)&lt;5,
            "Incomplete",
            IF(
                MIN(Q1518,V1518,X1518,Z1518,AB1518)=0,
                    "Incomplete",
                    "Complete"
            )
    )
)</f>
        <v>Complete</v>
      </c>
    </row>
    <row r="1519" spans="1:35" x14ac:dyDescent="0.3">
      <c r="A1519">
        <v>17996</v>
      </c>
      <c r="B1519" s="6">
        <v>45285.951828703706</v>
      </c>
      <c r="C1519" s="3">
        <f>INT(B1519)</f>
        <v>45285</v>
      </c>
      <c r="D1519" s="2">
        <f>MOD(B1519,1)</f>
        <v>0.95182870370626915</v>
      </c>
      <c r="E1519">
        <v>26</v>
      </c>
      <c r="F1519" t="s">
        <v>33</v>
      </c>
      <c r="G1519" t="str">
        <f xml:space="preserve"> PROPER(TRIM(CLEAN(SUBSTITUTE(F1519,CHAR(160)," "))))</f>
        <v>South</v>
      </c>
      <c r="H1519" t="s">
        <v>17</v>
      </c>
      <c r="I1519" t="str">
        <f>PROPER(TRIM(CLEAN((SUBSTITUTE(H1519,"-"," ")))))</f>
        <v>Online</v>
      </c>
      <c r="J1519">
        <v>15216</v>
      </c>
      <c r="K1519" t="s">
        <v>14</v>
      </c>
      <c r="L1519" t="str">
        <f xml:space="preserve"> PROPER(TRIM(CLEAN(SUBSTITUTE(K1519,CHAR(160)," "))))</f>
        <v>Consumer</v>
      </c>
      <c r="M1519" t="s">
        <v>9</v>
      </c>
      <c r="N1519" t="str">
        <f xml:space="preserve"> PROPER(TRIM(CLEAN(SUBSTITUTE(M1519,CHAR(160)," "))))</f>
        <v>Home</v>
      </c>
      <c r="O1519" t="s">
        <v>36</v>
      </c>
      <c r="P1519" t="str">
        <f>IF(LEN(TRIM(Table1[[#This Row],[subcategory]]&amp;""))=0,"Unknown", PROPER(TRIM(Table1[[#This Row],[subcategory]])))</f>
        <v>Bedding</v>
      </c>
      <c r="Q1519">
        <v>27.14</v>
      </c>
      <c r="R1519" s="1">
        <f>IF(LEN(TRIM(Q1519&amp;""))=0, "", VALUE(SUBSTITUTE(Q1519,"$","")))</f>
        <v>27.14</v>
      </c>
      <c r="S1519">
        <v>3</v>
      </c>
      <c r="T1519">
        <f>IF(LEN(TRIM(S1519&amp;""))=0, "", VALUE(S1519))</f>
        <v>3</v>
      </c>
      <c r="U1519">
        <v>81.42</v>
      </c>
      <c r="V1519" s="1">
        <f>IF(LEN(TRIM(U1519&amp;""))=0, "", VALUE(SUBSTITUTE(U1519,"$","")))</f>
        <v>81.42</v>
      </c>
      <c r="W1519" s="1">
        <v>78.977400000000003</v>
      </c>
      <c r="X1519" s="1">
        <f>IF(LEN(TRIM(W1519&amp;""))=0, "", VALUE(SUBSTITUTE(W1519,"$","")))</f>
        <v>78.977400000000003</v>
      </c>
      <c r="Y1519" s="5" t="s">
        <v>6159</v>
      </c>
      <c r="Z1519" s="4" cm="1">
        <f t="array" ref="Z1519">IF(
    LEN(TRIM(Y1519&amp;""))=0,
        IF(AND(ISNUMBER(net_sales_clean), ISNUMBER(profit_clean)),
            net_sales_clean - profit_clean,
            ""
        ),
    VALUE(SUBSTITUTE(Y1519,"$",""))
)</f>
        <v>50.222226121219698</v>
      </c>
      <c r="AA1519" s="5" t="s">
        <v>6158</v>
      </c>
      <c r="AB1519" s="4" cm="1">
        <f t="array" ref="AB1519">IF(
    LEN(TRIM(AA1519&amp;""))=0,
        IF(AND(ISNUMBER(net_sales_clean), ISNUMBER(cost_clean)),
            net_sales_clean - cost_clean,
            ""
        ),
    VALUE(SUBSTITUTE(AA1519,"$",""))
)</f>
        <v>28.755173878780202</v>
      </c>
      <c r="AC1519">
        <v>9</v>
      </c>
      <c r="AD1519">
        <f>IF(LEN(TRIM(AC1519&amp;""))=0, "", VALUE(AC1519))</f>
        <v>9</v>
      </c>
      <c r="AE1519">
        <v>3</v>
      </c>
      <c r="AF1519">
        <f>IF(LEN(TRIM(AE1519&amp;""))=0, "", VALUE(AE1519))</f>
        <v>3</v>
      </c>
      <c r="AG1519">
        <v>0</v>
      </c>
      <c r="AH1519">
        <f>IF(
    OR(U1519&lt;0, W1519&lt;0, Y1519&lt;0, AA1519&lt;0),
        1,
        IF(LEN(TRIM(AG1519&amp;""))=0, "", AG1519)
)</f>
        <v>0</v>
      </c>
      <c r="AI1519" t="str">
        <f>IF(
    COUNT(Q1519,V1519,X1519,Z1519,AB1519)=0,
        "Not Usable",
    IF(
        COUNT(Q1519,V1519,X1519,Z1519,AB1519)&lt;5,
            "Incomplete",
            IF(
                MIN(Q1519,V1519,X1519,Z1519,AB1519)=0,
                    "Incomplete",
                    "Complete"
            )
    )
)</f>
        <v>Complete</v>
      </c>
    </row>
    <row r="1520" spans="1:35" x14ac:dyDescent="0.3">
      <c r="A1520">
        <v>16358</v>
      </c>
      <c r="B1520" s="6">
        <v>44978.580243055556</v>
      </c>
      <c r="C1520" s="3">
        <f>INT(B1520)</f>
        <v>44978</v>
      </c>
      <c r="D1520" s="2">
        <f>MOD(B1520,1)</f>
        <v>0.58024305555591127</v>
      </c>
      <c r="E1520">
        <v>55</v>
      </c>
      <c r="F1520" t="s">
        <v>4</v>
      </c>
      <c r="G1520" t="str">
        <f xml:space="preserve"> PROPER(TRIM(CLEAN(SUBSTITUTE(F1520,CHAR(160)," "))))</f>
        <v>South</v>
      </c>
      <c r="H1520" t="s">
        <v>3</v>
      </c>
      <c r="I1520" t="str">
        <f>PROPER(TRIM(CLEAN((SUBSTITUTE(H1520,"-"," ")))))</f>
        <v>Phone</v>
      </c>
      <c r="J1520">
        <v>21428</v>
      </c>
      <c r="K1520" t="s">
        <v>14</v>
      </c>
      <c r="L1520" t="str">
        <f xml:space="preserve"> PROPER(TRIM(CLEAN(SUBSTITUTE(K1520,CHAR(160)," "))))</f>
        <v>Consumer</v>
      </c>
      <c r="M1520" t="s">
        <v>16</v>
      </c>
      <c r="N1520" t="str">
        <f xml:space="preserve"> PROPER(TRIM(CLEAN(SUBSTITUTE(M1520,CHAR(160)," "))))</f>
        <v>Grocery</v>
      </c>
      <c r="P1520" t="str">
        <f>IF(LEN(TRIM(Table1[[#This Row],[subcategory]]&amp;""))=0,"Unknown", PROPER(TRIM(Table1[[#This Row],[subcategory]])))</f>
        <v>Unknown</v>
      </c>
      <c r="Q1520">
        <v>13.13</v>
      </c>
      <c r="R1520" s="1">
        <f>IF(LEN(TRIM(Q1520&amp;""))=0, "", VALUE(SUBSTITUTE(Q1520,"$","")))</f>
        <v>13.13</v>
      </c>
      <c r="S1520">
        <v>2</v>
      </c>
      <c r="T1520">
        <f>IF(LEN(TRIM(S1520&amp;""))=0, "", VALUE(S1520))</f>
        <v>2</v>
      </c>
      <c r="U1520">
        <v>26.26</v>
      </c>
      <c r="V1520" s="1">
        <f>IF(LEN(TRIM(U1520&amp;""))=0, "", VALUE(SUBSTITUTE(U1520,"$","")))</f>
        <v>26.26</v>
      </c>
      <c r="W1520" s="1">
        <v>22.767420000000001</v>
      </c>
      <c r="X1520" s="1">
        <f>IF(LEN(TRIM(W1520&amp;""))=0, "", VALUE(SUBSTITUTE(W1520,"$","")))</f>
        <v>22.767420000000001</v>
      </c>
      <c r="Z1520" s="1" t="str" cm="1">
        <f t="array" ref="Z1520">IF(
    LEN(TRIM(Y1520&amp;""))=0,
        IF(AND(ISNUMBER(net_sales_clean), ISNUMBER(profit_clean)),
            net_sales_clean - profit_clean,
            ""
        ),
    VALUE(SUBSTITUTE(Y1520,"$",""))
)</f>
        <v/>
      </c>
      <c r="AB1520" s="1" t="str" cm="1">
        <f t="array" ref="AB1520">IF(
    LEN(TRIM(AA1520&amp;""))=0,
        IF(AND(ISNUMBER(net_sales_clean), ISNUMBER(cost_clean)),
            net_sales_clean - cost_clean,
            ""
        ),
    VALUE(SUBSTITUTE(AA1520,"$",""))
)</f>
        <v/>
      </c>
      <c r="AC1520">
        <v>4</v>
      </c>
      <c r="AD1520">
        <f>IF(LEN(TRIM(AC1520&amp;""))=0, "", VALUE(AC1520))</f>
        <v>4</v>
      </c>
      <c r="AE1520">
        <v>1</v>
      </c>
      <c r="AF1520">
        <f>IF(LEN(TRIM(AE1520&amp;""))=0, "", VALUE(AE1520))</f>
        <v>1</v>
      </c>
      <c r="AG1520">
        <v>0</v>
      </c>
      <c r="AH1520">
        <f>IF(
    OR(U1520&lt;0, W1520&lt;0, Y1520&lt;0, AA1520&lt;0),
        1,
        IF(LEN(TRIM(AG1520&amp;""))=0, "", AG1520)
)</f>
        <v>0</v>
      </c>
      <c r="AI1520" t="str">
        <f>IF(
    COUNT(Q1520,V1520,X1520,Z1520,AB1520)=0,
        "Not Usable",
    IF(
        COUNT(Q1520,V1520,X1520,Z1520,AB1520)&lt;5,
            "Incomplete",
            IF(
                MIN(Q1520,V1520,X1520,Z1520,AB1520)=0,
                    "Incomplete",
                    "Complete"
            )
    )
)</f>
        <v>Incomplete</v>
      </c>
    </row>
    <row r="1521" spans="1:35" x14ac:dyDescent="0.3">
      <c r="A1521">
        <v>7555</v>
      </c>
      <c r="B1521" s="6">
        <v>45140.347083333334</v>
      </c>
      <c r="C1521" s="3">
        <f>INT(B1521)</f>
        <v>45140</v>
      </c>
      <c r="D1521" s="2">
        <f>MOD(B1521,1)</f>
        <v>0.34708333333401242</v>
      </c>
      <c r="E1521">
        <v>50</v>
      </c>
      <c r="F1521" t="s">
        <v>15</v>
      </c>
      <c r="G1521" t="str">
        <f xml:space="preserve"> PROPER(TRIM(CLEAN(SUBSTITUTE(F1521,CHAR(160)," "))))</f>
        <v>West</v>
      </c>
      <c r="H1521" t="s">
        <v>17</v>
      </c>
      <c r="I1521" t="str">
        <f>PROPER(TRIM(CLEAN((SUBSTITUTE(H1521,"-"," ")))))</f>
        <v>Online</v>
      </c>
      <c r="J1521">
        <v>24575</v>
      </c>
      <c r="K1521" t="s">
        <v>2</v>
      </c>
      <c r="L1521" t="str">
        <f xml:space="preserve"> PROPER(TRIM(CLEAN(SUBSTITUTE(K1521,CHAR(160)," "))))</f>
        <v>Home Office</v>
      </c>
      <c r="M1521" t="s">
        <v>1</v>
      </c>
      <c r="N1521" t="str">
        <f xml:space="preserve"> PROPER(TRIM(CLEAN(SUBSTITUTE(M1521,CHAR(160)," "))))</f>
        <v>Beauty</v>
      </c>
      <c r="O1521" t="s">
        <v>39</v>
      </c>
      <c r="P1521" t="str">
        <f>IF(LEN(TRIM(Table1[[#This Row],[subcategory]]&amp;""))=0,"Unknown", PROPER(TRIM(Table1[[#This Row],[subcategory]])))</f>
        <v>Fragrance</v>
      </c>
      <c r="Q1521">
        <v>23.19</v>
      </c>
      <c r="R1521" s="1">
        <f>IF(LEN(TRIM(Q1521&amp;""))=0, "", VALUE(SUBSTITUTE(Q1521,"$","")))</f>
        <v>23.19</v>
      </c>
      <c r="S1521">
        <v>3</v>
      </c>
      <c r="T1521">
        <f>IF(LEN(TRIM(S1521&amp;""))=0, "", VALUE(S1521))</f>
        <v>3</v>
      </c>
      <c r="U1521">
        <v>-69.569999999999993</v>
      </c>
      <c r="V1521" s="1">
        <f>IF(LEN(TRIM(U1521&amp;""))=0, "", VALUE(SUBSTITUTE(U1521,"$","")))</f>
        <v>-69.569999999999993</v>
      </c>
      <c r="W1521" s="1">
        <v>-56.351700000000001</v>
      </c>
      <c r="X1521" s="1">
        <f>IF(LEN(TRIM(W1521&amp;""))=0, "", VALUE(SUBSTITUTE(W1521,"$","")))</f>
        <v>-56.351700000000001</v>
      </c>
      <c r="Y1521">
        <v>-46.102369556520699</v>
      </c>
      <c r="Z1521" s="1" cm="1">
        <f t="array" ref="Z1521">IF(
    LEN(TRIM(Y1521&amp;""))=0,
        IF(AND(ISNUMBER(net_sales_clean), ISNUMBER(profit_clean)),
            net_sales_clean - profit_clean,
            ""
        ),
    VALUE(SUBSTITUTE(Y1521,"$",""))
)</f>
        <v>-46.102369556520699</v>
      </c>
      <c r="AA1521">
        <v>-10.249330443479201</v>
      </c>
      <c r="AB1521" s="1" cm="1">
        <f t="array" ref="AB1521">IF(
    LEN(TRIM(AA1521&amp;""))=0,
        IF(AND(ISNUMBER(net_sales_clean), ISNUMBER(cost_clean)),
            net_sales_clean - cost_clean,
            ""
        ),
    VALUE(SUBSTITUTE(AA1521,"$",""))
)</f>
        <v>-10.249330443479201</v>
      </c>
      <c r="AC1521">
        <v>6</v>
      </c>
      <c r="AD1521">
        <f>IF(LEN(TRIM(AC1521&amp;""))=0, "", VALUE(AC1521))</f>
        <v>6</v>
      </c>
      <c r="AE1521">
        <v>3</v>
      </c>
      <c r="AF1521">
        <f>IF(LEN(TRIM(AE1521&amp;""))=0, "", VALUE(AE1521))</f>
        <v>3</v>
      </c>
      <c r="AG1521">
        <v>0</v>
      </c>
      <c r="AH1521">
        <f>IF(
    OR(U1521&lt;0, W1521&lt;0, Y1521&lt;0, AA1521&lt;0),
        1,
        IF(LEN(TRIM(AG1521&amp;""))=0, "", AG1521)
)</f>
        <v>1</v>
      </c>
      <c r="AI1521" t="str">
        <f>IF(
    COUNT(Q1521,V1521,X1521,Z1521,AB1521)=0,
        "Not Usable",
    IF(
        COUNT(Q1521,V1521,X1521,Z1521,AB1521)&lt;5,
            "Incomplete",
            IF(
                MIN(Q1521,V1521,X1521,Z1521,AB1521)=0,
                    "Incomplete",
                    "Complete"
            )
    )
)</f>
        <v>Complete</v>
      </c>
    </row>
    <row r="1522" spans="1:35" x14ac:dyDescent="0.3">
      <c r="A1522">
        <v>3900</v>
      </c>
      <c r="B1522" s="6">
        <v>45644.127754629626</v>
      </c>
      <c r="C1522" s="3">
        <f>INT(B1522)</f>
        <v>45644</v>
      </c>
      <c r="D1522" s="2">
        <f>MOD(B1522,1)</f>
        <v>0.12775462962599704</v>
      </c>
      <c r="E1522">
        <v>20</v>
      </c>
      <c r="F1522" t="s">
        <v>13</v>
      </c>
      <c r="G1522" t="str">
        <f xml:space="preserve"> PROPER(TRIM(CLEAN(SUBSTITUTE(F1522,CHAR(160)," "))))</f>
        <v>Northeast</v>
      </c>
      <c r="H1522" t="s">
        <v>17</v>
      </c>
      <c r="I1522" t="str">
        <f>PROPER(TRIM(CLEAN((SUBSTITUTE(H1522,"-"," ")))))</f>
        <v>Online</v>
      </c>
      <c r="J1522">
        <v>17587</v>
      </c>
      <c r="K1522" t="s">
        <v>10</v>
      </c>
      <c r="L1522" t="str">
        <f xml:space="preserve"> PROPER(TRIM(CLEAN(SUBSTITUTE(K1522,CHAR(160)," "))))</f>
        <v>Consumer</v>
      </c>
      <c r="M1522" t="s">
        <v>9</v>
      </c>
      <c r="N1522" t="str">
        <f xml:space="preserve"> PROPER(TRIM(CLEAN(SUBSTITUTE(M1522,CHAR(160)," "))))</f>
        <v>Home</v>
      </c>
      <c r="O1522" t="s">
        <v>36</v>
      </c>
      <c r="P1522" t="str">
        <f>IF(LEN(TRIM(Table1[[#This Row],[subcategory]]&amp;""))=0,"Unknown", PROPER(TRIM(Table1[[#This Row],[subcategory]])))</f>
        <v>Bedding</v>
      </c>
      <c r="Q1522">
        <v>65.349999999999994</v>
      </c>
      <c r="R1522" s="1">
        <f>IF(LEN(TRIM(Q1522&amp;""))=0, "", VALUE(SUBSTITUTE(Q1522,"$","")))</f>
        <v>65.349999999999994</v>
      </c>
      <c r="S1522">
        <v>3</v>
      </c>
      <c r="T1522">
        <f>IF(LEN(TRIM(S1522&amp;""))=0, "", VALUE(S1522))</f>
        <v>3</v>
      </c>
      <c r="U1522" s="5" t="s">
        <v>151</v>
      </c>
      <c r="V1522" s="4">
        <f>IF(LEN(TRIM(U1522&amp;""))=0, "", VALUE(SUBSTITUTE(U1522,"$","")))</f>
        <v>196.04999999999899</v>
      </c>
      <c r="W1522" s="1">
        <v>164.28989999999999</v>
      </c>
      <c r="X1522" s="1">
        <f>IF(LEN(TRIM(W1522&amp;""))=0, "", VALUE(SUBSTITUTE(W1522,"$","")))</f>
        <v>164.28989999999999</v>
      </c>
      <c r="Z1522" s="1" t="str" cm="1">
        <f t="array" ref="Z1522">IF(
    LEN(TRIM(Y1522&amp;""))=0,
        IF(AND(ISNUMBER(net_sales_clean), ISNUMBER(profit_clean)),
            net_sales_clean - profit_clean,
            ""
        ),
    VALUE(SUBSTITUTE(Y1522,"$",""))
)</f>
        <v/>
      </c>
      <c r="AB1522" s="1" t="str" cm="1">
        <f t="array" ref="AB1522">IF(
    LEN(TRIM(AA1522&amp;""))=0,
        IF(AND(ISNUMBER(net_sales_clean), ISNUMBER(cost_clean)),
            net_sales_clean - cost_clean,
            ""
        ),
    VALUE(SUBSTITUTE(AA1522,"$",""))
)</f>
        <v/>
      </c>
      <c r="AC1522">
        <v>3</v>
      </c>
      <c r="AD1522">
        <f>IF(LEN(TRIM(AC1522&amp;""))=0, "", VALUE(AC1522))</f>
        <v>3</v>
      </c>
      <c r="AE1522">
        <v>4</v>
      </c>
      <c r="AF1522">
        <f>IF(LEN(TRIM(AE1522&amp;""))=0, "", VALUE(AE1522))</f>
        <v>4</v>
      </c>
      <c r="AG1522">
        <v>0</v>
      </c>
      <c r="AH1522">
        <f>IF(
    OR(U1522&lt;0, W1522&lt;0, Y1522&lt;0, AA1522&lt;0),
        1,
        IF(LEN(TRIM(AG1522&amp;""))=0, "", AG1522)
)</f>
        <v>0</v>
      </c>
      <c r="AI1522" t="str">
        <f>IF(
    COUNT(Q1522,V1522,X1522,Z1522,AB1522)=0,
        "Not Usable",
    IF(
        COUNT(Q1522,V1522,X1522,Z1522,AB1522)&lt;5,
            "Incomplete",
            IF(
                MIN(Q1522,V1522,X1522,Z1522,AB1522)=0,
                    "Incomplete",
                    "Complete"
            )
    )
)</f>
        <v>Incomplete</v>
      </c>
    </row>
    <row r="1523" spans="1:35" x14ac:dyDescent="0.3">
      <c r="A1523">
        <v>26350</v>
      </c>
      <c r="B1523" s="6">
        <v>45188.578148148146</v>
      </c>
      <c r="C1523" s="3">
        <f>INT(B1523)</f>
        <v>45188</v>
      </c>
      <c r="D1523" s="2">
        <f>MOD(B1523,1)</f>
        <v>0.57814814814628335</v>
      </c>
      <c r="E1523">
        <v>29</v>
      </c>
      <c r="F1523" t="s">
        <v>8</v>
      </c>
      <c r="G1523" t="str">
        <f xml:space="preserve"> PROPER(TRIM(CLEAN(SUBSTITUTE(F1523,CHAR(160)," "))))</f>
        <v>West</v>
      </c>
      <c r="H1523" t="s">
        <v>27</v>
      </c>
      <c r="I1523" t="str">
        <f>PROPER(TRIM(CLEAN((SUBSTITUTE(H1523,"-"," ")))))</f>
        <v>In Store</v>
      </c>
      <c r="J1523">
        <v>27874</v>
      </c>
      <c r="K1523" t="s">
        <v>10</v>
      </c>
      <c r="L1523" t="str">
        <f xml:space="preserve"> PROPER(TRIM(CLEAN(SUBSTITUTE(K1523,CHAR(160)," "))))</f>
        <v>Consumer</v>
      </c>
      <c r="M1523" t="s">
        <v>9</v>
      </c>
      <c r="N1523" t="str">
        <f xml:space="preserve"> PROPER(TRIM(CLEAN(SUBSTITUTE(M1523,CHAR(160)," "))))</f>
        <v>Home</v>
      </c>
      <c r="O1523" t="s">
        <v>12</v>
      </c>
      <c r="P1523" t="str">
        <f>IF(LEN(TRIM(Table1[[#This Row],[subcategory]]&amp;""))=0,"Unknown", PROPER(TRIM(Table1[[#This Row],[subcategory]])))</f>
        <v>Decor</v>
      </c>
      <c r="Q1523">
        <v>94.2</v>
      </c>
      <c r="R1523" s="1">
        <f>IF(LEN(TRIM(Q1523&amp;""))=0, "", VALUE(SUBSTITUTE(Q1523,"$","")))</f>
        <v>94.2</v>
      </c>
      <c r="S1523">
        <v>3</v>
      </c>
      <c r="T1523">
        <f>IF(LEN(TRIM(S1523&amp;""))=0, "", VALUE(S1523))</f>
        <v>3</v>
      </c>
      <c r="U1523">
        <v>282.60000000000002</v>
      </c>
      <c r="V1523" s="1">
        <f>IF(LEN(TRIM(U1523&amp;""))=0, "", VALUE(SUBSTITUTE(U1523,"$","")))</f>
        <v>282.60000000000002</v>
      </c>
      <c r="W1523" s="4" t="s">
        <v>6157</v>
      </c>
      <c r="X1523" s="4">
        <f>IF(LEN(TRIM(W1523&amp;""))=0, "", VALUE(SUBSTITUTE(W1523,"$","")))</f>
        <v>227.7756</v>
      </c>
      <c r="Y1523" s="5" t="s">
        <v>6156</v>
      </c>
      <c r="Z1523" s="4" cm="1">
        <f t="array" ref="Z1523">IF(
    LEN(TRIM(Y1523&amp;""))=0,
        IF(AND(ISNUMBER(net_sales_clean), ISNUMBER(profit_clean)),
            net_sales_clean - profit_clean,
            ""
        ),
    VALUE(SUBSTITUTE(Y1523,"$",""))
)</f>
        <v>135.52868894533199</v>
      </c>
      <c r="AA1523" s="5" t="s">
        <v>6155</v>
      </c>
      <c r="AB1523" s="4" cm="1">
        <f t="array" ref="AB1523">IF(
    LEN(TRIM(AA1523&amp;""))=0,
        IF(AND(ISNUMBER(net_sales_clean), ISNUMBER(cost_clean)),
            net_sales_clean - cost_clean,
            ""
        ),
    VALUE(SUBSTITUTE(AA1523,"$",""))
)</f>
        <v>92.246911054667606</v>
      </c>
      <c r="AC1523">
        <v>0</v>
      </c>
      <c r="AD1523">
        <f>IF(LEN(TRIM(AC1523&amp;""))=0, "", VALUE(AC1523))</f>
        <v>0</v>
      </c>
      <c r="AE1523">
        <v>3</v>
      </c>
      <c r="AF1523">
        <f>IF(LEN(TRIM(AE1523&amp;""))=0, "", VALUE(AE1523))</f>
        <v>3</v>
      </c>
      <c r="AG1523">
        <v>0</v>
      </c>
      <c r="AH1523">
        <f>IF(
    OR(U1523&lt;0, W1523&lt;0, Y1523&lt;0, AA1523&lt;0),
        1,
        IF(LEN(TRIM(AG1523&amp;""))=0, "", AG1523)
)</f>
        <v>0</v>
      </c>
      <c r="AI1523" t="str">
        <f>IF(
    COUNT(Q1523,V1523,X1523,Z1523,AB1523)=0,
        "Not Usable",
    IF(
        COUNT(Q1523,V1523,X1523,Z1523,AB1523)&lt;5,
            "Incomplete",
            IF(
                MIN(Q1523,V1523,X1523,Z1523,AB1523)=0,
                    "Incomplete",
                    "Complete"
            )
    )
)</f>
        <v>Complete</v>
      </c>
    </row>
    <row r="1524" spans="1:35" x14ac:dyDescent="0.3">
      <c r="A1524">
        <v>417</v>
      </c>
      <c r="B1524" s="6">
        <v>45872.878796296296</v>
      </c>
      <c r="C1524" s="3">
        <f>INT(B1524)</f>
        <v>45872</v>
      </c>
      <c r="D1524" s="2">
        <f>MOD(B1524,1)</f>
        <v>0.87879629629605915</v>
      </c>
      <c r="E1524">
        <v>55</v>
      </c>
      <c r="F1524" t="s">
        <v>33</v>
      </c>
      <c r="G1524" t="str">
        <f xml:space="preserve"> PROPER(TRIM(CLEAN(SUBSTITUTE(F1524,CHAR(160)," "))))</f>
        <v>South</v>
      </c>
      <c r="H1524" t="s">
        <v>30</v>
      </c>
      <c r="I1524" t="str">
        <f>PROPER(TRIM(CLEAN((SUBSTITUTE(H1524,"-"," ")))))</f>
        <v>Mobile App</v>
      </c>
      <c r="J1524">
        <v>16683</v>
      </c>
      <c r="K1524" t="s">
        <v>10</v>
      </c>
      <c r="L1524" t="str">
        <f xml:space="preserve"> PROPER(TRIM(CLEAN(SUBSTITUTE(K1524,CHAR(160)," "))))</f>
        <v>Consumer</v>
      </c>
      <c r="M1524" t="s">
        <v>9</v>
      </c>
      <c r="N1524" t="str">
        <f xml:space="preserve"> PROPER(TRIM(CLEAN(SUBSTITUTE(M1524,CHAR(160)," "))))</f>
        <v>Home</v>
      </c>
      <c r="O1524" t="s">
        <v>32</v>
      </c>
      <c r="P1524" t="str">
        <f>IF(LEN(TRIM(Table1[[#This Row],[subcategory]]&amp;""))=0,"Unknown", PROPER(TRIM(Table1[[#This Row],[subcategory]])))</f>
        <v>Furniture</v>
      </c>
      <c r="Q1524">
        <v>203.4</v>
      </c>
      <c r="R1524" s="1">
        <f>IF(LEN(TRIM(Q1524&amp;""))=0, "", VALUE(SUBSTITUTE(Q1524,"$","")))</f>
        <v>203.4</v>
      </c>
      <c r="S1524">
        <v>2</v>
      </c>
      <c r="T1524">
        <f>IF(LEN(TRIM(S1524&amp;""))=0, "", VALUE(S1524))</f>
        <v>2</v>
      </c>
      <c r="U1524">
        <v>406.8</v>
      </c>
      <c r="V1524" s="1">
        <f>IF(LEN(TRIM(U1524&amp;""))=0, "", VALUE(SUBSTITUTE(U1524,"$","")))</f>
        <v>406.8</v>
      </c>
      <c r="W1524" s="1">
        <v>331.54199999999997</v>
      </c>
      <c r="X1524" s="1">
        <f>IF(LEN(TRIM(W1524&amp;""))=0, "", VALUE(SUBSTITUTE(W1524,"$","")))</f>
        <v>331.54199999999997</v>
      </c>
      <c r="Y1524" s="5" t="s">
        <v>6154</v>
      </c>
      <c r="Z1524" s="4" cm="1">
        <f t="array" ref="Z1524">IF(
    LEN(TRIM(Y1524&amp;""))=0,
        IF(AND(ISNUMBER(net_sales_clean), ISNUMBER(profit_clean)),
            net_sales_clean - profit_clean,
            ""
        ),
    VALUE(SUBSTITUTE(Y1524,"$",""))
)</f>
        <v>196.45414406554499</v>
      </c>
      <c r="AA1524" s="5" t="s">
        <v>6153</v>
      </c>
      <c r="AB1524" s="4" cm="1">
        <f t="array" ref="AB1524">IF(
    LEN(TRIM(AA1524&amp;""))=0,
        IF(AND(ISNUMBER(net_sales_clean), ISNUMBER(cost_clean)),
            net_sales_clean - cost_clean,
            ""
        ),
    VALUE(SUBSTITUTE(AA1524,"$",""))
)</f>
        <v>135.08785593445401</v>
      </c>
      <c r="AC1524">
        <v>2</v>
      </c>
      <c r="AD1524">
        <f>IF(LEN(TRIM(AC1524&amp;""))=0, "", VALUE(AC1524))</f>
        <v>2</v>
      </c>
      <c r="AE1524">
        <v>2</v>
      </c>
      <c r="AF1524">
        <f>IF(LEN(TRIM(AE1524&amp;""))=0, "", VALUE(AE1524))</f>
        <v>2</v>
      </c>
      <c r="AG1524">
        <v>0</v>
      </c>
      <c r="AH1524">
        <f>IF(
    OR(U1524&lt;0, W1524&lt;0, Y1524&lt;0, AA1524&lt;0),
        1,
        IF(LEN(TRIM(AG1524&amp;""))=0, "", AG1524)
)</f>
        <v>0</v>
      </c>
      <c r="AI1524" t="str">
        <f>IF(
    COUNT(Q1524,V1524,X1524,Z1524,AB1524)=0,
        "Not Usable",
    IF(
        COUNT(Q1524,V1524,X1524,Z1524,AB1524)&lt;5,
            "Incomplete",
            IF(
                MIN(Q1524,V1524,X1524,Z1524,AB1524)=0,
                    "Incomplete",
                    "Complete"
            )
    )
)</f>
        <v>Complete</v>
      </c>
    </row>
    <row r="1525" spans="1:35" x14ac:dyDescent="0.3">
      <c r="A1525">
        <v>21148</v>
      </c>
      <c r="B1525" s="6">
        <v>45757.368344907409</v>
      </c>
      <c r="C1525" s="3">
        <f>INT(B1525)</f>
        <v>45757</v>
      </c>
      <c r="D1525" s="2">
        <f>MOD(B1525,1)</f>
        <v>0.36834490740875481</v>
      </c>
      <c r="E1525">
        <v>55</v>
      </c>
      <c r="F1525" t="s">
        <v>4</v>
      </c>
      <c r="G1525" t="str">
        <f xml:space="preserve"> PROPER(TRIM(CLEAN(SUBSTITUTE(F1525,CHAR(160)," "))))</f>
        <v>South</v>
      </c>
      <c r="H1525" t="s">
        <v>7</v>
      </c>
      <c r="I1525" t="str">
        <f>PROPER(TRIM(CLEAN((SUBSTITUTE(H1525,"-"," ")))))</f>
        <v>In Store</v>
      </c>
      <c r="J1525">
        <v>4413</v>
      </c>
      <c r="K1525" t="s">
        <v>6</v>
      </c>
      <c r="L1525" t="str">
        <f xml:space="preserve"> PROPER(TRIM(CLEAN(SUBSTITUTE(K1525,CHAR(160)," "))))</f>
        <v>Corporate</v>
      </c>
      <c r="M1525" t="s">
        <v>9</v>
      </c>
      <c r="N1525" t="str">
        <f xml:space="preserve"> PROPER(TRIM(CLEAN(SUBSTITUTE(M1525,CHAR(160)," "))))</f>
        <v>Home</v>
      </c>
      <c r="O1525" t="s">
        <v>32</v>
      </c>
      <c r="P1525" t="str">
        <f>IF(LEN(TRIM(Table1[[#This Row],[subcategory]]&amp;""))=0,"Unknown", PROPER(TRIM(Table1[[#This Row],[subcategory]])))</f>
        <v>Furniture</v>
      </c>
      <c r="Q1525">
        <v>268.10000000000002</v>
      </c>
      <c r="R1525" s="1">
        <f>IF(LEN(TRIM(Q1525&amp;""))=0, "", VALUE(SUBSTITUTE(Q1525,"$","")))</f>
        <v>268.10000000000002</v>
      </c>
      <c r="S1525">
        <v>1</v>
      </c>
      <c r="T1525">
        <f>IF(LEN(TRIM(S1525&amp;""))=0, "", VALUE(S1525))</f>
        <v>1</v>
      </c>
      <c r="U1525">
        <v>268.10000000000002</v>
      </c>
      <c r="V1525" s="1">
        <f>IF(LEN(TRIM(U1525&amp;""))=0, "", VALUE(SUBSTITUTE(U1525,"$","")))</f>
        <v>268.10000000000002</v>
      </c>
      <c r="W1525" s="4" t="s">
        <v>6152</v>
      </c>
      <c r="X1525" s="4">
        <f>IF(LEN(TRIM(W1525&amp;""))=0, "", VALUE(SUBSTITUTE(W1525,"$","")))</f>
        <v>244.50720000000001</v>
      </c>
      <c r="Y1525" s="5" t="s">
        <v>6151</v>
      </c>
      <c r="Z1525" s="4" cm="1">
        <f t="array" ref="Z1525">IF(
    LEN(TRIM(Y1525&amp;""))=0,
        IF(AND(ISNUMBER(net_sales_clean), ISNUMBER(profit_clean)),
            net_sales_clean - profit_clean,
            ""
        ),
    VALUE(SUBSTITUTE(Y1525,"$",""))
)</f>
        <v>146.66466585636499</v>
      </c>
      <c r="AA1525" s="5" t="s">
        <v>6150</v>
      </c>
      <c r="AB1525" s="4" cm="1">
        <f t="array" ref="AB1525">IF(
    LEN(TRIM(AA1525&amp;""))=0,
        IF(AND(ISNUMBER(net_sales_clean), ISNUMBER(cost_clean)),
            net_sales_clean - cost_clean,
            ""
        ),
    VALUE(SUBSTITUTE(AA1525,"$",""))
)</f>
        <v>97.842534143634893</v>
      </c>
      <c r="AC1525">
        <v>8</v>
      </c>
      <c r="AD1525">
        <f>IF(LEN(TRIM(AC1525&amp;""))=0, "", VALUE(AC1525))</f>
        <v>8</v>
      </c>
      <c r="AE1525">
        <v>4</v>
      </c>
      <c r="AF1525">
        <f>IF(LEN(TRIM(AE1525&amp;""))=0, "", VALUE(AE1525))</f>
        <v>4</v>
      </c>
      <c r="AG1525">
        <v>0</v>
      </c>
      <c r="AH1525">
        <f>IF(
    OR(U1525&lt;0, W1525&lt;0, Y1525&lt;0, AA1525&lt;0),
        1,
        IF(LEN(TRIM(AG1525&amp;""))=0, "", AG1525)
)</f>
        <v>0</v>
      </c>
      <c r="AI1525" t="str">
        <f>IF(
    COUNT(Q1525,V1525,X1525,Z1525,AB1525)=0,
        "Not Usable",
    IF(
        COUNT(Q1525,V1525,X1525,Z1525,AB1525)&lt;5,
            "Incomplete",
            IF(
                MIN(Q1525,V1525,X1525,Z1525,AB1525)=0,
                    "Incomplete",
                    "Complete"
            )
    )
)</f>
        <v>Complete</v>
      </c>
    </row>
    <row r="1526" spans="1:35" x14ac:dyDescent="0.3">
      <c r="A1526">
        <v>20028</v>
      </c>
      <c r="B1526" s="6">
        <v>45782.669675925928</v>
      </c>
      <c r="C1526" s="3">
        <f>INT(B1526)</f>
        <v>45782</v>
      </c>
      <c r="D1526" s="2">
        <f>MOD(B1526,1)</f>
        <v>0.66967592592845904</v>
      </c>
      <c r="E1526">
        <v>77</v>
      </c>
      <c r="F1526" t="s">
        <v>15</v>
      </c>
      <c r="G1526" t="str">
        <f xml:space="preserve"> PROPER(TRIM(CLEAN(SUBSTITUTE(F1526,CHAR(160)," "))))</f>
        <v>West</v>
      </c>
      <c r="H1526" t="s">
        <v>30</v>
      </c>
      <c r="I1526" t="str">
        <f>PROPER(TRIM(CLEAN((SUBSTITUTE(H1526,"-"," ")))))</f>
        <v>Mobile App</v>
      </c>
      <c r="J1526">
        <v>3151</v>
      </c>
      <c r="K1526" t="s">
        <v>14</v>
      </c>
      <c r="L1526" t="str">
        <f xml:space="preserve"> PROPER(TRIM(CLEAN(SUBSTITUTE(K1526,CHAR(160)," "))))</f>
        <v>Consumer</v>
      </c>
      <c r="M1526" t="s">
        <v>1</v>
      </c>
      <c r="N1526" t="str">
        <f xml:space="preserve"> PROPER(TRIM(CLEAN(SUBSTITUTE(M1526,CHAR(160)," "))))</f>
        <v>Beauty</v>
      </c>
      <c r="O1526" t="s">
        <v>5</v>
      </c>
      <c r="P1526" t="str">
        <f>IF(LEN(TRIM(Table1[[#This Row],[subcategory]]&amp;""))=0,"Unknown", PROPER(TRIM(Table1[[#This Row],[subcategory]])))</f>
        <v>Haircare</v>
      </c>
      <c r="Q1526">
        <v>37.950000000000003</v>
      </c>
      <c r="R1526" s="1">
        <f>IF(LEN(TRIM(Q1526&amp;""))=0, "", VALUE(SUBSTITUTE(Q1526,"$","")))</f>
        <v>37.950000000000003</v>
      </c>
      <c r="S1526">
        <v>1</v>
      </c>
      <c r="T1526">
        <f>IF(LEN(TRIM(S1526&amp;""))=0, "", VALUE(S1526))</f>
        <v>1</v>
      </c>
      <c r="U1526">
        <v>37.950000000000003</v>
      </c>
      <c r="V1526" s="1">
        <f>IF(LEN(TRIM(U1526&amp;""))=0, "", VALUE(SUBSTITUTE(U1526,"$","")))</f>
        <v>37.950000000000003</v>
      </c>
      <c r="W1526" s="1">
        <v>31.68825</v>
      </c>
      <c r="X1526" s="1">
        <f>IF(LEN(TRIM(W1526&amp;""))=0, "", VALUE(SUBSTITUTE(W1526,"$","")))</f>
        <v>31.68825</v>
      </c>
      <c r="Y1526" s="5" t="s">
        <v>6149</v>
      </c>
      <c r="Z1526" s="4" cm="1">
        <f t="array" ref="Z1526">IF(
    LEN(TRIM(Y1526&amp;""))=0,
        IF(AND(ISNUMBER(net_sales_clean), ISNUMBER(profit_clean)),
            net_sales_clean - profit_clean,
            ""
        ),
    VALUE(SUBSTITUTE(Y1526,"$",""))
)</f>
        <v>25.656987167121802</v>
      </c>
      <c r="AA1526" s="5" t="s">
        <v>6148</v>
      </c>
      <c r="AB1526" s="4" cm="1">
        <f t="array" ref="AB1526">IF(
    LEN(TRIM(AA1526&amp;""))=0,
        IF(AND(ISNUMBER(net_sales_clean), ISNUMBER(cost_clean)),
            net_sales_clean - cost_clean,
            ""
        ),
    VALUE(SUBSTITUTE(AA1526,"$",""))
)</f>
        <v>6.0312628328781903</v>
      </c>
      <c r="AC1526">
        <v>2</v>
      </c>
      <c r="AD1526">
        <f>IF(LEN(TRIM(AC1526&amp;""))=0, "", VALUE(AC1526))</f>
        <v>2</v>
      </c>
      <c r="AE1526">
        <v>5</v>
      </c>
      <c r="AF1526">
        <f>IF(LEN(TRIM(AE1526&amp;""))=0, "", VALUE(AE1526))</f>
        <v>5</v>
      </c>
      <c r="AG1526">
        <v>0</v>
      </c>
      <c r="AH1526">
        <f>IF(
    OR(U1526&lt;0, W1526&lt;0, Y1526&lt;0, AA1526&lt;0),
        1,
        IF(LEN(TRIM(AG1526&amp;""))=0, "", AG1526)
)</f>
        <v>0</v>
      </c>
      <c r="AI1526" t="str">
        <f>IF(
    COUNT(Q1526,V1526,X1526,Z1526,AB1526)=0,
        "Not Usable",
    IF(
        COUNT(Q1526,V1526,X1526,Z1526,AB1526)&lt;5,
            "Incomplete",
            IF(
                MIN(Q1526,V1526,X1526,Z1526,AB1526)=0,
                    "Incomplete",
                    "Complete"
            )
    )
)</f>
        <v>Complete</v>
      </c>
    </row>
    <row r="1527" spans="1:35" x14ac:dyDescent="0.3">
      <c r="A1527">
        <v>27753</v>
      </c>
      <c r="B1527" s="6">
        <v>45852.013078703705</v>
      </c>
      <c r="C1527" s="3">
        <f>INT(B1527)</f>
        <v>45852</v>
      </c>
      <c r="D1527" s="2">
        <f>MOD(B1527,1)</f>
        <v>1.3078703705104999E-2</v>
      </c>
      <c r="E1527">
        <v>73</v>
      </c>
      <c r="F1527" t="s">
        <v>33</v>
      </c>
      <c r="G1527" t="str">
        <f xml:space="preserve"> PROPER(TRIM(CLEAN(SUBSTITUTE(F1527,CHAR(160)," "))))</f>
        <v>South</v>
      </c>
      <c r="H1527" t="s">
        <v>3</v>
      </c>
      <c r="I1527" t="str">
        <f>PROPER(TRIM(CLEAN((SUBSTITUTE(H1527,"-"," ")))))</f>
        <v>Phone</v>
      </c>
      <c r="J1527">
        <v>23490</v>
      </c>
      <c r="K1527" t="s">
        <v>14</v>
      </c>
      <c r="L1527" t="str">
        <f xml:space="preserve"> PROPER(TRIM(CLEAN(SUBSTITUTE(K1527,CHAR(160)," "))))</f>
        <v>Consumer</v>
      </c>
      <c r="M1527" t="s">
        <v>19</v>
      </c>
      <c r="N1527" t="str">
        <f xml:space="preserve"> PROPER(TRIM(CLEAN(SUBSTITUTE(M1527,CHAR(160)," "))))</f>
        <v>Apparel</v>
      </c>
      <c r="O1527" t="s">
        <v>26</v>
      </c>
      <c r="P1527" t="str">
        <f>IF(LEN(TRIM(Table1[[#This Row],[subcategory]]&amp;""))=0,"Unknown", PROPER(TRIM(Table1[[#This Row],[subcategory]])))</f>
        <v>Kids</v>
      </c>
      <c r="Q1527">
        <v>20.56</v>
      </c>
      <c r="R1527" s="1">
        <f>IF(LEN(TRIM(Q1527&amp;""))=0, "", VALUE(SUBSTITUTE(Q1527,"$","")))</f>
        <v>20.56</v>
      </c>
      <c r="S1527">
        <v>4</v>
      </c>
      <c r="T1527">
        <f>IF(LEN(TRIM(S1527&amp;""))=0, "", VALUE(S1527))</f>
        <v>4</v>
      </c>
      <c r="U1527">
        <v>82.24</v>
      </c>
      <c r="V1527" s="1">
        <f>IF(LEN(TRIM(U1527&amp;""))=0, "", VALUE(SUBSTITUTE(U1527,"$","")))</f>
        <v>82.24</v>
      </c>
      <c r="W1527" s="1">
        <v>75.249600000000001</v>
      </c>
      <c r="X1527" s="1">
        <f>IF(LEN(TRIM(W1527&amp;""))=0, "", VALUE(SUBSTITUTE(W1527,"$","")))</f>
        <v>75.249600000000001</v>
      </c>
      <c r="Z1527" s="1" t="str" cm="1">
        <f t="array" ref="Z1527">IF(
    LEN(TRIM(Y1527&amp;""))=0,
        IF(AND(ISNUMBER(net_sales_clean), ISNUMBER(profit_clean)),
            net_sales_clean - profit_clean,
            ""
        ),
    VALUE(SUBSTITUTE(Y1527,"$",""))
)</f>
        <v/>
      </c>
      <c r="AB1527" s="1" t="str" cm="1">
        <f t="array" ref="AB1527">IF(
    LEN(TRIM(AA1527&amp;""))=0,
        IF(AND(ISNUMBER(net_sales_clean), ISNUMBER(cost_clean)),
            net_sales_clean - cost_clean,
            ""
        ),
    VALUE(SUBSTITUTE(AA1527,"$",""))
)</f>
        <v/>
      </c>
      <c r="AC1527">
        <v>6</v>
      </c>
      <c r="AD1527">
        <f>IF(LEN(TRIM(AC1527&amp;""))=0, "", VALUE(AC1527))</f>
        <v>6</v>
      </c>
      <c r="AE1527">
        <v>4</v>
      </c>
      <c r="AF1527">
        <f>IF(LEN(TRIM(AE1527&amp;""))=0, "", VALUE(AE1527))</f>
        <v>4</v>
      </c>
      <c r="AG1527">
        <v>0</v>
      </c>
      <c r="AH1527">
        <f>IF(
    OR(U1527&lt;0, W1527&lt;0, Y1527&lt;0, AA1527&lt;0),
        1,
        IF(LEN(TRIM(AG1527&amp;""))=0, "", AG1527)
)</f>
        <v>0</v>
      </c>
      <c r="AI1527" t="str">
        <f>IF(
    COUNT(Q1527,V1527,X1527,Z1527,AB1527)=0,
        "Not Usable",
    IF(
        COUNT(Q1527,V1527,X1527,Z1527,AB1527)&lt;5,
            "Incomplete",
            IF(
                MIN(Q1527,V1527,X1527,Z1527,AB1527)=0,
                    "Incomplete",
                    "Complete"
            )
    )
)</f>
        <v>Incomplete</v>
      </c>
    </row>
    <row r="1528" spans="1:35" x14ac:dyDescent="0.3">
      <c r="A1528">
        <v>46086</v>
      </c>
      <c r="B1528" s="6">
        <v>45333.5549537037</v>
      </c>
      <c r="C1528" s="3">
        <f>INT(B1528)</f>
        <v>45333</v>
      </c>
      <c r="D1528" s="2">
        <f>MOD(B1528,1)</f>
        <v>0.55495370370044839</v>
      </c>
      <c r="E1528">
        <v>2</v>
      </c>
      <c r="F1528" t="s">
        <v>33</v>
      </c>
      <c r="G1528" t="str">
        <f xml:space="preserve"> PROPER(TRIM(CLEAN(SUBSTITUTE(F1528,CHAR(160)," "))))</f>
        <v>South</v>
      </c>
      <c r="H1528" t="s">
        <v>11</v>
      </c>
      <c r="I1528" t="str">
        <f>PROPER(TRIM(CLEAN((SUBSTITUTE(H1528,"-"," ")))))</f>
        <v>Online</v>
      </c>
      <c r="J1528">
        <v>18302</v>
      </c>
      <c r="K1528" t="s">
        <v>14</v>
      </c>
      <c r="L1528" t="str">
        <f xml:space="preserve"> PROPER(TRIM(CLEAN(SUBSTITUTE(K1528,CHAR(160)," "))))</f>
        <v>Consumer</v>
      </c>
      <c r="M1528" t="s">
        <v>23</v>
      </c>
      <c r="N1528" t="str">
        <f xml:space="preserve"> PROPER(TRIM(CLEAN(SUBSTITUTE(M1528,CHAR(160)," "))))</f>
        <v>Electronics</v>
      </c>
      <c r="O1528" t="s">
        <v>25</v>
      </c>
      <c r="P1528" t="str">
        <f>IF(LEN(TRIM(Table1[[#This Row],[subcategory]]&amp;""))=0,"Unknown", PROPER(TRIM(Table1[[#This Row],[subcategory]])))</f>
        <v>Laptops</v>
      </c>
      <c r="Q1528">
        <v>15.99</v>
      </c>
      <c r="R1528" s="1">
        <f>IF(LEN(TRIM(Q1528&amp;""))=0, "", VALUE(SUBSTITUTE(Q1528,"$","")))</f>
        <v>15.99</v>
      </c>
      <c r="S1528">
        <v>1</v>
      </c>
      <c r="T1528">
        <f>IF(LEN(TRIM(S1528&amp;""))=0, "", VALUE(S1528))</f>
        <v>1</v>
      </c>
      <c r="U1528">
        <v>15.99</v>
      </c>
      <c r="V1528" s="1">
        <f>IF(LEN(TRIM(U1528&amp;""))=0, "", VALUE(SUBSTITUTE(U1528,"$","")))</f>
        <v>15.99</v>
      </c>
      <c r="W1528" s="1">
        <v>13.911300000000001</v>
      </c>
      <c r="X1528" s="1">
        <f>IF(LEN(TRIM(W1528&amp;""))=0, "", VALUE(SUBSTITUTE(W1528,"$","")))</f>
        <v>13.911300000000001</v>
      </c>
      <c r="Y1528">
        <v>8.3382603160042503</v>
      </c>
      <c r="Z1528" s="1" cm="1">
        <f t="array" ref="Z1528">IF(
    LEN(TRIM(Y1528&amp;""))=0,
        IF(AND(ISNUMBER(net_sales_clean), ISNUMBER(profit_clean)),
            net_sales_clean - profit_clean,
            ""
        ),
    VALUE(SUBSTITUTE(Y1528,"$",""))
)</f>
        <v>8.3382603160042503</v>
      </c>
      <c r="AA1528">
        <v>5.5730396839957503</v>
      </c>
      <c r="AB1528" s="1" cm="1">
        <f t="array" ref="AB1528">IF(
    LEN(TRIM(AA1528&amp;""))=0,
        IF(AND(ISNUMBER(net_sales_clean), ISNUMBER(cost_clean)),
            net_sales_clean - cost_clean,
            ""
        ),
    VALUE(SUBSTITUTE(AA1528,"$",""))
)</f>
        <v>5.5730396839957503</v>
      </c>
      <c r="AC1528">
        <v>2</v>
      </c>
      <c r="AD1528">
        <f>IF(LEN(TRIM(AC1528&amp;""))=0, "", VALUE(AC1528))</f>
        <v>2</v>
      </c>
      <c r="AE1528">
        <v>4</v>
      </c>
      <c r="AF1528">
        <f>IF(LEN(TRIM(AE1528&amp;""))=0, "", VALUE(AE1528))</f>
        <v>4</v>
      </c>
      <c r="AG1528">
        <v>0</v>
      </c>
      <c r="AH1528">
        <f>IF(
    OR(U1528&lt;0, W1528&lt;0, Y1528&lt;0, AA1528&lt;0),
        1,
        IF(LEN(TRIM(AG1528&amp;""))=0, "", AG1528)
)</f>
        <v>0</v>
      </c>
      <c r="AI1528" t="str">
        <f>IF(
    COUNT(Q1528,V1528,X1528,Z1528,AB1528)=0,
        "Not Usable",
    IF(
        COUNT(Q1528,V1528,X1528,Z1528,AB1528)&lt;5,
            "Incomplete",
            IF(
                MIN(Q1528,V1528,X1528,Z1528,AB1528)=0,
                    "Incomplete",
                    "Complete"
            )
    )
)</f>
        <v>Complete</v>
      </c>
    </row>
    <row r="1529" spans="1:35" x14ac:dyDescent="0.3">
      <c r="A1529">
        <v>20428</v>
      </c>
      <c r="B1529" s="6">
        <v>44982.914270833331</v>
      </c>
      <c r="C1529" s="3">
        <f>INT(B1529)</f>
        <v>44982</v>
      </c>
      <c r="D1529" s="2">
        <f>MOD(B1529,1)</f>
        <v>0.91427083333110204</v>
      </c>
      <c r="E1529">
        <v>73</v>
      </c>
      <c r="F1529" t="s">
        <v>15</v>
      </c>
      <c r="G1529" t="str">
        <f xml:space="preserve"> PROPER(TRIM(CLEAN(SUBSTITUTE(F1529,CHAR(160)," "))))</f>
        <v>West</v>
      </c>
      <c r="H1529" t="s">
        <v>17</v>
      </c>
      <c r="I1529" t="str">
        <f>PROPER(TRIM(CLEAN((SUBSTITUTE(H1529,"-"," ")))))</f>
        <v>Online</v>
      </c>
      <c r="J1529">
        <v>5320</v>
      </c>
      <c r="K1529" t="s">
        <v>14</v>
      </c>
      <c r="L1529" t="str">
        <f xml:space="preserve"> PROPER(TRIM(CLEAN(SUBSTITUTE(K1529,CHAR(160)," "))))</f>
        <v>Consumer</v>
      </c>
      <c r="M1529" t="s">
        <v>16</v>
      </c>
      <c r="N1529" t="str">
        <f xml:space="preserve"> PROPER(TRIM(CLEAN(SUBSTITUTE(M1529,CHAR(160)," "))))</f>
        <v>Grocery</v>
      </c>
      <c r="O1529" t="s">
        <v>28</v>
      </c>
      <c r="P1529" t="str">
        <f>IF(LEN(TRIM(Table1[[#This Row],[subcategory]]&amp;""))=0,"Unknown", PROPER(TRIM(Table1[[#This Row],[subcategory]])))</f>
        <v>Pantry</v>
      </c>
      <c r="Q1529">
        <v>59.68</v>
      </c>
      <c r="R1529" s="1">
        <f>IF(LEN(TRIM(Q1529&amp;""))=0, "", VALUE(SUBSTITUTE(Q1529,"$","")))</f>
        <v>59.68</v>
      </c>
      <c r="S1529">
        <v>1</v>
      </c>
      <c r="T1529">
        <f>IF(LEN(TRIM(S1529&amp;""))=0, "", VALUE(S1529))</f>
        <v>1</v>
      </c>
      <c r="U1529">
        <v>59.68</v>
      </c>
      <c r="V1529" s="1">
        <f>IF(LEN(TRIM(U1529&amp;""))=0, "", VALUE(SUBSTITUTE(U1529,"$","")))</f>
        <v>59.68</v>
      </c>
      <c r="W1529" s="1">
        <v>50.07152</v>
      </c>
      <c r="X1529" s="1">
        <f>IF(LEN(TRIM(W1529&amp;""))=0, "", VALUE(SUBSTITUTE(W1529,"$","")))</f>
        <v>50.07152</v>
      </c>
      <c r="Y1529" s="5" t="s">
        <v>6147</v>
      </c>
      <c r="Z1529" s="4" cm="1">
        <f t="array" ref="Z1529">IF(
    LEN(TRIM(Y1529&amp;""))=0,
        IF(AND(ISNUMBER(net_sales_clean), ISNUMBER(profit_clean)),
            net_sales_clean - profit_clean,
            ""
        ),
    VALUE(SUBSTITUTE(Y1529,"$",""))
)</f>
        <v>34.159286134683803</v>
      </c>
      <c r="AA1529" s="5" t="s">
        <v>6146</v>
      </c>
      <c r="AB1529" s="4" cm="1">
        <f t="array" ref="AB1529">IF(
    LEN(TRIM(AA1529&amp;""))=0,
        IF(AND(ISNUMBER(net_sales_clean), ISNUMBER(cost_clean)),
            net_sales_clean - cost_clean,
            ""
        ),
    VALUE(SUBSTITUTE(AA1529,"$",""))
)</f>
        <v>15.9122338653161</v>
      </c>
      <c r="AC1529">
        <v>6</v>
      </c>
      <c r="AD1529">
        <f>IF(LEN(TRIM(AC1529&amp;""))=0, "", VALUE(AC1529))</f>
        <v>6</v>
      </c>
      <c r="AE1529">
        <v>4</v>
      </c>
      <c r="AF1529">
        <f>IF(LEN(TRIM(AE1529&amp;""))=0, "", VALUE(AE1529))</f>
        <v>4</v>
      </c>
      <c r="AG1529">
        <v>0</v>
      </c>
      <c r="AH1529">
        <f>IF(
    OR(U1529&lt;0, W1529&lt;0, Y1529&lt;0, AA1529&lt;0),
        1,
        IF(LEN(TRIM(AG1529&amp;""))=0, "", AG1529)
)</f>
        <v>0</v>
      </c>
      <c r="AI1529" t="str">
        <f>IF(
    COUNT(Q1529,V1529,X1529,Z1529,AB1529)=0,
        "Not Usable",
    IF(
        COUNT(Q1529,V1529,X1529,Z1529,AB1529)&lt;5,
            "Incomplete",
            IF(
                MIN(Q1529,V1529,X1529,Z1529,AB1529)=0,
                    "Incomplete",
                    "Complete"
            )
    )
)</f>
        <v>Complete</v>
      </c>
    </row>
    <row r="1530" spans="1:35" x14ac:dyDescent="0.3">
      <c r="A1530">
        <v>41533</v>
      </c>
      <c r="B1530" s="6">
        <v>45187.703692129631</v>
      </c>
      <c r="C1530" s="3">
        <f>INT(B1530)</f>
        <v>45187</v>
      </c>
      <c r="D1530" s="2">
        <f>MOD(B1530,1)</f>
        <v>0.70369212963123573</v>
      </c>
      <c r="E1530">
        <v>47</v>
      </c>
      <c r="F1530" t="s">
        <v>4</v>
      </c>
      <c r="G1530" t="str">
        <f xml:space="preserve"> PROPER(TRIM(CLEAN(SUBSTITUTE(F1530,CHAR(160)," "))))</f>
        <v>South</v>
      </c>
      <c r="H1530" t="s">
        <v>30</v>
      </c>
      <c r="I1530" t="str">
        <f>PROPER(TRIM(CLEAN((SUBSTITUTE(H1530,"-"," ")))))</f>
        <v>Mobile App</v>
      </c>
      <c r="J1530">
        <v>6684</v>
      </c>
      <c r="K1530" t="s">
        <v>10</v>
      </c>
      <c r="L1530" t="str">
        <f xml:space="preserve"> PROPER(TRIM(CLEAN(SUBSTITUTE(K1530,CHAR(160)," "))))</f>
        <v>Consumer</v>
      </c>
      <c r="M1530" t="s">
        <v>1</v>
      </c>
      <c r="N1530" t="str">
        <f xml:space="preserve"> PROPER(TRIM(CLEAN(SUBSTITUTE(M1530,CHAR(160)," "))))</f>
        <v>Beauty</v>
      </c>
      <c r="O1530" t="s">
        <v>31</v>
      </c>
      <c r="P1530" t="str">
        <f>IF(LEN(TRIM(Table1[[#This Row],[subcategory]]&amp;""))=0,"Unknown", PROPER(TRIM(Table1[[#This Row],[subcategory]])))</f>
        <v>Skincare</v>
      </c>
      <c r="Q1530">
        <v>79.400000000000006</v>
      </c>
      <c r="R1530" s="1">
        <f>IF(LEN(TRIM(Q1530&amp;""))=0, "", VALUE(SUBSTITUTE(Q1530,"$","")))</f>
        <v>79.400000000000006</v>
      </c>
      <c r="S1530">
        <v>2</v>
      </c>
      <c r="T1530">
        <f>IF(LEN(TRIM(S1530&amp;""))=0, "", VALUE(S1530))</f>
        <v>2</v>
      </c>
      <c r="U1530">
        <v>158.80000000000001</v>
      </c>
      <c r="V1530" s="1">
        <f>IF(LEN(TRIM(U1530&amp;""))=0, "", VALUE(SUBSTITUTE(U1530,"$","")))</f>
        <v>158.80000000000001</v>
      </c>
      <c r="W1530" s="4" t="s">
        <v>6145</v>
      </c>
      <c r="X1530" s="4">
        <f>IF(LEN(TRIM(W1530&amp;""))=0, "", VALUE(SUBSTITUTE(W1530,"$","")))</f>
        <v>108.46040000000001</v>
      </c>
      <c r="Y1530">
        <v>72.518725729236095</v>
      </c>
      <c r="Z1530" s="1" cm="1">
        <f t="array" ref="Z1530">IF(
    LEN(TRIM(Y1530&amp;""))=0,
        IF(AND(ISNUMBER(net_sales_clean), ISNUMBER(profit_clean)),
            net_sales_clean - profit_clean,
            ""
        ),
    VALUE(SUBSTITUTE(Y1530,"$",""))
)</f>
        <v>72.518725729236095</v>
      </c>
      <c r="AA1530" s="5" t="s">
        <v>6144</v>
      </c>
      <c r="AB1530" s="4" cm="1">
        <f t="array" ref="AB1530">IF(
    LEN(TRIM(AA1530&amp;""))=0,
        IF(AND(ISNUMBER(net_sales_clean), ISNUMBER(cost_clean)),
            net_sales_clean - cost_clean,
            ""
        ),
    VALUE(SUBSTITUTE(AA1530,"$",""))
)</f>
        <v>35.941674270763897</v>
      </c>
      <c r="AC1530">
        <v>9</v>
      </c>
      <c r="AD1530">
        <f>IF(LEN(TRIM(AC1530&amp;""))=0, "", VALUE(AC1530))</f>
        <v>9</v>
      </c>
      <c r="AE1530">
        <v>1</v>
      </c>
      <c r="AF1530">
        <f>IF(LEN(TRIM(AE1530&amp;""))=0, "", VALUE(AE1530))</f>
        <v>1</v>
      </c>
      <c r="AG1530">
        <v>0</v>
      </c>
      <c r="AH1530">
        <f>IF(
    OR(U1530&lt;0, W1530&lt;0, Y1530&lt;0, AA1530&lt;0),
        1,
        IF(LEN(TRIM(AG1530&amp;""))=0, "", AG1530)
)</f>
        <v>0</v>
      </c>
      <c r="AI1530" t="str">
        <f>IF(
    COUNT(Q1530,V1530,X1530,Z1530,AB1530)=0,
        "Not Usable",
    IF(
        COUNT(Q1530,V1530,X1530,Z1530,AB1530)&lt;5,
            "Incomplete",
            IF(
                MIN(Q1530,V1530,X1530,Z1530,AB1530)=0,
                    "Incomplete",
                    "Complete"
            )
    )
)</f>
        <v>Complete</v>
      </c>
    </row>
    <row r="1531" spans="1:35" x14ac:dyDescent="0.3">
      <c r="A1531">
        <v>46394</v>
      </c>
      <c r="B1531" s="6">
        <v>45473.893125000002</v>
      </c>
      <c r="C1531" s="3">
        <f>INT(B1531)</f>
        <v>45473</v>
      </c>
      <c r="D1531" s="2">
        <f>MOD(B1531,1)</f>
        <v>0.89312500000232831</v>
      </c>
      <c r="E1531">
        <v>39</v>
      </c>
      <c r="F1531" t="s">
        <v>13</v>
      </c>
      <c r="G1531" t="str">
        <f xml:space="preserve"> PROPER(TRIM(CLEAN(SUBSTITUTE(F1531,CHAR(160)," "))))</f>
        <v>Northeast</v>
      </c>
      <c r="H1531" t="s">
        <v>3</v>
      </c>
      <c r="I1531" t="str">
        <f>PROPER(TRIM(CLEAN((SUBSTITUTE(H1531,"-"," ")))))</f>
        <v>Phone</v>
      </c>
      <c r="J1531">
        <v>7174</v>
      </c>
      <c r="K1531" t="s">
        <v>6</v>
      </c>
      <c r="L1531" t="str">
        <f xml:space="preserve"> PROPER(TRIM(CLEAN(SUBSTITUTE(K1531,CHAR(160)," "))))</f>
        <v>Corporate</v>
      </c>
      <c r="M1531" t="s">
        <v>9</v>
      </c>
      <c r="N1531" t="str">
        <f xml:space="preserve"> PROPER(TRIM(CLEAN(SUBSTITUTE(M1531,CHAR(160)," "))))</f>
        <v>Home</v>
      </c>
      <c r="O1531" t="s">
        <v>38</v>
      </c>
      <c r="P1531" t="str">
        <f>IF(LEN(TRIM(Table1[[#This Row],[subcategory]]&amp;""))=0,"Unknown", PROPER(TRIM(Table1[[#This Row],[subcategory]])))</f>
        <v>Kitchen</v>
      </c>
      <c r="Q1531">
        <v>33.67</v>
      </c>
      <c r="R1531" s="1">
        <f>IF(LEN(TRIM(Q1531&amp;""))=0, "", VALUE(SUBSTITUTE(Q1531,"$","")))</f>
        <v>33.67</v>
      </c>
      <c r="S1531">
        <v>1</v>
      </c>
      <c r="T1531">
        <f>IF(LEN(TRIM(S1531&amp;""))=0, "", VALUE(S1531))</f>
        <v>1</v>
      </c>
      <c r="U1531">
        <v>33.67</v>
      </c>
      <c r="V1531" s="1">
        <f>IF(LEN(TRIM(U1531&amp;""))=0, "", VALUE(SUBSTITUTE(U1531,"$","")))</f>
        <v>33.67</v>
      </c>
      <c r="W1531" s="1">
        <v>29.191890000000001</v>
      </c>
      <c r="X1531" s="1">
        <f>IF(LEN(TRIM(W1531&amp;""))=0, "", VALUE(SUBSTITUTE(W1531,"$","")))</f>
        <v>29.191890000000001</v>
      </c>
      <c r="Y1531" s="5" t="s">
        <v>6143</v>
      </c>
      <c r="Z1531" s="4" cm="1">
        <f t="array" ref="Z1531">IF(
    LEN(TRIM(Y1531&amp;""))=0,
        IF(AND(ISNUMBER(net_sales_clean), ISNUMBER(profit_clean)),
            net_sales_clean - profit_clean,
            ""
        ),
    VALUE(SUBSTITUTE(Y1531,"$",""))
)</f>
        <v>16.185110580679201</v>
      </c>
      <c r="AA1531" s="5" t="s">
        <v>6142</v>
      </c>
      <c r="AB1531" s="4" cm="1">
        <f t="array" ref="AB1531">IF(
    LEN(TRIM(AA1531&amp;""))=0,
        IF(AND(ISNUMBER(net_sales_clean), ISNUMBER(cost_clean)),
            net_sales_clean - cost_clean,
            ""
        ),
    VALUE(SUBSTITUTE(AA1531,"$",""))
)</f>
        <v>13.006779419320701</v>
      </c>
      <c r="AC1531">
        <v>7</v>
      </c>
      <c r="AD1531">
        <f>IF(LEN(TRIM(AC1531&amp;""))=0, "", VALUE(AC1531))</f>
        <v>7</v>
      </c>
      <c r="AE1531">
        <v>4</v>
      </c>
      <c r="AF1531">
        <f>IF(LEN(TRIM(AE1531&amp;""))=0, "", VALUE(AE1531))</f>
        <v>4</v>
      </c>
      <c r="AG1531">
        <v>0</v>
      </c>
      <c r="AH1531">
        <f>IF(
    OR(U1531&lt;0, W1531&lt;0, Y1531&lt;0, AA1531&lt;0),
        1,
        IF(LEN(TRIM(AG1531&amp;""))=0, "", AG1531)
)</f>
        <v>0</v>
      </c>
      <c r="AI1531" t="str">
        <f>IF(
    COUNT(Q1531,V1531,X1531,Z1531,AB1531)=0,
        "Not Usable",
    IF(
        COUNT(Q1531,V1531,X1531,Z1531,AB1531)&lt;5,
            "Incomplete",
            IF(
                MIN(Q1531,V1531,X1531,Z1531,AB1531)=0,
                    "Incomplete",
                    "Complete"
            )
    )
)</f>
        <v>Complete</v>
      </c>
    </row>
    <row r="1532" spans="1:35" x14ac:dyDescent="0.3">
      <c r="A1532">
        <v>43038</v>
      </c>
      <c r="B1532" s="6">
        <v>45404.484490740739</v>
      </c>
      <c r="C1532" s="3">
        <f>INT(B1532)</f>
        <v>45404</v>
      </c>
      <c r="D1532" s="2">
        <f>MOD(B1532,1)</f>
        <v>0.48449074073869269</v>
      </c>
      <c r="E1532">
        <v>18</v>
      </c>
      <c r="F1532" t="s">
        <v>21</v>
      </c>
      <c r="G1532" t="str">
        <f xml:space="preserve"> PROPER(TRIM(CLEAN(SUBSTITUTE(F1532,CHAR(160)," "))))</f>
        <v>Midwest</v>
      </c>
      <c r="H1532" t="s">
        <v>17</v>
      </c>
      <c r="I1532" t="str">
        <f>PROPER(TRIM(CLEAN((SUBSTITUTE(H1532,"-"," ")))))</f>
        <v>Online</v>
      </c>
      <c r="J1532">
        <v>13735</v>
      </c>
      <c r="K1532" t="s">
        <v>2</v>
      </c>
      <c r="L1532" t="str">
        <f xml:space="preserve"> PROPER(TRIM(CLEAN(SUBSTITUTE(K1532,CHAR(160)," "))))</f>
        <v>Home Office</v>
      </c>
      <c r="M1532" t="s">
        <v>9</v>
      </c>
      <c r="N1532" t="str">
        <f xml:space="preserve"> PROPER(TRIM(CLEAN(SUBSTITUTE(M1532,CHAR(160)," "))))</f>
        <v>Home</v>
      </c>
      <c r="O1532" t="s">
        <v>38</v>
      </c>
      <c r="P1532" t="str">
        <f>IF(LEN(TRIM(Table1[[#This Row],[subcategory]]&amp;""))=0,"Unknown", PROPER(TRIM(Table1[[#This Row],[subcategory]])))</f>
        <v>Kitchen</v>
      </c>
      <c r="Q1532">
        <v>587.09</v>
      </c>
      <c r="R1532" s="1">
        <f>IF(LEN(TRIM(Q1532&amp;""))=0, "", VALUE(SUBSTITUTE(Q1532,"$","")))</f>
        <v>587.09</v>
      </c>
      <c r="S1532">
        <v>0</v>
      </c>
      <c r="T1532">
        <f>IF(LEN(TRIM(S1532&amp;""))=0, "", VALUE(S1532))</f>
        <v>0</v>
      </c>
      <c r="U1532">
        <v>0</v>
      </c>
      <c r="V1532" s="1">
        <f>IF(LEN(TRIM(U1532&amp;""))=0, "", VALUE(SUBSTITUTE(U1532,"$","")))</f>
        <v>0</v>
      </c>
      <c r="W1532" s="1">
        <v>0</v>
      </c>
      <c r="X1532" s="1">
        <f>IF(LEN(TRIM(W1532&amp;""))=0, "", VALUE(SUBSTITUTE(W1532,"$","")))</f>
        <v>0</v>
      </c>
      <c r="Y1532">
        <v>0</v>
      </c>
      <c r="Z1532" s="1" cm="1">
        <f t="array" ref="Z1532">IF(
    LEN(TRIM(Y1532&amp;""))=0,
        IF(AND(ISNUMBER(net_sales_clean), ISNUMBER(profit_clean)),
            net_sales_clean - profit_clean,
            ""
        ),
    VALUE(SUBSTITUTE(Y1532,"$",""))
)</f>
        <v>0</v>
      </c>
      <c r="AA1532">
        <v>0</v>
      </c>
      <c r="AB1532" s="1" cm="1">
        <f t="array" ref="AB1532">IF(
    LEN(TRIM(AA1532&amp;""))=0,
        IF(AND(ISNUMBER(net_sales_clean), ISNUMBER(cost_clean)),
            net_sales_clean - cost_clean,
            ""
        ),
    VALUE(SUBSTITUTE(AA1532,"$",""))
)</f>
        <v>0</v>
      </c>
      <c r="AC1532">
        <v>1</v>
      </c>
      <c r="AD1532">
        <f>IF(LEN(TRIM(AC1532&amp;""))=0, "", VALUE(AC1532))</f>
        <v>1</v>
      </c>
      <c r="AE1532">
        <v>5</v>
      </c>
      <c r="AF1532">
        <f>IF(LEN(TRIM(AE1532&amp;""))=0, "", VALUE(AE1532))</f>
        <v>5</v>
      </c>
      <c r="AG1532">
        <v>1</v>
      </c>
      <c r="AH1532">
        <f>IF(
    OR(U1532&lt;0, W1532&lt;0, Y1532&lt;0, AA1532&lt;0),
        1,
        IF(LEN(TRIM(AG1532&amp;""))=0, "", AG1532)
)</f>
        <v>1</v>
      </c>
      <c r="AI1532" t="str">
        <f>IF(
    COUNT(Q1532,V1532,X1532,Z1532,AB1532)=0,
        "Not Usable",
    IF(
        COUNT(Q1532,V1532,X1532,Z1532,AB1532)&lt;5,
            "Incomplete",
            IF(
                MIN(Q1532,V1532,X1532,Z1532,AB1532)=0,
                    "Incomplete",
                    "Complete"
            )
    )
)</f>
        <v>Incomplete</v>
      </c>
    </row>
    <row r="1533" spans="1:35" x14ac:dyDescent="0.3">
      <c r="A1533">
        <v>21019</v>
      </c>
      <c r="B1533" s="6">
        <v>45622.888923611114</v>
      </c>
      <c r="C1533" s="3">
        <f>INT(B1533)</f>
        <v>45622</v>
      </c>
      <c r="D1533" s="2">
        <f>MOD(B1533,1)</f>
        <v>0.88892361111356877</v>
      </c>
      <c r="E1533">
        <v>8</v>
      </c>
      <c r="F1533" t="s">
        <v>21</v>
      </c>
      <c r="G1533" t="str">
        <f xml:space="preserve"> PROPER(TRIM(CLEAN(SUBSTITUTE(F1533,CHAR(160)," "))))</f>
        <v>Midwest</v>
      </c>
      <c r="H1533" t="s">
        <v>7</v>
      </c>
      <c r="I1533" t="str">
        <f>PROPER(TRIM(CLEAN((SUBSTITUTE(H1533,"-"," ")))))</f>
        <v>In Store</v>
      </c>
      <c r="J1533">
        <v>16509</v>
      </c>
      <c r="K1533" t="s">
        <v>10</v>
      </c>
      <c r="L1533" t="str">
        <f xml:space="preserve"> PROPER(TRIM(CLEAN(SUBSTITUTE(K1533,CHAR(160)," "))))</f>
        <v>Consumer</v>
      </c>
      <c r="M1533" t="s">
        <v>1</v>
      </c>
      <c r="N1533" t="str">
        <f xml:space="preserve"> PROPER(TRIM(CLEAN(SUBSTITUTE(M1533,CHAR(160)," "))))</f>
        <v>Beauty</v>
      </c>
      <c r="O1533" t="s">
        <v>39</v>
      </c>
      <c r="P1533" t="str">
        <f>IF(LEN(TRIM(Table1[[#This Row],[subcategory]]&amp;""))=0,"Unknown", PROPER(TRIM(Table1[[#This Row],[subcategory]])))</f>
        <v>Fragrance</v>
      </c>
      <c r="Q1533">
        <v>50.55</v>
      </c>
      <c r="R1533" s="1">
        <f>IF(LEN(TRIM(Q1533&amp;""))=0, "", VALUE(SUBSTITUTE(Q1533,"$","")))</f>
        <v>50.55</v>
      </c>
      <c r="S1533">
        <v>3</v>
      </c>
      <c r="T1533">
        <f>IF(LEN(TRIM(S1533&amp;""))=0, "", VALUE(S1533))</f>
        <v>3</v>
      </c>
      <c r="U1533" s="5" t="s">
        <v>206</v>
      </c>
      <c r="V1533" s="4">
        <f>IF(LEN(TRIM(U1533&amp;""))=0, "", VALUE(SUBSTITUTE(U1533,"$","")))</f>
        <v>151.64999999999901</v>
      </c>
      <c r="W1533" s="4" t="s">
        <v>6141</v>
      </c>
      <c r="X1533" s="4">
        <f>IF(LEN(TRIM(W1533&amp;""))=0, "", VALUE(SUBSTITUTE(W1533,"$","")))</f>
        <v>144.21914999999899</v>
      </c>
      <c r="Y1533" s="5" t="s">
        <v>6140</v>
      </c>
      <c r="Z1533" s="4" cm="1">
        <f t="array" ref="Z1533">IF(
    LEN(TRIM(Y1533&amp;""))=0,
        IF(AND(ISNUMBER(net_sales_clean), ISNUMBER(profit_clean)),
            net_sales_clean - profit_clean,
            ""
        ),
    VALUE(SUBSTITUTE(Y1533,"$",""))
)</f>
        <v>97.864957904997794</v>
      </c>
      <c r="AA1533" s="5" t="s">
        <v>6139</v>
      </c>
      <c r="AB1533" s="4" cm="1">
        <f t="array" ref="AB1533">IF(
    LEN(TRIM(AA1533&amp;""))=0,
        IF(AND(ISNUMBER(net_sales_clean), ISNUMBER(cost_clean)),
            net_sales_clean - cost_clean,
            ""
        ),
    VALUE(SUBSTITUTE(AA1533,"$",""))
)</f>
        <v>46.354192095002098</v>
      </c>
      <c r="AC1533">
        <v>5</v>
      </c>
      <c r="AD1533">
        <f>IF(LEN(TRIM(AC1533&amp;""))=0, "", VALUE(AC1533))</f>
        <v>5</v>
      </c>
      <c r="AE1533">
        <v>1</v>
      </c>
      <c r="AF1533">
        <f>IF(LEN(TRIM(AE1533&amp;""))=0, "", VALUE(AE1533))</f>
        <v>1</v>
      </c>
      <c r="AG1533">
        <v>0</v>
      </c>
      <c r="AH1533">
        <f>IF(
    OR(U1533&lt;0, W1533&lt;0, Y1533&lt;0, AA1533&lt;0),
        1,
        IF(LEN(TRIM(AG1533&amp;""))=0, "", AG1533)
)</f>
        <v>0</v>
      </c>
      <c r="AI1533" t="str">
        <f>IF(
    COUNT(Q1533,V1533,X1533,Z1533,AB1533)=0,
        "Not Usable",
    IF(
        COUNT(Q1533,V1533,X1533,Z1533,AB1533)&lt;5,
            "Incomplete",
            IF(
                MIN(Q1533,V1533,X1533,Z1533,AB1533)=0,
                    "Incomplete",
                    "Complete"
            )
    )
)</f>
        <v>Complete</v>
      </c>
    </row>
    <row r="1534" spans="1:35" x14ac:dyDescent="0.3">
      <c r="A1534">
        <v>49486</v>
      </c>
      <c r="B1534" s="6">
        <v>45550.670104166667</v>
      </c>
      <c r="C1534" s="3">
        <f>INT(B1534)</f>
        <v>45550</v>
      </c>
      <c r="D1534" s="2">
        <f>MOD(B1534,1)</f>
        <v>0.67010416666744277</v>
      </c>
      <c r="E1534">
        <v>65</v>
      </c>
      <c r="F1534" t="s">
        <v>13</v>
      </c>
      <c r="G1534" t="str">
        <f xml:space="preserve"> PROPER(TRIM(CLEAN(SUBSTITUTE(F1534,CHAR(160)," "))))</f>
        <v>Northeast</v>
      </c>
      <c r="H1534" t="s">
        <v>17</v>
      </c>
      <c r="I1534" t="str">
        <f>PROPER(TRIM(CLEAN((SUBSTITUTE(H1534,"-"," ")))))</f>
        <v>Online</v>
      </c>
      <c r="J1534">
        <v>7680</v>
      </c>
      <c r="K1534" t="s">
        <v>10</v>
      </c>
      <c r="L1534" t="str">
        <f xml:space="preserve"> PROPER(TRIM(CLEAN(SUBSTITUTE(K1534,CHAR(160)," "))))</f>
        <v>Consumer</v>
      </c>
      <c r="M1534" t="s">
        <v>16</v>
      </c>
      <c r="N1534" t="str">
        <f xml:space="preserve"> PROPER(TRIM(CLEAN(SUBSTITUTE(M1534,CHAR(160)," "))))</f>
        <v>Grocery</v>
      </c>
      <c r="O1534" t="s">
        <v>24</v>
      </c>
      <c r="P1534" t="str">
        <f>IF(LEN(TRIM(Table1[[#This Row],[subcategory]]&amp;""))=0,"Unknown", PROPER(TRIM(Table1[[#This Row],[subcategory]])))</f>
        <v>Snacks</v>
      </c>
      <c r="Q1534">
        <v>34.78</v>
      </c>
      <c r="R1534" s="1">
        <f>IF(LEN(TRIM(Q1534&amp;""))=0, "", VALUE(SUBSTITUTE(Q1534,"$","")))</f>
        <v>34.78</v>
      </c>
      <c r="S1534">
        <v>3</v>
      </c>
      <c r="T1534">
        <f>IF(LEN(TRIM(S1534&amp;""))=0, "", VALUE(S1534))</f>
        <v>3</v>
      </c>
      <c r="U1534">
        <v>104.34</v>
      </c>
      <c r="V1534" s="1">
        <f>IF(LEN(TRIM(U1534&amp;""))=0, "", VALUE(SUBSTITUTE(U1534,"$","")))</f>
        <v>104.34</v>
      </c>
      <c r="W1534" s="4" t="s">
        <v>6138</v>
      </c>
      <c r="X1534" s="4">
        <f>IF(LEN(TRIM(W1534&amp;""))=0, "", VALUE(SUBSTITUTE(W1534,"$","")))</f>
        <v>93.384299999999996</v>
      </c>
      <c r="Y1534" s="5" t="s">
        <v>6137</v>
      </c>
      <c r="Z1534" s="4" cm="1">
        <f t="array" ref="Z1534">IF(
    LEN(TRIM(Y1534&amp;""))=0,
        IF(AND(ISNUMBER(net_sales_clean), ISNUMBER(profit_clean)),
            net_sales_clean - profit_clean,
            ""
        ),
    VALUE(SUBSTITUTE(Y1534,"$",""))
)</f>
        <v>59.487111942501002</v>
      </c>
      <c r="AA1534" s="5" t="s">
        <v>6136</v>
      </c>
      <c r="AB1534" s="4" cm="1">
        <f t="array" ref="AB1534">IF(
    LEN(TRIM(AA1534&amp;""))=0,
        IF(AND(ISNUMBER(net_sales_clean), ISNUMBER(cost_clean)),
            net_sales_clean - cost_clean,
            ""
        ),
    VALUE(SUBSTITUTE(AA1534,"$",""))
)</f>
        <v>33.897188057498902</v>
      </c>
      <c r="AC1534">
        <v>2</v>
      </c>
      <c r="AD1534">
        <f>IF(LEN(TRIM(AC1534&amp;""))=0, "", VALUE(AC1534))</f>
        <v>2</v>
      </c>
      <c r="AE1534">
        <v>1</v>
      </c>
      <c r="AF1534">
        <f>IF(LEN(TRIM(AE1534&amp;""))=0, "", VALUE(AE1534))</f>
        <v>1</v>
      </c>
      <c r="AG1534">
        <v>0</v>
      </c>
      <c r="AH1534">
        <f>IF(
    OR(U1534&lt;0, W1534&lt;0, Y1534&lt;0, AA1534&lt;0),
        1,
        IF(LEN(TRIM(AG1534&amp;""))=0, "", AG1534)
)</f>
        <v>0</v>
      </c>
      <c r="AI1534" t="str">
        <f>IF(
    COUNT(Q1534,V1534,X1534,Z1534,AB1534)=0,
        "Not Usable",
    IF(
        COUNT(Q1534,V1534,X1534,Z1534,AB1534)&lt;5,
            "Incomplete",
            IF(
                MIN(Q1534,V1534,X1534,Z1534,AB1534)=0,
                    "Incomplete",
                    "Complete"
            )
    )
)</f>
        <v>Complete</v>
      </c>
    </row>
    <row r="1535" spans="1:35" x14ac:dyDescent="0.3">
      <c r="A1535">
        <v>39242</v>
      </c>
      <c r="B1535" s="6">
        <v>45300.981423611112</v>
      </c>
      <c r="C1535" s="3">
        <f>INT(B1535)</f>
        <v>45300</v>
      </c>
      <c r="D1535" s="2">
        <f>MOD(B1535,1)</f>
        <v>0.98142361111240461</v>
      </c>
      <c r="E1535">
        <v>75</v>
      </c>
      <c r="F1535" t="s">
        <v>21</v>
      </c>
      <c r="G1535" t="str">
        <f xml:space="preserve"> PROPER(TRIM(CLEAN(SUBSTITUTE(F1535,CHAR(160)," "))))</f>
        <v>Midwest</v>
      </c>
      <c r="H1535" t="s">
        <v>7</v>
      </c>
      <c r="I1535" t="str">
        <f>PROPER(TRIM(CLEAN((SUBSTITUTE(H1535,"-"," ")))))</f>
        <v>In Store</v>
      </c>
      <c r="J1535">
        <v>11062</v>
      </c>
      <c r="K1535" t="s">
        <v>2</v>
      </c>
      <c r="L1535" t="str">
        <f xml:space="preserve"> PROPER(TRIM(CLEAN(SUBSTITUTE(K1535,CHAR(160)," "))))</f>
        <v>Home Office</v>
      </c>
      <c r="M1535" t="s">
        <v>9</v>
      </c>
      <c r="N1535" t="str">
        <f xml:space="preserve"> PROPER(TRIM(CLEAN(SUBSTITUTE(M1535,CHAR(160)," "))))</f>
        <v>Home</v>
      </c>
      <c r="O1535" t="s">
        <v>36</v>
      </c>
      <c r="P1535" t="str">
        <f>IF(LEN(TRIM(Table1[[#This Row],[subcategory]]&amp;""))=0,"Unknown", PROPER(TRIM(Table1[[#This Row],[subcategory]])))</f>
        <v>Bedding</v>
      </c>
      <c r="Q1535">
        <v>15.49</v>
      </c>
      <c r="R1535" s="1">
        <f>IF(LEN(TRIM(Q1535&amp;""))=0, "", VALUE(SUBSTITUTE(Q1535,"$","")))</f>
        <v>15.49</v>
      </c>
      <c r="S1535">
        <v>5</v>
      </c>
      <c r="T1535">
        <f>IF(LEN(TRIM(S1535&amp;""))=0, "", VALUE(S1535))</f>
        <v>5</v>
      </c>
      <c r="U1535">
        <v>77.45</v>
      </c>
      <c r="V1535" s="1">
        <f>IF(LEN(TRIM(U1535&amp;""))=0, "", VALUE(SUBSTITUTE(U1535,"$","")))</f>
        <v>77.45</v>
      </c>
      <c r="W1535" s="1">
        <v>59.404150000000001</v>
      </c>
      <c r="X1535" s="1">
        <f>IF(LEN(TRIM(W1535&amp;""))=0, "", VALUE(SUBSTITUTE(W1535,"$","")))</f>
        <v>59.404150000000001</v>
      </c>
      <c r="Y1535" s="5" t="s">
        <v>6135</v>
      </c>
      <c r="Z1535" s="4" cm="1">
        <f t="array" ref="Z1535">IF(
    LEN(TRIM(Y1535&amp;""))=0,
        IF(AND(ISNUMBER(net_sales_clean), ISNUMBER(profit_clean)),
            net_sales_clean - profit_clean,
            ""
        ),
    VALUE(SUBSTITUTE(Y1535,"$",""))
)</f>
        <v>36.667960593583203</v>
      </c>
      <c r="AA1535" s="5" t="s">
        <v>6134</v>
      </c>
      <c r="AB1535" s="4" cm="1">
        <f t="array" ref="AB1535">IF(
    LEN(TRIM(AA1535&amp;""))=0,
        IF(AND(ISNUMBER(net_sales_clean), ISNUMBER(cost_clean)),
            net_sales_clean - cost_clean,
            ""
        ),
    VALUE(SUBSTITUTE(AA1535,"$",""))
)</f>
        <v>22.736189406416699</v>
      </c>
      <c r="AC1535">
        <v>2</v>
      </c>
      <c r="AD1535">
        <f>IF(LEN(TRIM(AC1535&amp;""))=0, "", VALUE(AC1535))</f>
        <v>2</v>
      </c>
      <c r="AE1535">
        <v>1</v>
      </c>
      <c r="AF1535">
        <f>IF(LEN(TRIM(AE1535&amp;""))=0, "", VALUE(AE1535))</f>
        <v>1</v>
      </c>
      <c r="AG1535">
        <v>1</v>
      </c>
      <c r="AH1535">
        <f>IF(
    OR(U1535&lt;0, W1535&lt;0, Y1535&lt;0, AA1535&lt;0),
        1,
        IF(LEN(TRIM(AG1535&amp;""))=0, "", AG1535)
)</f>
        <v>1</v>
      </c>
      <c r="AI1535" t="str">
        <f>IF(
    COUNT(Q1535,V1535,X1535,Z1535,AB1535)=0,
        "Not Usable",
    IF(
        COUNT(Q1535,V1535,X1535,Z1535,AB1535)&lt;5,
            "Incomplete",
            IF(
                MIN(Q1535,V1535,X1535,Z1535,AB1535)=0,
                    "Incomplete",
                    "Complete"
            )
    )
)</f>
        <v>Complete</v>
      </c>
    </row>
    <row r="1536" spans="1:35" x14ac:dyDescent="0.3">
      <c r="A1536">
        <v>15682</v>
      </c>
      <c r="B1536" s="6">
        <v>45233.073564814818</v>
      </c>
      <c r="C1536" s="3">
        <f>INT(B1536)</f>
        <v>45233</v>
      </c>
      <c r="D1536" s="2">
        <f>MOD(B1536,1)</f>
        <v>7.3564814818382729E-2</v>
      </c>
      <c r="E1536">
        <v>17</v>
      </c>
      <c r="F1536" t="s">
        <v>4</v>
      </c>
      <c r="G1536" t="str">
        <f xml:space="preserve"> PROPER(TRIM(CLEAN(SUBSTITUTE(F1536,CHAR(160)," "))))</f>
        <v>South</v>
      </c>
      <c r="H1536" t="s">
        <v>27</v>
      </c>
      <c r="I1536" t="str">
        <f>PROPER(TRIM(CLEAN((SUBSTITUTE(H1536,"-"," ")))))</f>
        <v>In Store</v>
      </c>
      <c r="J1536">
        <v>10267</v>
      </c>
      <c r="K1536" t="s">
        <v>14</v>
      </c>
      <c r="L1536" t="str">
        <f xml:space="preserve"> PROPER(TRIM(CLEAN(SUBSTITUTE(K1536,CHAR(160)," "))))</f>
        <v>Consumer</v>
      </c>
      <c r="M1536" t="s">
        <v>19</v>
      </c>
      <c r="N1536" t="str">
        <f xml:space="preserve"> PROPER(TRIM(CLEAN(SUBSTITUTE(M1536,CHAR(160)," "))))</f>
        <v>Apparel</v>
      </c>
      <c r="O1536" t="s">
        <v>26</v>
      </c>
      <c r="P1536" t="str">
        <f>IF(LEN(TRIM(Table1[[#This Row],[subcategory]]&amp;""))=0,"Unknown", PROPER(TRIM(Table1[[#This Row],[subcategory]])))</f>
        <v>Kids</v>
      </c>
      <c r="Q1536">
        <v>179.42</v>
      </c>
      <c r="R1536" s="1">
        <f>IF(LEN(TRIM(Q1536&amp;""))=0, "", VALUE(SUBSTITUTE(Q1536,"$","")))</f>
        <v>179.42</v>
      </c>
      <c r="S1536">
        <v>3</v>
      </c>
      <c r="T1536">
        <f>IF(LEN(TRIM(S1536&amp;""))=0, "", VALUE(S1536))</f>
        <v>3</v>
      </c>
      <c r="U1536">
        <v>538.26</v>
      </c>
      <c r="V1536" s="1">
        <f>IF(LEN(TRIM(U1536&amp;""))=0, "", VALUE(SUBSTITUTE(U1536,"$","")))</f>
        <v>538.26</v>
      </c>
      <c r="W1536" s="1">
        <v>425.76366000000002</v>
      </c>
      <c r="X1536" s="1">
        <f>IF(LEN(TRIM(W1536&amp;""))=0, "", VALUE(SUBSTITUTE(W1536,"$","")))</f>
        <v>425.76366000000002</v>
      </c>
      <c r="Y1536" s="5" t="s">
        <v>6133</v>
      </c>
      <c r="Z1536" s="4" cm="1">
        <f t="array" ref="Z1536">IF(
    LEN(TRIM(Y1536&amp;""))=0,
        IF(AND(ISNUMBER(net_sales_clean), ISNUMBER(profit_clean)),
            net_sales_clean - profit_clean,
            ""
        ),
    VALUE(SUBSTITUTE(Y1536,"$",""))
)</f>
        <v>338.234583426889</v>
      </c>
      <c r="AA1536" s="5" t="s">
        <v>6132</v>
      </c>
      <c r="AB1536" s="4" cm="1">
        <f t="array" ref="AB1536">IF(
    LEN(TRIM(AA1536&amp;""))=0,
        IF(AND(ISNUMBER(net_sales_clean), ISNUMBER(cost_clean)),
            net_sales_clean - cost_clean,
            ""
        ),
    VALUE(SUBSTITUTE(AA1536,"$",""))
)</f>
        <v>87.529076573110103</v>
      </c>
      <c r="AC1536">
        <v>6</v>
      </c>
      <c r="AD1536">
        <f>IF(LEN(TRIM(AC1536&amp;""))=0, "", VALUE(AC1536))</f>
        <v>6</v>
      </c>
      <c r="AF1536" t="str">
        <f>IF(LEN(TRIM(AE1536&amp;""))=0, "", VALUE(AE1536))</f>
        <v/>
      </c>
      <c r="AG1536">
        <v>0</v>
      </c>
      <c r="AH1536">
        <f>IF(
    OR(U1536&lt;0, W1536&lt;0, Y1536&lt;0, AA1536&lt;0),
        1,
        IF(LEN(TRIM(AG1536&amp;""))=0, "", AG1536)
)</f>
        <v>0</v>
      </c>
      <c r="AI1536" t="str">
        <f>IF(
    COUNT(Q1536,V1536,X1536,Z1536,AB1536)=0,
        "Not Usable",
    IF(
        COUNT(Q1536,V1536,X1536,Z1536,AB1536)&lt;5,
            "Incomplete",
            IF(
                MIN(Q1536,V1536,X1536,Z1536,AB1536)=0,
                    "Incomplete",
                    "Complete"
            )
    )
)</f>
        <v>Complete</v>
      </c>
    </row>
    <row r="1537" spans="1:35" x14ac:dyDescent="0.3">
      <c r="A1537">
        <v>48772</v>
      </c>
      <c r="B1537" s="6">
        <v>45200.982291666667</v>
      </c>
      <c r="C1537" s="3">
        <f>INT(B1537)</f>
        <v>45200</v>
      </c>
      <c r="D1537" s="2">
        <f>MOD(B1537,1)</f>
        <v>0.98229166666715173</v>
      </c>
      <c r="E1537">
        <v>5</v>
      </c>
      <c r="F1537" t="s">
        <v>13</v>
      </c>
      <c r="G1537" t="str">
        <f xml:space="preserve"> PROPER(TRIM(CLEAN(SUBSTITUTE(F1537,CHAR(160)," "))))</f>
        <v>Northeast</v>
      </c>
      <c r="H1537" t="s">
        <v>17</v>
      </c>
      <c r="I1537" t="str">
        <f>PROPER(TRIM(CLEAN((SUBSTITUTE(H1537,"-"," ")))))</f>
        <v>Online</v>
      </c>
      <c r="J1537">
        <v>10674</v>
      </c>
      <c r="K1537" t="s">
        <v>6</v>
      </c>
      <c r="L1537" t="str">
        <f xml:space="preserve"> PROPER(TRIM(CLEAN(SUBSTITUTE(K1537,CHAR(160)," "))))</f>
        <v>Corporate</v>
      </c>
      <c r="M1537" t="s">
        <v>16</v>
      </c>
      <c r="N1537" t="str">
        <f xml:space="preserve"> PROPER(TRIM(CLEAN(SUBSTITUTE(M1537,CHAR(160)," "))))</f>
        <v>Grocery</v>
      </c>
      <c r="O1537" t="s">
        <v>28</v>
      </c>
      <c r="P1537" t="str">
        <f>IF(LEN(TRIM(Table1[[#This Row],[subcategory]]&amp;""))=0,"Unknown", PROPER(TRIM(Table1[[#This Row],[subcategory]])))</f>
        <v>Pantry</v>
      </c>
      <c r="Q1537">
        <v>69.56</v>
      </c>
      <c r="R1537" s="1">
        <f>IF(LEN(TRIM(Q1537&amp;""))=0, "", VALUE(SUBSTITUTE(Q1537,"$","")))</f>
        <v>69.56</v>
      </c>
      <c r="S1537">
        <v>5</v>
      </c>
      <c r="T1537">
        <f>IF(LEN(TRIM(S1537&amp;""))=0, "", VALUE(S1537))</f>
        <v>5</v>
      </c>
      <c r="U1537">
        <v>347.8</v>
      </c>
      <c r="V1537" s="1">
        <f>IF(LEN(TRIM(U1537&amp;""))=0, "", VALUE(SUBSTITUTE(U1537,"$","")))</f>
        <v>347.8</v>
      </c>
      <c r="W1537" s="4" t="s">
        <v>6131</v>
      </c>
      <c r="X1537" s="4">
        <f>IF(LEN(TRIM(W1537&amp;""))=0, "", VALUE(SUBSTITUTE(W1537,"$","")))</f>
        <v>283.8048</v>
      </c>
      <c r="Y1537" s="5" t="s">
        <v>6130</v>
      </c>
      <c r="Z1537" s="4" cm="1">
        <f t="array" ref="Z1537">IF(
    LEN(TRIM(Y1537&amp;""))=0,
        IF(AND(ISNUMBER(net_sales_clean), ISNUMBER(profit_clean)),
            net_sales_clean - profit_clean,
            ""
        ),
    VALUE(SUBSTITUTE(Y1537,"$",""))
)</f>
        <v>204.97448355595299</v>
      </c>
      <c r="AA1537" s="5" t="s">
        <v>6129</v>
      </c>
      <c r="AB1537" s="4" cm="1">
        <f t="array" ref="AB1537">IF(
    LEN(TRIM(AA1537&amp;""))=0,
        IF(AND(ISNUMBER(net_sales_clean), ISNUMBER(cost_clean)),
            net_sales_clean - cost_clean,
            ""
        ),
    VALUE(SUBSTITUTE(AA1537,"$",""))
)</f>
        <v>78.830316444046701</v>
      </c>
      <c r="AC1537">
        <v>3</v>
      </c>
      <c r="AD1537">
        <f>IF(LEN(TRIM(AC1537&amp;""))=0, "", VALUE(AC1537))</f>
        <v>3</v>
      </c>
      <c r="AE1537">
        <v>2</v>
      </c>
      <c r="AF1537">
        <f>IF(LEN(TRIM(AE1537&amp;""))=0, "", VALUE(AE1537))</f>
        <v>2</v>
      </c>
      <c r="AG1537">
        <v>0</v>
      </c>
      <c r="AH1537">
        <f>IF(
    OR(U1537&lt;0, W1537&lt;0, Y1537&lt;0, AA1537&lt;0),
        1,
        IF(LEN(TRIM(AG1537&amp;""))=0, "", AG1537)
)</f>
        <v>0</v>
      </c>
      <c r="AI1537" t="str">
        <f>IF(
    COUNT(Q1537,V1537,X1537,Z1537,AB1537)=0,
        "Not Usable",
    IF(
        COUNT(Q1537,V1537,X1537,Z1537,AB1537)&lt;5,
            "Incomplete",
            IF(
                MIN(Q1537,V1537,X1537,Z1537,AB1537)=0,
                    "Incomplete",
                    "Complete"
            )
    )
)</f>
        <v>Complete</v>
      </c>
    </row>
    <row r="1538" spans="1:35" x14ac:dyDescent="0.3">
      <c r="A1538">
        <v>42395</v>
      </c>
      <c r="B1538" s="6">
        <v>45635.680868055555</v>
      </c>
      <c r="C1538" s="3">
        <f>INT(B1538)</f>
        <v>45635</v>
      </c>
      <c r="D1538" s="2">
        <f>MOD(B1538,1)</f>
        <v>0.68086805555503815</v>
      </c>
      <c r="E1538">
        <v>77</v>
      </c>
      <c r="F1538" t="s">
        <v>8</v>
      </c>
      <c r="G1538" t="str">
        <f xml:space="preserve"> PROPER(TRIM(CLEAN(SUBSTITUTE(F1538,CHAR(160)," "))))</f>
        <v>West</v>
      </c>
      <c r="H1538" t="s">
        <v>3</v>
      </c>
      <c r="I1538" t="str">
        <f>PROPER(TRIM(CLEAN((SUBSTITUTE(H1538,"-"," ")))))</f>
        <v>Phone</v>
      </c>
      <c r="J1538">
        <v>15921</v>
      </c>
      <c r="K1538" t="s">
        <v>14</v>
      </c>
      <c r="L1538" t="str">
        <f xml:space="preserve"> PROPER(TRIM(CLEAN(SUBSTITUTE(K1538,CHAR(160)," "))))</f>
        <v>Consumer</v>
      </c>
      <c r="M1538" t="s">
        <v>9</v>
      </c>
      <c r="N1538" t="str">
        <f xml:space="preserve"> PROPER(TRIM(CLEAN(SUBSTITUTE(M1538,CHAR(160)," "))))</f>
        <v>Home</v>
      </c>
      <c r="P1538" t="str">
        <f>IF(LEN(TRIM(Table1[[#This Row],[subcategory]]&amp;""))=0,"Unknown", PROPER(TRIM(Table1[[#This Row],[subcategory]])))</f>
        <v>Unknown</v>
      </c>
      <c r="Q1538">
        <v>66.05</v>
      </c>
      <c r="R1538" s="1">
        <f>IF(LEN(TRIM(Q1538&amp;""))=0, "", VALUE(SUBSTITUTE(Q1538,"$","")))</f>
        <v>66.05</v>
      </c>
      <c r="S1538">
        <v>2</v>
      </c>
      <c r="T1538">
        <f>IF(LEN(TRIM(S1538&amp;""))=0, "", VALUE(S1538))</f>
        <v>2</v>
      </c>
      <c r="U1538">
        <v>132.1</v>
      </c>
      <c r="V1538" s="1">
        <f>IF(LEN(TRIM(U1538&amp;""))=0, "", VALUE(SUBSTITUTE(U1538,"$","")))</f>
        <v>132.1</v>
      </c>
      <c r="W1538" s="4" t="s">
        <v>6128</v>
      </c>
      <c r="X1538" s="4">
        <f>IF(LEN(TRIM(W1538&amp;""))=0, "", VALUE(SUBSTITUTE(W1538,"$","")))</f>
        <v>111.22819999999901</v>
      </c>
      <c r="Y1538" s="5" t="s">
        <v>6127</v>
      </c>
      <c r="Z1538" s="4" cm="1">
        <f t="array" ref="Z1538">IF(
    LEN(TRIM(Y1538&amp;""))=0,
        IF(AND(ISNUMBER(net_sales_clean), ISNUMBER(profit_clean)),
            net_sales_clean - profit_clean,
            ""
        ),
    VALUE(SUBSTITUTE(Y1538,"$",""))
)</f>
        <v>89.006172870329493</v>
      </c>
      <c r="AA1538" s="5" t="s">
        <v>6126</v>
      </c>
      <c r="AB1538" s="4" cm="1">
        <f t="array" ref="AB1538">IF(
    LEN(TRIM(AA1538&amp;""))=0,
        IF(AND(ISNUMBER(net_sales_clean), ISNUMBER(cost_clean)),
            net_sales_clean - cost_clean,
            ""
        ),
    VALUE(SUBSTITUTE(AA1538,"$",""))
)</f>
        <v>22.222027129670401</v>
      </c>
      <c r="AC1538">
        <v>9</v>
      </c>
      <c r="AD1538">
        <f>IF(LEN(TRIM(AC1538&amp;""))=0, "", VALUE(AC1538))</f>
        <v>9</v>
      </c>
      <c r="AE1538">
        <v>2</v>
      </c>
      <c r="AF1538">
        <f>IF(LEN(TRIM(AE1538&amp;""))=0, "", VALUE(AE1538))</f>
        <v>2</v>
      </c>
      <c r="AG1538">
        <v>0</v>
      </c>
      <c r="AH1538">
        <f>IF(
    OR(U1538&lt;0, W1538&lt;0, Y1538&lt;0, AA1538&lt;0),
        1,
        IF(LEN(TRIM(AG1538&amp;""))=0, "", AG1538)
)</f>
        <v>0</v>
      </c>
      <c r="AI1538" t="str">
        <f>IF(
    COUNT(Q1538,V1538,X1538,Z1538,AB1538)=0,
        "Not Usable",
    IF(
        COUNT(Q1538,V1538,X1538,Z1538,AB1538)&lt;5,
            "Incomplete",
            IF(
                MIN(Q1538,V1538,X1538,Z1538,AB1538)=0,
                    "Incomplete",
                    "Complete"
            )
    )
)</f>
        <v>Complete</v>
      </c>
    </row>
    <row r="1539" spans="1:35" x14ac:dyDescent="0.3">
      <c r="A1539">
        <v>27823</v>
      </c>
      <c r="B1539" s="6">
        <v>45806.893807870372</v>
      </c>
      <c r="C1539" s="3">
        <f>INT(B1539)</f>
        <v>45806</v>
      </c>
      <c r="D1539" s="2">
        <f>MOD(B1539,1)</f>
        <v>0.89380787037225673</v>
      </c>
      <c r="E1539">
        <v>31</v>
      </c>
      <c r="F1539" t="s">
        <v>21</v>
      </c>
      <c r="G1539" t="str">
        <f xml:space="preserve"> PROPER(TRIM(CLEAN(SUBSTITUTE(F1539,CHAR(160)," "))))</f>
        <v>Midwest</v>
      </c>
      <c r="H1539" t="s">
        <v>11</v>
      </c>
      <c r="I1539" t="str">
        <f>PROPER(TRIM(CLEAN((SUBSTITUTE(H1539,"-"," ")))))</f>
        <v>Online</v>
      </c>
      <c r="J1539">
        <v>6079</v>
      </c>
      <c r="K1539" t="s">
        <v>10</v>
      </c>
      <c r="L1539" t="str">
        <f xml:space="preserve"> PROPER(TRIM(CLEAN(SUBSTITUTE(K1539,CHAR(160)," "))))</f>
        <v>Consumer</v>
      </c>
      <c r="M1539" t="s">
        <v>9</v>
      </c>
      <c r="N1539" t="str">
        <f xml:space="preserve"> PROPER(TRIM(CLEAN(SUBSTITUTE(M1539,CHAR(160)," "))))</f>
        <v>Home</v>
      </c>
      <c r="O1539" t="s">
        <v>12</v>
      </c>
      <c r="P1539" t="str">
        <f>IF(LEN(TRIM(Table1[[#This Row],[subcategory]]&amp;""))=0,"Unknown", PROPER(TRIM(Table1[[#This Row],[subcategory]])))</f>
        <v>Decor</v>
      </c>
      <c r="Q1539">
        <v>51.44</v>
      </c>
      <c r="R1539" s="1">
        <f>IF(LEN(TRIM(Q1539&amp;""))=0, "", VALUE(SUBSTITUTE(Q1539,"$","")))</f>
        <v>51.44</v>
      </c>
      <c r="S1539">
        <v>3</v>
      </c>
      <c r="T1539">
        <f>IF(LEN(TRIM(S1539&amp;""))=0, "", VALUE(S1539))</f>
        <v>3</v>
      </c>
      <c r="U1539">
        <v>154.32</v>
      </c>
      <c r="V1539" s="1">
        <f>IF(LEN(TRIM(U1539&amp;""))=0, "", VALUE(SUBSTITUTE(U1539,"$","")))</f>
        <v>154.32</v>
      </c>
      <c r="W1539" s="1">
        <v>119.44368</v>
      </c>
      <c r="X1539" s="1">
        <f>IF(LEN(TRIM(W1539&amp;""))=0, "", VALUE(SUBSTITUTE(W1539,"$","")))</f>
        <v>119.44368</v>
      </c>
      <c r="Y1539" s="5" t="s">
        <v>6125</v>
      </c>
      <c r="Z1539" s="4" cm="1">
        <f t="array" ref="Z1539">IF(
    LEN(TRIM(Y1539&amp;""))=0,
        IF(AND(ISNUMBER(net_sales_clean), ISNUMBER(profit_clean)),
            net_sales_clean - profit_clean,
            ""
        ),
    VALUE(SUBSTITUTE(Y1539,"$",""))
)</f>
        <v>95.605588431307794</v>
      </c>
      <c r="AA1539" s="5" t="s">
        <v>6124</v>
      </c>
      <c r="AB1539" s="4" cm="1">
        <f t="array" ref="AB1539">IF(
    LEN(TRIM(AA1539&amp;""))=0,
        IF(AND(ISNUMBER(net_sales_clean), ISNUMBER(cost_clean)),
            net_sales_clean - cost_clean,
            ""
        ),
    VALUE(SUBSTITUTE(AA1539,"$",""))
)</f>
        <v>23.8380915686921</v>
      </c>
      <c r="AC1539">
        <v>8</v>
      </c>
      <c r="AD1539">
        <f>IF(LEN(TRIM(AC1539&amp;""))=0, "", VALUE(AC1539))</f>
        <v>8</v>
      </c>
      <c r="AE1539">
        <v>4</v>
      </c>
      <c r="AF1539">
        <f>IF(LEN(TRIM(AE1539&amp;""))=0, "", VALUE(AE1539))</f>
        <v>4</v>
      </c>
      <c r="AH1539" t="str">
        <f>IF(
    OR(U1539&lt;0, W1539&lt;0, Y1539&lt;0, AA1539&lt;0),
        1,
        IF(LEN(TRIM(AG1539&amp;""))=0, "", AG1539)
)</f>
        <v/>
      </c>
      <c r="AI1539" t="str">
        <f>IF(
    COUNT(Q1539,V1539,X1539,Z1539,AB1539)=0,
        "Not Usable",
    IF(
        COUNT(Q1539,V1539,X1539,Z1539,AB1539)&lt;5,
            "Incomplete",
            IF(
                MIN(Q1539,V1539,X1539,Z1539,AB1539)=0,
                    "Incomplete",
                    "Complete"
            )
    )
)</f>
        <v>Complete</v>
      </c>
    </row>
    <row r="1540" spans="1:35" x14ac:dyDescent="0.3">
      <c r="A1540">
        <v>27063</v>
      </c>
      <c r="B1540" s="6">
        <v>44998.380393518521</v>
      </c>
      <c r="C1540" s="3">
        <f>INT(B1540)</f>
        <v>44998</v>
      </c>
      <c r="D1540" s="2">
        <f>MOD(B1540,1)</f>
        <v>0.38039351852057735</v>
      </c>
      <c r="E1540">
        <v>69</v>
      </c>
      <c r="F1540" t="s">
        <v>4</v>
      </c>
      <c r="G1540" t="str">
        <f xml:space="preserve"> PROPER(TRIM(CLEAN(SUBSTITUTE(F1540,CHAR(160)," "))))</f>
        <v>South</v>
      </c>
      <c r="H1540" t="s">
        <v>11</v>
      </c>
      <c r="I1540" t="str">
        <f>PROPER(TRIM(CLEAN((SUBSTITUTE(H1540,"-"," ")))))</f>
        <v>Online</v>
      </c>
      <c r="J1540">
        <v>15405</v>
      </c>
      <c r="K1540" t="s">
        <v>6</v>
      </c>
      <c r="L1540" t="str">
        <f xml:space="preserve"> PROPER(TRIM(CLEAN(SUBSTITUTE(K1540,CHAR(160)," "))))</f>
        <v>Corporate</v>
      </c>
      <c r="M1540" t="s">
        <v>23</v>
      </c>
      <c r="N1540" t="str">
        <f xml:space="preserve"> PROPER(TRIM(CLEAN(SUBSTITUTE(M1540,CHAR(160)," "))))</f>
        <v>Electronics</v>
      </c>
      <c r="O1540" t="s">
        <v>34</v>
      </c>
      <c r="P1540" t="str">
        <f>IF(LEN(TRIM(Table1[[#This Row],[subcategory]]&amp;""))=0,"Unknown", PROPER(TRIM(Table1[[#This Row],[subcategory]])))</f>
        <v>Phones</v>
      </c>
      <c r="Q1540">
        <v>24.25</v>
      </c>
      <c r="R1540" s="1">
        <f>IF(LEN(TRIM(Q1540&amp;""))=0, "", VALUE(SUBSTITUTE(Q1540,"$","")))</f>
        <v>24.25</v>
      </c>
      <c r="S1540">
        <v>2</v>
      </c>
      <c r="T1540">
        <f>IF(LEN(TRIM(S1540&amp;""))=0, "", VALUE(S1540))</f>
        <v>2</v>
      </c>
      <c r="U1540">
        <v>48.5</v>
      </c>
      <c r="V1540" s="1">
        <f>IF(LEN(TRIM(U1540&amp;""))=0, "", VALUE(SUBSTITUTE(U1540,"$","")))</f>
        <v>48.5</v>
      </c>
      <c r="W1540" s="4" t="s">
        <v>6123</v>
      </c>
      <c r="X1540" s="4">
        <f>IF(LEN(TRIM(W1540&amp;""))=0, "", VALUE(SUBSTITUTE(W1540,"$","")))</f>
        <v>27.208499999999901</v>
      </c>
      <c r="Y1540" s="5" t="s">
        <v>6122</v>
      </c>
      <c r="Z1540" s="4" cm="1">
        <f t="array" ref="Z1540">IF(
    LEN(TRIM(Y1540&amp;""))=0,
        IF(AND(ISNUMBER(net_sales_clean), ISNUMBER(profit_clean)),
            net_sales_clean - profit_clean,
            ""
        ),
    VALUE(SUBSTITUTE(Y1540,"$",""))
)</f>
        <v>19.870876698950699</v>
      </c>
      <c r="AA1540" s="5" t="s">
        <v>6121</v>
      </c>
      <c r="AB1540" s="4" cm="1">
        <f t="array" ref="AB1540">IF(
    LEN(TRIM(AA1540&amp;""))=0,
        IF(AND(ISNUMBER(net_sales_clean), ISNUMBER(cost_clean)),
            net_sales_clean - cost_clean,
            ""
        ),
    VALUE(SUBSTITUTE(AA1540,"$",""))
)</f>
        <v>7.3376233010492697</v>
      </c>
      <c r="AC1540">
        <v>9</v>
      </c>
      <c r="AD1540">
        <f>IF(LEN(TRIM(AC1540&amp;""))=0, "", VALUE(AC1540))</f>
        <v>9</v>
      </c>
      <c r="AE1540">
        <v>2</v>
      </c>
      <c r="AF1540">
        <f>IF(LEN(TRIM(AE1540&amp;""))=0, "", VALUE(AE1540))</f>
        <v>2</v>
      </c>
      <c r="AG1540">
        <v>0</v>
      </c>
      <c r="AH1540">
        <f>IF(
    OR(U1540&lt;0, W1540&lt;0, Y1540&lt;0, AA1540&lt;0),
        1,
        IF(LEN(TRIM(AG1540&amp;""))=0, "", AG1540)
)</f>
        <v>0</v>
      </c>
      <c r="AI1540" t="str">
        <f>IF(
    COUNT(Q1540,V1540,X1540,Z1540,AB1540)=0,
        "Not Usable",
    IF(
        COUNT(Q1540,V1540,X1540,Z1540,AB1540)&lt;5,
            "Incomplete",
            IF(
                MIN(Q1540,V1540,X1540,Z1540,AB1540)=0,
                    "Incomplete",
                    "Complete"
            )
    )
)</f>
        <v>Complete</v>
      </c>
    </row>
    <row r="1541" spans="1:35" x14ac:dyDescent="0.3">
      <c r="A1541">
        <v>29170</v>
      </c>
      <c r="B1541" s="6">
        <v>45614.532314814816</v>
      </c>
      <c r="C1541" s="3">
        <f>INT(B1541)</f>
        <v>45614</v>
      </c>
      <c r="D1541" s="2">
        <f>MOD(B1541,1)</f>
        <v>0.53231481481634546</v>
      </c>
      <c r="E1541">
        <v>66</v>
      </c>
      <c r="F1541" t="s">
        <v>33</v>
      </c>
      <c r="G1541" t="str">
        <f xml:space="preserve"> PROPER(TRIM(CLEAN(SUBSTITUTE(F1541,CHAR(160)," "))))</f>
        <v>South</v>
      </c>
      <c r="H1541" t="s">
        <v>3</v>
      </c>
      <c r="I1541" t="str">
        <f>PROPER(TRIM(CLEAN((SUBSTITUTE(H1541,"-"," ")))))</f>
        <v>Phone</v>
      </c>
      <c r="J1541">
        <v>21190</v>
      </c>
      <c r="K1541" t="s">
        <v>14</v>
      </c>
      <c r="L1541" t="str">
        <f xml:space="preserve"> PROPER(TRIM(CLEAN(SUBSTITUTE(K1541,CHAR(160)," "))))</f>
        <v>Consumer</v>
      </c>
      <c r="M1541" t="s">
        <v>9</v>
      </c>
      <c r="N1541" t="str">
        <f xml:space="preserve"> PROPER(TRIM(CLEAN(SUBSTITUTE(M1541,CHAR(160)," "))))</f>
        <v>Home</v>
      </c>
      <c r="P1541" t="str">
        <f>IF(LEN(TRIM(Table1[[#This Row],[subcategory]]&amp;""))=0,"Unknown", PROPER(TRIM(Table1[[#This Row],[subcategory]])))</f>
        <v>Unknown</v>
      </c>
      <c r="Q1541">
        <v>47.16</v>
      </c>
      <c r="R1541" s="1">
        <f>IF(LEN(TRIM(Q1541&amp;""))=0, "", VALUE(SUBSTITUTE(Q1541,"$","")))</f>
        <v>47.16</v>
      </c>
      <c r="S1541">
        <v>4</v>
      </c>
      <c r="T1541">
        <f>IF(LEN(TRIM(S1541&amp;""))=0, "", VALUE(S1541))</f>
        <v>4</v>
      </c>
      <c r="U1541">
        <v>188.64</v>
      </c>
      <c r="V1541" s="1">
        <f>IF(LEN(TRIM(U1541&amp;""))=0, "", VALUE(SUBSTITUTE(U1541,"$","")))</f>
        <v>188.64</v>
      </c>
      <c r="W1541" s="1">
        <v>148.45967999999999</v>
      </c>
      <c r="X1541" s="1">
        <f>IF(LEN(TRIM(W1541&amp;""))=0, "", VALUE(SUBSTITUTE(W1541,"$","")))</f>
        <v>148.45967999999999</v>
      </c>
      <c r="Y1541" s="5" t="s">
        <v>6120</v>
      </c>
      <c r="Z1541" s="4" cm="1">
        <f t="array" ref="Z1541">IF(
    LEN(TRIM(Y1541&amp;""))=0,
        IF(AND(ISNUMBER(net_sales_clean), ISNUMBER(profit_clean)),
            net_sales_clean - profit_clean,
            ""
        ),
    VALUE(SUBSTITUTE(Y1541,"$",""))
)</f>
        <v>115.959388722711</v>
      </c>
      <c r="AA1541" s="5" t="s">
        <v>6119</v>
      </c>
      <c r="AB1541" s="4" cm="1">
        <f t="array" ref="AB1541">IF(
    LEN(TRIM(AA1541&amp;""))=0,
        IF(AND(ISNUMBER(net_sales_clean), ISNUMBER(cost_clean)),
            net_sales_clean - cost_clean,
            ""
        ),
    VALUE(SUBSTITUTE(AA1541,"$",""))
)</f>
        <v>32.500291277288198</v>
      </c>
      <c r="AC1541">
        <v>3</v>
      </c>
      <c r="AD1541">
        <f>IF(LEN(TRIM(AC1541&amp;""))=0, "", VALUE(AC1541))</f>
        <v>3</v>
      </c>
      <c r="AE1541">
        <v>5</v>
      </c>
      <c r="AF1541">
        <f>IF(LEN(TRIM(AE1541&amp;""))=0, "", VALUE(AE1541))</f>
        <v>5</v>
      </c>
      <c r="AG1541">
        <v>0</v>
      </c>
      <c r="AH1541">
        <f>IF(
    OR(U1541&lt;0, W1541&lt;0, Y1541&lt;0, AA1541&lt;0),
        1,
        IF(LEN(TRIM(AG1541&amp;""))=0, "", AG1541)
)</f>
        <v>0</v>
      </c>
      <c r="AI1541" t="str">
        <f>IF(
    COUNT(Q1541,V1541,X1541,Z1541,AB1541)=0,
        "Not Usable",
    IF(
        COUNT(Q1541,V1541,X1541,Z1541,AB1541)&lt;5,
            "Incomplete",
            IF(
                MIN(Q1541,V1541,X1541,Z1541,AB1541)=0,
                    "Incomplete",
                    "Complete"
            )
    )
)</f>
        <v>Complete</v>
      </c>
    </row>
    <row r="1542" spans="1:35" x14ac:dyDescent="0.3">
      <c r="A1542">
        <v>24913</v>
      </c>
      <c r="B1542" s="6">
        <v>45089.180601851855</v>
      </c>
      <c r="C1542" s="3">
        <f>INT(B1542)</f>
        <v>45089</v>
      </c>
      <c r="D1542" s="2">
        <f>MOD(B1542,1)</f>
        <v>0.18060185185458977</v>
      </c>
      <c r="E1542">
        <v>25</v>
      </c>
      <c r="F1542" t="s">
        <v>4</v>
      </c>
      <c r="G1542" t="str">
        <f xml:space="preserve"> PROPER(TRIM(CLEAN(SUBSTITUTE(F1542,CHAR(160)," "))))</f>
        <v>South</v>
      </c>
      <c r="H1542" t="s">
        <v>17</v>
      </c>
      <c r="I1542" t="str">
        <f>PROPER(TRIM(CLEAN((SUBSTITUTE(H1542,"-"," ")))))</f>
        <v>Online</v>
      </c>
      <c r="J1542">
        <v>3689</v>
      </c>
      <c r="K1542" t="s">
        <v>10</v>
      </c>
      <c r="L1542" t="str">
        <f xml:space="preserve"> PROPER(TRIM(CLEAN(SUBSTITUTE(K1542,CHAR(160)," "))))</f>
        <v>Consumer</v>
      </c>
      <c r="M1542" t="s">
        <v>16</v>
      </c>
      <c r="N1542" t="str">
        <f xml:space="preserve"> PROPER(TRIM(CLEAN(SUBSTITUTE(M1542,CHAR(160)," "))))</f>
        <v>Grocery</v>
      </c>
      <c r="O1542" t="s">
        <v>29</v>
      </c>
      <c r="P1542" t="str">
        <f>IF(LEN(TRIM(Table1[[#This Row],[subcategory]]&amp;""))=0,"Unknown", PROPER(TRIM(Table1[[#This Row],[subcategory]])))</f>
        <v>Beverages</v>
      </c>
      <c r="Q1542">
        <v>37.479999999999997</v>
      </c>
      <c r="R1542" s="1">
        <f>IF(LEN(TRIM(Q1542&amp;""))=0, "", VALUE(SUBSTITUTE(Q1542,"$","")))</f>
        <v>37.479999999999997</v>
      </c>
      <c r="S1542">
        <v>3</v>
      </c>
      <c r="T1542">
        <f>IF(LEN(TRIM(S1542&amp;""))=0, "", VALUE(S1542))</f>
        <v>3</v>
      </c>
      <c r="U1542">
        <v>112.44</v>
      </c>
      <c r="V1542" s="1">
        <f>IF(LEN(TRIM(U1542&amp;""))=0, "", VALUE(SUBSTITUTE(U1542,"$","")))</f>
        <v>112.44</v>
      </c>
      <c r="X1542" s="1" t="str">
        <f>IF(LEN(TRIM(W1542&amp;""))=0, "", VALUE(SUBSTITUTE(W1542,"$","")))</f>
        <v/>
      </c>
      <c r="Z1542" s="1" t="str" cm="1">
        <f t="array" ref="Z1542">IF(
    LEN(TRIM(Y1542&amp;""))=0,
        IF(AND(ISNUMBER(net_sales_clean), ISNUMBER(profit_clean)),
            net_sales_clean - profit_clean,
            ""
        ),
    VALUE(SUBSTITUTE(Y1542,"$",""))
)</f>
        <v/>
      </c>
      <c r="AB1542" s="1" t="str" cm="1">
        <f t="array" ref="AB1542">IF(
    LEN(TRIM(AA1542&amp;""))=0,
        IF(AND(ISNUMBER(net_sales_clean), ISNUMBER(cost_clean)),
            net_sales_clean - cost_clean,
            ""
        ),
    VALUE(SUBSTITUTE(AA1542,"$",""))
)</f>
        <v/>
      </c>
      <c r="AC1542">
        <v>2</v>
      </c>
      <c r="AD1542">
        <f>IF(LEN(TRIM(AC1542&amp;""))=0, "", VALUE(AC1542))</f>
        <v>2</v>
      </c>
      <c r="AE1542">
        <v>3</v>
      </c>
      <c r="AF1542">
        <f>IF(LEN(TRIM(AE1542&amp;""))=0, "", VALUE(AE1542))</f>
        <v>3</v>
      </c>
      <c r="AG1542">
        <v>0</v>
      </c>
      <c r="AH1542">
        <f>IF(
    OR(U1542&lt;0, W1542&lt;0, Y1542&lt;0, AA1542&lt;0),
        1,
        IF(LEN(TRIM(AG1542&amp;""))=0, "", AG1542)
)</f>
        <v>0</v>
      </c>
      <c r="AI1542" t="str">
        <f>IF(
    COUNT(Q1542,V1542,X1542,Z1542,AB1542)=0,
        "Not Usable",
    IF(
        COUNT(Q1542,V1542,X1542,Z1542,AB1542)&lt;5,
            "Incomplete",
            IF(
                MIN(Q1542,V1542,X1542,Z1542,AB1542)=0,
                    "Incomplete",
                    "Complete"
            )
    )
)</f>
        <v>Incomplete</v>
      </c>
    </row>
    <row r="1543" spans="1:35" x14ac:dyDescent="0.3">
      <c r="A1543">
        <v>53160</v>
      </c>
      <c r="B1543" s="6">
        <v>45312.373807870368</v>
      </c>
      <c r="C1543" s="3">
        <f>INT(B1543)</f>
        <v>45312</v>
      </c>
      <c r="D1543" s="2">
        <f>MOD(B1543,1)</f>
        <v>0.37380787036818219</v>
      </c>
      <c r="E1543">
        <v>83</v>
      </c>
      <c r="F1543" t="s">
        <v>8</v>
      </c>
      <c r="G1543" t="str">
        <f xml:space="preserve"> PROPER(TRIM(CLEAN(SUBSTITUTE(F1543,CHAR(160)," "))))</f>
        <v>West</v>
      </c>
      <c r="H1543" t="s">
        <v>7</v>
      </c>
      <c r="I1543" t="str">
        <f>PROPER(TRIM(CLEAN((SUBSTITUTE(H1543,"-"," ")))))</f>
        <v>In Store</v>
      </c>
      <c r="J1543">
        <v>6973</v>
      </c>
      <c r="K1543" t="s">
        <v>2</v>
      </c>
      <c r="L1543" t="str">
        <f xml:space="preserve"> PROPER(TRIM(CLEAN(SUBSTITUTE(K1543,CHAR(160)," "))))</f>
        <v>Home Office</v>
      </c>
      <c r="M1543" t="s">
        <v>9</v>
      </c>
      <c r="N1543" t="str">
        <f xml:space="preserve"> PROPER(TRIM(CLEAN(SUBSTITUTE(M1543,CHAR(160)," "))))</f>
        <v>Home</v>
      </c>
      <c r="O1543" t="s">
        <v>36</v>
      </c>
      <c r="P1543" t="str">
        <f>IF(LEN(TRIM(Table1[[#This Row],[subcategory]]&amp;""))=0,"Unknown", PROPER(TRIM(Table1[[#This Row],[subcategory]])))</f>
        <v>Bedding</v>
      </c>
      <c r="Q1543">
        <v>73.239999999999995</v>
      </c>
      <c r="R1543" s="1">
        <f>IF(LEN(TRIM(Q1543&amp;""))=0, "", VALUE(SUBSTITUTE(Q1543,"$","")))</f>
        <v>73.239999999999995</v>
      </c>
      <c r="S1543">
        <v>3</v>
      </c>
      <c r="T1543">
        <f>IF(LEN(TRIM(S1543&amp;""))=0, "", VALUE(S1543))</f>
        <v>3</v>
      </c>
      <c r="U1543">
        <v>-219.719999999999</v>
      </c>
      <c r="V1543" s="1">
        <f>IF(LEN(TRIM(U1543&amp;""))=0, "", VALUE(SUBSTITUTE(U1543,"$","")))</f>
        <v>-219.719999999999</v>
      </c>
      <c r="W1543" s="1">
        <v>-192.69443999999999</v>
      </c>
      <c r="X1543" s="1">
        <f>IF(LEN(TRIM(W1543&amp;""))=0, "", VALUE(SUBSTITUTE(W1543,"$","")))</f>
        <v>-192.69443999999999</v>
      </c>
      <c r="Y1543">
        <v>-123.831857909387</v>
      </c>
      <c r="Z1543" s="1" cm="1">
        <f t="array" ref="Z1543">IF(
    LEN(TRIM(Y1543&amp;""))=0,
        IF(AND(ISNUMBER(net_sales_clean), ISNUMBER(profit_clean)),
            net_sales_clean - profit_clean,
            ""
        ),
    VALUE(SUBSTITUTE(Y1543,"$",""))
)</f>
        <v>-123.831857909387</v>
      </c>
      <c r="AA1543">
        <v>-68.862582090611994</v>
      </c>
      <c r="AB1543" s="1" cm="1">
        <f t="array" ref="AB1543">IF(
    LEN(TRIM(AA1543&amp;""))=0,
        IF(AND(ISNUMBER(net_sales_clean), ISNUMBER(cost_clean)),
            net_sales_clean - cost_clean,
            ""
        ),
    VALUE(SUBSTITUTE(AA1543,"$",""))
)</f>
        <v>-68.862582090611994</v>
      </c>
      <c r="AC1543">
        <v>0</v>
      </c>
      <c r="AD1543">
        <f>IF(LEN(TRIM(AC1543&amp;""))=0, "", VALUE(AC1543))</f>
        <v>0</v>
      </c>
      <c r="AE1543">
        <v>3</v>
      </c>
      <c r="AF1543">
        <f>IF(LEN(TRIM(AE1543&amp;""))=0, "", VALUE(AE1543))</f>
        <v>3</v>
      </c>
      <c r="AG1543">
        <v>0</v>
      </c>
      <c r="AH1543">
        <f>IF(
    OR(U1543&lt;0, W1543&lt;0, Y1543&lt;0, AA1543&lt;0),
        1,
        IF(LEN(TRIM(AG1543&amp;""))=0, "", AG1543)
)</f>
        <v>1</v>
      </c>
      <c r="AI1543" t="str">
        <f>IF(
    COUNT(Q1543,V1543,X1543,Z1543,AB1543)=0,
        "Not Usable",
    IF(
        COUNT(Q1543,V1543,X1543,Z1543,AB1543)&lt;5,
            "Incomplete",
            IF(
                MIN(Q1543,V1543,X1543,Z1543,AB1543)=0,
                    "Incomplete",
                    "Complete"
            )
    )
)</f>
        <v>Complete</v>
      </c>
    </row>
    <row r="1544" spans="1:35" x14ac:dyDescent="0.3">
      <c r="A1544">
        <v>35601</v>
      </c>
      <c r="B1544" s="6">
        <v>45825.928159722222</v>
      </c>
      <c r="C1544" s="3">
        <f>INT(B1544)</f>
        <v>45825</v>
      </c>
      <c r="D1544" s="2">
        <f>MOD(B1544,1)</f>
        <v>0.92815972222160781</v>
      </c>
      <c r="E1544">
        <v>4</v>
      </c>
      <c r="F1544" t="s">
        <v>15</v>
      </c>
      <c r="G1544" t="str">
        <f xml:space="preserve"> PROPER(TRIM(CLEAN(SUBSTITUTE(F1544,CHAR(160)," "))))</f>
        <v>West</v>
      </c>
      <c r="H1544" t="s">
        <v>27</v>
      </c>
      <c r="I1544" t="str">
        <f>PROPER(TRIM(CLEAN((SUBSTITUTE(H1544,"-"," ")))))</f>
        <v>In Store</v>
      </c>
      <c r="J1544">
        <v>17505</v>
      </c>
      <c r="K1544" t="s">
        <v>6</v>
      </c>
      <c r="L1544" t="str">
        <f xml:space="preserve"> PROPER(TRIM(CLEAN(SUBSTITUTE(K1544,CHAR(160)," "))))</f>
        <v>Corporate</v>
      </c>
      <c r="M1544" t="s">
        <v>19</v>
      </c>
      <c r="N1544" t="str">
        <f xml:space="preserve"> PROPER(TRIM(CLEAN(SUBSTITUTE(M1544,CHAR(160)," "))))</f>
        <v>Apparel</v>
      </c>
      <c r="O1544" t="s">
        <v>18</v>
      </c>
      <c r="P1544" t="str">
        <f>IF(LEN(TRIM(Table1[[#This Row],[subcategory]]&amp;""))=0,"Unknown", PROPER(TRIM(Table1[[#This Row],[subcategory]])))</f>
        <v>Men</v>
      </c>
      <c r="Q1544">
        <v>62.46</v>
      </c>
      <c r="R1544" s="1">
        <f>IF(LEN(TRIM(Q1544&amp;""))=0, "", VALUE(SUBSTITUTE(Q1544,"$","")))</f>
        <v>62.46</v>
      </c>
      <c r="S1544">
        <v>1</v>
      </c>
      <c r="T1544">
        <f>IF(LEN(TRIM(S1544&amp;""))=0, "", VALUE(S1544))</f>
        <v>1</v>
      </c>
      <c r="U1544">
        <v>62.46</v>
      </c>
      <c r="V1544" s="1">
        <f>IF(LEN(TRIM(U1544&amp;""))=0, "", VALUE(SUBSTITUTE(U1544,"$","")))</f>
        <v>62.46</v>
      </c>
      <c r="W1544" s="1">
        <v>47.906820000000003</v>
      </c>
      <c r="X1544" s="1">
        <f>IF(LEN(TRIM(W1544&amp;""))=0, "", VALUE(SUBSTITUTE(W1544,"$","")))</f>
        <v>47.906820000000003</v>
      </c>
      <c r="Y1544" s="5" t="s">
        <v>6118</v>
      </c>
      <c r="Z1544" s="4" cm="1">
        <f t="array" ref="Z1544">IF(
    LEN(TRIM(Y1544&amp;""))=0,
        IF(AND(ISNUMBER(net_sales_clean), ISNUMBER(profit_clean)),
            net_sales_clean - profit_clean,
            ""
        ),
    VALUE(SUBSTITUTE(Y1544,"$",""))
)</f>
        <v>33.330498405228397</v>
      </c>
      <c r="AA1544" s="5" t="s">
        <v>6117</v>
      </c>
      <c r="AB1544" s="4" cm="1">
        <f t="array" ref="AB1544">IF(
    LEN(TRIM(AA1544&amp;""))=0,
        IF(AND(ISNUMBER(net_sales_clean), ISNUMBER(cost_clean)),
            net_sales_clean - cost_clean,
            ""
        ),
    VALUE(SUBSTITUTE(AA1544,"$",""))
)</f>
        <v>14.5763215947715</v>
      </c>
      <c r="AC1544">
        <v>4</v>
      </c>
      <c r="AD1544">
        <f>IF(LEN(TRIM(AC1544&amp;""))=0, "", VALUE(AC1544))</f>
        <v>4</v>
      </c>
      <c r="AE1544">
        <v>2</v>
      </c>
      <c r="AF1544">
        <f>IF(LEN(TRIM(AE1544&amp;""))=0, "", VALUE(AE1544))</f>
        <v>2</v>
      </c>
      <c r="AG1544">
        <v>0</v>
      </c>
      <c r="AH1544">
        <f>IF(
    OR(U1544&lt;0, W1544&lt;0, Y1544&lt;0, AA1544&lt;0),
        1,
        IF(LEN(TRIM(AG1544&amp;""))=0, "", AG1544)
)</f>
        <v>0</v>
      </c>
      <c r="AI1544" t="str">
        <f>IF(
    COUNT(Q1544,V1544,X1544,Z1544,AB1544)=0,
        "Not Usable",
    IF(
        COUNT(Q1544,V1544,X1544,Z1544,AB1544)&lt;5,
            "Incomplete",
            IF(
                MIN(Q1544,V1544,X1544,Z1544,AB1544)=0,
                    "Incomplete",
                    "Complete"
            )
    )
)</f>
        <v>Complete</v>
      </c>
    </row>
    <row r="1545" spans="1:35" x14ac:dyDescent="0.3">
      <c r="A1545">
        <v>18235</v>
      </c>
      <c r="B1545" s="6">
        <v>45517.324108796296</v>
      </c>
      <c r="C1545" s="3">
        <f>INT(B1545)</f>
        <v>45517</v>
      </c>
      <c r="D1545" s="2">
        <f>MOD(B1545,1)</f>
        <v>0.32410879629605915</v>
      </c>
      <c r="E1545">
        <v>13</v>
      </c>
      <c r="F1545" t="s">
        <v>13</v>
      </c>
      <c r="G1545" t="str">
        <f xml:space="preserve"> PROPER(TRIM(CLEAN(SUBSTITUTE(F1545,CHAR(160)," "))))</f>
        <v>Northeast</v>
      </c>
      <c r="H1545" t="s">
        <v>3</v>
      </c>
      <c r="I1545" t="str">
        <f>PROPER(TRIM(CLEAN((SUBSTITUTE(H1545,"-"," ")))))</f>
        <v>Phone</v>
      </c>
      <c r="J1545">
        <v>8816</v>
      </c>
      <c r="K1545" t="s">
        <v>6</v>
      </c>
      <c r="L1545" t="str">
        <f xml:space="preserve"> PROPER(TRIM(CLEAN(SUBSTITUTE(K1545,CHAR(160)," "))))</f>
        <v>Corporate</v>
      </c>
      <c r="M1545" t="s">
        <v>23</v>
      </c>
      <c r="N1545" t="str">
        <f xml:space="preserve"> PROPER(TRIM(CLEAN(SUBSTITUTE(M1545,CHAR(160)," "))))</f>
        <v>Electronics</v>
      </c>
      <c r="O1545" t="s">
        <v>25</v>
      </c>
      <c r="P1545" t="str">
        <f>IF(LEN(TRIM(Table1[[#This Row],[subcategory]]&amp;""))=0,"Unknown", PROPER(TRIM(Table1[[#This Row],[subcategory]])))</f>
        <v>Laptops</v>
      </c>
      <c r="Q1545">
        <v>74.760000000000005</v>
      </c>
      <c r="R1545" s="1">
        <f>IF(LEN(TRIM(Q1545&amp;""))=0, "", VALUE(SUBSTITUTE(Q1545,"$","")))</f>
        <v>74.760000000000005</v>
      </c>
      <c r="S1545">
        <v>0</v>
      </c>
      <c r="T1545">
        <f>IF(LEN(TRIM(S1545&amp;""))=0, "", VALUE(S1545))</f>
        <v>0</v>
      </c>
      <c r="U1545">
        <v>0</v>
      </c>
      <c r="V1545" s="1">
        <f>IF(LEN(TRIM(U1545&amp;""))=0, "", VALUE(SUBSTITUTE(U1545,"$","")))</f>
        <v>0</v>
      </c>
      <c r="W1545" s="1">
        <v>0</v>
      </c>
      <c r="X1545" s="1">
        <f>IF(LEN(TRIM(W1545&amp;""))=0, "", VALUE(SUBSTITUTE(W1545,"$","")))</f>
        <v>0</v>
      </c>
      <c r="Y1545">
        <v>0</v>
      </c>
      <c r="Z1545" s="1" cm="1">
        <f t="array" ref="Z1545">IF(
    LEN(TRIM(Y1545&amp;""))=0,
        IF(AND(ISNUMBER(net_sales_clean), ISNUMBER(profit_clean)),
            net_sales_clean - profit_clean,
            ""
        ),
    VALUE(SUBSTITUTE(Y1545,"$",""))
)</f>
        <v>0</v>
      </c>
      <c r="AA1545">
        <v>0</v>
      </c>
      <c r="AB1545" s="1" cm="1">
        <f t="array" ref="AB1545">IF(
    LEN(TRIM(AA1545&amp;""))=0,
        IF(AND(ISNUMBER(net_sales_clean), ISNUMBER(cost_clean)),
            net_sales_clean - cost_clean,
            ""
        ),
    VALUE(SUBSTITUTE(AA1545,"$",""))
)</f>
        <v>0</v>
      </c>
      <c r="AC1545">
        <v>9</v>
      </c>
      <c r="AD1545">
        <f>IF(LEN(TRIM(AC1545&amp;""))=0, "", VALUE(AC1545))</f>
        <v>9</v>
      </c>
      <c r="AE1545">
        <v>3</v>
      </c>
      <c r="AF1545">
        <f>IF(LEN(TRIM(AE1545&amp;""))=0, "", VALUE(AE1545))</f>
        <v>3</v>
      </c>
      <c r="AG1545">
        <v>0</v>
      </c>
      <c r="AH1545">
        <f>IF(
    OR(U1545&lt;0, W1545&lt;0, Y1545&lt;0, AA1545&lt;0),
        1,
        IF(LEN(TRIM(AG1545&amp;""))=0, "", AG1545)
)</f>
        <v>0</v>
      </c>
      <c r="AI1545" t="str">
        <f>IF(
    COUNT(Q1545,V1545,X1545,Z1545,AB1545)=0,
        "Not Usable",
    IF(
        COUNT(Q1545,V1545,X1545,Z1545,AB1545)&lt;5,
            "Incomplete",
            IF(
                MIN(Q1545,V1545,X1545,Z1545,AB1545)=0,
                    "Incomplete",
                    "Complete"
            )
    )
)</f>
        <v>Incomplete</v>
      </c>
    </row>
    <row r="1546" spans="1:35" x14ac:dyDescent="0.3">
      <c r="A1546">
        <v>50104</v>
      </c>
      <c r="B1546" s="6">
        <v>45045.115324074075</v>
      </c>
      <c r="C1546" s="3">
        <f>INT(B1546)</f>
        <v>45045</v>
      </c>
      <c r="D1546" s="2">
        <f>MOD(B1546,1)</f>
        <v>0.11532407407503342</v>
      </c>
      <c r="E1546">
        <v>72</v>
      </c>
      <c r="F1546" t="s">
        <v>33</v>
      </c>
      <c r="G1546" t="str">
        <f xml:space="preserve"> PROPER(TRIM(CLEAN(SUBSTITUTE(F1546,CHAR(160)," "))))</f>
        <v>South</v>
      </c>
      <c r="H1546" t="s">
        <v>30</v>
      </c>
      <c r="I1546" t="str">
        <f>PROPER(TRIM(CLEAN((SUBSTITUTE(H1546,"-"," ")))))</f>
        <v>Mobile App</v>
      </c>
      <c r="J1546">
        <v>5342</v>
      </c>
      <c r="K1546" t="s">
        <v>14</v>
      </c>
      <c r="L1546" t="str">
        <f xml:space="preserve"> PROPER(TRIM(CLEAN(SUBSTITUTE(K1546,CHAR(160)," "))))</f>
        <v>Consumer</v>
      </c>
      <c r="M1546" t="s">
        <v>19</v>
      </c>
      <c r="N1546" t="str">
        <f xml:space="preserve"> PROPER(TRIM(CLEAN(SUBSTITUTE(M1546,CHAR(160)," "))))</f>
        <v>Apparel</v>
      </c>
      <c r="O1546" t="s">
        <v>20</v>
      </c>
      <c r="P1546" t="str">
        <f>IF(LEN(TRIM(Table1[[#This Row],[subcategory]]&amp;""))=0,"Unknown", PROPER(TRIM(Table1[[#This Row],[subcategory]])))</f>
        <v>Women</v>
      </c>
      <c r="Q1546">
        <v>88.26</v>
      </c>
      <c r="R1546" s="1">
        <f>IF(LEN(TRIM(Q1546&amp;""))=0, "", VALUE(SUBSTITUTE(Q1546,"$","")))</f>
        <v>88.26</v>
      </c>
      <c r="S1546">
        <v>5</v>
      </c>
      <c r="T1546">
        <f>IF(LEN(TRIM(S1546&amp;""))=0, "", VALUE(S1546))</f>
        <v>5</v>
      </c>
      <c r="U1546">
        <v>441.3</v>
      </c>
      <c r="V1546" s="1">
        <f>IF(LEN(TRIM(U1546&amp;""))=0, "", VALUE(SUBSTITUTE(U1546,"$","")))</f>
        <v>441.3</v>
      </c>
      <c r="W1546" s="1">
        <v>398.93520000000001</v>
      </c>
      <c r="X1546" s="1">
        <f>IF(LEN(TRIM(W1546&amp;""))=0, "", VALUE(SUBSTITUTE(W1546,"$","")))</f>
        <v>398.93520000000001</v>
      </c>
      <c r="Y1546" s="5" t="s">
        <v>6116</v>
      </c>
      <c r="Z1546" s="4" cm="1">
        <f t="array" ref="Z1546">IF(
    LEN(TRIM(Y1546&amp;""))=0,
        IF(AND(ISNUMBER(net_sales_clean), ISNUMBER(profit_clean)),
            net_sales_clean - profit_clean,
            ""
        ),
    VALUE(SUBSTITUTE(Y1546,"$",""))
)</f>
        <v>303.89410190034903</v>
      </c>
      <c r="AA1546" s="5" t="s">
        <v>6115</v>
      </c>
      <c r="AB1546" s="4" cm="1">
        <f t="array" ref="AB1546">IF(
    LEN(TRIM(AA1546&amp;""))=0,
        IF(AND(ISNUMBER(net_sales_clean), ISNUMBER(cost_clean)),
            net_sales_clean - cost_clean,
            ""
        ),
    VALUE(SUBSTITUTE(AA1546,"$",""))
)</f>
        <v>95.041098099650398</v>
      </c>
      <c r="AC1546">
        <v>3</v>
      </c>
      <c r="AD1546">
        <f>IF(LEN(TRIM(AC1546&amp;""))=0, "", VALUE(AC1546))</f>
        <v>3</v>
      </c>
      <c r="AE1546">
        <v>1</v>
      </c>
      <c r="AF1546">
        <f>IF(LEN(TRIM(AE1546&amp;""))=0, "", VALUE(AE1546))</f>
        <v>1</v>
      </c>
      <c r="AG1546">
        <v>0</v>
      </c>
      <c r="AH1546">
        <f>IF(
    OR(U1546&lt;0, W1546&lt;0, Y1546&lt;0, AA1546&lt;0),
        1,
        IF(LEN(TRIM(AG1546&amp;""))=0, "", AG1546)
)</f>
        <v>0</v>
      </c>
      <c r="AI1546" t="str">
        <f>IF(
    COUNT(Q1546,V1546,X1546,Z1546,AB1546)=0,
        "Not Usable",
    IF(
        COUNT(Q1546,V1546,X1546,Z1546,AB1546)&lt;5,
            "Incomplete",
            IF(
                MIN(Q1546,V1546,X1546,Z1546,AB1546)=0,
                    "Incomplete",
                    "Complete"
            )
    )
)</f>
        <v>Complete</v>
      </c>
    </row>
    <row r="1547" spans="1:35" x14ac:dyDescent="0.3">
      <c r="A1547">
        <v>13819</v>
      </c>
      <c r="B1547" s="6">
        <v>45316.295405092591</v>
      </c>
      <c r="C1547" s="3">
        <f>INT(B1547)</f>
        <v>45316</v>
      </c>
      <c r="D1547" s="2">
        <f>MOD(B1547,1)</f>
        <v>0.29540509259095415</v>
      </c>
      <c r="E1547">
        <v>35</v>
      </c>
      <c r="F1547" t="s">
        <v>15</v>
      </c>
      <c r="G1547" t="str">
        <f xml:space="preserve"> PROPER(TRIM(CLEAN(SUBSTITUTE(F1547,CHAR(160)," "))))</f>
        <v>West</v>
      </c>
      <c r="H1547" t="s">
        <v>17</v>
      </c>
      <c r="I1547" t="str">
        <f>PROPER(TRIM(CLEAN((SUBSTITUTE(H1547,"-"," ")))))</f>
        <v>Online</v>
      </c>
      <c r="J1547">
        <v>14441</v>
      </c>
      <c r="K1547" t="s">
        <v>2</v>
      </c>
      <c r="L1547" t="str">
        <f xml:space="preserve"> PROPER(TRIM(CLEAN(SUBSTITUTE(K1547,CHAR(160)," "))))</f>
        <v>Home Office</v>
      </c>
      <c r="M1547" t="s">
        <v>23</v>
      </c>
      <c r="N1547" t="str">
        <f xml:space="preserve"> PROPER(TRIM(CLEAN(SUBSTITUTE(M1547,CHAR(160)," "))))</f>
        <v>Electronics</v>
      </c>
      <c r="O1547" t="s">
        <v>25</v>
      </c>
      <c r="P1547" t="str">
        <f>IF(LEN(TRIM(Table1[[#This Row],[subcategory]]&amp;""))=0,"Unknown", PROPER(TRIM(Table1[[#This Row],[subcategory]])))</f>
        <v>Laptops</v>
      </c>
      <c r="Q1547">
        <v>315.32</v>
      </c>
      <c r="R1547" s="1">
        <f>IF(LEN(TRIM(Q1547&amp;""))=0, "", VALUE(SUBSTITUTE(Q1547,"$","")))</f>
        <v>315.32</v>
      </c>
      <c r="S1547">
        <v>1</v>
      </c>
      <c r="T1547">
        <f>IF(LEN(TRIM(S1547&amp;""))=0, "", VALUE(S1547))</f>
        <v>1</v>
      </c>
      <c r="U1547">
        <v>315.32</v>
      </c>
      <c r="V1547" s="1">
        <f>IF(LEN(TRIM(U1547&amp;""))=0, "", VALUE(SUBSTITUTE(U1547,"$","")))</f>
        <v>315.32</v>
      </c>
      <c r="W1547" s="1">
        <v>251.31003999999999</v>
      </c>
      <c r="X1547" s="1">
        <f>IF(LEN(TRIM(W1547&amp;""))=0, "", VALUE(SUBSTITUTE(W1547,"$","")))</f>
        <v>251.31003999999999</v>
      </c>
      <c r="Y1547" s="5" t="s">
        <v>6114</v>
      </c>
      <c r="Z1547" s="4" cm="1">
        <f t="array" ref="Z1547">IF(
    LEN(TRIM(Y1547&amp;""))=0,
        IF(AND(ISNUMBER(net_sales_clean), ISNUMBER(profit_clean)),
            net_sales_clean - profit_clean,
            ""
        ),
    VALUE(SUBSTITUTE(Y1547,"$",""))
)</f>
        <v>194.86391485049501</v>
      </c>
      <c r="AA1547" s="5" t="s">
        <v>6113</v>
      </c>
      <c r="AB1547" s="4" cm="1">
        <f t="array" ref="AB1547">IF(
    LEN(TRIM(AA1547&amp;""))=0,
        IF(AND(ISNUMBER(net_sales_clean), ISNUMBER(cost_clean)),
            net_sales_clean - cost_clean,
            ""
        ),
    VALUE(SUBSTITUTE(AA1547,"$",""))
)</f>
        <v>56.446125149504297</v>
      </c>
      <c r="AC1547">
        <v>7</v>
      </c>
      <c r="AD1547">
        <f>IF(LEN(TRIM(AC1547&amp;""))=0, "", VALUE(AC1547))</f>
        <v>7</v>
      </c>
      <c r="AE1547">
        <v>5</v>
      </c>
      <c r="AF1547">
        <f>IF(LEN(TRIM(AE1547&amp;""))=0, "", VALUE(AE1547))</f>
        <v>5</v>
      </c>
      <c r="AG1547">
        <v>0</v>
      </c>
      <c r="AH1547">
        <f>IF(
    OR(U1547&lt;0, W1547&lt;0, Y1547&lt;0, AA1547&lt;0),
        1,
        IF(LEN(TRIM(AG1547&amp;""))=0, "", AG1547)
)</f>
        <v>0</v>
      </c>
      <c r="AI1547" t="str">
        <f>IF(
    COUNT(Q1547,V1547,X1547,Z1547,AB1547)=0,
        "Not Usable",
    IF(
        COUNT(Q1547,V1547,X1547,Z1547,AB1547)&lt;5,
            "Incomplete",
            IF(
                MIN(Q1547,V1547,X1547,Z1547,AB1547)=0,
                    "Incomplete",
                    "Complete"
            )
    )
)</f>
        <v>Complete</v>
      </c>
    </row>
    <row r="1548" spans="1:35" x14ac:dyDescent="0.3">
      <c r="A1548">
        <v>41097</v>
      </c>
      <c r="B1548" s="6">
        <v>44995.538888888892</v>
      </c>
      <c r="C1548" s="3">
        <f>INT(B1548)</f>
        <v>44995</v>
      </c>
      <c r="D1548" s="2">
        <f>MOD(B1548,1)</f>
        <v>0.53888888889196096</v>
      </c>
      <c r="E1548">
        <v>77</v>
      </c>
      <c r="F1548" t="s">
        <v>4</v>
      </c>
      <c r="G1548" t="str">
        <f xml:space="preserve"> PROPER(TRIM(CLEAN(SUBSTITUTE(F1548,CHAR(160)," "))))</f>
        <v>South</v>
      </c>
      <c r="H1548" t="s">
        <v>11</v>
      </c>
      <c r="I1548" t="str">
        <f>PROPER(TRIM(CLEAN((SUBSTITUTE(H1548,"-"," ")))))</f>
        <v>Online</v>
      </c>
      <c r="J1548">
        <v>29217</v>
      </c>
      <c r="K1548" t="s">
        <v>14</v>
      </c>
      <c r="L1548" t="str">
        <f xml:space="preserve"> PROPER(TRIM(CLEAN(SUBSTITUTE(K1548,CHAR(160)," "))))</f>
        <v>Consumer</v>
      </c>
      <c r="M1548" t="s">
        <v>16</v>
      </c>
      <c r="N1548" t="str">
        <f xml:space="preserve"> PROPER(TRIM(CLEAN(SUBSTITUTE(M1548,CHAR(160)," "))))</f>
        <v>Grocery</v>
      </c>
      <c r="O1548" t="s">
        <v>29</v>
      </c>
      <c r="P1548" t="str">
        <f>IF(LEN(TRIM(Table1[[#This Row],[subcategory]]&amp;""))=0,"Unknown", PROPER(TRIM(Table1[[#This Row],[subcategory]])))</f>
        <v>Beverages</v>
      </c>
      <c r="R1548" s="1" t="str">
        <f>IF(LEN(TRIM(Q1548&amp;""))=0, "", VALUE(SUBSTITUTE(Q1548,"$","")))</f>
        <v/>
      </c>
      <c r="S1548">
        <v>7</v>
      </c>
      <c r="T1548">
        <f>IF(LEN(TRIM(S1548&amp;""))=0, "", VALUE(S1548))</f>
        <v>7</v>
      </c>
      <c r="V1548" s="1" t="str">
        <f>IF(LEN(TRIM(U1548&amp;""))=0, "", VALUE(SUBSTITUTE(U1548,"$","")))</f>
        <v/>
      </c>
      <c r="X1548" s="1" t="str">
        <f>IF(LEN(TRIM(W1548&amp;""))=0, "", VALUE(SUBSTITUTE(W1548,"$","")))</f>
        <v/>
      </c>
      <c r="Z1548" s="1" t="str" cm="1">
        <f t="array" ref="Z1548">IF(
    LEN(TRIM(Y1548&amp;""))=0,
        IF(AND(ISNUMBER(net_sales_clean), ISNUMBER(profit_clean)),
            net_sales_clean - profit_clean,
            ""
        ),
    VALUE(SUBSTITUTE(Y1548,"$",""))
)</f>
        <v/>
      </c>
      <c r="AB1548" s="1" t="str" cm="1">
        <f t="array" ref="AB1548">IF(
    LEN(TRIM(AA1548&amp;""))=0,
        IF(AND(ISNUMBER(net_sales_clean), ISNUMBER(cost_clean)),
            net_sales_clean - cost_clean,
            ""
        ),
    VALUE(SUBSTITUTE(AA1548,"$",""))
)</f>
        <v/>
      </c>
      <c r="AC1548">
        <v>4</v>
      </c>
      <c r="AD1548">
        <f>IF(LEN(TRIM(AC1548&amp;""))=0, "", VALUE(AC1548))</f>
        <v>4</v>
      </c>
      <c r="AE1548">
        <v>4</v>
      </c>
      <c r="AF1548">
        <f>IF(LEN(TRIM(AE1548&amp;""))=0, "", VALUE(AE1548))</f>
        <v>4</v>
      </c>
      <c r="AG1548">
        <v>1</v>
      </c>
      <c r="AH1548">
        <f>IF(
    OR(U1548&lt;0, W1548&lt;0, Y1548&lt;0, AA1548&lt;0),
        1,
        IF(LEN(TRIM(AG1548&amp;""))=0, "", AG1548)
)</f>
        <v>1</v>
      </c>
      <c r="AI1548" t="str">
        <f>IF(
    COUNT(Q1548,V1548,X1548,Z1548,AB1548)=0,
        "Not Usable",
    IF(
        COUNT(Q1548,V1548,X1548,Z1548,AB1548)&lt;5,
            "Incomplete",
            IF(
                MIN(Q1548,V1548,X1548,Z1548,AB1548)=0,
                    "Incomplete",
                    "Complete"
            )
    )
)</f>
        <v>Not Usable</v>
      </c>
    </row>
    <row r="1549" spans="1:35" x14ac:dyDescent="0.3">
      <c r="A1549">
        <v>54529</v>
      </c>
      <c r="B1549" s="6">
        <v>45327.870798611111</v>
      </c>
      <c r="C1549" s="3">
        <f>INT(B1549)</f>
        <v>45327</v>
      </c>
      <c r="D1549" s="2">
        <f>MOD(B1549,1)</f>
        <v>0.87079861111124046</v>
      </c>
      <c r="E1549">
        <v>3</v>
      </c>
      <c r="F1549" t="s">
        <v>15</v>
      </c>
      <c r="G1549" t="str">
        <f xml:space="preserve"> PROPER(TRIM(CLEAN(SUBSTITUTE(F1549,CHAR(160)," "))))</f>
        <v>West</v>
      </c>
      <c r="H1549" t="s">
        <v>7</v>
      </c>
      <c r="I1549" t="str">
        <f>PROPER(TRIM(CLEAN((SUBSTITUTE(H1549,"-"," ")))))</f>
        <v>In Store</v>
      </c>
      <c r="J1549">
        <v>16653</v>
      </c>
      <c r="K1549" t="s">
        <v>6</v>
      </c>
      <c r="L1549" t="str">
        <f xml:space="preserve"> PROPER(TRIM(CLEAN(SUBSTITUTE(K1549,CHAR(160)," "))))</f>
        <v>Corporate</v>
      </c>
      <c r="M1549" t="s">
        <v>16</v>
      </c>
      <c r="N1549" t="str">
        <f xml:space="preserve"> PROPER(TRIM(CLEAN(SUBSTITUTE(M1549,CHAR(160)," "))))</f>
        <v>Grocery</v>
      </c>
      <c r="O1549" t="s">
        <v>24</v>
      </c>
      <c r="P1549" t="str">
        <f>IF(LEN(TRIM(Table1[[#This Row],[subcategory]]&amp;""))=0,"Unknown", PROPER(TRIM(Table1[[#This Row],[subcategory]])))</f>
        <v>Snacks</v>
      </c>
      <c r="Q1549">
        <v>21</v>
      </c>
      <c r="R1549" s="1">
        <f>IF(LEN(TRIM(Q1549&amp;""))=0, "", VALUE(SUBSTITUTE(Q1549,"$","")))</f>
        <v>21</v>
      </c>
      <c r="S1549">
        <v>3</v>
      </c>
      <c r="T1549">
        <f>IF(LEN(TRIM(S1549&amp;""))=0, "", VALUE(S1549))</f>
        <v>3</v>
      </c>
      <c r="U1549">
        <v>63</v>
      </c>
      <c r="V1549" s="1">
        <f>IF(LEN(TRIM(U1549&amp;""))=0, "", VALUE(SUBSTITUTE(U1549,"$","")))</f>
        <v>63</v>
      </c>
      <c r="W1549" s="1">
        <v>47.25</v>
      </c>
      <c r="X1549" s="1">
        <f>IF(LEN(TRIM(W1549&amp;""))=0, "", VALUE(SUBSTITUTE(W1549,"$","")))</f>
        <v>47.25</v>
      </c>
      <c r="Z1549" s="1" t="str" cm="1">
        <f t="array" ref="Z1549">IF(
    LEN(TRIM(Y1549&amp;""))=0,
        IF(AND(ISNUMBER(net_sales_clean), ISNUMBER(profit_clean)),
            net_sales_clean - profit_clean,
            ""
        ),
    VALUE(SUBSTITUTE(Y1549,"$",""))
)</f>
        <v/>
      </c>
      <c r="AB1549" s="1" t="str" cm="1">
        <f t="array" ref="AB1549">IF(
    LEN(TRIM(AA1549&amp;""))=0,
        IF(AND(ISNUMBER(net_sales_clean), ISNUMBER(cost_clean)),
            net_sales_clean - cost_clean,
            ""
        ),
    VALUE(SUBSTITUTE(AA1549,"$",""))
)</f>
        <v/>
      </c>
      <c r="AC1549">
        <v>9</v>
      </c>
      <c r="AD1549">
        <f>IF(LEN(TRIM(AC1549&amp;""))=0, "", VALUE(AC1549))</f>
        <v>9</v>
      </c>
      <c r="AE1549">
        <v>1</v>
      </c>
      <c r="AF1549">
        <f>IF(LEN(TRIM(AE1549&amp;""))=0, "", VALUE(AE1549))</f>
        <v>1</v>
      </c>
      <c r="AG1549">
        <v>0</v>
      </c>
      <c r="AH1549">
        <f>IF(
    OR(U1549&lt;0, W1549&lt;0, Y1549&lt;0, AA1549&lt;0),
        1,
        IF(LEN(TRIM(AG1549&amp;""))=0, "", AG1549)
)</f>
        <v>0</v>
      </c>
      <c r="AI1549" t="str">
        <f>IF(
    COUNT(Q1549,V1549,X1549,Z1549,AB1549)=0,
        "Not Usable",
    IF(
        COUNT(Q1549,V1549,X1549,Z1549,AB1549)&lt;5,
            "Incomplete",
            IF(
                MIN(Q1549,V1549,X1549,Z1549,AB1549)=0,
                    "Incomplete",
                    "Complete"
            )
    )
)</f>
        <v>Incomplete</v>
      </c>
    </row>
    <row r="1550" spans="1:35" x14ac:dyDescent="0.3">
      <c r="A1550">
        <v>15198</v>
      </c>
      <c r="B1550" s="6">
        <v>45437.361157407409</v>
      </c>
      <c r="C1550" s="3">
        <f>INT(B1550)</f>
        <v>45437</v>
      </c>
      <c r="D1550" s="2">
        <f>MOD(B1550,1)</f>
        <v>0.36115740740933688</v>
      </c>
      <c r="E1550">
        <v>71</v>
      </c>
      <c r="F1550" t="s">
        <v>15</v>
      </c>
      <c r="G1550" t="str">
        <f xml:space="preserve"> PROPER(TRIM(CLEAN(SUBSTITUTE(F1550,CHAR(160)," "))))</f>
        <v>West</v>
      </c>
      <c r="H1550" t="s">
        <v>30</v>
      </c>
      <c r="I1550" t="str">
        <f>PROPER(TRIM(CLEAN((SUBSTITUTE(H1550,"-"," ")))))</f>
        <v>Mobile App</v>
      </c>
      <c r="J1550">
        <v>3101</v>
      </c>
      <c r="K1550" t="s">
        <v>14</v>
      </c>
      <c r="L1550" t="str">
        <f xml:space="preserve"> PROPER(TRIM(CLEAN(SUBSTITUTE(K1550,CHAR(160)," "))))</f>
        <v>Consumer</v>
      </c>
      <c r="M1550" t="s">
        <v>16</v>
      </c>
      <c r="N1550" t="str">
        <f xml:space="preserve"> PROPER(TRIM(CLEAN(SUBSTITUTE(M1550,CHAR(160)," "))))</f>
        <v>Grocery</v>
      </c>
      <c r="O1550" t="s">
        <v>24</v>
      </c>
      <c r="P1550" t="str">
        <f>IF(LEN(TRIM(Table1[[#This Row],[subcategory]]&amp;""))=0,"Unknown", PROPER(TRIM(Table1[[#This Row],[subcategory]])))</f>
        <v>Snacks</v>
      </c>
      <c r="Q1550">
        <v>73.53</v>
      </c>
      <c r="R1550" s="1">
        <f>IF(LEN(TRIM(Q1550&amp;""))=0, "", VALUE(SUBSTITUTE(Q1550,"$","")))</f>
        <v>73.53</v>
      </c>
      <c r="S1550">
        <v>2</v>
      </c>
      <c r="T1550">
        <f>IF(LEN(TRIM(S1550&amp;""))=0, "", VALUE(S1550))</f>
        <v>2</v>
      </c>
      <c r="U1550">
        <v>147.06</v>
      </c>
      <c r="V1550" s="1">
        <f>IF(LEN(TRIM(U1550&amp;""))=0, "", VALUE(SUBSTITUTE(U1550,"$","")))</f>
        <v>147.06</v>
      </c>
      <c r="X1550" s="1" t="str">
        <f>IF(LEN(TRIM(W1550&amp;""))=0, "", VALUE(SUBSTITUTE(W1550,"$","")))</f>
        <v/>
      </c>
      <c r="Z1550" s="1" t="str" cm="1">
        <f t="array" ref="Z1550">IF(
    LEN(TRIM(Y1550&amp;""))=0,
        IF(AND(ISNUMBER(net_sales_clean), ISNUMBER(profit_clean)),
            net_sales_clean - profit_clean,
            ""
        ),
    VALUE(SUBSTITUTE(Y1550,"$",""))
)</f>
        <v/>
      </c>
      <c r="AB1550" s="1" t="str" cm="1">
        <f t="array" ref="AB1550">IF(
    LEN(TRIM(AA1550&amp;""))=0,
        IF(AND(ISNUMBER(net_sales_clean), ISNUMBER(cost_clean)),
            net_sales_clean - cost_clean,
            ""
        ),
    VALUE(SUBSTITUTE(AA1550,"$",""))
)</f>
        <v/>
      </c>
      <c r="AC1550">
        <v>4</v>
      </c>
      <c r="AD1550">
        <f>IF(LEN(TRIM(AC1550&amp;""))=0, "", VALUE(AC1550))</f>
        <v>4</v>
      </c>
      <c r="AE1550">
        <v>1</v>
      </c>
      <c r="AF1550">
        <f>IF(LEN(TRIM(AE1550&amp;""))=0, "", VALUE(AE1550))</f>
        <v>1</v>
      </c>
      <c r="AG1550">
        <v>0</v>
      </c>
      <c r="AH1550">
        <f>IF(
    OR(U1550&lt;0, W1550&lt;0, Y1550&lt;0, AA1550&lt;0),
        1,
        IF(LEN(TRIM(AG1550&amp;""))=0, "", AG1550)
)</f>
        <v>0</v>
      </c>
      <c r="AI1550" t="str">
        <f>IF(
    COUNT(Q1550,V1550,X1550,Z1550,AB1550)=0,
        "Not Usable",
    IF(
        COUNT(Q1550,V1550,X1550,Z1550,AB1550)&lt;5,
            "Incomplete",
            IF(
                MIN(Q1550,V1550,X1550,Z1550,AB1550)=0,
                    "Incomplete",
                    "Complete"
            )
    )
)</f>
        <v>Incomplete</v>
      </c>
    </row>
    <row r="1551" spans="1:35" x14ac:dyDescent="0.3">
      <c r="A1551">
        <v>58040</v>
      </c>
      <c r="B1551" s="6">
        <v>45243.719930555555</v>
      </c>
      <c r="C1551" s="3">
        <f>INT(B1551)</f>
        <v>45243</v>
      </c>
      <c r="D1551" s="2">
        <f>MOD(B1551,1)</f>
        <v>0.71993055555503815</v>
      </c>
      <c r="E1551">
        <v>66</v>
      </c>
      <c r="F1551" t="s">
        <v>4</v>
      </c>
      <c r="G1551" t="str">
        <f xml:space="preserve"> PROPER(TRIM(CLEAN(SUBSTITUTE(F1551,CHAR(160)," "))))</f>
        <v>South</v>
      </c>
      <c r="H1551" t="s">
        <v>27</v>
      </c>
      <c r="I1551" t="str">
        <f>PROPER(TRIM(CLEAN((SUBSTITUTE(H1551,"-"," ")))))</f>
        <v>In Store</v>
      </c>
      <c r="J1551">
        <v>27575</v>
      </c>
      <c r="K1551" t="s">
        <v>6</v>
      </c>
      <c r="L1551" t="str">
        <f xml:space="preserve"> PROPER(TRIM(CLEAN(SUBSTITUTE(K1551,CHAR(160)," "))))</f>
        <v>Corporate</v>
      </c>
      <c r="M1551" t="s">
        <v>23</v>
      </c>
      <c r="N1551" t="str">
        <f xml:space="preserve"> PROPER(TRIM(CLEAN(SUBSTITUTE(M1551,CHAR(160)," "))))</f>
        <v>Electronics</v>
      </c>
      <c r="O1551" t="s">
        <v>22</v>
      </c>
      <c r="P1551" t="str">
        <f>IF(LEN(TRIM(Table1[[#This Row],[subcategory]]&amp;""))=0,"Unknown", PROPER(TRIM(Table1[[#This Row],[subcategory]])))</f>
        <v>Audio</v>
      </c>
      <c r="Q1551">
        <v>68</v>
      </c>
      <c r="R1551" s="1">
        <f>IF(LEN(TRIM(Q1551&amp;""))=0, "", VALUE(SUBSTITUTE(Q1551,"$","")))</f>
        <v>68</v>
      </c>
      <c r="S1551">
        <v>6</v>
      </c>
      <c r="T1551">
        <f>IF(LEN(TRIM(S1551&amp;""))=0, "", VALUE(S1551))</f>
        <v>6</v>
      </c>
      <c r="U1551">
        <v>408</v>
      </c>
      <c r="V1551" s="1">
        <f>IF(LEN(TRIM(U1551&amp;""))=0, "", VALUE(SUBSTITUTE(U1551,"$","")))</f>
        <v>408</v>
      </c>
      <c r="W1551" s="1">
        <v>259.89600000000002</v>
      </c>
      <c r="X1551" s="1">
        <f>IF(LEN(TRIM(W1551&amp;""))=0, "", VALUE(SUBSTITUTE(W1551,"$","")))</f>
        <v>259.89600000000002</v>
      </c>
      <c r="Y1551" s="5" t="s">
        <v>6112</v>
      </c>
      <c r="Z1551" s="4" cm="1">
        <f t="array" ref="Z1551">IF(
    LEN(TRIM(Y1551&amp;""))=0,
        IF(AND(ISNUMBER(net_sales_clean), ISNUMBER(profit_clean)),
            net_sales_clean - profit_clean,
            ""
        ),
    VALUE(SUBSTITUTE(Y1551,"$",""))
)</f>
        <v>164.041869710626</v>
      </c>
      <c r="AA1551" s="5" t="s">
        <v>6111</v>
      </c>
      <c r="AB1551" s="4" cm="1">
        <f t="array" ref="AB1551">IF(
    LEN(TRIM(AA1551&amp;""))=0,
        IF(AND(ISNUMBER(net_sales_clean), ISNUMBER(cost_clean)),
            net_sales_clean - cost_clean,
            ""
        ),
    VALUE(SUBSTITUTE(AA1551,"$",""))
)</f>
        <v>95.854130289373799</v>
      </c>
      <c r="AC1551">
        <v>4</v>
      </c>
      <c r="AD1551">
        <f>IF(LEN(TRIM(AC1551&amp;""))=0, "", VALUE(AC1551))</f>
        <v>4</v>
      </c>
      <c r="AE1551">
        <v>2</v>
      </c>
      <c r="AF1551">
        <f>IF(LEN(TRIM(AE1551&amp;""))=0, "", VALUE(AE1551))</f>
        <v>2</v>
      </c>
      <c r="AG1551">
        <v>0</v>
      </c>
      <c r="AH1551">
        <f>IF(
    OR(U1551&lt;0, W1551&lt;0, Y1551&lt;0, AA1551&lt;0),
        1,
        IF(LEN(TRIM(AG1551&amp;""))=0, "", AG1551)
)</f>
        <v>0</v>
      </c>
      <c r="AI1551" t="str">
        <f>IF(
    COUNT(Q1551,V1551,X1551,Z1551,AB1551)=0,
        "Not Usable",
    IF(
        COUNT(Q1551,V1551,X1551,Z1551,AB1551)&lt;5,
            "Incomplete",
            IF(
                MIN(Q1551,V1551,X1551,Z1551,AB1551)=0,
                    "Incomplete",
                    "Complete"
            )
    )
)</f>
        <v>Complete</v>
      </c>
    </row>
    <row r="1552" spans="1:35" x14ac:dyDescent="0.3">
      <c r="A1552">
        <v>52662</v>
      </c>
      <c r="B1552" s="6">
        <v>45837.203055555554</v>
      </c>
      <c r="C1552" s="3">
        <f>INT(B1552)</f>
        <v>45837</v>
      </c>
      <c r="D1552" s="2">
        <f>MOD(B1552,1)</f>
        <v>0.203055555553874</v>
      </c>
      <c r="E1552">
        <v>14</v>
      </c>
      <c r="F1552" t="s">
        <v>21</v>
      </c>
      <c r="G1552" t="str">
        <f xml:space="preserve"> PROPER(TRIM(CLEAN(SUBSTITUTE(F1552,CHAR(160)," "))))</f>
        <v>Midwest</v>
      </c>
      <c r="H1552" t="s">
        <v>17</v>
      </c>
      <c r="I1552" t="str">
        <f>PROPER(TRIM(CLEAN((SUBSTITUTE(H1552,"-"," ")))))</f>
        <v>Online</v>
      </c>
      <c r="J1552">
        <v>27877</v>
      </c>
      <c r="K1552" t="s">
        <v>10</v>
      </c>
      <c r="L1552" t="str">
        <f xml:space="preserve"> PROPER(TRIM(CLEAN(SUBSTITUTE(K1552,CHAR(160)," "))))</f>
        <v>Consumer</v>
      </c>
      <c r="M1552" t="s">
        <v>23</v>
      </c>
      <c r="N1552" t="str">
        <f xml:space="preserve"> PROPER(TRIM(CLEAN(SUBSTITUTE(M1552,CHAR(160)," "))))</f>
        <v>Electronics</v>
      </c>
      <c r="O1552" t="s">
        <v>25</v>
      </c>
      <c r="P1552" t="str">
        <f>IF(LEN(TRIM(Table1[[#This Row],[subcategory]]&amp;""))=0,"Unknown", PROPER(TRIM(Table1[[#This Row],[subcategory]])))</f>
        <v>Laptops</v>
      </c>
      <c r="Q1552">
        <v>113.43</v>
      </c>
      <c r="R1552" s="1">
        <f>IF(LEN(TRIM(Q1552&amp;""))=0, "", VALUE(SUBSTITUTE(Q1552,"$","")))</f>
        <v>113.43</v>
      </c>
      <c r="S1552">
        <v>6</v>
      </c>
      <c r="T1552">
        <f>IF(LEN(TRIM(S1552&amp;""))=0, "", VALUE(S1552))</f>
        <v>6</v>
      </c>
      <c r="U1552">
        <v>680.58</v>
      </c>
      <c r="V1552" s="1">
        <f>IF(LEN(TRIM(U1552&amp;""))=0, "", VALUE(SUBSTITUTE(U1552,"$","")))</f>
        <v>680.58</v>
      </c>
      <c r="W1552" s="1">
        <v>523.36602000000005</v>
      </c>
      <c r="X1552" s="1">
        <f>IF(LEN(TRIM(W1552&amp;""))=0, "", VALUE(SUBSTITUTE(W1552,"$","")))</f>
        <v>523.36602000000005</v>
      </c>
      <c r="Y1552" s="5" t="s">
        <v>6110</v>
      </c>
      <c r="Z1552" s="4" cm="1">
        <f t="array" ref="Z1552">IF(
    LEN(TRIM(Y1552&amp;""))=0,
        IF(AND(ISNUMBER(net_sales_clean), ISNUMBER(profit_clean)),
            net_sales_clean - profit_clean,
            ""
        ),
    VALUE(SUBSTITUTE(Y1552,"$",""))
)</f>
        <v>386.84449097467899</v>
      </c>
      <c r="AA1552" s="5" t="s">
        <v>6109</v>
      </c>
      <c r="AB1552" s="4" cm="1">
        <f t="array" ref="AB1552">IF(
    LEN(TRIM(AA1552&amp;""))=0,
        IF(AND(ISNUMBER(net_sales_clean), ISNUMBER(cost_clean)),
            net_sales_clean - cost_clean,
            ""
        ),
    VALUE(SUBSTITUTE(AA1552,"$",""))
)</f>
        <v>136.52152902532001</v>
      </c>
      <c r="AC1552">
        <v>3</v>
      </c>
      <c r="AD1552">
        <f>IF(LEN(TRIM(AC1552&amp;""))=0, "", VALUE(AC1552))</f>
        <v>3</v>
      </c>
      <c r="AE1552">
        <v>5</v>
      </c>
      <c r="AF1552">
        <f>IF(LEN(TRIM(AE1552&amp;""))=0, "", VALUE(AE1552))</f>
        <v>5</v>
      </c>
      <c r="AG1552">
        <v>0</v>
      </c>
      <c r="AH1552">
        <f>IF(
    OR(U1552&lt;0, W1552&lt;0, Y1552&lt;0, AA1552&lt;0),
        1,
        IF(LEN(TRIM(AG1552&amp;""))=0, "", AG1552)
)</f>
        <v>0</v>
      </c>
      <c r="AI1552" t="str">
        <f>IF(
    COUNT(Q1552,V1552,X1552,Z1552,AB1552)=0,
        "Not Usable",
    IF(
        COUNT(Q1552,V1552,X1552,Z1552,AB1552)&lt;5,
            "Incomplete",
            IF(
                MIN(Q1552,V1552,X1552,Z1552,AB1552)=0,
                    "Incomplete",
                    "Complete"
            )
    )
)</f>
        <v>Complete</v>
      </c>
    </row>
    <row r="1553" spans="1:35" x14ac:dyDescent="0.3">
      <c r="A1553">
        <v>51493</v>
      </c>
      <c r="B1553" s="6">
        <v>45354.253240740742</v>
      </c>
      <c r="C1553" s="3">
        <f>INT(B1553)</f>
        <v>45354</v>
      </c>
      <c r="D1553" s="2">
        <f>MOD(B1553,1)</f>
        <v>0.25324074074160308</v>
      </c>
      <c r="E1553">
        <v>41</v>
      </c>
      <c r="F1553" t="s">
        <v>15</v>
      </c>
      <c r="G1553" t="str">
        <f xml:space="preserve"> PROPER(TRIM(CLEAN(SUBSTITUTE(F1553,CHAR(160)," "))))</f>
        <v>West</v>
      </c>
      <c r="H1553" t="s">
        <v>11</v>
      </c>
      <c r="I1553" t="str">
        <f>PROPER(TRIM(CLEAN((SUBSTITUTE(H1553,"-"," ")))))</f>
        <v>Online</v>
      </c>
      <c r="J1553">
        <v>6557</v>
      </c>
      <c r="K1553" t="s">
        <v>14</v>
      </c>
      <c r="L1553" t="str">
        <f xml:space="preserve"> PROPER(TRIM(CLEAN(SUBSTITUTE(K1553,CHAR(160)," "))))</f>
        <v>Consumer</v>
      </c>
      <c r="M1553" t="s">
        <v>23</v>
      </c>
      <c r="N1553" t="str">
        <f xml:space="preserve"> PROPER(TRIM(CLEAN(SUBSTITUTE(M1553,CHAR(160)," "))))</f>
        <v>Electronics</v>
      </c>
      <c r="P1553" t="str">
        <f>IF(LEN(TRIM(Table1[[#This Row],[subcategory]]&amp;""))=0,"Unknown", PROPER(TRIM(Table1[[#This Row],[subcategory]])))</f>
        <v>Unknown</v>
      </c>
      <c r="Q1553">
        <v>70.58</v>
      </c>
      <c r="R1553" s="1">
        <f>IF(LEN(TRIM(Q1553&amp;""))=0, "", VALUE(SUBSTITUTE(Q1553,"$","")))</f>
        <v>70.58</v>
      </c>
      <c r="S1553">
        <v>5</v>
      </c>
      <c r="T1553">
        <f>IF(LEN(TRIM(S1553&amp;""))=0, "", VALUE(S1553))</f>
        <v>5</v>
      </c>
      <c r="U1553">
        <v>352.9</v>
      </c>
      <c r="V1553" s="1">
        <f>IF(LEN(TRIM(U1553&amp;""))=0, "", VALUE(SUBSTITUTE(U1553,"$","")))</f>
        <v>352.9</v>
      </c>
      <c r="W1553" s="1">
        <v>272.08589999999998</v>
      </c>
      <c r="X1553" s="1">
        <f>IF(LEN(TRIM(W1553&amp;""))=0, "", VALUE(SUBSTITUTE(W1553,"$","")))</f>
        <v>272.08589999999998</v>
      </c>
      <c r="Y1553" s="5" t="s">
        <v>6108</v>
      </c>
      <c r="Z1553" s="4" cm="1">
        <f t="array" ref="Z1553">IF(
    LEN(TRIM(Y1553&amp;""))=0,
        IF(AND(ISNUMBER(net_sales_clean), ISNUMBER(profit_clean)),
            net_sales_clean - profit_clean,
            ""
        ),
    VALUE(SUBSTITUTE(Y1553,"$",""))
)</f>
        <v>175.82452284061301</v>
      </c>
      <c r="AA1553" s="5" t="s">
        <v>6107</v>
      </c>
      <c r="AB1553" s="4" cm="1">
        <f t="array" ref="AB1553">IF(
    LEN(TRIM(AA1553&amp;""))=0,
        IF(AND(ISNUMBER(net_sales_clean), ISNUMBER(cost_clean)),
            net_sales_clean - cost_clean,
            ""
        ),
    VALUE(SUBSTITUTE(AA1553,"$",""))
)</f>
        <v>96.261377159386498</v>
      </c>
      <c r="AC1553">
        <v>2</v>
      </c>
      <c r="AD1553">
        <f>IF(LEN(TRIM(AC1553&amp;""))=0, "", VALUE(AC1553))</f>
        <v>2</v>
      </c>
      <c r="AE1553">
        <v>3</v>
      </c>
      <c r="AF1553">
        <f>IF(LEN(TRIM(AE1553&amp;""))=0, "", VALUE(AE1553))</f>
        <v>3</v>
      </c>
      <c r="AG1553">
        <v>1</v>
      </c>
      <c r="AH1553">
        <f>IF(
    OR(U1553&lt;0, W1553&lt;0, Y1553&lt;0, AA1553&lt;0),
        1,
        IF(LEN(TRIM(AG1553&amp;""))=0, "", AG1553)
)</f>
        <v>1</v>
      </c>
      <c r="AI1553" t="str">
        <f>IF(
    COUNT(Q1553,V1553,X1553,Z1553,AB1553)=0,
        "Not Usable",
    IF(
        COUNT(Q1553,V1553,X1553,Z1553,AB1553)&lt;5,
            "Incomplete",
            IF(
                MIN(Q1553,V1553,X1553,Z1553,AB1553)=0,
                    "Incomplete",
                    "Complete"
            )
    )
)</f>
        <v>Complete</v>
      </c>
    </row>
    <row r="1554" spans="1:35" x14ac:dyDescent="0.3">
      <c r="A1554">
        <v>12827</v>
      </c>
      <c r="B1554" s="6">
        <v>45272.195023148146</v>
      </c>
      <c r="C1554" s="3">
        <f>INT(B1554)</f>
        <v>45272</v>
      </c>
      <c r="D1554" s="2">
        <f>MOD(B1554,1)</f>
        <v>0.19502314814599231</v>
      </c>
      <c r="E1554">
        <v>38</v>
      </c>
      <c r="F1554" t="s">
        <v>8</v>
      </c>
      <c r="G1554" t="str">
        <f xml:space="preserve"> PROPER(TRIM(CLEAN(SUBSTITUTE(F1554,CHAR(160)," "))))</f>
        <v>West</v>
      </c>
      <c r="H1554" t="s">
        <v>3</v>
      </c>
      <c r="I1554" t="str">
        <f>PROPER(TRIM(CLEAN((SUBSTITUTE(H1554,"-"," ")))))</f>
        <v>Phone</v>
      </c>
      <c r="J1554">
        <v>24120</v>
      </c>
      <c r="K1554" t="s">
        <v>6</v>
      </c>
      <c r="L1554" t="str">
        <f xml:space="preserve"> PROPER(TRIM(CLEAN(SUBSTITUTE(K1554,CHAR(160)," "))))</f>
        <v>Corporate</v>
      </c>
      <c r="M1554" t="s">
        <v>1</v>
      </c>
      <c r="N1554" t="str">
        <f xml:space="preserve"> PROPER(TRIM(CLEAN(SUBSTITUTE(M1554,CHAR(160)," "))))</f>
        <v>Beauty</v>
      </c>
      <c r="O1554" t="s">
        <v>5</v>
      </c>
      <c r="P1554" t="str">
        <f>IF(LEN(TRIM(Table1[[#This Row],[subcategory]]&amp;""))=0,"Unknown", PROPER(TRIM(Table1[[#This Row],[subcategory]])))</f>
        <v>Haircare</v>
      </c>
      <c r="Q1554">
        <v>36.29</v>
      </c>
      <c r="R1554" s="1">
        <f>IF(LEN(TRIM(Q1554&amp;""))=0, "", VALUE(SUBSTITUTE(Q1554,"$","")))</f>
        <v>36.29</v>
      </c>
      <c r="S1554">
        <v>3</v>
      </c>
      <c r="T1554">
        <f>IF(LEN(TRIM(S1554&amp;""))=0, "", VALUE(S1554))</f>
        <v>3</v>
      </c>
      <c r="U1554">
        <v>108.87</v>
      </c>
      <c r="V1554" s="1">
        <f>IF(LEN(TRIM(U1554&amp;""))=0, "", VALUE(SUBSTITUTE(U1554,"$","")))</f>
        <v>108.87</v>
      </c>
      <c r="W1554" s="4" t="s">
        <v>6106</v>
      </c>
      <c r="X1554" s="4">
        <f>IF(LEN(TRIM(W1554&amp;""))=0, "", VALUE(SUBSTITUTE(W1554,"$","")))</f>
        <v>89.92662</v>
      </c>
      <c r="Y1554" s="5" t="s">
        <v>6105</v>
      </c>
      <c r="Z1554" s="4" cm="1">
        <f t="array" ref="Z1554">IF(
    LEN(TRIM(Y1554&amp;""))=0,
        IF(AND(ISNUMBER(net_sales_clean), ISNUMBER(profit_clean)),
            net_sales_clean - profit_clean,
            ""
        ),
    VALUE(SUBSTITUTE(Y1554,"$",""))
)</f>
        <v>72.568063578109502</v>
      </c>
      <c r="AA1554" s="5" t="s">
        <v>6104</v>
      </c>
      <c r="AB1554" s="4" cm="1">
        <f t="array" ref="AB1554">IF(
    LEN(TRIM(AA1554&amp;""))=0,
        IF(AND(ISNUMBER(net_sales_clean), ISNUMBER(cost_clean)),
            net_sales_clean - cost_clean,
            ""
        ),
    VALUE(SUBSTITUTE(AA1554,"$",""))
)</f>
        <v>17.358556421890398</v>
      </c>
      <c r="AC1554">
        <v>9</v>
      </c>
      <c r="AD1554">
        <f>IF(LEN(TRIM(AC1554&amp;""))=0, "", VALUE(AC1554))</f>
        <v>9</v>
      </c>
      <c r="AE1554">
        <v>2</v>
      </c>
      <c r="AF1554">
        <f>IF(LEN(TRIM(AE1554&amp;""))=0, "", VALUE(AE1554))</f>
        <v>2</v>
      </c>
      <c r="AG1554">
        <v>1</v>
      </c>
      <c r="AH1554">
        <f>IF(
    OR(U1554&lt;0, W1554&lt;0, Y1554&lt;0, AA1554&lt;0),
        1,
        IF(LEN(TRIM(AG1554&amp;""))=0, "", AG1554)
)</f>
        <v>1</v>
      </c>
      <c r="AI1554" t="str">
        <f>IF(
    COUNT(Q1554,V1554,X1554,Z1554,AB1554)=0,
        "Not Usable",
    IF(
        COUNT(Q1554,V1554,X1554,Z1554,AB1554)&lt;5,
            "Incomplete",
            IF(
                MIN(Q1554,V1554,X1554,Z1554,AB1554)=0,
                    "Incomplete",
                    "Complete"
            )
    )
)</f>
        <v>Complete</v>
      </c>
    </row>
    <row r="1555" spans="1:35" x14ac:dyDescent="0.3">
      <c r="A1555">
        <v>10881</v>
      </c>
      <c r="B1555" s="6">
        <v>45887.046168981484</v>
      </c>
      <c r="C1555" s="3">
        <f>INT(B1555)</f>
        <v>45887</v>
      </c>
      <c r="D1555" s="2">
        <f>MOD(B1555,1)</f>
        <v>4.616898148378823E-2</v>
      </c>
      <c r="E1555">
        <v>32</v>
      </c>
      <c r="F1555" t="s">
        <v>15</v>
      </c>
      <c r="G1555" t="str">
        <f xml:space="preserve"> PROPER(TRIM(CLEAN(SUBSTITUTE(F1555,CHAR(160)," "))))</f>
        <v>West</v>
      </c>
      <c r="H1555" t="s">
        <v>17</v>
      </c>
      <c r="I1555" t="str">
        <f>PROPER(TRIM(CLEAN((SUBSTITUTE(H1555,"-"," ")))))</f>
        <v>Online</v>
      </c>
      <c r="J1555">
        <v>13840</v>
      </c>
      <c r="K1555" t="s">
        <v>6</v>
      </c>
      <c r="L1555" t="str">
        <f xml:space="preserve"> PROPER(TRIM(CLEAN(SUBSTITUTE(K1555,CHAR(160)," "))))</f>
        <v>Corporate</v>
      </c>
      <c r="M1555" t="s">
        <v>19</v>
      </c>
      <c r="N1555" t="str">
        <f xml:space="preserve"> PROPER(TRIM(CLEAN(SUBSTITUTE(M1555,CHAR(160)," "))))</f>
        <v>Apparel</v>
      </c>
      <c r="O1555" t="s">
        <v>18</v>
      </c>
      <c r="P1555" t="str">
        <f>IF(LEN(TRIM(Table1[[#This Row],[subcategory]]&amp;""))=0,"Unknown", PROPER(TRIM(Table1[[#This Row],[subcategory]])))</f>
        <v>Men</v>
      </c>
      <c r="Q1555">
        <v>84.17</v>
      </c>
      <c r="R1555" s="1">
        <f>IF(LEN(TRIM(Q1555&amp;""))=0, "", VALUE(SUBSTITUTE(Q1555,"$","")))</f>
        <v>84.17</v>
      </c>
      <c r="S1555">
        <v>2</v>
      </c>
      <c r="T1555">
        <f>IF(LEN(TRIM(S1555&amp;""))=0, "", VALUE(S1555))</f>
        <v>2</v>
      </c>
      <c r="U1555">
        <v>168.34</v>
      </c>
      <c r="V1555" s="1">
        <f>IF(LEN(TRIM(U1555&amp;""))=0, "", VALUE(SUBSTITUTE(U1555,"$","")))</f>
        <v>168.34</v>
      </c>
      <c r="W1555" s="1">
        <v>145.95078000000001</v>
      </c>
      <c r="X1555" s="1">
        <f>IF(LEN(TRIM(W1555&amp;""))=0, "", VALUE(SUBSTITUTE(W1555,"$","")))</f>
        <v>145.95078000000001</v>
      </c>
      <c r="Y1555">
        <v>94.871429532291899</v>
      </c>
      <c r="Z1555" s="1" cm="1">
        <f t="array" ref="Z1555">IF(
    LEN(TRIM(Y1555&amp;""))=0,
        IF(AND(ISNUMBER(net_sales_clean), ISNUMBER(profit_clean)),
            net_sales_clean - profit_clean,
            ""
        ),
    VALUE(SUBSTITUTE(Y1555,"$",""))
)</f>
        <v>94.871429532291899</v>
      </c>
      <c r="AA1555" s="5" t="s">
        <v>6103</v>
      </c>
      <c r="AB1555" s="4" cm="1">
        <f t="array" ref="AB1555">IF(
    LEN(TRIM(AA1555&amp;""))=0,
        IF(AND(ISNUMBER(net_sales_clean), ISNUMBER(cost_clean)),
            net_sales_clean - cost_clean,
            ""
        ),
    VALUE(SUBSTITUTE(AA1555,"$",""))
)</f>
        <v>51.079350467708103</v>
      </c>
      <c r="AC1555">
        <v>7</v>
      </c>
      <c r="AD1555">
        <f>IF(LEN(TRIM(AC1555&amp;""))=0, "", VALUE(AC1555))</f>
        <v>7</v>
      </c>
      <c r="AE1555">
        <v>4</v>
      </c>
      <c r="AF1555">
        <f>IF(LEN(TRIM(AE1555&amp;""))=0, "", VALUE(AE1555))</f>
        <v>4</v>
      </c>
      <c r="AG1555">
        <v>0</v>
      </c>
      <c r="AH1555">
        <f>IF(
    OR(U1555&lt;0, W1555&lt;0, Y1555&lt;0, AA1555&lt;0),
        1,
        IF(LEN(TRIM(AG1555&amp;""))=0, "", AG1555)
)</f>
        <v>0</v>
      </c>
      <c r="AI1555" t="str">
        <f>IF(
    COUNT(Q1555,V1555,X1555,Z1555,AB1555)=0,
        "Not Usable",
    IF(
        COUNT(Q1555,V1555,X1555,Z1555,AB1555)&lt;5,
            "Incomplete",
            IF(
                MIN(Q1555,V1555,X1555,Z1555,AB1555)=0,
                    "Incomplete",
                    "Complete"
            )
    )
)</f>
        <v>Complete</v>
      </c>
    </row>
    <row r="1556" spans="1:35" x14ac:dyDescent="0.3">
      <c r="A1556">
        <v>12429</v>
      </c>
      <c r="B1556" s="6">
        <v>45765.041354166664</v>
      </c>
      <c r="C1556" s="3">
        <f>INT(B1556)</f>
        <v>45765</v>
      </c>
      <c r="D1556" s="2">
        <f>MOD(B1556,1)</f>
        <v>4.1354166663950309E-2</v>
      </c>
      <c r="E1556">
        <v>82</v>
      </c>
      <c r="F1556" t="s">
        <v>15</v>
      </c>
      <c r="G1556" t="str">
        <f xml:space="preserve"> PROPER(TRIM(CLEAN(SUBSTITUTE(F1556,CHAR(160)," "))))</f>
        <v>West</v>
      </c>
      <c r="H1556" t="s">
        <v>3</v>
      </c>
      <c r="I1556" t="str">
        <f>PROPER(TRIM(CLEAN((SUBSTITUTE(H1556,"-"," ")))))</f>
        <v>Phone</v>
      </c>
      <c r="J1556">
        <v>11154</v>
      </c>
      <c r="K1556" t="s">
        <v>14</v>
      </c>
      <c r="L1556" t="str">
        <f xml:space="preserve"> PROPER(TRIM(CLEAN(SUBSTITUTE(K1556,CHAR(160)," "))))</f>
        <v>Consumer</v>
      </c>
      <c r="M1556" t="s">
        <v>23</v>
      </c>
      <c r="N1556" t="str">
        <f xml:space="preserve"> PROPER(TRIM(CLEAN(SUBSTITUTE(M1556,CHAR(160)," "))))</f>
        <v>Electronics</v>
      </c>
      <c r="O1556" t="s">
        <v>22</v>
      </c>
      <c r="P1556" t="str">
        <f>IF(LEN(TRIM(Table1[[#This Row],[subcategory]]&amp;""))=0,"Unknown", PROPER(TRIM(Table1[[#This Row],[subcategory]])))</f>
        <v>Audio</v>
      </c>
      <c r="Q1556">
        <v>117</v>
      </c>
      <c r="R1556" s="1">
        <f>IF(LEN(TRIM(Q1556&amp;""))=0, "", VALUE(SUBSTITUTE(Q1556,"$","")))</f>
        <v>117</v>
      </c>
      <c r="S1556">
        <v>2</v>
      </c>
      <c r="T1556">
        <f>IF(LEN(TRIM(S1556&amp;""))=0, "", VALUE(S1556))</f>
        <v>2</v>
      </c>
      <c r="U1556">
        <v>234</v>
      </c>
      <c r="V1556" s="1">
        <f>IF(LEN(TRIM(U1556&amp;""))=0, "", VALUE(SUBSTITUTE(U1556,"$","")))</f>
        <v>234</v>
      </c>
      <c r="W1556" s="1">
        <v>172.22399999999999</v>
      </c>
      <c r="X1556" s="1">
        <f>IF(LEN(TRIM(W1556&amp;""))=0, "", VALUE(SUBSTITUTE(W1556,"$","")))</f>
        <v>172.22399999999999</v>
      </c>
      <c r="Z1556" s="1" t="str" cm="1">
        <f t="array" ref="Z1556">IF(
    LEN(TRIM(Y1556&amp;""))=0,
        IF(AND(ISNUMBER(net_sales_clean), ISNUMBER(profit_clean)),
            net_sales_clean - profit_clean,
            ""
        ),
    VALUE(SUBSTITUTE(Y1556,"$",""))
)</f>
        <v/>
      </c>
      <c r="AB1556" s="1" t="str" cm="1">
        <f t="array" ref="AB1556">IF(
    LEN(TRIM(AA1556&amp;""))=0,
        IF(AND(ISNUMBER(net_sales_clean), ISNUMBER(cost_clean)),
            net_sales_clean - cost_clean,
            ""
        ),
    VALUE(SUBSTITUTE(AA1556,"$",""))
)</f>
        <v/>
      </c>
      <c r="AC1556">
        <v>6</v>
      </c>
      <c r="AD1556">
        <f>IF(LEN(TRIM(AC1556&amp;""))=0, "", VALUE(AC1556))</f>
        <v>6</v>
      </c>
      <c r="AE1556">
        <v>1</v>
      </c>
      <c r="AF1556">
        <f>IF(LEN(TRIM(AE1556&amp;""))=0, "", VALUE(AE1556))</f>
        <v>1</v>
      </c>
      <c r="AG1556">
        <v>0</v>
      </c>
      <c r="AH1556">
        <f>IF(
    OR(U1556&lt;0, W1556&lt;0, Y1556&lt;0, AA1556&lt;0),
        1,
        IF(LEN(TRIM(AG1556&amp;""))=0, "", AG1556)
)</f>
        <v>0</v>
      </c>
      <c r="AI1556" t="str">
        <f>IF(
    COUNT(Q1556,V1556,X1556,Z1556,AB1556)=0,
        "Not Usable",
    IF(
        COUNT(Q1556,V1556,X1556,Z1556,AB1556)&lt;5,
            "Incomplete",
            IF(
                MIN(Q1556,V1556,X1556,Z1556,AB1556)=0,
                    "Incomplete",
                    "Complete"
            )
    )
)</f>
        <v>Incomplete</v>
      </c>
    </row>
    <row r="1557" spans="1:35" x14ac:dyDescent="0.3">
      <c r="A1557">
        <v>55665</v>
      </c>
      <c r="B1557" s="6">
        <v>45897.055868055555</v>
      </c>
      <c r="C1557" s="3">
        <f>INT(B1557)</f>
        <v>45897</v>
      </c>
      <c r="D1557" s="2">
        <f>MOD(B1557,1)</f>
        <v>5.5868055555038154E-2</v>
      </c>
      <c r="E1557">
        <v>74</v>
      </c>
      <c r="F1557" t="s">
        <v>21</v>
      </c>
      <c r="G1557" t="str">
        <f xml:space="preserve"> PROPER(TRIM(CLEAN(SUBSTITUTE(F1557,CHAR(160)," "))))</f>
        <v>Midwest</v>
      </c>
      <c r="H1557" t="s">
        <v>17</v>
      </c>
      <c r="I1557" t="str">
        <f>PROPER(TRIM(CLEAN((SUBSTITUTE(H1557,"-"," ")))))</f>
        <v>Online</v>
      </c>
      <c r="J1557">
        <v>8248</v>
      </c>
      <c r="K1557" t="s">
        <v>2</v>
      </c>
      <c r="L1557" t="str">
        <f xml:space="preserve"> PROPER(TRIM(CLEAN(SUBSTITUTE(K1557,CHAR(160)," "))))</f>
        <v>Home Office</v>
      </c>
      <c r="M1557" t="s">
        <v>23</v>
      </c>
      <c r="N1557" t="str">
        <f xml:space="preserve"> PROPER(TRIM(CLEAN(SUBSTITUTE(M1557,CHAR(160)," "))))</f>
        <v>Electronics</v>
      </c>
      <c r="O1557" t="s">
        <v>40</v>
      </c>
      <c r="P1557" t="str">
        <f>IF(LEN(TRIM(Table1[[#This Row],[subcategory]]&amp;""))=0,"Unknown", PROPER(TRIM(Table1[[#This Row],[subcategory]])))</f>
        <v>Accessories</v>
      </c>
      <c r="Q1557">
        <v>165.71</v>
      </c>
      <c r="R1557" s="1">
        <f>IF(LEN(TRIM(Q1557&amp;""))=0, "", VALUE(SUBSTITUTE(Q1557,"$","")))</f>
        <v>165.71</v>
      </c>
      <c r="S1557">
        <v>3</v>
      </c>
      <c r="T1557">
        <f>IF(LEN(TRIM(S1557&amp;""))=0, "", VALUE(S1557))</f>
        <v>3</v>
      </c>
      <c r="U1557">
        <v>497.13</v>
      </c>
      <c r="V1557" s="1">
        <f>IF(LEN(TRIM(U1557&amp;""))=0, "", VALUE(SUBSTITUTE(U1557,"$","")))</f>
        <v>497.13</v>
      </c>
      <c r="W1557" s="1">
        <v>418.08632999999998</v>
      </c>
      <c r="X1557" s="1">
        <f>IF(LEN(TRIM(W1557&amp;""))=0, "", VALUE(SUBSTITUTE(W1557,"$","")))</f>
        <v>418.08632999999998</v>
      </c>
      <c r="Y1557" s="5" t="s">
        <v>6102</v>
      </c>
      <c r="Z1557" s="4" cm="1">
        <f t="array" ref="Z1557">IF(
    LEN(TRIM(Y1557&amp;""))=0,
        IF(AND(ISNUMBER(net_sales_clean), ISNUMBER(profit_clean)),
            net_sales_clean - profit_clean,
            ""
        ),
    VALUE(SUBSTITUTE(Y1557,"$",""))
)</f>
        <v>286.48374118719698</v>
      </c>
      <c r="AA1557" s="5" t="s">
        <v>6101</v>
      </c>
      <c r="AB1557" s="4" cm="1">
        <f t="array" ref="AB1557">IF(
    LEN(TRIM(AA1557&amp;""))=0,
        IF(AND(ISNUMBER(net_sales_clean), ISNUMBER(cost_clean)),
            net_sales_clean - cost_clean,
            ""
        ),
    VALUE(SUBSTITUTE(AA1557,"$",""))
)</f>
        <v>131.602588812802</v>
      </c>
      <c r="AC1557">
        <v>8</v>
      </c>
      <c r="AD1557">
        <f>IF(LEN(TRIM(AC1557&amp;""))=0, "", VALUE(AC1557))</f>
        <v>8</v>
      </c>
      <c r="AE1557">
        <v>1</v>
      </c>
      <c r="AF1557">
        <f>IF(LEN(TRIM(AE1557&amp;""))=0, "", VALUE(AE1557))</f>
        <v>1</v>
      </c>
      <c r="AG1557">
        <v>0</v>
      </c>
      <c r="AH1557">
        <f>IF(
    OR(U1557&lt;0, W1557&lt;0, Y1557&lt;0, AA1557&lt;0),
        1,
        IF(LEN(TRIM(AG1557&amp;""))=0, "", AG1557)
)</f>
        <v>0</v>
      </c>
      <c r="AI1557" t="str">
        <f>IF(
    COUNT(Q1557,V1557,X1557,Z1557,AB1557)=0,
        "Not Usable",
    IF(
        COUNT(Q1557,V1557,X1557,Z1557,AB1557)&lt;5,
            "Incomplete",
            IF(
                MIN(Q1557,V1557,X1557,Z1557,AB1557)=0,
                    "Incomplete",
                    "Complete"
            )
    )
)</f>
        <v>Complete</v>
      </c>
    </row>
    <row r="1558" spans="1:35" x14ac:dyDescent="0.3">
      <c r="A1558">
        <v>54334</v>
      </c>
      <c r="B1558" s="6">
        <v>45272.918842592589</v>
      </c>
      <c r="C1558" s="3">
        <f>INT(B1558)</f>
        <v>45272</v>
      </c>
      <c r="D1558" s="2">
        <f>MOD(B1558,1)</f>
        <v>0.91884259258949896</v>
      </c>
      <c r="E1558">
        <v>58</v>
      </c>
      <c r="F1558" t="s">
        <v>13</v>
      </c>
      <c r="G1558" t="str">
        <f xml:space="preserve"> PROPER(TRIM(CLEAN(SUBSTITUTE(F1558,CHAR(160)," "))))</f>
        <v>Northeast</v>
      </c>
      <c r="H1558" t="s">
        <v>3</v>
      </c>
      <c r="I1558" t="str">
        <f>PROPER(TRIM(CLEAN((SUBSTITUTE(H1558,"-"," ")))))</f>
        <v>Phone</v>
      </c>
      <c r="J1558">
        <v>25188</v>
      </c>
      <c r="K1558" t="s">
        <v>10</v>
      </c>
      <c r="L1558" t="str">
        <f xml:space="preserve"> PROPER(TRIM(CLEAN(SUBSTITUTE(K1558,CHAR(160)," "))))</f>
        <v>Consumer</v>
      </c>
      <c r="M1558" t="s">
        <v>19</v>
      </c>
      <c r="N1558" t="str">
        <f xml:space="preserve"> PROPER(TRIM(CLEAN(SUBSTITUTE(M1558,CHAR(160)," "))))</f>
        <v>Apparel</v>
      </c>
      <c r="O1558" t="s">
        <v>20</v>
      </c>
      <c r="P1558" t="str">
        <f>IF(LEN(TRIM(Table1[[#This Row],[subcategory]]&amp;""))=0,"Unknown", PROPER(TRIM(Table1[[#This Row],[subcategory]])))</f>
        <v>Women</v>
      </c>
      <c r="Q1558">
        <v>65.61</v>
      </c>
      <c r="R1558" s="1">
        <f>IF(LEN(TRIM(Q1558&amp;""))=0, "", VALUE(SUBSTITUTE(Q1558,"$","")))</f>
        <v>65.61</v>
      </c>
      <c r="S1558">
        <v>3</v>
      </c>
      <c r="T1558">
        <f>IF(LEN(TRIM(S1558&amp;""))=0, "", VALUE(S1558))</f>
        <v>3</v>
      </c>
      <c r="U1558" s="5" t="s">
        <v>108</v>
      </c>
      <c r="V1558" s="4">
        <f>IF(LEN(TRIM(U1558&amp;""))=0, "", VALUE(SUBSTITUTE(U1558,"$","")))</f>
        <v>196.82999999999899</v>
      </c>
      <c r="W1558" s="4" t="s">
        <v>6100</v>
      </c>
      <c r="X1558" s="4">
        <f>IF(LEN(TRIM(W1558&amp;""))=0, "", VALUE(SUBSTITUTE(W1558,"$","")))</f>
        <v>94.084739999999897</v>
      </c>
      <c r="Y1558" s="5" t="s">
        <v>6099</v>
      </c>
      <c r="Z1558" s="4" cm="1">
        <f t="array" ref="Z1558">IF(
    LEN(TRIM(Y1558&amp;""))=0,
        IF(AND(ISNUMBER(net_sales_clean), ISNUMBER(profit_clean)),
            net_sales_clean - profit_clean,
            ""
        ),
    VALUE(SUBSTITUTE(Y1558,"$",""))
)</f>
        <v>53.374588037805303</v>
      </c>
      <c r="AA1558" s="5" t="s">
        <v>6098</v>
      </c>
      <c r="AB1558" s="4" cm="1">
        <f t="array" ref="AB1558">IF(
    LEN(TRIM(AA1558&amp;""))=0,
        IF(AND(ISNUMBER(net_sales_clean), ISNUMBER(cost_clean)),
            net_sales_clean - cost_clean,
            ""
        ),
    VALUE(SUBSTITUTE(AA1558,"$",""))
)</f>
        <v>40.710151962194601</v>
      </c>
      <c r="AC1558">
        <v>3</v>
      </c>
      <c r="AD1558">
        <f>IF(LEN(TRIM(AC1558&amp;""))=0, "", VALUE(AC1558))</f>
        <v>3</v>
      </c>
      <c r="AE1558">
        <v>1</v>
      </c>
      <c r="AF1558">
        <f>IF(LEN(TRIM(AE1558&amp;""))=0, "", VALUE(AE1558))</f>
        <v>1</v>
      </c>
      <c r="AG1558">
        <v>0</v>
      </c>
      <c r="AH1558">
        <f>IF(
    OR(U1558&lt;0, W1558&lt;0, Y1558&lt;0, AA1558&lt;0),
        1,
        IF(LEN(TRIM(AG1558&amp;""))=0, "", AG1558)
)</f>
        <v>0</v>
      </c>
      <c r="AI1558" t="str">
        <f>IF(
    COUNT(Q1558,V1558,X1558,Z1558,AB1558)=0,
        "Not Usable",
    IF(
        COUNT(Q1558,V1558,X1558,Z1558,AB1558)&lt;5,
            "Incomplete",
            IF(
                MIN(Q1558,V1558,X1558,Z1558,AB1558)=0,
                    "Incomplete",
                    "Complete"
            )
    )
)</f>
        <v>Complete</v>
      </c>
    </row>
    <row r="1559" spans="1:35" x14ac:dyDescent="0.3">
      <c r="A1559">
        <v>53878</v>
      </c>
      <c r="B1559" s="6">
        <v>45533.174826388888</v>
      </c>
      <c r="C1559" s="3">
        <f>INT(B1559)</f>
        <v>45533</v>
      </c>
      <c r="D1559" s="2">
        <f>MOD(B1559,1)</f>
        <v>0.17482638888759539</v>
      </c>
      <c r="E1559">
        <v>78</v>
      </c>
      <c r="F1559" t="s">
        <v>21</v>
      </c>
      <c r="G1559" t="str">
        <f xml:space="preserve"> PROPER(TRIM(CLEAN(SUBSTITUTE(F1559,CHAR(160)," "))))</f>
        <v>Midwest</v>
      </c>
      <c r="H1559" t="s">
        <v>3</v>
      </c>
      <c r="I1559" t="str">
        <f>PROPER(TRIM(CLEAN((SUBSTITUTE(H1559,"-"," ")))))</f>
        <v>Phone</v>
      </c>
      <c r="J1559">
        <v>28978</v>
      </c>
      <c r="K1559" t="s">
        <v>2</v>
      </c>
      <c r="L1559" t="str">
        <f xml:space="preserve"> PROPER(TRIM(CLEAN(SUBSTITUTE(K1559,CHAR(160)," "))))</f>
        <v>Home Office</v>
      </c>
      <c r="M1559" t="s">
        <v>23</v>
      </c>
      <c r="N1559" t="str">
        <f xml:space="preserve"> PROPER(TRIM(CLEAN(SUBSTITUTE(M1559,CHAR(160)," "))))</f>
        <v>Electronics</v>
      </c>
      <c r="P1559" t="str">
        <f>IF(LEN(TRIM(Table1[[#This Row],[subcategory]]&amp;""))=0,"Unknown", PROPER(TRIM(Table1[[#This Row],[subcategory]])))</f>
        <v>Unknown</v>
      </c>
      <c r="Q1559">
        <v>50.07</v>
      </c>
      <c r="R1559" s="1">
        <f>IF(LEN(TRIM(Q1559&amp;""))=0, "", VALUE(SUBSTITUTE(Q1559,"$","")))</f>
        <v>50.07</v>
      </c>
      <c r="S1559">
        <v>2</v>
      </c>
      <c r="T1559">
        <f>IF(LEN(TRIM(S1559&amp;""))=0, "", VALUE(S1559))</f>
        <v>2</v>
      </c>
      <c r="U1559">
        <v>100.14</v>
      </c>
      <c r="V1559" s="1">
        <f>IF(LEN(TRIM(U1559&amp;""))=0, "", VALUE(SUBSTITUTE(U1559,"$","")))</f>
        <v>100.14</v>
      </c>
      <c r="W1559" s="1">
        <v>92.729640000000003</v>
      </c>
      <c r="X1559" s="1">
        <f>IF(LEN(TRIM(W1559&amp;""))=0, "", VALUE(SUBSTITUTE(W1559,"$","")))</f>
        <v>92.729640000000003</v>
      </c>
      <c r="Y1559" s="5" t="s">
        <v>6097</v>
      </c>
      <c r="Z1559" s="4" cm="1">
        <f t="array" ref="Z1559">IF(
    LEN(TRIM(Y1559&amp;""))=0,
        IF(AND(ISNUMBER(net_sales_clean), ISNUMBER(profit_clean)),
            net_sales_clean - profit_clean,
            ""
        ),
    VALUE(SUBSTITUTE(Y1559,"$",""))
)</f>
        <v>52.350057397319901</v>
      </c>
      <c r="AA1559" s="5" t="s">
        <v>6096</v>
      </c>
      <c r="AB1559" s="4" cm="1">
        <f t="array" ref="AB1559">IF(
    LEN(TRIM(AA1559&amp;""))=0,
        IF(AND(ISNUMBER(net_sales_clean), ISNUMBER(cost_clean)),
            net_sales_clean - cost_clean,
            ""
        ),
    VALUE(SUBSTITUTE(AA1559,"$",""))
)</f>
        <v>40.379582602680003</v>
      </c>
      <c r="AC1559">
        <v>9</v>
      </c>
      <c r="AD1559">
        <f>IF(LEN(TRIM(AC1559&amp;""))=0, "", VALUE(AC1559))</f>
        <v>9</v>
      </c>
      <c r="AE1559">
        <v>5</v>
      </c>
      <c r="AF1559">
        <f>IF(LEN(TRIM(AE1559&amp;""))=0, "", VALUE(AE1559))</f>
        <v>5</v>
      </c>
      <c r="AH1559" t="str">
        <f>IF(
    OR(U1559&lt;0, W1559&lt;0, Y1559&lt;0, AA1559&lt;0),
        1,
        IF(LEN(TRIM(AG1559&amp;""))=0, "", AG1559)
)</f>
        <v/>
      </c>
      <c r="AI1559" t="str">
        <f>IF(
    COUNT(Q1559,V1559,X1559,Z1559,AB1559)=0,
        "Not Usable",
    IF(
        COUNT(Q1559,V1559,X1559,Z1559,AB1559)&lt;5,
            "Incomplete",
            IF(
                MIN(Q1559,V1559,X1559,Z1559,AB1559)=0,
                    "Incomplete",
                    "Complete"
            )
    )
)</f>
        <v>Complete</v>
      </c>
    </row>
    <row r="1560" spans="1:35" x14ac:dyDescent="0.3">
      <c r="A1560">
        <v>57752</v>
      </c>
      <c r="B1560" s="6">
        <v>45705.057511574072</v>
      </c>
      <c r="C1560" s="3">
        <f>INT(B1560)</f>
        <v>45705</v>
      </c>
      <c r="D1560" s="2">
        <f>MOD(B1560,1)</f>
        <v>5.751157407212304E-2</v>
      </c>
      <c r="E1560">
        <v>29</v>
      </c>
      <c r="F1560" t="s">
        <v>21</v>
      </c>
      <c r="G1560" t="str">
        <f xml:space="preserve"> PROPER(TRIM(CLEAN(SUBSTITUTE(F1560,CHAR(160)," "))))</f>
        <v>Midwest</v>
      </c>
      <c r="H1560" t="s">
        <v>30</v>
      </c>
      <c r="I1560" t="str">
        <f>PROPER(TRIM(CLEAN((SUBSTITUTE(H1560,"-"," ")))))</f>
        <v>Mobile App</v>
      </c>
      <c r="J1560">
        <v>22684</v>
      </c>
      <c r="K1560" t="s">
        <v>10</v>
      </c>
      <c r="L1560" t="str">
        <f xml:space="preserve"> PROPER(TRIM(CLEAN(SUBSTITUTE(K1560,CHAR(160)," "))))</f>
        <v>Consumer</v>
      </c>
      <c r="M1560" t="s">
        <v>9</v>
      </c>
      <c r="N1560" t="str">
        <f xml:space="preserve"> PROPER(TRIM(CLEAN(SUBSTITUTE(M1560,CHAR(160)," "))))</f>
        <v>Home</v>
      </c>
      <c r="O1560" t="s">
        <v>38</v>
      </c>
      <c r="P1560" t="str">
        <f>IF(LEN(TRIM(Table1[[#This Row],[subcategory]]&amp;""))=0,"Unknown", PROPER(TRIM(Table1[[#This Row],[subcategory]])))</f>
        <v>Kitchen</v>
      </c>
      <c r="Q1560">
        <v>58.05</v>
      </c>
      <c r="R1560" s="1">
        <f>IF(LEN(TRIM(Q1560&amp;""))=0, "", VALUE(SUBSTITUTE(Q1560,"$","")))</f>
        <v>58.05</v>
      </c>
      <c r="S1560">
        <v>3</v>
      </c>
      <c r="T1560">
        <f>IF(LEN(TRIM(S1560&amp;""))=0, "", VALUE(S1560))</f>
        <v>3</v>
      </c>
      <c r="U1560" s="5" t="s">
        <v>150</v>
      </c>
      <c r="V1560" s="4">
        <f>IF(LEN(TRIM(U1560&amp;""))=0, "", VALUE(SUBSTITUTE(U1560,"$","")))</f>
        <v>174.14999999999901</v>
      </c>
      <c r="W1560" s="1">
        <v>119.29275</v>
      </c>
      <c r="X1560" s="1">
        <f>IF(LEN(TRIM(W1560&amp;""))=0, "", VALUE(SUBSTITUTE(W1560,"$","")))</f>
        <v>119.29275</v>
      </c>
      <c r="Y1560" s="5" t="s">
        <v>6095</v>
      </c>
      <c r="Z1560" s="4" cm="1">
        <f t="array" ref="Z1560">IF(
    LEN(TRIM(Y1560&amp;""))=0,
        IF(AND(ISNUMBER(net_sales_clean), ISNUMBER(profit_clean)),
            net_sales_clean - profit_clean,
            ""
        ),
    VALUE(SUBSTITUTE(Y1560,"$",""))
)</f>
        <v>83.390642509493901</v>
      </c>
      <c r="AA1560" s="5" t="s">
        <v>6094</v>
      </c>
      <c r="AB1560" s="4" cm="1">
        <f t="array" ref="AB1560">IF(
    LEN(TRIM(AA1560&amp;""))=0,
        IF(AND(ISNUMBER(net_sales_clean), ISNUMBER(cost_clean)),
            net_sales_clean - cost_clean,
            ""
        ),
    VALUE(SUBSTITUTE(AA1560,"$",""))
)</f>
        <v>35.902107490505998</v>
      </c>
      <c r="AC1560">
        <v>3</v>
      </c>
      <c r="AD1560">
        <f>IF(LEN(TRIM(AC1560&amp;""))=0, "", VALUE(AC1560))</f>
        <v>3</v>
      </c>
      <c r="AE1560">
        <v>3</v>
      </c>
      <c r="AF1560">
        <f>IF(LEN(TRIM(AE1560&amp;""))=0, "", VALUE(AE1560))</f>
        <v>3</v>
      </c>
      <c r="AG1560">
        <v>1</v>
      </c>
      <c r="AH1560">
        <f>IF(
    OR(U1560&lt;0, W1560&lt;0, Y1560&lt;0, AA1560&lt;0),
        1,
        IF(LEN(TRIM(AG1560&amp;""))=0, "", AG1560)
)</f>
        <v>1</v>
      </c>
      <c r="AI1560" t="str">
        <f>IF(
    COUNT(Q1560,V1560,X1560,Z1560,AB1560)=0,
        "Not Usable",
    IF(
        COUNT(Q1560,V1560,X1560,Z1560,AB1560)&lt;5,
            "Incomplete",
            IF(
                MIN(Q1560,V1560,X1560,Z1560,AB1560)=0,
                    "Incomplete",
                    "Complete"
            )
    )
)</f>
        <v>Complete</v>
      </c>
    </row>
    <row r="1561" spans="1:35" x14ac:dyDescent="0.3">
      <c r="A1561">
        <v>26653</v>
      </c>
      <c r="B1561" s="6">
        <v>45440.052337962959</v>
      </c>
      <c r="C1561" s="3">
        <f>INT(B1561)</f>
        <v>45440</v>
      </c>
      <c r="D1561" s="2">
        <f>MOD(B1561,1)</f>
        <v>5.2337962959427387E-2</v>
      </c>
      <c r="E1561">
        <v>10</v>
      </c>
      <c r="F1561" t="s">
        <v>33</v>
      </c>
      <c r="G1561" t="str">
        <f xml:space="preserve"> PROPER(TRIM(CLEAN(SUBSTITUTE(F1561,CHAR(160)," "))))</f>
        <v>South</v>
      </c>
      <c r="H1561" t="s">
        <v>17</v>
      </c>
      <c r="I1561" t="str">
        <f>PROPER(TRIM(CLEAN((SUBSTITUTE(H1561,"-"," ")))))</f>
        <v>Online</v>
      </c>
      <c r="J1561">
        <v>10286</v>
      </c>
      <c r="K1561" t="s">
        <v>6</v>
      </c>
      <c r="L1561" t="str">
        <f xml:space="preserve"> PROPER(TRIM(CLEAN(SUBSTITUTE(K1561,CHAR(160)," "))))</f>
        <v>Corporate</v>
      </c>
      <c r="M1561" t="s">
        <v>23</v>
      </c>
      <c r="N1561" t="str">
        <f xml:space="preserve"> PROPER(TRIM(CLEAN(SUBSTITUTE(M1561,CHAR(160)," "))))</f>
        <v>Electronics</v>
      </c>
      <c r="O1561" t="s">
        <v>40</v>
      </c>
      <c r="P1561" t="str">
        <f>IF(LEN(TRIM(Table1[[#This Row],[subcategory]]&amp;""))=0,"Unknown", PROPER(TRIM(Table1[[#This Row],[subcategory]])))</f>
        <v>Accessories</v>
      </c>
      <c r="Q1561">
        <v>49.28</v>
      </c>
      <c r="R1561" s="1">
        <f>IF(LEN(TRIM(Q1561&amp;""))=0, "", VALUE(SUBSTITUTE(Q1561,"$","")))</f>
        <v>49.28</v>
      </c>
      <c r="T1561" t="str">
        <f>IF(LEN(TRIM(S1561&amp;""))=0, "", VALUE(S1561))</f>
        <v/>
      </c>
      <c r="V1561" s="1" t="str">
        <f>IF(LEN(TRIM(U1561&amp;""))=0, "", VALUE(SUBSTITUTE(U1561,"$","")))</f>
        <v/>
      </c>
      <c r="X1561" s="1" t="str">
        <f>IF(LEN(TRIM(W1561&amp;""))=0, "", VALUE(SUBSTITUTE(W1561,"$","")))</f>
        <v/>
      </c>
      <c r="Z1561" s="1" t="str" cm="1">
        <f t="array" ref="Z1561">IF(
    LEN(TRIM(Y1561&amp;""))=0,
        IF(AND(ISNUMBER(net_sales_clean), ISNUMBER(profit_clean)),
            net_sales_clean - profit_clean,
            ""
        ),
    VALUE(SUBSTITUTE(Y1561,"$",""))
)</f>
        <v/>
      </c>
      <c r="AB1561" s="1" t="str" cm="1">
        <f t="array" ref="AB1561">IF(
    LEN(TRIM(AA1561&amp;""))=0,
        IF(AND(ISNUMBER(net_sales_clean), ISNUMBER(cost_clean)),
            net_sales_clean - cost_clean,
            ""
        ),
    VALUE(SUBSTITUTE(AA1561,"$",""))
)</f>
        <v/>
      </c>
      <c r="AC1561">
        <v>4</v>
      </c>
      <c r="AD1561">
        <f>IF(LEN(TRIM(AC1561&amp;""))=0, "", VALUE(AC1561))</f>
        <v>4</v>
      </c>
      <c r="AE1561">
        <v>1</v>
      </c>
      <c r="AF1561">
        <f>IF(LEN(TRIM(AE1561&amp;""))=0, "", VALUE(AE1561))</f>
        <v>1</v>
      </c>
      <c r="AG1561">
        <v>0</v>
      </c>
      <c r="AH1561">
        <f>IF(
    OR(U1561&lt;0, W1561&lt;0, Y1561&lt;0, AA1561&lt;0),
        1,
        IF(LEN(TRIM(AG1561&amp;""))=0, "", AG1561)
)</f>
        <v>0</v>
      </c>
      <c r="AI1561" t="str">
        <f>IF(
    COUNT(Q1561,V1561,X1561,Z1561,AB1561)=0,
        "Not Usable",
    IF(
        COUNT(Q1561,V1561,X1561,Z1561,AB1561)&lt;5,
            "Incomplete",
            IF(
                MIN(Q1561,V1561,X1561,Z1561,AB1561)=0,
                    "Incomplete",
                    "Complete"
            )
    )
)</f>
        <v>Incomplete</v>
      </c>
    </row>
    <row r="1562" spans="1:35" x14ac:dyDescent="0.3">
      <c r="A1562">
        <v>41959</v>
      </c>
      <c r="B1562" s="6">
        <v>45382.889178240737</v>
      </c>
      <c r="C1562" s="3">
        <f>INT(B1562)</f>
        <v>45382</v>
      </c>
      <c r="D1562" s="2">
        <f>MOD(B1562,1)</f>
        <v>0.8891782407372375</v>
      </c>
      <c r="E1562">
        <v>31</v>
      </c>
      <c r="F1562" t="s">
        <v>33</v>
      </c>
      <c r="G1562" t="str">
        <f xml:space="preserve"> PROPER(TRIM(CLEAN(SUBSTITUTE(F1562,CHAR(160)," "))))</f>
        <v>South</v>
      </c>
      <c r="H1562" t="s">
        <v>27</v>
      </c>
      <c r="I1562" t="str">
        <f>PROPER(TRIM(CLEAN((SUBSTITUTE(H1562,"-"," ")))))</f>
        <v>In Store</v>
      </c>
      <c r="J1562">
        <v>18752</v>
      </c>
      <c r="K1562" t="s">
        <v>2</v>
      </c>
      <c r="L1562" t="str">
        <f xml:space="preserve"> PROPER(TRIM(CLEAN(SUBSTITUTE(K1562,CHAR(160)," "))))</f>
        <v>Home Office</v>
      </c>
      <c r="M1562" t="s">
        <v>19</v>
      </c>
      <c r="N1562" t="str">
        <f xml:space="preserve"> PROPER(TRIM(CLEAN(SUBSTITUTE(M1562,CHAR(160)," "))))</f>
        <v>Apparel</v>
      </c>
      <c r="O1562" t="s">
        <v>20</v>
      </c>
      <c r="P1562" t="str">
        <f>IF(LEN(TRIM(Table1[[#This Row],[subcategory]]&amp;""))=0,"Unknown", PROPER(TRIM(Table1[[#This Row],[subcategory]])))</f>
        <v>Women</v>
      </c>
      <c r="Q1562">
        <v>142.1</v>
      </c>
      <c r="R1562" s="1">
        <f>IF(LEN(TRIM(Q1562&amp;""))=0, "", VALUE(SUBSTITUTE(Q1562,"$","")))</f>
        <v>142.1</v>
      </c>
      <c r="S1562">
        <v>6</v>
      </c>
      <c r="T1562">
        <f>IF(LEN(TRIM(S1562&amp;""))=0, "", VALUE(S1562))</f>
        <v>6</v>
      </c>
      <c r="U1562" s="5" t="s">
        <v>6093</v>
      </c>
      <c r="V1562" s="4">
        <f>IF(LEN(TRIM(U1562&amp;""))=0, "", VALUE(SUBSTITUTE(U1562,"$","")))</f>
        <v>852.599999999999</v>
      </c>
      <c r="W1562" s="1">
        <v>758.81399999999996</v>
      </c>
      <c r="X1562" s="1">
        <f>IF(LEN(TRIM(W1562&amp;""))=0, "", VALUE(SUBSTITUTE(W1562,"$","")))</f>
        <v>758.81399999999996</v>
      </c>
      <c r="Y1562" s="5" t="s">
        <v>6092</v>
      </c>
      <c r="Z1562" s="4" cm="1">
        <f t="array" ref="Z1562">IF(
    LEN(TRIM(Y1562&amp;""))=0,
        IF(AND(ISNUMBER(net_sales_clean), ISNUMBER(profit_clean)),
            net_sales_clean - profit_clean,
            ""
        ),
    VALUE(SUBSTITUTE(Y1562,"$",""))
)</f>
        <v>490.10070894705098</v>
      </c>
      <c r="AA1562" s="5" t="s">
        <v>6091</v>
      </c>
      <c r="AB1562" s="4" cm="1">
        <f t="array" ref="AB1562">IF(
    LEN(TRIM(AA1562&amp;""))=0,
        IF(AND(ISNUMBER(net_sales_clean), ISNUMBER(cost_clean)),
            net_sales_clean - cost_clean,
            ""
        ),
    VALUE(SUBSTITUTE(AA1562,"$",""))
)</f>
        <v>268.71329105294802</v>
      </c>
      <c r="AC1562">
        <v>3</v>
      </c>
      <c r="AD1562">
        <f>IF(LEN(TRIM(AC1562&amp;""))=0, "", VALUE(AC1562))</f>
        <v>3</v>
      </c>
      <c r="AE1562">
        <v>5</v>
      </c>
      <c r="AF1562">
        <f>IF(LEN(TRIM(AE1562&amp;""))=0, "", VALUE(AE1562))</f>
        <v>5</v>
      </c>
      <c r="AG1562">
        <v>1</v>
      </c>
      <c r="AH1562">
        <f>IF(
    OR(U1562&lt;0, W1562&lt;0, Y1562&lt;0, AA1562&lt;0),
        1,
        IF(LEN(TRIM(AG1562&amp;""))=0, "", AG1562)
)</f>
        <v>1</v>
      </c>
      <c r="AI1562" t="str">
        <f>IF(
    COUNT(Q1562,V1562,X1562,Z1562,AB1562)=0,
        "Not Usable",
    IF(
        COUNT(Q1562,V1562,X1562,Z1562,AB1562)&lt;5,
            "Incomplete",
            IF(
                MIN(Q1562,V1562,X1562,Z1562,AB1562)=0,
                    "Incomplete",
                    "Complete"
            )
    )
)</f>
        <v>Complete</v>
      </c>
    </row>
    <row r="1563" spans="1:35" x14ac:dyDescent="0.3">
      <c r="A1563">
        <v>46938</v>
      </c>
      <c r="B1563" s="6">
        <v>45369.879687499997</v>
      </c>
      <c r="C1563" s="3">
        <f>INT(B1563)</f>
        <v>45369</v>
      </c>
      <c r="D1563" s="2">
        <f>MOD(B1563,1)</f>
        <v>0.87968749999708962</v>
      </c>
      <c r="E1563">
        <v>68</v>
      </c>
      <c r="F1563" t="s">
        <v>4</v>
      </c>
      <c r="G1563" t="str">
        <f xml:space="preserve"> PROPER(TRIM(CLEAN(SUBSTITUTE(F1563,CHAR(160)," "))))</f>
        <v>South</v>
      </c>
      <c r="H1563" t="s">
        <v>7</v>
      </c>
      <c r="I1563" t="str">
        <f>PROPER(TRIM(CLEAN((SUBSTITUTE(H1563,"-"," ")))))</f>
        <v>In Store</v>
      </c>
      <c r="J1563">
        <v>24580</v>
      </c>
      <c r="K1563" t="s">
        <v>6</v>
      </c>
      <c r="L1563" t="str">
        <f xml:space="preserve"> PROPER(TRIM(CLEAN(SUBSTITUTE(K1563,CHAR(160)," "))))</f>
        <v>Corporate</v>
      </c>
      <c r="M1563" t="s">
        <v>19</v>
      </c>
      <c r="N1563" t="str">
        <f xml:space="preserve"> PROPER(TRIM(CLEAN(SUBSTITUTE(M1563,CHAR(160)," "))))</f>
        <v>Apparel</v>
      </c>
      <c r="O1563" t="s">
        <v>26</v>
      </c>
      <c r="P1563" t="str">
        <f>IF(LEN(TRIM(Table1[[#This Row],[subcategory]]&amp;""))=0,"Unknown", PROPER(TRIM(Table1[[#This Row],[subcategory]])))</f>
        <v>Kids</v>
      </c>
      <c r="Q1563">
        <v>46.5</v>
      </c>
      <c r="R1563" s="1">
        <f>IF(LEN(TRIM(Q1563&amp;""))=0, "", VALUE(SUBSTITUTE(Q1563,"$","")))</f>
        <v>46.5</v>
      </c>
      <c r="S1563">
        <v>2</v>
      </c>
      <c r="T1563">
        <f>IF(LEN(TRIM(S1563&amp;""))=0, "", VALUE(S1563))</f>
        <v>2</v>
      </c>
      <c r="U1563">
        <v>93</v>
      </c>
      <c r="V1563" s="1">
        <f>IF(LEN(TRIM(U1563&amp;""))=0, "", VALUE(SUBSTITUTE(U1563,"$","")))</f>
        <v>93</v>
      </c>
      <c r="W1563" s="1">
        <v>67.89</v>
      </c>
      <c r="X1563" s="1">
        <f>IF(LEN(TRIM(W1563&amp;""))=0, "", VALUE(SUBSTITUTE(W1563,"$","")))</f>
        <v>67.89</v>
      </c>
      <c r="Y1563" s="5" t="s">
        <v>6090</v>
      </c>
      <c r="Z1563" s="4" cm="1">
        <f t="array" ref="Z1563">IF(
    LEN(TRIM(Y1563&amp;""))=0,
        IF(AND(ISNUMBER(net_sales_clean), ISNUMBER(profit_clean)),
            net_sales_clean - profit_clean,
            ""
        ),
    VALUE(SUBSTITUTE(Y1563,"$",""))
)</f>
        <v>44.9115432101894</v>
      </c>
      <c r="AA1563" s="5" t="s">
        <v>6089</v>
      </c>
      <c r="AB1563" s="4" cm="1">
        <f t="array" ref="AB1563">IF(
    LEN(TRIM(AA1563&amp;""))=0,
        IF(AND(ISNUMBER(net_sales_clean), ISNUMBER(cost_clean)),
            net_sales_clean - cost_clean,
            ""
        ),
    VALUE(SUBSTITUTE(AA1563,"$",""))
)</f>
        <v>22.978456789810501</v>
      </c>
      <c r="AC1563">
        <v>4</v>
      </c>
      <c r="AD1563">
        <f>IF(LEN(TRIM(AC1563&amp;""))=0, "", VALUE(AC1563))</f>
        <v>4</v>
      </c>
      <c r="AE1563">
        <v>4</v>
      </c>
      <c r="AF1563">
        <f>IF(LEN(TRIM(AE1563&amp;""))=0, "", VALUE(AE1563))</f>
        <v>4</v>
      </c>
      <c r="AG1563">
        <v>0</v>
      </c>
      <c r="AH1563">
        <f>IF(
    OR(U1563&lt;0, W1563&lt;0, Y1563&lt;0, AA1563&lt;0),
        1,
        IF(LEN(TRIM(AG1563&amp;""))=0, "", AG1563)
)</f>
        <v>0</v>
      </c>
      <c r="AI1563" t="str">
        <f>IF(
    COUNT(Q1563,V1563,X1563,Z1563,AB1563)=0,
        "Not Usable",
    IF(
        COUNT(Q1563,V1563,X1563,Z1563,AB1563)&lt;5,
            "Incomplete",
            IF(
                MIN(Q1563,V1563,X1563,Z1563,AB1563)=0,
                    "Incomplete",
                    "Complete"
            )
    )
)</f>
        <v>Complete</v>
      </c>
    </row>
    <row r="1564" spans="1:35" x14ac:dyDescent="0.3">
      <c r="A1564">
        <v>58822</v>
      </c>
      <c r="B1564" s="6">
        <v>45404.296898148146</v>
      </c>
      <c r="C1564" s="3">
        <f>INT(B1564)</f>
        <v>45404</v>
      </c>
      <c r="D1564" s="2">
        <f>MOD(B1564,1)</f>
        <v>0.29689814814628335</v>
      </c>
      <c r="E1564">
        <v>80</v>
      </c>
      <c r="F1564" t="s">
        <v>8</v>
      </c>
      <c r="G1564" t="str">
        <f xml:space="preserve"> PROPER(TRIM(CLEAN(SUBSTITUTE(F1564,CHAR(160)," "))))</f>
        <v>West</v>
      </c>
      <c r="H1564" t="s">
        <v>3</v>
      </c>
      <c r="I1564" t="str">
        <f>PROPER(TRIM(CLEAN((SUBSTITUTE(H1564,"-"," ")))))</f>
        <v>Phone</v>
      </c>
      <c r="J1564">
        <v>23445</v>
      </c>
      <c r="K1564" t="s">
        <v>14</v>
      </c>
      <c r="L1564" t="str">
        <f xml:space="preserve"> PROPER(TRIM(CLEAN(SUBSTITUTE(K1564,CHAR(160)," "))))</f>
        <v>Consumer</v>
      </c>
      <c r="M1564" t="s">
        <v>19</v>
      </c>
      <c r="N1564" t="str">
        <f xml:space="preserve"> PROPER(TRIM(CLEAN(SUBSTITUTE(M1564,CHAR(160)," "))))</f>
        <v>Apparel</v>
      </c>
      <c r="O1564" t="s">
        <v>18</v>
      </c>
      <c r="P1564" t="str">
        <f>IF(LEN(TRIM(Table1[[#This Row],[subcategory]]&amp;""))=0,"Unknown", PROPER(TRIM(Table1[[#This Row],[subcategory]])))</f>
        <v>Men</v>
      </c>
      <c r="Q1564">
        <v>107.05</v>
      </c>
      <c r="R1564" s="1">
        <f>IF(LEN(TRIM(Q1564&amp;""))=0, "", VALUE(SUBSTITUTE(Q1564,"$","")))</f>
        <v>107.05</v>
      </c>
      <c r="S1564">
        <v>1</v>
      </c>
      <c r="T1564">
        <f>IF(LEN(TRIM(S1564&amp;""))=0, "", VALUE(S1564))</f>
        <v>1</v>
      </c>
      <c r="U1564">
        <v>107.05</v>
      </c>
      <c r="V1564" s="1">
        <f>IF(LEN(TRIM(U1564&amp;""))=0, "", VALUE(SUBSTITUTE(U1564,"$","")))</f>
        <v>107.05</v>
      </c>
      <c r="W1564" s="4" t="s">
        <v>6088</v>
      </c>
      <c r="X1564" s="4">
        <f>IF(LEN(TRIM(W1564&amp;""))=0, "", VALUE(SUBSTITUTE(W1564,"$","")))</f>
        <v>72.472849999999994</v>
      </c>
      <c r="Y1564" s="5" t="s">
        <v>6087</v>
      </c>
      <c r="Z1564" s="4" cm="1">
        <f t="array" ref="Z1564">IF(
    LEN(TRIM(Y1564&amp;""))=0,
        IF(AND(ISNUMBER(net_sales_clean), ISNUMBER(profit_clean)),
            net_sales_clean - profit_clean,
            ""
        ),
    VALUE(SUBSTITUTE(Y1564,"$",""))
)</f>
        <v>49.712386311755402</v>
      </c>
      <c r="AA1564" s="5" t="s">
        <v>6086</v>
      </c>
      <c r="AB1564" s="4" cm="1">
        <f t="array" ref="AB1564">IF(
    LEN(TRIM(AA1564&amp;""))=0,
        IF(AND(ISNUMBER(net_sales_clean), ISNUMBER(cost_clean)),
            net_sales_clean - cost_clean,
            ""
        ),
    VALUE(SUBSTITUTE(AA1564,"$",""))
)</f>
        <v>22.760463688244499</v>
      </c>
      <c r="AC1564">
        <v>2</v>
      </c>
      <c r="AD1564">
        <f>IF(LEN(TRIM(AC1564&amp;""))=0, "", VALUE(AC1564))</f>
        <v>2</v>
      </c>
      <c r="AE1564">
        <v>1</v>
      </c>
      <c r="AF1564">
        <f>IF(LEN(TRIM(AE1564&amp;""))=0, "", VALUE(AE1564))</f>
        <v>1</v>
      </c>
      <c r="AG1564">
        <v>0</v>
      </c>
      <c r="AH1564">
        <f>IF(
    OR(U1564&lt;0, W1564&lt;0, Y1564&lt;0, AA1564&lt;0),
        1,
        IF(LEN(TRIM(AG1564&amp;""))=0, "", AG1564)
)</f>
        <v>0</v>
      </c>
      <c r="AI1564" t="str">
        <f>IF(
    COUNT(Q1564,V1564,X1564,Z1564,AB1564)=0,
        "Not Usable",
    IF(
        COUNT(Q1564,V1564,X1564,Z1564,AB1564)&lt;5,
            "Incomplete",
            IF(
                MIN(Q1564,V1564,X1564,Z1564,AB1564)=0,
                    "Incomplete",
                    "Complete"
            )
    )
)</f>
        <v>Complete</v>
      </c>
    </row>
    <row r="1565" spans="1:35" x14ac:dyDescent="0.3">
      <c r="A1565">
        <v>48906</v>
      </c>
      <c r="B1565" s="6">
        <v>45761.326886574076</v>
      </c>
      <c r="C1565" s="3">
        <f>INT(B1565)</f>
        <v>45761</v>
      </c>
      <c r="D1565" s="2">
        <f>MOD(B1565,1)</f>
        <v>0.3268865740756155</v>
      </c>
      <c r="E1565">
        <v>45</v>
      </c>
      <c r="F1565" t="s">
        <v>8</v>
      </c>
      <c r="G1565" t="str">
        <f xml:space="preserve"> PROPER(TRIM(CLEAN(SUBSTITUTE(F1565,CHAR(160)," "))))</f>
        <v>West</v>
      </c>
      <c r="H1565" t="s">
        <v>11</v>
      </c>
      <c r="I1565" t="str">
        <f>PROPER(TRIM(CLEAN((SUBSTITUTE(H1565,"-"," ")))))</f>
        <v>Online</v>
      </c>
      <c r="J1565">
        <v>25627</v>
      </c>
      <c r="K1565" t="s">
        <v>10</v>
      </c>
      <c r="L1565" t="str">
        <f xml:space="preserve"> PROPER(TRIM(CLEAN(SUBSTITUTE(K1565,CHAR(160)," "))))</f>
        <v>Consumer</v>
      </c>
      <c r="M1565" t="s">
        <v>23</v>
      </c>
      <c r="N1565" t="str">
        <f xml:space="preserve"> PROPER(TRIM(CLEAN(SUBSTITUTE(M1565,CHAR(160)," "))))</f>
        <v>Electronics</v>
      </c>
      <c r="O1565" t="s">
        <v>22</v>
      </c>
      <c r="P1565" t="str">
        <f>IF(LEN(TRIM(Table1[[#This Row],[subcategory]]&amp;""))=0,"Unknown", PROPER(TRIM(Table1[[#This Row],[subcategory]])))</f>
        <v>Audio</v>
      </c>
      <c r="Q1565">
        <v>101.24</v>
      </c>
      <c r="R1565" s="1">
        <f>IF(LEN(TRIM(Q1565&amp;""))=0, "", VALUE(SUBSTITUTE(Q1565,"$","")))</f>
        <v>101.24</v>
      </c>
      <c r="S1565">
        <v>5</v>
      </c>
      <c r="T1565">
        <f>IF(LEN(TRIM(S1565&amp;""))=0, "", VALUE(S1565))</f>
        <v>5</v>
      </c>
      <c r="U1565">
        <v>506.2</v>
      </c>
      <c r="V1565" s="1">
        <f>IF(LEN(TRIM(U1565&amp;""))=0, "", VALUE(SUBSTITUTE(U1565,"$","")))</f>
        <v>506.2</v>
      </c>
      <c r="W1565" s="1">
        <v>423.68939999999998</v>
      </c>
      <c r="X1565" s="1">
        <f>IF(LEN(TRIM(W1565&amp;""))=0, "", VALUE(SUBSTITUTE(W1565,"$","")))</f>
        <v>423.68939999999998</v>
      </c>
      <c r="Y1565" s="5" t="s">
        <v>6085</v>
      </c>
      <c r="Z1565" s="4" cm="1">
        <f t="array" ref="Z1565">IF(
    LEN(TRIM(Y1565&amp;""))=0,
        IF(AND(ISNUMBER(net_sales_clean), ISNUMBER(profit_clean)),
            net_sales_clean - profit_clean,
            ""
        ),
    VALUE(SUBSTITUTE(Y1565,"$",""))
)</f>
        <v>312.64964437366399</v>
      </c>
      <c r="AA1565" s="5" t="s">
        <v>6084</v>
      </c>
      <c r="AB1565" s="4" cm="1">
        <f t="array" ref="AB1565">IF(
    LEN(TRIM(AA1565&amp;""))=0,
        IF(AND(ISNUMBER(net_sales_clean), ISNUMBER(cost_clean)),
            net_sales_clean - cost_clean,
            ""
        ),
    VALUE(SUBSTITUTE(AA1565,"$",""))
)</f>
        <v>111.03975562633499</v>
      </c>
      <c r="AC1565">
        <v>6</v>
      </c>
      <c r="AD1565">
        <f>IF(LEN(TRIM(AC1565&amp;""))=0, "", VALUE(AC1565))</f>
        <v>6</v>
      </c>
      <c r="AE1565">
        <v>2</v>
      </c>
      <c r="AF1565">
        <f>IF(LEN(TRIM(AE1565&amp;""))=0, "", VALUE(AE1565))</f>
        <v>2</v>
      </c>
      <c r="AG1565">
        <v>1</v>
      </c>
      <c r="AH1565">
        <f>IF(
    OR(U1565&lt;0, W1565&lt;0, Y1565&lt;0, AA1565&lt;0),
        1,
        IF(LEN(TRIM(AG1565&amp;""))=0, "", AG1565)
)</f>
        <v>1</v>
      </c>
      <c r="AI1565" t="str">
        <f>IF(
    COUNT(Q1565,V1565,X1565,Z1565,AB1565)=0,
        "Not Usable",
    IF(
        COUNT(Q1565,V1565,X1565,Z1565,AB1565)&lt;5,
            "Incomplete",
            IF(
                MIN(Q1565,V1565,X1565,Z1565,AB1565)=0,
                    "Incomplete",
                    "Complete"
            )
    )
)</f>
        <v>Complete</v>
      </c>
    </row>
    <row r="1566" spans="1:35" x14ac:dyDescent="0.3">
      <c r="A1566">
        <v>23099</v>
      </c>
      <c r="B1566" s="6">
        <v>45746.000486111108</v>
      </c>
      <c r="C1566" s="3">
        <f>INT(B1566)</f>
        <v>45746</v>
      </c>
      <c r="D1566" s="2">
        <f>MOD(B1566,1)</f>
        <v>4.8611110833007842E-4</v>
      </c>
      <c r="E1566">
        <v>7</v>
      </c>
      <c r="F1566" t="s">
        <v>13</v>
      </c>
      <c r="G1566" t="str">
        <f xml:space="preserve"> PROPER(TRIM(CLEAN(SUBSTITUTE(F1566,CHAR(160)," "))))</f>
        <v>Northeast</v>
      </c>
      <c r="H1566" t="s">
        <v>3</v>
      </c>
      <c r="I1566" t="str">
        <f>PROPER(TRIM(CLEAN((SUBSTITUTE(H1566,"-"," ")))))</f>
        <v>Phone</v>
      </c>
      <c r="J1566">
        <v>9084</v>
      </c>
      <c r="K1566" t="s">
        <v>14</v>
      </c>
      <c r="L1566" t="str">
        <f xml:space="preserve"> PROPER(TRIM(CLEAN(SUBSTITUTE(K1566,CHAR(160)," "))))</f>
        <v>Consumer</v>
      </c>
      <c r="M1566" t="s">
        <v>16</v>
      </c>
      <c r="N1566" t="str">
        <f xml:space="preserve"> PROPER(TRIM(CLEAN(SUBSTITUTE(M1566,CHAR(160)," "))))</f>
        <v>Grocery</v>
      </c>
      <c r="O1566" t="s">
        <v>29</v>
      </c>
      <c r="P1566" t="str">
        <f>IF(LEN(TRIM(Table1[[#This Row],[subcategory]]&amp;""))=0,"Unknown", PROPER(TRIM(Table1[[#This Row],[subcategory]])))</f>
        <v>Beverages</v>
      </c>
      <c r="Q1566">
        <v>25.23</v>
      </c>
      <c r="R1566" s="1">
        <f>IF(LEN(TRIM(Q1566&amp;""))=0, "", VALUE(SUBSTITUTE(Q1566,"$","")))</f>
        <v>25.23</v>
      </c>
      <c r="S1566">
        <v>2</v>
      </c>
      <c r="T1566">
        <f>IF(LEN(TRIM(S1566&amp;""))=0, "", VALUE(S1566))</f>
        <v>2</v>
      </c>
      <c r="U1566">
        <v>50.46</v>
      </c>
      <c r="V1566" s="1">
        <f>IF(LEN(TRIM(U1566&amp;""))=0, "", VALUE(SUBSTITUTE(U1566,"$","")))</f>
        <v>50.46</v>
      </c>
      <c r="W1566" s="1">
        <v>42.033180000000002</v>
      </c>
      <c r="X1566" s="1">
        <f>IF(LEN(TRIM(W1566&amp;""))=0, "", VALUE(SUBSTITUTE(W1566,"$","")))</f>
        <v>42.033180000000002</v>
      </c>
      <c r="Y1566" s="5" t="s">
        <v>6083</v>
      </c>
      <c r="Z1566" s="4" cm="1">
        <f t="array" ref="Z1566">IF(
    LEN(TRIM(Y1566&amp;""))=0,
        IF(AND(ISNUMBER(net_sales_clean), ISNUMBER(profit_clean)),
            net_sales_clean - profit_clean,
            ""
        ),
    VALUE(SUBSTITUTE(Y1566,"$",""))
)</f>
        <v>33.444806517631598</v>
      </c>
      <c r="AA1566">
        <v>8.5883734823683895</v>
      </c>
      <c r="AB1566" s="1" cm="1">
        <f t="array" ref="AB1566">IF(
    LEN(TRIM(AA1566&amp;""))=0,
        IF(AND(ISNUMBER(net_sales_clean), ISNUMBER(cost_clean)),
            net_sales_clean - cost_clean,
            ""
        ),
    VALUE(SUBSTITUTE(AA1566,"$",""))
)</f>
        <v>8.5883734823683895</v>
      </c>
      <c r="AC1566">
        <v>8</v>
      </c>
      <c r="AD1566">
        <f>IF(LEN(TRIM(AC1566&amp;""))=0, "", VALUE(AC1566))</f>
        <v>8</v>
      </c>
      <c r="AE1566">
        <v>5</v>
      </c>
      <c r="AF1566">
        <f>IF(LEN(TRIM(AE1566&amp;""))=0, "", VALUE(AE1566))</f>
        <v>5</v>
      </c>
      <c r="AG1566">
        <v>0</v>
      </c>
      <c r="AH1566">
        <f>IF(
    OR(U1566&lt;0, W1566&lt;0, Y1566&lt;0, AA1566&lt;0),
        1,
        IF(LEN(TRIM(AG1566&amp;""))=0, "", AG1566)
)</f>
        <v>0</v>
      </c>
      <c r="AI1566" t="str">
        <f>IF(
    COUNT(Q1566,V1566,X1566,Z1566,AB1566)=0,
        "Not Usable",
    IF(
        COUNT(Q1566,V1566,X1566,Z1566,AB1566)&lt;5,
            "Incomplete",
            IF(
                MIN(Q1566,V1566,X1566,Z1566,AB1566)=0,
                    "Incomplete",
                    "Complete"
            )
    )
)</f>
        <v>Complete</v>
      </c>
    </row>
    <row r="1567" spans="1:35" x14ac:dyDescent="0.3">
      <c r="A1567">
        <v>32171</v>
      </c>
      <c r="B1567" s="6">
        <v>45001.448553240742</v>
      </c>
      <c r="C1567" s="3">
        <f>INT(B1567)</f>
        <v>45001</v>
      </c>
      <c r="D1567" s="2">
        <f>MOD(B1567,1)</f>
        <v>0.44855324074160308</v>
      </c>
      <c r="E1567">
        <v>58</v>
      </c>
      <c r="F1567" t="s">
        <v>21</v>
      </c>
      <c r="G1567" t="str">
        <f xml:space="preserve"> PROPER(TRIM(CLEAN(SUBSTITUTE(F1567,CHAR(160)," "))))</f>
        <v>Midwest</v>
      </c>
      <c r="H1567" t="s">
        <v>3</v>
      </c>
      <c r="I1567" t="str">
        <f>PROPER(TRIM(CLEAN((SUBSTITUTE(H1567,"-"," ")))))</f>
        <v>Phone</v>
      </c>
      <c r="J1567">
        <v>18789</v>
      </c>
      <c r="K1567" t="s">
        <v>6</v>
      </c>
      <c r="L1567" t="str">
        <f xml:space="preserve"> PROPER(TRIM(CLEAN(SUBSTITUTE(K1567,CHAR(160)," "))))</f>
        <v>Corporate</v>
      </c>
      <c r="M1567" t="s">
        <v>9</v>
      </c>
      <c r="N1567" t="str">
        <f xml:space="preserve"> PROPER(TRIM(CLEAN(SUBSTITUTE(M1567,CHAR(160)," "))))</f>
        <v>Home</v>
      </c>
      <c r="O1567" t="s">
        <v>32</v>
      </c>
      <c r="P1567" t="str">
        <f>IF(LEN(TRIM(Table1[[#This Row],[subcategory]]&amp;""))=0,"Unknown", PROPER(TRIM(Table1[[#This Row],[subcategory]])))</f>
        <v>Furniture</v>
      </c>
      <c r="Q1567">
        <v>67.19</v>
      </c>
      <c r="R1567" s="1">
        <f>IF(LEN(TRIM(Q1567&amp;""))=0, "", VALUE(SUBSTITUTE(Q1567,"$","")))</f>
        <v>67.19</v>
      </c>
      <c r="S1567">
        <v>4</v>
      </c>
      <c r="T1567">
        <f>IF(LEN(TRIM(S1567&amp;""))=0, "", VALUE(S1567))</f>
        <v>4</v>
      </c>
      <c r="U1567">
        <v>268.76</v>
      </c>
      <c r="V1567" s="1">
        <f>IF(LEN(TRIM(U1567&amp;""))=0, "", VALUE(SUBSTITUTE(U1567,"$","")))</f>
        <v>268.76</v>
      </c>
      <c r="X1567" s="1" t="str">
        <f>IF(LEN(TRIM(W1567&amp;""))=0, "", VALUE(SUBSTITUTE(W1567,"$","")))</f>
        <v/>
      </c>
      <c r="Z1567" s="1" t="str" cm="1">
        <f t="array" ref="Z1567">IF(
    LEN(TRIM(Y1567&amp;""))=0,
        IF(AND(ISNUMBER(net_sales_clean), ISNUMBER(profit_clean)),
            net_sales_clean - profit_clean,
            ""
        ),
    VALUE(SUBSTITUTE(Y1567,"$",""))
)</f>
        <v/>
      </c>
      <c r="AB1567" s="1" t="str" cm="1">
        <f t="array" ref="AB1567">IF(
    LEN(TRIM(AA1567&amp;""))=0,
        IF(AND(ISNUMBER(net_sales_clean), ISNUMBER(cost_clean)),
            net_sales_clean - cost_clean,
            ""
        ),
    VALUE(SUBSTITUTE(AA1567,"$",""))
)</f>
        <v/>
      </c>
      <c r="AC1567">
        <v>3</v>
      </c>
      <c r="AD1567">
        <f>IF(LEN(TRIM(AC1567&amp;""))=0, "", VALUE(AC1567))</f>
        <v>3</v>
      </c>
      <c r="AE1567">
        <v>1</v>
      </c>
      <c r="AF1567">
        <f>IF(LEN(TRIM(AE1567&amp;""))=0, "", VALUE(AE1567))</f>
        <v>1</v>
      </c>
      <c r="AG1567">
        <v>1</v>
      </c>
      <c r="AH1567">
        <f>IF(
    OR(U1567&lt;0, W1567&lt;0, Y1567&lt;0, AA1567&lt;0),
        1,
        IF(LEN(TRIM(AG1567&amp;""))=0, "", AG1567)
)</f>
        <v>1</v>
      </c>
      <c r="AI1567" t="str">
        <f>IF(
    COUNT(Q1567,V1567,X1567,Z1567,AB1567)=0,
        "Not Usable",
    IF(
        COUNT(Q1567,V1567,X1567,Z1567,AB1567)&lt;5,
            "Incomplete",
            IF(
                MIN(Q1567,V1567,X1567,Z1567,AB1567)=0,
                    "Incomplete",
                    "Complete"
            )
    )
)</f>
        <v>Incomplete</v>
      </c>
    </row>
    <row r="1568" spans="1:35" x14ac:dyDescent="0.3">
      <c r="A1568">
        <v>7687</v>
      </c>
      <c r="B1568" s="6">
        <v>45063.20417824074</v>
      </c>
      <c r="C1568" s="3">
        <f>INT(B1568)</f>
        <v>45063</v>
      </c>
      <c r="D1568" s="2">
        <f>MOD(B1568,1)</f>
        <v>0.20417824073956581</v>
      </c>
      <c r="E1568">
        <v>56</v>
      </c>
      <c r="F1568" t="s">
        <v>13</v>
      </c>
      <c r="G1568" t="str">
        <f xml:space="preserve"> PROPER(TRIM(CLEAN(SUBSTITUTE(F1568,CHAR(160)," "))))</f>
        <v>Northeast</v>
      </c>
      <c r="H1568" t="s">
        <v>11</v>
      </c>
      <c r="I1568" t="str">
        <f>PROPER(TRIM(CLEAN((SUBSTITUTE(H1568,"-"," ")))))</f>
        <v>Online</v>
      </c>
      <c r="J1568">
        <v>28254</v>
      </c>
      <c r="K1568" t="s">
        <v>6</v>
      </c>
      <c r="L1568" t="str">
        <f xml:space="preserve"> PROPER(TRIM(CLEAN(SUBSTITUTE(K1568,CHAR(160)," "))))</f>
        <v>Corporate</v>
      </c>
      <c r="M1568" t="s">
        <v>1</v>
      </c>
      <c r="N1568" t="str">
        <f xml:space="preserve"> PROPER(TRIM(CLEAN(SUBSTITUTE(M1568,CHAR(160)," "))))</f>
        <v>Beauty</v>
      </c>
      <c r="O1568" t="s">
        <v>39</v>
      </c>
      <c r="P1568" t="str">
        <f>IF(LEN(TRIM(Table1[[#This Row],[subcategory]]&amp;""))=0,"Unknown", PROPER(TRIM(Table1[[#This Row],[subcategory]])))</f>
        <v>Fragrance</v>
      </c>
      <c r="Q1568">
        <v>169.14</v>
      </c>
      <c r="R1568" s="1">
        <f>IF(LEN(TRIM(Q1568&amp;""))=0, "", VALUE(SUBSTITUTE(Q1568,"$","")))</f>
        <v>169.14</v>
      </c>
      <c r="S1568">
        <v>4</v>
      </c>
      <c r="T1568">
        <f>IF(LEN(TRIM(S1568&amp;""))=0, "", VALUE(S1568))</f>
        <v>4</v>
      </c>
      <c r="U1568">
        <v>676.56</v>
      </c>
      <c r="V1568" s="1">
        <f>IF(LEN(TRIM(U1568&amp;""))=0, "", VALUE(SUBSTITUTE(U1568,"$","")))</f>
        <v>676.56</v>
      </c>
      <c r="W1568" s="1">
        <v>524.33399999999995</v>
      </c>
      <c r="X1568" s="1">
        <f>IF(LEN(TRIM(W1568&amp;""))=0, "", VALUE(SUBSTITUTE(W1568,"$","")))</f>
        <v>524.33399999999995</v>
      </c>
      <c r="Y1568" s="5" t="s">
        <v>6082</v>
      </c>
      <c r="Z1568" s="4" cm="1">
        <f t="array" ref="Z1568">IF(
    LEN(TRIM(Y1568&amp;""))=0,
        IF(AND(ISNUMBER(net_sales_clean), ISNUMBER(profit_clean)),
            net_sales_clean - profit_clean,
            ""
        ),
    VALUE(SUBSTITUTE(Y1568,"$",""))
)</f>
        <v>406.42247891030303</v>
      </c>
      <c r="AA1568" s="5" t="s">
        <v>6081</v>
      </c>
      <c r="AB1568" s="4" cm="1">
        <f t="array" ref="AB1568">IF(
    LEN(TRIM(AA1568&amp;""))=0,
        IF(AND(ISNUMBER(net_sales_clean), ISNUMBER(cost_clean)),
            net_sales_clean - cost_clean,
            ""
        ),
    VALUE(SUBSTITUTE(AA1568,"$",""))
)</f>
        <v>117.911521089696</v>
      </c>
      <c r="AC1568">
        <v>6</v>
      </c>
      <c r="AD1568">
        <f>IF(LEN(TRIM(AC1568&amp;""))=0, "", VALUE(AC1568))</f>
        <v>6</v>
      </c>
      <c r="AE1568">
        <v>2</v>
      </c>
      <c r="AF1568">
        <f>IF(LEN(TRIM(AE1568&amp;""))=0, "", VALUE(AE1568))</f>
        <v>2</v>
      </c>
      <c r="AG1568">
        <v>0</v>
      </c>
      <c r="AH1568">
        <f>IF(
    OR(U1568&lt;0, W1568&lt;0, Y1568&lt;0, AA1568&lt;0),
        1,
        IF(LEN(TRIM(AG1568&amp;""))=0, "", AG1568)
)</f>
        <v>0</v>
      </c>
      <c r="AI1568" t="str">
        <f>IF(
    COUNT(Q1568,V1568,X1568,Z1568,AB1568)=0,
        "Not Usable",
    IF(
        COUNT(Q1568,V1568,X1568,Z1568,AB1568)&lt;5,
            "Incomplete",
            IF(
                MIN(Q1568,V1568,X1568,Z1568,AB1568)=0,
                    "Incomplete",
                    "Complete"
            )
    )
)</f>
        <v>Complete</v>
      </c>
    </row>
    <row r="1569" spans="1:35" x14ac:dyDescent="0.3">
      <c r="A1569">
        <v>51296</v>
      </c>
      <c r="B1569" s="6">
        <v>45404.393518518518</v>
      </c>
      <c r="C1569" s="3">
        <f>INT(B1569)</f>
        <v>45404</v>
      </c>
      <c r="D1569" s="2">
        <f>MOD(B1569,1)</f>
        <v>0.39351851851824904</v>
      </c>
      <c r="E1569">
        <v>22</v>
      </c>
      <c r="F1569" t="s">
        <v>13</v>
      </c>
      <c r="G1569" t="str">
        <f xml:space="preserve"> PROPER(TRIM(CLEAN(SUBSTITUTE(F1569,CHAR(160)," "))))</f>
        <v>Northeast</v>
      </c>
      <c r="H1569" t="s">
        <v>7</v>
      </c>
      <c r="I1569" t="str">
        <f>PROPER(TRIM(CLEAN((SUBSTITUTE(H1569,"-"," ")))))</f>
        <v>In Store</v>
      </c>
      <c r="J1569">
        <v>3499</v>
      </c>
      <c r="K1569" t="s">
        <v>2</v>
      </c>
      <c r="L1569" t="str">
        <f xml:space="preserve"> PROPER(TRIM(CLEAN(SUBSTITUTE(K1569,CHAR(160)," "))))</f>
        <v>Home Office</v>
      </c>
      <c r="M1569" t="s">
        <v>23</v>
      </c>
      <c r="N1569" t="str">
        <f xml:space="preserve"> PROPER(TRIM(CLEAN(SUBSTITUTE(M1569,CHAR(160)," "))))</f>
        <v>Electronics</v>
      </c>
      <c r="O1569" t="s">
        <v>34</v>
      </c>
      <c r="P1569" t="str">
        <f>IF(LEN(TRIM(Table1[[#This Row],[subcategory]]&amp;""))=0,"Unknown", PROPER(TRIM(Table1[[#This Row],[subcategory]])))</f>
        <v>Phones</v>
      </c>
      <c r="Q1569">
        <v>33.700000000000003</v>
      </c>
      <c r="R1569" s="1">
        <f>IF(LEN(TRIM(Q1569&amp;""))=0, "", VALUE(SUBSTITUTE(Q1569,"$","")))</f>
        <v>33.700000000000003</v>
      </c>
      <c r="S1569">
        <v>1</v>
      </c>
      <c r="T1569">
        <f>IF(LEN(TRIM(S1569&amp;""))=0, "", VALUE(S1569))</f>
        <v>1</v>
      </c>
      <c r="U1569">
        <v>33.700000000000003</v>
      </c>
      <c r="V1569" s="1">
        <f>IF(LEN(TRIM(U1569&amp;""))=0, "", VALUE(SUBSTITUTE(U1569,"$","")))</f>
        <v>33.700000000000003</v>
      </c>
      <c r="W1569" s="4" t="s">
        <v>6080</v>
      </c>
      <c r="X1569" s="4">
        <f>IF(LEN(TRIM(W1569&amp;""))=0, "", VALUE(SUBSTITUTE(W1569,"$","")))</f>
        <v>30.7681</v>
      </c>
      <c r="Y1569" s="5" t="s">
        <v>6079</v>
      </c>
      <c r="Z1569" s="4" cm="1">
        <f t="array" ref="Z1569">IF(
    LEN(TRIM(Y1569&amp;""))=0,
        IF(AND(ISNUMBER(net_sales_clean), ISNUMBER(profit_clean)),
            net_sales_clean - profit_clean,
            ""
        ),
    VALUE(SUBSTITUTE(Y1569,"$",""))
)</f>
        <v>19.765703173033199</v>
      </c>
      <c r="AA1569" s="5" t="s">
        <v>6078</v>
      </c>
      <c r="AB1569" s="4" cm="1">
        <f t="array" ref="AB1569">IF(
    LEN(TRIM(AA1569&amp;""))=0,
        IF(AND(ISNUMBER(net_sales_clean), ISNUMBER(cost_clean)),
            net_sales_clean - cost_clean,
            ""
        ),
    VALUE(SUBSTITUTE(AA1569,"$",""))
)</f>
        <v>11.002396826966701</v>
      </c>
      <c r="AC1569">
        <v>1</v>
      </c>
      <c r="AD1569">
        <f>IF(LEN(TRIM(AC1569&amp;""))=0, "", VALUE(AC1569))</f>
        <v>1</v>
      </c>
      <c r="AE1569">
        <v>5</v>
      </c>
      <c r="AF1569">
        <f>IF(LEN(TRIM(AE1569&amp;""))=0, "", VALUE(AE1569))</f>
        <v>5</v>
      </c>
      <c r="AG1569">
        <v>0</v>
      </c>
      <c r="AH1569">
        <f>IF(
    OR(U1569&lt;0, W1569&lt;0, Y1569&lt;0, AA1569&lt;0),
        1,
        IF(LEN(TRIM(AG1569&amp;""))=0, "", AG1569)
)</f>
        <v>0</v>
      </c>
      <c r="AI1569" t="str">
        <f>IF(
    COUNT(Q1569,V1569,X1569,Z1569,AB1569)=0,
        "Not Usable",
    IF(
        COUNT(Q1569,V1569,X1569,Z1569,AB1569)&lt;5,
            "Incomplete",
            IF(
                MIN(Q1569,V1569,X1569,Z1569,AB1569)=0,
                    "Incomplete",
                    "Complete"
            )
    )
)</f>
        <v>Complete</v>
      </c>
    </row>
    <row r="1570" spans="1:35" x14ac:dyDescent="0.3">
      <c r="A1570">
        <v>35800</v>
      </c>
      <c r="B1570" s="6">
        <v>45028.17224537037</v>
      </c>
      <c r="C1570" s="3">
        <f>INT(B1570)</f>
        <v>45028</v>
      </c>
      <c r="D1570" s="2">
        <f>MOD(B1570,1)</f>
        <v>0.17224537036963739</v>
      </c>
      <c r="E1570">
        <v>71</v>
      </c>
      <c r="F1570" t="s">
        <v>33</v>
      </c>
      <c r="G1570" t="str">
        <f xml:space="preserve"> PROPER(TRIM(CLEAN(SUBSTITUTE(F1570,CHAR(160)," "))))</f>
        <v>South</v>
      </c>
      <c r="H1570" t="s">
        <v>30</v>
      </c>
      <c r="I1570" t="str">
        <f>PROPER(TRIM(CLEAN((SUBSTITUTE(H1570,"-"," ")))))</f>
        <v>Mobile App</v>
      </c>
      <c r="J1570">
        <v>6222</v>
      </c>
      <c r="K1570" t="s">
        <v>2</v>
      </c>
      <c r="L1570" t="str">
        <f xml:space="preserve"> PROPER(TRIM(CLEAN(SUBSTITUTE(K1570,CHAR(160)," "))))</f>
        <v>Home Office</v>
      </c>
      <c r="M1570" t="s">
        <v>19</v>
      </c>
      <c r="N1570" t="str">
        <f xml:space="preserve"> PROPER(TRIM(CLEAN(SUBSTITUTE(M1570,CHAR(160)," "))))</f>
        <v>Apparel</v>
      </c>
      <c r="O1570" t="s">
        <v>26</v>
      </c>
      <c r="P1570" t="str">
        <f>IF(LEN(TRIM(Table1[[#This Row],[subcategory]]&amp;""))=0,"Unknown", PROPER(TRIM(Table1[[#This Row],[subcategory]])))</f>
        <v>Kids</v>
      </c>
      <c r="Q1570">
        <v>57.93</v>
      </c>
      <c r="R1570" s="1">
        <f>IF(LEN(TRIM(Q1570&amp;""))=0, "", VALUE(SUBSTITUTE(Q1570,"$","")))</f>
        <v>57.93</v>
      </c>
      <c r="S1570">
        <v>2</v>
      </c>
      <c r="T1570">
        <f>IF(LEN(TRIM(S1570&amp;""))=0, "", VALUE(S1570))</f>
        <v>2</v>
      </c>
      <c r="U1570">
        <v>115.86</v>
      </c>
      <c r="V1570" s="1">
        <f>IF(LEN(TRIM(U1570&amp;""))=0, "", VALUE(SUBSTITUTE(U1570,"$","")))</f>
        <v>115.86</v>
      </c>
      <c r="W1570" s="1">
        <v>99.060299999999998</v>
      </c>
      <c r="X1570" s="1">
        <f>IF(LEN(TRIM(W1570&amp;""))=0, "", VALUE(SUBSTITUTE(W1570,"$","")))</f>
        <v>99.060299999999998</v>
      </c>
      <c r="Y1570" s="5" t="s">
        <v>6077</v>
      </c>
      <c r="Z1570" s="4" cm="1">
        <f t="array" ref="Z1570">IF(
    LEN(TRIM(Y1570&amp;""))=0,
        IF(AND(ISNUMBER(net_sales_clean), ISNUMBER(profit_clean)),
            net_sales_clean - profit_clean,
            ""
        ),
    VALUE(SUBSTITUTE(Y1570,"$",""))
)</f>
        <v>73.497602886381202</v>
      </c>
      <c r="AA1570" s="5" t="s">
        <v>6076</v>
      </c>
      <c r="AB1570" s="4" cm="1">
        <f t="array" ref="AB1570">IF(
    LEN(TRIM(AA1570&amp;""))=0,
        IF(AND(ISNUMBER(net_sales_clean), ISNUMBER(cost_clean)),
            net_sales_clean - cost_clean,
            ""
        ),
    VALUE(SUBSTITUTE(AA1570,"$",""))
)</f>
        <v>25.5626971136187</v>
      </c>
      <c r="AC1570">
        <v>9</v>
      </c>
      <c r="AD1570">
        <f>IF(LEN(TRIM(AC1570&amp;""))=0, "", VALUE(AC1570))</f>
        <v>9</v>
      </c>
      <c r="AE1570">
        <v>5</v>
      </c>
      <c r="AF1570">
        <f>IF(LEN(TRIM(AE1570&amp;""))=0, "", VALUE(AE1570))</f>
        <v>5</v>
      </c>
      <c r="AG1570">
        <v>0</v>
      </c>
      <c r="AH1570">
        <f>IF(
    OR(U1570&lt;0, W1570&lt;0, Y1570&lt;0, AA1570&lt;0),
        1,
        IF(LEN(TRIM(AG1570&amp;""))=0, "", AG1570)
)</f>
        <v>0</v>
      </c>
      <c r="AI1570" t="str">
        <f>IF(
    COUNT(Q1570,V1570,X1570,Z1570,AB1570)=0,
        "Not Usable",
    IF(
        COUNT(Q1570,V1570,X1570,Z1570,AB1570)&lt;5,
            "Incomplete",
            IF(
                MIN(Q1570,V1570,X1570,Z1570,AB1570)=0,
                    "Incomplete",
                    "Complete"
            )
    )
)</f>
        <v>Complete</v>
      </c>
    </row>
    <row r="1571" spans="1:35" x14ac:dyDescent="0.3">
      <c r="A1571">
        <v>14225</v>
      </c>
      <c r="B1571" s="6">
        <v>45305.364710648151</v>
      </c>
      <c r="C1571" s="3">
        <f>INT(B1571)</f>
        <v>45305</v>
      </c>
      <c r="D1571" s="2">
        <f>MOD(B1571,1)</f>
        <v>0.364710648151231</v>
      </c>
      <c r="E1571">
        <v>15</v>
      </c>
      <c r="F1571" t="s">
        <v>8</v>
      </c>
      <c r="G1571" t="str">
        <f xml:space="preserve"> PROPER(TRIM(CLEAN(SUBSTITUTE(F1571,CHAR(160)," "))))</f>
        <v>West</v>
      </c>
      <c r="H1571" t="s">
        <v>17</v>
      </c>
      <c r="I1571" t="str">
        <f>PROPER(TRIM(CLEAN((SUBSTITUTE(H1571,"-"," ")))))</f>
        <v>Online</v>
      </c>
      <c r="J1571">
        <v>19743</v>
      </c>
      <c r="K1571" t="s">
        <v>10</v>
      </c>
      <c r="L1571" t="str">
        <f xml:space="preserve"> PROPER(TRIM(CLEAN(SUBSTITUTE(K1571,CHAR(160)," "))))</f>
        <v>Consumer</v>
      </c>
      <c r="M1571" t="s">
        <v>9</v>
      </c>
      <c r="N1571" t="str">
        <f xml:space="preserve"> PROPER(TRIM(CLEAN(SUBSTITUTE(M1571,CHAR(160)," "))))</f>
        <v>Home</v>
      </c>
      <c r="O1571" t="s">
        <v>36</v>
      </c>
      <c r="P1571" t="str">
        <f>IF(LEN(TRIM(Table1[[#This Row],[subcategory]]&amp;""))=0,"Unknown", PROPER(TRIM(Table1[[#This Row],[subcategory]])))</f>
        <v>Bedding</v>
      </c>
      <c r="Q1571">
        <v>167.29</v>
      </c>
      <c r="R1571" s="1">
        <f>IF(LEN(TRIM(Q1571&amp;""))=0, "", VALUE(SUBSTITUTE(Q1571,"$","")))</f>
        <v>167.29</v>
      </c>
      <c r="S1571">
        <v>5</v>
      </c>
      <c r="T1571">
        <f>IF(LEN(TRIM(S1571&amp;""))=0, "", VALUE(S1571))</f>
        <v>5</v>
      </c>
      <c r="U1571" s="5" t="s">
        <v>6075</v>
      </c>
      <c r="V1571" s="4">
        <f>IF(LEN(TRIM(U1571&amp;""))=0, "", VALUE(SUBSTITUTE(U1571,"$","")))</f>
        <v>836.44999999999902</v>
      </c>
      <c r="W1571" s="1">
        <v>756.1508</v>
      </c>
      <c r="X1571" s="1">
        <f>IF(LEN(TRIM(W1571&amp;""))=0, "", VALUE(SUBSTITUTE(W1571,"$","")))</f>
        <v>756.1508</v>
      </c>
      <c r="Y1571" s="5" t="s">
        <v>6074</v>
      </c>
      <c r="Z1571" s="4" cm="1">
        <f t="array" ref="Z1571">IF(
    LEN(TRIM(Y1571&amp;""))=0,
        IF(AND(ISNUMBER(net_sales_clean), ISNUMBER(profit_clean)),
            net_sales_clean - profit_clean,
            ""
        ),
    VALUE(SUBSTITUTE(Y1571,"$",""))
)</f>
        <v>460.72393866091898</v>
      </c>
      <c r="AA1571" s="5" t="s">
        <v>6073</v>
      </c>
      <c r="AB1571" s="4" cm="1">
        <f t="array" ref="AB1571">IF(
    LEN(TRIM(AA1571&amp;""))=0,
        IF(AND(ISNUMBER(net_sales_clean), ISNUMBER(cost_clean)),
            net_sales_clean - cost_clean,
            ""
        ),
    VALUE(SUBSTITUTE(AA1571,"$",""))
)</f>
        <v>295.42686133908001</v>
      </c>
      <c r="AC1571">
        <v>7</v>
      </c>
      <c r="AD1571">
        <f>IF(LEN(TRIM(AC1571&amp;""))=0, "", VALUE(AC1571))</f>
        <v>7</v>
      </c>
      <c r="AE1571">
        <v>1</v>
      </c>
      <c r="AF1571">
        <f>IF(LEN(TRIM(AE1571&amp;""))=0, "", VALUE(AE1571))</f>
        <v>1</v>
      </c>
      <c r="AG1571">
        <v>0</v>
      </c>
      <c r="AH1571">
        <f>IF(
    OR(U1571&lt;0, W1571&lt;0, Y1571&lt;0, AA1571&lt;0),
        1,
        IF(LEN(TRIM(AG1571&amp;""))=0, "", AG1571)
)</f>
        <v>0</v>
      </c>
      <c r="AI1571" t="str">
        <f>IF(
    COUNT(Q1571,V1571,X1571,Z1571,AB1571)=0,
        "Not Usable",
    IF(
        COUNT(Q1571,V1571,X1571,Z1571,AB1571)&lt;5,
            "Incomplete",
            IF(
                MIN(Q1571,V1571,X1571,Z1571,AB1571)=0,
                    "Incomplete",
                    "Complete"
            )
    )
)</f>
        <v>Complete</v>
      </c>
    </row>
    <row r="1572" spans="1:35" x14ac:dyDescent="0.3">
      <c r="A1572">
        <v>27593</v>
      </c>
      <c r="B1572" s="6">
        <v>45132.218356481484</v>
      </c>
      <c r="C1572" s="3">
        <f>INT(B1572)</f>
        <v>45132</v>
      </c>
      <c r="D1572" s="2">
        <f>MOD(B1572,1)</f>
        <v>0.21835648148407927</v>
      </c>
      <c r="E1572">
        <v>82</v>
      </c>
      <c r="F1572" t="s">
        <v>21</v>
      </c>
      <c r="G1572" t="str">
        <f xml:space="preserve"> PROPER(TRIM(CLEAN(SUBSTITUTE(F1572,CHAR(160)," "))))</f>
        <v>Midwest</v>
      </c>
      <c r="H1572" t="s">
        <v>17</v>
      </c>
      <c r="I1572" t="str">
        <f>PROPER(TRIM(CLEAN((SUBSTITUTE(H1572,"-"," ")))))</f>
        <v>Online</v>
      </c>
      <c r="J1572">
        <v>8530</v>
      </c>
      <c r="K1572" t="s">
        <v>14</v>
      </c>
      <c r="L1572" t="str">
        <f xml:space="preserve"> PROPER(TRIM(CLEAN(SUBSTITUTE(K1572,CHAR(160)," "))))</f>
        <v>Consumer</v>
      </c>
      <c r="M1572" t="s">
        <v>9</v>
      </c>
      <c r="N1572" t="str">
        <f xml:space="preserve"> PROPER(TRIM(CLEAN(SUBSTITUTE(M1572,CHAR(160)," "))))</f>
        <v>Home</v>
      </c>
      <c r="O1572" t="s">
        <v>12</v>
      </c>
      <c r="P1572" t="str">
        <f>IF(LEN(TRIM(Table1[[#This Row],[subcategory]]&amp;""))=0,"Unknown", PROPER(TRIM(Table1[[#This Row],[subcategory]])))</f>
        <v>Decor</v>
      </c>
      <c r="Q1572">
        <v>43.59</v>
      </c>
      <c r="R1572" s="1">
        <f>IF(LEN(TRIM(Q1572&amp;""))=0, "", VALUE(SUBSTITUTE(Q1572,"$","")))</f>
        <v>43.59</v>
      </c>
      <c r="S1572">
        <v>0</v>
      </c>
      <c r="T1572">
        <f>IF(LEN(TRIM(S1572&amp;""))=0, "", VALUE(S1572))</f>
        <v>0</v>
      </c>
      <c r="U1572">
        <v>0</v>
      </c>
      <c r="V1572" s="1">
        <f>IF(LEN(TRIM(U1572&amp;""))=0, "", VALUE(SUBSTITUTE(U1572,"$","")))</f>
        <v>0</v>
      </c>
      <c r="W1572" s="1">
        <v>0</v>
      </c>
      <c r="X1572" s="1">
        <f>IF(LEN(TRIM(W1572&amp;""))=0, "", VALUE(SUBSTITUTE(W1572,"$","")))</f>
        <v>0</v>
      </c>
      <c r="Y1572">
        <v>0</v>
      </c>
      <c r="Z1572" s="1" cm="1">
        <f t="array" ref="Z1572">IF(
    LEN(TRIM(Y1572&amp;""))=0,
        IF(AND(ISNUMBER(net_sales_clean), ISNUMBER(profit_clean)),
            net_sales_clean - profit_clean,
            ""
        ),
    VALUE(SUBSTITUTE(Y1572,"$",""))
)</f>
        <v>0</v>
      </c>
      <c r="AA1572">
        <v>0</v>
      </c>
      <c r="AB1572" s="1" cm="1">
        <f t="array" ref="AB1572">IF(
    LEN(TRIM(AA1572&amp;""))=0,
        IF(AND(ISNUMBER(net_sales_clean), ISNUMBER(cost_clean)),
            net_sales_clean - cost_clean,
            ""
        ),
    VALUE(SUBSTITUTE(AA1572,"$",""))
)</f>
        <v>0</v>
      </c>
      <c r="AC1572">
        <v>3</v>
      </c>
      <c r="AD1572">
        <f>IF(LEN(TRIM(AC1572&amp;""))=0, "", VALUE(AC1572))</f>
        <v>3</v>
      </c>
      <c r="AE1572">
        <v>5</v>
      </c>
      <c r="AF1572">
        <f>IF(LEN(TRIM(AE1572&amp;""))=0, "", VALUE(AE1572))</f>
        <v>5</v>
      </c>
      <c r="AG1572">
        <v>0</v>
      </c>
      <c r="AH1572">
        <f>IF(
    OR(U1572&lt;0, W1572&lt;0, Y1572&lt;0, AA1572&lt;0),
        1,
        IF(LEN(TRIM(AG1572&amp;""))=0, "", AG1572)
)</f>
        <v>0</v>
      </c>
      <c r="AI1572" t="str">
        <f>IF(
    COUNT(Q1572,V1572,X1572,Z1572,AB1572)=0,
        "Not Usable",
    IF(
        COUNT(Q1572,V1572,X1572,Z1572,AB1572)&lt;5,
            "Incomplete",
            IF(
                MIN(Q1572,V1572,X1572,Z1572,AB1572)=0,
                    "Incomplete",
                    "Complete"
            )
    )
)</f>
        <v>Incomplete</v>
      </c>
    </row>
    <row r="1573" spans="1:35" x14ac:dyDescent="0.3">
      <c r="A1573">
        <v>49188</v>
      </c>
      <c r="B1573" s="6">
        <v>45681.747337962966</v>
      </c>
      <c r="C1573" s="3">
        <f>INT(B1573)</f>
        <v>45681</v>
      </c>
      <c r="D1573" s="2">
        <f>MOD(B1573,1)</f>
        <v>0.74733796296641231</v>
      </c>
      <c r="E1573">
        <v>15</v>
      </c>
      <c r="F1573" t="s">
        <v>4</v>
      </c>
      <c r="G1573" t="str">
        <f xml:space="preserve"> PROPER(TRIM(CLEAN(SUBSTITUTE(F1573,CHAR(160)," "))))</f>
        <v>South</v>
      </c>
      <c r="H1573" t="s">
        <v>3</v>
      </c>
      <c r="I1573" t="str">
        <f>PROPER(TRIM(CLEAN((SUBSTITUTE(H1573,"-"," ")))))</f>
        <v>Phone</v>
      </c>
      <c r="J1573">
        <v>25795</v>
      </c>
      <c r="K1573" t="s">
        <v>10</v>
      </c>
      <c r="L1573" t="str">
        <f xml:space="preserve"> PROPER(TRIM(CLEAN(SUBSTITUTE(K1573,CHAR(160)," "))))</f>
        <v>Consumer</v>
      </c>
      <c r="M1573" t="s">
        <v>1</v>
      </c>
      <c r="N1573" t="str">
        <f xml:space="preserve"> PROPER(TRIM(CLEAN(SUBSTITUTE(M1573,CHAR(160)," "))))</f>
        <v>Beauty</v>
      </c>
      <c r="O1573" t="s">
        <v>5</v>
      </c>
      <c r="P1573" t="str">
        <f>IF(LEN(TRIM(Table1[[#This Row],[subcategory]]&amp;""))=0,"Unknown", PROPER(TRIM(Table1[[#This Row],[subcategory]])))</f>
        <v>Haircare</v>
      </c>
      <c r="Q1573">
        <v>125.17</v>
      </c>
      <c r="R1573" s="1">
        <f>IF(LEN(TRIM(Q1573&amp;""))=0, "", VALUE(SUBSTITUTE(Q1573,"$","")))</f>
        <v>125.17</v>
      </c>
      <c r="S1573">
        <v>3</v>
      </c>
      <c r="T1573">
        <f>IF(LEN(TRIM(S1573&amp;""))=0, "", VALUE(S1573))</f>
        <v>3</v>
      </c>
      <c r="U1573">
        <v>375.51</v>
      </c>
      <c r="V1573" s="1">
        <f>IF(LEN(TRIM(U1573&amp;""))=0, "", VALUE(SUBSTITUTE(U1573,"$","")))</f>
        <v>375.51</v>
      </c>
      <c r="W1573" s="1">
        <v>296.27739000000003</v>
      </c>
      <c r="X1573" s="1">
        <f>IF(LEN(TRIM(W1573&amp;""))=0, "", VALUE(SUBSTITUTE(W1573,"$","")))</f>
        <v>296.27739000000003</v>
      </c>
      <c r="Y1573" s="5" t="s">
        <v>6072</v>
      </c>
      <c r="Z1573" s="4" cm="1">
        <f t="array" ref="Z1573">IF(
    LEN(TRIM(Y1573&amp;""))=0,
        IF(AND(ISNUMBER(net_sales_clean), ISNUMBER(profit_clean)),
            net_sales_clean - profit_clean,
            ""
        ),
    VALUE(SUBSTITUTE(Y1573,"$",""))
)</f>
        <v>229.37864075386801</v>
      </c>
      <c r="AA1573" s="5" t="s">
        <v>6071</v>
      </c>
      <c r="AB1573" s="4" cm="1">
        <f t="array" ref="AB1573">IF(
    LEN(TRIM(AA1573&amp;""))=0,
        IF(AND(ISNUMBER(net_sales_clean), ISNUMBER(cost_clean)),
            net_sales_clean - cost_clean,
            ""
        ),
    VALUE(SUBSTITUTE(AA1573,"$",""))
)</f>
        <v>66.898749246131402</v>
      </c>
      <c r="AC1573">
        <v>8</v>
      </c>
      <c r="AD1573">
        <f>IF(LEN(TRIM(AC1573&amp;""))=0, "", VALUE(AC1573))</f>
        <v>8</v>
      </c>
      <c r="AE1573">
        <v>3</v>
      </c>
      <c r="AF1573">
        <f>IF(LEN(TRIM(AE1573&amp;""))=0, "", VALUE(AE1573))</f>
        <v>3</v>
      </c>
      <c r="AG1573">
        <v>0</v>
      </c>
      <c r="AH1573">
        <f>IF(
    OR(U1573&lt;0, W1573&lt;0, Y1573&lt;0, AA1573&lt;0),
        1,
        IF(LEN(TRIM(AG1573&amp;""))=0, "", AG1573)
)</f>
        <v>0</v>
      </c>
      <c r="AI1573" t="str">
        <f>IF(
    COUNT(Q1573,V1573,X1573,Z1573,AB1573)=0,
        "Not Usable",
    IF(
        COUNT(Q1573,V1573,X1573,Z1573,AB1573)&lt;5,
            "Incomplete",
            IF(
                MIN(Q1573,V1573,X1573,Z1573,AB1573)=0,
                    "Incomplete",
                    "Complete"
            )
    )
)</f>
        <v>Complete</v>
      </c>
    </row>
    <row r="1574" spans="1:35" x14ac:dyDescent="0.3">
      <c r="A1574">
        <v>39088</v>
      </c>
      <c r="B1574" s="6">
        <v>45390.764699074076</v>
      </c>
      <c r="C1574" s="3">
        <f>INT(B1574)</f>
        <v>45390</v>
      </c>
      <c r="D1574" s="2">
        <f>MOD(B1574,1)</f>
        <v>0.76469907407590654</v>
      </c>
      <c r="E1574">
        <v>24</v>
      </c>
      <c r="F1574" t="s">
        <v>15</v>
      </c>
      <c r="G1574" t="str">
        <f xml:space="preserve"> PROPER(TRIM(CLEAN(SUBSTITUTE(F1574,CHAR(160)," "))))</f>
        <v>West</v>
      </c>
      <c r="H1574" t="s">
        <v>11</v>
      </c>
      <c r="I1574" t="str">
        <f>PROPER(TRIM(CLEAN((SUBSTITUTE(H1574,"-"," ")))))</f>
        <v>Online</v>
      </c>
      <c r="J1574">
        <v>3982</v>
      </c>
      <c r="K1574" t="s">
        <v>2</v>
      </c>
      <c r="L1574" t="str">
        <f xml:space="preserve"> PROPER(TRIM(CLEAN(SUBSTITUTE(K1574,CHAR(160)," "))))</f>
        <v>Home Office</v>
      </c>
      <c r="M1574" t="s">
        <v>23</v>
      </c>
      <c r="N1574" t="str">
        <f xml:space="preserve"> PROPER(TRIM(CLEAN(SUBSTITUTE(M1574,CHAR(160)," "))))</f>
        <v>Electronics</v>
      </c>
      <c r="O1574" t="s">
        <v>22</v>
      </c>
      <c r="P1574" t="str">
        <f>IF(LEN(TRIM(Table1[[#This Row],[subcategory]]&amp;""))=0,"Unknown", PROPER(TRIM(Table1[[#This Row],[subcategory]])))</f>
        <v>Audio</v>
      </c>
      <c r="Q1574">
        <v>33.03</v>
      </c>
      <c r="R1574" s="1">
        <f>IF(LEN(TRIM(Q1574&amp;""))=0, "", VALUE(SUBSTITUTE(Q1574,"$","")))</f>
        <v>33.03</v>
      </c>
      <c r="S1574">
        <v>5</v>
      </c>
      <c r="T1574">
        <f>IF(LEN(TRIM(S1574&amp;""))=0, "", VALUE(S1574))</f>
        <v>5</v>
      </c>
      <c r="U1574">
        <v>165.15</v>
      </c>
      <c r="V1574" s="1">
        <f>IF(LEN(TRIM(U1574&amp;""))=0, "", VALUE(SUBSTITUTE(U1574,"$","")))</f>
        <v>165.15</v>
      </c>
      <c r="W1574" s="4" t="s">
        <v>6070</v>
      </c>
      <c r="X1574" s="4">
        <f>IF(LEN(TRIM(W1574&amp;""))=0, "", VALUE(SUBSTITUTE(W1574,"$","")))</f>
        <v>130.30334999999999</v>
      </c>
      <c r="Z1574" s="1" t="str" cm="1">
        <f t="array" ref="Z1574">IF(
    LEN(TRIM(Y1574&amp;""))=0,
        IF(AND(ISNUMBER(net_sales_clean), ISNUMBER(profit_clean)),
            net_sales_clean - profit_clean,
            ""
        ),
    VALUE(SUBSTITUTE(Y1574,"$",""))
)</f>
        <v/>
      </c>
      <c r="AB1574" s="1" t="str" cm="1">
        <f t="array" ref="AB1574">IF(
    LEN(TRIM(AA1574&amp;""))=0,
        IF(AND(ISNUMBER(net_sales_clean), ISNUMBER(cost_clean)),
            net_sales_clean - cost_clean,
            ""
        ),
    VALUE(SUBSTITUTE(AA1574,"$",""))
)</f>
        <v/>
      </c>
      <c r="AC1574">
        <v>8</v>
      </c>
      <c r="AD1574">
        <f>IF(LEN(TRIM(AC1574&amp;""))=0, "", VALUE(AC1574))</f>
        <v>8</v>
      </c>
      <c r="AE1574">
        <v>2</v>
      </c>
      <c r="AF1574">
        <f>IF(LEN(TRIM(AE1574&amp;""))=0, "", VALUE(AE1574))</f>
        <v>2</v>
      </c>
      <c r="AG1574">
        <v>0</v>
      </c>
      <c r="AH1574">
        <f>IF(
    OR(U1574&lt;0, W1574&lt;0, Y1574&lt;0, AA1574&lt;0),
        1,
        IF(LEN(TRIM(AG1574&amp;""))=0, "", AG1574)
)</f>
        <v>0</v>
      </c>
      <c r="AI1574" t="str">
        <f>IF(
    COUNT(Q1574,V1574,X1574,Z1574,AB1574)=0,
        "Not Usable",
    IF(
        COUNT(Q1574,V1574,X1574,Z1574,AB1574)&lt;5,
            "Incomplete",
            IF(
                MIN(Q1574,V1574,X1574,Z1574,AB1574)=0,
                    "Incomplete",
                    "Complete"
            )
    )
)</f>
        <v>Incomplete</v>
      </c>
    </row>
    <row r="1575" spans="1:35" x14ac:dyDescent="0.3">
      <c r="A1575">
        <v>48230</v>
      </c>
      <c r="B1575" s="6">
        <v>45717.043252314812</v>
      </c>
      <c r="C1575" s="3">
        <f>INT(B1575)</f>
        <v>45717</v>
      </c>
      <c r="D1575" s="2">
        <f>MOD(B1575,1)</f>
        <v>4.3252314811979886E-2</v>
      </c>
      <c r="E1575">
        <v>28</v>
      </c>
      <c r="F1575" t="s">
        <v>8</v>
      </c>
      <c r="G1575" t="str">
        <f xml:space="preserve"> PROPER(TRIM(CLEAN(SUBSTITUTE(F1575,CHAR(160)," "))))</f>
        <v>West</v>
      </c>
      <c r="H1575" t="s">
        <v>7</v>
      </c>
      <c r="I1575" t="str">
        <f>PROPER(TRIM(CLEAN((SUBSTITUTE(H1575,"-"," ")))))</f>
        <v>In Store</v>
      </c>
      <c r="J1575">
        <v>21080</v>
      </c>
      <c r="K1575" t="s">
        <v>2</v>
      </c>
      <c r="L1575" t="str">
        <f xml:space="preserve"> PROPER(TRIM(CLEAN(SUBSTITUTE(K1575,CHAR(160)," "))))</f>
        <v>Home Office</v>
      </c>
      <c r="M1575" t="s">
        <v>9</v>
      </c>
      <c r="N1575" t="str">
        <f xml:space="preserve"> PROPER(TRIM(CLEAN(SUBSTITUTE(M1575,CHAR(160)," "))))</f>
        <v>Home</v>
      </c>
      <c r="O1575" t="s">
        <v>32</v>
      </c>
      <c r="P1575" t="str">
        <f>IF(LEN(TRIM(Table1[[#This Row],[subcategory]]&amp;""))=0,"Unknown", PROPER(TRIM(Table1[[#This Row],[subcategory]])))</f>
        <v>Furniture</v>
      </c>
      <c r="Q1575">
        <v>67.08</v>
      </c>
      <c r="R1575" s="1">
        <f>IF(LEN(TRIM(Q1575&amp;""))=0, "", VALUE(SUBSTITUTE(Q1575,"$","")))</f>
        <v>67.08</v>
      </c>
      <c r="S1575">
        <v>3</v>
      </c>
      <c r="T1575">
        <f>IF(LEN(TRIM(S1575&amp;""))=0, "", VALUE(S1575))</f>
        <v>3</v>
      </c>
      <c r="U1575">
        <v>201.24</v>
      </c>
      <c r="V1575" s="1">
        <f>IF(LEN(TRIM(U1575&amp;""))=0, "", VALUE(SUBSTITUTE(U1575,"$","")))</f>
        <v>201.24</v>
      </c>
      <c r="W1575" s="4" t="s">
        <v>6069</v>
      </c>
      <c r="X1575" s="4">
        <f>IF(LEN(TRIM(W1575&amp;""))=0, "", VALUE(SUBSTITUTE(W1575,"$","")))</f>
        <v>123.36011999999999</v>
      </c>
      <c r="Y1575" s="5" t="s">
        <v>6068</v>
      </c>
      <c r="Z1575" s="4" cm="1">
        <f t="array" ref="Z1575">IF(
    LEN(TRIM(Y1575&amp;""))=0,
        IF(AND(ISNUMBER(net_sales_clean), ISNUMBER(profit_clean)),
            net_sales_clean - profit_clean,
            ""
        ),
    VALUE(SUBSTITUTE(Y1575,"$",""))
)</f>
        <v>78.6493980138751</v>
      </c>
      <c r="AA1575" s="5" t="s">
        <v>6067</v>
      </c>
      <c r="AB1575" s="4" cm="1">
        <f t="array" ref="AB1575">IF(
    LEN(TRIM(AA1575&amp;""))=0,
        IF(AND(ISNUMBER(net_sales_clean), ISNUMBER(cost_clean)),
            net_sales_clean - cost_clean,
            ""
        ),
    VALUE(SUBSTITUTE(AA1575,"$",""))
)</f>
        <v>44.710721986124803</v>
      </c>
      <c r="AC1575">
        <v>4</v>
      </c>
      <c r="AD1575">
        <f>IF(LEN(TRIM(AC1575&amp;""))=0, "", VALUE(AC1575))</f>
        <v>4</v>
      </c>
      <c r="AF1575" t="str">
        <f>IF(LEN(TRIM(AE1575&amp;""))=0, "", VALUE(AE1575))</f>
        <v/>
      </c>
      <c r="AG1575">
        <v>0</v>
      </c>
      <c r="AH1575">
        <f>IF(
    OR(U1575&lt;0, W1575&lt;0, Y1575&lt;0, AA1575&lt;0),
        1,
        IF(LEN(TRIM(AG1575&amp;""))=0, "", AG1575)
)</f>
        <v>0</v>
      </c>
      <c r="AI1575" t="str">
        <f>IF(
    COUNT(Q1575,V1575,X1575,Z1575,AB1575)=0,
        "Not Usable",
    IF(
        COUNT(Q1575,V1575,X1575,Z1575,AB1575)&lt;5,
            "Incomplete",
            IF(
                MIN(Q1575,V1575,X1575,Z1575,AB1575)=0,
                    "Incomplete",
                    "Complete"
            )
    )
)</f>
        <v>Complete</v>
      </c>
    </row>
    <row r="1576" spans="1:35" x14ac:dyDescent="0.3">
      <c r="A1576">
        <v>5673</v>
      </c>
      <c r="B1576" s="6">
        <v>45989.51730324074</v>
      </c>
      <c r="C1576" s="3">
        <f>INT(B1576)</f>
        <v>45989</v>
      </c>
      <c r="D1576" s="2">
        <f>MOD(B1576,1)</f>
        <v>0.51730324074014788</v>
      </c>
      <c r="E1576">
        <v>73</v>
      </c>
      <c r="F1576" t="s">
        <v>8</v>
      </c>
      <c r="G1576" t="str">
        <f xml:space="preserve"> PROPER(TRIM(CLEAN(SUBSTITUTE(F1576,CHAR(160)," "))))</f>
        <v>West</v>
      </c>
      <c r="H1576" t="s">
        <v>30</v>
      </c>
      <c r="I1576" t="str">
        <f>PROPER(TRIM(CLEAN((SUBSTITUTE(H1576,"-"," ")))))</f>
        <v>Mobile App</v>
      </c>
      <c r="J1576">
        <v>697</v>
      </c>
      <c r="K1576" t="s">
        <v>14</v>
      </c>
      <c r="L1576" t="str">
        <f xml:space="preserve"> PROPER(TRIM(CLEAN(SUBSTITUTE(K1576,CHAR(160)," "))))</f>
        <v>Consumer</v>
      </c>
      <c r="M1576" t="s">
        <v>1</v>
      </c>
      <c r="N1576" t="str">
        <f xml:space="preserve"> PROPER(TRIM(CLEAN(SUBSTITUTE(M1576,CHAR(160)," "))))</f>
        <v>Beauty</v>
      </c>
      <c r="O1576" t="s">
        <v>5</v>
      </c>
      <c r="P1576" t="str">
        <f>IF(LEN(TRIM(Table1[[#This Row],[subcategory]]&amp;""))=0,"Unknown", PROPER(TRIM(Table1[[#This Row],[subcategory]])))</f>
        <v>Haircare</v>
      </c>
      <c r="Q1576">
        <v>91.32</v>
      </c>
      <c r="R1576" s="1">
        <f>IF(LEN(TRIM(Q1576&amp;""))=0, "", VALUE(SUBSTITUTE(Q1576,"$","")))</f>
        <v>91.32</v>
      </c>
      <c r="S1576">
        <v>2</v>
      </c>
      <c r="T1576">
        <f>IF(LEN(TRIM(S1576&amp;""))=0, "", VALUE(S1576))</f>
        <v>2</v>
      </c>
      <c r="U1576">
        <v>182.64</v>
      </c>
      <c r="V1576" s="1">
        <f>IF(LEN(TRIM(U1576&amp;""))=0, "", VALUE(SUBSTITUTE(U1576,"$","")))</f>
        <v>182.64</v>
      </c>
      <c r="W1576" s="4" t="s">
        <v>6066</v>
      </c>
      <c r="X1576" s="4">
        <f>IF(LEN(TRIM(W1576&amp;""))=0, "", VALUE(SUBSTITUTE(W1576,"$","")))</f>
        <v>102.461039999999</v>
      </c>
      <c r="Y1576" s="5" t="s">
        <v>6065</v>
      </c>
      <c r="Z1576" s="4" cm="1">
        <f t="array" ref="Z1576">IF(
    LEN(TRIM(Y1576&amp;""))=0,
        IF(AND(ISNUMBER(net_sales_clean), ISNUMBER(profit_clean)),
            net_sales_clean - profit_clean,
            ""
        ),
    VALUE(SUBSTITUTE(Y1576,"$",""))
)</f>
        <v>82.658936253682896</v>
      </c>
      <c r="AA1576" s="5" t="s">
        <v>6064</v>
      </c>
      <c r="AB1576" s="4" cm="1">
        <f t="array" ref="AB1576">IF(
    LEN(TRIM(AA1576&amp;""))=0,
        IF(AND(ISNUMBER(net_sales_clean), ISNUMBER(cost_clean)),
            net_sales_clean - cost_clean,
            ""
        ),
    VALUE(SUBSTITUTE(AA1576,"$",""))
)</f>
        <v>19.802103746317002</v>
      </c>
      <c r="AC1576">
        <v>5</v>
      </c>
      <c r="AD1576">
        <f>IF(LEN(TRIM(AC1576&amp;""))=0, "", VALUE(AC1576))</f>
        <v>5</v>
      </c>
      <c r="AE1576">
        <v>4</v>
      </c>
      <c r="AF1576">
        <f>IF(LEN(TRIM(AE1576&amp;""))=0, "", VALUE(AE1576))</f>
        <v>4</v>
      </c>
      <c r="AG1576">
        <v>0</v>
      </c>
      <c r="AH1576">
        <f>IF(
    OR(U1576&lt;0, W1576&lt;0, Y1576&lt;0, AA1576&lt;0),
        1,
        IF(LEN(TRIM(AG1576&amp;""))=0, "", AG1576)
)</f>
        <v>0</v>
      </c>
      <c r="AI1576" t="str">
        <f>IF(
    COUNT(Q1576,V1576,X1576,Z1576,AB1576)=0,
        "Not Usable",
    IF(
        COUNT(Q1576,V1576,X1576,Z1576,AB1576)&lt;5,
            "Incomplete",
            IF(
                MIN(Q1576,V1576,X1576,Z1576,AB1576)=0,
                    "Incomplete",
                    "Complete"
            )
    )
)</f>
        <v>Complete</v>
      </c>
    </row>
    <row r="1577" spans="1:35" x14ac:dyDescent="0.3">
      <c r="A1577">
        <v>57349</v>
      </c>
      <c r="B1577" s="6">
        <v>45832.383668981478</v>
      </c>
      <c r="C1577" s="3">
        <f>INT(B1577)</f>
        <v>45832</v>
      </c>
      <c r="D1577" s="2">
        <f>MOD(B1577,1)</f>
        <v>0.38366898147796746</v>
      </c>
      <c r="E1577">
        <v>82</v>
      </c>
      <c r="F1577" t="s">
        <v>13</v>
      </c>
      <c r="G1577" t="str">
        <f xml:space="preserve"> PROPER(TRIM(CLEAN(SUBSTITUTE(F1577,CHAR(160)," "))))</f>
        <v>Northeast</v>
      </c>
      <c r="H1577" t="s">
        <v>11</v>
      </c>
      <c r="I1577" t="str">
        <f>PROPER(TRIM(CLEAN((SUBSTITUTE(H1577,"-"," ")))))</f>
        <v>Online</v>
      </c>
      <c r="J1577">
        <v>17062</v>
      </c>
      <c r="K1577" t="s">
        <v>2</v>
      </c>
      <c r="L1577" t="str">
        <f xml:space="preserve"> PROPER(TRIM(CLEAN(SUBSTITUTE(K1577,CHAR(160)," "))))</f>
        <v>Home Office</v>
      </c>
      <c r="M1577" t="s">
        <v>9</v>
      </c>
      <c r="N1577" t="str">
        <f xml:space="preserve"> PROPER(TRIM(CLEAN(SUBSTITUTE(M1577,CHAR(160)," "))))</f>
        <v>Home</v>
      </c>
      <c r="O1577" t="s">
        <v>36</v>
      </c>
      <c r="P1577" t="str">
        <f>IF(LEN(TRIM(Table1[[#This Row],[subcategory]]&amp;""))=0,"Unknown", PROPER(TRIM(Table1[[#This Row],[subcategory]])))</f>
        <v>Bedding</v>
      </c>
      <c r="Q1577">
        <v>134.43</v>
      </c>
      <c r="R1577" s="1">
        <f>IF(LEN(TRIM(Q1577&amp;""))=0, "", VALUE(SUBSTITUTE(Q1577,"$","")))</f>
        <v>134.43</v>
      </c>
      <c r="S1577">
        <v>1</v>
      </c>
      <c r="T1577">
        <f>IF(LEN(TRIM(S1577&amp;""))=0, "", VALUE(S1577))</f>
        <v>1</v>
      </c>
      <c r="U1577">
        <v>134.43</v>
      </c>
      <c r="V1577" s="1">
        <f>IF(LEN(TRIM(U1577&amp;""))=0, "", VALUE(SUBSTITUTE(U1577,"$","")))</f>
        <v>134.43</v>
      </c>
      <c r="W1577" s="1">
        <v>127.97736</v>
      </c>
      <c r="X1577" s="1">
        <f>IF(LEN(TRIM(W1577&amp;""))=0, "", VALUE(SUBSTITUTE(W1577,"$","")))</f>
        <v>127.97736</v>
      </c>
      <c r="Y1577" s="5" t="s">
        <v>6063</v>
      </c>
      <c r="Z1577" s="4" cm="1">
        <f t="array" ref="Z1577">IF(
    LEN(TRIM(Y1577&amp;""))=0,
        IF(AND(ISNUMBER(net_sales_clean), ISNUMBER(profit_clean)),
            net_sales_clean - profit_clean,
            ""
        ),
    VALUE(SUBSTITUTE(Y1577,"$",""))
)</f>
        <v>106.876130210266</v>
      </c>
      <c r="AA1577" s="5" t="s">
        <v>6062</v>
      </c>
      <c r="AB1577" s="4" cm="1">
        <f t="array" ref="AB1577">IF(
    LEN(TRIM(AA1577&amp;""))=0,
        IF(AND(ISNUMBER(net_sales_clean), ISNUMBER(cost_clean)),
            net_sales_clean - cost_clean,
            ""
        ),
    VALUE(SUBSTITUTE(AA1577,"$",""))
)</f>
        <v>21.101229789733399</v>
      </c>
      <c r="AC1577">
        <v>3</v>
      </c>
      <c r="AD1577">
        <f>IF(LEN(TRIM(AC1577&amp;""))=0, "", VALUE(AC1577))</f>
        <v>3</v>
      </c>
      <c r="AE1577">
        <v>5</v>
      </c>
      <c r="AF1577">
        <f>IF(LEN(TRIM(AE1577&amp;""))=0, "", VALUE(AE1577))</f>
        <v>5</v>
      </c>
      <c r="AG1577">
        <v>1</v>
      </c>
      <c r="AH1577">
        <f>IF(
    OR(U1577&lt;0, W1577&lt;0, Y1577&lt;0, AA1577&lt;0),
        1,
        IF(LEN(TRIM(AG1577&amp;""))=0, "", AG1577)
)</f>
        <v>1</v>
      </c>
      <c r="AI1577" t="str">
        <f>IF(
    COUNT(Q1577,V1577,X1577,Z1577,AB1577)=0,
        "Not Usable",
    IF(
        COUNT(Q1577,V1577,X1577,Z1577,AB1577)&lt;5,
            "Incomplete",
            IF(
                MIN(Q1577,V1577,X1577,Z1577,AB1577)=0,
                    "Incomplete",
                    "Complete"
            )
    )
)</f>
        <v>Complete</v>
      </c>
    </row>
    <row r="1578" spans="1:35" x14ac:dyDescent="0.3">
      <c r="A1578">
        <v>6384</v>
      </c>
      <c r="B1578" s="6">
        <v>45209.650324074071</v>
      </c>
      <c r="C1578" s="3">
        <f>INT(B1578)</f>
        <v>45209</v>
      </c>
      <c r="D1578" s="2">
        <f>MOD(B1578,1)</f>
        <v>0.65032407407124992</v>
      </c>
      <c r="E1578">
        <v>8</v>
      </c>
      <c r="F1578" t="s">
        <v>21</v>
      </c>
      <c r="G1578" t="str">
        <f xml:space="preserve"> PROPER(TRIM(CLEAN(SUBSTITUTE(F1578,CHAR(160)," "))))</f>
        <v>Midwest</v>
      </c>
      <c r="H1578" t="s">
        <v>17</v>
      </c>
      <c r="I1578" t="str">
        <f>PROPER(TRIM(CLEAN((SUBSTITUTE(H1578,"-"," ")))))</f>
        <v>Online</v>
      </c>
      <c r="J1578">
        <v>24037</v>
      </c>
      <c r="K1578" t="s">
        <v>2</v>
      </c>
      <c r="L1578" t="str">
        <f xml:space="preserve"> PROPER(TRIM(CLEAN(SUBSTITUTE(K1578,CHAR(160)," "))))</f>
        <v>Home Office</v>
      </c>
      <c r="M1578" t="s">
        <v>9</v>
      </c>
      <c r="N1578" t="str">
        <f xml:space="preserve"> PROPER(TRIM(CLEAN(SUBSTITUTE(M1578,CHAR(160)," "))))</f>
        <v>Home</v>
      </c>
      <c r="O1578" t="s">
        <v>38</v>
      </c>
      <c r="P1578" t="str">
        <f>IF(LEN(TRIM(Table1[[#This Row],[subcategory]]&amp;""))=0,"Unknown", PROPER(TRIM(Table1[[#This Row],[subcategory]])))</f>
        <v>Kitchen</v>
      </c>
      <c r="Q1578">
        <v>99.24</v>
      </c>
      <c r="R1578" s="1">
        <f>IF(LEN(TRIM(Q1578&amp;""))=0, "", VALUE(SUBSTITUTE(Q1578,"$","")))</f>
        <v>99.24</v>
      </c>
      <c r="S1578">
        <v>4</v>
      </c>
      <c r="T1578">
        <f>IF(LEN(TRIM(S1578&amp;""))=0, "", VALUE(S1578))</f>
        <v>4</v>
      </c>
      <c r="U1578">
        <v>396.96</v>
      </c>
      <c r="V1578" s="1">
        <f>IF(LEN(TRIM(U1578&amp;""))=0, "", VALUE(SUBSTITUTE(U1578,"$","")))</f>
        <v>396.96</v>
      </c>
      <c r="W1578" s="4" t="s">
        <v>6061</v>
      </c>
      <c r="X1578" s="4">
        <f>IF(LEN(TRIM(W1578&amp;""))=0, "", VALUE(SUBSTITUTE(W1578,"$","")))</f>
        <v>305.262239999999</v>
      </c>
      <c r="Y1578" s="5" t="s">
        <v>6060</v>
      </c>
      <c r="Z1578" s="4" cm="1">
        <f t="array" ref="Z1578">IF(
    LEN(TRIM(Y1578&amp;""))=0,
        IF(AND(ISNUMBER(net_sales_clean), ISNUMBER(profit_clean)),
            net_sales_clean - profit_clean,
            ""
        ),
    VALUE(SUBSTITUTE(Y1578,"$",""))
)</f>
        <v>192.106153374153</v>
      </c>
      <c r="AA1578" s="5" t="s">
        <v>6059</v>
      </c>
      <c r="AB1578" s="4" cm="1">
        <f t="array" ref="AB1578">IF(
    LEN(TRIM(AA1578&amp;""))=0,
        IF(AND(ISNUMBER(net_sales_clean), ISNUMBER(cost_clean)),
            net_sales_clean - cost_clean,
            ""
        ),
    VALUE(SUBSTITUTE(AA1578,"$",""))
)</f>
        <v>113.156086625846</v>
      </c>
      <c r="AC1578">
        <v>8</v>
      </c>
      <c r="AD1578">
        <f>IF(LEN(TRIM(AC1578&amp;""))=0, "", VALUE(AC1578))</f>
        <v>8</v>
      </c>
      <c r="AE1578">
        <v>3</v>
      </c>
      <c r="AF1578">
        <f>IF(LEN(TRIM(AE1578&amp;""))=0, "", VALUE(AE1578))</f>
        <v>3</v>
      </c>
      <c r="AG1578">
        <v>0</v>
      </c>
      <c r="AH1578">
        <f>IF(
    OR(U1578&lt;0, W1578&lt;0, Y1578&lt;0, AA1578&lt;0),
        1,
        IF(LEN(TRIM(AG1578&amp;""))=0, "", AG1578)
)</f>
        <v>0</v>
      </c>
      <c r="AI1578" t="str">
        <f>IF(
    COUNT(Q1578,V1578,X1578,Z1578,AB1578)=0,
        "Not Usable",
    IF(
        COUNT(Q1578,V1578,X1578,Z1578,AB1578)&lt;5,
            "Incomplete",
            IF(
                MIN(Q1578,V1578,X1578,Z1578,AB1578)=0,
                    "Incomplete",
                    "Complete"
            )
    )
)</f>
        <v>Complete</v>
      </c>
    </row>
    <row r="1579" spans="1:35" x14ac:dyDescent="0.3">
      <c r="A1579">
        <v>33337</v>
      </c>
      <c r="B1579" s="6">
        <v>45868.298113425924</v>
      </c>
      <c r="C1579" s="3">
        <f>INT(B1579)</f>
        <v>45868</v>
      </c>
      <c r="D1579" s="2">
        <f>MOD(B1579,1)</f>
        <v>0.2981134259243845</v>
      </c>
      <c r="E1579">
        <v>39</v>
      </c>
      <c r="F1579" t="s">
        <v>21</v>
      </c>
      <c r="G1579" t="str">
        <f xml:space="preserve"> PROPER(TRIM(CLEAN(SUBSTITUTE(F1579,CHAR(160)," "))))</f>
        <v>Midwest</v>
      </c>
      <c r="H1579" t="s">
        <v>7</v>
      </c>
      <c r="I1579" t="str">
        <f>PROPER(TRIM(CLEAN((SUBSTITUTE(H1579,"-"," ")))))</f>
        <v>In Store</v>
      </c>
      <c r="J1579">
        <v>27649</v>
      </c>
      <c r="K1579" t="s">
        <v>14</v>
      </c>
      <c r="L1579" t="str">
        <f xml:space="preserve"> PROPER(TRIM(CLEAN(SUBSTITUTE(K1579,CHAR(160)," "))))</f>
        <v>Consumer</v>
      </c>
      <c r="M1579" t="s">
        <v>23</v>
      </c>
      <c r="N1579" t="str">
        <f xml:space="preserve"> PROPER(TRIM(CLEAN(SUBSTITUTE(M1579,CHAR(160)," "))))</f>
        <v>Electronics</v>
      </c>
      <c r="P1579" t="str">
        <f>IF(LEN(TRIM(Table1[[#This Row],[subcategory]]&amp;""))=0,"Unknown", PROPER(TRIM(Table1[[#This Row],[subcategory]])))</f>
        <v>Unknown</v>
      </c>
      <c r="Q1579">
        <v>51.06</v>
      </c>
      <c r="R1579" s="1">
        <f>IF(LEN(TRIM(Q1579&amp;""))=0, "", VALUE(SUBSTITUTE(Q1579,"$","")))</f>
        <v>51.06</v>
      </c>
      <c r="S1579">
        <v>0</v>
      </c>
      <c r="T1579">
        <f>IF(LEN(TRIM(S1579&amp;""))=0, "", VALUE(S1579))</f>
        <v>0</v>
      </c>
      <c r="U1579">
        <v>0</v>
      </c>
      <c r="V1579" s="1">
        <f>IF(LEN(TRIM(U1579&amp;""))=0, "", VALUE(SUBSTITUTE(U1579,"$","")))</f>
        <v>0</v>
      </c>
      <c r="X1579" s="1" t="str">
        <f>IF(LEN(TRIM(W1579&amp;""))=0, "", VALUE(SUBSTITUTE(W1579,"$","")))</f>
        <v/>
      </c>
      <c r="Z1579" s="1" t="str" cm="1">
        <f t="array" ref="Z1579">IF(
    LEN(TRIM(Y1579&amp;""))=0,
        IF(AND(ISNUMBER(net_sales_clean), ISNUMBER(profit_clean)),
            net_sales_clean - profit_clean,
            ""
        ),
    VALUE(SUBSTITUTE(Y1579,"$",""))
)</f>
        <v/>
      </c>
      <c r="AB1579" s="1" t="str" cm="1">
        <f t="array" ref="AB1579">IF(
    LEN(TRIM(AA1579&amp;""))=0,
        IF(AND(ISNUMBER(net_sales_clean), ISNUMBER(cost_clean)),
            net_sales_clean - cost_clean,
            ""
        ),
    VALUE(SUBSTITUTE(AA1579,"$",""))
)</f>
        <v/>
      </c>
      <c r="AC1579">
        <v>3</v>
      </c>
      <c r="AD1579">
        <f>IF(LEN(TRIM(AC1579&amp;""))=0, "", VALUE(AC1579))</f>
        <v>3</v>
      </c>
      <c r="AE1579">
        <v>5</v>
      </c>
      <c r="AF1579">
        <f>IF(LEN(TRIM(AE1579&amp;""))=0, "", VALUE(AE1579))</f>
        <v>5</v>
      </c>
      <c r="AG1579">
        <v>0</v>
      </c>
      <c r="AH1579">
        <f>IF(
    OR(U1579&lt;0, W1579&lt;0, Y1579&lt;0, AA1579&lt;0),
        1,
        IF(LEN(TRIM(AG1579&amp;""))=0, "", AG1579)
)</f>
        <v>0</v>
      </c>
      <c r="AI1579" t="str">
        <f>IF(
    COUNT(Q1579,V1579,X1579,Z1579,AB1579)=0,
        "Not Usable",
    IF(
        COUNT(Q1579,V1579,X1579,Z1579,AB1579)&lt;5,
            "Incomplete",
            IF(
                MIN(Q1579,V1579,X1579,Z1579,AB1579)=0,
                    "Incomplete",
                    "Complete"
            )
    )
)</f>
        <v>Incomplete</v>
      </c>
    </row>
    <row r="1580" spans="1:35" x14ac:dyDescent="0.3">
      <c r="A1580">
        <v>53229</v>
      </c>
      <c r="B1580" s="6">
        <v>45475.653703703705</v>
      </c>
      <c r="C1580" s="3">
        <f>INT(B1580)</f>
        <v>45475</v>
      </c>
      <c r="D1580" s="2">
        <f>MOD(B1580,1)</f>
        <v>0.653703703705105</v>
      </c>
      <c r="E1580">
        <v>16</v>
      </c>
      <c r="F1580" t="s">
        <v>33</v>
      </c>
      <c r="G1580" t="str">
        <f xml:space="preserve"> PROPER(TRIM(CLEAN(SUBSTITUTE(F1580,CHAR(160)," "))))</f>
        <v>South</v>
      </c>
      <c r="H1580" t="s">
        <v>7</v>
      </c>
      <c r="I1580" t="str">
        <f>PROPER(TRIM(CLEAN((SUBSTITUTE(H1580,"-"," ")))))</f>
        <v>In Store</v>
      </c>
      <c r="J1580">
        <v>28328</v>
      </c>
      <c r="K1580" t="s">
        <v>10</v>
      </c>
      <c r="L1580" t="str">
        <f xml:space="preserve"> PROPER(TRIM(CLEAN(SUBSTITUTE(K1580,CHAR(160)," "))))</f>
        <v>Consumer</v>
      </c>
      <c r="M1580" t="s">
        <v>1</v>
      </c>
      <c r="N1580" t="str">
        <f xml:space="preserve"> PROPER(TRIM(CLEAN(SUBSTITUTE(M1580,CHAR(160)," "))))</f>
        <v>Beauty</v>
      </c>
      <c r="O1580" t="s">
        <v>0</v>
      </c>
      <c r="P1580" t="str">
        <f>IF(LEN(TRIM(Table1[[#This Row],[subcategory]]&amp;""))=0,"Unknown", PROPER(TRIM(Table1[[#This Row],[subcategory]])))</f>
        <v>Makeup</v>
      </c>
      <c r="Q1580">
        <v>77.680000000000007</v>
      </c>
      <c r="R1580" s="1">
        <f>IF(LEN(TRIM(Q1580&amp;""))=0, "", VALUE(SUBSTITUTE(Q1580,"$","")))</f>
        <v>77.680000000000007</v>
      </c>
      <c r="S1580">
        <v>0</v>
      </c>
      <c r="T1580">
        <f>IF(LEN(TRIM(S1580&amp;""))=0, "", VALUE(S1580))</f>
        <v>0</v>
      </c>
      <c r="U1580">
        <v>0</v>
      </c>
      <c r="V1580" s="1">
        <f>IF(LEN(TRIM(U1580&amp;""))=0, "", VALUE(SUBSTITUTE(U1580,"$","")))</f>
        <v>0</v>
      </c>
      <c r="W1580" s="1">
        <v>0</v>
      </c>
      <c r="X1580" s="1">
        <f>IF(LEN(TRIM(W1580&amp;""))=0, "", VALUE(SUBSTITUTE(W1580,"$","")))</f>
        <v>0</v>
      </c>
      <c r="Z1580" s="1" t="str" cm="1">
        <f t="array" ref="Z1580">IF(
    LEN(TRIM(Y1580&amp;""))=0,
        IF(AND(ISNUMBER(net_sales_clean), ISNUMBER(profit_clean)),
            net_sales_clean - profit_clean,
            ""
        ),
    VALUE(SUBSTITUTE(Y1580,"$",""))
)</f>
        <v/>
      </c>
      <c r="AB1580" s="1" t="str" cm="1">
        <f t="array" ref="AB1580">IF(
    LEN(TRIM(AA1580&amp;""))=0,
        IF(AND(ISNUMBER(net_sales_clean), ISNUMBER(cost_clean)),
            net_sales_clean - cost_clean,
            ""
        ),
    VALUE(SUBSTITUTE(AA1580,"$",""))
)</f>
        <v/>
      </c>
      <c r="AC1580">
        <v>3</v>
      </c>
      <c r="AD1580">
        <f>IF(LEN(TRIM(AC1580&amp;""))=0, "", VALUE(AC1580))</f>
        <v>3</v>
      </c>
      <c r="AE1580">
        <v>5</v>
      </c>
      <c r="AF1580">
        <f>IF(LEN(TRIM(AE1580&amp;""))=0, "", VALUE(AE1580))</f>
        <v>5</v>
      </c>
      <c r="AG1580">
        <v>0</v>
      </c>
      <c r="AH1580">
        <f>IF(
    OR(U1580&lt;0, W1580&lt;0, Y1580&lt;0, AA1580&lt;0),
        1,
        IF(LEN(TRIM(AG1580&amp;""))=0, "", AG1580)
)</f>
        <v>0</v>
      </c>
      <c r="AI1580" t="str">
        <f>IF(
    COUNT(Q1580,V1580,X1580,Z1580,AB1580)=0,
        "Not Usable",
    IF(
        COUNT(Q1580,V1580,X1580,Z1580,AB1580)&lt;5,
            "Incomplete",
            IF(
                MIN(Q1580,V1580,X1580,Z1580,AB1580)=0,
                    "Incomplete",
                    "Complete"
            )
    )
)</f>
        <v>Incomplete</v>
      </c>
    </row>
    <row r="1581" spans="1:35" x14ac:dyDescent="0.3">
      <c r="A1581">
        <v>6146</v>
      </c>
      <c r="B1581" s="6">
        <v>45166.146180555559</v>
      </c>
      <c r="C1581" s="3">
        <f>INT(B1581)</f>
        <v>45166</v>
      </c>
      <c r="D1581" s="2">
        <f>MOD(B1581,1)</f>
        <v>0.14618055555911269</v>
      </c>
      <c r="E1581">
        <v>73</v>
      </c>
      <c r="F1581" t="s">
        <v>8</v>
      </c>
      <c r="G1581" t="str">
        <f xml:space="preserve"> PROPER(TRIM(CLEAN(SUBSTITUTE(F1581,CHAR(160)," "))))</f>
        <v>West</v>
      </c>
      <c r="H1581" t="s">
        <v>27</v>
      </c>
      <c r="I1581" t="str">
        <f>PROPER(TRIM(CLEAN((SUBSTITUTE(H1581,"-"," ")))))</f>
        <v>In Store</v>
      </c>
      <c r="J1581">
        <v>12171</v>
      </c>
      <c r="K1581" t="s">
        <v>6</v>
      </c>
      <c r="L1581" t="str">
        <f xml:space="preserve"> PROPER(TRIM(CLEAN(SUBSTITUTE(K1581,CHAR(160)," "))))</f>
        <v>Corporate</v>
      </c>
      <c r="M1581" t="s">
        <v>1</v>
      </c>
      <c r="N1581" t="str">
        <f xml:space="preserve"> PROPER(TRIM(CLEAN(SUBSTITUTE(M1581,CHAR(160)," "))))</f>
        <v>Beauty</v>
      </c>
      <c r="O1581" t="s">
        <v>39</v>
      </c>
      <c r="P1581" t="str">
        <f>IF(LEN(TRIM(Table1[[#This Row],[subcategory]]&amp;""))=0,"Unknown", PROPER(TRIM(Table1[[#This Row],[subcategory]])))</f>
        <v>Fragrance</v>
      </c>
      <c r="Q1581">
        <v>70.81</v>
      </c>
      <c r="R1581" s="1">
        <f>IF(LEN(TRIM(Q1581&amp;""))=0, "", VALUE(SUBSTITUTE(Q1581,"$","")))</f>
        <v>70.81</v>
      </c>
      <c r="S1581">
        <v>2</v>
      </c>
      <c r="T1581">
        <f>IF(LEN(TRIM(S1581&amp;""))=0, "", VALUE(S1581))</f>
        <v>2</v>
      </c>
      <c r="U1581">
        <v>141.62</v>
      </c>
      <c r="V1581" s="1">
        <f>IF(LEN(TRIM(U1581&amp;""))=0, "", VALUE(SUBSTITUTE(U1581,"$","")))</f>
        <v>141.62</v>
      </c>
      <c r="W1581" s="4" t="s">
        <v>6058</v>
      </c>
      <c r="X1581" s="4">
        <f>IF(LEN(TRIM(W1581&amp;""))=0, "", VALUE(SUBSTITUTE(W1581,"$","")))</f>
        <v>82.70608</v>
      </c>
      <c r="Y1581" s="5" t="s">
        <v>6057</v>
      </c>
      <c r="Z1581" s="4" cm="1">
        <f t="array" ref="Z1581">IF(
    LEN(TRIM(Y1581&amp;""))=0,
        IF(AND(ISNUMBER(net_sales_clean), ISNUMBER(profit_clean)),
            net_sales_clean - profit_clean,
            ""
        ),
    VALUE(SUBSTITUTE(Y1581,"$",""))
)</f>
        <v>64.836043612313404</v>
      </c>
      <c r="AA1581" s="5" t="s">
        <v>6056</v>
      </c>
      <c r="AB1581" s="4" cm="1">
        <f t="array" ref="AB1581">IF(
    LEN(TRIM(AA1581&amp;""))=0,
        IF(AND(ISNUMBER(net_sales_clean), ISNUMBER(cost_clean)),
            net_sales_clean - cost_clean,
            ""
        ),
    VALUE(SUBSTITUTE(AA1581,"$",""))
)</f>
        <v>17.8700363876865</v>
      </c>
      <c r="AC1581">
        <v>1</v>
      </c>
      <c r="AD1581">
        <f>IF(LEN(TRIM(AC1581&amp;""))=0, "", VALUE(AC1581))</f>
        <v>1</v>
      </c>
      <c r="AE1581">
        <v>1</v>
      </c>
      <c r="AF1581">
        <f>IF(LEN(TRIM(AE1581&amp;""))=0, "", VALUE(AE1581))</f>
        <v>1</v>
      </c>
      <c r="AH1581" t="str">
        <f>IF(
    OR(U1581&lt;0, W1581&lt;0, Y1581&lt;0, AA1581&lt;0),
        1,
        IF(LEN(TRIM(AG1581&amp;""))=0, "", AG1581)
)</f>
        <v/>
      </c>
      <c r="AI1581" t="str">
        <f>IF(
    COUNT(Q1581,V1581,X1581,Z1581,AB1581)=0,
        "Not Usable",
    IF(
        COUNT(Q1581,V1581,X1581,Z1581,AB1581)&lt;5,
            "Incomplete",
            IF(
                MIN(Q1581,V1581,X1581,Z1581,AB1581)=0,
                    "Incomplete",
                    "Complete"
            )
    )
)</f>
        <v>Complete</v>
      </c>
    </row>
    <row r="1582" spans="1:35" x14ac:dyDescent="0.3">
      <c r="A1582">
        <v>42899</v>
      </c>
      <c r="B1582" s="6">
        <v>45482.137916666667</v>
      </c>
      <c r="C1582" s="3">
        <f>INT(B1582)</f>
        <v>45482</v>
      </c>
      <c r="D1582" s="2">
        <f>MOD(B1582,1)</f>
        <v>0.13791666666656965</v>
      </c>
      <c r="E1582">
        <v>74</v>
      </c>
      <c r="F1582" t="s">
        <v>15</v>
      </c>
      <c r="G1582" t="str">
        <f xml:space="preserve"> PROPER(TRIM(CLEAN(SUBSTITUTE(F1582,CHAR(160)," "))))</f>
        <v>West</v>
      </c>
      <c r="H1582" t="s">
        <v>27</v>
      </c>
      <c r="I1582" t="str">
        <f>PROPER(TRIM(CLEAN((SUBSTITUTE(H1582,"-"," ")))))</f>
        <v>In Store</v>
      </c>
      <c r="J1582">
        <v>1566</v>
      </c>
      <c r="K1582" t="s">
        <v>10</v>
      </c>
      <c r="L1582" t="str">
        <f xml:space="preserve"> PROPER(TRIM(CLEAN(SUBSTITUTE(K1582,CHAR(160)," "))))</f>
        <v>Consumer</v>
      </c>
      <c r="M1582" t="s">
        <v>19</v>
      </c>
      <c r="N1582" t="str">
        <f xml:space="preserve"> PROPER(TRIM(CLEAN(SUBSTITUTE(M1582,CHAR(160)," "))))</f>
        <v>Apparel</v>
      </c>
      <c r="O1582" t="s">
        <v>20</v>
      </c>
      <c r="P1582" t="str">
        <f>IF(LEN(TRIM(Table1[[#This Row],[subcategory]]&amp;""))=0,"Unknown", PROPER(TRIM(Table1[[#This Row],[subcategory]])))</f>
        <v>Women</v>
      </c>
      <c r="Q1582">
        <v>41.66</v>
      </c>
      <c r="R1582" s="1">
        <f>IF(LEN(TRIM(Q1582&amp;""))=0, "", VALUE(SUBSTITUTE(Q1582,"$","")))</f>
        <v>41.66</v>
      </c>
      <c r="S1582">
        <v>2</v>
      </c>
      <c r="T1582">
        <f>IF(LEN(TRIM(S1582&amp;""))=0, "", VALUE(S1582))</f>
        <v>2</v>
      </c>
      <c r="U1582">
        <v>83.32</v>
      </c>
      <c r="V1582" s="1">
        <f>IF(LEN(TRIM(U1582&amp;""))=0, "", VALUE(SUBSTITUTE(U1582,"$","")))</f>
        <v>83.32</v>
      </c>
      <c r="W1582" s="1">
        <v>44.659520000000001</v>
      </c>
      <c r="X1582" s="1">
        <f>IF(LEN(TRIM(W1582&amp;""))=0, "", VALUE(SUBSTITUTE(W1582,"$","")))</f>
        <v>44.659520000000001</v>
      </c>
      <c r="Y1582" s="5" t="s">
        <v>6055</v>
      </c>
      <c r="Z1582" s="4" cm="1">
        <f t="array" ref="Z1582">IF(
    LEN(TRIM(Y1582&amp;""))=0,
        IF(AND(ISNUMBER(net_sales_clean), ISNUMBER(profit_clean)),
            net_sales_clean - profit_clean,
            ""
        ),
    VALUE(SUBSTITUTE(Y1582,"$",""))
)</f>
        <v>36.786692379224696</v>
      </c>
      <c r="AA1582" s="5" t="s">
        <v>6054</v>
      </c>
      <c r="AB1582" s="4" cm="1">
        <f t="array" ref="AB1582">IF(
    LEN(TRIM(AA1582&amp;""))=0,
        IF(AND(ISNUMBER(net_sales_clean), ISNUMBER(cost_clean)),
            net_sales_clean - cost_clean,
            ""
        ),
    VALUE(SUBSTITUTE(AA1582,"$",""))
)</f>
        <v>7.8728276207752099</v>
      </c>
      <c r="AC1582">
        <v>7</v>
      </c>
      <c r="AD1582">
        <f>IF(LEN(TRIM(AC1582&amp;""))=0, "", VALUE(AC1582))</f>
        <v>7</v>
      </c>
      <c r="AE1582">
        <v>2</v>
      </c>
      <c r="AF1582">
        <f>IF(LEN(TRIM(AE1582&amp;""))=0, "", VALUE(AE1582))</f>
        <v>2</v>
      </c>
      <c r="AG1582">
        <v>0</v>
      </c>
      <c r="AH1582">
        <f>IF(
    OR(U1582&lt;0, W1582&lt;0, Y1582&lt;0, AA1582&lt;0),
        1,
        IF(LEN(TRIM(AG1582&amp;""))=0, "", AG1582)
)</f>
        <v>0</v>
      </c>
      <c r="AI1582" t="str">
        <f>IF(
    COUNT(Q1582,V1582,X1582,Z1582,AB1582)=0,
        "Not Usable",
    IF(
        COUNT(Q1582,V1582,X1582,Z1582,AB1582)&lt;5,
            "Incomplete",
            IF(
                MIN(Q1582,V1582,X1582,Z1582,AB1582)=0,
                    "Incomplete",
                    "Complete"
            )
    )
)</f>
        <v>Complete</v>
      </c>
    </row>
    <row r="1583" spans="1:35" x14ac:dyDescent="0.3">
      <c r="A1583">
        <v>40788</v>
      </c>
      <c r="B1583" s="6">
        <v>45074.018761574072</v>
      </c>
      <c r="C1583" s="3">
        <f>INT(B1583)</f>
        <v>45074</v>
      </c>
      <c r="D1583" s="2">
        <f>MOD(B1583,1)</f>
        <v>1.8761574072414078E-2</v>
      </c>
      <c r="E1583">
        <v>25</v>
      </c>
      <c r="F1583" t="s">
        <v>15</v>
      </c>
      <c r="G1583" t="str">
        <f xml:space="preserve"> PROPER(TRIM(CLEAN(SUBSTITUTE(F1583,CHAR(160)," "))))</f>
        <v>West</v>
      </c>
      <c r="H1583" t="s">
        <v>3</v>
      </c>
      <c r="I1583" t="str">
        <f>PROPER(TRIM(CLEAN((SUBSTITUTE(H1583,"-"," ")))))</f>
        <v>Phone</v>
      </c>
      <c r="J1583">
        <v>13038</v>
      </c>
      <c r="K1583" t="s">
        <v>10</v>
      </c>
      <c r="L1583" t="str">
        <f xml:space="preserve"> PROPER(TRIM(CLEAN(SUBSTITUTE(K1583,CHAR(160)," "))))</f>
        <v>Consumer</v>
      </c>
      <c r="M1583" t="s">
        <v>1</v>
      </c>
      <c r="N1583" t="str">
        <f xml:space="preserve"> PROPER(TRIM(CLEAN(SUBSTITUTE(M1583,CHAR(160)," "))))</f>
        <v>Beauty</v>
      </c>
      <c r="O1583" t="s">
        <v>31</v>
      </c>
      <c r="P1583" t="str">
        <f>IF(LEN(TRIM(Table1[[#This Row],[subcategory]]&amp;""))=0,"Unknown", PROPER(TRIM(Table1[[#This Row],[subcategory]])))</f>
        <v>Skincare</v>
      </c>
      <c r="Q1583">
        <v>130.09</v>
      </c>
      <c r="R1583" s="1">
        <f>IF(LEN(TRIM(Q1583&amp;""))=0, "", VALUE(SUBSTITUTE(Q1583,"$","")))</f>
        <v>130.09</v>
      </c>
      <c r="S1583">
        <v>2</v>
      </c>
      <c r="T1583">
        <f>IF(LEN(TRIM(S1583&amp;""))=0, "", VALUE(S1583))</f>
        <v>2</v>
      </c>
      <c r="U1583">
        <v>260.18</v>
      </c>
      <c r="V1583" s="1">
        <f>IF(LEN(TRIM(U1583&amp;""))=0, "", VALUE(SUBSTITUTE(U1583,"$","")))</f>
        <v>260.18</v>
      </c>
      <c r="W1583" s="1">
        <v>194.61464000000001</v>
      </c>
      <c r="X1583" s="1">
        <f>IF(LEN(TRIM(W1583&amp;""))=0, "", VALUE(SUBSTITUTE(W1583,"$","")))</f>
        <v>194.61464000000001</v>
      </c>
      <c r="Y1583" s="5" t="s">
        <v>6053</v>
      </c>
      <c r="Z1583" s="4" cm="1">
        <f t="array" ref="Z1583">IF(
    LEN(TRIM(Y1583&amp;""))=0,
        IF(AND(ISNUMBER(net_sales_clean), ISNUMBER(profit_clean)),
            net_sales_clean - profit_clean,
            ""
        ),
    VALUE(SUBSTITUTE(Y1583,"$",""))
)</f>
        <v>123.69363582909899</v>
      </c>
      <c r="AA1583" s="5" t="s">
        <v>6052</v>
      </c>
      <c r="AB1583" s="4" cm="1">
        <f t="array" ref="AB1583">IF(
    LEN(TRIM(AA1583&amp;""))=0,
        IF(AND(ISNUMBER(net_sales_clean), ISNUMBER(cost_clean)),
            net_sales_clean - cost_clean,
            ""
        ),
    VALUE(SUBSTITUTE(AA1583,"$",""))
)</f>
        <v>70.9210041709009</v>
      </c>
      <c r="AC1583">
        <v>4</v>
      </c>
      <c r="AD1583">
        <f>IF(LEN(TRIM(AC1583&amp;""))=0, "", VALUE(AC1583))</f>
        <v>4</v>
      </c>
      <c r="AE1583">
        <v>5</v>
      </c>
      <c r="AF1583">
        <f>IF(LEN(TRIM(AE1583&amp;""))=0, "", VALUE(AE1583))</f>
        <v>5</v>
      </c>
      <c r="AG1583">
        <v>0</v>
      </c>
      <c r="AH1583">
        <f>IF(
    OR(U1583&lt;0, W1583&lt;0, Y1583&lt;0, AA1583&lt;0),
        1,
        IF(LEN(TRIM(AG1583&amp;""))=0, "", AG1583)
)</f>
        <v>0</v>
      </c>
      <c r="AI1583" t="str">
        <f>IF(
    COUNT(Q1583,V1583,X1583,Z1583,AB1583)=0,
        "Not Usable",
    IF(
        COUNT(Q1583,V1583,X1583,Z1583,AB1583)&lt;5,
            "Incomplete",
            IF(
                MIN(Q1583,V1583,X1583,Z1583,AB1583)=0,
                    "Incomplete",
                    "Complete"
            )
    )
)</f>
        <v>Complete</v>
      </c>
    </row>
    <row r="1584" spans="1:35" x14ac:dyDescent="0.3">
      <c r="A1584">
        <v>13642</v>
      </c>
      <c r="B1584" s="6">
        <v>45155.402291666665</v>
      </c>
      <c r="C1584" s="3">
        <f>INT(B1584)</f>
        <v>45155</v>
      </c>
      <c r="D1584" s="2">
        <f>MOD(B1584,1)</f>
        <v>0.4022916666654055</v>
      </c>
      <c r="E1584">
        <v>26</v>
      </c>
      <c r="F1584" t="s">
        <v>8</v>
      </c>
      <c r="G1584" t="str">
        <f xml:space="preserve"> PROPER(TRIM(CLEAN(SUBSTITUTE(F1584,CHAR(160)," "))))</f>
        <v>West</v>
      </c>
      <c r="H1584" t="s">
        <v>27</v>
      </c>
      <c r="I1584" t="str">
        <f>PROPER(TRIM(CLEAN((SUBSTITUTE(H1584,"-"," ")))))</f>
        <v>In Store</v>
      </c>
      <c r="J1584">
        <v>22384</v>
      </c>
      <c r="K1584" t="s">
        <v>14</v>
      </c>
      <c r="L1584" t="str">
        <f xml:space="preserve"> PROPER(TRIM(CLEAN(SUBSTITUTE(K1584,CHAR(160)," "))))</f>
        <v>Consumer</v>
      </c>
      <c r="M1584" t="s">
        <v>16</v>
      </c>
      <c r="N1584" t="str">
        <f xml:space="preserve"> PROPER(TRIM(CLEAN(SUBSTITUTE(M1584,CHAR(160)," "))))</f>
        <v>Grocery</v>
      </c>
      <c r="O1584" t="s">
        <v>24</v>
      </c>
      <c r="P1584" t="str">
        <f>IF(LEN(TRIM(Table1[[#This Row],[subcategory]]&amp;""))=0,"Unknown", PROPER(TRIM(Table1[[#This Row],[subcategory]])))</f>
        <v>Snacks</v>
      </c>
      <c r="Q1584">
        <v>34</v>
      </c>
      <c r="R1584" s="1">
        <f>IF(LEN(TRIM(Q1584&amp;""))=0, "", VALUE(SUBSTITUTE(Q1584,"$","")))</f>
        <v>34</v>
      </c>
      <c r="S1584">
        <v>3</v>
      </c>
      <c r="T1584">
        <f>IF(LEN(TRIM(S1584&amp;""))=0, "", VALUE(S1584))</f>
        <v>3</v>
      </c>
      <c r="U1584">
        <v>102</v>
      </c>
      <c r="V1584" s="1">
        <f>IF(LEN(TRIM(U1584&amp;""))=0, "", VALUE(SUBSTITUTE(U1584,"$","")))</f>
        <v>102</v>
      </c>
      <c r="W1584" s="1">
        <v>51.713999999999999</v>
      </c>
      <c r="X1584" s="1">
        <f>IF(LEN(TRIM(W1584&amp;""))=0, "", VALUE(SUBSTITUTE(W1584,"$","")))</f>
        <v>51.713999999999999</v>
      </c>
      <c r="Y1584" s="5" t="s">
        <v>6051</v>
      </c>
      <c r="Z1584" s="4" cm="1">
        <f t="array" ref="Z1584">IF(
    LEN(TRIM(Y1584&amp;""))=0,
        IF(AND(ISNUMBER(net_sales_clean), ISNUMBER(profit_clean)),
            net_sales_clean - profit_clean,
            ""
        ),
    VALUE(SUBSTITUTE(Y1584,"$",""))
)</f>
        <v>40.140390537871802</v>
      </c>
      <c r="AA1584" s="5" t="s">
        <v>6050</v>
      </c>
      <c r="AB1584" s="4" cm="1">
        <f t="array" ref="AB1584">IF(
    LEN(TRIM(AA1584&amp;""))=0,
        IF(AND(ISNUMBER(net_sales_clean), ISNUMBER(cost_clean)),
            net_sales_clean - cost_clean,
            ""
        ),
    VALUE(SUBSTITUTE(AA1584,"$",""))
)</f>
        <v>11.5736094621281</v>
      </c>
      <c r="AC1584">
        <v>3</v>
      </c>
      <c r="AD1584">
        <f>IF(LEN(TRIM(AC1584&amp;""))=0, "", VALUE(AC1584))</f>
        <v>3</v>
      </c>
      <c r="AE1584">
        <v>3</v>
      </c>
      <c r="AF1584">
        <f>IF(LEN(TRIM(AE1584&amp;""))=0, "", VALUE(AE1584))</f>
        <v>3</v>
      </c>
      <c r="AG1584">
        <v>1</v>
      </c>
      <c r="AH1584">
        <f>IF(
    OR(U1584&lt;0, W1584&lt;0, Y1584&lt;0, AA1584&lt;0),
        1,
        IF(LEN(TRIM(AG1584&amp;""))=0, "", AG1584)
)</f>
        <v>1</v>
      </c>
      <c r="AI1584" t="str">
        <f>IF(
    COUNT(Q1584,V1584,X1584,Z1584,AB1584)=0,
        "Not Usable",
    IF(
        COUNT(Q1584,V1584,X1584,Z1584,AB1584)&lt;5,
            "Incomplete",
            IF(
                MIN(Q1584,V1584,X1584,Z1584,AB1584)=0,
                    "Incomplete",
                    "Complete"
            )
    )
)</f>
        <v>Complete</v>
      </c>
    </row>
    <row r="1585" spans="1:35" x14ac:dyDescent="0.3">
      <c r="A1585">
        <v>52563</v>
      </c>
      <c r="B1585" s="6">
        <v>45316.418912037036</v>
      </c>
      <c r="C1585" s="3">
        <f>INT(B1585)</f>
        <v>45316</v>
      </c>
      <c r="D1585" s="2">
        <f>MOD(B1585,1)</f>
        <v>0.41891203703562496</v>
      </c>
      <c r="E1585">
        <v>58</v>
      </c>
      <c r="F1585" t="s">
        <v>4</v>
      </c>
      <c r="G1585" t="str">
        <f xml:space="preserve"> PROPER(TRIM(CLEAN(SUBSTITUTE(F1585,CHAR(160)," "))))</f>
        <v>South</v>
      </c>
      <c r="H1585" t="s">
        <v>27</v>
      </c>
      <c r="I1585" t="str">
        <f>PROPER(TRIM(CLEAN((SUBSTITUTE(H1585,"-"," ")))))</f>
        <v>In Store</v>
      </c>
      <c r="J1585">
        <v>15452</v>
      </c>
      <c r="K1585" t="s">
        <v>6</v>
      </c>
      <c r="L1585" t="str">
        <f xml:space="preserve"> PROPER(TRIM(CLEAN(SUBSTITUTE(K1585,CHAR(160)," "))))</f>
        <v>Corporate</v>
      </c>
      <c r="M1585" t="s">
        <v>16</v>
      </c>
      <c r="N1585" t="str">
        <f xml:space="preserve"> PROPER(TRIM(CLEAN(SUBSTITUTE(M1585,CHAR(160)," "))))</f>
        <v>Grocery</v>
      </c>
      <c r="P1585" t="str">
        <f>IF(LEN(TRIM(Table1[[#This Row],[subcategory]]&amp;""))=0,"Unknown", PROPER(TRIM(Table1[[#This Row],[subcategory]])))</f>
        <v>Unknown</v>
      </c>
      <c r="Q1585">
        <v>66.3</v>
      </c>
      <c r="R1585" s="1">
        <f>IF(LEN(TRIM(Q1585&amp;""))=0, "", VALUE(SUBSTITUTE(Q1585,"$","")))</f>
        <v>66.3</v>
      </c>
      <c r="S1585">
        <v>3</v>
      </c>
      <c r="T1585">
        <f>IF(LEN(TRIM(S1585&amp;""))=0, "", VALUE(S1585))</f>
        <v>3</v>
      </c>
      <c r="U1585" s="5" t="s">
        <v>6049</v>
      </c>
      <c r="V1585" s="4">
        <f>IF(LEN(TRIM(U1585&amp;""))=0, "", VALUE(SUBSTITUTE(U1585,"$","")))</f>
        <v>198.89999999999901</v>
      </c>
      <c r="X1585" s="1" t="str">
        <f>IF(LEN(TRIM(W1585&amp;""))=0, "", VALUE(SUBSTITUTE(W1585,"$","")))</f>
        <v/>
      </c>
      <c r="Z1585" s="1" t="str" cm="1">
        <f t="array" ref="Z1585">IF(
    LEN(TRIM(Y1585&amp;""))=0,
        IF(AND(ISNUMBER(net_sales_clean), ISNUMBER(profit_clean)),
            net_sales_clean - profit_clean,
            ""
        ),
    VALUE(SUBSTITUTE(Y1585,"$",""))
)</f>
        <v/>
      </c>
      <c r="AB1585" s="1" t="str" cm="1">
        <f t="array" ref="AB1585">IF(
    LEN(TRIM(AA1585&amp;""))=0,
        IF(AND(ISNUMBER(net_sales_clean), ISNUMBER(cost_clean)),
            net_sales_clean - cost_clean,
            ""
        ),
    VALUE(SUBSTITUTE(AA1585,"$",""))
)</f>
        <v/>
      </c>
      <c r="AC1585">
        <v>2</v>
      </c>
      <c r="AD1585">
        <f>IF(LEN(TRIM(AC1585&amp;""))=0, "", VALUE(AC1585))</f>
        <v>2</v>
      </c>
      <c r="AE1585">
        <v>3</v>
      </c>
      <c r="AF1585">
        <f>IF(LEN(TRIM(AE1585&amp;""))=0, "", VALUE(AE1585))</f>
        <v>3</v>
      </c>
      <c r="AG1585">
        <v>0</v>
      </c>
      <c r="AH1585">
        <f>IF(
    OR(U1585&lt;0, W1585&lt;0, Y1585&lt;0, AA1585&lt;0),
        1,
        IF(LEN(TRIM(AG1585&amp;""))=0, "", AG1585)
)</f>
        <v>0</v>
      </c>
      <c r="AI1585" t="str">
        <f>IF(
    COUNT(Q1585,V1585,X1585,Z1585,AB1585)=0,
        "Not Usable",
    IF(
        COUNT(Q1585,V1585,X1585,Z1585,AB1585)&lt;5,
            "Incomplete",
            IF(
                MIN(Q1585,V1585,X1585,Z1585,AB1585)=0,
                    "Incomplete",
                    "Complete"
            )
    )
)</f>
        <v>Incomplete</v>
      </c>
    </row>
    <row r="1586" spans="1:35" x14ac:dyDescent="0.3">
      <c r="A1586">
        <v>7003</v>
      </c>
      <c r="B1586" s="6">
        <v>45160.327592592592</v>
      </c>
      <c r="C1586" s="3">
        <f>INT(B1586)</f>
        <v>45160</v>
      </c>
      <c r="D1586" s="2">
        <f>MOD(B1586,1)</f>
        <v>0.32759259259182727</v>
      </c>
      <c r="E1586">
        <v>80</v>
      </c>
      <c r="F1586" t="s">
        <v>13</v>
      </c>
      <c r="G1586" t="str">
        <f xml:space="preserve"> PROPER(TRIM(CLEAN(SUBSTITUTE(F1586,CHAR(160)," "))))</f>
        <v>Northeast</v>
      </c>
      <c r="H1586" t="s">
        <v>3</v>
      </c>
      <c r="I1586" t="str">
        <f>PROPER(TRIM(CLEAN((SUBSTITUTE(H1586,"-"," ")))))</f>
        <v>Phone</v>
      </c>
      <c r="J1586">
        <v>16646</v>
      </c>
      <c r="K1586" t="s">
        <v>14</v>
      </c>
      <c r="L1586" t="str">
        <f xml:space="preserve"> PROPER(TRIM(CLEAN(SUBSTITUTE(K1586,CHAR(160)," "))))</f>
        <v>Consumer</v>
      </c>
      <c r="M1586" t="s">
        <v>19</v>
      </c>
      <c r="N1586" t="str">
        <f xml:space="preserve"> PROPER(TRIM(CLEAN(SUBSTITUTE(M1586,CHAR(160)," "))))</f>
        <v>Apparel</v>
      </c>
      <c r="O1586" t="s">
        <v>26</v>
      </c>
      <c r="P1586" t="str">
        <f>IF(LEN(TRIM(Table1[[#This Row],[subcategory]]&amp;""))=0,"Unknown", PROPER(TRIM(Table1[[#This Row],[subcategory]])))</f>
        <v>Kids</v>
      </c>
      <c r="Q1586">
        <v>172.74</v>
      </c>
      <c r="R1586" s="1">
        <f>IF(LEN(TRIM(Q1586&amp;""))=0, "", VALUE(SUBSTITUTE(Q1586,"$","")))</f>
        <v>172.74</v>
      </c>
      <c r="S1586">
        <v>2</v>
      </c>
      <c r="T1586">
        <f>IF(LEN(TRIM(S1586&amp;""))=0, "", VALUE(S1586))</f>
        <v>2</v>
      </c>
      <c r="U1586">
        <v>345.48</v>
      </c>
      <c r="V1586" s="1">
        <f>IF(LEN(TRIM(U1586&amp;""))=0, "", VALUE(SUBSTITUTE(U1586,"$","")))</f>
        <v>345.48</v>
      </c>
      <c r="W1586" s="1">
        <v>324.75119999999998</v>
      </c>
      <c r="X1586" s="1">
        <f>IF(LEN(TRIM(W1586&amp;""))=0, "", VALUE(SUBSTITUTE(W1586,"$","")))</f>
        <v>324.75119999999998</v>
      </c>
      <c r="Y1586" s="5" t="s">
        <v>6048</v>
      </c>
      <c r="Z1586" s="4" cm="1">
        <f t="array" ref="Z1586">IF(
    LEN(TRIM(Y1586&amp;""))=0,
        IF(AND(ISNUMBER(net_sales_clean), ISNUMBER(profit_clean)),
            net_sales_clean - profit_clean,
            ""
        ),
    VALUE(SUBSTITUTE(Y1586,"$",""))
)</f>
        <v>255.420243399908</v>
      </c>
      <c r="AA1586">
        <v>69.330956600091895</v>
      </c>
      <c r="AB1586" s="1" cm="1">
        <f t="array" ref="AB1586">IF(
    LEN(TRIM(AA1586&amp;""))=0,
        IF(AND(ISNUMBER(net_sales_clean), ISNUMBER(cost_clean)),
            net_sales_clean - cost_clean,
            ""
        ),
    VALUE(SUBSTITUTE(AA1586,"$",""))
)</f>
        <v>69.330956600091895</v>
      </c>
      <c r="AC1586">
        <v>1</v>
      </c>
      <c r="AD1586">
        <f>IF(LEN(TRIM(AC1586&amp;""))=0, "", VALUE(AC1586))</f>
        <v>1</v>
      </c>
      <c r="AE1586">
        <v>1</v>
      </c>
      <c r="AF1586">
        <f>IF(LEN(TRIM(AE1586&amp;""))=0, "", VALUE(AE1586))</f>
        <v>1</v>
      </c>
      <c r="AG1586">
        <v>1</v>
      </c>
      <c r="AH1586">
        <f>IF(
    OR(U1586&lt;0, W1586&lt;0, Y1586&lt;0, AA1586&lt;0),
        1,
        IF(LEN(TRIM(AG1586&amp;""))=0, "", AG1586)
)</f>
        <v>1</v>
      </c>
      <c r="AI1586" t="str">
        <f>IF(
    COUNT(Q1586,V1586,X1586,Z1586,AB1586)=0,
        "Not Usable",
    IF(
        COUNT(Q1586,V1586,X1586,Z1586,AB1586)&lt;5,
            "Incomplete",
            IF(
                MIN(Q1586,V1586,X1586,Z1586,AB1586)=0,
                    "Incomplete",
                    "Complete"
            )
    )
)</f>
        <v>Complete</v>
      </c>
    </row>
    <row r="1587" spans="1:35" x14ac:dyDescent="0.3">
      <c r="A1587">
        <v>7252</v>
      </c>
      <c r="B1587" s="6">
        <v>46017.495648148149</v>
      </c>
      <c r="C1587" s="3">
        <f>INT(B1587)</f>
        <v>46017</v>
      </c>
      <c r="D1587" s="2">
        <f>MOD(B1587,1)</f>
        <v>0.49564814814948477</v>
      </c>
      <c r="E1587">
        <v>57</v>
      </c>
      <c r="F1587" t="s">
        <v>21</v>
      </c>
      <c r="G1587" t="str">
        <f xml:space="preserve"> PROPER(TRIM(CLEAN(SUBSTITUTE(F1587,CHAR(160)," "))))</f>
        <v>Midwest</v>
      </c>
      <c r="H1587" t="s">
        <v>3</v>
      </c>
      <c r="I1587" t="str">
        <f>PROPER(TRIM(CLEAN((SUBSTITUTE(H1587,"-"," ")))))</f>
        <v>Phone</v>
      </c>
      <c r="J1587">
        <v>21347</v>
      </c>
      <c r="K1587" t="s">
        <v>10</v>
      </c>
      <c r="L1587" t="str">
        <f xml:space="preserve"> PROPER(TRIM(CLEAN(SUBSTITUTE(K1587,CHAR(160)," "))))</f>
        <v>Consumer</v>
      </c>
      <c r="M1587" t="s">
        <v>23</v>
      </c>
      <c r="N1587" t="str">
        <f xml:space="preserve"> PROPER(TRIM(CLEAN(SUBSTITUTE(M1587,CHAR(160)," "))))</f>
        <v>Electronics</v>
      </c>
      <c r="O1587" t="s">
        <v>34</v>
      </c>
      <c r="P1587" t="str">
        <f>IF(LEN(TRIM(Table1[[#This Row],[subcategory]]&amp;""))=0,"Unknown", PROPER(TRIM(Table1[[#This Row],[subcategory]])))</f>
        <v>Phones</v>
      </c>
      <c r="Q1587">
        <v>301.52999999999997</v>
      </c>
      <c r="R1587" s="1">
        <f>IF(LEN(TRIM(Q1587&amp;""))=0, "", VALUE(SUBSTITUTE(Q1587,"$","")))</f>
        <v>301.52999999999997</v>
      </c>
      <c r="S1587">
        <v>2</v>
      </c>
      <c r="T1587">
        <f>IF(LEN(TRIM(S1587&amp;""))=0, "", VALUE(S1587))</f>
        <v>2</v>
      </c>
      <c r="U1587">
        <v>603.05999999999995</v>
      </c>
      <c r="V1587" s="1">
        <f>IF(LEN(TRIM(U1587&amp;""))=0, "", VALUE(SUBSTITUTE(U1587,"$","")))</f>
        <v>603.05999999999995</v>
      </c>
      <c r="W1587" s="4" t="s">
        <v>6047</v>
      </c>
      <c r="X1587" s="4">
        <f>IF(LEN(TRIM(W1587&amp;""))=0, "", VALUE(SUBSTITUTE(W1587,"$","")))</f>
        <v>563.25803999999903</v>
      </c>
      <c r="Y1587" s="5" t="s">
        <v>6046</v>
      </c>
      <c r="Z1587" s="4" cm="1">
        <f t="array" ref="Z1587">IF(
    LEN(TRIM(Y1587&amp;""))=0,
        IF(AND(ISNUMBER(net_sales_clean), ISNUMBER(profit_clean)),
            net_sales_clean - profit_clean,
            ""
        ),
    VALUE(SUBSTITUTE(Y1587,"$",""))
)</f>
        <v>377.38475438489701</v>
      </c>
      <c r="AA1587" s="5" t="s">
        <v>6045</v>
      </c>
      <c r="AB1587" s="4" cm="1">
        <f t="array" ref="AB1587">IF(
    LEN(TRIM(AA1587&amp;""))=0,
        IF(AND(ISNUMBER(net_sales_clean), ISNUMBER(cost_clean)),
            net_sales_clean - cost_clean,
            ""
        ),
    VALUE(SUBSTITUTE(AA1587,"$",""))
)</f>
        <v>185.87328561510199</v>
      </c>
      <c r="AC1587">
        <v>7</v>
      </c>
      <c r="AD1587">
        <f>IF(LEN(TRIM(AC1587&amp;""))=0, "", VALUE(AC1587))</f>
        <v>7</v>
      </c>
      <c r="AE1587">
        <v>5</v>
      </c>
      <c r="AF1587">
        <f>IF(LEN(TRIM(AE1587&amp;""))=0, "", VALUE(AE1587))</f>
        <v>5</v>
      </c>
      <c r="AG1587">
        <v>0</v>
      </c>
      <c r="AH1587">
        <f>IF(
    OR(U1587&lt;0, W1587&lt;0, Y1587&lt;0, AA1587&lt;0),
        1,
        IF(LEN(TRIM(AG1587&amp;""))=0, "", AG1587)
)</f>
        <v>0</v>
      </c>
      <c r="AI1587" t="str">
        <f>IF(
    COUNT(Q1587,V1587,X1587,Z1587,AB1587)=0,
        "Not Usable",
    IF(
        COUNT(Q1587,V1587,X1587,Z1587,AB1587)&lt;5,
            "Incomplete",
            IF(
                MIN(Q1587,V1587,X1587,Z1587,AB1587)=0,
                    "Incomplete",
                    "Complete"
            )
    )
)</f>
        <v>Complete</v>
      </c>
    </row>
    <row r="1588" spans="1:35" x14ac:dyDescent="0.3">
      <c r="A1588">
        <v>5844</v>
      </c>
      <c r="B1588" s="6">
        <v>45159.672291666669</v>
      </c>
      <c r="C1588" s="3">
        <f>INT(B1588)</f>
        <v>45159</v>
      </c>
      <c r="D1588" s="2">
        <f>MOD(B1588,1)</f>
        <v>0.67229166666948004</v>
      </c>
      <c r="E1588">
        <v>63</v>
      </c>
      <c r="F1588" t="s">
        <v>13</v>
      </c>
      <c r="G1588" t="str">
        <f xml:space="preserve"> PROPER(TRIM(CLEAN(SUBSTITUTE(F1588,CHAR(160)," "))))</f>
        <v>Northeast</v>
      </c>
      <c r="H1588" t="s">
        <v>7</v>
      </c>
      <c r="I1588" t="str">
        <f>PROPER(TRIM(CLEAN((SUBSTITUTE(H1588,"-"," ")))))</f>
        <v>In Store</v>
      </c>
      <c r="J1588">
        <v>22987</v>
      </c>
      <c r="K1588" t="s">
        <v>14</v>
      </c>
      <c r="L1588" t="str">
        <f xml:space="preserve"> PROPER(TRIM(CLEAN(SUBSTITUTE(K1588,CHAR(160)," "))))</f>
        <v>Consumer</v>
      </c>
      <c r="M1588" t="s">
        <v>16</v>
      </c>
      <c r="N1588" t="str">
        <f xml:space="preserve"> PROPER(TRIM(CLEAN(SUBSTITUTE(M1588,CHAR(160)," "))))</f>
        <v>Grocery</v>
      </c>
      <c r="O1588" t="s">
        <v>24</v>
      </c>
      <c r="P1588" t="str">
        <f>IF(LEN(TRIM(Table1[[#This Row],[subcategory]]&amp;""))=0,"Unknown", PROPER(TRIM(Table1[[#This Row],[subcategory]])))</f>
        <v>Snacks</v>
      </c>
      <c r="Q1588">
        <v>30.4</v>
      </c>
      <c r="R1588" s="1">
        <f>IF(LEN(TRIM(Q1588&amp;""))=0, "", VALUE(SUBSTITUTE(Q1588,"$","")))</f>
        <v>30.4</v>
      </c>
      <c r="S1588">
        <v>3</v>
      </c>
      <c r="T1588">
        <f>IF(LEN(TRIM(S1588&amp;""))=0, "", VALUE(S1588))</f>
        <v>3</v>
      </c>
      <c r="U1588" s="5" t="s">
        <v>67</v>
      </c>
      <c r="V1588" s="4">
        <f>IF(LEN(TRIM(U1588&amp;""))=0, "", VALUE(SUBSTITUTE(U1588,"$","")))</f>
        <v>91.199999999999903</v>
      </c>
      <c r="W1588" s="4" t="s">
        <v>6044</v>
      </c>
      <c r="X1588" s="4">
        <f>IF(LEN(TRIM(W1588&amp;""))=0, "", VALUE(SUBSTITUTE(W1588,"$","")))</f>
        <v>67.670399999999901</v>
      </c>
      <c r="Y1588" s="5" t="s">
        <v>6043</v>
      </c>
      <c r="Z1588" s="4" cm="1">
        <f t="array" ref="Z1588">IF(
    LEN(TRIM(Y1588&amp;""))=0,
        IF(AND(ISNUMBER(net_sales_clean), ISNUMBER(profit_clean)),
            net_sales_clean - profit_clean,
            ""
        ),
    VALUE(SUBSTITUTE(Y1588,"$",""))
)</f>
        <v>57.450332181236703</v>
      </c>
      <c r="AA1588" s="5" t="s">
        <v>6042</v>
      </c>
      <c r="AB1588" s="4" cm="1">
        <f t="array" ref="AB1588">IF(
    LEN(TRIM(AA1588&amp;""))=0,
        IF(AND(ISNUMBER(net_sales_clean), ISNUMBER(cost_clean)),
            net_sales_clean - cost_clean,
            ""
        ),
    VALUE(SUBSTITUTE(AA1588,"$",""))
)</f>
        <v>10.2200678187632</v>
      </c>
      <c r="AC1588">
        <v>4</v>
      </c>
      <c r="AD1588">
        <f>IF(LEN(TRIM(AC1588&amp;""))=0, "", VALUE(AC1588))</f>
        <v>4</v>
      </c>
      <c r="AE1588">
        <v>5</v>
      </c>
      <c r="AF1588">
        <f>IF(LEN(TRIM(AE1588&amp;""))=0, "", VALUE(AE1588))</f>
        <v>5</v>
      </c>
      <c r="AG1588">
        <v>0</v>
      </c>
      <c r="AH1588">
        <f>IF(
    OR(U1588&lt;0, W1588&lt;0, Y1588&lt;0, AA1588&lt;0),
        1,
        IF(LEN(TRIM(AG1588&amp;""))=0, "", AG1588)
)</f>
        <v>0</v>
      </c>
      <c r="AI1588" t="str">
        <f>IF(
    COUNT(Q1588,V1588,X1588,Z1588,AB1588)=0,
        "Not Usable",
    IF(
        COUNT(Q1588,V1588,X1588,Z1588,AB1588)&lt;5,
            "Incomplete",
            IF(
                MIN(Q1588,V1588,X1588,Z1588,AB1588)=0,
                    "Incomplete",
                    "Complete"
            )
    )
)</f>
        <v>Complete</v>
      </c>
    </row>
    <row r="1589" spans="1:35" x14ac:dyDescent="0.3">
      <c r="A1589">
        <v>41289</v>
      </c>
      <c r="B1589" s="6">
        <v>45106.937719907408</v>
      </c>
      <c r="C1589" s="3">
        <f>INT(B1589)</f>
        <v>45106</v>
      </c>
      <c r="D1589" s="2">
        <f>MOD(B1589,1)</f>
        <v>0.93771990740788169</v>
      </c>
      <c r="E1589">
        <v>76</v>
      </c>
      <c r="F1589" t="s">
        <v>13</v>
      </c>
      <c r="G1589" t="str">
        <f xml:space="preserve"> PROPER(TRIM(CLEAN(SUBSTITUTE(F1589,CHAR(160)," "))))</f>
        <v>Northeast</v>
      </c>
      <c r="H1589" t="s">
        <v>3</v>
      </c>
      <c r="I1589" t="str">
        <f>PROPER(TRIM(CLEAN((SUBSTITUTE(H1589,"-"," ")))))</f>
        <v>Phone</v>
      </c>
      <c r="J1589">
        <v>17060</v>
      </c>
      <c r="K1589" t="s">
        <v>10</v>
      </c>
      <c r="L1589" t="str">
        <f xml:space="preserve"> PROPER(TRIM(CLEAN(SUBSTITUTE(K1589,CHAR(160)," "))))</f>
        <v>Consumer</v>
      </c>
      <c r="M1589" t="s">
        <v>16</v>
      </c>
      <c r="N1589" t="str">
        <f xml:space="preserve"> PROPER(TRIM(CLEAN(SUBSTITUTE(M1589,CHAR(160)," "))))</f>
        <v>Grocery</v>
      </c>
      <c r="O1589" t="s">
        <v>37</v>
      </c>
      <c r="P1589" t="str">
        <f>IF(LEN(TRIM(Table1[[#This Row],[subcategory]]&amp;""))=0,"Unknown", PROPER(TRIM(Table1[[#This Row],[subcategory]])))</f>
        <v>Produce</v>
      </c>
      <c r="Q1589">
        <v>94.03</v>
      </c>
      <c r="R1589" s="1">
        <f>IF(LEN(TRIM(Q1589&amp;""))=0, "", VALUE(SUBSTITUTE(Q1589,"$","")))</f>
        <v>94.03</v>
      </c>
      <c r="S1589">
        <v>1</v>
      </c>
      <c r="T1589">
        <f>IF(LEN(TRIM(S1589&amp;""))=0, "", VALUE(S1589))</f>
        <v>1</v>
      </c>
      <c r="U1589">
        <v>94.03</v>
      </c>
      <c r="V1589" s="1">
        <f>IF(LEN(TRIM(U1589&amp;""))=0, "", VALUE(SUBSTITUTE(U1589,"$","")))</f>
        <v>94.03</v>
      </c>
      <c r="W1589" s="1">
        <v>90.644919999999999</v>
      </c>
      <c r="X1589" s="1">
        <f>IF(LEN(TRIM(W1589&amp;""))=0, "", VALUE(SUBSTITUTE(W1589,"$","")))</f>
        <v>90.644919999999999</v>
      </c>
      <c r="Z1589" s="1" t="str" cm="1">
        <f t="array" ref="Z1589">IF(
    LEN(TRIM(Y1589&amp;""))=0,
        IF(AND(ISNUMBER(net_sales_clean), ISNUMBER(profit_clean)),
            net_sales_clean - profit_clean,
            ""
        ),
    VALUE(SUBSTITUTE(Y1589,"$",""))
)</f>
        <v/>
      </c>
      <c r="AB1589" s="1" t="str" cm="1">
        <f t="array" ref="AB1589">IF(
    LEN(TRIM(AA1589&amp;""))=0,
        IF(AND(ISNUMBER(net_sales_clean), ISNUMBER(cost_clean)),
            net_sales_clean - cost_clean,
            ""
        ),
    VALUE(SUBSTITUTE(AA1589,"$",""))
)</f>
        <v/>
      </c>
      <c r="AC1589">
        <v>2</v>
      </c>
      <c r="AD1589">
        <f>IF(LEN(TRIM(AC1589&amp;""))=0, "", VALUE(AC1589))</f>
        <v>2</v>
      </c>
      <c r="AE1589">
        <v>2</v>
      </c>
      <c r="AF1589">
        <f>IF(LEN(TRIM(AE1589&amp;""))=0, "", VALUE(AE1589))</f>
        <v>2</v>
      </c>
      <c r="AG1589">
        <v>0</v>
      </c>
      <c r="AH1589">
        <f>IF(
    OR(U1589&lt;0, W1589&lt;0, Y1589&lt;0, AA1589&lt;0),
        1,
        IF(LEN(TRIM(AG1589&amp;""))=0, "", AG1589)
)</f>
        <v>0</v>
      </c>
      <c r="AI1589" t="str">
        <f>IF(
    COUNT(Q1589,V1589,X1589,Z1589,AB1589)=0,
        "Not Usable",
    IF(
        COUNT(Q1589,V1589,X1589,Z1589,AB1589)&lt;5,
            "Incomplete",
            IF(
                MIN(Q1589,V1589,X1589,Z1589,AB1589)=0,
                    "Incomplete",
                    "Complete"
            )
    )
)</f>
        <v>Incomplete</v>
      </c>
    </row>
    <row r="1590" spans="1:35" x14ac:dyDescent="0.3">
      <c r="A1590">
        <v>7278</v>
      </c>
      <c r="B1590" s="6">
        <v>45627.714548611111</v>
      </c>
      <c r="C1590" s="3">
        <f>INT(B1590)</f>
        <v>45627</v>
      </c>
      <c r="D1590" s="2">
        <f>MOD(B1590,1)</f>
        <v>0.71454861111124046</v>
      </c>
      <c r="E1590">
        <v>5</v>
      </c>
      <c r="F1590" t="s">
        <v>33</v>
      </c>
      <c r="G1590" t="str">
        <f xml:space="preserve"> PROPER(TRIM(CLEAN(SUBSTITUTE(F1590,CHAR(160)," "))))</f>
        <v>South</v>
      </c>
      <c r="H1590" t="s">
        <v>27</v>
      </c>
      <c r="I1590" t="str">
        <f>PROPER(TRIM(CLEAN((SUBSTITUTE(H1590,"-"," ")))))</f>
        <v>In Store</v>
      </c>
      <c r="J1590">
        <v>12765</v>
      </c>
      <c r="K1590" t="s">
        <v>2</v>
      </c>
      <c r="L1590" t="str">
        <f xml:space="preserve"> PROPER(TRIM(CLEAN(SUBSTITUTE(K1590,CHAR(160)," "))))</f>
        <v>Home Office</v>
      </c>
      <c r="M1590" t="s">
        <v>16</v>
      </c>
      <c r="N1590" t="str">
        <f xml:space="preserve"> PROPER(TRIM(CLEAN(SUBSTITUTE(M1590,CHAR(160)," "))))</f>
        <v>Grocery</v>
      </c>
      <c r="O1590" t="s">
        <v>37</v>
      </c>
      <c r="P1590" t="str">
        <f>IF(LEN(TRIM(Table1[[#This Row],[subcategory]]&amp;""))=0,"Unknown", PROPER(TRIM(Table1[[#This Row],[subcategory]])))</f>
        <v>Produce</v>
      </c>
      <c r="Q1590">
        <v>54.52</v>
      </c>
      <c r="R1590" s="1">
        <f>IF(LEN(TRIM(Q1590&amp;""))=0, "", VALUE(SUBSTITUTE(Q1590,"$","")))</f>
        <v>54.52</v>
      </c>
      <c r="S1590">
        <v>2</v>
      </c>
      <c r="T1590">
        <f>IF(LEN(TRIM(S1590&amp;""))=0, "", VALUE(S1590))</f>
        <v>2</v>
      </c>
      <c r="U1590">
        <v>109.04</v>
      </c>
      <c r="V1590" s="1">
        <f>IF(LEN(TRIM(U1590&amp;""))=0, "", VALUE(SUBSTITUTE(U1590,"$","")))</f>
        <v>109.04</v>
      </c>
      <c r="W1590" s="1">
        <v>80.580560000000006</v>
      </c>
      <c r="X1590" s="1">
        <f>IF(LEN(TRIM(W1590&amp;""))=0, "", VALUE(SUBSTITUTE(W1590,"$","")))</f>
        <v>80.580560000000006</v>
      </c>
      <c r="Y1590" s="5" t="s">
        <v>6041</v>
      </c>
      <c r="Z1590" s="4" cm="1">
        <f t="array" ref="Z1590">IF(
    LEN(TRIM(Y1590&amp;""))=0,
        IF(AND(ISNUMBER(net_sales_clean), ISNUMBER(profit_clean)),
            net_sales_clean - profit_clean,
            ""
        ),
    VALUE(SUBSTITUTE(Y1590,"$",""))
)</f>
        <v>66.757161466500307</v>
      </c>
      <c r="AA1590" s="5" t="s">
        <v>6040</v>
      </c>
      <c r="AB1590" s="4" cm="1">
        <f t="array" ref="AB1590">IF(
    LEN(TRIM(AA1590&amp;""))=0,
        IF(AND(ISNUMBER(net_sales_clean), ISNUMBER(cost_clean)),
            net_sales_clean - cost_clean,
            ""
        ),
    VALUE(SUBSTITUTE(AA1590,"$",""))
)</f>
        <v>13.823398533499599</v>
      </c>
      <c r="AC1590">
        <v>3</v>
      </c>
      <c r="AD1590">
        <f>IF(LEN(TRIM(AC1590&amp;""))=0, "", VALUE(AC1590))</f>
        <v>3</v>
      </c>
      <c r="AE1590">
        <v>3</v>
      </c>
      <c r="AF1590">
        <f>IF(LEN(TRIM(AE1590&amp;""))=0, "", VALUE(AE1590))</f>
        <v>3</v>
      </c>
      <c r="AG1590">
        <v>0</v>
      </c>
      <c r="AH1590">
        <f>IF(
    OR(U1590&lt;0, W1590&lt;0, Y1590&lt;0, AA1590&lt;0),
        1,
        IF(LEN(TRIM(AG1590&amp;""))=0, "", AG1590)
)</f>
        <v>0</v>
      </c>
      <c r="AI1590" t="str">
        <f>IF(
    COUNT(Q1590,V1590,X1590,Z1590,AB1590)=0,
        "Not Usable",
    IF(
        COUNT(Q1590,V1590,X1590,Z1590,AB1590)&lt;5,
            "Incomplete",
            IF(
                MIN(Q1590,V1590,X1590,Z1590,AB1590)=0,
                    "Incomplete",
                    "Complete"
            )
    )
)</f>
        <v>Complete</v>
      </c>
    </row>
    <row r="1591" spans="1:35" x14ac:dyDescent="0.3">
      <c r="A1591">
        <v>43816</v>
      </c>
      <c r="B1591" s="6">
        <v>45488.396168981482</v>
      </c>
      <c r="C1591" s="3">
        <f>INT(B1591)</f>
        <v>45488</v>
      </c>
      <c r="D1591" s="2">
        <f>MOD(B1591,1)</f>
        <v>0.39616898148233304</v>
      </c>
      <c r="E1591">
        <v>36</v>
      </c>
      <c r="F1591" t="s">
        <v>13</v>
      </c>
      <c r="G1591" t="str">
        <f xml:space="preserve"> PROPER(TRIM(CLEAN(SUBSTITUTE(F1591,CHAR(160)," "))))</f>
        <v>Northeast</v>
      </c>
      <c r="H1591" t="s">
        <v>7</v>
      </c>
      <c r="I1591" t="str">
        <f>PROPER(TRIM(CLEAN((SUBSTITUTE(H1591,"-"," ")))))</f>
        <v>In Store</v>
      </c>
      <c r="J1591">
        <v>14861</v>
      </c>
      <c r="K1591" t="s">
        <v>2</v>
      </c>
      <c r="L1591" t="str">
        <f xml:space="preserve"> PROPER(TRIM(CLEAN(SUBSTITUTE(K1591,CHAR(160)," "))))</f>
        <v>Home Office</v>
      </c>
      <c r="M1591" t="s">
        <v>23</v>
      </c>
      <c r="N1591" t="str">
        <f xml:space="preserve"> PROPER(TRIM(CLEAN(SUBSTITUTE(M1591,CHAR(160)," "))))</f>
        <v>Electronics</v>
      </c>
      <c r="O1591" t="s">
        <v>25</v>
      </c>
      <c r="P1591" t="str">
        <f>IF(LEN(TRIM(Table1[[#This Row],[subcategory]]&amp;""))=0,"Unknown", PROPER(TRIM(Table1[[#This Row],[subcategory]])))</f>
        <v>Laptops</v>
      </c>
      <c r="Q1591">
        <v>44.81</v>
      </c>
      <c r="R1591" s="1">
        <f>IF(LEN(TRIM(Q1591&amp;""))=0, "", VALUE(SUBSTITUTE(Q1591,"$","")))</f>
        <v>44.81</v>
      </c>
      <c r="S1591">
        <v>1</v>
      </c>
      <c r="T1591">
        <f>IF(LEN(TRIM(S1591&amp;""))=0, "", VALUE(S1591))</f>
        <v>1</v>
      </c>
      <c r="U1591">
        <v>44.81</v>
      </c>
      <c r="V1591" s="1">
        <f>IF(LEN(TRIM(U1591&amp;""))=0, "", VALUE(SUBSTITUTE(U1591,"$","")))</f>
        <v>44.81</v>
      </c>
      <c r="W1591" s="1">
        <v>37.6404</v>
      </c>
      <c r="X1591" s="1">
        <f>IF(LEN(TRIM(W1591&amp;""))=0, "", VALUE(SUBSTITUTE(W1591,"$","")))</f>
        <v>37.6404</v>
      </c>
      <c r="Y1591" s="5" t="s">
        <v>6039</v>
      </c>
      <c r="Z1591" s="4" cm="1">
        <f t="array" ref="Z1591">IF(
    LEN(TRIM(Y1591&amp;""))=0,
        IF(AND(ISNUMBER(net_sales_clean), ISNUMBER(profit_clean)),
            net_sales_clean - profit_clean,
            ""
        ),
    VALUE(SUBSTITUTE(Y1591,"$",""))
)</f>
        <v>27.4092468079293</v>
      </c>
      <c r="AA1591" s="5" t="s">
        <v>6038</v>
      </c>
      <c r="AB1591" s="4" cm="1">
        <f t="array" ref="AB1591">IF(
    LEN(TRIM(AA1591&amp;""))=0,
        IF(AND(ISNUMBER(net_sales_clean), ISNUMBER(cost_clean)),
            net_sales_clean - cost_clean,
            ""
        ),
    VALUE(SUBSTITUTE(AA1591,"$",""))
)</f>
        <v>10.2311531920706</v>
      </c>
      <c r="AC1591">
        <v>9</v>
      </c>
      <c r="AD1591">
        <f>IF(LEN(TRIM(AC1591&amp;""))=0, "", VALUE(AC1591))</f>
        <v>9</v>
      </c>
      <c r="AE1591">
        <v>5</v>
      </c>
      <c r="AF1591">
        <f>IF(LEN(TRIM(AE1591&amp;""))=0, "", VALUE(AE1591))</f>
        <v>5</v>
      </c>
      <c r="AG1591">
        <v>0</v>
      </c>
      <c r="AH1591">
        <f>IF(
    OR(U1591&lt;0, W1591&lt;0, Y1591&lt;0, AA1591&lt;0),
        1,
        IF(LEN(TRIM(AG1591&amp;""))=0, "", AG1591)
)</f>
        <v>0</v>
      </c>
      <c r="AI1591" t="str">
        <f>IF(
    COUNT(Q1591,V1591,X1591,Z1591,AB1591)=0,
        "Not Usable",
    IF(
        COUNT(Q1591,V1591,X1591,Z1591,AB1591)&lt;5,
            "Incomplete",
            IF(
                MIN(Q1591,V1591,X1591,Z1591,AB1591)=0,
                    "Incomplete",
                    "Complete"
            )
    )
)</f>
        <v>Complete</v>
      </c>
    </row>
    <row r="1592" spans="1:35" x14ac:dyDescent="0.3">
      <c r="A1592">
        <v>18818</v>
      </c>
      <c r="B1592" s="6">
        <v>46021.732268518521</v>
      </c>
      <c r="C1592" s="3">
        <f>INT(B1592)</f>
        <v>46021</v>
      </c>
      <c r="D1592" s="2">
        <f>MOD(B1592,1)</f>
        <v>0.73226851852086838</v>
      </c>
      <c r="E1592">
        <v>53</v>
      </c>
      <c r="F1592" t="s">
        <v>13</v>
      </c>
      <c r="G1592" t="str">
        <f xml:space="preserve"> PROPER(TRIM(CLEAN(SUBSTITUTE(F1592,CHAR(160)," "))))</f>
        <v>Northeast</v>
      </c>
      <c r="H1592" t="s">
        <v>27</v>
      </c>
      <c r="I1592" t="str">
        <f>PROPER(TRIM(CLEAN((SUBSTITUTE(H1592,"-"," ")))))</f>
        <v>In Store</v>
      </c>
      <c r="J1592">
        <v>2812</v>
      </c>
      <c r="K1592" t="s">
        <v>14</v>
      </c>
      <c r="L1592" t="str">
        <f xml:space="preserve"> PROPER(TRIM(CLEAN(SUBSTITUTE(K1592,CHAR(160)," "))))</f>
        <v>Consumer</v>
      </c>
      <c r="M1592" t="s">
        <v>1</v>
      </c>
      <c r="N1592" t="str">
        <f xml:space="preserve"> PROPER(TRIM(CLEAN(SUBSTITUTE(M1592,CHAR(160)," "))))</f>
        <v>Beauty</v>
      </c>
      <c r="O1592" t="s">
        <v>31</v>
      </c>
      <c r="P1592" t="str">
        <f>IF(LEN(TRIM(Table1[[#This Row],[subcategory]]&amp;""))=0,"Unknown", PROPER(TRIM(Table1[[#This Row],[subcategory]])))</f>
        <v>Skincare</v>
      </c>
      <c r="Q1592">
        <v>64.92</v>
      </c>
      <c r="R1592" s="1">
        <f>IF(LEN(TRIM(Q1592&amp;""))=0, "", VALUE(SUBSTITUTE(Q1592,"$","")))</f>
        <v>64.92</v>
      </c>
      <c r="S1592">
        <v>3</v>
      </c>
      <c r="T1592">
        <f>IF(LEN(TRIM(S1592&amp;""))=0, "", VALUE(S1592))</f>
        <v>3</v>
      </c>
      <c r="U1592">
        <v>194.76</v>
      </c>
      <c r="V1592" s="1">
        <f>IF(LEN(TRIM(U1592&amp;""))=0, "", VALUE(SUBSTITUTE(U1592,"$","")))</f>
        <v>194.76</v>
      </c>
      <c r="W1592" s="1">
        <v>170.22023999999999</v>
      </c>
      <c r="X1592" s="1">
        <f>IF(LEN(TRIM(W1592&amp;""))=0, "", VALUE(SUBSTITUTE(W1592,"$","")))</f>
        <v>170.22023999999999</v>
      </c>
      <c r="Y1592" s="5" t="s">
        <v>6037</v>
      </c>
      <c r="Z1592" s="4" cm="1">
        <f t="array" ref="Z1592">IF(
    LEN(TRIM(Y1592&amp;""))=0,
        IF(AND(ISNUMBER(net_sales_clean), ISNUMBER(profit_clean)),
            net_sales_clean - profit_clean,
            ""
        ),
    VALUE(SUBSTITUTE(Y1592,"$",""))
)</f>
        <v>106.795385752646</v>
      </c>
      <c r="AA1592" s="5" t="s">
        <v>6036</v>
      </c>
      <c r="AB1592" s="4" cm="1">
        <f t="array" ref="AB1592">IF(
    LEN(TRIM(AA1592&amp;""))=0,
        IF(AND(ISNUMBER(net_sales_clean), ISNUMBER(cost_clean)),
            net_sales_clean - cost_clean,
            ""
        ),
    VALUE(SUBSTITUTE(AA1592,"$",""))
)</f>
        <v>63.424854247353501</v>
      </c>
      <c r="AC1592">
        <v>6</v>
      </c>
      <c r="AD1592">
        <f>IF(LEN(TRIM(AC1592&amp;""))=0, "", VALUE(AC1592))</f>
        <v>6</v>
      </c>
      <c r="AE1592">
        <v>2</v>
      </c>
      <c r="AF1592">
        <f>IF(LEN(TRIM(AE1592&amp;""))=0, "", VALUE(AE1592))</f>
        <v>2</v>
      </c>
      <c r="AG1592">
        <v>0</v>
      </c>
      <c r="AH1592">
        <f>IF(
    OR(U1592&lt;0, W1592&lt;0, Y1592&lt;0, AA1592&lt;0),
        1,
        IF(LEN(TRIM(AG1592&amp;""))=0, "", AG1592)
)</f>
        <v>0</v>
      </c>
      <c r="AI1592" t="str">
        <f>IF(
    COUNT(Q1592,V1592,X1592,Z1592,AB1592)=0,
        "Not Usable",
    IF(
        COUNT(Q1592,V1592,X1592,Z1592,AB1592)&lt;5,
            "Incomplete",
            IF(
                MIN(Q1592,V1592,X1592,Z1592,AB1592)=0,
                    "Incomplete",
                    "Complete"
            )
    )
)</f>
        <v>Complete</v>
      </c>
    </row>
    <row r="1593" spans="1:35" x14ac:dyDescent="0.3">
      <c r="A1593">
        <v>20341</v>
      </c>
      <c r="B1593" s="6">
        <v>45669.384085648147</v>
      </c>
      <c r="C1593" s="3">
        <f>INT(B1593)</f>
        <v>45669</v>
      </c>
      <c r="D1593" s="2">
        <f>MOD(B1593,1)</f>
        <v>0.3840856481474475</v>
      </c>
      <c r="E1593">
        <v>50</v>
      </c>
      <c r="F1593" t="s">
        <v>4</v>
      </c>
      <c r="G1593" t="str">
        <f xml:space="preserve"> PROPER(TRIM(CLEAN(SUBSTITUTE(F1593,CHAR(160)," "))))</f>
        <v>South</v>
      </c>
      <c r="H1593" t="s">
        <v>7</v>
      </c>
      <c r="I1593" t="str">
        <f>PROPER(TRIM(CLEAN((SUBSTITUTE(H1593,"-"," ")))))</f>
        <v>In Store</v>
      </c>
      <c r="J1593">
        <v>4045</v>
      </c>
      <c r="K1593" t="s">
        <v>2</v>
      </c>
      <c r="L1593" t="str">
        <f xml:space="preserve"> PROPER(TRIM(CLEAN(SUBSTITUTE(K1593,CHAR(160)," "))))</f>
        <v>Home Office</v>
      </c>
      <c r="M1593" t="s">
        <v>16</v>
      </c>
      <c r="N1593" t="str">
        <f xml:space="preserve"> PROPER(TRIM(CLEAN(SUBSTITUTE(M1593,CHAR(160)," "))))</f>
        <v>Grocery</v>
      </c>
      <c r="O1593" t="s">
        <v>24</v>
      </c>
      <c r="P1593" t="str">
        <f>IF(LEN(TRIM(Table1[[#This Row],[subcategory]]&amp;""))=0,"Unknown", PROPER(TRIM(Table1[[#This Row],[subcategory]])))</f>
        <v>Snacks</v>
      </c>
      <c r="Q1593">
        <v>79.510000000000005</v>
      </c>
      <c r="R1593" s="1">
        <f>IF(LEN(TRIM(Q1593&amp;""))=0, "", VALUE(SUBSTITUTE(Q1593,"$","")))</f>
        <v>79.510000000000005</v>
      </c>
      <c r="S1593">
        <v>2</v>
      </c>
      <c r="T1593">
        <f>IF(LEN(TRIM(S1593&amp;""))=0, "", VALUE(S1593))</f>
        <v>2</v>
      </c>
      <c r="U1593">
        <v>159.02000000000001</v>
      </c>
      <c r="V1593" s="1">
        <f>IF(LEN(TRIM(U1593&amp;""))=0, "", VALUE(SUBSTITUTE(U1593,"$","")))</f>
        <v>159.02000000000001</v>
      </c>
      <c r="W1593" s="1">
        <v>141.84584000000001</v>
      </c>
      <c r="X1593" s="1">
        <f>IF(LEN(TRIM(W1593&amp;""))=0, "", VALUE(SUBSTITUTE(W1593,"$","")))</f>
        <v>141.84584000000001</v>
      </c>
      <c r="Y1593" s="5" t="s">
        <v>6035</v>
      </c>
      <c r="Z1593" s="4" cm="1">
        <f t="array" ref="Z1593">IF(
    LEN(TRIM(Y1593&amp;""))=0,
        IF(AND(ISNUMBER(net_sales_clean), ISNUMBER(profit_clean)),
            net_sales_clean - profit_clean,
            ""
        ),
    VALUE(SUBSTITUTE(Y1593,"$",""))
)</f>
        <v>113.36171172233099</v>
      </c>
      <c r="AA1593" s="5" t="s">
        <v>6034</v>
      </c>
      <c r="AB1593" s="4" cm="1">
        <f t="array" ref="AB1593">IF(
    LEN(TRIM(AA1593&amp;""))=0,
        IF(AND(ISNUMBER(net_sales_clean), ISNUMBER(cost_clean)),
            net_sales_clean - cost_clean,
            ""
        ),
    VALUE(SUBSTITUTE(AA1593,"$",""))
)</f>
        <v>28.484128277668798</v>
      </c>
      <c r="AC1593">
        <v>2</v>
      </c>
      <c r="AD1593">
        <f>IF(LEN(TRIM(AC1593&amp;""))=0, "", VALUE(AC1593))</f>
        <v>2</v>
      </c>
      <c r="AE1593">
        <v>1</v>
      </c>
      <c r="AF1593">
        <f>IF(LEN(TRIM(AE1593&amp;""))=0, "", VALUE(AE1593))</f>
        <v>1</v>
      </c>
      <c r="AG1593">
        <v>0</v>
      </c>
      <c r="AH1593">
        <f>IF(
    OR(U1593&lt;0, W1593&lt;0, Y1593&lt;0, AA1593&lt;0),
        1,
        IF(LEN(TRIM(AG1593&amp;""))=0, "", AG1593)
)</f>
        <v>0</v>
      </c>
      <c r="AI1593" t="str">
        <f>IF(
    COUNT(Q1593,V1593,X1593,Z1593,AB1593)=0,
        "Not Usable",
    IF(
        COUNT(Q1593,V1593,X1593,Z1593,AB1593)&lt;5,
            "Incomplete",
            IF(
                MIN(Q1593,V1593,X1593,Z1593,AB1593)=0,
                    "Incomplete",
                    "Complete"
            )
    )
)</f>
        <v>Complete</v>
      </c>
    </row>
    <row r="1594" spans="1:35" x14ac:dyDescent="0.3">
      <c r="A1594">
        <v>56919</v>
      </c>
      <c r="B1594" s="6">
        <v>45719.873530092591</v>
      </c>
      <c r="C1594" s="3">
        <f>INT(B1594)</f>
        <v>45719</v>
      </c>
      <c r="D1594" s="2">
        <f>MOD(B1594,1)</f>
        <v>0.87353009259095415</v>
      </c>
      <c r="E1594">
        <v>80</v>
      </c>
      <c r="F1594" t="s">
        <v>8</v>
      </c>
      <c r="G1594" t="str">
        <f xml:space="preserve"> PROPER(TRIM(CLEAN(SUBSTITUTE(F1594,CHAR(160)," "))))</f>
        <v>West</v>
      </c>
      <c r="H1594" t="s">
        <v>7</v>
      </c>
      <c r="I1594" t="str">
        <f>PROPER(TRIM(CLEAN((SUBSTITUTE(H1594,"-"," ")))))</f>
        <v>In Store</v>
      </c>
      <c r="J1594">
        <v>13482</v>
      </c>
      <c r="K1594" t="s">
        <v>6</v>
      </c>
      <c r="L1594" t="str">
        <f xml:space="preserve"> PROPER(TRIM(CLEAN(SUBSTITUTE(K1594,CHAR(160)," "))))</f>
        <v>Corporate</v>
      </c>
      <c r="M1594" t="s">
        <v>23</v>
      </c>
      <c r="N1594" t="str">
        <f xml:space="preserve"> PROPER(TRIM(CLEAN(SUBSTITUTE(M1594,CHAR(160)," "))))</f>
        <v>Electronics</v>
      </c>
      <c r="O1594" t="s">
        <v>40</v>
      </c>
      <c r="P1594" t="str">
        <f>IF(LEN(TRIM(Table1[[#This Row],[subcategory]]&amp;""))=0,"Unknown", PROPER(TRIM(Table1[[#This Row],[subcategory]])))</f>
        <v>Accessories</v>
      </c>
      <c r="Q1594">
        <v>20.32</v>
      </c>
      <c r="R1594" s="1">
        <f>IF(LEN(TRIM(Q1594&amp;""))=0, "", VALUE(SUBSTITUTE(Q1594,"$","")))</f>
        <v>20.32</v>
      </c>
      <c r="S1594">
        <v>2</v>
      </c>
      <c r="T1594">
        <f>IF(LEN(TRIM(S1594&amp;""))=0, "", VALUE(S1594))</f>
        <v>2</v>
      </c>
      <c r="U1594">
        <v>-40.64</v>
      </c>
      <c r="V1594" s="1">
        <f>IF(LEN(TRIM(U1594&amp;""))=0, "", VALUE(SUBSTITUTE(U1594,"$","")))</f>
        <v>-40.64</v>
      </c>
      <c r="W1594" s="1">
        <v>-32.67456</v>
      </c>
      <c r="X1594" s="1">
        <f>IF(LEN(TRIM(W1594&amp;""))=0, "", VALUE(SUBSTITUTE(W1594,"$","")))</f>
        <v>-32.67456</v>
      </c>
      <c r="Y1594">
        <v>-23.2488111958762</v>
      </c>
      <c r="Z1594" s="1" cm="1">
        <f t="array" ref="Z1594">IF(
    LEN(TRIM(Y1594&amp;""))=0,
        IF(AND(ISNUMBER(net_sales_clean), ISNUMBER(profit_clean)),
            net_sales_clean - profit_clean,
            ""
        ),
    VALUE(SUBSTITUTE(Y1594,"$",""))
)</f>
        <v>-23.2488111958762</v>
      </c>
      <c r="AA1594">
        <v>-9.4257488041237707</v>
      </c>
      <c r="AB1594" s="1" cm="1">
        <f t="array" ref="AB1594">IF(
    LEN(TRIM(AA1594&amp;""))=0,
        IF(AND(ISNUMBER(net_sales_clean), ISNUMBER(cost_clean)),
            net_sales_clean - cost_clean,
            ""
        ),
    VALUE(SUBSTITUTE(AA1594,"$",""))
)</f>
        <v>-9.4257488041237707</v>
      </c>
      <c r="AC1594">
        <v>3</v>
      </c>
      <c r="AD1594">
        <f>IF(LEN(TRIM(AC1594&amp;""))=0, "", VALUE(AC1594))</f>
        <v>3</v>
      </c>
      <c r="AE1594">
        <v>2</v>
      </c>
      <c r="AF1594">
        <f>IF(LEN(TRIM(AE1594&amp;""))=0, "", VALUE(AE1594))</f>
        <v>2</v>
      </c>
      <c r="AG1594">
        <v>0</v>
      </c>
      <c r="AH1594">
        <f>IF(
    OR(U1594&lt;0, W1594&lt;0, Y1594&lt;0, AA1594&lt;0),
        1,
        IF(LEN(TRIM(AG1594&amp;""))=0, "", AG1594)
)</f>
        <v>1</v>
      </c>
      <c r="AI1594" t="str">
        <f>IF(
    COUNT(Q1594,V1594,X1594,Z1594,AB1594)=0,
        "Not Usable",
    IF(
        COUNT(Q1594,V1594,X1594,Z1594,AB1594)&lt;5,
            "Incomplete",
            IF(
                MIN(Q1594,V1594,X1594,Z1594,AB1594)=0,
                    "Incomplete",
                    "Complete"
            )
    )
)</f>
        <v>Complete</v>
      </c>
    </row>
    <row r="1595" spans="1:35" x14ac:dyDescent="0.3">
      <c r="A1595">
        <v>14015</v>
      </c>
      <c r="B1595" s="6">
        <v>45142.268125000002</v>
      </c>
      <c r="C1595" s="3">
        <f>INT(B1595)</f>
        <v>45142</v>
      </c>
      <c r="D1595" s="2">
        <f>MOD(B1595,1)</f>
        <v>0.26812500000232831</v>
      </c>
      <c r="E1595">
        <v>5</v>
      </c>
      <c r="F1595" t="s">
        <v>4</v>
      </c>
      <c r="G1595" t="str">
        <f xml:space="preserve"> PROPER(TRIM(CLEAN(SUBSTITUTE(F1595,CHAR(160)," "))))</f>
        <v>South</v>
      </c>
      <c r="H1595" t="s">
        <v>30</v>
      </c>
      <c r="I1595" t="str">
        <f>PROPER(TRIM(CLEAN((SUBSTITUTE(H1595,"-"," ")))))</f>
        <v>Mobile App</v>
      </c>
      <c r="J1595">
        <v>2667</v>
      </c>
      <c r="K1595" t="s">
        <v>10</v>
      </c>
      <c r="L1595" t="str">
        <f xml:space="preserve"> PROPER(TRIM(CLEAN(SUBSTITUTE(K1595,CHAR(160)," "))))</f>
        <v>Consumer</v>
      </c>
      <c r="M1595" t="s">
        <v>23</v>
      </c>
      <c r="N1595" t="str">
        <f xml:space="preserve"> PROPER(TRIM(CLEAN(SUBSTITUTE(M1595,CHAR(160)," "))))</f>
        <v>Electronics</v>
      </c>
      <c r="O1595" t="s">
        <v>34</v>
      </c>
      <c r="P1595" t="str">
        <f>IF(LEN(TRIM(Table1[[#This Row],[subcategory]]&amp;""))=0,"Unknown", PROPER(TRIM(Table1[[#This Row],[subcategory]])))</f>
        <v>Phones</v>
      </c>
      <c r="Q1595">
        <v>12.93</v>
      </c>
      <c r="R1595" s="1">
        <f>IF(LEN(TRIM(Q1595&amp;""))=0, "", VALUE(SUBSTITUTE(Q1595,"$","")))</f>
        <v>12.93</v>
      </c>
      <c r="S1595">
        <v>2</v>
      </c>
      <c r="T1595">
        <f>IF(LEN(TRIM(S1595&amp;""))=0, "", VALUE(S1595))</f>
        <v>2</v>
      </c>
      <c r="U1595">
        <v>25.86</v>
      </c>
      <c r="V1595" s="1">
        <f>IF(LEN(TRIM(U1595&amp;""))=0, "", VALUE(SUBSTITUTE(U1595,"$","")))</f>
        <v>25.86</v>
      </c>
      <c r="W1595" s="4" t="s">
        <v>6033</v>
      </c>
      <c r="X1595" s="4">
        <f>IF(LEN(TRIM(W1595&amp;""))=0, "", VALUE(SUBSTITUTE(W1595,"$","")))</f>
        <v>22.032719999999902</v>
      </c>
      <c r="Z1595" s="1" t="str" cm="1">
        <f t="array" ref="Z1595">IF(
    LEN(TRIM(Y1595&amp;""))=0,
        IF(AND(ISNUMBER(net_sales_clean), ISNUMBER(profit_clean)),
            net_sales_clean - profit_clean,
            ""
        ),
    VALUE(SUBSTITUTE(Y1595,"$",""))
)</f>
        <v/>
      </c>
      <c r="AB1595" s="1" t="str" cm="1">
        <f t="array" ref="AB1595">IF(
    LEN(TRIM(AA1595&amp;""))=0,
        IF(AND(ISNUMBER(net_sales_clean), ISNUMBER(cost_clean)),
            net_sales_clean - cost_clean,
            ""
        ),
    VALUE(SUBSTITUTE(AA1595,"$",""))
)</f>
        <v/>
      </c>
      <c r="AC1595">
        <v>8</v>
      </c>
      <c r="AD1595">
        <f>IF(LEN(TRIM(AC1595&amp;""))=0, "", VALUE(AC1595))</f>
        <v>8</v>
      </c>
      <c r="AE1595">
        <v>5</v>
      </c>
      <c r="AF1595">
        <f>IF(LEN(TRIM(AE1595&amp;""))=0, "", VALUE(AE1595))</f>
        <v>5</v>
      </c>
      <c r="AG1595">
        <v>0</v>
      </c>
      <c r="AH1595">
        <f>IF(
    OR(U1595&lt;0, W1595&lt;0, Y1595&lt;0, AA1595&lt;0),
        1,
        IF(LEN(TRIM(AG1595&amp;""))=0, "", AG1595)
)</f>
        <v>0</v>
      </c>
      <c r="AI1595" t="str">
        <f>IF(
    COUNT(Q1595,V1595,X1595,Z1595,AB1595)=0,
        "Not Usable",
    IF(
        COUNT(Q1595,V1595,X1595,Z1595,AB1595)&lt;5,
            "Incomplete",
            IF(
                MIN(Q1595,V1595,X1595,Z1595,AB1595)=0,
                    "Incomplete",
                    "Complete"
            )
    )
)</f>
        <v>Incomplete</v>
      </c>
    </row>
    <row r="1596" spans="1:35" x14ac:dyDescent="0.3">
      <c r="A1596">
        <v>5126</v>
      </c>
      <c r="B1596" s="6">
        <v>45677.405798611115</v>
      </c>
      <c r="C1596" s="3">
        <f>INT(B1596)</f>
        <v>45677</v>
      </c>
      <c r="D1596" s="2">
        <f>MOD(B1596,1)</f>
        <v>0.40579861111473292</v>
      </c>
      <c r="E1596">
        <v>58</v>
      </c>
      <c r="F1596" t="s">
        <v>13</v>
      </c>
      <c r="G1596" t="str">
        <f xml:space="preserve"> PROPER(TRIM(CLEAN(SUBSTITUTE(F1596,CHAR(160)," "))))</f>
        <v>Northeast</v>
      </c>
      <c r="H1596" t="s">
        <v>30</v>
      </c>
      <c r="I1596" t="str">
        <f>PROPER(TRIM(CLEAN((SUBSTITUTE(H1596,"-"," ")))))</f>
        <v>Mobile App</v>
      </c>
      <c r="J1596">
        <v>25870</v>
      </c>
      <c r="K1596" t="s">
        <v>14</v>
      </c>
      <c r="L1596" t="str">
        <f xml:space="preserve"> PROPER(TRIM(CLEAN(SUBSTITUTE(K1596,CHAR(160)," "))))</f>
        <v>Consumer</v>
      </c>
      <c r="M1596" t="s">
        <v>23</v>
      </c>
      <c r="N1596" t="str">
        <f xml:space="preserve"> PROPER(TRIM(CLEAN(SUBSTITUTE(M1596,CHAR(160)," "))))</f>
        <v>Electronics</v>
      </c>
      <c r="O1596" t="s">
        <v>40</v>
      </c>
      <c r="P1596" t="str">
        <f>IF(LEN(TRIM(Table1[[#This Row],[subcategory]]&amp;""))=0,"Unknown", PROPER(TRIM(Table1[[#This Row],[subcategory]])))</f>
        <v>Accessories</v>
      </c>
      <c r="R1596" s="1" t="str">
        <f>IF(LEN(TRIM(Q1596&amp;""))=0, "", VALUE(SUBSTITUTE(Q1596,"$","")))</f>
        <v/>
      </c>
      <c r="S1596">
        <v>4</v>
      </c>
      <c r="T1596">
        <f>IF(LEN(TRIM(S1596&amp;""))=0, "", VALUE(S1596))</f>
        <v>4</v>
      </c>
      <c r="V1596" s="1" t="str">
        <f>IF(LEN(TRIM(U1596&amp;""))=0, "", VALUE(SUBSTITUTE(U1596,"$","")))</f>
        <v/>
      </c>
      <c r="X1596" s="1" t="str">
        <f>IF(LEN(TRIM(W1596&amp;""))=0, "", VALUE(SUBSTITUTE(W1596,"$","")))</f>
        <v/>
      </c>
      <c r="Z1596" s="1" t="str" cm="1">
        <f t="array" ref="Z1596">IF(
    LEN(TRIM(Y1596&amp;""))=0,
        IF(AND(ISNUMBER(net_sales_clean), ISNUMBER(profit_clean)),
            net_sales_clean - profit_clean,
            ""
        ),
    VALUE(SUBSTITUTE(Y1596,"$",""))
)</f>
        <v/>
      </c>
      <c r="AB1596" s="1" t="str" cm="1">
        <f t="array" ref="AB1596">IF(
    LEN(TRIM(AA1596&amp;""))=0,
        IF(AND(ISNUMBER(net_sales_clean), ISNUMBER(cost_clean)),
            net_sales_clean - cost_clean,
            ""
        ),
    VALUE(SUBSTITUTE(AA1596,"$",""))
)</f>
        <v/>
      </c>
      <c r="AC1596">
        <v>3</v>
      </c>
      <c r="AD1596">
        <f>IF(LEN(TRIM(AC1596&amp;""))=0, "", VALUE(AC1596))</f>
        <v>3</v>
      </c>
      <c r="AE1596">
        <v>5</v>
      </c>
      <c r="AF1596">
        <f>IF(LEN(TRIM(AE1596&amp;""))=0, "", VALUE(AE1596))</f>
        <v>5</v>
      </c>
      <c r="AG1596">
        <v>1</v>
      </c>
      <c r="AH1596">
        <f>IF(
    OR(U1596&lt;0, W1596&lt;0, Y1596&lt;0, AA1596&lt;0),
        1,
        IF(LEN(TRIM(AG1596&amp;""))=0, "", AG1596)
)</f>
        <v>1</v>
      </c>
      <c r="AI1596" t="str">
        <f>IF(
    COUNT(Q1596,V1596,X1596,Z1596,AB1596)=0,
        "Not Usable",
    IF(
        COUNT(Q1596,V1596,X1596,Z1596,AB1596)&lt;5,
            "Incomplete",
            IF(
                MIN(Q1596,V1596,X1596,Z1596,AB1596)=0,
                    "Incomplete",
                    "Complete"
            )
    )
)</f>
        <v>Not Usable</v>
      </c>
    </row>
    <row r="1597" spans="1:35" x14ac:dyDescent="0.3">
      <c r="A1597">
        <v>9101</v>
      </c>
      <c r="B1597" s="6">
        <v>45559.825520833336</v>
      </c>
      <c r="C1597" s="3">
        <f>INT(B1597)</f>
        <v>45559</v>
      </c>
      <c r="D1597" s="2">
        <f>MOD(B1597,1)</f>
        <v>0.82552083333575865</v>
      </c>
      <c r="E1597">
        <v>35</v>
      </c>
      <c r="F1597" t="s">
        <v>8</v>
      </c>
      <c r="G1597" t="str">
        <f xml:space="preserve"> PROPER(TRIM(CLEAN(SUBSTITUTE(F1597,CHAR(160)," "))))</f>
        <v>West</v>
      </c>
      <c r="H1597" t="s">
        <v>3</v>
      </c>
      <c r="I1597" t="str">
        <f>PROPER(TRIM(CLEAN((SUBSTITUTE(H1597,"-"," ")))))</f>
        <v>Phone</v>
      </c>
      <c r="J1597">
        <v>6169</v>
      </c>
      <c r="K1597" t="s">
        <v>14</v>
      </c>
      <c r="L1597" t="str">
        <f xml:space="preserve"> PROPER(TRIM(CLEAN(SUBSTITUTE(K1597,CHAR(160)," "))))</f>
        <v>Consumer</v>
      </c>
      <c r="M1597" t="s">
        <v>1</v>
      </c>
      <c r="N1597" t="str">
        <f xml:space="preserve"> PROPER(TRIM(CLEAN(SUBSTITUTE(M1597,CHAR(160)," "))))</f>
        <v>Beauty</v>
      </c>
      <c r="O1597" t="s">
        <v>39</v>
      </c>
      <c r="P1597" t="str">
        <f>IF(LEN(TRIM(Table1[[#This Row],[subcategory]]&amp;""))=0,"Unknown", PROPER(TRIM(Table1[[#This Row],[subcategory]])))</f>
        <v>Fragrance</v>
      </c>
      <c r="Q1597">
        <v>81.66</v>
      </c>
      <c r="R1597" s="1">
        <f>IF(LEN(TRIM(Q1597&amp;""))=0, "", VALUE(SUBSTITUTE(Q1597,"$","")))</f>
        <v>81.66</v>
      </c>
      <c r="S1597">
        <v>1</v>
      </c>
      <c r="T1597">
        <f>IF(LEN(TRIM(S1597&amp;""))=0, "", VALUE(S1597))</f>
        <v>1</v>
      </c>
      <c r="U1597">
        <v>81.66</v>
      </c>
      <c r="V1597" s="1">
        <f>IF(LEN(TRIM(U1597&amp;""))=0, "", VALUE(SUBSTITUTE(U1597,"$","")))</f>
        <v>81.66</v>
      </c>
      <c r="W1597" s="4" t="s">
        <v>6032</v>
      </c>
      <c r="X1597" s="4">
        <f>IF(LEN(TRIM(W1597&amp;""))=0, "", VALUE(SUBSTITUTE(W1597,"$","")))</f>
        <v>70.880879999999905</v>
      </c>
      <c r="Y1597" s="5" t="s">
        <v>6031</v>
      </c>
      <c r="Z1597" s="4" cm="1">
        <f t="array" ref="Z1597">IF(
    LEN(TRIM(Y1597&amp;""))=0,
        IF(AND(ISNUMBER(net_sales_clean), ISNUMBER(profit_clean)),
            net_sales_clean - profit_clean,
            ""
        ),
    VALUE(SUBSTITUTE(Y1597,"$",""))
)</f>
        <v>40.357739420949699</v>
      </c>
      <c r="AA1597" s="5" t="s">
        <v>6030</v>
      </c>
      <c r="AB1597" s="4" cm="1">
        <f t="array" ref="AB1597">IF(
    LEN(TRIM(AA1597&amp;""))=0,
        IF(AND(ISNUMBER(net_sales_clean), ISNUMBER(cost_clean)),
            net_sales_clean - cost_clean,
            ""
        ),
    VALUE(SUBSTITUTE(AA1597,"$",""))
)</f>
        <v>30.5231405790502</v>
      </c>
      <c r="AC1597">
        <v>6</v>
      </c>
      <c r="AD1597">
        <f>IF(LEN(TRIM(AC1597&amp;""))=0, "", VALUE(AC1597))</f>
        <v>6</v>
      </c>
      <c r="AE1597">
        <v>2</v>
      </c>
      <c r="AF1597">
        <f>IF(LEN(TRIM(AE1597&amp;""))=0, "", VALUE(AE1597))</f>
        <v>2</v>
      </c>
      <c r="AG1597">
        <v>0</v>
      </c>
      <c r="AH1597">
        <f>IF(
    OR(U1597&lt;0, W1597&lt;0, Y1597&lt;0, AA1597&lt;0),
        1,
        IF(LEN(TRIM(AG1597&amp;""))=0, "", AG1597)
)</f>
        <v>0</v>
      </c>
      <c r="AI1597" t="str">
        <f>IF(
    COUNT(Q1597,V1597,X1597,Z1597,AB1597)=0,
        "Not Usable",
    IF(
        COUNT(Q1597,V1597,X1597,Z1597,AB1597)&lt;5,
            "Incomplete",
            IF(
                MIN(Q1597,V1597,X1597,Z1597,AB1597)=0,
                    "Incomplete",
                    "Complete"
            )
    )
)</f>
        <v>Complete</v>
      </c>
    </row>
    <row r="1598" spans="1:35" x14ac:dyDescent="0.3">
      <c r="A1598">
        <v>51879</v>
      </c>
      <c r="B1598" s="6">
        <v>45218.781851851854</v>
      </c>
      <c r="C1598" s="3">
        <f>INT(B1598)</f>
        <v>45218</v>
      </c>
      <c r="D1598" s="2">
        <f>MOD(B1598,1)</f>
        <v>0.78185185185429873</v>
      </c>
      <c r="E1598">
        <v>71</v>
      </c>
      <c r="F1598" t="s">
        <v>21</v>
      </c>
      <c r="G1598" t="str">
        <f xml:space="preserve"> PROPER(TRIM(CLEAN(SUBSTITUTE(F1598,CHAR(160)," "))))</f>
        <v>Midwest</v>
      </c>
      <c r="H1598" t="s">
        <v>17</v>
      </c>
      <c r="I1598" t="str">
        <f>PROPER(TRIM(CLEAN((SUBSTITUTE(H1598,"-"," ")))))</f>
        <v>Online</v>
      </c>
      <c r="J1598">
        <v>5993</v>
      </c>
      <c r="K1598" t="s">
        <v>14</v>
      </c>
      <c r="L1598" t="str">
        <f xml:space="preserve"> PROPER(TRIM(CLEAN(SUBSTITUTE(K1598,CHAR(160)," "))))</f>
        <v>Consumer</v>
      </c>
      <c r="M1598" t="s">
        <v>16</v>
      </c>
      <c r="N1598" t="str">
        <f xml:space="preserve"> PROPER(TRIM(CLEAN(SUBSTITUTE(M1598,CHAR(160)," "))))</f>
        <v>Grocery</v>
      </c>
      <c r="O1598" t="s">
        <v>37</v>
      </c>
      <c r="P1598" t="str">
        <f>IF(LEN(TRIM(Table1[[#This Row],[subcategory]]&amp;""))=0,"Unknown", PROPER(TRIM(Table1[[#This Row],[subcategory]])))</f>
        <v>Produce</v>
      </c>
      <c r="Q1598">
        <v>99.61</v>
      </c>
      <c r="R1598" s="1">
        <f>IF(LEN(TRIM(Q1598&amp;""))=0, "", VALUE(SUBSTITUTE(Q1598,"$","")))</f>
        <v>99.61</v>
      </c>
      <c r="S1598">
        <v>4</v>
      </c>
      <c r="T1598">
        <f>IF(LEN(TRIM(S1598&amp;""))=0, "", VALUE(S1598))</f>
        <v>4</v>
      </c>
      <c r="U1598">
        <v>398.44</v>
      </c>
      <c r="V1598" s="1">
        <f>IF(LEN(TRIM(U1598&amp;""))=0, "", VALUE(SUBSTITUTE(U1598,"$","")))</f>
        <v>398.44</v>
      </c>
      <c r="W1598" s="1">
        <v>302.81439999999998</v>
      </c>
      <c r="X1598" s="1">
        <f>IF(LEN(TRIM(W1598&amp;""))=0, "", VALUE(SUBSTITUTE(W1598,"$","")))</f>
        <v>302.81439999999998</v>
      </c>
      <c r="Y1598" s="5" t="s">
        <v>6029</v>
      </c>
      <c r="Z1598" s="4" cm="1">
        <f t="array" ref="Z1598">IF(
    LEN(TRIM(Y1598&amp;""))=0,
        IF(AND(ISNUMBER(net_sales_clean), ISNUMBER(profit_clean)),
            net_sales_clean - profit_clean,
            ""
        ),
    VALUE(SUBSTITUTE(Y1598,"$",""))
)</f>
        <v>177.0779918115</v>
      </c>
      <c r="AA1598" s="5" t="s">
        <v>6028</v>
      </c>
      <c r="AB1598" s="4" cm="1">
        <f t="array" ref="AB1598">IF(
    LEN(TRIM(AA1598&amp;""))=0,
        IF(AND(ISNUMBER(net_sales_clean), ISNUMBER(cost_clean)),
            net_sales_clean - cost_clean,
            ""
        ),
    VALUE(SUBSTITUTE(AA1598,"$",""))
)</f>
        <v>125.736408188499</v>
      </c>
      <c r="AC1598">
        <v>6</v>
      </c>
      <c r="AD1598">
        <f>IF(LEN(TRIM(AC1598&amp;""))=0, "", VALUE(AC1598))</f>
        <v>6</v>
      </c>
      <c r="AE1598">
        <v>3</v>
      </c>
      <c r="AF1598">
        <f>IF(LEN(TRIM(AE1598&amp;""))=0, "", VALUE(AE1598))</f>
        <v>3</v>
      </c>
      <c r="AG1598">
        <v>0</v>
      </c>
      <c r="AH1598">
        <f>IF(
    OR(U1598&lt;0, W1598&lt;0, Y1598&lt;0, AA1598&lt;0),
        1,
        IF(LEN(TRIM(AG1598&amp;""))=0, "", AG1598)
)</f>
        <v>0</v>
      </c>
      <c r="AI1598" t="str">
        <f>IF(
    COUNT(Q1598,V1598,X1598,Z1598,AB1598)=0,
        "Not Usable",
    IF(
        COUNT(Q1598,V1598,X1598,Z1598,AB1598)&lt;5,
            "Incomplete",
            IF(
                MIN(Q1598,V1598,X1598,Z1598,AB1598)=0,
                    "Incomplete",
                    "Complete"
            )
    )
)</f>
        <v>Complete</v>
      </c>
    </row>
    <row r="1599" spans="1:35" x14ac:dyDescent="0.3">
      <c r="A1599">
        <v>16496</v>
      </c>
      <c r="B1599" s="6">
        <v>45256.884814814817</v>
      </c>
      <c r="C1599" s="3">
        <f>INT(B1599)</f>
        <v>45256</v>
      </c>
      <c r="D1599" s="2">
        <f>MOD(B1599,1)</f>
        <v>0.88481481481721858</v>
      </c>
      <c r="E1599">
        <v>38</v>
      </c>
      <c r="F1599" t="s">
        <v>4</v>
      </c>
      <c r="G1599" t="str">
        <f xml:space="preserve"> PROPER(TRIM(CLEAN(SUBSTITUTE(F1599,CHAR(160)," "))))</f>
        <v>South</v>
      </c>
      <c r="H1599" t="s">
        <v>7</v>
      </c>
      <c r="I1599" t="str">
        <f>PROPER(TRIM(CLEAN((SUBSTITUTE(H1599,"-"," ")))))</f>
        <v>In Store</v>
      </c>
      <c r="J1599">
        <v>15185</v>
      </c>
      <c r="K1599" t="s">
        <v>14</v>
      </c>
      <c r="L1599" t="str">
        <f xml:space="preserve"> PROPER(TRIM(CLEAN(SUBSTITUTE(K1599,CHAR(160)," "))))</f>
        <v>Consumer</v>
      </c>
      <c r="M1599" t="s">
        <v>23</v>
      </c>
      <c r="N1599" t="str">
        <f xml:space="preserve"> PROPER(TRIM(CLEAN(SUBSTITUTE(M1599,CHAR(160)," "))))</f>
        <v>Electronics</v>
      </c>
      <c r="O1599" t="s">
        <v>22</v>
      </c>
      <c r="P1599" t="str">
        <f>IF(LEN(TRIM(Table1[[#This Row],[subcategory]]&amp;""))=0,"Unknown", PROPER(TRIM(Table1[[#This Row],[subcategory]])))</f>
        <v>Audio</v>
      </c>
      <c r="Q1599">
        <v>35.97</v>
      </c>
      <c r="R1599" s="1">
        <f>IF(LEN(TRIM(Q1599&amp;""))=0, "", VALUE(SUBSTITUTE(Q1599,"$","")))</f>
        <v>35.97</v>
      </c>
      <c r="S1599">
        <v>3</v>
      </c>
      <c r="T1599">
        <f>IF(LEN(TRIM(S1599&amp;""))=0, "", VALUE(S1599))</f>
        <v>3</v>
      </c>
      <c r="U1599">
        <v>107.91</v>
      </c>
      <c r="V1599" s="1">
        <f>IF(LEN(TRIM(U1599&amp;""))=0, "", VALUE(SUBSTITUTE(U1599,"$","")))</f>
        <v>107.91</v>
      </c>
      <c r="W1599" s="4" t="s">
        <v>6027</v>
      </c>
      <c r="X1599" s="4">
        <f>IF(LEN(TRIM(W1599&amp;""))=0, "", VALUE(SUBSTITUTE(W1599,"$","")))</f>
        <v>91.076039999999907</v>
      </c>
      <c r="Y1599" s="5" t="s">
        <v>6026</v>
      </c>
      <c r="Z1599" s="4" cm="1">
        <f t="array" ref="Z1599">IF(
    LEN(TRIM(Y1599&amp;""))=0,
        IF(AND(ISNUMBER(net_sales_clean), ISNUMBER(profit_clean)),
            net_sales_clean - profit_clean,
            ""
        ),
    VALUE(SUBSTITUTE(Y1599,"$",""))
)</f>
        <v>57.847528899281798</v>
      </c>
      <c r="AA1599" s="5" t="s">
        <v>6025</v>
      </c>
      <c r="AB1599" s="4" cm="1">
        <f t="array" ref="AB1599">IF(
    LEN(TRIM(AA1599&amp;""))=0,
        IF(AND(ISNUMBER(net_sales_clean), ISNUMBER(cost_clean)),
            net_sales_clean - cost_clean,
            ""
        ),
    VALUE(SUBSTITUTE(AA1599,"$",""))
)</f>
        <v>33.228511100718102</v>
      </c>
      <c r="AC1599">
        <v>0</v>
      </c>
      <c r="AD1599">
        <f>IF(LEN(TRIM(AC1599&amp;""))=0, "", VALUE(AC1599))</f>
        <v>0</v>
      </c>
      <c r="AE1599">
        <v>5</v>
      </c>
      <c r="AF1599">
        <f>IF(LEN(TRIM(AE1599&amp;""))=0, "", VALUE(AE1599))</f>
        <v>5</v>
      </c>
      <c r="AG1599">
        <v>0</v>
      </c>
      <c r="AH1599">
        <f>IF(
    OR(U1599&lt;0, W1599&lt;0, Y1599&lt;0, AA1599&lt;0),
        1,
        IF(LEN(TRIM(AG1599&amp;""))=0, "", AG1599)
)</f>
        <v>0</v>
      </c>
      <c r="AI1599" t="str">
        <f>IF(
    COUNT(Q1599,V1599,X1599,Z1599,AB1599)=0,
        "Not Usable",
    IF(
        COUNT(Q1599,V1599,X1599,Z1599,AB1599)&lt;5,
            "Incomplete",
            IF(
                MIN(Q1599,V1599,X1599,Z1599,AB1599)=0,
                    "Incomplete",
                    "Complete"
            )
    )
)</f>
        <v>Complete</v>
      </c>
    </row>
    <row r="1600" spans="1:35" x14ac:dyDescent="0.3">
      <c r="A1600">
        <v>58324</v>
      </c>
      <c r="B1600" s="6">
        <v>45606.166458333333</v>
      </c>
      <c r="C1600" s="3">
        <f>INT(B1600)</f>
        <v>45606</v>
      </c>
      <c r="D1600" s="2">
        <f>MOD(B1600,1)</f>
        <v>0.16645833333313931</v>
      </c>
      <c r="E1600">
        <v>45</v>
      </c>
      <c r="F1600" t="s">
        <v>4</v>
      </c>
      <c r="G1600" t="str">
        <f xml:space="preserve"> PROPER(TRIM(CLEAN(SUBSTITUTE(F1600,CHAR(160)," "))))</f>
        <v>South</v>
      </c>
      <c r="H1600" t="s">
        <v>3</v>
      </c>
      <c r="I1600" t="str">
        <f>PROPER(TRIM(CLEAN((SUBSTITUTE(H1600,"-"," ")))))</f>
        <v>Phone</v>
      </c>
      <c r="J1600">
        <v>20094</v>
      </c>
      <c r="K1600" t="s">
        <v>14</v>
      </c>
      <c r="L1600" t="str">
        <f xml:space="preserve"> PROPER(TRIM(CLEAN(SUBSTITUTE(K1600,CHAR(160)," "))))</f>
        <v>Consumer</v>
      </c>
      <c r="M1600" t="s">
        <v>16</v>
      </c>
      <c r="N1600" t="str">
        <f xml:space="preserve"> PROPER(TRIM(CLEAN(SUBSTITUTE(M1600,CHAR(160)," "))))</f>
        <v>Grocery</v>
      </c>
      <c r="O1600" t="s">
        <v>28</v>
      </c>
      <c r="P1600" t="str">
        <f>IF(LEN(TRIM(Table1[[#This Row],[subcategory]]&amp;""))=0,"Unknown", PROPER(TRIM(Table1[[#This Row],[subcategory]])))</f>
        <v>Pantry</v>
      </c>
      <c r="Q1600">
        <v>52.08</v>
      </c>
      <c r="R1600" s="1">
        <f>IF(LEN(TRIM(Q1600&amp;""))=0, "", VALUE(SUBSTITUTE(Q1600,"$","")))</f>
        <v>52.08</v>
      </c>
      <c r="S1600">
        <v>4</v>
      </c>
      <c r="T1600">
        <f>IF(LEN(TRIM(S1600&amp;""))=0, "", VALUE(S1600))</f>
        <v>4</v>
      </c>
      <c r="U1600">
        <v>208.32</v>
      </c>
      <c r="V1600" s="1">
        <f>IF(LEN(TRIM(U1600&amp;""))=0, "", VALUE(SUBSTITUTE(U1600,"$","")))</f>
        <v>208.32</v>
      </c>
      <c r="W1600" s="4" t="s">
        <v>6024</v>
      </c>
      <c r="X1600" s="4">
        <f>IF(LEN(TRIM(W1600&amp;""))=0, "", VALUE(SUBSTITUTE(W1600,"$","")))</f>
        <v>146.24063999999899</v>
      </c>
      <c r="Y1600" s="5" t="s">
        <v>6023</v>
      </c>
      <c r="Z1600" s="4" cm="1">
        <f t="array" ref="Z1600">IF(
    LEN(TRIM(Y1600&amp;""))=0,
        IF(AND(ISNUMBER(net_sales_clean), ISNUMBER(profit_clean)),
            net_sales_clean - profit_clean,
            ""
        ),
    VALUE(SUBSTITUTE(Y1600,"$",""))
)</f>
        <v>86.6436486829015</v>
      </c>
      <c r="AA1600" s="5" t="s">
        <v>6022</v>
      </c>
      <c r="AB1600" s="4" cm="1">
        <f t="array" ref="AB1600">IF(
    LEN(TRIM(AA1600&amp;""))=0,
        IF(AND(ISNUMBER(net_sales_clean), ISNUMBER(cost_clean)),
            net_sales_clean - cost_clean,
            ""
        ),
    VALUE(SUBSTITUTE(AA1600,"$",""))
)</f>
        <v>59.5969913170984</v>
      </c>
      <c r="AC1600">
        <v>8</v>
      </c>
      <c r="AD1600">
        <f>IF(LEN(TRIM(AC1600&amp;""))=0, "", VALUE(AC1600))</f>
        <v>8</v>
      </c>
      <c r="AE1600">
        <v>3</v>
      </c>
      <c r="AF1600">
        <f>IF(LEN(TRIM(AE1600&amp;""))=0, "", VALUE(AE1600))</f>
        <v>3</v>
      </c>
      <c r="AG1600">
        <v>0</v>
      </c>
      <c r="AH1600">
        <f>IF(
    OR(U1600&lt;0, W1600&lt;0, Y1600&lt;0, AA1600&lt;0),
        1,
        IF(LEN(TRIM(AG1600&amp;""))=0, "", AG1600)
)</f>
        <v>0</v>
      </c>
      <c r="AI1600" t="str">
        <f>IF(
    COUNT(Q1600,V1600,X1600,Z1600,AB1600)=0,
        "Not Usable",
    IF(
        COUNT(Q1600,V1600,X1600,Z1600,AB1600)&lt;5,
            "Incomplete",
            IF(
                MIN(Q1600,V1600,X1600,Z1600,AB1600)=0,
                    "Incomplete",
                    "Complete"
            )
    )
)</f>
        <v>Complete</v>
      </c>
    </row>
    <row r="1601" spans="1:35" x14ac:dyDescent="0.3">
      <c r="A1601">
        <v>16010</v>
      </c>
      <c r="B1601" s="6">
        <v>45997.515057870369</v>
      </c>
      <c r="C1601" s="3">
        <f>INT(B1601)</f>
        <v>45997</v>
      </c>
      <c r="D1601" s="2">
        <f>MOD(B1601,1)</f>
        <v>0.51505787036876427</v>
      </c>
      <c r="E1601">
        <v>53</v>
      </c>
      <c r="F1601" t="s">
        <v>4</v>
      </c>
      <c r="G1601" t="str">
        <f xml:space="preserve"> PROPER(TRIM(CLEAN(SUBSTITUTE(F1601,CHAR(160)," "))))</f>
        <v>South</v>
      </c>
      <c r="H1601" t="s">
        <v>30</v>
      </c>
      <c r="I1601" t="str">
        <f>PROPER(TRIM(CLEAN((SUBSTITUTE(H1601,"-"," ")))))</f>
        <v>Mobile App</v>
      </c>
      <c r="J1601">
        <v>8642</v>
      </c>
      <c r="K1601" t="s">
        <v>6</v>
      </c>
      <c r="L1601" t="str">
        <f xml:space="preserve"> PROPER(TRIM(CLEAN(SUBSTITUTE(K1601,CHAR(160)," "))))</f>
        <v>Corporate</v>
      </c>
      <c r="M1601" t="s">
        <v>16</v>
      </c>
      <c r="N1601" t="str">
        <f xml:space="preserve"> PROPER(TRIM(CLEAN(SUBSTITUTE(M1601,CHAR(160)," "))))</f>
        <v>Grocery</v>
      </c>
      <c r="O1601" t="s">
        <v>29</v>
      </c>
      <c r="P1601" t="str">
        <f>IF(LEN(TRIM(Table1[[#This Row],[subcategory]]&amp;""))=0,"Unknown", PROPER(TRIM(Table1[[#This Row],[subcategory]])))</f>
        <v>Beverages</v>
      </c>
      <c r="Q1601">
        <v>61.18</v>
      </c>
      <c r="R1601" s="1">
        <f>IF(LEN(TRIM(Q1601&amp;""))=0, "", VALUE(SUBSTITUTE(Q1601,"$","")))</f>
        <v>61.18</v>
      </c>
      <c r="S1601">
        <v>4</v>
      </c>
      <c r="T1601">
        <f>IF(LEN(TRIM(S1601&amp;""))=0, "", VALUE(S1601))</f>
        <v>4</v>
      </c>
      <c r="U1601">
        <v>244.72</v>
      </c>
      <c r="V1601" s="1">
        <f>IF(LEN(TRIM(U1601&amp;""))=0, "", VALUE(SUBSTITUTE(U1601,"$","")))</f>
        <v>244.72</v>
      </c>
      <c r="W1601" s="1">
        <v>208.74616</v>
      </c>
      <c r="X1601" s="1">
        <f>IF(LEN(TRIM(W1601&amp;""))=0, "", VALUE(SUBSTITUTE(W1601,"$","")))</f>
        <v>208.74616</v>
      </c>
      <c r="Y1601" s="5" t="s">
        <v>6021</v>
      </c>
      <c r="Z1601" s="4" cm="1">
        <f t="array" ref="Z1601">IF(
    LEN(TRIM(Y1601&amp;""))=0,
        IF(AND(ISNUMBER(net_sales_clean), ISNUMBER(profit_clean)),
            net_sales_clean - profit_clean,
            ""
        ),
    VALUE(SUBSTITUTE(Y1601,"$",""))
)</f>
        <v>139.00096180883801</v>
      </c>
      <c r="AA1601" s="5" t="s">
        <v>6020</v>
      </c>
      <c r="AB1601" s="4" cm="1">
        <f t="array" ref="AB1601">IF(
    LEN(TRIM(AA1601&amp;""))=0,
        IF(AND(ISNUMBER(net_sales_clean), ISNUMBER(cost_clean)),
            net_sales_clean - cost_clean,
            ""
        ),
    VALUE(SUBSTITUTE(AA1601,"$",""))
)</f>
        <v>69.745198191161194</v>
      </c>
      <c r="AC1601">
        <v>9</v>
      </c>
      <c r="AD1601">
        <f>IF(LEN(TRIM(AC1601&amp;""))=0, "", VALUE(AC1601))</f>
        <v>9</v>
      </c>
      <c r="AE1601">
        <v>1</v>
      </c>
      <c r="AF1601">
        <f>IF(LEN(TRIM(AE1601&amp;""))=0, "", VALUE(AE1601))</f>
        <v>1</v>
      </c>
      <c r="AG1601">
        <v>0</v>
      </c>
      <c r="AH1601">
        <f>IF(
    OR(U1601&lt;0, W1601&lt;0, Y1601&lt;0, AA1601&lt;0),
        1,
        IF(LEN(TRIM(AG1601&amp;""))=0, "", AG1601)
)</f>
        <v>0</v>
      </c>
      <c r="AI1601" t="str">
        <f>IF(
    COUNT(Q1601,V1601,X1601,Z1601,AB1601)=0,
        "Not Usable",
    IF(
        COUNT(Q1601,V1601,X1601,Z1601,AB1601)&lt;5,
            "Incomplete",
            IF(
                MIN(Q1601,V1601,X1601,Z1601,AB1601)=0,
                    "Incomplete",
                    "Complete"
            )
    )
)</f>
        <v>Complete</v>
      </c>
    </row>
    <row r="1602" spans="1:35" x14ac:dyDescent="0.3">
      <c r="A1602">
        <v>49593</v>
      </c>
      <c r="B1602" s="6">
        <v>45061.129502314812</v>
      </c>
      <c r="C1602" s="3">
        <f>INT(B1602)</f>
        <v>45061</v>
      </c>
      <c r="D1602" s="2">
        <f>MOD(B1602,1)</f>
        <v>0.12950231481227092</v>
      </c>
      <c r="E1602">
        <v>51</v>
      </c>
      <c r="F1602" t="s">
        <v>33</v>
      </c>
      <c r="G1602" t="str">
        <f xml:space="preserve"> PROPER(TRIM(CLEAN(SUBSTITUTE(F1602,CHAR(160)," "))))</f>
        <v>South</v>
      </c>
      <c r="H1602" t="s">
        <v>11</v>
      </c>
      <c r="I1602" t="str">
        <f>PROPER(TRIM(CLEAN((SUBSTITUTE(H1602,"-"," ")))))</f>
        <v>Online</v>
      </c>
      <c r="J1602">
        <v>11062</v>
      </c>
      <c r="K1602" t="s">
        <v>2</v>
      </c>
      <c r="L1602" t="str">
        <f xml:space="preserve"> PROPER(TRIM(CLEAN(SUBSTITUTE(K1602,CHAR(160)," "))))</f>
        <v>Home Office</v>
      </c>
      <c r="M1602" t="s">
        <v>23</v>
      </c>
      <c r="N1602" t="str">
        <f xml:space="preserve"> PROPER(TRIM(CLEAN(SUBSTITUTE(M1602,CHAR(160)," "))))</f>
        <v>Electronics</v>
      </c>
      <c r="O1602" t="s">
        <v>40</v>
      </c>
      <c r="P1602" t="str">
        <f>IF(LEN(TRIM(Table1[[#This Row],[subcategory]]&amp;""))=0,"Unknown", PROPER(TRIM(Table1[[#This Row],[subcategory]])))</f>
        <v>Accessories</v>
      </c>
      <c r="Q1602">
        <v>37.549999999999997</v>
      </c>
      <c r="R1602" s="1">
        <f>IF(LEN(TRIM(Q1602&amp;""))=0, "", VALUE(SUBSTITUTE(Q1602,"$","")))</f>
        <v>37.549999999999997</v>
      </c>
      <c r="S1602">
        <v>3</v>
      </c>
      <c r="T1602">
        <f>IF(LEN(TRIM(S1602&amp;""))=0, "", VALUE(S1602))</f>
        <v>3</v>
      </c>
      <c r="U1602" s="5" t="s">
        <v>166</v>
      </c>
      <c r="V1602" s="4">
        <f>IF(LEN(TRIM(U1602&amp;""))=0, "", VALUE(SUBSTITUTE(U1602,"$","")))</f>
        <v>112.649999999999</v>
      </c>
      <c r="W1602" s="1">
        <v>97.892849999999996</v>
      </c>
      <c r="X1602" s="1">
        <f>IF(LEN(TRIM(W1602&amp;""))=0, "", VALUE(SUBSTITUTE(W1602,"$","")))</f>
        <v>97.892849999999996</v>
      </c>
      <c r="Y1602" s="5" t="s">
        <v>6019</v>
      </c>
      <c r="Z1602" s="4" cm="1">
        <f t="array" ref="Z1602">IF(
    LEN(TRIM(Y1602&amp;""))=0,
        IF(AND(ISNUMBER(net_sales_clean), ISNUMBER(profit_clean)),
            net_sales_clean - profit_clean,
            ""
        ),
    VALUE(SUBSTITUTE(Y1602,"$",""))
)</f>
        <v>64.359883063602993</v>
      </c>
      <c r="AA1602" s="5" t="s">
        <v>6018</v>
      </c>
      <c r="AB1602" s="4" cm="1">
        <f t="array" ref="AB1602">IF(
    LEN(TRIM(AA1602&amp;""))=0,
        IF(AND(ISNUMBER(net_sales_clean), ISNUMBER(cost_clean)),
            net_sales_clean - cost_clean,
            ""
        ),
    VALUE(SUBSTITUTE(AA1602,"$",""))
)</f>
        <v>33.532966936396903</v>
      </c>
      <c r="AC1602">
        <v>5</v>
      </c>
      <c r="AD1602">
        <f>IF(LEN(TRIM(AC1602&amp;""))=0, "", VALUE(AC1602))</f>
        <v>5</v>
      </c>
      <c r="AE1602">
        <v>5</v>
      </c>
      <c r="AF1602">
        <f>IF(LEN(TRIM(AE1602&amp;""))=0, "", VALUE(AE1602))</f>
        <v>5</v>
      </c>
      <c r="AG1602">
        <v>0</v>
      </c>
      <c r="AH1602">
        <f>IF(
    OR(U1602&lt;0, W1602&lt;0, Y1602&lt;0, AA1602&lt;0),
        1,
        IF(LEN(TRIM(AG1602&amp;""))=0, "", AG1602)
)</f>
        <v>0</v>
      </c>
      <c r="AI1602" t="str">
        <f>IF(
    COUNT(Q1602,V1602,X1602,Z1602,AB1602)=0,
        "Not Usable",
    IF(
        COUNT(Q1602,V1602,X1602,Z1602,AB1602)&lt;5,
            "Incomplete",
            IF(
                MIN(Q1602,V1602,X1602,Z1602,AB1602)=0,
                    "Incomplete",
                    "Complete"
            )
    )
)</f>
        <v>Complete</v>
      </c>
    </row>
    <row r="1603" spans="1:35" x14ac:dyDescent="0.3">
      <c r="A1603">
        <v>6779</v>
      </c>
      <c r="B1603" s="6">
        <v>45186.486157407409</v>
      </c>
      <c r="C1603" s="3">
        <f>INT(B1603)</f>
        <v>45186</v>
      </c>
      <c r="D1603" s="2">
        <f>MOD(B1603,1)</f>
        <v>0.48615740740933688</v>
      </c>
      <c r="E1603">
        <v>24</v>
      </c>
      <c r="F1603" t="s">
        <v>8</v>
      </c>
      <c r="G1603" t="str">
        <f xml:space="preserve"> PROPER(TRIM(CLEAN(SUBSTITUTE(F1603,CHAR(160)," "))))</f>
        <v>West</v>
      </c>
      <c r="H1603" t="s">
        <v>30</v>
      </c>
      <c r="I1603" t="str">
        <f>PROPER(TRIM(CLEAN((SUBSTITUTE(H1603,"-"," ")))))</f>
        <v>Mobile App</v>
      </c>
      <c r="J1603">
        <v>13337</v>
      </c>
      <c r="K1603" t="s">
        <v>14</v>
      </c>
      <c r="L1603" t="str">
        <f xml:space="preserve"> PROPER(TRIM(CLEAN(SUBSTITUTE(K1603,CHAR(160)," "))))</f>
        <v>Consumer</v>
      </c>
      <c r="M1603" t="s">
        <v>23</v>
      </c>
      <c r="N1603" t="str">
        <f xml:space="preserve"> PROPER(TRIM(CLEAN(SUBSTITUTE(M1603,CHAR(160)," "))))</f>
        <v>Electronics</v>
      </c>
      <c r="O1603" t="s">
        <v>40</v>
      </c>
      <c r="P1603" t="str">
        <f>IF(LEN(TRIM(Table1[[#This Row],[subcategory]]&amp;""))=0,"Unknown", PROPER(TRIM(Table1[[#This Row],[subcategory]])))</f>
        <v>Accessories</v>
      </c>
      <c r="Q1603">
        <v>53.84</v>
      </c>
      <c r="R1603" s="1">
        <f>IF(LEN(TRIM(Q1603&amp;""))=0, "", VALUE(SUBSTITUTE(Q1603,"$","")))</f>
        <v>53.84</v>
      </c>
      <c r="S1603">
        <v>2</v>
      </c>
      <c r="T1603">
        <f>IF(LEN(TRIM(S1603&amp;""))=0, "", VALUE(S1603))</f>
        <v>2</v>
      </c>
      <c r="U1603">
        <v>107.68</v>
      </c>
      <c r="V1603" s="1">
        <f>IF(LEN(TRIM(U1603&amp;""))=0, "", VALUE(SUBSTITUTE(U1603,"$","")))</f>
        <v>107.68</v>
      </c>
      <c r="W1603" s="1">
        <v>79.252480000000006</v>
      </c>
      <c r="X1603" s="1">
        <f>IF(LEN(TRIM(W1603&amp;""))=0, "", VALUE(SUBSTITUTE(W1603,"$","")))</f>
        <v>79.252480000000006</v>
      </c>
      <c r="Y1603" s="5" t="s">
        <v>6017</v>
      </c>
      <c r="Z1603" s="4" cm="1">
        <f t="array" ref="Z1603">IF(
    LEN(TRIM(Y1603&amp;""))=0,
        IF(AND(ISNUMBER(net_sales_clean), ISNUMBER(profit_clean)),
            net_sales_clean - profit_clean,
            ""
        ),
    VALUE(SUBSTITUTE(Y1603,"$",""))
)</f>
        <v>61.6984488516037</v>
      </c>
      <c r="AA1603" s="5" t="s">
        <v>6016</v>
      </c>
      <c r="AB1603" s="4" cm="1">
        <f t="array" ref="AB1603">IF(
    LEN(TRIM(AA1603&amp;""))=0,
        IF(AND(ISNUMBER(net_sales_clean), ISNUMBER(cost_clean)),
            net_sales_clean - cost_clean,
            ""
        ),
    VALUE(SUBSTITUTE(AA1603,"$",""))
)</f>
        <v>17.554031148396199</v>
      </c>
      <c r="AC1603">
        <v>9</v>
      </c>
      <c r="AD1603">
        <f>IF(LEN(TRIM(AC1603&amp;""))=0, "", VALUE(AC1603))</f>
        <v>9</v>
      </c>
      <c r="AE1603">
        <v>2</v>
      </c>
      <c r="AF1603">
        <f>IF(LEN(TRIM(AE1603&amp;""))=0, "", VALUE(AE1603))</f>
        <v>2</v>
      </c>
      <c r="AG1603">
        <v>0</v>
      </c>
      <c r="AH1603">
        <f>IF(
    OR(U1603&lt;0, W1603&lt;0, Y1603&lt;0, AA1603&lt;0),
        1,
        IF(LEN(TRIM(AG1603&amp;""))=0, "", AG1603)
)</f>
        <v>0</v>
      </c>
      <c r="AI1603" t="str">
        <f>IF(
    COUNT(Q1603,V1603,X1603,Z1603,AB1603)=0,
        "Not Usable",
    IF(
        COUNT(Q1603,V1603,X1603,Z1603,AB1603)&lt;5,
            "Incomplete",
            IF(
                MIN(Q1603,V1603,X1603,Z1603,AB1603)=0,
                    "Incomplete",
                    "Complete"
            )
    )
)</f>
        <v>Complete</v>
      </c>
    </row>
    <row r="1604" spans="1:35" x14ac:dyDescent="0.3">
      <c r="A1604">
        <v>937</v>
      </c>
      <c r="B1604" s="6">
        <v>45628.765416666669</v>
      </c>
      <c r="C1604" s="3">
        <f>INT(B1604)</f>
        <v>45628</v>
      </c>
      <c r="D1604" s="2">
        <f>MOD(B1604,1)</f>
        <v>0.76541666666889796</v>
      </c>
      <c r="E1604">
        <v>55</v>
      </c>
      <c r="F1604" t="s">
        <v>33</v>
      </c>
      <c r="G1604" t="str">
        <f xml:space="preserve"> PROPER(TRIM(CLEAN(SUBSTITUTE(F1604,CHAR(160)," "))))</f>
        <v>South</v>
      </c>
      <c r="H1604" t="s">
        <v>7</v>
      </c>
      <c r="I1604" t="str">
        <f>PROPER(TRIM(CLEAN((SUBSTITUTE(H1604,"-"," ")))))</f>
        <v>In Store</v>
      </c>
      <c r="J1604">
        <v>4466</v>
      </c>
      <c r="K1604" t="s">
        <v>10</v>
      </c>
      <c r="L1604" t="str">
        <f xml:space="preserve"> PROPER(TRIM(CLEAN(SUBSTITUTE(K1604,CHAR(160)," "))))</f>
        <v>Consumer</v>
      </c>
      <c r="M1604" t="s">
        <v>23</v>
      </c>
      <c r="N1604" t="str">
        <f xml:space="preserve"> PROPER(TRIM(CLEAN(SUBSTITUTE(M1604,CHAR(160)," "))))</f>
        <v>Electronics</v>
      </c>
      <c r="O1604" t="s">
        <v>40</v>
      </c>
      <c r="P1604" t="str">
        <f>IF(LEN(TRIM(Table1[[#This Row],[subcategory]]&amp;""))=0,"Unknown", PROPER(TRIM(Table1[[#This Row],[subcategory]])))</f>
        <v>Accessories</v>
      </c>
      <c r="Q1604">
        <v>24.33</v>
      </c>
      <c r="R1604" s="1">
        <f>IF(LEN(TRIM(Q1604&amp;""))=0, "", VALUE(SUBSTITUTE(Q1604,"$","")))</f>
        <v>24.33</v>
      </c>
      <c r="S1604">
        <v>0</v>
      </c>
      <c r="T1604">
        <f>IF(LEN(TRIM(S1604&amp;""))=0, "", VALUE(S1604))</f>
        <v>0</v>
      </c>
      <c r="U1604">
        <v>0</v>
      </c>
      <c r="V1604" s="1">
        <f>IF(LEN(TRIM(U1604&amp;""))=0, "", VALUE(SUBSTITUTE(U1604,"$","")))</f>
        <v>0</v>
      </c>
      <c r="W1604" s="1">
        <v>0</v>
      </c>
      <c r="X1604" s="1">
        <f>IF(LEN(TRIM(W1604&amp;""))=0, "", VALUE(SUBSTITUTE(W1604,"$","")))</f>
        <v>0</v>
      </c>
      <c r="Y1604">
        <v>0</v>
      </c>
      <c r="Z1604" s="1" cm="1">
        <f t="array" ref="Z1604">IF(
    LEN(TRIM(Y1604&amp;""))=0,
        IF(AND(ISNUMBER(net_sales_clean), ISNUMBER(profit_clean)),
            net_sales_clean - profit_clean,
            ""
        ),
    VALUE(SUBSTITUTE(Y1604,"$",""))
)</f>
        <v>0</v>
      </c>
      <c r="AA1604">
        <v>0</v>
      </c>
      <c r="AB1604" s="1" cm="1">
        <f t="array" ref="AB1604">IF(
    LEN(TRIM(AA1604&amp;""))=0,
        IF(AND(ISNUMBER(net_sales_clean), ISNUMBER(cost_clean)),
            net_sales_clean - cost_clean,
            ""
        ),
    VALUE(SUBSTITUTE(AA1604,"$",""))
)</f>
        <v>0</v>
      </c>
      <c r="AC1604">
        <v>7</v>
      </c>
      <c r="AD1604">
        <f>IF(LEN(TRIM(AC1604&amp;""))=0, "", VALUE(AC1604))</f>
        <v>7</v>
      </c>
      <c r="AE1604">
        <v>3</v>
      </c>
      <c r="AF1604">
        <f>IF(LEN(TRIM(AE1604&amp;""))=0, "", VALUE(AE1604))</f>
        <v>3</v>
      </c>
      <c r="AG1604">
        <v>1</v>
      </c>
      <c r="AH1604">
        <f>IF(
    OR(U1604&lt;0, W1604&lt;0, Y1604&lt;0, AA1604&lt;0),
        1,
        IF(LEN(TRIM(AG1604&amp;""))=0, "", AG1604)
)</f>
        <v>1</v>
      </c>
      <c r="AI1604" t="str">
        <f>IF(
    COUNT(Q1604,V1604,X1604,Z1604,AB1604)=0,
        "Not Usable",
    IF(
        COUNT(Q1604,V1604,X1604,Z1604,AB1604)&lt;5,
            "Incomplete",
            IF(
                MIN(Q1604,V1604,X1604,Z1604,AB1604)=0,
                    "Incomplete",
                    "Complete"
            )
    )
)</f>
        <v>Incomplete</v>
      </c>
    </row>
    <row r="1605" spans="1:35" x14ac:dyDescent="0.3">
      <c r="A1605">
        <v>4092</v>
      </c>
      <c r="B1605" s="6">
        <v>45479.961157407408</v>
      </c>
      <c r="C1605" s="3">
        <f>INT(B1605)</f>
        <v>45479</v>
      </c>
      <c r="D1605" s="2">
        <f>MOD(B1605,1)</f>
        <v>0.96115740740788169</v>
      </c>
      <c r="E1605">
        <v>11</v>
      </c>
      <c r="F1605" t="s">
        <v>4</v>
      </c>
      <c r="G1605" t="str">
        <f xml:space="preserve"> PROPER(TRIM(CLEAN(SUBSTITUTE(F1605,CHAR(160)," "))))</f>
        <v>South</v>
      </c>
      <c r="H1605" t="s">
        <v>30</v>
      </c>
      <c r="I1605" t="str">
        <f>PROPER(TRIM(CLEAN((SUBSTITUTE(H1605,"-"," ")))))</f>
        <v>Mobile App</v>
      </c>
      <c r="J1605">
        <v>21440</v>
      </c>
      <c r="K1605" t="s">
        <v>2</v>
      </c>
      <c r="L1605" t="str">
        <f xml:space="preserve"> PROPER(TRIM(CLEAN(SUBSTITUTE(K1605,CHAR(160)," "))))</f>
        <v>Home Office</v>
      </c>
      <c r="M1605" t="s">
        <v>1</v>
      </c>
      <c r="N1605" t="str">
        <f xml:space="preserve"> PROPER(TRIM(CLEAN(SUBSTITUTE(M1605,CHAR(160)," "))))</f>
        <v>Beauty</v>
      </c>
      <c r="O1605" t="s">
        <v>0</v>
      </c>
      <c r="P1605" t="str">
        <f>IF(LEN(TRIM(Table1[[#This Row],[subcategory]]&amp;""))=0,"Unknown", PROPER(TRIM(Table1[[#This Row],[subcategory]])))</f>
        <v>Makeup</v>
      </c>
      <c r="Q1605">
        <v>24.84</v>
      </c>
      <c r="R1605" s="1">
        <f>IF(LEN(TRIM(Q1605&amp;""))=0, "", VALUE(SUBSTITUTE(Q1605,"$","")))</f>
        <v>24.84</v>
      </c>
      <c r="S1605">
        <v>1</v>
      </c>
      <c r="T1605">
        <f>IF(LEN(TRIM(S1605&amp;""))=0, "", VALUE(S1605))</f>
        <v>1</v>
      </c>
      <c r="U1605">
        <v>24.84</v>
      </c>
      <c r="V1605" s="1">
        <f>IF(LEN(TRIM(U1605&amp;""))=0, "", VALUE(SUBSTITUTE(U1605,"$","")))</f>
        <v>24.84</v>
      </c>
      <c r="W1605" s="4" t="s">
        <v>6015</v>
      </c>
      <c r="X1605" s="4">
        <f>IF(LEN(TRIM(W1605&amp;""))=0, "", VALUE(SUBSTITUTE(W1605,"$","")))</f>
        <v>21.039479999999902</v>
      </c>
      <c r="Y1605" s="5" t="s">
        <v>6014</v>
      </c>
      <c r="Z1605" s="4" cm="1">
        <f t="array" ref="Z1605">IF(
    LEN(TRIM(Y1605&amp;""))=0,
        IF(AND(ISNUMBER(net_sales_clean), ISNUMBER(profit_clean)),
            net_sales_clean - profit_clean,
            ""
        ),
    VALUE(SUBSTITUTE(Y1605,"$",""))
)</f>
        <v>16.8221721263352</v>
      </c>
      <c r="AA1605" s="5" t="s">
        <v>6013</v>
      </c>
      <c r="AB1605" s="4" cm="1">
        <f t="array" ref="AB1605">IF(
    LEN(TRIM(AA1605&amp;""))=0,
        IF(AND(ISNUMBER(net_sales_clean), ISNUMBER(cost_clean)),
            net_sales_clean - cost_clean,
            ""
        ),
    VALUE(SUBSTITUTE(AA1605,"$",""))
)</f>
        <v>4.21730787366476</v>
      </c>
      <c r="AC1605">
        <v>2</v>
      </c>
      <c r="AD1605">
        <f>IF(LEN(TRIM(AC1605&amp;""))=0, "", VALUE(AC1605))</f>
        <v>2</v>
      </c>
      <c r="AE1605">
        <v>2</v>
      </c>
      <c r="AF1605">
        <f>IF(LEN(TRIM(AE1605&amp;""))=0, "", VALUE(AE1605))</f>
        <v>2</v>
      </c>
      <c r="AG1605">
        <v>0</v>
      </c>
      <c r="AH1605">
        <f>IF(
    OR(U1605&lt;0, W1605&lt;0, Y1605&lt;0, AA1605&lt;0),
        1,
        IF(LEN(TRIM(AG1605&amp;""))=0, "", AG1605)
)</f>
        <v>0</v>
      </c>
      <c r="AI1605" t="str">
        <f>IF(
    COUNT(Q1605,V1605,X1605,Z1605,AB1605)=0,
        "Not Usable",
    IF(
        COUNT(Q1605,V1605,X1605,Z1605,AB1605)&lt;5,
            "Incomplete",
            IF(
                MIN(Q1605,V1605,X1605,Z1605,AB1605)=0,
                    "Incomplete",
                    "Complete"
            )
    )
)</f>
        <v>Complete</v>
      </c>
    </row>
    <row r="1606" spans="1:35" x14ac:dyDescent="0.3">
      <c r="A1606">
        <v>20484</v>
      </c>
      <c r="B1606" s="6">
        <v>45552.484548611108</v>
      </c>
      <c r="C1606" s="3">
        <f>INT(B1606)</f>
        <v>45552</v>
      </c>
      <c r="D1606" s="2">
        <f>MOD(B1606,1)</f>
        <v>0.48454861110803904</v>
      </c>
      <c r="E1606">
        <v>29</v>
      </c>
      <c r="F1606" t="s">
        <v>15</v>
      </c>
      <c r="G1606" t="str">
        <f xml:space="preserve"> PROPER(TRIM(CLEAN(SUBSTITUTE(F1606,CHAR(160)," "))))</f>
        <v>West</v>
      </c>
      <c r="H1606" t="s">
        <v>7</v>
      </c>
      <c r="I1606" t="str">
        <f>PROPER(TRIM(CLEAN((SUBSTITUTE(H1606,"-"," ")))))</f>
        <v>In Store</v>
      </c>
      <c r="J1606">
        <v>5322</v>
      </c>
      <c r="K1606" t="s">
        <v>2</v>
      </c>
      <c r="L1606" t="str">
        <f xml:space="preserve"> PROPER(TRIM(CLEAN(SUBSTITUTE(K1606,CHAR(160)," "))))</f>
        <v>Home Office</v>
      </c>
      <c r="M1606" t="s">
        <v>23</v>
      </c>
      <c r="N1606" t="str">
        <f xml:space="preserve"> PROPER(TRIM(CLEAN(SUBSTITUTE(M1606,CHAR(160)," "))))</f>
        <v>Electronics</v>
      </c>
      <c r="O1606" t="s">
        <v>22</v>
      </c>
      <c r="P1606" t="str">
        <f>IF(LEN(TRIM(Table1[[#This Row],[subcategory]]&amp;""))=0,"Unknown", PROPER(TRIM(Table1[[#This Row],[subcategory]])))</f>
        <v>Audio</v>
      </c>
      <c r="Q1606">
        <v>15.79</v>
      </c>
      <c r="R1606" s="1">
        <f>IF(LEN(TRIM(Q1606&amp;""))=0, "", VALUE(SUBSTITUTE(Q1606,"$","")))</f>
        <v>15.79</v>
      </c>
      <c r="S1606">
        <v>3</v>
      </c>
      <c r="T1606">
        <f>IF(LEN(TRIM(S1606&amp;""))=0, "", VALUE(S1606))</f>
        <v>3</v>
      </c>
      <c r="U1606">
        <v>47.37</v>
      </c>
      <c r="V1606" s="1">
        <f>IF(LEN(TRIM(U1606&amp;""))=0, "", VALUE(SUBSTITUTE(U1606,"$","")))</f>
        <v>47.37</v>
      </c>
      <c r="W1606" s="1">
        <v>40.690829999999998</v>
      </c>
      <c r="X1606" s="1">
        <f>IF(LEN(TRIM(W1606&amp;""))=0, "", VALUE(SUBSTITUTE(W1606,"$","")))</f>
        <v>40.690829999999998</v>
      </c>
      <c r="Z1606" s="1" t="str" cm="1">
        <f t="array" ref="Z1606">IF(
    LEN(TRIM(Y1606&amp;""))=0,
        IF(AND(ISNUMBER(net_sales_clean), ISNUMBER(profit_clean)),
            net_sales_clean - profit_clean,
            ""
        ),
    VALUE(SUBSTITUTE(Y1606,"$",""))
)</f>
        <v/>
      </c>
      <c r="AB1606" s="1" t="str" cm="1">
        <f t="array" ref="AB1606">IF(
    LEN(TRIM(AA1606&amp;""))=0,
        IF(AND(ISNUMBER(net_sales_clean), ISNUMBER(cost_clean)),
            net_sales_clean - cost_clean,
            ""
        ),
    VALUE(SUBSTITUTE(AA1606,"$",""))
)</f>
        <v/>
      </c>
      <c r="AC1606">
        <v>8</v>
      </c>
      <c r="AD1606">
        <f>IF(LEN(TRIM(AC1606&amp;""))=0, "", VALUE(AC1606))</f>
        <v>8</v>
      </c>
      <c r="AE1606">
        <v>1</v>
      </c>
      <c r="AF1606">
        <f>IF(LEN(TRIM(AE1606&amp;""))=0, "", VALUE(AE1606))</f>
        <v>1</v>
      </c>
      <c r="AG1606">
        <v>0</v>
      </c>
      <c r="AH1606">
        <f>IF(
    OR(U1606&lt;0, W1606&lt;0, Y1606&lt;0, AA1606&lt;0),
        1,
        IF(LEN(TRIM(AG1606&amp;""))=0, "", AG1606)
)</f>
        <v>0</v>
      </c>
      <c r="AI1606" t="str">
        <f>IF(
    COUNT(Q1606,V1606,X1606,Z1606,AB1606)=0,
        "Not Usable",
    IF(
        COUNT(Q1606,V1606,X1606,Z1606,AB1606)&lt;5,
            "Incomplete",
            IF(
                MIN(Q1606,V1606,X1606,Z1606,AB1606)=0,
                    "Incomplete",
                    "Complete"
            )
    )
)</f>
        <v>Incomplete</v>
      </c>
    </row>
    <row r="1607" spans="1:35" x14ac:dyDescent="0.3">
      <c r="A1607">
        <v>20987</v>
      </c>
      <c r="B1607" s="6">
        <v>45219.652129629627</v>
      </c>
      <c r="C1607" s="3">
        <f>INT(B1607)</f>
        <v>45219</v>
      </c>
      <c r="D1607" s="2">
        <f>MOD(B1607,1)</f>
        <v>0.65212962962687016</v>
      </c>
      <c r="E1607">
        <v>47</v>
      </c>
      <c r="F1607" t="s">
        <v>21</v>
      </c>
      <c r="G1607" t="str">
        <f xml:space="preserve"> PROPER(TRIM(CLEAN(SUBSTITUTE(F1607,CHAR(160)," "))))</f>
        <v>Midwest</v>
      </c>
      <c r="H1607" t="s">
        <v>11</v>
      </c>
      <c r="I1607" t="str">
        <f>PROPER(TRIM(CLEAN((SUBSTITUTE(H1607,"-"," ")))))</f>
        <v>Online</v>
      </c>
      <c r="J1607">
        <v>23323</v>
      </c>
      <c r="K1607" t="s">
        <v>2</v>
      </c>
      <c r="L1607" t="str">
        <f xml:space="preserve"> PROPER(TRIM(CLEAN(SUBSTITUTE(K1607,CHAR(160)," "))))</f>
        <v>Home Office</v>
      </c>
      <c r="M1607" t="s">
        <v>23</v>
      </c>
      <c r="N1607" t="str">
        <f xml:space="preserve"> PROPER(TRIM(CLEAN(SUBSTITUTE(M1607,CHAR(160)," "))))</f>
        <v>Electronics</v>
      </c>
      <c r="O1607" t="s">
        <v>34</v>
      </c>
      <c r="P1607" t="str">
        <f>IF(LEN(TRIM(Table1[[#This Row],[subcategory]]&amp;""))=0,"Unknown", PROPER(TRIM(Table1[[#This Row],[subcategory]])))</f>
        <v>Phones</v>
      </c>
      <c r="Q1607">
        <v>26.86</v>
      </c>
      <c r="R1607" s="1">
        <f>IF(LEN(TRIM(Q1607&amp;""))=0, "", VALUE(SUBSTITUTE(Q1607,"$","")))</f>
        <v>26.86</v>
      </c>
      <c r="S1607">
        <v>7</v>
      </c>
      <c r="T1607">
        <f>IF(LEN(TRIM(S1607&amp;""))=0, "", VALUE(S1607))</f>
        <v>7</v>
      </c>
      <c r="U1607" s="5" t="s">
        <v>6012</v>
      </c>
      <c r="V1607" s="4">
        <f>IF(LEN(TRIM(U1607&amp;""))=0, "", VALUE(SUBSTITUTE(U1607,"$","")))</f>
        <v>188.01999999999899</v>
      </c>
      <c r="W1607" s="1">
        <v>131.23795999999999</v>
      </c>
      <c r="X1607" s="1">
        <f>IF(LEN(TRIM(W1607&amp;""))=0, "", VALUE(SUBSTITUTE(W1607,"$","")))</f>
        <v>131.23795999999999</v>
      </c>
      <c r="Y1607" s="5" t="s">
        <v>6011</v>
      </c>
      <c r="Z1607" s="4" cm="1">
        <f t="array" ref="Z1607">IF(
    LEN(TRIM(Y1607&amp;""))=0,
        IF(AND(ISNUMBER(net_sales_clean), ISNUMBER(profit_clean)),
            net_sales_clean - profit_clean,
            ""
        ),
    VALUE(SUBSTITUTE(Y1607,"$",""))
)</f>
        <v>83.745894896961303</v>
      </c>
      <c r="AA1607">
        <v>47.492065103038598</v>
      </c>
      <c r="AB1607" s="1" cm="1">
        <f t="array" ref="AB1607">IF(
    LEN(TRIM(AA1607&amp;""))=0,
        IF(AND(ISNUMBER(net_sales_clean), ISNUMBER(cost_clean)),
            net_sales_clean - cost_clean,
            ""
        ),
    VALUE(SUBSTITUTE(AA1607,"$",""))
)</f>
        <v>47.492065103038598</v>
      </c>
      <c r="AC1607">
        <v>2</v>
      </c>
      <c r="AD1607">
        <f>IF(LEN(TRIM(AC1607&amp;""))=0, "", VALUE(AC1607))</f>
        <v>2</v>
      </c>
      <c r="AE1607">
        <v>2</v>
      </c>
      <c r="AF1607">
        <f>IF(LEN(TRIM(AE1607&amp;""))=0, "", VALUE(AE1607))</f>
        <v>2</v>
      </c>
      <c r="AG1607">
        <v>0</v>
      </c>
      <c r="AH1607">
        <f>IF(
    OR(U1607&lt;0, W1607&lt;0, Y1607&lt;0, AA1607&lt;0),
        1,
        IF(LEN(TRIM(AG1607&amp;""))=0, "", AG1607)
)</f>
        <v>0</v>
      </c>
      <c r="AI1607" t="str">
        <f>IF(
    COUNT(Q1607,V1607,X1607,Z1607,AB1607)=0,
        "Not Usable",
    IF(
        COUNT(Q1607,V1607,X1607,Z1607,AB1607)&lt;5,
            "Incomplete",
            IF(
                MIN(Q1607,V1607,X1607,Z1607,AB1607)=0,
                    "Incomplete",
                    "Complete"
            )
    )
)</f>
        <v>Complete</v>
      </c>
    </row>
    <row r="1608" spans="1:35" x14ac:dyDescent="0.3">
      <c r="A1608">
        <v>59171</v>
      </c>
      <c r="B1608" s="6">
        <v>44933.615335648145</v>
      </c>
      <c r="C1608" s="3">
        <f>INT(B1608)</f>
        <v>44933</v>
      </c>
      <c r="D1608" s="2">
        <f>MOD(B1608,1)</f>
        <v>0.61533564814453712</v>
      </c>
      <c r="E1608">
        <v>52</v>
      </c>
      <c r="F1608" t="s">
        <v>4</v>
      </c>
      <c r="G1608" t="str">
        <f xml:space="preserve"> PROPER(TRIM(CLEAN(SUBSTITUTE(F1608,CHAR(160)," "))))</f>
        <v>South</v>
      </c>
      <c r="H1608" t="s">
        <v>7</v>
      </c>
      <c r="I1608" t="str">
        <f>PROPER(TRIM(CLEAN((SUBSTITUTE(H1608,"-"," ")))))</f>
        <v>In Store</v>
      </c>
      <c r="J1608">
        <v>3155</v>
      </c>
      <c r="K1608" t="s">
        <v>6</v>
      </c>
      <c r="L1608" t="str">
        <f xml:space="preserve"> PROPER(TRIM(CLEAN(SUBSTITUTE(K1608,CHAR(160)," "))))</f>
        <v>Corporate</v>
      </c>
      <c r="M1608" t="s">
        <v>9</v>
      </c>
      <c r="N1608" t="str">
        <f xml:space="preserve"> PROPER(TRIM(CLEAN(SUBSTITUTE(M1608,CHAR(160)," "))))</f>
        <v>Home</v>
      </c>
      <c r="O1608" t="s">
        <v>12</v>
      </c>
      <c r="P1608" t="str">
        <f>IF(LEN(TRIM(Table1[[#This Row],[subcategory]]&amp;""))=0,"Unknown", PROPER(TRIM(Table1[[#This Row],[subcategory]])))</f>
        <v>Decor</v>
      </c>
      <c r="Q1608">
        <v>50.64</v>
      </c>
      <c r="R1608" s="1">
        <f>IF(LEN(TRIM(Q1608&amp;""))=0, "", VALUE(SUBSTITUTE(Q1608,"$","")))</f>
        <v>50.64</v>
      </c>
      <c r="S1608">
        <v>6</v>
      </c>
      <c r="T1608">
        <f>IF(LEN(TRIM(S1608&amp;""))=0, "", VALUE(S1608))</f>
        <v>6</v>
      </c>
      <c r="U1608" s="5" t="s">
        <v>6010</v>
      </c>
      <c r="V1608" s="4">
        <f>IF(LEN(TRIM(U1608&amp;""))=0, "", VALUE(SUBSTITUTE(U1608,"$","")))</f>
        <v>303.83999999999997</v>
      </c>
      <c r="W1608" s="1">
        <v>205.39583999999999</v>
      </c>
      <c r="X1608" s="1">
        <f>IF(LEN(TRIM(W1608&amp;""))=0, "", VALUE(SUBSTITUTE(W1608,"$","")))</f>
        <v>205.39583999999999</v>
      </c>
      <c r="Y1608" s="5" t="s">
        <v>6009</v>
      </c>
      <c r="Z1608" s="4" cm="1">
        <f t="array" ref="Z1608">IF(
    LEN(TRIM(Y1608&amp;""))=0,
        IF(AND(ISNUMBER(net_sales_clean), ISNUMBER(profit_clean)),
            net_sales_clean - profit_clean,
            ""
        ),
    VALUE(SUBSTITUTE(Y1608,"$",""))
)</f>
        <v>119.298533050701</v>
      </c>
      <c r="AA1608" s="5" t="s">
        <v>6008</v>
      </c>
      <c r="AB1608" s="4" cm="1">
        <f t="array" ref="AB1608">IF(
    LEN(TRIM(AA1608&amp;""))=0,
        IF(AND(ISNUMBER(net_sales_clean), ISNUMBER(cost_clean)),
            net_sales_clean - cost_clean,
            ""
        ),
    VALUE(SUBSTITUTE(AA1608,"$",""))
)</f>
        <v>86.0973069492984</v>
      </c>
      <c r="AC1608">
        <v>7</v>
      </c>
      <c r="AD1608">
        <f>IF(LEN(TRIM(AC1608&amp;""))=0, "", VALUE(AC1608))</f>
        <v>7</v>
      </c>
      <c r="AE1608">
        <v>1</v>
      </c>
      <c r="AF1608">
        <f>IF(LEN(TRIM(AE1608&amp;""))=0, "", VALUE(AE1608))</f>
        <v>1</v>
      </c>
      <c r="AG1608">
        <v>0</v>
      </c>
      <c r="AH1608">
        <f>IF(
    OR(U1608&lt;0, W1608&lt;0, Y1608&lt;0, AA1608&lt;0),
        1,
        IF(LEN(TRIM(AG1608&amp;""))=0, "", AG1608)
)</f>
        <v>0</v>
      </c>
      <c r="AI1608" t="str">
        <f>IF(
    COUNT(Q1608,V1608,X1608,Z1608,AB1608)=0,
        "Not Usable",
    IF(
        COUNT(Q1608,V1608,X1608,Z1608,AB1608)&lt;5,
            "Incomplete",
            IF(
                MIN(Q1608,V1608,X1608,Z1608,AB1608)=0,
                    "Incomplete",
                    "Complete"
            )
    )
)</f>
        <v>Complete</v>
      </c>
    </row>
    <row r="1609" spans="1:35" x14ac:dyDescent="0.3">
      <c r="A1609">
        <v>51137</v>
      </c>
      <c r="B1609" s="6">
        <v>45705.443645833337</v>
      </c>
      <c r="C1609" s="3">
        <f>INT(B1609)</f>
        <v>45705</v>
      </c>
      <c r="D1609" s="2">
        <f>MOD(B1609,1)</f>
        <v>0.44364583333663177</v>
      </c>
      <c r="E1609">
        <v>4</v>
      </c>
      <c r="F1609" t="s">
        <v>33</v>
      </c>
      <c r="G1609" t="str">
        <f xml:space="preserve"> PROPER(TRIM(CLEAN(SUBSTITUTE(F1609,CHAR(160)," "))))</f>
        <v>South</v>
      </c>
      <c r="H1609" t="s">
        <v>7</v>
      </c>
      <c r="I1609" t="str">
        <f>PROPER(TRIM(CLEAN((SUBSTITUTE(H1609,"-"," ")))))</f>
        <v>In Store</v>
      </c>
      <c r="J1609">
        <v>640</v>
      </c>
      <c r="K1609" t="s">
        <v>10</v>
      </c>
      <c r="L1609" t="str">
        <f xml:space="preserve"> PROPER(TRIM(CLEAN(SUBSTITUTE(K1609,CHAR(160)," "))))</f>
        <v>Consumer</v>
      </c>
      <c r="M1609" t="s">
        <v>23</v>
      </c>
      <c r="N1609" t="str">
        <f xml:space="preserve"> PROPER(TRIM(CLEAN(SUBSTITUTE(M1609,CHAR(160)," "))))</f>
        <v>Electronics</v>
      </c>
      <c r="O1609" t="s">
        <v>40</v>
      </c>
      <c r="P1609" t="str">
        <f>IF(LEN(TRIM(Table1[[#This Row],[subcategory]]&amp;""))=0,"Unknown", PROPER(TRIM(Table1[[#This Row],[subcategory]])))</f>
        <v>Accessories</v>
      </c>
      <c r="Q1609">
        <v>44.72</v>
      </c>
      <c r="R1609" s="1">
        <f>IF(LEN(TRIM(Q1609&amp;""))=0, "", VALUE(SUBSTITUTE(Q1609,"$","")))</f>
        <v>44.72</v>
      </c>
      <c r="S1609">
        <v>4</v>
      </c>
      <c r="T1609">
        <f>IF(LEN(TRIM(S1609&amp;""))=0, "", VALUE(S1609))</f>
        <v>4</v>
      </c>
      <c r="U1609">
        <v>178.88</v>
      </c>
      <c r="V1609" s="1">
        <f>IF(LEN(TRIM(U1609&amp;""))=0, "", VALUE(SUBSTITUTE(U1609,"$","")))</f>
        <v>178.88</v>
      </c>
      <c r="W1609" s="1">
        <v>158.66656</v>
      </c>
      <c r="X1609" s="1">
        <f>IF(LEN(TRIM(W1609&amp;""))=0, "", VALUE(SUBSTITUTE(W1609,"$","")))</f>
        <v>158.66656</v>
      </c>
      <c r="Y1609" s="5" t="s">
        <v>6007</v>
      </c>
      <c r="Z1609" s="4" cm="1">
        <f t="array" ref="Z1609">IF(
    LEN(TRIM(Y1609&amp;""))=0,
        IF(AND(ISNUMBER(net_sales_clean), ISNUMBER(profit_clean)),
            net_sales_clean - profit_clean,
            ""
        ),
    VALUE(SUBSTITUTE(Y1609,"$",""))
)</f>
        <v>118.169768949443</v>
      </c>
      <c r="AA1609">
        <v>40.496791050556297</v>
      </c>
      <c r="AB1609" s="1" cm="1">
        <f t="array" ref="AB1609">IF(
    LEN(TRIM(AA1609&amp;""))=0,
        IF(AND(ISNUMBER(net_sales_clean), ISNUMBER(cost_clean)),
            net_sales_clean - cost_clean,
            ""
        ),
    VALUE(SUBSTITUTE(AA1609,"$",""))
)</f>
        <v>40.496791050556297</v>
      </c>
      <c r="AC1609">
        <v>7</v>
      </c>
      <c r="AD1609">
        <f>IF(LEN(TRIM(AC1609&amp;""))=0, "", VALUE(AC1609))</f>
        <v>7</v>
      </c>
      <c r="AE1609">
        <v>5</v>
      </c>
      <c r="AF1609">
        <f>IF(LEN(TRIM(AE1609&amp;""))=0, "", VALUE(AE1609))</f>
        <v>5</v>
      </c>
      <c r="AG1609">
        <v>0</v>
      </c>
      <c r="AH1609">
        <f>IF(
    OR(U1609&lt;0, W1609&lt;0, Y1609&lt;0, AA1609&lt;0),
        1,
        IF(LEN(TRIM(AG1609&amp;""))=0, "", AG1609)
)</f>
        <v>0</v>
      </c>
      <c r="AI1609" t="str">
        <f>IF(
    COUNT(Q1609,V1609,X1609,Z1609,AB1609)=0,
        "Not Usable",
    IF(
        COUNT(Q1609,V1609,X1609,Z1609,AB1609)&lt;5,
            "Incomplete",
            IF(
                MIN(Q1609,V1609,X1609,Z1609,AB1609)=0,
                    "Incomplete",
                    "Complete"
            )
    )
)</f>
        <v>Complete</v>
      </c>
    </row>
    <row r="1610" spans="1:35" x14ac:dyDescent="0.3">
      <c r="A1610">
        <v>29619</v>
      </c>
      <c r="B1610" s="6">
        <v>45451.82240740741</v>
      </c>
      <c r="C1610" s="3">
        <f>INT(B1610)</f>
        <v>45451</v>
      </c>
      <c r="D1610" s="2">
        <f>MOD(B1610,1)</f>
        <v>0.82240740740962792</v>
      </c>
      <c r="E1610">
        <v>54</v>
      </c>
      <c r="F1610" t="s">
        <v>13</v>
      </c>
      <c r="G1610" t="str">
        <f xml:space="preserve"> PROPER(TRIM(CLEAN(SUBSTITUTE(F1610,CHAR(160)," "))))</f>
        <v>Northeast</v>
      </c>
      <c r="H1610" t="s">
        <v>27</v>
      </c>
      <c r="I1610" t="str">
        <f>PROPER(TRIM(CLEAN((SUBSTITUTE(H1610,"-"," ")))))</f>
        <v>In Store</v>
      </c>
      <c r="J1610">
        <v>25712</v>
      </c>
      <c r="K1610" t="s">
        <v>6</v>
      </c>
      <c r="L1610" t="str">
        <f xml:space="preserve"> PROPER(TRIM(CLEAN(SUBSTITUTE(K1610,CHAR(160)," "))))</f>
        <v>Corporate</v>
      </c>
      <c r="M1610" t="s">
        <v>19</v>
      </c>
      <c r="N1610" t="str">
        <f xml:space="preserve"> PROPER(TRIM(CLEAN(SUBSTITUTE(M1610,CHAR(160)," "))))</f>
        <v>Apparel</v>
      </c>
      <c r="O1610" t="s">
        <v>18</v>
      </c>
      <c r="P1610" t="str">
        <f>IF(LEN(TRIM(Table1[[#This Row],[subcategory]]&amp;""))=0,"Unknown", PROPER(TRIM(Table1[[#This Row],[subcategory]])))</f>
        <v>Men</v>
      </c>
      <c r="Q1610">
        <v>117.51</v>
      </c>
      <c r="R1610" s="1">
        <f>IF(LEN(TRIM(Q1610&amp;""))=0, "", VALUE(SUBSTITUTE(Q1610,"$","")))</f>
        <v>117.51</v>
      </c>
      <c r="S1610">
        <v>1</v>
      </c>
      <c r="T1610">
        <f>IF(LEN(TRIM(S1610&amp;""))=0, "", VALUE(S1610))</f>
        <v>1</v>
      </c>
      <c r="U1610">
        <v>117.51</v>
      </c>
      <c r="V1610" s="1">
        <f>IF(LEN(TRIM(U1610&amp;""))=0, "", VALUE(SUBSTITUTE(U1610,"$","")))</f>
        <v>117.51</v>
      </c>
      <c r="W1610" s="4" t="s">
        <v>6006</v>
      </c>
      <c r="X1610" s="4">
        <f>IF(LEN(TRIM(W1610&amp;""))=0, "", VALUE(SUBSTITUTE(W1610,"$","")))</f>
        <v>83.079570000000004</v>
      </c>
      <c r="Y1610" s="5" t="s">
        <v>6005</v>
      </c>
      <c r="Z1610" s="4" cm="1">
        <f t="array" ref="Z1610">IF(
    LEN(TRIM(Y1610&amp;""))=0,
        IF(AND(ISNUMBER(net_sales_clean), ISNUMBER(profit_clean)),
            net_sales_clean - profit_clean,
            ""
        ),
    VALUE(SUBSTITUTE(Y1610,"$",""))
)</f>
        <v>58.2026644423688</v>
      </c>
      <c r="AA1610" s="5" t="s">
        <v>6004</v>
      </c>
      <c r="AB1610" s="4" cm="1">
        <f t="array" ref="AB1610">IF(
    LEN(TRIM(AA1610&amp;""))=0,
        IF(AND(ISNUMBER(net_sales_clean), ISNUMBER(cost_clean)),
            net_sales_clean - cost_clean,
            ""
        ),
    VALUE(SUBSTITUTE(AA1610,"$",""))
)</f>
        <v>24.876905557631101</v>
      </c>
      <c r="AC1610">
        <v>5</v>
      </c>
      <c r="AD1610">
        <f>IF(LEN(TRIM(AC1610&amp;""))=0, "", VALUE(AC1610))</f>
        <v>5</v>
      </c>
      <c r="AE1610">
        <v>3</v>
      </c>
      <c r="AF1610">
        <f>IF(LEN(TRIM(AE1610&amp;""))=0, "", VALUE(AE1610))</f>
        <v>3</v>
      </c>
      <c r="AH1610" t="str">
        <f>IF(
    OR(U1610&lt;0, W1610&lt;0, Y1610&lt;0, AA1610&lt;0),
        1,
        IF(LEN(TRIM(AG1610&amp;""))=0, "", AG1610)
)</f>
        <v/>
      </c>
      <c r="AI1610" t="str">
        <f>IF(
    COUNT(Q1610,V1610,X1610,Z1610,AB1610)=0,
        "Not Usable",
    IF(
        COUNT(Q1610,V1610,X1610,Z1610,AB1610)&lt;5,
            "Incomplete",
            IF(
                MIN(Q1610,V1610,X1610,Z1610,AB1610)=0,
                    "Incomplete",
                    "Complete"
            )
    )
)</f>
        <v>Complete</v>
      </c>
    </row>
    <row r="1611" spans="1:35" x14ac:dyDescent="0.3">
      <c r="A1611">
        <v>8502</v>
      </c>
      <c r="B1611" s="6">
        <v>44955.759421296294</v>
      </c>
      <c r="C1611" s="3">
        <f>INT(B1611)</f>
        <v>44955</v>
      </c>
      <c r="D1611" s="2">
        <f>MOD(B1611,1)</f>
        <v>0.75942129629402189</v>
      </c>
      <c r="E1611">
        <v>68</v>
      </c>
      <c r="F1611" t="s">
        <v>15</v>
      </c>
      <c r="G1611" t="str">
        <f xml:space="preserve"> PROPER(TRIM(CLEAN(SUBSTITUTE(F1611,CHAR(160)," "))))</f>
        <v>West</v>
      </c>
      <c r="H1611" t="s">
        <v>17</v>
      </c>
      <c r="I1611" t="str">
        <f>PROPER(TRIM(CLEAN((SUBSTITUTE(H1611,"-"," ")))))</f>
        <v>Online</v>
      </c>
      <c r="J1611">
        <v>1551</v>
      </c>
      <c r="K1611" t="s">
        <v>14</v>
      </c>
      <c r="L1611" t="str">
        <f xml:space="preserve"> PROPER(TRIM(CLEAN(SUBSTITUTE(K1611,CHAR(160)," "))))</f>
        <v>Consumer</v>
      </c>
      <c r="M1611" t="s">
        <v>23</v>
      </c>
      <c r="N1611" t="str">
        <f xml:space="preserve"> PROPER(TRIM(CLEAN(SUBSTITUTE(M1611,CHAR(160)," "))))</f>
        <v>Electronics</v>
      </c>
      <c r="O1611" t="s">
        <v>40</v>
      </c>
      <c r="P1611" t="str">
        <f>IF(LEN(TRIM(Table1[[#This Row],[subcategory]]&amp;""))=0,"Unknown", PROPER(TRIM(Table1[[#This Row],[subcategory]])))</f>
        <v>Accessories</v>
      </c>
      <c r="Q1611">
        <v>36.869999999999997</v>
      </c>
      <c r="R1611" s="1">
        <f>IF(LEN(TRIM(Q1611&amp;""))=0, "", VALUE(SUBSTITUTE(Q1611,"$","")))</f>
        <v>36.869999999999997</v>
      </c>
      <c r="S1611">
        <v>3</v>
      </c>
      <c r="T1611">
        <f>IF(LEN(TRIM(S1611&amp;""))=0, "", VALUE(S1611))</f>
        <v>3</v>
      </c>
      <c r="U1611" s="5" t="s">
        <v>191</v>
      </c>
      <c r="V1611" s="4">
        <f>IF(LEN(TRIM(U1611&amp;""))=0, "", VALUE(SUBSTITUTE(U1611,"$","")))</f>
        <v>110.609999999999</v>
      </c>
      <c r="W1611" s="4" t="s">
        <v>6003</v>
      </c>
      <c r="X1611" s="4">
        <f>IF(LEN(TRIM(W1611&amp;""))=0, "", VALUE(SUBSTITUTE(W1611,"$","")))</f>
        <v>93.0230099999999</v>
      </c>
      <c r="Y1611" s="5" t="s">
        <v>6002</v>
      </c>
      <c r="Z1611" s="4" cm="1">
        <f t="array" ref="Z1611">IF(
    LEN(TRIM(Y1611&amp;""))=0,
        IF(AND(ISNUMBER(net_sales_clean), ISNUMBER(profit_clean)),
            net_sales_clean - profit_clean,
            ""
        ),
    VALUE(SUBSTITUTE(Y1611,"$",""))
)</f>
        <v>76.724115002608897</v>
      </c>
      <c r="AA1611" s="5" t="s">
        <v>6001</v>
      </c>
      <c r="AB1611" s="4" cm="1">
        <f t="array" ref="AB1611">IF(
    LEN(TRIM(AA1611&amp;""))=0,
        IF(AND(ISNUMBER(net_sales_clean), ISNUMBER(cost_clean)),
            net_sales_clean - cost_clean,
            ""
        ),
    VALUE(SUBSTITUTE(AA1611,"$",""))
)</f>
        <v>16.298894997390999</v>
      </c>
      <c r="AC1611">
        <v>1</v>
      </c>
      <c r="AD1611">
        <f>IF(LEN(TRIM(AC1611&amp;""))=0, "", VALUE(AC1611))</f>
        <v>1</v>
      </c>
      <c r="AE1611">
        <v>1</v>
      </c>
      <c r="AF1611">
        <f>IF(LEN(TRIM(AE1611&amp;""))=0, "", VALUE(AE1611))</f>
        <v>1</v>
      </c>
      <c r="AG1611">
        <v>0</v>
      </c>
      <c r="AH1611">
        <f>IF(
    OR(U1611&lt;0, W1611&lt;0, Y1611&lt;0, AA1611&lt;0),
        1,
        IF(LEN(TRIM(AG1611&amp;""))=0, "", AG1611)
)</f>
        <v>0</v>
      </c>
      <c r="AI1611" t="str">
        <f>IF(
    COUNT(Q1611,V1611,X1611,Z1611,AB1611)=0,
        "Not Usable",
    IF(
        COUNT(Q1611,V1611,X1611,Z1611,AB1611)&lt;5,
            "Incomplete",
            IF(
                MIN(Q1611,V1611,X1611,Z1611,AB1611)=0,
                    "Incomplete",
                    "Complete"
            )
    )
)</f>
        <v>Complete</v>
      </c>
    </row>
    <row r="1612" spans="1:35" x14ac:dyDescent="0.3">
      <c r="A1612">
        <v>25058</v>
      </c>
      <c r="B1612" s="6">
        <v>45445.402812499997</v>
      </c>
      <c r="C1612" s="3">
        <f>INT(B1612)</f>
        <v>45445</v>
      </c>
      <c r="D1612" s="2">
        <f>MOD(B1612,1)</f>
        <v>0.40281249999679858</v>
      </c>
      <c r="E1612">
        <v>3</v>
      </c>
      <c r="F1612" t="s">
        <v>8</v>
      </c>
      <c r="G1612" t="str">
        <f xml:space="preserve"> PROPER(TRIM(CLEAN(SUBSTITUTE(F1612,CHAR(160)," "))))</f>
        <v>West</v>
      </c>
      <c r="H1612" t="s">
        <v>3</v>
      </c>
      <c r="I1612" t="str">
        <f>PROPER(TRIM(CLEAN((SUBSTITUTE(H1612,"-"," ")))))</f>
        <v>Phone</v>
      </c>
      <c r="J1612">
        <v>22968</v>
      </c>
      <c r="K1612" t="s">
        <v>14</v>
      </c>
      <c r="L1612" t="str">
        <f xml:space="preserve"> PROPER(TRIM(CLEAN(SUBSTITUTE(K1612,CHAR(160)," "))))</f>
        <v>Consumer</v>
      </c>
      <c r="M1612" t="s">
        <v>16</v>
      </c>
      <c r="N1612" t="str">
        <f xml:space="preserve"> PROPER(TRIM(CLEAN(SUBSTITUTE(M1612,CHAR(160)," "))))</f>
        <v>Grocery</v>
      </c>
      <c r="O1612" t="s">
        <v>29</v>
      </c>
      <c r="P1612" t="str">
        <f>IF(LEN(TRIM(Table1[[#This Row],[subcategory]]&amp;""))=0,"Unknown", PROPER(TRIM(Table1[[#This Row],[subcategory]])))</f>
        <v>Beverages</v>
      </c>
      <c r="Q1612">
        <v>163.22999999999999</v>
      </c>
      <c r="R1612" s="1">
        <f>IF(LEN(TRIM(Q1612&amp;""))=0, "", VALUE(SUBSTITUTE(Q1612,"$","")))</f>
        <v>163.22999999999999</v>
      </c>
      <c r="T1612" t="str">
        <f>IF(LEN(TRIM(S1612&amp;""))=0, "", VALUE(S1612))</f>
        <v/>
      </c>
      <c r="V1612" s="1" t="str">
        <f>IF(LEN(TRIM(U1612&amp;""))=0, "", VALUE(SUBSTITUTE(U1612,"$","")))</f>
        <v/>
      </c>
      <c r="X1612" s="1" t="str">
        <f>IF(LEN(TRIM(W1612&amp;""))=0, "", VALUE(SUBSTITUTE(W1612,"$","")))</f>
        <v/>
      </c>
      <c r="Z1612" s="1" t="str" cm="1">
        <f t="array" ref="Z1612">IF(
    LEN(TRIM(Y1612&amp;""))=0,
        IF(AND(ISNUMBER(net_sales_clean), ISNUMBER(profit_clean)),
            net_sales_clean - profit_clean,
            ""
        ),
    VALUE(SUBSTITUTE(Y1612,"$",""))
)</f>
        <v/>
      </c>
      <c r="AB1612" s="1" t="str" cm="1">
        <f t="array" ref="AB1612">IF(
    LEN(TRIM(AA1612&amp;""))=0,
        IF(AND(ISNUMBER(net_sales_clean), ISNUMBER(cost_clean)),
            net_sales_clean - cost_clean,
            ""
        ),
    VALUE(SUBSTITUTE(AA1612,"$",""))
)</f>
        <v/>
      </c>
      <c r="AC1612">
        <v>0</v>
      </c>
      <c r="AD1612">
        <f>IF(LEN(TRIM(AC1612&amp;""))=0, "", VALUE(AC1612))</f>
        <v>0</v>
      </c>
      <c r="AE1612">
        <v>5</v>
      </c>
      <c r="AF1612">
        <f>IF(LEN(TRIM(AE1612&amp;""))=0, "", VALUE(AE1612))</f>
        <v>5</v>
      </c>
      <c r="AG1612">
        <v>0</v>
      </c>
      <c r="AH1612">
        <f>IF(
    OR(U1612&lt;0, W1612&lt;0, Y1612&lt;0, AA1612&lt;0),
        1,
        IF(LEN(TRIM(AG1612&amp;""))=0, "", AG1612)
)</f>
        <v>0</v>
      </c>
      <c r="AI1612" t="str">
        <f>IF(
    COUNT(Q1612,V1612,X1612,Z1612,AB1612)=0,
        "Not Usable",
    IF(
        COUNT(Q1612,V1612,X1612,Z1612,AB1612)&lt;5,
            "Incomplete",
            IF(
                MIN(Q1612,V1612,X1612,Z1612,AB1612)=0,
                    "Incomplete",
                    "Complete"
            )
    )
)</f>
        <v>Incomplete</v>
      </c>
    </row>
    <row r="1613" spans="1:35" x14ac:dyDescent="0.3">
      <c r="A1613">
        <v>19444</v>
      </c>
      <c r="B1613" s="6">
        <v>45365.972928240742</v>
      </c>
      <c r="C1613" s="3">
        <f>INT(B1613)</f>
        <v>45365</v>
      </c>
      <c r="D1613" s="2">
        <f>MOD(B1613,1)</f>
        <v>0.97292824074247619</v>
      </c>
      <c r="E1613">
        <v>41</v>
      </c>
      <c r="F1613" t="s">
        <v>15</v>
      </c>
      <c r="G1613" t="str">
        <f xml:space="preserve"> PROPER(TRIM(CLEAN(SUBSTITUTE(F1613,CHAR(160)," "))))</f>
        <v>West</v>
      </c>
      <c r="H1613" t="s">
        <v>7</v>
      </c>
      <c r="I1613" t="str">
        <f>PROPER(TRIM(CLEAN((SUBSTITUTE(H1613,"-"," ")))))</f>
        <v>In Store</v>
      </c>
      <c r="J1613">
        <v>3657</v>
      </c>
      <c r="K1613" t="s">
        <v>2</v>
      </c>
      <c r="L1613" t="str">
        <f xml:space="preserve"> PROPER(TRIM(CLEAN(SUBSTITUTE(K1613,CHAR(160)," "))))</f>
        <v>Home Office</v>
      </c>
      <c r="M1613" t="s">
        <v>1</v>
      </c>
      <c r="N1613" t="str">
        <f xml:space="preserve"> PROPER(TRIM(CLEAN(SUBSTITUTE(M1613,CHAR(160)," "))))</f>
        <v>Beauty</v>
      </c>
      <c r="O1613" t="s">
        <v>0</v>
      </c>
      <c r="P1613" t="str">
        <f>IF(LEN(TRIM(Table1[[#This Row],[subcategory]]&amp;""))=0,"Unknown", PROPER(TRIM(Table1[[#This Row],[subcategory]])))</f>
        <v>Makeup</v>
      </c>
      <c r="R1613" s="1" t="str">
        <f>IF(LEN(TRIM(Q1613&amp;""))=0, "", VALUE(SUBSTITUTE(Q1613,"$","")))</f>
        <v/>
      </c>
      <c r="S1613">
        <v>6</v>
      </c>
      <c r="T1613">
        <f>IF(LEN(TRIM(S1613&amp;""))=0, "", VALUE(S1613))</f>
        <v>6</v>
      </c>
      <c r="V1613" s="1" t="str">
        <f>IF(LEN(TRIM(U1613&amp;""))=0, "", VALUE(SUBSTITUTE(U1613,"$","")))</f>
        <v/>
      </c>
      <c r="X1613" s="1" t="str">
        <f>IF(LEN(TRIM(W1613&amp;""))=0, "", VALUE(SUBSTITUTE(W1613,"$","")))</f>
        <v/>
      </c>
      <c r="Z1613" s="1" t="str" cm="1">
        <f t="array" ref="Z1613">IF(
    LEN(TRIM(Y1613&amp;""))=0,
        IF(AND(ISNUMBER(net_sales_clean), ISNUMBER(profit_clean)),
            net_sales_clean - profit_clean,
            ""
        ),
    VALUE(SUBSTITUTE(Y1613,"$",""))
)</f>
        <v/>
      </c>
      <c r="AB1613" s="1" t="str" cm="1">
        <f t="array" ref="AB1613">IF(
    LEN(TRIM(AA1613&amp;""))=0,
        IF(AND(ISNUMBER(net_sales_clean), ISNUMBER(cost_clean)),
            net_sales_clean - cost_clean,
            ""
        ),
    VALUE(SUBSTITUTE(AA1613,"$",""))
)</f>
        <v/>
      </c>
      <c r="AC1613">
        <v>5</v>
      </c>
      <c r="AD1613">
        <f>IF(LEN(TRIM(AC1613&amp;""))=0, "", VALUE(AC1613))</f>
        <v>5</v>
      </c>
      <c r="AE1613">
        <v>4</v>
      </c>
      <c r="AF1613">
        <f>IF(LEN(TRIM(AE1613&amp;""))=0, "", VALUE(AE1613))</f>
        <v>4</v>
      </c>
      <c r="AG1613">
        <v>0</v>
      </c>
      <c r="AH1613">
        <f>IF(
    OR(U1613&lt;0, W1613&lt;0, Y1613&lt;0, AA1613&lt;0),
        1,
        IF(LEN(TRIM(AG1613&amp;""))=0, "", AG1613)
)</f>
        <v>0</v>
      </c>
      <c r="AI1613" t="str">
        <f>IF(
    COUNT(Q1613,V1613,X1613,Z1613,AB1613)=0,
        "Not Usable",
    IF(
        COUNT(Q1613,V1613,X1613,Z1613,AB1613)&lt;5,
            "Incomplete",
            IF(
                MIN(Q1613,V1613,X1613,Z1613,AB1613)=0,
                    "Incomplete",
                    "Complete"
            )
    )
)</f>
        <v>Not Usable</v>
      </c>
    </row>
    <row r="1614" spans="1:35" x14ac:dyDescent="0.3">
      <c r="A1614">
        <v>30008</v>
      </c>
      <c r="B1614" s="6">
        <v>45293.084768518522</v>
      </c>
      <c r="C1614" s="3">
        <f>INT(B1614)</f>
        <v>45293</v>
      </c>
      <c r="D1614" s="2">
        <f>MOD(B1614,1)</f>
        <v>8.4768518521741498E-2</v>
      </c>
      <c r="E1614">
        <v>57</v>
      </c>
      <c r="F1614" t="s">
        <v>21</v>
      </c>
      <c r="G1614" t="str">
        <f xml:space="preserve"> PROPER(TRIM(CLEAN(SUBSTITUTE(F1614,CHAR(160)," "))))</f>
        <v>Midwest</v>
      </c>
      <c r="H1614" t="s">
        <v>11</v>
      </c>
      <c r="I1614" t="str">
        <f>PROPER(TRIM(CLEAN((SUBSTITUTE(H1614,"-"," ")))))</f>
        <v>Online</v>
      </c>
      <c r="J1614">
        <v>3390</v>
      </c>
      <c r="K1614" t="s">
        <v>6</v>
      </c>
      <c r="L1614" t="str">
        <f xml:space="preserve"> PROPER(TRIM(CLEAN(SUBSTITUTE(K1614,CHAR(160)," "))))</f>
        <v>Corporate</v>
      </c>
      <c r="M1614" t="s">
        <v>16</v>
      </c>
      <c r="N1614" t="str">
        <f xml:space="preserve"> PROPER(TRIM(CLEAN(SUBSTITUTE(M1614,CHAR(160)," "))))</f>
        <v>Grocery</v>
      </c>
      <c r="O1614" t="s">
        <v>29</v>
      </c>
      <c r="P1614" t="str">
        <f>IF(LEN(TRIM(Table1[[#This Row],[subcategory]]&amp;""))=0,"Unknown", PROPER(TRIM(Table1[[#This Row],[subcategory]])))</f>
        <v>Beverages</v>
      </c>
      <c r="Q1614">
        <v>82.31</v>
      </c>
      <c r="R1614" s="1">
        <f>IF(LEN(TRIM(Q1614&amp;""))=0, "", VALUE(SUBSTITUTE(Q1614,"$","")))</f>
        <v>82.31</v>
      </c>
      <c r="S1614">
        <v>2</v>
      </c>
      <c r="T1614">
        <f>IF(LEN(TRIM(S1614&amp;""))=0, "", VALUE(S1614))</f>
        <v>2</v>
      </c>
      <c r="U1614">
        <v>-164.62</v>
      </c>
      <c r="V1614" s="1">
        <f>IF(LEN(TRIM(U1614&amp;""))=0, "", VALUE(SUBSTITUTE(U1614,"$","")))</f>
        <v>-164.62</v>
      </c>
      <c r="W1614" s="1">
        <v>-132.84834000000001</v>
      </c>
      <c r="X1614" s="1">
        <f>IF(LEN(TRIM(W1614&amp;""))=0, "", VALUE(SUBSTITUTE(W1614,"$","")))</f>
        <v>-132.84834000000001</v>
      </c>
      <c r="Y1614">
        <v>-80.776018340456304</v>
      </c>
      <c r="Z1614" s="1" cm="1">
        <f t="array" ref="Z1614">IF(
    LEN(TRIM(Y1614&amp;""))=0,
        IF(AND(ISNUMBER(net_sales_clean), ISNUMBER(profit_clean)),
            net_sales_clean - profit_clean,
            ""
        ),
    VALUE(SUBSTITUTE(Y1614,"$",""))
)</f>
        <v>-80.776018340456304</v>
      </c>
      <c r="AA1614">
        <v>-52.072321659543597</v>
      </c>
      <c r="AB1614" s="1" cm="1">
        <f t="array" ref="AB1614">IF(
    LEN(TRIM(AA1614&amp;""))=0,
        IF(AND(ISNUMBER(net_sales_clean), ISNUMBER(cost_clean)),
            net_sales_clean - cost_clean,
            ""
        ),
    VALUE(SUBSTITUTE(AA1614,"$",""))
)</f>
        <v>-52.072321659543597</v>
      </c>
      <c r="AC1614">
        <v>0</v>
      </c>
      <c r="AD1614">
        <f>IF(LEN(TRIM(AC1614&amp;""))=0, "", VALUE(AC1614))</f>
        <v>0</v>
      </c>
      <c r="AE1614">
        <v>1</v>
      </c>
      <c r="AF1614">
        <f>IF(LEN(TRIM(AE1614&amp;""))=0, "", VALUE(AE1614))</f>
        <v>1</v>
      </c>
      <c r="AG1614">
        <v>0</v>
      </c>
      <c r="AH1614">
        <f>IF(
    OR(U1614&lt;0, W1614&lt;0, Y1614&lt;0, AA1614&lt;0),
        1,
        IF(LEN(TRIM(AG1614&amp;""))=0, "", AG1614)
)</f>
        <v>1</v>
      </c>
      <c r="AI1614" t="str">
        <f>IF(
    COUNT(Q1614,V1614,X1614,Z1614,AB1614)=0,
        "Not Usable",
    IF(
        COUNT(Q1614,V1614,X1614,Z1614,AB1614)&lt;5,
            "Incomplete",
            IF(
                MIN(Q1614,V1614,X1614,Z1614,AB1614)=0,
                    "Incomplete",
                    "Complete"
            )
    )
)</f>
        <v>Complete</v>
      </c>
    </row>
    <row r="1615" spans="1:35" x14ac:dyDescent="0.3">
      <c r="A1615">
        <v>5147</v>
      </c>
      <c r="B1615" s="6">
        <v>45320.327766203707</v>
      </c>
      <c r="C1615" s="3">
        <f>INT(B1615)</f>
        <v>45320</v>
      </c>
      <c r="D1615" s="2">
        <f>MOD(B1615,1)</f>
        <v>0.32776620370714227</v>
      </c>
      <c r="E1615">
        <v>52</v>
      </c>
      <c r="F1615" t="s">
        <v>13</v>
      </c>
      <c r="G1615" t="str">
        <f xml:space="preserve"> PROPER(TRIM(CLEAN(SUBSTITUTE(F1615,CHAR(160)," "))))</f>
        <v>Northeast</v>
      </c>
      <c r="H1615" t="s">
        <v>3</v>
      </c>
      <c r="I1615" t="str">
        <f>PROPER(TRIM(CLEAN((SUBSTITUTE(H1615,"-"," ")))))</f>
        <v>Phone</v>
      </c>
      <c r="J1615">
        <v>13550</v>
      </c>
      <c r="K1615" t="s">
        <v>10</v>
      </c>
      <c r="L1615" t="str">
        <f xml:space="preserve"> PROPER(TRIM(CLEAN(SUBSTITUTE(K1615,CHAR(160)," "))))</f>
        <v>Consumer</v>
      </c>
      <c r="M1615" t="s">
        <v>9</v>
      </c>
      <c r="N1615" t="str">
        <f xml:space="preserve"> PROPER(TRIM(CLEAN(SUBSTITUTE(M1615,CHAR(160)," "))))</f>
        <v>Home</v>
      </c>
      <c r="O1615" t="s">
        <v>38</v>
      </c>
      <c r="P1615" t="str">
        <f>IF(LEN(TRIM(Table1[[#This Row],[subcategory]]&amp;""))=0,"Unknown", PROPER(TRIM(Table1[[#This Row],[subcategory]])))</f>
        <v>Kitchen</v>
      </c>
      <c r="Q1615">
        <v>24.68</v>
      </c>
      <c r="R1615" s="1">
        <f>IF(LEN(TRIM(Q1615&amp;""))=0, "", VALUE(SUBSTITUTE(Q1615,"$","")))</f>
        <v>24.68</v>
      </c>
      <c r="S1615">
        <v>4</v>
      </c>
      <c r="T1615">
        <f>IF(LEN(TRIM(S1615&amp;""))=0, "", VALUE(S1615))</f>
        <v>4</v>
      </c>
      <c r="U1615">
        <v>98.72</v>
      </c>
      <c r="V1615" s="1">
        <f>IF(LEN(TRIM(U1615&amp;""))=0, "", VALUE(SUBSTITUTE(U1615,"$","")))</f>
        <v>98.72</v>
      </c>
      <c r="W1615" s="1">
        <v>78.087519999999998</v>
      </c>
      <c r="X1615" s="1">
        <f>IF(LEN(TRIM(W1615&amp;""))=0, "", VALUE(SUBSTITUTE(W1615,"$","")))</f>
        <v>78.087519999999998</v>
      </c>
      <c r="Y1615" s="5" t="s">
        <v>6000</v>
      </c>
      <c r="Z1615" s="4" cm="1">
        <f t="array" ref="Z1615">IF(
    LEN(TRIM(Y1615&amp;""))=0,
        IF(AND(ISNUMBER(net_sales_clean), ISNUMBER(profit_clean)),
            net_sales_clean - profit_clean,
            ""
        ),
    VALUE(SUBSTITUTE(Y1615,"$",""))
)</f>
        <v>47.517851082967901</v>
      </c>
      <c r="AA1615" s="5" t="s">
        <v>5999</v>
      </c>
      <c r="AB1615" s="4" cm="1">
        <f t="array" ref="AB1615">IF(
    LEN(TRIM(AA1615&amp;""))=0,
        IF(AND(ISNUMBER(net_sales_clean), ISNUMBER(cost_clean)),
            net_sales_clean - cost_clean,
            ""
        ),
    VALUE(SUBSTITUTE(AA1615,"$",""))
)</f>
        <v>30.569668917032001</v>
      </c>
      <c r="AC1615">
        <v>7</v>
      </c>
      <c r="AD1615">
        <f>IF(LEN(TRIM(AC1615&amp;""))=0, "", VALUE(AC1615))</f>
        <v>7</v>
      </c>
      <c r="AE1615">
        <v>4</v>
      </c>
      <c r="AF1615">
        <f>IF(LEN(TRIM(AE1615&amp;""))=0, "", VALUE(AE1615))</f>
        <v>4</v>
      </c>
      <c r="AG1615">
        <v>1</v>
      </c>
      <c r="AH1615">
        <f>IF(
    OR(U1615&lt;0, W1615&lt;0, Y1615&lt;0, AA1615&lt;0),
        1,
        IF(LEN(TRIM(AG1615&amp;""))=0, "", AG1615)
)</f>
        <v>1</v>
      </c>
      <c r="AI1615" t="str">
        <f>IF(
    COUNT(Q1615,V1615,X1615,Z1615,AB1615)=0,
        "Not Usable",
    IF(
        COUNT(Q1615,V1615,X1615,Z1615,AB1615)&lt;5,
            "Incomplete",
            IF(
                MIN(Q1615,V1615,X1615,Z1615,AB1615)=0,
                    "Incomplete",
                    "Complete"
            )
    )
)</f>
        <v>Complete</v>
      </c>
    </row>
    <row r="1616" spans="1:35" x14ac:dyDescent="0.3">
      <c r="A1616">
        <v>21157</v>
      </c>
      <c r="B1616" s="6">
        <v>45716.198599537034</v>
      </c>
      <c r="C1616" s="3">
        <f>INT(B1616)</f>
        <v>45716</v>
      </c>
      <c r="D1616" s="2">
        <f>MOD(B1616,1)</f>
        <v>0.19859953703416977</v>
      </c>
      <c r="E1616">
        <v>45</v>
      </c>
      <c r="F1616" t="s">
        <v>15</v>
      </c>
      <c r="G1616" t="str">
        <f xml:space="preserve"> PROPER(TRIM(CLEAN(SUBSTITUTE(F1616,CHAR(160)," "))))</f>
        <v>West</v>
      </c>
      <c r="H1616" t="s">
        <v>17</v>
      </c>
      <c r="I1616" t="str">
        <f>PROPER(TRIM(CLEAN((SUBSTITUTE(H1616,"-"," ")))))</f>
        <v>Online</v>
      </c>
      <c r="J1616">
        <v>27874</v>
      </c>
      <c r="K1616" t="s">
        <v>2</v>
      </c>
      <c r="L1616" t="str">
        <f xml:space="preserve"> PROPER(TRIM(CLEAN(SUBSTITUTE(K1616,CHAR(160)," "))))</f>
        <v>Home Office</v>
      </c>
      <c r="M1616" t="s">
        <v>19</v>
      </c>
      <c r="N1616" t="str">
        <f xml:space="preserve"> PROPER(TRIM(CLEAN(SUBSTITUTE(M1616,CHAR(160)," "))))</f>
        <v>Apparel</v>
      </c>
      <c r="O1616" t="s">
        <v>26</v>
      </c>
      <c r="P1616" t="str">
        <f>IF(LEN(TRIM(Table1[[#This Row],[subcategory]]&amp;""))=0,"Unknown", PROPER(TRIM(Table1[[#This Row],[subcategory]])))</f>
        <v>Kids</v>
      </c>
      <c r="Q1616">
        <v>30.33</v>
      </c>
      <c r="R1616" s="1">
        <f>IF(LEN(TRIM(Q1616&amp;""))=0, "", VALUE(SUBSTITUTE(Q1616,"$","")))</f>
        <v>30.33</v>
      </c>
      <c r="S1616">
        <v>3</v>
      </c>
      <c r="T1616">
        <f>IF(LEN(TRIM(S1616&amp;""))=0, "", VALUE(S1616))</f>
        <v>3</v>
      </c>
      <c r="U1616">
        <v>90.99</v>
      </c>
      <c r="V1616" s="1">
        <f>IF(LEN(TRIM(U1616&amp;""))=0, "", VALUE(SUBSTITUTE(U1616,"$","")))</f>
        <v>90.99</v>
      </c>
      <c r="W1616" s="4" t="s">
        <v>5998</v>
      </c>
      <c r="X1616" s="4">
        <f>IF(LEN(TRIM(W1616&amp;""))=0, "", VALUE(SUBSTITUTE(W1616,"$","")))</f>
        <v>74.156849999999906</v>
      </c>
      <c r="Y1616" s="5" t="s">
        <v>5997</v>
      </c>
      <c r="Z1616" s="4" cm="1">
        <f t="array" ref="Z1616">IF(
    LEN(TRIM(Y1616&amp;""))=0,
        IF(AND(ISNUMBER(net_sales_clean), ISNUMBER(profit_clean)),
            net_sales_clean - profit_clean,
            ""
        ),
    VALUE(SUBSTITUTE(Y1616,"$",""))
)</f>
        <v>45.541714939155298</v>
      </c>
      <c r="AA1616" s="5" t="s">
        <v>5996</v>
      </c>
      <c r="AB1616" s="4" cm="1">
        <f t="array" ref="AB1616">IF(
    LEN(TRIM(AA1616&amp;""))=0,
        IF(AND(ISNUMBER(net_sales_clean), ISNUMBER(cost_clean)),
            net_sales_clean - cost_clean,
            ""
        ),
    VALUE(SUBSTITUTE(AA1616,"$",""))
)</f>
        <v>28.615135060844601</v>
      </c>
      <c r="AC1616">
        <v>9</v>
      </c>
      <c r="AD1616">
        <f>IF(LEN(TRIM(AC1616&amp;""))=0, "", VALUE(AC1616))</f>
        <v>9</v>
      </c>
      <c r="AE1616">
        <v>2</v>
      </c>
      <c r="AF1616">
        <f>IF(LEN(TRIM(AE1616&amp;""))=0, "", VALUE(AE1616))</f>
        <v>2</v>
      </c>
      <c r="AG1616">
        <v>0</v>
      </c>
      <c r="AH1616">
        <f>IF(
    OR(U1616&lt;0, W1616&lt;0, Y1616&lt;0, AA1616&lt;0),
        1,
        IF(LEN(TRIM(AG1616&amp;""))=0, "", AG1616)
)</f>
        <v>0</v>
      </c>
      <c r="AI1616" t="str">
        <f>IF(
    COUNT(Q1616,V1616,X1616,Z1616,AB1616)=0,
        "Not Usable",
    IF(
        COUNT(Q1616,V1616,X1616,Z1616,AB1616)&lt;5,
            "Incomplete",
            IF(
                MIN(Q1616,V1616,X1616,Z1616,AB1616)=0,
                    "Incomplete",
                    "Complete"
            )
    )
)</f>
        <v>Complete</v>
      </c>
    </row>
    <row r="1617" spans="1:35" x14ac:dyDescent="0.3">
      <c r="A1617">
        <v>33288</v>
      </c>
      <c r="B1617" s="6">
        <v>45209.267453703702</v>
      </c>
      <c r="C1617" s="3">
        <f>INT(B1617)</f>
        <v>45209</v>
      </c>
      <c r="D1617" s="2">
        <f>MOD(B1617,1)</f>
        <v>0.26745370370190358</v>
      </c>
      <c r="E1617">
        <v>71</v>
      </c>
      <c r="F1617" t="s">
        <v>8</v>
      </c>
      <c r="G1617" t="str">
        <f xml:space="preserve"> PROPER(TRIM(CLEAN(SUBSTITUTE(F1617,CHAR(160)," "))))</f>
        <v>West</v>
      </c>
      <c r="H1617" t="s">
        <v>3</v>
      </c>
      <c r="I1617" t="str">
        <f>PROPER(TRIM(CLEAN((SUBSTITUTE(H1617,"-"," ")))))</f>
        <v>Phone</v>
      </c>
      <c r="J1617">
        <v>21425</v>
      </c>
      <c r="K1617" t="s">
        <v>2</v>
      </c>
      <c r="L1617" t="str">
        <f xml:space="preserve"> PROPER(TRIM(CLEAN(SUBSTITUTE(K1617,CHAR(160)," "))))</f>
        <v>Home Office</v>
      </c>
      <c r="M1617" t="s">
        <v>23</v>
      </c>
      <c r="N1617" t="str">
        <f xml:space="preserve"> PROPER(TRIM(CLEAN(SUBSTITUTE(M1617,CHAR(160)," "))))</f>
        <v>Electronics</v>
      </c>
      <c r="P1617" t="str">
        <f>IF(LEN(TRIM(Table1[[#This Row],[subcategory]]&amp;""))=0,"Unknown", PROPER(TRIM(Table1[[#This Row],[subcategory]])))</f>
        <v>Unknown</v>
      </c>
      <c r="Q1617">
        <v>32.01</v>
      </c>
      <c r="R1617" s="1">
        <f>IF(LEN(TRIM(Q1617&amp;""))=0, "", VALUE(SUBSTITUTE(Q1617,"$","")))</f>
        <v>32.01</v>
      </c>
      <c r="S1617">
        <v>3</v>
      </c>
      <c r="T1617">
        <f>IF(LEN(TRIM(S1617&amp;""))=0, "", VALUE(S1617))</f>
        <v>3</v>
      </c>
      <c r="U1617">
        <v>96.03</v>
      </c>
      <c r="V1617" s="1">
        <f>IF(LEN(TRIM(U1617&amp;""))=0, "", VALUE(SUBSTITUTE(U1617,"$","")))</f>
        <v>96.03</v>
      </c>
      <c r="X1617" s="1" t="str">
        <f>IF(LEN(TRIM(W1617&amp;""))=0, "", VALUE(SUBSTITUTE(W1617,"$","")))</f>
        <v/>
      </c>
      <c r="Z1617" s="1" t="str" cm="1">
        <f t="array" ref="Z1617">IF(
    LEN(TRIM(Y1617&amp;""))=0,
        IF(AND(ISNUMBER(net_sales_clean), ISNUMBER(profit_clean)),
            net_sales_clean - profit_clean,
            ""
        ),
    VALUE(SUBSTITUTE(Y1617,"$",""))
)</f>
        <v/>
      </c>
      <c r="AB1617" s="1" t="str" cm="1">
        <f t="array" ref="AB1617">IF(
    LEN(TRIM(AA1617&amp;""))=0,
        IF(AND(ISNUMBER(net_sales_clean), ISNUMBER(cost_clean)),
            net_sales_clean - cost_clean,
            ""
        ),
    VALUE(SUBSTITUTE(AA1617,"$",""))
)</f>
        <v/>
      </c>
      <c r="AC1617">
        <v>5</v>
      </c>
      <c r="AD1617">
        <f>IF(LEN(TRIM(AC1617&amp;""))=0, "", VALUE(AC1617))</f>
        <v>5</v>
      </c>
      <c r="AE1617">
        <v>1</v>
      </c>
      <c r="AF1617">
        <f>IF(LEN(TRIM(AE1617&amp;""))=0, "", VALUE(AE1617))</f>
        <v>1</v>
      </c>
      <c r="AG1617">
        <v>0</v>
      </c>
      <c r="AH1617">
        <f>IF(
    OR(U1617&lt;0, W1617&lt;0, Y1617&lt;0, AA1617&lt;0),
        1,
        IF(LEN(TRIM(AG1617&amp;""))=0, "", AG1617)
)</f>
        <v>0</v>
      </c>
      <c r="AI1617" t="str">
        <f>IF(
    COUNT(Q1617,V1617,X1617,Z1617,AB1617)=0,
        "Not Usable",
    IF(
        COUNT(Q1617,V1617,X1617,Z1617,AB1617)&lt;5,
            "Incomplete",
            IF(
                MIN(Q1617,V1617,X1617,Z1617,AB1617)=0,
                    "Incomplete",
                    "Complete"
            )
    )
)</f>
        <v>Incomplete</v>
      </c>
    </row>
    <row r="1618" spans="1:35" x14ac:dyDescent="0.3">
      <c r="A1618">
        <v>899</v>
      </c>
      <c r="B1618" s="6">
        <v>44966.846851851849</v>
      </c>
      <c r="C1618" s="3">
        <f>INT(B1618)</f>
        <v>44966</v>
      </c>
      <c r="D1618" s="2">
        <f>MOD(B1618,1)</f>
        <v>0.84685185184935108</v>
      </c>
      <c r="E1618">
        <v>51</v>
      </c>
      <c r="F1618" t="s">
        <v>13</v>
      </c>
      <c r="G1618" t="str">
        <f xml:space="preserve"> PROPER(TRIM(CLEAN(SUBSTITUTE(F1618,CHAR(160)," "))))</f>
        <v>Northeast</v>
      </c>
      <c r="H1618" t="s">
        <v>3</v>
      </c>
      <c r="I1618" t="str">
        <f>PROPER(TRIM(CLEAN((SUBSTITUTE(H1618,"-"," ")))))</f>
        <v>Phone</v>
      </c>
      <c r="J1618">
        <v>24993</v>
      </c>
      <c r="K1618" t="s">
        <v>10</v>
      </c>
      <c r="L1618" t="str">
        <f xml:space="preserve"> PROPER(TRIM(CLEAN(SUBSTITUTE(K1618,CHAR(160)," "))))</f>
        <v>Consumer</v>
      </c>
      <c r="M1618" t="s">
        <v>9</v>
      </c>
      <c r="N1618" t="str">
        <f xml:space="preserve"> PROPER(TRIM(CLEAN(SUBSTITUTE(M1618,CHAR(160)," "))))</f>
        <v>Home</v>
      </c>
      <c r="O1618" t="s">
        <v>32</v>
      </c>
      <c r="P1618" t="str">
        <f>IF(LEN(TRIM(Table1[[#This Row],[subcategory]]&amp;""))=0,"Unknown", PROPER(TRIM(Table1[[#This Row],[subcategory]])))</f>
        <v>Furniture</v>
      </c>
      <c r="Q1618">
        <v>193.34</v>
      </c>
      <c r="R1618" s="1">
        <f>IF(LEN(TRIM(Q1618&amp;""))=0, "", VALUE(SUBSTITUTE(Q1618,"$","")))</f>
        <v>193.34</v>
      </c>
      <c r="S1618">
        <v>7</v>
      </c>
      <c r="T1618">
        <f>IF(LEN(TRIM(S1618&amp;""))=0, "", VALUE(S1618))</f>
        <v>7</v>
      </c>
      <c r="U1618">
        <v>1353.38</v>
      </c>
      <c r="V1618" s="1">
        <f>IF(LEN(TRIM(U1618&amp;""))=0, "", VALUE(SUBSTITUTE(U1618,"$","")))</f>
        <v>1353.38</v>
      </c>
      <c r="W1618" s="1">
        <v>1105.71146</v>
      </c>
      <c r="X1618" s="1">
        <f>IF(LEN(TRIM(W1618&amp;""))=0, "", VALUE(SUBSTITUTE(W1618,"$","")))</f>
        <v>1105.71146</v>
      </c>
      <c r="Y1618" s="5" t="s">
        <v>5995</v>
      </c>
      <c r="Z1618" s="4" cm="1">
        <f t="array" ref="Z1618">IF(
    LEN(TRIM(Y1618&amp;""))=0,
        IF(AND(ISNUMBER(net_sales_clean), ISNUMBER(profit_clean)),
            net_sales_clean - profit_clean,
            ""
        ),
    VALUE(SUBSTITUTE(Y1618,"$",""))
)</f>
        <v>754.399065268909</v>
      </c>
      <c r="AA1618" s="5" t="s">
        <v>5994</v>
      </c>
      <c r="AB1618" s="4" cm="1">
        <f t="array" ref="AB1618">IF(
    LEN(TRIM(AA1618&amp;""))=0,
        IF(AND(ISNUMBER(net_sales_clean), ISNUMBER(cost_clean)),
            net_sales_clean - cost_clean,
            ""
        ),
    VALUE(SUBSTITUTE(AA1618,"$",""))
)</f>
        <v>351.31239473109002</v>
      </c>
      <c r="AC1618">
        <v>4</v>
      </c>
      <c r="AD1618">
        <f>IF(LEN(TRIM(AC1618&amp;""))=0, "", VALUE(AC1618))</f>
        <v>4</v>
      </c>
      <c r="AE1618">
        <v>2</v>
      </c>
      <c r="AF1618">
        <f>IF(LEN(TRIM(AE1618&amp;""))=0, "", VALUE(AE1618))</f>
        <v>2</v>
      </c>
      <c r="AG1618">
        <v>0</v>
      </c>
      <c r="AH1618">
        <f>IF(
    OR(U1618&lt;0, W1618&lt;0, Y1618&lt;0, AA1618&lt;0),
        1,
        IF(LEN(TRIM(AG1618&amp;""))=0, "", AG1618)
)</f>
        <v>0</v>
      </c>
      <c r="AI1618" t="str">
        <f>IF(
    COUNT(Q1618,V1618,X1618,Z1618,AB1618)=0,
        "Not Usable",
    IF(
        COUNT(Q1618,V1618,X1618,Z1618,AB1618)&lt;5,
            "Incomplete",
            IF(
                MIN(Q1618,V1618,X1618,Z1618,AB1618)=0,
                    "Incomplete",
                    "Complete"
            )
    )
)</f>
        <v>Complete</v>
      </c>
    </row>
    <row r="1619" spans="1:35" x14ac:dyDescent="0.3">
      <c r="A1619">
        <v>13326</v>
      </c>
      <c r="B1619" s="6">
        <v>45517.360983796294</v>
      </c>
      <c r="C1619" s="3">
        <f>INT(B1619)</f>
        <v>45517</v>
      </c>
      <c r="D1619" s="2">
        <f>MOD(B1619,1)</f>
        <v>0.36098379629402189</v>
      </c>
      <c r="E1619">
        <v>12</v>
      </c>
      <c r="F1619" t="s">
        <v>13</v>
      </c>
      <c r="G1619" t="str">
        <f xml:space="preserve"> PROPER(TRIM(CLEAN(SUBSTITUTE(F1619,CHAR(160)," "))))</f>
        <v>Northeast</v>
      </c>
      <c r="H1619" t="s">
        <v>11</v>
      </c>
      <c r="I1619" t="str">
        <f>PROPER(TRIM(CLEAN((SUBSTITUTE(H1619,"-"," ")))))</f>
        <v>Online</v>
      </c>
      <c r="J1619">
        <v>12102</v>
      </c>
      <c r="K1619" t="s">
        <v>10</v>
      </c>
      <c r="L1619" t="str">
        <f xml:space="preserve"> PROPER(TRIM(CLEAN(SUBSTITUTE(K1619,CHAR(160)," "))))</f>
        <v>Consumer</v>
      </c>
      <c r="M1619" t="s">
        <v>16</v>
      </c>
      <c r="N1619" t="str">
        <f xml:space="preserve"> PROPER(TRIM(CLEAN(SUBSTITUTE(M1619,CHAR(160)," "))))</f>
        <v>Grocery</v>
      </c>
      <c r="O1619" t="s">
        <v>29</v>
      </c>
      <c r="P1619" t="str">
        <f>IF(LEN(TRIM(Table1[[#This Row],[subcategory]]&amp;""))=0,"Unknown", PROPER(TRIM(Table1[[#This Row],[subcategory]])))</f>
        <v>Beverages</v>
      </c>
      <c r="Q1619">
        <v>68.430000000000007</v>
      </c>
      <c r="R1619" s="1">
        <f>IF(LEN(TRIM(Q1619&amp;""))=0, "", VALUE(SUBSTITUTE(Q1619,"$","")))</f>
        <v>68.430000000000007</v>
      </c>
      <c r="S1619">
        <v>2</v>
      </c>
      <c r="T1619">
        <f>IF(LEN(TRIM(S1619&amp;""))=0, "", VALUE(S1619))</f>
        <v>2</v>
      </c>
      <c r="U1619">
        <v>136.86000000000001</v>
      </c>
      <c r="V1619" s="1">
        <f>IF(LEN(TRIM(U1619&amp;""))=0, "", VALUE(SUBSTITUTE(U1619,"$","")))</f>
        <v>136.86000000000001</v>
      </c>
      <c r="W1619" s="1">
        <v>110.71974</v>
      </c>
      <c r="X1619" s="1">
        <f>IF(LEN(TRIM(W1619&amp;""))=0, "", VALUE(SUBSTITUTE(W1619,"$","")))</f>
        <v>110.71974</v>
      </c>
      <c r="Y1619" s="5" t="s">
        <v>5993</v>
      </c>
      <c r="Z1619" s="4" cm="1">
        <f t="array" ref="Z1619">IF(
    LEN(TRIM(Y1619&amp;""))=0,
        IF(AND(ISNUMBER(net_sales_clean), ISNUMBER(profit_clean)),
            net_sales_clean - profit_clean,
            ""
        ),
    VALUE(SUBSTITUTE(Y1619,"$",""))
)</f>
        <v>61.949077396669999</v>
      </c>
      <c r="AA1619" s="5" t="s">
        <v>5992</v>
      </c>
      <c r="AB1619" s="4" cm="1">
        <f t="array" ref="AB1619">IF(
    LEN(TRIM(AA1619&amp;""))=0,
        IF(AND(ISNUMBER(net_sales_clean), ISNUMBER(cost_clean)),
            net_sales_clean - cost_clean,
            ""
        ),
    VALUE(SUBSTITUTE(AA1619,"$",""))
)</f>
        <v>48.770662603329903</v>
      </c>
      <c r="AC1619">
        <v>1</v>
      </c>
      <c r="AD1619">
        <f>IF(LEN(TRIM(AC1619&amp;""))=0, "", VALUE(AC1619))</f>
        <v>1</v>
      </c>
      <c r="AF1619" t="str">
        <f>IF(LEN(TRIM(AE1619&amp;""))=0, "", VALUE(AE1619))</f>
        <v/>
      </c>
      <c r="AG1619">
        <v>0</v>
      </c>
      <c r="AH1619">
        <f>IF(
    OR(U1619&lt;0, W1619&lt;0, Y1619&lt;0, AA1619&lt;0),
        1,
        IF(LEN(TRIM(AG1619&amp;""))=0, "", AG1619)
)</f>
        <v>0</v>
      </c>
      <c r="AI1619" t="str">
        <f>IF(
    COUNT(Q1619,V1619,X1619,Z1619,AB1619)=0,
        "Not Usable",
    IF(
        COUNT(Q1619,V1619,X1619,Z1619,AB1619)&lt;5,
            "Incomplete",
            IF(
                MIN(Q1619,V1619,X1619,Z1619,AB1619)=0,
                    "Incomplete",
                    "Complete"
            )
    )
)</f>
        <v>Complete</v>
      </c>
    </row>
    <row r="1620" spans="1:35" x14ac:dyDescent="0.3">
      <c r="A1620">
        <v>26238</v>
      </c>
      <c r="B1620" s="6">
        <v>45944.214120370372</v>
      </c>
      <c r="C1620" s="3">
        <f>INT(B1620)</f>
        <v>45944</v>
      </c>
      <c r="D1620" s="2">
        <f>MOD(B1620,1)</f>
        <v>0.21412037037225673</v>
      </c>
      <c r="E1620">
        <v>78</v>
      </c>
      <c r="F1620" t="s">
        <v>21</v>
      </c>
      <c r="G1620" t="str">
        <f xml:space="preserve"> PROPER(TRIM(CLEAN(SUBSTITUTE(F1620,CHAR(160)," "))))</f>
        <v>Midwest</v>
      </c>
      <c r="H1620" t="s">
        <v>3</v>
      </c>
      <c r="I1620" t="str">
        <f>PROPER(TRIM(CLEAN((SUBSTITUTE(H1620,"-"," ")))))</f>
        <v>Phone</v>
      </c>
      <c r="J1620">
        <v>6856</v>
      </c>
      <c r="K1620" t="s">
        <v>14</v>
      </c>
      <c r="L1620" t="str">
        <f xml:space="preserve"> PROPER(TRIM(CLEAN(SUBSTITUTE(K1620,CHAR(160)," "))))</f>
        <v>Consumer</v>
      </c>
      <c r="M1620" t="s">
        <v>23</v>
      </c>
      <c r="N1620" t="str">
        <f xml:space="preserve"> PROPER(TRIM(CLEAN(SUBSTITUTE(M1620,CHAR(160)," "))))</f>
        <v>Electronics</v>
      </c>
      <c r="O1620" t="s">
        <v>40</v>
      </c>
      <c r="P1620" t="str">
        <f>IF(LEN(TRIM(Table1[[#This Row],[subcategory]]&amp;""))=0,"Unknown", PROPER(TRIM(Table1[[#This Row],[subcategory]])))</f>
        <v>Accessories</v>
      </c>
      <c r="Q1620">
        <v>9.57</v>
      </c>
      <c r="R1620" s="1">
        <f>IF(LEN(TRIM(Q1620&amp;""))=0, "", VALUE(SUBSTITUTE(Q1620,"$","")))</f>
        <v>9.57</v>
      </c>
      <c r="S1620">
        <v>1</v>
      </c>
      <c r="T1620">
        <f>IF(LEN(TRIM(S1620&amp;""))=0, "", VALUE(S1620))</f>
        <v>1</v>
      </c>
      <c r="U1620">
        <v>9.57</v>
      </c>
      <c r="V1620" s="1">
        <f>IF(LEN(TRIM(U1620&amp;""))=0, "", VALUE(SUBSTITUTE(U1620,"$","")))</f>
        <v>9.57</v>
      </c>
      <c r="W1620" s="1">
        <v>8.6512799999999999</v>
      </c>
      <c r="X1620" s="1">
        <f>IF(LEN(TRIM(W1620&amp;""))=0, "", VALUE(SUBSTITUTE(W1620,"$","")))</f>
        <v>8.6512799999999999</v>
      </c>
      <c r="Y1620" s="5" t="s">
        <v>5991</v>
      </c>
      <c r="Z1620" s="4" cm="1">
        <f t="array" ref="Z1620">IF(
    LEN(TRIM(Y1620&amp;""))=0,
        IF(AND(ISNUMBER(net_sales_clean), ISNUMBER(profit_clean)),
            net_sales_clean - profit_clean,
            ""
        ),
    VALUE(SUBSTITUTE(Y1620,"$",""))
)</f>
        <v>6.5059622430809796</v>
      </c>
      <c r="AA1620" s="5" t="s">
        <v>5990</v>
      </c>
      <c r="AB1620" s="4" cm="1">
        <f t="array" ref="AB1620">IF(
    LEN(TRIM(AA1620&amp;""))=0,
        IF(AND(ISNUMBER(net_sales_clean), ISNUMBER(cost_clean)),
            net_sales_clean - cost_clean,
            ""
        ),
    VALUE(SUBSTITUTE(AA1620,"$",""))
)</f>
        <v>2.1453177569190101</v>
      </c>
      <c r="AC1620">
        <v>1</v>
      </c>
      <c r="AD1620">
        <f>IF(LEN(TRIM(AC1620&amp;""))=0, "", VALUE(AC1620))</f>
        <v>1</v>
      </c>
      <c r="AF1620" t="str">
        <f>IF(LEN(TRIM(AE1620&amp;""))=0, "", VALUE(AE1620))</f>
        <v/>
      </c>
      <c r="AG1620">
        <v>0</v>
      </c>
      <c r="AH1620">
        <f>IF(
    OR(U1620&lt;0, W1620&lt;0, Y1620&lt;0, AA1620&lt;0),
        1,
        IF(LEN(TRIM(AG1620&amp;""))=0, "", AG1620)
)</f>
        <v>0</v>
      </c>
      <c r="AI1620" t="str">
        <f>IF(
    COUNT(Q1620,V1620,X1620,Z1620,AB1620)=0,
        "Not Usable",
    IF(
        COUNT(Q1620,V1620,X1620,Z1620,AB1620)&lt;5,
            "Incomplete",
            IF(
                MIN(Q1620,V1620,X1620,Z1620,AB1620)=0,
                    "Incomplete",
                    "Complete"
            )
    )
)</f>
        <v>Complete</v>
      </c>
    </row>
    <row r="1621" spans="1:35" x14ac:dyDescent="0.3">
      <c r="A1621">
        <v>12352</v>
      </c>
      <c r="B1621" s="6">
        <v>45389.153611111113</v>
      </c>
      <c r="C1621" s="3">
        <f>INT(B1621)</f>
        <v>45389</v>
      </c>
      <c r="D1621" s="2">
        <f>MOD(B1621,1)</f>
        <v>0.15361111111269565</v>
      </c>
      <c r="E1621">
        <v>49</v>
      </c>
      <c r="F1621" t="s">
        <v>4</v>
      </c>
      <c r="G1621" t="str">
        <f xml:space="preserve"> PROPER(TRIM(CLEAN(SUBSTITUTE(F1621,CHAR(160)," "))))</f>
        <v>South</v>
      </c>
      <c r="H1621" t="s">
        <v>3</v>
      </c>
      <c r="I1621" t="str">
        <f>PROPER(TRIM(CLEAN((SUBSTITUTE(H1621,"-"," ")))))</f>
        <v>Phone</v>
      </c>
      <c r="J1621">
        <v>3897</v>
      </c>
      <c r="K1621" t="s">
        <v>10</v>
      </c>
      <c r="L1621" t="str">
        <f xml:space="preserve"> PROPER(TRIM(CLEAN(SUBSTITUTE(K1621,CHAR(160)," "))))</f>
        <v>Consumer</v>
      </c>
      <c r="M1621" t="s">
        <v>9</v>
      </c>
      <c r="N1621" t="str">
        <f xml:space="preserve"> PROPER(TRIM(CLEAN(SUBSTITUTE(M1621,CHAR(160)," "))))</f>
        <v>Home</v>
      </c>
      <c r="O1621" t="s">
        <v>36</v>
      </c>
      <c r="P1621" t="str">
        <f>IF(LEN(TRIM(Table1[[#This Row],[subcategory]]&amp;""))=0,"Unknown", PROPER(TRIM(Table1[[#This Row],[subcategory]])))</f>
        <v>Bedding</v>
      </c>
      <c r="Q1621">
        <v>26.96</v>
      </c>
      <c r="R1621" s="1">
        <f>IF(LEN(TRIM(Q1621&amp;""))=0, "", VALUE(SUBSTITUTE(Q1621,"$","")))</f>
        <v>26.96</v>
      </c>
      <c r="S1621">
        <v>2</v>
      </c>
      <c r="T1621">
        <f>IF(LEN(TRIM(S1621&amp;""))=0, "", VALUE(S1621))</f>
        <v>2</v>
      </c>
      <c r="U1621">
        <v>53.92</v>
      </c>
      <c r="V1621" s="1">
        <f>IF(LEN(TRIM(U1621&amp;""))=0, "", VALUE(SUBSTITUTE(U1621,"$","")))</f>
        <v>53.92</v>
      </c>
      <c r="W1621" s="1">
        <v>51.33184</v>
      </c>
      <c r="X1621" s="1">
        <f>IF(LEN(TRIM(W1621&amp;""))=0, "", VALUE(SUBSTITUTE(W1621,"$","")))</f>
        <v>51.33184</v>
      </c>
      <c r="Z1621" s="1" t="str" cm="1">
        <f t="array" ref="Z1621">IF(
    LEN(TRIM(Y1621&amp;""))=0,
        IF(AND(ISNUMBER(net_sales_clean), ISNUMBER(profit_clean)),
            net_sales_clean - profit_clean,
            ""
        ),
    VALUE(SUBSTITUTE(Y1621,"$",""))
)</f>
        <v/>
      </c>
      <c r="AB1621" s="1" t="str" cm="1">
        <f t="array" ref="AB1621">IF(
    LEN(TRIM(AA1621&amp;""))=0,
        IF(AND(ISNUMBER(net_sales_clean), ISNUMBER(cost_clean)),
            net_sales_clean - cost_clean,
            ""
        ),
    VALUE(SUBSTITUTE(AA1621,"$",""))
)</f>
        <v/>
      </c>
      <c r="AC1621">
        <v>5</v>
      </c>
      <c r="AD1621">
        <f>IF(LEN(TRIM(AC1621&amp;""))=0, "", VALUE(AC1621))</f>
        <v>5</v>
      </c>
      <c r="AE1621">
        <v>5</v>
      </c>
      <c r="AF1621">
        <f>IF(LEN(TRIM(AE1621&amp;""))=0, "", VALUE(AE1621))</f>
        <v>5</v>
      </c>
      <c r="AG1621">
        <v>0</v>
      </c>
      <c r="AH1621">
        <f>IF(
    OR(U1621&lt;0, W1621&lt;0, Y1621&lt;0, AA1621&lt;0),
        1,
        IF(LEN(TRIM(AG1621&amp;""))=0, "", AG1621)
)</f>
        <v>0</v>
      </c>
      <c r="AI1621" t="str">
        <f>IF(
    COUNT(Q1621,V1621,X1621,Z1621,AB1621)=0,
        "Not Usable",
    IF(
        COUNT(Q1621,V1621,X1621,Z1621,AB1621)&lt;5,
            "Incomplete",
            IF(
                MIN(Q1621,V1621,X1621,Z1621,AB1621)=0,
                    "Incomplete",
                    "Complete"
            )
    )
)</f>
        <v>Incomplete</v>
      </c>
    </row>
    <row r="1622" spans="1:35" x14ac:dyDescent="0.3">
      <c r="A1622">
        <v>8007</v>
      </c>
      <c r="B1622" s="6">
        <v>45604.029050925928</v>
      </c>
      <c r="C1622" s="3">
        <f>INT(B1622)</f>
        <v>45604</v>
      </c>
      <c r="D1622" s="2">
        <f>MOD(B1622,1)</f>
        <v>2.9050925928459037E-2</v>
      </c>
      <c r="E1622">
        <v>32</v>
      </c>
      <c r="F1622" t="s">
        <v>4</v>
      </c>
      <c r="G1622" t="str">
        <f xml:space="preserve"> PROPER(TRIM(CLEAN(SUBSTITUTE(F1622,CHAR(160)," "))))</f>
        <v>South</v>
      </c>
      <c r="H1622" t="s">
        <v>11</v>
      </c>
      <c r="I1622" t="str">
        <f>PROPER(TRIM(CLEAN((SUBSTITUTE(H1622,"-"," ")))))</f>
        <v>Online</v>
      </c>
      <c r="J1622">
        <v>19432</v>
      </c>
      <c r="K1622" t="s">
        <v>14</v>
      </c>
      <c r="L1622" t="str">
        <f xml:space="preserve"> PROPER(TRIM(CLEAN(SUBSTITUTE(K1622,CHAR(160)," "))))</f>
        <v>Consumer</v>
      </c>
      <c r="M1622" t="s">
        <v>1</v>
      </c>
      <c r="N1622" t="str">
        <f xml:space="preserve"> PROPER(TRIM(CLEAN(SUBSTITUTE(M1622,CHAR(160)," "))))</f>
        <v>Beauty</v>
      </c>
      <c r="O1622" t="s">
        <v>39</v>
      </c>
      <c r="P1622" t="str">
        <f>IF(LEN(TRIM(Table1[[#This Row],[subcategory]]&amp;""))=0,"Unknown", PROPER(TRIM(Table1[[#This Row],[subcategory]])))</f>
        <v>Fragrance</v>
      </c>
      <c r="Q1622">
        <v>58.43</v>
      </c>
      <c r="R1622" s="1">
        <f>IF(LEN(TRIM(Q1622&amp;""))=0, "", VALUE(SUBSTITUTE(Q1622,"$","")))</f>
        <v>58.43</v>
      </c>
      <c r="S1622">
        <v>2</v>
      </c>
      <c r="T1622">
        <f>IF(LEN(TRIM(S1622&amp;""))=0, "", VALUE(S1622))</f>
        <v>2</v>
      </c>
      <c r="U1622">
        <v>116.86</v>
      </c>
      <c r="V1622" s="1">
        <f>IF(LEN(TRIM(U1622&amp;""))=0, "", VALUE(SUBSTITUTE(U1622,"$","")))</f>
        <v>116.86</v>
      </c>
      <c r="W1622" s="1">
        <v>106.3426</v>
      </c>
      <c r="X1622" s="1">
        <f>IF(LEN(TRIM(W1622&amp;""))=0, "", VALUE(SUBSTITUTE(W1622,"$","")))</f>
        <v>106.3426</v>
      </c>
      <c r="Y1622" s="5" t="s">
        <v>5989</v>
      </c>
      <c r="Z1622" s="4" cm="1">
        <f t="array" ref="Z1622">IF(
    LEN(TRIM(Y1622&amp;""))=0,
        IF(AND(ISNUMBER(net_sales_clean), ISNUMBER(profit_clean)),
            net_sales_clean - profit_clean,
            ""
        ),
    VALUE(SUBSTITUTE(Y1622,"$",""))
)</f>
        <v>61.805041080222303</v>
      </c>
      <c r="AA1622" s="5" t="s">
        <v>5988</v>
      </c>
      <c r="AB1622" s="4" cm="1">
        <f t="array" ref="AB1622">IF(
    LEN(TRIM(AA1622&amp;""))=0,
        IF(AND(ISNUMBER(net_sales_clean), ISNUMBER(cost_clean)),
            net_sales_clean - cost_clean,
            ""
        ),
    VALUE(SUBSTITUTE(AA1622,"$",""))
)</f>
        <v>44.537558919777602</v>
      </c>
      <c r="AC1622">
        <v>1</v>
      </c>
      <c r="AD1622">
        <f>IF(LEN(TRIM(AC1622&amp;""))=0, "", VALUE(AC1622))</f>
        <v>1</v>
      </c>
      <c r="AE1622">
        <v>1</v>
      </c>
      <c r="AF1622">
        <f>IF(LEN(TRIM(AE1622&amp;""))=0, "", VALUE(AE1622))</f>
        <v>1</v>
      </c>
      <c r="AG1622">
        <v>1</v>
      </c>
      <c r="AH1622">
        <f>IF(
    OR(U1622&lt;0, W1622&lt;0, Y1622&lt;0, AA1622&lt;0),
        1,
        IF(LEN(TRIM(AG1622&amp;""))=0, "", AG1622)
)</f>
        <v>1</v>
      </c>
      <c r="AI1622" t="str">
        <f>IF(
    COUNT(Q1622,V1622,X1622,Z1622,AB1622)=0,
        "Not Usable",
    IF(
        COUNT(Q1622,V1622,X1622,Z1622,AB1622)&lt;5,
            "Incomplete",
            IF(
                MIN(Q1622,V1622,X1622,Z1622,AB1622)=0,
                    "Incomplete",
                    "Complete"
            )
    )
)</f>
        <v>Complete</v>
      </c>
    </row>
    <row r="1623" spans="1:35" x14ac:dyDescent="0.3">
      <c r="A1623">
        <v>55626</v>
      </c>
      <c r="B1623" s="6">
        <v>44952.602835648147</v>
      </c>
      <c r="C1623" s="3">
        <f>INT(B1623)</f>
        <v>44952</v>
      </c>
      <c r="D1623" s="2">
        <f>MOD(B1623,1)</f>
        <v>0.6028356481474475</v>
      </c>
      <c r="E1623">
        <v>72</v>
      </c>
      <c r="F1623" t="s">
        <v>33</v>
      </c>
      <c r="G1623" t="str">
        <f xml:space="preserve"> PROPER(TRIM(CLEAN(SUBSTITUTE(F1623,CHAR(160)," "))))</f>
        <v>South</v>
      </c>
      <c r="H1623" t="s">
        <v>7</v>
      </c>
      <c r="I1623" t="str">
        <f>PROPER(TRIM(CLEAN((SUBSTITUTE(H1623,"-"," ")))))</f>
        <v>In Store</v>
      </c>
      <c r="J1623">
        <v>23132</v>
      </c>
      <c r="K1623" t="s">
        <v>2</v>
      </c>
      <c r="L1623" t="str">
        <f xml:space="preserve"> PROPER(TRIM(CLEAN(SUBSTITUTE(K1623,CHAR(160)," "))))</f>
        <v>Home Office</v>
      </c>
      <c r="M1623" t="s">
        <v>19</v>
      </c>
      <c r="N1623" t="str">
        <f xml:space="preserve"> PROPER(TRIM(CLEAN(SUBSTITUTE(M1623,CHAR(160)," "))))</f>
        <v>Apparel</v>
      </c>
      <c r="O1623" t="s">
        <v>26</v>
      </c>
      <c r="P1623" t="str">
        <f>IF(LEN(TRIM(Table1[[#This Row],[subcategory]]&amp;""))=0,"Unknown", PROPER(TRIM(Table1[[#This Row],[subcategory]])))</f>
        <v>Kids</v>
      </c>
      <c r="Q1623">
        <v>37.799999999999997</v>
      </c>
      <c r="R1623" s="1">
        <f>IF(LEN(TRIM(Q1623&amp;""))=0, "", VALUE(SUBSTITUTE(Q1623,"$","")))</f>
        <v>37.799999999999997</v>
      </c>
      <c r="S1623">
        <v>3</v>
      </c>
      <c r="T1623">
        <f>IF(LEN(TRIM(S1623&amp;""))=0, "", VALUE(S1623))</f>
        <v>3</v>
      </c>
      <c r="U1623" s="5" t="s">
        <v>57</v>
      </c>
      <c r="V1623" s="4">
        <f>IF(LEN(TRIM(U1623&amp;""))=0, "", VALUE(SUBSTITUTE(U1623,"$","")))</f>
        <v>113.399999999999</v>
      </c>
      <c r="W1623" s="4" t="s">
        <v>5987</v>
      </c>
      <c r="X1623" s="4">
        <f>IF(LEN(TRIM(W1623&amp;""))=0, "", VALUE(SUBSTITUTE(W1623,"$","")))</f>
        <v>111.47219999999901</v>
      </c>
      <c r="Y1623" s="5" t="s">
        <v>5986</v>
      </c>
      <c r="Z1623" s="4" cm="1">
        <f t="array" ref="Z1623">IF(
    LEN(TRIM(Y1623&amp;""))=0,
        IF(AND(ISNUMBER(net_sales_clean), ISNUMBER(profit_clean)),
            net_sales_clean - profit_clean,
            ""
        ),
    VALUE(SUBSTITUTE(Y1623,"$",""))
)</f>
        <v>94.055422948314799</v>
      </c>
      <c r="AA1623" s="5" t="s">
        <v>5985</v>
      </c>
      <c r="AB1623" s="4" cm="1">
        <f t="array" ref="AB1623">IF(
    LEN(TRIM(AA1623&amp;""))=0,
        IF(AND(ISNUMBER(net_sales_clean), ISNUMBER(cost_clean)),
            net_sales_clean - cost_clean,
            ""
        ),
    VALUE(SUBSTITUTE(AA1623,"$",""))
)</f>
        <v>17.416777051685099</v>
      </c>
      <c r="AC1623">
        <v>0</v>
      </c>
      <c r="AD1623">
        <f>IF(LEN(TRIM(AC1623&amp;""))=0, "", VALUE(AC1623))</f>
        <v>0</v>
      </c>
      <c r="AE1623">
        <v>5</v>
      </c>
      <c r="AF1623">
        <f>IF(LEN(TRIM(AE1623&amp;""))=0, "", VALUE(AE1623))</f>
        <v>5</v>
      </c>
      <c r="AG1623">
        <v>0</v>
      </c>
      <c r="AH1623">
        <f>IF(
    OR(U1623&lt;0, W1623&lt;0, Y1623&lt;0, AA1623&lt;0),
        1,
        IF(LEN(TRIM(AG1623&amp;""))=0, "", AG1623)
)</f>
        <v>0</v>
      </c>
      <c r="AI1623" t="str">
        <f>IF(
    COUNT(Q1623,V1623,X1623,Z1623,AB1623)=0,
        "Not Usable",
    IF(
        COUNT(Q1623,V1623,X1623,Z1623,AB1623)&lt;5,
            "Incomplete",
            IF(
                MIN(Q1623,V1623,X1623,Z1623,AB1623)=0,
                    "Incomplete",
                    "Complete"
            )
    )
)</f>
        <v>Complete</v>
      </c>
    </row>
    <row r="1624" spans="1:35" x14ac:dyDescent="0.3">
      <c r="A1624">
        <v>44304</v>
      </c>
      <c r="B1624" s="6">
        <v>45784.398402777777</v>
      </c>
      <c r="C1624" s="3">
        <f>INT(B1624)</f>
        <v>45784</v>
      </c>
      <c r="D1624" s="2">
        <f>MOD(B1624,1)</f>
        <v>0.398402777776937</v>
      </c>
      <c r="E1624">
        <v>27</v>
      </c>
      <c r="F1624" t="s">
        <v>13</v>
      </c>
      <c r="G1624" t="str">
        <f xml:space="preserve"> PROPER(TRIM(CLEAN(SUBSTITUTE(F1624,CHAR(160)," "))))</f>
        <v>Northeast</v>
      </c>
      <c r="H1624" t="s">
        <v>27</v>
      </c>
      <c r="I1624" t="str">
        <f>PROPER(TRIM(CLEAN((SUBSTITUTE(H1624,"-"," ")))))</f>
        <v>In Store</v>
      </c>
      <c r="J1624">
        <v>18685</v>
      </c>
      <c r="K1624" t="s">
        <v>6</v>
      </c>
      <c r="L1624" t="str">
        <f xml:space="preserve"> PROPER(TRIM(CLEAN(SUBSTITUTE(K1624,CHAR(160)," "))))</f>
        <v>Corporate</v>
      </c>
      <c r="M1624" t="s">
        <v>23</v>
      </c>
      <c r="N1624" t="str">
        <f xml:space="preserve"> PROPER(TRIM(CLEAN(SUBSTITUTE(M1624,CHAR(160)," "))))</f>
        <v>Electronics</v>
      </c>
      <c r="O1624" t="s">
        <v>22</v>
      </c>
      <c r="P1624" t="str">
        <f>IF(LEN(TRIM(Table1[[#This Row],[subcategory]]&amp;""))=0,"Unknown", PROPER(TRIM(Table1[[#This Row],[subcategory]])))</f>
        <v>Audio</v>
      </c>
      <c r="Q1624">
        <v>101.5</v>
      </c>
      <c r="R1624" s="1">
        <f>IF(LEN(TRIM(Q1624&amp;""))=0, "", VALUE(SUBSTITUTE(Q1624,"$","")))</f>
        <v>101.5</v>
      </c>
      <c r="S1624">
        <v>2</v>
      </c>
      <c r="T1624">
        <f>IF(LEN(TRIM(S1624&amp;""))=0, "", VALUE(S1624))</f>
        <v>2</v>
      </c>
      <c r="U1624">
        <v>203</v>
      </c>
      <c r="V1624" s="1">
        <f>IF(LEN(TRIM(U1624&amp;""))=0, "", VALUE(SUBSTITUTE(U1624,"$","")))</f>
        <v>203</v>
      </c>
      <c r="W1624" s="4" t="s">
        <v>5984</v>
      </c>
      <c r="X1624" s="4">
        <f>IF(LEN(TRIM(W1624&amp;""))=0, "", VALUE(SUBSTITUTE(W1624,"$","")))</f>
        <v>168.28699999999901</v>
      </c>
      <c r="Y1624" s="5" t="s">
        <v>5983</v>
      </c>
      <c r="Z1624" s="4" cm="1">
        <f t="array" ref="Z1624">IF(
    LEN(TRIM(Y1624&amp;""))=0,
        IF(AND(ISNUMBER(net_sales_clean), ISNUMBER(profit_clean)),
            net_sales_clean - profit_clean,
            ""
        ),
    VALUE(SUBSTITUTE(Y1624,"$",""))
)</f>
        <v>136.49311709371199</v>
      </c>
      <c r="AA1624" s="5" t="s">
        <v>5982</v>
      </c>
      <c r="AB1624" s="4" cm="1">
        <f t="array" ref="AB1624">IF(
    LEN(TRIM(AA1624&amp;""))=0,
        IF(AND(ISNUMBER(net_sales_clean), ISNUMBER(cost_clean)),
            net_sales_clean - cost_clean,
            ""
        ),
    VALUE(SUBSTITUTE(AA1624,"$",""))
)</f>
        <v>31.793882906287301</v>
      </c>
      <c r="AC1624">
        <v>1</v>
      </c>
      <c r="AD1624">
        <f>IF(LEN(TRIM(AC1624&amp;""))=0, "", VALUE(AC1624))</f>
        <v>1</v>
      </c>
      <c r="AE1624">
        <v>4</v>
      </c>
      <c r="AF1624">
        <f>IF(LEN(TRIM(AE1624&amp;""))=0, "", VALUE(AE1624))</f>
        <v>4</v>
      </c>
      <c r="AG1624">
        <v>0</v>
      </c>
      <c r="AH1624">
        <f>IF(
    OR(U1624&lt;0, W1624&lt;0, Y1624&lt;0, AA1624&lt;0),
        1,
        IF(LEN(TRIM(AG1624&amp;""))=0, "", AG1624)
)</f>
        <v>0</v>
      </c>
      <c r="AI1624" t="str">
        <f>IF(
    COUNT(Q1624,V1624,X1624,Z1624,AB1624)=0,
        "Not Usable",
    IF(
        COUNT(Q1624,V1624,X1624,Z1624,AB1624)&lt;5,
            "Incomplete",
            IF(
                MIN(Q1624,V1624,X1624,Z1624,AB1624)=0,
                    "Incomplete",
                    "Complete"
            )
    )
)</f>
        <v>Complete</v>
      </c>
    </row>
    <row r="1625" spans="1:35" x14ac:dyDescent="0.3">
      <c r="A1625">
        <v>45906</v>
      </c>
      <c r="B1625" s="6">
        <v>45329.115266203706</v>
      </c>
      <c r="C1625" s="3">
        <f>INT(B1625)</f>
        <v>45329</v>
      </c>
      <c r="D1625" s="2">
        <f>MOD(B1625,1)</f>
        <v>0.11526620370568708</v>
      </c>
      <c r="E1625">
        <v>36</v>
      </c>
      <c r="F1625" t="s">
        <v>8</v>
      </c>
      <c r="G1625" t="str">
        <f xml:space="preserve"> PROPER(TRIM(CLEAN(SUBSTITUTE(F1625,CHAR(160)," "))))</f>
        <v>West</v>
      </c>
      <c r="H1625" t="s">
        <v>3</v>
      </c>
      <c r="I1625" t="str">
        <f>PROPER(TRIM(CLEAN((SUBSTITUTE(H1625,"-"," ")))))</f>
        <v>Phone</v>
      </c>
      <c r="J1625">
        <v>26399</v>
      </c>
      <c r="K1625" t="s">
        <v>6</v>
      </c>
      <c r="L1625" t="str">
        <f xml:space="preserve"> PROPER(TRIM(CLEAN(SUBSTITUTE(K1625,CHAR(160)," "))))</f>
        <v>Corporate</v>
      </c>
      <c r="M1625" t="s">
        <v>1</v>
      </c>
      <c r="N1625" t="str">
        <f xml:space="preserve"> PROPER(TRIM(CLEAN(SUBSTITUTE(M1625,CHAR(160)," "))))</f>
        <v>Beauty</v>
      </c>
      <c r="O1625" t="s">
        <v>39</v>
      </c>
      <c r="P1625" t="str">
        <f>IF(LEN(TRIM(Table1[[#This Row],[subcategory]]&amp;""))=0,"Unknown", PROPER(TRIM(Table1[[#This Row],[subcategory]])))</f>
        <v>Fragrance</v>
      </c>
      <c r="Q1625">
        <v>47.36</v>
      </c>
      <c r="R1625" s="1">
        <f>IF(LEN(TRIM(Q1625&amp;""))=0, "", VALUE(SUBSTITUTE(Q1625,"$","")))</f>
        <v>47.36</v>
      </c>
      <c r="S1625">
        <v>2</v>
      </c>
      <c r="T1625">
        <f>IF(LEN(TRIM(S1625&amp;""))=0, "", VALUE(S1625))</f>
        <v>2</v>
      </c>
      <c r="U1625">
        <v>94.72</v>
      </c>
      <c r="V1625" s="1">
        <f>IF(LEN(TRIM(U1625&amp;""))=0, "", VALUE(SUBSTITUTE(U1625,"$","")))</f>
        <v>94.72</v>
      </c>
      <c r="W1625" s="1">
        <v>93.299199999999999</v>
      </c>
      <c r="X1625" s="1">
        <f>IF(LEN(TRIM(W1625&amp;""))=0, "", VALUE(SUBSTITUTE(W1625,"$","")))</f>
        <v>93.299199999999999</v>
      </c>
      <c r="Y1625" s="5" t="s">
        <v>5981</v>
      </c>
      <c r="Z1625" s="4" cm="1">
        <f t="array" ref="Z1625">IF(
    LEN(TRIM(Y1625&amp;""))=0,
        IF(AND(ISNUMBER(net_sales_clean), ISNUMBER(profit_clean)),
            net_sales_clean - profit_clean,
            ""
        ),
    VALUE(SUBSTITUTE(Y1625,"$",""))
)</f>
        <v>54.168079987180398</v>
      </c>
      <c r="AA1625" s="5" t="s">
        <v>5980</v>
      </c>
      <c r="AB1625" s="4" cm="1">
        <f t="array" ref="AB1625">IF(
    LEN(TRIM(AA1625&amp;""))=0,
        IF(AND(ISNUMBER(net_sales_clean), ISNUMBER(cost_clean)),
            net_sales_clean - cost_clean,
            ""
        ),
    VALUE(SUBSTITUTE(AA1625,"$",""))
)</f>
        <v>39.131120012819501</v>
      </c>
      <c r="AC1625">
        <v>2</v>
      </c>
      <c r="AD1625">
        <f>IF(LEN(TRIM(AC1625&amp;""))=0, "", VALUE(AC1625))</f>
        <v>2</v>
      </c>
      <c r="AE1625">
        <v>2</v>
      </c>
      <c r="AF1625">
        <f>IF(LEN(TRIM(AE1625&amp;""))=0, "", VALUE(AE1625))</f>
        <v>2</v>
      </c>
      <c r="AG1625">
        <v>0</v>
      </c>
      <c r="AH1625">
        <f>IF(
    OR(U1625&lt;0, W1625&lt;0, Y1625&lt;0, AA1625&lt;0),
        1,
        IF(LEN(TRIM(AG1625&amp;""))=0, "", AG1625)
)</f>
        <v>0</v>
      </c>
      <c r="AI1625" t="str">
        <f>IF(
    COUNT(Q1625,V1625,X1625,Z1625,AB1625)=0,
        "Not Usable",
    IF(
        COUNT(Q1625,V1625,X1625,Z1625,AB1625)&lt;5,
            "Incomplete",
            IF(
                MIN(Q1625,V1625,X1625,Z1625,AB1625)=0,
                    "Incomplete",
                    "Complete"
            )
    )
)</f>
        <v>Complete</v>
      </c>
    </row>
    <row r="1626" spans="1:35" x14ac:dyDescent="0.3">
      <c r="A1626">
        <v>35881</v>
      </c>
      <c r="B1626" s="6">
        <v>45046.429537037038</v>
      </c>
      <c r="C1626" s="3">
        <f>INT(B1626)</f>
        <v>45046</v>
      </c>
      <c r="D1626" s="2">
        <f>MOD(B1626,1)</f>
        <v>0.42953703703824431</v>
      </c>
      <c r="E1626">
        <v>16</v>
      </c>
      <c r="F1626" t="s">
        <v>33</v>
      </c>
      <c r="G1626" t="str">
        <f xml:space="preserve"> PROPER(TRIM(CLEAN(SUBSTITUTE(F1626,CHAR(160)," "))))</f>
        <v>South</v>
      </c>
      <c r="H1626" t="s">
        <v>17</v>
      </c>
      <c r="I1626" t="str">
        <f>PROPER(TRIM(CLEAN((SUBSTITUTE(H1626,"-"," ")))))</f>
        <v>Online</v>
      </c>
      <c r="J1626">
        <v>871</v>
      </c>
      <c r="K1626" t="s">
        <v>10</v>
      </c>
      <c r="L1626" t="str">
        <f xml:space="preserve"> PROPER(TRIM(CLEAN(SUBSTITUTE(K1626,CHAR(160)," "))))</f>
        <v>Consumer</v>
      </c>
      <c r="M1626" t="s">
        <v>16</v>
      </c>
      <c r="N1626" t="str">
        <f xml:space="preserve"> PROPER(TRIM(CLEAN(SUBSTITUTE(M1626,CHAR(160)," "))))</f>
        <v>Grocery</v>
      </c>
      <c r="O1626" t="s">
        <v>29</v>
      </c>
      <c r="P1626" t="str">
        <f>IF(LEN(TRIM(Table1[[#This Row],[subcategory]]&amp;""))=0,"Unknown", PROPER(TRIM(Table1[[#This Row],[subcategory]])))</f>
        <v>Beverages</v>
      </c>
      <c r="Q1626">
        <v>79.58</v>
      </c>
      <c r="R1626" s="1">
        <f>IF(LEN(TRIM(Q1626&amp;""))=0, "", VALUE(SUBSTITUTE(Q1626,"$","")))</f>
        <v>79.58</v>
      </c>
      <c r="S1626">
        <v>0</v>
      </c>
      <c r="T1626">
        <f>IF(LEN(TRIM(S1626&amp;""))=0, "", VALUE(S1626))</f>
        <v>0</v>
      </c>
      <c r="U1626">
        <v>0</v>
      </c>
      <c r="V1626" s="1">
        <f>IF(LEN(TRIM(U1626&amp;""))=0, "", VALUE(SUBSTITUTE(U1626,"$","")))</f>
        <v>0</v>
      </c>
      <c r="W1626" s="1">
        <v>0</v>
      </c>
      <c r="X1626" s="1">
        <f>IF(LEN(TRIM(W1626&amp;""))=0, "", VALUE(SUBSTITUTE(W1626,"$","")))</f>
        <v>0</v>
      </c>
      <c r="Y1626">
        <v>0</v>
      </c>
      <c r="Z1626" s="1" cm="1">
        <f t="array" ref="Z1626">IF(
    LEN(TRIM(Y1626&amp;""))=0,
        IF(AND(ISNUMBER(net_sales_clean), ISNUMBER(profit_clean)),
            net_sales_clean - profit_clean,
            ""
        ),
    VALUE(SUBSTITUTE(Y1626,"$",""))
)</f>
        <v>0</v>
      </c>
      <c r="AA1626">
        <v>0</v>
      </c>
      <c r="AB1626" s="1" cm="1">
        <f t="array" ref="AB1626">IF(
    LEN(TRIM(AA1626&amp;""))=0,
        IF(AND(ISNUMBER(net_sales_clean), ISNUMBER(cost_clean)),
            net_sales_clean - cost_clean,
            ""
        ),
    VALUE(SUBSTITUTE(AA1626,"$",""))
)</f>
        <v>0</v>
      </c>
      <c r="AC1626">
        <v>3</v>
      </c>
      <c r="AD1626">
        <f>IF(LEN(TRIM(AC1626&amp;""))=0, "", VALUE(AC1626))</f>
        <v>3</v>
      </c>
      <c r="AE1626">
        <v>1</v>
      </c>
      <c r="AF1626">
        <f>IF(LEN(TRIM(AE1626&amp;""))=0, "", VALUE(AE1626))</f>
        <v>1</v>
      </c>
      <c r="AG1626">
        <v>0</v>
      </c>
      <c r="AH1626">
        <f>IF(
    OR(U1626&lt;0, W1626&lt;0, Y1626&lt;0, AA1626&lt;0),
        1,
        IF(LEN(TRIM(AG1626&amp;""))=0, "", AG1626)
)</f>
        <v>0</v>
      </c>
      <c r="AI1626" t="str">
        <f>IF(
    COUNT(Q1626,V1626,X1626,Z1626,AB1626)=0,
        "Not Usable",
    IF(
        COUNT(Q1626,V1626,X1626,Z1626,AB1626)&lt;5,
            "Incomplete",
            IF(
                MIN(Q1626,V1626,X1626,Z1626,AB1626)=0,
                    "Incomplete",
                    "Complete"
            )
    )
)</f>
        <v>Incomplete</v>
      </c>
    </row>
    <row r="1627" spans="1:35" x14ac:dyDescent="0.3">
      <c r="A1627">
        <v>23344</v>
      </c>
      <c r="B1627" s="6">
        <v>45240.149953703702</v>
      </c>
      <c r="C1627" s="3">
        <f>INT(B1627)</f>
        <v>45240</v>
      </c>
      <c r="D1627" s="2">
        <f>MOD(B1627,1)</f>
        <v>0.14995370370161254</v>
      </c>
      <c r="E1627">
        <v>55</v>
      </c>
      <c r="F1627" t="s">
        <v>8</v>
      </c>
      <c r="G1627" t="str">
        <f xml:space="preserve"> PROPER(TRIM(CLEAN(SUBSTITUTE(F1627,CHAR(160)," "))))</f>
        <v>West</v>
      </c>
      <c r="H1627" t="s">
        <v>30</v>
      </c>
      <c r="I1627" t="str">
        <f>PROPER(TRIM(CLEAN((SUBSTITUTE(H1627,"-"," ")))))</f>
        <v>Mobile App</v>
      </c>
      <c r="J1627">
        <v>4160</v>
      </c>
      <c r="K1627" t="s">
        <v>10</v>
      </c>
      <c r="L1627" t="str">
        <f xml:space="preserve"> PROPER(TRIM(CLEAN(SUBSTITUTE(K1627,CHAR(160)," "))))</f>
        <v>Consumer</v>
      </c>
      <c r="M1627" t="s">
        <v>16</v>
      </c>
      <c r="N1627" t="str">
        <f xml:space="preserve"> PROPER(TRIM(CLEAN(SUBSTITUTE(M1627,CHAR(160)," "))))</f>
        <v>Grocery</v>
      </c>
      <c r="O1627" t="s">
        <v>29</v>
      </c>
      <c r="P1627" t="str">
        <f>IF(LEN(TRIM(Table1[[#This Row],[subcategory]]&amp;""))=0,"Unknown", PROPER(TRIM(Table1[[#This Row],[subcategory]])))</f>
        <v>Beverages</v>
      </c>
      <c r="Q1627">
        <v>37.299999999999997</v>
      </c>
      <c r="R1627" s="1">
        <f>IF(LEN(TRIM(Q1627&amp;""))=0, "", VALUE(SUBSTITUTE(Q1627,"$","")))</f>
        <v>37.299999999999997</v>
      </c>
      <c r="S1627">
        <v>2</v>
      </c>
      <c r="T1627">
        <f>IF(LEN(TRIM(S1627&amp;""))=0, "", VALUE(S1627))</f>
        <v>2</v>
      </c>
      <c r="U1627">
        <v>74.599999999999994</v>
      </c>
      <c r="V1627" s="1">
        <f>IF(LEN(TRIM(U1627&amp;""))=0, "", VALUE(SUBSTITUTE(U1627,"$","")))</f>
        <v>74.599999999999994</v>
      </c>
      <c r="W1627" s="4" t="s">
        <v>5979</v>
      </c>
      <c r="X1627" s="4">
        <f>IF(LEN(TRIM(W1627&amp;""))=0, "", VALUE(SUBSTITUTE(W1627,"$","")))</f>
        <v>71.392199999999903</v>
      </c>
      <c r="Y1627" s="5" t="s">
        <v>5978</v>
      </c>
      <c r="Z1627" s="4" cm="1">
        <f t="array" ref="Z1627">IF(
    LEN(TRIM(Y1627&amp;""))=0,
        IF(AND(ISNUMBER(net_sales_clean), ISNUMBER(profit_clean)),
            net_sales_clean - profit_clean,
            ""
        ),
    VALUE(SUBSTITUTE(Y1627,"$",""))
)</f>
        <v>53.585053524943397</v>
      </c>
      <c r="AA1627" s="5" t="s">
        <v>5977</v>
      </c>
      <c r="AB1627" s="4" cm="1">
        <f t="array" ref="AB1627">IF(
    LEN(TRIM(AA1627&amp;""))=0,
        IF(AND(ISNUMBER(net_sales_clean), ISNUMBER(cost_clean)),
            net_sales_clean - cost_clean,
            ""
        ),
    VALUE(SUBSTITUTE(AA1627,"$",""))
)</f>
        <v>17.807146475056499</v>
      </c>
      <c r="AC1627">
        <v>7</v>
      </c>
      <c r="AD1627">
        <f>IF(LEN(TRIM(AC1627&amp;""))=0, "", VALUE(AC1627))</f>
        <v>7</v>
      </c>
      <c r="AE1627">
        <v>3</v>
      </c>
      <c r="AF1627">
        <f>IF(LEN(TRIM(AE1627&amp;""))=0, "", VALUE(AE1627))</f>
        <v>3</v>
      </c>
      <c r="AG1627">
        <v>0</v>
      </c>
      <c r="AH1627">
        <f>IF(
    OR(U1627&lt;0, W1627&lt;0, Y1627&lt;0, AA1627&lt;0),
        1,
        IF(LEN(TRIM(AG1627&amp;""))=0, "", AG1627)
)</f>
        <v>0</v>
      </c>
      <c r="AI1627" t="str">
        <f>IF(
    COUNT(Q1627,V1627,X1627,Z1627,AB1627)=0,
        "Not Usable",
    IF(
        COUNT(Q1627,V1627,X1627,Z1627,AB1627)&lt;5,
            "Incomplete",
            IF(
                MIN(Q1627,V1627,X1627,Z1627,AB1627)=0,
                    "Incomplete",
                    "Complete"
            )
    )
)</f>
        <v>Complete</v>
      </c>
    </row>
    <row r="1628" spans="1:35" x14ac:dyDescent="0.3">
      <c r="A1628">
        <v>23952</v>
      </c>
      <c r="B1628" s="6">
        <v>46002.866747685184</v>
      </c>
      <c r="C1628" s="3">
        <f>INT(B1628)</f>
        <v>46002</v>
      </c>
      <c r="D1628" s="2">
        <f>MOD(B1628,1)</f>
        <v>0.86674768518423662</v>
      </c>
      <c r="E1628">
        <v>67</v>
      </c>
      <c r="F1628" t="s">
        <v>4</v>
      </c>
      <c r="G1628" t="str">
        <f xml:space="preserve"> PROPER(TRIM(CLEAN(SUBSTITUTE(F1628,CHAR(160)," "))))</f>
        <v>South</v>
      </c>
      <c r="H1628" t="s">
        <v>11</v>
      </c>
      <c r="I1628" t="str">
        <f>PROPER(TRIM(CLEAN((SUBSTITUTE(H1628,"-"," ")))))</f>
        <v>Online</v>
      </c>
      <c r="J1628">
        <v>15228</v>
      </c>
      <c r="K1628" t="s">
        <v>14</v>
      </c>
      <c r="L1628" t="str">
        <f xml:space="preserve"> PROPER(TRIM(CLEAN(SUBSTITUTE(K1628,CHAR(160)," "))))</f>
        <v>Consumer</v>
      </c>
      <c r="M1628" t="s">
        <v>23</v>
      </c>
      <c r="N1628" t="str">
        <f xml:space="preserve"> PROPER(TRIM(CLEAN(SUBSTITUTE(M1628,CHAR(160)," "))))</f>
        <v>Electronics</v>
      </c>
      <c r="O1628" t="s">
        <v>22</v>
      </c>
      <c r="P1628" t="str">
        <f>IF(LEN(TRIM(Table1[[#This Row],[subcategory]]&amp;""))=0,"Unknown", PROPER(TRIM(Table1[[#This Row],[subcategory]])))</f>
        <v>Audio</v>
      </c>
      <c r="Q1628">
        <v>75.66</v>
      </c>
      <c r="R1628" s="1">
        <f>IF(LEN(TRIM(Q1628&amp;""))=0, "", VALUE(SUBSTITUTE(Q1628,"$","")))</f>
        <v>75.66</v>
      </c>
      <c r="S1628">
        <v>7</v>
      </c>
      <c r="T1628">
        <f>IF(LEN(TRIM(S1628&amp;""))=0, "", VALUE(S1628))</f>
        <v>7</v>
      </c>
      <c r="U1628">
        <v>529.62</v>
      </c>
      <c r="V1628" s="1">
        <f>IF(LEN(TRIM(U1628&amp;""))=0, "", VALUE(SUBSTITUTE(U1628,"$","")))</f>
        <v>529.62</v>
      </c>
      <c r="W1628" s="1">
        <v>318.83123999999998</v>
      </c>
      <c r="X1628" s="1">
        <f>IF(LEN(TRIM(W1628&amp;""))=0, "", VALUE(SUBSTITUTE(W1628,"$","")))</f>
        <v>318.83123999999998</v>
      </c>
      <c r="Y1628" s="5" t="s">
        <v>5976</v>
      </c>
      <c r="Z1628" s="4" cm="1">
        <f t="array" ref="Z1628">IF(
    LEN(TRIM(Y1628&amp;""))=0,
        IF(AND(ISNUMBER(net_sales_clean), ISNUMBER(profit_clean)),
            net_sales_clean - profit_clean,
            ""
        ),
    VALUE(SUBSTITUTE(Y1628,"$",""))
)</f>
        <v>270.68494054935002</v>
      </c>
      <c r="AA1628" s="5" t="s">
        <v>5975</v>
      </c>
      <c r="AB1628" s="4" cm="1">
        <f t="array" ref="AB1628">IF(
    LEN(TRIM(AA1628&amp;""))=0,
        IF(AND(ISNUMBER(net_sales_clean), ISNUMBER(cost_clean)),
            net_sales_clean - cost_clean,
            ""
        ),
    VALUE(SUBSTITUTE(AA1628,"$",""))
)</f>
        <v>48.146299450649302</v>
      </c>
      <c r="AC1628">
        <v>6</v>
      </c>
      <c r="AD1628">
        <f>IF(LEN(TRIM(AC1628&amp;""))=0, "", VALUE(AC1628))</f>
        <v>6</v>
      </c>
      <c r="AE1628">
        <v>2</v>
      </c>
      <c r="AF1628">
        <f>IF(LEN(TRIM(AE1628&amp;""))=0, "", VALUE(AE1628))</f>
        <v>2</v>
      </c>
      <c r="AH1628" t="str">
        <f>IF(
    OR(U1628&lt;0, W1628&lt;0, Y1628&lt;0, AA1628&lt;0),
        1,
        IF(LEN(TRIM(AG1628&amp;""))=0, "", AG1628)
)</f>
        <v/>
      </c>
      <c r="AI1628" t="str">
        <f>IF(
    COUNT(Q1628,V1628,X1628,Z1628,AB1628)=0,
        "Not Usable",
    IF(
        COUNT(Q1628,V1628,X1628,Z1628,AB1628)&lt;5,
            "Incomplete",
            IF(
                MIN(Q1628,V1628,X1628,Z1628,AB1628)=0,
                    "Incomplete",
                    "Complete"
            )
    )
)</f>
        <v>Complete</v>
      </c>
    </row>
    <row r="1629" spans="1:35" x14ac:dyDescent="0.3">
      <c r="A1629">
        <v>48956</v>
      </c>
      <c r="B1629" s="6">
        <v>46021.204895833333</v>
      </c>
      <c r="C1629" s="3">
        <f>INT(B1629)</f>
        <v>46021</v>
      </c>
      <c r="D1629" s="2">
        <f>MOD(B1629,1)</f>
        <v>0.20489583333255723</v>
      </c>
      <c r="E1629">
        <v>69</v>
      </c>
      <c r="F1629" t="s">
        <v>13</v>
      </c>
      <c r="G1629" t="str">
        <f xml:space="preserve"> PROPER(TRIM(CLEAN(SUBSTITUTE(F1629,CHAR(160)," "))))</f>
        <v>Northeast</v>
      </c>
      <c r="H1629" t="s">
        <v>17</v>
      </c>
      <c r="I1629" t="str">
        <f>PROPER(TRIM(CLEAN((SUBSTITUTE(H1629,"-"," ")))))</f>
        <v>Online</v>
      </c>
      <c r="J1629">
        <v>15535</v>
      </c>
      <c r="K1629" t="s">
        <v>6</v>
      </c>
      <c r="L1629" t="str">
        <f xml:space="preserve"> PROPER(TRIM(CLEAN(SUBSTITUTE(K1629,CHAR(160)," "))))</f>
        <v>Corporate</v>
      </c>
      <c r="M1629" t="s">
        <v>19</v>
      </c>
      <c r="N1629" t="str">
        <f xml:space="preserve"> PROPER(TRIM(CLEAN(SUBSTITUTE(M1629,CHAR(160)," "))))</f>
        <v>Apparel</v>
      </c>
      <c r="O1629" t="s">
        <v>41</v>
      </c>
      <c r="P1629" t="str">
        <f>IF(LEN(TRIM(Table1[[#This Row],[subcategory]]&amp;""))=0,"Unknown", PROPER(TRIM(Table1[[#This Row],[subcategory]])))</f>
        <v>Shoes</v>
      </c>
      <c r="Q1629">
        <v>31.5</v>
      </c>
      <c r="R1629" s="1">
        <f>IF(LEN(TRIM(Q1629&amp;""))=0, "", VALUE(SUBSTITUTE(Q1629,"$","")))</f>
        <v>31.5</v>
      </c>
      <c r="T1629" t="str">
        <f>IF(LEN(TRIM(S1629&amp;""))=0, "", VALUE(S1629))</f>
        <v/>
      </c>
      <c r="V1629" s="1" t="str">
        <f>IF(LEN(TRIM(U1629&amp;""))=0, "", VALUE(SUBSTITUTE(U1629,"$","")))</f>
        <v/>
      </c>
      <c r="X1629" s="1" t="str">
        <f>IF(LEN(TRIM(W1629&amp;""))=0, "", VALUE(SUBSTITUTE(W1629,"$","")))</f>
        <v/>
      </c>
      <c r="Z1629" s="1" t="str" cm="1">
        <f t="array" ref="Z1629">IF(
    LEN(TRIM(Y1629&amp;""))=0,
        IF(AND(ISNUMBER(net_sales_clean), ISNUMBER(profit_clean)),
            net_sales_clean - profit_clean,
            ""
        ),
    VALUE(SUBSTITUTE(Y1629,"$",""))
)</f>
        <v/>
      </c>
      <c r="AB1629" s="1" t="str" cm="1">
        <f t="array" ref="AB1629">IF(
    LEN(TRIM(AA1629&amp;""))=0,
        IF(AND(ISNUMBER(net_sales_clean), ISNUMBER(cost_clean)),
            net_sales_clean - cost_clean,
            ""
        ),
    VALUE(SUBSTITUTE(AA1629,"$",""))
)</f>
        <v/>
      </c>
      <c r="AC1629">
        <v>3</v>
      </c>
      <c r="AD1629">
        <f>IF(LEN(TRIM(AC1629&amp;""))=0, "", VALUE(AC1629))</f>
        <v>3</v>
      </c>
      <c r="AE1629">
        <v>2</v>
      </c>
      <c r="AF1629">
        <f>IF(LEN(TRIM(AE1629&amp;""))=0, "", VALUE(AE1629))</f>
        <v>2</v>
      </c>
      <c r="AG1629">
        <v>0</v>
      </c>
      <c r="AH1629">
        <f>IF(
    OR(U1629&lt;0, W1629&lt;0, Y1629&lt;0, AA1629&lt;0),
        1,
        IF(LEN(TRIM(AG1629&amp;""))=0, "", AG1629)
)</f>
        <v>0</v>
      </c>
      <c r="AI1629" t="str">
        <f>IF(
    COUNT(Q1629,V1629,X1629,Z1629,AB1629)=0,
        "Not Usable",
    IF(
        COUNT(Q1629,V1629,X1629,Z1629,AB1629)&lt;5,
            "Incomplete",
            IF(
                MIN(Q1629,V1629,X1629,Z1629,AB1629)=0,
                    "Incomplete",
                    "Complete"
            )
    )
)</f>
        <v>Incomplete</v>
      </c>
    </row>
    <row r="1630" spans="1:35" x14ac:dyDescent="0.3">
      <c r="A1630">
        <v>56162</v>
      </c>
      <c r="B1630" s="6">
        <v>45648.873703703706</v>
      </c>
      <c r="C1630" s="3">
        <f>INT(B1630)</f>
        <v>45648</v>
      </c>
      <c r="D1630" s="2">
        <f>MOD(B1630,1)</f>
        <v>0.87370370370626915</v>
      </c>
      <c r="E1630">
        <v>36</v>
      </c>
      <c r="F1630" t="s">
        <v>8</v>
      </c>
      <c r="G1630" t="str">
        <f xml:space="preserve"> PROPER(TRIM(CLEAN(SUBSTITUTE(F1630,CHAR(160)," "))))</f>
        <v>West</v>
      </c>
      <c r="H1630" t="s">
        <v>7</v>
      </c>
      <c r="I1630" t="str">
        <f>PROPER(TRIM(CLEAN((SUBSTITUTE(H1630,"-"," ")))))</f>
        <v>In Store</v>
      </c>
      <c r="J1630">
        <v>19612</v>
      </c>
      <c r="K1630" t="s">
        <v>2</v>
      </c>
      <c r="L1630" t="str">
        <f xml:space="preserve"> PROPER(TRIM(CLEAN(SUBSTITUTE(K1630,CHAR(160)," "))))</f>
        <v>Home Office</v>
      </c>
      <c r="M1630" t="s">
        <v>16</v>
      </c>
      <c r="N1630" t="str">
        <f xml:space="preserve"> PROPER(TRIM(CLEAN(SUBSTITUTE(M1630,CHAR(160)," "))))</f>
        <v>Grocery</v>
      </c>
      <c r="O1630" t="s">
        <v>37</v>
      </c>
      <c r="P1630" t="str">
        <f>IF(LEN(TRIM(Table1[[#This Row],[subcategory]]&amp;""))=0,"Unknown", PROPER(TRIM(Table1[[#This Row],[subcategory]])))</f>
        <v>Produce</v>
      </c>
      <c r="Q1630">
        <v>78.150000000000006</v>
      </c>
      <c r="R1630" s="1">
        <f>IF(LEN(TRIM(Q1630&amp;""))=0, "", VALUE(SUBSTITUTE(Q1630,"$","")))</f>
        <v>78.150000000000006</v>
      </c>
      <c r="S1630">
        <v>0</v>
      </c>
      <c r="T1630">
        <f>IF(LEN(TRIM(S1630&amp;""))=0, "", VALUE(S1630))</f>
        <v>0</v>
      </c>
      <c r="U1630">
        <v>0</v>
      </c>
      <c r="V1630" s="1">
        <f>IF(LEN(TRIM(U1630&amp;""))=0, "", VALUE(SUBSTITUTE(U1630,"$","")))</f>
        <v>0</v>
      </c>
      <c r="X1630" s="1" t="str">
        <f>IF(LEN(TRIM(W1630&amp;""))=0, "", VALUE(SUBSTITUTE(W1630,"$","")))</f>
        <v/>
      </c>
      <c r="Z1630" s="1" t="str" cm="1">
        <f t="array" ref="Z1630">IF(
    LEN(TRIM(Y1630&amp;""))=0,
        IF(AND(ISNUMBER(net_sales_clean), ISNUMBER(profit_clean)),
            net_sales_clean - profit_clean,
            ""
        ),
    VALUE(SUBSTITUTE(Y1630,"$",""))
)</f>
        <v/>
      </c>
      <c r="AB1630" s="1" t="str" cm="1">
        <f t="array" ref="AB1630">IF(
    LEN(TRIM(AA1630&amp;""))=0,
        IF(AND(ISNUMBER(net_sales_clean), ISNUMBER(cost_clean)),
            net_sales_clean - cost_clean,
            ""
        ),
    VALUE(SUBSTITUTE(AA1630,"$",""))
)</f>
        <v/>
      </c>
      <c r="AC1630">
        <v>2</v>
      </c>
      <c r="AD1630">
        <f>IF(LEN(TRIM(AC1630&amp;""))=0, "", VALUE(AC1630))</f>
        <v>2</v>
      </c>
      <c r="AE1630">
        <v>2</v>
      </c>
      <c r="AF1630">
        <f>IF(LEN(TRIM(AE1630&amp;""))=0, "", VALUE(AE1630))</f>
        <v>2</v>
      </c>
      <c r="AG1630">
        <v>0</v>
      </c>
      <c r="AH1630">
        <f>IF(
    OR(U1630&lt;0, W1630&lt;0, Y1630&lt;0, AA1630&lt;0),
        1,
        IF(LEN(TRIM(AG1630&amp;""))=0, "", AG1630)
)</f>
        <v>0</v>
      </c>
      <c r="AI1630" t="str">
        <f>IF(
    COUNT(Q1630,V1630,X1630,Z1630,AB1630)=0,
        "Not Usable",
    IF(
        COUNT(Q1630,V1630,X1630,Z1630,AB1630)&lt;5,
            "Incomplete",
            IF(
                MIN(Q1630,V1630,X1630,Z1630,AB1630)=0,
                    "Incomplete",
                    "Complete"
            )
    )
)</f>
        <v>Incomplete</v>
      </c>
    </row>
    <row r="1631" spans="1:35" x14ac:dyDescent="0.3">
      <c r="A1631">
        <v>38826</v>
      </c>
      <c r="B1631" s="6">
        <v>44939.740740740737</v>
      </c>
      <c r="C1631" s="3">
        <f>INT(B1631)</f>
        <v>44939</v>
      </c>
      <c r="D1631" s="2">
        <f>MOD(B1631,1)</f>
        <v>0.7407407407372375</v>
      </c>
      <c r="E1631">
        <v>5</v>
      </c>
      <c r="F1631" t="s">
        <v>21</v>
      </c>
      <c r="G1631" t="str">
        <f xml:space="preserve"> PROPER(TRIM(CLEAN(SUBSTITUTE(F1631,CHAR(160)," "))))</f>
        <v>Midwest</v>
      </c>
      <c r="H1631" t="s">
        <v>11</v>
      </c>
      <c r="I1631" t="str">
        <f>PROPER(TRIM(CLEAN((SUBSTITUTE(H1631,"-"," ")))))</f>
        <v>Online</v>
      </c>
      <c r="J1631">
        <v>9405</v>
      </c>
      <c r="K1631" t="s">
        <v>10</v>
      </c>
      <c r="L1631" t="str">
        <f xml:space="preserve"> PROPER(TRIM(CLEAN(SUBSTITUTE(K1631,CHAR(160)," "))))</f>
        <v>Consumer</v>
      </c>
      <c r="M1631" t="s">
        <v>19</v>
      </c>
      <c r="N1631" t="str">
        <f xml:space="preserve"> PROPER(TRIM(CLEAN(SUBSTITUTE(M1631,CHAR(160)," "))))</f>
        <v>Apparel</v>
      </c>
      <c r="O1631" t="s">
        <v>20</v>
      </c>
      <c r="P1631" t="str">
        <f>IF(LEN(TRIM(Table1[[#This Row],[subcategory]]&amp;""))=0,"Unknown", PROPER(TRIM(Table1[[#This Row],[subcategory]])))</f>
        <v>Women</v>
      </c>
      <c r="Q1631">
        <v>45.03</v>
      </c>
      <c r="R1631" s="1">
        <f>IF(LEN(TRIM(Q1631&amp;""))=0, "", VALUE(SUBSTITUTE(Q1631,"$","")))</f>
        <v>45.03</v>
      </c>
      <c r="S1631">
        <v>4</v>
      </c>
      <c r="T1631">
        <f>IF(LEN(TRIM(S1631&amp;""))=0, "", VALUE(S1631))</f>
        <v>4</v>
      </c>
      <c r="U1631">
        <v>180.12</v>
      </c>
      <c r="V1631" s="1">
        <f>IF(LEN(TRIM(U1631&amp;""))=0, "", VALUE(SUBSTITUTE(U1631,"$","")))</f>
        <v>180.12</v>
      </c>
      <c r="W1631" s="1">
        <v>160.48692</v>
      </c>
      <c r="X1631" s="1">
        <f>IF(LEN(TRIM(W1631&amp;""))=0, "", VALUE(SUBSTITUTE(W1631,"$","")))</f>
        <v>160.48692</v>
      </c>
      <c r="Y1631" s="5" t="s">
        <v>5974</v>
      </c>
      <c r="Z1631" s="4" cm="1">
        <f t="array" ref="Z1631">IF(
    LEN(TRIM(Y1631&amp;""))=0,
        IF(AND(ISNUMBER(net_sales_clean), ISNUMBER(profit_clean)),
            net_sales_clean - profit_clean,
            ""
        ),
    VALUE(SUBSTITUTE(Y1631,"$",""))
)</f>
        <v>132.83290841657299</v>
      </c>
      <c r="AA1631" s="5" t="s">
        <v>5973</v>
      </c>
      <c r="AB1631" s="4" cm="1">
        <f t="array" ref="AB1631">IF(
    LEN(TRIM(AA1631&amp;""))=0,
        IF(AND(ISNUMBER(net_sales_clean), ISNUMBER(cost_clean)),
            net_sales_clean - cost_clean,
            ""
        ),
    VALUE(SUBSTITUTE(AA1631,"$",""))
)</f>
        <v>27.654011583426801</v>
      </c>
      <c r="AC1631">
        <v>1</v>
      </c>
      <c r="AD1631">
        <f>IF(LEN(TRIM(AC1631&amp;""))=0, "", VALUE(AC1631))</f>
        <v>1</v>
      </c>
      <c r="AE1631">
        <v>1</v>
      </c>
      <c r="AF1631">
        <f>IF(LEN(TRIM(AE1631&amp;""))=0, "", VALUE(AE1631))</f>
        <v>1</v>
      </c>
      <c r="AG1631">
        <v>0</v>
      </c>
      <c r="AH1631">
        <f>IF(
    OR(U1631&lt;0, W1631&lt;0, Y1631&lt;0, AA1631&lt;0),
        1,
        IF(LEN(TRIM(AG1631&amp;""))=0, "", AG1631)
)</f>
        <v>0</v>
      </c>
      <c r="AI1631" t="str">
        <f>IF(
    COUNT(Q1631,V1631,X1631,Z1631,AB1631)=0,
        "Not Usable",
    IF(
        COUNT(Q1631,V1631,X1631,Z1631,AB1631)&lt;5,
            "Incomplete",
            IF(
                MIN(Q1631,V1631,X1631,Z1631,AB1631)=0,
                    "Incomplete",
                    "Complete"
            )
    )
)</f>
        <v>Complete</v>
      </c>
    </row>
    <row r="1632" spans="1:35" x14ac:dyDescent="0.3">
      <c r="A1632">
        <v>37628</v>
      </c>
      <c r="B1632" s="6">
        <v>45154.475868055553</v>
      </c>
      <c r="C1632" s="3">
        <f>INT(B1632)</f>
        <v>45154</v>
      </c>
      <c r="D1632" s="2">
        <f>MOD(B1632,1)</f>
        <v>0.47586805555329192</v>
      </c>
      <c r="E1632">
        <v>1</v>
      </c>
      <c r="F1632" t="s">
        <v>33</v>
      </c>
      <c r="G1632" t="str">
        <f xml:space="preserve"> PROPER(TRIM(CLEAN(SUBSTITUTE(F1632,CHAR(160)," "))))</f>
        <v>South</v>
      </c>
      <c r="H1632" t="s">
        <v>27</v>
      </c>
      <c r="I1632" t="str">
        <f>PROPER(TRIM(CLEAN((SUBSTITUTE(H1632,"-"," ")))))</f>
        <v>In Store</v>
      </c>
      <c r="J1632">
        <v>24374</v>
      </c>
      <c r="K1632" t="s">
        <v>10</v>
      </c>
      <c r="L1632" t="str">
        <f xml:space="preserve"> PROPER(TRIM(CLEAN(SUBSTITUTE(K1632,CHAR(160)," "))))</f>
        <v>Consumer</v>
      </c>
      <c r="M1632" t="s">
        <v>1</v>
      </c>
      <c r="N1632" t="str">
        <f xml:space="preserve"> PROPER(TRIM(CLEAN(SUBSTITUTE(M1632,CHAR(160)," "))))</f>
        <v>Beauty</v>
      </c>
      <c r="O1632" t="s">
        <v>5</v>
      </c>
      <c r="P1632" t="str">
        <f>IF(LEN(TRIM(Table1[[#This Row],[subcategory]]&amp;""))=0,"Unknown", PROPER(TRIM(Table1[[#This Row],[subcategory]])))</f>
        <v>Haircare</v>
      </c>
      <c r="Q1632">
        <v>46.31</v>
      </c>
      <c r="R1632" s="1">
        <f>IF(LEN(TRIM(Q1632&amp;""))=0, "", VALUE(SUBSTITUTE(Q1632,"$","")))</f>
        <v>46.31</v>
      </c>
      <c r="S1632">
        <v>2</v>
      </c>
      <c r="T1632">
        <f>IF(LEN(TRIM(S1632&amp;""))=0, "", VALUE(S1632))</f>
        <v>2</v>
      </c>
      <c r="U1632">
        <v>-92.62</v>
      </c>
      <c r="V1632" s="1">
        <f>IF(LEN(TRIM(U1632&amp;""))=0, "", VALUE(SUBSTITUTE(U1632,"$","")))</f>
        <v>-92.62</v>
      </c>
      <c r="W1632" s="1">
        <v>-69.001900000000006</v>
      </c>
      <c r="X1632" s="1">
        <f>IF(LEN(TRIM(W1632&amp;""))=0, "", VALUE(SUBSTITUTE(W1632,"$","")))</f>
        <v>-69.001900000000006</v>
      </c>
      <c r="Y1632">
        <v>-39.739893039375197</v>
      </c>
      <c r="Z1632" s="1" cm="1">
        <f t="array" ref="Z1632">IF(
    LEN(TRIM(Y1632&amp;""))=0,
        IF(AND(ISNUMBER(net_sales_clean), ISNUMBER(profit_clean)),
            net_sales_clean - profit_clean,
            ""
        ),
    VALUE(SUBSTITUTE(Y1632,"$",""))
)</f>
        <v>-39.739893039375197</v>
      </c>
      <c r="AA1632">
        <v>-29.262006960624799</v>
      </c>
      <c r="AB1632" s="1" cm="1">
        <f t="array" ref="AB1632">IF(
    LEN(TRIM(AA1632&amp;""))=0,
        IF(AND(ISNUMBER(net_sales_clean), ISNUMBER(cost_clean)),
            net_sales_clean - cost_clean,
            ""
        ),
    VALUE(SUBSTITUTE(AA1632,"$",""))
)</f>
        <v>-29.262006960624799</v>
      </c>
      <c r="AC1632">
        <v>5</v>
      </c>
      <c r="AD1632">
        <f>IF(LEN(TRIM(AC1632&amp;""))=0, "", VALUE(AC1632))</f>
        <v>5</v>
      </c>
      <c r="AE1632">
        <v>2</v>
      </c>
      <c r="AF1632">
        <f>IF(LEN(TRIM(AE1632&amp;""))=0, "", VALUE(AE1632))</f>
        <v>2</v>
      </c>
      <c r="AG1632">
        <v>0</v>
      </c>
      <c r="AH1632">
        <f>IF(
    OR(U1632&lt;0, W1632&lt;0, Y1632&lt;0, AA1632&lt;0),
        1,
        IF(LEN(TRIM(AG1632&amp;""))=0, "", AG1632)
)</f>
        <v>1</v>
      </c>
      <c r="AI1632" t="str">
        <f>IF(
    COUNT(Q1632,V1632,X1632,Z1632,AB1632)=0,
        "Not Usable",
    IF(
        COUNT(Q1632,V1632,X1632,Z1632,AB1632)&lt;5,
            "Incomplete",
            IF(
                MIN(Q1632,V1632,X1632,Z1632,AB1632)=0,
                    "Incomplete",
                    "Complete"
            )
    )
)</f>
        <v>Complete</v>
      </c>
    </row>
    <row r="1633" spans="1:35" x14ac:dyDescent="0.3">
      <c r="A1633">
        <v>16759</v>
      </c>
      <c r="B1633" s="6">
        <v>45315.199953703705</v>
      </c>
      <c r="C1633" s="3">
        <f>INT(B1633)</f>
        <v>45315</v>
      </c>
      <c r="D1633" s="2">
        <f>MOD(B1633,1)</f>
        <v>0.19995370370452292</v>
      </c>
      <c r="E1633">
        <v>75</v>
      </c>
      <c r="F1633" t="s">
        <v>33</v>
      </c>
      <c r="G1633" t="str">
        <f xml:space="preserve"> PROPER(TRIM(CLEAN(SUBSTITUTE(F1633,CHAR(160)," "))))</f>
        <v>South</v>
      </c>
      <c r="H1633" t="s">
        <v>3</v>
      </c>
      <c r="I1633" t="str">
        <f>PROPER(TRIM(CLEAN((SUBSTITUTE(H1633,"-"," ")))))</f>
        <v>Phone</v>
      </c>
      <c r="J1633">
        <v>21334</v>
      </c>
      <c r="K1633" t="s">
        <v>2</v>
      </c>
      <c r="L1633" t="str">
        <f xml:space="preserve"> PROPER(TRIM(CLEAN(SUBSTITUTE(K1633,CHAR(160)," "))))</f>
        <v>Home Office</v>
      </c>
      <c r="M1633" t="s">
        <v>1</v>
      </c>
      <c r="N1633" t="str">
        <f xml:space="preserve"> PROPER(TRIM(CLEAN(SUBSTITUTE(M1633,CHAR(160)," "))))</f>
        <v>Beauty</v>
      </c>
      <c r="P1633" t="str">
        <f>IF(LEN(TRIM(Table1[[#This Row],[subcategory]]&amp;""))=0,"Unknown", PROPER(TRIM(Table1[[#This Row],[subcategory]])))</f>
        <v>Unknown</v>
      </c>
      <c r="Q1633">
        <v>72.87</v>
      </c>
      <c r="R1633" s="1">
        <f>IF(LEN(TRIM(Q1633&amp;""))=0, "", VALUE(SUBSTITUTE(Q1633,"$","")))</f>
        <v>72.87</v>
      </c>
      <c r="S1633">
        <v>2</v>
      </c>
      <c r="T1633">
        <f>IF(LEN(TRIM(S1633&amp;""))=0, "", VALUE(S1633))</f>
        <v>2</v>
      </c>
      <c r="U1633">
        <v>145.74</v>
      </c>
      <c r="V1633" s="1">
        <f>IF(LEN(TRIM(U1633&amp;""))=0, "", VALUE(SUBSTITUTE(U1633,"$","")))</f>
        <v>145.74</v>
      </c>
      <c r="W1633" s="1">
        <v>118.77809999999999</v>
      </c>
      <c r="X1633" s="1">
        <f>IF(LEN(TRIM(W1633&amp;""))=0, "", VALUE(SUBSTITUTE(W1633,"$","")))</f>
        <v>118.77809999999999</v>
      </c>
      <c r="Y1633" s="5" t="s">
        <v>5972</v>
      </c>
      <c r="Z1633" s="4" cm="1">
        <f t="array" ref="Z1633">IF(
    LEN(TRIM(Y1633&amp;""))=0,
        IF(AND(ISNUMBER(net_sales_clean), ISNUMBER(profit_clean)),
            net_sales_clean - profit_clean,
            ""
        ),
    VALUE(SUBSTITUTE(Y1633,"$",""))
)</f>
        <v>87.1379888735257</v>
      </c>
      <c r="AA1633" s="5" t="s">
        <v>5971</v>
      </c>
      <c r="AB1633" s="4" cm="1">
        <f t="array" ref="AB1633">IF(
    LEN(TRIM(AA1633&amp;""))=0,
        IF(AND(ISNUMBER(net_sales_clean), ISNUMBER(cost_clean)),
            net_sales_clean - cost_clean,
            ""
        ),
    VALUE(SUBSTITUTE(AA1633,"$",""))
)</f>
        <v>31.640111126474199</v>
      </c>
      <c r="AC1633">
        <v>7</v>
      </c>
      <c r="AD1633">
        <f>IF(LEN(TRIM(AC1633&amp;""))=0, "", VALUE(AC1633))</f>
        <v>7</v>
      </c>
      <c r="AE1633">
        <v>3</v>
      </c>
      <c r="AF1633">
        <f>IF(LEN(TRIM(AE1633&amp;""))=0, "", VALUE(AE1633))</f>
        <v>3</v>
      </c>
      <c r="AG1633">
        <v>0</v>
      </c>
      <c r="AH1633">
        <f>IF(
    OR(U1633&lt;0, W1633&lt;0, Y1633&lt;0, AA1633&lt;0),
        1,
        IF(LEN(TRIM(AG1633&amp;""))=0, "", AG1633)
)</f>
        <v>0</v>
      </c>
      <c r="AI1633" t="str">
        <f>IF(
    COUNT(Q1633,V1633,X1633,Z1633,AB1633)=0,
        "Not Usable",
    IF(
        COUNT(Q1633,V1633,X1633,Z1633,AB1633)&lt;5,
            "Incomplete",
            IF(
                MIN(Q1633,V1633,X1633,Z1633,AB1633)=0,
                    "Incomplete",
                    "Complete"
            )
    )
)</f>
        <v>Complete</v>
      </c>
    </row>
    <row r="1634" spans="1:35" x14ac:dyDescent="0.3">
      <c r="A1634">
        <v>55695</v>
      </c>
      <c r="B1634" s="6">
        <v>45017.207499999997</v>
      </c>
      <c r="C1634" s="3">
        <f>INT(B1634)</f>
        <v>45017</v>
      </c>
      <c r="D1634" s="2">
        <f>MOD(B1634,1)</f>
        <v>0.20749999999679858</v>
      </c>
      <c r="E1634">
        <v>19</v>
      </c>
      <c r="F1634" t="s">
        <v>13</v>
      </c>
      <c r="G1634" t="str">
        <f xml:space="preserve"> PROPER(TRIM(CLEAN(SUBSTITUTE(F1634,CHAR(160)," "))))</f>
        <v>Northeast</v>
      </c>
      <c r="H1634" t="s">
        <v>27</v>
      </c>
      <c r="I1634" t="str">
        <f>PROPER(TRIM(CLEAN((SUBSTITUTE(H1634,"-"," ")))))</f>
        <v>In Store</v>
      </c>
      <c r="J1634">
        <v>25471</v>
      </c>
      <c r="K1634" t="s">
        <v>6</v>
      </c>
      <c r="L1634" t="str">
        <f xml:space="preserve"> PROPER(TRIM(CLEAN(SUBSTITUTE(K1634,CHAR(160)," "))))</f>
        <v>Corporate</v>
      </c>
      <c r="M1634" t="s">
        <v>19</v>
      </c>
      <c r="N1634" t="str">
        <f xml:space="preserve"> PROPER(TRIM(CLEAN(SUBSTITUTE(M1634,CHAR(160)," "))))</f>
        <v>Apparel</v>
      </c>
      <c r="O1634" t="s">
        <v>18</v>
      </c>
      <c r="P1634" t="str">
        <f>IF(LEN(TRIM(Table1[[#This Row],[subcategory]]&amp;""))=0,"Unknown", PROPER(TRIM(Table1[[#This Row],[subcategory]])))</f>
        <v>Men</v>
      </c>
      <c r="Q1634">
        <v>85.59</v>
      </c>
      <c r="R1634" s="1">
        <f>IF(LEN(TRIM(Q1634&amp;""))=0, "", VALUE(SUBSTITUTE(Q1634,"$","")))</f>
        <v>85.59</v>
      </c>
      <c r="S1634">
        <v>1</v>
      </c>
      <c r="T1634">
        <f>IF(LEN(TRIM(S1634&amp;""))=0, "", VALUE(S1634))</f>
        <v>1</v>
      </c>
      <c r="U1634">
        <v>85.59</v>
      </c>
      <c r="V1634" s="1">
        <f>IF(LEN(TRIM(U1634&amp;""))=0, "", VALUE(SUBSTITUTE(U1634,"$","")))</f>
        <v>85.59</v>
      </c>
      <c r="W1634" s="4" t="s">
        <v>5970</v>
      </c>
      <c r="X1634" s="4">
        <f>IF(LEN(TRIM(W1634&amp;""))=0, "", VALUE(SUBSTITUTE(W1634,"$","")))</f>
        <v>60.340949999999999</v>
      </c>
      <c r="Y1634" s="5" t="s">
        <v>5969</v>
      </c>
      <c r="Z1634" s="4" cm="1">
        <f t="array" ref="Z1634">IF(
    LEN(TRIM(Y1634&amp;""))=0,
        IF(AND(ISNUMBER(net_sales_clean), ISNUMBER(profit_clean)),
            net_sales_clean - profit_clean,
            ""
        ),
    VALUE(SUBSTITUTE(Y1634,"$",""))
)</f>
        <v>35.411672347586197</v>
      </c>
      <c r="AA1634" s="5" t="s">
        <v>5968</v>
      </c>
      <c r="AB1634" s="4" cm="1">
        <f t="array" ref="AB1634">IF(
    LEN(TRIM(AA1634&amp;""))=0,
        IF(AND(ISNUMBER(net_sales_clean), ISNUMBER(cost_clean)),
            net_sales_clean - cost_clean,
            ""
        ),
    VALUE(SUBSTITUTE(AA1634,"$",""))
)</f>
        <v>24.929277652413699</v>
      </c>
      <c r="AC1634">
        <v>3</v>
      </c>
      <c r="AD1634">
        <f>IF(LEN(TRIM(AC1634&amp;""))=0, "", VALUE(AC1634))</f>
        <v>3</v>
      </c>
      <c r="AE1634">
        <v>4</v>
      </c>
      <c r="AF1634">
        <f>IF(LEN(TRIM(AE1634&amp;""))=0, "", VALUE(AE1634))</f>
        <v>4</v>
      </c>
      <c r="AG1634">
        <v>0</v>
      </c>
      <c r="AH1634">
        <f>IF(
    OR(U1634&lt;0, W1634&lt;0, Y1634&lt;0, AA1634&lt;0),
        1,
        IF(LEN(TRIM(AG1634&amp;""))=0, "", AG1634)
)</f>
        <v>0</v>
      </c>
      <c r="AI1634" t="str">
        <f>IF(
    COUNT(Q1634,V1634,X1634,Z1634,AB1634)=0,
        "Not Usable",
    IF(
        COUNT(Q1634,V1634,X1634,Z1634,AB1634)&lt;5,
            "Incomplete",
            IF(
                MIN(Q1634,V1634,X1634,Z1634,AB1634)=0,
                    "Incomplete",
                    "Complete"
            )
    )
)</f>
        <v>Complete</v>
      </c>
    </row>
    <row r="1635" spans="1:35" x14ac:dyDescent="0.3">
      <c r="A1635">
        <v>55735</v>
      </c>
      <c r="B1635" s="6">
        <v>45779.730555555558</v>
      </c>
      <c r="C1635" s="3">
        <f>INT(B1635)</f>
        <v>45779</v>
      </c>
      <c r="D1635" s="2">
        <f>MOD(B1635,1)</f>
        <v>0.7305555555576575</v>
      </c>
      <c r="E1635">
        <v>43</v>
      </c>
      <c r="F1635" t="s">
        <v>8</v>
      </c>
      <c r="G1635" t="str">
        <f xml:space="preserve"> PROPER(TRIM(CLEAN(SUBSTITUTE(F1635,CHAR(160)," "))))</f>
        <v>West</v>
      </c>
      <c r="H1635" t="s">
        <v>3</v>
      </c>
      <c r="I1635" t="str">
        <f>PROPER(TRIM(CLEAN((SUBSTITUTE(H1635,"-"," ")))))</f>
        <v>Phone</v>
      </c>
      <c r="J1635">
        <v>9247</v>
      </c>
      <c r="K1635" t="s">
        <v>10</v>
      </c>
      <c r="L1635" t="str">
        <f xml:space="preserve"> PROPER(TRIM(CLEAN(SUBSTITUTE(K1635,CHAR(160)," "))))</f>
        <v>Consumer</v>
      </c>
      <c r="M1635" t="s">
        <v>23</v>
      </c>
      <c r="N1635" t="str">
        <f xml:space="preserve"> PROPER(TRIM(CLEAN(SUBSTITUTE(M1635,CHAR(160)," "))))</f>
        <v>Electronics</v>
      </c>
      <c r="O1635" t="s">
        <v>40</v>
      </c>
      <c r="P1635" t="str">
        <f>IF(LEN(TRIM(Table1[[#This Row],[subcategory]]&amp;""))=0,"Unknown", PROPER(TRIM(Table1[[#This Row],[subcategory]])))</f>
        <v>Accessories</v>
      </c>
      <c r="Q1635">
        <v>109.04</v>
      </c>
      <c r="R1635" s="1">
        <f>IF(LEN(TRIM(Q1635&amp;""))=0, "", VALUE(SUBSTITUTE(Q1635,"$","")))</f>
        <v>109.04</v>
      </c>
      <c r="S1635">
        <v>2</v>
      </c>
      <c r="T1635">
        <f>IF(LEN(TRIM(S1635&amp;""))=0, "", VALUE(S1635))</f>
        <v>2</v>
      </c>
      <c r="U1635">
        <v>218.08</v>
      </c>
      <c r="V1635" s="1">
        <f>IF(LEN(TRIM(U1635&amp;""))=0, "", VALUE(SUBSTITUTE(U1635,"$","")))</f>
        <v>218.08</v>
      </c>
      <c r="W1635" s="1">
        <v>217.64384000000001</v>
      </c>
      <c r="X1635" s="1">
        <f>IF(LEN(TRIM(W1635&amp;""))=0, "", VALUE(SUBSTITUTE(W1635,"$","")))</f>
        <v>217.64384000000001</v>
      </c>
      <c r="Y1635" s="5" t="s">
        <v>5967</v>
      </c>
      <c r="Z1635" s="4" cm="1">
        <f t="array" ref="Z1635">IF(
    LEN(TRIM(Y1635&amp;""))=0,
        IF(AND(ISNUMBER(net_sales_clean), ISNUMBER(profit_clean)),
            net_sales_clean - profit_clean,
            ""
        ),
    VALUE(SUBSTITUTE(Y1635,"$",""))
)</f>
        <v>164.77427723064099</v>
      </c>
      <c r="AA1635" s="5" t="s">
        <v>5966</v>
      </c>
      <c r="AB1635" s="4" cm="1">
        <f t="array" ref="AB1635">IF(
    LEN(TRIM(AA1635&amp;""))=0,
        IF(AND(ISNUMBER(net_sales_clean), ISNUMBER(cost_clean)),
            net_sales_clean - cost_clean,
            ""
        ),
    VALUE(SUBSTITUTE(AA1635,"$",""))
)</f>
        <v>52.869562769358701</v>
      </c>
      <c r="AC1635">
        <v>8</v>
      </c>
      <c r="AD1635">
        <f>IF(LEN(TRIM(AC1635&amp;""))=0, "", VALUE(AC1635))</f>
        <v>8</v>
      </c>
      <c r="AE1635">
        <v>1</v>
      </c>
      <c r="AF1635">
        <f>IF(LEN(TRIM(AE1635&amp;""))=0, "", VALUE(AE1635))</f>
        <v>1</v>
      </c>
      <c r="AG1635">
        <v>0</v>
      </c>
      <c r="AH1635">
        <f>IF(
    OR(U1635&lt;0, W1635&lt;0, Y1635&lt;0, AA1635&lt;0),
        1,
        IF(LEN(TRIM(AG1635&amp;""))=0, "", AG1635)
)</f>
        <v>0</v>
      </c>
      <c r="AI1635" t="str">
        <f>IF(
    COUNT(Q1635,V1635,X1635,Z1635,AB1635)=0,
        "Not Usable",
    IF(
        COUNT(Q1635,V1635,X1635,Z1635,AB1635)&lt;5,
            "Incomplete",
            IF(
                MIN(Q1635,V1635,X1635,Z1635,AB1635)=0,
                    "Incomplete",
                    "Complete"
            )
    )
)</f>
        <v>Complete</v>
      </c>
    </row>
    <row r="1636" spans="1:35" x14ac:dyDescent="0.3">
      <c r="A1636">
        <v>50465</v>
      </c>
      <c r="B1636" s="6">
        <v>45162.320324074077</v>
      </c>
      <c r="C1636" s="3">
        <f>INT(B1636)</f>
        <v>45162</v>
      </c>
      <c r="D1636" s="2">
        <f>MOD(B1636,1)</f>
        <v>0.32032407407677965</v>
      </c>
      <c r="E1636">
        <v>15</v>
      </c>
      <c r="F1636" t="s">
        <v>8</v>
      </c>
      <c r="G1636" t="str">
        <f xml:space="preserve"> PROPER(TRIM(CLEAN(SUBSTITUTE(F1636,CHAR(160)," "))))</f>
        <v>West</v>
      </c>
      <c r="H1636" t="s">
        <v>7</v>
      </c>
      <c r="I1636" t="str">
        <f>PROPER(TRIM(CLEAN((SUBSTITUTE(H1636,"-"," ")))))</f>
        <v>In Store</v>
      </c>
      <c r="J1636">
        <v>14895</v>
      </c>
      <c r="K1636" t="s">
        <v>10</v>
      </c>
      <c r="L1636" t="str">
        <f xml:space="preserve"> PROPER(TRIM(CLEAN(SUBSTITUTE(K1636,CHAR(160)," "))))</f>
        <v>Consumer</v>
      </c>
      <c r="M1636" t="s">
        <v>23</v>
      </c>
      <c r="N1636" t="str">
        <f xml:space="preserve"> PROPER(TRIM(CLEAN(SUBSTITUTE(M1636,CHAR(160)," "))))</f>
        <v>Electronics</v>
      </c>
      <c r="O1636" t="s">
        <v>34</v>
      </c>
      <c r="P1636" t="str">
        <f>IF(LEN(TRIM(Table1[[#This Row],[subcategory]]&amp;""))=0,"Unknown", PROPER(TRIM(Table1[[#This Row],[subcategory]])))</f>
        <v>Phones</v>
      </c>
      <c r="Q1636">
        <v>38.36</v>
      </c>
      <c r="R1636" s="1">
        <f>IF(LEN(TRIM(Q1636&amp;""))=0, "", VALUE(SUBSTITUTE(Q1636,"$","")))</f>
        <v>38.36</v>
      </c>
      <c r="S1636">
        <v>1</v>
      </c>
      <c r="T1636">
        <f>IF(LEN(TRIM(S1636&amp;""))=0, "", VALUE(S1636))</f>
        <v>1</v>
      </c>
      <c r="U1636">
        <v>38.36</v>
      </c>
      <c r="V1636" s="1">
        <f>IF(LEN(TRIM(U1636&amp;""))=0, "", VALUE(SUBSTITUTE(U1636,"$","")))</f>
        <v>38.36</v>
      </c>
      <c r="W1636" s="1">
        <v>35.406280000000002</v>
      </c>
      <c r="X1636" s="1">
        <f>IF(LEN(TRIM(W1636&amp;""))=0, "", VALUE(SUBSTITUTE(W1636,"$","")))</f>
        <v>35.406280000000002</v>
      </c>
      <c r="Y1636" s="5" t="s">
        <v>5965</v>
      </c>
      <c r="Z1636" s="4" cm="1">
        <f t="array" ref="Z1636">IF(
    LEN(TRIM(Y1636&amp;""))=0,
        IF(AND(ISNUMBER(net_sales_clean), ISNUMBER(profit_clean)),
            net_sales_clean - profit_clean,
            ""
        ),
    VALUE(SUBSTITUTE(Y1636,"$",""))
)</f>
        <v>22.417552369012899</v>
      </c>
      <c r="AA1636" s="5" t="s">
        <v>5964</v>
      </c>
      <c r="AB1636" s="4" cm="1">
        <f t="array" ref="AB1636">IF(
    LEN(TRIM(AA1636&amp;""))=0,
        IF(AND(ISNUMBER(net_sales_clean), ISNUMBER(cost_clean)),
            net_sales_clean - cost_clean,
            ""
        ),
    VALUE(SUBSTITUTE(AA1636,"$",""))
)</f>
        <v>12.988727630987</v>
      </c>
      <c r="AC1636">
        <v>4</v>
      </c>
      <c r="AD1636">
        <f>IF(LEN(TRIM(AC1636&amp;""))=0, "", VALUE(AC1636))</f>
        <v>4</v>
      </c>
      <c r="AE1636">
        <v>1</v>
      </c>
      <c r="AF1636">
        <f>IF(LEN(TRIM(AE1636&amp;""))=0, "", VALUE(AE1636))</f>
        <v>1</v>
      </c>
      <c r="AG1636">
        <v>0</v>
      </c>
      <c r="AH1636">
        <f>IF(
    OR(U1636&lt;0, W1636&lt;0, Y1636&lt;0, AA1636&lt;0),
        1,
        IF(LEN(TRIM(AG1636&amp;""))=0, "", AG1636)
)</f>
        <v>0</v>
      </c>
      <c r="AI1636" t="str">
        <f>IF(
    COUNT(Q1636,V1636,X1636,Z1636,AB1636)=0,
        "Not Usable",
    IF(
        COUNT(Q1636,V1636,X1636,Z1636,AB1636)&lt;5,
            "Incomplete",
            IF(
                MIN(Q1636,V1636,X1636,Z1636,AB1636)=0,
                    "Incomplete",
                    "Complete"
            )
    )
)</f>
        <v>Complete</v>
      </c>
    </row>
    <row r="1637" spans="1:35" x14ac:dyDescent="0.3">
      <c r="A1637">
        <v>59982</v>
      </c>
      <c r="B1637" s="6">
        <v>45223.276956018519</v>
      </c>
      <c r="C1637" s="3">
        <f>INT(B1637)</f>
        <v>45223</v>
      </c>
      <c r="D1637" s="2">
        <f>MOD(B1637,1)</f>
        <v>0.27695601851883112</v>
      </c>
      <c r="E1637">
        <v>84</v>
      </c>
      <c r="F1637" t="s">
        <v>21</v>
      </c>
      <c r="G1637" t="str">
        <f xml:space="preserve"> PROPER(TRIM(CLEAN(SUBSTITUTE(F1637,CHAR(160)," "))))</f>
        <v>Midwest</v>
      </c>
      <c r="H1637" t="s">
        <v>27</v>
      </c>
      <c r="I1637" t="str">
        <f>PROPER(TRIM(CLEAN((SUBSTITUTE(H1637,"-"," ")))))</f>
        <v>In Store</v>
      </c>
      <c r="J1637">
        <v>12106</v>
      </c>
      <c r="K1637" t="s">
        <v>10</v>
      </c>
      <c r="L1637" t="str">
        <f xml:space="preserve"> PROPER(TRIM(CLEAN(SUBSTITUTE(K1637,CHAR(160)," "))))</f>
        <v>Consumer</v>
      </c>
      <c r="M1637" t="s">
        <v>19</v>
      </c>
      <c r="N1637" t="str">
        <f xml:space="preserve"> PROPER(TRIM(CLEAN(SUBSTITUTE(M1637,CHAR(160)," "))))</f>
        <v>Apparel</v>
      </c>
      <c r="O1637" t="s">
        <v>26</v>
      </c>
      <c r="P1637" t="str">
        <f>IF(LEN(TRIM(Table1[[#This Row],[subcategory]]&amp;""))=0,"Unknown", PROPER(TRIM(Table1[[#This Row],[subcategory]])))</f>
        <v>Kids</v>
      </c>
      <c r="Q1637">
        <v>57.83</v>
      </c>
      <c r="R1637" s="1">
        <f>IF(LEN(TRIM(Q1637&amp;""))=0, "", VALUE(SUBSTITUTE(Q1637,"$","")))</f>
        <v>57.83</v>
      </c>
      <c r="S1637">
        <v>1</v>
      </c>
      <c r="T1637">
        <f>IF(LEN(TRIM(S1637&amp;""))=0, "", VALUE(S1637))</f>
        <v>1</v>
      </c>
      <c r="U1637">
        <v>57.83</v>
      </c>
      <c r="V1637" s="1">
        <f>IF(LEN(TRIM(U1637&amp;""))=0, "", VALUE(SUBSTITUTE(U1637,"$","")))</f>
        <v>57.83</v>
      </c>
      <c r="W1637" s="1">
        <v>45.627870000000001</v>
      </c>
      <c r="X1637" s="1">
        <f>IF(LEN(TRIM(W1637&amp;""))=0, "", VALUE(SUBSTITUTE(W1637,"$","")))</f>
        <v>45.627870000000001</v>
      </c>
      <c r="Z1637" s="1" t="str" cm="1">
        <f t="array" ref="Z1637">IF(
    LEN(TRIM(Y1637&amp;""))=0,
        IF(AND(ISNUMBER(net_sales_clean), ISNUMBER(profit_clean)),
            net_sales_clean - profit_clean,
            ""
        ),
    VALUE(SUBSTITUTE(Y1637,"$",""))
)</f>
        <v/>
      </c>
      <c r="AB1637" s="1" t="str" cm="1">
        <f t="array" ref="AB1637">IF(
    LEN(TRIM(AA1637&amp;""))=0,
        IF(AND(ISNUMBER(net_sales_clean), ISNUMBER(cost_clean)),
            net_sales_clean - cost_clean,
            ""
        ),
    VALUE(SUBSTITUTE(AA1637,"$",""))
)</f>
        <v/>
      </c>
      <c r="AC1637">
        <v>9</v>
      </c>
      <c r="AD1637">
        <f>IF(LEN(TRIM(AC1637&amp;""))=0, "", VALUE(AC1637))</f>
        <v>9</v>
      </c>
      <c r="AE1637">
        <v>4</v>
      </c>
      <c r="AF1637">
        <f>IF(LEN(TRIM(AE1637&amp;""))=0, "", VALUE(AE1637))</f>
        <v>4</v>
      </c>
      <c r="AG1637">
        <v>0</v>
      </c>
      <c r="AH1637">
        <f>IF(
    OR(U1637&lt;0, W1637&lt;0, Y1637&lt;0, AA1637&lt;0),
        1,
        IF(LEN(TRIM(AG1637&amp;""))=0, "", AG1637)
)</f>
        <v>0</v>
      </c>
      <c r="AI1637" t="str">
        <f>IF(
    COUNT(Q1637,V1637,X1637,Z1637,AB1637)=0,
        "Not Usable",
    IF(
        COUNT(Q1637,V1637,X1637,Z1637,AB1637)&lt;5,
            "Incomplete",
            IF(
                MIN(Q1637,V1637,X1637,Z1637,AB1637)=0,
                    "Incomplete",
                    "Complete"
            )
    )
)</f>
        <v>Incomplete</v>
      </c>
    </row>
    <row r="1638" spans="1:35" x14ac:dyDescent="0.3">
      <c r="A1638">
        <v>27348</v>
      </c>
      <c r="B1638" s="6">
        <v>45239.102453703701</v>
      </c>
      <c r="C1638" s="3">
        <f>INT(B1638)</f>
        <v>45239</v>
      </c>
      <c r="D1638" s="2">
        <f>MOD(B1638,1)</f>
        <v>0.10245370370103046</v>
      </c>
      <c r="E1638">
        <v>80</v>
      </c>
      <c r="F1638" t="s">
        <v>21</v>
      </c>
      <c r="G1638" t="str">
        <f xml:space="preserve"> PROPER(TRIM(CLEAN(SUBSTITUTE(F1638,CHAR(160)," "))))</f>
        <v>Midwest</v>
      </c>
      <c r="H1638" t="s">
        <v>17</v>
      </c>
      <c r="I1638" t="str">
        <f>PROPER(TRIM(CLEAN((SUBSTITUTE(H1638,"-"," ")))))</f>
        <v>Online</v>
      </c>
      <c r="J1638">
        <v>6545</v>
      </c>
      <c r="K1638" t="s">
        <v>14</v>
      </c>
      <c r="L1638" t="str">
        <f xml:space="preserve"> PROPER(TRIM(CLEAN(SUBSTITUTE(K1638,CHAR(160)," "))))</f>
        <v>Consumer</v>
      </c>
      <c r="M1638" t="s">
        <v>23</v>
      </c>
      <c r="N1638" t="str">
        <f xml:space="preserve"> PROPER(TRIM(CLEAN(SUBSTITUTE(M1638,CHAR(160)," "))))</f>
        <v>Electronics</v>
      </c>
      <c r="O1638" t="s">
        <v>40</v>
      </c>
      <c r="P1638" t="str">
        <f>IF(LEN(TRIM(Table1[[#This Row],[subcategory]]&amp;""))=0,"Unknown", PROPER(TRIM(Table1[[#This Row],[subcategory]])))</f>
        <v>Accessories</v>
      </c>
      <c r="Q1638">
        <v>89.73</v>
      </c>
      <c r="R1638" s="1">
        <f>IF(LEN(TRIM(Q1638&amp;""))=0, "", VALUE(SUBSTITUTE(Q1638,"$","")))</f>
        <v>89.73</v>
      </c>
      <c r="S1638">
        <v>1</v>
      </c>
      <c r="T1638">
        <f>IF(LEN(TRIM(S1638&amp;""))=0, "", VALUE(S1638))</f>
        <v>1</v>
      </c>
      <c r="U1638">
        <v>89.73</v>
      </c>
      <c r="V1638" s="1">
        <f>IF(LEN(TRIM(U1638&amp;""))=0, "", VALUE(SUBSTITUTE(U1638,"$","")))</f>
        <v>89.73</v>
      </c>
      <c r="W1638" s="4" t="s">
        <v>5963</v>
      </c>
      <c r="X1638" s="4">
        <f>IF(LEN(TRIM(W1638&amp;""))=0, "", VALUE(SUBSTITUTE(W1638,"$","")))</f>
        <v>60.747210000000003</v>
      </c>
      <c r="Y1638" s="5" t="s">
        <v>5962</v>
      </c>
      <c r="Z1638" s="4" cm="1">
        <f t="array" ref="Z1638">IF(
    LEN(TRIM(Y1638&amp;""))=0,
        IF(AND(ISNUMBER(net_sales_clean), ISNUMBER(profit_clean)),
            net_sales_clean - profit_clean,
            ""
        ),
    VALUE(SUBSTITUTE(Y1638,"$",""))
)</f>
        <v>39.407098986816003</v>
      </c>
      <c r="AA1638">
        <v>21.340111013184</v>
      </c>
      <c r="AB1638" s="1" cm="1">
        <f t="array" ref="AB1638">IF(
    LEN(TRIM(AA1638&amp;""))=0,
        IF(AND(ISNUMBER(net_sales_clean), ISNUMBER(cost_clean)),
            net_sales_clean - cost_clean,
            ""
        ),
    VALUE(SUBSTITUTE(AA1638,"$",""))
)</f>
        <v>21.340111013184</v>
      </c>
      <c r="AC1638">
        <v>4</v>
      </c>
      <c r="AD1638">
        <f>IF(LEN(TRIM(AC1638&amp;""))=0, "", VALUE(AC1638))</f>
        <v>4</v>
      </c>
      <c r="AE1638">
        <v>5</v>
      </c>
      <c r="AF1638">
        <f>IF(LEN(TRIM(AE1638&amp;""))=0, "", VALUE(AE1638))</f>
        <v>5</v>
      </c>
      <c r="AG1638">
        <v>0</v>
      </c>
      <c r="AH1638">
        <f>IF(
    OR(U1638&lt;0, W1638&lt;0, Y1638&lt;0, AA1638&lt;0),
        1,
        IF(LEN(TRIM(AG1638&amp;""))=0, "", AG1638)
)</f>
        <v>0</v>
      </c>
      <c r="AI1638" t="str">
        <f>IF(
    COUNT(Q1638,V1638,X1638,Z1638,AB1638)=0,
        "Not Usable",
    IF(
        COUNT(Q1638,V1638,X1638,Z1638,AB1638)&lt;5,
            "Incomplete",
            IF(
                MIN(Q1638,V1638,X1638,Z1638,AB1638)=0,
                    "Incomplete",
                    "Complete"
            )
    )
)</f>
        <v>Complete</v>
      </c>
    </row>
    <row r="1639" spans="1:35" x14ac:dyDescent="0.3">
      <c r="A1639">
        <v>47710</v>
      </c>
      <c r="B1639" s="6">
        <v>45781.593773148146</v>
      </c>
      <c r="C1639" s="3">
        <f>INT(B1639)</f>
        <v>45781</v>
      </c>
      <c r="D1639" s="2">
        <f>MOD(B1639,1)</f>
        <v>0.59377314814628335</v>
      </c>
      <c r="E1639">
        <v>78</v>
      </c>
      <c r="F1639" t="s">
        <v>15</v>
      </c>
      <c r="G1639" t="str">
        <f xml:space="preserve"> PROPER(TRIM(CLEAN(SUBSTITUTE(F1639,CHAR(160)," "))))</f>
        <v>West</v>
      </c>
      <c r="H1639" t="s">
        <v>27</v>
      </c>
      <c r="I1639" t="str">
        <f>PROPER(TRIM(CLEAN((SUBSTITUTE(H1639,"-"," ")))))</f>
        <v>In Store</v>
      </c>
      <c r="J1639">
        <v>21486</v>
      </c>
      <c r="K1639" t="s">
        <v>6</v>
      </c>
      <c r="L1639" t="str">
        <f xml:space="preserve"> PROPER(TRIM(CLEAN(SUBSTITUTE(K1639,CHAR(160)," "))))</f>
        <v>Corporate</v>
      </c>
      <c r="M1639" t="s">
        <v>9</v>
      </c>
      <c r="N1639" t="str">
        <f xml:space="preserve"> PROPER(TRIM(CLEAN(SUBSTITUTE(M1639,CHAR(160)," "))))</f>
        <v>Home</v>
      </c>
      <c r="O1639" t="s">
        <v>12</v>
      </c>
      <c r="P1639" t="str">
        <f>IF(LEN(TRIM(Table1[[#This Row],[subcategory]]&amp;""))=0,"Unknown", PROPER(TRIM(Table1[[#This Row],[subcategory]])))</f>
        <v>Decor</v>
      </c>
      <c r="Q1639">
        <v>69.81</v>
      </c>
      <c r="R1639" s="1">
        <f>IF(LEN(TRIM(Q1639&amp;""))=0, "", VALUE(SUBSTITUTE(Q1639,"$","")))</f>
        <v>69.81</v>
      </c>
      <c r="S1639">
        <v>4</v>
      </c>
      <c r="T1639">
        <f>IF(LEN(TRIM(S1639&amp;""))=0, "", VALUE(S1639))</f>
        <v>4</v>
      </c>
      <c r="U1639">
        <v>279.24</v>
      </c>
      <c r="V1639" s="1">
        <f>IF(LEN(TRIM(U1639&amp;""))=0, "", VALUE(SUBSTITUTE(U1639,"$","")))</f>
        <v>279.24</v>
      </c>
      <c r="W1639" s="1">
        <v>260.81016</v>
      </c>
      <c r="X1639" s="1">
        <f>IF(LEN(TRIM(W1639&amp;""))=0, "", VALUE(SUBSTITUTE(W1639,"$","")))</f>
        <v>260.81016</v>
      </c>
      <c r="Y1639" s="5" t="s">
        <v>5961</v>
      </c>
      <c r="Z1639" s="4" cm="1">
        <f t="array" ref="Z1639">IF(
    LEN(TRIM(Y1639&amp;""))=0,
        IF(AND(ISNUMBER(net_sales_clean), ISNUMBER(profit_clean)),
            net_sales_clean - profit_clean,
            ""
        ),
    VALUE(SUBSTITUTE(Y1639,"$",""))
)</f>
        <v>192.03995829404499</v>
      </c>
      <c r="AA1639">
        <v>68.770201705954605</v>
      </c>
      <c r="AB1639" s="1" cm="1">
        <f t="array" ref="AB1639">IF(
    LEN(TRIM(AA1639&amp;""))=0,
        IF(AND(ISNUMBER(net_sales_clean), ISNUMBER(cost_clean)),
            net_sales_clean - cost_clean,
            ""
        ),
    VALUE(SUBSTITUTE(AA1639,"$",""))
)</f>
        <v>68.770201705954605</v>
      </c>
      <c r="AC1639">
        <v>3</v>
      </c>
      <c r="AD1639">
        <f>IF(LEN(TRIM(AC1639&amp;""))=0, "", VALUE(AC1639))</f>
        <v>3</v>
      </c>
      <c r="AE1639">
        <v>4</v>
      </c>
      <c r="AF1639">
        <f>IF(LEN(TRIM(AE1639&amp;""))=0, "", VALUE(AE1639))</f>
        <v>4</v>
      </c>
      <c r="AG1639">
        <v>1</v>
      </c>
      <c r="AH1639">
        <f>IF(
    OR(U1639&lt;0, W1639&lt;0, Y1639&lt;0, AA1639&lt;0),
        1,
        IF(LEN(TRIM(AG1639&amp;""))=0, "", AG1639)
)</f>
        <v>1</v>
      </c>
      <c r="AI1639" t="str">
        <f>IF(
    COUNT(Q1639,V1639,X1639,Z1639,AB1639)=0,
        "Not Usable",
    IF(
        COUNT(Q1639,V1639,X1639,Z1639,AB1639)&lt;5,
            "Incomplete",
            IF(
                MIN(Q1639,V1639,X1639,Z1639,AB1639)=0,
                    "Incomplete",
                    "Complete"
            )
    )
)</f>
        <v>Complete</v>
      </c>
    </row>
    <row r="1640" spans="1:35" x14ac:dyDescent="0.3">
      <c r="A1640">
        <v>45122</v>
      </c>
      <c r="B1640" s="6">
        <v>45691.787546296298</v>
      </c>
      <c r="C1640" s="3">
        <f>INT(B1640)</f>
        <v>45691</v>
      </c>
      <c r="D1640" s="2">
        <f>MOD(B1640,1)</f>
        <v>0.78754629629838746</v>
      </c>
      <c r="E1640">
        <v>63</v>
      </c>
      <c r="F1640" t="s">
        <v>33</v>
      </c>
      <c r="G1640" t="str">
        <f xml:space="preserve"> PROPER(TRIM(CLEAN(SUBSTITUTE(F1640,CHAR(160)," "))))</f>
        <v>South</v>
      </c>
      <c r="H1640" t="s">
        <v>27</v>
      </c>
      <c r="I1640" t="str">
        <f>PROPER(TRIM(CLEAN((SUBSTITUTE(H1640,"-"," ")))))</f>
        <v>In Store</v>
      </c>
      <c r="J1640">
        <v>14696</v>
      </c>
      <c r="K1640" t="s">
        <v>10</v>
      </c>
      <c r="L1640" t="str">
        <f xml:space="preserve"> PROPER(TRIM(CLEAN(SUBSTITUTE(K1640,CHAR(160)," "))))</f>
        <v>Consumer</v>
      </c>
      <c r="M1640" t="s">
        <v>9</v>
      </c>
      <c r="N1640" t="str">
        <f xml:space="preserve"> PROPER(TRIM(CLEAN(SUBSTITUTE(M1640,CHAR(160)," "))))</f>
        <v>Home</v>
      </c>
      <c r="O1640" t="s">
        <v>38</v>
      </c>
      <c r="P1640" t="str">
        <f>IF(LEN(TRIM(Table1[[#This Row],[subcategory]]&amp;""))=0,"Unknown", PROPER(TRIM(Table1[[#This Row],[subcategory]])))</f>
        <v>Kitchen</v>
      </c>
      <c r="Q1640">
        <v>75.03</v>
      </c>
      <c r="R1640" s="1">
        <f>IF(LEN(TRIM(Q1640&amp;""))=0, "", VALUE(SUBSTITUTE(Q1640,"$","")))</f>
        <v>75.03</v>
      </c>
      <c r="S1640">
        <v>4</v>
      </c>
      <c r="T1640">
        <f>IF(LEN(TRIM(S1640&amp;""))=0, "", VALUE(S1640))</f>
        <v>4</v>
      </c>
      <c r="U1640">
        <v>300.12</v>
      </c>
      <c r="V1640" s="1">
        <f>IF(LEN(TRIM(U1640&amp;""))=0, "", VALUE(SUBSTITUTE(U1640,"$","")))</f>
        <v>300.12</v>
      </c>
      <c r="W1640" s="1">
        <v>204.68183999999999</v>
      </c>
      <c r="X1640" s="1">
        <f>IF(LEN(TRIM(W1640&amp;""))=0, "", VALUE(SUBSTITUTE(W1640,"$","")))</f>
        <v>204.68183999999999</v>
      </c>
      <c r="Y1640" s="5" t="s">
        <v>5960</v>
      </c>
      <c r="Z1640" s="4" cm="1">
        <f t="array" ref="Z1640">IF(
    LEN(TRIM(Y1640&amp;""))=0,
        IF(AND(ISNUMBER(net_sales_clean), ISNUMBER(profit_clean)),
            net_sales_clean - profit_clean,
            ""
        ),
    VALUE(SUBSTITUTE(Y1640,"$",""))
)</f>
        <v>137.55776689371601</v>
      </c>
      <c r="AA1640">
        <v>67.124073106283902</v>
      </c>
      <c r="AB1640" s="1" cm="1">
        <f t="array" ref="AB1640">IF(
    LEN(TRIM(AA1640&amp;""))=0,
        IF(AND(ISNUMBER(net_sales_clean), ISNUMBER(cost_clean)),
            net_sales_clean - cost_clean,
            ""
        ),
    VALUE(SUBSTITUTE(AA1640,"$",""))
)</f>
        <v>67.124073106283902</v>
      </c>
      <c r="AC1640">
        <v>3</v>
      </c>
      <c r="AD1640">
        <f>IF(LEN(TRIM(AC1640&amp;""))=0, "", VALUE(AC1640))</f>
        <v>3</v>
      </c>
      <c r="AE1640">
        <v>1</v>
      </c>
      <c r="AF1640">
        <f>IF(LEN(TRIM(AE1640&amp;""))=0, "", VALUE(AE1640))</f>
        <v>1</v>
      </c>
      <c r="AG1640">
        <v>0</v>
      </c>
      <c r="AH1640">
        <f>IF(
    OR(U1640&lt;0, W1640&lt;0, Y1640&lt;0, AA1640&lt;0),
        1,
        IF(LEN(TRIM(AG1640&amp;""))=0, "", AG1640)
)</f>
        <v>0</v>
      </c>
      <c r="AI1640" t="str">
        <f>IF(
    COUNT(Q1640,V1640,X1640,Z1640,AB1640)=0,
        "Not Usable",
    IF(
        COUNT(Q1640,V1640,X1640,Z1640,AB1640)&lt;5,
            "Incomplete",
            IF(
                MIN(Q1640,V1640,X1640,Z1640,AB1640)=0,
                    "Incomplete",
                    "Complete"
            )
    )
)</f>
        <v>Complete</v>
      </c>
    </row>
    <row r="1641" spans="1:35" x14ac:dyDescent="0.3">
      <c r="A1641">
        <v>30504</v>
      </c>
      <c r="B1641" s="6">
        <v>45539.113958333335</v>
      </c>
      <c r="C1641" s="3">
        <f>INT(B1641)</f>
        <v>45539</v>
      </c>
      <c r="D1641" s="2">
        <f>MOD(B1641,1)</f>
        <v>0.11395833333517658</v>
      </c>
      <c r="E1641">
        <v>32</v>
      </c>
      <c r="F1641" t="s">
        <v>15</v>
      </c>
      <c r="G1641" t="str">
        <f xml:space="preserve"> PROPER(TRIM(CLEAN(SUBSTITUTE(F1641,CHAR(160)," "))))</f>
        <v>West</v>
      </c>
      <c r="H1641" t="s">
        <v>7</v>
      </c>
      <c r="I1641" t="str">
        <f>PROPER(TRIM(CLEAN((SUBSTITUTE(H1641,"-"," ")))))</f>
        <v>In Store</v>
      </c>
      <c r="J1641">
        <v>8209</v>
      </c>
      <c r="K1641" t="s">
        <v>2</v>
      </c>
      <c r="L1641" t="str">
        <f xml:space="preserve"> PROPER(TRIM(CLEAN(SUBSTITUTE(K1641,CHAR(160)," "))))</f>
        <v>Home Office</v>
      </c>
      <c r="M1641" t="s">
        <v>16</v>
      </c>
      <c r="N1641" t="str">
        <f xml:space="preserve"> PROPER(TRIM(CLEAN(SUBSTITUTE(M1641,CHAR(160)," "))))</f>
        <v>Grocery</v>
      </c>
      <c r="O1641" t="s">
        <v>29</v>
      </c>
      <c r="P1641" t="str">
        <f>IF(LEN(TRIM(Table1[[#This Row],[subcategory]]&amp;""))=0,"Unknown", PROPER(TRIM(Table1[[#This Row],[subcategory]])))</f>
        <v>Beverages</v>
      </c>
      <c r="Q1641">
        <v>95.2</v>
      </c>
      <c r="R1641" s="1">
        <f>IF(LEN(TRIM(Q1641&amp;""))=0, "", VALUE(SUBSTITUTE(Q1641,"$","")))</f>
        <v>95.2</v>
      </c>
      <c r="S1641">
        <v>2</v>
      </c>
      <c r="T1641">
        <f>IF(LEN(TRIM(S1641&amp;""))=0, "", VALUE(S1641))</f>
        <v>2</v>
      </c>
      <c r="U1641">
        <v>190.4</v>
      </c>
      <c r="V1641" s="1">
        <f>IF(LEN(TRIM(U1641&amp;""))=0, "", VALUE(SUBSTITUTE(U1641,"$","")))</f>
        <v>190.4</v>
      </c>
      <c r="W1641" s="1">
        <v>170.2176</v>
      </c>
      <c r="X1641" s="1">
        <f>IF(LEN(TRIM(W1641&amp;""))=0, "", VALUE(SUBSTITUTE(W1641,"$","")))</f>
        <v>170.2176</v>
      </c>
      <c r="Y1641" s="5" t="s">
        <v>5959</v>
      </c>
      <c r="Z1641" s="4" cm="1">
        <f t="array" ref="Z1641">IF(
    LEN(TRIM(Y1641&amp;""))=0,
        IF(AND(ISNUMBER(net_sales_clean), ISNUMBER(profit_clean)),
            net_sales_clean - profit_clean,
            ""
        ),
    VALUE(SUBSTITUTE(Y1641,"$",""))
)</f>
        <v>102.808829249499</v>
      </c>
      <c r="AA1641" s="5" t="s">
        <v>5958</v>
      </c>
      <c r="AB1641" s="4" cm="1">
        <f t="array" ref="AB1641">IF(
    LEN(TRIM(AA1641&amp;""))=0,
        IF(AND(ISNUMBER(net_sales_clean), ISNUMBER(cost_clean)),
            net_sales_clean - cost_clean,
            ""
        ),
    VALUE(SUBSTITUTE(AA1641,"$",""))
)</f>
        <v>67.408770750499997</v>
      </c>
      <c r="AC1641">
        <v>4</v>
      </c>
      <c r="AD1641">
        <f>IF(LEN(TRIM(AC1641&amp;""))=0, "", VALUE(AC1641))</f>
        <v>4</v>
      </c>
      <c r="AE1641">
        <v>3</v>
      </c>
      <c r="AF1641">
        <f>IF(LEN(TRIM(AE1641&amp;""))=0, "", VALUE(AE1641))</f>
        <v>3</v>
      </c>
      <c r="AG1641">
        <v>0</v>
      </c>
      <c r="AH1641">
        <f>IF(
    OR(U1641&lt;0, W1641&lt;0, Y1641&lt;0, AA1641&lt;0),
        1,
        IF(LEN(TRIM(AG1641&amp;""))=0, "", AG1641)
)</f>
        <v>0</v>
      </c>
      <c r="AI1641" t="str">
        <f>IF(
    COUNT(Q1641,V1641,X1641,Z1641,AB1641)=0,
        "Not Usable",
    IF(
        COUNT(Q1641,V1641,X1641,Z1641,AB1641)&lt;5,
            "Incomplete",
            IF(
                MIN(Q1641,V1641,X1641,Z1641,AB1641)=0,
                    "Incomplete",
                    "Complete"
            )
    )
)</f>
        <v>Complete</v>
      </c>
    </row>
    <row r="1642" spans="1:35" x14ac:dyDescent="0.3">
      <c r="A1642">
        <v>32367</v>
      </c>
      <c r="B1642" s="6">
        <v>44948.296249999999</v>
      </c>
      <c r="C1642" s="3">
        <f>INT(B1642)</f>
        <v>44948</v>
      </c>
      <c r="D1642" s="2">
        <f>MOD(B1642,1)</f>
        <v>0.29624999999941792</v>
      </c>
      <c r="E1642">
        <v>76</v>
      </c>
      <c r="F1642" t="s">
        <v>15</v>
      </c>
      <c r="G1642" t="str">
        <f xml:space="preserve"> PROPER(TRIM(CLEAN(SUBSTITUTE(F1642,CHAR(160)," "))))</f>
        <v>West</v>
      </c>
      <c r="H1642" t="s">
        <v>7</v>
      </c>
      <c r="I1642" t="str">
        <f>PROPER(TRIM(CLEAN((SUBSTITUTE(H1642,"-"," ")))))</f>
        <v>In Store</v>
      </c>
      <c r="J1642">
        <v>24020</v>
      </c>
      <c r="K1642" t="s">
        <v>6</v>
      </c>
      <c r="L1642" t="str">
        <f xml:space="preserve"> PROPER(TRIM(CLEAN(SUBSTITUTE(K1642,CHAR(160)," "))))</f>
        <v>Corporate</v>
      </c>
      <c r="M1642" t="s">
        <v>16</v>
      </c>
      <c r="N1642" t="str">
        <f xml:space="preserve"> PROPER(TRIM(CLEAN(SUBSTITUTE(M1642,CHAR(160)," "))))</f>
        <v>Grocery</v>
      </c>
      <c r="O1642" t="s">
        <v>37</v>
      </c>
      <c r="P1642" t="str">
        <f>IF(LEN(TRIM(Table1[[#This Row],[subcategory]]&amp;""))=0,"Unknown", PROPER(TRIM(Table1[[#This Row],[subcategory]])))</f>
        <v>Produce</v>
      </c>
      <c r="Q1642">
        <v>65.38</v>
      </c>
      <c r="R1642" s="1">
        <f>IF(LEN(TRIM(Q1642&amp;""))=0, "", VALUE(SUBSTITUTE(Q1642,"$","")))</f>
        <v>65.38</v>
      </c>
      <c r="S1642">
        <v>1</v>
      </c>
      <c r="T1642">
        <f>IF(LEN(TRIM(S1642&amp;""))=0, "", VALUE(S1642))</f>
        <v>1</v>
      </c>
      <c r="U1642">
        <v>65.38</v>
      </c>
      <c r="V1642" s="1">
        <f>IF(LEN(TRIM(U1642&amp;""))=0, "", VALUE(SUBSTITUTE(U1642,"$","")))</f>
        <v>65.38</v>
      </c>
      <c r="W1642" s="4" t="s">
        <v>5957</v>
      </c>
      <c r="X1642" s="4">
        <f>IF(LEN(TRIM(W1642&amp;""))=0, "", VALUE(SUBSTITUTE(W1642,"$","")))</f>
        <v>44.9814399999999</v>
      </c>
      <c r="Y1642" s="5" t="s">
        <v>5956</v>
      </c>
      <c r="Z1642" s="4" cm="1">
        <f t="array" ref="Z1642">IF(
    LEN(TRIM(Y1642&amp;""))=0,
        IF(AND(ISNUMBER(net_sales_clean), ISNUMBER(profit_clean)),
            net_sales_clean - profit_clean,
            ""
        ),
    VALUE(SUBSTITUTE(Y1642,"$",""))
)</f>
        <v>34.333831323462398</v>
      </c>
      <c r="AA1642" s="5" t="s">
        <v>5955</v>
      </c>
      <c r="AB1642" s="4" cm="1">
        <f t="array" ref="AB1642">IF(
    LEN(TRIM(AA1642&amp;""))=0,
        IF(AND(ISNUMBER(net_sales_clean), ISNUMBER(cost_clean)),
            net_sales_clean - cost_clean,
            ""
        ),
    VALUE(SUBSTITUTE(AA1642,"$",""))
)</f>
        <v>10.6476086765375</v>
      </c>
      <c r="AC1642">
        <v>8</v>
      </c>
      <c r="AD1642">
        <f>IF(LEN(TRIM(AC1642&amp;""))=0, "", VALUE(AC1642))</f>
        <v>8</v>
      </c>
      <c r="AE1642">
        <v>2</v>
      </c>
      <c r="AF1642">
        <f>IF(LEN(TRIM(AE1642&amp;""))=0, "", VALUE(AE1642))</f>
        <v>2</v>
      </c>
      <c r="AG1642">
        <v>0</v>
      </c>
      <c r="AH1642">
        <f>IF(
    OR(U1642&lt;0, W1642&lt;0, Y1642&lt;0, AA1642&lt;0),
        1,
        IF(LEN(TRIM(AG1642&amp;""))=0, "", AG1642)
)</f>
        <v>0</v>
      </c>
      <c r="AI1642" t="str">
        <f>IF(
    COUNT(Q1642,V1642,X1642,Z1642,AB1642)=0,
        "Not Usable",
    IF(
        COUNT(Q1642,V1642,X1642,Z1642,AB1642)&lt;5,
            "Incomplete",
            IF(
                MIN(Q1642,V1642,X1642,Z1642,AB1642)=0,
                    "Incomplete",
                    "Complete"
            )
    )
)</f>
        <v>Complete</v>
      </c>
    </row>
    <row r="1643" spans="1:35" x14ac:dyDescent="0.3">
      <c r="A1643">
        <v>42175</v>
      </c>
      <c r="B1643" s="6">
        <v>45592.072650462964</v>
      </c>
      <c r="C1643" s="3">
        <f>INT(B1643)</f>
        <v>45592</v>
      </c>
      <c r="D1643" s="2">
        <f>MOD(B1643,1)</f>
        <v>7.2650462963792961E-2</v>
      </c>
      <c r="E1643">
        <v>37</v>
      </c>
      <c r="F1643" t="s">
        <v>33</v>
      </c>
      <c r="G1643" t="str">
        <f xml:space="preserve"> PROPER(TRIM(CLEAN(SUBSTITUTE(F1643,CHAR(160)," "))))</f>
        <v>South</v>
      </c>
      <c r="H1643" t="s">
        <v>7</v>
      </c>
      <c r="I1643" t="str">
        <f>PROPER(TRIM(CLEAN((SUBSTITUTE(H1643,"-"," ")))))</f>
        <v>In Store</v>
      </c>
      <c r="J1643">
        <v>29134</v>
      </c>
      <c r="K1643" t="s">
        <v>6</v>
      </c>
      <c r="L1643" t="str">
        <f xml:space="preserve"> PROPER(TRIM(CLEAN(SUBSTITUTE(K1643,CHAR(160)," "))))</f>
        <v>Corporate</v>
      </c>
      <c r="M1643" t="s">
        <v>1</v>
      </c>
      <c r="N1643" t="str">
        <f xml:space="preserve"> PROPER(TRIM(CLEAN(SUBSTITUTE(M1643,CHAR(160)," "))))</f>
        <v>Beauty</v>
      </c>
      <c r="O1643" t="s">
        <v>31</v>
      </c>
      <c r="P1643" t="str">
        <f>IF(LEN(TRIM(Table1[[#This Row],[subcategory]]&amp;""))=0,"Unknown", PROPER(TRIM(Table1[[#This Row],[subcategory]])))</f>
        <v>Skincare</v>
      </c>
      <c r="Q1643">
        <v>88.59</v>
      </c>
      <c r="R1643" s="1">
        <f>IF(LEN(TRIM(Q1643&amp;""))=0, "", VALUE(SUBSTITUTE(Q1643,"$","")))</f>
        <v>88.59</v>
      </c>
      <c r="S1643">
        <v>3</v>
      </c>
      <c r="T1643">
        <f>IF(LEN(TRIM(S1643&amp;""))=0, "", VALUE(S1643))</f>
        <v>3</v>
      </c>
      <c r="U1643">
        <v>265.77</v>
      </c>
      <c r="V1643" s="1">
        <f>IF(LEN(TRIM(U1643&amp;""))=0, "", VALUE(SUBSTITUTE(U1643,"$","")))</f>
        <v>265.77</v>
      </c>
      <c r="W1643" s="1">
        <v>231.2199</v>
      </c>
      <c r="X1643" s="1">
        <f>IF(LEN(TRIM(W1643&amp;""))=0, "", VALUE(SUBSTITUTE(W1643,"$","")))</f>
        <v>231.2199</v>
      </c>
      <c r="Y1643" s="5" t="s">
        <v>5954</v>
      </c>
      <c r="Z1643" s="4" cm="1">
        <f t="array" ref="Z1643">IF(
    LEN(TRIM(Y1643&amp;""))=0,
        IF(AND(ISNUMBER(net_sales_clean), ISNUMBER(profit_clean)),
            net_sales_clean - profit_clean,
            ""
        ),
    VALUE(SUBSTITUTE(Y1643,"$",""))
)</f>
        <v>146.765217085366</v>
      </c>
      <c r="AA1643" s="5" t="s">
        <v>5953</v>
      </c>
      <c r="AB1643" s="4" cm="1">
        <f t="array" ref="AB1643">IF(
    LEN(TRIM(AA1643&amp;""))=0,
        IF(AND(ISNUMBER(net_sales_clean), ISNUMBER(cost_clean)),
            net_sales_clean - cost_clean,
            ""
        ),
    VALUE(SUBSTITUTE(AA1643,"$",""))
)</f>
        <v>84.454682914633295</v>
      </c>
      <c r="AC1643">
        <v>2</v>
      </c>
      <c r="AD1643">
        <f>IF(LEN(TRIM(AC1643&amp;""))=0, "", VALUE(AC1643))</f>
        <v>2</v>
      </c>
      <c r="AF1643" t="str">
        <f>IF(LEN(TRIM(AE1643&amp;""))=0, "", VALUE(AE1643))</f>
        <v/>
      </c>
      <c r="AG1643">
        <v>0</v>
      </c>
      <c r="AH1643">
        <f>IF(
    OR(U1643&lt;0, W1643&lt;0, Y1643&lt;0, AA1643&lt;0),
        1,
        IF(LEN(TRIM(AG1643&amp;""))=0, "", AG1643)
)</f>
        <v>0</v>
      </c>
      <c r="AI1643" t="str">
        <f>IF(
    COUNT(Q1643,V1643,X1643,Z1643,AB1643)=0,
        "Not Usable",
    IF(
        COUNT(Q1643,V1643,X1643,Z1643,AB1643)&lt;5,
            "Incomplete",
            IF(
                MIN(Q1643,V1643,X1643,Z1643,AB1643)=0,
                    "Incomplete",
                    "Complete"
            )
    )
)</f>
        <v>Complete</v>
      </c>
    </row>
    <row r="1644" spans="1:35" x14ac:dyDescent="0.3">
      <c r="A1644">
        <v>53336</v>
      </c>
      <c r="B1644" s="6">
        <v>45405.503981481481</v>
      </c>
      <c r="C1644" s="3">
        <f>INT(B1644)</f>
        <v>45405</v>
      </c>
      <c r="D1644" s="2">
        <f>MOD(B1644,1)</f>
        <v>0.50398148148087785</v>
      </c>
      <c r="E1644">
        <v>62</v>
      </c>
      <c r="F1644" t="s">
        <v>4</v>
      </c>
      <c r="G1644" t="str">
        <f xml:space="preserve"> PROPER(TRIM(CLEAN(SUBSTITUTE(F1644,CHAR(160)," "))))</f>
        <v>South</v>
      </c>
      <c r="H1644" t="s">
        <v>7</v>
      </c>
      <c r="I1644" t="str">
        <f>PROPER(TRIM(CLEAN((SUBSTITUTE(H1644,"-"," ")))))</f>
        <v>In Store</v>
      </c>
      <c r="J1644">
        <v>8651</v>
      </c>
      <c r="K1644" t="s">
        <v>6</v>
      </c>
      <c r="L1644" t="str">
        <f xml:space="preserve"> PROPER(TRIM(CLEAN(SUBSTITUTE(K1644,CHAR(160)," "))))</f>
        <v>Corporate</v>
      </c>
      <c r="M1644" t="s">
        <v>16</v>
      </c>
      <c r="N1644" t="str">
        <f xml:space="preserve"> PROPER(TRIM(CLEAN(SUBSTITUTE(M1644,CHAR(160)," "))))</f>
        <v>Grocery</v>
      </c>
      <c r="O1644" t="s">
        <v>28</v>
      </c>
      <c r="P1644" t="str">
        <f>IF(LEN(TRIM(Table1[[#This Row],[subcategory]]&amp;""))=0,"Unknown", PROPER(TRIM(Table1[[#This Row],[subcategory]])))</f>
        <v>Pantry</v>
      </c>
      <c r="Q1644">
        <v>86.74</v>
      </c>
      <c r="R1644" s="1">
        <f>IF(LEN(TRIM(Q1644&amp;""))=0, "", VALUE(SUBSTITUTE(Q1644,"$","")))</f>
        <v>86.74</v>
      </c>
      <c r="S1644">
        <v>1</v>
      </c>
      <c r="T1644">
        <f>IF(LEN(TRIM(S1644&amp;""))=0, "", VALUE(S1644))</f>
        <v>1</v>
      </c>
      <c r="U1644">
        <v>86.74</v>
      </c>
      <c r="V1644" s="1">
        <f>IF(LEN(TRIM(U1644&amp;""))=0, "", VALUE(SUBSTITUTE(U1644,"$","")))</f>
        <v>86.74</v>
      </c>
      <c r="W1644" s="4" t="s">
        <v>5952</v>
      </c>
      <c r="X1644" s="4">
        <f>IF(LEN(TRIM(W1644&amp;""))=0, "", VALUE(SUBSTITUTE(W1644,"$","")))</f>
        <v>70.519619999999904</v>
      </c>
      <c r="Y1644" s="5" t="s">
        <v>5951</v>
      </c>
      <c r="Z1644" s="4" cm="1">
        <f t="array" ref="Z1644">IF(
    LEN(TRIM(Y1644&amp;""))=0,
        IF(AND(ISNUMBER(net_sales_clean), ISNUMBER(profit_clean)),
            net_sales_clean - profit_clean,
            ""
        ),
    VALUE(SUBSTITUTE(Y1644,"$",""))
)</f>
        <v>40.038902598728498</v>
      </c>
      <c r="AA1644" s="5" t="s">
        <v>5950</v>
      </c>
      <c r="AB1644" s="4" cm="1">
        <f t="array" ref="AB1644">IF(
    LEN(TRIM(AA1644&amp;""))=0,
        IF(AND(ISNUMBER(net_sales_clean), ISNUMBER(cost_clean)),
            net_sales_clean - cost_clean,
            ""
        ),
    VALUE(SUBSTITUTE(AA1644,"$",""))
)</f>
        <v>30.480717401271399</v>
      </c>
      <c r="AC1644">
        <v>3</v>
      </c>
      <c r="AD1644">
        <f>IF(LEN(TRIM(AC1644&amp;""))=0, "", VALUE(AC1644))</f>
        <v>3</v>
      </c>
      <c r="AE1644">
        <v>2</v>
      </c>
      <c r="AF1644">
        <f>IF(LEN(TRIM(AE1644&amp;""))=0, "", VALUE(AE1644))</f>
        <v>2</v>
      </c>
      <c r="AG1644">
        <v>0</v>
      </c>
      <c r="AH1644">
        <f>IF(
    OR(U1644&lt;0, W1644&lt;0, Y1644&lt;0, AA1644&lt;0),
        1,
        IF(LEN(TRIM(AG1644&amp;""))=0, "", AG1644)
)</f>
        <v>0</v>
      </c>
      <c r="AI1644" t="str">
        <f>IF(
    COUNT(Q1644,V1644,X1644,Z1644,AB1644)=0,
        "Not Usable",
    IF(
        COUNT(Q1644,V1644,X1644,Z1644,AB1644)&lt;5,
            "Incomplete",
            IF(
                MIN(Q1644,V1644,X1644,Z1644,AB1644)=0,
                    "Incomplete",
                    "Complete"
            )
    )
)</f>
        <v>Complete</v>
      </c>
    </row>
    <row r="1645" spans="1:35" x14ac:dyDescent="0.3">
      <c r="A1645">
        <v>5677</v>
      </c>
      <c r="B1645" s="6">
        <v>45428.948784722219</v>
      </c>
      <c r="C1645" s="3">
        <f>INT(B1645)</f>
        <v>45428</v>
      </c>
      <c r="D1645" s="2">
        <f>MOD(B1645,1)</f>
        <v>0.94878472221898846</v>
      </c>
      <c r="E1645">
        <v>59</v>
      </c>
      <c r="F1645" t="s">
        <v>33</v>
      </c>
      <c r="G1645" t="str">
        <f xml:space="preserve"> PROPER(TRIM(CLEAN(SUBSTITUTE(F1645,CHAR(160)," "))))</f>
        <v>South</v>
      </c>
      <c r="H1645" t="s">
        <v>3</v>
      </c>
      <c r="I1645" t="str">
        <f>PROPER(TRIM(CLEAN((SUBSTITUTE(H1645,"-"," ")))))</f>
        <v>Phone</v>
      </c>
      <c r="J1645">
        <v>8263</v>
      </c>
      <c r="K1645" t="s">
        <v>6</v>
      </c>
      <c r="L1645" t="str">
        <f xml:space="preserve"> PROPER(TRIM(CLEAN(SUBSTITUTE(K1645,CHAR(160)," "))))</f>
        <v>Corporate</v>
      </c>
      <c r="M1645" t="s">
        <v>16</v>
      </c>
      <c r="N1645" t="str">
        <f xml:space="preserve"> PROPER(TRIM(CLEAN(SUBSTITUTE(M1645,CHAR(160)," "))))</f>
        <v>Grocery</v>
      </c>
      <c r="O1645" t="s">
        <v>37</v>
      </c>
      <c r="P1645" t="str">
        <f>IF(LEN(TRIM(Table1[[#This Row],[subcategory]]&amp;""))=0,"Unknown", PROPER(TRIM(Table1[[#This Row],[subcategory]])))</f>
        <v>Produce</v>
      </c>
      <c r="Q1645">
        <v>51.44</v>
      </c>
      <c r="R1645" s="1">
        <f>IF(LEN(TRIM(Q1645&amp;""))=0, "", VALUE(SUBSTITUTE(Q1645,"$","")))</f>
        <v>51.44</v>
      </c>
      <c r="S1645">
        <v>3</v>
      </c>
      <c r="T1645">
        <f>IF(LEN(TRIM(S1645&amp;""))=0, "", VALUE(S1645))</f>
        <v>3</v>
      </c>
      <c r="U1645">
        <v>154.32</v>
      </c>
      <c r="V1645" s="1">
        <f>IF(LEN(TRIM(U1645&amp;""))=0, "", VALUE(SUBSTITUTE(U1645,"$","")))</f>
        <v>154.32</v>
      </c>
      <c r="X1645" s="1" t="str">
        <f>IF(LEN(TRIM(W1645&amp;""))=0, "", VALUE(SUBSTITUTE(W1645,"$","")))</f>
        <v/>
      </c>
      <c r="Z1645" s="1" t="str" cm="1">
        <f t="array" ref="Z1645">IF(
    LEN(TRIM(Y1645&amp;""))=0,
        IF(AND(ISNUMBER(net_sales_clean), ISNUMBER(profit_clean)),
            net_sales_clean - profit_clean,
            ""
        ),
    VALUE(SUBSTITUTE(Y1645,"$",""))
)</f>
        <v/>
      </c>
      <c r="AB1645" s="1" t="str" cm="1">
        <f t="array" ref="AB1645">IF(
    LEN(TRIM(AA1645&amp;""))=0,
        IF(AND(ISNUMBER(net_sales_clean), ISNUMBER(cost_clean)),
            net_sales_clean - cost_clean,
            ""
        ),
    VALUE(SUBSTITUTE(AA1645,"$",""))
)</f>
        <v/>
      </c>
      <c r="AC1645">
        <v>9</v>
      </c>
      <c r="AD1645">
        <f>IF(LEN(TRIM(AC1645&amp;""))=0, "", VALUE(AC1645))</f>
        <v>9</v>
      </c>
      <c r="AE1645">
        <v>5</v>
      </c>
      <c r="AF1645">
        <f>IF(LEN(TRIM(AE1645&amp;""))=0, "", VALUE(AE1645))</f>
        <v>5</v>
      </c>
      <c r="AG1645">
        <v>0</v>
      </c>
      <c r="AH1645">
        <f>IF(
    OR(U1645&lt;0, W1645&lt;0, Y1645&lt;0, AA1645&lt;0),
        1,
        IF(LEN(TRIM(AG1645&amp;""))=0, "", AG1645)
)</f>
        <v>0</v>
      </c>
      <c r="AI1645" t="str">
        <f>IF(
    COUNT(Q1645,V1645,X1645,Z1645,AB1645)=0,
        "Not Usable",
    IF(
        COUNT(Q1645,V1645,X1645,Z1645,AB1645)&lt;5,
            "Incomplete",
            IF(
                MIN(Q1645,V1645,X1645,Z1645,AB1645)=0,
                    "Incomplete",
                    "Complete"
            )
    )
)</f>
        <v>Incomplete</v>
      </c>
    </row>
    <row r="1646" spans="1:35" x14ac:dyDescent="0.3">
      <c r="A1646">
        <v>5032</v>
      </c>
      <c r="B1646" s="6">
        <v>45442.592430555553</v>
      </c>
      <c r="C1646" s="3">
        <f>INT(B1646)</f>
        <v>45442</v>
      </c>
      <c r="D1646" s="2">
        <f>MOD(B1646,1)</f>
        <v>0.59243055555270985</v>
      </c>
      <c r="E1646">
        <v>57</v>
      </c>
      <c r="F1646" t="s">
        <v>15</v>
      </c>
      <c r="G1646" t="str">
        <f xml:space="preserve"> PROPER(TRIM(CLEAN(SUBSTITUTE(F1646,CHAR(160)," "))))</f>
        <v>West</v>
      </c>
      <c r="H1646" t="s">
        <v>17</v>
      </c>
      <c r="I1646" t="str">
        <f>PROPER(TRIM(CLEAN((SUBSTITUTE(H1646,"-"," ")))))</f>
        <v>Online</v>
      </c>
      <c r="J1646">
        <v>1607</v>
      </c>
      <c r="K1646" t="s">
        <v>6</v>
      </c>
      <c r="L1646" t="str">
        <f xml:space="preserve"> PROPER(TRIM(CLEAN(SUBSTITUTE(K1646,CHAR(160)," "))))</f>
        <v>Corporate</v>
      </c>
      <c r="M1646" t="s">
        <v>23</v>
      </c>
      <c r="N1646" t="str">
        <f xml:space="preserve"> PROPER(TRIM(CLEAN(SUBSTITUTE(M1646,CHAR(160)," "))))</f>
        <v>Electronics</v>
      </c>
      <c r="O1646" t="s">
        <v>25</v>
      </c>
      <c r="P1646" t="str">
        <f>IF(LEN(TRIM(Table1[[#This Row],[subcategory]]&amp;""))=0,"Unknown", PROPER(TRIM(Table1[[#This Row],[subcategory]])))</f>
        <v>Laptops</v>
      </c>
      <c r="Q1646">
        <v>21.29</v>
      </c>
      <c r="R1646" s="1">
        <f>IF(LEN(TRIM(Q1646&amp;""))=0, "", VALUE(SUBSTITUTE(Q1646,"$","")))</f>
        <v>21.29</v>
      </c>
      <c r="S1646">
        <v>3</v>
      </c>
      <c r="T1646">
        <f>IF(LEN(TRIM(S1646&amp;""))=0, "", VALUE(S1646))</f>
        <v>3</v>
      </c>
      <c r="U1646">
        <v>63.87</v>
      </c>
      <c r="V1646" s="1">
        <f>IF(LEN(TRIM(U1646&amp;""))=0, "", VALUE(SUBSTITUTE(U1646,"$","")))</f>
        <v>63.87</v>
      </c>
      <c r="W1646" s="1">
        <v>55.69464</v>
      </c>
      <c r="X1646" s="1">
        <f>IF(LEN(TRIM(W1646&amp;""))=0, "", VALUE(SUBSTITUTE(W1646,"$","")))</f>
        <v>55.69464</v>
      </c>
      <c r="Y1646" s="5" t="s">
        <v>5949</v>
      </c>
      <c r="Z1646" s="4" cm="1">
        <f t="array" ref="Z1646">IF(
    LEN(TRIM(Y1646&amp;""))=0,
        IF(AND(ISNUMBER(net_sales_clean), ISNUMBER(profit_clean)),
            net_sales_clean - profit_clean,
            ""
        ),
    VALUE(SUBSTITUTE(Y1646,"$",""))
)</f>
        <v>45.261884291897204</v>
      </c>
      <c r="AA1646" s="5" t="s">
        <v>5948</v>
      </c>
      <c r="AB1646" s="4" cm="1">
        <f t="array" ref="AB1646">IF(
    LEN(TRIM(AA1646&amp;""))=0,
        IF(AND(ISNUMBER(net_sales_clean), ISNUMBER(cost_clean)),
            net_sales_clean - cost_clean,
            ""
        ),
    VALUE(SUBSTITUTE(AA1646,"$",""))
)</f>
        <v>10.4327557081027</v>
      </c>
      <c r="AC1646">
        <v>2</v>
      </c>
      <c r="AD1646">
        <f>IF(LEN(TRIM(AC1646&amp;""))=0, "", VALUE(AC1646))</f>
        <v>2</v>
      </c>
      <c r="AE1646">
        <v>4</v>
      </c>
      <c r="AF1646">
        <f>IF(LEN(TRIM(AE1646&amp;""))=0, "", VALUE(AE1646))</f>
        <v>4</v>
      </c>
      <c r="AG1646">
        <v>0</v>
      </c>
      <c r="AH1646">
        <f>IF(
    OR(U1646&lt;0, W1646&lt;0, Y1646&lt;0, AA1646&lt;0),
        1,
        IF(LEN(TRIM(AG1646&amp;""))=0, "", AG1646)
)</f>
        <v>0</v>
      </c>
      <c r="AI1646" t="str">
        <f>IF(
    COUNT(Q1646,V1646,X1646,Z1646,AB1646)=0,
        "Not Usable",
    IF(
        COUNT(Q1646,V1646,X1646,Z1646,AB1646)&lt;5,
            "Incomplete",
            IF(
                MIN(Q1646,V1646,X1646,Z1646,AB1646)=0,
                    "Incomplete",
                    "Complete"
            )
    )
)</f>
        <v>Complete</v>
      </c>
    </row>
    <row r="1647" spans="1:35" x14ac:dyDescent="0.3">
      <c r="A1647">
        <v>40763</v>
      </c>
      <c r="B1647" s="6">
        <v>45230.982222222221</v>
      </c>
      <c r="C1647" s="3">
        <f>INT(B1647)</f>
        <v>45230</v>
      </c>
      <c r="D1647" s="2">
        <f>MOD(B1647,1)</f>
        <v>0.98222222222102573</v>
      </c>
      <c r="E1647">
        <v>6</v>
      </c>
      <c r="F1647" t="s">
        <v>15</v>
      </c>
      <c r="G1647" t="str">
        <f xml:space="preserve"> PROPER(TRIM(CLEAN(SUBSTITUTE(F1647,CHAR(160)," "))))</f>
        <v>West</v>
      </c>
      <c r="H1647" t="s">
        <v>27</v>
      </c>
      <c r="I1647" t="str">
        <f>PROPER(TRIM(CLEAN((SUBSTITUTE(H1647,"-"," ")))))</f>
        <v>In Store</v>
      </c>
      <c r="J1647">
        <v>3584</v>
      </c>
      <c r="K1647" t="s">
        <v>14</v>
      </c>
      <c r="L1647" t="str">
        <f xml:space="preserve"> PROPER(TRIM(CLEAN(SUBSTITUTE(K1647,CHAR(160)," "))))</f>
        <v>Consumer</v>
      </c>
      <c r="M1647" t="s">
        <v>9</v>
      </c>
      <c r="N1647" t="str">
        <f xml:space="preserve"> PROPER(TRIM(CLEAN(SUBSTITUTE(M1647,CHAR(160)," "))))</f>
        <v>Home</v>
      </c>
      <c r="O1647" t="s">
        <v>32</v>
      </c>
      <c r="P1647" t="str">
        <f>IF(LEN(TRIM(Table1[[#This Row],[subcategory]]&amp;""))=0,"Unknown", PROPER(TRIM(Table1[[#This Row],[subcategory]])))</f>
        <v>Furniture</v>
      </c>
      <c r="Q1647">
        <v>68.39</v>
      </c>
      <c r="R1647" s="1">
        <f>IF(LEN(TRIM(Q1647&amp;""))=0, "", VALUE(SUBSTITUTE(Q1647,"$","")))</f>
        <v>68.39</v>
      </c>
      <c r="S1647">
        <v>1</v>
      </c>
      <c r="T1647">
        <f>IF(LEN(TRIM(S1647&amp;""))=0, "", VALUE(S1647))</f>
        <v>1</v>
      </c>
      <c r="U1647">
        <v>68.39</v>
      </c>
      <c r="V1647" s="1">
        <f>IF(LEN(TRIM(U1647&amp;""))=0, "", VALUE(SUBSTITUTE(U1647,"$","")))</f>
        <v>68.39</v>
      </c>
      <c r="W1647" s="1">
        <v>43.974769999999999</v>
      </c>
      <c r="X1647" s="1">
        <f>IF(LEN(TRIM(W1647&amp;""))=0, "", VALUE(SUBSTITUTE(W1647,"$","")))</f>
        <v>43.974769999999999</v>
      </c>
      <c r="Y1647" s="5" t="s">
        <v>5947</v>
      </c>
      <c r="Z1647" s="4" cm="1">
        <f t="array" ref="Z1647">IF(
    LEN(TRIM(Y1647&amp;""))=0,
        IF(AND(ISNUMBER(net_sales_clean), ISNUMBER(profit_clean)),
            net_sales_clean - profit_clean,
            ""
        ),
    VALUE(SUBSTITUTE(Y1647,"$",""))
)</f>
        <v>33.285317943745703</v>
      </c>
      <c r="AA1647" s="5" t="s">
        <v>5946</v>
      </c>
      <c r="AB1647" s="4" cm="1">
        <f t="array" ref="AB1647">IF(
    LEN(TRIM(AA1647&amp;""))=0,
        IF(AND(ISNUMBER(net_sales_clean), ISNUMBER(cost_clean)),
            net_sales_clean - cost_clean,
            ""
        ),
    VALUE(SUBSTITUTE(AA1647,"$",""))
)</f>
        <v>10.689452056254201</v>
      </c>
      <c r="AC1647">
        <v>2</v>
      </c>
      <c r="AD1647">
        <f>IF(LEN(TRIM(AC1647&amp;""))=0, "", VALUE(AC1647))</f>
        <v>2</v>
      </c>
      <c r="AE1647">
        <v>1</v>
      </c>
      <c r="AF1647">
        <f>IF(LEN(TRIM(AE1647&amp;""))=0, "", VALUE(AE1647))</f>
        <v>1</v>
      </c>
      <c r="AG1647">
        <v>0</v>
      </c>
      <c r="AH1647">
        <f>IF(
    OR(U1647&lt;0, W1647&lt;0, Y1647&lt;0, AA1647&lt;0),
        1,
        IF(LEN(TRIM(AG1647&amp;""))=0, "", AG1647)
)</f>
        <v>0</v>
      </c>
      <c r="AI1647" t="str">
        <f>IF(
    COUNT(Q1647,V1647,X1647,Z1647,AB1647)=0,
        "Not Usable",
    IF(
        COUNT(Q1647,V1647,X1647,Z1647,AB1647)&lt;5,
            "Incomplete",
            IF(
                MIN(Q1647,V1647,X1647,Z1647,AB1647)=0,
                    "Incomplete",
                    "Complete"
            )
    )
)</f>
        <v>Complete</v>
      </c>
    </row>
    <row r="1648" spans="1:35" x14ac:dyDescent="0.3">
      <c r="A1648">
        <v>52148</v>
      </c>
      <c r="B1648" s="6">
        <v>45978.420428240737</v>
      </c>
      <c r="C1648" s="3">
        <f>INT(B1648)</f>
        <v>45978</v>
      </c>
      <c r="D1648" s="2">
        <f>MOD(B1648,1)</f>
        <v>0.4204282407372375</v>
      </c>
      <c r="E1648">
        <v>81</v>
      </c>
      <c r="F1648" t="s">
        <v>8</v>
      </c>
      <c r="G1648" t="str">
        <f xml:space="preserve"> PROPER(TRIM(CLEAN(SUBSTITUTE(F1648,CHAR(160)," "))))</f>
        <v>West</v>
      </c>
      <c r="H1648" t="s">
        <v>30</v>
      </c>
      <c r="I1648" t="str">
        <f>PROPER(TRIM(CLEAN((SUBSTITUTE(H1648,"-"," ")))))</f>
        <v>Mobile App</v>
      </c>
      <c r="J1648">
        <v>20389</v>
      </c>
      <c r="K1648" t="s">
        <v>14</v>
      </c>
      <c r="L1648" t="str">
        <f xml:space="preserve"> PROPER(TRIM(CLEAN(SUBSTITUTE(K1648,CHAR(160)," "))))</f>
        <v>Consumer</v>
      </c>
      <c r="M1648" t="s">
        <v>19</v>
      </c>
      <c r="N1648" t="str">
        <f xml:space="preserve"> PROPER(TRIM(CLEAN(SUBSTITUTE(M1648,CHAR(160)," "))))</f>
        <v>Apparel</v>
      </c>
      <c r="O1648" t="s">
        <v>18</v>
      </c>
      <c r="P1648" t="str">
        <f>IF(LEN(TRIM(Table1[[#This Row],[subcategory]]&amp;""))=0,"Unknown", PROPER(TRIM(Table1[[#This Row],[subcategory]])))</f>
        <v>Men</v>
      </c>
      <c r="Q1648">
        <v>109.61</v>
      </c>
      <c r="R1648" s="1">
        <f>IF(LEN(TRIM(Q1648&amp;""))=0, "", VALUE(SUBSTITUTE(Q1648,"$","")))</f>
        <v>109.61</v>
      </c>
      <c r="S1648">
        <v>3</v>
      </c>
      <c r="T1648">
        <f>IF(LEN(TRIM(S1648&amp;""))=0, "", VALUE(S1648))</f>
        <v>3</v>
      </c>
      <c r="U1648">
        <v>328.83</v>
      </c>
      <c r="V1648" s="1">
        <f>IF(LEN(TRIM(U1648&amp;""))=0, "", VALUE(SUBSTITUTE(U1648,"$","")))</f>
        <v>328.83</v>
      </c>
      <c r="W1648" s="1">
        <v>284.76677999999998</v>
      </c>
      <c r="X1648" s="1">
        <f>IF(LEN(TRIM(W1648&amp;""))=0, "", VALUE(SUBSTITUTE(W1648,"$","")))</f>
        <v>284.76677999999998</v>
      </c>
      <c r="Y1648" s="5" t="s">
        <v>5945</v>
      </c>
      <c r="Z1648" s="4" cm="1">
        <f t="array" ref="Z1648">IF(
    LEN(TRIM(Y1648&amp;""))=0,
        IF(AND(ISNUMBER(net_sales_clean), ISNUMBER(profit_clean)),
            net_sales_clean - profit_clean,
            ""
        ),
    VALUE(SUBSTITUTE(Y1648,"$",""))
)</f>
        <v>192.06455175683399</v>
      </c>
      <c r="AA1648" s="5" t="s">
        <v>5944</v>
      </c>
      <c r="AB1648" s="4" cm="1">
        <f t="array" ref="AB1648">IF(
    LEN(TRIM(AA1648&amp;""))=0,
        IF(AND(ISNUMBER(net_sales_clean), ISNUMBER(cost_clean)),
            net_sales_clean - cost_clean,
            ""
        ),
    VALUE(SUBSTITUTE(AA1648,"$",""))
)</f>
        <v>92.702228243164996</v>
      </c>
      <c r="AC1648">
        <v>1</v>
      </c>
      <c r="AD1648">
        <f>IF(LEN(TRIM(AC1648&amp;""))=0, "", VALUE(AC1648))</f>
        <v>1</v>
      </c>
      <c r="AE1648">
        <v>1</v>
      </c>
      <c r="AF1648">
        <f>IF(LEN(TRIM(AE1648&amp;""))=0, "", VALUE(AE1648))</f>
        <v>1</v>
      </c>
      <c r="AG1648">
        <v>0</v>
      </c>
      <c r="AH1648">
        <f>IF(
    OR(U1648&lt;0, W1648&lt;0, Y1648&lt;0, AA1648&lt;0),
        1,
        IF(LEN(TRIM(AG1648&amp;""))=0, "", AG1648)
)</f>
        <v>0</v>
      </c>
      <c r="AI1648" t="str">
        <f>IF(
    COUNT(Q1648,V1648,X1648,Z1648,AB1648)=0,
        "Not Usable",
    IF(
        COUNT(Q1648,V1648,X1648,Z1648,AB1648)&lt;5,
            "Incomplete",
            IF(
                MIN(Q1648,V1648,X1648,Z1648,AB1648)=0,
                    "Incomplete",
                    "Complete"
            )
    )
)</f>
        <v>Complete</v>
      </c>
    </row>
    <row r="1649" spans="1:35" x14ac:dyDescent="0.3">
      <c r="A1649">
        <v>40458</v>
      </c>
      <c r="B1649" s="6">
        <v>45985.070729166669</v>
      </c>
      <c r="C1649" s="3">
        <f>INT(B1649)</f>
        <v>45985</v>
      </c>
      <c r="D1649" s="2">
        <f>MOD(B1649,1)</f>
        <v>7.0729166669480037E-2</v>
      </c>
      <c r="E1649">
        <v>44</v>
      </c>
      <c r="F1649" t="s">
        <v>21</v>
      </c>
      <c r="G1649" t="str">
        <f xml:space="preserve"> PROPER(TRIM(CLEAN(SUBSTITUTE(F1649,CHAR(160)," "))))</f>
        <v>Midwest</v>
      </c>
      <c r="H1649" t="s">
        <v>30</v>
      </c>
      <c r="I1649" t="str">
        <f>PROPER(TRIM(CLEAN((SUBSTITUTE(H1649,"-"," ")))))</f>
        <v>Mobile App</v>
      </c>
      <c r="J1649">
        <v>26960</v>
      </c>
      <c r="K1649" t="s">
        <v>6</v>
      </c>
      <c r="L1649" t="str">
        <f xml:space="preserve"> PROPER(TRIM(CLEAN(SUBSTITUTE(K1649,CHAR(160)," "))))</f>
        <v>Corporate</v>
      </c>
      <c r="M1649" t="s">
        <v>23</v>
      </c>
      <c r="N1649" t="str">
        <f xml:space="preserve"> PROPER(TRIM(CLEAN(SUBSTITUTE(M1649,CHAR(160)," "))))</f>
        <v>Electronics</v>
      </c>
      <c r="O1649" t="s">
        <v>34</v>
      </c>
      <c r="P1649" t="str">
        <f>IF(LEN(TRIM(Table1[[#This Row],[subcategory]]&amp;""))=0,"Unknown", PROPER(TRIM(Table1[[#This Row],[subcategory]])))</f>
        <v>Phones</v>
      </c>
      <c r="Q1649">
        <v>78.77</v>
      </c>
      <c r="R1649" s="1">
        <f>IF(LEN(TRIM(Q1649&amp;""))=0, "", VALUE(SUBSTITUTE(Q1649,"$","")))</f>
        <v>78.77</v>
      </c>
      <c r="S1649">
        <v>2</v>
      </c>
      <c r="T1649">
        <f>IF(LEN(TRIM(S1649&amp;""))=0, "", VALUE(S1649))</f>
        <v>2</v>
      </c>
      <c r="U1649">
        <v>157.54</v>
      </c>
      <c r="V1649" s="1">
        <f>IF(LEN(TRIM(U1649&amp;""))=0, "", VALUE(SUBSTITUTE(U1649,"$","")))</f>
        <v>157.54</v>
      </c>
      <c r="W1649" s="1">
        <v>119.10024</v>
      </c>
      <c r="X1649" s="1">
        <f>IF(LEN(TRIM(W1649&amp;""))=0, "", VALUE(SUBSTITUTE(W1649,"$","")))</f>
        <v>119.10024</v>
      </c>
      <c r="Y1649" s="5" t="s">
        <v>5943</v>
      </c>
      <c r="Z1649" s="4" cm="1">
        <f t="array" ref="Z1649">IF(
    LEN(TRIM(Y1649&amp;""))=0,
        IF(AND(ISNUMBER(net_sales_clean), ISNUMBER(profit_clean)),
            net_sales_clean - profit_clean,
            ""
        ),
    VALUE(SUBSTITUTE(Y1649,"$",""))
)</f>
        <v>67.654800870544307</v>
      </c>
      <c r="AA1649" s="5" t="s">
        <v>5942</v>
      </c>
      <c r="AB1649" s="4" cm="1">
        <f t="array" ref="AB1649">IF(
    LEN(TRIM(AA1649&amp;""))=0,
        IF(AND(ISNUMBER(net_sales_clean), ISNUMBER(cost_clean)),
            net_sales_clean - cost_clean,
            ""
        ),
    VALUE(SUBSTITUTE(AA1649,"$",""))
)</f>
        <v>51.4454391294556</v>
      </c>
      <c r="AC1649">
        <v>5</v>
      </c>
      <c r="AD1649">
        <f>IF(LEN(TRIM(AC1649&amp;""))=0, "", VALUE(AC1649))</f>
        <v>5</v>
      </c>
      <c r="AE1649">
        <v>1</v>
      </c>
      <c r="AF1649">
        <f>IF(LEN(TRIM(AE1649&amp;""))=0, "", VALUE(AE1649))</f>
        <v>1</v>
      </c>
      <c r="AG1649">
        <v>0</v>
      </c>
      <c r="AH1649">
        <f>IF(
    OR(U1649&lt;0, W1649&lt;0, Y1649&lt;0, AA1649&lt;0),
        1,
        IF(LEN(TRIM(AG1649&amp;""))=0, "", AG1649)
)</f>
        <v>0</v>
      </c>
      <c r="AI1649" t="str">
        <f>IF(
    COUNT(Q1649,V1649,X1649,Z1649,AB1649)=0,
        "Not Usable",
    IF(
        COUNT(Q1649,V1649,X1649,Z1649,AB1649)&lt;5,
            "Incomplete",
            IF(
                MIN(Q1649,V1649,X1649,Z1649,AB1649)=0,
                    "Incomplete",
                    "Complete"
            )
    )
)</f>
        <v>Complete</v>
      </c>
    </row>
    <row r="1650" spans="1:35" x14ac:dyDescent="0.3">
      <c r="A1650">
        <v>55941</v>
      </c>
      <c r="B1650" s="6">
        <v>45162.405370370368</v>
      </c>
      <c r="C1650" s="3">
        <f>INT(B1650)</f>
        <v>45162</v>
      </c>
      <c r="D1650" s="2">
        <f>MOD(B1650,1)</f>
        <v>0.40537037036847323</v>
      </c>
      <c r="E1650">
        <v>37</v>
      </c>
      <c r="F1650" t="s">
        <v>8</v>
      </c>
      <c r="G1650" t="str">
        <f xml:space="preserve"> PROPER(TRIM(CLEAN(SUBSTITUTE(F1650,CHAR(160)," "))))</f>
        <v>West</v>
      </c>
      <c r="H1650" t="s">
        <v>7</v>
      </c>
      <c r="I1650" t="str">
        <f>PROPER(TRIM(CLEAN((SUBSTITUTE(H1650,"-"," ")))))</f>
        <v>In Store</v>
      </c>
      <c r="J1650">
        <v>23935</v>
      </c>
      <c r="K1650" t="s">
        <v>2</v>
      </c>
      <c r="L1650" t="str">
        <f xml:space="preserve"> PROPER(TRIM(CLEAN(SUBSTITUTE(K1650,CHAR(160)," "))))</f>
        <v>Home Office</v>
      </c>
      <c r="M1650" t="s">
        <v>23</v>
      </c>
      <c r="N1650" t="str">
        <f xml:space="preserve"> PROPER(TRIM(CLEAN(SUBSTITUTE(M1650,CHAR(160)," "))))</f>
        <v>Electronics</v>
      </c>
      <c r="O1650" t="s">
        <v>34</v>
      </c>
      <c r="P1650" t="str">
        <f>IF(LEN(TRIM(Table1[[#This Row],[subcategory]]&amp;""))=0,"Unknown", PROPER(TRIM(Table1[[#This Row],[subcategory]])))</f>
        <v>Phones</v>
      </c>
      <c r="Q1650">
        <v>60.71</v>
      </c>
      <c r="R1650" s="1">
        <f>IF(LEN(TRIM(Q1650&amp;""))=0, "", VALUE(SUBSTITUTE(Q1650,"$","")))</f>
        <v>60.71</v>
      </c>
      <c r="S1650">
        <v>2</v>
      </c>
      <c r="T1650">
        <f>IF(LEN(TRIM(S1650&amp;""))=0, "", VALUE(S1650))</f>
        <v>2</v>
      </c>
      <c r="U1650">
        <v>121.42</v>
      </c>
      <c r="V1650" s="1">
        <f>IF(LEN(TRIM(U1650&amp;""))=0, "", VALUE(SUBSTITUTE(U1650,"$","")))</f>
        <v>121.42</v>
      </c>
      <c r="W1650" s="1">
        <v>86.693879999999993</v>
      </c>
      <c r="X1650" s="1">
        <f>IF(LEN(TRIM(W1650&amp;""))=0, "", VALUE(SUBSTITUTE(W1650,"$","")))</f>
        <v>86.693879999999993</v>
      </c>
      <c r="Y1650" s="5" t="s">
        <v>5941</v>
      </c>
      <c r="Z1650" s="4" cm="1">
        <f t="array" ref="Z1650">IF(
    LEN(TRIM(Y1650&amp;""))=0,
        IF(AND(ISNUMBER(net_sales_clean), ISNUMBER(profit_clean)),
            net_sales_clean - profit_clean,
            ""
        ),
    VALUE(SUBSTITUTE(Y1650,"$",""))
)</f>
        <v>61.306886133585898</v>
      </c>
      <c r="AA1650" s="5" t="s">
        <v>5940</v>
      </c>
      <c r="AB1650" s="4" cm="1">
        <f t="array" ref="AB1650">IF(
    LEN(TRIM(AA1650&amp;""))=0,
        IF(AND(ISNUMBER(net_sales_clean), ISNUMBER(cost_clean)),
            net_sales_clean - cost_clean,
            ""
        ),
    VALUE(SUBSTITUTE(AA1650,"$",""))
)</f>
        <v>25.386993866413999</v>
      </c>
      <c r="AC1650">
        <v>3</v>
      </c>
      <c r="AD1650">
        <f>IF(LEN(TRIM(AC1650&amp;""))=0, "", VALUE(AC1650))</f>
        <v>3</v>
      </c>
      <c r="AE1650">
        <v>5</v>
      </c>
      <c r="AF1650">
        <f>IF(LEN(TRIM(AE1650&amp;""))=0, "", VALUE(AE1650))</f>
        <v>5</v>
      </c>
      <c r="AG1650">
        <v>0</v>
      </c>
      <c r="AH1650">
        <f>IF(
    OR(U1650&lt;0, W1650&lt;0, Y1650&lt;0, AA1650&lt;0),
        1,
        IF(LEN(TRIM(AG1650&amp;""))=0, "", AG1650)
)</f>
        <v>0</v>
      </c>
      <c r="AI1650" t="str">
        <f>IF(
    COUNT(Q1650,V1650,X1650,Z1650,AB1650)=0,
        "Not Usable",
    IF(
        COUNT(Q1650,V1650,X1650,Z1650,AB1650)&lt;5,
            "Incomplete",
            IF(
                MIN(Q1650,V1650,X1650,Z1650,AB1650)=0,
                    "Incomplete",
                    "Complete"
            )
    )
)</f>
        <v>Complete</v>
      </c>
    </row>
    <row r="1651" spans="1:35" x14ac:dyDescent="0.3">
      <c r="A1651">
        <v>1499</v>
      </c>
      <c r="B1651" s="6">
        <v>45384.263043981482</v>
      </c>
      <c r="C1651" s="3">
        <f>INT(B1651)</f>
        <v>45384</v>
      </c>
      <c r="D1651" s="2">
        <f>MOD(B1651,1)</f>
        <v>0.263043981482042</v>
      </c>
      <c r="E1651">
        <v>9</v>
      </c>
      <c r="F1651" t="s">
        <v>13</v>
      </c>
      <c r="G1651" t="str">
        <f xml:space="preserve"> PROPER(TRIM(CLEAN(SUBSTITUTE(F1651,CHAR(160)," "))))</f>
        <v>Northeast</v>
      </c>
      <c r="H1651" t="s">
        <v>30</v>
      </c>
      <c r="I1651" t="str">
        <f>PROPER(TRIM(CLEAN((SUBSTITUTE(H1651,"-"," ")))))</f>
        <v>Mobile App</v>
      </c>
      <c r="J1651">
        <v>23794</v>
      </c>
      <c r="K1651" t="s">
        <v>14</v>
      </c>
      <c r="L1651" t="str">
        <f xml:space="preserve"> PROPER(TRIM(CLEAN(SUBSTITUTE(K1651,CHAR(160)," "))))</f>
        <v>Consumer</v>
      </c>
      <c r="M1651" t="s">
        <v>1</v>
      </c>
      <c r="N1651" t="str">
        <f xml:space="preserve"> PROPER(TRIM(CLEAN(SUBSTITUTE(M1651,CHAR(160)," "))))</f>
        <v>Beauty</v>
      </c>
      <c r="O1651" t="s">
        <v>39</v>
      </c>
      <c r="P1651" t="str">
        <f>IF(LEN(TRIM(Table1[[#This Row],[subcategory]]&amp;""))=0,"Unknown", PROPER(TRIM(Table1[[#This Row],[subcategory]])))</f>
        <v>Fragrance</v>
      </c>
      <c r="Q1651">
        <v>85.55</v>
      </c>
      <c r="R1651" s="1">
        <f>IF(LEN(TRIM(Q1651&amp;""))=0, "", VALUE(SUBSTITUTE(Q1651,"$","")))</f>
        <v>85.55</v>
      </c>
      <c r="S1651">
        <v>3</v>
      </c>
      <c r="T1651">
        <f>IF(LEN(TRIM(S1651&amp;""))=0, "", VALUE(S1651))</f>
        <v>3</v>
      </c>
      <c r="U1651">
        <v>256.64999999999998</v>
      </c>
      <c r="V1651" s="1">
        <f>IF(LEN(TRIM(U1651&amp;""))=0, "", VALUE(SUBSTITUTE(U1651,"$","")))</f>
        <v>256.64999999999998</v>
      </c>
      <c r="W1651" s="1">
        <v>212.50620000000001</v>
      </c>
      <c r="X1651" s="1">
        <f>IF(LEN(TRIM(W1651&amp;""))=0, "", VALUE(SUBSTITUTE(W1651,"$","")))</f>
        <v>212.50620000000001</v>
      </c>
      <c r="Y1651" s="5" t="s">
        <v>5939</v>
      </c>
      <c r="Z1651" s="4" cm="1">
        <f t="array" ref="Z1651">IF(
    LEN(TRIM(Y1651&amp;""))=0,
        IF(AND(ISNUMBER(net_sales_clean), ISNUMBER(profit_clean)),
            net_sales_clean - profit_clean,
            ""
        ),
    VALUE(SUBSTITUTE(Y1651,"$",""))
)</f>
        <v>135.761486157397</v>
      </c>
      <c r="AA1651" s="5" t="s">
        <v>5938</v>
      </c>
      <c r="AB1651" s="4" cm="1">
        <f t="array" ref="AB1651">IF(
    LEN(TRIM(AA1651&amp;""))=0,
        IF(AND(ISNUMBER(net_sales_clean), ISNUMBER(cost_clean)),
            net_sales_clean - cost_clean,
            ""
        ),
    VALUE(SUBSTITUTE(AA1651,"$",""))
)</f>
        <v>76.744713842602806</v>
      </c>
      <c r="AC1651">
        <v>7</v>
      </c>
      <c r="AD1651">
        <f>IF(LEN(TRIM(AC1651&amp;""))=0, "", VALUE(AC1651))</f>
        <v>7</v>
      </c>
      <c r="AE1651">
        <v>4</v>
      </c>
      <c r="AF1651">
        <f>IF(LEN(TRIM(AE1651&amp;""))=0, "", VALUE(AE1651))</f>
        <v>4</v>
      </c>
      <c r="AG1651">
        <v>0</v>
      </c>
      <c r="AH1651">
        <f>IF(
    OR(U1651&lt;0, W1651&lt;0, Y1651&lt;0, AA1651&lt;0),
        1,
        IF(LEN(TRIM(AG1651&amp;""))=0, "", AG1651)
)</f>
        <v>0</v>
      </c>
      <c r="AI1651" t="str">
        <f>IF(
    COUNT(Q1651,V1651,X1651,Z1651,AB1651)=0,
        "Not Usable",
    IF(
        COUNT(Q1651,V1651,X1651,Z1651,AB1651)&lt;5,
            "Incomplete",
            IF(
                MIN(Q1651,V1651,X1651,Z1651,AB1651)=0,
                    "Incomplete",
                    "Complete"
            )
    )
)</f>
        <v>Complete</v>
      </c>
    </row>
    <row r="1652" spans="1:35" x14ac:dyDescent="0.3">
      <c r="A1652">
        <v>9731</v>
      </c>
      <c r="B1652" s="6">
        <v>45094.538726851853</v>
      </c>
      <c r="C1652" s="3">
        <f>INT(B1652)</f>
        <v>45094</v>
      </c>
      <c r="D1652" s="2">
        <f>MOD(B1652,1)</f>
        <v>0.53872685185342561</v>
      </c>
      <c r="E1652">
        <v>25</v>
      </c>
      <c r="F1652" t="s">
        <v>33</v>
      </c>
      <c r="G1652" t="str">
        <f xml:space="preserve"> PROPER(TRIM(CLEAN(SUBSTITUTE(F1652,CHAR(160)," "))))</f>
        <v>South</v>
      </c>
      <c r="H1652" t="s">
        <v>7</v>
      </c>
      <c r="I1652" t="str">
        <f>PROPER(TRIM(CLEAN((SUBSTITUTE(H1652,"-"," ")))))</f>
        <v>In Store</v>
      </c>
      <c r="J1652">
        <v>6854</v>
      </c>
      <c r="K1652" t="s">
        <v>6</v>
      </c>
      <c r="L1652" t="str">
        <f xml:space="preserve"> PROPER(TRIM(CLEAN(SUBSTITUTE(K1652,CHAR(160)," "))))</f>
        <v>Corporate</v>
      </c>
      <c r="M1652" t="s">
        <v>1</v>
      </c>
      <c r="N1652" t="str">
        <f xml:space="preserve"> PROPER(TRIM(CLEAN(SUBSTITUTE(M1652,CHAR(160)," "))))</f>
        <v>Beauty</v>
      </c>
      <c r="O1652" t="s">
        <v>39</v>
      </c>
      <c r="P1652" t="str">
        <f>IF(LEN(TRIM(Table1[[#This Row],[subcategory]]&amp;""))=0,"Unknown", PROPER(TRIM(Table1[[#This Row],[subcategory]])))</f>
        <v>Fragrance</v>
      </c>
      <c r="Q1652">
        <v>80.84</v>
      </c>
      <c r="R1652" s="1">
        <f>IF(LEN(TRIM(Q1652&amp;""))=0, "", VALUE(SUBSTITUTE(Q1652,"$","")))</f>
        <v>80.84</v>
      </c>
      <c r="S1652">
        <v>2</v>
      </c>
      <c r="T1652">
        <f>IF(LEN(TRIM(S1652&amp;""))=0, "", VALUE(S1652))</f>
        <v>2</v>
      </c>
      <c r="U1652">
        <v>161.68</v>
      </c>
      <c r="V1652" s="1">
        <f>IF(LEN(TRIM(U1652&amp;""))=0, "", VALUE(SUBSTITUTE(U1652,"$","")))</f>
        <v>161.68</v>
      </c>
      <c r="W1652" s="1">
        <v>145.512</v>
      </c>
      <c r="X1652" s="1">
        <f>IF(LEN(TRIM(W1652&amp;""))=0, "", VALUE(SUBSTITUTE(W1652,"$","")))</f>
        <v>145.512</v>
      </c>
      <c r="Y1652" s="5" t="s">
        <v>5937</v>
      </c>
      <c r="Z1652" s="4" cm="1">
        <f t="array" ref="Z1652">IF(
    LEN(TRIM(Y1652&amp;""))=0,
        IF(AND(ISNUMBER(net_sales_clean), ISNUMBER(profit_clean)),
            net_sales_clean - profit_clean,
            ""
        ),
    VALUE(SUBSTITUTE(Y1652,"$",""))
)</f>
        <v>103.102292715056</v>
      </c>
      <c r="AA1652" s="5" t="s">
        <v>5936</v>
      </c>
      <c r="AB1652" s="4" cm="1">
        <f t="array" ref="AB1652">IF(
    LEN(TRIM(AA1652&amp;""))=0,
        IF(AND(ISNUMBER(net_sales_clean), ISNUMBER(cost_clean)),
            net_sales_clean - cost_clean,
            ""
        ),
    VALUE(SUBSTITUTE(AA1652,"$",""))
)</f>
        <v>42.4097072849437</v>
      </c>
      <c r="AC1652">
        <v>8</v>
      </c>
      <c r="AD1652">
        <f>IF(LEN(TRIM(AC1652&amp;""))=0, "", VALUE(AC1652))</f>
        <v>8</v>
      </c>
      <c r="AE1652">
        <v>5</v>
      </c>
      <c r="AF1652">
        <f>IF(LEN(TRIM(AE1652&amp;""))=0, "", VALUE(AE1652))</f>
        <v>5</v>
      </c>
      <c r="AG1652">
        <v>0</v>
      </c>
      <c r="AH1652">
        <f>IF(
    OR(U1652&lt;0, W1652&lt;0, Y1652&lt;0, AA1652&lt;0),
        1,
        IF(LEN(TRIM(AG1652&amp;""))=0, "", AG1652)
)</f>
        <v>0</v>
      </c>
      <c r="AI1652" t="str">
        <f>IF(
    COUNT(Q1652,V1652,X1652,Z1652,AB1652)=0,
        "Not Usable",
    IF(
        COUNT(Q1652,V1652,X1652,Z1652,AB1652)&lt;5,
            "Incomplete",
            IF(
                MIN(Q1652,V1652,X1652,Z1652,AB1652)=0,
                    "Incomplete",
                    "Complete"
            )
    )
)</f>
        <v>Complete</v>
      </c>
    </row>
    <row r="1653" spans="1:35" x14ac:dyDescent="0.3">
      <c r="A1653">
        <v>12410</v>
      </c>
      <c r="B1653" s="6">
        <v>45163.024861111109</v>
      </c>
      <c r="C1653" s="3">
        <f>INT(B1653)</f>
        <v>45163</v>
      </c>
      <c r="D1653" s="2">
        <f>MOD(B1653,1)</f>
        <v>2.4861111109203193E-2</v>
      </c>
      <c r="E1653">
        <v>9</v>
      </c>
      <c r="F1653" t="s">
        <v>15</v>
      </c>
      <c r="G1653" t="str">
        <f xml:space="preserve"> PROPER(TRIM(CLEAN(SUBSTITUTE(F1653,CHAR(160)," "))))</f>
        <v>West</v>
      </c>
      <c r="H1653" t="s">
        <v>3</v>
      </c>
      <c r="I1653" t="str">
        <f>PROPER(TRIM(CLEAN((SUBSTITUTE(H1653,"-"," ")))))</f>
        <v>Phone</v>
      </c>
      <c r="J1653">
        <v>7921</v>
      </c>
      <c r="K1653" t="s">
        <v>10</v>
      </c>
      <c r="L1653" t="str">
        <f xml:space="preserve"> PROPER(TRIM(CLEAN(SUBSTITUTE(K1653,CHAR(160)," "))))</f>
        <v>Consumer</v>
      </c>
      <c r="M1653" t="s">
        <v>9</v>
      </c>
      <c r="N1653" t="str">
        <f xml:space="preserve"> PROPER(TRIM(CLEAN(SUBSTITUTE(M1653,CHAR(160)," "))))</f>
        <v>Home</v>
      </c>
      <c r="O1653" t="s">
        <v>38</v>
      </c>
      <c r="P1653" t="str">
        <f>IF(LEN(TRIM(Table1[[#This Row],[subcategory]]&amp;""))=0,"Unknown", PROPER(TRIM(Table1[[#This Row],[subcategory]])))</f>
        <v>Kitchen</v>
      </c>
      <c r="Q1653">
        <v>25.01</v>
      </c>
      <c r="R1653" s="1">
        <f>IF(LEN(TRIM(Q1653&amp;""))=0, "", VALUE(SUBSTITUTE(Q1653,"$","")))</f>
        <v>25.01</v>
      </c>
      <c r="S1653">
        <v>4</v>
      </c>
      <c r="T1653">
        <f>IF(LEN(TRIM(S1653&amp;""))=0, "", VALUE(S1653))</f>
        <v>4</v>
      </c>
      <c r="U1653">
        <v>100.04</v>
      </c>
      <c r="V1653" s="1">
        <f>IF(LEN(TRIM(U1653&amp;""))=0, "", VALUE(SUBSTITUTE(U1653,"$","")))</f>
        <v>100.04</v>
      </c>
      <c r="W1653" s="1">
        <v>82.933160000000001</v>
      </c>
      <c r="X1653" s="1">
        <f>IF(LEN(TRIM(W1653&amp;""))=0, "", VALUE(SUBSTITUTE(W1653,"$","")))</f>
        <v>82.933160000000001</v>
      </c>
      <c r="Y1653" s="5" t="s">
        <v>5935</v>
      </c>
      <c r="Z1653" s="4" cm="1">
        <f t="array" ref="Z1653">IF(
    LEN(TRIM(Y1653&amp;""))=0,
        IF(AND(ISNUMBER(net_sales_clean), ISNUMBER(profit_clean)),
            net_sales_clean - profit_clean,
            ""
        ),
    VALUE(SUBSTITUTE(Y1653,"$",""))
)</f>
        <v>48.067093577789102</v>
      </c>
      <c r="AA1653" s="5" t="s">
        <v>5934</v>
      </c>
      <c r="AB1653" s="4" cm="1">
        <f t="array" ref="AB1653">IF(
    LEN(TRIM(AA1653&amp;""))=0,
        IF(AND(ISNUMBER(net_sales_clean), ISNUMBER(cost_clean)),
            net_sales_clean - cost_clean,
            ""
        ),
    VALUE(SUBSTITUTE(AA1653,"$",""))
)</f>
        <v>34.8660664222108</v>
      </c>
      <c r="AC1653">
        <v>1</v>
      </c>
      <c r="AD1653">
        <f>IF(LEN(TRIM(AC1653&amp;""))=0, "", VALUE(AC1653))</f>
        <v>1</v>
      </c>
      <c r="AE1653">
        <v>5</v>
      </c>
      <c r="AF1653">
        <f>IF(LEN(TRIM(AE1653&amp;""))=0, "", VALUE(AE1653))</f>
        <v>5</v>
      </c>
      <c r="AG1653">
        <v>1</v>
      </c>
      <c r="AH1653">
        <f>IF(
    OR(U1653&lt;0, W1653&lt;0, Y1653&lt;0, AA1653&lt;0),
        1,
        IF(LEN(TRIM(AG1653&amp;""))=0, "", AG1653)
)</f>
        <v>1</v>
      </c>
      <c r="AI1653" t="str">
        <f>IF(
    COUNT(Q1653,V1653,X1653,Z1653,AB1653)=0,
        "Not Usable",
    IF(
        COUNT(Q1653,V1653,X1653,Z1653,AB1653)&lt;5,
            "Incomplete",
            IF(
                MIN(Q1653,V1653,X1653,Z1653,AB1653)=0,
                    "Incomplete",
                    "Complete"
            )
    )
)</f>
        <v>Complete</v>
      </c>
    </row>
    <row r="1654" spans="1:35" x14ac:dyDescent="0.3">
      <c r="A1654">
        <v>34527</v>
      </c>
      <c r="B1654" s="6">
        <v>45690.876469907409</v>
      </c>
      <c r="C1654" s="3">
        <f>INT(B1654)</f>
        <v>45690</v>
      </c>
      <c r="D1654" s="2">
        <f>MOD(B1654,1)</f>
        <v>0.87646990740904585</v>
      </c>
      <c r="E1654">
        <v>66</v>
      </c>
      <c r="F1654" t="s">
        <v>15</v>
      </c>
      <c r="G1654" t="str">
        <f xml:space="preserve"> PROPER(TRIM(CLEAN(SUBSTITUTE(F1654,CHAR(160)," "))))</f>
        <v>West</v>
      </c>
      <c r="H1654" t="s">
        <v>11</v>
      </c>
      <c r="I1654" t="str">
        <f>PROPER(TRIM(CLEAN((SUBSTITUTE(H1654,"-"," ")))))</f>
        <v>Online</v>
      </c>
      <c r="J1654">
        <v>24433</v>
      </c>
      <c r="K1654" t="s">
        <v>10</v>
      </c>
      <c r="L1654" t="str">
        <f xml:space="preserve"> PROPER(TRIM(CLEAN(SUBSTITUTE(K1654,CHAR(160)," "))))</f>
        <v>Consumer</v>
      </c>
      <c r="M1654" t="s">
        <v>1</v>
      </c>
      <c r="N1654" t="str">
        <f xml:space="preserve"> PROPER(TRIM(CLEAN(SUBSTITUTE(M1654,CHAR(160)," "))))</f>
        <v>Beauty</v>
      </c>
      <c r="O1654" t="s">
        <v>31</v>
      </c>
      <c r="P1654" t="str">
        <f>IF(LEN(TRIM(Table1[[#This Row],[subcategory]]&amp;""))=0,"Unknown", PROPER(TRIM(Table1[[#This Row],[subcategory]])))</f>
        <v>Skincare</v>
      </c>
      <c r="Q1654">
        <v>16.23</v>
      </c>
      <c r="R1654" s="1">
        <f>IF(LEN(TRIM(Q1654&amp;""))=0, "", VALUE(SUBSTITUTE(Q1654,"$","")))</f>
        <v>16.23</v>
      </c>
      <c r="S1654">
        <v>2</v>
      </c>
      <c r="T1654">
        <f>IF(LEN(TRIM(S1654&amp;""))=0, "", VALUE(S1654))</f>
        <v>2</v>
      </c>
      <c r="U1654">
        <v>32.46</v>
      </c>
      <c r="V1654" s="1">
        <f>IF(LEN(TRIM(U1654&amp;""))=0, "", VALUE(SUBSTITUTE(U1654,"$","")))</f>
        <v>32.46</v>
      </c>
      <c r="W1654" s="1">
        <v>28.69464</v>
      </c>
      <c r="X1654" s="1">
        <f>IF(LEN(TRIM(W1654&amp;""))=0, "", VALUE(SUBSTITUTE(W1654,"$","")))</f>
        <v>28.69464</v>
      </c>
      <c r="Y1654" s="5" t="s">
        <v>5933</v>
      </c>
      <c r="Z1654" s="4" cm="1">
        <f t="array" ref="Z1654">IF(
    LEN(TRIM(Y1654&amp;""))=0,
        IF(AND(ISNUMBER(net_sales_clean), ISNUMBER(profit_clean)),
            net_sales_clean - profit_clean,
            ""
        ),
    VALUE(SUBSTITUTE(Y1654,"$",""))
)</f>
        <v>16.355547083702898</v>
      </c>
      <c r="AA1654" s="5" t="s">
        <v>5932</v>
      </c>
      <c r="AB1654" s="4" cm="1">
        <f t="array" ref="AB1654">IF(
    LEN(TRIM(AA1654&amp;""))=0,
        IF(AND(ISNUMBER(net_sales_clean), ISNUMBER(cost_clean)),
            net_sales_clean - cost_clean,
            ""
        ),
    VALUE(SUBSTITUTE(AA1654,"$",""))
)</f>
        <v>12.339092916297</v>
      </c>
      <c r="AC1654">
        <v>4</v>
      </c>
      <c r="AD1654">
        <f>IF(LEN(TRIM(AC1654&amp;""))=0, "", VALUE(AC1654))</f>
        <v>4</v>
      </c>
      <c r="AE1654">
        <v>3</v>
      </c>
      <c r="AF1654">
        <f>IF(LEN(TRIM(AE1654&amp;""))=0, "", VALUE(AE1654))</f>
        <v>3</v>
      </c>
      <c r="AG1654">
        <v>0</v>
      </c>
      <c r="AH1654">
        <f>IF(
    OR(U1654&lt;0, W1654&lt;0, Y1654&lt;0, AA1654&lt;0),
        1,
        IF(LEN(TRIM(AG1654&amp;""))=0, "", AG1654)
)</f>
        <v>0</v>
      </c>
      <c r="AI1654" t="str">
        <f>IF(
    COUNT(Q1654,V1654,X1654,Z1654,AB1654)=0,
        "Not Usable",
    IF(
        COUNT(Q1654,V1654,X1654,Z1654,AB1654)&lt;5,
            "Incomplete",
            IF(
                MIN(Q1654,V1654,X1654,Z1654,AB1654)=0,
                    "Incomplete",
                    "Complete"
            )
    )
)</f>
        <v>Complete</v>
      </c>
    </row>
    <row r="1655" spans="1:35" x14ac:dyDescent="0.3">
      <c r="A1655">
        <v>3426</v>
      </c>
      <c r="B1655" s="6">
        <v>45502.040520833332</v>
      </c>
      <c r="C1655" s="3">
        <f>INT(B1655)</f>
        <v>45502</v>
      </c>
      <c r="D1655" s="2">
        <f>MOD(B1655,1)</f>
        <v>4.0520833332266193E-2</v>
      </c>
      <c r="E1655">
        <v>82</v>
      </c>
      <c r="F1655" t="s">
        <v>8</v>
      </c>
      <c r="G1655" t="str">
        <f xml:space="preserve"> PROPER(TRIM(CLEAN(SUBSTITUTE(F1655,CHAR(160)," "))))</f>
        <v>West</v>
      </c>
      <c r="H1655" t="s">
        <v>17</v>
      </c>
      <c r="I1655" t="str">
        <f>PROPER(TRIM(CLEAN((SUBSTITUTE(H1655,"-"," ")))))</f>
        <v>Online</v>
      </c>
      <c r="J1655">
        <v>7586</v>
      </c>
      <c r="K1655" t="s">
        <v>10</v>
      </c>
      <c r="L1655" t="str">
        <f xml:space="preserve"> PROPER(TRIM(CLEAN(SUBSTITUTE(K1655,CHAR(160)," "))))</f>
        <v>Consumer</v>
      </c>
      <c r="M1655" t="s">
        <v>23</v>
      </c>
      <c r="N1655" t="str">
        <f xml:space="preserve"> PROPER(TRIM(CLEAN(SUBSTITUTE(M1655,CHAR(160)," "))))</f>
        <v>Electronics</v>
      </c>
      <c r="O1655" t="s">
        <v>40</v>
      </c>
      <c r="P1655" t="str">
        <f>IF(LEN(TRIM(Table1[[#This Row],[subcategory]]&amp;""))=0,"Unknown", PROPER(TRIM(Table1[[#This Row],[subcategory]])))</f>
        <v>Accessories</v>
      </c>
      <c r="Q1655">
        <v>115.66</v>
      </c>
      <c r="R1655" s="1">
        <f>IF(LEN(TRIM(Q1655&amp;""))=0, "", VALUE(SUBSTITUTE(Q1655,"$","")))</f>
        <v>115.66</v>
      </c>
      <c r="S1655">
        <v>2</v>
      </c>
      <c r="T1655">
        <f>IF(LEN(TRIM(S1655&amp;""))=0, "", VALUE(S1655))</f>
        <v>2</v>
      </c>
      <c r="U1655">
        <v>231.32</v>
      </c>
      <c r="V1655" s="1">
        <f>IF(LEN(TRIM(U1655&amp;""))=0, "", VALUE(SUBSTITUTE(U1655,"$","")))</f>
        <v>231.32</v>
      </c>
      <c r="W1655" s="4" t="s">
        <v>5931</v>
      </c>
      <c r="X1655" s="4">
        <f>IF(LEN(TRIM(W1655&amp;""))=0, "", VALUE(SUBSTITUTE(W1655,"$","")))</f>
        <v>132.083719999999</v>
      </c>
      <c r="Y1655" s="5" t="s">
        <v>5930</v>
      </c>
      <c r="Z1655" s="4" cm="1">
        <f t="array" ref="Z1655">IF(
    LEN(TRIM(Y1655&amp;""))=0,
        IF(AND(ISNUMBER(net_sales_clean), ISNUMBER(profit_clean)),
            net_sales_clean - profit_clean,
            ""
        ),
    VALUE(SUBSTITUTE(Y1655,"$",""))
)</f>
        <v>80.694645285258105</v>
      </c>
      <c r="AA1655" s="5" t="s">
        <v>5929</v>
      </c>
      <c r="AB1655" s="4" cm="1">
        <f t="array" ref="AB1655">IF(
    LEN(TRIM(AA1655&amp;""))=0,
        IF(AND(ISNUMBER(net_sales_clean), ISNUMBER(cost_clean)),
            net_sales_clean - cost_clean,
            ""
        ),
    VALUE(SUBSTITUTE(AA1655,"$",""))
)</f>
        <v>51.389074714741803</v>
      </c>
      <c r="AC1655">
        <v>8</v>
      </c>
      <c r="AD1655">
        <f>IF(LEN(TRIM(AC1655&amp;""))=0, "", VALUE(AC1655))</f>
        <v>8</v>
      </c>
      <c r="AE1655">
        <v>5</v>
      </c>
      <c r="AF1655">
        <f>IF(LEN(TRIM(AE1655&amp;""))=0, "", VALUE(AE1655))</f>
        <v>5</v>
      </c>
      <c r="AG1655">
        <v>0</v>
      </c>
      <c r="AH1655">
        <f>IF(
    OR(U1655&lt;0, W1655&lt;0, Y1655&lt;0, AA1655&lt;0),
        1,
        IF(LEN(TRIM(AG1655&amp;""))=0, "", AG1655)
)</f>
        <v>0</v>
      </c>
      <c r="AI1655" t="str">
        <f>IF(
    COUNT(Q1655,V1655,X1655,Z1655,AB1655)=0,
        "Not Usable",
    IF(
        COUNT(Q1655,V1655,X1655,Z1655,AB1655)&lt;5,
            "Incomplete",
            IF(
                MIN(Q1655,V1655,X1655,Z1655,AB1655)=0,
                    "Incomplete",
                    "Complete"
            )
    )
)</f>
        <v>Complete</v>
      </c>
    </row>
    <row r="1656" spans="1:35" x14ac:dyDescent="0.3">
      <c r="A1656">
        <v>24172</v>
      </c>
      <c r="B1656" s="6">
        <v>45694.328263888892</v>
      </c>
      <c r="C1656" s="3">
        <f>INT(B1656)</f>
        <v>45694</v>
      </c>
      <c r="D1656" s="2">
        <f>MOD(B1656,1)</f>
        <v>0.328263888892252</v>
      </c>
      <c r="E1656">
        <v>50</v>
      </c>
      <c r="F1656" t="s">
        <v>15</v>
      </c>
      <c r="G1656" t="str">
        <f xml:space="preserve"> PROPER(TRIM(CLEAN(SUBSTITUTE(F1656,CHAR(160)," "))))</f>
        <v>West</v>
      </c>
      <c r="H1656" t="s">
        <v>17</v>
      </c>
      <c r="I1656" t="str">
        <f>PROPER(TRIM(CLEAN((SUBSTITUTE(H1656,"-"," ")))))</f>
        <v>Online</v>
      </c>
      <c r="J1656">
        <v>23402</v>
      </c>
      <c r="K1656" t="s">
        <v>10</v>
      </c>
      <c r="L1656" t="str">
        <f xml:space="preserve"> PROPER(TRIM(CLEAN(SUBSTITUTE(K1656,CHAR(160)," "))))</f>
        <v>Consumer</v>
      </c>
      <c r="M1656" t="s">
        <v>9</v>
      </c>
      <c r="N1656" t="str">
        <f xml:space="preserve"> PROPER(TRIM(CLEAN(SUBSTITUTE(M1656,CHAR(160)," "))))</f>
        <v>Home</v>
      </c>
      <c r="O1656" t="s">
        <v>38</v>
      </c>
      <c r="P1656" t="str">
        <f>IF(LEN(TRIM(Table1[[#This Row],[subcategory]]&amp;""))=0,"Unknown", PROPER(TRIM(Table1[[#This Row],[subcategory]])))</f>
        <v>Kitchen</v>
      </c>
      <c r="Q1656">
        <v>20.85</v>
      </c>
      <c r="R1656" s="1">
        <f>IF(LEN(TRIM(Q1656&amp;""))=0, "", VALUE(SUBSTITUTE(Q1656,"$","")))</f>
        <v>20.85</v>
      </c>
      <c r="S1656">
        <v>3</v>
      </c>
      <c r="T1656">
        <f>IF(LEN(TRIM(S1656&amp;""))=0, "", VALUE(S1656))</f>
        <v>3</v>
      </c>
      <c r="U1656" s="5" t="s">
        <v>4584</v>
      </c>
      <c r="V1656" s="4">
        <f>IF(LEN(TRIM(U1656&amp;""))=0, "", VALUE(SUBSTITUTE(U1656,"$","")))</f>
        <v>62.55</v>
      </c>
      <c r="W1656" s="1">
        <v>58.296599999999998</v>
      </c>
      <c r="X1656" s="1">
        <f>IF(LEN(TRIM(W1656&amp;""))=0, "", VALUE(SUBSTITUTE(W1656,"$","")))</f>
        <v>58.296599999999998</v>
      </c>
      <c r="Y1656" s="5" t="s">
        <v>5928</v>
      </c>
      <c r="Z1656" s="4" cm="1">
        <f t="array" ref="Z1656">IF(
    LEN(TRIM(Y1656&amp;""))=0,
        IF(AND(ISNUMBER(net_sales_clean), ISNUMBER(profit_clean)),
            net_sales_clean - profit_clean,
            ""
        ),
    VALUE(SUBSTITUTE(Y1656,"$",""))
)</f>
        <v>39.134260667695202</v>
      </c>
      <c r="AA1656" s="5" t="s">
        <v>5927</v>
      </c>
      <c r="AB1656" s="4" cm="1">
        <f t="array" ref="AB1656">IF(
    LEN(TRIM(AA1656&amp;""))=0,
        IF(AND(ISNUMBER(net_sales_clean), ISNUMBER(cost_clean)),
            net_sales_clean - cost_clean,
            ""
        ),
    VALUE(SUBSTITUTE(AA1656,"$",""))
)</f>
        <v>19.1623393323047</v>
      </c>
      <c r="AC1656">
        <v>2</v>
      </c>
      <c r="AD1656">
        <f>IF(LEN(TRIM(AC1656&amp;""))=0, "", VALUE(AC1656))</f>
        <v>2</v>
      </c>
      <c r="AE1656">
        <v>3</v>
      </c>
      <c r="AF1656">
        <f>IF(LEN(TRIM(AE1656&amp;""))=0, "", VALUE(AE1656))</f>
        <v>3</v>
      </c>
      <c r="AG1656">
        <v>0</v>
      </c>
      <c r="AH1656">
        <f>IF(
    OR(U1656&lt;0, W1656&lt;0, Y1656&lt;0, AA1656&lt;0),
        1,
        IF(LEN(TRIM(AG1656&amp;""))=0, "", AG1656)
)</f>
        <v>0</v>
      </c>
      <c r="AI1656" t="str">
        <f>IF(
    COUNT(Q1656,V1656,X1656,Z1656,AB1656)=0,
        "Not Usable",
    IF(
        COUNT(Q1656,V1656,X1656,Z1656,AB1656)&lt;5,
            "Incomplete",
            IF(
                MIN(Q1656,V1656,X1656,Z1656,AB1656)=0,
                    "Incomplete",
                    "Complete"
            )
    )
)</f>
        <v>Complete</v>
      </c>
    </row>
    <row r="1657" spans="1:35" x14ac:dyDescent="0.3">
      <c r="A1657">
        <v>50870</v>
      </c>
      <c r="B1657" s="6">
        <v>45356.586099537039</v>
      </c>
      <c r="C1657" s="3">
        <f>INT(B1657)</f>
        <v>45356</v>
      </c>
      <c r="D1657" s="2">
        <f>MOD(B1657,1)</f>
        <v>0.58609953703853535</v>
      </c>
      <c r="E1657">
        <v>8</v>
      </c>
      <c r="F1657" t="s">
        <v>8</v>
      </c>
      <c r="G1657" t="str">
        <f xml:space="preserve"> PROPER(TRIM(CLEAN(SUBSTITUTE(F1657,CHAR(160)," "))))</f>
        <v>West</v>
      </c>
      <c r="H1657" t="s">
        <v>11</v>
      </c>
      <c r="I1657" t="str">
        <f>PROPER(TRIM(CLEAN((SUBSTITUTE(H1657,"-"," ")))))</f>
        <v>Online</v>
      </c>
      <c r="J1657">
        <v>27721</v>
      </c>
      <c r="K1657" t="s">
        <v>2</v>
      </c>
      <c r="L1657" t="str">
        <f xml:space="preserve"> PROPER(TRIM(CLEAN(SUBSTITUTE(K1657,CHAR(160)," "))))</f>
        <v>Home Office</v>
      </c>
      <c r="M1657" t="s">
        <v>1</v>
      </c>
      <c r="N1657" t="str">
        <f xml:space="preserve"> PROPER(TRIM(CLEAN(SUBSTITUTE(M1657,CHAR(160)," "))))</f>
        <v>Beauty</v>
      </c>
      <c r="O1657" t="s">
        <v>5</v>
      </c>
      <c r="P1657" t="str">
        <f>IF(LEN(TRIM(Table1[[#This Row],[subcategory]]&amp;""))=0,"Unknown", PROPER(TRIM(Table1[[#This Row],[subcategory]])))</f>
        <v>Haircare</v>
      </c>
      <c r="Q1657">
        <v>76.69</v>
      </c>
      <c r="R1657" s="1">
        <f>IF(LEN(TRIM(Q1657&amp;""))=0, "", VALUE(SUBSTITUTE(Q1657,"$","")))</f>
        <v>76.69</v>
      </c>
      <c r="S1657">
        <v>0</v>
      </c>
      <c r="T1657">
        <f>IF(LEN(TRIM(S1657&amp;""))=0, "", VALUE(S1657))</f>
        <v>0</v>
      </c>
      <c r="U1657">
        <v>0</v>
      </c>
      <c r="V1657" s="1">
        <f>IF(LEN(TRIM(U1657&amp;""))=0, "", VALUE(SUBSTITUTE(U1657,"$","")))</f>
        <v>0</v>
      </c>
      <c r="W1657" s="1">
        <v>0</v>
      </c>
      <c r="X1657" s="1">
        <f>IF(LEN(TRIM(W1657&amp;""))=0, "", VALUE(SUBSTITUTE(W1657,"$","")))</f>
        <v>0</v>
      </c>
      <c r="Z1657" s="1" t="str" cm="1">
        <f t="array" ref="Z1657">IF(
    LEN(TRIM(Y1657&amp;""))=0,
        IF(AND(ISNUMBER(net_sales_clean), ISNUMBER(profit_clean)),
            net_sales_clean - profit_clean,
            ""
        ),
    VALUE(SUBSTITUTE(Y1657,"$",""))
)</f>
        <v/>
      </c>
      <c r="AB1657" s="1" t="str" cm="1">
        <f t="array" ref="AB1657">IF(
    LEN(TRIM(AA1657&amp;""))=0,
        IF(AND(ISNUMBER(net_sales_clean), ISNUMBER(cost_clean)),
            net_sales_clean - cost_clean,
            ""
        ),
    VALUE(SUBSTITUTE(AA1657,"$",""))
)</f>
        <v/>
      </c>
      <c r="AC1657">
        <v>3</v>
      </c>
      <c r="AD1657">
        <f>IF(LEN(TRIM(AC1657&amp;""))=0, "", VALUE(AC1657))</f>
        <v>3</v>
      </c>
      <c r="AE1657">
        <v>2</v>
      </c>
      <c r="AF1657">
        <f>IF(LEN(TRIM(AE1657&amp;""))=0, "", VALUE(AE1657))</f>
        <v>2</v>
      </c>
      <c r="AG1657">
        <v>0</v>
      </c>
      <c r="AH1657">
        <f>IF(
    OR(U1657&lt;0, W1657&lt;0, Y1657&lt;0, AA1657&lt;0),
        1,
        IF(LEN(TRIM(AG1657&amp;""))=0, "", AG1657)
)</f>
        <v>0</v>
      </c>
      <c r="AI1657" t="str">
        <f>IF(
    COUNT(Q1657,V1657,X1657,Z1657,AB1657)=0,
        "Not Usable",
    IF(
        COUNT(Q1657,V1657,X1657,Z1657,AB1657)&lt;5,
            "Incomplete",
            IF(
                MIN(Q1657,V1657,X1657,Z1657,AB1657)=0,
                    "Incomplete",
                    "Complete"
            )
    )
)</f>
        <v>Incomplete</v>
      </c>
    </row>
    <row r="1658" spans="1:35" x14ac:dyDescent="0.3">
      <c r="A1658">
        <v>34089</v>
      </c>
      <c r="B1658" s="6">
        <v>45664.249918981484</v>
      </c>
      <c r="C1658" s="3">
        <f>INT(B1658)</f>
        <v>45664</v>
      </c>
      <c r="D1658" s="2">
        <f>MOD(B1658,1)</f>
        <v>0.24991898148437031</v>
      </c>
      <c r="E1658">
        <v>28</v>
      </c>
      <c r="F1658" t="s">
        <v>33</v>
      </c>
      <c r="G1658" t="str">
        <f xml:space="preserve"> PROPER(TRIM(CLEAN(SUBSTITUTE(F1658,CHAR(160)," "))))</f>
        <v>South</v>
      </c>
      <c r="H1658" t="s">
        <v>17</v>
      </c>
      <c r="I1658" t="str">
        <f>PROPER(TRIM(CLEAN((SUBSTITUTE(H1658,"-"," ")))))</f>
        <v>Online</v>
      </c>
      <c r="J1658">
        <v>19535</v>
      </c>
      <c r="K1658" t="s">
        <v>10</v>
      </c>
      <c r="L1658" t="str">
        <f xml:space="preserve"> PROPER(TRIM(CLEAN(SUBSTITUTE(K1658,CHAR(160)," "))))</f>
        <v>Consumer</v>
      </c>
      <c r="M1658" t="s">
        <v>16</v>
      </c>
      <c r="N1658" t="str">
        <f xml:space="preserve"> PROPER(TRIM(CLEAN(SUBSTITUTE(M1658,CHAR(160)," "))))</f>
        <v>Grocery</v>
      </c>
      <c r="O1658" t="s">
        <v>28</v>
      </c>
      <c r="P1658" t="str">
        <f>IF(LEN(TRIM(Table1[[#This Row],[subcategory]]&amp;""))=0,"Unknown", PROPER(TRIM(Table1[[#This Row],[subcategory]])))</f>
        <v>Pantry</v>
      </c>
      <c r="Q1658">
        <v>13.92</v>
      </c>
      <c r="R1658" s="1">
        <f>IF(LEN(TRIM(Q1658&amp;""))=0, "", VALUE(SUBSTITUTE(Q1658,"$","")))</f>
        <v>13.92</v>
      </c>
      <c r="S1658">
        <v>1</v>
      </c>
      <c r="T1658">
        <f>IF(LEN(TRIM(S1658&amp;""))=0, "", VALUE(S1658))</f>
        <v>1</v>
      </c>
      <c r="U1658">
        <v>13.92</v>
      </c>
      <c r="V1658" s="1">
        <f>IF(LEN(TRIM(U1658&amp;""))=0, "", VALUE(SUBSTITUTE(U1658,"$","")))</f>
        <v>13.92</v>
      </c>
      <c r="W1658" s="4" t="s">
        <v>5926</v>
      </c>
      <c r="X1658" s="4">
        <f>IF(LEN(TRIM(W1658&amp;""))=0, "", VALUE(SUBSTITUTE(W1658,"$","")))</f>
        <v>11.790239999999899</v>
      </c>
      <c r="Y1658" s="5" t="s">
        <v>5925</v>
      </c>
      <c r="Z1658" s="4" cm="1">
        <f t="array" ref="Z1658">IF(
    LEN(TRIM(Y1658&amp;""))=0,
        IF(AND(ISNUMBER(net_sales_clean), ISNUMBER(profit_clean)),
            net_sales_clean - profit_clean,
            ""
        ),
    VALUE(SUBSTITUTE(Y1658,"$",""))
)</f>
        <v>8.6727648782624307</v>
      </c>
      <c r="AA1658" s="5" t="s">
        <v>5924</v>
      </c>
      <c r="AB1658" s="4" cm="1">
        <f t="array" ref="AB1658">IF(
    LEN(TRIM(AA1658&amp;""))=0,
        IF(AND(ISNUMBER(net_sales_clean), ISNUMBER(cost_clean)),
            net_sales_clean - cost_clean,
            ""
        ),
    VALUE(SUBSTITUTE(AA1658,"$",""))
)</f>
        <v>3.1174751217375598</v>
      </c>
      <c r="AC1658">
        <v>3</v>
      </c>
      <c r="AD1658">
        <f>IF(LEN(TRIM(AC1658&amp;""))=0, "", VALUE(AC1658))</f>
        <v>3</v>
      </c>
      <c r="AE1658">
        <v>3</v>
      </c>
      <c r="AF1658">
        <f>IF(LEN(TRIM(AE1658&amp;""))=0, "", VALUE(AE1658))</f>
        <v>3</v>
      </c>
      <c r="AG1658">
        <v>0</v>
      </c>
      <c r="AH1658">
        <f>IF(
    OR(U1658&lt;0, W1658&lt;0, Y1658&lt;0, AA1658&lt;0),
        1,
        IF(LEN(TRIM(AG1658&amp;""))=0, "", AG1658)
)</f>
        <v>0</v>
      </c>
      <c r="AI1658" t="str">
        <f>IF(
    COUNT(Q1658,V1658,X1658,Z1658,AB1658)=0,
        "Not Usable",
    IF(
        COUNT(Q1658,V1658,X1658,Z1658,AB1658)&lt;5,
            "Incomplete",
            IF(
                MIN(Q1658,V1658,X1658,Z1658,AB1658)=0,
                    "Incomplete",
                    "Complete"
            )
    )
)</f>
        <v>Complete</v>
      </c>
    </row>
    <row r="1659" spans="1:35" x14ac:dyDescent="0.3">
      <c r="A1659">
        <v>30853</v>
      </c>
      <c r="B1659" s="6">
        <v>45164.236250000002</v>
      </c>
      <c r="C1659" s="3">
        <f>INT(B1659)</f>
        <v>45164</v>
      </c>
      <c r="D1659" s="2">
        <f>MOD(B1659,1)</f>
        <v>0.23625000000174623</v>
      </c>
      <c r="E1659">
        <v>4</v>
      </c>
      <c r="F1659" t="s">
        <v>13</v>
      </c>
      <c r="G1659" t="str">
        <f xml:space="preserve"> PROPER(TRIM(CLEAN(SUBSTITUTE(F1659,CHAR(160)," "))))</f>
        <v>Northeast</v>
      </c>
      <c r="H1659" t="s">
        <v>30</v>
      </c>
      <c r="I1659" t="str">
        <f>PROPER(TRIM(CLEAN((SUBSTITUTE(H1659,"-"," ")))))</f>
        <v>Mobile App</v>
      </c>
      <c r="J1659">
        <v>6315</v>
      </c>
      <c r="K1659" t="s">
        <v>14</v>
      </c>
      <c r="L1659" t="str">
        <f xml:space="preserve"> PROPER(TRIM(CLEAN(SUBSTITUTE(K1659,CHAR(160)," "))))</f>
        <v>Consumer</v>
      </c>
      <c r="M1659" t="s">
        <v>1</v>
      </c>
      <c r="N1659" t="str">
        <f xml:space="preserve"> PROPER(TRIM(CLEAN(SUBSTITUTE(M1659,CHAR(160)," "))))</f>
        <v>Beauty</v>
      </c>
      <c r="P1659" t="str">
        <f>IF(LEN(TRIM(Table1[[#This Row],[subcategory]]&amp;""))=0,"Unknown", PROPER(TRIM(Table1[[#This Row],[subcategory]])))</f>
        <v>Unknown</v>
      </c>
      <c r="Q1659">
        <v>113.27</v>
      </c>
      <c r="R1659" s="1">
        <f>IF(LEN(TRIM(Q1659&amp;""))=0, "", VALUE(SUBSTITUTE(Q1659,"$","")))</f>
        <v>113.27</v>
      </c>
      <c r="S1659">
        <v>6</v>
      </c>
      <c r="T1659">
        <f>IF(LEN(TRIM(S1659&amp;""))=0, "", VALUE(S1659))</f>
        <v>6</v>
      </c>
      <c r="U1659">
        <v>679.62</v>
      </c>
      <c r="V1659" s="1">
        <f>IF(LEN(TRIM(U1659&amp;""))=0, "", VALUE(SUBSTITUTE(U1659,"$","")))</f>
        <v>679.62</v>
      </c>
      <c r="W1659" s="1">
        <v>593.30826000000002</v>
      </c>
      <c r="X1659" s="1">
        <f>IF(LEN(TRIM(W1659&amp;""))=0, "", VALUE(SUBSTITUTE(W1659,"$","")))</f>
        <v>593.30826000000002</v>
      </c>
      <c r="Y1659" s="5" t="s">
        <v>5923</v>
      </c>
      <c r="Z1659" s="4" cm="1">
        <f t="array" ref="Z1659">IF(
    LEN(TRIM(Y1659&amp;""))=0,
        IF(AND(ISNUMBER(net_sales_clean), ISNUMBER(profit_clean)),
            net_sales_clean - profit_clean,
            ""
        ),
    VALUE(SUBSTITUTE(Y1659,"$",""))
)</f>
        <v>367.75030299697102</v>
      </c>
      <c r="AA1659" s="5" t="s">
        <v>5922</v>
      </c>
      <c r="AB1659" s="4" cm="1">
        <f t="array" ref="AB1659">IF(
    LEN(TRIM(AA1659&amp;""))=0,
        IF(AND(ISNUMBER(net_sales_clean), ISNUMBER(cost_clean)),
            net_sales_clean - cost_clean,
            ""
        ),
    VALUE(SUBSTITUTE(AA1659,"$",""))
)</f>
        <v>225.55795700302801</v>
      </c>
      <c r="AC1659">
        <v>8</v>
      </c>
      <c r="AD1659">
        <f>IF(LEN(TRIM(AC1659&amp;""))=0, "", VALUE(AC1659))</f>
        <v>8</v>
      </c>
      <c r="AE1659">
        <v>4</v>
      </c>
      <c r="AF1659">
        <f>IF(LEN(TRIM(AE1659&amp;""))=0, "", VALUE(AE1659))</f>
        <v>4</v>
      </c>
      <c r="AG1659">
        <v>0</v>
      </c>
      <c r="AH1659">
        <f>IF(
    OR(U1659&lt;0, W1659&lt;0, Y1659&lt;0, AA1659&lt;0),
        1,
        IF(LEN(TRIM(AG1659&amp;""))=0, "", AG1659)
)</f>
        <v>0</v>
      </c>
      <c r="AI1659" t="str">
        <f>IF(
    COUNT(Q1659,V1659,X1659,Z1659,AB1659)=0,
        "Not Usable",
    IF(
        COUNT(Q1659,V1659,X1659,Z1659,AB1659)&lt;5,
            "Incomplete",
            IF(
                MIN(Q1659,V1659,X1659,Z1659,AB1659)=0,
                    "Incomplete",
                    "Complete"
            )
    )
)</f>
        <v>Complete</v>
      </c>
    </row>
    <row r="1660" spans="1:35" x14ac:dyDescent="0.3">
      <c r="A1660">
        <v>54561</v>
      </c>
      <c r="B1660" s="6">
        <v>45724.376840277779</v>
      </c>
      <c r="C1660" s="3">
        <f>INT(B1660)</f>
        <v>45724</v>
      </c>
      <c r="D1660" s="2">
        <f>MOD(B1660,1)</f>
        <v>0.37684027777868323</v>
      </c>
      <c r="E1660">
        <v>68</v>
      </c>
      <c r="F1660" t="s">
        <v>13</v>
      </c>
      <c r="G1660" t="str">
        <f xml:space="preserve"> PROPER(TRIM(CLEAN(SUBSTITUTE(F1660,CHAR(160)," "))))</f>
        <v>Northeast</v>
      </c>
      <c r="H1660" t="s">
        <v>30</v>
      </c>
      <c r="I1660" t="str">
        <f>PROPER(TRIM(CLEAN((SUBSTITUTE(H1660,"-"," ")))))</f>
        <v>Mobile App</v>
      </c>
      <c r="J1660">
        <v>7159</v>
      </c>
      <c r="K1660" t="s">
        <v>14</v>
      </c>
      <c r="L1660" t="str">
        <f xml:space="preserve"> PROPER(TRIM(CLEAN(SUBSTITUTE(K1660,CHAR(160)," "))))</f>
        <v>Consumer</v>
      </c>
      <c r="M1660" t="s">
        <v>1</v>
      </c>
      <c r="N1660" t="str">
        <f xml:space="preserve"> PROPER(TRIM(CLEAN(SUBSTITUTE(M1660,CHAR(160)," "))))</f>
        <v>Beauty</v>
      </c>
      <c r="O1660" t="s">
        <v>0</v>
      </c>
      <c r="P1660" t="str">
        <f>IF(LEN(TRIM(Table1[[#This Row],[subcategory]]&amp;""))=0,"Unknown", PROPER(TRIM(Table1[[#This Row],[subcategory]])))</f>
        <v>Makeup</v>
      </c>
      <c r="Q1660">
        <v>131.5</v>
      </c>
      <c r="R1660" s="1">
        <f>IF(LEN(TRIM(Q1660&amp;""))=0, "", VALUE(SUBSTITUTE(Q1660,"$","")))</f>
        <v>131.5</v>
      </c>
      <c r="S1660">
        <v>3</v>
      </c>
      <c r="T1660">
        <f>IF(LEN(TRIM(S1660&amp;""))=0, "", VALUE(S1660))</f>
        <v>3</v>
      </c>
      <c r="U1660">
        <v>394.5</v>
      </c>
      <c r="V1660" s="1">
        <f>IF(LEN(TRIM(U1660&amp;""))=0, "", VALUE(SUBSTITUTE(U1660,"$","")))</f>
        <v>394.5</v>
      </c>
      <c r="W1660" s="1">
        <v>323.49</v>
      </c>
      <c r="X1660" s="1">
        <f>IF(LEN(TRIM(W1660&amp;""))=0, "", VALUE(SUBSTITUTE(W1660,"$","")))</f>
        <v>323.49</v>
      </c>
      <c r="Y1660" s="5" t="s">
        <v>5921</v>
      </c>
      <c r="Z1660" s="4" cm="1">
        <f t="array" ref="Z1660">IF(
    LEN(TRIM(Y1660&amp;""))=0,
        IF(AND(ISNUMBER(net_sales_clean), ISNUMBER(profit_clean)),
            net_sales_clean - profit_clean,
            ""
        ),
    VALUE(SUBSTITUTE(Y1660,"$",""))
)</f>
        <v>256.81890578321998</v>
      </c>
      <c r="AA1660" s="5" t="s">
        <v>5920</v>
      </c>
      <c r="AB1660" s="4" cm="1">
        <f t="array" ref="AB1660">IF(
    LEN(TRIM(AA1660&amp;""))=0,
        IF(AND(ISNUMBER(net_sales_clean), ISNUMBER(cost_clean)),
            net_sales_clean - cost_clean,
            ""
        ),
    VALUE(SUBSTITUTE(AA1660,"$",""))
)</f>
        <v>66.671094216778997</v>
      </c>
      <c r="AC1660">
        <v>3</v>
      </c>
      <c r="AD1660">
        <f>IF(LEN(TRIM(AC1660&amp;""))=0, "", VALUE(AC1660))</f>
        <v>3</v>
      </c>
      <c r="AE1660">
        <v>3</v>
      </c>
      <c r="AF1660">
        <f>IF(LEN(TRIM(AE1660&amp;""))=0, "", VALUE(AE1660))</f>
        <v>3</v>
      </c>
      <c r="AG1660">
        <v>0</v>
      </c>
      <c r="AH1660">
        <f>IF(
    OR(U1660&lt;0, W1660&lt;0, Y1660&lt;0, AA1660&lt;0),
        1,
        IF(LEN(TRIM(AG1660&amp;""))=0, "", AG1660)
)</f>
        <v>0</v>
      </c>
      <c r="AI1660" t="str">
        <f>IF(
    COUNT(Q1660,V1660,X1660,Z1660,AB1660)=0,
        "Not Usable",
    IF(
        COUNT(Q1660,V1660,X1660,Z1660,AB1660)&lt;5,
            "Incomplete",
            IF(
                MIN(Q1660,V1660,X1660,Z1660,AB1660)=0,
                    "Incomplete",
                    "Complete"
            )
    )
)</f>
        <v>Complete</v>
      </c>
    </row>
    <row r="1661" spans="1:35" x14ac:dyDescent="0.3">
      <c r="A1661">
        <v>8298</v>
      </c>
      <c r="B1661" s="6">
        <v>45981.593229166669</v>
      </c>
      <c r="C1661" s="3">
        <f>INT(B1661)</f>
        <v>45981</v>
      </c>
      <c r="D1661" s="2">
        <f>MOD(B1661,1)</f>
        <v>0.59322916666860692</v>
      </c>
      <c r="E1661">
        <v>52</v>
      </c>
      <c r="F1661" t="s">
        <v>4</v>
      </c>
      <c r="G1661" t="str">
        <f xml:space="preserve"> PROPER(TRIM(CLEAN(SUBSTITUTE(F1661,CHAR(160)," "))))</f>
        <v>South</v>
      </c>
      <c r="H1661" t="s">
        <v>30</v>
      </c>
      <c r="I1661" t="str">
        <f>PROPER(TRIM(CLEAN((SUBSTITUTE(H1661,"-"," ")))))</f>
        <v>Mobile App</v>
      </c>
      <c r="J1661">
        <v>24905</v>
      </c>
      <c r="K1661" t="s">
        <v>14</v>
      </c>
      <c r="L1661" t="str">
        <f xml:space="preserve"> PROPER(TRIM(CLEAN(SUBSTITUTE(K1661,CHAR(160)," "))))</f>
        <v>Consumer</v>
      </c>
      <c r="M1661" t="s">
        <v>9</v>
      </c>
      <c r="N1661" t="str">
        <f xml:space="preserve"> PROPER(TRIM(CLEAN(SUBSTITUTE(M1661,CHAR(160)," "))))</f>
        <v>Home</v>
      </c>
      <c r="O1661" t="s">
        <v>32</v>
      </c>
      <c r="P1661" t="str">
        <f>IF(LEN(TRIM(Table1[[#This Row],[subcategory]]&amp;""))=0,"Unknown", PROPER(TRIM(Table1[[#This Row],[subcategory]])))</f>
        <v>Furniture</v>
      </c>
      <c r="Q1661">
        <v>24.07</v>
      </c>
      <c r="R1661" s="1">
        <f>IF(LEN(TRIM(Q1661&amp;""))=0, "", VALUE(SUBSTITUTE(Q1661,"$","")))</f>
        <v>24.07</v>
      </c>
      <c r="S1661">
        <v>3</v>
      </c>
      <c r="T1661">
        <f>IF(LEN(TRIM(S1661&amp;""))=0, "", VALUE(S1661))</f>
        <v>3</v>
      </c>
      <c r="U1661" s="5" t="s">
        <v>79</v>
      </c>
      <c r="V1661" s="4">
        <f>IF(LEN(TRIM(U1661&amp;""))=0, "", VALUE(SUBSTITUTE(U1661,"$","")))</f>
        <v>72.209999999999994</v>
      </c>
      <c r="W1661" s="4" t="s">
        <v>5919</v>
      </c>
      <c r="X1661" s="4">
        <f>IF(LEN(TRIM(W1661&amp;""))=0, "", VALUE(SUBSTITUTE(W1661,"$","")))</f>
        <v>71.487899999999996</v>
      </c>
      <c r="Y1661" s="5" t="s">
        <v>5918</v>
      </c>
      <c r="Z1661" s="4" cm="1">
        <f t="array" ref="Z1661">IF(
    LEN(TRIM(Y1661&amp;""))=0,
        IF(AND(ISNUMBER(net_sales_clean), ISNUMBER(profit_clean)),
            net_sales_clean - profit_clean,
            ""
        ),
    VALUE(SUBSTITUTE(Y1661,"$",""))
)</f>
        <v>55.488898254607903</v>
      </c>
      <c r="AA1661" s="5" t="s">
        <v>5917</v>
      </c>
      <c r="AB1661" s="4" cm="1">
        <f t="array" ref="AB1661">IF(
    LEN(TRIM(AA1661&amp;""))=0,
        IF(AND(ISNUMBER(net_sales_clean), ISNUMBER(cost_clean)),
            net_sales_clean - cost_clean,
            ""
        ),
    VALUE(SUBSTITUTE(AA1661,"$",""))
)</f>
        <v>15.999001745392</v>
      </c>
      <c r="AC1661">
        <v>0</v>
      </c>
      <c r="AD1661">
        <f>IF(LEN(TRIM(AC1661&amp;""))=0, "", VALUE(AC1661))</f>
        <v>0</v>
      </c>
      <c r="AE1661">
        <v>2</v>
      </c>
      <c r="AF1661">
        <f>IF(LEN(TRIM(AE1661&amp;""))=0, "", VALUE(AE1661))</f>
        <v>2</v>
      </c>
      <c r="AG1661">
        <v>0</v>
      </c>
      <c r="AH1661">
        <f>IF(
    OR(U1661&lt;0, W1661&lt;0, Y1661&lt;0, AA1661&lt;0),
        1,
        IF(LEN(TRIM(AG1661&amp;""))=0, "", AG1661)
)</f>
        <v>0</v>
      </c>
      <c r="AI1661" t="str">
        <f>IF(
    COUNT(Q1661,V1661,X1661,Z1661,AB1661)=0,
        "Not Usable",
    IF(
        COUNT(Q1661,V1661,X1661,Z1661,AB1661)&lt;5,
            "Incomplete",
            IF(
                MIN(Q1661,V1661,X1661,Z1661,AB1661)=0,
                    "Incomplete",
                    "Complete"
            )
    )
)</f>
        <v>Complete</v>
      </c>
    </row>
    <row r="1662" spans="1:35" x14ac:dyDescent="0.3">
      <c r="A1662">
        <v>5772</v>
      </c>
      <c r="B1662" s="6">
        <v>45230.282361111109</v>
      </c>
      <c r="C1662" s="3">
        <f>INT(B1662)</f>
        <v>45230</v>
      </c>
      <c r="D1662" s="2">
        <f>MOD(B1662,1)</f>
        <v>0.28236111110891216</v>
      </c>
      <c r="E1662">
        <v>32</v>
      </c>
      <c r="F1662" t="s">
        <v>13</v>
      </c>
      <c r="G1662" t="str">
        <f xml:space="preserve"> PROPER(TRIM(CLEAN(SUBSTITUTE(F1662,CHAR(160)," "))))</f>
        <v>Northeast</v>
      </c>
      <c r="H1662" t="s">
        <v>3</v>
      </c>
      <c r="I1662" t="str">
        <f>PROPER(TRIM(CLEAN((SUBSTITUTE(H1662,"-"," ")))))</f>
        <v>Phone</v>
      </c>
      <c r="J1662">
        <v>25424</v>
      </c>
      <c r="K1662" t="s">
        <v>14</v>
      </c>
      <c r="L1662" t="str">
        <f xml:space="preserve"> PROPER(TRIM(CLEAN(SUBSTITUTE(K1662,CHAR(160)," "))))</f>
        <v>Consumer</v>
      </c>
      <c r="M1662" t="s">
        <v>16</v>
      </c>
      <c r="N1662" t="str">
        <f xml:space="preserve"> PROPER(TRIM(CLEAN(SUBSTITUTE(M1662,CHAR(160)," "))))</f>
        <v>Grocery</v>
      </c>
      <c r="P1662" t="str">
        <f>IF(LEN(TRIM(Table1[[#This Row],[subcategory]]&amp;""))=0,"Unknown", PROPER(TRIM(Table1[[#This Row],[subcategory]])))</f>
        <v>Unknown</v>
      </c>
      <c r="Q1662">
        <v>99.69</v>
      </c>
      <c r="R1662" s="1">
        <f>IF(LEN(TRIM(Q1662&amp;""))=0, "", VALUE(SUBSTITUTE(Q1662,"$","")))</f>
        <v>99.69</v>
      </c>
      <c r="S1662">
        <v>4</v>
      </c>
      <c r="T1662">
        <f>IF(LEN(TRIM(S1662&amp;""))=0, "", VALUE(S1662))</f>
        <v>4</v>
      </c>
      <c r="U1662">
        <v>398.76</v>
      </c>
      <c r="V1662" s="1">
        <f>IF(LEN(TRIM(U1662&amp;""))=0, "", VALUE(SUBSTITUTE(U1662,"$","")))</f>
        <v>398.76</v>
      </c>
      <c r="X1662" s="1" t="str">
        <f>IF(LEN(TRIM(W1662&amp;""))=0, "", VALUE(SUBSTITUTE(W1662,"$","")))</f>
        <v/>
      </c>
      <c r="Z1662" s="1" t="str" cm="1">
        <f t="array" ref="Z1662">IF(
    LEN(TRIM(Y1662&amp;""))=0,
        IF(AND(ISNUMBER(net_sales_clean), ISNUMBER(profit_clean)),
            net_sales_clean - profit_clean,
            ""
        ),
    VALUE(SUBSTITUTE(Y1662,"$",""))
)</f>
        <v/>
      </c>
      <c r="AB1662" s="1" t="str" cm="1">
        <f t="array" ref="AB1662">IF(
    LEN(TRIM(AA1662&amp;""))=0,
        IF(AND(ISNUMBER(net_sales_clean), ISNUMBER(cost_clean)),
            net_sales_clean - cost_clean,
            ""
        ),
    VALUE(SUBSTITUTE(AA1662,"$",""))
)</f>
        <v/>
      </c>
      <c r="AC1662">
        <v>4</v>
      </c>
      <c r="AD1662">
        <f>IF(LEN(TRIM(AC1662&amp;""))=0, "", VALUE(AC1662))</f>
        <v>4</v>
      </c>
      <c r="AE1662">
        <v>2</v>
      </c>
      <c r="AF1662">
        <f>IF(LEN(TRIM(AE1662&amp;""))=0, "", VALUE(AE1662))</f>
        <v>2</v>
      </c>
      <c r="AG1662">
        <v>0</v>
      </c>
      <c r="AH1662">
        <f>IF(
    OR(U1662&lt;0, W1662&lt;0, Y1662&lt;0, AA1662&lt;0),
        1,
        IF(LEN(TRIM(AG1662&amp;""))=0, "", AG1662)
)</f>
        <v>0</v>
      </c>
      <c r="AI1662" t="str">
        <f>IF(
    COUNT(Q1662,V1662,X1662,Z1662,AB1662)=0,
        "Not Usable",
    IF(
        COUNT(Q1662,V1662,X1662,Z1662,AB1662)&lt;5,
            "Incomplete",
            IF(
                MIN(Q1662,V1662,X1662,Z1662,AB1662)=0,
                    "Incomplete",
                    "Complete"
            )
    )
)</f>
        <v>Incomplete</v>
      </c>
    </row>
    <row r="1663" spans="1:35" x14ac:dyDescent="0.3">
      <c r="A1663">
        <v>21830</v>
      </c>
      <c r="B1663" s="6">
        <v>45984.828946759262</v>
      </c>
      <c r="C1663" s="3">
        <f>INT(B1663)</f>
        <v>45984</v>
      </c>
      <c r="D1663" s="2">
        <f>MOD(B1663,1)</f>
        <v>0.82894675926218042</v>
      </c>
      <c r="E1663">
        <v>65</v>
      </c>
      <c r="F1663" t="s">
        <v>15</v>
      </c>
      <c r="G1663" t="str">
        <f xml:space="preserve"> PROPER(TRIM(CLEAN(SUBSTITUTE(F1663,CHAR(160)," "))))</f>
        <v>West</v>
      </c>
      <c r="H1663" t="s">
        <v>11</v>
      </c>
      <c r="I1663" t="str">
        <f>PROPER(TRIM(CLEAN((SUBSTITUTE(H1663,"-"," ")))))</f>
        <v>Online</v>
      </c>
      <c r="J1663">
        <v>13087</v>
      </c>
      <c r="K1663" t="s">
        <v>14</v>
      </c>
      <c r="L1663" t="str">
        <f xml:space="preserve"> PROPER(TRIM(CLEAN(SUBSTITUTE(K1663,CHAR(160)," "))))</f>
        <v>Consumer</v>
      </c>
      <c r="M1663" t="s">
        <v>9</v>
      </c>
      <c r="N1663" t="str">
        <f xml:space="preserve"> PROPER(TRIM(CLEAN(SUBSTITUTE(M1663,CHAR(160)," "))))</f>
        <v>Home</v>
      </c>
      <c r="O1663" t="s">
        <v>38</v>
      </c>
      <c r="P1663" t="str">
        <f>IF(LEN(TRIM(Table1[[#This Row],[subcategory]]&amp;""))=0,"Unknown", PROPER(TRIM(Table1[[#This Row],[subcategory]])))</f>
        <v>Kitchen</v>
      </c>
      <c r="Q1663">
        <v>160.18</v>
      </c>
      <c r="R1663" s="1">
        <f>IF(LEN(TRIM(Q1663&amp;""))=0, "", VALUE(SUBSTITUTE(Q1663,"$","")))</f>
        <v>160.18</v>
      </c>
      <c r="S1663">
        <v>1</v>
      </c>
      <c r="T1663">
        <f>IF(LEN(TRIM(S1663&amp;""))=0, "", VALUE(S1663))</f>
        <v>1</v>
      </c>
      <c r="U1663">
        <v>160.18</v>
      </c>
      <c r="V1663" s="1">
        <f>IF(LEN(TRIM(U1663&amp;""))=0, "", VALUE(SUBSTITUTE(U1663,"$","")))</f>
        <v>160.18</v>
      </c>
      <c r="W1663" s="1">
        <v>135.03174000000001</v>
      </c>
      <c r="X1663" s="1">
        <f>IF(LEN(TRIM(W1663&amp;""))=0, "", VALUE(SUBSTITUTE(W1663,"$","")))</f>
        <v>135.03174000000001</v>
      </c>
      <c r="Y1663" s="5" t="s">
        <v>5916</v>
      </c>
      <c r="Z1663" s="4" cm="1">
        <f t="array" ref="Z1663">IF(
    LEN(TRIM(Y1663&amp;""))=0,
        IF(AND(ISNUMBER(net_sales_clean), ISNUMBER(profit_clean)),
            net_sales_clean - profit_clean,
            ""
        ),
    VALUE(SUBSTITUTE(Y1663,"$",""))
)</f>
        <v>74.566389093367405</v>
      </c>
      <c r="AA1663" s="5" t="s">
        <v>5915</v>
      </c>
      <c r="AB1663" s="4" cm="1">
        <f t="array" ref="AB1663">IF(
    LEN(TRIM(AA1663&amp;""))=0,
        IF(AND(ISNUMBER(net_sales_clean), ISNUMBER(cost_clean)),
            net_sales_clean - cost_clean,
            ""
        ),
    VALUE(SUBSTITUTE(AA1663,"$",""))
)</f>
        <v>60.465350906632501</v>
      </c>
      <c r="AC1663">
        <v>2</v>
      </c>
      <c r="AD1663">
        <f>IF(LEN(TRIM(AC1663&amp;""))=0, "", VALUE(AC1663))</f>
        <v>2</v>
      </c>
      <c r="AE1663">
        <v>2</v>
      </c>
      <c r="AF1663">
        <f>IF(LEN(TRIM(AE1663&amp;""))=0, "", VALUE(AE1663))</f>
        <v>2</v>
      </c>
      <c r="AG1663">
        <v>0</v>
      </c>
      <c r="AH1663">
        <f>IF(
    OR(U1663&lt;0, W1663&lt;0, Y1663&lt;0, AA1663&lt;0),
        1,
        IF(LEN(TRIM(AG1663&amp;""))=0, "", AG1663)
)</f>
        <v>0</v>
      </c>
      <c r="AI1663" t="str">
        <f>IF(
    COUNT(Q1663,V1663,X1663,Z1663,AB1663)=0,
        "Not Usable",
    IF(
        COUNT(Q1663,V1663,X1663,Z1663,AB1663)&lt;5,
            "Incomplete",
            IF(
                MIN(Q1663,V1663,X1663,Z1663,AB1663)=0,
                    "Incomplete",
                    "Complete"
            )
    )
)</f>
        <v>Complete</v>
      </c>
    </row>
    <row r="1664" spans="1:35" x14ac:dyDescent="0.3">
      <c r="A1664">
        <v>45127</v>
      </c>
      <c r="B1664" s="6">
        <v>45509.216527777775</v>
      </c>
      <c r="C1664" s="3">
        <f>INT(B1664)</f>
        <v>45509</v>
      </c>
      <c r="D1664" s="2">
        <f>MOD(B1664,1)</f>
        <v>0.21652777777489973</v>
      </c>
      <c r="E1664">
        <v>80</v>
      </c>
      <c r="F1664" t="s">
        <v>15</v>
      </c>
      <c r="G1664" t="str">
        <f xml:space="preserve"> PROPER(TRIM(CLEAN(SUBSTITUTE(F1664,CHAR(160)," "))))</f>
        <v>West</v>
      </c>
      <c r="H1664" t="s">
        <v>11</v>
      </c>
      <c r="I1664" t="str">
        <f>PROPER(TRIM(CLEAN((SUBSTITUTE(H1664,"-"," ")))))</f>
        <v>Online</v>
      </c>
      <c r="J1664">
        <v>21345</v>
      </c>
      <c r="K1664" t="s">
        <v>6</v>
      </c>
      <c r="L1664" t="str">
        <f xml:space="preserve"> PROPER(TRIM(CLEAN(SUBSTITUTE(K1664,CHAR(160)," "))))</f>
        <v>Corporate</v>
      </c>
      <c r="M1664" t="s">
        <v>23</v>
      </c>
      <c r="N1664" t="str">
        <f xml:space="preserve"> PROPER(TRIM(CLEAN(SUBSTITUTE(M1664,CHAR(160)," "))))</f>
        <v>Electronics</v>
      </c>
      <c r="O1664" t="s">
        <v>40</v>
      </c>
      <c r="P1664" t="str">
        <f>IF(LEN(TRIM(Table1[[#This Row],[subcategory]]&amp;""))=0,"Unknown", PROPER(TRIM(Table1[[#This Row],[subcategory]])))</f>
        <v>Accessories</v>
      </c>
      <c r="Q1664">
        <v>260.83</v>
      </c>
      <c r="R1664" s="1">
        <f>IF(LEN(TRIM(Q1664&amp;""))=0, "", VALUE(SUBSTITUTE(Q1664,"$","")))</f>
        <v>260.83</v>
      </c>
      <c r="S1664">
        <v>3</v>
      </c>
      <c r="T1664">
        <f>IF(LEN(TRIM(S1664&amp;""))=0, "", VALUE(S1664))</f>
        <v>3</v>
      </c>
      <c r="U1664">
        <v>782.49</v>
      </c>
      <c r="V1664" s="1">
        <f>IF(LEN(TRIM(U1664&amp;""))=0, "", VALUE(SUBSTITUTE(U1664,"$","")))</f>
        <v>782.49</v>
      </c>
      <c r="W1664" s="1">
        <v>688.59119999999996</v>
      </c>
      <c r="X1664" s="1">
        <f>IF(LEN(TRIM(W1664&amp;""))=0, "", VALUE(SUBSTITUTE(W1664,"$","")))</f>
        <v>688.59119999999996</v>
      </c>
      <c r="Y1664" s="5" t="s">
        <v>5914</v>
      </c>
      <c r="Z1664" s="4" cm="1">
        <f t="array" ref="Z1664">IF(
    LEN(TRIM(Y1664&amp;""))=0,
        IF(AND(ISNUMBER(net_sales_clean), ISNUMBER(profit_clean)),
            net_sales_clean - profit_clean,
            ""
        ),
    VALUE(SUBSTITUTE(Y1664,"$",""))
)</f>
        <v>527.33083121661696</v>
      </c>
      <c r="AA1664" s="5" t="s">
        <v>5913</v>
      </c>
      <c r="AB1664" s="4" cm="1">
        <f t="array" ref="AB1664">IF(
    LEN(TRIM(AA1664&amp;""))=0,
        IF(AND(ISNUMBER(net_sales_clean), ISNUMBER(cost_clean)),
            net_sales_clean - cost_clean,
            ""
        ),
    VALUE(SUBSTITUTE(AA1664,"$",""))
)</f>
        <v>161.26036878338201</v>
      </c>
      <c r="AC1664">
        <v>2</v>
      </c>
      <c r="AD1664">
        <f>IF(LEN(TRIM(AC1664&amp;""))=0, "", VALUE(AC1664))</f>
        <v>2</v>
      </c>
      <c r="AE1664">
        <v>1</v>
      </c>
      <c r="AF1664">
        <f>IF(LEN(TRIM(AE1664&amp;""))=0, "", VALUE(AE1664))</f>
        <v>1</v>
      </c>
      <c r="AG1664">
        <v>0</v>
      </c>
      <c r="AH1664">
        <f>IF(
    OR(U1664&lt;0, W1664&lt;0, Y1664&lt;0, AA1664&lt;0),
        1,
        IF(LEN(TRIM(AG1664&amp;""))=0, "", AG1664)
)</f>
        <v>0</v>
      </c>
      <c r="AI1664" t="str">
        <f>IF(
    COUNT(Q1664,V1664,X1664,Z1664,AB1664)=0,
        "Not Usable",
    IF(
        COUNT(Q1664,V1664,X1664,Z1664,AB1664)&lt;5,
            "Incomplete",
            IF(
                MIN(Q1664,V1664,X1664,Z1664,AB1664)=0,
                    "Incomplete",
                    "Complete"
            )
    )
)</f>
        <v>Complete</v>
      </c>
    </row>
    <row r="1665" spans="1:35" x14ac:dyDescent="0.3">
      <c r="A1665">
        <v>34992</v>
      </c>
      <c r="B1665" s="6">
        <v>45167.221365740741</v>
      </c>
      <c r="C1665" s="3">
        <f>INT(B1665)</f>
        <v>45167</v>
      </c>
      <c r="D1665" s="2">
        <f>MOD(B1665,1)</f>
        <v>0.221365740741021</v>
      </c>
      <c r="E1665">
        <v>1</v>
      </c>
      <c r="F1665" t="s">
        <v>13</v>
      </c>
      <c r="G1665" t="str">
        <f xml:space="preserve"> PROPER(TRIM(CLEAN(SUBSTITUTE(F1665,CHAR(160)," "))))</f>
        <v>Northeast</v>
      </c>
      <c r="H1665" t="s">
        <v>7</v>
      </c>
      <c r="I1665" t="str">
        <f>PROPER(TRIM(CLEAN((SUBSTITUTE(H1665,"-"," ")))))</f>
        <v>In Store</v>
      </c>
      <c r="J1665">
        <v>19676</v>
      </c>
      <c r="K1665" t="s">
        <v>6</v>
      </c>
      <c r="L1665" t="str">
        <f xml:space="preserve"> PROPER(TRIM(CLEAN(SUBSTITUTE(K1665,CHAR(160)," "))))</f>
        <v>Corporate</v>
      </c>
      <c r="M1665" t="s">
        <v>9</v>
      </c>
      <c r="N1665" t="str">
        <f xml:space="preserve"> PROPER(TRIM(CLEAN(SUBSTITUTE(M1665,CHAR(160)," "))))</f>
        <v>Home</v>
      </c>
      <c r="O1665" t="s">
        <v>38</v>
      </c>
      <c r="P1665" t="str">
        <f>IF(LEN(TRIM(Table1[[#This Row],[subcategory]]&amp;""))=0,"Unknown", PROPER(TRIM(Table1[[#This Row],[subcategory]])))</f>
        <v>Kitchen</v>
      </c>
      <c r="Q1665">
        <v>85.96</v>
      </c>
      <c r="R1665" s="1">
        <f>IF(LEN(TRIM(Q1665&amp;""))=0, "", VALUE(SUBSTITUTE(Q1665,"$","")))</f>
        <v>85.96</v>
      </c>
      <c r="S1665">
        <v>3</v>
      </c>
      <c r="T1665">
        <f>IF(LEN(TRIM(S1665&amp;""))=0, "", VALUE(S1665))</f>
        <v>3</v>
      </c>
      <c r="U1665">
        <v>257.88</v>
      </c>
      <c r="V1665" s="1">
        <f>IF(LEN(TRIM(U1665&amp;""))=0, "", VALUE(SUBSTITUTE(U1665,"$","")))</f>
        <v>257.88</v>
      </c>
      <c r="W1665" s="4" t="s">
        <v>5912</v>
      </c>
      <c r="X1665" s="4">
        <f>IF(LEN(TRIM(W1665&amp;""))=0, "", VALUE(SUBSTITUTE(W1665,"$","")))</f>
        <v>239.05475999999999</v>
      </c>
      <c r="Y1665" s="5" t="s">
        <v>5911</v>
      </c>
      <c r="Z1665" s="4" cm="1">
        <f t="array" ref="Z1665">IF(
    LEN(TRIM(Y1665&amp;""))=0,
        IF(AND(ISNUMBER(net_sales_clean), ISNUMBER(profit_clean)),
            net_sales_clean - profit_clean,
            ""
        ),
    VALUE(SUBSTITUTE(Y1665,"$",""))
)</f>
        <v>185.729352358706</v>
      </c>
      <c r="AA1665" s="5" t="s">
        <v>5910</v>
      </c>
      <c r="AB1665" s="4" cm="1">
        <f t="array" ref="AB1665">IF(
    LEN(TRIM(AA1665&amp;""))=0,
        IF(AND(ISNUMBER(net_sales_clean), ISNUMBER(cost_clean)),
            net_sales_clean - cost_clean,
            ""
        ),
    VALUE(SUBSTITUTE(AA1665,"$",""))
)</f>
        <v>53.325407641293801</v>
      </c>
      <c r="AC1665">
        <v>2</v>
      </c>
      <c r="AD1665">
        <f>IF(LEN(TRIM(AC1665&amp;""))=0, "", VALUE(AC1665))</f>
        <v>2</v>
      </c>
      <c r="AE1665">
        <v>5</v>
      </c>
      <c r="AF1665">
        <f>IF(LEN(TRIM(AE1665&amp;""))=0, "", VALUE(AE1665))</f>
        <v>5</v>
      </c>
      <c r="AG1665">
        <v>1</v>
      </c>
      <c r="AH1665">
        <f>IF(
    OR(U1665&lt;0, W1665&lt;0, Y1665&lt;0, AA1665&lt;0),
        1,
        IF(LEN(TRIM(AG1665&amp;""))=0, "", AG1665)
)</f>
        <v>1</v>
      </c>
      <c r="AI1665" t="str">
        <f>IF(
    COUNT(Q1665,V1665,X1665,Z1665,AB1665)=0,
        "Not Usable",
    IF(
        COUNT(Q1665,V1665,X1665,Z1665,AB1665)&lt;5,
            "Incomplete",
            IF(
                MIN(Q1665,V1665,X1665,Z1665,AB1665)=0,
                    "Incomplete",
                    "Complete"
            )
    )
)</f>
        <v>Complete</v>
      </c>
    </row>
    <row r="1666" spans="1:35" x14ac:dyDescent="0.3">
      <c r="A1666">
        <v>7653</v>
      </c>
      <c r="B1666" s="6">
        <v>45105.230092592596</v>
      </c>
      <c r="C1666" s="3">
        <f>INT(B1666)</f>
        <v>45105</v>
      </c>
      <c r="D1666" s="2">
        <f>MOD(B1666,1)</f>
        <v>0.23009259259561077</v>
      </c>
      <c r="E1666">
        <v>18</v>
      </c>
      <c r="F1666" t="s">
        <v>13</v>
      </c>
      <c r="G1666" t="str">
        <f xml:space="preserve"> PROPER(TRIM(CLEAN(SUBSTITUTE(F1666,CHAR(160)," "))))</f>
        <v>Northeast</v>
      </c>
      <c r="H1666" t="s">
        <v>30</v>
      </c>
      <c r="I1666" t="str">
        <f>PROPER(TRIM(CLEAN((SUBSTITUTE(H1666,"-"," ")))))</f>
        <v>Mobile App</v>
      </c>
      <c r="J1666">
        <v>22642</v>
      </c>
      <c r="K1666" t="s">
        <v>2</v>
      </c>
      <c r="L1666" t="str">
        <f xml:space="preserve"> PROPER(TRIM(CLEAN(SUBSTITUTE(K1666,CHAR(160)," "))))</f>
        <v>Home Office</v>
      </c>
      <c r="M1666" t="s">
        <v>1</v>
      </c>
      <c r="N1666" t="str">
        <f xml:space="preserve"> PROPER(TRIM(CLEAN(SUBSTITUTE(M1666,CHAR(160)," "))))</f>
        <v>Beauty</v>
      </c>
      <c r="O1666" t="s">
        <v>39</v>
      </c>
      <c r="P1666" t="str">
        <f>IF(LEN(TRIM(Table1[[#This Row],[subcategory]]&amp;""))=0,"Unknown", PROPER(TRIM(Table1[[#This Row],[subcategory]])))</f>
        <v>Fragrance</v>
      </c>
      <c r="Q1666">
        <v>111.26</v>
      </c>
      <c r="R1666" s="1">
        <f>IF(LEN(TRIM(Q1666&amp;""))=0, "", VALUE(SUBSTITUTE(Q1666,"$","")))</f>
        <v>111.26</v>
      </c>
      <c r="S1666">
        <v>1</v>
      </c>
      <c r="T1666">
        <f>IF(LEN(TRIM(S1666&amp;""))=0, "", VALUE(S1666))</f>
        <v>1</v>
      </c>
      <c r="U1666">
        <v>111.26</v>
      </c>
      <c r="V1666" s="1">
        <f>IF(LEN(TRIM(U1666&amp;""))=0, "", VALUE(SUBSTITUTE(U1666,"$","")))</f>
        <v>111.26</v>
      </c>
      <c r="W1666" s="1">
        <v>71.428920000000005</v>
      </c>
      <c r="X1666" s="1">
        <f>IF(LEN(TRIM(W1666&amp;""))=0, "", VALUE(SUBSTITUTE(W1666,"$","")))</f>
        <v>71.428920000000005</v>
      </c>
      <c r="Y1666" s="5" t="s">
        <v>5909</v>
      </c>
      <c r="Z1666" s="4" cm="1">
        <f t="array" ref="Z1666">IF(
    LEN(TRIM(Y1666&amp;""))=0,
        IF(AND(ISNUMBER(net_sales_clean), ISNUMBER(profit_clean)),
            net_sales_clean - profit_clean,
            ""
        ),
    VALUE(SUBSTITUTE(Y1666,"$",""))
)</f>
        <v>55.218366441169998</v>
      </c>
      <c r="AA1666" s="5" t="s">
        <v>5908</v>
      </c>
      <c r="AB1666" s="4" cm="1">
        <f t="array" ref="AB1666">IF(
    LEN(TRIM(AA1666&amp;""))=0,
        IF(AND(ISNUMBER(net_sales_clean), ISNUMBER(cost_clean)),
            net_sales_clean - cost_clean,
            ""
        ),
    VALUE(SUBSTITUTE(AA1666,"$",""))
)</f>
        <v>16.210553558829901</v>
      </c>
      <c r="AC1666">
        <v>5</v>
      </c>
      <c r="AD1666">
        <f>IF(LEN(TRIM(AC1666&amp;""))=0, "", VALUE(AC1666))</f>
        <v>5</v>
      </c>
      <c r="AE1666">
        <v>5</v>
      </c>
      <c r="AF1666">
        <f>IF(LEN(TRIM(AE1666&amp;""))=0, "", VALUE(AE1666))</f>
        <v>5</v>
      </c>
      <c r="AG1666">
        <v>0</v>
      </c>
      <c r="AH1666">
        <f>IF(
    OR(U1666&lt;0, W1666&lt;0, Y1666&lt;0, AA1666&lt;0),
        1,
        IF(LEN(TRIM(AG1666&amp;""))=0, "", AG1666)
)</f>
        <v>0</v>
      </c>
      <c r="AI1666" t="str">
        <f>IF(
    COUNT(Q1666,V1666,X1666,Z1666,AB1666)=0,
        "Not Usable",
    IF(
        COUNT(Q1666,V1666,X1666,Z1666,AB1666)&lt;5,
            "Incomplete",
            IF(
                MIN(Q1666,V1666,X1666,Z1666,AB1666)=0,
                    "Incomplete",
                    "Complete"
            )
    )
)</f>
        <v>Complete</v>
      </c>
    </row>
    <row r="1667" spans="1:35" x14ac:dyDescent="0.3">
      <c r="A1667">
        <v>53275</v>
      </c>
      <c r="B1667" s="6">
        <v>45482.791006944448</v>
      </c>
      <c r="C1667" s="3">
        <f>INT(B1667)</f>
        <v>45482</v>
      </c>
      <c r="D1667" s="2">
        <f>MOD(B1667,1)</f>
        <v>0.79100694444787223</v>
      </c>
      <c r="E1667">
        <v>54</v>
      </c>
      <c r="F1667" t="s">
        <v>4</v>
      </c>
      <c r="G1667" t="str">
        <f xml:space="preserve"> PROPER(TRIM(CLEAN(SUBSTITUTE(F1667,CHAR(160)," "))))</f>
        <v>South</v>
      </c>
      <c r="H1667" t="s">
        <v>7</v>
      </c>
      <c r="I1667" t="str">
        <f>PROPER(TRIM(CLEAN((SUBSTITUTE(H1667,"-"," ")))))</f>
        <v>In Store</v>
      </c>
      <c r="J1667">
        <v>25726</v>
      </c>
      <c r="K1667" t="s">
        <v>6</v>
      </c>
      <c r="L1667" t="str">
        <f xml:space="preserve"> PROPER(TRIM(CLEAN(SUBSTITUTE(K1667,CHAR(160)," "))))</f>
        <v>Corporate</v>
      </c>
      <c r="M1667" t="s">
        <v>23</v>
      </c>
      <c r="N1667" t="str">
        <f xml:space="preserve"> PROPER(TRIM(CLEAN(SUBSTITUTE(M1667,CHAR(160)," "))))</f>
        <v>Electronics</v>
      </c>
      <c r="O1667" t="s">
        <v>34</v>
      </c>
      <c r="P1667" t="str">
        <f>IF(LEN(TRIM(Table1[[#This Row],[subcategory]]&amp;""))=0,"Unknown", PROPER(TRIM(Table1[[#This Row],[subcategory]])))</f>
        <v>Phones</v>
      </c>
      <c r="Q1667">
        <v>174.82</v>
      </c>
      <c r="R1667" s="1">
        <f>IF(LEN(TRIM(Q1667&amp;""))=0, "", VALUE(SUBSTITUTE(Q1667,"$","")))</f>
        <v>174.82</v>
      </c>
      <c r="S1667">
        <v>1</v>
      </c>
      <c r="T1667">
        <f>IF(LEN(TRIM(S1667&amp;""))=0, "", VALUE(S1667))</f>
        <v>1</v>
      </c>
      <c r="U1667">
        <v>174.82</v>
      </c>
      <c r="V1667" s="1">
        <f>IF(LEN(TRIM(U1667&amp;""))=0, "", VALUE(SUBSTITUTE(U1667,"$","")))</f>
        <v>174.82</v>
      </c>
      <c r="W1667" s="1">
        <v>150.69484</v>
      </c>
      <c r="X1667" s="1">
        <f>IF(LEN(TRIM(W1667&amp;""))=0, "", VALUE(SUBSTITUTE(W1667,"$","")))</f>
        <v>150.69484</v>
      </c>
      <c r="Y1667" s="5" t="s">
        <v>5907</v>
      </c>
      <c r="Z1667" s="4" cm="1">
        <f t="array" ref="Z1667">IF(
    LEN(TRIM(Y1667&amp;""))=0,
        IF(AND(ISNUMBER(net_sales_clean), ISNUMBER(profit_clean)),
            net_sales_clean - profit_clean,
            ""
        ),
    VALUE(SUBSTITUTE(Y1667,"$",""))
)</f>
        <v>123.73177585952899</v>
      </c>
      <c r="AA1667" s="5" t="s">
        <v>5906</v>
      </c>
      <c r="AB1667" s="4" cm="1">
        <f t="array" ref="AB1667">IF(
    LEN(TRIM(AA1667&amp;""))=0,
        IF(AND(ISNUMBER(net_sales_clean), ISNUMBER(cost_clean)),
            net_sales_clean - cost_clean,
            ""
        ),
    VALUE(SUBSTITUTE(AA1667,"$",""))
)</f>
        <v>26.963064140470099</v>
      </c>
      <c r="AC1667">
        <v>0</v>
      </c>
      <c r="AD1667">
        <f>IF(LEN(TRIM(AC1667&amp;""))=0, "", VALUE(AC1667))</f>
        <v>0</v>
      </c>
      <c r="AE1667">
        <v>1</v>
      </c>
      <c r="AF1667">
        <f>IF(LEN(TRIM(AE1667&amp;""))=0, "", VALUE(AE1667))</f>
        <v>1</v>
      </c>
      <c r="AG1667">
        <v>1</v>
      </c>
      <c r="AH1667">
        <f>IF(
    OR(U1667&lt;0, W1667&lt;0, Y1667&lt;0, AA1667&lt;0),
        1,
        IF(LEN(TRIM(AG1667&amp;""))=0, "", AG1667)
)</f>
        <v>1</v>
      </c>
      <c r="AI1667" t="str">
        <f>IF(
    COUNT(Q1667,V1667,X1667,Z1667,AB1667)=0,
        "Not Usable",
    IF(
        COUNT(Q1667,V1667,X1667,Z1667,AB1667)&lt;5,
            "Incomplete",
            IF(
                MIN(Q1667,V1667,X1667,Z1667,AB1667)=0,
                    "Incomplete",
                    "Complete"
            )
    )
)</f>
        <v>Complete</v>
      </c>
    </row>
    <row r="1668" spans="1:35" x14ac:dyDescent="0.3">
      <c r="A1668">
        <v>41033</v>
      </c>
      <c r="B1668" s="6">
        <v>45134.813611111109</v>
      </c>
      <c r="C1668" s="3">
        <f>INT(B1668)</f>
        <v>45134</v>
      </c>
      <c r="D1668" s="2">
        <f>MOD(B1668,1)</f>
        <v>0.81361111110891216</v>
      </c>
      <c r="E1668">
        <v>80</v>
      </c>
      <c r="F1668" t="s">
        <v>15</v>
      </c>
      <c r="G1668" t="str">
        <f xml:space="preserve"> PROPER(TRIM(CLEAN(SUBSTITUTE(F1668,CHAR(160)," "))))</f>
        <v>West</v>
      </c>
      <c r="H1668" t="s">
        <v>3</v>
      </c>
      <c r="I1668" t="str">
        <f>PROPER(TRIM(CLEAN((SUBSTITUTE(H1668,"-"," ")))))</f>
        <v>Phone</v>
      </c>
      <c r="J1668">
        <v>29785</v>
      </c>
      <c r="K1668" t="s">
        <v>2</v>
      </c>
      <c r="L1668" t="str">
        <f xml:space="preserve"> PROPER(TRIM(CLEAN(SUBSTITUTE(K1668,CHAR(160)," "))))</f>
        <v>Home Office</v>
      </c>
      <c r="M1668" t="s">
        <v>1</v>
      </c>
      <c r="N1668" t="str">
        <f xml:space="preserve"> PROPER(TRIM(CLEAN(SUBSTITUTE(M1668,CHAR(160)," "))))</f>
        <v>Beauty</v>
      </c>
      <c r="O1668" t="s">
        <v>39</v>
      </c>
      <c r="P1668" t="str">
        <f>IF(LEN(TRIM(Table1[[#This Row],[subcategory]]&amp;""))=0,"Unknown", PROPER(TRIM(Table1[[#This Row],[subcategory]])))</f>
        <v>Fragrance</v>
      </c>
      <c r="Q1668">
        <v>129.43</v>
      </c>
      <c r="R1668" s="1">
        <f>IF(LEN(TRIM(Q1668&amp;""))=0, "", VALUE(SUBSTITUTE(Q1668,"$","")))</f>
        <v>129.43</v>
      </c>
      <c r="S1668">
        <v>3</v>
      </c>
      <c r="T1668">
        <f>IF(LEN(TRIM(S1668&amp;""))=0, "", VALUE(S1668))</f>
        <v>3</v>
      </c>
      <c r="U1668">
        <v>388.29</v>
      </c>
      <c r="V1668" s="1">
        <f>IF(LEN(TRIM(U1668&amp;""))=0, "", VALUE(SUBSTITUTE(U1668,"$","")))</f>
        <v>388.29</v>
      </c>
      <c r="W1668" s="1">
        <v>195.69816</v>
      </c>
      <c r="X1668" s="1">
        <f>IF(LEN(TRIM(W1668&amp;""))=0, "", VALUE(SUBSTITUTE(W1668,"$","")))</f>
        <v>195.69816</v>
      </c>
      <c r="Y1668" s="5" t="s">
        <v>5905</v>
      </c>
      <c r="Z1668" s="4" cm="1">
        <f t="array" ref="Z1668">IF(
    LEN(TRIM(Y1668&amp;""))=0,
        IF(AND(ISNUMBER(net_sales_clean), ISNUMBER(profit_clean)),
            net_sales_clean - profit_clean,
            ""
        ),
    VALUE(SUBSTITUTE(Y1668,"$",""))
)</f>
        <v>159.53841380775401</v>
      </c>
      <c r="AA1668" s="5" t="s">
        <v>5904</v>
      </c>
      <c r="AB1668" s="4" cm="1">
        <f t="array" ref="AB1668">IF(
    LEN(TRIM(AA1668&amp;""))=0,
        IF(AND(ISNUMBER(net_sales_clean), ISNUMBER(cost_clean)),
            net_sales_clean - cost_clean,
            ""
        ),
    VALUE(SUBSTITUTE(AA1668,"$",""))
)</f>
        <v>36.159746192245699</v>
      </c>
      <c r="AC1668">
        <v>3</v>
      </c>
      <c r="AD1668">
        <f>IF(LEN(TRIM(AC1668&amp;""))=0, "", VALUE(AC1668))</f>
        <v>3</v>
      </c>
      <c r="AE1668">
        <v>1</v>
      </c>
      <c r="AF1668">
        <f>IF(LEN(TRIM(AE1668&amp;""))=0, "", VALUE(AE1668))</f>
        <v>1</v>
      </c>
      <c r="AG1668">
        <v>0</v>
      </c>
      <c r="AH1668">
        <f>IF(
    OR(U1668&lt;0, W1668&lt;0, Y1668&lt;0, AA1668&lt;0),
        1,
        IF(LEN(TRIM(AG1668&amp;""))=0, "", AG1668)
)</f>
        <v>0</v>
      </c>
      <c r="AI1668" t="str">
        <f>IF(
    COUNT(Q1668,V1668,X1668,Z1668,AB1668)=0,
        "Not Usable",
    IF(
        COUNT(Q1668,V1668,X1668,Z1668,AB1668)&lt;5,
            "Incomplete",
            IF(
                MIN(Q1668,V1668,X1668,Z1668,AB1668)=0,
                    "Incomplete",
                    "Complete"
            )
    )
)</f>
        <v>Complete</v>
      </c>
    </row>
    <row r="1669" spans="1:35" x14ac:dyDescent="0.3">
      <c r="A1669">
        <v>36417</v>
      </c>
      <c r="B1669" s="6">
        <v>45133.753275462965</v>
      </c>
      <c r="C1669" s="3">
        <f>INT(B1669)</f>
        <v>45133</v>
      </c>
      <c r="D1669" s="2">
        <f>MOD(B1669,1)</f>
        <v>0.75327546296466608</v>
      </c>
      <c r="E1669">
        <v>34</v>
      </c>
      <c r="F1669" t="s">
        <v>4</v>
      </c>
      <c r="G1669" t="str">
        <f xml:space="preserve"> PROPER(TRIM(CLEAN(SUBSTITUTE(F1669,CHAR(160)," "))))</f>
        <v>South</v>
      </c>
      <c r="H1669" t="s">
        <v>7</v>
      </c>
      <c r="I1669" t="str">
        <f>PROPER(TRIM(CLEAN((SUBSTITUTE(H1669,"-"," ")))))</f>
        <v>In Store</v>
      </c>
      <c r="J1669">
        <v>16348</v>
      </c>
      <c r="K1669" t="s">
        <v>2</v>
      </c>
      <c r="L1669" t="str">
        <f xml:space="preserve"> PROPER(TRIM(CLEAN(SUBSTITUTE(K1669,CHAR(160)," "))))</f>
        <v>Home Office</v>
      </c>
      <c r="M1669" t="s">
        <v>9</v>
      </c>
      <c r="N1669" t="str">
        <f xml:space="preserve"> PROPER(TRIM(CLEAN(SUBSTITUTE(M1669,CHAR(160)," "))))</f>
        <v>Home</v>
      </c>
      <c r="O1669" t="s">
        <v>36</v>
      </c>
      <c r="P1669" t="str">
        <f>IF(LEN(TRIM(Table1[[#This Row],[subcategory]]&amp;""))=0,"Unknown", PROPER(TRIM(Table1[[#This Row],[subcategory]])))</f>
        <v>Bedding</v>
      </c>
      <c r="Q1669">
        <v>39.43</v>
      </c>
      <c r="R1669" s="1">
        <f>IF(LEN(TRIM(Q1669&amp;""))=0, "", VALUE(SUBSTITUTE(Q1669,"$","")))</f>
        <v>39.43</v>
      </c>
      <c r="S1669">
        <v>5</v>
      </c>
      <c r="T1669">
        <f>IF(LEN(TRIM(S1669&amp;""))=0, "", VALUE(S1669))</f>
        <v>5</v>
      </c>
      <c r="U1669">
        <v>197.15</v>
      </c>
      <c r="V1669" s="1">
        <f>IF(LEN(TRIM(U1669&amp;""))=0, "", VALUE(SUBSTITUTE(U1669,"$","")))</f>
        <v>197.15</v>
      </c>
      <c r="W1669" s="4" t="s">
        <v>5903</v>
      </c>
      <c r="X1669" s="4">
        <f>IF(LEN(TRIM(W1669&amp;""))=0, "", VALUE(SUBSTITUTE(W1669,"$","")))</f>
        <v>182.75805</v>
      </c>
      <c r="Y1669" s="5" t="s">
        <v>5902</v>
      </c>
      <c r="Z1669" s="4" cm="1">
        <f t="array" ref="Z1669">IF(
    LEN(TRIM(Y1669&amp;""))=0,
        IF(AND(ISNUMBER(net_sales_clean), ISNUMBER(profit_clean)),
            net_sales_clean - profit_clean,
            ""
        ),
    VALUE(SUBSTITUTE(Y1669,"$",""))
)</f>
        <v>128.550888206401</v>
      </c>
      <c r="AA1669" s="5" t="s">
        <v>5901</v>
      </c>
      <c r="AB1669" s="4" cm="1">
        <f t="array" ref="AB1669">IF(
    LEN(TRIM(AA1669&amp;""))=0,
        IF(AND(ISNUMBER(net_sales_clean), ISNUMBER(cost_clean)),
            net_sales_clean - cost_clean,
            ""
        ),
    VALUE(SUBSTITUTE(AA1669,"$",""))
)</f>
        <v>54.207161793598203</v>
      </c>
      <c r="AC1669">
        <v>4</v>
      </c>
      <c r="AD1669">
        <f>IF(LEN(TRIM(AC1669&amp;""))=0, "", VALUE(AC1669))</f>
        <v>4</v>
      </c>
      <c r="AE1669">
        <v>5</v>
      </c>
      <c r="AF1669">
        <f>IF(LEN(TRIM(AE1669&amp;""))=0, "", VALUE(AE1669))</f>
        <v>5</v>
      </c>
      <c r="AG1669">
        <v>0</v>
      </c>
      <c r="AH1669">
        <f>IF(
    OR(U1669&lt;0, W1669&lt;0, Y1669&lt;0, AA1669&lt;0),
        1,
        IF(LEN(TRIM(AG1669&amp;""))=0, "", AG1669)
)</f>
        <v>0</v>
      </c>
      <c r="AI1669" t="str">
        <f>IF(
    COUNT(Q1669,V1669,X1669,Z1669,AB1669)=0,
        "Not Usable",
    IF(
        COUNT(Q1669,V1669,X1669,Z1669,AB1669)&lt;5,
            "Incomplete",
            IF(
                MIN(Q1669,V1669,X1669,Z1669,AB1669)=0,
                    "Incomplete",
                    "Complete"
            )
    )
)</f>
        <v>Complete</v>
      </c>
    </row>
    <row r="1670" spans="1:35" x14ac:dyDescent="0.3">
      <c r="A1670">
        <v>16470</v>
      </c>
      <c r="B1670" s="6">
        <v>45304.155231481483</v>
      </c>
      <c r="C1670" s="3">
        <f>INT(B1670)</f>
        <v>45304</v>
      </c>
      <c r="D1670" s="2">
        <f>MOD(B1670,1)</f>
        <v>0.15523148148349719</v>
      </c>
      <c r="E1670">
        <v>48</v>
      </c>
      <c r="F1670" t="s">
        <v>33</v>
      </c>
      <c r="G1670" t="str">
        <f xml:space="preserve"> PROPER(TRIM(CLEAN(SUBSTITUTE(F1670,CHAR(160)," "))))</f>
        <v>South</v>
      </c>
      <c r="H1670" t="s">
        <v>7</v>
      </c>
      <c r="I1670" t="str">
        <f>PROPER(TRIM(CLEAN((SUBSTITUTE(H1670,"-"," ")))))</f>
        <v>In Store</v>
      </c>
      <c r="J1670">
        <v>4193</v>
      </c>
      <c r="K1670" t="s">
        <v>10</v>
      </c>
      <c r="L1670" t="str">
        <f xml:space="preserve"> PROPER(TRIM(CLEAN(SUBSTITUTE(K1670,CHAR(160)," "))))</f>
        <v>Consumer</v>
      </c>
      <c r="M1670" t="s">
        <v>23</v>
      </c>
      <c r="N1670" t="str">
        <f xml:space="preserve"> PROPER(TRIM(CLEAN(SUBSTITUTE(M1670,CHAR(160)," "))))</f>
        <v>Electronics</v>
      </c>
      <c r="O1670" t="s">
        <v>40</v>
      </c>
      <c r="P1670" t="str">
        <f>IF(LEN(TRIM(Table1[[#This Row],[subcategory]]&amp;""))=0,"Unknown", PROPER(TRIM(Table1[[#This Row],[subcategory]])))</f>
        <v>Accessories</v>
      </c>
      <c r="Q1670">
        <v>83.16</v>
      </c>
      <c r="R1670" s="1">
        <f>IF(LEN(TRIM(Q1670&amp;""))=0, "", VALUE(SUBSTITUTE(Q1670,"$","")))</f>
        <v>83.16</v>
      </c>
      <c r="S1670">
        <v>1</v>
      </c>
      <c r="T1670">
        <f>IF(LEN(TRIM(S1670&amp;""))=0, "", VALUE(S1670))</f>
        <v>1</v>
      </c>
      <c r="U1670">
        <v>83.16</v>
      </c>
      <c r="V1670" s="1">
        <f>IF(LEN(TRIM(U1670&amp;""))=0, "", VALUE(SUBSTITUTE(U1670,"$","")))</f>
        <v>83.16</v>
      </c>
      <c r="W1670" s="1">
        <v>76.923000000000002</v>
      </c>
      <c r="X1670" s="1">
        <f>IF(LEN(TRIM(W1670&amp;""))=0, "", VALUE(SUBSTITUTE(W1670,"$","")))</f>
        <v>76.923000000000002</v>
      </c>
      <c r="Y1670" s="5" t="s">
        <v>5900</v>
      </c>
      <c r="Z1670" s="4" cm="1">
        <f t="array" ref="Z1670">IF(
    LEN(TRIM(Y1670&amp;""))=0,
        IF(AND(ISNUMBER(net_sales_clean), ISNUMBER(profit_clean)),
            net_sales_clean - profit_clean,
            ""
        ),
    VALUE(SUBSTITUTE(Y1670,"$",""))
)</f>
        <v>55.122961645962</v>
      </c>
      <c r="AA1670" s="5" t="s">
        <v>5899</v>
      </c>
      <c r="AB1670" s="4" cm="1">
        <f t="array" ref="AB1670">IF(
    LEN(TRIM(AA1670&amp;""))=0,
        IF(AND(ISNUMBER(net_sales_clean), ISNUMBER(cost_clean)),
            net_sales_clean - cost_clean,
            ""
        ),
    VALUE(SUBSTITUTE(AA1670,"$",""))
)</f>
        <v>21.800038354037898</v>
      </c>
      <c r="AC1670">
        <v>3</v>
      </c>
      <c r="AD1670">
        <f>IF(LEN(TRIM(AC1670&amp;""))=0, "", VALUE(AC1670))</f>
        <v>3</v>
      </c>
      <c r="AE1670">
        <v>4</v>
      </c>
      <c r="AF1670">
        <f>IF(LEN(TRIM(AE1670&amp;""))=0, "", VALUE(AE1670))</f>
        <v>4</v>
      </c>
      <c r="AG1670">
        <v>0</v>
      </c>
      <c r="AH1670">
        <f>IF(
    OR(U1670&lt;0, W1670&lt;0, Y1670&lt;0, AA1670&lt;0),
        1,
        IF(LEN(TRIM(AG1670&amp;""))=0, "", AG1670)
)</f>
        <v>0</v>
      </c>
      <c r="AI1670" t="str">
        <f>IF(
    COUNT(Q1670,V1670,X1670,Z1670,AB1670)=0,
        "Not Usable",
    IF(
        COUNT(Q1670,V1670,X1670,Z1670,AB1670)&lt;5,
            "Incomplete",
            IF(
                MIN(Q1670,V1670,X1670,Z1670,AB1670)=0,
                    "Incomplete",
                    "Complete"
            )
    )
)</f>
        <v>Complete</v>
      </c>
    </row>
    <row r="1671" spans="1:35" x14ac:dyDescent="0.3">
      <c r="A1671">
        <v>59641</v>
      </c>
      <c r="B1671" s="6">
        <v>45331.064988425926</v>
      </c>
      <c r="C1671" s="3">
        <f>INT(B1671)</f>
        <v>45331</v>
      </c>
      <c r="D1671" s="2">
        <f>MOD(B1671,1)</f>
        <v>6.4988425925548654E-2</v>
      </c>
      <c r="E1671">
        <v>66</v>
      </c>
      <c r="F1671" t="s">
        <v>15</v>
      </c>
      <c r="G1671" t="str">
        <f xml:space="preserve"> PROPER(TRIM(CLEAN(SUBSTITUTE(F1671,CHAR(160)," "))))</f>
        <v>West</v>
      </c>
      <c r="H1671" t="s">
        <v>7</v>
      </c>
      <c r="I1671" t="str">
        <f>PROPER(TRIM(CLEAN((SUBSTITUTE(H1671,"-"," ")))))</f>
        <v>In Store</v>
      </c>
      <c r="J1671">
        <v>1892</v>
      </c>
      <c r="K1671" t="s">
        <v>2</v>
      </c>
      <c r="L1671" t="str">
        <f xml:space="preserve"> PROPER(TRIM(CLEAN(SUBSTITUTE(K1671,CHAR(160)," "))))</f>
        <v>Home Office</v>
      </c>
      <c r="M1671" t="s">
        <v>1</v>
      </c>
      <c r="N1671" t="str">
        <f xml:space="preserve"> PROPER(TRIM(CLEAN(SUBSTITUTE(M1671,CHAR(160)," "))))</f>
        <v>Beauty</v>
      </c>
      <c r="O1671" t="s">
        <v>39</v>
      </c>
      <c r="P1671" t="str">
        <f>IF(LEN(TRIM(Table1[[#This Row],[subcategory]]&amp;""))=0,"Unknown", PROPER(TRIM(Table1[[#This Row],[subcategory]])))</f>
        <v>Fragrance</v>
      </c>
      <c r="Q1671">
        <v>44.08</v>
      </c>
      <c r="R1671" s="1">
        <f>IF(LEN(TRIM(Q1671&amp;""))=0, "", VALUE(SUBSTITUTE(Q1671,"$","")))</f>
        <v>44.08</v>
      </c>
      <c r="S1671">
        <v>3</v>
      </c>
      <c r="T1671">
        <f>IF(LEN(TRIM(S1671&amp;""))=0, "", VALUE(S1671))</f>
        <v>3</v>
      </c>
      <c r="U1671">
        <v>132.24</v>
      </c>
      <c r="V1671" s="1">
        <f>IF(LEN(TRIM(U1671&amp;""))=0, "", VALUE(SUBSTITUTE(U1671,"$","")))</f>
        <v>132.24</v>
      </c>
      <c r="W1671" s="1">
        <v>114.91656</v>
      </c>
      <c r="X1671" s="1">
        <f>IF(LEN(TRIM(W1671&amp;""))=0, "", VALUE(SUBSTITUTE(W1671,"$","")))</f>
        <v>114.91656</v>
      </c>
      <c r="Z1671" s="1" t="str" cm="1">
        <f t="array" ref="Z1671">IF(
    LEN(TRIM(Y1671&amp;""))=0,
        IF(AND(ISNUMBER(net_sales_clean), ISNUMBER(profit_clean)),
            net_sales_clean - profit_clean,
            ""
        ),
    VALUE(SUBSTITUTE(Y1671,"$",""))
)</f>
        <v/>
      </c>
      <c r="AB1671" s="1" t="str" cm="1">
        <f t="array" ref="AB1671">IF(
    LEN(TRIM(AA1671&amp;""))=0,
        IF(AND(ISNUMBER(net_sales_clean), ISNUMBER(cost_clean)),
            net_sales_clean - cost_clean,
            ""
        ),
    VALUE(SUBSTITUTE(AA1671,"$",""))
)</f>
        <v/>
      </c>
      <c r="AC1671">
        <v>7</v>
      </c>
      <c r="AD1671">
        <f>IF(LEN(TRIM(AC1671&amp;""))=0, "", VALUE(AC1671))</f>
        <v>7</v>
      </c>
      <c r="AE1671">
        <v>3</v>
      </c>
      <c r="AF1671">
        <f>IF(LEN(TRIM(AE1671&amp;""))=0, "", VALUE(AE1671))</f>
        <v>3</v>
      </c>
      <c r="AG1671">
        <v>0</v>
      </c>
      <c r="AH1671">
        <f>IF(
    OR(U1671&lt;0, W1671&lt;0, Y1671&lt;0, AA1671&lt;0),
        1,
        IF(LEN(TRIM(AG1671&amp;""))=0, "", AG1671)
)</f>
        <v>0</v>
      </c>
      <c r="AI1671" t="str">
        <f>IF(
    COUNT(Q1671,V1671,X1671,Z1671,AB1671)=0,
        "Not Usable",
    IF(
        COUNT(Q1671,V1671,X1671,Z1671,AB1671)&lt;5,
            "Incomplete",
            IF(
                MIN(Q1671,V1671,X1671,Z1671,AB1671)=0,
                    "Incomplete",
                    "Complete"
            )
    )
)</f>
        <v>Incomplete</v>
      </c>
    </row>
    <row r="1672" spans="1:35" x14ac:dyDescent="0.3">
      <c r="A1672">
        <v>10895</v>
      </c>
      <c r="B1672" s="6">
        <v>45772.401805555557</v>
      </c>
      <c r="C1672" s="3">
        <f>INT(B1672)</f>
        <v>45772</v>
      </c>
      <c r="D1672" s="2">
        <f>MOD(B1672,1)</f>
        <v>0.40180555555707542</v>
      </c>
      <c r="E1672">
        <v>36</v>
      </c>
      <c r="F1672" t="s">
        <v>8</v>
      </c>
      <c r="G1672" t="str">
        <f xml:space="preserve"> PROPER(TRIM(CLEAN(SUBSTITUTE(F1672,CHAR(160)," "))))</f>
        <v>West</v>
      </c>
      <c r="H1672" t="s">
        <v>7</v>
      </c>
      <c r="I1672" t="str">
        <f>PROPER(TRIM(CLEAN((SUBSTITUTE(H1672,"-"," ")))))</f>
        <v>In Store</v>
      </c>
      <c r="J1672">
        <v>15763</v>
      </c>
      <c r="K1672" t="s">
        <v>6</v>
      </c>
      <c r="L1672" t="str">
        <f xml:space="preserve"> PROPER(TRIM(CLEAN(SUBSTITUTE(K1672,CHAR(160)," "))))</f>
        <v>Corporate</v>
      </c>
      <c r="M1672" t="s">
        <v>1</v>
      </c>
      <c r="N1672" t="str">
        <f xml:space="preserve"> PROPER(TRIM(CLEAN(SUBSTITUTE(M1672,CHAR(160)," "))))</f>
        <v>Beauty</v>
      </c>
      <c r="O1672" t="s">
        <v>0</v>
      </c>
      <c r="P1672" t="str">
        <f>IF(LEN(TRIM(Table1[[#This Row],[subcategory]]&amp;""))=0,"Unknown", PROPER(TRIM(Table1[[#This Row],[subcategory]])))</f>
        <v>Makeup</v>
      </c>
      <c r="Q1672">
        <v>54.06</v>
      </c>
      <c r="R1672" s="1">
        <f>IF(LEN(TRIM(Q1672&amp;""))=0, "", VALUE(SUBSTITUTE(Q1672,"$","")))</f>
        <v>54.06</v>
      </c>
      <c r="S1672">
        <v>2</v>
      </c>
      <c r="T1672">
        <f>IF(LEN(TRIM(S1672&amp;""))=0, "", VALUE(S1672))</f>
        <v>2</v>
      </c>
      <c r="U1672">
        <v>108.12</v>
      </c>
      <c r="V1672" s="1">
        <f>IF(LEN(TRIM(U1672&amp;""))=0, "", VALUE(SUBSTITUTE(U1672,"$","")))</f>
        <v>108.12</v>
      </c>
      <c r="W1672" s="4" t="s">
        <v>5898</v>
      </c>
      <c r="X1672" s="4">
        <f>IF(LEN(TRIM(W1672&amp;""))=0, "", VALUE(SUBSTITUTE(W1672,"$","")))</f>
        <v>76.224599999999995</v>
      </c>
      <c r="Y1672">
        <v>60.464402365305702</v>
      </c>
      <c r="Z1672" s="1" cm="1">
        <f t="array" ref="Z1672">IF(
    LEN(TRIM(Y1672&amp;""))=0,
        IF(AND(ISNUMBER(net_sales_clean), ISNUMBER(profit_clean)),
            net_sales_clean - profit_clean,
            ""
        ),
    VALUE(SUBSTITUTE(Y1672,"$",""))
)</f>
        <v>60.464402365305702</v>
      </c>
      <c r="AA1672" s="5" t="s">
        <v>5897</v>
      </c>
      <c r="AB1672" s="4" cm="1">
        <f t="array" ref="AB1672">IF(
    LEN(TRIM(AA1672&amp;""))=0,
        IF(AND(ISNUMBER(net_sales_clean), ISNUMBER(cost_clean)),
            net_sales_clean - cost_clean,
            ""
        ),
    VALUE(SUBSTITUTE(AA1672,"$",""))
)</f>
        <v>15.7601976346943</v>
      </c>
      <c r="AC1672">
        <v>5</v>
      </c>
      <c r="AD1672">
        <f>IF(LEN(TRIM(AC1672&amp;""))=0, "", VALUE(AC1672))</f>
        <v>5</v>
      </c>
      <c r="AE1672">
        <v>5</v>
      </c>
      <c r="AF1672">
        <f>IF(LEN(TRIM(AE1672&amp;""))=0, "", VALUE(AE1672))</f>
        <v>5</v>
      </c>
      <c r="AG1672">
        <v>0</v>
      </c>
      <c r="AH1672">
        <f>IF(
    OR(U1672&lt;0, W1672&lt;0, Y1672&lt;0, AA1672&lt;0),
        1,
        IF(LEN(TRIM(AG1672&amp;""))=0, "", AG1672)
)</f>
        <v>0</v>
      </c>
      <c r="AI1672" t="str">
        <f>IF(
    COUNT(Q1672,V1672,X1672,Z1672,AB1672)=0,
        "Not Usable",
    IF(
        COUNT(Q1672,V1672,X1672,Z1672,AB1672)&lt;5,
            "Incomplete",
            IF(
                MIN(Q1672,V1672,X1672,Z1672,AB1672)=0,
                    "Incomplete",
                    "Complete"
            )
    )
)</f>
        <v>Complete</v>
      </c>
    </row>
    <row r="1673" spans="1:35" x14ac:dyDescent="0.3">
      <c r="A1673">
        <v>2211</v>
      </c>
      <c r="B1673" s="6">
        <v>45316.470706018517</v>
      </c>
      <c r="C1673" s="3">
        <f>INT(B1673)</f>
        <v>45316</v>
      </c>
      <c r="D1673" s="2">
        <f>MOD(B1673,1)</f>
        <v>0.47070601851737592</v>
      </c>
      <c r="E1673">
        <v>19</v>
      </c>
      <c r="F1673" t="s">
        <v>21</v>
      </c>
      <c r="G1673" t="str">
        <f xml:space="preserve"> PROPER(TRIM(CLEAN(SUBSTITUTE(F1673,CHAR(160)," "))))</f>
        <v>Midwest</v>
      </c>
      <c r="H1673" t="s">
        <v>27</v>
      </c>
      <c r="I1673" t="str">
        <f>PROPER(TRIM(CLEAN((SUBSTITUTE(H1673,"-"," ")))))</f>
        <v>In Store</v>
      </c>
      <c r="J1673">
        <v>14574</v>
      </c>
      <c r="K1673" t="s">
        <v>10</v>
      </c>
      <c r="L1673" t="str">
        <f xml:space="preserve"> PROPER(TRIM(CLEAN(SUBSTITUTE(K1673,CHAR(160)," "))))</f>
        <v>Consumer</v>
      </c>
      <c r="M1673" t="s">
        <v>1</v>
      </c>
      <c r="N1673" t="str">
        <f xml:space="preserve"> PROPER(TRIM(CLEAN(SUBSTITUTE(M1673,CHAR(160)," "))))</f>
        <v>Beauty</v>
      </c>
      <c r="O1673" t="s">
        <v>31</v>
      </c>
      <c r="P1673" t="str">
        <f>IF(LEN(TRIM(Table1[[#This Row],[subcategory]]&amp;""))=0,"Unknown", PROPER(TRIM(Table1[[#This Row],[subcategory]])))</f>
        <v>Skincare</v>
      </c>
      <c r="Q1673">
        <v>78.900000000000006</v>
      </c>
      <c r="R1673" s="1">
        <f>IF(LEN(TRIM(Q1673&amp;""))=0, "", VALUE(SUBSTITUTE(Q1673,"$","")))</f>
        <v>78.900000000000006</v>
      </c>
      <c r="S1673">
        <v>2</v>
      </c>
      <c r="T1673">
        <f>IF(LEN(TRIM(S1673&amp;""))=0, "", VALUE(S1673))</f>
        <v>2</v>
      </c>
      <c r="U1673">
        <v>157.80000000000001</v>
      </c>
      <c r="V1673" s="1">
        <f>IF(LEN(TRIM(U1673&amp;""))=0, "", VALUE(SUBSTITUTE(U1673,"$","")))</f>
        <v>157.80000000000001</v>
      </c>
      <c r="W1673" s="4" t="s">
        <v>5896</v>
      </c>
      <c r="X1673" s="4">
        <f>IF(LEN(TRIM(W1673&amp;""))=0, "", VALUE(SUBSTITUTE(W1673,"$","")))</f>
        <v>139.17959999999999</v>
      </c>
      <c r="Z1673" s="1" t="str" cm="1">
        <f t="array" ref="Z1673">IF(
    LEN(TRIM(Y1673&amp;""))=0,
        IF(AND(ISNUMBER(net_sales_clean), ISNUMBER(profit_clean)),
            net_sales_clean - profit_clean,
            ""
        ),
    VALUE(SUBSTITUTE(Y1673,"$",""))
)</f>
        <v/>
      </c>
      <c r="AB1673" s="1" t="str" cm="1">
        <f t="array" ref="AB1673">IF(
    LEN(TRIM(AA1673&amp;""))=0,
        IF(AND(ISNUMBER(net_sales_clean), ISNUMBER(cost_clean)),
            net_sales_clean - cost_clean,
            ""
        ),
    VALUE(SUBSTITUTE(AA1673,"$",""))
)</f>
        <v/>
      </c>
      <c r="AC1673">
        <v>4</v>
      </c>
      <c r="AD1673">
        <f>IF(LEN(TRIM(AC1673&amp;""))=0, "", VALUE(AC1673))</f>
        <v>4</v>
      </c>
      <c r="AE1673">
        <v>3</v>
      </c>
      <c r="AF1673">
        <f>IF(LEN(TRIM(AE1673&amp;""))=0, "", VALUE(AE1673))</f>
        <v>3</v>
      </c>
      <c r="AG1673">
        <v>0</v>
      </c>
      <c r="AH1673">
        <f>IF(
    OR(U1673&lt;0, W1673&lt;0, Y1673&lt;0, AA1673&lt;0),
        1,
        IF(LEN(TRIM(AG1673&amp;""))=0, "", AG1673)
)</f>
        <v>0</v>
      </c>
      <c r="AI1673" t="str">
        <f>IF(
    COUNT(Q1673,V1673,X1673,Z1673,AB1673)=0,
        "Not Usable",
    IF(
        COUNT(Q1673,V1673,X1673,Z1673,AB1673)&lt;5,
            "Incomplete",
            IF(
                MIN(Q1673,V1673,X1673,Z1673,AB1673)=0,
                    "Incomplete",
                    "Complete"
            )
    )
)</f>
        <v>Incomplete</v>
      </c>
    </row>
    <row r="1674" spans="1:35" x14ac:dyDescent="0.3">
      <c r="A1674">
        <v>56912</v>
      </c>
      <c r="B1674" s="6">
        <v>45271.439027777778</v>
      </c>
      <c r="C1674" s="3">
        <f>INT(B1674)</f>
        <v>45271</v>
      </c>
      <c r="D1674" s="2">
        <f>MOD(B1674,1)</f>
        <v>0.43902777777839219</v>
      </c>
      <c r="E1674">
        <v>30</v>
      </c>
      <c r="F1674" t="s">
        <v>33</v>
      </c>
      <c r="G1674" t="str">
        <f xml:space="preserve"> PROPER(TRIM(CLEAN(SUBSTITUTE(F1674,CHAR(160)," "))))</f>
        <v>South</v>
      </c>
      <c r="H1674" t="s">
        <v>3</v>
      </c>
      <c r="I1674" t="str">
        <f>PROPER(TRIM(CLEAN((SUBSTITUTE(H1674,"-"," ")))))</f>
        <v>Phone</v>
      </c>
      <c r="J1674">
        <v>14172</v>
      </c>
      <c r="K1674" t="s">
        <v>10</v>
      </c>
      <c r="L1674" t="str">
        <f xml:space="preserve"> PROPER(TRIM(CLEAN(SUBSTITUTE(K1674,CHAR(160)," "))))</f>
        <v>Consumer</v>
      </c>
      <c r="M1674" t="s">
        <v>19</v>
      </c>
      <c r="N1674" t="str">
        <f xml:space="preserve"> PROPER(TRIM(CLEAN(SUBSTITUTE(M1674,CHAR(160)," "))))</f>
        <v>Apparel</v>
      </c>
      <c r="P1674" t="str">
        <f>IF(LEN(TRIM(Table1[[#This Row],[subcategory]]&amp;""))=0,"Unknown", PROPER(TRIM(Table1[[#This Row],[subcategory]])))</f>
        <v>Unknown</v>
      </c>
      <c r="R1674" s="1" t="str">
        <f>IF(LEN(TRIM(Q1674&amp;""))=0, "", VALUE(SUBSTITUTE(Q1674,"$","")))</f>
        <v/>
      </c>
      <c r="S1674">
        <v>2</v>
      </c>
      <c r="T1674">
        <f>IF(LEN(TRIM(S1674&amp;""))=0, "", VALUE(S1674))</f>
        <v>2</v>
      </c>
      <c r="V1674" s="1" t="str">
        <f>IF(LEN(TRIM(U1674&amp;""))=0, "", VALUE(SUBSTITUTE(U1674,"$","")))</f>
        <v/>
      </c>
      <c r="X1674" s="1" t="str">
        <f>IF(LEN(TRIM(W1674&amp;""))=0, "", VALUE(SUBSTITUTE(W1674,"$","")))</f>
        <v/>
      </c>
      <c r="Z1674" s="1" t="str" cm="1">
        <f t="array" ref="Z1674">IF(
    LEN(TRIM(Y1674&amp;""))=0,
        IF(AND(ISNUMBER(net_sales_clean), ISNUMBER(profit_clean)),
            net_sales_clean - profit_clean,
            ""
        ),
    VALUE(SUBSTITUTE(Y1674,"$",""))
)</f>
        <v/>
      </c>
      <c r="AB1674" s="1" t="str" cm="1">
        <f t="array" ref="AB1674">IF(
    LEN(TRIM(AA1674&amp;""))=0,
        IF(AND(ISNUMBER(net_sales_clean), ISNUMBER(cost_clean)),
            net_sales_clean - cost_clean,
            ""
        ),
    VALUE(SUBSTITUTE(AA1674,"$",""))
)</f>
        <v/>
      </c>
      <c r="AC1674">
        <v>9</v>
      </c>
      <c r="AD1674">
        <f>IF(LEN(TRIM(AC1674&amp;""))=0, "", VALUE(AC1674))</f>
        <v>9</v>
      </c>
      <c r="AE1674">
        <v>5</v>
      </c>
      <c r="AF1674">
        <f>IF(LEN(TRIM(AE1674&amp;""))=0, "", VALUE(AE1674))</f>
        <v>5</v>
      </c>
      <c r="AH1674" t="str">
        <f>IF(
    OR(U1674&lt;0, W1674&lt;0, Y1674&lt;0, AA1674&lt;0),
        1,
        IF(LEN(TRIM(AG1674&amp;""))=0, "", AG1674)
)</f>
        <v/>
      </c>
      <c r="AI1674" t="str">
        <f>IF(
    COUNT(Q1674,V1674,X1674,Z1674,AB1674)=0,
        "Not Usable",
    IF(
        COUNT(Q1674,V1674,X1674,Z1674,AB1674)&lt;5,
            "Incomplete",
            IF(
                MIN(Q1674,V1674,X1674,Z1674,AB1674)=0,
                    "Incomplete",
                    "Complete"
            )
    )
)</f>
        <v>Not Usable</v>
      </c>
    </row>
    <row r="1675" spans="1:35" x14ac:dyDescent="0.3">
      <c r="A1675">
        <v>2529</v>
      </c>
      <c r="B1675" s="6">
        <v>45560.920104166667</v>
      </c>
      <c r="C1675" s="3">
        <f>INT(B1675)</f>
        <v>45560</v>
      </c>
      <c r="D1675" s="2">
        <f>MOD(B1675,1)</f>
        <v>0.92010416666744277</v>
      </c>
      <c r="E1675">
        <v>56</v>
      </c>
      <c r="F1675" t="s">
        <v>15</v>
      </c>
      <c r="G1675" t="str">
        <f xml:space="preserve"> PROPER(TRIM(CLEAN(SUBSTITUTE(F1675,CHAR(160)," "))))</f>
        <v>West</v>
      </c>
      <c r="H1675" t="s">
        <v>17</v>
      </c>
      <c r="I1675" t="str">
        <f>PROPER(TRIM(CLEAN((SUBSTITUTE(H1675,"-"," ")))))</f>
        <v>Online</v>
      </c>
      <c r="J1675">
        <v>27954</v>
      </c>
      <c r="K1675" t="s">
        <v>6</v>
      </c>
      <c r="L1675" t="str">
        <f xml:space="preserve"> PROPER(TRIM(CLEAN(SUBSTITUTE(K1675,CHAR(160)," "))))</f>
        <v>Corporate</v>
      </c>
      <c r="M1675" t="s">
        <v>23</v>
      </c>
      <c r="N1675" t="str">
        <f xml:space="preserve"> PROPER(TRIM(CLEAN(SUBSTITUTE(M1675,CHAR(160)," "))))</f>
        <v>Electronics</v>
      </c>
      <c r="O1675" t="s">
        <v>25</v>
      </c>
      <c r="P1675" t="str">
        <f>IF(LEN(TRIM(Table1[[#This Row],[subcategory]]&amp;""))=0,"Unknown", PROPER(TRIM(Table1[[#This Row],[subcategory]])))</f>
        <v>Laptops</v>
      </c>
      <c r="Q1675">
        <v>83.2</v>
      </c>
      <c r="R1675" s="1">
        <f>IF(LEN(TRIM(Q1675&amp;""))=0, "", VALUE(SUBSTITUTE(Q1675,"$","")))</f>
        <v>83.2</v>
      </c>
      <c r="S1675">
        <v>5</v>
      </c>
      <c r="T1675">
        <f>IF(LEN(TRIM(S1675&amp;""))=0, "", VALUE(S1675))</f>
        <v>5</v>
      </c>
      <c r="U1675">
        <v>416</v>
      </c>
      <c r="V1675" s="1">
        <f>IF(LEN(TRIM(U1675&amp;""))=0, "", VALUE(SUBSTITUTE(U1675,"$","")))</f>
        <v>416</v>
      </c>
      <c r="W1675" s="1">
        <v>298.68799999999999</v>
      </c>
      <c r="X1675" s="1">
        <f>IF(LEN(TRIM(W1675&amp;""))=0, "", VALUE(SUBSTITUTE(W1675,"$","")))</f>
        <v>298.68799999999999</v>
      </c>
      <c r="Y1675" s="5" t="s">
        <v>5895</v>
      </c>
      <c r="Z1675" s="4" cm="1">
        <f t="array" ref="Z1675">IF(
    LEN(TRIM(Y1675&amp;""))=0,
        IF(AND(ISNUMBER(net_sales_clean), ISNUMBER(profit_clean)),
            net_sales_clean - profit_clean,
            ""
        ),
    VALUE(SUBSTITUTE(Y1675,"$",""))
)</f>
        <v>251.82036984755601</v>
      </c>
      <c r="AA1675" s="5" t="s">
        <v>5894</v>
      </c>
      <c r="AB1675" s="4" cm="1">
        <f t="array" ref="AB1675">IF(
    LEN(TRIM(AA1675&amp;""))=0,
        IF(AND(ISNUMBER(net_sales_clean), ISNUMBER(cost_clean)),
            net_sales_clean - cost_clean,
            ""
        ),
    VALUE(SUBSTITUTE(AA1675,"$",""))
)</f>
        <v>46.867630152443503</v>
      </c>
      <c r="AC1675">
        <v>2</v>
      </c>
      <c r="AD1675">
        <f>IF(LEN(TRIM(AC1675&amp;""))=0, "", VALUE(AC1675))</f>
        <v>2</v>
      </c>
      <c r="AE1675">
        <v>2</v>
      </c>
      <c r="AF1675">
        <f>IF(LEN(TRIM(AE1675&amp;""))=0, "", VALUE(AE1675))</f>
        <v>2</v>
      </c>
      <c r="AG1675">
        <v>0</v>
      </c>
      <c r="AH1675">
        <f>IF(
    OR(U1675&lt;0, W1675&lt;0, Y1675&lt;0, AA1675&lt;0),
        1,
        IF(LEN(TRIM(AG1675&amp;""))=0, "", AG1675)
)</f>
        <v>0</v>
      </c>
      <c r="AI1675" t="str">
        <f>IF(
    COUNT(Q1675,V1675,X1675,Z1675,AB1675)=0,
        "Not Usable",
    IF(
        COUNT(Q1675,V1675,X1675,Z1675,AB1675)&lt;5,
            "Incomplete",
            IF(
                MIN(Q1675,V1675,X1675,Z1675,AB1675)=0,
                    "Incomplete",
                    "Complete"
            )
    )
)</f>
        <v>Complete</v>
      </c>
    </row>
    <row r="1676" spans="1:35" x14ac:dyDescent="0.3">
      <c r="A1676">
        <v>4169</v>
      </c>
      <c r="B1676" s="6">
        <v>45703.475219907406</v>
      </c>
      <c r="C1676" s="3">
        <f>INT(B1676)</f>
        <v>45703</v>
      </c>
      <c r="D1676" s="2">
        <f>MOD(B1676,1)</f>
        <v>0.4752199074064265</v>
      </c>
      <c r="E1676">
        <v>47</v>
      </c>
      <c r="F1676" t="s">
        <v>33</v>
      </c>
      <c r="G1676" t="str">
        <f xml:space="preserve"> PROPER(TRIM(CLEAN(SUBSTITUTE(F1676,CHAR(160)," "))))</f>
        <v>South</v>
      </c>
      <c r="H1676" t="s">
        <v>3</v>
      </c>
      <c r="I1676" t="str">
        <f>PROPER(TRIM(CLEAN((SUBSTITUTE(H1676,"-"," ")))))</f>
        <v>Phone</v>
      </c>
      <c r="J1676">
        <v>2535</v>
      </c>
      <c r="K1676" t="s">
        <v>10</v>
      </c>
      <c r="L1676" t="str">
        <f xml:space="preserve"> PROPER(TRIM(CLEAN(SUBSTITUTE(K1676,CHAR(160)," "))))</f>
        <v>Consumer</v>
      </c>
      <c r="M1676" t="s">
        <v>23</v>
      </c>
      <c r="N1676" t="str">
        <f xml:space="preserve"> PROPER(TRIM(CLEAN(SUBSTITUTE(M1676,CHAR(160)," "))))</f>
        <v>Electronics</v>
      </c>
      <c r="O1676" t="s">
        <v>34</v>
      </c>
      <c r="P1676" t="str">
        <f>IF(LEN(TRIM(Table1[[#This Row],[subcategory]]&amp;""))=0,"Unknown", PROPER(TRIM(Table1[[#This Row],[subcategory]])))</f>
        <v>Phones</v>
      </c>
      <c r="Q1676">
        <v>302.5</v>
      </c>
      <c r="R1676" s="1">
        <f>IF(LEN(TRIM(Q1676&amp;""))=0, "", VALUE(SUBSTITUTE(Q1676,"$","")))</f>
        <v>302.5</v>
      </c>
      <c r="S1676">
        <v>1</v>
      </c>
      <c r="T1676">
        <f>IF(LEN(TRIM(S1676&amp;""))=0, "", VALUE(S1676))</f>
        <v>1</v>
      </c>
      <c r="U1676">
        <v>302.5</v>
      </c>
      <c r="V1676" s="1">
        <f>IF(LEN(TRIM(U1676&amp;""))=0, "", VALUE(SUBSTITUTE(U1676,"$","")))</f>
        <v>302.5</v>
      </c>
      <c r="W1676" s="1">
        <v>249.5625</v>
      </c>
      <c r="X1676" s="1">
        <f>IF(LEN(TRIM(W1676&amp;""))=0, "", VALUE(SUBSTITUTE(W1676,"$","")))</f>
        <v>249.5625</v>
      </c>
      <c r="Y1676" s="5" t="s">
        <v>5893</v>
      </c>
      <c r="Z1676" s="4" cm="1">
        <f t="array" ref="Z1676">IF(
    LEN(TRIM(Y1676&amp;""))=0,
        IF(AND(ISNUMBER(net_sales_clean), ISNUMBER(profit_clean)),
            net_sales_clean - profit_clean,
            ""
        ),
    VALUE(SUBSTITUTE(Y1676,"$",""))
)</f>
        <v>160.65253851196599</v>
      </c>
      <c r="AA1676" s="5" t="s">
        <v>5892</v>
      </c>
      <c r="AB1676" s="4" cm="1">
        <f t="array" ref="AB1676">IF(
    LEN(TRIM(AA1676&amp;""))=0,
        IF(AND(ISNUMBER(net_sales_clean), ISNUMBER(cost_clean)),
            net_sales_clean - cost_clean,
            ""
        ),
    VALUE(SUBSTITUTE(AA1676,"$",""))
)</f>
        <v>88.909961488033105</v>
      </c>
      <c r="AC1676">
        <v>8</v>
      </c>
      <c r="AD1676">
        <f>IF(LEN(TRIM(AC1676&amp;""))=0, "", VALUE(AC1676))</f>
        <v>8</v>
      </c>
      <c r="AE1676">
        <v>3</v>
      </c>
      <c r="AF1676">
        <f>IF(LEN(TRIM(AE1676&amp;""))=0, "", VALUE(AE1676))</f>
        <v>3</v>
      </c>
      <c r="AG1676">
        <v>0</v>
      </c>
      <c r="AH1676">
        <f>IF(
    OR(U1676&lt;0, W1676&lt;0, Y1676&lt;0, AA1676&lt;0),
        1,
        IF(LEN(TRIM(AG1676&amp;""))=0, "", AG1676)
)</f>
        <v>0</v>
      </c>
      <c r="AI1676" t="str">
        <f>IF(
    COUNT(Q1676,V1676,X1676,Z1676,AB1676)=0,
        "Not Usable",
    IF(
        COUNT(Q1676,V1676,X1676,Z1676,AB1676)&lt;5,
            "Incomplete",
            IF(
                MIN(Q1676,V1676,X1676,Z1676,AB1676)=0,
                    "Incomplete",
                    "Complete"
            )
    )
)</f>
        <v>Complete</v>
      </c>
    </row>
    <row r="1677" spans="1:35" x14ac:dyDescent="0.3">
      <c r="A1677">
        <v>55758</v>
      </c>
      <c r="B1677" s="6">
        <v>45696.132384259261</v>
      </c>
      <c r="C1677" s="3">
        <f>INT(B1677)</f>
        <v>45696</v>
      </c>
      <c r="D1677" s="2">
        <f>MOD(B1677,1)</f>
        <v>0.13238425926101627</v>
      </c>
      <c r="E1677">
        <v>17</v>
      </c>
      <c r="F1677" t="s">
        <v>21</v>
      </c>
      <c r="G1677" t="str">
        <f xml:space="preserve"> PROPER(TRIM(CLEAN(SUBSTITUTE(F1677,CHAR(160)," "))))</f>
        <v>Midwest</v>
      </c>
      <c r="H1677" t="s">
        <v>17</v>
      </c>
      <c r="I1677" t="str">
        <f>PROPER(TRIM(CLEAN((SUBSTITUTE(H1677,"-"," ")))))</f>
        <v>Online</v>
      </c>
      <c r="J1677">
        <v>9442</v>
      </c>
      <c r="K1677" t="s">
        <v>10</v>
      </c>
      <c r="L1677" t="str">
        <f xml:space="preserve"> PROPER(TRIM(CLEAN(SUBSTITUTE(K1677,CHAR(160)," "))))</f>
        <v>Consumer</v>
      </c>
      <c r="M1677" t="s">
        <v>19</v>
      </c>
      <c r="N1677" t="str">
        <f xml:space="preserve"> PROPER(TRIM(CLEAN(SUBSTITUTE(M1677,CHAR(160)," "))))</f>
        <v>Apparel</v>
      </c>
      <c r="O1677" t="s">
        <v>41</v>
      </c>
      <c r="P1677" t="str">
        <f>IF(LEN(TRIM(Table1[[#This Row],[subcategory]]&amp;""))=0,"Unknown", PROPER(TRIM(Table1[[#This Row],[subcategory]])))</f>
        <v>Shoes</v>
      </c>
      <c r="Q1677">
        <v>43.02</v>
      </c>
      <c r="R1677" s="1">
        <f>IF(LEN(TRIM(Q1677&amp;""))=0, "", VALUE(SUBSTITUTE(Q1677,"$","")))</f>
        <v>43.02</v>
      </c>
      <c r="S1677">
        <v>3</v>
      </c>
      <c r="T1677">
        <f>IF(LEN(TRIM(S1677&amp;""))=0, "", VALUE(S1677))</f>
        <v>3</v>
      </c>
      <c r="U1677">
        <v>129.06</v>
      </c>
      <c r="V1677" s="1">
        <f>IF(LEN(TRIM(U1677&amp;""))=0, "", VALUE(SUBSTITUTE(U1677,"$","")))</f>
        <v>129.06</v>
      </c>
      <c r="W1677" s="1">
        <v>90.987300000000005</v>
      </c>
      <c r="X1677" s="1">
        <f>IF(LEN(TRIM(W1677&amp;""))=0, "", VALUE(SUBSTITUTE(W1677,"$","")))</f>
        <v>90.987300000000005</v>
      </c>
      <c r="Y1677" s="5" t="s">
        <v>5891</v>
      </c>
      <c r="Z1677" s="4" cm="1">
        <f t="array" ref="Z1677">IF(
    LEN(TRIM(Y1677&amp;""))=0,
        IF(AND(ISNUMBER(net_sales_clean), ISNUMBER(profit_clean)),
            net_sales_clean - profit_clean,
            ""
        ),
    VALUE(SUBSTITUTE(Y1677,"$",""))
)</f>
        <v>55.039159567012099</v>
      </c>
      <c r="AA1677" s="5" t="s">
        <v>5890</v>
      </c>
      <c r="AB1677" s="4" cm="1">
        <f t="array" ref="AB1677">IF(
    LEN(TRIM(AA1677&amp;""))=0,
        IF(AND(ISNUMBER(net_sales_clean), ISNUMBER(cost_clean)),
            net_sales_clean - cost_clean,
            ""
        ),
    VALUE(SUBSTITUTE(AA1677,"$",""))
)</f>
        <v>35.948140432987799</v>
      </c>
      <c r="AC1677">
        <v>5</v>
      </c>
      <c r="AD1677">
        <f>IF(LEN(TRIM(AC1677&amp;""))=0, "", VALUE(AC1677))</f>
        <v>5</v>
      </c>
      <c r="AE1677">
        <v>2</v>
      </c>
      <c r="AF1677">
        <f>IF(LEN(TRIM(AE1677&amp;""))=0, "", VALUE(AE1677))</f>
        <v>2</v>
      </c>
      <c r="AH1677" t="str">
        <f>IF(
    OR(U1677&lt;0, W1677&lt;0, Y1677&lt;0, AA1677&lt;0),
        1,
        IF(LEN(TRIM(AG1677&amp;""))=0, "", AG1677)
)</f>
        <v/>
      </c>
      <c r="AI1677" t="str">
        <f>IF(
    COUNT(Q1677,V1677,X1677,Z1677,AB1677)=0,
        "Not Usable",
    IF(
        COUNT(Q1677,V1677,X1677,Z1677,AB1677)&lt;5,
            "Incomplete",
            IF(
                MIN(Q1677,V1677,X1677,Z1677,AB1677)=0,
                    "Incomplete",
                    "Complete"
            )
    )
)</f>
        <v>Complete</v>
      </c>
    </row>
    <row r="1678" spans="1:35" x14ac:dyDescent="0.3">
      <c r="A1678">
        <v>1487</v>
      </c>
      <c r="B1678" s="6">
        <v>45086.390740740739</v>
      </c>
      <c r="C1678" s="3">
        <f>INT(B1678)</f>
        <v>45086</v>
      </c>
      <c r="D1678" s="2">
        <f>MOD(B1678,1)</f>
        <v>0.39074074073869269</v>
      </c>
      <c r="E1678">
        <v>1</v>
      </c>
      <c r="F1678" t="s">
        <v>21</v>
      </c>
      <c r="G1678" t="str">
        <f xml:space="preserve"> PROPER(TRIM(CLEAN(SUBSTITUTE(F1678,CHAR(160)," "))))</f>
        <v>Midwest</v>
      </c>
      <c r="H1678" t="s">
        <v>7</v>
      </c>
      <c r="I1678" t="str">
        <f>PROPER(TRIM(CLEAN((SUBSTITUTE(H1678,"-"," ")))))</f>
        <v>In Store</v>
      </c>
      <c r="J1678">
        <v>12699</v>
      </c>
      <c r="K1678" t="s">
        <v>6</v>
      </c>
      <c r="L1678" t="str">
        <f xml:space="preserve"> PROPER(TRIM(CLEAN(SUBSTITUTE(K1678,CHAR(160)," "))))</f>
        <v>Corporate</v>
      </c>
      <c r="M1678" t="s">
        <v>23</v>
      </c>
      <c r="N1678" t="str">
        <f xml:space="preserve"> PROPER(TRIM(CLEAN(SUBSTITUTE(M1678,CHAR(160)," "))))</f>
        <v>Electronics</v>
      </c>
      <c r="O1678" t="s">
        <v>22</v>
      </c>
      <c r="P1678" t="str">
        <f>IF(LEN(TRIM(Table1[[#This Row],[subcategory]]&amp;""))=0,"Unknown", PROPER(TRIM(Table1[[#This Row],[subcategory]])))</f>
        <v>Audio</v>
      </c>
      <c r="Q1678">
        <v>20.2</v>
      </c>
      <c r="R1678" s="1">
        <f>IF(LEN(TRIM(Q1678&amp;""))=0, "", VALUE(SUBSTITUTE(Q1678,"$","")))</f>
        <v>20.2</v>
      </c>
      <c r="T1678" t="str">
        <f>IF(LEN(TRIM(S1678&amp;""))=0, "", VALUE(S1678))</f>
        <v/>
      </c>
      <c r="V1678" s="1" t="str">
        <f>IF(LEN(TRIM(U1678&amp;""))=0, "", VALUE(SUBSTITUTE(U1678,"$","")))</f>
        <v/>
      </c>
      <c r="X1678" s="1" t="str">
        <f>IF(LEN(TRIM(W1678&amp;""))=0, "", VALUE(SUBSTITUTE(W1678,"$","")))</f>
        <v/>
      </c>
      <c r="Z1678" s="1" t="str" cm="1">
        <f t="array" ref="Z1678">IF(
    LEN(TRIM(Y1678&amp;""))=0,
        IF(AND(ISNUMBER(net_sales_clean), ISNUMBER(profit_clean)),
            net_sales_clean - profit_clean,
            ""
        ),
    VALUE(SUBSTITUTE(Y1678,"$",""))
)</f>
        <v/>
      </c>
      <c r="AB1678" s="1" t="str" cm="1">
        <f t="array" ref="AB1678">IF(
    LEN(TRIM(AA1678&amp;""))=0,
        IF(AND(ISNUMBER(net_sales_clean), ISNUMBER(cost_clean)),
            net_sales_clean - cost_clean,
            ""
        ),
    VALUE(SUBSTITUTE(AA1678,"$",""))
)</f>
        <v/>
      </c>
      <c r="AC1678">
        <v>1</v>
      </c>
      <c r="AD1678">
        <f>IF(LEN(TRIM(AC1678&amp;""))=0, "", VALUE(AC1678))</f>
        <v>1</v>
      </c>
      <c r="AE1678">
        <v>5</v>
      </c>
      <c r="AF1678">
        <f>IF(LEN(TRIM(AE1678&amp;""))=0, "", VALUE(AE1678))</f>
        <v>5</v>
      </c>
      <c r="AG1678">
        <v>0</v>
      </c>
      <c r="AH1678">
        <f>IF(
    OR(U1678&lt;0, W1678&lt;0, Y1678&lt;0, AA1678&lt;0),
        1,
        IF(LEN(TRIM(AG1678&amp;""))=0, "", AG1678)
)</f>
        <v>0</v>
      </c>
      <c r="AI1678" t="str">
        <f>IF(
    COUNT(Q1678,V1678,X1678,Z1678,AB1678)=0,
        "Not Usable",
    IF(
        COUNT(Q1678,V1678,X1678,Z1678,AB1678)&lt;5,
            "Incomplete",
            IF(
                MIN(Q1678,V1678,X1678,Z1678,AB1678)=0,
                    "Incomplete",
                    "Complete"
            )
    )
)</f>
        <v>Incomplete</v>
      </c>
    </row>
    <row r="1679" spans="1:35" x14ac:dyDescent="0.3">
      <c r="A1679">
        <v>33852</v>
      </c>
      <c r="B1679" s="6">
        <v>45811.227835648147</v>
      </c>
      <c r="C1679" s="3">
        <f>INT(B1679)</f>
        <v>45811</v>
      </c>
      <c r="D1679" s="2">
        <f>MOD(B1679,1)</f>
        <v>0.2278356481474475</v>
      </c>
      <c r="E1679">
        <v>7</v>
      </c>
      <c r="F1679" t="s">
        <v>21</v>
      </c>
      <c r="G1679" t="str">
        <f xml:space="preserve"> PROPER(TRIM(CLEAN(SUBSTITUTE(F1679,CHAR(160)," "))))</f>
        <v>Midwest</v>
      </c>
      <c r="H1679" t="s">
        <v>30</v>
      </c>
      <c r="I1679" t="str">
        <f>PROPER(TRIM(CLEAN((SUBSTITUTE(H1679,"-"," ")))))</f>
        <v>Mobile App</v>
      </c>
      <c r="J1679">
        <v>352</v>
      </c>
      <c r="K1679" t="s">
        <v>10</v>
      </c>
      <c r="L1679" t="str">
        <f xml:space="preserve"> PROPER(TRIM(CLEAN(SUBSTITUTE(K1679,CHAR(160)," "))))</f>
        <v>Consumer</v>
      </c>
      <c r="M1679" t="s">
        <v>16</v>
      </c>
      <c r="N1679" t="str">
        <f xml:space="preserve"> PROPER(TRIM(CLEAN(SUBSTITUTE(M1679,CHAR(160)," "))))</f>
        <v>Grocery</v>
      </c>
      <c r="O1679" t="s">
        <v>24</v>
      </c>
      <c r="P1679" t="str">
        <f>IF(LEN(TRIM(Table1[[#This Row],[subcategory]]&amp;""))=0,"Unknown", PROPER(TRIM(Table1[[#This Row],[subcategory]])))</f>
        <v>Snacks</v>
      </c>
      <c r="Q1679">
        <v>29.67</v>
      </c>
      <c r="R1679" s="1">
        <f>IF(LEN(TRIM(Q1679&amp;""))=0, "", VALUE(SUBSTITUTE(Q1679,"$","")))</f>
        <v>29.67</v>
      </c>
      <c r="S1679">
        <v>2</v>
      </c>
      <c r="T1679">
        <f>IF(LEN(TRIM(S1679&amp;""))=0, "", VALUE(S1679))</f>
        <v>2</v>
      </c>
      <c r="U1679">
        <v>59.34</v>
      </c>
      <c r="V1679" s="1">
        <f>IF(LEN(TRIM(U1679&amp;""))=0, "", VALUE(SUBSTITUTE(U1679,"$","")))</f>
        <v>59.34</v>
      </c>
      <c r="W1679" s="1">
        <v>49.667580000000001</v>
      </c>
      <c r="X1679" s="1">
        <f>IF(LEN(TRIM(W1679&amp;""))=0, "", VALUE(SUBSTITUTE(W1679,"$","")))</f>
        <v>49.667580000000001</v>
      </c>
      <c r="Z1679" s="1" t="str" cm="1">
        <f t="array" ref="Z1679">IF(
    LEN(TRIM(Y1679&amp;""))=0,
        IF(AND(ISNUMBER(net_sales_clean), ISNUMBER(profit_clean)),
            net_sales_clean - profit_clean,
            ""
        ),
    VALUE(SUBSTITUTE(Y1679,"$",""))
)</f>
        <v/>
      </c>
      <c r="AB1679" s="1" t="str" cm="1">
        <f t="array" ref="AB1679">IF(
    LEN(TRIM(AA1679&amp;""))=0,
        IF(AND(ISNUMBER(net_sales_clean), ISNUMBER(cost_clean)),
            net_sales_clean - cost_clean,
            ""
        ),
    VALUE(SUBSTITUTE(AA1679,"$",""))
)</f>
        <v/>
      </c>
      <c r="AC1679">
        <v>4</v>
      </c>
      <c r="AD1679">
        <f>IF(LEN(TRIM(AC1679&amp;""))=0, "", VALUE(AC1679))</f>
        <v>4</v>
      </c>
      <c r="AE1679">
        <v>1</v>
      </c>
      <c r="AF1679">
        <f>IF(LEN(TRIM(AE1679&amp;""))=0, "", VALUE(AE1679))</f>
        <v>1</v>
      </c>
      <c r="AG1679">
        <v>0</v>
      </c>
      <c r="AH1679">
        <f>IF(
    OR(U1679&lt;0, W1679&lt;0, Y1679&lt;0, AA1679&lt;0),
        1,
        IF(LEN(TRIM(AG1679&amp;""))=0, "", AG1679)
)</f>
        <v>0</v>
      </c>
      <c r="AI1679" t="str">
        <f>IF(
    COUNT(Q1679,V1679,X1679,Z1679,AB1679)=0,
        "Not Usable",
    IF(
        COUNT(Q1679,V1679,X1679,Z1679,AB1679)&lt;5,
            "Incomplete",
            IF(
                MIN(Q1679,V1679,X1679,Z1679,AB1679)=0,
                    "Incomplete",
                    "Complete"
            )
    )
)</f>
        <v>Incomplete</v>
      </c>
    </row>
    <row r="1680" spans="1:35" x14ac:dyDescent="0.3">
      <c r="A1680">
        <v>28820</v>
      </c>
      <c r="B1680" s="6">
        <v>45708.039351851854</v>
      </c>
      <c r="C1680" s="3">
        <f>INT(B1680)</f>
        <v>45708</v>
      </c>
      <c r="D1680" s="2">
        <f>MOD(B1680,1)</f>
        <v>3.9351851854007691E-2</v>
      </c>
      <c r="E1680">
        <v>10</v>
      </c>
      <c r="F1680" t="s">
        <v>33</v>
      </c>
      <c r="G1680" t="str">
        <f xml:space="preserve"> PROPER(TRIM(CLEAN(SUBSTITUTE(F1680,CHAR(160)," "))))</f>
        <v>South</v>
      </c>
      <c r="H1680" t="s">
        <v>11</v>
      </c>
      <c r="I1680" t="str">
        <f>PROPER(TRIM(CLEAN((SUBSTITUTE(H1680,"-"," ")))))</f>
        <v>Online</v>
      </c>
      <c r="J1680">
        <v>25722</v>
      </c>
      <c r="K1680" t="s">
        <v>10</v>
      </c>
      <c r="L1680" t="str">
        <f xml:space="preserve"> PROPER(TRIM(CLEAN(SUBSTITUTE(K1680,CHAR(160)," "))))</f>
        <v>Consumer</v>
      </c>
      <c r="M1680" t="s">
        <v>1</v>
      </c>
      <c r="N1680" t="str">
        <f xml:space="preserve"> PROPER(TRIM(CLEAN(SUBSTITUTE(M1680,CHAR(160)," "))))</f>
        <v>Beauty</v>
      </c>
      <c r="O1680" t="s">
        <v>5</v>
      </c>
      <c r="P1680" t="str">
        <f>IF(LEN(TRIM(Table1[[#This Row],[subcategory]]&amp;""))=0,"Unknown", PROPER(TRIM(Table1[[#This Row],[subcategory]])))</f>
        <v>Haircare</v>
      </c>
      <c r="Q1680">
        <v>81.05</v>
      </c>
      <c r="R1680" s="1">
        <f>IF(LEN(TRIM(Q1680&amp;""))=0, "", VALUE(SUBSTITUTE(Q1680,"$","")))</f>
        <v>81.05</v>
      </c>
      <c r="S1680">
        <v>4</v>
      </c>
      <c r="T1680">
        <f>IF(LEN(TRIM(S1680&amp;""))=0, "", VALUE(S1680))</f>
        <v>4</v>
      </c>
      <c r="U1680">
        <v>324.2</v>
      </c>
      <c r="V1680" s="1">
        <f>IF(LEN(TRIM(U1680&amp;""))=0, "", VALUE(SUBSTITUTE(U1680,"$","")))</f>
        <v>324.2</v>
      </c>
      <c r="W1680" s="1">
        <v>253.8486</v>
      </c>
      <c r="X1680" s="1">
        <f>IF(LEN(TRIM(W1680&amp;""))=0, "", VALUE(SUBSTITUTE(W1680,"$","")))</f>
        <v>253.8486</v>
      </c>
      <c r="Y1680" s="5" t="s">
        <v>5889</v>
      </c>
      <c r="Z1680" s="4" cm="1">
        <f t="array" ref="Z1680">IF(
    LEN(TRIM(Y1680&amp;""))=0,
        IF(AND(ISNUMBER(net_sales_clean), ISNUMBER(profit_clean)),
            net_sales_clean - profit_clean,
            ""
        ),
    VALUE(SUBSTITUTE(Y1680,"$",""))
)</f>
        <v>162.60917409980399</v>
      </c>
      <c r="AA1680">
        <v>91.2394259001953</v>
      </c>
      <c r="AB1680" s="1" cm="1">
        <f t="array" ref="AB1680">IF(
    LEN(TRIM(AA1680&amp;""))=0,
        IF(AND(ISNUMBER(net_sales_clean), ISNUMBER(cost_clean)),
            net_sales_clean - cost_clean,
            ""
        ),
    VALUE(SUBSTITUTE(AA1680,"$",""))
)</f>
        <v>91.2394259001953</v>
      </c>
      <c r="AC1680">
        <v>6</v>
      </c>
      <c r="AD1680">
        <f>IF(LEN(TRIM(AC1680&amp;""))=0, "", VALUE(AC1680))</f>
        <v>6</v>
      </c>
      <c r="AE1680">
        <v>5</v>
      </c>
      <c r="AF1680">
        <f>IF(LEN(TRIM(AE1680&amp;""))=0, "", VALUE(AE1680))</f>
        <v>5</v>
      </c>
      <c r="AH1680" t="str">
        <f>IF(
    OR(U1680&lt;0, W1680&lt;0, Y1680&lt;0, AA1680&lt;0),
        1,
        IF(LEN(TRIM(AG1680&amp;""))=0, "", AG1680)
)</f>
        <v/>
      </c>
      <c r="AI1680" t="str">
        <f>IF(
    COUNT(Q1680,V1680,X1680,Z1680,AB1680)=0,
        "Not Usable",
    IF(
        COUNT(Q1680,V1680,X1680,Z1680,AB1680)&lt;5,
            "Incomplete",
            IF(
                MIN(Q1680,V1680,X1680,Z1680,AB1680)=0,
                    "Incomplete",
                    "Complete"
            )
    )
)</f>
        <v>Complete</v>
      </c>
    </row>
    <row r="1681" spans="1:35" x14ac:dyDescent="0.3">
      <c r="A1681">
        <v>43343</v>
      </c>
      <c r="B1681" s="6">
        <v>45867.479849537034</v>
      </c>
      <c r="C1681" s="3">
        <f>INT(B1681)</f>
        <v>45867</v>
      </c>
      <c r="D1681" s="2">
        <f>MOD(B1681,1)</f>
        <v>0.47984953703416977</v>
      </c>
      <c r="E1681">
        <v>6</v>
      </c>
      <c r="F1681" t="s">
        <v>33</v>
      </c>
      <c r="G1681" t="str">
        <f xml:space="preserve"> PROPER(TRIM(CLEAN(SUBSTITUTE(F1681,CHAR(160)," "))))</f>
        <v>South</v>
      </c>
      <c r="H1681" t="s">
        <v>11</v>
      </c>
      <c r="I1681" t="str">
        <f>PROPER(TRIM(CLEAN((SUBSTITUTE(H1681,"-"," ")))))</f>
        <v>Online</v>
      </c>
      <c r="J1681">
        <v>5910</v>
      </c>
      <c r="K1681" t="s">
        <v>6</v>
      </c>
      <c r="L1681" t="str">
        <f xml:space="preserve"> PROPER(TRIM(CLEAN(SUBSTITUTE(K1681,CHAR(160)," "))))</f>
        <v>Corporate</v>
      </c>
      <c r="M1681" t="s">
        <v>19</v>
      </c>
      <c r="N1681" t="str">
        <f xml:space="preserve"> PROPER(TRIM(CLEAN(SUBSTITUTE(M1681,CHAR(160)," "))))</f>
        <v>Apparel</v>
      </c>
      <c r="O1681" t="s">
        <v>41</v>
      </c>
      <c r="P1681" t="str">
        <f>IF(LEN(TRIM(Table1[[#This Row],[subcategory]]&amp;""))=0,"Unknown", PROPER(TRIM(Table1[[#This Row],[subcategory]])))</f>
        <v>Shoes</v>
      </c>
      <c r="Q1681">
        <v>39.72</v>
      </c>
      <c r="R1681" s="1">
        <f>IF(LEN(TRIM(Q1681&amp;""))=0, "", VALUE(SUBSTITUTE(Q1681,"$","")))</f>
        <v>39.72</v>
      </c>
      <c r="S1681">
        <v>4</v>
      </c>
      <c r="T1681">
        <f>IF(LEN(TRIM(S1681&amp;""))=0, "", VALUE(S1681))</f>
        <v>4</v>
      </c>
      <c r="U1681">
        <v>158.88</v>
      </c>
      <c r="V1681" s="1">
        <f>IF(LEN(TRIM(U1681&amp;""))=0, "", VALUE(SUBSTITUTE(U1681,"$","")))</f>
        <v>158.88</v>
      </c>
      <c r="W1681" s="1">
        <v>145.37520000000001</v>
      </c>
      <c r="X1681" s="1">
        <f>IF(LEN(TRIM(W1681&amp;""))=0, "", VALUE(SUBSTITUTE(W1681,"$","")))</f>
        <v>145.37520000000001</v>
      </c>
      <c r="Y1681" s="5" t="s">
        <v>5888</v>
      </c>
      <c r="Z1681" s="4" cm="1">
        <f t="array" ref="Z1681">IF(
    LEN(TRIM(Y1681&amp;""))=0,
        IF(AND(ISNUMBER(net_sales_clean), ISNUMBER(profit_clean)),
            net_sales_clean - profit_clean,
            ""
        ),
    VALUE(SUBSTITUTE(Y1681,"$",""))
)</f>
        <v>92.1681348885066</v>
      </c>
      <c r="AA1681" s="5" t="s">
        <v>5887</v>
      </c>
      <c r="AB1681" s="4" cm="1">
        <f t="array" ref="AB1681">IF(
    LEN(TRIM(AA1681&amp;""))=0,
        IF(AND(ISNUMBER(net_sales_clean), ISNUMBER(cost_clean)),
            net_sales_clean - cost_clean,
            ""
        ),
    VALUE(SUBSTITUTE(AA1681,"$",""))
)</f>
        <v>53.2070651114933</v>
      </c>
      <c r="AC1681">
        <v>7</v>
      </c>
      <c r="AD1681">
        <f>IF(LEN(TRIM(AC1681&amp;""))=0, "", VALUE(AC1681))</f>
        <v>7</v>
      </c>
      <c r="AE1681">
        <v>3</v>
      </c>
      <c r="AF1681">
        <f>IF(LEN(TRIM(AE1681&amp;""))=0, "", VALUE(AE1681))</f>
        <v>3</v>
      </c>
      <c r="AG1681">
        <v>0</v>
      </c>
      <c r="AH1681">
        <f>IF(
    OR(U1681&lt;0, W1681&lt;0, Y1681&lt;0, AA1681&lt;0),
        1,
        IF(LEN(TRIM(AG1681&amp;""))=0, "", AG1681)
)</f>
        <v>0</v>
      </c>
      <c r="AI1681" t="str">
        <f>IF(
    COUNT(Q1681,V1681,X1681,Z1681,AB1681)=0,
        "Not Usable",
    IF(
        COUNT(Q1681,V1681,X1681,Z1681,AB1681)&lt;5,
            "Incomplete",
            IF(
                MIN(Q1681,V1681,X1681,Z1681,AB1681)=0,
                    "Incomplete",
                    "Complete"
            )
    )
)</f>
        <v>Complete</v>
      </c>
    </row>
    <row r="1682" spans="1:35" x14ac:dyDescent="0.3">
      <c r="A1682">
        <v>10093</v>
      </c>
      <c r="B1682" s="6">
        <v>45999.425219907411</v>
      </c>
      <c r="C1682" s="3">
        <f>INT(B1682)</f>
        <v>45999</v>
      </c>
      <c r="D1682" s="2">
        <f>MOD(B1682,1)</f>
        <v>0.42521990741079208</v>
      </c>
      <c r="E1682">
        <v>41</v>
      </c>
      <c r="F1682" t="s">
        <v>8</v>
      </c>
      <c r="G1682" t="str">
        <f xml:space="preserve"> PROPER(TRIM(CLEAN(SUBSTITUTE(F1682,CHAR(160)," "))))</f>
        <v>West</v>
      </c>
      <c r="H1682" t="s">
        <v>3</v>
      </c>
      <c r="I1682" t="str">
        <f>PROPER(TRIM(CLEAN((SUBSTITUTE(H1682,"-"," ")))))</f>
        <v>Phone</v>
      </c>
      <c r="J1682">
        <v>29517</v>
      </c>
      <c r="K1682" t="s">
        <v>14</v>
      </c>
      <c r="L1682" t="str">
        <f xml:space="preserve"> PROPER(TRIM(CLEAN(SUBSTITUTE(K1682,CHAR(160)," "))))</f>
        <v>Consumer</v>
      </c>
      <c r="M1682" t="s">
        <v>9</v>
      </c>
      <c r="N1682" t="str">
        <f xml:space="preserve"> PROPER(TRIM(CLEAN(SUBSTITUTE(M1682,CHAR(160)," "))))</f>
        <v>Home</v>
      </c>
      <c r="O1682" t="s">
        <v>36</v>
      </c>
      <c r="P1682" t="str">
        <f>IF(LEN(TRIM(Table1[[#This Row],[subcategory]]&amp;""))=0,"Unknown", PROPER(TRIM(Table1[[#This Row],[subcategory]])))</f>
        <v>Bedding</v>
      </c>
      <c r="Q1682">
        <v>30.52</v>
      </c>
      <c r="R1682" s="1">
        <f>IF(LEN(TRIM(Q1682&amp;""))=0, "", VALUE(SUBSTITUTE(Q1682,"$","")))</f>
        <v>30.52</v>
      </c>
      <c r="S1682">
        <v>3</v>
      </c>
      <c r="T1682">
        <f>IF(LEN(TRIM(S1682&amp;""))=0, "", VALUE(S1682))</f>
        <v>3</v>
      </c>
      <c r="U1682">
        <v>91.56</v>
      </c>
      <c r="V1682" s="1">
        <f>IF(LEN(TRIM(U1682&amp;""))=0, "", VALUE(SUBSTITUTE(U1682,"$","")))</f>
        <v>91.56</v>
      </c>
      <c r="X1682" s="1" t="str">
        <f>IF(LEN(TRIM(W1682&amp;""))=0, "", VALUE(SUBSTITUTE(W1682,"$","")))</f>
        <v/>
      </c>
      <c r="Z1682" s="1" t="str" cm="1">
        <f t="array" ref="Z1682">IF(
    LEN(TRIM(Y1682&amp;""))=0,
        IF(AND(ISNUMBER(net_sales_clean), ISNUMBER(profit_clean)),
            net_sales_clean - profit_clean,
            ""
        ),
    VALUE(SUBSTITUTE(Y1682,"$",""))
)</f>
        <v/>
      </c>
      <c r="AB1682" s="1" t="str" cm="1">
        <f t="array" ref="AB1682">IF(
    LEN(TRIM(AA1682&amp;""))=0,
        IF(AND(ISNUMBER(net_sales_clean), ISNUMBER(cost_clean)),
            net_sales_clean - cost_clean,
            ""
        ),
    VALUE(SUBSTITUTE(AA1682,"$",""))
)</f>
        <v/>
      </c>
      <c r="AC1682">
        <v>0</v>
      </c>
      <c r="AD1682">
        <f>IF(LEN(TRIM(AC1682&amp;""))=0, "", VALUE(AC1682))</f>
        <v>0</v>
      </c>
      <c r="AE1682">
        <v>4</v>
      </c>
      <c r="AF1682">
        <f>IF(LEN(TRIM(AE1682&amp;""))=0, "", VALUE(AE1682))</f>
        <v>4</v>
      </c>
      <c r="AG1682">
        <v>0</v>
      </c>
      <c r="AH1682">
        <f>IF(
    OR(U1682&lt;0, W1682&lt;0, Y1682&lt;0, AA1682&lt;0),
        1,
        IF(LEN(TRIM(AG1682&amp;""))=0, "", AG1682)
)</f>
        <v>0</v>
      </c>
      <c r="AI1682" t="str">
        <f>IF(
    COUNT(Q1682,V1682,X1682,Z1682,AB1682)=0,
        "Not Usable",
    IF(
        COUNT(Q1682,V1682,X1682,Z1682,AB1682)&lt;5,
            "Incomplete",
            IF(
                MIN(Q1682,V1682,X1682,Z1682,AB1682)=0,
                    "Incomplete",
                    "Complete"
            )
    )
)</f>
        <v>Incomplete</v>
      </c>
    </row>
    <row r="1683" spans="1:35" x14ac:dyDescent="0.3">
      <c r="A1683">
        <v>7402</v>
      </c>
      <c r="B1683" s="6">
        <v>45549.942685185182</v>
      </c>
      <c r="C1683" s="3">
        <f>INT(B1683)</f>
        <v>45549</v>
      </c>
      <c r="D1683" s="2">
        <f>MOD(B1683,1)</f>
        <v>0.94268518518219935</v>
      </c>
      <c r="E1683">
        <v>67</v>
      </c>
      <c r="F1683" t="s">
        <v>4</v>
      </c>
      <c r="G1683" t="str">
        <f xml:space="preserve"> PROPER(TRIM(CLEAN(SUBSTITUTE(F1683,CHAR(160)," "))))</f>
        <v>South</v>
      </c>
      <c r="H1683" t="s">
        <v>7</v>
      </c>
      <c r="I1683" t="str">
        <f>PROPER(TRIM(CLEAN((SUBSTITUTE(H1683,"-"," ")))))</f>
        <v>In Store</v>
      </c>
      <c r="J1683">
        <v>16465</v>
      </c>
      <c r="K1683" t="s">
        <v>2</v>
      </c>
      <c r="L1683" t="str">
        <f xml:space="preserve"> PROPER(TRIM(CLEAN(SUBSTITUTE(K1683,CHAR(160)," "))))</f>
        <v>Home Office</v>
      </c>
      <c r="M1683" t="s">
        <v>16</v>
      </c>
      <c r="N1683" t="str">
        <f xml:space="preserve"> PROPER(TRIM(CLEAN(SUBSTITUTE(M1683,CHAR(160)," "))))</f>
        <v>Grocery</v>
      </c>
      <c r="O1683" t="s">
        <v>28</v>
      </c>
      <c r="P1683" t="str">
        <f>IF(LEN(TRIM(Table1[[#This Row],[subcategory]]&amp;""))=0,"Unknown", PROPER(TRIM(Table1[[#This Row],[subcategory]])))</f>
        <v>Pantry</v>
      </c>
      <c r="Q1683">
        <v>110.77</v>
      </c>
      <c r="R1683" s="1">
        <f>IF(LEN(TRIM(Q1683&amp;""))=0, "", VALUE(SUBSTITUTE(Q1683,"$","")))</f>
        <v>110.77</v>
      </c>
      <c r="T1683" t="str">
        <f>IF(LEN(TRIM(S1683&amp;""))=0, "", VALUE(S1683))</f>
        <v/>
      </c>
      <c r="V1683" s="1" t="str">
        <f>IF(LEN(TRIM(U1683&amp;""))=0, "", VALUE(SUBSTITUTE(U1683,"$","")))</f>
        <v/>
      </c>
      <c r="X1683" s="1" t="str">
        <f>IF(LEN(TRIM(W1683&amp;""))=0, "", VALUE(SUBSTITUTE(W1683,"$","")))</f>
        <v/>
      </c>
      <c r="Z1683" s="1" t="str" cm="1">
        <f t="array" ref="Z1683">IF(
    LEN(TRIM(Y1683&amp;""))=0,
        IF(AND(ISNUMBER(net_sales_clean), ISNUMBER(profit_clean)),
            net_sales_clean - profit_clean,
            ""
        ),
    VALUE(SUBSTITUTE(Y1683,"$",""))
)</f>
        <v/>
      </c>
      <c r="AB1683" s="1" t="str" cm="1">
        <f t="array" ref="AB1683">IF(
    LEN(TRIM(AA1683&amp;""))=0,
        IF(AND(ISNUMBER(net_sales_clean), ISNUMBER(cost_clean)),
            net_sales_clean - cost_clean,
            ""
        ),
    VALUE(SUBSTITUTE(AA1683,"$",""))
)</f>
        <v/>
      </c>
      <c r="AC1683">
        <v>7</v>
      </c>
      <c r="AD1683">
        <f>IF(LEN(TRIM(AC1683&amp;""))=0, "", VALUE(AC1683))</f>
        <v>7</v>
      </c>
      <c r="AE1683">
        <v>4</v>
      </c>
      <c r="AF1683">
        <f>IF(LEN(TRIM(AE1683&amp;""))=0, "", VALUE(AE1683))</f>
        <v>4</v>
      </c>
      <c r="AG1683">
        <v>0</v>
      </c>
      <c r="AH1683">
        <f>IF(
    OR(U1683&lt;0, W1683&lt;0, Y1683&lt;0, AA1683&lt;0),
        1,
        IF(LEN(TRIM(AG1683&amp;""))=0, "", AG1683)
)</f>
        <v>0</v>
      </c>
      <c r="AI1683" t="str">
        <f>IF(
    COUNT(Q1683,V1683,X1683,Z1683,AB1683)=0,
        "Not Usable",
    IF(
        COUNT(Q1683,V1683,X1683,Z1683,AB1683)&lt;5,
            "Incomplete",
            IF(
                MIN(Q1683,V1683,X1683,Z1683,AB1683)=0,
                    "Incomplete",
                    "Complete"
            )
    )
)</f>
        <v>Incomplete</v>
      </c>
    </row>
    <row r="1684" spans="1:35" x14ac:dyDescent="0.3">
      <c r="A1684">
        <v>20249</v>
      </c>
      <c r="B1684" s="6">
        <v>45048.103912037041</v>
      </c>
      <c r="C1684" s="3">
        <f>INT(B1684)</f>
        <v>45048</v>
      </c>
      <c r="D1684" s="2">
        <f>MOD(B1684,1)</f>
        <v>0.10391203704057261</v>
      </c>
      <c r="E1684">
        <v>38</v>
      </c>
      <c r="F1684" t="s">
        <v>21</v>
      </c>
      <c r="G1684" t="str">
        <f xml:space="preserve"> PROPER(TRIM(CLEAN(SUBSTITUTE(F1684,CHAR(160)," "))))</f>
        <v>Midwest</v>
      </c>
      <c r="H1684" t="s">
        <v>11</v>
      </c>
      <c r="I1684" t="str">
        <f>PROPER(TRIM(CLEAN((SUBSTITUTE(H1684,"-"," ")))))</f>
        <v>Online</v>
      </c>
      <c r="J1684">
        <v>5120</v>
      </c>
      <c r="K1684" t="s">
        <v>6</v>
      </c>
      <c r="L1684" t="str">
        <f xml:space="preserve"> PROPER(TRIM(CLEAN(SUBSTITUTE(K1684,CHAR(160)," "))))</f>
        <v>Corporate</v>
      </c>
      <c r="M1684" t="s">
        <v>19</v>
      </c>
      <c r="N1684" t="str">
        <f xml:space="preserve"> PROPER(TRIM(CLEAN(SUBSTITUTE(M1684,CHAR(160)," "))))</f>
        <v>Apparel</v>
      </c>
      <c r="O1684" t="s">
        <v>18</v>
      </c>
      <c r="P1684" t="str">
        <f>IF(LEN(TRIM(Table1[[#This Row],[subcategory]]&amp;""))=0,"Unknown", PROPER(TRIM(Table1[[#This Row],[subcategory]])))</f>
        <v>Men</v>
      </c>
      <c r="Q1684">
        <v>51.27</v>
      </c>
      <c r="R1684" s="1">
        <f>IF(LEN(TRIM(Q1684&amp;""))=0, "", VALUE(SUBSTITUTE(Q1684,"$","")))</f>
        <v>51.27</v>
      </c>
      <c r="S1684">
        <v>6</v>
      </c>
      <c r="T1684">
        <f>IF(LEN(TRIM(S1684&amp;""))=0, "", VALUE(S1684))</f>
        <v>6</v>
      </c>
      <c r="U1684">
        <v>307.62</v>
      </c>
      <c r="V1684" s="1">
        <f>IF(LEN(TRIM(U1684&amp;""))=0, "", VALUE(SUBSTITUTE(U1684,"$","")))</f>
        <v>307.62</v>
      </c>
      <c r="W1684" s="1">
        <v>298.39139999999998</v>
      </c>
      <c r="X1684" s="1">
        <f>IF(LEN(TRIM(W1684&amp;""))=0, "", VALUE(SUBSTITUTE(W1684,"$","")))</f>
        <v>298.39139999999998</v>
      </c>
      <c r="Y1684" s="5" t="s">
        <v>5886</v>
      </c>
      <c r="Z1684" s="4" cm="1">
        <f t="array" ref="Z1684">IF(
    LEN(TRIM(Y1684&amp;""))=0,
        IF(AND(ISNUMBER(net_sales_clean), ISNUMBER(profit_clean)),
            net_sales_clean - profit_clean,
            ""
        ),
    VALUE(SUBSTITUTE(Y1684,"$",""))
)</f>
        <v>251.65978030971499</v>
      </c>
      <c r="AA1684" s="5" t="s">
        <v>5885</v>
      </c>
      <c r="AB1684" s="4" cm="1">
        <f t="array" ref="AB1684">IF(
    LEN(TRIM(AA1684&amp;""))=0,
        IF(AND(ISNUMBER(net_sales_clean), ISNUMBER(cost_clean)),
            net_sales_clean - cost_clean,
            ""
        ),
    VALUE(SUBSTITUTE(AA1684,"$",""))
)</f>
        <v>46.731619690284496</v>
      </c>
      <c r="AC1684">
        <v>6</v>
      </c>
      <c r="AD1684">
        <f>IF(LEN(TRIM(AC1684&amp;""))=0, "", VALUE(AC1684))</f>
        <v>6</v>
      </c>
      <c r="AE1684">
        <v>2</v>
      </c>
      <c r="AF1684">
        <f>IF(LEN(TRIM(AE1684&amp;""))=0, "", VALUE(AE1684))</f>
        <v>2</v>
      </c>
      <c r="AG1684">
        <v>0</v>
      </c>
      <c r="AH1684">
        <f>IF(
    OR(U1684&lt;0, W1684&lt;0, Y1684&lt;0, AA1684&lt;0),
        1,
        IF(LEN(TRIM(AG1684&amp;""))=0, "", AG1684)
)</f>
        <v>0</v>
      </c>
      <c r="AI1684" t="str">
        <f>IF(
    COUNT(Q1684,V1684,X1684,Z1684,AB1684)=0,
        "Not Usable",
    IF(
        COUNT(Q1684,V1684,X1684,Z1684,AB1684)&lt;5,
            "Incomplete",
            IF(
                MIN(Q1684,V1684,X1684,Z1684,AB1684)=0,
                    "Incomplete",
                    "Complete"
            )
    )
)</f>
        <v>Complete</v>
      </c>
    </row>
    <row r="1685" spans="1:35" x14ac:dyDescent="0.3">
      <c r="A1685">
        <v>20777</v>
      </c>
      <c r="B1685" s="6">
        <v>44940.814236111109</v>
      </c>
      <c r="C1685" s="3">
        <f>INT(B1685)</f>
        <v>44940</v>
      </c>
      <c r="D1685" s="2">
        <f>MOD(B1685,1)</f>
        <v>0.81423611110949423</v>
      </c>
      <c r="E1685">
        <v>67</v>
      </c>
      <c r="F1685" t="s">
        <v>8</v>
      </c>
      <c r="G1685" t="str">
        <f xml:space="preserve"> PROPER(TRIM(CLEAN(SUBSTITUTE(F1685,CHAR(160)," "))))</f>
        <v>West</v>
      </c>
      <c r="H1685" t="s">
        <v>11</v>
      </c>
      <c r="I1685" t="str">
        <f>PROPER(TRIM(CLEAN((SUBSTITUTE(H1685,"-"," ")))))</f>
        <v>Online</v>
      </c>
      <c r="J1685">
        <v>2824</v>
      </c>
      <c r="K1685" t="s">
        <v>10</v>
      </c>
      <c r="L1685" t="str">
        <f xml:space="preserve"> PROPER(TRIM(CLEAN(SUBSTITUTE(K1685,CHAR(160)," "))))</f>
        <v>Consumer</v>
      </c>
      <c r="M1685" t="s">
        <v>1</v>
      </c>
      <c r="N1685" t="str">
        <f xml:space="preserve"> PROPER(TRIM(CLEAN(SUBSTITUTE(M1685,CHAR(160)," "))))</f>
        <v>Beauty</v>
      </c>
      <c r="O1685" t="s">
        <v>5</v>
      </c>
      <c r="P1685" t="str">
        <f>IF(LEN(TRIM(Table1[[#This Row],[subcategory]]&amp;""))=0,"Unknown", PROPER(TRIM(Table1[[#This Row],[subcategory]])))</f>
        <v>Haircare</v>
      </c>
      <c r="Q1685">
        <v>68.41</v>
      </c>
      <c r="R1685" s="1">
        <f>IF(LEN(TRIM(Q1685&amp;""))=0, "", VALUE(SUBSTITUTE(Q1685,"$","")))</f>
        <v>68.41</v>
      </c>
      <c r="S1685">
        <v>5</v>
      </c>
      <c r="T1685">
        <f>IF(LEN(TRIM(S1685&amp;""))=0, "", VALUE(S1685))</f>
        <v>5</v>
      </c>
      <c r="U1685">
        <v>-342.04999999999899</v>
      </c>
      <c r="V1685" s="1">
        <f>IF(LEN(TRIM(U1685&amp;""))=0, "", VALUE(SUBSTITUTE(U1685,"$","")))</f>
        <v>-342.04999999999899</v>
      </c>
      <c r="W1685" s="1">
        <v>-308.87114999999898</v>
      </c>
      <c r="X1685" s="1">
        <f>IF(LEN(TRIM(W1685&amp;""))=0, "", VALUE(SUBSTITUTE(W1685,"$","")))</f>
        <v>-308.87114999999898</v>
      </c>
      <c r="Y1685">
        <v>-185.51208146584599</v>
      </c>
      <c r="Z1685" s="1" cm="1">
        <f t="array" ref="Z1685">IF(
    LEN(TRIM(Y1685&amp;""))=0,
        IF(AND(ISNUMBER(net_sales_clean), ISNUMBER(profit_clean)),
            net_sales_clean - profit_clean,
            ""
        ),
    VALUE(SUBSTITUTE(Y1685,"$",""))
)</f>
        <v>-185.51208146584599</v>
      </c>
      <c r="AA1685">
        <v>-123.359068534153</v>
      </c>
      <c r="AB1685" s="1" cm="1">
        <f t="array" ref="AB1685">IF(
    LEN(TRIM(AA1685&amp;""))=0,
        IF(AND(ISNUMBER(net_sales_clean), ISNUMBER(cost_clean)),
            net_sales_clean - cost_clean,
            ""
        ),
    VALUE(SUBSTITUTE(AA1685,"$",""))
)</f>
        <v>-123.359068534153</v>
      </c>
      <c r="AC1685">
        <v>7</v>
      </c>
      <c r="AD1685">
        <f>IF(LEN(TRIM(AC1685&amp;""))=0, "", VALUE(AC1685))</f>
        <v>7</v>
      </c>
      <c r="AE1685">
        <v>1</v>
      </c>
      <c r="AF1685">
        <f>IF(LEN(TRIM(AE1685&amp;""))=0, "", VALUE(AE1685))</f>
        <v>1</v>
      </c>
      <c r="AG1685">
        <v>0</v>
      </c>
      <c r="AH1685">
        <f>IF(
    OR(U1685&lt;0, W1685&lt;0, Y1685&lt;0, AA1685&lt;0),
        1,
        IF(LEN(TRIM(AG1685&amp;""))=0, "", AG1685)
)</f>
        <v>1</v>
      </c>
      <c r="AI1685" t="str">
        <f>IF(
    COUNT(Q1685,V1685,X1685,Z1685,AB1685)=0,
        "Not Usable",
    IF(
        COUNT(Q1685,V1685,X1685,Z1685,AB1685)&lt;5,
            "Incomplete",
            IF(
                MIN(Q1685,V1685,X1685,Z1685,AB1685)=0,
                    "Incomplete",
                    "Complete"
            )
    )
)</f>
        <v>Complete</v>
      </c>
    </row>
    <row r="1686" spans="1:35" x14ac:dyDescent="0.3">
      <c r="A1686">
        <v>38780</v>
      </c>
      <c r="B1686" s="6">
        <v>45199.159479166665</v>
      </c>
      <c r="C1686" s="3">
        <f>INT(B1686)</f>
        <v>45199</v>
      </c>
      <c r="D1686" s="2">
        <f>MOD(B1686,1)</f>
        <v>0.15947916666482342</v>
      </c>
      <c r="E1686">
        <v>22</v>
      </c>
      <c r="F1686" t="s">
        <v>33</v>
      </c>
      <c r="G1686" t="str">
        <f xml:space="preserve"> PROPER(TRIM(CLEAN(SUBSTITUTE(F1686,CHAR(160)," "))))</f>
        <v>South</v>
      </c>
      <c r="H1686" t="s">
        <v>30</v>
      </c>
      <c r="I1686" t="str">
        <f>PROPER(TRIM(CLEAN((SUBSTITUTE(H1686,"-"," ")))))</f>
        <v>Mobile App</v>
      </c>
      <c r="J1686">
        <v>17297</v>
      </c>
      <c r="K1686" t="s">
        <v>6</v>
      </c>
      <c r="L1686" t="str">
        <f xml:space="preserve"> PROPER(TRIM(CLEAN(SUBSTITUTE(K1686,CHAR(160)," "))))</f>
        <v>Corporate</v>
      </c>
      <c r="M1686" t="s">
        <v>9</v>
      </c>
      <c r="N1686" t="str">
        <f xml:space="preserve"> PROPER(TRIM(CLEAN(SUBSTITUTE(M1686,CHAR(160)," "))))</f>
        <v>Home</v>
      </c>
      <c r="O1686" t="s">
        <v>38</v>
      </c>
      <c r="P1686" t="str">
        <f>IF(LEN(TRIM(Table1[[#This Row],[subcategory]]&amp;""))=0,"Unknown", PROPER(TRIM(Table1[[#This Row],[subcategory]])))</f>
        <v>Kitchen</v>
      </c>
      <c r="Q1686">
        <v>33.56</v>
      </c>
      <c r="R1686" s="1">
        <f>IF(LEN(TRIM(Q1686&amp;""))=0, "", VALUE(SUBSTITUTE(Q1686,"$","")))</f>
        <v>33.56</v>
      </c>
      <c r="S1686">
        <v>6</v>
      </c>
      <c r="T1686">
        <f>IF(LEN(TRIM(S1686&amp;""))=0, "", VALUE(S1686))</f>
        <v>6</v>
      </c>
      <c r="U1686">
        <v>201.36</v>
      </c>
      <c r="V1686" s="1">
        <f>IF(LEN(TRIM(U1686&amp;""))=0, "", VALUE(SUBSTITUTE(U1686,"$","")))</f>
        <v>201.36</v>
      </c>
      <c r="W1686" s="4" t="s">
        <v>5884</v>
      </c>
      <c r="X1686" s="4">
        <f>IF(LEN(TRIM(W1686&amp;""))=0, "", VALUE(SUBSTITUTE(W1686,"$","")))</f>
        <v>197.33279999999999</v>
      </c>
      <c r="Y1686" s="5" t="s">
        <v>5883</v>
      </c>
      <c r="Z1686" s="4" cm="1">
        <f t="array" ref="Z1686">IF(
    LEN(TRIM(Y1686&amp;""))=0,
        IF(AND(ISNUMBER(net_sales_clean), ISNUMBER(profit_clean)),
            net_sales_clean - profit_clean,
            ""
        ),
    VALUE(SUBSTITUTE(Y1686,"$",""))
)</f>
        <v>131.92930913712499</v>
      </c>
      <c r="AA1686" s="5" t="s">
        <v>5882</v>
      </c>
      <c r="AB1686" s="4" cm="1">
        <f t="array" ref="AB1686">IF(
    LEN(TRIM(AA1686&amp;""))=0,
        IF(AND(ISNUMBER(net_sales_clean), ISNUMBER(cost_clean)),
            net_sales_clean - cost_clean,
            ""
        ),
    VALUE(SUBSTITUTE(AA1686,"$",""))
)</f>
        <v>65.403490862874705</v>
      </c>
      <c r="AC1686">
        <v>0</v>
      </c>
      <c r="AD1686">
        <f>IF(LEN(TRIM(AC1686&amp;""))=0, "", VALUE(AC1686))</f>
        <v>0</v>
      </c>
      <c r="AE1686">
        <v>1</v>
      </c>
      <c r="AF1686">
        <f>IF(LEN(TRIM(AE1686&amp;""))=0, "", VALUE(AE1686))</f>
        <v>1</v>
      </c>
      <c r="AG1686">
        <v>0</v>
      </c>
      <c r="AH1686">
        <f>IF(
    OR(U1686&lt;0, W1686&lt;0, Y1686&lt;0, AA1686&lt;0),
        1,
        IF(LEN(TRIM(AG1686&amp;""))=0, "", AG1686)
)</f>
        <v>0</v>
      </c>
      <c r="AI1686" t="str">
        <f>IF(
    COUNT(Q1686,V1686,X1686,Z1686,AB1686)=0,
        "Not Usable",
    IF(
        COUNT(Q1686,V1686,X1686,Z1686,AB1686)&lt;5,
            "Incomplete",
            IF(
                MIN(Q1686,V1686,X1686,Z1686,AB1686)=0,
                    "Incomplete",
                    "Complete"
            )
    )
)</f>
        <v>Complete</v>
      </c>
    </row>
    <row r="1687" spans="1:35" x14ac:dyDescent="0.3">
      <c r="A1687">
        <v>43253</v>
      </c>
      <c r="B1687" s="6">
        <v>45828.275995370372</v>
      </c>
      <c r="C1687" s="3">
        <f>INT(B1687)</f>
        <v>45828</v>
      </c>
      <c r="D1687" s="2">
        <f>MOD(B1687,1)</f>
        <v>0.27599537037167465</v>
      </c>
      <c r="E1687">
        <v>27</v>
      </c>
      <c r="F1687" t="s">
        <v>15</v>
      </c>
      <c r="G1687" t="str">
        <f xml:space="preserve"> PROPER(TRIM(CLEAN(SUBSTITUTE(F1687,CHAR(160)," "))))</f>
        <v>West</v>
      </c>
      <c r="H1687" t="s">
        <v>7</v>
      </c>
      <c r="I1687" t="str">
        <f>PROPER(TRIM(CLEAN((SUBSTITUTE(H1687,"-"," ")))))</f>
        <v>In Store</v>
      </c>
      <c r="J1687">
        <v>17184</v>
      </c>
      <c r="K1687" t="s">
        <v>2</v>
      </c>
      <c r="L1687" t="str">
        <f xml:space="preserve"> PROPER(TRIM(CLEAN(SUBSTITUTE(K1687,CHAR(160)," "))))</f>
        <v>Home Office</v>
      </c>
      <c r="M1687" t="s">
        <v>16</v>
      </c>
      <c r="N1687" t="str">
        <f xml:space="preserve"> PROPER(TRIM(CLEAN(SUBSTITUTE(M1687,CHAR(160)," "))))</f>
        <v>Grocery</v>
      </c>
      <c r="O1687" t="s">
        <v>37</v>
      </c>
      <c r="P1687" t="str">
        <f>IF(LEN(TRIM(Table1[[#This Row],[subcategory]]&amp;""))=0,"Unknown", PROPER(TRIM(Table1[[#This Row],[subcategory]])))</f>
        <v>Produce</v>
      </c>
      <c r="Q1687">
        <v>28.08</v>
      </c>
      <c r="R1687" s="1">
        <f>IF(LEN(TRIM(Q1687&amp;""))=0, "", VALUE(SUBSTITUTE(Q1687,"$","")))</f>
        <v>28.08</v>
      </c>
      <c r="S1687">
        <v>4</v>
      </c>
      <c r="T1687">
        <f>IF(LEN(TRIM(S1687&amp;""))=0, "", VALUE(S1687))</f>
        <v>4</v>
      </c>
      <c r="U1687">
        <v>112.32</v>
      </c>
      <c r="V1687" s="1">
        <f>IF(LEN(TRIM(U1687&amp;""))=0, "", VALUE(SUBSTITUTE(U1687,"$","")))</f>
        <v>112.32</v>
      </c>
      <c r="W1687" s="1">
        <v>99.403199999999998</v>
      </c>
      <c r="X1687" s="1">
        <f>IF(LEN(TRIM(W1687&amp;""))=0, "", VALUE(SUBSTITUTE(W1687,"$","")))</f>
        <v>99.403199999999998</v>
      </c>
      <c r="Y1687" s="5" t="s">
        <v>5881</v>
      </c>
      <c r="Z1687" s="4" cm="1">
        <f t="array" ref="Z1687">IF(
    LEN(TRIM(Y1687&amp;""))=0,
        IF(AND(ISNUMBER(net_sales_clean), ISNUMBER(profit_clean)),
            net_sales_clean - profit_clean,
            ""
        ),
    VALUE(SUBSTITUTE(Y1687,"$",""))
)</f>
        <v>75.272090328092105</v>
      </c>
      <c r="AA1687" s="5" t="s">
        <v>5880</v>
      </c>
      <c r="AB1687" s="4" cm="1">
        <f t="array" ref="AB1687">IF(
    LEN(TRIM(AA1687&amp;""))=0,
        IF(AND(ISNUMBER(net_sales_clean), ISNUMBER(cost_clean)),
            net_sales_clean - cost_clean,
            ""
        ),
    VALUE(SUBSTITUTE(AA1687,"$",""))
)</f>
        <v>24.131109671907801</v>
      </c>
      <c r="AC1687">
        <v>8</v>
      </c>
      <c r="AD1687">
        <f>IF(LEN(TRIM(AC1687&amp;""))=0, "", VALUE(AC1687))</f>
        <v>8</v>
      </c>
      <c r="AF1687" t="str">
        <f>IF(LEN(TRIM(AE1687&amp;""))=0, "", VALUE(AE1687))</f>
        <v/>
      </c>
      <c r="AG1687">
        <v>0</v>
      </c>
      <c r="AH1687">
        <f>IF(
    OR(U1687&lt;0, W1687&lt;0, Y1687&lt;0, AA1687&lt;0),
        1,
        IF(LEN(TRIM(AG1687&amp;""))=0, "", AG1687)
)</f>
        <v>0</v>
      </c>
      <c r="AI1687" t="str">
        <f>IF(
    COUNT(Q1687,V1687,X1687,Z1687,AB1687)=0,
        "Not Usable",
    IF(
        COUNT(Q1687,V1687,X1687,Z1687,AB1687)&lt;5,
            "Incomplete",
            IF(
                MIN(Q1687,V1687,X1687,Z1687,AB1687)=0,
                    "Incomplete",
                    "Complete"
            )
    )
)</f>
        <v>Complete</v>
      </c>
    </row>
    <row r="1688" spans="1:35" x14ac:dyDescent="0.3">
      <c r="A1688">
        <v>29230</v>
      </c>
      <c r="B1688" s="6">
        <v>45534.896527777775</v>
      </c>
      <c r="C1688" s="3">
        <f>INT(B1688)</f>
        <v>45534</v>
      </c>
      <c r="D1688" s="2">
        <f>MOD(B1688,1)</f>
        <v>0.89652777777519077</v>
      </c>
      <c r="E1688">
        <v>37</v>
      </c>
      <c r="F1688" t="s">
        <v>4</v>
      </c>
      <c r="G1688" t="str">
        <f xml:space="preserve"> PROPER(TRIM(CLEAN(SUBSTITUTE(F1688,CHAR(160)," "))))</f>
        <v>South</v>
      </c>
      <c r="H1688" t="s">
        <v>27</v>
      </c>
      <c r="I1688" t="str">
        <f>PROPER(TRIM(CLEAN((SUBSTITUTE(H1688,"-"," ")))))</f>
        <v>In Store</v>
      </c>
      <c r="J1688">
        <v>7245</v>
      </c>
      <c r="K1688" t="s">
        <v>14</v>
      </c>
      <c r="L1688" t="str">
        <f xml:space="preserve"> PROPER(TRIM(CLEAN(SUBSTITUTE(K1688,CHAR(160)," "))))</f>
        <v>Consumer</v>
      </c>
      <c r="M1688" t="s">
        <v>16</v>
      </c>
      <c r="N1688" t="str">
        <f xml:space="preserve"> PROPER(TRIM(CLEAN(SUBSTITUTE(M1688,CHAR(160)," "))))</f>
        <v>Grocery</v>
      </c>
      <c r="O1688" t="s">
        <v>37</v>
      </c>
      <c r="P1688" t="str">
        <f>IF(LEN(TRIM(Table1[[#This Row],[subcategory]]&amp;""))=0,"Unknown", PROPER(TRIM(Table1[[#This Row],[subcategory]])))</f>
        <v>Produce</v>
      </c>
      <c r="Q1688">
        <v>41.16</v>
      </c>
      <c r="R1688" s="1">
        <f>IF(LEN(TRIM(Q1688&amp;""))=0, "", VALUE(SUBSTITUTE(Q1688,"$","")))</f>
        <v>41.16</v>
      </c>
      <c r="S1688">
        <v>0</v>
      </c>
      <c r="T1688">
        <f>IF(LEN(TRIM(S1688&amp;""))=0, "", VALUE(S1688))</f>
        <v>0</v>
      </c>
      <c r="U1688">
        <v>0</v>
      </c>
      <c r="V1688" s="1">
        <f>IF(LEN(TRIM(U1688&amp;""))=0, "", VALUE(SUBSTITUTE(U1688,"$","")))</f>
        <v>0</v>
      </c>
      <c r="W1688" s="1">
        <v>0</v>
      </c>
      <c r="X1688" s="1">
        <f>IF(LEN(TRIM(W1688&amp;""))=0, "", VALUE(SUBSTITUTE(W1688,"$","")))</f>
        <v>0</v>
      </c>
      <c r="Y1688">
        <v>0</v>
      </c>
      <c r="Z1688" s="1" cm="1">
        <f t="array" ref="Z1688">IF(
    LEN(TRIM(Y1688&amp;""))=0,
        IF(AND(ISNUMBER(net_sales_clean), ISNUMBER(profit_clean)),
            net_sales_clean - profit_clean,
            ""
        ),
    VALUE(SUBSTITUTE(Y1688,"$",""))
)</f>
        <v>0</v>
      </c>
      <c r="AA1688">
        <v>0</v>
      </c>
      <c r="AB1688" s="1" cm="1">
        <f t="array" ref="AB1688">IF(
    LEN(TRIM(AA1688&amp;""))=0,
        IF(AND(ISNUMBER(net_sales_clean), ISNUMBER(cost_clean)),
            net_sales_clean - cost_clean,
            ""
        ),
    VALUE(SUBSTITUTE(AA1688,"$",""))
)</f>
        <v>0</v>
      </c>
      <c r="AC1688">
        <v>3</v>
      </c>
      <c r="AD1688">
        <f>IF(LEN(TRIM(AC1688&amp;""))=0, "", VALUE(AC1688))</f>
        <v>3</v>
      </c>
      <c r="AE1688">
        <v>3</v>
      </c>
      <c r="AF1688">
        <f>IF(LEN(TRIM(AE1688&amp;""))=0, "", VALUE(AE1688))</f>
        <v>3</v>
      </c>
      <c r="AG1688">
        <v>0</v>
      </c>
      <c r="AH1688">
        <f>IF(
    OR(U1688&lt;0, W1688&lt;0, Y1688&lt;0, AA1688&lt;0),
        1,
        IF(LEN(TRIM(AG1688&amp;""))=0, "", AG1688)
)</f>
        <v>0</v>
      </c>
      <c r="AI1688" t="str">
        <f>IF(
    COUNT(Q1688,V1688,X1688,Z1688,AB1688)=0,
        "Not Usable",
    IF(
        COUNT(Q1688,V1688,X1688,Z1688,AB1688)&lt;5,
            "Incomplete",
            IF(
                MIN(Q1688,V1688,X1688,Z1688,AB1688)=0,
                    "Incomplete",
                    "Complete"
            )
    )
)</f>
        <v>Incomplete</v>
      </c>
    </row>
    <row r="1689" spans="1:35" x14ac:dyDescent="0.3">
      <c r="A1689">
        <v>40533</v>
      </c>
      <c r="B1689" s="6">
        <v>45762.517557870371</v>
      </c>
      <c r="C1689" s="3">
        <f>INT(B1689)</f>
        <v>45762</v>
      </c>
      <c r="D1689" s="2">
        <f>MOD(B1689,1)</f>
        <v>0.51755787037109258</v>
      </c>
      <c r="E1689">
        <v>57</v>
      </c>
      <c r="F1689" t="s">
        <v>4</v>
      </c>
      <c r="G1689" t="str">
        <f xml:space="preserve"> PROPER(TRIM(CLEAN(SUBSTITUTE(F1689,CHAR(160)," "))))</f>
        <v>South</v>
      </c>
      <c r="H1689" t="s">
        <v>7</v>
      </c>
      <c r="I1689" t="str">
        <f>PROPER(TRIM(CLEAN((SUBSTITUTE(H1689,"-"," ")))))</f>
        <v>In Store</v>
      </c>
      <c r="J1689">
        <v>18885</v>
      </c>
      <c r="K1689" t="s">
        <v>2</v>
      </c>
      <c r="L1689" t="str">
        <f xml:space="preserve"> PROPER(TRIM(CLEAN(SUBSTITUTE(K1689,CHAR(160)," "))))</f>
        <v>Home Office</v>
      </c>
      <c r="M1689" t="s">
        <v>23</v>
      </c>
      <c r="N1689" t="str">
        <f xml:space="preserve"> PROPER(TRIM(CLEAN(SUBSTITUTE(M1689,CHAR(160)," "))))</f>
        <v>Electronics</v>
      </c>
      <c r="O1689" t="s">
        <v>40</v>
      </c>
      <c r="P1689" t="str">
        <f>IF(LEN(TRIM(Table1[[#This Row],[subcategory]]&amp;""))=0,"Unknown", PROPER(TRIM(Table1[[#This Row],[subcategory]])))</f>
        <v>Accessories</v>
      </c>
      <c r="Q1689">
        <v>47.18</v>
      </c>
      <c r="R1689" s="1">
        <f>IF(LEN(TRIM(Q1689&amp;""))=0, "", VALUE(SUBSTITUTE(Q1689,"$","")))</f>
        <v>47.18</v>
      </c>
      <c r="S1689">
        <v>2</v>
      </c>
      <c r="T1689">
        <f>IF(LEN(TRIM(S1689&amp;""))=0, "", VALUE(S1689))</f>
        <v>2</v>
      </c>
      <c r="U1689">
        <v>94.36</v>
      </c>
      <c r="V1689" s="1">
        <f>IF(LEN(TRIM(U1689&amp;""))=0, "", VALUE(SUBSTITUTE(U1689,"$","")))</f>
        <v>94.36</v>
      </c>
      <c r="W1689" s="1">
        <v>87.188640000000007</v>
      </c>
      <c r="X1689" s="1">
        <f>IF(LEN(TRIM(W1689&amp;""))=0, "", VALUE(SUBSTITUTE(W1689,"$","")))</f>
        <v>87.188640000000007</v>
      </c>
      <c r="Y1689" s="5" t="s">
        <v>5879</v>
      </c>
      <c r="Z1689" s="4" cm="1">
        <f t="array" ref="Z1689">IF(
    LEN(TRIM(Y1689&amp;""))=0,
        IF(AND(ISNUMBER(net_sales_clean), ISNUMBER(profit_clean)),
            net_sales_clean - profit_clean,
            ""
        ),
    VALUE(SUBSTITUTE(Y1689,"$",""))
)</f>
        <v>50.418306659545799</v>
      </c>
      <c r="AA1689" s="5" t="s">
        <v>5878</v>
      </c>
      <c r="AB1689" s="4" cm="1">
        <f t="array" ref="AB1689">IF(
    LEN(TRIM(AA1689&amp;""))=0,
        IF(AND(ISNUMBER(net_sales_clean), ISNUMBER(cost_clean)),
            net_sales_clean - cost_clean,
            ""
        ),
    VALUE(SUBSTITUTE(AA1689,"$",""))
)</f>
        <v>36.770333340454101</v>
      </c>
      <c r="AC1689">
        <v>1</v>
      </c>
      <c r="AD1689">
        <f>IF(LEN(TRIM(AC1689&amp;""))=0, "", VALUE(AC1689))</f>
        <v>1</v>
      </c>
      <c r="AE1689">
        <v>1</v>
      </c>
      <c r="AF1689">
        <f>IF(LEN(TRIM(AE1689&amp;""))=0, "", VALUE(AE1689))</f>
        <v>1</v>
      </c>
      <c r="AG1689">
        <v>1</v>
      </c>
      <c r="AH1689">
        <f>IF(
    OR(U1689&lt;0, W1689&lt;0, Y1689&lt;0, AA1689&lt;0),
        1,
        IF(LEN(TRIM(AG1689&amp;""))=0, "", AG1689)
)</f>
        <v>1</v>
      </c>
      <c r="AI1689" t="str">
        <f>IF(
    COUNT(Q1689,V1689,X1689,Z1689,AB1689)=0,
        "Not Usable",
    IF(
        COUNT(Q1689,V1689,X1689,Z1689,AB1689)&lt;5,
            "Incomplete",
            IF(
                MIN(Q1689,V1689,X1689,Z1689,AB1689)=0,
                    "Incomplete",
                    "Complete"
            )
    )
)</f>
        <v>Complete</v>
      </c>
    </row>
    <row r="1690" spans="1:35" x14ac:dyDescent="0.3">
      <c r="A1690">
        <v>50432</v>
      </c>
      <c r="B1690" s="6">
        <v>45626.923275462963</v>
      </c>
      <c r="C1690" s="3">
        <f>INT(B1690)</f>
        <v>45626</v>
      </c>
      <c r="D1690" s="2">
        <f>MOD(B1690,1)</f>
        <v>0.92327546296291985</v>
      </c>
      <c r="E1690">
        <v>37</v>
      </c>
      <c r="F1690" t="s">
        <v>4</v>
      </c>
      <c r="G1690" t="str">
        <f xml:space="preserve"> PROPER(TRIM(CLEAN(SUBSTITUTE(F1690,CHAR(160)," "))))</f>
        <v>South</v>
      </c>
      <c r="H1690" t="s">
        <v>27</v>
      </c>
      <c r="I1690" t="str">
        <f>PROPER(TRIM(CLEAN((SUBSTITUTE(H1690,"-"," ")))))</f>
        <v>In Store</v>
      </c>
      <c r="J1690">
        <v>25872</v>
      </c>
      <c r="K1690" t="s">
        <v>10</v>
      </c>
      <c r="L1690" t="str">
        <f xml:space="preserve"> PROPER(TRIM(CLEAN(SUBSTITUTE(K1690,CHAR(160)," "))))</f>
        <v>Consumer</v>
      </c>
      <c r="M1690" t="s">
        <v>23</v>
      </c>
      <c r="N1690" t="str">
        <f xml:space="preserve"> PROPER(TRIM(CLEAN(SUBSTITUTE(M1690,CHAR(160)," "))))</f>
        <v>Electronics</v>
      </c>
      <c r="O1690" t="s">
        <v>22</v>
      </c>
      <c r="P1690" t="str">
        <f>IF(LEN(TRIM(Table1[[#This Row],[subcategory]]&amp;""))=0,"Unknown", PROPER(TRIM(Table1[[#This Row],[subcategory]])))</f>
        <v>Audio</v>
      </c>
      <c r="Q1690">
        <v>22.46</v>
      </c>
      <c r="R1690" s="1">
        <f>IF(LEN(TRIM(Q1690&amp;""))=0, "", VALUE(SUBSTITUTE(Q1690,"$","")))</f>
        <v>22.46</v>
      </c>
      <c r="S1690">
        <v>1</v>
      </c>
      <c r="T1690">
        <f>IF(LEN(TRIM(S1690&amp;""))=0, "", VALUE(S1690))</f>
        <v>1</v>
      </c>
      <c r="U1690">
        <v>22.46</v>
      </c>
      <c r="V1690" s="1">
        <f>IF(LEN(TRIM(U1690&amp;""))=0, "", VALUE(SUBSTITUTE(U1690,"$","")))</f>
        <v>22.46</v>
      </c>
      <c r="W1690" s="1">
        <v>14.351940000000001</v>
      </c>
      <c r="X1690" s="1">
        <f>IF(LEN(TRIM(W1690&amp;""))=0, "", VALUE(SUBSTITUTE(W1690,"$","")))</f>
        <v>14.351940000000001</v>
      </c>
      <c r="Y1690" s="5" t="s">
        <v>5877</v>
      </c>
      <c r="Z1690" s="4" cm="1">
        <f t="array" ref="Z1690">IF(
    LEN(TRIM(Y1690&amp;""))=0,
        IF(AND(ISNUMBER(net_sales_clean), ISNUMBER(profit_clean)),
            net_sales_clean - profit_clean,
            ""
        ),
    VALUE(SUBSTITUTE(Y1690,"$",""))
)</f>
        <v>9.2841323959054591</v>
      </c>
      <c r="AA1690" s="5" t="s">
        <v>5876</v>
      </c>
      <c r="AB1690" s="4" cm="1">
        <f t="array" ref="AB1690">IF(
    LEN(TRIM(AA1690&amp;""))=0,
        IF(AND(ISNUMBER(net_sales_clean), ISNUMBER(cost_clean)),
            net_sales_clean - cost_clean,
            ""
        ),
    VALUE(SUBSTITUTE(AA1690,"$",""))
)</f>
        <v>5.0678076040945301</v>
      </c>
      <c r="AC1690">
        <v>8</v>
      </c>
      <c r="AD1690">
        <f>IF(LEN(TRIM(AC1690&amp;""))=0, "", VALUE(AC1690))</f>
        <v>8</v>
      </c>
      <c r="AE1690">
        <v>2</v>
      </c>
      <c r="AF1690">
        <f>IF(LEN(TRIM(AE1690&amp;""))=0, "", VALUE(AE1690))</f>
        <v>2</v>
      </c>
      <c r="AG1690">
        <v>0</v>
      </c>
      <c r="AH1690">
        <f>IF(
    OR(U1690&lt;0, W1690&lt;0, Y1690&lt;0, AA1690&lt;0),
        1,
        IF(LEN(TRIM(AG1690&amp;""))=0, "", AG1690)
)</f>
        <v>0</v>
      </c>
      <c r="AI1690" t="str">
        <f>IF(
    COUNT(Q1690,V1690,X1690,Z1690,AB1690)=0,
        "Not Usable",
    IF(
        COUNT(Q1690,V1690,X1690,Z1690,AB1690)&lt;5,
            "Incomplete",
            IF(
                MIN(Q1690,V1690,X1690,Z1690,AB1690)=0,
                    "Incomplete",
                    "Complete"
            )
    )
)</f>
        <v>Complete</v>
      </c>
    </row>
    <row r="1691" spans="1:35" x14ac:dyDescent="0.3">
      <c r="A1691">
        <v>4879</v>
      </c>
      <c r="B1691" s="6">
        <v>45503.584097222221</v>
      </c>
      <c r="C1691" s="3">
        <f>INT(B1691)</f>
        <v>45503</v>
      </c>
      <c r="D1691" s="2">
        <f>MOD(B1691,1)</f>
        <v>0.58409722222131677</v>
      </c>
      <c r="E1691">
        <v>4</v>
      </c>
      <c r="F1691" t="s">
        <v>15</v>
      </c>
      <c r="G1691" t="str">
        <f xml:space="preserve"> PROPER(TRIM(CLEAN(SUBSTITUTE(F1691,CHAR(160)," "))))</f>
        <v>West</v>
      </c>
      <c r="H1691" t="s">
        <v>7</v>
      </c>
      <c r="I1691" t="str">
        <f>PROPER(TRIM(CLEAN((SUBSTITUTE(H1691,"-"," ")))))</f>
        <v>In Store</v>
      </c>
      <c r="J1691">
        <v>26429</v>
      </c>
      <c r="K1691" t="s">
        <v>6</v>
      </c>
      <c r="L1691" t="str">
        <f xml:space="preserve"> PROPER(TRIM(CLEAN(SUBSTITUTE(K1691,CHAR(160)," "))))</f>
        <v>Corporate</v>
      </c>
      <c r="M1691" t="s">
        <v>1</v>
      </c>
      <c r="N1691" t="str">
        <f xml:space="preserve"> PROPER(TRIM(CLEAN(SUBSTITUTE(M1691,CHAR(160)," "))))</f>
        <v>Beauty</v>
      </c>
      <c r="O1691" t="s">
        <v>31</v>
      </c>
      <c r="P1691" t="str">
        <f>IF(LEN(TRIM(Table1[[#This Row],[subcategory]]&amp;""))=0,"Unknown", PROPER(TRIM(Table1[[#This Row],[subcategory]])))</f>
        <v>Skincare</v>
      </c>
      <c r="Q1691">
        <v>110.47</v>
      </c>
      <c r="R1691" s="1">
        <f>IF(LEN(TRIM(Q1691&amp;""))=0, "", VALUE(SUBSTITUTE(Q1691,"$","")))</f>
        <v>110.47</v>
      </c>
      <c r="S1691">
        <v>3</v>
      </c>
      <c r="T1691">
        <f>IF(LEN(TRIM(S1691&amp;""))=0, "", VALUE(S1691))</f>
        <v>3</v>
      </c>
      <c r="U1691" s="5" t="s">
        <v>5875</v>
      </c>
      <c r="V1691" s="4">
        <f>IF(LEN(TRIM(U1691&amp;""))=0, "", VALUE(SUBSTITUTE(U1691,"$","")))</f>
        <v>331.409999999999</v>
      </c>
      <c r="W1691" s="1">
        <v>267.11646000000002</v>
      </c>
      <c r="X1691" s="1">
        <f>IF(LEN(TRIM(W1691&amp;""))=0, "", VALUE(SUBSTITUTE(W1691,"$","")))</f>
        <v>267.11646000000002</v>
      </c>
      <c r="Y1691" s="5" t="s">
        <v>5874</v>
      </c>
      <c r="Z1691" s="4" cm="1">
        <f t="array" ref="Z1691">IF(
    LEN(TRIM(Y1691&amp;""))=0,
        IF(AND(ISNUMBER(net_sales_clean), ISNUMBER(profit_clean)),
            net_sales_clean - profit_clean,
            ""
        ),
    VALUE(SUBSTITUTE(Y1691,"$",""))
)</f>
        <v>215.43714362873001</v>
      </c>
      <c r="AA1691" s="5" t="s">
        <v>5873</v>
      </c>
      <c r="AB1691" s="4" cm="1">
        <f t="array" ref="AB1691">IF(
    LEN(TRIM(AA1691&amp;""))=0,
        IF(AND(ISNUMBER(net_sales_clean), ISNUMBER(cost_clean)),
            net_sales_clean - cost_clean,
            ""
        ),
    VALUE(SUBSTITUTE(AA1691,"$",""))
)</f>
        <v>51.679316371269501</v>
      </c>
      <c r="AC1691">
        <v>2</v>
      </c>
      <c r="AD1691">
        <f>IF(LEN(TRIM(AC1691&amp;""))=0, "", VALUE(AC1691))</f>
        <v>2</v>
      </c>
      <c r="AE1691">
        <v>4</v>
      </c>
      <c r="AF1691">
        <f>IF(LEN(TRIM(AE1691&amp;""))=0, "", VALUE(AE1691))</f>
        <v>4</v>
      </c>
      <c r="AG1691">
        <v>0</v>
      </c>
      <c r="AH1691">
        <f>IF(
    OR(U1691&lt;0, W1691&lt;0, Y1691&lt;0, AA1691&lt;0),
        1,
        IF(LEN(TRIM(AG1691&amp;""))=0, "", AG1691)
)</f>
        <v>0</v>
      </c>
      <c r="AI1691" t="str">
        <f>IF(
    COUNT(Q1691,V1691,X1691,Z1691,AB1691)=0,
        "Not Usable",
    IF(
        COUNT(Q1691,V1691,X1691,Z1691,AB1691)&lt;5,
            "Incomplete",
            IF(
                MIN(Q1691,V1691,X1691,Z1691,AB1691)=0,
                    "Incomplete",
                    "Complete"
            )
    )
)</f>
        <v>Complete</v>
      </c>
    </row>
    <row r="1692" spans="1:35" x14ac:dyDescent="0.3">
      <c r="A1692">
        <v>3264</v>
      </c>
      <c r="B1692" s="6">
        <v>45200.902291666665</v>
      </c>
      <c r="C1692" s="3">
        <f>INT(B1692)</f>
        <v>45200</v>
      </c>
      <c r="D1692" s="2">
        <f>MOD(B1692,1)</f>
        <v>0.9022916666654055</v>
      </c>
      <c r="E1692">
        <v>64</v>
      </c>
      <c r="F1692" t="s">
        <v>8</v>
      </c>
      <c r="G1692" t="str">
        <f xml:space="preserve"> PROPER(TRIM(CLEAN(SUBSTITUTE(F1692,CHAR(160)," "))))</f>
        <v>West</v>
      </c>
      <c r="H1692" t="s">
        <v>17</v>
      </c>
      <c r="I1692" t="str">
        <f>PROPER(TRIM(CLEAN((SUBSTITUTE(H1692,"-"," ")))))</f>
        <v>Online</v>
      </c>
      <c r="J1692">
        <v>2995</v>
      </c>
      <c r="K1692" t="s">
        <v>10</v>
      </c>
      <c r="L1692" t="str">
        <f xml:space="preserve"> PROPER(TRIM(CLEAN(SUBSTITUTE(K1692,CHAR(160)," "))))</f>
        <v>Consumer</v>
      </c>
      <c r="M1692" t="s">
        <v>19</v>
      </c>
      <c r="N1692" t="str">
        <f xml:space="preserve"> PROPER(TRIM(CLEAN(SUBSTITUTE(M1692,CHAR(160)," "))))</f>
        <v>Apparel</v>
      </c>
      <c r="O1692" t="s">
        <v>26</v>
      </c>
      <c r="P1692" t="str">
        <f>IF(LEN(TRIM(Table1[[#This Row],[subcategory]]&amp;""))=0,"Unknown", PROPER(TRIM(Table1[[#This Row],[subcategory]])))</f>
        <v>Kids</v>
      </c>
      <c r="Q1692">
        <v>57.32</v>
      </c>
      <c r="R1692" s="1">
        <f>IF(LEN(TRIM(Q1692&amp;""))=0, "", VALUE(SUBSTITUTE(Q1692,"$","")))</f>
        <v>57.32</v>
      </c>
      <c r="S1692">
        <v>3</v>
      </c>
      <c r="T1692">
        <f>IF(LEN(TRIM(S1692&amp;""))=0, "", VALUE(S1692))</f>
        <v>3</v>
      </c>
      <c r="U1692">
        <v>171.96</v>
      </c>
      <c r="V1692" s="1">
        <f>IF(LEN(TRIM(U1692&amp;""))=0, "", VALUE(SUBSTITUTE(U1692,"$","")))</f>
        <v>171.96</v>
      </c>
      <c r="W1692" s="1">
        <v>112.97772000000001</v>
      </c>
      <c r="X1692" s="1">
        <f>IF(LEN(TRIM(W1692&amp;""))=0, "", VALUE(SUBSTITUTE(W1692,"$","")))</f>
        <v>112.97772000000001</v>
      </c>
      <c r="Y1692" s="5" t="s">
        <v>5872</v>
      </c>
      <c r="Z1692" s="4" cm="1">
        <f t="array" ref="Z1692">IF(
    LEN(TRIM(Y1692&amp;""))=0,
        IF(AND(ISNUMBER(net_sales_clean), ISNUMBER(profit_clean)),
            net_sales_clean - profit_clean,
            ""
        ),
    VALUE(SUBSTITUTE(Y1692,"$",""))
)</f>
        <v>93.542972602640404</v>
      </c>
      <c r="AA1692" s="5" t="s">
        <v>5871</v>
      </c>
      <c r="AB1692" s="4" cm="1">
        <f t="array" ref="AB1692">IF(
    LEN(TRIM(AA1692&amp;""))=0,
        IF(AND(ISNUMBER(net_sales_clean), ISNUMBER(cost_clean)),
            net_sales_clean - cost_clean,
            ""
        ),
    VALUE(SUBSTITUTE(AA1692,"$",""))
)</f>
        <v>19.434747397359502</v>
      </c>
      <c r="AC1692">
        <v>7</v>
      </c>
      <c r="AD1692">
        <f>IF(LEN(TRIM(AC1692&amp;""))=0, "", VALUE(AC1692))</f>
        <v>7</v>
      </c>
      <c r="AF1692" t="str">
        <f>IF(LEN(TRIM(AE1692&amp;""))=0, "", VALUE(AE1692))</f>
        <v/>
      </c>
      <c r="AG1692">
        <v>1</v>
      </c>
      <c r="AH1692">
        <f>IF(
    OR(U1692&lt;0, W1692&lt;0, Y1692&lt;0, AA1692&lt;0),
        1,
        IF(LEN(TRIM(AG1692&amp;""))=0, "", AG1692)
)</f>
        <v>1</v>
      </c>
      <c r="AI1692" t="str">
        <f>IF(
    COUNT(Q1692,V1692,X1692,Z1692,AB1692)=0,
        "Not Usable",
    IF(
        COUNT(Q1692,V1692,X1692,Z1692,AB1692)&lt;5,
            "Incomplete",
            IF(
                MIN(Q1692,V1692,X1692,Z1692,AB1692)=0,
                    "Incomplete",
                    "Complete"
            )
    )
)</f>
        <v>Complete</v>
      </c>
    </row>
    <row r="1693" spans="1:35" x14ac:dyDescent="0.3">
      <c r="A1693">
        <v>58943</v>
      </c>
      <c r="B1693" s="6">
        <v>45560.201377314814</v>
      </c>
      <c r="C1693" s="3">
        <f>INT(B1693)</f>
        <v>45560</v>
      </c>
      <c r="D1693" s="2">
        <f>MOD(B1693,1)</f>
        <v>0.20137731481372612</v>
      </c>
      <c r="E1693">
        <v>79</v>
      </c>
      <c r="F1693" t="s">
        <v>21</v>
      </c>
      <c r="G1693" t="str">
        <f xml:space="preserve"> PROPER(TRIM(CLEAN(SUBSTITUTE(F1693,CHAR(160)," "))))</f>
        <v>Midwest</v>
      </c>
      <c r="H1693" t="s">
        <v>11</v>
      </c>
      <c r="I1693" t="str">
        <f>PROPER(TRIM(CLEAN((SUBSTITUTE(H1693,"-"," ")))))</f>
        <v>Online</v>
      </c>
      <c r="J1693">
        <v>25696</v>
      </c>
      <c r="K1693" t="s">
        <v>10</v>
      </c>
      <c r="L1693" t="str">
        <f xml:space="preserve"> PROPER(TRIM(CLEAN(SUBSTITUTE(K1693,CHAR(160)," "))))</f>
        <v>Consumer</v>
      </c>
      <c r="M1693" t="s">
        <v>19</v>
      </c>
      <c r="N1693" t="str">
        <f xml:space="preserve"> PROPER(TRIM(CLEAN(SUBSTITUTE(M1693,CHAR(160)," "))))</f>
        <v>Apparel</v>
      </c>
      <c r="O1693" t="s">
        <v>18</v>
      </c>
      <c r="P1693" t="str">
        <f>IF(LEN(TRIM(Table1[[#This Row],[subcategory]]&amp;""))=0,"Unknown", PROPER(TRIM(Table1[[#This Row],[subcategory]])))</f>
        <v>Men</v>
      </c>
      <c r="Q1693">
        <v>33.43</v>
      </c>
      <c r="R1693" s="1">
        <f>IF(LEN(TRIM(Q1693&amp;""))=0, "", VALUE(SUBSTITUTE(Q1693,"$","")))</f>
        <v>33.43</v>
      </c>
      <c r="S1693">
        <v>4</v>
      </c>
      <c r="T1693">
        <f>IF(LEN(TRIM(S1693&amp;""))=0, "", VALUE(S1693))</f>
        <v>4</v>
      </c>
      <c r="U1693">
        <v>133.72</v>
      </c>
      <c r="V1693" s="1">
        <f>IF(LEN(TRIM(U1693&amp;""))=0, "", VALUE(SUBSTITUTE(U1693,"$","")))</f>
        <v>133.72</v>
      </c>
      <c r="W1693" s="1">
        <v>82.638959999999997</v>
      </c>
      <c r="X1693" s="1">
        <f>IF(LEN(TRIM(W1693&amp;""))=0, "", VALUE(SUBSTITUTE(W1693,"$","")))</f>
        <v>82.638959999999997</v>
      </c>
      <c r="Y1693" s="5" t="s">
        <v>5870</v>
      </c>
      <c r="Z1693" s="4" cm="1">
        <f t="array" ref="Z1693">IF(
    LEN(TRIM(Y1693&amp;""))=0,
        IF(AND(ISNUMBER(net_sales_clean), ISNUMBER(profit_clean)),
            net_sales_clean - profit_clean,
            ""
        ),
    VALUE(SUBSTITUTE(Y1693,"$",""))
)</f>
        <v>63.530333764015303</v>
      </c>
      <c r="AA1693" s="5" t="s">
        <v>5869</v>
      </c>
      <c r="AB1693" s="4" cm="1">
        <f t="array" ref="AB1693">IF(
    LEN(TRIM(AA1693&amp;""))=0,
        IF(AND(ISNUMBER(net_sales_clean), ISNUMBER(cost_clean)),
            net_sales_clean - cost_clean,
            ""
        ),
    VALUE(SUBSTITUTE(AA1693,"$",""))
)</f>
        <v>19.108626235984602</v>
      </c>
      <c r="AC1693">
        <v>8</v>
      </c>
      <c r="AD1693">
        <f>IF(LEN(TRIM(AC1693&amp;""))=0, "", VALUE(AC1693))</f>
        <v>8</v>
      </c>
      <c r="AE1693">
        <v>1</v>
      </c>
      <c r="AF1693">
        <f>IF(LEN(TRIM(AE1693&amp;""))=0, "", VALUE(AE1693))</f>
        <v>1</v>
      </c>
      <c r="AG1693">
        <v>0</v>
      </c>
      <c r="AH1693">
        <f>IF(
    OR(U1693&lt;0, W1693&lt;0, Y1693&lt;0, AA1693&lt;0),
        1,
        IF(LEN(TRIM(AG1693&amp;""))=0, "", AG1693)
)</f>
        <v>0</v>
      </c>
      <c r="AI1693" t="str">
        <f>IF(
    COUNT(Q1693,V1693,X1693,Z1693,AB1693)=0,
        "Not Usable",
    IF(
        COUNT(Q1693,V1693,X1693,Z1693,AB1693)&lt;5,
            "Incomplete",
            IF(
                MIN(Q1693,V1693,X1693,Z1693,AB1693)=0,
                    "Incomplete",
                    "Complete"
            )
    )
)</f>
        <v>Complete</v>
      </c>
    </row>
    <row r="1694" spans="1:35" x14ac:dyDescent="0.3">
      <c r="A1694">
        <v>57195</v>
      </c>
      <c r="B1694" s="6">
        <v>46015.940763888888</v>
      </c>
      <c r="C1694" s="3">
        <f>INT(B1694)</f>
        <v>46015</v>
      </c>
      <c r="D1694" s="2">
        <f>MOD(B1694,1)</f>
        <v>0.94076388888788642</v>
      </c>
      <c r="E1694">
        <v>43</v>
      </c>
      <c r="F1694" t="s">
        <v>4</v>
      </c>
      <c r="G1694" t="str">
        <f xml:space="preserve"> PROPER(TRIM(CLEAN(SUBSTITUTE(F1694,CHAR(160)," "))))</f>
        <v>South</v>
      </c>
      <c r="H1694" t="s">
        <v>11</v>
      </c>
      <c r="I1694" t="str">
        <f>PROPER(TRIM(CLEAN((SUBSTITUTE(H1694,"-"," ")))))</f>
        <v>Online</v>
      </c>
      <c r="J1694">
        <v>12368</v>
      </c>
      <c r="K1694" t="s">
        <v>2</v>
      </c>
      <c r="L1694" t="str">
        <f xml:space="preserve"> PROPER(TRIM(CLEAN(SUBSTITUTE(K1694,CHAR(160)," "))))</f>
        <v>Home Office</v>
      </c>
      <c r="M1694" t="s">
        <v>16</v>
      </c>
      <c r="N1694" t="str">
        <f xml:space="preserve"> PROPER(TRIM(CLEAN(SUBSTITUTE(M1694,CHAR(160)," "))))</f>
        <v>Grocery</v>
      </c>
      <c r="O1694" t="s">
        <v>37</v>
      </c>
      <c r="P1694" t="str">
        <f>IF(LEN(TRIM(Table1[[#This Row],[subcategory]]&amp;""))=0,"Unknown", PROPER(TRIM(Table1[[#This Row],[subcategory]])))</f>
        <v>Produce</v>
      </c>
      <c r="Q1694">
        <v>55.42</v>
      </c>
      <c r="R1694" s="1">
        <f>IF(LEN(TRIM(Q1694&amp;""))=0, "", VALUE(SUBSTITUTE(Q1694,"$","")))</f>
        <v>55.42</v>
      </c>
      <c r="S1694">
        <v>0</v>
      </c>
      <c r="T1694">
        <f>IF(LEN(TRIM(S1694&amp;""))=0, "", VALUE(S1694))</f>
        <v>0</v>
      </c>
      <c r="U1694">
        <v>0</v>
      </c>
      <c r="V1694" s="1">
        <f>IF(LEN(TRIM(U1694&amp;""))=0, "", VALUE(SUBSTITUTE(U1694,"$","")))</f>
        <v>0</v>
      </c>
      <c r="W1694" s="1">
        <v>0</v>
      </c>
      <c r="X1694" s="1">
        <f>IF(LEN(TRIM(W1694&amp;""))=0, "", VALUE(SUBSTITUTE(W1694,"$","")))</f>
        <v>0</v>
      </c>
      <c r="Y1694">
        <v>0</v>
      </c>
      <c r="Z1694" s="1" cm="1">
        <f t="array" ref="Z1694">IF(
    LEN(TRIM(Y1694&amp;""))=0,
        IF(AND(ISNUMBER(net_sales_clean), ISNUMBER(profit_clean)),
            net_sales_clean - profit_clean,
            ""
        ),
    VALUE(SUBSTITUTE(Y1694,"$",""))
)</f>
        <v>0</v>
      </c>
      <c r="AA1694">
        <v>0</v>
      </c>
      <c r="AB1694" s="1" cm="1">
        <f t="array" ref="AB1694">IF(
    LEN(TRIM(AA1694&amp;""))=0,
        IF(AND(ISNUMBER(net_sales_clean), ISNUMBER(cost_clean)),
            net_sales_clean - cost_clean,
            ""
        ),
    VALUE(SUBSTITUTE(AA1694,"$",""))
)</f>
        <v>0</v>
      </c>
      <c r="AC1694">
        <v>3</v>
      </c>
      <c r="AD1694">
        <f>IF(LEN(TRIM(AC1694&amp;""))=0, "", VALUE(AC1694))</f>
        <v>3</v>
      </c>
      <c r="AE1694">
        <v>3</v>
      </c>
      <c r="AF1694">
        <f>IF(LEN(TRIM(AE1694&amp;""))=0, "", VALUE(AE1694))</f>
        <v>3</v>
      </c>
      <c r="AG1694">
        <v>0</v>
      </c>
      <c r="AH1694">
        <f>IF(
    OR(U1694&lt;0, W1694&lt;0, Y1694&lt;0, AA1694&lt;0),
        1,
        IF(LEN(TRIM(AG1694&amp;""))=0, "", AG1694)
)</f>
        <v>0</v>
      </c>
      <c r="AI1694" t="str">
        <f>IF(
    COUNT(Q1694,V1694,X1694,Z1694,AB1694)=0,
        "Not Usable",
    IF(
        COUNT(Q1694,V1694,X1694,Z1694,AB1694)&lt;5,
            "Incomplete",
            IF(
                MIN(Q1694,V1694,X1694,Z1694,AB1694)=0,
                    "Incomplete",
                    "Complete"
            )
    )
)</f>
        <v>Incomplete</v>
      </c>
    </row>
    <row r="1695" spans="1:35" x14ac:dyDescent="0.3">
      <c r="A1695">
        <v>36454</v>
      </c>
      <c r="B1695" s="6">
        <v>45870.915405092594</v>
      </c>
      <c r="C1695" s="3">
        <f>INT(B1695)</f>
        <v>45870</v>
      </c>
      <c r="D1695" s="2">
        <f>MOD(B1695,1)</f>
        <v>0.9154050925935735</v>
      </c>
      <c r="E1695">
        <v>61</v>
      </c>
      <c r="F1695" t="s">
        <v>4</v>
      </c>
      <c r="G1695" t="str">
        <f xml:space="preserve"> PROPER(TRIM(CLEAN(SUBSTITUTE(F1695,CHAR(160)," "))))</f>
        <v>South</v>
      </c>
      <c r="H1695" t="s">
        <v>11</v>
      </c>
      <c r="I1695" t="str">
        <f>PROPER(TRIM(CLEAN((SUBSTITUTE(H1695,"-"," ")))))</f>
        <v>Online</v>
      </c>
      <c r="J1695">
        <v>24814</v>
      </c>
      <c r="K1695" t="s">
        <v>14</v>
      </c>
      <c r="L1695" t="str">
        <f xml:space="preserve"> PROPER(TRIM(CLEAN(SUBSTITUTE(K1695,CHAR(160)," "))))</f>
        <v>Consumer</v>
      </c>
      <c r="M1695" t="s">
        <v>19</v>
      </c>
      <c r="N1695" t="str">
        <f xml:space="preserve"> PROPER(TRIM(CLEAN(SUBSTITUTE(M1695,CHAR(160)," "))))</f>
        <v>Apparel</v>
      </c>
      <c r="O1695" t="s">
        <v>26</v>
      </c>
      <c r="P1695" t="str">
        <f>IF(LEN(TRIM(Table1[[#This Row],[subcategory]]&amp;""))=0,"Unknown", PROPER(TRIM(Table1[[#This Row],[subcategory]])))</f>
        <v>Kids</v>
      </c>
      <c r="Q1695">
        <v>34.979999999999997</v>
      </c>
      <c r="R1695" s="1">
        <f>IF(LEN(TRIM(Q1695&amp;""))=0, "", VALUE(SUBSTITUTE(Q1695,"$","")))</f>
        <v>34.979999999999997</v>
      </c>
      <c r="S1695">
        <v>0</v>
      </c>
      <c r="T1695">
        <f>IF(LEN(TRIM(S1695&amp;""))=0, "", VALUE(S1695))</f>
        <v>0</v>
      </c>
      <c r="U1695">
        <v>0</v>
      </c>
      <c r="V1695" s="1">
        <f>IF(LEN(TRIM(U1695&amp;""))=0, "", VALUE(SUBSTITUTE(U1695,"$","")))</f>
        <v>0</v>
      </c>
      <c r="W1695" s="1">
        <v>0</v>
      </c>
      <c r="X1695" s="1">
        <f>IF(LEN(TRIM(W1695&amp;""))=0, "", VALUE(SUBSTITUTE(W1695,"$","")))</f>
        <v>0</v>
      </c>
      <c r="Y1695">
        <v>0</v>
      </c>
      <c r="Z1695" s="1" cm="1">
        <f t="array" ref="Z1695">IF(
    LEN(TRIM(Y1695&amp;""))=0,
        IF(AND(ISNUMBER(net_sales_clean), ISNUMBER(profit_clean)),
            net_sales_clean - profit_clean,
            ""
        ),
    VALUE(SUBSTITUTE(Y1695,"$",""))
)</f>
        <v>0</v>
      </c>
      <c r="AA1695">
        <v>0</v>
      </c>
      <c r="AB1695" s="1" cm="1">
        <f t="array" ref="AB1695">IF(
    LEN(TRIM(AA1695&amp;""))=0,
        IF(AND(ISNUMBER(net_sales_clean), ISNUMBER(cost_clean)),
            net_sales_clean - cost_clean,
            ""
        ),
    VALUE(SUBSTITUTE(AA1695,"$",""))
)</f>
        <v>0</v>
      </c>
      <c r="AC1695">
        <v>2</v>
      </c>
      <c r="AD1695">
        <f>IF(LEN(TRIM(AC1695&amp;""))=0, "", VALUE(AC1695))</f>
        <v>2</v>
      </c>
      <c r="AE1695">
        <v>2</v>
      </c>
      <c r="AF1695">
        <f>IF(LEN(TRIM(AE1695&amp;""))=0, "", VALUE(AE1695))</f>
        <v>2</v>
      </c>
      <c r="AG1695">
        <v>0</v>
      </c>
      <c r="AH1695">
        <f>IF(
    OR(U1695&lt;0, W1695&lt;0, Y1695&lt;0, AA1695&lt;0),
        1,
        IF(LEN(TRIM(AG1695&amp;""))=0, "", AG1695)
)</f>
        <v>0</v>
      </c>
      <c r="AI1695" t="str">
        <f>IF(
    COUNT(Q1695,V1695,X1695,Z1695,AB1695)=0,
        "Not Usable",
    IF(
        COUNT(Q1695,V1695,X1695,Z1695,AB1695)&lt;5,
            "Incomplete",
            IF(
                MIN(Q1695,V1695,X1695,Z1695,AB1695)=0,
                    "Incomplete",
                    "Complete"
            )
    )
)</f>
        <v>Incomplete</v>
      </c>
    </row>
    <row r="1696" spans="1:35" x14ac:dyDescent="0.3">
      <c r="A1696">
        <v>58197</v>
      </c>
      <c r="B1696" s="6">
        <v>45315.298981481479</v>
      </c>
      <c r="C1696" s="3">
        <f>INT(B1696)</f>
        <v>45315</v>
      </c>
      <c r="D1696" s="2">
        <f>MOD(B1696,1)</f>
        <v>0.29898148147913162</v>
      </c>
      <c r="E1696">
        <v>66</v>
      </c>
      <c r="F1696" t="s">
        <v>33</v>
      </c>
      <c r="G1696" t="str">
        <f xml:space="preserve"> PROPER(TRIM(CLEAN(SUBSTITUTE(F1696,CHAR(160)," "))))</f>
        <v>South</v>
      </c>
      <c r="H1696" t="s">
        <v>27</v>
      </c>
      <c r="I1696" t="str">
        <f>PROPER(TRIM(CLEAN((SUBSTITUTE(H1696,"-"," ")))))</f>
        <v>In Store</v>
      </c>
      <c r="J1696">
        <v>16618</v>
      </c>
      <c r="K1696" t="s">
        <v>6</v>
      </c>
      <c r="L1696" t="str">
        <f xml:space="preserve"> PROPER(TRIM(CLEAN(SUBSTITUTE(K1696,CHAR(160)," "))))</f>
        <v>Corporate</v>
      </c>
      <c r="M1696" t="s">
        <v>16</v>
      </c>
      <c r="N1696" t="str">
        <f xml:space="preserve"> PROPER(TRIM(CLEAN(SUBSTITUTE(M1696,CHAR(160)," "))))</f>
        <v>Grocery</v>
      </c>
      <c r="O1696" t="s">
        <v>29</v>
      </c>
      <c r="P1696" t="str">
        <f>IF(LEN(TRIM(Table1[[#This Row],[subcategory]]&amp;""))=0,"Unknown", PROPER(TRIM(Table1[[#This Row],[subcategory]])))</f>
        <v>Beverages</v>
      </c>
      <c r="Q1696">
        <v>92.94</v>
      </c>
      <c r="R1696" s="1">
        <f>IF(LEN(TRIM(Q1696&amp;""))=0, "", VALUE(SUBSTITUTE(Q1696,"$","")))</f>
        <v>92.94</v>
      </c>
      <c r="S1696">
        <v>2</v>
      </c>
      <c r="T1696">
        <f>IF(LEN(TRIM(S1696&amp;""))=0, "", VALUE(S1696))</f>
        <v>2</v>
      </c>
      <c r="U1696">
        <v>185.88</v>
      </c>
      <c r="V1696" s="1">
        <f>IF(LEN(TRIM(U1696&amp;""))=0, "", VALUE(SUBSTITUTE(U1696,"$","")))</f>
        <v>185.88</v>
      </c>
      <c r="W1696" s="4" t="s">
        <v>5868</v>
      </c>
      <c r="X1696" s="4">
        <f>IF(LEN(TRIM(W1696&amp;""))=0, "", VALUE(SUBSTITUTE(W1696,"$","")))</f>
        <v>124.167839999999</v>
      </c>
      <c r="Y1696" s="5" t="s">
        <v>5867</v>
      </c>
      <c r="Z1696" s="4" cm="1">
        <f t="array" ref="Z1696">IF(
    LEN(TRIM(Y1696&amp;""))=0,
        IF(AND(ISNUMBER(net_sales_clean), ISNUMBER(profit_clean)),
            net_sales_clean - profit_clean,
            ""
        ),
    VALUE(SUBSTITUTE(Y1696,"$",""))
)</f>
        <v>93.821160499632796</v>
      </c>
      <c r="AA1696" s="5" t="s">
        <v>5866</v>
      </c>
      <c r="AB1696" s="4" cm="1">
        <f t="array" ref="AB1696">IF(
    LEN(TRIM(AA1696&amp;""))=0,
        IF(AND(ISNUMBER(net_sales_clean), ISNUMBER(cost_clean)),
            net_sales_clean - cost_clean,
            ""
        ),
    VALUE(SUBSTITUTE(AA1696,"$",""))
)</f>
        <v>30.346679500367099</v>
      </c>
      <c r="AC1696">
        <v>7</v>
      </c>
      <c r="AD1696">
        <f>IF(LEN(TRIM(AC1696&amp;""))=0, "", VALUE(AC1696))</f>
        <v>7</v>
      </c>
      <c r="AE1696">
        <v>3</v>
      </c>
      <c r="AF1696">
        <f>IF(LEN(TRIM(AE1696&amp;""))=0, "", VALUE(AE1696))</f>
        <v>3</v>
      </c>
      <c r="AG1696">
        <v>0</v>
      </c>
      <c r="AH1696">
        <f>IF(
    OR(U1696&lt;0, W1696&lt;0, Y1696&lt;0, AA1696&lt;0),
        1,
        IF(LEN(TRIM(AG1696&amp;""))=0, "", AG1696)
)</f>
        <v>0</v>
      </c>
      <c r="AI1696" t="str">
        <f>IF(
    COUNT(Q1696,V1696,X1696,Z1696,AB1696)=0,
        "Not Usable",
    IF(
        COUNT(Q1696,V1696,X1696,Z1696,AB1696)&lt;5,
            "Incomplete",
            IF(
                MIN(Q1696,V1696,X1696,Z1696,AB1696)=0,
                    "Incomplete",
                    "Complete"
            )
    )
)</f>
        <v>Complete</v>
      </c>
    </row>
    <row r="1697" spans="1:35" x14ac:dyDescent="0.3">
      <c r="A1697">
        <v>21895</v>
      </c>
      <c r="B1697" s="6">
        <v>45593.437824074077</v>
      </c>
      <c r="C1697" s="3">
        <f>INT(B1697)</f>
        <v>45593</v>
      </c>
      <c r="D1697" s="2">
        <f>MOD(B1697,1)</f>
        <v>0.43782407407707069</v>
      </c>
      <c r="E1697">
        <v>40</v>
      </c>
      <c r="F1697" t="s">
        <v>15</v>
      </c>
      <c r="G1697" t="str">
        <f xml:space="preserve"> PROPER(TRIM(CLEAN(SUBSTITUTE(F1697,CHAR(160)," "))))</f>
        <v>West</v>
      </c>
      <c r="H1697" t="s">
        <v>30</v>
      </c>
      <c r="I1697" t="str">
        <f>PROPER(TRIM(CLEAN((SUBSTITUTE(H1697,"-"," ")))))</f>
        <v>Mobile App</v>
      </c>
      <c r="J1697">
        <v>9953</v>
      </c>
      <c r="K1697" t="s">
        <v>10</v>
      </c>
      <c r="L1697" t="str">
        <f xml:space="preserve"> PROPER(TRIM(CLEAN(SUBSTITUTE(K1697,CHAR(160)," "))))</f>
        <v>Consumer</v>
      </c>
      <c r="M1697" t="s">
        <v>16</v>
      </c>
      <c r="N1697" t="str">
        <f xml:space="preserve"> PROPER(TRIM(CLEAN(SUBSTITUTE(M1697,CHAR(160)," "))))</f>
        <v>Grocery</v>
      </c>
      <c r="O1697" t="s">
        <v>37</v>
      </c>
      <c r="P1697" t="str">
        <f>IF(LEN(TRIM(Table1[[#This Row],[subcategory]]&amp;""))=0,"Unknown", PROPER(TRIM(Table1[[#This Row],[subcategory]])))</f>
        <v>Produce</v>
      </c>
      <c r="Q1697">
        <v>21.55</v>
      </c>
      <c r="R1697" s="1">
        <f>IF(LEN(TRIM(Q1697&amp;""))=0, "", VALUE(SUBSTITUTE(Q1697,"$","")))</f>
        <v>21.55</v>
      </c>
      <c r="S1697">
        <v>1</v>
      </c>
      <c r="T1697">
        <f>IF(LEN(TRIM(S1697&amp;""))=0, "", VALUE(S1697))</f>
        <v>1</v>
      </c>
      <c r="U1697">
        <v>21.55</v>
      </c>
      <c r="V1697" s="1">
        <f>IF(LEN(TRIM(U1697&amp;""))=0, "", VALUE(SUBSTITUTE(U1697,"$","")))</f>
        <v>21.55</v>
      </c>
      <c r="X1697" s="1" t="str">
        <f>IF(LEN(TRIM(W1697&amp;""))=0, "", VALUE(SUBSTITUTE(W1697,"$","")))</f>
        <v/>
      </c>
      <c r="Z1697" s="1" t="str" cm="1">
        <f t="array" ref="Z1697">IF(
    LEN(TRIM(Y1697&amp;""))=0,
        IF(AND(ISNUMBER(net_sales_clean), ISNUMBER(profit_clean)),
            net_sales_clean - profit_clean,
            ""
        ),
    VALUE(SUBSTITUTE(Y1697,"$",""))
)</f>
        <v/>
      </c>
      <c r="AB1697" s="1" t="str" cm="1">
        <f t="array" ref="AB1697">IF(
    LEN(TRIM(AA1697&amp;""))=0,
        IF(AND(ISNUMBER(net_sales_clean), ISNUMBER(cost_clean)),
            net_sales_clean - cost_clean,
            ""
        ),
    VALUE(SUBSTITUTE(AA1697,"$",""))
)</f>
        <v/>
      </c>
      <c r="AC1697">
        <v>3</v>
      </c>
      <c r="AD1697">
        <f>IF(LEN(TRIM(AC1697&amp;""))=0, "", VALUE(AC1697))</f>
        <v>3</v>
      </c>
      <c r="AE1697">
        <v>1</v>
      </c>
      <c r="AF1697">
        <f>IF(LEN(TRIM(AE1697&amp;""))=0, "", VALUE(AE1697))</f>
        <v>1</v>
      </c>
      <c r="AG1697">
        <v>0</v>
      </c>
      <c r="AH1697">
        <f>IF(
    OR(U1697&lt;0, W1697&lt;0, Y1697&lt;0, AA1697&lt;0),
        1,
        IF(LEN(TRIM(AG1697&amp;""))=0, "", AG1697)
)</f>
        <v>0</v>
      </c>
      <c r="AI1697" t="str">
        <f>IF(
    COUNT(Q1697,V1697,X1697,Z1697,AB1697)=0,
        "Not Usable",
    IF(
        COUNT(Q1697,V1697,X1697,Z1697,AB1697)&lt;5,
            "Incomplete",
            IF(
                MIN(Q1697,V1697,X1697,Z1697,AB1697)=0,
                    "Incomplete",
                    "Complete"
            )
    )
)</f>
        <v>Incomplete</v>
      </c>
    </row>
    <row r="1698" spans="1:35" x14ac:dyDescent="0.3">
      <c r="A1698">
        <v>25874</v>
      </c>
      <c r="B1698" s="6">
        <v>45665.093449074076</v>
      </c>
      <c r="C1698" s="3">
        <f>INT(B1698)</f>
        <v>45665</v>
      </c>
      <c r="D1698" s="2">
        <f>MOD(B1698,1)</f>
        <v>9.3449074076488614E-2</v>
      </c>
      <c r="E1698">
        <v>48</v>
      </c>
      <c r="F1698" t="s">
        <v>21</v>
      </c>
      <c r="G1698" t="str">
        <f xml:space="preserve"> PROPER(TRIM(CLEAN(SUBSTITUTE(F1698,CHAR(160)," "))))</f>
        <v>Midwest</v>
      </c>
      <c r="H1698" t="s">
        <v>7</v>
      </c>
      <c r="I1698" t="str">
        <f>PROPER(TRIM(CLEAN((SUBSTITUTE(H1698,"-"," ")))))</f>
        <v>In Store</v>
      </c>
      <c r="J1698">
        <v>6305</v>
      </c>
      <c r="K1698" t="s">
        <v>10</v>
      </c>
      <c r="L1698" t="str">
        <f xml:space="preserve"> PROPER(TRIM(CLEAN(SUBSTITUTE(K1698,CHAR(160)," "))))</f>
        <v>Consumer</v>
      </c>
      <c r="M1698" t="s">
        <v>23</v>
      </c>
      <c r="N1698" t="str">
        <f xml:space="preserve"> PROPER(TRIM(CLEAN(SUBSTITUTE(M1698,CHAR(160)," "))))</f>
        <v>Electronics</v>
      </c>
      <c r="O1698" t="s">
        <v>22</v>
      </c>
      <c r="P1698" t="str">
        <f>IF(LEN(TRIM(Table1[[#This Row],[subcategory]]&amp;""))=0,"Unknown", PROPER(TRIM(Table1[[#This Row],[subcategory]])))</f>
        <v>Audio</v>
      </c>
      <c r="Q1698">
        <v>58.19</v>
      </c>
      <c r="R1698" s="1">
        <f>IF(LEN(TRIM(Q1698&amp;""))=0, "", VALUE(SUBSTITUTE(Q1698,"$","")))</f>
        <v>58.19</v>
      </c>
      <c r="S1698">
        <v>1</v>
      </c>
      <c r="T1698">
        <f>IF(LEN(TRIM(S1698&amp;""))=0, "", VALUE(S1698))</f>
        <v>1</v>
      </c>
      <c r="U1698">
        <v>-58.19</v>
      </c>
      <c r="V1698" s="1">
        <f>IF(LEN(TRIM(U1698&amp;""))=0, "", VALUE(SUBSTITUTE(U1698,"$","")))</f>
        <v>-58.19</v>
      </c>
      <c r="W1698" s="1">
        <v>-56.96801</v>
      </c>
      <c r="X1698" s="1">
        <f>IF(LEN(TRIM(W1698&amp;""))=0, "", VALUE(SUBSTITUTE(W1698,"$","")))</f>
        <v>-56.96801</v>
      </c>
      <c r="Y1698">
        <v>-47.131578725594402</v>
      </c>
      <c r="Z1698" s="1" cm="1">
        <f t="array" ref="Z1698">IF(
    LEN(TRIM(Y1698&amp;""))=0,
        IF(AND(ISNUMBER(net_sales_clean), ISNUMBER(profit_clean)),
            net_sales_clean - profit_clean,
            ""
        ),
    VALUE(SUBSTITUTE(Y1698,"$",""))
)</f>
        <v>-47.131578725594402</v>
      </c>
      <c r="AA1698">
        <v>-9.8364312744055304</v>
      </c>
      <c r="AB1698" s="1" cm="1">
        <f t="array" ref="AB1698">IF(
    LEN(TRIM(AA1698&amp;""))=0,
        IF(AND(ISNUMBER(net_sales_clean), ISNUMBER(cost_clean)),
            net_sales_clean - cost_clean,
            ""
        ),
    VALUE(SUBSTITUTE(AA1698,"$",""))
)</f>
        <v>-9.8364312744055304</v>
      </c>
      <c r="AC1698">
        <v>1</v>
      </c>
      <c r="AD1698">
        <f>IF(LEN(TRIM(AC1698&amp;""))=0, "", VALUE(AC1698))</f>
        <v>1</v>
      </c>
      <c r="AE1698">
        <v>4</v>
      </c>
      <c r="AF1698">
        <f>IF(LEN(TRIM(AE1698&amp;""))=0, "", VALUE(AE1698))</f>
        <v>4</v>
      </c>
      <c r="AG1698">
        <v>0</v>
      </c>
      <c r="AH1698">
        <f>IF(
    OR(U1698&lt;0, W1698&lt;0, Y1698&lt;0, AA1698&lt;0),
        1,
        IF(LEN(TRIM(AG1698&amp;""))=0, "", AG1698)
)</f>
        <v>1</v>
      </c>
      <c r="AI1698" t="str">
        <f>IF(
    COUNT(Q1698,V1698,X1698,Z1698,AB1698)=0,
        "Not Usable",
    IF(
        COUNT(Q1698,V1698,X1698,Z1698,AB1698)&lt;5,
            "Incomplete",
            IF(
                MIN(Q1698,V1698,X1698,Z1698,AB1698)=0,
                    "Incomplete",
                    "Complete"
            )
    )
)</f>
        <v>Complete</v>
      </c>
    </row>
    <row r="1699" spans="1:35" x14ac:dyDescent="0.3">
      <c r="A1699">
        <v>38973</v>
      </c>
      <c r="B1699" s="6">
        <v>45488.158935185187</v>
      </c>
      <c r="C1699" s="3">
        <f>INT(B1699)</f>
        <v>45488</v>
      </c>
      <c r="D1699" s="2">
        <f>MOD(B1699,1)</f>
        <v>0.158935185187147</v>
      </c>
      <c r="E1699">
        <v>11</v>
      </c>
      <c r="F1699" t="s">
        <v>8</v>
      </c>
      <c r="G1699" t="str">
        <f xml:space="preserve"> PROPER(TRIM(CLEAN(SUBSTITUTE(F1699,CHAR(160)," "))))</f>
        <v>West</v>
      </c>
      <c r="H1699" t="s">
        <v>17</v>
      </c>
      <c r="I1699" t="str">
        <f>PROPER(TRIM(CLEAN((SUBSTITUTE(H1699,"-"," ")))))</f>
        <v>Online</v>
      </c>
      <c r="J1699">
        <v>18347</v>
      </c>
      <c r="K1699" t="s">
        <v>6</v>
      </c>
      <c r="L1699" t="str">
        <f xml:space="preserve"> PROPER(TRIM(CLEAN(SUBSTITUTE(K1699,CHAR(160)," "))))</f>
        <v>Corporate</v>
      </c>
      <c r="M1699" t="s">
        <v>16</v>
      </c>
      <c r="N1699" t="str">
        <f xml:space="preserve"> PROPER(TRIM(CLEAN(SUBSTITUTE(M1699,CHAR(160)," "))))</f>
        <v>Grocery</v>
      </c>
      <c r="O1699" t="s">
        <v>37</v>
      </c>
      <c r="P1699" t="str">
        <f>IF(LEN(TRIM(Table1[[#This Row],[subcategory]]&amp;""))=0,"Unknown", PROPER(TRIM(Table1[[#This Row],[subcategory]])))</f>
        <v>Produce</v>
      </c>
      <c r="Q1699">
        <v>87.77</v>
      </c>
      <c r="R1699" s="1">
        <f>IF(LEN(TRIM(Q1699&amp;""))=0, "", VALUE(SUBSTITUTE(Q1699,"$","")))</f>
        <v>87.77</v>
      </c>
      <c r="S1699">
        <v>2</v>
      </c>
      <c r="T1699">
        <f>IF(LEN(TRIM(S1699&amp;""))=0, "", VALUE(S1699))</f>
        <v>2</v>
      </c>
      <c r="U1699">
        <v>175.54</v>
      </c>
      <c r="V1699" s="1">
        <f>IF(LEN(TRIM(U1699&amp;""))=0, "", VALUE(SUBSTITUTE(U1699,"$","")))</f>
        <v>175.54</v>
      </c>
      <c r="W1699" s="1">
        <v>173.08243999999999</v>
      </c>
      <c r="X1699" s="1">
        <f>IF(LEN(TRIM(W1699&amp;""))=0, "", VALUE(SUBSTITUTE(W1699,"$","")))</f>
        <v>173.08243999999999</v>
      </c>
      <c r="Y1699" s="5" t="s">
        <v>5865</v>
      </c>
      <c r="Z1699" s="4" cm="1">
        <f t="array" ref="Z1699">IF(
    LEN(TRIM(Y1699&amp;""))=0,
        IF(AND(ISNUMBER(net_sales_clean), ISNUMBER(profit_clean)),
            net_sales_clean - profit_clean,
            ""
        ),
    VALUE(SUBSTITUTE(Y1699,"$",""))
)</f>
        <v>122.78471291025301</v>
      </c>
      <c r="AA1699" s="5" t="s">
        <v>5864</v>
      </c>
      <c r="AB1699" s="4" cm="1">
        <f t="array" ref="AB1699">IF(
    LEN(TRIM(AA1699&amp;""))=0,
        IF(AND(ISNUMBER(net_sales_clean), ISNUMBER(cost_clean)),
            net_sales_clean - cost_clean,
            ""
        ),
    VALUE(SUBSTITUTE(AA1699,"$",""))
)</f>
        <v>50.2977270897469</v>
      </c>
      <c r="AC1699">
        <v>6</v>
      </c>
      <c r="AD1699">
        <f>IF(LEN(TRIM(AC1699&amp;""))=0, "", VALUE(AC1699))</f>
        <v>6</v>
      </c>
      <c r="AE1699">
        <v>5</v>
      </c>
      <c r="AF1699">
        <f>IF(LEN(TRIM(AE1699&amp;""))=0, "", VALUE(AE1699))</f>
        <v>5</v>
      </c>
      <c r="AG1699">
        <v>0</v>
      </c>
      <c r="AH1699">
        <f>IF(
    OR(U1699&lt;0, W1699&lt;0, Y1699&lt;0, AA1699&lt;0),
        1,
        IF(LEN(TRIM(AG1699&amp;""))=0, "", AG1699)
)</f>
        <v>0</v>
      </c>
      <c r="AI1699" t="str">
        <f>IF(
    COUNT(Q1699,V1699,X1699,Z1699,AB1699)=0,
        "Not Usable",
    IF(
        COUNT(Q1699,V1699,X1699,Z1699,AB1699)&lt;5,
            "Incomplete",
            IF(
                MIN(Q1699,V1699,X1699,Z1699,AB1699)=0,
                    "Incomplete",
                    "Complete"
            )
    )
)</f>
        <v>Complete</v>
      </c>
    </row>
    <row r="1700" spans="1:35" x14ac:dyDescent="0.3">
      <c r="A1700">
        <v>41630</v>
      </c>
      <c r="B1700" s="6">
        <v>45643.926064814812</v>
      </c>
      <c r="C1700" s="3">
        <f>INT(B1700)</f>
        <v>45643</v>
      </c>
      <c r="D1700" s="2">
        <f>MOD(B1700,1)</f>
        <v>0.92606481481197989</v>
      </c>
      <c r="E1700">
        <v>20</v>
      </c>
      <c r="F1700" t="s">
        <v>8</v>
      </c>
      <c r="G1700" t="str">
        <f xml:space="preserve"> PROPER(TRIM(CLEAN(SUBSTITUTE(F1700,CHAR(160)," "))))</f>
        <v>West</v>
      </c>
      <c r="H1700" t="s">
        <v>3</v>
      </c>
      <c r="I1700" t="str">
        <f>PROPER(TRIM(CLEAN((SUBSTITUTE(H1700,"-"," ")))))</f>
        <v>Phone</v>
      </c>
      <c r="J1700">
        <v>28783</v>
      </c>
      <c r="K1700" t="s">
        <v>10</v>
      </c>
      <c r="L1700" t="str">
        <f xml:space="preserve"> PROPER(TRIM(CLEAN(SUBSTITUTE(K1700,CHAR(160)," "))))</f>
        <v>Consumer</v>
      </c>
      <c r="M1700" t="s">
        <v>23</v>
      </c>
      <c r="N1700" t="str">
        <f xml:space="preserve"> PROPER(TRIM(CLEAN(SUBSTITUTE(M1700,CHAR(160)," "))))</f>
        <v>Electronics</v>
      </c>
      <c r="O1700" t="s">
        <v>25</v>
      </c>
      <c r="P1700" t="str">
        <f>IF(LEN(TRIM(Table1[[#This Row],[subcategory]]&amp;""))=0,"Unknown", PROPER(TRIM(Table1[[#This Row],[subcategory]])))</f>
        <v>Laptops</v>
      </c>
      <c r="Q1700">
        <v>149.71</v>
      </c>
      <c r="R1700" s="1">
        <f>IF(LEN(TRIM(Q1700&amp;""))=0, "", VALUE(SUBSTITUTE(Q1700,"$","")))</f>
        <v>149.71</v>
      </c>
      <c r="S1700">
        <v>1</v>
      </c>
      <c r="T1700">
        <f>IF(LEN(TRIM(S1700&amp;""))=0, "", VALUE(S1700))</f>
        <v>1</v>
      </c>
      <c r="U1700">
        <v>149.71</v>
      </c>
      <c r="V1700" s="1">
        <f>IF(LEN(TRIM(U1700&amp;""))=0, "", VALUE(SUBSTITUTE(U1700,"$","")))</f>
        <v>149.71</v>
      </c>
      <c r="W1700" s="1">
        <v>141.02681999999999</v>
      </c>
      <c r="X1700" s="1">
        <f>IF(LEN(TRIM(W1700&amp;""))=0, "", VALUE(SUBSTITUTE(W1700,"$","")))</f>
        <v>141.02681999999999</v>
      </c>
      <c r="Y1700">
        <v>91.333817517855707</v>
      </c>
      <c r="Z1700" s="1" cm="1">
        <f t="array" ref="Z1700">IF(
    LEN(TRIM(Y1700&amp;""))=0,
        IF(AND(ISNUMBER(net_sales_clean), ISNUMBER(profit_clean)),
            net_sales_clean - profit_clean,
            ""
        ),
    VALUE(SUBSTITUTE(Y1700,"$",""))
)</f>
        <v>91.333817517855707</v>
      </c>
      <c r="AA1700" s="5" t="s">
        <v>5863</v>
      </c>
      <c r="AB1700" s="4" cm="1">
        <f t="array" ref="AB1700">IF(
    LEN(TRIM(AA1700&amp;""))=0,
        IF(AND(ISNUMBER(net_sales_clean), ISNUMBER(cost_clean)),
            net_sales_clean - cost_clean,
            ""
        ),
    VALUE(SUBSTITUTE(AA1700,"$",""))
)</f>
        <v>49.693002482144202</v>
      </c>
      <c r="AC1700">
        <v>0</v>
      </c>
      <c r="AD1700">
        <f>IF(LEN(TRIM(AC1700&amp;""))=0, "", VALUE(AC1700))</f>
        <v>0</v>
      </c>
      <c r="AE1700">
        <v>5</v>
      </c>
      <c r="AF1700">
        <f>IF(LEN(TRIM(AE1700&amp;""))=0, "", VALUE(AE1700))</f>
        <v>5</v>
      </c>
      <c r="AG1700">
        <v>1</v>
      </c>
      <c r="AH1700">
        <f>IF(
    OR(U1700&lt;0, W1700&lt;0, Y1700&lt;0, AA1700&lt;0),
        1,
        IF(LEN(TRIM(AG1700&amp;""))=0, "", AG1700)
)</f>
        <v>1</v>
      </c>
      <c r="AI1700" t="str">
        <f>IF(
    COUNT(Q1700,V1700,X1700,Z1700,AB1700)=0,
        "Not Usable",
    IF(
        COUNT(Q1700,V1700,X1700,Z1700,AB1700)&lt;5,
            "Incomplete",
            IF(
                MIN(Q1700,V1700,X1700,Z1700,AB1700)=0,
                    "Incomplete",
                    "Complete"
            )
    )
)</f>
        <v>Complete</v>
      </c>
    </row>
    <row r="1701" spans="1:35" x14ac:dyDescent="0.3">
      <c r="A1701">
        <v>30687</v>
      </c>
      <c r="B1701" s="6">
        <v>45852.034212962964</v>
      </c>
      <c r="C1701" s="3">
        <f>INT(B1701)</f>
        <v>45852</v>
      </c>
      <c r="D1701" s="2">
        <f>MOD(B1701,1)</f>
        <v>3.4212962964375038E-2</v>
      </c>
      <c r="E1701">
        <v>30</v>
      </c>
      <c r="F1701" t="s">
        <v>13</v>
      </c>
      <c r="G1701" t="str">
        <f xml:space="preserve"> PROPER(TRIM(CLEAN(SUBSTITUTE(F1701,CHAR(160)," "))))</f>
        <v>Northeast</v>
      </c>
      <c r="H1701" t="s">
        <v>27</v>
      </c>
      <c r="I1701" t="str">
        <f>PROPER(TRIM(CLEAN((SUBSTITUTE(H1701,"-"," ")))))</f>
        <v>In Store</v>
      </c>
      <c r="J1701">
        <v>17296</v>
      </c>
      <c r="K1701" t="s">
        <v>10</v>
      </c>
      <c r="L1701" t="str">
        <f xml:space="preserve"> PROPER(TRIM(CLEAN(SUBSTITUTE(K1701,CHAR(160)," "))))</f>
        <v>Consumer</v>
      </c>
      <c r="M1701" t="s">
        <v>19</v>
      </c>
      <c r="N1701" t="str">
        <f xml:space="preserve"> PROPER(TRIM(CLEAN(SUBSTITUTE(M1701,CHAR(160)," "))))</f>
        <v>Apparel</v>
      </c>
      <c r="P1701" t="str">
        <f>IF(LEN(TRIM(Table1[[#This Row],[subcategory]]&amp;""))=0,"Unknown", PROPER(TRIM(Table1[[#This Row],[subcategory]])))</f>
        <v>Unknown</v>
      </c>
      <c r="Q1701">
        <v>55.74</v>
      </c>
      <c r="R1701" s="1">
        <f>IF(LEN(TRIM(Q1701&amp;""))=0, "", VALUE(SUBSTITUTE(Q1701,"$","")))</f>
        <v>55.74</v>
      </c>
      <c r="S1701">
        <v>4</v>
      </c>
      <c r="T1701">
        <f>IF(LEN(TRIM(S1701&amp;""))=0, "", VALUE(S1701))</f>
        <v>4</v>
      </c>
      <c r="U1701">
        <v>222.96</v>
      </c>
      <c r="V1701" s="1">
        <f>IF(LEN(TRIM(U1701&amp;""))=0, "", VALUE(SUBSTITUTE(U1701,"$","")))</f>
        <v>222.96</v>
      </c>
      <c r="W1701" s="1">
        <v>216.27119999999999</v>
      </c>
      <c r="X1701" s="1">
        <f>IF(LEN(TRIM(W1701&amp;""))=0, "", VALUE(SUBSTITUTE(W1701,"$","")))</f>
        <v>216.27119999999999</v>
      </c>
      <c r="Y1701" s="5" t="s">
        <v>5862</v>
      </c>
      <c r="Z1701" s="4" cm="1">
        <f t="array" ref="Z1701">IF(
    LEN(TRIM(Y1701&amp;""))=0,
        IF(AND(ISNUMBER(net_sales_clean), ISNUMBER(profit_clean)),
            net_sales_clean - profit_clean,
            ""
        ),
    VALUE(SUBSTITUTE(Y1701,"$",""))
)</f>
        <v>131.41480177461699</v>
      </c>
      <c r="AA1701">
        <v>84.856398225382804</v>
      </c>
      <c r="AB1701" s="1" cm="1">
        <f t="array" ref="AB1701">IF(
    LEN(TRIM(AA1701&amp;""))=0,
        IF(AND(ISNUMBER(net_sales_clean), ISNUMBER(cost_clean)),
            net_sales_clean - cost_clean,
            ""
        ),
    VALUE(SUBSTITUTE(AA1701,"$",""))
)</f>
        <v>84.856398225382804</v>
      </c>
      <c r="AC1701">
        <v>3</v>
      </c>
      <c r="AD1701">
        <f>IF(LEN(TRIM(AC1701&amp;""))=0, "", VALUE(AC1701))</f>
        <v>3</v>
      </c>
      <c r="AE1701">
        <v>3</v>
      </c>
      <c r="AF1701">
        <f>IF(LEN(TRIM(AE1701&amp;""))=0, "", VALUE(AE1701))</f>
        <v>3</v>
      </c>
      <c r="AG1701">
        <v>1</v>
      </c>
      <c r="AH1701">
        <f>IF(
    OR(U1701&lt;0, W1701&lt;0, Y1701&lt;0, AA1701&lt;0),
        1,
        IF(LEN(TRIM(AG1701&amp;""))=0, "", AG1701)
)</f>
        <v>1</v>
      </c>
      <c r="AI1701" t="str">
        <f>IF(
    COUNT(Q1701,V1701,X1701,Z1701,AB1701)=0,
        "Not Usable",
    IF(
        COUNT(Q1701,V1701,X1701,Z1701,AB1701)&lt;5,
            "Incomplete",
            IF(
                MIN(Q1701,V1701,X1701,Z1701,AB1701)=0,
                    "Incomplete",
                    "Complete"
            )
    )
)</f>
        <v>Complete</v>
      </c>
    </row>
    <row r="1702" spans="1:35" x14ac:dyDescent="0.3">
      <c r="A1702">
        <v>13448</v>
      </c>
      <c r="B1702" s="6">
        <v>45191.379328703704</v>
      </c>
      <c r="C1702" s="3">
        <f>INT(B1702)</f>
        <v>45191</v>
      </c>
      <c r="D1702" s="2">
        <f>MOD(B1702,1)</f>
        <v>0.37932870370423188</v>
      </c>
      <c r="E1702">
        <v>56</v>
      </c>
      <c r="F1702" t="s">
        <v>15</v>
      </c>
      <c r="G1702" t="str">
        <f xml:space="preserve"> PROPER(TRIM(CLEAN(SUBSTITUTE(F1702,CHAR(160)," "))))</f>
        <v>West</v>
      </c>
      <c r="H1702" t="s">
        <v>30</v>
      </c>
      <c r="I1702" t="str">
        <f>PROPER(TRIM(CLEAN((SUBSTITUTE(H1702,"-"," ")))))</f>
        <v>Mobile App</v>
      </c>
      <c r="J1702">
        <v>6862</v>
      </c>
      <c r="K1702" t="s">
        <v>6</v>
      </c>
      <c r="L1702" t="str">
        <f xml:space="preserve"> PROPER(TRIM(CLEAN(SUBSTITUTE(K1702,CHAR(160)," "))))</f>
        <v>Corporate</v>
      </c>
      <c r="M1702" t="s">
        <v>23</v>
      </c>
      <c r="N1702" t="str">
        <f xml:space="preserve"> PROPER(TRIM(CLEAN(SUBSTITUTE(M1702,CHAR(160)," "))))</f>
        <v>Electronics</v>
      </c>
      <c r="O1702" t="s">
        <v>22</v>
      </c>
      <c r="P1702" t="str">
        <f>IF(LEN(TRIM(Table1[[#This Row],[subcategory]]&amp;""))=0,"Unknown", PROPER(TRIM(Table1[[#This Row],[subcategory]])))</f>
        <v>Audio</v>
      </c>
      <c r="Q1702">
        <v>40.93</v>
      </c>
      <c r="R1702" s="1">
        <f>IF(LEN(TRIM(Q1702&amp;""))=0, "", VALUE(SUBSTITUTE(Q1702,"$","")))</f>
        <v>40.93</v>
      </c>
      <c r="S1702">
        <v>1</v>
      </c>
      <c r="T1702">
        <f>IF(LEN(TRIM(S1702&amp;""))=0, "", VALUE(S1702))</f>
        <v>1</v>
      </c>
      <c r="U1702">
        <v>40.93</v>
      </c>
      <c r="V1702" s="1">
        <f>IF(LEN(TRIM(U1702&amp;""))=0, "", VALUE(SUBSTITUTE(U1702,"$","")))</f>
        <v>40.93</v>
      </c>
      <c r="W1702" s="1">
        <v>36.79607</v>
      </c>
      <c r="X1702" s="1">
        <f>IF(LEN(TRIM(W1702&amp;""))=0, "", VALUE(SUBSTITUTE(W1702,"$","")))</f>
        <v>36.79607</v>
      </c>
      <c r="Z1702" s="1" t="str" cm="1">
        <f t="array" ref="Z1702">IF(
    LEN(TRIM(Y1702&amp;""))=0,
        IF(AND(ISNUMBER(net_sales_clean), ISNUMBER(profit_clean)),
            net_sales_clean - profit_clean,
            ""
        ),
    VALUE(SUBSTITUTE(Y1702,"$",""))
)</f>
        <v/>
      </c>
      <c r="AB1702" s="1" t="str" cm="1">
        <f t="array" ref="AB1702">IF(
    LEN(TRIM(AA1702&amp;""))=0,
        IF(AND(ISNUMBER(net_sales_clean), ISNUMBER(cost_clean)),
            net_sales_clean - cost_clean,
            ""
        ),
    VALUE(SUBSTITUTE(AA1702,"$",""))
)</f>
        <v/>
      </c>
      <c r="AC1702">
        <v>9</v>
      </c>
      <c r="AD1702">
        <f>IF(LEN(TRIM(AC1702&amp;""))=0, "", VALUE(AC1702))</f>
        <v>9</v>
      </c>
      <c r="AE1702">
        <v>3</v>
      </c>
      <c r="AF1702">
        <f>IF(LEN(TRIM(AE1702&amp;""))=0, "", VALUE(AE1702))</f>
        <v>3</v>
      </c>
      <c r="AG1702">
        <v>0</v>
      </c>
      <c r="AH1702">
        <f>IF(
    OR(U1702&lt;0, W1702&lt;0, Y1702&lt;0, AA1702&lt;0),
        1,
        IF(LEN(TRIM(AG1702&amp;""))=0, "", AG1702)
)</f>
        <v>0</v>
      </c>
      <c r="AI1702" t="str">
        <f>IF(
    COUNT(Q1702,V1702,X1702,Z1702,AB1702)=0,
        "Not Usable",
    IF(
        COUNT(Q1702,V1702,X1702,Z1702,AB1702)&lt;5,
            "Incomplete",
            IF(
                MIN(Q1702,V1702,X1702,Z1702,AB1702)=0,
                    "Incomplete",
                    "Complete"
            )
    )
)</f>
        <v>Incomplete</v>
      </c>
    </row>
    <row r="1703" spans="1:35" x14ac:dyDescent="0.3">
      <c r="A1703">
        <v>3121</v>
      </c>
      <c r="B1703" s="6">
        <v>45797.913483796299</v>
      </c>
      <c r="C1703" s="3">
        <f>INT(B1703)</f>
        <v>45797</v>
      </c>
      <c r="D1703" s="2">
        <f>MOD(B1703,1)</f>
        <v>0.91348379629926058</v>
      </c>
      <c r="E1703">
        <v>79</v>
      </c>
      <c r="F1703" t="s">
        <v>8</v>
      </c>
      <c r="G1703" t="str">
        <f xml:space="preserve"> PROPER(TRIM(CLEAN(SUBSTITUTE(F1703,CHAR(160)," "))))</f>
        <v>West</v>
      </c>
      <c r="H1703" t="s">
        <v>7</v>
      </c>
      <c r="I1703" t="str">
        <f>PROPER(TRIM(CLEAN((SUBSTITUTE(H1703,"-"," ")))))</f>
        <v>In Store</v>
      </c>
      <c r="J1703">
        <v>29538</v>
      </c>
      <c r="K1703" t="s">
        <v>14</v>
      </c>
      <c r="L1703" t="str">
        <f xml:space="preserve"> PROPER(TRIM(CLEAN(SUBSTITUTE(K1703,CHAR(160)," "))))</f>
        <v>Consumer</v>
      </c>
      <c r="M1703" t="s">
        <v>23</v>
      </c>
      <c r="N1703" t="str">
        <f xml:space="preserve"> PROPER(TRIM(CLEAN(SUBSTITUTE(M1703,CHAR(160)," "))))</f>
        <v>Electronics</v>
      </c>
      <c r="O1703" t="s">
        <v>40</v>
      </c>
      <c r="P1703" t="str">
        <f>IF(LEN(TRIM(Table1[[#This Row],[subcategory]]&amp;""))=0,"Unknown", PROPER(TRIM(Table1[[#This Row],[subcategory]])))</f>
        <v>Accessories</v>
      </c>
      <c r="Q1703">
        <v>70.75</v>
      </c>
      <c r="R1703" s="1">
        <f>IF(LEN(TRIM(Q1703&amp;""))=0, "", VALUE(SUBSTITUTE(Q1703,"$","")))</f>
        <v>70.75</v>
      </c>
      <c r="S1703">
        <v>2</v>
      </c>
      <c r="T1703">
        <f>IF(LEN(TRIM(S1703&amp;""))=0, "", VALUE(S1703))</f>
        <v>2</v>
      </c>
      <c r="U1703">
        <v>141.5</v>
      </c>
      <c r="V1703" s="1">
        <f>IF(LEN(TRIM(U1703&amp;""))=0, "", VALUE(SUBSTITUTE(U1703,"$","")))</f>
        <v>141.5</v>
      </c>
      <c r="W1703" s="1">
        <v>131.87799999999999</v>
      </c>
      <c r="X1703" s="1">
        <f>IF(LEN(TRIM(W1703&amp;""))=0, "", VALUE(SUBSTITUTE(W1703,"$","")))</f>
        <v>131.87799999999999</v>
      </c>
      <c r="Y1703" s="5" t="s">
        <v>5861</v>
      </c>
      <c r="Z1703" s="4" cm="1">
        <f t="array" ref="Z1703">IF(
    LEN(TRIM(Y1703&amp;""))=0,
        IF(AND(ISNUMBER(net_sales_clean), ISNUMBER(profit_clean)),
            net_sales_clean - profit_clean,
            ""
        ),
    VALUE(SUBSTITUTE(Y1703,"$",""))
)</f>
        <v>83.097625140443697</v>
      </c>
      <c r="AA1703" s="5" t="s">
        <v>5860</v>
      </c>
      <c r="AB1703" s="4" cm="1">
        <f t="array" ref="AB1703">IF(
    LEN(TRIM(AA1703&amp;""))=0,
        IF(AND(ISNUMBER(net_sales_clean), ISNUMBER(cost_clean)),
            net_sales_clean - cost_clean,
            ""
        ),
    VALUE(SUBSTITUTE(AA1703,"$",""))
)</f>
        <v>48.780374859556197</v>
      </c>
      <c r="AC1703">
        <v>1</v>
      </c>
      <c r="AD1703">
        <f>IF(LEN(TRIM(AC1703&amp;""))=0, "", VALUE(AC1703))</f>
        <v>1</v>
      </c>
      <c r="AE1703">
        <v>5</v>
      </c>
      <c r="AF1703">
        <f>IF(LEN(TRIM(AE1703&amp;""))=0, "", VALUE(AE1703))</f>
        <v>5</v>
      </c>
      <c r="AG1703">
        <v>0</v>
      </c>
      <c r="AH1703">
        <f>IF(
    OR(U1703&lt;0, W1703&lt;0, Y1703&lt;0, AA1703&lt;0),
        1,
        IF(LEN(TRIM(AG1703&amp;""))=0, "", AG1703)
)</f>
        <v>0</v>
      </c>
      <c r="AI1703" t="str">
        <f>IF(
    COUNT(Q1703,V1703,X1703,Z1703,AB1703)=0,
        "Not Usable",
    IF(
        COUNT(Q1703,V1703,X1703,Z1703,AB1703)&lt;5,
            "Incomplete",
            IF(
                MIN(Q1703,V1703,X1703,Z1703,AB1703)=0,
                    "Incomplete",
                    "Complete"
            )
    )
)</f>
        <v>Complete</v>
      </c>
    </row>
    <row r="1704" spans="1:35" x14ac:dyDescent="0.3">
      <c r="A1704">
        <v>33550</v>
      </c>
      <c r="B1704" s="6">
        <v>45726.815474537034</v>
      </c>
      <c r="C1704" s="3">
        <f>INT(B1704)</f>
        <v>45726</v>
      </c>
      <c r="D1704" s="2">
        <f>MOD(B1704,1)</f>
        <v>0.81547453703387873</v>
      </c>
      <c r="E1704">
        <v>75</v>
      </c>
      <c r="F1704" t="s">
        <v>13</v>
      </c>
      <c r="G1704" t="str">
        <f xml:space="preserve"> PROPER(TRIM(CLEAN(SUBSTITUTE(F1704,CHAR(160)," "))))</f>
        <v>Northeast</v>
      </c>
      <c r="H1704" t="s">
        <v>3</v>
      </c>
      <c r="I1704" t="str">
        <f>PROPER(TRIM(CLEAN((SUBSTITUTE(H1704,"-"," ")))))</f>
        <v>Phone</v>
      </c>
      <c r="J1704">
        <v>5277</v>
      </c>
      <c r="K1704" t="s">
        <v>6</v>
      </c>
      <c r="L1704" t="str">
        <f xml:space="preserve"> PROPER(TRIM(CLEAN(SUBSTITUTE(K1704,CHAR(160)," "))))</f>
        <v>Corporate</v>
      </c>
      <c r="M1704" t="s">
        <v>23</v>
      </c>
      <c r="N1704" t="str">
        <f xml:space="preserve"> PROPER(TRIM(CLEAN(SUBSTITUTE(M1704,CHAR(160)," "))))</f>
        <v>Electronics</v>
      </c>
      <c r="O1704" t="s">
        <v>40</v>
      </c>
      <c r="P1704" t="str">
        <f>IF(LEN(TRIM(Table1[[#This Row],[subcategory]]&amp;""))=0,"Unknown", PROPER(TRIM(Table1[[#This Row],[subcategory]])))</f>
        <v>Accessories</v>
      </c>
      <c r="Q1704">
        <v>72.239999999999995</v>
      </c>
      <c r="R1704" s="1">
        <f>IF(LEN(TRIM(Q1704&amp;""))=0, "", VALUE(SUBSTITUTE(Q1704,"$","")))</f>
        <v>72.239999999999995</v>
      </c>
      <c r="S1704">
        <v>3</v>
      </c>
      <c r="T1704">
        <f>IF(LEN(TRIM(S1704&amp;""))=0, "", VALUE(S1704))</f>
        <v>3</v>
      </c>
      <c r="U1704" s="5" t="s">
        <v>69</v>
      </c>
      <c r="V1704" s="4">
        <f>IF(LEN(TRIM(U1704&amp;""))=0, "", VALUE(SUBSTITUTE(U1704,"$","")))</f>
        <v>216.719999999999</v>
      </c>
      <c r="W1704" s="4" t="s">
        <v>5859</v>
      </c>
      <c r="X1704" s="4">
        <f>IF(LEN(TRIM(W1704&amp;""))=0, "", VALUE(SUBSTITUTE(W1704,"$","")))</f>
        <v>161.45639999999901</v>
      </c>
      <c r="Y1704" s="5" t="s">
        <v>5858</v>
      </c>
      <c r="Z1704" s="4" cm="1">
        <f t="array" ref="Z1704">IF(
    LEN(TRIM(Y1704&amp;""))=0,
        IF(AND(ISNUMBER(net_sales_clean), ISNUMBER(profit_clean)),
            net_sales_clean - profit_clean,
            ""
        ),
    VALUE(SUBSTITUTE(Y1704,"$",""))
)</f>
        <v>122.618597868707</v>
      </c>
      <c r="AA1704" s="5" t="s">
        <v>5857</v>
      </c>
      <c r="AB1704" s="4" cm="1">
        <f t="array" ref="AB1704">IF(
    LEN(TRIM(AA1704&amp;""))=0,
        IF(AND(ISNUMBER(net_sales_clean), ISNUMBER(cost_clean)),
            net_sales_clean - cost_clean,
            ""
        ),
    VALUE(SUBSTITUTE(AA1704,"$",""))
)</f>
        <v>38.837802131292598</v>
      </c>
      <c r="AC1704">
        <v>2</v>
      </c>
      <c r="AD1704">
        <f>IF(LEN(TRIM(AC1704&amp;""))=0, "", VALUE(AC1704))</f>
        <v>2</v>
      </c>
      <c r="AE1704">
        <v>5</v>
      </c>
      <c r="AF1704">
        <f>IF(LEN(TRIM(AE1704&amp;""))=0, "", VALUE(AE1704))</f>
        <v>5</v>
      </c>
      <c r="AG1704">
        <v>0</v>
      </c>
      <c r="AH1704">
        <f>IF(
    OR(U1704&lt;0, W1704&lt;0, Y1704&lt;0, AA1704&lt;0),
        1,
        IF(LEN(TRIM(AG1704&amp;""))=0, "", AG1704)
)</f>
        <v>0</v>
      </c>
      <c r="AI1704" t="str">
        <f>IF(
    COUNT(Q1704,V1704,X1704,Z1704,AB1704)=0,
        "Not Usable",
    IF(
        COUNT(Q1704,V1704,X1704,Z1704,AB1704)&lt;5,
            "Incomplete",
            IF(
                MIN(Q1704,V1704,X1704,Z1704,AB1704)=0,
                    "Incomplete",
                    "Complete"
            )
    )
)</f>
        <v>Complete</v>
      </c>
    </row>
    <row r="1705" spans="1:35" x14ac:dyDescent="0.3">
      <c r="A1705">
        <v>40427</v>
      </c>
      <c r="B1705" s="6">
        <v>45313.724328703705</v>
      </c>
      <c r="C1705" s="3">
        <f>INT(B1705)</f>
        <v>45313</v>
      </c>
      <c r="D1705" s="2">
        <f>MOD(B1705,1)</f>
        <v>0.72432870370539604</v>
      </c>
      <c r="E1705">
        <v>47</v>
      </c>
      <c r="F1705" t="s">
        <v>15</v>
      </c>
      <c r="G1705" t="str">
        <f xml:space="preserve"> PROPER(TRIM(CLEAN(SUBSTITUTE(F1705,CHAR(160)," "))))</f>
        <v>West</v>
      </c>
      <c r="H1705" t="s">
        <v>3</v>
      </c>
      <c r="I1705" t="str">
        <f>PROPER(TRIM(CLEAN((SUBSTITUTE(H1705,"-"," ")))))</f>
        <v>Phone</v>
      </c>
      <c r="J1705">
        <v>5657</v>
      </c>
      <c r="K1705" t="s">
        <v>2</v>
      </c>
      <c r="L1705" t="str">
        <f xml:space="preserve"> PROPER(TRIM(CLEAN(SUBSTITUTE(K1705,CHAR(160)," "))))</f>
        <v>Home Office</v>
      </c>
      <c r="M1705" t="s">
        <v>19</v>
      </c>
      <c r="N1705" t="str">
        <f xml:space="preserve"> PROPER(TRIM(CLEAN(SUBSTITUTE(M1705,CHAR(160)," "))))</f>
        <v>Apparel</v>
      </c>
      <c r="O1705" t="s">
        <v>18</v>
      </c>
      <c r="P1705" t="str">
        <f>IF(LEN(TRIM(Table1[[#This Row],[subcategory]]&amp;""))=0,"Unknown", PROPER(TRIM(Table1[[#This Row],[subcategory]])))</f>
        <v>Men</v>
      </c>
      <c r="Q1705">
        <v>52.87</v>
      </c>
      <c r="R1705" s="1">
        <f>IF(LEN(TRIM(Q1705&amp;""))=0, "", VALUE(SUBSTITUTE(Q1705,"$","")))</f>
        <v>52.87</v>
      </c>
      <c r="S1705">
        <v>3</v>
      </c>
      <c r="T1705">
        <f>IF(LEN(TRIM(S1705&amp;""))=0, "", VALUE(S1705))</f>
        <v>3</v>
      </c>
      <c r="U1705" s="5" t="s">
        <v>5856</v>
      </c>
      <c r="V1705" s="4">
        <f>IF(LEN(TRIM(U1705&amp;""))=0, "", VALUE(SUBSTITUTE(U1705,"$","")))</f>
        <v>158.60999999999899</v>
      </c>
      <c r="W1705" s="4" t="s">
        <v>5855</v>
      </c>
      <c r="X1705" s="4">
        <f>IF(LEN(TRIM(W1705&amp;""))=0, "", VALUE(SUBSTITUTE(W1705,"$","")))</f>
        <v>111.978659999999</v>
      </c>
      <c r="Z1705" s="1" t="str" cm="1">
        <f t="array" ref="Z1705">IF(
    LEN(TRIM(Y1705&amp;""))=0,
        IF(AND(ISNUMBER(net_sales_clean), ISNUMBER(profit_clean)),
            net_sales_clean - profit_clean,
            ""
        ),
    VALUE(SUBSTITUTE(Y1705,"$",""))
)</f>
        <v/>
      </c>
      <c r="AB1705" s="1" t="str" cm="1">
        <f t="array" ref="AB1705">IF(
    LEN(TRIM(AA1705&amp;""))=0,
        IF(AND(ISNUMBER(net_sales_clean), ISNUMBER(cost_clean)),
            net_sales_clean - cost_clean,
            ""
        ),
    VALUE(SUBSTITUTE(AA1705,"$",""))
)</f>
        <v/>
      </c>
      <c r="AC1705">
        <v>5</v>
      </c>
      <c r="AD1705">
        <f>IF(LEN(TRIM(AC1705&amp;""))=0, "", VALUE(AC1705))</f>
        <v>5</v>
      </c>
      <c r="AE1705">
        <v>4</v>
      </c>
      <c r="AF1705">
        <f>IF(LEN(TRIM(AE1705&amp;""))=0, "", VALUE(AE1705))</f>
        <v>4</v>
      </c>
      <c r="AG1705">
        <v>0</v>
      </c>
      <c r="AH1705">
        <f>IF(
    OR(U1705&lt;0, W1705&lt;0, Y1705&lt;0, AA1705&lt;0),
        1,
        IF(LEN(TRIM(AG1705&amp;""))=0, "", AG1705)
)</f>
        <v>0</v>
      </c>
      <c r="AI1705" t="str">
        <f>IF(
    COUNT(Q1705,V1705,X1705,Z1705,AB1705)=0,
        "Not Usable",
    IF(
        COUNT(Q1705,V1705,X1705,Z1705,AB1705)&lt;5,
            "Incomplete",
            IF(
                MIN(Q1705,V1705,X1705,Z1705,AB1705)=0,
                    "Incomplete",
                    "Complete"
            )
    )
)</f>
        <v>Incomplete</v>
      </c>
    </row>
    <row r="1706" spans="1:35" x14ac:dyDescent="0.3">
      <c r="A1706">
        <v>35067</v>
      </c>
      <c r="B1706" s="6">
        <v>45546.7966087963</v>
      </c>
      <c r="C1706" s="3">
        <f>INT(B1706)</f>
        <v>45546</v>
      </c>
      <c r="D1706" s="2">
        <f>MOD(B1706,1)</f>
        <v>0.79660879629955161</v>
      </c>
      <c r="E1706">
        <v>63</v>
      </c>
      <c r="F1706" t="s">
        <v>4</v>
      </c>
      <c r="G1706" t="str">
        <f xml:space="preserve"> PROPER(TRIM(CLEAN(SUBSTITUTE(F1706,CHAR(160)," "))))</f>
        <v>South</v>
      </c>
      <c r="H1706" t="s">
        <v>7</v>
      </c>
      <c r="I1706" t="str">
        <f>PROPER(TRIM(CLEAN((SUBSTITUTE(H1706,"-"," ")))))</f>
        <v>In Store</v>
      </c>
      <c r="J1706">
        <v>10433</v>
      </c>
      <c r="K1706" t="s">
        <v>2</v>
      </c>
      <c r="L1706" t="str">
        <f xml:space="preserve"> PROPER(TRIM(CLEAN(SUBSTITUTE(K1706,CHAR(160)," "))))</f>
        <v>Home Office</v>
      </c>
      <c r="M1706" t="s">
        <v>16</v>
      </c>
      <c r="N1706" t="str">
        <f xml:space="preserve"> PROPER(TRIM(CLEAN(SUBSTITUTE(M1706,CHAR(160)," "))))</f>
        <v>Grocery</v>
      </c>
      <c r="O1706" t="s">
        <v>29</v>
      </c>
      <c r="P1706" t="str">
        <f>IF(LEN(TRIM(Table1[[#This Row],[subcategory]]&amp;""))=0,"Unknown", PROPER(TRIM(Table1[[#This Row],[subcategory]])))</f>
        <v>Beverages</v>
      </c>
      <c r="Q1706">
        <v>182.89</v>
      </c>
      <c r="R1706" s="1">
        <f>IF(LEN(TRIM(Q1706&amp;""))=0, "", VALUE(SUBSTITUTE(Q1706,"$","")))</f>
        <v>182.89</v>
      </c>
      <c r="S1706">
        <v>7</v>
      </c>
      <c r="T1706">
        <f>IF(LEN(TRIM(S1706&amp;""))=0, "", VALUE(S1706))</f>
        <v>7</v>
      </c>
      <c r="U1706">
        <v>1280.23</v>
      </c>
      <c r="V1706" s="1">
        <f>IF(LEN(TRIM(U1706&amp;""))=0, "", VALUE(SUBSTITUTE(U1706,"$","")))</f>
        <v>1280.23</v>
      </c>
      <c r="W1706" s="1">
        <v>1138.12447</v>
      </c>
      <c r="X1706" s="1">
        <f>IF(LEN(TRIM(W1706&amp;""))=0, "", VALUE(SUBSTITUTE(W1706,"$","")))</f>
        <v>1138.12447</v>
      </c>
      <c r="Y1706" s="5" t="s">
        <v>5854</v>
      </c>
      <c r="Z1706" s="4" cm="1">
        <f t="array" ref="Z1706">IF(
    LEN(TRIM(Y1706&amp;""))=0,
        IF(AND(ISNUMBER(net_sales_clean), ISNUMBER(profit_clean)),
            net_sales_clean - profit_clean,
            ""
        ),
    VALUE(SUBSTITUTE(Y1706,"$",""))
)</f>
        <v>684.47620973784797</v>
      </c>
      <c r="AA1706" s="5" t="s">
        <v>5853</v>
      </c>
      <c r="AB1706" s="4" cm="1">
        <f t="array" ref="AB1706">IF(
    LEN(TRIM(AA1706&amp;""))=0,
        IF(AND(ISNUMBER(net_sales_clean), ISNUMBER(cost_clean)),
            net_sales_clean - cost_clean,
            ""
        ),
    VALUE(SUBSTITUTE(AA1706,"$",""))
)</f>
        <v>453.64826026215098</v>
      </c>
      <c r="AC1706">
        <v>2</v>
      </c>
      <c r="AD1706">
        <f>IF(LEN(TRIM(AC1706&amp;""))=0, "", VALUE(AC1706))</f>
        <v>2</v>
      </c>
      <c r="AE1706">
        <v>2</v>
      </c>
      <c r="AF1706">
        <f>IF(LEN(TRIM(AE1706&amp;""))=0, "", VALUE(AE1706))</f>
        <v>2</v>
      </c>
      <c r="AG1706">
        <v>0</v>
      </c>
      <c r="AH1706">
        <f>IF(
    OR(U1706&lt;0, W1706&lt;0, Y1706&lt;0, AA1706&lt;0),
        1,
        IF(LEN(TRIM(AG1706&amp;""))=0, "", AG1706)
)</f>
        <v>0</v>
      </c>
      <c r="AI1706" t="str">
        <f>IF(
    COUNT(Q1706,V1706,X1706,Z1706,AB1706)=0,
        "Not Usable",
    IF(
        COUNT(Q1706,V1706,X1706,Z1706,AB1706)&lt;5,
            "Incomplete",
            IF(
                MIN(Q1706,V1706,X1706,Z1706,AB1706)=0,
                    "Incomplete",
                    "Complete"
            )
    )
)</f>
        <v>Complete</v>
      </c>
    </row>
    <row r="1707" spans="1:35" x14ac:dyDescent="0.3">
      <c r="A1707">
        <v>33117</v>
      </c>
      <c r="B1707" s="6">
        <v>45181.114479166667</v>
      </c>
      <c r="C1707" s="3">
        <f>INT(B1707)</f>
        <v>45181</v>
      </c>
      <c r="D1707" s="2">
        <f>MOD(B1707,1)</f>
        <v>0.11447916666656965</v>
      </c>
      <c r="E1707">
        <v>63</v>
      </c>
      <c r="F1707" t="s">
        <v>15</v>
      </c>
      <c r="G1707" t="str">
        <f xml:space="preserve"> PROPER(TRIM(CLEAN(SUBSTITUTE(F1707,CHAR(160)," "))))</f>
        <v>West</v>
      </c>
      <c r="H1707" t="s">
        <v>3</v>
      </c>
      <c r="I1707" t="str">
        <f>PROPER(TRIM(CLEAN((SUBSTITUTE(H1707,"-"," ")))))</f>
        <v>Phone</v>
      </c>
      <c r="J1707">
        <v>2529</v>
      </c>
      <c r="K1707" t="s">
        <v>2</v>
      </c>
      <c r="L1707" t="str">
        <f xml:space="preserve"> PROPER(TRIM(CLEAN(SUBSTITUTE(K1707,CHAR(160)," "))))</f>
        <v>Home Office</v>
      </c>
      <c r="M1707" t="s">
        <v>16</v>
      </c>
      <c r="N1707" t="str">
        <f xml:space="preserve"> PROPER(TRIM(CLEAN(SUBSTITUTE(M1707,CHAR(160)," "))))</f>
        <v>Grocery</v>
      </c>
      <c r="O1707" t="s">
        <v>29</v>
      </c>
      <c r="P1707" t="str">
        <f>IF(LEN(TRIM(Table1[[#This Row],[subcategory]]&amp;""))=0,"Unknown", PROPER(TRIM(Table1[[#This Row],[subcategory]])))</f>
        <v>Beverages</v>
      </c>
      <c r="Q1707">
        <v>34.229999999999997</v>
      </c>
      <c r="R1707" s="1">
        <f>IF(LEN(TRIM(Q1707&amp;""))=0, "", VALUE(SUBSTITUTE(Q1707,"$","")))</f>
        <v>34.229999999999997</v>
      </c>
      <c r="S1707">
        <v>2</v>
      </c>
      <c r="T1707">
        <f>IF(LEN(TRIM(S1707&amp;""))=0, "", VALUE(S1707))</f>
        <v>2</v>
      </c>
      <c r="U1707">
        <v>68.459999999999994</v>
      </c>
      <c r="V1707" s="1">
        <f>IF(LEN(TRIM(U1707&amp;""))=0, "", VALUE(SUBSTITUTE(U1707,"$","")))</f>
        <v>68.459999999999994</v>
      </c>
      <c r="W1707" s="4" t="s">
        <v>5852</v>
      </c>
      <c r="X1707" s="4">
        <f>IF(LEN(TRIM(W1707&amp;""))=0, "", VALUE(SUBSTITUTE(W1707,"$","")))</f>
        <v>56.890259999999898</v>
      </c>
      <c r="Y1707" s="5" t="s">
        <v>5851</v>
      </c>
      <c r="Z1707" s="4" cm="1">
        <f t="array" ref="Z1707">IF(
    LEN(TRIM(Y1707&amp;""))=0,
        IF(AND(ISNUMBER(net_sales_clean), ISNUMBER(profit_clean)),
            net_sales_clean - profit_clean,
            ""
        ),
    VALUE(SUBSTITUTE(Y1707,"$",""))
)</f>
        <v>47.668759117496798</v>
      </c>
      <c r="AA1707" s="5" t="s">
        <v>5850</v>
      </c>
      <c r="AB1707" s="4" cm="1">
        <f t="array" ref="AB1707">IF(
    LEN(TRIM(AA1707&amp;""))=0,
        IF(AND(ISNUMBER(net_sales_clean), ISNUMBER(cost_clean)),
            net_sales_clean - cost_clean,
            ""
        ),
    VALUE(SUBSTITUTE(AA1707,"$",""))
)</f>
        <v>9.2215008825031095</v>
      </c>
      <c r="AC1707">
        <v>2</v>
      </c>
      <c r="AD1707">
        <f>IF(LEN(TRIM(AC1707&amp;""))=0, "", VALUE(AC1707))</f>
        <v>2</v>
      </c>
      <c r="AE1707">
        <v>5</v>
      </c>
      <c r="AF1707">
        <f>IF(LEN(TRIM(AE1707&amp;""))=0, "", VALUE(AE1707))</f>
        <v>5</v>
      </c>
      <c r="AG1707">
        <v>0</v>
      </c>
      <c r="AH1707">
        <f>IF(
    OR(U1707&lt;0, W1707&lt;0, Y1707&lt;0, AA1707&lt;0),
        1,
        IF(LEN(TRIM(AG1707&amp;""))=0, "", AG1707)
)</f>
        <v>0</v>
      </c>
      <c r="AI1707" t="str">
        <f>IF(
    COUNT(Q1707,V1707,X1707,Z1707,AB1707)=0,
        "Not Usable",
    IF(
        COUNT(Q1707,V1707,X1707,Z1707,AB1707)&lt;5,
            "Incomplete",
            IF(
                MIN(Q1707,V1707,X1707,Z1707,AB1707)=0,
                    "Incomplete",
                    "Complete"
            )
    )
)</f>
        <v>Complete</v>
      </c>
    </row>
    <row r="1708" spans="1:35" x14ac:dyDescent="0.3">
      <c r="A1708">
        <v>13115</v>
      </c>
      <c r="B1708" s="6">
        <v>45398.941423611112</v>
      </c>
      <c r="C1708" s="3">
        <f>INT(B1708)</f>
        <v>45398</v>
      </c>
      <c r="D1708" s="2">
        <f>MOD(B1708,1)</f>
        <v>0.9414236111115315</v>
      </c>
      <c r="E1708">
        <v>67</v>
      </c>
      <c r="F1708" t="s">
        <v>33</v>
      </c>
      <c r="G1708" t="str">
        <f xml:space="preserve"> PROPER(TRIM(CLEAN(SUBSTITUTE(F1708,CHAR(160)," "))))</f>
        <v>South</v>
      </c>
      <c r="H1708" t="s">
        <v>11</v>
      </c>
      <c r="I1708" t="str">
        <f>PROPER(TRIM(CLEAN((SUBSTITUTE(H1708,"-"," ")))))</f>
        <v>Online</v>
      </c>
      <c r="J1708">
        <v>6683</v>
      </c>
      <c r="K1708" t="s">
        <v>2</v>
      </c>
      <c r="L1708" t="str">
        <f xml:space="preserve"> PROPER(TRIM(CLEAN(SUBSTITUTE(K1708,CHAR(160)," "))))</f>
        <v>Home Office</v>
      </c>
      <c r="M1708" t="s">
        <v>19</v>
      </c>
      <c r="N1708" t="str">
        <f xml:space="preserve"> PROPER(TRIM(CLEAN(SUBSTITUTE(M1708,CHAR(160)," "))))</f>
        <v>Apparel</v>
      </c>
      <c r="O1708" t="s">
        <v>41</v>
      </c>
      <c r="P1708" t="str">
        <f>IF(LEN(TRIM(Table1[[#This Row],[subcategory]]&amp;""))=0,"Unknown", PROPER(TRIM(Table1[[#This Row],[subcategory]])))</f>
        <v>Shoes</v>
      </c>
      <c r="Q1708">
        <v>46.96</v>
      </c>
      <c r="R1708" s="1">
        <f>IF(LEN(TRIM(Q1708&amp;""))=0, "", VALUE(SUBSTITUTE(Q1708,"$","")))</f>
        <v>46.96</v>
      </c>
      <c r="S1708">
        <v>1</v>
      </c>
      <c r="T1708">
        <f>IF(LEN(TRIM(S1708&amp;""))=0, "", VALUE(S1708))</f>
        <v>1</v>
      </c>
      <c r="U1708">
        <v>46.96</v>
      </c>
      <c r="V1708" s="1">
        <f>IF(LEN(TRIM(U1708&amp;""))=0, "", VALUE(SUBSTITUTE(U1708,"$","")))</f>
        <v>46.96</v>
      </c>
      <c r="W1708" s="1">
        <v>37.990639999999999</v>
      </c>
      <c r="X1708" s="1">
        <f>IF(LEN(TRIM(W1708&amp;""))=0, "", VALUE(SUBSTITUTE(W1708,"$","")))</f>
        <v>37.990639999999999</v>
      </c>
      <c r="Y1708" s="5" t="s">
        <v>5849</v>
      </c>
      <c r="Z1708" s="4" cm="1">
        <f t="array" ref="Z1708">IF(
    LEN(TRIM(Y1708&amp;""))=0,
        IF(AND(ISNUMBER(net_sales_clean), ISNUMBER(profit_clean)),
            net_sales_clean - profit_clean,
            ""
        ),
    VALUE(SUBSTITUTE(Y1708,"$",""))
)</f>
        <v>24.043489370038301</v>
      </c>
      <c r="AA1708" s="5" t="s">
        <v>5848</v>
      </c>
      <c r="AB1708" s="4" cm="1">
        <f t="array" ref="AB1708">IF(
    LEN(TRIM(AA1708&amp;""))=0,
        IF(AND(ISNUMBER(net_sales_clean), ISNUMBER(cost_clean)),
            net_sales_clean - cost_clean,
            ""
        ),
    VALUE(SUBSTITUTE(AA1708,"$",""))
)</f>
        <v>13.9471506299616</v>
      </c>
      <c r="AC1708">
        <v>3</v>
      </c>
      <c r="AD1708">
        <f>IF(LEN(TRIM(AC1708&amp;""))=0, "", VALUE(AC1708))</f>
        <v>3</v>
      </c>
      <c r="AE1708">
        <v>3</v>
      </c>
      <c r="AF1708">
        <f>IF(LEN(TRIM(AE1708&amp;""))=0, "", VALUE(AE1708))</f>
        <v>3</v>
      </c>
      <c r="AG1708">
        <v>0</v>
      </c>
      <c r="AH1708">
        <f>IF(
    OR(U1708&lt;0, W1708&lt;0, Y1708&lt;0, AA1708&lt;0),
        1,
        IF(LEN(TRIM(AG1708&amp;""))=0, "", AG1708)
)</f>
        <v>0</v>
      </c>
      <c r="AI1708" t="str">
        <f>IF(
    COUNT(Q1708,V1708,X1708,Z1708,AB1708)=0,
        "Not Usable",
    IF(
        COUNT(Q1708,V1708,X1708,Z1708,AB1708)&lt;5,
            "Incomplete",
            IF(
                MIN(Q1708,V1708,X1708,Z1708,AB1708)=0,
                    "Incomplete",
                    "Complete"
            )
    )
)</f>
        <v>Complete</v>
      </c>
    </row>
    <row r="1709" spans="1:35" x14ac:dyDescent="0.3">
      <c r="A1709">
        <v>27909</v>
      </c>
      <c r="B1709" s="6">
        <v>45312.785266203704</v>
      </c>
      <c r="C1709" s="3">
        <f>INT(B1709)</f>
        <v>45312</v>
      </c>
      <c r="D1709" s="2">
        <f>MOD(B1709,1)</f>
        <v>0.78526620370394085</v>
      </c>
      <c r="E1709">
        <v>56</v>
      </c>
      <c r="F1709" t="s">
        <v>21</v>
      </c>
      <c r="G1709" t="str">
        <f xml:space="preserve"> PROPER(TRIM(CLEAN(SUBSTITUTE(F1709,CHAR(160)," "))))</f>
        <v>Midwest</v>
      </c>
      <c r="H1709" t="s">
        <v>11</v>
      </c>
      <c r="I1709" t="str">
        <f>PROPER(TRIM(CLEAN((SUBSTITUTE(H1709,"-"," ")))))</f>
        <v>Online</v>
      </c>
      <c r="J1709">
        <v>11609</v>
      </c>
      <c r="K1709" t="s">
        <v>14</v>
      </c>
      <c r="L1709" t="str">
        <f xml:space="preserve"> PROPER(TRIM(CLEAN(SUBSTITUTE(K1709,CHAR(160)," "))))</f>
        <v>Consumer</v>
      </c>
      <c r="M1709" t="s">
        <v>9</v>
      </c>
      <c r="N1709" t="str">
        <f xml:space="preserve"> PROPER(TRIM(CLEAN(SUBSTITUTE(M1709,CHAR(160)," "))))</f>
        <v>Home</v>
      </c>
      <c r="O1709" t="s">
        <v>12</v>
      </c>
      <c r="P1709" t="str">
        <f>IF(LEN(TRIM(Table1[[#This Row],[subcategory]]&amp;""))=0,"Unknown", PROPER(TRIM(Table1[[#This Row],[subcategory]])))</f>
        <v>Decor</v>
      </c>
      <c r="Q1709">
        <v>25.7</v>
      </c>
      <c r="R1709" s="1">
        <f>IF(LEN(TRIM(Q1709&amp;""))=0, "", VALUE(SUBSTITUTE(Q1709,"$","")))</f>
        <v>25.7</v>
      </c>
      <c r="T1709" t="str">
        <f>IF(LEN(TRIM(S1709&amp;""))=0, "", VALUE(S1709))</f>
        <v/>
      </c>
      <c r="V1709" s="1" t="str">
        <f>IF(LEN(TRIM(U1709&amp;""))=0, "", VALUE(SUBSTITUTE(U1709,"$","")))</f>
        <v/>
      </c>
      <c r="X1709" s="1" t="str">
        <f>IF(LEN(TRIM(W1709&amp;""))=0, "", VALUE(SUBSTITUTE(W1709,"$","")))</f>
        <v/>
      </c>
      <c r="Z1709" s="1" t="str" cm="1">
        <f t="array" ref="Z1709">IF(
    LEN(TRIM(Y1709&amp;""))=0,
        IF(AND(ISNUMBER(net_sales_clean), ISNUMBER(profit_clean)),
            net_sales_clean - profit_clean,
            ""
        ),
    VALUE(SUBSTITUTE(Y1709,"$",""))
)</f>
        <v/>
      </c>
      <c r="AB1709" s="1" t="str" cm="1">
        <f t="array" ref="AB1709">IF(
    LEN(TRIM(AA1709&amp;""))=0,
        IF(AND(ISNUMBER(net_sales_clean), ISNUMBER(cost_clean)),
            net_sales_clean - cost_clean,
            ""
        ),
    VALUE(SUBSTITUTE(AA1709,"$",""))
)</f>
        <v/>
      </c>
      <c r="AC1709">
        <v>6</v>
      </c>
      <c r="AD1709">
        <f>IF(LEN(TRIM(AC1709&amp;""))=0, "", VALUE(AC1709))</f>
        <v>6</v>
      </c>
      <c r="AE1709">
        <v>1</v>
      </c>
      <c r="AF1709">
        <f>IF(LEN(TRIM(AE1709&amp;""))=0, "", VALUE(AE1709))</f>
        <v>1</v>
      </c>
      <c r="AG1709">
        <v>0</v>
      </c>
      <c r="AH1709">
        <f>IF(
    OR(U1709&lt;0, W1709&lt;0, Y1709&lt;0, AA1709&lt;0),
        1,
        IF(LEN(TRIM(AG1709&amp;""))=0, "", AG1709)
)</f>
        <v>0</v>
      </c>
      <c r="AI1709" t="str">
        <f>IF(
    COUNT(Q1709,V1709,X1709,Z1709,AB1709)=0,
        "Not Usable",
    IF(
        COUNT(Q1709,V1709,X1709,Z1709,AB1709)&lt;5,
            "Incomplete",
            IF(
                MIN(Q1709,V1709,X1709,Z1709,AB1709)=0,
                    "Incomplete",
                    "Complete"
            )
    )
)</f>
        <v>Incomplete</v>
      </c>
    </row>
    <row r="1710" spans="1:35" x14ac:dyDescent="0.3">
      <c r="A1710">
        <v>6649</v>
      </c>
      <c r="B1710" s="6">
        <v>45177.098634259259</v>
      </c>
      <c r="C1710" s="3">
        <f>INT(B1710)</f>
        <v>45177</v>
      </c>
      <c r="D1710" s="2">
        <f>MOD(B1710,1)</f>
        <v>9.8634259258687962E-2</v>
      </c>
      <c r="E1710">
        <v>64</v>
      </c>
      <c r="F1710" t="s">
        <v>21</v>
      </c>
      <c r="G1710" t="str">
        <f xml:space="preserve"> PROPER(TRIM(CLEAN(SUBSTITUTE(F1710,CHAR(160)," "))))</f>
        <v>Midwest</v>
      </c>
      <c r="H1710" t="s">
        <v>27</v>
      </c>
      <c r="I1710" t="str">
        <f>PROPER(TRIM(CLEAN((SUBSTITUTE(H1710,"-"," ")))))</f>
        <v>In Store</v>
      </c>
      <c r="J1710">
        <v>497</v>
      </c>
      <c r="K1710" t="s">
        <v>6</v>
      </c>
      <c r="L1710" t="str">
        <f xml:space="preserve"> PROPER(TRIM(CLEAN(SUBSTITUTE(K1710,CHAR(160)," "))))</f>
        <v>Corporate</v>
      </c>
      <c r="M1710" t="s">
        <v>23</v>
      </c>
      <c r="N1710" t="str">
        <f xml:space="preserve"> PROPER(TRIM(CLEAN(SUBSTITUTE(M1710,CHAR(160)," "))))</f>
        <v>Electronics</v>
      </c>
      <c r="O1710" t="s">
        <v>40</v>
      </c>
      <c r="P1710" t="str">
        <f>IF(LEN(TRIM(Table1[[#This Row],[subcategory]]&amp;""))=0,"Unknown", PROPER(TRIM(Table1[[#This Row],[subcategory]])))</f>
        <v>Accessories</v>
      </c>
      <c r="Q1710">
        <v>50.66</v>
      </c>
      <c r="R1710" s="1">
        <f>IF(LEN(TRIM(Q1710&amp;""))=0, "", VALUE(SUBSTITUTE(Q1710,"$","")))</f>
        <v>50.66</v>
      </c>
      <c r="S1710">
        <v>1</v>
      </c>
      <c r="T1710">
        <f>IF(LEN(TRIM(S1710&amp;""))=0, "", VALUE(S1710))</f>
        <v>1</v>
      </c>
      <c r="U1710">
        <v>50.66</v>
      </c>
      <c r="V1710" s="1">
        <f>IF(LEN(TRIM(U1710&amp;""))=0, "", VALUE(SUBSTITUTE(U1710,"$","")))</f>
        <v>50.66</v>
      </c>
      <c r="W1710" s="4" t="s">
        <v>5847</v>
      </c>
      <c r="X1710" s="4">
        <f>IF(LEN(TRIM(W1710&amp;""))=0, "", VALUE(SUBSTITUTE(W1710,"$","")))</f>
        <v>38.450939999999903</v>
      </c>
      <c r="Y1710">
        <v>30.788898748731299</v>
      </c>
      <c r="Z1710" s="1" cm="1">
        <f t="array" ref="Z1710">IF(
    LEN(TRIM(Y1710&amp;""))=0,
        IF(AND(ISNUMBER(net_sales_clean), ISNUMBER(profit_clean)),
            net_sales_clean - profit_clean,
            ""
        ),
    VALUE(SUBSTITUTE(Y1710,"$",""))
)</f>
        <v>30.788898748731299</v>
      </c>
      <c r="AA1710" s="5" t="s">
        <v>5846</v>
      </c>
      <c r="AB1710" s="4" cm="1">
        <f t="array" ref="AB1710">IF(
    LEN(TRIM(AA1710&amp;""))=0,
        IF(AND(ISNUMBER(net_sales_clean), ISNUMBER(cost_clean)),
            net_sales_clean - cost_clean,
            ""
        ),
    VALUE(SUBSTITUTE(AA1710,"$",""))
)</f>
        <v>7.6620412512686897</v>
      </c>
      <c r="AC1710">
        <v>7</v>
      </c>
      <c r="AD1710">
        <f>IF(LEN(TRIM(AC1710&amp;""))=0, "", VALUE(AC1710))</f>
        <v>7</v>
      </c>
      <c r="AE1710">
        <v>1</v>
      </c>
      <c r="AF1710">
        <f>IF(LEN(TRIM(AE1710&amp;""))=0, "", VALUE(AE1710))</f>
        <v>1</v>
      </c>
      <c r="AG1710">
        <v>0</v>
      </c>
      <c r="AH1710">
        <f>IF(
    OR(U1710&lt;0, W1710&lt;0, Y1710&lt;0, AA1710&lt;0),
        1,
        IF(LEN(TRIM(AG1710&amp;""))=0, "", AG1710)
)</f>
        <v>0</v>
      </c>
      <c r="AI1710" t="str">
        <f>IF(
    COUNT(Q1710,V1710,X1710,Z1710,AB1710)=0,
        "Not Usable",
    IF(
        COUNT(Q1710,V1710,X1710,Z1710,AB1710)&lt;5,
            "Incomplete",
            IF(
                MIN(Q1710,V1710,X1710,Z1710,AB1710)=0,
                    "Incomplete",
                    "Complete"
            )
    )
)</f>
        <v>Complete</v>
      </c>
    </row>
    <row r="1711" spans="1:35" x14ac:dyDescent="0.3">
      <c r="A1711">
        <v>43319</v>
      </c>
      <c r="B1711" s="6">
        <v>45123.520810185182</v>
      </c>
      <c r="C1711" s="3">
        <f>INT(B1711)</f>
        <v>45123</v>
      </c>
      <c r="D1711" s="2">
        <f>MOD(B1711,1)</f>
        <v>0.52081018518219935</v>
      </c>
      <c r="E1711">
        <v>84</v>
      </c>
      <c r="F1711" t="s">
        <v>8</v>
      </c>
      <c r="G1711" t="str">
        <f xml:space="preserve"> PROPER(TRIM(CLEAN(SUBSTITUTE(F1711,CHAR(160)," "))))</f>
        <v>West</v>
      </c>
      <c r="H1711" t="s">
        <v>17</v>
      </c>
      <c r="I1711" t="str">
        <f>PROPER(TRIM(CLEAN((SUBSTITUTE(H1711,"-"," ")))))</f>
        <v>Online</v>
      </c>
      <c r="J1711">
        <v>14784</v>
      </c>
      <c r="K1711" t="s">
        <v>6</v>
      </c>
      <c r="L1711" t="str">
        <f xml:space="preserve"> PROPER(TRIM(CLEAN(SUBSTITUTE(K1711,CHAR(160)," "))))</f>
        <v>Corporate</v>
      </c>
      <c r="M1711" t="s">
        <v>16</v>
      </c>
      <c r="N1711" t="str">
        <f xml:space="preserve"> PROPER(TRIM(CLEAN(SUBSTITUTE(M1711,CHAR(160)," "))))</f>
        <v>Grocery</v>
      </c>
      <c r="O1711" t="s">
        <v>28</v>
      </c>
      <c r="P1711" t="str">
        <f>IF(LEN(TRIM(Table1[[#This Row],[subcategory]]&amp;""))=0,"Unknown", PROPER(TRIM(Table1[[#This Row],[subcategory]])))</f>
        <v>Pantry</v>
      </c>
      <c r="Q1711">
        <v>56.54</v>
      </c>
      <c r="R1711" s="1">
        <f>IF(LEN(TRIM(Q1711&amp;""))=0, "", VALUE(SUBSTITUTE(Q1711,"$","")))</f>
        <v>56.54</v>
      </c>
      <c r="S1711">
        <v>2</v>
      </c>
      <c r="T1711">
        <f>IF(LEN(TRIM(S1711&amp;""))=0, "", VALUE(S1711))</f>
        <v>2</v>
      </c>
      <c r="U1711">
        <v>113.08</v>
      </c>
      <c r="V1711" s="1">
        <f>IF(LEN(TRIM(U1711&amp;""))=0, "", VALUE(SUBSTITUTE(U1711,"$","")))</f>
        <v>113.08</v>
      </c>
      <c r="W1711" s="1">
        <v>84.357680000000002</v>
      </c>
      <c r="X1711" s="1">
        <f>IF(LEN(TRIM(W1711&amp;""))=0, "", VALUE(SUBSTITUTE(W1711,"$","")))</f>
        <v>84.357680000000002</v>
      </c>
      <c r="Y1711" s="5" t="s">
        <v>5845</v>
      </c>
      <c r="Z1711" s="4" cm="1">
        <f t="array" ref="Z1711">IF(
    LEN(TRIM(Y1711&amp;""))=0,
        IF(AND(ISNUMBER(net_sales_clean), ISNUMBER(profit_clean)),
            net_sales_clean - profit_clean,
            ""
        ),
    VALUE(SUBSTITUTE(Y1711,"$",""))
)</f>
        <v>70.737672140886104</v>
      </c>
      <c r="AA1711" s="5" t="s">
        <v>5844</v>
      </c>
      <c r="AB1711" s="4" cm="1">
        <f t="array" ref="AB1711">IF(
    LEN(TRIM(AA1711&amp;""))=0,
        IF(AND(ISNUMBER(net_sales_clean), ISNUMBER(cost_clean)),
            net_sales_clean - cost_clean,
            ""
        ),
    VALUE(SUBSTITUTE(AA1711,"$",""))
)</f>
        <v>13.6200078591138</v>
      </c>
      <c r="AC1711">
        <v>7</v>
      </c>
      <c r="AD1711">
        <f>IF(LEN(TRIM(AC1711&amp;""))=0, "", VALUE(AC1711))</f>
        <v>7</v>
      </c>
      <c r="AE1711">
        <v>4</v>
      </c>
      <c r="AF1711">
        <f>IF(LEN(TRIM(AE1711&amp;""))=0, "", VALUE(AE1711))</f>
        <v>4</v>
      </c>
      <c r="AG1711">
        <v>0</v>
      </c>
      <c r="AH1711">
        <f>IF(
    OR(U1711&lt;0, W1711&lt;0, Y1711&lt;0, AA1711&lt;0),
        1,
        IF(LEN(TRIM(AG1711&amp;""))=0, "", AG1711)
)</f>
        <v>0</v>
      </c>
      <c r="AI1711" t="str">
        <f>IF(
    COUNT(Q1711,V1711,X1711,Z1711,AB1711)=0,
        "Not Usable",
    IF(
        COUNT(Q1711,V1711,X1711,Z1711,AB1711)&lt;5,
            "Incomplete",
            IF(
                MIN(Q1711,V1711,X1711,Z1711,AB1711)=0,
                    "Incomplete",
                    "Complete"
            )
    )
)</f>
        <v>Complete</v>
      </c>
    </row>
    <row r="1712" spans="1:35" x14ac:dyDescent="0.3">
      <c r="A1712">
        <v>15388</v>
      </c>
      <c r="B1712" s="6">
        <v>44931.819837962961</v>
      </c>
      <c r="C1712" s="3">
        <f>INT(B1712)</f>
        <v>44931</v>
      </c>
      <c r="D1712" s="2">
        <f>MOD(B1712,1)</f>
        <v>0.81983796296117362</v>
      </c>
      <c r="E1712">
        <v>14</v>
      </c>
      <c r="F1712" t="s">
        <v>15</v>
      </c>
      <c r="G1712" t="str">
        <f xml:space="preserve"> PROPER(TRIM(CLEAN(SUBSTITUTE(F1712,CHAR(160)," "))))</f>
        <v>West</v>
      </c>
      <c r="H1712" t="s">
        <v>7</v>
      </c>
      <c r="I1712" t="str">
        <f>PROPER(TRIM(CLEAN((SUBSTITUTE(H1712,"-"," ")))))</f>
        <v>In Store</v>
      </c>
      <c r="J1712">
        <v>8310</v>
      </c>
      <c r="K1712" t="s">
        <v>6</v>
      </c>
      <c r="L1712" t="str">
        <f xml:space="preserve"> PROPER(TRIM(CLEAN(SUBSTITUTE(K1712,CHAR(160)," "))))</f>
        <v>Corporate</v>
      </c>
      <c r="M1712" t="s">
        <v>16</v>
      </c>
      <c r="N1712" t="str">
        <f xml:space="preserve"> PROPER(TRIM(CLEAN(SUBSTITUTE(M1712,CHAR(160)," "))))</f>
        <v>Grocery</v>
      </c>
      <c r="O1712" t="s">
        <v>24</v>
      </c>
      <c r="P1712" t="str">
        <f>IF(LEN(TRIM(Table1[[#This Row],[subcategory]]&amp;""))=0,"Unknown", PROPER(TRIM(Table1[[#This Row],[subcategory]])))</f>
        <v>Snacks</v>
      </c>
      <c r="Q1712">
        <v>58.24</v>
      </c>
      <c r="R1712" s="1">
        <f>IF(LEN(TRIM(Q1712&amp;""))=0, "", VALUE(SUBSTITUTE(Q1712,"$","")))</f>
        <v>58.24</v>
      </c>
      <c r="S1712">
        <v>3</v>
      </c>
      <c r="T1712">
        <f>IF(LEN(TRIM(S1712&amp;""))=0, "", VALUE(S1712))</f>
        <v>3</v>
      </c>
      <c r="U1712">
        <v>174.72</v>
      </c>
      <c r="V1712" s="1">
        <f>IF(LEN(TRIM(U1712&amp;""))=0, "", VALUE(SUBSTITUTE(U1712,"$","")))</f>
        <v>174.72</v>
      </c>
      <c r="W1712" s="4" t="s">
        <v>5843</v>
      </c>
      <c r="X1712" s="4">
        <f>IF(LEN(TRIM(W1712&amp;""))=0, "", VALUE(SUBSTITUTE(W1712,"$","")))</f>
        <v>137.32991999999999</v>
      </c>
      <c r="Y1712" s="5" t="s">
        <v>5842</v>
      </c>
      <c r="Z1712" s="4" cm="1">
        <f t="array" ref="Z1712">IF(
    LEN(TRIM(Y1712&amp;""))=0,
        IF(AND(ISNUMBER(net_sales_clean), ISNUMBER(profit_clean)),
            net_sales_clean - profit_clean,
            ""
        ),
    VALUE(SUBSTITUTE(Y1712,"$",""))
)</f>
        <v>91.9922178756878</v>
      </c>
      <c r="AA1712" s="5" t="s">
        <v>5841</v>
      </c>
      <c r="AB1712" s="4" cm="1">
        <f t="array" ref="AB1712">IF(
    LEN(TRIM(AA1712&amp;""))=0,
        IF(AND(ISNUMBER(net_sales_clean), ISNUMBER(cost_clean)),
            net_sales_clean - cost_clean,
            ""
        ),
    VALUE(SUBSTITUTE(AA1712,"$",""))
)</f>
        <v>45.337702124312102</v>
      </c>
      <c r="AC1712">
        <v>4</v>
      </c>
      <c r="AD1712">
        <f>IF(LEN(TRIM(AC1712&amp;""))=0, "", VALUE(AC1712))</f>
        <v>4</v>
      </c>
      <c r="AE1712">
        <v>1</v>
      </c>
      <c r="AF1712">
        <f>IF(LEN(TRIM(AE1712&amp;""))=0, "", VALUE(AE1712))</f>
        <v>1</v>
      </c>
      <c r="AG1712">
        <v>0</v>
      </c>
      <c r="AH1712">
        <f>IF(
    OR(U1712&lt;0, W1712&lt;0, Y1712&lt;0, AA1712&lt;0),
        1,
        IF(LEN(TRIM(AG1712&amp;""))=0, "", AG1712)
)</f>
        <v>0</v>
      </c>
      <c r="AI1712" t="str">
        <f>IF(
    COUNT(Q1712,V1712,X1712,Z1712,AB1712)=0,
        "Not Usable",
    IF(
        COUNT(Q1712,V1712,X1712,Z1712,AB1712)&lt;5,
            "Incomplete",
            IF(
                MIN(Q1712,V1712,X1712,Z1712,AB1712)=0,
                    "Incomplete",
                    "Complete"
            )
    )
)</f>
        <v>Complete</v>
      </c>
    </row>
    <row r="1713" spans="1:35" x14ac:dyDescent="0.3">
      <c r="A1713">
        <v>27516</v>
      </c>
      <c r="B1713" s="6">
        <v>45533.93476851852</v>
      </c>
      <c r="C1713" s="3">
        <f>INT(B1713)</f>
        <v>45533</v>
      </c>
      <c r="D1713" s="2">
        <f>MOD(B1713,1)</f>
        <v>0.93476851852028631</v>
      </c>
      <c r="E1713">
        <v>83</v>
      </c>
      <c r="F1713" t="s">
        <v>33</v>
      </c>
      <c r="G1713" t="str">
        <f xml:space="preserve"> PROPER(TRIM(CLEAN(SUBSTITUTE(F1713,CHAR(160)," "))))</f>
        <v>South</v>
      </c>
      <c r="H1713" t="s">
        <v>27</v>
      </c>
      <c r="I1713" t="str">
        <f>PROPER(TRIM(CLEAN((SUBSTITUTE(H1713,"-"," ")))))</f>
        <v>In Store</v>
      </c>
      <c r="J1713">
        <v>13789</v>
      </c>
      <c r="K1713" t="s">
        <v>14</v>
      </c>
      <c r="L1713" t="str">
        <f xml:space="preserve"> PROPER(TRIM(CLEAN(SUBSTITUTE(K1713,CHAR(160)," "))))</f>
        <v>Consumer</v>
      </c>
      <c r="M1713" t="s">
        <v>16</v>
      </c>
      <c r="N1713" t="str">
        <f xml:space="preserve"> PROPER(TRIM(CLEAN(SUBSTITUTE(M1713,CHAR(160)," "))))</f>
        <v>Grocery</v>
      </c>
      <c r="O1713" t="s">
        <v>29</v>
      </c>
      <c r="P1713" t="str">
        <f>IF(LEN(TRIM(Table1[[#This Row],[subcategory]]&amp;""))=0,"Unknown", PROPER(TRIM(Table1[[#This Row],[subcategory]])))</f>
        <v>Beverages</v>
      </c>
      <c r="Q1713">
        <v>52.06</v>
      </c>
      <c r="R1713" s="1">
        <f>IF(LEN(TRIM(Q1713&amp;""))=0, "", VALUE(SUBSTITUTE(Q1713,"$","")))</f>
        <v>52.06</v>
      </c>
      <c r="S1713">
        <v>3</v>
      </c>
      <c r="T1713">
        <f>IF(LEN(TRIM(S1713&amp;""))=0, "", VALUE(S1713))</f>
        <v>3</v>
      </c>
      <c r="U1713">
        <v>156.18</v>
      </c>
      <c r="V1713" s="1">
        <f>IF(LEN(TRIM(U1713&amp;""))=0, "", VALUE(SUBSTITUTE(U1713,"$","")))</f>
        <v>156.18</v>
      </c>
      <c r="W1713" s="4" t="s">
        <v>5840</v>
      </c>
      <c r="X1713" s="4">
        <f>IF(LEN(TRIM(W1713&amp;""))=0, "", VALUE(SUBSTITUTE(W1713,"$","")))</f>
        <v>123.06984</v>
      </c>
      <c r="Y1713">
        <v>71.071595181106204</v>
      </c>
      <c r="Z1713" s="1" cm="1">
        <f t="array" ref="Z1713">IF(
    LEN(TRIM(Y1713&amp;""))=0,
        IF(AND(ISNUMBER(net_sales_clean), ISNUMBER(profit_clean)),
            net_sales_clean - profit_clean,
            ""
        ),
    VALUE(SUBSTITUTE(Y1713,"$",""))
)</f>
        <v>71.071595181106204</v>
      </c>
      <c r="AA1713" s="5" t="s">
        <v>5839</v>
      </c>
      <c r="AB1713" s="4" cm="1">
        <f t="array" ref="AB1713">IF(
    LEN(TRIM(AA1713&amp;""))=0,
        IF(AND(ISNUMBER(net_sales_clean), ISNUMBER(cost_clean)),
            net_sales_clean - cost_clean,
            ""
        ),
    VALUE(SUBSTITUTE(AA1713,"$",""))
)</f>
        <v>51.998244818893802</v>
      </c>
      <c r="AC1713">
        <v>7</v>
      </c>
      <c r="AD1713">
        <f>IF(LEN(TRIM(AC1713&amp;""))=0, "", VALUE(AC1713))</f>
        <v>7</v>
      </c>
      <c r="AE1713">
        <v>2</v>
      </c>
      <c r="AF1713">
        <f>IF(LEN(TRIM(AE1713&amp;""))=0, "", VALUE(AE1713))</f>
        <v>2</v>
      </c>
      <c r="AG1713">
        <v>1</v>
      </c>
      <c r="AH1713">
        <f>IF(
    OR(U1713&lt;0, W1713&lt;0, Y1713&lt;0, AA1713&lt;0),
        1,
        IF(LEN(TRIM(AG1713&amp;""))=0, "", AG1713)
)</f>
        <v>1</v>
      </c>
      <c r="AI1713" t="str">
        <f>IF(
    COUNT(Q1713,V1713,X1713,Z1713,AB1713)=0,
        "Not Usable",
    IF(
        COUNT(Q1713,V1713,X1713,Z1713,AB1713)&lt;5,
            "Incomplete",
            IF(
                MIN(Q1713,V1713,X1713,Z1713,AB1713)=0,
                    "Incomplete",
                    "Complete"
            )
    )
)</f>
        <v>Complete</v>
      </c>
    </row>
    <row r="1714" spans="1:35" x14ac:dyDescent="0.3">
      <c r="A1714">
        <v>32739</v>
      </c>
      <c r="B1714" s="6">
        <v>45977.720914351848</v>
      </c>
      <c r="C1714" s="3">
        <f>INT(B1714)</f>
        <v>45977</v>
      </c>
      <c r="D1714" s="2">
        <f>MOD(B1714,1)</f>
        <v>0.72091435184847796</v>
      </c>
      <c r="E1714">
        <v>62</v>
      </c>
      <c r="F1714" t="s">
        <v>21</v>
      </c>
      <c r="G1714" t="str">
        <f xml:space="preserve"> PROPER(TRIM(CLEAN(SUBSTITUTE(F1714,CHAR(160)," "))))</f>
        <v>Midwest</v>
      </c>
      <c r="H1714" t="s">
        <v>30</v>
      </c>
      <c r="I1714" t="str">
        <f>PROPER(TRIM(CLEAN((SUBSTITUTE(H1714,"-"," ")))))</f>
        <v>Mobile App</v>
      </c>
      <c r="J1714">
        <v>20737</v>
      </c>
      <c r="K1714" t="s">
        <v>10</v>
      </c>
      <c r="L1714" t="str">
        <f xml:space="preserve"> PROPER(TRIM(CLEAN(SUBSTITUTE(K1714,CHAR(160)," "))))</f>
        <v>Consumer</v>
      </c>
      <c r="M1714" t="s">
        <v>9</v>
      </c>
      <c r="N1714" t="str">
        <f xml:space="preserve"> PROPER(TRIM(CLEAN(SUBSTITUTE(M1714,CHAR(160)," "))))</f>
        <v>Home</v>
      </c>
      <c r="O1714" t="s">
        <v>32</v>
      </c>
      <c r="P1714" t="str">
        <f>IF(LEN(TRIM(Table1[[#This Row],[subcategory]]&amp;""))=0,"Unknown", PROPER(TRIM(Table1[[#This Row],[subcategory]])))</f>
        <v>Furniture</v>
      </c>
      <c r="Q1714">
        <v>28.39</v>
      </c>
      <c r="R1714" s="1">
        <f>IF(LEN(TRIM(Q1714&amp;""))=0, "", VALUE(SUBSTITUTE(Q1714,"$","")))</f>
        <v>28.39</v>
      </c>
      <c r="S1714">
        <v>3</v>
      </c>
      <c r="T1714">
        <f>IF(LEN(TRIM(S1714&amp;""))=0, "", VALUE(S1714))</f>
        <v>3</v>
      </c>
      <c r="U1714">
        <v>85.17</v>
      </c>
      <c r="V1714" s="1">
        <f>IF(LEN(TRIM(U1714&amp;""))=0, "", VALUE(SUBSTITUTE(U1714,"$","")))</f>
        <v>85.17</v>
      </c>
      <c r="X1714" s="1" t="str">
        <f>IF(LEN(TRIM(W1714&amp;""))=0, "", VALUE(SUBSTITUTE(W1714,"$","")))</f>
        <v/>
      </c>
      <c r="Z1714" s="1" t="str" cm="1">
        <f t="array" ref="Z1714">IF(
    LEN(TRIM(Y1714&amp;""))=0,
        IF(AND(ISNUMBER(net_sales_clean), ISNUMBER(profit_clean)),
            net_sales_clean - profit_clean,
            ""
        ),
    VALUE(SUBSTITUTE(Y1714,"$",""))
)</f>
        <v/>
      </c>
      <c r="AB1714" s="1" t="str" cm="1">
        <f t="array" ref="AB1714">IF(
    LEN(TRIM(AA1714&amp;""))=0,
        IF(AND(ISNUMBER(net_sales_clean), ISNUMBER(cost_clean)),
            net_sales_clean - cost_clean,
            ""
        ),
    VALUE(SUBSTITUTE(AA1714,"$",""))
)</f>
        <v/>
      </c>
      <c r="AC1714">
        <v>1</v>
      </c>
      <c r="AD1714">
        <f>IF(LEN(TRIM(AC1714&amp;""))=0, "", VALUE(AC1714))</f>
        <v>1</v>
      </c>
      <c r="AE1714">
        <v>1</v>
      </c>
      <c r="AF1714">
        <f>IF(LEN(TRIM(AE1714&amp;""))=0, "", VALUE(AE1714))</f>
        <v>1</v>
      </c>
      <c r="AG1714">
        <v>0</v>
      </c>
      <c r="AH1714">
        <f>IF(
    OR(U1714&lt;0, W1714&lt;0, Y1714&lt;0, AA1714&lt;0),
        1,
        IF(LEN(TRIM(AG1714&amp;""))=0, "", AG1714)
)</f>
        <v>0</v>
      </c>
      <c r="AI1714" t="str">
        <f>IF(
    COUNT(Q1714,V1714,X1714,Z1714,AB1714)=0,
        "Not Usable",
    IF(
        COUNT(Q1714,V1714,X1714,Z1714,AB1714)&lt;5,
            "Incomplete",
            IF(
                MIN(Q1714,V1714,X1714,Z1714,AB1714)=0,
                    "Incomplete",
                    "Complete"
            )
    )
)</f>
        <v>Incomplete</v>
      </c>
    </row>
    <row r="1715" spans="1:35" x14ac:dyDescent="0.3">
      <c r="A1715">
        <v>3525</v>
      </c>
      <c r="B1715" s="6">
        <v>45980.524039351854</v>
      </c>
      <c r="C1715" s="3">
        <f>INT(B1715)</f>
        <v>45980</v>
      </c>
      <c r="D1715" s="2">
        <f>MOD(B1715,1)</f>
        <v>0.52403935185429873</v>
      </c>
      <c r="E1715">
        <v>83</v>
      </c>
      <c r="F1715" t="s">
        <v>8</v>
      </c>
      <c r="G1715" t="str">
        <f xml:space="preserve"> PROPER(TRIM(CLEAN(SUBSTITUTE(F1715,CHAR(160)," "))))</f>
        <v>West</v>
      </c>
      <c r="H1715" t="s">
        <v>30</v>
      </c>
      <c r="I1715" t="str">
        <f>PROPER(TRIM(CLEAN((SUBSTITUTE(H1715,"-"," ")))))</f>
        <v>Mobile App</v>
      </c>
      <c r="J1715">
        <v>10993</v>
      </c>
      <c r="K1715" t="s">
        <v>2</v>
      </c>
      <c r="L1715" t="str">
        <f xml:space="preserve"> PROPER(TRIM(CLEAN(SUBSTITUTE(K1715,CHAR(160)," "))))</f>
        <v>Home Office</v>
      </c>
      <c r="M1715" t="s">
        <v>1</v>
      </c>
      <c r="N1715" t="str">
        <f xml:space="preserve"> PROPER(TRIM(CLEAN(SUBSTITUTE(M1715,CHAR(160)," "))))</f>
        <v>Beauty</v>
      </c>
      <c r="O1715" t="s">
        <v>5</v>
      </c>
      <c r="P1715" t="str">
        <f>IF(LEN(TRIM(Table1[[#This Row],[subcategory]]&amp;""))=0,"Unknown", PROPER(TRIM(Table1[[#This Row],[subcategory]])))</f>
        <v>Haircare</v>
      </c>
      <c r="Q1715">
        <v>107.1</v>
      </c>
      <c r="R1715" s="1">
        <f>IF(LEN(TRIM(Q1715&amp;""))=0, "", VALUE(SUBSTITUTE(Q1715,"$","")))</f>
        <v>107.1</v>
      </c>
      <c r="S1715">
        <v>4</v>
      </c>
      <c r="T1715">
        <f>IF(LEN(TRIM(S1715&amp;""))=0, "", VALUE(S1715))</f>
        <v>4</v>
      </c>
      <c r="U1715">
        <v>428.4</v>
      </c>
      <c r="V1715" s="1">
        <f>IF(LEN(TRIM(U1715&amp;""))=0, "", VALUE(SUBSTITUTE(U1715,"$","")))</f>
        <v>428.4</v>
      </c>
      <c r="W1715" s="1">
        <v>313.58879999999999</v>
      </c>
      <c r="X1715" s="1">
        <f>IF(LEN(TRIM(W1715&amp;""))=0, "", VALUE(SUBSTITUTE(W1715,"$","")))</f>
        <v>313.58879999999999</v>
      </c>
      <c r="Y1715" s="5" t="s">
        <v>5838</v>
      </c>
      <c r="Z1715" s="4" cm="1">
        <f t="array" ref="Z1715">IF(
    LEN(TRIM(Y1715&amp;""))=0,
        IF(AND(ISNUMBER(net_sales_clean), ISNUMBER(profit_clean)),
            net_sales_clean - profit_clean,
            ""
        ),
    VALUE(SUBSTITUTE(Y1715,"$",""))
)</f>
        <v>223.542923929464</v>
      </c>
      <c r="AA1715" s="5" t="s">
        <v>5837</v>
      </c>
      <c r="AB1715" s="4" cm="1">
        <f t="array" ref="AB1715">IF(
    LEN(TRIM(AA1715&amp;""))=0,
        IF(AND(ISNUMBER(net_sales_clean), ISNUMBER(cost_clean)),
            net_sales_clean - cost_clean,
            ""
        ),
    VALUE(SUBSTITUTE(AA1715,"$",""))
)</f>
        <v>90.045876070535698</v>
      </c>
      <c r="AC1715">
        <v>1</v>
      </c>
      <c r="AD1715">
        <f>IF(LEN(TRIM(AC1715&amp;""))=0, "", VALUE(AC1715))</f>
        <v>1</v>
      </c>
      <c r="AE1715">
        <v>5</v>
      </c>
      <c r="AF1715">
        <f>IF(LEN(TRIM(AE1715&amp;""))=0, "", VALUE(AE1715))</f>
        <v>5</v>
      </c>
      <c r="AG1715">
        <v>0</v>
      </c>
      <c r="AH1715">
        <f>IF(
    OR(U1715&lt;0, W1715&lt;0, Y1715&lt;0, AA1715&lt;0),
        1,
        IF(LEN(TRIM(AG1715&amp;""))=0, "", AG1715)
)</f>
        <v>0</v>
      </c>
      <c r="AI1715" t="str">
        <f>IF(
    COUNT(Q1715,V1715,X1715,Z1715,AB1715)=0,
        "Not Usable",
    IF(
        COUNT(Q1715,V1715,X1715,Z1715,AB1715)&lt;5,
            "Incomplete",
            IF(
                MIN(Q1715,V1715,X1715,Z1715,AB1715)=0,
                    "Incomplete",
                    "Complete"
            )
    )
)</f>
        <v>Complete</v>
      </c>
    </row>
    <row r="1716" spans="1:35" x14ac:dyDescent="0.3">
      <c r="A1716">
        <v>51712</v>
      </c>
      <c r="B1716" s="6">
        <v>45460.773738425924</v>
      </c>
      <c r="C1716" s="3">
        <f>INT(B1716)</f>
        <v>45460</v>
      </c>
      <c r="D1716" s="2">
        <f>MOD(B1716,1)</f>
        <v>0.77373842592351139</v>
      </c>
      <c r="E1716">
        <v>53</v>
      </c>
      <c r="F1716" t="s">
        <v>8</v>
      </c>
      <c r="G1716" t="str">
        <f xml:space="preserve"> PROPER(TRIM(CLEAN(SUBSTITUTE(F1716,CHAR(160)," "))))</f>
        <v>West</v>
      </c>
      <c r="H1716" t="s">
        <v>3</v>
      </c>
      <c r="I1716" t="str">
        <f>PROPER(TRIM(CLEAN((SUBSTITUTE(H1716,"-"," ")))))</f>
        <v>Phone</v>
      </c>
      <c r="J1716">
        <v>10599</v>
      </c>
      <c r="K1716" t="s">
        <v>10</v>
      </c>
      <c r="L1716" t="str">
        <f xml:space="preserve"> PROPER(TRIM(CLEAN(SUBSTITUTE(K1716,CHAR(160)," "))))</f>
        <v>Consumer</v>
      </c>
      <c r="M1716" t="s">
        <v>16</v>
      </c>
      <c r="N1716" t="str">
        <f xml:space="preserve"> PROPER(TRIM(CLEAN(SUBSTITUTE(M1716,CHAR(160)," "))))</f>
        <v>Grocery</v>
      </c>
      <c r="O1716" t="s">
        <v>28</v>
      </c>
      <c r="P1716" t="str">
        <f>IF(LEN(TRIM(Table1[[#This Row],[subcategory]]&amp;""))=0,"Unknown", PROPER(TRIM(Table1[[#This Row],[subcategory]])))</f>
        <v>Pantry</v>
      </c>
      <c r="Q1716">
        <v>56.69</v>
      </c>
      <c r="R1716" s="1">
        <f>IF(LEN(TRIM(Q1716&amp;""))=0, "", VALUE(SUBSTITUTE(Q1716,"$","")))</f>
        <v>56.69</v>
      </c>
      <c r="S1716">
        <v>5</v>
      </c>
      <c r="T1716">
        <f>IF(LEN(TRIM(S1716&amp;""))=0, "", VALUE(S1716))</f>
        <v>5</v>
      </c>
      <c r="U1716">
        <v>283.45</v>
      </c>
      <c r="V1716" s="1">
        <f>IF(LEN(TRIM(U1716&amp;""))=0, "", VALUE(SUBSTITUTE(U1716,"$","")))</f>
        <v>283.45</v>
      </c>
      <c r="X1716" s="1" t="str">
        <f>IF(LEN(TRIM(W1716&amp;""))=0, "", VALUE(SUBSTITUTE(W1716,"$","")))</f>
        <v/>
      </c>
      <c r="Z1716" s="1" t="str" cm="1">
        <f t="array" ref="Z1716">IF(
    LEN(TRIM(Y1716&amp;""))=0,
        IF(AND(ISNUMBER(net_sales_clean), ISNUMBER(profit_clean)),
            net_sales_clean - profit_clean,
            ""
        ),
    VALUE(SUBSTITUTE(Y1716,"$",""))
)</f>
        <v/>
      </c>
      <c r="AB1716" s="1" t="str" cm="1">
        <f t="array" ref="AB1716">IF(
    LEN(TRIM(AA1716&amp;""))=0,
        IF(AND(ISNUMBER(net_sales_clean), ISNUMBER(cost_clean)),
            net_sales_clean - cost_clean,
            ""
        ),
    VALUE(SUBSTITUTE(AA1716,"$",""))
)</f>
        <v/>
      </c>
      <c r="AC1716">
        <v>2</v>
      </c>
      <c r="AD1716">
        <f>IF(LEN(TRIM(AC1716&amp;""))=0, "", VALUE(AC1716))</f>
        <v>2</v>
      </c>
      <c r="AE1716">
        <v>2</v>
      </c>
      <c r="AF1716">
        <f>IF(LEN(TRIM(AE1716&amp;""))=0, "", VALUE(AE1716))</f>
        <v>2</v>
      </c>
      <c r="AG1716">
        <v>0</v>
      </c>
      <c r="AH1716">
        <f>IF(
    OR(U1716&lt;0, W1716&lt;0, Y1716&lt;0, AA1716&lt;0),
        1,
        IF(LEN(TRIM(AG1716&amp;""))=0, "", AG1716)
)</f>
        <v>0</v>
      </c>
      <c r="AI1716" t="str">
        <f>IF(
    COUNT(Q1716,V1716,X1716,Z1716,AB1716)=0,
        "Not Usable",
    IF(
        COUNT(Q1716,V1716,X1716,Z1716,AB1716)&lt;5,
            "Incomplete",
            IF(
                MIN(Q1716,V1716,X1716,Z1716,AB1716)=0,
                    "Incomplete",
                    "Complete"
            )
    )
)</f>
        <v>Incomplete</v>
      </c>
    </row>
    <row r="1717" spans="1:35" x14ac:dyDescent="0.3">
      <c r="A1717">
        <v>9688</v>
      </c>
      <c r="B1717" s="6">
        <v>45732.536226851851</v>
      </c>
      <c r="C1717" s="3">
        <f>INT(B1717)</f>
        <v>45732</v>
      </c>
      <c r="D1717" s="2">
        <f>MOD(B1717,1)</f>
        <v>0.53622685185109731</v>
      </c>
      <c r="E1717">
        <v>31</v>
      </c>
      <c r="F1717" t="s">
        <v>8</v>
      </c>
      <c r="G1717" t="str">
        <f xml:space="preserve"> PROPER(TRIM(CLEAN(SUBSTITUTE(F1717,CHAR(160)," "))))</f>
        <v>West</v>
      </c>
      <c r="H1717" t="s">
        <v>11</v>
      </c>
      <c r="I1717" t="str">
        <f>PROPER(TRIM(CLEAN((SUBSTITUTE(H1717,"-"," ")))))</f>
        <v>Online</v>
      </c>
      <c r="J1717">
        <v>1541</v>
      </c>
      <c r="K1717" t="s">
        <v>6</v>
      </c>
      <c r="L1717" t="str">
        <f xml:space="preserve"> PROPER(TRIM(CLEAN(SUBSTITUTE(K1717,CHAR(160)," "))))</f>
        <v>Corporate</v>
      </c>
      <c r="M1717" t="s">
        <v>16</v>
      </c>
      <c r="N1717" t="str">
        <f xml:space="preserve"> PROPER(TRIM(CLEAN(SUBSTITUTE(M1717,CHAR(160)," "))))</f>
        <v>Grocery</v>
      </c>
      <c r="O1717" t="s">
        <v>28</v>
      </c>
      <c r="P1717" t="str">
        <f>IF(LEN(TRIM(Table1[[#This Row],[subcategory]]&amp;""))=0,"Unknown", PROPER(TRIM(Table1[[#This Row],[subcategory]])))</f>
        <v>Pantry</v>
      </c>
      <c r="Q1717">
        <v>53.67</v>
      </c>
      <c r="R1717" s="1">
        <f>IF(LEN(TRIM(Q1717&amp;""))=0, "", VALUE(SUBSTITUTE(Q1717,"$","")))</f>
        <v>53.67</v>
      </c>
      <c r="S1717">
        <v>3</v>
      </c>
      <c r="T1717">
        <f>IF(LEN(TRIM(S1717&amp;""))=0, "", VALUE(S1717))</f>
        <v>3</v>
      </c>
      <c r="U1717">
        <v>161.01</v>
      </c>
      <c r="V1717" s="1">
        <f>IF(LEN(TRIM(U1717&amp;""))=0, "", VALUE(SUBSTITUTE(U1717,"$","")))</f>
        <v>161.01</v>
      </c>
      <c r="W1717" s="1">
        <v>142.33284</v>
      </c>
      <c r="X1717" s="1">
        <f>IF(LEN(TRIM(W1717&amp;""))=0, "", VALUE(SUBSTITUTE(W1717,"$","")))</f>
        <v>142.33284</v>
      </c>
      <c r="Y1717" s="5" t="s">
        <v>5836</v>
      </c>
      <c r="Z1717" s="4" cm="1">
        <f t="array" ref="Z1717">IF(
    LEN(TRIM(Y1717&amp;""))=0,
        IF(AND(ISNUMBER(net_sales_clean), ISNUMBER(profit_clean)),
            net_sales_clean - profit_clean,
            ""
        ),
    VALUE(SUBSTITUTE(Y1717,"$",""))
)</f>
        <v>113.712671102378</v>
      </c>
      <c r="AA1717" s="5" t="s">
        <v>5835</v>
      </c>
      <c r="AB1717" s="4" cm="1">
        <f t="array" ref="AB1717">IF(
    LEN(TRIM(AA1717&amp;""))=0,
        IF(AND(ISNUMBER(net_sales_clean), ISNUMBER(cost_clean)),
            net_sales_clean - cost_clean,
            ""
        ),
    VALUE(SUBSTITUTE(AA1717,"$",""))
)</f>
        <v>28.620168897621198</v>
      </c>
      <c r="AC1717">
        <v>4</v>
      </c>
      <c r="AD1717">
        <f>IF(LEN(TRIM(AC1717&amp;""))=0, "", VALUE(AC1717))</f>
        <v>4</v>
      </c>
      <c r="AF1717" t="str">
        <f>IF(LEN(TRIM(AE1717&amp;""))=0, "", VALUE(AE1717))</f>
        <v/>
      </c>
      <c r="AG1717">
        <v>0</v>
      </c>
      <c r="AH1717">
        <f>IF(
    OR(U1717&lt;0, W1717&lt;0, Y1717&lt;0, AA1717&lt;0),
        1,
        IF(LEN(TRIM(AG1717&amp;""))=0, "", AG1717)
)</f>
        <v>0</v>
      </c>
      <c r="AI1717" t="str">
        <f>IF(
    COUNT(Q1717,V1717,X1717,Z1717,AB1717)=0,
        "Not Usable",
    IF(
        COUNT(Q1717,V1717,X1717,Z1717,AB1717)&lt;5,
            "Incomplete",
            IF(
                MIN(Q1717,V1717,X1717,Z1717,AB1717)=0,
                    "Incomplete",
                    "Complete"
            )
    )
)</f>
        <v>Complete</v>
      </c>
    </row>
    <row r="1718" spans="1:35" x14ac:dyDescent="0.3">
      <c r="A1718">
        <v>15540</v>
      </c>
      <c r="B1718" s="6">
        <v>45311.279085648152</v>
      </c>
      <c r="C1718" s="3">
        <f>INT(B1718)</f>
        <v>45311</v>
      </c>
      <c r="D1718" s="2">
        <f>MOD(B1718,1)</f>
        <v>0.27908564815152204</v>
      </c>
      <c r="E1718">
        <v>2</v>
      </c>
      <c r="F1718" t="s">
        <v>8</v>
      </c>
      <c r="G1718" t="str">
        <f xml:space="preserve"> PROPER(TRIM(CLEAN(SUBSTITUTE(F1718,CHAR(160)," "))))</f>
        <v>West</v>
      </c>
      <c r="H1718" t="s">
        <v>27</v>
      </c>
      <c r="I1718" t="str">
        <f>PROPER(TRIM(CLEAN((SUBSTITUTE(H1718,"-"," ")))))</f>
        <v>In Store</v>
      </c>
      <c r="J1718">
        <v>27168</v>
      </c>
      <c r="K1718" t="s">
        <v>2</v>
      </c>
      <c r="L1718" t="str">
        <f xml:space="preserve"> PROPER(TRIM(CLEAN(SUBSTITUTE(K1718,CHAR(160)," "))))</f>
        <v>Home Office</v>
      </c>
      <c r="M1718" t="s">
        <v>1</v>
      </c>
      <c r="N1718" t="str">
        <f xml:space="preserve"> PROPER(TRIM(CLEAN(SUBSTITUTE(M1718,CHAR(160)," "))))</f>
        <v>Beauty</v>
      </c>
      <c r="O1718" t="s">
        <v>5</v>
      </c>
      <c r="P1718" t="str">
        <f>IF(LEN(TRIM(Table1[[#This Row],[subcategory]]&amp;""))=0,"Unknown", PROPER(TRIM(Table1[[#This Row],[subcategory]])))</f>
        <v>Haircare</v>
      </c>
      <c r="Q1718">
        <v>205.44</v>
      </c>
      <c r="R1718" s="1">
        <f>IF(LEN(TRIM(Q1718&amp;""))=0, "", VALUE(SUBSTITUTE(Q1718,"$","")))</f>
        <v>205.44</v>
      </c>
      <c r="S1718">
        <v>3</v>
      </c>
      <c r="T1718">
        <f>IF(LEN(TRIM(S1718&amp;""))=0, "", VALUE(S1718))</f>
        <v>3</v>
      </c>
      <c r="U1718" s="5" t="s">
        <v>5834</v>
      </c>
      <c r="V1718" s="4">
        <f>IF(LEN(TRIM(U1718&amp;""))=0, "", VALUE(SUBSTITUTE(U1718,"$","")))</f>
        <v>616.31999999999903</v>
      </c>
      <c r="W1718" s="4" t="s">
        <v>5833</v>
      </c>
      <c r="X1718" s="4">
        <f>IF(LEN(TRIM(W1718&amp;""))=0, "", VALUE(SUBSTITUTE(W1718,"$","")))</f>
        <v>489.97439999999898</v>
      </c>
      <c r="Y1718" s="5" t="s">
        <v>5832</v>
      </c>
      <c r="Z1718" s="4" cm="1">
        <f t="array" ref="Z1718">IF(
    LEN(TRIM(Y1718&amp;""))=0,
        IF(AND(ISNUMBER(net_sales_clean), ISNUMBER(profit_clean)),
            net_sales_clean - profit_clean,
            ""
        ),
    VALUE(SUBSTITUTE(Y1718,"$",""))
)</f>
        <v>279.646068239442</v>
      </c>
      <c r="AA1718" s="5" t="s">
        <v>5831</v>
      </c>
      <c r="AB1718" s="4" cm="1">
        <f t="array" ref="AB1718">IF(
    LEN(TRIM(AA1718&amp;""))=0,
        IF(AND(ISNUMBER(net_sales_clean), ISNUMBER(cost_clean)),
            net_sales_clean - cost_clean,
            ""
        ),
    VALUE(SUBSTITUTE(AA1718,"$",""))
)</f>
        <v>210.32833176055701</v>
      </c>
      <c r="AC1718">
        <v>4</v>
      </c>
      <c r="AD1718">
        <f>IF(LEN(TRIM(AC1718&amp;""))=0, "", VALUE(AC1718))</f>
        <v>4</v>
      </c>
      <c r="AE1718">
        <v>2</v>
      </c>
      <c r="AF1718">
        <f>IF(LEN(TRIM(AE1718&amp;""))=0, "", VALUE(AE1718))</f>
        <v>2</v>
      </c>
      <c r="AG1718">
        <v>0</v>
      </c>
      <c r="AH1718">
        <f>IF(
    OR(U1718&lt;0, W1718&lt;0, Y1718&lt;0, AA1718&lt;0),
        1,
        IF(LEN(TRIM(AG1718&amp;""))=0, "", AG1718)
)</f>
        <v>0</v>
      </c>
      <c r="AI1718" t="str">
        <f>IF(
    COUNT(Q1718,V1718,X1718,Z1718,AB1718)=0,
        "Not Usable",
    IF(
        COUNT(Q1718,V1718,X1718,Z1718,AB1718)&lt;5,
            "Incomplete",
            IF(
                MIN(Q1718,V1718,X1718,Z1718,AB1718)=0,
                    "Incomplete",
                    "Complete"
            )
    )
)</f>
        <v>Complete</v>
      </c>
    </row>
    <row r="1719" spans="1:35" x14ac:dyDescent="0.3">
      <c r="A1719">
        <v>25454</v>
      </c>
      <c r="B1719" s="6">
        <v>44945.459756944445</v>
      </c>
      <c r="C1719" s="3">
        <f>INT(B1719)</f>
        <v>44945</v>
      </c>
      <c r="D1719" s="2">
        <f>MOD(B1719,1)</f>
        <v>0.45975694444496185</v>
      </c>
      <c r="E1719">
        <v>19</v>
      </c>
      <c r="F1719" t="s">
        <v>13</v>
      </c>
      <c r="G1719" t="str">
        <f xml:space="preserve"> PROPER(TRIM(CLEAN(SUBSTITUTE(F1719,CHAR(160)," "))))</f>
        <v>Northeast</v>
      </c>
      <c r="H1719" t="s">
        <v>17</v>
      </c>
      <c r="I1719" t="str">
        <f>PROPER(TRIM(CLEAN((SUBSTITUTE(H1719,"-"," ")))))</f>
        <v>Online</v>
      </c>
      <c r="J1719">
        <v>6617</v>
      </c>
      <c r="K1719" t="s">
        <v>2</v>
      </c>
      <c r="L1719" t="str">
        <f xml:space="preserve"> PROPER(TRIM(CLEAN(SUBSTITUTE(K1719,CHAR(160)," "))))</f>
        <v>Home Office</v>
      </c>
      <c r="M1719" t="s">
        <v>1</v>
      </c>
      <c r="N1719" t="str">
        <f xml:space="preserve"> PROPER(TRIM(CLEAN(SUBSTITUTE(M1719,CHAR(160)," "))))</f>
        <v>Beauty</v>
      </c>
      <c r="O1719" t="s">
        <v>31</v>
      </c>
      <c r="P1719" t="str">
        <f>IF(LEN(TRIM(Table1[[#This Row],[subcategory]]&amp;""))=0,"Unknown", PROPER(TRIM(Table1[[#This Row],[subcategory]])))</f>
        <v>Skincare</v>
      </c>
      <c r="Q1719">
        <v>336.78</v>
      </c>
      <c r="R1719" s="1">
        <f>IF(LEN(TRIM(Q1719&amp;""))=0, "", VALUE(SUBSTITUTE(Q1719,"$","")))</f>
        <v>336.78</v>
      </c>
      <c r="S1719">
        <v>1</v>
      </c>
      <c r="T1719">
        <f>IF(LEN(TRIM(S1719&amp;""))=0, "", VALUE(S1719))</f>
        <v>1</v>
      </c>
      <c r="U1719">
        <v>336.78</v>
      </c>
      <c r="V1719" s="1">
        <f>IF(LEN(TRIM(U1719&amp;""))=0, "", VALUE(SUBSTITUTE(U1719,"$","")))</f>
        <v>336.78</v>
      </c>
      <c r="W1719" s="4" t="s">
        <v>5830</v>
      </c>
      <c r="X1719" s="4">
        <f>IF(LEN(TRIM(W1719&amp;""))=0, "", VALUE(SUBSTITUTE(W1719,"$","")))</f>
        <v>321.28811999999903</v>
      </c>
      <c r="Y1719" s="5" t="s">
        <v>5829</v>
      </c>
      <c r="Z1719" s="4" cm="1">
        <f t="array" ref="Z1719">IF(
    LEN(TRIM(Y1719&amp;""))=0,
        IF(AND(ISNUMBER(net_sales_clean), ISNUMBER(profit_clean)),
            net_sales_clean - profit_clean,
            ""
        ),
    VALUE(SUBSTITUTE(Y1719,"$",""))
)</f>
        <v>189.75939530674199</v>
      </c>
      <c r="AA1719" s="5" t="s">
        <v>5828</v>
      </c>
      <c r="AB1719" s="4" cm="1">
        <f t="array" ref="AB1719">IF(
    LEN(TRIM(AA1719&amp;""))=0,
        IF(AND(ISNUMBER(net_sales_clean), ISNUMBER(cost_clean)),
            net_sales_clean - cost_clean,
            ""
        ),
    VALUE(SUBSTITUTE(AA1719,"$",""))
)</f>
        <v>131.528724693257</v>
      </c>
      <c r="AC1719">
        <v>2</v>
      </c>
      <c r="AD1719">
        <f>IF(LEN(TRIM(AC1719&amp;""))=0, "", VALUE(AC1719))</f>
        <v>2</v>
      </c>
      <c r="AE1719">
        <v>5</v>
      </c>
      <c r="AF1719">
        <f>IF(LEN(TRIM(AE1719&amp;""))=0, "", VALUE(AE1719))</f>
        <v>5</v>
      </c>
      <c r="AG1719">
        <v>0</v>
      </c>
      <c r="AH1719">
        <f>IF(
    OR(U1719&lt;0, W1719&lt;0, Y1719&lt;0, AA1719&lt;0),
        1,
        IF(LEN(TRIM(AG1719&amp;""))=0, "", AG1719)
)</f>
        <v>0</v>
      </c>
      <c r="AI1719" t="str">
        <f>IF(
    COUNT(Q1719,V1719,X1719,Z1719,AB1719)=0,
        "Not Usable",
    IF(
        COUNT(Q1719,V1719,X1719,Z1719,AB1719)&lt;5,
            "Incomplete",
            IF(
                MIN(Q1719,V1719,X1719,Z1719,AB1719)=0,
                    "Incomplete",
                    "Complete"
            )
    )
)</f>
        <v>Complete</v>
      </c>
    </row>
    <row r="1720" spans="1:35" x14ac:dyDescent="0.3">
      <c r="A1720">
        <v>16146</v>
      </c>
      <c r="B1720" s="6">
        <v>46003.65011574074</v>
      </c>
      <c r="C1720" s="3">
        <f>INT(B1720)</f>
        <v>46003</v>
      </c>
      <c r="D1720" s="2">
        <f>MOD(B1720,1)</f>
        <v>0.65011574074014788</v>
      </c>
      <c r="E1720">
        <v>56</v>
      </c>
      <c r="F1720" t="s">
        <v>21</v>
      </c>
      <c r="G1720" t="str">
        <f xml:space="preserve"> PROPER(TRIM(CLEAN(SUBSTITUTE(F1720,CHAR(160)," "))))</f>
        <v>Midwest</v>
      </c>
      <c r="H1720" t="s">
        <v>11</v>
      </c>
      <c r="I1720" t="str">
        <f>PROPER(TRIM(CLEAN((SUBSTITUTE(H1720,"-"," ")))))</f>
        <v>Online</v>
      </c>
      <c r="J1720">
        <v>26114</v>
      </c>
      <c r="K1720" t="s">
        <v>6</v>
      </c>
      <c r="L1720" t="str">
        <f xml:space="preserve"> PROPER(TRIM(CLEAN(SUBSTITUTE(K1720,CHAR(160)," "))))</f>
        <v>Corporate</v>
      </c>
      <c r="M1720" t="s">
        <v>9</v>
      </c>
      <c r="N1720" t="str">
        <f xml:space="preserve"> PROPER(TRIM(CLEAN(SUBSTITUTE(M1720,CHAR(160)," "))))</f>
        <v>Home</v>
      </c>
      <c r="O1720" t="s">
        <v>38</v>
      </c>
      <c r="P1720" t="str">
        <f>IF(LEN(TRIM(Table1[[#This Row],[subcategory]]&amp;""))=0,"Unknown", PROPER(TRIM(Table1[[#This Row],[subcategory]])))</f>
        <v>Kitchen</v>
      </c>
      <c r="Q1720">
        <v>80.040000000000006</v>
      </c>
      <c r="R1720" s="1">
        <f>IF(LEN(TRIM(Q1720&amp;""))=0, "", VALUE(SUBSTITUTE(Q1720,"$","")))</f>
        <v>80.040000000000006</v>
      </c>
      <c r="S1720">
        <v>1</v>
      </c>
      <c r="T1720">
        <f>IF(LEN(TRIM(S1720&amp;""))=0, "", VALUE(S1720))</f>
        <v>1</v>
      </c>
      <c r="U1720">
        <v>80.040000000000006</v>
      </c>
      <c r="V1720" s="1">
        <f>IF(LEN(TRIM(U1720&amp;""))=0, "", VALUE(SUBSTITUTE(U1720,"$","")))</f>
        <v>80.040000000000006</v>
      </c>
      <c r="W1720" s="4" t="s">
        <v>5827</v>
      </c>
      <c r="X1720" s="4">
        <f>IF(LEN(TRIM(W1720&amp;""))=0, "", VALUE(SUBSTITUTE(W1720,"$","")))</f>
        <v>68.354159999999993</v>
      </c>
      <c r="Y1720" s="5" t="s">
        <v>5826</v>
      </c>
      <c r="Z1720" s="4" cm="1">
        <f t="array" ref="Z1720">IF(
    LEN(TRIM(Y1720&amp;""))=0,
        IF(AND(ISNUMBER(net_sales_clean), ISNUMBER(profit_clean)),
            net_sales_clean - profit_clean,
            ""
        ),
    VALUE(SUBSTITUTE(Y1720,"$",""))
)</f>
        <v>57.532614091710101</v>
      </c>
      <c r="AA1720" s="5" t="s">
        <v>5825</v>
      </c>
      <c r="AB1720" s="4" cm="1">
        <f t="array" ref="AB1720">IF(
    LEN(TRIM(AA1720&amp;""))=0,
        IF(AND(ISNUMBER(net_sales_clean), ISNUMBER(cost_clean)),
            net_sales_clean - cost_clean,
            ""
        ),
    VALUE(SUBSTITUTE(AA1720,"$",""))
)</f>
        <v>10.821545908289799</v>
      </c>
      <c r="AC1720">
        <v>4</v>
      </c>
      <c r="AD1720">
        <f>IF(LEN(TRIM(AC1720&amp;""))=0, "", VALUE(AC1720))</f>
        <v>4</v>
      </c>
      <c r="AE1720">
        <v>3</v>
      </c>
      <c r="AF1720">
        <f>IF(LEN(TRIM(AE1720&amp;""))=0, "", VALUE(AE1720))</f>
        <v>3</v>
      </c>
      <c r="AG1720">
        <v>0</v>
      </c>
      <c r="AH1720">
        <f>IF(
    OR(U1720&lt;0, W1720&lt;0, Y1720&lt;0, AA1720&lt;0),
        1,
        IF(LEN(TRIM(AG1720&amp;""))=0, "", AG1720)
)</f>
        <v>0</v>
      </c>
      <c r="AI1720" t="str">
        <f>IF(
    COUNT(Q1720,V1720,X1720,Z1720,AB1720)=0,
        "Not Usable",
    IF(
        COUNT(Q1720,V1720,X1720,Z1720,AB1720)&lt;5,
            "Incomplete",
            IF(
                MIN(Q1720,V1720,X1720,Z1720,AB1720)=0,
                    "Incomplete",
                    "Complete"
            )
    )
)</f>
        <v>Complete</v>
      </c>
    </row>
    <row r="1721" spans="1:35" x14ac:dyDescent="0.3">
      <c r="A1721">
        <v>42348</v>
      </c>
      <c r="B1721" s="6">
        <v>45403.169016203705</v>
      </c>
      <c r="C1721" s="3">
        <f>INT(B1721)</f>
        <v>45403</v>
      </c>
      <c r="D1721" s="2">
        <f>MOD(B1721,1)</f>
        <v>0.16901620370481396</v>
      </c>
      <c r="E1721">
        <v>55</v>
      </c>
      <c r="F1721" t="s">
        <v>33</v>
      </c>
      <c r="G1721" t="str">
        <f xml:space="preserve"> PROPER(TRIM(CLEAN(SUBSTITUTE(F1721,CHAR(160)," "))))</f>
        <v>South</v>
      </c>
      <c r="H1721" t="s">
        <v>30</v>
      </c>
      <c r="I1721" t="str">
        <f>PROPER(TRIM(CLEAN((SUBSTITUTE(H1721,"-"," ")))))</f>
        <v>Mobile App</v>
      </c>
      <c r="J1721">
        <v>12119</v>
      </c>
      <c r="K1721" t="s">
        <v>10</v>
      </c>
      <c r="L1721" t="str">
        <f xml:space="preserve"> PROPER(TRIM(CLEAN(SUBSTITUTE(K1721,CHAR(160)," "))))</f>
        <v>Consumer</v>
      </c>
      <c r="M1721" t="s">
        <v>19</v>
      </c>
      <c r="N1721" t="str">
        <f xml:space="preserve"> PROPER(TRIM(CLEAN(SUBSTITUTE(M1721,CHAR(160)," "))))</f>
        <v>Apparel</v>
      </c>
      <c r="O1721" t="s">
        <v>18</v>
      </c>
      <c r="P1721" t="str">
        <f>IF(LEN(TRIM(Table1[[#This Row],[subcategory]]&amp;""))=0,"Unknown", PROPER(TRIM(Table1[[#This Row],[subcategory]])))</f>
        <v>Men</v>
      </c>
      <c r="Q1721">
        <v>25.11</v>
      </c>
      <c r="R1721" s="1">
        <f>IF(LEN(TRIM(Q1721&amp;""))=0, "", VALUE(SUBSTITUTE(Q1721,"$","")))</f>
        <v>25.11</v>
      </c>
      <c r="S1721">
        <v>3</v>
      </c>
      <c r="T1721">
        <f>IF(LEN(TRIM(S1721&amp;""))=0, "", VALUE(S1721))</f>
        <v>3</v>
      </c>
      <c r="U1721">
        <v>75.33</v>
      </c>
      <c r="V1721" s="1">
        <f>IF(LEN(TRIM(U1721&amp;""))=0, "", VALUE(SUBSTITUTE(U1721,"$","")))</f>
        <v>75.33</v>
      </c>
      <c r="W1721" s="1">
        <v>68.700959999999995</v>
      </c>
      <c r="X1721" s="1">
        <f>IF(LEN(TRIM(W1721&amp;""))=0, "", VALUE(SUBSTITUTE(W1721,"$","")))</f>
        <v>68.700959999999995</v>
      </c>
      <c r="Y1721" s="5" t="s">
        <v>5824</v>
      </c>
      <c r="Z1721" s="4" cm="1">
        <f t="array" ref="Z1721">IF(
    LEN(TRIM(Y1721&amp;""))=0,
        IF(AND(ISNUMBER(net_sales_clean), ISNUMBER(profit_clean)),
            net_sales_clean - profit_clean,
            ""
        ),
    VALUE(SUBSTITUTE(Y1721,"$",""))
)</f>
        <v>47.889716476879599</v>
      </c>
      <c r="AA1721" s="5" t="s">
        <v>5823</v>
      </c>
      <c r="AB1721" s="4" cm="1">
        <f t="array" ref="AB1721">IF(
    LEN(TRIM(AA1721&amp;""))=0,
        IF(AND(ISNUMBER(net_sales_clean), ISNUMBER(cost_clean)),
            net_sales_clean - cost_clean,
            ""
        ),
    VALUE(SUBSTITUTE(AA1721,"$",""))
)</f>
        <v>20.8112435231203</v>
      </c>
      <c r="AC1721">
        <v>4</v>
      </c>
      <c r="AD1721">
        <f>IF(LEN(TRIM(AC1721&amp;""))=0, "", VALUE(AC1721))</f>
        <v>4</v>
      </c>
      <c r="AE1721">
        <v>1</v>
      </c>
      <c r="AF1721">
        <f>IF(LEN(TRIM(AE1721&amp;""))=0, "", VALUE(AE1721))</f>
        <v>1</v>
      </c>
      <c r="AG1721">
        <v>0</v>
      </c>
      <c r="AH1721">
        <f>IF(
    OR(U1721&lt;0, W1721&lt;0, Y1721&lt;0, AA1721&lt;0),
        1,
        IF(LEN(TRIM(AG1721&amp;""))=0, "", AG1721)
)</f>
        <v>0</v>
      </c>
      <c r="AI1721" t="str">
        <f>IF(
    COUNT(Q1721,V1721,X1721,Z1721,AB1721)=0,
        "Not Usable",
    IF(
        COUNT(Q1721,V1721,X1721,Z1721,AB1721)&lt;5,
            "Incomplete",
            IF(
                MIN(Q1721,V1721,X1721,Z1721,AB1721)=0,
                    "Incomplete",
                    "Complete"
            )
    )
)</f>
        <v>Complete</v>
      </c>
    </row>
    <row r="1722" spans="1:35" x14ac:dyDescent="0.3">
      <c r="A1722">
        <v>6780</v>
      </c>
      <c r="B1722" s="6">
        <v>45263.750706018516</v>
      </c>
      <c r="C1722" s="3">
        <f>INT(B1722)</f>
        <v>45263</v>
      </c>
      <c r="D1722" s="2">
        <f>MOD(B1722,1)</f>
        <v>0.75070601851621177</v>
      </c>
      <c r="E1722">
        <v>59</v>
      </c>
      <c r="F1722" t="s">
        <v>8</v>
      </c>
      <c r="G1722" t="str">
        <f xml:space="preserve"> PROPER(TRIM(CLEAN(SUBSTITUTE(F1722,CHAR(160)," "))))</f>
        <v>West</v>
      </c>
      <c r="H1722" t="s">
        <v>3</v>
      </c>
      <c r="I1722" t="str">
        <f>PROPER(TRIM(CLEAN((SUBSTITUTE(H1722,"-"," ")))))</f>
        <v>Phone</v>
      </c>
      <c r="J1722">
        <v>25514</v>
      </c>
      <c r="K1722" t="s">
        <v>10</v>
      </c>
      <c r="L1722" t="str">
        <f xml:space="preserve"> PROPER(TRIM(CLEAN(SUBSTITUTE(K1722,CHAR(160)," "))))</f>
        <v>Consumer</v>
      </c>
      <c r="M1722" t="s">
        <v>19</v>
      </c>
      <c r="N1722" t="str">
        <f xml:space="preserve"> PROPER(TRIM(CLEAN(SUBSTITUTE(M1722,CHAR(160)," "))))</f>
        <v>Apparel</v>
      </c>
      <c r="O1722" t="s">
        <v>18</v>
      </c>
      <c r="P1722" t="str">
        <f>IF(LEN(TRIM(Table1[[#This Row],[subcategory]]&amp;""))=0,"Unknown", PROPER(TRIM(Table1[[#This Row],[subcategory]])))</f>
        <v>Men</v>
      </c>
      <c r="Q1722">
        <v>224.6</v>
      </c>
      <c r="R1722" s="1">
        <f>IF(LEN(TRIM(Q1722&amp;""))=0, "", VALUE(SUBSTITUTE(Q1722,"$","")))</f>
        <v>224.6</v>
      </c>
      <c r="S1722">
        <v>3</v>
      </c>
      <c r="T1722">
        <f>IF(LEN(TRIM(S1722&amp;""))=0, "", VALUE(S1722))</f>
        <v>3</v>
      </c>
      <c r="U1722">
        <v>673.8</v>
      </c>
      <c r="V1722" s="1">
        <f>IF(LEN(TRIM(U1722&amp;""))=0, "", VALUE(SUBSTITUTE(U1722,"$","")))</f>
        <v>673.8</v>
      </c>
      <c r="W1722" s="1">
        <v>585.53219999999999</v>
      </c>
      <c r="X1722" s="1">
        <f>IF(LEN(TRIM(W1722&amp;""))=0, "", VALUE(SUBSTITUTE(W1722,"$","")))</f>
        <v>585.53219999999999</v>
      </c>
      <c r="Y1722" s="5" t="s">
        <v>5822</v>
      </c>
      <c r="Z1722" s="4" cm="1">
        <f t="array" ref="Z1722">IF(
    LEN(TRIM(Y1722&amp;""))=0,
        IF(AND(ISNUMBER(net_sales_clean), ISNUMBER(profit_clean)),
            net_sales_clean - profit_clean,
            ""
        ),
    VALUE(SUBSTITUTE(Y1722,"$",""))
)</f>
        <v>363.513594629914</v>
      </c>
      <c r="AA1722" s="5" t="s">
        <v>5821</v>
      </c>
      <c r="AB1722" s="4" cm="1">
        <f t="array" ref="AB1722">IF(
    LEN(TRIM(AA1722&amp;""))=0,
        IF(AND(ISNUMBER(net_sales_clean), ISNUMBER(cost_clean)),
            net_sales_clean - cost_clean,
            ""
        ),
    VALUE(SUBSTITUTE(AA1722,"$",""))
)</f>
        <v>222.018605370085</v>
      </c>
      <c r="AC1722">
        <v>8</v>
      </c>
      <c r="AD1722">
        <f>IF(LEN(TRIM(AC1722&amp;""))=0, "", VALUE(AC1722))</f>
        <v>8</v>
      </c>
      <c r="AE1722">
        <v>2</v>
      </c>
      <c r="AF1722">
        <f>IF(LEN(TRIM(AE1722&amp;""))=0, "", VALUE(AE1722))</f>
        <v>2</v>
      </c>
      <c r="AG1722">
        <v>1</v>
      </c>
      <c r="AH1722">
        <f>IF(
    OR(U1722&lt;0, W1722&lt;0, Y1722&lt;0, AA1722&lt;0),
        1,
        IF(LEN(TRIM(AG1722&amp;""))=0, "", AG1722)
)</f>
        <v>1</v>
      </c>
      <c r="AI1722" t="str">
        <f>IF(
    COUNT(Q1722,V1722,X1722,Z1722,AB1722)=0,
        "Not Usable",
    IF(
        COUNT(Q1722,V1722,X1722,Z1722,AB1722)&lt;5,
            "Incomplete",
            IF(
                MIN(Q1722,V1722,X1722,Z1722,AB1722)=0,
                    "Incomplete",
                    "Complete"
            )
    )
)</f>
        <v>Complete</v>
      </c>
    </row>
    <row r="1723" spans="1:35" x14ac:dyDescent="0.3">
      <c r="A1723">
        <v>28127</v>
      </c>
      <c r="B1723" s="6">
        <v>45165.362905092596</v>
      </c>
      <c r="C1723" s="3">
        <f>INT(B1723)</f>
        <v>45165</v>
      </c>
      <c r="D1723" s="2">
        <f>MOD(B1723,1)</f>
        <v>0.36290509259561077</v>
      </c>
      <c r="E1723">
        <v>40</v>
      </c>
      <c r="F1723" t="s">
        <v>21</v>
      </c>
      <c r="G1723" t="str">
        <f xml:space="preserve"> PROPER(TRIM(CLEAN(SUBSTITUTE(F1723,CHAR(160)," "))))</f>
        <v>Midwest</v>
      </c>
      <c r="H1723" t="s">
        <v>17</v>
      </c>
      <c r="I1723" t="str">
        <f>PROPER(TRIM(CLEAN((SUBSTITUTE(H1723,"-"," ")))))</f>
        <v>Online</v>
      </c>
      <c r="J1723">
        <v>4424</v>
      </c>
      <c r="K1723" t="s">
        <v>10</v>
      </c>
      <c r="L1723" t="str">
        <f xml:space="preserve"> PROPER(TRIM(CLEAN(SUBSTITUTE(K1723,CHAR(160)," "))))</f>
        <v>Consumer</v>
      </c>
      <c r="M1723" t="s">
        <v>1</v>
      </c>
      <c r="N1723" t="str">
        <f xml:space="preserve"> PROPER(TRIM(CLEAN(SUBSTITUTE(M1723,CHAR(160)," "))))</f>
        <v>Beauty</v>
      </c>
      <c r="P1723" t="str">
        <f>IF(LEN(TRIM(Table1[[#This Row],[subcategory]]&amp;""))=0,"Unknown", PROPER(TRIM(Table1[[#This Row],[subcategory]])))</f>
        <v>Unknown</v>
      </c>
      <c r="Q1723">
        <v>132.85</v>
      </c>
      <c r="R1723" s="1">
        <f>IF(LEN(TRIM(Q1723&amp;""))=0, "", VALUE(SUBSTITUTE(Q1723,"$","")))</f>
        <v>132.85</v>
      </c>
      <c r="S1723">
        <v>3</v>
      </c>
      <c r="T1723">
        <f>IF(LEN(TRIM(S1723&amp;""))=0, "", VALUE(S1723))</f>
        <v>3</v>
      </c>
      <c r="U1723" s="5" t="s">
        <v>5820</v>
      </c>
      <c r="V1723" s="4">
        <f>IF(LEN(TRIM(U1723&amp;""))=0, "", VALUE(SUBSTITUTE(U1723,"$","")))</f>
        <v>398.54999999999899</v>
      </c>
      <c r="X1723" s="1" t="str">
        <f>IF(LEN(TRIM(W1723&amp;""))=0, "", VALUE(SUBSTITUTE(W1723,"$","")))</f>
        <v/>
      </c>
      <c r="Z1723" s="1" t="str" cm="1">
        <f t="array" ref="Z1723">IF(
    LEN(TRIM(Y1723&amp;""))=0,
        IF(AND(ISNUMBER(net_sales_clean), ISNUMBER(profit_clean)),
            net_sales_clean - profit_clean,
            ""
        ),
    VALUE(SUBSTITUTE(Y1723,"$",""))
)</f>
        <v/>
      </c>
      <c r="AB1723" s="1" t="str" cm="1">
        <f t="array" ref="AB1723">IF(
    LEN(TRIM(AA1723&amp;""))=0,
        IF(AND(ISNUMBER(net_sales_clean), ISNUMBER(cost_clean)),
            net_sales_clean - cost_clean,
            ""
        ),
    VALUE(SUBSTITUTE(AA1723,"$",""))
)</f>
        <v/>
      </c>
      <c r="AC1723">
        <v>4</v>
      </c>
      <c r="AD1723">
        <f>IF(LEN(TRIM(AC1723&amp;""))=0, "", VALUE(AC1723))</f>
        <v>4</v>
      </c>
      <c r="AE1723">
        <v>4</v>
      </c>
      <c r="AF1723">
        <f>IF(LEN(TRIM(AE1723&amp;""))=0, "", VALUE(AE1723))</f>
        <v>4</v>
      </c>
      <c r="AG1723">
        <v>0</v>
      </c>
      <c r="AH1723">
        <f>IF(
    OR(U1723&lt;0, W1723&lt;0, Y1723&lt;0, AA1723&lt;0),
        1,
        IF(LEN(TRIM(AG1723&amp;""))=0, "", AG1723)
)</f>
        <v>0</v>
      </c>
      <c r="AI1723" t="str">
        <f>IF(
    COUNT(Q1723,V1723,X1723,Z1723,AB1723)=0,
        "Not Usable",
    IF(
        COUNT(Q1723,V1723,X1723,Z1723,AB1723)&lt;5,
            "Incomplete",
            IF(
                MIN(Q1723,V1723,X1723,Z1723,AB1723)=0,
                    "Incomplete",
                    "Complete"
            )
    )
)</f>
        <v>Incomplete</v>
      </c>
    </row>
    <row r="1724" spans="1:35" x14ac:dyDescent="0.3">
      <c r="A1724">
        <v>28858</v>
      </c>
      <c r="B1724" s="6">
        <v>45576.220752314817</v>
      </c>
      <c r="C1724" s="3">
        <f>INT(B1724)</f>
        <v>45576</v>
      </c>
      <c r="D1724" s="2">
        <f>MOD(B1724,1)</f>
        <v>0.22075231481721858</v>
      </c>
      <c r="E1724">
        <v>49</v>
      </c>
      <c r="F1724" t="s">
        <v>33</v>
      </c>
      <c r="G1724" t="str">
        <f xml:space="preserve"> PROPER(TRIM(CLEAN(SUBSTITUTE(F1724,CHAR(160)," "))))</f>
        <v>South</v>
      </c>
      <c r="H1724" t="s">
        <v>11</v>
      </c>
      <c r="I1724" t="str">
        <f>PROPER(TRIM(CLEAN((SUBSTITUTE(H1724,"-"," ")))))</f>
        <v>Online</v>
      </c>
      <c r="J1724">
        <v>27989</v>
      </c>
      <c r="K1724" t="s">
        <v>10</v>
      </c>
      <c r="L1724" t="str">
        <f xml:space="preserve"> PROPER(TRIM(CLEAN(SUBSTITUTE(K1724,CHAR(160)," "))))</f>
        <v>Consumer</v>
      </c>
      <c r="M1724" t="s">
        <v>1</v>
      </c>
      <c r="N1724" t="str">
        <f xml:space="preserve"> PROPER(TRIM(CLEAN(SUBSTITUTE(M1724,CHAR(160)," "))))</f>
        <v>Beauty</v>
      </c>
      <c r="O1724" t="s">
        <v>5</v>
      </c>
      <c r="P1724" t="str">
        <f>IF(LEN(TRIM(Table1[[#This Row],[subcategory]]&amp;""))=0,"Unknown", PROPER(TRIM(Table1[[#This Row],[subcategory]])))</f>
        <v>Haircare</v>
      </c>
      <c r="Q1724">
        <v>17.329999999999998</v>
      </c>
      <c r="R1724" s="1">
        <f>IF(LEN(TRIM(Q1724&amp;""))=0, "", VALUE(SUBSTITUTE(Q1724,"$","")))</f>
        <v>17.329999999999998</v>
      </c>
      <c r="S1724">
        <v>3</v>
      </c>
      <c r="T1724">
        <f>IF(LEN(TRIM(S1724&amp;""))=0, "", VALUE(S1724))</f>
        <v>3</v>
      </c>
      <c r="U1724" s="5" t="s">
        <v>202</v>
      </c>
      <c r="V1724" s="4">
        <f>IF(LEN(TRIM(U1724&amp;""))=0, "", VALUE(SUBSTITUTE(U1724,"$","")))</f>
        <v>51.989999999999903</v>
      </c>
      <c r="W1724" s="1">
        <v>36.860909999999997</v>
      </c>
      <c r="X1724" s="1">
        <f>IF(LEN(TRIM(W1724&amp;""))=0, "", VALUE(SUBSTITUTE(W1724,"$","")))</f>
        <v>36.860909999999997</v>
      </c>
      <c r="Y1724" s="5" t="s">
        <v>5819</v>
      </c>
      <c r="Z1724" s="4" cm="1">
        <f t="array" ref="Z1724">IF(
    LEN(TRIM(Y1724&amp;""))=0,
        IF(AND(ISNUMBER(net_sales_clean), ISNUMBER(profit_clean)),
            net_sales_clean - profit_clean,
            ""
        ),
    VALUE(SUBSTITUTE(Y1724,"$",""))
)</f>
        <v>22.041905317052301</v>
      </c>
      <c r="AA1724" s="5" t="s">
        <v>5818</v>
      </c>
      <c r="AB1724" s="4" cm="1">
        <f t="array" ref="AB1724">IF(
    LEN(TRIM(AA1724&amp;""))=0,
        IF(AND(ISNUMBER(net_sales_clean), ISNUMBER(cost_clean)),
            net_sales_clean - cost_clean,
            ""
        ),
    VALUE(SUBSTITUTE(AA1724,"$",""))
)</f>
        <v>14.8190046829476</v>
      </c>
      <c r="AC1724">
        <v>5</v>
      </c>
      <c r="AD1724">
        <f>IF(LEN(TRIM(AC1724&amp;""))=0, "", VALUE(AC1724))</f>
        <v>5</v>
      </c>
      <c r="AE1724">
        <v>5</v>
      </c>
      <c r="AF1724">
        <f>IF(LEN(TRIM(AE1724&amp;""))=0, "", VALUE(AE1724))</f>
        <v>5</v>
      </c>
      <c r="AG1724">
        <v>0</v>
      </c>
      <c r="AH1724">
        <f>IF(
    OR(U1724&lt;0, W1724&lt;0, Y1724&lt;0, AA1724&lt;0),
        1,
        IF(LEN(TRIM(AG1724&amp;""))=0, "", AG1724)
)</f>
        <v>0</v>
      </c>
      <c r="AI1724" t="str">
        <f>IF(
    COUNT(Q1724,V1724,X1724,Z1724,AB1724)=0,
        "Not Usable",
    IF(
        COUNT(Q1724,V1724,X1724,Z1724,AB1724)&lt;5,
            "Incomplete",
            IF(
                MIN(Q1724,V1724,X1724,Z1724,AB1724)=0,
                    "Incomplete",
                    "Complete"
            )
    )
)</f>
        <v>Complete</v>
      </c>
    </row>
    <row r="1725" spans="1:35" x14ac:dyDescent="0.3">
      <c r="A1725">
        <v>9313</v>
      </c>
      <c r="B1725" s="6">
        <v>45105.11546296296</v>
      </c>
      <c r="C1725" s="3">
        <f>INT(B1725)</f>
        <v>45105</v>
      </c>
      <c r="D1725" s="2">
        <f>MOD(B1725,1)</f>
        <v>0.11546296296000946</v>
      </c>
      <c r="E1725">
        <v>70</v>
      </c>
      <c r="F1725" t="s">
        <v>21</v>
      </c>
      <c r="G1725" t="str">
        <f xml:space="preserve"> PROPER(TRIM(CLEAN(SUBSTITUTE(F1725,CHAR(160)," "))))</f>
        <v>Midwest</v>
      </c>
      <c r="H1725" t="s">
        <v>27</v>
      </c>
      <c r="I1725" t="str">
        <f>PROPER(TRIM(CLEAN((SUBSTITUTE(H1725,"-"," ")))))</f>
        <v>In Store</v>
      </c>
      <c r="J1725">
        <v>566</v>
      </c>
      <c r="K1725" t="s">
        <v>14</v>
      </c>
      <c r="L1725" t="str">
        <f xml:space="preserve"> PROPER(TRIM(CLEAN(SUBSTITUTE(K1725,CHAR(160)," "))))</f>
        <v>Consumer</v>
      </c>
      <c r="M1725" t="s">
        <v>1</v>
      </c>
      <c r="N1725" t="str">
        <f xml:space="preserve"> PROPER(TRIM(CLEAN(SUBSTITUTE(M1725,CHAR(160)," "))))</f>
        <v>Beauty</v>
      </c>
      <c r="O1725" t="s">
        <v>5</v>
      </c>
      <c r="P1725" t="str">
        <f>IF(LEN(TRIM(Table1[[#This Row],[subcategory]]&amp;""))=0,"Unknown", PROPER(TRIM(Table1[[#This Row],[subcategory]])))</f>
        <v>Haircare</v>
      </c>
      <c r="Q1725">
        <v>21.81</v>
      </c>
      <c r="R1725" s="1">
        <f>IF(LEN(TRIM(Q1725&amp;""))=0, "", VALUE(SUBSTITUTE(Q1725,"$","")))</f>
        <v>21.81</v>
      </c>
      <c r="S1725">
        <v>4</v>
      </c>
      <c r="T1725">
        <f>IF(LEN(TRIM(S1725&amp;""))=0, "", VALUE(S1725))</f>
        <v>4</v>
      </c>
      <c r="U1725">
        <v>87.24</v>
      </c>
      <c r="V1725" s="1">
        <f>IF(LEN(TRIM(U1725&amp;""))=0, "", VALUE(SUBSTITUTE(U1725,"$","")))</f>
        <v>87.24</v>
      </c>
      <c r="W1725" s="1">
        <v>83.750399999999999</v>
      </c>
      <c r="X1725" s="1">
        <f>IF(LEN(TRIM(W1725&amp;""))=0, "", VALUE(SUBSTITUTE(W1725,"$","")))</f>
        <v>83.750399999999999</v>
      </c>
      <c r="Y1725" s="5" t="s">
        <v>5817</v>
      </c>
      <c r="Z1725" s="4" cm="1">
        <f t="array" ref="Z1725">IF(
    LEN(TRIM(Y1725&amp;""))=0,
        IF(AND(ISNUMBER(net_sales_clean), ISNUMBER(profit_clean)),
            net_sales_clean - profit_clean,
            ""
        ),
    VALUE(SUBSTITUTE(Y1725,"$",""))
)</f>
        <v>64.333969177729003</v>
      </c>
      <c r="AA1725" s="5" t="s">
        <v>5816</v>
      </c>
      <c r="AB1725" s="4" cm="1">
        <f t="array" ref="AB1725">IF(
    LEN(TRIM(AA1725&amp;""))=0,
        IF(AND(ISNUMBER(net_sales_clean), ISNUMBER(cost_clean)),
            net_sales_clean - cost_clean,
            ""
        ),
    VALUE(SUBSTITUTE(AA1725,"$",""))
)</f>
        <v>19.4164308222709</v>
      </c>
      <c r="AC1725">
        <v>3</v>
      </c>
      <c r="AD1725">
        <f>IF(LEN(TRIM(AC1725&amp;""))=0, "", VALUE(AC1725))</f>
        <v>3</v>
      </c>
      <c r="AE1725">
        <v>3</v>
      </c>
      <c r="AF1725">
        <f>IF(LEN(TRIM(AE1725&amp;""))=0, "", VALUE(AE1725))</f>
        <v>3</v>
      </c>
      <c r="AG1725">
        <v>0</v>
      </c>
      <c r="AH1725">
        <f>IF(
    OR(U1725&lt;0, W1725&lt;0, Y1725&lt;0, AA1725&lt;0),
        1,
        IF(LEN(TRIM(AG1725&amp;""))=0, "", AG1725)
)</f>
        <v>0</v>
      </c>
      <c r="AI1725" t="str">
        <f>IF(
    COUNT(Q1725,V1725,X1725,Z1725,AB1725)=0,
        "Not Usable",
    IF(
        COUNT(Q1725,V1725,X1725,Z1725,AB1725)&lt;5,
            "Incomplete",
            IF(
                MIN(Q1725,V1725,X1725,Z1725,AB1725)=0,
                    "Incomplete",
                    "Complete"
            )
    )
)</f>
        <v>Complete</v>
      </c>
    </row>
    <row r="1726" spans="1:35" x14ac:dyDescent="0.3">
      <c r="A1726">
        <v>34464</v>
      </c>
      <c r="B1726" s="6">
        <v>45297.265520833331</v>
      </c>
      <c r="C1726" s="3">
        <f>INT(B1726)</f>
        <v>45297</v>
      </c>
      <c r="D1726" s="2">
        <f>MOD(B1726,1)</f>
        <v>0.265520833330811</v>
      </c>
      <c r="E1726">
        <v>48</v>
      </c>
      <c r="F1726" t="s">
        <v>8</v>
      </c>
      <c r="G1726" t="str">
        <f xml:space="preserve"> PROPER(TRIM(CLEAN(SUBSTITUTE(F1726,CHAR(160)," "))))</f>
        <v>West</v>
      </c>
      <c r="H1726" t="s">
        <v>11</v>
      </c>
      <c r="I1726" t="str">
        <f>PROPER(TRIM(CLEAN((SUBSTITUTE(H1726,"-"," ")))))</f>
        <v>Online</v>
      </c>
      <c r="J1726">
        <v>6456</v>
      </c>
      <c r="K1726" t="s">
        <v>14</v>
      </c>
      <c r="L1726" t="str">
        <f xml:space="preserve"> PROPER(TRIM(CLEAN(SUBSTITUTE(K1726,CHAR(160)," "))))</f>
        <v>Consumer</v>
      </c>
      <c r="M1726" t="s">
        <v>23</v>
      </c>
      <c r="N1726" t="str">
        <f xml:space="preserve"> PROPER(TRIM(CLEAN(SUBSTITUTE(M1726,CHAR(160)," "))))</f>
        <v>Electronics</v>
      </c>
      <c r="O1726" t="s">
        <v>40</v>
      </c>
      <c r="P1726" t="str">
        <f>IF(LEN(TRIM(Table1[[#This Row],[subcategory]]&amp;""))=0,"Unknown", PROPER(TRIM(Table1[[#This Row],[subcategory]])))</f>
        <v>Accessories</v>
      </c>
      <c r="Q1726">
        <v>42.66</v>
      </c>
      <c r="R1726" s="1">
        <f>IF(LEN(TRIM(Q1726&amp;""))=0, "", VALUE(SUBSTITUTE(Q1726,"$","")))</f>
        <v>42.66</v>
      </c>
      <c r="S1726">
        <v>2</v>
      </c>
      <c r="T1726">
        <f>IF(LEN(TRIM(S1726&amp;""))=0, "", VALUE(S1726))</f>
        <v>2</v>
      </c>
      <c r="U1726">
        <v>85.32</v>
      </c>
      <c r="V1726" s="1">
        <f>IF(LEN(TRIM(U1726&amp;""))=0, "", VALUE(SUBSTITUTE(U1726,"$","")))</f>
        <v>85.32</v>
      </c>
      <c r="W1726" s="1">
        <v>64.75788</v>
      </c>
      <c r="X1726" s="1">
        <f>IF(LEN(TRIM(W1726&amp;""))=0, "", VALUE(SUBSTITUTE(W1726,"$","")))</f>
        <v>64.75788</v>
      </c>
      <c r="Z1726" s="1" t="str" cm="1">
        <f t="array" ref="Z1726">IF(
    LEN(TRIM(Y1726&amp;""))=0,
        IF(AND(ISNUMBER(net_sales_clean), ISNUMBER(profit_clean)),
            net_sales_clean - profit_clean,
            ""
        ),
    VALUE(SUBSTITUTE(Y1726,"$",""))
)</f>
        <v/>
      </c>
      <c r="AB1726" s="1" t="str" cm="1">
        <f t="array" ref="AB1726">IF(
    LEN(TRIM(AA1726&amp;""))=0,
        IF(AND(ISNUMBER(net_sales_clean), ISNUMBER(cost_clean)),
            net_sales_clean - cost_clean,
            ""
        ),
    VALUE(SUBSTITUTE(AA1726,"$",""))
)</f>
        <v/>
      </c>
      <c r="AC1726">
        <v>4</v>
      </c>
      <c r="AD1726">
        <f>IF(LEN(TRIM(AC1726&amp;""))=0, "", VALUE(AC1726))</f>
        <v>4</v>
      </c>
      <c r="AE1726">
        <v>1</v>
      </c>
      <c r="AF1726">
        <f>IF(LEN(TRIM(AE1726&amp;""))=0, "", VALUE(AE1726))</f>
        <v>1</v>
      </c>
      <c r="AG1726">
        <v>0</v>
      </c>
      <c r="AH1726">
        <f>IF(
    OR(U1726&lt;0, W1726&lt;0, Y1726&lt;0, AA1726&lt;0),
        1,
        IF(LEN(TRIM(AG1726&amp;""))=0, "", AG1726)
)</f>
        <v>0</v>
      </c>
      <c r="AI1726" t="str">
        <f>IF(
    COUNT(Q1726,V1726,X1726,Z1726,AB1726)=0,
        "Not Usable",
    IF(
        COUNT(Q1726,V1726,X1726,Z1726,AB1726)&lt;5,
            "Incomplete",
            IF(
                MIN(Q1726,V1726,X1726,Z1726,AB1726)=0,
                    "Incomplete",
                    "Complete"
            )
    )
)</f>
        <v>Incomplete</v>
      </c>
    </row>
    <row r="1727" spans="1:35" x14ac:dyDescent="0.3">
      <c r="A1727">
        <v>48433</v>
      </c>
      <c r="B1727" s="6">
        <v>45253.455520833333</v>
      </c>
      <c r="C1727" s="3">
        <f>INT(B1727)</f>
        <v>45253</v>
      </c>
      <c r="D1727" s="2">
        <f>MOD(B1727,1)</f>
        <v>0.45552083333313931</v>
      </c>
      <c r="E1727">
        <v>19</v>
      </c>
      <c r="F1727" t="s">
        <v>33</v>
      </c>
      <c r="G1727" t="str">
        <f xml:space="preserve"> PROPER(TRIM(CLEAN(SUBSTITUTE(F1727,CHAR(160)," "))))</f>
        <v>South</v>
      </c>
      <c r="H1727" t="s">
        <v>27</v>
      </c>
      <c r="I1727" t="str">
        <f>PROPER(TRIM(CLEAN((SUBSTITUTE(H1727,"-"," ")))))</f>
        <v>In Store</v>
      </c>
      <c r="J1727">
        <v>14605</v>
      </c>
      <c r="K1727" t="s">
        <v>10</v>
      </c>
      <c r="L1727" t="str">
        <f xml:space="preserve"> PROPER(TRIM(CLEAN(SUBSTITUTE(K1727,CHAR(160)," "))))</f>
        <v>Consumer</v>
      </c>
      <c r="M1727" t="s">
        <v>1</v>
      </c>
      <c r="N1727" t="str">
        <f xml:space="preserve"> PROPER(TRIM(CLEAN(SUBSTITUTE(M1727,CHAR(160)," "))))</f>
        <v>Beauty</v>
      </c>
      <c r="O1727" t="s">
        <v>31</v>
      </c>
      <c r="P1727" t="str">
        <f>IF(LEN(TRIM(Table1[[#This Row],[subcategory]]&amp;""))=0,"Unknown", PROPER(TRIM(Table1[[#This Row],[subcategory]])))</f>
        <v>Skincare</v>
      </c>
      <c r="Q1727">
        <v>35.11</v>
      </c>
      <c r="R1727" s="1">
        <f>IF(LEN(TRIM(Q1727&amp;""))=0, "", VALUE(SUBSTITUTE(Q1727,"$","")))</f>
        <v>35.11</v>
      </c>
      <c r="S1727">
        <v>3</v>
      </c>
      <c r="T1727">
        <f>IF(LEN(TRIM(S1727&amp;""))=0, "", VALUE(S1727))</f>
        <v>3</v>
      </c>
      <c r="U1727">
        <v>105.33</v>
      </c>
      <c r="V1727" s="1">
        <f>IF(LEN(TRIM(U1727&amp;""))=0, "", VALUE(SUBSTITUTE(U1727,"$","")))</f>
        <v>105.33</v>
      </c>
      <c r="W1727" s="1">
        <v>81.314760000000007</v>
      </c>
      <c r="X1727" s="1">
        <f>IF(LEN(TRIM(W1727&amp;""))=0, "", VALUE(SUBSTITUTE(W1727,"$","")))</f>
        <v>81.314760000000007</v>
      </c>
      <c r="Y1727" s="5" t="s">
        <v>5815</v>
      </c>
      <c r="Z1727" s="4" cm="1">
        <f t="array" ref="Z1727">IF(
    LEN(TRIM(Y1727&amp;""))=0,
        IF(AND(ISNUMBER(net_sales_clean), ISNUMBER(profit_clean)),
            net_sales_clean - profit_clean,
            ""
        ),
    VALUE(SUBSTITUTE(Y1727,"$",""))
)</f>
        <v>56.3205544610625</v>
      </c>
      <c r="AA1727" s="5" t="s">
        <v>5814</v>
      </c>
      <c r="AB1727" s="4" cm="1">
        <f t="array" ref="AB1727">IF(
    LEN(TRIM(AA1727&amp;""))=0,
        IF(AND(ISNUMBER(net_sales_clean), ISNUMBER(cost_clean)),
            net_sales_clean - cost_clean,
            ""
        ),
    VALUE(SUBSTITUTE(AA1727,"$",""))
)</f>
        <v>24.9942055389374</v>
      </c>
      <c r="AC1727">
        <v>6</v>
      </c>
      <c r="AD1727">
        <f>IF(LEN(TRIM(AC1727&amp;""))=0, "", VALUE(AC1727))</f>
        <v>6</v>
      </c>
      <c r="AE1727">
        <v>2</v>
      </c>
      <c r="AF1727">
        <f>IF(LEN(TRIM(AE1727&amp;""))=0, "", VALUE(AE1727))</f>
        <v>2</v>
      </c>
      <c r="AG1727">
        <v>0</v>
      </c>
      <c r="AH1727">
        <f>IF(
    OR(U1727&lt;0, W1727&lt;0, Y1727&lt;0, AA1727&lt;0),
        1,
        IF(LEN(TRIM(AG1727&amp;""))=0, "", AG1727)
)</f>
        <v>0</v>
      </c>
      <c r="AI1727" t="str">
        <f>IF(
    COUNT(Q1727,V1727,X1727,Z1727,AB1727)=0,
        "Not Usable",
    IF(
        COUNT(Q1727,V1727,X1727,Z1727,AB1727)&lt;5,
            "Incomplete",
            IF(
                MIN(Q1727,V1727,X1727,Z1727,AB1727)=0,
                    "Incomplete",
                    "Complete"
            )
    )
)</f>
        <v>Complete</v>
      </c>
    </row>
    <row r="1728" spans="1:35" x14ac:dyDescent="0.3">
      <c r="A1728">
        <v>22131</v>
      </c>
      <c r="B1728" s="6">
        <v>45302.972245370373</v>
      </c>
      <c r="C1728" s="3">
        <f>INT(B1728)</f>
        <v>45302</v>
      </c>
      <c r="D1728" s="2">
        <f>MOD(B1728,1)</f>
        <v>0.97224537037254777</v>
      </c>
      <c r="E1728">
        <v>45</v>
      </c>
      <c r="F1728" t="s">
        <v>13</v>
      </c>
      <c r="G1728" t="str">
        <f xml:space="preserve"> PROPER(TRIM(CLEAN(SUBSTITUTE(F1728,CHAR(160)," "))))</f>
        <v>Northeast</v>
      </c>
      <c r="H1728" t="s">
        <v>7</v>
      </c>
      <c r="I1728" t="str">
        <f>PROPER(TRIM(CLEAN((SUBSTITUTE(H1728,"-"," ")))))</f>
        <v>In Store</v>
      </c>
      <c r="J1728">
        <v>24207</v>
      </c>
      <c r="K1728" t="s">
        <v>14</v>
      </c>
      <c r="L1728" t="str">
        <f xml:space="preserve"> PROPER(TRIM(CLEAN(SUBSTITUTE(K1728,CHAR(160)," "))))</f>
        <v>Consumer</v>
      </c>
      <c r="M1728" t="s">
        <v>16</v>
      </c>
      <c r="N1728" t="str">
        <f xml:space="preserve"> PROPER(TRIM(CLEAN(SUBSTITUTE(M1728,CHAR(160)," "))))</f>
        <v>Grocery</v>
      </c>
      <c r="O1728" t="s">
        <v>29</v>
      </c>
      <c r="P1728" t="str">
        <f>IF(LEN(TRIM(Table1[[#This Row],[subcategory]]&amp;""))=0,"Unknown", PROPER(TRIM(Table1[[#This Row],[subcategory]])))</f>
        <v>Beverages</v>
      </c>
      <c r="Q1728">
        <v>26.72</v>
      </c>
      <c r="R1728" s="1">
        <f>IF(LEN(TRIM(Q1728&amp;""))=0, "", VALUE(SUBSTITUTE(Q1728,"$","")))</f>
        <v>26.72</v>
      </c>
      <c r="S1728">
        <v>3</v>
      </c>
      <c r="T1728">
        <f>IF(LEN(TRIM(S1728&amp;""))=0, "", VALUE(S1728))</f>
        <v>3</v>
      </c>
      <c r="U1728">
        <v>80.16</v>
      </c>
      <c r="V1728" s="1">
        <f>IF(LEN(TRIM(U1728&amp;""))=0, "", VALUE(SUBSTITUTE(U1728,"$","")))</f>
        <v>80.16</v>
      </c>
      <c r="W1728" s="1">
        <v>64.448639999999997</v>
      </c>
      <c r="X1728" s="1">
        <f>IF(LEN(TRIM(W1728&amp;""))=0, "", VALUE(SUBSTITUTE(W1728,"$","")))</f>
        <v>64.448639999999997</v>
      </c>
      <c r="Y1728" s="5" t="s">
        <v>5813</v>
      </c>
      <c r="Z1728" s="4" cm="1">
        <f t="array" ref="Z1728">IF(
    LEN(TRIM(Y1728&amp;""))=0,
        IF(AND(ISNUMBER(net_sales_clean), ISNUMBER(profit_clean)),
            net_sales_clean - profit_clean,
            ""
        ),
    VALUE(SUBSTITUTE(Y1728,"$",""))
)</f>
        <v>53.691745417031598</v>
      </c>
      <c r="AA1728" s="5" t="s">
        <v>5812</v>
      </c>
      <c r="AB1728" s="4" cm="1">
        <f t="array" ref="AB1728">IF(
    LEN(TRIM(AA1728&amp;""))=0,
        IF(AND(ISNUMBER(net_sales_clean), ISNUMBER(cost_clean)),
            net_sales_clean - cost_clean,
            ""
        ),
    VALUE(SUBSTITUTE(AA1728,"$",""))
)</f>
        <v>10.7568945829683</v>
      </c>
      <c r="AC1728">
        <v>4</v>
      </c>
      <c r="AD1728">
        <f>IF(LEN(TRIM(AC1728&amp;""))=0, "", VALUE(AC1728))</f>
        <v>4</v>
      </c>
      <c r="AE1728">
        <v>1</v>
      </c>
      <c r="AF1728">
        <f>IF(LEN(TRIM(AE1728&amp;""))=0, "", VALUE(AE1728))</f>
        <v>1</v>
      </c>
      <c r="AG1728">
        <v>0</v>
      </c>
      <c r="AH1728">
        <f>IF(
    OR(U1728&lt;0, W1728&lt;0, Y1728&lt;0, AA1728&lt;0),
        1,
        IF(LEN(TRIM(AG1728&amp;""))=0, "", AG1728)
)</f>
        <v>0</v>
      </c>
      <c r="AI1728" t="str">
        <f>IF(
    COUNT(Q1728,V1728,X1728,Z1728,AB1728)=0,
        "Not Usable",
    IF(
        COUNT(Q1728,V1728,X1728,Z1728,AB1728)&lt;5,
            "Incomplete",
            IF(
                MIN(Q1728,V1728,X1728,Z1728,AB1728)=0,
                    "Incomplete",
                    "Complete"
            )
    )
)</f>
        <v>Complete</v>
      </c>
    </row>
    <row r="1729" spans="1:35" x14ac:dyDescent="0.3">
      <c r="A1729">
        <v>57123</v>
      </c>
      <c r="B1729" s="6">
        <v>45846.152731481481</v>
      </c>
      <c r="C1729" s="3">
        <f>INT(B1729)</f>
        <v>45846</v>
      </c>
      <c r="D1729" s="2">
        <f>MOD(B1729,1)</f>
        <v>0.15273148148116888</v>
      </c>
      <c r="E1729">
        <v>64</v>
      </c>
      <c r="F1729" t="s">
        <v>13</v>
      </c>
      <c r="G1729" t="str">
        <f xml:space="preserve"> PROPER(TRIM(CLEAN(SUBSTITUTE(F1729,CHAR(160)," "))))</f>
        <v>Northeast</v>
      </c>
      <c r="H1729" t="s">
        <v>27</v>
      </c>
      <c r="I1729" t="str">
        <f>PROPER(TRIM(CLEAN((SUBSTITUTE(H1729,"-"," ")))))</f>
        <v>In Store</v>
      </c>
      <c r="J1729">
        <v>13807</v>
      </c>
      <c r="K1729" t="s">
        <v>2</v>
      </c>
      <c r="L1729" t="str">
        <f xml:space="preserve"> PROPER(TRIM(CLEAN(SUBSTITUTE(K1729,CHAR(160)," "))))</f>
        <v>Home Office</v>
      </c>
      <c r="M1729" t="s">
        <v>19</v>
      </c>
      <c r="N1729" t="str">
        <f xml:space="preserve"> PROPER(TRIM(CLEAN(SUBSTITUTE(M1729,CHAR(160)," "))))</f>
        <v>Apparel</v>
      </c>
      <c r="O1729" t="s">
        <v>41</v>
      </c>
      <c r="P1729" t="str">
        <f>IF(LEN(TRIM(Table1[[#This Row],[subcategory]]&amp;""))=0,"Unknown", PROPER(TRIM(Table1[[#This Row],[subcategory]])))</f>
        <v>Shoes</v>
      </c>
      <c r="Q1729">
        <v>169.63</v>
      </c>
      <c r="R1729" s="1">
        <f>IF(LEN(TRIM(Q1729&amp;""))=0, "", VALUE(SUBSTITUTE(Q1729,"$","")))</f>
        <v>169.63</v>
      </c>
      <c r="S1729">
        <v>3</v>
      </c>
      <c r="T1729">
        <f>IF(LEN(TRIM(S1729&amp;""))=0, "", VALUE(S1729))</f>
        <v>3</v>
      </c>
      <c r="U1729">
        <v>508.89</v>
      </c>
      <c r="V1729" s="1">
        <f>IF(LEN(TRIM(U1729&amp;""))=0, "", VALUE(SUBSTITUTE(U1729,"$","")))</f>
        <v>508.89</v>
      </c>
      <c r="W1729" s="4" t="s">
        <v>5811</v>
      </c>
      <c r="X1729" s="4">
        <f>IF(LEN(TRIM(W1729&amp;""))=0, "", VALUE(SUBSTITUTE(W1729,"$","")))</f>
        <v>358.76745</v>
      </c>
      <c r="Y1729" s="5" t="s">
        <v>5810</v>
      </c>
      <c r="Z1729" s="4" cm="1">
        <f t="array" ref="Z1729">IF(
    LEN(TRIM(Y1729&amp;""))=0,
        IF(AND(ISNUMBER(net_sales_clean), ISNUMBER(profit_clean)),
            net_sales_clean - profit_clean,
            ""
        ),
    VALUE(SUBSTITUTE(Y1729,"$",""))
)</f>
        <v>242.679250814483</v>
      </c>
      <c r="AA1729" s="5" t="s">
        <v>5809</v>
      </c>
      <c r="AB1729" s="4" cm="1">
        <f t="array" ref="AB1729">IF(
    LEN(TRIM(AA1729&amp;""))=0,
        IF(AND(ISNUMBER(net_sales_clean), ISNUMBER(cost_clean)),
            net_sales_clean - cost_clean,
            ""
        ),
    VALUE(SUBSTITUTE(AA1729,"$",""))
)</f>
        <v>116.088199185516</v>
      </c>
      <c r="AC1729">
        <v>6</v>
      </c>
      <c r="AD1729">
        <f>IF(LEN(TRIM(AC1729&amp;""))=0, "", VALUE(AC1729))</f>
        <v>6</v>
      </c>
      <c r="AE1729">
        <v>3</v>
      </c>
      <c r="AF1729">
        <f>IF(LEN(TRIM(AE1729&amp;""))=0, "", VALUE(AE1729))</f>
        <v>3</v>
      </c>
      <c r="AG1729">
        <v>0</v>
      </c>
      <c r="AH1729">
        <f>IF(
    OR(U1729&lt;0, W1729&lt;0, Y1729&lt;0, AA1729&lt;0),
        1,
        IF(LEN(TRIM(AG1729&amp;""))=0, "", AG1729)
)</f>
        <v>0</v>
      </c>
      <c r="AI1729" t="str">
        <f>IF(
    COUNT(Q1729,V1729,X1729,Z1729,AB1729)=0,
        "Not Usable",
    IF(
        COUNT(Q1729,V1729,X1729,Z1729,AB1729)&lt;5,
            "Incomplete",
            IF(
                MIN(Q1729,V1729,X1729,Z1729,AB1729)=0,
                    "Incomplete",
                    "Complete"
            )
    )
)</f>
        <v>Complete</v>
      </c>
    </row>
    <row r="1730" spans="1:35" x14ac:dyDescent="0.3">
      <c r="A1730">
        <v>57860</v>
      </c>
      <c r="B1730" s="6">
        <v>45600.614305555559</v>
      </c>
      <c r="C1730" s="3">
        <f>INT(B1730)</f>
        <v>45600</v>
      </c>
      <c r="D1730" s="2">
        <f>MOD(B1730,1)</f>
        <v>0.61430555555853061</v>
      </c>
      <c r="E1730">
        <v>43</v>
      </c>
      <c r="F1730" t="s">
        <v>33</v>
      </c>
      <c r="G1730" t="str">
        <f xml:space="preserve"> PROPER(TRIM(CLEAN(SUBSTITUTE(F1730,CHAR(160)," "))))</f>
        <v>South</v>
      </c>
      <c r="H1730" t="s">
        <v>17</v>
      </c>
      <c r="I1730" t="str">
        <f>PROPER(TRIM(CLEAN((SUBSTITUTE(H1730,"-"," ")))))</f>
        <v>Online</v>
      </c>
      <c r="J1730">
        <v>29930</v>
      </c>
      <c r="K1730" t="s">
        <v>10</v>
      </c>
      <c r="L1730" t="str">
        <f xml:space="preserve"> PROPER(TRIM(CLEAN(SUBSTITUTE(K1730,CHAR(160)," "))))</f>
        <v>Consumer</v>
      </c>
      <c r="M1730" t="s">
        <v>23</v>
      </c>
      <c r="N1730" t="str">
        <f xml:space="preserve"> PROPER(TRIM(CLEAN(SUBSTITUTE(M1730,CHAR(160)," "))))</f>
        <v>Electronics</v>
      </c>
      <c r="P1730" t="str">
        <f>IF(LEN(TRIM(Table1[[#This Row],[subcategory]]&amp;""))=0,"Unknown", PROPER(TRIM(Table1[[#This Row],[subcategory]])))</f>
        <v>Unknown</v>
      </c>
      <c r="Q1730">
        <v>37.549999999999997</v>
      </c>
      <c r="R1730" s="1">
        <f>IF(LEN(TRIM(Q1730&amp;""))=0, "", VALUE(SUBSTITUTE(Q1730,"$","")))</f>
        <v>37.549999999999997</v>
      </c>
      <c r="S1730">
        <v>2</v>
      </c>
      <c r="T1730">
        <f>IF(LEN(TRIM(S1730&amp;""))=0, "", VALUE(S1730))</f>
        <v>2</v>
      </c>
      <c r="U1730">
        <v>75.099999999999994</v>
      </c>
      <c r="V1730" s="1">
        <f>IF(LEN(TRIM(U1730&amp;""))=0, "", VALUE(SUBSTITUTE(U1730,"$","")))</f>
        <v>75.099999999999994</v>
      </c>
      <c r="W1730" s="4" t="s">
        <v>5808</v>
      </c>
      <c r="X1730" s="4">
        <f>IF(LEN(TRIM(W1730&amp;""))=0, "", VALUE(SUBSTITUTE(W1730,"$","")))</f>
        <v>50.091699999999904</v>
      </c>
      <c r="Z1730" s="1" t="str" cm="1">
        <f t="array" ref="Z1730">IF(
    LEN(TRIM(Y1730&amp;""))=0,
        IF(AND(ISNUMBER(net_sales_clean), ISNUMBER(profit_clean)),
            net_sales_clean - profit_clean,
            ""
        ),
    VALUE(SUBSTITUTE(Y1730,"$",""))
)</f>
        <v/>
      </c>
      <c r="AB1730" s="1" t="str" cm="1">
        <f t="array" ref="AB1730">IF(
    LEN(TRIM(AA1730&amp;""))=0,
        IF(AND(ISNUMBER(net_sales_clean), ISNUMBER(cost_clean)),
            net_sales_clean - cost_clean,
            ""
        ),
    VALUE(SUBSTITUTE(AA1730,"$",""))
)</f>
        <v/>
      </c>
      <c r="AC1730">
        <v>2</v>
      </c>
      <c r="AD1730">
        <f>IF(LEN(TRIM(AC1730&amp;""))=0, "", VALUE(AC1730))</f>
        <v>2</v>
      </c>
      <c r="AE1730">
        <v>1</v>
      </c>
      <c r="AF1730">
        <f>IF(LEN(TRIM(AE1730&amp;""))=0, "", VALUE(AE1730))</f>
        <v>1</v>
      </c>
      <c r="AG1730">
        <v>0</v>
      </c>
      <c r="AH1730">
        <f>IF(
    OR(U1730&lt;0, W1730&lt;0, Y1730&lt;0, AA1730&lt;0),
        1,
        IF(LEN(TRIM(AG1730&amp;""))=0, "", AG1730)
)</f>
        <v>0</v>
      </c>
      <c r="AI1730" t="str">
        <f>IF(
    COUNT(Q1730,V1730,X1730,Z1730,AB1730)=0,
        "Not Usable",
    IF(
        COUNT(Q1730,V1730,X1730,Z1730,AB1730)&lt;5,
            "Incomplete",
            IF(
                MIN(Q1730,V1730,X1730,Z1730,AB1730)=0,
                    "Incomplete",
                    "Complete"
            )
    )
)</f>
        <v>Incomplete</v>
      </c>
    </row>
    <row r="1731" spans="1:35" x14ac:dyDescent="0.3">
      <c r="A1731">
        <v>24629</v>
      </c>
      <c r="B1731" s="6">
        <v>45219.052997685183</v>
      </c>
      <c r="C1731" s="3">
        <f>INT(B1731)</f>
        <v>45219</v>
      </c>
      <c r="D1731" s="2">
        <f>MOD(B1731,1)</f>
        <v>5.2997685183072463E-2</v>
      </c>
      <c r="E1731">
        <v>44</v>
      </c>
      <c r="F1731" t="s">
        <v>33</v>
      </c>
      <c r="G1731" t="str">
        <f xml:space="preserve"> PROPER(TRIM(CLEAN(SUBSTITUTE(F1731,CHAR(160)," "))))</f>
        <v>South</v>
      </c>
      <c r="H1731" t="s">
        <v>30</v>
      </c>
      <c r="I1731" t="str">
        <f>PROPER(TRIM(CLEAN((SUBSTITUTE(H1731,"-"," ")))))</f>
        <v>Mobile App</v>
      </c>
      <c r="J1731">
        <v>827</v>
      </c>
      <c r="K1731" t="s">
        <v>10</v>
      </c>
      <c r="L1731" t="str">
        <f xml:space="preserve"> PROPER(TRIM(CLEAN(SUBSTITUTE(K1731,CHAR(160)," "))))</f>
        <v>Consumer</v>
      </c>
      <c r="M1731" t="s">
        <v>1</v>
      </c>
      <c r="N1731" t="str">
        <f xml:space="preserve"> PROPER(TRIM(CLEAN(SUBSTITUTE(M1731,CHAR(160)," "))))</f>
        <v>Beauty</v>
      </c>
      <c r="O1731" t="s">
        <v>5</v>
      </c>
      <c r="P1731" t="str">
        <f>IF(LEN(TRIM(Table1[[#This Row],[subcategory]]&amp;""))=0,"Unknown", PROPER(TRIM(Table1[[#This Row],[subcategory]])))</f>
        <v>Haircare</v>
      </c>
      <c r="Q1731">
        <v>114.42</v>
      </c>
      <c r="R1731" s="1">
        <f>IF(LEN(TRIM(Q1731&amp;""))=0, "", VALUE(SUBSTITUTE(Q1731,"$","")))</f>
        <v>114.42</v>
      </c>
      <c r="S1731">
        <v>4</v>
      </c>
      <c r="T1731">
        <f>IF(LEN(TRIM(S1731&amp;""))=0, "", VALUE(S1731))</f>
        <v>4</v>
      </c>
      <c r="U1731">
        <v>457.68</v>
      </c>
      <c r="V1731" s="1">
        <f>IF(LEN(TRIM(U1731&amp;""))=0, "", VALUE(SUBSTITUTE(U1731,"$","")))</f>
        <v>457.68</v>
      </c>
      <c r="W1731" s="1">
        <v>402.75839999999999</v>
      </c>
      <c r="X1731" s="1">
        <f>IF(LEN(TRIM(W1731&amp;""))=0, "", VALUE(SUBSTITUTE(W1731,"$","")))</f>
        <v>402.75839999999999</v>
      </c>
      <c r="Y1731" s="5" t="s">
        <v>5807</v>
      </c>
      <c r="Z1731" s="4" cm="1">
        <f t="array" ref="Z1731">IF(
    LEN(TRIM(Y1731&amp;""))=0,
        IF(AND(ISNUMBER(net_sales_clean), ISNUMBER(profit_clean)),
            net_sales_clean - profit_clean,
            ""
        ),
    VALUE(SUBSTITUTE(Y1731,"$",""))
)</f>
        <v>265.54843535772102</v>
      </c>
      <c r="AA1731" s="5" t="s">
        <v>5806</v>
      </c>
      <c r="AB1731" s="4" cm="1">
        <f t="array" ref="AB1731">IF(
    LEN(TRIM(AA1731&amp;""))=0,
        IF(AND(ISNUMBER(net_sales_clean), ISNUMBER(cost_clean)),
            net_sales_clean - cost_clean,
            ""
        ),
    VALUE(SUBSTITUTE(AA1731,"$",""))
)</f>
        <v>137.20996464227801</v>
      </c>
      <c r="AC1731">
        <v>1</v>
      </c>
      <c r="AD1731">
        <f>IF(LEN(TRIM(AC1731&amp;""))=0, "", VALUE(AC1731))</f>
        <v>1</v>
      </c>
      <c r="AE1731">
        <v>5</v>
      </c>
      <c r="AF1731">
        <f>IF(LEN(TRIM(AE1731&amp;""))=0, "", VALUE(AE1731))</f>
        <v>5</v>
      </c>
      <c r="AH1731" t="str">
        <f>IF(
    OR(U1731&lt;0, W1731&lt;0, Y1731&lt;0, AA1731&lt;0),
        1,
        IF(LEN(TRIM(AG1731&amp;""))=0, "", AG1731)
)</f>
        <v/>
      </c>
      <c r="AI1731" t="str">
        <f>IF(
    COUNT(Q1731,V1731,X1731,Z1731,AB1731)=0,
        "Not Usable",
    IF(
        COUNT(Q1731,V1731,X1731,Z1731,AB1731)&lt;5,
            "Incomplete",
            IF(
                MIN(Q1731,V1731,X1731,Z1731,AB1731)=0,
                    "Incomplete",
                    "Complete"
            )
    )
)</f>
        <v>Complete</v>
      </c>
    </row>
    <row r="1732" spans="1:35" x14ac:dyDescent="0.3">
      <c r="A1732">
        <v>26209</v>
      </c>
      <c r="B1732" s="6">
        <v>45007.659039351849</v>
      </c>
      <c r="C1732" s="3">
        <f>INT(B1732)</f>
        <v>45007</v>
      </c>
      <c r="D1732" s="2">
        <f>MOD(B1732,1)</f>
        <v>0.65903935184906004</v>
      </c>
      <c r="E1732">
        <v>1</v>
      </c>
      <c r="F1732" t="s">
        <v>13</v>
      </c>
      <c r="G1732" t="str">
        <f xml:space="preserve"> PROPER(TRIM(CLEAN(SUBSTITUTE(F1732,CHAR(160)," "))))</f>
        <v>Northeast</v>
      </c>
      <c r="H1732" t="s">
        <v>3</v>
      </c>
      <c r="I1732" t="str">
        <f>PROPER(TRIM(CLEAN((SUBSTITUTE(H1732,"-"," ")))))</f>
        <v>Phone</v>
      </c>
      <c r="J1732">
        <v>28141</v>
      </c>
      <c r="K1732" t="s">
        <v>2</v>
      </c>
      <c r="L1732" t="str">
        <f xml:space="preserve"> PROPER(TRIM(CLEAN(SUBSTITUTE(K1732,CHAR(160)," "))))</f>
        <v>Home Office</v>
      </c>
      <c r="M1732" t="s">
        <v>1</v>
      </c>
      <c r="N1732" t="str">
        <f xml:space="preserve"> PROPER(TRIM(CLEAN(SUBSTITUTE(M1732,CHAR(160)," "))))</f>
        <v>Beauty</v>
      </c>
      <c r="O1732" t="s">
        <v>39</v>
      </c>
      <c r="P1732" t="str">
        <f>IF(LEN(TRIM(Table1[[#This Row],[subcategory]]&amp;""))=0,"Unknown", PROPER(TRIM(Table1[[#This Row],[subcategory]])))</f>
        <v>Fragrance</v>
      </c>
      <c r="Q1732">
        <v>155.6</v>
      </c>
      <c r="R1732" s="1">
        <f>IF(LEN(TRIM(Q1732&amp;""))=0, "", VALUE(SUBSTITUTE(Q1732,"$","")))</f>
        <v>155.6</v>
      </c>
      <c r="S1732">
        <v>4</v>
      </c>
      <c r="T1732">
        <f>IF(LEN(TRIM(S1732&amp;""))=0, "", VALUE(S1732))</f>
        <v>4</v>
      </c>
      <c r="U1732">
        <v>622.4</v>
      </c>
      <c r="V1732" s="1">
        <f>IF(LEN(TRIM(U1732&amp;""))=0, "", VALUE(SUBSTITUTE(U1732,"$","")))</f>
        <v>622.4</v>
      </c>
      <c r="W1732" s="1">
        <v>479.24799999999999</v>
      </c>
      <c r="X1732" s="1">
        <f>IF(LEN(TRIM(W1732&amp;""))=0, "", VALUE(SUBSTITUTE(W1732,"$","")))</f>
        <v>479.24799999999999</v>
      </c>
      <c r="Z1732" s="1" t="str" cm="1">
        <f t="array" ref="Z1732">IF(
    LEN(TRIM(Y1732&amp;""))=0,
        IF(AND(ISNUMBER(net_sales_clean), ISNUMBER(profit_clean)),
            net_sales_clean - profit_clean,
            ""
        ),
    VALUE(SUBSTITUTE(Y1732,"$",""))
)</f>
        <v/>
      </c>
      <c r="AB1732" s="1" t="str" cm="1">
        <f t="array" ref="AB1732">IF(
    LEN(TRIM(AA1732&amp;""))=0,
        IF(AND(ISNUMBER(net_sales_clean), ISNUMBER(cost_clean)),
            net_sales_clean - cost_clean,
            ""
        ),
    VALUE(SUBSTITUTE(AA1732,"$",""))
)</f>
        <v/>
      </c>
      <c r="AC1732">
        <v>6</v>
      </c>
      <c r="AD1732">
        <f>IF(LEN(TRIM(AC1732&amp;""))=0, "", VALUE(AC1732))</f>
        <v>6</v>
      </c>
      <c r="AE1732">
        <v>5</v>
      </c>
      <c r="AF1732">
        <f>IF(LEN(TRIM(AE1732&amp;""))=0, "", VALUE(AE1732))</f>
        <v>5</v>
      </c>
      <c r="AG1732">
        <v>0</v>
      </c>
      <c r="AH1732">
        <f>IF(
    OR(U1732&lt;0, W1732&lt;0, Y1732&lt;0, AA1732&lt;0),
        1,
        IF(LEN(TRIM(AG1732&amp;""))=0, "", AG1732)
)</f>
        <v>0</v>
      </c>
      <c r="AI1732" t="str">
        <f>IF(
    COUNT(Q1732,V1732,X1732,Z1732,AB1732)=0,
        "Not Usable",
    IF(
        COUNT(Q1732,V1732,X1732,Z1732,AB1732)&lt;5,
            "Incomplete",
            IF(
                MIN(Q1732,V1732,X1732,Z1732,AB1732)=0,
                    "Incomplete",
                    "Complete"
            )
    )
)</f>
        <v>Incomplete</v>
      </c>
    </row>
    <row r="1733" spans="1:35" x14ac:dyDescent="0.3">
      <c r="A1733">
        <v>42736</v>
      </c>
      <c r="B1733" s="6">
        <v>45529.552407407406</v>
      </c>
      <c r="C1733" s="3">
        <f>INT(B1733)</f>
        <v>45529</v>
      </c>
      <c r="D1733" s="2">
        <f>MOD(B1733,1)</f>
        <v>0.55240740740555339</v>
      </c>
      <c r="E1733">
        <v>19</v>
      </c>
      <c r="F1733" t="s">
        <v>33</v>
      </c>
      <c r="G1733" t="str">
        <f xml:space="preserve"> PROPER(TRIM(CLEAN(SUBSTITUTE(F1733,CHAR(160)," "))))</f>
        <v>South</v>
      </c>
      <c r="H1733" t="s">
        <v>17</v>
      </c>
      <c r="I1733" t="str">
        <f>PROPER(TRIM(CLEAN((SUBSTITUTE(H1733,"-"," ")))))</f>
        <v>Online</v>
      </c>
      <c r="J1733">
        <v>17839</v>
      </c>
      <c r="K1733" t="s">
        <v>10</v>
      </c>
      <c r="L1733" t="str">
        <f xml:space="preserve"> PROPER(TRIM(CLEAN(SUBSTITUTE(K1733,CHAR(160)," "))))</f>
        <v>Consumer</v>
      </c>
      <c r="M1733" t="s">
        <v>16</v>
      </c>
      <c r="N1733" t="str">
        <f xml:space="preserve"> PROPER(TRIM(CLEAN(SUBSTITUTE(M1733,CHAR(160)," "))))</f>
        <v>Grocery</v>
      </c>
      <c r="O1733" t="s">
        <v>37</v>
      </c>
      <c r="P1733" t="str">
        <f>IF(LEN(TRIM(Table1[[#This Row],[subcategory]]&amp;""))=0,"Unknown", PROPER(TRIM(Table1[[#This Row],[subcategory]])))</f>
        <v>Produce</v>
      </c>
      <c r="Q1733">
        <v>55.65</v>
      </c>
      <c r="R1733" s="1">
        <f>IF(LEN(TRIM(Q1733&amp;""))=0, "", VALUE(SUBSTITUTE(Q1733,"$","")))</f>
        <v>55.65</v>
      </c>
      <c r="S1733">
        <v>0</v>
      </c>
      <c r="T1733">
        <f>IF(LEN(TRIM(S1733&amp;""))=0, "", VALUE(S1733))</f>
        <v>0</v>
      </c>
      <c r="U1733">
        <v>0</v>
      </c>
      <c r="V1733" s="1">
        <f>IF(LEN(TRIM(U1733&amp;""))=0, "", VALUE(SUBSTITUTE(U1733,"$","")))</f>
        <v>0</v>
      </c>
      <c r="W1733" s="1">
        <v>0</v>
      </c>
      <c r="X1733" s="1">
        <f>IF(LEN(TRIM(W1733&amp;""))=0, "", VALUE(SUBSTITUTE(W1733,"$","")))</f>
        <v>0</v>
      </c>
      <c r="Y1733">
        <v>0</v>
      </c>
      <c r="Z1733" s="1" cm="1">
        <f t="array" ref="Z1733">IF(
    LEN(TRIM(Y1733&amp;""))=0,
        IF(AND(ISNUMBER(net_sales_clean), ISNUMBER(profit_clean)),
            net_sales_clean - profit_clean,
            ""
        ),
    VALUE(SUBSTITUTE(Y1733,"$",""))
)</f>
        <v>0</v>
      </c>
      <c r="AA1733">
        <v>0</v>
      </c>
      <c r="AB1733" s="1" cm="1">
        <f t="array" ref="AB1733">IF(
    LEN(TRIM(AA1733&amp;""))=0,
        IF(AND(ISNUMBER(net_sales_clean), ISNUMBER(cost_clean)),
            net_sales_clean - cost_clean,
            ""
        ),
    VALUE(SUBSTITUTE(AA1733,"$",""))
)</f>
        <v>0</v>
      </c>
      <c r="AC1733">
        <v>3</v>
      </c>
      <c r="AD1733">
        <f>IF(LEN(TRIM(AC1733&amp;""))=0, "", VALUE(AC1733))</f>
        <v>3</v>
      </c>
      <c r="AE1733">
        <v>5</v>
      </c>
      <c r="AF1733">
        <f>IF(LEN(TRIM(AE1733&amp;""))=0, "", VALUE(AE1733))</f>
        <v>5</v>
      </c>
      <c r="AG1733">
        <v>0</v>
      </c>
      <c r="AH1733">
        <f>IF(
    OR(U1733&lt;0, W1733&lt;0, Y1733&lt;0, AA1733&lt;0),
        1,
        IF(LEN(TRIM(AG1733&amp;""))=0, "", AG1733)
)</f>
        <v>0</v>
      </c>
      <c r="AI1733" t="str">
        <f>IF(
    COUNT(Q1733,V1733,X1733,Z1733,AB1733)=0,
        "Not Usable",
    IF(
        COUNT(Q1733,V1733,X1733,Z1733,AB1733)&lt;5,
            "Incomplete",
            IF(
                MIN(Q1733,V1733,X1733,Z1733,AB1733)=0,
                    "Incomplete",
                    "Complete"
            )
    )
)</f>
        <v>Incomplete</v>
      </c>
    </row>
    <row r="1734" spans="1:35" x14ac:dyDescent="0.3">
      <c r="A1734">
        <v>3585</v>
      </c>
      <c r="B1734" s="6">
        <v>45479.714247685188</v>
      </c>
      <c r="C1734" s="3">
        <f>INT(B1734)</f>
        <v>45479</v>
      </c>
      <c r="D1734" s="2">
        <f>MOD(B1734,1)</f>
        <v>0.71424768518772908</v>
      </c>
      <c r="E1734">
        <v>9</v>
      </c>
      <c r="F1734" t="s">
        <v>13</v>
      </c>
      <c r="G1734" t="str">
        <f xml:space="preserve"> PROPER(TRIM(CLEAN(SUBSTITUTE(F1734,CHAR(160)," "))))</f>
        <v>Northeast</v>
      </c>
      <c r="H1734" t="s">
        <v>3</v>
      </c>
      <c r="I1734" t="str">
        <f>PROPER(TRIM(CLEAN((SUBSTITUTE(H1734,"-"," ")))))</f>
        <v>Phone</v>
      </c>
      <c r="J1734">
        <v>18606</v>
      </c>
      <c r="K1734" t="s">
        <v>10</v>
      </c>
      <c r="L1734" t="str">
        <f xml:space="preserve"> PROPER(TRIM(CLEAN(SUBSTITUTE(K1734,CHAR(160)," "))))</f>
        <v>Consumer</v>
      </c>
      <c r="M1734" t="s">
        <v>9</v>
      </c>
      <c r="N1734" t="str">
        <f xml:space="preserve"> PROPER(TRIM(CLEAN(SUBSTITUTE(M1734,CHAR(160)," "))))</f>
        <v>Home</v>
      </c>
      <c r="O1734" t="s">
        <v>12</v>
      </c>
      <c r="P1734" t="str">
        <f>IF(LEN(TRIM(Table1[[#This Row],[subcategory]]&amp;""))=0,"Unknown", PROPER(TRIM(Table1[[#This Row],[subcategory]])))</f>
        <v>Decor</v>
      </c>
      <c r="R1734" s="1" t="str">
        <f>IF(LEN(TRIM(Q1734&amp;""))=0, "", VALUE(SUBSTITUTE(Q1734,"$","")))</f>
        <v/>
      </c>
      <c r="S1734">
        <v>1</v>
      </c>
      <c r="T1734">
        <f>IF(LEN(TRIM(S1734&amp;""))=0, "", VALUE(S1734))</f>
        <v>1</v>
      </c>
      <c r="V1734" s="1" t="str">
        <f>IF(LEN(TRIM(U1734&amp;""))=0, "", VALUE(SUBSTITUTE(U1734,"$","")))</f>
        <v/>
      </c>
      <c r="X1734" s="1" t="str">
        <f>IF(LEN(TRIM(W1734&amp;""))=0, "", VALUE(SUBSTITUTE(W1734,"$","")))</f>
        <v/>
      </c>
      <c r="Z1734" s="1" t="str" cm="1">
        <f t="array" ref="Z1734">IF(
    LEN(TRIM(Y1734&amp;""))=0,
        IF(AND(ISNUMBER(net_sales_clean), ISNUMBER(profit_clean)),
            net_sales_clean - profit_clean,
            ""
        ),
    VALUE(SUBSTITUTE(Y1734,"$",""))
)</f>
        <v/>
      </c>
      <c r="AB1734" s="1" t="str" cm="1">
        <f t="array" ref="AB1734">IF(
    LEN(TRIM(AA1734&amp;""))=0,
        IF(AND(ISNUMBER(net_sales_clean), ISNUMBER(cost_clean)),
            net_sales_clean - cost_clean,
            ""
        ),
    VALUE(SUBSTITUTE(AA1734,"$",""))
)</f>
        <v/>
      </c>
      <c r="AC1734">
        <v>0</v>
      </c>
      <c r="AD1734">
        <f>IF(LEN(TRIM(AC1734&amp;""))=0, "", VALUE(AC1734))</f>
        <v>0</v>
      </c>
      <c r="AE1734">
        <v>3</v>
      </c>
      <c r="AF1734">
        <f>IF(LEN(TRIM(AE1734&amp;""))=0, "", VALUE(AE1734))</f>
        <v>3</v>
      </c>
      <c r="AG1734">
        <v>0</v>
      </c>
      <c r="AH1734">
        <f>IF(
    OR(U1734&lt;0, W1734&lt;0, Y1734&lt;0, AA1734&lt;0),
        1,
        IF(LEN(TRIM(AG1734&amp;""))=0, "", AG1734)
)</f>
        <v>0</v>
      </c>
      <c r="AI1734" t="str">
        <f>IF(
    COUNT(Q1734,V1734,X1734,Z1734,AB1734)=0,
        "Not Usable",
    IF(
        COUNT(Q1734,V1734,X1734,Z1734,AB1734)&lt;5,
            "Incomplete",
            IF(
                MIN(Q1734,V1734,X1734,Z1734,AB1734)=0,
                    "Incomplete",
                    "Complete"
            )
    )
)</f>
        <v>Not Usable</v>
      </c>
    </row>
    <row r="1735" spans="1:35" x14ac:dyDescent="0.3">
      <c r="A1735">
        <v>30905</v>
      </c>
      <c r="B1735" s="6">
        <v>45750.793055555558</v>
      </c>
      <c r="C1735" s="3">
        <f>INT(B1735)</f>
        <v>45750</v>
      </c>
      <c r="D1735" s="2">
        <f>MOD(B1735,1)</f>
        <v>0.7930555555576575</v>
      </c>
      <c r="E1735">
        <v>24</v>
      </c>
      <c r="F1735" t="s">
        <v>15</v>
      </c>
      <c r="G1735" t="str">
        <f xml:space="preserve"> PROPER(TRIM(CLEAN(SUBSTITUTE(F1735,CHAR(160)," "))))</f>
        <v>West</v>
      </c>
      <c r="H1735" t="s">
        <v>7</v>
      </c>
      <c r="I1735" t="str">
        <f>PROPER(TRIM(CLEAN((SUBSTITUTE(H1735,"-"," ")))))</f>
        <v>In Store</v>
      </c>
      <c r="J1735">
        <v>18842</v>
      </c>
      <c r="K1735" t="s">
        <v>10</v>
      </c>
      <c r="L1735" t="str">
        <f xml:space="preserve"> PROPER(TRIM(CLEAN(SUBSTITUTE(K1735,CHAR(160)," "))))</f>
        <v>Consumer</v>
      </c>
      <c r="M1735" t="s">
        <v>23</v>
      </c>
      <c r="N1735" t="str">
        <f xml:space="preserve"> PROPER(TRIM(CLEAN(SUBSTITUTE(M1735,CHAR(160)," "))))</f>
        <v>Electronics</v>
      </c>
      <c r="O1735" t="s">
        <v>40</v>
      </c>
      <c r="P1735" t="str">
        <f>IF(LEN(TRIM(Table1[[#This Row],[subcategory]]&amp;""))=0,"Unknown", PROPER(TRIM(Table1[[#This Row],[subcategory]])))</f>
        <v>Accessories</v>
      </c>
      <c r="Q1735">
        <v>39.4</v>
      </c>
      <c r="R1735" s="1">
        <f>IF(LEN(TRIM(Q1735&amp;""))=0, "", VALUE(SUBSTITUTE(Q1735,"$","")))</f>
        <v>39.4</v>
      </c>
      <c r="S1735">
        <v>3</v>
      </c>
      <c r="T1735">
        <f>IF(LEN(TRIM(S1735&amp;""))=0, "", VALUE(S1735))</f>
        <v>3</v>
      </c>
      <c r="U1735" s="5" t="s">
        <v>205</v>
      </c>
      <c r="V1735" s="4">
        <f>IF(LEN(TRIM(U1735&amp;""))=0, "", VALUE(SUBSTITUTE(U1735,"$","")))</f>
        <v>118.19999999999899</v>
      </c>
      <c r="W1735" s="4" t="s">
        <v>5805</v>
      </c>
      <c r="X1735" s="4">
        <f>IF(LEN(TRIM(W1735&amp;""))=0, "", VALUE(SUBSTITUTE(W1735,"$","")))</f>
        <v>91.486799999999903</v>
      </c>
      <c r="Y1735" s="5" t="s">
        <v>5804</v>
      </c>
      <c r="Z1735" s="4" cm="1">
        <f t="array" ref="Z1735">IF(
    LEN(TRIM(Y1735&amp;""))=0,
        IF(AND(ISNUMBER(net_sales_clean), ISNUMBER(profit_clean)),
            net_sales_clean - profit_clean,
            ""
        ),
    VALUE(SUBSTITUTE(Y1735,"$",""))
)</f>
        <v>63.082264876886597</v>
      </c>
      <c r="AA1735" s="5" t="s">
        <v>5803</v>
      </c>
      <c r="AB1735" s="4" cm="1">
        <f t="array" ref="AB1735">IF(
    LEN(TRIM(AA1735&amp;""))=0,
        IF(AND(ISNUMBER(net_sales_clean), ISNUMBER(cost_clean)),
            net_sales_clean - cost_clean,
            ""
        ),
    VALUE(SUBSTITUTE(AA1735,"$",""))
)</f>
        <v>28.404535123113298</v>
      </c>
      <c r="AC1735">
        <v>1</v>
      </c>
      <c r="AD1735">
        <f>IF(LEN(TRIM(AC1735&amp;""))=0, "", VALUE(AC1735))</f>
        <v>1</v>
      </c>
      <c r="AE1735">
        <v>1</v>
      </c>
      <c r="AF1735">
        <f>IF(LEN(TRIM(AE1735&amp;""))=0, "", VALUE(AE1735))</f>
        <v>1</v>
      </c>
      <c r="AG1735">
        <v>0</v>
      </c>
      <c r="AH1735">
        <f>IF(
    OR(U1735&lt;0, W1735&lt;0, Y1735&lt;0, AA1735&lt;0),
        1,
        IF(LEN(TRIM(AG1735&amp;""))=0, "", AG1735)
)</f>
        <v>0</v>
      </c>
      <c r="AI1735" t="str">
        <f>IF(
    COUNT(Q1735,V1735,X1735,Z1735,AB1735)=0,
        "Not Usable",
    IF(
        COUNT(Q1735,V1735,X1735,Z1735,AB1735)&lt;5,
            "Incomplete",
            IF(
                MIN(Q1735,V1735,X1735,Z1735,AB1735)=0,
                    "Incomplete",
                    "Complete"
            )
    )
)</f>
        <v>Complete</v>
      </c>
    </row>
    <row r="1736" spans="1:35" x14ac:dyDescent="0.3">
      <c r="A1736">
        <v>2248</v>
      </c>
      <c r="B1736" s="6">
        <v>45151.869375000002</v>
      </c>
      <c r="C1736" s="3">
        <f>INT(B1736)</f>
        <v>45151</v>
      </c>
      <c r="D1736" s="2">
        <f>MOD(B1736,1)</f>
        <v>0.86937500000203727</v>
      </c>
      <c r="E1736">
        <v>6</v>
      </c>
      <c r="F1736" t="s">
        <v>13</v>
      </c>
      <c r="G1736" t="str">
        <f xml:space="preserve"> PROPER(TRIM(CLEAN(SUBSTITUTE(F1736,CHAR(160)," "))))</f>
        <v>Northeast</v>
      </c>
      <c r="H1736" t="s">
        <v>3</v>
      </c>
      <c r="I1736" t="str">
        <f>PROPER(TRIM(CLEAN((SUBSTITUTE(H1736,"-"," ")))))</f>
        <v>Phone</v>
      </c>
      <c r="J1736">
        <v>11632</v>
      </c>
      <c r="K1736" t="s">
        <v>6</v>
      </c>
      <c r="L1736" t="str">
        <f xml:space="preserve"> PROPER(TRIM(CLEAN(SUBSTITUTE(K1736,CHAR(160)," "))))</f>
        <v>Corporate</v>
      </c>
      <c r="M1736" t="s">
        <v>1</v>
      </c>
      <c r="N1736" t="str">
        <f xml:space="preserve"> PROPER(TRIM(CLEAN(SUBSTITUTE(M1736,CHAR(160)," "))))</f>
        <v>Beauty</v>
      </c>
      <c r="O1736" t="s">
        <v>5</v>
      </c>
      <c r="P1736" t="str">
        <f>IF(LEN(TRIM(Table1[[#This Row],[subcategory]]&amp;""))=0,"Unknown", PROPER(TRIM(Table1[[#This Row],[subcategory]])))</f>
        <v>Haircare</v>
      </c>
      <c r="Q1736">
        <v>60.83</v>
      </c>
      <c r="R1736" s="1">
        <f>IF(LEN(TRIM(Q1736&amp;""))=0, "", VALUE(SUBSTITUTE(Q1736,"$","")))</f>
        <v>60.83</v>
      </c>
      <c r="S1736">
        <v>3</v>
      </c>
      <c r="T1736">
        <f>IF(LEN(TRIM(S1736&amp;""))=0, "", VALUE(S1736))</f>
        <v>3</v>
      </c>
      <c r="U1736">
        <v>182.49</v>
      </c>
      <c r="V1736" s="1">
        <f>IF(LEN(TRIM(U1736&amp;""))=0, "", VALUE(SUBSTITUTE(U1736,"$","")))</f>
        <v>182.49</v>
      </c>
      <c r="W1736" s="1">
        <v>145.26204000000001</v>
      </c>
      <c r="X1736" s="1">
        <f>IF(LEN(TRIM(W1736&amp;""))=0, "", VALUE(SUBSTITUTE(W1736,"$","")))</f>
        <v>145.26204000000001</v>
      </c>
      <c r="Y1736">
        <v>96.588675247393397</v>
      </c>
      <c r="Z1736" s="1" cm="1">
        <f t="array" ref="Z1736">IF(
    LEN(TRIM(Y1736&amp;""))=0,
        IF(AND(ISNUMBER(net_sales_clean), ISNUMBER(profit_clean)),
            net_sales_clean - profit_clean,
            ""
        ),
    VALUE(SUBSTITUTE(Y1736,"$",""))
)</f>
        <v>96.588675247393397</v>
      </c>
      <c r="AA1736" s="5" t="s">
        <v>5802</v>
      </c>
      <c r="AB1736" s="4" cm="1">
        <f t="array" ref="AB1736">IF(
    LEN(TRIM(AA1736&amp;""))=0,
        IF(AND(ISNUMBER(net_sales_clean), ISNUMBER(cost_clean)),
            net_sales_clean - cost_clean,
            ""
        ),
    VALUE(SUBSTITUTE(AA1736,"$",""))
)</f>
        <v>48.673364752606602</v>
      </c>
      <c r="AC1736">
        <v>9</v>
      </c>
      <c r="AD1736">
        <f>IF(LEN(TRIM(AC1736&amp;""))=0, "", VALUE(AC1736))</f>
        <v>9</v>
      </c>
      <c r="AE1736">
        <v>3</v>
      </c>
      <c r="AF1736">
        <f>IF(LEN(TRIM(AE1736&amp;""))=0, "", VALUE(AE1736))</f>
        <v>3</v>
      </c>
      <c r="AG1736">
        <v>0</v>
      </c>
      <c r="AH1736">
        <f>IF(
    OR(U1736&lt;0, W1736&lt;0, Y1736&lt;0, AA1736&lt;0),
        1,
        IF(LEN(TRIM(AG1736&amp;""))=0, "", AG1736)
)</f>
        <v>0</v>
      </c>
      <c r="AI1736" t="str">
        <f>IF(
    COUNT(Q1736,V1736,X1736,Z1736,AB1736)=0,
        "Not Usable",
    IF(
        COUNT(Q1736,V1736,X1736,Z1736,AB1736)&lt;5,
            "Incomplete",
            IF(
                MIN(Q1736,V1736,X1736,Z1736,AB1736)=0,
                    "Incomplete",
                    "Complete"
            )
    )
)</f>
        <v>Complete</v>
      </c>
    </row>
    <row r="1737" spans="1:35" x14ac:dyDescent="0.3">
      <c r="A1737">
        <v>2855</v>
      </c>
      <c r="B1737" s="6">
        <v>45869.245000000003</v>
      </c>
      <c r="C1737" s="3">
        <f>INT(B1737)</f>
        <v>45869</v>
      </c>
      <c r="D1737" s="2">
        <f>MOD(B1737,1)</f>
        <v>0.24500000000261934</v>
      </c>
      <c r="E1737">
        <v>11</v>
      </c>
      <c r="F1737" t="s">
        <v>21</v>
      </c>
      <c r="G1737" t="str">
        <f xml:space="preserve"> PROPER(TRIM(CLEAN(SUBSTITUTE(F1737,CHAR(160)," "))))</f>
        <v>Midwest</v>
      </c>
      <c r="H1737" t="s">
        <v>3</v>
      </c>
      <c r="I1737" t="str">
        <f>PROPER(TRIM(CLEAN((SUBSTITUTE(H1737,"-"," ")))))</f>
        <v>Phone</v>
      </c>
      <c r="J1737">
        <v>17217</v>
      </c>
      <c r="K1737" t="s">
        <v>6</v>
      </c>
      <c r="L1737" t="str">
        <f xml:space="preserve"> PROPER(TRIM(CLEAN(SUBSTITUTE(K1737,CHAR(160)," "))))</f>
        <v>Corporate</v>
      </c>
      <c r="M1737" t="s">
        <v>19</v>
      </c>
      <c r="N1737" t="str">
        <f xml:space="preserve"> PROPER(TRIM(CLEAN(SUBSTITUTE(M1737,CHAR(160)," "))))</f>
        <v>Apparel</v>
      </c>
      <c r="O1737" t="s">
        <v>26</v>
      </c>
      <c r="P1737" t="str">
        <f>IF(LEN(TRIM(Table1[[#This Row],[subcategory]]&amp;""))=0,"Unknown", PROPER(TRIM(Table1[[#This Row],[subcategory]])))</f>
        <v>Kids</v>
      </c>
      <c r="Q1737">
        <v>100.83</v>
      </c>
      <c r="R1737" s="1">
        <f>IF(LEN(TRIM(Q1737&amp;""))=0, "", VALUE(SUBSTITUTE(Q1737,"$","")))</f>
        <v>100.83</v>
      </c>
      <c r="S1737">
        <v>4</v>
      </c>
      <c r="T1737">
        <f>IF(LEN(TRIM(S1737&amp;""))=0, "", VALUE(S1737))</f>
        <v>4</v>
      </c>
      <c r="U1737">
        <v>403.32</v>
      </c>
      <c r="V1737" s="1">
        <f>IF(LEN(TRIM(U1737&amp;""))=0, "", VALUE(SUBSTITUTE(U1737,"$","")))</f>
        <v>403.32</v>
      </c>
      <c r="W1737" s="1">
        <v>339.99876</v>
      </c>
      <c r="X1737" s="1">
        <f>IF(LEN(TRIM(W1737&amp;""))=0, "", VALUE(SUBSTITUTE(W1737,"$","")))</f>
        <v>339.99876</v>
      </c>
      <c r="Y1737" s="5" t="s">
        <v>5801</v>
      </c>
      <c r="Z1737" s="4" cm="1">
        <f t="array" ref="Z1737">IF(
    LEN(TRIM(Y1737&amp;""))=0,
        IF(AND(ISNUMBER(net_sales_clean), ISNUMBER(profit_clean)),
            net_sales_clean - profit_clean,
            ""
        ),
    VALUE(SUBSTITUTE(Y1737,"$",""))
)</f>
        <v>264.57997811247799</v>
      </c>
      <c r="AA1737" s="5" t="s">
        <v>5800</v>
      </c>
      <c r="AB1737" s="4" cm="1">
        <f t="array" ref="AB1737">IF(
    LEN(TRIM(AA1737&amp;""))=0,
        IF(AND(ISNUMBER(net_sales_clean), ISNUMBER(cost_clean)),
            net_sales_clean - cost_clean,
            ""
        ),
    VALUE(SUBSTITUTE(AA1737,"$",""))
)</f>
        <v>75.418781887521405</v>
      </c>
      <c r="AC1737">
        <v>4</v>
      </c>
      <c r="AD1737">
        <f>IF(LEN(TRIM(AC1737&amp;""))=0, "", VALUE(AC1737))</f>
        <v>4</v>
      </c>
      <c r="AE1737">
        <v>5</v>
      </c>
      <c r="AF1737">
        <f>IF(LEN(TRIM(AE1737&amp;""))=0, "", VALUE(AE1737))</f>
        <v>5</v>
      </c>
      <c r="AG1737">
        <v>0</v>
      </c>
      <c r="AH1737">
        <f>IF(
    OR(U1737&lt;0, W1737&lt;0, Y1737&lt;0, AA1737&lt;0),
        1,
        IF(LEN(TRIM(AG1737&amp;""))=0, "", AG1737)
)</f>
        <v>0</v>
      </c>
      <c r="AI1737" t="str">
        <f>IF(
    COUNT(Q1737,V1737,X1737,Z1737,AB1737)=0,
        "Not Usable",
    IF(
        COUNT(Q1737,V1737,X1737,Z1737,AB1737)&lt;5,
            "Incomplete",
            IF(
                MIN(Q1737,V1737,X1737,Z1737,AB1737)=0,
                    "Incomplete",
                    "Complete"
            )
    )
)</f>
        <v>Complete</v>
      </c>
    </row>
    <row r="1738" spans="1:35" x14ac:dyDescent="0.3">
      <c r="A1738">
        <v>24760</v>
      </c>
      <c r="B1738" s="6">
        <v>45254.339236111111</v>
      </c>
      <c r="C1738" s="3">
        <f>INT(B1738)</f>
        <v>45254</v>
      </c>
      <c r="D1738" s="2">
        <f>MOD(B1738,1)</f>
        <v>0.33923611111094942</v>
      </c>
      <c r="E1738">
        <v>43</v>
      </c>
      <c r="F1738" t="s">
        <v>33</v>
      </c>
      <c r="G1738" t="str">
        <f xml:space="preserve"> PROPER(TRIM(CLEAN(SUBSTITUTE(F1738,CHAR(160)," "))))</f>
        <v>South</v>
      </c>
      <c r="H1738" t="s">
        <v>17</v>
      </c>
      <c r="I1738" t="str">
        <f>PROPER(TRIM(CLEAN((SUBSTITUTE(H1738,"-"," ")))))</f>
        <v>Online</v>
      </c>
      <c r="J1738">
        <v>18583</v>
      </c>
      <c r="K1738" t="s">
        <v>14</v>
      </c>
      <c r="L1738" t="str">
        <f xml:space="preserve"> PROPER(TRIM(CLEAN(SUBSTITUTE(K1738,CHAR(160)," "))))</f>
        <v>Consumer</v>
      </c>
      <c r="M1738" t="s">
        <v>1</v>
      </c>
      <c r="N1738" t="str">
        <f xml:space="preserve"> PROPER(TRIM(CLEAN(SUBSTITUTE(M1738,CHAR(160)," "))))</f>
        <v>Beauty</v>
      </c>
      <c r="O1738" t="s">
        <v>31</v>
      </c>
      <c r="P1738" t="str">
        <f>IF(LEN(TRIM(Table1[[#This Row],[subcategory]]&amp;""))=0,"Unknown", PROPER(TRIM(Table1[[#This Row],[subcategory]])))</f>
        <v>Skincare</v>
      </c>
      <c r="Q1738">
        <v>64.900000000000006</v>
      </c>
      <c r="R1738" s="1">
        <f>IF(LEN(TRIM(Q1738&amp;""))=0, "", VALUE(SUBSTITUTE(Q1738,"$","")))</f>
        <v>64.900000000000006</v>
      </c>
      <c r="S1738">
        <v>2</v>
      </c>
      <c r="T1738">
        <f>IF(LEN(TRIM(S1738&amp;""))=0, "", VALUE(S1738))</f>
        <v>2</v>
      </c>
      <c r="U1738">
        <v>129.80000000000001</v>
      </c>
      <c r="V1738" s="1">
        <f>IF(LEN(TRIM(U1738&amp;""))=0, "", VALUE(SUBSTITUTE(U1738,"$","")))</f>
        <v>129.80000000000001</v>
      </c>
      <c r="W1738" s="4" t="s">
        <v>5799</v>
      </c>
      <c r="X1738" s="4">
        <f>IF(LEN(TRIM(W1738&amp;""))=0, "", VALUE(SUBSTITUTE(W1738,"$","")))</f>
        <v>116.5604</v>
      </c>
      <c r="Y1738">
        <v>86.499863447593896</v>
      </c>
      <c r="Z1738" s="1" cm="1">
        <f t="array" ref="Z1738">IF(
    LEN(TRIM(Y1738&amp;""))=0,
        IF(AND(ISNUMBER(net_sales_clean), ISNUMBER(profit_clean)),
            net_sales_clean - profit_clean,
            ""
        ),
    VALUE(SUBSTITUTE(Y1738,"$",""))
)</f>
        <v>86.499863447593896</v>
      </c>
      <c r="AA1738" s="5" t="s">
        <v>5798</v>
      </c>
      <c r="AB1738" s="4" cm="1">
        <f t="array" ref="AB1738">IF(
    LEN(TRIM(AA1738&amp;""))=0,
        IF(AND(ISNUMBER(net_sales_clean), ISNUMBER(cost_clean)),
            net_sales_clean - cost_clean,
            ""
        ),
    VALUE(SUBSTITUTE(AA1738,"$",""))
)</f>
        <v>30.060536552406099</v>
      </c>
      <c r="AC1738">
        <v>0</v>
      </c>
      <c r="AD1738">
        <f>IF(LEN(TRIM(AC1738&amp;""))=0, "", VALUE(AC1738))</f>
        <v>0</v>
      </c>
      <c r="AE1738">
        <v>5</v>
      </c>
      <c r="AF1738">
        <f>IF(LEN(TRIM(AE1738&amp;""))=0, "", VALUE(AE1738))</f>
        <v>5</v>
      </c>
      <c r="AG1738">
        <v>0</v>
      </c>
      <c r="AH1738">
        <f>IF(
    OR(U1738&lt;0, W1738&lt;0, Y1738&lt;0, AA1738&lt;0),
        1,
        IF(LEN(TRIM(AG1738&amp;""))=0, "", AG1738)
)</f>
        <v>0</v>
      </c>
      <c r="AI1738" t="str">
        <f>IF(
    COUNT(Q1738,V1738,X1738,Z1738,AB1738)=0,
        "Not Usable",
    IF(
        COUNT(Q1738,V1738,X1738,Z1738,AB1738)&lt;5,
            "Incomplete",
            IF(
                MIN(Q1738,V1738,X1738,Z1738,AB1738)=0,
                    "Incomplete",
                    "Complete"
            )
    )
)</f>
        <v>Complete</v>
      </c>
    </row>
    <row r="1739" spans="1:35" x14ac:dyDescent="0.3">
      <c r="A1739">
        <v>56397</v>
      </c>
      <c r="B1739" s="6">
        <v>45800.838321759256</v>
      </c>
      <c r="C1739" s="3">
        <f>INT(B1739)</f>
        <v>45800</v>
      </c>
      <c r="D1739" s="2">
        <f>MOD(B1739,1)</f>
        <v>0.83832175925635966</v>
      </c>
      <c r="E1739">
        <v>55</v>
      </c>
      <c r="F1739" t="s">
        <v>21</v>
      </c>
      <c r="G1739" t="str">
        <f xml:space="preserve"> PROPER(TRIM(CLEAN(SUBSTITUTE(F1739,CHAR(160)," "))))</f>
        <v>Midwest</v>
      </c>
      <c r="H1739" t="s">
        <v>30</v>
      </c>
      <c r="I1739" t="str">
        <f>PROPER(TRIM(CLEAN((SUBSTITUTE(H1739,"-"," ")))))</f>
        <v>Mobile App</v>
      </c>
      <c r="J1739">
        <v>9319</v>
      </c>
      <c r="K1739" t="s">
        <v>10</v>
      </c>
      <c r="L1739" t="str">
        <f xml:space="preserve"> PROPER(TRIM(CLEAN(SUBSTITUTE(K1739,CHAR(160)," "))))</f>
        <v>Consumer</v>
      </c>
      <c r="M1739" t="s">
        <v>19</v>
      </c>
      <c r="N1739" t="str">
        <f xml:space="preserve"> PROPER(TRIM(CLEAN(SUBSTITUTE(M1739,CHAR(160)," "))))</f>
        <v>Apparel</v>
      </c>
      <c r="P1739" t="str">
        <f>IF(LEN(TRIM(Table1[[#This Row],[subcategory]]&amp;""))=0,"Unknown", PROPER(TRIM(Table1[[#This Row],[subcategory]])))</f>
        <v>Unknown</v>
      </c>
      <c r="Q1739">
        <v>51.5</v>
      </c>
      <c r="R1739" s="1">
        <f>IF(LEN(TRIM(Q1739&amp;""))=0, "", VALUE(SUBSTITUTE(Q1739,"$","")))</f>
        <v>51.5</v>
      </c>
      <c r="S1739">
        <v>1</v>
      </c>
      <c r="T1739">
        <f>IF(LEN(TRIM(S1739&amp;""))=0, "", VALUE(S1739))</f>
        <v>1</v>
      </c>
      <c r="U1739">
        <v>51.5</v>
      </c>
      <c r="V1739" s="1">
        <f>IF(LEN(TRIM(U1739&amp;""))=0, "", VALUE(SUBSTITUTE(U1739,"$","")))</f>
        <v>51.5</v>
      </c>
      <c r="W1739" s="1">
        <v>45.577500000000001</v>
      </c>
      <c r="X1739" s="1">
        <f>IF(LEN(TRIM(W1739&amp;""))=0, "", VALUE(SUBSTITUTE(W1739,"$","")))</f>
        <v>45.577500000000001</v>
      </c>
      <c r="Y1739" s="5" t="s">
        <v>5797</v>
      </c>
      <c r="Z1739" s="4" cm="1">
        <f t="array" ref="Z1739">IF(
    LEN(TRIM(Y1739&amp;""))=0,
        IF(AND(ISNUMBER(net_sales_clean), ISNUMBER(profit_clean)),
            net_sales_clean - profit_clean,
            ""
        ),
    VALUE(SUBSTITUTE(Y1739,"$",""))
)</f>
        <v>33.673226508945397</v>
      </c>
      <c r="AA1739" s="5" t="s">
        <v>5796</v>
      </c>
      <c r="AB1739" s="4" cm="1">
        <f t="array" ref="AB1739">IF(
    LEN(TRIM(AA1739&amp;""))=0,
        IF(AND(ISNUMBER(net_sales_clean), ISNUMBER(cost_clean)),
            net_sales_clean - cost_clean,
            ""
        ),
    VALUE(SUBSTITUTE(AA1739,"$",""))
)</f>
        <v>11.9042734910545</v>
      </c>
      <c r="AC1739">
        <v>3</v>
      </c>
      <c r="AD1739">
        <f>IF(LEN(TRIM(AC1739&amp;""))=0, "", VALUE(AC1739))</f>
        <v>3</v>
      </c>
      <c r="AF1739" t="str">
        <f>IF(LEN(TRIM(AE1739&amp;""))=0, "", VALUE(AE1739))</f>
        <v/>
      </c>
      <c r="AG1739">
        <v>0</v>
      </c>
      <c r="AH1739">
        <f>IF(
    OR(U1739&lt;0, W1739&lt;0, Y1739&lt;0, AA1739&lt;0),
        1,
        IF(LEN(TRIM(AG1739&amp;""))=0, "", AG1739)
)</f>
        <v>0</v>
      </c>
      <c r="AI1739" t="str">
        <f>IF(
    COUNT(Q1739,V1739,X1739,Z1739,AB1739)=0,
        "Not Usable",
    IF(
        COUNT(Q1739,V1739,X1739,Z1739,AB1739)&lt;5,
            "Incomplete",
            IF(
                MIN(Q1739,V1739,X1739,Z1739,AB1739)=0,
                    "Incomplete",
                    "Complete"
            )
    )
)</f>
        <v>Complete</v>
      </c>
    </row>
    <row r="1740" spans="1:35" x14ac:dyDescent="0.3">
      <c r="A1740">
        <v>14534</v>
      </c>
      <c r="B1740" s="6">
        <v>45485.253460648149</v>
      </c>
      <c r="C1740" s="3">
        <f>INT(B1740)</f>
        <v>45485</v>
      </c>
      <c r="D1740" s="2">
        <f>MOD(B1740,1)</f>
        <v>0.25346064814948477</v>
      </c>
      <c r="E1740">
        <v>50</v>
      </c>
      <c r="F1740" t="s">
        <v>4</v>
      </c>
      <c r="G1740" t="str">
        <f xml:space="preserve"> PROPER(TRIM(CLEAN(SUBSTITUTE(F1740,CHAR(160)," "))))</f>
        <v>South</v>
      </c>
      <c r="H1740" t="s">
        <v>11</v>
      </c>
      <c r="I1740" t="str">
        <f>PROPER(TRIM(CLEAN((SUBSTITUTE(H1740,"-"," ")))))</f>
        <v>Online</v>
      </c>
      <c r="J1740">
        <v>3970</v>
      </c>
      <c r="K1740" t="s">
        <v>10</v>
      </c>
      <c r="L1740" t="str">
        <f xml:space="preserve"> PROPER(TRIM(CLEAN(SUBSTITUTE(K1740,CHAR(160)," "))))</f>
        <v>Consumer</v>
      </c>
      <c r="M1740" t="s">
        <v>9</v>
      </c>
      <c r="N1740" t="str">
        <f xml:space="preserve"> PROPER(TRIM(CLEAN(SUBSTITUTE(M1740,CHAR(160)," "))))</f>
        <v>Home</v>
      </c>
      <c r="O1740" t="s">
        <v>38</v>
      </c>
      <c r="P1740" t="str">
        <f>IF(LEN(TRIM(Table1[[#This Row],[subcategory]]&amp;""))=0,"Unknown", PROPER(TRIM(Table1[[#This Row],[subcategory]])))</f>
        <v>Kitchen</v>
      </c>
      <c r="Q1740">
        <v>46.44</v>
      </c>
      <c r="R1740" s="1">
        <f>IF(LEN(TRIM(Q1740&amp;""))=0, "", VALUE(SUBSTITUTE(Q1740,"$","")))</f>
        <v>46.44</v>
      </c>
      <c r="S1740">
        <v>0</v>
      </c>
      <c r="T1740">
        <f>IF(LEN(TRIM(S1740&amp;""))=0, "", VALUE(S1740))</f>
        <v>0</v>
      </c>
      <c r="U1740">
        <v>0</v>
      </c>
      <c r="V1740" s="1">
        <f>IF(LEN(TRIM(U1740&amp;""))=0, "", VALUE(SUBSTITUTE(U1740,"$","")))</f>
        <v>0</v>
      </c>
      <c r="W1740" s="1">
        <v>0</v>
      </c>
      <c r="X1740" s="1">
        <f>IF(LEN(TRIM(W1740&amp;""))=0, "", VALUE(SUBSTITUTE(W1740,"$","")))</f>
        <v>0</v>
      </c>
      <c r="Y1740">
        <v>0</v>
      </c>
      <c r="Z1740" s="1" cm="1">
        <f t="array" ref="Z1740">IF(
    LEN(TRIM(Y1740&amp;""))=0,
        IF(AND(ISNUMBER(net_sales_clean), ISNUMBER(profit_clean)),
            net_sales_clean - profit_clean,
            ""
        ),
    VALUE(SUBSTITUTE(Y1740,"$",""))
)</f>
        <v>0</v>
      </c>
      <c r="AA1740">
        <v>0</v>
      </c>
      <c r="AB1740" s="1" cm="1">
        <f t="array" ref="AB1740">IF(
    LEN(TRIM(AA1740&amp;""))=0,
        IF(AND(ISNUMBER(net_sales_clean), ISNUMBER(cost_clean)),
            net_sales_clean - cost_clean,
            ""
        ),
    VALUE(SUBSTITUTE(AA1740,"$",""))
)</f>
        <v>0</v>
      </c>
      <c r="AC1740">
        <v>7</v>
      </c>
      <c r="AD1740">
        <f>IF(LEN(TRIM(AC1740&amp;""))=0, "", VALUE(AC1740))</f>
        <v>7</v>
      </c>
      <c r="AE1740">
        <v>5</v>
      </c>
      <c r="AF1740">
        <f>IF(LEN(TRIM(AE1740&amp;""))=0, "", VALUE(AE1740))</f>
        <v>5</v>
      </c>
      <c r="AG1740">
        <v>0</v>
      </c>
      <c r="AH1740">
        <f>IF(
    OR(U1740&lt;0, W1740&lt;0, Y1740&lt;0, AA1740&lt;0),
        1,
        IF(LEN(TRIM(AG1740&amp;""))=0, "", AG1740)
)</f>
        <v>0</v>
      </c>
      <c r="AI1740" t="str">
        <f>IF(
    COUNT(Q1740,V1740,X1740,Z1740,AB1740)=0,
        "Not Usable",
    IF(
        COUNT(Q1740,V1740,X1740,Z1740,AB1740)&lt;5,
            "Incomplete",
            IF(
                MIN(Q1740,V1740,X1740,Z1740,AB1740)=0,
                    "Incomplete",
                    "Complete"
            )
    )
)</f>
        <v>Incomplete</v>
      </c>
    </row>
    <row r="1741" spans="1:35" x14ac:dyDescent="0.3">
      <c r="A1741">
        <v>47666</v>
      </c>
      <c r="B1741" s="6">
        <v>45477.193518518521</v>
      </c>
      <c r="C1741" s="3">
        <f>INT(B1741)</f>
        <v>45477</v>
      </c>
      <c r="D1741" s="2">
        <f>MOD(B1741,1)</f>
        <v>0.19351851852115942</v>
      </c>
      <c r="E1741">
        <v>10</v>
      </c>
      <c r="F1741" t="s">
        <v>21</v>
      </c>
      <c r="G1741" t="str">
        <f xml:space="preserve"> PROPER(TRIM(CLEAN(SUBSTITUTE(F1741,CHAR(160)," "))))</f>
        <v>Midwest</v>
      </c>
      <c r="H1741" t="s">
        <v>17</v>
      </c>
      <c r="I1741" t="str">
        <f>PROPER(TRIM(CLEAN((SUBSTITUTE(H1741,"-"," ")))))</f>
        <v>Online</v>
      </c>
      <c r="J1741">
        <v>15596</v>
      </c>
      <c r="K1741" t="s">
        <v>14</v>
      </c>
      <c r="L1741" t="str">
        <f xml:space="preserve"> PROPER(TRIM(CLEAN(SUBSTITUTE(K1741,CHAR(160)," "))))</f>
        <v>Consumer</v>
      </c>
      <c r="M1741" t="s">
        <v>23</v>
      </c>
      <c r="N1741" t="str">
        <f xml:space="preserve"> PROPER(TRIM(CLEAN(SUBSTITUTE(M1741,CHAR(160)," "))))</f>
        <v>Electronics</v>
      </c>
      <c r="O1741" t="s">
        <v>40</v>
      </c>
      <c r="P1741" t="str">
        <f>IF(LEN(TRIM(Table1[[#This Row],[subcategory]]&amp;""))=0,"Unknown", PROPER(TRIM(Table1[[#This Row],[subcategory]])))</f>
        <v>Accessories</v>
      </c>
      <c r="Q1741">
        <v>71.55</v>
      </c>
      <c r="R1741" s="1">
        <f>IF(LEN(TRIM(Q1741&amp;""))=0, "", VALUE(SUBSTITUTE(Q1741,"$","")))</f>
        <v>71.55</v>
      </c>
      <c r="S1741">
        <v>4</v>
      </c>
      <c r="T1741">
        <f>IF(LEN(TRIM(S1741&amp;""))=0, "", VALUE(S1741))</f>
        <v>4</v>
      </c>
      <c r="U1741">
        <v>286.2</v>
      </c>
      <c r="V1741" s="1">
        <f>IF(LEN(TRIM(U1741&amp;""))=0, "", VALUE(SUBSTITUTE(U1741,"$","")))</f>
        <v>286.2</v>
      </c>
      <c r="W1741" s="4" t="s">
        <v>5795</v>
      </c>
      <c r="X1741" s="4">
        <f>IF(LEN(TRIM(W1741&amp;""))=0, "", VALUE(SUBSTITUTE(W1741,"$","")))</f>
        <v>235.542599999999</v>
      </c>
      <c r="Y1741" s="5" t="s">
        <v>5794</v>
      </c>
      <c r="Z1741" s="4" cm="1">
        <f t="array" ref="Z1741">IF(
    LEN(TRIM(Y1741&amp;""))=0,
        IF(AND(ISNUMBER(net_sales_clean), ISNUMBER(profit_clean)),
            net_sales_clean - profit_clean,
            ""
        ),
    VALUE(SUBSTITUTE(Y1741,"$",""))
)</f>
        <v>137.64561147468001</v>
      </c>
      <c r="AA1741" s="5" t="s">
        <v>5793</v>
      </c>
      <c r="AB1741" s="4" cm="1">
        <f t="array" ref="AB1741">IF(
    LEN(TRIM(AA1741&amp;""))=0,
        IF(AND(ISNUMBER(net_sales_clean), ISNUMBER(cost_clean)),
            net_sales_clean - cost_clean,
            ""
        ),
    VALUE(SUBSTITUTE(AA1741,"$",""))
)</f>
        <v>97.896988525319799</v>
      </c>
      <c r="AC1741">
        <v>1</v>
      </c>
      <c r="AD1741">
        <f>IF(LEN(TRIM(AC1741&amp;""))=0, "", VALUE(AC1741))</f>
        <v>1</v>
      </c>
      <c r="AE1741">
        <v>3</v>
      </c>
      <c r="AF1741">
        <f>IF(LEN(TRIM(AE1741&amp;""))=0, "", VALUE(AE1741))</f>
        <v>3</v>
      </c>
      <c r="AG1741">
        <v>0</v>
      </c>
      <c r="AH1741">
        <f>IF(
    OR(U1741&lt;0, W1741&lt;0, Y1741&lt;0, AA1741&lt;0),
        1,
        IF(LEN(TRIM(AG1741&amp;""))=0, "", AG1741)
)</f>
        <v>0</v>
      </c>
      <c r="AI1741" t="str">
        <f>IF(
    COUNT(Q1741,V1741,X1741,Z1741,AB1741)=0,
        "Not Usable",
    IF(
        COUNT(Q1741,V1741,X1741,Z1741,AB1741)&lt;5,
            "Incomplete",
            IF(
                MIN(Q1741,V1741,X1741,Z1741,AB1741)=0,
                    "Incomplete",
                    "Complete"
            )
    )
)</f>
        <v>Complete</v>
      </c>
    </row>
    <row r="1742" spans="1:35" x14ac:dyDescent="0.3">
      <c r="A1742">
        <v>21839</v>
      </c>
      <c r="B1742" s="6">
        <v>45113.660937499997</v>
      </c>
      <c r="C1742" s="3">
        <f>INT(B1742)</f>
        <v>45113</v>
      </c>
      <c r="D1742" s="2">
        <f>MOD(B1742,1)</f>
        <v>0.66093749999708962</v>
      </c>
      <c r="E1742">
        <v>22</v>
      </c>
      <c r="F1742" t="s">
        <v>4</v>
      </c>
      <c r="G1742" t="str">
        <f xml:space="preserve"> PROPER(TRIM(CLEAN(SUBSTITUTE(F1742,CHAR(160)," "))))</f>
        <v>South</v>
      </c>
      <c r="H1742" t="s">
        <v>30</v>
      </c>
      <c r="I1742" t="str">
        <f>PROPER(TRIM(CLEAN((SUBSTITUTE(H1742,"-"," ")))))</f>
        <v>Mobile App</v>
      </c>
      <c r="J1742">
        <v>25927</v>
      </c>
      <c r="K1742" t="s">
        <v>2</v>
      </c>
      <c r="L1742" t="str">
        <f xml:space="preserve"> PROPER(TRIM(CLEAN(SUBSTITUTE(K1742,CHAR(160)," "))))</f>
        <v>Home Office</v>
      </c>
      <c r="M1742" t="s">
        <v>1</v>
      </c>
      <c r="N1742" t="str">
        <f xml:space="preserve"> PROPER(TRIM(CLEAN(SUBSTITUTE(M1742,CHAR(160)," "))))</f>
        <v>Beauty</v>
      </c>
      <c r="O1742" t="s">
        <v>5</v>
      </c>
      <c r="P1742" t="str">
        <f>IF(LEN(TRIM(Table1[[#This Row],[subcategory]]&amp;""))=0,"Unknown", PROPER(TRIM(Table1[[#This Row],[subcategory]])))</f>
        <v>Haircare</v>
      </c>
      <c r="Q1742">
        <v>122.38</v>
      </c>
      <c r="R1742" s="1">
        <f>IF(LEN(TRIM(Q1742&amp;""))=0, "", VALUE(SUBSTITUTE(Q1742,"$","")))</f>
        <v>122.38</v>
      </c>
      <c r="S1742">
        <v>2</v>
      </c>
      <c r="T1742">
        <f>IF(LEN(TRIM(S1742&amp;""))=0, "", VALUE(S1742))</f>
        <v>2</v>
      </c>
      <c r="U1742">
        <v>244.76</v>
      </c>
      <c r="V1742" s="1">
        <f>IF(LEN(TRIM(U1742&amp;""))=0, "", VALUE(SUBSTITUTE(U1742,"$","")))</f>
        <v>244.76</v>
      </c>
      <c r="W1742" s="4" t="s">
        <v>5792</v>
      </c>
      <c r="X1742" s="4">
        <f>IF(LEN(TRIM(W1742&amp;""))=0, "", VALUE(SUBSTITUTE(W1742,"$","")))</f>
        <v>233.25627999999901</v>
      </c>
      <c r="Y1742" s="5" t="s">
        <v>5791</v>
      </c>
      <c r="Z1742" s="4" cm="1">
        <f t="array" ref="Z1742">IF(
    LEN(TRIM(Y1742&amp;""))=0,
        IF(AND(ISNUMBER(net_sales_clean), ISNUMBER(profit_clean)),
            net_sales_clean - profit_clean,
            ""
        ),
    VALUE(SUBSTITUTE(Y1742,"$",""))
)</f>
        <v>195.42868074518199</v>
      </c>
      <c r="AA1742" s="5" t="s">
        <v>5790</v>
      </c>
      <c r="AB1742" s="4" cm="1">
        <f t="array" ref="AB1742">IF(
    LEN(TRIM(AA1742&amp;""))=0,
        IF(AND(ISNUMBER(net_sales_clean), ISNUMBER(cost_clean)),
            net_sales_clean - cost_clean,
            ""
        ),
    VALUE(SUBSTITUTE(AA1742,"$",""))
)</f>
        <v>37.827599254817699</v>
      </c>
      <c r="AC1742">
        <v>8</v>
      </c>
      <c r="AD1742">
        <f>IF(LEN(TRIM(AC1742&amp;""))=0, "", VALUE(AC1742))</f>
        <v>8</v>
      </c>
      <c r="AE1742">
        <v>3</v>
      </c>
      <c r="AF1742">
        <f>IF(LEN(TRIM(AE1742&amp;""))=0, "", VALUE(AE1742))</f>
        <v>3</v>
      </c>
      <c r="AG1742">
        <v>0</v>
      </c>
      <c r="AH1742">
        <f>IF(
    OR(U1742&lt;0, W1742&lt;0, Y1742&lt;0, AA1742&lt;0),
        1,
        IF(LEN(TRIM(AG1742&amp;""))=0, "", AG1742)
)</f>
        <v>0</v>
      </c>
      <c r="AI1742" t="str">
        <f>IF(
    COUNT(Q1742,V1742,X1742,Z1742,AB1742)=0,
        "Not Usable",
    IF(
        COUNT(Q1742,V1742,X1742,Z1742,AB1742)&lt;5,
            "Incomplete",
            IF(
                MIN(Q1742,V1742,X1742,Z1742,AB1742)=0,
                    "Incomplete",
                    "Complete"
            )
    )
)</f>
        <v>Complete</v>
      </c>
    </row>
    <row r="1743" spans="1:35" x14ac:dyDescent="0.3">
      <c r="A1743">
        <v>49925</v>
      </c>
      <c r="B1743" s="6">
        <v>44937.543321759258</v>
      </c>
      <c r="C1743" s="3">
        <f>INT(B1743)</f>
        <v>44937</v>
      </c>
      <c r="D1743" s="2">
        <f>MOD(B1743,1)</f>
        <v>0.54332175925810589</v>
      </c>
      <c r="E1743">
        <v>2</v>
      </c>
      <c r="F1743" t="s">
        <v>13</v>
      </c>
      <c r="G1743" t="str">
        <f xml:space="preserve"> PROPER(TRIM(CLEAN(SUBSTITUTE(F1743,CHAR(160)," "))))</f>
        <v>Northeast</v>
      </c>
      <c r="H1743" t="s">
        <v>7</v>
      </c>
      <c r="I1743" t="str">
        <f>PROPER(TRIM(CLEAN((SUBSTITUTE(H1743,"-"," ")))))</f>
        <v>In Store</v>
      </c>
      <c r="J1743">
        <v>22436</v>
      </c>
      <c r="K1743" t="s">
        <v>2</v>
      </c>
      <c r="L1743" t="str">
        <f xml:space="preserve"> PROPER(TRIM(CLEAN(SUBSTITUTE(K1743,CHAR(160)," "))))</f>
        <v>Home Office</v>
      </c>
      <c r="M1743" t="s">
        <v>16</v>
      </c>
      <c r="N1743" t="str">
        <f xml:space="preserve"> PROPER(TRIM(CLEAN(SUBSTITUTE(M1743,CHAR(160)," "))))</f>
        <v>Grocery</v>
      </c>
      <c r="O1743" t="s">
        <v>28</v>
      </c>
      <c r="P1743" t="str">
        <f>IF(LEN(TRIM(Table1[[#This Row],[subcategory]]&amp;""))=0,"Unknown", PROPER(TRIM(Table1[[#This Row],[subcategory]])))</f>
        <v>Pantry</v>
      </c>
      <c r="Q1743">
        <v>24.52</v>
      </c>
      <c r="R1743" s="1">
        <f>IF(LEN(TRIM(Q1743&amp;""))=0, "", VALUE(SUBSTITUTE(Q1743,"$","")))</f>
        <v>24.52</v>
      </c>
      <c r="S1743">
        <v>2</v>
      </c>
      <c r="T1743">
        <f>IF(LEN(TRIM(S1743&amp;""))=0, "", VALUE(S1743))</f>
        <v>2</v>
      </c>
      <c r="U1743">
        <v>49.04</v>
      </c>
      <c r="V1743" s="1">
        <f>IF(LEN(TRIM(U1743&amp;""))=0, "", VALUE(SUBSTITUTE(U1743,"$","")))</f>
        <v>49.04</v>
      </c>
      <c r="W1743" s="4" t="s">
        <v>5789</v>
      </c>
      <c r="X1743" s="4">
        <f>IF(LEN(TRIM(W1743&amp;""))=0, "", VALUE(SUBSTITUTE(W1743,"$","")))</f>
        <v>34.033759999999901</v>
      </c>
      <c r="Y1743" s="5" t="s">
        <v>5788</v>
      </c>
      <c r="Z1743" s="4" cm="1">
        <f t="array" ref="Z1743">IF(
    LEN(TRIM(Y1743&amp;""))=0,
        IF(AND(ISNUMBER(net_sales_clean), ISNUMBER(profit_clean)),
            net_sales_clean - profit_clean,
            ""
        ),
    VALUE(SUBSTITUTE(Y1743,"$",""))
)</f>
        <v>19.987880825240801</v>
      </c>
      <c r="AA1743" s="5" t="s">
        <v>5787</v>
      </c>
      <c r="AB1743" s="4" cm="1">
        <f t="array" ref="AB1743">IF(
    LEN(TRIM(AA1743&amp;""))=0,
        IF(AND(ISNUMBER(net_sales_clean), ISNUMBER(cost_clean)),
            net_sales_clean - cost_clean,
            ""
        ),
    VALUE(SUBSTITUTE(AA1743,"$",""))
)</f>
        <v>14.045879174759101</v>
      </c>
      <c r="AC1743">
        <v>2</v>
      </c>
      <c r="AD1743">
        <f>IF(LEN(TRIM(AC1743&amp;""))=0, "", VALUE(AC1743))</f>
        <v>2</v>
      </c>
      <c r="AE1743">
        <v>4</v>
      </c>
      <c r="AF1743">
        <f>IF(LEN(TRIM(AE1743&amp;""))=0, "", VALUE(AE1743))</f>
        <v>4</v>
      </c>
      <c r="AG1743">
        <v>0</v>
      </c>
      <c r="AH1743">
        <f>IF(
    OR(U1743&lt;0, W1743&lt;0, Y1743&lt;0, AA1743&lt;0),
        1,
        IF(LEN(TRIM(AG1743&amp;""))=0, "", AG1743)
)</f>
        <v>0</v>
      </c>
      <c r="AI1743" t="str">
        <f>IF(
    COUNT(Q1743,V1743,X1743,Z1743,AB1743)=0,
        "Not Usable",
    IF(
        COUNT(Q1743,V1743,X1743,Z1743,AB1743)&lt;5,
            "Incomplete",
            IF(
                MIN(Q1743,V1743,X1743,Z1743,AB1743)=0,
                    "Incomplete",
                    "Complete"
            )
    )
)</f>
        <v>Complete</v>
      </c>
    </row>
    <row r="1744" spans="1:35" x14ac:dyDescent="0.3">
      <c r="A1744">
        <v>27682</v>
      </c>
      <c r="B1744" s="6">
        <v>45545.474687499998</v>
      </c>
      <c r="C1744" s="3">
        <f>INT(B1744)</f>
        <v>45545</v>
      </c>
      <c r="D1744" s="2">
        <f>MOD(B1744,1)</f>
        <v>0.47468749999825377</v>
      </c>
      <c r="E1744">
        <v>24</v>
      </c>
      <c r="F1744" t="s">
        <v>13</v>
      </c>
      <c r="G1744" t="str">
        <f xml:space="preserve"> PROPER(TRIM(CLEAN(SUBSTITUTE(F1744,CHAR(160)," "))))</f>
        <v>Northeast</v>
      </c>
      <c r="H1744" t="s">
        <v>3</v>
      </c>
      <c r="I1744" t="str">
        <f>PROPER(TRIM(CLEAN((SUBSTITUTE(H1744,"-"," ")))))</f>
        <v>Phone</v>
      </c>
      <c r="J1744">
        <v>12652</v>
      </c>
      <c r="K1744" t="s">
        <v>2</v>
      </c>
      <c r="L1744" t="str">
        <f xml:space="preserve"> PROPER(TRIM(CLEAN(SUBSTITUTE(K1744,CHAR(160)," "))))</f>
        <v>Home Office</v>
      </c>
      <c r="M1744" t="s">
        <v>1</v>
      </c>
      <c r="N1744" t="str">
        <f xml:space="preserve"> PROPER(TRIM(CLEAN(SUBSTITUTE(M1744,CHAR(160)," "))))</f>
        <v>Beauty</v>
      </c>
      <c r="O1744" t="s">
        <v>5</v>
      </c>
      <c r="P1744" t="str">
        <f>IF(LEN(TRIM(Table1[[#This Row],[subcategory]]&amp;""))=0,"Unknown", PROPER(TRIM(Table1[[#This Row],[subcategory]])))</f>
        <v>Haircare</v>
      </c>
      <c r="Q1744">
        <v>68.38</v>
      </c>
      <c r="R1744" s="1">
        <f>IF(LEN(TRIM(Q1744&amp;""))=0, "", VALUE(SUBSTITUTE(Q1744,"$","")))</f>
        <v>68.38</v>
      </c>
      <c r="S1744">
        <v>4</v>
      </c>
      <c r="T1744">
        <f>IF(LEN(TRIM(S1744&amp;""))=0, "", VALUE(S1744))</f>
        <v>4</v>
      </c>
      <c r="U1744">
        <v>273.52</v>
      </c>
      <c r="V1744" s="1">
        <f>IF(LEN(TRIM(U1744&amp;""))=0, "", VALUE(SUBSTITUTE(U1744,"$","")))</f>
        <v>273.52</v>
      </c>
      <c r="W1744" s="4" t="s">
        <v>5786</v>
      </c>
      <c r="X1744" s="4">
        <f>IF(LEN(TRIM(W1744&amp;""))=0, "", VALUE(SUBSTITUTE(W1744,"$","")))</f>
        <v>193.37863999999999</v>
      </c>
      <c r="Y1744" s="5" t="s">
        <v>5785</v>
      </c>
      <c r="Z1744" s="4" cm="1">
        <f t="array" ref="Z1744">IF(
    LEN(TRIM(Y1744&amp;""))=0,
        IF(AND(ISNUMBER(net_sales_clean), ISNUMBER(profit_clean)),
            net_sales_clean - profit_clean,
            ""
        ),
    VALUE(SUBSTITUTE(Y1744,"$",""))
)</f>
        <v>142.19396962927399</v>
      </c>
      <c r="AA1744" s="5" t="s">
        <v>5784</v>
      </c>
      <c r="AB1744" s="4" cm="1">
        <f t="array" ref="AB1744">IF(
    LEN(TRIM(AA1744&amp;""))=0,
        IF(AND(ISNUMBER(net_sales_clean), ISNUMBER(cost_clean)),
            net_sales_clean - cost_clean,
            ""
        ),
    VALUE(SUBSTITUTE(AA1744,"$",""))
)</f>
        <v>51.184670370725101</v>
      </c>
      <c r="AC1744">
        <v>8</v>
      </c>
      <c r="AD1744">
        <f>IF(LEN(TRIM(AC1744&amp;""))=0, "", VALUE(AC1744))</f>
        <v>8</v>
      </c>
      <c r="AE1744">
        <v>4</v>
      </c>
      <c r="AF1744">
        <f>IF(LEN(TRIM(AE1744&amp;""))=0, "", VALUE(AE1744))</f>
        <v>4</v>
      </c>
      <c r="AG1744">
        <v>0</v>
      </c>
      <c r="AH1744">
        <f>IF(
    OR(U1744&lt;0, W1744&lt;0, Y1744&lt;0, AA1744&lt;0),
        1,
        IF(LEN(TRIM(AG1744&amp;""))=0, "", AG1744)
)</f>
        <v>0</v>
      </c>
      <c r="AI1744" t="str">
        <f>IF(
    COUNT(Q1744,V1744,X1744,Z1744,AB1744)=0,
        "Not Usable",
    IF(
        COUNT(Q1744,V1744,X1744,Z1744,AB1744)&lt;5,
            "Incomplete",
            IF(
                MIN(Q1744,V1744,X1744,Z1744,AB1744)=0,
                    "Incomplete",
                    "Complete"
            )
    )
)</f>
        <v>Complete</v>
      </c>
    </row>
    <row r="1745" spans="1:35" x14ac:dyDescent="0.3">
      <c r="A1745">
        <v>14367</v>
      </c>
      <c r="B1745" s="6">
        <v>45066.949537037035</v>
      </c>
      <c r="C1745" s="3">
        <f>INT(B1745)</f>
        <v>45066</v>
      </c>
      <c r="D1745" s="2">
        <f>MOD(B1745,1)</f>
        <v>0.94953703703504289</v>
      </c>
      <c r="E1745">
        <v>33</v>
      </c>
      <c r="F1745" t="s">
        <v>15</v>
      </c>
      <c r="G1745" t="str">
        <f xml:space="preserve"> PROPER(TRIM(CLEAN(SUBSTITUTE(F1745,CHAR(160)," "))))</f>
        <v>West</v>
      </c>
      <c r="H1745" t="s">
        <v>3</v>
      </c>
      <c r="I1745" t="str">
        <f>PROPER(TRIM(CLEAN((SUBSTITUTE(H1745,"-"," ")))))</f>
        <v>Phone</v>
      </c>
      <c r="J1745">
        <v>3648</v>
      </c>
      <c r="K1745" t="s">
        <v>2</v>
      </c>
      <c r="L1745" t="str">
        <f xml:space="preserve"> PROPER(TRIM(CLEAN(SUBSTITUTE(K1745,CHAR(160)," "))))</f>
        <v>Home Office</v>
      </c>
      <c r="M1745" t="s">
        <v>16</v>
      </c>
      <c r="N1745" t="str">
        <f xml:space="preserve"> PROPER(TRIM(CLEAN(SUBSTITUTE(M1745,CHAR(160)," "))))</f>
        <v>Grocery</v>
      </c>
      <c r="O1745" t="s">
        <v>37</v>
      </c>
      <c r="P1745" t="str">
        <f>IF(LEN(TRIM(Table1[[#This Row],[subcategory]]&amp;""))=0,"Unknown", PROPER(TRIM(Table1[[#This Row],[subcategory]])))</f>
        <v>Produce</v>
      </c>
      <c r="Q1745">
        <v>209.75</v>
      </c>
      <c r="R1745" s="1">
        <f>IF(LEN(TRIM(Q1745&amp;""))=0, "", VALUE(SUBSTITUTE(Q1745,"$","")))</f>
        <v>209.75</v>
      </c>
      <c r="S1745">
        <v>7</v>
      </c>
      <c r="T1745">
        <f>IF(LEN(TRIM(S1745&amp;""))=0, "", VALUE(S1745))</f>
        <v>7</v>
      </c>
      <c r="U1745">
        <v>1468.25</v>
      </c>
      <c r="V1745" s="1">
        <f>IF(LEN(TRIM(U1745&amp;""))=0, "", VALUE(SUBSTITUTE(U1745,"$","")))</f>
        <v>1468.25</v>
      </c>
      <c r="W1745" s="4" t="s">
        <v>5783</v>
      </c>
      <c r="X1745" s="4">
        <f>IF(LEN(TRIM(W1745&amp;""))=0, "", VALUE(SUBSTITUTE(W1745,"$","")))</f>
        <v>1158.4492499999999</v>
      </c>
      <c r="Y1745" s="5" t="s">
        <v>5782</v>
      </c>
      <c r="Z1745" s="4" cm="1">
        <f t="array" ref="Z1745">IF(
    LEN(TRIM(Y1745&amp;""))=0,
        IF(AND(ISNUMBER(net_sales_clean), ISNUMBER(profit_clean)),
            net_sales_clean - profit_clean,
            ""
        ),
    VALUE(SUBSTITUTE(Y1745,"$",""))
)</f>
        <v>914.847394849225</v>
      </c>
      <c r="AA1745" s="5" t="s">
        <v>5781</v>
      </c>
      <c r="AB1745" s="4" cm="1">
        <f t="array" ref="AB1745">IF(
    LEN(TRIM(AA1745&amp;""))=0,
        IF(AND(ISNUMBER(net_sales_clean), ISNUMBER(cost_clean)),
            net_sales_clean - cost_clean,
            ""
        ),
    VALUE(SUBSTITUTE(AA1745,"$",""))
)</f>
        <v>243.60185515077401</v>
      </c>
      <c r="AC1745">
        <v>4</v>
      </c>
      <c r="AD1745">
        <f>IF(LEN(TRIM(AC1745&amp;""))=0, "", VALUE(AC1745))</f>
        <v>4</v>
      </c>
      <c r="AE1745">
        <v>1</v>
      </c>
      <c r="AF1745">
        <f>IF(LEN(TRIM(AE1745&amp;""))=0, "", VALUE(AE1745))</f>
        <v>1</v>
      </c>
      <c r="AH1745" t="str">
        <f>IF(
    OR(U1745&lt;0, W1745&lt;0, Y1745&lt;0, AA1745&lt;0),
        1,
        IF(LEN(TRIM(AG1745&amp;""))=0, "", AG1745)
)</f>
        <v/>
      </c>
      <c r="AI1745" t="str">
        <f>IF(
    COUNT(Q1745,V1745,X1745,Z1745,AB1745)=0,
        "Not Usable",
    IF(
        COUNT(Q1745,V1745,X1745,Z1745,AB1745)&lt;5,
            "Incomplete",
            IF(
                MIN(Q1745,V1745,X1745,Z1745,AB1745)=0,
                    "Incomplete",
                    "Complete"
            )
    )
)</f>
        <v>Complete</v>
      </c>
    </row>
    <row r="1746" spans="1:35" x14ac:dyDescent="0.3">
      <c r="A1746">
        <v>4999</v>
      </c>
      <c r="B1746" s="6">
        <v>45211.7578125</v>
      </c>
      <c r="C1746" s="3">
        <f>INT(B1746)</f>
        <v>45211</v>
      </c>
      <c r="D1746" s="2">
        <f>MOD(B1746,1)</f>
        <v>0.7578125</v>
      </c>
      <c r="E1746">
        <v>10</v>
      </c>
      <c r="F1746" t="s">
        <v>8</v>
      </c>
      <c r="G1746" t="str">
        <f xml:space="preserve"> PROPER(TRIM(CLEAN(SUBSTITUTE(F1746,CHAR(160)," "))))</f>
        <v>West</v>
      </c>
      <c r="H1746" t="s">
        <v>7</v>
      </c>
      <c r="I1746" t="str">
        <f>PROPER(TRIM(CLEAN((SUBSTITUTE(H1746,"-"," ")))))</f>
        <v>In Store</v>
      </c>
      <c r="J1746">
        <v>8897</v>
      </c>
      <c r="K1746" t="s">
        <v>6</v>
      </c>
      <c r="L1746" t="str">
        <f xml:space="preserve"> PROPER(TRIM(CLEAN(SUBSTITUTE(K1746,CHAR(160)," "))))</f>
        <v>Corporate</v>
      </c>
      <c r="M1746" t="s">
        <v>1</v>
      </c>
      <c r="N1746" t="str">
        <f xml:space="preserve"> PROPER(TRIM(CLEAN(SUBSTITUTE(M1746,CHAR(160)," "))))</f>
        <v>Beauty</v>
      </c>
      <c r="O1746" t="s">
        <v>39</v>
      </c>
      <c r="P1746" t="str">
        <f>IF(LEN(TRIM(Table1[[#This Row],[subcategory]]&amp;""))=0,"Unknown", PROPER(TRIM(Table1[[#This Row],[subcategory]])))</f>
        <v>Fragrance</v>
      </c>
      <c r="Q1746">
        <v>99.01</v>
      </c>
      <c r="R1746" s="1">
        <f>IF(LEN(TRIM(Q1746&amp;""))=0, "", VALUE(SUBSTITUTE(Q1746,"$","")))</f>
        <v>99.01</v>
      </c>
      <c r="S1746">
        <v>2</v>
      </c>
      <c r="T1746">
        <f>IF(LEN(TRIM(S1746&amp;""))=0, "", VALUE(S1746))</f>
        <v>2</v>
      </c>
      <c r="U1746">
        <v>-198.02</v>
      </c>
      <c r="V1746" s="1">
        <f>IF(LEN(TRIM(U1746&amp;""))=0, "", VALUE(SUBSTITUTE(U1746,"$","")))</f>
        <v>-198.02</v>
      </c>
      <c r="W1746" s="1">
        <v>-125.34666</v>
      </c>
      <c r="X1746" s="1">
        <f>IF(LEN(TRIM(W1746&amp;""))=0, "", VALUE(SUBSTITUTE(W1746,"$","")))</f>
        <v>-125.34666</v>
      </c>
      <c r="Z1746" s="1" t="str" cm="1">
        <f t="array" ref="Z1746">IF(
    LEN(TRIM(Y1746&amp;""))=0,
        IF(AND(ISNUMBER(net_sales_clean), ISNUMBER(profit_clean)),
            net_sales_clean - profit_clean,
            ""
        ),
    VALUE(SUBSTITUTE(Y1746,"$",""))
)</f>
        <v/>
      </c>
      <c r="AB1746" s="1" t="str" cm="1">
        <f t="array" ref="AB1746">IF(
    LEN(TRIM(AA1746&amp;""))=0,
        IF(AND(ISNUMBER(net_sales_clean), ISNUMBER(cost_clean)),
            net_sales_clean - cost_clean,
            ""
        ),
    VALUE(SUBSTITUTE(AA1746,"$",""))
)</f>
        <v/>
      </c>
      <c r="AC1746">
        <v>2</v>
      </c>
      <c r="AD1746">
        <f>IF(LEN(TRIM(AC1746&amp;""))=0, "", VALUE(AC1746))</f>
        <v>2</v>
      </c>
      <c r="AE1746">
        <v>1</v>
      </c>
      <c r="AF1746">
        <f>IF(LEN(TRIM(AE1746&amp;""))=0, "", VALUE(AE1746))</f>
        <v>1</v>
      </c>
      <c r="AG1746">
        <v>0</v>
      </c>
      <c r="AH1746">
        <f>IF(
    OR(U1746&lt;0, W1746&lt;0, Y1746&lt;0, AA1746&lt;0),
        1,
        IF(LEN(TRIM(AG1746&amp;""))=0, "", AG1746)
)</f>
        <v>1</v>
      </c>
      <c r="AI1746" t="str">
        <f>IF(
    COUNT(Q1746,V1746,X1746,Z1746,AB1746)=0,
        "Not Usable",
    IF(
        COUNT(Q1746,V1746,X1746,Z1746,AB1746)&lt;5,
            "Incomplete",
            IF(
                MIN(Q1746,V1746,X1746,Z1746,AB1746)=0,
                    "Incomplete",
                    "Complete"
            )
    )
)</f>
        <v>Incomplete</v>
      </c>
    </row>
    <row r="1747" spans="1:35" x14ac:dyDescent="0.3">
      <c r="A1747">
        <v>8676</v>
      </c>
      <c r="B1747" s="6">
        <v>45109.072777777779</v>
      </c>
      <c r="C1747" s="3">
        <f>INT(B1747)</f>
        <v>45109</v>
      </c>
      <c r="D1747" s="2">
        <f>MOD(B1747,1)</f>
        <v>7.2777777779265307E-2</v>
      </c>
      <c r="E1747">
        <v>61</v>
      </c>
      <c r="F1747" t="s">
        <v>4</v>
      </c>
      <c r="G1747" t="str">
        <f xml:space="preserve"> PROPER(TRIM(CLEAN(SUBSTITUTE(F1747,CHAR(160)," "))))</f>
        <v>South</v>
      </c>
      <c r="H1747" t="s">
        <v>11</v>
      </c>
      <c r="I1747" t="str">
        <f>PROPER(TRIM(CLEAN((SUBSTITUTE(H1747,"-"," ")))))</f>
        <v>Online</v>
      </c>
      <c r="J1747">
        <v>745</v>
      </c>
      <c r="K1747" t="s">
        <v>2</v>
      </c>
      <c r="L1747" t="str">
        <f xml:space="preserve"> PROPER(TRIM(CLEAN(SUBSTITUTE(K1747,CHAR(160)," "))))</f>
        <v>Home Office</v>
      </c>
      <c r="M1747" t="s">
        <v>1</v>
      </c>
      <c r="N1747" t="str">
        <f xml:space="preserve"> PROPER(TRIM(CLEAN(SUBSTITUTE(M1747,CHAR(160)," "))))</f>
        <v>Beauty</v>
      </c>
      <c r="O1747" t="s">
        <v>31</v>
      </c>
      <c r="P1747" t="str">
        <f>IF(LEN(TRIM(Table1[[#This Row],[subcategory]]&amp;""))=0,"Unknown", PROPER(TRIM(Table1[[#This Row],[subcategory]])))</f>
        <v>Skincare</v>
      </c>
      <c r="Q1747">
        <v>28</v>
      </c>
      <c r="R1747" s="1">
        <f>IF(LEN(TRIM(Q1747&amp;""))=0, "", VALUE(SUBSTITUTE(Q1747,"$","")))</f>
        <v>28</v>
      </c>
      <c r="S1747">
        <v>3</v>
      </c>
      <c r="T1747">
        <f>IF(LEN(TRIM(S1747&amp;""))=0, "", VALUE(S1747))</f>
        <v>3</v>
      </c>
      <c r="U1747">
        <v>84</v>
      </c>
      <c r="V1747" s="1">
        <f>IF(LEN(TRIM(U1747&amp;""))=0, "", VALUE(SUBSTITUTE(U1747,"$","")))</f>
        <v>84</v>
      </c>
      <c r="W1747" s="1">
        <v>66.528000000000006</v>
      </c>
      <c r="X1747" s="1">
        <f>IF(LEN(TRIM(W1747&amp;""))=0, "", VALUE(SUBSTITUTE(W1747,"$","")))</f>
        <v>66.528000000000006</v>
      </c>
      <c r="Y1747" s="5" t="s">
        <v>5780</v>
      </c>
      <c r="Z1747" s="4" cm="1">
        <f t="array" ref="Z1747">IF(
    LEN(TRIM(Y1747&amp;""))=0,
        IF(AND(ISNUMBER(net_sales_clean), ISNUMBER(profit_clean)),
            net_sales_clean - profit_clean,
            ""
        ),
    VALUE(SUBSTITUTE(Y1747,"$",""))
)</f>
        <v>47.234680134395902</v>
      </c>
      <c r="AA1747" s="5" t="s">
        <v>5779</v>
      </c>
      <c r="AB1747" s="4" cm="1">
        <f t="array" ref="AB1747">IF(
    LEN(TRIM(AA1747&amp;""))=0,
        IF(AND(ISNUMBER(net_sales_clean), ISNUMBER(cost_clean)),
            net_sales_clean - cost_clean,
            ""
        ),
    VALUE(SUBSTITUTE(AA1747,"$",""))
)</f>
        <v>19.293319865604001</v>
      </c>
      <c r="AC1747">
        <v>1</v>
      </c>
      <c r="AD1747">
        <f>IF(LEN(TRIM(AC1747&amp;""))=0, "", VALUE(AC1747))</f>
        <v>1</v>
      </c>
      <c r="AE1747">
        <v>2</v>
      </c>
      <c r="AF1747">
        <f>IF(LEN(TRIM(AE1747&amp;""))=0, "", VALUE(AE1747))</f>
        <v>2</v>
      </c>
      <c r="AG1747">
        <v>0</v>
      </c>
      <c r="AH1747">
        <f>IF(
    OR(U1747&lt;0, W1747&lt;0, Y1747&lt;0, AA1747&lt;0),
        1,
        IF(LEN(TRIM(AG1747&amp;""))=0, "", AG1747)
)</f>
        <v>0</v>
      </c>
      <c r="AI1747" t="str">
        <f>IF(
    COUNT(Q1747,V1747,X1747,Z1747,AB1747)=0,
        "Not Usable",
    IF(
        COUNT(Q1747,V1747,X1747,Z1747,AB1747)&lt;5,
            "Incomplete",
            IF(
                MIN(Q1747,V1747,X1747,Z1747,AB1747)=0,
                    "Incomplete",
                    "Complete"
            )
    )
)</f>
        <v>Complete</v>
      </c>
    </row>
    <row r="1748" spans="1:35" x14ac:dyDescent="0.3">
      <c r="A1748">
        <v>1464</v>
      </c>
      <c r="B1748" s="6">
        <v>45628.531504629631</v>
      </c>
      <c r="C1748" s="3">
        <f>INT(B1748)</f>
        <v>45628</v>
      </c>
      <c r="D1748" s="2">
        <f>MOD(B1748,1)</f>
        <v>0.53150462963094469</v>
      </c>
      <c r="E1748">
        <v>43</v>
      </c>
      <c r="F1748" t="s">
        <v>33</v>
      </c>
      <c r="G1748" t="str">
        <f xml:space="preserve"> PROPER(TRIM(CLEAN(SUBSTITUTE(F1748,CHAR(160)," "))))</f>
        <v>South</v>
      </c>
      <c r="H1748" t="s">
        <v>27</v>
      </c>
      <c r="I1748" t="str">
        <f>PROPER(TRIM(CLEAN((SUBSTITUTE(H1748,"-"," ")))))</f>
        <v>In Store</v>
      </c>
      <c r="J1748">
        <v>1754</v>
      </c>
      <c r="K1748" t="s">
        <v>14</v>
      </c>
      <c r="L1748" t="str">
        <f xml:space="preserve"> PROPER(TRIM(CLEAN(SUBSTITUTE(K1748,CHAR(160)," "))))</f>
        <v>Consumer</v>
      </c>
      <c r="M1748" t="s">
        <v>19</v>
      </c>
      <c r="N1748" t="str">
        <f xml:space="preserve"> PROPER(TRIM(CLEAN(SUBSTITUTE(M1748,CHAR(160)," "))))</f>
        <v>Apparel</v>
      </c>
      <c r="O1748" t="s">
        <v>20</v>
      </c>
      <c r="P1748" t="str">
        <f>IF(LEN(TRIM(Table1[[#This Row],[subcategory]]&amp;""))=0,"Unknown", PROPER(TRIM(Table1[[#This Row],[subcategory]])))</f>
        <v>Women</v>
      </c>
      <c r="Q1748">
        <v>52.8</v>
      </c>
      <c r="R1748" s="1">
        <f>IF(LEN(TRIM(Q1748&amp;""))=0, "", VALUE(SUBSTITUTE(Q1748,"$","")))</f>
        <v>52.8</v>
      </c>
      <c r="S1748">
        <v>2</v>
      </c>
      <c r="T1748">
        <f>IF(LEN(TRIM(S1748&amp;""))=0, "", VALUE(S1748))</f>
        <v>2</v>
      </c>
      <c r="U1748">
        <v>105.6</v>
      </c>
      <c r="V1748" s="1">
        <f>IF(LEN(TRIM(U1748&amp;""))=0, "", VALUE(SUBSTITUTE(U1748,"$","")))</f>
        <v>105.6</v>
      </c>
      <c r="W1748" s="4" t="s">
        <v>5778</v>
      </c>
      <c r="X1748" s="4">
        <f>IF(LEN(TRIM(W1748&amp;""))=0, "", VALUE(SUBSTITUTE(W1748,"$","")))</f>
        <v>87.753599999999906</v>
      </c>
      <c r="Y1748" s="5" t="s">
        <v>5777</v>
      </c>
      <c r="Z1748" s="4" cm="1">
        <f t="array" ref="Z1748">IF(
    LEN(TRIM(Y1748&amp;""))=0,
        IF(AND(ISNUMBER(net_sales_clean), ISNUMBER(profit_clean)),
            net_sales_clean - profit_clean,
            ""
        ),
    VALUE(SUBSTITUTE(Y1748,"$",""))
)</f>
        <v>74.043450255381799</v>
      </c>
      <c r="AA1748" s="5" t="s">
        <v>5776</v>
      </c>
      <c r="AB1748" s="4" cm="1">
        <f t="array" ref="AB1748">IF(
    LEN(TRIM(AA1748&amp;""))=0,
        IF(AND(ISNUMBER(net_sales_clean), ISNUMBER(cost_clean)),
            net_sales_clean - cost_clean,
            ""
        ),
    VALUE(SUBSTITUTE(AA1748,"$",""))
)</f>
        <v>13.7101497446181</v>
      </c>
      <c r="AC1748">
        <v>0</v>
      </c>
      <c r="AD1748">
        <f>IF(LEN(TRIM(AC1748&amp;""))=0, "", VALUE(AC1748))</f>
        <v>0</v>
      </c>
      <c r="AE1748">
        <v>2</v>
      </c>
      <c r="AF1748">
        <f>IF(LEN(TRIM(AE1748&amp;""))=0, "", VALUE(AE1748))</f>
        <v>2</v>
      </c>
      <c r="AG1748">
        <v>0</v>
      </c>
      <c r="AH1748">
        <f>IF(
    OR(U1748&lt;0, W1748&lt;0, Y1748&lt;0, AA1748&lt;0),
        1,
        IF(LEN(TRIM(AG1748&amp;""))=0, "", AG1748)
)</f>
        <v>0</v>
      </c>
      <c r="AI1748" t="str">
        <f>IF(
    COUNT(Q1748,V1748,X1748,Z1748,AB1748)=0,
        "Not Usable",
    IF(
        COUNT(Q1748,V1748,X1748,Z1748,AB1748)&lt;5,
            "Incomplete",
            IF(
                MIN(Q1748,V1748,X1748,Z1748,AB1748)=0,
                    "Incomplete",
                    "Complete"
            )
    )
)</f>
        <v>Complete</v>
      </c>
    </row>
    <row r="1749" spans="1:35" x14ac:dyDescent="0.3">
      <c r="A1749">
        <v>8482</v>
      </c>
      <c r="B1749" s="6">
        <v>45970.689317129632</v>
      </c>
      <c r="C1749" s="3">
        <f>INT(B1749)</f>
        <v>45970</v>
      </c>
      <c r="D1749" s="2">
        <f>MOD(B1749,1)</f>
        <v>0.68931712963239988</v>
      </c>
      <c r="E1749">
        <v>50</v>
      </c>
      <c r="F1749" t="s">
        <v>8</v>
      </c>
      <c r="G1749" t="str">
        <f xml:space="preserve"> PROPER(TRIM(CLEAN(SUBSTITUTE(F1749,CHAR(160)," "))))</f>
        <v>West</v>
      </c>
      <c r="H1749" t="s">
        <v>11</v>
      </c>
      <c r="I1749" t="str">
        <f>PROPER(TRIM(CLEAN((SUBSTITUTE(H1749,"-"," ")))))</f>
        <v>Online</v>
      </c>
      <c r="J1749">
        <v>19620</v>
      </c>
      <c r="K1749" t="s">
        <v>10</v>
      </c>
      <c r="L1749" t="str">
        <f xml:space="preserve"> PROPER(TRIM(CLEAN(SUBSTITUTE(K1749,CHAR(160)," "))))</f>
        <v>Consumer</v>
      </c>
      <c r="M1749" t="s">
        <v>16</v>
      </c>
      <c r="N1749" t="str">
        <f xml:space="preserve"> PROPER(TRIM(CLEAN(SUBSTITUTE(M1749,CHAR(160)," "))))</f>
        <v>Grocery</v>
      </c>
      <c r="O1749" t="s">
        <v>24</v>
      </c>
      <c r="P1749" t="str">
        <f>IF(LEN(TRIM(Table1[[#This Row],[subcategory]]&amp;""))=0,"Unknown", PROPER(TRIM(Table1[[#This Row],[subcategory]])))</f>
        <v>Snacks</v>
      </c>
      <c r="Q1749">
        <v>100.68</v>
      </c>
      <c r="R1749" s="1">
        <f>IF(LEN(TRIM(Q1749&amp;""))=0, "", VALUE(SUBSTITUTE(Q1749,"$","")))</f>
        <v>100.68</v>
      </c>
      <c r="S1749">
        <v>6</v>
      </c>
      <c r="T1749">
        <f>IF(LEN(TRIM(S1749&amp;""))=0, "", VALUE(S1749))</f>
        <v>6</v>
      </c>
      <c r="U1749">
        <v>604.08000000000004</v>
      </c>
      <c r="V1749" s="1">
        <f>IF(LEN(TRIM(U1749&amp;""))=0, "", VALUE(SUBSTITUTE(U1749,"$","")))</f>
        <v>604.08000000000004</v>
      </c>
      <c r="W1749" s="4" t="s">
        <v>5775</v>
      </c>
      <c r="X1749" s="4">
        <f>IF(LEN(TRIM(W1749&amp;""))=0, "", VALUE(SUBSTITUTE(W1749,"$","")))</f>
        <v>457.89263999999997</v>
      </c>
      <c r="Z1749" s="1" t="str" cm="1">
        <f t="array" ref="Z1749">IF(
    LEN(TRIM(Y1749&amp;""))=0,
        IF(AND(ISNUMBER(net_sales_clean), ISNUMBER(profit_clean)),
            net_sales_clean - profit_clean,
            ""
        ),
    VALUE(SUBSTITUTE(Y1749,"$",""))
)</f>
        <v/>
      </c>
      <c r="AB1749" s="1" t="str" cm="1">
        <f t="array" ref="AB1749">IF(
    LEN(TRIM(AA1749&amp;""))=0,
        IF(AND(ISNUMBER(net_sales_clean), ISNUMBER(cost_clean)),
            net_sales_clean - cost_clean,
            ""
        ),
    VALUE(SUBSTITUTE(AA1749,"$",""))
)</f>
        <v/>
      </c>
      <c r="AC1749">
        <v>3</v>
      </c>
      <c r="AD1749">
        <f>IF(LEN(TRIM(AC1749&amp;""))=0, "", VALUE(AC1749))</f>
        <v>3</v>
      </c>
      <c r="AE1749">
        <v>3</v>
      </c>
      <c r="AF1749">
        <f>IF(LEN(TRIM(AE1749&amp;""))=0, "", VALUE(AE1749))</f>
        <v>3</v>
      </c>
      <c r="AG1749">
        <v>0</v>
      </c>
      <c r="AH1749">
        <f>IF(
    OR(U1749&lt;0, W1749&lt;0, Y1749&lt;0, AA1749&lt;0),
        1,
        IF(LEN(TRIM(AG1749&amp;""))=0, "", AG1749)
)</f>
        <v>0</v>
      </c>
      <c r="AI1749" t="str">
        <f>IF(
    COUNT(Q1749,V1749,X1749,Z1749,AB1749)=0,
        "Not Usable",
    IF(
        COUNT(Q1749,V1749,X1749,Z1749,AB1749)&lt;5,
            "Incomplete",
            IF(
                MIN(Q1749,V1749,X1749,Z1749,AB1749)=0,
                    "Incomplete",
                    "Complete"
            )
    )
)</f>
        <v>Incomplete</v>
      </c>
    </row>
    <row r="1750" spans="1:35" x14ac:dyDescent="0.3">
      <c r="A1750">
        <v>43749</v>
      </c>
      <c r="B1750" s="6">
        <v>45856.224733796298</v>
      </c>
      <c r="C1750" s="3">
        <f>INT(B1750)</f>
        <v>45856</v>
      </c>
      <c r="D1750" s="2">
        <f>MOD(B1750,1)</f>
        <v>0.22473379629809642</v>
      </c>
      <c r="E1750">
        <v>76</v>
      </c>
      <c r="F1750" t="s">
        <v>13</v>
      </c>
      <c r="G1750" t="str">
        <f xml:space="preserve"> PROPER(TRIM(CLEAN(SUBSTITUTE(F1750,CHAR(160)," "))))</f>
        <v>Northeast</v>
      </c>
      <c r="H1750" t="s">
        <v>3</v>
      </c>
      <c r="I1750" t="str">
        <f>PROPER(TRIM(CLEAN((SUBSTITUTE(H1750,"-"," ")))))</f>
        <v>Phone</v>
      </c>
      <c r="J1750">
        <v>981</v>
      </c>
      <c r="K1750" t="s">
        <v>10</v>
      </c>
      <c r="L1750" t="str">
        <f xml:space="preserve"> PROPER(TRIM(CLEAN(SUBSTITUTE(K1750,CHAR(160)," "))))</f>
        <v>Consumer</v>
      </c>
      <c r="M1750" t="s">
        <v>9</v>
      </c>
      <c r="N1750" t="str">
        <f xml:space="preserve"> PROPER(TRIM(CLEAN(SUBSTITUTE(M1750,CHAR(160)," "))))</f>
        <v>Home</v>
      </c>
      <c r="O1750" t="s">
        <v>36</v>
      </c>
      <c r="P1750" t="str">
        <f>IF(LEN(TRIM(Table1[[#This Row],[subcategory]]&amp;""))=0,"Unknown", PROPER(TRIM(Table1[[#This Row],[subcategory]])))</f>
        <v>Bedding</v>
      </c>
      <c r="Q1750">
        <v>70.260000000000005</v>
      </c>
      <c r="R1750" s="1">
        <f>IF(LEN(TRIM(Q1750&amp;""))=0, "", VALUE(SUBSTITUTE(Q1750,"$","")))</f>
        <v>70.260000000000005</v>
      </c>
      <c r="S1750">
        <v>3</v>
      </c>
      <c r="T1750">
        <f>IF(LEN(TRIM(S1750&amp;""))=0, "", VALUE(S1750))</f>
        <v>3</v>
      </c>
      <c r="U1750" s="5" t="s">
        <v>111</v>
      </c>
      <c r="V1750" s="4">
        <f>IF(LEN(TRIM(U1750&amp;""))=0, "", VALUE(SUBSTITUTE(U1750,"$","")))</f>
        <v>210.78</v>
      </c>
      <c r="W1750" s="4" t="s">
        <v>5774</v>
      </c>
      <c r="X1750" s="4">
        <f>IF(LEN(TRIM(W1750&amp;""))=0, "", VALUE(SUBSTITUTE(W1750,"$","")))</f>
        <v>169.67789999999999</v>
      </c>
      <c r="Y1750" s="5" t="s">
        <v>5773</v>
      </c>
      <c r="Z1750" s="4" cm="1">
        <f t="array" ref="Z1750">IF(
    LEN(TRIM(Y1750&amp;""))=0,
        IF(AND(ISNUMBER(net_sales_clean), ISNUMBER(profit_clean)),
            net_sales_clean - profit_clean,
            ""
        ),
    VALUE(SUBSTITUTE(Y1750,"$",""))
)</f>
        <v>99.927591933537599</v>
      </c>
      <c r="AA1750" s="5" t="s">
        <v>5772</v>
      </c>
      <c r="AB1750" s="4" cm="1">
        <f t="array" ref="AB1750">IF(
    LEN(TRIM(AA1750&amp;""))=0,
        IF(AND(ISNUMBER(net_sales_clean), ISNUMBER(cost_clean)),
            net_sales_clean - cost_clean,
            ""
        ),
    VALUE(SUBSTITUTE(AA1750,"$",""))
)</f>
        <v>69.750308066462296</v>
      </c>
      <c r="AC1750">
        <v>3</v>
      </c>
      <c r="AD1750">
        <f>IF(LEN(TRIM(AC1750&amp;""))=0, "", VALUE(AC1750))</f>
        <v>3</v>
      </c>
      <c r="AE1750">
        <v>5</v>
      </c>
      <c r="AF1750">
        <f>IF(LEN(TRIM(AE1750&amp;""))=0, "", VALUE(AE1750))</f>
        <v>5</v>
      </c>
      <c r="AG1750">
        <v>0</v>
      </c>
      <c r="AH1750">
        <f>IF(
    OR(U1750&lt;0, W1750&lt;0, Y1750&lt;0, AA1750&lt;0),
        1,
        IF(LEN(TRIM(AG1750&amp;""))=0, "", AG1750)
)</f>
        <v>0</v>
      </c>
      <c r="AI1750" t="str">
        <f>IF(
    COUNT(Q1750,V1750,X1750,Z1750,AB1750)=0,
        "Not Usable",
    IF(
        COUNT(Q1750,V1750,X1750,Z1750,AB1750)&lt;5,
            "Incomplete",
            IF(
                MIN(Q1750,V1750,X1750,Z1750,AB1750)=0,
                    "Incomplete",
                    "Complete"
            )
    )
)</f>
        <v>Complete</v>
      </c>
    </row>
    <row r="1751" spans="1:35" x14ac:dyDescent="0.3">
      <c r="A1751">
        <v>39439</v>
      </c>
      <c r="B1751" s="6">
        <v>46018.521377314813</v>
      </c>
      <c r="C1751" s="3">
        <f>INT(B1751)</f>
        <v>46018</v>
      </c>
      <c r="D1751" s="2">
        <f>MOD(B1751,1)</f>
        <v>0.52137731481343508</v>
      </c>
      <c r="E1751">
        <v>68</v>
      </c>
      <c r="F1751" t="s">
        <v>8</v>
      </c>
      <c r="G1751" t="str">
        <f xml:space="preserve"> PROPER(TRIM(CLEAN(SUBSTITUTE(F1751,CHAR(160)," "))))</f>
        <v>West</v>
      </c>
      <c r="H1751" t="s">
        <v>11</v>
      </c>
      <c r="I1751" t="str">
        <f>PROPER(TRIM(CLEAN((SUBSTITUTE(H1751,"-"," ")))))</f>
        <v>Online</v>
      </c>
      <c r="J1751">
        <v>1760</v>
      </c>
      <c r="K1751" t="s">
        <v>10</v>
      </c>
      <c r="L1751" t="str">
        <f xml:space="preserve"> PROPER(TRIM(CLEAN(SUBSTITUTE(K1751,CHAR(160)," "))))</f>
        <v>Consumer</v>
      </c>
      <c r="M1751" t="s">
        <v>16</v>
      </c>
      <c r="N1751" t="str">
        <f xml:space="preserve"> PROPER(TRIM(CLEAN(SUBSTITUTE(M1751,CHAR(160)," "))))</f>
        <v>Grocery</v>
      </c>
      <c r="O1751" t="s">
        <v>37</v>
      </c>
      <c r="P1751" t="str">
        <f>IF(LEN(TRIM(Table1[[#This Row],[subcategory]]&amp;""))=0,"Unknown", PROPER(TRIM(Table1[[#This Row],[subcategory]])))</f>
        <v>Produce</v>
      </c>
      <c r="Q1751">
        <v>42.77</v>
      </c>
      <c r="R1751" s="1">
        <f>IF(LEN(TRIM(Q1751&amp;""))=0, "", VALUE(SUBSTITUTE(Q1751,"$","")))</f>
        <v>42.77</v>
      </c>
      <c r="S1751">
        <v>4</v>
      </c>
      <c r="T1751">
        <f>IF(LEN(TRIM(S1751&amp;""))=0, "", VALUE(S1751))</f>
        <v>4</v>
      </c>
      <c r="U1751">
        <v>171.08</v>
      </c>
      <c r="V1751" s="1">
        <f>IF(LEN(TRIM(U1751&amp;""))=0, "", VALUE(SUBSTITUTE(U1751,"$","")))</f>
        <v>171.08</v>
      </c>
      <c r="W1751" s="4" t="s">
        <v>5771</v>
      </c>
      <c r="X1751" s="4">
        <f>IF(LEN(TRIM(W1751&amp;""))=0, "", VALUE(SUBSTITUTE(W1751,"$","")))</f>
        <v>137.54831999999999</v>
      </c>
      <c r="Y1751">
        <v>78.562611988770001</v>
      </c>
      <c r="Z1751" s="1" cm="1">
        <f t="array" ref="Z1751">IF(
    LEN(TRIM(Y1751&amp;""))=0,
        IF(AND(ISNUMBER(net_sales_clean), ISNUMBER(profit_clean)),
            net_sales_clean - profit_clean,
            ""
        ),
    VALUE(SUBSTITUTE(Y1751,"$",""))
)</f>
        <v>78.562611988770001</v>
      </c>
      <c r="AA1751" s="5" t="s">
        <v>5770</v>
      </c>
      <c r="AB1751" s="4" cm="1">
        <f t="array" ref="AB1751">IF(
    LEN(TRIM(AA1751&amp;""))=0,
        IF(AND(ISNUMBER(net_sales_clean), ISNUMBER(cost_clean)),
            net_sales_clean - cost_clean,
            ""
        ),
    VALUE(SUBSTITUTE(AA1751,"$",""))
)</f>
        <v>58.985708011230003</v>
      </c>
      <c r="AC1751">
        <v>1</v>
      </c>
      <c r="AD1751">
        <f>IF(LEN(TRIM(AC1751&amp;""))=0, "", VALUE(AC1751))</f>
        <v>1</v>
      </c>
      <c r="AE1751">
        <v>1</v>
      </c>
      <c r="AF1751">
        <f>IF(LEN(TRIM(AE1751&amp;""))=0, "", VALUE(AE1751))</f>
        <v>1</v>
      </c>
      <c r="AG1751">
        <v>0</v>
      </c>
      <c r="AH1751">
        <f>IF(
    OR(U1751&lt;0, W1751&lt;0, Y1751&lt;0, AA1751&lt;0),
        1,
        IF(LEN(TRIM(AG1751&amp;""))=0, "", AG1751)
)</f>
        <v>0</v>
      </c>
      <c r="AI1751" t="str">
        <f>IF(
    COUNT(Q1751,V1751,X1751,Z1751,AB1751)=0,
        "Not Usable",
    IF(
        COUNT(Q1751,V1751,X1751,Z1751,AB1751)&lt;5,
            "Incomplete",
            IF(
                MIN(Q1751,V1751,X1751,Z1751,AB1751)=0,
                    "Incomplete",
                    "Complete"
            )
    )
)</f>
        <v>Complete</v>
      </c>
    </row>
    <row r="1752" spans="1:35" x14ac:dyDescent="0.3">
      <c r="A1752">
        <v>49474</v>
      </c>
      <c r="B1752" s="6">
        <v>45684.12877314815</v>
      </c>
      <c r="C1752" s="3">
        <f>INT(B1752)</f>
        <v>45684</v>
      </c>
      <c r="D1752" s="2">
        <f>MOD(B1752,1)</f>
        <v>0.12877314814977581</v>
      </c>
      <c r="E1752">
        <v>7</v>
      </c>
      <c r="F1752" t="s">
        <v>4</v>
      </c>
      <c r="G1752" t="str">
        <f xml:space="preserve"> PROPER(TRIM(CLEAN(SUBSTITUTE(F1752,CHAR(160)," "))))</f>
        <v>South</v>
      </c>
      <c r="H1752" t="s">
        <v>7</v>
      </c>
      <c r="I1752" t="str">
        <f>PROPER(TRIM(CLEAN((SUBSTITUTE(H1752,"-"," ")))))</f>
        <v>In Store</v>
      </c>
      <c r="J1752">
        <v>12389</v>
      </c>
      <c r="K1752" t="s">
        <v>2</v>
      </c>
      <c r="L1752" t="str">
        <f xml:space="preserve"> PROPER(TRIM(CLEAN(SUBSTITUTE(K1752,CHAR(160)," "))))</f>
        <v>Home Office</v>
      </c>
      <c r="M1752" t="s">
        <v>19</v>
      </c>
      <c r="N1752" t="str">
        <f xml:space="preserve"> PROPER(TRIM(CLEAN(SUBSTITUTE(M1752,CHAR(160)," "))))</f>
        <v>Apparel</v>
      </c>
      <c r="O1752" t="s">
        <v>20</v>
      </c>
      <c r="P1752" t="str">
        <f>IF(LEN(TRIM(Table1[[#This Row],[subcategory]]&amp;""))=0,"Unknown", PROPER(TRIM(Table1[[#This Row],[subcategory]])))</f>
        <v>Women</v>
      </c>
      <c r="Q1752">
        <v>70.08</v>
      </c>
      <c r="R1752" s="1">
        <f>IF(LEN(TRIM(Q1752&amp;""))=0, "", VALUE(SUBSTITUTE(Q1752,"$","")))</f>
        <v>70.08</v>
      </c>
      <c r="S1752">
        <v>2</v>
      </c>
      <c r="T1752">
        <f>IF(LEN(TRIM(S1752&amp;""))=0, "", VALUE(S1752))</f>
        <v>2</v>
      </c>
      <c r="U1752">
        <v>140.16</v>
      </c>
      <c r="V1752" s="1">
        <f>IF(LEN(TRIM(U1752&amp;""))=0, "", VALUE(SUBSTITUTE(U1752,"$","")))</f>
        <v>140.16</v>
      </c>
      <c r="W1752" s="4" t="s">
        <v>5769</v>
      </c>
      <c r="X1752" s="4">
        <f>IF(LEN(TRIM(W1752&amp;""))=0, "", VALUE(SUBSTITUTE(W1752,"$","")))</f>
        <v>119.69663999999899</v>
      </c>
      <c r="Y1752" s="5" t="s">
        <v>5768</v>
      </c>
      <c r="Z1752" s="4" cm="1">
        <f t="array" ref="Z1752">IF(
    LEN(TRIM(Y1752&amp;""))=0,
        IF(AND(ISNUMBER(net_sales_clean), ISNUMBER(profit_clean)),
            net_sales_clean - profit_clean,
            ""
        ),
    VALUE(SUBSTITUTE(Y1752,"$",""))
)</f>
        <v>81.914983885262401</v>
      </c>
      <c r="AA1752">
        <v>37.781656114737501</v>
      </c>
      <c r="AB1752" s="1" cm="1">
        <f t="array" ref="AB1752">IF(
    LEN(TRIM(AA1752&amp;""))=0,
        IF(AND(ISNUMBER(net_sales_clean), ISNUMBER(cost_clean)),
            net_sales_clean - cost_clean,
            ""
        ),
    VALUE(SUBSTITUTE(AA1752,"$",""))
)</f>
        <v>37.781656114737501</v>
      </c>
      <c r="AC1752">
        <v>9</v>
      </c>
      <c r="AD1752">
        <f>IF(LEN(TRIM(AC1752&amp;""))=0, "", VALUE(AC1752))</f>
        <v>9</v>
      </c>
      <c r="AE1752">
        <v>4</v>
      </c>
      <c r="AF1752">
        <f>IF(LEN(TRIM(AE1752&amp;""))=0, "", VALUE(AE1752))</f>
        <v>4</v>
      </c>
      <c r="AH1752" t="str">
        <f>IF(
    OR(U1752&lt;0, W1752&lt;0, Y1752&lt;0, AA1752&lt;0),
        1,
        IF(LEN(TRIM(AG1752&amp;""))=0, "", AG1752)
)</f>
        <v/>
      </c>
      <c r="AI1752" t="str">
        <f>IF(
    COUNT(Q1752,V1752,X1752,Z1752,AB1752)=0,
        "Not Usable",
    IF(
        COUNT(Q1752,V1752,X1752,Z1752,AB1752)&lt;5,
            "Incomplete",
            IF(
                MIN(Q1752,V1752,X1752,Z1752,AB1752)=0,
                    "Incomplete",
                    "Complete"
            )
    )
)</f>
        <v>Complete</v>
      </c>
    </row>
    <row r="1753" spans="1:35" x14ac:dyDescent="0.3">
      <c r="A1753">
        <v>14274</v>
      </c>
      <c r="B1753" s="6">
        <v>45247.24459490741</v>
      </c>
      <c r="C1753" s="3">
        <f>INT(B1753)</f>
        <v>45247</v>
      </c>
      <c r="D1753" s="2">
        <f>MOD(B1753,1)</f>
        <v>0.24459490740991896</v>
      </c>
      <c r="E1753">
        <v>21</v>
      </c>
      <c r="F1753" t="s">
        <v>21</v>
      </c>
      <c r="G1753" t="str">
        <f xml:space="preserve"> PROPER(TRIM(CLEAN(SUBSTITUTE(F1753,CHAR(160)," "))))</f>
        <v>Midwest</v>
      </c>
      <c r="H1753" t="s">
        <v>11</v>
      </c>
      <c r="I1753" t="str">
        <f>PROPER(TRIM(CLEAN((SUBSTITUTE(H1753,"-"," ")))))</f>
        <v>Online</v>
      </c>
      <c r="J1753">
        <v>25026</v>
      </c>
      <c r="K1753" t="s">
        <v>10</v>
      </c>
      <c r="L1753" t="str">
        <f xml:space="preserve"> PROPER(TRIM(CLEAN(SUBSTITUTE(K1753,CHAR(160)," "))))</f>
        <v>Consumer</v>
      </c>
      <c r="M1753" t="s">
        <v>1</v>
      </c>
      <c r="N1753" t="str">
        <f xml:space="preserve"> PROPER(TRIM(CLEAN(SUBSTITUTE(M1753,CHAR(160)," "))))</f>
        <v>Beauty</v>
      </c>
      <c r="O1753" t="s">
        <v>5</v>
      </c>
      <c r="P1753" t="str">
        <f>IF(LEN(TRIM(Table1[[#This Row],[subcategory]]&amp;""))=0,"Unknown", PROPER(TRIM(Table1[[#This Row],[subcategory]])))</f>
        <v>Haircare</v>
      </c>
      <c r="Q1753">
        <v>51.11</v>
      </c>
      <c r="R1753" s="1">
        <f>IF(LEN(TRIM(Q1753&amp;""))=0, "", VALUE(SUBSTITUTE(Q1753,"$","")))</f>
        <v>51.11</v>
      </c>
      <c r="S1753">
        <v>1</v>
      </c>
      <c r="T1753">
        <f>IF(LEN(TRIM(S1753&amp;""))=0, "", VALUE(S1753))</f>
        <v>1</v>
      </c>
      <c r="U1753">
        <v>51.11</v>
      </c>
      <c r="V1753" s="1">
        <f>IF(LEN(TRIM(U1753&amp;""))=0, "", VALUE(SUBSTITUTE(U1753,"$","")))</f>
        <v>51.11</v>
      </c>
      <c r="W1753" s="1">
        <v>46.254550000000002</v>
      </c>
      <c r="X1753" s="1">
        <f>IF(LEN(TRIM(W1753&amp;""))=0, "", VALUE(SUBSTITUTE(W1753,"$","")))</f>
        <v>46.254550000000002</v>
      </c>
      <c r="Y1753" s="5" t="s">
        <v>5767</v>
      </c>
      <c r="Z1753" s="4" cm="1">
        <f t="array" ref="Z1753">IF(
    LEN(TRIM(Y1753&amp;""))=0,
        IF(AND(ISNUMBER(net_sales_clean), ISNUMBER(profit_clean)),
            net_sales_clean - profit_clean,
            ""
        ),
    VALUE(SUBSTITUTE(Y1753,"$",""))
)</f>
        <v>37.433472960438202</v>
      </c>
      <c r="AA1753" s="5" t="s">
        <v>5766</v>
      </c>
      <c r="AB1753" s="4" cm="1">
        <f t="array" ref="AB1753">IF(
    LEN(TRIM(AA1753&amp;""))=0,
        IF(AND(ISNUMBER(net_sales_clean), ISNUMBER(cost_clean)),
            net_sales_clean - cost_clean,
            ""
        ),
    VALUE(SUBSTITUTE(AA1753,"$",""))
)</f>
        <v>8.8210770395617395</v>
      </c>
      <c r="AC1753">
        <v>8</v>
      </c>
      <c r="AD1753">
        <f>IF(LEN(TRIM(AC1753&amp;""))=0, "", VALUE(AC1753))</f>
        <v>8</v>
      </c>
      <c r="AE1753">
        <v>4</v>
      </c>
      <c r="AF1753">
        <f>IF(LEN(TRIM(AE1753&amp;""))=0, "", VALUE(AE1753))</f>
        <v>4</v>
      </c>
      <c r="AG1753">
        <v>0</v>
      </c>
      <c r="AH1753">
        <f>IF(
    OR(U1753&lt;0, W1753&lt;0, Y1753&lt;0, AA1753&lt;0),
        1,
        IF(LEN(TRIM(AG1753&amp;""))=0, "", AG1753)
)</f>
        <v>0</v>
      </c>
      <c r="AI1753" t="str">
        <f>IF(
    COUNT(Q1753,V1753,X1753,Z1753,AB1753)=0,
        "Not Usable",
    IF(
        COUNT(Q1753,V1753,X1753,Z1753,AB1753)&lt;5,
            "Incomplete",
            IF(
                MIN(Q1753,V1753,X1753,Z1753,AB1753)=0,
                    "Incomplete",
                    "Complete"
            )
    )
)</f>
        <v>Complete</v>
      </c>
    </row>
    <row r="1754" spans="1:35" x14ac:dyDescent="0.3">
      <c r="A1754">
        <v>8875</v>
      </c>
      <c r="B1754" s="6">
        <v>45995.444652777776</v>
      </c>
      <c r="C1754" s="3">
        <f>INT(B1754)</f>
        <v>45995</v>
      </c>
      <c r="D1754" s="2">
        <f>MOD(B1754,1)</f>
        <v>0.44465277777635492</v>
      </c>
      <c r="E1754">
        <v>15</v>
      </c>
      <c r="F1754" t="s">
        <v>4</v>
      </c>
      <c r="G1754" t="str">
        <f xml:space="preserve"> PROPER(TRIM(CLEAN(SUBSTITUTE(F1754,CHAR(160)," "))))</f>
        <v>South</v>
      </c>
      <c r="H1754" t="s">
        <v>7</v>
      </c>
      <c r="I1754" t="str">
        <f>PROPER(TRIM(CLEAN((SUBSTITUTE(H1754,"-"," ")))))</f>
        <v>In Store</v>
      </c>
      <c r="J1754">
        <v>1668</v>
      </c>
      <c r="K1754" t="s">
        <v>10</v>
      </c>
      <c r="L1754" t="str">
        <f xml:space="preserve"> PROPER(TRIM(CLEAN(SUBSTITUTE(K1754,CHAR(160)," "))))</f>
        <v>Consumer</v>
      </c>
      <c r="M1754" t="s">
        <v>19</v>
      </c>
      <c r="N1754" t="str">
        <f xml:space="preserve"> PROPER(TRIM(CLEAN(SUBSTITUTE(M1754,CHAR(160)," "))))</f>
        <v>Apparel</v>
      </c>
      <c r="O1754" t="s">
        <v>20</v>
      </c>
      <c r="P1754" t="str">
        <f>IF(LEN(TRIM(Table1[[#This Row],[subcategory]]&amp;""))=0,"Unknown", PROPER(TRIM(Table1[[#This Row],[subcategory]])))</f>
        <v>Women</v>
      </c>
      <c r="Q1754">
        <v>20.3</v>
      </c>
      <c r="R1754" s="1">
        <f>IF(LEN(TRIM(Q1754&amp;""))=0, "", VALUE(SUBSTITUTE(Q1754,"$","")))</f>
        <v>20.3</v>
      </c>
      <c r="S1754">
        <v>5</v>
      </c>
      <c r="T1754">
        <f>IF(LEN(TRIM(S1754&amp;""))=0, "", VALUE(S1754))</f>
        <v>5</v>
      </c>
      <c r="U1754">
        <v>101.5</v>
      </c>
      <c r="V1754" s="1">
        <f>IF(LEN(TRIM(U1754&amp;""))=0, "", VALUE(SUBSTITUTE(U1754,"$","")))</f>
        <v>101.5</v>
      </c>
      <c r="W1754" s="1">
        <v>77.343000000000004</v>
      </c>
      <c r="X1754" s="1">
        <f>IF(LEN(TRIM(W1754&amp;""))=0, "", VALUE(SUBSTITUTE(W1754,"$","")))</f>
        <v>77.343000000000004</v>
      </c>
      <c r="Y1754" s="5" t="s">
        <v>5765</v>
      </c>
      <c r="Z1754" s="4" cm="1">
        <f t="array" ref="Z1754">IF(
    LEN(TRIM(Y1754&amp;""))=0,
        IF(AND(ISNUMBER(net_sales_clean), ISNUMBER(profit_clean)),
            net_sales_clean - profit_clean,
            ""
        ),
    VALUE(SUBSTITUTE(Y1754,"$",""))
)</f>
        <v>56.1702409840371</v>
      </c>
      <c r="AA1754" s="5" t="s">
        <v>5764</v>
      </c>
      <c r="AB1754" s="4" cm="1">
        <f t="array" ref="AB1754">IF(
    LEN(TRIM(AA1754&amp;""))=0,
        IF(AND(ISNUMBER(net_sales_clean), ISNUMBER(cost_clean)),
            net_sales_clean - cost_clean,
            ""
        ),
    VALUE(SUBSTITUTE(AA1754,"$",""))
)</f>
        <v>21.1727590159628</v>
      </c>
      <c r="AC1754">
        <v>1</v>
      </c>
      <c r="AD1754">
        <f>IF(LEN(TRIM(AC1754&amp;""))=0, "", VALUE(AC1754))</f>
        <v>1</v>
      </c>
      <c r="AE1754">
        <v>2</v>
      </c>
      <c r="AF1754">
        <f>IF(LEN(TRIM(AE1754&amp;""))=0, "", VALUE(AE1754))</f>
        <v>2</v>
      </c>
      <c r="AH1754" t="str">
        <f>IF(
    OR(U1754&lt;0, W1754&lt;0, Y1754&lt;0, AA1754&lt;0),
        1,
        IF(LEN(TRIM(AG1754&amp;""))=0, "", AG1754)
)</f>
        <v/>
      </c>
      <c r="AI1754" t="str">
        <f>IF(
    COUNT(Q1754,V1754,X1754,Z1754,AB1754)=0,
        "Not Usable",
    IF(
        COUNT(Q1754,V1754,X1754,Z1754,AB1754)&lt;5,
            "Incomplete",
            IF(
                MIN(Q1754,V1754,X1754,Z1754,AB1754)=0,
                    "Incomplete",
                    "Complete"
            )
    )
)</f>
        <v>Complete</v>
      </c>
    </row>
    <row r="1755" spans="1:35" x14ac:dyDescent="0.3">
      <c r="A1755">
        <v>13587</v>
      </c>
      <c r="B1755" s="6">
        <v>45659.329976851855</v>
      </c>
      <c r="C1755" s="3">
        <f>INT(B1755)</f>
        <v>45659</v>
      </c>
      <c r="D1755" s="2">
        <f>MOD(B1755,1)</f>
        <v>0.32997685185546288</v>
      </c>
      <c r="E1755">
        <v>8</v>
      </c>
      <c r="F1755" t="s">
        <v>8</v>
      </c>
      <c r="G1755" t="str">
        <f xml:space="preserve"> PROPER(TRIM(CLEAN(SUBSTITUTE(F1755,CHAR(160)," "))))</f>
        <v>West</v>
      </c>
      <c r="H1755" t="s">
        <v>3</v>
      </c>
      <c r="I1755" t="str">
        <f>PROPER(TRIM(CLEAN((SUBSTITUTE(H1755,"-"," ")))))</f>
        <v>Phone</v>
      </c>
      <c r="J1755">
        <v>1941</v>
      </c>
      <c r="K1755" t="s">
        <v>2</v>
      </c>
      <c r="L1755" t="str">
        <f xml:space="preserve"> PROPER(TRIM(CLEAN(SUBSTITUTE(K1755,CHAR(160)," "))))</f>
        <v>Home Office</v>
      </c>
      <c r="M1755" t="s">
        <v>1</v>
      </c>
      <c r="N1755" t="str">
        <f xml:space="preserve"> PROPER(TRIM(CLEAN(SUBSTITUTE(M1755,CHAR(160)," "))))</f>
        <v>Beauty</v>
      </c>
      <c r="O1755" t="s">
        <v>31</v>
      </c>
      <c r="P1755" t="str">
        <f>IF(LEN(TRIM(Table1[[#This Row],[subcategory]]&amp;""))=0,"Unknown", PROPER(TRIM(Table1[[#This Row],[subcategory]])))</f>
        <v>Skincare</v>
      </c>
      <c r="Q1755">
        <v>28.7</v>
      </c>
      <c r="R1755" s="1">
        <f>IF(LEN(TRIM(Q1755&amp;""))=0, "", VALUE(SUBSTITUTE(Q1755,"$","")))</f>
        <v>28.7</v>
      </c>
      <c r="S1755">
        <v>1</v>
      </c>
      <c r="T1755">
        <f>IF(LEN(TRIM(S1755&amp;""))=0, "", VALUE(S1755))</f>
        <v>1</v>
      </c>
      <c r="U1755">
        <v>28.7</v>
      </c>
      <c r="V1755" s="1">
        <f>IF(LEN(TRIM(U1755&amp;""))=0, "", VALUE(SUBSTITUTE(U1755,"$","")))</f>
        <v>28.7</v>
      </c>
      <c r="W1755" s="1">
        <v>17.047799999999999</v>
      </c>
      <c r="X1755" s="1">
        <f>IF(LEN(TRIM(W1755&amp;""))=0, "", VALUE(SUBSTITUTE(W1755,"$","")))</f>
        <v>17.047799999999999</v>
      </c>
      <c r="Y1755" s="5" t="s">
        <v>5763</v>
      </c>
      <c r="Z1755" s="4" cm="1">
        <f t="array" ref="Z1755">IF(
    LEN(TRIM(Y1755&amp;""))=0,
        IF(AND(ISNUMBER(net_sales_clean), ISNUMBER(profit_clean)),
            net_sales_clean - profit_clean,
            ""
        ),
    VALUE(SUBSTITUTE(Y1755,"$",""))
)</f>
        <v>10.3589577911718</v>
      </c>
      <c r="AA1755" s="5" t="s">
        <v>5762</v>
      </c>
      <c r="AB1755" s="4" cm="1">
        <f t="array" ref="AB1755">IF(
    LEN(TRIM(AA1755&amp;""))=0,
        IF(AND(ISNUMBER(net_sales_clean), ISNUMBER(cost_clean)),
            net_sales_clean - cost_clean,
            ""
        ),
    VALUE(SUBSTITUTE(AA1755,"$",""))
)</f>
        <v>6.6888422088281301</v>
      </c>
      <c r="AC1755">
        <v>6</v>
      </c>
      <c r="AD1755">
        <f>IF(LEN(TRIM(AC1755&amp;""))=0, "", VALUE(AC1755))</f>
        <v>6</v>
      </c>
      <c r="AE1755">
        <v>2</v>
      </c>
      <c r="AF1755">
        <f>IF(LEN(TRIM(AE1755&amp;""))=0, "", VALUE(AE1755))</f>
        <v>2</v>
      </c>
      <c r="AG1755">
        <v>0</v>
      </c>
      <c r="AH1755">
        <f>IF(
    OR(U1755&lt;0, W1755&lt;0, Y1755&lt;0, AA1755&lt;0),
        1,
        IF(LEN(TRIM(AG1755&amp;""))=0, "", AG1755)
)</f>
        <v>0</v>
      </c>
      <c r="AI1755" t="str">
        <f>IF(
    COUNT(Q1755,V1755,X1755,Z1755,AB1755)=0,
        "Not Usable",
    IF(
        COUNT(Q1755,V1755,X1755,Z1755,AB1755)&lt;5,
            "Incomplete",
            IF(
                MIN(Q1755,V1755,X1755,Z1755,AB1755)=0,
                    "Incomplete",
                    "Complete"
            )
    )
)</f>
        <v>Complete</v>
      </c>
    </row>
    <row r="1756" spans="1:35" x14ac:dyDescent="0.3">
      <c r="A1756">
        <v>51391</v>
      </c>
      <c r="B1756" s="6">
        <v>45384.327974537038</v>
      </c>
      <c r="C1756" s="3">
        <f>INT(B1756)</f>
        <v>45384</v>
      </c>
      <c r="D1756" s="2">
        <f>MOD(B1756,1)</f>
        <v>0.32797453703824431</v>
      </c>
      <c r="E1756">
        <v>37</v>
      </c>
      <c r="F1756" t="s">
        <v>13</v>
      </c>
      <c r="G1756" t="str">
        <f xml:space="preserve"> PROPER(TRIM(CLEAN(SUBSTITUTE(F1756,CHAR(160)," "))))</f>
        <v>Northeast</v>
      </c>
      <c r="H1756" t="s">
        <v>17</v>
      </c>
      <c r="I1756" t="str">
        <f>PROPER(TRIM(CLEAN((SUBSTITUTE(H1756,"-"," ")))))</f>
        <v>Online</v>
      </c>
      <c r="J1756">
        <v>3919</v>
      </c>
      <c r="K1756" t="s">
        <v>10</v>
      </c>
      <c r="L1756" t="str">
        <f xml:space="preserve"> PROPER(TRIM(CLEAN(SUBSTITUTE(K1756,CHAR(160)," "))))</f>
        <v>Consumer</v>
      </c>
      <c r="M1756" t="s">
        <v>1</v>
      </c>
      <c r="N1756" t="str">
        <f xml:space="preserve"> PROPER(TRIM(CLEAN(SUBSTITUTE(M1756,CHAR(160)," "))))</f>
        <v>Beauty</v>
      </c>
      <c r="O1756" t="s">
        <v>31</v>
      </c>
      <c r="P1756" t="str">
        <f>IF(LEN(TRIM(Table1[[#This Row],[subcategory]]&amp;""))=0,"Unknown", PROPER(TRIM(Table1[[#This Row],[subcategory]])))</f>
        <v>Skincare</v>
      </c>
      <c r="Q1756">
        <v>225.03</v>
      </c>
      <c r="R1756" s="1">
        <f>IF(LEN(TRIM(Q1756&amp;""))=0, "", VALUE(SUBSTITUTE(Q1756,"$","")))</f>
        <v>225.03</v>
      </c>
      <c r="S1756">
        <v>2</v>
      </c>
      <c r="T1756">
        <f>IF(LEN(TRIM(S1756&amp;""))=0, "", VALUE(S1756))</f>
        <v>2</v>
      </c>
      <c r="U1756">
        <v>450.06</v>
      </c>
      <c r="V1756" s="1">
        <f>IF(LEN(TRIM(U1756&amp;""))=0, "", VALUE(SUBSTITUTE(U1756,"$","")))</f>
        <v>450.06</v>
      </c>
      <c r="W1756" s="4" t="s">
        <v>5761</v>
      </c>
      <c r="X1756" s="4">
        <f>IF(LEN(TRIM(W1756&amp;""))=0, "", VALUE(SUBSTITUTE(W1756,"$","")))</f>
        <v>381.200819999999</v>
      </c>
      <c r="Y1756" s="5" t="s">
        <v>5760</v>
      </c>
      <c r="Z1756" s="4" cm="1">
        <f t="array" ref="Z1756">IF(
    LEN(TRIM(Y1756&amp;""))=0,
        IF(AND(ISNUMBER(net_sales_clean), ISNUMBER(profit_clean)),
            net_sales_clean - profit_clean,
            ""
        ),
    VALUE(SUBSTITUTE(Y1756,"$",""))
)</f>
        <v>210.22519303365999</v>
      </c>
      <c r="AA1756" s="5" t="s">
        <v>5759</v>
      </c>
      <c r="AB1756" s="4" cm="1">
        <f t="array" ref="AB1756">IF(
    LEN(TRIM(AA1756&amp;""))=0,
        IF(AND(ISNUMBER(net_sales_clean), ISNUMBER(cost_clean)),
            net_sales_clean - cost_clean,
            ""
        ),
    VALUE(SUBSTITUTE(AA1756,"$",""))
)</f>
        <v>170.97562696633901</v>
      </c>
      <c r="AC1756">
        <v>2</v>
      </c>
      <c r="AD1756">
        <f>IF(LEN(TRIM(AC1756&amp;""))=0, "", VALUE(AC1756))</f>
        <v>2</v>
      </c>
      <c r="AE1756">
        <v>4</v>
      </c>
      <c r="AF1756">
        <f>IF(LEN(TRIM(AE1756&amp;""))=0, "", VALUE(AE1756))</f>
        <v>4</v>
      </c>
      <c r="AG1756">
        <v>0</v>
      </c>
      <c r="AH1756">
        <f>IF(
    OR(U1756&lt;0, W1756&lt;0, Y1756&lt;0, AA1756&lt;0),
        1,
        IF(LEN(TRIM(AG1756&amp;""))=0, "", AG1756)
)</f>
        <v>0</v>
      </c>
      <c r="AI1756" t="str">
        <f>IF(
    COUNT(Q1756,V1756,X1756,Z1756,AB1756)=0,
        "Not Usable",
    IF(
        COUNT(Q1756,V1756,X1756,Z1756,AB1756)&lt;5,
            "Incomplete",
            IF(
                MIN(Q1756,V1756,X1756,Z1756,AB1756)=0,
                    "Incomplete",
                    "Complete"
            )
    )
)</f>
        <v>Complete</v>
      </c>
    </row>
    <row r="1757" spans="1:35" x14ac:dyDescent="0.3">
      <c r="A1757">
        <v>11114</v>
      </c>
      <c r="B1757" s="6">
        <v>45963.025879629633</v>
      </c>
      <c r="C1757" s="3">
        <f>INT(B1757)</f>
        <v>45963</v>
      </c>
      <c r="D1757" s="2">
        <f>MOD(B1757,1)</f>
        <v>2.587962963298196E-2</v>
      </c>
      <c r="E1757">
        <v>56</v>
      </c>
      <c r="F1757" t="s">
        <v>8</v>
      </c>
      <c r="G1757" t="str">
        <f xml:space="preserve"> PROPER(TRIM(CLEAN(SUBSTITUTE(F1757,CHAR(160)," "))))</f>
        <v>West</v>
      </c>
      <c r="H1757" t="s">
        <v>11</v>
      </c>
      <c r="I1757" t="str">
        <f>PROPER(TRIM(CLEAN((SUBSTITUTE(H1757,"-"," ")))))</f>
        <v>Online</v>
      </c>
      <c r="J1757">
        <v>6888</v>
      </c>
      <c r="K1757" t="s">
        <v>2</v>
      </c>
      <c r="L1757" t="str">
        <f xml:space="preserve"> PROPER(TRIM(CLEAN(SUBSTITUTE(K1757,CHAR(160)," "))))</f>
        <v>Home Office</v>
      </c>
      <c r="M1757" t="s">
        <v>16</v>
      </c>
      <c r="N1757" t="str">
        <f xml:space="preserve"> PROPER(TRIM(CLEAN(SUBSTITUTE(M1757,CHAR(160)," "))))</f>
        <v>Grocery</v>
      </c>
      <c r="O1757" t="s">
        <v>29</v>
      </c>
      <c r="P1757" t="str">
        <f>IF(LEN(TRIM(Table1[[#This Row],[subcategory]]&amp;""))=0,"Unknown", PROPER(TRIM(Table1[[#This Row],[subcategory]])))</f>
        <v>Beverages</v>
      </c>
      <c r="Q1757">
        <v>56.55</v>
      </c>
      <c r="R1757" s="1">
        <f>IF(LEN(TRIM(Q1757&amp;""))=0, "", VALUE(SUBSTITUTE(Q1757,"$","")))</f>
        <v>56.55</v>
      </c>
      <c r="S1757">
        <v>1</v>
      </c>
      <c r="T1757">
        <f>IF(LEN(TRIM(S1757&amp;""))=0, "", VALUE(S1757))</f>
        <v>1</v>
      </c>
      <c r="U1757">
        <v>56.55</v>
      </c>
      <c r="V1757" s="1">
        <f>IF(LEN(TRIM(U1757&amp;""))=0, "", VALUE(SUBSTITUTE(U1757,"$","")))</f>
        <v>56.55</v>
      </c>
      <c r="W1757" s="1">
        <v>33.873449999999998</v>
      </c>
      <c r="X1757" s="1">
        <f>IF(LEN(TRIM(W1757&amp;""))=0, "", VALUE(SUBSTITUTE(W1757,"$","")))</f>
        <v>33.873449999999998</v>
      </c>
      <c r="Z1757" s="1" t="str" cm="1">
        <f t="array" ref="Z1757">IF(
    LEN(TRIM(Y1757&amp;""))=0,
        IF(AND(ISNUMBER(net_sales_clean), ISNUMBER(profit_clean)),
            net_sales_clean - profit_clean,
            ""
        ),
    VALUE(SUBSTITUTE(Y1757,"$",""))
)</f>
        <v/>
      </c>
      <c r="AB1757" s="1" t="str" cm="1">
        <f t="array" ref="AB1757">IF(
    LEN(TRIM(AA1757&amp;""))=0,
        IF(AND(ISNUMBER(net_sales_clean), ISNUMBER(cost_clean)),
            net_sales_clean - cost_clean,
            ""
        ),
    VALUE(SUBSTITUTE(AA1757,"$",""))
)</f>
        <v/>
      </c>
      <c r="AC1757">
        <v>4</v>
      </c>
      <c r="AD1757">
        <f>IF(LEN(TRIM(AC1757&amp;""))=0, "", VALUE(AC1757))</f>
        <v>4</v>
      </c>
      <c r="AE1757">
        <v>3</v>
      </c>
      <c r="AF1757">
        <f>IF(LEN(TRIM(AE1757&amp;""))=0, "", VALUE(AE1757))</f>
        <v>3</v>
      </c>
      <c r="AG1757">
        <v>0</v>
      </c>
      <c r="AH1757">
        <f>IF(
    OR(U1757&lt;0, W1757&lt;0, Y1757&lt;0, AA1757&lt;0),
        1,
        IF(LEN(TRIM(AG1757&amp;""))=0, "", AG1757)
)</f>
        <v>0</v>
      </c>
      <c r="AI1757" t="str">
        <f>IF(
    COUNT(Q1757,V1757,X1757,Z1757,AB1757)=0,
        "Not Usable",
    IF(
        COUNT(Q1757,V1757,X1757,Z1757,AB1757)&lt;5,
            "Incomplete",
            IF(
                MIN(Q1757,V1757,X1757,Z1757,AB1757)=0,
                    "Incomplete",
                    "Complete"
            )
    )
)</f>
        <v>Incomplete</v>
      </c>
    </row>
    <row r="1758" spans="1:35" x14ac:dyDescent="0.3">
      <c r="A1758">
        <v>11343</v>
      </c>
      <c r="B1758" s="6">
        <v>45139.625034722223</v>
      </c>
      <c r="C1758" s="3">
        <f>INT(B1758)</f>
        <v>45139</v>
      </c>
      <c r="D1758" s="2">
        <f>MOD(B1758,1)</f>
        <v>0.625034722223063</v>
      </c>
      <c r="E1758">
        <v>81</v>
      </c>
      <c r="F1758" t="s">
        <v>4</v>
      </c>
      <c r="G1758" t="str">
        <f xml:space="preserve"> PROPER(TRIM(CLEAN(SUBSTITUTE(F1758,CHAR(160)," "))))</f>
        <v>South</v>
      </c>
      <c r="H1758" t="s">
        <v>11</v>
      </c>
      <c r="I1758" t="str">
        <f>PROPER(TRIM(CLEAN((SUBSTITUTE(H1758,"-"," ")))))</f>
        <v>Online</v>
      </c>
      <c r="J1758">
        <v>13430</v>
      </c>
      <c r="K1758" t="s">
        <v>6</v>
      </c>
      <c r="L1758" t="str">
        <f xml:space="preserve"> PROPER(TRIM(CLEAN(SUBSTITUTE(K1758,CHAR(160)," "))))</f>
        <v>Corporate</v>
      </c>
      <c r="M1758" t="s">
        <v>23</v>
      </c>
      <c r="N1758" t="str">
        <f xml:space="preserve"> PROPER(TRIM(CLEAN(SUBSTITUTE(M1758,CHAR(160)," "))))</f>
        <v>Electronics</v>
      </c>
      <c r="O1758" t="s">
        <v>25</v>
      </c>
      <c r="P1758" t="str">
        <f>IF(LEN(TRIM(Table1[[#This Row],[subcategory]]&amp;""))=0,"Unknown", PROPER(TRIM(Table1[[#This Row],[subcategory]])))</f>
        <v>Laptops</v>
      </c>
      <c r="Q1758">
        <v>70.25</v>
      </c>
      <c r="R1758" s="1">
        <f>IF(LEN(TRIM(Q1758&amp;""))=0, "", VALUE(SUBSTITUTE(Q1758,"$","")))</f>
        <v>70.25</v>
      </c>
      <c r="S1758">
        <v>2</v>
      </c>
      <c r="T1758">
        <f>IF(LEN(TRIM(S1758&amp;""))=0, "", VALUE(S1758))</f>
        <v>2</v>
      </c>
      <c r="U1758">
        <v>140.5</v>
      </c>
      <c r="V1758" s="1">
        <f>IF(LEN(TRIM(U1758&amp;""))=0, "", VALUE(SUBSTITUTE(U1758,"$","")))</f>
        <v>140.5</v>
      </c>
      <c r="W1758" s="1">
        <v>132.07</v>
      </c>
      <c r="X1758" s="1">
        <f>IF(LEN(TRIM(W1758&amp;""))=0, "", VALUE(SUBSTITUTE(W1758,"$","")))</f>
        <v>132.07</v>
      </c>
      <c r="Y1758" s="5" t="s">
        <v>5758</v>
      </c>
      <c r="Z1758" s="4" cm="1">
        <f t="array" ref="Z1758">IF(
    LEN(TRIM(Y1758&amp;""))=0,
        IF(AND(ISNUMBER(net_sales_clean), ISNUMBER(profit_clean)),
            net_sales_clean - profit_clean,
            ""
        ),
    VALUE(SUBSTITUTE(Y1758,"$",""))
)</f>
        <v>110.64938463249401</v>
      </c>
      <c r="AA1758" s="5" t="s">
        <v>5757</v>
      </c>
      <c r="AB1758" s="4" cm="1">
        <f t="array" ref="AB1758">IF(
    LEN(TRIM(AA1758&amp;""))=0,
        IF(AND(ISNUMBER(net_sales_clean), ISNUMBER(cost_clean)),
            net_sales_clean - cost_clean,
            ""
        ),
    VALUE(SUBSTITUTE(AA1758,"$",""))
)</f>
        <v>21.420615367505899</v>
      </c>
      <c r="AC1758">
        <v>6</v>
      </c>
      <c r="AD1758">
        <f>IF(LEN(TRIM(AC1758&amp;""))=0, "", VALUE(AC1758))</f>
        <v>6</v>
      </c>
      <c r="AE1758">
        <v>1</v>
      </c>
      <c r="AF1758">
        <f>IF(LEN(TRIM(AE1758&amp;""))=0, "", VALUE(AE1758))</f>
        <v>1</v>
      </c>
      <c r="AG1758">
        <v>0</v>
      </c>
      <c r="AH1758">
        <f>IF(
    OR(U1758&lt;0, W1758&lt;0, Y1758&lt;0, AA1758&lt;0),
        1,
        IF(LEN(TRIM(AG1758&amp;""))=0, "", AG1758)
)</f>
        <v>0</v>
      </c>
      <c r="AI1758" t="str">
        <f>IF(
    COUNT(Q1758,V1758,X1758,Z1758,AB1758)=0,
        "Not Usable",
    IF(
        COUNT(Q1758,V1758,X1758,Z1758,AB1758)&lt;5,
            "Incomplete",
            IF(
                MIN(Q1758,V1758,X1758,Z1758,AB1758)=0,
                    "Incomplete",
                    "Complete"
            )
    )
)</f>
        <v>Complete</v>
      </c>
    </row>
    <row r="1759" spans="1:35" x14ac:dyDescent="0.3">
      <c r="A1759">
        <v>39957</v>
      </c>
      <c r="B1759" s="6">
        <v>45135.041967592595</v>
      </c>
      <c r="C1759" s="3">
        <f>INT(B1759)</f>
        <v>45135</v>
      </c>
      <c r="D1759" s="2">
        <f>MOD(B1759,1)</f>
        <v>4.1967592595028691E-2</v>
      </c>
      <c r="E1759">
        <v>40</v>
      </c>
      <c r="F1759" t="s">
        <v>4</v>
      </c>
      <c r="G1759" t="str">
        <f xml:space="preserve"> PROPER(TRIM(CLEAN(SUBSTITUTE(F1759,CHAR(160)," "))))</f>
        <v>South</v>
      </c>
      <c r="H1759" t="s">
        <v>30</v>
      </c>
      <c r="I1759" t="str">
        <f>PROPER(TRIM(CLEAN((SUBSTITUTE(H1759,"-"," ")))))</f>
        <v>Mobile App</v>
      </c>
      <c r="J1759">
        <v>1002</v>
      </c>
      <c r="K1759" t="s">
        <v>14</v>
      </c>
      <c r="L1759" t="str">
        <f xml:space="preserve"> PROPER(TRIM(CLEAN(SUBSTITUTE(K1759,CHAR(160)," "))))</f>
        <v>Consumer</v>
      </c>
      <c r="M1759" t="s">
        <v>1</v>
      </c>
      <c r="N1759" t="str">
        <f xml:space="preserve"> PROPER(TRIM(CLEAN(SUBSTITUTE(M1759,CHAR(160)," "))))</f>
        <v>Beauty</v>
      </c>
      <c r="O1759" t="s">
        <v>5</v>
      </c>
      <c r="P1759" t="str">
        <f>IF(LEN(TRIM(Table1[[#This Row],[subcategory]]&amp;""))=0,"Unknown", PROPER(TRIM(Table1[[#This Row],[subcategory]])))</f>
        <v>Haircare</v>
      </c>
      <c r="Q1759">
        <v>70.650000000000006</v>
      </c>
      <c r="R1759" s="1">
        <f>IF(LEN(TRIM(Q1759&amp;""))=0, "", VALUE(SUBSTITUTE(Q1759,"$","")))</f>
        <v>70.650000000000006</v>
      </c>
      <c r="S1759">
        <v>2</v>
      </c>
      <c r="T1759">
        <f>IF(LEN(TRIM(S1759&amp;""))=0, "", VALUE(S1759))</f>
        <v>2</v>
      </c>
      <c r="U1759">
        <v>141.30000000000001</v>
      </c>
      <c r="V1759" s="1">
        <f>IF(LEN(TRIM(U1759&amp;""))=0, "", VALUE(SUBSTITUTE(U1759,"$","")))</f>
        <v>141.30000000000001</v>
      </c>
      <c r="W1759" s="1">
        <v>129.71340000000001</v>
      </c>
      <c r="X1759" s="1">
        <f>IF(LEN(TRIM(W1759&amp;""))=0, "", VALUE(SUBSTITUTE(W1759,"$","")))</f>
        <v>129.71340000000001</v>
      </c>
      <c r="Y1759" s="5" t="s">
        <v>5756</v>
      </c>
      <c r="Z1759" s="4" cm="1">
        <f t="array" ref="Z1759">IF(
    LEN(TRIM(Y1759&amp;""))=0,
        IF(AND(ISNUMBER(net_sales_clean), ISNUMBER(profit_clean)),
            net_sales_clean - profit_clean,
            ""
        ),
    VALUE(SUBSTITUTE(Y1759,"$",""))
)</f>
        <v>87.313620281728802</v>
      </c>
      <c r="AA1759" s="5" t="s">
        <v>5755</v>
      </c>
      <c r="AB1759" s="4" cm="1">
        <f t="array" ref="AB1759">IF(
    LEN(TRIM(AA1759&amp;""))=0,
        IF(AND(ISNUMBER(net_sales_clean), ISNUMBER(cost_clean)),
            net_sales_clean - cost_clean,
            ""
        ),
    VALUE(SUBSTITUTE(AA1759,"$",""))
)</f>
        <v>42.399779718271098</v>
      </c>
      <c r="AC1759">
        <v>6</v>
      </c>
      <c r="AD1759">
        <f>IF(LEN(TRIM(AC1759&amp;""))=0, "", VALUE(AC1759))</f>
        <v>6</v>
      </c>
      <c r="AF1759" t="str">
        <f>IF(LEN(TRIM(AE1759&amp;""))=0, "", VALUE(AE1759))</f>
        <v/>
      </c>
      <c r="AG1759">
        <v>0</v>
      </c>
      <c r="AH1759">
        <f>IF(
    OR(U1759&lt;0, W1759&lt;0, Y1759&lt;0, AA1759&lt;0),
        1,
        IF(LEN(TRIM(AG1759&amp;""))=0, "", AG1759)
)</f>
        <v>0</v>
      </c>
      <c r="AI1759" t="str">
        <f>IF(
    COUNT(Q1759,V1759,X1759,Z1759,AB1759)=0,
        "Not Usable",
    IF(
        COUNT(Q1759,V1759,X1759,Z1759,AB1759)&lt;5,
            "Incomplete",
            IF(
                MIN(Q1759,V1759,X1759,Z1759,AB1759)=0,
                    "Incomplete",
                    "Complete"
            )
    )
)</f>
        <v>Complete</v>
      </c>
    </row>
    <row r="1760" spans="1:35" x14ac:dyDescent="0.3">
      <c r="A1760">
        <v>19569</v>
      </c>
      <c r="B1760" s="6">
        <v>45986.094826388886</v>
      </c>
      <c r="C1760" s="3">
        <f>INT(B1760)</f>
        <v>45986</v>
      </c>
      <c r="D1760" s="2">
        <f>MOD(B1760,1)</f>
        <v>9.4826388885849155E-2</v>
      </c>
      <c r="E1760">
        <v>61</v>
      </c>
      <c r="F1760" t="s">
        <v>33</v>
      </c>
      <c r="G1760" t="str">
        <f xml:space="preserve"> PROPER(TRIM(CLEAN(SUBSTITUTE(F1760,CHAR(160)," "))))</f>
        <v>South</v>
      </c>
      <c r="H1760" t="s">
        <v>30</v>
      </c>
      <c r="I1760" t="str">
        <f>PROPER(TRIM(CLEAN((SUBSTITUTE(H1760,"-"," ")))))</f>
        <v>Mobile App</v>
      </c>
      <c r="J1760">
        <v>24190</v>
      </c>
      <c r="K1760" t="s">
        <v>14</v>
      </c>
      <c r="L1760" t="str">
        <f xml:space="preserve"> PROPER(TRIM(CLEAN(SUBSTITUTE(K1760,CHAR(160)," "))))</f>
        <v>Consumer</v>
      </c>
      <c r="M1760" t="s">
        <v>23</v>
      </c>
      <c r="N1760" t="str">
        <f xml:space="preserve"> PROPER(TRIM(CLEAN(SUBSTITUTE(M1760,CHAR(160)," "))))</f>
        <v>Electronics</v>
      </c>
      <c r="O1760" t="s">
        <v>22</v>
      </c>
      <c r="P1760" t="str">
        <f>IF(LEN(TRIM(Table1[[#This Row],[subcategory]]&amp;""))=0,"Unknown", PROPER(TRIM(Table1[[#This Row],[subcategory]])))</f>
        <v>Audio</v>
      </c>
      <c r="Q1760">
        <v>79.650000000000006</v>
      </c>
      <c r="R1760" s="1">
        <f>IF(LEN(TRIM(Q1760&amp;""))=0, "", VALUE(SUBSTITUTE(Q1760,"$","")))</f>
        <v>79.650000000000006</v>
      </c>
      <c r="S1760">
        <v>3</v>
      </c>
      <c r="T1760">
        <f>IF(LEN(TRIM(S1760&amp;""))=0, "", VALUE(S1760))</f>
        <v>3</v>
      </c>
      <c r="U1760" s="5" t="s">
        <v>140</v>
      </c>
      <c r="V1760" s="4">
        <f>IF(LEN(TRIM(U1760&amp;""))=0, "", VALUE(SUBSTITUTE(U1760,"$","")))</f>
        <v>238.95</v>
      </c>
      <c r="W1760" s="4" t="s">
        <v>5754</v>
      </c>
      <c r="X1760" s="4">
        <f>IF(LEN(TRIM(W1760&amp;""))=0, "", VALUE(SUBSTITUTE(W1760,"$","")))</f>
        <v>190.68209999999999</v>
      </c>
      <c r="Y1760" s="5" t="s">
        <v>5753</v>
      </c>
      <c r="Z1760" s="4" cm="1">
        <f t="array" ref="Z1760">IF(
    LEN(TRIM(Y1760&amp;""))=0,
        IF(AND(ISNUMBER(net_sales_clean), ISNUMBER(profit_clean)),
            net_sales_clean - profit_clean,
            ""
        ),
    VALUE(SUBSTITUTE(Y1760,"$",""))
)</f>
        <v>129.00747016727701</v>
      </c>
      <c r="AA1760" s="5" t="s">
        <v>5752</v>
      </c>
      <c r="AB1760" s="4" cm="1">
        <f t="array" ref="AB1760">IF(
    LEN(TRIM(AA1760&amp;""))=0,
        IF(AND(ISNUMBER(net_sales_clean), ISNUMBER(cost_clean)),
            net_sales_clean - cost_clean,
            ""
        ),
    VALUE(SUBSTITUTE(AA1760,"$",""))
)</f>
        <v>61.674629832722403</v>
      </c>
      <c r="AC1760">
        <v>2</v>
      </c>
      <c r="AD1760">
        <f>IF(LEN(TRIM(AC1760&amp;""))=0, "", VALUE(AC1760))</f>
        <v>2</v>
      </c>
      <c r="AE1760">
        <v>4</v>
      </c>
      <c r="AF1760">
        <f>IF(LEN(TRIM(AE1760&amp;""))=0, "", VALUE(AE1760))</f>
        <v>4</v>
      </c>
      <c r="AG1760">
        <v>0</v>
      </c>
      <c r="AH1760">
        <f>IF(
    OR(U1760&lt;0, W1760&lt;0, Y1760&lt;0, AA1760&lt;0),
        1,
        IF(LEN(TRIM(AG1760&amp;""))=0, "", AG1760)
)</f>
        <v>0</v>
      </c>
      <c r="AI1760" t="str">
        <f>IF(
    COUNT(Q1760,V1760,X1760,Z1760,AB1760)=0,
        "Not Usable",
    IF(
        COUNT(Q1760,V1760,X1760,Z1760,AB1760)&lt;5,
            "Incomplete",
            IF(
                MIN(Q1760,V1760,X1760,Z1760,AB1760)=0,
                    "Incomplete",
                    "Complete"
            )
    )
)</f>
        <v>Complete</v>
      </c>
    </row>
    <row r="1761" spans="1:35" x14ac:dyDescent="0.3">
      <c r="A1761">
        <v>19022</v>
      </c>
      <c r="B1761" s="6">
        <v>45647.045775462961</v>
      </c>
      <c r="C1761" s="3">
        <f>INT(B1761)</f>
        <v>45647</v>
      </c>
      <c r="D1761" s="2">
        <f>MOD(B1761,1)</f>
        <v>4.577546296059154E-2</v>
      </c>
      <c r="E1761">
        <v>80</v>
      </c>
      <c r="F1761" t="s">
        <v>8</v>
      </c>
      <c r="G1761" t="str">
        <f xml:space="preserve"> PROPER(TRIM(CLEAN(SUBSTITUTE(F1761,CHAR(160)," "))))</f>
        <v>West</v>
      </c>
      <c r="H1761" t="s">
        <v>17</v>
      </c>
      <c r="I1761" t="str">
        <f>PROPER(TRIM(CLEAN((SUBSTITUTE(H1761,"-"," ")))))</f>
        <v>Online</v>
      </c>
      <c r="J1761">
        <v>29241</v>
      </c>
      <c r="K1761" t="s">
        <v>10</v>
      </c>
      <c r="L1761" t="str">
        <f xml:space="preserve"> PROPER(TRIM(CLEAN(SUBSTITUTE(K1761,CHAR(160)," "))))</f>
        <v>Consumer</v>
      </c>
      <c r="M1761" t="s">
        <v>9</v>
      </c>
      <c r="N1761" t="str">
        <f xml:space="preserve"> PROPER(TRIM(CLEAN(SUBSTITUTE(M1761,CHAR(160)," "))))</f>
        <v>Home</v>
      </c>
      <c r="O1761" t="s">
        <v>32</v>
      </c>
      <c r="P1761" t="str">
        <f>IF(LEN(TRIM(Table1[[#This Row],[subcategory]]&amp;""))=0,"Unknown", PROPER(TRIM(Table1[[#This Row],[subcategory]])))</f>
        <v>Furniture</v>
      </c>
      <c r="Q1761">
        <v>142.9</v>
      </c>
      <c r="R1761" s="1">
        <f>IF(LEN(TRIM(Q1761&amp;""))=0, "", VALUE(SUBSTITUTE(Q1761,"$","")))</f>
        <v>142.9</v>
      </c>
      <c r="S1761">
        <v>6</v>
      </c>
      <c r="T1761">
        <f>IF(LEN(TRIM(S1761&amp;""))=0, "", VALUE(S1761))</f>
        <v>6</v>
      </c>
      <c r="U1761" s="5" t="s">
        <v>5751</v>
      </c>
      <c r="V1761" s="4">
        <f>IF(LEN(TRIM(U1761&amp;""))=0, "", VALUE(SUBSTITUTE(U1761,"$","")))</f>
        <v>857.4</v>
      </c>
      <c r="W1761" s="4" t="s">
        <v>5750</v>
      </c>
      <c r="X1761" s="4">
        <f>IF(LEN(TRIM(W1761&amp;""))=0, "", VALUE(SUBSTITUTE(W1761,"$","")))</f>
        <v>813.67259999999999</v>
      </c>
      <c r="Y1761" s="5" t="s">
        <v>5749</v>
      </c>
      <c r="Z1761" s="4" cm="1">
        <f t="array" ref="Z1761">IF(
    LEN(TRIM(Y1761&amp;""))=0,
        IF(AND(ISNUMBER(net_sales_clean), ISNUMBER(profit_clean)),
            net_sales_clean - profit_clean,
            ""
        ),
    VALUE(SUBSTITUTE(Y1761,"$",""))
)</f>
        <v>494.95733911981398</v>
      </c>
      <c r="AA1761" s="5" t="s">
        <v>5748</v>
      </c>
      <c r="AB1761" s="4" cm="1">
        <f t="array" ref="AB1761">IF(
    LEN(TRIM(AA1761&amp;""))=0,
        IF(AND(ISNUMBER(net_sales_clean), ISNUMBER(cost_clean)),
            net_sales_clean - cost_clean,
            ""
        ),
    VALUE(SUBSTITUTE(AA1761,"$",""))
)</f>
        <v>318.71526088018499</v>
      </c>
      <c r="AC1761">
        <v>4</v>
      </c>
      <c r="AD1761">
        <f>IF(LEN(TRIM(AC1761&amp;""))=0, "", VALUE(AC1761))</f>
        <v>4</v>
      </c>
      <c r="AE1761">
        <v>2</v>
      </c>
      <c r="AF1761">
        <f>IF(LEN(TRIM(AE1761&amp;""))=0, "", VALUE(AE1761))</f>
        <v>2</v>
      </c>
      <c r="AG1761">
        <v>0</v>
      </c>
      <c r="AH1761">
        <f>IF(
    OR(U1761&lt;0, W1761&lt;0, Y1761&lt;0, AA1761&lt;0),
        1,
        IF(LEN(TRIM(AG1761&amp;""))=0, "", AG1761)
)</f>
        <v>0</v>
      </c>
      <c r="AI1761" t="str">
        <f>IF(
    COUNT(Q1761,V1761,X1761,Z1761,AB1761)=0,
        "Not Usable",
    IF(
        COUNT(Q1761,V1761,X1761,Z1761,AB1761)&lt;5,
            "Incomplete",
            IF(
                MIN(Q1761,V1761,X1761,Z1761,AB1761)=0,
                    "Incomplete",
                    "Complete"
            )
    )
)</f>
        <v>Complete</v>
      </c>
    </row>
    <row r="1762" spans="1:35" x14ac:dyDescent="0.3">
      <c r="A1762">
        <v>2350</v>
      </c>
      <c r="B1762" s="6">
        <v>45656.40111111111</v>
      </c>
      <c r="C1762" s="3">
        <f>INT(B1762)</f>
        <v>45656</v>
      </c>
      <c r="D1762" s="2">
        <f>MOD(B1762,1)</f>
        <v>0.40111111111036735</v>
      </c>
      <c r="E1762">
        <v>16</v>
      </c>
      <c r="F1762" t="s">
        <v>21</v>
      </c>
      <c r="G1762" t="str">
        <f xml:space="preserve"> PROPER(TRIM(CLEAN(SUBSTITUTE(F1762,CHAR(160)," "))))</f>
        <v>Midwest</v>
      </c>
      <c r="H1762" t="s">
        <v>30</v>
      </c>
      <c r="I1762" t="str">
        <f>PROPER(TRIM(CLEAN((SUBSTITUTE(H1762,"-"," ")))))</f>
        <v>Mobile App</v>
      </c>
      <c r="J1762">
        <v>6852</v>
      </c>
      <c r="K1762" t="s">
        <v>6</v>
      </c>
      <c r="L1762" t="str">
        <f xml:space="preserve"> PROPER(TRIM(CLEAN(SUBSTITUTE(K1762,CHAR(160)," "))))</f>
        <v>Corporate</v>
      </c>
      <c r="M1762" t="s">
        <v>9</v>
      </c>
      <c r="N1762" t="str">
        <f xml:space="preserve"> PROPER(TRIM(CLEAN(SUBSTITUTE(M1762,CHAR(160)," "))))</f>
        <v>Home</v>
      </c>
      <c r="O1762" t="s">
        <v>32</v>
      </c>
      <c r="P1762" t="str">
        <f>IF(LEN(TRIM(Table1[[#This Row],[subcategory]]&amp;""))=0,"Unknown", PROPER(TRIM(Table1[[#This Row],[subcategory]])))</f>
        <v>Furniture</v>
      </c>
      <c r="Q1762">
        <v>48.7</v>
      </c>
      <c r="R1762" s="1">
        <f>IF(LEN(TRIM(Q1762&amp;""))=0, "", VALUE(SUBSTITUTE(Q1762,"$","")))</f>
        <v>48.7</v>
      </c>
      <c r="S1762">
        <v>3</v>
      </c>
      <c r="T1762">
        <f>IF(LEN(TRIM(S1762&amp;""))=0, "", VALUE(S1762))</f>
        <v>3</v>
      </c>
      <c r="U1762" s="5" t="s">
        <v>254</v>
      </c>
      <c r="V1762" s="4">
        <f>IF(LEN(TRIM(U1762&amp;""))=0, "", VALUE(SUBSTITUTE(U1762,"$","")))</f>
        <v>146.1</v>
      </c>
      <c r="W1762" s="1">
        <v>99.055800000000005</v>
      </c>
      <c r="X1762" s="1">
        <f>IF(LEN(TRIM(W1762&amp;""))=0, "", VALUE(SUBSTITUTE(W1762,"$","")))</f>
        <v>99.055800000000005</v>
      </c>
      <c r="Y1762" s="5" t="s">
        <v>5747</v>
      </c>
      <c r="Z1762" s="4" cm="1">
        <f t="array" ref="Z1762">IF(
    LEN(TRIM(Y1762&amp;""))=0,
        IF(AND(ISNUMBER(net_sales_clean), ISNUMBER(profit_clean)),
            net_sales_clean - profit_clean,
            ""
        ),
    VALUE(SUBSTITUTE(Y1762,"$",""))
)</f>
        <v>81.675654659919999</v>
      </c>
      <c r="AA1762" s="5" t="s">
        <v>5746</v>
      </c>
      <c r="AB1762" s="4" cm="1">
        <f t="array" ref="AB1762">IF(
    LEN(TRIM(AA1762&amp;""))=0,
        IF(AND(ISNUMBER(net_sales_clean), ISNUMBER(cost_clean)),
            net_sales_clean - cost_clean,
            ""
        ),
    VALUE(SUBSTITUTE(AA1762,"$",""))
)</f>
        <v>17.380145340079899</v>
      </c>
      <c r="AC1762">
        <v>5</v>
      </c>
      <c r="AD1762">
        <f>IF(LEN(TRIM(AC1762&amp;""))=0, "", VALUE(AC1762))</f>
        <v>5</v>
      </c>
      <c r="AE1762">
        <v>4</v>
      </c>
      <c r="AF1762">
        <f>IF(LEN(TRIM(AE1762&amp;""))=0, "", VALUE(AE1762))</f>
        <v>4</v>
      </c>
      <c r="AG1762">
        <v>1</v>
      </c>
      <c r="AH1762">
        <f>IF(
    OR(U1762&lt;0, W1762&lt;0, Y1762&lt;0, AA1762&lt;0),
        1,
        IF(LEN(TRIM(AG1762&amp;""))=0, "", AG1762)
)</f>
        <v>1</v>
      </c>
      <c r="AI1762" t="str">
        <f>IF(
    COUNT(Q1762,V1762,X1762,Z1762,AB1762)=0,
        "Not Usable",
    IF(
        COUNT(Q1762,V1762,X1762,Z1762,AB1762)&lt;5,
            "Incomplete",
            IF(
                MIN(Q1762,V1762,X1762,Z1762,AB1762)=0,
                    "Incomplete",
                    "Complete"
            )
    )
)</f>
        <v>Complete</v>
      </c>
    </row>
    <row r="1763" spans="1:35" x14ac:dyDescent="0.3">
      <c r="A1763">
        <v>6436</v>
      </c>
      <c r="B1763" s="6">
        <v>45694.697881944441</v>
      </c>
      <c r="C1763" s="3">
        <f>INT(B1763)</f>
        <v>45694</v>
      </c>
      <c r="D1763" s="2">
        <f>MOD(B1763,1)</f>
        <v>0.69788194444117835</v>
      </c>
      <c r="E1763">
        <v>50</v>
      </c>
      <c r="F1763" t="s">
        <v>4</v>
      </c>
      <c r="G1763" t="str">
        <f xml:space="preserve"> PROPER(TRIM(CLEAN(SUBSTITUTE(F1763,CHAR(160)," "))))</f>
        <v>South</v>
      </c>
      <c r="H1763" t="s">
        <v>30</v>
      </c>
      <c r="I1763" t="str">
        <f>PROPER(TRIM(CLEAN((SUBSTITUTE(H1763,"-"," ")))))</f>
        <v>Mobile App</v>
      </c>
      <c r="J1763">
        <v>17676</v>
      </c>
      <c r="K1763" t="s">
        <v>2</v>
      </c>
      <c r="L1763" t="str">
        <f xml:space="preserve"> PROPER(TRIM(CLEAN(SUBSTITUTE(K1763,CHAR(160)," "))))</f>
        <v>Home Office</v>
      </c>
      <c r="M1763" t="s">
        <v>9</v>
      </c>
      <c r="N1763" t="str">
        <f xml:space="preserve"> PROPER(TRIM(CLEAN(SUBSTITUTE(M1763,CHAR(160)," "))))</f>
        <v>Home</v>
      </c>
      <c r="O1763" t="s">
        <v>36</v>
      </c>
      <c r="P1763" t="str">
        <f>IF(LEN(TRIM(Table1[[#This Row],[subcategory]]&amp;""))=0,"Unknown", PROPER(TRIM(Table1[[#This Row],[subcategory]])))</f>
        <v>Bedding</v>
      </c>
      <c r="Q1763">
        <v>51.04</v>
      </c>
      <c r="R1763" s="1">
        <f>IF(LEN(TRIM(Q1763&amp;""))=0, "", VALUE(SUBSTITUTE(Q1763,"$","")))</f>
        <v>51.04</v>
      </c>
      <c r="S1763">
        <v>4</v>
      </c>
      <c r="T1763">
        <f>IF(LEN(TRIM(S1763&amp;""))=0, "", VALUE(S1763))</f>
        <v>4</v>
      </c>
      <c r="U1763">
        <v>204.16</v>
      </c>
      <c r="V1763" s="1">
        <f>IF(LEN(TRIM(U1763&amp;""))=0, "", VALUE(SUBSTITUTE(U1763,"$","")))</f>
        <v>204.16</v>
      </c>
      <c r="W1763" s="1">
        <v>186.39807999999999</v>
      </c>
      <c r="X1763" s="1">
        <f>IF(LEN(TRIM(W1763&amp;""))=0, "", VALUE(SUBSTITUTE(W1763,"$","")))</f>
        <v>186.39807999999999</v>
      </c>
      <c r="Y1763" s="5" t="s">
        <v>5745</v>
      </c>
      <c r="Z1763" s="4" cm="1">
        <f t="array" ref="Z1763">IF(
    LEN(TRIM(Y1763&amp;""))=0,
        IF(AND(ISNUMBER(net_sales_clean), ISNUMBER(profit_clean)),
            net_sales_clean - profit_clean,
            ""
        ),
    VALUE(SUBSTITUTE(Y1763,"$",""))
)</f>
        <v>108.828869772245</v>
      </c>
      <c r="AA1763" s="5" t="s">
        <v>5744</v>
      </c>
      <c r="AB1763" s="4" cm="1">
        <f t="array" ref="AB1763">IF(
    LEN(TRIM(AA1763&amp;""))=0,
        IF(AND(ISNUMBER(net_sales_clean), ISNUMBER(cost_clean)),
            net_sales_clean - cost_clean,
            ""
        ),
    VALUE(SUBSTITUTE(AA1763,"$",""))
)</f>
        <v>77.569210227754596</v>
      </c>
      <c r="AC1763">
        <v>5</v>
      </c>
      <c r="AD1763">
        <f>IF(LEN(TRIM(AC1763&amp;""))=0, "", VALUE(AC1763))</f>
        <v>5</v>
      </c>
      <c r="AE1763">
        <v>3</v>
      </c>
      <c r="AF1763">
        <f>IF(LEN(TRIM(AE1763&amp;""))=0, "", VALUE(AE1763))</f>
        <v>3</v>
      </c>
      <c r="AG1763">
        <v>0</v>
      </c>
      <c r="AH1763">
        <f>IF(
    OR(U1763&lt;0, W1763&lt;0, Y1763&lt;0, AA1763&lt;0),
        1,
        IF(LEN(TRIM(AG1763&amp;""))=0, "", AG1763)
)</f>
        <v>0</v>
      </c>
      <c r="AI1763" t="str">
        <f>IF(
    COUNT(Q1763,V1763,X1763,Z1763,AB1763)=0,
        "Not Usable",
    IF(
        COUNT(Q1763,V1763,X1763,Z1763,AB1763)&lt;5,
            "Incomplete",
            IF(
                MIN(Q1763,V1763,X1763,Z1763,AB1763)=0,
                    "Incomplete",
                    "Complete"
            )
    )
)</f>
        <v>Complete</v>
      </c>
    </row>
    <row r="1764" spans="1:35" x14ac:dyDescent="0.3">
      <c r="A1764">
        <v>29575</v>
      </c>
      <c r="B1764" s="6">
        <v>45135.919733796298</v>
      </c>
      <c r="C1764" s="3">
        <f>INT(B1764)</f>
        <v>45135</v>
      </c>
      <c r="D1764" s="2">
        <f>MOD(B1764,1)</f>
        <v>0.91973379629780538</v>
      </c>
      <c r="E1764">
        <v>53</v>
      </c>
      <c r="F1764" t="s">
        <v>8</v>
      </c>
      <c r="G1764" t="str">
        <f xml:space="preserve"> PROPER(TRIM(CLEAN(SUBSTITUTE(F1764,CHAR(160)," "))))</f>
        <v>West</v>
      </c>
      <c r="H1764" t="s">
        <v>11</v>
      </c>
      <c r="I1764" t="str">
        <f>PROPER(TRIM(CLEAN((SUBSTITUTE(H1764,"-"," ")))))</f>
        <v>Online</v>
      </c>
      <c r="J1764">
        <v>10624</v>
      </c>
      <c r="K1764" t="s">
        <v>2</v>
      </c>
      <c r="L1764" t="str">
        <f xml:space="preserve"> PROPER(TRIM(CLEAN(SUBSTITUTE(K1764,CHAR(160)," "))))</f>
        <v>Home Office</v>
      </c>
      <c r="M1764" t="s">
        <v>16</v>
      </c>
      <c r="N1764" t="str">
        <f xml:space="preserve"> PROPER(TRIM(CLEAN(SUBSTITUTE(M1764,CHAR(160)," "))))</f>
        <v>Grocery</v>
      </c>
      <c r="O1764" t="s">
        <v>29</v>
      </c>
      <c r="P1764" t="str">
        <f>IF(LEN(TRIM(Table1[[#This Row],[subcategory]]&amp;""))=0,"Unknown", PROPER(TRIM(Table1[[#This Row],[subcategory]])))</f>
        <v>Beverages</v>
      </c>
      <c r="Q1764">
        <v>42.17</v>
      </c>
      <c r="R1764" s="1">
        <f>IF(LEN(TRIM(Q1764&amp;""))=0, "", VALUE(SUBSTITUTE(Q1764,"$","")))</f>
        <v>42.17</v>
      </c>
      <c r="S1764">
        <v>0</v>
      </c>
      <c r="T1764">
        <f>IF(LEN(TRIM(S1764&amp;""))=0, "", VALUE(S1764))</f>
        <v>0</v>
      </c>
      <c r="U1764">
        <v>0</v>
      </c>
      <c r="V1764" s="1">
        <f>IF(LEN(TRIM(U1764&amp;""))=0, "", VALUE(SUBSTITUTE(U1764,"$","")))</f>
        <v>0</v>
      </c>
      <c r="W1764" s="1">
        <v>0</v>
      </c>
      <c r="X1764" s="1">
        <f>IF(LEN(TRIM(W1764&amp;""))=0, "", VALUE(SUBSTITUTE(W1764,"$","")))</f>
        <v>0</v>
      </c>
      <c r="Y1764">
        <v>0</v>
      </c>
      <c r="Z1764" s="1" cm="1">
        <f t="array" ref="Z1764">IF(
    LEN(TRIM(Y1764&amp;""))=0,
        IF(AND(ISNUMBER(net_sales_clean), ISNUMBER(profit_clean)),
            net_sales_clean - profit_clean,
            ""
        ),
    VALUE(SUBSTITUTE(Y1764,"$",""))
)</f>
        <v>0</v>
      </c>
      <c r="AA1764">
        <v>0</v>
      </c>
      <c r="AB1764" s="1" cm="1">
        <f t="array" ref="AB1764">IF(
    LEN(TRIM(AA1764&amp;""))=0,
        IF(AND(ISNUMBER(net_sales_clean), ISNUMBER(cost_clean)),
            net_sales_clean - cost_clean,
            ""
        ),
    VALUE(SUBSTITUTE(AA1764,"$",""))
)</f>
        <v>0</v>
      </c>
      <c r="AC1764">
        <v>5</v>
      </c>
      <c r="AD1764">
        <f>IF(LEN(TRIM(AC1764&amp;""))=0, "", VALUE(AC1764))</f>
        <v>5</v>
      </c>
      <c r="AF1764" t="str">
        <f>IF(LEN(TRIM(AE1764&amp;""))=0, "", VALUE(AE1764))</f>
        <v/>
      </c>
      <c r="AG1764">
        <v>0</v>
      </c>
      <c r="AH1764">
        <f>IF(
    OR(U1764&lt;0, W1764&lt;0, Y1764&lt;0, AA1764&lt;0),
        1,
        IF(LEN(TRIM(AG1764&amp;""))=0, "", AG1764)
)</f>
        <v>0</v>
      </c>
      <c r="AI1764" t="str">
        <f>IF(
    COUNT(Q1764,V1764,X1764,Z1764,AB1764)=0,
        "Not Usable",
    IF(
        COUNT(Q1764,V1764,X1764,Z1764,AB1764)&lt;5,
            "Incomplete",
            IF(
                MIN(Q1764,V1764,X1764,Z1764,AB1764)=0,
                    "Incomplete",
                    "Complete"
            )
    )
)</f>
        <v>Incomplete</v>
      </c>
    </row>
    <row r="1765" spans="1:35" x14ac:dyDescent="0.3">
      <c r="A1765">
        <v>36613</v>
      </c>
      <c r="B1765" s="6">
        <v>45827.14603009259</v>
      </c>
      <c r="C1765" s="3">
        <f>INT(B1765)</f>
        <v>45827</v>
      </c>
      <c r="D1765" s="2">
        <f>MOD(B1765,1)</f>
        <v>0.14603009259008104</v>
      </c>
      <c r="E1765">
        <v>44</v>
      </c>
      <c r="F1765" t="s">
        <v>4</v>
      </c>
      <c r="G1765" t="str">
        <f xml:space="preserve"> PROPER(TRIM(CLEAN(SUBSTITUTE(F1765,CHAR(160)," "))))</f>
        <v>South</v>
      </c>
      <c r="H1765" t="s">
        <v>17</v>
      </c>
      <c r="I1765" t="str">
        <f>PROPER(TRIM(CLEAN((SUBSTITUTE(H1765,"-"," ")))))</f>
        <v>Online</v>
      </c>
      <c r="J1765">
        <v>13551</v>
      </c>
      <c r="K1765" t="s">
        <v>2</v>
      </c>
      <c r="L1765" t="str">
        <f xml:space="preserve"> PROPER(TRIM(CLEAN(SUBSTITUTE(K1765,CHAR(160)," "))))</f>
        <v>Home Office</v>
      </c>
      <c r="M1765" t="s">
        <v>23</v>
      </c>
      <c r="N1765" t="str">
        <f xml:space="preserve"> PROPER(TRIM(CLEAN(SUBSTITUTE(M1765,CHAR(160)," "))))</f>
        <v>Electronics</v>
      </c>
      <c r="O1765" t="s">
        <v>22</v>
      </c>
      <c r="P1765" t="str">
        <f>IF(LEN(TRIM(Table1[[#This Row],[subcategory]]&amp;""))=0,"Unknown", PROPER(TRIM(Table1[[#This Row],[subcategory]])))</f>
        <v>Audio</v>
      </c>
      <c r="Q1765">
        <v>27.57</v>
      </c>
      <c r="R1765" s="1">
        <f>IF(LEN(TRIM(Q1765&amp;""))=0, "", VALUE(SUBSTITUTE(Q1765,"$","")))</f>
        <v>27.57</v>
      </c>
      <c r="S1765">
        <v>3</v>
      </c>
      <c r="T1765">
        <f>IF(LEN(TRIM(S1765&amp;""))=0, "", VALUE(S1765))</f>
        <v>3</v>
      </c>
      <c r="U1765" s="5" t="s">
        <v>74</v>
      </c>
      <c r="V1765" s="4">
        <f>IF(LEN(TRIM(U1765&amp;""))=0, "", VALUE(SUBSTITUTE(U1765,"$","")))</f>
        <v>82.71</v>
      </c>
      <c r="W1765" s="1">
        <v>73.198350000000005</v>
      </c>
      <c r="X1765" s="1">
        <f>IF(LEN(TRIM(W1765&amp;""))=0, "", VALUE(SUBSTITUTE(W1765,"$","")))</f>
        <v>73.198350000000005</v>
      </c>
      <c r="Z1765" s="1" t="str" cm="1">
        <f t="array" ref="Z1765">IF(
    LEN(TRIM(Y1765&amp;""))=0,
        IF(AND(ISNUMBER(net_sales_clean), ISNUMBER(profit_clean)),
            net_sales_clean - profit_clean,
            ""
        ),
    VALUE(SUBSTITUTE(Y1765,"$",""))
)</f>
        <v/>
      </c>
      <c r="AB1765" s="1" t="str" cm="1">
        <f t="array" ref="AB1765">IF(
    LEN(TRIM(AA1765&amp;""))=0,
        IF(AND(ISNUMBER(net_sales_clean), ISNUMBER(cost_clean)),
            net_sales_clean - cost_clean,
            ""
        ),
    VALUE(SUBSTITUTE(AA1765,"$",""))
)</f>
        <v/>
      </c>
      <c r="AC1765">
        <v>1</v>
      </c>
      <c r="AD1765">
        <f>IF(LEN(TRIM(AC1765&amp;""))=0, "", VALUE(AC1765))</f>
        <v>1</v>
      </c>
      <c r="AE1765">
        <v>4</v>
      </c>
      <c r="AF1765">
        <f>IF(LEN(TRIM(AE1765&amp;""))=0, "", VALUE(AE1765))</f>
        <v>4</v>
      </c>
      <c r="AG1765">
        <v>1</v>
      </c>
      <c r="AH1765">
        <f>IF(
    OR(U1765&lt;0, W1765&lt;0, Y1765&lt;0, AA1765&lt;0),
        1,
        IF(LEN(TRIM(AG1765&amp;""))=0, "", AG1765)
)</f>
        <v>1</v>
      </c>
      <c r="AI1765" t="str">
        <f>IF(
    COUNT(Q1765,V1765,X1765,Z1765,AB1765)=0,
        "Not Usable",
    IF(
        COUNT(Q1765,V1765,X1765,Z1765,AB1765)&lt;5,
            "Incomplete",
            IF(
                MIN(Q1765,V1765,X1765,Z1765,AB1765)=0,
                    "Incomplete",
                    "Complete"
            )
    )
)</f>
        <v>Incomplete</v>
      </c>
    </row>
    <row r="1766" spans="1:35" x14ac:dyDescent="0.3">
      <c r="A1766">
        <v>44313</v>
      </c>
      <c r="B1766" s="6">
        <v>45368.695925925924</v>
      </c>
      <c r="C1766" s="3">
        <f>INT(B1766)</f>
        <v>45368</v>
      </c>
      <c r="D1766" s="2">
        <f>MOD(B1766,1)</f>
        <v>0.69592592592380242</v>
      </c>
      <c r="E1766">
        <v>12</v>
      </c>
      <c r="F1766" t="s">
        <v>8</v>
      </c>
      <c r="G1766" t="str">
        <f xml:space="preserve"> PROPER(TRIM(CLEAN(SUBSTITUTE(F1766,CHAR(160)," "))))</f>
        <v>West</v>
      </c>
      <c r="H1766" t="s">
        <v>7</v>
      </c>
      <c r="I1766" t="str">
        <f>PROPER(TRIM(CLEAN((SUBSTITUTE(H1766,"-"," ")))))</f>
        <v>In Store</v>
      </c>
      <c r="J1766">
        <v>4167</v>
      </c>
      <c r="K1766" t="s">
        <v>6</v>
      </c>
      <c r="L1766" t="str">
        <f xml:space="preserve"> PROPER(TRIM(CLEAN(SUBSTITUTE(K1766,CHAR(160)," "))))</f>
        <v>Corporate</v>
      </c>
      <c r="M1766" t="s">
        <v>16</v>
      </c>
      <c r="N1766" t="str">
        <f xml:space="preserve"> PROPER(TRIM(CLEAN(SUBSTITUTE(M1766,CHAR(160)," "))))</f>
        <v>Grocery</v>
      </c>
      <c r="O1766" t="s">
        <v>28</v>
      </c>
      <c r="P1766" t="str">
        <f>IF(LEN(TRIM(Table1[[#This Row],[subcategory]]&amp;""))=0,"Unknown", PROPER(TRIM(Table1[[#This Row],[subcategory]])))</f>
        <v>Pantry</v>
      </c>
      <c r="Q1766">
        <v>65.73</v>
      </c>
      <c r="R1766" s="1">
        <f>IF(LEN(TRIM(Q1766&amp;""))=0, "", VALUE(SUBSTITUTE(Q1766,"$","")))</f>
        <v>65.73</v>
      </c>
      <c r="S1766">
        <v>3</v>
      </c>
      <c r="T1766">
        <f>IF(LEN(TRIM(S1766&amp;""))=0, "", VALUE(S1766))</f>
        <v>3</v>
      </c>
      <c r="U1766">
        <v>197.19</v>
      </c>
      <c r="V1766" s="1">
        <f>IF(LEN(TRIM(U1766&amp;""))=0, "", VALUE(SUBSTITUTE(U1766,"$","")))</f>
        <v>197.19</v>
      </c>
      <c r="W1766" s="1">
        <v>126.39879000000001</v>
      </c>
      <c r="X1766" s="1">
        <f>IF(LEN(TRIM(W1766&amp;""))=0, "", VALUE(SUBSTITUTE(W1766,"$","")))</f>
        <v>126.39879000000001</v>
      </c>
      <c r="Y1766" s="5" t="s">
        <v>5743</v>
      </c>
      <c r="Z1766" s="4" cm="1">
        <f t="array" ref="Z1766">IF(
    LEN(TRIM(Y1766&amp;""))=0,
        IF(AND(ISNUMBER(net_sales_clean), ISNUMBER(profit_clean)),
            net_sales_clean - profit_clean,
            ""
        ),
    VALUE(SUBSTITUTE(Y1766,"$",""))
)</f>
        <v>69.912226272422899</v>
      </c>
      <c r="AA1766" s="5" t="s">
        <v>5742</v>
      </c>
      <c r="AB1766" s="4" cm="1">
        <f t="array" ref="AB1766">IF(
    LEN(TRIM(AA1766&amp;""))=0,
        IF(AND(ISNUMBER(net_sales_clean), ISNUMBER(cost_clean)),
            net_sales_clean - cost_clean,
            ""
        ),
    VALUE(SUBSTITUTE(AA1766,"$",""))
)</f>
        <v>56.486563727577</v>
      </c>
      <c r="AC1766">
        <v>8</v>
      </c>
      <c r="AD1766">
        <f>IF(LEN(TRIM(AC1766&amp;""))=0, "", VALUE(AC1766))</f>
        <v>8</v>
      </c>
      <c r="AE1766">
        <v>3</v>
      </c>
      <c r="AF1766">
        <f>IF(LEN(TRIM(AE1766&amp;""))=0, "", VALUE(AE1766))</f>
        <v>3</v>
      </c>
      <c r="AG1766">
        <v>0</v>
      </c>
      <c r="AH1766">
        <f>IF(
    OR(U1766&lt;0, W1766&lt;0, Y1766&lt;0, AA1766&lt;0),
        1,
        IF(LEN(TRIM(AG1766&amp;""))=0, "", AG1766)
)</f>
        <v>0</v>
      </c>
      <c r="AI1766" t="str">
        <f>IF(
    COUNT(Q1766,V1766,X1766,Z1766,AB1766)=0,
        "Not Usable",
    IF(
        COUNT(Q1766,V1766,X1766,Z1766,AB1766)&lt;5,
            "Incomplete",
            IF(
                MIN(Q1766,V1766,X1766,Z1766,AB1766)=0,
                    "Incomplete",
                    "Complete"
            )
    )
)</f>
        <v>Complete</v>
      </c>
    </row>
    <row r="1767" spans="1:35" x14ac:dyDescent="0.3">
      <c r="A1767">
        <v>27347</v>
      </c>
      <c r="B1767" s="6">
        <v>45373.491122685184</v>
      </c>
      <c r="C1767" s="3">
        <f>INT(B1767)</f>
        <v>45373</v>
      </c>
      <c r="D1767" s="2">
        <f>MOD(B1767,1)</f>
        <v>0.49112268518365454</v>
      </c>
      <c r="E1767">
        <v>25</v>
      </c>
      <c r="F1767" t="s">
        <v>15</v>
      </c>
      <c r="G1767" t="str">
        <f xml:space="preserve"> PROPER(TRIM(CLEAN(SUBSTITUTE(F1767,CHAR(160)," "))))</f>
        <v>West</v>
      </c>
      <c r="H1767" t="s">
        <v>3</v>
      </c>
      <c r="I1767" t="str">
        <f>PROPER(TRIM(CLEAN((SUBSTITUTE(H1767,"-"," ")))))</f>
        <v>Phone</v>
      </c>
      <c r="J1767">
        <v>19232</v>
      </c>
      <c r="K1767" t="s">
        <v>2</v>
      </c>
      <c r="L1767" t="str">
        <f xml:space="preserve"> PROPER(TRIM(CLEAN(SUBSTITUTE(K1767,CHAR(160)," "))))</f>
        <v>Home Office</v>
      </c>
      <c r="M1767" t="s">
        <v>23</v>
      </c>
      <c r="N1767" t="str">
        <f xml:space="preserve"> PROPER(TRIM(CLEAN(SUBSTITUTE(M1767,CHAR(160)," "))))</f>
        <v>Electronics</v>
      </c>
      <c r="O1767" t="s">
        <v>22</v>
      </c>
      <c r="P1767" t="str">
        <f>IF(LEN(TRIM(Table1[[#This Row],[subcategory]]&amp;""))=0,"Unknown", PROPER(TRIM(Table1[[#This Row],[subcategory]])))</f>
        <v>Audio</v>
      </c>
      <c r="Q1767">
        <v>180.03</v>
      </c>
      <c r="R1767" s="1">
        <f>IF(LEN(TRIM(Q1767&amp;""))=0, "", VALUE(SUBSTITUTE(Q1767,"$","")))</f>
        <v>180.03</v>
      </c>
      <c r="S1767">
        <v>4</v>
      </c>
      <c r="T1767">
        <f>IF(LEN(TRIM(S1767&amp;""))=0, "", VALUE(S1767))</f>
        <v>4</v>
      </c>
      <c r="U1767">
        <v>720.12</v>
      </c>
      <c r="V1767" s="1">
        <f>IF(LEN(TRIM(U1767&amp;""))=0, "", VALUE(SUBSTITUTE(U1767,"$","")))</f>
        <v>720.12</v>
      </c>
      <c r="W1767" s="4" t="s">
        <v>5741</v>
      </c>
      <c r="X1767" s="4">
        <f>IF(LEN(TRIM(W1767&amp;""))=0, "", VALUE(SUBSTITUTE(W1767,"$","")))</f>
        <v>658.18967999999995</v>
      </c>
      <c r="Y1767" s="5" t="s">
        <v>5740</v>
      </c>
      <c r="Z1767" s="4" cm="1">
        <f t="array" ref="Z1767">IF(
    LEN(TRIM(Y1767&amp;""))=0,
        IF(AND(ISNUMBER(net_sales_clean), ISNUMBER(profit_clean)),
            net_sales_clean - profit_clean,
            ""
        ),
    VALUE(SUBSTITUTE(Y1767,"$",""))
)</f>
        <v>363.54906859085298</v>
      </c>
      <c r="AA1767" s="5" t="s">
        <v>5739</v>
      </c>
      <c r="AB1767" s="4" cm="1">
        <f t="array" ref="AB1767">IF(
    LEN(TRIM(AA1767&amp;""))=0,
        IF(AND(ISNUMBER(net_sales_clean), ISNUMBER(cost_clean)),
            net_sales_clean - cost_clean,
            ""
        ),
    VALUE(SUBSTITUTE(AA1767,"$",""))
)</f>
        <v>294.640611409146</v>
      </c>
      <c r="AC1767">
        <v>5</v>
      </c>
      <c r="AD1767">
        <f>IF(LEN(TRIM(AC1767&amp;""))=0, "", VALUE(AC1767))</f>
        <v>5</v>
      </c>
      <c r="AE1767">
        <v>2</v>
      </c>
      <c r="AF1767">
        <f>IF(LEN(TRIM(AE1767&amp;""))=0, "", VALUE(AE1767))</f>
        <v>2</v>
      </c>
      <c r="AG1767">
        <v>0</v>
      </c>
      <c r="AH1767">
        <f>IF(
    OR(U1767&lt;0, W1767&lt;0, Y1767&lt;0, AA1767&lt;0),
        1,
        IF(LEN(TRIM(AG1767&amp;""))=0, "", AG1767)
)</f>
        <v>0</v>
      </c>
      <c r="AI1767" t="str">
        <f>IF(
    COUNT(Q1767,V1767,X1767,Z1767,AB1767)=0,
        "Not Usable",
    IF(
        COUNT(Q1767,V1767,X1767,Z1767,AB1767)&lt;5,
            "Incomplete",
            IF(
                MIN(Q1767,V1767,X1767,Z1767,AB1767)=0,
                    "Incomplete",
                    "Complete"
            )
    )
)</f>
        <v>Complete</v>
      </c>
    </row>
    <row r="1768" spans="1:35" x14ac:dyDescent="0.3">
      <c r="A1768">
        <v>8859</v>
      </c>
      <c r="B1768" s="6">
        <v>45187.335138888891</v>
      </c>
      <c r="C1768" s="3">
        <f>INT(B1768)</f>
        <v>45187</v>
      </c>
      <c r="D1768" s="2">
        <f>MOD(B1768,1)</f>
        <v>0.33513888889137888</v>
      </c>
      <c r="E1768">
        <v>62</v>
      </c>
      <c r="F1768" t="s">
        <v>33</v>
      </c>
      <c r="G1768" t="str">
        <f xml:space="preserve"> PROPER(TRIM(CLEAN(SUBSTITUTE(F1768,CHAR(160)," "))))</f>
        <v>South</v>
      </c>
      <c r="H1768" t="s">
        <v>17</v>
      </c>
      <c r="I1768" t="str">
        <f>PROPER(TRIM(CLEAN((SUBSTITUTE(H1768,"-"," ")))))</f>
        <v>Online</v>
      </c>
      <c r="J1768">
        <v>29680</v>
      </c>
      <c r="K1768" t="s">
        <v>2</v>
      </c>
      <c r="L1768" t="str">
        <f xml:space="preserve"> PROPER(TRIM(CLEAN(SUBSTITUTE(K1768,CHAR(160)," "))))</f>
        <v>Home Office</v>
      </c>
      <c r="M1768" t="s">
        <v>9</v>
      </c>
      <c r="N1768" t="str">
        <f xml:space="preserve"> PROPER(TRIM(CLEAN(SUBSTITUTE(M1768,CHAR(160)," "))))</f>
        <v>Home</v>
      </c>
      <c r="P1768" t="str">
        <f>IF(LEN(TRIM(Table1[[#This Row],[subcategory]]&amp;""))=0,"Unknown", PROPER(TRIM(Table1[[#This Row],[subcategory]])))</f>
        <v>Unknown</v>
      </c>
      <c r="Q1768">
        <v>13.5</v>
      </c>
      <c r="R1768" s="1">
        <f>IF(LEN(TRIM(Q1768&amp;""))=0, "", VALUE(SUBSTITUTE(Q1768,"$","")))</f>
        <v>13.5</v>
      </c>
      <c r="S1768">
        <v>4</v>
      </c>
      <c r="T1768">
        <f>IF(LEN(TRIM(S1768&amp;""))=0, "", VALUE(S1768))</f>
        <v>4</v>
      </c>
      <c r="U1768">
        <v>54</v>
      </c>
      <c r="V1768" s="1">
        <f>IF(LEN(TRIM(U1768&amp;""))=0, "", VALUE(SUBSTITUTE(U1768,"$","")))</f>
        <v>54</v>
      </c>
      <c r="W1768" s="1">
        <v>48.167999999999999</v>
      </c>
      <c r="X1768" s="1">
        <f>IF(LEN(TRIM(W1768&amp;""))=0, "", VALUE(SUBSTITUTE(W1768,"$","")))</f>
        <v>48.167999999999999</v>
      </c>
      <c r="Y1768" s="5" t="s">
        <v>5738</v>
      </c>
      <c r="Z1768" s="4" cm="1">
        <f t="array" ref="Z1768">IF(
    LEN(TRIM(Y1768&amp;""))=0,
        IF(AND(ISNUMBER(net_sales_clean), ISNUMBER(profit_clean)),
            net_sales_clean - profit_clean,
            ""
        ),
    VALUE(SUBSTITUTE(Y1768,"$",""))
)</f>
        <v>28.9263183875861</v>
      </c>
      <c r="AA1768" s="5" t="s">
        <v>5737</v>
      </c>
      <c r="AB1768" s="4" cm="1">
        <f t="array" ref="AB1768">IF(
    LEN(TRIM(AA1768&amp;""))=0,
        IF(AND(ISNUMBER(net_sales_clean), ISNUMBER(cost_clean)),
            net_sales_clean - cost_clean,
            ""
        ),
    VALUE(SUBSTITUTE(AA1768,"$",""))
)</f>
        <v>19.241681612413799</v>
      </c>
      <c r="AC1768">
        <v>3</v>
      </c>
      <c r="AD1768">
        <f>IF(LEN(TRIM(AC1768&amp;""))=0, "", VALUE(AC1768))</f>
        <v>3</v>
      </c>
      <c r="AE1768">
        <v>4</v>
      </c>
      <c r="AF1768">
        <f>IF(LEN(TRIM(AE1768&amp;""))=0, "", VALUE(AE1768))</f>
        <v>4</v>
      </c>
      <c r="AG1768">
        <v>0</v>
      </c>
      <c r="AH1768">
        <f>IF(
    OR(U1768&lt;0, W1768&lt;0, Y1768&lt;0, AA1768&lt;0),
        1,
        IF(LEN(TRIM(AG1768&amp;""))=0, "", AG1768)
)</f>
        <v>0</v>
      </c>
      <c r="AI1768" t="str">
        <f>IF(
    COUNT(Q1768,V1768,X1768,Z1768,AB1768)=0,
        "Not Usable",
    IF(
        COUNT(Q1768,V1768,X1768,Z1768,AB1768)&lt;5,
            "Incomplete",
            IF(
                MIN(Q1768,V1768,X1768,Z1768,AB1768)=0,
                    "Incomplete",
                    "Complete"
            )
    )
)</f>
        <v>Complete</v>
      </c>
    </row>
    <row r="1769" spans="1:35" x14ac:dyDescent="0.3">
      <c r="A1769">
        <v>6940</v>
      </c>
      <c r="B1769" s="6">
        <v>45053.93172453704</v>
      </c>
      <c r="C1769" s="3">
        <f>INT(B1769)</f>
        <v>45053</v>
      </c>
      <c r="D1769" s="2">
        <f>MOD(B1769,1)</f>
        <v>0.93172453704028158</v>
      </c>
      <c r="E1769">
        <v>11</v>
      </c>
      <c r="F1769" t="s">
        <v>15</v>
      </c>
      <c r="G1769" t="str">
        <f xml:space="preserve"> PROPER(TRIM(CLEAN(SUBSTITUTE(F1769,CHAR(160)," "))))</f>
        <v>West</v>
      </c>
      <c r="H1769" t="s">
        <v>3</v>
      </c>
      <c r="I1769" t="str">
        <f>PROPER(TRIM(CLEAN((SUBSTITUTE(H1769,"-"," ")))))</f>
        <v>Phone</v>
      </c>
      <c r="J1769">
        <v>1435</v>
      </c>
      <c r="K1769" t="s">
        <v>6</v>
      </c>
      <c r="L1769" t="str">
        <f xml:space="preserve"> PROPER(TRIM(CLEAN(SUBSTITUTE(K1769,CHAR(160)," "))))</f>
        <v>Corporate</v>
      </c>
      <c r="M1769" t="s">
        <v>1</v>
      </c>
      <c r="N1769" t="str">
        <f xml:space="preserve"> PROPER(TRIM(CLEAN(SUBSTITUTE(M1769,CHAR(160)," "))))</f>
        <v>Beauty</v>
      </c>
      <c r="O1769" t="s">
        <v>5</v>
      </c>
      <c r="P1769" t="str">
        <f>IF(LEN(TRIM(Table1[[#This Row],[subcategory]]&amp;""))=0,"Unknown", PROPER(TRIM(Table1[[#This Row],[subcategory]])))</f>
        <v>Haircare</v>
      </c>
      <c r="Q1769">
        <v>241.53</v>
      </c>
      <c r="R1769" s="1">
        <f>IF(LEN(TRIM(Q1769&amp;""))=0, "", VALUE(SUBSTITUTE(Q1769,"$","")))</f>
        <v>241.53</v>
      </c>
      <c r="S1769">
        <v>3</v>
      </c>
      <c r="T1769">
        <f>IF(LEN(TRIM(S1769&amp;""))=0, "", VALUE(S1769))</f>
        <v>3</v>
      </c>
      <c r="U1769">
        <v>724.59</v>
      </c>
      <c r="V1769" s="1">
        <f>IF(LEN(TRIM(U1769&amp;""))=0, "", VALUE(SUBSTITUTE(U1769,"$","")))</f>
        <v>724.59</v>
      </c>
      <c r="X1769" s="1" t="str">
        <f>IF(LEN(TRIM(W1769&amp;""))=0, "", VALUE(SUBSTITUTE(W1769,"$","")))</f>
        <v/>
      </c>
      <c r="Z1769" s="1" t="str" cm="1">
        <f t="array" ref="Z1769">IF(
    LEN(TRIM(Y1769&amp;""))=0,
        IF(AND(ISNUMBER(net_sales_clean), ISNUMBER(profit_clean)),
            net_sales_clean - profit_clean,
            ""
        ),
    VALUE(SUBSTITUTE(Y1769,"$",""))
)</f>
        <v/>
      </c>
      <c r="AB1769" s="1" t="str" cm="1">
        <f t="array" ref="AB1769">IF(
    LEN(TRIM(AA1769&amp;""))=0,
        IF(AND(ISNUMBER(net_sales_clean), ISNUMBER(cost_clean)),
            net_sales_clean - cost_clean,
            ""
        ),
    VALUE(SUBSTITUTE(AA1769,"$",""))
)</f>
        <v/>
      </c>
      <c r="AC1769">
        <v>6</v>
      </c>
      <c r="AD1769">
        <f>IF(LEN(TRIM(AC1769&amp;""))=0, "", VALUE(AC1769))</f>
        <v>6</v>
      </c>
      <c r="AE1769">
        <v>5</v>
      </c>
      <c r="AF1769">
        <f>IF(LEN(TRIM(AE1769&amp;""))=0, "", VALUE(AE1769))</f>
        <v>5</v>
      </c>
      <c r="AG1769">
        <v>0</v>
      </c>
      <c r="AH1769">
        <f>IF(
    OR(U1769&lt;0, W1769&lt;0, Y1769&lt;0, AA1769&lt;0),
        1,
        IF(LEN(TRIM(AG1769&amp;""))=0, "", AG1769)
)</f>
        <v>0</v>
      </c>
      <c r="AI1769" t="str">
        <f>IF(
    COUNT(Q1769,V1769,X1769,Z1769,AB1769)=0,
        "Not Usable",
    IF(
        COUNT(Q1769,V1769,X1769,Z1769,AB1769)&lt;5,
            "Incomplete",
            IF(
                MIN(Q1769,V1769,X1769,Z1769,AB1769)=0,
                    "Incomplete",
                    "Complete"
            )
    )
)</f>
        <v>Incomplete</v>
      </c>
    </row>
    <row r="1770" spans="1:35" x14ac:dyDescent="0.3">
      <c r="A1770">
        <v>33453</v>
      </c>
      <c r="B1770" s="6">
        <v>45247.08697916667</v>
      </c>
      <c r="C1770" s="3">
        <f>INT(B1770)</f>
        <v>45247</v>
      </c>
      <c r="D1770" s="2">
        <f>MOD(B1770,1)</f>
        <v>8.6979166670062114E-2</v>
      </c>
      <c r="E1770">
        <v>5</v>
      </c>
      <c r="F1770" t="s">
        <v>13</v>
      </c>
      <c r="G1770" t="str">
        <f xml:space="preserve"> PROPER(TRIM(CLEAN(SUBSTITUTE(F1770,CHAR(160)," "))))</f>
        <v>Northeast</v>
      </c>
      <c r="H1770" t="s">
        <v>11</v>
      </c>
      <c r="I1770" t="str">
        <f>PROPER(TRIM(CLEAN((SUBSTITUTE(H1770,"-"," ")))))</f>
        <v>Online</v>
      </c>
      <c r="J1770">
        <v>29335</v>
      </c>
      <c r="K1770" t="s">
        <v>2</v>
      </c>
      <c r="L1770" t="str">
        <f xml:space="preserve"> PROPER(TRIM(CLEAN(SUBSTITUTE(K1770,CHAR(160)," "))))</f>
        <v>Home Office</v>
      </c>
      <c r="M1770" t="s">
        <v>16</v>
      </c>
      <c r="N1770" t="str">
        <f xml:space="preserve"> PROPER(TRIM(CLEAN(SUBSTITUTE(M1770,CHAR(160)," "))))</f>
        <v>Grocery</v>
      </c>
      <c r="O1770" t="s">
        <v>24</v>
      </c>
      <c r="P1770" t="str">
        <f>IF(LEN(TRIM(Table1[[#This Row],[subcategory]]&amp;""))=0,"Unknown", PROPER(TRIM(Table1[[#This Row],[subcategory]])))</f>
        <v>Snacks</v>
      </c>
      <c r="Q1770">
        <v>58.49</v>
      </c>
      <c r="R1770" s="1">
        <f>IF(LEN(TRIM(Q1770&amp;""))=0, "", VALUE(SUBSTITUTE(Q1770,"$","")))</f>
        <v>58.49</v>
      </c>
      <c r="S1770">
        <v>5</v>
      </c>
      <c r="T1770">
        <f>IF(LEN(TRIM(S1770&amp;""))=0, "", VALUE(S1770))</f>
        <v>5</v>
      </c>
      <c r="U1770">
        <v>292.45</v>
      </c>
      <c r="V1770" s="1">
        <f>IF(LEN(TRIM(U1770&amp;""))=0, "", VALUE(SUBSTITUTE(U1770,"$","")))</f>
        <v>292.45</v>
      </c>
      <c r="W1770" s="1">
        <v>236.2996</v>
      </c>
      <c r="X1770" s="1">
        <f>IF(LEN(TRIM(W1770&amp;""))=0, "", VALUE(SUBSTITUTE(W1770,"$","")))</f>
        <v>236.2996</v>
      </c>
      <c r="Y1770" s="5" t="s">
        <v>5736</v>
      </c>
      <c r="Z1770" s="4" cm="1">
        <f t="array" ref="Z1770">IF(
    LEN(TRIM(Y1770&amp;""))=0,
        IF(AND(ISNUMBER(net_sales_clean), ISNUMBER(profit_clean)),
            net_sales_clean - profit_clean,
            ""
        ),
    VALUE(SUBSTITUTE(Y1770,"$",""))
)</f>
        <v>182.064660171138</v>
      </c>
      <c r="AA1770" s="5" t="s">
        <v>5735</v>
      </c>
      <c r="AB1770" s="4" cm="1">
        <f t="array" ref="AB1770">IF(
    LEN(TRIM(AA1770&amp;""))=0,
        IF(AND(ISNUMBER(net_sales_clean), ISNUMBER(cost_clean)),
            net_sales_clean - cost_clean,
            ""
        ),
    VALUE(SUBSTITUTE(AA1770,"$",""))
)</f>
        <v>54.2349398288613</v>
      </c>
      <c r="AC1770">
        <v>3</v>
      </c>
      <c r="AD1770">
        <f>IF(LEN(TRIM(AC1770&amp;""))=0, "", VALUE(AC1770))</f>
        <v>3</v>
      </c>
      <c r="AE1770">
        <v>1</v>
      </c>
      <c r="AF1770">
        <f>IF(LEN(TRIM(AE1770&amp;""))=0, "", VALUE(AE1770))</f>
        <v>1</v>
      </c>
      <c r="AG1770">
        <v>0</v>
      </c>
      <c r="AH1770">
        <f>IF(
    OR(U1770&lt;0, W1770&lt;0, Y1770&lt;0, AA1770&lt;0),
        1,
        IF(LEN(TRIM(AG1770&amp;""))=0, "", AG1770)
)</f>
        <v>0</v>
      </c>
      <c r="AI1770" t="str">
        <f>IF(
    COUNT(Q1770,V1770,X1770,Z1770,AB1770)=0,
        "Not Usable",
    IF(
        COUNT(Q1770,V1770,X1770,Z1770,AB1770)&lt;5,
            "Incomplete",
            IF(
                MIN(Q1770,V1770,X1770,Z1770,AB1770)=0,
                    "Incomplete",
                    "Complete"
            )
    )
)</f>
        <v>Complete</v>
      </c>
    </row>
    <row r="1771" spans="1:35" x14ac:dyDescent="0.3">
      <c r="A1771">
        <v>45418</v>
      </c>
      <c r="B1771" s="6">
        <v>45800.088831018518</v>
      </c>
      <c r="C1771" s="3">
        <f>INT(B1771)</f>
        <v>45800</v>
      </c>
      <c r="D1771" s="2">
        <f>MOD(B1771,1)</f>
        <v>8.8831018518249039E-2</v>
      </c>
      <c r="E1771">
        <v>33</v>
      </c>
      <c r="F1771" t="s">
        <v>15</v>
      </c>
      <c r="G1771" t="str">
        <f xml:space="preserve"> PROPER(TRIM(CLEAN(SUBSTITUTE(F1771,CHAR(160)," "))))</f>
        <v>West</v>
      </c>
      <c r="H1771" t="s">
        <v>30</v>
      </c>
      <c r="I1771" t="str">
        <f>PROPER(TRIM(CLEAN((SUBSTITUTE(H1771,"-"," ")))))</f>
        <v>Mobile App</v>
      </c>
      <c r="J1771">
        <v>18297</v>
      </c>
      <c r="K1771" t="s">
        <v>14</v>
      </c>
      <c r="L1771" t="str">
        <f xml:space="preserve"> PROPER(TRIM(CLEAN(SUBSTITUTE(K1771,CHAR(160)," "))))</f>
        <v>Consumer</v>
      </c>
      <c r="M1771" t="s">
        <v>23</v>
      </c>
      <c r="N1771" t="str">
        <f xml:space="preserve"> PROPER(TRIM(CLEAN(SUBSTITUTE(M1771,CHAR(160)," "))))</f>
        <v>Electronics</v>
      </c>
      <c r="O1771" t="s">
        <v>40</v>
      </c>
      <c r="P1771" t="str">
        <f>IF(LEN(TRIM(Table1[[#This Row],[subcategory]]&amp;""))=0,"Unknown", PROPER(TRIM(Table1[[#This Row],[subcategory]])))</f>
        <v>Accessories</v>
      </c>
      <c r="Q1771">
        <v>94.8</v>
      </c>
      <c r="R1771" s="1">
        <f>IF(LEN(TRIM(Q1771&amp;""))=0, "", VALUE(SUBSTITUTE(Q1771,"$","")))</f>
        <v>94.8</v>
      </c>
      <c r="S1771">
        <v>2</v>
      </c>
      <c r="T1771">
        <f>IF(LEN(TRIM(S1771&amp;""))=0, "", VALUE(S1771))</f>
        <v>2</v>
      </c>
      <c r="U1771">
        <v>189.6</v>
      </c>
      <c r="V1771" s="1">
        <f>IF(LEN(TRIM(U1771&amp;""))=0, "", VALUE(SUBSTITUTE(U1771,"$","")))</f>
        <v>189.6</v>
      </c>
      <c r="W1771" s="1">
        <v>184.10159999999999</v>
      </c>
      <c r="X1771" s="1">
        <f>IF(LEN(TRIM(W1771&amp;""))=0, "", VALUE(SUBSTITUTE(W1771,"$","")))</f>
        <v>184.10159999999999</v>
      </c>
      <c r="Y1771" s="5" t="s">
        <v>5734</v>
      </c>
      <c r="Z1771" s="4" cm="1">
        <f t="array" ref="Z1771">IF(
    LEN(TRIM(Y1771&amp;""))=0,
        IF(AND(ISNUMBER(net_sales_clean), ISNUMBER(profit_clean)),
            net_sales_clean - profit_clean,
            ""
        ),
    VALUE(SUBSTITUTE(Y1771,"$",""))
)</f>
        <v>139.750361456387</v>
      </c>
      <c r="AA1771" s="5" t="s">
        <v>5733</v>
      </c>
      <c r="AB1771" s="4" cm="1">
        <f t="array" ref="AB1771">IF(
    LEN(TRIM(AA1771&amp;""))=0,
        IF(AND(ISNUMBER(net_sales_clean), ISNUMBER(cost_clean)),
            net_sales_clean - cost_clean,
            ""
        ),
    VALUE(SUBSTITUTE(AA1771,"$",""))
)</f>
        <v>44.351238543612098</v>
      </c>
      <c r="AC1771">
        <v>6</v>
      </c>
      <c r="AD1771">
        <f>IF(LEN(TRIM(AC1771&amp;""))=0, "", VALUE(AC1771))</f>
        <v>6</v>
      </c>
      <c r="AE1771">
        <v>2</v>
      </c>
      <c r="AF1771">
        <f>IF(LEN(TRIM(AE1771&amp;""))=0, "", VALUE(AE1771))</f>
        <v>2</v>
      </c>
      <c r="AG1771">
        <v>0</v>
      </c>
      <c r="AH1771">
        <f>IF(
    OR(U1771&lt;0, W1771&lt;0, Y1771&lt;0, AA1771&lt;0),
        1,
        IF(LEN(TRIM(AG1771&amp;""))=0, "", AG1771)
)</f>
        <v>0</v>
      </c>
      <c r="AI1771" t="str">
        <f>IF(
    COUNT(Q1771,V1771,X1771,Z1771,AB1771)=0,
        "Not Usable",
    IF(
        COUNT(Q1771,V1771,X1771,Z1771,AB1771)&lt;5,
            "Incomplete",
            IF(
                MIN(Q1771,V1771,X1771,Z1771,AB1771)=0,
                    "Incomplete",
                    "Complete"
            )
    )
)</f>
        <v>Complete</v>
      </c>
    </row>
    <row r="1772" spans="1:35" x14ac:dyDescent="0.3">
      <c r="A1772">
        <v>51856</v>
      </c>
      <c r="B1772" s="6">
        <v>45819.788240740738</v>
      </c>
      <c r="C1772" s="3">
        <f>INT(B1772)</f>
        <v>45819</v>
      </c>
      <c r="D1772" s="2">
        <f>MOD(B1772,1)</f>
        <v>0.78824074073781958</v>
      </c>
      <c r="E1772">
        <v>75</v>
      </c>
      <c r="F1772" t="s">
        <v>13</v>
      </c>
      <c r="G1772" t="str">
        <f xml:space="preserve"> PROPER(TRIM(CLEAN(SUBSTITUTE(F1772,CHAR(160)," "))))</f>
        <v>Northeast</v>
      </c>
      <c r="H1772" t="s">
        <v>17</v>
      </c>
      <c r="I1772" t="str">
        <f>PROPER(TRIM(CLEAN((SUBSTITUTE(H1772,"-"," ")))))</f>
        <v>Online</v>
      </c>
      <c r="J1772">
        <v>26913</v>
      </c>
      <c r="K1772" t="s">
        <v>14</v>
      </c>
      <c r="L1772" t="str">
        <f xml:space="preserve"> PROPER(TRIM(CLEAN(SUBSTITUTE(K1772,CHAR(160)," "))))</f>
        <v>Consumer</v>
      </c>
      <c r="M1772" t="s">
        <v>23</v>
      </c>
      <c r="N1772" t="str">
        <f xml:space="preserve"> PROPER(TRIM(CLEAN(SUBSTITUTE(M1772,CHAR(160)," "))))</f>
        <v>Electronics</v>
      </c>
      <c r="P1772" t="str">
        <f>IF(LEN(TRIM(Table1[[#This Row],[subcategory]]&amp;""))=0,"Unknown", PROPER(TRIM(Table1[[#This Row],[subcategory]])))</f>
        <v>Unknown</v>
      </c>
      <c r="Q1772">
        <v>50.23</v>
      </c>
      <c r="R1772" s="1">
        <f>IF(LEN(TRIM(Q1772&amp;""))=0, "", VALUE(SUBSTITUTE(Q1772,"$","")))</f>
        <v>50.23</v>
      </c>
      <c r="S1772">
        <v>3</v>
      </c>
      <c r="T1772">
        <f>IF(LEN(TRIM(S1772&amp;""))=0, "", VALUE(S1772))</f>
        <v>3</v>
      </c>
      <c r="U1772">
        <v>150.69</v>
      </c>
      <c r="V1772" s="1">
        <f>IF(LEN(TRIM(U1772&amp;""))=0, "", VALUE(SUBSTITUTE(U1772,"$","")))</f>
        <v>150.69</v>
      </c>
      <c r="W1772" s="1">
        <v>118.29165</v>
      </c>
      <c r="X1772" s="1">
        <f>IF(LEN(TRIM(W1772&amp;""))=0, "", VALUE(SUBSTITUTE(W1772,"$","")))</f>
        <v>118.29165</v>
      </c>
      <c r="Z1772" s="1" t="str" cm="1">
        <f t="array" ref="Z1772">IF(
    LEN(TRIM(Y1772&amp;""))=0,
        IF(AND(ISNUMBER(net_sales_clean), ISNUMBER(profit_clean)),
            net_sales_clean - profit_clean,
            ""
        ),
    VALUE(SUBSTITUTE(Y1772,"$",""))
)</f>
        <v/>
      </c>
      <c r="AB1772" s="1" t="str" cm="1">
        <f t="array" ref="AB1772">IF(
    LEN(TRIM(AA1772&amp;""))=0,
        IF(AND(ISNUMBER(net_sales_clean), ISNUMBER(cost_clean)),
            net_sales_clean - cost_clean,
            ""
        ),
    VALUE(SUBSTITUTE(AA1772,"$",""))
)</f>
        <v/>
      </c>
      <c r="AC1772">
        <v>1</v>
      </c>
      <c r="AD1772">
        <f>IF(LEN(TRIM(AC1772&amp;""))=0, "", VALUE(AC1772))</f>
        <v>1</v>
      </c>
      <c r="AE1772">
        <v>2</v>
      </c>
      <c r="AF1772">
        <f>IF(LEN(TRIM(AE1772&amp;""))=0, "", VALUE(AE1772))</f>
        <v>2</v>
      </c>
      <c r="AG1772">
        <v>0</v>
      </c>
      <c r="AH1772">
        <f>IF(
    OR(U1772&lt;0, W1772&lt;0, Y1772&lt;0, AA1772&lt;0),
        1,
        IF(LEN(TRIM(AG1772&amp;""))=0, "", AG1772)
)</f>
        <v>0</v>
      </c>
      <c r="AI1772" t="str">
        <f>IF(
    COUNT(Q1772,V1772,X1772,Z1772,AB1772)=0,
        "Not Usable",
    IF(
        COUNT(Q1772,V1772,X1772,Z1772,AB1772)&lt;5,
            "Incomplete",
            IF(
                MIN(Q1772,V1772,X1772,Z1772,AB1772)=0,
                    "Incomplete",
                    "Complete"
            )
    )
)</f>
        <v>Incomplete</v>
      </c>
    </row>
    <row r="1773" spans="1:35" x14ac:dyDescent="0.3">
      <c r="A1773">
        <v>7569</v>
      </c>
      <c r="B1773" s="6">
        <v>45004.888055555559</v>
      </c>
      <c r="C1773" s="3">
        <f>INT(B1773)</f>
        <v>45004</v>
      </c>
      <c r="D1773" s="2">
        <f>MOD(B1773,1)</f>
        <v>0.88805555555882165</v>
      </c>
      <c r="E1773">
        <v>10</v>
      </c>
      <c r="F1773" t="s">
        <v>8</v>
      </c>
      <c r="G1773" t="str">
        <f xml:space="preserve"> PROPER(TRIM(CLEAN(SUBSTITUTE(F1773,CHAR(160)," "))))</f>
        <v>West</v>
      </c>
      <c r="H1773" t="s">
        <v>17</v>
      </c>
      <c r="I1773" t="str">
        <f>PROPER(TRIM(CLEAN((SUBSTITUTE(H1773,"-"," ")))))</f>
        <v>Online</v>
      </c>
      <c r="J1773">
        <v>27</v>
      </c>
      <c r="K1773" t="s">
        <v>10</v>
      </c>
      <c r="L1773" t="str">
        <f xml:space="preserve"> PROPER(TRIM(CLEAN(SUBSTITUTE(K1773,CHAR(160)," "))))</f>
        <v>Consumer</v>
      </c>
      <c r="M1773" t="s">
        <v>9</v>
      </c>
      <c r="N1773" t="str">
        <f xml:space="preserve"> PROPER(TRIM(CLEAN(SUBSTITUTE(M1773,CHAR(160)," "))))</f>
        <v>Home</v>
      </c>
      <c r="O1773" t="s">
        <v>36</v>
      </c>
      <c r="P1773" t="str">
        <f>IF(LEN(TRIM(Table1[[#This Row],[subcategory]]&amp;""))=0,"Unknown", PROPER(TRIM(Table1[[#This Row],[subcategory]])))</f>
        <v>Bedding</v>
      </c>
      <c r="Q1773">
        <v>86.14</v>
      </c>
      <c r="R1773" s="1">
        <f>IF(LEN(TRIM(Q1773&amp;""))=0, "", VALUE(SUBSTITUTE(Q1773,"$","")))</f>
        <v>86.14</v>
      </c>
      <c r="S1773">
        <v>0</v>
      </c>
      <c r="T1773">
        <f>IF(LEN(TRIM(S1773&amp;""))=0, "", VALUE(S1773))</f>
        <v>0</v>
      </c>
      <c r="U1773">
        <v>0</v>
      </c>
      <c r="V1773" s="1">
        <f>IF(LEN(TRIM(U1773&amp;""))=0, "", VALUE(SUBSTITUTE(U1773,"$","")))</f>
        <v>0</v>
      </c>
      <c r="W1773" s="1">
        <v>0</v>
      </c>
      <c r="X1773" s="1">
        <f>IF(LEN(TRIM(W1773&amp;""))=0, "", VALUE(SUBSTITUTE(W1773,"$","")))</f>
        <v>0</v>
      </c>
      <c r="Y1773">
        <v>0</v>
      </c>
      <c r="Z1773" s="1" cm="1">
        <f t="array" ref="Z1773">IF(
    LEN(TRIM(Y1773&amp;""))=0,
        IF(AND(ISNUMBER(net_sales_clean), ISNUMBER(profit_clean)),
            net_sales_clean - profit_clean,
            ""
        ),
    VALUE(SUBSTITUTE(Y1773,"$",""))
)</f>
        <v>0</v>
      </c>
      <c r="AA1773">
        <v>0</v>
      </c>
      <c r="AB1773" s="1" cm="1">
        <f t="array" ref="AB1773">IF(
    LEN(TRIM(AA1773&amp;""))=0,
        IF(AND(ISNUMBER(net_sales_clean), ISNUMBER(cost_clean)),
            net_sales_clean - cost_clean,
            ""
        ),
    VALUE(SUBSTITUTE(AA1773,"$",""))
)</f>
        <v>0</v>
      </c>
      <c r="AC1773">
        <v>2</v>
      </c>
      <c r="AD1773">
        <f>IF(LEN(TRIM(AC1773&amp;""))=0, "", VALUE(AC1773))</f>
        <v>2</v>
      </c>
      <c r="AE1773">
        <v>2</v>
      </c>
      <c r="AF1773">
        <f>IF(LEN(TRIM(AE1773&amp;""))=0, "", VALUE(AE1773))</f>
        <v>2</v>
      </c>
      <c r="AG1773">
        <v>0</v>
      </c>
      <c r="AH1773">
        <f>IF(
    OR(U1773&lt;0, W1773&lt;0, Y1773&lt;0, AA1773&lt;0),
        1,
        IF(LEN(TRIM(AG1773&amp;""))=0, "", AG1773)
)</f>
        <v>0</v>
      </c>
      <c r="AI1773" t="str">
        <f>IF(
    COUNT(Q1773,V1773,X1773,Z1773,AB1773)=0,
        "Not Usable",
    IF(
        COUNT(Q1773,V1773,X1773,Z1773,AB1773)&lt;5,
            "Incomplete",
            IF(
                MIN(Q1773,V1773,X1773,Z1773,AB1773)=0,
                    "Incomplete",
                    "Complete"
            )
    )
)</f>
        <v>Incomplete</v>
      </c>
    </row>
    <row r="1774" spans="1:35" x14ac:dyDescent="0.3">
      <c r="A1774">
        <v>29046</v>
      </c>
      <c r="B1774" s="6">
        <v>45743.092233796298</v>
      </c>
      <c r="C1774" s="3">
        <f>INT(B1774)</f>
        <v>45743</v>
      </c>
      <c r="D1774" s="2">
        <f>MOD(B1774,1)</f>
        <v>9.223379629838746E-2</v>
      </c>
      <c r="E1774">
        <v>66</v>
      </c>
      <c r="F1774" t="s">
        <v>33</v>
      </c>
      <c r="G1774" t="str">
        <f xml:space="preserve"> PROPER(TRIM(CLEAN(SUBSTITUTE(F1774,CHAR(160)," "))))</f>
        <v>South</v>
      </c>
      <c r="H1774" t="s">
        <v>30</v>
      </c>
      <c r="I1774" t="str">
        <f>PROPER(TRIM(CLEAN((SUBSTITUTE(H1774,"-"," ")))))</f>
        <v>Mobile App</v>
      </c>
      <c r="J1774">
        <v>11773</v>
      </c>
      <c r="K1774" t="s">
        <v>6</v>
      </c>
      <c r="L1774" t="str">
        <f xml:space="preserve"> PROPER(TRIM(CLEAN(SUBSTITUTE(K1774,CHAR(160)," "))))</f>
        <v>Corporate</v>
      </c>
      <c r="M1774" t="s">
        <v>1</v>
      </c>
      <c r="N1774" t="str">
        <f xml:space="preserve"> PROPER(TRIM(CLEAN(SUBSTITUTE(M1774,CHAR(160)," "))))</f>
        <v>Beauty</v>
      </c>
      <c r="O1774" t="s">
        <v>39</v>
      </c>
      <c r="P1774" t="str">
        <f>IF(LEN(TRIM(Table1[[#This Row],[subcategory]]&amp;""))=0,"Unknown", PROPER(TRIM(Table1[[#This Row],[subcategory]])))</f>
        <v>Fragrance</v>
      </c>
      <c r="Q1774">
        <v>78.510000000000005</v>
      </c>
      <c r="R1774" s="1">
        <f>IF(LEN(TRIM(Q1774&amp;""))=0, "", VALUE(SUBSTITUTE(Q1774,"$","")))</f>
        <v>78.510000000000005</v>
      </c>
      <c r="S1774">
        <v>1</v>
      </c>
      <c r="T1774">
        <f>IF(LEN(TRIM(S1774&amp;""))=0, "", VALUE(S1774))</f>
        <v>1</v>
      </c>
      <c r="U1774">
        <v>78.510000000000005</v>
      </c>
      <c r="V1774" s="1">
        <f>IF(LEN(TRIM(U1774&amp;""))=0, "", VALUE(SUBSTITUTE(U1774,"$","")))</f>
        <v>78.510000000000005</v>
      </c>
      <c r="X1774" s="1" t="str">
        <f>IF(LEN(TRIM(W1774&amp;""))=0, "", VALUE(SUBSTITUTE(W1774,"$","")))</f>
        <v/>
      </c>
      <c r="Z1774" s="1" t="str" cm="1">
        <f t="array" ref="Z1774">IF(
    LEN(TRIM(Y1774&amp;""))=0,
        IF(AND(ISNUMBER(net_sales_clean), ISNUMBER(profit_clean)),
            net_sales_clean - profit_clean,
            ""
        ),
    VALUE(SUBSTITUTE(Y1774,"$",""))
)</f>
        <v/>
      </c>
      <c r="AB1774" s="1" t="str" cm="1">
        <f t="array" ref="AB1774">IF(
    LEN(TRIM(AA1774&amp;""))=0,
        IF(AND(ISNUMBER(net_sales_clean), ISNUMBER(cost_clean)),
            net_sales_clean - cost_clean,
            ""
        ),
    VALUE(SUBSTITUTE(AA1774,"$",""))
)</f>
        <v/>
      </c>
      <c r="AC1774">
        <v>7</v>
      </c>
      <c r="AD1774">
        <f>IF(LEN(TRIM(AC1774&amp;""))=0, "", VALUE(AC1774))</f>
        <v>7</v>
      </c>
      <c r="AE1774">
        <v>3</v>
      </c>
      <c r="AF1774">
        <f>IF(LEN(TRIM(AE1774&amp;""))=0, "", VALUE(AE1774))</f>
        <v>3</v>
      </c>
      <c r="AG1774">
        <v>0</v>
      </c>
      <c r="AH1774">
        <f>IF(
    OR(U1774&lt;0, W1774&lt;0, Y1774&lt;0, AA1774&lt;0),
        1,
        IF(LEN(TRIM(AG1774&amp;""))=0, "", AG1774)
)</f>
        <v>0</v>
      </c>
      <c r="AI1774" t="str">
        <f>IF(
    COUNT(Q1774,V1774,X1774,Z1774,AB1774)=0,
        "Not Usable",
    IF(
        COUNT(Q1774,V1774,X1774,Z1774,AB1774)&lt;5,
            "Incomplete",
            IF(
                MIN(Q1774,V1774,X1774,Z1774,AB1774)=0,
                    "Incomplete",
                    "Complete"
            )
    )
)</f>
        <v>Incomplete</v>
      </c>
    </row>
    <row r="1775" spans="1:35" x14ac:dyDescent="0.3">
      <c r="A1775">
        <v>33961</v>
      </c>
      <c r="B1775" s="6">
        <v>45019.024270833332</v>
      </c>
      <c r="C1775" s="3">
        <f>INT(B1775)</f>
        <v>45019</v>
      </c>
      <c r="D1775" s="2">
        <f>MOD(B1775,1)</f>
        <v>2.4270833331684116E-2</v>
      </c>
      <c r="E1775">
        <v>53</v>
      </c>
      <c r="F1775" t="s">
        <v>15</v>
      </c>
      <c r="G1775" t="str">
        <f xml:space="preserve"> PROPER(TRIM(CLEAN(SUBSTITUTE(F1775,CHAR(160)," "))))</f>
        <v>West</v>
      </c>
      <c r="H1775" t="s">
        <v>30</v>
      </c>
      <c r="I1775" t="str">
        <f>PROPER(TRIM(CLEAN((SUBSTITUTE(H1775,"-"," ")))))</f>
        <v>Mobile App</v>
      </c>
      <c r="J1775">
        <v>2036</v>
      </c>
      <c r="K1775" t="s">
        <v>10</v>
      </c>
      <c r="L1775" t="str">
        <f xml:space="preserve"> PROPER(TRIM(CLEAN(SUBSTITUTE(K1775,CHAR(160)," "))))</f>
        <v>Consumer</v>
      </c>
      <c r="M1775" t="s">
        <v>23</v>
      </c>
      <c r="N1775" t="str">
        <f xml:space="preserve"> PROPER(TRIM(CLEAN(SUBSTITUTE(M1775,CHAR(160)," "))))</f>
        <v>Electronics</v>
      </c>
      <c r="O1775" t="s">
        <v>34</v>
      </c>
      <c r="P1775" t="str">
        <f>IF(LEN(TRIM(Table1[[#This Row],[subcategory]]&amp;""))=0,"Unknown", PROPER(TRIM(Table1[[#This Row],[subcategory]])))</f>
        <v>Phones</v>
      </c>
      <c r="Q1775">
        <v>26.83</v>
      </c>
      <c r="R1775" s="1">
        <f>IF(LEN(TRIM(Q1775&amp;""))=0, "", VALUE(SUBSTITUTE(Q1775,"$","")))</f>
        <v>26.83</v>
      </c>
      <c r="S1775">
        <v>1</v>
      </c>
      <c r="T1775">
        <f>IF(LEN(TRIM(S1775&amp;""))=0, "", VALUE(S1775))</f>
        <v>1</v>
      </c>
      <c r="U1775">
        <v>26.83</v>
      </c>
      <c r="V1775" s="1">
        <f>IF(LEN(TRIM(U1775&amp;""))=0, "", VALUE(SUBSTITUTE(U1775,"$","")))</f>
        <v>26.83</v>
      </c>
      <c r="W1775" s="1">
        <v>18.646850000000001</v>
      </c>
      <c r="X1775" s="1">
        <f>IF(LEN(TRIM(W1775&amp;""))=0, "", VALUE(SUBSTITUTE(W1775,"$","")))</f>
        <v>18.646850000000001</v>
      </c>
      <c r="Y1775" s="5" t="s">
        <v>5732</v>
      </c>
      <c r="Z1775" s="4" cm="1">
        <f t="array" ref="Z1775">IF(
    LEN(TRIM(Y1775&amp;""))=0,
        IF(AND(ISNUMBER(net_sales_clean), ISNUMBER(profit_clean)),
            net_sales_clean - profit_clean,
            ""
        ),
    VALUE(SUBSTITUTE(Y1775,"$",""))
)</f>
        <v>13.8352197519807</v>
      </c>
      <c r="AA1775" s="5" t="s">
        <v>5731</v>
      </c>
      <c r="AB1775" s="4" cm="1">
        <f t="array" ref="AB1775">IF(
    LEN(TRIM(AA1775&amp;""))=0,
        IF(AND(ISNUMBER(net_sales_clean), ISNUMBER(cost_clean)),
            net_sales_clean - cost_clean,
            ""
        ),
    VALUE(SUBSTITUTE(AA1775,"$",""))
)</f>
        <v>4.8116302480192701</v>
      </c>
      <c r="AC1775">
        <v>2</v>
      </c>
      <c r="AD1775">
        <f>IF(LEN(TRIM(AC1775&amp;""))=0, "", VALUE(AC1775))</f>
        <v>2</v>
      </c>
      <c r="AE1775">
        <v>3</v>
      </c>
      <c r="AF1775">
        <f>IF(LEN(TRIM(AE1775&amp;""))=0, "", VALUE(AE1775))</f>
        <v>3</v>
      </c>
      <c r="AG1775">
        <v>1</v>
      </c>
      <c r="AH1775">
        <f>IF(
    OR(U1775&lt;0, W1775&lt;0, Y1775&lt;0, AA1775&lt;0),
        1,
        IF(LEN(TRIM(AG1775&amp;""))=0, "", AG1775)
)</f>
        <v>1</v>
      </c>
      <c r="AI1775" t="str">
        <f>IF(
    COUNT(Q1775,V1775,X1775,Z1775,AB1775)=0,
        "Not Usable",
    IF(
        COUNT(Q1775,V1775,X1775,Z1775,AB1775)&lt;5,
            "Incomplete",
            IF(
                MIN(Q1775,V1775,X1775,Z1775,AB1775)=0,
                    "Incomplete",
                    "Complete"
            )
    )
)</f>
        <v>Complete</v>
      </c>
    </row>
    <row r="1776" spans="1:35" x14ac:dyDescent="0.3">
      <c r="A1776">
        <v>4476</v>
      </c>
      <c r="B1776" s="6">
        <v>44967.161678240744</v>
      </c>
      <c r="C1776" s="3">
        <f>INT(B1776)</f>
        <v>44967</v>
      </c>
      <c r="D1776" s="2">
        <f>MOD(B1776,1)</f>
        <v>0.16167824074364034</v>
      </c>
      <c r="E1776">
        <v>47</v>
      </c>
      <c r="F1776" t="s">
        <v>4</v>
      </c>
      <c r="G1776" t="str">
        <f xml:space="preserve"> PROPER(TRIM(CLEAN(SUBSTITUTE(F1776,CHAR(160)," "))))</f>
        <v>South</v>
      </c>
      <c r="H1776" t="s">
        <v>17</v>
      </c>
      <c r="I1776" t="str">
        <f>PROPER(TRIM(CLEAN((SUBSTITUTE(H1776,"-"," ")))))</f>
        <v>Online</v>
      </c>
      <c r="J1776">
        <v>29718</v>
      </c>
      <c r="K1776" t="s">
        <v>2</v>
      </c>
      <c r="L1776" t="str">
        <f xml:space="preserve"> PROPER(TRIM(CLEAN(SUBSTITUTE(K1776,CHAR(160)," "))))</f>
        <v>Home Office</v>
      </c>
      <c r="M1776" t="s">
        <v>1</v>
      </c>
      <c r="N1776" t="str">
        <f xml:space="preserve"> PROPER(TRIM(CLEAN(SUBSTITUTE(M1776,CHAR(160)," "))))</f>
        <v>Beauty</v>
      </c>
      <c r="O1776" t="s">
        <v>0</v>
      </c>
      <c r="P1776" t="str">
        <f>IF(LEN(TRIM(Table1[[#This Row],[subcategory]]&amp;""))=0,"Unknown", PROPER(TRIM(Table1[[#This Row],[subcategory]])))</f>
        <v>Makeup</v>
      </c>
      <c r="Q1776">
        <v>39.83</v>
      </c>
      <c r="R1776" s="1">
        <f>IF(LEN(TRIM(Q1776&amp;""))=0, "", VALUE(SUBSTITUTE(Q1776,"$","")))</f>
        <v>39.83</v>
      </c>
      <c r="S1776">
        <v>1</v>
      </c>
      <c r="T1776">
        <f>IF(LEN(TRIM(S1776&amp;""))=0, "", VALUE(S1776))</f>
        <v>1</v>
      </c>
      <c r="U1776">
        <v>39.83</v>
      </c>
      <c r="V1776" s="1">
        <f>IF(LEN(TRIM(U1776&amp;""))=0, "", VALUE(SUBSTITUTE(U1776,"$","")))</f>
        <v>39.83</v>
      </c>
      <c r="W1776" s="4" t="s">
        <v>5730</v>
      </c>
      <c r="X1776" s="4">
        <f>IF(LEN(TRIM(W1776&amp;""))=0, "", VALUE(SUBSTITUTE(W1776,"$","")))</f>
        <v>26.6064399999999</v>
      </c>
      <c r="Y1776" s="5" t="s">
        <v>5729</v>
      </c>
      <c r="Z1776" s="4" cm="1">
        <f t="array" ref="Z1776">IF(
    LEN(TRIM(Y1776&amp;""))=0,
        IF(AND(ISNUMBER(net_sales_clean), ISNUMBER(profit_clean)),
            net_sales_clean - profit_clean,
            ""
        ),
    VALUE(SUBSTITUTE(Y1776,"$",""))
)</f>
        <v>16.417083530480799</v>
      </c>
      <c r="AA1776" s="5" t="s">
        <v>5728</v>
      </c>
      <c r="AB1776" s="4" cm="1">
        <f t="array" ref="AB1776">IF(
    LEN(TRIM(AA1776&amp;""))=0,
        IF(AND(ISNUMBER(net_sales_clean), ISNUMBER(cost_clean)),
            net_sales_clean - cost_clean,
            ""
        ),
    VALUE(SUBSTITUTE(AA1776,"$",""))
)</f>
        <v>10.189356469519099</v>
      </c>
      <c r="AC1776">
        <v>8</v>
      </c>
      <c r="AD1776">
        <f>IF(LEN(TRIM(AC1776&amp;""))=0, "", VALUE(AC1776))</f>
        <v>8</v>
      </c>
      <c r="AE1776">
        <v>4</v>
      </c>
      <c r="AF1776">
        <f>IF(LEN(TRIM(AE1776&amp;""))=0, "", VALUE(AE1776))</f>
        <v>4</v>
      </c>
      <c r="AG1776">
        <v>0</v>
      </c>
      <c r="AH1776">
        <f>IF(
    OR(U1776&lt;0, W1776&lt;0, Y1776&lt;0, AA1776&lt;0),
        1,
        IF(LEN(TRIM(AG1776&amp;""))=0, "", AG1776)
)</f>
        <v>0</v>
      </c>
      <c r="AI1776" t="str">
        <f>IF(
    COUNT(Q1776,V1776,X1776,Z1776,AB1776)=0,
        "Not Usable",
    IF(
        COUNT(Q1776,V1776,X1776,Z1776,AB1776)&lt;5,
            "Incomplete",
            IF(
                MIN(Q1776,V1776,X1776,Z1776,AB1776)=0,
                    "Incomplete",
                    "Complete"
            )
    )
)</f>
        <v>Complete</v>
      </c>
    </row>
    <row r="1777" spans="1:35" x14ac:dyDescent="0.3">
      <c r="A1777">
        <v>39566</v>
      </c>
      <c r="B1777" s="6">
        <v>45586.436898148146</v>
      </c>
      <c r="C1777" s="3">
        <f>INT(B1777)</f>
        <v>45586</v>
      </c>
      <c r="D1777" s="2">
        <f>MOD(B1777,1)</f>
        <v>0.43689814814570127</v>
      </c>
      <c r="E1777">
        <v>69</v>
      </c>
      <c r="F1777" t="s">
        <v>33</v>
      </c>
      <c r="G1777" t="str">
        <f xml:space="preserve"> PROPER(TRIM(CLEAN(SUBSTITUTE(F1777,CHAR(160)," "))))</f>
        <v>South</v>
      </c>
      <c r="H1777" t="s">
        <v>3</v>
      </c>
      <c r="I1777" t="str">
        <f>PROPER(TRIM(CLEAN((SUBSTITUTE(H1777,"-"," ")))))</f>
        <v>Phone</v>
      </c>
      <c r="J1777">
        <v>20433</v>
      </c>
      <c r="K1777" t="s">
        <v>2</v>
      </c>
      <c r="L1777" t="str">
        <f xml:space="preserve"> PROPER(TRIM(CLEAN(SUBSTITUTE(K1777,CHAR(160)," "))))</f>
        <v>Home Office</v>
      </c>
      <c r="M1777" t="s">
        <v>16</v>
      </c>
      <c r="N1777" t="str">
        <f xml:space="preserve"> PROPER(TRIM(CLEAN(SUBSTITUTE(M1777,CHAR(160)," "))))</f>
        <v>Grocery</v>
      </c>
      <c r="O1777" t="s">
        <v>28</v>
      </c>
      <c r="P1777" t="str">
        <f>IF(LEN(TRIM(Table1[[#This Row],[subcategory]]&amp;""))=0,"Unknown", PROPER(TRIM(Table1[[#This Row],[subcategory]])))</f>
        <v>Pantry</v>
      </c>
      <c r="Q1777">
        <v>110.46</v>
      </c>
      <c r="R1777" s="1">
        <f>IF(LEN(TRIM(Q1777&amp;""))=0, "", VALUE(SUBSTITUTE(Q1777,"$","")))</f>
        <v>110.46</v>
      </c>
      <c r="T1777" t="str">
        <f>IF(LEN(TRIM(S1777&amp;""))=0, "", VALUE(S1777))</f>
        <v/>
      </c>
      <c r="V1777" s="1" t="str">
        <f>IF(LEN(TRIM(U1777&amp;""))=0, "", VALUE(SUBSTITUTE(U1777,"$","")))</f>
        <v/>
      </c>
      <c r="X1777" s="1" t="str">
        <f>IF(LEN(TRIM(W1777&amp;""))=0, "", VALUE(SUBSTITUTE(W1777,"$","")))</f>
        <v/>
      </c>
      <c r="Z1777" s="1" t="str" cm="1">
        <f t="array" ref="Z1777">IF(
    LEN(TRIM(Y1777&amp;""))=0,
        IF(AND(ISNUMBER(net_sales_clean), ISNUMBER(profit_clean)),
            net_sales_clean - profit_clean,
            ""
        ),
    VALUE(SUBSTITUTE(Y1777,"$",""))
)</f>
        <v/>
      </c>
      <c r="AB1777" s="1" t="str" cm="1">
        <f t="array" ref="AB1777">IF(
    LEN(TRIM(AA1777&amp;""))=0,
        IF(AND(ISNUMBER(net_sales_clean), ISNUMBER(cost_clean)),
            net_sales_clean - cost_clean,
            ""
        ),
    VALUE(SUBSTITUTE(AA1777,"$",""))
)</f>
        <v/>
      </c>
      <c r="AC1777">
        <v>7</v>
      </c>
      <c r="AD1777">
        <f>IF(LEN(TRIM(AC1777&amp;""))=0, "", VALUE(AC1777))</f>
        <v>7</v>
      </c>
      <c r="AE1777">
        <v>5</v>
      </c>
      <c r="AF1777">
        <f>IF(LEN(TRIM(AE1777&amp;""))=0, "", VALUE(AE1777))</f>
        <v>5</v>
      </c>
      <c r="AG1777">
        <v>0</v>
      </c>
      <c r="AH1777">
        <f>IF(
    OR(U1777&lt;0, W1777&lt;0, Y1777&lt;0, AA1777&lt;0),
        1,
        IF(LEN(TRIM(AG1777&amp;""))=0, "", AG1777)
)</f>
        <v>0</v>
      </c>
      <c r="AI1777" t="str">
        <f>IF(
    COUNT(Q1777,V1777,X1777,Z1777,AB1777)=0,
        "Not Usable",
    IF(
        COUNT(Q1777,V1777,X1777,Z1777,AB1777)&lt;5,
            "Incomplete",
            IF(
                MIN(Q1777,V1777,X1777,Z1777,AB1777)=0,
                    "Incomplete",
                    "Complete"
            )
    )
)</f>
        <v>Incomplete</v>
      </c>
    </row>
    <row r="1778" spans="1:35" x14ac:dyDescent="0.3">
      <c r="A1778">
        <v>28190</v>
      </c>
      <c r="B1778" s="6">
        <v>45214.481736111113</v>
      </c>
      <c r="C1778" s="3">
        <f>INT(B1778)</f>
        <v>45214</v>
      </c>
      <c r="D1778" s="2">
        <f>MOD(B1778,1)</f>
        <v>0.48173611111269565</v>
      </c>
      <c r="E1778">
        <v>25</v>
      </c>
      <c r="F1778" t="s">
        <v>33</v>
      </c>
      <c r="G1778" t="str">
        <f xml:space="preserve"> PROPER(TRIM(CLEAN(SUBSTITUTE(F1778,CHAR(160)," "))))</f>
        <v>South</v>
      </c>
      <c r="H1778" t="s">
        <v>30</v>
      </c>
      <c r="I1778" t="str">
        <f>PROPER(TRIM(CLEAN((SUBSTITUTE(H1778,"-"," ")))))</f>
        <v>Mobile App</v>
      </c>
      <c r="J1778">
        <v>2131</v>
      </c>
      <c r="K1778" t="s">
        <v>6</v>
      </c>
      <c r="L1778" t="str">
        <f xml:space="preserve"> PROPER(TRIM(CLEAN(SUBSTITUTE(K1778,CHAR(160)," "))))</f>
        <v>Corporate</v>
      </c>
      <c r="M1778" t="s">
        <v>23</v>
      </c>
      <c r="N1778" t="str">
        <f xml:space="preserve"> PROPER(TRIM(CLEAN(SUBSTITUTE(M1778,CHAR(160)," "))))</f>
        <v>Electronics</v>
      </c>
      <c r="O1778" t="s">
        <v>25</v>
      </c>
      <c r="P1778" t="str">
        <f>IF(LEN(TRIM(Table1[[#This Row],[subcategory]]&amp;""))=0,"Unknown", PROPER(TRIM(Table1[[#This Row],[subcategory]])))</f>
        <v>Laptops</v>
      </c>
      <c r="Q1778">
        <v>67.180000000000007</v>
      </c>
      <c r="R1778" s="1">
        <f>IF(LEN(TRIM(Q1778&amp;""))=0, "", VALUE(SUBSTITUTE(Q1778,"$","")))</f>
        <v>67.180000000000007</v>
      </c>
      <c r="S1778">
        <v>1</v>
      </c>
      <c r="T1778">
        <f>IF(LEN(TRIM(S1778&amp;""))=0, "", VALUE(S1778))</f>
        <v>1</v>
      </c>
      <c r="U1778">
        <v>67.180000000000007</v>
      </c>
      <c r="V1778" s="1">
        <f>IF(LEN(TRIM(U1778&amp;""))=0, "", VALUE(SUBSTITUTE(U1778,"$","")))</f>
        <v>67.180000000000007</v>
      </c>
      <c r="W1778" s="1">
        <v>57.304540000000003</v>
      </c>
      <c r="X1778" s="1">
        <f>IF(LEN(TRIM(W1778&amp;""))=0, "", VALUE(SUBSTITUTE(W1778,"$","")))</f>
        <v>57.304540000000003</v>
      </c>
      <c r="Y1778" s="5" t="s">
        <v>5727</v>
      </c>
      <c r="Z1778" s="4" cm="1">
        <f t="array" ref="Z1778">IF(
    LEN(TRIM(Y1778&amp;""))=0,
        IF(AND(ISNUMBER(net_sales_clean), ISNUMBER(profit_clean)),
            net_sales_clean - profit_clean,
            ""
        ),
    VALUE(SUBSTITUTE(Y1778,"$",""))
)</f>
        <v>48.443583434418002</v>
      </c>
      <c r="AA1778" s="5" t="s">
        <v>5726</v>
      </c>
      <c r="AB1778" s="4" cm="1">
        <f t="array" ref="AB1778">IF(
    LEN(TRIM(AA1778&amp;""))=0,
        IF(AND(ISNUMBER(net_sales_clean), ISNUMBER(cost_clean)),
            net_sales_clean - cost_clean,
            ""
        ),
    VALUE(SUBSTITUTE(AA1778,"$",""))
)</f>
        <v>8.86095656558191</v>
      </c>
      <c r="AC1778">
        <v>6</v>
      </c>
      <c r="AD1778">
        <f>IF(LEN(TRIM(AC1778&amp;""))=0, "", VALUE(AC1778))</f>
        <v>6</v>
      </c>
      <c r="AE1778">
        <v>5</v>
      </c>
      <c r="AF1778">
        <f>IF(LEN(TRIM(AE1778&amp;""))=0, "", VALUE(AE1778))</f>
        <v>5</v>
      </c>
      <c r="AG1778">
        <v>0</v>
      </c>
      <c r="AH1778">
        <f>IF(
    OR(U1778&lt;0, W1778&lt;0, Y1778&lt;0, AA1778&lt;0),
        1,
        IF(LEN(TRIM(AG1778&amp;""))=0, "", AG1778)
)</f>
        <v>0</v>
      </c>
      <c r="AI1778" t="str">
        <f>IF(
    COUNT(Q1778,V1778,X1778,Z1778,AB1778)=0,
        "Not Usable",
    IF(
        COUNT(Q1778,V1778,X1778,Z1778,AB1778)&lt;5,
            "Incomplete",
            IF(
                MIN(Q1778,V1778,X1778,Z1778,AB1778)=0,
                    "Incomplete",
                    "Complete"
            )
    )
)</f>
        <v>Complete</v>
      </c>
    </row>
    <row r="1779" spans="1:35" x14ac:dyDescent="0.3">
      <c r="A1779">
        <v>19413</v>
      </c>
      <c r="B1779" s="6">
        <v>45904.385104166664</v>
      </c>
      <c r="C1779" s="3">
        <f>INT(B1779)</f>
        <v>45904</v>
      </c>
      <c r="D1779" s="2">
        <f>MOD(B1779,1)</f>
        <v>0.38510416666395031</v>
      </c>
      <c r="E1779">
        <v>7</v>
      </c>
      <c r="F1779" t="s">
        <v>33</v>
      </c>
      <c r="G1779" t="str">
        <f xml:space="preserve"> PROPER(TRIM(CLEAN(SUBSTITUTE(F1779,CHAR(160)," "))))</f>
        <v>South</v>
      </c>
      <c r="H1779" t="s">
        <v>7</v>
      </c>
      <c r="I1779" t="str">
        <f>PROPER(TRIM(CLEAN((SUBSTITUTE(H1779,"-"," ")))))</f>
        <v>In Store</v>
      </c>
      <c r="J1779">
        <v>2404</v>
      </c>
      <c r="K1779" t="s">
        <v>10</v>
      </c>
      <c r="L1779" t="str">
        <f xml:space="preserve"> PROPER(TRIM(CLEAN(SUBSTITUTE(K1779,CHAR(160)," "))))</f>
        <v>Consumer</v>
      </c>
      <c r="M1779" t="s">
        <v>1</v>
      </c>
      <c r="N1779" t="str">
        <f xml:space="preserve"> PROPER(TRIM(CLEAN(SUBSTITUTE(M1779,CHAR(160)," "))))</f>
        <v>Beauty</v>
      </c>
      <c r="O1779" t="s">
        <v>31</v>
      </c>
      <c r="P1779" t="str">
        <f>IF(LEN(TRIM(Table1[[#This Row],[subcategory]]&amp;""))=0,"Unknown", PROPER(TRIM(Table1[[#This Row],[subcategory]])))</f>
        <v>Skincare</v>
      </c>
      <c r="Q1779">
        <v>22.33</v>
      </c>
      <c r="R1779" s="1">
        <f>IF(LEN(TRIM(Q1779&amp;""))=0, "", VALUE(SUBSTITUTE(Q1779,"$","")))</f>
        <v>22.33</v>
      </c>
      <c r="S1779">
        <v>5</v>
      </c>
      <c r="T1779">
        <f>IF(LEN(TRIM(S1779&amp;""))=0, "", VALUE(S1779))</f>
        <v>5</v>
      </c>
      <c r="U1779" s="5" t="s">
        <v>5725</v>
      </c>
      <c r="V1779" s="4">
        <f>IF(LEN(TRIM(U1779&amp;""))=0, "", VALUE(SUBSTITUTE(U1779,"$","")))</f>
        <v>111.649999999999</v>
      </c>
      <c r="W1779" s="1">
        <v>91.552999999999997</v>
      </c>
      <c r="X1779" s="1">
        <f>IF(LEN(TRIM(W1779&amp;""))=0, "", VALUE(SUBSTITUTE(W1779,"$","")))</f>
        <v>91.552999999999997</v>
      </c>
      <c r="Y1779" s="5" t="s">
        <v>5724</v>
      </c>
      <c r="Z1779" s="4" cm="1">
        <f t="array" ref="Z1779">IF(
    LEN(TRIM(Y1779&amp;""))=0,
        IF(AND(ISNUMBER(net_sales_clean), ISNUMBER(profit_clean)),
            net_sales_clean - profit_clean,
            ""
        ),
    VALUE(SUBSTITUTE(Y1779,"$",""))
)</f>
        <v>63.140635517801002</v>
      </c>
      <c r="AA1779" s="5" t="s">
        <v>5723</v>
      </c>
      <c r="AB1779" s="4" cm="1">
        <f t="array" ref="AB1779">IF(
    LEN(TRIM(AA1779&amp;""))=0,
        IF(AND(ISNUMBER(net_sales_clean), ISNUMBER(cost_clean)),
            net_sales_clean - cost_clean,
            ""
        ),
    VALUE(SUBSTITUTE(AA1779,"$",""))
)</f>
        <v>28.4123644821989</v>
      </c>
      <c r="AC1779">
        <v>8</v>
      </c>
      <c r="AD1779">
        <f>IF(LEN(TRIM(AC1779&amp;""))=0, "", VALUE(AC1779))</f>
        <v>8</v>
      </c>
      <c r="AE1779">
        <v>2</v>
      </c>
      <c r="AF1779">
        <f>IF(LEN(TRIM(AE1779&amp;""))=0, "", VALUE(AE1779))</f>
        <v>2</v>
      </c>
      <c r="AG1779">
        <v>0</v>
      </c>
      <c r="AH1779">
        <f>IF(
    OR(U1779&lt;0, W1779&lt;0, Y1779&lt;0, AA1779&lt;0),
        1,
        IF(LEN(TRIM(AG1779&amp;""))=0, "", AG1779)
)</f>
        <v>0</v>
      </c>
      <c r="AI1779" t="str">
        <f>IF(
    COUNT(Q1779,V1779,X1779,Z1779,AB1779)=0,
        "Not Usable",
    IF(
        COUNT(Q1779,V1779,X1779,Z1779,AB1779)&lt;5,
            "Incomplete",
            IF(
                MIN(Q1779,V1779,X1779,Z1779,AB1779)=0,
                    "Incomplete",
                    "Complete"
            )
    )
)</f>
        <v>Complete</v>
      </c>
    </row>
    <row r="1780" spans="1:35" x14ac:dyDescent="0.3">
      <c r="A1780">
        <v>54989</v>
      </c>
      <c r="B1780" s="6">
        <v>45523.79074074074</v>
      </c>
      <c r="C1780" s="3">
        <f>INT(B1780)</f>
        <v>45523</v>
      </c>
      <c r="D1780" s="2">
        <f>MOD(B1780,1)</f>
        <v>0.79074074074014788</v>
      </c>
      <c r="E1780">
        <v>81</v>
      </c>
      <c r="F1780" t="s">
        <v>15</v>
      </c>
      <c r="G1780" t="str">
        <f xml:space="preserve"> PROPER(TRIM(CLEAN(SUBSTITUTE(F1780,CHAR(160)," "))))</f>
        <v>West</v>
      </c>
      <c r="H1780" t="s">
        <v>7</v>
      </c>
      <c r="I1780" t="str">
        <f>PROPER(TRIM(CLEAN((SUBSTITUTE(H1780,"-"," ")))))</f>
        <v>In Store</v>
      </c>
      <c r="J1780">
        <v>26040</v>
      </c>
      <c r="K1780" t="s">
        <v>10</v>
      </c>
      <c r="L1780" t="str">
        <f xml:space="preserve"> PROPER(TRIM(CLEAN(SUBSTITUTE(K1780,CHAR(160)," "))))</f>
        <v>Consumer</v>
      </c>
      <c r="M1780" t="s">
        <v>16</v>
      </c>
      <c r="N1780" t="str">
        <f xml:space="preserve"> PROPER(TRIM(CLEAN(SUBSTITUTE(M1780,CHAR(160)," "))))</f>
        <v>Grocery</v>
      </c>
      <c r="O1780" t="s">
        <v>37</v>
      </c>
      <c r="P1780" t="str">
        <f>IF(LEN(TRIM(Table1[[#This Row],[subcategory]]&amp;""))=0,"Unknown", PROPER(TRIM(Table1[[#This Row],[subcategory]])))</f>
        <v>Produce</v>
      </c>
      <c r="Q1780">
        <v>55.78</v>
      </c>
      <c r="R1780" s="1">
        <f>IF(LEN(TRIM(Q1780&amp;""))=0, "", VALUE(SUBSTITUTE(Q1780,"$","")))</f>
        <v>55.78</v>
      </c>
      <c r="S1780">
        <v>0</v>
      </c>
      <c r="T1780">
        <f>IF(LEN(TRIM(S1780&amp;""))=0, "", VALUE(S1780))</f>
        <v>0</v>
      </c>
      <c r="U1780">
        <v>0</v>
      </c>
      <c r="V1780" s="1">
        <f>IF(LEN(TRIM(U1780&amp;""))=0, "", VALUE(SUBSTITUTE(U1780,"$","")))</f>
        <v>0</v>
      </c>
      <c r="W1780" s="1">
        <v>0</v>
      </c>
      <c r="X1780" s="1">
        <f>IF(LEN(TRIM(W1780&amp;""))=0, "", VALUE(SUBSTITUTE(W1780,"$","")))</f>
        <v>0</v>
      </c>
      <c r="Y1780">
        <v>0</v>
      </c>
      <c r="Z1780" s="1" cm="1">
        <f t="array" ref="Z1780">IF(
    LEN(TRIM(Y1780&amp;""))=0,
        IF(AND(ISNUMBER(net_sales_clean), ISNUMBER(profit_clean)),
            net_sales_clean - profit_clean,
            ""
        ),
    VALUE(SUBSTITUTE(Y1780,"$",""))
)</f>
        <v>0</v>
      </c>
      <c r="AA1780">
        <v>0</v>
      </c>
      <c r="AB1780" s="1" cm="1">
        <f t="array" ref="AB1780">IF(
    LEN(TRIM(AA1780&amp;""))=0,
        IF(AND(ISNUMBER(net_sales_clean), ISNUMBER(cost_clean)),
            net_sales_clean - cost_clean,
            ""
        ),
    VALUE(SUBSTITUTE(AA1780,"$",""))
)</f>
        <v>0</v>
      </c>
      <c r="AC1780">
        <v>8</v>
      </c>
      <c r="AD1780">
        <f>IF(LEN(TRIM(AC1780&amp;""))=0, "", VALUE(AC1780))</f>
        <v>8</v>
      </c>
      <c r="AE1780">
        <v>3</v>
      </c>
      <c r="AF1780">
        <f>IF(LEN(TRIM(AE1780&amp;""))=0, "", VALUE(AE1780))</f>
        <v>3</v>
      </c>
      <c r="AG1780">
        <v>0</v>
      </c>
      <c r="AH1780">
        <f>IF(
    OR(U1780&lt;0, W1780&lt;0, Y1780&lt;0, AA1780&lt;0),
        1,
        IF(LEN(TRIM(AG1780&amp;""))=0, "", AG1780)
)</f>
        <v>0</v>
      </c>
      <c r="AI1780" t="str">
        <f>IF(
    COUNT(Q1780,V1780,X1780,Z1780,AB1780)=0,
        "Not Usable",
    IF(
        COUNT(Q1780,V1780,X1780,Z1780,AB1780)&lt;5,
            "Incomplete",
            IF(
                MIN(Q1780,V1780,X1780,Z1780,AB1780)=0,
                    "Incomplete",
                    "Complete"
            )
    )
)</f>
        <v>Incomplete</v>
      </c>
    </row>
    <row r="1781" spans="1:35" x14ac:dyDescent="0.3">
      <c r="A1781">
        <v>22126</v>
      </c>
      <c r="B1781" s="6">
        <v>44962.115219907406</v>
      </c>
      <c r="C1781" s="3">
        <f>INT(B1781)</f>
        <v>44962</v>
      </c>
      <c r="D1781" s="2">
        <f>MOD(B1781,1)</f>
        <v>0.11521990740584442</v>
      </c>
      <c r="E1781">
        <v>80</v>
      </c>
      <c r="F1781" t="s">
        <v>13</v>
      </c>
      <c r="G1781" t="str">
        <f xml:space="preserve"> PROPER(TRIM(CLEAN(SUBSTITUTE(F1781,CHAR(160)," "))))</f>
        <v>Northeast</v>
      </c>
      <c r="H1781" t="s">
        <v>27</v>
      </c>
      <c r="I1781" t="str">
        <f>PROPER(TRIM(CLEAN((SUBSTITUTE(H1781,"-"," ")))))</f>
        <v>In Store</v>
      </c>
      <c r="J1781">
        <v>6908</v>
      </c>
      <c r="K1781" t="s">
        <v>6</v>
      </c>
      <c r="L1781" t="str">
        <f xml:space="preserve"> PROPER(TRIM(CLEAN(SUBSTITUTE(K1781,CHAR(160)," "))))</f>
        <v>Corporate</v>
      </c>
      <c r="M1781" t="s">
        <v>23</v>
      </c>
      <c r="N1781" t="str">
        <f xml:space="preserve"> PROPER(TRIM(CLEAN(SUBSTITUTE(M1781,CHAR(160)," "))))</f>
        <v>Electronics</v>
      </c>
      <c r="O1781" t="s">
        <v>22</v>
      </c>
      <c r="P1781" t="str">
        <f>IF(LEN(TRIM(Table1[[#This Row],[subcategory]]&amp;""))=0,"Unknown", PROPER(TRIM(Table1[[#This Row],[subcategory]])))</f>
        <v>Audio</v>
      </c>
      <c r="Q1781">
        <v>83.97</v>
      </c>
      <c r="R1781" s="1">
        <f>IF(LEN(TRIM(Q1781&amp;""))=0, "", VALUE(SUBSTITUTE(Q1781,"$","")))</f>
        <v>83.97</v>
      </c>
      <c r="S1781">
        <v>3</v>
      </c>
      <c r="T1781">
        <f>IF(LEN(TRIM(S1781&amp;""))=0, "", VALUE(S1781))</f>
        <v>3</v>
      </c>
      <c r="U1781">
        <v>251.91</v>
      </c>
      <c r="V1781" s="1">
        <f>IF(LEN(TRIM(U1781&amp;""))=0, "", VALUE(SUBSTITUTE(U1781,"$","")))</f>
        <v>251.91</v>
      </c>
      <c r="W1781" s="1">
        <v>194.72642999999999</v>
      </c>
      <c r="X1781" s="1">
        <f>IF(LEN(TRIM(W1781&amp;""))=0, "", VALUE(SUBSTITUTE(W1781,"$","")))</f>
        <v>194.72642999999999</v>
      </c>
      <c r="Z1781" s="1" t="str" cm="1">
        <f t="array" ref="Z1781">IF(
    LEN(TRIM(Y1781&amp;""))=0,
        IF(AND(ISNUMBER(net_sales_clean), ISNUMBER(profit_clean)),
            net_sales_clean - profit_clean,
            ""
        ),
    VALUE(SUBSTITUTE(Y1781,"$",""))
)</f>
        <v/>
      </c>
      <c r="AB1781" s="1" t="str" cm="1">
        <f t="array" ref="AB1781">IF(
    LEN(TRIM(AA1781&amp;""))=0,
        IF(AND(ISNUMBER(net_sales_clean), ISNUMBER(cost_clean)),
            net_sales_clean - cost_clean,
            ""
        ),
    VALUE(SUBSTITUTE(AA1781,"$",""))
)</f>
        <v/>
      </c>
      <c r="AC1781">
        <v>0</v>
      </c>
      <c r="AD1781">
        <f>IF(LEN(TRIM(AC1781&amp;""))=0, "", VALUE(AC1781))</f>
        <v>0</v>
      </c>
      <c r="AE1781">
        <v>3</v>
      </c>
      <c r="AF1781">
        <f>IF(LEN(TRIM(AE1781&amp;""))=0, "", VALUE(AE1781))</f>
        <v>3</v>
      </c>
      <c r="AG1781">
        <v>0</v>
      </c>
      <c r="AH1781">
        <f>IF(
    OR(U1781&lt;0, W1781&lt;0, Y1781&lt;0, AA1781&lt;0),
        1,
        IF(LEN(TRIM(AG1781&amp;""))=0, "", AG1781)
)</f>
        <v>0</v>
      </c>
      <c r="AI1781" t="str">
        <f>IF(
    COUNT(Q1781,V1781,X1781,Z1781,AB1781)=0,
        "Not Usable",
    IF(
        COUNT(Q1781,V1781,X1781,Z1781,AB1781)&lt;5,
            "Incomplete",
            IF(
                MIN(Q1781,V1781,X1781,Z1781,AB1781)=0,
                    "Incomplete",
                    "Complete"
            )
    )
)</f>
        <v>Incomplete</v>
      </c>
    </row>
    <row r="1782" spans="1:35" x14ac:dyDescent="0.3">
      <c r="A1782">
        <v>4033</v>
      </c>
      <c r="B1782" s="6">
        <v>45148.985868055555</v>
      </c>
      <c r="C1782" s="3">
        <f>INT(B1782)</f>
        <v>45148</v>
      </c>
      <c r="D1782" s="2">
        <f>MOD(B1782,1)</f>
        <v>0.98586805555532919</v>
      </c>
      <c r="E1782">
        <v>79</v>
      </c>
      <c r="F1782" t="s">
        <v>4</v>
      </c>
      <c r="G1782" t="str">
        <f xml:space="preserve"> PROPER(TRIM(CLEAN(SUBSTITUTE(F1782,CHAR(160)," "))))</f>
        <v>South</v>
      </c>
      <c r="H1782" t="s">
        <v>30</v>
      </c>
      <c r="I1782" t="str">
        <f>PROPER(TRIM(CLEAN((SUBSTITUTE(H1782,"-"," ")))))</f>
        <v>Mobile App</v>
      </c>
      <c r="J1782">
        <v>16344</v>
      </c>
      <c r="K1782" t="s">
        <v>2</v>
      </c>
      <c r="L1782" t="str">
        <f xml:space="preserve"> PROPER(TRIM(CLEAN(SUBSTITUTE(K1782,CHAR(160)," "))))</f>
        <v>Home Office</v>
      </c>
      <c r="M1782" t="s">
        <v>16</v>
      </c>
      <c r="N1782" t="str">
        <f xml:space="preserve"> PROPER(TRIM(CLEAN(SUBSTITUTE(M1782,CHAR(160)," "))))</f>
        <v>Grocery</v>
      </c>
      <c r="O1782" t="s">
        <v>24</v>
      </c>
      <c r="P1782" t="str">
        <f>IF(LEN(TRIM(Table1[[#This Row],[subcategory]]&amp;""))=0,"Unknown", PROPER(TRIM(Table1[[#This Row],[subcategory]])))</f>
        <v>Snacks</v>
      </c>
      <c r="Q1782">
        <v>94.17</v>
      </c>
      <c r="R1782" s="1">
        <f>IF(LEN(TRIM(Q1782&amp;""))=0, "", VALUE(SUBSTITUTE(Q1782,"$","")))</f>
        <v>94.17</v>
      </c>
      <c r="S1782">
        <v>2</v>
      </c>
      <c r="T1782">
        <f>IF(LEN(TRIM(S1782&amp;""))=0, "", VALUE(S1782))</f>
        <v>2</v>
      </c>
      <c r="U1782">
        <v>188.34</v>
      </c>
      <c r="V1782" s="1">
        <f>IF(LEN(TRIM(U1782&amp;""))=0, "", VALUE(SUBSTITUTE(U1782,"$","")))</f>
        <v>188.34</v>
      </c>
      <c r="W1782" s="1">
        <v>126.37614000000001</v>
      </c>
      <c r="X1782" s="1">
        <f>IF(LEN(TRIM(W1782&amp;""))=0, "", VALUE(SUBSTITUTE(W1782,"$","")))</f>
        <v>126.37614000000001</v>
      </c>
      <c r="Y1782" s="5" t="s">
        <v>5722</v>
      </c>
      <c r="Z1782" s="4" cm="1">
        <f t="array" ref="Z1782">IF(
    LEN(TRIM(Y1782&amp;""))=0,
        IF(AND(ISNUMBER(net_sales_clean), ISNUMBER(profit_clean)),
            net_sales_clean - profit_clean,
            ""
        ),
    VALUE(SUBSTITUTE(Y1782,"$",""))
)</f>
        <v>96.802994323822901</v>
      </c>
      <c r="AA1782" s="5" t="s">
        <v>5721</v>
      </c>
      <c r="AB1782" s="4" cm="1">
        <f t="array" ref="AB1782">IF(
    LEN(TRIM(AA1782&amp;""))=0,
        IF(AND(ISNUMBER(net_sales_clean), ISNUMBER(cost_clean)),
            net_sales_clean - cost_clean,
            ""
        ),
    VALUE(SUBSTITUTE(AA1782,"$",""))
)</f>
        <v>29.573145676176999</v>
      </c>
      <c r="AC1782">
        <v>4</v>
      </c>
      <c r="AD1782">
        <f>IF(LEN(TRIM(AC1782&amp;""))=0, "", VALUE(AC1782))</f>
        <v>4</v>
      </c>
      <c r="AE1782">
        <v>1</v>
      </c>
      <c r="AF1782">
        <f>IF(LEN(TRIM(AE1782&amp;""))=0, "", VALUE(AE1782))</f>
        <v>1</v>
      </c>
      <c r="AG1782">
        <v>0</v>
      </c>
      <c r="AH1782">
        <f>IF(
    OR(U1782&lt;0, W1782&lt;0, Y1782&lt;0, AA1782&lt;0),
        1,
        IF(LEN(TRIM(AG1782&amp;""))=0, "", AG1782)
)</f>
        <v>0</v>
      </c>
      <c r="AI1782" t="str">
        <f>IF(
    COUNT(Q1782,V1782,X1782,Z1782,AB1782)=0,
        "Not Usable",
    IF(
        COUNT(Q1782,V1782,X1782,Z1782,AB1782)&lt;5,
            "Incomplete",
            IF(
                MIN(Q1782,V1782,X1782,Z1782,AB1782)=0,
                    "Incomplete",
                    "Complete"
            )
    )
)</f>
        <v>Complete</v>
      </c>
    </row>
    <row r="1783" spans="1:35" x14ac:dyDescent="0.3">
      <c r="A1783">
        <v>57411</v>
      </c>
      <c r="B1783" s="6">
        <v>44973.53193287037</v>
      </c>
      <c r="C1783" s="3">
        <f>INT(B1783)</f>
        <v>44973</v>
      </c>
      <c r="D1783" s="2">
        <f>MOD(B1783,1)</f>
        <v>0.53193287036992842</v>
      </c>
      <c r="E1783">
        <v>20</v>
      </c>
      <c r="F1783" t="s">
        <v>33</v>
      </c>
      <c r="G1783" t="str">
        <f xml:space="preserve"> PROPER(TRIM(CLEAN(SUBSTITUTE(F1783,CHAR(160)," "))))</f>
        <v>South</v>
      </c>
      <c r="H1783" t="s">
        <v>27</v>
      </c>
      <c r="I1783" t="str">
        <f>PROPER(TRIM(CLEAN((SUBSTITUTE(H1783,"-"," ")))))</f>
        <v>In Store</v>
      </c>
      <c r="J1783">
        <v>20589</v>
      </c>
      <c r="K1783" t="s">
        <v>2</v>
      </c>
      <c r="L1783" t="str">
        <f xml:space="preserve"> PROPER(TRIM(CLEAN(SUBSTITUTE(K1783,CHAR(160)," "))))</f>
        <v>Home Office</v>
      </c>
      <c r="M1783" t="s">
        <v>9</v>
      </c>
      <c r="N1783" t="str">
        <f xml:space="preserve"> PROPER(TRIM(CLEAN(SUBSTITUTE(M1783,CHAR(160)," "))))</f>
        <v>Home</v>
      </c>
      <c r="O1783" t="s">
        <v>12</v>
      </c>
      <c r="P1783" t="str">
        <f>IF(LEN(TRIM(Table1[[#This Row],[subcategory]]&amp;""))=0,"Unknown", PROPER(TRIM(Table1[[#This Row],[subcategory]])))</f>
        <v>Decor</v>
      </c>
      <c r="Q1783">
        <v>280.92</v>
      </c>
      <c r="R1783" s="1">
        <f>IF(LEN(TRIM(Q1783&amp;""))=0, "", VALUE(SUBSTITUTE(Q1783,"$","")))</f>
        <v>280.92</v>
      </c>
      <c r="S1783">
        <v>2</v>
      </c>
      <c r="T1783">
        <f>IF(LEN(TRIM(S1783&amp;""))=0, "", VALUE(S1783))</f>
        <v>2</v>
      </c>
      <c r="U1783">
        <v>-561.84</v>
      </c>
      <c r="V1783" s="1">
        <f>IF(LEN(TRIM(U1783&amp;""))=0, "", VALUE(SUBSTITUTE(U1783,"$","")))</f>
        <v>-561.84</v>
      </c>
      <c r="W1783" s="1">
        <v>-519.702</v>
      </c>
      <c r="X1783" s="1">
        <f>IF(LEN(TRIM(W1783&amp;""))=0, "", VALUE(SUBSTITUTE(W1783,"$","")))</f>
        <v>-519.702</v>
      </c>
      <c r="Y1783">
        <v>-311.288335804013</v>
      </c>
      <c r="Z1783" s="1" cm="1">
        <f t="array" ref="Z1783">IF(
    LEN(TRIM(Y1783&amp;""))=0,
        IF(AND(ISNUMBER(net_sales_clean), ISNUMBER(profit_clean)),
            net_sales_clean - profit_clean,
            ""
        ),
    VALUE(SUBSTITUTE(Y1783,"$",""))
)</f>
        <v>-311.288335804013</v>
      </c>
      <c r="AA1783">
        <v>-208.413664195986</v>
      </c>
      <c r="AB1783" s="1" cm="1">
        <f t="array" ref="AB1783">IF(
    LEN(TRIM(AA1783&amp;""))=0,
        IF(AND(ISNUMBER(net_sales_clean), ISNUMBER(cost_clean)),
            net_sales_clean - cost_clean,
            ""
        ),
    VALUE(SUBSTITUTE(AA1783,"$",""))
)</f>
        <v>-208.413664195986</v>
      </c>
      <c r="AC1783">
        <v>8</v>
      </c>
      <c r="AD1783">
        <f>IF(LEN(TRIM(AC1783&amp;""))=0, "", VALUE(AC1783))</f>
        <v>8</v>
      </c>
      <c r="AE1783">
        <v>5</v>
      </c>
      <c r="AF1783">
        <f>IF(LEN(TRIM(AE1783&amp;""))=0, "", VALUE(AE1783))</f>
        <v>5</v>
      </c>
      <c r="AG1783">
        <v>0</v>
      </c>
      <c r="AH1783">
        <f>IF(
    OR(U1783&lt;0, W1783&lt;0, Y1783&lt;0, AA1783&lt;0),
        1,
        IF(LEN(TRIM(AG1783&amp;""))=0, "", AG1783)
)</f>
        <v>1</v>
      </c>
      <c r="AI1783" t="str">
        <f>IF(
    COUNT(Q1783,V1783,X1783,Z1783,AB1783)=0,
        "Not Usable",
    IF(
        COUNT(Q1783,V1783,X1783,Z1783,AB1783)&lt;5,
            "Incomplete",
            IF(
                MIN(Q1783,V1783,X1783,Z1783,AB1783)=0,
                    "Incomplete",
                    "Complete"
            )
    )
)</f>
        <v>Complete</v>
      </c>
    </row>
    <row r="1784" spans="1:35" x14ac:dyDescent="0.3">
      <c r="A1784">
        <v>30373</v>
      </c>
      <c r="B1784" s="6">
        <v>45870.473333333335</v>
      </c>
      <c r="C1784" s="3">
        <f>INT(B1784)</f>
        <v>45870</v>
      </c>
      <c r="D1784" s="2">
        <f>MOD(B1784,1)</f>
        <v>0.47333333333517658</v>
      </c>
      <c r="E1784">
        <v>5</v>
      </c>
      <c r="F1784" t="s">
        <v>8</v>
      </c>
      <c r="G1784" t="str">
        <f xml:space="preserve"> PROPER(TRIM(CLEAN(SUBSTITUTE(F1784,CHAR(160)," "))))</f>
        <v>West</v>
      </c>
      <c r="H1784" t="s">
        <v>30</v>
      </c>
      <c r="I1784" t="str">
        <f>PROPER(TRIM(CLEAN((SUBSTITUTE(H1784,"-"," ")))))</f>
        <v>Mobile App</v>
      </c>
      <c r="J1784">
        <v>28853</v>
      </c>
      <c r="K1784" t="s">
        <v>6</v>
      </c>
      <c r="L1784" t="str">
        <f xml:space="preserve"> PROPER(TRIM(CLEAN(SUBSTITUTE(K1784,CHAR(160)," "))))</f>
        <v>Corporate</v>
      </c>
      <c r="M1784" t="s">
        <v>1</v>
      </c>
      <c r="N1784" t="str">
        <f xml:space="preserve"> PROPER(TRIM(CLEAN(SUBSTITUTE(M1784,CHAR(160)," "))))</f>
        <v>Beauty</v>
      </c>
      <c r="O1784" t="s">
        <v>31</v>
      </c>
      <c r="P1784" t="str">
        <f>IF(LEN(TRIM(Table1[[#This Row],[subcategory]]&amp;""))=0,"Unknown", PROPER(TRIM(Table1[[#This Row],[subcategory]])))</f>
        <v>Skincare</v>
      </c>
      <c r="Q1784">
        <v>166.55</v>
      </c>
      <c r="R1784" s="1">
        <f>IF(LEN(TRIM(Q1784&amp;""))=0, "", VALUE(SUBSTITUTE(Q1784,"$","")))</f>
        <v>166.55</v>
      </c>
      <c r="S1784">
        <v>3</v>
      </c>
      <c r="T1784">
        <f>IF(LEN(TRIM(S1784&amp;""))=0, "", VALUE(S1784))</f>
        <v>3</v>
      </c>
      <c r="U1784" s="5" t="s">
        <v>5720</v>
      </c>
      <c r="V1784" s="4">
        <f>IF(LEN(TRIM(U1784&amp;""))=0, "", VALUE(SUBSTITUTE(U1784,"$","")))</f>
        <v>499.65</v>
      </c>
      <c r="W1784" s="1">
        <v>228.83969999999999</v>
      </c>
      <c r="X1784" s="1">
        <f>IF(LEN(TRIM(W1784&amp;""))=0, "", VALUE(SUBSTITUTE(W1784,"$","")))</f>
        <v>228.83969999999999</v>
      </c>
      <c r="Y1784" s="5" t="s">
        <v>5719</v>
      </c>
      <c r="Z1784" s="4" cm="1">
        <f t="array" ref="Z1784">IF(
    LEN(TRIM(Y1784&amp;""))=0,
        IF(AND(ISNUMBER(net_sales_clean), ISNUMBER(profit_clean)),
            net_sales_clean - profit_clean,
            ""
        ),
    VALUE(SUBSTITUTE(Y1784,"$",""))
)</f>
        <v>169.78313602704401</v>
      </c>
      <c r="AA1784" s="5" t="s">
        <v>5718</v>
      </c>
      <c r="AB1784" s="4" cm="1">
        <f t="array" ref="AB1784">IF(
    LEN(TRIM(AA1784&amp;""))=0,
        IF(AND(ISNUMBER(net_sales_clean), ISNUMBER(cost_clean)),
            net_sales_clean - cost_clean,
            ""
        ),
    VALUE(SUBSTITUTE(AA1784,"$",""))
)</f>
        <v>59.0565639729559</v>
      </c>
      <c r="AC1784">
        <v>3</v>
      </c>
      <c r="AD1784">
        <f>IF(LEN(TRIM(AC1784&amp;""))=0, "", VALUE(AC1784))</f>
        <v>3</v>
      </c>
      <c r="AF1784" t="str">
        <f>IF(LEN(TRIM(AE1784&amp;""))=0, "", VALUE(AE1784))</f>
        <v/>
      </c>
      <c r="AG1784">
        <v>0</v>
      </c>
      <c r="AH1784">
        <f>IF(
    OR(U1784&lt;0, W1784&lt;0, Y1784&lt;0, AA1784&lt;0),
        1,
        IF(LEN(TRIM(AG1784&amp;""))=0, "", AG1784)
)</f>
        <v>0</v>
      </c>
      <c r="AI1784" t="str">
        <f>IF(
    COUNT(Q1784,V1784,X1784,Z1784,AB1784)=0,
        "Not Usable",
    IF(
        COUNT(Q1784,V1784,X1784,Z1784,AB1784)&lt;5,
            "Incomplete",
            IF(
                MIN(Q1784,V1784,X1784,Z1784,AB1784)=0,
                    "Incomplete",
                    "Complete"
            )
    )
)</f>
        <v>Complete</v>
      </c>
    </row>
    <row r="1785" spans="1:35" x14ac:dyDescent="0.3">
      <c r="A1785">
        <v>12006</v>
      </c>
      <c r="B1785" s="6">
        <v>45587.314606481479</v>
      </c>
      <c r="C1785" s="3">
        <f>INT(B1785)</f>
        <v>45587</v>
      </c>
      <c r="D1785" s="2">
        <f>MOD(B1785,1)</f>
        <v>0.31460648147913162</v>
      </c>
      <c r="E1785">
        <v>58</v>
      </c>
      <c r="F1785" t="s">
        <v>4</v>
      </c>
      <c r="G1785" t="str">
        <f xml:space="preserve"> PROPER(TRIM(CLEAN(SUBSTITUTE(F1785,CHAR(160)," "))))</f>
        <v>South</v>
      </c>
      <c r="H1785" t="s">
        <v>30</v>
      </c>
      <c r="I1785" t="str">
        <f>PROPER(TRIM(CLEAN((SUBSTITUTE(H1785,"-"," ")))))</f>
        <v>Mobile App</v>
      </c>
      <c r="J1785">
        <v>27723</v>
      </c>
      <c r="K1785" t="s">
        <v>2</v>
      </c>
      <c r="L1785" t="str">
        <f xml:space="preserve"> PROPER(TRIM(CLEAN(SUBSTITUTE(K1785,CHAR(160)," "))))</f>
        <v>Home Office</v>
      </c>
      <c r="M1785" t="s">
        <v>19</v>
      </c>
      <c r="N1785" t="str">
        <f xml:space="preserve"> PROPER(TRIM(CLEAN(SUBSTITUTE(M1785,CHAR(160)," "))))</f>
        <v>Apparel</v>
      </c>
      <c r="O1785" t="s">
        <v>41</v>
      </c>
      <c r="P1785" t="str">
        <f>IF(LEN(TRIM(Table1[[#This Row],[subcategory]]&amp;""))=0,"Unknown", PROPER(TRIM(Table1[[#This Row],[subcategory]])))</f>
        <v>Shoes</v>
      </c>
      <c r="Q1785">
        <v>103.19</v>
      </c>
      <c r="R1785" s="1">
        <f>IF(LEN(TRIM(Q1785&amp;""))=0, "", VALUE(SUBSTITUTE(Q1785,"$","")))</f>
        <v>103.19</v>
      </c>
      <c r="S1785">
        <v>5</v>
      </c>
      <c r="T1785">
        <f>IF(LEN(TRIM(S1785&amp;""))=0, "", VALUE(S1785))</f>
        <v>5</v>
      </c>
      <c r="U1785">
        <v>515.95000000000005</v>
      </c>
      <c r="V1785" s="1">
        <f>IF(LEN(TRIM(U1785&amp;""))=0, "", VALUE(SUBSTITUTE(U1785,"$","")))</f>
        <v>515.95000000000005</v>
      </c>
      <c r="W1785" s="4" t="s">
        <v>5717</v>
      </c>
      <c r="X1785" s="4">
        <f>IF(LEN(TRIM(W1785&amp;""))=0, "", VALUE(SUBSTITUTE(W1785,"$","")))</f>
        <v>500.47149999999999</v>
      </c>
      <c r="Y1785" s="5" t="s">
        <v>5716</v>
      </c>
      <c r="Z1785" s="4" cm="1">
        <f t="array" ref="Z1785">IF(
    LEN(TRIM(Y1785&amp;""))=0,
        IF(AND(ISNUMBER(net_sales_clean), ISNUMBER(profit_clean)),
            net_sales_clean - profit_clean,
            ""
        ),
    VALUE(SUBSTITUTE(Y1785,"$",""))
)</f>
        <v>358.99284992137899</v>
      </c>
      <c r="AA1785" s="5" t="s">
        <v>5715</v>
      </c>
      <c r="AB1785" s="4" cm="1">
        <f t="array" ref="AB1785">IF(
    LEN(TRIM(AA1785&amp;""))=0,
        IF(AND(ISNUMBER(net_sales_clean), ISNUMBER(cost_clean)),
            net_sales_clean - cost_clean,
            ""
        ),
    VALUE(SUBSTITUTE(AA1785,"$",""))
)</f>
        <v>141.47865007862001</v>
      </c>
      <c r="AC1785">
        <v>6</v>
      </c>
      <c r="AD1785">
        <f>IF(LEN(TRIM(AC1785&amp;""))=0, "", VALUE(AC1785))</f>
        <v>6</v>
      </c>
      <c r="AE1785">
        <v>5</v>
      </c>
      <c r="AF1785">
        <f>IF(LEN(TRIM(AE1785&amp;""))=0, "", VALUE(AE1785))</f>
        <v>5</v>
      </c>
      <c r="AG1785">
        <v>1</v>
      </c>
      <c r="AH1785">
        <f>IF(
    OR(U1785&lt;0, W1785&lt;0, Y1785&lt;0, AA1785&lt;0),
        1,
        IF(LEN(TRIM(AG1785&amp;""))=0, "", AG1785)
)</f>
        <v>1</v>
      </c>
      <c r="AI1785" t="str">
        <f>IF(
    COUNT(Q1785,V1785,X1785,Z1785,AB1785)=0,
        "Not Usable",
    IF(
        COUNT(Q1785,V1785,X1785,Z1785,AB1785)&lt;5,
            "Incomplete",
            IF(
                MIN(Q1785,V1785,X1785,Z1785,AB1785)=0,
                    "Incomplete",
                    "Complete"
            )
    )
)</f>
        <v>Complete</v>
      </c>
    </row>
    <row r="1786" spans="1:35" x14ac:dyDescent="0.3">
      <c r="A1786">
        <v>22313</v>
      </c>
      <c r="B1786" s="6">
        <v>45652.76253472222</v>
      </c>
      <c r="C1786" s="3">
        <f>INT(B1786)</f>
        <v>45652</v>
      </c>
      <c r="D1786" s="2">
        <f>MOD(B1786,1)</f>
        <v>0.76253472222015262</v>
      </c>
      <c r="E1786">
        <v>45</v>
      </c>
      <c r="F1786" t="s">
        <v>13</v>
      </c>
      <c r="G1786" t="str">
        <f xml:space="preserve"> PROPER(TRIM(CLEAN(SUBSTITUTE(F1786,CHAR(160)," "))))</f>
        <v>Northeast</v>
      </c>
      <c r="H1786" t="s">
        <v>3</v>
      </c>
      <c r="I1786" t="str">
        <f>PROPER(TRIM(CLEAN((SUBSTITUTE(H1786,"-"," ")))))</f>
        <v>Phone</v>
      </c>
      <c r="J1786">
        <v>1833</v>
      </c>
      <c r="K1786" t="s">
        <v>14</v>
      </c>
      <c r="L1786" t="str">
        <f xml:space="preserve"> PROPER(TRIM(CLEAN(SUBSTITUTE(K1786,CHAR(160)," "))))</f>
        <v>Consumer</v>
      </c>
      <c r="M1786" t="s">
        <v>16</v>
      </c>
      <c r="N1786" t="str">
        <f xml:space="preserve"> PROPER(TRIM(CLEAN(SUBSTITUTE(M1786,CHAR(160)," "))))</f>
        <v>Grocery</v>
      </c>
      <c r="O1786" t="s">
        <v>28</v>
      </c>
      <c r="P1786" t="str">
        <f>IF(LEN(TRIM(Table1[[#This Row],[subcategory]]&amp;""))=0,"Unknown", PROPER(TRIM(Table1[[#This Row],[subcategory]])))</f>
        <v>Pantry</v>
      </c>
      <c r="Q1786">
        <v>44.4</v>
      </c>
      <c r="R1786" s="1">
        <f>IF(LEN(TRIM(Q1786&amp;""))=0, "", VALUE(SUBSTITUTE(Q1786,"$","")))</f>
        <v>44.4</v>
      </c>
      <c r="S1786">
        <v>3</v>
      </c>
      <c r="T1786">
        <f>IF(LEN(TRIM(S1786&amp;""))=0, "", VALUE(S1786))</f>
        <v>3</v>
      </c>
      <c r="U1786">
        <v>133.19999999999999</v>
      </c>
      <c r="V1786" s="1">
        <f>IF(LEN(TRIM(U1786&amp;""))=0, "", VALUE(SUBSTITUTE(U1786,"$","")))</f>
        <v>133.19999999999999</v>
      </c>
      <c r="W1786" s="1">
        <v>105.4944</v>
      </c>
      <c r="X1786" s="1">
        <f>IF(LEN(TRIM(W1786&amp;""))=0, "", VALUE(SUBSTITUTE(W1786,"$","")))</f>
        <v>105.4944</v>
      </c>
      <c r="Y1786" s="5" t="s">
        <v>5714</v>
      </c>
      <c r="Z1786" s="4" cm="1">
        <f t="array" ref="Z1786">IF(
    LEN(TRIM(Y1786&amp;""))=0,
        IF(AND(ISNUMBER(net_sales_clean), ISNUMBER(profit_clean)),
            net_sales_clean - profit_clean,
            ""
        ),
    VALUE(SUBSTITUTE(Y1786,"$",""))
)</f>
        <v>85.567089583571899</v>
      </c>
      <c r="AA1786" s="5" t="s">
        <v>5713</v>
      </c>
      <c r="AB1786" s="4" cm="1">
        <f t="array" ref="AB1786">IF(
    LEN(TRIM(AA1786&amp;""))=0,
        IF(AND(ISNUMBER(net_sales_clean), ISNUMBER(cost_clean)),
            net_sales_clean - cost_clean,
            ""
        ),
    VALUE(SUBSTITUTE(AA1786,"$",""))
)</f>
        <v>19.927310416428</v>
      </c>
      <c r="AC1786">
        <v>3</v>
      </c>
      <c r="AD1786">
        <f>IF(LEN(TRIM(AC1786&amp;""))=0, "", VALUE(AC1786))</f>
        <v>3</v>
      </c>
      <c r="AE1786">
        <v>3</v>
      </c>
      <c r="AF1786">
        <f>IF(LEN(TRIM(AE1786&amp;""))=0, "", VALUE(AE1786))</f>
        <v>3</v>
      </c>
      <c r="AG1786">
        <v>0</v>
      </c>
      <c r="AH1786">
        <f>IF(
    OR(U1786&lt;0, W1786&lt;0, Y1786&lt;0, AA1786&lt;0),
        1,
        IF(LEN(TRIM(AG1786&amp;""))=0, "", AG1786)
)</f>
        <v>0</v>
      </c>
      <c r="AI1786" t="str">
        <f>IF(
    COUNT(Q1786,V1786,X1786,Z1786,AB1786)=0,
        "Not Usable",
    IF(
        COUNT(Q1786,V1786,X1786,Z1786,AB1786)&lt;5,
            "Incomplete",
            IF(
                MIN(Q1786,V1786,X1786,Z1786,AB1786)=0,
                    "Incomplete",
                    "Complete"
            )
    )
)</f>
        <v>Complete</v>
      </c>
    </row>
    <row r="1787" spans="1:35" x14ac:dyDescent="0.3">
      <c r="A1787">
        <v>26365</v>
      </c>
      <c r="B1787" s="6">
        <v>45075.134189814817</v>
      </c>
      <c r="C1787" s="3">
        <f>INT(B1787)</f>
        <v>45075</v>
      </c>
      <c r="D1787" s="2">
        <f>MOD(B1787,1)</f>
        <v>0.1341898148166365</v>
      </c>
      <c r="E1787">
        <v>23</v>
      </c>
      <c r="F1787" t="s">
        <v>21</v>
      </c>
      <c r="G1787" t="str">
        <f xml:space="preserve"> PROPER(TRIM(CLEAN(SUBSTITUTE(F1787,CHAR(160)," "))))</f>
        <v>Midwest</v>
      </c>
      <c r="H1787" t="s">
        <v>17</v>
      </c>
      <c r="I1787" t="str">
        <f>PROPER(TRIM(CLEAN((SUBSTITUTE(H1787,"-"," ")))))</f>
        <v>Online</v>
      </c>
      <c r="J1787">
        <v>7883</v>
      </c>
      <c r="K1787" t="s">
        <v>14</v>
      </c>
      <c r="L1787" t="str">
        <f xml:space="preserve"> PROPER(TRIM(CLEAN(SUBSTITUTE(K1787,CHAR(160)," "))))</f>
        <v>Consumer</v>
      </c>
      <c r="M1787" t="s">
        <v>1</v>
      </c>
      <c r="N1787" t="str">
        <f xml:space="preserve"> PROPER(TRIM(CLEAN(SUBSTITUTE(M1787,CHAR(160)," "))))</f>
        <v>Beauty</v>
      </c>
      <c r="O1787" t="s">
        <v>31</v>
      </c>
      <c r="P1787" t="str">
        <f>IF(LEN(TRIM(Table1[[#This Row],[subcategory]]&amp;""))=0,"Unknown", PROPER(TRIM(Table1[[#This Row],[subcategory]])))</f>
        <v>Skincare</v>
      </c>
      <c r="Q1787">
        <v>34.369999999999997</v>
      </c>
      <c r="R1787" s="1">
        <f>IF(LEN(TRIM(Q1787&amp;""))=0, "", VALUE(SUBSTITUTE(Q1787,"$","")))</f>
        <v>34.369999999999997</v>
      </c>
      <c r="S1787">
        <v>0</v>
      </c>
      <c r="T1787">
        <f>IF(LEN(TRIM(S1787&amp;""))=0, "", VALUE(S1787))</f>
        <v>0</v>
      </c>
      <c r="U1787">
        <v>0</v>
      </c>
      <c r="V1787" s="1">
        <f>IF(LEN(TRIM(U1787&amp;""))=0, "", VALUE(SUBSTITUTE(U1787,"$","")))</f>
        <v>0</v>
      </c>
      <c r="W1787" s="1">
        <v>0</v>
      </c>
      <c r="X1787" s="1">
        <f>IF(LEN(TRIM(W1787&amp;""))=0, "", VALUE(SUBSTITUTE(W1787,"$","")))</f>
        <v>0</v>
      </c>
      <c r="Y1787">
        <v>0</v>
      </c>
      <c r="Z1787" s="1" cm="1">
        <f t="array" ref="Z1787">IF(
    LEN(TRIM(Y1787&amp;""))=0,
        IF(AND(ISNUMBER(net_sales_clean), ISNUMBER(profit_clean)),
            net_sales_clean - profit_clean,
            ""
        ),
    VALUE(SUBSTITUTE(Y1787,"$",""))
)</f>
        <v>0</v>
      </c>
      <c r="AA1787">
        <v>0</v>
      </c>
      <c r="AB1787" s="1" cm="1">
        <f t="array" ref="AB1787">IF(
    LEN(TRIM(AA1787&amp;""))=0,
        IF(AND(ISNUMBER(net_sales_clean), ISNUMBER(cost_clean)),
            net_sales_clean - cost_clean,
            ""
        ),
    VALUE(SUBSTITUTE(AA1787,"$",""))
)</f>
        <v>0</v>
      </c>
      <c r="AC1787">
        <v>2</v>
      </c>
      <c r="AD1787">
        <f>IF(LEN(TRIM(AC1787&amp;""))=0, "", VALUE(AC1787))</f>
        <v>2</v>
      </c>
      <c r="AE1787">
        <v>5</v>
      </c>
      <c r="AF1787">
        <f>IF(LEN(TRIM(AE1787&amp;""))=0, "", VALUE(AE1787))</f>
        <v>5</v>
      </c>
      <c r="AG1787">
        <v>0</v>
      </c>
      <c r="AH1787">
        <f>IF(
    OR(U1787&lt;0, W1787&lt;0, Y1787&lt;0, AA1787&lt;0),
        1,
        IF(LEN(TRIM(AG1787&amp;""))=0, "", AG1787)
)</f>
        <v>0</v>
      </c>
      <c r="AI1787" t="str">
        <f>IF(
    COUNT(Q1787,V1787,X1787,Z1787,AB1787)=0,
        "Not Usable",
    IF(
        COUNT(Q1787,V1787,X1787,Z1787,AB1787)&lt;5,
            "Incomplete",
            IF(
                MIN(Q1787,V1787,X1787,Z1787,AB1787)=0,
                    "Incomplete",
                    "Complete"
            )
    )
)</f>
        <v>Incomplete</v>
      </c>
    </row>
    <row r="1788" spans="1:35" x14ac:dyDescent="0.3">
      <c r="A1788">
        <v>23563</v>
      </c>
      <c r="B1788" s="6">
        <v>45711.43513888889</v>
      </c>
      <c r="C1788" s="3">
        <f>INT(B1788)</f>
        <v>45711</v>
      </c>
      <c r="D1788" s="2">
        <f>MOD(B1788,1)</f>
        <v>0.43513888888992369</v>
      </c>
      <c r="E1788">
        <v>53</v>
      </c>
      <c r="F1788" t="s">
        <v>33</v>
      </c>
      <c r="G1788" t="str">
        <f xml:space="preserve"> PROPER(TRIM(CLEAN(SUBSTITUTE(F1788,CHAR(160)," "))))</f>
        <v>South</v>
      </c>
      <c r="H1788" t="s">
        <v>7</v>
      </c>
      <c r="I1788" t="str">
        <f>PROPER(TRIM(CLEAN((SUBSTITUTE(H1788,"-"," ")))))</f>
        <v>In Store</v>
      </c>
      <c r="J1788">
        <v>3482</v>
      </c>
      <c r="K1788" t="s">
        <v>6</v>
      </c>
      <c r="L1788" t="str">
        <f xml:space="preserve"> PROPER(TRIM(CLEAN(SUBSTITUTE(K1788,CHAR(160)," "))))</f>
        <v>Corporate</v>
      </c>
      <c r="M1788" t="s">
        <v>19</v>
      </c>
      <c r="N1788" t="str">
        <f xml:space="preserve"> PROPER(TRIM(CLEAN(SUBSTITUTE(M1788,CHAR(160)," "))))</f>
        <v>Apparel</v>
      </c>
      <c r="O1788" t="s">
        <v>41</v>
      </c>
      <c r="P1788" t="str">
        <f>IF(LEN(TRIM(Table1[[#This Row],[subcategory]]&amp;""))=0,"Unknown", PROPER(TRIM(Table1[[#This Row],[subcategory]])))</f>
        <v>Shoes</v>
      </c>
      <c r="Q1788">
        <v>58.42</v>
      </c>
      <c r="R1788" s="1">
        <f>IF(LEN(TRIM(Q1788&amp;""))=0, "", VALUE(SUBSTITUTE(Q1788,"$","")))</f>
        <v>58.42</v>
      </c>
      <c r="S1788">
        <v>3</v>
      </c>
      <c r="T1788">
        <f>IF(LEN(TRIM(S1788&amp;""))=0, "", VALUE(S1788))</f>
        <v>3</v>
      </c>
      <c r="U1788">
        <v>175.26</v>
      </c>
      <c r="V1788" s="1">
        <f>IF(LEN(TRIM(U1788&amp;""))=0, "", VALUE(SUBSTITUTE(U1788,"$","")))</f>
        <v>175.26</v>
      </c>
      <c r="W1788" s="1">
        <v>160.88867999999999</v>
      </c>
      <c r="X1788" s="1">
        <f>IF(LEN(TRIM(W1788&amp;""))=0, "", VALUE(SUBSTITUTE(W1788,"$","")))</f>
        <v>160.88867999999999</v>
      </c>
      <c r="Y1788" s="5" t="s">
        <v>5712</v>
      </c>
      <c r="Z1788" s="4" cm="1">
        <f t="array" ref="Z1788">IF(
    LEN(TRIM(Y1788&amp;""))=0,
        IF(AND(ISNUMBER(net_sales_clean), ISNUMBER(profit_clean)),
            net_sales_clean - profit_clean,
            ""
        ),
    VALUE(SUBSTITUTE(Y1788,"$",""))
)</f>
        <v>101.840554930453</v>
      </c>
      <c r="AA1788" s="5" t="s">
        <v>5711</v>
      </c>
      <c r="AB1788" s="4" cm="1">
        <f t="array" ref="AB1788">IF(
    LEN(TRIM(AA1788&amp;""))=0,
        IF(AND(ISNUMBER(net_sales_clean), ISNUMBER(cost_clean)),
            net_sales_clean - cost_clean,
            ""
        ),
    VALUE(SUBSTITUTE(AA1788,"$",""))
)</f>
        <v>59.048125069546202</v>
      </c>
      <c r="AC1788">
        <v>9</v>
      </c>
      <c r="AD1788">
        <f>IF(LEN(TRIM(AC1788&amp;""))=0, "", VALUE(AC1788))</f>
        <v>9</v>
      </c>
      <c r="AE1788">
        <v>5</v>
      </c>
      <c r="AF1788">
        <f>IF(LEN(TRIM(AE1788&amp;""))=0, "", VALUE(AE1788))</f>
        <v>5</v>
      </c>
      <c r="AG1788">
        <v>0</v>
      </c>
      <c r="AH1788">
        <f>IF(
    OR(U1788&lt;0, W1788&lt;0, Y1788&lt;0, AA1788&lt;0),
        1,
        IF(LEN(TRIM(AG1788&amp;""))=0, "", AG1788)
)</f>
        <v>0</v>
      </c>
      <c r="AI1788" t="str">
        <f>IF(
    COUNT(Q1788,V1788,X1788,Z1788,AB1788)=0,
        "Not Usable",
    IF(
        COUNT(Q1788,V1788,X1788,Z1788,AB1788)&lt;5,
            "Incomplete",
            IF(
                MIN(Q1788,V1788,X1788,Z1788,AB1788)=0,
                    "Incomplete",
                    "Complete"
            )
    )
)</f>
        <v>Complete</v>
      </c>
    </row>
    <row r="1789" spans="1:35" x14ac:dyDescent="0.3">
      <c r="A1789">
        <v>23288</v>
      </c>
      <c r="B1789" s="6">
        <v>45195.835775462961</v>
      </c>
      <c r="C1789" s="3">
        <f>INT(B1789)</f>
        <v>45195</v>
      </c>
      <c r="D1789" s="2">
        <f>MOD(B1789,1)</f>
        <v>0.83577546296146465</v>
      </c>
      <c r="E1789">
        <v>80</v>
      </c>
      <c r="F1789" t="s">
        <v>33</v>
      </c>
      <c r="G1789" t="str">
        <f xml:space="preserve"> PROPER(TRIM(CLEAN(SUBSTITUTE(F1789,CHAR(160)," "))))</f>
        <v>South</v>
      </c>
      <c r="H1789" t="s">
        <v>7</v>
      </c>
      <c r="I1789" t="str">
        <f>PROPER(TRIM(CLEAN((SUBSTITUTE(H1789,"-"," ")))))</f>
        <v>In Store</v>
      </c>
      <c r="J1789">
        <v>28570</v>
      </c>
      <c r="K1789" t="s">
        <v>2</v>
      </c>
      <c r="L1789" t="str">
        <f xml:space="preserve"> PROPER(TRIM(CLEAN(SUBSTITUTE(K1789,CHAR(160)," "))))</f>
        <v>Home Office</v>
      </c>
      <c r="M1789" t="s">
        <v>16</v>
      </c>
      <c r="N1789" t="str">
        <f xml:space="preserve"> PROPER(TRIM(CLEAN(SUBSTITUTE(M1789,CHAR(160)," "))))</f>
        <v>Grocery</v>
      </c>
      <c r="O1789" t="s">
        <v>24</v>
      </c>
      <c r="P1789" t="str">
        <f>IF(LEN(TRIM(Table1[[#This Row],[subcategory]]&amp;""))=0,"Unknown", PROPER(TRIM(Table1[[#This Row],[subcategory]])))</f>
        <v>Snacks</v>
      </c>
      <c r="Q1789">
        <v>35.450000000000003</v>
      </c>
      <c r="R1789" s="1">
        <f>IF(LEN(TRIM(Q1789&amp;""))=0, "", VALUE(SUBSTITUTE(Q1789,"$","")))</f>
        <v>35.450000000000003</v>
      </c>
      <c r="S1789">
        <v>4</v>
      </c>
      <c r="T1789">
        <f>IF(LEN(TRIM(S1789&amp;""))=0, "", VALUE(S1789))</f>
        <v>4</v>
      </c>
      <c r="U1789">
        <v>141.80000000000001</v>
      </c>
      <c r="V1789" s="1">
        <f>IF(LEN(TRIM(U1789&amp;""))=0, "", VALUE(SUBSTITUTE(U1789,"$","")))</f>
        <v>141.80000000000001</v>
      </c>
      <c r="W1789" s="1">
        <v>128.32900000000001</v>
      </c>
      <c r="X1789" s="1">
        <f>IF(LEN(TRIM(W1789&amp;""))=0, "", VALUE(SUBSTITUTE(W1789,"$","")))</f>
        <v>128.32900000000001</v>
      </c>
      <c r="Y1789" s="5" t="s">
        <v>5710</v>
      </c>
      <c r="Z1789" s="4" cm="1">
        <f t="array" ref="Z1789">IF(
    LEN(TRIM(Y1789&amp;""))=0,
        IF(AND(ISNUMBER(net_sales_clean), ISNUMBER(profit_clean)),
            net_sales_clean - profit_clean,
            ""
        ),
    VALUE(SUBSTITUTE(Y1789,"$",""))
)</f>
        <v>105.707910383051</v>
      </c>
      <c r="AA1789" s="5" t="s">
        <v>5709</v>
      </c>
      <c r="AB1789" s="4" cm="1">
        <f t="array" ref="AB1789">IF(
    LEN(TRIM(AA1789&amp;""))=0,
        IF(AND(ISNUMBER(net_sales_clean), ISNUMBER(cost_clean)),
            net_sales_clean - cost_clean,
            ""
        ),
    VALUE(SUBSTITUTE(AA1789,"$",""))
)</f>
        <v>22.621089616948101</v>
      </c>
      <c r="AC1789">
        <v>3</v>
      </c>
      <c r="AD1789">
        <f>IF(LEN(TRIM(AC1789&amp;""))=0, "", VALUE(AC1789))</f>
        <v>3</v>
      </c>
      <c r="AE1789">
        <v>5</v>
      </c>
      <c r="AF1789">
        <f>IF(LEN(TRIM(AE1789&amp;""))=0, "", VALUE(AE1789))</f>
        <v>5</v>
      </c>
      <c r="AG1789">
        <v>0</v>
      </c>
      <c r="AH1789">
        <f>IF(
    OR(U1789&lt;0, W1789&lt;0, Y1789&lt;0, AA1789&lt;0),
        1,
        IF(LEN(TRIM(AG1789&amp;""))=0, "", AG1789)
)</f>
        <v>0</v>
      </c>
      <c r="AI1789" t="str">
        <f>IF(
    COUNT(Q1789,V1789,X1789,Z1789,AB1789)=0,
        "Not Usable",
    IF(
        COUNT(Q1789,V1789,X1789,Z1789,AB1789)&lt;5,
            "Incomplete",
            IF(
                MIN(Q1789,V1789,X1789,Z1789,AB1789)=0,
                    "Incomplete",
                    "Complete"
            )
    )
)</f>
        <v>Complete</v>
      </c>
    </row>
    <row r="1790" spans="1:35" x14ac:dyDescent="0.3">
      <c r="A1790">
        <v>22875</v>
      </c>
      <c r="B1790" s="6">
        <v>45872.683240740742</v>
      </c>
      <c r="C1790" s="3">
        <f>INT(B1790)</f>
        <v>45872</v>
      </c>
      <c r="D1790" s="2">
        <f>MOD(B1790,1)</f>
        <v>0.68324074074189411</v>
      </c>
      <c r="E1790">
        <v>20</v>
      </c>
      <c r="F1790" t="s">
        <v>33</v>
      </c>
      <c r="G1790" t="str">
        <f xml:space="preserve"> PROPER(TRIM(CLEAN(SUBSTITUTE(F1790,CHAR(160)," "))))</f>
        <v>South</v>
      </c>
      <c r="H1790" t="s">
        <v>3</v>
      </c>
      <c r="I1790" t="str">
        <f>PROPER(TRIM(CLEAN((SUBSTITUTE(H1790,"-"," ")))))</f>
        <v>Phone</v>
      </c>
      <c r="J1790">
        <v>26011</v>
      </c>
      <c r="K1790" t="s">
        <v>14</v>
      </c>
      <c r="L1790" t="str">
        <f xml:space="preserve"> PROPER(TRIM(CLEAN(SUBSTITUTE(K1790,CHAR(160)," "))))</f>
        <v>Consumer</v>
      </c>
      <c r="M1790" t="s">
        <v>23</v>
      </c>
      <c r="N1790" t="str">
        <f xml:space="preserve"> PROPER(TRIM(CLEAN(SUBSTITUTE(M1790,CHAR(160)," "))))</f>
        <v>Electronics</v>
      </c>
      <c r="O1790" t="s">
        <v>34</v>
      </c>
      <c r="P1790" t="str">
        <f>IF(LEN(TRIM(Table1[[#This Row],[subcategory]]&amp;""))=0,"Unknown", PROPER(TRIM(Table1[[#This Row],[subcategory]])))</f>
        <v>Phones</v>
      </c>
      <c r="Q1790">
        <v>54.24</v>
      </c>
      <c r="R1790" s="1">
        <f>IF(LEN(TRIM(Q1790&amp;""))=0, "", VALUE(SUBSTITUTE(Q1790,"$","")))</f>
        <v>54.24</v>
      </c>
      <c r="S1790">
        <v>1</v>
      </c>
      <c r="T1790">
        <f>IF(LEN(TRIM(S1790&amp;""))=0, "", VALUE(S1790))</f>
        <v>1</v>
      </c>
      <c r="U1790">
        <v>54.24</v>
      </c>
      <c r="V1790" s="1">
        <f>IF(LEN(TRIM(U1790&amp;""))=0, "", VALUE(SUBSTITUTE(U1790,"$","")))</f>
        <v>54.24</v>
      </c>
      <c r="W1790" s="1">
        <v>42.198720000000002</v>
      </c>
      <c r="X1790" s="1">
        <f>IF(LEN(TRIM(W1790&amp;""))=0, "", VALUE(SUBSTITUTE(W1790,"$","")))</f>
        <v>42.198720000000002</v>
      </c>
      <c r="Y1790" s="5" t="s">
        <v>5708</v>
      </c>
      <c r="Z1790" s="4" cm="1">
        <f t="array" ref="Z1790">IF(
    LEN(TRIM(Y1790&amp;""))=0,
        IF(AND(ISNUMBER(net_sales_clean), ISNUMBER(profit_clean)),
            net_sales_clean - profit_clean,
            ""
        ),
    VALUE(SUBSTITUTE(Y1790,"$",""))
)</f>
        <v>30.481083669676099</v>
      </c>
      <c r="AA1790" s="5" t="s">
        <v>5707</v>
      </c>
      <c r="AB1790" s="4" cm="1">
        <f t="array" ref="AB1790">IF(
    LEN(TRIM(AA1790&amp;""))=0,
        IF(AND(ISNUMBER(net_sales_clean), ISNUMBER(cost_clean)),
            net_sales_clean - cost_clean,
            ""
        ),
    VALUE(SUBSTITUTE(AA1790,"$",""))
)</f>
        <v>11.717636330323799</v>
      </c>
      <c r="AC1790">
        <v>2</v>
      </c>
      <c r="AD1790">
        <f>IF(LEN(TRIM(AC1790&amp;""))=0, "", VALUE(AC1790))</f>
        <v>2</v>
      </c>
      <c r="AE1790">
        <v>4</v>
      </c>
      <c r="AF1790">
        <f>IF(LEN(TRIM(AE1790&amp;""))=0, "", VALUE(AE1790))</f>
        <v>4</v>
      </c>
      <c r="AG1790">
        <v>0</v>
      </c>
      <c r="AH1790">
        <f>IF(
    OR(U1790&lt;0, W1790&lt;0, Y1790&lt;0, AA1790&lt;0),
        1,
        IF(LEN(TRIM(AG1790&amp;""))=0, "", AG1790)
)</f>
        <v>0</v>
      </c>
      <c r="AI1790" t="str">
        <f>IF(
    COUNT(Q1790,V1790,X1790,Z1790,AB1790)=0,
        "Not Usable",
    IF(
        COUNT(Q1790,V1790,X1790,Z1790,AB1790)&lt;5,
            "Incomplete",
            IF(
                MIN(Q1790,V1790,X1790,Z1790,AB1790)=0,
                    "Incomplete",
                    "Complete"
            )
    )
)</f>
        <v>Complete</v>
      </c>
    </row>
    <row r="1791" spans="1:35" x14ac:dyDescent="0.3">
      <c r="A1791">
        <v>17809</v>
      </c>
      <c r="B1791" s="6">
        <v>45205.515381944446</v>
      </c>
      <c r="C1791" s="3">
        <f>INT(B1791)</f>
        <v>45205</v>
      </c>
      <c r="D1791" s="2">
        <f>MOD(B1791,1)</f>
        <v>0.51538194444583496</v>
      </c>
      <c r="E1791">
        <v>22</v>
      </c>
      <c r="F1791" t="s">
        <v>15</v>
      </c>
      <c r="G1791" t="str">
        <f xml:space="preserve"> PROPER(TRIM(CLEAN(SUBSTITUTE(F1791,CHAR(160)," "))))</f>
        <v>West</v>
      </c>
      <c r="H1791" t="s">
        <v>30</v>
      </c>
      <c r="I1791" t="str">
        <f>PROPER(TRIM(CLEAN((SUBSTITUTE(H1791,"-"," ")))))</f>
        <v>Mobile App</v>
      </c>
      <c r="J1791">
        <v>17109</v>
      </c>
      <c r="K1791" t="s">
        <v>10</v>
      </c>
      <c r="L1791" t="str">
        <f xml:space="preserve"> PROPER(TRIM(CLEAN(SUBSTITUTE(K1791,CHAR(160)," "))))</f>
        <v>Consumer</v>
      </c>
      <c r="M1791" t="s">
        <v>9</v>
      </c>
      <c r="N1791" t="str">
        <f xml:space="preserve"> PROPER(TRIM(CLEAN(SUBSTITUTE(M1791,CHAR(160)," "))))</f>
        <v>Home</v>
      </c>
      <c r="P1791" t="str">
        <f>IF(LEN(TRIM(Table1[[#This Row],[subcategory]]&amp;""))=0,"Unknown", PROPER(TRIM(Table1[[#This Row],[subcategory]])))</f>
        <v>Unknown</v>
      </c>
      <c r="Q1791">
        <v>27.84</v>
      </c>
      <c r="R1791" s="1">
        <f>IF(LEN(TRIM(Q1791&amp;""))=0, "", VALUE(SUBSTITUTE(Q1791,"$","")))</f>
        <v>27.84</v>
      </c>
      <c r="S1791">
        <v>3</v>
      </c>
      <c r="T1791">
        <f>IF(LEN(TRIM(S1791&amp;""))=0, "", VALUE(S1791))</f>
        <v>3</v>
      </c>
      <c r="U1791">
        <v>83.52</v>
      </c>
      <c r="V1791" s="1">
        <f>IF(LEN(TRIM(U1791&amp;""))=0, "", VALUE(SUBSTITUTE(U1791,"$","")))</f>
        <v>83.52</v>
      </c>
      <c r="W1791" s="1">
        <v>74.750399999999999</v>
      </c>
      <c r="X1791" s="1">
        <f>IF(LEN(TRIM(W1791&amp;""))=0, "", VALUE(SUBSTITUTE(W1791,"$","")))</f>
        <v>74.750399999999999</v>
      </c>
      <c r="Z1791" s="1" t="str" cm="1">
        <f t="array" ref="Z1791">IF(
    LEN(TRIM(Y1791&amp;""))=0,
        IF(AND(ISNUMBER(net_sales_clean), ISNUMBER(profit_clean)),
            net_sales_clean - profit_clean,
            ""
        ),
    VALUE(SUBSTITUTE(Y1791,"$",""))
)</f>
        <v/>
      </c>
      <c r="AB1791" s="1" t="str" cm="1">
        <f t="array" ref="AB1791">IF(
    LEN(TRIM(AA1791&amp;""))=0,
        IF(AND(ISNUMBER(net_sales_clean), ISNUMBER(cost_clean)),
            net_sales_clean - cost_clean,
            ""
        ),
    VALUE(SUBSTITUTE(AA1791,"$",""))
)</f>
        <v/>
      </c>
      <c r="AC1791">
        <v>7</v>
      </c>
      <c r="AD1791">
        <f>IF(LEN(TRIM(AC1791&amp;""))=0, "", VALUE(AC1791))</f>
        <v>7</v>
      </c>
      <c r="AE1791">
        <v>3</v>
      </c>
      <c r="AF1791">
        <f>IF(LEN(TRIM(AE1791&amp;""))=0, "", VALUE(AE1791))</f>
        <v>3</v>
      </c>
      <c r="AG1791">
        <v>1</v>
      </c>
      <c r="AH1791">
        <f>IF(
    OR(U1791&lt;0, W1791&lt;0, Y1791&lt;0, AA1791&lt;0),
        1,
        IF(LEN(TRIM(AG1791&amp;""))=0, "", AG1791)
)</f>
        <v>1</v>
      </c>
      <c r="AI1791" t="str">
        <f>IF(
    COUNT(Q1791,V1791,X1791,Z1791,AB1791)=0,
        "Not Usable",
    IF(
        COUNT(Q1791,V1791,X1791,Z1791,AB1791)&lt;5,
            "Incomplete",
            IF(
                MIN(Q1791,V1791,X1791,Z1791,AB1791)=0,
                    "Incomplete",
                    "Complete"
            )
    )
)</f>
        <v>Incomplete</v>
      </c>
    </row>
    <row r="1792" spans="1:35" x14ac:dyDescent="0.3">
      <c r="A1792">
        <v>42117</v>
      </c>
      <c r="B1792" s="6">
        <v>45044.295104166667</v>
      </c>
      <c r="C1792" s="3">
        <f>INT(B1792)</f>
        <v>45044</v>
      </c>
      <c r="D1792" s="2">
        <f>MOD(B1792,1)</f>
        <v>0.29510416666744277</v>
      </c>
      <c r="E1792">
        <v>84</v>
      </c>
      <c r="F1792" t="s">
        <v>15</v>
      </c>
      <c r="G1792" t="str">
        <f xml:space="preserve"> PROPER(TRIM(CLEAN(SUBSTITUTE(F1792,CHAR(160)," "))))</f>
        <v>West</v>
      </c>
      <c r="H1792" t="s">
        <v>3</v>
      </c>
      <c r="I1792" t="str">
        <f>PROPER(TRIM(CLEAN((SUBSTITUTE(H1792,"-"," ")))))</f>
        <v>Phone</v>
      </c>
      <c r="J1792">
        <v>7156</v>
      </c>
      <c r="K1792" t="s">
        <v>6</v>
      </c>
      <c r="L1792" t="str">
        <f xml:space="preserve"> PROPER(TRIM(CLEAN(SUBSTITUTE(K1792,CHAR(160)," "))))</f>
        <v>Corporate</v>
      </c>
      <c r="M1792" t="s">
        <v>9</v>
      </c>
      <c r="N1792" t="str">
        <f xml:space="preserve"> PROPER(TRIM(CLEAN(SUBSTITUTE(M1792,CHAR(160)," "))))</f>
        <v>Home</v>
      </c>
      <c r="O1792" t="s">
        <v>38</v>
      </c>
      <c r="P1792" t="str">
        <f>IF(LEN(TRIM(Table1[[#This Row],[subcategory]]&amp;""))=0,"Unknown", PROPER(TRIM(Table1[[#This Row],[subcategory]])))</f>
        <v>Kitchen</v>
      </c>
      <c r="Q1792">
        <v>21.31</v>
      </c>
      <c r="R1792" s="1">
        <f>IF(LEN(TRIM(Q1792&amp;""))=0, "", VALUE(SUBSTITUTE(Q1792,"$","")))</f>
        <v>21.31</v>
      </c>
      <c r="S1792">
        <v>1</v>
      </c>
      <c r="T1792">
        <f>IF(LEN(TRIM(S1792&amp;""))=0, "", VALUE(S1792))</f>
        <v>1</v>
      </c>
      <c r="U1792">
        <v>21.31</v>
      </c>
      <c r="V1792" s="1">
        <f>IF(LEN(TRIM(U1792&amp;""))=0, "", VALUE(SUBSTITUTE(U1792,"$","")))</f>
        <v>21.31</v>
      </c>
      <c r="W1792" s="4" t="s">
        <v>5706</v>
      </c>
      <c r="X1792" s="4">
        <f>IF(LEN(TRIM(W1792&amp;""))=0, "", VALUE(SUBSTITUTE(W1792,"$","")))</f>
        <v>17.367649999999902</v>
      </c>
      <c r="Y1792" s="5" t="s">
        <v>5705</v>
      </c>
      <c r="Z1792" s="4" cm="1">
        <f t="array" ref="Z1792">IF(
    LEN(TRIM(Y1792&amp;""))=0,
        IF(AND(ISNUMBER(net_sales_clean), ISNUMBER(profit_clean)),
            net_sales_clean - profit_clean,
            ""
        ),
    VALUE(SUBSTITUTE(Y1792,"$",""))
)</f>
        <v>12.720901862061501</v>
      </c>
      <c r="AA1792" s="5" t="s">
        <v>5704</v>
      </c>
      <c r="AB1792" s="4" cm="1">
        <f t="array" ref="AB1792">IF(
    LEN(TRIM(AA1792&amp;""))=0,
        IF(AND(ISNUMBER(net_sales_clean), ISNUMBER(cost_clean)),
            net_sales_clean - cost_clean,
            ""
        ),
    VALUE(SUBSTITUTE(AA1792,"$",""))
)</f>
        <v>4.6467481379384399</v>
      </c>
      <c r="AC1792">
        <v>6</v>
      </c>
      <c r="AD1792">
        <f>IF(LEN(TRIM(AC1792&amp;""))=0, "", VALUE(AC1792))</f>
        <v>6</v>
      </c>
      <c r="AE1792">
        <v>4</v>
      </c>
      <c r="AF1792">
        <f>IF(LEN(TRIM(AE1792&amp;""))=0, "", VALUE(AE1792))</f>
        <v>4</v>
      </c>
      <c r="AG1792">
        <v>0</v>
      </c>
      <c r="AH1792">
        <f>IF(
    OR(U1792&lt;0, W1792&lt;0, Y1792&lt;0, AA1792&lt;0),
        1,
        IF(LEN(TRIM(AG1792&amp;""))=0, "", AG1792)
)</f>
        <v>0</v>
      </c>
      <c r="AI1792" t="str">
        <f>IF(
    COUNT(Q1792,V1792,X1792,Z1792,AB1792)=0,
        "Not Usable",
    IF(
        COUNT(Q1792,V1792,X1792,Z1792,AB1792)&lt;5,
            "Incomplete",
            IF(
                MIN(Q1792,V1792,X1792,Z1792,AB1792)=0,
                    "Incomplete",
                    "Complete"
            )
    )
)</f>
        <v>Complete</v>
      </c>
    </row>
    <row r="1793" spans="1:35" x14ac:dyDescent="0.3">
      <c r="A1793">
        <v>46639</v>
      </c>
      <c r="B1793" s="6">
        <v>45149.443182870367</v>
      </c>
      <c r="C1793" s="3">
        <f>INT(B1793)</f>
        <v>45149</v>
      </c>
      <c r="D1793" s="2">
        <f>MOD(B1793,1)</f>
        <v>0.44318287036730908</v>
      </c>
      <c r="E1793">
        <v>26</v>
      </c>
      <c r="F1793" t="s">
        <v>4</v>
      </c>
      <c r="G1793" t="str">
        <f xml:space="preserve"> PROPER(TRIM(CLEAN(SUBSTITUTE(F1793,CHAR(160)," "))))</f>
        <v>South</v>
      </c>
      <c r="H1793" t="s">
        <v>11</v>
      </c>
      <c r="I1793" t="str">
        <f>PROPER(TRIM(CLEAN((SUBSTITUTE(H1793,"-"," ")))))</f>
        <v>Online</v>
      </c>
      <c r="J1793">
        <v>12531</v>
      </c>
      <c r="K1793" t="s">
        <v>14</v>
      </c>
      <c r="L1793" t="str">
        <f xml:space="preserve"> PROPER(TRIM(CLEAN(SUBSTITUTE(K1793,CHAR(160)," "))))</f>
        <v>Consumer</v>
      </c>
      <c r="M1793" t="s">
        <v>23</v>
      </c>
      <c r="N1793" t="str">
        <f xml:space="preserve"> PROPER(TRIM(CLEAN(SUBSTITUTE(M1793,CHAR(160)," "))))</f>
        <v>Electronics</v>
      </c>
      <c r="O1793" t="s">
        <v>22</v>
      </c>
      <c r="P1793" t="str">
        <f>IF(LEN(TRIM(Table1[[#This Row],[subcategory]]&amp;""))=0,"Unknown", PROPER(TRIM(Table1[[#This Row],[subcategory]])))</f>
        <v>Audio</v>
      </c>
      <c r="Q1793">
        <v>119.14</v>
      </c>
      <c r="R1793" s="1">
        <f>IF(LEN(TRIM(Q1793&amp;""))=0, "", VALUE(SUBSTITUTE(Q1793,"$","")))</f>
        <v>119.14</v>
      </c>
      <c r="S1793">
        <v>1</v>
      </c>
      <c r="T1793">
        <f>IF(LEN(TRIM(S1793&amp;""))=0, "", VALUE(S1793))</f>
        <v>1</v>
      </c>
      <c r="U1793">
        <v>119.14</v>
      </c>
      <c r="V1793" s="1">
        <f>IF(LEN(TRIM(U1793&amp;""))=0, "", VALUE(SUBSTITUTE(U1793,"$","")))</f>
        <v>119.14</v>
      </c>
      <c r="X1793" s="1" t="str">
        <f>IF(LEN(TRIM(W1793&amp;""))=0, "", VALUE(SUBSTITUTE(W1793,"$","")))</f>
        <v/>
      </c>
      <c r="Z1793" s="1" t="str" cm="1">
        <f t="array" ref="Z1793">IF(
    LEN(TRIM(Y1793&amp;""))=0,
        IF(AND(ISNUMBER(net_sales_clean), ISNUMBER(profit_clean)),
            net_sales_clean - profit_clean,
            ""
        ),
    VALUE(SUBSTITUTE(Y1793,"$",""))
)</f>
        <v/>
      </c>
      <c r="AB1793" s="1" t="str" cm="1">
        <f t="array" ref="AB1793">IF(
    LEN(TRIM(AA1793&amp;""))=0,
        IF(AND(ISNUMBER(net_sales_clean), ISNUMBER(cost_clean)),
            net_sales_clean - cost_clean,
            ""
        ),
    VALUE(SUBSTITUTE(AA1793,"$",""))
)</f>
        <v/>
      </c>
      <c r="AC1793">
        <v>5</v>
      </c>
      <c r="AD1793">
        <f>IF(LEN(TRIM(AC1793&amp;""))=0, "", VALUE(AC1793))</f>
        <v>5</v>
      </c>
      <c r="AE1793">
        <v>4</v>
      </c>
      <c r="AF1793">
        <f>IF(LEN(TRIM(AE1793&amp;""))=0, "", VALUE(AE1793))</f>
        <v>4</v>
      </c>
      <c r="AH1793" t="str">
        <f>IF(
    OR(U1793&lt;0, W1793&lt;0, Y1793&lt;0, AA1793&lt;0),
        1,
        IF(LEN(TRIM(AG1793&amp;""))=0, "", AG1793)
)</f>
        <v/>
      </c>
      <c r="AI1793" t="str">
        <f>IF(
    COUNT(Q1793,V1793,X1793,Z1793,AB1793)=0,
        "Not Usable",
    IF(
        COUNT(Q1793,V1793,X1793,Z1793,AB1793)&lt;5,
            "Incomplete",
            IF(
                MIN(Q1793,V1793,X1793,Z1793,AB1793)=0,
                    "Incomplete",
                    "Complete"
            )
    )
)</f>
        <v>Incomplete</v>
      </c>
    </row>
    <row r="1794" spans="1:35" x14ac:dyDescent="0.3">
      <c r="A1794">
        <v>26043</v>
      </c>
      <c r="B1794" s="6">
        <v>45973.77380787037</v>
      </c>
      <c r="C1794" s="3">
        <f>INT(B1794)</f>
        <v>45973</v>
      </c>
      <c r="D1794" s="2">
        <f>MOD(B1794,1)</f>
        <v>0.77380787036963739</v>
      </c>
      <c r="E1794">
        <v>20</v>
      </c>
      <c r="F1794" t="s">
        <v>15</v>
      </c>
      <c r="G1794" t="str">
        <f xml:space="preserve"> PROPER(TRIM(CLEAN(SUBSTITUTE(F1794,CHAR(160)," "))))</f>
        <v>West</v>
      </c>
      <c r="H1794" t="s">
        <v>27</v>
      </c>
      <c r="I1794" t="str">
        <f>PROPER(TRIM(CLEAN((SUBSTITUTE(H1794,"-"," ")))))</f>
        <v>In Store</v>
      </c>
      <c r="J1794">
        <v>16324</v>
      </c>
      <c r="K1794" t="s">
        <v>10</v>
      </c>
      <c r="L1794" t="str">
        <f xml:space="preserve"> PROPER(TRIM(CLEAN(SUBSTITUTE(K1794,CHAR(160)," "))))</f>
        <v>Consumer</v>
      </c>
      <c r="M1794" t="s">
        <v>9</v>
      </c>
      <c r="N1794" t="str">
        <f xml:space="preserve"> PROPER(TRIM(CLEAN(SUBSTITUTE(M1794,CHAR(160)," "))))</f>
        <v>Home</v>
      </c>
      <c r="O1794" t="s">
        <v>12</v>
      </c>
      <c r="P1794" t="str">
        <f>IF(LEN(TRIM(Table1[[#This Row],[subcategory]]&amp;""))=0,"Unknown", PROPER(TRIM(Table1[[#This Row],[subcategory]])))</f>
        <v>Decor</v>
      </c>
      <c r="Q1794">
        <v>41.54</v>
      </c>
      <c r="R1794" s="1">
        <f>IF(LEN(TRIM(Q1794&amp;""))=0, "", VALUE(SUBSTITUTE(Q1794,"$","")))</f>
        <v>41.54</v>
      </c>
      <c r="S1794">
        <v>2</v>
      </c>
      <c r="T1794">
        <f>IF(LEN(TRIM(S1794&amp;""))=0, "", VALUE(S1794))</f>
        <v>2</v>
      </c>
      <c r="U1794">
        <v>83.08</v>
      </c>
      <c r="V1794" s="1">
        <f>IF(LEN(TRIM(U1794&amp;""))=0, "", VALUE(SUBSTITUTE(U1794,"$","")))</f>
        <v>83.08</v>
      </c>
      <c r="W1794" s="4" t="s">
        <v>5703</v>
      </c>
      <c r="X1794" s="4">
        <f>IF(LEN(TRIM(W1794&amp;""))=0, "", VALUE(SUBSTITUTE(W1794,"$","")))</f>
        <v>29.244159999999901</v>
      </c>
      <c r="Y1794" s="5" t="s">
        <v>5702</v>
      </c>
      <c r="Z1794" s="4" cm="1">
        <f t="array" ref="Z1794">IF(
    LEN(TRIM(Y1794&amp;""))=0,
        IF(AND(ISNUMBER(net_sales_clean), ISNUMBER(profit_clean)),
            net_sales_clean - profit_clean,
            ""
        ),
    VALUE(SUBSTITUTE(Y1794,"$",""))
)</f>
        <v>20.948385327446001</v>
      </c>
      <c r="AA1794" s="5" t="s">
        <v>5701</v>
      </c>
      <c r="AB1794" s="4" cm="1">
        <f t="array" ref="AB1794">IF(
    LEN(TRIM(AA1794&amp;""))=0,
        IF(AND(ISNUMBER(net_sales_clean), ISNUMBER(cost_clean)),
            net_sales_clean - cost_clean,
            ""
        ),
    VALUE(SUBSTITUTE(AA1794,"$",""))
)</f>
        <v>8.2957746725539092</v>
      </c>
      <c r="AC1794">
        <v>9</v>
      </c>
      <c r="AD1794">
        <f>IF(LEN(TRIM(AC1794&amp;""))=0, "", VALUE(AC1794))</f>
        <v>9</v>
      </c>
      <c r="AE1794">
        <v>4</v>
      </c>
      <c r="AF1794">
        <f>IF(LEN(TRIM(AE1794&amp;""))=0, "", VALUE(AE1794))</f>
        <v>4</v>
      </c>
      <c r="AG1794">
        <v>0</v>
      </c>
      <c r="AH1794">
        <f>IF(
    OR(U1794&lt;0, W1794&lt;0, Y1794&lt;0, AA1794&lt;0),
        1,
        IF(LEN(TRIM(AG1794&amp;""))=0, "", AG1794)
)</f>
        <v>0</v>
      </c>
      <c r="AI1794" t="str">
        <f>IF(
    COUNT(Q1794,V1794,X1794,Z1794,AB1794)=0,
        "Not Usable",
    IF(
        COUNT(Q1794,V1794,X1794,Z1794,AB1794)&lt;5,
            "Incomplete",
            IF(
                MIN(Q1794,V1794,X1794,Z1794,AB1794)=0,
                    "Incomplete",
                    "Complete"
            )
    )
)</f>
        <v>Complete</v>
      </c>
    </row>
    <row r="1795" spans="1:35" x14ac:dyDescent="0.3">
      <c r="A1795">
        <v>34672</v>
      </c>
      <c r="B1795" s="6">
        <v>44978.835787037038</v>
      </c>
      <c r="C1795" s="3">
        <f>INT(B1795)</f>
        <v>44978</v>
      </c>
      <c r="D1795" s="2">
        <f>MOD(B1795,1)</f>
        <v>0.83578703703824431</v>
      </c>
      <c r="E1795">
        <v>61</v>
      </c>
      <c r="F1795" t="s">
        <v>4</v>
      </c>
      <c r="G1795" t="str">
        <f xml:space="preserve"> PROPER(TRIM(CLEAN(SUBSTITUTE(F1795,CHAR(160)," "))))</f>
        <v>South</v>
      </c>
      <c r="H1795" t="s">
        <v>30</v>
      </c>
      <c r="I1795" t="str">
        <f>PROPER(TRIM(CLEAN((SUBSTITUTE(H1795,"-"," ")))))</f>
        <v>Mobile App</v>
      </c>
      <c r="J1795">
        <v>876</v>
      </c>
      <c r="K1795" t="s">
        <v>6</v>
      </c>
      <c r="L1795" t="str">
        <f xml:space="preserve"> PROPER(TRIM(CLEAN(SUBSTITUTE(K1795,CHAR(160)," "))))</f>
        <v>Corporate</v>
      </c>
      <c r="M1795" t="s">
        <v>9</v>
      </c>
      <c r="N1795" t="str">
        <f xml:space="preserve"> PROPER(TRIM(CLEAN(SUBSTITUTE(M1795,CHAR(160)," "))))</f>
        <v>Home</v>
      </c>
      <c r="O1795" t="s">
        <v>38</v>
      </c>
      <c r="P1795" t="str">
        <f>IF(LEN(TRIM(Table1[[#This Row],[subcategory]]&amp;""))=0,"Unknown", PROPER(TRIM(Table1[[#This Row],[subcategory]])))</f>
        <v>Kitchen</v>
      </c>
      <c r="R1795" s="1" t="str">
        <f>IF(LEN(TRIM(Q1795&amp;""))=0, "", VALUE(SUBSTITUTE(Q1795,"$","")))</f>
        <v/>
      </c>
      <c r="S1795">
        <v>1</v>
      </c>
      <c r="T1795">
        <f>IF(LEN(TRIM(S1795&amp;""))=0, "", VALUE(S1795))</f>
        <v>1</v>
      </c>
      <c r="V1795" s="1" t="str">
        <f>IF(LEN(TRIM(U1795&amp;""))=0, "", VALUE(SUBSTITUTE(U1795,"$","")))</f>
        <v/>
      </c>
      <c r="X1795" s="1" t="str">
        <f>IF(LEN(TRIM(W1795&amp;""))=0, "", VALUE(SUBSTITUTE(W1795,"$","")))</f>
        <v/>
      </c>
      <c r="Z1795" s="1" t="str" cm="1">
        <f t="array" ref="Z1795">IF(
    LEN(TRIM(Y1795&amp;""))=0,
        IF(AND(ISNUMBER(net_sales_clean), ISNUMBER(profit_clean)),
            net_sales_clean - profit_clean,
            ""
        ),
    VALUE(SUBSTITUTE(Y1795,"$",""))
)</f>
        <v/>
      </c>
      <c r="AB1795" s="1" t="str" cm="1">
        <f t="array" ref="AB1795">IF(
    LEN(TRIM(AA1795&amp;""))=0,
        IF(AND(ISNUMBER(net_sales_clean), ISNUMBER(cost_clean)),
            net_sales_clean - cost_clean,
            ""
        ),
    VALUE(SUBSTITUTE(AA1795,"$",""))
)</f>
        <v/>
      </c>
      <c r="AC1795">
        <v>5</v>
      </c>
      <c r="AD1795">
        <f>IF(LEN(TRIM(AC1795&amp;""))=0, "", VALUE(AC1795))</f>
        <v>5</v>
      </c>
      <c r="AE1795">
        <v>3</v>
      </c>
      <c r="AF1795">
        <f>IF(LEN(TRIM(AE1795&amp;""))=0, "", VALUE(AE1795))</f>
        <v>3</v>
      </c>
      <c r="AG1795">
        <v>0</v>
      </c>
      <c r="AH1795">
        <f>IF(
    OR(U1795&lt;0, W1795&lt;0, Y1795&lt;0, AA1795&lt;0),
        1,
        IF(LEN(TRIM(AG1795&amp;""))=0, "", AG1795)
)</f>
        <v>0</v>
      </c>
      <c r="AI1795" t="str">
        <f>IF(
    COUNT(Q1795,V1795,X1795,Z1795,AB1795)=0,
        "Not Usable",
    IF(
        COUNT(Q1795,V1795,X1795,Z1795,AB1795)&lt;5,
            "Incomplete",
            IF(
                MIN(Q1795,V1795,X1795,Z1795,AB1795)=0,
                    "Incomplete",
                    "Complete"
            )
    )
)</f>
        <v>Not Usable</v>
      </c>
    </row>
    <row r="1796" spans="1:35" x14ac:dyDescent="0.3">
      <c r="A1796">
        <v>58555</v>
      </c>
      <c r="B1796" s="6">
        <v>45613.511956018519</v>
      </c>
      <c r="C1796" s="3">
        <f>INT(B1796)</f>
        <v>45613</v>
      </c>
      <c r="D1796" s="2">
        <f>MOD(B1796,1)</f>
        <v>0.51195601851941319</v>
      </c>
      <c r="E1796">
        <v>51</v>
      </c>
      <c r="F1796" t="s">
        <v>8</v>
      </c>
      <c r="G1796" t="str">
        <f xml:space="preserve"> PROPER(TRIM(CLEAN(SUBSTITUTE(F1796,CHAR(160)," "))))</f>
        <v>West</v>
      </c>
      <c r="H1796" t="s">
        <v>30</v>
      </c>
      <c r="I1796" t="str">
        <f>PROPER(TRIM(CLEAN((SUBSTITUTE(H1796,"-"," ")))))</f>
        <v>Mobile App</v>
      </c>
      <c r="J1796">
        <v>28470</v>
      </c>
      <c r="K1796" t="s">
        <v>6</v>
      </c>
      <c r="L1796" t="str">
        <f xml:space="preserve"> PROPER(TRIM(CLEAN(SUBSTITUTE(K1796,CHAR(160)," "))))</f>
        <v>Corporate</v>
      </c>
      <c r="M1796" t="s">
        <v>9</v>
      </c>
      <c r="N1796" t="str">
        <f xml:space="preserve"> PROPER(TRIM(CLEAN(SUBSTITUTE(M1796,CHAR(160)," "))))</f>
        <v>Home</v>
      </c>
      <c r="O1796" t="s">
        <v>38</v>
      </c>
      <c r="P1796" t="str">
        <f>IF(LEN(TRIM(Table1[[#This Row],[subcategory]]&amp;""))=0,"Unknown", PROPER(TRIM(Table1[[#This Row],[subcategory]])))</f>
        <v>Kitchen</v>
      </c>
      <c r="Q1796">
        <v>61.4</v>
      </c>
      <c r="R1796" s="1">
        <f>IF(LEN(TRIM(Q1796&amp;""))=0, "", VALUE(SUBSTITUTE(Q1796,"$","")))</f>
        <v>61.4</v>
      </c>
      <c r="S1796">
        <v>2</v>
      </c>
      <c r="T1796">
        <f>IF(LEN(TRIM(S1796&amp;""))=0, "", VALUE(S1796))</f>
        <v>2</v>
      </c>
      <c r="U1796">
        <v>122.8</v>
      </c>
      <c r="V1796" s="1">
        <f>IF(LEN(TRIM(U1796&amp;""))=0, "", VALUE(SUBSTITUTE(U1796,"$","")))</f>
        <v>122.8</v>
      </c>
      <c r="W1796" s="4" t="s">
        <v>5700</v>
      </c>
      <c r="X1796" s="4">
        <f>IF(LEN(TRIM(W1796&amp;""))=0, "", VALUE(SUBSTITUTE(W1796,"$","")))</f>
        <v>102.046799999999</v>
      </c>
      <c r="Y1796" s="5" t="s">
        <v>5699</v>
      </c>
      <c r="Z1796" s="4" cm="1">
        <f t="array" ref="Z1796">IF(
    LEN(TRIM(Y1796&amp;""))=0,
        IF(AND(ISNUMBER(net_sales_clean), ISNUMBER(profit_clean)),
            net_sales_clean - profit_clean,
            ""
        ),
    VALUE(SUBSTITUTE(Y1796,"$",""))
)</f>
        <v>85.216847207800498</v>
      </c>
      <c r="AA1796" s="5" t="s">
        <v>5698</v>
      </c>
      <c r="AB1796" s="4" cm="1">
        <f t="array" ref="AB1796">IF(
    LEN(TRIM(AA1796&amp;""))=0,
        IF(AND(ISNUMBER(net_sales_clean), ISNUMBER(cost_clean)),
            net_sales_clean - cost_clean,
            ""
        ),
    VALUE(SUBSTITUTE(AA1796,"$",""))
)</f>
        <v>16.8299527921994</v>
      </c>
      <c r="AC1796">
        <v>9</v>
      </c>
      <c r="AD1796">
        <f>IF(LEN(TRIM(AC1796&amp;""))=0, "", VALUE(AC1796))</f>
        <v>9</v>
      </c>
      <c r="AE1796">
        <v>5</v>
      </c>
      <c r="AF1796">
        <f>IF(LEN(TRIM(AE1796&amp;""))=0, "", VALUE(AE1796))</f>
        <v>5</v>
      </c>
      <c r="AG1796">
        <v>0</v>
      </c>
      <c r="AH1796">
        <f>IF(
    OR(U1796&lt;0, W1796&lt;0, Y1796&lt;0, AA1796&lt;0),
        1,
        IF(LEN(TRIM(AG1796&amp;""))=0, "", AG1796)
)</f>
        <v>0</v>
      </c>
      <c r="AI1796" t="str">
        <f>IF(
    COUNT(Q1796,V1796,X1796,Z1796,AB1796)=0,
        "Not Usable",
    IF(
        COUNT(Q1796,V1796,X1796,Z1796,AB1796)&lt;5,
            "Incomplete",
            IF(
                MIN(Q1796,V1796,X1796,Z1796,AB1796)=0,
                    "Incomplete",
                    "Complete"
            )
    )
)</f>
        <v>Complete</v>
      </c>
    </row>
    <row r="1797" spans="1:35" x14ac:dyDescent="0.3">
      <c r="A1797">
        <v>25268</v>
      </c>
      <c r="B1797" s="6">
        <v>45638.539780092593</v>
      </c>
      <c r="C1797" s="3">
        <f>INT(B1797)</f>
        <v>45638</v>
      </c>
      <c r="D1797" s="2">
        <f>MOD(B1797,1)</f>
        <v>0.53978009259299142</v>
      </c>
      <c r="E1797">
        <v>84</v>
      </c>
      <c r="F1797" t="s">
        <v>4</v>
      </c>
      <c r="G1797" t="str">
        <f xml:space="preserve"> PROPER(TRIM(CLEAN(SUBSTITUTE(F1797,CHAR(160)," "))))</f>
        <v>South</v>
      </c>
      <c r="H1797" t="s">
        <v>7</v>
      </c>
      <c r="I1797" t="str">
        <f>PROPER(TRIM(CLEAN((SUBSTITUTE(H1797,"-"," ")))))</f>
        <v>In Store</v>
      </c>
      <c r="J1797">
        <v>5840</v>
      </c>
      <c r="K1797" t="s">
        <v>2</v>
      </c>
      <c r="L1797" t="str">
        <f xml:space="preserve"> PROPER(TRIM(CLEAN(SUBSTITUTE(K1797,CHAR(160)," "))))</f>
        <v>Home Office</v>
      </c>
      <c r="M1797" t="s">
        <v>16</v>
      </c>
      <c r="N1797" t="str">
        <f xml:space="preserve"> PROPER(TRIM(CLEAN(SUBSTITUTE(M1797,CHAR(160)," "))))</f>
        <v>Grocery</v>
      </c>
      <c r="O1797" t="s">
        <v>28</v>
      </c>
      <c r="P1797" t="str">
        <f>IF(LEN(TRIM(Table1[[#This Row],[subcategory]]&amp;""))=0,"Unknown", PROPER(TRIM(Table1[[#This Row],[subcategory]])))</f>
        <v>Pantry</v>
      </c>
      <c r="Q1797">
        <v>62.09</v>
      </c>
      <c r="R1797" s="1">
        <f>IF(LEN(TRIM(Q1797&amp;""))=0, "", VALUE(SUBSTITUTE(Q1797,"$","")))</f>
        <v>62.09</v>
      </c>
      <c r="S1797">
        <v>4</v>
      </c>
      <c r="T1797">
        <f>IF(LEN(TRIM(S1797&amp;""))=0, "", VALUE(S1797))</f>
        <v>4</v>
      </c>
      <c r="U1797">
        <v>248.36</v>
      </c>
      <c r="V1797" s="1">
        <f>IF(LEN(TRIM(U1797&amp;""))=0, "", VALUE(SUBSTITUTE(U1797,"$","")))</f>
        <v>248.36</v>
      </c>
      <c r="W1797" s="1">
        <v>236.93544</v>
      </c>
      <c r="X1797" s="1">
        <f>IF(LEN(TRIM(W1797&amp;""))=0, "", VALUE(SUBSTITUTE(W1797,"$","")))</f>
        <v>236.93544</v>
      </c>
      <c r="Y1797" s="5" t="s">
        <v>5697</v>
      </c>
      <c r="Z1797" s="4" cm="1">
        <f t="array" ref="Z1797">IF(
    LEN(TRIM(Y1797&amp;""))=0,
        IF(AND(ISNUMBER(net_sales_clean), ISNUMBER(profit_clean)),
            net_sales_clean - profit_clean,
            ""
        ),
    VALUE(SUBSTITUTE(Y1797,"$",""))
)</f>
        <v>182.673551885091</v>
      </c>
      <c r="AA1797" s="5" t="s">
        <v>5696</v>
      </c>
      <c r="AB1797" s="4" cm="1">
        <f t="array" ref="AB1797">IF(
    LEN(TRIM(AA1797&amp;""))=0,
        IF(AND(ISNUMBER(net_sales_clean), ISNUMBER(cost_clean)),
            net_sales_clean - cost_clean,
            ""
        ),
    VALUE(SUBSTITUTE(AA1797,"$",""))
)</f>
        <v>54.261888114908302</v>
      </c>
      <c r="AC1797">
        <v>3</v>
      </c>
      <c r="AD1797">
        <f>IF(LEN(TRIM(AC1797&amp;""))=0, "", VALUE(AC1797))</f>
        <v>3</v>
      </c>
      <c r="AE1797">
        <v>5</v>
      </c>
      <c r="AF1797">
        <f>IF(LEN(TRIM(AE1797&amp;""))=0, "", VALUE(AE1797))</f>
        <v>5</v>
      </c>
      <c r="AG1797">
        <v>1</v>
      </c>
      <c r="AH1797">
        <f>IF(
    OR(U1797&lt;0, W1797&lt;0, Y1797&lt;0, AA1797&lt;0),
        1,
        IF(LEN(TRIM(AG1797&amp;""))=0, "", AG1797)
)</f>
        <v>1</v>
      </c>
      <c r="AI1797" t="str">
        <f>IF(
    COUNT(Q1797,V1797,X1797,Z1797,AB1797)=0,
        "Not Usable",
    IF(
        COUNT(Q1797,V1797,X1797,Z1797,AB1797)&lt;5,
            "Incomplete",
            IF(
                MIN(Q1797,V1797,X1797,Z1797,AB1797)=0,
                    "Incomplete",
                    "Complete"
            )
    )
)</f>
        <v>Complete</v>
      </c>
    </row>
    <row r="1798" spans="1:35" x14ac:dyDescent="0.3">
      <c r="A1798">
        <v>26832</v>
      </c>
      <c r="B1798" s="6">
        <v>45612.196712962963</v>
      </c>
      <c r="C1798" s="3">
        <f>INT(B1798)</f>
        <v>45612</v>
      </c>
      <c r="D1798" s="2">
        <f>MOD(B1798,1)</f>
        <v>0.19671296296291985</v>
      </c>
      <c r="E1798">
        <v>65</v>
      </c>
      <c r="F1798" t="s">
        <v>13</v>
      </c>
      <c r="G1798" t="str">
        <f xml:space="preserve"> PROPER(TRIM(CLEAN(SUBSTITUTE(F1798,CHAR(160)," "))))</f>
        <v>Northeast</v>
      </c>
      <c r="H1798" t="s">
        <v>11</v>
      </c>
      <c r="I1798" t="str">
        <f>PROPER(TRIM(CLEAN((SUBSTITUTE(H1798,"-"," ")))))</f>
        <v>Online</v>
      </c>
      <c r="J1798">
        <v>8850</v>
      </c>
      <c r="K1798" t="s">
        <v>2</v>
      </c>
      <c r="L1798" t="str">
        <f xml:space="preserve"> PROPER(TRIM(CLEAN(SUBSTITUTE(K1798,CHAR(160)," "))))</f>
        <v>Home Office</v>
      </c>
      <c r="M1798" t="s">
        <v>9</v>
      </c>
      <c r="N1798" t="str">
        <f xml:space="preserve"> PROPER(TRIM(CLEAN(SUBSTITUTE(M1798,CHAR(160)," "))))</f>
        <v>Home</v>
      </c>
      <c r="O1798" t="s">
        <v>38</v>
      </c>
      <c r="P1798" t="str">
        <f>IF(LEN(TRIM(Table1[[#This Row],[subcategory]]&amp;""))=0,"Unknown", PROPER(TRIM(Table1[[#This Row],[subcategory]])))</f>
        <v>Kitchen</v>
      </c>
      <c r="Q1798">
        <v>81.58</v>
      </c>
      <c r="R1798" s="1">
        <f>IF(LEN(TRIM(Q1798&amp;""))=0, "", VALUE(SUBSTITUTE(Q1798,"$","")))</f>
        <v>81.58</v>
      </c>
      <c r="S1798">
        <v>4</v>
      </c>
      <c r="T1798">
        <f>IF(LEN(TRIM(S1798&amp;""))=0, "", VALUE(S1798))</f>
        <v>4</v>
      </c>
      <c r="U1798">
        <v>326.32</v>
      </c>
      <c r="V1798" s="1">
        <f>IF(LEN(TRIM(U1798&amp;""))=0, "", VALUE(SUBSTITUTE(U1798,"$","")))</f>
        <v>326.32</v>
      </c>
      <c r="W1798" s="1">
        <v>266.27712000000002</v>
      </c>
      <c r="X1798" s="1">
        <f>IF(LEN(TRIM(W1798&amp;""))=0, "", VALUE(SUBSTITUTE(W1798,"$","")))</f>
        <v>266.27712000000002</v>
      </c>
      <c r="Z1798" s="1" t="str" cm="1">
        <f t="array" ref="Z1798">IF(
    LEN(TRIM(Y1798&amp;""))=0,
        IF(AND(ISNUMBER(net_sales_clean), ISNUMBER(profit_clean)),
            net_sales_clean - profit_clean,
            ""
        ),
    VALUE(SUBSTITUTE(Y1798,"$",""))
)</f>
        <v/>
      </c>
      <c r="AB1798" s="1" t="str" cm="1">
        <f t="array" ref="AB1798">IF(
    LEN(TRIM(AA1798&amp;""))=0,
        IF(AND(ISNUMBER(net_sales_clean), ISNUMBER(cost_clean)),
            net_sales_clean - cost_clean,
            ""
        ),
    VALUE(SUBSTITUTE(AA1798,"$",""))
)</f>
        <v/>
      </c>
      <c r="AC1798">
        <v>1</v>
      </c>
      <c r="AD1798">
        <f>IF(LEN(TRIM(AC1798&amp;""))=0, "", VALUE(AC1798))</f>
        <v>1</v>
      </c>
      <c r="AE1798">
        <v>3</v>
      </c>
      <c r="AF1798">
        <f>IF(LEN(TRIM(AE1798&amp;""))=0, "", VALUE(AE1798))</f>
        <v>3</v>
      </c>
      <c r="AG1798">
        <v>0</v>
      </c>
      <c r="AH1798">
        <f>IF(
    OR(U1798&lt;0, W1798&lt;0, Y1798&lt;0, AA1798&lt;0),
        1,
        IF(LEN(TRIM(AG1798&amp;""))=0, "", AG1798)
)</f>
        <v>0</v>
      </c>
      <c r="AI1798" t="str">
        <f>IF(
    COUNT(Q1798,V1798,X1798,Z1798,AB1798)=0,
        "Not Usable",
    IF(
        COUNT(Q1798,V1798,X1798,Z1798,AB1798)&lt;5,
            "Incomplete",
            IF(
                MIN(Q1798,V1798,X1798,Z1798,AB1798)=0,
                    "Incomplete",
                    "Complete"
            )
    )
)</f>
        <v>Incomplete</v>
      </c>
    </row>
    <row r="1799" spans="1:35" x14ac:dyDescent="0.3">
      <c r="A1799">
        <v>26154</v>
      </c>
      <c r="B1799" s="6">
        <v>45737.016226851854</v>
      </c>
      <c r="C1799" s="3">
        <f>INT(B1799)</f>
        <v>45737</v>
      </c>
      <c r="D1799" s="2">
        <f>MOD(B1799,1)</f>
        <v>1.6226851854298729E-2</v>
      </c>
      <c r="E1799">
        <v>42</v>
      </c>
      <c r="F1799" t="s">
        <v>15</v>
      </c>
      <c r="G1799" t="str">
        <f xml:space="preserve"> PROPER(TRIM(CLEAN(SUBSTITUTE(F1799,CHAR(160)," "))))</f>
        <v>West</v>
      </c>
      <c r="H1799" t="s">
        <v>30</v>
      </c>
      <c r="I1799" t="str">
        <f>PROPER(TRIM(CLEAN((SUBSTITUTE(H1799,"-"," ")))))</f>
        <v>Mobile App</v>
      </c>
      <c r="J1799">
        <v>24857</v>
      </c>
      <c r="K1799" t="s">
        <v>6</v>
      </c>
      <c r="L1799" t="str">
        <f xml:space="preserve"> PROPER(TRIM(CLEAN(SUBSTITUTE(K1799,CHAR(160)," "))))</f>
        <v>Corporate</v>
      </c>
      <c r="M1799" t="s">
        <v>16</v>
      </c>
      <c r="N1799" t="str">
        <f xml:space="preserve"> PROPER(TRIM(CLEAN(SUBSTITUTE(M1799,CHAR(160)," "))))</f>
        <v>Grocery</v>
      </c>
      <c r="O1799" t="s">
        <v>29</v>
      </c>
      <c r="P1799" t="str">
        <f>IF(LEN(TRIM(Table1[[#This Row],[subcategory]]&amp;""))=0,"Unknown", PROPER(TRIM(Table1[[#This Row],[subcategory]])))</f>
        <v>Beverages</v>
      </c>
      <c r="Q1799">
        <v>226.88</v>
      </c>
      <c r="R1799" s="1">
        <f>IF(LEN(TRIM(Q1799&amp;""))=0, "", VALUE(SUBSTITUTE(Q1799,"$","")))</f>
        <v>226.88</v>
      </c>
      <c r="S1799">
        <v>4</v>
      </c>
      <c r="T1799">
        <f>IF(LEN(TRIM(S1799&amp;""))=0, "", VALUE(S1799))</f>
        <v>4</v>
      </c>
      <c r="U1799">
        <v>907.52</v>
      </c>
      <c r="V1799" s="1">
        <f>IF(LEN(TRIM(U1799&amp;""))=0, "", VALUE(SUBSTITUTE(U1799,"$","")))</f>
        <v>907.52</v>
      </c>
      <c r="W1799" s="1">
        <v>709.68064000000004</v>
      </c>
      <c r="X1799" s="1">
        <f>IF(LEN(TRIM(W1799&amp;""))=0, "", VALUE(SUBSTITUTE(W1799,"$","")))</f>
        <v>709.68064000000004</v>
      </c>
      <c r="Z1799" s="1" t="str" cm="1">
        <f t="array" ref="Z1799">IF(
    LEN(TRIM(Y1799&amp;""))=0,
        IF(AND(ISNUMBER(net_sales_clean), ISNUMBER(profit_clean)),
            net_sales_clean - profit_clean,
            ""
        ),
    VALUE(SUBSTITUTE(Y1799,"$",""))
)</f>
        <v/>
      </c>
      <c r="AB1799" s="1" t="str" cm="1">
        <f t="array" ref="AB1799">IF(
    LEN(TRIM(AA1799&amp;""))=0,
        IF(AND(ISNUMBER(net_sales_clean), ISNUMBER(cost_clean)),
            net_sales_clean - cost_clean,
            ""
        ),
    VALUE(SUBSTITUTE(AA1799,"$",""))
)</f>
        <v/>
      </c>
      <c r="AC1799">
        <v>8</v>
      </c>
      <c r="AD1799">
        <f>IF(LEN(TRIM(AC1799&amp;""))=0, "", VALUE(AC1799))</f>
        <v>8</v>
      </c>
      <c r="AE1799">
        <v>5</v>
      </c>
      <c r="AF1799">
        <f>IF(LEN(TRIM(AE1799&amp;""))=0, "", VALUE(AE1799))</f>
        <v>5</v>
      </c>
      <c r="AG1799">
        <v>0</v>
      </c>
      <c r="AH1799">
        <f>IF(
    OR(U1799&lt;0, W1799&lt;0, Y1799&lt;0, AA1799&lt;0),
        1,
        IF(LEN(TRIM(AG1799&amp;""))=0, "", AG1799)
)</f>
        <v>0</v>
      </c>
      <c r="AI1799" t="str">
        <f>IF(
    COUNT(Q1799,V1799,X1799,Z1799,AB1799)=0,
        "Not Usable",
    IF(
        COUNT(Q1799,V1799,X1799,Z1799,AB1799)&lt;5,
            "Incomplete",
            IF(
                MIN(Q1799,V1799,X1799,Z1799,AB1799)=0,
                    "Incomplete",
                    "Complete"
            )
    )
)</f>
        <v>Incomplete</v>
      </c>
    </row>
    <row r="1800" spans="1:35" x14ac:dyDescent="0.3">
      <c r="A1800">
        <v>14303</v>
      </c>
      <c r="B1800" s="6">
        <v>44963.608182870368</v>
      </c>
      <c r="C1800" s="3">
        <f>INT(B1800)</f>
        <v>44963</v>
      </c>
      <c r="D1800" s="2">
        <f>MOD(B1800,1)</f>
        <v>0.60818287036818219</v>
      </c>
      <c r="E1800">
        <v>2</v>
      </c>
      <c r="F1800" t="s">
        <v>4</v>
      </c>
      <c r="G1800" t="str">
        <f xml:space="preserve"> PROPER(TRIM(CLEAN(SUBSTITUTE(F1800,CHAR(160)," "))))</f>
        <v>South</v>
      </c>
      <c r="H1800" t="s">
        <v>27</v>
      </c>
      <c r="I1800" t="str">
        <f>PROPER(TRIM(CLEAN((SUBSTITUTE(H1800,"-"," ")))))</f>
        <v>In Store</v>
      </c>
      <c r="J1800">
        <v>26597</v>
      </c>
      <c r="K1800" t="s">
        <v>14</v>
      </c>
      <c r="L1800" t="str">
        <f xml:space="preserve"> PROPER(TRIM(CLEAN(SUBSTITUTE(K1800,CHAR(160)," "))))</f>
        <v>Consumer</v>
      </c>
      <c r="M1800" t="s">
        <v>16</v>
      </c>
      <c r="N1800" t="str">
        <f xml:space="preserve"> PROPER(TRIM(CLEAN(SUBSTITUTE(M1800,CHAR(160)," "))))</f>
        <v>Grocery</v>
      </c>
      <c r="O1800" t="s">
        <v>28</v>
      </c>
      <c r="P1800" t="str">
        <f>IF(LEN(TRIM(Table1[[#This Row],[subcategory]]&amp;""))=0,"Unknown", PROPER(TRIM(Table1[[#This Row],[subcategory]])))</f>
        <v>Pantry</v>
      </c>
      <c r="Q1800">
        <v>141.31</v>
      </c>
      <c r="R1800" s="1">
        <f>IF(LEN(TRIM(Q1800&amp;""))=0, "", VALUE(SUBSTITUTE(Q1800,"$","")))</f>
        <v>141.31</v>
      </c>
      <c r="S1800">
        <v>5</v>
      </c>
      <c r="T1800">
        <f>IF(LEN(TRIM(S1800&amp;""))=0, "", VALUE(S1800))</f>
        <v>5</v>
      </c>
      <c r="U1800">
        <v>706.55</v>
      </c>
      <c r="V1800" s="1">
        <f>IF(LEN(TRIM(U1800&amp;""))=0, "", VALUE(SUBSTITUTE(U1800,"$","")))</f>
        <v>706.55</v>
      </c>
      <c r="W1800" s="4" t="s">
        <v>5695</v>
      </c>
      <c r="X1800" s="4">
        <f>IF(LEN(TRIM(W1800&amp;""))=0, "", VALUE(SUBSTITUTE(W1800,"$","")))</f>
        <v>675.46179999999902</v>
      </c>
      <c r="Y1800" s="5" t="s">
        <v>5694</v>
      </c>
      <c r="Z1800" s="4" cm="1">
        <f t="array" ref="Z1800">IF(
    LEN(TRIM(Y1800&amp;""))=0,
        IF(AND(ISNUMBER(net_sales_clean), ISNUMBER(profit_clean)),
            net_sales_clean - profit_clean,
            ""
        ),
    VALUE(SUBSTITUTE(Y1800,"$",""))
)</f>
        <v>525.35867107516901</v>
      </c>
      <c r="AA1800" s="5" t="s">
        <v>5693</v>
      </c>
      <c r="AB1800" s="4" cm="1">
        <f t="array" ref="AB1800">IF(
    LEN(TRIM(AA1800&amp;""))=0,
        IF(AND(ISNUMBER(net_sales_clean), ISNUMBER(cost_clean)),
            net_sales_clean - cost_clean,
            ""
        ),
    VALUE(SUBSTITUTE(AA1800,"$",""))
)</f>
        <v>150.10312892483</v>
      </c>
      <c r="AC1800">
        <v>6</v>
      </c>
      <c r="AD1800">
        <f>IF(LEN(TRIM(AC1800&amp;""))=0, "", VALUE(AC1800))</f>
        <v>6</v>
      </c>
      <c r="AE1800">
        <v>5</v>
      </c>
      <c r="AF1800">
        <f>IF(LEN(TRIM(AE1800&amp;""))=0, "", VALUE(AE1800))</f>
        <v>5</v>
      </c>
      <c r="AG1800">
        <v>0</v>
      </c>
      <c r="AH1800">
        <f>IF(
    OR(U1800&lt;0, W1800&lt;0, Y1800&lt;0, AA1800&lt;0),
        1,
        IF(LEN(TRIM(AG1800&amp;""))=0, "", AG1800)
)</f>
        <v>0</v>
      </c>
      <c r="AI1800" t="str">
        <f>IF(
    COUNT(Q1800,V1800,X1800,Z1800,AB1800)=0,
        "Not Usable",
    IF(
        COUNT(Q1800,V1800,X1800,Z1800,AB1800)&lt;5,
            "Incomplete",
            IF(
                MIN(Q1800,V1800,X1800,Z1800,AB1800)=0,
                    "Incomplete",
                    "Complete"
            )
    )
)</f>
        <v>Complete</v>
      </c>
    </row>
    <row r="1801" spans="1:35" x14ac:dyDescent="0.3">
      <c r="A1801">
        <v>54380</v>
      </c>
      <c r="B1801" s="6">
        <v>45502.708298611113</v>
      </c>
      <c r="C1801" s="3">
        <f>INT(B1801)</f>
        <v>45502</v>
      </c>
      <c r="D1801" s="2">
        <f>MOD(B1801,1)</f>
        <v>0.70829861111269565</v>
      </c>
      <c r="E1801">
        <v>2</v>
      </c>
      <c r="F1801" t="s">
        <v>13</v>
      </c>
      <c r="G1801" t="str">
        <f xml:space="preserve"> PROPER(TRIM(CLEAN(SUBSTITUTE(F1801,CHAR(160)," "))))</f>
        <v>Northeast</v>
      </c>
      <c r="H1801" t="s">
        <v>27</v>
      </c>
      <c r="I1801" t="str">
        <f>PROPER(TRIM(CLEAN((SUBSTITUTE(H1801,"-"," ")))))</f>
        <v>In Store</v>
      </c>
      <c r="J1801">
        <v>13777</v>
      </c>
      <c r="K1801" t="s">
        <v>14</v>
      </c>
      <c r="L1801" t="str">
        <f xml:space="preserve"> PROPER(TRIM(CLEAN(SUBSTITUTE(K1801,CHAR(160)," "))))</f>
        <v>Consumer</v>
      </c>
      <c r="M1801" t="s">
        <v>9</v>
      </c>
      <c r="N1801" t="str">
        <f xml:space="preserve"> PROPER(TRIM(CLEAN(SUBSTITUTE(M1801,CHAR(160)," "))))</f>
        <v>Home</v>
      </c>
      <c r="O1801" t="s">
        <v>36</v>
      </c>
      <c r="P1801" t="str">
        <f>IF(LEN(TRIM(Table1[[#This Row],[subcategory]]&amp;""))=0,"Unknown", PROPER(TRIM(Table1[[#This Row],[subcategory]])))</f>
        <v>Bedding</v>
      </c>
      <c r="Q1801">
        <v>91.69</v>
      </c>
      <c r="R1801" s="1">
        <f>IF(LEN(TRIM(Q1801&amp;""))=0, "", VALUE(SUBSTITUTE(Q1801,"$","")))</f>
        <v>91.69</v>
      </c>
      <c r="S1801">
        <v>1</v>
      </c>
      <c r="T1801">
        <f>IF(LEN(TRIM(S1801&amp;""))=0, "", VALUE(S1801))</f>
        <v>1</v>
      </c>
      <c r="U1801">
        <v>91.69</v>
      </c>
      <c r="V1801" s="1">
        <f>IF(LEN(TRIM(U1801&amp;""))=0, "", VALUE(SUBSTITUTE(U1801,"$","")))</f>
        <v>91.69</v>
      </c>
      <c r="W1801" s="1">
        <v>78.670019999999994</v>
      </c>
      <c r="X1801" s="1">
        <f>IF(LEN(TRIM(W1801&amp;""))=0, "", VALUE(SUBSTITUTE(W1801,"$","")))</f>
        <v>78.670019999999994</v>
      </c>
      <c r="Y1801">
        <v>44.230045929583703</v>
      </c>
      <c r="Z1801" s="1" cm="1">
        <f t="array" ref="Z1801">IF(
    LEN(TRIM(Y1801&amp;""))=0,
        IF(AND(ISNUMBER(net_sales_clean), ISNUMBER(profit_clean)),
            net_sales_clean - profit_clean,
            ""
        ),
    VALUE(SUBSTITUTE(Y1801,"$",""))
)</f>
        <v>44.230045929583703</v>
      </c>
      <c r="AA1801" s="5" t="s">
        <v>5692</v>
      </c>
      <c r="AB1801" s="4" cm="1">
        <f t="array" ref="AB1801">IF(
    LEN(TRIM(AA1801&amp;""))=0,
        IF(AND(ISNUMBER(net_sales_clean), ISNUMBER(cost_clean)),
            net_sales_clean - cost_clean,
            ""
        ),
    VALUE(SUBSTITUTE(AA1801,"$",""))
)</f>
        <v>34.439974070416199</v>
      </c>
      <c r="AC1801">
        <v>0</v>
      </c>
      <c r="AD1801">
        <f>IF(LEN(TRIM(AC1801&amp;""))=0, "", VALUE(AC1801))</f>
        <v>0</v>
      </c>
      <c r="AE1801">
        <v>5</v>
      </c>
      <c r="AF1801">
        <f>IF(LEN(TRIM(AE1801&amp;""))=0, "", VALUE(AE1801))</f>
        <v>5</v>
      </c>
      <c r="AG1801">
        <v>0</v>
      </c>
      <c r="AH1801">
        <f>IF(
    OR(U1801&lt;0, W1801&lt;0, Y1801&lt;0, AA1801&lt;0),
        1,
        IF(LEN(TRIM(AG1801&amp;""))=0, "", AG1801)
)</f>
        <v>0</v>
      </c>
      <c r="AI1801" t="str">
        <f>IF(
    COUNT(Q1801,V1801,X1801,Z1801,AB1801)=0,
        "Not Usable",
    IF(
        COUNT(Q1801,V1801,X1801,Z1801,AB1801)&lt;5,
            "Incomplete",
            IF(
                MIN(Q1801,V1801,X1801,Z1801,AB1801)=0,
                    "Incomplete",
                    "Complete"
            )
    )
)</f>
        <v>Complete</v>
      </c>
    </row>
    <row r="1802" spans="1:35" x14ac:dyDescent="0.3">
      <c r="A1802">
        <v>1222</v>
      </c>
      <c r="B1802" s="6">
        <v>45921.006331018521</v>
      </c>
      <c r="C1802" s="3">
        <f>INT(B1802)</f>
        <v>45921</v>
      </c>
      <c r="D1802" s="2">
        <f>MOD(B1802,1)</f>
        <v>6.33101852145046E-3</v>
      </c>
      <c r="E1802">
        <v>65</v>
      </c>
      <c r="F1802" t="s">
        <v>21</v>
      </c>
      <c r="G1802" t="str">
        <f xml:space="preserve"> PROPER(TRIM(CLEAN(SUBSTITUTE(F1802,CHAR(160)," "))))</f>
        <v>Midwest</v>
      </c>
      <c r="H1802" t="s">
        <v>17</v>
      </c>
      <c r="I1802" t="str">
        <f>PROPER(TRIM(CLEAN((SUBSTITUTE(H1802,"-"," ")))))</f>
        <v>Online</v>
      </c>
      <c r="J1802">
        <v>12106</v>
      </c>
      <c r="K1802" t="s">
        <v>6</v>
      </c>
      <c r="L1802" t="str">
        <f xml:space="preserve"> PROPER(TRIM(CLEAN(SUBSTITUTE(K1802,CHAR(160)," "))))</f>
        <v>Corporate</v>
      </c>
      <c r="M1802" t="s">
        <v>16</v>
      </c>
      <c r="N1802" t="str">
        <f xml:space="preserve"> PROPER(TRIM(CLEAN(SUBSTITUTE(M1802,CHAR(160)," "))))</f>
        <v>Grocery</v>
      </c>
      <c r="P1802" t="str">
        <f>IF(LEN(TRIM(Table1[[#This Row],[subcategory]]&amp;""))=0,"Unknown", PROPER(TRIM(Table1[[#This Row],[subcategory]])))</f>
        <v>Unknown</v>
      </c>
      <c r="Q1802">
        <v>68.19</v>
      </c>
      <c r="R1802" s="1">
        <f>IF(LEN(TRIM(Q1802&amp;""))=0, "", VALUE(SUBSTITUTE(Q1802,"$","")))</f>
        <v>68.19</v>
      </c>
      <c r="S1802">
        <v>4</v>
      </c>
      <c r="T1802">
        <f>IF(LEN(TRIM(S1802&amp;""))=0, "", VALUE(S1802))</f>
        <v>4</v>
      </c>
      <c r="U1802">
        <v>272.76</v>
      </c>
      <c r="V1802" s="1">
        <f>IF(LEN(TRIM(U1802&amp;""))=0, "", VALUE(SUBSTITUTE(U1802,"$","")))</f>
        <v>272.76</v>
      </c>
      <c r="W1802" s="1">
        <v>244.66571999999999</v>
      </c>
      <c r="X1802" s="1">
        <f>IF(LEN(TRIM(W1802&amp;""))=0, "", VALUE(SUBSTITUTE(W1802,"$","")))</f>
        <v>244.66571999999999</v>
      </c>
      <c r="Z1802" s="1" t="str" cm="1">
        <f t="array" ref="Z1802">IF(
    LEN(TRIM(Y1802&amp;""))=0,
        IF(AND(ISNUMBER(net_sales_clean), ISNUMBER(profit_clean)),
            net_sales_clean - profit_clean,
            ""
        ),
    VALUE(SUBSTITUTE(Y1802,"$",""))
)</f>
        <v/>
      </c>
      <c r="AB1802" s="1" t="str" cm="1">
        <f t="array" ref="AB1802">IF(
    LEN(TRIM(AA1802&amp;""))=0,
        IF(AND(ISNUMBER(net_sales_clean), ISNUMBER(cost_clean)),
            net_sales_clean - cost_clean,
            ""
        ),
    VALUE(SUBSTITUTE(AA1802,"$",""))
)</f>
        <v/>
      </c>
      <c r="AC1802">
        <v>7</v>
      </c>
      <c r="AD1802">
        <f>IF(LEN(TRIM(AC1802&amp;""))=0, "", VALUE(AC1802))</f>
        <v>7</v>
      </c>
      <c r="AE1802">
        <v>4</v>
      </c>
      <c r="AF1802">
        <f>IF(LEN(TRIM(AE1802&amp;""))=0, "", VALUE(AE1802))</f>
        <v>4</v>
      </c>
      <c r="AG1802">
        <v>0</v>
      </c>
      <c r="AH1802">
        <f>IF(
    OR(U1802&lt;0, W1802&lt;0, Y1802&lt;0, AA1802&lt;0),
        1,
        IF(LEN(TRIM(AG1802&amp;""))=0, "", AG1802)
)</f>
        <v>0</v>
      </c>
      <c r="AI1802" t="str">
        <f>IF(
    COUNT(Q1802,V1802,X1802,Z1802,AB1802)=0,
        "Not Usable",
    IF(
        COUNT(Q1802,V1802,X1802,Z1802,AB1802)&lt;5,
            "Incomplete",
            IF(
                MIN(Q1802,V1802,X1802,Z1802,AB1802)=0,
                    "Incomplete",
                    "Complete"
            )
    )
)</f>
        <v>Incomplete</v>
      </c>
    </row>
    <row r="1803" spans="1:35" x14ac:dyDescent="0.3">
      <c r="A1803">
        <v>50473</v>
      </c>
      <c r="B1803" s="6">
        <v>45227.728171296294</v>
      </c>
      <c r="C1803" s="3">
        <f>INT(B1803)</f>
        <v>45227</v>
      </c>
      <c r="D1803" s="2">
        <f>MOD(B1803,1)</f>
        <v>0.72817129629402189</v>
      </c>
      <c r="E1803">
        <v>28</v>
      </c>
      <c r="F1803" t="s">
        <v>8</v>
      </c>
      <c r="G1803" t="str">
        <f xml:space="preserve"> PROPER(TRIM(CLEAN(SUBSTITUTE(F1803,CHAR(160)," "))))</f>
        <v>West</v>
      </c>
      <c r="H1803" t="s">
        <v>27</v>
      </c>
      <c r="I1803" t="str">
        <f>PROPER(TRIM(CLEAN((SUBSTITUTE(H1803,"-"," ")))))</f>
        <v>In Store</v>
      </c>
      <c r="J1803">
        <v>1663</v>
      </c>
      <c r="K1803" t="s">
        <v>10</v>
      </c>
      <c r="L1803" t="str">
        <f xml:space="preserve"> PROPER(TRIM(CLEAN(SUBSTITUTE(K1803,CHAR(160)," "))))</f>
        <v>Consumer</v>
      </c>
      <c r="M1803" t="s">
        <v>23</v>
      </c>
      <c r="N1803" t="str">
        <f xml:space="preserve"> PROPER(TRIM(CLEAN(SUBSTITUTE(M1803,CHAR(160)," "))))</f>
        <v>Electronics</v>
      </c>
      <c r="O1803" t="s">
        <v>34</v>
      </c>
      <c r="P1803" t="str">
        <f>IF(LEN(TRIM(Table1[[#This Row],[subcategory]]&amp;""))=0,"Unknown", PROPER(TRIM(Table1[[#This Row],[subcategory]])))</f>
        <v>Phones</v>
      </c>
      <c r="Q1803">
        <v>76.66</v>
      </c>
      <c r="R1803" s="1">
        <f>IF(LEN(TRIM(Q1803&amp;""))=0, "", VALUE(SUBSTITUTE(Q1803,"$","")))</f>
        <v>76.66</v>
      </c>
      <c r="S1803">
        <v>2</v>
      </c>
      <c r="T1803">
        <f>IF(LEN(TRIM(S1803&amp;""))=0, "", VALUE(S1803))</f>
        <v>2</v>
      </c>
      <c r="U1803">
        <v>153.32</v>
      </c>
      <c r="V1803" s="1">
        <f>IF(LEN(TRIM(U1803&amp;""))=0, "", VALUE(SUBSTITUTE(U1803,"$","")))</f>
        <v>153.32</v>
      </c>
      <c r="W1803" s="4" t="s">
        <v>5691</v>
      </c>
      <c r="X1803" s="4">
        <f>IF(LEN(TRIM(W1803&amp;""))=0, "", VALUE(SUBSTITUTE(W1803,"$","")))</f>
        <v>89.6921999999999</v>
      </c>
      <c r="Y1803" s="5" t="s">
        <v>5690</v>
      </c>
      <c r="Z1803" s="4" cm="1">
        <f t="array" ref="Z1803">IF(
    LEN(TRIM(Y1803&amp;""))=0,
        IF(AND(ISNUMBER(net_sales_clean), ISNUMBER(profit_clean)),
            net_sales_clean - profit_clean,
            ""
        ),
    VALUE(SUBSTITUTE(Y1803,"$",""))
)</f>
        <v>52.490438680631897</v>
      </c>
      <c r="AA1803" s="5" t="s">
        <v>5689</v>
      </c>
      <c r="AB1803" s="4" cm="1">
        <f t="array" ref="AB1803">IF(
    LEN(TRIM(AA1803&amp;""))=0,
        IF(AND(ISNUMBER(net_sales_clean), ISNUMBER(cost_clean)),
            net_sales_clean - cost_clean,
            ""
        ),
    VALUE(SUBSTITUTE(AA1803,"$",""))
)</f>
        <v>37.201761319368003</v>
      </c>
      <c r="AC1803">
        <v>4</v>
      </c>
      <c r="AD1803">
        <f>IF(LEN(TRIM(AC1803&amp;""))=0, "", VALUE(AC1803))</f>
        <v>4</v>
      </c>
      <c r="AE1803">
        <v>5</v>
      </c>
      <c r="AF1803">
        <f>IF(LEN(TRIM(AE1803&amp;""))=0, "", VALUE(AE1803))</f>
        <v>5</v>
      </c>
      <c r="AG1803">
        <v>0</v>
      </c>
      <c r="AH1803">
        <f>IF(
    OR(U1803&lt;0, W1803&lt;0, Y1803&lt;0, AA1803&lt;0),
        1,
        IF(LEN(TRIM(AG1803&amp;""))=0, "", AG1803)
)</f>
        <v>0</v>
      </c>
      <c r="AI1803" t="str">
        <f>IF(
    COUNT(Q1803,V1803,X1803,Z1803,AB1803)=0,
        "Not Usable",
    IF(
        COUNT(Q1803,V1803,X1803,Z1803,AB1803)&lt;5,
            "Incomplete",
            IF(
                MIN(Q1803,V1803,X1803,Z1803,AB1803)=0,
                    "Incomplete",
                    "Complete"
            )
    )
)</f>
        <v>Complete</v>
      </c>
    </row>
    <row r="1804" spans="1:35" x14ac:dyDescent="0.3">
      <c r="A1804">
        <v>54940</v>
      </c>
      <c r="B1804" s="6">
        <v>45296.242071759261</v>
      </c>
      <c r="C1804" s="3">
        <f>INT(B1804)</f>
        <v>45296</v>
      </c>
      <c r="D1804" s="2">
        <f>MOD(B1804,1)</f>
        <v>0.24207175926130731</v>
      </c>
      <c r="E1804">
        <v>54</v>
      </c>
      <c r="F1804" t="s">
        <v>13</v>
      </c>
      <c r="G1804" t="str">
        <f xml:space="preserve"> PROPER(TRIM(CLEAN(SUBSTITUTE(F1804,CHAR(160)," "))))</f>
        <v>Northeast</v>
      </c>
      <c r="H1804" t="s">
        <v>11</v>
      </c>
      <c r="I1804" t="str">
        <f>PROPER(TRIM(CLEAN((SUBSTITUTE(H1804,"-"," ")))))</f>
        <v>Online</v>
      </c>
      <c r="J1804">
        <v>18270</v>
      </c>
      <c r="K1804" t="s">
        <v>10</v>
      </c>
      <c r="L1804" t="str">
        <f xml:space="preserve"> PROPER(TRIM(CLEAN(SUBSTITUTE(K1804,CHAR(160)," "))))</f>
        <v>Consumer</v>
      </c>
      <c r="M1804" t="s">
        <v>19</v>
      </c>
      <c r="N1804" t="str">
        <f xml:space="preserve"> PROPER(TRIM(CLEAN(SUBSTITUTE(M1804,CHAR(160)," "))))</f>
        <v>Apparel</v>
      </c>
      <c r="O1804" t="s">
        <v>18</v>
      </c>
      <c r="P1804" t="str">
        <f>IF(LEN(TRIM(Table1[[#This Row],[subcategory]]&amp;""))=0,"Unknown", PROPER(TRIM(Table1[[#This Row],[subcategory]])))</f>
        <v>Men</v>
      </c>
      <c r="Q1804">
        <v>28.46</v>
      </c>
      <c r="R1804" s="1">
        <f>IF(LEN(TRIM(Q1804&amp;""))=0, "", VALUE(SUBSTITUTE(Q1804,"$","")))</f>
        <v>28.46</v>
      </c>
      <c r="S1804">
        <v>3</v>
      </c>
      <c r="T1804">
        <f>IF(LEN(TRIM(S1804&amp;""))=0, "", VALUE(S1804))</f>
        <v>3</v>
      </c>
      <c r="U1804">
        <v>85.38</v>
      </c>
      <c r="V1804" s="1">
        <f>IF(LEN(TRIM(U1804&amp;""))=0, "", VALUE(SUBSTITUTE(U1804,"$","")))</f>
        <v>85.38</v>
      </c>
      <c r="W1804" s="1">
        <v>83.757779999999997</v>
      </c>
      <c r="X1804" s="1">
        <f>IF(LEN(TRIM(W1804&amp;""))=0, "", VALUE(SUBSTITUTE(W1804,"$","")))</f>
        <v>83.757779999999997</v>
      </c>
      <c r="Y1804" s="5" t="s">
        <v>5688</v>
      </c>
      <c r="Z1804" s="4" cm="1">
        <f t="array" ref="Z1804">IF(
    LEN(TRIM(Y1804&amp;""))=0,
        IF(AND(ISNUMBER(net_sales_clean), ISNUMBER(profit_clean)),
            net_sales_clean - profit_clean,
            ""
        ),
    VALUE(SUBSTITUTE(Y1804,"$",""))
)</f>
        <v>54.061890413518903</v>
      </c>
      <c r="AA1804" s="5" t="s">
        <v>5687</v>
      </c>
      <c r="AB1804" s="4" cm="1">
        <f t="array" ref="AB1804">IF(
    LEN(TRIM(AA1804&amp;""))=0,
        IF(AND(ISNUMBER(net_sales_clean), ISNUMBER(cost_clean)),
            net_sales_clean - cost_clean,
            ""
        ),
    VALUE(SUBSTITUTE(AA1804,"$",""))
)</f>
        <v>29.695889586481002</v>
      </c>
      <c r="AC1804">
        <v>9</v>
      </c>
      <c r="AD1804">
        <f>IF(LEN(TRIM(AC1804&amp;""))=0, "", VALUE(AC1804))</f>
        <v>9</v>
      </c>
      <c r="AE1804">
        <v>2</v>
      </c>
      <c r="AF1804">
        <f>IF(LEN(TRIM(AE1804&amp;""))=0, "", VALUE(AE1804))</f>
        <v>2</v>
      </c>
      <c r="AG1804">
        <v>0</v>
      </c>
      <c r="AH1804">
        <f>IF(
    OR(U1804&lt;0, W1804&lt;0, Y1804&lt;0, AA1804&lt;0),
        1,
        IF(LEN(TRIM(AG1804&amp;""))=0, "", AG1804)
)</f>
        <v>0</v>
      </c>
      <c r="AI1804" t="str">
        <f>IF(
    COUNT(Q1804,V1804,X1804,Z1804,AB1804)=0,
        "Not Usable",
    IF(
        COUNT(Q1804,V1804,X1804,Z1804,AB1804)&lt;5,
            "Incomplete",
            IF(
                MIN(Q1804,V1804,X1804,Z1804,AB1804)=0,
                    "Incomplete",
                    "Complete"
            )
    )
)</f>
        <v>Complete</v>
      </c>
    </row>
    <row r="1805" spans="1:35" x14ac:dyDescent="0.3">
      <c r="A1805">
        <v>37432</v>
      </c>
      <c r="B1805" s="6">
        <v>45033.083981481483</v>
      </c>
      <c r="C1805" s="3">
        <f>INT(B1805)</f>
        <v>45033</v>
      </c>
      <c r="D1805" s="2">
        <f>MOD(B1805,1)</f>
        <v>8.3981481482624076E-2</v>
      </c>
      <c r="E1805">
        <v>27</v>
      </c>
      <c r="F1805" t="s">
        <v>21</v>
      </c>
      <c r="G1805" t="str">
        <f xml:space="preserve"> PROPER(TRIM(CLEAN(SUBSTITUTE(F1805,CHAR(160)," "))))</f>
        <v>Midwest</v>
      </c>
      <c r="H1805" t="s">
        <v>3</v>
      </c>
      <c r="I1805" t="str">
        <f>PROPER(TRIM(CLEAN((SUBSTITUTE(H1805,"-"," ")))))</f>
        <v>Phone</v>
      </c>
      <c r="J1805">
        <v>7239</v>
      </c>
      <c r="K1805" t="s">
        <v>2</v>
      </c>
      <c r="L1805" t="str">
        <f xml:space="preserve"> PROPER(TRIM(CLEAN(SUBSTITUTE(K1805,CHAR(160)," "))))</f>
        <v>Home Office</v>
      </c>
      <c r="M1805" t="s">
        <v>1</v>
      </c>
      <c r="N1805" t="str">
        <f xml:space="preserve"> PROPER(TRIM(CLEAN(SUBSTITUTE(M1805,CHAR(160)," "))))</f>
        <v>Beauty</v>
      </c>
      <c r="O1805" t="s">
        <v>31</v>
      </c>
      <c r="P1805" t="str">
        <f>IF(LEN(TRIM(Table1[[#This Row],[subcategory]]&amp;""))=0,"Unknown", PROPER(TRIM(Table1[[#This Row],[subcategory]])))</f>
        <v>Skincare</v>
      </c>
      <c r="Q1805">
        <v>10.31</v>
      </c>
      <c r="R1805" s="1">
        <f>IF(LEN(TRIM(Q1805&amp;""))=0, "", VALUE(SUBSTITUTE(Q1805,"$","")))</f>
        <v>10.31</v>
      </c>
      <c r="S1805">
        <v>1</v>
      </c>
      <c r="T1805">
        <f>IF(LEN(TRIM(S1805&amp;""))=0, "", VALUE(S1805))</f>
        <v>1</v>
      </c>
      <c r="U1805">
        <v>10.31</v>
      </c>
      <c r="V1805" s="1">
        <f>IF(LEN(TRIM(U1805&amp;""))=0, "", VALUE(SUBSTITUTE(U1805,"$","")))</f>
        <v>10.31</v>
      </c>
      <c r="W1805" s="1">
        <v>8.7016399999999994</v>
      </c>
      <c r="X1805" s="1">
        <f>IF(LEN(TRIM(W1805&amp;""))=0, "", VALUE(SUBSTITUTE(W1805,"$","")))</f>
        <v>8.7016399999999994</v>
      </c>
      <c r="Y1805" s="5" t="s">
        <v>5686</v>
      </c>
      <c r="Z1805" s="4" cm="1">
        <f t="array" ref="Z1805">IF(
    LEN(TRIM(Y1805&amp;""))=0,
        IF(AND(ISNUMBER(net_sales_clean), ISNUMBER(profit_clean)),
            net_sales_clean - profit_clean,
            ""
        ),
    VALUE(SUBSTITUTE(Y1805,"$",""))
)</f>
        <v>5.7414514793395197</v>
      </c>
      <c r="AA1805" s="5" t="s">
        <v>5685</v>
      </c>
      <c r="AB1805" s="4" cm="1">
        <f t="array" ref="AB1805">IF(
    LEN(TRIM(AA1805&amp;""))=0,
        IF(AND(ISNUMBER(net_sales_clean), ISNUMBER(cost_clean)),
            net_sales_clean - cost_clean,
            ""
        ),
    VALUE(SUBSTITUTE(AA1805,"$",""))
)</f>
        <v>2.9601885206604699</v>
      </c>
      <c r="AC1805">
        <v>5</v>
      </c>
      <c r="AD1805">
        <f>IF(LEN(TRIM(AC1805&amp;""))=0, "", VALUE(AC1805))</f>
        <v>5</v>
      </c>
      <c r="AE1805">
        <v>3</v>
      </c>
      <c r="AF1805">
        <f>IF(LEN(TRIM(AE1805&amp;""))=0, "", VALUE(AE1805))</f>
        <v>3</v>
      </c>
      <c r="AG1805">
        <v>0</v>
      </c>
      <c r="AH1805">
        <f>IF(
    OR(U1805&lt;0, W1805&lt;0, Y1805&lt;0, AA1805&lt;0),
        1,
        IF(LEN(TRIM(AG1805&amp;""))=0, "", AG1805)
)</f>
        <v>0</v>
      </c>
      <c r="AI1805" t="str">
        <f>IF(
    COUNT(Q1805,V1805,X1805,Z1805,AB1805)=0,
        "Not Usable",
    IF(
        COUNT(Q1805,V1805,X1805,Z1805,AB1805)&lt;5,
            "Incomplete",
            IF(
                MIN(Q1805,V1805,X1805,Z1805,AB1805)=0,
                    "Incomplete",
                    "Complete"
            )
    )
)</f>
        <v>Complete</v>
      </c>
    </row>
    <row r="1806" spans="1:35" x14ac:dyDescent="0.3">
      <c r="A1806">
        <v>28892</v>
      </c>
      <c r="B1806" s="6">
        <v>45243.832372685189</v>
      </c>
      <c r="C1806" s="3">
        <f>INT(B1806)</f>
        <v>45243</v>
      </c>
      <c r="D1806" s="2">
        <f>MOD(B1806,1)</f>
        <v>0.83237268518860219</v>
      </c>
      <c r="E1806">
        <v>34</v>
      </c>
      <c r="F1806" t="s">
        <v>33</v>
      </c>
      <c r="G1806" t="str">
        <f xml:space="preserve"> PROPER(TRIM(CLEAN(SUBSTITUTE(F1806,CHAR(160)," "))))</f>
        <v>South</v>
      </c>
      <c r="H1806" t="s">
        <v>27</v>
      </c>
      <c r="I1806" t="str">
        <f>PROPER(TRIM(CLEAN((SUBSTITUTE(H1806,"-"," ")))))</f>
        <v>In Store</v>
      </c>
      <c r="J1806">
        <v>3236</v>
      </c>
      <c r="K1806" t="s">
        <v>6</v>
      </c>
      <c r="L1806" t="str">
        <f xml:space="preserve"> PROPER(TRIM(CLEAN(SUBSTITUTE(K1806,CHAR(160)," "))))</f>
        <v>Corporate</v>
      </c>
      <c r="M1806" t="s">
        <v>19</v>
      </c>
      <c r="N1806" t="str">
        <f xml:space="preserve"> PROPER(TRIM(CLEAN(SUBSTITUTE(M1806,CHAR(160)," "))))</f>
        <v>Apparel</v>
      </c>
      <c r="O1806" t="s">
        <v>20</v>
      </c>
      <c r="P1806" t="str">
        <f>IF(LEN(TRIM(Table1[[#This Row],[subcategory]]&amp;""))=0,"Unknown", PROPER(TRIM(Table1[[#This Row],[subcategory]])))</f>
        <v>Women</v>
      </c>
      <c r="Q1806">
        <v>33.159999999999997</v>
      </c>
      <c r="R1806" s="1">
        <f>IF(LEN(TRIM(Q1806&amp;""))=0, "", VALUE(SUBSTITUTE(Q1806,"$","")))</f>
        <v>33.159999999999997</v>
      </c>
      <c r="S1806">
        <v>2</v>
      </c>
      <c r="T1806">
        <f>IF(LEN(TRIM(S1806&amp;""))=0, "", VALUE(S1806))</f>
        <v>2</v>
      </c>
      <c r="U1806">
        <v>66.319999999999993</v>
      </c>
      <c r="V1806" s="1">
        <f>IF(LEN(TRIM(U1806&amp;""))=0, "", VALUE(SUBSTITUTE(U1806,"$","")))</f>
        <v>66.319999999999993</v>
      </c>
      <c r="W1806" s="4" t="s">
        <v>5684</v>
      </c>
      <c r="X1806" s="4">
        <f>IF(LEN(TRIM(W1806&amp;""))=0, "", VALUE(SUBSTITUTE(W1806,"$","")))</f>
        <v>53.254959999999897</v>
      </c>
      <c r="Y1806" s="5" t="s">
        <v>5683</v>
      </c>
      <c r="Z1806" s="4" cm="1">
        <f t="array" ref="Z1806">IF(
    LEN(TRIM(Y1806&amp;""))=0,
        IF(AND(ISNUMBER(net_sales_clean), ISNUMBER(profit_clean)),
            net_sales_clean - profit_clean,
            ""
        ),
    VALUE(SUBSTITUTE(Y1806,"$",""))
)</f>
        <v>36.0941778901134</v>
      </c>
      <c r="AA1806" s="5" t="s">
        <v>5682</v>
      </c>
      <c r="AB1806" s="4" cm="1">
        <f t="array" ref="AB1806">IF(
    LEN(TRIM(AA1806&amp;""))=0,
        IF(AND(ISNUMBER(net_sales_clean), ISNUMBER(cost_clean)),
            net_sales_clean - cost_clean,
            ""
        ),
    VALUE(SUBSTITUTE(AA1806,"$",""))
)</f>
        <v>17.160782109886501</v>
      </c>
      <c r="AC1806">
        <v>4</v>
      </c>
      <c r="AD1806">
        <f>IF(LEN(TRIM(AC1806&amp;""))=0, "", VALUE(AC1806))</f>
        <v>4</v>
      </c>
      <c r="AE1806">
        <v>3</v>
      </c>
      <c r="AF1806">
        <f>IF(LEN(TRIM(AE1806&amp;""))=0, "", VALUE(AE1806))</f>
        <v>3</v>
      </c>
      <c r="AG1806">
        <v>0</v>
      </c>
      <c r="AH1806">
        <f>IF(
    OR(U1806&lt;0, W1806&lt;0, Y1806&lt;0, AA1806&lt;0),
        1,
        IF(LEN(TRIM(AG1806&amp;""))=0, "", AG1806)
)</f>
        <v>0</v>
      </c>
      <c r="AI1806" t="str">
        <f>IF(
    COUNT(Q1806,V1806,X1806,Z1806,AB1806)=0,
        "Not Usable",
    IF(
        COUNT(Q1806,V1806,X1806,Z1806,AB1806)&lt;5,
            "Incomplete",
            IF(
                MIN(Q1806,V1806,X1806,Z1806,AB1806)=0,
                    "Incomplete",
                    "Complete"
            )
    )
)</f>
        <v>Complete</v>
      </c>
    </row>
    <row r="1807" spans="1:35" x14ac:dyDescent="0.3">
      <c r="A1807">
        <v>35476</v>
      </c>
      <c r="B1807" s="6">
        <v>45001.517581018517</v>
      </c>
      <c r="C1807" s="3">
        <f>INT(B1807)</f>
        <v>45001</v>
      </c>
      <c r="D1807" s="2">
        <f>MOD(B1807,1)</f>
        <v>0.51758101851737592</v>
      </c>
      <c r="E1807">
        <v>44</v>
      </c>
      <c r="F1807" t="s">
        <v>8</v>
      </c>
      <c r="G1807" t="str">
        <f xml:space="preserve"> PROPER(TRIM(CLEAN(SUBSTITUTE(F1807,CHAR(160)," "))))</f>
        <v>West</v>
      </c>
      <c r="H1807" t="s">
        <v>17</v>
      </c>
      <c r="I1807" t="str">
        <f>PROPER(TRIM(CLEAN((SUBSTITUTE(H1807,"-"," ")))))</f>
        <v>Online</v>
      </c>
      <c r="J1807">
        <v>15627</v>
      </c>
      <c r="K1807" t="s">
        <v>2</v>
      </c>
      <c r="L1807" t="str">
        <f xml:space="preserve"> PROPER(TRIM(CLEAN(SUBSTITUTE(K1807,CHAR(160)," "))))</f>
        <v>Home Office</v>
      </c>
      <c r="M1807" t="s">
        <v>19</v>
      </c>
      <c r="N1807" t="str">
        <f xml:space="preserve"> PROPER(TRIM(CLEAN(SUBSTITUTE(M1807,CHAR(160)," "))))</f>
        <v>Apparel</v>
      </c>
      <c r="O1807" t="s">
        <v>18</v>
      </c>
      <c r="P1807" t="str">
        <f>IF(LEN(TRIM(Table1[[#This Row],[subcategory]]&amp;""))=0,"Unknown", PROPER(TRIM(Table1[[#This Row],[subcategory]])))</f>
        <v>Men</v>
      </c>
      <c r="Q1807">
        <v>97.05</v>
      </c>
      <c r="R1807" s="1">
        <f>IF(LEN(TRIM(Q1807&amp;""))=0, "", VALUE(SUBSTITUTE(Q1807,"$","")))</f>
        <v>97.05</v>
      </c>
      <c r="S1807">
        <v>0</v>
      </c>
      <c r="T1807">
        <f>IF(LEN(TRIM(S1807&amp;""))=0, "", VALUE(S1807))</f>
        <v>0</v>
      </c>
      <c r="U1807">
        <v>0</v>
      </c>
      <c r="V1807" s="1">
        <f>IF(LEN(TRIM(U1807&amp;""))=0, "", VALUE(SUBSTITUTE(U1807,"$","")))</f>
        <v>0</v>
      </c>
      <c r="W1807" s="1">
        <v>0</v>
      </c>
      <c r="X1807" s="1">
        <f>IF(LEN(TRIM(W1807&amp;""))=0, "", VALUE(SUBSTITUTE(W1807,"$","")))</f>
        <v>0</v>
      </c>
      <c r="Y1807">
        <v>0</v>
      </c>
      <c r="Z1807" s="1" cm="1">
        <f t="array" ref="Z1807">IF(
    LEN(TRIM(Y1807&amp;""))=0,
        IF(AND(ISNUMBER(net_sales_clean), ISNUMBER(profit_clean)),
            net_sales_clean - profit_clean,
            ""
        ),
    VALUE(SUBSTITUTE(Y1807,"$",""))
)</f>
        <v>0</v>
      </c>
      <c r="AA1807">
        <v>0</v>
      </c>
      <c r="AB1807" s="1" cm="1">
        <f t="array" ref="AB1807">IF(
    LEN(TRIM(AA1807&amp;""))=0,
        IF(AND(ISNUMBER(net_sales_clean), ISNUMBER(cost_clean)),
            net_sales_clean - cost_clean,
            ""
        ),
    VALUE(SUBSTITUTE(AA1807,"$",""))
)</f>
        <v>0</v>
      </c>
      <c r="AC1807">
        <v>6</v>
      </c>
      <c r="AD1807">
        <f>IF(LEN(TRIM(AC1807&amp;""))=0, "", VALUE(AC1807))</f>
        <v>6</v>
      </c>
      <c r="AE1807">
        <v>3</v>
      </c>
      <c r="AF1807">
        <f>IF(LEN(TRIM(AE1807&amp;""))=0, "", VALUE(AE1807))</f>
        <v>3</v>
      </c>
      <c r="AG1807">
        <v>0</v>
      </c>
      <c r="AH1807">
        <f>IF(
    OR(U1807&lt;0, W1807&lt;0, Y1807&lt;0, AA1807&lt;0),
        1,
        IF(LEN(TRIM(AG1807&amp;""))=0, "", AG1807)
)</f>
        <v>0</v>
      </c>
      <c r="AI1807" t="str">
        <f>IF(
    COUNT(Q1807,V1807,X1807,Z1807,AB1807)=0,
        "Not Usable",
    IF(
        COUNT(Q1807,V1807,X1807,Z1807,AB1807)&lt;5,
            "Incomplete",
            IF(
                MIN(Q1807,V1807,X1807,Z1807,AB1807)=0,
                    "Incomplete",
                    "Complete"
            )
    )
)</f>
        <v>Incomplete</v>
      </c>
    </row>
    <row r="1808" spans="1:35" x14ac:dyDescent="0.3">
      <c r="A1808">
        <v>54244</v>
      </c>
      <c r="B1808" s="6">
        <v>45083.753078703703</v>
      </c>
      <c r="C1808" s="3">
        <f>INT(B1808)</f>
        <v>45083</v>
      </c>
      <c r="D1808" s="2">
        <f>MOD(B1808,1)</f>
        <v>0.75307870370306773</v>
      </c>
      <c r="E1808">
        <v>13</v>
      </c>
      <c r="F1808" t="s">
        <v>21</v>
      </c>
      <c r="G1808" t="str">
        <f xml:space="preserve"> PROPER(TRIM(CLEAN(SUBSTITUTE(F1808,CHAR(160)," "))))</f>
        <v>Midwest</v>
      </c>
      <c r="H1808" t="s">
        <v>7</v>
      </c>
      <c r="I1808" t="str">
        <f>PROPER(TRIM(CLEAN((SUBSTITUTE(H1808,"-"," ")))))</f>
        <v>In Store</v>
      </c>
      <c r="J1808">
        <v>20270</v>
      </c>
      <c r="K1808" t="s">
        <v>2</v>
      </c>
      <c r="L1808" t="str">
        <f xml:space="preserve"> PROPER(TRIM(CLEAN(SUBSTITUTE(K1808,CHAR(160)," "))))</f>
        <v>Home Office</v>
      </c>
      <c r="M1808" t="s">
        <v>1</v>
      </c>
      <c r="N1808" t="str">
        <f xml:space="preserve"> PROPER(TRIM(CLEAN(SUBSTITUTE(M1808,CHAR(160)," "))))</f>
        <v>Beauty</v>
      </c>
      <c r="O1808" t="s">
        <v>31</v>
      </c>
      <c r="P1808" t="str">
        <f>IF(LEN(TRIM(Table1[[#This Row],[subcategory]]&amp;""))=0,"Unknown", PROPER(TRIM(Table1[[#This Row],[subcategory]])))</f>
        <v>Skincare</v>
      </c>
      <c r="Q1808">
        <v>101.55</v>
      </c>
      <c r="R1808" s="1">
        <f>IF(LEN(TRIM(Q1808&amp;""))=0, "", VALUE(SUBSTITUTE(Q1808,"$","")))</f>
        <v>101.55</v>
      </c>
      <c r="S1808">
        <v>1</v>
      </c>
      <c r="T1808">
        <f>IF(LEN(TRIM(S1808&amp;""))=0, "", VALUE(S1808))</f>
        <v>1</v>
      </c>
      <c r="U1808">
        <v>101.55</v>
      </c>
      <c r="V1808" s="1">
        <f>IF(LEN(TRIM(U1808&amp;""))=0, "", VALUE(SUBSTITUTE(U1808,"$","")))</f>
        <v>101.55</v>
      </c>
      <c r="W1808" s="4" t="s">
        <v>5681</v>
      </c>
      <c r="X1808" s="4">
        <f>IF(LEN(TRIM(W1808&amp;""))=0, "", VALUE(SUBSTITUTE(W1808,"$","")))</f>
        <v>43.361849999999997</v>
      </c>
      <c r="Y1808" s="5" t="s">
        <v>5680</v>
      </c>
      <c r="Z1808" s="4" cm="1">
        <f t="array" ref="Z1808">IF(
    LEN(TRIM(Y1808&amp;""))=0,
        IF(AND(ISNUMBER(net_sales_clean), ISNUMBER(profit_clean)),
            net_sales_clean - profit_clean,
            ""
        ),
    VALUE(SUBSTITUTE(Y1808,"$",""))
)</f>
        <v>36.117122172066601</v>
      </c>
      <c r="AA1808" s="5" t="s">
        <v>5679</v>
      </c>
      <c r="AB1808" s="4" cm="1">
        <f t="array" ref="AB1808">IF(
    LEN(TRIM(AA1808&amp;""))=0,
        IF(AND(ISNUMBER(net_sales_clean), ISNUMBER(cost_clean)),
            net_sales_clean - cost_clean,
            ""
        ),
    VALUE(SUBSTITUTE(AA1808,"$",""))
)</f>
        <v>7.2447278279333203</v>
      </c>
      <c r="AC1808">
        <v>5</v>
      </c>
      <c r="AD1808">
        <f>IF(LEN(TRIM(AC1808&amp;""))=0, "", VALUE(AC1808))</f>
        <v>5</v>
      </c>
      <c r="AE1808">
        <v>4</v>
      </c>
      <c r="AF1808">
        <f>IF(LEN(TRIM(AE1808&amp;""))=0, "", VALUE(AE1808))</f>
        <v>4</v>
      </c>
      <c r="AG1808">
        <v>0</v>
      </c>
      <c r="AH1808">
        <f>IF(
    OR(U1808&lt;0, W1808&lt;0, Y1808&lt;0, AA1808&lt;0),
        1,
        IF(LEN(TRIM(AG1808&amp;""))=0, "", AG1808)
)</f>
        <v>0</v>
      </c>
      <c r="AI1808" t="str">
        <f>IF(
    COUNT(Q1808,V1808,X1808,Z1808,AB1808)=0,
        "Not Usable",
    IF(
        COUNT(Q1808,V1808,X1808,Z1808,AB1808)&lt;5,
            "Incomplete",
            IF(
                MIN(Q1808,V1808,X1808,Z1808,AB1808)=0,
                    "Incomplete",
                    "Complete"
            )
    )
)</f>
        <v>Complete</v>
      </c>
    </row>
    <row r="1809" spans="1:35" x14ac:dyDescent="0.3">
      <c r="A1809">
        <v>14129</v>
      </c>
      <c r="B1809" s="6">
        <v>45964.506597222222</v>
      </c>
      <c r="C1809" s="3">
        <f>INT(B1809)</f>
        <v>45964</v>
      </c>
      <c r="D1809" s="2">
        <f>MOD(B1809,1)</f>
        <v>0.50659722222189885</v>
      </c>
      <c r="E1809">
        <v>75</v>
      </c>
      <c r="F1809" t="s">
        <v>33</v>
      </c>
      <c r="G1809" t="str">
        <f xml:space="preserve"> PROPER(TRIM(CLEAN(SUBSTITUTE(F1809,CHAR(160)," "))))</f>
        <v>South</v>
      </c>
      <c r="H1809" t="s">
        <v>30</v>
      </c>
      <c r="I1809" t="str">
        <f>PROPER(TRIM(CLEAN((SUBSTITUTE(H1809,"-"," ")))))</f>
        <v>Mobile App</v>
      </c>
      <c r="J1809">
        <v>28253</v>
      </c>
      <c r="K1809" t="s">
        <v>14</v>
      </c>
      <c r="L1809" t="str">
        <f xml:space="preserve"> PROPER(TRIM(CLEAN(SUBSTITUTE(K1809,CHAR(160)," "))))</f>
        <v>Consumer</v>
      </c>
      <c r="M1809" t="s">
        <v>19</v>
      </c>
      <c r="N1809" t="str">
        <f xml:space="preserve"> PROPER(TRIM(CLEAN(SUBSTITUTE(M1809,CHAR(160)," "))))</f>
        <v>Apparel</v>
      </c>
      <c r="O1809" t="s">
        <v>26</v>
      </c>
      <c r="P1809" t="str">
        <f>IF(LEN(TRIM(Table1[[#This Row],[subcategory]]&amp;""))=0,"Unknown", PROPER(TRIM(Table1[[#This Row],[subcategory]])))</f>
        <v>Kids</v>
      </c>
      <c r="Q1809">
        <v>28.76</v>
      </c>
      <c r="R1809" s="1">
        <f>IF(LEN(TRIM(Q1809&amp;""))=0, "", VALUE(SUBSTITUTE(Q1809,"$","")))</f>
        <v>28.76</v>
      </c>
      <c r="S1809">
        <v>1</v>
      </c>
      <c r="T1809">
        <f>IF(LEN(TRIM(S1809&amp;""))=0, "", VALUE(S1809))</f>
        <v>1</v>
      </c>
      <c r="U1809">
        <v>28.76</v>
      </c>
      <c r="V1809" s="1">
        <f>IF(LEN(TRIM(U1809&amp;""))=0, "", VALUE(SUBSTITUTE(U1809,"$","")))</f>
        <v>28.76</v>
      </c>
      <c r="W1809" s="1">
        <v>25.884</v>
      </c>
      <c r="X1809" s="1">
        <f>IF(LEN(TRIM(W1809&amp;""))=0, "", VALUE(SUBSTITUTE(W1809,"$","")))</f>
        <v>25.884</v>
      </c>
      <c r="Y1809" s="5" t="s">
        <v>5678</v>
      </c>
      <c r="Z1809" s="4" cm="1">
        <f t="array" ref="Z1809">IF(
    LEN(TRIM(Y1809&amp;""))=0,
        IF(AND(ISNUMBER(net_sales_clean), ISNUMBER(profit_clean)),
            net_sales_clean - profit_clean,
            ""
        ),
    VALUE(SUBSTITUTE(Y1809,"$",""))
)</f>
        <v>20.073542735351101</v>
      </c>
      <c r="AA1809" s="5" t="s">
        <v>5677</v>
      </c>
      <c r="AB1809" s="4" cm="1">
        <f t="array" ref="AB1809">IF(
    LEN(TRIM(AA1809&amp;""))=0,
        IF(AND(ISNUMBER(net_sales_clean), ISNUMBER(cost_clean)),
            net_sales_clean - cost_clean,
            ""
        ),
    VALUE(SUBSTITUTE(AA1809,"$",""))
)</f>
        <v>5.8104572646488499</v>
      </c>
      <c r="AC1809">
        <v>6</v>
      </c>
      <c r="AD1809">
        <f>IF(LEN(TRIM(AC1809&amp;""))=0, "", VALUE(AC1809))</f>
        <v>6</v>
      </c>
      <c r="AE1809">
        <v>5</v>
      </c>
      <c r="AF1809">
        <f>IF(LEN(TRIM(AE1809&amp;""))=0, "", VALUE(AE1809))</f>
        <v>5</v>
      </c>
      <c r="AG1809">
        <v>0</v>
      </c>
      <c r="AH1809">
        <f>IF(
    OR(U1809&lt;0, W1809&lt;0, Y1809&lt;0, AA1809&lt;0),
        1,
        IF(LEN(TRIM(AG1809&amp;""))=0, "", AG1809)
)</f>
        <v>0</v>
      </c>
      <c r="AI1809" t="str">
        <f>IF(
    COUNT(Q1809,V1809,X1809,Z1809,AB1809)=0,
        "Not Usable",
    IF(
        COUNT(Q1809,V1809,X1809,Z1809,AB1809)&lt;5,
            "Incomplete",
            IF(
                MIN(Q1809,V1809,X1809,Z1809,AB1809)=0,
                    "Incomplete",
                    "Complete"
            )
    )
)</f>
        <v>Complete</v>
      </c>
    </row>
    <row r="1810" spans="1:35" x14ac:dyDescent="0.3">
      <c r="A1810">
        <v>48970</v>
      </c>
      <c r="B1810" s="6">
        <v>45221.06177083333</v>
      </c>
      <c r="C1810" s="3">
        <f>INT(B1810)</f>
        <v>45221</v>
      </c>
      <c r="D1810" s="2">
        <f>MOD(B1810,1)</f>
        <v>6.1770833330228925E-2</v>
      </c>
      <c r="E1810">
        <v>32</v>
      </c>
      <c r="F1810" t="s">
        <v>33</v>
      </c>
      <c r="G1810" t="str">
        <f xml:space="preserve"> PROPER(TRIM(CLEAN(SUBSTITUTE(F1810,CHAR(160)," "))))</f>
        <v>South</v>
      </c>
      <c r="H1810" t="s">
        <v>7</v>
      </c>
      <c r="I1810" t="str">
        <f>PROPER(TRIM(CLEAN((SUBSTITUTE(H1810,"-"," ")))))</f>
        <v>In Store</v>
      </c>
      <c r="J1810">
        <v>11741</v>
      </c>
      <c r="K1810" t="s">
        <v>10</v>
      </c>
      <c r="L1810" t="str">
        <f xml:space="preserve"> PROPER(TRIM(CLEAN(SUBSTITUTE(K1810,CHAR(160)," "))))</f>
        <v>Consumer</v>
      </c>
      <c r="M1810" t="s">
        <v>23</v>
      </c>
      <c r="N1810" t="str">
        <f xml:space="preserve"> PROPER(TRIM(CLEAN(SUBSTITUTE(M1810,CHAR(160)," "))))</f>
        <v>Electronics</v>
      </c>
      <c r="P1810" t="str">
        <f>IF(LEN(TRIM(Table1[[#This Row],[subcategory]]&amp;""))=0,"Unknown", PROPER(TRIM(Table1[[#This Row],[subcategory]])))</f>
        <v>Unknown</v>
      </c>
      <c r="Q1810">
        <v>20.83</v>
      </c>
      <c r="R1810" s="1">
        <f>IF(LEN(TRIM(Q1810&amp;""))=0, "", VALUE(SUBSTITUTE(Q1810,"$","")))</f>
        <v>20.83</v>
      </c>
      <c r="S1810">
        <v>2</v>
      </c>
      <c r="T1810">
        <f>IF(LEN(TRIM(S1810&amp;""))=0, "", VALUE(S1810))</f>
        <v>2</v>
      </c>
      <c r="U1810">
        <v>41.66</v>
      </c>
      <c r="V1810" s="1">
        <f>IF(LEN(TRIM(U1810&amp;""))=0, "", VALUE(SUBSTITUTE(U1810,"$","")))</f>
        <v>41.66</v>
      </c>
      <c r="W1810" s="4" t="s">
        <v>5676</v>
      </c>
      <c r="X1810" s="4">
        <f>IF(LEN(TRIM(W1810&amp;""))=0, "", VALUE(SUBSTITUTE(W1810,"$","")))</f>
        <v>33.369659999999897</v>
      </c>
      <c r="Y1810" s="5" t="s">
        <v>5675</v>
      </c>
      <c r="Z1810" s="4" cm="1">
        <f t="array" ref="Z1810">IF(
    LEN(TRIM(Y1810&amp;""))=0,
        IF(AND(ISNUMBER(net_sales_clean), ISNUMBER(profit_clean)),
            net_sales_clean - profit_clean,
            ""
        ),
    VALUE(SUBSTITUTE(Y1810,"$",""))
)</f>
        <v>25.458889344037299</v>
      </c>
      <c r="AA1810" s="5" t="s">
        <v>5674</v>
      </c>
      <c r="AB1810" s="4" cm="1">
        <f t="array" ref="AB1810">IF(
    LEN(TRIM(AA1810&amp;""))=0,
        IF(AND(ISNUMBER(net_sales_clean), ISNUMBER(cost_clean)),
            net_sales_clean - cost_clean,
            ""
        ),
    VALUE(SUBSTITUTE(AA1810,"$",""))
)</f>
        <v>7.9107706559626303</v>
      </c>
      <c r="AC1810">
        <v>2</v>
      </c>
      <c r="AD1810">
        <f>IF(LEN(TRIM(AC1810&amp;""))=0, "", VALUE(AC1810))</f>
        <v>2</v>
      </c>
      <c r="AE1810">
        <v>2</v>
      </c>
      <c r="AF1810">
        <f>IF(LEN(TRIM(AE1810&amp;""))=0, "", VALUE(AE1810))</f>
        <v>2</v>
      </c>
      <c r="AG1810">
        <v>0</v>
      </c>
      <c r="AH1810">
        <f>IF(
    OR(U1810&lt;0, W1810&lt;0, Y1810&lt;0, AA1810&lt;0),
        1,
        IF(LEN(TRIM(AG1810&amp;""))=0, "", AG1810)
)</f>
        <v>0</v>
      </c>
      <c r="AI1810" t="str">
        <f>IF(
    COUNT(Q1810,V1810,X1810,Z1810,AB1810)=0,
        "Not Usable",
    IF(
        COUNT(Q1810,V1810,X1810,Z1810,AB1810)&lt;5,
            "Incomplete",
            IF(
                MIN(Q1810,V1810,X1810,Z1810,AB1810)=0,
                    "Incomplete",
                    "Complete"
            )
    )
)</f>
        <v>Complete</v>
      </c>
    </row>
    <row r="1811" spans="1:35" x14ac:dyDescent="0.3">
      <c r="A1811">
        <v>38274</v>
      </c>
      <c r="B1811" s="6">
        <v>45711.140787037039</v>
      </c>
      <c r="C1811" s="3">
        <f>INT(B1811)</f>
        <v>45711</v>
      </c>
      <c r="D1811" s="2">
        <f>MOD(B1811,1)</f>
        <v>0.14078703703853535</v>
      </c>
      <c r="E1811">
        <v>70</v>
      </c>
      <c r="F1811" t="s">
        <v>33</v>
      </c>
      <c r="G1811" t="str">
        <f xml:space="preserve"> PROPER(TRIM(CLEAN(SUBSTITUTE(F1811,CHAR(160)," "))))</f>
        <v>South</v>
      </c>
      <c r="H1811" t="s">
        <v>7</v>
      </c>
      <c r="I1811" t="str">
        <f>PROPER(TRIM(CLEAN((SUBSTITUTE(H1811,"-"," ")))))</f>
        <v>In Store</v>
      </c>
      <c r="J1811">
        <v>25986</v>
      </c>
      <c r="K1811" t="s">
        <v>14</v>
      </c>
      <c r="L1811" t="str">
        <f xml:space="preserve"> PROPER(TRIM(CLEAN(SUBSTITUTE(K1811,CHAR(160)," "))))</f>
        <v>Consumer</v>
      </c>
      <c r="M1811" t="s">
        <v>1</v>
      </c>
      <c r="N1811" t="str">
        <f xml:space="preserve"> PROPER(TRIM(CLEAN(SUBSTITUTE(M1811,CHAR(160)," "))))</f>
        <v>Beauty</v>
      </c>
      <c r="O1811" t="s">
        <v>31</v>
      </c>
      <c r="P1811" t="str">
        <f>IF(LEN(TRIM(Table1[[#This Row],[subcategory]]&amp;""))=0,"Unknown", PROPER(TRIM(Table1[[#This Row],[subcategory]])))</f>
        <v>Skincare</v>
      </c>
      <c r="Q1811">
        <v>22.47</v>
      </c>
      <c r="R1811" s="1">
        <f>IF(LEN(TRIM(Q1811&amp;""))=0, "", VALUE(SUBSTITUTE(Q1811,"$","")))</f>
        <v>22.47</v>
      </c>
      <c r="S1811">
        <v>2</v>
      </c>
      <c r="T1811">
        <f>IF(LEN(TRIM(S1811&amp;""))=0, "", VALUE(S1811))</f>
        <v>2</v>
      </c>
      <c r="U1811">
        <v>44.94</v>
      </c>
      <c r="V1811" s="1">
        <f>IF(LEN(TRIM(U1811&amp;""))=0, "", VALUE(SUBSTITUTE(U1811,"$","")))</f>
        <v>44.94</v>
      </c>
      <c r="W1811" s="1">
        <v>25.705680000000001</v>
      </c>
      <c r="X1811" s="1">
        <f>IF(LEN(TRIM(W1811&amp;""))=0, "", VALUE(SUBSTITUTE(W1811,"$","")))</f>
        <v>25.705680000000001</v>
      </c>
      <c r="Y1811">
        <v>21.575941615707301</v>
      </c>
      <c r="Z1811" s="1" cm="1">
        <f t="array" ref="Z1811">IF(
    LEN(TRIM(Y1811&amp;""))=0,
        IF(AND(ISNUMBER(net_sales_clean), ISNUMBER(profit_clean)),
            net_sales_clean - profit_clean,
            ""
        ),
    VALUE(SUBSTITUTE(Y1811,"$",""))
)</f>
        <v>21.575941615707301</v>
      </c>
      <c r="AA1811" s="5" t="s">
        <v>5673</v>
      </c>
      <c r="AB1811" s="4" cm="1">
        <f t="array" ref="AB1811">IF(
    LEN(TRIM(AA1811&amp;""))=0,
        IF(AND(ISNUMBER(net_sales_clean), ISNUMBER(cost_clean)),
            net_sales_clean - cost_clean,
            ""
        ),
    VALUE(SUBSTITUTE(AA1811,"$",""))
)</f>
        <v>4.1297383842926996</v>
      </c>
      <c r="AC1811">
        <v>7</v>
      </c>
      <c r="AD1811">
        <f>IF(LEN(TRIM(AC1811&amp;""))=0, "", VALUE(AC1811))</f>
        <v>7</v>
      </c>
      <c r="AE1811">
        <v>2</v>
      </c>
      <c r="AF1811">
        <f>IF(LEN(TRIM(AE1811&amp;""))=0, "", VALUE(AE1811))</f>
        <v>2</v>
      </c>
      <c r="AG1811">
        <v>0</v>
      </c>
      <c r="AH1811">
        <f>IF(
    OR(U1811&lt;0, W1811&lt;0, Y1811&lt;0, AA1811&lt;0),
        1,
        IF(LEN(TRIM(AG1811&amp;""))=0, "", AG1811)
)</f>
        <v>0</v>
      </c>
      <c r="AI1811" t="str">
        <f>IF(
    COUNT(Q1811,V1811,X1811,Z1811,AB1811)=0,
        "Not Usable",
    IF(
        COUNT(Q1811,V1811,X1811,Z1811,AB1811)&lt;5,
            "Incomplete",
            IF(
                MIN(Q1811,V1811,X1811,Z1811,AB1811)=0,
                    "Incomplete",
                    "Complete"
            )
    )
)</f>
        <v>Complete</v>
      </c>
    </row>
    <row r="1812" spans="1:35" x14ac:dyDescent="0.3">
      <c r="A1812">
        <v>47049</v>
      </c>
      <c r="B1812" s="6">
        <v>44999.699687499997</v>
      </c>
      <c r="C1812" s="3">
        <f>INT(B1812)</f>
        <v>44999</v>
      </c>
      <c r="D1812" s="2">
        <f>MOD(B1812,1)</f>
        <v>0.69968749999679858</v>
      </c>
      <c r="E1812">
        <v>32</v>
      </c>
      <c r="F1812" t="s">
        <v>13</v>
      </c>
      <c r="G1812" t="str">
        <f xml:space="preserve"> PROPER(TRIM(CLEAN(SUBSTITUTE(F1812,CHAR(160)," "))))</f>
        <v>Northeast</v>
      </c>
      <c r="H1812" t="s">
        <v>11</v>
      </c>
      <c r="I1812" t="str">
        <f>PROPER(TRIM(CLEAN((SUBSTITUTE(H1812,"-"," ")))))</f>
        <v>Online</v>
      </c>
      <c r="J1812">
        <v>11159</v>
      </c>
      <c r="K1812" t="s">
        <v>2</v>
      </c>
      <c r="L1812" t="str">
        <f xml:space="preserve"> PROPER(TRIM(CLEAN(SUBSTITUTE(K1812,CHAR(160)," "))))</f>
        <v>Home Office</v>
      </c>
      <c r="M1812" t="s">
        <v>9</v>
      </c>
      <c r="N1812" t="str">
        <f xml:space="preserve"> PROPER(TRIM(CLEAN(SUBSTITUTE(M1812,CHAR(160)," "))))</f>
        <v>Home</v>
      </c>
      <c r="O1812" t="s">
        <v>12</v>
      </c>
      <c r="P1812" t="str">
        <f>IF(LEN(TRIM(Table1[[#This Row],[subcategory]]&amp;""))=0,"Unknown", PROPER(TRIM(Table1[[#This Row],[subcategory]])))</f>
        <v>Decor</v>
      </c>
      <c r="Q1812">
        <v>113.96</v>
      </c>
      <c r="R1812" s="1">
        <f>IF(LEN(TRIM(Q1812&amp;""))=0, "", VALUE(SUBSTITUTE(Q1812,"$","")))</f>
        <v>113.96</v>
      </c>
      <c r="S1812">
        <v>0</v>
      </c>
      <c r="T1812">
        <f>IF(LEN(TRIM(S1812&amp;""))=0, "", VALUE(S1812))</f>
        <v>0</v>
      </c>
      <c r="U1812">
        <v>0</v>
      </c>
      <c r="V1812" s="1">
        <f>IF(LEN(TRIM(U1812&amp;""))=0, "", VALUE(SUBSTITUTE(U1812,"$","")))</f>
        <v>0</v>
      </c>
      <c r="W1812" s="1">
        <v>0</v>
      </c>
      <c r="X1812" s="1">
        <f>IF(LEN(TRIM(W1812&amp;""))=0, "", VALUE(SUBSTITUTE(W1812,"$","")))</f>
        <v>0</v>
      </c>
      <c r="Y1812">
        <v>0</v>
      </c>
      <c r="Z1812" s="1" cm="1">
        <f t="array" ref="Z1812">IF(
    LEN(TRIM(Y1812&amp;""))=0,
        IF(AND(ISNUMBER(net_sales_clean), ISNUMBER(profit_clean)),
            net_sales_clean - profit_clean,
            ""
        ),
    VALUE(SUBSTITUTE(Y1812,"$",""))
)</f>
        <v>0</v>
      </c>
      <c r="AA1812">
        <v>0</v>
      </c>
      <c r="AB1812" s="1" cm="1">
        <f t="array" ref="AB1812">IF(
    LEN(TRIM(AA1812&amp;""))=0,
        IF(AND(ISNUMBER(net_sales_clean), ISNUMBER(cost_clean)),
            net_sales_clean - cost_clean,
            ""
        ),
    VALUE(SUBSTITUTE(AA1812,"$",""))
)</f>
        <v>0</v>
      </c>
      <c r="AC1812">
        <v>9</v>
      </c>
      <c r="AD1812">
        <f>IF(LEN(TRIM(AC1812&amp;""))=0, "", VALUE(AC1812))</f>
        <v>9</v>
      </c>
      <c r="AE1812">
        <v>4</v>
      </c>
      <c r="AF1812">
        <f>IF(LEN(TRIM(AE1812&amp;""))=0, "", VALUE(AE1812))</f>
        <v>4</v>
      </c>
      <c r="AG1812">
        <v>0</v>
      </c>
      <c r="AH1812">
        <f>IF(
    OR(U1812&lt;0, W1812&lt;0, Y1812&lt;0, AA1812&lt;0),
        1,
        IF(LEN(TRIM(AG1812&amp;""))=0, "", AG1812)
)</f>
        <v>0</v>
      </c>
      <c r="AI1812" t="str">
        <f>IF(
    COUNT(Q1812,V1812,X1812,Z1812,AB1812)=0,
        "Not Usable",
    IF(
        COUNT(Q1812,V1812,X1812,Z1812,AB1812)&lt;5,
            "Incomplete",
            IF(
                MIN(Q1812,V1812,X1812,Z1812,AB1812)=0,
                    "Incomplete",
                    "Complete"
            )
    )
)</f>
        <v>Incomplete</v>
      </c>
    </row>
    <row r="1813" spans="1:35" x14ac:dyDescent="0.3">
      <c r="A1813">
        <v>6537</v>
      </c>
      <c r="B1813" s="6">
        <v>44956.147210648145</v>
      </c>
      <c r="C1813" s="3">
        <f>INT(B1813)</f>
        <v>44956</v>
      </c>
      <c r="D1813" s="2">
        <f>MOD(B1813,1)</f>
        <v>0.14721064814511919</v>
      </c>
      <c r="E1813">
        <v>67</v>
      </c>
      <c r="F1813" t="s">
        <v>21</v>
      </c>
      <c r="G1813" t="str">
        <f xml:space="preserve"> PROPER(TRIM(CLEAN(SUBSTITUTE(F1813,CHAR(160)," "))))</f>
        <v>Midwest</v>
      </c>
      <c r="H1813" t="s">
        <v>27</v>
      </c>
      <c r="I1813" t="str">
        <f>PROPER(TRIM(CLEAN((SUBSTITUTE(H1813,"-"," ")))))</f>
        <v>In Store</v>
      </c>
      <c r="J1813">
        <v>8636</v>
      </c>
      <c r="K1813" t="s">
        <v>6</v>
      </c>
      <c r="L1813" t="str">
        <f xml:space="preserve"> PROPER(TRIM(CLEAN(SUBSTITUTE(K1813,CHAR(160)," "))))</f>
        <v>Corporate</v>
      </c>
      <c r="M1813" t="s">
        <v>23</v>
      </c>
      <c r="N1813" t="str">
        <f xml:space="preserve"> PROPER(TRIM(CLEAN(SUBSTITUTE(M1813,CHAR(160)," "))))</f>
        <v>Electronics</v>
      </c>
      <c r="O1813" t="s">
        <v>40</v>
      </c>
      <c r="P1813" t="str">
        <f>IF(LEN(TRIM(Table1[[#This Row],[subcategory]]&amp;""))=0,"Unknown", PROPER(TRIM(Table1[[#This Row],[subcategory]])))</f>
        <v>Accessories</v>
      </c>
      <c r="Q1813">
        <v>157.87</v>
      </c>
      <c r="R1813" s="1">
        <f>IF(LEN(TRIM(Q1813&amp;""))=0, "", VALUE(SUBSTITUTE(Q1813,"$","")))</f>
        <v>157.87</v>
      </c>
      <c r="S1813">
        <v>2</v>
      </c>
      <c r="T1813">
        <f>IF(LEN(TRIM(S1813&amp;""))=0, "", VALUE(S1813))</f>
        <v>2</v>
      </c>
      <c r="U1813">
        <v>315.74</v>
      </c>
      <c r="V1813" s="1">
        <f>IF(LEN(TRIM(U1813&amp;""))=0, "", VALUE(SUBSTITUTE(U1813,"$","")))</f>
        <v>315.74</v>
      </c>
      <c r="W1813" s="1">
        <v>294.90116</v>
      </c>
      <c r="X1813" s="1">
        <f>IF(LEN(TRIM(W1813&amp;""))=0, "", VALUE(SUBSTITUTE(W1813,"$","")))</f>
        <v>294.90116</v>
      </c>
      <c r="Y1813" s="5" t="s">
        <v>5672</v>
      </c>
      <c r="Z1813" s="4" cm="1">
        <f t="array" ref="Z1813">IF(
    LEN(TRIM(Y1813&amp;""))=0,
        IF(AND(ISNUMBER(net_sales_clean), ISNUMBER(profit_clean)),
            net_sales_clean - profit_clean,
            ""
        ),
    VALUE(SUBSTITUTE(Y1813,"$",""))
)</f>
        <v>204.19940419115201</v>
      </c>
      <c r="AA1813" s="5" t="s">
        <v>5671</v>
      </c>
      <c r="AB1813" s="4" cm="1">
        <f t="array" ref="AB1813">IF(
    LEN(TRIM(AA1813&amp;""))=0,
        IF(AND(ISNUMBER(net_sales_clean), ISNUMBER(cost_clean)),
            net_sales_clean - cost_clean,
            ""
        ),
    VALUE(SUBSTITUTE(AA1813,"$",""))
)</f>
        <v>90.701755808847906</v>
      </c>
      <c r="AC1813">
        <v>2</v>
      </c>
      <c r="AD1813">
        <f>IF(LEN(TRIM(AC1813&amp;""))=0, "", VALUE(AC1813))</f>
        <v>2</v>
      </c>
      <c r="AE1813">
        <v>1</v>
      </c>
      <c r="AF1813">
        <f>IF(LEN(TRIM(AE1813&amp;""))=0, "", VALUE(AE1813))</f>
        <v>1</v>
      </c>
      <c r="AG1813">
        <v>0</v>
      </c>
      <c r="AH1813">
        <f>IF(
    OR(U1813&lt;0, W1813&lt;0, Y1813&lt;0, AA1813&lt;0),
        1,
        IF(LEN(TRIM(AG1813&amp;""))=0, "", AG1813)
)</f>
        <v>0</v>
      </c>
      <c r="AI1813" t="str">
        <f>IF(
    COUNT(Q1813,V1813,X1813,Z1813,AB1813)=0,
        "Not Usable",
    IF(
        COUNT(Q1813,V1813,X1813,Z1813,AB1813)&lt;5,
            "Incomplete",
            IF(
                MIN(Q1813,V1813,X1813,Z1813,AB1813)=0,
                    "Incomplete",
                    "Complete"
            )
    )
)</f>
        <v>Complete</v>
      </c>
    </row>
    <row r="1814" spans="1:35" x14ac:dyDescent="0.3">
      <c r="A1814">
        <v>13872</v>
      </c>
      <c r="B1814" s="6">
        <v>44972.617384259262</v>
      </c>
      <c r="C1814" s="3">
        <f>INT(B1814)</f>
        <v>44972</v>
      </c>
      <c r="D1814" s="2">
        <f>MOD(B1814,1)</f>
        <v>0.61738425926159834</v>
      </c>
      <c r="E1814">
        <v>82</v>
      </c>
      <c r="F1814" t="s">
        <v>21</v>
      </c>
      <c r="G1814" t="str">
        <f xml:space="preserve"> PROPER(TRIM(CLEAN(SUBSTITUTE(F1814,CHAR(160)," "))))</f>
        <v>Midwest</v>
      </c>
      <c r="H1814" t="s">
        <v>30</v>
      </c>
      <c r="I1814" t="str">
        <f>PROPER(TRIM(CLEAN((SUBSTITUTE(H1814,"-"," ")))))</f>
        <v>Mobile App</v>
      </c>
      <c r="J1814">
        <v>6094</v>
      </c>
      <c r="K1814" t="s">
        <v>6</v>
      </c>
      <c r="L1814" t="str">
        <f xml:space="preserve"> PROPER(TRIM(CLEAN(SUBSTITUTE(K1814,CHAR(160)," "))))</f>
        <v>Corporate</v>
      </c>
      <c r="M1814" t="s">
        <v>9</v>
      </c>
      <c r="N1814" t="str">
        <f xml:space="preserve"> PROPER(TRIM(CLEAN(SUBSTITUTE(M1814,CHAR(160)," "))))</f>
        <v>Home</v>
      </c>
      <c r="O1814" t="s">
        <v>32</v>
      </c>
      <c r="P1814" t="str">
        <f>IF(LEN(TRIM(Table1[[#This Row],[subcategory]]&amp;""))=0,"Unknown", PROPER(TRIM(Table1[[#This Row],[subcategory]])))</f>
        <v>Furniture</v>
      </c>
      <c r="Q1814">
        <v>80.36</v>
      </c>
      <c r="R1814" s="1">
        <f>IF(LEN(TRIM(Q1814&amp;""))=0, "", VALUE(SUBSTITUTE(Q1814,"$","")))</f>
        <v>80.36</v>
      </c>
      <c r="S1814">
        <v>0</v>
      </c>
      <c r="T1814">
        <f>IF(LEN(TRIM(S1814&amp;""))=0, "", VALUE(S1814))</f>
        <v>0</v>
      </c>
      <c r="U1814">
        <v>0</v>
      </c>
      <c r="V1814" s="1">
        <f>IF(LEN(TRIM(U1814&amp;""))=0, "", VALUE(SUBSTITUTE(U1814,"$","")))</f>
        <v>0</v>
      </c>
      <c r="W1814" s="1">
        <v>0</v>
      </c>
      <c r="X1814" s="1">
        <f>IF(LEN(TRIM(W1814&amp;""))=0, "", VALUE(SUBSTITUTE(W1814,"$","")))</f>
        <v>0</v>
      </c>
      <c r="Y1814">
        <v>0</v>
      </c>
      <c r="Z1814" s="1" cm="1">
        <f t="array" ref="Z1814">IF(
    LEN(TRIM(Y1814&amp;""))=0,
        IF(AND(ISNUMBER(net_sales_clean), ISNUMBER(profit_clean)),
            net_sales_clean - profit_clean,
            ""
        ),
    VALUE(SUBSTITUTE(Y1814,"$",""))
)</f>
        <v>0</v>
      </c>
      <c r="AA1814">
        <v>0</v>
      </c>
      <c r="AB1814" s="1" cm="1">
        <f t="array" ref="AB1814">IF(
    LEN(TRIM(AA1814&amp;""))=0,
        IF(AND(ISNUMBER(net_sales_clean), ISNUMBER(cost_clean)),
            net_sales_clean - cost_clean,
            ""
        ),
    VALUE(SUBSTITUTE(AA1814,"$",""))
)</f>
        <v>0</v>
      </c>
      <c r="AC1814">
        <v>4</v>
      </c>
      <c r="AD1814">
        <f>IF(LEN(TRIM(AC1814&amp;""))=0, "", VALUE(AC1814))</f>
        <v>4</v>
      </c>
      <c r="AF1814" t="str">
        <f>IF(LEN(TRIM(AE1814&amp;""))=0, "", VALUE(AE1814))</f>
        <v/>
      </c>
      <c r="AG1814">
        <v>0</v>
      </c>
      <c r="AH1814">
        <f>IF(
    OR(U1814&lt;0, W1814&lt;0, Y1814&lt;0, AA1814&lt;0),
        1,
        IF(LEN(TRIM(AG1814&amp;""))=0, "", AG1814)
)</f>
        <v>0</v>
      </c>
      <c r="AI1814" t="str">
        <f>IF(
    COUNT(Q1814,V1814,X1814,Z1814,AB1814)=0,
        "Not Usable",
    IF(
        COUNT(Q1814,V1814,X1814,Z1814,AB1814)&lt;5,
            "Incomplete",
            IF(
                MIN(Q1814,V1814,X1814,Z1814,AB1814)=0,
                    "Incomplete",
                    "Complete"
            )
    )
)</f>
        <v>Incomplete</v>
      </c>
    </row>
    <row r="1815" spans="1:35" x14ac:dyDescent="0.3">
      <c r="A1815">
        <v>5748</v>
      </c>
      <c r="B1815" s="6">
        <v>45607.864004629628</v>
      </c>
      <c r="C1815" s="3">
        <f>INT(B1815)</f>
        <v>45607</v>
      </c>
      <c r="D1815" s="2">
        <f>MOD(B1815,1)</f>
        <v>0.86400462962774327</v>
      </c>
      <c r="E1815">
        <v>37</v>
      </c>
      <c r="F1815" t="s">
        <v>13</v>
      </c>
      <c r="G1815" t="str">
        <f xml:space="preserve"> PROPER(TRIM(CLEAN(SUBSTITUTE(F1815,CHAR(160)," "))))</f>
        <v>Northeast</v>
      </c>
      <c r="H1815" t="s">
        <v>17</v>
      </c>
      <c r="I1815" t="str">
        <f>PROPER(TRIM(CLEAN((SUBSTITUTE(H1815,"-"," ")))))</f>
        <v>Online</v>
      </c>
      <c r="J1815">
        <v>27146</v>
      </c>
      <c r="K1815" t="s">
        <v>6</v>
      </c>
      <c r="L1815" t="str">
        <f xml:space="preserve"> PROPER(TRIM(CLEAN(SUBSTITUTE(K1815,CHAR(160)," "))))</f>
        <v>Corporate</v>
      </c>
      <c r="M1815" t="s">
        <v>1</v>
      </c>
      <c r="N1815" t="str">
        <f xml:space="preserve"> PROPER(TRIM(CLEAN(SUBSTITUTE(M1815,CHAR(160)," "))))</f>
        <v>Beauty</v>
      </c>
      <c r="O1815" t="s">
        <v>39</v>
      </c>
      <c r="P1815" t="str">
        <f>IF(LEN(TRIM(Table1[[#This Row],[subcategory]]&amp;""))=0,"Unknown", PROPER(TRIM(Table1[[#This Row],[subcategory]])))</f>
        <v>Fragrance</v>
      </c>
      <c r="Q1815">
        <v>55.22</v>
      </c>
      <c r="R1815" s="1">
        <f>IF(LEN(TRIM(Q1815&amp;""))=0, "", VALUE(SUBSTITUTE(Q1815,"$","")))</f>
        <v>55.22</v>
      </c>
      <c r="S1815">
        <v>5</v>
      </c>
      <c r="T1815">
        <f>IF(LEN(TRIM(S1815&amp;""))=0, "", VALUE(S1815))</f>
        <v>5</v>
      </c>
      <c r="U1815">
        <v>276.10000000000002</v>
      </c>
      <c r="V1815" s="1">
        <f>IF(LEN(TRIM(U1815&amp;""))=0, "", VALUE(SUBSTITUTE(U1815,"$","")))</f>
        <v>276.10000000000002</v>
      </c>
      <c r="W1815" s="4" t="s">
        <v>5670</v>
      </c>
      <c r="X1815" s="4">
        <f>IF(LEN(TRIM(W1815&amp;""))=0, "", VALUE(SUBSTITUTE(W1815,"$","")))</f>
        <v>216.4624</v>
      </c>
      <c r="Y1815" s="5" t="s">
        <v>5669</v>
      </c>
      <c r="Z1815" s="4" cm="1">
        <f t="array" ref="Z1815">IF(
    LEN(TRIM(Y1815&amp;""))=0,
        IF(AND(ISNUMBER(net_sales_clean), ISNUMBER(profit_clean)),
            net_sales_clean - profit_clean,
            ""
        ),
    VALUE(SUBSTITUTE(Y1815,"$",""))
)</f>
        <v>169.79323247609699</v>
      </c>
      <c r="AA1815" s="5" t="s">
        <v>5668</v>
      </c>
      <c r="AB1815" s="4" cm="1">
        <f t="array" ref="AB1815">IF(
    LEN(TRIM(AA1815&amp;""))=0,
        IF(AND(ISNUMBER(net_sales_clean), ISNUMBER(cost_clean)),
            net_sales_clean - cost_clean,
            ""
        ),
    VALUE(SUBSTITUTE(AA1815,"$",""))
)</f>
        <v>46.6691675239028</v>
      </c>
      <c r="AC1815">
        <v>6</v>
      </c>
      <c r="AD1815">
        <f>IF(LEN(TRIM(AC1815&amp;""))=0, "", VALUE(AC1815))</f>
        <v>6</v>
      </c>
      <c r="AE1815">
        <v>5</v>
      </c>
      <c r="AF1815">
        <f>IF(LEN(TRIM(AE1815&amp;""))=0, "", VALUE(AE1815))</f>
        <v>5</v>
      </c>
      <c r="AG1815">
        <v>0</v>
      </c>
      <c r="AH1815">
        <f>IF(
    OR(U1815&lt;0, W1815&lt;0, Y1815&lt;0, AA1815&lt;0),
        1,
        IF(LEN(TRIM(AG1815&amp;""))=0, "", AG1815)
)</f>
        <v>0</v>
      </c>
      <c r="AI1815" t="str">
        <f>IF(
    COUNT(Q1815,V1815,X1815,Z1815,AB1815)=0,
        "Not Usable",
    IF(
        COUNT(Q1815,V1815,X1815,Z1815,AB1815)&lt;5,
            "Incomplete",
            IF(
                MIN(Q1815,V1815,X1815,Z1815,AB1815)=0,
                    "Incomplete",
                    "Complete"
            )
    )
)</f>
        <v>Complete</v>
      </c>
    </row>
    <row r="1816" spans="1:35" x14ac:dyDescent="0.3">
      <c r="A1816">
        <v>29621</v>
      </c>
      <c r="B1816" s="6">
        <v>45766.119432870371</v>
      </c>
      <c r="C1816" s="3">
        <f>INT(B1816)</f>
        <v>45766</v>
      </c>
      <c r="D1816" s="2">
        <f>MOD(B1816,1)</f>
        <v>0.11943287037138361</v>
      </c>
      <c r="E1816">
        <v>77</v>
      </c>
      <c r="F1816" t="s">
        <v>8</v>
      </c>
      <c r="G1816" t="str">
        <f xml:space="preserve"> PROPER(TRIM(CLEAN(SUBSTITUTE(F1816,CHAR(160)," "))))</f>
        <v>West</v>
      </c>
      <c r="H1816" t="s">
        <v>17</v>
      </c>
      <c r="I1816" t="str">
        <f>PROPER(TRIM(CLEAN((SUBSTITUTE(H1816,"-"," ")))))</f>
        <v>Online</v>
      </c>
      <c r="J1816">
        <v>18139</v>
      </c>
      <c r="K1816" t="s">
        <v>6</v>
      </c>
      <c r="L1816" t="str">
        <f xml:space="preserve"> PROPER(TRIM(CLEAN(SUBSTITUTE(K1816,CHAR(160)," "))))</f>
        <v>Corporate</v>
      </c>
      <c r="M1816" t="s">
        <v>23</v>
      </c>
      <c r="N1816" t="str">
        <f xml:space="preserve"> PROPER(TRIM(CLEAN(SUBSTITUTE(M1816,CHAR(160)," "))))</f>
        <v>Electronics</v>
      </c>
      <c r="P1816" t="str">
        <f>IF(LEN(TRIM(Table1[[#This Row],[subcategory]]&amp;""))=0,"Unknown", PROPER(TRIM(Table1[[#This Row],[subcategory]])))</f>
        <v>Unknown</v>
      </c>
      <c r="Q1816">
        <v>62.83</v>
      </c>
      <c r="R1816" s="1">
        <f>IF(LEN(TRIM(Q1816&amp;""))=0, "", VALUE(SUBSTITUTE(Q1816,"$","")))</f>
        <v>62.83</v>
      </c>
      <c r="S1816">
        <v>1</v>
      </c>
      <c r="T1816">
        <f>IF(LEN(TRIM(S1816&amp;""))=0, "", VALUE(S1816))</f>
        <v>1</v>
      </c>
      <c r="U1816">
        <v>62.83</v>
      </c>
      <c r="V1816" s="1">
        <f>IF(LEN(TRIM(U1816&amp;""))=0, "", VALUE(SUBSTITUTE(U1816,"$","")))</f>
        <v>62.83</v>
      </c>
      <c r="W1816" s="1">
        <v>32.10613</v>
      </c>
      <c r="X1816" s="1">
        <f>IF(LEN(TRIM(W1816&amp;""))=0, "", VALUE(SUBSTITUTE(W1816,"$","")))</f>
        <v>32.10613</v>
      </c>
      <c r="Y1816" s="5" t="s">
        <v>5667</v>
      </c>
      <c r="Z1816" s="4" cm="1">
        <f t="array" ref="Z1816">IF(
    LEN(TRIM(Y1816&amp;""))=0,
        IF(AND(ISNUMBER(net_sales_clean), ISNUMBER(profit_clean)),
            net_sales_clean - profit_clean,
            ""
        ),
    VALUE(SUBSTITUTE(Y1816,"$",""))
)</f>
        <v>19.890473534915198</v>
      </c>
      <c r="AA1816" s="5" t="s">
        <v>5666</v>
      </c>
      <c r="AB1816" s="4" cm="1">
        <f t="array" ref="AB1816">IF(
    LEN(TRIM(AA1816&amp;""))=0,
        IF(AND(ISNUMBER(net_sales_clean), ISNUMBER(cost_clean)),
            net_sales_clean - cost_clean,
            ""
        ),
    VALUE(SUBSTITUTE(AA1816,"$",""))
)</f>
        <v>12.215656465084701</v>
      </c>
      <c r="AC1816">
        <v>3</v>
      </c>
      <c r="AD1816">
        <f>IF(LEN(TRIM(AC1816&amp;""))=0, "", VALUE(AC1816))</f>
        <v>3</v>
      </c>
      <c r="AF1816" t="str">
        <f>IF(LEN(TRIM(AE1816&amp;""))=0, "", VALUE(AE1816))</f>
        <v/>
      </c>
      <c r="AG1816">
        <v>0</v>
      </c>
      <c r="AH1816">
        <f>IF(
    OR(U1816&lt;0, W1816&lt;0, Y1816&lt;0, AA1816&lt;0),
        1,
        IF(LEN(TRIM(AG1816&amp;""))=0, "", AG1816)
)</f>
        <v>0</v>
      </c>
      <c r="AI1816" t="str">
        <f>IF(
    COUNT(Q1816,V1816,X1816,Z1816,AB1816)=0,
        "Not Usable",
    IF(
        COUNT(Q1816,V1816,X1816,Z1816,AB1816)&lt;5,
            "Incomplete",
            IF(
                MIN(Q1816,V1816,X1816,Z1816,AB1816)=0,
                    "Incomplete",
                    "Complete"
            )
    )
)</f>
        <v>Complete</v>
      </c>
    </row>
    <row r="1817" spans="1:35" x14ac:dyDescent="0.3">
      <c r="A1817">
        <v>31850</v>
      </c>
      <c r="B1817" s="6">
        <v>45418.15247685185</v>
      </c>
      <c r="C1817" s="3">
        <f>INT(B1817)</f>
        <v>45418</v>
      </c>
      <c r="D1817" s="2">
        <f>MOD(B1817,1)</f>
        <v>0.15247685185022419</v>
      </c>
      <c r="E1817">
        <v>35</v>
      </c>
      <c r="F1817" t="s">
        <v>13</v>
      </c>
      <c r="G1817" t="str">
        <f xml:space="preserve"> PROPER(TRIM(CLEAN(SUBSTITUTE(F1817,CHAR(160)," "))))</f>
        <v>Northeast</v>
      </c>
      <c r="H1817" t="s">
        <v>3</v>
      </c>
      <c r="I1817" t="str">
        <f>PROPER(TRIM(CLEAN((SUBSTITUTE(H1817,"-"," ")))))</f>
        <v>Phone</v>
      </c>
      <c r="J1817">
        <v>13964</v>
      </c>
      <c r="K1817" t="s">
        <v>10</v>
      </c>
      <c r="L1817" t="str">
        <f xml:space="preserve"> PROPER(TRIM(CLEAN(SUBSTITUTE(K1817,CHAR(160)," "))))</f>
        <v>Consumer</v>
      </c>
      <c r="M1817" t="s">
        <v>16</v>
      </c>
      <c r="N1817" t="str">
        <f xml:space="preserve"> PROPER(TRIM(CLEAN(SUBSTITUTE(M1817,CHAR(160)," "))))</f>
        <v>Grocery</v>
      </c>
      <c r="O1817" t="s">
        <v>29</v>
      </c>
      <c r="P1817" t="str">
        <f>IF(LEN(TRIM(Table1[[#This Row],[subcategory]]&amp;""))=0,"Unknown", PROPER(TRIM(Table1[[#This Row],[subcategory]])))</f>
        <v>Beverages</v>
      </c>
      <c r="Q1817">
        <v>140</v>
      </c>
      <c r="R1817" s="1">
        <f>IF(LEN(TRIM(Q1817&amp;""))=0, "", VALUE(SUBSTITUTE(Q1817,"$","")))</f>
        <v>140</v>
      </c>
      <c r="S1817">
        <v>2</v>
      </c>
      <c r="T1817">
        <f>IF(LEN(TRIM(S1817&amp;""))=0, "", VALUE(S1817))</f>
        <v>2</v>
      </c>
      <c r="U1817">
        <v>280</v>
      </c>
      <c r="V1817" s="1">
        <f>IF(LEN(TRIM(U1817&amp;""))=0, "", VALUE(SUBSTITUTE(U1817,"$","")))</f>
        <v>280</v>
      </c>
      <c r="W1817" s="1">
        <v>251.72</v>
      </c>
      <c r="X1817" s="1">
        <f>IF(LEN(TRIM(W1817&amp;""))=0, "", VALUE(SUBSTITUTE(W1817,"$","")))</f>
        <v>251.72</v>
      </c>
      <c r="Y1817" s="5" t="s">
        <v>5665</v>
      </c>
      <c r="Z1817" s="4" cm="1">
        <f t="array" ref="Z1817">IF(
    LEN(TRIM(Y1817&amp;""))=0,
        IF(AND(ISNUMBER(net_sales_clean), ISNUMBER(profit_clean)),
            net_sales_clean - profit_clean,
            ""
        ),
    VALUE(SUBSTITUTE(Y1817,"$",""))
)</f>
        <v>156.64157170252099</v>
      </c>
      <c r="AA1817" s="5" t="s">
        <v>5664</v>
      </c>
      <c r="AB1817" s="4" cm="1">
        <f t="array" ref="AB1817">IF(
    LEN(TRIM(AA1817&amp;""))=0,
        IF(AND(ISNUMBER(net_sales_clean), ISNUMBER(cost_clean)),
            net_sales_clean - cost_clean,
            ""
        ),
    VALUE(SUBSTITUTE(AA1817,"$",""))
)</f>
        <v>95.078428297478297</v>
      </c>
      <c r="AC1817">
        <v>7</v>
      </c>
      <c r="AD1817">
        <f>IF(LEN(TRIM(AC1817&amp;""))=0, "", VALUE(AC1817))</f>
        <v>7</v>
      </c>
      <c r="AE1817">
        <v>5</v>
      </c>
      <c r="AF1817">
        <f>IF(LEN(TRIM(AE1817&amp;""))=0, "", VALUE(AE1817))</f>
        <v>5</v>
      </c>
      <c r="AG1817">
        <v>0</v>
      </c>
      <c r="AH1817">
        <f>IF(
    OR(U1817&lt;0, W1817&lt;0, Y1817&lt;0, AA1817&lt;0),
        1,
        IF(LEN(TRIM(AG1817&amp;""))=0, "", AG1817)
)</f>
        <v>0</v>
      </c>
      <c r="AI1817" t="str">
        <f>IF(
    COUNT(Q1817,V1817,X1817,Z1817,AB1817)=0,
        "Not Usable",
    IF(
        COUNT(Q1817,V1817,X1817,Z1817,AB1817)&lt;5,
            "Incomplete",
            IF(
                MIN(Q1817,V1817,X1817,Z1817,AB1817)=0,
                    "Incomplete",
                    "Complete"
            )
    )
)</f>
        <v>Complete</v>
      </c>
    </row>
    <row r="1818" spans="1:35" x14ac:dyDescent="0.3">
      <c r="A1818">
        <v>36377</v>
      </c>
      <c r="B1818" s="6">
        <v>45781.565196759257</v>
      </c>
      <c r="C1818" s="3">
        <f>INT(B1818)</f>
        <v>45781</v>
      </c>
      <c r="D1818" s="2">
        <f>MOD(B1818,1)</f>
        <v>0.56519675925665069</v>
      </c>
      <c r="E1818">
        <v>28</v>
      </c>
      <c r="F1818" t="s">
        <v>15</v>
      </c>
      <c r="G1818" t="str">
        <f xml:space="preserve"> PROPER(TRIM(CLEAN(SUBSTITUTE(F1818,CHAR(160)," "))))</f>
        <v>West</v>
      </c>
      <c r="H1818" t="s">
        <v>3</v>
      </c>
      <c r="I1818" t="str">
        <f>PROPER(TRIM(CLEAN((SUBSTITUTE(H1818,"-"," ")))))</f>
        <v>Phone</v>
      </c>
      <c r="J1818">
        <v>3564</v>
      </c>
      <c r="K1818" t="s">
        <v>14</v>
      </c>
      <c r="L1818" t="str">
        <f xml:space="preserve"> PROPER(TRIM(CLEAN(SUBSTITUTE(K1818,CHAR(160)," "))))</f>
        <v>Consumer</v>
      </c>
      <c r="M1818" t="s">
        <v>19</v>
      </c>
      <c r="N1818" t="str">
        <f xml:space="preserve"> PROPER(TRIM(CLEAN(SUBSTITUTE(M1818,CHAR(160)," "))))</f>
        <v>Apparel</v>
      </c>
      <c r="O1818" t="s">
        <v>20</v>
      </c>
      <c r="P1818" t="str">
        <f>IF(LEN(TRIM(Table1[[#This Row],[subcategory]]&amp;""))=0,"Unknown", PROPER(TRIM(Table1[[#This Row],[subcategory]])))</f>
        <v>Women</v>
      </c>
      <c r="Q1818">
        <v>28.3</v>
      </c>
      <c r="R1818" s="1">
        <f>IF(LEN(TRIM(Q1818&amp;""))=0, "", VALUE(SUBSTITUTE(Q1818,"$","")))</f>
        <v>28.3</v>
      </c>
      <c r="S1818">
        <v>0</v>
      </c>
      <c r="T1818">
        <f>IF(LEN(TRIM(S1818&amp;""))=0, "", VALUE(S1818))</f>
        <v>0</v>
      </c>
      <c r="U1818">
        <v>0</v>
      </c>
      <c r="V1818" s="1">
        <f>IF(LEN(TRIM(U1818&amp;""))=0, "", VALUE(SUBSTITUTE(U1818,"$","")))</f>
        <v>0</v>
      </c>
      <c r="W1818" s="1">
        <v>0</v>
      </c>
      <c r="X1818" s="1">
        <f>IF(LEN(TRIM(W1818&amp;""))=0, "", VALUE(SUBSTITUTE(W1818,"$","")))</f>
        <v>0</v>
      </c>
      <c r="Y1818">
        <v>0</v>
      </c>
      <c r="Z1818" s="1" cm="1">
        <f t="array" ref="Z1818">IF(
    LEN(TRIM(Y1818&amp;""))=0,
        IF(AND(ISNUMBER(net_sales_clean), ISNUMBER(profit_clean)),
            net_sales_clean - profit_clean,
            ""
        ),
    VALUE(SUBSTITUTE(Y1818,"$",""))
)</f>
        <v>0</v>
      </c>
      <c r="AA1818">
        <v>0</v>
      </c>
      <c r="AB1818" s="1" cm="1">
        <f t="array" ref="AB1818">IF(
    LEN(TRIM(AA1818&amp;""))=0,
        IF(AND(ISNUMBER(net_sales_clean), ISNUMBER(cost_clean)),
            net_sales_clean - cost_clean,
            ""
        ),
    VALUE(SUBSTITUTE(AA1818,"$",""))
)</f>
        <v>0</v>
      </c>
      <c r="AC1818">
        <v>5</v>
      </c>
      <c r="AD1818">
        <f>IF(LEN(TRIM(AC1818&amp;""))=0, "", VALUE(AC1818))</f>
        <v>5</v>
      </c>
      <c r="AE1818">
        <v>3</v>
      </c>
      <c r="AF1818">
        <f>IF(LEN(TRIM(AE1818&amp;""))=0, "", VALUE(AE1818))</f>
        <v>3</v>
      </c>
      <c r="AG1818">
        <v>0</v>
      </c>
      <c r="AH1818">
        <f>IF(
    OR(U1818&lt;0, W1818&lt;0, Y1818&lt;0, AA1818&lt;0),
        1,
        IF(LEN(TRIM(AG1818&amp;""))=0, "", AG1818)
)</f>
        <v>0</v>
      </c>
      <c r="AI1818" t="str">
        <f>IF(
    COUNT(Q1818,V1818,X1818,Z1818,AB1818)=0,
        "Not Usable",
    IF(
        COUNT(Q1818,V1818,X1818,Z1818,AB1818)&lt;5,
            "Incomplete",
            IF(
                MIN(Q1818,V1818,X1818,Z1818,AB1818)=0,
                    "Incomplete",
                    "Complete"
            )
    )
)</f>
        <v>Incomplete</v>
      </c>
    </row>
    <row r="1819" spans="1:35" x14ac:dyDescent="0.3">
      <c r="A1819">
        <v>35503</v>
      </c>
      <c r="B1819" s="6">
        <v>45289.262986111113</v>
      </c>
      <c r="C1819" s="3">
        <f>INT(B1819)</f>
        <v>45289</v>
      </c>
      <c r="D1819" s="2">
        <f>MOD(B1819,1)</f>
        <v>0.26298611111269565</v>
      </c>
      <c r="E1819">
        <v>58</v>
      </c>
      <c r="F1819" t="s">
        <v>21</v>
      </c>
      <c r="G1819" t="str">
        <f xml:space="preserve"> PROPER(TRIM(CLEAN(SUBSTITUTE(F1819,CHAR(160)," "))))</f>
        <v>Midwest</v>
      </c>
      <c r="H1819" t="s">
        <v>17</v>
      </c>
      <c r="I1819" t="str">
        <f>PROPER(TRIM(CLEAN((SUBSTITUTE(H1819,"-"," ")))))</f>
        <v>Online</v>
      </c>
      <c r="J1819">
        <v>18910</v>
      </c>
      <c r="K1819" t="s">
        <v>6</v>
      </c>
      <c r="L1819" t="str">
        <f xml:space="preserve"> PROPER(TRIM(CLEAN(SUBSTITUTE(K1819,CHAR(160)," "))))</f>
        <v>Corporate</v>
      </c>
      <c r="M1819" t="s">
        <v>1</v>
      </c>
      <c r="N1819" t="str">
        <f xml:space="preserve"> PROPER(TRIM(CLEAN(SUBSTITUTE(M1819,CHAR(160)," "))))</f>
        <v>Beauty</v>
      </c>
      <c r="P1819" t="str">
        <f>IF(LEN(TRIM(Table1[[#This Row],[subcategory]]&amp;""))=0,"Unknown", PROPER(TRIM(Table1[[#This Row],[subcategory]])))</f>
        <v>Unknown</v>
      </c>
      <c r="Q1819">
        <v>53.19</v>
      </c>
      <c r="R1819" s="1">
        <f>IF(LEN(TRIM(Q1819&amp;""))=0, "", VALUE(SUBSTITUTE(Q1819,"$","")))</f>
        <v>53.19</v>
      </c>
      <c r="S1819">
        <v>1</v>
      </c>
      <c r="T1819">
        <f>IF(LEN(TRIM(S1819&amp;""))=0, "", VALUE(S1819))</f>
        <v>1</v>
      </c>
      <c r="U1819">
        <v>53.19</v>
      </c>
      <c r="V1819" s="1">
        <f>IF(LEN(TRIM(U1819&amp;""))=0, "", VALUE(SUBSTITUTE(U1819,"$","")))</f>
        <v>53.19</v>
      </c>
      <c r="X1819" s="1" t="str">
        <f>IF(LEN(TRIM(W1819&amp;""))=0, "", VALUE(SUBSTITUTE(W1819,"$","")))</f>
        <v/>
      </c>
      <c r="Z1819" s="1" t="str" cm="1">
        <f t="array" ref="Z1819">IF(
    LEN(TRIM(Y1819&amp;""))=0,
        IF(AND(ISNUMBER(net_sales_clean), ISNUMBER(profit_clean)),
            net_sales_clean - profit_clean,
            ""
        ),
    VALUE(SUBSTITUTE(Y1819,"$",""))
)</f>
        <v/>
      </c>
      <c r="AB1819" s="1" t="str" cm="1">
        <f t="array" ref="AB1819">IF(
    LEN(TRIM(AA1819&amp;""))=0,
        IF(AND(ISNUMBER(net_sales_clean), ISNUMBER(cost_clean)),
            net_sales_clean - cost_clean,
            ""
        ),
    VALUE(SUBSTITUTE(AA1819,"$",""))
)</f>
        <v/>
      </c>
      <c r="AC1819">
        <v>9</v>
      </c>
      <c r="AD1819">
        <f>IF(LEN(TRIM(AC1819&amp;""))=0, "", VALUE(AC1819))</f>
        <v>9</v>
      </c>
      <c r="AE1819">
        <v>2</v>
      </c>
      <c r="AF1819">
        <f>IF(LEN(TRIM(AE1819&amp;""))=0, "", VALUE(AE1819))</f>
        <v>2</v>
      </c>
      <c r="AG1819">
        <v>0</v>
      </c>
      <c r="AH1819">
        <f>IF(
    OR(U1819&lt;0, W1819&lt;0, Y1819&lt;0, AA1819&lt;0),
        1,
        IF(LEN(TRIM(AG1819&amp;""))=0, "", AG1819)
)</f>
        <v>0</v>
      </c>
      <c r="AI1819" t="str">
        <f>IF(
    COUNT(Q1819,V1819,X1819,Z1819,AB1819)=0,
        "Not Usable",
    IF(
        COUNT(Q1819,V1819,X1819,Z1819,AB1819)&lt;5,
            "Incomplete",
            IF(
                MIN(Q1819,V1819,X1819,Z1819,AB1819)=0,
                    "Incomplete",
                    "Complete"
            )
    )
)</f>
        <v>Incomplete</v>
      </c>
    </row>
    <row r="1820" spans="1:35" x14ac:dyDescent="0.3">
      <c r="A1820">
        <v>17453</v>
      </c>
      <c r="B1820" s="6">
        <v>45628.581273148149</v>
      </c>
      <c r="C1820" s="3">
        <f>INT(B1820)</f>
        <v>45628</v>
      </c>
      <c r="D1820" s="2">
        <f>MOD(B1820,1)</f>
        <v>0.58127314814919373</v>
      </c>
      <c r="E1820">
        <v>60</v>
      </c>
      <c r="F1820" t="s">
        <v>13</v>
      </c>
      <c r="G1820" t="str">
        <f xml:space="preserve"> PROPER(TRIM(CLEAN(SUBSTITUTE(F1820,CHAR(160)," "))))</f>
        <v>Northeast</v>
      </c>
      <c r="H1820" t="s">
        <v>3</v>
      </c>
      <c r="I1820" t="str">
        <f>PROPER(TRIM(CLEAN((SUBSTITUTE(H1820,"-"," ")))))</f>
        <v>Phone</v>
      </c>
      <c r="J1820">
        <v>29609</v>
      </c>
      <c r="K1820" t="s">
        <v>14</v>
      </c>
      <c r="L1820" t="str">
        <f xml:space="preserve"> PROPER(TRIM(CLEAN(SUBSTITUTE(K1820,CHAR(160)," "))))</f>
        <v>Consumer</v>
      </c>
      <c r="M1820" t="s">
        <v>23</v>
      </c>
      <c r="N1820" t="str">
        <f xml:space="preserve"> PROPER(TRIM(CLEAN(SUBSTITUTE(M1820,CHAR(160)," "))))</f>
        <v>Electronics</v>
      </c>
      <c r="P1820" t="str">
        <f>IF(LEN(TRIM(Table1[[#This Row],[subcategory]]&amp;""))=0,"Unknown", PROPER(TRIM(Table1[[#This Row],[subcategory]])))</f>
        <v>Unknown</v>
      </c>
      <c r="Q1820">
        <v>188.48</v>
      </c>
      <c r="R1820" s="1">
        <f>IF(LEN(TRIM(Q1820&amp;""))=0, "", VALUE(SUBSTITUTE(Q1820,"$","")))</f>
        <v>188.48</v>
      </c>
      <c r="S1820">
        <v>1</v>
      </c>
      <c r="T1820">
        <f>IF(LEN(TRIM(S1820&amp;""))=0, "", VALUE(S1820))</f>
        <v>1</v>
      </c>
      <c r="U1820">
        <v>188.48</v>
      </c>
      <c r="V1820" s="1">
        <f>IF(LEN(TRIM(U1820&amp;""))=0, "", VALUE(SUBSTITUTE(U1820,"$","")))</f>
        <v>188.48</v>
      </c>
      <c r="W1820" s="1">
        <v>143.99871999999999</v>
      </c>
      <c r="X1820" s="1">
        <f>IF(LEN(TRIM(W1820&amp;""))=0, "", VALUE(SUBSTITUTE(W1820,"$","")))</f>
        <v>143.99871999999999</v>
      </c>
      <c r="Z1820" s="1" t="str" cm="1">
        <f t="array" ref="Z1820">IF(
    LEN(TRIM(Y1820&amp;""))=0,
        IF(AND(ISNUMBER(net_sales_clean), ISNUMBER(profit_clean)),
            net_sales_clean - profit_clean,
            ""
        ),
    VALUE(SUBSTITUTE(Y1820,"$",""))
)</f>
        <v/>
      </c>
      <c r="AB1820" s="1" t="str" cm="1">
        <f t="array" ref="AB1820">IF(
    LEN(TRIM(AA1820&amp;""))=0,
        IF(AND(ISNUMBER(net_sales_clean), ISNUMBER(cost_clean)),
            net_sales_clean - cost_clean,
            ""
        ),
    VALUE(SUBSTITUTE(AA1820,"$",""))
)</f>
        <v/>
      </c>
      <c r="AC1820">
        <v>8</v>
      </c>
      <c r="AD1820">
        <f>IF(LEN(TRIM(AC1820&amp;""))=0, "", VALUE(AC1820))</f>
        <v>8</v>
      </c>
      <c r="AE1820">
        <v>3</v>
      </c>
      <c r="AF1820">
        <f>IF(LEN(TRIM(AE1820&amp;""))=0, "", VALUE(AE1820))</f>
        <v>3</v>
      </c>
      <c r="AG1820">
        <v>0</v>
      </c>
      <c r="AH1820">
        <f>IF(
    OR(U1820&lt;0, W1820&lt;0, Y1820&lt;0, AA1820&lt;0),
        1,
        IF(LEN(TRIM(AG1820&amp;""))=0, "", AG1820)
)</f>
        <v>0</v>
      </c>
      <c r="AI1820" t="str">
        <f>IF(
    COUNT(Q1820,V1820,X1820,Z1820,AB1820)=0,
        "Not Usable",
    IF(
        COUNT(Q1820,V1820,X1820,Z1820,AB1820)&lt;5,
            "Incomplete",
            IF(
                MIN(Q1820,V1820,X1820,Z1820,AB1820)=0,
                    "Incomplete",
                    "Complete"
            )
    )
)</f>
        <v>Incomplete</v>
      </c>
    </row>
    <row r="1821" spans="1:35" x14ac:dyDescent="0.3">
      <c r="A1821">
        <v>40491</v>
      </c>
      <c r="B1821" s="6">
        <v>45233.175717592596</v>
      </c>
      <c r="C1821" s="3">
        <f>INT(B1821)</f>
        <v>45233</v>
      </c>
      <c r="D1821" s="2">
        <f>MOD(B1821,1)</f>
        <v>0.17571759259590181</v>
      </c>
      <c r="E1821">
        <v>38</v>
      </c>
      <c r="F1821" t="s">
        <v>21</v>
      </c>
      <c r="G1821" t="str">
        <f xml:space="preserve"> PROPER(TRIM(CLEAN(SUBSTITUTE(F1821,CHAR(160)," "))))</f>
        <v>Midwest</v>
      </c>
      <c r="H1821" t="s">
        <v>7</v>
      </c>
      <c r="I1821" t="str">
        <f>PROPER(TRIM(CLEAN((SUBSTITUTE(H1821,"-"," ")))))</f>
        <v>In Store</v>
      </c>
      <c r="J1821">
        <v>27763</v>
      </c>
      <c r="K1821" t="s">
        <v>14</v>
      </c>
      <c r="L1821" t="str">
        <f xml:space="preserve"> PROPER(TRIM(CLEAN(SUBSTITUTE(K1821,CHAR(160)," "))))</f>
        <v>Consumer</v>
      </c>
      <c r="M1821" t="s">
        <v>1</v>
      </c>
      <c r="N1821" t="str">
        <f xml:space="preserve"> PROPER(TRIM(CLEAN(SUBSTITUTE(M1821,CHAR(160)," "))))</f>
        <v>Beauty</v>
      </c>
      <c r="O1821" t="s">
        <v>0</v>
      </c>
      <c r="P1821" t="str">
        <f>IF(LEN(TRIM(Table1[[#This Row],[subcategory]]&amp;""))=0,"Unknown", PROPER(TRIM(Table1[[#This Row],[subcategory]])))</f>
        <v>Makeup</v>
      </c>
      <c r="Q1821">
        <v>69.52</v>
      </c>
      <c r="R1821" s="1">
        <f>IF(LEN(TRIM(Q1821&amp;""))=0, "", VALUE(SUBSTITUTE(Q1821,"$","")))</f>
        <v>69.52</v>
      </c>
      <c r="S1821">
        <v>1</v>
      </c>
      <c r="T1821">
        <f>IF(LEN(TRIM(S1821&amp;""))=0, "", VALUE(S1821))</f>
        <v>1</v>
      </c>
      <c r="U1821">
        <v>69.52</v>
      </c>
      <c r="V1821" s="1">
        <f>IF(LEN(TRIM(U1821&amp;""))=0, "", VALUE(SUBSTITUTE(U1821,"$","")))</f>
        <v>69.52</v>
      </c>
      <c r="W1821" s="1">
        <v>67.364879999999999</v>
      </c>
      <c r="X1821" s="1">
        <f>IF(LEN(TRIM(W1821&amp;""))=0, "", VALUE(SUBSTITUTE(W1821,"$","")))</f>
        <v>67.364879999999999</v>
      </c>
      <c r="Y1821">
        <v>56.874797592502198</v>
      </c>
      <c r="Z1821" s="1" cm="1">
        <f t="array" ref="Z1821">IF(
    LEN(TRIM(Y1821&amp;""))=0,
        IF(AND(ISNUMBER(net_sales_clean), ISNUMBER(profit_clean)),
            net_sales_clean - profit_clean,
            ""
        ),
    VALUE(SUBSTITUTE(Y1821,"$",""))
)</f>
        <v>56.874797592502198</v>
      </c>
      <c r="AA1821" s="5" t="s">
        <v>5663</v>
      </c>
      <c r="AB1821" s="4" cm="1">
        <f t="array" ref="AB1821">IF(
    LEN(TRIM(AA1821&amp;""))=0,
        IF(AND(ISNUMBER(net_sales_clean), ISNUMBER(cost_clean)),
            net_sales_clean - cost_clean,
            ""
        ),
    VALUE(SUBSTITUTE(AA1821,"$",""))
)</f>
        <v>10.4900824074978</v>
      </c>
      <c r="AC1821">
        <v>8</v>
      </c>
      <c r="AD1821">
        <f>IF(LEN(TRIM(AC1821&amp;""))=0, "", VALUE(AC1821))</f>
        <v>8</v>
      </c>
      <c r="AE1821">
        <v>1</v>
      </c>
      <c r="AF1821">
        <f>IF(LEN(TRIM(AE1821&amp;""))=0, "", VALUE(AE1821))</f>
        <v>1</v>
      </c>
      <c r="AG1821">
        <v>0</v>
      </c>
      <c r="AH1821">
        <f>IF(
    OR(U1821&lt;0, W1821&lt;0, Y1821&lt;0, AA1821&lt;0),
        1,
        IF(LEN(TRIM(AG1821&amp;""))=0, "", AG1821)
)</f>
        <v>0</v>
      </c>
      <c r="AI1821" t="str">
        <f>IF(
    COUNT(Q1821,V1821,X1821,Z1821,AB1821)=0,
        "Not Usable",
    IF(
        COUNT(Q1821,V1821,X1821,Z1821,AB1821)&lt;5,
            "Incomplete",
            IF(
                MIN(Q1821,V1821,X1821,Z1821,AB1821)=0,
                    "Incomplete",
                    "Complete"
            )
    )
)</f>
        <v>Complete</v>
      </c>
    </row>
    <row r="1822" spans="1:35" x14ac:dyDescent="0.3">
      <c r="A1822">
        <v>1004</v>
      </c>
      <c r="B1822" s="6">
        <v>45219.879791666666</v>
      </c>
      <c r="C1822" s="3">
        <f>INT(B1822)</f>
        <v>45219</v>
      </c>
      <c r="D1822" s="2">
        <f>MOD(B1822,1)</f>
        <v>0.87979166666627862</v>
      </c>
      <c r="E1822">
        <v>23</v>
      </c>
      <c r="F1822" t="s">
        <v>8</v>
      </c>
      <c r="G1822" t="str">
        <f xml:space="preserve"> PROPER(TRIM(CLEAN(SUBSTITUTE(F1822,CHAR(160)," "))))</f>
        <v>West</v>
      </c>
      <c r="H1822" t="s">
        <v>11</v>
      </c>
      <c r="I1822" t="str">
        <f>PROPER(TRIM(CLEAN((SUBSTITUTE(H1822,"-"," ")))))</f>
        <v>Online</v>
      </c>
      <c r="J1822">
        <v>747</v>
      </c>
      <c r="K1822" t="s">
        <v>14</v>
      </c>
      <c r="L1822" t="str">
        <f xml:space="preserve"> PROPER(TRIM(CLEAN(SUBSTITUTE(K1822,CHAR(160)," "))))</f>
        <v>Consumer</v>
      </c>
      <c r="M1822" t="s">
        <v>1</v>
      </c>
      <c r="N1822" t="str">
        <f xml:space="preserve"> PROPER(TRIM(CLEAN(SUBSTITUTE(M1822,CHAR(160)," "))))</f>
        <v>Beauty</v>
      </c>
      <c r="O1822" t="s">
        <v>5</v>
      </c>
      <c r="P1822" t="str">
        <f>IF(LEN(TRIM(Table1[[#This Row],[subcategory]]&amp;""))=0,"Unknown", PROPER(TRIM(Table1[[#This Row],[subcategory]])))</f>
        <v>Haircare</v>
      </c>
      <c r="Q1822">
        <v>76.86</v>
      </c>
      <c r="R1822" s="1">
        <f>IF(LEN(TRIM(Q1822&amp;""))=0, "", VALUE(SUBSTITUTE(Q1822,"$","")))</f>
        <v>76.86</v>
      </c>
      <c r="S1822">
        <v>0</v>
      </c>
      <c r="T1822">
        <f>IF(LEN(TRIM(S1822&amp;""))=0, "", VALUE(S1822))</f>
        <v>0</v>
      </c>
      <c r="U1822">
        <v>0</v>
      </c>
      <c r="V1822" s="1">
        <f>IF(LEN(TRIM(U1822&amp;""))=0, "", VALUE(SUBSTITUTE(U1822,"$","")))</f>
        <v>0</v>
      </c>
      <c r="W1822" s="1">
        <v>0</v>
      </c>
      <c r="X1822" s="1">
        <f>IF(LEN(TRIM(W1822&amp;""))=0, "", VALUE(SUBSTITUTE(W1822,"$","")))</f>
        <v>0</v>
      </c>
      <c r="Y1822">
        <v>0</v>
      </c>
      <c r="Z1822" s="1" cm="1">
        <f t="array" ref="Z1822">IF(
    LEN(TRIM(Y1822&amp;""))=0,
        IF(AND(ISNUMBER(net_sales_clean), ISNUMBER(profit_clean)),
            net_sales_clean - profit_clean,
            ""
        ),
    VALUE(SUBSTITUTE(Y1822,"$",""))
)</f>
        <v>0</v>
      </c>
      <c r="AA1822">
        <v>0</v>
      </c>
      <c r="AB1822" s="1" cm="1">
        <f t="array" ref="AB1822">IF(
    LEN(TRIM(AA1822&amp;""))=0,
        IF(AND(ISNUMBER(net_sales_clean), ISNUMBER(cost_clean)),
            net_sales_clean - cost_clean,
            ""
        ),
    VALUE(SUBSTITUTE(AA1822,"$",""))
)</f>
        <v>0</v>
      </c>
      <c r="AC1822">
        <v>3</v>
      </c>
      <c r="AD1822">
        <f>IF(LEN(TRIM(AC1822&amp;""))=0, "", VALUE(AC1822))</f>
        <v>3</v>
      </c>
      <c r="AE1822">
        <v>5</v>
      </c>
      <c r="AF1822">
        <f>IF(LEN(TRIM(AE1822&amp;""))=0, "", VALUE(AE1822))</f>
        <v>5</v>
      </c>
      <c r="AG1822">
        <v>0</v>
      </c>
      <c r="AH1822">
        <f>IF(
    OR(U1822&lt;0, W1822&lt;0, Y1822&lt;0, AA1822&lt;0),
        1,
        IF(LEN(TRIM(AG1822&amp;""))=0, "", AG1822)
)</f>
        <v>0</v>
      </c>
      <c r="AI1822" t="str">
        <f>IF(
    COUNT(Q1822,V1822,X1822,Z1822,AB1822)=0,
        "Not Usable",
    IF(
        COUNT(Q1822,V1822,X1822,Z1822,AB1822)&lt;5,
            "Incomplete",
            IF(
                MIN(Q1822,V1822,X1822,Z1822,AB1822)=0,
                    "Incomplete",
                    "Complete"
            )
    )
)</f>
        <v>Incomplete</v>
      </c>
    </row>
    <row r="1823" spans="1:35" x14ac:dyDescent="0.3">
      <c r="A1823">
        <v>55352</v>
      </c>
      <c r="B1823" s="6">
        <v>45242.516736111109</v>
      </c>
      <c r="C1823" s="3">
        <f>INT(B1823)</f>
        <v>45242</v>
      </c>
      <c r="D1823" s="2">
        <f>MOD(B1823,1)</f>
        <v>0.51673611110891216</v>
      </c>
      <c r="E1823">
        <v>66</v>
      </c>
      <c r="F1823" t="s">
        <v>4</v>
      </c>
      <c r="G1823" t="str">
        <f xml:space="preserve"> PROPER(TRIM(CLEAN(SUBSTITUTE(F1823,CHAR(160)," "))))</f>
        <v>South</v>
      </c>
      <c r="H1823" t="s">
        <v>30</v>
      </c>
      <c r="I1823" t="str">
        <f>PROPER(TRIM(CLEAN((SUBSTITUTE(H1823,"-"," ")))))</f>
        <v>Mobile App</v>
      </c>
      <c r="J1823">
        <v>3227</v>
      </c>
      <c r="K1823" t="s">
        <v>2</v>
      </c>
      <c r="L1823" t="str">
        <f xml:space="preserve"> PROPER(TRIM(CLEAN(SUBSTITUTE(K1823,CHAR(160)," "))))</f>
        <v>Home Office</v>
      </c>
      <c r="M1823" t="s">
        <v>19</v>
      </c>
      <c r="N1823" t="str">
        <f xml:space="preserve"> PROPER(TRIM(CLEAN(SUBSTITUTE(M1823,CHAR(160)," "))))</f>
        <v>Apparel</v>
      </c>
      <c r="O1823" t="s">
        <v>18</v>
      </c>
      <c r="P1823" t="str">
        <f>IF(LEN(TRIM(Table1[[#This Row],[subcategory]]&amp;""))=0,"Unknown", PROPER(TRIM(Table1[[#This Row],[subcategory]])))</f>
        <v>Men</v>
      </c>
      <c r="Q1823">
        <v>181.48</v>
      </c>
      <c r="R1823" s="1">
        <f>IF(LEN(TRIM(Q1823&amp;""))=0, "", VALUE(SUBSTITUTE(Q1823,"$","")))</f>
        <v>181.48</v>
      </c>
      <c r="S1823">
        <v>5</v>
      </c>
      <c r="T1823">
        <f>IF(LEN(TRIM(S1823&amp;""))=0, "", VALUE(S1823))</f>
        <v>5</v>
      </c>
      <c r="U1823">
        <v>907.4</v>
      </c>
      <c r="V1823" s="1">
        <f>IF(LEN(TRIM(U1823&amp;""))=0, "", VALUE(SUBSTITUTE(U1823,"$","")))</f>
        <v>907.4</v>
      </c>
      <c r="W1823" s="4" t="s">
        <v>5662</v>
      </c>
      <c r="X1823" s="4">
        <f>IF(LEN(TRIM(W1823&amp;""))=0, "", VALUE(SUBSTITUTE(W1823,"$","")))</f>
        <v>492.718199999999</v>
      </c>
      <c r="Y1823" s="5" t="s">
        <v>5661</v>
      </c>
      <c r="Z1823" s="4" cm="1">
        <f t="array" ref="Z1823">IF(
    LEN(TRIM(Y1823&amp;""))=0,
        IF(AND(ISNUMBER(net_sales_clean), ISNUMBER(profit_clean)),
            net_sales_clean - profit_clean,
            ""
        ),
    VALUE(SUBSTITUTE(Y1823,"$",""))
)</f>
        <v>377.642268286388</v>
      </c>
      <c r="AA1823" s="5" t="s">
        <v>5660</v>
      </c>
      <c r="AB1823" s="4" cm="1">
        <f t="array" ref="AB1823">IF(
    LEN(TRIM(AA1823&amp;""))=0,
        IF(AND(ISNUMBER(net_sales_clean), ISNUMBER(cost_clean)),
            net_sales_clean - cost_clean,
            ""
        ),
    VALUE(SUBSTITUTE(AA1823,"$",""))
)</f>
        <v>115.075931713611</v>
      </c>
      <c r="AC1823">
        <v>4</v>
      </c>
      <c r="AD1823">
        <f>IF(LEN(TRIM(AC1823&amp;""))=0, "", VALUE(AC1823))</f>
        <v>4</v>
      </c>
      <c r="AE1823">
        <v>3</v>
      </c>
      <c r="AF1823">
        <f>IF(LEN(TRIM(AE1823&amp;""))=0, "", VALUE(AE1823))</f>
        <v>3</v>
      </c>
      <c r="AH1823" t="str">
        <f>IF(
    OR(U1823&lt;0, W1823&lt;0, Y1823&lt;0, AA1823&lt;0),
        1,
        IF(LEN(TRIM(AG1823&amp;""))=0, "", AG1823)
)</f>
        <v/>
      </c>
      <c r="AI1823" t="str">
        <f>IF(
    COUNT(Q1823,V1823,X1823,Z1823,AB1823)=0,
        "Not Usable",
    IF(
        COUNT(Q1823,V1823,X1823,Z1823,AB1823)&lt;5,
            "Incomplete",
            IF(
                MIN(Q1823,V1823,X1823,Z1823,AB1823)=0,
                    "Incomplete",
                    "Complete"
            )
    )
)</f>
        <v>Complete</v>
      </c>
    </row>
    <row r="1824" spans="1:35" x14ac:dyDescent="0.3">
      <c r="A1824">
        <v>30964</v>
      </c>
      <c r="B1824" s="6">
        <v>45654.807858796295</v>
      </c>
      <c r="C1824" s="3">
        <f>INT(B1824)</f>
        <v>45654</v>
      </c>
      <c r="D1824" s="2">
        <f>MOD(B1824,1)</f>
        <v>0.80785879629547708</v>
      </c>
      <c r="E1824">
        <v>2</v>
      </c>
      <c r="F1824" t="s">
        <v>13</v>
      </c>
      <c r="G1824" t="str">
        <f xml:space="preserve"> PROPER(TRIM(CLEAN(SUBSTITUTE(F1824,CHAR(160)," "))))</f>
        <v>Northeast</v>
      </c>
      <c r="H1824" t="s">
        <v>3</v>
      </c>
      <c r="I1824" t="str">
        <f>PROPER(TRIM(CLEAN((SUBSTITUTE(H1824,"-"," ")))))</f>
        <v>Phone</v>
      </c>
      <c r="J1824">
        <v>7241</v>
      </c>
      <c r="K1824" t="s">
        <v>6</v>
      </c>
      <c r="L1824" t="str">
        <f xml:space="preserve"> PROPER(TRIM(CLEAN(SUBSTITUTE(K1824,CHAR(160)," "))))</f>
        <v>Corporate</v>
      </c>
      <c r="M1824" t="s">
        <v>23</v>
      </c>
      <c r="N1824" t="str">
        <f xml:space="preserve"> PROPER(TRIM(CLEAN(SUBSTITUTE(M1824,CHAR(160)," "))))</f>
        <v>Electronics</v>
      </c>
      <c r="O1824" t="s">
        <v>40</v>
      </c>
      <c r="P1824" t="str">
        <f>IF(LEN(TRIM(Table1[[#This Row],[subcategory]]&amp;""))=0,"Unknown", PROPER(TRIM(Table1[[#This Row],[subcategory]])))</f>
        <v>Accessories</v>
      </c>
      <c r="Q1824">
        <v>191.28</v>
      </c>
      <c r="R1824" s="1">
        <f>IF(LEN(TRIM(Q1824&amp;""))=0, "", VALUE(SUBSTITUTE(Q1824,"$","")))</f>
        <v>191.28</v>
      </c>
      <c r="S1824">
        <v>1</v>
      </c>
      <c r="T1824">
        <f>IF(LEN(TRIM(S1824&amp;""))=0, "", VALUE(S1824))</f>
        <v>1</v>
      </c>
      <c r="U1824">
        <v>191.28</v>
      </c>
      <c r="V1824" s="1">
        <f>IF(LEN(TRIM(U1824&amp;""))=0, "", VALUE(SUBSTITUTE(U1824,"$","")))</f>
        <v>191.28</v>
      </c>
      <c r="W1824" s="1">
        <v>164.5008</v>
      </c>
      <c r="X1824" s="1">
        <f>IF(LEN(TRIM(W1824&amp;""))=0, "", VALUE(SUBSTITUTE(W1824,"$","")))</f>
        <v>164.5008</v>
      </c>
      <c r="Y1824" s="5" t="s">
        <v>5659</v>
      </c>
      <c r="Z1824" s="4" cm="1">
        <f t="array" ref="Z1824">IF(
    LEN(TRIM(Y1824&amp;""))=0,
        IF(AND(ISNUMBER(net_sales_clean), ISNUMBER(profit_clean)),
            net_sales_clean - profit_clean,
            ""
        ),
    VALUE(SUBSTITUTE(Y1824,"$",""))
)</f>
        <v>90.732498505471796</v>
      </c>
      <c r="AA1824" s="5" t="s">
        <v>5658</v>
      </c>
      <c r="AB1824" s="4" cm="1">
        <f t="array" ref="AB1824">IF(
    LEN(TRIM(AA1824&amp;""))=0,
        IF(AND(ISNUMBER(net_sales_clean), ISNUMBER(cost_clean)),
            net_sales_clean - cost_clean,
            ""
        ),
    VALUE(SUBSTITUTE(AA1824,"$",""))
)</f>
        <v>73.768301494528103</v>
      </c>
      <c r="AC1824">
        <v>2</v>
      </c>
      <c r="AD1824">
        <f>IF(LEN(TRIM(AC1824&amp;""))=0, "", VALUE(AC1824))</f>
        <v>2</v>
      </c>
      <c r="AE1824">
        <v>2</v>
      </c>
      <c r="AF1824">
        <f>IF(LEN(TRIM(AE1824&amp;""))=0, "", VALUE(AE1824))</f>
        <v>2</v>
      </c>
      <c r="AG1824">
        <v>0</v>
      </c>
      <c r="AH1824">
        <f>IF(
    OR(U1824&lt;0, W1824&lt;0, Y1824&lt;0, AA1824&lt;0),
        1,
        IF(LEN(TRIM(AG1824&amp;""))=0, "", AG1824)
)</f>
        <v>0</v>
      </c>
      <c r="AI1824" t="str">
        <f>IF(
    COUNT(Q1824,V1824,X1824,Z1824,AB1824)=0,
        "Not Usable",
    IF(
        COUNT(Q1824,V1824,X1824,Z1824,AB1824)&lt;5,
            "Incomplete",
            IF(
                MIN(Q1824,V1824,X1824,Z1824,AB1824)=0,
                    "Incomplete",
                    "Complete"
            )
    )
)</f>
        <v>Complete</v>
      </c>
    </row>
    <row r="1825" spans="1:35" x14ac:dyDescent="0.3">
      <c r="A1825">
        <v>16029</v>
      </c>
      <c r="B1825" s="6">
        <v>45589.523495370369</v>
      </c>
      <c r="C1825" s="3">
        <f>INT(B1825)</f>
        <v>45589</v>
      </c>
      <c r="D1825" s="2">
        <f>MOD(B1825,1)</f>
        <v>0.52349537036934635</v>
      </c>
      <c r="E1825">
        <v>24</v>
      </c>
      <c r="F1825" t="s">
        <v>4</v>
      </c>
      <c r="G1825" t="str">
        <f xml:space="preserve"> PROPER(TRIM(CLEAN(SUBSTITUTE(F1825,CHAR(160)," "))))</f>
        <v>South</v>
      </c>
      <c r="H1825" t="s">
        <v>11</v>
      </c>
      <c r="I1825" t="str">
        <f>PROPER(TRIM(CLEAN((SUBSTITUTE(H1825,"-"," ")))))</f>
        <v>Online</v>
      </c>
      <c r="J1825">
        <v>24802</v>
      </c>
      <c r="K1825" t="s">
        <v>6</v>
      </c>
      <c r="L1825" t="str">
        <f xml:space="preserve"> PROPER(TRIM(CLEAN(SUBSTITUTE(K1825,CHAR(160)," "))))</f>
        <v>Corporate</v>
      </c>
      <c r="M1825" t="s">
        <v>1</v>
      </c>
      <c r="N1825" t="str">
        <f xml:space="preserve"> PROPER(TRIM(CLEAN(SUBSTITUTE(M1825,CHAR(160)," "))))</f>
        <v>Beauty</v>
      </c>
      <c r="O1825" t="s">
        <v>0</v>
      </c>
      <c r="P1825" t="str">
        <f>IF(LEN(TRIM(Table1[[#This Row],[subcategory]]&amp;""))=0,"Unknown", PROPER(TRIM(Table1[[#This Row],[subcategory]])))</f>
        <v>Makeup</v>
      </c>
      <c r="Q1825">
        <v>103.86</v>
      </c>
      <c r="R1825" s="1">
        <f>IF(LEN(TRIM(Q1825&amp;""))=0, "", VALUE(SUBSTITUTE(Q1825,"$","")))</f>
        <v>103.86</v>
      </c>
      <c r="S1825">
        <v>1</v>
      </c>
      <c r="T1825">
        <f>IF(LEN(TRIM(S1825&amp;""))=0, "", VALUE(S1825))</f>
        <v>1</v>
      </c>
      <c r="U1825">
        <v>103.86</v>
      </c>
      <c r="V1825" s="1">
        <f>IF(LEN(TRIM(U1825&amp;""))=0, "", VALUE(SUBSTITUTE(U1825,"$","")))</f>
        <v>103.86</v>
      </c>
      <c r="W1825" s="1">
        <v>90.565920000000006</v>
      </c>
      <c r="X1825" s="1">
        <f>IF(LEN(TRIM(W1825&amp;""))=0, "", VALUE(SUBSTITUTE(W1825,"$","")))</f>
        <v>90.565920000000006</v>
      </c>
      <c r="Y1825" s="5" t="s">
        <v>5657</v>
      </c>
      <c r="Z1825" s="4" cm="1">
        <f t="array" ref="Z1825">IF(
    LEN(TRIM(Y1825&amp;""))=0,
        IF(AND(ISNUMBER(net_sales_clean), ISNUMBER(profit_clean)),
            net_sales_clean - profit_clean,
            ""
        ),
    VALUE(SUBSTITUTE(Y1825,"$",""))
)</f>
        <v>63.678518303727202</v>
      </c>
      <c r="AA1825" s="5" t="s">
        <v>5656</v>
      </c>
      <c r="AB1825" s="4" cm="1">
        <f t="array" ref="AB1825">IF(
    LEN(TRIM(AA1825&amp;""))=0,
        IF(AND(ISNUMBER(net_sales_clean), ISNUMBER(cost_clean)),
            net_sales_clean - cost_clean,
            ""
        ),
    VALUE(SUBSTITUTE(AA1825,"$",""))
)</f>
        <v>26.8874016962727</v>
      </c>
      <c r="AC1825">
        <v>9</v>
      </c>
      <c r="AD1825">
        <f>IF(LEN(TRIM(AC1825&amp;""))=0, "", VALUE(AC1825))</f>
        <v>9</v>
      </c>
      <c r="AE1825">
        <v>2</v>
      </c>
      <c r="AF1825">
        <f>IF(LEN(TRIM(AE1825&amp;""))=0, "", VALUE(AE1825))</f>
        <v>2</v>
      </c>
      <c r="AG1825">
        <v>0</v>
      </c>
      <c r="AH1825">
        <f>IF(
    OR(U1825&lt;0, W1825&lt;0, Y1825&lt;0, AA1825&lt;0),
        1,
        IF(LEN(TRIM(AG1825&amp;""))=0, "", AG1825)
)</f>
        <v>0</v>
      </c>
      <c r="AI1825" t="str">
        <f>IF(
    COUNT(Q1825,V1825,X1825,Z1825,AB1825)=0,
        "Not Usable",
    IF(
        COUNT(Q1825,V1825,X1825,Z1825,AB1825)&lt;5,
            "Incomplete",
            IF(
                MIN(Q1825,V1825,X1825,Z1825,AB1825)=0,
                    "Incomplete",
                    "Complete"
            )
    )
)</f>
        <v>Complete</v>
      </c>
    </row>
    <row r="1826" spans="1:35" x14ac:dyDescent="0.3">
      <c r="A1826">
        <v>16890</v>
      </c>
      <c r="B1826" s="6">
        <v>45014.248530092591</v>
      </c>
      <c r="C1826" s="3">
        <f>INT(B1826)</f>
        <v>45014</v>
      </c>
      <c r="D1826" s="2">
        <f>MOD(B1826,1)</f>
        <v>0.24853009259095415</v>
      </c>
      <c r="E1826">
        <v>43</v>
      </c>
      <c r="F1826" t="s">
        <v>13</v>
      </c>
      <c r="G1826" t="str">
        <f xml:space="preserve"> PROPER(TRIM(CLEAN(SUBSTITUTE(F1826,CHAR(160)," "))))</f>
        <v>Northeast</v>
      </c>
      <c r="H1826" t="s">
        <v>27</v>
      </c>
      <c r="I1826" t="str">
        <f>PROPER(TRIM(CLEAN((SUBSTITUTE(H1826,"-"," ")))))</f>
        <v>In Store</v>
      </c>
      <c r="J1826">
        <v>23575</v>
      </c>
      <c r="K1826" t="s">
        <v>6</v>
      </c>
      <c r="L1826" t="str">
        <f xml:space="preserve"> PROPER(TRIM(CLEAN(SUBSTITUTE(K1826,CHAR(160)," "))))</f>
        <v>Corporate</v>
      </c>
      <c r="M1826" t="s">
        <v>1</v>
      </c>
      <c r="N1826" t="str">
        <f xml:space="preserve"> PROPER(TRIM(CLEAN(SUBSTITUTE(M1826,CHAR(160)," "))))</f>
        <v>Beauty</v>
      </c>
      <c r="O1826" t="s">
        <v>5</v>
      </c>
      <c r="P1826" t="str">
        <f>IF(LEN(TRIM(Table1[[#This Row],[subcategory]]&amp;""))=0,"Unknown", PROPER(TRIM(Table1[[#This Row],[subcategory]])))</f>
        <v>Haircare</v>
      </c>
      <c r="Q1826">
        <v>112.61</v>
      </c>
      <c r="R1826" s="1">
        <f>IF(LEN(TRIM(Q1826&amp;""))=0, "", VALUE(SUBSTITUTE(Q1826,"$","")))</f>
        <v>112.61</v>
      </c>
      <c r="S1826">
        <v>2</v>
      </c>
      <c r="T1826">
        <f>IF(LEN(TRIM(S1826&amp;""))=0, "", VALUE(S1826))</f>
        <v>2</v>
      </c>
      <c r="U1826">
        <v>225.22</v>
      </c>
      <c r="V1826" s="1">
        <f>IF(LEN(TRIM(U1826&amp;""))=0, "", VALUE(SUBSTITUTE(U1826,"$","")))</f>
        <v>225.22</v>
      </c>
      <c r="W1826" s="1">
        <v>178.14902000000001</v>
      </c>
      <c r="X1826" s="1">
        <f>IF(LEN(TRIM(W1826&amp;""))=0, "", VALUE(SUBSTITUTE(W1826,"$","")))</f>
        <v>178.14902000000001</v>
      </c>
      <c r="Z1826" s="1" t="str" cm="1">
        <f t="array" ref="Z1826">IF(
    LEN(TRIM(Y1826&amp;""))=0,
        IF(AND(ISNUMBER(net_sales_clean), ISNUMBER(profit_clean)),
            net_sales_clean - profit_clean,
            ""
        ),
    VALUE(SUBSTITUTE(Y1826,"$",""))
)</f>
        <v/>
      </c>
      <c r="AB1826" s="1" t="str" cm="1">
        <f t="array" ref="AB1826">IF(
    LEN(TRIM(AA1826&amp;""))=0,
        IF(AND(ISNUMBER(net_sales_clean), ISNUMBER(cost_clean)),
            net_sales_clean - cost_clean,
            ""
        ),
    VALUE(SUBSTITUTE(AA1826,"$",""))
)</f>
        <v/>
      </c>
      <c r="AC1826">
        <v>9</v>
      </c>
      <c r="AD1826">
        <f>IF(LEN(TRIM(AC1826&amp;""))=0, "", VALUE(AC1826))</f>
        <v>9</v>
      </c>
      <c r="AE1826">
        <v>1</v>
      </c>
      <c r="AF1826">
        <f>IF(LEN(TRIM(AE1826&amp;""))=0, "", VALUE(AE1826))</f>
        <v>1</v>
      </c>
      <c r="AG1826">
        <v>0</v>
      </c>
      <c r="AH1826">
        <f>IF(
    OR(U1826&lt;0, W1826&lt;0, Y1826&lt;0, AA1826&lt;0),
        1,
        IF(LEN(TRIM(AG1826&amp;""))=0, "", AG1826)
)</f>
        <v>0</v>
      </c>
      <c r="AI1826" t="str">
        <f>IF(
    COUNT(Q1826,V1826,X1826,Z1826,AB1826)=0,
        "Not Usable",
    IF(
        COUNT(Q1826,V1826,X1826,Z1826,AB1826)&lt;5,
            "Incomplete",
            IF(
                MIN(Q1826,V1826,X1826,Z1826,AB1826)=0,
                    "Incomplete",
                    "Complete"
            )
    )
)</f>
        <v>Incomplete</v>
      </c>
    </row>
    <row r="1827" spans="1:35" x14ac:dyDescent="0.3">
      <c r="A1827">
        <v>55081</v>
      </c>
      <c r="B1827" s="6">
        <v>45871.402870370373</v>
      </c>
      <c r="C1827" s="3">
        <f>INT(B1827)</f>
        <v>45871</v>
      </c>
      <c r="D1827" s="2">
        <f>MOD(B1827,1)</f>
        <v>0.40287037037342088</v>
      </c>
      <c r="E1827">
        <v>44</v>
      </c>
      <c r="F1827" t="s">
        <v>33</v>
      </c>
      <c r="G1827" t="str">
        <f xml:space="preserve"> PROPER(TRIM(CLEAN(SUBSTITUTE(F1827,CHAR(160)," "))))</f>
        <v>South</v>
      </c>
      <c r="H1827" t="s">
        <v>3</v>
      </c>
      <c r="I1827" t="str">
        <f>PROPER(TRIM(CLEAN((SUBSTITUTE(H1827,"-"," ")))))</f>
        <v>Phone</v>
      </c>
      <c r="J1827">
        <v>21795</v>
      </c>
      <c r="K1827" t="s">
        <v>14</v>
      </c>
      <c r="L1827" t="str">
        <f xml:space="preserve"> PROPER(TRIM(CLEAN(SUBSTITUTE(K1827,CHAR(160)," "))))</f>
        <v>Consumer</v>
      </c>
      <c r="M1827" t="s">
        <v>23</v>
      </c>
      <c r="N1827" t="str">
        <f xml:space="preserve"> PROPER(TRIM(CLEAN(SUBSTITUTE(M1827,CHAR(160)," "))))</f>
        <v>Electronics</v>
      </c>
      <c r="O1827" t="s">
        <v>34</v>
      </c>
      <c r="P1827" t="str">
        <f>IF(LEN(TRIM(Table1[[#This Row],[subcategory]]&amp;""))=0,"Unknown", PROPER(TRIM(Table1[[#This Row],[subcategory]])))</f>
        <v>Phones</v>
      </c>
      <c r="Q1827">
        <v>47.59</v>
      </c>
      <c r="R1827" s="1">
        <f>IF(LEN(TRIM(Q1827&amp;""))=0, "", VALUE(SUBSTITUTE(Q1827,"$","")))</f>
        <v>47.59</v>
      </c>
      <c r="S1827">
        <v>3</v>
      </c>
      <c r="T1827">
        <f>IF(LEN(TRIM(S1827&amp;""))=0, "", VALUE(S1827))</f>
        <v>3</v>
      </c>
      <c r="U1827">
        <v>142.77000000000001</v>
      </c>
      <c r="V1827" s="1">
        <f>IF(LEN(TRIM(U1827&amp;""))=0, "", VALUE(SUBSTITUTE(U1827,"$","")))</f>
        <v>142.77000000000001</v>
      </c>
      <c r="W1827" s="4" t="s">
        <v>5655</v>
      </c>
      <c r="X1827" s="4">
        <f>IF(LEN(TRIM(W1827&amp;""))=0, "", VALUE(SUBSTITUTE(W1827,"$","")))</f>
        <v>76.096409999999906</v>
      </c>
      <c r="Y1827" s="5" t="s">
        <v>5654</v>
      </c>
      <c r="Z1827" s="4" cm="1">
        <f t="array" ref="Z1827">IF(
    LEN(TRIM(Y1827&amp;""))=0,
        IF(AND(ISNUMBER(net_sales_clean), ISNUMBER(profit_clean)),
            net_sales_clean - profit_clean,
            ""
        ),
    VALUE(SUBSTITUTE(Y1827,"$",""))
)</f>
        <v>56.328445853595703</v>
      </c>
      <c r="AA1827" s="5" t="s">
        <v>5653</v>
      </c>
      <c r="AB1827" s="4" cm="1">
        <f t="array" ref="AB1827">IF(
    LEN(TRIM(AA1827&amp;""))=0,
        IF(AND(ISNUMBER(net_sales_clean), ISNUMBER(cost_clean)),
            net_sales_clean - cost_clean,
            ""
        ),
    VALUE(SUBSTITUTE(AA1827,"$",""))
)</f>
        <v>19.7679641464042</v>
      </c>
      <c r="AC1827">
        <v>4</v>
      </c>
      <c r="AD1827">
        <f>IF(LEN(TRIM(AC1827&amp;""))=0, "", VALUE(AC1827))</f>
        <v>4</v>
      </c>
      <c r="AE1827">
        <v>5</v>
      </c>
      <c r="AF1827">
        <f>IF(LEN(TRIM(AE1827&amp;""))=0, "", VALUE(AE1827))</f>
        <v>5</v>
      </c>
      <c r="AG1827">
        <v>0</v>
      </c>
      <c r="AH1827">
        <f>IF(
    OR(U1827&lt;0, W1827&lt;0, Y1827&lt;0, AA1827&lt;0),
        1,
        IF(LEN(TRIM(AG1827&amp;""))=0, "", AG1827)
)</f>
        <v>0</v>
      </c>
      <c r="AI1827" t="str">
        <f>IF(
    COUNT(Q1827,V1827,X1827,Z1827,AB1827)=0,
        "Not Usable",
    IF(
        COUNT(Q1827,V1827,X1827,Z1827,AB1827)&lt;5,
            "Incomplete",
            IF(
                MIN(Q1827,V1827,X1827,Z1827,AB1827)=0,
                    "Incomplete",
                    "Complete"
            )
    )
)</f>
        <v>Complete</v>
      </c>
    </row>
    <row r="1828" spans="1:35" x14ac:dyDescent="0.3">
      <c r="A1828">
        <v>24622</v>
      </c>
      <c r="B1828" s="6">
        <v>45116.409270833334</v>
      </c>
      <c r="C1828" s="3">
        <f>INT(B1828)</f>
        <v>45116</v>
      </c>
      <c r="D1828" s="2">
        <f>MOD(B1828,1)</f>
        <v>0.40927083333372138</v>
      </c>
      <c r="E1828">
        <v>51</v>
      </c>
      <c r="F1828" t="s">
        <v>33</v>
      </c>
      <c r="G1828" t="str">
        <f xml:space="preserve"> PROPER(TRIM(CLEAN(SUBSTITUTE(F1828,CHAR(160)," "))))</f>
        <v>South</v>
      </c>
      <c r="H1828" t="s">
        <v>30</v>
      </c>
      <c r="I1828" t="str">
        <f>PROPER(TRIM(CLEAN((SUBSTITUTE(H1828,"-"," ")))))</f>
        <v>Mobile App</v>
      </c>
      <c r="J1828">
        <v>18197</v>
      </c>
      <c r="K1828" t="s">
        <v>14</v>
      </c>
      <c r="L1828" t="str">
        <f xml:space="preserve"> PROPER(TRIM(CLEAN(SUBSTITUTE(K1828,CHAR(160)," "))))</f>
        <v>Consumer</v>
      </c>
      <c r="M1828" t="s">
        <v>23</v>
      </c>
      <c r="N1828" t="str">
        <f xml:space="preserve"> PROPER(TRIM(CLEAN(SUBSTITUTE(M1828,CHAR(160)," "))))</f>
        <v>Electronics</v>
      </c>
      <c r="O1828" t="s">
        <v>34</v>
      </c>
      <c r="P1828" t="str">
        <f>IF(LEN(TRIM(Table1[[#This Row],[subcategory]]&amp;""))=0,"Unknown", PROPER(TRIM(Table1[[#This Row],[subcategory]])))</f>
        <v>Phones</v>
      </c>
      <c r="Q1828">
        <v>15.94</v>
      </c>
      <c r="R1828" s="1">
        <f>IF(LEN(TRIM(Q1828&amp;""))=0, "", VALUE(SUBSTITUTE(Q1828,"$","")))</f>
        <v>15.94</v>
      </c>
      <c r="S1828">
        <v>3</v>
      </c>
      <c r="T1828">
        <f>IF(LEN(TRIM(S1828&amp;""))=0, "", VALUE(S1828))</f>
        <v>3</v>
      </c>
      <c r="U1828">
        <v>47.82</v>
      </c>
      <c r="V1828" s="1">
        <f>IF(LEN(TRIM(U1828&amp;""))=0, "", VALUE(SUBSTITUTE(U1828,"$","")))</f>
        <v>47.82</v>
      </c>
      <c r="W1828" s="1">
        <v>35.291159999999998</v>
      </c>
      <c r="X1828" s="1">
        <f>IF(LEN(TRIM(W1828&amp;""))=0, "", VALUE(SUBSTITUTE(W1828,"$","")))</f>
        <v>35.291159999999998</v>
      </c>
      <c r="Y1828">
        <v>23.492625195231501</v>
      </c>
      <c r="Z1828" s="1" cm="1">
        <f t="array" ref="Z1828">IF(
    LEN(TRIM(Y1828&amp;""))=0,
        IF(AND(ISNUMBER(net_sales_clean), ISNUMBER(profit_clean)),
            net_sales_clean - profit_clean,
            ""
        ),
    VALUE(SUBSTITUTE(Y1828,"$",""))
)</f>
        <v>23.492625195231501</v>
      </c>
      <c r="AA1828" s="5" t="s">
        <v>5652</v>
      </c>
      <c r="AB1828" s="4" cm="1">
        <f t="array" ref="AB1828">IF(
    LEN(TRIM(AA1828&amp;""))=0,
        IF(AND(ISNUMBER(net_sales_clean), ISNUMBER(cost_clean)),
            net_sales_clean - cost_clean,
            ""
        ),
    VALUE(SUBSTITUTE(AA1828,"$",""))
)</f>
        <v>11.7985348047684</v>
      </c>
      <c r="AC1828">
        <v>4</v>
      </c>
      <c r="AD1828">
        <f>IF(LEN(TRIM(AC1828&amp;""))=0, "", VALUE(AC1828))</f>
        <v>4</v>
      </c>
      <c r="AE1828">
        <v>2</v>
      </c>
      <c r="AF1828">
        <f>IF(LEN(TRIM(AE1828&amp;""))=0, "", VALUE(AE1828))</f>
        <v>2</v>
      </c>
      <c r="AG1828">
        <v>1</v>
      </c>
      <c r="AH1828">
        <f>IF(
    OR(U1828&lt;0, W1828&lt;0, Y1828&lt;0, AA1828&lt;0),
        1,
        IF(LEN(TRIM(AG1828&amp;""))=0, "", AG1828)
)</f>
        <v>1</v>
      </c>
      <c r="AI1828" t="str">
        <f>IF(
    COUNT(Q1828,V1828,X1828,Z1828,AB1828)=0,
        "Not Usable",
    IF(
        COUNT(Q1828,V1828,X1828,Z1828,AB1828)&lt;5,
            "Incomplete",
            IF(
                MIN(Q1828,V1828,X1828,Z1828,AB1828)=0,
                    "Incomplete",
                    "Complete"
            )
    )
)</f>
        <v>Complete</v>
      </c>
    </row>
    <row r="1829" spans="1:35" x14ac:dyDescent="0.3">
      <c r="A1829">
        <v>57288</v>
      </c>
      <c r="B1829" s="6">
        <v>45538.146828703706</v>
      </c>
      <c r="C1829" s="3">
        <f>INT(B1829)</f>
        <v>45538</v>
      </c>
      <c r="D1829" s="2">
        <f>MOD(B1829,1)</f>
        <v>0.14682870370597811</v>
      </c>
      <c r="E1829">
        <v>72</v>
      </c>
      <c r="F1829" t="s">
        <v>21</v>
      </c>
      <c r="G1829" t="str">
        <f xml:space="preserve"> PROPER(TRIM(CLEAN(SUBSTITUTE(F1829,CHAR(160)," "))))</f>
        <v>Midwest</v>
      </c>
      <c r="H1829" t="s">
        <v>7</v>
      </c>
      <c r="I1829" t="str">
        <f>PROPER(TRIM(CLEAN((SUBSTITUTE(H1829,"-"," ")))))</f>
        <v>In Store</v>
      </c>
      <c r="J1829">
        <v>27301</v>
      </c>
      <c r="K1829" t="s">
        <v>6</v>
      </c>
      <c r="L1829" t="str">
        <f xml:space="preserve"> PROPER(TRIM(CLEAN(SUBSTITUTE(K1829,CHAR(160)," "))))</f>
        <v>Corporate</v>
      </c>
      <c r="M1829" t="s">
        <v>23</v>
      </c>
      <c r="N1829" t="str">
        <f xml:space="preserve"> PROPER(TRIM(CLEAN(SUBSTITUTE(M1829,CHAR(160)," "))))</f>
        <v>Electronics</v>
      </c>
      <c r="O1829" t="s">
        <v>34</v>
      </c>
      <c r="P1829" t="str">
        <f>IF(LEN(TRIM(Table1[[#This Row],[subcategory]]&amp;""))=0,"Unknown", PROPER(TRIM(Table1[[#This Row],[subcategory]])))</f>
        <v>Phones</v>
      </c>
      <c r="Q1829">
        <v>40.74</v>
      </c>
      <c r="R1829" s="1">
        <f>IF(LEN(TRIM(Q1829&amp;""))=0, "", VALUE(SUBSTITUTE(Q1829,"$","")))</f>
        <v>40.74</v>
      </c>
      <c r="S1829">
        <v>2</v>
      </c>
      <c r="T1829">
        <f>IF(LEN(TRIM(S1829&amp;""))=0, "", VALUE(S1829))</f>
        <v>2</v>
      </c>
      <c r="U1829">
        <v>81.48</v>
      </c>
      <c r="V1829" s="1">
        <f>IF(LEN(TRIM(U1829&amp;""))=0, "", VALUE(SUBSTITUTE(U1829,"$","")))</f>
        <v>81.48</v>
      </c>
      <c r="W1829" s="1">
        <v>72.109800000000007</v>
      </c>
      <c r="X1829" s="1">
        <f>IF(LEN(TRIM(W1829&amp;""))=0, "", VALUE(SUBSTITUTE(W1829,"$","")))</f>
        <v>72.109800000000007</v>
      </c>
      <c r="Y1829" s="5" t="s">
        <v>5651</v>
      </c>
      <c r="Z1829" s="4" cm="1">
        <f t="array" ref="Z1829">IF(
    LEN(TRIM(Y1829&amp;""))=0,
        IF(AND(ISNUMBER(net_sales_clean), ISNUMBER(profit_clean)),
            net_sales_clean - profit_clean,
            ""
        ),
    VALUE(SUBSTITUTE(Y1829,"$",""))
)</f>
        <v>51.083346473590801</v>
      </c>
      <c r="AA1829" s="5" t="s">
        <v>5650</v>
      </c>
      <c r="AB1829" s="4" cm="1">
        <f t="array" ref="AB1829">IF(
    LEN(TRIM(AA1829&amp;""))=0,
        IF(AND(ISNUMBER(net_sales_clean), ISNUMBER(cost_clean)),
            net_sales_clean - cost_clean,
            ""
        ),
    VALUE(SUBSTITUTE(AA1829,"$",""))
)</f>
        <v>21.026453526409099</v>
      </c>
      <c r="AC1829">
        <v>7</v>
      </c>
      <c r="AD1829">
        <f>IF(LEN(TRIM(AC1829&amp;""))=0, "", VALUE(AC1829))</f>
        <v>7</v>
      </c>
      <c r="AF1829" t="str">
        <f>IF(LEN(TRIM(AE1829&amp;""))=0, "", VALUE(AE1829))</f>
        <v/>
      </c>
      <c r="AG1829">
        <v>0</v>
      </c>
      <c r="AH1829">
        <f>IF(
    OR(U1829&lt;0, W1829&lt;0, Y1829&lt;0, AA1829&lt;0),
        1,
        IF(LEN(TRIM(AG1829&amp;""))=0, "", AG1829)
)</f>
        <v>0</v>
      </c>
      <c r="AI1829" t="str">
        <f>IF(
    COUNT(Q1829,V1829,X1829,Z1829,AB1829)=0,
        "Not Usable",
    IF(
        COUNT(Q1829,V1829,X1829,Z1829,AB1829)&lt;5,
            "Incomplete",
            IF(
                MIN(Q1829,V1829,X1829,Z1829,AB1829)=0,
                    "Incomplete",
                    "Complete"
            )
    )
)</f>
        <v>Complete</v>
      </c>
    </row>
    <row r="1830" spans="1:35" x14ac:dyDescent="0.3">
      <c r="A1830">
        <v>19650</v>
      </c>
      <c r="B1830" s="6">
        <v>45776.875277777777</v>
      </c>
      <c r="C1830" s="3">
        <f>INT(B1830)</f>
        <v>45776</v>
      </c>
      <c r="D1830" s="2">
        <f>MOD(B1830,1)</f>
        <v>0.87527777777722804</v>
      </c>
      <c r="E1830">
        <v>36</v>
      </c>
      <c r="F1830" t="s">
        <v>33</v>
      </c>
      <c r="G1830" t="str">
        <f xml:space="preserve"> PROPER(TRIM(CLEAN(SUBSTITUTE(F1830,CHAR(160)," "))))</f>
        <v>South</v>
      </c>
      <c r="H1830" t="s">
        <v>30</v>
      </c>
      <c r="I1830" t="str">
        <f>PROPER(TRIM(CLEAN((SUBSTITUTE(H1830,"-"," ")))))</f>
        <v>Mobile App</v>
      </c>
      <c r="J1830">
        <v>21597</v>
      </c>
      <c r="K1830" t="s">
        <v>2</v>
      </c>
      <c r="L1830" t="str">
        <f xml:space="preserve"> PROPER(TRIM(CLEAN(SUBSTITUTE(K1830,CHAR(160)," "))))</f>
        <v>Home Office</v>
      </c>
      <c r="M1830" t="s">
        <v>19</v>
      </c>
      <c r="N1830" t="str">
        <f xml:space="preserve"> PROPER(TRIM(CLEAN(SUBSTITUTE(M1830,CHAR(160)," "))))</f>
        <v>Apparel</v>
      </c>
      <c r="O1830" t="s">
        <v>26</v>
      </c>
      <c r="P1830" t="str">
        <f>IF(LEN(TRIM(Table1[[#This Row],[subcategory]]&amp;""))=0,"Unknown", PROPER(TRIM(Table1[[#This Row],[subcategory]])))</f>
        <v>Kids</v>
      </c>
      <c r="Q1830">
        <v>65.92</v>
      </c>
      <c r="R1830" s="1">
        <f>IF(LEN(TRIM(Q1830&amp;""))=0, "", VALUE(SUBSTITUTE(Q1830,"$","")))</f>
        <v>65.92</v>
      </c>
      <c r="S1830">
        <v>2</v>
      </c>
      <c r="T1830">
        <f>IF(LEN(TRIM(S1830&amp;""))=0, "", VALUE(S1830))</f>
        <v>2</v>
      </c>
      <c r="U1830">
        <v>131.84</v>
      </c>
      <c r="V1830" s="1">
        <f>IF(LEN(TRIM(U1830&amp;""))=0, "", VALUE(SUBSTITUTE(U1830,"$","")))</f>
        <v>131.84</v>
      </c>
      <c r="W1830" s="1">
        <v>112.85504</v>
      </c>
      <c r="X1830" s="1">
        <f>IF(LEN(TRIM(W1830&amp;""))=0, "", VALUE(SUBSTITUTE(W1830,"$","")))</f>
        <v>112.85504</v>
      </c>
      <c r="Y1830" s="5" t="s">
        <v>5649</v>
      </c>
      <c r="Z1830" s="4" cm="1">
        <f t="array" ref="Z1830">IF(
    LEN(TRIM(Y1830&amp;""))=0,
        IF(AND(ISNUMBER(net_sales_clean), ISNUMBER(profit_clean)),
            net_sales_clean - profit_clean,
            ""
        ),
    VALUE(SUBSTITUTE(Y1830,"$",""))
)</f>
        <v>86.081254407094306</v>
      </c>
      <c r="AA1830" s="5" t="s">
        <v>5648</v>
      </c>
      <c r="AB1830" s="4" cm="1">
        <f t="array" ref="AB1830">IF(
    LEN(TRIM(AA1830&amp;""))=0,
        IF(AND(ISNUMBER(net_sales_clean), ISNUMBER(cost_clean)),
            net_sales_clean - cost_clean,
            ""
        ),
    VALUE(SUBSTITUTE(AA1830,"$",""))
)</f>
        <v>26.7737855929056</v>
      </c>
      <c r="AC1830">
        <v>6</v>
      </c>
      <c r="AD1830">
        <f>IF(LEN(TRIM(AC1830&amp;""))=0, "", VALUE(AC1830))</f>
        <v>6</v>
      </c>
      <c r="AE1830">
        <v>2</v>
      </c>
      <c r="AF1830">
        <f>IF(LEN(TRIM(AE1830&amp;""))=0, "", VALUE(AE1830))</f>
        <v>2</v>
      </c>
      <c r="AG1830">
        <v>0</v>
      </c>
      <c r="AH1830">
        <f>IF(
    OR(U1830&lt;0, W1830&lt;0, Y1830&lt;0, AA1830&lt;0),
        1,
        IF(LEN(TRIM(AG1830&amp;""))=0, "", AG1830)
)</f>
        <v>0</v>
      </c>
      <c r="AI1830" t="str">
        <f>IF(
    COUNT(Q1830,V1830,X1830,Z1830,AB1830)=0,
        "Not Usable",
    IF(
        COUNT(Q1830,V1830,X1830,Z1830,AB1830)&lt;5,
            "Incomplete",
            IF(
                MIN(Q1830,V1830,X1830,Z1830,AB1830)=0,
                    "Incomplete",
                    "Complete"
            )
    )
)</f>
        <v>Complete</v>
      </c>
    </row>
    <row r="1831" spans="1:35" x14ac:dyDescent="0.3">
      <c r="A1831">
        <v>31060</v>
      </c>
      <c r="B1831" s="6">
        <v>45623.397187499999</v>
      </c>
      <c r="C1831" s="3">
        <f>INT(B1831)</f>
        <v>45623</v>
      </c>
      <c r="D1831" s="2">
        <f>MOD(B1831,1)</f>
        <v>0.39718749999883585</v>
      </c>
      <c r="E1831">
        <v>49</v>
      </c>
      <c r="F1831" t="s">
        <v>8</v>
      </c>
      <c r="G1831" t="str">
        <f xml:space="preserve"> PROPER(TRIM(CLEAN(SUBSTITUTE(F1831,CHAR(160)," "))))</f>
        <v>West</v>
      </c>
      <c r="H1831" t="s">
        <v>30</v>
      </c>
      <c r="I1831" t="str">
        <f>PROPER(TRIM(CLEAN((SUBSTITUTE(H1831,"-"," ")))))</f>
        <v>Mobile App</v>
      </c>
      <c r="J1831">
        <v>14151</v>
      </c>
      <c r="K1831" t="s">
        <v>2</v>
      </c>
      <c r="L1831" t="str">
        <f xml:space="preserve"> PROPER(TRIM(CLEAN(SUBSTITUTE(K1831,CHAR(160)," "))))</f>
        <v>Home Office</v>
      </c>
      <c r="M1831" t="s">
        <v>23</v>
      </c>
      <c r="N1831" t="str">
        <f xml:space="preserve"> PROPER(TRIM(CLEAN(SUBSTITUTE(M1831,CHAR(160)," "))))</f>
        <v>Electronics</v>
      </c>
      <c r="O1831" t="s">
        <v>34</v>
      </c>
      <c r="P1831" t="str">
        <f>IF(LEN(TRIM(Table1[[#This Row],[subcategory]]&amp;""))=0,"Unknown", PROPER(TRIM(Table1[[#This Row],[subcategory]])))</f>
        <v>Phones</v>
      </c>
      <c r="Q1831">
        <v>47.47</v>
      </c>
      <c r="R1831" s="1">
        <f>IF(LEN(TRIM(Q1831&amp;""))=0, "", VALUE(SUBSTITUTE(Q1831,"$","")))</f>
        <v>47.47</v>
      </c>
      <c r="S1831">
        <v>1</v>
      </c>
      <c r="T1831">
        <f>IF(LEN(TRIM(S1831&amp;""))=0, "", VALUE(S1831))</f>
        <v>1</v>
      </c>
      <c r="U1831">
        <v>47.47</v>
      </c>
      <c r="V1831" s="1">
        <f>IF(LEN(TRIM(U1831&amp;""))=0, "", VALUE(SUBSTITUTE(U1831,"$","")))</f>
        <v>47.47</v>
      </c>
      <c r="W1831" s="1">
        <v>44.906619999999997</v>
      </c>
      <c r="X1831" s="1">
        <f>IF(LEN(TRIM(W1831&amp;""))=0, "", VALUE(SUBSTITUTE(W1831,"$","")))</f>
        <v>44.906619999999997</v>
      </c>
      <c r="Y1831" s="5" t="s">
        <v>5647</v>
      </c>
      <c r="Z1831" s="4" cm="1">
        <f t="array" ref="Z1831">IF(
    LEN(TRIM(Y1831&amp;""))=0,
        IF(AND(ISNUMBER(net_sales_clean), ISNUMBER(profit_clean)),
            net_sales_clean - profit_clean,
            ""
        ),
    VALUE(SUBSTITUTE(Y1831,"$",""))
)</f>
        <v>32.235156448094401</v>
      </c>
      <c r="AA1831" s="5" t="s">
        <v>5646</v>
      </c>
      <c r="AB1831" s="4" cm="1">
        <f t="array" ref="AB1831">IF(
    LEN(TRIM(AA1831&amp;""))=0,
        IF(AND(ISNUMBER(net_sales_clean), ISNUMBER(cost_clean)),
            net_sales_clean - cost_clean,
            ""
        ),
    VALUE(SUBSTITUTE(AA1831,"$",""))
)</f>
        <v>12.6714635519055</v>
      </c>
      <c r="AC1831">
        <v>2</v>
      </c>
      <c r="AD1831">
        <f>IF(LEN(TRIM(AC1831&amp;""))=0, "", VALUE(AC1831))</f>
        <v>2</v>
      </c>
      <c r="AE1831">
        <v>1</v>
      </c>
      <c r="AF1831">
        <f>IF(LEN(TRIM(AE1831&amp;""))=0, "", VALUE(AE1831))</f>
        <v>1</v>
      </c>
      <c r="AG1831">
        <v>0</v>
      </c>
      <c r="AH1831">
        <f>IF(
    OR(U1831&lt;0, W1831&lt;0, Y1831&lt;0, AA1831&lt;0),
        1,
        IF(LEN(TRIM(AG1831&amp;""))=0, "", AG1831)
)</f>
        <v>0</v>
      </c>
      <c r="AI1831" t="str">
        <f>IF(
    COUNT(Q1831,V1831,X1831,Z1831,AB1831)=0,
        "Not Usable",
    IF(
        COUNT(Q1831,V1831,X1831,Z1831,AB1831)&lt;5,
            "Incomplete",
            IF(
                MIN(Q1831,V1831,X1831,Z1831,AB1831)=0,
                    "Incomplete",
                    "Complete"
            )
    )
)</f>
        <v>Complete</v>
      </c>
    </row>
    <row r="1832" spans="1:35" x14ac:dyDescent="0.3">
      <c r="A1832">
        <v>28987</v>
      </c>
      <c r="B1832" s="6">
        <v>45088.095717592594</v>
      </c>
      <c r="C1832" s="3">
        <f>INT(B1832)</f>
        <v>45088</v>
      </c>
      <c r="D1832" s="2">
        <f>MOD(B1832,1)</f>
        <v>9.5717592594155576E-2</v>
      </c>
      <c r="E1832">
        <v>17</v>
      </c>
      <c r="F1832" t="s">
        <v>15</v>
      </c>
      <c r="G1832" t="str">
        <f xml:space="preserve"> PROPER(TRIM(CLEAN(SUBSTITUTE(F1832,CHAR(160)," "))))</f>
        <v>West</v>
      </c>
      <c r="H1832" t="s">
        <v>7</v>
      </c>
      <c r="I1832" t="str">
        <f>PROPER(TRIM(CLEAN((SUBSTITUTE(H1832,"-"," ")))))</f>
        <v>In Store</v>
      </c>
      <c r="J1832">
        <v>7570</v>
      </c>
      <c r="K1832" t="s">
        <v>14</v>
      </c>
      <c r="L1832" t="str">
        <f xml:space="preserve"> PROPER(TRIM(CLEAN(SUBSTITUTE(K1832,CHAR(160)," "))))</f>
        <v>Consumer</v>
      </c>
      <c r="M1832" t="s">
        <v>16</v>
      </c>
      <c r="N1832" t="str">
        <f xml:space="preserve"> PROPER(TRIM(CLEAN(SUBSTITUTE(M1832,CHAR(160)," "))))</f>
        <v>Grocery</v>
      </c>
      <c r="O1832" t="s">
        <v>37</v>
      </c>
      <c r="P1832" t="str">
        <f>IF(LEN(TRIM(Table1[[#This Row],[subcategory]]&amp;""))=0,"Unknown", PROPER(TRIM(Table1[[#This Row],[subcategory]])))</f>
        <v>Produce</v>
      </c>
      <c r="Q1832">
        <v>22.71</v>
      </c>
      <c r="R1832" s="1">
        <f>IF(LEN(TRIM(Q1832&amp;""))=0, "", VALUE(SUBSTITUTE(Q1832,"$","")))</f>
        <v>22.71</v>
      </c>
      <c r="S1832">
        <v>4</v>
      </c>
      <c r="T1832">
        <f>IF(LEN(TRIM(S1832&amp;""))=0, "", VALUE(S1832))</f>
        <v>4</v>
      </c>
      <c r="U1832">
        <v>90.84</v>
      </c>
      <c r="V1832" s="1">
        <f>IF(LEN(TRIM(U1832&amp;""))=0, "", VALUE(SUBSTITUTE(U1832,"$","")))</f>
        <v>90.84</v>
      </c>
      <c r="W1832" s="1">
        <v>85.207920000000001</v>
      </c>
      <c r="X1832" s="1">
        <f>IF(LEN(TRIM(W1832&amp;""))=0, "", VALUE(SUBSTITUTE(W1832,"$","")))</f>
        <v>85.207920000000001</v>
      </c>
      <c r="Z1832" s="1" t="str" cm="1">
        <f t="array" ref="Z1832">IF(
    LEN(TRIM(Y1832&amp;""))=0,
        IF(AND(ISNUMBER(net_sales_clean), ISNUMBER(profit_clean)),
            net_sales_clean - profit_clean,
            ""
        ),
    VALUE(SUBSTITUTE(Y1832,"$",""))
)</f>
        <v/>
      </c>
      <c r="AB1832" s="1" t="str" cm="1">
        <f t="array" ref="AB1832">IF(
    LEN(TRIM(AA1832&amp;""))=0,
        IF(AND(ISNUMBER(net_sales_clean), ISNUMBER(cost_clean)),
            net_sales_clean - cost_clean,
            ""
        ),
    VALUE(SUBSTITUTE(AA1832,"$",""))
)</f>
        <v/>
      </c>
      <c r="AC1832">
        <v>5</v>
      </c>
      <c r="AD1832">
        <f>IF(LEN(TRIM(AC1832&amp;""))=0, "", VALUE(AC1832))</f>
        <v>5</v>
      </c>
      <c r="AE1832">
        <v>1</v>
      </c>
      <c r="AF1832">
        <f>IF(LEN(TRIM(AE1832&amp;""))=0, "", VALUE(AE1832))</f>
        <v>1</v>
      </c>
      <c r="AG1832">
        <v>1</v>
      </c>
      <c r="AH1832">
        <f>IF(
    OR(U1832&lt;0, W1832&lt;0, Y1832&lt;0, AA1832&lt;0),
        1,
        IF(LEN(TRIM(AG1832&amp;""))=0, "", AG1832)
)</f>
        <v>1</v>
      </c>
      <c r="AI1832" t="str">
        <f>IF(
    COUNT(Q1832,V1832,X1832,Z1832,AB1832)=0,
        "Not Usable",
    IF(
        COUNT(Q1832,V1832,X1832,Z1832,AB1832)&lt;5,
            "Incomplete",
            IF(
                MIN(Q1832,V1832,X1832,Z1832,AB1832)=0,
                    "Incomplete",
                    "Complete"
            )
    )
)</f>
        <v>Incomplete</v>
      </c>
    </row>
    <row r="1833" spans="1:35" x14ac:dyDescent="0.3">
      <c r="A1833">
        <v>32274</v>
      </c>
      <c r="B1833" s="6">
        <v>45973.537835648145</v>
      </c>
      <c r="C1833" s="3">
        <f>INT(B1833)</f>
        <v>45973</v>
      </c>
      <c r="D1833" s="2">
        <f>MOD(B1833,1)</f>
        <v>0.53783564814511919</v>
      </c>
      <c r="E1833">
        <v>20</v>
      </c>
      <c r="F1833" t="s">
        <v>13</v>
      </c>
      <c r="G1833" t="str">
        <f xml:space="preserve"> PROPER(TRIM(CLEAN(SUBSTITUTE(F1833,CHAR(160)," "))))</f>
        <v>Northeast</v>
      </c>
      <c r="H1833" t="s">
        <v>27</v>
      </c>
      <c r="I1833" t="str">
        <f>PROPER(TRIM(CLEAN((SUBSTITUTE(H1833,"-"," ")))))</f>
        <v>In Store</v>
      </c>
      <c r="J1833">
        <v>24570</v>
      </c>
      <c r="K1833" t="s">
        <v>14</v>
      </c>
      <c r="L1833" t="str">
        <f xml:space="preserve"> PROPER(TRIM(CLEAN(SUBSTITUTE(K1833,CHAR(160)," "))))</f>
        <v>Consumer</v>
      </c>
      <c r="M1833" t="s">
        <v>16</v>
      </c>
      <c r="N1833" t="str">
        <f xml:space="preserve"> PROPER(TRIM(CLEAN(SUBSTITUTE(M1833,CHAR(160)," "))))</f>
        <v>Grocery</v>
      </c>
      <c r="O1833" t="s">
        <v>28</v>
      </c>
      <c r="P1833" t="str">
        <f>IF(LEN(TRIM(Table1[[#This Row],[subcategory]]&amp;""))=0,"Unknown", PROPER(TRIM(Table1[[#This Row],[subcategory]])))</f>
        <v>Pantry</v>
      </c>
      <c r="Q1833">
        <v>19.46</v>
      </c>
      <c r="R1833" s="1">
        <f>IF(LEN(TRIM(Q1833&amp;""))=0, "", VALUE(SUBSTITUTE(Q1833,"$","")))</f>
        <v>19.46</v>
      </c>
      <c r="S1833">
        <v>2</v>
      </c>
      <c r="T1833">
        <f>IF(LEN(TRIM(S1833&amp;""))=0, "", VALUE(S1833))</f>
        <v>2</v>
      </c>
      <c r="U1833">
        <v>38.92</v>
      </c>
      <c r="V1833" s="1">
        <f>IF(LEN(TRIM(U1833&amp;""))=0, "", VALUE(SUBSTITUTE(U1833,"$","")))</f>
        <v>38.92</v>
      </c>
      <c r="W1833" s="1">
        <v>33.120919999999998</v>
      </c>
      <c r="X1833" s="1">
        <f>IF(LEN(TRIM(W1833&amp;""))=0, "", VALUE(SUBSTITUTE(W1833,"$","")))</f>
        <v>33.120919999999998</v>
      </c>
      <c r="Y1833" s="5" t="s">
        <v>5645</v>
      </c>
      <c r="Z1833" s="4" cm="1">
        <f t="array" ref="Z1833">IF(
    LEN(TRIM(Y1833&amp;""))=0,
        IF(AND(ISNUMBER(net_sales_clean), ISNUMBER(profit_clean)),
            net_sales_clean - profit_clean,
            ""
        ),
    VALUE(SUBSTITUTE(Y1833,"$",""))
)</f>
        <v>27.067910850786401</v>
      </c>
      <c r="AA1833" s="5" t="s">
        <v>5644</v>
      </c>
      <c r="AB1833" s="4" cm="1">
        <f t="array" ref="AB1833">IF(
    LEN(TRIM(AA1833&amp;""))=0,
        IF(AND(ISNUMBER(net_sales_clean), ISNUMBER(cost_clean)),
            net_sales_clean - cost_clean,
            ""
        ),
    VALUE(SUBSTITUTE(AA1833,"$",""))
)</f>
        <v>6.0530091492135298</v>
      </c>
      <c r="AC1833">
        <v>3</v>
      </c>
      <c r="AD1833">
        <f>IF(LEN(TRIM(AC1833&amp;""))=0, "", VALUE(AC1833))</f>
        <v>3</v>
      </c>
      <c r="AE1833">
        <v>1</v>
      </c>
      <c r="AF1833">
        <f>IF(LEN(TRIM(AE1833&amp;""))=0, "", VALUE(AE1833))</f>
        <v>1</v>
      </c>
      <c r="AG1833">
        <v>0</v>
      </c>
      <c r="AH1833">
        <f>IF(
    OR(U1833&lt;0, W1833&lt;0, Y1833&lt;0, AA1833&lt;0),
        1,
        IF(LEN(TRIM(AG1833&amp;""))=0, "", AG1833)
)</f>
        <v>0</v>
      </c>
      <c r="AI1833" t="str">
        <f>IF(
    COUNT(Q1833,V1833,X1833,Z1833,AB1833)=0,
        "Not Usable",
    IF(
        COUNT(Q1833,V1833,X1833,Z1833,AB1833)&lt;5,
            "Incomplete",
            IF(
                MIN(Q1833,V1833,X1833,Z1833,AB1833)=0,
                    "Incomplete",
                    "Complete"
            )
    )
)</f>
        <v>Complete</v>
      </c>
    </row>
    <row r="1834" spans="1:35" x14ac:dyDescent="0.3">
      <c r="A1834">
        <v>56516</v>
      </c>
      <c r="B1834" s="6">
        <v>45767.334317129629</v>
      </c>
      <c r="C1834" s="3">
        <f>INT(B1834)</f>
        <v>45767</v>
      </c>
      <c r="D1834" s="2">
        <f>MOD(B1834,1)</f>
        <v>0.33431712962919846</v>
      </c>
      <c r="E1834">
        <v>76</v>
      </c>
      <c r="F1834" t="s">
        <v>33</v>
      </c>
      <c r="G1834" t="str">
        <f xml:space="preserve"> PROPER(TRIM(CLEAN(SUBSTITUTE(F1834,CHAR(160)," "))))</f>
        <v>South</v>
      </c>
      <c r="H1834" t="s">
        <v>3</v>
      </c>
      <c r="I1834" t="str">
        <f>PROPER(TRIM(CLEAN((SUBSTITUTE(H1834,"-"," ")))))</f>
        <v>Phone</v>
      </c>
      <c r="J1834">
        <v>11415</v>
      </c>
      <c r="K1834" t="s">
        <v>10</v>
      </c>
      <c r="L1834" t="str">
        <f xml:space="preserve"> PROPER(TRIM(CLEAN(SUBSTITUTE(K1834,CHAR(160)," "))))</f>
        <v>Consumer</v>
      </c>
      <c r="M1834" t="s">
        <v>16</v>
      </c>
      <c r="N1834" t="str">
        <f xml:space="preserve"> PROPER(TRIM(CLEAN(SUBSTITUTE(M1834,CHAR(160)," "))))</f>
        <v>Grocery</v>
      </c>
      <c r="O1834" t="s">
        <v>29</v>
      </c>
      <c r="P1834" t="str">
        <f>IF(LEN(TRIM(Table1[[#This Row],[subcategory]]&amp;""))=0,"Unknown", PROPER(TRIM(Table1[[#This Row],[subcategory]])))</f>
        <v>Beverages</v>
      </c>
      <c r="Q1834">
        <v>27.71</v>
      </c>
      <c r="R1834" s="1">
        <f>IF(LEN(TRIM(Q1834&amp;""))=0, "", VALUE(SUBSTITUTE(Q1834,"$","")))</f>
        <v>27.71</v>
      </c>
      <c r="S1834">
        <v>7</v>
      </c>
      <c r="T1834">
        <f>IF(LEN(TRIM(S1834&amp;""))=0, "", VALUE(S1834))</f>
        <v>7</v>
      </c>
      <c r="U1834">
        <v>193.97</v>
      </c>
      <c r="V1834" s="1">
        <f>IF(LEN(TRIM(U1834&amp;""))=0, "", VALUE(SUBSTITUTE(U1834,"$","")))</f>
        <v>193.97</v>
      </c>
      <c r="W1834" s="1">
        <v>143.14985999999999</v>
      </c>
      <c r="X1834" s="1">
        <f>IF(LEN(TRIM(W1834&amp;""))=0, "", VALUE(SUBSTITUTE(W1834,"$","")))</f>
        <v>143.14985999999999</v>
      </c>
      <c r="Y1834" s="5" t="s">
        <v>5643</v>
      </c>
      <c r="Z1834" s="4" cm="1">
        <f t="array" ref="Z1834">IF(
    LEN(TRIM(Y1834&amp;""))=0,
        IF(AND(ISNUMBER(net_sales_clean), ISNUMBER(profit_clean)),
            net_sales_clean - profit_clean,
            ""
        ),
    VALUE(SUBSTITUTE(Y1834,"$",""))
)</f>
        <v>88.642074301673901</v>
      </c>
      <c r="AA1834" s="5" t="s">
        <v>5642</v>
      </c>
      <c r="AB1834" s="4" cm="1">
        <f t="array" ref="AB1834">IF(
    LEN(TRIM(AA1834&amp;""))=0,
        IF(AND(ISNUMBER(net_sales_clean), ISNUMBER(cost_clean)),
            net_sales_clean - cost_clean,
            ""
        ),
    VALUE(SUBSTITUTE(AA1834,"$",""))
)</f>
        <v>54.507785698326003</v>
      </c>
      <c r="AC1834">
        <v>3</v>
      </c>
      <c r="AD1834">
        <f>IF(LEN(TRIM(AC1834&amp;""))=0, "", VALUE(AC1834))</f>
        <v>3</v>
      </c>
      <c r="AE1834">
        <v>2</v>
      </c>
      <c r="AF1834">
        <f>IF(LEN(TRIM(AE1834&amp;""))=0, "", VALUE(AE1834))</f>
        <v>2</v>
      </c>
      <c r="AG1834">
        <v>0</v>
      </c>
      <c r="AH1834">
        <f>IF(
    OR(U1834&lt;0, W1834&lt;0, Y1834&lt;0, AA1834&lt;0),
        1,
        IF(LEN(TRIM(AG1834&amp;""))=0, "", AG1834)
)</f>
        <v>0</v>
      </c>
      <c r="AI1834" t="str">
        <f>IF(
    COUNT(Q1834,V1834,X1834,Z1834,AB1834)=0,
        "Not Usable",
    IF(
        COUNT(Q1834,V1834,X1834,Z1834,AB1834)&lt;5,
            "Incomplete",
            IF(
                MIN(Q1834,V1834,X1834,Z1834,AB1834)=0,
                    "Incomplete",
                    "Complete"
            )
    )
)</f>
        <v>Complete</v>
      </c>
    </row>
    <row r="1835" spans="1:35" x14ac:dyDescent="0.3">
      <c r="A1835">
        <v>12614</v>
      </c>
      <c r="B1835" s="6">
        <v>45764.988298611112</v>
      </c>
      <c r="C1835" s="3">
        <f>INT(B1835)</f>
        <v>45764</v>
      </c>
      <c r="D1835" s="2">
        <f>MOD(B1835,1)</f>
        <v>0.9882986111115315</v>
      </c>
      <c r="E1835">
        <v>71</v>
      </c>
      <c r="F1835" t="s">
        <v>15</v>
      </c>
      <c r="G1835" t="str">
        <f xml:space="preserve"> PROPER(TRIM(CLEAN(SUBSTITUTE(F1835,CHAR(160)," "))))</f>
        <v>West</v>
      </c>
      <c r="H1835" t="s">
        <v>7</v>
      </c>
      <c r="I1835" t="str">
        <f>PROPER(TRIM(CLEAN((SUBSTITUTE(H1835,"-"," ")))))</f>
        <v>In Store</v>
      </c>
      <c r="J1835">
        <v>14487</v>
      </c>
      <c r="K1835" t="s">
        <v>10</v>
      </c>
      <c r="L1835" t="str">
        <f xml:space="preserve"> PROPER(TRIM(CLEAN(SUBSTITUTE(K1835,CHAR(160)," "))))</f>
        <v>Consumer</v>
      </c>
      <c r="M1835" t="s">
        <v>9</v>
      </c>
      <c r="N1835" t="str">
        <f xml:space="preserve"> PROPER(TRIM(CLEAN(SUBSTITUTE(M1835,CHAR(160)," "))))</f>
        <v>Home</v>
      </c>
      <c r="O1835" t="s">
        <v>36</v>
      </c>
      <c r="P1835" t="str">
        <f>IF(LEN(TRIM(Table1[[#This Row],[subcategory]]&amp;""))=0,"Unknown", PROPER(TRIM(Table1[[#This Row],[subcategory]])))</f>
        <v>Bedding</v>
      </c>
      <c r="Q1835">
        <v>54.12</v>
      </c>
      <c r="R1835" s="1">
        <f>IF(LEN(TRIM(Q1835&amp;""))=0, "", VALUE(SUBSTITUTE(Q1835,"$","")))</f>
        <v>54.12</v>
      </c>
      <c r="S1835">
        <v>2</v>
      </c>
      <c r="T1835">
        <f>IF(LEN(TRIM(S1835&amp;""))=0, "", VALUE(S1835))</f>
        <v>2</v>
      </c>
      <c r="U1835">
        <v>108.24</v>
      </c>
      <c r="V1835" s="1">
        <f>IF(LEN(TRIM(U1835&amp;""))=0, "", VALUE(SUBSTITUTE(U1835,"$","")))</f>
        <v>108.24</v>
      </c>
      <c r="W1835" s="1">
        <v>83.453040000000001</v>
      </c>
      <c r="X1835" s="1">
        <f>IF(LEN(TRIM(W1835&amp;""))=0, "", VALUE(SUBSTITUTE(W1835,"$","")))</f>
        <v>83.453040000000001</v>
      </c>
      <c r="Y1835" s="5" t="s">
        <v>5641</v>
      </c>
      <c r="Z1835" s="4" cm="1">
        <f t="array" ref="Z1835">IF(
    LEN(TRIM(Y1835&amp;""))=0,
        IF(AND(ISNUMBER(net_sales_clean), ISNUMBER(profit_clean)),
            net_sales_clean - profit_clean,
            ""
        ),
    VALUE(SUBSTITUTE(Y1835,"$",""))
)</f>
        <v>67.802583777178</v>
      </c>
      <c r="AA1835" s="5" t="s">
        <v>5640</v>
      </c>
      <c r="AB1835" s="4" cm="1">
        <f t="array" ref="AB1835">IF(
    LEN(TRIM(AA1835&amp;""))=0,
        IF(AND(ISNUMBER(net_sales_clean), ISNUMBER(cost_clean)),
            net_sales_clean - cost_clean,
            ""
        ),
    VALUE(SUBSTITUTE(AA1835,"$",""))
)</f>
        <v>15.6504562228219</v>
      </c>
      <c r="AC1835">
        <v>8</v>
      </c>
      <c r="AD1835">
        <f>IF(LEN(TRIM(AC1835&amp;""))=0, "", VALUE(AC1835))</f>
        <v>8</v>
      </c>
      <c r="AE1835">
        <v>2</v>
      </c>
      <c r="AF1835">
        <f>IF(LEN(TRIM(AE1835&amp;""))=0, "", VALUE(AE1835))</f>
        <v>2</v>
      </c>
      <c r="AG1835">
        <v>0</v>
      </c>
      <c r="AH1835">
        <f>IF(
    OR(U1835&lt;0, W1835&lt;0, Y1835&lt;0, AA1835&lt;0),
        1,
        IF(LEN(TRIM(AG1835&amp;""))=0, "", AG1835)
)</f>
        <v>0</v>
      </c>
      <c r="AI1835" t="str">
        <f>IF(
    COUNT(Q1835,V1835,X1835,Z1835,AB1835)=0,
        "Not Usable",
    IF(
        COUNT(Q1835,V1835,X1835,Z1835,AB1835)&lt;5,
            "Incomplete",
            IF(
                MIN(Q1835,V1835,X1835,Z1835,AB1835)=0,
                    "Incomplete",
                    "Complete"
            )
    )
)</f>
        <v>Complete</v>
      </c>
    </row>
    <row r="1836" spans="1:35" x14ac:dyDescent="0.3">
      <c r="A1836">
        <v>18776</v>
      </c>
      <c r="B1836" s="6">
        <v>45375.123020833336</v>
      </c>
      <c r="C1836" s="3">
        <f>INT(B1836)</f>
        <v>45375</v>
      </c>
      <c r="D1836" s="2">
        <f>MOD(B1836,1)</f>
        <v>0.12302083333634073</v>
      </c>
      <c r="E1836">
        <v>69</v>
      </c>
      <c r="F1836" t="s">
        <v>33</v>
      </c>
      <c r="G1836" t="str">
        <f xml:space="preserve"> PROPER(TRIM(CLEAN(SUBSTITUTE(F1836,CHAR(160)," "))))</f>
        <v>South</v>
      </c>
      <c r="H1836" t="s">
        <v>27</v>
      </c>
      <c r="I1836" t="str">
        <f>PROPER(TRIM(CLEAN((SUBSTITUTE(H1836,"-"," ")))))</f>
        <v>In Store</v>
      </c>
      <c r="J1836">
        <v>6961</v>
      </c>
      <c r="K1836" t="s">
        <v>10</v>
      </c>
      <c r="L1836" t="str">
        <f xml:space="preserve"> PROPER(TRIM(CLEAN(SUBSTITUTE(K1836,CHAR(160)," "))))</f>
        <v>Consumer</v>
      </c>
      <c r="M1836" t="s">
        <v>1</v>
      </c>
      <c r="N1836" t="str">
        <f xml:space="preserve"> PROPER(TRIM(CLEAN(SUBSTITUTE(M1836,CHAR(160)," "))))</f>
        <v>Beauty</v>
      </c>
      <c r="O1836" t="s">
        <v>5</v>
      </c>
      <c r="P1836" t="str">
        <f>IF(LEN(TRIM(Table1[[#This Row],[subcategory]]&amp;""))=0,"Unknown", PROPER(TRIM(Table1[[#This Row],[subcategory]])))</f>
        <v>Haircare</v>
      </c>
      <c r="Q1836">
        <v>31.86</v>
      </c>
      <c r="R1836" s="1">
        <f>IF(LEN(TRIM(Q1836&amp;""))=0, "", VALUE(SUBSTITUTE(Q1836,"$","")))</f>
        <v>31.86</v>
      </c>
      <c r="S1836">
        <v>4</v>
      </c>
      <c r="T1836">
        <f>IF(LEN(TRIM(S1836&amp;""))=0, "", VALUE(S1836))</f>
        <v>4</v>
      </c>
      <c r="U1836">
        <v>127.44</v>
      </c>
      <c r="V1836" s="1">
        <f>IF(LEN(TRIM(U1836&amp;""))=0, "", VALUE(SUBSTITUTE(U1836,"$","")))</f>
        <v>127.44</v>
      </c>
      <c r="X1836" s="1" t="str">
        <f>IF(LEN(TRIM(W1836&amp;""))=0, "", VALUE(SUBSTITUTE(W1836,"$","")))</f>
        <v/>
      </c>
      <c r="Z1836" s="1" t="str" cm="1">
        <f t="array" ref="Z1836">IF(
    LEN(TRIM(Y1836&amp;""))=0,
        IF(AND(ISNUMBER(net_sales_clean), ISNUMBER(profit_clean)),
            net_sales_clean - profit_clean,
            ""
        ),
    VALUE(SUBSTITUTE(Y1836,"$",""))
)</f>
        <v/>
      </c>
      <c r="AB1836" s="1" t="str" cm="1">
        <f t="array" ref="AB1836">IF(
    LEN(TRIM(AA1836&amp;""))=0,
        IF(AND(ISNUMBER(net_sales_clean), ISNUMBER(cost_clean)),
            net_sales_clean - cost_clean,
            ""
        ),
    VALUE(SUBSTITUTE(AA1836,"$",""))
)</f>
        <v/>
      </c>
      <c r="AC1836">
        <v>2</v>
      </c>
      <c r="AD1836">
        <f>IF(LEN(TRIM(AC1836&amp;""))=0, "", VALUE(AC1836))</f>
        <v>2</v>
      </c>
      <c r="AE1836">
        <v>4</v>
      </c>
      <c r="AF1836">
        <f>IF(LEN(TRIM(AE1836&amp;""))=0, "", VALUE(AE1836))</f>
        <v>4</v>
      </c>
      <c r="AG1836">
        <v>0</v>
      </c>
      <c r="AH1836">
        <f>IF(
    OR(U1836&lt;0, W1836&lt;0, Y1836&lt;0, AA1836&lt;0),
        1,
        IF(LEN(TRIM(AG1836&amp;""))=0, "", AG1836)
)</f>
        <v>0</v>
      </c>
      <c r="AI1836" t="str">
        <f>IF(
    COUNT(Q1836,V1836,X1836,Z1836,AB1836)=0,
        "Not Usable",
    IF(
        COUNT(Q1836,V1836,X1836,Z1836,AB1836)&lt;5,
            "Incomplete",
            IF(
                MIN(Q1836,V1836,X1836,Z1836,AB1836)=0,
                    "Incomplete",
                    "Complete"
            )
    )
)</f>
        <v>Incomplete</v>
      </c>
    </row>
    <row r="1837" spans="1:35" x14ac:dyDescent="0.3">
      <c r="A1837">
        <v>19377</v>
      </c>
      <c r="B1837" s="6">
        <v>45484.355162037034</v>
      </c>
      <c r="C1837" s="3">
        <f>INT(B1837)</f>
        <v>45484</v>
      </c>
      <c r="D1837" s="2">
        <f>MOD(B1837,1)</f>
        <v>0.35516203703446081</v>
      </c>
      <c r="E1837">
        <v>63</v>
      </c>
      <c r="F1837" t="s">
        <v>15</v>
      </c>
      <c r="G1837" t="str">
        <f xml:space="preserve"> PROPER(TRIM(CLEAN(SUBSTITUTE(F1837,CHAR(160)," "))))</f>
        <v>West</v>
      </c>
      <c r="H1837" t="s">
        <v>27</v>
      </c>
      <c r="I1837" t="str">
        <f>PROPER(TRIM(CLEAN((SUBSTITUTE(H1837,"-"," ")))))</f>
        <v>In Store</v>
      </c>
      <c r="J1837">
        <v>28813</v>
      </c>
      <c r="K1837" t="s">
        <v>14</v>
      </c>
      <c r="L1837" t="str">
        <f xml:space="preserve"> PROPER(TRIM(CLEAN(SUBSTITUTE(K1837,CHAR(160)," "))))</f>
        <v>Consumer</v>
      </c>
      <c r="M1837" t="s">
        <v>23</v>
      </c>
      <c r="N1837" t="str">
        <f xml:space="preserve"> PROPER(TRIM(CLEAN(SUBSTITUTE(M1837,CHAR(160)," "))))</f>
        <v>Electronics</v>
      </c>
      <c r="P1837" t="str">
        <f>IF(LEN(TRIM(Table1[[#This Row],[subcategory]]&amp;""))=0,"Unknown", PROPER(TRIM(Table1[[#This Row],[subcategory]])))</f>
        <v>Unknown</v>
      </c>
      <c r="Q1837">
        <v>104.49</v>
      </c>
      <c r="R1837" s="1">
        <f>IF(LEN(TRIM(Q1837&amp;""))=0, "", VALUE(SUBSTITUTE(Q1837,"$","")))</f>
        <v>104.49</v>
      </c>
      <c r="S1837">
        <v>3</v>
      </c>
      <c r="T1837">
        <f>IF(LEN(TRIM(S1837&amp;""))=0, "", VALUE(S1837))</f>
        <v>3</v>
      </c>
      <c r="U1837" s="5" t="s">
        <v>5639</v>
      </c>
      <c r="V1837" s="4">
        <f>IF(LEN(TRIM(U1837&amp;""))=0, "", VALUE(SUBSTITUTE(U1837,"$","")))</f>
        <v>313.469999999999</v>
      </c>
      <c r="W1837" s="1">
        <v>281.18259</v>
      </c>
      <c r="X1837" s="1">
        <f>IF(LEN(TRIM(W1837&amp;""))=0, "", VALUE(SUBSTITUTE(W1837,"$","")))</f>
        <v>281.18259</v>
      </c>
      <c r="Z1837" s="1" t="str" cm="1">
        <f t="array" ref="Z1837">IF(
    LEN(TRIM(Y1837&amp;""))=0,
        IF(AND(ISNUMBER(net_sales_clean), ISNUMBER(profit_clean)),
            net_sales_clean - profit_clean,
            ""
        ),
    VALUE(SUBSTITUTE(Y1837,"$",""))
)</f>
        <v/>
      </c>
      <c r="AB1837" s="1" t="str" cm="1">
        <f t="array" ref="AB1837">IF(
    LEN(TRIM(AA1837&amp;""))=0,
        IF(AND(ISNUMBER(net_sales_clean), ISNUMBER(cost_clean)),
            net_sales_clean - cost_clean,
            ""
        ),
    VALUE(SUBSTITUTE(AA1837,"$",""))
)</f>
        <v/>
      </c>
      <c r="AC1837">
        <v>2</v>
      </c>
      <c r="AD1837">
        <f>IF(LEN(TRIM(AC1837&amp;""))=0, "", VALUE(AC1837))</f>
        <v>2</v>
      </c>
      <c r="AE1837">
        <v>3</v>
      </c>
      <c r="AF1837">
        <f>IF(LEN(TRIM(AE1837&amp;""))=0, "", VALUE(AE1837))</f>
        <v>3</v>
      </c>
      <c r="AG1837">
        <v>0</v>
      </c>
      <c r="AH1837">
        <f>IF(
    OR(U1837&lt;0, W1837&lt;0, Y1837&lt;0, AA1837&lt;0),
        1,
        IF(LEN(TRIM(AG1837&amp;""))=0, "", AG1837)
)</f>
        <v>0</v>
      </c>
      <c r="AI1837" t="str">
        <f>IF(
    COUNT(Q1837,V1837,X1837,Z1837,AB1837)=0,
        "Not Usable",
    IF(
        COUNT(Q1837,V1837,X1837,Z1837,AB1837)&lt;5,
            "Incomplete",
            IF(
                MIN(Q1837,V1837,X1837,Z1837,AB1837)=0,
                    "Incomplete",
                    "Complete"
            )
    )
)</f>
        <v>Incomplete</v>
      </c>
    </row>
    <row r="1838" spans="1:35" x14ac:dyDescent="0.3">
      <c r="A1838">
        <v>41674</v>
      </c>
      <c r="B1838" s="6">
        <v>45908.240451388891</v>
      </c>
      <c r="C1838" s="3">
        <f>INT(B1838)</f>
        <v>45908</v>
      </c>
      <c r="D1838" s="2">
        <f>MOD(B1838,1)</f>
        <v>0.24045138889050577</v>
      </c>
      <c r="E1838">
        <v>48</v>
      </c>
      <c r="F1838" t="s">
        <v>4</v>
      </c>
      <c r="G1838" t="str">
        <f xml:space="preserve"> PROPER(TRIM(CLEAN(SUBSTITUTE(F1838,CHAR(160)," "))))</f>
        <v>South</v>
      </c>
      <c r="H1838" t="s">
        <v>30</v>
      </c>
      <c r="I1838" t="str">
        <f>PROPER(TRIM(CLEAN((SUBSTITUTE(H1838,"-"," ")))))</f>
        <v>Mobile App</v>
      </c>
      <c r="J1838">
        <v>26435</v>
      </c>
      <c r="K1838" t="s">
        <v>2</v>
      </c>
      <c r="L1838" t="str">
        <f xml:space="preserve"> PROPER(TRIM(CLEAN(SUBSTITUTE(K1838,CHAR(160)," "))))</f>
        <v>Home Office</v>
      </c>
      <c r="M1838" t="s">
        <v>9</v>
      </c>
      <c r="N1838" t="str">
        <f xml:space="preserve"> PROPER(TRIM(CLEAN(SUBSTITUTE(M1838,CHAR(160)," "))))</f>
        <v>Home</v>
      </c>
      <c r="O1838" t="s">
        <v>38</v>
      </c>
      <c r="P1838" t="str">
        <f>IF(LEN(TRIM(Table1[[#This Row],[subcategory]]&amp;""))=0,"Unknown", PROPER(TRIM(Table1[[#This Row],[subcategory]])))</f>
        <v>Kitchen</v>
      </c>
      <c r="Q1838">
        <v>88.65</v>
      </c>
      <c r="R1838" s="1">
        <f>IF(LEN(TRIM(Q1838&amp;""))=0, "", VALUE(SUBSTITUTE(Q1838,"$","")))</f>
        <v>88.65</v>
      </c>
      <c r="S1838">
        <v>4</v>
      </c>
      <c r="T1838">
        <f>IF(LEN(TRIM(S1838&amp;""))=0, "", VALUE(S1838))</f>
        <v>4</v>
      </c>
      <c r="U1838">
        <v>354.6</v>
      </c>
      <c r="V1838" s="1">
        <f>IF(LEN(TRIM(U1838&amp;""))=0, "", VALUE(SUBSTITUTE(U1838,"$","")))</f>
        <v>354.6</v>
      </c>
      <c r="W1838" s="1">
        <v>226.58940000000001</v>
      </c>
      <c r="X1838" s="1">
        <f>IF(LEN(TRIM(W1838&amp;""))=0, "", VALUE(SUBSTITUTE(W1838,"$","")))</f>
        <v>226.58940000000001</v>
      </c>
      <c r="Y1838" s="5" t="s">
        <v>5638</v>
      </c>
      <c r="Z1838" s="4" cm="1">
        <f t="array" ref="Z1838">IF(
    LEN(TRIM(Y1838&amp;""))=0,
        IF(AND(ISNUMBER(net_sales_clean), ISNUMBER(profit_clean)),
            net_sales_clean - profit_clean,
            ""
        ),
    VALUE(SUBSTITUTE(Y1838,"$",""))
)</f>
        <v>133.09497470951601</v>
      </c>
      <c r="AA1838" s="5" t="s">
        <v>5637</v>
      </c>
      <c r="AB1838" s="4" cm="1">
        <f t="array" ref="AB1838">IF(
    LEN(TRIM(AA1838&amp;""))=0,
        IF(AND(ISNUMBER(net_sales_clean), ISNUMBER(cost_clean)),
            net_sales_clean - cost_clean,
            ""
        ),
    VALUE(SUBSTITUTE(AA1838,"$",""))
)</f>
        <v>93.494425290483704</v>
      </c>
      <c r="AC1838">
        <v>3</v>
      </c>
      <c r="AD1838">
        <f>IF(LEN(TRIM(AC1838&amp;""))=0, "", VALUE(AC1838))</f>
        <v>3</v>
      </c>
      <c r="AE1838">
        <v>4</v>
      </c>
      <c r="AF1838">
        <f>IF(LEN(TRIM(AE1838&amp;""))=0, "", VALUE(AE1838))</f>
        <v>4</v>
      </c>
      <c r="AG1838">
        <v>0</v>
      </c>
      <c r="AH1838">
        <f>IF(
    OR(U1838&lt;0, W1838&lt;0, Y1838&lt;0, AA1838&lt;0),
        1,
        IF(LEN(TRIM(AG1838&amp;""))=0, "", AG1838)
)</f>
        <v>0</v>
      </c>
      <c r="AI1838" t="str">
        <f>IF(
    COUNT(Q1838,V1838,X1838,Z1838,AB1838)=0,
        "Not Usable",
    IF(
        COUNT(Q1838,V1838,X1838,Z1838,AB1838)&lt;5,
            "Incomplete",
            IF(
                MIN(Q1838,V1838,X1838,Z1838,AB1838)=0,
                    "Incomplete",
                    "Complete"
            )
    )
)</f>
        <v>Complete</v>
      </c>
    </row>
    <row r="1839" spans="1:35" x14ac:dyDescent="0.3">
      <c r="A1839">
        <v>9502</v>
      </c>
      <c r="B1839" s="6">
        <v>45807.912743055553</v>
      </c>
      <c r="C1839" s="3">
        <f>INT(B1839)</f>
        <v>45807</v>
      </c>
      <c r="D1839" s="2">
        <f>MOD(B1839,1)</f>
        <v>0.91274305555270985</v>
      </c>
      <c r="E1839">
        <v>70</v>
      </c>
      <c r="F1839" t="s">
        <v>21</v>
      </c>
      <c r="G1839" t="str">
        <f xml:space="preserve"> PROPER(TRIM(CLEAN(SUBSTITUTE(F1839,CHAR(160)," "))))</f>
        <v>Midwest</v>
      </c>
      <c r="H1839" t="s">
        <v>30</v>
      </c>
      <c r="I1839" t="str">
        <f>PROPER(TRIM(CLEAN((SUBSTITUTE(H1839,"-"," ")))))</f>
        <v>Mobile App</v>
      </c>
      <c r="J1839">
        <v>27707</v>
      </c>
      <c r="K1839" t="s">
        <v>2</v>
      </c>
      <c r="L1839" t="str">
        <f xml:space="preserve"> PROPER(TRIM(CLEAN(SUBSTITUTE(K1839,CHAR(160)," "))))</f>
        <v>Home Office</v>
      </c>
      <c r="M1839" t="s">
        <v>23</v>
      </c>
      <c r="N1839" t="str">
        <f xml:space="preserve"> PROPER(TRIM(CLEAN(SUBSTITUTE(M1839,CHAR(160)," "))))</f>
        <v>Electronics</v>
      </c>
      <c r="O1839" t="s">
        <v>40</v>
      </c>
      <c r="P1839" t="str">
        <f>IF(LEN(TRIM(Table1[[#This Row],[subcategory]]&amp;""))=0,"Unknown", PROPER(TRIM(Table1[[#This Row],[subcategory]])))</f>
        <v>Accessories</v>
      </c>
      <c r="Q1839">
        <v>17.239999999999998</v>
      </c>
      <c r="R1839" s="1">
        <f>IF(LEN(TRIM(Q1839&amp;""))=0, "", VALUE(SUBSTITUTE(Q1839,"$","")))</f>
        <v>17.239999999999998</v>
      </c>
      <c r="S1839">
        <v>5</v>
      </c>
      <c r="T1839">
        <f>IF(LEN(TRIM(S1839&amp;""))=0, "", VALUE(S1839))</f>
        <v>5</v>
      </c>
      <c r="U1839" s="5" t="s">
        <v>5636</v>
      </c>
      <c r="V1839" s="4">
        <f>IF(LEN(TRIM(U1839&amp;""))=0, "", VALUE(SUBSTITUTE(U1839,"$","")))</f>
        <v>86.199999999999903</v>
      </c>
      <c r="W1839" s="1">
        <v>59.046999999999997</v>
      </c>
      <c r="X1839" s="1">
        <f>IF(LEN(TRIM(W1839&amp;""))=0, "", VALUE(SUBSTITUTE(W1839,"$","")))</f>
        <v>59.046999999999997</v>
      </c>
      <c r="Y1839" s="5" t="s">
        <v>5635</v>
      </c>
      <c r="Z1839" s="4" cm="1">
        <f t="array" ref="Z1839">IF(
    LEN(TRIM(Y1839&amp;""))=0,
        IF(AND(ISNUMBER(net_sales_clean), ISNUMBER(profit_clean)),
            net_sales_clean - profit_clean,
            ""
        ),
    VALUE(SUBSTITUTE(Y1839,"$",""))
)</f>
        <v>45.899416880338102</v>
      </c>
      <c r="AA1839" s="5" t="s">
        <v>5634</v>
      </c>
      <c r="AB1839" s="4" cm="1">
        <f t="array" ref="AB1839">IF(
    LEN(TRIM(AA1839&amp;""))=0,
        IF(AND(ISNUMBER(net_sales_clean), ISNUMBER(cost_clean)),
            net_sales_clean - cost_clean,
            ""
        ),
    VALUE(SUBSTITUTE(AA1839,"$",""))
)</f>
        <v>13.1475831196618</v>
      </c>
      <c r="AC1839">
        <v>6</v>
      </c>
      <c r="AD1839">
        <f>IF(LEN(TRIM(AC1839&amp;""))=0, "", VALUE(AC1839))</f>
        <v>6</v>
      </c>
      <c r="AE1839">
        <v>5</v>
      </c>
      <c r="AF1839">
        <f>IF(LEN(TRIM(AE1839&amp;""))=0, "", VALUE(AE1839))</f>
        <v>5</v>
      </c>
      <c r="AG1839">
        <v>0</v>
      </c>
      <c r="AH1839">
        <f>IF(
    OR(U1839&lt;0, W1839&lt;0, Y1839&lt;0, AA1839&lt;0),
        1,
        IF(LEN(TRIM(AG1839&amp;""))=0, "", AG1839)
)</f>
        <v>0</v>
      </c>
      <c r="AI1839" t="str">
        <f>IF(
    COUNT(Q1839,V1839,X1839,Z1839,AB1839)=0,
        "Not Usable",
    IF(
        COUNT(Q1839,V1839,X1839,Z1839,AB1839)&lt;5,
            "Incomplete",
            IF(
                MIN(Q1839,V1839,X1839,Z1839,AB1839)=0,
                    "Incomplete",
                    "Complete"
            )
    )
)</f>
        <v>Complete</v>
      </c>
    </row>
    <row r="1840" spans="1:35" x14ac:dyDescent="0.3">
      <c r="A1840">
        <v>17693</v>
      </c>
      <c r="B1840" s="6">
        <v>45382.897361111114</v>
      </c>
      <c r="C1840" s="3">
        <f>INT(B1840)</f>
        <v>45382</v>
      </c>
      <c r="D1840" s="2">
        <f>MOD(B1840,1)</f>
        <v>0.89736111111415084</v>
      </c>
      <c r="E1840">
        <v>69</v>
      </c>
      <c r="F1840" t="s">
        <v>21</v>
      </c>
      <c r="G1840" t="str">
        <f xml:space="preserve"> PROPER(TRIM(CLEAN(SUBSTITUTE(F1840,CHAR(160)," "))))</f>
        <v>Midwest</v>
      </c>
      <c r="H1840" t="s">
        <v>11</v>
      </c>
      <c r="I1840" t="str">
        <f>PROPER(TRIM(CLEAN((SUBSTITUTE(H1840,"-"," ")))))</f>
        <v>Online</v>
      </c>
      <c r="J1840">
        <v>5754</v>
      </c>
      <c r="K1840" t="s">
        <v>14</v>
      </c>
      <c r="L1840" t="str">
        <f xml:space="preserve"> PROPER(TRIM(CLEAN(SUBSTITUTE(K1840,CHAR(160)," "))))</f>
        <v>Consumer</v>
      </c>
      <c r="M1840" t="s">
        <v>1</v>
      </c>
      <c r="N1840" t="str">
        <f xml:space="preserve"> PROPER(TRIM(CLEAN(SUBSTITUTE(M1840,CHAR(160)," "))))</f>
        <v>Beauty</v>
      </c>
      <c r="O1840" t="s">
        <v>5</v>
      </c>
      <c r="P1840" t="str">
        <f>IF(LEN(TRIM(Table1[[#This Row],[subcategory]]&amp;""))=0,"Unknown", PROPER(TRIM(Table1[[#This Row],[subcategory]])))</f>
        <v>Haircare</v>
      </c>
      <c r="Q1840">
        <v>73.02</v>
      </c>
      <c r="R1840" s="1">
        <f>IF(LEN(TRIM(Q1840&amp;""))=0, "", VALUE(SUBSTITUTE(Q1840,"$","")))</f>
        <v>73.02</v>
      </c>
      <c r="S1840">
        <v>6</v>
      </c>
      <c r="T1840">
        <f>IF(LEN(TRIM(S1840&amp;""))=0, "", VALUE(S1840))</f>
        <v>6</v>
      </c>
      <c r="U1840">
        <v>438.12</v>
      </c>
      <c r="V1840" s="1">
        <f>IF(LEN(TRIM(U1840&amp;""))=0, "", VALUE(SUBSTITUTE(U1840,"$","")))</f>
        <v>438.12</v>
      </c>
      <c r="W1840" s="1">
        <v>373.71636000000001</v>
      </c>
      <c r="X1840" s="1">
        <f>IF(LEN(TRIM(W1840&amp;""))=0, "", VALUE(SUBSTITUTE(W1840,"$","")))</f>
        <v>373.71636000000001</v>
      </c>
      <c r="Y1840" s="5" t="s">
        <v>5633</v>
      </c>
      <c r="Z1840" s="4" cm="1">
        <f t="array" ref="Z1840">IF(
    LEN(TRIM(Y1840&amp;""))=0,
        IF(AND(ISNUMBER(net_sales_clean), ISNUMBER(profit_clean)),
            net_sales_clean - profit_clean,
            ""
        ),
    VALUE(SUBSTITUTE(Y1840,"$",""))
)</f>
        <v>261.81890076059699</v>
      </c>
      <c r="AA1840" s="5" t="s">
        <v>5632</v>
      </c>
      <c r="AB1840" s="4" cm="1">
        <f t="array" ref="AB1840">IF(
    LEN(TRIM(AA1840&amp;""))=0,
        IF(AND(ISNUMBER(net_sales_clean), ISNUMBER(cost_clean)),
            net_sales_clean - cost_clean,
            ""
        ),
    VALUE(SUBSTITUTE(AA1840,"$",""))
)</f>
        <v>111.897459239402</v>
      </c>
      <c r="AC1840">
        <v>4</v>
      </c>
      <c r="AD1840">
        <f>IF(LEN(TRIM(AC1840&amp;""))=0, "", VALUE(AC1840))</f>
        <v>4</v>
      </c>
      <c r="AE1840">
        <v>1</v>
      </c>
      <c r="AF1840">
        <f>IF(LEN(TRIM(AE1840&amp;""))=0, "", VALUE(AE1840))</f>
        <v>1</v>
      </c>
      <c r="AG1840">
        <v>0</v>
      </c>
      <c r="AH1840">
        <f>IF(
    OR(U1840&lt;0, W1840&lt;0, Y1840&lt;0, AA1840&lt;0),
        1,
        IF(LEN(TRIM(AG1840&amp;""))=0, "", AG1840)
)</f>
        <v>0</v>
      </c>
      <c r="AI1840" t="str">
        <f>IF(
    COUNT(Q1840,V1840,X1840,Z1840,AB1840)=0,
        "Not Usable",
    IF(
        COUNT(Q1840,V1840,X1840,Z1840,AB1840)&lt;5,
            "Incomplete",
            IF(
                MIN(Q1840,V1840,X1840,Z1840,AB1840)=0,
                    "Incomplete",
                    "Complete"
            )
    )
)</f>
        <v>Complete</v>
      </c>
    </row>
    <row r="1841" spans="1:35" x14ac:dyDescent="0.3">
      <c r="A1841">
        <v>58389</v>
      </c>
      <c r="B1841" s="6">
        <v>44987.947337962964</v>
      </c>
      <c r="C1841" s="3">
        <f>INT(B1841)</f>
        <v>44987</v>
      </c>
      <c r="D1841" s="2">
        <f>MOD(B1841,1)</f>
        <v>0.94733796296350192</v>
      </c>
      <c r="E1841">
        <v>37</v>
      </c>
      <c r="F1841" t="s">
        <v>21</v>
      </c>
      <c r="G1841" t="str">
        <f xml:space="preserve"> PROPER(TRIM(CLEAN(SUBSTITUTE(F1841,CHAR(160)," "))))</f>
        <v>Midwest</v>
      </c>
      <c r="H1841" t="s">
        <v>27</v>
      </c>
      <c r="I1841" t="str">
        <f>PROPER(TRIM(CLEAN((SUBSTITUTE(H1841,"-"," ")))))</f>
        <v>In Store</v>
      </c>
      <c r="J1841">
        <v>27026</v>
      </c>
      <c r="K1841" t="s">
        <v>14</v>
      </c>
      <c r="L1841" t="str">
        <f xml:space="preserve"> PROPER(TRIM(CLEAN(SUBSTITUTE(K1841,CHAR(160)," "))))</f>
        <v>Consumer</v>
      </c>
      <c r="M1841" t="s">
        <v>9</v>
      </c>
      <c r="N1841" t="str">
        <f xml:space="preserve"> PROPER(TRIM(CLEAN(SUBSTITUTE(M1841,CHAR(160)," "))))</f>
        <v>Home</v>
      </c>
      <c r="O1841" t="s">
        <v>38</v>
      </c>
      <c r="P1841" t="str">
        <f>IF(LEN(TRIM(Table1[[#This Row],[subcategory]]&amp;""))=0,"Unknown", PROPER(TRIM(Table1[[#This Row],[subcategory]])))</f>
        <v>Kitchen</v>
      </c>
      <c r="Q1841">
        <v>24.76</v>
      </c>
      <c r="R1841" s="1">
        <f>IF(LEN(TRIM(Q1841&amp;""))=0, "", VALUE(SUBSTITUTE(Q1841,"$","")))</f>
        <v>24.76</v>
      </c>
      <c r="S1841">
        <v>2</v>
      </c>
      <c r="T1841">
        <f>IF(LEN(TRIM(S1841&amp;""))=0, "", VALUE(S1841))</f>
        <v>2</v>
      </c>
      <c r="U1841">
        <v>49.52</v>
      </c>
      <c r="V1841" s="1">
        <f>IF(LEN(TRIM(U1841&amp;""))=0, "", VALUE(SUBSTITUTE(U1841,"$","")))</f>
        <v>49.52</v>
      </c>
      <c r="W1841" s="4" t="s">
        <v>5631</v>
      </c>
      <c r="X1841" s="4">
        <f>IF(LEN(TRIM(W1841&amp;""))=0, "", VALUE(SUBSTITUTE(W1841,"$","")))</f>
        <v>43.627119999999998</v>
      </c>
      <c r="Y1841" s="5" t="s">
        <v>5630</v>
      </c>
      <c r="Z1841" s="4" cm="1">
        <f t="array" ref="Z1841">IF(
    LEN(TRIM(Y1841&amp;""))=0,
        IF(AND(ISNUMBER(net_sales_clean), ISNUMBER(profit_clean)),
            net_sales_clean - profit_clean,
            ""
        ),
    VALUE(SUBSTITUTE(Y1841,"$",""))
)</f>
        <v>34.315148346217903</v>
      </c>
      <c r="AA1841" s="5" t="s">
        <v>5629</v>
      </c>
      <c r="AB1841" s="4" cm="1">
        <f t="array" ref="AB1841">IF(
    LEN(TRIM(AA1841&amp;""))=0,
        IF(AND(ISNUMBER(net_sales_clean), ISNUMBER(cost_clean)),
            net_sales_clean - cost_clean,
            ""
        ),
    VALUE(SUBSTITUTE(AA1841,"$",""))
)</f>
        <v>9.31197165378207</v>
      </c>
      <c r="AC1841">
        <v>6</v>
      </c>
      <c r="AD1841">
        <f>IF(LEN(TRIM(AC1841&amp;""))=0, "", VALUE(AC1841))</f>
        <v>6</v>
      </c>
      <c r="AE1841">
        <v>4</v>
      </c>
      <c r="AF1841">
        <f>IF(LEN(TRIM(AE1841&amp;""))=0, "", VALUE(AE1841))</f>
        <v>4</v>
      </c>
      <c r="AG1841">
        <v>0</v>
      </c>
      <c r="AH1841">
        <f>IF(
    OR(U1841&lt;0, W1841&lt;0, Y1841&lt;0, AA1841&lt;0),
        1,
        IF(LEN(TRIM(AG1841&amp;""))=0, "", AG1841)
)</f>
        <v>0</v>
      </c>
      <c r="AI1841" t="str">
        <f>IF(
    COUNT(Q1841,V1841,X1841,Z1841,AB1841)=0,
        "Not Usable",
    IF(
        COUNT(Q1841,V1841,X1841,Z1841,AB1841)&lt;5,
            "Incomplete",
            IF(
                MIN(Q1841,V1841,X1841,Z1841,AB1841)=0,
                    "Incomplete",
                    "Complete"
            )
    )
)</f>
        <v>Complete</v>
      </c>
    </row>
    <row r="1842" spans="1:35" x14ac:dyDescent="0.3">
      <c r="A1842">
        <v>57488</v>
      </c>
      <c r="B1842" s="6">
        <v>45812.652673611112</v>
      </c>
      <c r="C1842" s="3">
        <f>INT(B1842)</f>
        <v>45812</v>
      </c>
      <c r="D1842" s="2">
        <f>MOD(B1842,1)</f>
        <v>0.65267361111182254</v>
      </c>
      <c r="E1842">
        <v>61</v>
      </c>
      <c r="F1842" t="s">
        <v>8</v>
      </c>
      <c r="G1842" t="str">
        <f xml:space="preserve"> PROPER(TRIM(CLEAN(SUBSTITUTE(F1842,CHAR(160)," "))))</f>
        <v>West</v>
      </c>
      <c r="H1842" t="s">
        <v>7</v>
      </c>
      <c r="I1842" t="str">
        <f>PROPER(TRIM(CLEAN((SUBSTITUTE(H1842,"-"," ")))))</f>
        <v>In Store</v>
      </c>
      <c r="J1842">
        <v>17029</v>
      </c>
      <c r="K1842" t="s">
        <v>14</v>
      </c>
      <c r="L1842" t="str">
        <f xml:space="preserve"> PROPER(TRIM(CLEAN(SUBSTITUTE(K1842,CHAR(160)," "))))</f>
        <v>Consumer</v>
      </c>
      <c r="M1842" t="s">
        <v>19</v>
      </c>
      <c r="N1842" t="str">
        <f xml:space="preserve"> PROPER(TRIM(CLEAN(SUBSTITUTE(M1842,CHAR(160)," "))))</f>
        <v>Apparel</v>
      </c>
      <c r="O1842" t="s">
        <v>20</v>
      </c>
      <c r="P1842" t="str">
        <f>IF(LEN(TRIM(Table1[[#This Row],[subcategory]]&amp;""))=0,"Unknown", PROPER(TRIM(Table1[[#This Row],[subcategory]])))</f>
        <v>Women</v>
      </c>
      <c r="Q1842">
        <v>78</v>
      </c>
      <c r="R1842" s="1">
        <f>IF(LEN(TRIM(Q1842&amp;""))=0, "", VALUE(SUBSTITUTE(Q1842,"$","")))</f>
        <v>78</v>
      </c>
      <c r="S1842">
        <v>2</v>
      </c>
      <c r="T1842">
        <f>IF(LEN(TRIM(S1842&amp;""))=0, "", VALUE(S1842))</f>
        <v>2</v>
      </c>
      <c r="U1842">
        <v>156</v>
      </c>
      <c r="V1842" s="1">
        <f>IF(LEN(TRIM(U1842&amp;""))=0, "", VALUE(SUBSTITUTE(U1842,"$","")))</f>
        <v>156</v>
      </c>
      <c r="W1842" s="1">
        <v>113.256</v>
      </c>
      <c r="X1842" s="1">
        <f>IF(LEN(TRIM(W1842&amp;""))=0, "", VALUE(SUBSTITUTE(W1842,"$","")))</f>
        <v>113.256</v>
      </c>
      <c r="Y1842" s="5" t="s">
        <v>5628</v>
      </c>
      <c r="Z1842" s="4" cm="1">
        <f t="array" ref="Z1842">IF(
    LEN(TRIM(Y1842&amp;""))=0,
        IF(AND(ISNUMBER(net_sales_clean), ISNUMBER(profit_clean)),
            net_sales_clean - profit_clean,
            ""
        ),
    VALUE(SUBSTITUTE(Y1842,"$",""))
)</f>
        <v>71.1790313746382</v>
      </c>
      <c r="AA1842" s="5" t="s">
        <v>5627</v>
      </c>
      <c r="AB1842" s="4" cm="1">
        <f t="array" ref="AB1842">IF(
    LEN(TRIM(AA1842&amp;""))=0,
        IF(AND(ISNUMBER(net_sales_clean), ISNUMBER(cost_clean)),
            net_sales_clean - cost_clean,
            ""
        ),
    VALUE(SUBSTITUTE(AA1842,"$",""))
)</f>
        <v>42.076968625361701</v>
      </c>
      <c r="AC1842">
        <v>4</v>
      </c>
      <c r="AD1842">
        <f>IF(LEN(TRIM(AC1842&amp;""))=0, "", VALUE(AC1842))</f>
        <v>4</v>
      </c>
      <c r="AF1842" t="str">
        <f>IF(LEN(TRIM(AE1842&amp;""))=0, "", VALUE(AE1842))</f>
        <v/>
      </c>
      <c r="AG1842">
        <v>0</v>
      </c>
      <c r="AH1842">
        <f>IF(
    OR(U1842&lt;0, W1842&lt;0, Y1842&lt;0, AA1842&lt;0),
        1,
        IF(LEN(TRIM(AG1842&amp;""))=0, "", AG1842)
)</f>
        <v>0</v>
      </c>
      <c r="AI1842" t="str">
        <f>IF(
    COUNT(Q1842,V1842,X1842,Z1842,AB1842)=0,
        "Not Usable",
    IF(
        COUNT(Q1842,V1842,X1842,Z1842,AB1842)&lt;5,
            "Incomplete",
            IF(
                MIN(Q1842,V1842,X1842,Z1842,AB1842)=0,
                    "Incomplete",
                    "Complete"
            )
    )
)</f>
        <v>Complete</v>
      </c>
    </row>
    <row r="1843" spans="1:35" x14ac:dyDescent="0.3">
      <c r="A1843">
        <v>10657</v>
      </c>
      <c r="B1843" s="6">
        <v>45285.428576388891</v>
      </c>
      <c r="C1843" s="3">
        <f>INT(B1843)</f>
        <v>45285</v>
      </c>
      <c r="D1843" s="2">
        <f>MOD(B1843,1)</f>
        <v>0.42857638889108784</v>
      </c>
      <c r="E1843">
        <v>39</v>
      </c>
      <c r="F1843" t="s">
        <v>33</v>
      </c>
      <c r="G1843" t="str">
        <f xml:space="preserve"> PROPER(TRIM(CLEAN(SUBSTITUTE(F1843,CHAR(160)," "))))</f>
        <v>South</v>
      </c>
      <c r="H1843" t="s">
        <v>11</v>
      </c>
      <c r="I1843" t="str">
        <f>PROPER(TRIM(CLEAN((SUBSTITUTE(H1843,"-"," ")))))</f>
        <v>Online</v>
      </c>
      <c r="J1843">
        <v>16506</v>
      </c>
      <c r="K1843" t="s">
        <v>10</v>
      </c>
      <c r="L1843" t="str">
        <f xml:space="preserve"> PROPER(TRIM(CLEAN(SUBSTITUTE(K1843,CHAR(160)," "))))</f>
        <v>Consumer</v>
      </c>
      <c r="M1843" t="s">
        <v>19</v>
      </c>
      <c r="N1843" t="str">
        <f xml:space="preserve"> PROPER(TRIM(CLEAN(SUBSTITUTE(M1843,CHAR(160)," "))))</f>
        <v>Apparel</v>
      </c>
      <c r="O1843" t="s">
        <v>26</v>
      </c>
      <c r="P1843" t="str">
        <f>IF(LEN(TRIM(Table1[[#This Row],[subcategory]]&amp;""))=0,"Unknown", PROPER(TRIM(Table1[[#This Row],[subcategory]])))</f>
        <v>Kids</v>
      </c>
      <c r="Q1843">
        <v>36.619999999999997</v>
      </c>
      <c r="R1843" s="1">
        <f>IF(LEN(TRIM(Q1843&amp;""))=0, "", VALUE(SUBSTITUTE(Q1843,"$","")))</f>
        <v>36.619999999999997</v>
      </c>
      <c r="S1843">
        <v>3</v>
      </c>
      <c r="T1843">
        <f>IF(LEN(TRIM(S1843&amp;""))=0, "", VALUE(S1843))</f>
        <v>3</v>
      </c>
      <c r="U1843" s="5" t="s">
        <v>110</v>
      </c>
      <c r="V1843" s="4">
        <f>IF(LEN(TRIM(U1843&amp;""))=0, "", VALUE(SUBSTITUTE(U1843,"$","")))</f>
        <v>109.859999999999</v>
      </c>
      <c r="W1843" s="4" t="s">
        <v>5626</v>
      </c>
      <c r="X1843" s="4">
        <f>IF(LEN(TRIM(W1843&amp;""))=0, "", VALUE(SUBSTITUTE(W1843,"$","")))</f>
        <v>105.245879999999</v>
      </c>
      <c r="Y1843">
        <v>68.672272143547602</v>
      </c>
      <c r="Z1843" s="1" cm="1">
        <f t="array" ref="Z1843">IF(
    LEN(TRIM(Y1843&amp;""))=0,
        IF(AND(ISNUMBER(net_sales_clean), ISNUMBER(profit_clean)),
            net_sales_clean - profit_clean,
            ""
        ),
    VALUE(SUBSTITUTE(Y1843,"$",""))
)</f>
        <v>68.672272143547602</v>
      </c>
      <c r="AA1843" s="5" t="s">
        <v>5625</v>
      </c>
      <c r="AB1843" s="4" cm="1">
        <f t="array" ref="AB1843">IF(
    LEN(TRIM(AA1843&amp;""))=0,
        IF(AND(ISNUMBER(net_sales_clean), ISNUMBER(cost_clean)),
            net_sales_clean - cost_clean,
            ""
        ),
    VALUE(SUBSTITUTE(AA1843,"$",""))
)</f>
        <v>36.573607856452298</v>
      </c>
      <c r="AC1843">
        <v>6</v>
      </c>
      <c r="AD1843">
        <f>IF(LEN(TRIM(AC1843&amp;""))=0, "", VALUE(AC1843))</f>
        <v>6</v>
      </c>
      <c r="AE1843">
        <v>3</v>
      </c>
      <c r="AF1843">
        <f>IF(LEN(TRIM(AE1843&amp;""))=0, "", VALUE(AE1843))</f>
        <v>3</v>
      </c>
      <c r="AG1843">
        <v>0</v>
      </c>
      <c r="AH1843">
        <f>IF(
    OR(U1843&lt;0, W1843&lt;0, Y1843&lt;0, AA1843&lt;0),
        1,
        IF(LEN(TRIM(AG1843&amp;""))=0, "", AG1843)
)</f>
        <v>0</v>
      </c>
      <c r="AI1843" t="str">
        <f>IF(
    COUNT(Q1843,V1843,X1843,Z1843,AB1843)=0,
        "Not Usable",
    IF(
        COUNT(Q1843,V1843,X1843,Z1843,AB1843)&lt;5,
            "Incomplete",
            IF(
                MIN(Q1843,V1843,X1843,Z1843,AB1843)=0,
                    "Incomplete",
                    "Complete"
            )
    )
)</f>
        <v>Complete</v>
      </c>
    </row>
    <row r="1844" spans="1:35" x14ac:dyDescent="0.3">
      <c r="A1844">
        <v>48917</v>
      </c>
      <c r="B1844" s="6">
        <v>45995.762986111113</v>
      </c>
      <c r="C1844" s="3">
        <f>INT(B1844)</f>
        <v>45995</v>
      </c>
      <c r="D1844" s="2">
        <f>MOD(B1844,1)</f>
        <v>0.76298611111269565</v>
      </c>
      <c r="E1844">
        <v>9</v>
      </c>
      <c r="F1844" t="s">
        <v>4</v>
      </c>
      <c r="G1844" t="str">
        <f xml:space="preserve"> PROPER(TRIM(CLEAN(SUBSTITUTE(F1844,CHAR(160)," "))))</f>
        <v>South</v>
      </c>
      <c r="H1844" t="s">
        <v>17</v>
      </c>
      <c r="I1844" t="str">
        <f>PROPER(TRIM(CLEAN((SUBSTITUTE(H1844,"-"," ")))))</f>
        <v>Online</v>
      </c>
      <c r="J1844">
        <v>3411</v>
      </c>
      <c r="K1844" t="s">
        <v>10</v>
      </c>
      <c r="L1844" t="str">
        <f xml:space="preserve"> PROPER(TRIM(CLEAN(SUBSTITUTE(K1844,CHAR(160)," "))))</f>
        <v>Consumer</v>
      </c>
      <c r="M1844" t="s">
        <v>19</v>
      </c>
      <c r="N1844" t="str">
        <f xml:space="preserve"> PROPER(TRIM(CLEAN(SUBSTITUTE(M1844,CHAR(160)," "))))</f>
        <v>Apparel</v>
      </c>
      <c r="O1844" t="s">
        <v>20</v>
      </c>
      <c r="P1844" t="str">
        <f>IF(LEN(TRIM(Table1[[#This Row],[subcategory]]&amp;""))=0,"Unknown", PROPER(TRIM(Table1[[#This Row],[subcategory]])))</f>
        <v>Women</v>
      </c>
      <c r="Q1844">
        <v>106.81</v>
      </c>
      <c r="R1844" s="1">
        <f>IF(LEN(TRIM(Q1844&amp;""))=0, "", VALUE(SUBSTITUTE(Q1844,"$","")))</f>
        <v>106.81</v>
      </c>
      <c r="S1844">
        <v>1</v>
      </c>
      <c r="T1844">
        <f>IF(LEN(TRIM(S1844&amp;""))=0, "", VALUE(S1844))</f>
        <v>1</v>
      </c>
      <c r="U1844">
        <v>106.81</v>
      </c>
      <c r="V1844" s="1">
        <f>IF(LEN(TRIM(U1844&amp;""))=0, "", VALUE(SUBSTITUTE(U1844,"$","")))</f>
        <v>106.81</v>
      </c>
      <c r="W1844" s="1">
        <v>71.028649999999999</v>
      </c>
      <c r="X1844" s="1">
        <f>IF(LEN(TRIM(W1844&amp;""))=0, "", VALUE(SUBSTITUTE(W1844,"$","")))</f>
        <v>71.028649999999999</v>
      </c>
      <c r="Y1844" s="5" t="s">
        <v>5624</v>
      </c>
      <c r="Z1844" s="4" cm="1">
        <f t="array" ref="Z1844">IF(
    LEN(TRIM(Y1844&amp;""))=0,
        IF(AND(ISNUMBER(net_sales_clean), ISNUMBER(profit_clean)),
            net_sales_clean - profit_clean,
            ""
        ),
    VALUE(SUBSTITUTE(Y1844,"$",""))
)</f>
        <v>45.545965451143601</v>
      </c>
      <c r="AA1844" s="5" t="s">
        <v>5623</v>
      </c>
      <c r="AB1844" s="4" cm="1">
        <f t="array" ref="AB1844">IF(
    LEN(TRIM(AA1844&amp;""))=0,
        IF(AND(ISNUMBER(net_sales_clean), ISNUMBER(cost_clean)),
            net_sales_clean - cost_clean,
            ""
        ),
    VALUE(SUBSTITUTE(AA1844,"$",""))
)</f>
        <v>25.482684548856302</v>
      </c>
      <c r="AC1844">
        <v>0</v>
      </c>
      <c r="AD1844">
        <f>IF(LEN(TRIM(AC1844&amp;""))=0, "", VALUE(AC1844))</f>
        <v>0</v>
      </c>
      <c r="AE1844">
        <v>2</v>
      </c>
      <c r="AF1844">
        <f>IF(LEN(TRIM(AE1844&amp;""))=0, "", VALUE(AE1844))</f>
        <v>2</v>
      </c>
      <c r="AG1844">
        <v>0</v>
      </c>
      <c r="AH1844">
        <f>IF(
    OR(U1844&lt;0, W1844&lt;0, Y1844&lt;0, AA1844&lt;0),
        1,
        IF(LEN(TRIM(AG1844&amp;""))=0, "", AG1844)
)</f>
        <v>0</v>
      </c>
      <c r="AI1844" t="str">
        <f>IF(
    COUNT(Q1844,V1844,X1844,Z1844,AB1844)=0,
        "Not Usable",
    IF(
        COUNT(Q1844,V1844,X1844,Z1844,AB1844)&lt;5,
            "Incomplete",
            IF(
                MIN(Q1844,V1844,X1844,Z1844,AB1844)=0,
                    "Incomplete",
                    "Complete"
            )
    )
)</f>
        <v>Complete</v>
      </c>
    </row>
    <row r="1845" spans="1:35" x14ac:dyDescent="0.3">
      <c r="A1845">
        <v>24268</v>
      </c>
      <c r="B1845" s="6">
        <v>45016.386701388888</v>
      </c>
      <c r="C1845" s="3">
        <f>INT(B1845)</f>
        <v>45016</v>
      </c>
      <c r="D1845" s="2">
        <f>MOD(B1845,1)</f>
        <v>0.3867013888884685</v>
      </c>
      <c r="E1845">
        <v>74</v>
      </c>
      <c r="F1845" t="s">
        <v>4</v>
      </c>
      <c r="G1845" t="str">
        <f xml:space="preserve"> PROPER(TRIM(CLEAN(SUBSTITUTE(F1845,CHAR(160)," "))))</f>
        <v>South</v>
      </c>
      <c r="H1845" t="s">
        <v>7</v>
      </c>
      <c r="I1845" t="str">
        <f>PROPER(TRIM(CLEAN((SUBSTITUTE(H1845,"-"," ")))))</f>
        <v>In Store</v>
      </c>
      <c r="J1845">
        <v>28597</v>
      </c>
      <c r="K1845" t="s">
        <v>2</v>
      </c>
      <c r="L1845" t="str">
        <f xml:space="preserve"> PROPER(TRIM(CLEAN(SUBSTITUTE(K1845,CHAR(160)," "))))</f>
        <v>Home Office</v>
      </c>
      <c r="M1845" t="s">
        <v>16</v>
      </c>
      <c r="N1845" t="str">
        <f xml:space="preserve"> PROPER(TRIM(CLEAN(SUBSTITUTE(M1845,CHAR(160)," "))))</f>
        <v>Grocery</v>
      </c>
      <c r="O1845" t="s">
        <v>28</v>
      </c>
      <c r="P1845" t="str">
        <f>IF(LEN(TRIM(Table1[[#This Row],[subcategory]]&amp;""))=0,"Unknown", PROPER(TRIM(Table1[[#This Row],[subcategory]])))</f>
        <v>Pantry</v>
      </c>
      <c r="Q1845">
        <v>71.2</v>
      </c>
      <c r="R1845" s="1">
        <f>IF(LEN(TRIM(Q1845&amp;""))=0, "", VALUE(SUBSTITUTE(Q1845,"$","")))</f>
        <v>71.2</v>
      </c>
      <c r="S1845">
        <v>5</v>
      </c>
      <c r="T1845">
        <f>IF(LEN(TRIM(S1845&amp;""))=0, "", VALUE(S1845))</f>
        <v>5</v>
      </c>
      <c r="U1845">
        <v>356</v>
      </c>
      <c r="V1845" s="1">
        <f>IF(LEN(TRIM(U1845&amp;""))=0, "", VALUE(SUBSTITUTE(U1845,"$","")))</f>
        <v>356</v>
      </c>
      <c r="W1845" s="1">
        <v>284.8</v>
      </c>
      <c r="X1845" s="1">
        <f>IF(LEN(TRIM(W1845&amp;""))=0, "", VALUE(SUBSTITUTE(W1845,"$","")))</f>
        <v>284.8</v>
      </c>
      <c r="Y1845" s="5" t="s">
        <v>5622</v>
      </c>
      <c r="Z1845" s="4" cm="1">
        <f t="array" ref="Z1845">IF(
    LEN(TRIM(Y1845&amp;""))=0,
        IF(AND(ISNUMBER(net_sales_clean), ISNUMBER(profit_clean)),
            net_sales_clean - profit_clean,
            ""
        ),
    VALUE(SUBSTITUTE(Y1845,"$",""))
)</f>
        <v>157.73267789318299</v>
      </c>
      <c r="AA1845" s="5" t="s">
        <v>5621</v>
      </c>
      <c r="AB1845" s="4" cm="1">
        <f t="array" ref="AB1845">IF(
    LEN(TRIM(AA1845&amp;""))=0,
        IF(AND(ISNUMBER(net_sales_clean), ISNUMBER(cost_clean)),
            net_sales_clean - cost_clean,
            ""
        ),
    VALUE(SUBSTITUTE(AA1845,"$",""))
)</f>
        <v>127.06732210681599</v>
      </c>
      <c r="AC1845">
        <v>5</v>
      </c>
      <c r="AD1845">
        <f>IF(LEN(TRIM(AC1845&amp;""))=0, "", VALUE(AC1845))</f>
        <v>5</v>
      </c>
      <c r="AE1845">
        <v>4</v>
      </c>
      <c r="AF1845">
        <f>IF(LEN(TRIM(AE1845&amp;""))=0, "", VALUE(AE1845))</f>
        <v>4</v>
      </c>
      <c r="AG1845">
        <v>0</v>
      </c>
      <c r="AH1845">
        <f>IF(
    OR(U1845&lt;0, W1845&lt;0, Y1845&lt;0, AA1845&lt;0),
        1,
        IF(LEN(TRIM(AG1845&amp;""))=0, "", AG1845)
)</f>
        <v>0</v>
      </c>
      <c r="AI1845" t="str">
        <f>IF(
    COUNT(Q1845,V1845,X1845,Z1845,AB1845)=0,
        "Not Usable",
    IF(
        COUNT(Q1845,V1845,X1845,Z1845,AB1845)&lt;5,
            "Incomplete",
            IF(
                MIN(Q1845,V1845,X1845,Z1845,AB1845)=0,
                    "Incomplete",
                    "Complete"
            )
    )
)</f>
        <v>Complete</v>
      </c>
    </row>
    <row r="1846" spans="1:35" x14ac:dyDescent="0.3">
      <c r="A1846">
        <v>24923</v>
      </c>
      <c r="B1846" s="6">
        <v>45557.047685185185</v>
      </c>
      <c r="C1846" s="3">
        <f>INT(B1846)</f>
        <v>45557</v>
      </c>
      <c r="D1846" s="2">
        <f>MOD(B1846,1)</f>
        <v>4.7685185185400769E-2</v>
      </c>
      <c r="E1846">
        <v>57</v>
      </c>
      <c r="F1846" t="s">
        <v>15</v>
      </c>
      <c r="G1846" t="str">
        <f xml:space="preserve"> PROPER(TRIM(CLEAN(SUBSTITUTE(F1846,CHAR(160)," "))))</f>
        <v>West</v>
      </c>
      <c r="H1846" t="s">
        <v>30</v>
      </c>
      <c r="I1846" t="str">
        <f>PROPER(TRIM(CLEAN((SUBSTITUTE(H1846,"-"," ")))))</f>
        <v>Mobile App</v>
      </c>
      <c r="J1846">
        <v>12006</v>
      </c>
      <c r="K1846" t="s">
        <v>6</v>
      </c>
      <c r="L1846" t="str">
        <f xml:space="preserve"> PROPER(TRIM(CLEAN(SUBSTITUTE(K1846,CHAR(160)," "))))</f>
        <v>Corporate</v>
      </c>
      <c r="M1846" t="s">
        <v>9</v>
      </c>
      <c r="N1846" t="str">
        <f xml:space="preserve"> PROPER(TRIM(CLEAN(SUBSTITUTE(M1846,CHAR(160)," "))))</f>
        <v>Home</v>
      </c>
      <c r="O1846" t="s">
        <v>36</v>
      </c>
      <c r="P1846" t="str">
        <f>IF(LEN(TRIM(Table1[[#This Row],[subcategory]]&amp;""))=0,"Unknown", PROPER(TRIM(Table1[[#This Row],[subcategory]])))</f>
        <v>Bedding</v>
      </c>
      <c r="Q1846">
        <v>114.49</v>
      </c>
      <c r="R1846" s="1">
        <f>IF(LEN(TRIM(Q1846&amp;""))=0, "", VALUE(SUBSTITUTE(Q1846,"$","")))</f>
        <v>114.49</v>
      </c>
      <c r="S1846">
        <v>4</v>
      </c>
      <c r="T1846">
        <f>IF(LEN(TRIM(S1846&amp;""))=0, "", VALUE(S1846))</f>
        <v>4</v>
      </c>
      <c r="U1846">
        <v>457.96</v>
      </c>
      <c r="V1846" s="1">
        <f>IF(LEN(TRIM(U1846&amp;""))=0, "", VALUE(SUBSTITUTE(U1846,"$","")))</f>
        <v>457.96</v>
      </c>
      <c r="W1846" s="1">
        <v>228.06407999999999</v>
      </c>
      <c r="X1846" s="1">
        <f>IF(LEN(TRIM(W1846&amp;""))=0, "", VALUE(SUBSTITUTE(W1846,"$","")))</f>
        <v>228.06407999999999</v>
      </c>
      <c r="Y1846" s="5" t="s">
        <v>5620</v>
      </c>
      <c r="Z1846" s="4" cm="1">
        <f t="array" ref="Z1846">IF(
    LEN(TRIM(Y1846&amp;""))=0,
        IF(AND(ISNUMBER(net_sales_clean), ISNUMBER(profit_clean)),
            net_sales_clean - profit_clean,
            ""
        ),
    VALUE(SUBSTITUTE(Y1846,"$",""))
)</f>
        <v>147.45085693930801</v>
      </c>
      <c r="AA1846" s="5" t="s">
        <v>5619</v>
      </c>
      <c r="AB1846" s="4" cm="1">
        <f t="array" ref="AB1846">IF(
    LEN(TRIM(AA1846&amp;""))=0,
        IF(AND(ISNUMBER(net_sales_clean), ISNUMBER(cost_clean)),
            net_sales_clean - cost_clean,
            ""
        ),
    VALUE(SUBSTITUTE(AA1846,"$",""))
)</f>
        <v>80.613223060691396</v>
      </c>
      <c r="AC1846">
        <v>3</v>
      </c>
      <c r="AD1846">
        <f>IF(LEN(TRIM(AC1846&amp;""))=0, "", VALUE(AC1846))</f>
        <v>3</v>
      </c>
      <c r="AE1846">
        <v>5</v>
      </c>
      <c r="AF1846">
        <f>IF(LEN(TRIM(AE1846&amp;""))=0, "", VALUE(AE1846))</f>
        <v>5</v>
      </c>
      <c r="AG1846">
        <v>0</v>
      </c>
      <c r="AH1846">
        <f>IF(
    OR(U1846&lt;0, W1846&lt;0, Y1846&lt;0, AA1846&lt;0),
        1,
        IF(LEN(TRIM(AG1846&amp;""))=0, "", AG1846)
)</f>
        <v>0</v>
      </c>
      <c r="AI1846" t="str">
        <f>IF(
    COUNT(Q1846,V1846,X1846,Z1846,AB1846)=0,
        "Not Usable",
    IF(
        COUNT(Q1846,V1846,X1846,Z1846,AB1846)&lt;5,
            "Incomplete",
            IF(
                MIN(Q1846,V1846,X1846,Z1846,AB1846)=0,
                    "Incomplete",
                    "Complete"
            )
    )
)</f>
        <v>Complete</v>
      </c>
    </row>
    <row r="1847" spans="1:35" x14ac:dyDescent="0.3">
      <c r="A1847">
        <v>21627</v>
      </c>
      <c r="B1847" s="6">
        <v>45570.715127314812</v>
      </c>
      <c r="C1847" s="3">
        <f>INT(B1847)</f>
        <v>45570</v>
      </c>
      <c r="D1847" s="2">
        <f>MOD(B1847,1)</f>
        <v>0.71512731481197989</v>
      </c>
      <c r="E1847">
        <v>40</v>
      </c>
      <c r="F1847" t="s">
        <v>8</v>
      </c>
      <c r="G1847" t="str">
        <f xml:space="preserve"> PROPER(TRIM(CLEAN(SUBSTITUTE(F1847,CHAR(160)," "))))</f>
        <v>West</v>
      </c>
      <c r="H1847" t="s">
        <v>3</v>
      </c>
      <c r="I1847" t="str">
        <f>PROPER(TRIM(CLEAN((SUBSTITUTE(H1847,"-"," ")))))</f>
        <v>Phone</v>
      </c>
      <c r="J1847">
        <v>19301</v>
      </c>
      <c r="K1847" t="s">
        <v>2</v>
      </c>
      <c r="L1847" t="str">
        <f xml:space="preserve"> PROPER(TRIM(CLEAN(SUBSTITUTE(K1847,CHAR(160)," "))))</f>
        <v>Home Office</v>
      </c>
      <c r="M1847" t="s">
        <v>16</v>
      </c>
      <c r="N1847" t="str">
        <f xml:space="preserve"> PROPER(TRIM(CLEAN(SUBSTITUTE(M1847,CHAR(160)," "))))</f>
        <v>Grocery</v>
      </c>
      <c r="O1847" t="s">
        <v>37</v>
      </c>
      <c r="P1847" t="str">
        <f>IF(LEN(TRIM(Table1[[#This Row],[subcategory]]&amp;""))=0,"Unknown", PROPER(TRIM(Table1[[#This Row],[subcategory]])))</f>
        <v>Produce</v>
      </c>
      <c r="Q1847">
        <v>33.03</v>
      </c>
      <c r="R1847" s="1">
        <f>IF(LEN(TRIM(Q1847&amp;""))=0, "", VALUE(SUBSTITUTE(Q1847,"$","")))</f>
        <v>33.03</v>
      </c>
      <c r="S1847">
        <v>0</v>
      </c>
      <c r="T1847">
        <f>IF(LEN(TRIM(S1847&amp;""))=0, "", VALUE(S1847))</f>
        <v>0</v>
      </c>
      <c r="U1847">
        <v>0</v>
      </c>
      <c r="V1847" s="1">
        <f>IF(LEN(TRIM(U1847&amp;""))=0, "", VALUE(SUBSTITUTE(U1847,"$","")))</f>
        <v>0</v>
      </c>
      <c r="W1847" s="1">
        <v>0</v>
      </c>
      <c r="X1847" s="1">
        <f>IF(LEN(TRIM(W1847&amp;""))=0, "", VALUE(SUBSTITUTE(W1847,"$","")))</f>
        <v>0</v>
      </c>
      <c r="Y1847">
        <v>0</v>
      </c>
      <c r="Z1847" s="1" cm="1">
        <f t="array" ref="Z1847">IF(
    LEN(TRIM(Y1847&amp;""))=0,
        IF(AND(ISNUMBER(net_sales_clean), ISNUMBER(profit_clean)),
            net_sales_clean - profit_clean,
            ""
        ),
    VALUE(SUBSTITUTE(Y1847,"$",""))
)</f>
        <v>0</v>
      </c>
      <c r="AA1847">
        <v>0</v>
      </c>
      <c r="AB1847" s="1" cm="1">
        <f t="array" ref="AB1847">IF(
    LEN(TRIM(AA1847&amp;""))=0,
        IF(AND(ISNUMBER(net_sales_clean), ISNUMBER(cost_clean)),
            net_sales_clean - cost_clean,
            ""
        ),
    VALUE(SUBSTITUTE(AA1847,"$",""))
)</f>
        <v>0</v>
      </c>
      <c r="AC1847">
        <v>0</v>
      </c>
      <c r="AD1847">
        <f>IF(LEN(TRIM(AC1847&amp;""))=0, "", VALUE(AC1847))</f>
        <v>0</v>
      </c>
      <c r="AE1847">
        <v>1</v>
      </c>
      <c r="AF1847">
        <f>IF(LEN(TRIM(AE1847&amp;""))=0, "", VALUE(AE1847))</f>
        <v>1</v>
      </c>
      <c r="AG1847">
        <v>0</v>
      </c>
      <c r="AH1847">
        <f>IF(
    OR(U1847&lt;0, W1847&lt;0, Y1847&lt;0, AA1847&lt;0),
        1,
        IF(LEN(TRIM(AG1847&amp;""))=0, "", AG1847)
)</f>
        <v>0</v>
      </c>
      <c r="AI1847" t="str">
        <f>IF(
    COUNT(Q1847,V1847,X1847,Z1847,AB1847)=0,
        "Not Usable",
    IF(
        COUNT(Q1847,V1847,X1847,Z1847,AB1847)&lt;5,
            "Incomplete",
            IF(
                MIN(Q1847,V1847,X1847,Z1847,AB1847)=0,
                    "Incomplete",
                    "Complete"
            )
    )
)</f>
        <v>Incomplete</v>
      </c>
    </row>
    <row r="1848" spans="1:35" x14ac:dyDescent="0.3">
      <c r="A1848">
        <v>1642</v>
      </c>
      <c r="B1848" s="6">
        <v>45186.299618055556</v>
      </c>
      <c r="C1848" s="3">
        <f>INT(B1848)</f>
        <v>45186</v>
      </c>
      <c r="D1848" s="2">
        <f>MOD(B1848,1)</f>
        <v>0.29961805555649335</v>
      </c>
      <c r="E1848">
        <v>73</v>
      </c>
      <c r="F1848" t="s">
        <v>15</v>
      </c>
      <c r="G1848" t="str">
        <f xml:space="preserve"> PROPER(TRIM(CLEAN(SUBSTITUTE(F1848,CHAR(160)," "))))</f>
        <v>West</v>
      </c>
      <c r="H1848" t="s">
        <v>11</v>
      </c>
      <c r="I1848" t="str">
        <f>PROPER(TRIM(CLEAN((SUBSTITUTE(H1848,"-"," ")))))</f>
        <v>Online</v>
      </c>
      <c r="J1848">
        <v>19188</v>
      </c>
      <c r="K1848" t="s">
        <v>10</v>
      </c>
      <c r="L1848" t="str">
        <f xml:space="preserve"> PROPER(TRIM(CLEAN(SUBSTITUTE(K1848,CHAR(160)," "))))</f>
        <v>Consumer</v>
      </c>
      <c r="M1848" t="s">
        <v>1</v>
      </c>
      <c r="N1848" t="str">
        <f xml:space="preserve"> PROPER(TRIM(CLEAN(SUBSTITUTE(M1848,CHAR(160)," "))))</f>
        <v>Beauty</v>
      </c>
      <c r="O1848" t="s">
        <v>0</v>
      </c>
      <c r="P1848" t="str">
        <f>IF(LEN(TRIM(Table1[[#This Row],[subcategory]]&amp;""))=0,"Unknown", PROPER(TRIM(Table1[[#This Row],[subcategory]])))</f>
        <v>Makeup</v>
      </c>
      <c r="Q1848">
        <v>132.56</v>
      </c>
      <c r="R1848" s="1">
        <f>IF(LEN(TRIM(Q1848&amp;""))=0, "", VALUE(SUBSTITUTE(Q1848,"$","")))</f>
        <v>132.56</v>
      </c>
      <c r="S1848">
        <v>2</v>
      </c>
      <c r="T1848">
        <f>IF(LEN(TRIM(S1848&amp;""))=0, "", VALUE(S1848))</f>
        <v>2</v>
      </c>
      <c r="U1848">
        <v>265.12</v>
      </c>
      <c r="V1848" s="1">
        <f>IF(LEN(TRIM(U1848&amp;""))=0, "", VALUE(SUBSTITUTE(U1848,"$","")))</f>
        <v>265.12</v>
      </c>
      <c r="W1848" s="4" t="s">
        <v>5618</v>
      </c>
      <c r="X1848" s="4">
        <f>IF(LEN(TRIM(W1848&amp;""))=0, "", VALUE(SUBSTITUTE(W1848,"$","")))</f>
        <v>245.23599999999999</v>
      </c>
      <c r="Y1848" s="5" t="s">
        <v>5617</v>
      </c>
      <c r="Z1848" s="4" cm="1">
        <f t="array" ref="Z1848">IF(
    LEN(TRIM(Y1848&amp;""))=0,
        IF(AND(ISNUMBER(net_sales_clean), ISNUMBER(profit_clean)),
            net_sales_clean - profit_clean,
            ""
        ),
    VALUE(SUBSTITUTE(Y1848,"$",""))
)</f>
        <v>203.57038438955601</v>
      </c>
      <c r="AA1848" s="5" t="s">
        <v>5616</v>
      </c>
      <c r="AB1848" s="4" cm="1">
        <f t="array" ref="AB1848">IF(
    LEN(TRIM(AA1848&amp;""))=0,
        IF(AND(ISNUMBER(net_sales_clean), ISNUMBER(cost_clean)),
            net_sales_clean - cost_clean,
            ""
        ),
    VALUE(SUBSTITUTE(AA1848,"$",""))
)</f>
        <v>41.665615610443197</v>
      </c>
      <c r="AC1848">
        <v>2</v>
      </c>
      <c r="AD1848">
        <f>IF(LEN(TRIM(AC1848&amp;""))=0, "", VALUE(AC1848))</f>
        <v>2</v>
      </c>
      <c r="AE1848">
        <v>1</v>
      </c>
      <c r="AF1848">
        <f>IF(LEN(TRIM(AE1848&amp;""))=0, "", VALUE(AE1848))</f>
        <v>1</v>
      </c>
      <c r="AG1848">
        <v>0</v>
      </c>
      <c r="AH1848">
        <f>IF(
    OR(U1848&lt;0, W1848&lt;0, Y1848&lt;0, AA1848&lt;0),
        1,
        IF(LEN(TRIM(AG1848&amp;""))=0, "", AG1848)
)</f>
        <v>0</v>
      </c>
      <c r="AI1848" t="str">
        <f>IF(
    COUNT(Q1848,V1848,X1848,Z1848,AB1848)=0,
        "Not Usable",
    IF(
        COUNT(Q1848,V1848,X1848,Z1848,AB1848)&lt;5,
            "Incomplete",
            IF(
                MIN(Q1848,V1848,X1848,Z1848,AB1848)=0,
                    "Incomplete",
                    "Complete"
            )
    )
)</f>
        <v>Complete</v>
      </c>
    </row>
    <row r="1849" spans="1:35" x14ac:dyDescent="0.3">
      <c r="A1849">
        <v>55531</v>
      </c>
      <c r="B1849" s="6">
        <v>45735.512037037035</v>
      </c>
      <c r="C1849" s="3">
        <f>INT(B1849)</f>
        <v>45735</v>
      </c>
      <c r="D1849" s="2">
        <f>MOD(B1849,1)</f>
        <v>0.51203703703504289</v>
      </c>
      <c r="E1849">
        <v>37</v>
      </c>
      <c r="F1849" t="s">
        <v>4</v>
      </c>
      <c r="G1849" t="str">
        <f xml:space="preserve"> PROPER(TRIM(CLEAN(SUBSTITUTE(F1849,CHAR(160)," "))))</f>
        <v>South</v>
      </c>
      <c r="H1849" t="s">
        <v>27</v>
      </c>
      <c r="I1849" t="str">
        <f>PROPER(TRIM(CLEAN((SUBSTITUTE(H1849,"-"," ")))))</f>
        <v>In Store</v>
      </c>
      <c r="J1849">
        <v>9969</v>
      </c>
      <c r="K1849" t="s">
        <v>10</v>
      </c>
      <c r="L1849" t="str">
        <f xml:space="preserve"> PROPER(TRIM(CLEAN(SUBSTITUTE(K1849,CHAR(160)," "))))</f>
        <v>Consumer</v>
      </c>
      <c r="M1849" t="s">
        <v>16</v>
      </c>
      <c r="N1849" t="str">
        <f xml:space="preserve"> PROPER(TRIM(CLEAN(SUBSTITUTE(M1849,CHAR(160)," "))))</f>
        <v>Grocery</v>
      </c>
      <c r="P1849" t="str">
        <f>IF(LEN(TRIM(Table1[[#This Row],[subcategory]]&amp;""))=0,"Unknown", PROPER(TRIM(Table1[[#This Row],[subcategory]])))</f>
        <v>Unknown</v>
      </c>
      <c r="Q1849">
        <v>64.760000000000005</v>
      </c>
      <c r="R1849" s="1">
        <f>IF(LEN(TRIM(Q1849&amp;""))=0, "", VALUE(SUBSTITUTE(Q1849,"$","")))</f>
        <v>64.760000000000005</v>
      </c>
      <c r="S1849">
        <v>3</v>
      </c>
      <c r="T1849">
        <f>IF(LEN(TRIM(S1849&amp;""))=0, "", VALUE(S1849))</f>
        <v>3</v>
      </c>
      <c r="U1849" s="5" t="s">
        <v>85</v>
      </c>
      <c r="V1849" s="4">
        <f>IF(LEN(TRIM(U1849&amp;""))=0, "", VALUE(SUBSTITUTE(U1849,"$","")))</f>
        <v>194.28</v>
      </c>
      <c r="W1849" s="4" t="s">
        <v>5615</v>
      </c>
      <c r="X1849" s="4">
        <f>IF(LEN(TRIM(W1849&amp;""))=0, "", VALUE(SUBSTITUTE(W1849,"$","")))</f>
        <v>176.79480000000001</v>
      </c>
      <c r="Y1849" s="5" t="s">
        <v>5614</v>
      </c>
      <c r="Z1849" s="4" cm="1">
        <f t="array" ref="Z1849">IF(
    LEN(TRIM(Y1849&amp;""))=0,
        IF(AND(ISNUMBER(net_sales_clean), ISNUMBER(profit_clean)),
            net_sales_clean - profit_clean,
            ""
        ),
    VALUE(SUBSTITUTE(Y1849,"$",""))
)</f>
        <v>140.573821278239</v>
      </c>
      <c r="AA1849" s="5" t="s">
        <v>5613</v>
      </c>
      <c r="AB1849" s="4" cm="1">
        <f t="array" ref="AB1849">IF(
    LEN(TRIM(AA1849&amp;""))=0,
        IF(AND(ISNUMBER(net_sales_clean), ISNUMBER(cost_clean)),
            net_sales_clean - cost_clean,
            ""
        ),
    VALUE(SUBSTITUTE(AA1849,"$",""))
)</f>
        <v>36.220978721760098</v>
      </c>
      <c r="AC1849">
        <v>2</v>
      </c>
      <c r="AD1849">
        <f>IF(LEN(TRIM(AC1849&amp;""))=0, "", VALUE(AC1849))</f>
        <v>2</v>
      </c>
      <c r="AF1849" t="str">
        <f>IF(LEN(TRIM(AE1849&amp;""))=0, "", VALUE(AE1849))</f>
        <v/>
      </c>
      <c r="AG1849">
        <v>1</v>
      </c>
      <c r="AH1849">
        <f>IF(
    OR(U1849&lt;0, W1849&lt;0, Y1849&lt;0, AA1849&lt;0),
        1,
        IF(LEN(TRIM(AG1849&amp;""))=0, "", AG1849)
)</f>
        <v>1</v>
      </c>
      <c r="AI1849" t="str">
        <f>IF(
    COUNT(Q1849,V1849,X1849,Z1849,AB1849)=0,
        "Not Usable",
    IF(
        COUNT(Q1849,V1849,X1849,Z1849,AB1849)&lt;5,
            "Incomplete",
            IF(
                MIN(Q1849,V1849,X1849,Z1849,AB1849)=0,
                    "Incomplete",
                    "Complete"
            )
    )
)</f>
        <v>Complete</v>
      </c>
    </row>
    <row r="1850" spans="1:35" x14ac:dyDescent="0.3">
      <c r="A1850">
        <v>17572</v>
      </c>
      <c r="B1850" s="6">
        <v>45677.923819444448</v>
      </c>
      <c r="C1850" s="3">
        <f>INT(B1850)</f>
        <v>45677</v>
      </c>
      <c r="D1850" s="2">
        <f>MOD(B1850,1)</f>
        <v>0.92381944444787223</v>
      </c>
      <c r="E1850">
        <v>60</v>
      </c>
      <c r="F1850" t="s">
        <v>4</v>
      </c>
      <c r="G1850" t="str">
        <f xml:space="preserve"> PROPER(TRIM(CLEAN(SUBSTITUTE(F1850,CHAR(160)," "))))</f>
        <v>South</v>
      </c>
      <c r="H1850" t="s">
        <v>27</v>
      </c>
      <c r="I1850" t="str">
        <f>PROPER(TRIM(CLEAN((SUBSTITUTE(H1850,"-"," ")))))</f>
        <v>In Store</v>
      </c>
      <c r="J1850">
        <v>18451</v>
      </c>
      <c r="K1850" t="s">
        <v>6</v>
      </c>
      <c r="L1850" t="str">
        <f xml:space="preserve"> PROPER(TRIM(CLEAN(SUBSTITUTE(K1850,CHAR(160)," "))))</f>
        <v>Corporate</v>
      </c>
      <c r="M1850" t="s">
        <v>9</v>
      </c>
      <c r="N1850" t="str">
        <f xml:space="preserve"> PROPER(TRIM(CLEAN(SUBSTITUTE(M1850,CHAR(160)," "))))</f>
        <v>Home</v>
      </c>
      <c r="O1850" t="s">
        <v>32</v>
      </c>
      <c r="P1850" t="str">
        <f>IF(LEN(TRIM(Table1[[#This Row],[subcategory]]&amp;""))=0,"Unknown", PROPER(TRIM(Table1[[#This Row],[subcategory]])))</f>
        <v>Furniture</v>
      </c>
      <c r="Q1850">
        <v>83.1</v>
      </c>
      <c r="R1850" s="1">
        <f>IF(LEN(TRIM(Q1850&amp;""))=0, "", VALUE(SUBSTITUTE(Q1850,"$","")))</f>
        <v>83.1</v>
      </c>
      <c r="S1850">
        <v>1</v>
      </c>
      <c r="T1850">
        <f>IF(LEN(TRIM(S1850&amp;""))=0, "", VALUE(S1850))</f>
        <v>1</v>
      </c>
      <c r="U1850">
        <v>83.1</v>
      </c>
      <c r="V1850" s="1">
        <f>IF(LEN(TRIM(U1850&amp;""))=0, "", VALUE(SUBSTITUTE(U1850,"$","")))</f>
        <v>83.1</v>
      </c>
      <c r="X1850" s="1" t="str">
        <f>IF(LEN(TRIM(W1850&amp;""))=0, "", VALUE(SUBSTITUTE(W1850,"$","")))</f>
        <v/>
      </c>
      <c r="Z1850" s="1" t="str" cm="1">
        <f t="array" ref="Z1850">IF(
    LEN(TRIM(Y1850&amp;""))=0,
        IF(AND(ISNUMBER(net_sales_clean), ISNUMBER(profit_clean)),
            net_sales_clean - profit_clean,
            ""
        ),
    VALUE(SUBSTITUTE(Y1850,"$",""))
)</f>
        <v/>
      </c>
      <c r="AB1850" s="1" t="str" cm="1">
        <f t="array" ref="AB1850">IF(
    LEN(TRIM(AA1850&amp;""))=0,
        IF(AND(ISNUMBER(net_sales_clean), ISNUMBER(cost_clean)),
            net_sales_clean - cost_clean,
            ""
        ),
    VALUE(SUBSTITUTE(AA1850,"$",""))
)</f>
        <v/>
      </c>
      <c r="AC1850">
        <v>1</v>
      </c>
      <c r="AD1850">
        <f>IF(LEN(TRIM(AC1850&amp;""))=0, "", VALUE(AC1850))</f>
        <v>1</v>
      </c>
      <c r="AE1850">
        <v>1</v>
      </c>
      <c r="AF1850">
        <f>IF(LEN(TRIM(AE1850&amp;""))=0, "", VALUE(AE1850))</f>
        <v>1</v>
      </c>
      <c r="AG1850">
        <v>0</v>
      </c>
      <c r="AH1850">
        <f>IF(
    OR(U1850&lt;0, W1850&lt;0, Y1850&lt;0, AA1850&lt;0),
        1,
        IF(LEN(TRIM(AG1850&amp;""))=0, "", AG1850)
)</f>
        <v>0</v>
      </c>
      <c r="AI1850" t="str">
        <f>IF(
    COUNT(Q1850,V1850,X1850,Z1850,AB1850)=0,
        "Not Usable",
    IF(
        COUNT(Q1850,V1850,X1850,Z1850,AB1850)&lt;5,
            "Incomplete",
            IF(
                MIN(Q1850,V1850,X1850,Z1850,AB1850)=0,
                    "Incomplete",
                    "Complete"
            )
    )
)</f>
        <v>Incomplete</v>
      </c>
    </row>
    <row r="1851" spans="1:35" x14ac:dyDescent="0.3">
      <c r="A1851">
        <v>1073</v>
      </c>
      <c r="B1851" s="6">
        <v>45212.177986111114</v>
      </c>
      <c r="C1851" s="3">
        <f>INT(B1851)</f>
        <v>45212</v>
      </c>
      <c r="D1851" s="2">
        <f>MOD(B1851,1)</f>
        <v>0.17798611111356877</v>
      </c>
      <c r="E1851">
        <v>66</v>
      </c>
      <c r="F1851" t="s">
        <v>21</v>
      </c>
      <c r="G1851" t="str">
        <f xml:space="preserve"> PROPER(TRIM(CLEAN(SUBSTITUTE(F1851,CHAR(160)," "))))</f>
        <v>Midwest</v>
      </c>
      <c r="H1851" t="s">
        <v>30</v>
      </c>
      <c r="I1851" t="str">
        <f>PROPER(TRIM(CLEAN((SUBSTITUTE(H1851,"-"," ")))))</f>
        <v>Mobile App</v>
      </c>
      <c r="J1851">
        <v>22241</v>
      </c>
      <c r="K1851" t="s">
        <v>10</v>
      </c>
      <c r="L1851" t="str">
        <f xml:space="preserve"> PROPER(TRIM(CLEAN(SUBSTITUTE(K1851,CHAR(160)," "))))</f>
        <v>Consumer</v>
      </c>
      <c r="M1851" t="s">
        <v>23</v>
      </c>
      <c r="N1851" t="str">
        <f xml:space="preserve"> PROPER(TRIM(CLEAN(SUBSTITUTE(M1851,CHAR(160)," "))))</f>
        <v>Electronics</v>
      </c>
      <c r="O1851" t="s">
        <v>25</v>
      </c>
      <c r="P1851" t="str">
        <f>IF(LEN(TRIM(Table1[[#This Row],[subcategory]]&amp;""))=0,"Unknown", PROPER(TRIM(Table1[[#This Row],[subcategory]])))</f>
        <v>Laptops</v>
      </c>
      <c r="Q1851">
        <v>107.02</v>
      </c>
      <c r="R1851" s="1">
        <f>IF(LEN(TRIM(Q1851&amp;""))=0, "", VALUE(SUBSTITUTE(Q1851,"$","")))</f>
        <v>107.02</v>
      </c>
      <c r="S1851">
        <v>1</v>
      </c>
      <c r="T1851">
        <f>IF(LEN(TRIM(S1851&amp;""))=0, "", VALUE(S1851))</f>
        <v>1</v>
      </c>
      <c r="U1851">
        <v>-107.02</v>
      </c>
      <c r="V1851" s="1">
        <f>IF(LEN(TRIM(U1851&amp;""))=0, "", VALUE(SUBSTITUTE(U1851,"$","")))</f>
        <v>-107.02</v>
      </c>
      <c r="W1851" s="1">
        <v>-102.31111999999899</v>
      </c>
      <c r="X1851" s="1">
        <f>IF(LEN(TRIM(W1851&amp;""))=0, "", VALUE(SUBSTITUTE(W1851,"$","")))</f>
        <v>-102.31111999999899</v>
      </c>
      <c r="Y1851">
        <v>-61.209862809830497</v>
      </c>
      <c r="Z1851" s="1" cm="1">
        <f t="array" ref="Z1851">IF(
    LEN(TRIM(Y1851&amp;""))=0,
        IF(AND(ISNUMBER(net_sales_clean), ISNUMBER(profit_clean)),
            net_sales_clean - profit_clean,
            ""
        ),
    VALUE(SUBSTITUTE(Y1851,"$",""))
)</f>
        <v>-61.209862809830497</v>
      </c>
      <c r="AA1851">
        <v>-41.101257190169399</v>
      </c>
      <c r="AB1851" s="1" cm="1">
        <f t="array" ref="AB1851">IF(
    LEN(TRIM(AA1851&amp;""))=0,
        IF(AND(ISNUMBER(net_sales_clean), ISNUMBER(cost_clean)),
            net_sales_clean - cost_clean,
            ""
        ),
    VALUE(SUBSTITUTE(AA1851,"$",""))
)</f>
        <v>-41.101257190169399</v>
      </c>
      <c r="AC1851">
        <v>9</v>
      </c>
      <c r="AD1851">
        <f>IF(LEN(TRIM(AC1851&amp;""))=0, "", VALUE(AC1851))</f>
        <v>9</v>
      </c>
      <c r="AE1851">
        <v>3</v>
      </c>
      <c r="AF1851">
        <f>IF(LEN(TRIM(AE1851&amp;""))=0, "", VALUE(AE1851))</f>
        <v>3</v>
      </c>
      <c r="AH1851">
        <f>IF(
    OR(U1851&lt;0, W1851&lt;0, Y1851&lt;0, AA1851&lt;0),
        1,
        IF(LEN(TRIM(AG1851&amp;""))=0, "", AG1851)
)</f>
        <v>1</v>
      </c>
      <c r="AI1851" t="str">
        <f>IF(
    COUNT(Q1851,V1851,X1851,Z1851,AB1851)=0,
        "Not Usable",
    IF(
        COUNT(Q1851,V1851,X1851,Z1851,AB1851)&lt;5,
            "Incomplete",
            IF(
                MIN(Q1851,V1851,X1851,Z1851,AB1851)=0,
                    "Incomplete",
                    "Complete"
            )
    )
)</f>
        <v>Complete</v>
      </c>
    </row>
    <row r="1852" spans="1:35" x14ac:dyDescent="0.3">
      <c r="A1852">
        <v>45086</v>
      </c>
      <c r="B1852" s="6">
        <v>44936.382314814815</v>
      </c>
      <c r="C1852" s="3">
        <f>INT(B1852)</f>
        <v>44936</v>
      </c>
      <c r="D1852" s="2">
        <f>MOD(B1852,1)</f>
        <v>0.38231481481489027</v>
      </c>
      <c r="E1852">
        <v>68</v>
      </c>
      <c r="F1852" t="s">
        <v>33</v>
      </c>
      <c r="G1852" t="str">
        <f xml:space="preserve"> PROPER(TRIM(CLEAN(SUBSTITUTE(F1852,CHAR(160)," "))))</f>
        <v>South</v>
      </c>
      <c r="H1852" t="s">
        <v>3</v>
      </c>
      <c r="I1852" t="str">
        <f>PROPER(TRIM(CLEAN((SUBSTITUTE(H1852,"-"," ")))))</f>
        <v>Phone</v>
      </c>
      <c r="J1852">
        <v>23163</v>
      </c>
      <c r="K1852" t="s">
        <v>10</v>
      </c>
      <c r="L1852" t="str">
        <f xml:space="preserve"> PROPER(TRIM(CLEAN(SUBSTITUTE(K1852,CHAR(160)," "))))</f>
        <v>Consumer</v>
      </c>
      <c r="M1852" t="s">
        <v>23</v>
      </c>
      <c r="N1852" t="str">
        <f xml:space="preserve"> PROPER(TRIM(CLEAN(SUBSTITUTE(M1852,CHAR(160)," "))))</f>
        <v>Electronics</v>
      </c>
      <c r="P1852" t="str">
        <f>IF(LEN(TRIM(Table1[[#This Row],[subcategory]]&amp;""))=0,"Unknown", PROPER(TRIM(Table1[[#This Row],[subcategory]])))</f>
        <v>Unknown</v>
      </c>
      <c r="Q1852">
        <v>28.21</v>
      </c>
      <c r="R1852" s="1">
        <f>IF(LEN(TRIM(Q1852&amp;""))=0, "", VALUE(SUBSTITUTE(Q1852,"$","")))</f>
        <v>28.21</v>
      </c>
      <c r="T1852" t="str">
        <f>IF(LEN(TRIM(S1852&amp;""))=0, "", VALUE(S1852))</f>
        <v/>
      </c>
      <c r="V1852" s="1" t="str">
        <f>IF(LEN(TRIM(U1852&amp;""))=0, "", VALUE(SUBSTITUTE(U1852,"$","")))</f>
        <v/>
      </c>
      <c r="X1852" s="1" t="str">
        <f>IF(LEN(TRIM(W1852&amp;""))=0, "", VALUE(SUBSTITUTE(W1852,"$","")))</f>
        <v/>
      </c>
      <c r="Z1852" s="1" t="str" cm="1">
        <f t="array" ref="Z1852">IF(
    LEN(TRIM(Y1852&amp;""))=0,
        IF(AND(ISNUMBER(net_sales_clean), ISNUMBER(profit_clean)),
            net_sales_clean - profit_clean,
            ""
        ),
    VALUE(SUBSTITUTE(Y1852,"$",""))
)</f>
        <v/>
      </c>
      <c r="AB1852" s="1" t="str" cm="1">
        <f t="array" ref="AB1852">IF(
    LEN(TRIM(AA1852&amp;""))=0,
        IF(AND(ISNUMBER(net_sales_clean), ISNUMBER(cost_clean)),
            net_sales_clean - cost_clean,
            ""
        ),
    VALUE(SUBSTITUTE(AA1852,"$",""))
)</f>
        <v/>
      </c>
      <c r="AC1852">
        <v>5</v>
      </c>
      <c r="AD1852">
        <f>IF(LEN(TRIM(AC1852&amp;""))=0, "", VALUE(AC1852))</f>
        <v>5</v>
      </c>
      <c r="AE1852">
        <v>1</v>
      </c>
      <c r="AF1852">
        <f>IF(LEN(TRIM(AE1852&amp;""))=0, "", VALUE(AE1852))</f>
        <v>1</v>
      </c>
      <c r="AG1852">
        <v>0</v>
      </c>
      <c r="AH1852">
        <f>IF(
    OR(U1852&lt;0, W1852&lt;0, Y1852&lt;0, AA1852&lt;0),
        1,
        IF(LEN(TRIM(AG1852&amp;""))=0, "", AG1852)
)</f>
        <v>0</v>
      </c>
      <c r="AI1852" t="str">
        <f>IF(
    COUNT(Q1852,V1852,X1852,Z1852,AB1852)=0,
        "Not Usable",
    IF(
        COUNT(Q1852,V1852,X1852,Z1852,AB1852)&lt;5,
            "Incomplete",
            IF(
                MIN(Q1852,V1852,X1852,Z1852,AB1852)=0,
                    "Incomplete",
                    "Complete"
            )
    )
)</f>
        <v>Incomplete</v>
      </c>
    </row>
    <row r="1853" spans="1:35" x14ac:dyDescent="0.3">
      <c r="A1853">
        <v>31587</v>
      </c>
      <c r="B1853" s="6">
        <v>45398.243159722224</v>
      </c>
      <c r="C1853" s="3">
        <f>INT(B1853)</f>
        <v>45398</v>
      </c>
      <c r="D1853" s="2">
        <f>MOD(B1853,1)</f>
        <v>0.24315972222393611</v>
      </c>
      <c r="E1853">
        <v>26</v>
      </c>
      <c r="F1853" t="s">
        <v>33</v>
      </c>
      <c r="G1853" t="str">
        <f xml:space="preserve"> PROPER(TRIM(CLEAN(SUBSTITUTE(F1853,CHAR(160)," "))))</f>
        <v>South</v>
      </c>
      <c r="H1853" t="s">
        <v>30</v>
      </c>
      <c r="I1853" t="str">
        <f>PROPER(TRIM(CLEAN((SUBSTITUTE(H1853,"-"," ")))))</f>
        <v>Mobile App</v>
      </c>
      <c r="J1853">
        <v>17688</v>
      </c>
      <c r="K1853" t="s">
        <v>10</v>
      </c>
      <c r="L1853" t="str">
        <f xml:space="preserve"> PROPER(TRIM(CLEAN(SUBSTITUTE(K1853,CHAR(160)," "))))</f>
        <v>Consumer</v>
      </c>
      <c r="M1853" t="s">
        <v>9</v>
      </c>
      <c r="N1853" t="str">
        <f xml:space="preserve"> PROPER(TRIM(CLEAN(SUBSTITUTE(M1853,CHAR(160)," "))))</f>
        <v>Home</v>
      </c>
      <c r="O1853" t="s">
        <v>36</v>
      </c>
      <c r="P1853" t="str">
        <f>IF(LEN(TRIM(Table1[[#This Row],[subcategory]]&amp;""))=0,"Unknown", PROPER(TRIM(Table1[[#This Row],[subcategory]])))</f>
        <v>Bedding</v>
      </c>
      <c r="Q1853">
        <v>80.38</v>
      </c>
      <c r="R1853" s="1">
        <f>IF(LEN(TRIM(Q1853&amp;""))=0, "", VALUE(SUBSTITUTE(Q1853,"$","")))</f>
        <v>80.38</v>
      </c>
      <c r="S1853">
        <v>1</v>
      </c>
      <c r="T1853">
        <f>IF(LEN(TRIM(S1853&amp;""))=0, "", VALUE(S1853))</f>
        <v>1</v>
      </c>
      <c r="U1853">
        <v>80.38</v>
      </c>
      <c r="V1853" s="1">
        <f>IF(LEN(TRIM(U1853&amp;""))=0, "", VALUE(SUBSTITUTE(U1853,"$","")))</f>
        <v>80.38</v>
      </c>
      <c r="W1853" s="1">
        <v>73.788839999999993</v>
      </c>
      <c r="X1853" s="1">
        <f>IF(LEN(TRIM(W1853&amp;""))=0, "", VALUE(SUBSTITUTE(W1853,"$","")))</f>
        <v>73.788839999999993</v>
      </c>
      <c r="Y1853" s="5" t="s">
        <v>5612</v>
      </c>
      <c r="Z1853" s="4" cm="1">
        <f t="array" ref="Z1853">IF(
    LEN(TRIM(Y1853&amp;""))=0,
        IF(AND(ISNUMBER(net_sales_clean), ISNUMBER(profit_clean)),
            net_sales_clean - profit_clean,
            ""
        ),
    VALUE(SUBSTITUTE(Y1853,"$",""))
)</f>
        <v>51.857204049455497</v>
      </c>
      <c r="AA1853" s="5" t="s">
        <v>5611</v>
      </c>
      <c r="AB1853" s="4" cm="1">
        <f t="array" ref="AB1853">IF(
    LEN(TRIM(AA1853&amp;""))=0,
        IF(AND(ISNUMBER(net_sales_clean), ISNUMBER(cost_clean)),
            net_sales_clean - cost_clean,
            ""
        ),
    VALUE(SUBSTITUTE(AA1853,"$",""))
)</f>
        <v>21.931635950544401</v>
      </c>
      <c r="AC1853">
        <v>7</v>
      </c>
      <c r="AD1853">
        <f>IF(LEN(TRIM(AC1853&amp;""))=0, "", VALUE(AC1853))</f>
        <v>7</v>
      </c>
      <c r="AE1853">
        <v>1</v>
      </c>
      <c r="AF1853">
        <f>IF(LEN(TRIM(AE1853&amp;""))=0, "", VALUE(AE1853))</f>
        <v>1</v>
      </c>
      <c r="AG1853">
        <v>0</v>
      </c>
      <c r="AH1853">
        <f>IF(
    OR(U1853&lt;0, W1853&lt;0, Y1853&lt;0, AA1853&lt;0),
        1,
        IF(LEN(TRIM(AG1853&amp;""))=0, "", AG1853)
)</f>
        <v>0</v>
      </c>
      <c r="AI1853" t="str">
        <f>IF(
    COUNT(Q1853,V1853,X1853,Z1853,AB1853)=0,
        "Not Usable",
    IF(
        COUNT(Q1853,V1853,X1853,Z1853,AB1853)&lt;5,
            "Incomplete",
            IF(
                MIN(Q1853,V1853,X1853,Z1853,AB1853)=0,
                    "Incomplete",
                    "Complete"
            )
    )
)</f>
        <v>Complete</v>
      </c>
    </row>
    <row r="1854" spans="1:35" x14ac:dyDescent="0.3">
      <c r="A1854">
        <v>1247</v>
      </c>
      <c r="B1854" s="6">
        <v>45280.608541666668</v>
      </c>
      <c r="C1854" s="3">
        <f>INT(B1854)</f>
        <v>45280</v>
      </c>
      <c r="D1854" s="2">
        <f>MOD(B1854,1)</f>
        <v>0.60854166666831588</v>
      </c>
      <c r="E1854">
        <v>39</v>
      </c>
      <c r="F1854" t="s">
        <v>15</v>
      </c>
      <c r="G1854" t="str">
        <f xml:space="preserve"> PROPER(TRIM(CLEAN(SUBSTITUTE(F1854,CHAR(160)," "))))</f>
        <v>West</v>
      </c>
      <c r="H1854" t="s">
        <v>27</v>
      </c>
      <c r="I1854" t="str">
        <f>PROPER(TRIM(CLEAN((SUBSTITUTE(H1854,"-"," ")))))</f>
        <v>In Store</v>
      </c>
      <c r="J1854">
        <v>24460</v>
      </c>
      <c r="K1854" t="s">
        <v>10</v>
      </c>
      <c r="L1854" t="str">
        <f xml:space="preserve"> PROPER(TRIM(CLEAN(SUBSTITUTE(K1854,CHAR(160)," "))))</f>
        <v>Consumer</v>
      </c>
      <c r="M1854" t="s">
        <v>19</v>
      </c>
      <c r="N1854" t="str">
        <f xml:space="preserve"> PROPER(TRIM(CLEAN(SUBSTITUTE(M1854,CHAR(160)," "))))</f>
        <v>Apparel</v>
      </c>
      <c r="O1854" t="s">
        <v>18</v>
      </c>
      <c r="P1854" t="str">
        <f>IF(LEN(TRIM(Table1[[#This Row],[subcategory]]&amp;""))=0,"Unknown", PROPER(TRIM(Table1[[#This Row],[subcategory]])))</f>
        <v>Men</v>
      </c>
      <c r="Q1854">
        <v>37.590000000000003</v>
      </c>
      <c r="R1854" s="1">
        <f>IF(LEN(TRIM(Q1854&amp;""))=0, "", VALUE(SUBSTITUTE(Q1854,"$","")))</f>
        <v>37.590000000000003</v>
      </c>
      <c r="S1854">
        <v>6</v>
      </c>
      <c r="T1854">
        <f>IF(LEN(TRIM(S1854&amp;""))=0, "", VALUE(S1854))</f>
        <v>6</v>
      </c>
      <c r="U1854" s="5" t="s">
        <v>169</v>
      </c>
      <c r="V1854" s="4">
        <f>IF(LEN(TRIM(U1854&amp;""))=0, "", VALUE(SUBSTITUTE(U1854,"$","")))</f>
        <v>225.54</v>
      </c>
      <c r="W1854" s="4" t="s">
        <v>5610</v>
      </c>
      <c r="X1854" s="4">
        <f>IF(LEN(TRIM(W1854&amp;""))=0, "", VALUE(SUBSTITUTE(W1854,"$","")))</f>
        <v>204.79032000000001</v>
      </c>
      <c r="Y1854" s="5" t="s">
        <v>5609</v>
      </c>
      <c r="Z1854" s="4" cm="1">
        <f t="array" ref="Z1854">IF(
    LEN(TRIM(Y1854&amp;""))=0,
        IF(AND(ISNUMBER(net_sales_clean), ISNUMBER(profit_clean)),
            net_sales_clean - profit_clean,
            ""
        ),
    VALUE(SUBSTITUTE(Y1854,"$",""))
)</f>
        <v>152.787607749687</v>
      </c>
      <c r="AA1854">
        <v>52.002712250312101</v>
      </c>
      <c r="AB1854" s="1" cm="1">
        <f t="array" ref="AB1854">IF(
    LEN(TRIM(AA1854&amp;""))=0,
        IF(AND(ISNUMBER(net_sales_clean), ISNUMBER(cost_clean)),
            net_sales_clean - cost_clean,
            ""
        ),
    VALUE(SUBSTITUTE(AA1854,"$",""))
)</f>
        <v>52.002712250312101</v>
      </c>
      <c r="AC1854">
        <v>5</v>
      </c>
      <c r="AD1854">
        <f>IF(LEN(TRIM(AC1854&amp;""))=0, "", VALUE(AC1854))</f>
        <v>5</v>
      </c>
      <c r="AE1854">
        <v>2</v>
      </c>
      <c r="AF1854">
        <f>IF(LEN(TRIM(AE1854&amp;""))=0, "", VALUE(AE1854))</f>
        <v>2</v>
      </c>
      <c r="AG1854">
        <v>0</v>
      </c>
      <c r="AH1854">
        <f>IF(
    OR(U1854&lt;0, W1854&lt;0, Y1854&lt;0, AA1854&lt;0),
        1,
        IF(LEN(TRIM(AG1854&amp;""))=0, "", AG1854)
)</f>
        <v>0</v>
      </c>
      <c r="AI1854" t="str">
        <f>IF(
    COUNT(Q1854,V1854,X1854,Z1854,AB1854)=0,
        "Not Usable",
    IF(
        COUNT(Q1854,V1854,X1854,Z1854,AB1854)&lt;5,
            "Incomplete",
            IF(
                MIN(Q1854,V1854,X1854,Z1854,AB1854)=0,
                    "Incomplete",
                    "Complete"
            )
    )
)</f>
        <v>Complete</v>
      </c>
    </row>
    <row r="1855" spans="1:35" x14ac:dyDescent="0.3">
      <c r="A1855">
        <v>58125</v>
      </c>
      <c r="B1855" s="6">
        <v>46016.076701388891</v>
      </c>
      <c r="C1855" s="3">
        <f>INT(B1855)</f>
        <v>46016</v>
      </c>
      <c r="D1855" s="2">
        <f>MOD(B1855,1)</f>
        <v>7.6701388890796807E-2</v>
      </c>
      <c r="E1855">
        <v>80</v>
      </c>
      <c r="F1855" t="s">
        <v>13</v>
      </c>
      <c r="G1855" t="str">
        <f xml:space="preserve"> PROPER(TRIM(CLEAN(SUBSTITUTE(F1855,CHAR(160)," "))))</f>
        <v>Northeast</v>
      </c>
      <c r="H1855" t="s">
        <v>30</v>
      </c>
      <c r="I1855" t="str">
        <f>PROPER(TRIM(CLEAN((SUBSTITUTE(H1855,"-"," ")))))</f>
        <v>Mobile App</v>
      </c>
      <c r="J1855">
        <v>17812</v>
      </c>
      <c r="K1855" t="s">
        <v>6</v>
      </c>
      <c r="L1855" t="str">
        <f xml:space="preserve"> PROPER(TRIM(CLEAN(SUBSTITUTE(K1855,CHAR(160)," "))))</f>
        <v>Corporate</v>
      </c>
      <c r="M1855" t="s">
        <v>19</v>
      </c>
      <c r="N1855" t="str">
        <f xml:space="preserve"> PROPER(TRIM(CLEAN(SUBSTITUTE(M1855,CHAR(160)," "))))</f>
        <v>Apparel</v>
      </c>
      <c r="O1855" t="s">
        <v>18</v>
      </c>
      <c r="P1855" t="str">
        <f>IF(LEN(TRIM(Table1[[#This Row],[subcategory]]&amp;""))=0,"Unknown", PROPER(TRIM(Table1[[#This Row],[subcategory]])))</f>
        <v>Men</v>
      </c>
      <c r="Q1855">
        <v>20.96</v>
      </c>
      <c r="R1855" s="1">
        <f>IF(LEN(TRIM(Q1855&amp;""))=0, "", VALUE(SUBSTITUTE(Q1855,"$","")))</f>
        <v>20.96</v>
      </c>
      <c r="S1855">
        <v>3</v>
      </c>
      <c r="T1855">
        <f>IF(LEN(TRIM(S1855&amp;""))=0, "", VALUE(S1855))</f>
        <v>3</v>
      </c>
      <c r="U1855">
        <v>62.88</v>
      </c>
      <c r="V1855" s="1">
        <f>IF(LEN(TRIM(U1855&amp;""))=0, "", VALUE(SUBSTITUTE(U1855,"$","")))</f>
        <v>62.88</v>
      </c>
      <c r="W1855" s="1">
        <v>47.600160000000002</v>
      </c>
      <c r="X1855" s="1">
        <f>IF(LEN(TRIM(W1855&amp;""))=0, "", VALUE(SUBSTITUTE(W1855,"$","")))</f>
        <v>47.600160000000002</v>
      </c>
      <c r="Y1855" s="5" t="s">
        <v>5608</v>
      </c>
      <c r="Z1855" s="4" cm="1">
        <f t="array" ref="Z1855">IF(
    LEN(TRIM(Y1855&amp;""))=0,
        IF(AND(ISNUMBER(net_sales_clean), ISNUMBER(profit_clean)),
            net_sales_clean - profit_clean,
            ""
        ),
    VALUE(SUBSTITUTE(Y1855,"$",""))
)</f>
        <v>31.181605541712599</v>
      </c>
      <c r="AA1855" s="5" t="s">
        <v>5607</v>
      </c>
      <c r="AB1855" s="4" cm="1">
        <f t="array" ref="AB1855">IF(
    LEN(TRIM(AA1855&amp;""))=0,
        IF(AND(ISNUMBER(net_sales_clean), ISNUMBER(cost_clean)),
            net_sales_clean - cost_clean,
            ""
        ),
    VALUE(SUBSTITUTE(AA1855,"$",""))
)</f>
        <v>16.4185544582873</v>
      </c>
      <c r="AC1855">
        <v>2</v>
      </c>
      <c r="AD1855">
        <f>IF(LEN(TRIM(AC1855&amp;""))=0, "", VALUE(AC1855))</f>
        <v>2</v>
      </c>
      <c r="AE1855">
        <v>1</v>
      </c>
      <c r="AF1855">
        <f>IF(LEN(TRIM(AE1855&amp;""))=0, "", VALUE(AE1855))</f>
        <v>1</v>
      </c>
      <c r="AG1855">
        <v>1</v>
      </c>
      <c r="AH1855">
        <f>IF(
    OR(U1855&lt;0, W1855&lt;0, Y1855&lt;0, AA1855&lt;0),
        1,
        IF(LEN(TRIM(AG1855&amp;""))=0, "", AG1855)
)</f>
        <v>1</v>
      </c>
      <c r="AI1855" t="str">
        <f>IF(
    COUNT(Q1855,V1855,X1855,Z1855,AB1855)=0,
        "Not Usable",
    IF(
        COUNT(Q1855,V1855,X1855,Z1855,AB1855)&lt;5,
            "Incomplete",
            IF(
                MIN(Q1855,V1855,X1855,Z1855,AB1855)=0,
                    "Incomplete",
                    "Complete"
            )
    )
)</f>
        <v>Complete</v>
      </c>
    </row>
    <row r="1856" spans="1:35" x14ac:dyDescent="0.3">
      <c r="A1856">
        <v>29074</v>
      </c>
      <c r="B1856" s="6">
        <v>44982.048935185187</v>
      </c>
      <c r="C1856" s="3">
        <f>INT(B1856)</f>
        <v>44982</v>
      </c>
      <c r="D1856" s="2">
        <f>MOD(B1856,1)</f>
        <v>4.8935185186564922E-2</v>
      </c>
      <c r="E1856">
        <v>80</v>
      </c>
      <c r="F1856" t="s">
        <v>8</v>
      </c>
      <c r="G1856" t="str">
        <f xml:space="preserve"> PROPER(TRIM(CLEAN(SUBSTITUTE(F1856,CHAR(160)," "))))</f>
        <v>West</v>
      </c>
      <c r="H1856" t="s">
        <v>11</v>
      </c>
      <c r="I1856" t="str">
        <f>PROPER(TRIM(CLEAN((SUBSTITUTE(H1856,"-"," ")))))</f>
        <v>Online</v>
      </c>
      <c r="J1856">
        <v>6460</v>
      </c>
      <c r="K1856" t="s">
        <v>2</v>
      </c>
      <c r="L1856" t="str">
        <f xml:space="preserve"> PROPER(TRIM(CLEAN(SUBSTITUTE(K1856,CHAR(160)," "))))</f>
        <v>Home Office</v>
      </c>
      <c r="M1856" t="s">
        <v>1</v>
      </c>
      <c r="N1856" t="str">
        <f xml:space="preserve"> PROPER(TRIM(CLEAN(SUBSTITUTE(M1856,CHAR(160)," "))))</f>
        <v>Beauty</v>
      </c>
      <c r="O1856" t="s">
        <v>5</v>
      </c>
      <c r="P1856" t="str">
        <f>IF(LEN(TRIM(Table1[[#This Row],[subcategory]]&amp;""))=0,"Unknown", PROPER(TRIM(Table1[[#This Row],[subcategory]])))</f>
        <v>Haircare</v>
      </c>
      <c r="Q1856">
        <v>109.42</v>
      </c>
      <c r="R1856" s="1">
        <f>IF(LEN(TRIM(Q1856&amp;""))=0, "", VALUE(SUBSTITUTE(Q1856,"$","")))</f>
        <v>109.42</v>
      </c>
      <c r="S1856">
        <v>2</v>
      </c>
      <c r="T1856">
        <f>IF(LEN(TRIM(S1856&amp;""))=0, "", VALUE(S1856))</f>
        <v>2</v>
      </c>
      <c r="U1856">
        <v>218.84</v>
      </c>
      <c r="V1856" s="1">
        <f>IF(LEN(TRIM(U1856&amp;""))=0, "", VALUE(SUBSTITUTE(U1856,"$","")))</f>
        <v>218.84</v>
      </c>
      <c r="W1856" s="1">
        <v>138.74456000000001</v>
      </c>
      <c r="X1856" s="1">
        <f>IF(LEN(TRIM(W1856&amp;""))=0, "", VALUE(SUBSTITUTE(W1856,"$","")))</f>
        <v>138.74456000000001</v>
      </c>
      <c r="Z1856" s="1" t="str" cm="1">
        <f t="array" ref="Z1856">IF(
    LEN(TRIM(Y1856&amp;""))=0,
        IF(AND(ISNUMBER(net_sales_clean), ISNUMBER(profit_clean)),
            net_sales_clean - profit_clean,
            ""
        ),
    VALUE(SUBSTITUTE(Y1856,"$",""))
)</f>
        <v/>
      </c>
      <c r="AB1856" s="1" t="str" cm="1">
        <f t="array" ref="AB1856">IF(
    LEN(TRIM(AA1856&amp;""))=0,
        IF(AND(ISNUMBER(net_sales_clean), ISNUMBER(cost_clean)),
            net_sales_clean - cost_clean,
            ""
        ),
    VALUE(SUBSTITUTE(AA1856,"$",""))
)</f>
        <v/>
      </c>
      <c r="AC1856">
        <v>6</v>
      </c>
      <c r="AD1856">
        <f>IF(LEN(TRIM(AC1856&amp;""))=0, "", VALUE(AC1856))</f>
        <v>6</v>
      </c>
      <c r="AE1856">
        <v>2</v>
      </c>
      <c r="AF1856">
        <f>IF(LEN(TRIM(AE1856&amp;""))=0, "", VALUE(AE1856))</f>
        <v>2</v>
      </c>
      <c r="AG1856">
        <v>0</v>
      </c>
      <c r="AH1856">
        <f>IF(
    OR(U1856&lt;0, W1856&lt;0, Y1856&lt;0, AA1856&lt;0),
        1,
        IF(LEN(TRIM(AG1856&amp;""))=0, "", AG1856)
)</f>
        <v>0</v>
      </c>
      <c r="AI1856" t="str">
        <f>IF(
    COUNT(Q1856,V1856,X1856,Z1856,AB1856)=0,
        "Not Usable",
    IF(
        COUNT(Q1856,V1856,X1856,Z1856,AB1856)&lt;5,
            "Incomplete",
            IF(
                MIN(Q1856,V1856,X1856,Z1856,AB1856)=0,
                    "Incomplete",
                    "Complete"
            )
    )
)</f>
        <v>Incomplete</v>
      </c>
    </row>
    <row r="1857" spans="1:35" x14ac:dyDescent="0.3">
      <c r="A1857">
        <v>21995</v>
      </c>
      <c r="B1857" s="6">
        <v>45885.320636574077</v>
      </c>
      <c r="C1857" s="3">
        <f>INT(B1857)</f>
        <v>45885</v>
      </c>
      <c r="D1857" s="2">
        <f>MOD(B1857,1)</f>
        <v>0.32063657407707069</v>
      </c>
      <c r="E1857">
        <v>33</v>
      </c>
      <c r="F1857" t="s">
        <v>15</v>
      </c>
      <c r="G1857" t="str">
        <f xml:space="preserve"> PROPER(TRIM(CLEAN(SUBSTITUTE(F1857,CHAR(160)," "))))</f>
        <v>West</v>
      </c>
      <c r="H1857" t="s">
        <v>17</v>
      </c>
      <c r="I1857" t="str">
        <f>PROPER(TRIM(CLEAN((SUBSTITUTE(H1857,"-"," ")))))</f>
        <v>Online</v>
      </c>
      <c r="J1857">
        <v>8007</v>
      </c>
      <c r="K1857" t="s">
        <v>10</v>
      </c>
      <c r="L1857" t="str">
        <f xml:space="preserve"> PROPER(TRIM(CLEAN(SUBSTITUTE(K1857,CHAR(160)," "))))</f>
        <v>Consumer</v>
      </c>
      <c r="M1857" t="s">
        <v>9</v>
      </c>
      <c r="N1857" t="str">
        <f xml:space="preserve"> PROPER(TRIM(CLEAN(SUBSTITUTE(M1857,CHAR(160)," "))))</f>
        <v>Home</v>
      </c>
      <c r="O1857" t="s">
        <v>32</v>
      </c>
      <c r="P1857" t="str">
        <f>IF(LEN(TRIM(Table1[[#This Row],[subcategory]]&amp;""))=0,"Unknown", PROPER(TRIM(Table1[[#This Row],[subcategory]])))</f>
        <v>Furniture</v>
      </c>
      <c r="Q1857">
        <v>31.42</v>
      </c>
      <c r="R1857" s="1">
        <f>IF(LEN(TRIM(Q1857&amp;""))=0, "", VALUE(SUBSTITUTE(Q1857,"$","")))</f>
        <v>31.42</v>
      </c>
      <c r="S1857">
        <v>4</v>
      </c>
      <c r="T1857">
        <f>IF(LEN(TRIM(S1857&amp;""))=0, "", VALUE(S1857))</f>
        <v>4</v>
      </c>
      <c r="U1857">
        <v>125.68</v>
      </c>
      <c r="V1857" s="1">
        <f>IF(LEN(TRIM(U1857&amp;""))=0, "", VALUE(SUBSTITUTE(U1857,"$","")))</f>
        <v>125.68</v>
      </c>
      <c r="W1857" s="1">
        <v>108.96456000000001</v>
      </c>
      <c r="X1857" s="1">
        <f>IF(LEN(TRIM(W1857&amp;""))=0, "", VALUE(SUBSTITUTE(W1857,"$","")))</f>
        <v>108.96456000000001</v>
      </c>
      <c r="Y1857" s="5" t="s">
        <v>5606</v>
      </c>
      <c r="Z1857" s="4" cm="1">
        <f t="array" ref="Z1857">IF(
    LEN(TRIM(Y1857&amp;""))=0,
        IF(AND(ISNUMBER(net_sales_clean), ISNUMBER(profit_clean)),
            net_sales_clean - profit_clean,
            ""
        ),
    VALUE(SUBSTITUTE(Y1857,"$",""))
)</f>
        <v>84.919448118209004</v>
      </c>
      <c r="AA1857" s="5" t="s">
        <v>5605</v>
      </c>
      <c r="AB1857" s="4" cm="1">
        <f t="array" ref="AB1857">IF(
    LEN(TRIM(AA1857&amp;""))=0,
        IF(AND(ISNUMBER(net_sales_clean), ISNUMBER(cost_clean)),
            net_sales_clean - cost_clean,
            ""
        ),
    VALUE(SUBSTITUTE(AA1857,"$",""))
)</f>
        <v>24.045111881790898</v>
      </c>
      <c r="AC1857">
        <v>9</v>
      </c>
      <c r="AD1857">
        <f>IF(LEN(TRIM(AC1857&amp;""))=0, "", VALUE(AC1857))</f>
        <v>9</v>
      </c>
      <c r="AE1857">
        <v>2</v>
      </c>
      <c r="AF1857">
        <f>IF(LEN(TRIM(AE1857&amp;""))=0, "", VALUE(AE1857))</f>
        <v>2</v>
      </c>
      <c r="AG1857">
        <v>0</v>
      </c>
      <c r="AH1857">
        <f>IF(
    OR(U1857&lt;0, W1857&lt;0, Y1857&lt;0, AA1857&lt;0),
        1,
        IF(LEN(TRIM(AG1857&amp;""))=0, "", AG1857)
)</f>
        <v>0</v>
      </c>
      <c r="AI1857" t="str">
        <f>IF(
    COUNT(Q1857,V1857,X1857,Z1857,AB1857)=0,
        "Not Usable",
    IF(
        COUNT(Q1857,V1857,X1857,Z1857,AB1857)&lt;5,
            "Incomplete",
            IF(
                MIN(Q1857,V1857,X1857,Z1857,AB1857)=0,
                    "Incomplete",
                    "Complete"
            )
    )
)</f>
        <v>Complete</v>
      </c>
    </row>
    <row r="1858" spans="1:35" x14ac:dyDescent="0.3">
      <c r="A1858">
        <v>12001</v>
      </c>
      <c r="B1858" s="6">
        <v>45936.023622685185</v>
      </c>
      <c r="C1858" s="3">
        <f>INT(B1858)</f>
        <v>45936</v>
      </c>
      <c r="D1858" s="2">
        <f>MOD(B1858,1)</f>
        <v>2.3622685184818693E-2</v>
      </c>
      <c r="E1858">
        <v>10</v>
      </c>
      <c r="F1858" t="s">
        <v>8</v>
      </c>
      <c r="G1858" t="str">
        <f xml:space="preserve"> PROPER(TRIM(CLEAN(SUBSTITUTE(F1858,CHAR(160)," "))))</f>
        <v>West</v>
      </c>
      <c r="H1858" t="s">
        <v>27</v>
      </c>
      <c r="I1858" t="str">
        <f>PROPER(TRIM(CLEAN((SUBSTITUTE(H1858,"-"," ")))))</f>
        <v>In Store</v>
      </c>
      <c r="J1858">
        <v>15298</v>
      </c>
      <c r="K1858" t="s">
        <v>2</v>
      </c>
      <c r="L1858" t="str">
        <f xml:space="preserve"> PROPER(TRIM(CLEAN(SUBSTITUTE(K1858,CHAR(160)," "))))</f>
        <v>Home Office</v>
      </c>
      <c r="M1858" t="s">
        <v>19</v>
      </c>
      <c r="N1858" t="str">
        <f xml:space="preserve"> PROPER(TRIM(CLEAN(SUBSTITUTE(M1858,CHAR(160)," "))))</f>
        <v>Apparel</v>
      </c>
      <c r="O1858" t="s">
        <v>18</v>
      </c>
      <c r="P1858" t="str">
        <f>IF(LEN(TRIM(Table1[[#This Row],[subcategory]]&amp;""))=0,"Unknown", PROPER(TRIM(Table1[[#This Row],[subcategory]])))</f>
        <v>Men</v>
      </c>
      <c r="Q1858">
        <v>82.33</v>
      </c>
      <c r="R1858" s="1">
        <f>IF(LEN(TRIM(Q1858&amp;""))=0, "", VALUE(SUBSTITUTE(Q1858,"$","")))</f>
        <v>82.33</v>
      </c>
      <c r="S1858">
        <v>4</v>
      </c>
      <c r="T1858">
        <f>IF(LEN(TRIM(S1858&amp;""))=0, "", VALUE(S1858))</f>
        <v>4</v>
      </c>
      <c r="U1858">
        <v>329.32</v>
      </c>
      <c r="V1858" s="1">
        <f>IF(LEN(TRIM(U1858&amp;""))=0, "", VALUE(SUBSTITUTE(U1858,"$","")))</f>
        <v>329.32</v>
      </c>
      <c r="W1858" s="1">
        <v>308.90215999999998</v>
      </c>
      <c r="X1858" s="1">
        <f>IF(LEN(TRIM(W1858&amp;""))=0, "", VALUE(SUBSTITUTE(W1858,"$","")))</f>
        <v>308.90215999999998</v>
      </c>
      <c r="Y1858" s="5" t="s">
        <v>5604</v>
      </c>
      <c r="Z1858" s="4" cm="1">
        <f t="array" ref="Z1858">IF(
    LEN(TRIM(Y1858&amp;""))=0,
        IF(AND(ISNUMBER(net_sales_clean), ISNUMBER(profit_clean)),
            net_sales_clean - profit_clean,
            ""
        ),
    VALUE(SUBSTITUTE(Y1858,"$",""))
)</f>
        <v>191.21380803630601</v>
      </c>
      <c r="AA1858" s="5" t="s">
        <v>5603</v>
      </c>
      <c r="AB1858" s="4" cm="1">
        <f t="array" ref="AB1858">IF(
    LEN(TRIM(AA1858&amp;""))=0,
        IF(AND(ISNUMBER(net_sales_clean), ISNUMBER(cost_clean)),
            net_sales_clean - cost_clean,
            ""
        ),
    VALUE(SUBSTITUTE(AA1858,"$",""))
)</f>
        <v>117.68835196369299</v>
      </c>
      <c r="AC1858">
        <v>7</v>
      </c>
      <c r="AD1858">
        <f>IF(LEN(TRIM(AC1858&amp;""))=0, "", VALUE(AC1858))</f>
        <v>7</v>
      </c>
      <c r="AE1858">
        <v>1</v>
      </c>
      <c r="AF1858">
        <f>IF(LEN(TRIM(AE1858&amp;""))=0, "", VALUE(AE1858))</f>
        <v>1</v>
      </c>
      <c r="AG1858">
        <v>1</v>
      </c>
      <c r="AH1858">
        <f>IF(
    OR(U1858&lt;0, W1858&lt;0, Y1858&lt;0, AA1858&lt;0),
        1,
        IF(LEN(TRIM(AG1858&amp;""))=0, "", AG1858)
)</f>
        <v>1</v>
      </c>
      <c r="AI1858" t="str">
        <f>IF(
    COUNT(Q1858,V1858,X1858,Z1858,AB1858)=0,
        "Not Usable",
    IF(
        COUNT(Q1858,V1858,X1858,Z1858,AB1858)&lt;5,
            "Incomplete",
            IF(
                MIN(Q1858,V1858,X1858,Z1858,AB1858)=0,
                    "Incomplete",
                    "Complete"
            )
    )
)</f>
        <v>Complete</v>
      </c>
    </row>
    <row r="1859" spans="1:35" x14ac:dyDescent="0.3">
      <c r="A1859">
        <v>30798</v>
      </c>
      <c r="B1859" s="6">
        <v>45679.693831018521</v>
      </c>
      <c r="C1859" s="3">
        <f>INT(B1859)</f>
        <v>45679</v>
      </c>
      <c r="D1859" s="2">
        <f>MOD(B1859,1)</f>
        <v>0.69383101852145046</v>
      </c>
      <c r="E1859">
        <v>39</v>
      </c>
      <c r="F1859" t="s">
        <v>4</v>
      </c>
      <c r="G1859" t="str">
        <f xml:space="preserve"> PROPER(TRIM(CLEAN(SUBSTITUTE(F1859,CHAR(160)," "))))</f>
        <v>South</v>
      </c>
      <c r="H1859" t="s">
        <v>3</v>
      </c>
      <c r="I1859" t="str">
        <f>PROPER(TRIM(CLEAN((SUBSTITUTE(H1859,"-"," ")))))</f>
        <v>Phone</v>
      </c>
      <c r="J1859">
        <v>21302</v>
      </c>
      <c r="K1859" t="s">
        <v>14</v>
      </c>
      <c r="L1859" t="str">
        <f xml:space="preserve"> PROPER(TRIM(CLEAN(SUBSTITUTE(K1859,CHAR(160)," "))))</f>
        <v>Consumer</v>
      </c>
      <c r="M1859" t="s">
        <v>23</v>
      </c>
      <c r="N1859" t="str">
        <f xml:space="preserve"> PROPER(TRIM(CLEAN(SUBSTITUTE(M1859,CHAR(160)," "))))</f>
        <v>Electronics</v>
      </c>
      <c r="O1859" t="s">
        <v>25</v>
      </c>
      <c r="P1859" t="str">
        <f>IF(LEN(TRIM(Table1[[#This Row],[subcategory]]&amp;""))=0,"Unknown", PROPER(TRIM(Table1[[#This Row],[subcategory]])))</f>
        <v>Laptops</v>
      </c>
      <c r="Q1859">
        <v>52.26</v>
      </c>
      <c r="R1859" s="1">
        <f>IF(LEN(TRIM(Q1859&amp;""))=0, "", VALUE(SUBSTITUTE(Q1859,"$","")))</f>
        <v>52.26</v>
      </c>
      <c r="S1859">
        <v>4</v>
      </c>
      <c r="T1859">
        <f>IF(LEN(TRIM(S1859&amp;""))=0, "", VALUE(S1859))</f>
        <v>4</v>
      </c>
      <c r="U1859">
        <v>209.04</v>
      </c>
      <c r="V1859" s="1">
        <f>IF(LEN(TRIM(U1859&amp;""))=0, "", VALUE(SUBSTITUTE(U1859,"$","")))</f>
        <v>209.04</v>
      </c>
      <c r="W1859" s="1">
        <v>191.89872</v>
      </c>
      <c r="X1859" s="1">
        <f>IF(LEN(TRIM(W1859&amp;""))=0, "", VALUE(SUBSTITUTE(W1859,"$","")))</f>
        <v>191.89872</v>
      </c>
      <c r="Y1859">
        <v>136.07559610639501</v>
      </c>
      <c r="Z1859" s="1" cm="1">
        <f t="array" ref="Z1859">IF(
    LEN(TRIM(Y1859&amp;""))=0,
        IF(AND(ISNUMBER(net_sales_clean), ISNUMBER(profit_clean)),
            net_sales_clean - profit_clean,
            ""
        ),
    VALUE(SUBSTITUTE(Y1859,"$",""))
)</f>
        <v>136.07559610639501</v>
      </c>
      <c r="AA1859" s="5" t="s">
        <v>5602</v>
      </c>
      <c r="AB1859" s="4" cm="1">
        <f t="array" ref="AB1859">IF(
    LEN(TRIM(AA1859&amp;""))=0,
        IF(AND(ISNUMBER(net_sales_clean), ISNUMBER(cost_clean)),
            net_sales_clean - cost_clean,
            ""
        ),
    VALUE(SUBSTITUTE(AA1859,"$",""))
)</f>
        <v>55.823123893604901</v>
      </c>
      <c r="AC1859">
        <v>5</v>
      </c>
      <c r="AD1859">
        <f>IF(LEN(TRIM(AC1859&amp;""))=0, "", VALUE(AC1859))</f>
        <v>5</v>
      </c>
      <c r="AE1859">
        <v>5</v>
      </c>
      <c r="AF1859">
        <f>IF(LEN(TRIM(AE1859&amp;""))=0, "", VALUE(AE1859))</f>
        <v>5</v>
      </c>
      <c r="AG1859">
        <v>1</v>
      </c>
      <c r="AH1859">
        <f>IF(
    OR(U1859&lt;0, W1859&lt;0, Y1859&lt;0, AA1859&lt;0),
        1,
        IF(LEN(TRIM(AG1859&amp;""))=0, "", AG1859)
)</f>
        <v>1</v>
      </c>
      <c r="AI1859" t="str">
        <f>IF(
    COUNT(Q1859,V1859,X1859,Z1859,AB1859)=0,
        "Not Usable",
    IF(
        COUNT(Q1859,V1859,X1859,Z1859,AB1859)&lt;5,
            "Incomplete",
            IF(
                MIN(Q1859,V1859,X1859,Z1859,AB1859)=0,
                    "Incomplete",
                    "Complete"
            )
    )
)</f>
        <v>Complete</v>
      </c>
    </row>
    <row r="1860" spans="1:35" x14ac:dyDescent="0.3">
      <c r="A1860">
        <v>26483</v>
      </c>
      <c r="B1860" s="6">
        <v>45485.735578703701</v>
      </c>
      <c r="C1860" s="3">
        <f>INT(B1860)</f>
        <v>45485</v>
      </c>
      <c r="D1860" s="2">
        <f>MOD(B1860,1)</f>
        <v>0.7355787037013215</v>
      </c>
      <c r="E1860">
        <v>29</v>
      </c>
      <c r="F1860" t="s">
        <v>13</v>
      </c>
      <c r="G1860" t="str">
        <f xml:space="preserve"> PROPER(TRIM(CLEAN(SUBSTITUTE(F1860,CHAR(160)," "))))</f>
        <v>Northeast</v>
      </c>
      <c r="H1860" t="s">
        <v>30</v>
      </c>
      <c r="I1860" t="str">
        <f>PROPER(TRIM(CLEAN((SUBSTITUTE(H1860,"-"," ")))))</f>
        <v>Mobile App</v>
      </c>
      <c r="J1860">
        <v>28964</v>
      </c>
      <c r="K1860" t="s">
        <v>2</v>
      </c>
      <c r="L1860" t="str">
        <f xml:space="preserve"> PROPER(TRIM(CLEAN(SUBSTITUTE(K1860,CHAR(160)," "))))</f>
        <v>Home Office</v>
      </c>
      <c r="M1860" t="s">
        <v>23</v>
      </c>
      <c r="N1860" t="str">
        <f xml:space="preserve"> PROPER(TRIM(CLEAN(SUBSTITUTE(M1860,CHAR(160)," "))))</f>
        <v>Electronics</v>
      </c>
      <c r="O1860" t="s">
        <v>34</v>
      </c>
      <c r="P1860" t="str">
        <f>IF(LEN(TRIM(Table1[[#This Row],[subcategory]]&amp;""))=0,"Unknown", PROPER(TRIM(Table1[[#This Row],[subcategory]])))</f>
        <v>Phones</v>
      </c>
      <c r="Q1860">
        <v>19.66</v>
      </c>
      <c r="R1860" s="1">
        <f>IF(LEN(TRIM(Q1860&amp;""))=0, "", VALUE(SUBSTITUTE(Q1860,"$","")))</f>
        <v>19.66</v>
      </c>
      <c r="S1860">
        <v>3</v>
      </c>
      <c r="T1860">
        <f>IF(LEN(TRIM(S1860&amp;""))=0, "", VALUE(S1860))</f>
        <v>3</v>
      </c>
      <c r="U1860" s="5" t="s">
        <v>228</v>
      </c>
      <c r="V1860" s="4">
        <f>IF(LEN(TRIM(U1860&amp;""))=0, "", VALUE(SUBSTITUTE(U1860,"$","")))</f>
        <v>58.98</v>
      </c>
      <c r="X1860" s="1" t="str">
        <f>IF(LEN(TRIM(W1860&amp;""))=0, "", VALUE(SUBSTITUTE(W1860,"$","")))</f>
        <v/>
      </c>
      <c r="Z1860" s="1" t="str" cm="1">
        <f t="array" ref="Z1860">IF(
    LEN(TRIM(Y1860&amp;""))=0,
        IF(AND(ISNUMBER(net_sales_clean), ISNUMBER(profit_clean)),
            net_sales_clean - profit_clean,
            ""
        ),
    VALUE(SUBSTITUTE(Y1860,"$",""))
)</f>
        <v/>
      </c>
      <c r="AB1860" s="1" t="str" cm="1">
        <f t="array" ref="AB1860">IF(
    LEN(TRIM(AA1860&amp;""))=0,
        IF(AND(ISNUMBER(net_sales_clean), ISNUMBER(cost_clean)),
            net_sales_clean - cost_clean,
            ""
        ),
    VALUE(SUBSTITUTE(AA1860,"$",""))
)</f>
        <v/>
      </c>
      <c r="AC1860">
        <v>9</v>
      </c>
      <c r="AD1860">
        <f>IF(LEN(TRIM(AC1860&amp;""))=0, "", VALUE(AC1860))</f>
        <v>9</v>
      </c>
      <c r="AE1860">
        <v>1</v>
      </c>
      <c r="AF1860">
        <f>IF(LEN(TRIM(AE1860&amp;""))=0, "", VALUE(AE1860))</f>
        <v>1</v>
      </c>
      <c r="AG1860">
        <v>0</v>
      </c>
      <c r="AH1860">
        <f>IF(
    OR(U1860&lt;0, W1860&lt;0, Y1860&lt;0, AA1860&lt;0),
        1,
        IF(LEN(TRIM(AG1860&amp;""))=0, "", AG1860)
)</f>
        <v>0</v>
      </c>
      <c r="AI1860" t="str">
        <f>IF(
    COUNT(Q1860,V1860,X1860,Z1860,AB1860)=0,
        "Not Usable",
    IF(
        COUNT(Q1860,V1860,X1860,Z1860,AB1860)&lt;5,
            "Incomplete",
            IF(
                MIN(Q1860,V1860,X1860,Z1860,AB1860)=0,
                    "Incomplete",
                    "Complete"
            )
    )
)</f>
        <v>Incomplete</v>
      </c>
    </row>
    <row r="1861" spans="1:35" x14ac:dyDescent="0.3">
      <c r="A1861">
        <v>34202</v>
      </c>
      <c r="B1861" s="6">
        <v>45897.261111111111</v>
      </c>
      <c r="C1861" s="3">
        <f>INT(B1861)</f>
        <v>45897</v>
      </c>
      <c r="D1861" s="2">
        <f>MOD(B1861,1)</f>
        <v>0.26111111111094942</v>
      </c>
      <c r="E1861">
        <v>12</v>
      </c>
      <c r="F1861" t="s">
        <v>13</v>
      </c>
      <c r="G1861" t="str">
        <f xml:space="preserve"> PROPER(TRIM(CLEAN(SUBSTITUTE(F1861,CHAR(160)," "))))</f>
        <v>Northeast</v>
      </c>
      <c r="H1861" t="s">
        <v>27</v>
      </c>
      <c r="I1861" t="str">
        <f>PROPER(TRIM(CLEAN((SUBSTITUTE(H1861,"-"," ")))))</f>
        <v>In Store</v>
      </c>
      <c r="J1861">
        <v>29064</v>
      </c>
      <c r="K1861" t="s">
        <v>2</v>
      </c>
      <c r="L1861" t="str">
        <f xml:space="preserve"> PROPER(TRIM(CLEAN(SUBSTITUTE(K1861,CHAR(160)," "))))</f>
        <v>Home Office</v>
      </c>
      <c r="M1861" t="s">
        <v>23</v>
      </c>
      <c r="N1861" t="str">
        <f xml:space="preserve"> PROPER(TRIM(CLEAN(SUBSTITUTE(M1861,CHAR(160)," "))))</f>
        <v>Electronics</v>
      </c>
      <c r="O1861" t="s">
        <v>22</v>
      </c>
      <c r="P1861" t="str">
        <f>IF(LEN(TRIM(Table1[[#This Row],[subcategory]]&amp;""))=0,"Unknown", PROPER(TRIM(Table1[[#This Row],[subcategory]])))</f>
        <v>Audio</v>
      </c>
      <c r="Q1861">
        <v>27.81</v>
      </c>
      <c r="R1861" s="1">
        <f>IF(LEN(TRIM(Q1861&amp;""))=0, "", VALUE(SUBSTITUTE(Q1861,"$","")))</f>
        <v>27.81</v>
      </c>
      <c r="S1861">
        <v>2</v>
      </c>
      <c r="T1861">
        <f>IF(LEN(TRIM(S1861&amp;""))=0, "", VALUE(S1861))</f>
        <v>2</v>
      </c>
      <c r="U1861">
        <v>55.62</v>
      </c>
      <c r="V1861" s="1">
        <f>IF(LEN(TRIM(U1861&amp;""))=0, "", VALUE(SUBSTITUTE(U1861,"$","")))</f>
        <v>55.62</v>
      </c>
      <c r="W1861" s="1">
        <v>50.113619999999997</v>
      </c>
      <c r="X1861" s="1">
        <f>IF(LEN(TRIM(W1861&amp;""))=0, "", VALUE(SUBSTITUTE(W1861,"$","")))</f>
        <v>50.113619999999997</v>
      </c>
      <c r="Y1861" s="5" t="s">
        <v>5601</v>
      </c>
      <c r="Z1861" s="4" cm="1">
        <f t="array" ref="Z1861">IF(
    LEN(TRIM(Y1861&amp;""))=0,
        IF(AND(ISNUMBER(net_sales_clean), ISNUMBER(profit_clean)),
            net_sales_clean - profit_clean,
            ""
        ),
    VALUE(SUBSTITUTE(Y1861,"$",""))
)</f>
        <v>39.232977585529497</v>
      </c>
      <c r="AA1861" s="5" t="s">
        <v>5600</v>
      </c>
      <c r="AB1861" s="4" cm="1">
        <f t="array" ref="AB1861">IF(
    LEN(TRIM(AA1861&amp;""))=0,
        IF(AND(ISNUMBER(net_sales_clean), ISNUMBER(cost_clean)),
            net_sales_clean - cost_clean,
            ""
        ),
    VALUE(SUBSTITUTE(AA1861,"$",""))
)</f>
        <v>10.880642414470399</v>
      </c>
      <c r="AC1861">
        <v>1</v>
      </c>
      <c r="AD1861">
        <f>IF(LEN(TRIM(AC1861&amp;""))=0, "", VALUE(AC1861))</f>
        <v>1</v>
      </c>
      <c r="AE1861">
        <v>1</v>
      </c>
      <c r="AF1861">
        <f>IF(LEN(TRIM(AE1861&amp;""))=0, "", VALUE(AE1861))</f>
        <v>1</v>
      </c>
      <c r="AG1861">
        <v>0</v>
      </c>
      <c r="AH1861">
        <f>IF(
    OR(U1861&lt;0, W1861&lt;0, Y1861&lt;0, AA1861&lt;0),
        1,
        IF(LEN(TRIM(AG1861&amp;""))=0, "", AG1861)
)</f>
        <v>0</v>
      </c>
      <c r="AI1861" t="str">
        <f>IF(
    COUNT(Q1861,V1861,X1861,Z1861,AB1861)=0,
        "Not Usable",
    IF(
        COUNT(Q1861,V1861,X1861,Z1861,AB1861)&lt;5,
            "Incomplete",
            IF(
                MIN(Q1861,V1861,X1861,Z1861,AB1861)=0,
                    "Incomplete",
                    "Complete"
            )
    )
)</f>
        <v>Complete</v>
      </c>
    </row>
    <row r="1862" spans="1:35" x14ac:dyDescent="0.3">
      <c r="A1862">
        <v>28538</v>
      </c>
      <c r="B1862" s="6">
        <v>45525.470983796295</v>
      </c>
      <c r="C1862" s="3">
        <f>INT(B1862)</f>
        <v>45525</v>
      </c>
      <c r="D1862" s="2">
        <f>MOD(B1862,1)</f>
        <v>0.47098379629460396</v>
      </c>
      <c r="E1862">
        <v>54</v>
      </c>
      <c r="F1862" t="s">
        <v>8</v>
      </c>
      <c r="G1862" t="str">
        <f xml:space="preserve"> PROPER(TRIM(CLEAN(SUBSTITUTE(F1862,CHAR(160)," "))))</f>
        <v>West</v>
      </c>
      <c r="H1862" t="s">
        <v>27</v>
      </c>
      <c r="I1862" t="str">
        <f>PROPER(TRIM(CLEAN((SUBSTITUTE(H1862,"-"," ")))))</f>
        <v>In Store</v>
      </c>
      <c r="J1862">
        <v>2755</v>
      </c>
      <c r="K1862" t="s">
        <v>2</v>
      </c>
      <c r="L1862" t="str">
        <f xml:space="preserve"> PROPER(TRIM(CLEAN(SUBSTITUTE(K1862,CHAR(160)," "))))</f>
        <v>Home Office</v>
      </c>
      <c r="M1862" t="s">
        <v>23</v>
      </c>
      <c r="N1862" t="str">
        <f xml:space="preserve"> PROPER(TRIM(CLEAN(SUBSTITUTE(M1862,CHAR(160)," "))))</f>
        <v>Electronics</v>
      </c>
      <c r="O1862" t="s">
        <v>34</v>
      </c>
      <c r="P1862" t="str">
        <f>IF(LEN(TRIM(Table1[[#This Row],[subcategory]]&amp;""))=0,"Unknown", PROPER(TRIM(Table1[[#This Row],[subcategory]])))</f>
        <v>Phones</v>
      </c>
      <c r="Q1862">
        <v>40.659999999999997</v>
      </c>
      <c r="R1862" s="1">
        <f>IF(LEN(TRIM(Q1862&amp;""))=0, "", VALUE(SUBSTITUTE(Q1862,"$","")))</f>
        <v>40.659999999999997</v>
      </c>
      <c r="S1862">
        <v>2</v>
      </c>
      <c r="T1862">
        <f>IF(LEN(TRIM(S1862&amp;""))=0, "", VALUE(S1862))</f>
        <v>2</v>
      </c>
      <c r="U1862">
        <v>81.319999999999993</v>
      </c>
      <c r="V1862" s="1">
        <f>IF(LEN(TRIM(U1862&amp;""))=0, "", VALUE(SUBSTITUTE(U1862,"$","")))</f>
        <v>81.319999999999993</v>
      </c>
      <c r="W1862" s="1">
        <v>75.139679999999998</v>
      </c>
      <c r="X1862" s="1">
        <f>IF(LEN(TRIM(W1862&amp;""))=0, "", VALUE(SUBSTITUTE(W1862,"$","")))</f>
        <v>75.139679999999998</v>
      </c>
      <c r="Y1862" s="5" t="s">
        <v>5599</v>
      </c>
      <c r="Z1862" s="4" cm="1">
        <f t="array" ref="Z1862">IF(
    LEN(TRIM(Y1862&amp;""))=0,
        IF(AND(ISNUMBER(net_sales_clean), ISNUMBER(profit_clean)),
            net_sales_clean - profit_clean,
            ""
        ),
    VALUE(SUBSTITUTE(Y1862,"$",""))
)</f>
        <v>55.329347656061799</v>
      </c>
      <c r="AA1862" s="5" t="s">
        <v>5598</v>
      </c>
      <c r="AB1862" s="4" cm="1">
        <f t="array" ref="AB1862">IF(
    LEN(TRIM(AA1862&amp;""))=0,
        IF(AND(ISNUMBER(net_sales_clean), ISNUMBER(cost_clean)),
            net_sales_clean - cost_clean,
            ""
        ),
    VALUE(SUBSTITUTE(AA1862,"$",""))
)</f>
        <v>19.8103323439381</v>
      </c>
      <c r="AC1862">
        <v>1</v>
      </c>
      <c r="AD1862">
        <f>IF(LEN(TRIM(AC1862&amp;""))=0, "", VALUE(AC1862))</f>
        <v>1</v>
      </c>
      <c r="AE1862">
        <v>5</v>
      </c>
      <c r="AF1862">
        <f>IF(LEN(TRIM(AE1862&amp;""))=0, "", VALUE(AE1862))</f>
        <v>5</v>
      </c>
      <c r="AG1862">
        <v>1</v>
      </c>
      <c r="AH1862">
        <f>IF(
    OR(U1862&lt;0, W1862&lt;0, Y1862&lt;0, AA1862&lt;0),
        1,
        IF(LEN(TRIM(AG1862&amp;""))=0, "", AG1862)
)</f>
        <v>1</v>
      </c>
      <c r="AI1862" t="str">
        <f>IF(
    COUNT(Q1862,V1862,X1862,Z1862,AB1862)=0,
        "Not Usable",
    IF(
        COUNT(Q1862,V1862,X1862,Z1862,AB1862)&lt;5,
            "Incomplete",
            IF(
                MIN(Q1862,V1862,X1862,Z1862,AB1862)=0,
                    "Incomplete",
                    "Complete"
            )
    )
)</f>
        <v>Complete</v>
      </c>
    </row>
    <row r="1863" spans="1:35" x14ac:dyDescent="0.3">
      <c r="A1863">
        <v>39204</v>
      </c>
      <c r="B1863" s="6">
        <v>45891.182500000003</v>
      </c>
      <c r="C1863" s="3">
        <f>INT(B1863)</f>
        <v>45891</v>
      </c>
      <c r="D1863" s="2">
        <f>MOD(B1863,1)</f>
        <v>0.18250000000261934</v>
      </c>
      <c r="E1863">
        <v>29</v>
      </c>
      <c r="F1863" t="s">
        <v>15</v>
      </c>
      <c r="G1863" t="str">
        <f xml:space="preserve"> PROPER(TRIM(CLEAN(SUBSTITUTE(F1863,CHAR(160)," "))))</f>
        <v>West</v>
      </c>
      <c r="H1863" t="s">
        <v>3</v>
      </c>
      <c r="I1863" t="str">
        <f>PROPER(TRIM(CLEAN((SUBSTITUTE(H1863,"-"," ")))))</f>
        <v>Phone</v>
      </c>
      <c r="J1863">
        <v>21168</v>
      </c>
      <c r="K1863" t="s">
        <v>2</v>
      </c>
      <c r="L1863" t="str">
        <f xml:space="preserve"> PROPER(TRIM(CLEAN(SUBSTITUTE(K1863,CHAR(160)," "))))</f>
        <v>Home Office</v>
      </c>
      <c r="M1863" t="s">
        <v>1</v>
      </c>
      <c r="N1863" t="str">
        <f xml:space="preserve"> PROPER(TRIM(CLEAN(SUBSTITUTE(M1863,CHAR(160)," "))))</f>
        <v>Beauty</v>
      </c>
      <c r="O1863" t="s">
        <v>31</v>
      </c>
      <c r="P1863" t="str">
        <f>IF(LEN(TRIM(Table1[[#This Row],[subcategory]]&amp;""))=0,"Unknown", PROPER(TRIM(Table1[[#This Row],[subcategory]])))</f>
        <v>Skincare</v>
      </c>
      <c r="Q1863">
        <v>64.05</v>
      </c>
      <c r="R1863" s="1">
        <f>IF(LEN(TRIM(Q1863&amp;""))=0, "", VALUE(SUBSTITUTE(Q1863,"$","")))</f>
        <v>64.05</v>
      </c>
      <c r="S1863">
        <v>3</v>
      </c>
      <c r="T1863">
        <f>IF(LEN(TRIM(S1863&amp;""))=0, "", VALUE(S1863))</f>
        <v>3</v>
      </c>
      <c r="U1863">
        <v>-192.14999999999901</v>
      </c>
      <c r="V1863" s="1">
        <f>IF(LEN(TRIM(U1863&amp;""))=0, "", VALUE(SUBSTITUTE(U1863,"$","")))</f>
        <v>-192.14999999999901</v>
      </c>
      <c r="W1863" s="1">
        <v>-136.61865</v>
      </c>
      <c r="X1863" s="1">
        <f>IF(LEN(TRIM(W1863&amp;""))=0, "", VALUE(SUBSTITUTE(W1863,"$","")))</f>
        <v>-136.61865</v>
      </c>
      <c r="Y1863">
        <v>-77.943523688402905</v>
      </c>
      <c r="Z1863" s="1" cm="1">
        <f t="array" ref="Z1863">IF(
    LEN(TRIM(Y1863&amp;""))=0,
        IF(AND(ISNUMBER(net_sales_clean), ISNUMBER(profit_clean)),
            net_sales_clean - profit_clean,
            ""
        ),
    VALUE(SUBSTITUTE(Y1863,"$",""))
)</f>
        <v>-77.943523688402905</v>
      </c>
      <c r="AA1863">
        <v>-58.675126311597097</v>
      </c>
      <c r="AB1863" s="1" cm="1">
        <f t="array" ref="AB1863">IF(
    LEN(TRIM(AA1863&amp;""))=0,
        IF(AND(ISNUMBER(net_sales_clean), ISNUMBER(cost_clean)),
            net_sales_clean - cost_clean,
            ""
        ),
    VALUE(SUBSTITUTE(AA1863,"$",""))
)</f>
        <v>-58.675126311597097</v>
      </c>
      <c r="AC1863">
        <v>2</v>
      </c>
      <c r="AD1863">
        <f>IF(LEN(TRIM(AC1863&amp;""))=0, "", VALUE(AC1863))</f>
        <v>2</v>
      </c>
      <c r="AE1863">
        <v>1</v>
      </c>
      <c r="AF1863">
        <f>IF(LEN(TRIM(AE1863&amp;""))=0, "", VALUE(AE1863))</f>
        <v>1</v>
      </c>
      <c r="AG1863">
        <v>0</v>
      </c>
      <c r="AH1863">
        <f>IF(
    OR(U1863&lt;0, W1863&lt;0, Y1863&lt;0, AA1863&lt;0),
        1,
        IF(LEN(TRIM(AG1863&amp;""))=0, "", AG1863)
)</f>
        <v>1</v>
      </c>
      <c r="AI1863" t="str">
        <f>IF(
    COUNT(Q1863,V1863,X1863,Z1863,AB1863)=0,
        "Not Usable",
    IF(
        COUNT(Q1863,V1863,X1863,Z1863,AB1863)&lt;5,
            "Incomplete",
            IF(
                MIN(Q1863,V1863,X1863,Z1863,AB1863)=0,
                    "Incomplete",
                    "Complete"
            )
    )
)</f>
        <v>Complete</v>
      </c>
    </row>
    <row r="1864" spans="1:35" x14ac:dyDescent="0.3">
      <c r="A1864">
        <v>27180</v>
      </c>
      <c r="B1864" s="6">
        <v>45523.721620370372</v>
      </c>
      <c r="C1864" s="3">
        <f>INT(B1864)</f>
        <v>45523</v>
      </c>
      <c r="D1864" s="2">
        <f>MOD(B1864,1)</f>
        <v>0.72162037037196569</v>
      </c>
      <c r="E1864">
        <v>84</v>
      </c>
      <c r="F1864" t="s">
        <v>15</v>
      </c>
      <c r="G1864" t="str">
        <f xml:space="preserve"> PROPER(TRIM(CLEAN(SUBSTITUTE(F1864,CHAR(160)," "))))</f>
        <v>West</v>
      </c>
      <c r="H1864" t="s">
        <v>30</v>
      </c>
      <c r="I1864" t="str">
        <f>PROPER(TRIM(CLEAN((SUBSTITUTE(H1864,"-"," ")))))</f>
        <v>Mobile App</v>
      </c>
      <c r="J1864">
        <v>22201</v>
      </c>
      <c r="K1864" t="s">
        <v>2</v>
      </c>
      <c r="L1864" t="str">
        <f xml:space="preserve"> PROPER(TRIM(CLEAN(SUBSTITUTE(K1864,CHAR(160)," "))))</f>
        <v>Home Office</v>
      </c>
      <c r="M1864" t="s">
        <v>19</v>
      </c>
      <c r="N1864" t="str">
        <f xml:space="preserve"> PROPER(TRIM(CLEAN(SUBSTITUTE(M1864,CHAR(160)," "))))</f>
        <v>Apparel</v>
      </c>
      <c r="O1864" t="s">
        <v>20</v>
      </c>
      <c r="P1864" t="str">
        <f>IF(LEN(TRIM(Table1[[#This Row],[subcategory]]&amp;""))=0,"Unknown", PROPER(TRIM(Table1[[#This Row],[subcategory]])))</f>
        <v>Women</v>
      </c>
      <c r="Q1864">
        <v>20.47</v>
      </c>
      <c r="R1864" s="1">
        <f>IF(LEN(TRIM(Q1864&amp;""))=0, "", VALUE(SUBSTITUTE(Q1864,"$","")))</f>
        <v>20.47</v>
      </c>
      <c r="S1864">
        <v>2</v>
      </c>
      <c r="T1864">
        <f>IF(LEN(TRIM(S1864&amp;""))=0, "", VALUE(S1864))</f>
        <v>2</v>
      </c>
      <c r="U1864">
        <v>40.94</v>
      </c>
      <c r="V1864" s="1">
        <f>IF(LEN(TRIM(U1864&amp;""))=0, "", VALUE(SUBSTITUTE(U1864,"$","")))</f>
        <v>40.94</v>
      </c>
      <c r="W1864" s="1">
        <v>32.096960000000003</v>
      </c>
      <c r="X1864" s="1">
        <f>IF(LEN(TRIM(W1864&amp;""))=0, "", VALUE(SUBSTITUTE(W1864,"$","")))</f>
        <v>32.096960000000003</v>
      </c>
      <c r="Y1864" s="5" t="s">
        <v>5597</v>
      </c>
      <c r="Z1864" s="4" cm="1">
        <f t="array" ref="Z1864">IF(
    LEN(TRIM(Y1864&amp;""))=0,
        IF(AND(ISNUMBER(net_sales_clean), ISNUMBER(profit_clean)),
            net_sales_clean - profit_clean,
            ""
        ),
    VALUE(SUBSTITUTE(Y1864,"$",""))
)</f>
        <v>24.4949736059136</v>
      </c>
      <c r="AA1864" s="5" t="s">
        <v>5596</v>
      </c>
      <c r="AB1864" s="4" cm="1">
        <f t="array" ref="AB1864">IF(
    LEN(TRIM(AA1864&amp;""))=0,
        IF(AND(ISNUMBER(net_sales_clean), ISNUMBER(cost_clean)),
            net_sales_clean - cost_clean,
            ""
        ),
    VALUE(SUBSTITUTE(AA1864,"$",""))
)</f>
        <v>7.6019863940863299</v>
      </c>
      <c r="AC1864">
        <v>9</v>
      </c>
      <c r="AD1864">
        <f>IF(LEN(TRIM(AC1864&amp;""))=0, "", VALUE(AC1864))</f>
        <v>9</v>
      </c>
      <c r="AE1864">
        <v>2</v>
      </c>
      <c r="AF1864">
        <f>IF(LEN(TRIM(AE1864&amp;""))=0, "", VALUE(AE1864))</f>
        <v>2</v>
      </c>
      <c r="AG1864">
        <v>0</v>
      </c>
      <c r="AH1864">
        <f>IF(
    OR(U1864&lt;0, W1864&lt;0, Y1864&lt;0, AA1864&lt;0),
        1,
        IF(LEN(TRIM(AG1864&amp;""))=0, "", AG1864)
)</f>
        <v>0</v>
      </c>
      <c r="AI1864" t="str">
        <f>IF(
    COUNT(Q1864,V1864,X1864,Z1864,AB1864)=0,
        "Not Usable",
    IF(
        COUNT(Q1864,V1864,X1864,Z1864,AB1864)&lt;5,
            "Incomplete",
            IF(
                MIN(Q1864,V1864,X1864,Z1864,AB1864)=0,
                    "Incomplete",
                    "Complete"
            )
    )
)</f>
        <v>Complete</v>
      </c>
    </row>
    <row r="1865" spans="1:35" x14ac:dyDescent="0.3">
      <c r="A1865">
        <v>3841</v>
      </c>
      <c r="B1865" s="6">
        <v>45623.631979166668</v>
      </c>
      <c r="C1865" s="3">
        <f>INT(B1865)</f>
        <v>45623</v>
      </c>
      <c r="D1865" s="2">
        <f>MOD(B1865,1)</f>
        <v>0.63197916666831588</v>
      </c>
      <c r="E1865">
        <v>35</v>
      </c>
      <c r="F1865" t="s">
        <v>15</v>
      </c>
      <c r="G1865" t="str">
        <f xml:space="preserve"> PROPER(TRIM(CLEAN(SUBSTITUTE(F1865,CHAR(160)," "))))</f>
        <v>West</v>
      </c>
      <c r="H1865" t="s">
        <v>7</v>
      </c>
      <c r="I1865" t="str">
        <f>PROPER(TRIM(CLEAN((SUBSTITUTE(H1865,"-"," ")))))</f>
        <v>In Store</v>
      </c>
      <c r="J1865">
        <v>16769</v>
      </c>
      <c r="K1865" t="s">
        <v>14</v>
      </c>
      <c r="L1865" t="str">
        <f xml:space="preserve"> PROPER(TRIM(CLEAN(SUBSTITUTE(K1865,CHAR(160)," "))))</f>
        <v>Consumer</v>
      </c>
      <c r="M1865" t="s">
        <v>1</v>
      </c>
      <c r="N1865" t="str">
        <f xml:space="preserve"> PROPER(TRIM(CLEAN(SUBSTITUTE(M1865,CHAR(160)," "))))</f>
        <v>Beauty</v>
      </c>
      <c r="O1865" t="s">
        <v>31</v>
      </c>
      <c r="P1865" t="str">
        <f>IF(LEN(TRIM(Table1[[#This Row],[subcategory]]&amp;""))=0,"Unknown", PROPER(TRIM(Table1[[#This Row],[subcategory]])))</f>
        <v>Skincare</v>
      </c>
      <c r="Q1865">
        <v>48.13</v>
      </c>
      <c r="R1865" s="1">
        <f>IF(LEN(TRIM(Q1865&amp;""))=0, "", VALUE(SUBSTITUTE(Q1865,"$","")))</f>
        <v>48.13</v>
      </c>
      <c r="S1865">
        <v>2</v>
      </c>
      <c r="T1865">
        <f>IF(LEN(TRIM(S1865&amp;""))=0, "", VALUE(S1865))</f>
        <v>2</v>
      </c>
      <c r="U1865">
        <v>96.26</v>
      </c>
      <c r="V1865" s="1">
        <f>IF(LEN(TRIM(U1865&amp;""))=0, "", VALUE(SUBSTITUTE(U1865,"$","")))</f>
        <v>96.26</v>
      </c>
      <c r="W1865" s="1">
        <v>78.259379999999993</v>
      </c>
      <c r="X1865" s="1">
        <f>IF(LEN(TRIM(W1865&amp;""))=0, "", VALUE(SUBSTITUTE(W1865,"$","")))</f>
        <v>78.259379999999993</v>
      </c>
      <c r="Y1865" s="5" t="s">
        <v>5595</v>
      </c>
      <c r="Z1865" s="4" cm="1">
        <f t="array" ref="Z1865">IF(
    LEN(TRIM(Y1865&amp;""))=0,
        IF(AND(ISNUMBER(net_sales_clean), ISNUMBER(profit_clean)),
            net_sales_clean - profit_clean,
            ""
        ),
    VALUE(SUBSTITUTE(Y1865,"$",""))
)</f>
        <v>44.241711745426002</v>
      </c>
      <c r="AA1865" s="5" t="s">
        <v>5594</v>
      </c>
      <c r="AB1865" s="4" cm="1">
        <f t="array" ref="AB1865">IF(
    LEN(TRIM(AA1865&amp;""))=0,
        IF(AND(ISNUMBER(net_sales_clean), ISNUMBER(cost_clean)),
            net_sales_clean - cost_clean,
            ""
        ),
    VALUE(SUBSTITUTE(AA1865,"$",""))
)</f>
        <v>34.017668254573898</v>
      </c>
      <c r="AC1865">
        <v>6</v>
      </c>
      <c r="AD1865">
        <f>IF(LEN(TRIM(AC1865&amp;""))=0, "", VALUE(AC1865))</f>
        <v>6</v>
      </c>
      <c r="AE1865">
        <v>4</v>
      </c>
      <c r="AF1865">
        <f>IF(LEN(TRIM(AE1865&amp;""))=0, "", VALUE(AE1865))</f>
        <v>4</v>
      </c>
      <c r="AG1865">
        <v>0</v>
      </c>
      <c r="AH1865">
        <f>IF(
    OR(U1865&lt;0, W1865&lt;0, Y1865&lt;0, AA1865&lt;0),
        1,
        IF(LEN(TRIM(AG1865&amp;""))=0, "", AG1865)
)</f>
        <v>0</v>
      </c>
      <c r="AI1865" t="str">
        <f>IF(
    COUNT(Q1865,V1865,X1865,Z1865,AB1865)=0,
        "Not Usable",
    IF(
        COUNT(Q1865,V1865,X1865,Z1865,AB1865)&lt;5,
            "Incomplete",
            IF(
                MIN(Q1865,V1865,X1865,Z1865,AB1865)=0,
                    "Incomplete",
                    "Complete"
            )
    )
)</f>
        <v>Complete</v>
      </c>
    </row>
    <row r="1866" spans="1:35" x14ac:dyDescent="0.3">
      <c r="A1866">
        <v>28169</v>
      </c>
      <c r="B1866" s="6">
        <v>44960.968449074076</v>
      </c>
      <c r="C1866" s="3">
        <f>INT(B1866)</f>
        <v>44960</v>
      </c>
      <c r="D1866" s="2">
        <f>MOD(B1866,1)</f>
        <v>0.96844907407648861</v>
      </c>
      <c r="E1866">
        <v>7</v>
      </c>
      <c r="F1866" t="s">
        <v>8</v>
      </c>
      <c r="G1866" t="str">
        <f xml:space="preserve"> PROPER(TRIM(CLEAN(SUBSTITUTE(F1866,CHAR(160)," "))))</f>
        <v>West</v>
      </c>
      <c r="H1866" t="s">
        <v>7</v>
      </c>
      <c r="I1866" t="str">
        <f>PROPER(TRIM(CLEAN((SUBSTITUTE(H1866,"-"," ")))))</f>
        <v>In Store</v>
      </c>
      <c r="J1866">
        <v>23260</v>
      </c>
      <c r="K1866" t="s">
        <v>2</v>
      </c>
      <c r="L1866" t="str">
        <f xml:space="preserve"> PROPER(TRIM(CLEAN(SUBSTITUTE(K1866,CHAR(160)," "))))</f>
        <v>Home Office</v>
      </c>
      <c r="M1866" t="s">
        <v>19</v>
      </c>
      <c r="N1866" t="str">
        <f xml:space="preserve"> PROPER(TRIM(CLEAN(SUBSTITUTE(M1866,CHAR(160)," "))))</f>
        <v>Apparel</v>
      </c>
      <c r="O1866" t="s">
        <v>41</v>
      </c>
      <c r="P1866" t="str">
        <f>IF(LEN(TRIM(Table1[[#This Row],[subcategory]]&amp;""))=0,"Unknown", PROPER(TRIM(Table1[[#This Row],[subcategory]])))</f>
        <v>Shoes</v>
      </c>
      <c r="Q1866">
        <v>61.01</v>
      </c>
      <c r="R1866" s="1">
        <f>IF(LEN(TRIM(Q1866&amp;""))=0, "", VALUE(SUBSTITUTE(Q1866,"$","")))</f>
        <v>61.01</v>
      </c>
      <c r="S1866">
        <v>1</v>
      </c>
      <c r="T1866">
        <f>IF(LEN(TRIM(S1866&amp;""))=0, "", VALUE(S1866))</f>
        <v>1</v>
      </c>
      <c r="U1866">
        <v>61.01</v>
      </c>
      <c r="V1866" s="1">
        <f>IF(LEN(TRIM(U1866&amp;""))=0, "", VALUE(SUBSTITUTE(U1866,"$","")))</f>
        <v>61.01</v>
      </c>
      <c r="W1866" s="1">
        <v>50.882339999999999</v>
      </c>
      <c r="X1866" s="1">
        <f>IF(LEN(TRIM(W1866&amp;""))=0, "", VALUE(SUBSTITUTE(W1866,"$","")))</f>
        <v>50.882339999999999</v>
      </c>
      <c r="Y1866" s="5" t="s">
        <v>5593</v>
      </c>
      <c r="Z1866" s="4" cm="1">
        <f t="array" ref="Z1866">IF(
    LEN(TRIM(Y1866&amp;""))=0,
        IF(AND(ISNUMBER(net_sales_clean), ISNUMBER(profit_clean)),
            net_sales_clean - profit_clean,
            ""
        ),
    VALUE(SUBSTITUTE(Y1866,"$",""))
)</f>
        <v>36.308515538613101</v>
      </c>
      <c r="AA1866" s="5" t="s">
        <v>5592</v>
      </c>
      <c r="AB1866" s="4" cm="1">
        <f t="array" ref="AB1866">IF(
    LEN(TRIM(AA1866&amp;""))=0,
        IF(AND(ISNUMBER(net_sales_clean), ISNUMBER(cost_clean)),
            net_sales_clean - cost_clean,
            ""
        ),
    VALUE(SUBSTITUTE(AA1866,"$",""))
)</f>
        <v>14.573824461386801</v>
      </c>
      <c r="AC1866">
        <v>1</v>
      </c>
      <c r="AD1866">
        <f>IF(LEN(TRIM(AC1866&amp;""))=0, "", VALUE(AC1866))</f>
        <v>1</v>
      </c>
      <c r="AE1866">
        <v>5</v>
      </c>
      <c r="AF1866">
        <f>IF(LEN(TRIM(AE1866&amp;""))=0, "", VALUE(AE1866))</f>
        <v>5</v>
      </c>
      <c r="AG1866">
        <v>0</v>
      </c>
      <c r="AH1866">
        <f>IF(
    OR(U1866&lt;0, W1866&lt;0, Y1866&lt;0, AA1866&lt;0),
        1,
        IF(LEN(TRIM(AG1866&amp;""))=0, "", AG1866)
)</f>
        <v>0</v>
      </c>
      <c r="AI1866" t="str">
        <f>IF(
    COUNT(Q1866,V1866,X1866,Z1866,AB1866)=0,
        "Not Usable",
    IF(
        COUNT(Q1866,V1866,X1866,Z1866,AB1866)&lt;5,
            "Incomplete",
            IF(
                MIN(Q1866,V1866,X1866,Z1866,AB1866)=0,
                    "Incomplete",
                    "Complete"
            )
    )
)</f>
        <v>Complete</v>
      </c>
    </row>
    <row r="1867" spans="1:35" x14ac:dyDescent="0.3">
      <c r="A1867">
        <v>46441</v>
      </c>
      <c r="B1867" s="6">
        <v>45811.309803240743</v>
      </c>
      <c r="C1867" s="3">
        <f>INT(B1867)</f>
        <v>45811</v>
      </c>
      <c r="D1867" s="2">
        <f>MOD(B1867,1)</f>
        <v>0.30980324074334931</v>
      </c>
      <c r="E1867">
        <v>1</v>
      </c>
      <c r="F1867" t="s">
        <v>33</v>
      </c>
      <c r="G1867" t="str">
        <f xml:space="preserve"> PROPER(TRIM(CLEAN(SUBSTITUTE(F1867,CHAR(160)," "))))</f>
        <v>South</v>
      </c>
      <c r="H1867" t="s">
        <v>30</v>
      </c>
      <c r="I1867" t="str">
        <f>PROPER(TRIM(CLEAN((SUBSTITUTE(H1867,"-"," ")))))</f>
        <v>Mobile App</v>
      </c>
      <c r="J1867">
        <v>27074</v>
      </c>
      <c r="K1867" t="s">
        <v>2</v>
      </c>
      <c r="L1867" t="str">
        <f xml:space="preserve"> PROPER(TRIM(CLEAN(SUBSTITUTE(K1867,CHAR(160)," "))))</f>
        <v>Home Office</v>
      </c>
      <c r="M1867" t="s">
        <v>23</v>
      </c>
      <c r="N1867" t="str">
        <f xml:space="preserve"> PROPER(TRIM(CLEAN(SUBSTITUTE(M1867,CHAR(160)," "))))</f>
        <v>Electronics</v>
      </c>
      <c r="O1867" t="s">
        <v>22</v>
      </c>
      <c r="P1867" t="str">
        <f>IF(LEN(TRIM(Table1[[#This Row],[subcategory]]&amp;""))=0,"Unknown", PROPER(TRIM(Table1[[#This Row],[subcategory]])))</f>
        <v>Audio</v>
      </c>
      <c r="Q1867">
        <v>69.06</v>
      </c>
      <c r="R1867" s="1">
        <f>IF(LEN(TRIM(Q1867&amp;""))=0, "", VALUE(SUBSTITUTE(Q1867,"$","")))</f>
        <v>69.06</v>
      </c>
      <c r="S1867">
        <v>1</v>
      </c>
      <c r="T1867">
        <f>IF(LEN(TRIM(S1867&amp;""))=0, "", VALUE(S1867))</f>
        <v>1</v>
      </c>
      <c r="U1867">
        <v>69.06</v>
      </c>
      <c r="V1867" s="1">
        <f>IF(LEN(TRIM(U1867&amp;""))=0, "", VALUE(SUBSTITUTE(U1867,"$","")))</f>
        <v>69.06</v>
      </c>
      <c r="W1867" s="4" t="s">
        <v>5591</v>
      </c>
      <c r="X1867" s="4">
        <f>IF(LEN(TRIM(W1867&amp;""))=0, "", VALUE(SUBSTITUTE(W1867,"$","")))</f>
        <v>46.615499999999997</v>
      </c>
      <c r="Y1867">
        <v>35.529560278619897</v>
      </c>
      <c r="Z1867" s="1" cm="1">
        <f t="array" ref="Z1867">IF(
    LEN(TRIM(Y1867&amp;""))=0,
        IF(AND(ISNUMBER(net_sales_clean), ISNUMBER(profit_clean)),
            net_sales_clean - profit_clean,
            ""
        ),
    VALUE(SUBSTITUTE(Y1867,"$",""))
)</f>
        <v>35.529560278619897</v>
      </c>
      <c r="AA1867" s="5" t="s">
        <v>5590</v>
      </c>
      <c r="AB1867" s="4" cm="1">
        <f t="array" ref="AB1867">IF(
    LEN(TRIM(AA1867&amp;""))=0,
        IF(AND(ISNUMBER(net_sales_clean), ISNUMBER(cost_clean)),
            net_sales_clean - cost_clean,
            ""
        ),
    VALUE(SUBSTITUTE(AA1867,"$",""))
)</f>
        <v>11.0859397213801</v>
      </c>
      <c r="AC1867">
        <v>4</v>
      </c>
      <c r="AD1867">
        <f>IF(LEN(TRIM(AC1867&amp;""))=0, "", VALUE(AC1867))</f>
        <v>4</v>
      </c>
      <c r="AE1867">
        <v>1</v>
      </c>
      <c r="AF1867">
        <f>IF(LEN(TRIM(AE1867&amp;""))=0, "", VALUE(AE1867))</f>
        <v>1</v>
      </c>
      <c r="AG1867">
        <v>0</v>
      </c>
      <c r="AH1867">
        <f>IF(
    OR(U1867&lt;0, W1867&lt;0, Y1867&lt;0, AA1867&lt;0),
        1,
        IF(LEN(TRIM(AG1867&amp;""))=0, "", AG1867)
)</f>
        <v>0</v>
      </c>
      <c r="AI1867" t="str">
        <f>IF(
    COUNT(Q1867,V1867,X1867,Z1867,AB1867)=0,
        "Not Usable",
    IF(
        COUNT(Q1867,V1867,X1867,Z1867,AB1867)&lt;5,
            "Incomplete",
            IF(
                MIN(Q1867,V1867,X1867,Z1867,AB1867)=0,
                    "Incomplete",
                    "Complete"
            )
    )
)</f>
        <v>Complete</v>
      </c>
    </row>
    <row r="1868" spans="1:35" x14ac:dyDescent="0.3">
      <c r="A1868">
        <v>31766</v>
      </c>
      <c r="B1868" s="6">
        <v>45554.48269675926</v>
      </c>
      <c r="C1868" s="3">
        <f>INT(B1868)</f>
        <v>45554</v>
      </c>
      <c r="D1868" s="2">
        <f>MOD(B1868,1)</f>
        <v>0.48269675925985212</v>
      </c>
      <c r="E1868">
        <v>56</v>
      </c>
      <c r="F1868" t="s">
        <v>21</v>
      </c>
      <c r="G1868" t="str">
        <f xml:space="preserve"> PROPER(TRIM(CLEAN(SUBSTITUTE(F1868,CHAR(160)," "))))</f>
        <v>Midwest</v>
      </c>
      <c r="H1868" t="s">
        <v>30</v>
      </c>
      <c r="I1868" t="str">
        <f>PROPER(TRIM(CLEAN((SUBSTITUTE(H1868,"-"," ")))))</f>
        <v>Mobile App</v>
      </c>
      <c r="J1868">
        <v>9765</v>
      </c>
      <c r="K1868" t="s">
        <v>2</v>
      </c>
      <c r="L1868" t="str">
        <f xml:space="preserve"> PROPER(TRIM(CLEAN(SUBSTITUTE(K1868,CHAR(160)," "))))</f>
        <v>Home Office</v>
      </c>
      <c r="M1868" t="s">
        <v>19</v>
      </c>
      <c r="N1868" t="str">
        <f xml:space="preserve"> PROPER(TRIM(CLEAN(SUBSTITUTE(M1868,CHAR(160)," "))))</f>
        <v>Apparel</v>
      </c>
      <c r="O1868" t="s">
        <v>18</v>
      </c>
      <c r="P1868" t="str">
        <f>IF(LEN(TRIM(Table1[[#This Row],[subcategory]]&amp;""))=0,"Unknown", PROPER(TRIM(Table1[[#This Row],[subcategory]])))</f>
        <v>Men</v>
      </c>
      <c r="Q1868">
        <v>93.28</v>
      </c>
      <c r="R1868" s="1">
        <f>IF(LEN(TRIM(Q1868&amp;""))=0, "", VALUE(SUBSTITUTE(Q1868,"$","")))</f>
        <v>93.28</v>
      </c>
      <c r="S1868">
        <v>1</v>
      </c>
      <c r="T1868">
        <f>IF(LEN(TRIM(S1868&amp;""))=0, "", VALUE(S1868))</f>
        <v>1</v>
      </c>
      <c r="U1868">
        <v>93.28</v>
      </c>
      <c r="V1868" s="1">
        <f>IF(LEN(TRIM(U1868&amp;""))=0, "", VALUE(SUBSTITUTE(U1868,"$","")))</f>
        <v>93.28</v>
      </c>
      <c r="W1868" s="4" t="s">
        <v>5589</v>
      </c>
      <c r="X1868" s="4">
        <f>IF(LEN(TRIM(W1868&amp;""))=0, "", VALUE(SUBSTITUTE(W1868,"$","")))</f>
        <v>75.370239999999995</v>
      </c>
      <c r="Y1868" s="5" t="s">
        <v>5588</v>
      </c>
      <c r="Z1868" s="4" cm="1">
        <f t="array" ref="Z1868">IF(
    LEN(TRIM(Y1868&amp;""))=0,
        IF(AND(ISNUMBER(net_sales_clean), ISNUMBER(profit_clean)),
            net_sales_clean - profit_clean,
            ""
        ),
    VALUE(SUBSTITUTE(Y1868,"$",""))
)</f>
        <v>44.707085009851902</v>
      </c>
      <c r="AA1868" s="5" t="s">
        <v>5587</v>
      </c>
      <c r="AB1868" s="4" cm="1">
        <f t="array" ref="AB1868">IF(
    LEN(TRIM(AA1868&amp;""))=0,
        IF(AND(ISNUMBER(net_sales_clean), ISNUMBER(cost_clean)),
            net_sales_clean - cost_clean,
            ""
        ),
    VALUE(SUBSTITUTE(AA1868,"$",""))
)</f>
        <v>30.663154990148001</v>
      </c>
      <c r="AC1868">
        <v>7</v>
      </c>
      <c r="AD1868">
        <f>IF(LEN(TRIM(AC1868&amp;""))=0, "", VALUE(AC1868))</f>
        <v>7</v>
      </c>
      <c r="AE1868">
        <v>2</v>
      </c>
      <c r="AF1868">
        <f>IF(LEN(TRIM(AE1868&amp;""))=0, "", VALUE(AE1868))</f>
        <v>2</v>
      </c>
      <c r="AG1868">
        <v>0</v>
      </c>
      <c r="AH1868">
        <f>IF(
    OR(U1868&lt;0, W1868&lt;0, Y1868&lt;0, AA1868&lt;0),
        1,
        IF(LEN(TRIM(AG1868&amp;""))=0, "", AG1868)
)</f>
        <v>0</v>
      </c>
      <c r="AI1868" t="str">
        <f>IF(
    COUNT(Q1868,V1868,X1868,Z1868,AB1868)=0,
        "Not Usable",
    IF(
        COUNT(Q1868,V1868,X1868,Z1868,AB1868)&lt;5,
            "Incomplete",
            IF(
                MIN(Q1868,V1868,X1868,Z1868,AB1868)=0,
                    "Incomplete",
                    "Complete"
            )
    )
)</f>
        <v>Complete</v>
      </c>
    </row>
    <row r="1869" spans="1:35" x14ac:dyDescent="0.3">
      <c r="A1869">
        <v>24634</v>
      </c>
      <c r="B1869" s="6">
        <v>45611.801365740743</v>
      </c>
      <c r="C1869" s="3">
        <f>INT(B1869)</f>
        <v>45611</v>
      </c>
      <c r="D1869" s="2">
        <f>MOD(B1869,1)</f>
        <v>0.80136574074276723</v>
      </c>
      <c r="E1869">
        <v>76</v>
      </c>
      <c r="F1869" t="s">
        <v>33</v>
      </c>
      <c r="G1869" t="str">
        <f xml:space="preserve"> PROPER(TRIM(CLEAN(SUBSTITUTE(F1869,CHAR(160)," "))))</f>
        <v>South</v>
      </c>
      <c r="H1869" t="s">
        <v>11</v>
      </c>
      <c r="I1869" t="str">
        <f>PROPER(TRIM(CLEAN((SUBSTITUTE(H1869,"-"," ")))))</f>
        <v>Online</v>
      </c>
      <c r="J1869">
        <v>28177</v>
      </c>
      <c r="K1869" t="s">
        <v>14</v>
      </c>
      <c r="L1869" t="str">
        <f xml:space="preserve"> PROPER(TRIM(CLEAN(SUBSTITUTE(K1869,CHAR(160)," "))))</f>
        <v>Consumer</v>
      </c>
      <c r="M1869" t="s">
        <v>1</v>
      </c>
      <c r="N1869" t="str">
        <f xml:space="preserve"> PROPER(TRIM(CLEAN(SUBSTITUTE(M1869,CHAR(160)," "))))</f>
        <v>Beauty</v>
      </c>
      <c r="O1869" t="s">
        <v>39</v>
      </c>
      <c r="P1869" t="str">
        <f>IF(LEN(TRIM(Table1[[#This Row],[subcategory]]&amp;""))=0,"Unknown", PROPER(TRIM(Table1[[#This Row],[subcategory]])))</f>
        <v>Fragrance</v>
      </c>
      <c r="Q1869">
        <v>55.94</v>
      </c>
      <c r="R1869" s="1">
        <f>IF(LEN(TRIM(Q1869&amp;""))=0, "", VALUE(SUBSTITUTE(Q1869,"$","")))</f>
        <v>55.94</v>
      </c>
      <c r="S1869">
        <v>1</v>
      </c>
      <c r="T1869">
        <f>IF(LEN(TRIM(S1869&amp;""))=0, "", VALUE(S1869))</f>
        <v>1</v>
      </c>
      <c r="U1869">
        <v>55.94</v>
      </c>
      <c r="V1869" s="1">
        <f>IF(LEN(TRIM(U1869&amp;""))=0, "", VALUE(SUBSTITUTE(U1869,"$","")))</f>
        <v>55.94</v>
      </c>
      <c r="W1869" s="1">
        <v>36.752580000000002</v>
      </c>
      <c r="X1869" s="1">
        <f>IF(LEN(TRIM(W1869&amp;""))=0, "", VALUE(SUBSTITUTE(W1869,"$","")))</f>
        <v>36.752580000000002</v>
      </c>
      <c r="Y1869">
        <v>20.565122265624201</v>
      </c>
      <c r="Z1869" s="1" cm="1">
        <f t="array" ref="Z1869">IF(
    LEN(TRIM(Y1869&amp;""))=0,
        IF(AND(ISNUMBER(net_sales_clean), ISNUMBER(profit_clean)),
            net_sales_clean - profit_clean,
            ""
        ),
    VALUE(SUBSTITUTE(Y1869,"$",""))
)</f>
        <v>20.565122265624201</v>
      </c>
      <c r="AA1869">
        <v>16.187457734375801</v>
      </c>
      <c r="AB1869" s="1" cm="1">
        <f t="array" ref="AB1869">IF(
    LEN(TRIM(AA1869&amp;""))=0,
        IF(AND(ISNUMBER(net_sales_clean), ISNUMBER(cost_clean)),
            net_sales_clean - cost_clean,
            ""
        ),
    VALUE(SUBSTITUTE(AA1869,"$",""))
)</f>
        <v>16.187457734375801</v>
      </c>
      <c r="AC1869">
        <v>2</v>
      </c>
      <c r="AD1869">
        <f>IF(LEN(TRIM(AC1869&amp;""))=0, "", VALUE(AC1869))</f>
        <v>2</v>
      </c>
      <c r="AE1869">
        <v>4</v>
      </c>
      <c r="AF1869">
        <f>IF(LEN(TRIM(AE1869&amp;""))=0, "", VALUE(AE1869))</f>
        <v>4</v>
      </c>
      <c r="AG1869">
        <v>0</v>
      </c>
      <c r="AH1869">
        <f>IF(
    OR(U1869&lt;0, W1869&lt;0, Y1869&lt;0, AA1869&lt;0),
        1,
        IF(LEN(TRIM(AG1869&amp;""))=0, "", AG1869)
)</f>
        <v>0</v>
      </c>
      <c r="AI1869" t="str">
        <f>IF(
    COUNT(Q1869,V1869,X1869,Z1869,AB1869)=0,
        "Not Usable",
    IF(
        COUNT(Q1869,V1869,X1869,Z1869,AB1869)&lt;5,
            "Incomplete",
            IF(
                MIN(Q1869,V1869,X1869,Z1869,AB1869)=0,
                    "Incomplete",
                    "Complete"
            )
    )
)</f>
        <v>Complete</v>
      </c>
    </row>
    <row r="1870" spans="1:35" x14ac:dyDescent="0.3">
      <c r="A1870">
        <v>51176</v>
      </c>
      <c r="B1870" s="6">
        <v>45421.113275462965</v>
      </c>
      <c r="C1870" s="3">
        <f>INT(B1870)</f>
        <v>45421</v>
      </c>
      <c r="D1870" s="2">
        <f>MOD(B1870,1)</f>
        <v>0.11327546296524815</v>
      </c>
      <c r="E1870">
        <v>9</v>
      </c>
      <c r="F1870" t="s">
        <v>13</v>
      </c>
      <c r="G1870" t="str">
        <f xml:space="preserve"> PROPER(TRIM(CLEAN(SUBSTITUTE(F1870,CHAR(160)," "))))</f>
        <v>Northeast</v>
      </c>
      <c r="H1870" t="s">
        <v>17</v>
      </c>
      <c r="I1870" t="str">
        <f>PROPER(TRIM(CLEAN((SUBSTITUTE(H1870,"-"," ")))))</f>
        <v>Online</v>
      </c>
      <c r="J1870">
        <v>18169</v>
      </c>
      <c r="K1870" t="s">
        <v>10</v>
      </c>
      <c r="L1870" t="str">
        <f xml:space="preserve"> PROPER(TRIM(CLEAN(SUBSTITUTE(K1870,CHAR(160)," "))))</f>
        <v>Consumer</v>
      </c>
      <c r="M1870" t="s">
        <v>1</v>
      </c>
      <c r="N1870" t="str">
        <f xml:space="preserve"> PROPER(TRIM(CLEAN(SUBSTITUTE(M1870,CHAR(160)," "))))</f>
        <v>Beauty</v>
      </c>
      <c r="O1870" t="s">
        <v>0</v>
      </c>
      <c r="P1870" t="str">
        <f>IF(LEN(TRIM(Table1[[#This Row],[subcategory]]&amp;""))=0,"Unknown", PROPER(TRIM(Table1[[#This Row],[subcategory]])))</f>
        <v>Makeup</v>
      </c>
      <c r="Q1870">
        <v>164.66</v>
      </c>
      <c r="R1870" s="1">
        <f>IF(LEN(TRIM(Q1870&amp;""))=0, "", VALUE(SUBSTITUTE(Q1870,"$","")))</f>
        <v>164.66</v>
      </c>
      <c r="S1870">
        <v>4</v>
      </c>
      <c r="T1870">
        <f>IF(LEN(TRIM(S1870&amp;""))=0, "", VALUE(S1870))</f>
        <v>4</v>
      </c>
      <c r="U1870">
        <v>658.64</v>
      </c>
      <c r="V1870" s="1">
        <f>IF(LEN(TRIM(U1870&amp;""))=0, "", VALUE(SUBSTITUTE(U1870,"$","")))</f>
        <v>658.64</v>
      </c>
      <c r="W1870" s="4" t="s">
        <v>5586</v>
      </c>
      <c r="X1870" s="4">
        <f>IF(LEN(TRIM(W1870&amp;""))=0, "", VALUE(SUBSTITUTE(W1870,"$","")))</f>
        <v>484.759039999999</v>
      </c>
      <c r="Y1870" s="5" t="s">
        <v>5585</v>
      </c>
      <c r="Z1870" s="4" cm="1">
        <f t="array" ref="Z1870">IF(
    LEN(TRIM(Y1870&amp;""))=0,
        IF(AND(ISNUMBER(net_sales_clean), ISNUMBER(profit_clean)),
            net_sales_clean - profit_clean,
            ""
        ),
    VALUE(SUBSTITUTE(Y1870,"$",""))
)</f>
        <v>383.70011516393402</v>
      </c>
      <c r="AA1870" s="5" t="s">
        <v>5584</v>
      </c>
      <c r="AB1870" s="4" cm="1">
        <f t="array" ref="AB1870">IF(
    LEN(TRIM(AA1870&amp;""))=0,
        IF(AND(ISNUMBER(net_sales_clean), ISNUMBER(cost_clean)),
            net_sales_clean - cost_clean,
            ""
        ),
    VALUE(SUBSTITUTE(AA1870,"$",""))
)</f>
        <v>101.058924836065</v>
      </c>
      <c r="AC1870">
        <v>9</v>
      </c>
      <c r="AD1870">
        <f>IF(LEN(TRIM(AC1870&amp;""))=0, "", VALUE(AC1870))</f>
        <v>9</v>
      </c>
      <c r="AE1870">
        <v>4</v>
      </c>
      <c r="AF1870">
        <f>IF(LEN(TRIM(AE1870&amp;""))=0, "", VALUE(AE1870))</f>
        <v>4</v>
      </c>
      <c r="AG1870">
        <v>0</v>
      </c>
      <c r="AH1870">
        <f>IF(
    OR(U1870&lt;0, W1870&lt;0, Y1870&lt;0, AA1870&lt;0),
        1,
        IF(LEN(TRIM(AG1870&amp;""))=0, "", AG1870)
)</f>
        <v>0</v>
      </c>
      <c r="AI1870" t="str">
        <f>IF(
    COUNT(Q1870,V1870,X1870,Z1870,AB1870)=0,
        "Not Usable",
    IF(
        COUNT(Q1870,V1870,X1870,Z1870,AB1870)&lt;5,
            "Incomplete",
            IF(
                MIN(Q1870,V1870,X1870,Z1870,AB1870)=0,
                    "Incomplete",
                    "Complete"
            )
    )
)</f>
        <v>Complete</v>
      </c>
    </row>
    <row r="1871" spans="1:35" x14ac:dyDescent="0.3">
      <c r="A1871">
        <v>56910</v>
      </c>
      <c r="B1871" s="6">
        <v>45469.382141203707</v>
      </c>
      <c r="C1871" s="3">
        <f>INT(B1871)</f>
        <v>45469</v>
      </c>
      <c r="D1871" s="2">
        <f>MOD(B1871,1)</f>
        <v>0.38214120370685123</v>
      </c>
      <c r="E1871">
        <v>67</v>
      </c>
      <c r="F1871" t="s">
        <v>4</v>
      </c>
      <c r="G1871" t="str">
        <f xml:space="preserve"> PROPER(TRIM(CLEAN(SUBSTITUTE(F1871,CHAR(160)," "))))</f>
        <v>South</v>
      </c>
      <c r="H1871" t="s">
        <v>3</v>
      </c>
      <c r="I1871" t="str">
        <f>PROPER(TRIM(CLEAN((SUBSTITUTE(H1871,"-"," ")))))</f>
        <v>Phone</v>
      </c>
      <c r="J1871">
        <v>23413</v>
      </c>
      <c r="K1871" t="s">
        <v>14</v>
      </c>
      <c r="L1871" t="str">
        <f xml:space="preserve"> PROPER(TRIM(CLEAN(SUBSTITUTE(K1871,CHAR(160)," "))))</f>
        <v>Consumer</v>
      </c>
      <c r="M1871" t="s">
        <v>9</v>
      </c>
      <c r="N1871" t="str">
        <f xml:space="preserve"> PROPER(TRIM(CLEAN(SUBSTITUTE(M1871,CHAR(160)," "))))</f>
        <v>Home</v>
      </c>
      <c r="O1871" t="s">
        <v>32</v>
      </c>
      <c r="P1871" t="str">
        <f>IF(LEN(TRIM(Table1[[#This Row],[subcategory]]&amp;""))=0,"Unknown", PROPER(TRIM(Table1[[#This Row],[subcategory]])))</f>
        <v>Furniture</v>
      </c>
      <c r="Q1871">
        <v>31.61</v>
      </c>
      <c r="R1871" s="1">
        <f>IF(LEN(TRIM(Q1871&amp;""))=0, "", VALUE(SUBSTITUTE(Q1871,"$","")))</f>
        <v>31.61</v>
      </c>
      <c r="S1871">
        <v>4</v>
      </c>
      <c r="T1871">
        <f>IF(LEN(TRIM(S1871&amp;""))=0, "", VALUE(S1871))</f>
        <v>4</v>
      </c>
      <c r="U1871">
        <v>126.44</v>
      </c>
      <c r="V1871" s="1">
        <f>IF(LEN(TRIM(U1871&amp;""))=0, "", VALUE(SUBSTITUTE(U1871,"$","")))</f>
        <v>126.44</v>
      </c>
      <c r="W1871" s="1">
        <v>100.26692</v>
      </c>
      <c r="X1871" s="1">
        <f>IF(LEN(TRIM(W1871&amp;""))=0, "", VALUE(SUBSTITUTE(W1871,"$","")))</f>
        <v>100.26692</v>
      </c>
      <c r="Z1871" s="1" t="str" cm="1">
        <f t="array" ref="Z1871">IF(
    LEN(TRIM(Y1871&amp;""))=0,
        IF(AND(ISNUMBER(net_sales_clean), ISNUMBER(profit_clean)),
            net_sales_clean - profit_clean,
            ""
        ),
    VALUE(SUBSTITUTE(Y1871,"$",""))
)</f>
        <v/>
      </c>
      <c r="AB1871" s="1" t="str" cm="1">
        <f t="array" ref="AB1871">IF(
    LEN(TRIM(AA1871&amp;""))=0,
        IF(AND(ISNUMBER(net_sales_clean), ISNUMBER(cost_clean)),
            net_sales_clean - cost_clean,
            ""
        ),
    VALUE(SUBSTITUTE(AA1871,"$",""))
)</f>
        <v/>
      </c>
      <c r="AC1871">
        <v>9</v>
      </c>
      <c r="AD1871">
        <f>IF(LEN(TRIM(AC1871&amp;""))=0, "", VALUE(AC1871))</f>
        <v>9</v>
      </c>
      <c r="AE1871">
        <v>4</v>
      </c>
      <c r="AF1871">
        <f>IF(LEN(TRIM(AE1871&amp;""))=0, "", VALUE(AE1871))</f>
        <v>4</v>
      </c>
      <c r="AG1871">
        <v>0</v>
      </c>
      <c r="AH1871">
        <f>IF(
    OR(U1871&lt;0, W1871&lt;0, Y1871&lt;0, AA1871&lt;0),
        1,
        IF(LEN(TRIM(AG1871&amp;""))=0, "", AG1871)
)</f>
        <v>0</v>
      </c>
      <c r="AI1871" t="str">
        <f>IF(
    COUNT(Q1871,V1871,X1871,Z1871,AB1871)=0,
        "Not Usable",
    IF(
        COUNT(Q1871,V1871,X1871,Z1871,AB1871)&lt;5,
            "Incomplete",
            IF(
                MIN(Q1871,V1871,X1871,Z1871,AB1871)=0,
                    "Incomplete",
                    "Complete"
            )
    )
)</f>
        <v>Incomplete</v>
      </c>
    </row>
    <row r="1872" spans="1:35" x14ac:dyDescent="0.3">
      <c r="A1872">
        <v>15531</v>
      </c>
      <c r="B1872" s="6">
        <v>45076.342766203707</v>
      </c>
      <c r="C1872" s="3">
        <f>INT(B1872)</f>
        <v>45076</v>
      </c>
      <c r="D1872" s="2">
        <f>MOD(B1872,1)</f>
        <v>0.34276620370656019</v>
      </c>
      <c r="E1872">
        <v>25</v>
      </c>
      <c r="F1872" t="s">
        <v>13</v>
      </c>
      <c r="G1872" t="str">
        <f xml:space="preserve"> PROPER(TRIM(CLEAN(SUBSTITUTE(F1872,CHAR(160)," "))))</f>
        <v>Northeast</v>
      </c>
      <c r="H1872" t="s">
        <v>30</v>
      </c>
      <c r="I1872" t="str">
        <f>PROPER(TRIM(CLEAN((SUBSTITUTE(H1872,"-"," ")))))</f>
        <v>Mobile App</v>
      </c>
      <c r="J1872">
        <v>17726</v>
      </c>
      <c r="K1872" t="s">
        <v>2</v>
      </c>
      <c r="L1872" t="str">
        <f xml:space="preserve"> PROPER(TRIM(CLEAN(SUBSTITUTE(K1872,CHAR(160)," "))))</f>
        <v>Home Office</v>
      </c>
      <c r="M1872" t="s">
        <v>1</v>
      </c>
      <c r="N1872" t="str">
        <f xml:space="preserve"> PROPER(TRIM(CLEAN(SUBSTITUTE(M1872,CHAR(160)," "))))</f>
        <v>Beauty</v>
      </c>
      <c r="O1872" t="s">
        <v>31</v>
      </c>
      <c r="P1872" t="str">
        <f>IF(LEN(TRIM(Table1[[#This Row],[subcategory]]&amp;""))=0,"Unknown", PROPER(TRIM(Table1[[#This Row],[subcategory]])))</f>
        <v>Skincare</v>
      </c>
      <c r="Q1872">
        <v>51.84</v>
      </c>
      <c r="R1872" s="1">
        <f>IF(LEN(TRIM(Q1872&amp;""))=0, "", VALUE(SUBSTITUTE(Q1872,"$","")))</f>
        <v>51.84</v>
      </c>
      <c r="S1872">
        <v>3</v>
      </c>
      <c r="T1872">
        <f>IF(LEN(TRIM(S1872&amp;""))=0, "", VALUE(S1872))</f>
        <v>3</v>
      </c>
      <c r="U1872">
        <v>155.52000000000001</v>
      </c>
      <c r="V1872" s="1">
        <f>IF(LEN(TRIM(U1872&amp;""))=0, "", VALUE(SUBSTITUTE(U1872,"$","")))</f>
        <v>155.52000000000001</v>
      </c>
      <c r="W1872" s="1">
        <v>135.30240000000001</v>
      </c>
      <c r="X1872" s="1">
        <f>IF(LEN(TRIM(W1872&amp;""))=0, "", VALUE(SUBSTITUTE(W1872,"$","")))</f>
        <v>135.30240000000001</v>
      </c>
      <c r="Y1872" s="5" t="s">
        <v>5583</v>
      </c>
      <c r="Z1872" s="4" cm="1">
        <f t="array" ref="Z1872">IF(
    LEN(TRIM(Y1872&amp;""))=0,
        IF(AND(ISNUMBER(net_sales_clean), ISNUMBER(profit_clean)),
            net_sales_clean - profit_clean,
            ""
        ),
    VALUE(SUBSTITUTE(Y1872,"$",""))
)</f>
        <v>75.361606188706702</v>
      </c>
      <c r="AA1872" s="5" t="s">
        <v>5582</v>
      </c>
      <c r="AB1872" s="4" cm="1">
        <f t="array" ref="AB1872">IF(
    LEN(TRIM(AA1872&amp;""))=0,
        IF(AND(ISNUMBER(net_sales_clean), ISNUMBER(cost_clean)),
            net_sales_clean - cost_clean,
            ""
        ),
    VALUE(SUBSTITUTE(AA1872,"$",""))
)</f>
        <v>59.940793811293197</v>
      </c>
      <c r="AC1872">
        <v>4</v>
      </c>
      <c r="AD1872">
        <f>IF(LEN(TRIM(AC1872&amp;""))=0, "", VALUE(AC1872))</f>
        <v>4</v>
      </c>
      <c r="AE1872">
        <v>5</v>
      </c>
      <c r="AF1872">
        <f>IF(LEN(TRIM(AE1872&amp;""))=0, "", VALUE(AE1872))</f>
        <v>5</v>
      </c>
      <c r="AG1872">
        <v>0</v>
      </c>
      <c r="AH1872">
        <f>IF(
    OR(U1872&lt;0, W1872&lt;0, Y1872&lt;0, AA1872&lt;0),
        1,
        IF(LEN(TRIM(AG1872&amp;""))=0, "", AG1872)
)</f>
        <v>0</v>
      </c>
      <c r="AI1872" t="str">
        <f>IF(
    COUNT(Q1872,V1872,X1872,Z1872,AB1872)=0,
        "Not Usable",
    IF(
        COUNT(Q1872,V1872,X1872,Z1872,AB1872)&lt;5,
            "Incomplete",
            IF(
                MIN(Q1872,V1872,X1872,Z1872,AB1872)=0,
                    "Incomplete",
                    "Complete"
            )
    )
)</f>
        <v>Complete</v>
      </c>
    </row>
    <row r="1873" spans="1:35" x14ac:dyDescent="0.3">
      <c r="A1873">
        <v>29057</v>
      </c>
      <c r="B1873" s="6">
        <v>45311.647060185183</v>
      </c>
      <c r="C1873" s="3">
        <f>INT(B1873)</f>
        <v>45311</v>
      </c>
      <c r="D1873" s="2">
        <f>MOD(B1873,1)</f>
        <v>0.6470601851833635</v>
      </c>
      <c r="E1873">
        <v>56</v>
      </c>
      <c r="F1873" t="s">
        <v>4</v>
      </c>
      <c r="G1873" t="str">
        <f xml:space="preserve"> PROPER(TRIM(CLEAN(SUBSTITUTE(F1873,CHAR(160)," "))))</f>
        <v>South</v>
      </c>
      <c r="H1873" t="s">
        <v>7</v>
      </c>
      <c r="I1873" t="str">
        <f>PROPER(TRIM(CLEAN((SUBSTITUTE(H1873,"-"," ")))))</f>
        <v>In Store</v>
      </c>
      <c r="J1873">
        <v>4546</v>
      </c>
      <c r="K1873" t="s">
        <v>10</v>
      </c>
      <c r="L1873" t="str">
        <f xml:space="preserve"> PROPER(TRIM(CLEAN(SUBSTITUTE(K1873,CHAR(160)," "))))</f>
        <v>Consumer</v>
      </c>
      <c r="M1873" t="s">
        <v>23</v>
      </c>
      <c r="N1873" t="str">
        <f xml:space="preserve"> PROPER(TRIM(CLEAN(SUBSTITUTE(M1873,CHAR(160)," "))))</f>
        <v>Electronics</v>
      </c>
      <c r="O1873" t="s">
        <v>40</v>
      </c>
      <c r="P1873" t="str">
        <f>IF(LEN(TRIM(Table1[[#This Row],[subcategory]]&amp;""))=0,"Unknown", PROPER(TRIM(Table1[[#This Row],[subcategory]])))</f>
        <v>Accessories</v>
      </c>
      <c r="Q1873">
        <v>48.85</v>
      </c>
      <c r="R1873" s="1">
        <f>IF(LEN(TRIM(Q1873&amp;""))=0, "", VALUE(SUBSTITUTE(Q1873,"$","")))</f>
        <v>48.85</v>
      </c>
      <c r="S1873">
        <v>3</v>
      </c>
      <c r="T1873">
        <f>IF(LEN(TRIM(S1873&amp;""))=0, "", VALUE(S1873))</f>
        <v>3</v>
      </c>
      <c r="U1873">
        <v>146.55000000000001</v>
      </c>
      <c r="V1873" s="1">
        <f>IF(LEN(TRIM(U1873&amp;""))=0, "", VALUE(SUBSTITUTE(U1873,"$","")))</f>
        <v>146.55000000000001</v>
      </c>
      <c r="W1873" s="1">
        <v>110.2056</v>
      </c>
      <c r="X1873" s="1">
        <f>IF(LEN(TRIM(W1873&amp;""))=0, "", VALUE(SUBSTITUTE(W1873,"$","")))</f>
        <v>110.2056</v>
      </c>
      <c r="Y1873" s="5" t="s">
        <v>5581</v>
      </c>
      <c r="Z1873" s="4" cm="1">
        <f t="array" ref="Z1873">IF(
    LEN(TRIM(Y1873&amp;""))=0,
        IF(AND(ISNUMBER(net_sales_clean), ISNUMBER(profit_clean)),
            net_sales_clean - profit_clean,
            ""
        ),
    VALUE(SUBSTITUTE(Y1873,"$",""))
)</f>
        <v>66.642173887554193</v>
      </c>
      <c r="AA1873" s="5" t="s">
        <v>5580</v>
      </c>
      <c r="AB1873" s="4" cm="1">
        <f t="array" ref="AB1873">IF(
    LEN(TRIM(AA1873&amp;""))=0,
        IF(AND(ISNUMBER(net_sales_clean), ISNUMBER(cost_clean)),
            net_sales_clean - cost_clean,
            ""
        ),
    VALUE(SUBSTITUTE(AA1873,"$",""))
)</f>
        <v>43.563426112445697</v>
      </c>
      <c r="AC1873">
        <v>2</v>
      </c>
      <c r="AD1873">
        <f>IF(LEN(TRIM(AC1873&amp;""))=0, "", VALUE(AC1873))</f>
        <v>2</v>
      </c>
      <c r="AE1873">
        <v>3</v>
      </c>
      <c r="AF1873">
        <f>IF(LEN(TRIM(AE1873&amp;""))=0, "", VALUE(AE1873))</f>
        <v>3</v>
      </c>
      <c r="AG1873">
        <v>0</v>
      </c>
      <c r="AH1873">
        <f>IF(
    OR(U1873&lt;0, W1873&lt;0, Y1873&lt;0, AA1873&lt;0),
        1,
        IF(LEN(TRIM(AG1873&amp;""))=0, "", AG1873)
)</f>
        <v>0</v>
      </c>
      <c r="AI1873" t="str">
        <f>IF(
    COUNT(Q1873,V1873,X1873,Z1873,AB1873)=0,
        "Not Usable",
    IF(
        COUNT(Q1873,V1873,X1873,Z1873,AB1873)&lt;5,
            "Incomplete",
            IF(
                MIN(Q1873,V1873,X1873,Z1873,AB1873)=0,
                    "Incomplete",
                    "Complete"
            )
    )
)</f>
        <v>Complete</v>
      </c>
    </row>
    <row r="1874" spans="1:35" x14ac:dyDescent="0.3">
      <c r="A1874">
        <v>40279</v>
      </c>
      <c r="B1874" s="6">
        <v>45907.556863425925</v>
      </c>
      <c r="C1874" s="3">
        <f>INT(B1874)</f>
        <v>45907</v>
      </c>
      <c r="D1874" s="2">
        <f>MOD(B1874,1)</f>
        <v>0.55686342592525762</v>
      </c>
      <c r="E1874">
        <v>60</v>
      </c>
      <c r="F1874" t="s">
        <v>33</v>
      </c>
      <c r="G1874" t="str">
        <f xml:space="preserve"> PROPER(TRIM(CLEAN(SUBSTITUTE(F1874,CHAR(160)," "))))</f>
        <v>South</v>
      </c>
      <c r="H1874" t="s">
        <v>27</v>
      </c>
      <c r="I1874" t="str">
        <f>PROPER(TRIM(CLEAN((SUBSTITUTE(H1874,"-"," ")))))</f>
        <v>In Store</v>
      </c>
      <c r="J1874">
        <v>16386</v>
      </c>
      <c r="K1874" t="s">
        <v>2</v>
      </c>
      <c r="L1874" t="str">
        <f xml:space="preserve"> PROPER(TRIM(CLEAN(SUBSTITUTE(K1874,CHAR(160)," "))))</f>
        <v>Home Office</v>
      </c>
      <c r="M1874" t="s">
        <v>23</v>
      </c>
      <c r="N1874" t="str">
        <f xml:space="preserve"> PROPER(TRIM(CLEAN(SUBSTITUTE(M1874,CHAR(160)," "))))</f>
        <v>Electronics</v>
      </c>
      <c r="O1874" t="s">
        <v>25</v>
      </c>
      <c r="P1874" t="str">
        <f>IF(LEN(TRIM(Table1[[#This Row],[subcategory]]&amp;""))=0,"Unknown", PROPER(TRIM(Table1[[#This Row],[subcategory]])))</f>
        <v>Laptops</v>
      </c>
      <c r="Q1874">
        <v>36.17</v>
      </c>
      <c r="R1874" s="1">
        <f>IF(LEN(TRIM(Q1874&amp;""))=0, "", VALUE(SUBSTITUTE(Q1874,"$","")))</f>
        <v>36.17</v>
      </c>
      <c r="S1874">
        <v>2</v>
      </c>
      <c r="T1874">
        <f>IF(LEN(TRIM(S1874&amp;""))=0, "", VALUE(S1874))</f>
        <v>2</v>
      </c>
      <c r="U1874">
        <v>72.34</v>
      </c>
      <c r="V1874" s="1">
        <f>IF(LEN(TRIM(U1874&amp;""))=0, "", VALUE(SUBSTITUTE(U1874,"$","")))</f>
        <v>72.34</v>
      </c>
      <c r="W1874" s="1">
        <v>50.493319999999997</v>
      </c>
      <c r="X1874" s="1">
        <f>IF(LEN(TRIM(W1874&amp;""))=0, "", VALUE(SUBSTITUTE(W1874,"$","")))</f>
        <v>50.493319999999997</v>
      </c>
      <c r="Y1874" s="5" t="s">
        <v>5579</v>
      </c>
      <c r="Z1874" s="4" cm="1">
        <f t="array" ref="Z1874">IF(
    LEN(TRIM(Y1874&amp;""))=0,
        IF(AND(ISNUMBER(net_sales_clean), ISNUMBER(profit_clean)),
            net_sales_clean - profit_clean,
            ""
        ),
    VALUE(SUBSTITUTE(Y1874,"$",""))
)</f>
        <v>33.191655929175397</v>
      </c>
      <c r="AA1874" s="5" t="s">
        <v>5578</v>
      </c>
      <c r="AB1874" s="4" cm="1">
        <f t="array" ref="AB1874">IF(
    LEN(TRIM(AA1874&amp;""))=0,
        IF(AND(ISNUMBER(net_sales_clean), ISNUMBER(cost_clean)),
            net_sales_clean - cost_clean,
            ""
        ),
    VALUE(SUBSTITUTE(AA1874,"$",""))
)</f>
        <v>17.301664070824501</v>
      </c>
      <c r="AC1874">
        <v>7</v>
      </c>
      <c r="AD1874">
        <f>IF(LEN(TRIM(AC1874&amp;""))=0, "", VALUE(AC1874))</f>
        <v>7</v>
      </c>
      <c r="AE1874">
        <v>4</v>
      </c>
      <c r="AF1874">
        <f>IF(LEN(TRIM(AE1874&amp;""))=0, "", VALUE(AE1874))</f>
        <v>4</v>
      </c>
      <c r="AG1874">
        <v>0</v>
      </c>
      <c r="AH1874">
        <f>IF(
    OR(U1874&lt;0, W1874&lt;0, Y1874&lt;0, AA1874&lt;0),
        1,
        IF(LEN(TRIM(AG1874&amp;""))=0, "", AG1874)
)</f>
        <v>0</v>
      </c>
      <c r="AI1874" t="str">
        <f>IF(
    COUNT(Q1874,V1874,X1874,Z1874,AB1874)=0,
        "Not Usable",
    IF(
        COUNT(Q1874,V1874,X1874,Z1874,AB1874)&lt;5,
            "Incomplete",
            IF(
                MIN(Q1874,V1874,X1874,Z1874,AB1874)=0,
                    "Incomplete",
                    "Complete"
            )
    )
)</f>
        <v>Complete</v>
      </c>
    </row>
    <row r="1875" spans="1:35" x14ac:dyDescent="0.3">
      <c r="A1875">
        <v>28426</v>
      </c>
      <c r="B1875" s="6">
        <v>45152.663946759261</v>
      </c>
      <c r="C1875" s="3">
        <f>INT(B1875)</f>
        <v>45152</v>
      </c>
      <c r="D1875" s="2">
        <f>MOD(B1875,1)</f>
        <v>0.66394675926130731</v>
      </c>
      <c r="E1875">
        <v>32</v>
      </c>
      <c r="F1875" t="s">
        <v>15</v>
      </c>
      <c r="G1875" t="str">
        <f xml:space="preserve"> PROPER(TRIM(CLEAN(SUBSTITUTE(F1875,CHAR(160)," "))))</f>
        <v>West</v>
      </c>
      <c r="H1875" t="s">
        <v>27</v>
      </c>
      <c r="I1875" t="str">
        <f>PROPER(TRIM(CLEAN((SUBSTITUTE(H1875,"-"," ")))))</f>
        <v>In Store</v>
      </c>
      <c r="J1875">
        <v>10447</v>
      </c>
      <c r="K1875" t="s">
        <v>10</v>
      </c>
      <c r="L1875" t="str">
        <f xml:space="preserve"> PROPER(TRIM(CLEAN(SUBSTITUTE(K1875,CHAR(160)," "))))</f>
        <v>Consumer</v>
      </c>
      <c r="M1875" t="s">
        <v>19</v>
      </c>
      <c r="N1875" t="str">
        <f xml:space="preserve"> PROPER(TRIM(CLEAN(SUBSTITUTE(M1875,CHAR(160)," "))))</f>
        <v>Apparel</v>
      </c>
      <c r="O1875" t="s">
        <v>41</v>
      </c>
      <c r="P1875" t="str">
        <f>IF(LEN(TRIM(Table1[[#This Row],[subcategory]]&amp;""))=0,"Unknown", PROPER(TRIM(Table1[[#This Row],[subcategory]])))</f>
        <v>Shoes</v>
      </c>
      <c r="Q1875">
        <v>278.95999999999998</v>
      </c>
      <c r="R1875" s="1">
        <f>IF(LEN(TRIM(Q1875&amp;""))=0, "", VALUE(SUBSTITUTE(Q1875,"$","")))</f>
        <v>278.95999999999998</v>
      </c>
      <c r="S1875">
        <v>3</v>
      </c>
      <c r="T1875">
        <f>IF(LEN(TRIM(S1875&amp;""))=0, "", VALUE(S1875))</f>
        <v>3</v>
      </c>
      <c r="U1875" s="5" t="s">
        <v>5577</v>
      </c>
      <c r="V1875" s="4">
        <f>IF(LEN(TRIM(U1875&amp;""))=0, "", VALUE(SUBSTITUTE(U1875,"$","")))</f>
        <v>836.87999999999897</v>
      </c>
      <c r="W1875" s="4" t="s">
        <v>5576</v>
      </c>
      <c r="X1875" s="4">
        <f>IF(LEN(TRIM(W1875&amp;""))=0, "", VALUE(SUBSTITUTE(W1875,"$","")))</f>
        <v>641.05007999999896</v>
      </c>
      <c r="Y1875" s="5" t="s">
        <v>5575</v>
      </c>
      <c r="Z1875" s="4" cm="1">
        <f t="array" ref="Z1875">IF(
    LEN(TRIM(Y1875&amp;""))=0,
        IF(AND(ISNUMBER(net_sales_clean), ISNUMBER(profit_clean)),
            net_sales_clean - profit_clean,
            ""
        ),
    VALUE(SUBSTITUTE(Y1875,"$",""))
)</f>
        <v>482.45892513403402</v>
      </c>
      <c r="AA1875" s="5" t="s">
        <v>5574</v>
      </c>
      <c r="AB1875" s="4" cm="1">
        <f t="array" ref="AB1875">IF(
    LEN(TRIM(AA1875&amp;""))=0,
        IF(AND(ISNUMBER(net_sales_clean), ISNUMBER(cost_clean)),
            net_sales_clean - cost_clean,
            ""
        ),
    VALUE(SUBSTITUTE(AA1875,"$",""))
)</f>
        <v>158.591154865965</v>
      </c>
      <c r="AC1875">
        <v>8</v>
      </c>
      <c r="AD1875">
        <f>IF(LEN(TRIM(AC1875&amp;""))=0, "", VALUE(AC1875))</f>
        <v>8</v>
      </c>
      <c r="AE1875">
        <v>3</v>
      </c>
      <c r="AF1875">
        <f>IF(LEN(TRIM(AE1875&amp;""))=0, "", VALUE(AE1875))</f>
        <v>3</v>
      </c>
      <c r="AG1875">
        <v>1</v>
      </c>
      <c r="AH1875">
        <f>IF(
    OR(U1875&lt;0, W1875&lt;0, Y1875&lt;0, AA1875&lt;0),
        1,
        IF(LEN(TRIM(AG1875&amp;""))=0, "", AG1875)
)</f>
        <v>1</v>
      </c>
      <c r="AI1875" t="str">
        <f>IF(
    COUNT(Q1875,V1875,X1875,Z1875,AB1875)=0,
        "Not Usable",
    IF(
        COUNT(Q1875,V1875,X1875,Z1875,AB1875)&lt;5,
            "Incomplete",
            IF(
                MIN(Q1875,V1875,X1875,Z1875,AB1875)=0,
                    "Incomplete",
                    "Complete"
            )
    )
)</f>
        <v>Complete</v>
      </c>
    </row>
    <row r="1876" spans="1:35" x14ac:dyDescent="0.3">
      <c r="A1876">
        <v>13216</v>
      </c>
      <c r="B1876" s="6">
        <v>45384.26357638889</v>
      </c>
      <c r="C1876" s="3">
        <f>INT(B1876)</f>
        <v>45384</v>
      </c>
      <c r="D1876" s="2">
        <f>MOD(B1876,1)</f>
        <v>0.26357638889021473</v>
      </c>
      <c r="E1876">
        <v>33</v>
      </c>
      <c r="F1876" t="s">
        <v>13</v>
      </c>
      <c r="G1876" t="str">
        <f xml:space="preserve"> PROPER(TRIM(CLEAN(SUBSTITUTE(F1876,CHAR(160)," "))))</f>
        <v>Northeast</v>
      </c>
      <c r="H1876" t="s">
        <v>3</v>
      </c>
      <c r="I1876" t="str">
        <f>PROPER(TRIM(CLEAN((SUBSTITUTE(H1876,"-"," ")))))</f>
        <v>Phone</v>
      </c>
      <c r="J1876">
        <v>12399</v>
      </c>
      <c r="K1876" t="s">
        <v>6</v>
      </c>
      <c r="L1876" t="str">
        <f xml:space="preserve"> PROPER(TRIM(CLEAN(SUBSTITUTE(K1876,CHAR(160)," "))))</f>
        <v>Corporate</v>
      </c>
      <c r="M1876" t="s">
        <v>23</v>
      </c>
      <c r="N1876" t="str">
        <f xml:space="preserve"> PROPER(TRIM(CLEAN(SUBSTITUTE(M1876,CHAR(160)," "))))</f>
        <v>Electronics</v>
      </c>
      <c r="O1876" t="s">
        <v>40</v>
      </c>
      <c r="P1876" t="str">
        <f>IF(LEN(TRIM(Table1[[#This Row],[subcategory]]&amp;""))=0,"Unknown", PROPER(TRIM(Table1[[#This Row],[subcategory]])))</f>
        <v>Accessories</v>
      </c>
      <c r="Q1876">
        <v>27.63</v>
      </c>
      <c r="R1876" s="1">
        <f>IF(LEN(TRIM(Q1876&amp;""))=0, "", VALUE(SUBSTITUTE(Q1876,"$","")))</f>
        <v>27.63</v>
      </c>
      <c r="S1876">
        <v>1</v>
      </c>
      <c r="T1876">
        <f>IF(LEN(TRIM(S1876&amp;""))=0, "", VALUE(S1876))</f>
        <v>1</v>
      </c>
      <c r="U1876">
        <v>27.63</v>
      </c>
      <c r="V1876" s="1">
        <f>IF(LEN(TRIM(U1876&amp;""))=0, "", VALUE(SUBSTITUTE(U1876,"$","")))</f>
        <v>27.63</v>
      </c>
      <c r="W1876" s="1">
        <v>21.551400000000001</v>
      </c>
      <c r="X1876" s="1">
        <f>IF(LEN(TRIM(W1876&amp;""))=0, "", VALUE(SUBSTITUTE(W1876,"$","")))</f>
        <v>21.551400000000001</v>
      </c>
      <c r="Z1876" s="1" t="str" cm="1">
        <f t="array" ref="Z1876">IF(
    LEN(TRIM(Y1876&amp;""))=0,
        IF(AND(ISNUMBER(net_sales_clean), ISNUMBER(profit_clean)),
            net_sales_clean - profit_clean,
            ""
        ),
    VALUE(SUBSTITUTE(Y1876,"$",""))
)</f>
        <v/>
      </c>
      <c r="AB1876" s="1" t="str" cm="1">
        <f t="array" ref="AB1876">IF(
    LEN(TRIM(AA1876&amp;""))=0,
        IF(AND(ISNUMBER(net_sales_clean), ISNUMBER(cost_clean)),
            net_sales_clean - cost_clean,
            ""
        ),
    VALUE(SUBSTITUTE(AA1876,"$",""))
)</f>
        <v/>
      </c>
      <c r="AC1876">
        <v>8</v>
      </c>
      <c r="AD1876">
        <f>IF(LEN(TRIM(AC1876&amp;""))=0, "", VALUE(AC1876))</f>
        <v>8</v>
      </c>
      <c r="AE1876">
        <v>2</v>
      </c>
      <c r="AF1876">
        <f>IF(LEN(TRIM(AE1876&amp;""))=0, "", VALUE(AE1876))</f>
        <v>2</v>
      </c>
      <c r="AG1876">
        <v>0</v>
      </c>
      <c r="AH1876">
        <f>IF(
    OR(U1876&lt;0, W1876&lt;0, Y1876&lt;0, AA1876&lt;0),
        1,
        IF(LEN(TRIM(AG1876&amp;""))=0, "", AG1876)
)</f>
        <v>0</v>
      </c>
      <c r="AI1876" t="str">
        <f>IF(
    COUNT(Q1876,V1876,X1876,Z1876,AB1876)=0,
        "Not Usable",
    IF(
        COUNT(Q1876,V1876,X1876,Z1876,AB1876)&lt;5,
            "Incomplete",
            IF(
                MIN(Q1876,V1876,X1876,Z1876,AB1876)=0,
                    "Incomplete",
                    "Complete"
            )
    )
)</f>
        <v>Incomplete</v>
      </c>
    </row>
    <row r="1877" spans="1:35" x14ac:dyDescent="0.3">
      <c r="A1877">
        <v>1296</v>
      </c>
      <c r="B1877" s="6">
        <v>45356.015370370369</v>
      </c>
      <c r="C1877" s="3">
        <f>INT(B1877)</f>
        <v>45356</v>
      </c>
      <c r="D1877" s="2">
        <f>MOD(B1877,1)</f>
        <v>1.5370370369055308E-2</v>
      </c>
      <c r="E1877">
        <v>40</v>
      </c>
      <c r="F1877" t="s">
        <v>33</v>
      </c>
      <c r="G1877" t="str">
        <f xml:space="preserve"> PROPER(TRIM(CLEAN(SUBSTITUTE(F1877,CHAR(160)," "))))</f>
        <v>South</v>
      </c>
      <c r="H1877" t="s">
        <v>27</v>
      </c>
      <c r="I1877" t="str">
        <f>PROPER(TRIM(CLEAN((SUBSTITUTE(H1877,"-"," ")))))</f>
        <v>In Store</v>
      </c>
      <c r="J1877">
        <v>17478</v>
      </c>
      <c r="K1877" t="s">
        <v>10</v>
      </c>
      <c r="L1877" t="str">
        <f xml:space="preserve"> PROPER(TRIM(CLEAN(SUBSTITUTE(K1877,CHAR(160)," "))))</f>
        <v>Consumer</v>
      </c>
      <c r="M1877" t="s">
        <v>1</v>
      </c>
      <c r="N1877" t="str">
        <f xml:space="preserve"> PROPER(TRIM(CLEAN(SUBSTITUTE(M1877,CHAR(160)," "))))</f>
        <v>Beauty</v>
      </c>
      <c r="O1877" t="s">
        <v>31</v>
      </c>
      <c r="P1877" t="str">
        <f>IF(LEN(TRIM(Table1[[#This Row],[subcategory]]&amp;""))=0,"Unknown", PROPER(TRIM(Table1[[#This Row],[subcategory]])))</f>
        <v>Skincare</v>
      </c>
      <c r="Q1877">
        <v>234.63</v>
      </c>
      <c r="R1877" s="1">
        <f>IF(LEN(TRIM(Q1877&amp;""))=0, "", VALUE(SUBSTITUTE(Q1877,"$","")))</f>
        <v>234.63</v>
      </c>
      <c r="S1877">
        <v>1</v>
      </c>
      <c r="T1877">
        <f>IF(LEN(TRIM(S1877&amp;""))=0, "", VALUE(S1877))</f>
        <v>1</v>
      </c>
      <c r="U1877">
        <v>234.63</v>
      </c>
      <c r="V1877" s="1">
        <f>IF(LEN(TRIM(U1877&amp;""))=0, "", VALUE(SUBSTITUTE(U1877,"$","")))</f>
        <v>234.63</v>
      </c>
      <c r="W1877" s="1">
        <v>229.9374</v>
      </c>
      <c r="X1877" s="1">
        <f>IF(LEN(TRIM(W1877&amp;""))=0, "", VALUE(SUBSTITUTE(W1877,"$","")))</f>
        <v>229.9374</v>
      </c>
      <c r="Y1877" s="5" t="s">
        <v>5573</v>
      </c>
      <c r="Z1877" s="4" cm="1">
        <f t="array" ref="Z1877">IF(
    LEN(TRIM(Y1877&amp;""))=0,
        IF(AND(ISNUMBER(net_sales_clean), ISNUMBER(profit_clean)),
            net_sales_clean - profit_clean,
            ""
        ),
    VALUE(SUBSTITUTE(Y1877,"$",""))
)</f>
        <v>182.95158054035301</v>
      </c>
      <c r="AA1877" s="5" t="s">
        <v>5572</v>
      </c>
      <c r="AB1877" s="4" cm="1">
        <f t="array" ref="AB1877">IF(
    LEN(TRIM(AA1877&amp;""))=0,
        IF(AND(ISNUMBER(net_sales_clean), ISNUMBER(cost_clean)),
            net_sales_clean - cost_clean,
            ""
        ),
    VALUE(SUBSTITUTE(AA1877,"$",""))
)</f>
        <v>46.985819459646102</v>
      </c>
      <c r="AC1877">
        <v>5</v>
      </c>
      <c r="AD1877">
        <f>IF(LEN(TRIM(AC1877&amp;""))=0, "", VALUE(AC1877))</f>
        <v>5</v>
      </c>
      <c r="AE1877">
        <v>2</v>
      </c>
      <c r="AF1877">
        <f>IF(LEN(TRIM(AE1877&amp;""))=0, "", VALUE(AE1877))</f>
        <v>2</v>
      </c>
      <c r="AG1877">
        <v>0</v>
      </c>
      <c r="AH1877">
        <f>IF(
    OR(U1877&lt;0, W1877&lt;0, Y1877&lt;0, AA1877&lt;0),
        1,
        IF(LEN(TRIM(AG1877&amp;""))=0, "", AG1877)
)</f>
        <v>0</v>
      </c>
      <c r="AI1877" t="str">
        <f>IF(
    COUNT(Q1877,V1877,X1877,Z1877,AB1877)=0,
        "Not Usable",
    IF(
        COUNT(Q1877,V1877,X1877,Z1877,AB1877)&lt;5,
            "Incomplete",
            IF(
                MIN(Q1877,V1877,X1877,Z1877,AB1877)=0,
                    "Incomplete",
                    "Complete"
            )
    )
)</f>
        <v>Complete</v>
      </c>
    </row>
    <row r="1878" spans="1:35" x14ac:dyDescent="0.3">
      <c r="A1878">
        <v>183</v>
      </c>
      <c r="B1878" s="6">
        <v>45116.318136574075</v>
      </c>
      <c r="C1878" s="3">
        <f>INT(B1878)</f>
        <v>45116</v>
      </c>
      <c r="D1878" s="2">
        <f>MOD(B1878,1)</f>
        <v>0.31813657407474238</v>
      </c>
      <c r="E1878">
        <v>21</v>
      </c>
      <c r="F1878" t="s">
        <v>33</v>
      </c>
      <c r="G1878" t="str">
        <f xml:space="preserve"> PROPER(TRIM(CLEAN(SUBSTITUTE(F1878,CHAR(160)," "))))</f>
        <v>South</v>
      </c>
      <c r="H1878" t="s">
        <v>27</v>
      </c>
      <c r="I1878" t="str">
        <f>PROPER(TRIM(CLEAN((SUBSTITUTE(H1878,"-"," ")))))</f>
        <v>In Store</v>
      </c>
      <c r="J1878">
        <v>8751</v>
      </c>
      <c r="K1878" t="s">
        <v>2</v>
      </c>
      <c r="L1878" t="str">
        <f xml:space="preserve"> PROPER(TRIM(CLEAN(SUBSTITUTE(K1878,CHAR(160)," "))))</f>
        <v>Home Office</v>
      </c>
      <c r="M1878" t="s">
        <v>19</v>
      </c>
      <c r="N1878" t="str">
        <f xml:space="preserve"> PROPER(TRIM(CLEAN(SUBSTITUTE(M1878,CHAR(160)," "))))</f>
        <v>Apparel</v>
      </c>
      <c r="O1878" t="s">
        <v>18</v>
      </c>
      <c r="P1878" t="str">
        <f>IF(LEN(TRIM(Table1[[#This Row],[subcategory]]&amp;""))=0,"Unknown", PROPER(TRIM(Table1[[#This Row],[subcategory]])))</f>
        <v>Men</v>
      </c>
      <c r="Q1878">
        <v>45.17</v>
      </c>
      <c r="R1878" s="1">
        <f>IF(LEN(TRIM(Q1878&amp;""))=0, "", VALUE(SUBSTITUTE(Q1878,"$","")))</f>
        <v>45.17</v>
      </c>
      <c r="S1878">
        <v>2</v>
      </c>
      <c r="T1878">
        <f>IF(LEN(TRIM(S1878&amp;""))=0, "", VALUE(S1878))</f>
        <v>2</v>
      </c>
      <c r="U1878">
        <v>90.34</v>
      </c>
      <c r="V1878" s="1">
        <f>IF(LEN(TRIM(U1878&amp;""))=0, "", VALUE(SUBSTITUTE(U1878,"$","")))</f>
        <v>90.34</v>
      </c>
      <c r="W1878" s="4" t="s">
        <v>5571</v>
      </c>
      <c r="X1878" s="4">
        <f>IF(LEN(TRIM(W1878&amp;""))=0, "", VALUE(SUBSTITUTE(W1878,"$","")))</f>
        <v>83.112799999999993</v>
      </c>
      <c r="Y1878" s="5" t="s">
        <v>5570</v>
      </c>
      <c r="Z1878" s="4" cm="1">
        <f t="array" ref="Z1878">IF(
    LEN(TRIM(Y1878&amp;""))=0,
        IF(AND(ISNUMBER(net_sales_clean), ISNUMBER(profit_clean)),
            net_sales_clean - profit_clean,
            ""
        ),
    VALUE(SUBSTITUTE(Y1878,"$",""))
)</f>
        <v>64.867728099781701</v>
      </c>
      <c r="AA1878" s="5" t="s">
        <v>5569</v>
      </c>
      <c r="AB1878" s="4" cm="1">
        <f t="array" ref="AB1878">IF(
    LEN(TRIM(AA1878&amp;""))=0,
        IF(AND(ISNUMBER(net_sales_clean), ISNUMBER(cost_clean)),
            net_sales_clean - cost_clean,
            ""
        ),
    VALUE(SUBSTITUTE(AA1878,"$",""))
)</f>
        <v>18.2450719002182</v>
      </c>
      <c r="AC1878">
        <v>2</v>
      </c>
      <c r="AD1878">
        <f>IF(LEN(TRIM(AC1878&amp;""))=0, "", VALUE(AC1878))</f>
        <v>2</v>
      </c>
      <c r="AE1878">
        <v>3</v>
      </c>
      <c r="AF1878">
        <f>IF(LEN(TRIM(AE1878&amp;""))=0, "", VALUE(AE1878))</f>
        <v>3</v>
      </c>
      <c r="AG1878">
        <v>0</v>
      </c>
      <c r="AH1878">
        <f>IF(
    OR(U1878&lt;0, W1878&lt;0, Y1878&lt;0, AA1878&lt;0),
        1,
        IF(LEN(TRIM(AG1878&amp;""))=0, "", AG1878)
)</f>
        <v>0</v>
      </c>
      <c r="AI1878" t="str">
        <f>IF(
    COUNT(Q1878,V1878,X1878,Z1878,AB1878)=0,
        "Not Usable",
    IF(
        COUNT(Q1878,V1878,X1878,Z1878,AB1878)&lt;5,
            "Incomplete",
            IF(
                MIN(Q1878,V1878,X1878,Z1878,AB1878)=0,
                    "Incomplete",
                    "Complete"
            )
    )
)</f>
        <v>Complete</v>
      </c>
    </row>
    <row r="1879" spans="1:35" x14ac:dyDescent="0.3">
      <c r="A1879">
        <v>33057</v>
      </c>
      <c r="B1879" s="6">
        <v>45991.805509259262</v>
      </c>
      <c r="C1879" s="3">
        <f>INT(B1879)</f>
        <v>45991</v>
      </c>
      <c r="D1879" s="2">
        <f>MOD(B1879,1)</f>
        <v>0.80550925926218042</v>
      </c>
      <c r="E1879">
        <v>59</v>
      </c>
      <c r="F1879" t="s">
        <v>4</v>
      </c>
      <c r="G1879" t="str">
        <f xml:space="preserve"> PROPER(TRIM(CLEAN(SUBSTITUTE(F1879,CHAR(160)," "))))</f>
        <v>South</v>
      </c>
      <c r="H1879" t="s">
        <v>27</v>
      </c>
      <c r="I1879" t="str">
        <f>PROPER(TRIM(CLEAN((SUBSTITUTE(H1879,"-"," ")))))</f>
        <v>In Store</v>
      </c>
      <c r="J1879">
        <v>22386</v>
      </c>
      <c r="K1879" t="s">
        <v>10</v>
      </c>
      <c r="L1879" t="str">
        <f xml:space="preserve"> PROPER(TRIM(CLEAN(SUBSTITUTE(K1879,CHAR(160)," "))))</f>
        <v>Consumer</v>
      </c>
      <c r="M1879" t="s">
        <v>16</v>
      </c>
      <c r="N1879" t="str">
        <f xml:space="preserve"> PROPER(TRIM(CLEAN(SUBSTITUTE(M1879,CHAR(160)," "))))</f>
        <v>Grocery</v>
      </c>
      <c r="O1879" t="s">
        <v>24</v>
      </c>
      <c r="P1879" t="str">
        <f>IF(LEN(TRIM(Table1[[#This Row],[subcategory]]&amp;""))=0,"Unknown", PROPER(TRIM(Table1[[#This Row],[subcategory]])))</f>
        <v>Snacks</v>
      </c>
      <c r="Q1879">
        <v>94.84</v>
      </c>
      <c r="R1879" s="1">
        <f>IF(LEN(TRIM(Q1879&amp;""))=0, "", VALUE(SUBSTITUTE(Q1879,"$","")))</f>
        <v>94.84</v>
      </c>
      <c r="S1879">
        <v>0</v>
      </c>
      <c r="T1879">
        <f>IF(LEN(TRIM(S1879&amp;""))=0, "", VALUE(S1879))</f>
        <v>0</v>
      </c>
      <c r="U1879">
        <v>0</v>
      </c>
      <c r="V1879" s="1">
        <f>IF(LEN(TRIM(U1879&amp;""))=0, "", VALUE(SUBSTITUTE(U1879,"$","")))</f>
        <v>0</v>
      </c>
      <c r="X1879" s="1" t="str">
        <f>IF(LEN(TRIM(W1879&amp;""))=0, "", VALUE(SUBSTITUTE(W1879,"$","")))</f>
        <v/>
      </c>
      <c r="Z1879" s="1" t="str" cm="1">
        <f t="array" ref="Z1879">IF(
    LEN(TRIM(Y1879&amp;""))=0,
        IF(AND(ISNUMBER(net_sales_clean), ISNUMBER(profit_clean)),
            net_sales_clean - profit_clean,
            ""
        ),
    VALUE(SUBSTITUTE(Y1879,"$",""))
)</f>
        <v/>
      </c>
      <c r="AB1879" s="1" t="str" cm="1">
        <f t="array" ref="AB1879">IF(
    LEN(TRIM(AA1879&amp;""))=0,
        IF(AND(ISNUMBER(net_sales_clean), ISNUMBER(cost_clean)),
            net_sales_clean - cost_clean,
            ""
        ),
    VALUE(SUBSTITUTE(AA1879,"$",""))
)</f>
        <v/>
      </c>
      <c r="AC1879">
        <v>7</v>
      </c>
      <c r="AD1879">
        <f>IF(LEN(TRIM(AC1879&amp;""))=0, "", VALUE(AC1879))</f>
        <v>7</v>
      </c>
      <c r="AE1879">
        <v>2</v>
      </c>
      <c r="AF1879">
        <f>IF(LEN(TRIM(AE1879&amp;""))=0, "", VALUE(AE1879))</f>
        <v>2</v>
      </c>
      <c r="AG1879">
        <v>0</v>
      </c>
      <c r="AH1879">
        <f>IF(
    OR(U1879&lt;0, W1879&lt;0, Y1879&lt;0, AA1879&lt;0),
        1,
        IF(LEN(TRIM(AG1879&amp;""))=0, "", AG1879)
)</f>
        <v>0</v>
      </c>
      <c r="AI1879" t="str">
        <f>IF(
    COUNT(Q1879,V1879,X1879,Z1879,AB1879)=0,
        "Not Usable",
    IF(
        COUNT(Q1879,V1879,X1879,Z1879,AB1879)&lt;5,
            "Incomplete",
            IF(
                MIN(Q1879,V1879,X1879,Z1879,AB1879)=0,
                    "Incomplete",
                    "Complete"
            )
    )
)</f>
        <v>Incomplete</v>
      </c>
    </row>
    <row r="1880" spans="1:35" x14ac:dyDescent="0.3">
      <c r="A1880">
        <v>7641</v>
      </c>
      <c r="B1880" s="6">
        <v>44965.464108796295</v>
      </c>
      <c r="C1880" s="3">
        <f>INT(B1880)</f>
        <v>44965</v>
      </c>
      <c r="D1880" s="2">
        <f>MOD(B1880,1)</f>
        <v>0.46410879629547708</v>
      </c>
      <c r="E1880">
        <v>8</v>
      </c>
      <c r="F1880" t="s">
        <v>13</v>
      </c>
      <c r="G1880" t="str">
        <f xml:space="preserve"> PROPER(TRIM(CLEAN(SUBSTITUTE(F1880,CHAR(160)," "))))</f>
        <v>Northeast</v>
      </c>
      <c r="H1880" t="s">
        <v>3</v>
      </c>
      <c r="I1880" t="str">
        <f>PROPER(TRIM(CLEAN((SUBSTITUTE(H1880,"-"," ")))))</f>
        <v>Phone</v>
      </c>
      <c r="J1880">
        <v>13311</v>
      </c>
      <c r="K1880" t="s">
        <v>14</v>
      </c>
      <c r="L1880" t="str">
        <f xml:space="preserve"> PROPER(TRIM(CLEAN(SUBSTITUTE(K1880,CHAR(160)," "))))</f>
        <v>Consumer</v>
      </c>
      <c r="M1880" t="s">
        <v>1</v>
      </c>
      <c r="N1880" t="str">
        <f xml:space="preserve"> PROPER(TRIM(CLEAN(SUBSTITUTE(M1880,CHAR(160)," "))))</f>
        <v>Beauty</v>
      </c>
      <c r="O1880" t="s">
        <v>39</v>
      </c>
      <c r="P1880" t="str">
        <f>IF(LEN(TRIM(Table1[[#This Row],[subcategory]]&amp;""))=0,"Unknown", PROPER(TRIM(Table1[[#This Row],[subcategory]])))</f>
        <v>Fragrance</v>
      </c>
      <c r="Q1880">
        <v>16.38</v>
      </c>
      <c r="R1880" s="1">
        <f>IF(LEN(TRIM(Q1880&amp;""))=0, "", VALUE(SUBSTITUTE(Q1880,"$","")))</f>
        <v>16.38</v>
      </c>
      <c r="S1880">
        <v>6</v>
      </c>
      <c r="T1880">
        <f>IF(LEN(TRIM(S1880&amp;""))=0, "", VALUE(S1880))</f>
        <v>6</v>
      </c>
      <c r="U1880">
        <v>98.28</v>
      </c>
      <c r="V1880" s="1">
        <f>IF(LEN(TRIM(U1880&amp;""))=0, "", VALUE(SUBSTITUTE(U1880,"$","")))</f>
        <v>98.28</v>
      </c>
      <c r="W1880" s="4" t="s">
        <v>5568</v>
      </c>
      <c r="X1880" s="4">
        <f>IF(LEN(TRIM(W1880&amp;""))=0, "", VALUE(SUBSTITUTE(W1880,"$","")))</f>
        <v>93.071159999999907</v>
      </c>
      <c r="Y1880" s="5" t="s">
        <v>5567</v>
      </c>
      <c r="Z1880" s="4" cm="1">
        <f t="array" ref="Z1880">IF(
    LEN(TRIM(Y1880&amp;""))=0,
        IF(AND(ISNUMBER(net_sales_clean), ISNUMBER(profit_clean)),
            net_sales_clean - profit_clean,
            ""
        ),
    VALUE(SUBSTITUTE(Y1880,"$",""))
)</f>
        <v>65.624518638486606</v>
      </c>
      <c r="AA1880" s="5" t="s">
        <v>5566</v>
      </c>
      <c r="AB1880" s="4" cm="1">
        <f t="array" ref="AB1880">IF(
    LEN(TRIM(AA1880&amp;""))=0,
        IF(AND(ISNUMBER(net_sales_clean), ISNUMBER(cost_clean)),
            net_sales_clean - cost_clean,
            ""
        ),
    VALUE(SUBSTITUTE(AA1880,"$",""))
)</f>
        <v>27.446641361513301</v>
      </c>
      <c r="AC1880">
        <v>7</v>
      </c>
      <c r="AD1880">
        <f>IF(LEN(TRIM(AC1880&amp;""))=0, "", VALUE(AC1880))</f>
        <v>7</v>
      </c>
      <c r="AE1880">
        <v>3</v>
      </c>
      <c r="AF1880">
        <f>IF(LEN(TRIM(AE1880&amp;""))=0, "", VALUE(AE1880))</f>
        <v>3</v>
      </c>
      <c r="AG1880">
        <v>0</v>
      </c>
      <c r="AH1880">
        <f>IF(
    OR(U1880&lt;0, W1880&lt;0, Y1880&lt;0, AA1880&lt;0),
        1,
        IF(LEN(TRIM(AG1880&amp;""))=0, "", AG1880)
)</f>
        <v>0</v>
      </c>
      <c r="AI1880" t="str">
        <f>IF(
    COUNT(Q1880,V1880,X1880,Z1880,AB1880)=0,
        "Not Usable",
    IF(
        COUNT(Q1880,V1880,X1880,Z1880,AB1880)&lt;5,
            "Incomplete",
            IF(
                MIN(Q1880,V1880,X1880,Z1880,AB1880)=0,
                    "Incomplete",
                    "Complete"
            )
    )
)</f>
        <v>Complete</v>
      </c>
    </row>
    <row r="1881" spans="1:35" x14ac:dyDescent="0.3">
      <c r="A1881">
        <v>32341</v>
      </c>
      <c r="B1881" s="6">
        <v>45365.1721412037</v>
      </c>
      <c r="C1881" s="3">
        <f>INT(B1881)</f>
        <v>45365</v>
      </c>
      <c r="D1881" s="2">
        <f>MOD(B1881,1)</f>
        <v>0.17214120370044839</v>
      </c>
      <c r="E1881">
        <v>25</v>
      </c>
      <c r="F1881" t="s">
        <v>33</v>
      </c>
      <c r="G1881" t="str">
        <f xml:space="preserve"> PROPER(TRIM(CLEAN(SUBSTITUTE(F1881,CHAR(160)," "))))</f>
        <v>South</v>
      </c>
      <c r="H1881" t="s">
        <v>3</v>
      </c>
      <c r="I1881" t="str">
        <f>PROPER(TRIM(CLEAN((SUBSTITUTE(H1881,"-"," ")))))</f>
        <v>Phone</v>
      </c>
      <c r="J1881">
        <v>1093</v>
      </c>
      <c r="K1881" t="s">
        <v>10</v>
      </c>
      <c r="L1881" t="str">
        <f xml:space="preserve"> PROPER(TRIM(CLEAN(SUBSTITUTE(K1881,CHAR(160)," "))))</f>
        <v>Consumer</v>
      </c>
      <c r="M1881" t="s">
        <v>1</v>
      </c>
      <c r="N1881" t="str">
        <f xml:space="preserve"> PROPER(TRIM(CLEAN(SUBSTITUTE(M1881,CHAR(160)," "))))</f>
        <v>Beauty</v>
      </c>
      <c r="O1881" t="s">
        <v>39</v>
      </c>
      <c r="P1881" t="str">
        <f>IF(LEN(TRIM(Table1[[#This Row],[subcategory]]&amp;""))=0,"Unknown", PROPER(TRIM(Table1[[#This Row],[subcategory]])))</f>
        <v>Fragrance</v>
      </c>
      <c r="Q1881">
        <v>50.59</v>
      </c>
      <c r="R1881" s="1">
        <f>IF(LEN(TRIM(Q1881&amp;""))=0, "", VALUE(SUBSTITUTE(Q1881,"$","")))</f>
        <v>50.59</v>
      </c>
      <c r="S1881">
        <v>2</v>
      </c>
      <c r="T1881">
        <f>IF(LEN(TRIM(S1881&amp;""))=0, "", VALUE(S1881))</f>
        <v>2</v>
      </c>
      <c r="U1881">
        <v>101.18</v>
      </c>
      <c r="V1881" s="1">
        <f>IF(LEN(TRIM(U1881&amp;""))=0, "", VALUE(SUBSTITUTE(U1881,"$","")))</f>
        <v>101.18</v>
      </c>
      <c r="W1881" s="1">
        <v>82.866420000000005</v>
      </c>
      <c r="X1881" s="1">
        <f>IF(LEN(TRIM(W1881&amp;""))=0, "", VALUE(SUBSTITUTE(W1881,"$","")))</f>
        <v>82.866420000000005</v>
      </c>
      <c r="Y1881" s="5" t="s">
        <v>5565</v>
      </c>
      <c r="Z1881" s="4" cm="1">
        <f t="array" ref="Z1881">IF(
    LEN(TRIM(Y1881&amp;""))=0,
        IF(AND(ISNUMBER(net_sales_clean), ISNUMBER(profit_clean)),
            net_sales_clean - profit_clean,
            ""
        ),
    VALUE(SUBSTITUTE(Y1881,"$",""))
)</f>
        <v>69.348687684683597</v>
      </c>
      <c r="AA1881" s="5" t="s">
        <v>5564</v>
      </c>
      <c r="AB1881" s="4" cm="1">
        <f t="array" ref="AB1881">IF(
    LEN(TRIM(AA1881&amp;""))=0,
        IF(AND(ISNUMBER(net_sales_clean), ISNUMBER(cost_clean)),
            net_sales_clean - cost_clean,
            ""
        ),
    VALUE(SUBSTITUTE(AA1881,"$",""))
)</f>
        <v>13.5177323153163</v>
      </c>
      <c r="AC1881">
        <v>0</v>
      </c>
      <c r="AD1881">
        <f>IF(LEN(TRIM(AC1881&amp;""))=0, "", VALUE(AC1881))</f>
        <v>0</v>
      </c>
      <c r="AE1881">
        <v>2</v>
      </c>
      <c r="AF1881">
        <f>IF(LEN(TRIM(AE1881&amp;""))=0, "", VALUE(AE1881))</f>
        <v>2</v>
      </c>
      <c r="AG1881">
        <v>0</v>
      </c>
      <c r="AH1881">
        <f>IF(
    OR(U1881&lt;0, W1881&lt;0, Y1881&lt;0, AA1881&lt;0),
        1,
        IF(LEN(TRIM(AG1881&amp;""))=0, "", AG1881)
)</f>
        <v>0</v>
      </c>
      <c r="AI1881" t="str">
        <f>IF(
    COUNT(Q1881,V1881,X1881,Z1881,AB1881)=0,
        "Not Usable",
    IF(
        COUNT(Q1881,V1881,X1881,Z1881,AB1881)&lt;5,
            "Incomplete",
            IF(
                MIN(Q1881,V1881,X1881,Z1881,AB1881)=0,
                    "Incomplete",
                    "Complete"
            )
    )
)</f>
        <v>Complete</v>
      </c>
    </row>
    <row r="1882" spans="1:35" x14ac:dyDescent="0.3">
      <c r="A1882">
        <v>43649</v>
      </c>
      <c r="B1882" s="6">
        <v>45789.926712962966</v>
      </c>
      <c r="C1882" s="3">
        <f>INT(B1882)</f>
        <v>45789</v>
      </c>
      <c r="D1882" s="2">
        <f>MOD(B1882,1)</f>
        <v>0.92671296296612127</v>
      </c>
      <c r="E1882">
        <v>15</v>
      </c>
      <c r="F1882" t="s">
        <v>13</v>
      </c>
      <c r="G1882" t="str">
        <f xml:space="preserve"> PROPER(TRIM(CLEAN(SUBSTITUTE(F1882,CHAR(160)," "))))</f>
        <v>Northeast</v>
      </c>
      <c r="H1882" t="s">
        <v>3</v>
      </c>
      <c r="I1882" t="str">
        <f>PROPER(TRIM(CLEAN((SUBSTITUTE(H1882,"-"," ")))))</f>
        <v>Phone</v>
      </c>
      <c r="J1882">
        <v>15380</v>
      </c>
      <c r="K1882" t="s">
        <v>6</v>
      </c>
      <c r="L1882" t="str">
        <f xml:space="preserve"> PROPER(TRIM(CLEAN(SUBSTITUTE(K1882,CHAR(160)," "))))</f>
        <v>Corporate</v>
      </c>
      <c r="M1882" t="s">
        <v>19</v>
      </c>
      <c r="N1882" t="str">
        <f xml:space="preserve"> PROPER(TRIM(CLEAN(SUBSTITUTE(M1882,CHAR(160)," "))))</f>
        <v>Apparel</v>
      </c>
      <c r="P1882" t="str">
        <f>IF(LEN(TRIM(Table1[[#This Row],[subcategory]]&amp;""))=0,"Unknown", PROPER(TRIM(Table1[[#This Row],[subcategory]])))</f>
        <v>Unknown</v>
      </c>
      <c r="Q1882">
        <v>74.900000000000006</v>
      </c>
      <c r="R1882" s="1">
        <f>IF(LEN(TRIM(Q1882&amp;""))=0, "", VALUE(SUBSTITUTE(Q1882,"$","")))</f>
        <v>74.900000000000006</v>
      </c>
      <c r="S1882">
        <v>3</v>
      </c>
      <c r="T1882">
        <f>IF(LEN(TRIM(S1882&amp;""))=0, "", VALUE(S1882))</f>
        <v>3</v>
      </c>
      <c r="U1882" s="5" t="s">
        <v>229</v>
      </c>
      <c r="V1882" s="4">
        <f>IF(LEN(TRIM(U1882&amp;""))=0, "", VALUE(SUBSTITUTE(U1882,"$","")))</f>
        <v>224.7</v>
      </c>
      <c r="W1882" s="1">
        <v>121.1133</v>
      </c>
      <c r="X1882" s="1">
        <f>IF(LEN(TRIM(W1882&amp;""))=0, "", VALUE(SUBSTITUTE(W1882,"$","")))</f>
        <v>121.1133</v>
      </c>
      <c r="Y1882" s="5" t="s">
        <v>5563</v>
      </c>
      <c r="Z1882" s="4" cm="1">
        <f t="array" ref="Z1882">IF(
    LEN(TRIM(Y1882&amp;""))=0,
        IF(AND(ISNUMBER(net_sales_clean), ISNUMBER(profit_clean)),
            net_sales_clean - profit_clean,
            ""
        ),
    VALUE(SUBSTITUTE(Y1882,"$",""))
)</f>
        <v>96.599380685834305</v>
      </c>
      <c r="AA1882" s="5" t="s">
        <v>5562</v>
      </c>
      <c r="AB1882" s="4" cm="1">
        <f t="array" ref="AB1882">IF(
    LEN(TRIM(AA1882&amp;""))=0,
        IF(AND(ISNUMBER(net_sales_clean), ISNUMBER(cost_clean)),
            net_sales_clean - cost_clean,
            ""
        ),
    VALUE(SUBSTITUTE(AA1882,"$",""))
)</f>
        <v>24.513919314165602</v>
      </c>
      <c r="AC1882">
        <v>1</v>
      </c>
      <c r="AD1882">
        <f>IF(LEN(TRIM(AC1882&amp;""))=0, "", VALUE(AC1882))</f>
        <v>1</v>
      </c>
      <c r="AE1882">
        <v>2</v>
      </c>
      <c r="AF1882">
        <f>IF(LEN(TRIM(AE1882&amp;""))=0, "", VALUE(AE1882))</f>
        <v>2</v>
      </c>
      <c r="AG1882">
        <v>0</v>
      </c>
      <c r="AH1882">
        <f>IF(
    OR(U1882&lt;0, W1882&lt;0, Y1882&lt;0, AA1882&lt;0),
        1,
        IF(LEN(TRIM(AG1882&amp;""))=0, "", AG1882)
)</f>
        <v>0</v>
      </c>
      <c r="AI1882" t="str">
        <f>IF(
    COUNT(Q1882,V1882,X1882,Z1882,AB1882)=0,
        "Not Usable",
    IF(
        COUNT(Q1882,V1882,X1882,Z1882,AB1882)&lt;5,
            "Incomplete",
            IF(
                MIN(Q1882,V1882,X1882,Z1882,AB1882)=0,
                    "Incomplete",
                    "Complete"
            )
    )
)</f>
        <v>Complete</v>
      </c>
    </row>
    <row r="1883" spans="1:35" x14ac:dyDescent="0.3">
      <c r="A1883">
        <v>20630</v>
      </c>
      <c r="B1883" s="6">
        <v>45846.436261574076</v>
      </c>
      <c r="C1883" s="3">
        <f>INT(B1883)</f>
        <v>45846</v>
      </c>
      <c r="D1883" s="2">
        <f>MOD(B1883,1)</f>
        <v>0.4362615740756155</v>
      </c>
      <c r="E1883">
        <v>25</v>
      </c>
      <c r="F1883" t="s">
        <v>33</v>
      </c>
      <c r="G1883" t="str">
        <f xml:space="preserve"> PROPER(TRIM(CLEAN(SUBSTITUTE(F1883,CHAR(160)," "))))</f>
        <v>South</v>
      </c>
      <c r="H1883" t="s">
        <v>27</v>
      </c>
      <c r="I1883" t="str">
        <f>PROPER(TRIM(CLEAN((SUBSTITUTE(H1883,"-"," ")))))</f>
        <v>In Store</v>
      </c>
      <c r="J1883">
        <v>25440</v>
      </c>
      <c r="K1883" t="s">
        <v>10</v>
      </c>
      <c r="L1883" t="str">
        <f xml:space="preserve"> PROPER(TRIM(CLEAN(SUBSTITUTE(K1883,CHAR(160)," "))))</f>
        <v>Consumer</v>
      </c>
      <c r="M1883" t="s">
        <v>9</v>
      </c>
      <c r="N1883" t="str">
        <f xml:space="preserve"> PROPER(TRIM(CLEAN(SUBSTITUTE(M1883,CHAR(160)," "))))</f>
        <v>Home</v>
      </c>
      <c r="O1883" t="s">
        <v>12</v>
      </c>
      <c r="P1883" t="str">
        <f>IF(LEN(TRIM(Table1[[#This Row],[subcategory]]&amp;""))=0,"Unknown", PROPER(TRIM(Table1[[#This Row],[subcategory]])))</f>
        <v>Decor</v>
      </c>
      <c r="Q1883">
        <v>200</v>
      </c>
      <c r="R1883" s="1">
        <f>IF(LEN(TRIM(Q1883&amp;""))=0, "", VALUE(SUBSTITUTE(Q1883,"$","")))</f>
        <v>200</v>
      </c>
      <c r="S1883">
        <v>2</v>
      </c>
      <c r="T1883">
        <f>IF(LEN(TRIM(S1883&amp;""))=0, "", VALUE(S1883))</f>
        <v>2</v>
      </c>
      <c r="U1883">
        <v>400</v>
      </c>
      <c r="V1883" s="1">
        <f>IF(LEN(TRIM(U1883&amp;""))=0, "", VALUE(SUBSTITUTE(U1883,"$","")))</f>
        <v>400</v>
      </c>
      <c r="W1883" s="4" t="s">
        <v>5561</v>
      </c>
      <c r="X1883" s="4">
        <f>IF(LEN(TRIM(W1883&amp;""))=0, "", VALUE(SUBSTITUTE(W1883,"$","")))</f>
        <v>287.599999999999</v>
      </c>
      <c r="Y1883" s="5" t="s">
        <v>5560</v>
      </c>
      <c r="Z1883" s="4" cm="1">
        <f t="array" ref="Z1883">IF(
    LEN(TRIM(Y1883&amp;""))=0,
        IF(AND(ISNUMBER(net_sales_clean), ISNUMBER(profit_clean)),
            net_sales_clean - profit_clean,
            ""
        ),
    VALUE(SUBSTITUTE(Y1883,"$",""))
)</f>
        <v>187.08307791287001</v>
      </c>
      <c r="AA1883" s="5" t="s">
        <v>5559</v>
      </c>
      <c r="AB1883" s="4" cm="1">
        <f t="array" ref="AB1883">IF(
    LEN(TRIM(AA1883&amp;""))=0,
        IF(AND(ISNUMBER(net_sales_clean), ISNUMBER(cost_clean)),
            net_sales_clean - cost_clean,
            ""
        ),
    VALUE(SUBSTITUTE(AA1883,"$",""))
)</f>
        <v>100.516922087129</v>
      </c>
      <c r="AC1883">
        <v>0</v>
      </c>
      <c r="AD1883">
        <f>IF(LEN(TRIM(AC1883&amp;""))=0, "", VALUE(AC1883))</f>
        <v>0</v>
      </c>
      <c r="AE1883">
        <v>4</v>
      </c>
      <c r="AF1883">
        <f>IF(LEN(TRIM(AE1883&amp;""))=0, "", VALUE(AE1883))</f>
        <v>4</v>
      </c>
      <c r="AG1883">
        <v>0</v>
      </c>
      <c r="AH1883">
        <f>IF(
    OR(U1883&lt;0, W1883&lt;0, Y1883&lt;0, AA1883&lt;0),
        1,
        IF(LEN(TRIM(AG1883&amp;""))=0, "", AG1883)
)</f>
        <v>0</v>
      </c>
      <c r="AI1883" t="str">
        <f>IF(
    COUNT(Q1883,V1883,X1883,Z1883,AB1883)=0,
        "Not Usable",
    IF(
        COUNT(Q1883,V1883,X1883,Z1883,AB1883)&lt;5,
            "Incomplete",
            IF(
                MIN(Q1883,V1883,X1883,Z1883,AB1883)=0,
                    "Incomplete",
                    "Complete"
            )
    )
)</f>
        <v>Complete</v>
      </c>
    </row>
    <row r="1884" spans="1:35" x14ac:dyDescent="0.3">
      <c r="A1884">
        <v>58492</v>
      </c>
      <c r="B1884" s="6">
        <v>45393.932314814818</v>
      </c>
      <c r="C1884" s="3">
        <f>INT(B1884)</f>
        <v>45393</v>
      </c>
      <c r="D1884" s="2">
        <f>MOD(B1884,1)</f>
        <v>0.93231481481780065</v>
      </c>
      <c r="E1884">
        <v>72</v>
      </c>
      <c r="F1884" t="s">
        <v>33</v>
      </c>
      <c r="G1884" t="str">
        <f xml:space="preserve"> PROPER(TRIM(CLEAN(SUBSTITUTE(F1884,CHAR(160)," "))))</f>
        <v>South</v>
      </c>
      <c r="H1884" t="s">
        <v>7</v>
      </c>
      <c r="I1884" t="str">
        <f>PROPER(TRIM(CLEAN((SUBSTITUTE(H1884,"-"," ")))))</f>
        <v>In Store</v>
      </c>
      <c r="J1884">
        <v>5350</v>
      </c>
      <c r="K1884" t="s">
        <v>14</v>
      </c>
      <c r="L1884" t="str">
        <f xml:space="preserve"> PROPER(TRIM(CLEAN(SUBSTITUTE(K1884,CHAR(160)," "))))</f>
        <v>Consumer</v>
      </c>
      <c r="M1884" t="s">
        <v>16</v>
      </c>
      <c r="N1884" t="str">
        <f xml:space="preserve"> PROPER(TRIM(CLEAN(SUBSTITUTE(M1884,CHAR(160)," "))))</f>
        <v>Grocery</v>
      </c>
      <c r="O1884" t="s">
        <v>28</v>
      </c>
      <c r="P1884" t="str">
        <f>IF(LEN(TRIM(Table1[[#This Row],[subcategory]]&amp;""))=0,"Unknown", PROPER(TRIM(Table1[[#This Row],[subcategory]])))</f>
        <v>Pantry</v>
      </c>
      <c r="Q1884">
        <v>57.26</v>
      </c>
      <c r="R1884" s="1">
        <f>IF(LEN(TRIM(Q1884&amp;""))=0, "", VALUE(SUBSTITUTE(Q1884,"$","")))</f>
        <v>57.26</v>
      </c>
      <c r="S1884">
        <v>2</v>
      </c>
      <c r="T1884">
        <f>IF(LEN(TRIM(S1884&amp;""))=0, "", VALUE(S1884))</f>
        <v>2</v>
      </c>
      <c r="U1884">
        <v>114.52</v>
      </c>
      <c r="V1884" s="1">
        <f>IF(LEN(TRIM(U1884&amp;""))=0, "", VALUE(SUBSTITUTE(U1884,"$","")))</f>
        <v>114.52</v>
      </c>
      <c r="W1884" s="1">
        <v>83.714119999999994</v>
      </c>
      <c r="X1884" s="1">
        <f>IF(LEN(TRIM(W1884&amp;""))=0, "", VALUE(SUBSTITUTE(W1884,"$","")))</f>
        <v>83.714119999999994</v>
      </c>
      <c r="Y1884" s="5" t="s">
        <v>5558</v>
      </c>
      <c r="Z1884" s="4" cm="1">
        <f t="array" ref="Z1884">IF(
    LEN(TRIM(Y1884&amp;""))=0,
        IF(AND(ISNUMBER(net_sales_clean), ISNUMBER(profit_clean)),
            net_sales_clean - profit_clean,
            ""
        ),
    VALUE(SUBSTITUTE(Y1884,"$",""))
)</f>
        <v>51.870852741227601</v>
      </c>
      <c r="AA1884" s="5" t="s">
        <v>5557</v>
      </c>
      <c r="AB1884" s="4" cm="1">
        <f t="array" ref="AB1884">IF(
    LEN(TRIM(AA1884&amp;""))=0,
        IF(AND(ISNUMBER(net_sales_clean), ISNUMBER(cost_clean)),
            net_sales_clean - cost_clean,
            ""
        ),
    VALUE(SUBSTITUTE(AA1884,"$",""))
)</f>
        <v>31.8432672587723</v>
      </c>
      <c r="AC1884">
        <v>8</v>
      </c>
      <c r="AD1884">
        <f>IF(LEN(TRIM(AC1884&amp;""))=0, "", VALUE(AC1884))</f>
        <v>8</v>
      </c>
      <c r="AE1884">
        <v>1</v>
      </c>
      <c r="AF1884">
        <f>IF(LEN(TRIM(AE1884&amp;""))=0, "", VALUE(AE1884))</f>
        <v>1</v>
      </c>
      <c r="AG1884">
        <v>1</v>
      </c>
      <c r="AH1884">
        <f>IF(
    OR(U1884&lt;0, W1884&lt;0, Y1884&lt;0, AA1884&lt;0),
        1,
        IF(LEN(TRIM(AG1884&amp;""))=0, "", AG1884)
)</f>
        <v>1</v>
      </c>
      <c r="AI1884" t="str">
        <f>IF(
    COUNT(Q1884,V1884,X1884,Z1884,AB1884)=0,
        "Not Usable",
    IF(
        COUNT(Q1884,V1884,X1884,Z1884,AB1884)&lt;5,
            "Incomplete",
            IF(
                MIN(Q1884,V1884,X1884,Z1884,AB1884)=0,
                    "Incomplete",
                    "Complete"
            )
    )
)</f>
        <v>Complete</v>
      </c>
    </row>
    <row r="1885" spans="1:35" x14ac:dyDescent="0.3">
      <c r="A1885">
        <v>7065</v>
      </c>
      <c r="B1885" s="6">
        <v>45840.076863425929</v>
      </c>
      <c r="C1885" s="3">
        <f>INT(B1885)</f>
        <v>45840</v>
      </c>
      <c r="D1885" s="2">
        <f>MOD(B1885,1)</f>
        <v>7.6863425929332152E-2</v>
      </c>
      <c r="E1885">
        <v>61</v>
      </c>
      <c r="F1885" t="s">
        <v>33</v>
      </c>
      <c r="G1885" t="str">
        <f xml:space="preserve"> PROPER(TRIM(CLEAN(SUBSTITUTE(F1885,CHAR(160)," "))))</f>
        <v>South</v>
      </c>
      <c r="H1885" t="s">
        <v>3</v>
      </c>
      <c r="I1885" t="str">
        <f>PROPER(TRIM(CLEAN((SUBSTITUTE(H1885,"-"," ")))))</f>
        <v>Phone</v>
      </c>
      <c r="J1885">
        <v>22990</v>
      </c>
      <c r="K1885" t="s">
        <v>2</v>
      </c>
      <c r="L1885" t="str">
        <f xml:space="preserve"> PROPER(TRIM(CLEAN(SUBSTITUTE(K1885,CHAR(160)," "))))</f>
        <v>Home Office</v>
      </c>
      <c r="M1885" t="s">
        <v>9</v>
      </c>
      <c r="N1885" t="str">
        <f xml:space="preserve"> PROPER(TRIM(CLEAN(SUBSTITUTE(M1885,CHAR(160)," "))))</f>
        <v>Home</v>
      </c>
      <c r="O1885" t="s">
        <v>38</v>
      </c>
      <c r="P1885" t="str">
        <f>IF(LEN(TRIM(Table1[[#This Row],[subcategory]]&amp;""))=0,"Unknown", PROPER(TRIM(Table1[[#This Row],[subcategory]])))</f>
        <v>Kitchen</v>
      </c>
      <c r="Q1885">
        <v>55.5</v>
      </c>
      <c r="R1885" s="1">
        <f>IF(LEN(TRIM(Q1885&amp;""))=0, "", VALUE(SUBSTITUTE(Q1885,"$","")))</f>
        <v>55.5</v>
      </c>
      <c r="S1885">
        <v>1</v>
      </c>
      <c r="T1885">
        <f>IF(LEN(TRIM(S1885&amp;""))=0, "", VALUE(S1885))</f>
        <v>1</v>
      </c>
      <c r="U1885">
        <v>55.5</v>
      </c>
      <c r="V1885" s="1">
        <f>IF(LEN(TRIM(U1885&amp;""))=0, "", VALUE(SUBSTITUTE(U1885,"$","")))</f>
        <v>55.5</v>
      </c>
      <c r="W1885" s="4" t="s">
        <v>5556</v>
      </c>
      <c r="X1885" s="4">
        <f>IF(LEN(TRIM(W1885&amp;""))=0, "", VALUE(SUBSTITUTE(W1885,"$","")))</f>
        <v>54.833999999999897</v>
      </c>
      <c r="Y1885" s="5" t="s">
        <v>5555</v>
      </c>
      <c r="Z1885" s="4" cm="1">
        <f t="array" ref="Z1885">IF(
    LEN(TRIM(Y1885&amp;""))=0,
        IF(AND(ISNUMBER(net_sales_clean), ISNUMBER(profit_clean)),
            net_sales_clean - profit_clean,
            ""
        ),
    VALUE(SUBSTITUTE(Y1885,"$",""))
)</f>
        <v>38.267483226068897</v>
      </c>
      <c r="AA1885" s="5" t="s">
        <v>5554</v>
      </c>
      <c r="AB1885" s="4" cm="1">
        <f t="array" ref="AB1885">IF(
    LEN(TRIM(AA1885&amp;""))=0,
        IF(AND(ISNUMBER(net_sales_clean), ISNUMBER(cost_clean)),
            net_sales_clean - cost_clean,
            ""
        ),
    VALUE(SUBSTITUTE(AA1885,"$",""))
)</f>
        <v>16.566516773930999</v>
      </c>
      <c r="AC1885">
        <v>1</v>
      </c>
      <c r="AD1885">
        <f>IF(LEN(TRIM(AC1885&amp;""))=0, "", VALUE(AC1885))</f>
        <v>1</v>
      </c>
      <c r="AE1885">
        <v>5</v>
      </c>
      <c r="AF1885">
        <f>IF(LEN(TRIM(AE1885&amp;""))=0, "", VALUE(AE1885))</f>
        <v>5</v>
      </c>
      <c r="AG1885">
        <v>0</v>
      </c>
      <c r="AH1885">
        <f>IF(
    OR(U1885&lt;0, W1885&lt;0, Y1885&lt;0, AA1885&lt;0),
        1,
        IF(LEN(TRIM(AG1885&amp;""))=0, "", AG1885)
)</f>
        <v>0</v>
      </c>
      <c r="AI1885" t="str">
        <f>IF(
    COUNT(Q1885,V1885,X1885,Z1885,AB1885)=0,
        "Not Usable",
    IF(
        COUNT(Q1885,V1885,X1885,Z1885,AB1885)&lt;5,
            "Incomplete",
            IF(
                MIN(Q1885,V1885,X1885,Z1885,AB1885)=0,
                    "Incomplete",
                    "Complete"
            )
    )
)</f>
        <v>Complete</v>
      </c>
    </row>
    <row r="1886" spans="1:35" x14ac:dyDescent="0.3">
      <c r="A1886">
        <v>46828</v>
      </c>
      <c r="B1886" s="6">
        <v>45233.547962962963</v>
      </c>
      <c r="C1886" s="3">
        <f>INT(B1886)</f>
        <v>45233</v>
      </c>
      <c r="D1886" s="2">
        <f>MOD(B1886,1)</f>
        <v>0.54796296296262881</v>
      </c>
      <c r="E1886">
        <v>70</v>
      </c>
      <c r="F1886" t="s">
        <v>4</v>
      </c>
      <c r="G1886" t="str">
        <f xml:space="preserve"> PROPER(TRIM(CLEAN(SUBSTITUTE(F1886,CHAR(160)," "))))</f>
        <v>South</v>
      </c>
      <c r="H1886" t="s">
        <v>11</v>
      </c>
      <c r="I1886" t="str">
        <f>PROPER(TRIM(CLEAN((SUBSTITUTE(H1886,"-"," ")))))</f>
        <v>Online</v>
      </c>
      <c r="J1886">
        <v>16756</v>
      </c>
      <c r="K1886" t="s">
        <v>14</v>
      </c>
      <c r="L1886" t="str">
        <f xml:space="preserve"> PROPER(TRIM(CLEAN(SUBSTITUTE(K1886,CHAR(160)," "))))</f>
        <v>Consumer</v>
      </c>
      <c r="M1886" t="s">
        <v>16</v>
      </c>
      <c r="N1886" t="str">
        <f xml:space="preserve"> PROPER(TRIM(CLEAN(SUBSTITUTE(M1886,CHAR(160)," "))))</f>
        <v>Grocery</v>
      </c>
      <c r="O1886" t="s">
        <v>28</v>
      </c>
      <c r="P1886" t="str">
        <f>IF(LEN(TRIM(Table1[[#This Row],[subcategory]]&amp;""))=0,"Unknown", PROPER(TRIM(Table1[[#This Row],[subcategory]])))</f>
        <v>Pantry</v>
      </c>
      <c r="R1886" s="1" t="str">
        <f>IF(LEN(TRIM(Q1886&amp;""))=0, "", VALUE(SUBSTITUTE(Q1886,"$","")))</f>
        <v/>
      </c>
      <c r="S1886">
        <v>1</v>
      </c>
      <c r="T1886">
        <f>IF(LEN(TRIM(S1886&amp;""))=0, "", VALUE(S1886))</f>
        <v>1</v>
      </c>
      <c r="V1886" s="1" t="str">
        <f>IF(LEN(TRIM(U1886&amp;""))=0, "", VALUE(SUBSTITUTE(U1886,"$","")))</f>
        <v/>
      </c>
      <c r="X1886" s="1" t="str">
        <f>IF(LEN(TRIM(W1886&amp;""))=0, "", VALUE(SUBSTITUTE(W1886,"$","")))</f>
        <v/>
      </c>
      <c r="Z1886" s="1" t="str" cm="1">
        <f t="array" ref="Z1886">IF(
    LEN(TRIM(Y1886&amp;""))=0,
        IF(AND(ISNUMBER(net_sales_clean), ISNUMBER(profit_clean)),
            net_sales_clean - profit_clean,
            ""
        ),
    VALUE(SUBSTITUTE(Y1886,"$",""))
)</f>
        <v/>
      </c>
      <c r="AB1886" s="1" t="str" cm="1">
        <f t="array" ref="AB1886">IF(
    LEN(TRIM(AA1886&amp;""))=0,
        IF(AND(ISNUMBER(net_sales_clean), ISNUMBER(cost_clean)),
            net_sales_clean - cost_clean,
            ""
        ),
    VALUE(SUBSTITUTE(AA1886,"$",""))
)</f>
        <v/>
      </c>
      <c r="AC1886">
        <v>4</v>
      </c>
      <c r="AD1886">
        <f>IF(LEN(TRIM(AC1886&amp;""))=0, "", VALUE(AC1886))</f>
        <v>4</v>
      </c>
      <c r="AE1886">
        <v>3</v>
      </c>
      <c r="AF1886">
        <f>IF(LEN(TRIM(AE1886&amp;""))=0, "", VALUE(AE1886))</f>
        <v>3</v>
      </c>
      <c r="AG1886">
        <v>0</v>
      </c>
      <c r="AH1886">
        <f>IF(
    OR(U1886&lt;0, W1886&lt;0, Y1886&lt;0, AA1886&lt;0),
        1,
        IF(LEN(TRIM(AG1886&amp;""))=0, "", AG1886)
)</f>
        <v>0</v>
      </c>
      <c r="AI1886" t="str">
        <f>IF(
    COUNT(Q1886,V1886,X1886,Z1886,AB1886)=0,
        "Not Usable",
    IF(
        COUNT(Q1886,V1886,X1886,Z1886,AB1886)&lt;5,
            "Incomplete",
            IF(
                MIN(Q1886,V1886,X1886,Z1886,AB1886)=0,
                    "Incomplete",
                    "Complete"
            )
    )
)</f>
        <v>Not Usable</v>
      </c>
    </row>
    <row r="1887" spans="1:35" x14ac:dyDescent="0.3">
      <c r="A1887">
        <v>28305</v>
      </c>
      <c r="B1887" s="6">
        <v>45446.710300925923</v>
      </c>
      <c r="C1887" s="3">
        <f>INT(B1887)</f>
        <v>45446</v>
      </c>
      <c r="D1887" s="2">
        <f>MOD(B1887,1)</f>
        <v>0.71030092592263827</v>
      </c>
      <c r="E1887">
        <v>71</v>
      </c>
      <c r="F1887" t="s">
        <v>13</v>
      </c>
      <c r="G1887" t="str">
        <f xml:space="preserve"> PROPER(TRIM(CLEAN(SUBSTITUTE(F1887,CHAR(160)," "))))</f>
        <v>Northeast</v>
      </c>
      <c r="H1887" t="s">
        <v>30</v>
      </c>
      <c r="I1887" t="str">
        <f>PROPER(TRIM(CLEAN((SUBSTITUTE(H1887,"-"," ")))))</f>
        <v>Mobile App</v>
      </c>
      <c r="J1887">
        <v>18052</v>
      </c>
      <c r="K1887" t="s">
        <v>2</v>
      </c>
      <c r="L1887" t="str">
        <f xml:space="preserve"> PROPER(TRIM(CLEAN(SUBSTITUTE(K1887,CHAR(160)," "))))</f>
        <v>Home Office</v>
      </c>
      <c r="M1887" t="s">
        <v>1</v>
      </c>
      <c r="N1887" t="str">
        <f xml:space="preserve"> PROPER(TRIM(CLEAN(SUBSTITUTE(M1887,CHAR(160)," "))))</f>
        <v>Beauty</v>
      </c>
      <c r="O1887" t="s">
        <v>31</v>
      </c>
      <c r="P1887" t="str">
        <f>IF(LEN(TRIM(Table1[[#This Row],[subcategory]]&amp;""))=0,"Unknown", PROPER(TRIM(Table1[[#This Row],[subcategory]])))</f>
        <v>Skincare</v>
      </c>
      <c r="Q1887">
        <v>45.09</v>
      </c>
      <c r="R1887" s="1">
        <f>IF(LEN(TRIM(Q1887&amp;""))=0, "", VALUE(SUBSTITUTE(Q1887,"$","")))</f>
        <v>45.09</v>
      </c>
      <c r="S1887">
        <v>1</v>
      </c>
      <c r="T1887">
        <f>IF(LEN(TRIM(S1887&amp;""))=0, "", VALUE(S1887))</f>
        <v>1</v>
      </c>
      <c r="U1887">
        <v>45.09</v>
      </c>
      <c r="V1887" s="1">
        <f>IF(LEN(TRIM(U1887&amp;""))=0, "", VALUE(SUBSTITUTE(U1887,"$","")))</f>
        <v>45.09</v>
      </c>
      <c r="W1887" s="4" t="s">
        <v>5553</v>
      </c>
      <c r="X1887" s="4">
        <f>IF(LEN(TRIM(W1887&amp;""))=0, "", VALUE(SUBSTITUTE(W1887,"$","")))</f>
        <v>31.788450000000001</v>
      </c>
      <c r="Y1887" s="5" t="s">
        <v>5552</v>
      </c>
      <c r="Z1887" s="4" cm="1">
        <f t="array" ref="Z1887">IF(
    LEN(TRIM(Y1887&amp;""))=0,
        IF(AND(ISNUMBER(net_sales_clean), ISNUMBER(profit_clean)),
            net_sales_clean - profit_clean,
            ""
        ),
    VALUE(SUBSTITUTE(Y1887,"$",""))
)</f>
        <v>24.880551043531</v>
      </c>
      <c r="AA1887" s="5" t="s">
        <v>5551</v>
      </c>
      <c r="AB1887" s="4" cm="1">
        <f t="array" ref="AB1887">IF(
    LEN(TRIM(AA1887&amp;""))=0,
        IF(AND(ISNUMBER(net_sales_clean), ISNUMBER(cost_clean)),
            net_sales_clean - cost_clean,
            ""
        ),
    VALUE(SUBSTITUTE(AA1887,"$",""))
)</f>
        <v>6.9078989564689</v>
      </c>
      <c r="AC1887">
        <v>6</v>
      </c>
      <c r="AD1887">
        <f>IF(LEN(TRIM(AC1887&amp;""))=0, "", VALUE(AC1887))</f>
        <v>6</v>
      </c>
      <c r="AE1887">
        <v>2</v>
      </c>
      <c r="AF1887">
        <f>IF(LEN(TRIM(AE1887&amp;""))=0, "", VALUE(AE1887))</f>
        <v>2</v>
      </c>
      <c r="AG1887">
        <v>0</v>
      </c>
      <c r="AH1887">
        <f>IF(
    OR(U1887&lt;0, W1887&lt;0, Y1887&lt;0, AA1887&lt;0),
        1,
        IF(LEN(TRIM(AG1887&amp;""))=0, "", AG1887)
)</f>
        <v>0</v>
      </c>
      <c r="AI1887" t="str">
        <f>IF(
    COUNT(Q1887,V1887,X1887,Z1887,AB1887)=0,
        "Not Usable",
    IF(
        COUNT(Q1887,V1887,X1887,Z1887,AB1887)&lt;5,
            "Incomplete",
            IF(
                MIN(Q1887,V1887,X1887,Z1887,AB1887)=0,
                    "Incomplete",
                    "Complete"
            )
    )
)</f>
        <v>Complete</v>
      </c>
    </row>
    <row r="1888" spans="1:35" x14ac:dyDescent="0.3">
      <c r="A1888">
        <v>27902</v>
      </c>
      <c r="B1888" s="6">
        <v>45407.973819444444</v>
      </c>
      <c r="C1888" s="3">
        <f>INT(B1888)</f>
        <v>45407</v>
      </c>
      <c r="D1888" s="2">
        <f>MOD(B1888,1)</f>
        <v>0.97381944444350665</v>
      </c>
      <c r="E1888">
        <v>20</v>
      </c>
      <c r="F1888" t="s">
        <v>15</v>
      </c>
      <c r="G1888" t="str">
        <f xml:space="preserve"> PROPER(TRIM(CLEAN(SUBSTITUTE(F1888,CHAR(160)," "))))</f>
        <v>West</v>
      </c>
      <c r="H1888" t="s">
        <v>27</v>
      </c>
      <c r="I1888" t="str">
        <f>PROPER(TRIM(CLEAN((SUBSTITUTE(H1888,"-"," ")))))</f>
        <v>In Store</v>
      </c>
      <c r="J1888">
        <v>7534</v>
      </c>
      <c r="K1888" t="s">
        <v>10</v>
      </c>
      <c r="L1888" t="str">
        <f xml:space="preserve"> PROPER(TRIM(CLEAN(SUBSTITUTE(K1888,CHAR(160)," "))))</f>
        <v>Consumer</v>
      </c>
      <c r="M1888" t="s">
        <v>16</v>
      </c>
      <c r="N1888" t="str">
        <f xml:space="preserve"> PROPER(TRIM(CLEAN(SUBSTITUTE(M1888,CHAR(160)," "))))</f>
        <v>Grocery</v>
      </c>
      <c r="P1888" t="str">
        <f>IF(LEN(TRIM(Table1[[#This Row],[subcategory]]&amp;""))=0,"Unknown", PROPER(TRIM(Table1[[#This Row],[subcategory]])))</f>
        <v>Unknown</v>
      </c>
      <c r="Q1888">
        <v>76.150000000000006</v>
      </c>
      <c r="R1888" s="1">
        <f>IF(LEN(TRIM(Q1888&amp;""))=0, "", VALUE(SUBSTITUTE(Q1888,"$","")))</f>
        <v>76.150000000000006</v>
      </c>
      <c r="S1888">
        <v>3</v>
      </c>
      <c r="T1888">
        <f>IF(LEN(TRIM(S1888&amp;""))=0, "", VALUE(S1888))</f>
        <v>3</v>
      </c>
      <c r="U1888" s="5" t="s">
        <v>240</v>
      </c>
      <c r="V1888" s="4">
        <f>IF(LEN(TRIM(U1888&amp;""))=0, "", VALUE(SUBSTITUTE(U1888,"$","")))</f>
        <v>228.45</v>
      </c>
      <c r="W1888" s="1">
        <v>215.6568</v>
      </c>
      <c r="X1888" s="1">
        <f>IF(LEN(TRIM(W1888&amp;""))=0, "", VALUE(SUBSTITUTE(W1888,"$","")))</f>
        <v>215.6568</v>
      </c>
      <c r="Y1888" s="5" t="s">
        <v>5550</v>
      </c>
      <c r="Z1888" s="4" cm="1">
        <f t="array" ref="Z1888">IF(
    LEN(TRIM(Y1888&amp;""))=0,
        IF(AND(ISNUMBER(net_sales_clean), ISNUMBER(profit_clean)),
            net_sales_clean - profit_clean,
            ""
        ),
    VALUE(SUBSTITUTE(Y1888,"$",""))
)</f>
        <v>147.93304996161501</v>
      </c>
      <c r="AA1888" s="5" t="s">
        <v>5549</v>
      </c>
      <c r="AB1888" s="4" cm="1">
        <f t="array" ref="AB1888">IF(
    LEN(TRIM(AA1888&amp;""))=0,
        IF(AND(ISNUMBER(net_sales_clean), ISNUMBER(cost_clean)),
            net_sales_clean - cost_clean,
            ""
        ),
    VALUE(SUBSTITUTE(AA1888,"$",""))
)</f>
        <v>67.723750038384793</v>
      </c>
      <c r="AC1888">
        <v>7</v>
      </c>
      <c r="AD1888">
        <f>IF(LEN(TRIM(AC1888&amp;""))=0, "", VALUE(AC1888))</f>
        <v>7</v>
      </c>
      <c r="AE1888">
        <v>2</v>
      </c>
      <c r="AF1888">
        <f>IF(LEN(TRIM(AE1888&amp;""))=0, "", VALUE(AE1888))</f>
        <v>2</v>
      </c>
      <c r="AG1888">
        <v>0</v>
      </c>
      <c r="AH1888">
        <f>IF(
    OR(U1888&lt;0, W1888&lt;0, Y1888&lt;0, AA1888&lt;0),
        1,
        IF(LEN(TRIM(AG1888&amp;""))=0, "", AG1888)
)</f>
        <v>0</v>
      </c>
      <c r="AI1888" t="str">
        <f>IF(
    COUNT(Q1888,V1888,X1888,Z1888,AB1888)=0,
        "Not Usable",
    IF(
        COUNT(Q1888,V1888,X1888,Z1888,AB1888)&lt;5,
            "Incomplete",
            IF(
                MIN(Q1888,V1888,X1888,Z1888,AB1888)=0,
                    "Incomplete",
                    "Complete"
            )
    )
)</f>
        <v>Complete</v>
      </c>
    </row>
    <row r="1889" spans="1:35" x14ac:dyDescent="0.3">
      <c r="A1889">
        <v>8478</v>
      </c>
      <c r="B1889" s="6">
        <v>45348.635717592595</v>
      </c>
      <c r="C1889" s="3">
        <f>INT(B1889)</f>
        <v>45348</v>
      </c>
      <c r="D1889" s="2">
        <f>MOD(B1889,1)</f>
        <v>0.63571759259502869</v>
      </c>
      <c r="E1889">
        <v>63</v>
      </c>
      <c r="F1889" t="s">
        <v>8</v>
      </c>
      <c r="G1889" t="str">
        <f xml:space="preserve"> PROPER(TRIM(CLEAN(SUBSTITUTE(F1889,CHAR(160)," "))))</f>
        <v>West</v>
      </c>
      <c r="H1889" t="s">
        <v>30</v>
      </c>
      <c r="I1889" t="str">
        <f>PROPER(TRIM(CLEAN((SUBSTITUTE(H1889,"-"," ")))))</f>
        <v>Mobile App</v>
      </c>
      <c r="J1889">
        <v>10949</v>
      </c>
      <c r="K1889" t="s">
        <v>2</v>
      </c>
      <c r="L1889" t="str">
        <f xml:space="preserve"> PROPER(TRIM(CLEAN(SUBSTITUTE(K1889,CHAR(160)," "))))</f>
        <v>Home Office</v>
      </c>
      <c r="M1889" t="s">
        <v>16</v>
      </c>
      <c r="N1889" t="str">
        <f xml:space="preserve"> PROPER(TRIM(CLEAN(SUBSTITUTE(M1889,CHAR(160)," "))))</f>
        <v>Grocery</v>
      </c>
      <c r="O1889" t="s">
        <v>24</v>
      </c>
      <c r="P1889" t="str">
        <f>IF(LEN(TRIM(Table1[[#This Row],[subcategory]]&amp;""))=0,"Unknown", PROPER(TRIM(Table1[[#This Row],[subcategory]])))</f>
        <v>Snacks</v>
      </c>
      <c r="Q1889">
        <v>108.77</v>
      </c>
      <c r="R1889" s="1">
        <f>IF(LEN(TRIM(Q1889&amp;""))=0, "", VALUE(SUBSTITUTE(Q1889,"$","")))</f>
        <v>108.77</v>
      </c>
      <c r="S1889">
        <v>3</v>
      </c>
      <c r="T1889">
        <f>IF(LEN(TRIM(S1889&amp;""))=0, "", VALUE(S1889))</f>
        <v>3</v>
      </c>
      <c r="U1889">
        <v>326.31</v>
      </c>
      <c r="V1889" s="1">
        <f>IF(LEN(TRIM(U1889&amp;""))=0, "", VALUE(SUBSTITUTE(U1889,"$","")))</f>
        <v>326.31</v>
      </c>
      <c r="W1889" s="1">
        <v>193.82813999999999</v>
      </c>
      <c r="X1889" s="1">
        <f>IF(LEN(TRIM(W1889&amp;""))=0, "", VALUE(SUBSTITUTE(W1889,"$","")))</f>
        <v>193.82813999999999</v>
      </c>
      <c r="Y1889" s="5" t="s">
        <v>5548</v>
      </c>
      <c r="Z1889" s="4" cm="1">
        <f t="array" ref="Z1889">IF(
    LEN(TRIM(Y1889&amp;""))=0,
        IF(AND(ISNUMBER(net_sales_clean), ISNUMBER(profit_clean)),
            net_sales_clean - profit_clean,
            ""
        ),
    VALUE(SUBSTITUTE(Y1889,"$",""))
)</f>
        <v>163.84124256774601</v>
      </c>
      <c r="AA1889" s="5" t="s">
        <v>5547</v>
      </c>
      <c r="AB1889" s="4" cm="1">
        <f t="array" ref="AB1889">IF(
    LEN(TRIM(AA1889&amp;""))=0,
        IF(AND(ISNUMBER(net_sales_clean), ISNUMBER(cost_clean)),
            net_sales_clean - cost_clean,
            ""
        ),
    VALUE(SUBSTITUTE(AA1889,"$",""))
)</f>
        <v>29.986897432253901</v>
      </c>
      <c r="AC1889">
        <v>2</v>
      </c>
      <c r="AD1889">
        <f>IF(LEN(TRIM(AC1889&amp;""))=0, "", VALUE(AC1889))</f>
        <v>2</v>
      </c>
      <c r="AE1889">
        <v>4</v>
      </c>
      <c r="AF1889">
        <f>IF(LEN(TRIM(AE1889&amp;""))=0, "", VALUE(AE1889))</f>
        <v>4</v>
      </c>
      <c r="AG1889">
        <v>0</v>
      </c>
      <c r="AH1889">
        <f>IF(
    OR(U1889&lt;0, W1889&lt;0, Y1889&lt;0, AA1889&lt;0),
        1,
        IF(LEN(TRIM(AG1889&amp;""))=0, "", AG1889)
)</f>
        <v>0</v>
      </c>
      <c r="AI1889" t="str">
        <f>IF(
    COUNT(Q1889,V1889,X1889,Z1889,AB1889)=0,
        "Not Usable",
    IF(
        COUNT(Q1889,V1889,X1889,Z1889,AB1889)&lt;5,
            "Incomplete",
            IF(
                MIN(Q1889,V1889,X1889,Z1889,AB1889)=0,
                    "Incomplete",
                    "Complete"
            )
    )
)</f>
        <v>Complete</v>
      </c>
    </row>
    <row r="1890" spans="1:35" x14ac:dyDescent="0.3">
      <c r="A1890">
        <v>9589</v>
      </c>
      <c r="B1890" s="6">
        <v>45392.231712962966</v>
      </c>
      <c r="C1890" s="3">
        <f>INT(B1890)</f>
        <v>45392</v>
      </c>
      <c r="D1890" s="2">
        <f>MOD(B1890,1)</f>
        <v>0.23171296296641231</v>
      </c>
      <c r="E1890">
        <v>69</v>
      </c>
      <c r="F1890" t="s">
        <v>21</v>
      </c>
      <c r="G1890" t="str">
        <f xml:space="preserve"> PROPER(TRIM(CLEAN(SUBSTITUTE(F1890,CHAR(160)," "))))</f>
        <v>Midwest</v>
      </c>
      <c r="H1890" t="s">
        <v>3</v>
      </c>
      <c r="I1890" t="str">
        <f>PROPER(TRIM(CLEAN((SUBSTITUTE(H1890,"-"," ")))))</f>
        <v>Phone</v>
      </c>
      <c r="J1890">
        <v>9155</v>
      </c>
      <c r="K1890" t="s">
        <v>10</v>
      </c>
      <c r="L1890" t="str">
        <f xml:space="preserve"> PROPER(TRIM(CLEAN(SUBSTITUTE(K1890,CHAR(160)," "))))</f>
        <v>Consumer</v>
      </c>
      <c r="M1890" t="s">
        <v>9</v>
      </c>
      <c r="N1890" t="str">
        <f xml:space="preserve"> PROPER(TRIM(CLEAN(SUBSTITUTE(M1890,CHAR(160)," "))))</f>
        <v>Home</v>
      </c>
      <c r="O1890" t="s">
        <v>32</v>
      </c>
      <c r="P1890" t="str">
        <f>IF(LEN(TRIM(Table1[[#This Row],[subcategory]]&amp;""))=0,"Unknown", PROPER(TRIM(Table1[[#This Row],[subcategory]])))</f>
        <v>Furniture</v>
      </c>
      <c r="Q1890">
        <v>30.27</v>
      </c>
      <c r="R1890" s="1">
        <f>IF(LEN(TRIM(Q1890&amp;""))=0, "", VALUE(SUBSTITUTE(Q1890,"$","")))</f>
        <v>30.27</v>
      </c>
      <c r="S1890">
        <v>2</v>
      </c>
      <c r="T1890">
        <f>IF(LEN(TRIM(S1890&amp;""))=0, "", VALUE(S1890))</f>
        <v>2</v>
      </c>
      <c r="U1890">
        <v>60.54</v>
      </c>
      <c r="V1890" s="1">
        <f>IF(LEN(TRIM(U1890&amp;""))=0, "", VALUE(SUBSTITUTE(U1890,"$","")))</f>
        <v>60.54</v>
      </c>
      <c r="W1890" s="1">
        <v>59.147579999999998</v>
      </c>
      <c r="X1890" s="1">
        <f>IF(LEN(TRIM(W1890&amp;""))=0, "", VALUE(SUBSTITUTE(W1890,"$","")))</f>
        <v>59.147579999999998</v>
      </c>
      <c r="Y1890" s="5" t="s">
        <v>5546</v>
      </c>
      <c r="Z1890" s="4" cm="1">
        <f t="array" ref="Z1890">IF(
    LEN(TRIM(Y1890&amp;""))=0,
        IF(AND(ISNUMBER(net_sales_clean), ISNUMBER(profit_clean)),
            net_sales_clean - profit_clean,
            ""
        ),
    VALUE(SUBSTITUTE(Y1890,"$",""))
)</f>
        <v>39.602400062137299</v>
      </c>
      <c r="AA1890" s="5" t="s">
        <v>5545</v>
      </c>
      <c r="AB1890" s="4" cm="1">
        <f t="array" ref="AB1890">IF(
    LEN(TRIM(AA1890&amp;""))=0,
        IF(AND(ISNUMBER(net_sales_clean), ISNUMBER(cost_clean)),
            net_sales_clean - cost_clean,
            ""
        ),
    VALUE(SUBSTITUTE(AA1890,"$",""))
)</f>
        <v>19.545179937862599</v>
      </c>
      <c r="AC1890">
        <v>3</v>
      </c>
      <c r="AD1890">
        <f>IF(LEN(TRIM(AC1890&amp;""))=0, "", VALUE(AC1890))</f>
        <v>3</v>
      </c>
      <c r="AE1890">
        <v>3</v>
      </c>
      <c r="AF1890">
        <f>IF(LEN(TRIM(AE1890&amp;""))=0, "", VALUE(AE1890))</f>
        <v>3</v>
      </c>
      <c r="AG1890">
        <v>0</v>
      </c>
      <c r="AH1890">
        <f>IF(
    OR(U1890&lt;0, W1890&lt;0, Y1890&lt;0, AA1890&lt;0),
        1,
        IF(LEN(TRIM(AG1890&amp;""))=0, "", AG1890)
)</f>
        <v>0</v>
      </c>
      <c r="AI1890" t="str">
        <f>IF(
    COUNT(Q1890,V1890,X1890,Z1890,AB1890)=0,
        "Not Usable",
    IF(
        COUNT(Q1890,V1890,X1890,Z1890,AB1890)&lt;5,
            "Incomplete",
            IF(
                MIN(Q1890,V1890,X1890,Z1890,AB1890)=0,
                    "Incomplete",
                    "Complete"
            )
    )
)</f>
        <v>Complete</v>
      </c>
    </row>
    <row r="1891" spans="1:35" x14ac:dyDescent="0.3">
      <c r="A1891">
        <v>16107</v>
      </c>
      <c r="B1891" s="6">
        <v>44961.133506944447</v>
      </c>
      <c r="C1891" s="3">
        <f>INT(B1891)</f>
        <v>44961</v>
      </c>
      <c r="D1891" s="2">
        <f>MOD(B1891,1)</f>
        <v>0.13350694444670808</v>
      </c>
      <c r="E1891">
        <v>73</v>
      </c>
      <c r="F1891" t="s">
        <v>8</v>
      </c>
      <c r="G1891" t="str">
        <f xml:space="preserve"> PROPER(TRIM(CLEAN(SUBSTITUTE(F1891,CHAR(160)," "))))</f>
        <v>West</v>
      </c>
      <c r="H1891" t="s">
        <v>30</v>
      </c>
      <c r="I1891" t="str">
        <f>PROPER(TRIM(CLEAN((SUBSTITUTE(H1891,"-"," ")))))</f>
        <v>Mobile App</v>
      </c>
      <c r="J1891">
        <v>10488</v>
      </c>
      <c r="K1891" t="s">
        <v>14</v>
      </c>
      <c r="L1891" t="str">
        <f xml:space="preserve"> PROPER(TRIM(CLEAN(SUBSTITUTE(K1891,CHAR(160)," "))))</f>
        <v>Consumer</v>
      </c>
      <c r="M1891" t="s">
        <v>1</v>
      </c>
      <c r="N1891" t="str">
        <f xml:space="preserve"> PROPER(TRIM(CLEAN(SUBSTITUTE(M1891,CHAR(160)," "))))</f>
        <v>Beauty</v>
      </c>
      <c r="O1891" t="s">
        <v>5</v>
      </c>
      <c r="P1891" t="str">
        <f>IF(LEN(TRIM(Table1[[#This Row],[subcategory]]&amp;""))=0,"Unknown", PROPER(TRIM(Table1[[#This Row],[subcategory]])))</f>
        <v>Haircare</v>
      </c>
      <c r="Q1891">
        <v>45.03</v>
      </c>
      <c r="R1891" s="1">
        <f>IF(LEN(TRIM(Q1891&amp;""))=0, "", VALUE(SUBSTITUTE(Q1891,"$","")))</f>
        <v>45.03</v>
      </c>
      <c r="T1891" t="str">
        <f>IF(LEN(TRIM(S1891&amp;""))=0, "", VALUE(S1891))</f>
        <v/>
      </c>
      <c r="V1891" s="1" t="str">
        <f>IF(LEN(TRIM(U1891&amp;""))=0, "", VALUE(SUBSTITUTE(U1891,"$","")))</f>
        <v/>
      </c>
      <c r="X1891" s="1" t="str">
        <f>IF(LEN(TRIM(W1891&amp;""))=0, "", VALUE(SUBSTITUTE(W1891,"$","")))</f>
        <v/>
      </c>
      <c r="Z1891" s="1" t="str" cm="1">
        <f t="array" ref="Z1891">IF(
    LEN(TRIM(Y1891&amp;""))=0,
        IF(AND(ISNUMBER(net_sales_clean), ISNUMBER(profit_clean)),
            net_sales_clean - profit_clean,
            ""
        ),
    VALUE(SUBSTITUTE(Y1891,"$",""))
)</f>
        <v/>
      </c>
      <c r="AB1891" s="1" t="str" cm="1">
        <f t="array" ref="AB1891">IF(
    LEN(TRIM(AA1891&amp;""))=0,
        IF(AND(ISNUMBER(net_sales_clean), ISNUMBER(cost_clean)),
            net_sales_clean - cost_clean,
            ""
        ),
    VALUE(SUBSTITUTE(AA1891,"$",""))
)</f>
        <v/>
      </c>
      <c r="AC1891">
        <v>7</v>
      </c>
      <c r="AD1891">
        <f>IF(LEN(TRIM(AC1891&amp;""))=0, "", VALUE(AC1891))</f>
        <v>7</v>
      </c>
      <c r="AE1891">
        <v>4</v>
      </c>
      <c r="AF1891">
        <f>IF(LEN(TRIM(AE1891&amp;""))=0, "", VALUE(AE1891))</f>
        <v>4</v>
      </c>
      <c r="AG1891">
        <v>0</v>
      </c>
      <c r="AH1891">
        <f>IF(
    OR(U1891&lt;0, W1891&lt;0, Y1891&lt;0, AA1891&lt;0),
        1,
        IF(LEN(TRIM(AG1891&amp;""))=0, "", AG1891)
)</f>
        <v>0</v>
      </c>
      <c r="AI1891" t="str">
        <f>IF(
    COUNT(Q1891,V1891,X1891,Z1891,AB1891)=0,
        "Not Usable",
    IF(
        COUNT(Q1891,V1891,X1891,Z1891,AB1891)&lt;5,
            "Incomplete",
            IF(
                MIN(Q1891,V1891,X1891,Z1891,AB1891)=0,
                    "Incomplete",
                    "Complete"
            )
    )
)</f>
        <v>Incomplete</v>
      </c>
    </row>
    <row r="1892" spans="1:35" x14ac:dyDescent="0.3">
      <c r="A1892">
        <v>11125</v>
      </c>
      <c r="B1892" s="6">
        <v>45270.241956018515</v>
      </c>
      <c r="C1892" s="3">
        <f>INT(B1892)</f>
        <v>45270</v>
      </c>
      <c r="D1892" s="2">
        <f>MOD(B1892,1)</f>
        <v>0.24195601851533866</v>
      </c>
      <c r="E1892">
        <v>7</v>
      </c>
      <c r="F1892" t="s">
        <v>8</v>
      </c>
      <c r="G1892" t="str">
        <f xml:space="preserve"> PROPER(TRIM(CLEAN(SUBSTITUTE(F1892,CHAR(160)," "))))</f>
        <v>West</v>
      </c>
      <c r="H1892" t="s">
        <v>7</v>
      </c>
      <c r="I1892" t="str">
        <f>PROPER(TRIM(CLEAN((SUBSTITUTE(H1892,"-"," ")))))</f>
        <v>In Store</v>
      </c>
      <c r="J1892">
        <v>1546</v>
      </c>
      <c r="K1892" t="s">
        <v>10</v>
      </c>
      <c r="L1892" t="str">
        <f xml:space="preserve"> PROPER(TRIM(CLEAN(SUBSTITUTE(K1892,CHAR(160)," "))))</f>
        <v>Consumer</v>
      </c>
      <c r="M1892" t="s">
        <v>1</v>
      </c>
      <c r="N1892" t="str">
        <f xml:space="preserve"> PROPER(TRIM(CLEAN(SUBSTITUTE(M1892,CHAR(160)," "))))</f>
        <v>Beauty</v>
      </c>
      <c r="O1892" t="s">
        <v>31</v>
      </c>
      <c r="P1892" t="str">
        <f>IF(LEN(TRIM(Table1[[#This Row],[subcategory]]&amp;""))=0,"Unknown", PROPER(TRIM(Table1[[#This Row],[subcategory]])))</f>
        <v>Skincare</v>
      </c>
      <c r="Q1892">
        <v>170.38</v>
      </c>
      <c r="R1892" s="1">
        <f>IF(LEN(TRIM(Q1892&amp;""))=0, "", VALUE(SUBSTITUTE(Q1892,"$","")))</f>
        <v>170.38</v>
      </c>
      <c r="S1892">
        <v>2</v>
      </c>
      <c r="T1892">
        <f>IF(LEN(TRIM(S1892&amp;""))=0, "", VALUE(S1892))</f>
        <v>2</v>
      </c>
      <c r="U1892">
        <v>340.76</v>
      </c>
      <c r="V1892" s="1">
        <f>IF(LEN(TRIM(U1892&amp;""))=0, "", VALUE(SUBSTITUTE(U1892,"$","")))</f>
        <v>340.76</v>
      </c>
      <c r="W1892" s="4" t="s">
        <v>5544</v>
      </c>
      <c r="X1892" s="4">
        <f>IF(LEN(TRIM(W1892&amp;""))=0, "", VALUE(SUBSTITUTE(W1892,"$","")))</f>
        <v>226.26463999999899</v>
      </c>
      <c r="Y1892" s="5" t="s">
        <v>5543</v>
      </c>
      <c r="Z1892" s="4" cm="1">
        <f t="array" ref="Z1892">IF(
    LEN(TRIM(Y1892&amp;""))=0,
        IF(AND(ISNUMBER(net_sales_clean), ISNUMBER(profit_clean)),
            net_sales_clean - profit_clean,
            ""
        ),
    VALUE(SUBSTITUTE(Y1892,"$",""))
)</f>
        <v>173.840098290615</v>
      </c>
      <c r="AA1892" s="5" t="s">
        <v>5542</v>
      </c>
      <c r="AB1892" s="4" cm="1">
        <f t="array" ref="AB1892">IF(
    LEN(TRIM(AA1892&amp;""))=0,
        IF(AND(ISNUMBER(net_sales_clean), ISNUMBER(cost_clean)),
            net_sales_clean - cost_clean,
            ""
        ),
    VALUE(SUBSTITUTE(AA1892,"$",""))
)</f>
        <v>52.424541709384002</v>
      </c>
      <c r="AC1892">
        <v>7</v>
      </c>
      <c r="AD1892">
        <f>IF(LEN(TRIM(AC1892&amp;""))=0, "", VALUE(AC1892))</f>
        <v>7</v>
      </c>
      <c r="AE1892">
        <v>4</v>
      </c>
      <c r="AF1892">
        <f>IF(LEN(TRIM(AE1892&amp;""))=0, "", VALUE(AE1892))</f>
        <v>4</v>
      </c>
      <c r="AG1892">
        <v>0</v>
      </c>
      <c r="AH1892">
        <f>IF(
    OR(U1892&lt;0, W1892&lt;0, Y1892&lt;0, AA1892&lt;0),
        1,
        IF(LEN(TRIM(AG1892&amp;""))=0, "", AG1892)
)</f>
        <v>0</v>
      </c>
      <c r="AI1892" t="str">
        <f>IF(
    COUNT(Q1892,V1892,X1892,Z1892,AB1892)=0,
        "Not Usable",
    IF(
        COUNT(Q1892,V1892,X1892,Z1892,AB1892)&lt;5,
            "Incomplete",
            IF(
                MIN(Q1892,V1892,X1892,Z1892,AB1892)=0,
                    "Incomplete",
                    "Complete"
            )
    )
)</f>
        <v>Complete</v>
      </c>
    </row>
    <row r="1893" spans="1:35" x14ac:dyDescent="0.3">
      <c r="A1893">
        <v>15434</v>
      </c>
      <c r="B1893" s="6">
        <v>45057.798888888887</v>
      </c>
      <c r="C1893" s="3">
        <f>INT(B1893)</f>
        <v>45057</v>
      </c>
      <c r="D1893" s="2">
        <f>MOD(B1893,1)</f>
        <v>0.79888888888672227</v>
      </c>
      <c r="E1893">
        <v>35</v>
      </c>
      <c r="F1893" t="s">
        <v>4</v>
      </c>
      <c r="G1893" t="str">
        <f xml:space="preserve"> PROPER(TRIM(CLEAN(SUBSTITUTE(F1893,CHAR(160)," "))))</f>
        <v>South</v>
      </c>
      <c r="H1893" t="s">
        <v>30</v>
      </c>
      <c r="I1893" t="str">
        <f>PROPER(TRIM(CLEAN((SUBSTITUTE(H1893,"-"," ")))))</f>
        <v>Mobile App</v>
      </c>
      <c r="J1893">
        <v>2938</v>
      </c>
      <c r="K1893" t="s">
        <v>2</v>
      </c>
      <c r="L1893" t="str">
        <f xml:space="preserve"> PROPER(TRIM(CLEAN(SUBSTITUTE(K1893,CHAR(160)," "))))</f>
        <v>Home Office</v>
      </c>
      <c r="M1893" t="s">
        <v>16</v>
      </c>
      <c r="N1893" t="str">
        <f xml:space="preserve"> PROPER(TRIM(CLEAN(SUBSTITUTE(M1893,CHAR(160)," "))))</f>
        <v>Grocery</v>
      </c>
      <c r="P1893" t="str">
        <f>IF(LEN(TRIM(Table1[[#This Row],[subcategory]]&amp;""))=0,"Unknown", PROPER(TRIM(Table1[[#This Row],[subcategory]])))</f>
        <v>Unknown</v>
      </c>
      <c r="Q1893">
        <v>46.25</v>
      </c>
      <c r="R1893" s="1">
        <f>IF(LEN(TRIM(Q1893&amp;""))=0, "", VALUE(SUBSTITUTE(Q1893,"$","")))</f>
        <v>46.25</v>
      </c>
      <c r="S1893">
        <v>2</v>
      </c>
      <c r="T1893">
        <f>IF(LEN(TRIM(S1893&amp;""))=0, "", VALUE(S1893))</f>
        <v>2</v>
      </c>
      <c r="U1893">
        <v>92.5</v>
      </c>
      <c r="V1893" s="1">
        <f>IF(LEN(TRIM(U1893&amp;""))=0, "", VALUE(SUBSTITUTE(U1893,"$","")))</f>
        <v>92.5</v>
      </c>
      <c r="W1893" s="4" t="s">
        <v>5541</v>
      </c>
      <c r="X1893" s="4">
        <f>IF(LEN(TRIM(W1893&amp;""))=0, "", VALUE(SUBSTITUTE(W1893,"$","")))</f>
        <v>87.227499999999907</v>
      </c>
      <c r="Y1893" s="5" t="s">
        <v>5540</v>
      </c>
      <c r="Z1893" s="4" cm="1">
        <f t="array" ref="Z1893">IF(
    LEN(TRIM(Y1893&amp;""))=0,
        IF(AND(ISNUMBER(net_sales_clean), ISNUMBER(profit_clean)),
            net_sales_clean - profit_clean,
            ""
        ),
    VALUE(SUBSTITUTE(Y1893,"$",""))
)</f>
        <v>50.232819715029301</v>
      </c>
      <c r="AA1893" s="5" t="s">
        <v>5539</v>
      </c>
      <c r="AB1893" s="4" cm="1">
        <f t="array" ref="AB1893">IF(
    LEN(TRIM(AA1893&amp;""))=0,
        IF(AND(ISNUMBER(net_sales_clean), ISNUMBER(cost_clean)),
            net_sales_clean - cost_clean,
            ""
        ),
    VALUE(SUBSTITUTE(AA1893,"$",""))
)</f>
        <v>36.994680284970599</v>
      </c>
      <c r="AC1893">
        <v>5</v>
      </c>
      <c r="AD1893">
        <f>IF(LEN(TRIM(AC1893&amp;""))=0, "", VALUE(AC1893))</f>
        <v>5</v>
      </c>
      <c r="AE1893">
        <v>2</v>
      </c>
      <c r="AF1893">
        <f>IF(LEN(TRIM(AE1893&amp;""))=0, "", VALUE(AE1893))</f>
        <v>2</v>
      </c>
      <c r="AG1893">
        <v>1</v>
      </c>
      <c r="AH1893">
        <f>IF(
    OR(U1893&lt;0, W1893&lt;0, Y1893&lt;0, AA1893&lt;0),
        1,
        IF(LEN(TRIM(AG1893&amp;""))=0, "", AG1893)
)</f>
        <v>1</v>
      </c>
      <c r="AI1893" t="str">
        <f>IF(
    COUNT(Q1893,V1893,X1893,Z1893,AB1893)=0,
        "Not Usable",
    IF(
        COUNT(Q1893,V1893,X1893,Z1893,AB1893)&lt;5,
            "Incomplete",
            IF(
                MIN(Q1893,V1893,X1893,Z1893,AB1893)=0,
                    "Incomplete",
                    "Complete"
            )
    )
)</f>
        <v>Complete</v>
      </c>
    </row>
    <row r="1894" spans="1:35" x14ac:dyDescent="0.3">
      <c r="A1894">
        <v>11300</v>
      </c>
      <c r="B1894" s="6">
        <v>45414.413287037038</v>
      </c>
      <c r="C1894" s="3">
        <f>INT(B1894)</f>
        <v>45414</v>
      </c>
      <c r="D1894" s="2">
        <f>MOD(B1894,1)</f>
        <v>0.41328703703766223</v>
      </c>
      <c r="E1894">
        <v>62</v>
      </c>
      <c r="F1894" t="s">
        <v>33</v>
      </c>
      <c r="G1894" t="str">
        <f xml:space="preserve"> PROPER(TRIM(CLEAN(SUBSTITUTE(F1894,CHAR(160)," "))))</f>
        <v>South</v>
      </c>
      <c r="H1894" t="s">
        <v>11</v>
      </c>
      <c r="I1894" t="str">
        <f>PROPER(TRIM(CLEAN((SUBSTITUTE(H1894,"-"," ")))))</f>
        <v>Online</v>
      </c>
      <c r="J1894">
        <v>25451</v>
      </c>
      <c r="K1894" t="s">
        <v>2</v>
      </c>
      <c r="L1894" t="str">
        <f xml:space="preserve"> PROPER(TRIM(CLEAN(SUBSTITUTE(K1894,CHAR(160)," "))))</f>
        <v>Home Office</v>
      </c>
      <c r="M1894" t="s">
        <v>1</v>
      </c>
      <c r="N1894" t="str">
        <f xml:space="preserve"> PROPER(TRIM(CLEAN(SUBSTITUTE(M1894,CHAR(160)," "))))</f>
        <v>Beauty</v>
      </c>
      <c r="O1894" t="s">
        <v>39</v>
      </c>
      <c r="P1894" t="str">
        <f>IF(LEN(TRIM(Table1[[#This Row],[subcategory]]&amp;""))=0,"Unknown", PROPER(TRIM(Table1[[#This Row],[subcategory]])))</f>
        <v>Fragrance</v>
      </c>
      <c r="R1894" s="1" t="str">
        <f>IF(LEN(TRIM(Q1894&amp;""))=0, "", VALUE(SUBSTITUTE(Q1894,"$","")))</f>
        <v/>
      </c>
      <c r="S1894">
        <v>2</v>
      </c>
      <c r="T1894">
        <f>IF(LEN(TRIM(S1894&amp;""))=0, "", VALUE(S1894))</f>
        <v>2</v>
      </c>
      <c r="V1894" s="1" t="str">
        <f>IF(LEN(TRIM(U1894&amp;""))=0, "", VALUE(SUBSTITUTE(U1894,"$","")))</f>
        <v/>
      </c>
      <c r="X1894" s="1" t="str">
        <f>IF(LEN(TRIM(W1894&amp;""))=0, "", VALUE(SUBSTITUTE(W1894,"$","")))</f>
        <v/>
      </c>
      <c r="Z1894" s="1" t="str" cm="1">
        <f t="array" ref="Z1894">IF(
    LEN(TRIM(Y1894&amp;""))=0,
        IF(AND(ISNUMBER(net_sales_clean), ISNUMBER(profit_clean)),
            net_sales_clean - profit_clean,
            ""
        ),
    VALUE(SUBSTITUTE(Y1894,"$",""))
)</f>
        <v/>
      </c>
      <c r="AB1894" s="1" t="str" cm="1">
        <f t="array" ref="AB1894">IF(
    LEN(TRIM(AA1894&amp;""))=0,
        IF(AND(ISNUMBER(net_sales_clean), ISNUMBER(cost_clean)),
            net_sales_clean - cost_clean,
            ""
        ),
    VALUE(SUBSTITUTE(AA1894,"$",""))
)</f>
        <v/>
      </c>
      <c r="AC1894">
        <v>3</v>
      </c>
      <c r="AD1894">
        <f>IF(LEN(TRIM(AC1894&amp;""))=0, "", VALUE(AC1894))</f>
        <v>3</v>
      </c>
      <c r="AE1894">
        <v>2</v>
      </c>
      <c r="AF1894">
        <f>IF(LEN(TRIM(AE1894&amp;""))=0, "", VALUE(AE1894))</f>
        <v>2</v>
      </c>
      <c r="AG1894">
        <v>0</v>
      </c>
      <c r="AH1894">
        <f>IF(
    OR(U1894&lt;0, W1894&lt;0, Y1894&lt;0, AA1894&lt;0),
        1,
        IF(LEN(TRIM(AG1894&amp;""))=0, "", AG1894)
)</f>
        <v>0</v>
      </c>
      <c r="AI1894" t="str">
        <f>IF(
    COUNT(Q1894,V1894,X1894,Z1894,AB1894)=0,
        "Not Usable",
    IF(
        COUNT(Q1894,V1894,X1894,Z1894,AB1894)&lt;5,
            "Incomplete",
            IF(
                MIN(Q1894,V1894,X1894,Z1894,AB1894)=0,
                    "Incomplete",
                    "Complete"
            )
    )
)</f>
        <v>Not Usable</v>
      </c>
    </row>
    <row r="1895" spans="1:35" x14ac:dyDescent="0.3">
      <c r="A1895">
        <v>10475</v>
      </c>
      <c r="B1895" s="6">
        <v>45963.022743055553</v>
      </c>
      <c r="C1895" s="3">
        <f>INT(B1895)</f>
        <v>45963</v>
      </c>
      <c r="D1895" s="2">
        <f>MOD(B1895,1)</f>
        <v>2.2743055553291924E-2</v>
      </c>
      <c r="E1895">
        <v>33</v>
      </c>
      <c r="F1895" t="s">
        <v>13</v>
      </c>
      <c r="G1895" t="str">
        <f xml:space="preserve"> PROPER(TRIM(CLEAN(SUBSTITUTE(F1895,CHAR(160)," "))))</f>
        <v>Northeast</v>
      </c>
      <c r="H1895" t="s">
        <v>11</v>
      </c>
      <c r="I1895" t="str">
        <f>PROPER(TRIM(CLEAN((SUBSTITUTE(H1895,"-"," ")))))</f>
        <v>Online</v>
      </c>
      <c r="J1895">
        <v>4264</v>
      </c>
      <c r="K1895" t="s">
        <v>14</v>
      </c>
      <c r="L1895" t="str">
        <f xml:space="preserve"> PROPER(TRIM(CLEAN(SUBSTITUTE(K1895,CHAR(160)," "))))</f>
        <v>Consumer</v>
      </c>
      <c r="M1895" t="s">
        <v>1</v>
      </c>
      <c r="N1895" t="str">
        <f xml:space="preserve"> PROPER(TRIM(CLEAN(SUBSTITUTE(M1895,CHAR(160)," "))))</f>
        <v>Beauty</v>
      </c>
      <c r="P1895" t="str">
        <f>IF(LEN(TRIM(Table1[[#This Row],[subcategory]]&amp;""))=0,"Unknown", PROPER(TRIM(Table1[[#This Row],[subcategory]])))</f>
        <v>Unknown</v>
      </c>
      <c r="R1895" s="1" t="str">
        <f>IF(LEN(TRIM(Q1895&amp;""))=0, "", VALUE(SUBSTITUTE(Q1895,"$","")))</f>
        <v/>
      </c>
      <c r="S1895">
        <v>2</v>
      </c>
      <c r="T1895">
        <f>IF(LEN(TRIM(S1895&amp;""))=0, "", VALUE(S1895))</f>
        <v>2</v>
      </c>
      <c r="V1895" s="1" t="str">
        <f>IF(LEN(TRIM(U1895&amp;""))=0, "", VALUE(SUBSTITUTE(U1895,"$","")))</f>
        <v/>
      </c>
      <c r="X1895" s="1" t="str">
        <f>IF(LEN(TRIM(W1895&amp;""))=0, "", VALUE(SUBSTITUTE(W1895,"$","")))</f>
        <v/>
      </c>
      <c r="Z1895" s="1" t="str" cm="1">
        <f t="array" ref="Z1895">IF(
    LEN(TRIM(Y1895&amp;""))=0,
        IF(AND(ISNUMBER(net_sales_clean), ISNUMBER(profit_clean)),
            net_sales_clean - profit_clean,
            ""
        ),
    VALUE(SUBSTITUTE(Y1895,"$",""))
)</f>
        <v/>
      </c>
      <c r="AB1895" s="1" t="str" cm="1">
        <f t="array" ref="AB1895">IF(
    LEN(TRIM(AA1895&amp;""))=0,
        IF(AND(ISNUMBER(net_sales_clean), ISNUMBER(cost_clean)),
            net_sales_clean - cost_clean,
            ""
        ),
    VALUE(SUBSTITUTE(AA1895,"$",""))
)</f>
        <v/>
      </c>
      <c r="AC1895">
        <v>2</v>
      </c>
      <c r="AD1895">
        <f>IF(LEN(TRIM(AC1895&amp;""))=0, "", VALUE(AC1895))</f>
        <v>2</v>
      </c>
      <c r="AE1895">
        <v>3</v>
      </c>
      <c r="AF1895">
        <f>IF(LEN(TRIM(AE1895&amp;""))=0, "", VALUE(AE1895))</f>
        <v>3</v>
      </c>
      <c r="AG1895">
        <v>0</v>
      </c>
      <c r="AH1895">
        <f>IF(
    OR(U1895&lt;0, W1895&lt;0, Y1895&lt;0, AA1895&lt;0),
        1,
        IF(LEN(TRIM(AG1895&amp;""))=0, "", AG1895)
)</f>
        <v>0</v>
      </c>
      <c r="AI1895" t="str">
        <f>IF(
    COUNT(Q1895,V1895,X1895,Z1895,AB1895)=0,
        "Not Usable",
    IF(
        COUNT(Q1895,V1895,X1895,Z1895,AB1895)&lt;5,
            "Incomplete",
            IF(
                MIN(Q1895,V1895,X1895,Z1895,AB1895)=0,
                    "Incomplete",
                    "Complete"
            )
    )
)</f>
        <v>Not Usable</v>
      </c>
    </row>
    <row r="1896" spans="1:35" x14ac:dyDescent="0.3">
      <c r="A1896">
        <v>34498</v>
      </c>
      <c r="B1896" s="6">
        <v>45006.609351851854</v>
      </c>
      <c r="C1896" s="3">
        <f>INT(B1896)</f>
        <v>45006</v>
      </c>
      <c r="D1896" s="2">
        <f>MOD(B1896,1)</f>
        <v>0.60935185185371665</v>
      </c>
      <c r="E1896">
        <v>70</v>
      </c>
      <c r="F1896" t="s">
        <v>13</v>
      </c>
      <c r="G1896" t="str">
        <f xml:space="preserve"> PROPER(TRIM(CLEAN(SUBSTITUTE(F1896,CHAR(160)," "))))</f>
        <v>Northeast</v>
      </c>
      <c r="H1896" t="s">
        <v>7</v>
      </c>
      <c r="I1896" t="str">
        <f>PROPER(TRIM(CLEAN((SUBSTITUTE(H1896,"-"," ")))))</f>
        <v>In Store</v>
      </c>
      <c r="J1896">
        <v>21948</v>
      </c>
      <c r="K1896" t="s">
        <v>6</v>
      </c>
      <c r="L1896" t="str">
        <f xml:space="preserve"> PROPER(TRIM(CLEAN(SUBSTITUTE(K1896,CHAR(160)," "))))</f>
        <v>Corporate</v>
      </c>
      <c r="M1896" t="s">
        <v>1</v>
      </c>
      <c r="N1896" t="str">
        <f xml:space="preserve"> PROPER(TRIM(CLEAN(SUBSTITUTE(M1896,CHAR(160)," "))))</f>
        <v>Beauty</v>
      </c>
      <c r="P1896" t="str">
        <f>IF(LEN(TRIM(Table1[[#This Row],[subcategory]]&amp;""))=0,"Unknown", PROPER(TRIM(Table1[[#This Row],[subcategory]])))</f>
        <v>Unknown</v>
      </c>
      <c r="Q1896">
        <v>19.46</v>
      </c>
      <c r="R1896" s="1">
        <f>IF(LEN(TRIM(Q1896&amp;""))=0, "", VALUE(SUBSTITUTE(Q1896,"$","")))</f>
        <v>19.46</v>
      </c>
      <c r="S1896">
        <v>2</v>
      </c>
      <c r="T1896">
        <f>IF(LEN(TRIM(S1896&amp;""))=0, "", VALUE(S1896))</f>
        <v>2</v>
      </c>
      <c r="U1896">
        <v>38.92</v>
      </c>
      <c r="V1896" s="1">
        <f>IF(LEN(TRIM(U1896&amp;""))=0, "", VALUE(SUBSTITUTE(U1896,"$","")))</f>
        <v>38.92</v>
      </c>
      <c r="W1896" s="1">
        <v>36.81832</v>
      </c>
      <c r="X1896" s="1">
        <f>IF(LEN(TRIM(W1896&amp;""))=0, "", VALUE(SUBSTITUTE(W1896,"$","")))</f>
        <v>36.81832</v>
      </c>
      <c r="Y1896" s="5" t="s">
        <v>5538</v>
      </c>
      <c r="Z1896" s="4" cm="1">
        <f t="array" ref="Z1896">IF(
    LEN(TRIM(Y1896&amp;""))=0,
        IF(AND(ISNUMBER(net_sales_clean), ISNUMBER(profit_clean)),
            net_sales_clean - profit_clean,
            ""
        ),
    VALUE(SUBSTITUTE(Y1896,"$",""))
)</f>
        <v>22.337330686329501</v>
      </c>
      <c r="AA1896" s="5" t="s">
        <v>5537</v>
      </c>
      <c r="AB1896" s="4" cm="1">
        <f t="array" ref="AB1896">IF(
    LEN(TRIM(AA1896&amp;""))=0,
        IF(AND(ISNUMBER(net_sales_clean), ISNUMBER(cost_clean)),
            net_sales_clean - cost_clean,
            ""
        ),
    VALUE(SUBSTITUTE(AA1896,"$",""))
)</f>
        <v>14.480989313670401</v>
      </c>
      <c r="AC1896">
        <v>6</v>
      </c>
      <c r="AD1896">
        <f>IF(LEN(TRIM(AC1896&amp;""))=0, "", VALUE(AC1896))</f>
        <v>6</v>
      </c>
      <c r="AE1896">
        <v>3</v>
      </c>
      <c r="AF1896">
        <f>IF(LEN(TRIM(AE1896&amp;""))=0, "", VALUE(AE1896))</f>
        <v>3</v>
      </c>
      <c r="AG1896">
        <v>0</v>
      </c>
      <c r="AH1896">
        <f>IF(
    OR(U1896&lt;0, W1896&lt;0, Y1896&lt;0, AA1896&lt;0),
        1,
        IF(LEN(TRIM(AG1896&amp;""))=0, "", AG1896)
)</f>
        <v>0</v>
      </c>
      <c r="AI1896" t="str">
        <f>IF(
    COUNT(Q1896,V1896,X1896,Z1896,AB1896)=0,
        "Not Usable",
    IF(
        COUNT(Q1896,V1896,X1896,Z1896,AB1896)&lt;5,
            "Incomplete",
            IF(
                MIN(Q1896,V1896,X1896,Z1896,AB1896)=0,
                    "Incomplete",
                    "Complete"
            )
    )
)</f>
        <v>Complete</v>
      </c>
    </row>
    <row r="1897" spans="1:35" x14ac:dyDescent="0.3">
      <c r="A1897">
        <v>13014</v>
      </c>
      <c r="B1897" s="6">
        <v>45081.294525462959</v>
      </c>
      <c r="C1897" s="3">
        <f>INT(B1897)</f>
        <v>45081</v>
      </c>
      <c r="D1897" s="2">
        <f>MOD(B1897,1)</f>
        <v>0.29452546295942739</v>
      </c>
      <c r="E1897">
        <v>35</v>
      </c>
      <c r="F1897" t="s">
        <v>21</v>
      </c>
      <c r="G1897" t="str">
        <f xml:space="preserve"> PROPER(TRIM(CLEAN(SUBSTITUTE(F1897,CHAR(160)," "))))</f>
        <v>Midwest</v>
      </c>
      <c r="H1897" t="s">
        <v>17</v>
      </c>
      <c r="I1897" t="str">
        <f>PROPER(TRIM(CLEAN((SUBSTITUTE(H1897,"-"," ")))))</f>
        <v>Online</v>
      </c>
      <c r="J1897">
        <v>11683</v>
      </c>
      <c r="K1897" t="s">
        <v>6</v>
      </c>
      <c r="L1897" t="str">
        <f xml:space="preserve"> PROPER(TRIM(CLEAN(SUBSTITUTE(K1897,CHAR(160)," "))))</f>
        <v>Corporate</v>
      </c>
      <c r="M1897" t="s">
        <v>23</v>
      </c>
      <c r="N1897" t="str">
        <f xml:space="preserve"> PROPER(TRIM(CLEAN(SUBSTITUTE(M1897,CHAR(160)," "))))</f>
        <v>Electronics</v>
      </c>
      <c r="O1897" t="s">
        <v>25</v>
      </c>
      <c r="P1897" t="str">
        <f>IF(LEN(TRIM(Table1[[#This Row],[subcategory]]&amp;""))=0,"Unknown", PROPER(TRIM(Table1[[#This Row],[subcategory]])))</f>
        <v>Laptops</v>
      </c>
      <c r="Q1897">
        <v>13.38</v>
      </c>
      <c r="R1897" s="1">
        <f>IF(LEN(TRIM(Q1897&amp;""))=0, "", VALUE(SUBSTITUTE(Q1897,"$","")))</f>
        <v>13.38</v>
      </c>
      <c r="S1897">
        <v>4</v>
      </c>
      <c r="T1897">
        <f>IF(LEN(TRIM(S1897&amp;""))=0, "", VALUE(S1897))</f>
        <v>4</v>
      </c>
      <c r="U1897">
        <v>-53.52</v>
      </c>
      <c r="V1897" s="1">
        <f>IF(LEN(TRIM(U1897&amp;""))=0, "", VALUE(SUBSTITUTE(U1897,"$","")))</f>
        <v>-53.52</v>
      </c>
      <c r="W1897" s="1">
        <v>-40.300559999999997</v>
      </c>
      <c r="X1897" s="1">
        <f>IF(LEN(TRIM(W1897&amp;""))=0, "", VALUE(SUBSTITUTE(W1897,"$","")))</f>
        <v>-40.300559999999997</v>
      </c>
      <c r="Y1897">
        <v>-24.011222825904799</v>
      </c>
      <c r="Z1897" s="1" cm="1">
        <f t="array" ref="Z1897">IF(
    LEN(TRIM(Y1897&amp;""))=0,
        IF(AND(ISNUMBER(net_sales_clean), ISNUMBER(profit_clean)),
            net_sales_clean - profit_clean,
            ""
        ),
    VALUE(SUBSTITUTE(Y1897,"$",""))
)</f>
        <v>-24.011222825904799</v>
      </c>
      <c r="AA1897">
        <v>-16.289337174095099</v>
      </c>
      <c r="AB1897" s="1" cm="1">
        <f t="array" ref="AB1897">IF(
    LEN(TRIM(AA1897&amp;""))=0,
        IF(AND(ISNUMBER(net_sales_clean), ISNUMBER(cost_clean)),
            net_sales_clean - cost_clean,
            ""
        ),
    VALUE(SUBSTITUTE(AA1897,"$",""))
)</f>
        <v>-16.289337174095099</v>
      </c>
      <c r="AC1897">
        <v>3</v>
      </c>
      <c r="AD1897">
        <f>IF(LEN(TRIM(AC1897&amp;""))=0, "", VALUE(AC1897))</f>
        <v>3</v>
      </c>
      <c r="AE1897">
        <v>4</v>
      </c>
      <c r="AF1897">
        <f>IF(LEN(TRIM(AE1897&amp;""))=0, "", VALUE(AE1897))</f>
        <v>4</v>
      </c>
      <c r="AG1897">
        <v>0</v>
      </c>
      <c r="AH1897">
        <f>IF(
    OR(U1897&lt;0, W1897&lt;0, Y1897&lt;0, AA1897&lt;0),
        1,
        IF(LEN(TRIM(AG1897&amp;""))=0, "", AG1897)
)</f>
        <v>1</v>
      </c>
      <c r="AI1897" t="str">
        <f>IF(
    COUNT(Q1897,V1897,X1897,Z1897,AB1897)=0,
        "Not Usable",
    IF(
        COUNT(Q1897,V1897,X1897,Z1897,AB1897)&lt;5,
            "Incomplete",
            IF(
                MIN(Q1897,V1897,X1897,Z1897,AB1897)=0,
                    "Incomplete",
                    "Complete"
            )
    )
)</f>
        <v>Complete</v>
      </c>
    </row>
    <row r="1898" spans="1:35" x14ac:dyDescent="0.3">
      <c r="A1898">
        <v>50030</v>
      </c>
      <c r="B1898" s="6">
        <v>45623.405821759261</v>
      </c>
      <c r="C1898" s="3">
        <f>INT(B1898)</f>
        <v>45623</v>
      </c>
      <c r="D1898" s="2">
        <f>MOD(B1898,1)</f>
        <v>0.40582175926101627</v>
      </c>
      <c r="E1898">
        <v>58</v>
      </c>
      <c r="F1898" t="s">
        <v>4</v>
      </c>
      <c r="G1898" t="str">
        <f xml:space="preserve"> PROPER(TRIM(CLEAN(SUBSTITUTE(F1898,CHAR(160)," "))))</f>
        <v>South</v>
      </c>
      <c r="H1898" t="s">
        <v>7</v>
      </c>
      <c r="I1898" t="str">
        <f>PROPER(TRIM(CLEAN((SUBSTITUTE(H1898,"-"," ")))))</f>
        <v>In Store</v>
      </c>
      <c r="J1898">
        <v>18741</v>
      </c>
      <c r="K1898" t="s">
        <v>6</v>
      </c>
      <c r="L1898" t="str">
        <f xml:space="preserve"> PROPER(TRIM(CLEAN(SUBSTITUTE(K1898,CHAR(160)," "))))</f>
        <v>Corporate</v>
      </c>
      <c r="M1898" t="s">
        <v>16</v>
      </c>
      <c r="N1898" t="str">
        <f xml:space="preserve"> PROPER(TRIM(CLEAN(SUBSTITUTE(M1898,CHAR(160)," "))))</f>
        <v>Grocery</v>
      </c>
      <c r="O1898" t="s">
        <v>37</v>
      </c>
      <c r="P1898" t="str">
        <f>IF(LEN(TRIM(Table1[[#This Row],[subcategory]]&amp;""))=0,"Unknown", PROPER(TRIM(Table1[[#This Row],[subcategory]])))</f>
        <v>Produce</v>
      </c>
      <c r="Q1898">
        <v>67.63</v>
      </c>
      <c r="R1898" s="1">
        <f>IF(LEN(TRIM(Q1898&amp;""))=0, "", VALUE(SUBSTITUTE(Q1898,"$","")))</f>
        <v>67.63</v>
      </c>
      <c r="S1898">
        <v>1</v>
      </c>
      <c r="T1898">
        <f>IF(LEN(TRIM(S1898&amp;""))=0, "", VALUE(S1898))</f>
        <v>1</v>
      </c>
      <c r="U1898">
        <v>67.63</v>
      </c>
      <c r="V1898" s="1">
        <f>IF(LEN(TRIM(U1898&amp;""))=0, "", VALUE(SUBSTITUTE(U1898,"$","")))</f>
        <v>67.63</v>
      </c>
      <c r="W1898" s="4" t="s">
        <v>5536</v>
      </c>
      <c r="X1898" s="4">
        <f>IF(LEN(TRIM(W1898&amp;""))=0, "", VALUE(SUBSTITUTE(W1898,"$","")))</f>
        <v>55.388969999999901</v>
      </c>
      <c r="Y1898" s="5" t="s">
        <v>5535</v>
      </c>
      <c r="Z1898" s="4" cm="1">
        <f t="array" ref="Z1898">IF(
    LEN(TRIM(Y1898&amp;""))=0,
        IF(AND(ISNUMBER(net_sales_clean), ISNUMBER(profit_clean)),
            net_sales_clean - profit_clean,
            ""
        ),
    VALUE(SUBSTITUTE(Y1898,"$",""))
)</f>
        <v>38.334988536087799</v>
      </c>
      <c r="AA1898" s="5" t="s">
        <v>5534</v>
      </c>
      <c r="AB1898" s="4" cm="1">
        <f t="array" ref="AB1898">IF(
    LEN(TRIM(AA1898&amp;""))=0,
        IF(AND(ISNUMBER(net_sales_clean), ISNUMBER(cost_clean)),
            net_sales_clean - cost_clean,
            ""
        ),
    VALUE(SUBSTITUTE(AA1898,"$",""))
)</f>
        <v>17.053981463912098</v>
      </c>
      <c r="AC1898">
        <v>8</v>
      </c>
      <c r="AD1898">
        <f>IF(LEN(TRIM(AC1898&amp;""))=0, "", VALUE(AC1898))</f>
        <v>8</v>
      </c>
      <c r="AF1898" t="str">
        <f>IF(LEN(TRIM(AE1898&amp;""))=0, "", VALUE(AE1898))</f>
        <v/>
      </c>
      <c r="AG1898">
        <v>1</v>
      </c>
      <c r="AH1898">
        <f>IF(
    OR(U1898&lt;0, W1898&lt;0, Y1898&lt;0, AA1898&lt;0),
        1,
        IF(LEN(TRIM(AG1898&amp;""))=0, "", AG1898)
)</f>
        <v>1</v>
      </c>
      <c r="AI1898" t="str">
        <f>IF(
    COUNT(Q1898,V1898,X1898,Z1898,AB1898)=0,
        "Not Usable",
    IF(
        COUNT(Q1898,V1898,X1898,Z1898,AB1898)&lt;5,
            "Incomplete",
            IF(
                MIN(Q1898,V1898,X1898,Z1898,AB1898)=0,
                    "Incomplete",
                    "Complete"
            )
    )
)</f>
        <v>Complete</v>
      </c>
    </row>
    <row r="1899" spans="1:35" x14ac:dyDescent="0.3">
      <c r="A1899">
        <v>4365</v>
      </c>
      <c r="B1899" s="6">
        <v>45256.062071759261</v>
      </c>
      <c r="C1899" s="3">
        <f>INT(B1899)</f>
        <v>45256</v>
      </c>
      <c r="D1899" s="2">
        <f>MOD(B1899,1)</f>
        <v>6.2071759261016268E-2</v>
      </c>
      <c r="E1899">
        <v>57</v>
      </c>
      <c r="F1899" t="s">
        <v>8</v>
      </c>
      <c r="G1899" t="str">
        <f xml:space="preserve"> PROPER(TRIM(CLEAN(SUBSTITUTE(F1899,CHAR(160)," "))))</f>
        <v>West</v>
      </c>
      <c r="H1899" t="s">
        <v>11</v>
      </c>
      <c r="I1899" t="str">
        <f>PROPER(TRIM(CLEAN((SUBSTITUTE(H1899,"-"," ")))))</f>
        <v>Online</v>
      </c>
      <c r="J1899">
        <v>6958</v>
      </c>
      <c r="K1899" t="s">
        <v>2</v>
      </c>
      <c r="L1899" t="str">
        <f xml:space="preserve"> PROPER(TRIM(CLEAN(SUBSTITUTE(K1899,CHAR(160)," "))))</f>
        <v>Home Office</v>
      </c>
      <c r="M1899" t="s">
        <v>16</v>
      </c>
      <c r="N1899" t="str">
        <f xml:space="preserve"> PROPER(TRIM(CLEAN(SUBSTITUTE(M1899,CHAR(160)," "))))</f>
        <v>Grocery</v>
      </c>
      <c r="O1899" t="s">
        <v>24</v>
      </c>
      <c r="P1899" t="str">
        <f>IF(LEN(TRIM(Table1[[#This Row],[subcategory]]&amp;""))=0,"Unknown", PROPER(TRIM(Table1[[#This Row],[subcategory]])))</f>
        <v>Snacks</v>
      </c>
      <c r="Q1899">
        <v>138.5</v>
      </c>
      <c r="R1899" s="1">
        <f>IF(LEN(TRIM(Q1899&amp;""))=0, "", VALUE(SUBSTITUTE(Q1899,"$","")))</f>
        <v>138.5</v>
      </c>
      <c r="S1899">
        <v>4</v>
      </c>
      <c r="T1899">
        <f>IF(LEN(TRIM(S1899&amp;""))=0, "", VALUE(S1899))</f>
        <v>4</v>
      </c>
      <c r="U1899">
        <v>554</v>
      </c>
      <c r="V1899" s="1">
        <f>IF(LEN(TRIM(U1899&amp;""))=0, "", VALUE(SUBSTITUTE(U1899,"$","")))</f>
        <v>554</v>
      </c>
      <c r="W1899" s="4" t="s">
        <v>5533</v>
      </c>
      <c r="X1899" s="4">
        <f>IF(LEN(TRIM(W1899&amp;""))=0, "", VALUE(SUBSTITUTE(W1899,"$","")))</f>
        <v>337.385999999999</v>
      </c>
      <c r="Y1899" s="5" t="s">
        <v>5532</v>
      </c>
      <c r="Z1899" s="4" cm="1">
        <f t="array" ref="Z1899">IF(
    LEN(TRIM(Y1899&amp;""))=0,
        IF(AND(ISNUMBER(net_sales_clean), ISNUMBER(profit_clean)),
            net_sales_clean - profit_clean,
            ""
        ),
    VALUE(SUBSTITUTE(Y1899,"$",""))
)</f>
        <v>254.15137592977999</v>
      </c>
      <c r="AA1899">
        <v>83.234624070219894</v>
      </c>
      <c r="AB1899" s="1" cm="1">
        <f t="array" ref="AB1899">IF(
    LEN(TRIM(AA1899&amp;""))=0,
        IF(AND(ISNUMBER(net_sales_clean), ISNUMBER(cost_clean)),
            net_sales_clean - cost_clean,
            ""
        ),
    VALUE(SUBSTITUTE(AA1899,"$",""))
)</f>
        <v>83.234624070219894</v>
      </c>
      <c r="AC1899">
        <v>2</v>
      </c>
      <c r="AD1899">
        <f>IF(LEN(TRIM(AC1899&amp;""))=0, "", VALUE(AC1899))</f>
        <v>2</v>
      </c>
      <c r="AF1899" t="str">
        <f>IF(LEN(TRIM(AE1899&amp;""))=0, "", VALUE(AE1899))</f>
        <v/>
      </c>
      <c r="AG1899">
        <v>0</v>
      </c>
      <c r="AH1899">
        <f>IF(
    OR(U1899&lt;0, W1899&lt;0, Y1899&lt;0, AA1899&lt;0),
        1,
        IF(LEN(TRIM(AG1899&amp;""))=0, "", AG1899)
)</f>
        <v>0</v>
      </c>
      <c r="AI1899" t="str">
        <f>IF(
    COUNT(Q1899,V1899,X1899,Z1899,AB1899)=0,
        "Not Usable",
    IF(
        COUNT(Q1899,V1899,X1899,Z1899,AB1899)&lt;5,
            "Incomplete",
            IF(
                MIN(Q1899,V1899,X1899,Z1899,AB1899)=0,
                    "Incomplete",
                    "Complete"
            )
    )
)</f>
        <v>Complete</v>
      </c>
    </row>
    <row r="1900" spans="1:35" x14ac:dyDescent="0.3">
      <c r="A1900">
        <v>41654</v>
      </c>
      <c r="B1900" s="6">
        <v>45923.97587962963</v>
      </c>
      <c r="C1900" s="3">
        <f>INT(B1900)</f>
        <v>45923</v>
      </c>
      <c r="D1900" s="2">
        <f>MOD(B1900,1)</f>
        <v>0.97587962963007158</v>
      </c>
      <c r="E1900">
        <v>73</v>
      </c>
      <c r="F1900" t="s">
        <v>21</v>
      </c>
      <c r="G1900" t="str">
        <f xml:space="preserve"> PROPER(TRIM(CLEAN(SUBSTITUTE(F1900,CHAR(160)," "))))</f>
        <v>Midwest</v>
      </c>
      <c r="H1900" t="s">
        <v>11</v>
      </c>
      <c r="I1900" t="str">
        <f>PROPER(TRIM(CLEAN((SUBSTITUTE(H1900,"-"," ")))))</f>
        <v>Online</v>
      </c>
      <c r="J1900">
        <v>7254</v>
      </c>
      <c r="K1900" t="s">
        <v>6</v>
      </c>
      <c r="L1900" t="str">
        <f xml:space="preserve"> PROPER(TRIM(CLEAN(SUBSTITUTE(K1900,CHAR(160)," "))))</f>
        <v>Corporate</v>
      </c>
      <c r="M1900" t="s">
        <v>16</v>
      </c>
      <c r="N1900" t="str">
        <f xml:space="preserve"> PROPER(TRIM(CLEAN(SUBSTITUTE(M1900,CHAR(160)," "))))</f>
        <v>Grocery</v>
      </c>
      <c r="O1900" t="s">
        <v>29</v>
      </c>
      <c r="P1900" t="str">
        <f>IF(LEN(TRIM(Table1[[#This Row],[subcategory]]&amp;""))=0,"Unknown", PROPER(TRIM(Table1[[#This Row],[subcategory]])))</f>
        <v>Beverages</v>
      </c>
      <c r="Q1900">
        <v>30.68</v>
      </c>
      <c r="R1900" s="1">
        <f>IF(LEN(TRIM(Q1900&amp;""))=0, "", VALUE(SUBSTITUTE(Q1900,"$","")))</f>
        <v>30.68</v>
      </c>
      <c r="S1900">
        <v>0</v>
      </c>
      <c r="T1900">
        <f>IF(LEN(TRIM(S1900&amp;""))=0, "", VALUE(S1900))</f>
        <v>0</v>
      </c>
      <c r="U1900">
        <v>0</v>
      </c>
      <c r="V1900" s="1">
        <f>IF(LEN(TRIM(U1900&amp;""))=0, "", VALUE(SUBSTITUTE(U1900,"$","")))</f>
        <v>0</v>
      </c>
      <c r="W1900" s="1">
        <v>0</v>
      </c>
      <c r="X1900" s="1">
        <f>IF(LEN(TRIM(W1900&amp;""))=0, "", VALUE(SUBSTITUTE(W1900,"$","")))</f>
        <v>0</v>
      </c>
      <c r="Y1900">
        <v>0</v>
      </c>
      <c r="Z1900" s="1" cm="1">
        <f t="array" ref="Z1900">IF(
    LEN(TRIM(Y1900&amp;""))=0,
        IF(AND(ISNUMBER(net_sales_clean), ISNUMBER(profit_clean)),
            net_sales_clean - profit_clean,
            ""
        ),
    VALUE(SUBSTITUTE(Y1900,"$",""))
)</f>
        <v>0</v>
      </c>
      <c r="AA1900">
        <v>0</v>
      </c>
      <c r="AB1900" s="1" cm="1">
        <f t="array" ref="AB1900">IF(
    LEN(TRIM(AA1900&amp;""))=0,
        IF(AND(ISNUMBER(net_sales_clean), ISNUMBER(cost_clean)),
            net_sales_clean - cost_clean,
            ""
        ),
    VALUE(SUBSTITUTE(AA1900,"$",""))
)</f>
        <v>0</v>
      </c>
      <c r="AC1900">
        <v>7</v>
      </c>
      <c r="AD1900">
        <f>IF(LEN(TRIM(AC1900&amp;""))=0, "", VALUE(AC1900))</f>
        <v>7</v>
      </c>
      <c r="AE1900">
        <v>5</v>
      </c>
      <c r="AF1900">
        <f>IF(LEN(TRIM(AE1900&amp;""))=0, "", VALUE(AE1900))</f>
        <v>5</v>
      </c>
      <c r="AG1900">
        <v>0</v>
      </c>
      <c r="AH1900">
        <f>IF(
    OR(U1900&lt;0, W1900&lt;0, Y1900&lt;0, AA1900&lt;0),
        1,
        IF(LEN(TRIM(AG1900&amp;""))=0, "", AG1900)
)</f>
        <v>0</v>
      </c>
      <c r="AI1900" t="str">
        <f>IF(
    COUNT(Q1900,V1900,X1900,Z1900,AB1900)=0,
        "Not Usable",
    IF(
        COUNT(Q1900,V1900,X1900,Z1900,AB1900)&lt;5,
            "Incomplete",
            IF(
                MIN(Q1900,V1900,X1900,Z1900,AB1900)=0,
                    "Incomplete",
                    "Complete"
            )
    )
)</f>
        <v>Incomplete</v>
      </c>
    </row>
    <row r="1901" spans="1:35" x14ac:dyDescent="0.3">
      <c r="A1901">
        <v>11294</v>
      </c>
      <c r="B1901" s="6">
        <v>46004.178831018522</v>
      </c>
      <c r="C1901" s="3">
        <f>INT(B1901)</f>
        <v>46004</v>
      </c>
      <c r="D1901" s="2">
        <f>MOD(B1901,1)</f>
        <v>0.17883101852203254</v>
      </c>
      <c r="E1901">
        <v>31</v>
      </c>
      <c r="F1901" t="s">
        <v>15</v>
      </c>
      <c r="G1901" t="str">
        <f xml:space="preserve"> PROPER(TRIM(CLEAN(SUBSTITUTE(F1901,CHAR(160)," "))))</f>
        <v>West</v>
      </c>
      <c r="H1901" t="s">
        <v>27</v>
      </c>
      <c r="I1901" t="str">
        <f>PROPER(TRIM(CLEAN((SUBSTITUTE(H1901,"-"," ")))))</f>
        <v>In Store</v>
      </c>
      <c r="J1901">
        <v>2662</v>
      </c>
      <c r="K1901" t="s">
        <v>14</v>
      </c>
      <c r="L1901" t="str">
        <f xml:space="preserve"> PROPER(TRIM(CLEAN(SUBSTITUTE(K1901,CHAR(160)," "))))</f>
        <v>Consumer</v>
      </c>
      <c r="M1901" t="s">
        <v>9</v>
      </c>
      <c r="N1901" t="str">
        <f xml:space="preserve"> PROPER(TRIM(CLEAN(SUBSTITUTE(M1901,CHAR(160)," "))))</f>
        <v>Home</v>
      </c>
      <c r="O1901" t="s">
        <v>38</v>
      </c>
      <c r="P1901" t="str">
        <f>IF(LEN(TRIM(Table1[[#This Row],[subcategory]]&amp;""))=0,"Unknown", PROPER(TRIM(Table1[[#This Row],[subcategory]])))</f>
        <v>Kitchen</v>
      </c>
      <c r="Q1901">
        <v>45.79</v>
      </c>
      <c r="R1901" s="1">
        <f>IF(LEN(TRIM(Q1901&amp;""))=0, "", VALUE(SUBSTITUTE(Q1901,"$","")))</f>
        <v>45.79</v>
      </c>
      <c r="S1901">
        <v>2</v>
      </c>
      <c r="T1901">
        <f>IF(LEN(TRIM(S1901&amp;""))=0, "", VALUE(S1901))</f>
        <v>2</v>
      </c>
      <c r="U1901">
        <v>91.58</v>
      </c>
      <c r="V1901" s="1">
        <f>IF(LEN(TRIM(U1901&amp;""))=0, "", VALUE(SUBSTITUTE(U1901,"$","")))</f>
        <v>91.58</v>
      </c>
      <c r="X1901" s="1" t="str">
        <f>IF(LEN(TRIM(W1901&amp;""))=0, "", VALUE(SUBSTITUTE(W1901,"$","")))</f>
        <v/>
      </c>
      <c r="Z1901" s="1" t="str" cm="1">
        <f t="array" ref="Z1901">IF(
    LEN(TRIM(Y1901&amp;""))=0,
        IF(AND(ISNUMBER(net_sales_clean), ISNUMBER(profit_clean)),
            net_sales_clean - profit_clean,
            ""
        ),
    VALUE(SUBSTITUTE(Y1901,"$",""))
)</f>
        <v/>
      </c>
      <c r="AB1901" s="1" t="str" cm="1">
        <f t="array" ref="AB1901">IF(
    LEN(TRIM(AA1901&amp;""))=0,
        IF(AND(ISNUMBER(net_sales_clean), ISNUMBER(cost_clean)),
            net_sales_clean - cost_clean,
            ""
        ),
    VALUE(SUBSTITUTE(AA1901,"$",""))
)</f>
        <v/>
      </c>
      <c r="AC1901">
        <v>7</v>
      </c>
      <c r="AD1901">
        <f>IF(LEN(TRIM(AC1901&amp;""))=0, "", VALUE(AC1901))</f>
        <v>7</v>
      </c>
      <c r="AE1901">
        <v>5</v>
      </c>
      <c r="AF1901">
        <f>IF(LEN(TRIM(AE1901&amp;""))=0, "", VALUE(AE1901))</f>
        <v>5</v>
      </c>
      <c r="AG1901">
        <v>0</v>
      </c>
      <c r="AH1901">
        <f>IF(
    OR(U1901&lt;0, W1901&lt;0, Y1901&lt;0, AA1901&lt;0),
        1,
        IF(LEN(TRIM(AG1901&amp;""))=0, "", AG1901)
)</f>
        <v>0</v>
      </c>
      <c r="AI1901" t="str">
        <f>IF(
    COUNT(Q1901,V1901,X1901,Z1901,AB1901)=0,
        "Not Usable",
    IF(
        COUNT(Q1901,V1901,X1901,Z1901,AB1901)&lt;5,
            "Incomplete",
            IF(
                MIN(Q1901,V1901,X1901,Z1901,AB1901)=0,
                    "Incomplete",
                    "Complete"
            )
    )
)</f>
        <v>Incomplete</v>
      </c>
    </row>
    <row r="1902" spans="1:35" x14ac:dyDescent="0.3">
      <c r="A1902">
        <v>31192</v>
      </c>
      <c r="B1902" s="6">
        <v>45218.735162037039</v>
      </c>
      <c r="C1902" s="3">
        <f>INT(B1902)</f>
        <v>45218</v>
      </c>
      <c r="D1902" s="2">
        <f>MOD(B1902,1)</f>
        <v>0.73516203703911742</v>
      </c>
      <c r="E1902">
        <v>8</v>
      </c>
      <c r="F1902" t="s">
        <v>21</v>
      </c>
      <c r="G1902" t="str">
        <f xml:space="preserve"> PROPER(TRIM(CLEAN(SUBSTITUTE(F1902,CHAR(160)," "))))</f>
        <v>Midwest</v>
      </c>
      <c r="H1902" t="s">
        <v>27</v>
      </c>
      <c r="I1902" t="str">
        <f>PROPER(TRIM(CLEAN((SUBSTITUTE(H1902,"-"," ")))))</f>
        <v>In Store</v>
      </c>
      <c r="J1902">
        <v>21680</v>
      </c>
      <c r="K1902" t="s">
        <v>2</v>
      </c>
      <c r="L1902" t="str">
        <f xml:space="preserve"> PROPER(TRIM(CLEAN(SUBSTITUTE(K1902,CHAR(160)," "))))</f>
        <v>Home Office</v>
      </c>
      <c r="M1902" t="s">
        <v>23</v>
      </c>
      <c r="N1902" t="str">
        <f xml:space="preserve"> PROPER(TRIM(CLEAN(SUBSTITUTE(M1902,CHAR(160)," "))))</f>
        <v>Electronics</v>
      </c>
      <c r="O1902" t="s">
        <v>25</v>
      </c>
      <c r="P1902" t="str">
        <f>IF(LEN(TRIM(Table1[[#This Row],[subcategory]]&amp;""))=0,"Unknown", PROPER(TRIM(Table1[[#This Row],[subcategory]])))</f>
        <v>Laptops</v>
      </c>
      <c r="Q1902">
        <v>67.66</v>
      </c>
      <c r="R1902" s="1">
        <f>IF(LEN(TRIM(Q1902&amp;""))=0, "", VALUE(SUBSTITUTE(Q1902,"$","")))</f>
        <v>67.66</v>
      </c>
      <c r="S1902">
        <v>4</v>
      </c>
      <c r="T1902">
        <f>IF(LEN(TRIM(S1902&amp;""))=0, "", VALUE(S1902))</f>
        <v>4</v>
      </c>
      <c r="U1902">
        <v>270.64</v>
      </c>
      <c r="V1902" s="1">
        <f>IF(LEN(TRIM(U1902&amp;""))=0, "", VALUE(SUBSTITUTE(U1902,"$","")))</f>
        <v>270.64</v>
      </c>
      <c r="W1902" s="4" t="s">
        <v>5531</v>
      </c>
      <c r="X1902" s="4">
        <f>IF(LEN(TRIM(W1902&amp;""))=0, "", VALUE(SUBSTITUTE(W1902,"$","")))</f>
        <v>218.94775999999899</v>
      </c>
      <c r="Y1902" s="5" t="s">
        <v>5530</v>
      </c>
      <c r="Z1902" s="4" cm="1">
        <f t="array" ref="Z1902">IF(
    LEN(TRIM(Y1902&amp;""))=0,
        IF(AND(ISNUMBER(net_sales_clean), ISNUMBER(profit_clean)),
            net_sales_clean - profit_clean,
            ""
        ),
    VALUE(SUBSTITUTE(Y1902,"$",""))
)</f>
        <v>165.339935092167</v>
      </c>
      <c r="AA1902" s="5" t="s">
        <v>5529</v>
      </c>
      <c r="AB1902" s="4" cm="1">
        <f t="array" ref="AB1902">IF(
    LEN(TRIM(AA1902&amp;""))=0,
        IF(AND(ISNUMBER(net_sales_clean), ISNUMBER(cost_clean)),
            net_sales_clean - cost_clean,
            ""
        ),
    VALUE(SUBSTITUTE(AA1902,"$",""))
)</f>
        <v>53.607824907832899</v>
      </c>
      <c r="AC1902">
        <v>0</v>
      </c>
      <c r="AD1902">
        <f>IF(LEN(TRIM(AC1902&amp;""))=0, "", VALUE(AC1902))</f>
        <v>0</v>
      </c>
      <c r="AE1902">
        <v>4</v>
      </c>
      <c r="AF1902">
        <f>IF(LEN(TRIM(AE1902&amp;""))=0, "", VALUE(AE1902))</f>
        <v>4</v>
      </c>
      <c r="AG1902">
        <v>0</v>
      </c>
      <c r="AH1902">
        <f>IF(
    OR(U1902&lt;0, W1902&lt;0, Y1902&lt;0, AA1902&lt;0),
        1,
        IF(LEN(TRIM(AG1902&amp;""))=0, "", AG1902)
)</f>
        <v>0</v>
      </c>
      <c r="AI1902" t="str">
        <f>IF(
    COUNT(Q1902,V1902,X1902,Z1902,AB1902)=0,
        "Not Usable",
    IF(
        COUNT(Q1902,V1902,X1902,Z1902,AB1902)&lt;5,
            "Incomplete",
            IF(
                MIN(Q1902,V1902,X1902,Z1902,AB1902)=0,
                    "Incomplete",
                    "Complete"
            )
    )
)</f>
        <v>Complete</v>
      </c>
    </row>
    <row r="1903" spans="1:35" x14ac:dyDescent="0.3">
      <c r="A1903">
        <v>5276</v>
      </c>
      <c r="B1903" s="6">
        <v>45145.798252314817</v>
      </c>
      <c r="C1903" s="3">
        <f>INT(B1903)</f>
        <v>45145</v>
      </c>
      <c r="D1903" s="2">
        <f>MOD(B1903,1)</f>
        <v>0.7982523148166365</v>
      </c>
      <c r="E1903">
        <v>10</v>
      </c>
      <c r="F1903" t="s">
        <v>21</v>
      </c>
      <c r="G1903" t="str">
        <f xml:space="preserve"> PROPER(TRIM(CLEAN(SUBSTITUTE(F1903,CHAR(160)," "))))</f>
        <v>Midwest</v>
      </c>
      <c r="H1903" t="s">
        <v>27</v>
      </c>
      <c r="I1903" t="str">
        <f>PROPER(TRIM(CLEAN((SUBSTITUTE(H1903,"-"," ")))))</f>
        <v>In Store</v>
      </c>
      <c r="J1903">
        <v>13643</v>
      </c>
      <c r="K1903" t="s">
        <v>2</v>
      </c>
      <c r="L1903" t="str">
        <f xml:space="preserve"> PROPER(TRIM(CLEAN(SUBSTITUTE(K1903,CHAR(160)," "))))</f>
        <v>Home Office</v>
      </c>
      <c r="M1903" t="s">
        <v>9</v>
      </c>
      <c r="N1903" t="str">
        <f xml:space="preserve"> PROPER(TRIM(CLEAN(SUBSTITUTE(M1903,CHAR(160)," "))))</f>
        <v>Home</v>
      </c>
      <c r="O1903" t="s">
        <v>38</v>
      </c>
      <c r="P1903" t="str">
        <f>IF(LEN(TRIM(Table1[[#This Row],[subcategory]]&amp;""))=0,"Unknown", PROPER(TRIM(Table1[[#This Row],[subcategory]])))</f>
        <v>Kitchen</v>
      </c>
      <c r="Q1903">
        <v>44.18</v>
      </c>
      <c r="R1903" s="1">
        <f>IF(LEN(TRIM(Q1903&amp;""))=0, "", VALUE(SUBSTITUTE(Q1903,"$","")))</f>
        <v>44.18</v>
      </c>
      <c r="S1903">
        <v>5</v>
      </c>
      <c r="T1903">
        <f>IF(LEN(TRIM(S1903&amp;""))=0, "", VALUE(S1903))</f>
        <v>5</v>
      </c>
      <c r="U1903">
        <v>220.9</v>
      </c>
      <c r="V1903" s="1">
        <f>IF(LEN(TRIM(U1903&amp;""))=0, "", VALUE(SUBSTITUTE(U1903,"$","")))</f>
        <v>220.9</v>
      </c>
      <c r="W1903" s="1">
        <v>187.76499999999999</v>
      </c>
      <c r="X1903" s="1">
        <f>IF(LEN(TRIM(W1903&amp;""))=0, "", VALUE(SUBSTITUTE(W1903,"$","")))</f>
        <v>187.76499999999999</v>
      </c>
      <c r="Y1903" s="5" t="s">
        <v>5528</v>
      </c>
      <c r="Z1903" s="4" cm="1">
        <f t="array" ref="Z1903">IF(
    LEN(TRIM(Y1903&amp;""))=0,
        IF(AND(ISNUMBER(net_sales_clean), ISNUMBER(profit_clean)),
            net_sales_clean - profit_clean,
            ""
        ),
    VALUE(SUBSTITUTE(Y1903,"$",""))
)</f>
        <v>109.913590669486</v>
      </c>
      <c r="AA1903">
        <v>77.851409330513405</v>
      </c>
      <c r="AB1903" s="1" cm="1">
        <f t="array" ref="AB1903">IF(
    LEN(TRIM(AA1903&amp;""))=0,
        IF(AND(ISNUMBER(net_sales_clean), ISNUMBER(cost_clean)),
            net_sales_clean - cost_clean,
            ""
        ),
    VALUE(SUBSTITUTE(AA1903,"$",""))
)</f>
        <v>77.851409330513405</v>
      </c>
      <c r="AC1903">
        <v>7</v>
      </c>
      <c r="AD1903">
        <f>IF(LEN(TRIM(AC1903&amp;""))=0, "", VALUE(AC1903))</f>
        <v>7</v>
      </c>
      <c r="AE1903">
        <v>2</v>
      </c>
      <c r="AF1903">
        <f>IF(LEN(TRIM(AE1903&amp;""))=0, "", VALUE(AE1903))</f>
        <v>2</v>
      </c>
      <c r="AG1903">
        <v>0</v>
      </c>
      <c r="AH1903">
        <f>IF(
    OR(U1903&lt;0, W1903&lt;0, Y1903&lt;0, AA1903&lt;0),
        1,
        IF(LEN(TRIM(AG1903&amp;""))=0, "", AG1903)
)</f>
        <v>0</v>
      </c>
      <c r="AI1903" t="str">
        <f>IF(
    COUNT(Q1903,V1903,X1903,Z1903,AB1903)=0,
        "Not Usable",
    IF(
        COUNT(Q1903,V1903,X1903,Z1903,AB1903)&lt;5,
            "Incomplete",
            IF(
                MIN(Q1903,V1903,X1903,Z1903,AB1903)=0,
                    "Incomplete",
                    "Complete"
            )
    )
)</f>
        <v>Complete</v>
      </c>
    </row>
    <row r="1904" spans="1:35" x14ac:dyDescent="0.3">
      <c r="A1904">
        <v>45393</v>
      </c>
      <c r="B1904" s="6">
        <v>46019.032789351855</v>
      </c>
      <c r="C1904" s="3">
        <f>INT(B1904)</f>
        <v>46019</v>
      </c>
      <c r="D1904" s="2">
        <f>MOD(B1904,1)</f>
        <v>3.2789351855171844E-2</v>
      </c>
      <c r="E1904">
        <v>18</v>
      </c>
      <c r="F1904" t="s">
        <v>33</v>
      </c>
      <c r="G1904" t="str">
        <f xml:space="preserve"> PROPER(TRIM(CLEAN(SUBSTITUTE(F1904,CHAR(160)," "))))</f>
        <v>South</v>
      </c>
      <c r="H1904" t="s">
        <v>3</v>
      </c>
      <c r="I1904" t="str">
        <f>PROPER(TRIM(CLEAN((SUBSTITUTE(H1904,"-"," ")))))</f>
        <v>Phone</v>
      </c>
      <c r="J1904">
        <v>10148</v>
      </c>
      <c r="K1904" t="s">
        <v>6</v>
      </c>
      <c r="L1904" t="str">
        <f xml:space="preserve"> PROPER(TRIM(CLEAN(SUBSTITUTE(K1904,CHAR(160)," "))))</f>
        <v>Corporate</v>
      </c>
      <c r="M1904" t="s">
        <v>23</v>
      </c>
      <c r="N1904" t="str">
        <f xml:space="preserve"> PROPER(TRIM(CLEAN(SUBSTITUTE(M1904,CHAR(160)," "))))</f>
        <v>Electronics</v>
      </c>
      <c r="O1904" t="s">
        <v>22</v>
      </c>
      <c r="P1904" t="str">
        <f>IF(LEN(TRIM(Table1[[#This Row],[subcategory]]&amp;""))=0,"Unknown", PROPER(TRIM(Table1[[#This Row],[subcategory]])))</f>
        <v>Audio</v>
      </c>
      <c r="Q1904">
        <v>38.17</v>
      </c>
      <c r="R1904" s="1">
        <f>IF(LEN(TRIM(Q1904&amp;""))=0, "", VALUE(SUBSTITUTE(Q1904,"$","")))</f>
        <v>38.17</v>
      </c>
      <c r="S1904">
        <v>1</v>
      </c>
      <c r="T1904">
        <f>IF(LEN(TRIM(S1904&amp;""))=0, "", VALUE(S1904))</f>
        <v>1</v>
      </c>
      <c r="U1904">
        <v>38.17</v>
      </c>
      <c r="V1904" s="1">
        <f>IF(LEN(TRIM(U1904&amp;""))=0, "", VALUE(SUBSTITUTE(U1904,"$","")))</f>
        <v>38.17</v>
      </c>
      <c r="W1904" s="1">
        <v>32.139139999999998</v>
      </c>
      <c r="X1904" s="1">
        <f>IF(LEN(TRIM(W1904&amp;""))=0, "", VALUE(SUBSTITUTE(W1904,"$","")))</f>
        <v>32.139139999999998</v>
      </c>
      <c r="Y1904" s="5" t="s">
        <v>5527</v>
      </c>
      <c r="Z1904" s="4" cm="1">
        <f t="array" ref="Z1904">IF(
    LEN(TRIM(Y1904&amp;""))=0,
        IF(AND(ISNUMBER(net_sales_clean), ISNUMBER(profit_clean)),
            net_sales_clean - profit_clean,
            ""
        ),
    VALUE(SUBSTITUTE(Y1904,"$",""))
)</f>
        <v>22.114082778203102</v>
      </c>
      <c r="AA1904" s="5" t="s">
        <v>5526</v>
      </c>
      <c r="AB1904" s="4" cm="1">
        <f t="array" ref="AB1904">IF(
    LEN(TRIM(AA1904&amp;""))=0,
        IF(AND(ISNUMBER(net_sales_clean), ISNUMBER(cost_clean)),
            net_sales_clean - cost_clean,
            ""
        ),
    VALUE(SUBSTITUTE(AA1904,"$",""))
)</f>
        <v>10.0250572217968</v>
      </c>
      <c r="AC1904">
        <v>1</v>
      </c>
      <c r="AD1904">
        <f>IF(LEN(TRIM(AC1904&amp;""))=0, "", VALUE(AC1904))</f>
        <v>1</v>
      </c>
      <c r="AE1904">
        <v>1</v>
      </c>
      <c r="AF1904">
        <f>IF(LEN(TRIM(AE1904&amp;""))=0, "", VALUE(AE1904))</f>
        <v>1</v>
      </c>
      <c r="AG1904">
        <v>0</v>
      </c>
      <c r="AH1904">
        <f>IF(
    OR(U1904&lt;0, W1904&lt;0, Y1904&lt;0, AA1904&lt;0),
        1,
        IF(LEN(TRIM(AG1904&amp;""))=0, "", AG1904)
)</f>
        <v>0</v>
      </c>
      <c r="AI1904" t="str">
        <f>IF(
    COUNT(Q1904,V1904,X1904,Z1904,AB1904)=0,
        "Not Usable",
    IF(
        COUNT(Q1904,V1904,X1904,Z1904,AB1904)&lt;5,
            "Incomplete",
            IF(
                MIN(Q1904,V1904,X1904,Z1904,AB1904)=0,
                    "Incomplete",
                    "Complete"
            )
    )
)</f>
        <v>Complete</v>
      </c>
    </row>
    <row r="1905" spans="1:35" x14ac:dyDescent="0.3">
      <c r="A1905">
        <v>24544</v>
      </c>
      <c r="B1905" s="6">
        <v>44942.357499999998</v>
      </c>
      <c r="C1905" s="3">
        <f>INT(B1905)</f>
        <v>44942</v>
      </c>
      <c r="D1905" s="2">
        <f>MOD(B1905,1)</f>
        <v>0.35749999999825377</v>
      </c>
      <c r="E1905">
        <v>71</v>
      </c>
      <c r="F1905" t="s">
        <v>15</v>
      </c>
      <c r="G1905" t="str">
        <f xml:space="preserve"> PROPER(TRIM(CLEAN(SUBSTITUTE(F1905,CHAR(160)," "))))</f>
        <v>West</v>
      </c>
      <c r="H1905" t="s">
        <v>11</v>
      </c>
      <c r="I1905" t="str">
        <f>PROPER(TRIM(CLEAN((SUBSTITUTE(H1905,"-"," ")))))</f>
        <v>Online</v>
      </c>
      <c r="J1905">
        <v>14291</v>
      </c>
      <c r="K1905" t="s">
        <v>2</v>
      </c>
      <c r="L1905" t="str">
        <f xml:space="preserve"> PROPER(TRIM(CLEAN(SUBSTITUTE(K1905,CHAR(160)," "))))</f>
        <v>Home Office</v>
      </c>
      <c r="M1905" t="s">
        <v>19</v>
      </c>
      <c r="N1905" t="str">
        <f xml:space="preserve"> PROPER(TRIM(CLEAN(SUBSTITUTE(M1905,CHAR(160)," "))))</f>
        <v>Apparel</v>
      </c>
      <c r="O1905" t="s">
        <v>41</v>
      </c>
      <c r="P1905" t="str">
        <f>IF(LEN(TRIM(Table1[[#This Row],[subcategory]]&amp;""))=0,"Unknown", PROPER(TRIM(Table1[[#This Row],[subcategory]])))</f>
        <v>Shoes</v>
      </c>
      <c r="Q1905">
        <v>79.16</v>
      </c>
      <c r="R1905" s="1">
        <f>IF(LEN(TRIM(Q1905&amp;""))=0, "", VALUE(SUBSTITUTE(Q1905,"$","")))</f>
        <v>79.16</v>
      </c>
      <c r="S1905">
        <v>4</v>
      </c>
      <c r="T1905">
        <f>IF(LEN(TRIM(S1905&amp;""))=0, "", VALUE(S1905))</f>
        <v>4</v>
      </c>
      <c r="U1905">
        <v>316.64</v>
      </c>
      <c r="V1905" s="1">
        <f>IF(LEN(TRIM(U1905&amp;""))=0, "", VALUE(SUBSTITUTE(U1905,"$","")))</f>
        <v>316.64</v>
      </c>
      <c r="W1905" s="1">
        <v>193.15039999999999</v>
      </c>
      <c r="X1905" s="1">
        <f>IF(LEN(TRIM(W1905&amp;""))=0, "", VALUE(SUBSTITUTE(W1905,"$","")))</f>
        <v>193.15039999999999</v>
      </c>
      <c r="Y1905" s="5" t="s">
        <v>5525</v>
      </c>
      <c r="Z1905" s="4" cm="1">
        <f t="array" ref="Z1905">IF(
    LEN(TRIM(Y1905&amp;""))=0,
        IF(AND(ISNUMBER(net_sales_clean), ISNUMBER(profit_clean)),
            net_sales_clean - profit_clean,
            ""
        ),
    VALUE(SUBSTITUTE(Y1905,"$",""))
)</f>
        <v>130.56956200328301</v>
      </c>
      <c r="AA1905" s="5" t="s">
        <v>5524</v>
      </c>
      <c r="AB1905" s="4" cm="1">
        <f t="array" ref="AB1905">IF(
    LEN(TRIM(AA1905&amp;""))=0,
        IF(AND(ISNUMBER(net_sales_clean), ISNUMBER(cost_clean)),
            net_sales_clean - cost_clean,
            ""
        ),
    VALUE(SUBSTITUTE(AA1905,"$",""))
)</f>
        <v>62.580837996716397</v>
      </c>
      <c r="AC1905">
        <v>6</v>
      </c>
      <c r="AD1905">
        <f>IF(LEN(TRIM(AC1905&amp;""))=0, "", VALUE(AC1905))</f>
        <v>6</v>
      </c>
      <c r="AE1905">
        <v>5</v>
      </c>
      <c r="AF1905">
        <f>IF(LEN(TRIM(AE1905&amp;""))=0, "", VALUE(AE1905))</f>
        <v>5</v>
      </c>
      <c r="AG1905">
        <v>0</v>
      </c>
      <c r="AH1905">
        <f>IF(
    OR(U1905&lt;0, W1905&lt;0, Y1905&lt;0, AA1905&lt;0),
        1,
        IF(LEN(TRIM(AG1905&amp;""))=0, "", AG1905)
)</f>
        <v>0</v>
      </c>
      <c r="AI1905" t="str">
        <f>IF(
    COUNT(Q1905,V1905,X1905,Z1905,AB1905)=0,
        "Not Usable",
    IF(
        COUNT(Q1905,V1905,X1905,Z1905,AB1905)&lt;5,
            "Incomplete",
            IF(
                MIN(Q1905,V1905,X1905,Z1905,AB1905)=0,
                    "Incomplete",
                    "Complete"
            )
    )
)</f>
        <v>Complete</v>
      </c>
    </row>
    <row r="1906" spans="1:35" x14ac:dyDescent="0.3">
      <c r="A1906">
        <v>56624</v>
      </c>
      <c r="B1906" s="6">
        <v>45108.083796296298</v>
      </c>
      <c r="C1906" s="3">
        <f>INT(B1906)</f>
        <v>45108</v>
      </c>
      <c r="D1906" s="2">
        <f>MOD(B1906,1)</f>
        <v>8.3796296297805384E-2</v>
      </c>
      <c r="E1906">
        <v>41</v>
      </c>
      <c r="F1906" t="s">
        <v>21</v>
      </c>
      <c r="G1906" t="str">
        <f xml:space="preserve"> PROPER(TRIM(CLEAN(SUBSTITUTE(F1906,CHAR(160)," "))))</f>
        <v>Midwest</v>
      </c>
      <c r="H1906" t="s">
        <v>30</v>
      </c>
      <c r="I1906" t="str">
        <f>PROPER(TRIM(CLEAN((SUBSTITUTE(H1906,"-"," ")))))</f>
        <v>Mobile App</v>
      </c>
      <c r="J1906">
        <v>22197</v>
      </c>
      <c r="K1906" t="s">
        <v>14</v>
      </c>
      <c r="L1906" t="str">
        <f xml:space="preserve"> PROPER(TRIM(CLEAN(SUBSTITUTE(K1906,CHAR(160)," "))))</f>
        <v>Consumer</v>
      </c>
      <c r="M1906" t="s">
        <v>9</v>
      </c>
      <c r="N1906" t="str">
        <f xml:space="preserve"> PROPER(TRIM(CLEAN(SUBSTITUTE(M1906,CHAR(160)," "))))</f>
        <v>Home</v>
      </c>
      <c r="O1906" t="s">
        <v>36</v>
      </c>
      <c r="P1906" t="str">
        <f>IF(LEN(TRIM(Table1[[#This Row],[subcategory]]&amp;""))=0,"Unknown", PROPER(TRIM(Table1[[#This Row],[subcategory]])))</f>
        <v>Bedding</v>
      </c>
      <c r="Q1906">
        <v>49.18</v>
      </c>
      <c r="R1906" s="1">
        <f>IF(LEN(TRIM(Q1906&amp;""))=0, "", VALUE(SUBSTITUTE(Q1906,"$","")))</f>
        <v>49.18</v>
      </c>
      <c r="S1906">
        <v>0</v>
      </c>
      <c r="T1906">
        <f>IF(LEN(TRIM(S1906&amp;""))=0, "", VALUE(S1906))</f>
        <v>0</v>
      </c>
      <c r="U1906">
        <v>0</v>
      </c>
      <c r="V1906" s="1">
        <f>IF(LEN(TRIM(U1906&amp;""))=0, "", VALUE(SUBSTITUTE(U1906,"$","")))</f>
        <v>0</v>
      </c>
      <c r="W1906" s="1">
        <v>0</v>
      </c>
      <c r="X1906" s="1">
        <f>IF(LEN(TRIM(W1906&amp;""))=0, "", VALUE(SUBSTITUTE(W1906,"$","")))</f>
        <v>0</v>
      </c>
      <c r="Y1906">
        <v>0</v>
      </c>
      <c r="Z1906" s="1" cm="1">
        <f t="array" ref="Z1906">IF(
    LEN(TRIM(Y1906&amp;""))=0,
        IF(AND(ISNUMBER(net_sales_clean), ISNUMBER(profit_clean)),
            net_sales_clean - profit_clean,
            ""
        ),
    VALUE(SUBSTITUTE(Y1906,"$",""))
)</f>
        <v>0</v>
      </c>
      <c r="AA1906">
        <v>0</v>
      </c>
      <c r="AB1906" s="1" cm="1">
        <f t="array" ref="AB1906">IF(
    LEN(TRIM(AA1906&amp;""))=0,
        IF(AND(ISNUMBER(net_sales_clean), ISNUMBER(cost_clean)),
            net_sales_clean - cost_clean,
            ""
        ),
    VALUE(SUBSTITUTE(AA1906,"$",""))
)</f>
        <v>0</v>
      </c>
      <c r="AC1906">
        <v>6</v>
      </c>
      <c r="AD1906">
        <f>IF(LEN(TRIM(AC1906&amp;""))=0, "", VALUE(AC1906))</f>
        <v>6</v>
      </c>
      <c r="AE1906">
        <v>5</v>
      </c>
      <c r="AF1906">
        <f>IF(LEN(TRIM(AE1906&amp;""))=0, "", VALUE(AE1906))</f>
        <v>5</v>
      </c>
      <c r="AG1906">
        <v>0</v>
      </c>
      <c r="AH1906">
        <f>IF(
    OR(U1906&lt;0, W1906&lt;0, Y1906&lt;0, AA1906&lt;0),
        1,
        IF(LEN(TRIM(AG1906&amp;""))=0, "", AG1906)
)</f>
        <v>0</v>
      </c>
      <c r="AI1906" t="str">
        <f>IF(
    COUNT(Q1906,V1906,X1906,Z1906,AB1906)=0,
        "Not Usable",
    IF(
        COUNT(Q1906,V1906,X1906,Z1906,AB1906)&lt;5,
            "Incomplete",
            IF(
                MIN(Q1906,V1906,X1906,Z1906,AB1906)=0,
                    "Incomplete",
                    "Complete"
            )
    )
)</f>
        <v>Incomplete</v>
      </c>
    </row>
    <row r="1907" spans="1:35" x14ac:dyDescent="0.3">
      <c r="A1907">
        <v>31998</v>
      </c>
      <c r="B1907" s="6">
        <v>45636.296631944446</v>
      </c>
      <c r="C1907" s="3">
        <f>INT(B1907)</f>
        <v>45636</v>
      </c>
      <c r="D1907" s="2">
        <f>MOD(B1907,1)</f>
        <v>0.29663194444583496</v>
      </c>
      <c r="E1907">
        <v>48</v>
      </c>
      <c r="F1907" t="s">
        <v>15</v>
      </c>
      <c r="G1907" t="str">
        <f xml:space="preserve"> PROPER(TRIM(CLEAN(SUBSTITUTE(F1907,CHAR(160)," "))))</f>
        <v>West</v>
      </c>
      <c r="H1907" t="s">
        <v>17</v>
      </c>
      <c r="I1907" t="str">
        <f>PROPER(TRIM(CLEAN((SUBSTITUTE(H1907,"-"," ")))))</f>
        <v>Online</v>
      </c>
      <c r="J1907">
        <v>7033</v>
      </c>
      <c r="K1907" t="s">
        <v>6</v>
      </c>
      <c r="L1907" t="str">
        <f xml:space="preserve"> PROPER(TRIM(CLEAN(SUBSTITUTE(K1907,CHAR(160)," "))))</f>
        <v>Corporate</v>
      </c>
      <c r="M1907" t="s">
        <v>16</v>
      </c>
      <c r="N1907" t="str">
        <f xml:space="preserve"> PROPER(TRIM(CLEAN(SUBSTITUTE(M1907,CHAR(160)," "))))</f>
        <v>Grocery</v>
      </c>
      <c r="O1907" t="s">
        <v>29</v>
      </c>
      <c r="P1907" t="str">
        <f>IF(LEN(TRIM(Table1[[#This Row],[subcategory]]&amp;""))=0,"Unknown", PROPER(TRIM(Table1[[#This Row],[subcategory]])))</f>
        <v>Beverages</v>
      </c>
      <c r="Q1907">
        <v>60.94</v>
      </c>
      <c r="R1907" s="1">
        <f>IF(LEN(TRIM(Q1907&amp;""))=0, "", VALUE(SUBSTITUTE(Q1907,"$","")))</f>
        <v>60.94</v>
      </c>
      <c r="S1907">
        <v>3</v>
      </c>
      <c r="T1907">
        <f>IF(LEN(TRIM(S1907&amp;""))=0, "", VALUE(S1907))</f>
        <v>3</v>
      </c>
      <c r="U1907">
        <v>182.82</v>
      </c>
      <c r="V1907" s="1">
        <f>IF(LEN(TRIM(U1907&amp;""))=0, "", VALUE(SUBSTITUTE(U1907,"$","")))</f>
        <v>182.82</v>
      </c>
      <c r="W1907" s="4" t="s">
        <v>5523</v>
      </c>
      <c r="X1907" s="4">
        <f>IF(LEN(TRIM(W1907&amp;""))=0, "", VALUE(SUBSTITUTE(W1907,"$","")))</f>
        <v>129.98501999999999</v>
      </c>
      <c r="Y1907" s="5" t="s">
        <v>5522</v>
      </c>
      <c r="Z1907" s="4" cm="1">
        <f t="array" ref="Z1907">IF(
    LEN(TRIM(Y1907&amp;""))=0,
        IF(AND(ISNUMBER(net_sales_clean), ISNUMBER(profit_clean)),
            net_sales_clean - profit_clean,
            ""
        ),
    VALUE(SUBSTITUTE(Y1907,"$",""))
)</f>
        <v>72.3336081288858</v>
      </c>
      <c r="AA1907" s="5" t="s">
        <v>5521</v>
      </c>
      <c r="AB1907" s="4" cm="1">
        <f t="array" ref="AB1907">IF(
    LEN(TRIM(AA1907&amp;""))=0,
        IF(AND(ISNUMBER(net_sales_clean), ISNUMBER(cost_clean)),
            net_sales_clean - cost_clean,
            ""
        ),
    VALUE(SUBSTITUTE(AA1907,"$",""))
)</f>
        <v>57.651411871114099</v>
      </c>
      <c r="AC1907">
        <v>9</v>
      </c>
      <c r="AD1907">
        <f>IF(LEN(TRIM(AC1907&amp;""))=0, "", VALUE(AC1907))</f>
        <v>9</v>
      </c>
      <c r="AE1907">
        <v>2</v>
      </c>
      <c r="AF1907">
        <f>IF(LEN(TRIM(AE1907&amp;""))=0, "", VALUE(AE1907))</f>
        <v>2</v>
      </c>
      <c r="AG1907">
        <v>1</v>
      </c>
      <c r="AH1907">
        <f>IF(
    OR(U1907&lt;0, W1907&lt;0, Y1907&lt;0, AA1907&lt;0),
        1,
        IF(LEN(TRIM(AG1907&amp;""))=0, "", AG1907)
)</f>
        <v>1</v>
      </c>
      <c r="AI1907" t="str">
        <f>IF(
    COUNT(Q1907,V1907,X1907,Z1907,AB1907)=0,
        "Not Usable",
    IF(
        COUNT(Q1907,V1907,X1907,Z1907,AB1907)&lt;5,
            "Incomplete",
            IF(
                MIN(Q1907,V1907,X1907,Z1907,AB1907)=0,
                    "Incomplete",
                    "Complete"
            )
    )
)</f>
        <v>Complete</v>
      </c>
    </row>
    <row r="1908" spans="1:35" x14ac:dyDescent="0.3">
      <c r="A1908">
        <v>19474</v>
      </c>
      <c r="B1908" s="6">
        <v>45482.926435185182</v>
      </c>
      <c r="C1908" s="3">
        <f>INT(B1908)</f>
        <v>45482</v>
      </c>
      <c r="D1908" s="2">
        <f>MOD(B1908,1)</f>
        <v>0.92643518518161727</v>
      </c>
      <c r="E1908">
        <v>51</v>
      </c>
      <c r="F1908" t="s">
        <v>13</v>
      </c>
      <c r="G1908" t="str">
        <f xml:space="preserve"> PROPER(TRIM(CLEAN(SUBSTITUTE(F1908,CHAR(160)," "))))</f>
        <v>Northeast</v>
      </c>
      <c r="H1908" t="s">
        <v>11</v>
      </c>
      <c r="I1908" t="str">
        <f>PROPER(TRIM(CLEAN((SUBSTITUTE(H1908,"-"," ")))))</f>
        <v>Online</v>
      </c>
      <c r="J1908">
        <v>1247</v>
      </c>
      <c r="K1908" t="s">
        <v>2</v>
      </c>
      <c r="L1908" t="str">
        <f xml:space="preserve"> PROPER(TRIM(CLEAN(SUBSTITUTE(K1908,CHAR(160)," "))))</f>
        <v>Home Office</v>
      </c>
      <c r="M1908" t="s">
        <v>9</v>
      </c>
      <c r="N1908" t="str">
        <f xml:space="preserve"> PROPER(TRIM(CLEAN(SUBSTITUTE(M1908,CHAR(160)," "))))</f>
        <v>Home</v>
      </c>
      <c r="O1908" t="s">
        <v>38</v>
      </c>
      <c r="P1908" t="str">
        <f>IF(LEN(TRIM(Table1[[#This Row],[subcategory]]&amp;""))=0,"Unknown", PROPER(TRIM(Table1[[#This Row],[subcategory]])))</f>
        <v>Kitchen</v>
      </c>
      <c r="Q1908">
        <v>167.54</v>
      </c>
      <c r="R1908" s="1">
        <f>IF(LEN(TRIM(Q1908&amp;""))=0, "", VALUE(SUBSTITUTE(Q1908,"$","")))</f>
        <v>167.54</v>
      </c>
      <c r="S1908">
        <v>1</v>
      </c>
      <c r="T1908">
        <f>IF(LEN(TRIM(S1908&amp;""))=0, "", VALUE(S1908))</f>
        <v>1</v>
      </c>
      <c r="U1908">
        <v>167.54</v>
      </c>
      <c r="V1908" s="1">
        <f>IF(LEN(TRIM(U1908&amp;""))=0, "", VALUE(SUBSTITUTE(U1908,"$","")))</f>
        <v>167.54</v>
      </c>
      <c r="W1908" s="1">
        <v>149.11060000000001</v>
      </c>
      <c r="X1908" s="1">
        <f>IF(LEN(TRIM(W1908&amp;""))=0, "", VALUE(SUBSTITUTE(W1908,"$","")))</f>
        <v>149.11060000000001</v>
      </c>
      <c r="Y1908" s="5" t="s">
        <v>5520</v>
      </c>
      <c r="Z1908" s="4" cm="1">
        <f t="array" ref="Z1908">IF(
    LEN(TRIM(Y1908&amp;""))=0,
        IF(AND(ISNUMBER(net_sales_clean), ISNUMBER(profit_clean)),
            net_sales_clean - profit_clean,
            ""
        ),
    VALUE(SUBSTITUTE(Y1908,"$",""))
)</f>
        <v>123.624061719821</v>
      </c>
      <c r="AA1908" s="5" t="s">
        <v>5519</v>
      </c>
      <c r="AB1908" s="4" cm="1">
        <f t="array" ref="AB1908">IF(
    LEN(TRIM(AA1908&amp;""))=0,
        IF(AND(ISNUMBER(net_sales_clean), ISNUMBER(cost_clean)),
            net_sales_clean - cost_clean,
            ""
        ),
    VALUE(SUBSTITUTE(AA1908,"$",""))
)</f>
        <v>25.486538280178099</v>
      </c>
      <c r="AC1908">
        <v>6</v>
      </c>
      <c r="AD1908">
        <f>IF(LEN(TRIM(AC1908&amp;""))=0, "", VALUE(AC1908))</f>
        <v>6</v>
      </c>
      <c r="AE1908">
        <v>4</v>
      </c>
      <c r="AF1908">
        <f>IF(LEN(TRIM(AE1908&amp;""))=0, "", VALUE(AE1908))</f>
        <v>4</v>
      </c>
      <c r="AG1908">
        <v>0</v>
      </c>
      <c r="AH1908">
        <f>IF(
    OR(U1908&lt;0, W1908&lt;0, Y1908&lt;0, AA1908&lt;0),
        1,
        IF(LEN(TRIM(AG1908&amp;""))=0, "", AG1908)
)</f>
        <v>0</v>
      </c>
      <c r="AI1908" t="str">
        <f>IF(
    COUNT(Q1908,V1908,X1908,Z1908,AB1908)=0,
        "Not Usable",
    IF(
        COUNT(Q1908,V1908,X1908,Z1908,AB1908)&lt;5,
            "Incomplete",
            IF(
                MIN(Q1908,V1908,X1908,Z1908,AB1908)=0,
                    "Incomplete",
                    "Complete"
            )
    )
)</f>
        <v>Complete</v>
      </c>
    </row>
    <row r="1909" spans="1:35" x14ac:dyDescent="0.3">
      <c r="A1909">
        <v>10103</v>
      </c>
      <c r="B1909" s="6">
        <v>45410.170856481483</v>
      </c>
      <c r="C1909" s="3">
        <f>INT(B1909)</f>
        <v>45410</v>
      </c>
      <c r="D1909" s="2">
        <f>MOD(B1909,1)</f>
        <v>0.17085648148349719</v>
      </c>
      <c r="E1909">
        <v>9</v>
      </c>
      <c r="F1909" t="s">
        <v>21</v>
      </c>
      <c r="G1909" t="str">
        <f xml:space="preserve"> PROPER(TRIM(CLEAN(SUBSTITUTE(F1909,CHAR(160)," "))))</f>
        <v>Midwest</v>
      </c>
      <c r="H1909" t="s">
        <v>30</v>
      </c>
      <c r="I1909" t="str">
        <f>PROPER(TRIM(CLEAN((SUBSTITUTE(H1909,"-"," ")))))</f>
        <v>Mobile App</v>
      </c>
      <c r="J1909">
        <v>4259</v>
      </c>
      <c r="K1909" t="s">
        <v>2</v>
      </c>
      <c r="L1909" t="str">
        <f xml:space="preserve"> PROPER(TRIM(CLEAN(SUBSTITUTE(K1909,CHAR(160)," "))))</f>
        <v>Home Office</v>
      </c>
      <c r="M1909" t="s">
        <v>23</v>
      </c>
      <c r="N1909" t="str">
        <f xml:space="preserve"> PROPER(TRIM(CLEAN(SUBSTITUTE(M1909,CHAR(160)," "))))</f>
        <v>Electronics</v>
      </c>
      <c r="O1909" t="s">
        <v>22</v>
      </c>
      <c r="P1909" t="str">
        <f>IF(LEN(TRIM(Table1[[#This Row],[subcategory]]&amp;""))=0,"Unknown", PROPER(TRIM(Table1[[#This Row],[subcategory]])))</f>
        <v>Audio</v>
      </c>
      <c r="Q1909">
        <v>71.59</v>
      </c>
      <c r="R1909" s="1">
        <f>IF(LEN(TRIM(Q1909&amp;""))=0, "", VALUE(SUBSTITUTE(Q1909,"$","")))</f>
        <v>71.59</v>
      </c>
      <c r="S1909">
        <v>4</v>
      </c>
      <c r="T1909">
        <f>IF(LEN(TRIM(S1909&amp;""))=0, "", VALUE(S1909))</f>
        <v>4</v>
      </c>
      <c r="U1909">
        <v>286.36</v>
      </c>
      <c r="V1909" s="1">
        <f>IF(LEN(TRIM(U1909&amp;""))=0, "", VALUE(SUBSTITUTE(U1909,"$","")))</f>
        <v>286.36</v>
      </c>
      <c r="W1909" s="4" t="s">
        <v>5518</v>
      </c>
      <c r="X1909" s="4">
        <f>IF(LEN(TRIM(W1909&amp;""))=0, "", VALUE(SUBSTITUTE(W1909,"$","")))</f>
        <v>164.37064000000001</v>
      </c>
      <c r="Y1909" s="5" t="s">
        <v>5517</v>
      </c>
      <c r="Z1909" s="4" cm="1">
        <f t="array" ref="Z1909">IF(
    LEN(TRIM(Y1909&amp;""))=0,
        IF(AND(ISNUMBER(net_sales_clean), ISNUMBER(profit_clean)),
            net_sales_clean - profit_clean,
            ""
        ),
    VALUE(SUBSTITUTE(Y1909,"$",""))
)</f>
        <v>120.79367288122999</v>
      </c>
      <c r="AA1909" s="5" t="s">
        <v>5516</v>
      </c>
      <c r="AB1909" s="4" cm="1">
        <f t="array" ref="AB1909">IF(
    LEN(TRIM(AA1909&amp;""))=0,
        IF(AND(ISNUMBER(net_sales_clean), ISNUMBER(cost_clean)),
            net_sales_clean - cost_clean,
            ""
        ),
    VALUE(SUBSTITUTE(AA1909,"$",""))
)</f>
        <v>43.576967118769403</v>
      </c>
      <c r="AC1909">
        <v>6</v>
      </c>
      <c r="AD1909">
        <f>IF(LEN(TRIM(AC1909&amp;""))=0, "", VALUE(AC1909))</f>
        <v>6</v>
      </c>
      <c r="AE1909">
        <v>4</v>
      </c>
      <c r="AF1909">
        <f>IF(LEN(TRIM(AE1909&amp;""))=0, "", VALUE(AE1909))</f>
        <v>4</v>
      </c>
      <c r="AG1909">
        <v>0</v>
      </c>
      <c r="AH1909">
        <f>IF(
    OR(U1909&lt;0, W1909&lt;0, Y1909&lt;0, AA1909&lt;0),
        1,
        IF(LEN(TRIM(AG1909&amp;""))=0, "", AG1909)
)</f>
        <v>0</v>
      </c>
      <c r="AI1909" t="str">
        <f>IF(
    COUNT(Q1909,V1909,X1909,Z1909,AB1909)=0,
        "Not Usable",
    IF(
        COUNT(Q1909,V1909,X1909,Z1909,AB1909)&lt;5,
            "Incomplete",
            IF(
                MIN(Q1909,V1909,X1909,Z1909,AB1909)=0,
                    "Incomplete",
                    "Complete"
            )
    )
)</f>
        <v>Complete</v>
      </c>
    </row>
    <row r="1910" spans="1:35" x14ac:dyDescent="0.3">
      <c r="A1910">
        <v>28675</v>
      </c>
      <c r="B1910" s="6">
        <v>45452.402858796297</v>
      </c>
      <c r="C1910" s="3">
        <f>INT(B1910)</f>
        <v>45452</v>
      </c>
      <c r="D1910" s="2">
        <f>MOD(B1910,1)</f>
        <v>0.40285879629664123</v>
      </c>
      <c r="E1910">
        <v>24</v>
      </c>
      <c r="F1910" t="s">
        <v>4</v>
      </c>
      <c r="G1910" t="str">
        <f xml:space="preserve"> PROPER(TRIM(CLEAN(SUBSTITUTE(F1910,CHAR(160)," "))))</f>
        <v>South</v>
      </c>
      <c r="H1910" t="s">
        <v>30</v>
      </c>
      <c r="I1910" t="str">
        <f>PROPER(TRIM(CLEAN((SUBSTITUTE(H1910,"-"," ")))))</f>
        <v>Mobile App</v>
      </c>
      <c r="J1910">
        <v>7239</v>
      </c>
      <c r="K1910" t="s">
        <v>10</v>
      </c>
      <c r="L1910" t="str">
        <f xml:space="preserve"> PROPER(TRIM(CLEAN(SUBSTITUTE(K1910,CHAR(160)," "))))</f>
        <v>Consumer</v>
      </c>
      <c r="M1910" t="s">
        <v>23</v>
      </c>
      <c r="N1910" t="str">
        <f xml:space="preserve"> PROPER(TRIM(CLEAN(SUBSTITUTE(M1910,CHAR(160)," "))))</f>
        <v>Electronics</v>
      </c>
      <c r="O1910" t="s">
        <v>40</v>
      </c>
      <c r="P1910" t="str">
        <f>IF(LEN(TRIM(Table1[[#This Row],[subcategory]]&amp;""))=0,"Unknown", PROPER(TRIM(Table1[[#This Row],[subcategory]])))</f>
        <v>Accessories</v>
      </c>
      <c r="Q1910">
        <v>98</v>
      </c>
      <c r="R1910" s="1">
        <f>IF(LEN(TRIM(Q1910&amp;""))=0, "", VALUE(SUBSTITUTE(Q1910,"$","")))</f>
        <v>98</v>
      </c>
      <c r="S1910">
        <v>4</v>
      </c>
      <c r="T1910">
        <f>IF(LEN(TRIM(S1910&amp;""))=0, "", VALUE(S1910))</f>
        <v>4</v>
      </c>
      <c r="U1910">
        <v>392</v>
      </c>
      <c r="V1910" s="1">
        <f>IF(LEN(TRIM(U1910&amp;""))=0, "", VALUE(SUBSTITUTE(U1910,"$","")))</f>
        <v>392</v>
      </c>
      <c r="W1910" s="1">
        <v>339.47199999999998</v>
      </c>
      <c r="X1910" s="1">
        <f>IF(LEN(TRIM(W1910&amp;""))=0, "", VALUE(SUBSTITUTE(W1910,"$","")))</f>
        <v>339.47199999999998</v>
      </c>
      <c r="Y1910" s="5" t="s">
        <v>5515</v>
      </c>
      <c r="Z1910" s="4" cm="1">
        <f t="array" ref="Z1910">IF(
    LEN(TRIM(Y1910&amp;""))=0,
        IF(AND(ISNUMBER(net_sales_clean), ISNUMBER(profit_clean)),
            net_sales_clean - profit_clean,
            ""
        ),
    VALUE(SUBSTITUTE(Y1910,"$",""))
)</f>
        <v>208.47280443866001</v>
      </c>
      <c r="AA1910" s="5" t="s">
        <v>5514</v>
      </c>
      <c r="AB1910" s="4" cm="1">
        <f t="array" ref="AB1910">IF(
    LEN(TRIM(AA1910&amp;""))=0,
        IF(AND(ISNUMBER(net_sales_clean), ISNUMBER(cost_clean)),
            net_sales_clean - cost_clean,
            ""
        ),
    VALUE(SUBSTITUTE(AA1910,"$",""))
)</f>
        <v>130.99919556133901</v>
      </c>
      <c r="AC1910">
        <v>3</v>
      </c>
      <c r="AD1910">
        <f>IF(LEN(TRIM(AC1910&amp;""))=0, "", VALUE(AC1910))</f>
        <v>3</v>
      </c>
      <c r="AE1910">
        <v>3</v>
      </c>
      <c r="AF1910">
        <f>IF(LEN(TRIM(AE1910&amp;""))=0, "", VALUE(AE1910))</f>
        <v>3</v>
      </c>
      <c r="AG1910">
        <v>0</v>
      </c>
      <c r="AH1910">
        <f>IF(
    OR(U1910&lt;0, W1910&lt;0, Y1910&lt;0, AA1910&lt;0),
        1,
        IF(LEN(TRIM(AG1910&amp;""))=0, "", AG1910)
)</f>
        <v>0</v>
      </c>
      <c r="AI1910" t="str">
        <f>IF(
    COUNT(Q1910,V1910,X1910,Z1910,AB1910)=0,
        "Not Usable",
    IF(
        COUNT(Q1910,V1910,X1910,Z1910,AB1910)&lt;5,
            "Incomplete",
            IF(
                MIN(Q1910,V1910,X1910,Z1910,AB1910)=0,
                    "Incomplete",
                    "Complete"
            )
    )
)</f>
        <v>Complete</v>
      </c>
    </row>
    <row r="1911" spans="1:35" x14ac:dyDescent="0.3">
      <c r="A1911">
        <v>29332</v>
      </c>
      <c r="B1911" s="6">
        <v>45702.586284722223</v>
      </c>
      <c r="C1911" s="3">
        <f>INT(B1911)</f>
        <v>45702</v>
      </c>
      <c r="D1911" s="2">
        <f>MOD(B1911,1)</f>
        <v>0.58628472222335404</v>
      </c>
      <c r="E1911">
        <v>66</v>
      </c>
      <c r="F1911" t="s">
        <v>33</v>
      </c>
      <c r="G1911" t="str">
        <f xml:space="preserve"> PROPER(TRIM(CLEAN(SUBSTITUTE(F1911,CHAR(160)," "))))</f>
        <v>South</v>
      </c>
      <c r="H1911" t="s">
        <v>11</v>
      </c>
      <c r="I1911" t="str">
        <f>PROPER(TRIM(CLEAN((SUBSTITUTE(H1911,"-"," ")))))</f>
        <v>Online</v>
      </c>
      <c r="J1911">
        <v>14197</v>
      </c>
      <c r="K1911" t="s">
        <v>2</v>
      </c>
      <c r="L1911" t="str">
        <f xml:space="preserve"> PROPER(TRIM(CLEAN(SUBSTITUTE(K1911,CHAR(160)," "))))</f>
        <v>Home Office</v>
      </c>
      <c r="M1911" t="s">
        <v>1</v>
      </c>
      <c r="N1911" t="str">
        <f xml:space="preserve"> PROPER(TRIM(CLEAN(SUBSTITUTE(M1911,CHAR(160)," "))))</f>
        <v>Beauty</v>
      </c>
      <c r="O1911" t="s">
        <v>0</v>
      </c>
      <c r="P1911" t="str">
        <f>IF(LEN(TRIM(Table1[[#This Row],[subcategory]]&amp;""))=0,"Unknown", PROPER(TRIM(Table1[[#This Row],[subcategory]])))</f>
        <v>Makeup</v>
      </c>
      <c r="Q1911">
        <v>95.32</v>
      </c>
      <c r="R1911" s="1">
        <f>IF(LEN(TRIM(Q1911&amp;""))=0, "", VALUE(SUBSTITUTE(Q1911,"$","")))</f>
        <v>95.32</v>
      </c>
      <c r="S1911">
        <v>1</v>
      </c>
      <c r="T1911">
        <f>IF(LEN(TRIM(S1911&amp;""))=0, "", VALUE(S1911))</f>
        <v>1</v>
      </c>
      <c r="U1911">
        <v>95.32</v>
      </c>
      <c r="V1911" s="1">
        <f>IF(LEN(TRIM(U1911&amp;""))=0, "", VALUE(SUBSTITUTE(U1911,"$","")))</f>
        <v>95.32</v>
      </c>
      <c r="W1911" s="1">
        <v>59.003079999999997</v>
      </c>
      <c r="X1911" s="1">
        <f>IF(LEN(TRIM(W1911&amp;""))=0, "", VALUE(SUBSTITUTE(W1911,"$","")))</f>
        <v>59.003079999999997</v>
      </c>
      <c r="Z1911" s="1" t="str" cm="1">
        <f t="array" ref="Z1911">IF(
    LEN(TRIM(Y1911&amp;""))=0,
        IF(AND(ISNUMBER(net_sales_clean), ISNUMBER(profit_clean)),
            net_sales_clean - profit_clean,
            ""
        ),
    VALUE(SUBSTITUTE(Y1911,"$",""))
)</f>
        <v/>
      </c>
      <c r="AB1911" s="1" t="str" cm="1">
        <f t="array" ref="AB1911">IF(
    LEN(TRIM(AA1911&amp;""))=0,
        IF(AND(ISNUMBER(net_sales_clean), ISNUMBER(cost_clean)),
            net_sales_clean - cost_clean,
            ""
        ),
    VALUE(SUBSTITUTE(AA1911,"$",""))
)</f>
        <v/>
      </c>
      <c r="AC1911">
        <v>9</v>
      </c>
      <c r="AD1911">
        <f>IF(LEN(TRIM(AC1911&amp;""))=0, "", VALUE(AC1911))</f>
        <v>9</v>
      </c>
      <c r="AE1911">
        <v>5</v>
      </c>
      <c r="AF1911">
        <f>IF(LEN(TRIM(AE1911&amp;""))=0, "", VALUE(AE1911))</f>
        <v>5</v>
      </c>
      <c r="AG1911">
        <v>0</v>
      </c>
      <c r="AH1911">
        <f>IF(
    OR(U1911&lt;0, W1911&lt;0, Y1911&lt;0, AA1911&lt;0),
        1,
        IF(LEN(TRIM(AG1911&amp;""))=0, "", AG1911)
)</f>
        <v>0</v>
      </c>
      <c r="AI1911" t="str">
        <f>IF(
    COUNT(Q1911,V1911,X1911,Z1911,AB1911)=0,
        "Not Usable",
    IF(
        COUNT(Q1911,V1911,X1911,Z1911,AB1911)&lt;5,
            "Incomplete",
            IF(
                MIN(Q1911,V1911,X1911,Z1911,AB1911)=0,
                    "Incomplete",
                    "Complete"
            )
    )
)</f>
        <v>Incomplete</v>
      </c>
    </row>
    <row r="1912" spans="1:35" x14ac:dyDescent="0.3">
      <c r="A1912">
        <v>19462</v>
      </c>
      <c r="B1912" s="6">
        <v>45095.607442129629</v>
      </c>
      <c r="C1912" s="3">
        <f>INT(B1912)</f>
        <v>45095</v>
      </c>
      <c r="D1912" s="2">
        <f>MOD(B1912,1)</f>
        <v>0.60744212962890742</v>
      </c>
      <c r="E1912">
        <v>26</v>
      </c>
      <c r="F1912" t="s">
        <v>13</v>
      </c>
      <c r="G1912" t="str">
        <f xml:space="preserve"> PROPER(TRIM(CLEAN(SUBSTITUTE(F1912,CHAR(160)," "))))</f>
        <v>Northeast</v>
      </c>
      <c r="H1912" t="s">
        <v>3</v>
      </c>
      <c r="I1912" t="str">
        <f>PROPER(TRIM(CLEAN((SUBSTITUTE(H1912,"-"," ")))))</f>
        <v>Phone</v>
      </c>
      <c r="J1912">
        <v>17559</v>
      </c>
      <c r="K1912" t="s">
        <v>14</v>
      </c>
      <c r="L1912" t="str">
        <f xml:space="preserve"> PROPER(TRIM(CLEAN(SUBSTITUTE(K1912,CHAR(160)," "))))</f>
        <v>Consumer</v>
      </c>
      <c r="M1912" t="s">
        <v>1</v>
      </c>
      <c r="N1912" t="str">
        <f xml:space="preserve"> PROPER(TRIM(CLEAN(SUBSTITUTE(M1912,CHAR(160)," "))))</f>
        <v>Beauty</v>
      </c>
      <c r="O1912" t="s">
        <v>0</v>
      </c>
      <c r="P1912" t="str">
        <f>IF(LEN(TRIM(Table1[[#This Row],[subcategory]]&amp;""))=0,"Unknown", PROPER(TRIM(Table1[[#This Row],[subcategory]])))</f>
        <v>Makeup</v>
      </c>
      <c r="Q1912">
        <v>56.22</v>
      </c>
      <c r="R1912" s="1">
        <f>IF(LEN(TRIM(Q1912&amp;""))=0, "", VALUE(SUBSTITUTE(Q1912,"$","")))</f>
        <v>56.22</v>
      </c>
      <c r="S1912">
        <v>4</v>
      </c>
      <c r="T1912">
        <f>IF(LEN(TRIM(S1912&amp;""))=0, "", VALUE(S1912))</f>
        <v>4</v>
      </c>
      <c r="U1912">
        <v>224.88</v>
      </c>
      <c r="V1912" s="1">
        <f>IF(LEN(TRIM(U1912&amp;""))=0, "", VALUE(SUBSTITUTE(U1912,"$","")))</f>
        <v>224.88</v>
      </c>
      <c r="W1912" s="4" t="s">
        <v>5513</v>
      </c>
      <c r="X1912" s="4">
        <f>IF(LEN(TRIM(W1912&amp;""))=0, "", VALUE(SUBSTITUTE(W1912,"$","")))</f>
        <v>193.39679999999899</v>
      </c>
      <c r="Y1912" s="5" t="s">
        <v>5512</v>
      </c>
      <c r="Z1912" s="4" cm="1">
        <f t="array" ref="Z1912">IF(
    LEN(TRIM(Y1912&amp;""))=0,
        IF(AND(ISNUMBER(net_sales_clean), ISNUMBER(profit_clean)),
            net_sales_clean - profit_clean,
            ""
        ),
    VALUE(SUBSTITUTE(Y1912,"$",""))
)</f>
        <v>113.35496909349</v>
      </c>
      <c r="AA1912" s="5" t="s">
        <v>5511</v>
      </c>
      <c r="AB1912" s="4" cm="1">
        <f t="array" ref="AB1912">IF(
    LEN(TRIM(AA1912&amp;""))=0,
        IF(AND(ISNUMBER(net_sales_clean), ISNUMBER(cost_clean)),
            net_sales_clean - cost_clean,
            ""
        ),
    VALUE(SUBSTITUTE(AA1912,"$",""))
)</f>
        <v>80.041830906509006</v>
      </c>
      <c r="AC1912">
        <v>2</v>
      </c>
      <c r="AD1912">
        <f>IF(LEN(TRIM(AC1912&amp;""))=0, "", VALUE(AC1912))</f>
        <v>2</v>
      </c>
      <c r="AE1912">
        <v>5</v>
      </c>
      <c r="AF1912">
        <f>IF(LEN(TRIM(AE1912&amp;""))=0, "", VALUE(AE1912))</f>
        <v>5</v>
      </c>
      <c r="AG1912">
        <v>0</v>
      </c>
      <c r="AH1912">
        <f>IF(
    OR(U1912&lt;0, W1912&lt;0, Y1912&lt;0, AA1912&lt;0),
        1,
        IF(LEN(TRIM(AG1912&amp;""))=0, "", AG1912)
)</f>
        <v>0</v>
      </c>
      <c r="AI1912" t="str">
        <f>IF(
    COUNT(Q1912,V1912,X1912,Z1912,AB1912)=0,
        "Not Usable",
    IF(
        COUNT(Q1912,V1912,X1912,Z1912,AB1912)&lt;5,
            "Incomplete",
            IF(
                MIN(Q1912,V1912,X1912,Z1912,AB1912)=0,
                    "Incomplete",
                    "Complete"
            )
    )
)</f>
        <v>Complete</v>
      </c>
    </row>
    <row r="1913" spans="1:35" x14ac:dyDescent="0.3">
      <c r="A1913">
        <v>6205</v>
      </c>
      <c r="B1913" s="6">
        <v>45305.151990740742</v>
      </c>
      <c r="C1913" s="3">
        <f>INT(B1913)</f>
        <v>45305</v>
      </c>
      <c r="D1913" s="2">
        <f>MOD(B1913,1)</f>
        <v>0.15199074074189411</v>
      </c>
      <c r="E1913">
        <v>20</v>
      </c>
      <c r="F1913" t="s">
        <v>4</v>
      </c>
      <c r="G1913" t="str">
        <f xml:space="preserve"> PROPER(TRIM(CLEAN(SUBSTITUTE(F1913,CHAR(160)," "))))</f>
        <v>South</v>
      </c>
      <c r="H1913" t="s">
        <v>17</v>
      </c>
      <c r="I1913" t="str">
        <f>PROPER(TRIM(CLEAN((SUBSTITUTE(H1913,"-"," ")))))</f>
        <v>Online</v>
      </c>
      <c r="J1913">
        <v>5711</v>
      </c>
      <c r="K1913" t="s">
        <v>2</v>
      </c>
      <c r="L1913" t="str">
        <f xml:space="preserve"> PROPER(TRIM(CLEAN(SUBSTITUTE(K1913,CHAR(160)," "))))</f>
        <v>Home Office</v>
      </c>
      <c r="M1913" t="s">
        <v>23</v>
      </c>
      <c r="N1913" t="str">
        <f xml:space="preserve"> PROPER(TRIM(CLEAN(SUBSTITUTE(M1913,CHAR(160)," "))))</f>
        <v>Electronics</v>
      </c>
      <c r="O1913" t="s">
        <v>22</v>
      </c>
      <c r="P1913" t="str">
        <f>IF(LEN(TRIM(Table1[[#This Row],[subcategory]]&amp;""))=0,"Unknown", PROPER(TRIM(Table1[[#This Row],[subcategory]])))</f>
        <v>Audio</v>
      </c>
      <c r="Q1913">
        <v>24.03</v>
      </c>
      <c r="R1913" s="1">
        <f>IF(LEN(TRIM(Q1913&amp;""))=0, "", VALUE(SUBSTITUTE(Q1913,"$","")))</f>
        <v>24.03</v>
      </c>
      <c r="S1913">
        <v>5</v>
      </c>
      <c r="T1913">
        <f>IF(LEN(TRIM(S1913&amp;""))=0, "", VALUE(S1913))</f>
        <v>5</v>
      </c>
      <c r="U1913">
        <v>120.15</v>
      </c>
      <c r="V1913" s="1">
        <f>IF(LEN(TRIM(U1913&amp;""))=0, "", VALUE(SUBSTITUTE(U1913,"$","")))</f>
        <v>120.15</v>
      </c>
      <c r="W1913" s="1">
        <v>107.05365</v>
      </c>
      <c r="X1913" s="1">
        <f>IF(LEN(TRIM(W1913&amp;""))=0, "", VALUE(SUBSTITUTE(W1913,"$","")))</f>
        <v>107.05365</v>
      </c>
      <c r="Y1913" s="5" t="s">
        <v>5510</v>
      </c>
      <c r="Z1913" s="4" cm="1">
        <f t="array" ref="Z1913">IF(
    LEN(TRIM(Y1913&amp;""))=0,
        IF(AND(ISNUMBER(net_sales_clean), ISNUMBER(profit_clean)),
            net_sales_clean - profit_clean,
            ""
        ),
    VALUE(SUBSTITUTE(Y1913,"$",""))
)</f>
        <v>74.060238649045303</v>
      </c>
      <c r="AA1913" s="5" t="s">
        <v>5509</v>
      </c>
      <c r="AB1913" s="4" cm="1">
        <f t="array" ref="AB1913">IF(
    LEN(TRIM(AA1913&amp;""))=0,
        IF(AND(ISNUMBER(net_sales_clean), ISNUMBER(cost_clean)),
            net_sales_clean - cost_clean,
            ""
        ),
    VALUE(SUBSTITUTE(AA1913,"$",""))
)</f>
        <v>32.993411350954602</v>
      </c>
      <c r="AC1913">
        <v>0</v>
      </c>
      <c r="AD1913">
        <f>IF(LEN(TRIM(AC1913&amp;""))=0, "", VALUE(AC1913))</f>
        <v>0</v>
      </c>
      <c r="AE1913">
        <v>4</v>
      </c>
      <c r="AF1913">
        <f>IF(LEN(TRIM(AE1913&amp;""))=0, "", VALUE(AE1913))</f>
        <v>4</v>
      </c>
      <c r="AG1913">
        <v>0</v>
      </c>
      <c r="AH1913">
        <f>IF(
    OR(U1913&lt;0, W1913&lt;0, Y1913&lt;0, AA1913&lt;0),
        1,
        IF(LEN(TRIM(AG1913&amp;""))=0, "", AG1913)
)</f>
        <v>0</v>
      </c>
      <c r="AI1913" t="str">
        <f>IF(
    COUNT(Q1913,V1913,X1913,Z1913,AB1913)=0,
        "Not Usable",
    IF(
        COUNT(Q1913,V1913,X1913,Z1913,AB1913)&lt;5,
            "Incomplete",
            IF(
                MIN(Q1913,V1913,X1913,Z1913,AB1913)=0,
                    "Incomplete",
                    "Complete"
            )
    )
)</f>
        <v>Complete</v>
      </c>
    </row>
    <row r="1914" spans="1:35" x14ac:dyDescent="0.3">
      <c r="A1914">
        <v>42458</v>
      </c>
      <c r="B1914" s="6">
        <v>45736.032534722224</v>
      </c>
      <c r="C1914" s="3">
        <f>INT(B1914)</f>
        <v>45736</v>
      </c>
      <c r="D1914" s="2">
        <f>MOD(B1914,1)</f>
        <v>3.2534722224227153E-2</v>
      </c>
      <c r="E1914">
        <v>19</v>
      </c>
      <c r="F1914" t="s">
        <v>13</v>
      </c>
      <c r="G1914" t="str">
        <f xml:space="preserve"> PROPER(TRIM(CLEAN(SUBSTITUTE(F1914,CHAR(160)," "))))</f>
        <v>Northeast</v>
      </c>
      <c r="H1914" t="s">
        <v>27</v>
      </c>
      <c r="I1914" t="str">
        <f>PROPER(TRIM(CLEAN((SUBSTITUTE(H1914,"-"," ")))))</f>
        <v>In Store</v>
      </c>
      <c r="J1914">
        <v>13672</v>
      </c>
      <c r="K1914" t="s">
        <v>10</v>
      </c>
      <c r="L1914" t="str">
        <f xml:space="preserve"> PROPER(TRIM(CLEAN(SUBSTITUTE(K1914,CHAR(160)," "))))</f>
        <v>Consumer</v>
      </c>
      <c r="M1914" t="s">
        <v>16</v>
      </c>
      <c r="N1914" t="str">
        <f xml:space="preserve"> PROPER(TRIM(CLEAN(SUBSTITUTE(M1914,CHAR(160)," "))))</f>
        <v>Grocery</v>
      </c>
      <c r="O1914" t="s">
        <v>24</v>
      </c>
      <c r="P1914" t="str">
        <f>IF(LEN(TRIM(Table1[[#This Row],[subcategory]]&amp;""))=0,"Unknown", PROPER(TRIM(Table1[[#This Row],[subcategory]])))</f>
        <v>Snacks</v>
      </c>
      <c r="Q1914">
        <v>93.95</v>
      </c>
      <c r="R1914" s="1">
        <f>IF(LEN(TRIM(Q1914&amp;""))=0, "", VALUE(SUBSTITUTE(Q1914,"$","")))</f>
        <v>93.95</v>
      </c>
      <c r="S1914">
        <v>1</v>
      </c>
      <c r="T1914">
        <f>IF(LEN(TRIM(S1914&amp;""))=0, "", VALUE(S1914))</f>
        <v>1</v>
      </c>
      <c r="U1914">
        <v>93.95</v>
      </c>
      <c r="V1914" s="1">
        <f>IF(LEN(TRIM(U1914&amp;""))=0, "", VALUE(SUBSTITUTE(U1914,"$","")))</f>
        <v>93.95</v>
      </c>
      <c r="X1914" s="1" t="str">
        <f>IF(LEN(TRIM(W1914&amp;""))=0, "", VALUE(SUBSTITUTE(W1914,"$","")))</f>
        <v/>
      </c>
      <c r="Z1914" s="1" t="str" cm="1">
        <f t="array" ref="Z1914">IF(
    LEN(TRIM(Y1914&amp;""))=0,
        IF(AND(ISNUMBER(net_sales_clean), ISNUMBER(profit_clean)),
            net_sales_clean - profit_clean,
            ""
        ),
    VALUE(SUBSTITUTE(Y1914,"$",""))
)</f>
        <v/>
      </c>
      <c r="AB1914" s="1" t="str" cm="1">
        <f t="array" ref="AB1914">IF(
    LEN(TRIM(AA1914&amp;""))=0,
        IF(AND(ISNUMBER(net_sales_clean), ISNUMBER(cost_clean)),
            net_sales_clean - cost_clean,
            ""
        ),
    VALUE(SUBSTITUTE(AA1914,"$",""))
)</f>
        <v/>
      </c>
      <c r="AC1914">
        <v>4</v>
      </c>
      <c r="AD1914">
        <f>IF(LEN(TRIM(AC1914&amp;""))=0, "", VALUE(AC1914))</f>
        <v>4</v>
      </c>
      <c r="AE1914">
        <v>4</v>
      </c>
      <c r="AF1914">
        <f>IF(LEN(TRIM(AE1914&amp;""))=0, "", VALUE(AE1914))</f>
        <v>4</v>
      </c>
      <c r="AG1914">
        <v>0</v>
      </c>
      <c r="AH1914">
        <f>IF(
    OR(U1914&lt;0, W1914&lt;0, Y1914&lt;0, AA1914&lt;0),
        1,
        IF(LEN(TRIM(AG1914&amp;""))=0, "", AG1914)
)</f>
        <v>0</v>
      </c>
      <c r="AI1914" t="str">
        <f>IF(
    COUNT(Q1914,V1914,X1914,Z1914,AB1914)=0,
        "Not Usable",
    IF(
        COUNT(Q1914,V1914,X1914,Z1914,AB1914)&lt;5,
            "Incomplete",
            IF(
                MIN(Q1914,V1914,X1914,Z1914,AB1914)=0,
                    "Incomplete",
                    "Complete"
            )
    )
)</f>
        <v>Incomplete</v>
      </c>
    </row>
    <row r="1915" spans="1:35" x14ac:dyDescent="0.3">
      <c r="A1915">
        <v>24911</v>
      </c>
      <c r="B1915" s="6">
        <v>45716.537187499998</v>
      </c>
      <c r="C1915" s="3">
        <f>INT(B1915)</f>
        <v>45716</v>
      </c>
      <c r="D1915" s="2">
        <f>MOD(B1915,1)</f>
        <v>0.53718749999825377</v>
      </c>
      <c r="E1915">
        <v>21</v>
      </c>
      <c r="F1915" t="s">
        <v>8</v>
      </c>
      <c r="G1915" t="str">
        <f xml:space="preserve"> PROPER(TRIM(CLEAN(SUBSTITUTE(F1915,CHAR(160)," "))))</f>
        <v>West</v>
      </c>
      <c r="H1915" t="s">
        <v>7</v>
      </c>
      <c r="I1915" t="str">
        <f>PROPER(TRIM(CLEAN((SUBSTITUTE(H1915,"-"," ")))))</f>
        <v>In Store</v>
      </c>
      <c r="J1915">
        <v>9392</v>
      </c>
      <c r="K1915" t="s">
        <v>14</v>
      </c>
      <c r="L1915" t="str">
        <f xml:space="preserve"> PROPER(TRIM(CLEAN(SUBSTITUTE(K1915,CHAR(160)," "))))</f>
        <v>Consumer</v>
      </c>
      <c r="M1915" t="s">
        <v>19</v>
      </c>
      <c r="N1915" t="str">
        <f xml:space="preserve"> PROPER(TRIM(CLEAN(SUBSTITUTE(M1915,CHAR(160)," "))))</f>
        <v>Apparel</v>
      </c>
      <c r="O1915" t="s">
        <v>26</v>
      </c>
      <c r="P1915" t="str">
        <f>IF(LEN(TRIM(Table1[[#This Row],[subcategory]]&amp;""))=0,"Unknown", PROPER(TRIM(Table1[[#This Row],[subcategory]])))</f>
        <v>Kids</v>
      </c>
      <c r="Q1915">
        <v>129.41</v>
      </c>
      <c r="R1915" s="1">
        <f>IF(LEN(TRIM(Q1915&amp;""))=0, "", VALUE(SUBSTITUTE(Q1915,"$","")))</f>
        <v>129.41</v>
      </c>
      <c r="S1915">
        <v>1</v>
      </c>
      <c r="T1915">
        <f>IF(LEN(TRIM(S1915&amp;""))=0, "", VALUE(S1915))</f>
        <v>1</v>
      </c>
      <c r="U1915">
        <v>129.41</v>
      </c>
      <c r="V1915" s="1">
        <f>IF(LEN(TRIM(U1915&amp;""))=0, "", VALUE(SUBSTITUTE(U1915,"$","")))</f>
        <v>129.41</v>
      </c>
      <c r="X1915" s="1" t="str">
        <f>IF(LEN(TRIM(W1915&amp;""))=0, "", VALUE(SUBSTITUTE(W1915,"$","")))</f>
        <v/>
      </c>
      <c r="Z1915" s="1" t="str" cm="1">
        <f t="array" ref="Z1915">IF(
    LEN(TRIM(Y1915&amp;""))=0,
        IF(AND(ISNUMBER(net_sales_clean), ISNUMBER(profit_clean)),
            net_sales_clean - profit_clean,
            ""
        ),
    VALUE(SUBSTITUTE(Y1915,"$",""))
)</f>
        <v/>
      </c>
      <c r="AB1915" s="1" t="str" cm="1">
        <f t="array" ref="AB1915">IF(
    LEN(TRIM(AA1915&amp;""))=0,
        IF(AND(ISNUMBER(net_sales_clean), ISNUMBER(cost_clean)),
            net_sales_clean - cost_clean,
            ""
        ),
    VALUE(SUBSTITUTE(AA1915,"$",""))
)</f>
        <v/>
      </c>
      <c r="AC1915">
        <v>7</v>
      </c>
      <c r="AD1915">
        <f>IF(LEN(TRIM(AC1915&amp;""))=0, "", VALUE(AC1915))</f>
        <v>7</v>
      </c>
      <c r="AE1915">
        <v>4</v>
      </c>
      <c r="AF1915">
        <f>IF(LEN(TRIM(AE1915&amp;""))=0, "", VALUE(AE1915))</f>
        <v>4</v>
      </c>
      <c r="AG1915">
        <v>0</v>
      </c>
      <c r="AH1915">
        <f>IF(
    OR(U1915&lt;0, W1915&lt;0, Y1915&lt;0, AA1915&lt;0),
        1,
        IF(LEN(TRIM(AG1915&amp;""))=0, "", AG1915)
)</f>
        <v>0</v>
      </c>
      <c r="AI1915" t="str">
        <f>IF(
    COUNT(Q1915,V1915,X1915,Z1915,AB1915)=0,
        "Not Usable",
    IF(
        COUNT(Q1915,V1915,X1915,Z1915,AB1915)&lt;5,
            "Incomplete",
            IF(
                MIN(Q1915,V1915,X1915,Z1915,AB1915)=0,
                    "Incomplete",
                    "Complete"
            )
    )
)</f>
        <v>Incomplete</v>
      </c>
    </row>
    <row r="1916" spans="1:35" x14ac:dyDescent="0.3">
      <c r="A1916">
        <v>19425</v>
      </c>
      <c r="B1916" s="6">
        <v>45648.482233796298</v>
      </c>
      <c r="C1916" s="3">
        <f>INT(B1916)</f>
        <v>45648</v>
      </c>
      <c r="D1916" s="2">
        <f>MOD(B1916,1)</f>
        <v>0.48223379629780538</v>
      </c>
      <c r="E1916">
        <v>53</v>
      </c>
      <c r="F1916" t="s">
        <v>21</v>
      </c>
      <c r="G1916" t="str">
        <f xml:space="preserve"> PROPER(TRIM(CLEAN(SUBSTITUTE(F1916,CHAR(160)," "))))</f>
        <v>Midwest</v>
      </c>
      <c r="H1916" t="s">
        <v>3</v>
      </c>
      <c r="I1916" t="str">
        <f>PROPER(TRIM(CLEAN((SUBSTITUTE(H1916,"-"," ")))))</f>
        <v>Phone</v>
      </c>
      <c r="J1916">
        <v>9672</v>
      </c>
      <c r="K1916" t="s">
        <v>6</v>
      </c>
      <c r="L1916" t="str">
        <f xml:space="preserve"> PROPER(TRIM(CLEAN(SUBSTITUTE(K1916,CHAR(160)," "))))</f>
        <v>Corporate</v>
      </c>
      <c r="M1916" t="s">
        <v>23</v>
      </c>
      <c r="N1916" t="str">
        <f xml:space="preserve"> PROPER(TRIM(CLEAN(SUBSTITUTE(M1916,CHAR(160)," "))))</f>
        <v>Electronics</v>
      </c>
      <c r="P1916" t="str">
        <f>IF(LEN(TRIM(Table1[[#This Row],[subcategory]]&amp;""))=0,"Unknown", PROPER(TRIM(Table1[[#This Row],[subcategory]])))</f>
        <v>Unknown</v>
      </c>
      <c r="Q1916">
        <v>26.7</v>
      </c>
      <c r="R1916" s="1">
        <f>IF(LEN(TRIM(Q1916&amp;""))=0, "", VALUE(SUBSTITUTE(Q1916,"$","")))</f>
        <v>26.7</v>
      </c>
      <c r="S1916">
        <v>2</v>
      </c>
      <c r="T1916">
        <f>IF(LEN(TRIM(S1916&amp;""))=0, "", VALUE(S1916))</f>
        <v>2</v>
      </c>
      <c r="U1916">
        <v>53.4</v>
      </c>
      <c r="V1916" s="1">
        <f>IF(LEN(TRIM(U1916&amp;""))=0, "", VALUE(SUBSTITUTE(U1916,"$","")))</f>
        <v>53.4</v>
      </c>
      <c r="W1916" s="1">
        <v>49.2348</v>
      </c>
      <c r="X1916" s="1">
        <f>IF(LEN(TRIM(W1916&amp;""))=0, "", VALUE(SUBSTITUTE(W1916,"$","")))</f>
        <v>49.2348</v>
      </c>
      <c r="Z1916" s="1" t="str" cm="1">
        <f t="array" ref="Z1916">IF(
    LEN(TRIM(Y1916&amp;""))=0,
        IF(AND(ISNUMBER(net_sales_clean), ISNUMBER(profit_clean)),
            net_sales_clean - profit_clean,
            ""
        ),
    VALUE(SUBSTITUTE(Y1916,"$",""))
)</f>
        <v/>
      </c>
      <c r="AB1916" s="1" t="str" cm="1">
        <f t="array" ref="AB1916">IF(
    LEN(TRIM(AA1916&amp;""))=0,
        IF(AND(ISNUMBER(net_sales_clean), ISNUMBER(cost_clean)),
            net_sales_clean - cost_clean,
            ""
        ),
    VALUE(SUBSTITUTE(AA1916,"$",""))
)</f>
        <v/>
      </c>
      <c r="AC1916">
        <v>8</v>
      </c>
      <c r="AD1916">
        <f>IF(LEN(TRIM(AC1916&amp;""))=0, "", VALUE(AC1916))</f>
        <v>8</v>
      </c>
      <c r="AE1916">
        <v>2</v>
      </c>
      <c r="AF1916">
        <f>IF(LEN(TRIM(AE1916&amp;""))=0, "", VALUE(AE1916))</f>
        <v>2</v>
      </c>
      <c r="AG1916">
        <v>0</v>
      </c>
      <c r="AH1916">
        <f>IF(
    OR(U1916&lt;0, W1916&lt;0, Y1916&lt;0, AA1916&lt;0),
        1,
        IF(LEN(TRIM(AG1916&amp;""))=0, "", AG1916)
)</f>
        <v>0</v>
      </c>
      <c r="AI1916" t="str">
        <f>IF(
    COUNT(Q1916,V1916,X1916,Z1916,AB1916)=0,
        "Not Usable",
    IF(
        COUNT(Q1916,V1916,X1916,Z1916,AB1916)&lt;5,
            "Incomplete",
            IF(
                MIN(Q1916,V1916,X1916,Z1916,AB1916)=0,
                    "Incomplete",
                    "Complete"
            )
    )
)</f>
        <v>Incomplete</v>
      </c>
    </row>
    <row r="1917" spans="1:35" x14ac:dyDescent="0.3">
      <c r="A1917">
        <v>49615</v>
      </c>
      <c r="B1917" s="6">
        <v>45463.469085648147</v>
      </c>
      <c r="C1917" s="3">
        <f>INT(B1917)</f>
        <v>45463</v>
      </c>
      <c r="D1917" s="2">
        <f>MOD(B1917,1)</f>
        <v>0.46908564814657439</v>
      </c>
      <c r="E1917">
        <v>50</v>
      </c>
      <c r="F1917" t="s">
        <v>8</v>
      </c>
      <c r="G1917" t="str">
        <f xml:space="preserve"> PROPER(TRIM(CLEAN(SUBSTITUTE(F1917,CHAR(160)," "))))</f>
        <v>West</v>
      </c>
      <c r="H1917" t="s">
        <v>30</v>
      </c>
      <c r="I1917" t="str">
        <f>PROPER(TRIM(CLEAN((SUBSTITUTE(H1917,"-"," ")))))</f>
        <v>Mobile App</v>
      </c>
      <c r="J1917">
        <v>8944</v>
      </c>
      <c r="K1917" t="s">
        <v>10</v>
      </c>
      <c r="L1917" t="str">
        <f xml:space="preserve"> PROPER(TRIM(CLEAN(SUBSTITUTE(K1917,CHAR(160)," "))))</f>
        <v>Consumer</v>
      </c>
      <c r="M1917" t="s">
        <v>19</v>
      </c>
      <c r="N1917" t="str">
        <f xml:space="preserve"> PROPER(TRIM(CLEAN(SUBSTITUTE(M1917,CHAR(160)," "))))</f>
        <v>Apparel</v>
      </c>
      <c r="O1917" t="s">
        <v>18</v>
      </c>
      <c r="P1917" t="str">
        <f>IF(LEN(TRIM(Table1[[#This Row],[subcategory]]&amp;""))=0,"Unknown", PROPER(TRIM(Table1[[#This Row],[subcategory]])))</f>
        <v>Men</v>
      </c>
      <c r="Q1917">
        <v>35.61</v>
      </c>
      <c r="R1917" s="1">
        <f>IF(LEN(TRIM(Q1917&amp;""))=0, "", VALUE(SUBSTITUTE(Q1917,"$","")))</f>
        <v>35.61</v>
      </c>
      <c r="S1917">
        <v>4</v>
      </c>
      <c r="T1917">
        <f>IF(LEN(TRIM(S1917&amp;""))=0, "", VALUE(S1917))</f>
        <v>4</v>
      </c>
      <c r="U1917">
        <v>142.44</v>
      </c>
      <c r="V1917" s="1">
        <f>IF(LEN(TRIM(U1917&amp;""))=0, "", VALUE(SUBSTITUTE(U1917,"$","")))</f>
        <v>142.44</v>
      </c>
      <c r="X1917" s="1" t="str">
        <f>IF(LEN(TRIM(W1917&amp;""))=0, "", VALUE(SUBSTITUTE(W1917,"$","")))</f>
        <v/>
      </c>
      <c r="Z1917" s="1" t="str" cm="1">
        <f t="array" ref="Z1917">IF(
    LEN(TRIM(Y1917&amp;""))=0,
        IF(AND(ISNUMBER(net_sales_clean), ISNUMBER(profit_clean)),
            net_sales_clean - profit_clean,
            ""
        ),
    VALUE(SUBSTITUTE(Y1917,"$",""))
)</f>
        <v/>
      </c>
      <c r="AB1917" s="1" t="str" cm="1">
        <f t="array" ref="AB1917">IF(
    LEN(TRIM(AA1917&amp;""))=0,
        IF(AND(ISNUMBER(net_sales_clean), ISNUMBER(cost_clean)),
            net_sales_clean - cost_clean,
            ""
        ),
    VALUE(SUBSTITUTE(AA1917,"$",""))
)</f>
        <v/>
      </c>
      <c r="AC1917">
        <v>6</v>
      </c>
      <c r="AD1917">
        <f>IF(LEN(TRIM(AC1917&amp;""))=0, "", VALUE(AC1917))</f>
        <v>6</v>
      </c>
      <c r="AE1917">
        <v>1</v>
      </c>
      <c r="AF1917">
        <f>IF(LEN(TRIM(AE1917&amp;""))=0, "", VALUE(AE1917))</f>
        <v>1</v>
      </c>
      <c r="AG1917">
        <v>0</v>
      </c>
      <c r="AH1917">
        <f>IF(
    OR(U1917&lt;0, W1917&lt;0, Y1917&lt;0, AA1917&lt;0),
        1,
        IF(LEN(TRIM(AG1917&amp;""))=0, "", AG1917)
)</f>
        <v>0</v>
      </c>
      <c r="AI1917" t="str">
        <f>IF(
    COUNT(Q1917,V1917,X1917,Z1917,AB1917)=0,
        "Not Usable",
    IF(
        COUNT(Q1917,V1917,X1917,Z1917,AB1917)&lt;5,
            "Incomplete",
            IF(
                MIN(Q1917,V1917,X1917,Z1917,AB1917)=0,
                    "Incomplete",
                    "Complete"
            )
    )
)</f>
        <v>Incomplete</v>
      </c>
    </row>
    <row r="1918" spans="1:35" x14ac:dyDescent="0.3">
      <c r="A1918">
        <v>32776</v>
      </c>
      <c r="B1918" s="6">
        <v>45032.928240740737</v>
      </c>
      <c r="C1918" s="3">
        <f>INT(B1918)</f>
        <v>45032</v>
      </c>
      <c r="D1918" s="2">
        <f>MOD(B1918,1)</f>
        <v>0.9282407407372375</v>
      </c>
      <c r="E1918">
        <v>72</v>
      </c>
      <c r="F1918" t="s">
        <v>33</v>
      </c>
      <c r="G1918" t="str">
        <f xml:space="preserve"> PROPER(TRIM(CLEAN(SUBSTITUTE(F1918,CHAR(160)," "))))</f>
        <v>South</v>
      </c>
      <c r="H1918" t="s">
        <v>17</v>
      </c>
      <c r="I1918" t="str">
        <f>PROPER(TRIM(CLEAN((SUBSTITUTE(H1918,"-"," ")))))</f>
        <v>Online</v>
      </c>
      <c r="J1918">
        <v>17057</v>
      </c>
      <c r="K1918" t="s">
        <v>14</v>
      </c>
      <c r="L1918" t="str">
        <f xml:space="preserve"> PROPER(TRIM(CLEAN(SUBSTITUTE(K1918,CHAR(160)," "))))</f>
        <v>Consumer</v>
      </c>
      <c r="M1918" t="s">
        <v>9</v>
      </c>
      <c r="N1918" t="str">
        <f xml:space="preserve"> PROPER(TRIM(CLEAN(SUBSTITUTE(M1918,CHAR(160)," "))))</f>
        <v>Home</v>
      </c>
      <c r="O1918" t="s">
        <v>12</v>
      </c>
      <c r="P1918" t="str">
        <f>IF(LEN(TRIM(Table1[[#This Row],[subcategory]]&amp;""))=0,"Unknown", PROPER(TRIM(Table1[[#This Row],[subcategory]])))</f>
        <v>Decor</v>
      </c>
      <c r="Q1918">
        <v>98.63</v>
      </c>
      <c r="R1918" s="1">
        <f>IF(LEN(TRIM(Q1918&amp;""))=0, "", VALUE(SUBSTITUTE(Q1918,"$","")))</f>
        <v>98.63</v>
      </c>
      <c r="S1918">
        <v>5</v>
      </c>
      <c r="T1918">
        <f>IF(LEN(TRIM(S1918&amp;""))=0, "", VALUE(S1918))</f>
        <v>5</v>
      </c>
      <c r="U1918">
        <v>493.15</v>
      </c>
      <c r="V1918" s="1">
        <f>IF(LEN(TRIM(U1918&amp;""))=0, "", VALUE(SUBSTITUTE(U1918,"$","")))</f>
        <v>493.15</v>
      </c>
      <c r="W1918" s="4" t="s">
        <v>5508</v>
      </c>
      <c r="X1918" s="4">
        <f>IF(LEN(TRIM(W1918&amp;""))=0, "", VALUE(SUBSTITUTE(W1918,"$","")))</f>
        <v>402.41039999999998</v>
      </c>
      <c r="Y1918" s="5" t="s">
        <v>5507</v>
      </c>
      <c r="Z1918" s="4" cm="1">
        <f t="array" ref="Z1918">IF(
    LEN(TRIM(Y1918&amp;""))=0,
        IF(AND(ISNUMBER(net_sales_clean), ISNUMBER(profit_clean)),
            net_sales_clean - profit_clean,
            ""
        ),
    VALUE(SUBSTITUTE(Y1918,"$",""))
)</f>
        <v>303.66484645019199</v>
      </c>
      <c r="AA1918" s="5" t="s">
        <v>5506</v>
      </c>
      <c r="AB1918" s="4" cm="1">
        <f t="array" ref="AB1918">IF(
    LEN(TRIM(AA1918&amp;""))=0,
        IF(AND(ISNUMBER(net_sales_clean), ISNUMBER(cost_clean)),
            net_sales_clean - cost_clean,
            ""
        ),
    VALUE(SUBSTITUTE(AA1918,"$",""))
)</f>
        <v>98.745553549806999</v>
      </c>
      <c r="AC1918">
        <v>4</v>
      </c>
      <c r="AD1918">
        <f>IF(LEN(TRIM(AC1918&amp;""))=0, "", VALUE(AC1918))</f>
        <v>4</v>
      </c>
      <c r="AE1918">
        <v>4</v>
      </c>
      <c r="AF1918">
        <f>IF(LEN(TRIM(AE1918&amp;""))=0, "", VALUE(AE1918))</f>
        <v>4</v>
      </c>
      <c r="AG1918">
        <v>0</v>
      </c>
      <c r="AH1918">
        <f>IF(
    OR(U1918&lt;0, W1918&lt;0, Y1918&lt;0, AA1918&lt;0),
        1,
        IF(LEN(TRIM(AG1918&amp;""))=0, "", AG1918)
)</f>
        <v>0</v>
      </c>
      <c r="AI1918" t="str">
        <f>IF(
    COUNT(Q1918,V1918,X1918,Z1918,AB1918)=0,
        "Not Usable",
    IF(
        COUNT(Q1918,V1918,X1918,Z1918,AB1918)&lt;5,
            "Incomplete",
            IF(
                MIN(Q1918,V1918,X1918,Z1918,AB1918)=0,
                    "Incomplete",
                    "Complete"
            )
    )
)</f>
        <v>Complete</v>
      </c>
    </row>
    <row r="1919" spans="1:35" x14ac:dyDescent="0.3">
      <c r="A1919">
        <v>13512</v>
      </c>
      <c r="B1919" s="6">
        <v>45085.295578703706</v>
      </c>
      <c r="C1919" s="3">
        <f>INT(B1919)</f>
        <v>45085</v>
      </c>
      <c r="D1919" s="2">
        <f>MOD(B1919,1)</f>
        <v>0.29557870370626915</v>
      </c>
      <c r="E1919">
        <v>44</v>
      </c>
      <c r="F1919" t="s">
        <v>8</v>
      </c>
      <c r="G1919" t="str">
        <f xml:space="preserve"> PROPER(TRIM(CLEAN(SUBSTITUTE(F1919,CHAR(160)," "))))</f>
        <v>West</v>
      </c>
      <c r="H1919" t="s">
        <v>7</v>
      </c>
      <c r="I1919" t="str">
        <f>PROPER(TRIM(CLEAN((SUBSTITUTE(H1919,"-"," ")))))</f>
        <v>In Store</v>
      </c>
      <c r="J1919">
        <v>22926</v>
      </c>
      <c r="K1919" t="s">
        <v>14</v>
      </c>
      <c r="L1919" t="str">
        <f xml:space="preserve"> PROPER(TRIM(CLEAN(SUBSTITUTE(K1919,CHAR(160)," "))))</f>
        <v>Consumer</v>
      </c>
      <c r="M1919" t="s">
        <v>9</v>
      </c>
      <c r="N1919" t="str">
        <f xml:space="preserve"> PROPER(TRIM(CLEAN(SUBSTITUTE(M1919,CHAR(160)," "))))</f>
        <v>Home</v>
      </c>
      <c r="O1919" t="s">
        <v>32</v>
      </c>
      <c r="P1919" t="str">
        <f>IF(LEN(TRIM(Table1[[#This Row],[subcategory]]&amp;""))=0,"Unknown", PROPER(TRIM(Table1[[#This Row],[subcategory]])))</f>
        <v>Furniture</v>
      </c>
      <c r="Q1919">
        <v>88.18</v>
      </c>
      <c r="R1919" s="1">
        <f>IF(LEN(TRIM(Q1919&amp;""))=0, "", VALUE(SUBSTITUTE(Q1919,"$","")))</f>
        <v>88.18</v>
      </c>
      <c r="S1919">
        <v>1</v>
      </c>
      <c r="T1919">
        <f>IF(LEN(TRIM(S1919&amp;""))=0, "", VALUE(S1919))</f>
        <v>1</v>
      </c>
      <c r="U1919">
        <v>88.18</v>
      </c>
      <c r="V1919" s="1">
        <f>IF(LEN(TRIM(U1919&amp;""))=0, "", VALUE(SUBSTITUTE(U1919,"$","")))</f>
        <v>88.18</v>
      </c>
      <c r="W1919" s="4" t="s">
        <v>5505</v>
      </c>
      <c r="X1919" s="4">
        <f>IF(LEN(TRIM(W1919&amp;""))=0, "", VALUE(SUBSTITUTE(W1919,"$","")))</f>
        <v>62.519620000000003</v>
      </c>
      <c r="Y1919" s="5" t="s">
        <v>5504</v>
      </c>
      <c r="Z1919" s="4" cm="1">
        <f t="array" ref="Z1919">IF(
    LEN(TRIM(Y1919&amp;""))=0,
        IF(AND(ISNUMBER(net_sales_clean), ISNUMBER(profit_clean)),
            net_sales_clean - profit_clean,
            ""
        ),
    VALUE(SUBSTITUTE(Y1919,"$",""))
)</f>
        <v>48.281496342787797</v>
      </c>
      <c r="AA1919">
        <v>14.238123657212199</v>
      </c>
      <c r="AB1919" s="1" cm="1">
        <f t="array" ref="AB1919">IF(
    LEN(TRIM(AA1919&amp;""))=0,
        IF(AND(ISNUMBER(net_sales_clean), ISNUMBER(cost_clean)),
            net_sales_clean - cost_clean,
            ""
        ),
    VALUE(SUBSTITUTE(AA1919,"$",""))
)</f>
        <v>14.238123657212199</v>
      </c>
      <c r="AC1919">
        <v>5</v>
      </c>
      <c r="AD1919">
        <f>IF(LEN(TRIM(AC1919&amp;""))=0, "", VALUE(AC1919))</f>
        <v>5</v>
      </c>
      <c r="AE1919">
        <v>5</v>
      </c>
      <c r="AF1919">
        <f>IF(LEN(TRIM(AE1919&amp;""))=0, "", VALUE(AE1919))</f>
        <v>5</v>
      </c>
      <c r="AG1919">
        <v>0</v>
      </c>
      <c r="AH1919">
        <f>IF(
    OR(U1919&lt;0, W1919&lt;0, Y1919&lt;0, AA1919&lt;0),
        1,
        IF(LEN(TRIM(AG1919&amp;""))=0, "", AG1919)
)</f>
        <v>0</v>
      </c>
      <c r="AI1919" t="str">
        <f>IF(
    COUNT(Q1919,V1919,X1919,Z1919,AB1919)=0,
        "Not Usable",
    IF(
        COUNT(Q1919,V1919,X1919,Z1919,AB1919)&lt;5,
            "Incomplete",
            IF(
                MIN(Q1919,V1919,X1919,Z1919,AB1919)=0,
                    "Incomplete",
                    "Complete"
            )
    )
)</f>
        <v>Complete</v>
      </c>
    </row>
    <row r="1920" spans="1:35" x14ac:dyDescent="0.3">
      <c r="A1920">
        <v>34133</v>
      </c>
      <c r="B1920" s="6">
        <v>45553.330439814818</v>
      </c>
      <c r="C1920" s="3">
        <f>INT(B1920)</f>
        <v>45553</v>
      </c>
      <c r="D1920" s="2">
        <f>MOD(B1920,1)</f>
        <v>0.33043981481750961</v>
      </c>
      <c r="E1920">
        <v>62</v>
      </c>
      <c r="F1920" t="s">
        <v>15</v>
      </c>
      <c r="G1920" t="str">
        <f xml:space="preserve"> PROPER(TRIM(CLEAN(SUBSTITUTE(F1920,CHAR(160)," "))))</f>
        <v>West</v>
      </c>
      <c r="H1920" t="s">
        <v>11</v>
      </c>
      <c r="I1920" t="str">
        <f>PROPER(TRIM(CLEAN((SUBSTITUTE(H1920,"-"," ")))))</f>
        <v>Online</v>
      </c>
      <c r="J1920">
        <v>19791</v>
      </c>
      <c r="K1920" t="s">
        <v>10</v>
      </c>
      <c r="L1920" t="str">
        <f xml:space="preserve"> PROPER(TRIM(CLEAN(SUBSTITUTE(K1920,CHAR(160)," "))))</f>
        <v>Consumer</v>
      </c>
      <c r="M1920" t="s">
        <v>1</v>
      </c>
      <c r="N1920" t="str">
        <f xml:space="preserve"> PROPER(TRIM(CLEAN(SUBSTITUTE(M1920,CHAR(160)," "))))</f>
        <v>Beauty</v>
      </c>
      <c r="O1920" t="s">
        <v>39</v>
      </c>
      <c r="P1920" t="str">
        <f>IF(LEN(TRIM(Table1[[#This Row],[subcategory]]&amp;""))=0,"Unknown", PROPER(TRIM(Table1[[#This Row],[subcategory]])))</f>
        <v>Fragrance</v>
      </c>
      <c r="Q1920">
        <v>34.72</v>
      </c>
      <c r="R1920" s="1">
        <f>IF(LEN(TRIM(Q1920&amp;""))=0, "", VALUE(SUBSTITUTE(Q1920,"$","")))</f>
        <v>34.72</v>
      </c>
      <c r="S1920">
        <v>2</v>
      </c>
      <c r="T1920">
        <f>IF(LEN(TRIM(S1920&amp;""))=0, "", VALUE(S1920))</f>
        <v>2</v>
      </c>
      <c r="U1920">
        <v>69.44</v>
      </c>
      <c r="V1920" s="1">
        <f>IF(LEN(TRIM(U1920&amp;""))=0, "", VALUE(SUBSTITUTE(U1920,"$","")))</f>
        <v>69.44</v>
      </c>
      <c r="W1920" s="4" t="s">
        <v>5503</v>
      </c>
      <c r="X1920" s="4">
        <f>IF(LEN(TRIM(W1920&amp;""))=0, "", VALUE(SUBSTITUTE(W1920,"$","")))</f>
        <v>50.621759999999902</v>
      </c>
      <c r="Y1920" s="5" t="s">
        <v>5502</v>
      </c>
      <c r="Z1920" s="4" cm="1">
        <f t="array" ref="Z1920">IF(
    LEN(TRIM(Y1920&amp;""))=0,
        IF(AND(ISNUMBER(net_sales_clean), ISNUMBER(profit_clean)),
            net_sales_clean - profit_clean,
            ""
        ),
    VALUE(SUBSTITUTE(Y1920,"$",""))
)</f>
        <v>38.882515166877198</v>
      </c>
      <c r="AA1920" s="5" t="s">
        <v>5501</v>
      </c>
      <c r="AB1920" s="4" cm="1">
        <f t="array" ref="AB1920">IF(
    LEN(TRIM(AA1920&amp;""))=0,
        IF(AND(ISNUMBER(net_sales_clean), ISNUMBER(cost_clean)),
            net_sales_clean - cost_clean,
            ""
        ),
    VALUE(SUBSTITUTE(AA1920,"$",""))
)</f>
        <v>11.739244833122701</v>
      </c>
      <c r="AC1920">
        <v>1</v>
      </c>
      <c r="AD1920">
        <f>IF(LEN(TRIM(AC1920&amp;""))=0, "", VALUE(AC1920))</f>
        <v>1</v>
      </c>
      <c r="AE1920">
        <v>5</v>
      </c>
      <c r="AF1920">
        <f>IF(LEN(TRIM(AE1920&amp;""))=0, "", VALUE(AE1920))</f>
        <v>5</v>
      </c>
      <c r="AG1920">
        <v>0</v>
      </c>
      <c r="AH1920">
        <f>IF(
    OR(U1920&lt;0, W1920&lt;0, Y1920&lt;0, AA1920&lt;0),
        1,
        IF(LEN(TRIM(AG1920&amp;""))=0, "", AG1920)
)</f>
        <v>0</v>
      </c>
      <c r="AI1920" t="str">
        <f>IF(
    COUNT(Q1920,V1920,X1920,Z1920,AB1920)=0,
        "Not Usable",
    IF(
        COUNT(Q1920,V1920,X1920,Z1920,AB1920)&lt;5,
            "Incomplete",
            IF(
                MIN(Q1920,V1920,X1920,Z1920,AB1920)=0,
                    "Incomplete",
                    "Complete"
            )
    )
)</f>
        <v>Complete</v>
      </c>
    </row>
    <row r="1921" spans="1:35" x14ac:dyDescent="0.3">
      <c r="A1921">
        <v>49059</v>
      </c>
      <c r="B1921" s="6">
        <v>45351.918587962966</v>
      </c>
      <c r="C1921" s="3">
        <f>INT(B1921)</f>
        <v>45351</v>
      </c>
      <c r="D1921" s="2">
        <f>MOD(B1921,1)</f>
        <v>0.91858796296583023</v>
      </c>
      <c r="E1921">
        <v>25</v>
      </c>
      <c r="F1921" t="s">
        <v>15</v>
      </c>
      <c r="G1921" t="str">
        <f xml:space="preserve"> PROPER(TRIM(CLEAN(SUBSTITUTE(F1921,CHAR(160)," "))))</f>
        <v>West</v>
      </c>
      <c r="H1921" t="s">
        <v>3</v>
      </c>
      <c r="I1921" t="str">
        <f>PROPER(TRIM(CLEAN((SUBSTITUTE(H1921,"-"," ")))))</f>
        <v>Phone</v>
      </c>
      <c r="J1921">
        <v>1679</v>
      </c>
      <c r="K1921" t="s">
        <v>2</v>
      </c>
      <c r="L1921" t="str">
        <f xml:space="preserve"> PROPER(TRIM(CLEAN(SUBSTITUTE(K1921,CHAR(160)," "))))</f>
        <v>Home Office</v>
      </c>
      <c r="M1921" t="s">
        <v>23</v>
      </c>
      <c r="N1921" t="str">
        <f xml:space="preserve"> PROPER(TRIM(CLEAN(SUBSTITUTE(M1921,CHAR(160)," "))))</f>
        <v>Electronics</v>
      </c>
      <c r="O1921" t="s">
        <v>25</v>
      </c>
      <c r="P1921" t="str">
        <f>IF(LEN(TRIM(Table1[[#This Row],[subcategory]]&amp;""))=0,"Unknown", PROPER(TRIM(Table1[[#This Row],[subcategory]])))</f>
        <v>Laptops</v>
      </c>
      <c r="Q1921">
        <v>76.489999999999995</v>
      </c>
      <c r="R1921" s="1">
        <f>IF(LEN(TRIM(Q1921&amp;""))=0, "", VALUE(SUBSTITUTE(Q1921,"$","")))</f>
        <v>76.489999999999995</v>
      </c>
      <c r="S1921">
        <v>5</v>
      </c>
      <c r="T1921">
        <f>IF(LEN(TRIM(S1921&amp;""))=0, "", VALUE(S1921))</f>
        <v>5</v>
      </c>
      <c r="U1921">
        <v>-382.45</v>
      </c>
      <c r="V1921" s="1">
        <f>IF(LEN(TRIM(U1921&amp;""))=0, "", VALUE(SUBSTITUTE(U1921,"$","")))</f>
        <v>-382.45</v>
      </c>
      <c r="W1921" s="1">
        <v>-194.28459999999899</v>
      </c>
      <c r="X1921" s="1">
        <f>IF(LEN(TRIM(W1921&amp;""))=0, "", VALUE(SUBSTITUTE(W1921,"$","")))</f>
        <v>-194.28459999999899</v>
      </c>
      <c r="Y1921">
        <v>-111.307255719091</v>
      </c>
      <c r="Z1921" s="1" cm="1">
        <f t="array" ref="Z1921">IF(
    LEN(TRIM(Y1921&amp;""))=0,
        IF(AND(ISNUMBER(net_sales_clean), ISNUMBER(profit_clean)),
            net_sales_clean - profit_clean,
            ""
        ),
    VALUE(SUBSTITUTE(Y1921,"$",""))
)</f>
        <v>-111.307255719091</v>
      </c>
      <c r="AA1921">
        <v>-82.977344280908895</v>
      </c>
      <c r="AB1921" s="1" cm="1">
        <f t="array" ref="AB1921">IF(
    LEN(TRIM(AA1921&amp;""))=0,
        IF(AND(ISNUMBER(net_sales_clean), ISNUMBER(cost_clean)),
            net_sales_clean - cost_clean,
            ""
        ),
    VALUE(SUBSTITUTE(AA1921,"$",""))
)</f>
        <v>-82.977344280908895</v>
      </c>
      <c r="AC1921">
        <v>6</v>
      </c>
      <c r="AD1921">
        <f>IF(LEN(TRIM(AC1921&amp;""))=0, "", VALUE(AC1921))</f>
        <v>6</v>
      </c>
      <c r="AE1921">
        <v>3</v>
      </c>
      <c r="AF1921">
        <f>IF(LEN(TRIM(AE1921&amp;""))=0, "", VALUE(AE1921))</f>
        <v>3</v>
      </c>
      <c r="AG1921">
        <v>0</v>
      </c>
      <c r="AH1921">
        <f>IF(
    OR(U1921&lt;0, W1921&lt;0, Y1921&lt;0, AA1921&lt;0),
        1,
        IF(LEN(TRIM(AG1921&amp;""))=0, "", AG1921)
)</f>
        <v>1</v>
      </c>
      <c r="AI1921" t="str">
        <f>IF(
    COUNT(Q1921,V1921,X1921,Z1921,AB1921)=0,
        "Not Usable",
    IF(
        COUNT(Q1921,V1921,X1921,Z1921,AB1921)&lt;5,
            "Incomplete",
            IF(
                MIN(Q1921,V1921,X1921,Z1921,AB1921)=0,
                    "Incomplete",
                    "Complete"
            )
    )
)</f>
        <v>Complete</v>
      </c>
    </row>
    <row r="1922" spans="1:35" x14ac:dyDescent="0.3">
      <c r="A1922">
        <v>35643</v>
      </c>
      <c r="B1922" s="6">
        <v>45611.670937499999</v>
      </c>
      <c r="C1922" s="3">
        <f>INT(B1922)</f>
        <v>45611</v>
      </c>
      <c r="D1922" s="2">
        <f>MOD(B1922,1)</f>
        <v>0.67093749999912689</v>
      </c>
      <c r="E1922">
        <v>31</v>
      </c>
      <c r="F1922" t="s">
        <v>21</v>
      </c>
      <c r="G1922" t="str">
        <f xml:space="preserve"> PROPER(TRIM(CLEAN(SUBSTITUTE(F1922,CHAR(160)," "))))</f>
        <v>Midwest</v>
      </c>
      <c r="H1922" t="s">
        <v>17</v>
      </c>
      <c r="I1922" t="str">
        <f>PROPER(TRIM(CLEAN((SUBSTITUTE(H1922,"-"," ")))))</f>
        <v>Online</v>
      </c>
      <c r="J1922">
        <v>18537</v>
      </c>
      <c r="K1922" t="s">
        <v>2</v>
      </c>
      <c r="L1922" t="str">
        <f xml:space="preserve"> PROPER(TRIM(CLEAN(SUBSTITUTE(K1922,CHAR(160)," "))))</f>
        <v>Home Office</v>
      </c>
      <c r="M1922" t="s">
        <v>9</v>
      </c>
      <c r="N1922" t="str">
        <f xml:space="preserve"> PROPER(TRIM(CLEAN(SUBSTITUTE(M1922,CHAR(160)," "))))</f>
        <v>Home</v>
      </c>
      <c r="O1922" t="s">
        <v>36</v>
      </c>
      <c r="P1922" t="str">
        <f>IF(LEN(TRIM(Table1[[#This Row],[subcategory]]&amp;""))=0,"Unknown", PROPER(TRIM(Table1[[#This Row],[subcategory]])))</f>
        <v>Bedding</v>
      </c>
      <c r="Q1922">
        <v>37.47</v>
      </c>
      <c r="R1922" s="1">
        <f>IF(LEN(TRIM(Q1922&amp;""))=0, "", VALUE(SUBSTITUTE(Q1922,"$","")))</f>
        <v>37.47</v>
      </c>
      <c r="S1922">
        <v>3</v>
      </c>
      <c r="T1922">
        <f>IF(LEN(TRIM(S1922&amp;""))=0, "", VALUE(S1922))</f>
        <v>3</v>
      </c>
      <c r="U1922">
        <v>112.41</v>
      </c>
      <c r="V1922" s="1">
        <f>IF(LEN(TRIM(U1922&amp;""))=0, "", VALUE(SUBSTITUTE(U1922,"$","")))</f>
        <v>112.41</v>
      </c>
      <c r="W1922" s="1">
        <v>100.71935999999999</v>
      </c>
      <c r="X1922" s="1">
        <f>IF(LEN(TRIM(W1922&amp;""))=0, "", VALUE(SUBSTITUTE(W1922,"$","")))</f>
        <v>100.71935999999999</v>
      </c>
      <c r="Y1922">
        <v>64.007167730283697</v>
      </c>
      <c r="Z1922" s="1" cm="1">
        <f t="array" ref="Z1922">IF(
    LEN(TRIM(Y1922&amp;""))=0,
        IF(AND(ISNUMBER(net_sales_clean), ISNUMBER(profit_clean)),
            net_sales_clean - profit_clean,
            ""
        ),
    VALUE(SUBSTITUTE(Y1922,"$",""))
)</f>
        <v>64.007167730283697</v>
      </c>
      <c r="AA1922">
        <v>36.712192269716297</v>
      </c>
      <c r="AB1922" s="1" cm="1">
        <f t="array" ref="AB1922">IF(
    LEN(TRIM(AA1922&amp;""))=0,
        IF(AND(ISNUMBER(net_sales_clean), ISNUMBER(cost_clean)),
            net_sales_clean - cost_clean,
            ""
        ),
    VALUE(SUBSTITUTE(AA1922,"$",""))
)</f>
        <v>36.712192269716297</v>
      </c>
      <c r="AC1922">
        <v>9</v>
      </c>
      <c r="AD1922">
        <f>IF(LEN(TRIM(AC1922&amp;""))=0, "", VALUE(AC1922))</f>
        <v>9</v>
      </c>
      <c r="AE1922">
        <v>2</v>
      </c>
      <c r="AF1922">
        <f>IF(LEN(TRIM(AE1922&amp;""))=0, "", VALUE(AE1922))</f>
        <v>2</v>
      </c>
      <c r="AG1922">
        <v>0</v>
      </c>
      <c r="AH1922">
        <f>IF(
    OR(U1922&lt;0, W1922&lt;0, Y1922&lt;0, AA1922&lt;0),
        1,
        IF(LEN(TRIM(AG1922&amp;""))=0, "", AG1922)
)</f>
        <v>0</v>
      </c>
      <c r="AI1922" t="str">
        <f>IF(
    COUNT(Q1922,V1922,X1922,Z1922,AB1922)=0,
        "Not Usable",
    IF(
        COUNT(Q1922,V1922,X1922,Z1922,AB1922)&lt;5,
            "Incomplete",
            IF(
                MIN(Q1922,V1922,X1922,Z1922,AB1922)=0,
                    "Incomplete",
                    "Complete"
            )
    )
)</f>
        <v>Complete</v>
      </c>
    </row>
    <row r="1923" spans="1:35" x14ac:dyDescent="0.3">
      <c r="A1923">
        <v>46940</v>
      </c>
      <c r="B1923" s="6">
        <v>45361.099131944444</v>
      </c>
      <c r="C1923" s="3">
        <f>INT(B1923)</f>
        <v>45361</v>
      </c>
      <c r="D1923" s="2">
        <f>MOD(B1923,1)</f>
        <v>9.9131944443797693E-2</v>
      </c>
      <c r="E1923">
        <v>51</v>
      </c>
      <c r="F1923" t="s">
        <v>13</v>
      </c>
      <c r="G1923" t="str">
        <f xml:space="preserve"> PROPER(TRIM(CLEAN(SUBSTITUTE(F1923,CHAR(160)," "))))</f>
        <v>Northeast</v>
      </c>
      <c r="H1923" t="s">
        <v>3</v>
      </c>
      <c r="I1923" t="str">
        <f>PROPER(TRIM(CLEAN((SUBSTITUTE(H1923,"-"," ")))))</f>
        <v>Phone</v>
      </c>
      <c r="J1923">
        <v>26999</v>
      </c>
      <c r="K1923" t="s">
        <v>6</v>
      </c>
      <c r="L1923" t="str">
        <f xml:space="preserve"> PROPER(TRIM(CLEAN(SUBSTITUTE(K1923,CHAR(160)," "))))</f>
        <v>Corporate</v>
      </c>
      <c r="M1923" t="s">
        <v>1</v>
      </c>
      <c r="N1923" t="str">
        <f xml:space="preserve"> PROPER(TRIM(CLEAN(SUBSTITUTE(M1923,CHAR(160)," "))))</f>
        <v>Beauty</v>
      </c>
      <c r="O1923" t="s">
        <v>31</v>
      </c>
      <c r="P1923" t="str">
        <f>IF(LEN(TRIM(Table1[[#This Row],[subcategory]]&amp;""))=0,"Unknown", PROPER(TRIM(Table1[[#This Row],[subcategory]])))</f>
        <v>Skincare</v>
      </c>
      <c r="Q1923">
        <v>24.95</v>
      </c>
      <c r="R1923" s="1">
        <f>IF(LEN(TRIM(Q1923&amp;""))=0, "", VALUE(SUBSTITUTE(Q1923,"$","")))</f>
        <v>24.95</v>
      </c>
      <c r="S1923">
        <v>3</v>
      </c>
      <c r="T1923">
        <f>IF(LEN(TRIM(S1923&amp;""))=0, "", VALUE(S1923))</f>
        <v>3</v>
      </c>
      <c r="U1923">
        <v>74.849999999999994</v>
      </c>
      <c r="V1923" s="1">
        <f>IF(LEN(TRIM(U1923&amp;""))=0, "", VALUE(SUBSTITUTE(U1923,"$","")))</f>
        <v>74.849999999999994</v>
      </c>
      <c r="W1923" s="4" t="s">
        <v>5500</v>
      </c>
      <c r="X1923" s="4">
        <f>IF(LEN(TRIM(W1923&amp;""))=0, "", VALUE(SUBSTITUTE(W1923,"$","")))</f>
        <v>56.661449999999903</v>
      </c>
      <c r="Y1923" s="5" t="s">
        <v>5499</v>
      </c>
      <c r="Z1923" s="4" cm="1">
        <f t="array" ref="Z1923">IF(
    LEN(TRIM(Y1923&amp;""))=0,
        IF(AND(ISNUMBER(net_sales_clean), ISNUMBER(profit_clean)),
            net_sales_clean - profit_clean,
            ""
        ),
    VALUE(SUBSTITUTE(Y1923,"$",""))
)</f>
        <v>31.292416413386601</v>
      </c>
      <c r="AA1923" s="5" t="s">
        <v>5498</v>
      </c>
      <c r="AB1923" s="4" cm="1">
        <f t="array" ref="AB1923">IF(
    LEN(TRIM(AA1923&amp;""))=0,
        IF(AND(ISNUMBER(net_sales_clean), ISNUMBER(cost_clean)),
            net_sales_clean - cost_clean,
            ""
        ),
    VALUE(SUBSTITUTE(AA1923,"$",""))
)</f>
        <v>25.369033586613298</v>
      </c>
      <c r="AC1923">
        <v>0</v>
      </c>
      <c r="AD1923">
        <f>IF(LEN(TRIM(AC1923&amp;""))=0, "", VALUE(AC1923))</f>
        <v>0</v>
      </c>
      <c r="AE1923">
        <v>2</v>
      </c>
      <c r="AF1923">
        <f>IF(LEN(TRIM(AE1923&amp;""))=0, "", VALUE(AE1923))</f>
        <v>2</v>
      </c>
      <c r="AG1923">
        <v>0</v>
      </c>
      <c r="AH1923">
        <f>IF(
    OR(U1923&lt;0, W1923&lt;0, Y1923&lt;0, AA1923&lt;0),
        1,
        IF(LEN(TRIM(AG1923&amp;""))=0, "", AG1923)
)</f>
        <v>0</v>
      </c>
      <c r="AI1923" t="str">
        <f>IF(
    COUNT(Q1923,V1923,X1923,Z1923,AB1923)=0,
        "Not Usable",
    IF(
        COUNT(Q1923,V1923,X1923,Z1923,AB1923)&lt;5,
            "Incomplete",
            IF(
                MIN(Q1923,V1923,X1923,Z1923,AB1923)=0,
                    "Incomplete",
                    "Complete"
            )
    )
)</f>
        <v>Complete</v>
      </c>
    </row>
    <row r="1924" spans="1:35" x14ac:dyDescent="0.3">
      <c r="A1924">
        <v>13290</v>
      </c>
      <c r="B1924" s="6">
        <v>45140.024004629631</v>
      </c>
      <c r="C1924" s="3">
        <f>INT(B1924)</f>
        <v>45140</v>
      </c>
      <c r="D1924" s="2">
        <f>MOD(B1924,1)</f>
        <v>2.400462963123573E-2</v>
      </c>
      <c r="E1924">
        <v>63</v>
      </c>
      <c r="F1924" t="s">
        <v>4</v>
      </c>
      <c r="G1924" t="str">
        <f xml:space="preserve"> PROPER(TRIM(CLEAN(SUBSTITUTE(F1924,CHAR(160)," "))))</f>
        <v>South</v>
      </c>
      <c r="H1924" t="s">
        <v>30</v>
      </c>
      <c r="I1924" t="str">
        <f>PROPER(TRIM(CLEAN((SUBSTITUTE(H1924,"-"," ")))))</f>
        <v>Mobile App</v>
      </c>
      <c r="J1924">
        <v>28936</v>
      </c>
      <c r="K1924" t="s">
        <v>6</v>
      </c>
      <c r="L1924" t="str">
        <f xml:space="preserve"> PROPER(TRIM(CLEAN(SUBSTITUTE(K1924,CHAR(160)," "))))</f>
        <v>Corporate</v>
      </c>
      <c r="M1924" t="s">
        <v>9</v>
      </c>
      <c r="N1924" t="str">
        <f xml:space="preserve"> PROPER(TRIM(CLEAN(SUBSTITUTE(M1924,CHAR(160)," "))))</f>
        <v>Home</v>
      </c>
      <c r="O1924" t="s">
        <v>36</v>
      </c>
      <c r="P1924" t="str">
        <f>IF(LEN(TRIM(Table1[[#This Row],[subcategory]]&amp;""))=0,"Unknown", PROPER(TRIM(Table1[[#This Row],[subcategory]])))</f>
        <v>Bedding</v>
      </c>
      <c r="Q1924">
        <v>110.01</v>
      </c>
      <c r="R1924" s="1">
        <f>IF(LEN(TRIM(Q1924&amp;""))=0, "", VALUE(SUBSTITUTE(Q1924,"$","")))</f>
        <v>110.01</v>
      </c>
      <c r="S1924">
        <v>1</v>
      </c>
      <c r="T1924">
        <f>IF(LEN(TRIM(S1924&amp;""))=0, "", VALUE(S1924))</f>
        <v>1</v>
      </c>
      <c r="U1924">
        <v>110.01</v>
      </c>
      <c r="V1924" s="1">
        <f>IF(LEN(TRIM(U1924&amp;""))=0, "", VALUE(SUBSTITUTE(U1924,"$","")))</f>
        <v>110.01</v>
      </c>
      <c r="W1924" s="4" t="s">
        <v>5497</v>
      </c>
      <c r="X1924" s="4">
        <f>IF(LEN(TRIM(W1924&amp;""))=0, "", VALUE(SUBSTITUTE(W1924,"$","")))</f>
        <v>77.557050000000004</v>
      </c>
      <c r="Y1924" s="5" t="s">
        <v>5496</v>
      </c>
      <c r="Z1924" s="4" cm="1">
        <f t="array" ref="Z1924">IF(
    LEN(TRIM(Y1924&amp;""))=0,
        IF(AND(ISNUMBER(net_sales_clean), ISNUMBER(profit_clean)),
            net_sales_clean - profit_clean,
            ""
        ),
    VALUE(SUBSTITUTE(Y1924,"$",""))
)</f>
        <v>51.2190936821574</v>
      </c>
      <c r="AA1924" s="5" t="s">
        <v>5495</v>
      </c>
      <c r="AB1924" s="4" cm="1">
        <f t="array" ref="AB1924">IF(
    LEN(TRIM(AA1924&amp;""))=0,
        IF(AND(ISNUMBER(net_sales_clean), ISNUMBER(cost_clean)),
            net_sales_clean - cost_clean,
            ""
        ),
    VALUE(SUBSTITUTE(AA1924,"$",""))
)</f>
        <v>26.337956317842501</v>
      </c>
      <c r="AC1924">
        <v>7</v>
      </c>
      <c r="AD1924">
        <f>IF(LEN(TRIM(AC1924&amp;""))=0, "", VALUE(AC1924))</f>
        <v>7</v>
      </c>
      <c r="AE1924">
        <v>3</v>
      </c>
      <c r="AF1924">
        <f>IF(LEN(TRIM(AE1924&amp;""))=0, "", VALUE(AE1924))</f>
        <v>3</v>
      </c>
      <c r="AG1924">
        <v>0</v>
      </c>
      <c r="AH1924">
        <f>IF(
    OR(U1924&lt;0, W1924&lt;0, Y1924&lt;0, AA1924&lt;0),
        1,
        IF(LEN(TRIM(AG1924&amp;""))=0, "", AG1924)
)</f>
        <v>0</v>
      </c>
      <c r="AI1924" t="str">
        <f>IF(
    COUNT(Q1924,V1924,X1924,Z1924,AB1924)=0,
        "Not Usable",
    IF(
        COUNT(Q1924,V1924,X1924,Z1924,AB1924)&lt;5,
            "Incomplete",
            IF(
                MIN(Q1924,V1924,X1924,Z1924,AB1924)=0,
                    "Incomplete",
                    "Complete"
            )
    )
)</f>
        <v>Complete</v>
      </c>
    </row>
    <row r="1925" spans="1:35" x14ac:dyDescent="0.3">
      <c r="A1925">
        <v>36709</v>
      </c>
      <c r="B1925" s="6">
        <v>45560.2815162037</v>
      </c>
      <c r="C1925" s="3">
        <f>INT(B1925)</f>
        <v>45560</v>
      </c>
      <c r="D1925" s="2">
        <f>MOD(B1925,1)</f>
        <v>0.28151620370044839</v>
      </c>
      <c r="E1925">
        <v>41</v>
      </c>
      <c r="F1925" t="s">
        <v>8</v>
      </c>
      <c r="G1925" t="str">
        <f xml:space="preserve"> PROPER(TRIM(CLEAN(SUBSTITUTE(F1925,CHAR(160)," "))))</f>
        <v>West</v>
      </c>
      <c r="H1925" t="s">
        <v>30</v>
      </c>
      <c r="I1925" t="str">
        <f>PROPER(TRIM(CLEAN((SUBSTITUTE(H1925,"-"," ")))))</f>
        <v>Mobile App</v>
      </c>
      <c r="J1925">
        <v>3219</v>
      </c>
      <c r="K1925" t="s">
        <v>2</v>
      </c>
      <c r="L1925" t="str">
        <f xml:space="preserve"> PROPER(TRIM(CLEAN(SUBSTITUTE(K1925,CHAR(160)," "))))</f>
        <v>Home Office</v>
      </c>
      <c r="M1925" t="s">
        <v>16</v>
      </c>
      <c r="N1925" t="str">
        <f xml:space="preserve"> PROPER(TRIM(CLEAN(SUBSTITUTE(M1925,CHAR(160)," "))))</f>
        <v>Grocery</v>
      </c>
      <c r="O1925" t="s">
        <v>29</v>
      </c>
      <c r="P1925" t="str">
        <f>IF(LEN(TRIM(Table1[[#This Row],[subcategory]]&amp;""))=0,"Unknown", PROPER(TRIM(Table1[[#This Row],[subcategory]])))</f>
        <v>Beverages</v>
      </c>
      <c r="Q1925">
        <v>91.32</v>
      </c>
      <c r="R1925" s="1">
        <f>IF(LEN(TRIM(Q1925&amp;""))=0, "", VALUE(SUBSTITUTE(Q1925,"$","")))</f>
        <v>91.32</v>
      </c>
      <c r="S1925">
        <v>5</v>
      </c>
      <c r="T1925">
        <f>IF(LEN(TRIM(S1925&amp;""))=0, "", VALUE(S1925))</f>
        <v>5</v>
      </c>
      <c r="U1925" s="5" t="s">
        <v>63</v>
      </c>
      <c r="V1925" s="4">
        <f>IF(LEN(TRIM(U1925&amp;""))=0, "", VALUE(SUBSTITUTE(U1925,"$","")))</f>
        <v>456.599999999999</v>
      </c>
      <c r="X1925" s="1" t="str">
        <f>IF(LEN(TRIM(W1925&amp;""))=0, "", VALUE(SUBSTITUTE(W1925,"$","")))</f>
        <v/>
      </c>
      <c r="Z1925" s="1" t="str" cm="1">
        <f t="array" ref="Z1925">IF(
    LEN(TRIM(Y1925&amp;""))=0,
        IF(AND(ISNUMBER(net_sales_clean), ISNUMBER(profit_clean)),
            net_sales_clean - profit_clean,
            ""
        ),
    VALUE(SUBSTITUTE(Y1925,"$",""))
)</f>
        <v/>
      </c>
      <c r="AB1925" s="1" t="str" cm="1">
        <f t="array" ref="AB1925">IF(
    LEN(TRIM(AA1925&amp;""))=0,
        IF(AND(ISNUMBER(net_sales_clean), ISNUMBER(cost_clean)),
            net_sales_clean - cost_clean,
            ""
        ),
    VALUE(SUBSTITUTE(AA1925,"$",""))
)</f>
        <v/>
      </c>
      <c r="AC1925">
        <v>9</v>
      </c>
      <c r="AD1925">
        <f>IF(LEN(TRIM(AC1925&amp;""))=0, "", VALUE(AC1925))</f>
        <v>9</v>
      </c>
      <c r="AE1925">
        <v>3</v>
      </c>
      <c r="AF1925">
        <f>IF(LEN(TRIM(AE1925&amp;""))=0, "", VALUE(AE1925))</f>
        <v>3</v>
      </c>
      <c r="AG1925">
        <v>0</v>
      </c>
      <c r="AH1925">
        <f>IF(
    OR(U1925&lt;0, W1925&lt;0, Y1925&lt;0, AA1925&lt;0),
        1,
        IF(LEN(TRIM(AG1925&amp;""))=0, "", AG1925)
)</f>
        <v>0</v>
      </c>
      <c r="AI1925" t="str">
        <f>IF(
    COUNT(Q1925,V1925,X1925,Z1925,AB1925)=0,
        "Not Usable",
    IF(
        COUNT(Q1925,V1925,X1925,Z1925,AB1925)&lt;5,
            "Incomplete",
            IF(
                MIN(Q1925,V1925,X1925,Z1925,AB1925)=0,
                    "Incomplete",
                    "Complete"
            )
    )
)</f>
        <v>Incomplete</v>
      </c>
    </row>
    <row r="1926" spans="1:35" x14ac:dyDescent="0.3">
      <c r="A1926">
        <v>39290</v>
      </c>
      <c r="B1926" s="6">
        <v>45864.606354166666</v>
      </c>
      <c r="C1926" s="3">
        <f>INT(B1926)</f>
        <v>45864</v>
      </c>
      <c r="D1926" s="2">
        <f>MOD(B1926,1)</f>
        <v>0.60635416666627862</v>
      </c>
      <c r="E1926">
        <v>56</v>
      </c>
      <c r="F1926" t="s">
        <v>33</v>
      </c>
      <c r="G1926" t="str">
        <f xml:space="preserve"> PROPER(TRIM(CLEAN(SUBSTITUTE(F1926,CHAR(160)," "))))</f>
        <v>South</v>
      </c>
      <c r="H1926" t="s">
        <v>11</v>
      </c>
      <c r="I1926" t="str">
        <f>PROPER(TRIM(CLEAN((SUBSTITUTE(H1926,"-"," ")))))</f>
        <v>Online</v>
      </c>
      <c r="J1926">
        <v>17461</v>
      </c>
      <c r="K1926" t="s">
        <v>10</v>
      </c>
      <c r="L1926" t="str">
        <f xml:space="preserve"> PROPER(TRIM(CLEAN(SUBSTITUTE(K1926,CHAR(160)," "))))</f>
        <v>Consumer</v>
      </c>
      <c r="M1926" t="s">
        <v>19</v>
      </c>
      <c r="N1926" t="str">
        <f xml:space="preserve"> PROPER(TRIM(CLEAN(SUBSTITUTE(M1926,CHAR(160)," "))))</f>
        <v>Apparel</v>
      </c>
      <c r="O1926" t="s">
        <v>18</v>
      </c>
      <c r="P1926" t="str">
        <f>IF(LEN(TRIM(Table1[[#This Row],[subcategory]]&amp;""))=0,"Unknown", PROPER(TRIM(Table1[[#This Row],[subcategory]])))</f>
        <v>Men</v>
      </c>
      <c r="Q1926">
        <v>41.97</v>
      </c>
      <c r="R1926" s="1">
        <f>IF(LEN(TRIM(Q1926&amp;""))=0, "", VALUE(SUBSTITUTE(Q1926,"$","")))</f>
        <v>41.97</v>
      </c>
      <c r="S1926">
        <v>2</v>
      </c>
      <c r="T1926">
        <f>IF(LEN(TRIM(S1926&amp;""))=0, "", VALUE(S1926))</f>
        <v>2</v>
      </c>
      <c r="U1926">
        <v>83.94</v>
      </c>
      <c r="V1926" s="1">
        <f>IF(LEN(TRIM(U1926&amp;""))=0, "", VALUE(SUBSTITUTE(U1926,"$","")))</f>
        <v>83.94</v>
      </c>
      <c r="W1926" s="4" t="s">
        <v>5494</v>
      </c>
      <c r="X1926" s="4">
        <f>IF(LEN(TRIM(W1926&amp;""))=0, "", VALUE(SUBSTITUTE(W1926,"$","")))</f>
        <v>55.736159999999899</v>
      </c>
      <c r="Y1926" s="5" t="s">
        <v>5493</v>
      </c>
      <c r="Z1926" s="4" cm="1">
        <f t="array" ref="Z1926">IF(
    LEN(TRIM(Y1926&amp;""))=0,
        IF(AND(ISNUMBER(net_sales_clean), ISNUMBER(profit_clean)),
            net_sales_clean - profit_clean,
            ""
        ),
    VALUE(SUBSTITUTE(Y1926,"$",""))
)</f>
        <v>37.205537180896599</v>
      </c>
      <c r="AA1926">
        <v>18.5306228191033</v>
      </c>
      <c r="AB1926" s="1" cm="1">
        <f t="array" ref="AB1926">IF(
    LEN(TRIM(AA1926&amp;""))=0,
        IF(AND(ISNUMBER(net_sales_clean), ISNUMBER(cost_clean)),
            net_sales_clean - cost_clean,
            ""
        ),
    VALUE(SUBSTITUTE(AA1926,"$",""))
)</f>
        <v>18.5306228191033</v>
      </c>
      <c r="AC1926">
        <v>5</v>
      </c>
      <c r="AD1926">
        <f>IF(LEN(TRIM(AC1926&amp;""))=0, "", VALUE(AC1926))</f>
        <v>5</v>
      </c>
      <c r="AE1926">
        <v>5</v>
      </c>
      <c r="AF1926">
        <f>IF(LEN(TRIM(AE1926&amp;""))=0, "", VALUE(AE1926))</f>
        <v>5</v>
      </c>
      <c r="AG1926">
        <v>0</v>
      </c>
      <c r="AH1926">
        <f>IF(
    OR(U1926&lt;0, W1926&lt;0, Y1926&lt;0, AA1926&lt;0),
        1,
        IF(LEN(TRIM(AG1926&amp;""))=0, "", AG1926)
)</f>
        <v>0</v>
      </c>
      <c r="AI1926" t="str">
        <f>IF(
    COUNT(Q1926,V1926,X1926,Z1926,AB1926)=0,
        "Not Usable",
    IF(
        COUNT(Q1926,V1926,X1926,Z1926,AB1926)&lt;5,
            "Incomplete",
            IF(
                MIN(Q1926,V1926,X1926,Z1926,AB1926)=0,
                    "Incomplete",
                    "Complete"
            )
    )
)</f>
        <v>Complete</v>
      </c>
    </row>
    <row r="1927" spans="1:35" x14ac:dyDescent="0.3">
      <c r="A1927">
        <v>11666</v>
      </c>
      <c r="B1927" s="6">
        <v>45058.571203703701</v>
      </c>
      <c r="C1927" s="3">
        <f>INT(B1927)</f>
        <v>45058</v>
      </c>
      <c r="D1927" s="2">
        <f>MOD(B1927,1)</f>
        <v>0.57120370370103046</v>
      </c>
      <c r="E1927">
        <v>43</v>
      </c>
      <c r="F1927" t="s">
        <v>15</v>
      </c>
      <c r="G1927" t="str">
        <f xml:space="preserve"> PROPER(TRIM(CLEAN(SUBSTITUTE(F1927,CHAR(160)," "))))</f>
        <v>West</v>
      </c>
      <c r="H1927" t="s">
        <v>3</v>
      </c>
      <c r="I1927" t="str">
        <f>PROPER(TRIM(CLEAN((SUBSTITUTE(H1927,"-"," ")))))</f>
        <v>Phone</v>
      </c>
      <c r="J1927">
        <v>8582</v>
      </c>
      <c r="K1927" t="s">
        <v>2</v>
      </c>
      <c r="L1927" t="str">
        <f xml:space="preserve"> PROPER(TRIM(CLEAN(SUBSTITUTE(K1927,CHAR(160)," "))))</f>
        <v>Home Office</v>
      </c>
      <c r="M1927" t="s">
        <v>1</v>
      </c>
      <c r="N1927" t="str">
        <f xml:space="preserve"> PROPER(TRIM(CLEAN(SUBSTITUTE(M1927,CHAR(160)," "))))</f>
        <v>Beauty</v>
      </c>
      <c r="O1927" t="s">
        <v>0</v>
      </c>
      <c r="P1927" t="str">
        <f>IF(LEN(TRIM(Table1[[#This Row],[subcategory]]&amp;""))=0,"Unknown", PROPER(TRIM(Table1[[#This Row],[subcategory]])))</f>
        <v>Makeup</v>
      </c>
      <c r="Q1927">
        <v>66.86</v>
      </c>
      <c r="R1927" s="1">
        <f>IF(LEN(TRIM(Q1927&amp;""))=0, "", VALUE(SUBSTITUTE(Q1927,"$","")))</f>
        <v>66.86</v>
      </c>
      <c r="S1927">
        <v>1</v>
      </c>
      <c r="T1927">
        <f>IF(LEN(TRIM(S1927&amp;""))=0, "", VALUE(S1927))</f>
        <v>1</v>
      </c>
      <c r="U1927">
        <v>66.86</v>
      </c>
      <c r="V1927" s="1">
        <f>IF(LEN(TRIM(U1927&amp;""))=0, "", VALUE(SUBSTITUTE(U1927,"$","")))</f>
        <v>66.86</v>
      </c>
      <c r="W1927" s="1">
        <v>48.072339999999997</v>
      </c>
      <c r="X1927" s="1">
        <f>IF(LEN(TRIM(W1927&amp;""))=0, "", VALUE(SUBSTITUTE(W1927,"$","")))</f>
        <v>48.072339999999997</v>
      </c>
      <c r="Y1927" s="5" t="s">
        <v>5492</v>
      </c>
      <c r="Z1927" s="4" cm="1">
        <f t="array" ref="Z1927">IF(
    LEN(TRIM(Y1927&amp;""))=0,
        IF(AND(ISNUMBER(net_sales_clean), ISNUMBER(profit_clean)),
            net_sales_clean - profit_clean,
            ""
        ),
    VALUE(SUBSTITUTE(Y1927,"$",""))
)</f>
        <v>34.129370071677897</v>
      </c>
      <c r="AA1927" s="5" t="s">
        <v>5491</v>
      </c>
      <c r="AB1927" s="4" cm="1">
        <f t="array" ref="AB1927">IF(
    LEN(TRIM(AA1927&amp;""))=0,
        IF(AND(ISNUMBER(net_sales_clean), ISNUMBER(cost_clean)),
            net_sales_clean - cost_clean,
            ""
        ),
    VALUE(SUBSTITUTE(AA1927,"$",""))
)</f>
        <v>13.942969928322</v>
      </c>
      <c r="AC1927">
        <v>7</v>
      </c>
      <c r="AD1927">
        <f>IF(LEN(TRIM(AC1927&amp;""))=0, "", VALUE(AC1927))</f>
        <v>7</v>
      </c>
      <c r="AE1927">
        <v>1</v>
      </c>
      <c r="AF1927">
        <f>IF(LEN(TRIM(AE1927&amp;""))=0, "", VALUE(AE1927))</f>
        <v>1</v>
      </c>
      <c r="AG1927">
        <v>0</v>
      </c>
      <c r="AH1927">
        <f>IF(
    OR(U1927&lt;0, W1927&lt;0, Y1927&lt;0, AA1927&lt;0),
        1,
        IF(LEN(TRIM(AG1927&amp;""))=0, "", AG1927)
)</f>
        <v>0</v>
      </c>
      <c r="AI1927" t="str">
        <f>IF(
    COUNT(Q1927,V1927,X1927,Z1927,AB1927)=0,
        "Not Usable",
    IF(
        COUNT(Q1927,V1927,X1927,Z1927,AB1927)&lt;5,
            "Incomplete",
            IF(
                MIN(Q1927,V1927,X1927,Z1927,AB1927)=0,
                    "Incomplete",
                    "Complete"
            )
    )
)</f>
        <v>Complete</v>
      </c>
    </row>
    <row r="1928" spans="1:35" x14ac:dyDescent="0.3">
      <c r="A1928">
        <v>28340</v>
      </c>
      <c r="B1928" s="6">
        <v>45757.782546296294</v>
      </c>
      <c r="C1928" s="3">
        <f>INT(B1928)</f>
        <v>45757</v>
      </c>
      <c r="D1928" s="2">
        <f>MOD(B1928,1)</f>
        <v>0.78254629629373085</v>
      </c>
      <c r="E1928">
        <v>16</v>
      </c>
      <c r="F1928" t="s">
        <v>4</v>
      </c>
      <c r="G1928" t="str">
        <f xml:space="preserve"> PROPER(TRIM(CLEAN(SUBSTITUTE(F1928,CHAR(160)," "))))</f>
        <v>South</v>
      </c>
      <c r="H1928" t="s">
        <v>30</v>
      </c>
      <c r="I1928" t="str">
        <f>PROPER(TRIM(CLEAN((SUBSTITUTE(H1928,"-"," ")))))</f>
        <v>Mobile App</v>
      </c>
      <c r="J1928">
        <v>25581</v>
      </c>
      <c r="K1928" t="s">
        <v>10</v>
      </c>
      <c r="L1928" t="str">
        <f xml:space="preserve"> PROPER(TRIM(CLEAN(SUBSTITUTE(K1928,CHAR(160)," "))))</f>
        <v>Consumer</v>
      </c>
      <c r="M1928" t="s">
        <v>1</v>
      </c>
      <c r="N1928" t="str">
        <f xml:space="preserve"> PROPER(TRIM(CLEAN(SUBSTITUTE(M1928,CHAR(160)," "))))</f>
        <v>Beauty</v>
      </c>
      <c r="P1928" t="str">
        <f>IF(LEN(TRIM(Table1[[#This Row],[subcategory]]&amp;""))=0,"Unknown", PROPER(TRIM(Table1[[#This Row],[subcategory]])))</f>
        <v>Unknown</v>
      </c>
      <c r="Q1928">
        <v>15.56</v>
      </c>
      <c r="R1928" s="1">
        <f>IF(LEN(TRIM(Q1928&amp;""))=0, "", VALUE(SUBSTITUTE(Q1928,"$","")))</f>
        <v>15.56</v>
      </c>
      <c r="S1928">
        <v>6</v>
      </c>
      <c r="T1928">
        <f>IF(LEN(TRIM(S1928&amp;""))=0, "", VALUE(S1928))</f>
        <v>6</v>
      </c>
      <c r="U1928">
        <v>93.36</v>
      </c>
      <c r="V1928" s="1">
        <f>IF(LEN(TRIM(U1928&amp;""))=0, "", VALUE(SUBSTITUTE(U1928,"$","")))</f>
        <v>93.36</v>
      </c>
      <c r="W1928" s="4" t="s">
        <v>5490</v>
      </c>
      <c r="X1928" s="4">
        <f>IF(LEN(TRIM(W1928&amp;""))=0, "", VALUE(SUBSTITUTE(W1928,"$","")))</f>
        <v>63.111359999999898</v>
      </c>
      <c r="Y1928" s="5" t="s">
        <v>5489</v>
      </c>
      <c r="Z1928" s="4" cm="1">
        <f t="array" ref="Z1928">IF(
    LEN(TRIM(Y1928&amp;""))=0,
        IF(AND(ISNUMBER(net_sales_clean), ISNUMBER(profit_clean)),
            net_sales_clean - profit_clean,
            ""
        ),
    VALUE(SUBSTITUTE(Y1928,"$",""))
)</f>
        <v>46.553527232263797</v>
      </c>
      <c r="AA1928" s="5" t="s">
        <v>5488</v>
      </c>
      <c r="AB1928" s="4" cm="1">
        <f t="array" ref="AB1928">IF(
    LEN(TRIM(AA1928&amp;""))=0,
        IF(AND(ISNUMBER(net_sales_clean), ISNUMBER(cost_clean)),
            net_sales_clean - cost_clean,
            ""
        ),
    VALUE(SUBSTITUTE(AA1928,"$",""))
)</f>
        <v>16.557832767736102</v>
      </c>
      <c r="AC1928">
        <v>9</v>
      </c>
      <c r="AD1928">
        <f>IF(LEN(TRIM(AC1928&amp;""))=0, "", VALUE(AC1928))</f>
        <v>9</v>
      </c>
      <c r="AE1928">
        <v>5</v>
      </c>
      <c r="AF1928">
        <f>IF(LEN(TRIM(AE1928&amp;""))=0, "", VALUE(AE1928))</f>
        <v>5</v>
      </c>
      <c r="AG1928">
        <v>0</v>
      </c>
      <c r="AH1928">
        <f>IF(
    OR(U1928&lt;0, W1928&lt;0, Y1928&lt;0, AA1928&lt;0),
        1,
        IF(LEN(TRIM(AG1928&amp;""))=0, "", AG1928)
)</f>
        <v>0</v>
      </c>
      <c r="AI1928" t="str">
        <f>IF(
    COUNT(Q1928,V1928,X1928,Z1928,AB1928)=0,
        "Not Usable",
    IF(
        COUNT(Q1928,V1928,X1928,Z1928,AB1928)&lt;5,
            "Incomplete",
            IF(
                MIN(Q1928,V1928,X1928,Z1928,AB1928)=0,
                    "Incomplete",
                    "Complete"
            )
    )
)</f>
        <v>Complete</v>
      </c>
    </row>
    <row r="1929" spans="1:35" x14ac:dyDescent="0.3">
      <c r="A1929">
        <v>55711</v>
      </c>
      <c r="B1929" s="6">
        <v>45916.369687500002</v>
      </c>
      <c r="C1929" s="3">
        <f>INT(B1929)</f>
        <v>45916</v>
      </c>
      <c r="D1929" s="2">
        <f>MOD(B1929,1)</f>
        <v>0.36968750000232831</v>
      </c>
      <c r="E1929">
        <v>49</v>
      </c>
      <c r="F1929" t="s">
        <v>13</v>
      </c>
      <c r="G1929" t="str">
        <f xml:space="preserve"> PROPER(TRIM(CLEAN(SUBSTITUTE(F1929,CHAR(160)," "))))</f>
        <v>Northeast</v>
      </c>
      <c r="H1929" t="s">
        <v>11</v>
      </c>
      <c r="I1929" t="str">
        <f>PROPER(TRIM(CLEAN((SUBSTITUTE(H1929,"-"," ")))))</f>
        <v>Online</v>
      </c>
      <c r="J1929">
        <v>29231</v>
      </c>
      <c r="K1929" t="s">
        <v>14</v>
      </c>
      <c r="L1929" t="str">
        <f xml:space="preserve"> PROPER(TRIM(CLEAN(SUBSTITUTE(K1929,CHAR(160)," "))))</f>
        <v>Consumer</v>
      </c>
      <c r="M1929" t="s">
        <v>19</v>
      </c>
      <c r="N1929" t="str">
        <f xml:space="preserve"> PROPER(TRIM(CLEAN(SUBSTITUTE(M1929,CHAR(160)," "))))</f>
        <v>Apparel</v>
      </c>
      <c r="O1929" t="s">
        <v>26</v>
      </c>
      <c r="P1929" t="str">
        <f>IF(LEN(TRIM(Table1[[#This Row],[subcategory]]&amp;""))=0,"Unknown", PROPER(TRIM(Table1[[#This Row],[subcategory]])))</f>
        <v>Kids</v>
      </c>
      <c r="Q1929">
        <v>38.68</v>
      </c>
      <c r="R1929" s="1">
        <f>IF(LEN(TRIM(Q1929&amp;""))=0, "", VALUE(SUBSTITUTE(Q1929,"$","")))</f>
        <v>38.68</v>
      </c>
      <c r="T1929" t="str">
        <f>IF(LEN(TRIM(S1929&amp;""))=0, "", VALUE(S1929))</f>
        <v/>
      </c>
      <c r="V1929" s="1" t="str">
        <f>IF(LEN(TRIM(U1929&amp;""))=0, "", VALUE(SUBSTITUTE(U1929,"$","")))</f>
        <v/>
      </c>
      <c r="X1929" s="1" t="str">
        <f>IF(LEN(TRIM(W1929&amp;""))=0, "", VALUE(SUBSTITUTE(W1929,"$","")))</f>
        <v/>
      </c>
      <c r="Z1929" s="1" t="str" cm="1">
        <f t="array" ref="Z1929">IF(
    LEN(TRIM(Y1929&amp;""))=0,
        IF(AND(ISNUMBER(net_sales_clean), ISNUMBER(profit_clean)),
            net_sales_clean - profit_clean,
            ""
        ),
    VALUE(SUBSTITUTE(Y1929,"$",""))
)</f>
        <v/>
      </c>
      <c r="AB1929" s="1" t="str" cm="1">
        <f t="array" ref="AB1929">IF(
    LEN(TRIM(AA1929&amp;""))=0,
        IF(AND(ISNUMBER(net_sales_clean), ISNUMBER(cost_clean)),
            net_sales_clean - cost_clean,
            ""
        ),
    VALUE(SUBSTITUTE(AA1929,"$",""))
)</f>
        <v/>
      </c>
      <c r="AC1929">
        <v>7</v>
      </c>
      <c r="AD1929">
        <f>IF(LEN(TRIM(AC1929&amp;""))=0, "", VALUE(AC1929))</f>
        <v>7</v>
      </c>
      <c r="AE1929">
        <v>3</v>
      </c>
      <c r="AF1929">
        <f>IF(LEN(TRIM(AE1929&amp;""))=0, "", VALUE(AE1929))</f>
        <v>3</v>
      </c>
      <c r="AG1929">
        <v>0</v>
      </c>
      <c r="AH1929">
        <f>IF(
    OR(U1929&lt;0, W1929&lt;0, Y1929&lt;0, AA1929&lt;0),
        1,
        IF(LEN(TRIM(AG1929&amp;""))=0, "", AG1929)
)</f>
        <v>0</v>
      </c>
      <c r="AI1929" t="str">
        <f>IF(
    COUNT(Q1929,V1929,X1929,Z1929,AB1929)=0,
        "Not Usable",
    IF(
        COUNT(Q1929,V1929,X1929,Z1929,AB1929)&lt;5,
            "Incomplete",
            IF(
                MIN(Q1929,V1929,X1929,Z1929,AB1929)=0,
                    "Incomplete",
                    "Complete"
            )
    )
)</f>
        <v>Incomplete</v>
      </c>
    </row>
    <row r="1930" spans="1:35" x14ac:dyDescent="0.3">
      <c r="A1930">
        <v>24384</v>
      </c>
      <c r="B1930" s="6">
        <v>45140.554178240738</v>
      </c>
      <c r="C1930" s="3">
        <f>INT(B1930)</f>
        <v>45140</v>
      </c>
      <c r="D1930" s="2">
        <f>MOD(B1930,1)</f>
        <v>0.55417824073811062</v>
      </c>
      <c r="E1930">
        <v>72</v>
      </c>
      <c r="F1930" t="s">
        <v>33</v>
      </c>
      <c r="G1930" t="str">
        <f xml:space="preserve"> PROPER(TRIM(CLEAN(SUBSTITUTE(F1930,CHAR(160)," "))))</f>
        <v>South</v>
      </c>
      <c r="H1930" t="s">
        <v>17</v>
      </c>
      <c r="I1930" t="str">
        <f>PROPER(TRIM(CLEAN((SUBSTITUTE(H1930,"-"," ")))))</f>
        <v>Online</v>
      </c>
      <c r="J1930">
        <v>13682</v>
      </c>
      <c r="K1930" t="s">
        <v>14</v>
      </c>
      <c r="L1930" t="str">
        <f xml:space="preserve"> PROPER(TRIM(CLEAN(SUBSTITUTE(K1930,CHAR(160)," "))))</f>
        <v>Consumer</v>
      </c>
      <c r="M1930" t="s">
        <v>1</v>
      </c>
      <c r="N1930" t="str">
        <f xml:space="preserve"> PROPER(TRIM(CLEAN(SUBSTITUTE(M1930,CHAR(160)," "))))</f>
        <v>Beauty</v>
      </c>
      <c r="O1930" t="s">
        <v>5</v>
      </c>
      <c r="P1930" t="str">
        <f>IF(LEN(TRIM(Table1[[#This Row],[subcategory]]&amp;""))=0,"Unknown", PROPER(TRIM(Table1[[#This Row],[subcategory]])))</f>
        <v>Haircare</v>
      </c>
      <c r="Q1930">
        <v>84.03</v>
      </c>
      <c r="R1930" s="1">
        <f>IF(LEN(TRIM(Q1930&amp;""))=0, "", VALUE(SUBSTITUTE(Q1930,"$","")))</f>
        <v>84.03</v>
      </c>
      <c r="S1930">
        <v>6</v>
      </c>
      <c r="T1930">
        <f>IF(LEN(TRIM(S1930&amp;""))=0, "", VALUE(S1930))</f>
        <v>6</v>
      </c>
      <c r="U1930">
        <v>504.18</v>
      </c>
      <c r="V1930" s="1">
        <f>IF(LEN(TRIM(U1930&amp;""))=0, "", VALUE(SUBSTITUTE(U1930,"$","")))</f>
        <v>504.18</v>
      </c>
      <c r="X1930" s="1" t="str">
        <f>IF(LEN(TRIM(W1930&amp;""))=0, "", VALUE(SUBSTITUTE(W1930,"$","")))</f>
        <v/>
      </c>
      <c r="Z1930" s="1" t="str" cm="1">
        <f t="array" ref="Z1930">IF(
    LEN(TRIM(Y1930&amp;""))=0,
        IF(AND(ISNUMBER(net_sales_clean), ISNUMBER(profit_clean)),
            net_sales_clean - profit_clean,
            ""
        ),
    VALUE(SUBSTITUTE(Y1930,"$",""))
)</f>
        <v/>
      </c>
      <c r="AB1930" s="1" t="str" cm="1">
        <f t="array" ref="AB1930">IF(
    LEN(TRIM(AA1930&amp;""))=0,
        IF(AND(ISNUMBER(net_sales_clean), ISNUMBER(cost_clean)),
            net_sales_clean - cost_clean,
            ""
        ),
    VALUE(SUBSTITUTE(AA1930,"$",""))
)</f>
        <v/>
      </c>
      <c r="AC1930">
        <v>2</v>
      </c>
      <c r="AD1930">
        <f>IF(LEN(TRIM(AC1930&amp;""))=0, "", VALUE(AC1930))</f>
        <v>2</v>
      </c>
      <c r="AE1930">
        <v>2</v>
      </c>
      <c r="AF1930">
        <f>IF(LEN(TRIM(AE1930&amp;""))=0, "", VALUE(AE1930))</f>
        <v>2</v>
      </c>
      <c r="AG1930">
        <v>1</v>
      </c>
      <c r="AH1930">
        <f>IF(
    OR(U1930&lt;0, W1930&lt;0, Y1930&lt;0, AA1930&lt;0),
        1,
        IF(LEN(TRIM(AG1930&amp;""))=0, "", AG1930)
)</f>
        <v>1</v>
      </c>
      <c r="AI1930" t="str">
        <f>IF(
    COUNT(Q1930,V1930,X1930,Z1930,AB1930)=0,
        "Not Usable",
    IF(
        COUNT(Q1930,V1930,X1930,Z1930,AB1930)&lt;5,
            "Incomplete",
            IF(
                MIN(Q1930,V1930,X1930,Z1930,AB1930)=0,
                    "Incomplete",
                    "Complete"
            )
    )
)</f>
        <v>Incomplete</v>
      </c>
    </row>
    <row r="1931" spans="1:35" x14ac:dyDescent="0.3">
      <c r="A1931">
        <v>22723</v>
      </c>
      <c r="B1931" s="6">
        <v>45559.981493055559</v>
      </c>
      <c r="C1931" s="3">
        <f>INT(B1931)</f>
        <v>45559</v>
      </c>
      <c r="D1931" s="2">
        <f>MOD(B1931,1)</f>
        <v>0.98149305555853061</v>
      </c>
      <c r="E1931">
        <v>4</v>
      </c>
      <c r="F1931" t="s">
        <v>8</v>
      </c>
      <c r="G1931" t="str">
        <f xml:space="preserve"> PROPER(TRIM(CLEAN(SUBSTITUTE(F1931,CHAR(160)," "))))</f>
        <v>West</v>
      </c>
      <c r="H1931" t="s">
        <v>3</v>
      </c>
      <c r="I1931" t="str">
        <f>PROPER(TRIM(CLEAN((SUBSTITUTE(H1931,"-"," ")))))</f>
        <v>Phone</v>
      </c>
      <c r="J1931">
        <v>26534</v>
      </c>
      <c r="K1931" t="s">
        <v>10</v>
      </c>
      <c r="L1931" t="str">
        <f xml:space="preserve"> PROPER(TRIM(CLEAN(SUBSTITUTE(K1931,CHAR(160)," "))))</f>
        <v>Consumer</v>
      </c>
      <c r="M1931" t="s">
        <v>19</v>
      </c>
      <c r="N1931" t="str">
        <f xml:space="preserve"> PROPER(TRIM(CLEAN(SUBSTITUTE(M1931,CHAR(160)," "))))</f>
        <v>Apparel</v>
      </c>
      <c r="O1931" t="s">
        <v>41</v>
      </c>
      <c r="P1931" t="str">
        <f>IF(LEN(TRIM(Table1[[#This Row],[subcategory]]&amp;""))=0,"Unknown", PROPER(TRIM(Table1[[#This Row],[subcategory]])))</f>
        <v>Shoes</v>
      </c>
      <c r="Q1931">
        <v>74.38</v>
      </c>
      <c r="R1931" s="1">
        <f>IF(LEN(TRIM(Q1931&amp;""))=0, "", VALUE(SUBSTITUTE(Q1931,"$","")))</f>
        <v>74.38</v>
      </c>
      <c r="T1931" t="str">
        <f>IF(LEN(TRIM(S1931&amp;""))=0, "", VALUE(S1931))</f>
        <v/>
      </c>
      <c r="V1931" s="1" t="str">
        <f>IF(LEN(TRIM(U1931&amp;""))=0, "", VALUE(SUBSTITUTE(U1931,"$","")))</f>
        <v/>
      </c>
      <c r="X1931" s="1" t="str">
        <f>IF(LEN(TRIM(W1931&amp;""))=0, "", VALUE(SUBSTITUTE(W1931,"$","")))</f>
        <v/>
      </c>
      <c r="Z1931" s="1" t="str" cm="1">
        <f t="array" ref="Z1931">IF(
    LEN(TRIM(Y1931&amp;""))=0,
        IF(AND(ISNUMBER(net_sales_clean), ISNUMBER(profit_clean)),
            net_sales_clean - profit_clean,
            ""
        ),
    VALUE(SUBSTITUTE(Y1931,"$",""))
)</f>
        <v/>
      </c>
      <c r="AB1931" s="1" t="str" cm="1">
        <f t="array" ref="AB1931">IF(
    LEN(TRIM(AA1931&amp;""))=0,
        IF(AND(ISNUMBER(net_sales_clean), ISNUMBER(cost_clean)),
            net_sales_clean - cost_clean,
            ""
        ),
    VALUE(SUBSTITUTE(AA1931,"$",""))
)</f>
        <v/>
      </c>
      <c r="AC1931">
        <v>0</v>
      </c>
      <c r="AD1931">
        <f>IF(LEN(TRIM(AC1931&amp;""))=0, "", VALUE(AC1931))</f>
        <v>0</v>
      </c>
      <c r="AE1931">
        <v>1</v>
      </c>
      <c r="AF1931">
        <f>IF(LEN(TRIM(AE1931&amp;""))=0, "", VALUE(AE1931))</f>
        <v>1</v>
      </c>
      <c r="AG1931">
        <v>1</v>
      </c>
      <c r="AH1931">
        <f>IF(
    OR(U1931&lt;0, W1931&lt;0, Y1931&lt;0, AA1931&lt;0),
        1,
        IF(LEN(TRIM(AG1931&amp;""))=0, "", AG1931)
)</f>
        <v>1</v>
      </c>
      <c r="AI1931" t="str">
        <f>IF(
    COUNT(Q1931,V1931,X1931,Z1931,AB1931)=0,
        "Not Usable",
    IF(
        COUNT(Q1931,V1931,X1931,Z1931,AB1931)&lt;5,
            "Incomplete",
            IF(
                MIN(Q1931,V1931,X1931,Z1931,AB1931)=0,
                    "Incomplete",
                    "Complete"
            )
    )
)</f>
        <v>Incomplete</v>
      </c>
    </row>
    <row r="1932" spans="1:35" x14ac:dyDescent="0.3">
      <c r="A1932">
        <v>262</v>
      </c>
      <c r="B1932" s="6">
        <v>45977.172430555554</v>
      </c>
      <c r="C1932" s="3">
        <f>INT(B1932)</f>
        <v>45977</v>
      </c>
      <c r="D1932" s="2">
        <f>MOD(B1932,1)</f>
        <v>0.17243055555445608</v>
      </c>
      <c r="E1932">
        <v>16</v>
      </c>
      <c r="F1932" t="s">
        <v>4</v>
      </c>
      <c r="G1932" t="str">
        <f xml:space="preserve"> PROPER(TRIM(CLEAN(SUBSTITUTE(F1932,CHAR(160)," "))))</f>
        <v>South</v>
      </c>
      <c r="H1932" t="s">
        <v>27</v>
      </c>
      <c r="I1932" t="str">
        <f>PROPER(TRIM(CLEAN((SUBSTITUTE(H1932,"-"," ")))))</f>
        <v>In Store</v>
      </c>
      <c r="J1932">
        <v>25095</v>
      </c>
      <c r="K1932" t="s">
        <v>14</v>
      </c>
      <c r="L1932" t="str">
        <f xml:space="preserve"> PROPER(TRIM(CLEAN(SUBSTITUTE(K1932,CHAR(160)," "))))</f>
        <v>Consumer</v>
      </c>
      <c r="M1932" t="s">
        <v>23</v>
      </c>
      <c r="N1932" t="str">
        <f xml:space="preserve"> PROPER(TRIM(CLEAN(SUBSTITUTE(M1932,CHAR(160)," "))))</f>
        <v>Electronics</v>
      </c>
      <c r="O1932" t="s">
        <v>40</v>
      </c>
      <c r="P1932" t="str">
        <f>IF(LEN(TRIM(Table1[[#This Row],[subcategory]]&amp;""))=0,"Unknown", PROPER(TRIM(Table1[[#This Row],[subcategory]])))</f>
        <v>Accessories</v>
      </c>
      <c r="Q1932">
        <v>54.29</v>
      </c>
      <c r="R1932" s="1">
        <f>IF(LEN(TRIM(Q1932&amp;""))=0, "", VALUE(SUBSTITUTE(Q1932,"$","")))</f>
        <v>54.29</v>
      </c>
      <c r="S1932">
        <v>5</v>
      </c>
      <c r="T1932">
        <f>IF(LEN(TRIM(S1932&amp;""))=0, "", VALUE(S1932))</f>
        <v>5</v>
      </c>
      <c r="U1932">
        <v>271.45</v>
      </c>
      <c r="V1932" s="1">
        <f>IF(LEN(TRIM(U1932&amp;""))=0, "", VALUE(SUBSTITUTE(U1932,"$","")))</f>
        <v>271.45</v>
      </c>
      <c r="W1932" s="1">
        <v>153.09780000000001</v>
      </c>
      <c r="X1932" s="1">
        <f>IF(LEN(TRIM(W1932&amp;""))=0, "", VALUE(SUBSTITUTE(W1932,"$","")))</f>
        <v>153.09780000000001</v>
      </c>
      <c r="Z1932" s="1" t="str" cm="1">
        <f t="array" ref="Z1932">IF(
    LEN(TRIM(Y1932&amp;""))=0,
        IF(AND(ISNUMBER(net_sales_clean), ISNUMBER(profit_clean)),
            net_sales_clean - profit_clean,
            ""
        ),
    VALUE(SUBSTITUTE(Y1932,"$",""))
)</f>
        <v/>
      </c>
      <c r="AB1932" s="1" t="str" cm="1">
        <f t="array" ref="AB1932">IF(
    LEN(TRIM(AA1932&amp;""))=0,
        IF(AND(ISNUMBER(net_sales_clean), ISNUMBER(cost_clean)),
            net_sales_clean - cost_clean,
            ""
        ),
    VALUE(SUBSTITUTE(AA1932,"$",""))
)</f>
        <v/>
      </c>
      <c r="AC1932">
        <v>9</v>
      </c>
      <c r="AD1932">
        <f>IF(LEN(TRIM(AC1932&amp;""))=0, "", VALUE(AC1932))</f>
        <v>9</v>
      </c>
      <c r="AE1932">
        <v>3</v>
      </c>
      <c r="AF1932">
        <f>IF(LEN(TRIM(AE1932&amp;""))=0, "", VALUE(AE1932))</f>
        <v>3</v>
      </c>
      <c r="AG1932">
        <v>0</v>
      </c>
      <c r="AH1932">
        <f>IF(
    OR(U1932&lt;0, W1932&lt;0, Y1932&lt;0, AA1932&lt;0),
        1,
        IF(LEN(TRIM(AG1932&amp;""))=0, "", AG1932)
)</f>
        <v>0</v>
      </c>
      <c r="AI1932" t="str">
        <f>IF(
    COUNT(Q1932,V1932,X1932,Z1932,AB1932)=0,
        "Not Usable",
    IF(
        COUNT(Q1932,V1932,X1932,Z1932,AB1932)&lt;5,
            "Incomplete",
            IF(
                MIN(Q1932,V1932,X1932,Z1932,AB1932)=0,
                    "Incomplete",
                    "Complete"
            )
    )
)</f>
        <v>Incomplete</v>
      </c>
    </row>
    <row r="1933" spans="1:35" x14ac:dyDescent="0.3">
      <c r="A1933">
        <v>31070</v>
      </c>
      <c r="B1933" s="6">
        <v>46013.13071759259</v>
      </c>
      <c r="C1933" s="3">
        <f>INT(B1933)</f>
        <v>46013</v>
      </c>
      <c r="D1933" s="2">
        <f>MOD(B1933,1)</f>
        <v>0.13071759259037208</v>
      </c>
      <c r="E1933">
        <v>6</v>
      </c>
      <c r="F1933" t="s">
        <v>4</v>
      </c>
      <c r="G1933" t="str">
        <f xml:space="preserve"> PROPER(TRIM(CLEAN(SUBSTITUTE(F1933,CHAR(160)," "))))</f>
        <v>South</v>
      </c>
      <c r="H1933" t="s">
        <v>27</v>
      </c>
      <c r="I1933" t="str">
        <f>PROPER(TRIM(CLEAN((SUBSTITUTE(H1933,"-"," ")))))</f>
        <v>In Store</v>
      </c>
      <c r="J1933">
        <v>8233</v>
      </c>
      <c r="K1933" t="s">
        <v>2</v>
      </c>
      <c r="L1933" t="str">
        <f xml:space="preserve"> PROPER(TRIM(CLEAN(SUBSTITUTE(K1933,CHAR(160)," "))))</f>
        <v>Home Office</v>
      </c>
      <c r="M1933" t="s">
        <v>16</v>
      </c>
      <c r="N1933" t="str">
        <f xml:space="preserve"> PROPER(TRIM(CLEAN(SUBSTITUTE(M1933,CHAR(160)," "))))</f>
        <v>Grocery</v>
      </c>
      <c r="O1933" t="s">
        <v>37</v>
      </c>
      <c r="P1933" t="str">
        <f>IF(LEN(TRIM(Table1[[#This Row],[subcategory]]&amp;""))=0,"Unknown", PROPER(TRIM(Table1[[#This Row],[subcategory]])))</f>
        <v>Produce</v>
      </c>
      <c r="Q1933">
        <v>51.68</v>
      </c>
      <c r="R1933" s="1">
        <f>IF(LEN(TRIM(Q1933&amp;""))=0, "", VALUE(SUBSTITUTE(Q1933,"$","")))</f>
        <v>51.68</v>
      </c>
      <c r="S1933">
        <v>2</v>
      </c>
      <c r="T1933">
        <f>IF(LEN(TRIM(S1933&amp;""))=0, "", VALUE(S1933))</f>
        <v>2</v>
      </c>
      <c r="U1933">
        <v>103.36</v>
      </c>
      <c r="V1933" s="1">
        <f>IF(LEN(TRIM(U1933&amp;""))=0, "", VALUE(SUBSTITUTE(U1933,"$","")))</f>
        <v>103.36</v>
      </c>
      <c r="W1933" s="1">
        <v>75.349440000000001</v>
      </c>
      <c r="X1933" s="1">
        <f>IF(LEN(TRIM(W1933&amp;""))=0, "", VALUE(SUBSTITUTE(W1933,"$","")))</f>
        <v>75.349440000000001</v>
      </c>
      <c r="Y1933" s="5" t="s">
        <v>5487</v>
      </c>
      <c r="Z1933" s="4" cm="1">
        <f t="array" ref="Z1933">IF(
    LEN(TRIM(Y1933&amp;""))=0,
        IF(AND(ISNUMBER(net_sales_clean), ISNUMBER(profit_clean)),
            net_sales_clean - profit_clean,
            ""
        ),
    VALUE(SUBSTITUTE(Y1933,"$",""))
)</f>
        <v>55.153792495930297</v>
      </c>
      <c r="AA1933" s="5" t="s">
        <v>5486</v>
      </c>
      <c r="AB1933" s="4" cm="1">
        <f t="array" ref="AB1933">IF(
    LEN(TRIM(AA1933&amp;""))=0,
        IF(AND(ISNUMBER(net_sales_clean), ISNUMBER(cost_clean)),
            net_sales_clean - cost_clean,
            ""
        ),
    VALUE(SUBSTITUTE(AA1933,"$",""))
)</f>
        <v>20.195647504069601</v>
      </c>
      <c r="AC1933">
        <v>1</v>
      </c>
      <c r="AD1933">
        <f>IF(LEN(TRIM(AC1933&amp;""))=0, "", VALUE(AC1933))</f>
        <v>1</v>
      </c>
      <c r="AE1933">
        <v>1</v>
      </c>
      <c r="AF1933">
        <f>IF(LEN(TRIM(AE1933&amp;""))=0, "", VALUE(AE1933))</f>
        <v>1</v>
      </c>
      <c r="AG1933">
        <v>0</v>
      </c>
      <c r="AH1933">
        <f>IF(
    OR(U1933&lt;0, W1933&lt;0, Y1933&lt;0, AA1933&lt;0),
        1,
        IF(LEN(TRIM(AG1933&amp;""))=0, "", AG1933)
)</f>
        <v>0</v>
      </c>
      <c r="AI1933" t="str">
        <f>IF(
    COUNT(Q1933,V1933,X1933,Z1933,AB1933)=0,
        "Not Usable",
    IF(
        COUNT(Q1933,V1933,X1933,Z1933,AB1933)&lt;5,
            "Incomplete",
            IF(
                MIN(Q1933,V1933,X1933,Z1933,AB1933)=0,
                    "Incomplete",
                    "Complete"
            )
    )
)</f>
        <v>Complete</v>
      </c>
    </row>
    <row r="1934" spans="1:35" x14ac:dyDescent="0.3">
      <c r="A1934">
        <v>47551</v>
      </c>
      <c r="B1934" s="6">
        <v>45936.077013888891</v>
      </c>
      <c r="C1934" s="3">
        <f>INT(B1934)</f>
        <v>45936</v>
      </c>
      <c r="D1934" s="2">
        <f>MOD(B1934,1)</f>
        <v>7.7013888891087845E-2</v>
      </c>
      <c r="E1934">
        <v>81</v>
      </c>
      <c r="F1934" t="s">
        <v>33</v>
      </c>
      <c r="G1934" t="str">
        <f xml:space="preserve"> PROPER(TRIM(CLEAN(SUBSTITUTE(F1934,CHAR(160)," "))))</f>
        <v>South</v>
      </c>
      <c r="H1934" t="s">
        <v>11</v>
      </c>
      <c r="I1934" t="str">
        <f>PROPER(TRIM(CLEAN((SUBSTITUTE(H1934,"-"," ")))))</f>
        <v>Online</v>
      </c>
      <c r="J1934">
        <v>15169</v>
      </c>
      <c r="K1934" t="s">
        <v>14</v>
      </c>
      <c r="L1934" t="str">
        <f xml:space="preserve"> PROPER(TRIM(CLEAN(SUBSTITUTE(K1934,CHAR(160)," "))))</f>
        <v>Consumer</v>
      </c>
      <c r="M1934" t="s">
        <v>19</v>
      </c>
      <c r="N1934" t="str">
        <f xml:space="preserve"> PROPER(TRIM(CLEAN(SUBSTITUTE(M1934,CHAR(160)," "))))</f>
        <v>Apparel</v>
      </c>
      <c r="O1934" t="s">
        <v>20</v>
      </c>
      <c r="P1934" t="str">
        <f>IF(LEN(TRIM(Table1[[#This Row],[subcategory]]&amp;""))=0,"Unknown", PROPER(TRIM(Table1[[#This Row],[subcategory]])))</f>
        <v>Women</v>
      </c>
      <c r="Q1934">
        <v>34.11</v>
      </c>
      <c r="R1934" s="1">
        <f>IF(LEN(TRIM(Q1934&amp;""))=0, "", VALUE(SUBSTITUTE(Q1934,"$","")))</f>
        <v>34.11</v>
      </c>
      <c r="S1934">
        <v>5</v>
      </c>
      <c r="T1934">
        <f>IF(LEN(TRIM(S1934&amp;""))=0, "", VALUE(S1934))</f>
        <v>5</v>
      </c>
      <c r="U1934">
        <v>-170.55</v>
      </c>
      <c r="V1934" s="1">
        <f>IF(LEN(TRIM(U1934&amp;""))=0, "", VALUE(SUBSTITUTE(U1934,"$","")))</f>
        <v>-170.55</v>
      </c>
      <c r="W1934" s="1">
        <v>-120.4083</v>
      </c>
      <c r="X1934" s="1">
        <f>IF(LEN(TRIM(W1934&amp;""))=0, "", VALUE(SUBSTITUTE(W1934,"$","")))</f>
        <v>-120.4083</v>
      </c>
      <c r="Y1934">
        <v>-66.301243018305101</v>
      </c>
      <c r="Z1934" s="1" cm="1">
        <f t="array" ref="Z1934">IF(
    LEN(TRIM(Y1934&amp;""))=0,
        IF(AND(ISNUMBER(net_sales_clean), ISNUMBER(profit_clean)),
            net_sales_clean - profit_clean,
            ""
        ),
    VALUE(SUBSTITUTE(Y1934,"$",""))
)</f>
        <v>-66.301243018305101</v>
      </c>
      <c r="AA1934">
        <v>-54.107056981694797</v>
      </c>
      <c r="AB1934" s="1" cm="1">
        <f t="array" ref="AB1934">IF(
    LEN(TRIM(AA1934&amp;""))=0,
        IF(AND(ISNUMBER(net_sales_clean), ISNUMBER(cost_clean)),
            net_sales_clean - cost_clean,
            ""
        ),
    VALUE(SUBSTITUTE(AA1934,"$",""))
)</f>
        <v>-54.107056981694797</v>
      </c>
      <c r="AC1934">
        <v>5</v>
      </c>
      <c r="AD1934">
        <f>IF(LEN(TRIM(AC1934&amp;""))=0, "", VALUE(AC1934))</f>
        <v>5</v>
      </c>
      <c r="AE1934">
        <v>3</v>
      </c>
      <c r="AF1934">
        <f>IF(LEN(TRIM(AE1934&amp;""))=0, "", VALUE(AE1934))</f>
        <v>3</v>
      </c>
      <c r="AG1934">
        <v>0</v>
      </c>
      <c r="AH1934">
        <f>IF(
    OR(U1934&lt;0, W1934&lt;0, Y1934&lt;0, AA1934&lt;0),
        1,
        IF(LEN(TRIM(AG1934&amp;""))=0, "", AG1934)
)</f>
        <v>1</v>
      </c>
      <c r="AI1934" t="str">
        <f>IF(
    COUNT(Q1934,V1934,X1934,Z1934,AB1934)=0,
        "Not Usable",
    IF(
        COUNT(Q1934,V1934,X1934,Z1934,AB1934)&lt;5,
            "Incomplete",
            IF(
                MIN(Q1934,V1934,X1934,Z1934,AB1934)=0,
                    "Incomplete",
                    "Complete"
            )
    )
)</f>
        <v>Complete</v>
      </c>
    </row>
    <row r="1935" spans="1:35" x14ac:dyDescent="0.3">
      <c r="A1935">
        <v>42087</v>
      </c>
      <c r="B1935" s="6">
        <v>45115.308298611111</v>
      </c>
      <c r="C1935" s="3">
        <f>INT(B1935)</f>
        <v>45115</v>
      </c>
      <c r="D1935" s="2">
        <f>MOD(B1935,1)</f>
        <v>0.30829861111124046</v>
      </c>
      <c r="E1935">
        <v>22</v>
      </c>
      <c r="F1935" t="s">
        <v>13</v>
      </c>
      <c r="G1935" t="str">
        <f xml:space="preserve"> PROPER(TRIM(CLEAN(SUBSTITUTE(F1935,CHAR(160)," "))))</f>
        <v>Northeast</v>
      </c>
      <c r="H1935" t="s">
        <v>7</v>
      </c>
      <c r="I1935" t="str">
        <f>PROPER(TRIM(CLEAN((SUBSTITUTE(H1935,"-"," ")))))</f>
        <v>In Store</v>
      </c>
      <c r="J1935">
        <v>80</v>
      </c>
      <c r="K1935" t="s">
        <v>10</v>
      </c>
      <c r="L1935" t="str">
        <f xml:space="preserve"> PROPER(TRIM(CLEAN(SUBSTITUTE(K1935,CHAR(160)," "))))</f>
        <v>Consumer</v>
      </c>
      <c r="M1935" t="s">
        <v>1</v>
      </c>
      <c r="N1935" t="str">
        <f xml:space="preserve"> PROPER(TRIM(CLEAN(SUBSTITUTE(M1935,CHAR(160)," "))))</f>
        <v>Beauty</v>
      </c>
      <c r="O1935" t="s">
        <v>0</v>
      </c>
      <c r="P1935" t="str">
        <f>IF(LEN(TRIM(Table1[[#This Row],[subcategory]]&amp;""))=0,"Unknown", PROPER(TRIM(Table1[[#This Row],[subcategory]])))</f>
        <v>Makeup</v>
      </c>
      <c r="Q1935">
        <v>158.87</v>
      </c>
      <c r="R1935" s="1">
        <f>IF(LEN(TRIM(Q1935&amp;""))=0, "", VALUE(SUBSTITUTE(Q1935,"$","")))</f>
        <v>158.87</v>
      </c>
      <c r="S1935">
        <v>2</v>
      </c>
      <c r="T1935">
        <f>IF(LEN(TRIM(S1935&amp;""))=0, "", VALUE(S1935))</f>
        <v>2</v>
      </c>
      <c r="U1935">
        <v>317.74</v>
      </c>
      <c r="V1935" s="1">
        <f>IF(LEN(TRIM(U1935&amp;""))=0, "", VALUE(SUBSTITUTE(U1935,"$","")))</f>
        <v>317.74</v>
      </c>
      <c r="W1935" s="1">
        <v>283.10633999999999</v>
      </c>
      <c r="X1935" s="1">
        <f>IF(LEN(TRIM(W1935&amp;""))=0, "", VALUE(SUBSTITUTE(W1935,"$","")))</f>
        <v>283.10633999999999</v>
      </c>
      <c r="Y1935" s="5" t="s">
        <v>5485</v>
      </c>
      <c r="Z1935" s="4" cm="1">
        <f t="array" ref="Z1935">IF(
    LEN(TRIM(Y1935&amp;""))=0,
        IF(AND(ISNUMBER(net_sales_clean), ISNUMBER(profit_clean)),
            net_sales_clean - profit_clean,
            ""
        ),
    VALUE(SUBSTITUTE(Y1935,"$",""))
)</f>
        <v>168.69842644695501</v>
      </c>
      <c r="AA1935" s="5" t="s">
        <v>5484</v>
      </c>
      <c r="AB1935" s="4" cm="1">
        <f t="array" ref="AB1935">IF(
    LEN(TRIM(AA1935&amp;""))=0,
        IF(AND(ISNUMBER(net_sales_clean), ISNUMBER(cost_clean)),
            net_sales_clean - cost_clean,
            ""
        ),
    VALUE(SUBSTITUTE(AA1935,"$",""))
)</f>
        <v>114.407913553044</v>
      </c>
      <c r="AC1935">
        <v>2</v>
      </c>
      <c r="AD1935">
        <f>IF(LEN(TRIM(AC1935&amp;""))=0, "", VALUE(AC1935))</f>
        <v>2</v>
      </c>
      <c r="AE1935">
        <v>1</v>
      </c>
      <c r="AF1935">
        <f>IF(LEN(TRIM(AE1935&amp;""))=0, "", VALUE(AE1935))</f>
        <v>1</v>
      </c>
      <c r="AG1935">
        <v>0</v>
      </c>
      <c r="AH1935">
        <f>IF(
    OR(U1935&lt;0, W1935&lt;0, Y1935&lt;0, AA1935&lt;0),
        1,
        IF(LEN(TRIM(AG1935&amp;""))=0, "", AG1935)
)</f>
        <v>0</v>
      </c>
      <c r="AI1935" t="str">
        <f>IF(
    COUNT(Q1935,V1935,X1935,Z1935,AB1935)=0,
        "Not Usable",
    IF(
        COUNT(Q1935,V1935,X1935,Z1935,AB1935)&lt;5,
            "Incomplete",
            IF(
                MIN(Q1935,V1935,X1935,Z1935,AB1935)=0,
                    "Incomplete",
                    "Complete"
            )
    )
)</f>
        <v>Complete</v>
      </c>
    </row>
    <row r="1936" spans="1:35" x14ac:dyDescent="0.3">
      <c r="A1936">
        <v>57822</v>
      </c>
      <c r="B1936" s="6">
        <v>45130.729201388887</v>
      </c>
      <c r="C1936" s="3">
        <f>INT(B1936)</f>
        <v>45130</v>
      </c>
      <c r="D1936" s="2">
        <f>MOD(B1936,1)</f>
        <v>0.72920138888730435</v>
      </c>
      <c r="E1936">
        <v>8</v>
      </c>
      <c r="F1936" t="s">
        <v>21</v>
      </c>
      <c r="G1936" t="str">
        <f xml:space="preserve"> PROPER(TRIM(CLEAN(SUBSTITUTE(F1936,CHAR(160)," "))))</f>
        <v>Midwest</v>
      </c>
      <c r="H1936" t="s">
        <v>7</v>
      </c>
      <c r="I1936" t="str">
        <f>PROPER(TRIM(CLEAN((SUBSTITUTE(H1936,"-"," ")))))</f>
        <v>In Store</v>
      </c>
      <c r="J1936">
        <v>2400</v>
      </c>
      <c r="K1936" t="s">
        <v>6</v>
      </c>
      <c r="L1936" t="str">
        <f xml:space="preserve"> PROPER(TRIM(CLEAN(SUBSTITUTE(K1936,CHAR(160)," "))))</f>
        <v>Corporate</v>
      </c>
      <c r="M1936" t="s">
        <v>19</v>
      </c>
      <c r="N1936" t="str">
        <f xml:space="preserve"> PROPER(TRIM(CLEAN(SUBSTITUTE(M1936,CHAR(160)," "))))</f>
        <v>Apparel</v>
      </c>
      <c r="O1936" t="s">
        <v>20</v>
      </c>
      <c r="P1936" t="str">
        <f>IF(LEN(TRIM(Table1[[#This Row],[subcategory]]&amp;""))=0,"Unknown", PROPER(TRIM(Table1[[#This Row],[subcategory]])))</f>
        <v>Women</v>
      </c>
      <c r="Q1936">
        <v>40.729999999999997</v>
      </c>
      <c r="R1936" s="1">
        <f>IF(LEN(TRIM(Q1936&amp;""))=0, "", VALUE(SUBSTITUTE(Q1936,"$","")))</f>
        <v>40.729999999999997</v>
      </c>
      <c r="S1936">
        <v>3</v>
      </c>
      <c r="T1936">
        <f>IF(LEN(TRIM(S1936&amp;""))=0, "", VALUE(S1936))</f>
        <v>3</v>
      </c>
      <c r="U1936">
        <v>122.19</v>
      </c>
      <c r="V1936" s="1">
        <f>IF(LEN(TRIM(U1936&amp;""))=0, "", VALUE(SUBSTITUTE(U1936,"$","")))</f>
        <v>122.19</v>
      </c>
      <c r="X1936" s="1" t="str">
        <f>IF(LEN(TRIM(W1936&amp;""))=0, "", VALUE(SUBSTITUTE(W1936,"$","")))</f>
        <v/>
      </c>
      <c r="Z1936" s="1" t="str" cm="1">
        <f t="array" ref="Z1936">IF(
    LEN(TRIM(Y1936&amp;""))=0,
        IF(AND(ISNUMBER(net_sales_clean), ISNUMBER(profit_clean)),
            net_sales_clean - profit_clean,
            ""
        ),
    VALUE(SUBSTITUTE(Y1936,"$",""))
)</f>
        <v/>
      </c>
      <c r="AB1936" s="1" t="str" cm="1">
        <f t="array" ref="AB1936">IF(
    LEN(TRIM(AA1936&amp;""))=0,
        IF(AND(ISNUMBER(net_sales_clean), ISNUMBER(cost_clean)),
            net_sales_clean - cost_clean,
            ""
        ),
    VALUE(SUBSTITUTE(AA1936,"$",""))
)</f>
        <v/>
      </c>
      <c r="AC1936">
        <v>7</v>
      </c>
      <c r="AD1936">
        <f>IF(LEN(TRIM(AC1936&amp;""))=0, "", VALUE(AC1936))</f>
        <v>7</v>
      </c>
      <c r="AE1936">
        <v>3</v>
      </c>
      <c r="AF1936">
        <f>IF(LEN(TRIM(AE1936&amp;""))=0, "", VALUE(AE1936))</f>
        <v>3</v>
      </c>
      <c r="AG1936">
        <v>0</v>
      </c>
      <c r="AH1936">
        <f>IF(
    OR(U1936&lt;0, W1936&lt;0, Y1936&lt;0, AA1936&lt;0),
        1,
        IF(LEN(TRIM(AG1936&amp;""))=0, "", AG1936)
)</f>
        <v>0</v>
      </c>
      <c r="AI1936" t="str">
        <f>IF(
    COUNT(Q1936,V1936,X1936,Z1936,AB1936)=0,
        "Not Usable",
    IF(
        COUNT(Q1936,V1936,X1936,Z1936,AB1936)&lt;5,
            "Incomplete",
            IF(
                MIN(Q1936,V1936,X1936,Z1936,AB1936)=0,
                    "Incomplete",
                    "Complete"
            )
    )
)</f>
        <v>Incomplete</v>
      </c>
    </row>
    <row r="1937" spans="1:35" x14ac:dyDescent="0.3">
      <c r="A1937">
        <v>24636</v>
      </c>
      <c r="B1937" s="6">
        <v>45457.396643518521</v>
      </c>
      <c r="C1937" s="3">
        <f>INT(B1937)</f>
        <v>45457</v>
      </c>
      <c r="D1937" s="2">
        <f>MOD(B1937,1)</f>
        <v>0.39664351852115942</v>
      </c>
      <c r="E1937">
        <v>23</v>
      </c>
      <c r="F1937" t="s">
        <v>8</v>
      </c>
      <c r="G1937" t="str">
        <f xml:space="preserve"> PROPER(TRIM(CLEAN(SUBSTITUTE(F1937,CHAR(160)," "))))</f>
        <v>West</v>
      </c>
      <c r="H1937" t="s">
        <v>17</v>
      </c>
      <c r="I1937" t="str">
        <f>PROPER(TRIM(CLEAN((SUBSTITUTE(H1937,"-"," ")))))</f>
        <v>Online</v>
      </c>
      <c r="J1937">
        <v>27954</v>
      </c>
      <c r="K1937" t="s">
        <v>10</v>
      </c>
      <c r="L1937" t="str">
        <f xml:space="preserve"> PROPER(TRIM(CLEAN(SUBSTITUTE(K1937,CHAR(160)," "))))</f>
        <v>Consumer</v>
      </c>
      <c r="M1937" t="s">
        <v>23</v>
      </c>
      <c r="N1937" t="str">
        <f xml:space="preserve"> PROPER(TRIM(CLEAN(SUBSTITUTE(M1937,CHAR(160)," "))))</f>
        <v>Electronics</v>
      </c>
      <c r="O1937" t="s">
        <v>25</v>
      </c>
      <c r="P1937" t="str">
        <f>IF(LEN(TRIM(Table1[[#This Row],[subcategory]]&amp;""))=0,"Unknown", PROPER(TRIM(Table1[[#This Row],[subcategory]])))</f>
        <v>Laptops</v>
      </c>
      <c r="Q1937">
        <v>16.399999999999999</v>
      </c>
      <c r="R1937" s="1">
        <f>IF(LEN(TRIM(Q1937&amp;""))=0, "", VALUE(SUBSTITUTE(Q1937,"$","")))</f>
        <v>16.399999999999999</v>
      </c>
      <c r="S1937">
        <v>3</v>
      </c>
      <c r="T1937">
        <f>IF(LEN(TRIM(S1937&amp;""))=0, "", VALUE(S1937))</f>
        <v>3</v>
      </c>
      <c r="U1937" s="5" t="s">
        <v>5483</v>
      </c>
      <c r="V1937" s="4">
        <f>IF(LEN(TRIM(U1937&amp;""))=0, "", VALUE(SUBSTITUTE(U1937,"$","")))</f>
        <v>49.199999999999903</v>
      </c>
      <c r="W1937" s="4" t="s">
        <v>5482</v>
      </c>
      <c r="X1937" s="4">
        <f>IF(LEN(TRIM(W1937&amp;""))=0, "", VALUE(SUBSTITUTE(W1937,"$","")))</f>
        <v>44.575199999999903</v>
      </c>
      <c r="Y1937" s="5" t="s">
        <v>5481</v>
      </c>
      <c r="Z1937" s="4" cm="1">
        <f t="array" ref="Z1937">IF(
    LEN(TRIM(Y1937&amp;""))=0,
        IF(AND(ISNUMBER(net_sales_clean), ISNUMBER(profit_clean)),
            net_sales_clean - profit_clean,
            ""
        ),
    VALUE(SUBSTITUTE(Y1937,"$",""))
)</f>
        <v>25.563125600352102</v>
      </c>
      <c r="AA1937" s="5" t="s">
        <v>5480</v>
      </c>
      <c r="AB1937" s="4" cm="1">
        <f t="array" ref="AB1937">IF(
    LEN(TRIM(AA1937&amp;""))=0,
        IF(AND(ISNUMBER(net_sales_clean), ISNUMBER(cost_clean)),
            net_sales_clean - cost_clean,
            ""
        ),
    VALUE(SUBSTITUTE(AA1937,"$",""))
)</f>
        <v>19.012074399647801</v>
      </c>
      <c r="AC1937">
        <v>3</v>
      </c>
      <c r="AD1937">
        <f>IF(LEN(TRIM(AC1937&amp;""))=0, "", VALUE(AC1937))</f>
        <v>3</v>
      </c>
      <c r="AE1937">
        <v>3</v>
      </c>
      <c r="AF1937">
        <f>IF(LEN(TRIM(AE1937&amp;""))=0, "", VALUE(AE1937))</f>
        <v>3</v>
      </c>
      <c r="AH1937" t="str">
        <f>IF(
    OR(U1937&lt;0, W1937&lt;0, Y1937&lt;0, AA1937&lt;0),
        1,
        IF(LEN(TRIM(AG1937&amp;""))=0, "", AG1937)
)</f>
        <v/>
      </c>
      <c r="AI1937" t="str">
        <f>IF(
    COUNT(Q1937,V1937,X1937,Z1937,AB1937)=0,
        "Not Usable",
    IF(
        COUNT(Q1937,V1937,X1937,Z1937,AB1937)&lt;5,
            "Incomplete",
            IF(
                MIN(Q1937,V1937,X1937,Z1937,AB1937)=0,
                    "Incomplete",
                    "Complete"
            )
    )
)</f>
        <v>Complete</v>
      </c>
    </row>
    <row r="1938" spans="1:35" x14ac:dyDescent="0.3">
      <c r="A1938">
        <v>19367</v>
      </c>
      <c r="B1938" s="6">
        <v>44969.51761574074</v>
      </c>
      <c r="C1938" s="3">
        <f>INT(B1938)</f>
        <v>44969</v>
      </c>
      <c r="D1938" s="2">
        <f>MOD(B1938,1)</f>
        <v>0.51761574074043892</v>
      </c>
      <c r="E1938">
        <v>69</v>
      </c>
      <c r="F1938" t="s">
        <v>13</v>
      </c>
      <c r="G1938" t="str">
        <f xml:space="preserve"> PROPER(TRIM(CLEAN(SUBSTITUTE(F1938,CHAR(160)," "))))</f>
        <v>Northeast</v>
      </c>
      <c r="H1938" t="s">
        <v>17</v>
      </c>
      <c r="I1938" t="str">
        <f>PROPER(TRIM(CLEAN((SUBSTITUTE(H1938,"-"," ")))))</f>
        <v>Online</v>
      </c>
      <c r="J1938">
        <v>28681</v>
      </c>
      <c r="K1938" t="s">
        <v>14</v>
      </c>
      <c r="L1938" t="str">
        <f xml:space="preserve"> PROPER(TRIM(CLEAN(SUBSTITUTE(K1938,CHAR(160)," "))))</f>
        <v>Consumer</v>
      </c>
      <c r="M1938" t="s">
        <v>23</v>
      </c>
      <c r="N1938" t="str">
        <f xml:space="preserve"> PROPER(TRIM(CLEAN(SUBSTITUTE(M1938,CHAR(160)," "))))</f>
        <v>Electronics</v>
      </c>
      <c r="O1938" t="s">
        <v>40</v>
      </c>
      <c r="P1938" t="str">
        <f>IF(LEN(TRIM(Table1[[#This Row],[subcategory]]&amp;""))=0,"Unknown", PROPER(TRIM(Table1[[#This Row],[subcategory]])))</f>
        <v>Accessories</v>
      </c>
      <c r="Q1938">
        <v>25.01</v>
      </c>
      <c r="R1938" s="1">
        <f>IF(LEN(TRIM(Q1938&amp;""))=0, "", VALUE(SUBSTITUTE(Q1938,"$","")))</f>
        <v>25.01</v>
      </c>
      <c r="S1938">
        <v>2</v>
      </c>
      <c r="T1938">
        <f>IF(LEN(TRIM(S1938&amp;""))=0, "", VALUE(S1938))</f>
        <v>2</v>
      </c>
      <c r="U1938">
        <v>50.02</v>
      </c>
      <c r="V1938" s="1">
        <f>IF(LEN(TRIM(U1938&amp;""))=0, "", VALUE(SUBSTITUTE(U1938,"$","")))</f>
        <v>50.02</v>
      </c>
      <c r="W1938" s="4" t="s">
        <v>5479</v>
      </c>
      <c r="X1938" s="4">
        <f>IF(LEN(TRIM(W1938&amp;""))=0, "", VALUE(SUBSTITUTE(W1938,"$","")))</f>
        <v>36.664659999999998</v>
      </c>
      <c r="Y1938" s="5" t="s">
        <v>5478</v>
      </c>
      <c r="Z1938" s="4" cm="1">
        <f t="array" ref="Z1938">IF(
    LEN(TRIM(Y1938&amp;""))=0,
        IF(AND(ISNUMBER(net_sales_clean), ISNUMBER(profit_clean)),
            net_sales_clean - profit_clean,
            ""
        ),
    VALUE(SUBSTITUTE(Y1938,"$",""))
)</f>
        <v>25.7933049951668</v>
      </c>
      <c r="AA1938" s="5" t="s">
        <v>5477</v>
      </c>
      <c r="AB1938" s="4" cm="1">
        <f t="array" ref="AB1938">IF(
    LEN(TRIM(AA1938&amp;""))=0,
        IF(AND(ISNUMBER(net_sales_clean), ISNUMBER(cost_clean)),
            net_sales_clean - cost_clean,
            ""
        ),
    VALUE(SUBSTITUTE(AA1938,"$",""))
)</f>
        <v>10.8713550048331</v>
      </c>
      <c r="AC1938">
        <v>1</v>
      </c>
      <c r="AD1938">
        <f>IF(LEN(TRIM(AC1938&amp;""))=0, "", VALUE(AC1938))</f>
        <v>1</v>
      </c>
      <c r="AE1938">
        <v>1</v>
      </c>
      <c r="AF1938">
        <f>IF(LEN(TRIM(AE1938&amp;""))=0, "", VALUE(AE1938))</f>
        <v>1</v>
      </c>
      <c r="AG1938">
        <v>0</v>
      </c>
      <c r="AH1938">
        <f>IF(
    OR(U1938&lt;0, W1938&lt;0, Y1938&lt;0, AA1938&lt;0),
        1,
        IF(LEN(TRIM(AG1938&amp;""))=0, "", AG1938)
)</f>
        <v>0</v>
      </c>
      <c r="AI1938" t="str">
        <f>IF(
    COUNT(Q1938,V1938,X1938,Z1938,AB1938)=0,
        "Not Usable",
    IF(
        COUNT(Q1938,V1938,X1938,Z1938,AB1938)&lt;5,
            "Incomplete",
            IF(
                MIN(Q1938,V1938,X1938,Z1938,AB1938)=0,
                    "Incomplete",
                    "Complete"
            )
    )
)</f>
        <v>Complete</v>
      </c>
    </row>
    <row r="1939" spans="1:35" x14ac:dyDescent="0.3">
      <c r="A1939">
        <v>57927</v>
      </c>
      <c r="B1939" s="6">
        <v>45250.395474537036</v>
      </c>
      <c r="C1939" s="3">
        <f>INT(B1939)</f>
        <v>45250</v>
      </c>
      <c r="D1939" s="2">
        <f>MOD(B1939,1)</f>
        <v>0.39547453703562496</v>
      </c>
      <c r="E1939">
        <v>19</v>
      </c>
      <c r="F1939" t="s">
        <v>21</v>
      </c>
      <c r="G1939" t="str">
        <f xml:space="preserve"> PROPER(TRIM(CLEAN(SUBSTITUTE(F1939,CHAR(160)," "))))</f>
        <v>Midwest</v>
      </c>
      <c r="H1939" t="s">
        <v>17</v>
      </c>
      <c r="I1939" t="str">
        <f>PROPER(TRIM(CLEAN((SUBSTITUTE(H1939,"-"," ")))))</f>
        <v>Online</v>
      </c>
      <c r="J1939">
        <v>27451</v>
      </c>
      <c r="K1939" t="s">
        <v>10</v>
      </c>
      <c r="L1939" t="str">
        <f xml:space="preserve"> PROPER(TRIM(CLEAN(SUBSTITUTE(K1939,CHAR(160)," "))))</f>
        <v>Consumer</v>
      </c>
      <c r="M1939" t="s">
        <v>9</v>
      </c>
      <c r="N1939" t="str">
        <f xml:space="preserve"> PROPER(TRIM(CLEAN(SUBSTITUTE(M1939,CHAR(160)," "))))</f>
        <v>Home</v>
      </c>
      <c r="O1939" t="s">
        <v>36</v>
      </c>
      <c r="P1939" t="str">
        <f>IF(LEN(TRIM(Table1[[#This Row],[subcategory]]&amp;""))=0,"Unknown", PROPER(TRIM(Table1[[#This Row],[subcategory]])))</f>
        <v>Bedding</v>
      </c>
      <c r="Q1939">
        <v>85.11</v>
      </c>
      <c r="R1939" s="1">
        <f>IF(LEN(TRIM(Q1939&amp;""))=0, "", VALUE(SUBSTITUTE(Q1939,"$","")))</f>
        <v>85.11</v>
      </c>
      <c r="S1939">
        <v>5</v>
      </c>
      <c r="T1939">
        <f>IF(LEN(TRIM(S1939&amp;""))=0, "", VALUE(S1939))</f>
        <v>5</v>
      </c>
      <c r="U1939">
        <v>425.55</v>
      </c>
      <c r="V1939" s="1">
        <f>IF(LEN(TRIM(U1939&amp;""))=0, "", VALUE(SUBSTITUTE(U1939,"$","")))</f>
        <v>425.55</v>
      </c>
      <c r="W1939" s="1">
        <v>335.75895000000003</v>
      </c>
      <c r="X1939" s="1">
        <f>IF(LEN(TRIM(W1939&amp;""))=0, "", VALUE(SUBSTITUTE(W1939,"$","")))</f>
        <v>335.75895000000003</v>
      </c>
      <c r="Y1939" s="5" t="s">
        <v>5476</v>
      </c>
      <c r="Z1939" s="4" cm="1">
        <f t="array" ref="Z1939">IF(
    LEN(TRIM(Y1939&amp;""))=0,
        IF(AND(ISNUMBER(net_sales_clean), ISNUMBER(profit_clean)),
            net_sales_clean - profit_clean,
            ""
        ),
    VALUE(SUBSTITUTE(Y1939,"$",""))
)</f>
        <v>198.41374727367301</v>
      </c>
      <c r="AA1939" s="5" t="s">
        <v>5475</v>
      </c>
      <c r="AB1939" s="4" cm="1">
        <f t="array" ref="AB1939">IF(
    LEN(TRIM(AA1939&amp;""))=0,
        IF(AND(ISNUMBER(net_sales_clean), ISNUMBER(cost_clean)),
            net_sales_clean - cost_clean,
            ""
        ),
    VALUE(SUBSTITUTE(AA1939,"$",""))
)</f>
        <v>137.34520272632599</v>
      </c>
      <c r="AC1939">
        <v>6</v>
      </c>
      <c r="AD1939">
        <f>IF(LEN(TRIM(AC1939&amp;""))=0, "", VALUE(AC1939))</f>
        <v>6</v>
      </c>
      <c r="AE1939">
        <v>1</v>
      </c>
      <c r="AF1939">
        <f>IF(LEN(TRIM(AE1939&amp;""))=0, "", VALUE(AE1939))</f>
        <v>1</v>
      </c>
      <c r="AG1939">
        <v>0</v>
      </c>
      <c r="AH1939">
        <f>IF(
    OR(U1939&lt;0, W1939&lt;0, Y1939&lt;0, AA1939&lt;0),
        1,
        IF(LEN(TRIM(AG1939&amp;""))=0, "", AG1939)
)</f>
        <v>0</v>
      </c>
      <c r="AI1939" t="str">
        <f>IF(
    COUNT(Q1939,V1939,X1939,Z1939,AB1939)=0,
        "Not Usable",
    IF(
        COUNT(Q1939,V1939,X1939,Z1939,AB1939)&lt;5,
            "Incomplete",
            IF(
                MIN(Q1939,V1939,X1939,Z1939,AB1939)=0,
                    "Incomplete",
                    "Complete"
            )
    )
)</f>
        <v>Complete</v>
      </c>
    </row>
    <row r="1940" spans="1:35" x14ac:dyDescent="0.3">
      <c r="A1940">
        <v>38540</v>
      </c>
      <c r="B1940" s="6">
        <v>45745.610694444447</v>
      </c>
      <c r="C1940" s="3">
        <f>INT(B1940)</f>
        <v>45745</v>
      </c>
      <c r="D1940" s="2">
        <f>MOD(B1940,1)</f>
        <v>0.61069444444729015</v>
      </c>
      <c r="E1940">
        <v>49</v>
      </c>
      <c r="F1940" t="s">
        <v>15</v>
      </c>
      <c r="G1940" t="str">
        <f xml:space="preserve"> PROPER(TRIM(CLEAN(SUBSTITUTE(F1940,CHAR(160)," "))))</f>
        <v>West</v>
      </c>
      <c r="H1940" t="s">
        <v>7</v>
      </c>
      <c r="I1940" t="str">
        <f>PROPER(TRIM(CLEAN((SUBSTITUTE(H1940,"-"," ")))))</f>
        <v>In Store</v>
      </c>
      <c r="J1940">
        <v>9159</v>
      </c>
      <c r="K1940" t="s">
        <v>6</v>
      </c>
      <c r="L1940" t="str">
        <f xml:space="preserve"> PROPER(TRIM(CLEAN(SUBSTITUTE(K1940,CHAR(160)," "))))</f>
        <v>Corporate</v>
      </c>
      <c r="M1940" t="s">
        <v>19</v>
      </c>
      <c r="N1940" t="str">
        <f xml:space="preserve"> PROPER(TRIM(CLEAN(SUBSTITUTE(M1940,CHAR(160)," "))))</f>
        <v>Apparel</v>
      </c>
      <c r="O1940" t="s">
        <v>26</v>
      </c>
      <c r="P1940" t="str">
        <f>IF(LEN(TRIM(Table1[[#This Row],[subcategory]]&amp;""))=0,"Unknown", PROPER(TRIM(Table1[[#This Row],[subcategory]])))</f>
        <v>Kids</v>
      </c>
      <c r="Q1940">
        <v>32.909999999999997</v>
      </c>
      <c r="R1940" s="1">
        <f>IF(LEN(TRIM(Q1940&amp;""))=0, "", VALUE(SUBSTITUTE(Q1940,"$","")))</f>
        <v>32.909999999999997</v>
      </c>
      <c r="S1940">
        <v>1</v>
      </c>
      <c r="T1940">
        <f>IF(LEN(TRIM(S1940&amp;""))=0, "", VALUE(S1940))</f>
        <v>1</v>
      </c>
      <c r="U1940">
        <v>32.909999999999997</v>
      </c>
      <c r="V1940" s="1">
        <f>IF(LEN(TRIM(U1940&amp;""))=0, "", VALUE(SUBSTITUTE(U1940,"$","")))</f>
        <v>32.909999999999997</v>
      </c>
      <c r="W1940" s="4" t="s">
        <v>5474</v>
      </c>
      <c r="X1940" s="4">
        <f>IF(LEN(TRIM(W1940&amp;""))=0, "", VALUE(SUBSTITUTE(W1940,"$","")))</f>
        <v>24.485039999999898</v>
      </c>
      <c r="Y1940" s="5" t="s">
        <v>5473</v>
      </c>
      <c r="Z1940" s="4" cm="1">
        <f t="array" ref="Z1940">IF(
    LEN(TRIM(Y1940&amp;""))=0,
        IF(AND(ISNUMBER(net_sales_clean), ISNUMBER(profit_clean)),
            net_sales_clean - profit_clean,
            ""
        ),
    VALUE(SUBSTITUTE(Y1940,"$",""))
)</f>
        <v>18.655509751295</v>
      </c>
      <c r="AA1940" s="5" t="s">
        <v>5472</v>
      </c>
      <c r="AB1940" s="4" cm="1">
        <f t="array" ref="AB1940">IF(
    LEN(TRIM(AA1940&amp;""))=0,
        IF(AND(ISNUMBER(net_sales_clean), ISNUMBER(cost_clean)),
            net_sales_clean - cost_clean,
            ""
        ),
    VALUE(SUBSTITUTE(AA1940,"$",""))
)</f>
        <v>5.8295302487049803</v>
      </c>
      <c r="AC1940">
        <v>9</v>
      </c>
      <c r="AD1940">
        <f>IF(LEN(TRIM(AC1940&amp;""))=0, "", VALUE(AC1940))</f>
        <v>9</v>
      </c>
      <c r="AE1940">
        <v>5</v>
      </c>
      <c r="AF1940">
        <f>IF(LEN(TRIM(AE1940&amp;""))=0, "", VALUE(AE1940))</f>
        <v>5</v>
      </c>
      <c r="AG1940">
        <v>0</v>
      </c>
      <c r="AH1940">
        <f>IF(
    OR(U1940&lt;0, W1940&lt;0, Y1940&lt;0, AA1940&lt;0),
        1,
        IF(LEN(TRIM(AG1940&amp;""))=0, "", AG1940)
)</f>
        <v>0</v>
      </c>
      <c r="AI1940" t="str">
        <f>IF(
    COUNT(Q1940,V1940,X1940,Z1940,AB1940)=0,
        "Not Usable",
    IF(
        COUNT(Q1940,V1940,X1940,Z1940,AB1940)&lt;5,
            "Incomplete",
            IF(
                MIN(Q1940,V1940,X1940,Z1940,AB1940)=0,
                    "Incomplete",
                    "Complete"
            )
    )
)</f>
        <v>Complete</v>
      </c>
    </row>
    <row r="1941" spans="1:35" x14ac:dyDescent="0.3">
      <c r="A1941">
        <v>53393</v>
      </c>
      <c r="B1941" s="6">
        <v>45769.31795138889</v>
      </c>
      <c r="C1941" s="3">
        <f>INT(B1941)</f>
        <v>45769</v>
      </c>
      <c r="D1941" s="2">
        <f>MOD(B1941,1)</f>
        <v>0.31795138888992369</v>
      </c>
      <c r="E1941">
        <v>80</v>
      </c>
      <c r="F1941" t="s">
        <v>15</v>
      </c>
      <c r="G1941" t="str">
        <f xml:space="preserve"> PROPER(TRIM(CLEAN(SUBSTITUTE(F1941,CHAR(160)," "))))</f>
        <v>West</v>
      </c>
      <c r="H1941" t="s">
        <v>11</v>
      </c>
      <c r="I1941" t="str">
        <f>PROPER(TRIM(CLEAN((SUBSTITUTE(H1941,"-"," ")))))</f>
        <v>Online</v>
      </c>
      <c r="J1941">
        <v>17235</v>
      </c>
      <c r="K1941" t="s">
        <v>10</v>
      </c>
      <c r="L1941" t="str">
        <f xml:space="preserve"> PROPER(TRIM(CLEAN(SUBSTITUTE(K1941,CHAR(160)," "))))</f>
        <v>Consumer</v>
      </c>
      <c r="M1941" t="s">
        <v>23</v>
      </c>
      <c r="N1941" t="str">
        <f xml:space="preserve"> PROPER(TRIM(CLEAN(SUBSTITUTE(M1941,CHAR(160)," "))))</f>
        <v>Electronics</v>
      </c>
      <c r="O1941" t="s">
        <v>34</v>
      </c>
      <c r="P1941" t="str">
        <f>IF(LEN(TRIM(Table1[[#This Row],[subcategory]]&amp;""))=0,"Unknown", PROPER(TRIM(Table1[[#This Row],[subcategory]])))</f>
        <v>Phones</v>
      </c>
      <c r="Q1941">
        <v>102.26</v>
      </c>
      <c r="R1941" s="1">
        <f>IF(LEN(TRIM(Q1941&amp;""))=0, "", VALUE(SUBSTITUTE(Q1941,"$","")))</f>
        <v>102.26</v>
      </c>
      <c r="S1941">
        <v>3</v>
      </c>
      <c r="T1941">
        <f>IF(LEN(TRIM(S1941&amp;""))=0, "", VALUE(S1941))</f>
        <v>3</v>
      </c>
      <c r="U1941" s="5" t="s">
        <v>5471</v>
      </c>
      <c r="V1941" s="4">
        <f>IF(LEN(TRIM(U1941&amp;""))=0, "", VALUE(SUBSTITUTE(U1941,"$","")))</f>
        <v>306.77999999999997</v>
      </c>
      <c r="W1941" s="4" t="s">
        <v>5470</v>
      </c>
      <c r="X1941" s="4">
        <f>IF(LEN(TRIM(W1941&amp;""))=0, "", VALUE(SUBSTITUTE(W1941,"$","")))</f>
        <v>296.65625999999997</v>
      </c>
      <c r="Y1941" s="5" t="s">
        <v>5469</v>
      </c>
      <c r="Z1941" s="4" cm="1">
        <f t="array" ref="Z1941">IF(
    LEN(TRIM(Y1941&amp;""))=0,
        IF(AND(ISNUMBER(net_sales_clean), ISNUMBER(profit_clean)),
            net_sales_clean - profit_clean,
            ""
        ),
    VALUE(SUBSTITUTE(Y1941,"$",""))
)</f>
        <v>246.93677281081199</v>
      </c>
      <c r="AA1941" s="5" t="s">
        <v>5468</v>
      </c>
      <c r="AB1941" s="4" cm="1">
        <f t="array" ref="AB1941">IF(
    LEN(TRIM(AA1941&amp;""))=0,
        IF(AND(ISNUMBER(net_sales_clean), ISNUMBER(cost_clean)),
            net_sales_clean - cost_clean,
            ""
        ),
    VALUE(SUBSTITUTE(AA1941,"$",""))
)</f>
        <v>49.719487189187902</v>
      </c>
      <c r="AC1941">
        <v>2</v>
      </c>
      <c r="AD1941">
        <f>IF(LEN(TRIM(AC1941&amp;""))=0, "", VALUE(AC1941))</f>
        <v>2</v>
      </c>
      <c r="AF1941" t="str">
        <f>IF(LEN(TRIM(AE1941&amp;""))=0, "", VALUE(AE1941))</f>
        <v/>
      </c>
      <c r="AG1941">
        <v>0</v>
      </c>
      <c r="AH1941">
        <f>IF(
    OR(U1941&lt;0, W1941&lt;0, Y1941&lt;0, AA1941&lt;0),
        1,
        IF(LEN(TRIM(AG1941&amp;""))=0, "", AG1941)
)</f>
        <v>0</v>
      </c>
      <c r="AI1941" t="str">
        <f>IF(
    COUNT(Q1941,V1941,X1941,Z1941,AB1941)=0,
        "Not Usable",
    IF(
        COUNT(Q1941,V1941,X1941,Z1941,AB1941)&lt;5,
            "Incomplete",
            IF(
                MIN(Q1941,V1941,X1941,Z1941,AB1941)=0,
                    "Incomplete",
                    "Complete"
            )
    )
)</f>
        <v>Complete</v>
      </c>
    </row>
    <row r="1942" spans="1:35" x14ac:dyDescent="0.3">
      <c r="A1942">
        <v>53559</v>
      </c>
      <c r="B1942" s="6">
        <v>45518.239340277774</v>
      </c>
      <c r="C1942" s="3">
        <f>INT(B1942)</f>
        <v>45518</v>
      </c>
      <c r="D1942" s="2">
        <f>MOD(B1942,1)</f>
        <v>0.23934027777431766</v>
      </c>
      <c r="E1942">
        <v>13</v>
      </c>
      <c r="F1942" t="s">
        <v>21</v>
      </c>
      <c r="G1942" t="str">
        <f xml:space="preserve"> PROPER(TRIM(CLEAN(SUBSTITUTE(F1942,CHAR(160)," "))))</f>
        <v>Midwest</v>
      </c>
      <c r="H1942" t="s">
        <v>11</v>
      </c>
      <c r="I1942" t="str">
        <f>PROPER(TRIM(CLEAN((SUBSTITUTE(H1942,"-"," ")))))</f>
        <v>Online</v>
      </c>
      <c r="J1942">
        <v>4890</v>
      </c>
      <c r="K1942" t="s">
        <v>2</v>
      </c>
      <c r="L1942" t="str">
        <f xml:space="preserve"> PROPER(TRIM(CLEAN(SUBSTITUTE(K1942,CHAR(160)," "))))</f>
        <v>Home Office</v>
      </c>
      <c r="M1942" t="s">
        <v>16</v>
      </c>
      <c r="N1942" t="str">
        <f xml:space="preserve"> PROPER(TRIM(CLEAN(SUBSTITUTE(M1942,CHAR(160)," "))))</f>
        <v>Grocery</v>
      </c>
      <c r="O1942" t="s">
        <v>28</v>
      </c>
      <c r="P1942" t="str">
        <f>IF(LEN(TRIM(Table1[[#This Row],[subcategory]]&amp;""))=0,"Unknown", PROPER(TRIM(Table1[[#This Row],[subcategory]])))</f>
        <v>Pantry</v>
      </c>
      <c r="Q1942">
        <v>99.29</v>
      </c>
      <c r="R1942" s="1">
        <f>IF(LEN(TRIM(Q1942&amp;""))=0, "", VALUE(SUBSTITUTE(Q1942,"$","")))</f>
        <v>99.29</v>
      </c>
      <c r="S1942">
        <v>2</v>
      </c>
      <c r="T1942">
        <f>IF(LEN(TRIM(S1942&amp;""))=0, "", VALUE(S1942))</f>
        <v>2</v>
      </c>
      <c r="U1942">
        <v>198.58</v>
      </c>
      <c r="V1942" s="1">
        <f>IF(LEN(TRIM(U1942&amp;""))=0, "", VALUE(SUBSTITUTE(U1942,"$","")))</f>
        <v>198.58</v>
      </c>
      <c r="W1942" s="1">
        <v>123.51676</v>
      </c>
      <c r="X1942" s="1">
        <f>IF(LEN(TRIM(W1942&amp;""))=0, "", VALUE(SUBSTITUTE(W1942,"$","")))</f>
        <v>123.51676</v>
      </c>
      <c r="Y1942" s="5" t="s">
        <v>5467</v>
      </c>
      <c r="Z1942" s="4" cm="1">
        <f t="array" ref="Z1942">IF(
    LEN(TRIM(Y1942&amp;""))=0,
        IF(AND(ISNUMBER(net_sales_clean), ISNUMBER(profit_clean)),
            net_sales_clean - profit_clean,
            ""
        ),
    VALUE(SUBSTITUTE(Y1942,"$",""))
)</f>
        <v>88.068233860629704</v>
      </c>
      <c r="AA1942" s="5" t="s">
        <v>5466</v>
      </c>
      <c r="AB1942" s="4" cm="1">
        <f t="array" ref="AB1942">IF(
    LEN(TRIM(AA1942&amp;""))=0,
        IF(AND(ISNUMBER(net_sales_clean), ISNUMBER(cost_clean)),
            net_sales_clean - cost_clean,
            ""
        ),
    VALUE(SUBSTITUTE(AA1942,"$",""))
)</f>
        <v>35.448526139370202</v>
      </c>
      <c r="AC1942">
        <v>2</v>
      </c>
      <c r="AD1942">
        <f>IF(LEN(TRIM(AC1942&amp;""))=0, "", VALUE(AC1942))</f>
        <v>2</v>
      </c>
      <c r="AF1942" t="str">
        <f>IF(LEN(TRIM(AE1942&amp;""))=0, "", VALUE(AE1942))</f>
        <v/>
      </c>
      <c r="AG1942">
        <v>0</v>
      </c>
      <c r="AH1942">
        <f>IF(
    OR(U1942&lt;0, W1942&lt;0, Y1942&lt;0, AA1942&lt;0),
        1,
        IF(LEN(TRIM(AG1942&amp;""))=0, "", AG1942)
)</f>
        <v>0</v>
      </c>
      <c r="AI1942" t="str">
        <f>IF(
    COUNT(Q1942,V1942,X1942,Z1942,AB1942)=0,
        "Not Usable",
    IF(
        COUNT(Q1942,V1942,X1942,Z1942,AB1942)&lt;5,
            "Incomplete",
            IF(
                MIN(Q1942,V1942,X1942,Z1942,AB1942)=0,
                    "Incomplete",
                    "Complete"
            )
    )
)</f>
        <v>Complete</v>
      </c>
    </row>
    <row r="1943" spans="1:35" x14ac:dyDescent="0.3">
      <c r="A1943">
        <v>24984</v>
      </c>
      <c r="B1943" s="6">
        <v>45615.911122685182</v>
      </c>
      <c r="C1943" s="3">
        <f>INT(B1943)</f>
        <v>45615</v>
      </c>
      <c r="D1943" s="2">
        <f>MOD(B1943,1)</f>
        <v>0.91112268518190831</v>
      </c>
      <c r="E1943">
        <v>24</v>
      </c>
      <c r="F1943" t="s">
        <v>8</v>
      </c>
      <c r="G1943" t="str">
        <f xml:space="preserve"> PROPER(TRIM(CLEAN(SUBSTITUTE(F1943,CHAR(160)," "))))</f>
        <v>West</v>
      </c>
      <c r="H1943" t="s">
        <v>7</v>
      </c>
      <c r="I1943" t="str">
        <f>PROPER(TRIM(CLEAN((SUBSTITUTE(H1943,"-"," ")))))</f>
        <v>In Store</v>
      </c>
      <c r="J1943">
        <v>4358</v>
      </c>
      <c r="K1943" t="s">
        <v>6</v>
      </c>
      <c r="L1943" t="str">
        <f xml:space="preserve"> PROPER(TRIM(CLEAN(SUBSTITUTE(K1943,CHAR(160)," "))))</f>
        <v>Corporate</v>
      </c>
      <c r="M1943" t="s">
        <v>19</v>
      </c>
      <c r="N1943" t="str">
        <f xml:space="preserve"> PROPER(TRIM(CLEAN(SUBSTITUTE(M1943,CHAR(160)," "))))</f>
        <v>Apparel</v>
      </c>
      <c r="O1943" t="s">
        <v>26</v>
      </c>
      <c r="P1943" t="str">
        <f>IF(LEN(TRIM(Table1[[#This Row],[subcategory]]&amp;""))=0,"Unknown", PROPER(TRIM(Table1[[#This Row],[subcategory]])))</f>
        <v>Kids</v>
      </c>
      <c r="Q1943">
        <v>40.25</v>
      </c>
      <c r="R1943" s="1">
        <f>IF(LEN(TRIM(Q1943&amp;""))=0, "", VALUE(SUBSTITUTE(Q1943,"$","")))</f>
        <v>40.25</v>
      </c>
      <c r="S1943">
        <v>2</v>
      </c>
      <c r="T1943">
        <f>IF(LEN(TRIM(S1943&amp;""))=0, "", VALUE(S1943))</f>
        <v>2</v>
      </c>
      <c r="U1943">
        <v>80.5</v>
      </c>
      <c r="V1943" s="1">
        <f>IF(LEN(TRIM(U1943&amp;""))=0, "", VALUE(SUBSTITUTE(U1943,"$","")))</f>
        <v>80.5</v>
      </c>
      <c r="W1943" s="1">
        <v>73.657499999999999</v>
      </c>
      <c r="X1943" s="1">
        <f>IF(LEN(TRIM(W1943&amp;""))=0, "", VALUE(SUBSTITUTE(W1943,"$","")))</f>
        <v>73.657499999999999</v>
      </c>
      <c r="Y1943" s="5" t="s">
        <v>5465</v>
      </c>
      <c r="Z1943" s="4" cm="1">
        <f t="array" ref="Z1943">IF(
    LEN(TRIM(Y1943&amp;""))=0,
        IF(AND(ISNUMBER(net_sales_clean), ISNUMBER(profit_clean)),
            net_sales_clean - profit_clean,
            ""
        ),
    VALUE(SUBSTITUTE(Y1943,"$",""))
)</f>
        <v>51.785861864947101</v>
      </c>
      <c r="AA1943" s="5" t="s">
        <v>5464</v>
      </c>
      <c r="AB1943" s="4" cm="1">
        <f t="array" ref="AB1943">IF(
    LEN(TRIM(AA1943&amp;""))=0,
        IF(AND(ISNUMBER(net_sales_clean), ISNUMBER(cost_clean)),
            net_sales_clean - cost_clean,
            ""
        ),
    VALUE(SUBSTITUTE(AA1943,"$",""))
)</f>
        <v>21.871638135052802</v>
      </c>
      <c r="AC1943">
        <v>1</v>
      </c>
      <c r="AD1943">
        <f>IF(LEN(TRIM(AC1943&amp;""))=0, "", VALUE(AC1943))</f>
        <v>1</v>
      </c>
      <c r="AE1943">
        <v>2</v>
      </c>
      <c r="AF1943">
        <f>IF(LEN(TRIM(AE1943&amp;""))=0, "", VALUE(AE1943))</f>
        <v>2</v>
      </c>
      <c r="AG1943">
        <v>1</v>
      </c>
      <c r="AH1943">
        <f>IF(
    OR(U1943&lt;0, W1943&lt;0, Y1943&lt;0, AA1943&lt;0),
        1,
        IF(LEN(TRIM(AG1943&amp;""))=0, "", AG1943)
)</f>
        <v>1</v>
      </c>
      <c r="AI1943" t="str">
        <f>IF(
    COUNT(Q1943,V1943,X1943,Z1943,AB1943)=0,
        "Not Usable",
    IF(
        COUNT(Q1943,V1943,X1943,Z1943,AB1943)&lt;5,
            "Incomplete",
            IF(
                MIN(Q1943,V1943,X1943,Z1943,AB1943)=0,
                    "Incomplete",
                    "Complete"
            )
    )
)</f>
        <v>Complete</v>
      </c>
    </row>
    <row r="1944" spans="1:35" x14ac:dyDescent="0.3">
      <c r="A1944">
        <v>46879</v>
      </c>
      <c r="B1944" s="6">
        <v>45765.140717592592</v>
      </c>
      <c r="C1944" s="3">
        <f>INT(B1944)</f>
        <v>45765</v>
      </c>
      <c r="D1944" s="2">
        <f>MOD(B1944,1)</f>
        <v>0.14071759259240935</v>
      </c>
      <c r="E1944">
        <v>61</v>
      </c>
      <c r="F1944" t="s">
        <v>4</v>
      </c>
      <c r="G1944" t="str">
        <f xml:space="preserve"> PROPER(TRIM(CLEAN(SUBSTITUTE(F1944,CHAR(160)," "))))</f>
        <v>South</v>
      </c>
      <c r="H1944" t="s">
        <v>17</v>
      </c>
      <c r="I1944" t="str">
        <f>PROPER(TRIM(CLEAN((SUBSTITUTE(H1944,"-"," ")))))</f>
        <v>Online</v>
      </c>
      <c r="J1944">
        <v>19916</v>
      </c>
      <c r="K1944" t="s">
        <v>14</v>
      </c>
      <c r="L1944" t="str">
        <f xml:space="preserve"> PROPER(TRIM(CLEAN(SUBSTITUTE(K1944,CHAR(160)," "))))</f>
        <v>Consumer</v>
      </c>
      <c r="M1944" t="s">
        <v>9</v>
      </c>
      <c r="N1944" t="str">
        <f xml:space="preserve"> PROPER(TRIM(CLEAN(SUBSTITUTE(M1944,CHAR(160)," "))))</f>
        <v>Home</v>
      </c>
      <c r="O1944" t="s">
        <v>12</v>
      </c>
      <c r="P1944" t="str">
        <f>IF(LEN(TRIM(Table1[[#This Row],[subcategory]]&amp;""))=0,"Unknown", PROPER(TRIM(Table1[[#This Row],[subcategory]])))</f>
        <v>Decor</v>
      </c>
      <c r="Q1944">
        <v>43.64</v>
      </c>
      <c r="R1944" s="1">
        <f>IF(LEN(TRIM(Q1944&amp;""))=0, "", VALUE(SUBSTITUTE(Q1944,"$","")))</f>
        <v>43.64</v>
      </c>
      <c r="S1944">
        <v>4</v>
      </c>
      <c r="T1944">
        <f>IF(LEN(TRIM(S1944&amp;""))=0, "", VALUE(S1944))</f>
        <v>4</v>
      </c>
      <c r="U1944">
        <v>174.56</v>
      </c>
      <c r="V1944" s="1">
        <f>IF(LEN(TRIM(U1944&amp;""))=0, "", VALUE(SUBSTITUTE(U1944,"$","")))</f>
        <v>174.56</v>
      </c>
      <c r="W1944" s="1">
        <v>132.66560000000001</v>
      </c>
      <c r="X1944" s="1">
        <f>IF(LEN(TRIM(W1944&amp;""))=0, "", VALUE(SUBSTITUTE(W1944,"$","")))</f>
        <v>132.66560000000001</v>
      </c>
      <c r="Y1944" s="5" t="s">
        <v>5463</v>
      </c>
      <c r="Z1944" s="4" cm="1">
        <f t="array" ref="Z1944">IF(
    LEN(TRIM(Y1944&amp;""))=0,
        IF(AND(ISNUMBER(net_sales_clean), ISNUMBER(profit_clean)),
            net_sales_clean - profit_clean,
            ""
        ),
    VALUE(SUBSTITUTE(Y1944,"$",""))
)</f>
        <v>95.9739118718268</v>
      </c>
      <c r="AA1944" s="5" t="s">
        <v>5462</v>
      </c>
      <c r="AB1944" s="4" cm="1">
        <f t="array" ref="AB1944">IF(
    LEN(TRIM(AA1944&amp;""))=0,
        IF(AND(ISNUMBER(net_sales_clean), ISNUMBER(cost_clean)),
            net_sales_clean - cost_clean,
            ""
        ),
    VALUE(SUBSTITUTE(AA1944,"$",""))
)</f>
        <v>36.691688128173098</v>
      </c>
      <c r="AC1944">
        <v>6</v>
      </c>
      <c r="AD1944">
        <f>IF(LEN(TRIM(AC1944&amp;""))=0, "", VALUE(AC1944))</f>
        <v>6</v>
      </c>
      <c r="AE1944">
        <v>1</v>
      </c>
      <c r="AF1944">
        <f>IF(LEN(TRIM(AE1944&amp;""))=0, "", VALUE(AE1944))</f>
        <v>1</v>
      </c>
      <c r="AG1944">
        <v>0</v>
      </c>
      <c r="AH1944">
        <f>IF(
    OR(U1944&lt;0, W1944&lt;0, Y1944&lt;0, AA1944&lt;0),
        1,
        IF(LEN(TRIM(AG1944&amp;""))=0, "", AG1944)
)</f>
        <v>0</v>
      </c>
      <c r="AI1944" t="str">
        <f>IF(
    COUNT(Q1944,V1944,X1944,Z1944,AB1944)=0,
        "Not Usable",
    IF(
        COUNT(Q1944,V1944,X1944,Z1944,AB1944)&lt;5,
            "Incomplete",
            IF(
                MIN(Q1944,V1944,X1944,Z1944,AB1944)=0,
                    "Incomplete",
                    "Complete"
            )
    )
)</f>
        <v>Complete</v>
      </c>
    </row>
    <row r="1945" spans="1:35" x14ac:dyDescent="0.3">
      <c r="A1945">
        <v>2528</v>
      </c>
      <c r="B1945" s="6">
        <v>45384.58797453704</v>
      </c>
      <c r="C1945" s="3">
        <f>INT(B1945)</f>
        <v>45384</v>
      </c>
      <c r="D1945" s="2">
        <f>MOD(B1945,1)</f>
        <v>0.58797453704028158</v>
      </c>
      <c r="E1945">
        <v>82</v>
      </c>
      <c r="F1945" t="s">
        <v>8</v>
      </c>
      <c r="G1945" t="str">
        <f xml:space="preserve"> PROPER(TRIM(CLEAN(SUBSTITUTE(F1945,CHAR(160)," "))))</f>
        <v>West</v>
      </c>
      <c r="H1945" t="s">
        <v>11</v>
      </c>
      <c r="I1945" t="str">
        <f>PROPER(TRIM(CLEAN((SUBSTITUTE(H1945,"-"," ")))))</f>
        <v>Online</v>
      </c>
      <c r="J1945">
        <v>27280</v>
      </c>
      <c r="K1945" t="s">
        <v>6</v>
      </c>
      <c r="L1945" t="str">
        <f xml:space="preserve"> PROPER(TRIM(CLEAN(SUBSTITUTE(K1945,CHAR(160)," "))))</f>
        <v>Corporate</v>
      </c>
      <c r="M1945" t="s">
        <v>23</v>
      </c>
      <c r="N1945" t="str">
        <f xml:space="preserve"> PROPER(TRIM(CLEAN(SUBSTITUTE(M1945,CHAR(160)," "))))</f>
        <v>Electronics</v>
      </c>
      <c r="O1945" t="s">
        <v>40</v>
      </c>
      <c r="P1945" t="str">
        <f>IF(LEN(TRIM(Table1[[#This Row],[subcategory]]&amp;""))=0,"Unknown", PROPER(TRIM(Table1[[#This Row],[subcategory]])))</f>
        <v>Accessories</v>
      </c>
      <c r="Q1945">
        <v>10.29</v>
      </c>
      <c r="R1945" s="1">
        <f>IF(LEN(TRIM(Q1945&amp;""))=0, "", VALUE(SUBSTITUTE(Q1945,"$","")))</f>
        <v>10.29</v>
      </c>
      <c r="S1945">
        <v>1</v>
      </c>
      <c r="T1945">
        <f>IF(LEN(TRIM(S1945&amp;""))=0, "", VALUE(S1945))</f>
        <v>1</v>
      </c>
      <c r="U1945">
        <v>-10.29</v>
      </c>
      <c r="V1945" s="1">
        <f>IF(LEN(TRIM(U1945&amp;""))=0, "", VALUE(SUBSTITUTE(U1945,"$","")))</f>
        <v>-10.29</v>
      </c>
      <c r="W1945" s="1">
        <v>-10.0018799999999</v>
      </c>
      <c r="X1945" s="1">
        <f>IF(LEN(TRIM(W1945&amp;""))=0, "", VALUE(SUBSTITUTE(W1945,"$","")))</f>
        <v>-10.0018799999999</v>
      </c>
      <c r="Y1945">
        <v>-6.3700603826772397</v>
      </c>
      <c r="Z1945" s="1" cm="1">
        <f t="array" ref="Z1945">IF(
    LEN(TRIM(Y1945&amp;""))=0,
        IF(AND(ISNUMBER(net_sales_clean), ISNUMBER(profit_clean)),
            net_sales_clean - profit_clean,
            ""
        ),
    VALUE(SUBSTITUTE(Y1945,"$",""))
)</f>
        <v>-6.3700603826772397</v>
      </c>
      <c r="AA1945">
        <v>-3.6318196173227499</v>
      </c>
      <c r="AB1945" s="1" cm="1">
        <f t="array" ref="AB1945">IF(
    LEN(TRIM(AA1945&amp;""))=0,
        IF(AND(ISNUMBER(net_sales_clean), ISNUMBER(cost_clean)),
            net_sales_clean - cost_clean,
            ""
        ),
    VALUE(SUBSTITUTE(AA1945,"$",""))
)</f>
        <v>-3.6318196173227499</v>
      </c>
      <c r="AC1945">
        <v>0</v>
      </c>
      <c r="AD1945">
        <f>IF(LEN(TRIM(AC1945&amp;""))=0, "", VALUE(AC1945))</f>
        <v>0</v>
      </c>
      <c r="AE1945">
        <v>4</v>
      </c>
      <c r="AF1945">
        <f>IF(LEN(TRIM(AE1945&amp;""))=0, "", VALUE(AE1945))</f>
        <v>4</v>
      </c>
      <c r="AG1945">
        <v>0</v>
      </c>
      <c r="AH1945">
        <f>IF(
    OR(U1945&lt;0, W1945&lt;0, Y1945&lt;0, AA1945&lt;0),
        1,
        IF(LEN(TRIM(AG1945&amp;""))=0, "", AG1945)
)</f>
        <v>1</v>
      </c>
      <c r="AI1945" t="str">
        <f>IF(
    COUNT(Q1945,V1945,X1945,Z1945,AB1945)=0,
        "Not Usable",
    IF(
        COUNT(Q1945,V1945,X1945,Z1945,AB1945)&lt;5,
            "Incomplete",
            IF(
                MIN(Q1945,V1945,X1945,Z1945,AB1945)=0,
                    "Incomplete",
                    "Complete"
            )
    )
)</f>
        <v>Complete</v>
      </c>
    </row>
    <row r="1946" spans="1:35" x14ac:dyDescent="0.3">
      <c r="A1946">
        <v>4022</v>
      </c>
      <c r="B1946" s="6">
        <v>45215.011793981481</v>
      </c>
      <c r="C1946" s="3">
        <f>INT(B1946)</f>
        <v>45215</v>
      </c>
      <c r="D1946" s="2">
        <f>MOD(B1946,1)</f>
        <v>1.1793981480877846E-2</v>
      </c>
      <c r="E1946">
        <v>79</v>
      </c>
      <c r="F1946" t="s">
        <v>4</v>
      </c>
      <c r="G1946" t="str">
        <f xml:space="preserve"> PROPER(TRIM(CLEAN(SUBSTITUTE(F1946,CHAR(160)," "))))</f>
        <v>South</v>
      </c>
      <c r="H1946" t="s">
        <v>27</v>
      </c>
      <c r="I1946" t="str">
        <f>PROPER(TRIM(CLEAN((SUBSTITUTE(H1946,"-"," ")))))</f>
        <v>In Store</v>
      </c>
      <c r="J1946">
        <v>8326</v>
      </c>
      <c r="K1946" t="s">
        <v>10</v>
      </c>
      <c r="L1946" t="str">
        <f xml:space="preserve"> PROPER(TRIM(CLEAN(SUBSTITUTE(K1946,CHAR(160)," "))))</f>
        <v>Consumer</v>
      </c>
      <c r="M1946" t="s">
        <v>9</v>
      </c>
      <c r="N1946" t="str">
        <f xml:space="preserve"> PROPER(TRIM(CLEAN(SUBSTITUTE(M1946,CHAR(160)," "))))</f>
        <v>Home</v>
      </c>
      <c r="O1946" t="s">
        <v>32</v>
      </c>
      <c r="P1946" t="str">
        <f>IF(LEN(TRIM(Table1[[#This Row],[subcategory]]&amp;""))=0,"Unknown", PROPER(TRIM(Table1[[#This Row],[subcategory]])))</f>
        <v>Furniture</v>
      </c>
      <c r="Q1946">
        <v>67.400000000000006</v>
      </c>
      <c r="R1946" s="1">
        <f>IF(LEN(TRIM(Q1946&amp;""))=0, "", VALUE(SUBSTITUTE(Q1946,"$","")))</f>
        <v>67.400000000000006</v>
      </c>
      <c r="S1946">
        <v>1</v>
      </c>
      <c r="T1946">
        <f>IF(LEN(TRIM(S1946&amp;""))=0, "", VALUE(S1946))</f>
        <v>1</v>
      </c>
      <c r="U1946">
        <v>67.400000000000006</v>
      </c>
      <c r="V1946" s="1">
        <f>IF(LEN(TRIM(U1946&amp;""))=0, "", VALUE(SUBSTITUTE(U1946,"$","")))</f>
        <v>67.400000000000006</v>
      </c>
      <c r="W1946" s="4" t="s">
        <v>5461</v>
      </c>
      <c r="X1946" s="4">
        <f>IF(LEN(TRIM(W1946&amp;""))=0, "", VALUE(SUBSTITUTE(W1946,"$","")))</f>
        <v>55.402799999999999</v>
      </c>
      <c r="Y1946" s="5" t="s">
        <v>5460</v>
      </c>
      <c r="Z1946" s="4" cm="1">
        <f t="array" ref="Z1946">IF(
    LEN(TRIM(Y1946&amp;""))=0,
        IF(AND(ISNUMBER(net_sales_clean), ISNUMBER(profit_clean)),
            net_sales_clean - profit_clean,
            ""
        ),
    VALUE(SUBSTITUTE(Y1946,"$",""))
)</f>
        <v>37.927230816489597</v>
      </c>
      <c r="AA1946" s="5" t="s">
        <v>5459</v>
      </c>
      <c r="AB1946" s="4" cm="1">
        <f t="array" ref="AB1946">IF(
    LEN(TRIM(AA1946&amp;""))=0,
        IF(AND(ISNUMBER(net_sales_clean), ISNUMBER(cost_clean)),
            net_sales_clean - cost_clean,
            ""
        ),
    VALUE(SUBSTITUTE(AA1946,"$",""))
)</f>
        <v>17.475569183510299</v>
      </c>
      <c r="AC1946">
        <v>5</v>
      </c>
      <c r="AD1946">
        <f>IF(LEN(TRIM(AC1946&amp;""))=0, "", VALUE(AC1946))</f>
        <v>5</v>
      </c>
      <c r="AE1946">
        <v>4</v>
      </c>
      <c r="AF1946">
        <f>IF(LEN(TRIM(AE1946&amp;""))=0, "", VALUE(AE1946))</f>
        <v>4</v>
      </c>
      <c r="AG1946">
        <v>0</v>
      </c>
      <c r="AH1946">
        <f>IF(
    OR(U1946&lt;0, W1946&lt;0, Y1946&lt;0, AA1946&lt;0),
        1,
        IF(LEN(TRIM(AG1946&amp;""))=0, "", AG1946)
)</f>
        <v>0</v>
      </c>
      <c r="AI1946" t="str">
        <f>IF(
    COUNT(Q1946,V1946,X1946,Z1946,AB1946)=0,
        "Not Usable",
    IF(
        COUNT(Q1946,V1946,X1946,Z1946,AB1946)&lt;5,
            "Incomplete",
            IF(
                MIN(Q1946,V1946,X1946,Z1946,AB1946)=0,
                    "Incomplete",
                    "Complete"
            )
    )
)</f>
        <v>Complete</v>
      </c>
    </row>
    <row r="1947" spans="1:35" x14ac:dyDescent="0.3">
      <c r="A1947">
        <v>698</v>
      </c>
      <c r="B1947" s="6">
        <v>45103.567384259259</v>
      </c>
      <c r="C1947" s="3">
        <f>INT(B1947)</f>
        <v>45103</v>
      </c>
      <c r="D1947" s="2">
        <f>MOD(B1947,1)</f>
        <v>0.56738425925868796</v>
      </c>
      <c r="E1947">
        <v>20</v>
      </c>
      <c r="F1947" t="s">
        <v>15</v>
      </c>
      <c r="G1947" t="str">
        <f xml:space="preserve"> PROPER(TRIM(CLEAN(SUBSTITUTE(F1947,CHAR(160)," "))))</f>
        <v>West</v>
      </c>
      <c r="H1947" t="s">
        <v>27</v>
      </c>
      <c r="I1947" t="str">
        <f>PROPER(TRIM(CLEAN((SUBSTITUTE(H1947,"-"," ")))))</f>
        <v>In Store</v>
      </c>
      <c r="J1947">
        <v>23925</v>
      </c>
      <c r="K1947" t="s">
        <v>2</v>
      </c>
      <c r="L1947" t="str">
        <f xml:space="preserve"> PROPER(TRIM(CLEAN(SUBSTITUTE(K1947,CHAR(160)," "))))</f>
        <v>Home Office</v>
      </c>
      <c r="M1947" t="s">
        <v>16</v>
      </c>
      <c r="N1947" t="str">
        <f xml:space="preserve"> PROPER(TRIM(CLEAN(SUBSTITUTE(M1947,CHAR(160)," "))))</f>
        <v>Grocery</v>
      </c>
      <c r="O1947" t="s">
        <v>37</v>
      </c>
      <c r="P1947" t="str">
        <f>IF(LEN(TRIM(Table1[[#This Row],[subcategory]]&amp;""))=0,"Unknown", PROPER(TRIM(Table1[[#This Row],[subcategory]])))</f>
        <v>Produce</v>
      </c>
      <c r="Q1947">
        <v>101.76</v>
      </c>
      <c r="R1947" s="1">
        <f>IF(LEN(TRIM(Q1947&amp;""))=0, "", VALUE(SUBSTITUTE(Q1947,"$","")))</f>
        <v>101.76</v>
      </c>
      <c r="S1947">
        <v>2</v>
      </c>
      <c r="T1947">
        <f>IF(LEN(TRIM(S1947&amp;""))=0, "", VALUE(S1947))</f>
        <v>2</v>
      </c>
      <c r="U1947">
        <v>203.52</v>
      </c>
      <c r="V1947" s="1">
        <f>IF(LEN(TRIM(U1947&amp;""))=0, "", VALUE(SUBSTITUTE(U1947,"$","")))</f>
        <v>203.52</v>
      </c>
      <c r="W1947" s="4" t="s">
        <v>5458</v>
      </c>
      <c r="X1947" s="4">
        <f>IF(LEN(TRIM(W1947&amp;""))=0, "", VALUE(SUBSTITUTE(W1947,"$","")))</f>
        <v>180.11519999999999</v>
      </c>
      <c r="Y1947" s="5" t="s">
        <v>5457</v>
      </c>
      <c r="Z1947" s="4" cm="1">
        <f t="array" ref="Z1947">IF(
    LEN(TRIM(Y1947&amp;""))=0,
        IF(AND(ISNUMBER(net_sales_clean), ISNUMBER(profit_clean)),
            net_sales_clean - profit_clean,
            ""
        ),
    VALUE(SUBSTITUTE(Y1947,"$",""))
)</f>
        <v>149.280721601126</v>
      </c>
      <c r="AA1947" s="5" t="s">
        <v>5456</v>
      </c>
      <c r="AB1947" s="4" cm="1">
        <f t="array" ref="AB1947">IF(
    LEN(TRIM(AA1947&amp;""))=0,
        IF(AND(ISNUMBER(net_sales_clean), ISNUMBER(cost_clean)),
            net_sales_clean - cost_clean,
            ""
        ),
    VALUE(SUBSTITUTE(AA1947,"$",""))
)</f>
        <v>30.834478398873099</v>
      </c>
      <c r="AC1947">
        <v>1</v>
      </c>
      <c r="AD1947">
        <f>IF(LEN(TRIM(AC1947&amp;""))=0, "", VALUE(AC1947))</f>
        <v>1</v>
      </c>
      <c r="AE1947">
        <v>5</v>
      </c>
      <c r="AF1947">
        <f>IF(LEN(TRIM(AE1947&amp;""))=0, "", VALUE(AE1947))</f>
        <v>5</v>
      </c>
      <c r="AG1947">
        <v>0</v>
      </c>
      <c r="AH1947">
        <f>IF(
    OR(U1947&lt;0, W1947&lt;0, Y1947&lt;0, AA1947&lt;0),
        1,
        IF(LEN(TRIM(AG1947&amp;""))=0, "", AG1947)
)</f>
        <v>0</v>
      </c>
      <c r="AI1947" t="str">
        <f>IF(
    COUNT(Q1947,V1947,X1947,Z1947,AB1947)=0,
        "Not Usable",
    IF(
        COUNT(Q1947,V1947,X1947,Z1947,AB1947)&lt;5,
            "Incomplete",
            IF(
                MIN(Q1947,V1947,X1947,Z1947,AB1947)=0,
                    "Incomplete",
                    "Complete"
            )
    )
)</f>
        <v>Complete</v>
      </c>
    </row>
    <row r="1948" spans="1:35" x14ac:dyDescent="0.3">
      <c r="A1948">
        <v>25074</v>
      </c>
      <c r="B1948" s="6">
        <v>45638.489849537036</v>
      </c>
      <c r="C1948" s="3">
        <f>INT(B1948)</f>
        <v>45638</v>
      </c>
      <c r="D1948" s="2">
        <f>MOD(B1948,1)</f>
        <v>0.48984953703620704</v>
      </c>
      <c r="E1948">
        <v>60</v>
      </c>
      <c r="F1948" t="s">
        <v>21</v>
      </c>
      <c r="G1948" t="str">
        <f xml:space="preserve"> PROPER(TRIM(CLEAN(SUBSTITUTE(F1948,CHAR(160)," "))))</f>
        <v>Midwest</v>
      </c>
      <c r="H1948" t="s">
        <v>3</v>
      </c>
      <c r="I1948" t="str">
        <f>PROPER(TRIM(CLEAN((SUBSTITUTE(H1948,"-"," ")))))</f>
        <v>Phone</v>
      </c>
      <c r="J1948">
        <v>2537</v>
      </c>
      <c r="K1948" t="s">
        <v>10</v>
      </c>
      <c r="L1948" t="str">
        <f xml:space="preserve"> PROPER(TRIM(CLEAN(SUBSTITUTE(K1948,CHAR(160)," "))))</f>
        <v>Consumer</v>
      </c>
      <c r="M1948" t="s">
        <v>9</v>
      </c>
      <c r="N1948" t="str">
        <f xml:space="preserve"> PROPER(TRIM(CLEAN(SUBSTITUTE(M1948,CHAR(160)," "))))</f>
        <v>Home</v>
      </c>
      <c r="P1948" t="str">
        <f>IF(LEN(TRIM(Table1[[#This Row],[subcategory]]&amp;""))=0,"Unknown", PROPER(TRIM(Table1[[#This Row],[subcategory]])))</f>
        <v>Unknown</v>
      </c>
      <c r="Q1948">
        <v>10.1</v>
      </c>
      <c r="R1948" s="1">
        <f>IF(LEN(TRIM(Q1948&amp;""))=0, "", VALUE(SUBSTITUTE(Q1948,"$","")))</f>
        <v>10.1</v>
      </c>
      <c r="S1948">
        <v>3</v>
      </c>
      <c r="T1948">
        <f>IF(LEN(TRIM(S1948&amp;""))=0, "", VALUE(S1948))</f>
        <v>3</v>
      </c>
      <c r="U1948" s="5" t="s">
        <v>5455</v>
      </c>
      <c r="V1948" s="4">
        <f>IF(LEN(TRIM(U1948&amp;""))=0, "", VALUE(SUBSTITUTE(U1948,"$","")))</f>
        <v>30.299999999999901</v>
      </c>
      <c r="W1948" s="4" t="s">
        <v>5454</v>
      </c>
      <c r="X1948" s="4">
        <f>IF(LEN(TRIM(W1948&amp;""))=0, "", VALUE(SUBSTITUTE(W1948,"$","")))</f>
        <v>27.603299999999901</v>
      </c>
      <c r="Y1948" s="5" t="s">
        <v>5453</v>
      </c>
      <c r="Z1948" s="4" cm="1">
        <f t="array" ref="Z1948">IF(
    LEN(TRIM(Y1948&amp;""))=0,
        IF(AND(ISNUMBER(net_sales_clean), ISNUMBER(profit_clean)),
            net_sales_clean - profit_clean,
            ""
        ),
    VALUE(SUBSTITUTE(Y1948,"$",""))
)</f>
        <v>16.783516498470899</v>
      </c>
      <c r="AA1948" s="5" t="s">
        <v>5452</v>
      </c>
      <c r="AB1948" s="4" cm="1">
        <f t="array" ref="AB1948">IF(
    LEN(TRIM(AA1948&amp;""))=0,
        IF(AND(ISNUMBER(net_sales_clean), ISNUMBER(cost_clean)),
            net_sales_clean - cost_clean,
            ""
        ),
    VALUE(SUBSTITUTE(AA1948,"$",""))
)</f>
        <v>10.819783501529001</v>
      </c>
      <c r="AC1948">
        <v>6</v>
      </c>
      <c r="AD1948">
        <f>IF(LEN(TRIM(AC1948&amp;""))=0, "", VALUE(AC1948))</f>
        <v>6</v>
      </c>
      <c r="AE1948">
        <v>3</v>
      </c>
      <c r="AF1948">
        <f>IF(LEN(TRIM(AE1948&amp;""))=0, "", VALUE(AE1948))</f>
        <v>3</v>
      </c>
      <c r="AG1948">
        <v>0</v>
      </c>
      <c r="AH1948">
        <f>IF(
    OR(U1948&lt;0, W1948&lt;0, Y1948&lt;0, AA1948&lt;0),
        1,
        IF(LEN(TRIM(AG1948&amp;""))=0, "", AG1948)
)</f>
        <v>0</v>
      </c>
      <c r="AI1948" t="str">
        <f>IF(
    COUNT(Q1948,V1948,X1948,Z1948,AB1948)=0,
        "Not Usable",
    IF(
        COUNT(Q1948,V1948,X1948,Z1948,AB1948)&lt;5,
            "Incomplete",
            IF(
                MIN(Q1948,V1948,X1948,Z1948,AB1948)=0,
                    "Incomplete",
                    "Complete"
            )
    )
)</f>
        <v>Complete</v>
      </c>
    </row>
    <row r="1949" spans="1:35" x14ac:dyDescent="0.3">
      <c r="A1949">
        <v>38285</v>
      </c>
      <c r="B1949" s="6">
        <v>45122.975324074076</v>
      </c>
      <c r="C1949" s="3">
        <f>INT(B1949)</f>
        <v>45122</v>
      </c>
      <c r="D1949" s="2">
        <f>MOD(B1949,1)</f>
        <v>0.9753240740756155</v>
      </c>
      <c r="E1949">
        <v>12</v>
      </c>
      <c r="F1949" t="s">
        <v>13</v>
      </c>
      <c r="G1949" t="str">
        <f xml:space="preserve"> PROPER(TRIM(CLEAN(SUBSTITUTE(F1949,CHAR(160)," "))))</f>
        <v>Northeast</v>
      </c>
      <c r="H1949" t="s">
        <v>27</v>
      </c>
      <c r="I1949" t="str">
        <f>PROPER(TRIM(CLEAN((SUBSTITUTE(H1949,"-"," ")))))</f>
        <v>In Store</v>
      </c>
      <c r="J1949">
        <v>13327</v>
      </c>
      <c r="K1949" t="s">
        <v>14</v>
      </c>
      <c r="L1949" t="str">
        <f xml:space="preserve"> PROPER(TRIM(CLEAN(SUBSTITUTE(K1949,CHAR(160)," "))))</f>
        <v>Consumer</v>
      </c>
      <c r="M1949" t="s">
        <v>23</v>
      </c>
      <c r="N1949" t="str">
        <f xml:space="preserve"> PROPER(TRIM(CLEAN(SUBSTITUTE(M1949,CHAR(160)," "))))</f>
        <v>Electronics</v>
      </c>
      <c r="O1949" t="s">
        <v>34</v>
      </c>
      <c r="P1949" t="str">
        <f>IF(LEN(TRIM(Table1[[#This Row],[subcategory]]&amp;""))=0,"Unknown", PROPER(TRIM(Table1[[#This Row],[subcategory]])))</f>
        <v>Phones</v>
      </c>
      <c r="Q1949">
        <v>117.63</v>
      </c>
      <c r="R1949" s="1">
        <f>IF(LEN(TRIM(Q1949&amp;""))=0, "", VALUE(SUBSTITUTE(Q1949,"$","")))</f>
        <v>117.63</v>
      </c>
      <c r="S1949">
        <v>7</v>
      </c>
      <c r="T1949">
        <f>IF(LEN(TRIM(S1949&amp;""))=0, "", VALUE(S1949))</f>
        <v>7</v>
      </c>
      <c r="U1949">
        <v>823.41</v>
      </c>
      <c r="V1949" s="1">
        <f>IF(LEN(TRIM(U1949&amp;""))=0, "", VALUE(SUBSTITUTE(U1949,"$","")))</f>
        <v>823.41</v>
      </c>
      <c r="W1949" s="1">
        <v>582.15087000000005</v>
      </c>
      <c r="X1949" s="1">
        <f>IF(LEN(TRIM(W1949&amp;""))=0, "", VALUE(SUBSTITUTE(W1949,"$","")))</f>
        <v>582.15087000000005</v>
      </c>
      <c r="Z1949" s="1" t="str" cm="1">
        <f t="array" ref="Z1949">IF(
    LEN(TRIM(Y1949&amp;""))=0,
        IF(AND(ISNUMBER(net_sales_clean), ISNUMBER(profit_clean)),
            net_sales_clean - profit_clean,
            ""
        ),
    VALUE(SUBSTITUTE(Y1949,"$",""))
)</f>
        <v/>
      </c>
      <c r="AB1949" s="1" t="str" cm="1">
        <f t="array" ref="AB1949">IF(
    LEN(TRIM(AA1949&amp;""))=0,
        IF(AND(ISNUMBER(net_sales_clean), ISNUMBER(cost_clean)),
            net_sales_clean - cost_clean,
            ""
        ),
    VALUE(SUBSTITUTE(AA1949,"$",""))
)</f>
        <v/>
      </c>
      <c r="AC1949">
        <v>7</v>
      </c>
      <c r="AD1949">
        <f>IF(LEN(TRIM(AC1949&amp;""))=0, "", VALUE(AC1949))</f>
        <v>7</v>
      </c>
      <c r="AE1949">
        <v>2</v>
      </c>
      <c r="AF1949">
        <f>IF(LEN(TRIM(AE1949&amp;""))=0, "", VALUE(AE1949))</f>
        <v>2</v>
      </c>
      <c r="AG1949">
        <v>0</v>
      </c>
      <c r="AH1949">
        <f>IF(
    OR(U1949&lt;0, W1949&lt;0, Y1949&lt;0, AA1949&lt;0),
        1,
        IF(LEN(TRIM(AG1949&amp;""))=0, "", AG1949)
)</f>
        <v>0</v>
      </c>
      <c r="AI1949" t="str">
        <f>IF(
    COUNT(Q1949,V1949,X1949,Z1949,AB1949)=0,
        "Not Usable",
    IF(
        COUNT(Q1949,V1949,X1949,Z1949,AB1949)&lt;5,
            "Incomplete",
            IF(
                MIN(Q1949,V1949,X1949,Z1949,AB1949)=0,
                    "Incomplete",
                    "Complete"
            )
    )
)</f>
        <v>Incomplete</v>
      </c>
    </row>
    <row r="1950" spans="1:35" x14ac:dyDescent="0.3">
      <c r="A1950">
        <v>29601</v>
      </c>
      <c r="B1950" s="6">
        <v>45507.851122685184</v>
      </c>
      <c r="C1950" s="3">
        <f>INT(B1950)</f>
        <v>45507</v>
      </c>
      <c r="D1950" s="2">
        <f>MOD(B1950,1)</f>
        <v>0.85112268518423662</v>
      </c>
      <c r="E1950">
        <v>37</v>
      </c>
      <c r="F1950" t="s">
        <v>21</v>
      </c>
      <c r="G1950" t="str">
        <f xml:space="preserve"> PROPER(TRIM(CLEAN(SUBSTITUTE(F1950,CHAR(160)," "))))</f>
        <v>Midwest</v>
      </c>
      <c r="H1950" t="s">
        <v>11</v>
      </c>
      <c r="I1950" t="str">
        <f>PROPER(TRIM(CLEAN((SUBSTITUTE(H1950,"-"," ")))))</f>
        <v>Online</v>
      </c>
      <c r="J1950">
        <v>18586</v>
      </c>
      <c r="K1950" t="s">
        <v>2</v>
      </c>
      <c r="L1950" t="str">
        <f xml:space="preserve"> PROPER(TRIM(CLEAN(SUBSTITUTE(K1950,CHAR(160)," "))))</f>
        <v>Home Office</v>
      </c>
      <c r="M1950" t="s">
        <v>9</v>
      </c>
      <c r="N1950" t="str">
        <f xml:space="preserve"> PROPER(TRIM(CLEAN(SUBSTITUTE(M1950,CHAR(160)," "))))</f>
        <v>Home</v>
      </c>
      <c r="O1950" t="s">
        <v>38</v>
      </c>
      <c r="P1950" t="str">
        <f>IF(LEN(TRIM(Table1[[#This Row],[subcategory]]&amp;""))=0,"Unknown", PROPER(TRIM(Table1[[#This Row],[subcategory]])))</f>
        <v>Kitchen</v>
      </c>
      <c r="Q1950">
        <v>29.93</v>
      </c>
      <c r="R1950" s="1">
        <f>IF(LEN(TRIM(Q1950&amp;""))=0, "", VALUE(SUBSTITUTE(Q1950,"$","")))</f>
        <v>29.93</v>
      </c>
      <c r="S1950">
        <v>5</v>
      </c>
      <c r="T1950">
        <f>IF(LEN(TRIM(S1950&amp;""))=0, "", VALUE(S1950))</f>
        <v>5</v>
      </c>
      <c r="U1950">
        <v>149.65</v>
      </c>
      <c r="V1950" s="1">
        <f>IF(LEN(TRIM(U1950&amp;""))=0, "", VALUE(SUBSTITUTE(U1950,"$","")))</f>
        <v>149.65</v>
      </c>
      <c r="W1950" s="4" t="s">
        <v>5451</v>
      </c>
      <c r="X1950" s="4">
        <f>IF(LEN(TRIM(W1950&amp;""))=0, "", VALUE(SUBSTITUTE(W1950,"$","")))</f>
        <v>97.571799999999996</v>
      </c>
      <c r="Y1950" s="5" t="s">
        <v>5450</v>
      </c>
      <c r="Z1950" s="4" cm="1">
        <f t="array" ref="Z1950">IF(
    LEN(TRIM(Y1950&amp;""))=0,
        IF(AND(ISNUMBER(net_sales_clean), ISNUMBER(profit_clean)),
            net_sales_clean - profit_clean,
            ""
        ),
    VALUE(SUBSTITUTE(Y1950,"$",""))
)</f>
        <v>57.004393984363901</v>
      </c>
      <c r="AA1950" s="5" t="s">
        <v>5449</v>
      </c>
      <c r="AB1950" s="4" cm="1">
        <f t="array" ref="AB1950">IF(
    LEN(TRIM(AA1950&amp;""))=0,
        IF(AND(ISNUMBER(net_sales_clean), ISNUMBER(cost_clean)),
            net_sales_clean - cost_clean,
            ""
        ),
    VALUE(SUBSTITUTE(AA1950,"$",""))
)</f>
        <v>40.567406015636003</v>
      </c>
      <c r="AC1950">
        <v>3</v>
      </c>
      <c r="AD1950">
        <f>IF(LEN(TRIM(AC1950&amp;""))=0, "", VALUE(AC1950))</f>
        <v>3</v>
      </c>
      <c r="AE1950">
        <v>5</v>
      </c>
      <c r="AF1950">
        <f>IF(LEN(TRIM(AE1950&amp;""))=0, "", VALUE(AE1950))</f>
        <v>5</v>
      </c>
      <c r="AG1950">
        <v>0</v>
      </c>
      <c r="AH1950">
        <f>IF(
    OR(U1950&lt;0, W1950&lt;0, Y1950&lt;0, AA1950&lt;0),
        1,
        IF(LEN(TRIM(AG1950&amp;""))=0, "", AG1950)
)</f>
        <v>0</v>
      </c>
      <c r="AI1950" t="str">
        <f>IF(
    COUNT(Q1950,V1950,X1950,Z1950,AB1950)=0,
        "Not Usable",
    IF(
        COUNT(Q1950,V1950,X1950,Z1950,AB1950)&lt;5,
            "Incomplete",
            IF(
                MIN(Q1950,V1950,X1950,Z1950,AB1950)=0,
                    "Incomplete",
                    "Complete"
            )
    )
)</f>
        <v>Complete</v>
      </c>
    </row>
    <row r="1951" spans="1:35" x14ac:dyDescent="0.3">
      <c r="A1951">
        <v>3389</v>
      </c>
      <c r="B1951" s="6">
        <v>45872.486111111109</v>
      </c>
      <c r="C1951" s="3">
        <f>INT(B1951)</f>
        <v>45872</v>
      </c>
      <c r="D1951" s="2">
        <f>MOD(B1951,1)</f>
        <v>0.48611111110949423</v>
      </c>
      <c r="E1951">
        <v>9</v>
      </c>
      <c r="F1951" t="s">
        <v>15</v>
      </c>
      <c r="G1951" t="str">
        <f xml:space="preserve"> PROPER(TRIM(CLEAN(SUBSTITUTE(F1951,CHAR(160)," "))))</f>
        <v>West</v>
      </c>
      <c r="H1951" t="s">
        <v>27</v>
      </c>
      <c r="I1951" t="str">
        <f>PROPER(TRIM(CLEAN((SUBSTITUTE(H1951,"-"," ")))))</f>
        <v>In Store</v>
      </c>
      <c r="J1951">
        <v>6571</v>
      </c>
      <c r="K1951" t="s">
        <v>6</v>
      </c>
      <c r="L1951" t="str">
        <f xml:space="preserve"> PROPER(TRIM(CLEAN(SUBSTITUTE(K1951,CHAR(160)," "))))</f>
        <v>Corporate</v>
      </c>
      <c r="M1951" t="s">
        <v>1</v>
      </c>
      <c r="N1951" t="str">
        <f xml:space="preserve"> PROPER(TRIM(CLEAN(SUBSTITUTE(M1951,CHAR(160)," "))))</f>
        <v>Beauty</v>
      </c>
      <c r="O1951" t="s">
        <v>31</v>
      </c>
      <c r="P1951" t="str">
        <f>IF(LEN(TRIM(Table1[[#This Row],[subcategory]]&amp;""))=0,"Unknown", PROPER(TRIM(Table1[[#This Row],[subcategory]])))</f>
        <v>Skincare</v>
      </c>
      <c r="Q1951">
        <v>87.41</v>
      </c>
      <c r="R1951" s="1">
        <f>IF(LEN(TRIM(Q1951&amp;""))=0, "", VALUE(SUBSTITUTE(Q1951,"$","")))</f>
        <v>87.41</v>
      </c>
      <c r="S1951">
        <v>2</v>
      </c>
      <c r="T1951">
        <f>IF(LEN(TRIM(S1951&amp;""))=0, "", VALUE(S1951))</f>
        <v>2</v>
      </c>
      <c r="U1951">
        <v>174.82</v>
      </c>
      <c r="V1951" s="1">
        <f>IF(LEN(TRIM(U1951&amp;""))=0, "", VALUE(SUBSTITUTE(U1951,"$","")))</f>
        <v>174.82</v>
      </c>
      <c r="W1951" s="1">
        <v>135.31067999999999</v>
      </c>
      <c r="X1951" s="1">
        <f>IF(LEN(TRIM(W1951&amp;""))=0, "", VALUE(SUBSTITUTE(W1951,"$","")))</f>
        <v>135.31067999999999</v>
      </c>
      <c r="Y1951" s="5" t="s">
        <v>5448</v>
      </c>
      <c r="Z1951" s="4" cm="1">
        <f t="array" ref="Z1951">IF(
    LEN(TRIM(Y1951&amp;""))=0,
        IF(AND(ISNUMBER(net_sales_clean), ISNUMBER(profit_clean)),
            net_sales_clean - profit_clean,
            ""
        ),
    VALUE(SUBSTITUTE(Y1951,"$",""))
)</f>
        <v>76.972675742697703</v>
      </c>
      <c r="AA1951">
        <v>58.338004257302202</v>
      </c>
      <c r="AB1951" s="1" cm="1">
        <f t="array" ref="AB1951">IF(
    LEN(TRIM(AA1951&amp;""))=0,
        IF(AND(ISNUMBER(net_sales_clean), ISNUMBER(cost_clean)),
            net_sales_clean - cost_clean,
            ""
        ),
    VALUE(SUBSTITUTE(AA1951,"$",""))
)</f>
        <v>58.338004257302202</v>
      </c>
      <c r="AC1951">
        <v>2</v>
      </c>
      <c r="AD1951">
        <f>IF(LEN(TRIM(AC1951&amp;""))=0, "", VALUE(AC1951))</f>
        <v>2</v>
      </c>
      <c r="AE1951">
        <v>1</v>
      </c>
      <c r="AF1951">
        <f>IF(LEN(TRIM(AE1951&amp;""))=0, "", VALUE(AE1951))</f>
        <v>1</v>
      </c>
      <c r="AG1951">
        <v>0</v>
      </c>
      <c r="AH1951">
        <f>IF(
    OR(U1951&lt;0, W1951&lt;0, Y1951&lt;0, AA1951&lt;0),
        1,
        IF(LEN(TRIM(AG1951&amp;""))=0, "", AG1951)
)</f>
        <v>0</v>
      </c>
      <c r="AI1951" t="str">
        <f>IF(
    COUNT(Q1951,V1951,X1951,Z1951,AB1951)=0,
        "Not Usable",
    IF(
        COUNT(Q1951,V1951,X1951,Z1951,AB1951)&lt;5,
            "Incomplete",
            IF(
                MIN(Q1951,V1951,X1951,Z1951,AB1951)=0,
                    "Incomplete",
                    "Complete"
            )
    )
)</f>
        <v>Complete</v>
      </c>
    </row>
    <row r="1952" spans="1:35" x14ac:dyDescent="0.3">
      <c r="A1952">
        <v>2559</v>
      </c>
      <c r="B1952" s="6">
        <v>45007.228368055556</v>
      </c>
      <c r="C1952" s="3">
        <f>INT(B1952)</f>
        <v>45007</v>
      </c>
      <c r="D1952" s="2">
        <f>MOD(B1952,1)</f>
        <v>0.22836805555562023</v>
      </c>
      <c r="E1952">
        <v>69</v>
      </c>
      <c r="F1952" t="s">
        <v>33</v>
      </c>
      <c r="G1952" t="str">
        <f xml:space="preserve"> PROPER(TRIM(CLEAN(SUBSTITUTE(F1952,CHAR(160)," "))))</f>
        <v>South</v>
      </c>
      <c r="H1952" t="s">
        <v>3</v>
      </c>
      <c r="I1952" t="str">
        <f>PROPER(TRIM(CLEAN((SUBSTITUTE(H1952,"-"," ")))))</f>
        <v>Phone</v>
      </c>
      <c r="J1952">
        <v>18223</v>
      </c>
      <c r="K1952" t="s">
        <v>14</v>
      </c>
      <c r="L1952" t="str">
        <f xml:space="preserve"> PROPER(TRIM(CLEAN(SUBSTITUTE(K1952,CHAR(160)," "))))</f>
        <v>Consumer</v>
      </c>
      <c r="M1952" t="s">
        <v>16</v>
      </c>
      <c r="N1952" t="str">
        <f xml:space="preserve"> PROPER(TRIM(CLEAN(SUBSTITUTE(M1952,CHAR(160)," "))))</f>
        <v>Grocery</v>
      </c>
      <c r="O1952" t="s">
        <v>37</v>
      </c>
      <c r="P1952" t="str">
        <f>IF(LEN(TRIM(Table1[[#This Row],[subcategory]]&amp;""))=0,"Unknown", PROPER(TRIM(Table1[[#This Row],[subcategory]])))</f>
        <v>Produce</v>
      </c>
      <c r="Q1952">
        <v>45.87</v>
      </c>
      <c r="R1952" s="1">
        <f>IF(LEN(TRIM(Q1952&amp;""))=0, "", VALUE(SUBSTITUTE(Q1952,"$","")))</f>
        <v>45.87</v>
      </c>
      <c r="S1952">
        <v>4</v>
      </c>
      <c r="T1952">
        <f>IF(LEN(TRIM(S1952&amp;""))=0, "", VALUE(S1952))</f>
        <v>4</v>
      </c>
      <c r="U1952">
        <v>183.48</v>
      </c>
      <c r="V1952" s="1">
        <f>IF(LEN(TRIM(U1952&amp;""))=0, "", VALUE(SUBSTITUTE(U1952,"$","")))</f>
        <v>183.48</v>
      </c>
      <c r="W1952" s="1">
        <v>141.64655999999999</v>
      </c>
      <c r="X1952" s="1">
        <f>IF(LEN(TRIM(W1952&amp;""))=0, "", VALUE(SUBSTITUTE(W1952,"$","")))</f>
        <v>141.64655999999999</v>
      </c>
      <c r="Y1952" s="5" t="s">
        <v>5447</v>
      </c>
      <c r="Z1952" s="4" cm="1">
        <f t="array" ref="Z1952">IF(
    LEN(TRIM(Y1952&amp;""))=0,
        IF(AND(ISNUMBER(net_sales_clean), ISNUMBER(profit_clean)),
            net_sales_clean - profit_clean,
            ""
        ),
    VALUE(SUBSTITUTE(Y1952,"$",""))
)</f>
        <v>92.482979460086597</v>
      </c>
      <c r="AA1952" s="5" t="s">
        <v>5446</v>
      </c>
      <c r="AB1952" s="4" cm="1">
        <f t="array" ref="AB1952">IF(
    LEN(TRIM(AA1952&amp;""))=0,
        IF(AND(ISNUMBER(net_sales_clean), ISNUMBER(cost_clean)),
            net_sales_clean - cost_clean,
            ""
        ),
    VALUE(SUBSTITUTE(AA1952,"$",""))
)</f>
        <v>49.163580539913298</v>
      </c>
      <c r="AC1952">
        <v>3</v>
      </c>
      <c r="AD1952">
        <f>IF(LEN(TRIM(AC1952&amp;""))=0, "", VALUE(AC1952))</f>
        <v>3</v>
      </c>
      <c r="AE1952">
        <v>2</v>
      </c>
      <c r="AF1952">
        <f>IF(LEN(TRIM(AE1952&amp;""))=0, "", VALUE(AE1952))</f>
        <v>2</v>
      </c>
      <c r="AG1952">
        <v>0</v>
      </c>
      <c r="AH1952">
        <f>IF(
    OR(U1952&lt;0, W1952&lt;0, Y1952&lt;0, AA1952&lt;0),
        1,
        IF(LEN(TRIM(AG1952&amp;""))=0, "", AG1952)
)</f>
        <v>0</v>
      </c>
      <c r="AI1952" t="str">
        <f>IF(
    COUNT(Q1952,V1952,X1952,Z1952,AB1952)=0,
        "Not Usable",
    IF(
        COUNT(Q1952,V1952,X1952,Z1952,AB1952)&lt;5,
            "Incomplete",
            IF(
                MIN(Q1952,V1952,X1952,Z1952,AB1952)=0,
                    "Incomplete",
                    "Complete"
            )
    )
)</f>
        <v>Complete</v>
      </c>
    </row>
    <row r="1953" spans="1:35" x14ac:dyDescent="0.3">
      <c r="A1953">
        <v>32368</v>
      </c>
      <c r="B1953" s="6">
        <v>44976.753611111111</v>
      </c>
      <c r="C1953" s="3">
        <f>INT(B1953)</f>
        <v>44976</v>
      </c>
      <c r="D1953" s="2">
        <f>MOD(B1953,1)</f>
        <v>0.75361111111124046</v>
      </c>
      <c r="E1953">
        <v>51</v>
      </c>
      <c r="F1953" t="s">
        <v>13</v>
      </c>
      <c r="G1953" t="str">
        <f xml:space="preserve"> PROPER(TRIM(CLEAN(SUBSTITUTE(F1953,CHAR(160)," "))))</f>
        <v>Northeast</v>
      </c>
      <c r="H1953" t="s">
        <v>27</v>
      </c>
      <c r="I1953" t="str">
        <f>PROPER(TRIM(CLEAN((SUBSTITUTE(H1953,"-"," ")))))</f>
        <v>In Store</v>
      </c>
      <c r="J1953">
        <v>14434</v>
      </c>
      <c r="K1953" t="s">
        <v>10</v>
      </c>
      <c r="L1953" t="str">
        <f xml:space="preserve"> PROPER(TRIM(CLEAN(SUBSTITUTE(K1953,CHAR(160)," "))))</f>
        <v>Consumer</v>
      </c>
      <c r="M1953" t="s">
        <v>16</v>
      </c>
      <c r="N1953" t="str">
        <f xml:space="preserve"> PROPER(TRIM(CLEAN(SUBSTITUTE(M1953,CHAR(160)," "))))</f>
        <v>Grocery</v>
      </c>
      <c r="O1953" t="s">
        <v>24</v>
      </c>
      <c r="P1953" t="str">
        <f>IF(LEN(TRIM(Table1[[#This Row],[subcategory]]&amp;""))=0,"Unknown", PROPER(TRIM(Table1[[#This Row],[subcategory]])))</f>
        <v>Snacks</v>
      </c>
      <c r="Q1953">
        <v>55.3</v>
      </c>
      <c r="R1953" s="1">
        <f>IF(LEN(TRIM(Q1953&amp;""))=0, "", VALUE(SUBSTITUTE(Q1953,"$","")))</f>
        <v>55.3</v>
      </c>
      <c r="S1953">
        <v>4</v>
      </c>
      <c r="T1953">
        <f>IF(LEN(TRIM(S1953&amp;""))=0, "", VALUE(S1953))</f>
        <v>4</v>
      </c>
      <c r="U1953">
        <v>221.2</v>
      </c>
      <c r="V1953" s="1">
        <f>IF(LEN(TRIM(U1953&amp;""))=0, "", VALUE(SUBSTITUTE(U1953,"$","")))</f>
        <v>221.2</v>
      </c>
      <c r="W1953" s="4" t="s">
        <v>5445</v>
      </c>
      <c r="X1953" s="4">
        <f>IF(LEN(TRIM(W1953&amp;""))=0, "", VALUE(SUBSTITUTE(W1953,"$","")))</f>
        <v>149.53119999999899</v>
      </c>
      <c r="Z1953" s="1" t="str" cm="1">
        <f t="array" ref="Z1953">IF(
    LEN(TRIM(Y1953&amp;""))=0,
        IF(AND(ISNUMBER(net_sales_clean), ISNUMBER(profit_clean)),
            net_sales_clean - profit_clean,
            ""
        ),
    VALUE(SUBSTITUTE(Y1953,"$",""))
)</f>
        <v/>
      </c>
      <c r="AB1953" s="1" t="str" cm="1">
        <f t="array" ref="AB1953">IF(
    LEN(TRIM(AA1953&amp;""))=0,
        IF(AND(ISNUMBER(net_sales_clean), ISNUMBER(cost_clean)),
            net_sales_clean - cost_clean,
            ""
        ),
    VALUE(SUBSTITUTE(AA1953,"$",""))
)</f>
        <v/>
      </c>
      <c r="AC1953">
        <v>4</v>
      </c>
      <c r="AD1953">
        <f>IF(LEN(TRIM(AC1953&amp;""))=0, "", VALUE(AC1953))</f>
        <v>4</v>
      </c>
      <c r="AE1953">
        <v>5</v>
      </c>
      <c r="AF1953">
        <f>IF(LEN(TRIM(AE1953&amp;""))=0, "", VALUE(AE1953))</f>
        <v>5</v>
      </c>
      <c r="AG1953">
        <v>0</v>
      </c>
      <c r="AH1953">
        <f>IF(
    OR(U1953&lt;0, W1953&lt;0, Y1953&lt;0, AA1953&lt;0),
        1,
        IF(LEN(TRIM(AG1953&amp;""))=0, "", AG1953)
)</f>
        <v>0</v>
      </c>
      <c r="AI1953" t="str">
        <f>IF(
    COUNT(Q1953,V1953,X1953,Z1953,AB1953)=0,
        "Not Usable",
    IF(
        COUNT(Q1953,V1953,X1953,Z1953,AB1953)&lt;5,
            "Incomplete",
            IF(
                MIN(Q1953,V1953,X1953,Z1953,AB1953)=0,
                    "Incomplete",
                    "Complete"
            )
    )
)</f>
        <v>Incomplete</v>
      </c>
    </row>
    <row r="1954" spans="1:35" x14ac:dyDescent="0.3">
      <c r="A1954">
        <v>31454</v>
      </c>
      <c r="B1954" s="6">
        <v>45284.422314814816</v>
      </c>
      <c r="C1954" s="3">
        <f>INT(B1954)</f>
        <v>45284</v>
      </c>
      <c r="D1954" s="2">
        <f>MOD(B1954,1)</f>
        <v>0.42231481481576338</v>
      </c>
      <c r="E1954">
        <v>20</v>
      </c>
      <c r="F1954" t="s">
        <v>13</v>
      </c>
      <c r="G1954" t="str">
        <f xml:space="preserve"> PROPER(TRIM(CLEAN(SUBSTITUTE(F1954,CHAR(160)," "))))</f>
        <v>Northeast</v>
      </c>
      <c r="H1954" t="s">
        <v>27</v>
      </c>
      <c r="I1954" t="str">
        <f>PROPER(TRIM(CLEAN((SUBSTITUTE(H1954,"-"," ")))))</f>
        <v>In Store</v>
      </c>
      <c r="J1954">
        <v>7178</v>
      </c>
      <c r="K1954" t="s">
        <v>6</v>
      </c>
      <c r="L1954" t="str">
        <f xml:space="preserve"> PROPER(TRIM(CLEAN(SUBSTITUTE(K1954,CHAR(160)," "))))</f>
        <v>Corporate</v>
      </c>
      <c r="M1954" t="s">
        <v>1</v>
      </c>
      <c r="N1954" t="str">
        <f xml:space="preserve"> PROPER(TRIM(CLEAN(SUBSTITUTE(M1954,CHAR(160)," "))))</f>
        <v>Beauty</v>
      </c>
      <c r="O1954" t="s">
        <v>0</v>
      </c>
      <c r="P1954" t="str">
        <f>IF(LEN(TRIM(Table1[[#This Row],[subcategory]]&amp;""))=0,"Unknown", PROPER(TRIM(Table1[[#This Row],[subcategory]])))</f>
        <v>Makeup</v>
      </c>
      <c r="Q1954">
        <v>63.35</v>
      </c>
      <c r="R1954" s="1">
        <f>IF(LEN(TRIM(Q1954&amp;""))=0, "", VALUE(SUBSTITUTE(Q1954,"$","")))</f>
        <v>63.35</v>
      </c>
      <c r="S1954">
        <v>1</v>
      </c>
      <c r="T1954">
        <f>IF(LEN(TRIM(S1954&amp;""))=0, "", VALUE(S1954))</f>
        <v>1</v>
      </c>
      <c r="U1954">
        <v>63.35</v>
      </c>
      <c r="V1954" s="1">
        <f>IF(LEN(TRIM(U1954&amp;""))=0, "", VALUE(SUBSTITUTE(U1954,"$","")))</f>
        <v>63.35</v>
      </c>
      <c r="W1954" s="4" t="s">
        <v>5444</v>
      </c>
      <c r="X1954" s="4">
        <f>IF(LEN(TRIM(W1954&amp;""))=0, "", VALUE(SUBSTITUTE(W1954,"$","")))</f>
        <v>47.132399999999997</v>
      </c>
      <c r="Z1954" s="1" t="str" cm="1">
        <f t="array" ref="Z1954">IF(
    LEN(TRIM(Y1954&amp;""))=0,
        IF(AND(ISNUMBER(net_sales_clean), ISNUMBER(profit_clean)),
            net_sales_clean - profit_clean,
            ""
        ),
    VALUE(SUBSTITUTE(Y1954,"$",""))
)</f>
        <v/>
      </c>
      <c r="AB1954" s="1" t="str" cm="1">
        <f t="array" ref="AB1954">IF(
    LEN(TRIM(AA1954&amp;""))=0,
        IF(AND(ISNUMBER(net_sales_clean), ISNUMBER(cost_clean)),
            net_sales_clean - cost_clean,
            ""
        ),
    VALUE(SUBSTITUTE(AA1954,"$",""))
)</f>
        <v/>
      </c>
      <c r="AC1954">
        <v>1</v>
      </c>
      <c r="AD1954">
        <f>IF(LEN(TRIM(AC1954&amp;""))=0, "", VALUE(AC1954))</f>
        <v>1</v>
      </c>
      <c r="AE1954">
        <v>1</v>
      </c>
      <c r="AF1954">
        <f>IF(LEN(TRIM(AE1954&amp;""))=0, "", VALUE(AE1954))</f>
        <v>1</v>
      </c>
      <c r="AG1954">
        <v>0</v>
      </c>
      <c r="AH1954">
        <f>IF(
    OR(U1954&lt;0, W1954&lt;0, Y1954&lt;0, AA1954&lt;0),
        1,
        IF(LEN(TRIM(AG1954&amp;""))=0, "", AG1954)
)</f>
        <v>0</v>
      </c>
      <c r="AI1954" t="str">
        <f>IF(
    COUNT(Q1954,V1954,X1954,Z1954,AB1954)=0,
        "Not Usable",
    IF(
        COUNT(Q1954,V1954,X1954,Z1954,AB1954)&lt;5,
            "Incomplete",
            IF(
                MIN(Q1954,V1954,X1954,Z1954,AB1954)=0,
                    "Incomplete",
                    "Complete"
            )
    )
)</f>
        <v>Incomplete</v>
      </c>
    </row>
    <row r="1955" spans="1:35" x14ac:dyDescent="0.3">
      <c r="A1955">
        <v>14941</v>
      </c>
      <c r="B1955" s="6">
        <v>45388.081319444442</v>
      </c>
      <c r="C1955" s="3">
        <f>INT(B1955)</f>
        <v>45388</v>
      </c>
      <c r="D1955" s="2">
        <f>MOD(B1955,1)</f>
        <v>8.1319444441760425E-2</v>
      </c>
      <c r="E1955">
        <v>27</v>
      </c>
      <c r="F1955" t="s">
        <v>8</v>
      </c>
      <c r="G1955" t="str">
        <f xml:space="preserve"> PROPER(TRIM(CLEAN(SUBSTITUTE(F1955,CHAR(160)," "))))</f>
        <v>West</v>
      </c>
      <c r="H1955" t="s">
        <v>17</v>
      </c>
      <c r="I1955" t="str">
        <f>PROPER(TRIM(CLEAN((SUBSTITUTE(H1955,"-"," ")))))</f>
        <v>Online</v>
      </c>
      <c r="J1955">
        <v>1124</v>
      </c>
      <c r="K1955" t="s">
        <v>6</v>
      </c>
      <c r="L1955" t="str">
        <f xml:space="preserve"> PROPER(TRIM(CLEAN(SUBSTITUTE(K1955,CHAR(160)," "))))</f>
        <v>Corporate</v>
      </c>
      <c r="M1955" t="s">
        <v>1</v>
      </c>
      <c r="N1955" t="str">
        <f xml:space="preserve"> PROPER(TRIM(CLEAN(SUBSTITUTE(M1955,CHAR(160)," "))))</f>
        <v>Beauty</v>
      </c>
      <c r="P1955" t="str">
        <f>IF(LEN(TRIM(Table1[[#This Row],[subcategory]]&amp;""))=0,"Unknown", PROPER(TRIM(Table1[[#This Row],[subcategory]])))</f>
        <v>Unknown</v>
      </c>
      <c r="Q1955">
        <v>116.9</v>
      </c>
      <c r="R1955" s="1">
        <f>IF(LEN(TRIM(Q1955&amp;""))=0, "", VALUE(SUBSTITUTE(Q1955,"$","")))</f>
        <v>116.9</v>
      </c>
      <c r="S1955">
        <v>4</v>
      </c>
      <c r="T1955">
        <f>IF(LEN(TRIM(S1955&amp;""))=0, "", VALUE(S1955))</f>
        <v>4</v>
      </c>
      <c r="U1955">
        <v>467.6</v>
      </c>
      <c r="V1955" s="1">
        <f>IF(LEN(TRIM(U1955&amp;""))=0, "", VALUE(SUBSTITUTE(U1955,"$","")))</f>
        <v>467.6</v>
      </c>
      <c r="W1955" s="4" t="s">
        <v>5443</v>
      </c>
      <c r="X1955" s="4">
        <f>IF(LEN(TRIM(W1955&amp;""))=0, "", VALUE(SUBSTITUTE(W1955,"$","")))</f>
        <v>382.49680000000001</v>
      </c>
      <c r="Y1955" s="5" t="s">
        <v>5442</v>
      </c>
      <c r="Z1955" s="4" cm="1">
        <f t="array" ref="Z1955">IF(
    LEN(TRIM(Y1955&amp;""))=0,
        IF(AND(ISNUMBER(net_sales_clean), ISNUMBER(profit_clean)),
            net_sales_clean - profit_clean,
            ""
        ),
    VALUE(SUBSTITUTE(Y1955,"$",""))
)</f>
        <v>232.07613773840299</v>
      </c>
      <c r="AA1955" s="5" t="s">
        <v>5441</v>
      </c>
      <c r="AB1955" s="4" cm="1">
        <f t="array" ref="AB1955">IF(
    LEN(TRIM(AA1955&amp;""))=0,
        IF(AND(ISNUMBER(net_sales_clean), ISNUMBER(cost_clean)),
            net_sales_clean - cost_clean,
            ""
        ),
    VALUE(SUBSTITUTE(AA1955,"$",""))
)</f>
        <v>150.42066226159599</v>
      </c>
      <c r="AC1955">
        <v>6</v>
      </c>
      <c r="AD1955">
        <f>IF(LEN(TRIM(AC1955&amp;""))=0, "", VALUE(AC1955))</f>
        <v>6</v>
      </c>
      <c r="AE1955">
        <v>2</v>
      </c>
      <c r="AF1955">
        <f>IF(LEN(TRIM(AE1955&amp;""))=0, "", VALUE(AE1955))</f>
        <v>2</v>
      </c>
      <c r="AG1955">
        <v>0</v>
      </c>
      <c r="AH1955">
        <f>IF(
    OR(U1955&lt;0, W1955&lt;0, Y1955&lt;0, AA1955&lt;0),
        1,
        IF(LEN(TRIM(AG1955&amp;""))=0, "", AG1955)
)</f>
        <v>0</v>
      </c>
      <c r="AI1955" t="str">
        <f>IF(
    COUNT(Q1955,V1955,X1955,Z1955,AB1955)=0,
        "Not Usable",
    IF(
        COUNT(Q1955,V1955,X1955,Z1955,AB1955)&lt;5,
            "Incomplete",
            IF(
                MIN(Q1955,V1955,X1955,Z1955,AB1955)=0,
                    "Incomplete",
                    "Complete"
            )
    )
)</f>
        <v>Complete</v>
      </c>
    </row>
    <row r="1956" spans="1:35" x14ac:dyDescent="0.3">
      <c r="A1956">
        <v>29839</v>
      </c>
      <c r="B1956" s="6">
        <v>45971.149131944447</v>
      </c>
      <c r="C1956" s="3">
        <f>INT(B1956)</f>
        <v>45971</v>
      </c>
      <c r="D1956" s="2">
        <f>MOD(B1956,1)</f>
        <v>0.14913194444670808</v>
      </c>
      <c r="E1956">
        <v>7</v>
      </c>
      <c r="F1956" t="s">
        <v>4</v>
      </c>
      <c r="G1956" t="str">
        <f xml:space="preserve"> PROPER(TRIM(CLEAN(SUBSTITUTE(F1956,CHAR(160)," "))))</f>
        <v>South</v>
      </c>
      <c r="H1956" t="s">
        <v>27</v>
      </c>
      <c r="I1956" t="str">
        <f>PROPER(TRIM(CLEAN((SUBSTITUTE(H1956,"-"," ")))))</f>
        <v>In Store</v>
      </c>
      <c r="J1956">
        <v>7470</v>
      </c>
      <c r="K1956" t="s">
        <v>2</v>
      </c>
      <c r="L1956" t="str">
        <f xml:space="preserve"> PROPER(TRIM(CLEAN(SUBSTITUTE(K1956,CHAR(160)," "))))</f>
        <v>Home Office</v>
      </c>
      <c r="M1956" t="s">
        <v>16</v>
      </c>
      <c r="N1956" t="str">
        <f xml:space="preserve"> PROPER(TRIM(CLEAN(SUBSTITUTE(M1956,CHAR(160)," "))))</f>
        <v>Grocery</v>
      </c>
      <c r="O1956" t="s">
        <v>37</v>
      </c>
      <c r="P1956" t="str">
        <f>IF(LEN(TRIM(Table1[[#This Row],[subcategory]]&amp;""))=0,"Unknown", PROPER(TRIM(Table1[[#This Row],[subcategory]])))</f>
        <v>Produce</v>
      </c>
      <c r="Q1956">
        <v>139.47</v>
      </c>
      <c r="R1956" s="1">
        <f>IF(LEN(TRIM(Q1956&amp;""))=0, "", VALUE(SUBSTITUTE(Q1956,"$","")))</f>
        <v>139.47</v>
      </c>
      <c r="S1956">
        <v>2</v>
      </c>
      <c r="T1956">
        <f>IF(LEN(TRIM(S1956&amp;""))=0, "", VALUE(S1956))</f>
        <v>2</v>
      </c>
      <c r="U1956">
        <v>278.94</v>
      </c>
      <c r="V1956" s="1">
        <f>IF(LEN(TRIM(U1956&amp;""))=0, "", VALUE(SUBSTITUTE(U1956,"$","")))</f>
        <v>278.94</v>
      </c>
      <c r="W1956" s="4" t="s">
        <v>5440</v>
      </c>
      <c r="X1956" s="4">
        <f>IF(LEN(TRIM(W1956&amp;""))=0, "", VALUE(SUBSTITUTE(W1956,"$","")))</f>
        <v>218.96789999999999</v>
      </c>
      <c r="Y1956" s="5" t="s">
        <v>5439</v>
      </c>
      <c r="Z1956" s="4" cm="1">
        <f t="array" ref="Z1956">IF(
    LEN(TRIM(Y1956&amp;""))=0,
        IF(AND(ISNUMBER(net_sales_clean), ISNUMBER(profit_clean)),
            net_sales_clean - profit_clean,
            ""
        ),
    VALUE(SUBSTITUTE(Y1956,"$",""))
)</f>
        <v>167.22283568497099</v>
      </c>
      <c r="AA1956">
        <v>51.745064315028401</v>
      </c>
      <c r="AB1956" s="1" cm="1">
        <f t="array" ref="AB1956">IF(
    LEN(TRIM(AA1956&amp;""))=0,
        IF(AND(ISNUMBER(net_sales_clean), ISNUMBER(cost_clean)),
            net_sales_clean - cost_clean,
            ""
        ),
    VALUE(SUBSTITUTE(AA1956,"$",""))
)</f>
        <v>51.745064315028401</v>
      </c>
      <c r="AC1956">
        <v>4</v>
      </c>
      <c r="AD1956">
        <f>IF(LEN(TRIM(AC1956&amp;""))=0, "", VALUE(AC1956))</f>
        <v>4</v>
      </c>
      <c r="AE1956">
        <v>1</v>
      </c>
      <c r="AF1956">
        <f>IF(LEN(TRIM(AE1956&amp;""))=0, "", VALUE(AE1956))</f>
        <v>1</v>
      </c>
      <c r="AG1956">
        <v>0</v>
      </c>
      <c r="AH1956">
        <f>IF(
    OR(U1956&lt;0, W1956&lt;0, Y1956&lt;0, AA1956&lt;0),
        1,
        IF(LEN(TRIM(AG1956&amp;""))=0, "", AG1956)
)</f>
        <v>0</v>
      </c>
      <c r="AI1956" t="str">
        <f>IF(
    COUNT(Q1956,V1956,X1956,Z1956,AB1956)=0,
        "Not Usable",
    IF(
        COUNT(Q1956,V1956,X1956,Z1956,AB1956)&lt;5,
            "Incomplete",
            IF(
                MIN(Q1956,V1956,X1956,Z1956,AB1956)=0,
                    "Incomplete",
                    "Complete"
            )
    )
)</f>
        <v>Complete</v>
      </c>
    </row>
    <row r="1957" spans="1:35" x14ac:dyDescent="0.3">
      <c r="A1957">
        <v>41067</v>
      </c>
      <c r="B1957" s="6">
        <v>45233.963333333333</v>
      </c>
      <c r="C1957" s="3">
        <f>INT(B1957)</f>
        <v>45233</v>
      </c>
      <c r="D1957" s="2">
        <f>MOD(B1957,1)</f>
        <v>0.96333333333313931</v>
      </c>
      <c r="E1957">
        <v>7</v>
      </c>
      <c r="F1957" t="s">
        <v>21</v>
      </c>
      <c r="G1957" t="str">
        <f xml:space="preserve"> PROPER(TRIM(CLEAN(SUBSTITUTE(F1957,CHAR(160)," "))))</f>
        <v>Midwest</v>
      </c>
      <c r="H1957" t="s">
        <v>27</v>
      </c>
      <c r="I1957" t="str">
        <f>PROPER(TRIM(CLEAN((SUBSTITUTE(H1957,"-"," ")))))</f>
        <v>In Store</v>
      </c>
      <c r="J1957">
        <v>2141</v>
      </c>
      <c r="K1957" t="s">
        <v>10</v>
      </c>
      <c r="L1957" t="str">
        <f xml:space="preserve"> PROPER(TRIM(CLEAN(SUBSTITUTE(K1957,CHAR(160)," "))))</f>
        <v>Consumer</v>
      </c>
      <c r="M1957" t="s">
        <v>16</v>
      </c>
      <c r="N1957" t="str">
        <f xml:space="preserve"> PROPER(TRIM(CLEAN(SUBSTITUTE(M1957,CHAR(160)," "))))</f>
        <v>Grocery</v>
      </c>
      <c r="O1957" t="s">
        <v>24</v>
      </c>
      <c r="P1957" t="str">
        <f>IF(LEN(TRIM(Table1[[#This Row],[subcategory]]&amp;""))=0,"Unknown", PROPER(TRIM(Table1[[#This Row],[subcategory]])))</f>
        <v>Snacks</v>
      </c>
      <c r="Q1957">
        <v>21.77</v>
      </c>
      <c r="R1957" s="1">
        <f>IF(LEN(TRIM(Q1957&amp;""))=0, "", VALUE(SUBSTITUTE(Q1957,"$","")))</f>
        <v>21.77</v>
      </c>
      <c r="S1957">
        <v>6</v>
      </c>
      <c r="T1957">
        <f>IF(LEN(TRIM(S1957&amp;""))=0, "", VALUE(S1957))</f>
        <v>6</v>
      </c>
      <c r="U1957">
        <v>130.62</v>
      </c>
      <c r="V1957" s="1">
        <f>IF(LEN(TRIM(U1957&amp;""))=0, "", VALUE(SUBSTITUTE(U1957,"$","")))</f>
        <v>130.62</v>
      </c>
      <c r="W1957" s="1">
        <v>87.384780000000006</v>
      </c>
      <c r="X1957" s="1">
        <f>IF(LEN(TRIM(W1957&amp;""))=0, "", VALUE(SUBSTITUTE(W1957,"$","")))</f>
        <v>87.384780000000006</v>
      </c>
      <c r="Y1957" s="5" t="s">
        <v>5438</v>
      </c>
      <c r="Z1957" s="4" cm="1">
        <f t="array" ref="Z1957">IF(
    LEN(TRIM(Y1957&amp;""))=0,
        IF(AND(ISNUMBER(net_sales_clean), ISNUMBER(profit_clean)),
            net_sales_clean - profit_clean,
            ""
        ),
    VALUE(SUBSTITUTE(Y1957,"$",""))
)</f>
        <v>51.338469801269099</v>
      </c>
      <c r="AA1957">
        <v>36.0463101987309</v>
      </c>
      <c r="AB1957" s="1" cm="1">
        <f t="array" ref="AB1957">IF(
    LEN(TRIM(AA1957&amp;""))=0,
        IF(AND(ISNUMBER(net_sales_clean), ISNUMBER(cost_clean)),
            net_sales_clean - cost_clean,
            ""
        ),
    VALUE(SUBSTITUTE(AA1957,"$",""))
)</f>
        <v>36.0463101987309</v>
      </c>
      <c r="AC1957">
        <v>7</v>
      </c>
      <c r="AD1957">
        <f>IF(LEN(TRIM(AC1957&amp;""))=0, "", VALUE(AC1957))</f>
        <v>7</v>
      </c>
      <c r="AE1957">
        <v>3</v>
      </c>
      <c r="AF1957">
        <f>IF(LEN(TRIM(AE1957&amp;""))=0, "", VALUE(AE1957))</f>
        <v>3</v>
      </c>
      <c r="AG1957">
        <v>0</v>
      </c>
      <c r="AH1957">
        <f>IF(
    OR(U1957&lt;0, W1957&lt;0, Y1957&lt;0, AA1957&lt;0),
        1,
        IF(LEN(TRIM(AG1957&amp;""))=0, "", AG1957)
)</f>
        <v>0</v>
      </c>
      <c r="AI1957" t="str">
        <f>IF(
    COUNT(Q1957,V1957,X1957,Z1957,AB1957)=0,
        "Not Usable",
    IF(
        COUNT(Q1957,V1957,X1957,Z1957,AB1957)&lt;5,
            "Incomplete",
            IF(
                MIN(Q1957,V1957,X1957,Z1957,AB1957)=0,
                    "Incomplete",
                    "Complete"
            )
    )
)</f>
        <v>Complete</v>
      </c>
    </row>
    <row r="1958" spans="1:35" x14ac:dyDescent="0.3">
      <c r="A1958">
        <v>44546</v>
      </c>
      <c r="B1958" s="6">
        <v>45316.764027777775</v>
      </c>
      <c r="C1958" s="3">
        <f>INT(B1958)</f>
        <v>45316</v>
      </c>
      <c r="D1958" s="2">
        <f>MOD(B1958,1)</f>
        <v>0.76402777777548181</v>
      </c>
      <c r="E1958">
        <v>22</v>
      </c>
      <c r="F1958" t="s">
        <v>4</v>
      </c>
      <c r="G1958" t="str">
        <f xml:space="preserve"> PROPER(TRIM(CLEAN(SUBSTITUTE(F1958,CHAR(160)," "))))</f>
        <v>South</v>
      </c>
      <c r="H1958" t="s">
        <v>17</v>
      </c>
      <c r="I1958" t="str">
        <f>PROPER(TRIM(CLEAN((SUBSTITUTE(H1958,"-"," ")))))</f>
        <v>Online</v>
      </c>
      <c r="J1958">
        <v>6460</v>
      </c>
      <c r="K1958" t="s">
        <v>10</v>
      </c>
      <c r="L1958" t="str">
        <f xml:space="preserve"> PROPER(TRIM(CLEAN(SUBSTITUTE(K1958,CHAR(160)," "))))</f>
        <v>Consumer</v>
      </c>
      <c r="M1958" t="s">
        <v>1</v>
      </c>
      <c r="N1958" t="str">
        <f xml:space="preserve"> PROPER(TRIM(CLEAN(SUBSTITUTE(M1958,CHAR(160)," "))))</f>
        <v>Beauty</v>
      </c>
      <c r="P1958" t="str">
        <f>IF(LEN(TRIM(Table1[[#This Row],[subcategory]]&amp;""))=0,"Unknown", PROPER(TRIM(Table1[[#This Row],[subcategory]])))</f>
        <v>Unknown</v>
      </c>
      <c r="Q1958">
        <v>45.8</v>
      </c>
      <c r="R1958" s="1">
        <f>IF(LEN(TRIM(Q1958&amp;""))=0, "", VALUE(SUBSTITUTE(Q1958,"$","")))</f>
        <v>45.8</v>
      </c>
      <c r="S1958">
        <v>3</v>
      </c>
      <c r="T1958">
        <f>IF(LEN(TRIM(S1958&amp;""))=0, "", VALUE(S1958))</f>
        <v>3</v>
      </c>
      <c r="U1958" s="5" t="s">
        <v>210</v>
      </c>
      <c r="V1958" s="4">
        <f>IF(LEN(TRIM(U1958&amp;""))=0, "", VALUE(SUBSTITUTE(U1958,"$","")))</f>
        <v>137.39999999999901</v>
      </c>
      <c r="W1958" s="4" t="s">
        <v>5437</v>
      </c>
      <c r="X1958" s="4">
        <f>IF(LEN(TRIM(W1958&amp;""))=0, "", VALUE(SUBSTITUTE(W1958,"$","")))</f>
        <v>105.38579999999899</v>
      </c>
      <c r="Y1958" s="5" t="s">
        <v>5436</v>
      </c>
      <c r="Z1958" s="4" cm="1">
        <f t="array" ref="Z1958">IF(
    LEN(TRIM(Y1958&amp;""))=0,
        IF(AND(ISNUMBER(net_sales_clean), ISNUMBER(profit_clean)),
            net_sales_clean - profit_clean,
            ""
        ),
    VALUE(SUBSTITUTE(Y1958,"$",""))
)</f>
        <v>70.082634492466994</v>
      </c>
      <c r="AA1958" s="5" t="s">
        <v>5435</v>
      </c>
      <c r="AB1958" s="4" cm="1">
        <f t="array" ref="AB1958">IF(
    LEN(TRIM(AA1958&amp;""))=0,
        IF(AND(ISNUMBER(net_sales_clean), ISNUMBER(cost_clean)),
            net_sales_clean - cost_clean,
            ""
        ),
    VALUE(SUBSTITUTE(AA1958,"$",""))
)</f>
        <v>35.303165507532903</v>
      </c>
      <c r="AC1958">
        <v>6</v>
      </c>
      <c r="AD1958">
        <f>IF(LEN(TRIM(AC1958&amp;""))=0, "", VALUE(AC1958))</f>
        <v>6</v>
      </c>
      <c r="AE1958">
        <v>5</v>
      </c>
      <c r="AF1958">
        <f>IF(LEN(TRIM(AE1958&amp;""))=0, "", VALUE(AE1958))</f>
        <v>5</v>
      </c>
      <c r="AG1958">
        <v>0</v>
      </c>
      <c r="AH1958">
        <f>IF(
    OR(U1958&lt;0, W1958&lt;0, Y1958&lt;0, AA1958&lt;0),
        1,
        IF(LEN(TRIM(AG1958&amp;""))=0, "", AG1958)
)</f>
        <v>0</v>
      </c>
      <c r="AI1958" t="str">
        <f>IF(
    COUNT(Q1958,V1958,X1958,Z1958,AB1958)=0,
        "Not Usable",
    IF(
        COUNT(Q1958,V1958,X1958,Z1958,AB1958)&lt;5,
            "Incomplete",
            IF(
                MIN(Q1958,V1958,X1958,Z1958,AB1958)=0,
                    "Incomplete",
                    "Complete"
            )
    )
)</f>
        <v>Complete</v>
      </c>
    </row>
    <row r="1959" spans="1:35" x14ac:dyDescent="0.3">
      <c r="A1959">
        <v>41472</v>
      </c>
      <c r="B1959" s="6">
        <v>45711.93277777778</v>
      </c>
      <c r="C1959" s="3">
        <f>INT(B1959)</f>
        <v>45711</v>
      </c>
      <c r="D1959" s="2">
        <f>MOD(B1959,1)</f>
        <v>0.93277777777984738</v>
      </c>
      <c r="E1959">
        <v>8</v>
      </c>
      <c r="F1959" t="s">
        <v>13</v>
      </c>
      <c r="G1959" t="str">
        <f xml:space="preserve"> PROPER(TRIM(CLEAN(SUBSTITUTE(F1959,CHAR(160)," "))))</f>
        <v>Northeast</v>
      </c>
      <c r="H1959" t="s">
        <v>3</v>
      </c>
      <c r="I1959" t="str">
        <f>PROPER(TRIM(CLEAN((SUBSTITUTE(H1959,"-"," ")))))</f>
        <v>Phone</v>
      </c>
      <c r="J1959">
        <v>13795</v>
      </c>
      <c r="K1959" t="s">
        <v>14</v>
      </c>
      <c r="L1959" t="str">
        <f xml:space="preserve"> PROPER(TRIM(CLEAN(SUBSTITUTE(K1959,CHAR(160)," "))))</f>
        <v>Consumer</v>
      </c>
      <c r="M1959" t="s">
        <v>19</v>
      </c>
      <c r="N1959" t="str">
        <f xml:space="preserve"> PROPER(TRIM(CLEAN(SUBSTITUTE(M1959,CHAR(160)," "))))</f>
        <v>Apparel</v>
      </c>
      <c r="P1959" t="str">
        <f>IF(LEN(TRIM(Table1[[#This Row],[subcategory]]&amp;""))=0,"Unknown", PROPER(TRIM(Table1[[#This Row],[subcategory]])))</f>
        <v>Unknown</v>
      </c>
      <c r="Q1959">
        <v>183.49</v>
      </c>
      <c r="R1959" s="1">
        <f>IF(LEN(TRIM(Q1959&amp;""))=0, "", VALUE(SUBSTITUTE(Q1959,"$","")))</f>
        <v>183.49</v>
      </c>
      <c r="S1959">
        <v>1</v>
      </c>
      <c r="T1959">
        <f>IF(LEN(TRIM(S1959&amp;""))=0, "", VALUE(S1959))</f>
        <v>1</v>
      </c>
      <c r="U1959">
        <v>183.49</v>
      </c>
      <c r="V1959" s="1">
        <f>IF(LEN(TRIM(U1959&amp;""))=0, "", VALUE(SUBSTITUTE(U1959,"$","")))</f>
        <v>183.49</v>
      </c>
      <c r="W1959" s="1">
        <v>135.7826</v>
      </c>
      <c r="X1959" s="1">
        <f>IF(LEN(TRIM(W1959&amp;""))=0, "", VALUE(SUBSTITUTE(W1959,"$","")))</f>
        <v>135.7826</v>
      </c>
      <c r="Z1959" s="1" t="str" cm="1">
        <f t="array" ref="Z1959">IF(
    LEN(TRIM(Y1959&amp;""))=0,
        IF(AND(ISNUMBER(net_sales_clean), ISNUMBER(profit_clean)),
            net_sales_clean - profit_clean,
            ""
        ),
    VALUE(SUBSTITUTE(Y1959,"$",""))
)</f>
        <v/>
      </c>
      <c r="AB1959" s="1" t="str" cm="1">
        <f t="array" ref="AB1959">IF(
    LEN(TRIM(AA1959&amp;""))=0,
        IF(AND(ISNUMBER(net_sales_clean), ISNUMBER(cost_clean)),
            net_sales_clean - cost_clean,
            ""
        ),
    VALUE(SUBSTITUTE(AA1959,"$",""))
)</f>
        <v/>
      </c>
      <c r="AC1959">
        <v>3</v>
      </c>
      <c r="AD1959">
        <f>IF(LEN(TRIM(AC1959&amp;""))=0, "", VALUE(AC1959))</f>
        <v>3</v>
      </c>
      <c r="AE1959">
        <v>2</v>
      </c>
      <c r="AF1959">
        <f>IF(LEN(TRIM(AE1959&amp;""))=0, "", VALUE(AE1959))</f>
        <v>2</v>
      </c>
      <c r="AG1959">
        <v>0</v>
      </c>
      <c r="AH1959">
        <f>IF(
    OR(U1959&lt;0, W1959&lt;0, Y1959&lt;0, AA1959&lt;0),
        1,
        IF(LEN(TRIM(AG1959&amp;""))=0, "", AG1959)
)</f>
        <v>0</v>
      </c>
      <c r="AI1959" t="str">
        <f>IF(
    COUNT(Q1959,V1959,X1959,Z1959,AB1959)=0,
        "Not Usable",
    IF(
        COUNT(Q1959,V1959,X1959,Z1959,AB1959)&lt;5,
            "Incomplete",
            IF(
                MIN(Q1959,V1959,X1959,Z1959,AB1959)=0,
                    "Incomplete",
                    "Complete"
            )
    )
)</f>
        <v>Incomplete</v>
      </c>
    </row>
    <row r="1960" spans="1:35" x14ac:dyDescent="0.3">
      <c r="A1960">
        <v>40994</v>
      </c>
      <c r="B1960" s="6">
        <v>45819.939282407409</v>
      </c>
      <c r="C1960" s="3">
        <f>INT(B1960)</f>
        <v>45819</v>
      </c>
      <c r="D1960" s="2">
        <f>MOD(B1960,1)</f>
        <v>0.93928240740933688</v>
      </c>
      <c r="E1960">
        <v>70</v>
      </c>
      <c r="F1960" t="s">
        <v>4</v>
      </c>
      <c r="G1960" t="str">
        <f xml:space="preserve"> PROPER(TRIM(CLEAN(SUBSTITUTE(F1960,CHAR(160)," "))))</f>
        <v>South</v>
      </c>
      <c r="H1960" t="s">
        <v>3</v>
      </c>
      <c r="I1960" t="str">
        <f>PROPER(TRIM(CLEAN((SUBSTITUTE(H1960,"-"," ")))))</f>
        <v>Phone</v>
      </c>
      <c r="J1960">
        <v>9770</v>
      </c>
      <c r="K1960" t="s">
        <v>14</v>
      </c>
      <c r="L1960" t="str">
        <f xml:space="preserve"> PROPER(TRIM(CLEAN(SUBSTITUTE(K1960,CHAR(160)," "))))</f>
        <v>Consumer</v>
      </c>
      <c r="M1960" t="s">
        <v>9</v>
      </c>
      <c r="N1960" t="str">
        <f xml:space="preserve"> PROPER(TRIM(CLEAN(SUBSTITUTE(M1960,CHAR(160)," "))))</f>
        <v>Home</v>
      </c>
      <c r="O1960" t="s">
        <v>38</v>
      </c>
      <c r="P1960" t="str">
        <f>IF(LEN(TRIM(Table1[[#This Row],[subcategory]]&amp;""))=0,"Unknown", PROPER(TRIM(Table1[[#This Row],[subcategory]])))</f>
        <v>Kitchen</v>
      </c>
      <c r="Q1960">
        <v>23.85</v>
      </c>
      <c r="R1960" s="1">
        <f>IF(LEN(TRIM(Q1960&amp;""))=0, "", VALUE(SUBSTITUTE(Q1960,"$","")))</f>
        <v>23.85</v>
      </c>
      <c r="S1960">
        <v>3</v>
      </c>
      <c r="T1960">
        <f>IF(LEN(TRIM(S1960&amp;""))=0, "", VALUE(S1960))</f>
        <v>3</v>
      </c>
      <c r="U1960" s="5" t="s">
        <v>5434</v>
      </c>
      <c r="V1960" s="4">
        <f>IF(LEN(TRIM(U1960&amp;""))=0, "", VALUE(SUBSTITUTE(U1960,"$","")))</f>
        <v>71.55</v>
      </c>
      <c r="W1960" s="4" t="s">
        <v>5433</v>
      </c>
      <c r="X1960" s="4">
        <f>IF(LEN(TRIM(W1960&amp;""))=0, "", VALUE(SUBSTITUTE(W1960,"$","")))</f>
        <v>51.229799999999997</v>
      </c>
      <c r="Y1960" s="5" t="s">
        <v>5432</v>
      </c>
      <c r="Z1960" s="4" cm="1">
        <f t="array" ref="Z1960">IF(
    LEN(TRIM(Y1960&amp;""))=0,
        IF(AND(ISNUMBER(net_sales_clean), ISNUMBER(profit_clean)),
            net_sales_clean - profit_clean,
            ""
        ),
    VALUE(SUBSTITUTE(Y1960,"$",""))
)</f>
        <v>37.127685710032701</v>
      </c>
      <c r="AA1960" s="5" t="s">
        <v>5431</v>
      </c>
      <c r="AB1960" s="4" cm="1">
        <f t="array" ref="AB1960">IF(
    LEN(TRIM(AA1960&amp;""))=0,
        IF(AND(ISNUMBER(net_sales_clean), ISNUMBER(cost_clean)),
            net_sales_clean - cost_clean,
            ""
        ),
    VALUE(SUBSTITUTE(AA1960,"$",""))
)</f>
        <v>14.102114289967201</v>
      </c>
      <c r="AC1960">
        <v>6</v>
      </c>
      <c r="AD1960">
        <f>IF(LEN(TRIM(AC1960&amp;""))=0, "", VALUE(AC1960))</f>
        <v>6</v>
      </c>
      <c r="AE1960">
        <v>3</v>
      </c>
      <c r="AF1960">
        <f>IF(LEN(TRIM(AE1960&amp;""))=0, "", VALUE(AE1960))</f>
        <v>3</v>
      </c>
      <c r="AG1960">
        <v>0</v>
      </c>
      <c r="AH1960">
        <f>IF(
    OR(U1960&lt;0, W1960&lt;0, Y1960&lt;0, AA1960&lt;0),
        1,
        IF(LEN(TRIM(AG1960&amp;""))=0, "", AG1960)
)</f>
        <v>0</v>
      </c>
      <c r="AI1960" t="str">
        <f>IF(
    COUNT(Q1960,V1960,X1960,Z1960,AB1960)=0,
        "Not Usable",
    IF(
        COUNT(Q1960,V1960,X1960,Z1960,AB1960)&lt;5,
            "Incomplete",
            IF(
                MIN(Q1960,V1960,X1960,Z1960,AB1960)=0,
                    "Incomplete",
                    "Complete"
            )
    )
)</f>
        <v>Complete</v>
      </c>
    </row>
    <row r="1961" spans="1:35" x14ac:dyDescent="0.3">
      <c r="A1961">
        <v>49780</v>
      </c>
      <c r="B1961" s="6">
        <v>45104.366111111114</v>
      </c>
      <c r="C1961" s="3">
        <f>INT(B1961)</f>
        <v>45104</v>
      </c>
      <c r="D1961" s="2">
        <f>MOD(B1961,1)</f>
        <v>0.36611111111415084</v>
      </c>
      <c r="E1961">
        <v>15</v>
      </c>
      <c r="F1961" t="s">
        <v>33</v>
      </c>
      <c r="G1961" t="str">
        <f xml:space="preserve"> PROPER(TRIM(CLEAN(SUBSTITUTE(F1961,CHAR(160)," "))))</f>
        <v>South</v>
      </c>
      <c r="H1961" t="s">
        <v>3</v>
      </c>
      <c r="I1961" t="str">
        <f>PROPER(TRIM(CLEAN((SUBSTITUTE(H1961,"-"," ")))))</f>
        <v>Phone</v>
      </c>
      <c r="J1961">
        <v>10241</v>
      </c>
      <c r="K1961" t="s">
        <v>10</v>
      </c>
      <c r="L1961" t="str">
        <f xml:space="preserve"> PROPER(TRIM(CLEAN(SUBSTITUTE(K1961,CHAR(160)," "))))</f>
        <v>Consumer</v>
      </c>
      <c r="M1961" t="s">
        <v>9</v>
      </c>
      <c r="N1961" t="str">
        <f xml:space="preserve"> PROPER(TRIM(CLEAN(SUBSTITUTE(M1961,CHAR(160)," "))))</f>
        <v>Home</v>
      </c>
      <c r="O1961" t="s">
        <v>38</v>
      </c>
      <c r="P1961" t="str">
        <f>IF(LEN(TRIM(Table1[[#This Row],[subcategory]]&amp;""))=0,"Unknown", PROPER(TRIM(Table1[[#This Row],[subcategory]])))</f>
        <v>Kitchen</v>
      </c>
      <c r="Q1961">
        <v>68.150000000000006</v>
      </c>
      <c r="R1961" s="1">
        <f>IF(LEN(TRIM(Q1961&amp;""))=0, "", VALUE(SUBSTITUTE(Q1961,"$","")))</f>
        <v>68.150000000000006</v>
      </c>
      <c r="S1961">
        <v>2</v>
      </c>
      <c r="T1961">
        <f>IF(LEN(TRIM(S1961&amp;""))=0, "", VALUE(S1961))</f>
        <v>2</v>
      </c>
      <c r="U1961">
        <v>136.30000000000001</v>
      </c>
      <c r="V1961" s="1">
        <f>IF(LEN(TRIM(U1961&amp;""))=0, "", VALUE(SUBSTITUTE(U1961,"$","")))</f>
        <v>136.30000000000001</v>
      </c>
      <c r="X1961" s="1" t="str">
        <f>IF(LEN(TRIM(W1961&amp;""))=0, "", VALUE(SUBSTITUTE(W1961,"$","")))</f>
        <v/>
      </c>
      <c r="Z1961" s="1" t="str" cm="1">
        <f t="array" ref="Z1961">IF(
    LEN(TRIM(Y1961&amp;""))=0,
        IF(AND(ISNUMBER(net_sales_clean), ISNUMBER(profit_clean)),
            net_sales_clean - profit_clean,
            ""
        ),
    VALUE(SUBSTITUTE(Y1961,"$",""))
)</f>
        <v/>
      </c>
      <c r="AB1961" s="1" t="str" cm="1">
        <f t="array" ref="AB1961">IF(
    LEN(TRIM(AA1961&amp;""))=0,
        IF(AND(ISNUMBER(net_sales_clean), ISNUMBER(cost_clean)),
            net_sales_clean - cost_clean,
            ""
        ),
    VALUE(SUBSTITUTE(AA1961,"$",""))
)</f>
        <v/>
      </c>
      <c r="AC1961">
        <v>6</v>
      </c>
      <c r="AD1961">
        <f>IF(LEN(TRIM(AC1961&amp;""))=0, "", VALUE(AC1961))</f>
        <v>6</v>
      </c>
      <c r="AE1961">
        <v>1</v>
      </c>
      <c r="AF1961">
        <f>IF(LEN(TRIM(AE1961&amp;""))=0, "", VALUE(AE1961))</f>
        <v>1</v>
      </c>
      <c r="AG1961">
        <v>0</v>
      </c>
      <c r="AH1961">
        <f>IF(
    OR(U1961&lt;0, W1961&lt;0, Y1961&lt;0, AA1961&lt;0),
        1,
        IF(LEN(TRIM(AG1961&amp;""))=0, "", AG1961)
)</f>
        <v>0</v>
      </c>
      <c r="AI1961" t="str">
        <f>IF(
    COUNT(Q1961,V1961,X1961,Z1961,AB1961)=0,
        "Not Usable",
    IF(
        COUNT(Q1961,V1961,X1961,Z1961,AB1961)&lt;5,
            "Incomplete",
            IF(
                MIN(Q1961,V1961,X1961,Z1961,AB1961)=0,
                    "Incomplete",
                    "Complete"
            )
    )
)</f>
        <v>Incomplete</v>
      </c>
    </row>
    <row r="1962" spans="1:35" x14ac:dyDescent="0.3">
      <c r="A1962">
        <v>14284</v>
      </c>
      <c r="B1962" s="6">
        <v>45733.576724537037</v>
      </c>
      <c r="C1962" s="3">
        <f>INT(B1962)</f>
        <v>45733</v>
      </c>
      <c r="D1962" s="2">
        <f>MOD(B1962,1)</f>
        <v>0.57672453703708015</v>
      </c>
      <c r="E1962">
        <v>21</v>
      </c>
      <c r="F1962" t="s">
        <v>8</v>
      </c>
      <c r="G1962" t="str">
        <f xml:space="preserve"> PROPER(TRIM(CLEAN(SUBSTITUTE(F1962,CHAR(160)," "))))</f>
        <v>West</v>
      </c>
      <c r="H1962" t="s">
        <v>30</v>
      </c>
      <c r="I1962" t="str">
        <f>PROPER(TRIM(CLEAN((SUBSTITUTE(H1962,"-"," ")))))</f>
        <v>Mobile App</v>
      </c>
      <c r="J1962">
        <v>21257</v>
      </c>
      <c r="K1962" t="s">
        <v>2</v>
      </c>
      <c r="L1962" t="str">
        <f xml:space="preserve"> PROPER(TRIM(CLEAN(SUBSTITUTE(K1962,CHAR(160)," "))))</f>
        <v>Home Office</v>
      </c>
      <c r="M1962" t="s">
        <v>16</v>
      </c>
      <c r="N1962" t="str">
        <f xml:space="preserve"> PROPER(TRIM(CLEAN(SUBSTITUTE(M1962,CHAR(160)," "))))</f>
        <v>Grocery</v>
      </c>
      <c r="O1962" t="s">
        <v>28</v>
      </c>
      <c r="P1962" t="str">
        <f>IF(LEN(TRIM(Table1[[#This Row],[subcategory]]&amp;""))=0,"Unknown", PROPER(TRIM(Table1[[#This Row],[subcategory]])))</f>
        <v>Pantry</v>
      </c>
      <c r="Q1962">
        <v>39.32</v>
      </c>
      <c r="R1962" s="1">
        <f>IF(LEN(TRIM(Q1962&amp;""))=0, "", VALUE(SUBSTITUTE(Q1962,"$","")))</f>
        <v>39.32</v>
      </c>
      <c r="S1962">
        <v>2</v>
      </c>
      <c r="T1962">
        <f>IF(LEN(TRIM(S1962&amp;""))=0, "", VALUE(S1962))</f>
        <v>2</v>
      </c>
      <c r="U1962">
        <v>78.64</v>
      </c>
      <c r="V1962" s="1">
        <f>IF(LEN(TRIM(U1962&amp;""))=0, "", VALUE(SUBSTITUTE(U1962,"$","")))</f>
        <v>78.64</v>
      </c>
      <c r="W1962" s="4" t="s">
        <v>5430</v>
      </c>
      <c r="X1962" s="4">
        <f>IF(LEN(TRIM(W1962&amp;""))=0, "", VALUE(SUBSTITUTE(W1962,"$","")))</f>
        <v>59.058639999999997</v>
      </c>
      <c r="Y1962" s="5" t="s">
        <v>5429</v>
      </c>
      <c r="Z1962" s="4" cm="1">
        <f t="array" ref="Z1962">IF(
    LEN(TRIM(Y1962&amp;""))=0,
        IF(AND(ISNUMBER(net_sales_clean), ISNUMBER(profit_clean)),
            net_sales_clean - profit_clean,
            ""
        ),
    VALUE(SUBSTITUTE(Y1962,"$",""))
)</f>
        <v>48.004013084461299</v>
      </c>
      <c r="AA1962" s="5" t="s">
        <v>5428</v>
      </c>
      <c r="AB1962" s="4" cm="1">
        <f t="array" ref="AB1962">IF(
    LEN(TRIM(AA1962&amp;""))=0,
        IF(AND(ISNUMBER(net_sales_clean), ISNUMBER(cost_clean)),
            net_sales_clean - cost_clean,
            ""
        ),
    VALUE(SUBSTITUTE(AA1962,"$",""))
)</f>
        <v>11.0546269155386</v>
      </c>
      <c r="AC1962">
        <v>2</v>
      </c>
      <c r="AD1962">
        <f>IF(LEN(TRIM(AC1962&amp;""))=0, "", VALUE(AC1962))</f>
        <v>2</v>
      </c>
      <c r="AE1962">
        <v>1</v>
      </c>
      <c r="AF1962">
        <f>IF(LEN(TRIM(AE1962&amp;""))=0, "", VALUE(AE1962))</f>
        <v>1</v>
      </c>
      <c r="AG1962">
        <v>0</v>
      </c>
      <c r="AH1962">
        <f>IF(
    OR(U1962&lt;0, W1962&lt;0, Y1962&lt;0, AA1962&lt;0),
        1,
        IF(LEN(TRIM(AG1962&amp;""))=0, "", AG1962)
)</f>
        <v>0</v>
      </c>
      <c r="AI1962" t="str">
        <f>IF(
    COUNT(Q1962,V1962,X1962,Z1962,AB1962)=0,
        "Not Usable",
    IF(
        COUNT(Q1962,V1962,X1962,Z1962,AB1962)&lt;5,
            "Incomplete",
            IF(
                MIN(Q1962,V1962,X1962,Z1962,AB1962)=0,
                    "Incomplete",
                    "Complete"
            )
    )
)</f>
        <v>Complete</v>
      </c>
    </row>
    <row r="1963" spans="1:35" x14ac:dyDescent="0.3">
      <c r="A1963">
        <v>15444</v>
      </c>
      <c r="B1963" s="6">
        <v>45213.409560185188</v>
      </c>
      <c r="C1963" s="3">
        <f>INT(B1963)</f>
        <v>45213</v>
      </c>
      <c r="D1963" s="2">
        <f>MOD(B1963,1)</f>
        <v>0.40956018518772908</v>
      </c>
      <c r="E1963">
        <v>84</v>
      </c>
      <c r="F1963" t="s">
        <v>4</v>
      </c>
      <c r="G1963" t="str">
        <f xml:space="preserve"> PROPER(TRIM(CLEAN(SUBSTITUTE(F1963,CHAR(160)," "))))</f>
        <v>South</v>
      </c>
      <c r="H1963" t="s">
        <v>11</v>
      </c>
      <c r="I1963" t="str">
        <f>PROPER(TRIM(CLEAN((SUBSTITUTE(H1963,"-"," ")))))</f>
        <v>Online</v>
      </c>
      <c r="J1963">
        <v>2443</v>
      </c>
      <c r="K1963" t="s">
        <v>2</v>
      </c>
      <c r="L1963" t="str">
        <f xml:space="preserve"> PROPER(TRIM(CLEAN(SUBSTITUTE(K1963,CHAR(160)," "))))</f>
        <v>Home Office</v>
      </c>
      <c r="M1963" t="s">
        <v>1</v>
      </c>
      <c r="N1963" t="str">
        <f xml:space="preserve"> PROPER(TRIM(CLEAN(SUBSTITUTE(M1963,CHAR(160)," "))))</f>
        <v>Beauty</v>
      </c>
      <c r="O1963" t="s">
        <v>0</v>
      </c>
      <c r="P1963" t="str">
        <f>IF(LEN(TRIM(Table1[[#This Row],[subcategory]]&amp;""))=0,"Unknown", PROPER(TRIM(Table1[[#This Row],[subcategory]])))</f>
        <v>Makeup</v>
      </c>
      <c r="Q1963">
        <v>109.96</v>
      </c>
      <c r="R1963" s="1">
        <f>IF(LEN(TRIM(Q1963&amp;""))=0, "", VALUE(SUBSTITUTE(Q1963,"$","")))</f>
        <v>109.96</v>
      </c>
      <c r="S1963">
        <v>1</v>
      </c>
      <c r="T1963">
        <f>IF(LEN(TRIM(S1963&amp;""))=0, "", VALUE(S1963))</f>
        <v>1</v>
      </c>
      <c r="U1963">
        <v>109.96</v>
      </c>
      <c r="V1963" s="1">
        <f>IF(LEN(TRIM(U1963&amp;""))=0, "", VALUE(SUBSTITUTE(U1963,"$","")))</f>
        <v>109.96</v>
      </c>
      <c r="X1963" s="1" t="str">
        <f>IF(LEN(TRIM(W1963&amp;""))=0, "", VALUE(SUBSTITUTE(W1963,"$","")))</f>
        <v/>
      </c>
      <c r="Z1963" s="1" t="str" cm="1">
        <f t="array" ref="Z1963">IF(
    LEN(TRIM(Y1963&amp;""))=0,
        IF(AND(ISNUMBER(net_sales_clean), ISNUMBER(profit_clean)),
            net_sales_clean - profit_clean,
            ""
        ),
    VALUE(SUBSTITUTE(Y1963,"$",""))
)</f>
        <v/>
      </c>
      <c r="AB1963" s="1" t="str" cm="1">
        <f t="array" ref="AB1963">IF(
    LEN(TRIM(AA1963&amp;""))=0,
        IF(AND(ISNUMBER(net_sales_clean), ISNUMBER(cost_clean)),
            net_sales_clean - cost_clean,
            ""
        ),
    VALUE(SUBSTITUTE(AA1963,"$",""))
)</f>
        <v/>
      </c>
      <c r="AC1963">
        <v>8</v>
      </c>
      <c r="AD1963">
        <f>IF(LEN(TRIM(AC1963&amp;""))=0, "", VALUE(AC1963))</f>
        <v>8</v>
      </c>
      <c r="AE1963">
        <v>3</v>
      </c>
      <c r="AF1963">
        <f>IF(LEN(TRIM(AE1963&amp;""))=0, "", VALUE(AE1963))</f>
        <v>3</v>
      </c>
      <c r="AG1963">
        <v>0</v>
      </c>
      <c r="AH1963">
        <f>IF(
    OR(U1963&lt;0, W1963&lt;0, Y1963&lt;0, AA1963&lt;0),
        1,
        IF(LEN(TRIM(AG1963&amp;""))=0, "", AG1963)
)</f>
        <v>0</v>
      </c>
      <c r="AI1963" t="str">
        <f>IF(
    COUNT(Q1963,V1963,X1963,Z1963,AB1963)=0,
        "Not Usable",
    IF(
        COUNT(Q1963,V1963,X1963,Z1963,AB1963)&lt;5,
            "Incomplete",
            IF(
                MIN(Q1963,V1963,X1963,Z1963,AB1963)=0,
                    "Incomplete",
                    "Complete"
            )
    )
)</f>
        <v>Incomplete</v>
      </c>
    </row>
    <row r="1964" spans="1:35" x14ac:dyDescent="0.3">
      <c r="A1964">
        <v>1165</v>
      </c>
      <c r="B1964" s="6">
        <v>45879.597442129627</v>
      </c>
      <c r="C1964" s="3">
        <f>INT(B1964)</f>
        <v>45879</v>
      </c>
      <c r="D1964" s="2">
        <f>MOD(B1964,1)</f>
        <v>0.59744212962687016</v>
      </c>
      <c r="E1964">
        <v>3</v>
      </c>
      <c r="F1964" t="s">
        <v>33</v>
      </c>
      <c r="G1964" t="str">
        <f xml:space="preserve"> PROPER(TRIM(CLEAN(SUBSTITUTE(F1964,CHAR(160)," "))))</f>
        <v>South</v>
      </c>
      <c r="H1964" t="s">
        <v>30</v>
      </c>
      <c r="I1964" t="str">
        <f>PROPER(TRIM(CLEAN((SUBSTITUTE(H1964,"-"," ")))))</f>
        <v>Mobile App</v>
      </c>
      <c r="J1964">
        <v>10604</v>
      </c>
      <c r="K1964" t="s">
        <v>6</v>
      </c>
      <c r="L1964" t="str">
        <f xml:space="preserve"> PROPER(TRIM(CLEAN(SUBSTITUTE(K1964,CHAR(160)," "))))</f>
        <v>Corporate</v>
      </c>
      <c r="M1964" t="s">
        <v>1</v>
      </c>
      <c r="N1964" t="str">
        <f xml:space="preserve"> PROPER(TRIM(CLEAN(SUBSTITUTE(M1964,CHAR(160)," "))))</f>
        <v>Beauty</v>
      </c>
      <c r="O1964" t="s">
        <v>39</v>
      </c>
      <c r="P1964" t="str">
        <f>IF(LEN(TRIM(Table1[[#This Row],[subcategory]]&amp;""))=0,"Unknown", PROPER(TRIM(Table1[[#This Row],[subcategory]])))</f>
        <v>Fragrance</v>
      </c>
      <c r="Q1964">
        <v>54.19</v>
      </c>
      <c r="R1964" s="1">
        <f>IF(LEN(TRIM(Q1964&amp;""))=0, "", VALUE(SUBSTITUTE(Q1964,"$","")))</f>
        <v>54.19</v>
      </c>
      <c r="S1964">
        <v>1</v>
      </c>
      <c r="T1964">
        <f>IF(LEN(TRIM(S1964&amp;""))=0, "", VALUE(S1964))</f>
        <v>1</v>
      </c>
      <c r="U1964">
        <v>54.19</v>
      </c>
      <c r="V1964" s="1">
        <f>IF(LEN(TRIM(U1964&amp;""))=0, "", VALUE(SUBSTITUTE(U1964,"$","")))</f>
        <v>54.19</v>
      </c>
      <c r="W1964" s="1">
        <v>49.692230000000002</v>
      </c>
      <c r="X1964" s="1">
        <f>IF(LEN(TRIM(W1964&amp;""))=0, "", VALUE(SUBSTITUTE(W1964,"$","")))</f>
        <v>49.692230000000002</v>
      </c>
      <c r="Y1964" s="5" t="s">
        <v>5427</v>
      </c>
      <c r="Z1964" s="4" cm="1">
        <f t="array" ref="Z1964">IF(
    LEN(TRIM(Y1964&amp;""))=0,
        IF(AND(ISNUMBER(net_sales_clean), ISNUMBER(profit_clean)),
            net_sales_clean - profit_clean,
            ""
        ),
    VALUE(SUBSTITUTE(Y1964,"$",""))
)</f>
        <v>31.365417800986499</v>
      </c>
      <c r="AA1964" s="5" t="s">
        <v>5426</v>
      </c>
      <c r="AB1964" s="4" cm="1">
        <f t="array" ref="AB1964">IF(
    LEN(TRIM(AA1964&amp;""))=0,
        IF(AND(ISNUMBER(net_sales_clean), ISNUMBER(cost_clean)),
            net_sales_clean - cost_clean,
            ""
        ),
    VALUE(SUBSTITUTE(AA1964,"$",""))
)</f>
        <v>18.3268121990134</v>
      </c>
      <c r="AC1964">
        <v>3</v>
      </c>
      <c r="AD1964">
        <f>IF(LEN(TRIM(AC1964&amp;""))=0, "", VALUE(AC1964))</f>
        <v>3</v>
      </c>
      <c r="AE1964">
        <v>2</v>
      </c>
      <c r="AF1964">
        <f>IF(LEN(TRIM(AE1964&amp;""))=0, "", VALUE(AE1964))</f>
        <v>2</v>
      </c>
      <c r="AG1964">
        <v>0</v>
      </c>
      <c r="AH1964">
        <f>IF(
    OR(U1964&lt;0, W1964&lt;0, Y1964&lt;0, AA1964&lt;0),
        1,
        IF(LEN(TRIM(AG1964&amp;""))=0, "", AG1964)
)</f>
        <v>0</v>
      </c>
      <c r="AI1964" t="str">
        <f>IF(
    COUNT(Q1964,V1964,X1964,Z1964,AB1964)=0,
        "Not Usable",
    IF(
        COUNT(Q1964,V1964,X1964,Z1964,AB1964)&lt;5,
            "Incomplete",
            IF(
                MIN(Q1964,V1964,X1964,Z1964,AB1964)=0,
                    "Incomplete",
                    "Complete"
            )
    )
)</f>
        <v>Complete</v>
      </c>
    </row>
    <row r="1965" spans="1:35" x14ac:dyDescent="0.3">
      <c r="A1965">
        <v>38237</v>
      </c>
      <c r="B1965" s="6">
        <v>45209.899386574078</v>
      </c>
      <c r="C1965" s="3">
        <f>INT(B1965)</f>
        <v>45209</v>
      </c>
      <c r="D1965" s="2">
        <f>MOD(B1965,1)</f>
        <v>0.89938657407765277</v>
      </c>
      <c r="E1965">
        <v>56</v>
      </c>
      <c r="F1965" t="s">
        <v>21</v>
      </c>
      <c r="G1965" t="str">
        <f xml:space="preserve"> PROPER(TRIM(CLEAN(SUBSTITUTE(F1965,CHAR(160)," "))))</f>
        <v>Midwest</v>
      </c>
      <c r="H1965" t="s">
        <v>11</v>
      </c>
      <c r="I1965" t="str">
        <f>PROPER(TRIM(CLEAN((SUBSTITUTE(H1965,"-"," ")))))</f>
        <v>Online</v>
      </c>
      <c r="J1965">
        <v>9401</v>
      </c>
      <c r="K1965" t="s">
        <v>2</v>
      </c>
      <c r="L1965" t="str">
        <f xml:space="preserve"> PROPER(TRIM(CLEAN(SUBSTITUTE(K1965,CHAR(160)," "))))</f>
        <v>Home Office</v>
      </c>
      <c r="M1965" t="s">
        <v>9</v>
      </c>
      <c r="N1965" t="str">
        <f xml:space="preserve"> PROPER(TRIM(CLEAN(SUBSTITUTE(M1965,CHAR(160)," "))))</f>
        <v>Home</v>
      </c>
      <c r="O1965" t="s">
        <v>12</v>
      </c>
      <c r="P1965" t="str">
        <f>IF(LEN(TRIM(Table1[[#This Row],[subcategory]]&amp;""))=0,"Unknown", PROPER(TRIM(Table1[[#This Row],[subcategory]])))</f>
        <v>Decor</v>
      </c>
      <c r="Q1965">
        <v>65.989999999999995</v>
      </c>
      <c r="R1965" s="1">
        <f>IF(LEN(TRIM(Q1965&amp;""))=0, "", VALUE(SUBSTITUTE(Q1965,"$","")))</f>
        <v>65.989999999999995</v>
      </c>
      <c r="S1965">
        <v>5</v>
      </c>
      <c r="T1965">
        <f>IF(LEN(TRIM(S1965&amp;""))=0, "", VALUE(S1965))</f>
        <v>5</v>
      </c>
      <c r="U1965">
        <v>329.95</v>
      </c>
      <c r="V1965" s="1">
        <f>IF(LEN(TRIM(U1965&amp;""))=0, "", VALUE(SUBSTITUTE(U1965,"$","")))</f>
        <v>329.95</v>
      </c>
      <c r="W1965" s="1">
        <v>258.35084999999998</v>
      </c>
      <c r="X1965" s="1">
        <f>IF(LEN(TRIM(W1965&amp;""))=0, "", VALUE(SUBSTITUTE(W1965,"$","")))</f>
        <v>258.35084999999998</v>
      </c>
      <c r="Y1965" s="5" t="s">
        <v>5425</v>
      </c>
      <c r="Z1965" s="4" cm="1">
        <f t="array" ref="Z1965">IF(
    LEN(TRIM(Y1965&amp;""))=0,
        IF(AND(ISNUMBER(net_sales_clean), ISNUMBER(profit_clean)),
            net_sales_clean - profit_clean,
            ""
        ),
    VALUE(SUBSTITUTE(Y1965,"$",""))
)</f>
        <v>169.42262344294201</v>
      </c>
      <c r="AA1965" s="5" t="s">
        <v>5424</v>
      </c>
      <c r="AB1965" s="4" cm="1">
        <f t="array" ref="AB1965">IF(
    LEN(TRIM(AA1965&amp;""))=0,
        IF(AND(ISNUMBER(net_sales_clean), ISNUMBER(cost_clean)),
            net_sales_clean - cost_clean,
            ""
        ),
    VALUE(SUBSTITUTE(AA1965,"$",""))
)</f>
        <v>88.928226557057798</v>
      </c>
      <c r="AC1965">
        <v>6</v>
      </c>
      <c r="AD1965">
        <f>IF(LEN(TRIM(AC1965&amp;""))=0, "", VALUE(AC1965))</f>
        <v>6</v>
      </c>
      <c r="AE1965">
        <v>2</v>
      </c>
      <c r="AF1965">
        <f>IF(LEN(TRIM(AE1965&amp;""))=0, "", VALUE(AE1965))</f>
        <v>2</v>
      </c>
      <c r="AG1965">
        <v>0</v>
      </c>
      <c r="AH1965">
        <f>IF(
    OR(U1965&lt;0, W1965&lt;0, Y1965&lt;0, AA1965&lt;0),
        1,
        IF(LEN(TRIM(AG1965&amp;""))=0, "", AG1965)
)</f>
        <v>0</v>
      </c>
      <c r="AI1965" t="str">
        <f>IF(
    COUNT(Q1965,V1965,X1965,Z1965,AB1965)=0,
        "Not Usable",
    IF(
        COUNT(Q1965,V1965,X1965,Z1965,AB1965)&lt;5,
            "Incomplete",
            IF(
                MIN(Q1965,V1965,X1965,Z1965,AB1965)=0,
                    "Incomplete",
                    "Complete"
            )
    )
)</f>
        <v>Complete</v>
      </c>
    </row>
    <row r="1966" spans="1:35" x14ac:dyDescent="0.3">
      <c r="A1966">
        <v>31918</v>
      </c>
      <c r="B1966" s="6">
        <v>45477.849374999998</v>
      </c>
      <c r="C1966" s="3">
        <f>INT(B1966)</f>
        <v>45477</v>
      </c>
      <c r="D1966" s="2">
        <f>MOD(B1966,1)</f>
        <v>0.84937499999796273</v>
      </c>
      <c r="E1966">
        <v>47</v>
      </c>
      <c r="F1966" t="s">
        <v>13</v>
      </c>
      <c r="G1966" t="str">
        <f xml:space="preserve"> PROPER(TRIM(CLEAN(SUBSTITUTE(F1966,CHAR(160)," "))))</f>
        <v>Northeast</v>
      </c>
      <c r="H1966" t="s">
        <v>11</v>
      </c>
      <c r="I1966" t="str">
        <f>PROPER(TRIM(CLEAN((SUBSTITUTE(H1966,"-"," ")))))</f>
        <v>Online</v>
      </c>
      <c r="J1966">
        <v>13033</v>
      </c>
      <c r="K1966" t="s">
        <v>10</v>
      </c>
      <c r="L1966" t="str">
        <f xml:space="preserve"> PROPER(TRIM(CLEAN(SUBSTITUTE(K1966,CHAR(160)," "))))</f>
        <v>Consumer</v>
      </c>
      <c r="M1966" t="s">
        <v>16</v>
      </c>
      <c r="N1966" t="str">
        <f xml:space="preserve"> PROPER(TRIM(CLEAN(SUBSTITUTE(M1966,CHAR(160)," "))))</f>
        <v>Grocery</v>
      </c>
      <c r="O1966" t="s">
        <v>28</v>
      </c>
      <c r="P1966" t="str">
        <f>IF(LEN(TRIM(Table1[[#This Row],[subcategory]]&amp;""))=0,"Unknown", PROPER(TRIM(Table1[[#This Row],[subcategory]])))</f>
        <v>Pantry</v>
      </c>
      <c r="Q1966">
        <v>129.96</v>
      </c>
      <c r="R1966" s="1">
        <f>IF(LEN(TRIM(Q1966&amp;""))=0, "", VALUE(SUBSTITUTE(Q1966,"$","")))</f>
        <v>129.96</v>
      </c>
      <c r="S1966">
        <v>2</v>
      </c>
      <c r="T1966">
        <f>IF(LEN(TRIM(S1966&amp;""))=0, "", VALUE(S1966))</f>
        <v>2</v>
      </c>
      <c r="U1966">
        <v>259.92</v>
      </c>
      <c r="V1966" s="1">
        <f>IF(LEN(TRIM(U1966&amp;""))=0, "", VALUE(SUBSTITUTE(U1966,"$","")))</f>
        <v>259.92</v>
      </c>
      <c r="W1966" s="4" t="s">
        <v>5423</v>
      </c>
      <c r="X1966" s="4">
        <f>IF(LEN(TRIM(W1966&amp;""))=0, "", VALUE(SUBSTITUTE(W1966,"$","")))</f>
        <v>202.47767999999999</v>
      </c>
      <c r="Y1966" s="5" t="s">
        <v>5422</v>
      </c>
      <c r="Z1966" s="4" cm="1">
        <f t="array" ref="Z1966">IF(
    LEN(TRIM(Y1966&amp;""))=0,
        IF(AND(ISNUMBER(net_sales_clean), ISNUMBER(profit_clean)),
            net_sales_clean - profit_clean,
            ""
        ),
    VALUE(SUBSTITUTE(Y1966,"$",""))
)</f>
        <v>151.47366306869799</v>
      </c>
      <c r="AA1966" s="5" t="s">
        <v>5421</v>
      </c>
      <c r="AB1966" s="4" cm="1">
        <f t="array" ref="AB1966">IF(
    LEN(TRIM(AA1966&amp;""))=0,
        IF(AND(ISNUMBER(net_sales_clean), ISNUMBER(cost_clean)),
            net_sales_clean - cost_clean,
            ""
        ),
    VALUE(SUBSTITUTE(AA1966,"$",""))
)</f>
        <v>51.004016931301202</v>
      </c>
      <c r="AC1966">
        <v>7</v>
      </c>
      <c r="AD1966">
        <f>IF(LEN(TRIM(AC1966&amp;""))=0, "", VALUE(AC1966))</f>
        <v>7</v>
      </c>
      <c r="AE1966">
        <v>1</v>
      </c>
      <c r="AF1966">
        <f>IF(LEN(TRIM(AE1966&amp;""))=0, "", VALUE(AE1966))</f>
        <v>1</v>
      </c>
      <c r="AG1966">
        <v>0</v>
      </c>
      <c r="AH1966">
        <f>IF(
    OR(U1966&lt;0, W1966&lt;0, Y1966&lt;0, AA1966&lt;0),
        1,
        IF(LEN(TRIM(AG1966&amp;""))=0, "", AG1966)
)</f>
        <v>0</v>
      </c>
      <c r="AI1966" t="str">
        <f>IF(
    COUNT(Q1966,V1966,X1966,Z1966,AB1966)=0,
        "Not Usable",
    IF(
        COUNT(Q1966,V1966,X1966,Z1966,AB1966)&lt;5,
            "Incomplete",
            IF(
                MIN(Q1966,V1966,X1966,Z1966,AB1966)=0,
                    "Incomplete",
                    "Complete"
            )
    )
)</f>
        <v>Complete</v>
      </c>
    </row>
    <row r="1967" spans="1:35" x14ac:dyDescent="0.3">
      <c r="A1967">
        <v>31430</v>
      </c>
      <c r="B1967" s="6">
        <v>45458.904293981483</v>
      </c>
      <c r="C1967" s="3">
        <f>INT(B1967)</f>
        <v>45458</v>
      </c>
      <c r="D1967" s="2">
        <f>MOD(B1967,1)</f>
        <v>0.90429398148262408</v>
      </c>
      <c r="E1967">
        <v>71</v>
      </c>
      <c r="F1967" t="s">
        <v>13</v>
      </c>
      <c r="G1967" t="str">
        <f xml:space="preserve"> PROPER(TRIM(CLEAN(SUBSTITUTE(F1967,CHAR(160)," "))))</f>
        <v>Northeast</v>
      </c>
      <c r="H1967" t="s">
        <v>7</v>
      </c>
      <c r="I1967" t="str">
        <f>PROPER(TRIM(CLEAN((SUBSTITUTE(H1967,"-"," ")))))</f>
        <v>In Store</v>
      </c>
      <c r="J1967">
        <v>6404</v>
      </c>
      <c r="K1967" t="s">
        <v>10</v>
      </c>
      <c r="L1967" t="str">
        <f xml:space="preserve"> PROPER(TRIM(CLEAN(SUBSTITUTE(K1967,CHAR(160)," "))))</f>
        <v>Consumer</v>
      </c>
      <c r="M1967" t="s">
        <v>9</v>
      </c>
      <c r="N1967" t="str">
        <f xml:space="preserve"> PROPER(TRIM(CLEAN(SUBSTITUTE(M1967,CHAR(160)," "))))</f>
        <v>Home</v>
      </c>
      <c r="P1967" t="str">
        <f>IF(LEN(TRIM(Table1[[#This Row],[subcategory]]&amp;""))=0,"Unknown", PROPER(TRIM(Table1[[#This Row],[subcategory]])))</f>
        <v>Unknown</v>
      </c>
      <c r="Q1967">
        <v>103.55</v>
      </c>
      <c r="R1967" s="1">
        <f>IF(LEN(TRIM(Q1967&amp;""))=0, "", VALUE(SUBSTITUTE(Q1967,"$","")))</f>
        <v>103.55</v>
      </c>
      <c r="S1967">
        <v>2</v>
      </c>
      <c r="T1967">
        <f>IF(LEN(TRIM(S1967&amp;""))=0, "", VALUE(S1967))</f>
        <v>2</v>
      </c>
      <c r="U1967">
        <v>207.1</v>
      </c>
      <c r="V1967" s="1">
        <f>IF(LEN(TRIM(U1967&amp;""))=0, "", VALUE(SUBSTITUTE(U1967,"$","")))</f>
        <v>207.1</v>
      </c>
      <c r="W1967" s="1">
        <v>193.4314</v>
      </c>
      <c r="X1967" s="1">
        <f>IF(LEN(TRIM(W1967&amp;""))=0, "", VALUE(SUBSTITUTE(W1967,"$","")))</f>
        <v>193.4314</v>
      </c>
      <c r="Y1967" s="5" t="s">
        <v>5420</v>
      </c>
      <c r="Z1967" s="4" cm="1">
        <f t="array" ref="Z1967">IF(
    LEN(TRIM(Y1967&amp;""))=0,
        IF(AND(ISNUMBER(net_sales_clean), ISNUMBER(profit_clean)),
            net_sales_clean - profit_clean,
            ""
        ),
    VALUE(SUBSTITUTE(Y1967,"$",""))
)</f>
        <v>158.70902665631399</v>
      </c>
      <c r="AA1967" s="5" t="s">
        <v>5419</v>
      </c>
      <c r="AB1967" s="4" cm="1">
        <f t="array" ref="AB1967">IF(
    LEN(TRIM(AA1967&amp;""))=0,
        IF(AND(ISNUMBER(net_sales_clean), ISNUMBER(cost_clean)),
            net_sales_clean - cost_clean,
            ""
        ),
    VALUE(SUBSTITUTE(AA1967,"$",""))
)</f>
        <v>34.722373343685398</v>
      </c>
      <c r="AC1967">
        <v>9</v>
      </c>
      <c r="AD1967">
        <f>IF(LEN(TRIM(AC1967&amp;""))=0, "", VALUE(AC1967))</f>
        <v>9</v>
      </c>
      <c r="AF1967" t="str">
        <f>IF(LEN(TRIM(AE1967&amp;""))=0, "", VALUE(AE1967))</f>
        <v/>
      </c>
      <c r="AG1967">
        <v>0</v>
      </c>
      <c r="AH1967">
        <f>IF(
    OR(U1967&lt;0, W1967&lt;0, Y1967&lt;0, AA1967&lt;0),
        1,
        IF(LEN(TRIM(AG1967&amp;""))=0, "", AG1967)
)</f>
        <v>0</v>
      </c>
      <c r="AI1967" t="str">
        <f>IF(
    COUNT(Q1967,V1967,X1967,Z1967,AB1967)=0,
        "Not Usable",
    IF(
        COUNT(Q1967,V1967,X1967,Z1967,AB1967)&lt;5,
            "Incomplete",
            IF(
                MIN(Q1967,V1967,X1967,Z1967,AB1967)=0,
                    "Incomplete",
                    "Complete"
            )
    )
)</f>
        <v>Complete</v>
      </c>
    </row>
    <row r="1968" spans="1:35" x14ac:dyDescent="0.3">
      <c r="A1968">
        <v>31965</v>
      </c>
      <c r="B1968" s="6">
        <v>45353.574745370373</v>
      </c>
      <c r="C1968" s="3">
        <f>INT(B1968)</f>
        <v>45353</v>
      </c>
      <c r="D1968" s="2">
        <f>MOD(B1968,1)</f>
        <v>0.57474537037342088</v>
      </c>
      <c r="E1968">
        <v>60</v>
      </c>
      <c r="F1968" t="s">
        <v>21</v>
      </c>
      <c r="G1968" t="str">
        <f xml:space="preserve"> PROPER(TRIM(CLEAN(SUBSTITUTE(F1968,CHAR(160)," "))))</f>
        <v>Midwest</v>
      </c>
      <c r="H1968" t="s">
        <v>7</v>
      </c>
      <c r="I1968" t="str">
        <f>PROPER(TRIM(CLEAN((SUBSTITUTE(H1968,"-"," ")))))</f>
        <v>In Store</v>
      </c>
      <c r="J1968">
        <v>20684</v>
      </c>
      <c r="K1968" t="s">
        <v>6</v>
      </c>
      <c r="L1968" t="str">
        <f xml:space="preserve"> PROPER(TRIM(CLEAN(SUBSTITUTE(K1968,CHAR(160)," "))))</f>
        <v>Corporate</v>
      </c>
      <c r="M1968" t="s">
        <v>19</v>
      </c>
      <c r="N1968" t="str">
        <f xml:space="preserve"> PROPER(TRIM(CLEAN(SUBSTITUTE(M1968,CHAR(160)," "))))</f>
        <v>Apparel</v>
      </c>
      <c r="O1968" t="s">
        <v>18</v>
      </c>
      <c r="P1968" t="str">
        <f>IF(LEN(TRIM(Table1[[#This Row],[subcategory]]&amp;""))=0,"Unknown", PROPER(TRIM(Table1[[#This Row],[subcategory]])))</f>
        <v>Men</v>
      </c>
      <c r="Q1968">
        <v>145.24</v>
      </c>
      <c r="R1968" s="1">
        <f>IF(LEN(TRIM(Q1968&amp;""))=0, "", VALUE(SUBSTITUTE(Q1968,"$","")))</f>
        <v>145.24</v>
      </c>
      <c r="S1968">
        <v>3</v>
      </c>
      <c r="T1968">
        <f>IF(LEN(TRIM(S1968&amp;""))=0, "", VALUE(S1968))</f>
        <v>3</v>
      </c>
      <c r="U1968">
        <v>435.72</v>
      </c>
      <c r="V1968" s="1">
        <f>IF(LEN(TRIM(U1968&amp;""))=0, "", VALUE(SUBSTITUTE(U1968,"$","")))</f>
        <v>435.72</v>
      </c>
      <c r="W1968" s="1">
        <v>291.49668000000003</v>
      </c>
      <c r="X1968" s="1">
        <f>IF(LEN(TRIM(W1968&amp;""))=0, "", VALUE(SUBSTITUTE(W1968,"$","")))</f>
        <v>291.49668000000003</v>
      </c>
      <c r="Z1968" s="1" t="str" cm="1">
        <f t="array" ref="Z1968">IF(
    LEN(TRIM(Y1968&amp;""))=0,
        IF(AND(ISNUMBER(net_sales_clean), ISNUMBER(profit_clean)),
            net_sales_clean - profit_clean,
            ""
        ),
    VALUE(SUBSTITUTE(Y1968,"$",""))
)</f>
        <v/>
      </c>
      <c r="AB1968" s="1" t="str" cm="1">
        <f t="array" ref="AB1968">IF(
    LEN(TRIM(AA1968&amp;""))=0,
        IF(AND(ISNUMBER(net_sales_clean), ISNUMBER(cost_clean)),
            net_sales_clean - cost_clean,
            ""
        ),
    VALUE(SUBSTITUTE(AA1968,"$",""))
)</f>
        <v/>
      </c>
      <c r="AC1968">
        <v>9</v>
      </c>
      <c r="AD1968">
        <f>IF(LEN(TRIM(AC1968&amp;""))=0, "", VALUE(AC1968))</f>
        <v>9</v>
      </c>
      <c r="AE1968">
        <v>4</v>
      </c>
      <c r="AF1968">
        <f>IF(LEN(TRIM(AE1968&amp;""))=0, "", VALUE(AE1968))</f>
        <v>4</v>
      </c>
      <c r="AG1968">
        <v>0</v>
      </c>
      <c r="AH1968">
        <f>IF(
    OR(U1968&lt;0, W1968&lt;0, Y1968&lt;0, AA1968&lt;0),
        1,
        IF(LEN(TRIM(AG1968&amp;""))=0, "", AG1968)
)</f>
        <v>0</v>
      </c>
      <c r="AI1968" t="str">
        <f>IF(
    COUNT(Q1968,V1968,X1968,Z1968,AB1968)=0,
        "Not Usable",
    IF(
        COUNT(Q1968,V1968,X1968,Z1968,AB1968)&lt;5,
            "Incomplete",
            IF(
                MIN(Q1968,V1968,X1968,Z1968,AB1968)=0,
                    "Incomplete",
                    "Complete"
            )
    )
)</f>
        <v>Incomplete</v>
      </c>
    </row>
    <row r="1969" spans="1:35" x14ac:dyDescent="0.3">
      <c r="A1969">
        <v>32962</v>
      </c>
      <c r="B1969" s="6">
        <v>45654.266469907408</v>
      </c>
      <c r="C1969" s="3">
        <f>INT(B1969)</f>
        <v>45654</v>
      </c>
      <c r="D1969" s="2">
        <f>MOD(B1969,1)</f>
        <v>0.26646990740846377</v>
      </c>
      <c r="E1969">
        <v>78</v>
      </c>
      <c r="F1969" t="s">
        <v>15</v>
      </c>
      <c r="G1969" t="str">
        <f xml:space="preserve"> PROPER(TRIM(CLEAN(SUBSTITUTE(F1969,CHAR(160)," "))))</f>
        <v>West</v>
      </c>
      <c r="H1969" t="s">
        <v>27</v>
      </c>
      <c r="I1969" t="str">
        <f>PROPER(TRIM(CLEAN((SUBSTITUTE(H1969,"-"," ")))))</f>
        <v>In Store</v>
      </c>
      <c r="J1969">
        <v>9257</v>
      </c>
      <c r="K1969" t="s">
        <v>6</v>
      </c>
      <c r="L1969" t="str">
        <f xml:space="preserve"> PROPER(TRIM(CLEAN(SUBSTITUTE(K1969,CHAR(160)," "))))</f>
        <v>Corporate</v>
      </c>
      <c r="M1969" t="s">
        <v>1</v>
      </c>
      <c r="N1969" t="str">
        <f xml:space="preserve"> PROPER(TRIM(CLEAN(SUBSTITUTE(M1969,CHAR(160)," "))))</f>
        <v>Beauty</v>
      </c>
      <c r="O1969" t="s">
        <v>5</v>
      </c>
      <c r="P1969" t="str">
        <f>IF(LEN(TRIM(Table1[[#This Row],[subcategory]]&amp;""))=0,"Unknown", PROPER(TRIM(Table1[[#This Row],[subcategory]])))</f>
        <v>Haircare</v>
      </c>
      <c r="Q1969">
        <v>246.28</v>
      </c>
      <c r="R1969" s="1">
        <f>IF(LEN(TRIM(Q1969&amp;""))=0, "", VALUE(SUBSTITUTE(Q1969,"$","")))</f>
        <v>246.28</v>
      </c>
      <c r="S1969">
        <v>1</v>
      </c>
      <c r="T1969">
        <f>IF(LEN(TRIM(S1969&amp;""))=0, "", VALUE(S1969))</f>
        <v>1</v>
      </c>
      <c r="U1969">
        <v>246.28</v>
      </c>
      <c r="V1969" s="1">
        <f>IF(LEN(TRIM(U1969&amp;""))=0, "", VALUE(SUBSTITUTE(U1969,"$","")))</f>
        <v>246.28</v>
      </c>
      <c r="W1969" s="1">
        <v>195.05376000000001</v>
      </c>
      <c r="X1969" s="1">
        <f>IF(LEN(TRIM(W1969&amp;""))=0, "", VALUE(SUBSTITUTE(W1969,"$","")))</f>
        <v>195.05376000000001</v>
      </c>
      <c r="Y1969" s="5" t="s">
        <v>5418</v>
      </c>
      <c r="Z1969" s="4" cm="1">
        <f t="array" ref="Z1969">IF(
    LEN(TRIM(Y1969&amp;""))=0,
        IF(AND(ISNUMBER(net_sales_clean), ISNUMBER(profit_clean)),
            net_sales_clean - profit_clean,
            ""
        ),
    VALUE(SUBSTITUTE(Y1969,"$",""))
)</f>
        <v>126.24358954014301</v>
      </c>
      <c r="AA1969" s="5" t="s">
        <v>5417</v>
      </c>
      <c r="AB1969" s="4" cm="1">
        <f t="array" ref="AB1969">IF(
    LEN(TRIM(AA1969&amp;""))=0,
        IF(AND(ISNUMBER(net_sales_clean), ISNUMBER(cost_clean)),
            net_sales_clean - cost_clean,
            ""
        ),
    VALUE(SUBSTITUTE(AA1969,"$",""))
)</f>
        <v>68.810170459856593</v>
      </c>
      <c r="AC1969">
        <v>6</v>
      </c>
      <c r="AD1969">
        <f>IF(LEN(TRIM(AC1969&amp;""))=0, "", VALUE(AC1969))</f>
        <v>6</v>
      </c>
      <c r="AE1969">
        <v>3</v>
      </c>
      <c r="AF1969">
        <f>IF(LEN(TRIM(AE1969&amp;""))=0, "", VALUE(AE1969))</f>
        <v>3</v>
      </c>
      <c r="AG1969">
        <v>0</v>
      </c>
      <c r="AH1969">
        <f>IF(
    OR(U1969&lt;0, W1969&lt;0, Y1969&lt;0, AA1969&lt;0),
        1,
        IF(LEN(TRIM(AG1969&amp;""))=0, "", AG1969)
)</f>
        <v>0</v>
      </c>
      <c r="AI1969" t="str">
        <f>IF(
    COUNT(Q1969,V1969,X1969,Z1969,AB1969)=0,
        "Not Usable",
    IF(
        COUNT(Q1969,V1969,X1969,Z1969,AB1969)&lt;5,
            "Incomplete",
            IF(
                MIN(Q1969,V1969,X1969,Z1969,AB1969)=0,
                    "Incomplete",
                    "Complete"
            )
    )
)</f>
        <v>Complete</v>
      </c>
    </row>
    <row r="1970" spans="1:35" x14ac:dyDescent="0.3">
      <c r="A1970">
        <v>3309</v>
      </c>
      <c r="B1970" s="6">
        <v>45497.64707175926</v>
      </c>
      <c r="C1970" s="3">
        <f>INT(B1970)</f>
        <v>45497</v>
      </c>
      <c r="D1970" s="2">
        <f>MOD(B1970,1)</f>
        <v>0.64707175926014315</v>
      </c>
      <c r="E1970">
        <v>29</v>
      </c>
      <c r="F1970" t="s">
        <v>4</v>
      </c>
      <c r="G1970" t="str">
        <f xml:space="preserve"> PROPER(TRIM(CLEAN(SUBSTITUTE(F1970,CHAR(160)," "))))</f>
        <v>South</v>
      </c>
      <c r="H1970" t="s">
        <v>30</v>
      </c>
      <c r="I1970" t="str">
        <f>PROPER(TRIM(CLEAN((SUBSTITUTE(H1970,"-"," ")))))</f>
        <v>Mobile App</v>
      </c>
      <c r="J1970">
        <v>8716</v>
      </c>
      <c r="K1970" t="s">
        <v>10</v>
      </c>
      <c r="L1970" t="str">
        <f xml:space="preserve"> PROPER(TRIM(CLEAN(SUBSTITUTE(K1970,CHAR(160)," "))))</f>
        <v>Consumer</v>
      </c>
      <c r="M1970" t="s">
        <v>1</v>
      </c>
      <c r="N1970" t="str">
        <f xml:space="preserve"> PROPER(TRIM(CLEAN(SUBSTITUTE(M1970,CHAR(160)," "))))</f>
        <v>Beauty</v>
      </c>
      <c r="O1970" t="s">
        <v>39</v>
      </c>
      <c r="P1970" t="str">
        <f>IF(LEN(TRIM(Table1[[#This Row],[subcategory]]&amp;""))=0,"Unknown", PROPER(TRIM(Table1[[#This Row],[subcategory]])))</f>
        <v>Fragrance</v>
      </c>
      <c r="Q1970">
        <v>31.28</v>
      </c>
      <c r="R1970" s="1">
        <f>IF(LEN(TRIM(Q1970&amp;""))=0, "", VALUE(SUBSTITUTE(Q1970,"$","")))</f>
        <v>31.28</v>
      </c>
      <c r="S1970">
        <v>2</v>
      </c>
      <c r="T1970">
        <f>IF(LEN(TRIM(S1970&amp;""))=0, "", VALUE(S1970))</f>
        <v>2</v>
      </c>
      <c r="U1970">
        <v>62.56</v>
      </c>
      <c r="V1970" s="1">
        <f>IF(LEN(TRIM(U1970&amp;""))=0, "", VALUE(SUBSTITUTE(U1970,"$","")))</f>
        <v>62.56</v>
      </c>
      <c r="W1970" s="1">
        <v>45.79392</v>
      </c>
      <c r="X1970" s="1">
        <f>IF(LEN(TRIM(W1970&amp;""))=0, "", VALUE(SUBSTITUTE(W1970,"$","")))</f>
        <v>45.79392</v>
      </c>
      <c r="Y1970" s="5" t="s">
        <v>5416</v>
      </c>
      <c r="Z1970" s="4" cm="1">
        <f t="array" ref="Z1970">IF(
    LEN(TRIM(Y1970&amp;""))=0,
        IF(AND(ISNUMBER(net_sales_clean), ISNUMBER(profit_clean)),
            net_sales_clean - profit_clean,
            ""
        ),
    VALUE(SUBSTITUTE(Y1970,"$",""))
)</f>
        <v>35.988502426959997</v>
      </c>
      <c r="AA1970" s="5" t="s">
        <v>5415</v>
      </c>
      <c r="AB1970" s="4" cm="1">
        <f t="array" ref="AB1970">IF(
    LEN(TRIM(AA1970&amp;""))=0,
        IF(AND(ISNUMBER(net_sales_clean), ISNUMBER(cost_clean)),
            net_sales_clean - cost_clean,
            ""
        ),
    VALUE(SUBSTITUTE(AA1970,"$",""))
)</f>
        <v>9.8054175730399393</v>
      </c>
      <c r="AC1970">
        <v>5</v>
      </c>
      <c r="AD1970">
        <f>IF(LEN(TRIM(AC1970&amp;""))=0, "", VALUE(AC1970))</f>
        <v>5</v>
      </c>
      <c r="AE1970">
        <v>2</v>
      </c>
      <c r="AF1970">
        <f>IF(LEN(TRIM(AE1970&amp;""))=0, "", VALUE(AE1970))</f>
        <v>2</v>
      </c>
      <c r="AG1970">
        <v>0</v>
      </c>
      <c r="AH1970">
        <f>IF(
    OR(U1970&lt;0, W1970&lt;0, Y1970&lt;0, AA1970&lt;0),
        1,
        IF(LEN(TRIM(AG1970&amp;""))=0, "", AG1970)
)</f>
        <v>0</v>
      </c>
      <c r="AI1970" t="str">
        <f>IF(
    COUNT(Q1970,V1970,X1970,Z1970,AB1970)=0,
        "Not Usable",
    IF(
        COUNT(Q1970,V1970,X1970,Z1970,AB1970)&lt;5,
            "Incomplete",
            IF(
                MIN(Q1970,V1970,X1970,Z1970,AB1970)=0,
                    "Incomplete",
                    "Complete"
            )
    )
)</f>
        <v>Complete</v>
      </c>
    </row>
    <row r="1971" spans="1:35" x14ac:dyDescent="0.3">
      <c r="A1971">
        <v>47714</v>
      </c>
      <c r="B1971" s="6">
        <v>45737.902453703704</v>
      </c>
      <c r="C1971" s="3">
        <f>INT(B1971)</f>
        <v>45737</v>
      </c>
      <c r="D1971" s="2">
        <f>MOD(B1971,1)</f>
        <v>0.90245370370394085</v>
      </c>
      <c r="E1971">
        <v>55</v>
      </c>
      <c r="F1971" t="s">
        <v>8</v>
      </c>
      <c r="G1971" t="str">
        <f xml:space="preserve"> PROPER(TRIM(CLEAN(SUBSTITUTE(F1971,CHAR(160)," "))))</f>
        <v>West</v>
      </c>
      <c r="H1971" t="s">
        <v>11</v>
      </c>
      <c r="I1971" t="str">
        <f>PROPER(TRIM(CLEAN((SUBSTITUTE(H1971,"-"," ")))))</f>
        <v>Online</v>
      </c>
      <c r="J1971">
        <v>12770</v>
      </c>
      <c r="K1971" t="s">
        <v>14</v>
      </c>
      <c r="L1971" t="str">
        <f xml:space="preserve"> PROPER(TRIM(CLEAN(SUBSTITUTE(K1971,CHAR(160)," "))))</f>
        <v>Consumer</v>
      </c>
      <c r="M1971" t="s">
        <v>23</v>
      </c>
      <c r="N1971" t="str">
        <f xml:space="preserve"> PROPER(TRIM(CLEAN(SUBSTITUTE(M1971,CHAR(160)," "))))</f>
        <v>Electronics</v>
      </c>
      <c r="P1971" t="str">
        <f>IF(LEN(TRIM(Table1[[#This Row],[subcategory]]&amp;""))=0,"Unknown", PROPER(TRIM(Table1[[#This Row],[subcategory]])))</f>
        <v>Unknown</v>
      </c>
      <c r="Q1971">
        <v>21.62</v>
      </c>
      <c r="R1971" s="1">
        <f>IF(LEN(TRIM(Q1971&amp;""))=0, "", VALUE(SUBSTITUTE(Q1971,"$","")))</f>
        <v>21.62</v>
      </c>
      <c r="S1971">
        <v>2</v>
      </c>
      <c r="T1971">
        <f>IF(LEN(TRIM(S1971&amp;""))=0, "", VALUE(S1971))</f>
        <v>2</v>
      </c>
      <c r="U1971">
        <v>43.24</v>
      </c>
      <c r="V1971" s="1">
        <f>IF(LEN(TRIM(U1971&amp;""))=0, "", VALUE(SUBSTITUTE(U1971,"$","")))</f>
        <v>43.24</v>
      </c>
      <c r="W1971" s="1">
        <v>40.515880000000003</v>
      </c>
      <c r="X1971" s="1">
        <f>IF(LEN(TRIM(W1971&amp;""))=0, "", VALUE(SUBSTITUTE(W1971,"$","")))</f>
        <v>40.515880000000003</v>
      </c>
      <c r="Y1971" s="5" t="s">
        <v>5414</v>
      </c>
      <c r="Z1971" s="4" cm="1">
        <f t="array" ref="Z1971">IF(
    LEN(TRIM(Y1971&amp;""))=0,
        IF(AND(ISNUMBER(net_sales_clean), ISNUMBER(profit_clean)),
            net_sales_clean - profit_clean,
            ""
        ),
    VALUE(SUBSTITUTE(Y1971,"$",""))
)</f>
        <v>26.193697811455699</v>
      </c>
      <c r="AA1971" s="5" t="s">
        <v>5413</v>
      </c>
      <c r="AB1971" s="4" cm="1">
        <f t="array" ref="AB1971">IF(
    LEN(TRIM(AA1971&amp;""))=0,
        IF(AND(ISNUMBER(net_sales_clean), ISNUMBER(cost_clean)),
            net_sales_clean - cost_clean,
            ""
        ),
    VALUE(SUBSTITUTE(AA1971,"$",""))
)</f>
        <v>14.3221821885442</v>
      </c>
      <c r="AC1971">
        <v>1</v>
      </c>
      <c r="AD1971">
        <f>IF(LEN(TRIM(AC1971&amp;""))=0, "", VALUE(AC1971))</f>
        <v>1</v>
      </c>
      <c r="AE1971">
        <v>3</v>
      </c>
      <c r="AF1971">
        <f>IF(LEN(TRIM(AE1971&amp;""))=0, "", VALUE(AE1971))</f>
        <v>3</v>
      </c>
      <c r="AG1971">
        <v>0</v>
      </c>
      <c r="AH1971">
        <f>IF(
    OR(U1971&lt;0, W1971&lt;0, Y1971&lt;0, AA1971&lt;0),
        1,
        IF(LEN(TRIM(AG1971&amp;""))=0, "", AG1971)
)</f>
        <v>0</v>
      </c>
      <c r="AI1971" t="str">
        <f>IF(
    COUNT(Q1971,V1971,X1971,Z1971,AB1971)=0,
        "Not Usable",
    IF(
        COUNT(Q1971,V1971,X1971,Z1971,AB1971)&lt;5,
            "Incomplete",
            IF(
                MIN(Q1971,V1971,X1971,Z1971,AB1971)=0,
                    "Incomplete",
                    "Complete"
            )
    )
)</f>
        <v>Complete</v>
      </c>
    </row>
    <row r="1972" spans="1:35" x14ac:dyDescent="0.3">
      <c r="A1972">
        <v>30861</v>
      </c>
      <c r="B1972" s="6">
        <v>45425.799768518518</v>
      </c>
      <c r="C1972" s="3">
        <f>INT(B1972)</f>
        <v>45425</v>
      </c>
      <c r="D1972" s="2">
        <f>MOD(B1972,1)</f>
        <v>0.79976851851824904</v>
      </c>
      <c r="E1972">
        <v>54</v>
      </c>
      <c r="F1972" t="s">
        <v>21</v>
      </c>
      <c r="G1972" t="str">
        <f xml:space="preserve"> PROPER(TRIM(CLEAN(SUBSTITUTE(F1972,CHAR(160)," "))))</f>
        <v>Midwest</v>
      </c>
      <c r="H1972" t="s">
        <v>7</v>
      </c>
      <c r="I1972" t="str">
        <f>PROPER(TRIM(CLEAN((SUBSTITUTE(H1972,"-"," ")))))</f>
        <v>In Store</v>
      </c>
      <c r="J1972">
        <v>15496</v>
      </c>
      <c r="K1972" t="s">
        <v>14</v>
      </c>
      <c r="L1972" t="str">
        <f xml:space="preserve"> PROPER(TRIM(CLEAN(SUBSTITUTE(K1972,CHAR(160)," "))))</f>
        <v>Consumer</v>
      </c>
      <c r="M1972" t="s">
        <v>23</v>
      </c>
      <c r="N1972" t="str">
        <f xml:space="preserve"> PROPER(TRIM(CLEAN(SUBSTITUTE(M1972,CHAR(160)," "))))</f>
        <v>Electronics</v>
      </c>
      <c r="O1972" t="s">
        <v>25</v>
      </c>
      <c r="P1972" t="str">
        <f>IF(LEN(TRIM(Table1[[#This Row],[subcategory]]&amp;""))=0,"Unknown", PROPER(TRIM(Table1[[#This Row],[subcategory]])))</f>
        <v>Laptops</v>
      </c>
      <c r="Q1972">
        <v>100.09</v>
      </c>
      <c r="R1972" s="1">
        <f>IF(LEN(TRIM(Q1972&amp;""))=0, "", VALUE(SUBSTITUTE(Q1972,"$","")))</f>
        <v>100.09</v>
      </c>
      <c r="S1972">
        <v>7</v>
      </c>
      <c r="T1972">
        <f>IF(LEN(TRIM(S1972&amp;""))=0, "", VALUE(S1972))</f>
        <v>7</v>
      </c>
      <c r="U1972">
        <v>700.63</v>
      </c>
      <c r="V1972" s="1">
        <f>IF(LEN(TRIM(U1972&amp;""))=0, "", VALUE(SUBSTITUTE(U1972,"$","")))</f>
        <v>700.63</v>
      </c>
      <c r="W1972" s="1">
        <v>501.65107999999998</v>
      </c>
      <c r="X1972" s="1">
        <f>IF(LEN(TRIM(W1972&amp;""))=0, "", VALUE(SUBSTITUTE(W1972,"$","")))</f>
        <v>501.65107999999998</v>
      </c>
      <c r="Y1972" s="5" t="s">
        <v>5412</v>
      </c>
      <c r="Z1972" s="4" cm="1">
        <f t="array" ref="Z1972">IF(
    LEN(TRIM(Y1972&amp;""))=0,
        IF(AND(ISNUMBER(net_sales_clean), ISNUMBER(profit_clean)),
            net_sales_clean - profit_clean,
            ""
        ),
    VALUE(SUBSTITUTE(Y1972,"$",""))
)</f>
        <v>352.92798990610498</v>
      </c>
      <c r="AA1972" s="5" t="s">
        <v>5411</v>
      </c>
      <c r="AB1972" s="4" cm="1">
        <f t="array" ref="AB1972">IF(
    LEN(TRIM(AA1972&amp;""))=0,
        IF(AND(ISNUMBER(net_sales_clean), ISNUMBER(cost_clean)),
            net_sales_clean - cost_clean,
            ""
        ),
    VALUE(SUBSTITUTE(AA1972,"$",""))
)</f>
        <v>148.723090093894</v>
      </c>
      <c r="AC1972">
        <v>3</v>
      </c>
      <c r="AD1972">
        <f>IF(LEN(TRIM(AC1972&amp;""))=0, "", VALUE(AC1972))</f>
        <v>3</v>
      </c>
      <c r="AE1972">
        <v>4</v>
      </c>
      <c r="AF1972">
        <f>IF(LEN(TRIM(AE1972&amp;""))=0, "", VALUE(AE1972))</f>
        <v>4</v>
      </c>
      <c r="AG1972">
        <v>0</v>
      </c>
      <c r="AH1972">
        <f>IF(
    OR(U1972&lt;0, W1972&lt;0, Y1972&lt;0, AA1972&lt;0),
        1,
        IF(LEN(TRIM(AG1972&amp;""))=0, "", AG1972)
)</f>
        <v>0</v>
      </c>
      <c r="AI1972" t="str">
        <f>IF(
    COUNT(Q1972,V1972,X1972,Z1972,AB1972)=0,
        "Not Usable",
    IF(
        COUNT(Q1972,V1972,X1972,Z1972,AB1972)&lt;5,
            "Incomplete",
            IF(
                MIN(Q1972,V1972,X1972,Z1972,AB1972)=0,
                    "Incomplete",
                    "Complete"
            )
    )
)</f>
        <v>Complete</v>
      </c>
    </row>
    <row r="1973" spans="1:35" x14ac:dyDescent="0.3">
      <c r="A1973">
        <v>20583</v>
      </c>
      <c r="B1973" s="6">
        <v>45718.90693287037</v>
      </c>
      <c r="C1973" s="3">
        <f>INT(B1973)</f>
        <v>45718</v>
      </c>
      <c r="D1973" s="2">
        <f>MOD(B1973,1)</f>
        <v>0.90693287036992842</v>
      </c>
      <c r="E1973">
        <v>72</v>
      </c>
      <c r="F1973" t="s">
        <v>4</v>
      </c>
      <c r="G1973" t="str">
        <f xml:space="preserve"> PROPER(TRIM(CLEAN(SUBSTITUTE(F1973,CHAR(160)," "))))</f>
        <v>South</v>
      </c>
      <c r="H1973" t="s">
        <v>3</v>
      </c>
      <c r="I1973" t="str">
        <f>PROPER(TRIM(CLEAN((SUBSTITUTE(H1973,"-"," ")))))</f>
        <v>Phone</v>
      </c>
      <c r="J1973">
        <v>27663</v>
      </c>
      <c r="K1973" t="s">
        <v>6</v>
      </c>
      <c r="L1973" t="str">
        <f xml:space="preserve"> PROPER(TRIM(CLEAN(SUBSTITUTE(K1973,CHAR(160)," "))))</f>
        <v>Corporate</v>
      </c>
      <c r="M1973" t="s">
        <v>9</v>
      </c>
      <c r="N1973" t="str">
        <f xml:space="preserve"> PROPER(TRIM(CLEAN(SUBSTITUTE(M1973,CHAR(160)," "))))</f>
        <v>Home</v>
      </c>
      <c r="O1973" t="s">
        <v>38</v>
      </c>
      <c r="P1973" t="str">
        <f>IF(LEN(TRIM(Table1[[#This Row],[subcategory]]&amp;""))=0,"Unknown", PROPER(TRIM(Table1[[#This Row],[subcategory]])))</f>
        <v>Kitchen</v>
      </c>
      <c r="Q1973">
        <v>33.35</v>
      </c>
      <c r="R1973" s="1">
        <f>IF(LEN(TRIM(Q1973&amp;""))=0, "", VALUE(SUBSTITUTE(Q1973,"$","")))</f>
        <v>33.35</v>
      </c>
      <c r="S1973">
        <v>3</v>
      </c>
      <c r="T1973">
        <f>IF(LEN(TRIM(S1973&amp;""))=0, "", VALUE(S1973))</f>
        <v>3</v>
      </c>
      <c r="U1973" s="5" t="s">
        <v>261</v>
      </c>
      <c r="V1973" s="4">
        <f>IF(LEN(TRIM(U1973&amp;""))=0, "", VALUE(SUBSTITUTE(U1973,"$","")))</f>
        <v>100.05</v>
      </c>
      <c r="W1973" s="4" t="s">
        <v>5410</v>
      </c>
      <c r="X1973" s="4">
        <f>IF(LEN(TRIM(W1973&amp;""))=0, "", VALUE(SUBSTITUTE(W1973,"$","")))</f>
        <v>71.835899999999995</v>
      </c>
      <c r="Y1973" s="5" t="s">
        <v>5409</v>
      </c>
      <c r="Z1973" s="4" cm="1">
        <f t="array" ref="Z1973">IF(
    LEN(TRIM(Y1973&amp;""))=0,
        IF(AND(ISNUMBER(net_sales_clean), ISNUMBER(profit_clean)),
            net_sales_clean - profit_clean,
            ""
        ),
    VALUE(SUBSTITUTE(Y1973,"$",""))
)</f>
        <v>54.825115728017998</v>
      </c>
      <c r="AA1973" s="5" t="s">
        <v>5408</v>
      </c>
      <c r="AB1973" s="4" cm="1">
        <f t="array" ref="AB1973">IF(
    LEN(TRIM(AA1973&amp;""))=0,
        IF(AND(ISNUMBER(net_sales_clean), ISNUMBER(cost_clean)),
            net_sales_clean - cost_clean,
            ""
        ),
    VALUE(SUBSTITUTE(AA1973,"$",""))
)</f>
        <v>17.010784271981901</v>
      </c>
      <c r="AC1973">
        <v>3</v>
      </c>
      <c r="AD1973">
        <f>IF(LEN(TRIM(AC1973&amp;""))=0, "", VALUE(AC1973))</f>
        <v>3</v>
      </c>
      <c r="AE1973">
        <v>1</v>
      </c>
      <c r="AF1973">
        <f>IF(LEN(TRIM(AE1973&amp;""))=0, "", VALUE(AE1973))</f>
        <v>1</v>
      </c>
      <c r="AG1973">
        <v>1</v>
      </c>
      <c r="AH1973">
        <f>IF(
    OR(U1973&lt;0, W1973&lt;0, Y1973&lt;0, AA1973&lt;0),
        1,
        IF(LEN(TRIM(AG1973&amp;""))=0, "", AG1973)
)</f>
        <v>1</v>
      </c>
      <c r="AI1973" t="str">
        <f>IF(
    COUNT(Q1973,V1973,X1973,Z1973,AB1973)=0,
        "Not Usable",
    IF(
        COUNT(Q1973,V1973,X1973,Z1973,AB1973)&lt;5,
            "Incomplete",
            IF(
                MIN(Q1973,V1973,X1973,Z1973,AB1973)=0,
                    "Incomplete",
                    "Complete"
            )
    )
)</f>
        <v>Complete</v>
      </c>
    </row>
    <row r="1974" spans="1:35" x14ac:dyDescent="0.3">
      <c r="A1974">
        <v>38172</v>
      </c>
      <c r="B1974" s="6">
        <v>45959.58865740741</v>
      </c>
      <c r="C1974" s="3">
        <f>INT(B1974)</f>
        <v>45959</v>
      </c>
      <c r="D1974" s="2">
        <f>MOD(B1974,1)</f>
        <v>0.58865740741021</v>
      </c>
      <c r="E1974">
        <v>59</v>
      </c>
      <c r="F1974" t="s">
        <v>15</v>
      </c>
      <c r="G1974" t="str">
        <f xml:space="preserve"> PROPER(TRIM(CLEAN(SUBSTITUTE(F1974,CHAR(160)," "))))</f>
        <v>West</v>
      </c>
      <c r="H1974" t="s">
        <v>27</v>
      </c>
      <c r="I1974" t="str">
        <f>PROPER(TRIM(CLEAN((SUBSTITUTE(H1974,"-"," ")))))</f>
        <v>In Store</v>
      </c>
      <c r="J1974">
        <v>27096</v>
      </c>
      <c r="K1974" t="s">
        <v>6</v>
      </c>
      <c r="L1974" t="str">
        <f xml:space="preserve"> PROPER(TRIM(CLEAN(SUBSTITUTE(K1974,CHAR(160)," "))))</f>
        <v>Corporate</v>
      </c>
      <c r="M1974" t="s">
        <v>19</v>
      </c>
      <c r="N1974" t="str">
        <f xml:space="preserve"> PROPER(TRIM(CLEAN(SUBSTITUTE(M1974,CHAR(160)," "))))</f>
        <v>Apparel</v>
      </c>
      <c r="O1974" t="s">
        <v>41</v>
      </c>
      <c r="P1974" t="str">
        <f>IF(LEN(TRIM(Table1[[#This Row],[subcategory]]&amp;""))=0,"Unknown", PROPER(TRIM(Table1[[#This Row],[subcategory]])))</f>
        <v>Shoes</v>
      </c>
      <c r="Q1974">
        <v>89.25</v>
      </c>
      <c r="R1974" s="1">
        <f>IF(LEN(TRIM(Q1974&amp;""))=0, "", VALUE(SUBSTITUTE(Q1974,"$","")))</f>
        <v>89.25</v>
      </c>
      <c r="S1974">
        <v>2</v>
      </c>
      <c r="T1974">
        <f>IF(LEN(TRIM(S1974&amp;""))=0, "", VALUE(S1974))</f>
        <v>2</v>
      </c>
      <c r="U1974">
        <v>178.5</v>
      </c>
      <c r="V1974" s="1">
        <f>IF(LEN(TRIM(U1974&amp;""))=0, "", VALUE(SUBSTITUTE(U1974,"$","")))</f>
        <v>178.5</v>
      </c>
      <c r="W1974" s="4" t="s">
        <v>5407</v>
      </c>
      <c r="X1974" s="4">
        <f>IF(LEN(TRIM(W1974&amp;""))=0, "", VALUE(SUBSTITUTE(W1974,"$","")))</f>
        <v>171.71699999999899</v>
      </c>
      <c r="Z1974" s="1" t="str" cm="1">
        <f t="array" ref="Z1974">IF(
    LEN(TRIM(Y1974&amp;""))=0,
        IF(AND(ISNUMBER(net_sales_clean), ISNUMBER(profit_clean)),
            net_sales_clean - profit_clean,
            ""
        ),
    VALUE(SUBSTITUTE(Y1974,"$",""))
)</f>
        <v/>
      </c>
      <c r="AB1974" s="1" t="str" cm="1">
        <f t="array" ref="AB1974">IF(
    LEN(TRIM(AA1974&amp;""))=0,
        IF(AND(ISNUMBER(net_sales_clean), ISNUMBER(cost_clean)),
            net_sales_clean - cost_clean,
            ""
        ),
    VALUE(SUBSTITUTE(AA1974,"$",""))
)</f>
        <v/>
      </c>
      <c r="AC1974">
        <v>1</v>
      </c>
      <c r="AD1974">
        <f>IF(LEN(TRIM(AC1974&amp;""))=0, "", VALUE(AC1974))</f>
        <v>1</v>
      </c>
      <c r="AE1974">
        <v>5</v>
      </c>
      <c r="AF1974">
        <f>IF(LEN(TRIM(AE1974&amp;""))=0, "", VALUE(AE1974))</f>
        <v>5</v>
      </c>
      <c r="AG1974">
        <v>0</v>
      </c>
      <c r="AH1974">
        <f>IF(
    OR(U1974&lt;0, W1974&lt;0, Y1974&lt;0, AA1974&lt;0),
        1,
        IF(LEN(TRIM(AG1974&amp;""))=0, "", AG1974)
)</f>
        <v>0</v>
      </c>
      <c r="AI1974" t="str">
        <f>IF(
    COUNT(Q1974,V1974,X1974,Z1974,AB1974)=0,
        "Not Usable",
    IF(
        COUNT(Q1974,V1974,X1974,Z1974,AB1974)&lt;5,
            "Incomplete",
            IF(
                MIN(Q1974,V1974,X1974,Z1974,AB1974)=0,
                    "Incomplete",
                    "Complete"
            )
    )
)</f>
        <v>Incomplete</v>
      </c>
    </row>
    <row r="1975" spans="1:35" x14ac:dyDescent="0.3">
      <c r="A1975">
        <v>45224</v>
      </c>
      <c r="B1975" s="6">
        <v>45674.011446759258</v>
      </c>
      <c r="C1975" s="3">
        <f>INT(B1975)</f>
        <v>45674</v>
      </c>
      <c r="D1975" s="2">
        <f>MOD(B1975,1)</f>
        <v>1.1446759257523809E-2</v>
      </c>
      <c r="E1975">
        <v>77</v>
      </c>
      <c r="F1975" t="s">
        <v>8</v>
      </c>
      <c r="G1975" t="str">
        <f xml:space="preserve"> PROPER(TRIM(CLEAN(SUBSTITUTE(F1975,CHAR(160)," "))))</f>
        <v>West</v>
      </c>
      <c r="H1975" t="s">
        <v>11</v>
      </c>
      <c r="I1975" t="str">
        <f>PROPER(TRIM(CLEAN((SUBSTITUTE(H1975,"-"," ")))))</f>
        <v>Online</v>
      </c>
      <c r="J1975">
        <v>9110</v>
      </c>
      <c r="K1975" t="s">
        <v>14</v>
      </c>
      <c r="L1975" t="str">
        <f xml:space="preserve"> PROPER(TRIM(CLEAN(SUBSTITUTE(K1975,CHAR(160)," "))))</f>
        <v>Consumer</v>
      </c>
      <c r="M1975" t="s">
        <v>9</v>
      </c>
      <c r="N1975" t="str">
        <f xml:space="preserve"> PROPER(TRIM(CLEAN(SUBSTITUTE(M1975,CHAR(160)," "))))</f>
        <v>Home</v>
      </c>
      <c r="O1975" t="s">
        <v>36</v>
      </c>
      <c r="P1975" t="str">
        <f>IF(LEN(TRIM(Table1[[#This Row],[subcategory]]&amp;""))=0,"Unknown", PROPER(TRIM(Table1[[#This Row],[subcategory]])))</f>
        <v>Bedding</v>
      </c>
      <c r="Q1975">
        <v>93.54</v>
      </c>
      <c r="R1975" s="1">
        <f>IF(LEN(TRIM(Q1975&amp;""))=0, "", VALUE(SUBSTITUTE(Q1975,"$","")))</f>
        <v>93.54</v>
      </c>
      <c r="S1975">
        <v>3</v>
      </c>
      <c r="T1975">
        <f>IF(LEN(TRIM(S1975&amp;""))=0, "", VALUE(S1975))</f>
        <v>3</v>
      </c>
      <c r="U1975">
        <v>280.62</v>
      </c>
      <c r="V1975" s="1">
        <f>IF(LEN(TRIM(U1975&amp;""))=0, "", VALUE(SUBSTITUTE(U1975,"$","")))</f>
        <v>280.62</v>
      </c>
      <c r="W1975" s="1">
        <v>204.29136</v>
      </c>
      <c r="X1975" s="1">
        <f>IF(LEN(TRIM(W1975&amp;""))=0, "", VALUE(SUBSTITUTE(W1975,"$","")))</f>
        <v>204.29136</v>
      </c>
      <c r="Y1975" s="5" t="s">
        <v>5406</v>
      </c>
      <c r="Z1975" s="4" cm="1">
        <f t="array" ref="Z1975">IF(
    LEN(TRIM(Y1975&amp;""))=0,
        IF(AND(ISNUMBER(net_sales_clean), ISNUMBER(profit_clean)),
            net_sales_clean - profit_clean,
            ""
        ),
    VALUE(SUBSTITUTE(Y1975,"$",""))
)</f>
        <v>127.802900937131</v>
      </c>
      <c r="AA1975" s="5" t="s">
        <v>5405</v>
      </c>
      <c r="AB1975" s="4" cm="1">
        <f t="array" ref="AB1975">IF(
    LEN(TRIM(AA1975&amp;""))=0,
        IF(AND(ISNUMBER(net_sales_clean), ISNUMBER(cost_clean)),
            net_sales_clean - cost_clean,
            ""
        ),
    VALUE(SUBSTITUTE(AA1975,"$",""))
)</f>
        <v>76.488459062868003</v>
      </c>
      <c r="AC1975">
        <v>7</v>
      </c>
      <c r="AD1975">
        <f>IF(LEN(TRIM(AC1975&amp;""))=0, "", VALUE(AC1975))</f>
        <v>7</v>
      </c>
      <c r="AF1975" t="str">
        <f>IF(LEN(TRIM(AE1975&amp;""))=0, "", VALUE(AE1975))</f>
        <v/>
      </c>
      <c r="AG1975">
        <v>0</v>
      </c>
      <c r="AH1975">
        <f>IF(
    OR(U1975&lt;0, W1975&lt;0, Y1975&lt;0, AA1975&lt;0),
        1,
        IF(LEN(TRIM(AG1975&amp;""))=0, "", AG1975)
)</f>
        <v>0</v>
      </c>
      <c r="AI1975" t="str">
        <f>IF(
    COUNT(Q1975,V1975,X1975,Z1975,AB1975)=0,
        "Not Usable",
    IF(
        COUNT(Q1975,V1975,X1975,Z1975,AB1975)&lt;5,
            "Incomplete",
            IF(
                MIN(Q1975,V1975,X1975,Z1975,AB1975)=0,
                    "Incomplete",
                    "Complete"
            )
    )
)</f>
        <v>Complete</v>
      </c>
    </row>
    <row r="1976" spans="1:35" x14ac:dyDescent="0.3">
      <c r="A1976">
        <v>29312</v>
      </c>
      <c r="B1976" s="6">
        <v>45321.615162037036</v>
      </c>
      <c r="C1976" s="3">
        <f>INT(B1976)</f>
        <v>45321</v>
      </c>
      <c r="D1976" s="2">
        <f>MOD(B1976,1)</f>
        <v>0.61516203703649808</v>
      </c>
      <c r="E1976">
        <v>58</v>
      </c>
      <c r="F1976" t="s">
        <v>33</v>
      </c>
      <c r="G1976" t="str">
        <f xml:space="preserve"> PROPER(TRIM(CLEAN(SUBSTITUTE(F1976,CHAR(160)," "))))</f>
        <v>South</v>
      </c>
      <c r="H1976" t="s">
        <v>27</v>
      </c>
      <c r="I1976" t="str">
        <f>PROPER(TRIM(CLEAN((SUBSTITUTE(H1976,"-"," ")))))</f>
        <v>In Store</v>
      </c>
      <c r="J1976">
        <v>17870</v>
      </c>
      <c r="K1976" t="s">
        <v>2</v>
      </c>
      <c r="L1976" t="str">
        <f xml:space="preserve"> PROPER(TRIM(CLEAN(SUBSTITUTE(K1976,CHAR(160)," "))))</f>
        <v>Home Office</v>
      </c>
      <c r="M1976" t="s">
        <v>23</v>
      </c>
      <c r="N1976" t="str">
        <f xml:space="preserve"> PROPER(TRIM(CLEAN(SUBSTITUTE(M1976,CHAR(160)," "))))</f>
        <v>Electronics</v>
      </c>
      <c r="O1976" t="s">
        <v>34</v>
      </c>
      <c r="P1976" t="str">
        <f>IF(LEN(TRIM(Table1[[#This Row],[subcategory]]&amp;""))=0,"Unknown", PROPER(TRIM(Table1[[#This Row],[subcategory]])))</f>
        <v>Phones</v>
      </c>
      <c r="Q1976">
        <v>37.36</v>
      </c>
      <c r="R1976" s="1">
        <f>IF(LEN(TRIM(Q1976&amp;""))=0, "", VALUE(SUBSTITUTE(Q1976,"$","")))</f>
        <v>37.36</v>
      </c>
      <c r="T1976" t="str">
        <f>IF(LEN(TRIM(S1976&amp;""))=0, "", VALUE(S1976))</f>
        <v/>
      </c>
      <c r="V1976" s="1" t="str">
        <f>IF(LEN(TRIM(U1976&amp;""))=0, "", VALUE(SUBSTITUTE(U1976,"$","")))</f>
        <v/>
      </c>
      <c r="X1976" s="1" t="str">
        <f>IF(LEN(TRIM(W1976&amp;""))=0, "", VALUE(SUBSTITUTE(W1976,"$","")))</f>
        <v/>
      </c>
      <c r="Z1976" s="1" t="str" cm="1">
        <f t="array" ref="Z1976">IF(
    LEN(TRIM(Y1976&amp;""))=0,
        IF(AND(ISNUMBER(net_sales_clean), ISNUMBER(profit_clean)),
            net_sales_clean - profit_clean,
            ""
        ),
    VALUE(SUBSTITUTE(Y1976,"$",""))
)</f>
        <v/>
      </c>
      <c r="AB1976" s="1" t="str" cm="1">
        <f t="array" ref="AB1976">IF(
    LEN(TRIM(AA1976&amp;""))=0,
        IF(AND(ISNUMBER(net_sales_clean), ISNUMBER(cost_clean)),
            net_sales_clean - cost_clean,
            ""
        ),
    VALUE(SUBSTITUTE(AA1976,"$",""))
)</f>
        <v/>
      </c>
      <c r="AC1976">
        <v>6</v>
      </c>
      <c r="AD1976">
        <f>IF(LEN(TRIM(AC1976&amp;""))=0, "", VALUE(AC1976))</f>
        <v>6</v>
      </c>
      <c r="AE1976">
        <v>2</v>
      </c>
      <c r="AF1976">
        <f>IF(LEN(TRIM(AE1976&amp;""))=0, "", VALUE(AE1976))</f>
        <v>2</v>
      </c>
      <c r="AG1976">
        <v>0</v>
      </c>
      <c r="AH1976">
        <f>IF(
    OR(U1976&lt;0, W1976&lt;0, Y1976&lt;0, AA1976&lt;0),
        1,
        IF(LEN(TRIM(AG1976&amp;""))=0, "", AG1976)
)</f>
        <v>0</v>
      </c>
      <c r="AI1976" t="str">
        <f>IF(
    COUNT(Q1976,V1976,X1976,Z1976,AB1976)=0,
        "Not Usable",
    IF(
        COUNT(Q1976,V1976,X1976,Z1976,AB1976)&lt;5,
            "Incomplete",
            IF(
                MIN(Q1976,V1976,X1976,Z1976,AB1976)=0,
                    "Incomplete",
                    "Complete"
            )
    )
)</f>
        <v>Incomplete</v>
      </c>
    </row>
    <row r="1977" spans="1:35" x14ac:dyDescent="0.3">
      <c r="A1977">
        <v>49252</v>
      </c>
      <c r="B1977" s="6">
        <v>45056.631562499999</v>
      </c>
      <c r="C1977" s="3">
        <f>INT(B1977)</f>
        <v>45056</v>
      </c>
      <c r="D1977" s="2">
        <f>MOD(B1977,1)</f>
        <v>0.63156249999883585</v>
      </c>
      <c r="E1977">
        <v>31</v>
      </c>
      <c r="F1977" t="s">
        <v>15</v>
      </c>
      <c r="G1977" t="str">
        <f xml:space="preserve"> PROPER(TRIM(CLEAN(SUBSTITUTE(F1977,CHAR(160)," "))))</f>
        <v>West</v>
      </c>
      <c r="H1977" t="s">
        <v>3</v>
      </c>
      <c r="I1977" t="str">
        <f>PROPER(TRIM(CLEAN((SUBSTITUTE(H1977,"-"," ")))))</f>
        <v>Phone</v>
      </c>
      <c r="J1977">
        <v>27011</v>
      </c>
      <c r="K1977" t="s">
        <v>14</v>
      </c>
      <c r="L1977" t="str">
        <f xml:space="preserve"> PROPER(TRIM(CLEAN(SUBSTITUTE(K1977,CHAR(160)," "))))</f>
        <v>Consumer</v>
      </c>
      <c r="M1977" t="s">
        <v>1</v>
      </c>
      <c r="N1977" t="str">
        <f xml:space="preserve"> PROPER(TRIM(CLEAN(SUBSTITUTE(M1977,CHAR(160)," "))))</f>
        <v>Beauty</v>
      </c>
      <c r="O1977" t="s">
        <v>5</v>
      </c>
      <c r="P1977" t="str">
        <f>IF(LEN(TRIM(Table1[[#This Row],[subcategory]]&amp;""))=0,"Unknown", PROPER(TRIM(Table1[[#This Row],[subcategory]])))</f>
        <v>Haircare</v>
      </c>
      <c r="Q1977">
        <v>134.84</v>
      </c>
      <c r="R1977" s="1">
        <f>IF(LEN(TRIM(Q1977&amp;""))=0, "", VALUE(SUBSTITUTE(Q1977,"$","")))</f>
        <v>134.84</v>
      </c>
      <c r="S1977">
        <v>1</v>
      </c>
      <c r="T1977">
        <f>IF(LEN(TRIM(S1977&amp;""))=0, "", VALUE(S1977))</f>
        <v>1</v>
      </c>
      <c r="U1977">
        <v>134.84</v>
      </c>
      <c r="V1977" s="1">
        <f>IF(LEN(TRIM(U1977&amp;""))=0, "", VALUE(SUBSTITUTE(U1977,"$","")))</f>
        <v>134.84</v>
      </c>
      <c r="W1977" s="4" t="s">
        <v>5404</v>
      </c>
      <c r="X1977" s="4">
        <f>IF(LEN(TRIM(W1977&amp;""))=0, "", VALUE(SUBSTITUTE(W1977,"$","")))</f>
        <v>110.164279999999</v>
      </c>
      <c r="Y1977" s="5" t="s">
        <v>5403</v>
      </c>
      <c r="Z1977" s="4" cm="1">
        <f t="array" ref="Z1977">IF(
    LEN(TRIM(Y1977&amp;""))=0,
        IF(AND(ISNUMBER(net_sales_clean), ISNUMBER(profit_clean)),
            net_sales_clean - profit_clean,
            ""
        ),
    VALUE(SUBSTITUTE(Y1977,"$",""))
)</f>
        <v>85.732030618633303</v>
      </c>
      <c r="AA1977" s="5" t="s">
        <v>5402</v>
      </c>
      <c r="AB1977" s="4" cm="1">
        <f t="array" ref="AB1977">IF(
    LEN(TRIM(AA1977&amp;""))=0,
        IF(AND(ISNUMBER(net_sales_clean), ISNUMBER(cost_clean)),
            net_sales_clean - cost_clean,
            ""
        ),
    VALUE(SUBSTITUTE(AA1977,"$",""))
)</f>
        <v>24.432249381366599</v>
      </c>
      <c r="AC1977">
        <v>8</v>
      </c>
      <c r="AD1977">
        <f>IF(LEN(TRIM(AC1977&amp;""))=0, "", VALUE(AC1977))</f>
        <v>8</v>
      </c>
      <c r="AE1977">
        <v>3</v>
      </c>
      <c r="AF1977">
        <f>IF(LEN(TRIM(AE1977&amp;""))=0, "", VALUE(AE1977))</f>
        <v>3</v>
      </c>
      <c r="AG1977">
        <v>0</v>
      </c>
      <c r="AH1977">
        <f>IF(
    OR(U1977&lt;0, W1977&lt;0, Y1977&lt;0, AA1977&lt;0),
        1,
        IF(LEN(TRIM(AG1977&amp;""))=0, "", AG1977)
)</f>
        <v>0</v>
      </c>
      <c r="AI1977" t="str">
        <f>IF(
    COUNT(Q1977,V1977,X1977,Z1977,AB1977)=0,
        "Not Usable",
    IF(
        COUNT(Q1977,V1977,X1977,Z1977,AB1977)&lt;5,
            "Incomplete",
            IF(
                MIN(Q1977,V1977,X1977,Z1977,AB1977)=0,
                    "Incomplete",
                    "Complete"
            )
    )
)</f>
        <v>Complete</v>
      </c>
    </row>
    <row r="1978" spans="1:35" x14ac:dyDescent="0.3">
      <c r="A1978">
        <v>53901</v>
      </c>
      <c r="B1978" s="6">
        <v>46002.684247685182</v>
      </c>
      <c r="C1978" s="3">
        <f>INT(B1978)</f>
        <v>46002</v>
      </c>
      <c r="D1978" s="2">
        <f>MOD(B1978,1)</f>
        <v>0.68424768518161727</v>
      </c>
      <c r="E1978">
        <v>67</v>
      </c>
      <c r="F1978" t="s">
        <v>33</v>
      </c>
      <c r="G1978" t="str">
        <f xml:space="preserve"> PROPER(TRIM(CLEAN(SUBSTITUTE(F1978,CHAR(160)," "))))</f>
        <v>South</v>
      </c>
      <c r="H1978" t="s">
        <v>27</v>
      </c>
      <c r="I1978" t="str">
        <f>PROPER(TRIM(CLEAN((SUBSTITUTE(H1978,"-"," ")))))</f>
        <v>In Store</v>
      </c>
      <c r="J1978">
        <v>26569</v>
      </c>
      <c r="K1978" t="s">
        <v>2</v>
      </c>
      <c r="L1978" t="str">
        <f xml:space="preserve"> PROPER(TRIM(CLEAN(SUBSTITUTE(K1978,CHAR(160)," "))))</f>
        <v>Home Office</v>
      </c>
      <c r="M1978" t="s">
        <v>19</v>
      </c>
      <c r="N1978" t="str">
        <f xml:space="preserve"> PROPER(TRIM(CLEAN(SUBSTITUTE(M1978,CHAR(160)," "))))</f>
        <v>Apparel</v>
      </c>
      <c r="O1978" t="s">
        <v>41</v>
      </c>
      <c r="P1978" t="str">
        <f>IF(LEN(TRIM(Table1[[#This Row],[subcategory]]&amp;""))=0,"Unknown", PROPER(TRIM(Table1[[#This Row],[subcategory]])))</f>
        <v>Shoes</v>
      </c>
      <c r="Q1978">
        <v>106.64</v>
      </c>
      <c r="R1978" s="1">
        <f>IF(LEN(TRIM(Q1978&amp;""))=0, "", VALUE(SUBSTITUTE(Q1978,"$","")))</f>
        <v>106.64</v>
      </c>
      <c r="S1978">
        <v>3</v>
      </c>
      <c r="T1978">
        <f>IF(LEN(TRIM(S1978&amp;""))=0, "", VALUE(S1978))</f>
        <v>3</v>
      </c>
      <c r="U1978">
        <v>319.92</v>
      </c>
      <c r="V1978" s="1">
        <f>IF(LEN(TRIM(U1978&amp;""))=0, "", VALUE(SUBSTITUTE(U1978,"$","")))</f>
        <v>319.92</v>
      </c>
      <c r="W1978" s="1">
        <v>274.81128000000001</v>
      </c>
      <c r="X1978" s="1">
        <f>IF(LEN(TRIM(W1978&amp;""))=0, "", VALUE(SUBSTITUTE(W1978,"$","")))</f>
        <v>274.81128000000001</v>
      </c>
      <c r="Y1978" s="5" t="s">
        <v>5401</v>
      </c>
      <c r="Z1978" s="4" cm="1">
        <f t="array" ref="Z1978">IF(
    LEN(TRIM(Y1978&amp;""))=0,
        IF(AND(ISNUMBER(net_sales_clean), ISNUMBER(profit_clean)),
            net_sales_clean - profit_clean,
            ""
        ),
    VALUE(SUBSTITUTE(Y1978,"$",""))
)</f>
        <v>203.85658455526399</v>
      </c>
      <c r="AA1978" s="5" t="s">
        <v>5400</v>
      </c>
      <c r="AB1978" s="4" cm="1">
        <f t="array" ref="AB1978">IF(
    LEN(TRIM(AA1978&amp;""))=0,
        IF(AND(ISNUMBER(net_sales_clean), ISNUMBER(cost_clean)),
            net_sales_clean - cost_clean,
            ""
        ),
    VALUE(SUBSTITUTE(AA1978,"$",""))
)</f>
        <v>70.954695444735606</v>
      </c>
      <c r="AC1978">
        <v>8</v>
      </c>
      <c r="AD1978">
        <f>IF(LEN(TRIM(AC1978&amp;""))=0, "", VALUE(AC1978))</f>
        <v>8</v>
      </c>
      <c r="AE1978">
        <v>1</v>
      </c>
      <c r="AF1978">
        <f>IF(LEN(TRIM(AE1978&amp;""))=0, "", VALUE(AE1978))</f>
        <v>1</v>
      </c>
      <c r="AG1978">
        <v>0</v>
      </c>
      <c r="AH1978">
        <f>IF(
    OR(U1978&lt;0, W1978&lt;0, Y1978&lt;0, AA1978&lt;0),
        1,
        IF(LEN(TRIM(AG1978&amp;""))=0, "", AG1978)
)</f>
        <v>0</v>
      </c>
      <c r="AI1978" t="str">
        <f>IF(
    COUNT(Q1978,V1978,X1978,Z1978,AB1978)=0,
        "Not Usable",
    IF(
        COUNT(Q1978,V1978,X1978,Z1978,AB1978)&lt;5,
            "Incomplete",
            IF(
                MIN(Q1978,V1978,X1978,Z1978,AB1978)=0,
                    "Incomplete",
                    "Complete"
            )
    )
)</f>
        <v>Complete</v>
      </c>
    </row>
    <row r="1979" spans="1:35" x14ac:dyDescent="0.3">
      <c r="A1979">
        <v>27534</v>
      </c>
      <c r="B1979" s="6">
        <v>45925.20480324074</v>
      </c>
      <c r="C1979" s="3">
        <f>INT(B1979)</f>
        <v>45925</v>
      </c>
      <c r="D1979" s="2">
        <f>MOD(B1979,1)</f>
        <v>0.20480324074014788</v>
      </c>
      <c r="E1979">
        <v>32</v>
      </c>
      <c r="F1979" t="s">
        <v>15</v>
      </c>
      <c r="G1979" t="str">
        <f xml:space="preserve"> PROPER(TRIM(CLEAN(SUBSTITUTE(F1979,CHAR(160)," "))))</f>
        <v>West</v>
      </c>
      <c r="H1979" t="s">
        <v>30</v>
      </c>
      <c r="I1979" t="str">
        <f>PROPER(TRIM(CLEAN((SUBSTITUTE(H1979,"-"," ")))))</f>
        <v>Mobile App</v>
      </c>
      <c r="J1979">
        <v>19747</v>
      </c>
      <c r="K1979" t="s">
        <v>14</v>
      </c>
      <c r="L1979" t="str">
        <f xml:space="preserve"> PROPER(TRIM(CLEAN(SUBSTITUTE(K1979,CHAR(160)," "))))</f>
        <v>Consumer</v>
      </c>
      <c r="M1979" t="s">
        <v>1</v>
      </c>
      <c r="N1979" t="str">
        <f xml:space="preserve"> PROPER(TRIM(CLEAN(SUBSTITUTE(M1979,CHAR(160)," "))))</f>
        <v>Beauty</v>
      </c>
      <c r="O1979" t="s">
        <v>31</v>
      </c>
      <c r="P1979" t="str">
        <f>IF(LEN(TRIM(Table1[[#This Row],[subcategory]]&amp;""))=0,"Unknown", PROPER(TRIM(Table1[[#This Row],[subcategory]])))</f>
        <v>Skincare</v>
      </c>
      <c r="Q1979">
        <v>46.79</v>
      </c>
      <c r="R1979" s="1">
        <f>IF(LEN(TRIM(Q1979&amp;""))=0, "", VALUE(SUBSTITUTE(Q1979,"$","")))</f>
        <v>46.79</v>
      </c>
      <c r="S1979">
        <v>4</v>
      </c>
      <c r="T1979">
        <f>IF(LEN(TRIM(S1979&amp;""))=0, "", VALUE(S1979))</f>
        <v>4</v>
      </c>
      <c r="U1979">
        <v>187.16</v>
      </c>
      <c r="V1979" s="1">
        <f>IF(LEN(TRIM(U1979&amp;""))=0, "", VALUE(SUBSTITUTE(U1979,"$","")))</f>
        <v>187.16</v>
      </c>
      <c r="W1979" s="1">
        <v>155.52995999999999</v>
      </c>
      <c r="X1979" s="1">
        <f>IF(LEN(TRIM(W1979&amp;""))=0, "", VALUE(SUBSTITUTE(W1979,"$","")))</f>
        <v>155.52995999999999</v>
      </c>
      <c r="Y1979" s="5" t="s">
        <v>5399</v>
      </c>
      <c r="Z1979" s="4" cm="1">
        <f t="array" ref="Z1979">IF(
    LEN(TRIM(Y1979&amp;""))=0,
        IF(AND(ISNUMBER(net_sales_clean), ISNUMBER(profit_clean)),
            net_sales_clean - profit_clean,
            ""
        ),
    VALUE(SUBSTITUTE(Y1979,"$",""))
)</f>
        <v>120.00742765554401</v>
      </c>
      <c r="AA1979" s="5" t="s">
        <v>5398</v>
      </c>
      <c r="AB1979" s="4" cm="1">
        <f t="array" ref="AB1979">IF(
    LEN(TRIM(AA1979&amp;""))=0,
        IF(AND(ISNUMBER(net_sales_clean), ISNUMBER(cost_clean)),
            net_sales_clean - cost_clean,
            ""
        ),
    VALUE(SUBSTITUTE(AA1979,"$",""))
)</f>
        <v>35.522532344455001</v>
      </c>
      <c r="AC1979">
        <v>2</v>
      </c>
      <c r="AD1979">
        <f>IF(LEN(TRIM(AC1979&amp;""))=0, "", VALUE(AC1979))</f>
        <v>2</v>
      </c>
      <c r="AE1979">
        <v>2</v>
      </c>
      <c r="AF1979">
        <f>IF(LEN(TRIM(AE1979&amp;""))=0, "", VALUE(AE1979))</f>
        <v>2</v>
      </c>
      <c r="AG1979">
        <v>0</v>
      </c>
      <c r="AH1979">
        <f>IF(
    OR(U1979&lt;0, W1979&lt;0, Y1979&lt;0, AA1979&lt;0),
        1,
        IF(LEN(TRIM(AG1979&amp;""))=0, "", AG1979)
)</f>
        <v>0</v>
      </c>
      <c r="AI1979" t="str">
        <f>IF(
    COUNT(Q1979,V1979,X1979,Z1979,AB1979)=0,
        "Not Usable",
    IF(
        COUNT(Q1979,V1979,X1979,Z1979,AB1979)&lt;5,
            "Incomplete",
            IF(
                MIN(Q1979,V1979,X1979,Z1979,AB1979)=0,
                    "Incomplete",
                    "Complete"
            )
    )
)</f>
        <v>Complete</v>
      </c>
    </row>
    <row r="1980" spans="1:35" x14ac:dyDescent="0.3">
      <c r="A1980">
        <v>7706</v>
      </c>
      <c r="B1980" s="6">
        <v>45965.033576388887</v>
      </c>
      <c r="C1980" s="3">
        <f>INT(B1980)</f>
        <v>45965</v>
      </c>
      <c r="D1980" s="2">
        <f>MOD(B1980,1)</f>
        <v>3.3576388887013309E-2</v>
      </c>
      <c r="E1980">
        <v>13</v>
      </c>
      <c r="F1980" t="s">
        <v>4</v>
      </c>
      <c r="G1980" t="str">
        <f xml:space="preserve"> PROPER(TRIM(CLEAN(SUBSTITUTE(F1980,CHAR(160)," "))))</f>
        <v>South</v>
      </c>
      <c r="H1980" t="s">
        <v>30</v>
      </c>
      <c r="I1980" t="str">
        <f>PROPER(TRIM(CLEAN((SUBSTITUTE(H1980,"-"," ")))))</f>
        <v>Mobile App</v>
      </c>
      <c r="J1980">
        <v>1903</v>
      </c>
      <c r="K1980" t="s">
        <v>6</v>
      </c>
      <c r="L1980" t="str">
        <f xml:space="preserve"> PROPER(TRIM(CLEAN(SUBSTITUTE(K1980,CHAR(160)," "))))</f>
        <v>Corporate</v>
      </c>
      <c r="M1980" t="s">
        <v>19</v>
      </c>
      <c r="N1980" t="str">
        <f xml:space="preserve"> PROPER(TRIM(CLEAN(SUBSTITUTE(M1980,CHAR(160)," "))))</f>
        <v>Apparel</v>
      </c>
      <c r="O1980" t="s">
        <v>41</v>
      </c>
      <c r="P1980" t="str">
        <f>IF(LEN(TRIM(Table1[[#This Row],[subcategory]]&amp;""))=0,"Unknown", PROPER(TRIM(Table1[[#This Row],[subcategory]])))</f>
        <v>Shoes</v>
      </c>
      <c r="Q1980">
        <v>51.26</v>
      </c>
      <c r="R1980" s="1">
        <f>IF(LEN(TRIM(Q1980&amp;""))=0, "", VALUE(SUBSTITUTE(Q1980,"$","")))</f>
        <v>51.26</v>
      </c>
      <c r="S1980">
        <v>3</v>
      </c>
      <c r="T1980">
        <f>IF(LEN(TRIM(S1980&amp;""))=0, "", VALUE(S1980))</f>
        <v>3</v>
      </c>
      <c r="U1980">
        <v>153.78</v>
      </c>
      <c r="V1980" s="1">
        <f>IF(LEN(TRIM(U1980&amp;""))=0, "", VALUE(SUBSTITUTE(U1980,"$","")))</f>
        <v>153.78</v>
      </c>
      <c r="W1980" s="4" t="s">
        <v>5397</v>
      </c>
      <c r="X1980" s="4">
        <f>IF(LEN(TRIM(W1980&amp;""))=0, "", VALUE(SUBSTITUTE(W1980,"$","")))</f>
        <v>144.39941999999999</v>
      </c>
      <c r="Y1980" s="5" t="s">
        <v>5396</v>
      </c>
      <c r="Z1980" s="4" cm="1">
        <f t="array" ref="Z1980">IF(
    LEN(TRIM(Y1980&amp;""))=0,
        IF(AND(ISNUMBER(net_sales_clean), ISNUMBER(profit_clean)),
            net_sales_clean - profit_clean,
            ""
        ),
    VALUE(SUBSTITUTE(Y1980,"$",""))
)</f>
        <v>93.569738027176697</v>
      </c>
      <c r="AA1980" s="5" t="s">
        <v>5395</v>
      </c>
      <c r="AB1980" s="4" cm="1">
        <f t="array" ref="AB1980">IF(
    LEN(TRIM(AA1980&amp;""))=0,
        IF(AND(ISNUMBER(net_sales_clean), ISNUMBER(cost_clean)),
            net_sales_clean - cost_clean,
            ""
        ),
    VALUE(SUBSTITUTE(AA1980,"$",""))
)</f>
        <v>50.829681972823202</v>
      </c>
      <c r="AC1980">
        <v>1</v>
      </c>
      <c r="AD1980">
        <f>IF(LEN(TRIM(AC1980&amp;""))=0, "", VALUE(AC1980))</f>
        <v>1</v>
      </c>
      <c r="AE1980">
        <v>2</v>
      </c>
      <c r="AF1980">
        <f>IF(LEN(TRIM(AE1980&amp;""))=0, "", VALUE(AE1980))</f>
        <v>2</v>
      </c>
      <c r="AG1980">
        <v>0</v>
      </c>
      <c r="AH1980">
        <f>IF(
    OR(U1980&lt;0, W1980&lt;0, Y1980&lt;0, AA1980&lt;0),
        1,
        IF(LEN(TRIM(AG1980&amp;""))=0, "", AG1980)
)</f>
        <v>0</v>
      </c>
      <c r="AI1980" t="str">
        <f>IF(
    COUNT(Q1980,V1980,X1980,Z1980,AB1980)=0,
        "Not Usable",
    IF(
        COUNT(Q1980,V1980,X1980,Z1980,AB1980)&lt;5,
            "Incomplete",
            IF(
                MIN(Q1980,V1980,X1980,Z1980,AB1980)=0,
                    "Incomplete",
                    "Complete"
            )
    )
)</f>
        <v>Complete</v>
      </c>
    </row>
    <row r="1981" spans="1:35" x14ac:dyDescent="0.3">
      <c r="A1981">
        <v>17999</v>
      </c>
      <c r="B1981" s="6">
        <v>45559.05574074074</v>
      </c>
      <c r="C1981" s="3">
        <f>INT(B1981)</f>
        <v>45559</v>
      </c>
      <c r="D1981" s="2">
        <f>MOD(B1981,1)</f>
        <v>5.5740740739565808E-2</v>
      </c>
      <c r="E1981">
        <v>69</v>
      </c>
      <c r="F1981" t="s">
        <v>15</v>
      </c>
      <c r="G1981" t="str">
        <f xml:space="preserve"> PROPER(TRIM(CLEAN(SUBSTITUTE(F1981,CHAR(160)," "))))</f>
        <v>West</v>
      </c>
      <c r="H1981" t="s">
        <v>3</v>
      </c>
      <c r="I1981" t="str">
        <f>PROPER(TRIM(CLEAN((SUBSTITUTE(H1981,"-"," ")))))</f>
        <v>Phone</v>
      </c>
      <c r="J1981">
        <v>15949</v>
      </c>
      <c r="K1981" t="s">
        <v>10</v>
      </c>
      <c r="L1981" t="str">
        <f xml:space="preserve"> PROPER(TRIM(CLEAN(SUBSTITUTE(K1981,CHAR(160)," "))))</f>
        <v>Consumer</v>
      </c>
      <c r="M1981" t="s">
        <v>1</v>
      </c>
      <c r="N1981" t="str">
        <f xml:space="preserve"> PROPER(TRIM(CLEAN(SUBSTITUTE(M1981,CHAR(160)," "))))</f>
        <v>Beauty</v>
      </c>
      <c r="P1981" t="str">
        <f>IF(LEN(TRIM(Table1[[#This Row],[subcategory]]&amp;""))=0,"Unknown", PROPER(TRIM(Table1[[#This Row],[subcategory]])))</f>
        <v>Unknown</v>
      </c>
      <c r="Q1981">
        <v>61.51</v>
      </c>
      <c r="R1981" s="1">
        <f>IF(LEN(TRIM(Q1981&amp;""))=0, "", VALUE(SUBSTITUTE(Q1981,"$","")))</f>
        <v>61.51</v>
      </c>
      <c r="S1981">
        <v>3</v>
      </c>
      <c r="T1981">
        <f>IF(LEN(TRIM(S1981&amp;""))=0, "", VALUE(S1981))</f>
        <v>3</v>
      </c>
      <c r="U1981">
        <v>184.53</v>
      </c>
      <c r="V1981" s="1">
        <f>IF(LEN(TRIM(U1981&amp;""))=0, "", VALUE(SUBSTITUTE(U1981,"$","")))</f>
        <v>184.53</v>
      </c>
      <c r="W1981" s="1">
        <v>140.05826999999999</v>
      </c>
      <c r="X1981" s="1">
        <f>IF(LEN(TRIM(W1981&amp;""))=0, "", VALUE(SUBSTITUTE(W1981,"$","")))</f>
        <v>140.05826999999999</v>
      </c>
      <c r="Y1981" s="5" t="s">
        <v>5394</v>
      </c>
      <c r="Z1981" s="4" cm="1">
        <f t="array" ref="Z1981">IF(
    LEN(TRIM(Y1981&amp;""))=0,
        IF(AND(ISNUMBER(net_sales_clean), ISNUMBER(profit_clean)),
            net_sales_clean - profit_clean,
            ""
        ),
    VALUE(SUBSTITUTE(Y1981,"$",""))
)</f>
        <v>115.241329406036</v>
      </c>
      <c r="AA1981" s="5" t="s">
        <v>5393</v>
      </c>
      <c r="AB1981" s="4" cm="1">
        <f t="array" ref="AB1981">IF(
    LEN(TRIM(AA1981&amp;""))=0,
        IF(AND(ISNUMBER(net_sales_clean), ISNUMBER(cost_clean)),
            net_sales_clean - cost_clean,
            ""
        ),
    VALUE(SUBSTITUTE(AA1981,"$",""))
)</f>
        <v>24.816940593963501</v>
      </c>
      <c r="AC1981">
        <v>8</v>
      </c>
      <c r="AD1981">
        <f>IF(LEN(TRIM(AC1981&amp;""))=0, "", VALUE(AC1981))</f>
        <v>8</v>
      </c>
      <c r="AE1981">
        <v>2</v>
      </c>
      <c r="AF1981">
        <f>IF(LEN(TRIM(AE1981&amp;""))=0, "", VALUE(AE1981))</f>
        <v>2</v>
      </c>
      <c r="AG1981">
        <v>0</v>
      </c>
      <c r="AH1981">
        <f>IF(
    OR(U1981&lt;0, W1981&lt;0, Y1981&lt;0, AA1981&lt;0),
        1,
        IF(LEN(TRIM(AG1981&amp;""))=0, "", AG1981)
)</f>
        <v>0</v>
      </c>
      <c r="AI1981" t="str">
        <f>IF(
    COUNT(Q1981,V1981,X1981,Z1981,AB1981)=0,
        "Not Usable",
    IF(
        COUNT(Q1981,V1981,X1981,Z1981,AB1981)&lt;5,
            "Incomplete",
            IF(
                MIN(Q1981,V1981,X1981,Z1981,AB1981)=0,
                    "Incomplete",
                    "Complete"
            )
    )
)</f>
        <v>Complete</v>
      </c>
    </row>
    <row r="1982" spans="1:35" x14ac:dyDescent="0.3">
      <c r="A1982">
        <v>781</v>
      </c>
      <c r="B1982" s="6">
        <v>45564.269548611112</v>
      </c>
      <c r="C1982" s="3">
        <f>INT(B1982)</f>
        <v>45564</v>
      </c>
      <c r="D1982" s="2">
        <f>MOD(B1982,1)</f>
        <v>0.2695486111115315</v>
      </c>
      <c r="E1982">
        <v>57</v>
      </c>
      <c r="F1982" t="s">
        <v>15</v>
      </c>
      <c r="G1982" t="str">
        <f xml:space="preserve"> PROPER(TRIM(CLEAN(SUBSTITUTE(F1982,CHAR(160)," "))))</f>
        <v>West</v>
      </c>
      <c r="H1982" t="s">
        <v>17</v>
      </c>
      <c r="I1982" t="str">
        <f>PROPER(TRIM(CLEAN((SUBSTITUTE(H1982,"-"," ")))))</f>
        <v>Online</v>
      </c>
      <c r="J1982">
        <v>4522</v>
      </c>
      <c r="K1982" t="s">
        <v>2</v>
      </c>
      <c r="L1982" t="str">
        <f xml:space="preserve"> PROPER(TRIM(CLEAN(SUBSTITUTE(K1982,CHAR(160)," "))))</f>
        <v>Home Office</v>
      </c>
      <c r="M1982" t="s">
        <v>19</v>
      </c>
      <c r="N1982" t="str">
        <f xml:space="preserve"> PROPER(TRIM(CLEAN(SUBSTITUTE(M1982,CHAR(160)," "))))</f>
        <v>Apparel</v>
      </c>
      <c r="O1982" t="s">
        <v>26</v>
      </c>
      <c r="P1982" t="str">
        <f>IF(LEN(TRIM(Table1[[#This Row],[subcategory]]&amp;""))=0,"Unknown", PROPER(TRIM(Table1[[#This Row],[subcategory]])))</f>
        <v>Kids</v>
      </c>
      <c r="Q1982">
        <v>107.11</v>
      </c>
      <c r="R1982" s="1">
        <f>IF(LEN(TRIM(Q1982&amp;""))=0, "", VALUE(SUBSTITUTE(Q1982,"$","")))</f>
        <v>107.11</v>
      </c>
      <c r="S1982">
        <v>0</v>
      </c>
      <c r="T1982">
        <f>IF(LEN(TRIM(S1982&amp;""))=0, "", VALUE(S1982))</f>
        <v>0</v>
      </c>
      <c r="U1982">
        <v>0</v>
      </c>
      <c r="V1982" s="1">
        <f>IF(LEN(TRIM(U1982&amp;""))=0, "", VALUE(SUBSTITUTE(U1982,"$","")))</f>
        <v>0</v>
      </c>
      <c r="W1982" s="1">
        <v>0</v>
      </c>
      <c r="X1982" s="1">
        <f>IF(LEN(TRIM(W1982&amp;""))=0, "", VALUE(SUBSTITUTE(W1982,"$","")))</f>
        <v>0</v>
      </c>
      <c r="Z1982" s="1" t="str" cm="1">
        <f t="array" ref="Z1982">IF(
    LEN(TRIM(Y1982&amp;""))=0,
        IF(AND(ISNUMBER(net_sales_clean), ISNUMBER(profit_clean)),
            net_sales_clean - profit_clean,
            ""
        ),
    VALUE(SUBSTITUTE(Y1982,"$",""))
)</f>
        <v/>
      </c>
      <c r="AB1982" s="1" t="str" cm="1">
        <f t="array" ref="AB1982">IF(
    LEN(TRIM(AA1982&amp;""))=0,
        IF(AND(ISNUMBER(net_sales_clean), ISNUMBER(cost_clean)),
            net_sales_clean - cost_clean,
            ""
        ),
    VALUE(SUBSTITUTE(AA1982,"$",""))
)</f>
        <v/>
      </c>
      <c r="AC1982">
        <v>4</v>
      </c>
      <c r="AD1982">
        <f>IF(LEN(TRIM(AC1982&amp;""))=0, "", VALUE(AC1982))</f>
        <v>4</v>
      </c>
      <c r="AE1982">
        <v>3</v>
      </c>
      <c r="AF1982">
        <f>IF(LEN(TRIM(AE1982&amp;""))=0, "", VALUE(AE1982))</f>
        <v>3</v>
      </c>
      <c r="AG1982">
        <v>0</v>
      </c>
      <c r="AH1982">
        <f>IF(
    OR(U1982&lt;0, W1982&lt;0, Y1982&lt;0, AA1982&lt;0),
        1,
        IF(LEN(TRIM(AG1982&amp;""))=0, "", AG1982)
)</f>
        <v>0</v>
      </c>
      <c r="AI1982" t="str">
        <f>IF(
    COUNT(Q1982,V1982,X1982,Z1982,AB1982)=0,
        "Not Usable",
    IF(
        COUNT(Q1982,V1982,X1982,Z1982,AB1982)&lt;5,
            "Incomplete",
            IF(
                MIN(Q1982,V1982,X1982,Z1982,AB1982)=0,
                    "Incomplete",
                    "Complete"
            )
    )
)</f>
        <v>Incomplete</v>
      </c>
    </row>
    <row r="1983" spans="1:35" x14ac:dyDescent="0.3">
      <c r="A1983">
        <v>1401</v>
      </c>
      <c r="B1983" s="6">
        <v>45245.338391203702</v>
      </c>
      <c r="C1983" s="3">
        <f>INT(B1983)</f>
        <v>45245</v>
      </c>
      <c r="D1983" s="2">
        <f>MOD(B1983,1)</f>
        <v>0.33839120370248565</v>
      </c>
      <c r="E1983">
        <v>43</v>
      </c>
      <c r="F1983" t="s">
        <v>8</v>
      </c>
      <c r="G1983" t="str">
        <f xml:space="preserve"> PROPER(TRIM(CLEAN(SUBSTITUTE(F1983,CHAR(160)," "))))</f>
        <v>West</v>
      </c>
      <c r="H1983" t="s">
        <v>11</v>
      </c>
      <c r="I1983" t="str">
        <f>PROPER(TRIM(CLEAN((SUBSTITUTE(H1983,"-"," ")))))</f>
        <v>Online</v>
      </c>
      <c r="J1983">
        <v>26796</v>
      </c>
      <c r="K1983" t="s">
        <v>2</v>
      </c>
      <c r="L1983" t="str">
        <f xml:space="preserve"> PROPER(TRIM(CLEAN(SUBSTITUTE(K1983,CHAR(160)," "))))</f>
        <v>Home Office</v>
      </c>
      <c r="M1983" t="s">
        <v>16</v>
      </c>
      <c r="N1983" t="str">
        <f xml:space="preserve"> PROPER(TRIM(CLEAN(SUBSTITUTE(M1983,CHAR(160)," "))))</f>
        <v>Grocery</v>
      </c>
      <c r="O1983" t="s">
        <v>37</v>
      </c>
      <c r="P1983" t="str">
        <f>IF(LEN(TRIM(Table1[[#This Row],[subcategory]]&amp;""))=0,"Unknown", PROPER(TRIM(Table1[[#This Row],[subcategory]])))</f>
        <v>Produce</v>
      </c>
      <c r="Q1983">
        <v>43.72</v>
      </c>
      <c r="R1983" s="1">
        <f>IF(LEN(TRIM(Q1983&amp;""))=0, "", VALUE(SUBSTITUTE(Q1983,"$","")))</f>
        <v>43.72</v>
      </c>
      <c r="S1983">
        <v>0</v>
      </c>
      <c r="T1983">
        <f>IF(LEN(TRIM(S1983&amp;""))=0, "", VALUE(S1983))</f>
        <v>0</v>
      </c>
      <c r="U1983">
        <v>0</v>
      </c>
      <c r="V1983" s="1">
        <f>IF(LEN(TRIM(U1983&amp;""))=0, "", VALUE(SUBSTITUTE(U1983,"$","")))</f>
        <v>0</v>
      </c>
      <c r="W1983" s="1">
        <v>0</v>
      </c>
      <c r="X1983" s="1">
        <f>IF(LEN(TRIM(W1983&amp;""))=0, "", VALUE(SUBSTITUTE(W1983,"$","")))</f>
        <v>0</v>
      </c>
      <c r="Y1983">
        <v>0</v>
      </c>
      <c r="Z1983" s="1" cm="1">
        <f t="array" ref="Z1983">IF(
    LEN(TRIM(Y1983&amp;""))=0,
        IF(AND(ISNUMBER(net_sales_clean), ISNUMBER(profit_clean)),
            net_sales_clean - profit_clean,
            ""
        ),
    VALUE(SUBSTITUTE(Y1983,"$",""))
)</f>
        <v>0</v>
      </c>
      <c r="AA1983">
        <v>0</v>
      </c>
      <c r="AB1983" s="1" cm="1">
        <f t="array" ref="AB1983">IF(
    LEN(TRIM(AA1983&amp;""))=0,
        IF(AND(ISNUMBER(net_sales_clean), ISNUMBER(cost_clean)),
            net_sales_clean - cost_clean,
            ""
        ),
    VALUE(SUBSTITUTE(AA1983,"$",""))
)</f>
        <v>0</v>
      </c>
      <c r="AC1983">
        <v>5</v>
      </c>
      <c r="AD1983">
        <f>IF(LEN(TRIM(AC1983&amp;""))=0, "", VALUE(AC1983))</f>
        <v>5</v>
      </c>
      <c r="AE1983">
        <v>1</v>
      </c>
      <c r="AF1983">
        <f>IF(LEN(TRIM(AE1983&amp;""))=0, "", VALUE(AE1983))</f>
        <v>1</v>
      </c>
      <c r="AG1983">
        <v>0</v>
      </c>
      <c r="AH1983">
        <f>IF(
    OR(U1983&lt;0, W1983&lt;0, Y1983&lt;0, AA1983&lt;0),
        1,
        IF(LEN(TRIM(AG1983&amp;""))=0, "", AG1983)
)</f>
        <v>0</v>
      </c>
      <c r="AI1983" t="str">
        <f>IF(
    COUNT(Q1983,V1983,X1983,Z1983,AB1983)=0,
        "Not Usable",
    IF(
        COUNT(Q1983,V1983,X1983,Z1983,AB1983)&lt;5,
            "Incomplete",
            IF(
                MIN(Q1983,V1983,X1983,Z1983,AB1983)=0,
                    "Incomplete",
                    "Complete"
            )
    )
)</f>
        <v>Incomplete</v>
      </c>
    </row>
    <row r="1984" spans="1:35" x14ac:dyDescent="0.3">
      <c r="A1984">
        <v>59346</v>
      </c>
      <c r="B1984" s="6">
        <v>45888.135439814818</v>
      </c>
      <c r="C1984" s="3">
        <f>INT(B1984)</f>
        <v>45888</v>
      </c>
      <c r="D1984" s="2">
        <f>MOD(B1984,1)</f>
        <v>0.13543981481780065</v>
      </c>
      <c r="E1984">
        <v>11</v>
      </c>
      <c r="F1984" t="s">
        <v>4</v>
      </c>
      <c r="G1984" t="str">
        <f xml:space="preserve"> PROPER(TRIM(CLEAN(SUBSTITUTE(F1984,CHAR(160)," "))))</f>
        <v>South</v>
      </c>
      <c r="H1984" t="s">
        <v>11</v>
      </c>
      <c r="I1984" t="str">
        <f>PROPER(TRIM(CLEAN((SUBSTITUTE(H1984,"-"," ")))))</f>
        <v>Online</v>
      </c>
      <c r="J1984">
        <v>15524</v>
      </c>
      <c r="K1984" t="s">
        <v>2</v>
      </c>
      <c r="L1984" t="str">
        <f xml:space="preserve"> PROPER(TRIM(CLEAN(SUBSTITUTE(K1984,CHAR(160)," "))))</f>
        <v>Home Office</v>
      </c>
      <c r="M1984" t="s">
        <v>1</v>
      </c>
      <c r="N1984" t="str">
        <f xml:space="preserve"> PROPER(TRIM(CLEAN(SUBSTITUTE(M1984,CHAR(160)," "))))</f>
        <v>Beauty</v>
      </c>
      <c r="O1984" t="s">
        <v>31</v>
      </c>
      <c r="P1984" t="str">
        <f>IF(LEN(TRIM(Table1[[#This Row],[subcategory]]&amp;""))=0,"Unknown", PROPER(TRIM(Table1[[#This Row],[subcategory]])))</f>
        <v>Skincare</v>
      </c>
      <c r="Q1984">
        <v>29.09</v>
      </c>
      <c r="R1984" s="1">
        <f>IF(LEN(TRIM(Q1984&amp;""))=0, "", VALUE(SUBSTITUTE(Q1984,"$","")))</f>
        <v>29.09</v>
      </c>
      <c r="S1984">
        <v>2</v>
      </c>
      <c r="T1984">
        <f>IF(LEN(TRIM(S1984&amp;""))=0, "", VALUE(S1984))</f>
        <v>2</v>
      </c>
      <c r="U1984">
        <v>58.18</v>
      </c>
      <c r="V1984" s="1">
        <f>IF(LEN(TRIM(U1984&amp;""))=0, "", VALUE(SUBSTITUTE(U1984,"$","")))</f>
        <v>58.18</v>
      </c>
      <c r="W1984" s="1">
        <v>47.183979999999998</v>
      </c>
      <c r="X1984" s="1">
        <f>IF(LEN(TRIM(W1984&amp;""))=0, "", VALUE(SUBSTITUTE(W1984,"$","")))</f>
        <v>47.183979999999998</v>
      </c>
      <c r="Y1984" s="5" t="s">
        <v>5392</v>
      </c>
      <c r="Z1984" s="4" cm="1">
        <f t="array" ref="Z1984">IF(
    LEN(TRIM(Y1984&amp;""))=0,
        IF(AND(ISNUMBER(net_sales_clean), ISNUMBER(profit_clean)),
            net_sales_clean - profit_clean,
            ""
        ),
    VALUE(SUBSTITUTE(Y1984,"$",""))
)</f>
        <v>33.605309175193</v>
      </c>
      <c r="AA1984" s="5" t="s">
        <v>5391</v>
      </c>
      <c r="AB1984" s="4" cm="1">
        <f t="array" ref="AB1984">IF(
    LEN(TRIM(AA1984&amp;""))=0,
        IF(AND(ISNUMBER(net_sales_clean), ISNUMBER(cost_clean)),
            net_sales_clean - cost_clean,
            ""
        ),
    VALUE(SUBSTITUTE(AA1984,"$",""))
)</f>
        <v>13.578670824806901</v>
      </c>
      <c r="AC1984">
        <v>1</v>
      </c>
      <c r="AD1984">
        <f>IF(LEN(TRIM(AC1984&amp;""))=0, "", VALUE(AC1984))</f>
        <v>1</v>
      </c>
      <c r="AE1984">
        <v>1</v>
      </c>
      <c r="AF1984">
        <f>IF(LEN(TRIM(AE1984&amp;""))=0, "", VALUE(AE1984))</f>
        <v>1</v>
      </c>
      <c r="AG1984">
        <v>0</v>
      </c>
      <c r="AH1984">
        <f>IF(
    OR(U1984&lt;0, W1984&lt;0, Y1984&lt;0, AA1984&lt;0),
        1,
        IF(LEN(TRIM(AG1984&amp;""))=0, "", AG1984)
)</f>
        <v>0</v>
      </c>
      <c r="AI1984" t="str">
        <f>IF(
    COUNT(Q1984,V1984,X1984,Z1984,AB1984)=0,
        "Not Usable",
    IF(
        COUNT(Q1984,V1984,X1984,Z1984,AB1984)&lt;5,
            "Incomplete",
            IF(
                MIN(Q1984,V1984,X1984,Z1984,AB1984)=0,
                    "Incomplete",
                    "Complete"
            )
    )
)</f>
        <v>Complete</v>
      </c>
    </row>
    <row r="1985" spans="1:35" x14ac:dyDescent="0.3">
      <c r="A1985">
        <v>25218</v>
      </c>
      <c r="B1985" s="6">
        <v>45338.238715277781</v>
      </c>
      <c r="C1985" s="3">
        <f>INT(B1985)</f>
        <v>45338</v>
      </c>
      <c r="D1985" s="2">
        <f>MOD(B1985,1)</f>
        <v>0.23871527778101154</v>
      </c>
      <c r="E1985">
        <v>76</v>
      </c>
      <c r="F1985" t="s">
        <v>15</v>
      </c>
      <c r="G1985" t="str">
        <f xml:space="preserve"> PROPER(TRIM(CLEAN(SUBSTITUTE(F1985,CHAR(160)," "))))</f>
        <v>West</v>
      </c>
      <c r="H1985" t="s">
        <v>30</v>
      </c>
      <c r="I1985" t="str">
        <f>PROPER(TRIM(CLEAN((SUBSTITUTE(H1985,"-"," ")))))</f>
        <v>Mobile App</v>
      </c>
      <c r="J1985">
        <v>7166</v>
      </c>
      <c r="K1985" t="s">
        <v>6</v>
      </c>
      <c r="L1985" t="str">
        <f xml:space="preserve"> PROPER(TRIM(CLEAN(SUBSTITUTE(K1985,CHAR(160)," "))))</f>
        <v>Corporate</v>
      </c>
      <c r="M1985" t="s">
        <v>1</v>
      </c>
      <c r="N1985" t="str">
        <f xml:space="preserve"> PROPER(TRIM(CLEAN(SUBSTITUTE(M1985,CHAR(160)," "))))</f>
        <v>Beauty</v>
      </c>
      <c r="P1985" t="str">
        <f>IF(LEN(TRIM(Table1[[#This Row],[subcategory]]&amp;""))=0,"Unknown", PROPER(TRIM(Table1[[#This Row],[subcategory]])))</f>
        <v>Unknown</v>
      </c>
      <c r="Q1985">
        <v>17.329999999999998</v>
      </c>
      <c r="R1985" s="1">
        <f>IF(LEN(TRIM(Q1985&amp;""))=0, "", VALUE(SUBSTITUTE(Q1985,"$","")))</f>
        <v>17.329999999999998</v>
      </c>
      <c r="S1985">
        <v>1</v>
      </c>
      <c r="T1985">
        <f>IF(LEN(TRIM(S1985&amp;""))=0, "", VALUE(S1985))</f>
        <v>1</v>
      </c>
      <c r="U1985">
        <v>17.329999999999998</v>
      </c>
      <c r="V1985" s="1">
        <f>IF(LEN(TRIM(U1985&amp;""))=0, "", VALUE(SUBSTITUTE(U1985,"$","")))</f>
        <v>17.329999999999998</v>
      </c>
      <c r="W1985" s="1">
        <v>16.654129999999999</v>
      </c>
      <c r="X1985" s="1">
        <f>IF(LEN(TRIM(W1985&amp;""))=0, "", VALUE(SUBSTITUTE(W1985,"$","")))</f>
        <v>16.654129999999999</v>
      </c>
      <c r="Y1985" s="5" t="s">
        <v>5390</v>
      </c>
      <c r="Z1985" s="4" cm="1">
        <f t="array" ref="Z1985">IF(
    LEN(TRIM(Y1985&amp;""))=0,
        IF(AND(ISNUMBER(net_sales_clean), ISNUMBER(profit_clean)),
            net_sales_clean - profit_clean,
            ""
        ),
    VALUE(SUBSTITUTE(Y1985,"$",""))
)</f>
        <v>13.719068363668899</v>
      </c>
      <c r="AA1985" s="5" t="s">
        <v>5389</v>
      </c>
      <c r="AB1985" s="4" cm="1">
        <f t="array" ref="AB1985">IF(
    LEN(TRIM(AA1985&amp;""))=0,
        IF(AND(ISNUMBER(net_sales_clean), ISNUMBER(cost_clean)),
            net_sales_clean - cost_clean,
            ""
        ),
    VALUE(SUBSTITUTE(AA1985,"$",""))
)</f>
        <v>2.93506163633104</v>
      </c>
      <c r="AC1985">
        <v>6</v>
      </c>
      <c r="AD1985">
        <f>IF(LEN(TRIM(AC1985&amp;""))=0, "", VALUE(AC1985))</f>
        <v>6</v>
      </c>
      <c r="AE1985">
        <v>3</v>
      </c>
      <c r="AF1985">
        <f>IF(LEN(TRIM(AE1985&amp;""))=0, "", VALUE(AE1985))</f>
        <v>3</v>
      </c>
      <c r="AG1985">
        <v>0</v>
      </c>
      <c r="AH1985">
        <f>IF(
    OR(U1985&lt;0, W1985&lt;0, Y1985&lt;0, AA1985&lt;0),
        1,
        IF(LEN(TRIM(AG1985&amp;""))=0, "", AG1985)
)</f>
        <v>0</v>
      </c>
      <c r="AI1985" t="str">
        <f>IF(
    COUNT(Q1985,V1985,X1985,Z1985,AB1985)=0,
        "Not Usable",
    IF(
        COUNT(Q1985,V1985,X1985,Z1985,AB1985)&lt;5,
            "Incomplete",
            IF(
                MIN(Q1985,V1985,X1985,Z1985,AB1985)=0,
                    "Incomplete",
                    "Complete"
            )
    )
)</f>
        <v>Complete</v>
      </c>
    </row>
    <row r="1986" spans="1:35" x14ac:dyDescent="0.3">
      <c r="A1986">
        <v>29624</v>
      </c>
      <c r="B1986" s="6">
        <v>45646.395370370374</v>
      </c>
      <c r="C1986" s="3">
        <f>INT(B1986)</f>
        <v>45646</v>
      </c>
      <c r="D1986" s="2">
        <f>MOD(B1986,1)</f>
        <v>0.39537037037371192</v>
      </c>
      <c r="E1986">
        <v>54</v>
      </c>
      <c r="F1986" t="s">
        <v>13</v>
      </c>
      <c r="G1986" t="str">
        <f xml:space="preserve"> PROPER(TRIM(CLEAN(SUBSTITUTE(F1986,CHAR(160)," "))))</f>
        <v>Northeast</v>
      </c>
      <c r="H1986" t="s">
        <v>7</v>
      </c>
      <c r="I1986" t="str">
        <f>PROPER(TRIM(CLEAN((SUBSTITUTE(H1986,"-"," ")))))</f>
        <v>In Store</v>
      </c>
      <c r="J1986">
        <v>7052</v>
      </c>
      <c r="K1986" t="s">
        <v>6</v>
      </c>
      <c r="L1986" t="str">
        <f xml:space="preserve"> PROPER(TRIM(CLEAN(SUBSTITUTE(K1986,CHAR(160)," "))))</f>
        <v>Corporate</v>
      </c>
      <c r="M1986" t="s">
        <v>1</v>
      </c>
      <c r="N1986" t="str">
        <f xml:space="preserve"> PROPER(TRIM(CLEAN(SUBSTITUTE(M1986,CHAR(160)," "))))</f>
        <v>Beauty</v>
      </c>
      <c r="O1986" t="s">
        <v>31</v>
      </c>
      <c r="P1986" t="str">
        <f>IF(LEN(TRIM(Table1[[#This Row],[subcategory]]&amp;""))=0,"Unknown", PROPER(TRIM(Table1[[#This Row],[subcategory]])))</f>
        <v>Skincare</v>
      </c>
      <c r="Q1986">
        <v>20.54</v>
      </c>
      <c r="R1986" s="1">
        <f>IF(LEN(TRIM(Q1986&amp;""))=0, "", VALUE(SUBSTITUTE(Q1986,"$","")))</f>
        <v>20.54</v>
      </c>
      <c r="S1986">
        <v>1</v>
      </c>
      <c r="T1986">
        <f>IF(LEN(TRIM(S1986&amp;""))=0, "", VALUE(S1986))</f>
        <v>1</v>
      </c>
      <c r="U1986">
        <v>20.54</v>
      </c>
      <c r="V1986" s="1">
        <f>IF(LEN(TRIM(U1986&amp;""))=0, "", VALUE(SUBSTITUTE(U1986,"$","")))</f>
        <v>20.54</v>
      </c>
      <c r="W1986" s="4" t="s">
        <v>5388</v>
      </c>
      <c r="X1986" s="4">
        <f>IF(LEN(TRIM(W1986&amp;""))=0, "", VALUE(SUBSTITUTE(W1986,"$","")))</f>
        <v>18.198439999999898</v>
      </c>
      <c r="Y1986" s="5" t="s">
        <v>5387</v>
      </c>
      <c r="Z1986" s="4" cm="1">
        <f t="array" ref="Z1986">IF(
    LEN(TRIM(Y1986&amp;""))=0,
        IF(AND(ISNUMBER(net_sales_clean), ISNUMBER(profit_clean)),
            net_sales_clean - profit_clean,
            ""
        ),
    VALUE(SUBSTITUTE(Y1986,"$",""))
)</f>
        <v>11.1971155770895</v>
      </c>
      <c r="AA1986" s="5" t="s">
        <v>5386</v>
      </c>
      <c r="AB1986" s="4" cm="1">
        <f t="array" ref="AB1986">IF(
    LEN(TRIM(AA1986&amp;""))=0,
        IF(AND(ISNUMBER(net_sales_clean), ISNUMBER(cost_clean)),
            net_sales_clean - cost_clean,
            ""
        ),
    VALUE(SUBSTITUTE(AA1986,"$",""))
)</f>
        <v>7.0013244229104501</v>
      </c>
      <c r="AC1986">
        <v>4</v>
      </c>
      <c r="AD1986">
        <f>IF(LEN(TRIM(AC1986&amp;""))=0, "", VALUE(AC1986))</f>
        <v>4</v>
      </c>
      <c r="AF1986" t="str">
        <f>IF(LEN(TRIM(AE1986&amp;""))=0, "", VALUE(AE1986))</f>
        <v/>
      </c>
      <c r="AG1986">
        <v>0</v>
      </c>
      <c r="AH1986">
        <f>IF(
    OR(U1986&lt;0, W1986&lt;0, Y1986&lt;0, AA1986&lt;0),
        1,
        IF(LEN(TRIM(AG1986&amp;""))=0, "", AG1986)
)</f>
        <v>0</v>
      </c>
      <c r="AI1986" t="str">
        <f>IF(
    COUNT(Q1986,V1986,X1986,Z1986,AB1986)=0,
        "Not Usable",
    IF(
        COUNT(Q1986,V1986,X1986,Z1986,AB1986)&lt;5,
            "Incomplete",
            IF(
                MIN(Q1986,V1986,X1986,Z1986,AB1986)=0,
                    "Incomplete",
                    "Complete"
            )
    )
)</f>
        <v>Complete</v>
      </c>
    </row>
    <row r="1987" spans="1:35" x14ac:dyDescent="0.3">
      <c r="A1987">
        <v>25525</v>
      </c>
      <c r="B1987" s="6">
        <v>45220.611192129632</v>
      </c>
      <c r="C1987" s="3">
        <f>INT(B1987)</f>
        <v>45220</v>
      </c>
      <c r="D1987" s="2">
        <f>MOD(B1987,1)</f>
        <v>0.61119212963239988</v>
      </c>
      <c r="E1987">
        <v>5</v>
      </c>
      <c r="F1987" t="s">
        <v>8</v>
      </c>
      <c r="G1987" t="str">
        <f xml:space="preserve"> PROPER(TRIM(CLEAN(SUBSTITUTE(F1987,CHAR(160)," "))))</f>
        <v>West</v>
      </c>
      <c r="H1987" t="s">
        <v>17</v>
      </c>
      <c r="I1987" t="str">
        <f>PROPER(TRIM(CLEAN((SUBSTITUTE(H1987,"-"," ")))))</f>
        <v>Online</v>
      </c>
      <c r="J1987">
        <v>24313</v>
      </c>
      <c r="K1987" t="s">
        <v>10</v>
      </c>
      <c r="L1987" t="str">
        <f xml:space="preserve"> PROPER(TRIM(CLEAN(SUBSTITUTE(K1987,CHAR(160)," "))))</f>
        <v>Consumer</v>
      </c>
      <c r="M1987" t="s">
        <v>1</v>
      </c>
      <c r="N1987" t="str">
        <f xml:space="preserve"> PROPER(TRIM(CLEAN(SUBSTITUTE(M1987,CHAR(160)," "))))</f>
        <v>Beauty</v>
      </c>
      <c r="O1987" t="s">
        <v>0</v>
      </c>
      <c r="P1987" t="str">
        <f>IF(LEN(TRIM(Table1[[#This Row],[subcategory]]&amp;""))=0,"Unknown", PROPER(TRIM(Table1[[#This Row],[subcategory]])))</f>
        <v>Makeup</v>
      </c>
      <c r="Q1987">
        <v>21.1</v>
      </c>
      <c r="R1987" s="1">
        <f>IF(LEN(TRIM(Q1987&amp;""))=0, "", VALUE(SUBSTITUTE(Q1987,"$","")))</f>
        <v>21.1</v>
      </c>
      <c r="S1987">
        <v>1</v>
      </c>
      <c r="T1987">
        <f>IF(LEN(TRIM(S1987&amp;""))=0, "", VALUE(S1987))</f>
        <v>1</v>
      </c>
      <c r="U1987">
        <v>21.1</v>
      </c>
      <c r="V1987" s="1">
        <f>IF(LEN(TRIM(U1987&amp;""))=0, "", VALUE(SUBSTITUTE(U1987,"$","")))</f>
        <v>21.1</v>
      </c>
      <c r="W1987" s="1">
        <v>19.496400000000001</v>
      </c>
      <c r="X1987" s="1">
        <f>IF(LEN(TRIM(W1987&amp;""))=0, "", VALUE(SUBSTITUTE(W1987,"$","")))</f>
        <v>19.496400000000001</v>
      </c>
      <c r="Y1987" s="5" t="s">
        <v>5385</v>
      </c>
      <c r="Z1987" s="4" cm="1">
        <f t="array" ref="Z1987">IF(
    LEN(TRIM(Y1987&amp;""))=0,
        IF(AND(ISNUMBER(net_sales_clean), ISNUMBER(profit_clean)),
            net_sales_clean - profit_clean,
            ""
        ),
    VALUE(SUBSTITUTE(Y1987,"$",""))
)</f>
        <v>12.086263405433</v>
      </c>
      <c r="AA1987" s="5" t="s">
        <v>5384</v>
      </c>
      <c r="AB1987" s="4" cm="1">
        <f t="array" ref="AB1987">IF(
    LEN(TRIM(AA1987&amp;""))=0,
        IF(AND(ISNUMBER(net_sales_clean), ISNUMBER(cost_clean)),
            net_sales_clean - cost_clean,
            ""
        ),
    VALUE(SUBSTITUTE(AA1987,"$",""))
)</f>
        <v>7.41013659456691</v>
      </c>
      <c r="AC1987">
        <v>5</v>
      </c>
      <c r="AD1987">
        <f>IF(LEN(TRIM(AC1987&amp;""))=0, "", VALUE(AC1987))</f>
        <v>5</v>
      </c>
      <c r="AE1987">
        <v>1</v>
      </c>
      <c r="AF1987">
        <f>IF(LEN(TRIM(AE1987&amp;""))=0, "", VALUE(AE1987))</f>
        <v>1</v>
      </c>
      <c r="AG1987">
        <v>0</v>
      </c>
      <c r="AH1987">
        <f>IF(
    OR(U1987&lt;0, W1987&lt;0, Y1987&lt;0, AA1987&lt;0),
        1,
        IF(LEN(TRIM(AG1987&amp;""))=0, "", AG1987)
)</f>
        <v>0</v>
      </c>
      <c r="AI1987" t="str">
        <f>IF(
    COUNT(Q1987,V1987,X1987,Z1987,AB1987)=0,
        "Not Usable",
    IF(
        COUNT(Q1987,V1987,X1987,Z1987,AB1987)&lt;5,
            "Incomplete",
            IF(
                MIN(Q1987,V1987,X1987,Z1987,AB1987)=0,
                    "Incomplete",
                    "Complete"
            )
    )
)</f>
        <v>Complete</v>
      </c>
    </row>
    <row r="1988" spans="1:35" x14ac:dyDescent="0.3">
      <c r="A1988">
        <v>25691</v>
      </c>
      <c r="B1988" s="6">
        <v>45974.510775462964</v>
      </c>
      <c r="C1988" s="3">
        <f>INT(B1988)</f>
        <v>45974</v>
      </c>
      <c r="D1988" s="2">
        <f>MOD(B1988,1)</f>
        <v>0.51077546296437504</v>
      </c>
      <c r="E1988">
        <v>82</v>
      </c>
      <c r="F1988" t="s">
        <v>21</v>
      </c>
      <c r="G1988" t="str">
        <f xml:space="preserve"> PROPER(TRIM(CLEAN(SUBSTITUTE(F1988,CHAR(160)," "))))</f>
        <v>Midwest</v>
      </c>
      <c r="H1988" t="s">
        <v>27</v>
      </c>
      <c r="I1988" t="str">
        <f>PROPER(TRIM(CLEAN((SUBSTITUTE(H1988,"-"," ")))))</f>
        <v>In Store</v>
      </c>
      <c r="J1988">
        <v>19236</v>
      </c>
      <c r="K1988" t="s">
        <v>2</v>
      </c>
      <c r="L1988" t="str">
        <f xml:space="preserve"> PROPER(TRIM(CLEAN(SUBSTITUTE(K1988,CHAR(160)," "))))</f>
        <v>Home Office</v>
      </c>
      <c r="M1988" t="s">
        <v>1</v>
      </c>
      <c r="N1988" t="str">
        <f xml:space="preserve"> PROPER(TRIM(CLEAN(SUBSTITUTE(M1988,CHAR(160)," "))))</f>
        <v>Beauty</v>
      </c>
      <c r="O1988" t="s">
        <v>5</v>
      </c>
      <c r="P1988" t="str">
        <f>IF(LEN(TRIM(Table1[[#This Row],[subcategory]]&amp;""))=0,"Unknown", PROPER(TRIM(Table1[[#This Row],[subcategory]])))</f>
        <v>Haircare</v>
      </c>
      <c r="Q1988">
        <v>30.81</v>
      </c>
      <c r="R1988" s="1">
        <f>IF(LEN(TRIM(Q1988&amp;""))=0, "", VALUE(SUBSTITUTE(Q1988,"$","")))</f>
        <v>30.81</v>
      </c>
      <c r="S1988">
        <v>3</v>
      </c>
      <c r="T1988">
        <f>IF(LEN(TRIM(S1988&amp;""))=0, "", VALUE(S1988))</f>
        <v>3</v>
      </c>
      <c r="U1988" s="5" t="s">
        <v>218</v>
      </c>
      <c r="V1988" s="4">
        <f>IF(LEN(TRIM(U1988&amp;""))=0, "", VALUE(SUBSTITUTE(U1988,"$","")))</f>
        <v>92.429999999999893</v>
      </c>
      <c r="W1988" s="4" t="s">
        <v>5383</v>
      </c>
      <c r="X1988" s="4">
        <f>IF(LEN(TRIM(W1988&amp;""))=0, "", VALUE(SUBSTITUTE(W1988,"$","")))</f>
        <v>88.732799999999898</v>
      </c>
      <c r="Y1988">
        <v>68.542453763800594</v>
      </c>
      <c r="Z1988" s="1" cm="1">
        <f t="array" ref="Z1988">IF(
    LEN(TRIM(Y1988&amp;""))=0,
        IF(AND(ISNUMBER(net_sales_clean), ISNUMBER(profit_clean)),
            net_sales_clean - profit_clean,
            ""
        ),
    VALUE(SUBSTITUTE(Y1988,"$",""))
)</f>
        <v>68.542453763800594</v>
      </c>
      <c r="AA1988" s="5" t="s">
        <v>5382</v>
      </c>
      <c r="AB1988" s="4" cm="1">
        <f t="array" ref="AB1988">IF(
    LEN(TRIM(AA1988&amp;""))=0,
        IF(AND(ISNUMBER(net_sales_clean), ISNUMBER(cost_clean)),
            net_sales_clean - cost_clean,
            ""
        ),
    VALUE(SUBSTITUTE(AA1988,"$",""))
)</f>
        <v>20.1903462361993</v>
      </c>
      <c r="AC1988">
        <v>2</v>
      </c>
      <c r="AD1988">
        <f>IF(LEN(TRIM(AC1988&amp;""))=0, "", VALUE(AC1988))</f>
        <v>2</v>
      </c>
      <c r="AE1988">
        <v>5</v>
      </c>
      <c r="AF1988">
        <f>IF(LEN(TRIM(AE1988&amp;""))=0, "", VALUE(AE1988))</f>
        <v>5</v>
      </c>
      <c r="AG1988">
        <v>0</v>
      </c>
      <c r="AH1988">
        <f>IF(
    OR(U1988&lt;0, W1988&lt;0, Y1988&lt;0, AA1988&lt;0),
        1,
        IF(LEN(TRIM(AG1988&amp;""))=0, "", AG1988)
)</f>
        <v>0</v>
      </c>
      <c r="AI1988" t="str">
        <f>IF(
    COUNT(Q1988,V1988,X1988,Z1988,AB1988)=0,
        "Not Usable",
    IF(
        COUNT(Q1988,V1988,X1988,Z1988,AB1988)&lt;5,
            "Incomplete",
            IF(
                MIN(Q1988,V1988,X1988,Z1988,AB1988)=0,
                    "Incomplete",
                    "Complete"
            )
    )
)</f>
        <v>Complete</v>
      </c>
    </row>
    <row r="1989" spans="1:35" x14ac:dyDescent="0.3">
      <c r="A1989">
        <v>54213</v>
      </c>
      <c r="B1989" s="6">
        <v>45349.616319444445</v>
      </c>
      <c r="C1989" s="3">
        <f>INT(B1989)</f>
        <v>45349</v>
      </c>
      <c r="D1989" s="2">
        <f>MOD(B1989,1)</f>
        <v>0.61631944444525288</v>
      </c>
      <c r="E1989">
        <v>32</v>
      </c>
      <c r="F1989" t="s">
        <v>8</v>
      </c>
      <c r="G1989" t="str">
        <f xml:space="preserve"> PROPER(TRIM(CLEAN(SUBSTITUTE(F1989,CHAR(160)," "))))</f>
        <v>West</v>
      </c>
      <c r="H1989" t="s">
        <v>11</v>
      </c>
      <c r="I1989" t="str">
        <f>PROPER(TRIM(CLEAN((SUBSTITUTE(H1989,"-"," ")))))</f>
        <v>Online</v>
      </c>
      <c r="J1989">
        <v>3283</v>
      </c>
      <c r="K1989" t="s">
        <v>2</v>
      </c>
      <c r="L1989" t="str">
        <f xml:space="preserve"> PROPER(TRIM(CLEAN(SUBSTITUTE(K1989,CHAR(160)," "))))</f>
        <v>Home Office</v>
      </c>
      <c r="M1989" t="s">
        <v>19</v>
      </c>
      <c r="N1989" t="str">
        <f xml:space="preserve"> PROPER(TRIM(CLEAN(SUBSTITUTE(M1989,CHAR(160)," "))))</f>
        <v>Apparel</v>
      </c>
      <c r="O1989" t="s">
        <v>26</v>
      </c>
      <c r="P1989" t="str">
        <f>IF(LEN(TRIM(Table1[[#This Row],[subcategory]]&amp;""))=0,"Unknown", PROPER(TRIM(Table1[[#This Row],[subcategory]])))</f>
        <v>Kids</v>
      </c>
      <c r="Q1989">
        <v>68.47</v>
      </c>
      <c r="R1989" s="1">
        <f>IF(LEN(TRIM(Q1989&amp;""))=0, "", VALUE(SUBSTITUTE(Q1989,"$","")))</f>
        <v>68.47</v>
      </c>
      <c r="S1989">
        <v>1</v>
      </c>
      <c r="T1989">
        <f>IF(LEN(TRIM(S1989&amp;""))=0, "", VALUE(S1989))</f>
        <v>1</v>
      </c>
      <c r="U1989">
        <v>68.47</v>
      </c>
      <c r="V1989" s="1">
        <f>IF(LEN(TRIM(U1989&amp;""))=0, "", VALUE(SUBSTITUTE(U1989,"$","")))</f>
        <v>68.47</v>
      </c>
      <c r="W1989" s="4" t="s">
        <v>5381</v>
      </c>
      <c r="X1989" s="4">
        <f>IF(LEN(TRIM(W1989&amp;""))=0, "", VALUE(SUBSTITUTE(W1989,"$","")))</f>
        <v>64.430269999999993</v>
      </c>
      <c r="Y1989" s="5" t="s">
        <v>5380</v>
      </c>
      <c r="Z1989" s="4" cm="1">
        <f t="array" ref="Z1989">IF(
    LEN(TRIM(Y1989&amp;""))=0,
        IF(AND(ISNUMBER(net_sales_clean), ISNUMBER(profit_clean)),
            net_sales_clean - profit_clean,
            ""
        ),
    VALUE(SUBSTITUTE(Y1989,"$",""))
)</f>
        <v>54.381014667949202</v>
      </c>
      <c r="AA1989" s="5" t="s">
        <v>5379</v>
      </c>
      <c r="AB1989" s="4" cm="1">
        <f t="array" ref="AB1989">IF(
    LEN(TRIM(AA1989&amp;""))=0,
        IF(AND(ISNUMBER(net_sales_clean), ISNUMBER(cost_clean)),
            net_sales_clean - cost_clean,
            ""
        ),
    VALUE(SUBSTITUTE(AA1989,"$",""))
)</f>
        <v>10.0492553320507</v>
      </c>
      <c r="AC1989">
        <v>6</v>
      </c>
      <c r="AD1989">
        <f>IF(LEN(TRIM(AC1989&amp;""))=0, "", VALUE(AC1989))</f>
        <v>6</v>
      </c>
      <c r="AE1989">
        <v>4</v>
      </c>
      <c r="AF1989">
        <f>IF(LEN(TRIM(AE1989&amp;""))=0, "", VALUE(AE1989))</f>
        <v>4</v>
      </c>
      <c r="AG1989">
        <v>0</v>
      </c>
      <c r="AH1989">
        <f>IF(
    OR(U1989&lt;0, W1989&lt;0, Y1989&lt;0, AA1989&lt;0),
        1,
        IF(LEN(TRIM(AG1989&amp;""))=0, "", AG1989)
)</f>
        <v>0</v>
      </c>
      <c r="AI1989" t="str">
        <f>IF(
    COUNT(Q1989,V1989,X1989,Z1989,AB1989)=0,
        "Not Usable",
    IF(
        COUNT(Q1989,V1989,X1989,Z1989,AB1989)&lt;5,
            "Incomplete",
            IF(
                MIN(Q1989,V1989,X1989,Z1989,AB1989)=0,
                    "Incomplete",
                    "Complete"
            )
    )
)</f>
        <v>Complete</v>
      </c>
    </row>
    <row r="1990" spans="1:35" x14ac:dyDescent="0.3">
      <c r="A1990">
        <v>58290</v>
      </c>
      <c r="B1990" s="6">
        <v>45110.894930555558</v>
      </c>
      <c r="C1990" s="3">
        <f>INT(B1990)</f>
        <v>45110</v>
      </c>
      <c r="D1990" s="2">
        <f>MOD(B1990,1)</f>
        <v>0.89493055555794854</v>
      </c>
      <c r="E1990">
        <v>17</v>
      </c>
      <c r="F1990" t="s">
        <v>21</v>
      </c>
      <c r="G1990" t="str">
        <f xml:space="preserve"> PROPER(TRIM(CLEAN(SUBSTITUTE(F1990,CHAR(160)," "))))</f>
        <v>Midwest</v>
      </c>
      <c r="H1990" t="s">
        <v>30</v>
      </c>
      <c r="I1990" t="str">
        <f>PROPER(TRIM(CLEAN((SUBSTITUTE(H1990,"-"," ")))))</f>
        <v>Mobile App</v>
      </c>
      <c r="J1990">
        <v>4413</v>
      </c>
      <c r="K1990" t="s">
        <v>10</v>
      </c>
      <c r="L1990" t="str">
        <f xml:space="preserve"> PROPER(TRIM(CLEAN(SUBSTITUTE(K1990,CHAR(160)," "))))</f>
        <v>Consumer</v>
      </c>
      <c r="M1990" t="s">
        <v>23</v>
      </c>
      <c r="N1990" t="str">
        <f xml:space="preserve"> PROPER(TRIM(CLEAN(SUBSTITUTE(M1990,CHAR(160)," "))))</f>
        <v>Electronics</v>
      </c>
      <c r="O1990" t="s">
        <v>34</v>
      </c>
      <c r="P1990" t="str">
        <f>IF(LEN(TRIM(Table1[[#This Row],[subcategory]]&amp;""))=0,"Unknown", PROPER(TRIM(Table1[[#This Row],[subcategory]])))</f>
        <v>Phones</v>
      </c>
      <c r="Q1990">
        <v>76.239999999999995</v>
      </c>
      <c r="R1990" s="1">
        <f>IF(LEN(TRIM(Q1990&amp;""))=0, "", VALUE(SUBSTITUTE(Q1990,"$","")))</f>
        <v>76.239999999999995</v>
      </c>
      <c r="S1990">
        <v>1</v>
      </c>
      <c r="T1990">
        <f>IF(LEN(TRIM(S1990&amp;""))=0, "", VALUE(S1990))</f>
        <v>1</v>
      </c>
      <c r="U1990">
        <v>76.239999999999995</v>
      </c>
      <c r="V1990" s="1">
        <f>IF(LEN(TRIM(U1990&amp;""))=0, "", VALUE(SUBSTITUTE(U1990,"$","")))</f>
        <v>76.239999999999995</v>
      </c>
      <c r="W1990" s="4" t="s">
        <v>5378</v>
      </c>
      <c r="X1990" s="4">
        <f>IF(LEN(TRIM(W1990&amp;""))=0, "", VALUE(SUBSTITUTE(W1990,"$","")))</f>
        <v>54.816559999999903</v>
      </c>
      <c r="Y1990" s="5" t="s">
        <v>5377</v>
      </c>
      <c r="Z1990" s="4" cm="1">
        <f t="array" ref="Z1990">IF(
    LEN(TRIM(Y1990&amp;""))=0,
        IF(AND(ISNUMBER(net_sales_clean), ISNUMBER(profit_clean)),
            net_sales_clean - profit_clean,
            ""
        ),
    VALUE(SUBSTITUTE(Y1990,"$",""))
)</f>
        <v>38.335128658949003</v>
      </c>
      <c r="AA1990">
        <v>16.4814313410509</v>
      </c>
      <c r="AB1990" s="1" cm="1">
        <f t="array" ref="AB1990">IF(
    LEN(TRIM(AA1990&amp;""))=0,
        IF(AND(ISNUMBER(net_sales_clean), ISNUMBER(cost_clean)),
            net_sales_clean - cost_clean,
            ""
        ),
    VALUE(SUBSTITUTE(AA1990,"$",""))
)</f>
        <v>16.4814313410509</v>
      </c>
      <c r="AC1990">
        <v>8</v>
      </c>
      <c r="AD1990">
        <f>IF(LEN(TRIM(AC1990&amp;""))=0, "", VALUE(AC1990))</f>
        <v>8</v>
      </c>
      <c r="AE1990">
        <v>5</v>
      </c>
      <c r="AF1990">
        <f>IF(LEN(TRIM(AE1990&amp;""))=0, "", VALUE(AE1990))</f>
        <v>5</v>
      </c>
      <c r="AG1990">
        <v>0</v>
      </c>
      <c r="AH1990">
        <f>IF(
    OR(U1990&lt;0, W1990&lt;0, Y1990&lt;0, AA1990&lt;0),
        1,
        IF(LEN(TRIM(AG1990&amp;""))=0, "", AG1990)
)</f>
        <v>0</v>
      </c>
      <c r="AI1990" t="str">
        <f>IF(
    COUNT(Q1990,V1990,X1990,Z1990,AB1990)=0,
        "Not Usable",
    IF(
        COUNT(Q1990,V1990,X1990,Z1990,AB1990)&lt;5,
            "Incomplete",
            IF(
                MIN(Q1990,V1990,X1990,Z1990,AB1990)=0,
                    "Incomplete",
                    "Complete"
            )
    )
)</f>
        <v>Complete</v>
      </c>
    </row>
    <row r="1991" spans="1:35" x14ac:dyDescent="0.3">
      <c r="A1991">
        <v>38542</v>
      </c>
      <c r="B1991" s="6">
        <v>45545.316643518519</v>
      </c>
      <c r="C1991" s="3">
        <f>INT(B1991)</f>
        <v>45545</v>
      </c>
      <c r="D1991" s="2">
        <f>MOD(B1991,1)</f>
        <v>0.31664351851941319</v>
      </c>
      <c r="E1991">
        <v>18</v>
      </c>
      <c r="F1991" t="s">
        <v>21</v>
      </c>
      <c r="G1991" t="str">
        <f xml:space="preserve"> PROPER(TRIM(CLEAN(SUBSTITUTE(F1991,CHAR(160)," "))))</f>
        <v>Midwest</v>
      </c>
      <c r="H1991" t="s">
        <v>11</v>
      </c>
      <c r="I1991" t="str">
        <f>PROPER(TRIM(CLEAN((SUBSTITUTE(H1991,"-"," ")))))</f>
        <v>Online</v>
      </c>
      <c r="J1991">
        <v>28732</v>
      </c>
      <c r="K1991" t="s">
        <v>14</v>
      </c>
      <c r="L1991" t="str">
        <f xml:space="preserve"> PROPER(TRIM(CLEAN(SUBSTITUTE(K1991,CHAR(160)," "))))</f>
        <v>Consumer</v>
      </c>
      <c r="M1991" t="s">
        <v>9</v>
      </c>
      <c r="N1991" t="str">
        <f xml:space="preserve"> PROPER(TRIM(CLEAN(SUBSTITUTE(M1991,CHAR(160)," "))))</f>
        <v>Home</v>
      </c>
      <c r="O1991" t="s">
        <v>38</v>
      </c>
      <c r="P1991" t="str">
        <f>IF(LEN(TRIM(Table1[[#This Row],[subcategory]]&amp;""))=0,"Unknown", PROPER(TRIM(Table1[[#This Row],[subcategory]])))</f>
        <v>Kitchen</v>
      </c>
      <c r="Q1991">
        <v>58.57</v>
      </c>
      <c r="R1991" s="1">
        <f>IF(LEN(TRIM(Q1991&amp;""))=0, "", VALUE(SUBSTITUTE(Q1991,"$","")))</f>
        <v>58.57</v>
      </c>
      <c r="S1991">
        <v>1</v>
      </c>
      <c r="T1991">
        <f>IF(LEN(TRIM(S1991&amp;""))=0, "", VALUE(S1991))</f>
        <v>1</v>
      </c>
      <c r="U1991">
        <v>58.57</v>
      </c>
      <c r="V1991" s="1">
        <f>IF(LEN(TRIM(U1991&amp;""))=0, "", VALUE(SUBSTITUTE(U1991,"$","")))</f>
        <v>58.57</v>
      </c>
      <c r="W1991" s="1">
        <v>38.714770000000001</v>
      </c>
      <c r="X1991" s="1">
        <f>IF(LEN(TRIM(W1991&amp;""))=0, "", VALUE(SUBSTITUTE(W1991,"$","")))</f>
        <v>38.714770000000001</v>
      </c>
      <c r="Y1991" s="5" t="s">
        <v>5376</v>
      </c>
      <c r="Z1991" s="4" cm="1">
        <f t="array" ref="Z1991">IF(
    LEN(TRIM(Y1991&amp;""))=0,
        IF(AND(ISNUMBER(net_sales_clean), ISNUMBER(profit_clean)),
            net_sales_clean - profit_clean,
            ""
        ),
    VALUE(SUBSTITUTE(Y1991,"$",""))
)</f>
        <v>31.9146306880019</v>
      </c>
      <c r="AA1991" s="5" t="s">
        <v>5375</v>
      </c>
      <c r="AB1991" s="4" cm="1">
        <f t="array" ref="AB1991">IF(
    LEN(TRIM(AA1991&amp;""))=0,
        IF(AND(ISNUMBER(net_sales_clean), ISNUMBER(cost_clean)),
            net_sales_clean - cost_clean,
            ""
        ),
    VALUE(SUBSTITUTE(AA1991,"$",""))
)</f>
        <v>6.8001393119980298</v>
      </c>
      <c r="AC1991">
        <v>7</v>
      </c>
      <c r="AD1991">
        <f>IF(LEN(TRIM(AC1991&amp;""))=0, "", VALUE(AC1991))</f>
        <v>7</v>
      </c>
      <c r="AF1991" t="str">
        <f>IF(LEN(TRIM(AE1991&amp;""))=0, "", VALUE(AE1991))</f>
        <v/>
      </c>
      <c r="AG1991">
        <v>0</v>
      </c>
      <c r="AH1991">
        <f>IF(
    OR(U1991&lt;0, W1991&lt;0, Y1991&lt;0, AA1991&lt;0),
        1,
        IF(LEN(TRIM(AG1991&amp;""))=0, "", AG1991)
)</f>
        <v>0</v>
      </c>
      <c r="AI1991" t="str">
        <f>IF(
    COUNT(Q1991,V1991,X1991,Z1991,AB1991)=0,
        "Not Usable",
    IF(
        COUNT(Q1991,V1991,X1991,Z1991,AB1991)&lt;5,
            "Incomplete",
            IF(
                MIN(Q1991,V1991,X1991,Z1991,AB1991)=0,
                    "Incomplete",
                    "Complete"
            )
    )
)</f>
        <v>Complete</v>
      </c>
    </row>
    <row r="1992" spans="1:35" x14ac:dyDescent="0.3">
      <c r="A1992">
        <v>17316</v>
      </c>
      <c r="B1992" s="6">
        <v>44968.055254629631</v>
      </c>
      <c r="C1992" s="3">
        <f>INT(B1992)</f>
        <v>44968</v>
      </c>
      <c r="D1992" s="2">
        <f>MOD(B1992,1)</f>
        <v>5.525462963123573E-2</v>
      </c>
      <c r="E1992">
        <v>63</v>
      </c>
      <c r="F1992" t="s">
        <v>13</v>
      </c>
      <c r="G1992" t="str">
        <f xml:space="preserve"> PROPER(TRIM(CLEAN(SUBSTITUTE(F1992,CHAR(160)," "))))</f>
        <v>Northeast</v>
      </c>
      <c r="H1992" t="s">
        <v>17</v>
      </c>
      <c r="I1992" t="str">
        <f>PROPER(TRIM(CLEAN((SUBSTITUTE(H1992,"-"," ")))))</f>
        <v>Online</v>
      </c>
      <c r="J1992">
        <v>28682</v>
      </c>
      <c r="K1992" t="s">
        <v>2</v>
      </c>
      <c r="L1992" t="str">
        <f xml:space="preserve"> PROPER(TRIM(CLEAN(SUBSTITUTE(K1992,CHAR(160)," "))))</f>
        <v>Home Office</v>
      </c>
      <c r="M1992" t="s">
        <v>23</v>
      </c>
      <c r="N1992" t="str">
        <f xml:space="preserve"> PROPER(TRIM(CLEAN(SUBSTITUTE(M1992,CHAR(160)," "))))</f>
        <v>Electronics</v>
      </c>
      <c r="O1992" t="s">
        <v>34</v>
      </c>
      <c r="P1992" t="str">
        <f>IF(LEN(TRIM(Table1[[#This Row],[subcategory]]&amp;""))=0,"Unknown", PROPER(TRIM(Table1[[#This Row],[subcategory]])))</f>
        <v>Phones</v>
      </c>
      <c r="Q1992">
        <v>104.25</v>
      </c>
      <c r="R1992" s="1">
        <f>IF(LEN(TRIM(Q1992&amp;""))=0, "", VALUE(SUBSTITUTE(Q1992,"$","")))</f>
        <v>104.25</v>
      </c>
      <c r="S1992">
        <v>6</v>
      </c>
      <c r="T1992">
        <f>IF(LEN(TRIM(S1992&amp;""))=0, "", VALUE(S1992))</f>
        <v>6</v>
      </c>
      <c r="U1992">
        <v>625.5</v>
      </c>
      <c r="V1992" s="1">
        <f>IF(LEN(TRIM(U1992&amp;""))=0, "", VALUE(SUBSTITUTE(U1992,"$","")))</f>
        <v>625.5</v>
      </c>
      <c r="W1992" s="1">
        <v>405.32400000000001</v>
      </c>
      <c r="X1992" s="1">
        <f>IF(LEN(TRIM(W1992&amp;""))=0, "", VALUE(SUBSTITUTE(W1992,"$","")))</f>
        <v>405.32400000000001</v>
      </c>
      <c r="Y1992" s="5" t="s">
        <v>5374</v>
      </c>
      <c r="Z1992" s="4" cm="1">
        <f t="array" ref="Z1992">IF(
    LEN(TRIM(Y1992&amp;""))=0,
        IF(AND(ISNUMBER(net_sales_clean), ISNUMBER(profit_clean)),
            net_sales_clean - profit_clean,
            ""
        ),
    VALUE(SUBSTITUTE(Y1992,"$",""))
)</f>
        <v>279.68457252682498</v>
      </c>
      <c r="AA1992" s="5" t="s">
        <v>5373</v>
      </c>
      <c r="AB1992" s="4" cm="1">
        <f t="array" ref="AB1992">IF(
    LEN(TRIM(AA1992&amp;""))=0,
        IF(AND(ISNUMBER(net_sales_clean), ISNUMBER(cost_clean)),
            net_sales_clean - cost_clean,
            ""
        ),
    VALUE(SUBSTITUTE(AA1992,"$",""))
)</f>
        <v>125.639427473174</v>
      </c>
      <c r="AC1992">
        <v>1</v>
      </c>
      <c r="AD1992">
        <f>IF(LEN(TRIM(AC1992&amp;""))=0, "", VALUE(AC1992))</f>
        <v>1</v>
      </c>
      <c r="AE1992">
        <v>4</v>
      </c>
      <c r="AF1992">
        <f>IF(LEN(TRIM(AE1992&amp;""))=0, "", VALUE(AE1992))</f>
        <v>4</v>
      </c>
      <c r="AG1992">
        <v>0</v>
      </c>
      <c r="AH1992">
        <f>IF(
    OR(U1992&lt;0, W1992&lt;0, Y1992&lt;0, AA1992&lt;0),
        1,
        IF(LEN(TRIM(AG1992&amp;""))=0, "", AG1992)
)</f>
        <v>0</v>
      </c>
      <c r="AI1992" t="str">
        <f>IF(
    COUNT(Q1992,V1992,X1992,Z1992,AB1992)=0,
        "Not Usable",
    IF(
        COUNT(Q1992,V1992,X1992,Z1992,AB1992)&lt;5,
            "Incomplete",
            IF(
                MIN(Q1992,V1992,X1992,Z1992,AB1992)=0,
                    "Incomplete",
                    "Complete"
            )
    )
)</f>
        <v>Complete</v>
      </c>
    </row>
    <row r="1993" spans="1:35" x14ac:dyDescent="0.3">
      <c r="A1993">
        <v>20669</v>
      </c>
      <c r="B1993" s="6">
        <v>45061.255289351851</v>
      </c>
      <c r="C1993" s="3">
        <f>INT(B1993)</f>
        <v>45061</v>
      </c>
      <c r="D1993" s="2">
        <f>MOD(B1993,1)</f>
        <v>0.25528935185138835</v>
      </c>
      <c r="E1993">
        <v>6</v>
      </c>
      <c r="F1993" t="s">
        <v>21</v>
      </c>
      <c r="G1993" t="str">
        <f xml:space="preserve"> PROPER(TRIM(CLEAN(SUBSTITUTE(F1993,CHAR(160)," "))))</f>
        <v>Midwest</v>
      </c>
      <c r="H1993" t="s">
        <v>11</v>
      </c>
      <c r="I1993" t="str">
        <f>PROPER(TRIM(CLEAN((SUBSTITUTE(H1993,"-"," ")))))</f>
        <v>Online</v>
      </c>
      <c r="J1993">
        <v>18209</v>
      </c>
      <c r="K1993" t="s">
        <v>10</v>
      </c>
      <c r="L1993" t="str">
        <f xml:space="preserve"> PROPER(TRIM(CLEAN(SUBSTITUTE(K1993,CHAR(160)," "))))</f>
        <v>Consumer</v>
      </c>
      <c r="M1993" t="s">
        <v>19</v>
      </c>
      <c r="N1993" t="str">
        <f xml:space="preserve"> PROPER(TRIM(CLEAN(SUBSTITUTE(M1993,CHAR(160)," "))))</f>
        <v>Apparel</v>
      </c>
      <c r="O1993" t="s">
        <v>41</v>
      </c>
      <c r="P1993" t="str">
        <f>IF(LEN(TRIM(Table1[[#This Row],[subcategory]]&amp;""))=0,"Unknown", PROPER(TRIM(Table1[[#This Row],[subcategory]])))</f>
        <v>Shoes</v>
      </c>
      <c r="Q1993">
        <v>38.47</v>
      </c>
      <c r="R1993" s="1">
        <f>IF(LEN(TRIM(Q1993&amp;""))=0, "", VALUE(SUBSTITUTE(Q1993,"$","")))</f>
        <v>38.47</v>
      </c>
      <c r="S1993">
        <v>3</v>
      </c>
      <c r="T1993">
        <f>IF(LEN(TRIM(S1993&amp;""))=0, "", VALUE(S1993))</f>
        <v>3</v>
      </c>
      <c r="U1993">
        <v>115.41</v>
      </c>
      <c r="V1993" s="1">
        <f>IF(LEN(TRIM(U1993&amp;""))=0, "", VALUE(SUBSTITUTE(U1993,"$","")))</f>
        <v>115.41</v>
      </c>
      <c r="W1993" s="4" t="s">
        <v>5372</v>
      </c>
      <c r="X1993" s="4">
        <f>IF(LEN(TRIM(W1993&amp;""))=0, "", VALUE(SUBSTITUTE(W1993,"$","")))</f>
        <v>99.137189999999904</v>
      </c>
      <c r="Y1993" s="5" t="s">
        <v>5371</v>
      </c>
      <c r="Z1993" s="4" cm="1">
        <f t="array" ref="Z1993">IF(
    LEN(TRIM(Y1993&amp;""))=0,
        IF(AND(ISNUMBER(net_sales_clean), ISNUMBER(profit_clean)),
            net_sales_clean - profit_clean,
            ""
        ),
    VALUE(SUBSTITUTE(Y1993,"$",""))
)</f>
        <v>81.286564053743902</v>
      </c>
      <c r="AA1993" s="5" t="s">
        <v>5370</v>
      </c>
      <c r="AB1993" s="4" cm="1">
        <f t="array" ref="AB1993">IF(
    LEN(TRIM(AA1993&amp;""))=0,
        IF(AND(ISNUMBER(net_sales_clean), ISNUMBER(cost_clean)),
            net_sales_clean - cost_clean,
            ""
        ),
    VALUE(SUBSTITUTE(AA1993,"$",""))
)</f>
        <v>17.850625946255999</v>
      </c>
      <c r="AC1993">
        <v>3</v>
      </c>
      <c r="AD1993">
        <f>IF(LEN(TRIM(AC1993&amp;""))=0, "", VALUE(AC1993))</f>
        <v>3</v>
      </c>
      <c r="AE1993">
        <v>5</v>
      </c>
      <c r="AF1993">
        <f>IF(LEN(TRIM(AE1993&amp;""))=0, "", VALUE(AE1993))</f>
        <v>5</v>
      </c>
      <c r="AG1993">
        <v>0</v>
      </c>
      <c r="AH1993">
        <f>IF(
    OR(U1993&lt;0, W1993&lt;0, Y1993&lt;0, AA1993&lt;0),
        1,
        IF(LEN(TRIM(AG1993&amp;""))=0, "", AG1993)
)</f>
        <v>0</v>
      </c>
      <c r="AI1993" t="str">
        <f>IF(
    COUNT(Q1993,V1993,X1993,Z1993,AB1993)=0,
        "Not Usable",
    IF(
        COUNT(Q1993,V1993,X1993,Z1993,AB1993)&lt;5,
            "Incomplete",
            IF(
                MIN(Q1993,V1993,X1993,Z1993,AB1993)=0,
                    "Incomplete",
                    "Complete"
            )
    )
)</f>
        <v>Complete</v>
      </c>
    </row>
    <row r="1994" spans="1:35" x14ac:dyDescent="0.3">
      <c r="A1994">
        <v>59672</v>
      </c>
      <c r="B1994" s="6">
        <v>45950.45103009259</v>
      </c>
      <c r="C1994" s="3">
        <f>INT(B1994)</f>
        <v>45950</v>
      </c>
      <c r="D1994" s="2">
        <f>MOD(B1994,1)</f>
        <v>0.45103009259037208</v>
      </c>
      <c r="E1994">
        <v>70</v>
      </c>
      <c r="F1994" t="s">
        <v>13</v>
      </c>
      <c r="G1994" t="str">
        <f xml:space="preserve"> PROPER(TRIM(CLEAN(SUBSTITUTE(F1994,CHAR(160)," "))))</f>
        <v>Northeast</v>
      </c>
      <c r="H1994" t="s">
        <v>3</v>
      </c>
      <c r="I1994" t="str">
        <f>PROPER(TRIM(CLEAN((SUBSTITUTE(H1994,"-"," ")))))</f>
        <v>Phone</v>
      </c>
      <c r="J1994">
        <v>26891</v>
      </c>
      <c r="K1994" t="s">
        <v>10</v>
      </c>
      <c r="L1994" t="str">
        <f xml:space="preserve"> PROPER(TRIM(CLEAN(SUBSTITUTE(K1994,CHAR(160)," "))))</f>
        <v>Consumer</v>
      </c>
      <c r="M1994" t="s">
        <v>9</v>
      </c>
      <c r="N1994" t="str">
        <f xml:space="preserve"> PROPER(TRIM(CLEAN(SUBSTITUTE(M1994,CHAR(160)," "))))</f>
        <v>Home</v>
      </c>
      <c r="O1994" t="s">
        <v>36</v>
      </c>
      <c r="P1994" t="str">
        <f>IF(LEN(TRIM(Table1[[#This Row],[subcategory]]&amp;""))=0,"Unknown", PROPER(TRIM(Table1[[#This Row],[subcategory]])))</f>
        <v>Bedding</v>
      </c>
      <c r="Q1994">
        <v>65.78</v>
      </c>
      <c r="R1994" s="1">
        <f>IF(LEN(TRIM(Q1994&amp;""))=0, "", VALUE(SUBSTITUTE(Q1994,"$","")))</f>
        <v>65.78</v>
      </c>
      <c r="S1994">
        <v>2</v>
      </c>
      <c r="T1994">
        <f>IF(LEN(TRIM(S1994&amp;""))=0, "", VALUE(S1994))</f>
        <v>2</v>
      </c>
      <c r="U1994">
        <v>131.56</v>
      </c>
      <c r="V1994" s="1">
        <f>IF(LEN(TRIM(U1994&amp;""))=0, "", VALUE(SUBSTITUTE(U1994,"$","")))</f>
        <v>131.56</v>
      </c>
      <c r="W1994" s="1">
        <v>110.5104</v>
      </c>
      <c r="X1994" s="1">
        <f>IF(LEN(TRIM(W1994&amp;""))=0, "", VALUE(SUBSTITUTE(W1994,"$","")))</f>
        <v>110.5104</v>
      </c>
      <c r="Y1994" s="5" t="s">
        <v>5369</v>
      </c>
      <c r="Z1994" s="4" cm="1">
        <f t="array" ref="Z1994">IF(
    LEN(TRIM(Y1994&amp;""))=0,
        IF(AND(ISNUMBER(net_sales_clean), ISNUMBER(profit_clean)),
            net_sales_clean - profit_clean,
            ""
        ),
    VALUE(SUBSTITUTE(Y1994,"$",""))
)</f>
        <v>85.718956131732696</v>
      </c>
      <c r="AA1994" s="5" t="s">
        <v>5368</v>
      </c>
      <c r="AB1994" s="4" cm="1">
        <f t="array" ref="AB1994">IF(
    LEN(TRIM(AA1994&amp;""))=0,
        IF(AND(ISNUMBER(net_sales_clean), ISNUMBER(cost_clean)),
            net_sales_clean - cost_clean,
            ""
        ),
    VALUE(SUBSTITUTE(AA1994,"$",""))
)</f>
        <v>24.791443868267201</v>
      </c>
      <c r="AC1994">
        <v>1</v>
      </c>
      <c r="AD1994">
        <f>IF(LEN(TRIM(AC1994&amp;""))=0, "", VALUE(AC1994))</f>
        <v>1</v>
      </c>
      <c r="AE1994">
        <v>3</v>
      </c>
      <c r="AF1994">
        <f>IF(LEN(TRIM(AE1994&amp;""))=0, "", VALUE(AE1994))</f>
        <v>3</v>
      </c>
      <c r="AG1994">
        <v>0</v>
      </c>
      <c r="AH1994">
        <f>IF(
    OR(U1994&lt;0, W1994&lt;0, Y1994&lt;0, AA1994&lt;0),
        1,
        IF(LEN(TRIM(AG1994&amp;""))=0, "", AG1994)
)</f>
        <v>0</v>
      </c>
      <c r="AI1994" t="str">
        <f>IF(
    COUNT(Q1994,V1994,X1994,Z1994,AB1994)=0,
        "Not Usable",
    IF(
        COUNT(Q1994,V1994,X1994,Z1994,AB1994)&lt;5,
            "Incomplete",
            IF(
                MIN(Q1994,V1994,X1994,Z1994,AB1994)=0,
                    "Incomplete",
                    "Complete"
            )
    )
)</f>
        <v>Complete</v>
      </c>
    </row>
    <row r="1995" spans="1:35" x14ac:dyDescent="0.3">
      <c r="A1995">
        <v>3336</v>
      </c>
      <c r="B1995" s="6">
        <v>45161.569884259261</v>
      </c>
      <c r="C1995" s="3">
        <f>INT(B1995)</f>
        <v>45161</v>
      </c>
      <c r="D1995" s="2">
        <f>MOD(B1995,1)</f>
        <v>0.56988425926101627</v>
      </c>
      <c r="E1995">
        <v>34</v>
      </c>
      <c r="F1995" t="s">
        <v>4</v>
      </c>
      <c r="G1995" t="str">
        <f xml:space="preserve"> PROPER(TRIM(CLEAN(SUBSTITUTE(F1995,CHAR(160)," "))))</f>
        <v>South</v>
      </c>
      <c r="H1995" t="s">
        <v>30</v>
      </c>
      <c r="I1995" t="str">
        <f>PROPER(TRIM(CLEAN((SUBSTITUTE(H1995,"-"," ")))))</f>
        <v>Mobile App</v>
      </c>
      <c r="J1995">
        <v>2781</v>
      </c>
      <c r="K1995" t="s">
        <v>6</v>
      </c>
      <c r="L1995" t="str">
        <f xml:space="preserve"> PROPER(TRIM(CLEAN(SUBSTITUTE(K1995,CHAR(160)," "))))</f>
        <v>Corporate</v>
      </c>
      <c r="M1995" t="s">
        <v>23</v>
      </c>
      <c r="N1995" t="str">
        <f xml:space="preserve"> PROPER(TRIM(CLEAN(SUBSTITUTE(M1995,CHAR(160)," "))))</f>
        <v>Electronics</v>
      </c>
      <c r="O1995" t="s">
        <v>40</v>
      </c>
      <c r="P1995" t="str">
        <f>IF(LEN(TRIM(Table1[[#This Row],[subcategory]]&amp;""))=0,"Unknown", PROPER(TRIM(Table1[[#This Row],[subcategory]])))</f>
        <v>Accessories</v>
      </c>
      <c r="Q1995">
        <v>156.44</v>
      </c>
      <c r="R1995" s="1">
        <f>IF(LEN(TRIM(Q1995&amp;""))=0, "", VALUE(SUBSTITUTE(Q1995,"$","")))</f>
        <v>156.44</v>
      </c>
      <c r="S1995">
        <v>0</v>
      </c>
      <c r="T1995">
        <f>IF(LEN(TRIM(S1995&amp;""))=0, "", VALUE(S1995))</f>
        <v>0</v>
      </c>
      <c r="U1995">
        <v>0</v>
      </c>
      <c r="V1995" s="1">
        <f>IF(LEN(TRIM(U1995&amp;""))=0, "", VALUE(SUBSTITUTE(U1995,"$","")))</f>
        <v>0</v>
      </c>
      <c r="W1995" s="1">
        <v>0</v>
      </c>
      <c r="X1995" s="1">
        <f>IF(LEN(TRIM(W1995&amp;""))=0, "", VALUE(SUBSTITUTE(W1995,"$","")))</f>
        <v>0</v>
      </c>
      <c r="Y1995">
        <v>0</v>
      </c>
      <c r="Z1995" s="1" cm="1">
        <f t="array" ref="Z1995">IF(
    LEN(TRIM(Y1995&amp;""))=0,
        IF(AND(ISNUMBER(net_sales_clean), ISNUMBER(profit_clean)),
            net_sales_clean - profit_clean,
            ""
        ),
    VALUE(SUBSTITUTE(Y1995,"$",""))
)</f>
        <v>0</v>
      </c>
      <c r="AA1995">
        <v>0</v>
      </c>
      <c r="AB1995" s="1" cm="1">
        <f t="array" ref="AB1995">IF(
    LEN(TRIM(AA1995&amp;""))=0,
        IF(AND(ISNUMBER(net_sales_clean), ISNUMBER(cost_clean)),
            net_sales_clean - cost_clean,
            ""
        ),
    VALUE(SUBSTITUTE(AA1995,"$",""))
)</f>
        <v>0</v>
      </c>
      <c r="AC1995">
        <v>0</v>
      </c>
      <c r="AD1995">
        <f>IF(LEN(TRIM(AC1995&amp;""))=0, "", VALUE(AC1995))</f>
        <v>0</v>
      </c>
      <c r="AE1995">
        <v>1</v>
      </c>
      <c r="AF1995">
        <f>IF(LEN(TRIM(AE1995&amp;""))=0, "", VALUE(AE1995))</f>
        <v>1</v>
      </c>
      <c r="AG1995">
        <v>0</v>
      </c>
      <c r="AH1995">
        <f>IF(
    OR(U1995&lt;0, W1995&lt;0, Y1995&lt;0, AA1995&lt;0),
        1,
        IF(LEN(TRIM(AG1995&amp;""))=0, "", AG1995)
)</f>
        <v>0</v>
      </c>
      <c r="AI1995" t="str">
        <f>IF(
    COUNT(Q1995,V1995,X1995,Z1995,AB1995)=0,
        "Not Usable",
    IF(
        COUNT(Q1995,V1995,X1995,Z1995,AB1995)&lt;5,
            "Incomplete",
            IF(
                MIN(Q1995,V1995,X1995,Z1995,AB1995)=0,
                    "Incomplete",
                    "Complete"
            )
    )
)</f>
        <v>Incomplete</v>
      </c>
    </row>
    <row r="1996" spans="1:35" x14ac:dyDescent="0.3">
      <c r="A1996">
        <v>7679</v>
      </c>
      <c r="B1996" s="6">
        <v>45851.178148148145</v>
      </c>
      <c r="C1996" s="3">
        <f>INT(B1996)</f>
        <v>45851</v>
      </c>
      <c r="D1996" s="2">
        <f>MOD(B1996,1)</f>
        <v>0.17814814814482816</v>
      </c>
      <c r="E1996">
        <v>62</v>
      </c>
      <c r="F1996" t="s">
        <v>15</v>
      </c>
      <c r="G1996" t="str">
        <f xml:space="preserve"> PROPER(TRIM(CLEAN(SUBSTITUTE(F1996,CHAR(160)," "))))</f>
        <v>West</v>
      </c>
      <c r="H1996" t="s">
        <v>30</v>
      </c>
      <c r="I1996" t="str">
        <f>PROPER(TRIM(CLEAN((SUBSTITUTE(H1996,"-"," ")))))</f>
        <v>Mobile App</v>
      </c>
      <c r="J1996">
        <v>17709</v>
      </c>
      <c r="K1996" t="s">
        <v>10</v>
      </c>
      <c r="L1996" t="str">
        <f xml:space="preserve"> PROPER(TRIM(CLEAN(SUBSTITUTE(K1996,CHAR(160)," "))))</f>
        <v>Consumer</v>
      </c>
      <c r="M1996" t="s">
        <v>1</v>
      </c>
      <c r="N1996" t="str">
        <f xml:space="preserve"> PROPER(TRIM(CLEAN(SUBSTITUTE(M1996,CHAR(160)," "))))</f>
        <v>Beauty</v>
      </c>
      <c r="O1996" t="s">
        <v>0</v>
      </c>
      <c r="P1996" t="str">
        <f>IF(LEN(TRIM(Table1[[#This Row],[subcategory]]&amp;""))=0,"Unknown", PROPER(TRIM(Table1[[#This Row],[subcategory]])))</f>
        <v>Makeup</v>
      </c>
      <c r="Q1996">
        <v>186</v>
      </c>
      <c r="R1996" s="1">
        <f>IF(LEN(TRIM(Q1996&amp;""))=0, "", VALUE(SUBSTITUTE(Q1996,"$","")))</f>
        <v>186</v>
      </c>
      <c r="S1996">
        <v>5</v>
      </c>
      <c r="T1996">
        <f>IF(LEN(TRIM(S1996&amp;""))=0, "", VALUE(S1996))</f>
        <v>5</v>
      </c>
      <c r="U1996">
        <v>930</v>
      </c>
      <c r="V1996" s="1">
        <f>IF(LEN(TRIM(U1996&amp;""))=0, "", VALUE(SUBSTITUTE(U1996,"$","")))</f>
        <v>930</v>
      </c>
      <c r="W1996" s="4" t="s">
        <v>5367</v>
      </c>
      <c r="X1996" s="4">
        <f>IF(LEN(TRIM(W1996&amp;""))=0, "", VALUE(SUBSTITUTE(W1996,"$","")))</f>
        <v>874.19999999999902</v>
      </c>
      <c r="Y1996" s="5" t="s">
        <v>5366</v>
      </c>
      <c r="Z1996" s="4" cm="1">
        <f t="array" ref="Z1996">IF(
    LEN(TRIM(Y1996&amp;""))=0,
        IF(AND(ISNUMBER(net_sales_clean), ISNUMBER(profit_clean)),
            net_sales_clean - profit_clean,
            ""
        ),
    VALUE(SUBSTITUTE(Y1996,"$",""))
)</f>
        <v>701.08104564417397</v>
      </c>
      <c r="AA1996" s="5" t="s">
        <v>5365</v>
      </c>
      <c r="AB1996" s="4" cm="1">
        <f t="array" ref="AB1996">IF(
    LEN(TRIM(AA1996&amp;""))=0,
        IF(AND(ISNUMBER(net_sales_clean), ISNUMBER(cost_clean)),
            net_sales_clean - cost_clean,
            ""
        ),
    VALUE(SUBSTITUTE(AA1996,"$",""))
)</f>
        <v>173.118954355825</v>
      </c>
      <c r="AC1996">
        <v>9</v>
      </c>
      <c r="AD1996">
        <f>IF(LEN(TRIM(AC1996&amp;""))=0, "", VALUE(AC1996))</f>
        <v>9</v>
      </c>
      <c r="AE1996">
        <v>1</v>
      </c>
      <c r="AF1996">
        <f>IF(LEN(TRIM(AE1996&amp;""))=0, "", VALUE(AE1996))</f>
        <v>1</v>
      </c>
      <c r="AG1996">
        <v>0</v>
      </c>
      <c r="AH1996">
        <f>IF(
    OR(U1996&lt;0, W1996&lt;0, Y1996&lt;0, AA1996&lt;0),
        1,
        IF(LEN(TRIM(AG1996&amp;""))=0, "", AG1996)
)</f>
        <v>0</v>
      </c>
      <c r="AI1996" t="str">
        <f>IF(
    COUNT(Q1996,V1996,X1996,Z1996,AB1996)=0,
        "Not Usable",
    IF(
        COUNT(Q1996,V1996,X1996,Z1996,AB1996)&lt;5,
            "Incomplete",
            IF(
                MIN(Q1996,V1996,X1996,Z1996,AB1996)=0,
                    "Incomplete",
                    "Complete"
            )
    )
)</f>
        <v>Complete</v>
      </c>
    </row>
    <row r="1997" spans="1:35" x14ac:dyDescent="0.3">
      <c r="A1997">
        <v>14105</v>
      </c>
      <c r="B1997" s="6">
        <v>45272.425451388888</v>
      </c>
      <c r="C1997" s="3">
        <f>INT(B1997)</f>
        <v>45272</v>
      </c>
      <c r="D1997" s="2">
        <f>MOD(B1997,1)</f>
        <v>0.42545138888817746</v>
      </c>
      <c r="E1997">
        <v>32</v>
      </c>
      <c r="F1997" t="s">
        <v>4</v>
      </c>
      <c r="G1997" t="str">
        <f xml:space="preserve"> PROPER(TRIM(CLEAN(SUBSTITUTE(F1997,CHAR(160)," "))))</f>
        <v>South</v>
      </c>
      <c r="H1997" t="s">
        <v>30</v>
      </c>
      <c r="I1997" t="str">
        <f>PROPER(TRIM(CLEAN((SUBSTITUTE(H1997,"-"," ")))))</f>
        <v>Mobile App</v>
      </c>
      <c r="J1997">
        <v>16070</v>
      </c>
      <c r="K1997" t="s">
        <v>2</v>
      </c>
      <c r="L1997" t="str">
        <f xml:space="preserve"> PROPER(TRIM(CLEAN(SUBSTITUTE(K1997,CHAR(160)," "))))</f>
        <v>Home Office</v>
      </c>
      <c r="M1997" t="s">
        <v>16</v>
      </c>
      <c r="N1997" t="str">
        <f xml:space="preserve"> PROPER(TRIM(CLEAN(SUBSTITUTE(M1997,CHAR(160)," "))))</f>
        <v>Grocery</v>
      </c>
      <c r="P1997" t="str">
        <f>IF(LEN(TRIM(Table1[[#This Row],[subcategory]]&amp;""))=0,"Unknown", PROPER(TRIM(Table1[[#This Row],[subcategory]])))</f>
        <v>Unknown</v>
      </c>
      <c r="Q1997">
        <v>66.67</v>
      </c>
      <c r="R1997" s="1">
        <f>IF(LEN(TRIM(Q1997&amp;""))=0, "", VALUE(SUBSTITUTE(Q1997,"$","")))</f>
        <v>66.67</v>
      </c>
      <c r="S1997">
        <v>5</v>
      </c>
      <c r="T1997">
        <f>IF(LEN(TRIM(S1997&amp;""))=0, "", VALUE(S1997))</f>
        <v>5</v>
      </c>
      <c r="U1997">
        <v>333.35</v>
      </c>
      <c r="V1997" s="1">
        <f>IF(LEN(TRIM(U1997&amp;""))=0, "", VALUE(SUBSTITUTE(U1997,"$","")))</f>
        <v>333.35</v>
      </c>
      <c r="W1997" s="4" t="s">
        <v>5364</v>
      </c>
      <c r="X1997" s="4">
        <f>IF(LEN(TRIM(W1997&amp;""))=0, "", VALUE(SUBSTITUTE(W1997,"$","")))</f>
        <v>211.01054999999999</v>
      </c>
      <c r="Y1997" s="5" t="s">
        <v>5363</v>
      </c>
      <c r="Z1997" s="4" cm="1">
        <f t="array" ref="Z1997">IF(
    LEN(TRIM(Y1997&amp;""))=0,
        IF(AND(ISNUMBER(net_sales_clean), ISNUMBER(profit_clean)),
            net_sales_clean - profit_clean,
            ""
        ),
    VALUE(SUBSTITUTE(Y1997,"$",""))
)</f>
        <v>127.786905197216</v>
      </c>
      <c r="AA1997">
        <v>83.223644802783895</v>
      </c>
      <c r="AB1997" s="1" cm="1">
        <f t="array" ref="AB1997">IF(
    LEN(TRIM(AA1997&amp;""))=0,
        IF(AND(ISNUMBER(net_sales_clean), ISNUMBER(cost_clean)),
            net_sales_clean - cost_clean,
            ""
        ),
    VALUE(SUBSTITUTE(AA1997,"$",""))
)</f>
        <v>83.223644802783895</v>
      </c>
      <c r="AC1997">
        <v>3</v>
      </c>
      <c r="AD1997">
        <f>IF(LEN(TRIM(AC1997&amp;""))=0, "", VALUE(AC1997))</f>
        <v>3</v>
      </c>
      <c r="AE1997">
        <v>4</v>
      </c>
      <c r="AF1997">
        <f>IF(LEN(TRIM(AE1997&amp;""))=0, "", VALUE(AE1997))</f>
        <v>4</v>
      </c>
      <c r="AG1997">
        <v>0</v>
      </c>
      <c r="AH1997">
        <f>IF(
    OR(U1997&lt;0, W1997&lt;0, Y1997&lt;0, AA1997&lt;0),
        1,
        IF(LEN(TRIM(AG1997&amp;""))=0, "", AG1997)
)</f>
        <v>0</v>
      </c>
      <c r="AI1997" t="str">
        <f>IF(
    COUNT(Q1997,V1997,X1997,Z1997,AB1997)=0,
        "Not Usable",
    IF(
        COUNT(Q1997,V1997,X1997,Z1997,AB1997)&lt;5,
            "Incomplete",
            IF(
                MIN(Q1997,V1997,X1997,Z1997,AB1997)=0,
                    "Incomplete",
                    "Complete"
            )
    )
)</f>
        <v>Complete</v>
      </c>
    </row>
    <row r="1998" spans="1:35" x14ac:dyDescent="0.3">
      <c r="A1998">
        <v>44821</v>
      </c>
      <c r="B1998" s="6">
        <v>45992.229490740741</v>
      </c>
      <c r="C1998" s="3">
        <f>INT(B1998)</f>
        <v>45992</v>
      </c>
      <c r="D1998" s="2">
        <f>MOD(B1998,1)</f>
        <v>0.22949074074131204</v>
      </c>
      <c r="E1998">
        <v>60</v>
      </c>
      <c r="F1998" t="s">
        <v>4</v>
      </c>
      <c r="G1998" t="str">
        <f xml:space="preserve"> PROPER(TRIM(CLEAN(SUBSTITUTE(F1998,CHAR(160)," "))))</f>
        <v>South</v>
      </c>
      <c r="H1998" t="s">
        <v>7</v>
      </c>
      <c r="I1998" t="str">
        <f>PROPER(TRIM(CLEAN((SUBSTITUTE(H1998,"-"," ")))))</f>
        <v>In Store</v>
      </c>
      <c r="J1998">
        <v>10828</v>
      </c>
      <c r="K1998" t="s">
        <v>2</v>
      </c>
      <c r="L1998" t="str">
        <f xml:space="preserve"> PROPER(TRIM(CLEAN(SUBSTITUTE(K1998,CHAR(160)," "))))</f>
        <v>Home Office</v>
      </c>
      <c r="M1998" t="s">
        <v>16</v>
      </c>
      <c r="N1998" t="str">
        <f xml:space="preserve"> PROPER(TRIM(CLEAN(SUBSTITUTE(M1998,CHAR(160)," "))))</f>
        <v>Grocery</v>
      </c>
      <c r="O1998" t="s">
        <v>37</v>
      </c>
      <c r="P1998" t="str">
        <f>IF(LEN(TRIM(Table1[[#This Row],[subcategory]]&amp;""))=0,"Unknown", PROPER(TRIM(Table1[[#This Row],[subcategory]])))</f>
        <v>Produce</v>
      </c>
      <c r="Q1998">
        <v>87.42</v>
      </c>
      <c r="R1998" s="1">
        <f>IF(LEN(TRIM(Q1998&amp;""))=0, "", VALUE(SUBSTITUTE(Q1998,"$","")))</f>
        <v>87.42</v>
      </c>
      <c r="S1998">
        <v>1</v>
      </c>
      <c r="T1998">
        <f>IF(LEN(TRIM(S1998&amp;""))=0, "", VALUE(S1998))</f>
        <v>1</v>
      </c>
      <c r="U1998">
        <v>87.42</v>
      </c>
      <c r="V1998" s="1">
        <f>IF(LEN(TRIM(U1998&amp;""))=0, "", VALUE(SUBSTITUTE(U1998,"$","")))</f>
        <v>87.42</v>
      </c>
      <c r="W1998" s="1">
        <v>55.599119999999999</v>
      </c>
      <c r="X1998" s="1">
        <f>IF(LEN(TRIM(W1998&amp;""))=0, "", VALUE(SUBSTITUTE(W1998,"$","")))</f>
        <v>55.599119999999999</v>
      </c>
      <c r="Y1998">
        <v>33.918033611184001</v>
      </c>
      <c r="Z1998" s="1" cm="1">
        <f t="array" ref="Z1998">IF(
    LEN(TRIM(Y1998&amp;""))=0,
        IF(AND(ISNUMBER(net_sales_clean), ISNUMBER(profit_clean)),
            net_sales_clean - profit_clean,
            ""
        ),
    VALUE(SUBSTITUTE(Y1998,"$",""))
)</f>
        <v>33.918033611184001</v>
      </c>
      <c r="AA1998">
        <v>21.681086388815999</v>
      </c>
      <c r="AB1998" s="1" cm="1">
        <f t="array" ref="AB1998">IF(
    LEN(TRIM(AA1998&amp;""))=0,
        IF(AND(ISNUMBER(net_sales_clean), ISNUMBER(cost_clean)),
            net_sales_clean - cost_clean,
            ""
        ),
    VALUE(SUBSTITUTE(AA1998,"$",""))
)</f>
        <v>21.681086388815999</v>
      </c>
      <c r="AC1998">
        <v>3</v>
      </c>
      <c r="AD1998">
        <f>IF(LEN(TRIM(AC1998&amp;""))=0, "", VALUE(AC1998))</f>
        <v>3</v>
      </c>
      <c r="AE1998">
        <v>5</v>
      </c>
      <c r="AF1998">
        <f>IF(LEN(TRIM(AE1998&amp;""))=0, "", VALUE(AE1998))</f>
        <v>5</v>
      </c>
      <c r="AG1998">
        <v>0</v>
      </c>
      <c r="AH1998">
        <f>IF(
    OR(U1998&lt;0, W1998&lt;0, Y1998&lt;0, AA1998&lt;0),
        1,
        IF(LEN(TRIM(AG1998&amp;""))=0, "", AG1998)
)</f>
        <v>0</v>
      </c>
      <c r="AI1998" t="str">
        <f>IF(
    COUNT(Q1998,V1998,X1998,Z1998,AB1998)=0,
        "Not Usable",
    IF(
        COUNT(Q1998,V1998,X1998,Z1998,AB1998)&lt;5,
            "Incomplete",
            IF(
                MIN(Q1998,V1998,X1998,Z1998,AB1998)=0,
                    "Incomplete",
                    "Complete"
            )
    )
)</f>
        <v>Complete</v>
      </c>
    </row>
    <row r="1999" spans="1:35" x14ac:dyDescent="0.3">
      <c r="A1999">
        <v>18084</v>
      </c>
      <c r="B1999" s="6">
        <v>45344.723726851851</v>
      </c>
      <c r="C1999" s="3">
        <f>INT(B1999)</f>
        <v>45344</v>
      </c>
      <c r="D1999" s="2">
        <f>MOD(B1999,1)</f>
        <v>0.72372685185109731</v>
      </c>
      <c r="E1999">
        <v>74</v>
      </c>
      <c r="F1999" t="s">
        <v>8</v>
      </c>
      <c r="G1999" t="str">
        <f xml:space="preserve"> PROPER(TRIM(CLEAN(SUBSTITUTE(F1999,CHAR(160)," "))))</f>
        <v>West</v>
      </c>
      <c r="H1999" t="s">
        <v>27</v>
      </c>
      <c r="I1999" t="str">
        <f>PROPER(TRIM(CLEAN((SUBSTITUTE(H1999,"-"," ")))))</f>
        <v>In Store</v>
      </c>
      <c r="J1999">
        <v>20222</v>
      </c>
      <c r="K1999" t="s">
        <v>6</v>
      </c>
      <c r="L1999" t="str">
        <f xml:space="preserve"> PROPER(TRIM(CLEAN(SUBSTITUTE(K1999,CHAR(160)," "))))</f>
        <v>Corporate</v>
      </c>
      <c r="M1999" t="s">
        <v>1</v>
      </c>
      <c r="N1999" t="str">
        <f xml:space="preserve"> PROPER(TRIM(CLEAN(SUBSTITUTE(M1999,CHAR(160)," "))))</f>
        <v>Beauty</v>
      </c>
      <c r="O1999" t="s">
        <v>5</v>
      </c>
      <c r="P1999" t="str">
        <f>IF(LEN(TRIM(Table1[[#This Row],[subcategory]]&amp;""))=0,"Unknown", PROPER(TRIM(Table1[[#This Row],[subcategory]])))</f>
        <v>Haircare</v>
      </c>
      <c r="Q1999">
        <v>154.54</v>
      </c>
      <c r="R1999" s="1">
        <f>IF(LEN(TRIM(Q1999&amp;""))=0, "", VALUE(SUBSTITUTE(Q1999,"$","")))</f>
        <v>154.54</v>
      </c>
      <c r="S1999">
        <v>3</v>
      </c>
      <c r="T1999">
        <f>IF(LEN(TRIM(S1999&amp;""))=0, "", VALUE(S1999))</f>
        <v>3</v>
      </c>
      <c r="U1999">
        <v>463.62</v>
      </c>
      <c r="V1999" s="1">
        <f>IF(LEN(TRIM(U1999&amp;""))=0, "", VALUE(SUBSTITUTE(U1999,"$","")))</f>
        <v>463.62</v>
      </c>
      <c r="X1999" s="1" t="str">
        <f>IF(LEN(TRIM(W1999&amp;""))=0, "", VALUE(SUBSTITUTE(W1999,"$","")))</f>
        <v/>
      </c>
      <c r="Z1999" s="1" t="str" cm="1">
        <f t="array" ref="Z1999">IF(
    LEN(TRIM(Y1999&amp;""))=0,
        IF(AND(ISNUMBER(net_sales_clean), ISNUMBER(profit_clean)),
            net_sales_clean - profit_clean,
            ""
        ),
    VALUE(SUBSTITUTE(Y1999,"$",""))
)</f>
        <v/>
      </c>
      <c r="AB1999" s="1" t="str" cm="1">
        <f t="array" ref="AB1999">IF(
    LEN(TRIM(AA1999&amp;""))=0,
        IF(AND(ISNUMBER(net_sales_clean), ISNUMBER(cost_clean)),
            net_sales_clean - cost_clean,
            ""
        ),
    VALUE(SUBSTITUTE(AA1999,"$",""))
)</f>
        <v/>
      </c>
      <c r="AC1999">
        <v>7</v>
      </c>
      <c r="AD1999">
        <f>IF(LEN(TRIM(AC1999&amp;""))=0, "", VALUE(AC1999))</f>
        <v>7</v>
      </c>
      <c r="AE1999">
        <v>1</v>
      </c>
      <c r="AF1999">
        <f>IF(LEN(TRIM(AE1999&amp;""))=0, "", VALUE(AE1999))</f>
        <v>1</v>
      </c>
      <c r="AG1999">
        <v>0</v>
      </c>
      <c r="AH1999">
        <f>IF(
    OR(U1999&lt;0, W1999&lt;0, Y1999&lt;0, AA1999&lt;0),
        1,
        IF(LEN(TRIM(AG1999&amp;""))=0, "", AG1999)
)</f>
        <v>0</v>
      </c>
      <c r="AI1999" t="str">
        <f>IF(
    COUNT(Q1999,V1999,X1999,Z1999,AB1999)=0,
        "Not Usable",
    IF(
        COUNT(Q1999,V1999,X1999,Z1999,AB1999)&lt;5,
            "Incomplete",
            IF(
                MIN(Q1999,V1999,X1999,Z1999,AB1999)=0,
                    "Incomplete",
                    "Complete"
            )
    )
)</f>
        <v>Incomplete</v>
      </c>
    </row>
    <row r="2000" spans="1:35" x14ac:dyDescent="0.3">
      <c r="A2000">
        <v>3805</v>
      </c>
      <c r="B2000" s="6">
        <v>45038.501712962963</v>
      </c>
      <c r="C2000" s="3">
        <f>INT(B2000)</f>
        <v>45038</v>
      </c>
      <c r="D2000" s="2">
        <f>MOD(B2000,1)</f>
        <v>0.50171296296321088</v>
      </c>
      <c r="E2000">
        <v>38</v>
      </c>
      <c r="F2000" t="s">
        <v>15</v>
      </c>
      <c r="G2000" t="str">
        <f xml:space="preserve"> PROPER(TRIM(CLEAN(SUBSTITUTE(F2000,CHAR(160)," "))))</f>
        <v>West</v>
      </c>
      <c r="H2000" t="s">
        <v>30</v>
      </c>
      <c r="I2000" t="str">
        <f>PROPER(TRIM(CLEAN((SUBSTITUTE(H2000,"-"," ")))))</f>
        <v>Mobile App</v>
      </c>
      <c r="J2000">
        <v>5858</v>
      </c>
      <c r="K2000" t="s">
        <v>14</v>
      </c>
      <c r="L2000" t="str">
        <f xml:space="preserve"> PROPER(TRIM(CLEAN(SUBSTITUTE(K2000,CHAR(160)," "))))</f>
        <v>Consumer</v>
      </c>
      <c r="M2000" t="s">
        <v>16</v>
      </c>
      <c r="N2000" t="str">
        <f xml:space="preserve"> PROPER(TRIM(CLEAN(SUBSTITUTE(M2000,CHAR(160)," "))))</f>
        <v>Grocery</v>
      </c>
      <c r="O2000" t="s">
        <v>29</v>
      </c>
      <c r="P2000" t="str">
        <f>IF(LEN(TRIM(Table1[[#This Row],[subcategory]]&amp;""))=0,"Unknown", PROPER(TRIM(Table1[[#This Row],[subcategory]])))</f>
        <v>Beverages</v>
      </c>
      <c r="Q2000">
        <v>34.54</v>
      </c>
      <c r="R2000" s="1">
        <f>IF(LEN(TRIM(Q2000&amp;""))=0, "", VALUE(SUBSTITUTE(Q2000,"$","")))</f>
        <v>34.54</v>
      </c>
      <c r="S2000">
        <v>1</v>
      </c>
      <c r="T2000">
        <f>IF(LEN(TRIM(S2000&amp;""))=0, "", VALUE(S2000))</f>
        <v>1</v>
      </c>
      <c r="U2000">
        <v>34.54</v>
      </c>
      <c r="V2000" s="1">
        <f>IF(LEN(TRIM(U2000&amp;""))=0, "", VALUE(SUBSTITUTE(U2000,"$","")))</f>
        <v>34.54</v>
      </c>
      <c r="W2000" s="1">
        <v>30.18796</v>
      </c>
      <c r="X2000" s="1">
        <f>IF(LEN(TRIM(W2000&amp;""))=0, "", VALUE(SUBSTITUTE(W2000,"$","")))</f>
        <v>30.18796</v>
      </c>
      <c r="Y2000" s="5" t="s">
        <v>5362</v>
      </c>
      <c r="Z2000" s="4" cm="1">
        <f t="array" ref="Z2000">IF(
    LEN(TRIM(Y2000&amp;""))=0,
        IF(AND(ISNUMBER(net_sales_clean), ISNUMBER(profit_clean)),
            net_sales_clean - profit_clean,
            ""
        ),
    VALUE(SUBSTITUTE(Y2000,"$",""))
)</f>
        <v>20.689263769867701</v>
      </c>
      <c r="AA2000" s="5" t="s">
        <v>5361</v>
      </c>
      <c r="AB2000" s="4" cm="1">
        <f t="array" ref="AB2000">IF(
    LEN(TRIM(AA2000&amp;""))=0,
        IF(AND(ISNUMBER(net_sales_clean), ISNUMBER(cost_clean)),
            net_sales_clean - cost_clean,
            ""
        ),
    VALUE(SUBSTITUTE(AA2000,"$",""))
)</f>
        <v>9.4986962301322801</v>
      </c>
      <c r="AC2000">
        <v>8</v>
      </c>
      <c r="AD2000">
        <f>IF(LEN(TRIM(AC2000&amp;""))=0, "", VALUE(AC2000))</f>
        <v>8</v>
      </c>
      <c r="AE2000">
        <v>4</v>
      </c>
      <c r="AF2000">
        <f>IF(LEN(TRIM(AE2000&amp;""))=0, "", VALUE(AE2000))</f>
        <v>4</v>
      </c>
      <c r="AG2000">
        <v>1</v>
      </c>
      <c r="AH2000">
        <f>IF(
    OR(U2000&lt;0, W2000&lt;0, Y2000&lt;0, AA2000&lt;0),
        1,
        IF(LEN(TRIM(AG2000&amp;""))=0, "", AG2000)
)</f>
        <v>1</v>
      </c>
      <c r="AI2000" t="str">
        <f>IF(
    COUNT(Q2000,V2000,X2000,Z2000,AB2000)=0,
        "Not Usable",
    IF(
        COUNT(Q2000,V2000,X2000,Z2000,AB2000)&lt;5,
            "Incomplete",
            IF(
                MIN(Q2000,V2000,X2000,Z2000,AB2000)=0,
                    "Incomplete",
                    "Complete"
            )
    )
)</f>
        <v>Complete</v>
      </c>
    </row>
    <row r="2001" spans="1:35" x14ac:dyDescent="0.3">
      <c r="A2001">
        <v>59919</v>
      </c>
      <c r="B2001" s="6">
        <v>45969.692349537036</v>
      </c>
      <c r="C2001" s="3">
        <f>INT(B2001)</f>
        <v>45969</v>
      </c>
      <c r="D2001" s="2">
        <f>MOD(B2001,1)</f>
        <v>0.69234953703562496</v>
      </c>
      <c r="E2001">
        <v>22</v>
      </c>
      <c r="F2001" t="s">
        <v>4</v>
      </c>
      <c r="G2001" t="str">
        <f xml:space="preserve"> PROPER(TRIM(CLEAN(SUBSTITUTE(F2001,CHAR(160)," "))))</f>
        <v>South</v>
      </c>
      <c r="H2001" t="s">
        <v>11</v>
      </c>
      <c r="I2001" t="str">
        <f>PROPER(TRIM(CLEAN((SUBSTITUTE(H2001,"-"," ")))))</f>
        <v>Online</v>
      </c>
      <c r="J2001">
        <v>22707</v>
      </c>
      <c r="K2001" t="s">
        <v>10</v>
      </c>
      <c r="L2001" t="str">
        <f xml:space="preserve"> PROPER(TRIM(CLEAN(SUBSTITUTE(K2001,CHAR(160)," "))))</f>
        <v>Consumer</v>
      </c>
      <c r="M2001" t="s">
        <v>16</v>
      </c>
      <c r="N2001" t="str">
        <f xml:space="preserve"> PROPER(TRIM(CLEAN(SUBSTITUTE(M2001,CHAR(160)," "))))</f>
        <v>Grocery</v>
      </c>
      <c r="O2001" t="s">
        <v>24</v>
      </c>
      <c r="P2001" t="str">
        <f>IF(LEN(TRIM(Table1[[#This Row],[subcategory]]&amp;""))=0,"Unknown", PROPER(TRIM(Table1[[#This Row],[subcategory]])))</f>
        <v>Snacks</v>
      </c>
      <c r="Q2001">
        <v>16.59</v>
      </c>
      <c r="R2001" s="1">
        <f>IF(LEN(TRIM(Q2001&amp;""))=0, "", VALUE(SUBSTITUTE(Q2001,"$","")))</f>
        <v>16.59</v>
      </c>
      <c r="S2001">
        <v>1</v>
      </c>
      <c r="T2001">
        <f>IF(LEN(TRIM(S2001&amp;""))=0, "", VALUE(S2001))</f>
        <v>1</v>
      </c>
      <c r="U2001">
        <v>16.59</v>
      </c>
      <c r="V2001" s="1">
        <f>IF(LEN(TRIM(U2001&amp;""))=0, "", VALUE(SUBSTITUTE(U2001,"$","")))</f>
        <v>16.59</v>
      </c>
      <c r="W2001" s="4" t="s">
        <v>5360</v>
      </c>
      <c r="X2001" s="4">
        <f>IF(LEN(TRIM(W2001&amp;""))=0, "", VALUE(SUBSTITUTE(W2001,"$","")))</f>
        <v>14.3171699999999</v>
      </c>
      <c r="Y2001" s="5" t="s">
        <v>5359</v>
      </c>
      <c r="Z2001" s="4" cm="1">
        <f t="array" ref="Z2001">IF(
    LEN(TRIM(Y2001&amp;""))=0,
        IF(AND(ISNUMBER(net_sales_clean), ISNUMBER(profit_clean)),
            net_sales_clean - profit_clean,
            ""
        ),
    VALUE(SUBSTITUTE(Y2001,"$",""))
)</f>
        <v>9.41797136544516</v>
      </c>
      <c r="AA2001" s="5" t="s">
        <v>5358</v>
      </c>
      <c r="AB2001" s="4" cm="1">
        <f t="array" ref="AB2001">IF(
    LEN(TRIM(AA2001&amp;""))=0,
        IF(AND(ISNUMBER(net_sales_clean), ISNUMBER(cost_clean)),
            net_sales_clean - cost_clean,
            ""
        ),
    VALUE(SUBSTITUTE(AA2001,"$",""))
)</f>
        <v>4.8991986345548302</v>
      </c>
      <c r="AC2001">
        <v>5</v>
      </c>
      <c r="AD2001">
        <f>IF(LEN(TRIM(AC2001&amp;""))=0, "", VALUE(AC2001))</f>
        <v>5</v>
      </c>
      <c r="AE2001">
        <v>2</v>
      </c>
      <c r="AF2001">
        <f>IF(LEN(TRIM(AE2001&amp;""))=0, "", VALUE(AE2001))</f>
        <v>2</v>
      </c>
      <c r="AG2001">
        <v>0</v>
      </c>
      <c r="AH2001">
        <f>IF(
    OR(U2001&lt;0, W2001&lt;0, Y2001&lt;0, AA2001&lt;0),
        1,
        IF(LEN(TRIM(AG2001&amp;""))=0, "", AG2001)
)</f>
        <v>0</v>
      </c>
      <c r="AI2001" t="str">
        <f>IF(
    COUNT(Q2001,V2001,X2001,Z2001,AB2001)=0,
        "Not Usable",
    IF(
        COUNT(Q2001,V2001,X2001,Z2001,AB2001)&lt;5,
            "Incomplete",
            IF(
                MIN(Q2001,V2001,X2001,Z2001,AB2001)=0,
                    "Incomplete",
                    "Complete"
            )
    )
)</f>
        <v>Complete</v>
      </c>
    </row>
    <row r="2002" spans="1:35" x14ac:dyDescent="0.3">
      <c r="A2002">
        <v>3074</v>
      </c>
      <c r="B2002" s="6">
        <v>45155.325752314813</v>
      </c>
      <c r="C2002" s="3">
        <f>INT(B2002)</f>
        <v>45155</v>
      </c>
      <c r="D2002" s="2">
        <f>MOD(B2002,1)</f>
        <v>0.32575231481314404</v>
      </c>
      <c r="E2002">
        <v>14</v>
      </c>
      <c r="F2002" t="s">
        <v>21</v>
      </c>
      <c r="G2002" t="str">
        <f xml:space="preserve"> PROPER(TRIM(CLEAN(SUBSTITUTE(F2002,CHAR(160)," "))))</f>
        <v>Midwest</v>
      </c>
      <c r="H2002" t="s">
        <v>30</v>
      </c>
      <c r="I2002" t="str">
        <f>PROPER(TRIM(CLEAN((SUBSTITUTE(H2002,"-"," ")))))</f>
        <v>Mobile App</v>
      </c>
      <c r="J2002">
        <v>15425</v>
      </c>
      <c r="K2002" t="s">
        <v>6</v>
      </c>
      <c r="L2002" t="str">
        <f xml:space="preserve"> PROPER(TRIM(CLEAN(SUBSTITUTE(K2002,CHAR(160)," "))))</f>
        <v>Corporate</v>
      </c>
      <c r="M2002" t="s">
        <v>19</v>
      </c>
      <c r="N2002" t="str">
        <f xml:space="preserve"> PROPER(TRIM(CLEAN(SUBSTITUTE(M2002,CHAR(160)," "))))</f>
        <v>Apparel</v>
      </c>
      <c r="O2002" t="s">
        <v>41</v>
      </c>
      <c r="P2002" t="str">
        <f>IF(LEN(TRIM(Table1[[#This Row],[subcategory]]&amp;""))=0,"Unknown", PROPER(TRIM(Table1[[#This Row],[subcategory]])))</f>
        <v>Shoes</v>
      </c>
      <c r="Q2002">
        <v>52.17</v>
      </c>
      <c r="R2002" s="1">
        <f>IF(LEN(TRIM(Q2002&amp;""))=0, "", VALUE(SUBSTITUTE(Q2002,"$","")))</f>
        <v>52.17</v>
      </c>
      <c r="S2002">
        <v>4</v>
      </c>
      <c r="T2002">
        <f>IF(LEN(TRIM(S2002&amp;""))=0, "", VALUE(S2002))</f>
        <v>4</v>
      </c>
      <c r="U2002">
        <v>208.68</v>
      </c>
      <c r="V2002" s="1">
        <f>IF(LEN(TRIM(U2002&amp;""))=0, "", VALUE(SUBSTITUTE(U2002,"$","")))</f>
        <v>208.68</v>
      </c>
      <c r="W2002" s="1">
        <v>163.60512</v>
      </c>
      <c r="X2002" s="1">
        <f>IF(LEN(TRIM(W2002&amp;""))=0, "", VALUE(SUBSTITUTE(W2002,"$","")))</f>
        <v>163.60512</v>
      </c>
      <c r="Y2002" s="5" t="s">
        <v>5357</v>
      </c>
      <c r="Z2002" s="4" cm="1">
        <f t="array" ref="Z2002">IF(
    LEN(TRIM(Y2002&amp;""))=0,
        IF(AND(ISNUMBER(net_sales_clean), ISNUMBER(profit_clean)),
            net_sales_clean - profit_clean,
            ""
        ),
    VALUE(SUBSTITUTE(Y2002,"$",""))
)</f>
        <v>125.674298951068</v>
      </c>
      <c r="AA2002" s="5" t="s">
        <v>5356</v>
      </c>
      <c r="AB2002" s="4" cm="1">
        <f t="array" ref="AB2002">IF(
    LEN(TRIM(AA2002&amp;""))=0,
        IF(AND(ISNUMBER(net_sales_clean), ISNUMBER(cost_clean)),
            net_sales_clean - cost_clean,
            ""
        ),
    VALUE(SUBSTITUTE(AA2002,"$",""))
)</f>
        <v>37.930821048931598</v>
      </c>
      <c r="AC2002">
        <v>7</v>
      </c>
      <c r="AD2002">
        <f>IF(LEN(TRIM(AC2002&amp;""))=0, "", VALUE(AC2002))</f>
        <v>7</v>
      </c>
      <c r="AE2002">
        <v>4</v>
      </c>
      <c r="AF2002">
        <f>IF(LEN(TRIM(AE2002&amp;""))=0, "", VALUE(AE2002))</f>
        <v>4</v>
      </c>
      <c r="AG2002">
        <v>0</v>
      </c>
      <c r="AH2002">
        <f>IF(
    OR(U2002&lt;0, W2002&lt;0, Y2002&lt;0, AA2002&lt;0),
        1,
        IF(LEN(TRIM(AG2002&amp;""))=0, "", AG2002)
)</f>
        <v>0</v>
      </c>
      <c r="AI2002" t="str">
        <f>IF(
    COUNT(Q2002,V2002,X2002,Z2002,AB2002)=0,
        "Not Usable",
    IF(
        COUNT(Q2002,V2002,X2002,Z2002,AB2002)&lt;5,
            "Incomplete",
            IF(
                MIN(Q2002,V2002,X2002,Z2002,AB2002)=0,
                    "Incomplete",
                    "Complete"
            )
    )
)</f>
        <v>Complete</v>
      </c>
    </row>
    <row r="2003" spans="1:35" x14ac:dyDescent="0.3">
      <c r="A2003">
        <v>36087</v>
      </c>
      <c r="B2003" s="6">
        <v>45563.377129629633</v>
      </c>
      <c r="C2003" s="3">
        <f>INT(B2003)</f>
        <v>45563</v>
      </c>
      <c r="D2003" s="2">
        <f>MOD(B2003,1)</f>
        <v>0.37712962963269092</v>
      </c>
      <c r="E2003">
        <v>84</v>
      </c>
      <c r="F2003" t="s">
        <v>15</v>
      </c>
      <c r="G2003" t="str">
        <f xml:space="preserve"> PROPER(TRIM(CLEAN(SUBSTITUTE(F2003,CHAR(160)," "))))</f>
        <v>West</v>
      </c>
      <c r="H2003" t="s">
        <v>27</v>
      </c>
      <c r="I2003" t="str">
        <f>PROPER(TRIM(CLEAN((SUBSTITUTE(H2003,"-"," ")))))</f>
        <v>In Store</v>
      </c>
      <c r="J2003">
        <v>27293</v>
      </c>
      <c r="K2003" t="s">
        <v>14</v>
      </c>
      <c r="L2003" t="str">
        <f xml:space="preserve"> PROPER(TRIM(CLEAN(SUBSTITUTE(K2003,CHAR(160)," "))))</f>
        <v>Consumer</v>
      </c>
      <c r="M2003" t="s">
        <v>9</v>
      </c>
      <c r="N2003" t="str">
        <f xml:space="preserve"> PROPER(TRIM(CLEAN(SUBSTITUTE(M2003,CHAR(160)," "))))</f>
        <v>Home</v>
      </c>
      <c r="O2003" t="s">
        <v>12</v>
      </c>
      <c r="P2003" t="str">
        <f>IF(LEN(TRIM(Table1[[#This Row],[subcategory]]&amp;""))=0,"Unknown", PROPER(TRIM(Table1[[#This Row],[subcategory]])))</f>
        <v>Decor</v>
      </c>
      <c r="Q2003">
        <v>47.72</v>
      </c>
      <c r="R2003" s="1">
        <f>IF(LEN(TRIM(Q2003&amp;""))=0, "", VALUE(SUBSTITUTE(Q2003,"$","")))</f>
        <v>47.72</v>
      </c>
      <c r="S2003">
        <v>0</v>
      </c>
      <c r="T2003">
        <f>IF(LEN(TRIM(S2003&amp;""))=0, "", VALUE(S2003))</f>
        <v>0</v>
      </c>
      <c r="U2003">
        <v>0</v>
      </c>
      <c r="V2003" s="1">
        <f>IF(LEN(TRIM(U2003&amp;""))=0, "", VALUE(SUBSTITUTE(U2003,"$","")))</f>
        <v>0</v>
      </c>
      <c r="W2003" s="1">
        <v>0</v>
      </c>
      <c r="X2003" s="1">
        <f>IF(LEN(TRIM(W2003&amp;""))=0, "", VALUE(SUBSTITUTE(W2003,"$","")))</f>
        <v>0</v>
      </c>
      <c r="Y2003">
        <v>0</v>
      </c>
      <c r="Z2003" s="1" cm="1">
        <f t="array" ref="Z2003">IF(
    LEN(TRIM(Y2003&amp;""))=0,
        IF(AND(ISNUMBER(net_sales_clean), ISNUMBER(profit_clean)),
            net_sales_clean - profit_clean,
            ""
        ),
    VALUE(SUBSTITUTE(Y2003,"$",""))
)</f>
        <v>0</v>
      </c>
      <c r="AA2003">
        <v>0</v>
      </c>
      <c r="AB2003" s="1" cm="1">
        <f t="array" ref="AB2003">IF(
    LEN(TRIM(AA2003&amp;""))=0,
        IF(AND(ISNUMBER(net_sales_clean), ISNUMBER(cost_clean)),
            net_sales_clean - cost_clean,
            ""
        ),
    VALUE(SUBSTITUTE(AA2003,"$",""))
)</f>
        <v>0</v>
      </c>
      <c r="AC2003">
        <v>8</v>
      </c>
      <c r="AD2003">
        <f>IF(LEN(TRIM(AC2003&amp;""))=0, "", VALUE(AC2003))</f>
        <v>8</v>
      </c>
      <c r="AE2003">
        <v>3</v>
      </c>
      <c r="AF2003">
        <f>IF(LEN(TRIM(AE2003&amp;""))=0, "", VALUE(AE2003))</f>
        <v>3</v>
      </c>
      <c r="AG2003">
        <v>0</v>
      </c>
      <c r="AH2003">
        <f>IF(
    OR(U2003&lt;0, W2003&lt;0, Y2003&lt;0, AA2003&lt;0),
        1,
        IF(LEN(TRIM(AG2003&amp;""))=0, "", AG2003)
)</f>
        <v>0</v>
      </c>
      <c r="AI2003" t="str">
        <f>IF(
    COUNT(Q2003,V2003,X2003,Z2003,AB2003)=0,
        "Not Usable",
    IF(
        COUNT(Q2003,V2003,X2003,Z2003,AB2003)&lt;5,
            "Incomplete",
            IF(
                MIN(Q2003,V2003,X2003,Z2003,AB2003)=0,
                    "Incomplete",
                    "Complete"
            )
    )
)</f>
        <v>Incomplete</v>
      </c>
    </row>
    <row r="2004" spans="1:35" x14ac:dyDescent="0.3">
      <c r="A2004">
        <v>21672</v>
      </c>
      <c r="B2004" s="6">
        <v>44939.515081018515</v>
      </c>
      <c r="C2004" s="3">
        <f>INT(B2004)</f>
        <v>44939</v>
      </c>
      <c r="D2004" s="2">
        <f>MOD(B2004,1)</f>
        <v>0.51508101851504762</v>
      </c>
      <c r="E2004">
        <v>62</v>
      </c>
      <c r="F2004" t="s">
        <v>21</v>
      </c>
      <c r="G2004" t="str">
        <f xml:space="preserve"> PROPER(TRIM(CLEAN(SUBSTITUTE(F2004,CHAR(160)," "))))</f>
        <v>Midwest</v>
      </c>
      <c r="H2004" t="s">
        <v>3</v>
      </c>
      <c r="I2004" t="str">
        <f>PROPER(TRIM(CLEAN((SUBSTITUTE(H2004,"-"," ")))))</f>
        <v>Phone</v>
      </c>
      <c r="J2004">
        <v>22941</v>
      </c>
      <c r="K2004" t="s">
        <v>2</v>
      </c>
      <c r="L2004" t="str">
        <f xml:space="preserve"> PROPER(TRIM(CLEAN(SUBSTITUTE(K2004,CHAR(160)," "))))</f>
        <v>Home Office</v>
      </c>
      <c r="M2004" t="s">
        <v>16</v>
      </c>
      <c r="N2004" t="str">
        <f xml:space="preserve"> PROPER(TRIM(CLEAN(SUBSTITUTE(M2004,CHAR(160)," "))))</f>
        <v>Grocery</v>
      </c>
      <c r="O2004" t="s">
        <v>28</v>
      </c>
      <c r="P2004" t="str">
        <f>IF(LEN(TRIM(Table1[[#This Row],[subcategory]]&amp;""))=0,"Unknown", PROPER(TRIM(Table1[[#This Row],[subcategory]])))</f>
        <v>Pantry</v>
      </c>
      <c r="Q2004">
        <v>28.04</v>
      </c>
      <c r="R2004" s="1">
        <f>IF(LEN(TRIM(Q2004&amp;""))=0, "", VALUE(SUBSTITUTE(Q2004,"$","")))</f>
        <v>28.04</v>
      </c>
      <c r="S2004">
        <v>1</v>
      </c>
      <c r="T2004">
        <f>IF(LEN(TRIM(S2004&amp;""))=0, "", VALUE(S2004))</f>
        <v>1</v>
      </c>
      <c r="U2004">
        <v>28.04</v>
      </c>
      <c r="V2004" s="1">
        <f>IF(LEN(TRIM(U2004&amp;""))=0, "", VALUE(SUBSTITUTE(U2004,"$","")))</f>
        <v>28.04</v>
      </c>
      <c r="W2004" s="1">
        <v>21.731000000000002</v>
      </c>
      <c r="X2004" s="1">
        <f>IF(LEN(TRIM(W2004&amp;""))=0, "", VALUE(SUBSTITUTE(W2004,"$","")))</f>
        <v>21.731000000000002</v>
      </c>
      <c r="Y2004" s="5" t="s">
        <v>5355</v>
      </c>
      <c r="Z2004" s="4" cm="1">
        <f t="array" ref="Z2004">IF(
    LEN(TRIM(Y2004&amp;""))=0,
        IF(AND(ISNUMBER(net_sales_clean), ISNUMBER(profit_clean)),
            net_sales_clean - profit_clean,
            ""
        ),
    VALUE(SUBSTITUTE(Y2004,"$",""))
)</f>
        <v>17.738983795374399</v>
      </c>
      <c r="AA2004" s="5" t="s">
        <v>5354</v>
      </c>
      <c r="AB2004" s="4" cm="1">
        <f t="array" ref="AB2004">IF(
    LEN(TRIM(AA2004&amp;""))=0,
        IF(AND(ISNUMBER(net_sales_clean), ISNUMBER(cost_clean)),
            net_sales_clean - cost_clean,
            ""
        ),
    VALUE(SUBSTITUTE(AA2004,"$",""))
)</f>
        <v>3.9920162046255401</v>
      </c>
      <c r="AC2004">
        <v>6</v>
      </c>
      <c r="AD2004">
        <f>IF(LEN(TRIM(AC2004&amp;""))=0, "", VALUE(AC2004))</f>
        <v>6</v>
      </c>
      <c r="AE2004">
        <v>2</v>
      </c>
      <c r="AF2004">
        <f>IF(LEN(TRIM(AE2004&amp;""))=0, "", VALUE(AE2004))</f>
        <v>2</v>
      </c>
      <c r="AG2004">
        <v>0</v>
      </c>
      <c r="AH2004">
        <f>IF(
    OR(U2004&lt;0, W2004&lt;0, Y2004&lt;0, AA2004&lt;0),
        1,
        IF(LEN(TRIM(AG2004&amp;""))=0, "", AG2004)
)</f>
        <v>0</v>
      </c>
      <c r="AI2004" t="str">
        <f>IF(
    COUNT(Q2004,V2004,X2004,Z2004,AB2004)=0,
        "Not Usable",
    IF(
        COUNT(Q2004,V2004,X2004,Z2004,AB2004)&lt;5,
            "Incomplete",
            IF(
                MIN(Q2004,V2004,X2004,Z2004,AB2004)=0,
                    "Incomplete",
                    "Complete"
            )
    )
)</f>
        <v>Complete</v>
      </c>
    </row>
    <row r="2005" spans="1:35" x14ac:dyDescent="0.3">
      <c r="A2005">
        <v>37550</v>
      </c>
      <c r="B2005" s="6">
        <v>45629.562557870369</v>
      </c>
      <c r="C2005" s="3">
        <f>INT(B2005)</f>
        <v>45629</v>
      </c>
      <c r="D2005" s="2">
        <f>MOD(B2005,1)</f>
        <v>0.56255787036934635</v>
      </c>
      <c r="E2005">
        <v>30</v>
      </c>
      <c r="F2005" t="s">
        <v>13</v>
      </c>
      <c r="G2005" t="str">
        <f xml:space="preserve"> PROPER(TRIM(CLEAN(SUBSTITUTE(F2005,CHAR(160)," "))))</f>
        <v>Northeast</v>
      </c>
      <c r="H2005" t="s">
        <v>17</v>
      </c>
      <c r="I2005" t="str">
        <f>PROPER(TRIM(CLEAN((SUBSTITUTE(H2005,"-"," ")))))</f>
        <v>Online</v>
      </c>
      <c r="J2005">
        <v>27776</v>
      </c>
      <c r="K2005" t="s">
        <v>14</v>
      </c>
      <c r="L2005" t="str">
        <f xml:space="preserve"> PROPER(TRIM(CLEAN(SUBSTITUTE(K2005,CHAR(160)," "))))</f>
        <v>Consumer</v>
      </c>
      <c r="M2005" t="s">
        <v>1</v>
      </c>
      <c r="N2005" t="str">
        <f xml:space="preserve"> PROPER(TRIM(CLEAN(SUBSTITUTE(M2005,CHAR(160)," "))))</f>
        <v>Beauty</v>
      </c>
      <c r="O2005" t="s">
        <v>31</v>
      </c>
      <c r="P2005" t="str">
        <f>IF(LEN(TRIM(Table1[[#This Row],[subcategory]]&amp;""))=0,"Unknown", PROPER(TRIM(Table1[[#This Row],[subcategory]])))</f>
        <v>Skincare</v>
      </c>
      <c r="Q2005">
        <v>53.6</v>
      </c>
      <c r="R2005" s="1">
        <f>IF(LEN(TRIM(Q2005&amp;""))=0, "", VALUE(SUBSTITUTE(Q2005,"$","")))</f>
        <v>53.6</v>
      </c>
      <c r="S2005">
        <v>4</v>
      </c>
      <c r="T2005">
        <f>IF(LEN(TRIM(S2005&amp;""))=0, "", VALUE(S2005))</f>
        <v>4</v>
      </c>
      <c r="U2005">
        <v>214.4</v>
      </c>
      <c r="V2005" s="1">
        <f>IF(LEN(TRIM(U2005&amp;""))=0, "", VALUE(SUBSTITUTE(U2005,"$","")))</f>
        <v>214.4</v>
      </c>
      <c r="W2005" s="1">
        <v>194.03200000000001</v>
      </c>
      <c r="X2005" s="1">
        <f>IF(LEN(TRIM(W2005&amp;""))=0, "", VALUE(SUBSTITUTE(W2005,"$","")))</f>
        <v>194.03200000000001</v>
      </c>
      <c r="Y2005" s="5" t="s">
        <v>5353</v>
      </c>
      <c r="Z2005" s="4" cm="1">
        <f t="array" ref="Z2005">IF(
    LEN(TRIM(Y2005&amp;""))=0,
        IF(AND(ISNUMBER(net_sales_clean), ISNUMBER(profit_clean)),
            net_sales_clean - profit_clean,
            ""
        ),
    VALUE(SUBSTITUTE(Y2005,"$",""))
)</f>
        <v>116.28646043270101</v>
      </c>
      <c r="AA2005">
        <v>77.745539567298493</v>
      </c>
      <c r="AB2005" s="1" cm="1">
        <f t="array" ref="AB2005">IF(
    LEN(TRIM(AA2005&amp;""))=0,
        IF(AND(ISNUMBER(net_sales_clean), ISNUMBER(cost_clean)),
            net_sales_clean - cost_clean,
            ""
        ),
    VALUE(SUBSTITUTE(AA2005,"$",""))
)</f>
        <v>77.745539567298493</v>
      </c>
      <c r="AC2005">
        <v>9</v>
      </c>
      <c r="AD2005">
        <f>IF(LEN(TRIM(AC2005&amp;""))=0, "", VALUE(AC2005))</f>
        <v>9</v>
      </c>
      <c r="AE2005">
        <v>5</v>
      </c>
      <c r="AF2005">
        <f>IF(LEN(TRIM(AE2005&amp;""))=0, "", VALUE(AE2005))</f>
        <v>5</v>
      </c>
      <c r="AG2005">
        <v>0</v>
      </c>
      <c r="AH2005">
        <f>IF(
    OR(U2005&lt;0, W2005&lt;0, Y2005&lt;0, AA2005&lt;0),
        1,
        IF(LEN(TRIM(AG2005&amp;""))=0, "", AG2005)
)</f>
        <v>0</v>
      </c>
      <c r="AI2005" t="str">
        <f>IF(
    COUNT(Q2005,V2005,X2005,Z2005,AB2005)=0,
        "Not Usable",
    IF(
        COUNT(Q2005,V2005,X2005,Z2005,AB2005)&lt;5,
            "Incomplete",
            IF(
                MIN(Q2005,V2005,X2005,Z2005,AB2005)=0,
                    "Incomplete",
                    "Complete"
            )
    )
)</f>
        <v>Complete</v>
      </c>
    </row>
    <row r="2006" spans="1:35" x14ac:dyDescent="0.3">
      <c r="A2006">
        <v>14512</v>
      </c>
      <c r="B2006" s="6">
        <v>45569.98232638889</v>
      </c>
      <c r="C2006" s="3">
        <f>INT(B2006)</f>
        <v>45569</v>
      </c>
      <c r="D2006" s="2">
        <f>MOD(B2006,1)</f>
        <v>0.98232638889021473</v>
      </c>
      <c r="E2006">
        <v>63</v>
      </c>
      <c r="F2006" t="s">
        <v>8</v>
      </c>
      <c r="G2006" t="str">
        <f xml:space="preserve"> PROPER(TRIM(CLEAN(SUBSTITUTE(F2006,CHAR(160)," "))))</f>
        <v>West</v>
      </c>
      <c r="H2006" t="s">
        <v>7</v>
      </c>
      <c r="I2006" t="str">
        <f>PROPER(TRIM(CLEAN((SUBSTITUTE(H2006,"-"," ")))))</f>
        <v>In Store</v>
      </c>
      <c r="J2006">
        <v>23101</v>
      </c>
      <c r="K2006" t="s">
        <v>10</v>
      </c>
      <c r="L2006" t="str">
        <f xml:space="preserve"> PROPER(TRIM(CLEAN(SUBSTITUTE(K2006,CHAR(160)," "))))</f>
        <v>Consumer</v>
      </c>
      <c r="M2006" t="s">
        <v>19</v>
      </c>
      <c r="N2006" t="str">
        <f xml:space="preserve"> PROPER(TRIM(CLEAN(SUBSTITUTE(M2006,CHAR(160)," "))))</f>
        <v>Apparel</v>
      </c>
      <c r="O2006" t="s">
        <v>20</v>
      </c>
      <c r="P2006" t="str">
        <f>IF(LEN(TRIM(Table1[[#This Row],[subcategory]]&amp;""))=0,"Unknown", PROPER(TRIM(Table1[[#This Row],[subcategory]])))</f>
        <v>Women</v>
      </c>
      <c r="Q2006">
        <v>117.9</v>
      </c>
      <c r="R2006" s="1">
        <f>IF(LEN(TRIM(Q2006&amp;""))=0, "", VALUE(SUBSTITUTE(Q2006,"$","")))</f>
        <v>117.9</v>
      </c>
      <c r="S2006">
        <v>0</v>
      </c>
      <c r="T2006">
        <f>IF(LEN(TRIM(S2006&amp;""))=0, "", VALUE(S2006))</f>
        <v>0</v>
      </c>
      <c r="U2006">
        <v>0</v>
      </c>
      <c r="V2006" s="1">
        <f>IF(LEN(TRIM(U2006&amp;""))=0, "", VALUE(SUBSTITUTE(U2006,"$","")))</f>
        <v>0</v>
      </c>
      <c r="W2006" s="1">
        <v>0</v>
      </c>
      <c r="X2006" s="1">
        <f>IF(LEN(TRIM(W2006&amp;""))=0, "", VALUE(SUBSTITUTE(W2006,"$","")))</f>
        <v>0</v>
      </c>
      <c r="Y2006">
        <v>0</v>
      </c>
      <c r="Z2006" s="1" cm="1">
        <f t="array" ref="Z2006">IF(
    LEN(TRIM(Y2006&amp;""))=0,
        IF(AND(ISNUMBER(net_sales_clean), ISNUMBER(profit_clean)),
            net_sales_clean - profit_clean,
            ""
        ),
    VALUE(SUBSTITUTE(Y2006,"$",""))
)</f>
        <v>0</v>
      </c>
      <c r="AA2006">
        <v>0</v>
      </c>
      <c r="AB2006" s="1" cm="1">
        <f t="array" ref="AB2006">IF(
    LEN(TRIM(AA2006&amp;""))=0,
        IF(AND(ISNUMBER(net_sales_clean), ISNUMBER(cost_clean)),
            net_sales_clean - cost_clean,
            ""
        ),
    VALUE(SUBSTITUTE(AA2006,"$",""))
)</f>
        <v>0</v>
      </c>
      <c r="AC2006">
        <v>6</v>
      </c>
      <c r="AD2006">
        <f>IF(LEN(TRIM(AC2006&amp;""))=0, "", VALUE(AC2006))</f>
        <v>6</v>
      </c>
      <c r="AE2006">
        <v>1</v>
      </c>
      <c r="AF2006">
        <f>IF(LEN(TRIM(AE2006&amp;""))=0, "", VALUE(AE2006))</f>
        <v>1</v>
      </c>
      <c r="AG2006">
        <v>0</v>
      </c>
      <c r="AH2006">
        <f>IF(
    OR(U2006&lt;0, W2006&lt;0, Y2006&lt;0, AA2006&lt;0),
        1,
        IF(LEN(TRIM(AG2006&amp;""))=0, "", AG2006)
)</f>
        <v>0</v>
      </c>
      <c r="AI2006" t="str">
        <f>IF(
    COUNT(Q2006,V2006,X2006,Z2006,AB2006)=0,
        "Not Usable",
    IF(
        COUNT(Q2006,V2006,X2006,Z2006,AB2006)&lt;5,
            "Incomplete",
            IF(
                MIN(Q2006,V2006,X2006,Z2006,AB2006)=0,
                    "Incomplete",
                    "Complete"
            )
    )
)</f>
        <v>Incomplete</v>
      </c>
    </row>
    <row r="2007" spans="1:35" x14ac:dyDescent="0.3">
      <c r="A2007">
        <v>45217</v>
      </c>
      <c r="B2007" s="6">
        <v>45219.195763888885</v>
      </c>
      <c r="C2007" s="3">
        <f>INT(B2007)</f>
        <v>45219</v>
      </c>
      <c r="D2007" s="2">
        <f>MOD(B2007,1)</f>
        <v>0.19576388888526708</v>
      </c>
      <c r="E2007">
        <v>13</v>
      </c>
      <c r="F2007" t="s">
        <v>8</v>
      </c>
      <c r="G2007" t="str">
        <f xml:space="preserve"> PROPER(TRIM(CLEAN(SUBSTITUTE(F2007,CHAR(160)," "))))</f>
        <v>West</v>
      </c>
      <c r="H2007" t="s">
        <v>3</v>
      </c>
      <c r="I2007" t="str">
        <f>PROPER(TRIM(CLEAN((SUBSTITUTE(H2007,"-"," ")))))</f>
        <v>Phone</v>
      </c>
      <c r="J2007">
        <v>29212</v>
      </c>
      <c r="K2007" t="s">
        <v>14</v>
      </c>
      <c r="L2007" t="str">
        <f xml:space="preserve"> PROPER(TRIM(CLEAN(SUBSTITUTE(K2007,CHAR(160)," "))))</f>
        <v>Consumer</v>
      </c>
      <c r="M2007" t="s">
        <v>1</v>
      </c>
      <c r="N2007" t="str">
        <f xml:space="preserve"> PROPER(TRIM(CLEAN(SUBSTITUTE(M2007,CHAR(160)," "))))</f>
        <v>Beauty</v>
      </c>
      <c r="O2007" t="s">
        <v>39</v>
      </c>
      <c r="P2007" t="str">
        <f>IF(LEN(TRIM(Table1[[#This Row],[subcategory]]&amp;""))=0,"Unknown", PROPER(TRIM(Table1[[#This Row],[subcategory]])))</f>
        <v>Fragrance</v>
      </c>
      <c r="Q2007">
        <v>69.72</v>
      </c>
      <c r="R2007" s="1">
        <f>IF(LEN(TRIM(Q2007&amp;""))=0, "", VALUE(SUBSTITUTE(Q2007,"$","")))</f>
        <v>69.72</v>
      </c>
      <c r="S2007">
        <v>2</v>
      </c>
      <c r="T2007">
        <f>IF(LEN(TRIM(S2007&amp;""))=0, "", VALUE(S2007))</f>
        <v>2</v>
      </c>
      <c r="U2007">
        <v>139.44</v>
      </c>
      <c r="V2007" s="1">
        <f>IF(LEN(TRIM(U2007&amp;""))=0, "", VALUE(SUBSTITUTE(U2007,"$","")))</f>
        <v>139.44</v>
      </c>
      <c r="W2007" s="1">
        <v>120.75503999999999</v>
      </c>
      <c r="X2007" s="1">
        <f>IF(LEN(TRIM(W2007&amp;""))=0, "", VALUE(SUBSTITUTE(W2007,"$","")))</f>
        <v>120.75503999999999</v>
      </c>
      <c r="Y2007" s="5" t="s">
        <v>5352</v>
      </c>
      <c r="Z2007" s="4" cm="1">
        <f t="array" ref="Z2007">IF(
    LEN(TRIM(Y2007&amp;""))=0,
        IF(AND(ISNUMBER(net_sales_clean), ISNUMBER(profit_clean)),
            net_sales_clean - profit_clean,
            ""
        ),
    VALUE(SUBSTITUTE(Y2007,"$",""))
)</f>
        <v>102.042328174486</v>
      </c>
      <c r="AA2007" s="5" t="s">
        <v>5351</v>
      </c>
      <c r="AB2007" s="4" cm="1">
        <f t="array" ref="AB2007">IF(
    LEN(TRIM(AA2007&amp;""))=0,
        IF(AND(ISNUMBER(net_sales_clean), ISNUMBER(cost_clean)),
            net_sales_clean - cost_clean,
            ""
        ),
    VALUE(SUBSTITUTE(AA2007,"$",""))
)</f>
        <v>18.712711825513299</v>
      </c>
      <c r="AC2007">
        <v>1</v>
      </c>
      <c r="AD2007">
        <f>IF(LEN(TRIM(AC2007&amp;""))=0, "", VALUE(AC2007))</f>
        <v>1</v>
      </c>
      <c r="AE2007">
        <v>4</v>
      </c>
      <c r="AF2007">
        <f>IF(LEN(TRIM(AE2007&amp;""))=0, "", VALUE(AE2007))</f>
        <v>4</v>
      </c>
      <c r="AH2007" t="str">
        <f>IF(
    OR(U2007&lt;0, W2007&lt;0, Y2007&lt;0, AA2007&lt;0),
        1,
        IF(LEN(TRIM(AG2007&amp;""))=0, "", AG2007)
)</f>
        <v/>
      </c>
      <c r="AI2007" t="str">
        <f>IF(
    COUNT(Q2007,V2007,X2007,Z2007,AB2007)=0,
        "Not Usable",
    IF(
        COUNT(Q2007,V2007,X2007,Z2007,AB2007)&lt;5,
            "Incomplete",
            IF(
                MIN(Q2007,V2007,X2007,Z2007,AB2007)=0,
                    "Incomplete",
                    "Complete"
            )
    )
)</f>
        <v>Complete</v>
      </c>
    </row>
    <row r="2008" spans="1:35" x14ac:dyDescent="0.3">
      <c r="A2008">
        <v>14149</v>
      </c>
      <c r="B2008" s="6">
        <v>45799.081631944442</v>
      </c>
      <c r="C2008" s="3">
        <f>INT(B2008)</f>
        <v>45799</v>
      </c>
      <c r="D2008" s="2">
        <f>MOD(B2008,1)</f>
        <v>8.1631944442051463E-2</v>
      </c>
      <c r="E2008">
        <v>31</v>
      </c>
      <c r="F2008" t="s">
        <v>33</v>
      </c>
      <c r="G2008" t="str">
        <f xml:space="preserve"> PROPER(TRIM(CLEAN(SUBSTITUTE(F2008,CHAR(160)," "))))</f>
        <v>South</v>
      </c>
      <c r="H2008" t="s">
        <v>30</v>
      </c>
      <c r="I2008" t="str">
        <f>PROPER(TRIM(CLEAN((SUBSTITUTE(H2008,"-"," ")))))</f>
        <v>Mobile App</v>
      </c>
      <c r="J2008">
        <v>26721</v>
      </c>
      <c r="K2008" t="s">
        <v>2</v>
      </c>
      <c r="L2008" t="str">
        <f xml:space="preserve"> PROPER(TRIM(CLEAN(SUBSTITUTE(K2008,CHAR(160)," "))))</f>
        <v>Home Office</v>
      </c>
      <c r="M2008" t="s">
        <v>16</v>
      </c>
      <c r="N2008" t="str">
        <f xml:space="preserve"> PROPER(TRIM(CLEAN(SUBSTITUTE(M2008,CHAR(160)," "))))</f>
        <v>Grocery</v>
      </c>
      <c r="P2008" t="str">
        <f>IF(LEN(TRIM(Table1[[#This Row],[subcategory]]&amp;""))=0,"Unknown", PROPER(TRIM(Table1[[#This Row],[subcategory]])))</f>
        <v>Unknown</v>
      </c>
      <c r="Q2008">
        <v>69.8</v>
      </c>
      <c r="R2008" s="1">
        <f>IF(LEN(TRIM(Q2008&amp;""))=0, "", VALUE(SUBSTITUTE(Q2008,"$","")))</f>
        <v>69.8</v>
      </c>
      <c r="S2008">
        <v>1</v>
      </c>
      <c r="T2008">
        <f>IF(LEN(TRIM(S2008&amp;""))=0, "", VALUE(S2008))</f>
        <v>1</v>
      </c>
      <c r="U2008">
        <v>69.8</v>
      </c>
      <c r="V2008" s="1">
        <f>IF(LEN(TRIM(U2008&amp;""))=0, "", VALUE(SUBSTITUTE(U2008,"$","")))</f>
        <v>69.8</v>
      </c>
      <c r="W2008" s="1">
        <v>52.698999999999998</v>
      </c>
      <c r="X2008" s="1">
        <f>IF(LEN(TRIM(W2008&amp;""))=0, "", VALUE(SUBSTITUTE(W2008,"$","")))</f>
        <v>52.698999999999998</v>
      </c>
      <c r="Y2008" s="5" t="s">
        <v>5350</v>
      </c>
      <c r="Z2008" s="4" cm="1">
        <f t="array" ref="Z2008">IF(
    LEN(TRIM(Y2008&amp;""))=0,
        IF(AND(ISNUMBER(net_sales_clean), ISNUMBER(profit_clean)),
            net_sales_clean - profit_clean,
            ""
        ),
    VALUE(SUBSTITUTE(Y2008,"$",""))
)</f>
        <v>44.559421347218503</v>
      </c>
      <c r="AA2008" s="5" t="s">
        <v>5349</v>
      </c>
      <c r="AB2008" s="4" cm="1">
        <f t="array" ref="AB2008">IF(
    LEN(TRIM(AA2008&amp;""))=0,
        IF(AND(ISNUMBER(net_sales_clean), ISNUMBER(cost_clean)),
            net_sales_clean - cost_clean,
            ""
        ),
    VALUE(SUBSTITUTE(AA2008,"$",""))
)</f>
        <v>8.1395786527814291</v>
      </c>
      <c r="AC2008">
        <v>8</v>
      </c>
      <c r="AD2008">
        <f>IF(LEN(TRIM(AC2008&amp;""))=0, "", VALUE(AC2008))</f>
        <v>8</v>
      </c>
      <c r="AE2008">
        <v>1</v>
      </c>
      <c r="AF2008">
        <f>IF(LEN(TRIM(AE2008&amp;""))=0, "", VALUE(AE2008))</f>
        <v>1</v>
      </c>
      <c r="AG2008">
        <v>0</v>
      </c>
      <c r="AH2008">
        <f>IF(
    OR(U2008&lt;0, W2008&lt;0, Y2008&lt;0, AA2008&lt;0),
        1,
        IF(LEN(TRIM(AG2008&amp;""))=0, "", AG2008)
)</f>
        <v>0</v>
      </c>
      <c r="AI2008" t="str">
        <f>IF(
    COUNT(Q2008,V2008,X2008,Z2008,AB2008)=0,
        "Not Usable",
    IF(
        COUNT(Q2008,V2008,X2008,Z2008,AB2008)&lt;5,
            "Incomplete",
            IF(
                MIN(Q2008,V2008,X2008,Z2008,AB2008)=0,
                    "Incomplete",
                    "Complete"
            )
    )
)</f>
        <v>Complete</v>
      </c>
    </row>
    <row r="2009" spans="1:35" x14ac:dyDescent="0.3">
      <c r="A2009">
        <v>51990</v>
      </c>
      <c r="B2009" s="6">
        <v>45274.738912037035</v>
      </c>
      <c r="C2009" s="3">
        <f>INT(B2009)</f>
        <v>45274</v>
      </c>
      <c r="D2009" s="2">
        <f>MOD(B2009,1)</f>
        <v>0.73891203703533392</v>
      </c>
      <c r="E2009">
        <v>83</v>
      </c>
      <c r="F2009" t="s">
        <v>21</v>
      </c>
      <c r="G2009" t="str">
        <f xml:space="preserve"> PROPER(TRIM(CLEAN(SUBSTITUTE(F2009,CHAR(160)," "))))</f>
        <v>Midwest</v>
      </c>
      <c r="H2009" t="s">
        <v>11</v>
      </c>
      <c r="I2009" t="str">
        <f>PROPER(TRIM(CLEAN((SUBSTITUTE(H2009,"-"," ")))))</f>
        <v>Online</v>
      </c>
      <c r="J2009">
        <v>18437</v>
      </c>
      <c r="K2009" t="s">
        <v>2</v>
      </c>
      <c r="L2009" t="str">
        <f xml:space="preserve"> PROPER(TRIM(CLEAN(SUBSTITUTE(K2009,CHAR(160)," "))))</f>
        <v>Home Office</v>
      </c>
      <c r="M2009" t="s">
        <v>23</v>
      </c>
      <c r="N2009" t="str">
        <f xml:space="preserve"> PROPER(TRIM(CLEAN(SUBSTITUTE(M2009,CHAR(160)," "))))</f>
        <v>Electronics</v>
      </c>
      <c r="O2009" t="s">
        <v>40</v>
      </c>
      <c r="P2009" t="str">
        <f>IF(LEN(TRIM(Table1[[#This Row],[subcategory]]&amp;""))=0,"Unknown", PROPER(TRIM(Table1[[#This Row],[subcategory]])))</f>
        <v>Accessories</v>
      </c>
      <c r="Q2009">
        <v>48.1</v>
      </c>
      <c r="R2009" s="1">
        <f>IF(LEN(TRIM(Q2009&amp;""))=0, "", VALUE(SUBSTITUTE(Q2009,"$","")))</f>
        <v>48.1</v>
      </c>
      <c r="S2009">
        <v>3</v>
      </c>
      <c r="T2009">
        <f>IF(LEN(TRIM(S2009&amp;""))=0, "", VALUE(S2009))</f>
        <v>3</v>
      </c>
      <c r="U2009">
        <v>144.30000000000001</v>
      </c>
      <c r="V2009" s="1">
        <f>IF(LEN(TRIM(U2009&amp;""))=0, "", VALUE(SUBSTITUTE(U2009,"$","")))</f>
        <v>144.30000000000001</v>
      </c>
      <c r="W2009" s="1">
        <v>90.331800000000001</v>
      </c>
      <c r="X2009" s="1">
        <f>IF(LEN(TRIM(W2009&amp;""))=0, "", VALUE(SUBSTITUTE(W2009,"$","")))</f>
        <v>90.331800000000001</v>
      </c>
      <c r="Z2009" s="1" t="str" cm="1">
        <f t="array" ref="Z2009">IF(
    LEN(TRIM(Y2009&amp;""))=0,
        IF(AND(ISNUMBER(net_sales_clean), ISNUMBER(profit_clean)),
            net_sales_clean - profit_clean,
            ""
        ),
    VALUE(SUBSTITUTE(Y2009,"$",""))
)</f>
        <v/>
      </c>
      <c r="AB2009" s="1" t="str" cm="1">
        <f t="array" ref="AB2009">IF(
    LEN(TRIM(AA2009&amp;""))=0,
        IF(AND(ISNUMBER(net_sales_clean), ISNUMBER(cost_clean)),
            net_sales_clean - cost_clean,
            ""
        ),
    VALUE(SUBSTITUTE(AA2009,"$",""))
)</f>
        <v/>
      </c>
      <c r="AC2009">
        <v>7</v>
      </c>
      <c r="AD2009">
        <f>IF(LEN(TRIM(AC2009&amp;""))=0, "", VALUE(AC2009))</f>
        <v>7</v>
      </c>
      <c r="AE2009">
        <v>5</v>
      </c>
      <c r="AF2009">
        <f>IF(LEN(TRIM(AE2009&amp;""))=0, "", VALUE(AE2009))</f>
        <v>5</v>
      </c>
      <c r="AG2009">
        <v>0</v>
      </c>
      <c r="AH2009">
        <f>IF(
    OR(U2009&lt;0, W2009&lt;0, Y2009&lt;0, AA2009&lt;0),
        1,
        IF(LEN(TRIM(AG2009&amp;""))=0, "", AG2009)
)</f>
        <v>0</v>
      </c>
      <c r="AI2009" t="str">
        <f>IF(
    COUNT(Q2009,V2009,X2009,Z2009,AB2009)=0,
        "Not Usable",
    IF(
        COUNT(Q2009,V2009,X2009,Z2009,AB2009)&lt;5,
            "Incomplete",
            IF(
                MIN(Q2009,V2009,X2009,Z2009,AB2009)=0,
                    "Incomplete",
                    "Complete"
            )
    )
)</f>
        <v>Incomplete</v>
      </c>
    </row>
    <row r="2010" spans="1:35" x14ac:dyDescent="0.3">
      <c r="A2010">
        <v>35456</v>
      </c>
      <c r="B2010" s="6">
        <v>45166.509386574071</v>
      </c>
      <c r="C2010" s="3">
        <f>INT(B2010)</f>
        <v>45166</v>
      </c>
      <c r="D2010" s="2">
        <f>MOD(B2010,1)</f>
        <v>0.50938657407095889</v>
      </c>
      <c r="E2010">
        <v>2</v>
      </c>
      <c r="F2010" t="s">
        <v>15</v>
      </c>
      <c r="G2010" t="str">
        <f xml:space="preserve"> PROPER(TRIM(CLEAN(SUBSTITUTE(F2010,CHAR(160)," "))))</f>
        <v>West</v>
      </c>
      <c r="H2010" t="s">
        <v>3</v>
      </c>
      <c r="I2010" t="str">
        <f>PROPER(TRIM(CLEAN((SUBSTITUTE(H2010,"-"," ")))))</f>
        <v>Phone</v>
      </c>
      <c r="J2010">
        <v>901</v>
      </c>
      <c r="K2010" t="s">
        <v>6</v>
      </c>
      <c r="L2010" t="str">
        <f xml:space="preserve"> PROPER(TRIM(CLEAN(SUBSTITUTE(K2010,CHAR(160)," "))))</f>
        <v>Corporate</v>
      </c>
      <c r="M2010" t="s">
        <v>1</v>
      </c>
      <c r="N2010" t="str">
        <f xml:space="preserve"> PROPER(TRIM(CLEAN(SUBSTITUTE(M2010,CHAR(160)," "))))</f>
        <v>Beauty</v>
      </c>
      <c r="O2010" t="s">
        <v>39</v>
      </c>
      <c r="P2010" t="str">
        <f>IF(LEN(TRIM(Table1[[#This Row],[subcategory]]&amp;""))=0,"Unknown", PROPER(TRIM(Table1[[#This Row],[subcategory]])))</f>
        <v>Fragrance</v>
      </c>
      <c r="Q2010">
        <v>137.51</v>
      </c>
      <c r="R2010" s="1">
        <f>IF(LEN(TRIM(Q2010&amp;""))=0, "", VALUE(SUBSTITUTE(Q2010,"$","")))</f>
        <v>137.51</v>
      </c>
      <c r="S2010">
        <v>4</v>
      </c>
      <c r="T2010">
        <f>IF(LEN(TRIM(S2010&amp;""))=0, "", VALUE(S2010))</f>
        <v>4</v>
      </c>
      <c r="U2010">
        <v>550.04</v>
      </c>
      <c r="V2010" s="1">
        <f>IF(LEN(TRIM(U2010&amp;""))=0, "", VALUE(SUBSTITUTE(U2010,"$","")))</f>
        <v>550.04</v>
      </c>
      <c r="W2010" s="1">
        <v>480.18491999999998</v>
      </c>
      <c r="X2010" s="1">
        <f>IF(LEN(TRIM(W2010&amp;""))=0, "", VALUE(SUBSTITUTE(W2010,"$","")))</f>
        <v>480.18491999999998</v>
      </c>
      <c r="Y2010" s="5" t="s">
        <v>5348</v>
      </c>
      <c r="Z2010" s="4" cm="1">
        <f t="array" ref="Z2010">IF(
    LEN(TRIM(Y2010&amp;""))=0,
        IF(AND(ISNUMBER(net_sales_clean), ISNUMBER(profit_clean)),
            net_sales_clean - profit_clean,
            ""
        ),
    VALUE(SUBSTITUTE(Y2010,"$",""))
)</f>
        <v>293.32917960713797</v>
      </c>
      <c r="AA2010" s="5" t="s">
        <v>5347</v>
      </c>
      <c r="AB2010" s="4" cm="1">
        <f t="array" ref="AB2010">IF(
    LEN(TRIM(AA2010&amp;""))=0,
        IF(AND(ISNUMBER(net_sales_clean), ISNUMBER(cost_clean)),
            net_sales_clean - cost_clean,
            ""
        ),
    VALUE(SUBSTITUTE(AA2010,"$",""))
)</f>
        <v>186.85574039286101</v>
      </c>
      <c r="AC2010">
        <v>4</v>
      </c>
      <c r="AD2010">
        <f>IF(LEN(TRIM(AC2010&amp;""))=0, "", VALUE(AC2010))</f>
        <v>4</v>
      </c>
      <c r="AE2010">
        <v>5</v>
      </c>
      <c r="AF2010">
        <f>IF(LEN(TRIM(AE2010&amp;""))=0, "", VALUE(AE2010))</f>
        <v>5</v>
      </c>
      <c r="AG2010">
        <v>0</v>
      </c>
      <c r="AH2010">
        <f>IF(
    OR(U2010&lt;0, W2010&lt;0, Y2010&lt;0, AA2010&lt;0),
        1,
        IF(LEN(TRIM(AG2010&amp;""))=0, "", AG2010)
)</f>
        <v>0</v>
      </c>
      <c r="AI2010" t="str">
        <f>IF(
    COUNT(Q2010,V2010,X2010,Z2010,AB2010)=0,
        "Not Usable",
    IF(
        COUNT(Q2010,V2010,X2010,Z2010,AB2010)&lt;5,
            "Incomplete",
            IF(
                MIN(Q2010,V2010,X2010,Z2010,AB2010)=0,
                    "Incomplete",
                    "Complete"
            )
    )
)</f>
        <v>Complete</v>
      </c>
    </row>
    <row r="2011" spans="1:35" x14ac:dyDescent="0.3">
      <c r="A2011">
        <v>58879</v>
      </c>
      <c r="B2011" s="6">
        <v>45746.614502314813</v>
      </c>
      <c r="C2011" s="3">
        <f>INT(B2011)</f>
        <v>45746</v>
      </c>
      <c r="D2011" s="2">
        <f>MOD(B2011,1)</f>
        <v>0.614502314812853</v>
      </c>
      <c r="E2011">
        <v>45</v>
      </c>
      <c r="F2011" t="s">
        <v>33</v>
      </c>
      <c r="G2011" t="str">
        <f xml:space="preserve"> PROPER(TRIM(CLEAN(SUBSTITUTE(F2011,CHAR(160)," "))))</f>
        <v>South</v>
      </c>
      <c r="H2011" t="s">
        <v>27</v>
      </c>
      <c r="I2011" t="str">
        <f>PROPER(TRIM(CLEAN((SUBSTITUTE(H2011,"-"," ")))))</f>
        <v>In Store</v>
      </c>
      <c r="J2011">
        <v>22359</v>
      </c>
      <c r="K2011" t="s">
        <v>14</v>
      </c>
      <c r="L2011" t="str">
        <f xml:space="preserve"> PROPER(TRIM(CLEAN(SUBSTITUTE(K2011,CHAR(160)," "))))</f>
        <v>Consumer</v>
      </c>
      <c r="M2011" t="s">
        <v>23</v>
      </c>
      <c r="N2011" t="str">
        <f xml:space="preserve"> PROPER(TRIM(CLEAN(SUBSTITUTE(M2011,CHAR(160)," "))))</f>
        <v>Electronics</v>
      </c>
      <c r="O2011" t="s">
        <v>40</v>
      </c>
      <c r="P2011" t="str">
        <f>IF(LEN(TRIM(Table1[[#This Row],[subcategory]]&amp;""))=0,"Unknown", PROPER(TRIM(Table1[[#This Row],[subcategory]])))</f>
        <v>Accessories</v>
      </c>
      <c r="Q2011">
        <v>52.23</v>
      </c>
      <c r="R2011" s="1">
        <f>IF(LEN(TRIM(Q2011&amp;""))=0, "", VALUE(SUBSTITUTE(Q2011,"$","")))</f>
        <v>52.23</v>
      </c>
      <c r="S2011">
        <v>3</v>
      </c>
      <c r="T2011">
        <f>IF(LEN(TRIM(S2011&amp;""))=0, "", VALUE(S2011))</f>
        <v>3</v>
      </c>
      <c r="U2011">
        <v>156.69</v>
      </c>
      <c r="V2011" s="1">
        <f>IF(LEN(TRIM(U2011&amp;""))=0, "", VALUE(SUBSTITUTE(U2011,"$","")))</f>
        <v>156.69</v>
      </c>
      <c r="W2011" s="1">
        <v>107.80271999999999</v>
      </c>
      <c r="X2011" s="1">
        <f>IF(LEN(TRIM(W2011&amp;""))=0, "", VALUE(SUBSTITUTE(W2011,"$","")))</f>
        <v>107.80271999999999</v>
      </c>
      <c r="Y2011" s="5" t="s">
        <v>5346</v>
      </c>
      <c r="Z2011" s="4" cm="1">
        <f t="array" ref="Z2011">IF(
    LEN(TRIM(Y2011&amp;""))=0,
        IF(AND(ISNUMBER(net_sales_clean), ISNUMBER(profit_clean)),
            net_sales_clean - profit_clean,
            ""
        ),
    VALUE(SUBSTITUTE(Y2011,"$",""))
)</f>
        <v>60.787636773770103</v>
      </c>
      <c r="AA2011" s="5" t="s">
        <v>5345</v>
      </c>
      <c r="AB2011" s="4" cm="1">
        <f t="array" ref="AB2011">IF(
    LEN(TRIM(AA2011&amp;""))=0,
        IF(AND(ISNUMBER(net_sales_clean), ISNUMBER(cost_clean)),
            net_sales_clean - cost_clean,
            ""
        ),
    VALUE(SUBSTITUTE(AA2011,"$",""))
)</f>
        <v>47.015083226229798</v>
      </c>
      <c r="AC2011">
        <v>4</v>
      </c>
      <c r="AD2011">
        <f>IF(LEN(TRIM(AC2011&amp;""))=0, "", VALUE(AC2011))</f>
        <v>4</v>
      </c>
      <c r="AE2011">
        <v>5</v>
      </c>
      <c r="AF2011">
        <f>IF(LEN(TRIM(AE2011&amp;""))=0, "", VALUE(AE2011))</f>
        <v>5</v>
      </c>
      <c r="AG2011">
        <v>0</v>
      </c>
      <c r="AH2011">
        <f>IF(
    OR(U2011&lt;0, W2011&lt;0, Y2011&lt;0, AA2011&lt;0),
        1,
        IF(LEN(TRIM(AG2011&amp;""))=0, "", AG2011)
)</f>
        <v>0</v>
      </c>
      <c r="AI2011" t="str">
        <f>IF(
    COUNT(Q2011,V2011,X2011,Z2011,AB2011)=0,
        "Not Usable",
    IF(
        COUNT(Q2011,V2011,X2011,Z2011,AB2011)&lt;5,
            "Incomplete",
            IF(
                MIN(Q2011,V2011,X2011,Z2011,AB2011)=0,
                    "Incomplete",
                    "Complete"
            )
    )
)</f>
        <v>Complete</v>
      </c>
    </row>
    <row r="2012" spans="1:35" x14ac:dyDescent="0.3">
      <c r="A2012">
        <v>2781</v>
      </c>
      <c r="B2012" s="6">
        <v>45926.090162037035</v>
      </c>
      <c r="C2012" s="3">
        <f>INT(B2012)</f>
        <v>45926</v>
      </c>
      <c r="D2012" s="2">
        <f>MOD(B2012,1)</f>
        <v>9.0162037035042886E-2</v>
      </c>
      <c r="E2012">
        <v>55</v>
      </c>
      <c r="F2012" t="s">
        <v>8</v>
      </c>
      <c r="G2012" t="str">
        <f xml:space="preserve"> PROPER(TRIM(CLEAN(SUBSTITUTE(F2012,CHAR(160)," "))))</f>
        <v>West</v>
      </c>
      <c r="H2012" t="s">
        <v>17</v>
      </c>
      <c r="I2012" t="str">
        <f>PROPER(TRIM(CLEAN((SUBSTITUTE(H2012,"-"," ")))))</f>
        <v>Online</v>
      </c>
      <c r="J2012">
        <v>27093</v>
      </c>
      <c r="K2012" t="s">
        <v>2</v>
      </c>
      <c r="L2012" t="str">
        <f xml:space="preserve"> PROPER(TRIM(CLEAN(SUBSTITUTE(K2012,CHAR(160)," "))))</f>
        <v>Home Office</v>
      </c>
      <c r="M2012" t="s">
        <v>9</v>
      </c>
      <c r="N2012" t="str">
        <f xml:space="preserve"> PROPER(TRIM(CLEAN(SUBSTITUTE(M2012,CHAR(160)," "))))</f>
        <v>Home</v>
      </c>
      <c r="O2012" t="s">
        <v>32</v>
      </c>
      <c r="P2012" t="str">
        <f>IF(LEN(TRIM(Table1[[#This Row],[subcategory]]&amp;""))=0,"Unknown", PROPER(TRIM(Table1[[#This Row],[subcategory]])))</f>
        <v>Furniture</v>
      </c>
      <c r="Q2012">
        <v>104.17</v>
      </c>
      <c r="R2012" s="1">
        <f>IF(LEN(TRIM(Q2012&amp;""))=0, "", VALUE(SUBSTITUTE(Q2012,"$","")))</f>
        <v>104.17</v>
      </c>
      <c r="S2012">
        <v>1</v>
      </c>
      <c r="T2012">
        <f>IF(LEN(TRIM(S2012&amp;""))=0, "", VALUE(S2012))</f>
        <v>1</v>
      </c>
      <c r="U2012">
        <v>104.17</v>
      </c>
      <c r="V2012" s="1">
        <f>IF(LEN(TRIM(U2012&amp;""))=0, "", VALUE(SUBSTITUTE(U2012,"$","")))</f>
        <v>104.17</v>
      </c>
      <c r="W2012" s="1">
        <v>86.565269999999998</v>
      </c>
      <c r="X2012" s="1">
        <f>IF(LEN(TRIM(W2012&amp;""))=0, "", VALUE(SUBSTITUTE(W2012,"$","")))</f>
        <v>86.565269999999998</v>
      </c>
      <c r="Y2012" s="5" t="s">
        <v>5344</v>
      </c>
      <c r="Z2012" s="4" cm="1">
        <f t="array" ref="Z2012">IF(
    LEN(TRIM(Y2012&amp;""))=0,
        IF(AND(ISNUMBER(net_sales_clean), ISNUMBER(profit_clean)),
            net_sales_clean - profit_clean,
            ""
        ),
    VALUE(SUBSTITUTE(Y2012,"$",""))
)</f>
        <v>55.648026614182797</v>
      </c>
      <c r="AA2012" s="5" t="s">
        <v>5343</v>
      </c>
      <c r="AB2012" s="4" cm="1">
        <f t="array" ref="AB2012">IF(
    LEN(TRIM(AA2012&amp;""))=0,
        IF(AND(ISNUMBER(net_sales_clean), ISNUMBER(cost_clean)),
            net_sales_clean - cost_clean,
            ""
        ),
    VALUE(SUBSTITUTE(AA2012,"$",""))
)</f>
        <v>30.917243385817098</v>
      </c>
      <c r="AC2012">
        <v>8</v>
      </c>
      <c r="AD2012">
        <f>IF(LEN(TRIM(AC2012&amp;""))=0, "", VALUE(AC2012))</f>
        <v>8</v>
      </c>
      <c r="AE2012">
        <v>1</v>
      </c>
      <c r="AF2012">
        <f>IF(LEN(TRIM(AE2012&amp;""))=0, "", VALUE(AE2012))</f>
        <v>1</v>
      </c>
      <c r="AG2012">
        <v>1</v>
      </c>
      <c r="AH2012">
        <f>IF(
    OR(U2012&lt;0, W2012&lt;0, Y2012&lt;0, AA2012&lt;0),
        1,
        IF(LEN(TRIM(AG2012&amp;""))=0, "", AG2012)
)</f>
        <v>1</v>
      </c>
      <c r="AI2012" t="str">
        <f>IF(
    COUNT(Q2012,V2012,X2012,Z2012,AB2012)=0,
        "Not Usable",
    IF(
        COUNT(Q2012,V2012,X2012,Z2012,AB2012)&lt;5,
            "Incomplete",
            IF(
                MIN(Q2012,V2012,X2012,Z2012,AB2012)=0,
                    "Incomplete",
                    "Complete"
            )
    )
)</f>
        <v>Complete</v>
      </c>
    </row>
    <row r="2013" spans="1:35" x14ac:dyDescent="0.3">
      <c r="A2013">
        <v>849</v>
      </c>
      <c r="B2013" s="6">
        <v>45901.866064814814</v>
      </c>
      <c r="C2013" s="3">
        <f>INT(B2013)</f>
        <v>45901</v>
      </c>
      <c r="D2013" s="2">
        <f>MOD(B2013,1)</f>
        <v>0.86606481481430819</v>
      </c>
      <c r="E2013">
        <v>36</v>
      </c>
      <c r="F2013" t="s">
        <v>8</v>
      </c>
      <c r="G2013" t="str">
        <f xml:space="preserve"> PROPER(TRIM(CLEAN(SUBSTITUTE(F2013,CHAR(160)," "))))</f>
        <v>West</v>
      </c>
      <c r="H2013" t="s">
        <v>30</v>
      </c>
      <c r="I2013" t="str">
        <f>PROPER(TRIM(CLEAN((SUBSTITUTE(H2013,"-"," ")))))</f>
        <v>Mobile App</v>
      </c>
      <c r="J2013">
        <v>19187</v>
      </c>
      <c r="K2013" t="s">
        <v>10</v>
      </c>
      <c r="L2013" t="str">
        <f xml:space="preserve"> PROPER(TRIM(CLEAN(SUBSTITUTE(K2013,CHAR(160)," "))))</f>
        <v>Consumer</v>
      </c>
      <c r="M2013" t="s">
        <v>16</v>
      </c>
      <c r="N2013" t="str">
        <f xml:space="preserve"> PROPER(TRIM(CLEAN(SUBSTITUTE(M2013,CHAR(160)," "))))</f>
        <v>Grocery</v>
      </c>
      <c r="O2013" t="s">
        <v>29</v>
      </c>
      <c r="P2013" t="str">
        <f>IF(LEN(TRIM(Table1[[#This Row],[subcategory]]&amp;""))=0,"Unknown", PROPER(TRIM(Table1[[#This Row],[subcategory]])))</f>
        <v>Beverages</v>
      </c>
      <c r="Q2013">
        <v>128.47999999999999</v>
      </c>
      <c r="R2013" s="1">
        <f>IF(LEN(TRIM(Q2013&amp;""))=0, "", VALUE(SUBSTITUTE(Q2013,"$","")))</f>
        <v>128.47999999999999</v>
      </c>
      <c r="S2013">
        <v>4</v>
      </c>
      <c r="T2013">
        <f>IF(LEN(TRIM(S2013&amp;""))=0, "", VALUE(S2013))</f>
        <v>4</v>
      </c>
      <c r="U2013">
        <v>513.91999999999996</v>
      </c>
      <c r="V2013" s="1">
        <f>IF(LEN(TRIM(U2013&amp;""))=0, "", VALUE(SUBSTITUTE(U2013,"$","")))</f>
        <v>513.91999999999996</v>
      </c>
      <c r="W2013" s="4" t="s">
        <v>5342</v>
      </c>
      <c r="X2013" s="4">
        <f>IF(LEN(TRIM(W2013&amp;""))=0, "", VALUE(SUBSTITUTE(W2013,"$","")))</f>
        <v>446.08255999999898</v>
      </c>
      <c r="Y2013" s="5" t="s">
        <v>5341</v>
      </c>
      <c r="Z2013" s="4" cm="1">
        <f t="array" ref="Z2013">IF(
    LEN(TRIM(Y2013&amp;""))=0,
        IF(AND(ISNUMBER(net_sales_clean), ISNUMBER(profit_clean)),
            net_sales_clean - profit_clean,
            ""
        ),
    VALUE(SUBSTITUTE(Y2013,"$",""))
)</f>
        <v>280.01730235213103</v>
      </c>
      <c r="AA2013" s="5" t="s">
        <v>5340</v>
      </c>
      <c r="AB2013" s="4" cm="1">
        <f t="array" ref="AB2013">IF(
    LEN(TRIM(AA2013&amp;""))=0,
        IF(AND(ISNUMBER(net_sales_clean), ISNUMBER(cost_clean)),
            net_sales_clean - cost_clean,
            ""
        ),
    VALUE(SUBSTITUTE(AA2013,"$",""))
)</f>
        <v>166.06525764786801</v>
      </c>
      <c r="AC2013">
        <v>1</v>
      </c>
      <c r="AD2013">
        <f>IF(LEN(TRIM(AC2013&amp;""))=0, "", VALUE(AC2013))</f>
        <v>1</v>
      </c>
      <c r="AE2013">
        <v>2</v>
      </c>
      <c r="AF2013">
        <f>IF(LEN(TRIM(AE2013&amp;""))=0, "", VALUE(AE2013))</f>
        <v>2</v>
      </c>
      <c r="AG2013">
        <v>0</v>
      </c>
      <c r="AH2013">
        <f>IF(
    OR(U2013&lt;0, W2013&lt;0, Y2013&lt;0, AA2013&lt;0),
        1,
        IF(LEN(TRIM(AG2013&amp;""))=0, "", AG2013)
)</f>
        <v>0</v>
      </c>
      <c r="AI2013" t="str">
        <f>IF(
    COUNT(Q2013,V2013,X2013,Z2013,AB2013)=0,
        "Not Usable",
    IF(
        COUNT(Q2013,V2013,X2013,Z2013,AB2013)&lt;5,
            "Incomplete",
            IF(
                MIN(Q2013,V2013,X2013,Z2013,AB2013)=0,
                    "Incomplete",
                    "Complete"
            )
    )
)</f>
        <v>Complete</v>
      </c>
    </row>
    <row r="2014" spans="1:35" x14ac:dyDescent="0.3">
      <c r="A2014">
        <v>17295</v>
      </c>
      <c r="B2014" s="6">
        <v>45649.360208333332</v>
      </c>
      <c r="C2014" s="3">
        <f>INT(B2014)</f>
        <v>45649</v>
      </c>
      <c r="D2014" s="2">
        <f>MOD(B2014,1)</f>
        <v>0.36020833333168412</v>
      </c>
      <c r="E2014">
        <v>72</v>
      </c>
      <c r="F2014" t="s">
        <v>13</v>
      </c>
      <c r="G2014" t="str">
        <f xml:space="preserve"> PROPER(TRIM(CLEAN(SUBSTITUTE(F2014,CHAR(160)," "))))</f>
        <v>Northeast</v>
      </c>
      <c r="H2014" t="s">
        <v>30</v>
      </c>
      <c r="I2014" t="str">
        <f>PROPER(TRIM(CLEAN((SUBSTITUTE(H2014,"-"," ")))))</f>
        <v>Mobile App</v>
      </c>
      <c r="J2014">
        <v>17115</v>
      </c>
      <c r="K2014" t="s">
        <v>10</v>
      </c>
      <c r="L2014" t="str">
        <f xml:space="preserve"> PROPER(TRIM(CLEAN(SUBSTITUTE(K2014,CHAR(160)," "))))</f>
        <v>Consumer</v>
      </c>
      <c r="M2014" t="s">
        <v>23</v>
      </c>
      <c r="N2014" t="str">
        <f xml:space="preserve"> PROPER(TRIM(CLEAN(SUBSTITUTE(M2014,CHAR(160)," "))))</f>
        <v>Electronics</v>
      </c>
      <c r="O2014" t="s">
        <v>34</v>
      </c>
      <c r="P2014" t="str">
        <f>IF(LEN(TRIM(Table1[[#This Row],[subcategory]]&amp;""))=0,"Unknown", PROPER(TRIM(Table1[[#This Row],[subcategory]])))</f>
        <v>Phones</v>
      </c>
      <c r="Q2014">
        <v>67.819999999999993</v>
      </c>
      <c r="R2014" s="1">
        <f>IF(LEN(TRIM(Q2014&amp;""))=0, "", VALUE(SUBSTITUTE(Q2014,"$","")))</f>
        <v>67.819999999999993</v>
      </c>
      <c r="S2014">
        <v>4</v>
      </c>
      <c r="T2014">
        <f>IF(LEN(TRIM(S2014&amp;""))=0, "", VALUE(S2014))</f>
        <v>4</v>
      </c>
      <c r="U2014">
        <v>271.27999999999997</v>
      </c>
      <c r="V2014" s="1">
        <f>IF(LEN(TRIM(U2014&amp;""))=0, "", VALUE(SUBSTITUTE(U2014,"$","")))</f>
        <v>271.27999999999997</v>
      </c>
      <c r="W2014" s="4" t="s">
        <v>5339</v>
      </c>
      <c r="X2014" s="4">
        <f>IF(LEN(TRIM(W2014&amp;""))=0, "", VALUE(SUBSTITUTE(W2014,"$","")))</f>
        <v>164.395679999999</v>
      </c>
      <c r="Y2014" s="5" t="s">
        <v>5338</v>
      </c>
      <c r="Z2014" s="4" cm="1">
        <f t="array" ref="Z2014">IF(
    LEN(TRIM(Y2014&amp;""))=0,
        IF(AND(ISNUMBER(net_sales_clean), ISNUMBER(profit_clean)),
            net_sales_clean - profit_clean,
            ""
        ),
    VALUE(SUBSTITUTE(Y2014,"$",""))
)</f>
        <v>119.541953791076</v>
      </c>
      <c r="AA2014" s="5" t="s">
        <v>5337</v>
      </c>
      <c r="AB2014" s="4" cm="1">
        <f t="array" ref="AB2014">IF(
    LEN(TRIM(AA2014&amp;""))=0,
        IF(AND(ISNUMBER(net_sales_clean), ISNUMBER(cost_clean)),
            net_sales_clean - cost_clean,
            ""
        ),
    VALUE(SUBSTITUTE(AA2014,"$",""))
)</f>
        <v>44.853726208923902</v>
      </c>
      <c r="AC2014">
        <v>3</v>
      </c>
      <c r="AD2014">
        <f>IF(LEN(TRIM(AC2014&amp;""))=0, "", VALUE(AC2014))</f>
        <v>3</v>
      </c>
      <c r="AE2014">
        <v>3</v>
      </c>
      <c r="AF2014">
        <f>IF(LEN(TRIM(AE2014&amp;""))=0, "", VALUE(AE2014))</f>
        <v>3</v>
      </c>
      <c r="AG2014">
        <v>0</v>
      </c>
      <c r="AH2014">
        <f>IF(
    OR(U2014&lt;0, W2014&lt;0, Y2014&lt;0, AA2014&lt;0),
        1,
        IF(LEN(TRIM(AG2014&amp;""))=0, "", AG2014)
)</f>
        <v>0</v>
      </c>
      <c r="AI2014" t="str">
        <f>IF(
    COUNT(Q2014,V2014,X2014,Z2014,AB2014)=0,
        "Not Usable",
    IF(
        COUNT(Q2014,V2014,X2014,Z2014,AB2014)&lt;5,
            "Incomplete",
            IF(
                MIN(Q2014,V2014,X2014,Z2014,AB2014)=0,
                    "Incomplete",
                    "Complete"
            )
    )
)</f>
        <v>Complete</v>
      </c>
    </row>
    <row r="2015" spans="1:35" x14ac:dyDescent="0.3">
      <c r="A2015">
        <v>14767</v>
      </c>
      <c r="B2015" s="6">
        <v>45895.985046296293</v>
      </c>
      <c r="C2015" s="3">
        <f>INT(B2015)</f>
        <v>45895</v>
      </c>
      <c r="D2015" s="2">
        <f>MOD(B2015,1)</f>
        <v>0.98504629629314877</v>
      </c>
      <c r="E2015">
        <v>49</v>
      </c>
      <c r="F2015" t="s">
        <v>33</v>
      </c>
      <c r="G2015" t="str">
        <f xml:space="preserve"> PROPER(TRIM(CLEAN(SUBSTITUTE(F2015,CHAR(160)," "))))</f>
        <v>South</v>
      </c>
      <c r="H2015" t="s">
        <v>3</v>
      </c>
      <c r="I2015" t="str">
        <f>PROPER(TRIM(CLEAN((SUBSTITUTE(H2015,"-"," ")))))</f>
        <v>Phone</v>
      </c>
      <c r="J2015">
        <v>20846</v>
      </c>
      <c r="K2015" t="s">
        <v>10</v>
      </c>
      <c r="L2015" t="str">
        <f xml:space="preserve"> PROPER(TRIM(CLEAN(SUBSTITUTE(K2015,CHAR(160)," "))))</f>
        <v>Consumer</v>
      </c>
      <c r="M2015" t="s">
        <v>16</v>
      </c>
      <c r="N2015" t="str">
        <f xml:space="preserve"> PROPER(TRIM(CLEAN(SUBSTITUTE(M2015,CHAR(160)," "))))</f>
        <v>Grocery</v>
      </c>
      <c r="O2015" t="s">
        <v>37</v>
      </c>
      <c r="P2015" t="str">
        <f>IF(LEN(TRIM(Table1[[#This Row],[subcategory]]&amp;""))=0,"Unknown", PROPER(TRIM(Table1[[#This Row],[subcategory]])))</f>
        <v>Produce</v>
      </c>
      <c r="Q2015">
        <v>53.85</v>
      </c>
      <c r="R2015" s="1">
        <f>IF(LEN(TRIM(Q2015&amp;""))=0, "", VALUE(SUBSTITUTE(Q2015,"$","")))</f>
        <v>53.85</v>
      </c>
      <c r="S2015">
        <v>2</v>
      </c>
      <c r="T2015">
        <f>IF(LEN(TRIM(S2015&amp;""))=0, "", VALUE(S2015))</f>
        <v>2</v>
      </c>
      <c r="U2015">
        <v>107.7</v>
      </c>
      <c r="V2015" s="1">
        <f>IF(LEN(TRIM(U2015&amp;""))=0, "", VALUE(SUBSTITUTE(U2015,"$","")))</f>
        <v>107.7</v>
      </c>
      <c r="W2015" s="4" t="s">
        <v>5336</v>
      </c>
      <c r="X2015" s="4">
        <f>IF(LEN(TRIM(W2015&amp;""))=0, "", VALUE(SUBSTITUTE(W2015,"$","")))</f>
        <v>85.621499999999997</v>
      </c>
      <c r="Y2015" s="5" t="s">
        <v>5335</v>
      </c>
      <c r="Z2015" s="4" cm="1">
        <f t="array" ref="Z2015">IF(
    LEN(TRIM(Y2015&amp;""))=0,
        IF(AND(ISNUMBER(net_sales_clean), ISNUMBER(profit_clean)),
            net_sales_clean - profit_clean,
            ""
        ),
    VALUE(SUBSTITUTE(Y2015,"$",""))
)</f>
        <v>66.260944231485595</v>
      </c>
      <c r="AA2015" s="5" t="s">
        <v>5334</v>
      </c>
      <c r="AB2015" s="4" cm="1">
        <f t="array" ref="AB2015">IF(
    LEN(TRIM(AA2015&amp;""))=0,
        IF(AND(ISNUMBER(net_sales_clean), ISNUMBER(cost_clean)),
            net_sales_clean - cost_clean,
            ""
        ),
    VALUE(SUBSTITUTE(AA2015,"$",""))
)</f>
        <v>19.360555768514299</v>
      </c>
      <c r="AC2015">
        <v>5</v>
      </c>
      <c r="AD2015">
        <f>IF(LEN(TRIM(AC2015&amp;""))=0, "", VALUE(AC2015))</f>
        <v>5</v>
      </c>
      <c r="AE2015">
        <v>5</v>
      </c>
      <c r="AF2015">
        <f>IF(LEN(TRIM(AE2015&amp;""))=0, "", VALUE(AE2015))</f>
        <v>5</v>
      </c>
      <c r="AG2015">
        <v>0</v>
      </c>
      <c r="AH2015">
        <f>IF(
    OR(U2015&lt;0, W2015&lt;0, Y2015&lt;0, AA2015&lt;0),
        1,
        IF(LEN(TRIM(AG2015&amp;""))=0, "", AG2015)
)</f>
        <v>0</v>
      </c>
      <c r="AI2015" t="str">
        <f>IF(
    COUNT(Q2015,V2015,X2015,Z2015,AB2015)=0,
        "Not Usable",
    IF(
        COUNT(Q2015,V2015,X2015,Z2015,AB2015)&lt;5,
            "Incomplete",
            IF(
                MIN(Q2015,V2015,X2015,Z2015,AB2015)=0,
                    "Incomplete",
                    "Complete"
            )
    )
)</f>
        <v>Complete</v>
      </c>
    </row>
    <row r="2016" spans="1:35" x14ac:dyDescent="0.3">
      <c r="A2016">
        <v>58892</v>
      </c>
      <c r="B2016" s="6">
        <v>44985.824837962966</v>
      </c>
      <c r="C2016" s="3">
        <f>INT(B2016)</f>
        <v>44985</v>
      </c>
      <c r="D2016" s="2">
        <f>MOD(B2016,1)</f>
        <v>0.82483796296583023</v>
      </c>
      <c r="E2016">
        <v>2</v>
      </c>
      <c r="F2016" t="s">
        <v>21</v>
      </c>
      <c r="G2016" t="str">
        <f xml:space="preserve"> PROPER(TRIM(CLEAN(SUBSTITUTE(F2016,CHAR(160)," "))))</f>
        <v>Midwest</v>
      </c>
      <c r="H2016" t="s">
        <v>17</v>
      </c>
      <c r="I2016" t="str">
        <f>PROPER(TRIM(CLEAN((SUBSTITUTE(H2016,"-"," ")))))</f>
        <v>Online</v>
      </c>
      <c r="J2016">
        <v>14420</v>
      </c>
      <c r="K2016" t="s">
        <v>10</v>
      </c>
      <c r="L2016" t="str">
        <f xml:space="preserve"> PROPER(TRIM(CLEAN(SUBSTITUTE(K2016,CHAR(160)," "))))</f>
        <v>Consumer</v>
      </c>
      <c r="M2016" t="s">
        <v>19</v>
      </c>
      <c r="N2016" t="str">
        <f xml:space="preserve"> PROPER(TRIM(CLEAN(SUBSTITUTE(M2016,CHAR(160)," "))))</f>
        <v>Apparel</v>
      </c>
      <c r="O2016" t="s">
        <v>26</v>
      </c>
      <c r="P2016" t="str">
        <f>IF(LEN(TRIM(Table1[[#This Row],[subcategory]]&amp;""))=0,"Unknown", PROPER(TRIM(Table1[[#This Row],[subcategory]])))</f>
        <v>Kids</v>
      </c>
      <c r="Q2016">
        <v>19.37</v>
      </c>
      <c r="R2016" s="1">
        <f>IF(LEN(TRIM(Q2016&amp;""))=0, "", VALUE(SUBSTITUTE(Q2016,"$","")))</f>
        <v>19.37</v>
      </c>
      <c r="S2016">
        <v>2</v>
      </c>
      <c r="T2016">
        <f>IF(LEN(TRIM(S2016&amp;""))=0, "", VALUE(S2016))</f>
        <v>2</v>
      </c>
      <c r="U2016">
        <v>38.74</v>
      </c>
      <c r="V2016" s="1">
        <f>IF(LEN(TRIM(U2016&amp;""))=0, "", VALUE(SUBSTITUTE(U2016,"$","")))</f>
        <v>38.74</v>
      </c>
      <c r="W2016" s="1">
        <v>35.71828</v>
      </c>
      <c r="X2016" s="1">
        <f>IF(LEN(TRIM(W2016&amp;""))=0, "", VALUE(SUBSTITUTE(W2016,"$","")))</f>
        <v>35.71828</v>
      </c>
      <c r="Y2016" s="5" t="s">
        <v>5333</v>
      </c>
      <c r="Z2016" s="4" cm="1">
        <f t="array" ref="Z2016">IF(
    LEN(TRIM(Y2016&amp;""))=0,
        IF(AND(ISNUMBER(net_sales_clean), ISNUMBER(profit_clean)),
            net_sales_clean - profit_clean,
            ""
        ),
    VALUE(SUBSTITUTE(Y2016,"$",""))
)</f>
        <v>24.981049147048001</v>
      </c>
      <c r="AA2016" s="5" t="s">
        <v>5332</v>
      </c>
      <c r="AB2016" s="4" cm="1">
        <f t="array" ref="AB2016">IF(
    LEN(TRIM(AA2016&amp;""))=0,
        IF(AND(ISNUMBER(net_sales_clean), ISNUMBER(cost_clean)),
            net_sales_clean - cost_clean,
            ""
        ),
    VALUE(SUBSTITUTE(AA2016,"$",""))
)</f>
        <v>10.7372308529519</v>
      </c>
      <c r="AC2016">
        <v>1</v>
      </c>
      <c r="AD2016">
        <f>IF(LEN(TRIM(AC2016&amp;""))=0, "", VALUE(AC2016))</f>
        <v>1</v>
      </c>
      <c r="AE2016">
        <v>3</v>
      </c>
      <c r="AF2016">
        <f>IF(LEN(TRIM(AE2016&amp;""))=0, "", VALUE(AE2016))</f>
        <v>3</v>
      </c>
      <c r="AG2016">
        <v>0</v>
      </c>
      <c r="AH2016">
        <f>IF(
    OR(U2016&lt;0, W2016&lt;0, Y2016&lt;0, AA2016&lt;0),
        1,
        IF(LEN(TRIM(AG2016&amp;""))=0, "", AG2016)
)</f>
        <v>0</v>
      </c>
      <c r="AI2016" t="str">
        <f>IF(
    COUNT(Q2016,V2016,X2016,Z2016,AB2016)=0,
        "Not Usable",
    IF(
        COUNT(Q2016,V2016,X2016,Z2016,AB2016)&lt;5,
            "Incomplete",
            IF(
                MIN(Q2016,V2016,X2016,Z2016,AB2016)=0,
                    "Incomplete",
                    "Complete"
            )
    )
)</f>
        <v>Complete</v>
      </c>
    </row>
    <row r="2017" spans="1:35" x14ac:dyDescent="0.3">
      <c r="A2017">
        <v>11301</v>
      </c>
      <c r="B2017" s="6">
        <v>45851.720289351855</v>
      </c>
      <c r="C2017" s="3">
        <f>INT(B2017)</f>
        <v>45851</v>
      </c>
      <c r="D2017" s="2">
        <f>MOD(B2017,1)</f>
        <v>0.72028935185517184</v>
      </c>
      <c r="E2017">
        <v>32</v>
      </c>
      <c r="F2017" t="s">
        <v>21</v>
      </c>
      <c r="G2017" t="str">
        <f xml:space="preserve"> PROPER(TRIM(CLEAN(SUBSTITUTE(F2017,CHAR(160)," "))))</f>
        <v>Midwest</v>
      </c>
      <c r="H2017" t="s">
        <v>11</v>
      </c>
      <c r="I2017" t="str">
        <f>PROPER(TRIM(CLEAN((SUBSTITUTE(H2017,"-"," ")))))</f>
        <v>Online</v>
      </c>
      <c r="J2017">
        <v>5258</v>
      </c>
      <c r="K2017" t="s">
        <v>2</v>
      </c>
      <c r="L2017" t="str">
        <f xml:space="preserve"> PROPER(TRIM(CLEAN(SUBSTITUTE(K2017,CHAR(160)," "))))</f>
        <v>Home Office</v>
      </c>
      <c r="M2017" t="s">
        <v>16</v>
      </c>
      <c r="N2017" t="str">
        <f xml:space="preserve"> PROPER(TRIM(CLEAN(SUBSTITUTE(M2017,CHAR(160)," "))))</f>
        <v>Grocery</v>
      </c>
      <c r="O2017" t="s">
        <v>29</v>
      </c>
      <c r="P2017" t="str">
        <f>IF(LEN(TRIM(Table1[[#This Row],[subcategory]]&amp;""))=0,"Unknown", PROPER(TRIM(Table1[[#This Row],[subcategory]])))</f>
        <v>Beverages</v>
      </c>
      <c r="Q2017">
        <v>131.02000000000001</v>
      </c>
      <c r="R2017" s="1">
        <f>IF(LEN(TRIM(Q2017&amp;""))=0, "", VALUE(SUBSTITUTE(Q2017,"$","")))</f>
        <v>131.02000000000001</v>
      </c>
      <c r="S2017">
        <v>4</v>
      </c>
      <c r="T2017">
        <f>IF(LEN(TRIM(S2017&amp;""))=0, "", VALUE(S2017))</f>
        <v>4</v>
      </c>
      <c r="U2017">
        <v>524.08000000000004</v>
      </c>
      <c r="V2017" s="1">
        <f>IF(LEN(TRIM(U2017&amp;""))=0, "", VALUE(SUBSTITUTE(U2017,"$","")))</f>
        <v>524.08000000000004</v>
      </c>
      <c r="W2017" s="4" t="s">
        <v>5331</v>
      </c>
      <c r="X2017" s="4">
        <f>IF(LEN(TRIM(W2017&amp;""))=0, "", VALUE(SUBSTITUTE(W2017,"$","")))</f>
        <v>344.32056</v>
      </c>
      <c r="Y2017" s="5" t="s">
        <v>5330</v>
      </c>
      <c r="Z2017" s="4" cm="1">
        <f t="array" ref="Z2017">IF(
    LEN(TRIM(Y2017&amp;""))=0,
        IF(AND(ISNUMBER(net_sales_clean), ISNUMBER(profit_clean)),
            net_sales_clean - profit_clean,
            ""
        ),
    VALUE(SUBSTITUTE(Y2017,"$",""))
)</f>
        <v>236.70372431433501</v>
      </c>
      <c r="AA2017" s="5" t="s">
        <v>5329</v>
      </c>
      <c r="AB2017" s="4" cm="1">
        <f t="array" ref="AB2017">IF(
    LEN(TRIM(AA2017&amp;""))=0,
        IF(AND(ISNUMBER(net_sales_clean), ISNUMBER(cost_clean)),
            net_sales_clean - cost_clean,
            ""
        ),
    VALUE(SUBSTITUTE(AA2017,"$",""))
)</f>
        <v>107.616835685664</v>
      </c>
      <c r="AC2017">
        <v>7</v>
      </c>
      <c r="AD2017">
        <f>IF(LEN(TRIM(AC2017&amp;""))=0, "", VALUE(AC2017))</f>
        <v>7</v>
      </c>
      <c r="AE2017">
        <v>1</v>
      </c>
      <c r="AF2017">
        <f>IF(LEN(TRIM(AE2017&amp;""))=0, "", VALUE(AE2017))</f>
        <v>1</v>
      </c>
      <c r="AG2017">
        <v>0</v>
      </c>
      <c r="AH2017">
        <f>IF(
    OR(U2017&lt;0, W2017&lt;0, Y2017&lt;0, AA2017&lt;0),
        1,
        IF(LEN(TRIM(AG2017&amp;""))=0, "", AG2017)
)</f>
        <v>0</v>
      </c>
      <c r="AI2017" t="str">
        <f>IF(
    COUNT(Q2017,V2017,X2017,Z2017,AB2017)=0,
        "Not Usable",
    IF(
        COUNT(Q2017,V2017,X2017,Z2017,AB2017)&lt;5,
            "Incomplete",
            IF(
                MIN(Q2017,V2017,X2017,Z2017,AB2017)=0,
                    "Incomplete",
                    "Complete"
            )
    )
)</f>
        <v>Complete</v>
      </c>
    </row>
    <row r="2018" spans="1:35" x14ac:dyDescent="0.3">
      <c r="A2018">
        <v>26342</v>
      </c>
      <c r="B2018" s="6">
        <v>45341.968287037038</v>
      </c>
      <c r="C2018" s="3">
        <f>INT(B2018)</f>
        <v>45341</v>
      </c>
      <c r="D2018" s="2">
        <f>MOD(B2018,1)</f>
        <v>0.96828703703795327</v>
      </c>
      <c r="E2018">
        <v>52</v>
      </c>
      <c r="F2018" t="s">
        <v>8</v>
      </c>
      <c r="G2018" t="str">
        <f xml:space="preserve"> PROPER(TRIM(CLEAN(SUBSTITUTE(F2018,CHAR(160)," "))))</f>
        <v>West</v>
      </c>
      <c r="H2018" t="s">
        <v>7</v>
      </c>
      <c r="I2018" t="str">
        <f>PROPER(TRIM(CLEAN((SUBSTITUTE(H2018,"-"," ")))))</f>
        <v>In Store</v>
      </c>
      <c r="J2018">
        <v>207</v>
      </c>
      <c r="K2018" t="s">
        <v>2</v>
      </c>
      <c r="L2018" t="str">
        <f xml:space="preserve"> PROPER(TRIM(CLEAN(SUBSTITUTE(K2018,CHAR(160)," "))))</f>
        <v>Home Office</v>
      </c>
      <c r="M2018" t="s">
        <v>1</v>
      </c>
      <c r="N2018" t="str">
        <f xml:space="preserve"> PROPER(TRIM(CLEAN(SUBSTITUTE(M2018,CHAR(160)," "))))</f>
        <v>Beauty</v>
      </c>
      <c r="O2018" t="s">
        <v>31</v>
      </c>
      <c r="P2018" t="str">
        <f>IF(LEN(TRIM(Table1[[#This Row],[subcategory]]&amp;""))=0,"Unknown", PROPER(TRIM(Table1[[#This Row],[subcategory]])))</f>
        <v>Skincare</v>
      </c>
      <c r="Q2018">
        <v>46.9</v>
      </c>
      <c r="R2018" s="1">
        <f>IF(LEN(TRIM(Q2018&amp;""))=0, "", VALUE(SUBSTITUTE(Q2018,"$","")))</f>
        <v>46.9</v>
      </c>
      <c r="S2018">
        <v>3</v>
      </c>
      <c r="T2018">
        <f>IF(LEN(TRIM(S2018&amp;""))=0, "", VALUE(S2018))</f>
        <v>3</v>
      </c>
      <c r="U2018">
        <v>140.69999999999999</v>
      </c>
      <c r="V2018" s="1">
        <f>IF(LEN(TRIM(U2018&amp;""))=0, "", VALUE(SUBSTITUTE(U2018,"$","")))</f>
        <v>140.69999999999999</v>
      </c>
      <c r="X2018" s="1" t="str">
        <f>IF(LEN(TRIM(W2018&amp;""))=0, "", VALUE(SUBSTITUTE(W2018,"$","")))</f>
        <v/>
      </c>
      <c r="Z2018" s="1" t="str" cm="1">
        <f t="array" ref="Z2018">IF(
    LEN(TRIM(Y2018&amp;""))=0,
        IF(AND(ISNUMBER(net_sales_clean), ISNUMBER(profit_clean)),
            net_sales_clean - profit_clean,
            ""
        ),
    VALUE(SUBSTITUTE(Y2018,"$",""))
)</f>
        <v/>
      </c>
      <c r="AB2018" s="1" t="str" cm="1">
        <f t="array" ref="AB2018">IF(
    LEN(TRIM(AA2018&amp;""))=0,
        IF(AND(ISNUMBER(net_sales_clean), ISNUMBER(cost_clean)),
            net_sales_clean - cost_clean,
            ""
        ),
    VALUE(SUBSTITUTE(AA2018,"$",""))
)</f>
        <v/>
      </c>
      <c r="AC2018">
        <v>6</v>
      </c>
      <c r="AD2018">
        <f>IF(LEN(TRIM(AC2018&amp;""))=0, "", VALUE(AC2018))</f>
        <v>6</v>
      </c>
      <c r="AE2018">
        <v>5</v>
      </c>
      <c r="AF2018">
        <f>IF(LEN(TRIM(AE2018&amp;""))=0, "", VALUE(AE2018))</f>
        <v>5</v>
      </c>
      <c r="AG2018">
        <v>0</v>
      </c>
      <c r="AH2018">
        <f>IF(
    OR(U2018&lt;0, W2018&lt;0, Y2018&lt;0, AA2018&lt;0),
        1,
        IF(LEN(TRIM(AG2018&amp;""))=0, "", AG2018)
)</f>
        <v>0</v>
      </c>
      <c r="AI2018" t="str">
        <f>IF(
    COUNT(Q2018,V2018,X2018,Z2018,AB2018)=0,
        "Not Usable",
    IF(
        COUNT(Q2018,V2018,X2018,Z2018,AB2018)&lt;5,
            "Incomplete",
            IF(
                MIN(Q2018,V2018,X2018,Z2018,AB2018)=0,
                    "Incomplete",
                    "Complete"
            )
    )
)</f>
        <v>Incomplete</v>
      </c>
    </row>
    <row r="2019" spans="1:35" x14ac:dyDescent="0.3">
      <c r="A2019">
        <v>49372</v>
      </c>
      <c r="B2019" s="6">
        <v>45716.79351851852</v>
      </c>
      <c r="C2019" s="3">
        <f>INT(B2019)</f>
        <v>45716</v>
      </c>
      <c r="D2019" s="2">
        <f>MOD(B2019,1)</f>
        <v>0.79351851851970423</v>
      </c>
      <c r="E2019">
        <v>23</v>
      </c>
      <c r="F2019" t="s">
        <v>15</v>
      </c>
      <c r="G2019" t="str">
        <f xml:space="preserve"> PROPER(TRIM(CLEAN(SUBSTITUTE(F2019,CHAR(160)," "))))</f>
        <v>West</v>
      </c>
      <c r="H2019" t="s">
        <v>27</v>
      </c>
      <c r="I2019" t="str">
        <f>PROPER(TRIM(CLEAN((SUBSTITUTE(H2019,"-"," ")))))</f>
        <v>In Store</v>
      </c>
      <c r="J2019">
        <v>21931</v>
      </c>
      <c r="K2019" t="s">
        <v>14</v>
      </c>
      <c r="L2019" t="str">
        <f xml:space="preserve"> PROPER(TRIM(CLEAN(SUBSTITUTE(K2019,CHAR(160)," "))))</f>
        <v>Consumer</v>
      </c>
      <c r="M2019" t="s">
        <v>1</v>
      </c>
      <c r="N2019" t="str">
        <f xml:space="preserve"> PROPER(TRIM(CLEAN(SUBSTITUTE(M2019,CHAR(160)," "))))</f>
        <v>Beauty</v>
      </c>
      <c r="P2019" t="str">
        <f>IF(LEN(TRIM(Table1[[#This Row],[subcategory]]&amp;""))=0,"Unknown", PROPER(TRIM(Table1[[#This Row],[subcategory]])))</f>
        <v>Unknown</v>
      </c>
      <c r="Q2019">
        <v>92.77</v>
      </c>
      <c r="R2019" s="1">
        <f>IF(LEN(TRIM(Q2019&amp;""))=0, "", VALUE(SUBSTITUTE(Q2019,"$","")))</f>
        <v>92.77</v>
      </c>
      <c r="S2019">
        <v>5</v>
      </c>
      <c r="T2019">
        <f>IF(LEN(TRIM(S2019&amp;""))=0, "", VALUE(S2019))</f>
        <v>5</v>
      </c>
      <c r="U2019" s="5" t="s">
        <v>5328</v>
      </c>
      <c r="V2019" s="4">
        <f>IF(LEN(TRIM(U2019&amp;""))=0, "", VALUE(SUBSTITUTE(U2019,"$","")))</f>
        <v>463.849999999999</v>
      </c>
      <c r="W2019" s="1">
        <v>317.73725000000002</v>
      </c>
      <c r="X2019" s="1">
        <f>IF(LEN(TRIM(W2019&amp;""))=0, "", VALUE(SUBSTITUTE(W2019,"$","")))</f>
        <v>317.73725000000002</v>
      </c>
      <c r="Y2019" s="5" t="s">
        <v>5327</v>
      </c>
      <c r="Z2019" s="4" cm="1">
        <f t="array" ref="Z2019">IF(
    LEN(TRIM(Y2019&amp;""))=0,
        IF(AND(ISNUMBER(net_sales_clean), ISNUMBER(profit_clean)),
            net_sales_clean - profit_clean,
            ""
        ),
    VALUE(SUBSTITUTE(Y2019,"$",""))
)</f>
        <v>217.54892952212401</v>
      </c>
      <c r="AA2019" s="5" t="s">
        <v>5326</v>
      </c>
      <c r="AB2019" s="4" cm="1">
        <f t="array" ref="AB2019">IF(
    LEN(TRIM(AA2019&amp;""))=0,
        IF(AND(ISNUMBER(net_sales_clean), ISNUMBER(cost_clean)),
            net_sales_clean - cost_clean,
            ""
        ),
    VALUE(SUBSTITUTE(AA2019,"$",""))
)</f>
        <v>100.188320477875</v>
      </c>
      <c r="AC2019">
        <v>4</v>
      </c>
      <c r="AD2019">
        <f>IF(LEN(TRIM(AC2019&amp;""))=0, "", VALUE(AC2019))</f>
        <v>4</v>
      </c>
      <c r="AE2019">
        <v>5</v>
      </c>
      <c r="AF2019">
        <f>IF(LEN(TRIM(AE2019&amp;""))=0, "", VALUE(AE2019))</f>
        <v>5</v>
      </c>
      <c r="AG2019">
        <v>0</v>
      </c>
      <c r="AH2019">
        <f>IF(
    OR(U2019&lt;0, W2019&lt;0, Y2019&lt;0, AA2019&lt;0),
        1,
        IF(LEN(TRIM(AG2019&amp;""))=0, "", AG2019)
)</f>
        <v>0</v>
      </c>
      <c r="AI2019" t="str">
        <f>IF(
    COUNT(Q2019,V2019,X2019,Z2019,AB2019)=0,
        "Not Usable",
    IF(
        COUNT(Q2019,V2019,X2019,Z2019,AB2019)&lt;5,
            "Incomplete",
            IF(
                MIN(Q2019,V2019,X2019,Z2019,AB2019)=0,
                    "Incomplete",
                    "Complete"
            )
    )
)</f>
        <v>Complete</v>
      </c>
    </row>
    <row r="2020" spans="1:35" x14ac:dyDescent="0.3">
      <c r="A2020">
        <v>612</v>
      </c>
      <c r="B2020" s="6">
        <v>45277.577870370369</v>
      </c>
      <c r="C2020" s="3">
        <f>INT(B2020)</f>
        <v>45277</v>
      </c>
      <c r="D2020" s="2">
        <f>MOD(B2020,1)</f>
        <v>0.57787037036905531</v>
      </c>
      <c r="E2020">
        <v>42</v>
      </c>
      <c r="F2020" t="s">
        <v>33</v>
      </c>
      <c r="G2020" t="str">
        <f xml:space="preserve"> PROPER(TRIM(CLEAN(SUBSTITUTE(F2020,CHAR(160)," "))))</f>
        <v>South</v>
      </c>
      <c r="H2020" t="s">
        <v>3</v>
      </c>
      <c r="I2020" t="str">
        <f>PROPER(TRIM(CLEAN((SUBSTITUTE(H2020,"-"," ")))))</f>
        <v>Phone</v>
      </c>
      <c r="J2020">
        <v>7095</v>
      </c>
      <c r="K2020" t="s">
        <v>10</v>
      </c>
      <c r="L2020" t="str">
        <f xml:space="preserve"> PROPER(TRIM(CLEAN(SUBSTITUTE(K2020,CHAR(160)," "))))</f>
        <v>Consumer</v>
      </c>
      <c r="M2020" t="s">
        <v>16</v>
      </c>
      <c r="N2020" t="str">
        <f xml:space="preserve"> PROPER(TRIM(CLEAN(SUBSTITUTE(M2020,CHAR(160)," "))))</f>
        <v>Grocery</v>
      </c>
      <c r="O2020" t="s">
        <v>37</v>
      </c>
      <c r="P2020" t="str">
        <f>IF(LEN(TRIM(Table1[[#This Row],[subcategory]]&amp;""))=0,"Unknown", PROPER(TRIM(Table1[[#This Row],[subcategory]])))</f>
        <v>Produce</v>
      </c>
      <c r="Q2020">
        <v>50.86</v>
      </c>
      <c r="R2020" s="1">
        <f>IF(LEN(TRIM(Q2020&amp;""))=0, "", VALUE(SUBSTITUTE(Q2020,"$","")))</f>
        <v>50.86</v>
      </c>
      <c r="S2020">
        <v>4</v>
      </c>
      <c r="T2020">
        <f>IF(LEN(TRIM(S2020&amp;""))=0, "", VALUE(S2020))</f>
        <v>4</v>
      </c>
      <c r="U2020">
        <v>203.44</v>
      </c>
      <c r="V2020" s="1">
        <f>IF(LEN(TRIM(U2020&amp;""))=0, "", VALUE(SUBSTITUTE(U2020,"$","")))</f>
        <v>203.44</v>
      </c>
      <c r="W2020" s="1">
        <v>164.37952000000001</v>
      </c>
      <c r="X2020" s="1">
        <f>IF(LEN(TRIM(W2020&amp;""))=0, "", VALUE(SUBSTITUTE(W2020,"$","")))</f>
        <v>164.37952000000001</v>
      </c>
      <c r="Y2020" s="5" t="s">
        <v>5325</v>
      </c>
      <c r="Z2020" s="4" cm="1">
        <f t="array" ref="Z2020">IF(
    LEN(TRIM(Y2020&amp;""))=0,
        IF(AND(ISNUMBER(net_sales_clean), ISNUMBER(profit_clean)),
            net_sales_clean - profit_clean,
            ""
        ),
    VALUE(SUBSTITUTE(Y2020,"$",""))
)</f>
        <v>114.044528903244</v>
      </c>
      <c r="AA2020" s="5" t="s">
        <v>5324</v>
      </c>
      <c r="AB2020" s="4" cm="1">
        <f t="array" ref="AB2020">IF(
    LEN(TRIM(AA2020&amp;""))=0,
        IF(AND(ISNUMBER(net_sales_clean), ISNUMBER(cost_clean)),
            net_sales_clean - cost_clean,
            ""
        ),
    VALUE(SUBSTITUTE(AA2020,"$",""))
)</f>
        <v>50.334991096755601</v>
      </c>
      <c r="AC2020">
        <v>8</v>
      </c>
      <c r="AD2020">
        <f>IF(LEN(TRIM(AC2020&amp;""))=0, "", VALUE(AC2020))</f>
        <v>8</v>
      </c>
      <c r="AE2020">
        <v>2</v>
      </c>
      <c r="AF2020">
        <f>IF(LEN(TRIM(AE2020&amp;""))=0, "", VALUE(AE2020))</f>
        <v>2</v>
      </c>
      <c r="AG2020">
        <v>0</v>
      </c>
      <c r="AH2020">
        <f>IF(
    OR(U2020&lt;0, W2020&lt;0, Y2020&lt;0, AA2020&lt;0),
        1,
        IF(LEN(TRIM(AG2020&amp;""))=0, "", AG2020)
)</f>
        <v>0</v>
      </c>
      <c r="AI2020" t="str">
        <f>IF(
    COUNT(Q2020,V2020,X2020,Z2020,AB2020)=0,
        "Not Usable",
    IF(
        COUNT(Q2020,V2020,X2020,Z2020,AB2020)&lt;5,
            "Incomplete",
            IF(
                MIN(Q2020,V2020,X2020,Z2020,AB2020)=0,
                    "Incomplete",
                    "Complete"
            )
    )
)</f>
        <v>Complete</v>
      </c>
    </row>
    <row r="2021" spans="1:35" x14ac:dyDescent="0.3">
      <c r="A2021">
        <v>54426</v>
      </c>
      <c r="B2021" s="6">
        <v>45096.77784722222</v>
      </c>
      <c r="C2021" s="3">
        <f>INT(B2021)</f>
        <v>45096</v>
      </c>
      <c r="D2021" s="2">
        <f>MOD(B2021,1)</f>
        <v>0.77784722221986158</v>
      </c>
      <c r="E2021">
        <v>72</v>
      </c>
      <c r="F2021" t="s">
        <v>21</v>
      </c>
      <c r="G2021" t="str">
        <f xml:space="preserve"> PROPER(TRIM(CLEAN(SUBSTITUTE(F2021,CHAR(160)," "))))</f>
        <v>Midwest</v>
      </c>
      <c r="H2021" t="s">
        <v>11</v>
      </c>
      <c r="I2021" t="str">
        <f>PROPER(TRIM(CLEAN((SUBSTITUTE(H2021,"-"," ")))))</f>
        <v>Online</v>
      </c>
      <c r="J2021">
        <v>19511</v>
      </c>
      <c r="K2021" t="s">
        <v>10</v>
      </c>
      <c r="L2021" t="str">
        <f xml:space="preserve"> PROPER(TRIM(CLEAN(SUBSTITUTE(K2021,CHAR(160)," "))))</f>
        <v>Consumer</v>
      </c>
      <c r="M2021" t="s">
        <v>19</v>
      </c>
      <c r="N2021" t="str">
        <f xml:space="preserve"> PROPER(TRIM(CLEAN(SUBSTITUTE(M2021,CHAR(160)," "))))</f>
        <v>Apparel</v>
      </c>
      <c r="O2021" t="s">
        <v>18</v>
      </c>
      <c r="P2021" t="str">
        <f>IF(LEN(TRIM(Table1[[#This Row],[subcategory]]&amp;""))=0,"Unknown", PROPER(TRIM(Table1[[#This Row],[subcategory]])))</f>
        <v>Men</v>
      </c>
      <c r="Q2021">
        <v>89.87</v>
      </c>
      <c r="R2021" s="1">
        <f>IF(LEN(TRIM(Q2021&amp;""))=0, "", VALUE(SUBSTITUTE(Q2021,"$","")))</f>
        <v>89.87</v>
      </c>
      <c r="S2021">
        <v>6</v>
      </c>
      <c r="T2021">
        <f>IF(LEN(TRIM(S2021&amp;""))=0, "", VALUE(S2021))</f>
        <v>6</v>
      </c>
      <c r="U2021">
        <v>-539.22</v>
      </c>
      <c r="V2021" s="1">
        <f>IF(LEN(TRIM(U2021&amp;""))=0, "", VALUE(SUBSTITUTE(U2021,"$","")))</f>
        <v>-539.22</v>
      </c>
      <c r="W2021" s="1">
        <v>-425.44457999999997</v>
      </c>
      <c r="X2021" s="1">
        <f>IF(LEN(TRIM(W2021&amp;""))=0, "", VALUE(SUBSTITUTE(W2021,"$","")))</f>
        <v>-425.44457999999997</v>
      </c>
      <c r="Y2021">
        <v>-286.418140198733</v>
      </c>
      <c r="Z2021" s="1" cm="1">
        <f t="array" ref="Z2021">IF(
    LEN(TRIM(Y2021&amp;""))=0,
        IF(AND(ISNUMBER(net_sales_clean), ISNUMBER(profit_clean)),
            net_sales_clean - profit_clean,
            ""
        ),
    VALUE(SUBSTITUTE(Y2021,"$",""))
)</f>
        <v>-286.418140198733</v>
      </c>
      <c r="AA2021">
        <v>-139.02643980126601</v>
      </c>
      <c r="AB2021" s="1" cm="1">
        <f t="array" ref="AB2021">IF(
    LEN(TRIM(AA2021&amp;""))=0,
        IF(AND(ISNUMBER(net_sales_clean), ISNUMBER(cost_clean)),
            net_sales_clean - cost_clean,
            ""
        ),
    VALUE(SUBSTITUTE(AA2021,"$",""))
)</f>
        <v>-139.02643980126601</v>
      </c>
      <c r="AC2021">
        <v>4</v>
      </c>
      <c r="AD2021">
        <f>IF(LEN(TRIM(AC2021&amp;""))=0, "", VALUE(AC2021))</f>
        <v>4</v>
      </c>
      <c r="AE2021">
        <v>1</v>
      </c>
      <c r="AF2021">
        <f>IF(LEN(TRIM(AE2021&amp;""))=0, "", VALUE(AE2021))</f>
        <v>1</v>
      </c>
      <c r="AG2021">
        <v>0</v>
      </c>
      <c r="AH2021">
        <f>IF(
    OR(U2021&lt;0, W2021&lt;0, Y2021&lt;0, AA2021&lt;0),
        1,
        IF(LEN(TRIM(AG2021&amp;""))=0, "", AG2021)
)</f>
        <v>1</v>
      </c>
      <c r="AI2021" t="str">
        <f>IF(
    COUNT(Q2021,V2021,X2021,Z2021,AB2021)=0,
        "Not Usable",
    IF(
        COUNT(Q2021,V2021,X2021,Z2021,AB2021)&lt;5,
            "Incomplete",
            IF(
                MIN(Q2021,V2021,X2021,Z2021,AB2021)=0,
                    "Incomplete",
                    "Complete"
            )
    )
)</f>
        <v>Complete</v>
      </c>
    </row>
    <row r="2022" spans="1:35" x14ac:dyDescent="0.3">
      <c r="A2022">
        <v>38810</v>
      </c>
      <c r="B2022" s="6">
        <v>45339.757835648146</v>
      </c>
      <c r="C2022" s="3">
        <f>INT(B2022)</f>
        <v>45339</v>
      </c>
      <c r="D2022" s="2">
        <f>MOD(B2022,1)</f>
        <v>0.75783564814628335</v>
      </c>
      <c r="E2022">
        <v>14</v>
      </c>
      <c r="F2022" t="s">
        <v>15</v>
      </c>
      <c r="G2022" t="str">
        <f xml:space="preserve"> PROPER(TRIM(CLEAN(SUBSTITUTE(F2022,CHAR(160)," "))))</f>
        <v>West</v>
      </c>
      <c r="H2022" t="s">
        <v>27</v>
      </c>
      <c r="I2022" t="str">
        <f>PROPER(TRIM(CLEAN((SUBSTITUTE(H2022,"-"," ")))))</f>
        <v>In Store</v>
      </c>
      <c r="J2022">
        <v>13850</v>
      </c>
      <c r="K2022" t="s">
        <v>2</v>
      </c>
      <c r="L2022" t="str">
        <f xml:space="preserve"> PROPER(TRIM(CLEAN(SUBSTITUTE(K2022,CHAR(160)," "))))</f>
        <v>Home Office</v>
      </c>
      <c r="M2022" t="s">
        <v>23</v>
      </c>
      <c r="N2022" t="str">
        <f xml:space="preserve"> PROPER(TRIM(CLEAN(SUBSTITUTE(M2022,CHAR(160)," "))))</f>
        <v>Electronics</v>
      </c>
      <c r="O2022" t="s">
        <v>25</v>
      </c>
      <c r="P2022" t="str">
        <f>IF(LEN(TRIM(Table1[[#This Row],[subcategory]]&amp;""))=0,"Unknown", PROPER(TRIM(Table1[[#This Row],[subcategory]])))</f>
        <v>Laptops</v>
      </c>
      <c r="Q2022">
        <v>79.319999999999993</v>
      </c>
      <c r="R2022" s="1">
        <f>IF(LEN(TRIM(Q2022&amp;""))=0, "", VALUE(SUBSTITUTE(Q2022,"$","")))</f>
        <v>79.319999999999993</v>
      </c>
      <c r="S2022">
        <v>4</v>
      </c>
      <c r="T2022">
        <f>IF(LEN(TRIM(S2022&amp;""))=0, "", VALUE(S2022))</f>
        <v>4</v>
      </c>
      <c r="U2022">
        <v>317.27999999999997</v>
      </c>
      <c r="V2022" s="1">
        <f>IF(LEN(TRIM(U2022&amp;""))=0, "", VALUE(SUBSTITUTE(U2022,"$","")))</f>
        <v>317.27999999999997</v>
      </c>
      <c r="W2022" s="4" t="s">
        <v>5323</v>
      </c>
      <c r="X2022" s="4">
        <f>IF(LEN(TRIM(W2022&amp;""))=0, "", VALUE(SUBSTITUTE(W2022,"$","")))</f>
        <v>257.31407999999902</v>
      </c>
      <c r="Y2022" s="5" t="s">
        <v>5322</v>
      </c>
      <c r="Z2022" s="4" cm="1">
        <f t="array" ref="Z2022">IF(
    LEN(TRIM(Y2022&amp;""))=0,
        IF(AND(ISNUMBER(net_sales_clean), ISNUMBER(profit_clean)),
            net_sales_clean - profit_clean,
            ""
        ),
    VALUE(SUBSTITUTE(Y2022,"$",""))
)</f>
        <v>170.90733091808499</v>
      </c>
      <c r="AA2022" s="5" t="s">
        <v>5321</v>
      </c>
      <c r="AB2022" s="4" cm="1">
        <f t="array" ref="AB2022">IF(
    LEN(TRIM(AA2022&amp;""))=0,
        IF(AND(ISNUMBER(net_sales_clean), ISNUMBER(cost_clean)),
            net_sales_clean - cost_clean,
            ""
        ),
    VALUE(SUBSTITUTE(AA2022,"$",""))
)</f>
        <v>86.406749081914896</v>
      </c>
      <c r="AC2022">
        <v>6</v>
      </c>
      <c r="AD2022">
        <f>IF(LEN(TRIM(AC2022&amp;""))=0, "", VALUE(AC2022))</f>
        <v>6</v>
      </c>
      <c r="AE2022">
        <v>4</v>
      </c>
      <c r="AF2022">
        <f>IF(LEN(TRIM(AE2022&amp;""))=0, "", VALUE(AE2022))</f>
        <v>4</v>
      </c>
      <c r="AG2022">
        <v>0</v>
      </c>
      <c r="AH2022">
        <f>IF(
    OR(U2022&lt;0, W2022&lt;0, Y2022&lt;0, AA2022&lt;0),
        1,
        IF(LEN(TRIM(AG2022&amp;""))=0, "", AG2022)
)</f>
        <v>0</v>
      </c>
      <c r="AI2022" t="str">
        <f>IF(
    COUNT(Q2022,V2022,X2022,Z2022,AB2022)=0,
        "Not Usable",
    IF(
        COUNT(Q2022,V2022,X2022,Z2022,AB2022)&lt;5,
            "Incomplete",
            IF(
                MIN(Q2022,V2022,X2022,Z2022,AB2022)=0,
                    "Incomplete",
                    "Complete"
            )
    )
)</f>
        <v>Complete</v>
      </c>
    </row>
    <row r="2023" spans="1:35" x14ac:dyDescent="0.3">
      <c r="A2023">
        <v>28435</v>
      </c>
      <c r="B2023" s="6">
        <v>46009.900509259256</v>
      </c>
      <c r="C2023" s="3">
        <f>INT(B2023)</f>
        <v>46009</v>
      </c>
      <c r="D2023" s="2">
        <f>MOD(B2023,1)</f>
        <v>0.90050925925606862</v>
      </c>
      <c r="E2023">
        <v>26</v>
      </c>
      <c r="F2023" t="s">
        <v>15</v>
      </c>
      <c r="G2023" t="str">
        <f xml:space="preserve"> PROPER(TRIM(CLEAN(SUBSTITUTE(F2023,CHAR(160)," "))))</f>
        <v>West</v>
      </c>
      <c r="H2023" t="s">
        <v>7</v>
      </c>
      <c r="I2023" t="str">
        <f>PROPER(TRIM(CLEAN((SUBSTITUTE(H2023,"-"," ")))))</f>
        <v>In Store</v>
      </c>
      <c r="J2023">
        <v>17165</v>
      </c>
      <c r="K2023" t="s">
        <v>6</v>
      </c>
      <c r="L2023" t="str">
        <f xml:space="preserve"> PROPER(TRIM(CLEAN(SUBSTITUTE(K2023,CHAR(160)," "))))</f>
        <v>Corporate</v>
      </c>
      <c r="M2023" t="s">
        <v>9</v>
      </c>
      <c r="N2023" t="str">
        <f xml:space="preserve"> PROPER(TRIM(CLEAN(SUBSTITUTE(M2023,CHAR(160)," "))))</f>
        <v>Home</v>
      </c>
      <c r="O2023" t="s">
        <v>12</v>
      </c>
      <c r="P2023" t="str">
        <f>IF(LEN(TRIM(Table1[[#This Row],[subcategory]]&amp;""))=0,"Unknown", PROPER(TRIM(Table1[[#This Row],[subcategory]])))</f>
        <v>Decor</v>
      </c>
      <c r="Q2023">
        <v>92.11</v>
      </c>
      <c r="R2023" s="1">
        <f>IF(LEN(TRIM(Q2023&amp;""))=0, "", VALUE(SUBSTITUTE(Q2023,"$","")))</f>
        <v>92.11</v>
      </c>
      <c r="S2023">
        <v>6</v>
      </c>
      <c r="T2023">
        <f>IF(LEN(TRIM(S2023&amp;""))=0, "", VALUE(S2023))</f>
        <v>6</v>
      </c>
      <c r="U2023">
        <v>552.66</v>
      </c>
      <c r="V2023" s="1">
        <f>IF(LEN(TRIM(U2023&amp;""))=0, "", VALUE(SUBSTITUTE(U2023,"$","")))</f>
        <v>552.66</v>
      </c>
      <c r="W2023" s="1">
        <v>364.20294000000001</v>
      </c>
      <c r="X2023" s="1">
        <f>IF(LEN(TRIM(W2023&amp;""))=0, "", VALUE(SUBSTITUTE(W2023,"$","")))</f>
        <v>364.20294000000001</v>
      </c>
      <c r="Y2023" s="5" t="s">
        <v>5320</v>
      </c>
      <c r="Z2023" s="4" cm="1">
        <f t="array" ref="Z2023">IF(
    LEN(TRIM(Y2023&amp;""))=0,
        IF(AND(ISNUMBER(net_sales_clean), ISNUMBER(profit_clean)),
            net_sales_clean - profit_clean,
            ""
        ),
    VALUE(SUBSTITUTE(Y2023,"$",""))
)</f>
        <v>291.330834564729</v>
      </c>
      <c r="AA2023">
        <v>72.872105435270896</v>
      </c>
      <c r="AB2023" s="1" cm="1">
        <f t="array" ref="AB2023">IF(
    LEN(TRIM(AA2023&amp;""))=0,
        IF(AND(ISNUMBER(net_sales_clean), ISNUMBER(cost_clean)),
            net_sales_clean - cost_clean,
            ""
        ),
    VALUE(SUBSTITUTE(AA2023,"$",""))
)</f>
        <v>72.872105435270896</v>
      </c>
      <c r="AC2023">
        <v>6</v>
      </c>
      <c r="AD2023">
        <f>IF(LEN(TRIM(AC2023&amp;""))=0, "", VALUE(AC2023))</f>
        <v>6</v>
      </c>
      <c r="AE2023">
        <v>3</v>
      </c>
      <c r="AF2023">
        <f>IF(LEN(TRIM(AE2023&amp;""))=0, "", VALUE(AE2023))</f>
        <v>3</v>
      </c>
      <c r="AG2023">
        <v>0</v>
      </c>
      <c r="AH2023">
        <f>IF(
    OR(U2023&lt;0, W2023&lt;0, Y2023&lt;0, AA2023&lt;0),
        1,
        IF(LEN(TRIM(AG2023&amp;""))=0, "", AG2023)
)</f>
        <v>0</v>
      </c>
      <c r="AI2023" t="str">
        <f>IF(
    COUNT(Q2023,V2023,X2023,Z2023,AB2023)=0,
        "Not Usable",
    IF(
        COUNT(Q2023,V2023,X2023,Z2023,AB2023)&lt;5,
            "Incomplete",
            IF(
                MIN(Q2023,V2023,X2023,Z2023,AB2023)=0,
                    "Incomplete",
                    "Complete"
            )
    )
)</f>
        <v>Complete</v>
      </c>
    </row>
    <row r="2024" spans="1:35" x14ac:dyDescent="0.3">
      <c r="A2024">
        <v>5565</v>
      </c>
      <c r="B2024" s="6">
        <v>45356.229062500002</v>
      </c>
      <c r="C2024" s="3">
        <f>INT(B2024)</f>
        <v>45356</v>
      </c>
      <c r="D2024" s="2">
        <f>MOD(B2024,1)</f>
        <v>0.22906250000232831</v>
      </c>
      <c r="E2024">
        <v>18</v>
      </c>
      <c r="F2024" t="s">
        <v>13</v>
      </c>
      <c r="G2024" t="str">
        <f xml:space="preserve"> PROPER(TRIM(CLEAN(SUBSTITUTE(F2024,CHAR(160)," "))))</f>
        <v>Northeast</v>
      </c>
      <c r="H2024" t="s">
        <v>7</v>
      </c>
      <c r="I2024" t="str">
        <f>PROPER(TRIM(CLEAN((SUBSTITUTE(H2024,"-"," ")))))</f>
        <v>In Store</v>
      </c>
      <c r="J2024">
        <v>2687</v>
      </c>
      <c r="K2024" t="s">
        <v>2</v>
      </c>
      <c r="L2024" t="str">
        <f xml:space="preserve"> PROPER(TRIM(CLEAN(SUBSTITUTE(K2024,CHAR(160)," "))))</f>
        <v>Home Office</v>
      </c>
      <c r="M2024" t="s">
        <v>1</v>
      </c>
      <c r="N2024" t="str">
        <f xml:space="preserve"> PROPER(TRIM(CLEAN(SUBSTITUTE(M2024,CHAR(160)," "))))</f>
        <v>Beauty</v>
      </c>
      <c r="O2024" t="s">
        <v>0</v>
      </c>
      <c r="P2024" t="str">
        <f>IF(LEN(TRIM(Table1[[#This Row],[subcategory]]&amp;""))=0,"Unknown", PROPER(TRIM(Table1[[#This Row],[subcategory]])))</f>
        <v>Makeup</v>
      </c>
      <c r="Q2024">
        <v>21.76</v>
      </c>
      <c r="R2024" s="1">
        <f>IF(LEN(TRIM(Q2024&amp;""))=0, "", VALUE(SUBSTITUTE(Q2024,"$","")))</f>
        <v>21.76</v>
      </c>
      <c r="S2024">
        <v>2</v>
      </c>
      <c r="T2024">
        <f>IF(LEN(TRIM(S2024&amp;""))=0, "", VALUE(S2024))</f>
        <v>2</v>
      </c>
      <c r="U2024">
        <v>43.52</v>
      </c>
      <c r="V2024" s="1">
        <f>IF(LEN(TRIM(U2024&amp;""))=0, "", VALUE(SUBSTITUTE(U2024,"$","")))</f>
        <v>43.52</v>
      </c>
      <c r="W2024" s="1">
        <v>35.294719999999998</v>
      </c>
      <c r="X2024" s="1">
        <f>IF(LEN(TRIM(W2024&amp;""))=0, "", VALUE(SUBSTITUTE(W2024,"$","")))</f>
        <v>35.294719999999998</v>
      </c>
      <c r="Y2024" s="5" t="s">
        <v>5319</v>
      </c>
      <c r="Z2024" s="4" cm="1">
        <f t="array" ref="Z2024">IF(
    LEN(TRIM(Y2024&amp;""))=0,
        IF(AND(ISNUMBER(net_sales_clean), ISNUMBER(profit_clean)),
            net_sales_clean - profit_clean,
            ""
        ),
    VALUE(SUBSTITUTE(Y2024,"$",""))
)</f>
        <v>27.715116857632001</v>
      </c>
      <c r="AA2024" s="5" t="s">
        <v>5318</v>
      </c>
      <c r="AB2024" s="4" cm="1">
        <f t="array" ref="AB2024">IF(
    LEN(TRIM(AA2024&amp;""))=0,
        IF(AND(ISNUMBER(net_sales_clean), ISNUMBER(cost_clean)),
            net_sales_clean - cost_clean,
            ""
        ),
    VALUE(SUBSTITUTE(AA2024,"$",""))
)</f>
        <v>7.57960314236795</v>
      </c>
      <c r="AC2024">
        <v>9</v>
      </c>
      <c r="AD2024">
        <f>IF(LEN(TRIM(AC2024&amp;""))=0, "", VALUE(AC2024))</f>
        <v>9</v>
      </c>
      <c r="AE2024">
        <v>3</v>
      </c>
      <c r="AF2024">
        <f>IF(LEN(TRIM(AE2024&amp;""))=0, "", VALUE(AE2024))</f>
        <v>3</v>
      </c>
      <c r="AG2024">
        <v>0</v>
      </c>
      <c r="AH2024">
        <f>IF(
    OR(U2024&lt;0, W2024&lt;0, Y2024&lt;0, AA2024&lt;0),
        1,
        IF(LEN(TRIM(AG2024&amp;""))=0, "", AG2024)
)</f>
        <v>0</v>
      </c>
      <c r="AI2024" t="str">
        <f>IF(
    COUNT(Q2024,V2024,X2024,Z2024,AB2024)=0,
        "Not Usable",
    IF(
        COUNT(Q2024,V2024,X2024,Z2024,AB2024)&lt;5,
            "Incomplete",
            IF(
                MIN(Q2024,V2024,X2024,Z2024,AB2024)=0,
                    "Incomplete",
                    "Complete"
            )
    )
)</f>
        <v>Complete</v>
      </c>
    </row>
    <row r="2025" spans="1:35" x14ac:dyDescent="0.3">
      <c r="A2025">
        <v>40120</v>
      </c>
      <c r="B2025" s="6">
        <v>45480.062210648146</v>
      </c>
      <c r="C2025" s="3">
        <f>INT(B2025)</f>
        <v>45480</v>
      </c>
      <c r="D2025" s="2">
        <f>MOD(B2025,1)</f>
        <v>6.2210648145992309E-2</v>
      </c>
      <c r="E2025">
        <v>18</v>
      </c>
      <c r="F2025" t="s">
        <v>13</v>
      </c>
      <c r="G2025" t="str">
        <f xml:space="preserve"> PROPER(TRIM(CLEAN(SUBSTITUTE(F2025,CHAR(160)," "))))</f>
        <v>Northeast</v>
      </c>
      <c r="H2025" t="s">
        <v>7</v>
      </c>
      <c r="I2025" t="str">
        <f>PROPER(TRIM(CLEAN((SUBSTITUTE(H2025,"-"," ")))))</f>
        <v>In Store</v>
      </c>
      <c r="J2025">
        <v>24565</v>
      </c>
      <c r="K2025" t="s">
        <v>14</v>
      </c>
      <c r="L2025" t="str">
        <f xml:space="preserve"> PROPER(TRIM(CLEAN(SUBSTITUTE(K2025,CHAR(160)," "))))</f>
        <v>Consumer</v>
      </c>
      <c r="M2025" t="s">
        <v>9</v>
      </c>
      <c r="N2025" t="str">
        <f xml:space="preserve"> PROPER(TRIM(CLEAN(SUBSTITUTE(M2025,CHAR(160)," "))))</f>
        <v>Home</v>
      </c>
      <c r="O2025" t="s">
        <v>32</v>
      </c>
      <c r="P2025" t="str">
        <f>IF(LEN(TRIM(Table1[[#This Row],[subcategory]]&amp;""))=0,"Unknown", PROPER(TRIM(Table1[[#This Row],[subcategory]])))</f>
        <v>Furniture</v>
      </c>
      <c r="Q2025">
        <v>65.69</v>
      </c>
      <c r="R2025" s="1">
        <f>IF(LEN(TRIM(Q2025&amp;""))=0, "", VALUE(SUBSTITUTE(Q2025,"$","")))</f>
        <v>65.69</v>
      </c>
      <c r="S2025">
        <v>1</v>
      </c>
      <c r="T2025">
        <f>IF(LEN(TRIM(S2025&amp;""))=0, "", VALUE(S2025))</f>
        <v>1</v>
      </c>
      <c r="U2025">
        <v>65.69</v>
      </c>
      <c r="V2025" s="1">
        <f>IF(LEN(TRIM(U2025&amp;""))=0, "", VALUE(SUBSTITUTE(U2025,"$","")))</f>
        <v>65.69</v>
      </c>
      <c r="W2025" s="4" t="s">
        <v>5317</v>
      </c>
      <c r="X2025" s="4">
        <f>IF(LEN(TRIM(W2025&amp;""))=0, "", VALUE(SUBSTITUTE(W2025,"$","")))</f>
        <v>63.128089999999901</v>
      </c>
      <c r="Y2025" s="5" t="s">
        <v>5316</v>
      </c>
      <c r="Z2025" s="4" cm="1">
        <f t="array" ref="Z2025">IF(
    LEN(TRIM(Y2025&amp;""))=0,
        IF(AND(ISNUMBER(net_sales_clean), ISNUMBER(profit_clean)),
            net_sales_clean - profit_clean,
            ""
        ),
    VALUE(SUBSTITUTE(Y2025,"$",""))
)</f>
        <v>38.549381699048297</v>
      </c>
      <c r="AA2025" s="5" t="s">
        <v>5315</v>
      </c>
      <c r="AB2025" s="4" cm="1">
        <f t="array" ref="AB2025">IF(
    LEN(TRIM(AA2025&amp;""))=0,
        IF(AND(ISNUMBER(net_sales_clean), ISNUMBER(cost_clean)),
            net_sales_clean - cost_clean,
            ""
        ),
    VALUE(SUBSTITUTE(AA2025,"$",""))
)</f>
        <v>24.5787083009516</v>
      </c>
      <c r="AC2025">
        <v>9</v>
      </c>
      <c r="AD2025">
        <f>IF(LEN(TRIM(AC2025&amp;""))=0, "", VALUE(AC2025))</f>
        <v>9</v>
      </c>
      <c r="AE2025">
        <v>1</v>
      </c>
      <c r="AF2025">
        <f>IF(LEN(TRIM(AE2025&amp;""))=0, "", VALUE(AE2025))</f>
        <v>1</v>
      </c>
      <c r="AG2025">
        <v>0</v>
      </c>
      <c r="AH2025">
        <f>IF(
    OR(U2025&lt;0, W2025&lt;0, Y2025&lt;0, AA2025&lt;0),
        1,
        IF(LEN(TRIM(AG2025&amp;""))=0, "", AG2025)
)</f>
        <v>0</v>
      </c>
      <c r="AI2025" t="str">
        <f>IF(
    COUNT(Q2025,V2025,X2025,Z2025,AB2025)=0,
        "Not Usable",
    IF(
        COUNT(Q2025,V2025,X2025,Z2025,AB2025)&lt;5,
            "Incomplete",
            IF(
                MIN(Q2025,V2025,X2025,Z2025,AB2025)=0,
                    "Incomplete",
                    "Complete"
            )
    )
)</f>
        <v>Complete</v>
      </c>
    </row>
    <row r="2026" spans="1:35" x14ac:dyDescent="0.3">
      <c r="A2026">
        <v>6248</v>
      </c>
      <c r="B2026" s="6">
        <v>44970.365069444444</v>
      </c>
      <c r="C2026" s="3">
        <f>INT(B2026)</f>
        <v>44970</v>
      </c>
      <c r="D2026" s="2">
        <f>MOD(B2026,1)</f>
        <v>0.36506944444408873</v>
      </c>
      <c r="E2026">
        <v>69</v>
      </c>
      <c r="F2026" t="s">
        <v>33</v>
      </c>
      <c r="G2026" t="str">
        <f xml:space="preserve"> PROPER(TRIM(CLEAN(SUBSTITUTE(F2026,CHAR(160)," "))))</f>
        <v>South</v>
      </c>
      <c r="H2026" t="s">
        <v>7</v>
      </c>
      <c r="I2026" t="str">
        <f>PROPER(TRIM(CLEAN((SUBSTITUTE(H2026,"-"," ")))))</f>
        <v>In Store</v>
      </c>
      <c r="J2026">
        <v>9408</v>
      </c>
      <c r="K2026" t="s">
        <v>2</v>
      </c>
      <c r="L2026" t="str">
        <f xml:space="preserve"> PROPER(TRIM(CLEAN(SUBSTITUTE(K2026,CHAR(160)," "))))</f>
        <v>Home Office</v>
      </c>
      <c r="M2026" t="s">
        <v>9</v>
      </c>
      <c r="N2026" t="str">
        <f xml:space="preserve"> PROPER(TRIM(CLEAN(SUBSTITUTE(M2026,CHAR(160)," "))))</f>
        <v>Home</v>
      </c>
      <c r="O2026" t="s">
        <v>38</v>
      </c>
      <c r="P2026" t="str">
        <f>IF(LEN(TRIM(Table1[[#This Row],[subcategory]]&amp;""))=0,"Unknown", PROPER(TRIM(Table1[[#This Row],[subcategory]])))</f>
        <v>Kitchen</v>
      </c>
      <c r="R2026" s="1" t="str">
        <f>IF(LEN(TRIM(Q2026&amp;""))=0, "", VALUE(SUBSTITUTE(Q2026,"$","")))</f>
        <v/>
      </c>
      <c r="S2026">
        <v>3</v>
      </c>
      <c r="T2026">
        <f>IF(LEN(TRIM(S2026&amp;""))=0, "", VALUE(S2026))</f>
        <v>3</v>
      </c>
      <c r="V2026" s="1" t="str">
        <f>IF(LEN(TRIM(U2026&amp;""))=0, "", VALUE(SUBSTITUTE(U2026,"$","")))</f>
        <v/>
      </c>
      <c r="X2026" s="1" t="str">
        <f>IF(LEN(TRIM(W2026&amp;""))=0, "", VALUE(SUBSTITUTE(W2026,"$","")))</f>
        <v/>
      </c>
      <c r="Z2026" s="1" t="str" cm="1">
        <f t="array" ref="Z2026">IF(
    LEN(TRIM(Y2026&amp;""))=0,
        IF(AND(ISNUMBER(net_sales_clean), ISNUMBER(profit_clean)),
            net_sales_clean - profit_clean,
            ""
        ),
    VALUE(SUBSTITUTE(Y2026,"$",""))
)</f>
        <v/>
      </c>
      <c r="AB2026" s="1" t="str" cm="1">
        <f t="array" ref="AB2026">IF(
    LEN(TRIM(AA2026&amp;""))=0,
        IF(AND(ISNUMBER(net_sales_clean), ISNUMBER(cost_clean)),
            net_sales_clean - cost_clean,
            ""
        ),
    VALUE(SUBSTITUTE(AA2026,"$",""))
)</f>
        <v/>
      </c>
      <c r="AC2026">
        <v>2</v>
      </c>
      <c r="AD2026">
        <f>IF(LEN(TRIM(AC2026&amp;""))=0, "", VALUE(AC2026))</f>
        <v>2</v>
      </c>
      <c r="AE2026">
        <v>3</v>
      </c>
      <c r="AF2026">
        <f>IF(LEN(TRIM(AE2026&amp;""))=0, "", VALUE(AE2026))</f>
        <v>3</v>
      </c>
      <c r="AG2026">
        <v>0</v>
      </c>
      <c r="AH2026">
        <f>IF(
    OR(U2026&lt;0, W2026&lt;0, Y2026&lt;0, AA2026&lt;0),
        1,
        IF(LEN(TRIM(AG2026&amp;""))=0, "", AG2026)
)</f>
        <v>0</v>
      </c>
      <c r="AI2026" t="str">
        <f>IF(
    COUNT(Q2026,V2026,X2026,Z2026,AB2026)=0,
        "Not Usable",
    IF(
        COUNT(Q2026,V2026,X2026,Z2026,AB2026)&lt;5,
            "Incomplete",
            IF(
                MIN(Q2026,V2026,X2026,Z2026,AB2026)=0,
                    "Incomplete",
                    "Complete"
            )
    )
)</f>
        <v>Not Usable</v>
      </c>
    </row>
    <row r="2027" spans="1:35" x14ac:dyDescent="0.3">
      <c r="A2027">
        <v>35914</v>
      </c>
      <c r="B2027" s="6">
        <v>45819.648333333331</v>
      </c>
      <c r="C2027" s="3">
        <f>INT(B2027)</f>
        <v>45819</v>
      </c>
      <c r="D2027" s="2">
        <f>MOD(B2027,1)</f>
        <v>0.648333333330811</v>
      </c>
      <c r="E2027">
        <v>3</v>
      </c>
      <c r="F2027" t="s">
        <v>8</v>
      </c>
      <c r="G2027" t="str">
        <f xml:space="preserve"> PROPER(TRIM(CLEAN(SUBSTITUTE(F2027,CHAR(160)," "))))</f>
        <v>West</v>
      </c>
      <c r="H2027" t="s">
        <v>27</v>
      </c>
      <c r="I2027" t="str">
        <f>PROPER(TRIM(CLEAN((SUBSTITUTE(H2027,"-"," ")))))</f>
        <v>In Store</v>
      </c>
      <c r="J2027">
        <v>22058</v>
      </c>
      <c r="K2027" t="s">
        <v>2</v>
      </c>
      <c r="L2027" t="str">
        <f xml:space="preserve"> PROPER(TRIM(CLEAN(SUBSTITUTE(K2027,CHAR(160)," "))))</f>
        <v>Home Office</v>
      </c>
      <c r="M2027" t="s">
        <v>19</v>
      </c>
      <c r="N2027" t="str">
        <f xml:space="preserve"> PROPER(TRIM(CLEAN(SUBSTITUTE(M2027,CHAR(160)," "))))</f>
        <v>Apparel</v>
      </c>
      <c r="O2027" t="s">
        <v>26</v>
      </c>
      <c r="P2027" t="str">
        <f>IF(LEN(TRIM(Table1[[#This Row],[subcategory]]&amp;""))=0,"Unknown", PROPER(TRIM(Table1[[#This Row],[subcategory]])))</f>
        <v>Kids</v>
      </c>
      <c r="Q2027">
        <v>66.819999999999993</v>
      </c>
      <c r="R2027" s="1">
        <f>IF(LEN(TRIM(Q2027&amp;""))=0, "", VALUE(SUBSTITUTE(Q2027,"$","")))</f>
        <v>66.819999999999993</v>
      </c>
      <c r="S2027">
        <v>3</v>
      </c>
      <c r="T2027">
        <f>IF(LEN(TRIM(S2027&amp;""))=0, "", VALUE(S2027))</f>
        <v>3</v>
      </c>
      <c r="U2027" s="5" t="s">
        <v>147</v>
      </c>
      <c r="V2027" s="4">
        <f>IF(LEN(TRIM(U2027&amp;""))=0, "", VALUE(SUBSTITUTE(U2027,"$","")))</f>
        <v>200.45999999999901</v>
      </c>
      <c r="X2027" s="1" t="str">
        <f>IF(LEN(TRIM(W2027&amp;""))=0, "", VALUE(SUBSTITUTE(W2027,"$","")))</f>
        <v/>
      </c>
      <c r="Z2027" s="1" t="str" cm="1">
        <f t="array" ref="Z2027">IF(
    LEN(TRIM(Y2027&amp;""))=0,
        IF(AND(ISNUMBER(net_sales_clean), ISNUMBER(profit_clean)),
            net_sales_clean - profit_clean,
            ""
        ),
    VALUE(SUBSTITUTE(Y2027,"$",""))
)</f>
        <v/>
      </c>
      <c r="AB2027" s="1" t="str" cm="1">
        <f t="array" ref="AB2027">IF(
    LEN(TRIM(AA2027&amp;""))=0,
        IF(AND(ISNUMBER(net_sales_clean), ISNUMBER(cost_clean)),
            net_sales_clean - cost_clean,
            ""
        ),
    VALUE(SUBSTITUTE(AA2027,"$",""))
)</f>
        <v/>
      </c>
      <c r="AC2027">
        <v>6</v>
      </c>
      <c r="AD2027">
        <f>IF(LEN(TRIM(AC2027&amp;""))=0, "", VALUE(AC2027))</f>
        <v>6</v>
      </c>
      <c r="AE2027">
        <v>2</v>
      </c>
      <c r="AF2027">
        <f>IF(LEN(TRIM(AE2027&amp;""))=0, "", VALUE(AE2027))</f>
        <v>2</v>
      </c>
      <c r="AG2027">
        <v>0</v>
      </c>
      <c r="AH2027">
        <f>IF(
    OR(U2027&lt;0, W2027&lt;0, Y2027&lt;0, AA2027&lt;0),
        1,
        IF(LEN(TRIM(AG2027&amp;""))=0, "", AG2027)
)</f>
        <v>0</v>
      </c>
      <c r="AI2027" t="str">
        <f>IF(
    COUNT(Q2027,V2027,X2027,Z2027,AB2027)=0,
        "Not Usable",
    IF(
        COUNT(Q2027,V2027,X2027,Z2027,AB2027)&lt;5,
            "Incomplete",
            IF(
                MIN(Q2027,V2027,X2027,Z2027,AB2027)=0,
                    "Incomplete",
                    "Complete"
            )
    )
)</f>
        <v>Incomplete</v>
      </c>
    </row>
    <row r="2028" spans="1:35" x14ac:dyDescent="0.3">
      <c r="A2028">
        <v>19454</v>
      </c>
      <c r="B2028" s="6">
        <v>45243.323113425926</v>
      </c>
      <c r="C2028" s="3">
        <f>INT(B2028)</f>
        <v>45243</v>
      </c>
      <c r="D2028" s="2">
        <f>MOD(B2028,1)</f>
        <v>0.32311342592583969</v>
      </c>
      <c r="E2028">
        <v>28</v>
      </c>
      <c r="F2028" t="s">
        <v>8</v>
      </c>
      <c r="G2028" t="str">
        <f xml:space="preserve"> PROPER(TRIM(CLEAN(SUBSTITUTE(F2028,CHAR(160)," "))))</f>
        <v>West</v>
      </c>
      <c r="H2028" t="s">
        <v>3</v>
      </c>
      <c r="I2028" t="str">
        <f>PROPER(TRIM(CLEAN((SUBSTITUTE(H2028,"-"," ")))))</f>
        <v>Phone</v>
      </c>
      <c r="J2028">
        <v>14851</v>
      </c>
      <c r="K2028" t="s">
        <v>2</v>
      </c>
      <c r="L2028" t="str">
        <f xml:space="preserve"> PROPER(TRIM(CLEAN(SUBSTITUTE(K2028,CHAR(160)," "))))</f>
        <v>Home Office</v>
      </c>
      <c r="M2028" t="s">
        <v>23</v>
      </c>
      <c r="N2028" t="str">
        <f xml:space="preserve"> PROPER(TRIM(CLEAN(SUBSTITUTE(M2028,CHAR(160)," "))))</f>
        <v>Electronics</v>
      </c>
      <c r="P2028" t="str">
        <f>IF(LEN(TRIM(Table1[[#This Row],[subcategory]]&amp;""))=0,"Unknown", PROPER(TRIM(Table1[[#This Row],[subcategory]])))</f>
        <v>Unknown</v>
      </c>
      <c r="Q2028">
        <v>45.71</v>
      </c>
      <c r="R2028" s="1">
        <f>IF(LEN(TRIM(Q2028&amp;""))=0, "", VALUE(SUBSTITUTE(Q2028,"$","")))</f>
        <v>45.71</v>
      </c>
      <c r="S2028">
        <v>2</v>
      </c>
      <c r="T2028">
        <f>IF(LEN(TRIM(S2028&amp;""))=0, "", VALUE(S2028))</f>
        <v>2</v>
      </c>
      <c r="U2028">
        <v>91.42</v>
      </c>
      <c r="V2028" s="1">
        <f>IF(LEN(TRIM(U2028&amp;""))=0, "", VALUE(SUBSTITUTE(U2028,"$","")))</f>
        <v>91.42</v>
      </c>
      <c r="W2028" s="1">
        <v>78.621200000000002</v>
      </c>
      <c r="X2028" s="1">
        <f>IF(LEN(TRIM(W2028&amp;""))=0, "", VALUE(SUBSTITUTE(W2028,"$","")))</f>
        <v>78.621200000000002</v>
      </c>
      <c r="Z2028" s="1" t="str" cm="1">
        <f t="array" ref="Z2028">IF(
    LEN(TRIM(Y2028&amp;""))=0,
        IF(AND(ISNUMBER(net_sales_clean), ISNUMBER(profit_clean)),
            net_sales_clean - profit_clean,
            ""
        ),
    VALUE(SUBSTITUTE(Y2028,"$",""))
)</f>
        <v/>
      </c>
      <c r="AB2028" s="1" t="str" cm="1">
        <f t="array" ref="AB2028">IF(
    LEN(TRIM(AA2028&amp;""))=0,
        IF(AND(ISNUMBER(net_sales_clean), ISNUMBER(cost_clean)),
            net_sales_clean - cost_clean,
            ""
        ),
    VALUE(SUBSTITUTE(AA2028,"$",""))
)</f>
        <v/>
      </c>
      <c r="AC2028">
        <v>4</v>
      </c>
      <c r="AD2028">
        <f>IF(LEN(TRIM(AC2028&amp;""))=0, "", VALUE(AC2028))</f>
        <v>4</v>
      </c>
      <c r="AE2028">
        <v>3</v>
      </c>
      <c r="AF2028">
        <f>IF(LEN(TRIM(AE2028&amp;""))=0, "", VALUE(AE2028))</f>
        <v>3</v>
      </c>
      <c r="AG2028">
        <v>0</v>
      </c>
      <c r="AH2028">
        <f>IF(
    OR(U2028&lt;0, W2028&lt;0, Y2028&lt;0, AA2028&lt;0),
        1,
        IF(LEN(TRIM(AG2028&amp;""))=0, "", AG2028)
)</f>
        <v>0</v>
      </c>
      <c r="AI2028" t="str">
        <f>IF(
    COUNT(Q2028,V2028,X2028,Z2028,AB2028)=0,
        "Not Usable",
    IF(
        COUNT(Q2028,V2028,X2028,Z2028,AB2028)&lt;5,
            "Incomplete",
            IF(
                MIN(Q2028,V2028,X2028,Z2028,AB2028)=0,
                    "Incomplete",
                    "Complete"
            )
    )
)</f>
        <v>Incomplete</v>
      </c>
    </row>
    <row r="2029" spans="1:35" x14ac:dyDescent="0.3">
      <c r="A2029">
        <v>50748</v>
      </c>
      <c r="B2029" s="6">
        <v>45202.782962962963</v>
      </c>
      <c r="C2029" s="3">
        <f>INT(B2029)</f>
        <v>45202</v>
      </c>
      <c r="D2029" s="2">
        <f>MOD(B2029,1)</f>
        <v>0.78296296296321088</v>
      </c>
      <c r="E2029">
        <v>56</v>
      </c>
      <c r="F2029" t="s">
        <v>4</v>
      </c>
      <c r="G2029" t="str">
        <f xml:space="preserve"> PROPER(TRIM(CLEAN(SUBSTITUTE(F2029,CHAR(160)," "))))</f>
        <v>South</v>
      </c>
      <c r="H2029" t="s">
        <v>27</v>
      </c>
      <c r="I2029" t="str">
        <f>PROPER(TRIM(CLEAN((SUBSTITUTE(H2029,"-"," ")))))</f>
        <v>In Store</v>
      </c>
      <c r="J2029">
        <v>1860</v>
      </c>
      <c r="K2029" t="s">
        <v>14</v>
      </c>
      <c r="L2029" t="str">
        <f xml:space="preserve"> PROPER(TRIM(CLEAN(SUBSTITUTE(K2029,CHAR(160)," "))))</f>
        <v>Consumer</v>
      </c>
      <c r="M2029" t="s">
        <v>23</v>
      </c>
      <c r="N2029" t="str">
        <f xml:space="preserve"> PROPER(TRIM(CLEAN(SUBSTITUTE(M2029,CHAR(160)," "))))</f>
        <v>Electronics</v>
      </c>
      <c r="O2029" t="s">
        <v>40</v>
      </c>
      <c r="P2029" t="str">
        <f>IF(LEN(TRIM(Table1[[#This Row],[subcategory]]&amp;""))=0,"Unknown", PROPER(TRIM(Table1[[#This Row],[subcategory]])))</f>
        <v>Accessories</v>
      </c>
      <c r="Q2029">
        <v>15.61</v>
      </c>
      <c r="R2029" s="1">
        <f>IF(LEN(TRIM(Q2029&amp;""))=0, "", VALUE(SUBSTITUTE(Q2029,"$","")))</f>
        <v>15.61</v>
      </c>
      <c r="S2029">
        <v>3</v>
      </c>
      <c r="T2029">
        <f>IF(LEN(TRIM(S2029&amp;""))=0, "", VALUE(S2029))</f>
        <v>3</v>
      </c>
      <c r="U2029">
        <v>46.83</v>
      </c>
      <c r="V2029" s="1">
        <f>IF(LEN(TRIM(U2029&amp;""))=0, "", VALUE(SUBSTITUTE(U2029,"$","")))</f>
        <v>46.83</v>
      </c>
      <c r="W2029" s="1">
        <v>38.353769999999997</v>
      </c>
      <c r="X2029" s="1">
        <f>IF(LEN(TRIM(W2029&amp;""))=0, "", VALUE(SUBSTITUTE(W2029,"$","")))</f>
        <v>38.353769999999997</v>
      </c>
      <c r="Z2029" s="1" t="str" cm="1">
        <f t="array" ref="Z2029">IF(
    LEN(TRIM(Y2029&amp;""))=0,
        IF(AND(ISNUMBER(net_sales_clean), ISNUMBER(profit_clean)),
            net_sales_clean - profit_clean,
            ""
        ),
    VALUE(SUBSTITUTE(Y2029,"$",""))
)</f>
        <v/>
      </c>
      <c r="AB2029" s="1" t="str" cm="1">
        <f t="array" ref="AB2029">IF(
    LEN(TRIM(AA2029&amp;""))=0,
        IF(AND(ISNUMBER(net_sales_clean), ISNUMBER(cost_clean)),
            net_sales_clean - cost_clean,
            ""
        ),
    VALUE(SUBSTITUTE(AA2029,"$",""))
)</f>
        <v/>
      </c>
      <c r="AC2029">
        <v>2</v>
      </c>
      <c r="AD2029">
        <f>IF(LEN(TRIM(AC2029&amp;""))=0, "", VALUE(AC2029))</f>
        <v>2</v>
      </c>
      <c r="AE2029">
        <v>4</v>
      </c>
      <c r="AF2029">
        <f>IF(LEN(TRIM(AE2029&amp;""))=0, "", VALUE(AE2029))</f>
        <v>4</v>
      </c>
      <c r="AG2029">
        <v>0</v>
      </c>
      <c r="AH2029">
        <f>IF(
    OR(U2029&lt;0, W2029&lt;0, Y2029&lt;0, AA2029&lt;0),
        1,
        IF(LEN(TRIM(AG2029&amp;""))=0, "", AG2029)
)</f>
        <v>0</v>
      </c>
      <c r="AI2029" t="str">
        <f>IF(
    COUNT(Q2029,V2029,X2029,Z2029,AB2029)=0,
        "Not Usable",
    IF(
        COUNT(Q2029,V2029,X2029,Z2029,AB2029)&lt;5,
            "Incomplete",
            IF(
                MIN(Q2029,V2029,X2029,Z2029,AB2029)=0,
                    "Incomplete",
                    "Complete"
            )
    )
)</f>
        <v>Incomplete</v>
      </c>
    </row>
    <row r="2030" spans="1:35" x14ac:dyDescent="0.3">
      <c r="A2030">
        <v>10308</v>
      </c>
      <c r="B2030" s="6">
        <v>45094.410231481481</v>
      </c>
      <c r="C2030" s="3">
        <f>INT(B2030)</f>
        <v>45094</v>
      </c>
      <c r="D2030" s="2">
        <f>MOD(B2030,1)</f>
        <v>0.41023148148087785</v>
      </c>
      <c r="E2030">
        <v>56</v>
      </c>
      <c r="F2030" t="s">
        <v>15</v>
      </c>
      <c r="G2030" t="str">
        <f xml:space="preserve"> PROPER(TRIM(CLEAN(SUBSTITUTE(F2030,CHAR(160)," "))))</f>
        <v>West</v>
      </c>
      <c r="H2030" t="s">
        <v>3</v>
      </c>
      <c r="I2030" t="str">
        <f>PROPER(TRIM(CLEAN((SUBSTITUTE(H2030,"-"," ")))))</f>
        <v>Phone</v>
      </c>
      <c r="J2030">
        <v>11616</v>
      </c>
      <c r="K2030" t="s">
        <v>6</v>
      </c>
      <c r="L2030" t="str">
        <f xml:space="preserve"> PROPER(TRIM(CLEAN(SUBSTITUTE(K2030,CHAR(160)," "))))</f>
        <v>Corporate</v>
      </c>
      <c r="M2030" t="s">
        <v>19</v>
      </c>
      <c r="N2030" t="str">
        <f xml:space="preserve"> PROPER(TRIM(CLEAN(SUBSTITUTE(M2030,CHAR(160)," "))))</f>
        <v>Apparel</v>
      </c>
      <c r="O2030" t="s">
        <v>41</v>
      </c>
      <c r="P2030" t="str">
        <f>IF(LEN(TRIM(Table1[[#This Row],[subcategory]]&amp;""))=0,"Unknown", PROPER(TRIM(Table1[[#This Row],[subcategory]])))</f>
        <v>Shoes</v>
      </c>
      <c r="Q2030">
        <v>43.16</v>
      </c>
      <c r="R2030" s="1">
        <f>IF(LEN(TRIM(Q2030&amp;""))=0, "", VALUE(SUBSTITUTE(Q2030,"$","")))</f>
        <v>43.16</v>
      </c>
      <c r="S2030">
        <v>3</v>
      </c>
      <c r="T2030">
        <f>IF(LEN(TRIM(S2030&amp;""))=0, "", VALUE(S2030))</f>
        <v>3</v>
      </c>
      <c r="U2030">
        <v>-129.47999999999999</v>
      </c>
      <c r="V2030" s="1">
        <f>IF(LEN(TRIM(U2030&amp;""))=0, "", VALUE(SUBSTITUTE(U2030,"$","")))</f>
        <v>-129.47999999999999</v>
      </c>
      <c r="W2030" s="1">
        <v>-107.07995999999901</v>
      </c>
      <c r="X2030" s="1">
        <f>IF(LEN(TRIM(W2030&amp;""))=0, "", VALUE(SUBSTITUTE(W2030,"$","")))</f>
        <v>-107.07995999999901</v>
      </c>
      <c r="Y2030">
        <v>-69.751945806608902</v>
      </c>
      <c r="Z2030" s="1" cm="1">
        <f t="array" ref="Z2030">IF(
    LEN(TRIM(Y2030&amp;""))=0,
        IF(AND(ISNUMBER(net_sales_clean), ISNUMBER(profit_clean)),
            net_sales_clean - profit_clean,
            ""
        ),
    VALUE(SUBSTITUTE(Y2030,"$",""))
)</f>
        <v>-69.751945806608902</v>
      </c>
      <c r="AA2030">
        <v>-37.328014193390999</v>
      </c>
      <c r="AB2030" s="1" cm="1">
        <f t="array" ref="AB2030">IF(
    LEN(TRIM(AA2030&amp;""))=0,
        IF(AND(ISNUMBER(net_sales_clean), ISNUMBER(cost_clean)),
            net_sales_clean - cost_clean,
            ""
        ),
    VALUE(SUBSTITUTE(AA2030,"$",""))
)</f>
        <v>-37.328014193390999</v>
      </c>
      <c r="AC2030">
        <v>3</v>
      </c>
      <c r="AD2030">
        <f>IF(LEN(TRIM(AC2030&amp;""))=0, "", VALUE(AC2030))</f>
        <v>3</v>
      </c>
      <c r="AE2030">
        <v>3</v>
      </c>
      <c r="AF2030">
        <f>IF(LEN(TRIM(AE2030&amp;""))=0, "", VALUE(AE2030))</f>
        <v>3</v>
      </c>
      <c r="AG2030">
        <v>0</v>
      </c>
      <c r="AH2030">
        <f>IF(
    OR(U2030&lt;0, W2030&lt;0, Y2030&lt;0, AA2030&lt;0),
        1,
        IF(LEN(TRIM(AG2030&amp;""))=0, "", AG2030)
)</f>
        <v>1</v>
      </c>
      <c r="AI2030" t="str">
        <f>IF(
    COUNT(Q2030,V2030,X2030,Z2030,AB2030)=0,
        "Not Usable",
    IF(
        COUNT(Q2030,V2030,X2030,Z2030,AB2030)&lt;5,
            "Incomplete",
            IF(
                MIN(Q2030,V2030,X2030,Z2030,AB2030)=0,
                    "Incomplete",
                    "Complete"
            )
    )
)</f>
        <v>Complete</v>
      </c>
    </row>
    <row r="2031" spans="1:35" x14ac:dyDescent="0.3">
      <c r="A2031">
        <v>23144</v>
      </c>
      <c r="B2031" s="6">
        <v>46019.872175925928</v>
      </c>
      <c r="C2031" s="3">
        <f>INT(B2031)</f>
        <v>46019</v>
      </c>
      <c r="D2031" s="2">
        <f>MOD(B2031,1)</f>
        <v>0.87217592592787696</v>
      </c>
      <c r="E2031">
        <v>25</v>
      </c>
      <c r="F2031" t="s">
        <v>13</v>
      </c>
      <c r="G2031" t="str">
        <f xml:space="preserve"> PROPER(TRIM(CLEAN(SUBSTITUTE(F2031,CHAR(160)," "))))</f>
        <v>Northeast</v>
      </c>
      <c r="H2031" t="s">
        <v>7</v>
      </c>
      <c r="I2031" t="str">
        <f>PROPER(TRIM(CLEAN((SUBSTITUTE(H2031,"-"," ")))))</f>
        <v>In Store</v>
      </c>
      <c r="J2031">
        <v>3828</v>
      </c>
      <c r="K2031" t="s">
        <v>6</v>
      </c>
      <c r="L2031" t="str">
        <f xml:space="preserve"> PROPER(TRIM(CLEAN(SUBSTITUTE(K2031,CHAR(160)," "))))</f>
        <v>Corporate</v>
      </c>
      <c r="M2031" t="s">
        <v>16</v>
      </c>
      <c r="N2031" t="str">
        <f xml:space="preserve"> PROPER(TRIM(CLEAN(SUBSTITUTE(M2031,CHAR(160)," "))))</f>
        <v>Grocery</v>
      </c>
      <c r="O2031" t="s">
        <v>24</v>
      </c>
      <c r="P2031" t="str">
        <f>IF(LEN(TRIM(Table1[[#This Row],[subcategory]]&amp;""))=0,"Unknown", PROPER(TRIM(Table1[[#This Row],[subcategory]])))</f>
        <v>Snacks</v>
      </c>
      <c r="Q2031">
        <v>54.52</v>
      </c>
      <c r="R2031" s="1">
        <f>IF(LEN(TRIM(Q2031&amp;""))=0, "", VALUE(SUBSTITUTE(Q2031,"$","")))</f>
        <v>54.52</v>
      </c>
      <c r="S2031">
        <v>3</v>
      </c>
      <c r="T2031">
        <f>IF(LEN(TRIM(S2031&amp;""))=0, "", VALUE(S2031))</f>
        <v>3</v>
      </c>
      <c r="U2031">
        <v>163.56</v>
      </c>
      <c r="V2031" s="1">
        <f>IF(LEN(TRIM(U2031&amp;""))=0, "", VALUE(SUBSTITUTE(U2031,"$","")))</f>
        <v>163.56</v>
      </c>
      <c r="W2031" s="1">
        <v>101.08008</v>
      </c>
      <c r="X2031" s="1">
        <f>IF(LEN(TRIM(W2031&amp;""))=0, "", VALUE(SUBSTITUTE(W2031,"$","")))</f>
        <v>101.08008</v>
      </c>
      <c r="Y2031" s="5" t="s">
        <v>5314</v>
      </c>
      <c r="Z2031" s="4" cm="1">
        <f t="array" ref="Z2031">IF(
    LEN(TRIM(Y2031&amp;""))=0,
        IF(AND(ISNUMBER(net_sales_clean), ISNUMBER(profit_clean)),
            net_sales_clean - profit_clean,
            ""
        ),
    VALUE(SUBSTITUTE(Y2031,"$",""))
)</f>
        <v>74.144258149927893</v>
      </c>
      <c r="AA2031" s="5" t="s">
        <v>5313</v>
      </c>
      <c r="AB2031" s="4" cm="1">
        <f t="array" ref="AB2031">IF(
    LEN(TRIM(AA2031&amp;""))=0,
        IF(AND(ISNUMBER(net_sales_clean), ISNUMBER(cost_clean)),
            net_sales_clean - cost_clean,
            ""
        ),
    VALUE(SUBSTITUTE(AA2031,"$",""))
)</f>
        <v>26.935821850071999</v>
      </c>
      <c r="AC2031">
        <v>8</v>
      </c>
      <c r="AD2031">
        <f>IF(LEN(TRIM(AC2031&amp;""))=0, "", VALUE(AC2031))</f>
        <v>8</v>
      </c>
      <c r="AE2031">
        <v>1</v>
      </c>
      <c r="AF2031">
        <f>IF(LEN(TRIM(AE2031&amp;""))=0, "", VALUE(AE2031))</f>
        <v>1</v>
      </c>
      <c r="AG2031">
        <v>0</v>
      </c>
      <c r="AH2031">
        <f>IF(
    OR(U2031&lt;0, W2031&lt;0, Y2031&lt;0, AA2031&lt;0),
        1,
        IF(LEN(TRIM(AG2031&amp;""))=0, "", AG2031)
)</f>
        <v>0</v>
      </c>
      <c r="AI2031" t="str">
        <f>IF(
    COUNT(Q2031,V2031,X2031,Z2031,AB2031)=0,
        "Not Usable",
    IF(
        COUNT(Q2031,V2031,X2031,Z2031,AB2031)&lt;5,
            "Incomplete",
            IF(
                MIN(Q2031,V2031,X2031,Z2031,AB2031)=0,
                    "Incomplete",
                    "Complete"
            )
    )
)</f>
        <v>Complete</v>
      </c>
    </row>
    <row r="2032" spans="1:35" x14ac:dyDescent="0.3">
      <c r="A2032">
        <v>15915</v>
      </c>
      <c r="B2032" s="6">
        <v>45345.682060185187</v>
      </c>
      <c r="C2032" s="3">
        <f>INT(B2032)</f>
        <v>45345</v>
      </c>
      <c r="D2032" s="2">
        <f>MOD(B2032,1)</f>
        <v>0.68206018518685596</v>
      </c>
      <c r="E2032">
        <v>17</v>
      </c>
      <c r="F2032" t="s">
        <v>8</v>
      </c>
      <c r="G2032" t="str">
        <f xml:space="preserve"> PROPER(TRIM(CLEAN(SUBSTITUTE(F2032,CHAR(160)," "))))</f>
        <v>West</v>
      </c>
      <c r="H2032" t="s">
        <v>17</v>
      </c>
      <c r="I2032" t="str">
        <f>PROPER(TRIM(CLEAN((SUBSTITUTE(H2032,"-"," ")))))</f>
        <v>Online</v>
      </c>
      <c r="J2032">
        <v>481</v>
      </c>
      <c r="K2032" t="s">
        <v>2</v>
      </c>
      <c r="L2032" t="str">
        <f xml:space="preserve"> PROPER(TRIM(CLEAN(SUBSTITUTE(K2032,CHAR(160)," "))))</f>
        <v>Home Office</v>
      </c>
      <c r="M2032" t="s">
        <v>16</v>
      </c>
      <c r="N2032" t="str">
        <f xml:space="preserve"> PROPER(TRIM(CLEAN(SUBSTITUTE(M2032,CHAR(160)," "))))</f>
        <v>Grocery</v>
      </c>
      <c r="O2032" t="s">
        <v>28</v>
      </c>
      <c r="P2032" t="str">
        <f>IF(LEN(TRIM(Table1[[#This Row],[subcategory]]&amp;""))=0,"Unknown", PROPER(TRIM(Table1[[#This Row],[subcategory]])))</f>
        <v>Pantry</v>
      </c>
      <c r="Q2032">
        <v>15.56</v>
      </c>
      <c r="R2032" s="1">
        <f>IF(LEN(TRIM(Q2032&amp;""))=0, "", VALUE(SUBSTITUTE(Q2032,"$","")))</f>
        <v>15.56</v>
      </c>
      <c r="S2032">
        <v>2</v>
      </c>
      <c r="T2032">
        <f>IF(LEN(TRIM(S2032&amp;""))=0, "", VALUE(S2032))</f>
        <v>2</v>
      </c>
      <c r="U2032">
        <v>31.12</v>
      </c>
      <c r="V2032" s="1">
        <f>IF(LEN(TRIM(U2032&amp;""))=0, "", VALUE(SUBSTITUTE(U2032,"$","")))</f>
        <v>31.12</v>
      </c>
      <c r="W2032" s="1">
        <v>27.074400000000001</v>
      </c>
      <c r="X2032" s="1">
        <f>IF(LEN(TRIM(W2032&amp;""))=0, "", VALUE(SUBSTITUTE(W2032,"$","")))</f>
        <v>27.074400000000001</v>
      </c>
      <c r="Y2032" s="5" t="s">
        <v>5312</v>
      </c>
      <c r="Z2032" s="4" cm="1">
        <f t="array" ref="Z2032">IF(
    LEN(TRIM(Y2032&amp;""))=0,
        IF(AND(ISNUMBER(net_sales_clean), ISNUMBER(profit_clean)),
            net_sales_clean - profit_clean,
            ""
        ),
    VALUE(SUBSTITUTE(Y2032,"$",""))
)</f>
        <v>20.4251573192325</v>
      </c>
      <c r="AA2032" s="5" t="s">
        <v>5311</v>
      </c>
      <c r="AB2032" s="4" cm="1">
        <f t="array" ref="AB2032">IF(
    LEN(TRIM(AA2032&amp;""))=0,
        IF(AND(ISNUMBER(net_sales_clean), ISNUMBER(cost_clean)),
            net_sales_clean - cost_clean,
            ""
        ),
    VALUE(SUBSTITUTE(AA2032,"$",""))
)</f>
        <v>6.6492426807674203</v>
      </c>
      <c r="AC2032">
        <v>2</v>
      </c>
      <c r="AD2032">
        <f>IF(LEN(TRIM(AC2032&amp;""))=0, "", VALUE(AC2032))</f>
        <v>2</v>
      </c>
      <c r="AE2032">
        <v>5</v>
      </c>
      <c r="AF2032">
        <f>IF(LEN(TRIM(AE2032&amp;""))=0, "", VALUE(AE2032))</f>
        <v>5</v>
      </c>
      <c r="AG2032">
        <v>0</v>
      </c>
      <c r="AH2032">
        <f>IF(
    OR(U2032&lt;0, W2032&lt;0, Y2032&lt;0, AA2032&lt;0),
        1,
        IF(LEN(TRIM(AG2032&amp;""))=0, "", AG2032)
)</f>
        <v>0</v>
      </c>
      <c r="AI2032" t="str">
        <f>IF(
    COUNT(Q2032,V2032,X2032,Z2032,AB2032)=0,
        "Not Usable",
    IF(
        COUNT(Q2032,V2032,X2032,Z2032,AB2032)&lt;5,
            "Incomplete",
            IF(
                MIN(Q2032,V2032,X2032,Z2032,AB2032)=0,
                    "Incomplete",
                    "Complete"
            )
    )
)</f>
        <v>Complete</v>
      </c>
    </row>
    <row r="2033" spans="1:35" x14ac:dyDescent="0.3">
      <c r="A2033">
        <v>34042</v>
      </c>
      <c r="B2033" s="6">
        <v>45115.839942129627</v>
      </c>
      <c r="C2033" s="3">
        <f>INT(B2033)</f>
        <v>45115</v>
      </c>
      <c r="D2033" s="2">
        <f>MOD(B2033,1)</f>
        <v>0.83994212962716119</v>
      </c>
      <c r="E2033">
        <v>17</v>
      </c>
      <c r="F2033" t="s">
        <v>21</v>
      </c>
      <c r="G2033" t="str">
        <f xml:space="preserve"> PROPER(TRIM(CLEAN(SUBSTITUTE(F2033,CHAR(160)," "))))</f>
        <v>Midwest</v>
      </c>
      <c r="H2033" t="s">
        <v>3</v>
      </c>
      <c r="I2033" t="str">
        <f>PROPER(TRIM(CLEAN((SUBSTITUTE(H2033,"-"," ")))))</f>
        <v>Phone</v>
      </c>
      <c r="J2033">
        <v>20592</v>
      </c>
      <c r="K2033" t="s">
        <v>10</v>
      </c>
      <c r="L2033" t="str">
        <f xml:space="preserve"> PROPER(TRIM(CLEAN(SUBSTITUTE(K2033,CHAR(160)," "))))</f>
        <v>Consumer</v>
      </c>
      <c r="M2033" t="s">
        <v>9</v>
      </c>
      <c r="N2033" t="str">
        <f xml:space="preserve"> PROPER(TRIM(CLEAN(SUBSTITUTE(M2033,CHAR(160)," "))))</f>
        <v>Home</v>
      </c>
      <c r="O2033" t="s">
        <v>12</v>
      </c>
      <c r="P2033" t="str">
        <f>IF(LEN(TRIM(Table1[[#This Row],[subcategory]]&amp;""))=0,"Unknown", PROPER(TRIM(Table1[[#This Row],[subcategory]])))</f>
        <v>Decor</v>
      </c>
      <c r="Q2033">
        <v>172.04</v>
      </c>
      <c r="R2033" s="1">
        <f>IF(LEN(TRIM(Q2033&amp;""))=0, "", VALUE(SUBSTITUTE(Q2033,"$","")))</f>
        <v>172.04</v>
      </c>
      <c r="S2033">
        <v>2</v>
      </c>
      <c r="T2033">
        <f>IF(LEN(TRIM(S2033&amp;""))=0, "", VALUE(S2033))</f>
        <v>2</v>
      </c>
      <c r="U2033">
        <v>344.08</v>
      </c>
      <c r="V2033" s="1">
        <f>IF(LEN(TRIM(U2033&amp;""))=0, "", VALUE(SUBSTITUTE(U2033,"$","")))</f>
        <v>344.08</v>
      </c>
      <c r="W2033" s="1">
        <v>293.84431999999998</v>
      </c>
      <c r="X2033" s="1">
        <f>IF(LEN(TRIM(W2033&amp;""))=0, "", VALUE(SUBSTITUTE(W2033,"$","")))</f>
        <v>293.84431999999998</v>
      </c>
      <c r="Y2033" s="5" t="s">
        <v>5310</v>
      </c>
      <c r="Z2033" s="4" cm="1">
        <f t="array" ref="Z2033">IF(
    LEN(TRIM(Y2033&amp;""))=0,
        IF(AND(ISNUMBER(net_sales_clean), ISNUMBER(profit_clean)),
            net_sales_clean - profit_clean,
            ""
        ),
    VALUE(SUBSTITUTE(Y2033,"$",""))
)</f>
        <v>184.89791753665699</v>
      </c>
      <c r="AA2033" s="5" t="s">
        <v>5309</v>
      </c>
      <c r="AB2033" s="4" cm="1">
        <f t="array" ref="AB2033">IF(
    LEN(TRIM(AA2033&amp;""))=0,
        IF(AND(ISNUMBER(net_sales_clean), ISNUMBER(cost_clean)),
            net_sales_clean - cost_clean,
            ""
        ),
    VALUE(SUBSTITUTE(AA2033,"$",""))
)</f>
        <v>108.946402463342</v>
      </c>
      <c r="AC2033">
        <v>7</v>
      </c>
      <c r="AD2033">
        <f>IF(LEN(TRIM(AC2033&amp;""))=0, "", VALUE(AC2033))</f>
        <v>7</v>
      </c>
      <c r="AE2033">
        <v>2</v>
      </c>
      <c r="AF2033">
        <f>IF(LEN(TRIM(AE2033&amp;""))=0, "", VALUE(AE2033))</f>
        <v>2</v>
      </c>
      <c r="AG2033">
        <v>0</v>
      </c>
      <c r="AH2033">
        <f>IF(
    OR(U2033&lt;0, W2033&lt;0, Y2033&lt;0, AA2033&lt;0),
        1,
        IF(LEN(TRIM(AG2033&amp;""))=0, "", AG2033)
)</f>
        <v>0</v>
      </c>
      <c r="AI2033" t="str">
        <f>IF(
    COUNT(Q2033,V2033,X2033,Z2033,AB2033)=0,
        "Not Usable",
    IF(
        COUNT(Q2033,V2033,X2033,Z2033,AB2033)&lt;5,
            "Incomplete",
            IF(
                MIN(Q2033,V2033,X2033,Z2033,AB2033)=0,
                    "Incomplete",
                    "Complete"
            )
    )
)</f>
        <v>Complete</v>
      </c>
    </row>
    <row r="2034" spans="1:35" x14ac:dyDescent="0.3">
      <c r="A2034">
        <v>2360</v>
      </c>
      <c r="B2034" s="6">
        <v>45248.118750000001</v>
      </c>
      <c r="C2034" s="3">
        <f>INT(B2034)</f>
        <v>45248</v>
      </c>
      <c r="D2034" s="2">
        <f>MOD(B2034,1)</f>
        <v>0.11875000000145519</v>
      </c>
      <c r="E2034">
        <v>3</v>
      </c>
      <c r="F2034" t="s">
        <v>8</v>
      </c>
      <c r="G2034" t="str">
        <f xml:space="preserve"> PROPER(TRIM(CLEAN(SUBSTITUTE(F2034,CHAR(160)," "))))</f>
        <v>West</v>
      </c>
      <c r="H2034" t="s">
        <v>7</v>
      </c>
      <c r="I2034" t="str">
        <f>PROPER(TRIM(CLEAN((SUBSTITUTE(H2034,"-"," ")))))</f>
        <v>In Store</v>
      </c>
      <c r="J2034">
        <v>19908</v>
      </c>
      <c r="K2034" t="s">
        <v>10</v>
      </c>
      <c r="L2034" t="str">
        <f xml:space="preserve"> PROPER(TRIM(CLEAN(SUBSTITUTE(K2034,CHAR(160)," "))))</f>
        <v>Consumer</v>
      </c>
      <c r="M2034" t="s">
        <v>23</v>
      </c>
      <c r="N2034" t="str">
        <f xml:space="preserve"> PROPER(TRIM(CLEAN(SUBSTITUTE(M2034,CHAR(160)," "))))</f>
        <v>Electronics</v>
      </c>
      <c r="O2034" t="s">
        <v>25</v>
      </c>
      <c r="P2034" t="str">
        <f>IF(LEN(TRIM(Table1[[#This Row],[subcategory]]&amp;""))=0,"Unknown", PROPER(TRIM(Table1[[#This Row],[subcategory]])))</f>
        <v>Laptops</v>
      </c>
      <c r="Q2034">
        <v>146.66</v>
      </c>
      <c r="R2034" s="1">
        <f>IF(LEN(TRIM(Q2034&amp;""))=0, "", VALUE(SUBSTITUTE(Q2034,"$","")))</f>
        <v>146.66</v>
      </c>
      <c r="S2034">
        <v>5</v>
      </c>
      <c r="T2034">
        <f>IF(LEN(TRIM(S2034&amp;""))=0, "", VALUE(S2034))</f>
        <v>5</v>
      </c>
      <c r="U2034">
        <v>733.3</v>
      </c>
      <c r="V2034" s="1">
        <f>IF(LEN(TRIM(U2034&amp;""))=0, "", VALUE(SUBSTITUTE(U2034,"$","")))</f>
        <v>733.3</v>
      </c>
      <c r="W2034" s="4" t="s">
        <v>5308</v>
      </c>
      <c r="X2034" s="4">
        <f>IF(LEN(TRIM(W2034&amp;""))=0, "", VALUE(SUBSTITUTE(W2034,"$","")))</f>
        <v>612.30549999999903</v>
      </c>
      <c r="Y2034" s="5" t="s">
        <v>5307</v>
      </c>
      <c r="Z2034" s="4" cm="1">
        <f t="array" ref="Z2034">IF(
    LEN(TRIM(Y2034&amp;""))=0,
        IF(AND(ISNUMBER(net_sales_clean), ISNUMBER(profit_clean)),
            net_sales_clean - profit_clean,
            ""
        ),
    VALUE(SUBSTITUTE(Y2034,"$",""))
)</f>
        <v>348.42896961011502</v>
      </c>
      <c r="AA2034" s="5" t="s">
        <v>5306</v>
      </c>
      <c r="AB2034" s="4" cm="1">
        <f t="array" ref="AB2034">IF(
    LEN(TRIM(AA2034&amp;""))=0,
        IF(AND(ISNUMBER(net_sales_clean), ISNUMBER(cost_clean)),
            net_sales_clean - cost_clean,
            ""
        ),
    VALUE(SUBSTITUTE(AA2034,"$",""))
)</f>
        <v>263.87653038988401</v>
      </c>
      <c r="AC2034">
        <v>1</v>
      </c>
      <c r="AD2034">
        <f>IF(LEN(TRIM(AC2034&amp;""))=0, "", VALUE(AC2034))</f>
        <v>1</v>
      </c>
      <c r="AE2034">
        <v>1</v>
      </c>
      <c r="AF2034">
        <f>IF(LEN(TRIM(AE2034&amp;""))=0, "", VALUE(AE2034))</f>
        <v>1</v>
      </c>
      <c r="AH2034" t="str">
        <f>IF(
    OR(U2034&lt;0, W2034&lt;0, Y2034&lt;0, AA2034&lt;0),
        1,
        IF(LEN(TRIM(AG2034&amp;""))=0, "", AG2034)
)</f>
        <v/>
      </c>
      <c r="AI2034" t="str">
        <f>IF(
    COUNT(Q2034,V2034,X2034,Z2034,AB2034)=0,
        "Not Usable",
    IF(
        COUNT(Q2034,V2034,X2034,Z2034,AB2034)&lt;5,
            "Incomplete",
            IF(
                MIN(Q2034,V2034,X2034,Z2034,AB2034)=0,
                    "Incomplete",
                    "Complete"
            )
    )
)</f>
        <v>Complete</v>
      </c>
    </row>
    <row r="2035" spans="1:35" x14ac:dyDescent="0.3">
      <c r="A2035">
        <v>57457</v>
      </c>
      <c r="B2035" s="6">
        <v>45852.134791666664</v>
      </c>
      <c r="C2035" s="3">
        <f>INT(B2035)</f>
        <v>45852</v>
      </c>
      <c r="D2035" s="2">
        <f>MOD(B2035,1)</f>
        <v>0.13479166666365927</v>
      </c>
      <c r="E2035">
        <v>79</v>
      </c>
      <c r="F2035" t="s">
        <v>4</v>
      </c>
      <c r="G2035" t="str">
        <f xml:space="preserve"> PROPER(TRIM(CLEAN(SUBSTITUTE(F2035,CHAR(160)," "))))</f>
        <v>South</v>
      </c>
      <c r="H2035" t="s">
        <v>27</v>
      </c>
      <c r="I2035" t="str">
        <f>PROPER(TRIM(CLEAN((SUBSTITUTE(H2035,"-"," ")))))</f>
        <v>In Store</v>
      </c>
      <c r="J2035">
        <v>18118</v>
      </c>
      <c r="K2035" t="s">
        <v>14</v>
      </c>
      <c r="L2035" t="str">
        <f xml:space="preserve"> PROPER(TRIM(CLEAN(SUBSTITUTE(K2035,CHAR(160)," "))))</f>
        <v>Consumer</v>
      </c>
      <c r="M2035" t="s">
        <v>9</v>
      </c>
      <c r="N2035" t="str">
        <f xml:space="preserve"> PROPER(TRIM(CLEAN(SUBSTITUTE(M2035,CHAR(160)," "))))</f>
        <v>Home</v>
      </c>
      <c r="O2035" t="s">
        <v>38</v>
      </c>
      <c r="P2035" t="str">
        <f>IF(LEN(TRIM(Table1[[#This Row],[subcategory]]&amp;""))=0,"Unknown", PROPER(TRIM(Table1[[#This Row],[subcategory]])))</f>
        <v>Kitchen</v>
      </c>
      <c r="Q2035">
        <v>45.75</v>
      </c>
      <c r="R2035" s="1">
        <f>IF(LEN(TRIM(Q2035&amp;""))=0, "", VALUE(SUBSTITUTE(Q2035,"$","")))</f>
        <v>45.75</v>
      </c>
      <c r="S2035">
        <v>5</v>
      </c>
      <c r="T2035">
        <f>IF(LEN(TRIM(S2035&amp;""))=0, "", VALUE(S2035))</f>
        <v>5</v>
      </c>
      <c r="U2035">
        <v>228.75</v>
      </c>
      <c r="V2035" s="1">
        <f>IF(LEN(TRIM(U2035&amp;""))=0, "", VALUE(SUBSTITUTE(U2035,"$","")))</f>
        <v>228.75</v>
      </c>
      <c r="W2035" s="4" t="s">
        <v>5305</v>
      </c>
      <c r="X2035" s="4">
        <f>IF(LEN(TRIM(W2035&amp;""))=0, "", VALUE(SUBSTITUTE(W2035,"$","")))</f>
        <v>205.41749999999999</v>
      </c>
      <c r="Y2035" s="5" t="s">
        <v>5304</v>
      </c>
      <c r="Z2035" s="4" cm="1">
        <f t="array" ref="Z2035">IF(
    LEN(TRIM(Y2035&amp;""))=0,
        IF(AND(ISNUMBER(net_sales_clean), ISNUMBER(profit_clean)),
            net_sales_clean - profit_clean,
            ""
        ),
    VALUE(SUBSTITUTE(Y2035,"$",""))
)</f>
        <v>134.85915136638201</v>
      </c>
      <c r="AA2035" s="5" t="s">
        <v>5303</v>
      </c>
      <c r="AB2035" s="4" cm="1">
        <f t="array" ref="AB2035">IF(
    LEN(TRIM(AA2035&amp;""))=0,
        IF(AND(ISNUMBER(net_sales_clean), ISNUMBER(cost_clean)),
            net_sales_clean - cost_clean,
            ""
        ),
    VALUE(SUBSTITUTE(AA2035,"$",""))
)</f>
        <v>70.558348633617001</v>
      </c>
      <c r="AC2035">
        <v>7</v>
      </c>
      <c r="AD2035">
        <f>IF(LEN(TRIM(AC2035&amp;""))=0, "", VALUE(AC2035))</f>
        <v>7</v>
      </c>
      <c r="AE2035">
        <v>5</v>
      </c>
      <c r="AF2035">
        <f>IF(LEN(TRIM(AE2035&amp;""))=0, "", VALUE(AE2035))</f>
        <v>5</v>
      </c>
      <c r="AG2035">
        <v>1</v>
      </c>
      <c r="AH2035">
        <f>IF(
    OR(U2035&lt;0, W2035&lt;0, Y2035&lt;0, AA2035&lt;0),
        1,
        IF(LEN(TRIM(AG2035&amp;""))=0, "", AG2035)
)</f>
        <v>1</v>
      </c>
      <c r="AI2035" t="str">
        <f>IF(
    COUNT(Q2035,V2035,X2035,Z2035,AB2035)=0,
        "Not Usable",
    IF(
        COUNT(Q2035,V2035,X2035,Z2035,AB2035)&lt;5,
            "Incomplete",
            IF(
                MIN(Q2035,V2035,X2035,Z2035,AB2035)=0,
                    "Incomplete",
                    "Complete"
            )
    )
)</f>
        <v>Complete</v>
      </c>
    </row>
    <row r="2036" spans="1:35" x14ac:dyDescent="0.3">
      <c r="A2036">
        <v>51678</v>
      </c>
      <c r="B2036" s="6">
        <v>45477.902708333335</v>
      </c>
      <c r="C2036" s="3">
        <f>INT(B2036)</f>
        <v>45477</v>
      </c>
      <c r="D2036" s="2">
        <f>MOD(B2036,1)</f>
        <v>0.90270833333488554</v>
      </c>
      <c r="E2036">
        <v>44</v>
      </c>
      <c r="F2036" t="s">
        <v>4</v>
      </c>
      <c r="G2036" t="str">
        <f xml:space="preserve"> PROPER(TRIM(CLEAN(SUBSTITUTE(F2036,CHAR(160)," "))))</f>
        <v>South</v>
      </c>
      <c r="H2036" t="s">
        <v>30</v>
      </c>
      <c r="I2036" t="str">
        <f>PROPER(TRIM(CLEAN((SUBSTITUTE(H2036,"-"," ")))))</f>
        <v>Mobile App</v>
      </c>
      <c r="J2036">
        <v>13380</v>
      </c>
      <c r="K2036" t="s">
        <v>10</v>
      </c>
      <c r="L2036" t="str">
        <f xml:space="preserve"> PROPER(TRIM(CLEAN(SUBSTITUTE(K2036,CHAR(160)," "))))</f>
        <v>Consumer</v>
      </c>
      <c r="M2036" t="s">
        <v>23</v>
      </c>
      <c r="N2036" t="str">
        <f xml:space="preserve"> PROPER(TRIM(CLEAN(SUBSTITUTE(M2036,CHAR(160)," "))))</f>
        <v>Electronics</v>
      </c>
      <c r="O2036" t="s">
        <v>34</v>
      </c>
      <c r="P2036" t="str">
        <f>IF(LEN(TRIM(Table1[[#This Row],[subcategory]]&amp;""))=0,"Unknown", PROPER(TRIM(Table1[[#This Row],[subcategory]])))</f>
        <v>Phones</v>
      </c>
      <c r="Q2036">
        <v>110.9</v>
      </c>
      <c r="R2036" s="1">
        <f>IF(LEN(TRIM(Q2036&amp;""))=0, "", VALUE(SUBSTITUTE(Q2036,"$","")))</f>
        <v>110.9</v>
      </c>
      <c r="S2036">
        <v>1</v>
      </c>
      <c r="T2036">
        <f>IF(LEN(TRIM(S2036&amp;""))=0, "", VALUE(S2036))</f>
        <v>1</v>
      </c>
      <c r="U2036">
        <v>110.9</v>
      </c>
      <c r="V2036" s="1">
        <f>IF(LEN(TRIM(U2036&amp;""))=0, "", VALUE(SUBSTITUTE(U2036,"$","")))</f>
        <v>110.9</v>
      </c>
      <c r="W2036" s="4" t="s">
        <v>5302</v>
      </c>
      <c r="X2036" s="4">
        <f>IF(LEN(TRIM(W2036&amp;""))=0, "", VALUE(SUBSTITUTE(W2036,"$","")))</f>
        <v>83.174999999999997</v>
      </c>
      <c r="Y2036" s="5" t="s">
        <v>5301</v>
      </c>
      <c r="Z2036" s="4" cm="1">
        <f t="array" ref="Z2036">IF(
    LEN(TRIM(Y2036&amp;""))=0,
        IF(AND(ISNUMBER(net_sales_clean), ISNUMBER(profit_clean)),
            net_sales_clean - profit_clean,
            ""
        ),
    VALUE(SUBSTITUTE(Y2036,"$",""))
)</f>
        <v>51.404658277480401</v>
      </c>
      <c r="AA2036" s="5" t="s">
        <v>5300</v>
      </c>
      <c r="AB2036" s="4" cm="1">
        <f t="array" ref="AB2036">IF(
    LEN(TRIM(AA2036&amp;""))=0,
        IF(AND(ISNUMBER(net_sales_clean), ISNUMBER(cost_clean)),
            net_sales_clean - cost_clean,
            ""
        ),
    VALUE(SUBSTITUTE(AA2036,"$",""))
)</f>
        <v>31.7703417225195</v>
      </c>
      <c r="AC2036">
        <v>6</v>
      </c>
      <c r="AD2036">
        <f>IF(LEN(TRIM(AC2036&amp;""))=0, "", VALUE(AC2036))</f>
        <v>6</v>
      </c>
      <c r="AE2036">
        <v>2</v>
      </c>
      <c r="AF2036">
        <f>IF(LEN(TRIM(AE2036&amp;""))=0, "", VALUE(AE2036))</f>
        <v>2</v>
      </c>
      <c r="AG2036">
        <v>0</v>
      </c>
      <c r="AH2036">
        <f>IF(
    OR(U2036&lt;0, W2036&lt;0, Y2036&lt;0, AA2036&lt;0),
        1,
        IF(LEN(TRIM(AG2036&amp;""))=0, "", AG2036)
)</f>
        <v>0</v>
      </c>
      <c r="AI2036" t="str">
        <f>IF(
    COUNT(Q2036,V2036,X2036,Z2036,AB2036)=0,
        "Not Usable",
    IF(
        COUNT(Q2036,V2036,X2036,Z2036,AB2036)&lt;5,
            "Incomplete",
            IF(
                MIN(Q2036,V2036,X2036,Z2036,AB2036)=0,
                    "Incomplete",
                    "Complete"
            )
    )
)</f>
        <v>Complete</v>
      </c>
    </row>
    <row r="2037" spans="1:35" x14ac:dyDescent="0.3">
      <c r="A2037">
        <v>17021</v>
      </c>
      <c r="B2037" s="6">
        <v>45040.412118055552</v>
      </c>
      <c r="C2037" s="3">
        <f>INT(B2037)</f>
        <v>45040</v>
      </c>
      <c r="D2037" s="2">
        <f>MOD(B2037,1)</f>
        <v>0.41211805555212777</v>
      </c>
      <c r="E2037">
        <v>60</v>
      </c>
      <c r="F2037" t="s">
        <v>13</v>
      </c>
      <c r="G2037" t="str">
        <f xml:space="preserve"> PROPER(TRIM(CLEAN(SUBSTITUTE(F2037,CHAR(160)," "))))</f>
        <v>Northeast</v>
      </c>
      <c r="H2037" t="s">
        <v>30</v>
      </c>
      <c r="I2037" t="str">
        <f>PROPER(TRIM(CLEAN((SUBSTITUTE(H2037,"-"," ")))))</f>
        <v>Mobile App</v>
      </c>
      <c r="J2037">
        <v>29900</v>
      </c>
      <c r="K2037" t="s">
        <v>14</v>
      </c>
      <c r="L2037" t="str">
        <f xml:space="preserve"> PROPER(TRIM(CLEAN(SUBSTITUTE(K2037,CHAR(160)," "))))</f>
        <v>Consumer</v>
      </c>
      <c r="M2037" t="s">
        <v>1</v>
      </c>
      <c r="N2037" t="str">
        <f xml:space="preserve"> PROPER(TRIM(CLEAN(SUBSTITUTE(M2037,CHAR(160)," "))))</f>
        <v>Beauty</v>
      </c>
      <c r="O2037" t="s">
        <v>31</v>
      </c>
      <c r="P2037" t="str">
        <f>IF(LEN(TRIM(Table1[[#This Row],[subcategory]]&amp;""))=0,"Unknown", PROPER(TRIM(Table1[[#This Row],[subcategory]])))</f>
        <v>Skincare</v>
      </c>
      <c r="Q2037">
        <v>59.47</v>
      </c>
      <c r="R2037" s="1">
        <f>IF(LEN(TRIM(Q2037&amp;""))=0, "", VALUE(SUBSTITUTE(Q2037,"$","")))</f>
        <v>59.47</v>
      </c>
      <c r="S2037">
        <v>7</v>
      </c>
      <c r="T2037">
        <f>IF(LEN(TRIM(S2037&amp;""))=0, "", VALUE(S2037))</f>
        <v>7</v>
      </c>
      <c r="U2037" s="5" t="s">
        <v>5299</v>
      </c>
      <c r="V2037" s="4">
        <f>IF(LEN(TRIM(U2037&amp;""))=0, "", VALUE(SUBSTITUTE(U2037,"$","")))</f>
        <v>416.289999999999</v>
      </c>
      <c r="W2037" s="4" t="s">
        <v>5298</v>
      </c>
      <c r="X2037" s="4">
        <f>IF(LEN(TRIM(W2037&amp;""))=0, "", VALUE(SUBSTITUTE(W2037,"$","")))</f>
        <v>402.55242999999899</v>
      </c>
      <c r="Y2037" s="5" t="s">
        <v>5297</v>
      </c>
      <c r="Z2037" s="4" cm="1">
        <f t="array" ref="Z2037">IF(
    LEN(TRIM(Y2037&amp;""))=0,
        IF(AND(ISNUMBER(net_sales_clean), ISNUMBER(profit_clean)),
            net_sales_clean - profit_clean,
            ""
        ),
    VALUE(SUBSTITUTE(Y2037,"$",""))
)</f>
        <v>241.38191144246599</v>
      </c>
      <c r="AA2037" s="5" t="s">
        <v>5296</v>
      </c>
      <c r="AB2037" s="4" cm="1">
        <f t="array" ref="AB2037">IF(
    LEN(TRIM(AA2037&amp;""))=0,
        IF(AND(ISNUMBER(net_sales_clean), ISNUMBER(cost_clean)),
            net_sales_clean - cost_clean,
            ""
        ),
    VALUE(SUBSTITUTE(AA2037,"$",""))
)</f>
        <v>161.170518557533</v>
      </c>
      <c r="AC2037">
        <v>4</v>
      </c>
      <c r="AD2037">
        <f>IF(LEN(TRIM(AC2037&amp;""))=0, "", VALUE(AC2037))</f>
        <v>4</v>
      </c>
      <c r="AE2037">
        <v>4</v>
      </c>
      <c r="AF2037">
        <f>IF(LEN(TRIM(AE2037&amp;""))=0, "", VALUE(AE2037))</f>
        <v>4</v>
      </c>
      <c r="AG2037">
        <v>0</v>
      </c>
      <c r="AH2037">
        <f>IF(
    OR(U2037&lt;0, W2037&lt;0, Y2037&lt;0, AA2037&lt;0),
        1,
        IF(LEN(TRIM(AG2037&amp;""))=0, "", AG2037)
)</f>
        <v>0</v>
      </c>
      <c r="AI2037" t="str">
        <f>IF(
    COUNT(Q2037,V2037,X2037,Z2037,AB2037)=0,
        "Not Usable",
    IF(
        COUNT(Q2037,V2037,X2037,Z2037,AB2037)&lt;5,
            "Incomplete",
            IF(
                MIN(Q2037,V2037,X2037,Z2037,AB2037)=0,
                    "Incomplete",
                    "Complete"
            )
    )
)</f>
        <v>Complete</v>
      </c>
    </row>
    <row r="2038" spans="1:35" x14ac:dyDescent="0.3">
      <c r="A2038">
        <v>3076</v>
      </c>
      <c r="B2038" s="6">
        <v>45472.601574074077</v>
      </c>
      <c r="C2038" s="3">
        <f>INT(B2038)</f>
        <v>45472</v>
      </c>
      <c r="D2038" s="2">
        <f>MOD(B2038,1)</f>
        <v>0.60157407407677965</v>
      </c>
      <c r="E2038">
        <v>24</v>
      </c>
      <c r="F2038" t="s">
        <v>8</v>
      </c>
      <c r="G2038" t="str">
        <f xml:space="preserve"> PROPER(TRIM(CLEAN(SUBSTITUTE(F2038,CHAR(160)," "))))</f>
        <v>West</v>
      </c>
      <c r="H2038" t="s">
        <v>11</v>
      </c>
      <c r="I2038" t="str">
        <f>PROPER(TRIM(CLEAN((SUBSTITUTE(H2038,"-"," ")))))</f>
        <v>Online</v>
      </c>
      <c r="J2038">
        <v>14329</v>
      </c>
      <c r="K2038" t="s">
        <v>2</v>
      </c>
      <c r="L2038" t="str">
        <f xml:space="preserve"> PROPER(TRIM(CLEAN(SUBSTITUTE(K2038,CHAR(160)," "))))</f>
        <v>Home Office</v>
      </c>
      <c r="M2038" t="s">
        <v>19</v>
      </c>
      <c r="N2038" t="str">
        <f xml:space="preserve"> PROPER(TRIM(CLEAN(SUBSTITUTE(M2038,CHAR(160)," "))))</f>
        <v>Apparel</v>
      </c>
      <c r="O2038" t="s">
        <v>20</v>
      </c>
      <c r="P2038" t="str">
        <f>IF(LEN(TRIM(Table1[[#This Row],[subcategory]]&amp;""))=0,"Unknown", PROPER(TRIM(Table1[[#This Row],[subcategory]])))</f>
        <v>Women</v>
      </c>
      <c r="Q2038">
        <v>84.42</v>
      </c>
      <c r="R2038" s="1">
        <f>IF(LEN(TRIM(Q2038&amp;""))=0, "", VALUE(SUBSTITUTE(Q2038,"$","")))</f>
        <v>84.42</v>
      </c>
      <c r="S2038">
        <v>3</v>
      </c>
      <c r="T2038">
        <f>IF(LEN(TRIM(S2038&amp;""))=0, "", VALUE(S2038))</f>
        <v>3</v>
      </c>
      <c r="U2038">
        <v>253.26</v>
      </c>
      <c r="V2038" s="1">
        <f>IF(LEN(TRIM(U2038&amp;""))=0, "", VALUE(SUBSTITUTE(U2038,"$","")))</f>
        <v>253.26</v>
      </c>
      <c r="W2038" s="1">
        <v>225.4014</v>
      </c>
      <c r="X2038" s="1">
        <f>IF(LEN(TRIM(W2038&amp;""))=0, "", VALUE(SUBSTITUTE(W2038,"$","")))</f>
        <v>225.4014</v>
      </c>
      <c r="Y2038" s="5" t="s">
        <v>5295</v>
      </c>
      <c r="Z2038" s="4" cm="1">
        <f t="array" ref="Z2038">IF(
    LEN(TRIM(Y2038&amp;""))=0,
        IF(AND(ISNUMBER(net_sales_clean), ISNUMBER(profit_clean)),
            net_sales_clean - profit_clean,
            ""
        ),
    VALUE(SUBSTITUTE(Y2038,"$",""))
)</f>
        <v>169.942765889735</v>
      </c>
      <c r="AA2038" s="5" t="s">
        <v>5294</v>
      </c>
      <c r="AB2038" s="4" cm="1">
        <f t="array" ref="AB2038">IF(
    LEN(TRIM(AA2038&amp;""))=0,
        IF(AND(ISNUMBER(net_sales_clean), ISNUMBER(cost_clean)),
            net_sales_clean - cost_clean,
            ""
        ),
    VALUE(SUBSTITUTE(AA2038,"$",""))
)</f>
        <v>55.458634110264597</v>
      </c>
      <c r="AC2038">
        <v>9</v>
      </c>
      <c r="AD2038">
        <f>IF(LEN(TRIM(AC2038&amp;""))=0, "", VALUE(AC2038))</f>
        <v>9</v>
      </c>
      <c r="AE2038">
        <v>1</v>
      </c>
      <c r="AF2038">
        <f>IF(LEN(TRIM(AE2038&amp;""))=0, "", VALUE(AE2038))</f>
        <v>1</v>
      </c>
      <c r="AG2038">
        <v>0</v>
      </c>
      <c r="AH2038">
        <f>IF(
    OR(U2038&lt;0, W2038&lt;0, Y2038&lt;0, AA2038&lt;0),
        1,
        IF(LEN(TRIM(AG2038&amp;""))=0, "", AG2038)
)</f>
        <v>0</v>
      </c>
      <c r="AI2038" t="str">
        <f>IF(
    COUNT(Q2038,V2038,X2038,Z2038,AB2038)=0,
        "Not Usable",
    IF(
        COUNT(Q2038,V2038,X2038,Z2038,AB2038)&lt;5,
            "Incomplete",
            IF(
                MIN(Q2038,V2038,X2038,Z2038,AB2038)=0,
                    "Incomplete",
                    "Complete"
            )
    )
)</f>
        <v>Complete</v>
      </c>
    </row>
    <row r="2039" spans="1:35" x14ac:dyDescent="0.3">
      <c r="A2039">
        <v>18458</v>
      </c>
      <c r="B2039" s="6">
        <v>45822.125763888886</v>
      </c>
      <c r="C2039" s="3">
        <f>INT(B2039)</f>
        <v>45822</v>
      </c>
      <c r="D2039" s="2">
        <f>MOD(B2039,1)</f>
        <v>0.12576388888555812</v>
      </c>
      <c r="E2039">
        <v>57</v>
      </c>
      <c r="F2039" t="s">
        <v>33</v>
      </c>
      <c r="G2039" t="str">
        <f xml:space="preserve"> PROPER(TRIM(CLEAN(SUBSTITUTE(F2039,CHAR(160)," "))))</f>
        <v>South</v>
      </c>
      <c r="H2039" t="s">
        <v>3</v>
      </c>
      <c r="I2039" t="str">
        <f>PROPER(TRIM(CLEAN((SUBSTITUTE(H2039,"-"," ")))))</f>
        <v>Phone</v>
      </c>
      <c r="J2039">
        <v>23544</v>
      </c>
      <c r="K2039" t="s">
        <v>10</v>
      </c>
      <c r="L2039" t="str">
        <f xml:space="preserve"> PROPER(TRIM(CLEAN(SUBSTITUTE(K2039,CHAR(160)," "))))</f>
        <v>Consumer</v>
      </c>
      <c r="M2039" t="s">
        <v>23</v>
      </c>
      <c r="N2039" t="str">
        <f xml:space="preserve"> PROPER(TRIM(CLEAN(SUBSTITUTE(M2039,CHAR(160)," "))))</f>
        <v>Electronics</v>
      </c>
      <c r="O2039" t="s">
        <v>34</v>
      </c>
      <c r="P2039" t="str">
        <f>IF(LEN(TRIM(Table1[[#This Row],[subcategory]]&amp;""))=0,"Unknown", PROPER(TRIM(Table1[[#This Row],[subcategory]])))</f>
        <v>Phones</v>
      </c>
      <c r="Q2039">
        <v>64.41</v>
      </c>
      <c r="R2039" s="1">
        <f>IF(LEN(TRIM(Q2039&amp;""))=0, "", VALUE(SUBSTITUTE(Q2039,"$","")))</f>
        <v>64.41</v>
      </c>
      <c r="S2039">
        <v>4</v>
      </c>
      <c r="T2039">
        <f>IF(LEN(TRIM(S2039&amp;""))=0, "", VALUE(S2039))</f>
        <v>4</v>
      </c>
      <c r="U2039">
        <v>257.64</v>
      </c>
      <c r="V2039" s="1">
        <f>IF(LEN(TRIM(U2039&amp;""))=0, "", VALUE(SUBSTITUTE(U2039,"$","")))</f>
        <v>257.64</v>
      </c>
      <c r="W2039" s="4" t="s">
        <v>5293</v>
      </c>
      <c r="X2039" s="4">
        <f>IF(LEN(TRIM(W2039&amp;""))=0, "", VALUE(SUBSTITUTE(W2039,"$","")))</f>
        <v>228.78431999999901</v>
      </c>
      <c r="Y2039" s="5" t="s">
        <v>5292</v>
      </c>
      <c r="Z2039" s="4" cm="1">
        <f t="array" ref="Z2039">IF(
    LEN(TRIM(Y2039&amp;""))=0,
        IF(AND(ISNUMBER(net_sales_clean), ISNUMBER(profit_clean)),
            net_sales_clean - profit_clean,
            ""
        ),
    VALUE(SUBSTITUTE(Y2039,"$",""))
)</f>
        <v>172.371246545746</v>
      </c>
      <c r="AA2039" s="5" t="s">
        <v>5291</v>
      </c>
      <c r="AB2039" s="4" cm="1">
        <f t="array" ref="AB2039">IF(
    LEN(TRIM(AA2039&amp;""))=0,
        IF(AND(ISNUMBER(net_sales_clean), ISNUMBER(cost_clean)),
            net_sales_clean - cost_clean,
            ""
        ),
    VALUE(SUBSTITUTE(AA2039,"$",""))
)</f>
        <v>56.413073454253201</v>
      </c>
      <c r="AC2039">
        <v>5</v>
      </c>
      <c r="AD2039">
        <f>IF(LEN(TRIM(AC2039&amp;""))=0, "", VALUE(AC2039))</f>
        <v>5</v>
      </c>
      <c r="AE2039">
        <v>3</v>
      </c>
      <c r="AF2039">
        <f>IF(LEN(TRIM(AE2039&amp;""))=0, "", VALUE(AE2039))</f>
        <v>3</v>
      </c>
      <c r="AG2039">
        <v>0</v>
      </c>
      <c r="AH2039">
        <f>IF(
    OR(U2039&lt;0, W2039&lt;0, Y2039&lt;0, AA2039&lt;0),
        1,
        IF(LEN(TRIM(AG2039&amp;""))=0, "", AG2039)
)</f>
        <v>0</v>
      </c>
      <c r="AI2039" t="str">
        <f>IF(
    COUNT(Q2039,V2039,X2039,Z2039,AB2039)=0,
        "Not Usable",
    IF(
        COUNT(Q2039,V2039,X2039,Z2039,AB2039)&lt;5,
            "Incomplete",
            IF(
                MIN(Q2039,V2039,X2039,Z2039,AB2039)=0,
                    "Incomplete",
                    "Complete"
            )
    )
)</f>
        <v>Complete</v>
      </c>
    </row>
    <row r="2040" spans="1:35" x14ac:dyDescent="0.3">
      <c r="A2040">
        <v>34261</v>
      </c>
      <c r="B2040" s="6">
        <v>44963.470138888886</v>
      </c>
      <c r="C2040" s="3">
        <f>INT(B2040)</f>
        <v>44963</v>
      </c>
      <c r="D2040" s="2">
        <f>MOD(B2040,1)</f>
        <v>0.47013888888614019</v>
      </c>
      <c r="E2040">
        <v>16</v>
      </c>
      <c r="F2040" t="s">
        <v>21</v>
      </c>
      <c r="G2040" t="str">
        <f xml:space="preserve"> PROPER(TRIM(CLEAN(SUBSTITUTE(F2040,CHAR(160)," "))))</f>
        <v>Midwest</v>
      </c>
      <c r="H2040" t="s">
        <v>27</v>
      </c>
      <c r="I2040" t="str">
        <f>PROPER(TRIM(CLEAN((SUBSTITUTE(H2040,"-"," ")))))</f>
        <v>In Store</v>
      </c>
      <c r="J2040">
        <v>22383</v>
      </c>
      <c r="K2040" t="s">
        <v>2</v>
      </c>
      <c r="L2040" t="str">
        <f xml:space="preserve"> PROPER(TRIM(CLEAN(SUBSTITUTE(K2040,CHAR(160)," "))))</f>
        <v>Home Office</v>
      </c>
      <c r="M2040" t="s">
        <v>23</v>
      </c>
      <c r="N2040" t="str">
        <f xml:space="preserve"> PROPER(TRIM(CLEAN(SUBSTITUTE(M2040,CHAR(160)," "))))</f>
        <v>Electronics</v>
      </c>
      <c r="O2040" t="s">
        <v>40</v>
      </c>
      <c r="P2040" t="str">
        <f>IF(LEN(TRIM(Table1[[#This Row],[subcategory]]&amp;""))=0,"Unknown", PROPER(TRIM(Table1[[#This Row],[subcategory]])))</f>
        <v>Accessories</v>
      </c>
      <c r="Q2040">
        <v>14.98</v>
      </c>
      <c r="R2040" s="1">
        <f>IF(LEN(TRIM(Q2040&amp;""))=0, "", VALUE(SUBSTITUTE(Q2040,"$","")))</f>
        <v>14.98</v>
      </c>
      <c r="S2040">
        <v>0</v>
      </c>
      <c r="T2040">
        <f>IF(LEN(TRIM(S2040&amp;""))=0, "", VALUE(S2040))</f>
        <v>0</v>
      </c>
      <c r="U2040">
        <v>0</v>
      </c>
      <c r="V2040" s="1">
        <f>IF(LEN(TRIM(U2040&amp;""))=0, "", VALUE(SUBSTITUTE(U2040,"$","")))</f>
        <v>0</v>
      </c>
      <c r="W2040" s="1">
        <v>0</v>
      </c>
      <c r="X2040" s="1">
        <f>IF(LEN(TRIM(W2040&amp;""))=0, "", VALUE(SUBSTITUTE(W2040,"$","")))</f>
        <v>0</v>
      </c>
      <c r="Y2040">
        <v>0</v>
      </c>
      <c r="Z2040" s="1" cm="1">
        <f t="array" ref="Z2040">IF(
    LEN(TRIM(Y2040&amp;""))=0,
        IF(AND(ISNUMBER(net_sales_clean), ISNUMBER(profit_clean)),
            net_sales_clean - profit_clean,
            ""
        ),
    VALUE(SUBSTITUTE(Y2040,"$",""))
)</f>
        <v>0</v>
      </c>
      <c r="AA2040">
        <v>0</v>
      </c>
      <c r="AB2040" s="1" cm="1">
        <f t="array" ref="AB2040">IF(
    LEN(TRIM(AA2040&amp;""))=0,
        IF(AND(ISNUMBER(net_sales_clean), ISNUMBER(cost_clean)),
            net_sales_clean - cost_clean,
            ""
        ),
    VALUE(SUBSTITUTE(AA2040,"$",""))
)</f>
        <v>0</v>
      </c>
      <c r="AC2040">
        <v>4</v>
      </c>
      <c r="AD2040">
        <f>IF(LEN(TRIM(AC2040&amp;""))=0, "", VALUE(AC2040))</f>
        <v>4</v>
      </c>
      <c r="AE2040">
        <v>2</v>
      </c>
      <c r="AF2040">
        <f>IF(LEN(TRIM(AE2040&amp;""))=0, "", VALUE(AE2040))</f>
        <v>2</v>
      </c>
      <c r="AG2040">
        <v>0</v>
      </c>
      <c r="AH2040">
        <f>IF(
    OR(U2040&lt;0, W2040&lt;0, Y2040&lt;0, AA2040&lt;0),
        1,
        IF(LEN(TRIM(AG2040&amp;""))=0, "", AG2040)
)</f>
        <v>0</v>
      </c>
      <c r="AI2040" t="str">
        <f>IF(
    COUNT(Q2040,V2040,X2040,Z2040,AB2040)=0,
        "Not Usable",
    IF(
        COUNT(Q2040,V2040,X2040,Z2040,AB2040)&lt;5,
            "Incomplete",
            IF(
                MIN(Q2040,V2040,X2040,Z2040,AB2040)=0,
                    "Incomplete",
                    "Complete"
            )
    )
)</f>
        <v>Incomplete</v>
      </c>
    </row>
    <row r="2041" spans="1:35" x14ac:dyDescent="0.3">
      <c r="A2041">
        <v>58576</v>
      </c>
      <c r="B2041" s="6">
        <v>45706.993645833332</v>
      </c>
      <c r="C2041" s="3">
        <f>INT(B2041)</f>
        <v>45706</v>
      </c>
      <c r="D2041" s="2">
        <f>MOD(B2041,1)</f>
        <v>0.99364583333226619</v>
      </c>
      <c r="E2041">
        <v>55</v>
      </c>
      <c r="F2041" t="s">
        <v>8</v>
      </c>
      <c r="G2041" t="str">
        <f xml:space="preserve"> PROPER(TRIM(CLEAN(SUBSTITUTE(F2041,CHAR(160)," "))))</f>
        <v>West</v>
      </c>
      <c r="H2041" t="s">
        <v>30</v>
      </c>
      <c r="I2041" t="str">
        <f>PROPER(TRIM(CLEAN((SUBSTITUTE(H2041,"-"," ")))))</f>
        <v>Mobile App</v>
      </c>
      <c r="J2041">
        <v>26333</v>
      </c>
      <c r="K2041" t="s">
        <v>14</v>
      </c>
      <c r="L2041" t="str">
        <f xml:space="preserve"> PROPER(TRIM(CLEAN(SUBSTITUTE(K2041,CHAR(160)," "))))</f>
        <v>Consumer</v>
      </c>
      <c r="M2041" t="s">
        <v>9</v>
      </c>
      <c r="N2041" t="str">
        <f xml:space="preserve"> PROPER(TRIM(CLEAN(SUBSTITUTE(M2041,CHAR(160)," "))))</f>
        <v>Home</v>
      </c>
      <c r="O2041" t="s">
        <v>32</v>
      </c>
      <c r="P2041" t="str">
        <f>IF(LEN(TRIM(Table1[[#This Row],[subcategory]]&amp;""))=0,"Unknown", PROPER(TRIM(Table1[[#This Row],[subcategory]])))</f>
        <v>Furniture</v>
      </c>
      <c r="R2041" s="1" t="str">
        <f>IF(LEN(TRIM(Q2041&amp;""))=0, "", VALUE(SUBSTITUTE(Q2041,"$","")))</f>
        <v/>
      </c>
      <c r="S2041">
        <v>4</v>
      </c>
      <c r="T2041">
        <f>IF(LEN(TRIM(S2041&amp;""))=0, "", VALUE(S2041))</f>
        <v>4</v>
      </c>
      <c r="V2041" s="1" t="str">
        <f>IF(LEN(TRIM(U2041&amp;""))=0, "", VALUE(SUBSTITUTE(U2041,"$","")))</f>
        <v/>
      </c>
      <c r="X2041" s="1" t="str">
        <f>IF(LEN(TRIM(W2041&amp;""))=0, "", VALUE(SUBSTITUTE(W2041,"$","")))</f>
        <v/>
      </c>
      <c r="Z2041" s="1" t="str" cm="1">
        <f t="array" ref="Z2041">IF(
    LEN(TRIM(Y2041&amp;""))=0,
        IF(AND(ISNUMBER(net_sales_clean), ISNUMBER(profit_clean)),
            net_sales_clean - profit_clean,
            ""
        ),
    VALUE(SUBSTITUTE(Y2041,"$",""))
)</f>
        <v/>
      </c>
      <c r="AB2041" s="1" t="str" cm="1">
        <f t="array" ref="AB2041">IF(
    LEN(TRIM(AA2041&amp;""))=0,
        IF(AND(ISNUMBER(net_sales_clean), ISNUMBER(cost_clean)),
            net_sales_clean - cost_clean,
            ""
        ),
    VALUE(SUBSTITUTE(AA2041,"$",""))
)</f>
        <v/>
      </c>
      <c r="AC2041">
        <v>6</v>
      </c>
      <c r="AD2041">
        <f>IF(LEN(TRIM(AC2041&amp;""))=0, "", VALUE(AC2041))</f>
        <v>6</v>
      </c>
      <c r="AE2041">
        <v>5</v>
      </c>
      <c r="AF2041">
        <f>IF(LEN(TRIM(AE2041&amp;""))=0, "", VALUE(AE2041))</f>
        <v>5</v>
      </c>
      <c r="AG2041">
        <v>0</v>
      </c>
      <c r="AH2041">
        <f>IF(
    OR(U2041&lt;0, W2041&lt;0, Y2041&lt;0, AA2041&lt;0),
        1,
        IF(LEN(TRIM(AG2041&amp;""))=0, "", AG2041)
)</f>
        <v>0</v>
      </c>
      <c r="AI2041" t="str">
        <f>IF(
    COUNT(Q2041,V2041,X2041,Z2041,AB2041)=0,
        "Not Usable",
    IF(
        COUNT(Q2041,V2041,X2041,Z2041,AB2041)&lt;5,
            "Incomplete",
            IF(
                MIN(Q2041,V2041,X2041,Z2041,AB2041)=0,
                    "Incomplete",
                    "Complete"
            )
    )
)</f>
        <v>Not Usable</v>
      </c>
    </row>
    <row r="2042" spans="1:35" x14ac:dyDescent="0.3">
      <c r="A2042">
        <v>51122</v>
      </c>
      <c r="B2042" s="6">
        <v>45692.308958333335</v>
      </c>
      <c r="C2042" s="3">
        <f>INT(B2042)</f>
        <v>45692</v>
      </c>
      <c r="D2042" s="2">
        <f>MOD(B2042,1)</f>
        <v>0.30895833333488554</v>
      </c>
      <c r="E2042">
        <v>41</v>
      </c>
      <c r="F2042" t="s">
        <v>15</v>
      </c>
      <c r="G2042" t="str">
        <f xml:space="preserve"> PROPER(TRIM(CLEAN(SUBSTITUTE(F2042,CHAR(160)," "))))</f>
        <v>West</v>
      </c>
      <c r="H2042" t="s">
        <v>27</v>
      </c>
      <c r="I2042" t="str">
        <f>PROPER(TRIM(CLEAN((SUBSTITUTE(H2042,"-"," ")))))</f>
        <v>In Store</v>
      </c>
      <c r="J2042">
        <v>13652</v>
      </c>
      <c r="K2042" t="s">
        <v>14</v>
      </c>
      <c r="L2042" t="str">
        <f xml:space="preserve"> PROPER(TRIM(CLEAN(SUBSTITUTE(K2042,CHAR(160)," "))))</f>
        <v>Consumer</v>
      </c>
      <c r="M2042" t="s">
        <v>19</v>
      </c>
      <c r="N2042" t="str">
        <f xml:space="preserve"> PROPER(TRIM(CLEAN(SUBSTITUTE(M2042,CHAR(160)," "))))</f>
        <v>Apparel</v>
      </c>
      <c r="O2042" t="s">
        <v>18</v>
      </c>
      <c r="P2042" t="str">
        <f>IF(LEN(TRIM(Table1[[#This Row],[subcategory]]&amp;""))=0,"Unknown", PROPER(TRIM(Table1[[#This Row],[subcategory]])))</f>
        <v>Men</v>
      </c>
      <c r="Q2042">
        <v>116.72</v>
      </c>
      <c r="R2042" s="1">
        <f>IF(LEN(TRIM(Q2042&amp;""))=0, "", VALUE(SUBSTITUTE(Q2042,"$","")))</f>
        <v>116.72</v>
      </c>
      <c r="S2042">
        <v>4</v>
      </c>
      <c r="T2042">
        <f>IF(LEN(TRIM(S2042&amp;""))=0, "", VALUE(S2042))</f>
        <v>4</v>
      </c>
      <c r="U2042">
        <v>466.88</v>
      </c>
      <c r="V2042" s="1">
        <f>IF(LEN(TRIM(U2042&amp;""))=0, "", VALUE(SUBSTITUTE(U2042,"$","")))</f>
        <v>466.88</v>
      </c>
      <c r="W2042" s="4" t="s">
        <v>5290</v>
      </c>
      <c r="X2042" s="4">
        <f>IF(LEN(TRIM(W2042&amp;""))=0, "", VALUE(SUBSTITUTE(W2042,"$","")))</f>
        <v>376.30527999999998</v>
      </c>
      <c r="Y2042" s="5" t="s">
        <v>5289</v>
      </c>
      <c r="Z2042" s="4" cm="1">
        <f t="array" ref="Z2042">IF(
    LEN(TRIM(Y2042&amp;""))=0,
        IF(AND(ISNUMBER(net_sales_clean), ISNUMBER(profit_clean)),
            net_sales_clean - profit_clean,
            ""
        ),
    VALUE(SUBSTITUTE(Y2042,"$",""))
)</f>
        <v>285.165876632216</v>
      </c>
      <c r="AA2042" s="5" t="s">
        <v>5288</v>
      </c>
      <c r="AB2042" s="4" cm="1">
        <f t="array" ref="AB2042">IF(
    LEN(TRIM(AA2042&amp;""))=0,
        IF(AND(ISNUMBER(net_sales_clean), ISNUMBER(cost_clean)),
            net_sales_clean - cost_clean,
            ""
        ),
    VALUE(SUBSTITUTE(AA2042,"$",""))
)</f>
        <v>91.139403367783203</v>
      </c>
      <c r="AC2042">
        <v>8</v>
      </c>
      <c r="AD2042">
        <f>IF(LEN(TRIM(AC2042&amp;""))=0, "", VALUE(AC2042))</f>
        <v>8</v>
      </c>
      <c r="AE2042">
        <v>2</v>
      </c>
      <c r="AF2042">
        <f>IF(LEN(TRIM(AE2042&amp;""))=0, "", VALUE(AE2042))</f>
        <v>2</v>
      </c>
      <c r="AG2042">
        <v>0</v>
      </c>
      <c r="AH2042">
        <f>IF(
    OR(U2042&lt;0, W2042&lt;0, Y2042&lt;0, AA2042&lt;0),
        1,
        IF(LEN(TRIM(AG2042&amp;""))=0, "", AG2042)
)</f>
        <v>0</v>
      </c>
      <c r="AI2042" t="str">
        <f>IF(
    COUNT(Q2042,V2042,X2042,Z2042,AB2042)=0,
        "Not Usable",
    IF(
        COUNT(Q2042,V2042,X2042,Z2042,AB2042)&lt;5,
            "Incomplete",
            IF(
                MIN(Q2042,V2042,X2042,Z2042,AB2042)=0,
                    "Incomplete",
                    "Complete"
            )
    )
)</f>
        <v>Complete</v>
      </c>
    </row>
    <row r="2043" spans="1:35" x14ac:dyDescent="0.3">
      <c r="A2043">
        <v>19003</v>
      </c>
      <c r="B2043" s="6">
        <v>45748.185798611114</v>
      </c>
      <c r="C2043" s="3">
        <f>INT(B2043)</f>
        <v>45748</v>
      </c>
      <c r="D2043" s="2">
        <f>MOD(B2043,1)</f>
        <v>0.18579861111356877</v>
      </c>
      <c r="E2043">
        <v>46</v>
      </c>
      <c r="F2043" t="s">
        <v>8</v>
      </c>
      <c r="G2043" t="str">
        <f xml:space="preserve"> PROPER(TRIM(CLEAN(SUBSTITUTE(F2043,CHAR(160)," "))))</f>
        <v>West</v>
      </c>
      <c r="H2043" t="s">
        <v>11</v>
      </c>
      <c r="I2043" t="str">
        <f>PROPER(TRIM(CLEAN((SUBSTITUTE(H2043,"-"," ")))))</f>
        <v>Online</v>
      </c>
      <c r="J2043">
        <v>5801</v>
      </c>
      <c r="K2043" t="s">
        <v>14</v>
      </c>
      <c r="L2043" t="str">
        <f xml:space="preserve"> PROPER(TRIM(CLEAN(SUBSTITUTE(K2043,CHAR(160)," "))))</f>
        <v>Consumer</v>
      </c>
      <c r="M2043" t="s">
        <v>16</v>
      </c>
      <c r="N2043" t="str">
        <f xml:space="preserve"> PROPER(TRIM(CLEAN(SUBSTITUTE(M2043,CHAR(160)," "))))</f>
        <v>Grocery</v>
      </c>
      <c r="O2043" t="s">
        <v>28</v>
      </c>
      <c r="P2043" t="str">
        <f>IF(LEN(TRIM(Table1[[#This Row],[subcategory]]&amp;""))=0,"Unknown", PROPER(TRIM(Table1[[#This Row],[subcategory]])))</f>
        <v>Pantry</v>
      </c>
      <c r="Q2043">
        <v>195.84</v>
      </c>
      <c r="R2043" s="1">
        <f>IF(LEN(TRIM(Q2043&amp;""))=0, "", VALUE(SUBSTITUTE(Q2043,"$","")))</f>
        <v>195.84</v>
      </c>
      <c r="S2043">
        <v>1</v>
      </c>
      <c r="T2043">
        <f>IF(LEN(TRIM(S2043&amp;""))=0, "", VALUE(S2043))</f>
        <v>1</v>
      </c>
      <c r="U2043">
        <v>195.84</v>
      </c>
      <c r="V2043" s="1">
        <f>IF(LEN(TRIM(U2043&amp;""))=0, "", VALUE(SUBSTITUTE(U2043,"$","")))</f>
        <v>195.84</v>
      </c>
      <c r="W2043" s="4" t="s">
        <v>5287</v>
      </c>
      <c r="X2043" s="4">
        <f>IF(LEN(TRIM(W2043&amp;""))=0, "", VALUE(SUBSTITUTE(W2043,"$","")))</f>
        <v>160.58879999999999</v>
      </c>
      <c r="Y2043" s="5" t="s">
        <v>5286</v>
      </c>
      <c r="Z2043" s="4" cm="1">
        <f t="array" ref="Z2043">IF(
    LEN(TRIM(Y2043&amp;""))=0,
        IF(AND(ISNUMBER(net_sales_clean), ISNUMBER(profit_clean)),
            net_sales_clean - profit_clean,
            ""
        ),
    VALUE(SUBSTITUTE(Y2043,"$",""))
)</f>
        <v>94.412524799327102</v>
      </c>
      <c r="AA2043" s="5" t="s">
        <v>5285</v>
      </c>
      <c r="AB2043" s="4" cm="1">
        <f t="array" ref="AB2043">IF(
    LEN(TRIM(AA2043&amp;""))=0,
        IF(AND(ISNUMBER(net_sales_clean), ISNUMBER(cost_clean)),
            net_sales_clean - cost_clean,
            ""
        ),
    VALUE(SUBSTITUTE(AA2043,"$",""))
)</f>
        <v>66.176275200672805</v>
      </c>
      <c r="AC2043">
        <v>6</v>
      </c>
      <c r="AD2043">
        <f>IF(LEN(TRIM(AC2043&amp;""))=0, "", VALUE(AC2043))</f>
        <v>6</v>
      </c>
      <c r="AE2043">
        <v>3</v>
      </c>
      <c r="AF2043">
        <f>IF(LEN(TRIM(AE2043&amp;""))=0, "", VALUE(AE2043))</f>
        <v>3</v>
      </c>
      <c r="AG2043">
        <v>0</v>
      </c>
      <c r="AH2043">
        <f>IF(
    OR(U2043&lt;0, W2043&lt;0, Y2043&lt;0, AA2043&lt;0),
        1,
        IF(LEN(TRIM(AG2043&amp;""))=0, "", AG2043)
)</f>
        <v>0</v>
      </c>
      <c r="AI2043" t="str">
        <f>IF(
    COUNT(Q2043,V2043,X2043,Z2043,AB2043)=0,
        "Not Usable",
    IF(
        COUNT(Q2043,V2043,X2043,Z2043,AB2043)&lt;5,
            "Incomplete",
            IF(
                MIN(Q2043,V2043,X2043,Z2043,AB2043)=0,
                    "Incomplete",
                    "Complete"
            )
    )
)</f>
        <v>Complete</v>
      </c>
    </row>
    <row r="2044" spans="1:35" x14ac:dyDescent="0.3">
      <c r="A2044">
        <v>12478</v>
      </c>
      <c r="B2044" s="6">
        <v>45548.595347222225</v>
      </c>
      <c r="C2044" s="3">
        <f>INT(B2044)</f>
        <v>45548</v>
      </c>
      <c r="D2044" s="2">
        <f>MOD(B2044,1)</f>
        <v>0.59534722222451819</v>
      </c>
      <c r="E2044">
        <v>11</v>
      </c>
      <c r="F2044" t="s">
        <v>8</v>
      </c>
      <c r="G2044" t="str">
        <f xml:space="preserve"> PROPER(TRIM(CLEAN(SUBSTITUTE(F2044,CHAR(160)," "))))</f>
        <v>West</v>
      </c>
      <c r="H2044" t="s">
        <v>17</v>
      </c>
      <c r="I2044" t="str">
        <f>PROPER(TRIM(CLEAN((SUBSTITUTE(H2044,"-"," ")))))</f>
        <v>Online</v>
      </c>
      <c r="J2044">
        <v>175</v>
      </c>
      <c r="K2044" t="s">
        <v>2</v>
      </c>
      <c r="L2044" t="str">
        <f xml:space="preserve"> PROPER(TRIM(CLEAN(SUBSTITUTE(K2044,CHAR(160)," "))))</f>
        <v>Home Office</v>
      </c>
      <c r="M2044" t="s">
        <v>16</v>
      </c>
      <c r="N2044" t="str">
        <f xml:space="preserve"> PROPER(TRIM(CLEAN(SUBSTITUTE(M2044,CHAR(160)," "))))</f>
        <v>Grocery</v>
      </c>
      <c r="O2044" t="s">
        <v>28</v>
      </c>
      <c r="P2044" t="str">
        <f>IF(LEN(TRIM(Table1[[#This Row],[subcategory]]&amp;""))=0,"Unknown", PROPER(TRIM(Table1[[#This Row],[subcategory]])))</f>
        <v>Pantry</v>
      </c>
      <c r="Q2044">
        <v>39.020000000000003</v>
      </c>
      <c r="R2044" s="1">
        <f>IF(LEN(TRIM(Q2044&amp;""))=0, "", VALUE(SUBSTITUTE(Q2044,"$","")))</f>
        <v>39.020000000000003</v>
      </c>
      <c r="S2044">
        <v>6</v>
      </c>
      <c r="T2044">
        <f>IF(LEN(TRIM(S2044&amp;""))=0, "", VALUE(S2044))</f>
        <v>6</v>
      </c>
      <c r="U2044">
        <v>234.12</v>
      </c>
      <c r="V2044" s="1">
        <f>IF(LEN(TRIM(U2044&amp;""))=0, "", VALUE(SUBSTITUTE(U2044,"$","")))</f>
        <v>234.12</v>
      </c>
      <c r="W2044" s="1">
        <v>194.55372</v>
      </c>
      <c r="X2044" s="1">
        <f>IF(LEN(TRIM(W2044&amp;""))=0, "", VALUE(SUBSTITUTE(W2044,"$","")))</f>
        <v>194.55372</v>
      </c>
      <c r="Z2044" s="1" t="str" cm="1">
        <f t="array" ref="Z2044">IF(
    LEN(TRIM(Y2044&amp;""))=0,
        IF(AND(ISNUMBER(net_sales_clean), ISNUMBER(profit_clean)),
            net_sales_clean - profit_clean,
            ""
        ),
    VALUE(SUBSTITUTE(Y2044,"$",""))
)</f>
        <v/>
      </c>
      <c r="AB2044" s="1" t="str" cm="1">
        <f t="array" ref="AB2044">IF(
    LEN(TRIM(AA2044&amp;""))=0,
        IF(AND(ISNUMBER(net_sales_clean), ISNUMBER(cost_clean)),
            net_sales_clean - cost_clean,
            ""
        ),
    VALUE(SUBSTITUTE(AA2044,"$",""))
)</f>
        <v/>
      </c>
      <c r="AC2044">
        <v>5</v>
      </c>
      <c r="AD2044">
        <f>IF(LEN(TRIM(AC2044&amp;""))=0, "", VALUE(AC2044))</f>
        <v>5</v>
      </c>
      <c r="AE2044">
        <v>5</v>
      </c>
      <c r="AF2044">
        <f>IF(LEN(TRIM(AE2044&amp;""))=0, "", VALUE(AE2044))</f>
        <v>5</v>
      </c>
      <c r="AG2044">
        <v>0</v>
      </c>
      <c r="AH2044">
        <f>IF(
    OR(U2044&lt;0, W2044&lt;0, Y2044&lt;0, AA2044&lt;0),
        1,
        IF(LEN(TRIM(AG2044&amp;""))=0, "", AG2044)
)</f>
        <v>0</v>
      </c>
      <c r="AI2044" t="str">
        <f>IF(
    COUNT(Q2044,V2044,X2044,Z2044,AB2044)=0,
        "Not Usable",
    IF(
        COUNT(Q2044,V2044,X2044,Z2044,AB2044)&lt;5,
            "Incomplete",
            IF(
                MIN(Q2044,V2044,X2044,Z2044,AB2044)=0,
                    "Incomplete",
                    "Complete"
            )
    )
)</f>
        <v>Incomplete</v>
      </c>
    </row>
    <row r="2045" spans="1:35" x14ac:dyDescent="0.3">
      <c r="A2045">
        <v>6316</v>
      </c>
      <c r="B2045" s="6">
        <v>45503.561793981484</v>
      </c>
      <c r="C2045" s="3">
        <f>INT(B2045)</f>
        <v>45503</v>
      </c>
      <c r="D2045" s="2">
        <f>MOD(B2045,1)</f>
        <v>0.56179398148378823</v>
      </c>
      <c r="E2045">
        <v>16</v>
      </c>
      <c r="F2045" t="s">
        <v>8</v>
      </c>
      <c r="G2045" t="str">
        <f xml:space="preserve"> PROPER(TRIM(CLEAN(SUBSTITUTE(F2045,CHAR(160)," "))))</f>
        <v>West</v>
      </c>
      <c r="H2045" t="s">
        <v>17</v>
      </c>
      <c r="I2045" t="str">
        <f>PROPER(TRIM(CLEAN((SUBSTITUTE(H2045,"-"," ")))))</f>
        <v>Online</v>
      </c>
      <c r="J2045">
        <v>2581</v>
      </c>
      <c r="K2045" t="s">
        <v>2</v>
      </c>
      <c r="L2045" t="str">
        <f xml:space="preserve"> PROPER(TRIM(CLEAN(SUBSTITUTE(K2045,CHAR(160)," "))))</f>
        <v>Home Office</v>
      </c>
      <c r="M2045" t="s">
        <v>1</v>
      </c>
      <c r="N2045" t="str">
        <f xml:space="preserve"> PROPER(TRIM(CLEAN(SUBSTITUTE(M2045,CHAR(160)," "))))</f>
        <v>Beauty</v>
      </c>
      <c r="P2045" t="str">
        <f>IF(LEN(TRIM(Table1[[#This Row],[subcategory]]&amp;""))=0,"Unknown", PROPER(TRIM(Table1[[#This Row],[subcategory]])))</f>
        <v>Unknown</v>
      </c>
      <c r="Q2045">
        <v>48.48</v>
      </c>
      <c r="R2045" s="1">
        <f>IF(LEN(TRIM(Q2045&amp;""))=0, "", VALUE(SUBSTITUTE(Q2045,"$","")))</f>
        <v>48.48</v>
      </c>
      <c r="S2045">
        <v>0</v>
      </c>
      <c r="T2045">
        <f>IF(LEN(TRIM(S2045&amp;""))=0, "", VALUE(S2045))</f>
        <v>0</v>
      </c>
      <c r="U2045">
        <v>0</v>
      </c>
      <c r="V2045" s="1">
        <f>IF(LEN(TRIM(U2045&amp;""))=0, "", VALUE(SUBSTITUTE(U2045,"$","")))</f>
        <v>0</v>
      </c>
      <c r="W2045" s="1">
        <v>0</v>
      </c>
      <c r="X2045" s="1">
        <f>IF(LEN(TRIM(W2045&amp;""))=0, "", VALUE(SUBSTITUTE(W2045,"$","")))</f>
        <v>0</v>
      </c>
      <c r="Y2045">
        <v>0</v>
      </c>
      <c r="Z2045" s="1" cm="1">
        <f t="array" ref="Z2045">IF(
    LEN(TRIM(Y2045&amp;""))=0,
        IF(AND(ISNUMBER(net_sales_clean), ISNUMBER(profit_clean)),
            net_sales_clean - profit_clean,
            ""
        ),
    VALUE(SUBSTITUTE(Y2045,"$",""))
)</f>
        <v>0</v>
      </c>
      <c r="AA2045">
        <v>0</v>
      </c>
      <c r="AB2045" s="1" cm="1">
        <f t="array" ref="AB2045">IF(
    LEN(TRIM(AA2045&amp;""))=0,
        IF(AND(ISNUMBER(net_sales_clean), ISNUMBER(cost_clean)),
            net_sales_clean - cost_clean,
            ""
        ),
    VALUE(SUBSTITUTE(AA2045,"$",""))
)</f>
        <v>0</v>
      </c>
      <c r="AC2045">
        <v>8</v>
      </c>
      <c r="AD2045">
        <f>IF(LEN(TRIM(AC2045&amp;""))=0, "", VALUE(AC2045))</f>
        <v>8</v>
      </c>
      <c r="AE2045">
        <v>5</v>
      </c>
      <c r="AF2045">
        <f>IF(LEN(TRIM(AE2045&amp;""))=0, "", VALUE(AE2045))</f>
        <v>5</v>
      </c>
      <c r="AG2045">
        <v>0</v>
      </c>
      <c r="AH2045">
        <f>IF(
    OR(U2045&lt;0, W2045&lt;0, Y2045&lt;0, AA2045&lt;0),
        1,
        IF(LEN(TRIM(AG2045&amp;""))=0, "", AG2045)
)</f>
        <v>0</v>
      </c>
      <c r="AI2045" t="str">
        <f>IF(
    COUNT(Q2045,V2045,X2045,Z2045,AB2045)=0,
        "Not Usable",
    IF(
        COUNT(Q2045,V2045,X2045,Z2045,AB2045)&lt;5,
            "Incomplete",
            IF(
                MIN(Q2045,V2045,X2045,Z2045,AB2045)=0,
                    "Incomplete",
                    "Complete"
            )
    )
)</f>
        <v>Incomplete</v>
      </c>
    </row>
    <row r="2046" spans="1:35" x14ac:dyDescent="0.3">
      <c r="A2046">
        <v>38512</v>
      </c>
      <c r="B2046" s="6">
        <v>45735.996770833335</v>
      </c>
      <c r="C2046" s="3">
        <f>INT(B2046)</f>
        <v>45735</v>
      </c>
      <c r="D2046" s="2">
        <f>MOD(B2046,1)</f>
        <v>0.99677083333517658</v>
      </c>
      <c r="E2046">
        <v>21</v>
      </c>
      <c r="F2046" t="s">
        <v>8</v>
      </c>
      <c r="G2046" t="str">
        <f xml:space="preserve"> PROPER(TRIM(CLEAN(SUBSTITUTE(F2046,CHAR(160)," "))))</f>
        <v>West</v>
      </c>
      <c r="H2046" t="s">
        <v>30</v>
      </c>
      <c r="I2046" t="str">
        <f>PROPER(TRIM(CLEAN((SUBSTITUTE(H2046,"-"," ")))))</f>
        <v>Mobile App</v>
      </c>
      <c r="J2046">
        <v>20726</v>
      </c>
      <c r="K2046" t="s">
        <v>2</v>
      </c>
      <c r="L2046" t="str">
        <f xml:space="preserve"> PROPER(TRIM(CLEAN(SUBSTITUTE(K2046,CHAR(160)," "))))</f>
        <v>Home Office</v>
      </c>
      <c r="M2046" t="s">
        <v>16</v>
      </c>
      <c r="N2046" t="str">
        <f xml:space="preserve"> PROPER(TRIM(CLEAN(SUBSTITUTE(M2046,CHAR(160)," "))))</f>
        <v>Grocery</v>
      </c>
      <c r="O2046" t="s">
        <v>28</v>
      </c>
      <c r="P2046" t="str">
        <f>IF(LEN(TRIM(Table1[[#This Row],[subcategory]]&amp;""))=0,"Unknown", PROPER(TRIM(Table1[[#This Row],[subcategory]])))</f>
        <v>Pantry</v>
      </c>
      <c r="R2046" s="1" t="str">
        <f>IF(LEN(TRIM(Q2046&amp;""))=0, "", VALUE(SUBSTITUTE(Q2046,"$","")))</f>
        <v/>
      </c>
      <c r="S2046">
        <v>6</v>
      </c>
      <c r="T2046">
        <f>IF(LEN(TRIM(S2046&amp;""))=0, "", VALUE(S2046))</f>
        <v>6</v>
      </c>
      <c r="V2046" s="1" t="str">
        <f>IF(LEN(TRIM(U2046&amp;""))=0, "", VALUE(SUBSTITUTE(U2046,"$","")))</f>
        <v/>
      </c>
      <c r="X2046" s="1" t="str">
        <f>IF(LEN(TRIM(W2046&amp;""))=0, "", VALUE(SUBSTITUTE(W2046,"$","")))</f>
        <v/>
      </c>
      <c r="Z2046" s="1" t="str" cm="1">
        <f t="array" ref="Z2046">IF(
    LEN(TRIM(Y2046&amp;""))=0,
        IF(AND(ISNUMBER(net_sales_clean), ISNUMBER(profit_clean)),
            net_sales_clean - profit_clean,
            ""
        ),
    VALUE(SUBSTITUTE(Y2046,"$",""))
)</f>
        <v/>
      </c>
      <c r="AB2046" s="1" t="str" cm="1">
        <f t="array" ref="AB2046">IF(
    LEN(TRIM(AA2046&amp;""))=0,
        IF(AND(ISNUMBER(net_sales_clean), ISNUMBER(cost_clean)),
            net_sales_clean - cost_clean,
            ""
        ),
    VALUE(SUBSTITUTE(AA2046,"$",""))
)</f>
        <v/>
      </c>
      <c r="AC2046">
        <v>1</v>
      </c>
      <c r="AD2046">
        <f>IF(LEN(TRIM(AC2046&amp;""))=0, "", VALUE(AC2046))</f>
        <v>1</v>
      </c>
      <c r="AE2046">
        <v>2</v>
      </c>
      <c r="AF2046">
        <f>IF(LEN(TRIM(AE2046&amp;""))=0, "", VALUE(AE2046))</f>
        <v>2</v>
      </c>
      <c r="AG2046">
        <v>0</v>
      </c>
      <c r="AH2046">
        <f>IF(
    OR(U2046&lt;0, W2046&lt;0, Y2046&lt;0, AA2046&lt;0),
        1,
        IF(LEN(TRIM(AG2046&amp;""))=0, "", AG2046)
)</f>
        <v>0</v>
      </c>
      <c r="AI2046" t="str">
        <f>IF(
    COUNT(Q2046,V2046,X2046,Z2046,AB2046)=0,
        "Not Usable",
    IF(
        COUNT(Q2046,V2046,X2046,Z2046,AB2046)&lt;5,
            "Incomplete",
            IF(
                MIN(Q2046,V2046,X2046,Z2046,AB2046)=0,
                    "Incomplete",
                    "Complete"
            )
    )
)</f>
        <v>Not Usable</v>
      </c>
    </row>
    <row r="2047" spans="1:35" x14ac:dyDescent="0.3">
      <c r="A2047">
        <v>8452</v>
      </c>
      <c r="B2047" s="6">
        <v>44955.595601851855</v>
      </c>
      <c r="C2047" s="3">
        <f>INT(B2047)</f>
        <v>44955</v>
      </c>
      <c r="D2047" s="2">
        <f>MOD(B2047,1)</f>
        <v>0.59560185185546288</v>
      </c>
      <c r="E2047">
        <v>77</v>
      </c>
      <c r="F2047" t="s">
        <v>21</v>
      </c>
      <c r="G2047" t="str">
        <f xml:space="preserve"> PROPER(TRIM(CLEAN(SUBSTITUTE(F2047,CHAR(160)," "))))</f>
        <v>Midwest</v>
      </c>
      <c r="H2047" t="s">
        <v>30</v>
      </c>
      <c r="I2047" t="str">
        <f>PROPER(TRIM(CLEAN((SUBSTITUTE(H2047,"-"," ")))))</f>
        <v>Mobile App</v>
      </c>
      <c r="J2047">
        <v>23201</v>
      </c>
      <c r="K2047" t="s">
        <v>6</v>
      </c>
      <c r="L2047" t="str">
        <f xml:space="preserve"> PROPER(TRIM(CLEAN(SUBSTITUTE(K2047,CHAR(160)," "))))</f>
        <v>Corporate</v>
      </c>
      <c r="M2047" t="s">
        <v>1</v>
      </c>
      <c r="N2047" t="str">
        <f xml:space="preserve"> PROPER(TRIM(CLEAN(SUBSTITUTE(M2047,CHAR(160)," "))))</f>
        <v>Beauty</v>
      </c>
      <c r="O2047" t="s">
        <v>5</v>
      </c>
      <c r="P2047" t="str">
        <f>IF(LEN(TRIM(Table1[[#This Row],[subcategory]]&amp;""))=0,"Unknown", PROPER(TRIM(Table1[[#This Row],[subcategory]])))</f>
        <v>Haircare</v>
      </c>
      <c r="Q2047">
        <v>73.92</v>
      </c>
      <c r="R2047" s="1">
        <f>IF(LEN(TRIM(Q2047&amp;""))=0, "", VALUE(SUBSTITUTE(Q2047,"$","")))</f>
        <v>73.92</v>
      </c>
      <c r="S2047">
        <v>3</v>
      </c>
      <c r="T2047">
        <f>IF(LEN(TRIM(S2047&amp;""))=0, "", VALUE(S2047))</f>
        <v>3</v>
      </c>
      <c r="U2047">
        <v>221.76</v>
      </c>
      <c r="V2047" s="1">
        <f>IF(LEN(TRIM(U2047&amp;""))=0, "", VALUE(SUBSTITUTE(U2047,"$","")))</f>
        <v>221.76</v>
      </c>
      <c r="W2047" s="4" t="s">
        <v>5284</v>
      </c>
      <c r="X2047" s="4">
        <f>IF(LEN(TRIM(W2047&amp;""))=0, "", VALUE(SUBSTITUTE(W2047,"$","")))</f>
        <v>160.77599999999899</v>
      </c>
      <c r="Y2047" s="5" t="s">
        <v>5283</v>
      </c>
      <c r="Z2047" s="4" cm="1">
        <f t="array" ref="Z2047">IF(
    LEN(TRIM(Y2047&amp;""))=0,
        IF(AND(ISNUMBER(net_sales_clean), ISNUMBER(profit_clean)),
            net_sales_clean - profit_clean,
            ""
        ),
    VALUE(SUBSTITUTE(Y2047,"$",""))
)</f>
        <v>114.724705049988</v>
      </c>
      <c r="AA2047" s="5" t="s">
        <v>5282</v>
      </c>
      <c r="AB2047" s="4" cm="1">
        <f t="array" ref="AB2047">IF(
    LEN(TRIM(AA2047&amp;""))=0,
        IF(AND(ISNUMBER(net_sales_clean), ISNUMBER(cost_clean)),
            net_sales_clean - cost_clean,
            ""
        ),
    VALUE(SUBSTITUTE(AA2047,"$",""))
)</f>
        <v>46.051294950011901</v>
      </c>
      <c r="AC2047">
        <v>3</v>
      </c>
      <c r="AD2047">
        <f>IF(LEN(TRIM(AC2047&amp;""))=0, "", VALUE(AC2047))</f>
        <v>3</v>
      </c>
      <c r="AE2047">
        <v>2</v>
      </c>
      <c r="AF2047">
        <f>IF(LEN(TRIM(AE2047&amp;""))=0, "", VALUE(AE2047))</f>
        <v>2</v>
      </c>
      <c r="AG2047">
        <v>0</v>
      </c>
      <c r="AH2047">
        <f>IF(
    OR(U2047&lt;0, W2047&lt;0, Y2047&lt;0, AA2047&lt;0),
        1,
        IF(LEN(TRIM(AG2047&amp;""))=0, "", AG2047)
)</f>
        <v>0</v>
      </c>
      <c r="AI2047" t="str">
        <f>IF(
    COUNT(Q2047,V2047,X2047,Z2047,AB2047)=0,
        "Not Usable",
    IF(
        COUNT(Q2047,V2047,X2047,Z2047,AB2047)&lt;5,
            "Incomplete",
            IF(
                MIN(Q2047,V2047,X2047,Z2047,AB2047)=0,
                    "Incomplete",
                    "Complete"
            )
    )
)</f>
        <v>Complete</v>
      </c>
    </row>
    <row r="2048" spans="1:35" x14ac:dyDescent="0.3">
      <c r="A2048">
        <v>19984</v>
      </c>
      <c r="B2048" s="6">
        <v>45335.610590277778</v>
      </c>
      <c r="C2048" s="3">
        <f>INT(B2048)</f>
        <v>45335</v>
      </c>
      <c r="D2048" s="2">
        <f>MOD(B2048,1)</f>
        <v>0.61059027777810115</v>
      </c>
      <c r="E2048">
        <v>5</v>
      </c>
      <c r="F2048" t="s">
        <v>15</v>
      </c>
      <c r="G2048" t="str">
        <f xml:space="preserve"> PROPER(TRIM(CLEAN(SUBSTITUTE(F2048,CHAR(160)," "))))</f>
        <v>West</v>
      </c>
      <c r="H2048" t="s">
        <v>3</v>
      </c>
      <c r="I2048" t="str">
        <f>PROPER(TRIM(CLEAN((SUBSTITUTE(H2048,"-"," ")))))</f>
        <v>Phone</v>
      </c>
      <c r="J2048">
        <v>8881</v>
      </c>
      <c r="K2048" t="s">
        <v>14</v>
      </c>
      <c r="L2048" t="str">
        <f xml:space="preserve"> PROPER(TRIM(CLEAN(SUBSTITUTE(K2048,CHAR(160)," "))))</f>
        <v>Consumer</v>
      </c>
      <c r="M2048" t="s">
        <v>23</v>
      </c>
      <c r="N2048" t="str">
        <f xml:space="preserve"> PROPER(TRIM(CLEAN(SUBSTITUTE(M2048,CHAR(160)," "))))</f>
        <v>Electronics</v>
      </c>
      <c r="O2048" t="s">
        <v>34</v>
      </c>
      <c r="P2048" t="str">
        <f>IF(LEN(TRIM(Table1[[#This Row],[subcategory]]&amp;""))=0,"Unknown", PROPER(TRIM(Table1[[#This Row],[subcategory]])))</f>
        <v>Phones</v>
      </c>
      <c r="Q2048">
        <v>44.69</v>
      </c>
      <c r="R2048" s="1">
        <f>IF(LEN(TRIM(Q2048&amp;""))=0, "", VALUE(SUBSTITUTE(Q2048,"$","")))</f>
        <v>44.69</v>
      </c>
      <c r="S2048">
        <v>4</v>
      </c>
      <c r="T2048">
        <f>IF(LEN(TRIM(S2048&amp;""))=0, "", VALUE(S2048))</f>
        <v>4</v>
      </c>
      <c r="U2048">
        <v>178.76</v>
      </c>
      <c r="V2048" s="1">
        <f>IF(LEN(TRIM(U2048&amp;""))=0, "", VALUE(SUBSTITUTE(U2048,"$","")))</f>
        <v>178.76</v>
      </c>
      <c r="W2048" s="4" t="s">
        <v>5281</v>
      </c>
      <c r="X2048" s="4">
        <f>IF(LEN(TRIM(W2048&amp;""))=0, "", VALUE(SUBSTITUTE(W2048,"$","")))</f>
        <v>120.126719999999</v>
      </c>
      <c r="Y2048">
        <v>78.1080913371555</v>
      </c>
      <c r="Z2048" s="1" cm="1">
        <f t="array" ref="Z2048">IF(
    LEN(TRIM(Y2048&amp;""))=0,
        IF(AND(ISNUMBER(net_sales_clean), ISNUMBER(profit_clean)),
            net_sales_clean - profit_clean,
            ""
        ),
    VALUE(SUBSTITUTE(Y2048,"$",""))
)</f>
        <v>78.1080913371555</v>
      </c>
      <c r="AA2048" s="5" t="s">
        <v>5280</v>
      </c>
      <c r="AB2048" s="4" cm="1">
        <f t="array" ref="AB2048">IF(
    LEN(TRIM(AA2048&amp;""))=0,
        IF(AND(ISNUMBER(net_sales_clean), ISNUMBER(cost_clean)),
            net_sales_clean - cost_clean,
            ""
        ),
    VALUE(SUBSTITUTE(AA2048,"$",""))
)</f>
        <v>42.018628662844399</v>
      </c>
      <c r="AC2048">
        <v>3</v>
      </c>
      <c r="AD2048">
        <f>IF(LEN(TRIM(AC2048&amp;""))=0, "", VALUE(AC2048))</f>
        <v>3</v>
      </c>
      <c r="AE2048">
        <v>5</v>
      </c>
      <c r="AF2048">
        <f>IF(LEN(TRIM(AE2048&amp;""))=0, "", VALUE(AE2048))</f>
        <v>5</v>
      </c>
      <c r="AG2048">
        <v>0</v>
      </c>
      <c r="AH2048">
        <f>IF(
    OR(U2048&lt;0, W2048&lt;0, Y2048&lt;0, AA2048&lt;0),
        1,
        IF(LEN(TRIM(AG2048&amp;""))=0, "", AG2048)
)</f>
        <v>0</v>
      </c>
      <c r="AI2048" t="str">
        <f>IF(
    COUNT(Q2048,V2048,X2048,Z2048,AB2048)=0,
        "Not Usable",
    IF(
        COUNT(Q2048,V2048,X2048,Z2048,AB2048)&lt;5,
            "Incomplete",
            IF(
                MIN(Q2048,V2048,X2048,Z2048,AB2048)=0,
                    "Incomplete",
                    "Complete"
            )
    )
)</f>
        <v>Complete</v>
      </c>
    </row>
    <row r="2049" spans="1:35" x14ac:dyDescent="0.3">
      <c r="A2049">
        <v>34279</v>
      </c>
      <c r="B2049" s="6">
        <v>45534.611851851849</v>
      </c>
      <c r="C2049" s="3">
        <f>INT(B2049)</f>
        <v>45534</v>
      </c>
      <c r="D2049" s="2">
        <f>MOD(B2049,1)</f>
        <v>0.611851851848769</v>
      </c>
      <c r="E2049">
        <v>70</v>
      </c>
      <c r="F2049" t="s">
        <v>21</v>
      </c>
      <c r="G2049" t="str">
        <f xml:space="preserve"> PROPER(TRIM(CLEAN(SUBSTITUTE(F2049,CHAR(160)," "))))</f>
        <v>Midwest</v>
      </c>
      <c r="H2049" t="s">
        <v>17</v>
      </c>
      <c r="I2049" t="str">
        <f>PROPER(TRIM(CLEAN((SUBSTITUTE(H2049,"-"," ")))))</f>
        <v>Online</v>
      </c>
      <c r="J2049">
        <v>449</v>
      </c>
      <c r="K2049" t="s">
        <v>14</v>
      </c>
      <c r="L2049" t="str">
        <f xml:space="preserve"> PROPER(TRIM(CLEAN(SUBSTITUTE(K2049,CHAR(160)," "))))</f>
        <v>Consumer</v>
      </c>
      <c r="M2049" t="s">
        <v>23</v>
      </c>
      <c r="N2049" t="str">
        <f xml:space="preserve"> PROPER(TRIM(CLEAN(SUBSTITUTE(M2049,CHAR(160)," "))))</f>
        <v>Electronics</v>
      </c>
      <c r="O2049" t="s">
        <v>25</v>
      </c>
      <c r="P2049" t="str">
        <f>IF(LEN(TRIM(Table1[[#This Row],[subcategory]]&amp;""))=0,"Unknown", PROPER(TRIM(Table1[[#This Row],[subcategory]])))</f>
        <v>Laptops</v>
      </c>
      <c r="Q2049">
        <v>26.28</v>
      </c>
      <c r="R2049" s="1">
        <f>IF(LEN(TRIM(Q2049&amp;""))=0, "", VALUE(SUBSTITUTE(Q2049,"$","")))</f>
        <v>26.28</v>
      </c>
      <c r="S2049">
        <v>2</v>
      </c>
      <c r="T2049">
        <f>IF(LEN(TRIM(S2049&amp;""))=0, "", VALUE(S2049))</f>
        <v>2</v>
      </c>
      <c r="U2049">
        <v>52.56</v>
      </c>
      <c r="V2049" s="1">
        <f>IF(LEN(TRIM(U2049&amp;""))=0, "", VALUE(SUBSTITUTE(U2049,"$","")))</f>
        <v>52.56</v>
      </c>
      <c r="W2049" s="4" t="s">
        <v>5279</v>
      </c>
      <c r="X2049" s="4">
        <f>IF(LEN(TRIM(W2049&amp;""))=0, "", VALUE(SUBSTITUTE(W2049,"$","")))</f>
        <v>46.988639999999997</v>
      </c>
      <c r="Y2049" s="5" t="s">
        <v>5278</v>
      </c>
      <c r="Z2049" s="4" cm="1">
        <f t="array" ref="Z2049">IF(
    LEN(TRIM(Y2049&amp;""))=0,
        IF(AND(ISNUMBER(net_sales_clean), ISNUMBER(profit_clean)),
            net_sales_clean - profit_clean,
            ""
        ),
    VALUE(SUBSTITUTE(Y2049,"$",""))
)</f>
        <v>32.315865029953699</v>
      </c>
      <c r="AA2049" s="5" t="s">
        <v>5277</v>
      </c>
      <c r="AB2049" s="4" cm="1">
        <f t="array" ref="AB2049">IF(
    LEN(TRIM(AA2049&amp;""))=0,
        IF(AND(ISNUMBER(net_sales_clean), ISNUMBER(cost_clean)),
            net_sales_clean - cost_clean,
            ""
        ),
    VALUE(SUBSTITUTE(AA2049,"$",""))
)</f>
        <v>14.6727749700462</v>
      </c>
      <c r="AC2049">
        <v>8</v>
      </c>
      <c r="AD2049">
        <f>IF(LEN(TRIM(AC2049&amp;""))=0, "", VALUE(AC2049))</f>
        <v>8</v>
      </c>
      <c r="AE2049">
        <v>2</v>
      </c>
      <c r="AF2049">
        <f>IF(LEN(TRIM(AE2049&amp;""))=0, "", VALUE(AE2049))</f>
        <v>2</v>
      </c>
      <c r="AG2049">
        <v>0</v>
      </c>
      <c r="AH2049">
        <f>IF(
    OR(U2049&lt;0, W2049&lt;0, Y2049&lt;0, AA2049&lt;0),
        1,
        IF(LEN(TRIM(AG2049&amp;""))=0, "", AG2049)
)</f>
        <v>0</v>
      </c>
      <c r="AI2049" t="str">
        <f>IF(
    COUNT(Q2049,V2049,X2049,Z2049,AB2049)=0,
        "Not Usable",
    IF(
        COUNT(Q2049,V2049,X2049,Z2049,AB2049)&lt;5,
            "Incomplete",
            IF(
                MIN(Q2049,V2049,X2049,Z2049,AB2049)=0,
                    "Incomplete",
                    "Complete"
            )
    )
)</f>
        <v>Complete</v>
      </c>
    </row>
    <row r="2050" spans="1:35" x14ac:dyDescent="0.3">
      <c r="A2050">
        <v>1571</v>
      </c>
      <c r="B2050" s="6">
        <v>45459.469201388885</v>
      </c>
      <c r="C2050" s="3">
        <f>INT(B2050)</f>
        <v>45459</v>
      </c>
      <c r="D2050" s="2">
        <f>MOD(B2050,1)</f>
        <v>0.46920138888526708</v>
      </c>
      <c r="E2050">
        <v>50</v>
      </c>
      <c r="F2050" t="s">
        <v>13</v>
      </c>
      <c r="G2050" t="str">
        <f xml:space="preserve"> PROPER(TRIM(CLEAN(SUBSTITUTE(F2050,CHAR(160)," "))))</f>
        <v>Northeast</v>
      </c>
      <c r="H2050" t="s">
        <v>11</v>
      </c>
      <c r="I2050" t="str">
        <f>PROPER(TRIM(CLEAN((SUBSTITUTE(H2050,"-"," ")))))</f>
        <v>Online</v>
      </c>
      <c r="J2050">
        <v>21519</v>
      </c>
      <c r="K2050" t="s">
        <v>10</v>
      </c>
      <c r="L2050" t="str">
        <f xml:space="preserve"> PROPER(TRIM(CLEAN(SUBSTITUTE(K2050,CHAR(160)," "))))</f>
        <v>Consumer</v>
      </c>
      <c r="M2050" t="s">
        <v>1</v>
      </c>
      <c r="N2050" t="str">
        <f xml:space="preserve"> PROPER(TRIM(CLEAN(SUBSTITUTE(M2050,CHAR(160)," "))))</f>
        <v>Beauty</v>
      </c>
      <c r="O2050" t="s">
        <v>5</v>
      </c>
      <c r="P2050" t="str">
        <f>IF(LEN(TRIM(Table1[[#This Row],[subcategory]]&amp;""))=0,"Unknown", PROPER(TRIM(Table1[[#This Row],[subcategory]])))</f>
        <v>Haircare</v>
      </c>
      <c r="Q2050">
        <v>27.43</v>
      </c>
      <c r="R2050" s="1">
        <f>IF(LEN(TRIM(Q2050&amp;""))=0, "", VALUE(SUBSTITUTE(Q2050,"$","")))</f>
        <v>27.43</v>
      </c>
      <c r="S2050">
        <v>0</v>
      </c>
      <c r="T2050">
        <f>IF(LEN(TRIM(S2050&amp;""))=0, "", VALUE(S2050))</f>
        <v>0</v>
      </c>
      <c r="U2050">
        <v>0</v>
      </c>
      <c r="V2050" s="1">
        <f>IF(LEN(TRIM(U2050&amp;""))=0, "", VALUE(SUBSTITUTE(U2050,"$","")))</f>
        <v>0</v>
      </c>
      <c r="W2050" s="1">
        <v>0</v>
      </c>
      <c r="X2050" s="1">
        <f>IF(LEN(TRIM(W2050&amp;""))=0, "", VALUE(SUBSTITUTE(W2050,"$","")))</f>
        <v>0</v>
      </c>
      <c r="Y2050">
        <v>0</v>
      </c>
      <c r="Z2050" s="1" cm="1">
        <f t="array" ref="Z2050">IF(
    LEN(TRIM(Y2050&amp;""))=0,
        IF(AND(ISNUMBER(net_sales_clean), ISNUMBER(profit_clean)),
            net_sales_clean - profit_clean,
            ""
        ),
    VALUE(SUBSTITUTE(Y2050,"$",""))
)</f>
        <v>0</v>
      </c>
      <c r="AA2050">
        <v>0</v>
      </c>
      <c r="AB2050" s="1" cm="1">
        <f t="array" ref="AB2050">IF(
    LEN(TRIM(AA2050&amp;""))=0,
        IF(AND(ISNUMBER(net_sales_clean), ISNUMBER(cost_clean)),
            net_sales_clean - cost_clean,
            ""
        ),
    VALUE(SUBSTITUTE(AA2050,"$",""))
)</f>
        <v>0</v>
      </c>
      <c r="AC2050">
        <v>8</v>
      </c>
      <c r="AD2050">
        <f>IF(LEN(TRIM(AC2050&amp;""))=0, "", VALUE(AC2050))</f>
        <v>8</v>
      </c>
      <c r="AE2050">
        <v>1</v>
      </c>
      <c r="AF2050">
        <f>IF(LEN(TRIM(AE2050&amp;""))=0, "", VALUE(AE2050))</f>
        <v>1</v>
      </c>
      <c r="AG2050">
        <v>0</v>
      </c>
      <c r="AH2050">
        <f>IF(
    OR(U2050&lt;0, W2050&lt;0, Y2050&lt;0, AA2050&lt;0),
        1,
        IF(LEN(TRIM(AG2050&amp;""))=0, "", AG2050)
)</f>
        <v>0</v>
      </c>
      <c r="AI2050" t="str">
        <f>IF(
    COUNT(Q2050,V2050,X2050,Z2050,AB2050)=0,
        "Not Usable",
    IF(
        COUNT(Q2050,V2050,X2050,Z2050,AB2050)&lt;5,
            "Incomplete",
            IF(
                MIN(Q2050,V2050,X2050,Z2050,AB2050)=0,
                    "Incomplete",
                    "Complete"
            )
    )
)</f>
        <v>Incomplete</v>
      </c>
    </row>
    <row r="2051" spans="1:35" x14ac:dyDescent="0.3">
      <c r="A2051">
        <v>53831</v>
      </c>
      <c r="B2051" s="6">
        <v>45577.806643518517</v>
      </c>
      <c r="C2051" s="3">
        <f>INT(B2051)</f>
        <v>45577</v>
      </c>
      <c r="D2051" s="2">
        <f>MOD(B2051,1)</f>
        <v>0.80664351851737592</v>
      </c>
      <c r="E2051">
        <v>4</v>
      </c>
      <c r="F2051" t="s">
        <v>4</v>
      </c>
      <c r="G2051" t="str">
        <f xml:space="preserve"> PROPER(TRIM(CLEAN(SUBSTITUTE(F2051,CHAR(160)," "))))</f>
        <v>South</v>
      </c>
      <c r="H2051" t="s">
        <v>11</v>
      </c>
      <c r="I2051" t="str">
        <f>PROPER(TRIM(CLEAN((SUBSTITUTE(H2051,"-"," ")))))</f>
        <v>Online</v>
      </c>
      <c r="J2051">
        <v>23620</v>
      </c>
      <c r="K2051" t="s">
        <v>10</v>
      </c>
      <c r="L2051" t="str">
        <f xml:space="preserve"> PROPER(TRIM(CLEAN(SUBSTITUTE(K2051,CHAR(160)," "))))</f>
        <v>Consumer</v>
      </c>
      <c r="M2051" t="s">
        <v>19</v>
      </c>
      <c r="N2051" t="str">
        <f xml:space="preserve"> PROPER(TRIM(CLEAN(SUBSTITUTE(M2051,CHAR(160)," "))))</f>
        <v>Apparel</v>
      </c>
      <c r="O2051" t="s">
        <v>26</v>
      </c>
      <c r="P2051" t="str">
        <f>IF(LEN(TRIM(Table1[[#This Row],[subcategory]]&amp;""))=0,"Unknown", PROPER(TRIM(Table1[[#This Row],[subcategory]])))</f>
        <v>Kids</v>
      </c>
      <c r="Q2051">
        <v>24.67</v>
      </c>
      <c r="R2051" s="1">
        <f>IF(LEN(TRIM(Q2051&amp;""))=0, "", VALUE(SUBSTITUTE(Q2051,"$","")))</f>
        <v>24.67</v>
      </c>
      <c r="S2051">
        <v>2</v>
      </c>
      <c r="T2051">
        <f>IF(LEN(TRIM(S2051&amp;""))=0, "", VALUE(S2051))</f>
        <v>2</v>
      </c>
      <c r="U2051">
        <v>49.34</v>
      </c>
      <c r="V2051" s="1">
        <f>IF(LEN(TRIM(U2051&amp;""))=0, "", VALUE(SUBSTITUTE(U2051,"$","")))</f>
        <v>49.34</v>
      </c>
      <c r="W2051" s="4" t="s">
        <v>5276</v>
      </c>
      <c r="X2051" s="4">
        <f>IF(LEN(TRIM(W2051&amp;""))=0, "", VALUE(SUBSTITUTE(W2051,"$","")))</f>
        <v>33.89658</v>
      </c>
      <c r="Y2051" s="5" t="s">
        <v>5275</v>
      </c>
      <c r="Z2051" s="4" cm="1">
        <f t="array" ref="Z2051">IF(
    LEN(TRIM(Y2051&amp;""))=0,
        IF(AND(ISNUMBER(net_sales_clean), ISNUMBER(profit_clean)),
            net_sales_clean - profit_clean,
            ""
        ),
    VALUE(SUBSTITUTE(Y2051,"$",""))
)</f>
        <v>19.207475565453102</v>
      </c>
      <c r="AA2051" s="5" t="s">
        <v>5274</v>
      </c>
      <c r="AB2051" s="4" cm="1">
        <f t="array" ref="AB2051">IF(
    LEN(TRIM(AA2051&amp;""))=0,
        IF(AND(ISNUMBER(net_sales_clean), ISNUMBER(cost_clean)),
            net_sales_clean - cost_clean,
            ""
        ),
    VALUE(SUBSTITUTE(AA2051,"$",""))
)</f>
        <v>14.689104434546801</v>
      </c>
      <c r="AC2051">
        <v>5</v>
      </c>
      <c r="AD2051">
        <f>IF(LEN(TRIM(AC2051&amp;""))=0, "", VALUE(AC2051))</f>
        <v>5</v>
      </c>
      <c r="AE2051">
        <v>3</v>
      </c>
      <c r="AF2051">
        <f>IF(LEN(TRIM(AE2051&amp;""))=0, "", VALUE(AE2051))</f>
        <v>3</v>
      </c>
      <c r="AH2051" t="str">
        <f>IF(
    OR(U2051&lt;0, W2051&lt;0, Y2051&lt;0, AA2051&lt;0),
        1,
        IF(LEN(TRIM(AG2051&amp;""))=0, "", AG2051)
)</f>
        <v/>
      </c>
      <c r="AI2051" t="str">
        <f>IF(
    COUNT(Q2051,V2051,X2051,Z2051,AB2051)=0,
        "Not Usable",
    IF(
        COUNT(Q2051,V2051,X2051,Z2051,AB2051)&lt;5,
            "Incomplete",
            IF(
                MIN(Q2051,V2051,X2051,Z2051,AB2051)=0,
                    "Incomplete",
                    "Complete"
            )
    )
)</f>
        <v>Complete</v>
      </c>
    </row>
    <row r="2052" spans="1:35" x14ac:dyDescent="0.3">
      <c r="A2052">
        <v>13432</v>
      </c>
      <c r="B2052" s="6">
        <v>45702.358888888892</v>
      </c>
      <c r="C2052" s="3">
        <f>INT(B2052)</f>
        <v>45702</v>
      </c>
      <c r="D2052" s="2">
        <f>MOD(B2052,1)</f>
        <v>0.35888888889166992</v>
      </c>
      <c r="E2052">
        <v>56</v>
      </c>
      <c r="F2052" t="s">
        <v>21</v>
      </c>
      <c r="G2052" t="str">
        <f xml:space="preserve"> PROPER(TRIM(CLEAN(SUBSTITUTE(F2052,CHAR(160)," "))))</f>
        <v>Midwest</v>
      </c>
      <c r="H2052" t="s">
        <v>17</v>
      </c>
      <c r="I2052" t="str">
        <f>PROPER(TRIM(CLEAN((SUBSTITUTE(H2052,"-"," ")))))</f>
        <v>Online</v>
      </c>
      <c r="J2052">
        <v>25986</v>
      </c>
      <c r="K2052" t="s">
        <v>14</v>
      </c>
      <c r="L2052" t="str">
        <f xml:space="preserve"> PROPER(TRIM(CLEAN(SUBSTITUTE(K2052,CHAR(160)," "))))</f>
        <v>Consumer</v>
      </c>
      <c r="M2052" t="s">
        <v>19</v>
      </c>
      <c r="N2052" t="str">
        <f xml:space="preserve"> PROPER(TRIM(CLEAN(SUBSTITUTE(M2052,CHAR(160)," "))))</f>
        <v>Apparel</v>
      </c>
      <c r="O2052" t="s">
        <v>18</v>
      </c>
      <c r="P2052" t="str">
        <f>IF(LEN(TRIM(Table1[[#This Row],[subcategory]]&amp;""))=0,"Unknown", PROPER(TRIM(Table1[[#This Row],[subcategory]])))</f>
        <v>Men</v>
      </c>
      <c r="Q2052">
        <v>45.4</v>
      </c>
      <c r="R2052" s="1">
        <f>IF(LEN(TRIM(Q2052&amp;""))=0, "", VALUE(SUBSTITUTE(Q2052,"$","")))</f>
        <v>45.4</v>
      </c>
      <c r="S2052">
        <v>1</v>
      </c>
      <c r="T2052">
        <f>IF(LEN(TRIM(S2052&amp;""))=0, "", VALUE(S2052))</f>
        <v>1</v>
      </c>
      <c r="U2052">
        <v>45.4</v>
      </c>
      <c r="V2052" s="1">
        <f>IF(LEN(TRIM(U2052&amp;""))=0, "", VALUE(SUBSTITUTE(U2052,"$","")))</f>
        <v>45.4</v>
      </c>
      <c r="W2052" s="4" t="s">
        <v>5273</v>
      </c>
      <c r="X2052" s="4">
        <f>IF(LEN(TRIM(W2052&amp;""))=0, "", VALUE(SUBSTITUTE(W2052,"$","")))</f>
        <v>43.175399999999897</v>
      </c>
      <c r="Y2052" s="5" t="s">
        <v>5272</v>
      </c>
      <c r="Z2052" s="4" cm="1">
        <f t="array" ref="Z2052">IF(
    LEN(TRIM(Y2052&amp;""))=0,
        IF(AND(ISNUMBER(net_sales_clean), ISNUMBER(profit_clean)),
            net_sales_clean - profit_clean,
            ""
        ),
    VALUE(SUBSTITUTE(Y2052,"$",""))
)</f>
        <v>24.6273319889</v>
      </c>
      <c r="AA2052" s="5" t="s">
        <v>5271</v>
      </c>
      <c r="AB2052" s="4" cm="1">
        <f t="array" ref="AB2052">IF(
    LEN(TRIM(AA2052&amp;""))=0,
        IF(AND(ISNUMBER(net_sales_clean), ISNUMBER(cost_clean)),
            net_sales_clean - cost_clean,
            ""
        ),
    VALUE(SUBSTITUTE(AA2052,"$",""))
)</f>
        <v>18.5480680110999</v>
      </c>
      <c r="AC2052">
        <v>5</v>
      </c>
      <c r="AD2052">
        <f>IF(LEN(TRIM(AC2052&amp;""))=0, "", VALUE(AC2052))</f>
        <v>5</v>
      </c>
      <c r="AE2052">
        <v>1</v>
      </c>
      <c r="AF2052">
        <f>IF(LEN(TRIM(AE2052&amp;""))=0, "", VALUE(AE2052))</f>
        <v>1</v>
      </c>
      <c r="AG2052">
        <v>0</v>
      </c>
      <c r="AH2052">
        <f>IF(
    OR(U2052&lt;0, W2052&lt;0, Y2052&lt;0, AA2052&lt;0),
        1,
        IF(LEN(TRIM(AG2052&amp;""))=0, "", AG2052)
)</f>
        <v>0</v>
      </c>
      <c r="AI2052" t="str">
        <f>IF(
    COUNT(Q2052,V2052,X2052,Z2052,AB2052)=0,
        "Not Usable",
    IF(
        COUNT(Q2052,V2052,X2052,Z2052,AB2052)&lt;5,
            "Incomplete",
            IF(
                MIN(Q2052,V2052,X2052,Z2052,AB2052)=0,
                    "Incomplete",
                    "Complete"
            )
    )
)</f>
        <v>Complete</v>
      </c>
    </row>
    <row r="2053" spans="1:35" x14ac:dyDescent="0.3">
      <c r="A2053">
        <v>55619</v>
      </c>
      <c r="B2053" s="6">
        <v>44969.20826388889</v>
      </c>
      <c r="C2053" s="3">
        <f>INT(B2053)</f>
        <v>44969</v>
      </c>
      <c r="D2053" s="2">
        <f>MOD(B2053,1)</f>
        <v>0.20826388888963265</v>
      </c>
      <c r="E2053">
        <v>21</v>
      </c>
      <c r="F2053" t="s">
        <v>13</v>
      </c>
      <c r="G2053" t="str">
        <f xml:space="preserve"> PROPER(TRIM(CLEAN(SUBSTITUTE(F2053,CHAR(160)," "))))</f>
        <v>Northeast</v>
      </c>
      <c r="H2053" t="s">
        <v>30</v>
      </c>
      <c r="I2053" t="str">
        <f>PROPER(TRIM(CLEAN((SUBSTITUTE(H2053,"-"," ")))))</f>
        <v>Mobile App</v>
      </c>
      <c r="J2053">
        <v>18682</v>
      </c>
      <c r="K2053" t="s">
        <v>10</v>
      </c>
      <c r="L2053" t="str">
        <f xml:space="preserve"> PROPER(TRIM(CLEAN(SUBSTITUTE(K2053,CHAR(160)," "))))</f>
        <v>Consumer</v>
      </c>
      <c r="M2053" t="s">
        <v>9</v>
      </c>
      <c r="N2053" t="str">
        <f xml:space="preserve"> PROPER(TRIM(CLEAN(SUBSTITUTE(M2053,CHAR(160)," "))))</f>
        <v>Home</v>
      </c>
      <c r="O2053" t="s">
        <v>36</v>
      </c>
      <c r="P2053" t="str">
        <f>IF(LEN(TRIM(Table1[[#This Row],[subcategory]]&amp;""))=0,"Unknown", PROPER(TRIM(Table1[[#This Row],[subcategory]])))</f>
        <v>Bedding</v>
      </c>
      <c r="Q2053">
        <v>87.85</v>
      </c>
      <c r="R2053" s="1">
        <f>IF(LEN(TRIM(Q2053&amp;""))=0, "", VALUE(SUBSTITUTE(Q2053,"$","")))</f>
        <v>87.85</v>
      </c>
      <c r="S2053">
        <v>2</v>
      </c>
      <c r="T2053">
        <f>IF(LEN(TRIM(S2053&amp;""))=0, "", VALUE(S2053))</f>
        <v>2</v>
      </c>
      <c r="U2053">
        <v>175.7</v>
      </c>
      <c r="V2053" s="1">
        <f>IF(LEN(TRIM(U2053&amp;""))=0, "", VALUE(SUBSTITUTE(U2053,"$","")))</f>
        <v>175.7</v>
      </c>
      <c r="W2053" s="4" t="s">
        <v>5270</v>
      </c>
      <c r="X2053" s="4">
        <f>IF(LEN(TRIM(W2053&amp;""))=0, "", VALUE(SUBSTITUTE(W2053,"$","")))</f>
        <v>128.61239999999901</v>
      </c>
      <c r="Y2053" s="5" t="s">
        <v>5269</v>
      </c>
      <c r="Z2053" s="4" cm="1">
        <f t="array" ref="Z2053">IF(
    LEN(TRIM(Y2053&amp;""))=0,
        IF(AND(ISNUMBER(net_sales_clean), ISNUMBER(profit_clean)),
            net_sales_clean - profit_clean,
            ""
        ),
    VALUE(SUBSTITUTE(Y2053,"$",""))
)</f>
        <v>72.785303405848296</v>
      </c>
      <c r="AA2053" s="5" t="s">
        <v>5268</v>
      </c>
      <c r="AB2053" s="4" cm="1">
        <f t="array" ref="AB2053">IF(
    LEN(TRIM(AA2053&amp;""))=0,
        IF(AND(ISNUMBER(net_sales_clean), ISNUMBER(cost_clean)),
            net_sales_clean - cost_clean,
            ""
        ),
    VALUE(SUBSTITUTE(AA2053,"$",""))
)</f>
        <v>55.827096594151598</v>
      </c>
      <c r="AC2053">
        <v>6</v>
      </c>
      <c r="AD2053">
        <f>IF(LEN(TRIM(AC2053&amp;""))=0, "", VALUE(AC2053))</f>
        <v>6</v>
      </c>
      <c r="AF2053" t="str">
        <f>IF(LEN(TRIM(AE2053&amp;""))=0, "", VALUE(AE2053))</f>
        <v/>
      </c>
      <c r="AG2053">
        <v>0</v>
      </c>
      <c r="AH2053">
        <f>IF(
    OR(U2053&lt;0, W2053&lt;0, Y2053&lt;0, AA2053&lt;0),
        1,
        IF(LEN(TRIM(AG2053&amp;""))=0, "", AG2053)
)</f>
        <v>0</v>
      </c>
      <c r="AI2053" t="str">
        <f>IF(
    COUNT(Q2053,V2053,X2053,Z2053,AB2053)=0,
        "Not Usable",
    IF(
        COUNT(Q2053,V2053,X2053,Z2053,AB2053)&lt;5,
            "Incomplete",
            IF(
                MIN(Q2053,V2053,X2053,Z2053,AB2053)=0,
                    "Incomplete",
                    "Complete"
            )
    )
)</f>
        <v>Complete</v>
      </c>
    </row>
    <row r="2054" spans="1:35" x14ac:dyDescent="0.3">
      <c r="A2054">
        <v>57168</v>
      </c>
      <c r="B2054" s="6">
        <v>45915.717199074075</v>
      </c>
      <c r="C2054" s="3">
        <f>INT(B2054)</f>
        <v>45915</v>
      </c>
      <c r="D2054" s="2">
        <f>MOD(B2054,1)</f>
        <v>0.71719907407532446</v>
      </c>
      <c r="E2054">
        <v>71</v>
      </c>
      <c r="F2054" t="s">
        <v>15</v>
      </c>
      <c r="G2054" t="str">
        <f xml:space="preserve"> PROPER(TRIM(CLEAN(SUBSTITUTE(F2054,CHAR(160)," "))))</f>
        <v>West</v>
      </c>
      <c r="H2054" t="s">
        <v>3</v>
      </c>
      <c r="I2054" t="str">
        <f>PROPER(TRIM(CLEAN((SUBSTITUTE(H2054,"-"," ")))))</f>
        <v>Phone</v>
      </c>
      <c r="J2054">
        <v>24152</v>
      </c>
      <c r="K2054" t="s">
        <v>2</v>
      </c>
      <c r="L2054" t="str">
        <f xml:space="preserve"> PROPER(TRIM(CLEAN(SUBSTITUTE(K2054,CHAR(160)," "))))</f>
        <v>Home Office</v>
      </c>
      <c r="M2054" t="s">
        <v>1</v>
      </c>
      <c r="N2054" t="str">
        <f xml:space="preserve"> PROPER(TRIM(CLEAN(SUBSTITUTE(M2054,CHAR(160)," "))))</f>
        <v>Beauty</v>
      </c>
      <c r="O2054" t="s">
        <v>0</v>
      </c>
      <c r="P2054" t="str">
        <f>IF(LEN(TRIM(Table1[[#This Row],[subcategory]]&amp;""))=0,"Unknown", PROPER(TRIM(Table1[[#This Row],[subcategory]])))</f>
        <v>Makeup</v>
      </c>
      <c r="Q2054">
        <v>166.26</v>
      </c>
      <c r="R2054" s="1">
        <f>IF(LEN(TRIM(Q2054&amp;""))=0, "", VALUE(SUBSTITUTE(Q2054,"$","")))</f>
        <v>166.26</v>
      </c>
      <c r="S2054">
        <v>5</v>
      </c>
      <c r="T2054">
        <f>IF(LEN(TRIM(S2054&amp;""))=0, "", VALUE(S2054))</f>
        <v>5</v>
      </c>
      <c r="U2054">
        <v>831.3</v>
      </c>
      <c r="V2054" s="1">
        <f>IF(LEN(TRIM(U2054&amp;""))=0, "", VALUE(SUBSTITUTE(U2054,"$","")))</f>
        <v>831.3</v>
      </c>
      <c r="W2054" s="1">
        <v>699.12329999999997</v>
      </c>
      <c r="X2054" s="1">
        <f>IF(LEN(TRIM(W2054&amp;""))=0, "", VALUE(SUBSTITUTE(W2054,"$","")))</f>
        <v>699.12329999999997</v>
      </c>
      <c r="Y2054">
        <v>568.28206167633903</v>
      </c>
      <c r="Z2054" s="1" cm="1">
        <f t="array" ref="Z2054">IF(
    LEN(TRIM(Y2054&amp;""))=0,
        IF(AND(ISNUMBER(net_sales_clean), ISNUMBER(profit_clean)),
            net_sales_clean - profit_clean,
            ""
        ),
    VALUE(SUBSTITUTE(Y2054,"$",""))
)</f>
        <v>568.28206167633903</v>
      </c>
      <c r="AA2054" s="5" t="s">
        <v>5267</v>
      </c>
      <c r="AB2054" s="4" cm="1">
        <f t="array" ref="AB2054">IF(
    LEN(TRIM(AA2054&amp;""))=0,
        IF(AND(ISNUMBER(net_sales_clean), ISNUMBER(cost_clean)),
            net_sales_clean - cost_clean,
            ""
        ),
    VALUE(SUBSTITUTE(AA2054,"$",""))
)</f>
        <v>130.84123832366001</v>
      </c>
      <c r="AC2054">
        <v>7</v>
      </c>
      <c r="AD2054">
        <f>IF(LEN(TRIM(AC2054&amp;""))=0, "", VALUE(AC2054))</f>
        <v>7</v>
      </c>
      <c r="AE2054">
        <v>3</v>
      </c>
      <c r="AF2054">
        <f>IF(LEN(TRIM(AE2054&amp;""))=0, "", VALUE(AE2054))</f>
        <v>3</v>
      </c>
      <c r="AG2054">
        <v>0</v>
      </c>
      <c r="AH2054">
        <f>IF(
    OR(U2054&lt;0, W2054&lt;0, Y2054&lt;0, AA2054&lt;0),
        1,
        IF(LEN(TRIM(AG2054&amp;""))=0, "", AG2054)
)</f>
        <v>0</v>
      </c>
      <c r="AI2054" t="str">
        <f>IF(
    COUNT(Q2054,V2054,X2054,Z2054,AB2054)=0,
        "Not Usable",
    IF(
        COUNT(Q2054,V2054,X2054,Z2054,AB2054)&lt;5,
            "Incomplete",
            IF(
                MIN(Q2054,V2054,X2054,Z2054,AB2054)=0,
                    "Incomplete",
                    "Complete"
            )
    )
)</f>
        <v>Complete</v>
      </c>
    </row>
    <row r="2055" spans="1:35" x14ac:dyDescent="0.3">
      <c r="A2055">
        <v>18599</v>
      </c>
      <c r="B2055" s="6">
        <v>45461.66909722222</v>
      </c>
      <c r="C2055" s="3">
        <f>INT(B2055)</f>
        <v>45461</v>
      </c>
      <c r="D2055" s="2">
        <f>MOD(B2055,1)</f>
        <v>0.66909722222044365</v>
      </c>
      <c r="E2055">
        <v>11</v>
      </c>
      <c r="F2055" t="s">
        <v>13</v>
      </c>
      <c r="G2055" t="str">
        <f xml:space="preserve"> PROPER(TRIM(CLEAN(SUBSTITUTE(F2055,CHAR(160)," "))))</f>
        <v>Northeast</v>
      </c>
      <c r="H2055" t="s">
        <v>3</v>
      </c>
      <c r="I2055" t="str">
        <f>PROPER(TRIM(CLEAN((SUBSTITUTE(H2055,"-"," ")))))</f>
        <v>Phone</v>
      </c>
      <c r="J2055">
        <v>11239</v>
      </c>
      <c r="K2055" t="s">
        <v>6</v>
      </c>
      <c r="L2055" t="str">
        <f xml:space="preserve"> PROPER(TRIM(CLEAN(SUBSTITUTE(K2055,CHAR(160)," "))))</f>
        <v>Corporate</v>
      </c>
      <c r="M2055" t="s">
        <v>23</v>
      </c>
      <c r="N2055" t="str">
        <f xml:space="preserve"> PROPER(TRIM(CLEAN(SUBSTITUTE(M2055,CHAR(160)," "))))</f>
        <v>Electronics</v>
      </c>
      <c r="O2055" t="s">
        <v>40</v>
      </c>
      <c r="P2055" t="str">
        <f>IF(LEN(TRIM(Table1[[#This Row],[subcategory]]&amp;""))=0,"Unknown", PROPER(TRIM(Table1[[#This Row],[subcategory]])))</f>
        <v>Accessories</v>
      </c>
      <c r="Q2055">
        <v>84.17</v>
      </c>
      <c r="R2055" s="1">
        <f>IF(LEN(TRIM(Q2055&amp;""))=0, "", VALUE(SUBSTITUTE(Q2055,"$","")))</f>
        <v>84.17</v>
      </c>
      <c r="S2055">
        <v>2</v>
      </c>
      <c r="T2055">
        <f>IF(LEN(TRIM(S2055&amp;""))=0, "", VALUE(S2055))</f>
        <v>2</v>
      </c>
      <c r="U2055">
        <v>168.34</v>
      </c>
      <c r="V2055" s="1">
        <f>IF(LEN(TRIM(U2055&amp;""))=0, "", VALUE(SUBSTITUTE(U2055,"$","")))</f>
        <v>168.34</v>
      </c>
      <c r="W2055" s="4" t="s">
        <v>5266</v>
      </c>
      <c r="X2055" s="4">
        <f>IF(LEN(TRIM(W2055&amp;""))=0, "", VALUE(SUBSTITUTE(W2055,"$","")))</f>
        <v>114.63954</v>
      </c>
      <c r="Z2055" s="1" t="str" cm="1">
        <f t="array" ref="Z2055">IF(
    LEN(TRIM(Y2055&amp;""))=0,
        IF(AND(ISNUMBER(net_sales_clean), ISNUMBER(profit_clean)),
            net_sales_clean - profit_clean,
            ""
        ),
    VALUE(SUBSTITUTE(Y2055,"$",""))
)</f>
        <v/>
      </c>
      <c r="AB2055" s="1" t="str" cm="1">
        <f t="array" ref="AB2055">IF(
    LEN(TRIM(AA2055&amp;""))=0,
        IF(AND(ISNUMBER(net_sales_clean), ISNUMBER(cost_clean)),
            net_sales_clean - cost_clean,
            ""
        ),
    VALUE(SUBSTITUTE(AA2055,"$",""))
)</f>
        <v/>
      </c>
      <c r="AC2055">
        <v>4</v>
      </c>
      <c r="AD2055">
        <f>IF(LEN(TRIM(AC2055&amp;""))=0, "", VALUE(AC2055))</f>
        <v>4</v>
      </c>
      <c r="AE2055">
        <v>3</v>
      </c>
      <c r="AF2055">
        <f>IF(LEN(TRIM(AE2055&amp;""))=0, "", VALUE(AE2055))</f>
        <v>3</v>
      </c>
      <c r="AG2055">
        <v>1</v>
      </c>
      <c r="AH2055">
        <f>IF(
    OR(U2055&lt;0, W2055&lt;0, Y2055&lt;0, AA2055&lt;0),
        1,
        IF(LEN(TRIM(AG2055&amp;""))=0, "", AG2055)
)</f>
        <v>1</v>
      </c>
      <c r="AI2055" t="str">
        <f>IF(
    COUNT(Q2055,V2055,X2055,Z2055,AB2055)=0,
        "Not Usable",
    IF(
        COUNT(Q2055,V2055,X2055,Z2055,AB2055)&lt;5,
            "Incomplete",
            IF(
                MIN(Q2055,V2055,X2055,Z2055,AB2055)=0,
                    "Incomplete",
                    "Complete"
            )
    )
)</f>
        <v>Incomplete</v>
      </c>
    </row>
    <row r="2056" spans="1:35" x14ac:dyDescent="0.3">
      <c r="A2056">
        <v>49475</v>
      </c>
      <c r="B2056" s="6">
        <v>45216.194479166668</v>
      </c>
      <c r="C2056" s="3">
        <f>INT(B2056)</f>
        <v>45216</v>
      </c>
      <c r="D2056" s="2">
        <f>MOD(B2056,1)</f>
        <v>0.19447916666831588</v>
      </c>
      <c r="E2056">
        <v>45</v>
      </c>
      <c r="F2056" t="s">
        <v>13</v>
      </c>
      <c r="G2056" t="str">
        <f xml:space="preserve"> PROPER(TRIM(CLEAN(SUBSTITUTE(F2056,CHAR(160)," "))))</f>
        <v>Northeast</v>
      </c>
      <c r="H2056" t="s">
        <v>30</v>
      </c>
      <c r="I2056" t="str">
        <f>PROPER(TRIM(CLEAN((SUBSTITUTE(H2056,"-"," ")))))</f>
        <v>Mobile App</v>
      </c>
      <c r="J2056">
        <v>25175</v>
      </c>
      <c r="K2056" t="s">
        <v>2</v>
      </c>
      <c r="L2056" t="str">
        <f xml:space="preserve"> PROPER(TRIM(CLEAN(SUBSTITUTE(K2056,CHAR(160)," "))))</f>
        <v>Home Office</v>
      </c>
      <c r="M2056" t="s">
        <v>19</v>
      </c>
      <c r="N2056" t="str">
        <f xml:space="preserve"> PROPER(TRIM(CLEAN(SUBSTITUTE(M2056,CHAR(160)," "))))</f>
        <v>Apparel</v>
      </c>
      <c r="O2056" t="s">
        <v>20</v>
      </c>
      <c r="P2056" t="str">
        <f>IF(LEN(TRIM(Table1[[#This Row],[subcategory]]&amp;""))=0,"Unknown", PROPER(TRIM(Table1[[#This Row],[subcategory]])))</f>
        <v>Women</v>
      </c>
      <c r="Q2056">
        <v>170.23</v>
      </c>
      <c r="R2056" s="1">
        <f>IF(LEN(TRIM(Q2056&amp;""))=0, "", VALUE(SUBSTITUTE(Q2056,"$","")))</f>
        <v>170.23</v>
      </c>
      <c r="S2056">
        <v>2</v>
      </c>
      <c r="T2056">
        <f>IF(LEN(TRIM(S2056&amp;""))=0, "", VALUE(S2056))</f>
        <v>2</v>
      </c>
      <c r="U2056">
        <v>340.46</v>
      </c>
      <c r="V2056" s="1">
        <f>IF(LEN(TRIM(U2056&amp;""))=0, "", VALUE(SUBSTITUTE(U2056,"$","")))</f>
        <v>340.46</v>
      </c>
      <c r="W2056" s="4" t="s">
        <v>5265</v>
      </c>
      <c r="X2056" s="4">
        <f>IF(LEN(TRIM(W2056&amp;""))=0, "", VALUE(SUBSTITUTE(W2056,"$","")))</f>
        <v>243.76935999999901</v>
      </c>
      <c r="Y2056" s="5" t="s">
        <v>5264</v>
      </c>
      <c r="Z2056" s="4" cm="1">
        <f t="array" ref="Z2056">IF(
    LEN(TRIM(Y2056&amp;""))=0,
        IF(AND(ISNUMBER(net_sales_clean), ISNUMBER(profit_clean)),
            net_sales_clean - profit_clean,
            ""
        ),
    VALUE(SUBSTITUTE(Y2056,"$",""))
)</f>
        <v>196.01933708664799</v>
      </c>
      <c r="AA2056">
        <v>47.750022913351899</v>
      </c>
      <c r="AB2056" s="1" cm="1">
        <f t="array" ref="AB2056">IF(
    LEN(TRIM(AA2056&amp;""))=0,
        IF(AND(ISNUMBER(net_sales_clean), ISNUMBER(cost_clean)),
            net_sales_clean - cost_clean,
            ""
        ),
    VALUE(SUBSTITUTE(AA2056,"$",""))
)</f>
        <v>47.750022913351899</v>
      </c>
      <c r="AC2056">
        <v>7</v>
      </c>
      <c r="AD2056">
        <f>IF(LEN(TRIM(AC2056&amp;""))=0, "", VALUE(AC2056))</f>
        <v>7</v>
      </c>
      <c r="AE2056">
        <v>3</v>
      </c>
      <c r="AF2056">
        <f>IF(LEN(TRIM(AE2056&amp;""))=0, "", VALUE(AE2056))</f>
        <v>3</v>
      </c>
      <c r="AG2056">
        <v>0</v>
      </c>
      <c r="AH2056">
        <f>IF(
    OR(U2056&lt;0, W2056&lt;0, Y2056&lt;0, AA2056&lt;0),
        1,
        IF(LEN(TRIM(AG2056&amp;""))=0, "", AG2056)
)</f>
        <v>0</v>
      </c>
      <c r="AI2056" t="str">
        <f>IF(
    COUNT(Q2056,V2056,X2056,Z2056,AB2056)=0,
        "Not Usable",
    IF(
        COUNT(Q2056,V2056,X2056,Z2056,AB2056)&lt;5,
            "Incomplete",
            IF(
                MIN(Q2056,V2056,X2056,Z2056,AB2056)=0,
                    "Incomplete",
                    "Complete"
            )
    )
)</f>
        <v>Complete</v>
      </c>
    </row>
    <row r="2057" spans="1:35" x14ac:dyDescent="0.3">
      <c r="A2057">
        <v>35967</v>
      </c>
      <c r="B2057" s="6">
        <v>45360.168900462966</v>
      </c>
      <c r="C2057" s="3">
        <f>INT(B2057)</f>
        <v>45360</v>
      </c>
      <c r="D2057" s="2">
        <f>MOD(B2057,1)</f>
        <v>0.16890046296612127</v>
      </c>
      <c r="E2057">
        <v>80</v>
      </c>
      <c r="F2057" t="s">
        <v>4</v>
      </c>
      <c r="G2057" t="str">
        <f xml:space="preserve"> PROPER(TRIM(CLEAN(SUBSTITUTE(F2057,CHAR(160)," "))))</f>
        <v>South</v>
      </c>
      <c r="H2057" t="s">
        <v>17</v>
      </c>
      <c r="I2057" t="str">
        <f>PROPER(TRIM(CLEAN((SUBSTITUTE(H2057,"-"," ")))))</f>
        <v>Online</v>
      </c>
      <c r="J2057">
        <v>112</v>
      </c>
      <c r="K2057" t="s">
        <v>2</v>
      </c>
      <c r="L2057" t="str">
        <f xml:space="preserve"> PROPER(TRIM(CLEAN(SUBSTITUTE(K2057,CHAR(160)," "))))</f>
        <v>Home Office</v>
      </c>
      <c r="M2057" t="s">
        <v>1</v>
      </c>
      <c r="N2057" t="str">
        <f xml:space="preserve"> PROPER(TRIM(CLEAN(SUBSTITUTE(M2057,CHAR(160)," "))))</f>
        <v>Beauty</v>
      </c>
      <c r="O2057" t="s">
        <v>5</v>
      </c>
      <c r="P2057" t="str">
        <f>IF(LEN(TRIM(Table1[[#This Row],[subcategory]]&amp;""))=0,"Unknown", PROPER(TRIM(Table1[[#This Row],[subcategory]])))</f>
        <v>Haircare</v>
      </c>
      <c r="Q2057">
        <v>167.55</v>
      </c>
      <c r="R2057" s="1">
        <f>IF(LEN(TRIM(Q2057&amp;""))=0, "", VALUE(SUBSTITUTE(Q2057,"$","")))</f>
        <v>167.55</v>
      </c>
      <c r="S2057">
        <v>2</v>
      </c>
      <c r="T2057">
        <f>IF(LEN(TRIM(S2057&amp;""))=0, "", VALUE(S2057))</f>
        <v>2</v>
      </c>
      <c r="U2057">
        <v>335.1</v>
      </c>
      <c r="V2057" s="1">
        <f>IF(LEN(TRIM(U2057&amp;""))=0, "", VALUE(SUBSTITUTE(U2057,"$","")))</f>
        <v>335.1</v>
      </c>
      <c r="W2057" s="4" t="s">
        <v>5263</v>
      </c>
      <c r="X2057" s="4">
        <f>IF(LEN(TRIM(W2057&amp;""))=0, "", VALUE(SUBSTITUTE(W2057,"$","")))</f>
        <v>296.89859999999999</v>
      </c>
      <c r="Z2057" s="1" t="str" cm="1">
        <f t="array" ref="Z2057">IF(
    LEN(TRIM(Y2057&amp;""))=0,
        IF(AND(ISNUMBER(net_sales_clean), ISNUMBER(profit_clean)),
            net_sales_clean - profit_clean,
            ""
        ),
    VALUE(SUBSTITUTE(Y2057,"$",""))
)</f>
        <v/>
      </c>
      <c r="AB2057" s="1" t="str" cm="1">
        <f t="array" ref="AB2057">IF(
    LEN(TRIM(AA2057&amp;""))=0,
        IF(AND(ISNUMBER(net_sales_clean), ISNUMBER(cost_clean)),
            net_sales_clean - cost_clean,
            ""
        ),
    VALUE(SUBSTITUTE(AA2057,"$",""))
)</f>
        <v/>
      </c>
      <c r="AC2057">
        <v>2</v>
      </c>
      <c r="AD2057">
        <f>IF(LEN(TRIM(AC2057&amp;""))=0, "", VALUE(AC2057))</f>
        <v>2</v>
      </c>
      <c r="AE2057">
        <v>1</v>
      </c>
      <c r="AF2057">
        <f>IF(LEN(TRIM(AE2057&amp;""))=0, "", VALUE(AE2057))</f>
        <v>1</v>
      </c>
      <c r="AG2057">
        <v>0</v>
      </c>
      <c r="AH2057">
        <f>IF(
    OR(U2057&lt;0, W2057&lt;0, Y2057&lt;0, AA2057&lt;0),
        1,
        IF(LEN(TRIM(AG2057&amp;""))=0, "", AG2057)
)</f>
        <v>0</v>
      </c>
      <c r="AI2057" t="str">
        <f>IF(
    COUNT(Q2057,V2057,X2057,Z2057,AB2057)=0,
        "Not Usable",
    IF(
        COUNT(Q2057,V2057,X2057,Z2057,AB2057)&lt;5,
            "Incomplete",
            IF(
                MIN(Q2057,V2057,X2057,Z2057,AB2057)=0,
                    "Incomplete",
                    "Complete"
            )
    )
)</f>
        <v>Incomplete</v>
      </c>
    </row>
    <row r="2058" spans="1:35" x14ac:dyDescent="0.3">
      <c r="A2058">
        <v>50885</v>
      </c>
      <c r="B2058" s="6">
        <v>45704.390393518515</v>
      </c>
      <c r="C2058" s="3">
        <f>INT(B2058)</f>
        <v>45704</v>
      </c>
      <c r="D2058" s="2">
        <f>MOD(B2058,1)</f>
        <v>0.39039351851533866</v>
      </c>
      <c r="E2058">
        <v>25</v>
      </c>
      <c r="F2058" t="s">
        <v>13</v>
      </c>
      <c r="G2058" t="str">
        <f xml:space="preserve"> PROPER(TRIM(CLEAN(SUBSTITUTE(F2058,CHAR(160)," "))))</f>
        <v>Northeast</v>
      </c>
      <c r="H2058" t="s">
        <v>27</v>
      </c>
      <c r="I2058" t="str">
        <f>PROPER(TRIM(CLEAN((SUBSTITUTE(H2058,"-"," ")))))</f>
        <v>In Store</v>
      </c>
      <c r="J2058">
        <v>29266</v>
      </c>
      <c r="K2058" t="s">
        <v>10</v>
      </c>
      <c r="L2058" t="str">
        <f xml:space="preserve"> PROPER(TRIM(CLEAN(SUBSTITUTE(K2058,CHAR(160)," "))))</f>
        <v>Consumer</v>
      </c>
      <c r="M2058" t="s">
        <v>1</v>
      </c>
      <c r="N2058" t="str">
        <f xml:space="preserve"> PROPER(TRIM(CLEAN(SUBSTITUTE(M2058,CHAR(160)," "))))</f>
        <v>Beauty</v>
      </c>
      <c r="O2058" t="s">
        <v>31</v>
      </c>
      <c r="P2058" t="str">
        <f>IF(LEN(TRIM(Table1[[#This Row],[subcategory]]&amp;""))=0,"Unknown", PROPER(TRIM(Table1[[#This Row],[subcategory]])))</f>
        <v>Skincare</v>
      </c>
      <c r="Q2058">
        <v>30.55</v>
      </c>
      <c r="R2058" s="1">
        <f>IF(LEN(TRIM(Q2058&amp;""))=0, "", VALUE(SUBSTITUTE(Q2058,"$","")))</f>
        <v>30.55</v>
      </c>
      <c r="S2058">
        <v>7</v>
      </c>
      <c r="T2058">
        <f>IF(LEN(TRIM(S2058&amp;""))=0, "", VALUE(S2058))</f>
        <v>7</v>
      </c>
      <c r="U2058">
        <v>213.85</v>
      </c>
      <c r="V2058" s="1">
        <f>IF(LEN(TRIM(U2058&amp;""))=0, "", VALUE(SUBSTITUTE(U2058,"$","")))</f>
        <v>213.85</v>
      </c>
      <c r="W2058" s="1">
        <v>166.37530000000001</v>
      </c>
      <c r="X2058" s="1">
        <f>IF(LEN(TRIM(W2058&amp;""))=0, "", VALUE(SUBSTITUTE(W2058,"$","")))</f>
        <v>166.37530000000001</v>
      </c>
      <c r="Y2058" s="5" t="s">
        <v>5262</v>
      </c>
      <c r="Z2058" s="4" cm="1">
        <f t="array" ref="Z2058">IF(
    LEN(TRIM(Y2058&amp;""))=0,
        IF(AND(ISNUMBER(net_sales_clean), ISNUMBER(profit_clean)),
            net_sales_clean - profit_clean,
            ""
        ),
    VALUE(SUBSTITUTE(Y2058,"$",""))
)</f>
        <v>104.539729448926</v>
      </c>
      <c r="AA2058" s="5" t="s">
        <v>5261</v>
      </c>
      <c r="AB2058" s="4" cm="1">
        <f t="array" ref="AB2058">IF(
    LEN(TRIM(AA2058&amp;""))=0,
        IF(AND(ISNUMBER(net_sales_clean), ISNUMBER(cost_clean)),
            net_sales_clean - cost_clean,
            ""
        ),
    VALUE(SUBSTITUTE(AA2058,"$",""))
)</f>
        <v>61.835570551073602</v>
      </c>
      <c r="AC2058">
        <v>8</v>
      </c>
      <c r="AD2058">
        <f>IF(LEN(TRIM(AC2058&amp;""))=0, "", VALUE(AC2058))</f>
        <v>8</v>
      </c>
      <c r="AE2058">
        <v>1</v>
      </c>
      <c r="AF2058">
        <f>IF(LEN(TRIM(AE2058&amp;""))=0, "", VALUE(AE2058))</f>
        <v>1</v>
      </c>
      <c r="AG2058">
        <v>0</v>
      </c>
      <c r="AH2058">
        <f>IF(
    OR(U2058&lt;0, W2058&lt;0, Y2058&lt;0, AA2058&lt;0),
        1,
        IF(LEN(TRIM(AG2058&amp;""))=0, "", AG2058)
)</f>
        <v>0</v>
      </c>
      <c r="AI2058" t="str">
        <f>IF(
    COUNT(Q2058,V2058,X2058,Z2058,AB2058)=0,
        "Not Usable",
    IF(
        COUNT(Q2058,V2058,X2058,Z2058,AB2058)&lt;5,
            "Incomplete",
            IF(
                MIN(Q2058,V2058,X2058,Z2058,AB2058)=0,
                    "Incomplete",
                    "Complete"
            )
    )
)</f>
        <v>Complete</v>
      </c>
    </row>
    <row r="2059" spans="1:35" x14ac:dyDescent="0.3">
      <c r="A2059">
        <v>42959</v>
      </c>
      <c r="B2059" s="6">
        <v>45418.739606481482</v>
      </c>
      <c r="C2059" s="3">
        <f>INT(B2059)</f>
        <v>45418</v>
      </c>
      <c r="D2059" s="2">
        <f>MOD(B2059,1)</f>
        <v>0.739606481482042</v>
      </c>
      <c r="E2059">
        <v>2</v>
      </c>
      <c r="F2059" t="s">
        <v>4</v>
      </c>
      <c r="G2059" t="str">
        <f xml:space="preserve"> PROPER(TRIM(CLEAN(SUBSTITUTE(F2059,CHAR(160)," "))))</f>
        <v>South</v>
      </c>
      <c r="H2059" t="s">
        <v>17</v>
      </c>
      <c r="I2059" t="str">
        <f>PROPER(TRIM(CLEAN((SUBSTITUTE(H2059,"-"," ")))))</f>
        <v>Online</v>
      </c>
      <c r="J2059">
        <v>8196</v>
      </c>
      <c r="K2059" t="s">
        <v>10</v>
      </c>
      <c r="L2059" t="str">
        <f xml:space="preserve"> PROPER(TRIM(CLEAN(SUBSTITUTE(K2059,CHAR(160)," "))))</f>
        <v>Consumer</v>
      </c>
      <c r="M2059" t="s">
        <v>1</v>
      </c>
      <c r="N2059" t="str">
        <f xml:space="preserve"> PROPER(TRIM(CLEAN(SUBSTITUTE(M2059,CHAR(160)," "))))</f>
        <v>Beauty</v>
      </c>
      <c r="P2059" t="str">
        <f>IF(LEN(TRIM(Table1[[#This Row],[subcategory]]&amp;""))=0,"Unknown", PROPER(TRIM(Table1[[#This Row],[subcategory]])))</f>
        <v>Unknown</v>
      </c>
      <c r="Q2059">
        <v>83.61</v>
      </c>
      <c r="R2059" s="1">
        <f>IF(LEN(TRIM(Q2059&amp;""))=0, "", VALUE(SUBSTITUTE(Q2059,"$","")))</f>
        <v>83.61</v>
      </c>
      <c r="S2059">
        <v>2</v>
      </c>
      <c r="T2059">
        <f>IF(LEN(TRIM(S2059&amp;""))=0, "", VALUE(S2059))</f>
        <v>2</v>
      </c>
      <c r="U2059">
        <v>167.22</v>
      </c>
      <c r="V2059" s="1">
        <f>IF(LEN(TRIM(U2059&amp;""))=0, "", VALUE(SUBSTITUTE(U2059,"$","")))</f>
        <v>167.22</v>
      </c>
      <c r="W2059" s="4" t="s">
        <v>5260</v>
      </c>
      <c r="X2059" s="4">
        <f>IF(LEN(TRIM(W2059&amp;""))=0, "", VALUE(SUBSTITUTE(W2059,"$","")))</f>
        <v>156.01625999999999</v>
      </c>
      <c r="Z2059" s="1" t="str" cm="1">
        <f t="array" ref="Z2059">IF(
    LEN(TRIM(Y2059&amp;""))=0,
        IF(AND(ISNUMBER(net_sales_clean), ISNUMBER(profit_clean)),
            net_sales_clean - profit_clean,
            ""
        ),
    VALUE(SUBSTITUTE(Y2059,"$",""))
)</f>
        <v/>
      </c>
      <c r="AB2059" s="1" t="str" cm="1">
        <f t="array" ref="AB2059">IF(
    LEN(TRIM(AA2059&amp;""))=0,
        IF(AND(ISNUMBER(net_sales_clean), ISNUMBER(cost_clean)),
            net_sales_clean - cost_clean,
            ""
        ),
    VALUE(SUBSTITUTE(AA2059,"$",""))
)</f>
        <v/>
      </c>
      <c r="AC2059">
        <v>9</v>
      </c>
      <c r="AD2059">
        <f>IF(LEN(TRIM(AC2059&amp;""))=0, "", VALUE(AC2059))</f>
        <v>9</v>
      </c>
      <c r="AE2059">
        <v>2</v>
      </c>
      <c r="AF2059">
        <f>IF(LEN(TRIM(AE2059&amp;""))=0, "", VALUE(AE2059))</f>
        <v>2</v>
      </c>
      <c r="AG2059">
        <v>0</v>
      </c>
      <c r="AH2059">
        <f>IF(
    OR(U2059&lt;0, W2059&lt;0, Y2059&lt;0, AA2059&lt;0),
        1,
        IF(LEN(TRIM(AG2059&amp;""))=0, "", AG2059)
)</f>
        <v>0</v>
      </c>
      <c r="AI2059" t="str">
        <f>IF(
    COUNT(Q2059,V2059,X2059,Z2059,AB2059)=0,
        "Not Usable",
    IF(
        COUNT(Q2059,V2059,X2059,Z2059,AB2059)&lt;5,
            "Incomplete",
            IF(
                MIN(Q2059,V2059,X2059,Z2059,AB2059)=0,
                    "Incomplete",
                    "Complete"
            )
    )
)</f>
        <v>Incomplete</v>
      </c>
    </row>
    <row r="2060" spans="1:35" x14ac:dyDescent="0.3">
      <c r="A2060">
        <v>7990</v>
      </c>
      <c r="B2060" s="6">
        <v>45061.111226851855</v>
      </c>
      <c r="C2060" s="3">
        <f>INT(B2060)</f>
        <v>45061</v>
      </c>
      <c r="D2060" s="2">
        <f>MOD(B2060,1)</f>
        <v>0.11122685185546288</v>
      </c>
      <c r="E2060">
        <v>13</v>
      </c>
      <c r="F2060" t="s">
        <v>4</v>
      </c>
      <c r="G2060" t="str">
        <f xml:space="preserve"> PROPER(TRIM(CLEAN(SUBSTITUTE(F2060,CHAR(160)," "))))</f>
        <v>South</v>
      </c>
      <c r="H2060" t="s">
        <v>3</v>
      </c>
      <c r="I2060" t="str">
        <f>PROPER(TRIM(CLEAN((SUBSTITUTE(H2060,"-"," ")))))</f>
        <v>Phone</v>
      </c>
      <c r="J2060">
        <v>23828</v>
      </c>
      <c r="K2060" t="s">
        <v>2</v>
      </c>
      <c r="L2060" t="str">
        <f xml:space="preserve"> PROPER(TRIM(CLEAN(SUBSTITUTE(K2060,CHAR(160)," "))))</f>
        <v>Home Office</v>
      </c>
      <c r="M2060" t="s">
        <v>16</v>
      </c>
      <c r="N2060" t="str">
        <f xml:space="preserve"> PROPER(TRIM(CLEAN(SUBSTITUTE(M2060,CHAR(160)," "))))</f>
        <v>Grocery</v>
      </c>
      <c r="O2060" t="s">
        <v>37</v>
      </c>
      <c r="P2060" t="str">
        <f>IF(LEN(TRIM(Table1[[#This Row],[subcategory]]&amp;""))=0,"Unknown", PROPER(TRIM(Table1[[#This Row],[subcategory]])))</f>
        <v>Produce</v>
      </c>
      <c r="Q2060">
        <v>46.25</v>
      </c>
      <c r="R2060" s="1">
        <f>IF(LEN(TRIM(Q2060&amp;""))=0, "", VALUE(SUBSTITUTE(Q2060,"$","")))</f>
        <v>46.25</v>
      </c>
      <c r="S2060">
        <v>1</v>
      </c>
      <c r="T2060">
        <f>IF(LEN(TRIM(S2060&amp;""))=0, "", VALUE(S2060))</f>
        <v>1</v>
      </c>
      <c r="U2060">
        <v>46.25</v>
      </c>
      <c r="V2060" s="1">
        <f>IF(LEN(TRIM(U2060&amp;""))=0, "", VALUE(SUBSTITUTE(U2060,"$","")))</f>
        <v>46.25</v>
      </c>
      <c r="W2060" s="1">
        <v>31.033750000000001</v>
      </c>
      <c r="X2060" s="1">
        <f>IF(LEN(TRIM(W2060&amp;""))=0, "", VALUE(SUBSTITUTE(W2060,"$","")))</f>
        <v>31.033750000000001</v>
      </c>
      <c r="Y2060" s="5" t="s">
        <v>5259</v>
      </c>
      <c r="Z2060" s="4" cm="1">
        <f t="array" ref="Z2060">IF(
    LEN(TRIM(Y2060&amp;""))=0,
        IF(AND(ISNUMBER(net_sales_clean), ISNUMBER(profit_clean)),
            net_sales_clean - profit_clean,
            ""
        ),
    VALUE(SUBSTITUTE(Y2060,"$",""))
)</f>
        <v>19.612900088001801</v>
      </c>
      <c r="AA2060" s="5" t="s">
        <v>5258</v>
      </c>
      <c r="AB2060" s="4" cm="1">
        <f t="array" ref="AB2060">IF(
    LEN(TRIM(AA2060&amp;""))=0,
        IF(AND(ISNUMBER(net_sales_clean), ISNUMBER(cost_clean)),
            net_sales_clean - cost_clean,
            ""
        ),
    VALUE(SUBSTITUTE(AA2060,"$",""))
)</f>
        <v>11.420849911998101</v>
      </c>
      <c r="AC2060">
        <v>4</v>
      </c>
      <c r="AD2060">
        <f>IF(LEN(TRIM(AC2060&amp;""))=0, "", VALUE(AC2060))</f>
        <v>4</v>
      </c>
      <c r="AE2060">
        <v>2</v>
      </c>
      <c r="AF2060">
        <f>IF(LEN(TRIM(AE2060&amp;""))=0, "", VALUE(AE2060))</f>
        <v>2</v>
      </c>
      <c r="AG2060">
        <v>0</v>
      </c>
      <c r="AH2060">
        <f>IF(
    OR(U2060&lt;0, W2060&lt;0, Y2060&lt;0, AA2060&lt;0),
        1,
        IF(LEN(TRIM(AG2060&amp;""))=0, "", AG2060)
)</f>
        <v>0</v>
      </c>
      <c r="AI2060" t="str">
        <f>IF(
    COUNT(Q2060,V2060,X2060,Z2060,AB2060)=0,
        "Not Usable",
    IF(
        COUNT(Q2060,V2060,X2060,Z2060,AB2060)&lt;5,
            "Incomplete",
            IF(
                MIN(Q2060,V2060,X2060,Z2060,AB2060)=0,
                    "Incomplete",
                    "Complete"
            )
    )
)</f>
        <v>Complete</v>
      </c>
    </row>
    <row r="2061" spans="1:35" x14ac:dyDescent="0.3">
      <c r="A2061">
        <v>6693</v>
      </c>
      <c r="B2061" s="6">
        <v>45606.199224537035</v>
      </c>
      <c r="C2061" s="3">
        <f>INT(B2061)</f>
        <v>45606</v>
      </c>
      <c r="D2061" s="2">
        <f>MOD(B2061,1)</f>
        <v>0.19922453703475185</v>
      </c>
      <c r="E2061">
        <v>47</v>
      </c>
      <c r="F2061" t="s">
        <v>33</v>
      </c>
      <c r="G2061" t="str">
        <f xml:space="preserve"> PROPER(TRIM(CLEAN(SUBSTITUTE(F2061,CHAR(160)," "))))</f>
        <v>South</v>
      </c>
      <c r="H2061" t="s">
        <v>17</v>
      </c>
      <c r="I2061" t="str">
        <f>PROPER(TRIM(CLEAN((SUBSTITUTE(H2061,"-"," ")))))</f>
        <v>Online</v>
      </c>
      <c r="J2061">
        <v>2092</v>
      </c>
      <c r="K2061" t="s">
        <v>10</v>
      </c>
      <c r="L2061" t="str">
        <f xml:space="preserve"> PROPER(TRIM(CLEAN(SUBSTITUTE(K2061,CHAR(160)," "))))</f>
        <v>Consumer</v>
      </c>
      <c r="M2061" t="s">
        <v>16</v>
      </c>
      <c r="N2061" t="str">
        <f xml:space="preserve"> PROPER(TRIM(CLEAN(SUBSTITUTE(M2061,CHAR(160)," "))))</f>
        <v>Grocery</v>
      </c>
      <c r="O2061" t="s">
        <v>24</v>
      </c>
      <c r="P2061" t="str">
        <f>IF(LEN(TRIM(Table1[[#This Row],[subcategory]]&amp;""))=0,"Unknown", PROPER(TRIM(Table1[[#This Row],[subcategory]])))</f>
        <v>Snacks</v>
      </c>
      <c r="Q2061">
        <v>66.489999999999995</v>
      </c>
      <c r="R2061" s="1">
        <f>IF(LEN(TRIM(Q2061&amp;""))=0, "", VALUE(SUBSTITUTE(Q2061,"$","")))</f>
        <v>66.489999999999995</v>
      </c>
      <c r="S2061">
        <v>2</v>
      </c>
      <c r="T2061">
        <f>IF(LEN(TRIM(S2061&amp;""))=0, "", VALUE(S2061))</f>
        <v>2</v>
      </c>
      <c r="U2061">
        <v>132.97999999999999</v>
      </c>
      <c r="V2061" s="1">
        <f>IF(LEN(TRIM(U2061&amp;""))=0, "", VALUE(SUBSTITUTE(U2061,"$","")))</f>
        <v>132.97999999999999</v>
      </c>
      <c r="W2061" s="4" t="s">
        <v>5257</v>
      </c>
      <c r="X2061" s="4">
        <f>IF(LEN(TRIM(W2061&amp;""))=0, "", VALUE(SUBSTITUTE(W2061,"$","")))</f>
        <v>119.68199999999899</v>
      </c>
      <c r="Y2061" s="5" t="s">
        <v>5256</v>
      </c>
      <c r="Z2061" s="4" cm="1">
        <f t="array" ref="Z2061">IF(
    LEN(TRIM(Y2061&amp;""))=0,
        IF(AND(ISNUMBER(net_sales_clean), ISNUMBER(profit_clean)),
            net_sales_clean - profit_clean,
            ""
        ),
    VALUE(SUBSTITUTE(Y2061,"$",""))
)</f>
        <v>98.592387125568493</v>
      </c>
      <c r="AA2061" s="5" t="s">
        <v>5255</v>
      </c>
      <c r="AB2061" s="4" cm="1">
        <f t="array" ref="AB2061">IF(
    LEN(TRIM(AA2061&amp;""))=0,
        IF(AND(ISNUMBER(net_sales_clean), ISNUMBER(cost_clean)),
            net_sales_clean - cost_clean,
            ""
        ),
    VALUE(SUBSTITUTE(AA2061,"$",""))
)</f>
        <v>21.089612874431399</v>
      </c>
      <c r="AC2061">
        <v>2</v>
      </c>
      <c r="AD2061">
        <f>IF(LEN(TRIM(AC2061&amp;""))=0, "", VALUE(AC2061))</f>
        <v>2</v>
      </c>
      <c r="AE2061">
        <v>2</v>
      </c>
      <c r="AF2061">
        <f>IF(LEN(TRIM(AE2061&amp;""))=0, "", VALUE(AE2061))</f>
        <v>2</v>
      </c>
      <c r="AG2061">
        <v>0</v>
      </c>
      <c r="AH2061">
        <f>IF(
    OR(U2061&lt;0, W2061&lt;0, Y2061&lt;0, AA2061&lt;0),
        1,
        IF(LEN(TRIM(AG2061&amp;""))=0, "", AG2061)
)</f>
        <v>0</v>
      </c>
      <c r="AI2061" t="str">
        <f>IF(
    COUNT(Q2061,V2061,X2061,Z2061,AB2061)=0,
        "Not Usable",
    IF(
        COUNT(Q2061,V2061,X2061,Z2061,AB2061)&lt;5,
            "Incomplete",
            IF(
                MIN(Q2061,V2061,X2061,Z2061,AB2061)=0,
                    "Incomplete",
                    "Complete"
            )
    )
)</f>
        <v>Complete</v>
      </c>
    </row>
    <row r="2062" spans="1:35" x14ac:dyDescent="0.3">
      <c r="A2062">
        <v>25547</v>
      </c>
      <c r="B2062" s="6">
        <v>45371.31826388889</v>
      </c>
      <c r="C2062" s="3">
        <f>INT(B2062)</f>
        <v>45371</v>
      </c>
      <c r="D2062" s="2">
        <f>MOD(B2062,1)</f>
        <v>0.31826388889021473</v>
      </c>
      <c r="E2062">
        <v>19</v>
      </c>
      <c r="F2062" t="s">
        <v>4</v>
      </c>
      <c r="G2062" t="str">
        <f xml:space="preserve"> PROPER(TRIM(CLEAN(SUBSTITUTE(F2062,CHAR(160)," "))))</f>
        <v>South</v>
      </c>
      <c r="H2062" t="s">
        <v>11</v>
      </c>
      <c r="I2062" t="str">
        <f>PROPER(TRIM(CLEAN((SUBSTITUTE(H2062,"-"," ")))))</f>
        <v>Online</v>
      </c>
      <c r="J2062">
        <v>18341</v>
      </c>
      <c r="K2062" t="s">
        <v>14</v>
      </c>
      <c r="L2062" t="str">
        <f xml:space="preserve"> PROPER(TRIM(CLEAN(SUBSTITUTE(K2062,CHAR(160)," "))))</f>
        <v>Consumer</v>
      </c>
      <c r="M2062" t="s">
        <v>1</v>
      </c>
      <c r="N2062" t="str">
        <f xml:space="preserve"> PROPER(TRIM(CLEAN(SUBSTITUTE(M2062,CHAR(160)," "))))</f>
        <v>Beauty</v>
      </c>
      <c r="O2062" t="s">
        <v>31</v>
      </c>
      <c r="P2062" t="str">
        <f>IF(LEN(TRIM(Table1[[#This Row],[subcategory]]&amp;""))=0,"Unknown", PROPER(TRIM(Table1[[#This Row],[subcategory]])))</f>
        <v>Skincare</v>
      </c>
      <c r="R2062" s="1" t="str">
        <f>IF(LEN(TRIM(Q2062&amp;""))=0, "", VALUE(SUBSTITUTE(Q2062,"$","")))</f>
        <v/>
      </c>
      <c r="S2062">
        <v>4</v>
      </c>
      <c r="T2062">
        <f>IF(LEN(TRIM(S2062&amp;""))=0, "", VALUE(S2062))</f>
        <v>4</v>
      </c>
      <c r="V2062" s="1" t="str">
        <f>IF(LEN(TRIM(U2062&amp;""))=0, "", VALUE(SUBSTITUTE(U2062,"$","")))</f>
        <v/>
      </c>
      <c r="X2062" s="1" t="str">
        <f>IF(LEN(TRIM(W2062&amp;""))=0, "", VALUE(SUBSTITUTE(W2062,"$","")))</f>
        <v/>
      </c>
      <c r="Z2062" s="1" t="str" cm="1">
        <f t="array" ref="Z2062">IF(
    LEN(TRIM(Y2062&amp;""))=0,
        IF(AND(ISNUMBER(net_sales_clean), ISNUMBER(profit_clean)),
            net_sales_clean - profit_clean,
            ""
        ),
    VALUE(SUBSTITUTE(Y2062,"$",""))
)</f>
        <v/>
      </c>
      <c r="AB2062" s="1" t="str" cm="1">
        <f t="array" ref="AB2062">IF(
    LEN(TRIM(AA2062&amp;""))=0,
        IF(AND(ISNUMBER(net_sales_clean), ISNUMBER(cost_clean)),
            net_sales_clean - cost_clean,
            ""
        ),
    VALUE(SUBSTITUTE(AA2062,"$",""))
)</f>
        <v/>
      </c>
      <c r="AC2062">
        <v>7</v>
      </c>
      <c r="AD2062">
        <f>IF(LEN(TRIM(AC2062&amp;""))=0, "", VALUE(AC2062))</f>
        <v>7</v>
      </c>
      <c r="AE2062">
        <v>2</v>
      </c>
      <c r="AF2062">
        <f>IF(LEN(TRIM(AE2062&amp;""))=0, "", VALUE(AE2062))</f>
        <v>2</v>
      </c>
      <c r="AG2062">
        <v>0</v>
      </c>
      <c r="AH2062">
        <f>IF(
    OR(U2062&lt;0, W2062&lt;0, Y2062&lt;0, AA2062&lt;0),
        1,
        IF(LEN(TRIM(AG2062&amp;""))=0, "", AG2062)
)</f>
        <v>0</v>
      </c>
      <c r="AI2062" t="str">
        <f>IF(
    COUNT(Q2062,V2062,X2062,Z2062,AB2062)=0,
        "Not Usable",
    IF(
        COUNT(Q2062,V2062,X2062,Z2062,AB2062)&lt;5,
            "Incomplete",
            IF(
                MIN(Q2062,V2062,X2062,Z2062,AB2062)=0,
                    "Incomplete",
                    "Complete"
            )
    )
)</f>
        <v>Not Usable</v>
      </c>
    </row>
    <row r="2063" spans="1:35" x14ac:dyDescent="0.3">
      <c r="A2063">
        <v>30906</v>
      </c>
      <c r="B2063" s="6">
        <v>44984.115219907406</v>
      </c>
      <c r="C2063" s="3">
        <f>INT(B2063)</f>
        <v>44984</v>
      </c>
      <c r="D2063" s="2">
        <f>MOD(B2063,1)</f>
        <v>0.11521990740584442</v>
      </c>
      <c r="E2063">
        <v>52</v>
      </c>
      <c r="F2063" t="s">
        <v>13</v>
      </c>
      <c r="G2063" t="str">
        <f xml:space="preserve"> PROPER(TRIM(CLEAN(SUBSTITUTE(F2063,CHAR(160)," "))))</f>
        <v>Northeast</v>
      </c>
      <c r="H2063" t="s">
        <v>3</v>
      </c>
      <c r="I2063" t="str">
        <f>PROPER(TRIM(CLEAN((SUBSTITUTE(H2063,"-"," ")))))</f>
        <v>Phone</v>
      </c>
      <c r="J2063">
        <v>17886</v>
      </c>
      <c r="K2063" t="s">
        <v>6</v>
      </c>
      <c r="L2063" t="str">
        <f xml:space="preserve"> PROPER(TRIM(CLEAN(SUBSTITUTE(K2063,CHAR(160)," "))))</f>
        <v>Corporate</v>
      </c>
      <c r="M2063" t="s">
        <v>1</v>
      </c>
      <c r="N2063" t="str">
        <f xml:space="preserve"> PROPER(TRIM(CLEAN(SUBSTITUTE(M2063,CHAR(160)," "))))</f>
        <v>Beauty</v>
      </c>
      <c r="O2063" t="s">
        <v>39</v>
      </c>
      <c r="P2063" t="str">
        <f>IF(LEN(TRIM(Table1[[#This Row],[subcategory]]&amp;""))=0,"Unknown", PROPER(TRIM(Table1[[#This Row],[subcategory]])))</f>
        <v>Fragrance</v>
      </c>
      <c r="Q2063">
        <v>29.34</v>
      </c>
      <c r="R2063" s="1">
        <f>IF(LEN(TRIM(Q2063&amp;""))=0, "", VALUE(SUBSTITUTE(Q2063,"$","")))</f>
        <v>29.34</v>
      </c>
      <c r="S2063">
        <v>4</v>
      </c>
      <c r="T2063">
        <f>IF(LEN(TRIM(S2063&amp;""))=0, "", VALUE(S2063))</f>
        <v>4</v>
      </c>
      <c r="U2063">
        <v>117.36</v>
      </c>
      <c r="V2063" s="1">
        <f>IF(LEN(TRIM(U2063&amp;""))=0, "", VALUE(SUBSTITUTE(U2063,"$","")))</f>
        <v>117.36</v>
      </c>
      <c r="W2063" s="1">
        <v>57.741120000000002</v>
      </c>
      <c r="X2063" s="1">
        <f>IF(LEN(TRIM(W2063&amp;""))=0, "", VALUE(SUBSTITUTE(W2063,"$","")))</f>
        <v>57.741120000000002</v>
      </c>
      <c r="Y2063" s="5" t="s">
        <v>5254</v>
      </c>
      <c r="Z2063" s="4" cm="1">
        <f t="array" ref="Z2063">IF(
    LEN(TRIM(Y2063&amp;""))=0,
        IF(AND(ISNUMBER(net_sales_clean), ISNUMBER(profit_clean)),
            net_sales_clean - profit_clean,
            ""
        ),
    VALUE(SUBSTITUTE(Y2063,"$",""))
)</f>
        <v>41.815383585808199</v>
      </c>
      <c r="AA2063" s="5" t="s">
        <v>5253</v>
      </c>
      <c r="AB2063" s="4" cm="1">
        <f t="array" ref="AB2063">IF(
    LEN(TRIM(AA2063&amp;""))=0,
        IF(AND(ISNUMBER(net_sales_clean), ISNUMBER(cost_clean)),
            net_sales_clean - cost_clean,
            ""
        ),
    VALUE(SUBSTITUTE(AA2063,"$",""))
)</f>
        <v>15.9257364141917</v>
      </c>
      <c r="AC2063">
        <v>7</v>
      </c>
      <c r="AD2063">
        <f>IF(LEN(TRIM(AC2063&amp;""))=0, "", VALUE(AC2063))</f>
        <v>7</v>
      </c>
      <c r="AE2063">
        <v>4</v>
      </c>
      <c r="AF2063">
        <f>IF(LEN(TRIM(AE2063&amp;""))=0, "", VALUE(AE2063))</f>
        <v>4</v>
      </c>
      <c r="AG2063">
        <v>1</v>
      </c>
      <c r="AH2063">
        <f>IF(
    OR(U2063&lt;0, W2063&lt;0, Y2063&lt;0, AA2063&lt;0),
        1,
        IF(LEN(TRIM(AG2063&amp;""))=0, "", AG2063)
)</f>
        <v>1</v>
      </c>
      <c r="AI2063" t="str">
        <f>IF(
    COUNT(Q2063,V2063,X2063,Z2063,AB2063)=0,
        "Not Usable",
    IF(
        COUNT(Q2063,V2063,X2063,Z2063,AB2063)&lt;5,
            "Incomplete",
            IF(
                MIN(Q2063,V2063,X2063,Z2063,AB2063)=0,
                    "Incomplete",
                    "Complete"
            )
    )
)</f>
        <v>Complete</v>
      </c>
    </row>
    <row r="2064" spans="1:35" x14ac:dyDescent="0.3">
      <c r="A2064">
        <v>25152</v>
      </c>
      <c r="B2064" s="6">
        <v>45855.038148148145</v>
      </c>
      <c r="C2064" s="3">
        <f>INT(B2064)</f>
        <v>45855</v>
      </c>
      <c r="D2064" s="2">
        <f>MOD(B2064,1)</f>
        <v>3.8148148145410232E-2</v>
      </c>
      <c r="E2064">
        <v>36</v>
      </c>
      <c r="F2064" t="s">
        <v>13</v>
      </c>
      <c r="G2064" t="str">
        <f xml:space="preserve"> PROPER(TRIM(CLEAN(SUBSTITUTE(F2064,CHAR(160)," "))))</f>
        <v>Northeast</v>
      </c>
      <c r="H2064" t="s">
        <v>17</v>
      </c>
      <c r="I2064" t="str">
        <f>PROPER(TRIM(CLEAN((SUBSTITUTE(H2064,"-"," ")))))</f>
        <v>Online</v>
      </c>
      <c r="J2064">
        <v>9847</v>
      </c>
      <c r="K2064" t="s">
        <v>14</v>
      </c>
      <c r="L2064" t="str">
        <f xml:space="preserve"> PROPER(TRIM(CLEAN(SUBSTITUTE(K2064,CHAR(160)," "))))</f>
        <v>Consumer</v>
      </c>
      <c r="M2064" t="s">
        <v>23</v>
      </c>
      <c r="N2064" t="str">
        <f xml:space="preserve"> PROPER(TRIM(CLEAN(SUBSTITUTE(M2064,CHAR(160)," "))))</f>
        <v>Electronics</v>
      </c>
      <c r="O2064" t="s">
        <v>22</v>
      </c>
      <c r="P2064" t="str">
        <f>IF(LEN(TRIM(Table1[[#This Row],[subcategory]]&amp;""))=0,"Unknown", PROPER(TRIM(Table1[[#This Row],[subcategory]])))</f>
        <v>Audio</v>
      </c>
      <c r="Q2064">
        <v>124.29</v>
      </c>
      <c r="R2064" s="1">
        <f>IF(LEN(TRIM(Q2064&amp;""))=0, "", VALUE(SUBSTITUTE(Q2064,"$","")))</f>
        <v>124.29</v>
      </c>
      <c r="S2064">
        <v>4</v>
      </c>
      <c r="T2064">
        <f>IF(LEN(TRIM(S2064&amp;""))=0, "", VALUE(S2064))</f>
        <v>4</v>
      </c>
      <c r="U2064">
        <v>497.16</v>
      </c>
      <c r="V2064" s="1">
        <f>IF(LEN(TRIM(U2064&amp;""))=0, "", VALUE(SUBSTITUTE(U2064,"$","")))</f>
        <v>497.16</v>
      </c>
      <c r="W2064" s="1">
        <v>401.20812000000001</v>
      </c>
      <c r="X2064" s="1">
        <f>IF(LEN(TRIM(W2064&amp;""))=0, "", VALUE(SUBSTITUTE(W2064,"$","")))</f>
        <v>401.20812000000001</v>
      </c>
      <c r="Y2064" s="5" t="s">
        <v>5252</v>
      </c>
      <c r="Z2064" s="4" cm="1">
        <f t="array" ref="Z2064">IF(
    LEN(TRIM(Y2064&amp;""))=0,
        IF(AND(ISNUMBER(net_sales_clean), ISNUMBER(profit_clean)),
            net_sales_clean - profit_clean,
            ""
        ),
    VALUE(SUBSTITUTE(Y2064,"$",""))
)</f>
        <v>258.47838289742498</v>
      </c>
      <c r="AA2064" s="5" t="s">
        <v>5251</v>
      </c>
      <c r="AB2064" s="4" cm="1">
        <f t="array" ref="AB2064">IF(
    LEN(TRIM(AA2064&amp;""))=0,
        IF(AND(ISNUMBER(net_sales_clean), ISNUMBER(cost_clean)),
            net_sales_clean - cost_clean,
            ""
        ),
    VALUE(SUBSTITUTE(AA2064,"$",""))
)</f>
        <v>142.72973710257401</v>
      </c>
      <c r="AC2064">
        <v>5</v>
      </c>
      <c r="AD2064">
        <f>IF(LEN(TRIM(AC2064&amp;""))=0, "", VALUE(AC2064))</f>
        <v>5</v>
      </c>
      <c r="AE2064">
        <v>5</v>
      </c>
      <c r="AF2064">
        <f>IF(LEN(TRIM(AE2064&amp;""))=0, "", VALUE(AE2064))</f>
        <v>5</v>
      </c>
      <c r="AG2064">
        <v>0</v>
      </c>
      <c r="AH2064">
        <f>IF(
    OR(U2064&lt;0, W2064&lt;0, Y2064&lt;0, AA2064&lt;0),
        1,
        IF(LEN(TRIM(AG2064&amp;""))=0, "", AG2064)
)</f>
        <v>0</v>
      </c>
      <c r="AI2064" t="str">
        <f>IF(
    COUNT(Q2064,V2064,X2064,Z2064,AB2064)=0,
        "Not Usable",
    IF(
        COUNT(Q2064,V2064,X2064,Z2064,AB2064)&lt;5,
            "Incomplete",
            IF(
                MIN(Q2064,V2064,X2064,Z2064,AB2064)=0,
                    "Incomplete",
                    "Complete"
            )
    )
)</f>
        <v>Complete</v>
      </c>
    </row>
    <row r="2065" spans="1:35" x14ac:dyDescent="0.3">
      <c r="A2065">
        <v>42261</v>
      </c>
      <c r="B2065" s="6">
        <v>45174.473807870374</v>
      </c>
      <c r="C2065" s="3">
        <f>INT(B2065)</f>
        <v>45174</v>
      </c>
      <c r="D2065" s="2">
        <f>MOD(B2065,1)</f>
        <v>0.47380787037400296</v>
      </c>
      <c r="E2065">
        <v>5</v>
      </c>
      <c r="F2065" t="s">
        <v>8</v>
      </c>
      <c r="G2065" t="str">
        <f xml:space="preserve"> PROPER(TRIM(CLEAN(SUBSTITUTE(F2065,CHAR(160)," "))))</f>
        <v>West</v>
      </c>
      <c r="H2065" t="s">
        <v>7</v>
      </c>
      <c r="I2065" t="str">
        <f>PROPER(TRIM(CLEAN((SUBSTITUTE(H2065,"-"," ")))))</f>
        <v>In Store</v>
      </c>
      <c r="J2065">
        <v>7520</v>
      </c>
      <c r="K2065" t="s">
        <v>2</v>
      </c>
      <c r="L2065" t="str">
        <f xml:space="preserve"> PROPER(TRIM(CLEAN(SUBSTITUTE(K2065,CHAR(160)," "))))</f>
        <v>Home Office</v>
      </c>
      <c r="M2065" t="s">
        <v>1</v>
      </c>
      <c r="N2065" t="str">
        <f xml:space="preserve"> PROPER(TRIM(CLEAN(SUBSTITUTE(M2065,CHAR(160)," "))))</f>
        <v>Beauty</v>
      </c>
      <c r="O2065" t="s">
        <v>31</v>
      </c>
      <c r="P2065" t="str">
        <f>IF(LEN(TRIM(Table1[[#This Row],[subcategory]]&amp;""))=0,"Unknown", PROPER(TRIM(Table1[[#This Row],[subcategory]])))</f>
        <v>Skincare</v>
      </c>
      <c r="Q2065">
        <v>29.1</v>
      </c>
      <c r="R2065" s="1">
        <f>IF(LEN(TRIM(Q2065&amp;""))=0, "", VALUE(SUBSTITUTE(Q2065,"$","")))</f>
        <v>29.1</v>
      </c>
      <c r="S2065">
        <v>1</v>
      </c>
      <c r="T2065">
        <f>IF(LEN(TRIM(S2065&amp;""))=0, "", VALUE(S2065))</f>
        <v>1</v>
      </c>
      <c r="U2065">
        <v>29.1</v>
      </c>
      <c r="V2065" s="1">
        <f>IF(LEN(TRIM(U2065&amp;""))=0, "", VALUE(SUBSTITUTE(U2065,"$","")))</f>
        <v>29.1</v>
      </c>
      <c r="W2065" s="1">
        <v>21.359400000000001</v>
      </c>
      <c r="X2065" s="1">
        <f>IF(LEN(TRIM(W2065&amp;""))=0, "", VALUE(SUBSTITUTE(W2065,"$","")))</f>
        <v>21.359400000000001</v>
      </c>
      <c r="Y2065" s="5" t="s">
        <v>5250</v>
      </c>
      <c r="Z2065" s="4" cm="1">
        <f t="array" ref="Z2065">IF(
    LEN(TRIM(Y2065&amp;""))=0,
        IF(AND(ISNUMBER(net_sales_clean), ISNUMBER(profit_clean)),
            net_sales_clean - profit_clean,
            ""
        ),
    VALUE(SUBSTITUTE(Y2065,"$",""))
)</f>
        <v>16.6155901205912</v>
      </c>
      <c r="AA2065" s="5" t="s">
        <v>5249</v>
      </c>
      <c r="AB2065" s="4" cm="1">
        <f t="array" ref="AB2065">IF(
    LEN(TRIM(AA2065&amp;""))=0,
        IF(AND(ISNUMBER(net_sales_clean), ISNUMBER(cost_clean)),
            net_sales_clean - cost_clean,
            ""
        ),
    VALUE(SUBSTITUTE(AA2065,"$",""))
)</f>
        <v>4.7438098794087704</v>
      </c>
      <c r="AC2065">
        <v>3</v>
      </c>
      <c r="AD2065">
        <f>IF(LEN(TRIM(AC2065&amp;""))=0, "", VALUE(AC2065))</f>
        <v>3</v>
      </c>
      <c r="AE2065">
        <v>4</v>
      </c>
      <c r="AF2065">
        <f>IF(LEN(TRIM(AE2065&amp;""))=0, "", VALUE(AE2065))</f>
        <v>4</v>
      </c>
      <c r="AG2065">
        <v>0</v>
      </c>
      <c r="AH2065">
        <f>IF(
    OR(U2065&lt;0, W2065&lt;0, Y2065&lt;0, AA2065&lt;0),
        1,
        IF(LEN(TRIM(AG2065&amp;""))=0, "", AG2065)
)</f>
        <v>0</v>
      </c>
      <c r="AI2065" t="str">
        <f>IF(
    COUNT(Q2065,V2065,X2065,Z2065,AB2065)=0,
        "Not Usable",
    IF(
        COUNT(Q2065,V2065,X2065,Z2065,AB2065)&lt;5,
            "Incomplete",
            IF(
                MIN(Q2065,V2065,X2065,Z2065,AB2065)=0,
                    "Incomplete",
                    "Complete"
            )
    )
)</f>
        <v>Complete</v>
      </c>
    </row>
    <row r="2066" spans="1:35" x14ac:dyDescent="0.3">
      <c r="A2066">
        <v>35439</v>
      </c>
      <c r="B2066" s="6">
        <v>45095.089907407404</v>
      </c>
      <c r="C2066" s="3">
        <f>INT(B2066)</f>
        <v>45095</v>
      </c>
      <c r="D2066" s="2">
        <f>MOD(B2066,1)</f>
        <v>8.9907407404098194E-2</v>
      </c>
      <c r="E2066">
        <v>73</v>
      </c>
      <c r="F2066" t="s">
        <v>8</v>
      </c>
      <c r="G2066" t="str">
        <f xml:space="preserve"> PROPER(TRIM(CLEAN(SUBSTITUTE(F2066,CHAR(160)," "))))</f>
        <v>West</v>
      </c>
      <c r="H2066" t="s">
        <v>3</v>
      </c>
      <c r="I2066" t="str">
        <f>PROPER(TRIM(CLEAN((SUBSTITUTE(H2066,"-"," ")))))</f>
        <v>Phone</v>
      </c>
      <c r="J2066">
        <v>17807</v>
      </c>
      <c r="K2066" t="s">
        <v>2</v>
      </c>
      <c r="L2066" t="str">
        <f xml:space="preserve"> PROPER(TRIM(CLEAN(SUBSTITUTE(K2066,CHAR(160)," "))))</f>
        <v>Home Office</v>
      </c>
      <c r="M2066" t="s">
        <v>23</v>
      </c>
      <c r="N2066" t="str">
        <f xml:space="preserve"> PROPER(TRIM(CLEAN(SUBSTITUTE(M2066,CHAR(160)," "))))</f>
        <v>Electronics</v>
      </c>
      <c r="O2066" t="s">
        <v>34</v>
      </c>
      <c r="P2066" t="str">
        <f>IF(LEN(TRIM(Table1[[#This Row],[subcategory]]&amp;""))=0,"Unknown", PROPER(TRIM(Table1[[#This Row],[subcategory]])))</f>
        <v>Phones</v>
      </c>
      <c r="Q2066">
        <v>44.39</v>
      </c>
      <c r="R2066" s="1">
        <f>IF(LEN(TRIM(Q2066&amp;""))=0, "", VALUE(SUBSTITUTE(Q2066,"$","")))</f>
        <v>44.39</v>
      </c>
      <c r="S2066">
        <v>6</v>
      </c>
      <c r="T2066">
        <f>IF(LEN(TRIM(S2066&amp;""))=0, "", VALUE(S2066))</f>
        <v>6</v>
      </c>
      <c r="U2066" s="5" t="s">
        <v>190</v>
      </c>
      <c r="V2066" s="4">
        <f>IF(LEN(TRIM(U2066&amp;""))=0, "", VALUE(SUBSTITUTE(U2066,"$","")))</f>
        <v>266.33999999999997</v>
      </c>
      <c r="W2066" s="1">
        <v>220.26318000000001</v>
      </c>
      <c r="X2066" s="1">
        <f>IF(LEN(TRIM(W2066&amp;""))=0, "", VALUE(SUBSTITUTE(W2066,"$","")))</f>
        <v>220.26318000000001</v>
      </c>
      <c r="Y2066" s="5" t="s">
        <v>5248</v>
      </c>
      <c r="Z2066" s="4" cm="1">
        <f t="array" ref="Z2066">IF(
    LEN(TRIM(Y2066&amp;""))=0,
        IF(AND(ISNUMBER(net_sales_clean), ISNUMBER(profit_clean)),
            net_sales_clean - profit_clean,
            ""
        ),
    VALUE(SUBSTITUTE(Y2066,"$",""))
)</f>
        <v>151.401965339459</v>
      </c>
      <c r="AA2066" s="5" t="s">
        <v>5247</v>
      </c>
      <c r="AB2066" s="4" cm="1">
        <f t="array" ref="AB2066">IF(
    LEN(TRIM(AA2066&amp;""))=0,
        IF(AND(ISNUMBER(net_sales_clean), ISNUMBER(cost_clean)),
            net_sales_clean - cost_clean,
            ""
        ),
    VALUE(SUBSTITUTE(AA2066,"$",""))
)</f>
        <v>68.861214660540895</v>
      </c>
      <c r="AC2066">
        <v>6</v>
      </c>
      <c r="AD2066">
        <f>IF(LEN(TRIM(AC2066&amp;""))=0, "", VALUE(AC2066))</f>
        <v>6</v>
      </c>
      <c r="AE2066">
        <v>2</v>
      </c>
      <c r="AF2066">
        <f>IF(LEN(TRIM(AE2066&amp;""))=0, "", VALUE(AE2066))</f>
        <v>2</v>
      </c>
      <c r="AG2066">
        <v>1</v>
      </c>
      <c r="AH2066">
        <f>IF(
    OR(U2066&lt;0, W2066&lt;0, Y2066&lt;0, AA2066&lt;0),
        1,
        IF(LEN(TRIM(AG2066&amp;""))=0, "", AG2066)
)</f>
        <v>1</v>
      </c>
      <c r="AI2066" t="str">
        <f>IF(
    COUNT(Q2066,V2066,X2066,Z2066,AB2066)=0,
        "Not Usable",
    IF(
        COUNT(Q2066,V2066,X2066,Z2066,AB2066)&lt;5,
            "Incomplete",
            IF(
                MIN(Q2066,V2066,X2066,Z2066,AB2066)=0,
                    "Incomplete",
                    "Complete"
            )
    )
)</f>
        <v>Complete</v>
      </c>
    </row>
    <row r="2067" spans="1:35" x14ac:dyDescent="0.3">
      <c r="A2067">
        <v>32259</v>
      </c>
      <c r="B2067" s="6">
        <v>44951.964131944442</v>
      </c>
      <c r="C2067" s="3">
        <f>INT(B2067)</f>
        <v>44951</v>
      </c>
      <c r="D2067" s="2">
        <f>MOD(B2067,1)</f>
        <v>0.96413194444176042</v>
      </c>
      <c r="E2067">
        <v>63</v>
      </c>
      <c r="F2067" t="s">
        <v>15</v>
      </c>
      <c r="G2067" t="str">
        <f xml:space="preserve"> PROPER(TRIM(CLEAN(SUBSTITUTE(F2067,CHAR(160)," "))))</f>
        <v>West</v>
      </c>
      <c r="H2067" t="s">
        <v>27</v>
      </c>
      <c r="I2067" t="str">
        <f>PROPER(TRIM(CLEAN((SUBSTITUTE(H2067,"-"," ")))))</f>
        <v>In Store</v>
      </c>
      <c r="J2067">
        <v>9765</v>
      </c>
      <c r="K2067" t="s">
        <v>2</v>
      </c>
      <c r="L2067" t="str">
        <f xml:space="preserve"> PROPER(TRIM(CLEAN(SUBSTITUTE(K2067,CHAR(160)," "))))</f>
        <v>Home Office</v>
      </c>
      <c r="M2067" t="s">
        <v>9</v>
      </c>
      <c r="N2067" t="str">
        <f xml:space="preserve"> PROPER(TRIM(CLEAN(SUBSTITUTE(M2067,CHAR(160)," "))))</f>
        <v>Home</v>
      </c>
      <c r="O2067" t="s">
        <v>32</v>
      </c>
      <c r="P2067" t="str">
        <f>IF(LEN(TRIM(Table1[[#This Row],[subcategory]]&amp;""))=0,"Unknown", PROPER(TRIM(Table1[[#This Row],[subcategory]])))</f>
        <v>Furniture</v>
      </c>
      <c r="Q2067">
        <v>95.52</v>
      </c>
      <c r="R2067" s="1">
        <f>IF(LEN(TRIM(Q2067&amp;""))=0, "", VALUE(SUBSTITUTE(Q2067,"$","")))</f>
        <v>95.52</v>
      </c>
      <c r="S2067">
        <v>6</v>
      </c>
      <c r="T2067">
        <f>IF(LEN(TRIM(S2067&amp;""))=0, "", VALUE(S2067))</f>
        <v>6</v>
      </c>
      <c r="U2067">
        <v>573.12</v>
      </c>
      <c r="V2067" s="1">
        <f>IF(LEN(TRIM(U2067&amp;""))=0, "", VALUE(SUBSTITUTE(U2067,"$","")))</f>
        <v>573.12</v>
      </c>
      <c r="W2067" s="1">
        <v>522.68543999999997</v>
      </c>
      <c r="X2067" s="1">
        <f>IF(LEN(TRIM(W2067&amp;""))=0, "", VALUE(SUBSTITUTE(W2067,"$","")))</f>
        <v>522.68543999999997</v>
      </c>
      <c r="Y2067" s="5" t="s">
        <v>5246</v>
      </c>
      <c r="Z2067" s="4" cm="1">
        <f t="array" ref="Z2067">IF(
    LEN(TRIM(Y2067&amp;""))=0,
        IF(AND(ISNUMBER(net_sales_clean), ISNUMBER(profit_clean)),
            net_sales_clean - profit_clean,
            ""
        ),
    VALUE(SUBSTITUTE(Y2067,"$",""))
)</f>
        <v>404.04950474170801</v>
      </c>
      <c r="AA2067" s="5" t="s">
        <v>5245</v>
      </c>
      <c r="AB2067" s="4" cm="1">
        <f t="array" ref="AB2067">IF(
    LEN(TRIM(AA2067&amp;""))=0,
        IF(AND(ISNUMBER(net_sales_clean), ISNUMBER(cost_clean)),
            net_sales_clean - cost_clean,
            ""
        ),
    VALUE(SUBSTITUTE(AA2067,"$",""))
)</f>
        <v>118.635935258291</v>
      </c>
      <c r="AC2067">
        <v>9</v>
      </c>
      <c r="AD2067">
        <f>IF(LEN(TRIM(AC2067&amp;""))=0, "", VALUE(AC2067))</f>
        <v>9</v>
      </c>
      <c r="AE2067">
        <v>5</v>
      </c>
      <c r="AF2067">
        <f>IF(LEN(TRIM(AE2067&amp;""))=0, "", VALUE(AE2067))</f>
        <v>5</v>
      </c>
      <c r="AG2067">
        <v>0</v>
      </c>
      <c r="AH2067">
        <f>IF(
    OR(U2067&lt;0, W2067&lt;0, Y2067&lt;0, AA2067&lt;0),
        1,
        IF(LEN(TRIM(AG2067&amp;""))=0, "", AG2067)
)</f>
        <v>0</v>
      </c>
      <c r="AI2067" t="str">
        <f>IF(
    COUNT(Q2067,V2067,X2067,Z2067,AB2067)=0,
        "Not Usable",
    IF(
        COUNT(Q2067,V2067,X2067,Z2067,AB2067)&lt;5,
            "Incomplete",
            IF(
                MIN(Q2067,V2067,X2067,Z2067,AB2067)=0,
                    "Incomplete",
                    "Complete"
            )
    )
)</f>
        <v>Complete</v>
      </c>
    </row>
    <row r="2068" spans="1:35" x14ac:dyDescent="0.3">
      <c r="A2068">
        <v>20719</v>
      </c>
      <c r="B2068" s="6">
        <v>45878.177800925929</v>
      </c>
      <c r="C2068" s="3">
        <f>INT(B2068)</f>
        <v>45878</v>
      </c>
      <c r="D2068" s="2">
        <f>MOD(B2068,1)</f>
        <v>0.17780092592875008</v>
      </c>
      <c r="E2068">
        <v>57</v>
      </c>
      <c r="F2068" t="s">
        <v>21</v>
      </c>
      <c r="G2068" t="str">
        <f xml:space="preserve"> PROPER(TRIM(CLEAN(SUBSTITUTE(F2068,CHAR(160)," "))))</f>
        <v>Midwest</v>
      </c>
      <c r="H2068" t="s">
        <v>11</v>
      </c>
      <c r="I2068" t="str">
        <f>PROPER(TRIM(CLEAN((SUBSTITUTE(H2068,"-"," ")))))</f>
        <v>Online</v>
      </c>
      <c r="J2068">
        <v>25611</v>
      </c>
      <c r="K2068" t="s">
        <v>2</v>
      </c>
      <c r="L2068" t="str">
        <f xml:space="preserve"> PROPER(TRIM(CLEAN(SUBSTITUTE(K2068,CHAR(160)," "))))</f>
        <v>Home Office</v>
      </c>
      <c r="M2068" t="s">
        <v>9</v>
      </c>
      <c r="N2068" t="str">
        <f xml:space="preserve"> PROPER(TRIM(CLEAN(SUBSTITUTE(M2068,CHAR(160)," "))))</f>
        <v>Home</v>
      </c>
      <c r="P2068" t="str">
        <f>IF(LEN(TRIM(Table1[[#This Row],[subcategory]]&amp;""))=0,"Unknown", PROPER(TRIM(Table1[[#This Row],[subcategory]])))</f>
        <v>Unknown</v>
      </c>
      <c r="Q2068">
        <v>42.59</v>
      </c>
      <c r="R2068" s="1">
        <f>IF(LEN(TRIM(Q2068&amp;""))=0, "", VALUE(SUBSTITUTE(Q2068,"$","")))</f>
        <v>42.59</v>
      </c>
      <c r="S2068">
        <v>5</v>
      </c>
      <c r="T2068">
        <f>IF(LEN(TRIM(S2068&amp;""))=0, "", VALUE(S2068))</f>
        <v>5</v>
      </c>
      <c r="U2068" s="5" t="s">
        <v>5244</v>
      </c>
      <c r="V2068" s="4">
        <f>IF(LEN(TRIM(U2068&amp;""))=0, "", VALUE(SUBSTITUTE(U2068,"$","")))</f>
        <v>212.95</v>
      </c>
      <c r="W2068" s="1">
        <v>169.72114999999999</v>
      </c>
      <c r="X2068" s="1">
        <f>IF(LEN(TRIM(W2068&amp;""))=0, "", VALUE(SUBSTITUTE(W2068,"$","")))</f>
        <v>169.72114999999999</v>
      </c>
      <c r="Y2068">
        <v>99.666015308099801</v>
      </c>
      <c r="Z2068" s="1" cm="1">
        <f t="array" ref="Z2068">IF(
    LEN(TRIM(Y2068&amp;""))=0,
        IF(AND(ISNUMBER(net_sales_clean), ISNUMBER(profit_clean)),
            net_sales_clean - profit_clean,
            ""
        ),
    VALUE(SUBSTITUTE(Y2068,"$",""))
)</f>
        <v>99.666015308099801</v>
      </c>
      <c r="AA2068">
        <v>70.055134691900193</v>
      </c>
      <c r="AB2068" s="1" cm="1">
        <f t="array" ref="AB2068">IF(
    LEN(TRIM(AA2068&amp;""))=0,
        IF(AND(ISNUMBER(net_sales_clean), ISNUMBER(cost_clean)),
            net_sales_clean - cost_clean,
            ""
        ),
    VALUE(SUBSTITUTE(AA2068,"$",""))
)</f>
        <v>70.055134691900193</v>
      </c>
      <c r="AC2068">
        <v>1</v>
      </c>
      <c r="AD2068">
        <f>IF(LEN(TRIM(AC2068&amp;""))=0, "", VALUE(AC2068))</f>
        <v>1</v>
      </c>
      <c r="AE2068">
        <v>4</v>
      </c>
      <c r="AF2068">
        <f>IF(LEN(TRIM(AE2068&amp;""))=0, "", VALUE(AE2068))</f>
        <v>4</v>
      </c>
      <c r="AG2068">
        <v>0</v>
      </c>
      <c r="AH2068">
        <f>IF(
    OR(U2068&lt;0, W2068&lt;0, Y2068&lt;0, AA2068&lt;0),
        1,
        IF(LEN(TRIM(AG2068&amp;""))=0, "", AG2068)
)</f>
        <v>0</v>
      </c>
      <c r="AI2068" t="str">
        <f>IF(
    COUNT(Q2068,V2068,X2068,Z2068,AB2068)=0,
        "Not Usable",
    IF(
        COUNT(Q2068,V2068,X2068,Z2068,AB2068)&lt;5,
            "Incomplete",
            IF(
                MIN(Q2068,V2068,X2068,Z2068,AB2068)=0,
                    "Incomplete",
                    "Complete"
            )
    )
)</f>
        <v>Complete</v>
      </c>
    </row>
    <row r="2069" spans="1:35" x14ac:dyDescent="0.3">
      <c r="A2069">
        <v>46965</v>
      </c>
      <c r="B2069" s="6">
        <v>45200.431747685187</v>
      </c>
      <c r="C2069" s="3">
        <f>INT(B2069)</f>
        <v>45200</v>
      </c>
      <c r="D2069" s="2">
        <f>MOD(B2069,1)</f>
        <v>0.43174768518656492</v>
      </c>
      <c r="E2069">
        <v>74</v>
      </c>
      <c r="F2069" t="s">
        <v>4</v>
      </c>
      <c r="G2069" t="str">
        <f xml:space="preserve"> PROPER(TRIM(CLEAN(SUBSTITUTE(F2069,CHAR(160)," "))))</f>
        <v>South</v>
      </c>
      <c r="H2069" t="s">
        <v>11</v>
      </c>
      <c r="I2069" t="str">
        <f>PROPER(TRIM(CLEAN((SUBSTITUTE(H2069,"-"," ")))))</f>
        <v>Online</v>
      </c>
      <c r="J2069">
        <v>1460</v>
      </c>
      <c r="K2069" t="s">
        <v>6</v>
      </c>
      <c r="L2069" t="str">
        <f xml:space="preserve"> PROPER(TRIM(CLEAN(SUBSTITUTE(K2069,CHAR(160)," "))))</f>
        <v>Corporate</v>
      </c>
      <c r="M2069" t="s">
        <v>16</v>
      </c>
      <c r="N2069" t="str">
        <f xml:space="preserve"> PROPER(TRIM(CLEAN(SUBSTITUTE(M2069,CHAR(160)," "))))</f>
        <v>Grocery</v>
      </c>
      <c r="P2069" t="str">
        <f>IF(LEN(TRIM(Table1[[#This Row],[subcategory]]&amp;""))=0,"Unknown", PROPER(TRIM(Table1[[#This Row],[subcategory]])))</f>
        <v>Unknown</v>
      </c>
      <c r="Q2069">
        <v>47.6</v>
      </c>
      <c r="R2069" s="1">
        <f>IF(LEN(TRIM(Q2069&amp;""))=0, "", VALUE(SUBSTITUTE(Q2069,"$","")))</f>
        <v>47.6</v>
      </c>
      <c r="S2069">
        <v>4</v>
      </c>
      <c r="T2069">
        <f>IF(LEN(TRIM(S2069&amp;""))=0, "", VALUE(S2069))</f>
        <v>4</v>
      </c>
      <c r="U2069">
        <v>190.4</v>
      </c>
      <c r="V2069" s="1">
        <f>IF(LEN(TRIM(U2069&amp;""))=0, "", VALUE(SUBSTITUTE(U2069,"$","")))</f>
        <v>190.4</v>
      </c>
      <c r="W2069" s="1">
        <v>173.0736</v>
      </c>
      <c r="X2069" s="1">
        <f>IF(LEN(TRIM(W2069&amp;""))=0, "", VALUE(SUBSTITUTE(W2069,"$","")))</f>
        <v>173.0736</v>
      </c>
      <c r="Y2069" s="5" t="s">
        <v>5243</v>
      </c>
      <c r="Z2069" s="4" cm="1">
        <f t="array" ref="Z2069">IF(
    LEN(TRIM(Y2069&amp;""))=0,
        IF(AND(ISNUMBER(net_sales_clean), ISNUMBER(profit_clean)),
            net_sales_clean - profit_clean,
            ""
        ),
    VALUE(SUBSTITUTE(Y2069,"$",""))
)</f>
        <v>128.17307429249601</v>
      </c>
      <c r="AA2069" s="5" t="s">
        <v>5242</v>
      </c>
      <c r="AB2069" s="4" cm="1">
        <f t="array" ref="AB2069">IF(
    LEN(TRIM(AA2069&amp;""))=0,
        IF(AND(ISNUMBER(net_sales_clean), ISNUMBER(cost_clean)),
            net_sales_clean - cost_clean,
            ""
        ),
    VALUE(SUBSTITUTE(AA2069,"$",""))
)</f>
        <v>44.900525707503697</v>
      </c>
      <c r="AC2069">
        <v>7</v>
      </c>
      <c r="AD2069">
        <f>IF(LEN(TRIM(AC2069&amp;""))=0, "", VALUE(AC2069))</f>
        <v>7</v>
      </c>
      <c r="AE2069">
        <v>2</v>
      </c>
      <c r="AF2069">
        <f>IF(LEN(TRIM(AE2069&amp;""))=0, "", VALUE(AE2069))</f>
        <v>2</v>
      </c>
      <c r="AG2069">
        <v>0</v>
      </c>
      <c r="AH2069">
        <f>IF(
    OR(U2069&lt;0, W2069&lt;0, Y2069&lt;0, AA2069&lt;0),
        1,
        IF(LEN(TRIM(AG2069&amp;""))=0, "", AG2069)
)</f>
        <v>0</v>
      </c>
      <c r="AI2069" t="str">
        <f>IF(
    COUNT(Q2069,V2069,X2069,Z2069,AB2069)=0,
        "Not Usable",
    IF(
        COUNT(Q2069,V2069,X2069,Z2069,AB2069)&lt;5,
            "Incomplete",
            IF(
                MIN(Q2069,V2069,X2069,Z2069,AB2069)=0,
                    "Incomplete",
                    "Complete"
            )
    )
)</f>
        <v>Complete</v>
      </c>
    </row>
    <row r="2070" spans="1:35" x14ac:dyDescent="0.3">
      <c r="A2070">
        <v>56977</v>
      </c>
      <c r="B2070" s="6">
        <v>45803.342951388891</v>
      </c>
      <c r="C2070" s="3">
        <f>INT(B2070)</f>
        <v>45803</v>
      </c>
      <c r="D2070" s="2">
        <f>MOD(B2070,1)</f>
        <v>0.34295138889137888</v>
      </c>
      <c r="E2070">
        <v>30</v>
      </c>
      <c r="F2070" t="s">
        <v>8</v>
      </c>
      <c r="G2070" t="str">
        <f xml:space="preserve"> PROPER(TRIM(CLEAN(SUBSTITUTE(F2070,CHAR(160)," "))))</f>
        <v>West</v>
      </c>
      <c r="H2070" t="s">
        <v>3</v>
      </c>
      <c r="I2070" t="str">
        <f>PROPER(TRIM(CLEAN((SUBSTITUTE(H2070,"-"," ")))))</f>
        <v>Phone</v>
      </c>
      <c r="J2070">
        <v>23393</v>
      </c>
      <c r="K2070" t="s">
        <v>14</v>
      </c>
      <c r="L2070" t="str">
        <f xml:space="preserve"> PROPER(TRIM(CLEAN(SUBSTITUTE(K2070,CHAR(160)," "))))</f>
        <v>Consumer</v>
      </c>
      <c r="M2070" t="s">
        <v>23</v>
      </c>
      <c r="N2070" t="str">
        <f xml:space="preserve"> PROPER(TRIM(CLEAN(SUBSTITUTE(M2070,CHAR(160)," "))))</f>
        <v>Electronics</v>
      </c>
      <c r="O2070" t="s">
        <v>25</v>
      </c>
      <c r="P2070" t="str">
        <f>IF(LEN(TRIM(Table1[[#This Row],[subcategory]]&amp;""))=0,"Unknown", PROPER(TRIM(Table1[[#This Row],[subcategory]])))</f>
        <v>Laptops</v>
      </c>
      <c r="Q2070">
        <v>44.22</v>
      </c>
      <c r="R2070" s="1">
        <f>IF(LEN(TRIM(Q2070&amp;""))=0, "", VALUE(SUBSTITUTE(Q2070,"$","")))</f>
        <v>44.22</v>
      </c>
      <c r="S2070">
        <v>5</v>
      </c>
      <c r="T2070">
        <f>IF(LEN(TRIM(S2070&amp;""))=0, "", VALUE(S2070))</f>
        <v>5</v>
      </c>
      <c r="U2070">
        <v>221.1</v>
      </c>
      <c r="V2070" s="1">
        <f>IF(LEN(TRIM(U2070&amp;""))=0, "", VALUE(SUBSTITUTE(U2070,"$","")))</f>
        <v>221.1</v>
      </c>
      <c r="W2070" s="4" t="s">
        <v>5241</v>
      </c>
      <c r="X2070" s="4">
        <f>IF(LEN(TRIM(W2070&amp;""))=0, "", VALUE(SUBSTITUTE(W2070,"$","")))</f>
        <v>189.92489999999901</v>
      </c>
      <c r="Y2070" s="5" t="s">
        <v>5240</v>
      </c>
      <c r="Z2070" s="4" cm="1">
        <f t="array" ref="Z2070">IF(
    LEN(TRIM(Y2070&amp;""))=0,
        IF(AND(ISNUMBER(net_sales_clean), ISNUMBER(profit_clean)),
            net_sales_clean - profit_clean,
            ""
        ),
    VALUE(SUBSTITUTE(Y2070,"$",""))
)</f>
        <v>106.048475219003</v>
      </c>
      <c r="AA2070" s="5" t="s">
        <v>5239</v>
      </c>
      <c r="AB2070" s="4" cm="1">
        <f t="array" ref="AB2070">IF(
    LEN(TRIM(AA2070&amp;""))=0,
        IF(AND(ISNUMBER(net_sales_clean), ISNUMBER(cost_clean)),
            net_sales_clean - cost_clean,
            ""
        ),
    VALUE(SUBSTITUTE(AA2070,"$",""))
)</f>
        <v>83.876424780996402</v>
      </c>
      <c r="AC2070">
        <v>9</v>
      </c>
      <c r="AD2070">
        <f>IF(LEN(TRIM(AC2070&amp;""))=0, "", VALUE(AC2070))</f>
        <v>9</v>
      </c>
      <c r="AE2070">
        <v>1</v>
      </c>
      <c r="AF2070">
        <f>IF(LEN(TRIM(AE2070&amp;""))=0, "", VALUE(AE2070))</f>
        <v>1</v>
      </c>
      <c r="AG2070">
        <v>0</v>
      </c>
      <c r="AH2070">
        <f>IF(
    OR(U2070&lt;0, W2070&lt;0, Y2070&lt;0, AA2070&lt;0),
        1,
        IF(LEN(TRIM(AG2070&amp;""))=0, "", AG2070)
)</f>
        <v>0</v>
      </c>
      <c r="AI2070" t="str">
        <f>IF(
    COUNT(Q2070,V2070,X2070,Z2070,AB2070)=0,
        "Not Usable",
    IF(
        COUNT(Q2070,V2070,X2070,Z2070,AB2070)&lt;5,
            "Incomplete",
            IF(
                MIN(Q2070,V2070,X2070,Z2070,AB2070)=0,
                    "Incomplete",
                    "Complete"
            )
    )
)</f>
        <v>Complete</v>
      </c>
    </row>
    <row r="2071" spans="1:35" x14ac:dyDescent="0.3">
      <c r="A2071">
        <v>44793</v>
      </c>
      <c r="B2071" s="6">
        <v>45886.853981481479</v>
      </c>
      <c r="C2071" s="3">
        <f>INT(B2071)</f>
        <v>45886</v>
      </c>
      <c r="D2071" s="2">
        <f>MOD(B2071,1)</f>
        <v>0.85398148147942265</v>
      </c>
      <c r="E2071">
        <v>54</v>
      </c>
      <c r="F2071" t="s">
        <v>15</v>
      </c>
      <c r="G2071" t="str">
        <f xml:space="preserve"> PROPER(TRIM(CLEAN(SUBSTITUTE(F2071,CHAR(160)," "))))</f>
        <v>West</v>
      </c>
      <c r="H2071" t="s">
        <v>30</v>
      </c>
      <c r="I2071" t="str">
        <f>PROPER(TRIM(CLEAN((SUBSTITUTE(H2071,"-"," ")))))</f>
        <v>Mobile App</v>
      </c>
      <c r="J2071">
        <v>29719</v>
      </c>
      <c r="K2071" t="s">
        <v>14</v>
      </c>
      <c r="L2071" t="str">
        <f xml:space="preserve"> PROPER(TRIM(CLEAN(SUBSTITUTE(K2071,CHAR(160)," "))))</f>
        <v>Consumer</v>
      </c>
      <c r="M2071" t="s">
        <v>19</v>
      </c>
      <c r="N2071" t="str">
        <f xml:space="preserve"> PROPER(TRIM(CLEAN(SUBSTITUTE(M2071,CHAR(160)," "))))</f>
        <v>Apparel</v>
      </c>
      <c r="O2071" t="s">
        <v>18</v>
      </c>
      <c r="P2071" t="str">
        <f>IF(LEN(TRIM(Table1[[#This Row],[subcategory]]&amp;""))=0,"Unknown", PROPER(TRIM(Table1[[#This Row],[subcategory]])))</f>
        <v>Men</v>
      </c>
      <c r="Q2071">
        <v>60.57</v>
      </c>
      <c r="R2071" s="1">
        <f>IF(LEN(TRIM(Q2071&amp;""))=0, "", VALUE(SUBSTITUTE(Q2071,"$","")))</f>
        <v>60.57</v>
      </c>
      <c r="S2071">
        <v>3</v>
      </c>
      <c r="T2071">
        <f>IF(LEN(TRIM(S2071&amp;""))=0, "", VALUE(S2071))</f>
        <v>3</v>
      </c>
      <c r="U2071">
        <v>181.71</v>
      </c>
      <c r="V2071" s="1">
        <f>IF(LEN(TRIM(U2071&amp;""))=0, "", VALUE(SUBSTITUTE(U2071,"$","")))</f>
        <v>181.71</v>
      </c>
      <c r="W2071" s="1">
        <v>172.80620999999999</v>
      </c>
      <c r="X2071" s="1">
        <f>IF(LEN(TRIM(W2071&amp;""))=0, "", VALUE(SUBSTITUTE(W2071,"$","")))</f>
        <v>172.80620999999999</v>
      </c>
      <c r="Y2071" s="5" t="s">
        <v>5238</v>
      </c>
      <c r="Z2071" s="4" cm="1">
        <f t="array" ref="Z2071">IF(
    LEN(TRIM(Y2071&amp;""))=0,
        IF(AND(ISNUMBER(net_sales_clean), ISNUMBER(profit_clean)),
            net_sales_clean - profit_clean,
            ""
        ),
    VALUE(SUBSTITUTE(Y2071,"$",""))
)</f>
        <v>103.24537249381</v>
      </c>
      <c r="AA2071" s="5" t="s">
        <v>5237</v>
      </c>
      <c r="AB2071" s="4" cm="1">
        <f t="array" ref="AB2071">IF(
    LEN(TRIM(AA2071&amp;""))=0,
        IF(AND(ISNUMBER(net_sales_clean), ISNUMBER(cost_clean)),
            net_sales_clean - cost_clean,
            ""
        ),
    VALUE(SUBSTITUTE(AA2071,"$",""))
)</f>
        <v>69.5608375061895</v>
      </c>
      <c r="AC2071">
        <v>8</v>
      </c>
      <c r="AD2071">
        <f>IF(LEN(TRIM(AC2071&amp;""))=0, "", VALUE(AC2071))</f>
        <v>8</v>
      </c>
      <c r="AE2071">
        <v>4</v>
      </c>
      <c r="AF2071">
        <f>IF(LEN(TRIM(AE2071&amp;""))=0, "", VALUE(AE2071))</f>
        <v>4</v>
      </c>
      <c r="AG2071">
        <v>0</v>
      </c>
      <c r="AH2071">
        <f>IF(
    OR(U2071&lt;0, W2071&lt;0, Y2071&lt;0, AA2071&lt;0),
        1,
        IF(LEN(TRIM(AG2071&amp;""))=0, "", AG2071)
)</f>
        <v>0</v>
      </c>
      <c r="AI2071" t="str">
        <f>IF(
    COUNT(Q2071,V2071,X2071,Z2071,AB2071)=0,
        "Not Usable",
    IF(
        COUNT(Q2071,V2071,X2071,Z2071,AB2071)&lt;5,
            "Incomplete",
            IF(
                MIN(Q2071,V2071,X2071,Z2071,AB2071)=0,
                    "Incomplete",
                    "Complete"
            )
    )
)</f>
        <v>Complete</v>
      </c>
    </row>
    <row r="2072" spans="1:35" x14ac:dyDescent="0.3">
      <c r="A2072">
        <v>23081</v>
      </c>
      <c r="B2072" s="6">
        <v>45146.138738425929</v>
      </c>
      <c r="C2072" s="3">
        <f>INT(B2072)</f>
        <v>45146</v>
      </c>
      <c r="D2072" s="2">
        <f>MOD(B2072,1)</f>
        <v>0.13873842592875008</v>
      </c>
      <c r="E2072">
        <v>16</v>
      </c>
      <c r="F2072" t="s">
        <v>21</v>
      </c>
      <c r="G2072" t="str">
        <f xml:space="preserve"> PROPER(TRIM(CLEAN(SUBSTITUTE(F2072,CHAR(160)," "))))</f>
        <v>Midwest</v>
      </c>
      <c r="H2072" t="s">
        <v>7</v>
      </c>
      <c r="I2072" t="str">
        <f>PROPER(TRIM(CLEAN((SUBSTITUTE(H2072,"-"," ")))))</f>
        <v>In Store</v>
      </c>
      <c r="J2072">
        <v>26345</v>
      </c>
      <c r="K2072" t="s">
        <v>14</v>
      </c>
      <c r="L2072" t="str">
        <f xml:space="preserve"> PROPER(TRIM(CLEAN(SUBSTITUTE(K2072,CHAR(160)," "))))</f>
        <v>Consumer</v>
      </c>
      <c r="M2072" t="s">
        <v>23</v>
      </c>
      <c r="N2072" t="str">
        <f xml:space="preserve"> PROPER(TRIM(CLEAN(SUBSTITUTE(M2072,CHAR(160)," "))))</f>
        <v>Electronics</v>
      </c>
      <c r="O2072" t="s">
        <v>40</v>
      </c>
      <c r="P2072" t="str">
        <f>IF(LEN(TRIM(Table1[[#This Row],[subcategory]]&amp;""))=0,"Unknown", PROPER(TRIM(Table1[[#This Row],[subcategory]])))</f>
        <v>Accessories</v>
      </c>
      <c r="Q2072">
        <v>82.8</v>
      </c>
      <c r="R2072" s="1">
        <f>IF(LEN(TRIM(Q2072&amp;""))=0, "", VALUE(SUBSTITUTE(Q2072,"$","")))</f>
        <v>82.8</v>
      </c>
      <c r="S2072">
        <v>3</v>
      </c>
      <c r="T2072">
        <f>IF(LEN(TRIM(S2072&amp;""))=0, "", VALUE(S2072))</f>
        <v>3</v>
      </c>
      <c r="U2072" s="5" t="s">
        <v>5236</v>
      </c>
      <c r="V2072" s="4">
        <f>IF(LEN(TRIM(U2072&amp;""))=0, "", VALUE(SUBSTITUTE(U2072,"$","")))</f>
        <v>248.39999999999901</v>
      </c>
      <c r="X2072" s="1" t="str">
        <f>IF(LEN(TRIM(W2072&amp;""))=0, "", VALUE(SUBSTITUTE(W2072,"$","")))</f>
        <v/>
      </c>
      <c r="Z2072" s="1" t="str" cm="1">
        <f t="array" ref="Z2072">IF(
    LEN(TRIM(Y2072&amp;""))=0,
        IF(AND(ISNUMBER(net_sales_clean), ISNUMBER(profit_clean)),
            net_sales_clean - profit_clean,
            ""
        ),
    VALUE(SUBSTITUTE(Y2072,"$",""))
)</f>
        <v/>
      </c>
      <c r="AB2072" s="1" t="str" cm="1">
        <f t="array" ref="AB2072">IF(
    LEN(TRIM(AA2072&amp;""))=0,
        IF(AND(ISNUMBER(net_sales_clean), ISNUMBER(cost_clean)),
            net_sales_clean - cost_clean,
            ""
        ),
    VALUE(SUBSTITUTE(AA2072,"$",""))
)</f>
        <v/>
      </c>
      <c r="AC2072">
        <v>8</v>
      </c>
      <c r="AD2072">
        <f>IF(LEN(TRIM(AC2072&amp;""))=0, "", VALUE(AC2072))</f>
        <v>8</v>
      </c>
      <c r="AE2072">
        <v>5</v>
      </c>
      <c r="AF2072">
        <f>IF(LEN(TRIM(AE2072&amp;""))=0, "", VALUE(AE2072))</f>
        <v>5</v>
      </c>
      <c r="AG2072">
        <v>0</v>
      </c>
      <c r="AH2072">
        <f>IF(
    OR(U2072&lt;0, W2072&lt;0, Y2072&lt;0, AA2072&lt;0),
        1,
        IF(LEN(TRIM(AG2072&amp;""))=0, "", AG2072)
)</f>
        <v>0</v>
      </c>
      <c r="AI2072" t="str">
        <f>IF(
    COUNT(Q2072,V2072,X2072,Z2072,AB2072)=0,
        "Not Usable",
    IF(
        COUNT(Q2072,V2072,X2072,Z2072,AB2072)&lt;5,
            "Incomplete",
            IF(
                MIN(Q2072,V2072,X2072,Z2072,AB2072)=0,
                    "Incomplete",
                    "Complete"
            )
    )
)</f>
        <v>Incomplete</v>
      </c>
    </row>
    <row r="2073" spans="1:35" x14ac:dyDescent="0.3">
      <c r="A2073">
        <v>37909</v>
      </c>
      <c r="B2073" s="6">
        <v>45540.645289351851</v>
      </c>
      <c r="C2073" s="3">
        <f>INT(B2073)</f>
        <v>45540</v>
      </c>
      <c r="D2073" s="2">
        <f>MOD(B2073,1)</f>
        <v>0.64528935185080627</v>
      </c>
      <c r="E2073">
        <v>41</v>
      </c>
      <c r="F2073" t="s">
        <v>4</v>
      </c>
      <c r="G2073" t="str">
        <f xml:space="preserve"> PROPER(TRIM(CLEAN(SUBSTITUTE(F2073,CHAR(160)," "))))</f>
        <v>South</v>
      </c>
      <c r="H2073" t="s">
        <v>17</v>
      </c>
      <c r="I2073" t="str">
        <f>PROPER(TRIM(CLEAN((SUBSTITUTE(H2073,"-"," ")))))</f>
        <v>Online</v>
      </c>
      <c r="J2073">
        <v>13008</v>
      </c>
      <c r="K2073" t="s">
        <v>2</v>
      </c>
      <c r="L2073" t="str">
        <f xml:space="preserve"> PROPER(TRIM(CLEAN(SUBSTITUTE(K2073,CHAR(160)," "))))</f>
        <v>Home Office</v>
      </c>
      <c r="M2073" t="s">
        <v>16</v>
      </c>
      <c r="N2073" t="str">
        <f xml:space="preserve"> PROPER(TRIM(CLEAN(SUBSTITUTE(M2073,CHAR(160)," "))))</f>
        <v>Grocery</v>
      </c>
      <c r="O2073" t="s">
        <v>29</v>
      </c>
      <c r="P2073" t="str">
        <f>IF(LEN(TRIM(Table1[[#This Row],[subcategory]]&amp;""))=0,"Unknown", PROPER(TRIM(Table1[[#This Row],[subcategory]])))</f>
        <v>Beverages</v>
      </c>
      <c r="Q2073">
        <v>92.09</v>
      </c>
      <c r="R2073" s="1">
        <f>IF(LEN(TRIM(Q2073&amp;""))=0, "", VALUE(SUBSTITUTE(Q2073,"$","")))</f>
        <v>92.09</v>
      </c>
      <c r="S2073">
        <v>3</v>
      </c>
      <c r="T2073">
        <f>IF(LEN(TRIM(S2073&amp;""))=0, "", VALUE(S2073))</f>
        <v>3</v>
      </c>
      <c r="U2073">
        <v>276.27</v>
      </c>
      <c r="V2073" s="1">
        <f>IF(LEN(TRIM(U2073&amp;""))=0, "", VALUE(SUBSTITUTE(U2073,"$","")))</f>
        <v>276.27</v>
      </c>
      <c r="X2073" s="1" t="str">
        <f>IF(LEN(TRIM(W2073&amp;""))=0, "", VALUE(SUBSTITUTE(W2073,"$","")))</f>
        <v/>
      </c>
      <c r="Z2073" s="1" t="str" cm="1">
        <f t="array" ref="Z2073">IF(
    LEN(TRIM(Y2073&amp;""))=0,
        IF(AND(ISNUMBER(net_sales_clean), ISNUMBER(profit_clean)),
            net_sales_clean - profit_clean,
            ""
        ),
    VALUE(SUBSTITUTE(Y2073,"$",""))
)</f>
        <v/>
      </c>
      <c r="AB2073" s="1" t="str" cm="1">
        <f t="array" ref="AB2073">IF(
    LEN(TRIM(AA2073&amp;""))=0,
        IF(AND(ISNUMBER(net_sales_clean), ISNUMBER(cost_clean)),
            net_sales_clean - cost_clean,
            ""
        ),
    VALUE(SUBSTITUTE(AA2073,"$",""))
)</f>
        <v/>
      </c>
      <c r="AC2073">
        <v>1</v>
      </c>
      <c r="AD2073">
        <f>IF(LEN(TRIM(AC2073&amp;""))=0, "", VALUE(AC2073))</f>
        <v>1</v>
      </c>
      <c r="AE2073">
        <v>2</v>
      </c>
      <c r="AF2073">
        <f>IF(LEN(TRIM(AE2073&amp;""))=0, "", VALUE(AE2073))</f>
        <v>2</v>
      </c>
      <c r="AG2073">
        <v>0</v>
      </c>
      <c r="AH2073">
        <f>IF(
    OR(U2073&lt;0, W2073&lt;0, Y2073&lt;0, AA2073&lt;0),
        1,
        IF(LEN(TRIM(AG2073&amp;""))=0, "", AG2073)
)</f>
        <v>0</v>
      </c>
      <c r="AI2073" t="str">
        <f>IF(
    COUNT(Q2073,V2073,X2073,Z2073,AB2073)=0,
        "Not Usable",
    IF(
        COUNT(Q2073,V2073,X2073,Z2073,AB2073)&lt;5,
            "Incomplete",
            IF(
                MIN(Q2073,V2073,X2073,Z2073,AB2073)=0,
                    "Incomplete",
                    "Complete"
            )
    )
)</f>
        <v>Incomplete</v>
      </c>
    </row>
    <row r="2074" spans="1:35" x14ac:dyDescent="0.3">
      <c r="A2074">
        <v>57932</v>
      </c>
      <c r="B2074" s="6">
        <v>45922.74496527778</v>
      </c>
      <c r="C2074" s="3">
        <f>INT(B2074)</f>
        <v>45922</v>
      </c>
      <c r="D2074" s="2">
        <f>MOD(B2074,1)</f>
        <v>0.74496527777955635</v>
      </c>
      <c r="E2074">
        <v>51</v>
      </c>
      <c r="F2074" t="s">
        <v>33</v>
      </c>
      <c r="G2074" t="str">
        <f xml:space="preserve"> PROPER(TRIM(CLEAN(SUBSTITUTE(F2074,CHAR(160)," "))))</f>
        <v>South</v>
      </c>
      <c r="H2074" t="s">
        <v>30</v>
      </c>
      <c r="I2074" t="str">
        <f>PROPER(TRIM(CLEAN((SUBSTITUTE(H2074,"-"," ")))))</f>
        <v>Mobile App</v>
      </c>
      <c r="J2074">
        <v>1790</v>
      </c>
      <c r="K2074" t="s">
        <v>2</v>
      </c>
      <c r="L2074" t="str">
        <f xml:space="preserve"> PROPER(TRIM(CLEAN(SUBSTITUTE(K2074,CHAR(160)," "))))</f>
        <v>Home Office</v>
      </c>
      <c r="M2074" t="s">
        <v>9</v>
      </c>
      <c r="N2074" t="str">
        <f xml:space="preserve"> PROPER(TRIM(CLEAN(SUBSTITUTE(M2074,CHAR(160)," "))))</f>
        <v>Home</v>
      </c>
      <c r="O2074" t="s">
        <v>36</v>
      </c>
      <c r="P2074" t="str">
        <f>IF(LEN(TRIM(Table1[[#This Row],[subcategory]]&amp;""))=0,"Unknown", PROPER(TRIM(Table1[[#This Row],[subcategory]])))</f>
        <v>Bedding</v>
      </c>
      <c r="Q2074">
        <v>76.03</v>
      </c>
      <c r="R2074" s="1">
        <f>IF(LEN(TRIM(Q2074&amp;""))=0, "", VALUE(SUBSTITUTE(Q2074,"$","")))</f>
        <v>76.03</v>
      </c>
      <c r="S2074">
        <v>4</v>
      </c>
      <c r="T2074">
        <f>IF(LEN(TRIM(S2074&amp;""))=0, "", VALUE(S2074))</f>
        <v>4</v>
      </c>
      <c r="U2074">
        <v>304.12</v>
      </c>
      <c r="V2074" s="1">
        <f>IF(LEN(TRIM(U2074&amp;""))=0, "", VALUE(SUBSTITUTE(U2074,"$","")))</f>
        <v>304.12</v>
      </c>
      <c r="W2074" s="4" t="s">
        <v>5235</v>
      </c>
      <c r="X2074" s="4">
        <f>IF(LEN(TRIM(W2074&amp;""))=0, "", VALUE(SUBSTITUTE(W2074,"$","")))</f>
        <v>288.305759999999</v>
      </c>
      <c r="Y2074" s="5" t="s">
        <v>5234</v>
      </c>
      <c r="Z2074" s="4" cm="1">
        <f t="array" ref="Z2074">IF(
    LEN(TRIM(Y2074&amp;""))=0,
        IF(AND(ISNUMBER(net_sales_clean), ISNUMBER(profit_clean)),
            net_sales_clean - profit_clean,
            ""
        ),
    VALUE(SUBSTITUTE(Y2074,"$",""))
)</f>
        <v>244.15512464666099</v>
      </c>
      <c r="AA2074" s="5" t="s">
        <v>5233</v>
      </c>
      <c r="AB2074" s="4" cm="1">
        <f t="array" ref="AB2074">IF(
    LEN(TRIM(AA2074&amp;""))=0,
        IF(AND(ISNUMBER(net_sales_clean), ISNUMBER(cost_clean)),
            net_sales_clean - cost_clean,
            ""
        ),
    VALUE(SUBSTITUTE(AA2074,"$",""))
)</f>
        <v>44.150635353338799</v>
      </c>
      <c r="AC2074">
        <v>1</v>
      </c>
      <c r="AD2074">
        <f>IF(LEN(TRIM(AC2074&amp;""))=0, "", VALUE(AC2074))</f>
        <v>1</v>
      </c>
      <c r="AE2074">
        <v>4</v>
      </c>
      <c r="AF2074">
        <f>IF(LEN(TRIM(AE2074&amp;""))=0, "", VALUE(AE2074))</f>
        <v>4</v>
      </c>
      <c r="AH2074" t="str">
        <f>IF(
    OR(U2074&lt;0, W2074&lt;0, Y2074&lt;0, AA2074&lt;0),
        1,
        IF(LEN(TRIM(AG2074&amp;""))=0, "", AG2074)
)</f>
        <v/>
      </c>
      <c r="AI2074" t="str">
        <f>IF(
    COUNT(Q2074,V2074,X2074,Z2074,AB2074)=0,
        "Not Usable",
    IF(
        COUNT(Q2074,V2074,X2074,Z2074,AB2074)&lt;5,
            "Incomplete",
            IF(
                MIN(Q2074,V2074,X2074,Z2074,AB2074)=0,
                    "Incomplete",
                    "Complete"
            )
    )
)</f>
        <v>Complete</v>
      </c>
    </row>
    <row r="2075" spans="1:35" x14ac:dyDescent="0.3">
      <c r="A2075">
        <v>39640</v>
      </c>
      <c r="B2075" s="6">
        <v>45967.876354166663</v>
      </c>
      <c r="C2075" s="3">
        <f>INT(B2075)</f>
        <v>45967</v>
      </c>
      <c r="D2075" s="2">
        <f>MOD(B2075,1)</f>
        <v>0.87635416666307719</v>
      </c>
      <c r="E2075">
        <v>14</v>
      </c>
      <c r="F2075" t="s">
        <v>4</v>
      </c>
      <c r="G2075" t="str">
        <f xml:space="preserve"> PROPER(TRIM(CLEAN(SUBSTITUTE(F2075,CHAR(160)," "))))</f>
        <v>South</v>
      </c>
      <c r="H2075" t="s">
        <v>11</v>
      </c>
      <c r="I2075" t="str">
        <f>PROPER(TRIM(CLEAN((SUBSTITUTE(H2075,"-"," ")))))</f>
        <v>Online</v>
      </c>
      <c r="J2075">
        <v>26596</v>
      </c>
      <c r="K2075" t="s">
        <v>6</v>
      </c>
      <c r="L2075" t="str">
        <f xml:space="preserve"> PROPER(TRIM(CLEAN(SUBSTITUTE(K2075,CHAR(160)," "))))</f>
        <v>Corporate</v>
      </c>
      <c r="M2075" t="s">
        <v>16</v>
      </c>
      <c r="N2075" t="str">
        <f xml:space="preserve"> PROPER(TRIM(CLEAN(SUBSTITUTE(M2075,CHAR(160)," "))))</f>
        <v>Grocery</v>
      </c>
      <c r="O2075" t="s">
        <v>24</v>
      </c>
      <c r="P2075" t="str">
        <f>IF(LEN(TRIM(Table1[[#This Row],[subcategory]]&amp;""))=0,"Unknown", PROPER(TRIM(Table1[[#This Row],[subcategory]])))</f>
        <v>Snacks</v>
      </c>
      <c r="Q2075">
        <v>74.55</v>
      </c>
      <c r="R2075" s="1">
        <f>IF(LEN(TRIM(Q2075&amp;""))=0, "", VALUE(SUBSTITUTE(Q2075,"$","")))</f>
        <v>74.55</v>
      </c>
      <c r="S2075">
        <v>1</v>
      </c>
      <c r="T2075">
        <f>IF(LEN(TRIM(S2075&amp;""))=0, "", VALUE(S2075))</f>
        <v>1</v>
      </c>
      <c r="U2075">
        <v>74.55</v>
      </c>
      <c r="V2075" s="1">
        <f>IF(LEN(TRIM(U2075&amp;""))=0, "", VALUE(SUBSTITUTE(U2075,"$","")))</f>
        <v>74.55</v>
      </c>
      <c r="W2075" s="1">
        <v>50.992199999999997</v>
      </c>
      <c r="X2075" s="1">
        <f>IF(LEN(TRIM(W2075&amp;""))=0, "", VALUE(SUBSTITUTE(W2075,"$","")))</f>
        <v>50.992199999999997</v>
      </c>
      <c r="Y2075" s="5" t="s">
        <v>5232</v>
      </c>
      <c r="Z2075" s="4" cm="1">
        <f t="array" ref="Z2075">IF(
    LEN(TRIM(Y2075&amp;""))=0,
        IF(AND(ISNUMBER(net_sales_clean), ISNUMBER(profit_clean)),
            net_sales_clean - profit_clean,
            ""
        ),
    VALUE(SUBSTITUTE(Y2075,"$",""))
)</f>
        <v>29.318984614487501</v>
      </c>
      <c r="AA2075" s="5" t="s">
        <v>5231</v>
      </c>
      <c r="AB2075" s="4" cm="1">
        <f t="array" ref="AB2075">IF(
    LEN(TRIM(AA2075&amp;""))=0,
        IF(AND(ISNUMBER(net_sales_clean), ISNUMBER(cost_clean)),
            net_sales_clean - cost_clean,
            ""
        ),
    VALUE(SUBSTITUTE(AA2075,"$",""))
)</f>
        <v>21.6732153855124</v>
      </c>
      <c r="AC2075">
        <v>3</v>
      </c>
      <c r="AD2075">
        <f>IF(LEN(TRIM(AC2075&amp;""))=0, "", VALUE(AC2075))</f>
        <v>3</v>
      </c>
      <c r="AE2075">
        <v>2</v>
      </c>
      <c r="AF2075">
        <f>IF(LEN(TRIM(AE2075&amp;""))=0, "", VALUE(AE2075))</f>
        <v>2</v>
      </c>
      <c r="AG2075">
        <v>0</v>
      </c>
      <c r="AH2075">
        <f>IF(
    OR(U2075&lt;0, W2075&lt;0, Y2075&lt;0, AA2075&lt;0),
        1,
        IF(LEN(TRIM(AG2075&amp;""))=0, "", AG2075)
)</f>
        <v>0</v>
      </c>
      <c r="AI2075" t="str">
        <f>IF(
    COUNT(Q2075,V2075,X2075,Z2075,AB2075)=0,
        "Not Usable",
    IF(
        COUNT(Q2075,V2075,X2075,Z2075,AB2075)&lt;5,
            "Incomplete",
            IF(
                MIN(Q2075,V2075,X2075,Z2075,AB2075)=0,
                    "Incomplete",
                    "Complete"
            )
    )
)</f>
        <v>Complete</v>
      </c>
    </row>
    <row r="2076" spans="1:35" x14ac:dyDescent="0.3">
      <c r="A2076">
        <v>42684</v>
      </c>
      <c r="B2076" s="6">
        <v>45727.519918981481</v>
      </c>
      <c r="C2076" s="3">
        <f>INT(B2076)</f>
        <v>45727</v>
      </c>
      <c r="D2076" s="2">
        <f>MOD(B2076,1)</f>
        <v>0.51991898148116888</v>
      </c>
      <c r="E2076">
        <v>4</v>
      </c>
      <c r="F2076" t="s">
        <v>33</v>
      </c>
      <c r="G2076" t="str">
        <f xml:space="preserve"> PROPER(TRIM(CLEAN(SUBSTITUTE(F2076,CHAR(160)," "))))</f>
        <v>South</v>
      </c>
      <c r="H2076" t="s">
        <v>17</v>
      </c>
      <c r="I2076" t="str">
        <f>PROPER(TRIM(CLEAN((SUBSTITUTE(H2076,"-"," ")))))</f>
        <v>Online</v>
      </c>
      <c r="J2076">
        <v>23053</v>
      </c>
      <c r="K2076" t="s">
        <v>6</v>
      </c>
      <c r="L2076" t="str">
        <f xml:space="preserve"> PROPER(TRIM(CLEAN(SUBSTITUTE(K2076,CHAR(160)," "))))</f>
        <v>Corporate</v>
      </c>
      <c r="M2076" t="s">
        <v>16</v>
      </c>
      <c r="N2076" t="str">
        <f xml:space="preserve"> PROPER(TRIM(CLEAN(SUBSTITUTE(M2076,CHAR(160)," "))))</f>
        <v>Grocery</v>
      </c>
      <c r="O2076" t="s">
        <v>29</v>
      </c>
      <c r="P2076" t="str">
        <f>IF(LEN(TRIM(Table1[[#This Row],[subcategory]]&amp;""))=0,"Unknown", PROPER(TRIM(Table1[[#This Row],[subcategory]])))</f>
        <v>Beverages</v>
      </c>
      <c r="Q2076">
        <v>145.97999999999999</v>
      </c>
      <c r="R2076" s="1">
        <f>IF(LEN(TRIM(Q2076&amp;""))=0, "", VALUE(SUBSTITUTE(Q2076,"$","")))</f>
        <v>145.97999999999999</v>
      </c>
      <c r="S2076">
        <v>2</v>
      </c>
      <c r="T2076">
        <f>IF(LEN(TRIM(S2076&amp;""))=0, "", VALUE(S2076))</f>
        <v>2</v>
      </c>
      <c r="U2076">
        <v>291.95999999999998</v>
      </c>
      <c r="V2076" s="1">
        <f>IF(LEN(TRIM(U2076&amp;""))=0, "", VALUE(SUBSTITUTE(U2076,"$","")))</f>
        <v>291.95999999999998</v>
      </c>
      <c r="W2076" s="1">
        <v>239.40719999999999</v>
      </c>
      <c r="X2076" s="1">
        <f>IF(LEN(TRIM(W2076&amp;""))=0, "", VALUE(SUBSTITUTE(W2076,"$","")))</f>
        <v>239.40719999999999</v>
      </c>
      <c r="Y2076" s="5" t="s">
        <v>5230</v>
      </c>
      <c r="Z2076" s="4" cm="1">
        <f t="array" ref="Z2076">IF(
    LEN(TRIM(Y2076&amp;""))=0,
        IF(AND(ISNUMBER(net_sales_clean), ISNUMBER(profit_clean)),
            net_sales_clean - profit_clean,
            ""
        ),
    VALUE(SUBSTITUTE(Y2076,"$",""))
)</f>
        <v>138.11281650804401</v>
      </c>
      <c r="AA2076" s="5" t="s">
        <v>5229</v>
      </c>
      <c r="AB2076" s="4" cm="1">
        <f t="array" ref="AB2076">IF(
    LEN(TRIM(AA2076&amp;""))=0,
        IF(AND(ISNUMBER(net_sales_clean), ISNUMBER(cost_clean)),
            net_sales_clean - cost_clean,
            ""
        ),
    VALUE(SUBSTITUTE(AA2076,"$",""))
)</f>
        <v>101.294383491955</v>
      </c>
      <c r="AC2076">
        <v>2</v>
      </c>
      <c r="AD2076">
        <f>IF(LEN(TRIM(AC2076&amp;""))=0, "", VALUE(AC2076))</f>
        <v>2</v>
      </c>
      <c r="AE2076">
        <v>1</v>
      </c>
      <c r="AF2076">
        <f>IF(LEN(TRIM(AE2076&amp;""))=0, "", VALUE(AE2076))</f>
        <v>1</v>
      </c>
      <c r="AG2076">
        <v>0</v>
      </c>
      <c r="AH2076">
        <f>IF(
    OR(U2076&lt;0, W2076&lt;0, Y2076&lt;0, AA2076&lt;0),
        1,
        IF(LEN(TRIM(AG2076&amp;""))=0, "", AG2076)
)</f>
        <v>0</v>
      </c>
      <c r="AI2076" t="str">
        <f>IF(
    COUNT(Q2076,V2076,X2076,Z2076,AB2076)=0,
        "Not Usable",
    IF(
        COUNT(Q2076,V2076,X2076,Z2076,AB2076)&lt;5,
            "Incomplete",
            IF(
                MIN(Q2076,V2076,X2076,Z2076,AB2076)=0,
                    "Incomplete",
                    "Complete"
            )
    )
)</f>
        <v>Complete</v>
      </c>
    </row>
    <row r="2077" spans="1:35" x14ac:dyDescent="0.3">
      <c r="A2077">
        <v>20665</v>
      </c>
      <c r="B2077" s="6">
        <v>45443.941435185188</v>
      </c>
      <c r="C2077" s="3">
        <f>INT(B2077)</f>
        <v>45443</v>
      </c>
      <c r="D2077" s="2">
        <f>MOD(B2077,1)</f>
        <v>0.94143518518831115</v>
      </c>
      <c r="E2077">
        <v>47</v>
      </c>
      <c r="F2077" t="s">
        <v>13</v>
      </c>
      <c r="G2077" t="str">
        <f xml:space="preserve"> PROPER(TRIM(CLEAN(SUBSTITUTE(F2077,CHAR(160)," "))))</f>
        <v>Northeast</v>
      </c>
      <c r="H2077" t="s">
        <v>3</v>
      </c>
      <c r="I2077" t="str">
        <f>PROPER(TRIM(CLEAN((SUBSTITUTE(H2077,"-"," ")))))</f>
        <v>Phone</v>
      </c>
      <c r="J2077">
        <v>21867</v>
      </c>
      <c r="K2077" t="s">
        <v>6</v>
      </c>
      <c r="L2077" t="str">
        <f xml:space="preserve"> PROPER(TRIM(CLEAN(SUBSTITUTE(K2077,CHAR(160)," "))))</f>
        <v>Corporate</v>
      </c>
      <c r="M2077" t="s">
        <v>1</v>
      </c>
      <c r="N2077" t="str">
        <f xml:space="preserve"> PROPER(TRIM(CLEAN(SUBSTITUTE(M2077,CHAR(160)," "))))</f>
        <v>Beauty</v>
      </c>
      <c r="O2077" t="s">
        <v>31</v>
      </c>
      <c r="P2077" t="str">
        <f>IF(LEN(TRIM(Table1[[#This Row],[subcategory]]&amp;""))=0,"Unknown", PROPER(TRIM(Table1[[#This Row],[subcategory]])))</f>
        <v>Skincare</v>
      </c>
      <c r="Q2077">
        <v>71.959999999999994</v>
      </c>
      <c r="R2077" s="1">
        <f>IF(LEN(TRIM(Q2077&amp;""))=0, "", VALUE(SUBSTITUTE(Q2077,"$","")))</f>
        <v>71.959999999999994</v>
      </c>
      <c r="S2077">
        <v>1</v>
      </c>
      <c r="T2077">
        <f>IF(LEN(TRIM(S2077&amp;""))=0, "", VALUE(S2077))</f>
        <v>1</v>
      </c>
      <c r="U2077">
        <v>71.959999999999994</v>
      </c>
      <c r="V2077" s="1">
        <f>IF(LEN(TRIM(U2077&amp;""))=0, "", VALUE(SUBSTITUTE(U2077,"$","")))</f>
        <v>71.959999999999994</v>
      </c>
      <c r="W2077" s="4" t="s">
        <v>5228</v>
      </c>
      <c r="X2077" s="4">
        <f>IF(LEN(TRIM(W2077&amp;""))=0, "", VALUE(SUBSTITUTE(W2077,"$","")))</f>
        <v>61.309919999999899</v>
      </c>
      <c r="Z2077" s="1" t="str" cm="1">
        <f t="array" ref="Z2077">IF(
    LEN(TRIM(Y2077&amp;""))=0,
        IF(AND(ISNUMBER(net_sales_clean), ISNUMBER(profit_clean)),
            net_sales_clean - profit_clean,
            ""
        ),
    VALUE(SUBSTITUTE(Y2077,"$",""))
)</f>
        <v/>
      </c>
      <c r="AB2077" s="1" t="str" cm="1">
        <f t="array" ref="AB2077">IF(
    LEN(TRIM(AA2077&amp;""))=0,
        IF(AND(ISNUMBER(net_sales_clean), ISNUMBER(cost_clean)),
            net_sales_clean - cost_clean,
            ""
        ),
    VALUE(SUBSTITUTE(AA2077,"$",""))
)</f>
        <v/>
      </c>
      <c r="AC2077">
        <v>2</v>
      </c>
      <c r="AD2077">
        <f>IF(LEN(TRIM(AC2077&amp;""))=0, "", VALUE(AC2077))</f>
        <v>2</v>
      </c>
      <c r="AE2077">
        <v>1</v>
      </c>
      <c r="AF2077">
        <f>IF(LEN(TRIM(AE2077&amp;""))=0, "", VALUE(AE2077))</f>
        <v>1</v>
      </c>
      <c r="AG2077">
        <v>0</v>
      </c>
      <c r="AH2077">
        <f>IF(
    OR(U2077&lt;0, W2077&lt;0, Y2077&lt;0, AA2077&lt;0),
        1,
        IF(LEN(TRIM(AG2077&amp;""))=0, "", AG2077)
)</f>
        <v>0</v>
      </c>
      <c r="AI2077" t="str">
        <f>IF(
    COUNT(Q2077,V2077,X2077,Z2077,AB2077)=0,
        "Not Usable",
    IF(
        COUNT(Q2077,V2077,X2077,Z2077,AB2077)&lt;5,
            "Incomplete",
            IF(
                MIN(Q2077,V2077,X2077,Z2077,AB2077)=0,
                    "Incomplete",
                    "Complete"
            )
    )
)</f>
        <v>Incomplete</v>
      </c>
    </row>
    <row r="2078" spans="1:35" x14ac:dyDescent="0.3">
      <c r="A2078">
        <v>7028</v>
      </c>
      <c r="B2078" s="6">
        <v>45309.056307870371</v>
      </c>
      <c r="C2078" s="3">
        <f>INT(B2078)</f>
        <v>45309</v>
      </c>
      <c r="D2078" s="2">
        <f>MOD(B2078,1)</f>
        <v>5.6307870370801538E-2</v>
      </c>
      <c r="E2078">
        <v>42</v>
      </c>
      <c r="F2078" t="s">
        <v>21</v>
      </c>
      <c r="G2078" t="str">
        <f xml:space="preserve"> PROPER(TRIM(CLEAN(SUBSTITUTE(F2078,CHAR(160)," "))))</f>
        <v>Midwest</v>
      </c>
      <c r="H2078" t="s">
        <v>3</v>
      </c>
      <c r="I2078" t="str">
        <f>PROPER(TRIM(CLEAN((SUBSTITUTE(H2078,"-"," ")))))</f>
        <v>Phone</v>
      </c>
      <c r="J2078">
        <v>1641</v>
      </c>
      <c r="K2078" t="s">
        <v>2</v>
      </c>
      <c r="L2078" t="str">
        <f xml:space="preserve"> PROPER(TRIM(CLEAN(SUBSTITUTE(K2078,CHAR(160)," "))))</f>
        <v>Home Office</v>
      </c>
      <c r="M2078" t="s">
        <v>19</v>
      </c>
      <c r="N2078" t="str">
        <f xml:space="preserve"> PROPER(TRIM(CLEAN(SUBSTITUTE(M2078,CHAR(160)," "))))</f>
        <v>Apparel</v>
      </c>
      <c r="O2078" t="s">
        <v>26</v>
      </c>
      <c r="P2078" t="str">
        <f>IF(LEN(TRIM(Table1[[#This Row],[subcategory]]&amp;""))=0,"Unknown", PROPER(TRIM(Table1[[#This Row],[subcategory]])))</f>
        <v>Kids</v>
      </c>
      <c r="Q2078">
        <v>30.83</v>
      </c>
      <c r="R2078" s="1">
        <f>IF(LEN(TRIM(Q2078&amp;""))=0, "", VALUE(SUBSTITUTE(Q2078,"$","")))</f>
        <v>30.83</v>
      </c>
      <c r="S2078">
        <v>2</v>
      </c>
      <c r="T2078">
        <f>IF(LEN(TRIM(S2078&amp;""))=0, "", VALUE(S2078))</f>
        <v>2</v>
      </c>
      <c r="U2078">
        <v>61.66</v>
      </c>
      <c r="V2078" s="1">
        <f>IF(LEN(TRIM(U2078&amp;""))=0, "", VALUE(SUBSTITUTE(U2078,"$","")))</f>
        <v>61.66</v>
      </c>
      <c r="W2078" s="1">
        <v>43.531959999999998</v>
      </c>
      <c r="X2078" s="1">
        <f>IF(LEN(TRIM(W2078&amp;""))=0, "", VALUE(SUBSTITUTE(W2078,"$","")))</f>
        <v>43.531959999999998</v>
      </c>
      <c r="Y2078" s="5" t="s">
        <v>5227</v>
      </c>
      <c r="Z2078" s="4" cm="1">
        <f t="array" ref="Z2078">IF(
    LEN(TRIM(Y2078&amp;""))=0,
        IF(AND(ISNUMBER(net_sales_clean), ISNUMBER(profit_clean)),
            net_sales_clean - profit_clean,
            ""
        ),
    VALUE(SUBSTITUTE(Y2078,"$",""))
)</f>
        <v>27.502903124531901</v>
      </c>
      <c r="AA2078" s="5" t="s">
        <v>5226</v>
      </c>
      <c r="AB2078" s="4" cm="1">
        <f t="array" ref="AB2078">IF(
    LEN(TRIM(AA2078&amp;""))=0,
        IF(AND(ISNUMBER(net_sales_clean), ISNUMBER(cost_clean)),
            net_sales_clean - cost_clean,
            ""
        ),
    VALUE(SUBSTITUTE(AA2078,"$",""))
)</f>
        <v>16.029056875468001</v>
      </c>
      <c r="AC2078">
        <v>3</v>
      </c>
      <c r="AD2078">
        <f>IF(LEN(TRIM(AC2078&amp;""))=0, "", VALUE(AC2078))</f>
        <v>3</v>
      </c>
      <c r="AE2078">
        <v>5</v>
      </c>
      <c r="AF2078">
        <f>IF(LEN(TRIM(AE2078&amp;""))=0, "", VALUE(AE2078))</f>
        <v>5</v>
      </c>
      <c r="AG2078">
        <v>0</v>
      </c>
      <c r="AH2078">
        <f>IF(
    OR(U2078&lt;0, W2078&lt;0, Y2078&lt;0, AA2078&lt;0),
        1,
        IF(LEN(TRIM(AG2078&amp;""))=0, "", AG2078)
)</f>
        <v>0</v>
      </c>
      <c r="AI2078" t="str">
        <f>IF(
    COUNT(Q2078,V2078,X2078,Z2078,AB2078)=0,
        "Not Usable",
    IF(
        COUNT(Q2078,V2078,X2078,Z2078,AB2078)&lt;5,
            "Incomplete",
            IF(
                MIN(Q2078,V2078,X2078,Z2078,AB2078)=0,
                    "Incomplete",
                    "Complete"
            )
    )
)</f>
        <v>Complete</v>
      </c>
    </row>
    <row r="2079" spans="1:35" x14ac:dyDescent="0.3">
      <c r="A2079">
        <v>47301</v>
      </c>
      <c r="B2079" s="6">
        <v>45711.340428240743</v>
      </c>
      <c r="C2079" s="3">
        <f>INT(B2079)</f>
        <v>45711</v>
      </c>
      <c r="D2079" s="2">
        <f>MOD(B2079,1)</f>
        <v>0.34042824074276723</v>
      </c>
      <c r="E2079">
        <v>15</v>
      </c>
      <c r="F2079" t="s">
        <v>4</v>
      </c>
      <c r="G2079" t="str">
        <f xml:space="preserve"> PROPER(TRIM(CLEAN(SUBSTITUTE(F2079,CHAR(160)," "))))</f>
        <v>South</v>
      </c>
      <c r="H2079" t="s">
        <v>7</v>
      </c>
      <c r="I2079" t="str">
        <f>PROPER(TRIM(CLEAN((SUBSTITUTE(H2079,"-"," ")))))</f>
        <v>In Store</v>
      </c>
      <c r="J2079">
        <v>5236</v>
      </c>
      <c r="K2079" t="s">
        <v>10</v>
      </c>
      <c r="L2079" t="str">
        <f xml:space="preserve"> PROPER(TRIM(CLEAN(SUBSTITUTE(K2079,CHAR(160)," "))))</f>
        <v>Consumer</v>
      </c>
      <c r="M2079" t="s">
        <v>9</v>
      </c>
      <c r="N2079" t="str">
        <f xml:space="preserve"> PROPER(TRIM(CLEAN(SUBSTITUTE(M2079,CHAR(160)," "))))</f>
        <v>Home</v>
      </c>
      <c r="O2079" t="s">
        <v>38</v>
      </c>
      <c r="P2079" t="str">
        <f>IF(LEN(TRIM(Table1[[#This Row],[subcategory]]&amp;""))=0,"Unknown", PROPER(TRIM(Table1[[#This Row],[subcategory]])))</f>
        <v>Kitchen</v>
      </c>
      <c r="Q2079">
        <v>187.59</v>
      </c>
      <c r="R2079" s="1">
        <f>IF(LEN(TRIM(Q2079&amp;""))=0, "", VALUE(SUBSTITUTE(Q2079,"$","")))</f>
        <v>187.59</v>
      </c>
      <c r="S2079">
        <v>3</v>
      </c>
      <c r="T2079">
        <f>IF(LEN(TRIM(S2079&amp;""))=0, "", VALUE(S2079))</f>
        <v>3</v>
      </c>
      <c r="U2079">
        <v>562.77</v>
      </c>
      <c r="V2079" s="1">
        <f>IF(LEN(TRIM(U2079&amp;""))=0, "", VALUE(SUBSTITUTE(U2079,"$","")))</f>
        <v>562.77</v>
      </c>
      <c r="W2079" s="4" t="s">
        <v>5225</v>
      </c>
      <c r="X2079" s="4">
        <f>IF(LEN(TRIM(W2079&amp;""))=0, "", VALUE(SUBSTITUTE(W2079,"$","")))</f>
        <v>398.441159999999</v>
      </c>
      <c r="Y2079" s="5" t="s">
        <v>5224</v>
      </c>
      <c r="Z2079" s="4" cm="1">
        <f t="array" ref="Z2079">IF(
    LEN(TRIM(Y2079&amp;""))=0,
        IF(AND(ISNUMBER(net_sales_clean), ISNUMBER(profit_clean)),
            net_sales_clean - profit_clean,
            ""
        ),
    VALUE(SUBSTITUTE(Y2079,"$",""))
)</f>
        <v>256.75592845160099</v>
      </c>
      <c r="AA2079" s="5" t="s">
        <v>5223</v>
      </c>
      <c r="AB2079" s="4" cm="1">
        <f t="array" ref="AB2079">IF(
    LEN(TRIM(AA2079&amp;""))=0,
        IF(AND(ISNUMBER(net_sales_clean), ISNUMBER(cost_clean)),
            net_sales_clean - cost_clean,
            ""
        ),
    VALUE(SUBSTITUTE(AA2079,"$",""))
)</f>
        <v>141.68523154839801</v>
      </c>
      <c r="AC2079">
        <v>7</v>
      </c>
      <c r="AD2079">
        <f>IF(LEN(TRIM(AC2079&amp;""))=0, "", VALUE(AC2079))</f>
        <v>7</v>
      </c>
      <c r="AE2079">
        <v>3</v>
      </c>
      <c r="AF2079">
        <f>IF(LEN(TRIM(AE2079&amp;""))=0, "", VALUE(AE2079))</f>
        <v>3</v>
      </c>
      <c r="AG2079">
        <v>0</v>
      </c>
      <c r="AH2079">
        <f>IF(
    OR(U2079&lt;0, W2079&lt;0, Y2079&lt;0, AA2079&lt;0),
        1,
        IF(LEN(TRIM(AG2079&amp;""))=0, "", AG2079)
)</f>
        <v>0</v>
      </c>
      <c r="AI2079" t="str">
        <f>IF(
    COUNT(Q2079,V2079,X2079,Z2079,AB2079)=0,
        "Not Usable",
    IF(
        COUNT(Q2079,V2079,X2079,Z2079,AB2079)&lt;5,
            "Incomplete",
            IF(
                MIN(Q2079,V2079,X2079,Z2079,AB2079)=0,
                    "Incomplete",
                    "Complete"
            )
    )
)</f>
        <v>Complete</v>
      </c>
    </row>
    <row r="2080" spans="1:35" x14ac:dyDescent="0.3">
      <c r="A2080">
        <v>10816</v>
      </c>
      <c r="B2080" s="6">
        <v>44962.577557870369</v>
      </c>
      <c r="C2080" s="3">
        <f>INT(B2080)</f>
        <v>44962</v>
      </c>
      <c r="D2080" s="2">
        <f>MOD(B2080,1)</f>
        <v>0.57755787036876427</v>
      </c>
      <c r="E2080">
        <v>14</v>
      </c>
      <c r="F2080" t="s">
        <v>13</v>
      </c>
      <c r="G2080" t="str">
        <f xml:space="preserve"> PROPER(TRIM(CLEAN(SUBSTITUTE(F2080,CHAR(160)," "))))</f>
        <v>Northeast</v>
      </c>
      <c r="H2080" t="s">
        <v>27</v>
      </c>
      <c r="I2080" t="str">
        <f>PROPER(TRIM(CLEAN((SUBSTITUTE(H2080,"-"," ")))))</f>
        <v>In Store</v>
      </c>
      <c r="J2080">
        <v>16714</v>
      </c>
      <c r="K2080" t="s">
        <v>14</v>
      </c>
      <c r="L2080" t="str">
        <f xml:space="preserve"> PROPER(TRIM(CLEAN(SUBSTITUTE(K2080,CHAR(160)," "))))</f>
        <v>Consumer</v>
      </c>
      <c r="M2080" t="s">
        <v>23</v>
      </c>
      <c r="N2080" t="str">
        <f xml:space="preserve"> PROPER(TRIM(CLEAN(SUBSTITUTE(M2080,CHAR(160)," "))))</f>
        <v>Electronics</v>
      </c>
      <c r="O2080" t="s">
        <v>40</v>
      </c>
      <c r="P2080" t="str">
        <f>IF(LEN(TRIM(Table1[[#This Row],[subcategory]]&amp;""))=0,"Unknown", PROPER(TRIM(Table1[[#This Row],[subcategory]])))</f>
        <v>Accessories</v>
      </c>
      <c r="Q2080">
        <v>85.46</v>
      </c>
      <c r="R2080" s="1">
        <f>IF(LEN(TRIM(Q2080&amp;""))=0, "", VALUE(SUBSTITUTE(Q2080,"$","")))</f>
        <v>85.46</v>
      </c>
      <c r="S2080">
        <v>4</v>
      </c>
      <c r="T2080">
        <f>IF(LEN(TRIM(S2080&amp;""))=0, "", VALUE(S2080))</f>
        <v>4</v>
      </c>
      <c r="U2080">
        <v>341.84</v>
      </c>
      <c r="V2080" s="1">
        <f>IF(LEN(TRIM(U2080&amp;""))=0, "", VALUE(SUBSTITUTE(U2080,"$","")))</f>
        <v>341.84</v>
      </c>
      <c r="W2080" s="1">
        <v>302.52839999999998</v>
      </c>
      <c r="X2080" s="1">
        <f>IF(LEN(TRIM(W2080&amp;""))=0, "", VALUE(SUBSTITUTE(W2080,"$","")))</f>
        <v>302.52839999999998</v>
      </c>
      <c r="Y2080" s="5" t="s">
        <v>5222</v>
      </c>
      <c r="Z2080" s="4" cm="1">
        <f t="array" ref="Z2080">IF(
    LEN(TRIM(Y2080&amp;""))=0,
        IF(AND(ISNUMBER(net_sales_clean), ISNUMBER(profit_clean)),
            net_sales_clean - profit_clean,
            ""
        ),
    VALUE(SUBSTITUTE(Y2080,"$",""))
)</f>
        <v>223.604930457314</v>
      </c>
      <c r="AA2080" s="5" t="s">
        <v>5221</v>
      </c>
      <c r="AB2080" s="4" cm="1">
        <f t="array" ref="AB2080">IF(
    LEN(TRIM(AA2080&amp;""))=0,
        IF(AND(ISNUMBER(net_sales_clean), ISNUMBER(cost_clean)),
            net_sales_clean - cost_clean,
            ""
        ),
    VALUE(SUBSTITUTE(AA2080,"$",""))
)</f>
        <v>78.923469542685595</v>
      </c>
      <c r="AC2080">
        <v>1</v>
      </c>
      <c r="AD2080">
        <f>IF(LEN(TRIM(AC2080&amp;""))=0, "", VALUE(AC2080))</f>
        <v>1</v>
      </c>
      <c r="AE2080">
        <v>3</v>
      </c>
      <c r="AF2080">
        <f>IF(LEN(TRIM(AE2080&amp;""))=0, "", VALUE(AE2080))</f>
        <v>3</v>
      </c>
      <c r="AG2080">
        <v>0</v>
      </c>
      <c r="AH2080">
        <f>IF(
    OR(U2080&lt;0, W2080&lt;0, Y2080&lt;0, AA2080&lt;0),
        1,
        IF(LEN(TRIM(AG2080&amp;""))=0, "", AG2080)
)</f>
        <v>0</v>
      </c>
      <c r="AI2080" t="str">
        <f>IF(
    COUNT(Q2080,V2080,X2080,Z2080,AB2080)=0,
        "Not Usable",
    IF(
        COUNT(Q2080,V2080,X2080,Z2080,AB2080)&lt;5,
            "Incomplete",
            IF(
                MIN(Q2080,V2080,X2080,Z2080,AB2080)=0,
                    "Incomplete",
                    "Complete"
            )
    )
)</f>
        <v>Complete</v>
      </c>
    </row>
    <row r="2081" spans="1:35" x14ac:dyDescent="0.3">
      <c r="A2081">
        <v>25428</v>
      </c>
      <c r="B2081" s="6">
        <v>45815.953483796293</v>
      </c>
      <c r="C2081" s="3">
        <f>INT(B2081)</f>
        <v>45815</v>
      </c>
      <c r="D2081" s="2">
        <f>MOD(B2081,1)</f>
        <v>0.95348379629285773</v>
      </c>
      <c r="E2081">
        <v>1</v>
      </c>
      <c r="F2081" t="s">
        <v>4</v>
      </c>
      <c r="G2081" t="str">
        <f xml:space="preserve"> PROPER(TRIM(CLEAN(SUBSTITUTE(F2081,CHAR(160)," "))))</f>
        <v>South</v>
      </c>
      <c r="H2081" t="s">
        <v>17</v>
      </c>
      <c r="I2081" t="str">
        <f>PROPER(TRIM(CLEAN((SUBSTITUTE(H2081,"-"," ")))))</f>
        <v>Online</v>
      </c>
      <c r="J2081">
        <v>18728</v>
      </c>
      <c r="K2081" t="s">
        <v>2</v>
      </c>
      <c r="L2081" t="str">
        <f xml:space="preserve"> PROPER(TRIM(CLEAN(SUBSTITUTE(K2081,CHAR(160)," "))))</f>
        <v>Home Office</v>
      </c>
      <c r="M2081" t="s">
        <v>16</v>
      </c>
      <c r="N2081" t="str">
        <f xml:space="preserve"> PROPER(TRIM(CLEAN(SUBSTITUTE(M2081,CHAR(160)," "))))</f>
        <v>Grocery</v>
      </c>
      <c r="O2081" t="s">
        <v>37</v>
      </c>
      <c r="P2081" t="str">
        <f>IF(LEN(TRIM(Table1[[#This Row],[subcategory]]&amp;""))=0,"Unknown", PROPER(TRIM(Table1[[#This Row],[subcategory]])))</f>
        <v>Produce</v>
      </c>
      <c r="Q2081">
        <v>37.49</v>
      </c>
      <c r="R2081" s="1">
        <f>IF(LEN(TRIM(Q2081&amp;""))=0, "", VALUE(SUBSTITUTE(Q2081,"$","")))</f>
        <v>37.49</v>
      </c>
      <c r="S2081">
        <v>2</v>
      </c>
      <c r="T2081">
        <f>IF(LEN(TRIM(S2081&amp;""))=0, "", VALUE(S2081))</f>
        <v>2</v>
      </c>
      <c r="U2081">
        <v>74.98</v>
      </c>
      <c r="V2081" s="1">
        <f>IF(LEN(TRIM(U2081&amp;""))=0, "", VALUE(SUBSTITUTE(U2081,"$","")))</f>
        <v>74.98</v>
      </c>
      <c r="W2081" s="4" t="s">
        <v>5220</v>
      </c>
      <c r="X2081" s="4">
        <f>IF(LEN(TRIM(W2081&amp;""))=0, "", VALUE(SUBSTITUTE(W2081,"$","")))</f>
        <v>56.38496</v>
      </c>
      <c r="Y2081">
        <v>46.935437220359802</v>
      </c>
      <c r="Z2081" s="1" cm="1">
        <f t="array" ref="Z2081">IF(
    LEN(TRIM(Y2081&amp;""))=0,
        IF(AND(ISNUMBER(net_sales_clean), ISNUMBER(profit_clean)),
            net_sales_clean - profit_clean,
            ""
        ),
    VALUE(SUBSTITUTE(Y2081,"$",""))
)</f>
        <v>46.935437220359802</v>
      </c>
      <c r="AA2081" s="5" t="s">
        <v>5219</v>
      </c>
      <c r="AB2081" s="4" cm="1">
        <f t="array" ref="AB2081">IF(
    LEN(TRIM(AA2081&amp;""))=0,
        IF(AND(ISNUMBER(net_sales_clean), ISNUMBER(cost_clean)),
            net_sales_clean - cost_clean,
            ""
        ),
    VALUE(SUBSTITUTE(AA2081,"$",""))
)</f>
        <v>9.4495227796401995</v>
      </c>
      <c r="AC2081">
        <v>5</v>
      </c>
      <c r="AD2081">
        <f>IF(LEN(TRIM(AC2081&amp;""))=0, "", VALUE(AC2081))</f>
        <v>5</v>
      </c>
      <c r="AE2081">
        <v>1</v>
      </c>
      <c r="AF2081">
        <f>IF(LEN(TRIM(AE2081&amp;""))=0, "", VALUE(AE2081))</f>
        <v>1</v>
      </c>
      <c r="AG2081">
        <v>0</v>
      </c>
      <c r="AH2081">
        <f>IF(
    OR(U2081&lt;0, W2081&lt;0, Y2081&lt;0, AA2081&lt;0),
        1,
        IF(LEN(TRIM(AG2081&amp;""))=0, "", AG2081)
)</f>
        <v>0</v>
      </c>
      <c r="AI2081" t="str">
        <f>IF(
    COUNT(Q2081,V2081,X2081,Z2081,AB2081)=0,
        "Not Usable",
    IF(
        COUNT(Q2081,V2081,X2081,Z2081,AB2081)&lt;5,
            "Incomplete",
            IF(
                MIN(Q2081,V2081,X2081,Z2081,AB2081)=0,
                    "Incomplete",
                    "Complete"
            )
    )
)</f>
        <v>Complete</v>
      </c>
    </row>
    <row r="2082" spans="1:35" x14ac:dyDescent="0.3">
      <c r="A2082">
        <v>11297</v>
      </c>
      <c r="B2082" s="6">
        <v>45794.834386574075</v>
      </c>
      <c r="C2082" s="3">
        <f>INT(B2082)</f>
        <v>45794</v>
      </c>
      <c r="D2082" s="2">
        <f>MOD(B2082,1)</f>
        <v>0.83438657407532446</v>
      </c>
      <c r="E2082">
        <v>14</v>
      </c>
      <c r="F2082" t="s">
        <v>33</v>
      </c>
      <c r="G2082" t="str">
        <f xml:space="preserve"> PROPER(TRIM(CLEAN(SUBSTITUTE(F2082,CHAR(160)," "))))</f>
        <v>South</v>
      </c>
      <c r="H2082" t="s">
        <v>30</v>
      </c>
      <c r="I2082" t="str">
        <f>PROPER(TRIM(CLEAN((SUBSTITUTE(H2082,"-"," ")))))</f>
        <v>Mobile App</v>
      </c>
      <c r="J2082">
        <v>16863</v>
      </c>
      <c r="K2082" t="s">
        <v>6</v>
      </c>
      <c r="L2082" t="str">
        <f xml:space="preserve"> PROPER(TRIM(CLEAN(SUBSTITUTE(K2082,CHAR(160)," "))))</f>
        <v>Corporate</v>
      </c>
      <c r="M2082" t="s">
        <v>19</v>
      </c>
      <c r="N2082" t="str">
        <f xml:space="preserve"> PROPER(TRIM(CLEAN(SUBSTITUTE(M2082,CHAR(160)," "))))</f>
        <v>Apparel</v>
      </c>
      <c r="O2082" t="s">
        <v>20</v>
      </c>
      <c r="P2082" t="str">
        <f>IF(LEN(TRIM(Table1[[#This Row],[subcategory]]&amp;""))=0,"Unknown", PROPER(TRIM(Table1[[#This Row],[subcategory]])))</f>
        <v>Women</v>
      </c>
      <c r="Q2082">
        <v>96.5</v>
      </c>
      <c r="R2082" s="1">
        <f>IF(LEN(TRIM(Q2082&amp;""))=0, "", VALUE(SUBSTITUTE(Q2082,"$","")))</f>
        <v>96.5</v>
      </c>
      <c r="S2082">
        <v>4</v>
      </c>
      <c r="T2082">
        <f>IF(LEN(TRIM(S2082&amp;""))=0, "", VALUE(S2082))</f>
        <v>4</v>
      </c>
      <c r="U2082">
        <v>386</v>
      </c>
      <c r="V2082" s="1">
        <f>IF(LEN(TRIM(U2082&amp;""))=0, "", VALUE(SUBSTITUTE(U2082,"$","")))</f>
        <v>386</v>
      </c>
      <c r="W2082" s="1">
        <v>186.05199999999999</v>
      </c>
      <c r="X2082" s="1">
        <f>IF(LEN(TRIM(W2082&amp;""))=0, "", VALUE(SUBSTITUTE(W2082,"$","")))</f>
        <v>186.05199999999999</v>
      </c>
      <c r="Y2082" s="5" t="s">
        <v>5218</v>
      </c>
      <c r="Z2082" s="4" cm="1">
        <f t="array" ref="Z2082">IF(
    LEN(TRIM(Y2082&amp;""))=0,
        IF(AND(ISNUMBER(net_sales_clean), ISNUMBER(profit_clean)),
            net_sales_clean - profit_clean,
            ""
        ),
    VALUE(SUBSTITUTE(Y2082,"$",""))
)</f>
        <v>157.541559363575</v>
      </c>
      <c r="AA2082" s="5" t="s">
        <v>5217</v>
      </c>
      <c r="AB2082" s="4" cm="1">
        <f t="array" ref="AB2082">IF(
    LEN(TRIM(AA2082&amp;""))=0,
        IF(AND(ISNUMBER(net_sales_clean), ISNUMBER(cost_clean)),
            net_sales_clean - cost_clean,
            ""
        ),
    VALUE(SUBSTITUTE(AA2082,"$",""))
)</f>
        <v>28.510440636424701</v>
      </c>
      <c r="AC2082">
        <v>6</v>
      </c>
      <c r="AD2082">
        <f>IF(LEN(TRIM(AC2082&amp;""))=0, "", VALUE(AC2082))</f>
        <v>6</v>
      </c>
      <c r="AE2082">
        <v>5</v>
      </c>
      <c r="AF2082">
        <f>IF(LEN(TRIM(AE2082&amp;""))=0, "", VALUE(AE2082))</f>
        <v>5</v>
      </c>
      <c r="AG2082">
        <v>1</v>
      </c>
      <c r="AH2082">
        <f>IF(
    OR(U2082&lt;0, W2082&lt;0, Y2082&lt;0, AA2082&lt;0),
        1,
        IF(LEN(TRIM(AG2082&amp;""))=0, "", AG2082)
)</f>
        <v>1</v>
      </c>
      <c r="AI2082" t="str">
        <f>IF(
    COUNT(Q2082,V2082,X2082,Z2082,AB2082)=0,
        "Not Usable",
    IF(
        COUNT(Q2082,V2082,X2082,Z2082,AB2082)&lt;5,
            "Incomplete",
            IF(
                MIN(Q2082,V2082,X2082,Z2082,AB2082)=0,
                    "Incomplete",
                    "Complete"
            )
    )
)</f>
        <v>Complete</v>
      </c>
    </row>
    <row r="2083" spans="1:35" x14ac:dyDescent="0.3">
      <c r="A2083">
        <v>22910</v>
      </c>
      <c r="B2083" s="6">
        <v>44985.073634259257</v>
      </c>
      <c r="C2083" s="3">
        <f>INT(B2083)</f>
        <v>44985</v>
      </c>
      <c r="D2083" s="2">
        <f>MOD(B2083,1)</f>
        <v>7.363425925723277E-2</v>
      </c>
      <c r="E2083">
        <v>12</v>
      </c>
      <c r="F2083" t="s">
        <v>21</v>
      </c>
      <c r="G2083" t="str">
        <f xml:space="preserve"> PROPER(TRIM(CLEAN(SUBSTITUTE(F2083,CHAR(160)," "))))</f>
        <v>Midwest</v>
      </c>
      <c r="H2083" t="s">
        <v>11</v>
      </c>
      <c r="I2083" t="str">
        <f>PROPER(TRIM(CLEAN((SUBSTITUTE(H2083,"-"," ")))))</f>
        <v>Online</v>
      </c>
      <c r="J2083">
        <v>17340</v>
      </c>
      <c r="K2083" t="s">
        <v>6</v>
      </c>
      <c r="L2083" t="str">
        <f xml:space="preserve"> PROPER(TRIM(CLEAN(SUBSTITUTE(K2083,CHAR(160)," "))))</f>
        <v>Corporate</v>
      </c>
      <c r="M2083" t="s">
        <v>19</v>
      </c>
      <c r="N2083" t="str">
        <f xml:space="preserve"> PROPER(TRIM(CLEAN(SUBSTITUTE(M2083,CHAR(160)," "))))</f>
        <v>Apparel</v>
      </c>
      <c r="O2083" t="s">
        <v>41</v>
      </c>
      <c r="P2083" t="str">
        <f>IF(LEN(TRIM(Table1[[#This Row],[subcategory]]&amp;""))=0,"Unknown", PROPER(TRIM(Table1[[#This Row],[subcategory]])))</f>
        <v>Shoes</v>
      </c>
      <c r="Q2083">
        <v>32.78</v>
      </c>
      <c r="R2083" s="1">
        <f>IF(LEN(TRIM(Q2083&amp;""))=0, "", VALUE(SUBSTITUTE(Q2083,"$","")))</f>
        <v>32.78</v>
      </c>
      <c r="S2083">
        <v>2</v>
      </c>
      <c r="T2083">
        <f>IF(LEN(TRIM(S2083&amp;""))=0, "", VALUE(S2083))</f>
        <v>2</v>
      </c>
      <c r="U2083">
        <v>65.56</v>
      </c>
      <c r="V2083" s="1">
        <f>IF(LEN(TRIM(U2083&amp;""))=0, "", VALUE(SUBSTITUTE(U2083,"$","")))</f>
        <v>65.56</v>
      </c>
      <c r="W2083" s="1">
        <v>59.331800000000001</v>
      </c>
      <c r="X2083" s="1">
        <f>IF(LEN(TRIM(W2083&amp;""))=0, "", VALUE(SUBSTITUTE(W2083,"$","")))</f>
        <v>59.331800000000001</v>
      </c>
      <c r="Z2083" s="1" t="str" cm="1">
        <f t="array" ref="Z2083">IF(
    LEN(TRIM(Y2083&amp;""))=0,
        IF(AND(ISNUMBER(net_sales_clean), ISNUMBER(profit_clean)),
            net_sales_clean - profit_clean,
            ""
        ),
    VALUE(SUBSTITUTE(Y2083,"$",""))
)</f>
        <v/>
      </c>
      <c r="AB2083" s="1" t="str" cm="1">
        <f t="array" ref="AB2083">IF(
    LEN(TRIM(AA2083&amp;""))=0,
        IF(AND(ISNUMBER(net_sales_clean), ISNUMBER(cost_clean)),
            net_sales_clean - cost_clean,
            ""
        ),
    VALUE(SUBSTITUTE(AA2083,"$",""))
)</f>
        <v/>
      </c>
      <c r="AC2083">
        <v>7</v>
      </c>
      <c r="AD2083">
        <f>IF(LEN(TRIM(AC2083&amp;""))=0, "", VALUE(AC2083))</f>
        <v>7</v>
      </c>
      <c r="AE2083">
        <v>5</v>
      </c>
      <c r="AF2083">
        <f>IF(LEN(TRIM(AE2083&amp;""))=0, "", VALUE(AE2083))</f>
        <v>5</v>
      </c>
      <c r="AG2083">
        <v>0</v>
      </c>
      <c r="AH2083">
        <f>IF(
    OR(U2083&lt;0, W2083&lt;0, Y2083&lt;0, AA2083&lt;0),
        1,
        IF(LEN(TRIM(AG2083&amp;""))=0, "", AG2083)
)</f>
        <v>0</v>
      </c>
      <c r="AI2083" t="str">
        <f>IF(
    COUNT(Q2083,V2083,X2083,Z2083,AB2083)=0,
        "Not Usable",
    IF(
        COUNT(Q2083,V2083,X2083,Z2083,AB2083)&lt;5,
            "Incomplete",
            IF(
                MIN(Q2083,V2083,X2083,Z2083,AB2083)=0,
                    "Incomplete",
                    "Complete"
            )
    )
)</f>
        <v>Incomplete</v>
      </c>
    </row>
    <row r="2084" spans="1:35" x14ac:dyDescent="0.3">
      <c r="A2084">
        <v>14519</v>
      </c>
      <c r="B2084" s="6">
        <v>45305.65729166667</v>
      </c>
      <c r="C2084" s="3">
        <f>INT(B2084)</f>
        <v>45305</v>
      </c>
      <c r="D2084" s="2">
        <f>MOD(B2084,1)</f>
        <v>0.65729166667006211</v>
      </c>
      <c r="E2084">
        <v>60</v>
      </c>
      <c r="F2084" t="s">
        <v>4</v>
      </c>
      <c r="G2084" t="str">
        <f xml:space="preserve"> PROPER(TRIM(CLEAN(SUBSTITUTE(F2084,CHAR(160)," "))))</f>
        <v>South</v>
      </c>
      <c r="H2084" t="s">
        <v>7</v>
      </c>
      <c r="I2084" t="str">
        <f>PROPER(TRIM(CLEAN((SUBSTITUTE(H2084,"-"," ")))))</f>
        <v>In Store</v>
      </c>
      <c r="J2084">
        <v>15766</v>
      </c>
      <c r="K2084" t="s">
        <v>10</v>
      </c>
      <c r="L2084" t="str">
        <f xml:space="preserve"> PROPER(TRIM(CLEAN(SUBSTITUTE(K2084,CHAR(160)," "))))</f>
        <v>Consumer</v>
      </c>
      <c r="M2084" t="s">
        <v>19</v>
      </c>
      <c r="N2084" t="str">
        <f xml:space="preserve"> PROPER(TRIM(CLEAN(SUBSTITUTE(M2084,CHAR(160)," "))))</f>
        <v>Apparel</v>
      </c>
      <c r="O2084" t="s">
        <v>18</v>
      </c>
      <c r="P2084" t="str">
        <f>IF(LEN(TRIM(Table1[[#This Row],[subcategory]]&amp;""))=0,"Unknown", PROPER(TRIM(Table1[[#This Row],[subcategory]])))</f>
        <v>Men</v>
      </c>
      <c r="Q2084">
        <v>140.9</v>
      </c>
      <c r="R2084" s="1">
        <f>IF(LEN(TRIM(Q2084&amp;""))=0, "", VALUE(SUBSTITUTE(Q2084,"$","")))</f>
        <v>140.9</v>
      </c>
      <c r="S2084">
        <v>1</v>
      </c>
      <c r="T2084">
        <f>IF(LEN(TRIM(S2084&amp;""))=0, "", VALUE(S2084))</f>
        <v>1</v>
      </c>
      <c r="U2084">
        <v>140.9</v>
      </c>
      <c r="V2084" s="1">
        <f>IF(LEN(TRIM(U2084&amp;""))=0, "", VALUE(SUBSTITUTE(U2084,"$","")))</f>
        <v>140.9</v>
      </c>
      <c r="W2084" s="1">
        <v>85.244500000000002</v>
      </c>
      <c r="X2084" s="1">
        <f>IF(LEN(TRIM(W2084&amp;""))=0, "", VALUE(SUBSTITUTE(W2084,"$","")))</f>
        <v>85.244500000000002</v>
      </c>
      <c r="Y2084" s="5" t="s">
        <v>5216</v>
      </c>
      <c r="Z2084" s="4" cm="1">
        <f t="array" ref="Z2084">IF(
    LEN(TRIM(Y2084&amp;""))=0,
        IF(AND(ISNUMBER(net_sales_clean), ISNUMBER(profit_clean)),
            net_sales_clean - profit_clean,
            ""
        ),
    VALUE(SUBSTITUTE(Y2084,"$",""))
)</f>
        <v>52.526917114354198</v>
      </c>
      <c r="AA2084" s="5" t="s">
        <v>5215</v>
      </c>
      <c r="AB2084" s="4" cm="1">
        <f t="array" ref="AB2084">IF(
    LEN(TRIM(AA2084&amp;""))=0,
        IF(AND(ISNUMBER(net_sales_clean), ISNUMBER(cost_clean)),
            net_sales_clean - cost_clean,
            ""
        ),
    VALUE(SUBSTITUTE(AA2084,"$",""))
)</f>
        <v>32.717582885645697</v>
      </c>
      <c r="AC2084">
        <v>7</v>
      </c>
      <c r="AD2084">
        <f>IF(LEN(TRIM(AC2084&amp;""))=0, "", VALUE(AC2084))</f>
        <v>7</v>
      </c>
      <c r="AE2084">
        <v>5</v>
      </c>
      <c r="AF2084">
        <f>IF(LEN(TRIM(AE2084&amp;""))=0, "", VALUE(AE2084))</f>
        <v>5</v>
      </c>
      <c r="AG2084">
        <v>0</v>
      </c>
      <c r="AH2084">
        <f>IF(
    OR(U2084&lt;0, W2084&lt;0, Y2084&lt;0, AA2084&lt;0),
        1,
        IF(LEN(TRIM(AG2084&amp;""))=0, "", AG2084)
)</f>
        <v>0</v>
      </c>
      <c r="AI2084" t="str">
        <f>IF(
    COUNT(Q2084,V2084,X2084,Z2084,AB2084)=0,
        "Not Usable",
    IF(
        COUNT(Q2084,V2084,X2084,Z2084,AB2084)&lt;5,
            "Incomplete",
            IF(
                MIN(Q2084,V2084,X2084,Z2084,AB2084)=0,
                    "Incomplete",
                    "Complete"
            )
    )
)</f>
        <v>Complete</v>
      </c>
    </row>
    <row r="2085" spans="1:35" x14ac:dyDescent="0.3">
      <c r="A2085">
        <v>53962</v>
      </c>
      <c r="B2085" s="6">
        <v>45967.381782407407</v>
      </c>
      <c r="C2085" s="3">
        <f>INT(B2085)</f>
        <v>45967</v>
      </c>
      <c r="D2085" s="2">
        <f>MOD(B2085,1)</f>
        <v>0.38178240740671754</v>
      </c>
      <c r="E2085">
        <v>72</v>
      </c>
      <c r="F2085" t="s">
        <v>8</v>
      </c>
      <c r="G2085" t="str">
        <f xml:space="preserve"> PROPER(TRIM(CLEAN(SUBSTITUTE(F2085,CHAR(160)," "))))</f>
        <v>West</v>
      </c>
      <c r="H2085" t="s">
        <v>27</v>
      </c>
      <c r="I2085" t="str">
        <f>PROPER(TRIM(CLEAN((SUBSTITUTE(H2085,"-"," ")))))</f>
        <v>In Store</v>
      </c>
      <c r="J2085">
        <v>2850</v>
      </c>
      <c r="K2085" t="s">
        <v>10</v>
      </c>
      <c r="L2085" t="str">
        <f xml:space="preserve"> PROPER(TRIM(CLEAN(SUBSTITUTE(K2085,CHAR(160)," "))))</f>
        <v>Consumer</v>
      </c>
      <c r="M2085" t="s">
        <v>19</v>
      </c>
      <c r="N2085" t="str">
        <f xml:space="preserve"> PROPER(TRIM(CLEAN(SUBSTITUTE(M2085,CHAR(160)," "))))</f>
        <v>Apparel</v>
      </c>
      <c r="O2085" t="s">
        <v>26</v>
      </c>
      <c r="P2085" t="str">
        <f>IF(LEN(TRIM(Table1[[#This Row],[subcategory]]&amp;""))=0,"Unknown", PROPER(TRIM(Table1[[#This Row],[subcategory]])))</f>
        <v>Kids</v>
      </c>
      <c r="Q2085">
        <v>75.23</v>
      </c>
      <c r="R2085" s="1">
        <f>IF(LEN(TRIM(Q2085&amp;""))=0, "", VALUE(SUBSTITUTE(Q2085,"$","")))</f>
        <v>75.23</v>
      </c>
      <c r="S2085">
        <v>0</v>
      </c>
      <c r="T2085">
        <f>IF(LEN(TRIM(S2085&amp;""))=0, "", VALUE(S2085))</f>
        <v>0</v>
      </c>
      <c r="U2085">
        <v>0</v>
      </c>
      <c r="V2085" s="1">
        <f>IF(LEN(TRIM(U2085&amp;""))=0, "", VALUE(SUBSTITUTE(U2085,"$","")))</f>
        <v>0</v>
      </c>
      <c r="W2085" s="1">
        <v>0</v>
      </c>
      <c r="X2085" s="1">
        <f>IF(LEN(TRIM(W2085&amp;""))=0, "", VALUE(SUBSTITUTE(W2085,"$","")))</f>
        <v>0</v>
      </c>
      <c r="Y2085">
        <v>0</v>
      </c>
      <c r="Z2085" s="1" cm="1">
        <f t="array" ref="Z2085">IF(
    LEN(TRIM(Y2085&amp;""))=0,
        IF(AND(ISNUMBER(net_sales_clean), ISNUMBER(profit_clean)),
            net_sales_clean - profit_clean,
            ""
        ),
    VALUE(SUBSTITUTE(Y2085,"$",""))
)</f>
        <v>0</v>
      </c>
      <c r="AA2085">
        <v>0</v>
      </c>
      <c r="AB2085" s="1" cm="1">
        <f t="array" ref="AB2085">IF(
    LEN(TRIM(AA2085&amp;""))=0,
        IF(AND(ISNUMBER(net_sales_clean), ISNUMBER(cost_clean)),
            net_sales_clean - cost_clean,
            ""
        ),
    VALUE(SUBSTITUTE(AA2085,"$",""))
)</f>
        <v>0</v>
      </c>
      <c r="AC2085">
        <v>8</v>
      </c>
      <c r="AD2085">
        <f>IF(LEN(TRIM(AC2085&amp;""))=0, "", VALUE(AC2085))</f>
        <v>8</v>
      </c>
      <c r="AE2085">
        <v>4</v>
      </c>
      <c r="AF2085">
        <f>IF(LEN(TRIM(AE2085&amp;""))=0, "", VALUE(AE2085))</f>
        <v>4</v>
      </c>
      <c r="AH2085" t="str">
        <f>IF(
    OR(U2085&lt;0, W2085&lt;0, Y2085&lt;0, AA2085&lt;0),
        1,
        IF(LEN(TRIM(AG2085&amp;""))=0, "", AG2085)
)</f>
        <v/>
      </c>
      <c r="AI2085" t="str">
        <f>IF(
    COUNT(Q2085,V2085,X2085,Z2085,AB2085)=0,
        "Not Usable",
    IF(
        COUNT(Q2085,V2085,X2085,Z2085,AB2085)&lt;5,
            "Incomplete",
            IF(
                MIN(Q2085,V2085,X2085,Z2085,AB2085)=0,
                    "Incomplete",
                    "Complete"
            )
    )
)</f>
        <v>Incomplete</v>
      </c>
    </row>
    <row r="2086" spans="1:35" x14ac:dyDescent="0.3">
      <c r="A2086">
        <v>37926</v>
      </c>
      <c r="B2086" s="6">
        <v>45120.320324074077</v>
      </c>
      <c r="C2086" s="3">
        <f>INT(B2086)</f>
        <v>45120</v>
      </c>
      <c r="D2086" s="2">
        <f>MOD(B2086,1)</f>
        <v>0.32032407407677965</v>
      </c>
      <c r="E2086">
        <v>75</v>
      </c>
      <c r="F2086" t="s">
        <v>8</v>
      </c>
      <c r="G2086" t="str">
        <f xml:space="preserve"> PROPER(TRIM(CLEAN(SUBSTITUTE(F2086,CHAR(160)," "))))</f>
        <v>West</v>
      </c>
      <c r="H2086" t="s">
        <v>17</v>
      </c>
      <c r="I2086" t="str">
        <f>PROPER(TRIM(CLEAN((SUBSTITUTE(H2086,"-"," ")))))</f>
        <v>Online</v>
      </c>
      <c r="J2086">
        <v>12846</v>
      </c>
      <c r="K2086" t="s">
        <v>14</v>
      </c>
      <c r="L2086" t="str">
        <f xml:space="preserve"> PROPER(TRIM(CLEAN(SUBSTITUTE(K2086,CHAR(160)," "))))</f>
        <v>Consumer</v>
      </c>
      <c r="M2086" t="s">
        <v>16</v>
      </c>
      <c r="N2086" t="str">
        <f xml:space="preserve"> PROPER(TRIM(CLEAN(SUBSTITUTE(M2086,CHAR(160)," "))))</f>
        <v>Grocery</v>
      </c>
      <c r="O2086" t="s">
        <v>24</v>
      </c>
      <c r="P2086" t="str">
        <f>IF(LEN(TRIM(Table1[[#This Row],[subcategory]]&amp;""))=0,"Unknown", PROPER(TRIM(Table1[[#This Row],[subcategory]])))</f>
        <v>Snacks</v>
      </c>
      <c r="Q2086">
        <v>22.28</v>
      </c>
      <c r="R2086" s="1">
        <f>IF(LEN(TRIM(Q2086&amp;""))=0, "", VALUE(SUBSTITUTE(Q2086,"$","")))</f>
        <v>22.28</v>
      </c>
      <c r="S2086">
        <v>4</v>
      </c>
      <c r="T2086">
        <f>IF(LEN(TRIM(S2086&amp;""))=0, "", VALUE(S2086))</f>
        <v>4</v>
      </c>
      <c r="U2086">
        <v>89.12</v>
      </c>
      <c r="V2086" s="1">
        <f>IF(LEN(TRIM(U2086&amp;""))=0, "", VALUE(SUBSTITUTE(U2086,"$","")))</f>
        <v>89.12</v>
      </c>
      <c r="W2086" s="4" t="s">
        <v>5214</v>
      </c>
      <c r="X2086" s="4">
        <f>IF(LEN(TRIM(W2086&amp;""))=0, "", VALUE(SUBSTITUTE(W2086,"$","")))</f>
        <v>82.346879999999999</v>
      </c>
      <c r="Z2086" s="1" t="str" cm="1">
        <f t="array" ref="Z2086">IF(
    LEN(TRIM(Y2086&amp;""))=0,
        IF(AND(ISNUMBER(net_sales_clean), ISNUMBER(profit_clean)),
            net_sales_clean - profit_clean,
            ""
        ),
    VALUE(SUBSTITUTE(Y2086,"$",""))
)</f>
        <v/>
      </c>
      <c r="AB2086" s="1" t="str" cm="1">
        <f t="array" ref="AB2086">IF(
    LEN(TRIM(AA2086&amp;""))=0,
        IF(AND(ISNUMBER(net_sales_clean), ISNUMBER(cost_clean)),
            net_sales_clean - cost_clean,
            ""
        ),
    VALUE(SUBSTITUTE(AA2086,"$",""))
)</f>
        <v/>
      </c>
      <c r="AC2086">
        <v>0</v>
      </c>
      <c r="AD2086">
        <f>IF(LEN(TRIM(AC2086&amp;""))=0, "", VALUE(AC2086))</f>
        <v>0</v>
      </c>
      <c r="AE2086">
        <v>5</v>
      </c>
      <c r="AF2086">
        <f>IF(LEN(TRIM(AE2086&amp;""))=0, "", VALUE(AE2086))</f>
        <v>5</v>
      </c>
      <c r="AG2086">
        <v>0</v>
      </c>
      <c r="AH2086">
        <f>IF(
    OR(U2086&lt;0, W2086&lt;0, Y2086&lt;0, AA2086&lt;0),
        1,
        IF(LEN(TRIM(AG2086&amp;""))=0, "", AG2086)
)</f>
        <v>0</v>
      </c>
      <c r="AI2086" t="str">
        <f>IF(
    COUNT(Q2086,V2086,X2086,Z2086,AB2086)=0,
        "Not Usable",
    IF(
        COUNT(Q2086,V2086,X2086,Z2086,AB2086)&lt;5,
            "Incomplete",
            IF(
                MIN(Q2086,V2086,X2086,Z2086,AB2086)=0,
                    "Incomplete",
                    "Complete"
            )
    )
)</f>
        <v>Incomplete</v>
      </c>
    </row>
    <row r="2087" spans="1:35" x14ac:dyDescent="0.3">
      <c r="A2087">
        <v>58501</v>
      </c>
      <c r="B2087" s="6">
        <v>45090.455949074072</v>
      </c>
      <c r="C2087" s="3">
        <f>INT(B2087)</f>
        <v>45090</v>
      </c>
      <c r="D2087" s="2">
        <f>MOD(B2087,1)</f>
        <v>0.45594907407212304</v>
      </c>
      <c r="E2087">
        <v>38</v>
      </c>
      <c r="F2087" t="s">
        <v>4</v>
      </c>
      <c r="G2087" t="str">
        <f xml:space="preserve"> PROPER(TRIM(CLEAN(SUBSTITUTE(F2087,CHAR(160)," "))))</f>
        <v>South</v>
      </c>
      <c r="H2087" t="s">
        <v>17</v>
      </c>
      <c r="I2087" t="str">
        <f>PROPER(TRIM(CLEAN((SUBSTITUTE(H2087,"-"," ")))))</f>
        <v>Online</v>
      </c>
      <c r="J2087">
        <v>9474</v>
      </c>
      <c r="K2087" t="s">
        <v>6</v>
      </c>
      <c r="L2087" t="str">
        <f xml:space="preserve"> PROPER(TRIM(CLEAN(SUBSTITUTE(K2087,CHAR(160)," "))))</f>
        <v>Corporate</v>
      </c>
      <c r="M2087" t="s">
        <v>9</v>
      </c>
      <c r="N2087" t="str">
        <f xml:space="preserve"> PROPER(TRIM(CLEAN(SUBSTITUTE(M2087,CHAR(160)," "))))</f>
        <v>Home</v>
      </c>
      <c r="O2087" t="s">
        <v>32</v>
      </c>
      <c r="P2087" t="str">
        <f>IF(LEN(TRIM(Table1[[#This Row],[subcategory]]&amp;""))=0,"Unknown", PROPER(TRIM(Table1[[#This Row],[subcategory]])))</f>
        <v>Furniture</v>
      </c>
      <c r="Q2087">
        <v>60.82</v>
      </c>
      <c r="R2087" s="1">
        <f>IF(LEN(TRIM(Q2087&amp;""))=0, "", VALUE(SUBSTITUTE(Q2087,"$","")))</f>
        <v>60.82</v>
      </c>
      <c r="S2087">
        <v>0</v>
      </c>
      <c r="T2087">
        <f>IF(LEN(TRIM(S2087&amp;""))=0, "", VALUE(S2087))</f>
        <v>0</v>
      </c>
      <c r="U2087">
        <v>0</v>
      </c>
      <c r="V2087" s="1">
        <f>IF(LEN(TRIM(U2087&amp;""))=0, "", VALUE(SUBSTITUTE(U2087,"$","")))</f>
        <v>0</v>
      </c>
      <c r="W2087" s="1">
        <v>0</v>
      </c>
      <c r="X2087" s="1">
        <f>IF(LEN(TRIM(W2087&amp;""))=0, "", VALUE(SUBSTITUTE(W2087,"$","")))</f>
        <v>0</v>
      </c>
      <c r="Y2087">
        <v>0</v>
      </c>
      <c r="Z2087" s="1" cm="1">
        <f t="array" ref="Z2087">IF(
    LEN(TRIM(Y2087&amp;""))=0,
        IF(AND(ISNUMBER(net_sales_clean), ISNUMBER(profit_clean)),
            net_sales_clean - profit_clean,
            ""
        ),
    VALUE(SUBSTITUTE(Y2087,"$",""))
)</f>
        <v>0</v>
      </c>
      <c r="AA2087">
        <v>0</v>
      </c>
      <c r="AB2087" s="1" cm="1">
        <f t="array" ref="AB2087">IF(
    LEN(TRIM(AA2087&amp;""))=0,
        IF(AND(ISNUMBER(net_sales_clean), ISNUMBER(cost_clean)),
            net_sales_clean - cost_clean,
            ""
        ),
    VALUE(SUBSTITUTE(AA2087,"$",""))
)</f>
        <v>0</v>
      </c>
      <c r="AC2087">
        <v>2</v>
      </c>
      <c r="AD2087">
        <f>IF(LEN(TRIM(AC2087&amp;""))=0, "", VALUE(AC2087))</f>
        <v>2</v>
      </c>
      <c r="AE2087">
        <v>3</v>
      </c>
      <c r="AF2087">
        <f>IF(LEN(TRIM(AE2087&amp;""))=0, "", VALUE(AE2087))</f>
        <v>3</v>
      </c>
      <c r="AG2087">
        <v>0</v>
      </c>
      <c r="AH2087">
        <f>IF(
    OR(U2087&lt;0, W2087&lt;0, Y2087&lt;0, AA2087&lt;0),
        1,
        IF(LEN(TRIM(AG2087&amp;""))=0, "", AG2087)
)</f>
        <v>0</v>
      </c>
      <c r="AI2087" t="str">
        <f>IF(
    COUNT(Q2087,V2087,X2087,Z2087,AB2087)=0,
        "Not Usable",
    IF(
        COUNT(Q2087,V2087,X2087,Z2087,AB2087)&lt;5,
            "Incomplete",
            IF(
                MIN(Q2087,V2087,X2087,Z2087,AB2087)=0,
                    "Incomplete",
                    "Complete"
            )
    )
)</f>
        <v>Incomplete</v>
      </c>
    </row>
    <row r="2088" spans="1:35" x14ac:dyDescent="0.3">
      <c r="A2088">
        <v>40074</v>
      </c>
      <c r="B2088" s="6">
        <v>45346.656273148146</v>
      </c>
      <c r="C2088" s="3">
        <f>INT(B2088)</f>
        <v>45346</v>
      </c>
      <c r="D2088" s="2">
        <f>MOD(B2088,1)</f>
        <v>0.65627314814628335</v>
      </c>
      <c r="E2088">
        <v>32</v>
      </c>
      <c r="F2088" t="s">
        <v>4</v>
      </c>
      <c r="G2088" t="str">
        <f xml:space="preserve"> PROPER(TRIM(CLEAN(SUBSTITUTE(F2088,CHAR(160)," "))))</f>
        <v>South</v>
      </c>
      <c r="H2088" t="s">
        <v>11</v>
      </c>
      <c r="I2088" t="str">
        <f>PROPER(TRIM(CLEAN((SUBSTITUTE(H2088,"-"," ")))))</f>
        <v>Online</v>
      </c>
      <c r="J2088">
        <v>15192</v>
      </c>
      <c r="K2088" t="s">
        <v>14</v>
      </c>
      <c r="L2088" t="str">
        <f xml:space="preserve"> PROPER(TRIM(CLEAN(SUBSTITUTE(K2088,CHAR(160)," "))))</f>
        <v>Consumer</v>
      </c>
      <c r="M2088" t="s">
        <v>19</v>
      </c>
      <c r="N2088" t="str">
        <f xml:space="preserve"> PROPER(TRIM(CLEAN(SUBSTITUTE(M2088,CHAR(160)," "))))</f>
        <v>Apparel</v>
      </c>
      <c r="P2088" t="str">
        <f>IF(LEN(TRIM(Table1[[#This Row],[subcategory]]&amp;""))=0,"Unknown", PROPER(TRIM(Table1[[#This Row],[subcategory]])))</f>
        <v>Unknown</v>
      </c>
      <c r="Q2088">
        <v>89.69</v>
      </c>
      <c r="R2088" s="1">
        <f>IF(LEN(TRIM(Q2088&amp;""))=0, "", VALUE(SUBSTITUTE(Q2088,"$","")))</f>
        <v>89.69</v>
      </c>
      <c r="S2088">
        <v>2</v>
      </c>
      <c r="T2088">
        <f>IF(LEN(TRIM(S2088&amp;""))=0, "", VALUE(S2088))</f>
        <v>2</v>
      </c>
      <c r="U2088">
        <v>179.38</v>
      </c>
      <c r="V2088" s="1">
        <f>IF(LEN(TRIM(U2088&amp;""))=0, "", VALUE(SUBSTITUTE(U2088,"$","")))</f>
        <v>179.38</v>
      </c>
      <c r="W2088" s="1">
        <v>161.08323999999999</v>
      </c>
      <c r="X2088" s="1">
        <f>IF(LEN(TRIM(W2088&amp;""))=0, "", VALUE(SUBSTITUTE(W2088,"$","")))</f>
        <v>161.08323999999999</v>
      </c>
      <c r="Y2088" s="5" t="s">
        <v>5213</v>
      </c>
      <c r="Z2088" s="4" cm="1">
        <f t="array" ref="Z2088">IF(
    LEN(TRIM(Y2088&amp;""))=0,
        IF(AND(ISNUMBER(net_sales_clean), ISNUMBER(profit_clean)),
            net_sales_clean - profit_clean,
            ""
        ),
    VALUE(SUBSTITUTE(Y2088,"$",""))
)</f>
        <v>122.550759453643</v>
      </c>
      <c r="AA2088" s="5" t="s">
        <v>5212</v>
      </c>
      <c r="AB2088" s="4" cm="1">
        <f t="array" ref="AB2088">IF(
    LEN(TRIM(AA2088&amp;""))=0,
        IF(AND(ISNUMBER(net_sales_clean), ISNUMBER(cost_clean)),
            net_sales_clean - cost_clean,
            ""
        ),
    VALUE(SUBSTITUTE(AA2088,"$",""))
)</f>
        <v>38.532480546356901</v>
      </c>
      <c r="AC2088">
        <v>9</v>
      </c>
      <c r="AD2088">
        <f>IF(LEN(TRIM(AC2088&amp;""))=0, "", VALUE(AC2088))</f>
        <v>9</v>
      </c>
      <c r="AE2088">
        <v>5</v>
      </c>
      <c r="AF2088">
        <f>IF(LEN(TRIM(AE2088&amp;""))=0, "", VALUE(AE2088))</f>
        <v>5</v>
      </c>
      <c r="AH2088" t="str">
        <f>IF(
    OR(U2088&lt;0, W2088&lt;0, Y2088&lt;0, AA2088&lt;0),
        1,
        IF(LEN(TRIM(AG2088&amp;""))=0, "", AG2088)
)</f>
        <v/>
      </c>
      <c r="AI2088" t="str">
        <f>IF(
    COUNT(Q2088,V2088,X2088,Z2088,AB2088)=0,
        "Not Usable",
    IF(
        COUNT(Q2088,V2088,X2088,Z2088,AB2088)&lt;5,
            "Incomplete",
            IF(
                MIN(Q2088,V2088,X2088,Z2088,AB2088)=0,
                    "Incomplete",
                    "Complete"
            )
    )
)</f>
        <v>Complete</v>
      </c>
    </row>
    <row r="2089" spans="1:35" x14ac:dyDescent="0.3">
      <c r="A2089">
        <v>38236</v>
      </c>
      <c r="B2089" s="6">
        <v>45034.160173611112</v>
      </c>
      <c r="C2089" s="3">
        <f>INT(B2089)</f>
        <v>45034</v>
      </c>
      <c r="D2089" s="2">
        <f>MOD(B2089,1)</f>
        <v>0.1601736111115315</v>
      </c>
      <c r="E2089">
        <v>21</v>
      </c>
      <c r="F2089" t="s">
        <v>8</v>
      </c>
      <c r="G2089" t="str">
        <f xml:space="preserve"> PROPER(TRIM(CLEAN(SUBSTITUTE(F2089,CHAR(160)," "))))</f>
        <v>West</v>
      </c>
      <c r="H2089" t="s">
        <v>11</v>
      </c>
      <c r="I2089" t="str">
        <f>PROPER(TRIM(CLEAN((SUBSTITUTE(H2089,"-"," ")))))</f>
        <v>Online</v>
      </c>
      <c r="J2089">
        <v>26807</v>
      </c>
      <c r="K2089" t="s">
        <v>14</v>
      </c>
      <c r="L2089" t="str">
        <f xml:space="preserve"> PROPER(TRIM(CLEAN(SUBSTITUTE(K2089,CHAR(160)," "))))</f>
        <v>Consumer</v>
      </c>
      <c r="M2089" t="s">
        <v>9</v>
      </c>
      <c r="N2089" t="str">
        <f xml:space="preserve"> PROPER(TRIM(CLEAN(SUBSTITUTE(M2089,CHAR(160)," "))))</f>
        <v>Home</v>
      </c>
      <c r="O2089" t="s">
        <v>38</v>
      </c>
      <c r="P2089" t="str">
        <f>IF(LEN(TRIM(Table1[[#This Row],[subcategory]]&amp;""))=0,"Unknown", PROPER(TRIM(Table1[[#This Row],[subcategory]])))</f>
        <v>Kitchen</v>
      </c>
      <c r="Q2089">
        <v>69.650000000000006</v>
      </c>
      <c r="R2089" s="1">
        <f>IF(LEN(TRIM(Q2089&amp;""))=0, "", VALUE(SUBSTITUTE(Q2089,"$","")))</f>
        <v>69.650000000000006</v>
      </c>
      <c r="S2089">
        <v>6</v>
      </c>
      <c r="T2089">
        <f>IF(LEN(TRIM(S2089&amp;""))=0, "", VALUE(S2089))</f>
        <v>6</v>
      </c>
      <c r="U2089" s="5" t="s">
        <v>152</v>
      </c>
      <c r="V2089" s="4">
        <f>IF(LEN(TRIM(U2089&amp;""))=0, "", VALUE(SUBSTITUTE(U2089,"$","")))</f>
        <v>417.9</v>
      </c>
      <c r="W2089" s="4" t="s">
        <v>5211</v>
      </c>
      <c r="X2089" s="4">
        <f>IF(LEN(TRIM(W2089&amp;""))=0, "", VALUE(SUBSTITUTE(W2089,"$","")))</f>
        <v>374.85629999999998</v>
      </c>
      <c r="Y2089" s="5" t="s">
        <v>5210</v>
      </c>
      <c r="Z2089" s="4" cm="1">
        <f t="array" ref="Z2089">IF(
    LEN(TRIM(Y2089&amp;""))=0,
        IF(AND(ISNUMBER(net_sales_clean), ISNUMBER(profit_clean)),
            net_sales_clean - profit_clean,
            ""
        ),
    VALUE(SUBSTITUTE(Y2089,"$",""))
)</f>
        <v>287.19330987718803</v>
      </c>
      <c r="AA2089" s="5" t="s">
        <v>5209</v>
      </c>
      <c r="AB2089" s="4" cm="1">
        <f t="array" ref="AB2089">IF(
    LEN(TRIM(AA2089&amp;""))=0,
        IF(AND(ISNUMBER(net_sales_clean), ISNUMBER(cost_clean)),
            net_sales_clean - cost_clean,
            ""
        ),
    VALUE(SUBSTITUTE(AA2089,"$",""))
)</f>
        <v>87.662990122811493</v>
      </c>
      <c r="AC2089">
        <v>1</v>
      </c>
      <c r="AD2089">
        <f>IF(LEN(TRIM(AC2089&amp;""))=0, "", VALUE(AC2089))</f>
        <v>1</v>
      </c>
      <c r="AE2089">
        <v>5</v>
      </c>
      <c r="AF2089">
        <f>IF(LEN(TRIM(AE2089&amp;""))=0, "", VALUE(AE2089))</f>
        <v>5</v>
      </c>
      <c r="AG2089">
        <v>0</v>
      </c>
      <c r="AH2089">
        <f>IF(
    OR(U2089&lt;0, W2089&lt;0, Y2089&lt;0, AA2089&lt;0),
        1,
        IF(LEN(TRIM(AG2089&amp;""))=0, "", AG2089)
)</f>
        <v>0</v>
      </c>
      <c r="AI2089" t="str">
        <f>IF(
    COUNT(Q2089,V2089,X2089,Z2089,AB2089)=0,
        "Not Usable",
    IF(
        COUNT(Q2089,V2089,X2089,Z2089,AB2089)&lt;5,
            "Incomplete",
            IF(
                MIN(Q2089,V2089,X2089,Z2089,AB2089)=0,
                    "Incomplete",
                    "Complete"
            )
    )
)</f>
        <v>Complete</v>
      </c>
    </row>
    <row r="2090" spans="1:35" x14ac:dyDescent="0.3">
      <c r="A2090">
        <v>27943</v>
      </c>
      <c r="B2090" s="6">
        <v>45221.5703125</v>
      </c>
      <c r="C2090" s="3">
        <f>INT(B2090)</f>
        <v>45221</v>
      </c>
      <c r="D2090" s="2">
        <f>MOD(B2090,1)</f>
        <v>0.5703125</v>
      </c>
      <c r="E2090">
        <v>27</v>
      </c>
      <c r="F2090" t="s">
        <v>8</v>
      </c>
      <c r="G2090" t="str">
        <f xml:space="preserve"> PROPER(TRIM(CLEAN(SUBSTITUTE(F2090,CHAR(160)," "))))</f>
        <v>West</v>
      </c>
      <c r="H2090" t="s">
        <v>17</v>
      </c>
      <c r="I2090" t="str">
        <f>PROPER(TRIM(CLEAN((SUBSTITUTE(H2090,"-"," ")))))</f>
        <v>Online</v>
      </c>
      <c r="J2090">
        <v>12</v>
      </c>
      <c r="K2090" t="s">
        <v>6</v>
      </c>
      <c r="L2090" t="str">
        <f xml:space="preserve"> PROPER(TRIM(CLEAN(SUBSTITUTE(K2090,CHAR(160)," "))))</f>
        <v>Corporate</v>
      </c>
      <c r="M2090" t="s">
        <v>23</v>
      </c>
      <c r="N2090" t="str">
        <f xml:space="preserve"> PROPER(TRIM(CLEAN(SUBSTITUTE(M2090,CHAR(160)," "))))</f>
        <v>Electronics</v>
      </c>
      <c r="O2090" t="s">
        <v>40</v>
      </c>
      <c r="P2090" t="str">
        <f>IF(LEN(TRIM(Table1[[#This Row],[subcategory]]&amp;""))=0,"Unknown", PROPER(TRIM(Table1[[#This Row],[subcategory]])))</f>
        <v>Accessories</v>
      </c>
      <c r="Q2090">
        <v>50.11</v>
      </c>
      <c r="R2090" s="1">
        <f>IF(LEN(TRIM(Q2090&amp;""))=0, "", VALUE(SUBSTITUTE(Q2090,"$","")))</f>
        <v>50.11</v>
      </c>
      <c r="S2090">
        <v>2</v>
      </c>
      <c r="T2090">
        <f>IF(LEN(TRIM(S2090&amp;""))=0, "", VALUE(S2090))</f>
        <v>2</v>
      </c>
      <c r="U2090">
        <v>100.22</v>
      </c>
      <c r="V2090" s="1">
        <f>IF(LEN(TRIM(U2090&amp;""))=0, "", VALUE(SUBSTITUTE(U2090,"$","")))</f>
        <v>100.22</v>
      </c>
      <c r="W2090" s="1">
        <v>64.441460000000006</v>
      </c>
      <c r="X2090" s="1">
        <f>IF(LEN(TRIM(W2090&amp;""))=0, "", VALUE(SUBSTITUTE(W2090,"$","")))</f>
        <v>64.441460000000006</v>
      </c>
      <c r="Y2090" s="5" t="s">
        <v>5208</v>
      </c>
      <c r="Z2090" s="4" cm="1">
        <f t="array" ref="Z2090">IF(
    LEN(TRIM(Y2090&amp;""))=0,
        IF(AND(ISNUMBER(net_sales_clean), ISNUMBER(profit_clean)),
            net_sales_clean - profit_clean,
            ""
        ),
    VALUE(SUBSTITUTE(Y2090,"$",""))
)</f>
        <v>44.475748439327504</v>
      </c>
      <c r="AA2090" s="5" t="s">
        <v>5207</v>
      </c>
      <c r="AB2090" s="4" cm="1">
        <f t="array" ref="AB2090">IF(
    LEN(TRIM(AA2090&amp;""))=0,
        IF(AND(ISNUMBER(net_sales_clean), ISNUMBER(cost_clean)),
            net_sales_clean - cost_clean,
            ""
        ),
    VALUE(SUBSTITUTE(AA2090,"$",""))
)</f>
        <v>19.9657115606724</v>
      </c>
      <c r="AC2090">
        <v>7</v>
      </c>
      <c r="AD2090">
        <f>IF(LEN(TRIM(AC2090&amp;""))=0, "", VALUE(AC2090))</f>
        <v>7</v>
      </c>
      <c r="AE2090">
        <v>1</v>
      </c>
      <c r="AF2090">
        <f>IF(LEN(TRIM(AE2090&amp;""))=0, "", VALUE(AE2090))</f>
        <v>1</v>
      </c>
      <c r="AG2090">
        <v>0</v>
      </c>
      <c r="AH2090">
        <f>IF(
    OR(U2090&lt;0, W2090&lt;0, Y2090&lt;0, AA2090&lt;0),
        1,
        IF(LEN(TRIM(AG2090&amp;""))=0, "", AG2090)
)</f>
        <v>0</v>
      </c>
      <c r="AI2090" t="str">
        <f>IF(
    COUNT(Q2090,V2090,X2090,Z2090,AB2090)=0,
        "Not Usable",
    IF(
        COUNT(Q2090,V2090,X2090,Z2090,AB2090)&lt;5,
            "Incomplete",
            IF(
                MIN(Q2090,V2090,X2090,Z2090,AB2090)=0,
                    "Incomplete",
                    "Complete"
            )
    )
)</f>
        <v>Complete</v>
      </c>
    </row>
    <row r="2091" spans="1:35" x14ac:dyDescent="0.3">
      <c r="A2091">
        <v>19755</v>
      </c>
      <c r="B2091" s="6">
        <v>45346.363425925927</v>
      </c>
      <c r="C2091" s="3">
        <f>INT(B2091)</f>
        <v>45346</v>
      </c>
      <c r="D2091" s="2">
        <f>MOD(B2091,1)</f>
        <v>0.36342592592700385</v>
      </c>
      <c r="E2091">
        <v>10</v>
      </c>
      <c r="F2091" t="s">
        <v>8</v>
      </c>
      <c r="G2091" t="str">
        <f xml:space="preserve"> PROPER(TRIM(CLEAN(SUBSTITUTE(F2091,CHAR(160)," "))))</f>
        <v>West</v>
      </c>
      <c r="H2091" t="s">
        <v>3</v>
      </c>
      <c r="I2091" t="str">
        <f>PROPER(TRIM(CLEAN((SUBSTITUTE(H2091,"-"," ")))))</f>
        <v>Phone</v>
      </c>
      <c r="J2091">
        <v>10280</v>
      </c>
      <c r="K2091" t="s">
        <v>2</v>
      </c>
      <c r="L2091" t="str">
        <f xml:space="preserve"> PROPER(TRIM(CLEAN(SUBSTITUTE(K2091,CHAR(160)," "))))</f>
        <v>Home Office</v>
      </c>
      <c r="M2091" t="s">
        <v>19</v>
      </c>
      <c r="N2091" t="str">
        <f xml:space="preserve"> PROPER(TRIM(CLEAN(SUBSTITUTE(M2091,CHAR(160)," "))))</f>
        <v>Apparel</v>
      </c>
      <c r="O2091" t="s">
        <v>41</v>
      </c>
      <c r="P2091" t="str">
        <f>IF(LEN(TRIM(Table1[[#This Row],[subcategory]]&amp;""))=0,"Unknown", PROPER(TRIM(Table1[[#This Row],[subcategory]])))</f>
        <v>Shoes</v>
      </c>
      <c r="Q2091">
        <v>29.54</v>
      </c>
      <c r="R2091" s="1">
        <f>IF(LEN(TRIM(Q2091&amp;""))=0, "", VALUE(SUBSTITUTE(Q2091,"$","")))</f>
        <v>29.54</v>
      </c>
      <c r="S2091">
        <v>1</v>
      </c>
      <c r="T2091">
        <f>IF(LEN(TRIM(S2091&amp;""))=0, "", VALUE(S2091))</f>
        <v>1</v>
      </c>
      <c r="U2091">
        <v>29.54</v>
      </c>
      <c r="V2091" s="1">
        <f>IF(LEN(TRIM(U2091&amp;""))=0, "", VALUE(SUBSTITUTE(U2091,"$","")))</f>
        <v>29.54</v>
      </c>
      <c r="W2091" s="1">
        <v>18.9056</v>
      </c>
      <c r="X2091" s="1">
        <f>IF(LEN(TRIM(W2091&amp;""))=0, "", VALUE(SUBSTITUTE(W2091,"$","")))</f>
        <v>18.9056</v>
      </c>
      <c r="Y2091" s="5" t="s">
        <v>5206</v>
      </c>
      <c r="Z2091" s="4" cm="1">
        <f t="array" ref="Z2091">IF(
    LEN(TRIM(Y2091&amp;""))=0,
        IF(AND(ISNUMBER(net_sales_clean), ISNUMBER(profit_clean)),
            net_sales_clean - profit_clean,
            ""
        ),
    VALUE(SUBSTITUTE(Y2091,"$",""))
)</f>
        <v>14.3874585120503</v>
      </c>
      <c r="AA2091" s="5" t="s">
        <v>5205</v>
      </c>
      <c r="AB2091" s="4" cm="1">
        <f t="array" ref="AB2091">IF(
    LEN(TRIM(AA2091&amp;""))=0,
        IF(AND(ISNUMBER(net_sales_clean), ISNUMBER(cost_clean)),
            net_sales_clean - cost_clean,
            ""
        ),
    VALUE(SUBSTITUTE(AA2091,"$",""))
)</f>
        <v>4.51814148794967</v>
      </c>
      <c r="AC2091">
        <v>6</v>
      </c>
      <c r="AD2091">
        <f>IF(LEN(TRIM(AC2091&amp;""))=0, "", VALUE(AC2091))</f>
        <v>6</v>
      </c>
      <c r="AE2091">
        <v>4</v>
      </c>
      <c r="AF2091">
        <f>IF(LEN(TRIM(AE2091&amp;""))=0, "", VALUE(AE2091))</f>
        <v>4</v>
      </c>
      <c r="AG2091">
        <v>0</v>
      </c>
      <c r="AH2091">
        <f>IF(
    OR(U2091&lt;0, W2091&lt;0, Y2091&lt;0, AA2091&lt;0),
        1,
        IF(LEN(TRIM(AG2091&amp;""))=0, "", AG2091)
)</f>
        <v>0</v>
      </c>
      <c r="AI2091" t="str">
        <f>IF(
    COUNT(Q2091,V2091,X2091,Z2091,AB2091)=0,
        "Not Usable",
    IF(
        COUNT(Q2091,V2091,X2091,Z2091,AB2091)&lt;5,
            "Incomplete",
            IF(
                MIN(Q2091,V2091,X2091,Z2091,AB2091)=0,
                    "Incomplete",
                    "Complete"
            )
    )
)</f>
        <v>Complete</v>
      </c>
    </row>
    <row r="2092" spans="1:35" x14ac:dyDescent="0.3">
      <c r="A2092">
        <v>25289</v>
      </c>
      <c r="B2092" s="6">
        <v>45769.244872685187</v>
      </c>
      <c r="C2092" s="3">
        <f>INT(B2092)</f>
        <v>45769</v>
      </c>
      <c r="D2092" s="2">
        <f>MOD(B2092,1)</f>
        <v>0.244872685187147</v>
      </c>
      <c r="E2092">
        <v>57</v>
      </c>
      <c r="F2092" t="s">
        <v>15</v>
      </c>
      <c r="G2092" t="str">
        <f xml:space="preserve"> PROPER(TRIM(CLEAN(SUBSTITUTE(F2092,CHAR(160)," "))))</f>
        <v>West</v>
      </c>
      <c r="H2092" t="s">
        <v>11</v>
      </c>
      <c r="I2092" t="str">
        <f>PROPER(TRIM(CLEAN((SUBSTITUTE(H2092,"-"," ")))))</f>
        <v>Online</v>
      </c>
      <c r="J2092">
        <v>5439</v>
      </c>
      <c r="K2092" t="s">
        <v>2</v>
      </c>
      <c r="L2092" t="str">
        <f xml:space="preserve"> PROPER(TRIM(CLEAN(SUBSTITUTE(K2092,CHAR(160)," "))))</f>
        <v>Home Office</v>
      </c>
      <c r="M2092" t="s">
        <v>19</v>
      </c>
      <c r="N2092" t="str">
        <f xml:space="preserve"> PROPER(TRIM(CLEAN(SUBSTITUTE(M2092,CHAR(160)," "))))</f>
        <v>Apparel</v>
      </c>
      <c r="O2092" t="s">
        <v>18</v>
      </c>
      <c r="P2092" t="str">
        <f>IF(LEN(TRIM(Table1[[#This Row],[subcategory]]&amp;""))=0,"Unknown", PROPER(TRIM(Table1[[#This Row],[subcategory]])))</f>
        <v>Men</v>
      </c>
      <c r="Q2092">
        <v>33.5</v>
      </c>
      <c r="R2092" s="1">
        <f>IF(LEN(TRIM(Q2092&amp;""))=0, "", VALUE(SUBSTITUTE(Q2092,"$","")))</f>
        <v>33.5</v>
      </c>
      <c r="S2092">
        <v>1</v>
      </c>
      <c r="T2092">
        <f>IF(LEN(TRIM(S2092&amp;""))=0, "", VALUE(S2092))</f>
        <v>1</v>
      </c>
      <c r="U2092">
        <v>33.5</v>
      </c>
      <c r="V2092" s="1">
        <f>IF(LEN(TRIM(U2092&amp;""))=0, "", VALUE(SUBSTITUTE(U2092,"$","")))</f>
        <v>33.5</v>
      </c>
      <c r="W2092" s="1">
        <v>31.556999999999999</v>
      </c>
      <c r="X2092" s="1">
        <f>IF(LEN(TRIM(W2092&amp;""))=0, "", VALUE(SUBSTITUTE(W2092,"$","")))</f>
        <v>31.556999999999999</v>
      </c>
      <c r="Z2092" s="1" t="str" cm="1">
        <f t="array" ref="Z2092">IF(
    LEN(TRIM(Y2092&amp;""))=0,
        IF(AND(ISNUMBER(net_sales_clean), ISNUMBER(profit_clean)),
            net_sales_clean - profit_clean,
            ""
        ),
    VALUE(SUBSTITUTE(Y2092,"$",""))
)</f>
        <v/>
      </c>
      <c r="AB2092" s="1" t="str" cm="1">
        <f t="array" ref="AB2092">IF(
    LEN(TRIM(AA2092&amp;""))=0,
        IF(AND(ISNUMBER(net_sales_clean), ISNUMBER(cost_clean)),
            net_sales_clean - cost_clean,
            ""
        ),
    VALUE(SUBSTITUTE(AA2092,"$",""))
)</f>
        <v/>
      </c>
      <c r="AC2092">
        <v>2</v>
      </c>
      <c r="AD2092">
        <f>IF(LEN(TRIM(AC2092&amp;""))=0, "", VALUE(AC2092))</f>
        <v>2</v>
      </c>
      <c r="AE2092">
        <v>1</v>
      </c>
      <c r="AF2092">
        <f>IF(LEN(TRIM(AE2092&amp;""))=0, "", VALUE(AE2092))</f>
        <v>1</v>
      </c>
      <c r="AG2092">
        <v>0</v>
      </c>
      <c r="AH2092">
        <f>IF(
    OR(U2092&lt;0, W2092&lt;0, Y2092&lt;0, AA2092&lt;0),
        1,
        IF(LEN(TRIM(AG2092&amp;""))=0, "", AG2092)
)</f>
        <v>0</v>
      </c>
      <c r="AI2092" t="str">
        <f>IF(
    COUNT(Q2092,V2092,X2092,Z2092,AB2092)=0,
        "Not Usable",
    IF(
        COUNT(Q2092,V2092,X2092,Z2092,AB2092)&lt;5,
            "Incomplete",
            IF(
                MIN(Q2092,V2092,X2092,Z2092,AB2092)=0,
                    "Incomplete",
                    "Complete"
            )
    )
)</f>
        <v>Incomplete</v>
      </c>
    </row>
    <row r="2093" spans="1:35" x14ac:dyDescent="0.3">
      <c r="A2093">
        <v>11201</v>
      </c>
      <c r="B2093" s="6">
        <v>45747.796979166669</v>
      </c>
      <c r="C2093" s="3">
        <f>INT(B2093)</f>
        <v>45747</v>
      </c>
      <c r="D2093" s="2">
        <f>MOD(B2093,1)</f>
        <v>0.796979166669189</v>
      </c>
      <c r="E2093">
        <v>14</v>
      </c>
      <c r="F2093" t="s">
        <v>13</v>
      </c>
      <c r="G2093" t="str">
        <f xml:space="preserve"> PROPER(TRIM(CLEAN(SUBSTITUTE(F2093,CHAR(160)," "))))</f>
        <v>Northeast</v>
      </c>
      <c r="H2093" t="s">
        <v>3</v>
      </c>
      <c r="I2093" t="str">
        <f>PROPER(TRIM(CLEAN((SUBSTITUTE(H2093,"-"," ")))))</f>
        <v>Phone</v>
      </c>
      <c r="J2093">
        <v>23290</v>
      </c>
      <c r="K2093" t="s">
        <v>10</v>
      </c>
      <c r="L2093" t="str">
        <f xml:space="preserve"> PROPER(TRIM(CLEAN(SUBSTITUTE(K2093,CHAR(160)," "))))</f>
        <v>Consumer</v>
      </c>
      <c r="M2093" t="s">
        <v>16</v>
      </c>
      <c r="N2093" t="str">
        <f xml:space="preserve"> PROPER(TRIM(CLEAN(SUBSTITUTE(M2093,CHAR(160)," "))))</f>
        <v>Grocery</v>
      </c>
      <c r="O2093" t="s">
        <v>29</v>
      </c>
      <c r="P2093" t="str">
        <f>IF(LEN(TRIM(Table1[[#This Row],[subcategory]]&amp;""))=0,"Unknown", PROPER(TRIM(Table1[[#This Row],[subcategory]])))</f>
        <v>Beverages</v>
      </c>
      <c r="Q2093">
        <v>52.6</v>
      </c>
      <c r="R2093" s="1">
        <f>IF(LEN(TRIM(Q2093&amp;""))=0, "", VALUE(SUBSTITUTE(Q2093,"$","")))</f>
        <v>52.6</v>
      </c>
      <c r="S2093">
        <v>3</v>
      </c>
      <c r="T2093">
        <f>IF(LEN(TRIM(S2093&amp;""))=0, "", VALUE(S2093))</f>
        <v>3</v>
      </c>
      <c r="U2093">
        <v>157.80000000000001</v>
      </c>
      <c r="V2093" s="1">
        <f>IF(LEN(TRIM(U2093&amp;""))=0, "", VALUE(SUBSTITUTE(U2093,"$","")))</f>
        <v>157.80000000000001</v>
      </c>
      <c r="W2093" s="1">
        <v>108.88200000000001</v>
      </c>
      <c r="X2093" s="1">
        <f>IF(LEN(TRIM(W2093&amp;""))=0, "", VALUE(SUBSTITUTE(W2093,"$","")))</f>
        <v>108.88200000000001</v>
      </c>
      <c r="Y2093" s="5" t="s">
        <v>5204</v>
      </c>
      <c r="Z2093" s="4" cm="1">
        <f t="array" ref="Z2093">IF(
    LEN(TRIM(Y2093&amp;""))=0,
        IF(AND(ISNUMBER(net_sales_clean), ISNUMBER(profit_clean)),
            net_sales_clean - profit_clean,
            ""
        ),
    VALUE(SUBSTITUTE(Y2093,"$",""))
)</f>
        <v>87.557620137332904</v>
      </c>
      <c r="AA2093" s="5" t="s">
        <v>5203</v>
      </c>
      <c r="AB2093" s="4" cm="1">
        <f t="array" ref="AB2093">IF(
    LEN(TRIM(AA2093&amp;""))=0,
        IF(AND(ISNUMBER(net_sales_clean), ISNUMBER(cost_clean)),
            net_sales_clean - cost_clean,
            ""
        ),
    VALUE(SUBSTITUTE(AA2093,"$",""))
)</f>
        <v>21.324379862667001</v>
      </c>
      <c r="AC2093">
        <v>4</v>
      </c>
      <c r="AD2093">
        <f>IF(LEN(TRIM(AC2093&amp;""))=0, "", VALUE(AC2093))</f>
        <v>4</v>
      </c>
      <c r="AE2093">
        <v>2</v>
      </c>
      <c r="AF2093">
        <f>IF(LEN(TRIM(AE2093&amp;""))=0, "", VALUE(AE2093))</f>
        <v>2</v>
      </c>
      <c r="AG2093">
        <v>0</v>
      </c>
      <c r="AH2093">
        <f>IF(
    OR(U2093&lt;0, W2093&lt;0, Y2093&lt;0, AA2093&lt;0),
        1,
        IF(LEN(TRIM(AG2093&amp;""))=0, "", AG2093)
)</f>
        <v>0</v>
      </c>
      <c r="AI2093" t="str">
        <f>IF(
    COUNT(Q2093,V2093,X2093,Z2093,AB2093)=0,
        "Not Usable",
    IF(
        COUNT(Q2093,V2093,X2093,Z2093,AB2093)&lt;5,
            "Incomplete",
            IF(
                MIN(Q2093,V2093,X2093,Z2093,AB2093)=0,
                    "Incomplete",
                    "Complete"
            )
    )
)</f>
        <v>Complete</v>
      </c>
    </row>
    <row r="2094" spans="1:35" x14ac:dyDescent="0.3">
      <c r="A2094">
        <v>30948</v>
      </c>
      <c r="B2094" s="6">
        <v>45276.700335648151</v>
      </c>
      <c r="C2094" s="3">
        <f>INT(B2094)</f>
        <v>45276</v>
      </c>
      <c r="D2094" s="2">
        <f>MOD(B2094,1)</f>
        <v>0.70033564815093996</v>
      </c>
      <c r="E2094">
        <v>16</v>
      </c>
      <c r="F2094" t="s">
        <v>33</v>
      </c>
      <c r="G2094" t="str">
        <f xml:space="preserve"> PROPER(TRIM(CLEAN(SUBSTITUTE(F2094,CHAR(160)," "))))</f>
        <v>South</v>
      </c>
      <c r="H2094" t="s">
        <v>27</v>
      </c>
      <c r="I2094" t="str">
        <f>PROPER(TRIM(CLEAN((SUBSTITUTE(H2094,"-"," ")))))</f>
        <v>In Store</v>
      </c>
      <c r="J2094">
        <v>17777</v>
      </c>
      <c r="K2094" t="s">
        <v>2</v>
      </c>
      <c r="L2094" t="str">
        <f xml:space="preserve"> PROPER(TRIM(CLEAN(SUBSTITUTE(K2094,CHAR(160)," "))))</f>
        <v>Home Office</v>
      </c>
      <c r="M2094" t="s">
        <v>19</v>
      </c>
      <c r="N2094" t="str">
        <f xml:space="preserve"> PROPER(TRIM(CLEAN(SUBSTITUTE(M2094,CHAR(160)," "))))</f>
        <v>Apparel</v>
      </c>
      <c r="O2094" t="s">
        <v>41</v>
      </c>
      <c r="P2094" t="str">
        <f>IF(LEN(TRIM(Table1[[#This Row],[subcategory]]&amp;""))=0,"Unknown", PROPER(TRIM(Table1[[#This Row],[subcategory]])))</f>
        <v>Shoes</v>
      </c>
      <c r="Q2094">
        <v>118.82</v>
      </c>
      <c r="R2094" s="1">
        <f>IF(LEN(TRIM(Q2094&amp;""))=0, "", VALUE(SUBSTITUTE(Q2094,"$","")))</f>
        <v>118.82</v>
      </c>
      <c r="S2094">
        <v>2</v>
      </c>
      <c r="T2094">
        <f>IF(LEN(TRIM(S2094&amp;""))=0, "", VALUE(S2094))</f>
        <v>2</v>
      </c>
      <c r="U2094">
        <v>237.64</v>
      </c>
      <c r="V2094" s="1">
        <f>IF(LEN(TRIM(U2094&amp;""))=0, "", VALUE(SUBSTITUTE(U2094,"$","")))</f>
        <v>237.64</v>
      </c>
      <c r="W2094" s="4" t="s">
        <v>5202</v>
      </c>
      <c r="X2094" s="4">
        <f>IF(LEN(TRIM(W2094&amp;""))=0, "", VALUE(SUBSTITUTE(W2094,"$","")))</f>
        <v>119.295279999999</v>
      </c>
      <c r="Y2094" s="5" t="s">
        <v>5201</v>
      </c>
      <c r="Z2094" s="4" cm="1">
        <f t="array" ref="Z2094">IF(
    LEN(TRIM(Y2094&amp;""))=0,
        IF(AND(ISNUMBER(net_sales_clean), ISNUMBER(profit_clean)),
            net_sales_clean - profit_clean,
            ""
        ),
    VALUE(SUBSTITUTE(Y2094,"$",""))
)</f>
        <v>92.269883388865196</v>
      </c>
      <c r="AA2094" s="5" t="s">
        <v>5200</v>
      </c>
      <c r="AB2094" s="4" cm="1">
        <f t="array" ref="AB2094">IF(
    LEN(TRIM(AA2094&amp;""))=0,
        IF(AND(ISNUMBER(net_sales_clean), ISNUMBER(cost_clean)),
            net_sales_clean - cost_clean,
            ""
        ),
    VALUE(SUBSTITUTE(AA2094,"$",""))
)</f>
        <v>27.025396611134699</v>
      </c>
      <c r="AC2094">
        <v>1</v>
      </c>
      <c r="AD2094">
        <f>IF(LEN(TRIM(AC2094&amp;""))=0, "", VALUE(AC2094))</f>
        <v>1</v>
      </c>
      <c r="AE2094">
        <v>1</v>
      </c>
      <c r="AF2094">
        <f>IF(LEN(TRIM(AE2094&amp;""))=0, "", VALUE(AE2094))</f>
        <v>1</v>
      </c>
      <c r="AG2094">
        <v>0</v>
      </c>
      <c r="AH2094">
        <f>IF(
    OR(U2094&lt;0, W2094&lt;0, Y2094&lt;0, AA2094&lt;0),
        1,
        IF(LEN(TRIM(AG2094&amp;""))=0, "", AG2094)
)</f>
        <v>0</v>
      </c>
      <c r="AI2094" t="str">
        <f>IF(
    COUNT(Q2094,V2094,X2094,Z2094,AB2094)=0,
        "Not Usable",
    IF(
        COUNT(Q2094,V2094,X2094,Z2094,AB2094)&lt;5,
            "Incomplete",
            IF(
                MIN(Q2094,V2094,X2094,Z2094,AB2094)=0,
                    "Incomplete",
                    "Complete"
            )
    )
)</f>
        <v>Complete</v>
      </c>
    </row>
    <row r="2095" spans="1:35" x14ac:dyDescent="0.3">
      <c r="A2095">
        <v>20788</v>
      </c>
      <c r="B2095" s="6">
        <v>44968.894386574073</v>
      </c>
      <c r="C2095" s="3">
        <f>INT(B2095)</f>
        <v>44968</v>
      </c>
      <c r="D2095" s="2">
        <f>MOD(B2095,1)</f>
        <v>0.89438657407299615</v>
      </c>
      <c r="E2095">
        <v>73</v>
      </c>
      <c r="F2095" t="s">
        <v>8</v>
      </c>
      <c r="G2095" t="str">
        <f xml:space="preserve"> PROPER(TRIM(CLEAN(SUBSTITUTE(F2095,CHAR(160)," "))))</f>
        <v>West</v>
      </c>
      <c r="H2095" t="s">
        <v>7</v>
      </c>
      <c r="I2095" t="str">
        <f>PROPER(TRIM(CLEAN((SUBSTITUTE(H2095,"-"," ")))))</f>
        <v>In Store</v>
      </c>
      <c r="J2095">
        <v>27881</v>
      </c>
      <c r="K2095" t="s">
        <v>14</v>
      </c>
      <c r="L2095" t="str">
        <f xml:space="preserve"> PROPER(TRIM(CLEAN(SUBSTITUTE(K2095,CHAR(160)," "))))</f>
        <v>Consumer</v>
      </c>
      <c r="M2095" t="s">
        <v>16</v>
      </c>
      <c r="N2095" t="str">
        <f xml:space="preserve"> PROPER(TRIM(CLEAN(SUBSTITUTE(M2095,CHAR(160)," "))))</f>
        <v>Grocery</v>
      </c>
      <c r="O2095" t="s">
        <v>37</v>
      </c>
      <c r="P2095" t="str">
        <f>IF(LEN(TRIM(Table1[[#This Row],[subcategory]]&amp;""))=0,"Unknown", PROPER(TRIM(Table1[[#This Row],[subcategory]])))</f>
        <v>Produce</v>
      </c>
      <c r="Q2095">
        <v>18.41</v>
      </c>
      <c r="R2095" s="1">
        <f>IF(LEN(TRIM(Q2095&amp;""))=0, "", VALUE(SUBSTITUTE(Q2095,"$","")))</f>
        <v>18.41</v>
      </c>
      <c r="S2095">
        <v>3</v>
      </c>
      <c r="T2095">
        <f>IF(LEN(TRIM(S2095&amp;""))=0, "", VALUE(S2095))</f>
        <v>3</v>
      </c>
      <c r="U2095" s="5" t="s">
        <v>113</v>
      </c>
      <c r="V2095" s="4">
        <f>IF(LEN(TRIM(U2095&amp;""))=0, "", VALUE(SUBSTITUTE(U2095,"$","")))</f>
        <v>55.23</v>
      </c>
      <c r="W2095" s="4" t="s">
        <v>5199</v>
      </c>
      <c r="X2095" s="4">
        <f>IF(LEN(TRIM(W2095&amp;""))=0, "", VALUE(SUBSTITUTE(W2095,"$","")))</f>
        <v>42.085259999999998</v>
      </c>
      <c r="Y2095" s="5" t="s">
        <v>5198</v>
      </c>
      <c r="Z2095" s="4" cm="1">
        <f t="array" ref="Z2095">IF(
    LEN(TRIM(Y2095&amp;""))=0,
        IF(AND(ISNUMBER(net_sales_clean), ISNUMBER(profit_clean)),
            net_sales_clean - profit_clean,
            ""
        ),
    VALUE(SUBSTITUTE(Y2095,"$",""))
)</f>
        <v>23.978704754035501</v>
      </c>
      <c r="AA2095" s="5" t="s">
        <v>5197</v>
      </c>
      <c r="AB2095" s="4" cm="1">
        <f t="array" ref="AB2095">IF(
    LEN(TRIM(AA2095&amp;""))=0,
        IF(AND(ISNUMBER(net_sales_clean), ISNUMBER(cost_clean)),
            net_sales_clean - cost_clean,
            ""
        ),
    VALUE(SUBSTITUTE(AA2095,"$",""))
)</f>
        <v>18.106555245964401</v>
      </c>
      <c r="AC2095">
        <v>7</v>
      </c>
      <c r="AD2095">
        <f>IF(LEN(TRIM(AC2095&amp;""))=0, "", VALUE(AC2095))</f>
        <v>7</v>
      </c>
      <c r="AE2095">
        <v>1</v>
      </c>
      <c r="AF2095">
        <f>IF(LEN(TRIM(AE2095&amp;""))=0, "", VALUE(AE2095))</f>
        <v>1</v>
      </c>
      <c r="AG2095">
        <v>0</v>
      </c>
      <c r="AH2095">
        <f>IF(
    OR(U2095&lt;0, W2095&lt;0, Y2095&lt;0, AA2095&lt;0),
        1,
        IF(LEN(TRIM(AG2095&amp;""))=0, "", AG2095)
)</f>
        <v>0</v>
      </c>
      <c r="AI2095" t="str">
        <f>IF(
    COUNT(Q2095,V2095,X2095,Z2095,AB2095)=0,
        "Not Usable",
    IF(
        COUNT(Q2095,V2095,X2095,Z2095,AB2095)&lt;5,
            "Incomplete",
            IF(
                MIN(Q2095,V2095,X2095,Z2095,AB2095)=0,
                    "Incomplete",
                    "Complete"
            )
    )
)</f>
        <v>Complete</v>
      </c>
    </row>
    <row r="2096" spans="1:35" x14ac:dyDescent="0.3">
      <c r="A2096">
        <v>10578</v>
      </c>
      <c r="B2096" s="6">
        <v>45563.186388888891</v>
      </c>
      <c r="C2096" s="3">
        <f>INT(B2096)</f>
        <v>45563</v>
      </c>
      <c r="D2096" s="2">
        <f>MOD(B2096,1)</f>
        <v>0.18638888889108784</v>
      </c>
      <c r="E2096">
        <v>61</v>
      </c>
      <c r="F2096" t="s">
        <v>21</v>
      </c>
      <c r="G2096" t="str">
        <f xml:space="preserve"> PROPER(TRIM(CLEAN(SUBSTITUTE(F2096,CHAR(160)," "))))</f>
        <v>Midwest</v>
      </c>
      <c r="H2096" t="s">
        <v>17</v>
      </c>
      <c r="I2096" t="str">
        <f>PROPER(TRIM(CLEAN((SUBSTITUTE(H2096,"-"," ")))))</f>
        <v>Online</v>
      </c>
      <c r="J2096">
        <v>29943</v>
      </c>
      <c r="K2096" t="s">
        <v>10</v>
      </c>
      <c r="L2096" t="str">
        <f xml:space="preserve"> PROPER(TRIM(CLEAN(SUBSTITUTE(K2096,CHAR(160)," "))))</f>
        <v>Consumer</v>
      </c>
      <c r="M2096" t="s">
        <v>9</v>
      </c>
      <c r="N2096" t="str">
        <f xml:space="preserve"> PROPER(TRIM(CLEAN(SUBSTITUTE(M2096,CHAR(160)," "))))</f>
        <v>Home</v>
      </c>
      <c r="O2096" t="s">
        <v>38</v>
      </c>
      <c r="P2096" t="str">
        <f>IF(LEN(TRIM(Table1[[#This Row],[subcategory]]&amp;""))=0,"Unknown", PROPER(TRIM(Table1[[#This Row],[subcategory]])))</f>
        <v>Kitchen</v>
      </c>
      <c r="Q2096">
        <v>21.91</v>
      </c>
      <c r="R2096" s="1">
        <f>IF(LEN(TRIM(Q2096&amp;""))=0, "", VALUE(SUBSTITUTE(Q2096,"$","")))</f>
        <v>21.91</v>
      </c>
      <c r="S2096">
        <v>3</v>
      </c>
      <c r="T2096">
        <f>IF(LEN(TRIM(S2096&amp;""))=0, "", VALUE(S2096))</f>
        <v>3</v>
      </c>
      <c r="U2096">
        <v>65.73</v>
      </c>
      <c r="V2096" s="1">
        <f>IF(LEN(TRIM(U2096&amp;""))=0, "", VALUE(SUBSTITUTE(U2096,"$","")))</f>
        <v>65.73</v>
      </c>
      <c r="W2096" s="1">
        <v>54.75309</v>
      </c>
      <c r="X2096" s="1">
        <f>IF(LEN(TRIM(W2096&amp;""))=0, "", VALUE(SUBSTITUTE(W2096,"$","")))</f>
        <v>54.75309</v>
      </c>
      <c r="Y2096" s="5" t="s">
        <v>5196</v>
      </c>
      <c r="Z2096" s="4" cm="1">
        <f t="array" ref="Z2096">IF(
    LEN(TRIM(Y2096&amp;""))=0,
        IF(AND(ISNUMBER(net_sales_clean), ISNUMBER(profit_clean)),
            net_sales_clean - profit_clean,
            ""
        ),
    VALUE(SUBSTITUTE(Y2096,"$",""))
)</f>
        <v>44.858274902452102</v>
      </c>
      <c r="AA2096" s="5" t="s">
        <v>5195</v>
      </c>
      <c r="AB2096" s="4" cm="1">
        <f t="array" ref="AB2096">IF(
    LEN(TRIM(AA2096&amp;""))=0,
        IF(AND(ISNUMBER(net_sales_clean), ISNUMBER(cost_clean)),
            net_sales_clean - cost_clean,
            ""
        ),
    VALUE(SUBSTITUTE(AA2096,"$",""))
)</f>
        <v>9.8948150975478395</v>
      </c>
      <c r="AC2096">
        <v>8</v>
      </c>
      <c r="AD2096">
        <f>IF(LEN(TRIM(AC2096&amp;""))=0, "", VALUE(AC2096))</f>
        <v>8</v>
      </c>
      <c r="AE2096">
        <v>4</v>
      </c>
      <c r="AF2096">
        <f>IF(LEN(TRIM(AE2096&amp;""))=0, "", VALUE(AE2096))</f>
        <v>4</v>
      </c>
      <c r="AG2096">
        <v>0</v>
      </c>
      <c r="AH2096">
        <f>IF(
    OR(U2096&lt;0, W2096&lt;0, Y2096&lt;0, AA2096&lt;0),
        1,
        IF(LEN(TRIM(AG2096&amp;""))=0, "", AG2096)
)</f>
        <v>0</v>
      </c>
      <c r="AI2096" t="str">
        <f>IF(
    COUNT(Q2096,V2096,X2096,Z2096,AB2096)=0,
        "Not Usable",
    IF(
        COUNT(Q2096,V2096,X2096,Z2096,AB2096)&lt;5,
            "Incomplete",
            IF(
                MIN(Q2096,V2096,X2096,Z2096,AB2096)=0,
                    "Incomplete",
                    "Complete"
            )
    )
)</f>
        <v>Complete</v>
      </c>
    </row>
    <row r="2097" spans="1:35" x14ac:dyDescent="0.3">
      <c r="A2097">
        <v>54730</v>
      </c>
      <c r="B2097" s="6">
        <v>45728.135891203703</v>
      </c>
      <c r="C2097" s="3">
        <f>INT(B2097)</f>
        <v>45728</v>
      </c>
      <c r="D2097" s="2">
        <f>MOD(B2097,1)</f>
        <v>0.13589120370306773</v>
      </c>
      <c r="E2097">
        <v>82</v>
      </c>
      <c r="F2097" t="s">
        <v>21</v>
      </c>
      <c r="G2097" t="str">
        <f xml:space="preserve"> PROPER(TRIM(CLEAN(SUBSTITUTE(F2097,CHAR(160)," "))))</f>
        <v>Midwest</v>
      </c>
      <c r="H2097" t="s">
        <v>27</v>
      </c>
      <c r="I2097" t="str">
        <f>PROPER(TRIM(CLEAN((SUBSTITUTE(H2097,"-"," ")))))</f>
        <v>In Store</v>
      </c>
      <c r="J2097">
        <v>26326</v>
      </c>
      <c r="K2097" t="s">
        <v>6</v>
      </c>
      <c r="L2097" t="str">
        <f xml:space="preserve"> PROPER(TRIM(CLEAN(SUBSTITUTE(K2097,CHAR(160)," "))))</f>
        <v>Corporate</v>
      </c>
      <c r="M2097" t="s">
        <v>1</v>
      </c>
      <c r="N2097" t="str">
        <f xml:space="preserve"> PROPER(TRIM(CLEAN(SUBSTITUTE(M2097,CHAR(160)," "))))</f>
        <v>Beauty</v>
      </c>
      <c r="O2097" t="s">
        <v>31</v>
      </c>
      <c r="P2097" t="str">
        <f>IF(LEN(TRIM(Table1[[#This Row],[subcategory]]&amp;""))=0,"Unknown", PROPER(TRIM(Table1[[#This Row],[subcategory]])))</f>
        <v>Skincare</v>
      </c>
      <c r="Q2097">
        <v>89.3</v>
      </c>
      <c r="R2097" s="1">
        <f>IF(LEN(TRIM(Q2097&amp;""))=0, "", VALUE(SUBSTITUTE(Q2097,"$","")))</f>
        <v>89.3</v>
      </c>
      <c r="S2097">
        <v>2</v>
      </c>
      <c r="T2097">
        <f>IF(LEN(TRIM(S2097&amp;""))=0, "", VALUE(S2097))</f>
        <v>2</v>
      </c>
      <c r="U2097">
        <v>178.6</v>
      </c>
      <c r="V2097" s="1">
        <f>IF(LEN(TRIM(U2097&amp;""))=0, "", VALUE(SUBSTITUTE(U2097,"$","")))</f>
        <v>178.6</v>
      </c>
      <c r="W2097" s="1">
        <v>161.2758</v>
      </c>
      <c r="X2097" s="1">
        <f>IF(LEN(TRIM(W2097&amp;""))=0, "", VALUE(SUBSTITUTE(W2097,"$","")))</f>
        <v>161.2758</v>
      </c>
      <c r="Y2097">
        <v>92.632461326779904</v>
      </c>
      <c r="Z2097" s="1" cm="1">
        <f t="array" ref="Z2097">IF(
    LEN(TRIM(Y2097&amp;""))=0,
        IF(AND(ISNUMBER(net_sales_clean), ISNUMBER(profit_clean)),
            net_sales_clean - profit_clean,
            ""
        ),
    VALUE(SUBSTITUTE(Y2097,"$",""))
)</f>
        <v>92.632461326779904</v>
      </c>
      <c r="AA2097">
        <v>68.6433386732201</v>
      </c>
      <c r="AB2097" s="1" cm="1">
        <f t="array" ref="AB2097">IF(
    LEN(TRIM(AA2097&amp;""))=0,
        IF(AND(ISNUMBER(net_sales_clean), ISNUMBER(cost_clean)),
            net_sales_clean - cost_clean,
            ""
        ),
    VALUE(SUBSTITUTE(AA2097,"$",""))
)</f>
        <v>68.6433386732201</v>
      </c>
      <c r="AC2097">
        <v>4</v>
      </c>
      <c r="AD2097">
        <f>IF(LEN(TRIM(AC2097&amp;""))=0, "", VALUE(AC2097))</f>
        <v>4</v>
      </c>
      <c r="AE2097">
        <v>2</v>
      </c>
      <c r="AF2097">
        <f>IF(LEN(TRIM(AE2097&amp;""))=0, "", VALUE(AE2097))</f>
        <v>2</v>
      </c>
      <c r="AG2097">
        <v>1</v>
      </c>
      <c r="AH2097">
        <f>IF(
    OR(U2097&lt;0, W2097&lt;0, Y2097&lt;0, AA2097&lt;0),
        1,
        IF(LEN(TRIM(AG2097&amp;""))=0, "", AG2097)
)</f>
        <v>1</v>
      </c>
      <c r="AI2097" t="str">
        <f>IF(
    COUNT(Q2097,V2097,X2097,Z2097,AB2097)=0,
        "Not Usable",
    IF(
        COUNT(Q2097,V2097,X2097,Z2097,AB2097)&lt;5,
            "Incomplete",
            IF(
                MIN(Q2097,V2097,X2097,Z2097,AB2097)=0,
                    "Incomplete",
                    "Complete"
            )
    )
)</f>
        <v>Complete</v>
      </c>
    </row>
    <row r="2098" spans="1:35" x14ac:dyDescent="0.3">
      <c r="A2098">
        <v>14444</v>
      </c>
      <c r="B2098" s="6">
        <v>45893.649317129632</v>
      </c>
      <c r="C2098" s="3">
        <f>INT(B2098)</f>
        <v>45893</v>
      </c>
      <c r="D2098" s="2">
        <f>MOD(B2098,1)</f>
        <v>0.64931712963152677</v>
      </c>
      <c r="E2098">
        <v>45</v>
      </c>
      <c r="F2098" t="s">
        <v>8</v>
      </c>
      <c r="G2098" t="str">
        <f xml:space="preserve"> PROPER(TRIM(CLEAN(SUBSTITUTE(F2098,CHAR(160)," "))))</f>
        <v>West</v>
      </c>
      <c r="H2098" t="s">
        <v>11</v>
      </c>
      <c r="I2098" t="str">
        <f>PROPER(TRIM(CLEAN((SUBSTITUTE(H2098,"-"," ")))))</f>
        <v>Online</v>
      </c>
      <c r="J2098">
        <v>6739</v>
      </c>
      <c r="K2098" t="s">
        <v>14</v>
      </c>
      <c r="L2098" t="str">
        <f xml:space="preserve"> PROPER(TRIM(CLEAN(SUBSTITUTE(K2098,CHAR(160)," "))))</f>
        <v>Consumer</v>
      </c>
      <c r="M2098" t="s">
        <v>9</v>
      </c>
      <c r="N2098" t="str">
        <f xml:space="preserve"> PROPER(TRIM(CLEAN(SUBSTITUTE(M2098,CHAR(160)," "))))</f>
        <v>Home</v>
      </c>
      <c r="O2098" t="s">
        <v>32</v>
      </c>
      <c r="P2098" t="str">
        <f>IF(LEN(TRIM(Table1[[#This Row],[subcategory]]&amp;""))=0,"Unknown", PROPER(TRIM(Table1[[#This Row],[subcategory]])))</f>
        <v>Furniture</v>
      </c>
      <c r="R2098" s="1" t="str">
        <f>IF(LEN(TRIM(Q2098&amp;""))=0, "", VALUE(SUBSTITUTE(Q2098,"$","")))</f>
        <v/>
      </c>
      <c r="S2098">
        <v>3</v>
      </c>
      <c r="T2098">
        <f>IF(LEN(TRIM(S2098&amp;""))=0, "", VALUE(S2098))</f>
        <v>3</v>
      </c>
      <c r="V2098" s="1" t="str">
        <f>IF(LEN(TRIM(U2098&amp;""))=0, "", VALUE(SUBSTITUTE(U2098,"$","")))</f>
        <v/>
      </c>
      <c r="X2098" s="1" t="str">
        <f>IF(LEN(TRIM(W2098&amp;""))=0, "", VALUE(SUBSTITUTE(W2098,"$","")))</f>
        <v/>
      </c>
      <c r="Z2098" s="1" t="str" cm="1">
        <f t="array" ref="Z2098">IF(
    LEN(TRIM(Y2098&amp;""))=0,
        IF(AND(ISNUMBER(net_sales_clean), ISNUMBER(profit_clean)),
            net_sales_clean - profit_clean,
            ""
        ),
    VALUE(SUBSTITUTE(Y2098,"$",""))
)</f>
        <v/>
      </c>
      <c r="AB2098" s="1" t="str" cm="1">
        <f t="array" ref="AB2098">IF(
    LEN(TRIM(AA2098&amp;""))=0,
        IF(AND(ISNUMBER(net_sales_clean), ISNUMBER(cost_clean)),
            net_sales_clean - cost_clean,
            ""
        ),
    VALUE(SUBSTITUTE(AA2098,"$",""))
)</f>
        <v/>
      </c>
      <c r="AC2098">
        <v>8</v>
      </c>
      <c r="AD2098">
        <f>IF(LEN(TRIM(AC2098&amp;""))=0, "", VALUE(AC2098))</f>
        <v>8</v>
      </c>
      <c r="AE2098">
        <v>2</v>
      </c>
      <c r="AF2098">
        <f>IF(LEN(TRIM(AE2098&amp;""))=0, "", VALUE(AE2098))</f>
        <v>2</v>
      </c>
      <c r="AG2098">
        <v>0</v>
      </c>
      <c r="AH2098">
        <f>IF(
    OR(U2098&lt;0, W2098&lt;0, Y2098&lt;0, AA2098&lt;0),
        1,
        IF(LEN(TRIM(AG2098&amp;""))=0, "", AG2098)
)</f>
        <v>0</v>
      </c>
      <c r="AI2098" t="str">
        <f>IF(
    COUNT(Q2098,V2098,X2098,Z2098,AB2098)=0,
        "Not Usable",
    IF(
        COUNT(Q2098,V2098,X2098,Z2098,AB2098)&lt;5,
            "Incomplete",
            IF(
                MIN(Q2098,V2098,X2098,Z2098,AB2098)=0,
                    "Incomplete",
                    "Complete"
            )
    )
)</f>
        <v>Not Usable</v>
      </c>
    </row>
    <row r="2099" spans="1:35" x14ac:dyDescent="0.3">
      <c r="A2099">
        <v>5978</v>
      </c>
      <c r="B2099" s="6">
        <v>45738.585069444445</v>
      </c>
      <c r="C2099" s="3">
        <f>INT(B2099)</f>
        <v>45738</v>
      </c>
      <c r="D2099" s="2">
        <f>MOD(B2099,1)</f>
        <v>0.58506944444525288</v>
      </c>
      <c r="E2099">
        <v>29</v>
      </c>
      <c r="F2099" t="s">
        <v>21</v>
      </c>
      <c r="G2099" t="str">
        <f xml:space="preserve"> PROPER(TRIM(CLEAN(SUBSTITUTE(F2099,CHAR(160)," "))))</f>
        <v>Midwest</v>
      </c>
      <c r="H2099" t="s">
        <v>30</v>
      </c>
      <c r="I2099" t="str">
        <f>PROPER(TRIM(CLEAN((SUBSTITUTE(H2099,"-"," ")))))</f>
        <v>Mobile App</v>
      </c>
      <c r="J2099">
        <v>16236</v>
      </c>
      <c r="K2099" t="s">
        <v>10</v>
      </c>
      <c r="L2099" t="str">
        <f xml:space="preserve"> PROPER(TRIM(CLEAN(SUBSTITUTE(K2099,CHAR(160)," "))))</f>
        <v>Consumer</v>
      </c>
      <c r="M2099" t="s">
        <v>1</v>
      </c>
      <c r="N2099" t="str">
        <f xml:space="preserve"> PROPER(TRIM(CLEAN(SUBSTITUTE(M2099,CHAR(160)," "))))</f>
        <v>Beauty</v>
      </c>
      <c r="O2099" t="s">
        <v>0</v>
      </c>
      <c r="P2099" t="str">
        <f>IF(LEN(TRIM(Table1[[#This Row],[subcategory]]&amp;""))=0,"Unknown", PROPER(TRIM(Table1[[#This Row],[subcategory]])))</f>
        <v>Makeup</v>
      </c>
      <c r="Q2099">
        <v>231.01</v>
      </c>
      <c r="R2099" s="1">
        <f>IF(LEN(TRIM(Q2099&amp;""))=0, "", VALUE(SUBSTITUTE(Q2099,"$","")))</f>
        <v>231.01</v>
      </c>
      <c r="S2099">
        <v>2</v>
      </c>
      <c r="T2099">
        <f>IF(LEN(TRIM(S2099&amp;""))=0, "", VALUE(S2099))</f>
        <v>2</v>
      </c>
      <c r="U2099">
        <v>462.02</v>
      </c>
      <c r="V2099" s="1">
        <f>IF(LEN(TRIM(U2099&amp;""))=0, "", VALUE(SUBSTITUTE(U2099,"$","")))</f>
        <v>462.02</v>
      </c>
      <c r="W2099" s="4" t="s">
        <v>5194</v>
      </c>
      <c r="X2099" s="4">
        <f>IF(LEN(TRIM(W2099&amp;""))=0, "", VALUE(SUBSTITUTE(W2099,"$","")))</f>
        <v>390.86891999999898</v>
      </c>
      <c r="Y2099" s="5" t="s">
        <v>5193</v>
      </c>
      <c r="Z2099" s="4" cm="1">
        <f t="array" ref="Z2099">IF(
    LEN(TRIM(Y2099&amp;""))=0,
        IF(AND(ISNUMBER(net_sales_clean), ISNUMBER(profit_clean)),
            net_sales_clean - profit_clean,
            ""
        ),
    VALUE(SUBSTITUTE(Y2099,"$",""))
)</f>
        <v>272.33940047103101</v>
      </c>
      <c r="AA2099" s="5" t="s">
        <v>5192</v>
      </c>
      <c r="AB2099" s="4" cm="1">
        <f t="array" ref="AB2099">IF(
    LEN(TRIM(AA2099&amp;""))=0,
        IF(AND(ISNUMBER(net_sales_clean), ISNUMBER(cost_clean)),
            net_sales_clean - cost_clean,
            ""
        ),
    VALUE(SUBSTITUTE(AA2099,"$",""))
)</f>
        <v>118.529519528968</v>
      </c>
      <c r="AC2099">
        <v>9</v>
      </c>
      <c r="AD2099">
        <f>IF(LEN(TRIM(AC2099&amp;""))=0, "", VALUE(AC2099))</f>
        <v>9</v>
      </c>
      <c r="AE2099">
        <v>4</v>
      </c>
      <c r="AF2099">
        <f>IF(LEN(TRIM(AE2099&amp;""))=0, "", VALUE(AE2099))</f>
        <v>4</v>
      </c>
      <c r="AG2099">
        <v>0</v>
      </c>
      <c r="AH2099">
        <f>IF(
    OR(U2099&lt;0, W2099&lt;0, Y2099&lt;0, AA2099&lt;0),
        1,
        IF(LEN(TRIM(AG2099&amp;""))=0, "", AG2099)
)</f>
        <v>0</v>
      </c>
      <c r="AI2099" t="str">
        <f>IF(
    COUNT(Q2099,V2099,X2099,Z2099,AB2099)=0,
        "Not Usable",
    IF(
        COUNT(Q2099,V2099,X2099,Z2099,AB2099)&lt;5,
            "Incomplete",
            IF(
                MIN(Q2099,V2099,X2099,Z2099,AB2099)=0,
                    "Incomplete",
                    "Complete"
            )
    )
)</f>
        <v>Complete</v>
      </c>
    </row>
    <row r="2100" spans="1:35" x14ac:dyDescent="0.3">
      <c r="A2100">
        <v>9562</v>
      </c>
      <c r="B2100" s="6">
        <v>45928.74732638889</v>
      </c>
      <c r="C2100" s="3">
        <f>INT(B2100)</f>
        <v>45928</v>
      </c>
      <c r="D2100" s="2">
        <f>MOD(B2100,1)</f>
        <v>0.74732638888963265</v>
      </c>
      <c r="E2100">
        <v>61</v>
      </c>
      <c r="F2100" t="s">
        <v>8</v>
      </c>
      <c r="G2100" t="str">
        <f xml:space="preserve"> PROPER(TRIM(CLEAN(SUBSTITUTE(F2100,CHAR(160)," "))))</f>
        <v>West</v>
      </c>
      <c r="H2100" t="s">
        <v>3</v>
      </c>
      <c r="I2100" t="str">
        <f>PROPER(TRIM(CLEAN((SUBSTITUTE(H2100,"-"," ")))))</f>
        <v>Phone</v>
      </c>
      <c r="J2100">
        <v>25378</v>
      </c>
      <c r="K2100" t="s">
        <v>14</v>
      </c>
      <c r="L2100" t="str">
        <f xml:space="preserve"> PROPER(TRIM(CLEAN(SUBSTITUTE(K2100,CHAR(160)," "))))</f>
        <v>Consumer</v>
      </c>
      <c r="M2100" t="s">
        <v>9</v>
      </c>
      <c r="N2100" t="str">
        <f xml:space="preserve"> PROPER(TRIM(CLEAN(SUBSTITUTE(M2100,CHAR(160)," "))))</f>
        <v>Home</v>
      </c>
      <c r="O2100" t="s">
        <v>36</v>
      </c>
      <c r="P2100" t="str">
        <f>IF(LEN(TRIM(Table1[[#This Row],[subcategory]]&amp;""))=0,"Unknown", PROPER(TRIM(Table1[[#This Row],[subcategory]])))</f>
        <v>Bedding</v>
      </c>
      <c r="Q2100">
        <v>65.19</v>
      </c>
      <c r="R2100" s="1">
        <f>IF(LEN(TRIM(Q2100&amp;""))=0, "", VALUE(SUBSTITUTE(Q2100,"$","")))</f>
        <v>65.19</v>
      </c>
      <c r="S2100">
        <v>3</v>
      </c>
      <c r="T2100">
        <f>IF(LEN(TRIM(S2100&amp;""))=0, "", VALUE(S2100))</f>
        <v>3</v>
      </c>
      <c r="U2100">
        <v>195.57</v>
      </c>
      <c r="V2100" s="1">
        <f>IF(LEN(TRIM(U2100&amp;""))=0, "", VALUE(SUBSTITUTE(U2100,"$","")))</f>
        <v>195.57</v>
      </c>
      <c r="W2100" s="4" t="s">
        <v>5191</v>
      </c>
      <c r="X2100" s="4">
        <f>IF(LEN(TRIM(W2100&amp;""))=0, "", VALUE(SUBSTITUTE(W2100,"$","")))</f>
        <v>167.01677999999899</v>
      </c>
      <c r="Y2100" s="5" t="s">
        <v>5190</v>
      </c>
      <c r="Z2100" s="4" cm="1">
        <f t="array" ref="Z2100">IF(
    LEN(TRIM(Y2100&amp;""))=0,
        IF(AND(ISNUMBER(net_sales_clean), ISNUMBER(profit_clean)),
            net_sales_clean - profit_clean,
            ""
        ),
    VALUE(SUBSTITUTE(Y2100,"$",""))
)</f>
        <v>114.61813086737</v>
      </c>
      <c r="AA2100" s="5" t="s">
        <v>5189</v>
      </c>
      <c r="AB2100" s="4" cm="1">
        <f t="array" ref="AB2100">IF(
    LEN(TRIM(AA2100&amp;""))=0,
        IF(AND(ISNUMBER(net_sales_clean), ISNUMBER(cost_clean)),
            net_sales_clean - cost_clean,
            ""
        ),
    VALUE(SUBSTITUTE(AA2100,"$",""))
)</f>
        <v>52.3986491326297</v>
      </c>
      <c r="AC2100">
        <v>3</v>
      </c>
      <c r="AD2100">
        <f>IF(LEN(TRIM(AC2100&amp;""))=0, "", VALUE(AC2100))</f>
        <v>3</v>
      </c>
      <c r="AE2100">
        <v>5</v>
      </c>
      <c r="AF2100">
        <f>IF(LEN(TRIM(AE2100&amp;""))=0, "", VALUE(AE2100))</f>
        <v>5</v>
      </c>
      <c r="AG2100">
        <v>0</v>
      </c>
      <c r="AH2100">
        <f>IF(
    OR(U2100&lt;0, W2100&lt;0, Y2100&lt;0, AA2100&lt;0),
        1,
        IF(LEN(TRIM(AG2100&amp;""))=0, "", AG2100)
)</f>
        <v>0</v>
      </c>
      <c r="AI2100" t="str">
        <f>IF(
    COUNT(Q2100,V2100,X2100,Z2100,AB2100)=0,
        "Not Usable",
    IF(
        COUNT(Q2100,V2100,X2100,Z2100,AB2100)&lt;5,
            "Incomplete",
            IF(
                MIN(Q2100,V2100,X2100,Z2100,AB2100)=0,
                    "Incomplete",
                    "Complete"
            )
    )
)</f>
        <v>Complete</v>
      </c>
    </row>
    <row r="2101" spans="1:35" x14ac:dyDescent="0.3">
      <c r="A2101">
        <v>34946</v>
      </c>
      <c r="B2101" s="6">
        <v>45072.105636574073</v>
      </c>
      <c r="C2101" s="3">
        <f>INT(B2101)</f>
        <v>45072</v>
      </c>
      <c r="D2101" s="2">
        <f>MOD(B2101,1)</f>
        <v>0.10563657407328719</v>
      </c>
      <c r="E2101">
        <v>23</v>
      </c>
      <c r="F2101" t="s">
        <v>8</v>
      </c>
      <c r="G2101" t="str">
        <f xml:space="preserve"> PROPER(TRIM(CLEAN(SUBSTITUTE(F2101,CHAR(160)," "))))</f>
        <v>West</v>
      </c>
      <c r="H2101" t="s">
        <v>11</v>
      </c>
      <c r="I2101" t="str">
        <f>PROPER(TRIM(CLEAN((SUBSTITUTE(H2101,"-"," ")))))</f>
        <v>Online</v>
      </c>
      <c r="J2101">
        <v>23626</v>
      </c>
      <c r="K2101" t="s">
        <v>14</v>
      </c>
      <c r="L2101" t="str">
        <f xml:space="preserve"> PROPER(TRIM(CLEAN(SUBSTITUTE(K2101,CHAR(160)," "))))</f>
        <v>Consumer</v>
      </c>
      <c r="M2101" t="s">
        <v>1</v>
      </c>
      <c r="N2101" t="str">
        <f xml:space="preserve"> PROPER(TRIM(CLEAN(SUBSTITUTE(M2101,CHAR(160)," "))))</f>
        <v>Beauty</v>
      </c>
      <c r="O2101" t="s">
        <v>31</v>
      </c>
      <c r="P2101" t="str">
        <f>IF(LEN(TRIM(Table1[[#This Row],[subcategory]]&amp;""))=0,"Unknown", PROPER(TRIM(Table1[[#This Row],[subcategory]])))</f>
        <v>Skincare</v>
      </c>
      <c r="Q2101">
        <v>27.01</v>
      </c>
      <c r="R2101" s="1">
        <f>IF(LEN(TRIM(Q2101&amp;""))=0, "", VALUE(SUBSTITUTE(Q2101,"$","")))</f>
        <v>27.01</v>
      </c>
      <c r="S2101">
        <v>4</v>
      </c>
      <c r="T2101">
        <f>IF(LEN(TRIM(S2101&amp;""))=0, "", VALUE(S2101))</f>
        <v>4</v>
      </c>
      <c r="U2101">
        <v>108.04</v>
      </c>
      <c r="V2101" s="1">
        <f>IF(LEN(TRIM(U2101&amp;""))=0, "", VALUE(SUBSTITUTE(U2101,"$","")))</f>
        <v>108.04</v>
      </c>
      <c r="W2101" s="1">
        <v>89.673199999999994</v>
      </c>
      <c r="X2101" s="1">
        <f>IF(LEN(TRIM(W2101&amp;""))=0, "", VALUE(SUBSTITUTE(W2101,"$","")))</f>
        <v>89.673199999999994</v>
      </c>
      <c r="Y2101" s="5" t="s">
        <v>5188</v>
      </c>
      <c r="Z2101" s="4" cm="1">
        <f t="array" ref="Z2101">IF(
    LEN(TRIM(Y2101&amp;""))=0,
        IF(AND(ISNUMBER(net_sales_clean), ISNUMBER(profit_clean)),
            net_sales_clean - profit_clean,
            ""
        ),
    VALUE(SUBSTITUTE(Y2101,"$",""))
)</f>
        <v>70.592051126322602</v>
      </c>
      <c r="AA2101" s="5" t="s">
        <v>5187</v>
      </c>
      <c r="AB2101" s="4" cm="1">
        <f t="array" ref="AB2101">IF(
    LEN(TRIM(AA2101&amp;""))=0,
        IF(AND(ISNUMBER(net_sales_clean), ISNUMBER(cost_clean)),
            net_sales_clean - cost_clean,
            ""
        ),
    VALUE(SUBSTITUTE(AA2101,"$",""))
)</f>
        <v>19.0811488736773</v>
      </c>
      <c r="AC2101">
        <v>7</v>
      </c>
      <c r="AD2101">
        <f>IF(LEN(TRIM(AC2101&amp;""))=0, "", VALUE(AC2101))</f>
        <v>7</v>
      </c>
      <c r="AE2101">
        <v>1</v>
      </c>
      <c r="AF2101">
        <f>IF(LEN(TRIM(AE2101&amp;""))=0, "", VALUE(AE2101))</f>
        <v>1</v>
      </c>
      <c r="AG2101">
        <v>0</v>
      </c>
      <c r="AH2101">
        <f>IF(
    OR(U2101&lt;0, W2101&lt;0, Y2101&lt;0, AA2101&lt;0),
        1,
        IF(LEN(TRIM(AG2101&amp;""))=0, "", AG2101)
)</f>
        <v>0</v>
      </c>
      <c r="AI2101" t="str">
        <f>IF(
    COUNT(Q2101,V2101,X2101,Z2101,AB2101)=0,
        "Not Usable",
    IF(
        COUNT(Q2101,V2101,X2101,Z2101,AB2101)&lt;5,
            "Incomplete",
            IF(
                MIN(Q2101,V2101,X2101,Z2101,AB2101)=0,
                    "Incomplete",
                    "Complete"
            )
    )
)</f>
        <v>Complete</v>
      </c>
    </row>
    <row r="2102" spans="1:35" x14ac:dyDescent="0.3">
      <c r="A2102">
        <v>1228</v>
      </c>
      <c r="B2102" s="6">
        <v>45676.302465277775</v>
      </c>
      <c r="C2102" s="3">
        <f>INT(B2102)</f>
        <v>45676</v>
      </c>
      <c r="D2102" s="2">
        <f>MOD(B2102,1)</f>
        <v>0.30246527777489973</v>
      </c>
      <c r="E2102">
        <v>15</v>
      </c>
      <c r="F2102" t="s">
        <v>8</v>
      </c>
      <c r="G2102" t="str">
        <f xml:space="preserve"> PROPER(TRIM(CLEAN(SUBSTITUTE(F2102,CHAR(160)," "))))</f>
        <v>West</v>
      </c>
      <c r="H2102" t="s">
        <v>7</v>
      </c>
      <c r="I2102" t="str">
        <f>PROPER(TRIM(CLEAN((SUBSTITUTE(H2102,"-"," ")))))</f>
        <v>In Store</v>
      </c>
      <c r="J2102">
        <v>22948</v>
      </c>
      <c r="K2102" t="s">
        <v>2</v>
      </c>
      <c r="L2102" t="str">
        <f xml:space="preserve"> PROPER(TRIM(CLEAN(SUBSTITUTE(K2102,CHAR(160)," "))))</f>
        <v>Home Office</v>
      </c>
      <c r="M2102" t="s">
        <v>9</v>
      </c>
      <c r="N2102" t="str">
        <f xml:space="preserve"> PROPER(TRIM(CLEAN(SUBSTITUTE(M2102,CHAR(160)," "))))</f>
        <v>Home</v>
      </c>
      <c r="O2102" t="s">
        <v>12</v>
      </c>
      <c r="P2102" t="str">
        <f>IF(LEN(TRIM(Table1[[#This Row],[subcategory]]&amp;""))=0,"Unknown", PROPER(TRIM(Table1[[#This Row],[subcategory]])))</f>
        <v>Decor</v>
      </c>
      <c r="Q2102">
        <v>23.63</v>
      </c>
      <c r="R2102" s="1">
        <f>IF(LEN(TRIM(Q2102&amp;""))=0, "", VALUE(SUBSTITUTE(Q2102,"$","")))</f>
        <v>23.63</v>
      </c>
      <c r="S2102">
        <v>4</v>
      </c>
      <c r="T2102">
        <f>IF(LEN(TRIM(S2102&amp;""))=0, "", VALUE(S2102))</f>
        <v>4</v>
      </c>
      <c r="U2102">
        <v>94.52</v>
      </c>
      <c r="V2102" s="1">
        <f>IF(LEN(TRIM(U2102&amp;""))=0, "", VALUE(SUBSTITUTE(U2102,"$","")))</f>
        <v>94.52</v>
      </c>
      <c r="X2102" s="1" t="str">
        <f>IF(LEN(TRIM(W2102&amp;""))=0, "", VALUE(SUBSTITUTE(W2102,"$","")))</f>
        <v/>
      </c>
      <c r="Z2102" s="1" t="str" cm="1">
        <f t="array" ref="Z2102">IF(
    LEN(TRIM(Y2102&amp;""))=0,
        IF(AND(ISNUMBER(net_sales_clean), ISNUMBER(profit_clean)),
            net_sales_clean - profit_clean,
            ""
        ),
    VALUE(SUBSTITUTE(Y2102,"$",""))
)</f>
        <v/>
      </c>
      <c r="AB2102" s="1" t="str" cm="1">
        <f t="array" ref="AB2102">IF(
    LEN(TRIM(AA2102&amp;""))=0,
        IF(AND(ISNUMBER(net_sales_clean), ISNUMBER(cost_clean)),
            net_sales_clean - cost_clean,
            ""
        ),
    VALUE(SUBSTITUTE(AA2102,"$",""))
)</f>
        <v/>
      </c>
      <c r="AC2102">
        <v>3</v>
      </c>
      <c r="AD2102">
        <f>IF(LEN(TRIM(AC2102&amp;""))=0, "", VALUE(AC2102))</f>
        <v>3</v>
      </c>
      <c r="AE2102">
        <v>4</v>
      </c>
      <c r="AF2102">
        <f>IF(LEN(TRIM(AE2102&amp;""))=0, "", VALUE(AE2102))</f>
        <v>4</v>
      </c>
      <c r="AG2102">
        <v>0</v>
      </c>
      <c r="AH2102">
        <f>IF(
    OR(U2102&lt;0, W2102&lt;0, Y2102&lt;0, AA2102&lt;0),
        1,
        IF(LEN(TRIM(AG2102&amp;""))=0, "", AG2102)
)</f>
        <v>0</v>
      </c>
      <c r="AI2102" t="str">
        <f>IF(
    COUNT(Q2102,V2102,X2102,Z2102,AB2102)=0,
        "Not Usable",
    IF(
        COUNT(Q2102,V2102,X2102,Z2102,AB2102)&lt;5,
            "Incomplete",
            IF(
                MIN(Q2102,V2102,X2102,Z2102,AB2102)=0,
                    "Incomplete",
                    "Complete"
            )
    )
)</f>
        <v>Incomplete</v>
      </c>
    </row>
    <row r="2103" spans="1:35" x14ac:dyDescent="0.3">
      <c r="A2103">
        <v>12784</v>
      </c>
      <c r="B2103" s="6">
        <v>45781.07304398148</v>
      </c>
      <c r="C2103" s="3">
        <f>INT(B2103)</f>
        <v>45781</v>
      </c>
      <c r="D2103" s="2">
        <f>MOD(B2103,1)</f>
        <v>7.3043981479713693E-2</v>
      </c>
      <c r="E2103">
        <v>52</v>
      </c>
      <c r="F2103" t="s">
        <v>21</v>
      </c>
      <c r="G2103" t="str">
        <f xml:space="preserve"> PROPER(TRIM(CLEAN(SUBSTITUTE(F2103,CHAR(160)," "))))</f>
        <v>Midwest</v>
      </c>
      <c r="H2103" t="s">
        <v>11</v>
      </c>
      <c r="I2103" t="str">
        <f>PROPER(TRIM(CLEAN((SUBSTITUTE(H2103,"-"," ")))))</f>
        <v>Online</v>
      </c>
      <c r="J2103">
        <v>29272</v>
      </c>
      <c r="K2103" t="s">
        <v>6</v>
      </c>
      <c r="L2103" t="str">
        <f xml:space="preserve"> PROPER(TRIM(CLEAN(SUBSTITUTE(K2103,CHAR(160)," "))))</f>
        <v>Corporate</v>
      </c>
      <c r="M2103" t="s">
        <v>23</v>
      </c>
      <c r="N2103" t="str">
        <f xml:space="preserve"> PROPER(TRIM(CLEAN(SUBSTITUTE(M2103,CHAR(160)," "))))</f>
        <v>Electronics</v>
      </c>
      <c r="O2103" t="s">
        <v>25</v>
      </c>
      <c r="P2103" t="str">
        <f>IF(LEN(TRIM(Table1[[#This Row],[subcategory]]&amp;""))=0,"Unknown", PROPER(TRIM(Table1[[#This Row],[subcategory]])))</f>
        <v>Laptops</v>
      </c>
      <c r="Q2103">
        <v>88.17</v>
      </c>
      <c r="R2103" s="1">
        <f>IF(LEN(TRIM(Q2103&amp;""))=0, "", VALUE(SUBSTITUTE(Q2103,"$","")))</f>
        <v>88.17</v>
      </c>
      <c r="S2103">
        <v>2</v>
      </c>
      <c r="T2103">
        <f>IF(LEN(TRIM(S2103&amp;""))=0, "", VALUE(S2103))</f>
        <v>2</v>
      </c>
      <c r="U2103">
        <v>176.34</v>
      </c>
      <c r="V2103" s="1">
        <f>IF(LEN(TRIM(U2103&amp;""))=0, "", VALUE(SUBSTITUTE(U2103,"$","")))</f>
        <v>176.34</v>
      </c>
      <c r="W2103" s="1">
        <v>131.19695999999999</v>
      </c>
      <c r="X2103" s="1">
        <f>IF(LEN(TRIM(W2103&amp;""))=0, "", VALUE(SUBSTITUTE(W2103,"$","")))</f>
        <v>131.19695999999999</v>
      </c>
      <c r="Y2103" s="5" t="s">
        <v>5186</v>
      </c>
      <c r="Z2103" s="4" cm="1">
        <f t="array" ref="Z2103">IF(
    LEN(TRIM(Y2103&amp;""))=0,
        IF(AND(ISNUMBER(net_sales_clean), ISNUMBER(profit_clean)),
            net_sales_clean - profit_clean,
            ""
        ),
    VALUE(SUBSTITUTE(Y2103,"$",""))
)</f>
        <v>107.23382681005501</v>
      </c>
      <c r="AA2103">
        <v>23.963133189944799</v>
      </c>
      <c r="AB2103" s="1" cm="1">
        <f t="array" ref="AB2103">IF(
    LEN(TRIM(AA2103&amp;""))=0,
        IF(AND(ISNUMBER(net_sales_clean), ISNUMBER(cost_clean)),
            net_sales_clean - cost_clean,
            ""
        ),
    VALUE(SUBSTITUTE(AA2103,"$",""))
)</f>
        <v>23.963133189944799</v>
      </c>
      <c r="AC2103">
        <v>9</v>
      </c>
      <c r="AD2103">
        <f>IF(LEN(TRIM(AC2103&amp;""))=0, "", VALUE(AC2103))</f>
        <v>9</v>
      </c>
      <c r="AE2103">
        <v>2</v>
      </c>
      <c r="AF2103">
        <f>IF(LEN(TRIM(AE2103&amp;""))=0, "", VALUE(AE2103))</f>
        <v>2</v>
      </c>
      <c r="AG2103">
        <v>0</v>
      </c>
      <c r="AH2103">
        <f>IF(
    OR(U2103&lt;0, W2103&lt;0, Y2103&lt;0, AA2103&lt;0),
        1,
        IF(LEN(TRIM(AG2103&amp;""))=0, "", AG2103)
)</f>
        <v>0</v>
      </c>
      <c r="AI2103" t="str">
        <f>IF(
    COUNT(Q2103,V2103,X2103,Z2103,AB2103)=0,
        "Not Usable",
    IF(
        COUNT(Q2103,V2103,X2103,Z2103,AB2103)&lt;5,
            "Incomplete",
            IF(
                MIN(Q2103,V2103,X2103,Z2103,AB2103)=0,
                    "Incomplete",
                    "Complete"
            )
    )
)</f>
        <v>Complete</v>
      </c>
    </row>
    <row r="2104" spans="1:35" x14ac:dyDescent="0.3">
      <c r="A2104">
        <v>8538</v>
      </c>
      <c r="B2104" s="6">
        <v>45035.149537037039</v>
      </c>
      <c r="C2104" s="3">
        <f>INT(B2104)</f>
        <v>45035</v>
      </c>
      <c r="D2104" s="2">
        <f>MOD(B2104,1)</f>
        <v>0.14953703703940846</v>
      </c>
      <c r="E2104">
        <v>32</v>
      </c>
      <c r="F2104" t="s">
        <v>15</v>
      </c>
      <c r="G2104" t="str">
        <f xml:space="preserve"> PROPER(TRIM(CLEAN(SUBSTITUTE(F2104,CHAR(160)," "))))</f>
        <v>West</v>
      </c>
      <c r="H2104" t="s">
        <v>30</v>
      </c>
      <c r="I2104" t="str">
        <f>PROPER(TRIM(CLEAN((SUBSTITUTE(H2104,"-"," ")))))</f>
        <v>Mobile App</v>
      </c>
      <c r="J2104">
        <v>11816</v>
      </c>
      <c r="K2104" t="s">
        <v>2</v>
      </c>
      <c r="L2104" t="str">
        <f xml:space="preserve"> PROPER(TRIM(CLEAN(SUBSTITUTE(K2104,CHAR(160)," "))))</f>
        <v>Home Office</v>
      </c>
      <c r="M2104" t="s">
        <v>1</v>
      </c>
      <c r="N2104" t="str">
        <f xml:space="preserve"> PROPER(TRIM(CLEAN(SUBSTITUTE(M2104,CHAR(160)," "))))</f>
        <v>Beauty</v>
      </c>
      <c r="O2104" t="s">
        <v>39</v>
      </c>
      <c r="P2104" t="str">
        <f>IF(LEN(TRIM(Table1[[#This Row],[subcategory]]&amp;""))=0,"Unknown", PROPER(TRIM(Table1[[#This Row],[subcategory]])))</f>
        <v>Fragrance</v>
      </c>
      <c r="Q2104">
        <v>42.24</v>
      </c>
      <c r="R2104" s="1">
        <f>IF(LEN(TRIM(Q2104&amp;""))=0, "", VALUE(SUBSTITUTE(Q2104,"$","")))</f>
        <v>42.24</v>
      </c>
      <c r="S2104">
        <v>3</v>
      </c>
      <c r="T2104">
        <f>IF(LEN(TRIM(S2104&amp;""))=0, "", VALUE(S2104))</f>
        <v>3</v>
      </c>
      <c r="U2104">
        <v>126.72</v>
      </c>
      <c r="V2104" s="1">
        <f>IF(LEN(TRIM(U2104&amp;""))=0, "", VALUE(SUBSTITUTE(U2104,"$","")))</f>
        <v>126.72</v>
      </c>
      <c r="W2104" s="4" t="s">
        <v>5185</v>
      </c>
      <c r="X2104" s="4">
        <f>IF(LEN(TRIM(W2104&amp;""))=0, "", VALUE(SUBSTITUTE(W2104,"$","")))</f>
        <v>100.23551999999999</v>
      </c>
      <c r="Y2104" s="5" t="s">
        <v>5184</v>
      </c>
      <c r="Z2104" s="4" cm="1">
        <f t="array" ref="Z2104">IF(
    LEN(TRIM(Y2104&amp;""))=0,
        IF(AND(ISNUMBER(net_sales_clean), ISNUMBER(profit_clean)),
            net_sales_clean - profit_clean,
            ""
        ),
    VALUE(SUBSTITUTE(Y2104,"$",""))
)</f>
        <v>61.602177389788601</v>
      </c>
      <c r="AA2104" s="5" t="s">
        <v>5183</v>
      </c>
      <c r="AB2104" s="4" cm="1">
        <f t="array" ref="AB2104">IF(
    LEN(TRIM(AA2104&amp;""))=0,
        IF(AND(ISNUMBER(net_sales_clean), ISNUMBER(cost_clean)),
            net_sales_clean - cost_clean,
            ""
        ),
    VALUE(SUBSTITUTE(AA2104,"$",""))
)</f>
        <v>38.633342610211301</v>
      </c>
      <c r="AC2104">
        <v>2</v>
      </c>
      <c r="AD2104">
        <f>IF(LEN(TRIM(AC2104&amp;""))=0, "", VALUE(AC2104))</f>
        <v>2</v>
      </c>
      <c r="AE2104">
        <v>3</v>
      </c>
      <c r="AF2104">
        <f>IF(LEN(TRIM(AE2104&amp;""))=0, "", VALUE(AE2104))</f>
        <v>3</v>
      </c>
      <c r="AG2104">
        <v>1</v>
      </c>
      <c r="AH2104">
        <f>IF(
    OR(U2104&lt;0, W2104&lt;0, Y2104&lt;0, AA2104&lt;0),
        1,
        IF(LEN(TRIM(AG2104&amp;""))=0, "", AG2104)
)</f>
        <v>1</v>
      </c>
      <c r="AI2104" t="str">
        <f>IF(
    COUNT(Q2104,V2104,X2104,Z2104,AB2104)=0,
        "Not Usable",
    IF(
        COUNT(Q2104,V2104,X2104,Z2104,AB2104)&lt;5,
            "Incomplete",
            IF(
                MIN(Q2104,V2104,X2104,Z2104,AB2104)=0,
                    "Incomplete",
                    "Complete"
            )
    )
)</f>
        <v>Complete</v>
      </c>
    </row>
    <row r="2105" spans="1:35" x14ac:dyDescent="0.3">
      <c r="A2105">
        <v>238</v>
      </c>
      <c r="B2105" s="6">
        <v>45180.307835648149</v>
      </c>
      <c r="C2105" s="3">
        <f>INT(B2105)</f>
        <v>45180</v>
      </c>
      <c r="D2105" s="2">
        <f>MOD(B2105,1)</f>
        <v>0.30783564814919373</v>
      </c>
      <c r="E2105">
        <v>4</v>
      </c>
      <c r="F2105" t="s">
        <v>33</v>
      </c>
      <c r="G2105" t="str">
        <f xml:space="preserve"> PROPER(TRIM(CLEAN(SUBSTITUTE(F2105,CHAR(160)," "))))</f>
        <v>South</v>
      </c>
      <c r="H2105" t="s">
        <v>30</v>
      </c>
      <c r="I2105" t="str">
        <f>PROPER(TRIM(CLEAN((SUBSTITUTE(H2105,"-"," ")))))</f>
        <v>Mobile App</v>
      </c>
      <c r="J2105">
        <v>9459</v>
      </c>
      <c r="K2105" t="s">
        <v>6</v>
      </c>
      <c r="L2105" t="str">
        <f xml:space="preserve"> PROPER(TRIM(CLEAN(SUBSTITUTE(K2105,CHAR(160)," "))))</f>
        <v>Corporate</v>
      </c>
      <c r="M2105" t="s">
        <v>23</v>
      </c>
      <c r="N2105" t="str">
        <f xml:space="preserve"> PROPER(TRIM(CLEAN(SUBSTITUTE(M2105,CHAR(160)," "))))</f>
        <v>Electronics</v>
      </c>
      <c r="O2105" t="s">
        <v>40</v>
      </c>
      <c r="P2105" t="str">
        <f>IF(LEN(TRIM(Table1[[#This Row],[subcategory]]&amp;""))=0,"Unknown", PROPER(TRIM(Table1[[#This Row],[subcategory]])))</f>
        <v>Accessories</v>
      </c>
      <c r="Q2105">
        <v>195.62</v>
      </c>
      <c r="R2105" s="1">
        <f>IF(LEN(TRIM(Q2105&amp;""))=0, "", VALUE(SUBSTITUTE(Q2105,"$","")))</f>
        <v>195.62</v>
      </c>
      <c r="S2105">
        <v>2</v>
      </c>
      <c r="T2105">
        <f>IF(LEN(TRIM(S2105&amp;""))=0, "", VALUE(S2105))</f>
        <v>2</v>
      </c>
      <c r="U2105">
        <v>-391.24</v>
      </c>
      <c r="V2105" s="1">
        <f>IF(LEN(TRIM(U2105&amp;""))=0, "", VALUE(SUBSTITUTE(U2105,"$","")))</f>
        <v>-391.24</v>
      </c>
      <c r="W2105" s="1">
        <v>-321.20803999999998</v>
      </c>
      <c r="X2105" s="1">
        <f>IF(LEN(TRIM(W2105&amp;""))=0, "", VALUE(SUBSTITUTE(W2105,"$","")))</f>
        <v>-321.20803999999998</v>
      </c>
      <c r="Y2105">
        <v>-184.54654014809401</v>
      </c>
      <c r="Z2105" s="1" cm="1">
        <f t="array" ref="Z2105">IF(
    LEN(TRIM(Y2105&amp;""))=0,
        IF(AND(ISNUMBER(net_sales_clean), ISNUMBER(profit_clean)),
            net_sales_clean - profit_clean,
            ""
        ),
    VALUE(SUBSTITUTE(Y2105,"$",""))
)</f>
        <v>-184.54654014809401</v>
      </c>
      <c r="AA2105">
        <v>-136.66149985190501</v>
      </c>
      <c r="AB2105" s="1" cm="1">
        <f t="array" ref="AB2105">IF(
    LEN(TRIM(AA2105&amp;""))=0,
        IF(AND(ISNUMBER(net_sales_clean), ISNUMBER(cost_clean)),
            net_sales_clean - cost_clean,
            ""
        ),
    VALUE(SUBSTITUTE(AA2105,"$",""))
)</f>
        <v>-136.66149985190501</v>
      </c>
      <c r="AC2105">
        <v>2</v>
      </c>
      <c r="AD2105">
        <f>IF(LEN(TRIM(AC2105&amp;""))=0, "", VALUE(AC2105))</f>
        <v>2</v>
      </c>
      <c r="AE2105">
        <v>1</v>
      </c>
      <c r="AF2105">
        <f>IF(LEN(TRIM(AE2105&amp;""))=0, "", VALUE(AE2105))</f>
        <v>1</v>
      </c>
      <c r="AG2105">
        <v>0</v>
      </c>
      <c r="AH2105">
        <f>IF(
    OR(U2105&lt;0, W2105&lt;0, Y2105&lt;0, AA2105&lt;0),
        1,
        IF(LEN(TRIM(AG2105&amp;""))=0, "", AG2105)
)</f>
        <v>1</v>
      </c>
      <c r="AI2105" t="str">
        <f>IF(
    COUNT(Q2105,V2105,X2105,Z2105,AB2105)=0,
        "Not Usable",
    IF(
        COUNT(Q2105,V2105,X2105,Z2105,AB2105)&lt;5,
            "Incomplete",
            IF(
                MIN(Q2105,V2105,X2105,Z2105,AB2105)=0,
                    "Incomplete",
                    "Complete"
            )
    )
)</f>
        <v>Complete</v>
      </c>
    </row>
    <row r="2106" spans="1:35" x14ac:dyDescent="0.3">
      <c r="A2106">
        <v>34756</v>
      </c>
      <c r="B2106" s="6">
        <v>45487.176631944443</v>
      </c>
      <c r="C2106" s="3">
        <f>INT(B2106)</f>
        <v>45487</v>
      </c>
      <c r="D2106" s="2">
        <f>MOD(B2106,1)</f>
        <v>0.17663194444321562</v>
      </c>
      <c r="E2106">
        <v>44</v>
      </c>
      <c r="F2106" t="s">
        <v>33</v>
      </c>
      <c r="G2106" t="str">
        <f xml:space="preserve"> PROPER(TRIM(CLEAN(SUBSTITUTE(F2106,CHAR(160)," "))))</f>
        <v>South</v>
      </c>
      <c r="H2106" t="s">
        <v>3</v>
      </c>
      <c r="I2106" t="str">
        <f>PROPER(TRIM(CLEAN((SUBSTITUTE(H2106,"-"," ")))))</f>
        <v>Phone</v>
      </c>
      <c r="J2106">
        <v>22222</v>
      </c>
      <c r="K2106" t="s">
        <v>2</v>
      </c>
      <c r="L2106" t="str">
        <f xml:space="preserve"> PROPER(TRIM(CLEAN(SUBSTITUTE(K2106,CHAR(160)," "))))</f>
        <v>Home Office</v>
      </c>
      <c r="M2106" t="s">
        <v>9</v>
      </c>
      <c r="N2106" t="str">
        <f xml:space="preserve"> PROPER(TRIM(CLEAN(SUBSTITUTE(M2106,CHAR(160)," "))))</f>
        <v>Home</v>
      </c>
      <c r="O2106" t="s">
        <v>38</v>
      </c>
      <c r="P2106" t="str">
        <f>IF(LEN(TRIM(Table1[[#This Row],[subcategory]]&amp;""))=0,"Unknown", PROPER(TRIM(Table1[[#This Row],[subcategory]])))</f>
        <v>Kitchen</v>
      </c>
      <c r="Q2106">
        <v>48.64</v>
      </c>
      <c r="R2106" s="1">
        <f>IF(LEN(TRIM(Q2106&amp;""))=0, "", VALUE(SUBSTITUTE(Q2106,"$","")))</f>
        <v>48.64</v>
      </c>
      <c r="S2106">
        <v>2</v>
      </c>
      <c r="T2106">
        <f>IF(LEN(TRIM(S2106&amp;""))=0, "", VALUE(S2106))</f>
        <v>2</v>
      </c>
      <c r="U2106">
        <v>97.28</v>
      </c>
      <c r="V2106" s="1">
        <f>IF(LEN(TRIM(U2106&amp;""))=0, "", VALUE(SUBSTITUTE(U2106,"$","")))</f>
        <v>97.28</v>
      </c>
      <c r="W2106" s="1">
        <v>86.481920000000002</v>
      </c>
      <c r="X2106" s="1">
        <f>IF(LEN(TRIM(W2106&amp;""))=0, "", VALUE(SUBSTITUTE(W2106,"$","")))</f>
        <v>86.481920000000002</v>
      </c>
      <c r="Y2106" s="5" t="s">
        <v>5182</v>
      </c>
      <c r="Z2106" s="4" cm="1">
        <f t="array" ref="Z2106">IF(
    LEN(TRIM(Y2106&amp;""))=0,
        IF(AND(ISNUMBER(net_sales_clean), ISNUMBER(profit_clean)),
            net_sales_clean - profit_clean,
            ""
        ),
    VALUE(SUBSTITUTE(Y2106,"$",""))
)</f>
        <v>63.516120611367398</v>
      </c>
      <c r="AA2106" s="5" t="s">
        <v>5181</v>
      </c>
      <c r="AB2106" s="4" cm="1">
        <f t="array" ref="AB2106">IF(
    LEN(TRIM(AA2106&amp;""))=0,
        IF(AND(ISNUMBER(net_sales_clean), ISNUMBER(cost_clean)),
            net_sales_clean - cost_clean,
            ""
        ),
    VALUE(SUBSTITUTE(AA2106,"$",""))
)</f>
        <v>22.965799388632501</v>
      </c>
      <c r="AC2106">
        <v>9</v>
      </c>
      <c r="AD2106">
        <f>IF(LEN(TRIM(AC2106&amp;""))=0, "", VALUE(AC2106))</f>
        <v>9</v>
      </c>
      <c r="AE2106">
        <v>4</v>
      </c>
      <c r="AF2106">
        <f>IF(LEN(TRIM(AE2106&amp;""))=0, "", VALUE(AE2106))</f>
        <v>4</v>
      </c>
      <c r="AG2106">
        <v>0</v>
      </c>
      <c r="AH2106">
        <f>IF(
    OR(U2106&lt;0, W2106&lt;0, Y2106&lt;0, AA2106&lt;0),
        1,
        IF(LEN(TRIM(AG2106&amp;""))=0, "", AG2106)
)</f>
        <v>0</v>
      </c>
      <c r="AI2106" t="str">
        <f>IF(
    COUNT(Q2106,V2106,X2106,Z2106,AB2106)=0,
        "Not Usable",
    IF(
        COUNT(Q2106,V2106,X2106,Z2106,AB2106)&lt;5,
            "Incomplete",
            IF(
                MIN(Q2106,V2106,X2106,Z2106,AB2106)=0,
                    "Incomplete",
                    "Complete"
            )
    )
)</f>
        <v>Complete</v>
      </c>
    </row>
    <row r="2107" spans="1:35" x14ac:dyDescent="0.3">
      <c r="A2107">
        <v>25362</v>
      </c>
      <c r="B2107" s="6">
        <v>45766.031793981485</v>
      </c>
      <c r="C2107" s="3">
        <f>INT(B2107)</f>
        <v>45766</v>
      </c>
      <c r="D2107" s="2">
        <f>MOD(B2107,1)</f>
        <v>3.1793981484952383E-2</v>
      </c>
      <c r="E2107">
        <v>51</v>
      </c>
      <c r="F2107" t="s">
        <v>4</v>
      </c>
      <c r="G2107" t="str">
        <f xml:space="preserve"> PROPER(TRIM(CLEAN(SUBSTITUTE(F2107,CHAR(160)," "))))</f>
        <v>South</v>
      </c>
      <c r="H2107" t="s">
        <v>17</v>
      </c>
      <c r="I2107" t="str">
        <f>PROPER(TRIM(CLEAN((SUBSTITUTE(H2107,"-"," ")))))</f>
        <v>Online</v>
      </c>
      <c r="J2107">
        <v>11959</v>
      </c>
      <c r="K2107" t="s">
        <v>14</v>
      </c>
      <c r="L2107" t="str">
        <f xml:space="preserve"> PROPER(TRIM(CLEAN(SUBSTITUTE(K2107,CHAR(160)," "))))</f>
        <v>Consumer</v>
      </c>
      <c r="M2107" t="s">
        <v>1</v>
      </c>
      <c r="N2107" t="str">
        <f xml:space="preserve"> PROPER(TRIM(CLEAN(SUBSTITUTE(M2107,CHAR(160)," "))))</f>
        <v>Beauty</v>
      </c>
      <c r="O2107" t="s">
        <v>0</v>
      </c>
      <c r="P2107" t="str">
        <f>IF(LEN(TRIM(Table1[[#This Row],[subcategory]]&amp;""))=0,"Unknown", PROPER(TRIM(Table1[[#This Row],[subcategory]])))</f>
        <v>Makeup</v>
      </c>
      <c r="Q2107">
        <v>34.99</v>
      </c>
      <c r="R2107" s="1">
        <f>IF(LEN(TRIM(Q2107&amp;""))=0, "", VALUE(SUBSTITUTE(Q2107,"$","")))</f>
        <v>34.99</v>
      </c>
      <c r="S2107">
        <v>6</v>
      </c>
      <c r="T2107">
        <f>IF(LEN(TRIM(S2107&amp;""))=0, "", VALUE(S2107))</f>
        <v>6</v>
      </c>
      <c r="U2107">
        <v>209.94</v>
      </c>
      <c r="V2107" s="1">
        <f>IF(LEN(TRIM(U2107&amp;""))=0, "", VALUE(SUBSTITUTE(U2107,"$","")))</f>
        <v>209.94</v>
      </c>
      <c r="W2107" s="1">
        <v>161.23392000000001</v>
      </c>
      <c r="X2107" s="1">
        <f>IF(LEN(TRIM(W2107&amp;""))=0, "", VALUE(SUBSTITUTE(W2107,"$","")))</f>
        <v>161.23392000000001</v>
      </c>
      <c r="Y2107" s="5" t="s">
        <v>5180</v>
      </c>
      <c r="Z2107" s="4" cm="1">
        <f t="array" ref="Z2107">IF(
    LEN(TRIM(Y2107&amp;""))=0,
        IF(AND(ISNUMBER(net_sales_clean), ISNUMBER(profit_clean)),
            net_sales_clean - profit_clean,
            ""
        ),
    VALUE(SUBSTITUTE(Y2107,"$",""))
)</f>
        <v>113.626095371707</v>
      </c>
      <c r="AA2107" s="5" t="s">
        <v>5179</v>
      </c>
      <c r="AB2107" s="4" cm="1">
        <f t="array" ref="AB2107">IF(
    LEN(TRIM(AA2107&amp;""))=0,
        IF(AND(ISNUMBER(net_sales_clean), ISNUMBER(cost_clean)),
            net_sales_clean - cost_clean,
            ""
        ),
    VALUE(SUBSTITUTE(AA2107,"$",""))
)</f>
        <v>47.607824628292597</v>
      </c>
      <c r="AC2107">
        <v>0</v>
      </c>
      <c r="AD2107">
        <f>IF(LEN(TRIM(AC2107&amp;""))=0, "", VALUE(AC2107))</f>
        <v>0</v>
      </c>
      <c r="AE2107">
        <v>4</v>
      </c>
      <c r="AF2107">
        <f>IF(LEN(TRIM(AE2107&amp;""))=0, "", VALUE(AE2107))</f>
        <v>4</v>
      </c>
      <c r="AG2107">
        <v>0</v>
      </c>
      <c r="AH2107">
        <f>IF(
    OR(U2107&lt;0, W2107&lt;0, Y2107&lt;0, AA2107&lt;0),
        1,
        IF(LEN(TRIM(AG2107&amp;""))=0, "", AG2107)
)</f>
        <v>0</v>
      </c>
      <c r="AI2107" t="str">
        <f>IF(
    COUNT(Q2107,V2107,X2107,Z2107,AB2107)=0,
        "Not Usable",
    IF(
        COUNT(Q2107,V2107,X2107,Z2107,AB2107)&lt;5,
            "Incomplete",
            IF(
                MIN(Q2107,V2107,X2107,Z2107,AB2107)=0,
                    "Incomplete",
                    "Complete"
            )
    )
)</f>
        <v>Complete</v>
      </c>
    </row>
    <row r="2108" spans="1:35" x14ac:dyDescent="0.3">
      <c r="A2108">
        <v>4253</v>
      </c>
      <c r="B2108" s="6">
        <v>45418.427453703705</v>
      </c>
      <c r="C2108" s="3">
        <f>INT(B2108)</f>
        <v>45418</v>
      </c>
      <c r="D2108" s="2">
        <f>MOD(B2108,1)</f>
        <v>0.42745370370539604</v>
      </c>
      <c r="E2108">
        <v>28</v>
      </c>
      <c r="F2108" t="s">
        <v>21</v>
      </c>
      <c r="G2108" t="str">
        <f xml:space="preserve"> PROPER(TRIM(CLEAN(SUBSTITUTE(F2108,CHAR(160)," "))))</f>
        <v>Midwest</v>
      </c>
      <c r="H2108" t="s">
        <v>11</v>
      </c>
      <c r="I2108" t="str">
        <f>PROPER(TRIM(CLEAN((SUBSTITUTE(H2108,"-"," ")))))</f>
        <v>Online</v>
      </c>
      <c r="J2108">
        <v>17925</v>
      </c>
      <c r="K2108" t="s">
        <v>14</v>
      </c>
      <c r="L2108" t="str">
        <f xml:space="preserve"> PROPER(TRIM(CLEAN(SUBSTITUTE(K2108,CHAR(160)," "))))</f>
        <v>Consumer</v>
      </c>
      <c r="M2108" t="s">
        <v>9</v>
      </c>
      <c r="N2108" t="str">
        <f xml:space="preserve"> PROPER(TRIM(CLEAN(SUBSTITUTE(M2108,CHAR(160)," "))))</f>
        <v>Home</v>
      </c>
      <c r="O2108" t="s">
        <v>38</v>
      </c>
      <c r="P2108" t="str">
        <f>IF(LEN(TRIM(Table1[[#This Row],[subcategory]]&amp;""))=0,"Unknown", PROPER(TRIM(Table1[[#This Row],[subcategory]])))</f>
        <v>Kitchen</v>
      </c>
      <c r="Q2108">
        <v>116.71</v>
      </c>
      <c r="R2108" s="1">
        <f>IF(LEN(TRIM(Q2108&amp;""))=0, "", VALUE(SUBSTITUTE(Q2108,"$","")))</f>
        <v>116.71</v>
      </c>
      <c r="S2108">
        <v>7</v>
      </c>
      <c r="T2108">
        <f>IF(LEN(TRIM(S2108&amp;""))=0, "", VALUE(S2108))</f>
        <v>7</v>
      </c>
      <c r="U2108" s="5" t="s">
        <v>5178</v>
      </c>
      <c r="V2108" s="4">
        <f>IF(LEN(TRIM(U2108&amp;""))=0, "", VALUE(SUBSTITUTE(U2108,"$","")))</f>
        <v>816.969999999999</v>
      </c>
      <c r="W2108" s="4" t="s">
        <v>5177</v>
      </c>
      <c r="X2108" s="4">
        <f>IF(LEN(TRIM(W2108&amp;""))=0, "", VALUE(SUBSTITUTE(W2108,"$","")))</f>
        <v>651.12508999999898</v>
      </c>
      <c r="Y2108" s="5" t="s">
        <v>5176</v>
      </c>
      <c r="Z2108" s="4" cm="1">
        <f t="array" ref="Z2108">IF(
    LEN(TRIM(Y2108&amp;""))=0,
        IF(AND(ISNUMBER(net_sales_clean), ISNUMBER(profit_clean)),
            net_sales_clean - profit_clean,
            ""
        ),
    VALUE(SUBSTITUTE(Y2108,"$",""))
)</f>
        <v>516.00916690895701</v>
      </c>
      <c r="AA2108" s="5" t="s">
        <v>5175</v>
      </c>
      <c r="AB2108" s="4" cm="1">
        <f t="array" ref="AB2108">IF(
    LEN(TRIM(AA2108&amp;""))=0,
        IF(AND(ISNUMBER(net_sales_clean), ISNUMBER(cost_clean)),
            net_sales_clean - cost_clean,
            ""
        ),
    VALUE(SUBSTITUTE(AA2108,"$",""))
)</f>
        <v>135.11592309104199</v>
      </c>
      <c r="AC2108">
        <v>3</v>
      </c>
      <c r="AD2108">
        <f>IF(LEN(TRIM(AC2108&amp;""))=0, "", VALUE(AC2108))</f>
        <v>3</v>
      </c>
      <c r="AE2108">
        <v>5</v>
      </c>
      <c r="AF2108">
        <f>IF(LEN(TRIM(AE2108&amp;""))=0, "", VALUE(AE2108))</f>
        <v>5</v>
      </c>
      <c r="AG2108">
        <v>0</v>
      </c>
      <c r="AH2108">
        <f>IF(
    OR(U2108&lt;0, W2108&lt;0, Y2108&lt;0, AA2108&lt;0),
        1,
        IF(LEN(TRIM(AG2108&amp;""))=0, "", AG2108)
)</f>
        <v>0</v>
      </c>
      <c r="AI2108" t="str">
        <f>IF(
    COUNT(Q2108,V2108,X2108,Z2108,AB2108)=0,
        "Not Usable",
    IF(
        COUNT(Q2108,V2108,X2108,Z2108,AB2108)&lt;5,
            "Incomplete",
            IF(
                MIN(Q2108,V2108,X2108,Z2108,AB2108)=0,
                    "Incomplete",
                    "Complete"
            )
    )
)</f>
        <v>Complete</v>
      </c>
    </row>
    <row r="2109" spans="1:35" x14ac:dyDescent="0.3">
      <c r="A2109">
        <v>37287</v>
      </c>
      <c r="B2109" s="6">
        <v>45706.32576388889</v>
      </c>
      <c r="C2109" s="3">
        <f>INT(B2109)</f>
        <v>45706</v>
      </c>
      <c r="D2109" s="2">
        <f>MOD(B2109,1)</f>
        <v>0.32576388888992369</v>
      </c>
      <c r="E2109">
        <v>7</v>
      </c>
      <c r="F2109" t="s">
        <v>4</v>
      </c>
      <c r="G2109" t="str">
        <f xml:space="preserve"> PROPER(TRIM(CLEAN(SUBSTITUTE(F2109,CHAR(160)," "))))</f>
        <v>South</v>
      </c>
      <c r="H2109" t="s">
        <v>11</v>
      </c>
      <c r="I2109" t="str">
        <f>PROPER(TRIM(CLEAN((SUBSTITUTE(H2109,"-"," ")))))</f>
        <v>Online</v>
      </c>
      <c r="J2109">
        <v>831</v>
      </c>
      <c r="K2109" t="s">
        <v>10</v>
      </c>
      <c r="L2109" t="str">
        <f xml:space="preserve"> PROPER(TRIM(CLEAN(SUBSTITUTE(K2109,CHAR(160)," "))))</f>
        <v>Consumer</v>
      </c>
      <c r="M2109" t="s">
        <v>23</v>
      </c>
      <c r="N2109" t="str">
        <f xml:space="preserve"> PROPER(TRIM(CLEAN(SUBSTITUTE(M2109,CHAR(160)," "))))</f>
        <v>Electronics</v>
      </c>
      <c r="O2109" t="s">
        <v>40</v>
      </c>
      <c r="P2109" t="str">
        <f>IF(LEN(TRIM(Table1[[#This Row],[subcategory]]&amp;""))=0,"Unknown", PROPER(TRIM(Table1[[#This Row],[subcategory]])))</f>
        <v>Accessories</v>
      </c>
      <c r="Q2109">
        <v>274.86</v>
      </c>
      <c r="R2109" s="1">
        <f>IF(LEN(TRIM(Q2109&amp;""))=0, "", VALUE(SUBSTITUTE(Q2109,"$","")))</f>
        <v>274.86</v>
      </c>
      <c r="S2109">
        <v>4</v>
      </c>
      <c r="T2109">
        <f>IF(LEN(TRIM(S2109&amp;""))=0, "", VALUE(S2109))</f>
        <v>4</v>
      </c>
      <c r="U2109">
        <v>1099.44</v>
      </c>
      <c r="V2109" s="1">
        <f>IF(LEN(TRIM(U2109&amp;""))=0, "", VALUE(SUBSTITUTE(U2109,"$","")))</f>
        <v>1099.44</v>
      </c>
      <c r="W2109" s="1">
        <v>1044.4680000000001</v>
      </c>
      <c r="X2109" s="1">
        <f>IF(LEN(TRIM(W2109&amp;""))=0, "", VALUE(SUBSTITUTE(W2109,"$","")))</f>
        <v>1044.4680000000001</v>
      </c>
      <c r="Y2109" s="5" t="s">
        <v>5174</v>
      </c>
      <c r="Z2109" s="4" cm="1">
        <f t="array" ref="Z2109">IF(
    LEN(TRIM(Y2109&amp;""))=0,
        IF(AND(ISNUMBER(net_sales_clean), ISNUMBER(profit_clean)),
            net_sales_clean - profit_clean,
            ""
        ),
    VALUE(SUBSTITUTE(Y2109,"$",""))
)</f>
        <v>700.30343114736195</v>
      </c>
      <c r="AA2109">
        <v>344.16456885263801</v>
      </c>
      <c r="AB2109" s="1" cm="1">
        <f t="array" ref="AB2109">IF(
    LEN(TRIM(AA2109&amp;""))=0,
        IF(AND(ISNUMBER(net_sales_clean), ISNUMBER(cost_clean)),
            net_sales_clean - cost_clean,
            ""
        ),
    VALUE(SUBSTITUTE(AA2109,"$",""))
)</f>
        <v>344.16456885263801</v>
      </c>
      <c r="AC2109">
        <v>5</v>
      </c>
      <c r="AD2109">
        <f>IF(LEN(TRIM(AC2109&amp;""))=0, "", VALUE(AC2109))</f>
        <v>5</v>
      </c>
      <c r="AE2109">
        <v>4</v>
      </c>
      <c r="AF2109">
        <f>IF(LEN(TRIM(AE2109&amp;""))=0, "", VALUE(AE2109))</f>
        <v>4</v>
      </c>
      <c r="AG2109">
        <v>0</v>
      </c>
      <c r="AH2109">
        <f>IF(
    OR(U2109&lt;0, W2109&lt;0, Y2109&lt;0, AA2109&lt;0),
        1,
        IF(LEN(TRIM(AG2109&amp;""))=0, "", AG2109)
)</f>
        <v>0</v>
      </c>
      <c r="AI2109" t="str">
        <f>IF(
    COUNT(Q2109,V2109,X2109,Z2109,AB2109)=0,
        "Not Usable",
    IF(
        COUNT(Q2109,V2109,X2109,Z2109,AB2109)&lt;5,
            "Incomplete",
            IF(
                MIN(Q2109,V2109,X2109,Z2109,AB2109)=0,
                    "Incomplete",
                    "Complete"
            )
    )
)</f>
        <v>Complete</v>
      </c>
    </row>
    <row r="2110" spans="1:35" x14ac:dyDescent="0.3">
      <c r="A2110">
        <v>13689</v>
      </c>
      <c r="B2110" s="6">
        <v>45380.537870370368</v>
      </c>
      <c r="C2110" s="3">
        <f>INT(B2110)</f>
        <v>45380</v>
      </c>
      <c r="D2110" s="2">
        <f>MOD(B2110,1)</f>
        <v>0.53787037036818219</v>
      </c>
      <c r="E2110">
        <v>34</v>
      </c>
      <c r="F2110" t="s">
        <v>13</v>
      </c>
      <c r="G2110" t="str">
        <f xml:space="preserve"> PROPER(TRIM(CLEAN(SUBSTITUTE(F2110,CHAR(160)," "))))</f>
        <v>Northeast</v>
      </c>
      <c r="H2110" t="s">
        <v>17</v>
      </c>
      <c r="I2110" t="str">
        <f>PROPER(TRIM(CLEAN((SUBSTITUTE(H2110,"-"," ")))))</f>
        <v>Online</v>
      </c>
      <c r="J2110">
        <v>22717</v>
      </c>
      <c r="K2110" t="s">
        <v>6</v>
      </c>
      <c r="L2110" t="str">
        <f xml:space="preserve"> PROPER(TRIM(CLEAN(SUBSTITUTE(K2110,CHAR(160)," "))))</f>
        <v>Corporate</v>
      </c>
      <c r="M2110" t="s">
        <v>9</v>
      </c>
      <c r="N2110" t="str">
        <f xml:space="preserve"> PROPER(TRIM(CLEAN(SUBSTITUTE(M2110,CHAR(160)," "))))</f>
        <v>Home</v>
      </c>
      <c r="O2110" t="s">
        <v>12</v>
      </c>
      <c r="P2110" t="str">
        <f>IF(LEN(TRIM(Table1[[#This Row],[subcategory]]&amp;""))=0,"Unknown", PROPER(TRIM(Table1[[#This Row],[subcategory]])))</f>
        <v>Decor</v>
      </c>
      <c r="Q2110">
        <v>56.78</v>
      </c>
      <c r="R2110" s="1">
        <f>IF(LEN(TRIM(Q2110&amp;""))=0, "", VALUE(SUBSTITUTE(Q2110,"$","")))</f>
        <v>56.78</v>
      </c>
      <c r="S2110">
        <v>3</v>
      </c>
      <c r="T2110">
        <f>IF(LEN(TRIM(S2110&amp;""))=0, "", VALUE(S2110))</f>
        <v>3</v>
      </c>
      <c r="U2110">
        <v>-170.34</v>
      </c>
      <c r="V2110" s="1">
        <f>IF(LEN(TRIM(U2110&amp;""))=0, "", VALUE(SUBSTITUTE(U2110,"$","")))</f>
        <v>-170.34</v>
      </c>
      <c r="W2110" s="1">
        <v>-96.412440000000004</v>
      </c>
      <c r="X2110" s="1">
        <f>IF(LEN(TRIM(W2110&amp;""))=0, "", VALUE(SUBSTITUTE(W2110,"$","")))</f>
        <v>-96.412440000000004</v>
      </c>
      <c r="Y2110">
        <v>-65.096590631104704</v>
      </c>
      <c r="Z2110" s="1" cm="1">
        <f t="array" ref="Z2110">IF(
    LEN(TRIM(Y2110&amp;""))=0,
        IF(AND(ISNUMBER(net_sales_clean), ISNUMBER(profit_clean)),
            net_sales_clean - profit_clean,
            ""
        ),
    VALUE(SUBSTITUTE(Y2110,"$",""))
)</f>
        <v>-65.096590631104704</v>
      </c>
      <c r="AA2110">
        <v>-31.315849368895201</v>
      </c>
      <c r="AB2110" s="1" cm="1">
        <f t="array" ref="AB2110">IF(
    LEN(TRIM(AA2110&amp;""))=0,
        IF(AND(ISNUMBER(net_sales_clean), ISNUMBER(cost_clean)),
            net_sales_clean - cost_clean,
            ""
        ),
    VALUE(SUBSTITUTE(AA2110,"$",""))
)</f>
        <v>-31.315849368895201</v>
      </c>
      <c r="AC2110">
        <v>6</v>
      </c>
      <c r="AD2110">
        <f>IF(LEN(TRIM(AC2110&amp;""))=0, "", VALUE(AC2110))</f>
        <v>6</v>
      </c>
      <c r="AE2110">
        <v>4</v>
      </c>
      <c r="AF2110">
        <f>IF(LEN(TRIM(AE2110&amp;""))=0, "", VALUE(AE2110))</f>
        <v>4</v>
      </c>
      <c r="AG2110">
        <v>0</v>
      </c>
      <c r="AH2110">
        <f>IF(
    OR(U2110&lt;0, W2110&lt;0, Y2110&lt;0, AA2110&lt;0),
        1,
        IF(LEN(TRIM(AG2110&amp;""))=0, "", AG2110)
)</f>
        <v>1</v>
      </c>
      <c r="AI2110" t="str">
        <f>IF(
    COUNT(Q2110,V2110,X2110,Z2110,AB2110)=0,
        "Not Usable",
    IF(
        COUNT(Q2110,V2110,X2110,Z2110,AB2110)&lt;5,
            "Incomplete",
            IF(
                MIN(Q2110,V2110,X2110,Z2110,AB2110)=0,
                    "Incomplete",
                    "Complete"
            )
    )
)</f>
        <v>Complete</v>
      </c>
    </row>
    <row r="2111" spans="1:35" x14ac:dyDescent="0.3">
      <c r="A2111">
        <v>44203</v>
      </c>
      <c r="B2111" s="6">
        <v>45548.521435185183</v>
      </c>
      <c r="C2111" s="3">
        <f>INT(B2111)</f>
        <v>45548</v>
      </c>
      <c r="D2111" s="2">
        <f>MOD(B2111,1)</f>
        <v>0.52143518518278142</v>
      </c>
      <c r="E2111">
        <v>16</v>
      </c>
      <c r="F2111" t="s">
        <v>21</v>
      </c>
      <c r="G2111" t="str">
        <f xml:space="preserve"> PROPER(TRIM(CLEAN(SUBSTITUTE(F2111,CHAR(160)," "))))</f>
        <v>Midwest</v>
      </c>
      <c r="H2111" t="s">
        <v>30</v>
      </c>
      <c r="I2111" t="str">
        <f>PROPER(TRIM(CLEAN((SUBSTITUTE(H2111,"-"," ")))))</f>
        <v>Mobile App</v>
      </c>
      <c r="J2111">
        <v>22300</v>
      </c>
      <c r="K2111" t="s">
        <v>2</v>
      </c>
      <c r="L2111" t="str">
        <f xml:space="preserve"> PROPER(TRIM(CLEAN(SUBSTITUTE(K2111,CHAR(160)," "))))</f>
        <v>Home Office</v>
      </c>
      <c r="M2111" t="s">
        <v>19</v>
      </c>
      <c r="N2111" t="str">
        <f xml:space="preserve"> PROPER(TRIM(CLEAN(SUBSTITUTE(M2111,CHAR(160)," "))))</f>
        <v>Apparel</v>
      </c>
      <c r="O2111" t="s">
        <v>20</v>
      </c>
      <c r="P2111" t="str">
        <f>IF(LEN(TRIM(Table1[[#This Row],[subcategory]]&amp;""))=0,"Unknown", PROPER(TRIM(Table1[[#This Row],[subcategory]])))</f>
        <v>Women</v>
      </c>
      <c r="Q2111">
        <v>125.09</v>
      </c>
      <c r="R2111" s="1">
        <f>IF(LEN(TRIM(Q2111&amp;""))=0, "", VALUE(SUBSTITUTE(Q2111,"$","")))</f>
        <v>125.09</v>
      </c>
      <c r="S2111">
        <v>2</v>
      </c>
      <c r="T2111">
        <f>IF(LEN(TRIM(S2111&amp;""))=0, "", VALUE(S2111))</f>
        <v>2</v>
      </c>
      <c r="U2111">
        <v>250.18</v>
      </c>
      <c r="V2111" s="1">
        <f>IF(LEN(TRIM(U2111&amp;""))=0, "", VALUE(SUBSTITUTE(U2111,"$","")))</f>
        <v>250.18</v>
      </c>
      <c r="W2111" s="1">
        <v>231.16632000000001</v>
      </c>
      <c r="X2111" s="1">
        <f>IF(LEN(TRIM(W2111&amp;""))=0, "", VALUE(SUBSTITUTE(W2111,"$","")))</f>
        <v>231.16632000000001</v>
      </c>
      <c r="Y2111" s="5" t="s">
        <v>5173</v>
      </c>
      <c r="Z2111" s="4" cm="1">
        <f t="array" ref="Z2111">IF(
    LEN(TRIM(Y2111&amp;""))=0,
        IF(AND(ISNUMBER(net_sales_clean), ISNUMBER(profit_clean)),
            net_sales_clean - profit_clean,
            ""
        ),
    VALUE(SUBSTITUTE(Y2111,"$",""))
)</f>
        <v>164.24932641179601</v>
      </c>
      <c r="AA2111" s="5" t="s">
        <v>5172</v>
      </c>
      <c r="AB2111" s="4" cm="1">
        <f t="array" ref="AB2111">IF(
    LEN(TRIM(AA2111&amp;""))=0,
        IF(AND(ISNUMBER(net_sales_clean), ISNUMBER(cost_clean)),
            net_sales_clean - cost_clean,
            ""
        ),
    VALUE(SUBSTITUTE(AA2111,"$",""))
)</f>
        <v>66.916993588203198</v>
      </c>
      <c r="AC2111">
        <v>9</v>
      </c>
      <c r="AD2111">
        <f>IF(LEN(TRIM(AC2111&amp;""))=0, "", VALUE(AC2111))</f>
        <v>9</v>
      </c>
      <c r="AE2111">
        <v>1</v>
      </c>
      <c r="AF2111">
        <f>IF(LEN(TRIM(AE2111&amp;""))=0, "", VALUE(AE2111))</f>
        <v>1</v>
      </c>
      <c r="AG2111">
        <v>0</v>
      </c>
      <c r="AH2111">
        <f>IF(
    OR(U2111&lt;0, W2111&lt;0, Y2111&lt;0, AA2111&lt;0),
        1,
        IF(LEN(TRIM(AG2111&amp;""))=0, "", AG2111)
)</f>
        <v>0</v>
      </c>
      <c r="AI2111" t="str">
        <f>IF(
    COUNT(Q2111,V2111,X2111,Z2111,AB2111)=0,
        "Not Usable",
    IF(
        COUNT(Q2111,V2111,X2111,Z2111,AB2111)&lt;5,
            "Incomplete",
            IF(
                MIN(Q2111,V2111,X2111,Z2111,AB2111)=0,
                    "Incomplete",
                    "Complete"
            )
    )
)</f>
        <v>Complete</v>
      </c>
    </row>
    <row r="2112" spans="1:35" x14ac:dyDescent="0.3">
      <c r="A2112">
        <v>47987</v>
      </c>
      <c r="B2112" s="6">
        <v>45471.813263888886</v>
      </c>
      <c r="C2112" s="3">
        <f>INT(B2112)</f>
        <v>45471</v>
      </c>
      <c r="D2112" s="2">
        <f>MOD(B2112,1)</f>
        <v>0.81326388888555812</v>
      </c>
      <c r="E2112">
        <v>32</v>
      </c>
      <c r="F2112" t="s">
        <v>21</v>
      </c>
      <c r="G2112" t="str">
        <f xml:space="preserve"> PROPER(TRIM(CLEAN(SUBSTITUTE(F2112,CHAR(160)," "))))</f>
        <v>Midwest</v>
      </c>
      <c r="H2112" t="s">
        <v>3</v>
      </c>
      <c r="I2112" t="str">
        <f>PROPER(TRIM(CLEAN((SUBSTITUTE(H2112,"-"," ")))))</f>
        <v>Phone</v>
      </c>
      <c r="J2112">
        <v>20004</v>
      </c>
      <c r="K2112" t="s">
        <v>14</v>
      </c>
      <c r="L2112" t="str">
        <f xml:space="preserve"> PROPER(TRIM(CLEAN(SUBSTITUTE(K2112,CHAR(160)," "))))</f>
        <v>Consumer</v>
      </c>
      <c r="M2112" t="s">
        <v>19</v>
      </c>
      <c r="N2112" t="str">
        <f xml:space="preserve"> PROPER(TRIM(CLEAN(SUBSTITUTE(M2112,CHAR(160)," "))))</f>
        <v>Apparel</v>
      </c>
      <c r="O2112" t="s">
        <v>26</v>
      </c>
      <c r="P2112" t="str">
        <f>IF(LEN(TRIM(Table1[[#This Row],[subcategory]]&amp;""))=0,"Unknown", PROPER(TRIM(Table1[[#This Row],[subcategory]])))</f>
        <v>Kids</v>
      </c>
      <c r="Q2112">
        <v>69.760000000000005</v>
      </c>
      <c r="R2112" s="1">
        <f>IF(LEN(TRIM(Q2112&amp;""))=0, "", VALUE(SUBSTITUTE(Q2112,"$","")))</f>
        <v>69.760000000000005</v>
      </c>
      <c r="S2112">
        <v>2</v>
      </c>
      <c r="T2112">
        <f>IF(LEN(TRIM(S2112&amp;""))=0, "", VALUE(S2112))</f>
        <v>2</v>
      </c>
      <c r="U2112">
        <v>139.52000000000001</v>
      </c>
      <c r="V2112" s="1">
        <f>IF(LEN(TRIM(U2112&amp;""))=0, "", VALUE(SUBSTITUTE(U2112,"$","")))</f>
        <v>139.52000000000001</v>
      </c>
      <c r="W2112" s="1">
        <v>134.77632</v>
      </c>
      <c r="X2112" s="1">
        <f>IF(LEN(TRIM(W2112&amp;""))=0, "", VALUE(SUBSTITUTE(W2112,"$","")))</f>
        <v>134.77632</v>
      </c>
      <c r="Y2112" s="5" t="s">
        <v>5171</v>
      </c>
      <c r="Z2112" s="4" cm="1">
        <f t="array" ref="Z2112">IF(
    LEN(TRIM(Y2112&amp;""))=0,
        IF(AND(ISNUMBER(net_sales_clean), ISNUMBER(profit_clean)),
            net_sales_clean - profit_clean,
            ""
        ),
    VALUE(SUBSTITUTE(Y2112,"$",""))
)</f>
        <v>93.686679769563497</v>
      </c>
      <c r="AA2112" s="5" t="s">
        <v>5170</v>
      </c>
      <c r="AB2112" s="4" cm="1">
        <f t="array" ref="AB2112">IF(
    LEN(TRIM(AA2112&amp;""))=0,
        IF(AND(ISNUMBER(net_sales_clean), ISNUMBER(cost_clean)),
            net_sales_clean - cost_clean,
            ""
        ),
    VALUE(SUBSTITUTE(AA2112,"$",""))
)</f>
        <v>41.089640230436402</v>
      </c>
      <c r="AC2112">
        <v>5</v>
      </c>
      <c r="AD2112">
        <f>IF(LEN(TRIM(AC2112&amp;""))=0, "", VALUE(AC2112))</f>
        <v>5</v>
      </c>
      <c r="AE2112">
        <v>3</v>
      </c>
      <c r="AF2112">
        <f>IF(LEN(TRIM(AE2112&amp;""))=0, "", VALUE(AE2112))</f>
        <v>3</v>
      </c>
      <c r="AG2112">
        <v>0</v>
      </c>
      <c r="AH2112">
        <f>IF(
    OR(U2112&lt;0, W2112&lt;0, Y2112&lt;0, AA2112&lt;0),
        1,
        IF(LEN(TRIM(AG2112&amp;""))=0, "", AG2112)
)</f>
        <v>0</v>
      </c>
      <c r="AI2112" t="str">
        <f>IF(
    COUNT(Q2112,V2112,X2112,Z2112,AB2112)=0,
        "Not Usable",
    IF(
        COUNT(Q2112,V2112,X2112,Z2112,AB2112)&lt;5,
            "Incomplete",
            IF(
                MIN(Q2112,V2112,X2112,Z2112,AB2112)=0,
                    "Incomplete",
                    "Complete"
            )
    )
)</f>
        <v>Complete</v>
      </c>
    </row>
    <row r="2113" spans="1:35" x14ac:dyDescent="0.3">
      <c r="A2113">
        <v>58024</v>
      </c>
      <c r="B2113" s="6">
        <v>45532.879317129627</v>
      </c>
      <c r="C2113" s="3">
        <f>INT(B2113)</f>
        <v>45532</v>
      </c>
      <c r="D2113" s="2">
        <f>MOD(B2113,1)</f>
        <v>0.87931712962745223</v>
      </c>
      <c r="E2113">
        <v>6</v>
      </c>
      <c r="F2113" t="s">
        <v>15</v>
      </c>
      <c r="G2113" t="str">
        <f xml:space="preserve"> PROPER(TRIM(CLEAN(SUBSTITUTE(F2113,CHAR(160)," "))))</f>
        <v>West</v>
      </c>
      <c r="H2113" t="s">
        <v>11</v>
      </c>
      <c r="I2113" t="str">
        <f>PROPER(TRIM(CLEAN((SUBSTITUTE(H2113,"-"," ")))))</f>
        <v>Online</v>
      </c>
      <c r="J2113">
        <v>22068</v>
      </c>
      <c r="K2113" t="s">
        <v>2</v>
      </c>
      <c r="L2113" t="str">
        <f xml:space="preserve"> PROPER(TRIM(CLEAN(SUBSTITUTE(K2113,CHAR(160)," "))))</f>
        <v>Home Office</v>
      </c>
      <c r="M2113" t="s">
        <v>23</v>
      </c>
      <c r="N2113" t="str">
        <f xml:space="preserve"> PROPER(TRIM(CLEAN(SUBSTITUTE(M2113,CHAR(160)," "))))</f>
        <v>Electronics</v>
      </c>
      <c r="O2113" t="s">
        <v>22</v>
      </c>
      <c r="P2113" t="str">
        <f>IF(LEN(TRIM(Table1[[#This Row],[subcategory]]&amp;""))=0,"Unknown", PROPER(TRIM(Table1[[#This Row],[subcategory]])))</f>
        <v>Audio</v>
      </c>
      <c r="Q2113">
        <v>60.16</v>
      </c>
      <c r="R2113" s="1">
        <f>IF(LEN(TRIM(Q2113&amp;""))=0, "", VALUE(SUBSTITUTE(Q2113,"$","")))</f>
        <v>60.16</v>
      </c>
      <c r="S2113">
        <v>2</v>
      </c>
      <c r="T2113">
        <f>IF(LEN(TRIM(S2113&amp;""))=0, "", VALUE(S2113))</f>
        <v>2</v>
      </c>
      <c r="U2113">
        <v>120.32</v>
      </c>
      <c r="V2113" s="1">
        <f>IF(LEN(TRIM(U2113&amp;""))=0, "", VALUE(SUBSTITUTE(U2113,"$","")))</f>
        <v>120.32</v>
      </c>
      <c r="W2113" s="1">
        <v>64.972800000000007</v>
      </c>
      <c r="X2113" s="1">
        <f>IF(LEN(TRIM(W2113&amp;""))=0, "", VALUE(SUBSTITUTE(W2113,"$","")))</f>
        <v>64.972800000000007</v>
      </c>
      <c r="Y2113">
        <v>43.4084141934622</v>
      </c>
      <c r="Z2113" s="1" cm="1">
        <f t="array" ref="Z2113">IF(
    LEN(TRIM(Y2113&amp;""))=0,
        IF(AND(ISNUMBER(net_sales_clean), ISNUMBER(profit_clean)),
            net_sales_clean - profit_clean,
            ""
        ),
    VALUE(SUBSTITUTE(Y2113,"$",""))
)</f>
        <v>43.4084141934622</v>
      </c>
      <c r="AA2113" s="5" t="s">
        <v>5169</v>
      </c>
      <c r="AB2113" s="4" cm="1">
        <f t="array" ref="AB2113">IF(
    LEN(TRIM(AA2113&amp;""))=0,
        IF(AND(ISNUMBER(net_sales_clean), ISNUMBER(cost_clean)),
            net_sales_clean - cost_clean,
            ""
        ),
    VALUE(SUBSTITUTE(AA2113,"$",""))
)</f>
        <v>21.5643858065378</v>
      </c>
      <c r="AC2113">
        <v>5</v>
      </c>
      <c r="AD2113">
        <f>IF(LEN(TRIM(AC2113&amp;""))=0, "", VALUE(AC2113))</f>
        <v>5</v>
      </c>
      <c r="AE2113">
        <v>5</v>
      </c>
      <c r="AF2113">
        <f>IF(LEN(TRIM(AE2113&amp;""))=0, "", VALUE(AE2113))</f>
        <v>5</v>
      </c>
      <c r="AG2113">
        <v>0</v>
      </c>
      <c r="AH2113">
        <f>IF(
    OR(U2113&lt;0, W2113&lt;0, Y2113&lt;0, AA2113&lt;0),
        1,
        IF(LEN(TRIM(AG2113&amp;""))=0, "", AG2113)
)</f>
        <v>0</v>
      </c>
      <c r="AI2113" t="str">
        <f>IF(
    COUNT(Q2113,V2113,X2113,Z2113,AB2113)=0,
        "Not Usable",
    IF(
        COUNT(Q2113,V2113,X2113,Z2113,AB2113)&lt;5,
            "Incomplete",
            IF(
                MIN(Q2113,V2113,X2113,Z2113,AB2113)=0,
                    "Incomplete",
                    "Complete"
            )
    )
)</f>
        <v>Complete</v>
      </c>
    </row>
    <row r="2114" spans="1:35" x14ac:dyDescent="0.3">
      <c r="A2114">
        <v>45909</v>
      </c>
      <c r="B2114" s="6">
        <v>45223.612696759257</v>
      </c>
      <c r="C2114" s="3">
        <f>INT(B2114)</f>
        <v>45223</v>
      </c>
      <c r="D2114" s="2">
        <f>MOD(B2114,1)</f>
        <v>0.61269675925723277</v>
      </c>
      <c r="E2114">
        <v>69</v>
      </c>
      <c r="F2114" t="s">
        <v>15</v>
      </c>
      <c r="G2114" t="str">
        <f xml:space="preserve"> PROPER(TRIM(CLEAN(SUBSTITUTE(F2114,CHAR(160)," "))))</f>
        <v>West</v>
      </c>
      <c r="H2114" t="s">
        <v>17</v>
      </c>
      <c r="I2114" t="str">
        <f>PROPER(TRIM(CLEAN((SUBSTITUTE(H2114,"-"," ")))))</f>
        <v>Online</v>
      </c>
      <c r="J2114">
        <v>8862</v>
      </c>
      <c r="K2114" t="s">
        <v>14</v>
      </c>
      <c r="L2114" t="str">
        <f xml:space="preserve"> PROPER(TRIM(CLEAN(SUBSTITUTE(K2114,CHAR(160)," "))))</f>
        <v>Consumer</v>
      </c>
      <c r="M2114" t="s">
        <v>1</v>
      </c>
      <c r="N2114" t="str">
        <f xml:space="preserve"> PROPER(TRIM(CLEAN(SUBSTITUTE(M2114,CHAR(160)," "))))</f>
        <v>Beauty</v>
      </c>
      <c r="O2114" t="s">
        <v>39</v>
      </c>
      <c r="P2114" t="str">
        <f>IF(LEN(TRIM(Table1[[#This Row],[subcategory]]&amp;""))=0,"Unknown", PROPER(TRIM(Table1[[#This Row],[subcategory]])))</f>
        <v>Fragrance</v>
      </c>
      <c r="Q2114">
        <v>69.650000000000006</v>
      </c>
      <c r="R2114" s="1">
        <f>IF(LEN(TRIM(Q2114&amp;""))=0, "", VALUE(SUBSTITUTE(Q2114,"$","")))</f>
        <v>69.650000000000006</v>
      </c>
      <c r="S2114">
        <v>4</v>
      </c>
      <c r="T2114">
        <f>IF(LEN(TRIM(S2114&amp;""))=0, "", VALUE(S2114))</f>
        <v>4</v>
      </c>
      <c r="U2114">
        <v>278.60000000000002</v>
      </c>
      <c r="V2114" s="1">
        <f>IF(LEN(TRIM(U2114&amp;""))=0, "", VALUE(SUBSTITUTE(U2114,"$","")))</f>
        <v>278.60000000000002</v>
      </c>
      <c r="W2114" s="1">
        <v>157.96619999999999</v>
      </c>
      <c r="X2114" s="1">
        <f>IF(LEN(TRIM(W2114&amp;""))=0, "", VALUE(SUBSTITUTE(W2114,"$","")))</f>
        <v>157.96619999999999</v>
      </c>
      <c r="Z2114" s="1" t="str" cm="1">
        <f t="array" ref="Z2114">IF(
    LEN(TRIM(Y2114&amp;""))=0,
        IF(AND(ISNUMBER(net_sales_clean), ISNUMBER(profit_clean)),
            net_sales_clean - profit_clean,
            ""
        ),
    VALUE(SUBSTITUTE(Y2114,"$",""))
)</f>
        <v/>
      </c>
      <c r="AB2114" s="1" t="str" cm="1">
        <f t="array" ref="AB2114">IF(
    LEN(TRIM(AA2114&amp;""))=0,
        IF(AND(ISNUMBER(net_sales_clean), ISNUMBER(cost_clean)),
            net_sales_clean - cost_clean,
            ""
        ),
    VALUE(SUBSTITUTE(AA2114,"$",""))
)</f>
        <v/>
      </c>
      <c r="AC2114">
        <v>5</v>
      </c>
      <c r="AD2114">
        <f>IF(LEN(TRIM(AC2114&amp;""))=0, "", VALUE(AC2114))</f>
        <v>5</v>
      </c>
      <c r="AE2114">
        <v>5</v>
      </c>
      <c r="AF2114">
        <f>IF(LEN(TRIM(AE2114&amp;""))=0, "", VALUE(AE2114))</f>
        <v>5</v>
      </c>
      <c r="AG2114">
        <v>0</v>
      </c>
      <c r="AH2114">
        <f>IF(
    OR(U2114&lt;0, W2114&lt;0, Y2114&lt;0, AA2114&lt;0),
        1,
        IF(LEN(TRIM(AG2114&amp;""))=0, "", AG2114)
)</f>
        <v>0</v>
      </c>
      <c r="AI2114" t="str">
        <f>IF(
    COUNT(Q2114,V2114,X2114,Z2114,AB2114)=0,
        "Not Usable",
    IF(
        COUNT(Q2114,V2114,X2114,Z2114,AB2114)&lt;5,
            "Incomplete",
            IF(
                MIN(Q2114,V2114,X2114,Z2114,AB2114)=0,
                    "Incomplete",
                    "Complete"
            )
    )
)</f>
        <v>Incomplete</v>
      </c>
    </row>
    <row r="2115" spans="1:35" x14ac:dyDescent="0.3">
      <c r="A2115">
        <v>22349</v>
      </c>
      <c r="B2115" s="6">
        <v>45806.868356481478</v>
      </c>
      <c r="C2115" s="3">
        <f>INT(B2115)</f>
        <v>45806</v>
      </c>
      <c r="D2115" s="2">
        <f>MOD(B2115,1)</f>
        <v>0.8683564814782585</v>
      </c>
      <c r="E2115">
        <v>68</v>
      </c>
      <c r="F2115" t="s">
        <v>33</v>
      </c>
      <c r="G2115" t="str">
        <f xml:space="preserve"> PROPER(TRIM(CLEAN(SUBSTITUTE(F2115,CHAR(160)," "))))</f>
        <v>South</v>
      </c>
      <c r="H2115" t="s">
        <v>27</v>
      </c>
      <c r="I2115" t="str">
        <f>PROPER(TRIM(CLEAN((SUBSTITUTE(H2115,"-"," ")))))</f>
        <v>In Store</v>
      </c>
      <c r="J2115">
        <v>24652</v>
      </c>
      <c r="K2115" t="s">
        <v>2</v>
      </c>
      <c r="L2115" t="str">
        <f xml:space="preserve"> PROPER(TRIM(CLEAN(SUBSTITUTE(K2115,CHAR(160)," "))))</f>
        <v>Home Office</v>
      </c>
      <c r="M2115" t="s">
        <v>9</v>
      </c>
      <c r="N2115" t="str">
        <f xml:space="preserve"> PROPER(TRIM(CLEAN(SUBSTITUTE(M2115,CHAR(160)," "))))</f>
        <v>Home</v>
      </c>
      <c r="O2115" t="s">
        <v>36</v>
      </c>
      <c r="P2115" t="str">
        <f>IF(LEN(TRIM(Table1[[#This Row],[subcategory]]&amp;""))=0,"Unknown", PROPER(TRIM(Table1[[#This Row],[subcategory]])))</f>
        <v>Bedding</v>
      </c>
      <c r="Q2115">
        <v>51.63</v>
      </c>
      <c r="R2115" s="1">
        <f>IF(LEN(TRIM(Q2115&amp;""))=0, "", VALUE(SUBSTITUTE(Q2115,"$","")))</f>
        <v>51.63</v>
      </c>
      <c r="S2115">
        <v>3</v>
      </c>
      <c r="T2115">
        <f>IF(LEN(TRIM(S2115&amp;""))=0, "", VALUE(S2115))</f>
        <v>3</v>
      </c>
      <c r="U2115" s="5" t="s">
        <v>5168</v>
      </c>
      <c r="V2115" s="4">
        <f>IF(LEN(TRIM(U2115&amp;""))=0, "", VALUE(SUBSTITUTE(U2115,"$","")))</f>
        <v>154.88999999999999</v>
      </c>
      <c r="W2115" s="1">
        <v>137.85210000000001</v>
      </c>
      <c r="X2115" s="1">
        <f>IF(LEN(TRIM(W2115&amp;""))=0, "", VALUE(SUBSTITUTE(W2115,"$","")))</f>
        <v>137.85210000000001</v>
      </c>
      <c r="Y2115" s="5" t="s">
        <v>5167</v>
      </c>
      <c r="Z2115" s="4" cm="1">
        <f t="array" ref="Z2115">IF(
    LEN(TRIM(Y2115&amp;""))=0,
        IF(AND(ISNUMBER(net_sales_clean), ISNUMBER(profit_clean)),
            net_sales_clean - profit_clean,
            ""
        ),
    VALUE(SUBSTITUTE(Y2115,"$",""))
)</f>
        <v>116.28432012949099</v>
      </c>
      <c r="AA2115" s="5" t="s">
        <v>5166</v>
      </c>
      <c r="AB2115" s="4" cm="1">
        <f t="array" ref="AB2115">IF(
    LEN(TRIM(AA2115&amp;""))=0,
        IF(AND(ISNUMBER(net_sales_clean), ISNUMBER(cost_clean)),
            net_sales_clean - cost_clean,
            ""
        ),
    VALUE(SUBSTITUTE(AA2115,"$",""))
)</f>
        <v>21.567779870508598</v>
      </c>
      <c r="AC2115">
        <v>5</v>
      </c>
      <c r="AD2115">
        <f>IF(LEN(TRIM(AC2115&amp;""))=0, "", VALUE(AC2115))</f>
        <v>5</v>
      </c>
      <c r="AE2115">
        <v>4</v>
      </c>
      <c r="AF2115">
        <f>IF(LEN(TRIM(AE2115&amp;""))=0, "", VALUE(AE2115))</f>
        <v>4</v>
      </c>
      <c r="AG2115">
        <v>0</v>
      </c>
      <c r="AH2115">
        <f>IF(
    OR(U2115&lt;0, W2115&lt;0, Y2115&lt;0, AA2115&lt;0),
        1,
        IF(LEN(TRIM(AG2115&amp;""))=0, "", AG2115)
)</f>
        <v>0</v>
      </c>
      <c r="AI2115" t="str">
        <f>IF(
    COUNT(Q2115,V2115,X2115,Z2115,AB2115)=0,
        "Not Usable",
    IF(
        COUNT(Q2115,V2115,X2115,Z2115,AB2115)&lt;5,
            "Incomplete",
            IF(
                MIN(Q2115,V2115,X2115,Z2115,AB2115)=0,
                    "Incomplete",
                    "Complete"
            )
    )
)</f>
        <v>Complete</v>
      </c>
    </row>
    <row r="2116" spans="1:35" x14ac:dyDescent="0.3">
      <c r="A2116">
        <v>41945</v>
      </c>
      <c r="B2116" s="6">
        <v>45313.167523148149</v>
      </c>
      <c r="C2116" s="3">
        <f>INT(B2116)</f>
        <v>45313</v>
      </c>
      <c r="D2116" s="2">
        <f>MOD(B2116,1)</f>
        <v>0.16752314814948477</v>
      </c>
      <c r="E2116">
        <v>45</v>
      </c>
      <c r="F2116" t="s">
        <v>15</v>
      </c>
      <c r="G2116" t="str">
        <f xml:space="preserve"> PROPER(TRIM(CLEAN(SUBSTITUTE(F2116,CHAR(160)," "))))</f>
        <v>West</v>
      </c>
      <c r="H2116" t="s">
        <v>7</v>
      </c>
      <c r="I2116" t="str">
        <f>PROPER(TRIM(CLEAN((SUBSTITUTE(H2116,"-"," ")))))</f>
        <v>In Store</v>
      </c>
      <c r="J2116">
        <v>1858</v>
      </c>
      <c r="K2116" t="s">
        <v>10</v>
      </c>
      <c r="L2116" t="str">
        <f xml:space="preserve"> PROPER(TRIM(CLEAN(SUBSTITUTE(K2116,CHAR(160)," "))))</f>
        <v>Consumer</v>
      </c>
      <c r="M2116" t="s">
        <v>1</v>
      </c>
      <c r="N2116" t="str">
        <f xml:space="preserve"> PROPER(TRIM(CLEAN(SUBSTITUTE(M2116,CHAR(160)," "))))</f>
        <v>Beauty</v>
      </c>
      <c r="O2116" t="s">
        <v>0</v>
      </c>
      <c r="P2116" t="str">
        <f>IF(LEN(TRIM(Table1[[#This Row],[subcategory]]&amp;""))=0,"Unknown", PROPER(TRIM(Table1[[#This Row],[subcategory]])))</f>
        <v>Makeup</v>
      </c>
      <c r="Q2116">
        <v>36.57</v>
      </c>
      <c r="R2116" s="1">
        <f>IF(LEN(TRIM(Q2116&amp;""))=0, "", VALUE(SUBSTITUTE(Q2116,"$","")))</f>
        <v>36.57</v>
      </c>
      <c r="S2116">
        <v>4</v>
      </c>
      <c r="T2116">
        <f>IF(LEN(TRIM(S2116&amp;""))=0, "", VALUE(S2116))</f>
        <v>4</v>
      </c>
      <c r="U2116">
        <v>146.28</v>
      </c>
      <c r="V2116" s="1">
        <f>IF(LEN(TRIM(U2116&amp;""))=0, "", VALUE(SUBSTITUTE(U2116,"$","")))</f>
        <v>146.28</v>
      </c>
      <c r="W2116" s="4" t="s">
        <v>5165</v>
      </c>
      <c r="X2116" s="4">
        <f>IF(LEN(TRIM(W2116&amp;""))=0, "", VALUE(SUBSTITUTE(W2116,"$","")))</f>
        <v>125.215679999999</v>
      </c>
      <c r="Y2116" s="5" t="s">
        <v>5164</v>
      </c>
      <c r="Z2116" s="4" cm="1">
        <f t="array" ref="Z2116">IF(
    LEN(TRIM(Y2116&amp;""))=0,
        IF(AND(ISNUMBER(net_sales_clean), ISNUMBER(profit_clean)),
            net_sales_clean - profit_clean,
            ""
        ),
    VALUE(SUBSTITUTE(Y2116,"$",""))
)</f>
        <v>95.648277958074999</v>
      </c>
      <c r="AA2116" s="5" t="s">
        <v>5163</v>
      </c>
      <c r="AB2116" s="4" cm="1">
        <f t="array" ref="AB2116">IF(
    LEN(TRIM(AA2116&amp;""))=0,
        IF(AND(ISNUMBER(net_sales_clean), ISNUMBER(cost_clean)),
            net_sales_clean - cost_clean,
            ""
        ),
    VALUE(SUBSTITUTE(AA2116,"$",""))
)</f>
        <v>29.5674020419249</v>
      </c>
      <c r="AC2116">
        <v>9</v>
      </c>
      <c r="AD2116">
        <f>IF(LEN(TRIM(AC2116&amp;""))=0, "", VALUE(AC2116))</f>
        <v>9</v>
      </c>
      <c r="AE2116">
        <v>2</v>
      </c>
      <c r="AF2116">
        <f>IF(LEN(TRIM(AE2116&amp;""))=0, "", VALUE(AE2116))</f>
        <v>2</v>
      </c>
      <c r="AG2116">
        <v>0</v>
      </c>
      <c r="AH2116">
        <f>IF(
    OR(U2116&lt;0, W2116&lt;0, Y2116&lt;0, AA2116&lt;0),
        1,
        IF(LEN(TRIM(AG2116&amp;""))=0, "", AG2116)
)</f>
        <v>0</v>
      </c>
      <c r="AI2116" t="str">
        <f>IF(
    COUNT(Q2116,V2116,X2116,Z2116,AB2116)=0,
        "Not Usable",
    IF(
        COUNT(Q2116,V2116,X2116,Z2116,AB2116)&lt;5,
            "Incomplete",
            IF(
                MIN(Q2116,V2116,X2116,Z2116,AB2116)=0,
                    "Incomplete",
                    "Complete"
            )
    )
)</f>
        <v>Complete</v>
      </c>
    </row>
    <row r="2117" spans="1:35" x14ac:dyDescent="0.3">
      <c r="A2117">
        <v>57460</v>
      </c>
      <c r="B2117" s="6">
        <v>45813.197893518518</v>
      </c>
      <c r="C2117" s="3">
        <f>INT(B2117)</f>
        <v>45813</v>
      </c>
      <c r="D2117" s="2">
        <f>MOD(B2117,1)</f>
        <v>0.197893518517958</v>
      </c>
      <c r="E2117">
        <v>1</v>
      </c>
      <c r="F2117" t="s">
        <v>15</v>
      </c>
      <c r="G2117" t="str">
        <f xml:space="preserve"> PROPER(TRIM(CLEAN(SUBSTITUTE(F2117,CHAR(160)," "))))</f>
        <v>West</v>
      </c>
      <c r="H2117" t="s">
        <v>27</v>
      </c>
      <c r="I2117" t="str">
        <f>PROPER(TRIM(CLEAN((SUBSTITUTE(H2117,"-"," ")))))</f>
        <v>In Store</v>
      </c>
      <c r="J2117">
        <v>8806</v>
      </c>
      <c r="K2117" t="s">
        <v>2</v>
      </c>
      <c r="L2117" t="str">
        <f xml:space="preserve"> PROPER(TRIM(CLEAN(SUBSTITUTE(K2117,CHAR(160)," "))))</f>
        <v>Home Office</v>
      </c>
      <c r="M2117" t="s">
        <v>1</v>
      </c>
      <c r="N2117" t="str">
        <f xml:space="preserve"> PROPER(TRIM(CLEAN(SUBSTITUTE(M2117,CHAR(160)," "))))</f>
        <v>Beauty</v>
      </c>
      <c r="O2117" t="s">
        <v>39</v>
      </c>
      <c r="P2117" t="str">
        <f>IF(LEN(TRIM(Table1[[#This Row],[subcategory]]&amp;""))=0,"Unknown", PROPER(TRIM(Table1[[#This Row],[subcategory]])))</f>
        <v>Fragrance</v>
      </c>
      <c r="Q2117">
        <v>38.520000000000003</v>
      </c>
      <c r="R2117" s="1">
        <f>IF(LEN(TRIM(Q2117&amp;""))=0, "", VALUE(SUBSTITUTE(Q2117,"$","")))</f>
        <v>38.520000000000003</v>
      </c>
      <c r="S2117">
        <v>3</v>
      </c>
      <c r="T2117">
        <f>IF(LEN(TRIM(S2117&amp;""))=0, "", VALUE(S2117))</f>
        <v>3</v>
      </c>
      <c r="U2117">
        <v>115.56</v>
      </c>
      <c r="V2117" s="1">
        <f>IF(LEN(TRIM(U2117&amp;""))=0, "", VALUE(SUBSTITUTE(U2117,"$","")))</f>
        <v>115.56</v>
      </c>
      <c r="W2117" s="1">
        <v>92.910240000000002</v>
      </c>
      <c r="X2117" s="1">
        <f>IF(LEN(TRIM(W2117&amp;""))=0, "", VALUE(SUBSTITUTE(W2117,"$","")))</f>
        <v>92.910240000000002</v>
      </c>
      <c r="Y2117" s="5" t="s">
        <v>5162</v>
      </c>
      <c r="Z2117" s="4" cm="1">
        <f t="array" ref="Z2117">IF(
    LEN(TRIM(Y2117&amp;""))=0,
        IF(AND(ISNUMBER(net_sales_clean), ISNUMBER(profit_clean)),
            net_sales_clean - profit_clean,
            ""
        ),
    VALUE(SUBSTITUTE(Y2117,"$",""))
)</f>
        <v>72.915271501226101</v>
      </c>
      <c r="AA2117" s="5" t="s">
        <v>5161</v>
      </c>
      <c r="AB2117" s="4" cm="1">
        <f t="array" ref="AB2117">IF(
    LEN(TRIM(AA2117&amp;""))=0,
        IF(AND(ISNUMBER(net_sales_clean), ISNUMBER(cost_clean)),
            net_sales_clean - cost_clean,
            ""
        ),
    VALUE(SUBSTITUTE(AA2117,"$",""))
)</f>
        <v>19.994968498773801</v>
      </c>
      <c r="AC2117">
        <v>6</v>
      </c>
      <c r="AD2117">
        <f>IF(LEN(TRIM(AC2117&amp;""))=0, "", VALUE(AC2117))</f>
        <v>6</v>
      </c>
      <c r="AE2117">
        <v>5</v>
      </c>
      <c r="AF2117">
        <f>IF(LEN(TRIM(AE2117&amp;""))=0, "", VALUE(AE2117))</f>
        <v>5</v>
      </c>
      <c r="AG2117">
        <v>0</v>
      </c>
      <c r="AH2117">
        <f>IF(
    OR(U2117&lt;0, W2117&lt;0, Y2117&lt;0, AA2117&lt;0),
        1,
        IF(LEN(TRIM(AG2117&amp;""))=0, "", AG2117)
)</f>
        <v>0</v>
      </c>
      <c r="AI2117" t="str">
        <f>IF(
    COUNT(Q2117,V2117,X2117,Z2117,AB2117)=0,
        "Not Usable",
    IF(
        COUNT(Q2117,V2117,X2117,Z2117,AB2117)&lt;5,
            "Incomplete",
            IF(
                MIN(Q2117,V2117,X2117,Z2117,AB2117)=0,
                    "Incomplete",
                    "Complete"
            )
    )
)</f>
        <v>Complete</v>
      </c>
    </row>
    <row r="2118" spans="1:35" x14ac:dyDescent="0.3">
      <c r="A2118">
        <v>46735</v>
      </c>
      <c r="B2118" s="6">
        <v>45897.388379629629</v>
      </c>
      <c r="C2118" s="3">
        <f>INT(B2118)</f>
        <v>45897</v>
      </c>
      <c r="D2118" s="2">
        <f>MOD(B2118,1)</f>
        <v>0.38837962962861639</v>
      </c>
      <c r="E2118">
        <v>21</v>
      </c>
      <c r="F2118" t="s">
        <v>4</v>
      </c>
      <c r="G2118" t="str">
        <f xml:space="preserve"> PROPER(TRIM(CLEAN(SUBSTITUTE(F2118,CHAR(160)," "))))</f>
        <v>South</v>
      </c>
      <c r="H2118" t="s">
        <v>3</v>
      </c>
      <c r="I2118" t="str">
        <f>PROPER(TRIM(CLEAN((SUBSTITUTE(H2118,"-"," ")))))</f>
        <v>Phone</v>
      </c>
      <c r="J2118">
        <v>8498</v>
      </c>
      <c r="K2118" t="s">
        <v>10</v>
      </c>
      <c r="L2118" t="str">
        <f xml:space="preserve"> PROPER(TRIM(CLEAN(SUBSTITUTE(K2118,CHAR(160)," "))))</f>
        <v>Consumer</v>
      </c>
      <c r="M2118" t="s">
        <v>16</v>
      </c>
      <c r="N2118" t="str">
        <f xml:space="preserve"> PROPER(TRIM(CLEAN(SUBSTITUTE(M2118,CHAR(160)," "))))</f>
        <v>Grocery</v>
      </c>
      <c r="O2118" t="s">
        <v>24</v>
      </c>
      <c r="P2118" t="str">
        <f>IF(LEN(TRIM(Table1[[#This Row],[subcategory]]&amp;""))=0,"Unknown", PROPER(TRIM(Table1[[#This Row],[subcategory]])))</f>
        <v>Snacks</v>
      </c>
      <c r="Q2118">
        <v>38.4</v>
      </c>
      <c r="R2118" s="1">
        <f>IF(LEN(TRIM(Q2118&amp;""))=0, "", VALUE(SUBSTITUTE(Q2118,"$","")))</f>
        <v>38.4</v>
      </c>
      <c r="S2118">
        <v>2</v>
      </c>
      <c r="T2118">
        <f>IF(LEN(TRIM(S2118&amp;""))=0, "", VALUE(S2118))</f>
        <v>2</v>
      </c>
      <c r="U2118">
        <v>76.8</v>
      </c>
      <c r="V2118" s="1">
        <f>IF(LEN(TRIM(U2118&amp;""))=0, "", VALUE(SUBSTITUTE(U2118,"$","")))</f>
        <v>76.8</v>
      </c>
      <c r="W2118" s="1">
        <v>71.654399999999995</v>
      </c>
      <c r="X2118" s="1">
        <f>IF(LEN(TRIM(W2118&amp;""))=0, "", VALUE(SUBSTITUTE(W2118,"$","")))</f>
        <v>71.654399999999995</v>
      </c>
      <c r="Y2118" s="5" t="s">
        <v>5160</v>
      </c>
      <c r="Z2118" s="4" cm="1">
        <f t="array" ref="Z2118">IF(
    LEN(TRIM(Y2118&amp;""))=0,
        IF(AND(ISNUMBER(net_sales_clean), ISNUMBER(profit_clean)),
            net_sales_clean - profit_clean,
            ""
        ),
    VALUE(SUBSTITUTE(Y2118,"$",""))
)</f>
        <v>58.647490728594697</v>
      </c>
      <c r="AA2118" s="5" t="s">
        <v>5159</v>
      </c>
      <c r="AB2118" s="4" cm="1">
        <f t="array" ref="AB2118">IF(
    LEN(TRIM(AA2118&amp;""))=0,
        IF(AND(ISNUMBER(net_sales_clean), ISNUMBER(cost_clean)),
            net_sales_clean - cost_clean,
            ""
        ),
    VALUE(SUBSTITUTE(AA2118,"$",""))
)</f>
        <v>13.006909271405201</v>
      </c>
      <c r="AC2118">
        <v>9</v>
      </c>
      <c r="AD2118">
        <f>IF(LEN(TRIM(AC2118&amp;""))=0, "", VALUE(AC2118))</f>
        <v>9</v>
      </c>
      <c r="AE2118">
        <v>3</v>
      </c>
      <c r="AF2118">
        <f>IF(LEN(TRIM(AE2118&amp;""))=0, "", VALUE(AE2118))</f>
        <v>3</v>
      </c>
      <c r="AH2118" t="str">
        <f>IF(
    OR(U2118&lt;0, W2118&lt;0, Y2118&lt;0, AA2118&lt;0),
        1,
        IF(LEN(TRIM(AG2118&amp;""))=0, "", AG2118)
)</f>
        <v/>
      </c>
      <c r="AI2118" t="str">
        <f>IF(
    COUNT(Q2118,V2118,X2118,Z2118,AB2118)=0,
        "Not Usable",
    IF(
        COUNT(Q2118,V2118,X2118,Z2118,AB2118)&lt;5,
            "Incomplete",
            IF(
                MIN(Q2118,V2118,X2118,Z2118,AB2118)=0,
                    "Incomplete",
                    "Complete"
            )
    )
)</f>
        <v>Complete</v>
      </c>
    </row>
    <row r="2119" spans="1:35" x14ac:dyDescent="0.3">
      <c r="A2119">
        <v>19778</v>
      </c>
      <c r="B2119" s="6">
        <v>45285.440011574072</v>
      </c>
      <c r="C2119" s="3">
        <f>INT(B2119)</f>
        <v>45285</v>
      </c>
      <c r="D2119" s="2">
        <f>MOD(B2119,1)</f>
        <v>0.440011574071832</v>
      </c>
      <c r="E2119">
        <v>15</v>
      </c>
      <c r="F2119" t="s">
        <v>33</v>
      </c>
      <c r="G2119" t="str">
        <f xml:space="preserve"> PROPER(TRIM(CLEAN(SUBSTITUTE(F2119,CHAR(160)," "))))</f>
        <v>South</v>
      </c>
      <c r="H2119" t="s">
        <v>30</v>
      </c>
      <c r="I2119" t="str">
        <f>PROPER(TRIM(CLEAN((SUBSTITUTE(H2119,"-"," ")))))</f>
        <v>Mobile App</v>
      </c>
      <c r="J2119">
        <v>28010</v>
      </c>
      <c r="K2119" t="s">
        <v>10</v>
      </c>
      <c r="L2119" t="str">
        <f xml:space="preserve"> PROPER(TRIM(CLEAN(SUBSTITUTE(K2119,CHAR(160)," "))))</f>
        <v>Consumer</v>
      </c>
      <c r="M2119" t="s">
        <v>23</v>
      </c>
      <c r="N2119" t="str">
        <f xml:space="preserve"> PROPER(TRIM(CLEAN(SUBSTITUTE(M2119,CHAR(160)," "))))</f>
        <v>Electronics</v>
      </c>
      <c r="O2119" t="s">
        <v>25</v>
      </c>
      <c r="P2119" t="str">
        <f>IF(LEN(TRIM(Table1[[#This Row],[subcategory]]&amp;""))=0,"Unknown", PROPER(TRIM(Table1[[#This Row],[subcategory]])))</f>
        <v>Laptops</v>
      </c>
      <c r="Q2119">
        <v>40.21</v>
      </c>
      <c r="R2119" s="1">
        <f>IF(LEN(TRIM(Q2119&amp;""))=0, "", VALUE(SUBSTITUTE(Q2119,"$","")))</f>
        <v>40.21</v>
      </c>
      <c r="S2119">
        <v>3</v>
      </c>
      <c r="T2119">
        <f>IF(LEN(TRIM(S2119&amp;""))=0, "", VALUE(S2119))</f>
        <v>3</v>
      </c>
      <c r="U2119">
        <v>120.63</v>
      </c>
      <c r="V2119" s="1">
        <f>IF(LEN(TRIM(U2119&amp;""))=0, "", VALUE(SUBSTITUTE(U2119,"$","")))</f>
        <v>120.63</v>
      </c>
      <c r="W2119" s="1">
        <v>64.537049999999994</v>
      </c>
      <c r="X2119" s="1">
        <f>IF(LEN(TRIM(W2119&amp;""))=0, "", VALUE(SUBSTITUTE(W2119,"$","")))</f>
        <v>64.537049999999994</v>
      </c>
      <c r="Y2119">
        <v>36.921877012337497</v>
      </c>
      <c r="Z2119" s="1" cm="1">
        <f t="array" ref="Z2119">IF(
    LEN(TRIM(Y2119&amp;""))=0,
        IF(AND(ISNUMBER(net_sales_clean), ISNUMBER(profit_clean)),
            net_sales_clean - profit_clean,
            ""
        ),
    VALUE(SUBSTITUTE(Y2119,"$",""))
)</f>
        <v>36.921877012337497</v>
      </c>
      <c r="AA2119" s="5" t="s">
        <v>5158</v>
      </c>
      <c r="AB2119" s="4" cm="1">
        <f t="array" ref="AB2119">IF(
    LEN(TRIM(AA2119&amp;""))=0,
        IF(AND(ISNUMBER(net_sales_clean), ISNUMBER(cost_clean)),
            net_sales_clean - cost_clean,
            ""
        ),
    VALUE(SUBSTITUTE(AA2119,"$",""))
)</f>
        <v>27.615172987662401</v>
      </c>
      <c r="AC2119">
        <v>5</v>
      </c>
      <c r="AD2119">
        <f>IF(LEN(TRIM(AC2119&amp;""))=0, "", VALUE(AC2119))</f>
        <v>5</v>
      </c>
      <c r="AE2119">
        <v>2</v>
      </c>
      <c r="AF2119">
        <f>IF(LEN(TRIM(AE2119&amp;""))=0, "", VALUE(AE2119))</f>
        <v>2</v>
      </c>
      <c r="AG2119">
        <v>0</v>
      </c>
      <c r="AH2119">
        <f>IF(
    OR(U2119&lt;0, W2119&lt;0, Y2119&lt;0, AA2119&lt;0),
        1,
        IF(LEN(TRIM(AG2119&amp;""))=0, "", AG2119)
)</f>
        <v>0</v>
      </c>
      <c r="AI2119" t="str">
        <f>IF(
    COUNT(Q2119,V2119,X2119,Z2119,AB2119)=0,
        "Not Usable",
    IF(
        COUNT(Q2119,V2119,X2119,Z2119,AB2119)&lt;5,
            "Incomplete",
            IF(
                MIN(Q2119,V2119,X2119,Z2119,AB2119)=0,
                    "Incomplete",
                    "Complete"
            )
    )
)</f>
        <v>Complete</v>
      </c>
    </row>
    <row r="2120" spans="1:35" x14ac:dyDescent="0.3">
      <c r="A2120">
        <v>12793</v>
      </c>
      <c r="B2120" s="6">
        <v>45166.594212962962</v>
      </c>
      <c r="C2120" s="3">
        <f>INT(B2120)</f>
        <v>45166</v>
      </c>
      <c r="D2120" s="2">
        <f>MOD(B2120,1)</f>
        <v>0.59421296296204673</v>
      </c>
      <c r="E2120">
        <v>23</v>
      </c>
      <c r="F2120" t="s">
        <v>33</v>
      </c>
      <c r="G2120" t="str">
        <f xml:space="preserve"> PROPER(TRIM(CLEAN(SUBSTITUTE(F2120,CHAR(160)," "))))</f>
        <v>South</v>
      </c>
      <c r="H2120" t="s">
        <v>30</v>
      </c>
      <c r="I2120" t="str">
        <f>PROPER(TRIM(CLEAN((SUBSTITUTE(H2120,"-"," ")))))</f>
        <v>Mobile App</v>
      </c>
      <c r="J2120">
        <v>29532</v>
      </c>
      <c r="K2120" t="s">
        <v>6</v>
      </c>
      <c r="L2120" t="str">
        <f xml:space="preserve"> PROPER(TRIM(CLEAN(SUBSTITUTE(K2120,CHAR(160)," "))))</f>
        <v>Corporate</v>
      </c>
      <c r="M2120" t="s">
        <v>16</v>
      </c>
      <c r="N2120" t="str">
        <f xml:space="preserve"> PROPER(TRIM(CLEAN(SUBSTITUTE(M2120,CHAR(160)," "))))</f>
        <v>Grocery</v>
      </c>
      <c r="O2120" t="s">
        <v>28</v>
      </c>
      <c r="P2120" t="str">
        <f>IF(LEN(TRIM(Table1[[#This Row],[subcategory]]&amp;""))=0,"Unknown", PROPER(TRIM(Table1[[#This Row],[subcategory]])))</f>
        <v>Pantry</v>
      </c>
      <c r="Q2120">
        <v>134.18</v>
      </c>
      <c r="R2120" s="1">
        <f>IF(LEN(TRIM(Q2120&amp;""))=0, "", VALUE(SUBSTITUTE(Q2120,"$","")))</f>
        <v>134.18</v>
      </c>
      <c r="S2120">
        <v>1</v>
      </c>
      <c r="T2120">
        <f>IF(LEN(TRIM(S2120&amp;""))=0, "", VALUE(S2120))</f>
        <v>1</v>
      </c>
      <c r="U2120">
        <v>134.18</v>
      </c>
      <c r="V2120" s="1">
        <f>IF(LEN(TRIM(U2120&amp;""))=0, "", VALUE(SUBSTITUTE(U2120,"$","")))</f>
        <v>134.18</v>
      </c>
      <c r="W2120" s="1">
        <v>115.3948</v>
      </c>
      <c r="X2120" s="1">
        <f>IF(LEN(TRIM(W2120&amp;""))=0, "", VALUE(SUBSTITUTE(W2120,"$","")))</f>
        <v>115.3948</v>
      </c>
      <c r="Y2120" s="5" t="s">
        <v>5157</v>
      </c>
      <c r="Z2120" s="4" cm="1">
        <f t="array" ref="Z2120">IF(
    LEN(TRIM(Y2120&amp;""))=0,
        IF(AND(ISNUMBER(net_sales_clean), ISNUMBER(profit_clean)),
            net_sales_clean - profit_clean,
            ""
        ),
    VALUE(SUBSTITUTE(Y2120,"$",""))
)</f>
        <v>88.912840064287295</v>
      </c>
      <c r="AA2120" s="5" t="s">
        <v>5156</v>
      </c>
      <c r="AB2120" s="4" cm="1">
        <f t="array" ref="AB2120">IF(
    LEN(TRIM(AA2120&amp;""))=0,
        IF(AND(ISNUMBER(net_sales_clean), ISNUMBER(cost_clean)),
            net_sales_clean - cost_clean,
            ""
        ),
    VALUE(SUBSTITUTE(AA2120,"$",""))
)</f>
        <v>26.481959935712599</v>
      </c>
      <c r="AC2120">
        <v>7</v>
      </c>
      <c r="AD2120">
        <f>IF(LEN(TRIM(AC2120&amp;""))=0, "", VALUE(AC2120))</f>
        <v>7</v>
      </c>
      <c r="AE2120">
        <v>4</v>
      </c>
      <c r="AF2120">
        <f>IF(LEN(TRIM(AE2120&amp;""))=0, "", VALUE(AE2120))</f>
        <v>4</v>
      </c>
      <c r="AG2120">
        <v>0</v>
      </c>
      <c r="AH2120">
        <f>IF(
    OR(U2120&lt;0, W2120&lt;0, Y2120&lt;0, AA2120&lt;0),
        1,
        IF(LEN(TRIM(AG2120&amp;""))=0, "", AG2120)
)</f>
        <v>0</v>
      </c>
      <c r="AI2120" t="str">
        <f>IF(
    COUNT(Q2120,V2120,X2120,Z2120,AB2120)=0,
        "Not Usable",
    IF(
        COUNT(Q2120,V2120,X2120,Z2120,AB2120)&lt;5,
            "Incomplete",
            IF(
                MIN(Q2120,V2120,X2120,Z2120,AB2120)=0,
                    "Incomplete",
                    "Complete"
            )
    )
)</f>
        <v>Complete</v>
      </c>
    </row>
    <row r="2121" spans="1:35" x14ac:dyDescent="0.3">
      <c r="A2121">
        <v>49195</v>
      </c>
      <c r="B2121" s="6">
        <v>45186.634780092594</v>
      </c>
      <c r="C2121" s="3">
        <f>INT(B2121)</f>
        <v>45186</v>
      </c>
      <c r="D2121" s="2">
        <f>MOD(B2121,1)</f>
        <v>0.63478009259415558</v>
      </c>
      <c r="E2121">
        <v>2</v>
      </c>
      <c r="F2121" t="s">
        <v>33</v>
      </c>
      <c r="G2121" t="str">
        <f xml:space="preserve"> PROPER(TRIM(CLEAN(SUBSTITUTE(F2121,CHAR(160)," "))))</f>
        <v>South</v>
      </c>
      <c r="H2121" t="s">
        <v>7</v>
      </c>
      <c r="I2121" t="str">
        <f>PROPER(TRIM(CLEAN((SUBSTITUTE(H2121,"-"," ")))))</f>
        <v>In Store</v>
      </c>
      <c r="J2121">
        <v>23141</v>
      </c>
      <c r="K2121" t="s">
        <v>2</v>
      </c>
      <c r="L2121" t="str">
        <f xml:space="preserve"> PROPER(TRIM(CLEAN(SUBSTITUTE(K2121,CHAR(160)," "))))</f>
        <v>Home Office</v>
      </c>
      <c r="M2121" t="s">
        <v>9</v>
      </c>
      <c r="N2121" t="str">
        <f xml:space="preserve"> PROPER(TRIM(CLEAN(SUBSTITUTE(M2121,CHAR(160)," "))))</f>
        <v>Home</v>
      </c>
      <c r="O2121" t="s">
        <v>32</v>
      </c>
      <c r="P2121" t="str">
        <f>IF(LEN(TRIM(Table1[[#This Row],[subcategory]]&amp;""))=0,"Unknown", PROPER(TRIM(Table1[[#This Row],[subcategory]])))</f>
        <v>Furniture</v>
      </c>
      <c r="Q2121">
        <v>50.1</v>
      </c>
      <c r="R2121" s="1">
        <f>IF(LEN(TRIM(Q2121&amp;""))=0, "", VALUE(SUBSTITUTE(Q2121,"$","")))</f>
        <v>50.1</v>
      </c>
      <c r="S2121">
        <v>1</v>
      </c>
      <c r="T2121">
        <f>IF(LEN(TRIM(S2121&amp;""))=0, "", VALUE(S2121))</f>
        <v>1</v>
      </c>
      <c r="U2121">
        <v>50.1</v>
      </c>
      <c r="V2121" s="1">
        <f>IF(LEN(TRIM(U2121&amp;""))=0, "", VALUE(SUBSTITUTE(U2121,"$","")))</f>
        <v>50.1</v>
      </c>
      <c r="W2121" s="4" t="s">
        <v>5155</v>
      </c>
      <c r="X2121" s="4">
        <f>IF(LEN(TRIM(W2121&amp;""))=0, "", VALUE(SUBSTITUTE(W2121,"$","")))</f>
        <v>41.332499999999897</v>
      </c>
      <c r="Z2121" s="1" t="str" cm="1">
        <f t="array" ref="Z2121">IF(
    LEN(TRIM(Y2121&amp;""))=0,
        IF(AND(ISNUMBER(net_sales_clean), ISNUMBER(profit_clean)),
            net_sales_clean - profit_clean,
            ""
        ),
    VALUE(SUBSTITUTE(Y2121,"$",""))
)</f>
        <v/>
      </c>
      <c r="AB2121" s="1" t="str" cm="1">
        <f t="array" ref="AB2121">IF(
    LEN(TRIM(AA2121&amp;""))=0,
        IF(AND(ISNUMBER(net_sales_clean), ISNUMBER(cost_clean)),
            net_sales_clean - cost_clean,
            ""
        ),
    VALUE(SUBSTITUTE(AA2121,"$",""))
)</f>
        <v/>
      </c>
      <c r="AC2121">
        <v>7</v>
      </c>
      <c r="AD2121">
        <f>IF(LEN(TRIM(AC2121&amp;""))=0, "", VALUE(AC2121))</f>
        <v>7</v>
      </c>
      <c r="AF2121" t="str">
        <f>IF(LEN(TRIM(AE2121&amp;""))=0, "", VALUE(AE2121))</f>
        <v/>
      </c>
      <c r="AG2121">
        <v>0</v>
      </c>
      <c r="AH2121">
        <f>IF(
    OR(U2121&lt;0, W2121&lt;0, Y2121&lt;0, AA2121&lt;0),
        1,
        IF(LEN(TRIM(AG2121&amp;""))=0, "", AG2121)
)</f>
        <v>0</v>
      </c>
      <c r="AI2121" t="str">
        <f>IF(
    COUNT(Q2121,V2121,X2121,Z2121,AB2121)=0,
        "Not Usable",
    IF(
        COUNT(Q2121,V2121,X2121,Z2121,AB2121)&lt;5,
            "Incomplete",
            IF(
                MIN(Q2121,V2121,X2121,Z2121,AB2121)=0,
                    "Incomplete",
                    "Complete"
            )
    )
)</f>
        <v>Incomplete</v>
      </c>
    </row>
    <row r="2122" spans="1:35" x14ac:dyDescent="0.3">
      <c r="A2122">
        <v>39664</v>
      </c>
      <c r="B2122" s="6">
        <v>45569.032048611109</v>
      </c>
      <c r="C2122" s="3">
        <f>INT(B2122)</f>
        <v>45569</v>
      </c>
      <c r="D2122" s="2">
        <f>MOD(B2122,1)</f>
        <v>3.2048611108621117E-2</v>
      </c>
      <c r="E2122">
        <v>64</v>
      </c>
      <c r="F2122" t="s">
        <v>21</v>
      </c>
      <c r="G2122" t="str">
        <f xml:space="preserve"> PROPER(TRIM(CLEAN(SUBSTITUTE(F2122,CHAR(160)," "))))</f>
        <v>Midwest</v>
      </c>
      <c r="H2122" t="s">
        <v>30</v>
      </c>
      <c r="I2122" t="str">
        <f>PROPER(TRIM(CLEAN((SUBSTITUTE(H2122,"-"," ")))))</f>
        <v>Mobile App</v>
      </c>
      <c r="J2122">
        <v>27429</v>
      </c>
      <c r="K2122" t="s">
        <v>10</v>
      </c>
      <c r="L2122" t="str">
        <f xml:space="preserve"> PROPER(TRIM(CLEAN(SUBSTITUTE(K2122,CHAR(160)," "))))</f>
        <v>Consumer</v>
      </c>
      <c r="M2122" t="s">
        <v>23</v>
      </c>
      <c r="N2122" t="str">
        <f xml:space="preserve"> PROPER(TRIM(CLEAN(SUBSTITUTE(M2122,CHAR(160)," "))))</f>
        <v>Electronics</v>
      </c>
      <c r="O2122" t="s">
        <v>22</v>
      </c>
      <c r="P2122" t="str">
        <f>IF(LEN(TRIM(Table1[[#This Row],[subcategory]]&amp;""))=0,"Unknown", PROPER(TRIM(Table1[[#This Row],[subcategory]])))</f>
        <v>Audio</v>
      </c>
      <c r="Q2122">
        <v>68.03</v>
      </c>
      <c r="R2122" s="1">
        <f>IF(LEN(TRIM(Q2122&amp;""))=0, "", VALUE(SUBSTITUTE(Q2122,"$","")))</f>
        <v>68.03</v>
      </c>
      <c r="S2122">
        <v>3</v>
      </c>
      <c r="T2122">
        <f>IF(LEN(TRIM(S2122&amp;""))=0, "", VALUE(S2122))</f>
        <v>3</v>
      </c>
      <c r="U2122">
        <v>204.09</v>
      </c>
      <c r="V2122" s="1">
        <f>IF(LEN(TRIM(U2122&amp;""))=0, "", VALUE(SUBSTITUTE(U2122,"$","")))</f>
        <v>204.09</v>
      </c>
      <c r="W2122" s="4" t="s">
        <v>5154</v>
      </c>
      <c r="X2122" s="4">
        <f>IF(LEN(TRIM(W2122&amp;""))=0, "", VALUE(SUBSTITUTE(W2122,"$","")))</f>
        <v>163.06790999999899</v>
      </c>
      <c r="Y2122" s="5" t="s">
        <v>5153</v>
      </c>
      <c r="Z2122" s="4" cm="1">
        <f t="array" ref="Z2122">IF(
    LEN(TRIM(Y2122&amp;""))=0,
        IF(AND(ISNUMBER(net_sales_clean), ISNUMBER(profit_clean)),
            net_sales_clean - profit_clean,
            ""
        ),
    VALUE(SUBSTITUTE(Y2122,"$",""))
)</f>
        <v>135.51146059377399</v>
      </c>
      <c r="AA2122" s="5" t="s">
        <v>5152</v>
      </c>
      <c r="AB2122" s="4" cm="1">
        <f t="array" ref="AB2122">IF(
    LEN(TRIM(AA2122&amp;""))=0,
        IF(AND(ISNUMBER(net_sales_clean), ISNUMBER(cost_clean)),
            net_sales_clean - cost_clean,
            ""
        ),
    VALUE(SUBSTITUTE(AA2122,"$",""))
)</f>
        <v>27.556449406225301</v>
      </c>
      <c r="AC2122">
        <v>6</v>
      </c>
      <c r="AD2122">
        <f>IF(LEN(TRIM(AC2122&amp;""))=0, "", VALUE(AC2122))</f>
        <v>6</v>
      </c>
      <c r="AE2122">
        <v>3</v>
      </c>
      <c r="AF2122">
        <f>IF(LEN(TRIM(AE2122&amp;""))=0, "", VALUE(AE2122))</f>
        <v>3</v>
      </c>
      <c r="AG2122">
        <v>0</v>
      </c>
      <c r="AH2122">
        <f>IF(
    OR(U2122&lt;0, W2122&lt;0, Y2122&lt;0, AA2122&lt;0),
        1,
        IF(LEN(TRIM(AG2122&amp;""))=0, "", AG2122)
)</f>
        <v>0</v>
      </c>
      <c r="AI2122" t="str">
        <f>IF(
    COUNT(Q2122,V2122,X2122,Z2122,AB2122)=0,
        "Not Usable",
    IF(
        COUNT(Q2122,V2122,X2122,Z2122,AB2122)&lt;5,
            "Incomplete",
            IF(
                MIN(Q2122,V2122,X2122,Z2122,AB2122)=0,
                    "Incomplete",
                    "Complete"
            )
    )
)</f>
        <v>Complete</v>
      </c>
    </row>
    <row r="2123" spans="1:35" x14ac:dyDescent="0.3">
      <c r="A2123">
        <v>44759</v>
      </c>
      <c r="B2123" s="6">
        <v>45227.158888888887</v>
      </c>
      <c r="C2123" s="3">
        <f>INT(B2123)</f>
        <v>45227</v>
      </c>
      <c r="D2123" s="2">
        <f>MOD(B2123,1)</f>
        <v>0.15888888888730435</v>
      </c>
      <c r="E2123">
        <v>64</v>
      </c>
      <c r="F2123" t="s">
        <v>21</v>
      </c>
      <c r="G2123" t="str">
        <f xml:space="preserve"> PROPER(TRIM(CLEAN(SUBSTITUTE(F2123,CHAR(160)," "))))</f>
        <v>Midwest</v>
      </c>
      <c r="H2123" t="s">
        <v>7</v>
      </c>
      <c r="I2123" t="str">
        <f>PROPER(TRIM(CLEAN((SUBSTITUTE(H2123,"-"," ")))))</f>
        <v>In Store</v>
      </c>
      <c r="J2123">
        <v>10440</v>
      </c>
      <c r="K2123" t="s">
        <v>6</v>
      </c>
      <c r="L2123" t="str">
        <f xml:space="preserve"> PROPER(TRIM(CLEAN(SUBSTITUTE(K2123,CHAR(160)," "))))</f>
        <v>Corporate</v>
      </c>
      <c r="M2123" t="s">
        <v>1</v>
      </c>
      <c r="N2123" t="str">
        <f xml:space="preserve"> PROPER(TRIM(CLEAN(SUBSTITUTE(M2123,CHAR(160)," "))))</f>
        <v>Beauty</v>
      </c>
      <c r="O2123" t="s">
        <v>0</v>
      </c>
      <c r="P2123" t="str">
        <f>IF(LEN(TRIM(Table1[[#This Row],[subcategory]]&amp;""))=0,"Unknown", PROPER(TRIM(Table1[[#This Row],[subcategory]])))</f>
        <v>Makeup</v>
      </c>
      <c r="Q2123">
        <v>64.86</v>
      </c>
      <c r="R2123" s="1">
        <f>IF(LEN(TRIM(Q2123&amp;""))=0, "", VALUE(SUBSTITUTE(Q2123,"$","")))</f>
        <v>64.86</v>
      </c>
      <c r="S2123">
        <v>1</v>
      </c>
      <c r="T2123">
        <f>IF(LEN(TRIM(S2123&amp;""))=0, "", VALUE(S2123))</f>
        <v>1</v>
      </c>
      <c r="U2123">
        <v>64.86</v>
      </c>
      <c r="V2123" s="1">
        <f>IF(LEN(TRIM(U2123&amp;""))=0, "", VALUE(SUBSTITUTE(U2123,"$","")))</f>
        <v>64.86</v>
      </c>
      <c r="W2123" s="4" t="s">
        <v>5151</v>
      </c>
      <c r="X2123" s="4">
        <f>IF(LEN(TRIM(W2123&amp;""))=0, "", VALUE(SUBSTITUTE(W2123,"$","")))</f>
        <v>36.191879999999998</v>
      </c>
      <c r="Y2123" s="5" t="s">
        <v>5150</v>
      </c>
      <c r="Z2123" s="4" cm="1">
        <f t="array" ref="Z2123">IF(
    LEN(TRIM(Y2123&amp;""))=0,
        IF(AND(ISNUMBER(net_sales_clean), ISNUMBER(profit_clean)),
            net_sales_clean - profit_clean,
            ""
        ),
    VALUE(SUBSTITUTE(Y2123,"$",""))
)</f>
        <v>29.5087148387301</v>
      </c>
      <c r="AA2123" s="5" t="s">
        <v>5149</v>
      </c>
      <c r="AB2123" s="4" cm="1">
        <f t="array" ref="AB2123">IF(
    LEN(TRIM(AA2123&amp;""))=0,
        IF(AND(ISNUMBER(net_sales_clean), ISNUMBER(cost_clean)),
            net_sales_clean - cost_clean,
            ""
        ),
    VALUE(SUBSTITUTE(AA2123,"$",""))
)</f>
        <v>6.6831651612698098</v>
      </c>
      <c r="AC2123">
        <v>4</v>
      </c>
      <c r="AD2123">
        <f>IF(LEN(TRIM(AC2123&amp;""))=0, "", VALUE(AC2123))</f>
        <v>4</v>
      </c>
      <c r="AE2123">
        <v>4</v>
      </c>
      <c r="AF2123">
        <f>IF(LEN(TRIM(AE2123&amp;""))=0, "", VALUE(AE2123))</f>
        <v>4</v>
      </c>
      <c r="AG2123">
        <v>0</v>
      </c>
      <c r="AH2123">
        <f>IF(
    OR(U2123&lt;0, W2123&lt;0, Y2123&lt;0, AA2123&lt;0),
        1,
        IF(LEN(TRIM(AG2123&amp;""))=0, "", AG2123)
)</f>
        <v>0</v>
      </c>
      <c r="AI2123" t="str">
        <f>IF(
    COUNT(Q2123,V2123,X2123,Z2123,AB2123)=0,
        "Not Usable",
    IF(
        COUNT(Q2123,V2123,X2123,Z2123,AB2123)&lt;5,
            "Incomplete",
            IF(
                MIN(Q2123,V2123,X2123,Z2123,AB2123)=0,
                    "Incomplete",
                    "Complete"
            )
    )
)</f>
        <v>Complete</v>
      </c>
    </row>
    <row r="2124" spans="1:35" x14ac:dyDescent="0.3">
      <c r="A2124">
        <v>10065</v>
      </c>
      <c r="B2124" s="6">
        <v>45026.01902777778</v>
      </c>
      <c r="C2124" s="3">
        <f>INT(B2124)</f>
        <v>45026</v>
      </c>
      <c r="D2124" s="2">
        <f>MOD(B2124,1)</f>
        <v>1.9027777780138422E-2</v>
      </c>
      <c r="E2124">
        <v>14</v>
      </c>
      <c r="F2124" t="s">
        <v>13</v>
      </c>
      <c r="G2124" t="str">
        <f xml:space="preserve"> PROPER(TRIM(CLEAN(SUBSTITUTE(F2124,CHAR(160)," "))))</f>
        <v>Northeast</v>
      </c>
      <c r="H2124" t="s">
        <v>7</v>
      </c>
      <c r="I2124" t="str">
        <f>PROPER(TRIM(CLEAN((SUBSTITUTE(H2124,"-"," ")))))</f>
        <v>In Store</v>
      </c>
      <c r="J2124">
        <v>14193</v>
      </c>
      <c r="K2124" t="s">
        <v>14</v>
      </c>
      <c r="L2124" t="str">
        <f xml:space="preserve"> PROPER(TRIM(CLEAN(SUBSTITUTE(K2124,CHAR(160)," "))))</f>
        <v>Consumer</v>
      </c>
      <c r="M2124" t="s">
        <v>23</v>
      </c>
      <c r="N2124" t="str">
        <f xml:space="preserve"> PROPER(TRIM(CLEAN(SUBSTITUTE(M2124,CHAR(160)," "))))</f>
        <v>Electronics</v>
      </c>
      <c r="O2124" t="s">
        <v>22</v>
      </c>
      <c r="P2124" t="str">
        <f>IF(LEN(TRIM(Table1[[#This Row],[subcategory]]&amp;""))=0,"Unknown", PROPER(TRIM(Table1[[#This Row],[subcategory]])))</f>
        <v>Audio</v>
      </c>
      <c r="Q2124">
        <v>40.76</v>
      </c>
      <c r="R2124" s="1">
        <f>IF(LEN(TRIM(Q2124&amp;""))=0, "", VALUE(SUBSTITUTE(Q2124,"$","")))</f>
        <v>40.76</v>
      </c>
      <c r="S2124">
        <v>2</v>
      </c>
      <c r="T2124">
        <f>IF(LEN(TRIM(S2124&amp;""))=0, "", VALUE(S2124))</f>
        <v>2</v>
      </c>
      <c r="U2124">
        <v>81.52</v>
      </c>
      <c r="V2124" s="1">
        <f>IF(LEN(TRIM(U2124&amp;""))=0, "", VALUE(SUBSTITUTE(U2124,"$","")))</f>
        <v>81.52</v>
      </c>
      <c r="W2124" s="1">
        <v>39.944800000000001</v>
      </c>
      <c r="X2124" s="1">
        <f>IF(LEN(TRIM(W2124&amp;""))=0, "", VALUE(SUBSTITUTE(W2124,"$","")))</f>
        <v>39.944800000000001</v>
      </c>
      <c r="Z2124" s="1" t="str" cm="1">
        <f t="array" ref="Z2124">IF(
    LEN(TRIM(Y2124&amp;""))=0,
        IF(AND(ISNUMBER(net_sales_clean), ISNUMBER(profit_clean)),
            net_sales_clean - profit_clean,
            ""
        ),
    VALUE(SUBSTITUTE(Y2124,"$",""))
)</f>
        <v/>
      </c>
      <c r="AB2124" s="1" t="str" cm="1">
        <f t="array" ref="AB2124">IF(
    LEN(TRIM(AA2124&amp;""))=0,
        IF(AND(ISNUMBER(net_sales_clean), ISNUMBER(cost_clean)),
            net_sales_clean - cost_clean,
            ""
        ),
    VALUE(SUBSTITUTE(AA2124,"$",""))
)</f>
        <v/>
      </c>
      <c r="AC2124">
        <v>0</v>
      </c>
      <c r="AD2124">
        <f>IF(LEN(TRIM(AC2124&amp;""))=0, "", VALUE(AC2124))</f>
        <v>0</v>
      </c>
      <c r="AE2124">
        <v>5</v>
      </c>
      <c r="AF2124">
        <f>IF(LEN(TRIM(AE2124&amp;""))=0, "", VALUE(AE2124))</f>
        <v>5</v>
      </c>
      <c r="AG2124">
        <v>0</v>
      </c>
      <c r="AH2124">
        <f>IF(
    OR(U2124&lt;0, W2124&lt;0, Y2124&lt;0, AA2124&lt;0),
        1,
        IF(LEN(TRIM(AG2124&amp;""))=0, "", AG2124)
)</f>
        <v>0</v>
      </c>
      <c r="AI2124" t="str">
        <f>IF(
    COUNT(Q2124,V2124,X2124,Z2124,AB2124)=0,
        "Not Usable",
    IF(
        COUNT(Q2124,V2124,X2124,Z2124,AB2124)&lt;5,
            "Incomplete",
            IF(
                MIN(Q2124,V2124,X2124,Z2124,AB2124)=0,
                    "Incomplete",
                    "Complete"
            )
    )
)</f>
        <v>Incomplete</v>
      </c>
    </row>
    <row r="2125" spans="1:35" x14ac:dyDescent="0.3">
      <c r="A2125">
        <v>36602</v>
      </c>
      <c r="B2125" s="6">
        <v>45303.101053240738</v>
      </c>
      <c r="C2125" s="3">
        <f>INT(B2125)</f>
        <v>45303</v>
      </c>
      <c r="D2125" s="2">
        <f>MOD(B2125,1)</f>
        <v>0.10105324073811062</v>
      </c>
      <c r="E2125">
        <v>41</v>
      </c>
      <c r="F2125" t="s">
        <v>21</v>
      </c>
      <c r="G2125" t="str">
        <f xml:space="preserve"> PROPER(TRIM(CLEAN(SUBSTITUTE(F2125,CHAR(160)," "))))</f>
        <v>Midwest</v>
      </c>
      <c r="H2125" t="s">
        <v>30</v>
      </c>
      <c r="I2125" t="str">
        <f>PROPER(TRIM(CLEAN((SUBSTITUTE(H2125,"-"," ")))))</f>
        <v>Mobile App</v>
      </c>
      <c r="J2125">
        <v>9498</v>
      </c>
      <c r="K2125" t="s">
        <v>10</v>
      </c>
      <c r="L2125" t="str">
        <f xml:space="preserve"> PROPER(TRIM(CLEAN(SUBSTITUTE(K2125,CHAR(160)," "))))</f>
        <v>Consumer</v>
      </c>
      <c r="M2125" t="s">
        <v>9</v>
      </c>
      <c r="N2125" t="str">
        <f xml:space="preserve"> PROPER(TRIM(CLEAN(SUBSTITUTE(M2125,CHAR(160)," "))))</f>
        <v>Home</v>
      </c>
      <c r="O2125" t="s">
        <v>12</v>
      </c>
      <c r="P2125" t="str">
        <f>IF(LEN(TRIM(Table1[[#This Row],[subcategory]]&amp;""))=0,"Unknown", PROPER(TRIM(Table1[[#This Row],[subcategory]])))</f>
        <v>Decor</v>
      </c>
      <c r="Q2125">
        <v>178.76</v>
      </c>
      <c r="R2125" s="1">
        <f>IF(LEN(TRIM(Q2125&amp;""))=0, "", VALUE(SUBSTITUTE(Q2125,"$","")))</f>
        <v>178.76</v>
      </c>
      <c r="S2125">
        <v>6</v>
      </c>
      <c r="T2125">
        <f>IF(LEN(TRIM(S2125&amp;""))=0, "", VALUE(S2125))</f>
        <v>6</v>
      </c>
      <c r="U2125">
        <v>1072.56</v>
      </c>
      <c r="V2125" s="1">
        <f>IF(LEN(TRIM(U2125&amp;""))=0, "", VALUE(SUBSTITUTE(U2125,"$","")))</f>
        <v>1072.56</v>
      </c>
      <c r="W2125" s="4" t="s">
        <v>5148</v>
      </c>
      <c r="X2125" s="4">
        <f>IF(LEN(TRIM(W2125&amp;""))=0, "", VALUE(SUBSTITUTE(W2125,"$","")))</f>
        <v>854.83031999999901</v>
      </c>
      <c r="Z2125" s="1" t="str" cm="1">
        <f t="array" ref="Z2125">IF(
    LEN(TRIM(Y2125&amp;""))=0,
        IF(AND(ISNUMBER(net_sales_clean), ISNUMBER(profit_clean)),
            net_sales_clean - profit_clean,
            ""
        ),
    VALUE(SUBSTITUTE(Y2125,"$",""))
)</f>
        <v/>
      </c>
      <c r="AB2125" s="1" t="str" cm="1">
        <f t="array" ref="AB2125">IF(
    LEN(TRIM(AA2125&amp;""))=0,
        IF(AND(ISNUMBER(net_sales_clean), ISNUMBER(cost_clean)),
            net_sales_clean - cost_clean,
            ""
        ),
    VALUE(SUBSTITUTE(AA2125,"$",""))
)</f>
        <v/>
      </c>
      <c r="AC2125">
        <v>8</v>
      </c>
      <c r="AD2125">
        <f>IF(LEN(TRIM(AC2125&amp;""))=0, "", VALUE(AC2125))</f>
        <v>8</v>
      </c>
      <c r="AE2125">
        <v>3</v>
      </c>
      <c r="AF2125">
        <f>IF(LEN(TRIM(AE2125&amp;""))=0, "", VALUE(AE2125))</f>
        <v>3</v>
      </c>
      <c r="AG2125">
        <v>1</v>
      </c>
      <c r="AH2125">
        <f>IF(
    OR(U2125&lt;0, W2125&lt;0, Y2125&lt;0, AA2125&lt;0),
        1,
        IF(LEN(TRIM(AG2125&amp;""))=0, "", AG2125)
)</f>
        <v>1</v>
      </c>
      <c r="AI2125" t="str">
        <f>IF(
    COUNT(Q2125,V2125,X2125,Z2125,AB2125)=0,
        "Not Usable",
    IF(
        COUNT(Q2125,V2125,X2125,Z2125,AB2125)&lt;5,
            "Incomplete",
            IF(
                MIN(Q2125,V2125,X2125,Z2125,AB2125)=0,
                    "Incomplete",
                    "Complete"
            )
    )
)</f>
        <v>Incomplete</v>
      </c>
    </row>
    <row r="2126" spans="1:35" x14ac:dyDescent="0.3">
      <c r="A2126">
        <v>59308</v>
      </c>
      <c r="B2126" s="6">
        <v>45218.087870370371</v>
      </c>
      <c r="C2126" s="3">
        <f>INT(B2126)</f>
        <v>45218</v>
      </c>
      <c r="D2126" s="2">
        <f>MOD(B2126,1)</f>
        <v>8.7870370371092577E-2</v>
      </c>
      <c r="E2126">
        <v>65</v>
      </c>
      <c r="F2126" t="s">
        <v>13</v>
      </c>
      <c r="G2126" t="str">
        <f xml:space="preserve"> PROPER(TRIM(CLEAN(SUBSTITUTE(F2126,CHAR(160)," "))))</f>
        <v>Northeast</v>
      </c>
      <c r="H2126" t="s">
        <v>30</v>
      </c>
      <c r="I2126" t="str">
        <f>PROPER(TRIM(CLEAN((SUBSTITUTE(H2126,"-"," ")))))</f>
        <v>Mobile App</v>
      </c>
      <c r="J2126">
        <v>29131</v>
      </c>
      <c r="K2126" t="s">
        <v>6</v>
      </c>
      <c r="L2126" t="str">
        <f xml:space="preserve"> PROPER(TRIM(CLEAN(SUBSTITUTE(K2126,CHAR(160)," "))))</f>
        <v>Corporate</v>
      </c>
      <c r="M2126" t="s">
        <v>16</v>
      </c>
      <c r="N2126" t="str">
        <f xml:space="preserve"> PROPER(TRIM(CLEAN(SUBSTITUTE(M2126,CHAR(160)," "))))</f>
        <v>Grocery</v>
      </c>
      <c r="O2126" t="s">
        <v>24</v>
      </c>
      <c r="P2126" t="str">
        <f>IF(LEN(TRIM(Table1[[#This Row],[subcategory]]&amp;""))=0,"Unknown", PROPER(TRIM(Table1[[#This Row],[subcategory]])))</f>
        <v>Snacks</v>
      </c>
      <c r="Q2126">
        <v>61.45</v>
      </c>
      <c r="R2126" s="1">
        <f>IF(LEN(TRIM(Q2126&amp;""))=0, "", VALUE(SUBSTITUTE(Q2126,"$","")))</f>
        <v>61.45</v>
      </c>
      <c r="S2126">
        <v>3</v>
      </c>
      <c r="T2126">
        <f>IF(LEN(TRIM(S2126&amp;""))=0, "", VALUE(S2126))</f>
        <v>3</v>
      </c>
      <c r="U2126" s="5" t="s">
        <v>217</v>
      </c>
      <c r="V2126" s="4">
        <f>IF(LEN(TRIM(U2126&amp;""))=0, "", VALUE(SUBSTITUTE(U2126,"$","")))</f>
        <v>184.35</v>
      </c>
      <c r="W2126" s="1">
        <v>176.60730000000001</v>
      </c>
      <c r="X2126" s="1">
        <f>IF(LEN(TRIM(W2126&amp;""))=0, "", VALUE(SUBSTITUTE(W2126,"$","")))</f>
        <v>176.60730000000001</v>
      </c>
      <c r="Y2126" s="5" t="s">
        <v>5147</v>
      </c>
      <c r="Z2126" s="4" cm="1">
        <f t="array" ref="Z2126">IF(
    LEN(TRIM(Y2126&amp;""))=0,
        IF(AND(ISNUMBER(net_sales_clean), ISNUMBER(profit_clean)),
            net_sales_clean - profit_clean,
            ""
        ),
    VALUE(SUBSTITUTE(Y2126,"$",""))
)</f>
        <v>140.696463247038</v>
      </c>
      <c r="AA2126">
        <v>35.910836752961302</v>
      </c>
      <c r="AB2126" s="1" cm="1">
        <f t="array" ref="AB2126">IF(
    LEN(TRIM(AA2126&amp;""))=0,
        IF(AND(ISNUMBER(net_sales_clean), ISNUMBER(cost_clean)),
            net_sales_clean - cost_clean,
            ""
        ),
    VALUE(SUBSTITUTE(AA2126,"$",""))
)</f>
        <v>35.910836752961302</v>
      </c>
      <c r="AC2126">
        <v>3</v>
      </c>
      <c r="AD2126">
        <f>IF(LEN(TRIM(AC2126&amp;""))=0, "", VALUE(AC2126))</f>
        <v>3</v>
      </c>
      <c r="AF2126" t="str">
        <f>IF(LEN(TRIM(AE2126&amp;""))=0, "", VALUE(AE2126))</f>
        <v/>
      </c>
      <c r="AG2126">
        <v>0</v>
      </c>
      <c r="AH2126">
        <f>IF(
    OR(U2126&lt;0, W2126&lt;0, Y2126&lt;0, AA2126&lt;0),
        1,
        IF(LEN(TRIM(AG2126&amp;""))=0, "", AG2126)
)</f>
        <v>0</v>
      </c>
      <c r="AI2126" t="str">
        <f>IF(
    COUNT(Q2126,V2126,X2126,Z2126,AB2126)=0,
        "Not Usable",
    IF(
        COUNT(Q2126,V2126,X2126,Z2126,AB2126)&lt;5,
            "Incomplete",
            IF(
                MIN(Q2126,V2126,X2126,Z2126,AB2126)=0,
                    "Incomplete",
                    "Complete"
            )
    )
)</f>
        <v>Complete</v>
      </c>
    </row>
    <row r="2127" spans="1:35" x14ac:dyDescent="0.3">
      <c r="A2127">
        <v>12034</v>
      </c>
      <c r="B2127" s="6">
        <v>45696.962708333333</v>
      </c>
      <c r="C2127" s="3">
        <f>INT(B2127)</f>
        <v>45696</v>
      </c>
      <c r="D2127" s="2">
        <f>MOD(B2127,1)</f>
        <v>0.96270833333255723</v>
      </c>
      <c r="E2127">
        <v>35</v>
      </c>
      <c r="F2127" t="s">
        <v>15</v>
      </c>
      <c r="G2127" t="str">
        <f xml:space="preserve"> PROPER(TRIM(CLEAN(SUBSTITUTE(F2127,CHAR(160)," "))))</f>
        <v>West</v>
      </c>
      <c r="H2127" t="s">
        <v>17</v>
      </c>
      <c r="I2127" t="str">
        <f>PROPER(TRIM(CLEAN((SUBSTITUTE(H2127,"-"," ")))))</f>
        <v>Online</v>
      </c>
      <c r="J2127">
        <v>16801</v>
      </c>
      <c r="K2127" t="s">
        <v>10</v>
      </c>
      <c r="L2127" t="str">
        <f xml:space="preserve"> PROPER(TRIM(CLEAN(SUBSTITUTE(K2127,CHAR(160)," "))))</f>
        <v>Consumer</v>
      </c>
      <c r="M2127" t="s">
        <v>23</v>
      </c>
      <c r="N2127" t="str">
        <f xml:space="preserve"> PROPER(TRIM(CLEAN(SUBSTITUTE(M2127,CHAR(160)," "))))</f>
        <v>Electronics</v>
      </c>
      <c r="P2127" t="str">
        <f>IF(LEN(TRIM(Table1[[#This Row],[subcategory]]&amp;""))=0,"Unknown", PROPER(TRIM(Table1[[#This Row],[subcategory]])))</f>
        <v>Unknown</v>
      </c>
      <c r="R2127" s="1" t="str">
        <f>IF(LEN(TRIM(Q2127&amp;""))=0, "", VALUE(SUBSTITUTE(Q2127,"$","")))</f>
        <v/>
      </c>
      <c r="S2127">
        <v>3</v>
      </c>
      <c r="T2127">
        <f>IF(LEN(TRIM(S2127&amp;""))=0, "", VALUE(S2127))</f>
        <v>3</v>
      </c>
      <c r="V2127" s="1" t="str">
        <f>IF(LEN(TRIM(U2127&amp;""))=0, "", VALUE(SUBSTITUTE(U2127,"$","")))</f>
        <v/>
      </c>
      <c r="X2127" s="1" t="str">
        <f>IF(LEN(TRIM(W2127&amp;""))=0, "", VALUE(SUBSTITUTE(W2127,"$","")))</f>
        <v/>
      </c>
      <c r="Z2127" s="1" t="str" cm="1">
        <f t="array" ref="Z2127">IF(
    LEN(TRIM(Y2127&amp;""))=0,
        IF(AND(ISNUMBER(net_sales_clean), ISNUMBER(profit_clean)),
            net_sales_clean - profit_clean,
            ""
        ),
    VALUE(SUBSTITUTE(Y2127,"$",""))
)</f>
        <v/>
      </c>
      <c r="AB2127" s="1" t="str" cm="1">
        <f t="array" ref="AB2127">IF(
    LEN(TRIM(AA2127&amp;""))=0,
        IF(AND(ISNUMBER(net_sales_clean), ISNUMBER(cost_clean)),
            net_sales_clean - cost_clean,
            ""
        ),
    VALUE(SUBSTITUTE(AA2127,"$",""))
)</f>
        <v/>
      </c>
      <c r="AC2127">
        <v>3</v>
      </c>
      <c r="AD2127">
        <f>IF(LEN(TRIM(AC2127&amp;""))=0, "", VALUE(AC2127))</f>
        <v>3</v>
      </c>
      <c r="AE2127">
        <v>2</v>
      </c>
      <c r="AF2127">
        <f>IF(LEN(TRIM(AE2127&amp;""))=0, "", VALUE(AE2127))</f>
        <v>2</v>
      </c>
      <c r="AG2127">
        <v>1</v>
      </c>
      <c r="AH2127">
        <f>IF(
    OR(U2127&lt;0, W2127&lt;0, Y2127&lt;0, AA2127&lt;0),
        1,
        IF(LEN(TRIM(AG2127&amp;""))=0, "", AG2127)
)</f>
        <v>1</v>
      </c>
      <c r="AI2127" t="str">
        <f>IF(
    COUNT(Q2127,V2127,X2127,Z2127,AB2127)=0,
        "Not Usable",
    IF(
        COUNT(Q2127,V2127,X2127,Z2127,AB2127)&lt;5,
            "Incomplete",
            IF(
                MIN(Q2127,V2127,X2127,Z2127,AB2127)=0,
                    "Incomplete",
                    "Complete"
            )
    )
)</f>
        <v>Not Usable</v>
      </c>
    </row>
    <row r="2128" spans="1:35" x14ac:dyDescent="0.3">
      <c r="A2128">
        <v>6483</v>
      </c>
      <c r="B2128" s="6">
        <v>44927.277800925927</v>
      </c>
      <c r="C2128" s="3">
        <f>INT(B2128)</f>
        <v>44927</v>
      </c>
      <c r="D2128" s="2">
        <f>MOD(B2128,1)</f>
        <v>0.27780092592729488</v>
      </c>
      <c r="E2128">
        <v>41</v>
      </c>
      <c r="F2128" t="s">
        <v>15</v>
      </c>
      <c r="G2128" t="str">
        <f xml:space="preserve"> PROPER(TRIM(CLEAN(SUBSTITUTE(F2128,CHAR(160)," "))))</f>
        <v>West</v>
      </c>
      <c r="H2128" t="s">
        <v>27</v>
      </c>
      <c r="I2128" t="str">
        <f>PROPER(TRIM(CLEAN((SUBSTITUTE(H2128,"-"," ")))))</f>
        <v>In Store</v>
      </c>
      <c r="J2128">
        <v>24338</v>
      </c>
      <c r="K2128" t="s">
        <v>2</v>
      </c>
      <c r="L2128" t="str">
        <f xml:space="preserve"> PROPER(TRIM(CLEAN(SUBSTITUTE(K2128,CHAR(160)," "))))</f>
        <v>Home Office</v>
      </c>
      <c r="M2128" t="s">
        <v>9</v>
      </c>
      <c r="N2128" t="str">
        <f xml:space="preserve"> PROPER(TRIM(CLEAN(SUBSTITUTE(M2128,CHAR(160)," "))))</f>
        <v>Home</v>
      </c>
      <c r="O2128" t="s">
        <v>38</v>
      </c>
      <c r="P2128" t="str">
        <f>IF(LEN(TRIM(Table1[[#This Row],[subcategory]]&amp;""))=0,"Unknown", PROPER(TRIM(Table1[[#This Row],[subcategory]])))</f>
        <v>Kitchen</v>
      </c>
      <c r="Q2128">
        <v>67.72</v>
      </c>
      <c r="R2128" s="1">
        <f>IF(LEN(TRIM(Q2128&amp;""))=0, "", VALUE(SUBSTITUTE(Q2128,"$","")))</f>
        <v>67.72</v>
      </c>
      <c r="S2128">
        <v>1</v>
      </c>
      <c r="T2128">
        <f>IF(LEN(TRIM(S2128&amp;""))=0, "", VALUE(S2128))</f>
        <v>1</v>
      </c>
      <c r="U2128">
        <v>67.72</v>
      </c>
      <c r="V2128" s="1">
        <f>IF(LEN(TRIM(U2128&amp;""))=0, "", VALUE(SUBSTITUTE(U2128,"$","")))</f>
        <v>67.72</v>
      </c>
      <c r="W2128" s="4" t="s">
        <v>5146</v>
      </c>
      <c r="X2128" s="4">
        <f>IF(LEN(TRIM(W2128&amp;""))=0, "", VALUE(SUBSTITUTE(W2128,"$","")))</f>
        <v>62.234679999999997</v>
      </c>
      <c r="Y2128" s="5" t="s">
        <v>5145</v>
      </c>
      <c r="Z2128" s="4" cm="1">
        <f t="array" ref="Z2128">IF(
    LEN(TRIM(Y2128&amp;""))=0,
        IF(AND(ISNUMBER(net_sales_clean), ISNUMBER(profit_clean)),
            net_sales_clean - profit_clean,
            ""
        ),
    VALUE(SUBSTITUTE(Y2128,"$",""))
)</f>
        <v>48.7623413000669</v>
      </c>
      <c r="AA2128" s="5" t="s">
        <v>5144</v>
      </c>
      <c r="AB2128" s="4" cm="1">
        <f t="array" ref="AB2128">IF(
    LEN(TRIM(AA2128&amp;""))=0,
        IF(AND(ISNUMBER(net_sales_clean), ISNUMBER(cost_clean)),
            net_sales_clean - cost_clean,
            ""
        ),
    VALUE(SUBSTITUTE(AA2128,"$",""))
)</f>
        <v>13.472338699932999</v>
      </c>
      <c r="AC2128">
        <v>4</v>
      </c>
      <c r="AD2128">
        <f>IF(LEN(TRIM(AC2128&amp;""))=0, "", VALUE(AC2128))</f>
        <v>4</v>
      </c>
      <c r="AE2128">
        <v>2</v>
      </c>
      <c r="AF2128">
        <f>IF(LEN(TRIM(AE2128&amp;""))=0, "", VALUE(AE2128))</f>
        <v>2</v>
      </c>
      <c r="AG2128">
        <v>0</v>
      </c>
      <c r="AH2128">
        <f>IF(
    OR(U2128&lt;0, W2128&lt;0, Y2128&lt;0, AA2128&lt;0),
        1,
        IF(LEN(TRIM(AG2128&amp;""))=0, "", AG2128)
)</f>
        <v>0</v>
      </c>
      <c r="AI2128" t="str">
        <f>IF(
    COUNT(Q2128,V2128,X2128,Z2128,AB2128)=0,
        "Not Usable",
    IF(
        COUNT(Q2128,V2128,X2128,Z2128,AB2128)&lt;5,
            "Incomplete",
            IF(
                MIN(Q2128,V2128,X2128,Z2128,AB2128)=0,
                    "Incomplete",
                    "Complete"
            )
    )
)</f>
        <v>Complete</v>
      </c>
    </row>
    <row r="2129" spans="1:35" x14ac:dyDescent="0.3">
      <c r="A2129">
        <v>20350</v>
      </c>
      <c r="B2129" s="6">
        <v>45502.906030092592</v>
      </c>
      <c r="C2129" s="3">
        <f>INT(B2129)</f>
        <v>45502</v>
      </c>
      <c r="D2129" s="2">
        <f>MOD(B2129,1)</f>
        <v>0.90603009259211831</v>
      </c>
      <c r="E2129">
        <v>41</v>
      </c>
      <c r="F2129" t="s">
        <v>21</v>
      </c>
      <c r="G2129" t="str">
        <f xml:space="preserve"> PROPER(TRIM(CLEAN(SUBSTITUTE(F2129,CHAR(160)," "))))</f>
        <v>Midwest</v>
      </c>
      <c r="H2129" t="s">
        <v>11</v>
      </c>
      <c r="I2129" t="str">
        <f>PROPER(TRIM(CLEAN((SUBSTITUTE(H2129,"-"," ")))))</f>
        <v>Online</v>
      </c>
      <c r="J2129">
        <v>10688</v>
      </c>
      <c r="K2129" t="s">
        <v>10</v>
      </c>
      <c r="L2129" t="str">
        <f xml:space="preserve"> PROPER(TRIM(CLEAN(SUBSTITUTE(K2129,CHAR(160)," "))))</f>
        <v>Consumer</v>
      </c>
      <c r="M2129" t="s">
        <v>1</v>
      </c>
      <c r="N2129" t="str">
        <f xml:space="preserve"> PROPER(TRIM(CLEAN(SUBSTITUTE(M2129,CHAR(160)," "))))</f>
        <v>Beauty</v>
      </c>
      <c r="O2129" t="s">
        <v>0</v>
      </c>
      <c r="P2129" t="str">
        <f>IF(LEN(TRIM(Table1[[#This Row],[subcategory]]&amp;""))=0,"Unknown", PROPER(TRIM(Table1[[#This Row],[subcategory]])))</f>
        <v>Makeup</v>
      </c>
      <c r="Q2129">
        <v>11.78</v>
      </c>
      <c r="R2129" s="1">
        <f>IF(LEN(TRIM(Q2129&amp;""))=0, "", VALUE(SUBSTITUTE(Q2129,"$","")))</f>
        <v>11.78</v>
      </c>
      <c r="S2129">
        <v>2</v>
      </c>
      <c r="T2129">
        <f>IF(LEN(TRIM(S2129&amp;""))=0, "", VALUE(S2129))</f>
        <v>2</v>
      </c>
      <c r="U2129">
        <v>23.56</v>
      </c>
      <c r="V2129" s="1">
        <f>IF(LEN(TRIM(U2129&amp;""))=0, "", VALUE(SUBSTITUTE(U2129,"$","")))</f>
        <v>23.56</v>
      </c>
      <c r="W2129" s="4" t="s">
        <v>5143</v>
      </c>
      <c r="X2129" s="4">
        <f>IF(LEN(TRIM(W2129&amp;""))=0, "", VALUE(SUBSTITUTE(W2129,"$","")))</f>
        <v>20.261599999999898</v>
      </c>
      <c r="Y2129" s="5" t="s">
        <v>5142</v>
      </c>
      <c r="Z2129" s="4" cm="1">
        <f t="array" ref="Z2129">IF(
    LEN(TRIM(Y2129&amp;""))=0,
        IF(AND(ISNUMBER(net_sales_clean), ISNUMBER(profit_clean)),
            net_sales_clean - profit_clean,
            ""
        ),
    VALUE(SUBSTITUTE(Y2129,"$",""))
)</f>
        <v>16.125766863188002</v>
      </c>
      <c r="AA2129" s="5" t="s">
        <v>5141</v>
      </c>
      <c r="AB2129" s="4" cm="1">
        <f t="array" ref="AB2129">IF(
    LEN(TRIM(AA2129&amp;""))=0,
        IF(AND(ISNUMBER(net_sales_clean), ISNUMBER(cost_clean)),
            net_sales_clean - cost_clean,
            ""
        ),
    VALUE(SUBSTITUTE(AA2129,"$",""))
)</f>
        <v>4.1358331368119101</v>
      </c>
      <c r="AC2129">
        <v>9</v>
      </c>
      <c r="AD2129">
        <f>IF(LEN(TRIM(AC2129&amp;""))=0, "", VALUE(AC2129))</f>
        <v>9</v>
      </c>
      <c r="AE2129">
        <v>3</v>
      </c>
      <c r="AF2129">
        <f>IF(LEN(TRIM(AE2129&amp;""))=0, "", VALUE(AE2129))</f>
        <v>3</v>
      </c>
      <c r="AG2129">
        <v>0</v>
      </c>
      <c r="AH2129">
        <f>IF(
    OR(U2129&lt;0, W2129&lt;0, Y2129&lt;0, AA2129&lt;0),
        1,
        IF(LEN(TRIM(AG2129&amp;""))=0, "", AG2129)
)</f>
        <v>0</v>
      </c>
      <c r="AI2129" t="str">
        <f>IF(
    COUNT(Q2129,V2129,X2129,Z2129,AB2129)=0,
        "Not Usable",
    IF(
        COUNT(Q2129,V2129,X2129,Z2129,AB2129)&lt;5,
            "Incomplete",
            IF(
                MIN(Q2129,V2129,X2129,Z2129,AB2129)=0,
                    "Incomplete",
                    "Complete"
            )
    )
)</f>
        <v>Complete</v>
      </c>
    </row>
    <row r="2130" spans="1:35" x14ac:dyDescent="0.3">
      <c r="A2130">
        <v>25870</v>
      </c>
      <c r="B2130" s="6">
        <v>45511.522893518515</v>
      </c>
      <c r="C2130" s="3">
        <f>INT(B2130)</f>
        <v>45511</v>
      </c>
      <c r="D2130" s="2">
        <f>MOD(B2130,1)</f>
        <v>0.52289351851504762</v>
      </c>
      <c r="E2130">
        <v>12</v>
      </c>
      <c r="F2130" t="s">
        <v>13</v>
      </c>
      <c r="G2130" t="str">
        <f xml:space="preserve"> PROPER(TRIM(CLEAN(SUBSTITUTE(F2130,CHAR(160)," "))))</f>
        <v>Northeast</v>
      </c>
      <c r="H2130" t="s">
        <v>17</v>
      </c>
      <c r="I2130" t="str">
        <f>PROPER(TRIM(CLEAN((SUBSTITUTE(H2130,"-"," ")))))</f>
        <v>Online</v>
      </c>
      <c r="J2130">
        <v>13558</v>
      </c>
      <c r="K2130" t="s">
        <v>2</v>
      </c>
      <c r="L2130" t="str">
        <f xml:space="preserve"> PROPER(TRIM(CLEAN(SUBSTITUTE(K2130,CHAR(160)," "))))</f>
        <v>Home Office</v>
      </c>
      <c r="M2130" t="s">
        <v>16</v>
      </c>
      <c r="N2130" t="str">
        <f xml:space="preserve"> PROPER(TRIM(CLEAN(SUBSTITUTE(M2130,CHAR(160)," "))))</f>
        <v>Grocery</v>
      </c>
      <c r="O2130" t="s">
        <v>28</v>
      </c>
      <c r="P2130" t="str">
        <f>IF(LEN(TRIM(Table1[[#This Row],[subcategory]]&amp;""))=0,"Unknown", PROPER(TRIM(Table1[[#This Row],[subcategory]])))</f>
        <v>Pantry</v>
      </c>
      <c r="Q2130">
        <v>91.3</v>
      </c>
      <c r="R2130" s="1">
        <f>IF(LEN(TRIM(Q2130&amp;""))=0, "", VALUE(SUBSTITUTE(Q2130,"$","")))</f>
        <v>91.3</v>
      </c>
      <c r="S2130">
        <v>1</v>
      </c>
      <c r="T2130">
        <f>IF(LEN(TRIM(S2130&amp;""))=0, "", VALUE(S2130))</f>
        <v>1</v>
      </c>
      <c r="U2130">
        <v>91.3</v>
      </c>
      <c r="V2130" s="1">
        <f>IF(LEN(TRIM(U2130&amp;""))=0, "", VALUE(SUBSTITUTE(U2130,"$","")))</f>
        <v>91.3</v>
      </c>
      <c r="W2130" s="1">
        <v>72.766099999999994</v>
      </c>
      <c r="X2130" s="1">
        <f>IF(LEN(TRIM(W2130&amp;""))=0, "", VALUE(SUBSTITUTE(W2130,"$","")))</f>
        <v>72.766099999999994</v>
      </c>
      <c r="Y2130" s="5" t="s">
        <v>5140</v>
      </c>
      <c r="Z2130" s="4" cm="1">
        <f t="array" ref="Z2130">IF(
    LEN(TRIM(Y2130&amp;""))=0,
        IF(AND(ISNUMBER(net_sales_clean), ISNUMBER(profit_clean)),
            net_sales_clean - profit_clean,
            ""
        ),
    VALUE(SUBSTITUTE(Y2130,"$",""))
)</f>
        <v>58.447868189756903</v>
      </c>
      <c r="AA2130" s="5" t="s">
        <v>5139</v>
      </c>
      <c r="AB2130" s="4" cm="1">
        <f t="array" ref="AB2130">IF(
    LEN(TRIM(AA2130&amp;""))=0,
        IF(AND(ISNUMBER(net_sales_clean), ISNUMBER(cost_clean)),
            net_sales_clean - cost_clean,
            ""
        ),
    VALUE(SUBSTITUTE(AA2130,"$",""))
)</f>
        <v>14.318231810243001</v>
      </c>
      <c r="AC2130">
        <v>1</v>
      </c>
      <c r="AD2130">
        <f>IF(LEN(TRIM(AC2130&amp;""))=0, "", VALUE(AC2130))</f>
        <v>1</v>
      </c>
      <c r="AE2130">
        <v>2</v>
      </c>
      <c r="AF2130">
        <f>IF(LEN(TRIM(AE2130&amp;""))=0, "", VALUE(AE2130))</f>
        <v>2</v>
      </c>
      <c r="AG2130">
        <v>0</v>
      </c>
      <c r="AH2130">
        <f>IF(
    OR(U2130&lt;0, W2130&lt;0, Y2130&lt;0, AA2130&lt;0),
        1,
        IF(LEN(TRIM(AG2130&amp;""))=0, "", AG2130)
)</f>
        <v>0</v>
      </c>
      <c r="AI2130" t="str">
        <f>IF(
    COUNT(Q2130,V2130,X2130,Z2130,AB2130)=0,
        "Not Usable",
    IF(
        COUNT(Q2130,V2130,X2130,Z2130,AB2130)&lt;5,
            "Incomplete",
            IF(
                MIN(Q2130,V2130,X2130,Z2130,AB2130)=0,
                    "Incomplete",
                    "Complete"
            )
    )
)</f>
        <v>Complete</v>
      </c>
    </row>
    <row r="2131" spans="1:35" x14ac:dyDescent="0.3">
      <c r="A2131">
        <v>46857</v>
      </c>
      <c r="B2131" s="6">
        <v>45232.528194444443</v>
      </c>
      <c r="C2131" s="3">
        <f>INT(B2131)</f>
        <v>45232</v>
      </c>
      <c r="D2131" s="2">
        <f>MOD(B2131,1)</f>
        <v>0.52819444444321562</v>
      </c>
      <c r="E2131">
        <v>19</v>
      </c>
      <c r="F2131" t="s">
        <v>13</v>
      </c>
      <c r="G2131" t="str">
        <f xml:space="preserve"> PROPER(TRIM(CLEAN(SUBSTITUTE(F2131,CHAR(160)," "))))</f>
        <v>Northeast</v>
      </c>
      <c r="H2131" t="s">
        <v>30</v>
      </c>
      <c r="I2131" t="str">
        <f>PROPER(TRIM(CLEAN((SUBSTITUTE(H2131,"-"," ")))))</f>
        <v>Mobile App</v>
      </c>
      <c r="J2131">
        <v>19119</v>
      </c>
      <c r="K2131" t="s">
        <v>2</v>
      </c>
      <c r="L2131" t="str">
        <f xml:space="preserve"> PROPER(TRIM(CLEAN(SUBSTITUTE(K2131,CHAR(160)," "))))</f>
        <v>Home Office</v>
      </c>
      <c r="M2131" t="s">
        <v>9</v>
      </c>
      <c r="N2131" t="str">
        <f xml:space="preserve"> PROPER(TRIM(CLEAN(SUBSTITUTE(M2131,CHAR(160)," "))))</f>
        <v>Home</v>
      </c>
      <c r="O2131" t="s">
        <v>12</v>
      </c>
      <c r="P2131" t="str">
        <f>IF(LEN(TRIM(Table1[[#This Row],[subcategory]]&amp;""))=0,"Unknown", PROPER(TRIM(Table1[[#This Row],[subcategory]])))</f>
        <v>Decor</v>
      </c>
      <c r="Q2131">
        <v>21.63</v>
      </c>
      <c r="R2131" s="1">
        <f>IF(LEN(TRIM(Q2131&amp;""))=0, "", VALUE(SUBSTITUTE(Q2131,"$","")))</f>
        <v>21.63</v>
      </c>
      <c r="S2131">
        <v>4</v>
      </c>
      <c r="T2131">
        <f>IF(LEN(TRIM(S2131&amp;""))=0, "", VALUE(S2131))</f>
        <v>4</v>
      </c>
      <c r="U2131">
        <v>86.52</v>
      </c>
      <c r="V2131" s="1">
        <f>IF(LEN(TRIM(U2131&amp;""))=0, "", VALUE(SUBSTITUTE(U2131,"$","")))</f>
        <v>86.52</v>
      </c>
      <c r="W2131" s="1">
        <v>64.89</v>
      </c>
      <c r="X2131" s="1">
        <f>IF(LEN(TRIM(W2131&amp;""))=0, "", VALUE(SUBSTITUTE(W2131,"$","")))</f>
        <v>64.89</v>
      </c>
      <c r="Y2131" s="5" t="s">
        <v>5138</v>
      </c>
      <c r="Z2131" s="4" cm="1">
        <f t="array" ref="Z2131">IF(
    LEN(TRIM(Y2131&amp;""))=0,
        IF(AND(ISNUMBER(net_sales_clean), ISNUMBER(profit_clean)),
            net_sales_clean - profit_clean,
            ""
        ),
    VALUE(SUBSTITUTE(Y2131,"$",""))
)</f>
        <v>39.326688107611098</v>
      </c>
      <c r="AA2131" s="5" t="s">
        <v>5137</v>
      </c>
      <c r="AB2131" s="4" cm="1">
        <f t="array" ref="AB2131">IF(
    LEN(TRIM(AA2131&amp;""))=0,
        IF(AND(ISNUMBER(net_sales_clean), ISNUMBER(cost_clean)),
            net_sales_clean - cost_clean,
            ""
        ),
    VALUE(SUBSTITUTE(AA2131,"$",""))
)</f>
        <v>25.5633118923888</v>
      </c>
      <c r="AC2131">
        <v>0</v>
      </c>
      <c r="AD2131">
        <f>IF(LEN(TRIM(AC2131&amp;""))=0, "", VALUE(AC2131))</f>
        <v>0</v>
      </c>
      <c r="AE2131">
        <v>3</v>
      </c>
      <c r="AF2131">
        <f>IF(LEN(TRIM(AE2131&amp;""))=0, "", VALUE(AE2131))</f>
        <v>3</v>
      </c>
      <c r="AG2131">
        <v>0</v>
      </c>
      <c r="AH2131">
        <f>IF(
    OR(U2131&lt;0, W2131&lt;0, Y2131&lt;0, AA2131&lt;0),
        1,
        IF(LEN(TRIM(AG2131&amp;""))=0, "", AG2131)
)</f>
        <v>0</v>
      </c>
      <c r="AI2131" t="str">
        <f>IF(
    COUNT(Q2131,V2131,X2131,Z2131,AB2131)=0,
        "Not Usable",
    IF(
        COUNT(Q2131,V2131,X2131,Z2131,AB2131)&lt;5,
            "Incomplete",
            IF(
                MIN(Q2131,V2131,X2131,Z2131,AB2131)=0,
                    "Incomplete",
                    "Complete"
            )
    )
)</f>
        <v>Complete</v>
      </c>
    </row>
    <row r="2132" spans="1:35" x14ac:dyDescent="0.3">
      <c r="A2132">
        <v>38336</v>
      </c>
      <c r="B2132" s="6">
        <v>45002.824699074074</v>
      </c>
      <c r="C2132" s="3">
        <f>INT(B2132)</f>
        <v>45002</v>
      </c>
      <c r="D2132" s="2">
        <f>MOD(B2132,1)</f>
        <v>0.82469907407357823</v>
      </c>
      <c r="E2132">
        <v>31</v>
      </c>
      <c r="F2132" t="s">
        <v>21</v>
      </c>
      <c r="G2132" t="str">
        <f xml:space="preserve"> PROPER(TRIM(CLEAN(SUBSTITUTE(F2132,CHAR(160)," "))))</f>
        <v>Midwest</v>
      </c>
      <c r="H2132" t="s">
        <v>7</v>
      </c>
      <c r="I2132" t="str">
        <f>PROPER(TRIM(CLEAN((SUBSTITUTE(H2132,"-"," ")))))</f>
        <v>In Store</v>
      </c>
      <c r="J2132">
        <v>5124</v>
      </c>
      <c r="K2132" t="s">
        <v>6</v>
      </c>
      <c r="L2132" t="str">
        <f xml:space="preserve"> PROPER(TRIM(CLEAN(SUBSTITUTE(K2132,CHAR(160)," "))))</f>
        <v>Corporate</v>
      </c>
      <c r="M2132" t="s">
        <v>1</v>
      </c>
      <c r="N2132" t="str">
        <f xml:space="preserve"> PROPER(TRIM(CLEAN(SUBSTITUTE(M2132,CHAR(160)," "))))</f>
        <v>Beauty</v>
      </c>
      <c r="O2132" t="s">
        <v>31</v>
      </c>
      <c r="P2132" t="str">
        <f>IF(LEN(TRIM(Table1[[#This Row],[subcategory]]&amp;""))=0,"Unknown", PROPER(TRIM(Table1[[#This Row],[subcategory]])))</f>
        <v>Skincare</v>
      </c>
      <c r="Q2132">
        <v>32.67</v>
      </c>
      <c r="R2132" s="1">
        <f>IF(LEN(TRIM(Q2132&amp;""))=0, "", VALUE(SUBSTITUTE(Q2132,"$","")))</f>
        <v>32.67</v>
      </c>
      <c r="S2132">
        <v>1</v>
      </c>
      <c r="T2132">
        <f>IF(LEN(TRIM(S2132&amp;""))=0, "", VALUE(S2132))</f>
        <v>1</v>
      </c>
      <c r="U2132">
        <v>32.67</v>
      </c>
      <c r="V2132" s="1">
        <f>IF(LEN(TRIM(U2132&amp;""))=0, "", VALUE(SUBSTITUTE(U2132,"$","")))</f>
        <v>32.67</v>
      </c>
      <c r="W2132" s="1">
        <v>25.776630000000001</v>
      </c>
      <c r="X2132" s="1">
        <f>IF(LEN(TRIM(W2132&amp;""))=0, "", VALUE(SUBSTITUTE(W2132,"$","")))</f>
        <v>25.776630000000001</v>
      </c>
      <c r="Y2132" s="5" t="s">
        <v>5136</v>
      </c>
      <c r="Z2132" s="4" cm="1">
        <f t="array" ref="Z2132">IF(
    LEN(TRIM(Y2132&amp;""))=0,
        IF(AND(ISNUMBER(net_sales_clean), ISNUMBER(profit_clean)),
            net_sales_clean - profit_clean,
            ""
        ),
    VALUE(SUBSTITUTE(Y2132,"$",""))
)</f>
        <v>20.404059895145199</v>
      </c>
      <c r="AA2132">
        <v>5.3725701048547201</v>
      </c>
      <c r="AB2132" s="1" cm="1">
        <f t="array" ref="AB2132">IF(
    LEN(TRIM(AA2132&amp;""))=0,
        IF(AND(ISNUMBER(net_sales_clean), ISNUMBER(cost_clean)),
            net_sales_clean - cost_clean,
            ""
        ),
    VALUE(SUBSTITUTE(AA2132,"$",""))
)</f>
        <v>5.3725701048547201</v>
      </c>
      <c r="AC2132">
        <v>2</v>
      </c>
      <c r="AD2132">
        <f>IF(LEN(TRIM(AC2132&amp;""))=0, "", VALUE(AC2132))</f>
        <v>2</v>
      </c>
      <c r="AE2132">
        <v>1</v>
      </c>
      <c r="AF2132">
        <f>IF(LEN(TRIM(AE2132&amp;""))=0, "", VALUE(AE2132))</f>
        <v>1</v>
      </c>
      <c r="AG2132">
        <v>0</v>
      </c>
      <c r="AH2132">
        <f>IF(
    OR(U2132&lt;0, W2132&lt;0, Y2132&lt;0, AA2132&lt;0),
        1,
        IF(LEN(TRIM(AG2132&amp;""))=0, "", AG2132)
)</f>
        <v>0</v>
      </c>
      <c r="AI2132" t="str">
        <f>IF(
    COUNT(Q2132,V2132,X2132,Z2132,AB2132)=0,
        "Not Usable",
    IF(
        COUNT(Q2132,V2132,X2132,Z2132,AB2132)&lt;5,
            "Incomplete",
            IF(
                MIN(Q2132,V2132,X2132,Z2132,AB2132)=0,
                    "Incomplete",
                    "Complete"
            )
    )
)</f>
        <v>Complete</v>
      </c>
    </row>
    <row r="2133" spans="1:35" x14ac:dyDescent="0.3">
      <c r="A2133">
        <v>46921</v>
      </c>
      <c r="B2133" s="6">
        <v>45559.917511574073</v>
      </c>
      <c r="C2133" s="3">
        <f>INT(B2133)</f>
        <v>45559</v>
      </c>
      <c r="D2133" s="2">
        <f>MOD(B2133,1)</f>
        <v>0.91751157407270512</v>
      </c>
      <c r="E2133">
        <v>40</v>
      </c>
      <c r="F2133" t="s">
        <v>13</v>
      </c>
      <c r="G2133" t="str">
        <f xml:space="preserve"> PROPER(TRIM(CLEAN(SUBSTITUTE(F2133,CHAR(160)," "))))</f>
        <v>Northeast</v>
      </c>
      <c r="H2133" t="s">
        <v>11</v>
      </c>
      <c r="I2133" t="str">
        <f>PROPER(TRIM(CLEAN((SUBSTITUTE(H2133,"-"," ")))))</f>
        <v>Online</v>
      </c>
      <c r="J2133">
        <v>11844</v>
      </c>
      <c r="K2133" t="s">
        <v>2</v>
      </c>
      <c r="L2133" t="str">
        <f xml:space="preserve"> PROPER(TRIM(CLEAN(SUBSTITUTE(K2133,CHAR(160)," "))))</f>
        <v>Home Office</v>
      </c>
      <c r="M2133" t="s">
        <v>1</v>
      </c>
      <c r="N2133" t="str">
        <f xml:space="preserve"> PROPER(TRIM(CLEAN(SUBSTITUTE(M2133,CHAR(160)," "))))</f>
        <v>Beauty</v>
      </c>
      <c r="O2133" t="s">
        <v>0</v>
      </c>
      <c r="P2133" t="str">
        <f>IF(LEN(TRIM(Table1[[#This Row],[subcategory]]&amp;""))=0,"Unknown", PROPER(TRIM(Table1[[#This Row],[subcategory]])))</f>
        <v>Makeup</v>
      </c>
      <c r="Q2133">
        <v>81.36</v>
      </c>
      <c r="R2133" s="1">
        <f>IF(LEN(TRIM(Q2133&amp;""))=0, "", VALUE(SUBSTITUTE(Q2133,"$","")))</f>
        <v>81.36</v>
      </c>
      <c r="S2133">
        <v>0</v>
      </c>
      <c r="T2133">
        <f>IF(LEN(TRIM(S2133&amp;""))=0, "", VALUE(S2133))</f>
        <v>0</v>
      </c>
      <c r="U2133">
        <v>0</v>
      </c>
      <c r="V2133" s="1">
        <f>IF(LEN(TRIM(U2133&amp;""))=0, "", VALUE(SUBSTITUTE(U2133,"$","")))</f>
        <v>0</v>
      </c>
      <c r="W2133" s="1">
        <v>0</v>
      </c>
      <c r="X2133" s="1">
        <f>IF(LEN(TRIM(W2133&amp;""))=0, "", VALUE(SUBSTITUTE(W2133,"$","")))</f>
        <v>0</v>
      </c>
      <c r="Y2133">
        <v>0</v>
      </c>
      <c r="Z2133" s="1" cm="1">
        <f t="array" ref="Z2133">IF(
    LEN(TRIM(Y2133&amp;""))=0,
        IF(AND(ISNUMBER(net_sales_clean), ISNUMBER(profit_clean)),
            net_sales_clean - profit_clean,
            ""
        ),
    VALUE(SUBSTITUTE(Y2133,"$",""))
)</f>
        <v>0</v>
      </c>
      <c r="AA2133">
        <v>0</v>
      </c>
      <c r="AB2133" s="1" cm="1">
        <f t="array" ref="AB2133">IF(
    LEN(TRIM(AA2133&amp;""))=0,
        IF(AND(ISNUMBER(net_sales_clean), ISNUMBER(cost_clean)),
            net_sales_clean - cost_clean,
            ""
        ),
    VALUE(SUBSTITUTE(AA2133,"$",""))
)</f>
        <v>0</v>
      </c>
      <c r="AC2133">
        <v>7</v>
      </c>
      <c r="AD2133">
        <f>IF(LEN(TRIM(AC2133&amp;""))=0, "", VALUE(AC2133))</f>
        <v>7</v>
      </c>
      <c r="AE2133">
        <v>2</v>
      </c>
      <c r="AF2133">
        <f>IF(LEN(TRIM(AE2133&amp;""))=0, "", VALUE(AE2133))</f>
        <v>2</v>
      </c>
      <c r="AG2133">
        <v>0</v>
      </c>
      <c r="AH2133">
        <f>IF(
    OR(U2133&lt;0, W2133&lt;0, Y2133&lt;0, AA2133&lt;0),
        1,
        IF(LEN(TRIM(AG2133&amp;""))=0, "", AG2133)
)</f>
        <v>0</v>
      </c>
      <c r="AI2133" t="str">
        <f>IF(
    COUNT(Q2133,V2133,X2133,Z2133,AB2133)=0,
        "Not Usable",
    IF(
        COUNT(Q2133,V2133,X2133,Z2133,AB2133)&lt;5,
            "Incomplete",
            IF(
                MIN(Q2133,V2133,X2133,Z2133,AB2133)=0,
                    "Incomplete",
                    "Complete"
            )
    )
)</f>
        <v>Incomplete</v>
      </c>
    </row>
    <row r="2134" spans="1:35" x14ac:dyDescent="0.3">
      <c r="A2134">
        <v>9406</v>
      </c>
      <c r="B2134" s="6">
        <v>45677.019155092596</v>
      </c>
      <c r="C2134" s="3">
        <f>INT(B2134)</f>
        <v>45677</v>
      </c>
      <c r="D2134" s="2">
        <f>MOD(B2134,1)</f>
        <v>1.9155092595610768E-2</v>
      </c>
      <c r="E2134">
        <v>55</v>
      </c>
      <c r="F2134" t="s">
        <v>8</v>
      </c>
      <c r="G2134" t="str">
        <f xml:space="preserve"> PROPER(TRIM(CLEAN(SUBSTITUTE(F2134,CHAR(160)," "))))</f>
        <v>West</v>
      </c>
      <c r="H2134" t="s">
        <v>27</v>
      </c>
      <c r="I2134" t="str">
        <f>PROPER(TRIM(CLEAN((SUBSTITUTE(H2134,"-"," ")))))</f>
        <v>In Store</v>
      </c>
      <c r="J2134">
        <v>25426</v>
      </c>
      <c r="K2134" t="s">
        <v>10</v>
      </c>
      <c r="L2134" t="str">
        <f xml:space="preserve"> PROPER(TRIM(CLEAN(SUBSTITUTE(K2134,CHAR(160)," "))))</f>
        <v>Consumer</v>
      </c>
      <c r="M2134" t="s">
        <v>23</v>
      </c>
      <c r="N2134" t="str">
        <f xml:space="preserve"> PROPER(TRIM(CLEAN(SUBSTITUTE(M2134,CHAR(160)," "))))</f>
        <v>Electronics</v>
      </c>
      <c r="O2134" t="s">
        <v>40</v>
      </c>
      <c r="P2134" t="str">
        <f>IF(LEN(TRIM(Table1[[#This Row],[subcategory]]&amp;""))=0,"Unknown", PROPER(TRIM(Table1[[#This Row],[subcategory]])))</f>
        <v>Accessories</v>
      </c>
      <c r="Q2134">
        <v>11.79</v>
      </c>
      <c r="R2134" s="1">
        <f>IF(LEN(TRIM(Q2134&amp;""))=0, "", VALUE(SUBSTITUTE(Q2134,"$","")))</f>
        <v>11.79</v>
      </c>
      <c r="S2134">
        <v>2</v>
      </c>
      <c r="T2134">
        <f>IF(LEN(TRIM(S2134&amp;""))=0, "", VALUE(S2134))</f>
        <v>2</v>
      </c>
      <c r="U2134">
        <v>23.58</v>
      </c>
      <c r="V2134" s="1">
        <f>IF(LEN(TRIM(U2134&amp;""))=0, "", VALUE(SUBSTITUTE(U2134,"$","")))</f>
        <v>23.58</v>
      </c>
      <c r="W2134" s="4" t="s">
        <v>5135</v>
      </c>
      <c r="X2134" s="4">
        <f>IF(LEN(TRIM(W2134&amp;""))=0, "", VALUE(SUBSTITUTE(W2134,"$","")))</f>
        <v>23.249879999999902</v>
      </c>
      <c r="Y2134" s="5" t="s">
        <v>5134</v>
      </c>
      <c r="Z2134" s="4" cm="1">
        <f t="array" ref="Z2134">IF(
    LEN(TRIM(Y2134&amp;""))=0,
        IF(AND(ISNUMBER(net_sales_clean), ISNUMBER(profit_clean)),
            net_sales_clean - profit_clean,
            ""
        ),
    VALUE(SUBSTITUTE(Y2134,"$",""))
)</f>
        <v>18.384070698540999</v>
      </c>
      <c r="AA2134" s="5" t="s">
        <v>5133</v>
      </c>
      <c r="AB2134" s="4" cm="1">
        <f t="array" ref="AB2134">IF(
    LEN(TRIM(AA2134&amp;""))=0,
        IF(AND(ISNUMBER(net_sales_clean), ISNUMBER(cost_clean)),
            net_sales_clean - cost_clean,
            ""
        ),
    VALUE(SUBSTITUTE(AA2134,"$",""))
)</f>
        <v>4.8658093014589499</v>
      </c>
      <c r="AC2134">
        <v>3</v>
      </c>
      <c r="AD2134">
        <f>IF(LEN(TRIM(AC2134&amp;""))=0, "", VALUE(AC2134))</f>
        <v>3</v>
      </c>
      <c r="AE2134">
        <v>4</v>
      </c>
      <c r="AF2134">
        <f>IF(LEN(TRIM(AE2134&amp;""))=0, "", VALUE(AE2134))</f>
        <v>4</v>
      </c>
      <c r="AG2134">
        <v>1</v>
      </c>
      <c r="AH2134">
        <f>IF(
    OR(U2134&lt;0, W2134&lt;0, Y2134&lt;0, AA2134&lt;0),
        1,
        IF(LEN(TRIM(AG2134&amp;""))=0, "", AG2134)
)</f>
        <v>1</v>
      </c>
      <c r="AI2134" t="str">
        <f>IF(
    COUNT(Q2134,V2134,X2134,Z2134,AB2134)=0,
        "Not Usable",
    IF(
        COUNT(Q2134,V2134,X2134,Z2134,AB2134)&lt;5,
            "Incomplete",
            IF(
                MIN(Q2134,V2134,X2134,Z2134,AB2134)=0,
                    "Incomplete",
                    "Complete"
            )
    )
)</f>
        <v>Complete</v>
      </c>
    </row>
    <row r="2135" spans="1:35" x14ac:dyDescent="0.3">
      <c r="A2135">
        <v>1857</v>
      </c>
      <c r="B2135" s="6">
        <v>45945.690844907411</v>
      </c>
      <c r="C2135" s="3">
        <f>INT(B2135)</f>
        <v>45945</v>
      </c>
      <c r="D2135" s="2">
        <f>MOD(B2135,1)</f>
        <v>0.69084490741079208</v>
      </c>
      <c r="E2135">
        <v>71</v>
      </c>
      <c r="F2135" t="s">
        <v>33</v>
      </c>
      <c r="G2135" t="str">
        <f xml:space="preserve"> PROPER(TRIM(CLEAN(SUBSTITUTE(F2135,CHAR(160)," "))))</f>
        <v>South</v>
      </c>
      <c r="H2135" t="s">
        <v>3</v>
      </c>
      <c r="I2135" t="str">
        <f>PROPER(TRIM(CLEAN((SUBSTITUTE(H2135,"-"," ")))))</f>
        <v>Phone</v>
      </c>
      <c r="J2135">
        <v>26984</v>
      </c>
      <c r="K2135" t="s">
        <v>2</v>
      </c>
      <c r="L2135" t="str">
        <f xml:space="preserve"> PROPER(TRIM(CLEAN(SUBSTITUTE(K2135,CHAR(160)," "))))</f>
        <v>Home Office</v>
      </c>
      <c r="M2135" t="s">
        <v>1</v>
      </c>
      <c r="N2135" t="str">
        <f xml:space="preserve"> PROPER(TRIM(CLEAN(SUBSTITUTE(M2135,CHAR(160)," "))))</f>
        <v>Beauty</v>
      </c>
      <c r="O2135" t="s">
        <v>5</v>
      </c>
      <c r="P2135" t="str">
        <f>IF(LEN(TRIM(Table1[[#This Row],[subcategory]]&amp;""))=0,"Unknown", PROPER(TRIM(Table1[[#This Row],[subcategory]])))</f>
        <v>Haircare</v>
      </c>
      <c r="Q2135">
        <v>44.74</v>
      </c>
      <c r="R2135" s="1">
        <f>IF(LEN(TRIM(Q2135&amp;""))=0, "", VALUE(SUBSTITUTE(Q2135,"$","")))</f>
        <v>44.74</v>
      </c>
      <c r="S2135">
        <v>1</v>
      </c>
      <c r="T2135">
        <f>IF(LEN(TRIM(S2135&amp;""))=0, "", VALUE(S2135))</f>
        <v>1</v>
      </c>
      <c r="U2135">
        <v>44.74</v>
      </c>
      <c r="V2135" s="1">
        <f>IF(LEN(TRIM(U2135&amp;""))=0, "", VALUE(SUBSTITUTE(U2135,"$","")))</f>
        <v>44.74</v>
      </c>
      <c r="W2135" s="1">
        <v>38.56588</v>
      </c>
      <c r="X2135" s="1">
        <f>IF(LEN(TRIM(W2135&amp;""))=0, "", VALUE(SUBSTITUTE(W2135,"$","")))</f>
        <v>38.56588</v>
      </c>
      <c r="Y2135" s="5" t="s">
        <v>5132</v>
      </c>
      <c r="Z2135" s="4" cm="1">
        <f t="array" ref="Z2135">IF(
    LEN(TRIM(Y2135&amp;""))=0,
        IF(AND(ISNUMBER(net_sales_clean), ISNUMBER(profit_clean)),
            net_sales_clean - profit_clean,
            ""
        ),
    VALUE(SUBSTITUTE(Y2135,"$",""))
)</f>
        <v>27.858379497872001</v>
      </c>
      <c r="AA2135" s="5" t="s">
        <v>5131</v>
      </c>
      <c r="AB2135" s="4" cm="1">
        <f t="array" ref="AB2135">IF(
    LEN(TRIM(AA2135&amp;""))=0,
        IF(AND(ISNUMBER(net_sales_clean), ISNUMBER(cost_clean)),
            net_sales_clean - cost_clean,
            ""
        ),
    VALUE(SUBSTITUTE(AA2135,"$",""))
)</f>
        <v>10.7075005021279</v>
      </c>
      <c r="AC2135">
        <v>4</v>
      </c>
      <c r="AD2135">
        <f>IF(LEN(TRIM(AC2135&amp;""))=0, "", VALUE(AC2135))</f>
        <v>4</v>
      </c>
      <c r="AE2135">
        <v>3</v>
      </c>
      <c r="AF2135">
        <f>IF(LEN(TRIM(AE2135&amp;""))=0, "", VALUE(AE2135))</f>
        <v>3</v>
      </c>
      <c r="AG2135">
        <v>1</v>
      </c>
      <c r="AH2135">
        <f>IF(
    OR(U2135&lt;0, W2135&lt;0, Y2135&lt;0, AA2135&lt;0),
        1,
        IF(LEN(TRIM(AG2135&amp;""))=0, "", AG2135)
)</f>
        <v>1</v>
      </c>
      <c r="AI2135" t="str">
        <f>IF(
    COUNT(Q2135,V2135,X2135,Z2135,AB2135)=0,
        "Not Usable",
    IF(
        COUNT(Q2135,V2135,X2135,Z2135,AB2135)&lt;5,
            "Incomplete",
            IF(
                MIN(Q2135,V2135,X2135,Z2135,AB2135)=0,
                    "Incomplete",
                    "Complete"
            )
    )
)</f>
        <v>Complete</v>
      </c>
    </row>
    <row r="2136" spans="1:35" x14ac:dyDescent="0.3">
      <c r="A2136">
        <v>9619</v>
      </c>
      <c r="B2136" s="6">
        <v>45580.931620370371</v>
      </c>
      <c r="C2136" s="3">
        <f>INT(B2136)</f>
        <v>45580</v>
      </c>
      <c r="D2136" s="2">
        <f>MOD(B2136,1)</f>
        <v>0.93162037037109258</v>
      </c>
      <c r="E2136">
        <v>53</v>
      </c>
      <c r="F2136" t="s">
        <v>13</v>
      </c>
      <c r="G2136" t="str">
        <f xml:space="preserve"> PROPER(TRIM(CLEAN(SUBSTITUTE(F2136,CHAR(160)," "))))</f>
        <v>Northeast</v>
      </c>
      <c r="H2136" t="s">
        <v>17</v>
      </c>
      <c r="I2136" t="str">
        <f>PROPER(TRIM(CLEAN((SUBSTITUTE(H2136,"-"," ")))))</f>
        <v>Online</v>
      </c>
      <c r="J2136">
        <v>10609</v>
      </c>
      <c r="K2136" t="s">
        <v>2</v>
      </c>
      <c r="L2136" t="str">
        <f xml:space="preserve"> PROPER(TRIM(CLEAN(SUBSTITUTE(K2136,CHAR(160)," "))))</f>
        <v>Home Office</v>
      </c>
      <c r="M2136" t="s">
        <v>1</v>
      </c>
      <c r="N2136" t="str">
        <f xml:space="preserve"> PROPER(TRIM(CLEAN(SUBSTITUTE(M2136,CHAR(160)," "))))</f>
        <v>Beauty</v>
      </c>
      <c r="O2136" t="s">
        <v>31</v>
      </c>
      <c r="P2136" t="str">
        <f>IF(LEN(TRIM(Table1[[#This Row],[subcategory]]&amp;""))=0,"Unknown", PROPER(TRIM(Table1[[#This Row],[subcategory]])))</f>
        <v>Skincare</v>
      </c>
      <c r="Q2136">
        <v>33.31</v>
      </c>
      <c r="R2136" s="1">
        <f>IF(LEN(TRIM(Q2136&amp;""))=0, "", VALUE(SUBSTITUTE(Q2136,"$","")))</f>
        <v>33.31</v>
      </c>
      <c r="S2136">
        <v>4</v>
      </c>
      <c r="T2136">
        <f>IF(LEN(TRIM(S2136&amp;""))=0, "", VALUE(S2136))</f>
        <v>4</v>
      </c>
      <c r="U2136">
        <v>133.24</v>
      </c>
      <c r="V2136" s="1">
        <f>IF(LEN(TRIM(U2136&amp;""))=0, "", VALUE(SUBSTITUTE(U2136,"$","")))</f>
        <v>133.24</v>
      </c>
      <c r="W2136" s="1">
        <v>111.9216</v>
      </c>
      <c r="X2136" s="1">
        <f>IF(LEN(TRIM(W2136&amp;""))=0, "", VALUE(SUBSTITUTE(W2136,"$","")))</f>
        <v>111.9216</v>
      </c>
      <c r="Y2136" s="5" t="s">
        <v>5130</v>
      </c>
      <c r="Z2136" s="4" cm="1">
        <f t="array" ref="Z2136">IF(
    LEN(TRIM(Y2136&amp;""))=0,
        IF(AND(ISNUMBER(net_sales_clean), ISNUMBER(profit_clean)),
            net_sales_clean - profit_clean,
            ""
        ),
    VALUE(SUBSTITUTE(Y2136,"$",""))
)</f>
        <v>91.771416226159701</v>
      </c>
      <c r="AA2136" s="5" t="s">
        <v>5129</v>
      </c>
      <c r="AB2136" s="4" cm="1">
        <f t="array" ref="AB2136">IF(
    LEN(TRIM(AA2136&amp;""))=0,
        IF(AND(ISNUMBER(net_sales_clean), ISNUMBER(cost_clean)),
            net_sales_clean - cost_clean,
            ""
        ),
    VALUE(SUBSTITUTE(AA2136,"$",""))
)</f>
        <v>20.150183773840201</v>
      </c>
      <c r="AC2136">
        <v>2</v>
      </c>
      <c r="AD2136">
        <f>IF(LEN(TRIM(AC2136&amp;""))=0, "", VALUE(AC2136))</f>
        <v>2</v>
      </c>
      <c r="AE2136">
        <v>1</v>
      </c>
      <c r="AF2136">
        <f>IF(LEN(TRIM(AE2136&amp;""))=0, "", VALUE(AE2136))</f>
        <v>1</v>
      </c>
      <c r="AG2136">
        <v>0</v>
      </c>
      <c r="AH2136">
        <f>IF(
    OR(U2136&lt;0, W2136&lt;0, Y2136&lt;0, AA2136&lt;0),
        1,
        IF(LEN(TRIM(AG2136&amp;""))=0, "", AG2136)
)</f>
        <v>0</v>
      </c>
      <c r="AI2136" t="str">
        <f>IF(
    COUNT(Q2136,V2136,X2136,Z2136,AB2136)=0,
        "Not Usable",
    IF(
        COUNT(Q2136,V2136,X2136,Z2136,AB2136)&lt;5,
            "Incomplete",
            IF(
                MIN(Q2136,V2136,X2136,Z2136,AB2136)=0,
                    "Incomplete",
                    "Complete"
            )
    )
)</f>
        <v>Complete</v>
      </c>
    </row>
    <row r="2137" spans="1:35" x14ac:dyDescent="0.3">
      <c r="A2137">
        <v>43154</v>
      </c>
      <c r="B2137" s="6">
        <v>45623.411400462966</v>
      </c>
      <c r="C2137" s="3">
        <f>INT(B2137)</f>
        <v>45623</v>
      </c>
      <c r="D2137" s="2">
        <f>MOD(B2137,1)</f>
        <v>0.41140046296641231</v>
      </c>
      <c r="E2137">
        <v>76</v>
      </c>
      <c r="F2137" t="s">
        <v>4</v>
      </c>
      <c r="G2137" t="str">
        <f xml:space="preserve"> PROPER(TRIM(CLEAN(SUBSTITUTE(F2137,CHAR(160)," "))))</f>
        <v>South</v>
      </c>
      <c r="H2137" t="s">
        <v>27</v>
      </c>
      <c r="I2137" t="str">
        <f>PROPER(TRIM(CLEAN((SUBSTITUTE(H2137,"-"," ")))))</f>
        <v>In Store</v>
      </c>
      <c r="J2137">
        <v>729</v>
      </c>
      <c r="K2137" t="s">
        <v>2</v>
      </c>
      <c r="L2137" t="str">
        <f xml:space="preserve"> PROPER(TRIM(CLEAN(SUBSTITUTE(K2137,CHAR(160)," "))))</f>
        <v>Home Office</v>
      </c>
      <c r="M2137" t="s">
        <v>16</v>
      </c>
      <c r="N2137" t="str">
        <f xml:space="preserve"> PROPER(TRIM(CLEAN(SUBSTITUTE(M2137,CHAR(160)," "))))</f>
        <v>Grocery</v>
      </c>
      <c r="O2137" t="s">
        <v>24</v>
      </c>
      <c r="P2137" t="str">
        <f>IF(LEN(TRIM(Table1[[#This Row],[subcategory]]&amp;""))=0,"Unknown", PROPER(TRIM(Table1[[#This Row],[subcategory]])))</f>
        <v>Snacks</v>
      </c>
      <c r="Q2137">
        <v>60.77</v>
      </c>
      <c r="R2137" s="1">
        <f>IF(LEN(TRIM(Q2137&amp;""))=0, "", VALUE(SUBSTITUTE(Q2137,"$","")))</f>
        <v>60.77</v>
      </c>
      <c r="S2137">
        <v>2</v>
      </c>
      <c r="T2137">
        <f>IF(LEN(TRIM(S2137&amp;""))=0, "", VALUE(S2137))</f>
        <v>2</v>
      </c>
      <c r="U2137">
        <v>121.54</v>
      </c>
      <c r="V2137" s="1">
        <f>IF(LEN(TRIM(U2137&amp;""))=0, "", VALUE(SUBSTITUTE(U2137,"$","")))</f>
        <v>121.54</v>
      </c>
      <c r="W2137" s="4" t="s">
        <v>5128</v>
      </c>
      <c r="X2137" s="4">
        <f>IF(LEN(TRIM(W2137&amp;""))=0, "", VALUE(SUBSTITUTE(W2137,"$","")))</f>
        <v>90.911919999999995</v>
      </c>
      <c r="Y2137" s="5" t="s">
        <v>5127</v>
      </c>
      <c r="Z2137" s="4" cm="1">
        <f t="array" ref="Z2137">IF(
    LEN(TRIM(Y2137&amp;""))=0,
        IF(AND(ISNUMBER(net_sales_clean), ISNUMBER(profit_clean)),
            net_sales_clean - profit_clean,
            ""
        ),
    VALUE(SUBSTITUTE(Y2137,"$",""))
)</f>
        <v>62.365384804290102</v>
      </c>
      <c r="AA2137">
        <v>28.5465351957099</v>
      </c>
      <c r="AB2137" s="1" cm="1">
        <f t="array" ref="AB2137">IF(
    LEN(TRIM(AA2137&amp;""))=0,
        IF(AND(ISNUMBER(net_sales_clean), ISNUMBER(cost_clean)),
            net_sales_clean - cost_clean,
            ""
        ),
    VALUE(SUBSTITUTE(AA2137,"$",""))
)</f>
        <v>28.5465351957099</v>
      </c>
      <c r="AC2137">
        <v>2</v>
      </c>
      <c r="AD2137">
        <f>IF(LEN(TRIM(AC2137&amp;""))=0, "", VALUE(AC2137))</f>
        <v>2</v>
      </c>
      <c r="AE2137">
        <v>5</v>
      </c>
      <c r="AF2137">
        <f>IF(LEN(TRIM(AE2137&amp;""))=0, "", VALUE(AE2137))</f>
        <v>5</v>
      </c>
      <c r="AG2137">
        <v>0</v>
      </c>
      <c r="AH2137">
        <f>IF(
    OR(U2137&lt;0, W2137&lt;0, Y2137&lt;0, AA2137&lt;0),
        1,
        IF(LEN(TRIM(AG2137&amp;""))=0, "", AG2137)
)</f>
        <v>0</v>
      </c>
      <c r="AI2137" t="str">
        <f>IF(
    COUNT(Q2137,V2137,X2137,Z2137,AB2137)=0,
        "Not Usable",
    IF(
        COUNT(Q2137,V2137,X2137,Z2137,AB2137)&lt;5,
            "Incomplete",
            IF(
                MIN(Q2137,V2137,X2137,Z2137,AB2137)=0,
                    "Incomplete",
                    "Complete"
            )
    )
)</f>
        <v>Complete</v>
      </c>
    </row>
    <row r="2138" spans="1:35" x14ac:dyDescent="0.3">
      <c r="A2138">
        <v>7415</v>
      </c>
      <c r="B2138" s="6">
        <v>45046.720671296294</v>
      </c>
      <c r="C2138" s="3">
        <f>INT(B2138)</f>
        <v>45046</v>
      </c>
      <c r="D2138" s="2">
        <f>MOD(B2138,1)</f>
        <v>0.72067129629431292</v>
      </c>
      <c r="E2138">
        <v>81</v>
      </c>
      <c r="F2138" t="s">
        <v>8</v>
      </c>
      <c r="G2138" t="str">
        <f xml:space="preserve"> PROPER(TRIM(CLEAN(SUBSTITUTE(F2138,CHAR(160)," "))))</f>
        <v>West</v>
      </c>
      <c r="H2138" t="s">
        <v>7</v>
      </c>
      <c r="I2138" t="str">
        <f>PROPER(TRIM(CLEAN((SUBSTITUTE(H2138,"-"," ")))))</f>
        <v>In Store</v>
      </c>
      <c r="J2138">
        <v>12799</v>
      </c>
      <c r="K2138" t="s">
        <v>6</v>
      </c>
      <c r="L2138" t="str">
        <f xml:space="preserve"> PROPER(TRIM(CLEAN(SUBSTITUTE(K2138,CHAR(160)," "))))</f>
        <v>Corporate</v>
      </c>
      <c r="M2138" t="s">
        <v>16</v>
      </c>
      <c r="N2138" t="str">
        <f xml:space="preserve"> PROPER(TRIM(CLEAN(SUBSTITUTE(M2138,CHAR(160)," "))))</f>
        <v>Grocery</v>
      </c>
      <c r="O2138" t="s">
        <v>28</v>
      </c>
      <c r="P2138" t="str">
        <f>IF(LEN(TRIM(Table1[[#This Row],[subcategory]]&amp;""))=0,"Unknown", PROPER(TRIM(Table1[[#This Row],[subcategory]])))</f>
        <v>Pantry</v>
      </c>
      <c r="Q2138">
        <v>17.61</v>
      </c>
      <c r="R2138" s="1">
        <f>IF(LEN(TRIM(Q2138&amp;""))=0, "", VALUE(SUBSTITUTE(Q2138,"$","")))</f>
        <v>17.61</v>
      </c>
      <c r="S2138">
        <v>0</v>
      </c>
      <c r="T2138">
        <f>IF(LEN(TRIM(S2138&amp;""))=0, "", VALUE(S2138))</f>
        <v>0</v>
      </c>
      <c r="U2138">
        <v>0</v>
      </c>
      <c r="V2138" s="1">
        <f>IF(LEN(TRIM(U2138&amp;""))=0, "", VALUE(SUBSTITUTE(U2138,"$","")))</f>
        <v>0</v>
      </c>
      <c r="W2138" s="1">
        <v>0</v>
      </c>
      <c r="X2138" s="1">
        <f>IF(LEN(TRIM(W2138&amp;""))=0, "", VALUE(SUBSTITUTE(W2138,"$","")))</f>
        <v>0</v>
      </c>
      <c r="Y2138">
        <v>0</v>
      </c>
      <c r="Z2138" s="1" cm="1">
        <f t="array" ref="Z2138">IF(
    LEN(TRIM(Y2138&amp;""))=0,
        IF(AND(ISNUMBER(net_sales_clean), ISNUMBER(profit_clean)),
            net_sales_clean - profit_clean,
            ""
        ),
    VALUE(SUBSTITUTE(Y2138,"$",""))
)</f>
        <v>0</v>
      </c>
      <c r="AA2138">
        <v>0</v>
      </c>
      <c r="AB2138" s="1" cm="1">
        <f t="array" ref="AB2138">IF(
    LEN(TRIM(AA2138&amp;""))=0,
        IF(AND(ISNUMBER(net_sales_clean), ISNUMBER(cost_clean)),
            net_sales_clean - cost_clean,
            ""
        ),
    VALUE(SUBSTITUTE(AA2138,"$",""))
)</f>
        <v>0</v>
      </c>
      <c r="AC2138">
        <v>4</v>
      </c>
      <c r="AD2138">
        <f>IF(LEN(TRIM(AC2138&amp;""))=0, "", VALUE(AC2138))</f>
        <v>4</v>
      </c>
      <c r="AE2138">
        <v>5</v>
      </c>
      <c r="AF2138">
        <f>IF(LEN(TRIM(AE2138&amp;""))=0, "", VALUE(AE2138))</f>
        <v>5</v>
      </c>
      <c r="AG2138">
        <v>0</v>
      </c>
      <c r="AH2138">
        <f>IF(
    OR(U2138&lt;0, W2138&lt;0, Y2138&lt;0, AA2138&lt;0),
        1,
        IF(LEN(TRIM(AG2138&amp;""))=0, "", AG2138)
)</f>
        <v>0</v>
      </c>
      <c r="AI2138" t="str">
        <f>IF(
    COUNT(Q2138,V2138,X2138,Z2138,AB2138)=0,
        "Not Usable",
    IF(
        COUNT(Q2138,V2138,X2138,Z2138,AB2138)&lt;5,
            "Incomplete",
            IF(
                MIN(Q2138,V2138,X2138,Z2138,AB2138)=0,
                    "Incomplete",
                    "Complete"
            )
    )
)</f>
        <v>Incomplete</v>
      </c>
    </row>
    <row r="2139" spans="1:35" x14ac:dyDescent="0.3">
      <c r="A2139">
        <v>38555</v>
      </c>
      <c r="B2139" s="6">
        <v>45988.695219907408</v>
      </c>
      <c r="C2139" s="3">
        <f>INT(B2139)</f>
        <v>45988</v>
      </c>
      <c r="D2139" s="2">
        <f>MOD(B2139,1)</f>
        <v>0.69521990740759065</v>
      </c>
      <c r="E2139">
        <v>25</v>
      </c>
      <c r="F2139" t="s">
        <v>4</v>
      </c>
      <c r="G2139" t="str">
        <f xml:space="preserve"> PROPER(TRIM(CLEAN(SUBSTITUTE(F2139,CHAR(160)," "))))</f>
        <v>South</v>
      </c>
      <c r="H2139" t="s">
        <v>3</v>
      </c>
      <c r="I2139" t="str">
        <f>PROPER(TRIM(CLEAN((SUBSTITUTE(H2139,"-"," ")))))</f>
        <v>Phone</v>
      </c>
      <c r="J2139">
        <v>23846</v>
      </c>
      <c r="K2139" t="s">
        <v>10</v>
      </c>
      <c r="L2139" t="str">
        <f xml:space="preserve"> PROPER(TRIM(CLEAN(SUBSTITUTE(K2139,CHAR(160)," "))))</f>
        <v>Consumer</v>
      </c>
      <c r="M2139" t="s">
        <v>9</v>
      </c>
      <c r="N2139" t="str">
        <f xml:space="preserve"> PROPER(TRIM(CLEAN(SUBSTITUTE(M2139,CHAR(160)," "))))</f>
        <v>Home</v>
      </c>
      <c r="P2139" t="str">
        <f>IF(LEN(TRIM(Table1[[#This Row],[subcategory]]&amp;""))=0,"Unknown", PROPER(TRIM(Table1[[#This Row],[subcategory]])))</f>
        <v>Unknown</v>
      </c>
      <c r="Q2139">
        <v>69.819999999999993</v>
      </c>
      <c r="R2139" s="1">
        <f>IF(LEN(TRIM(Q2139&amp;""))=0, "", VALUE(SUBSTITUTE(Q2139,"$","")))</f>
        <v>69.819999999999993</v>
      </c>
      <c r="S2139">
        <v>1</v>
      </c>
      <c r="T2139">
        <f>IF(LEN(TRIM(S2139&amp;""))=0, "", VALUE(S2139))</f>
        <v>1</v>
      </c>
      <c r="U2139">
        <v>69.819999999999993</v>
      </c>
      <c r="V2139" s="1">
        <f>IF(LEN(TRIM(U2139&amp;""))=0, "", VALUE(SUBSTITUTE(U2139,"$","")))</f>
        <v>69.819999999999993</v>
      </c>
      <c r="W2139" s="4" t="s">
        <v>5126</v>
      </c>
      <c r="X2139" s="4">
        <f>IF(LEN(TRIM(W2139&amp;""))=0, "", VALUE(SUBSTITUTE(W2139,"$","")))</f>
        <v>60.045199999999902</v>
      </c>
      <c r="Y2139" s="5" t="s">
        <v>5125</v>
      </c>
      <c r="Z2139" s="4" cm="1">
        <f t="array" ref="Z2139">IF(
    LEN(TRIM(Y2139&amp;""))=0,
        IF(AND(ISNUMBER(net_sales_clean), ISNUMBER(profit_clean)),
            net_sales_clean - profit_clean,
            ""
        ),
    VALUE(SUBSTITUTE(Y2139,"$",""))
)</f>
        <v>38.268075264278103</v>
      </c>
      <c r="AA2139" s="5" t="s">
        <v>5124</v>
      </c>
      <c r="AB2139" s="4" cm="1">
        <f t="array" ref="AB2139">IF(
    LEN(TRIM(AA2139&amp;""))=0,
        IF(AND(ISNUMBER(net_sales_clean), ISNUMBER(cost_clean)),
            net_sales_clean - cost_clean,
            ""
        ),
    VALUE(SUBSTITUTE(AA2139,"$",""))
)</f>
        <v>21.777124735721799</v>
      </c>
      <c r="AC2139">
        <v>4</v>
      </c>
      <c r="AD2139">
        <f>IF(LEN(TRIM(AC2139&amp;""))=0, "", VALUE(AC2139))</f>
        <v>4</v>
      </c>
      <c r="AE2139">
        <v>5</v>
      </c>
      <c r="AF2139">
        <f>IF(LEN(TRIM(AE2139&amp;""))=0, "", VALUE(AE2139))</f>
        <v>5</v>
      </c>
      <c r="AG2139">
        <v>0</v>
      </c>
      <c r="AH2139">
        <f>IF(
    OR(U2139&lt;0, W2139&lt;0, Y2139&lt;0, AA2139&lt;0),
        1,
        IF(LEN(TRIM(AG2139&amp;""))=0, "", AG2139)
)</f>
        <v>0</v>
      </c>
      <c r="AI2139" t="str">
        <f>IF(
    COUNT(Q2139,V2139,X2139,Z2139,AB2139)=0,
        "Not Usable",
    IF(
        COUNT(Q2139,V2139,X2139,Z2139,AB2139)&lt;5,
            "Incomplete",
            IF(
                MIN(Q2139,V2139,X2139,Z2139,AB2139)=0,
                    "Incomplete",
                    "Complete"
            )
    )
)</f>
        <v>Complete</v>
      </c>
    </row>
    <row r="2140" spans="1:35" x14ac:dyDescent="0.3">
      <c r="A2140">
        <v>13906</v>
      </c>
      <c r="B2140" s="6">
        <v>45200.952673611115</v>
      </c>
      <c r="C2140" s="3">
        <f>INT(B2140)</f>
        <v>45200</v>
      </c>
      <c r="D2140" s="2">
        <f>MOD(B2140,1)</f>
        <v>0.95267361111473292</v>
      </c>
      <c r="E2140">
        <v>46</v>
      </c>
      <c r="F2140" t="s">
        <v>4</v>
      </c>
      <c r="G2140" t="str">
        <f xml:space="preserve"> PROPER(TRIM(CLEAN(SUBSTITUTE(F2140,CHAR(160)," "))))</f>
        <v>South</v>
      </c>
      <c r="H2140" t="s">
        <v>30</v>
      </c>
      <c r="I2140" t="str">
        <f>PROPER(TRIM(CLEAN((SUBSTITUTE(H2140,"-"," ")))))</f>
        <v>Mobile App</v>
      </c>
      <c r="J2140">
        <v>400</v>
      </c>
      <c r="K2140" t="s">
        <v>2</v>
      </c>
      <c r="L2140" t="str">
        <f xml:space="preserve"> PROPER(TRIM(CLEAN(SUBSTITUTE(K2140,CHAR(160)," "))))</f>
        <v>Home Office</v>
      </c>
      <c r="M2140" t="s">
        <v>9</v>
      </c>
      <c r="N2140" t="str">
        <f xml:space="preserve"> PROPER(TRIM(CLEAN(SUBSTITUTE(M2140,CHAR(160)," "))))</f>
        <v>Home</v>
      </c>
      <c r="O2140" t="s">
        <v>36</v>
      </c>
      <c r="P2140" t="str">
        <f>IF(LEN(TRIM(Table1[[#This Row],[subcategory]]&amp;""))=0,"Unknown", PROPER(TRIM(Table1[[#This Row],[subcategory]])))</f>
        <v>Bedding</v>
      </c>
      <c r="Q2140">
        <v>51.54</v>
      </c>
      <c r="R2140" s="1">
        <f>IF(LEN(TRIM(Q2140&amp;""))=0, "", VALUE(SUBSTITUTE(Q2140,"$","")))</f>
        <v>51.54</v>
      </c>
      <c r="S2140">
        <v>4</v>
      </c>
      <c r="T2140">
        <f>IF(LEN(TRIM(S2140&amp;""))=0, "", VALUE(S2140))</f>
        <v>4</v>
      </c>
      <c r="U2140">
        <v>206.16</v>
      </c>
      <c r="V2140" s="1">
        <f>IF(LEN(TRIM(U2140&amp;""))=0, "", VALUE(SUBSTITUTE(U2140,"$","")))</f>
        <v>206.16</v>
      </c>
      <c r="W2140" s="1">
        <v>160.59863999999999</v>
      </c>
      <c r="X2140" s="1">
        <f>IF(LEN(TRIM(W2140&amp;""))=0, "", VALUE(SUBSTITUTE(W2140,"$","")))</f>
        <v>160.59863999999999</v>
      </c>
      <c r="Y2140" s="5" t="s">
        <v>5123</v>
      </c>
      <c r="Z2140" s="4" cm="1">
        <f t="array" ref="Z2140">IF(
    LEN(TRIM(Y2140&amp;""))=0,
        IF(AND(ISNUMBER(net_sales_clean), ISNUMBER(profit_clean)),
            net_sales_clean - profit_clean,
            ""
        ),
    VALUE(SUBSTITUTE(Y2140,"$",""))
)</f>
        <v>108.468748142276</v>
      </c>
      <c r="AA2140" s="5" t="s">
        <v>5122</v>
      </c>
      <c r="AB2140" s="4" cm="1">
        <f t="array" ref="AB2140">IF(
    LEN(TRIM(AA2140&amp;""))=0,
        IF(AND(ISNUMBER(net_sales_clean), ISNUMBER(cost_clean)),
            net_sales_clean - cost_clean,
            ""
        ),
    VALUE(SUBSTITUTE(AA2140,"$",""))
)</f>
        <v>52.129891857723898</v>
      </c>
      <c r="AC2140">
        <v>7</v>
      </c>
      <c r="AD2140">
        <f>IF(LEN(TRIM(AC2140&amp;""))=0, "", VALUE(AC2140))</f>
        <v>7</v>
      </c>
      <c r="AE2140">
        <v>4</v>
      </c>
      <c r="AF2140">
        <f>IF(LEN(TRIM(AE2140&amp;""))=0, "", VALUE(AE2140))</f>
        <v>4</v>
      </c>
      <c r="AG2140">
        <v>1</v>
      </c>
      <c r="AH2140">
        <f>IF(
    OR(U2140&lt;0, W2140&lt;0, Y2140&lt;0, AA2140&lt;0),
        1,
        IF(LEN(TRIM(AG2140&amp;""))=0, "", AG2140)
)</f>
        <v>1</v>
      </c>
      <c r="AI2140" t="str">
        <f>IF(
    COUNT(Q2140,V2140,X2140,Z2140,AB2140)=0,
        "Not Usable",
    IF(
        COUNT(Q2140,V2140,X2140,Z2140,AB2140)&lt;5,
            "Incomplete",
            IF(
                MIN(Q2140,V2140,X2140,Z2140,AB2140)=0,
                    "Incomplete",
                    "Complete"
            )
    )
)</f>
        <v>Complete</v>
      </c>
    </row>
    <row r="2141" spans="1:35" x14ac:dyDescent="0.3">
      <c r="A2141">
        <v>35486</v>
      </c>
      <c r="B2141" s="6">
        <v>45419.307372685187</v>
      </c>
      <c r="C2141" s="3">
        <f>INT(B2141)</f>
        <v>45419</v>
      </c>
      <c r="D2141" s="2">
        <f>MOD(B2141,1)</f>
        <v>0.307372685187147</v>
      </c>
      <c r="E2141">
        <v>36</v>
      </c>
      <c r="F2141" t="s">
        <v>13</v>
      </c>
      <c r="G2141" t="str">
        <f xml:space="preserve"> PROPER(TRIM(CLEAN(SUBSTITUTE(F2141,CHAR(160)," "))))</f>
        <v>Northeast</v>
      </c>
      <c r="H2141" t="s">
        <v>7</v>
      </c>
      <c r="I2141" t="str">
        <f>PROPER(TRIM(CLEAN((SUBSTITUTE(H2141,"-"," ")))))</f>
        <v>In Store</v>
      </c>
      <c r="J2141">
        <v>7834</v>
      </c>
      <c r="K2141" t="s">
        <v>10</v>
      </c>
      <c r="L2141" t="str">
        <f xml:space="preserve"> PROPER(TRIM(CLEAN(SUBSTITUTE(K2141,CHAR(160)," "))))</f>
        <v>Consumer</v>
      </c>
      <c r="M2141" t="s">
        <v>19</v>
      </c>
      <c r="N2141" t="str">
        <f xml:space="preserve"> PROPER(TRIM(CLEAN(SUBSTITUTE(M2141,CHAR(160)," "))))</f>
        <v>Apparel</v>
      </c>
      <c r="P2141" t="str">
        <f>IF(LEN(TRIM(Table1[[#This Row],[subcategory]]&amp;""))=0,"Unknown", PROPER(TRIM(Table1[[#This Row],[subcategory]])))</f>
        <v>Unknown</v>
      </c>
      <c r="Q2141">
        <v>163.96</v>
      </c>
      <c r="R2141" s="1">
        <f>IF(LEN(TRIM(Q2141&amp;""))=0, "", VALUE(SUBSTITUTE(Q2141,"$","")))</f>
        <v>163.96</v>
      </c>
      <c r="T2141" t="str">
        <f>IF(LEN(TRIM(S2141&amp;""))=0, "", VALUE(S2141))</f>
        <v/>
      </c>
      <c r="V2141" s="1" t="str">
        <f>IF(LEN(TRIM(U2141&amp;""))=0, "", VALUE(SUBSTITUTE(U2141,"$","")))</f>
        <v/>
      </c>
      <c r="X2141" s="1" t="str">
        <f>IF(LEN(TRIM(W2141&amp;""))=0, "", VALUE(SUBSTITUTE(W2141,"$","")))</f>
        <v/>
      </c>
      <c r="Z2141" s="1" t="str" cm="1">
        <f t="array" ref="Z2141">IF(
    LEN(TRIM(Y2141&amp;""))=0,
        IF(AND(ISNUMBER(net_sales_clean), ISNUMBER(profit_clean)),
            net_sales_clean - profit_clean,
            ""
        ),
    VALUE(SUBSTITUTE(Y2141,"$",""))
)</f>
        <v/>
      </c>
      <c r="AB2141" s="1" t="str" cm="1">
        <f t="array" ref="AB2141">IF(
    LEN(TRIM(AA2141&amp;""))=0,
        IF(AND(ISNUMBER(net_sales_clean), ISNUMBER(cost_clean)),
            net_sales_clean - cost_clean,
            ""
        ),
    VALUE(SUBSTITUTE(AA2141,"$",""))
)</f>
        <v/>
      </c>
      <c r="AC2141">
        <v>9</v>
      </c>
      <c r="AD2141">
        <f>IF(LEN(TRIM(AC2141&amp;""))=0, "", VALUE(AC2141))</f>
        <v>9</v>
      </c>
      <c r="AE2141">
        <v>5</v>
      </c>
      <c r="AF2141">
        <f>IF(LEN(TRIM(AE2141&amp;""))=0, "", VALUE(AE2141))</f>
        <v>5</v>
      </c>
      <c r="AG2141">
        <v>1</v>
      </c>
      <c r="AH2141">
        <f>IF(
    OR(U2141&lt;0, W2141&lt;0, Y2141&lt;0, AA2141&lt;0),
        1,
        IF(LEN(TRIM(AG2141&amp;""))=0, "", AG2141)
)</f>
        <v>1</v>
      </c>
      <c r="AI2141" t="str">
        <f>IF(
    COUNT(Q2141,V2141,X2141,Z2141,AB2141)=0,
        "Not Usable",
    IF(
        COUNT(Q2141,V2141,X2141,Z2141,AB2141)&lt;5,
            "Incomplete",
            IF(
                MIN(Q2141,V2141,X2141,Z2141,AB2141)=0,
                    "Incomplete",
                    "Complete"
            )
    )
)</f>
        <v>Incomplete</v>
      </c>
    </row>
    <row r="2142" spans="1:35" x14ac:dyDescent="0.3">
      <c r="A2142">
        <v>21513</v>
      </c>
      <c r="B2142" s="6">
        <v>45536.421111111114</v>
      </c>
      <c r="C2142" s="3">
        <f>INT(B2142)</f>
        <v>45536</v>
      </c>
      <c r="D2142" s="2">
        <f>MOD(B2142,1)</f>
        <v>0.42111111111444188</v>
      </c>
      <c r="E2142">
        <v>8</v>
      </c>
      <c r="F2142" t="s">
        <v>8</v>
      </c>
      <c r="G2142" t="str">
        <f xml:space="preserve"> PROPER(TRIM(CLEAN(SUBSTITUTE(F2142,CHAR(160)," "))))</f>
        <v>West</v>
      </c>
      <c r="H2142" t="s">
        <v>7</v>
      </c>
      <c r="I2142" t="str">
        <f>PROPER(TRIM(CLEAN((SUBSTITUTE(H2142,"-"," ")))))</f>
        <v>In Store</v>
      </c>
      <c r="J2142">
        <v>7125</v>
      </c>
      <c r="K2142" t="s">
        <v>10</v>
      </c>
      <c r="L2142" t="str">
        <f xml:space="preserve"> PROPER(TRIM(CLEAN(SUBSTITUTE(K2142,CHAR(160)," "))))</f>
        <v>Consumer</v>
      </c>
      <c r="M2142" t="s">
        <v>9</v>
      </c>
      <c r="N2142" t="str">
        <f xml:space="preserve"> PROPER(TRIM(CLEAN(SUBSTITUTE(M2142,CHAR(160)," "))))</f>
        <v>Home</v>
      </c>
      <c r="O2142" t="s">
        <v>12</v>
      </c>
      <c r="P2142" t="str">
        <f>IF(LEN(TRIM(Table1[[#This Row],[subcategory]]&amp;""))=0,"Unknown", PROPER(TRIM(Table1[[#This Row],[subcategory]])))</f>
        <v>Decor</v>
      </c>
      <c r="Q2142">
        <v>48.2</v>
      </c>
      <c r="R2142" s="1">
        <f>IF(LEN(TRIM(Q2142&amp;""))=0, "", VALUE(SUBSTITUTE(Q2142,"$","")))</f>
        <v>48.2</v>
      </c>
      <c r="S2142">
        <v>4</v>
      </c>
      <c r="T2142">
        <f>IF(LEN(TRIM(S2142&amp;""))=0, "", VALUE(S2142))</f>
        <v>4</v>
      </c>
      <c r="U2142">
        <v>192.8</v>
      </c>
      <c r="V2142" s="1">
        <f>IF(LEN(TRIM(U2142&amp;""))=0, "", VALUE(SUBSTITUTE(U2142,"$","")))</f>
        <v>192.8</v>
      </c>
      <c r="W2142" s="4" t="s">
        <v>5121</v>
      </c>
      <c r="X2142" s="4">
        <f>IF(LEN(TRIM(W2142&amp;""))=0, "", VALUE(SUBSTITUTE(W2142,"$","")))</f>
        <v>138.23759999999999</v>
      </c>
      <c r="Z2142" s="1" t="str" cm="1">
        <f t="array" ref="Z2142">IF(
    LEN(TRIM(Y2142&amp;""))=0,
        IF(AND(ISNUMBER(net_sales_clean), ISNUMBER(profit_clean)),
            net_sales_clean - profit_clean,
            ""
        ),
    VALUE(SUBSTITUTE(Y2142,"$",""))
)</f>
        <v/>
      </c>
      <c r="AB2142" s="1" t="str" cm="1">
        <f t="array" ref="AB2142">IF(
    LEN(TRIM(AA2142&amp;""))=0,
        IF(AND(ISNUMBER(net_sales_clean), ISNUMBER(cost_clean)),
            net_sales_clean - cost_clean,
            ""
        ),
    VALUE(SUBSTITUTE(AA2142,"$",""))
)</f>
        <v/>
      </c>
      <c r="AC2142">
        <v>6</v>
      </c>
      <c r="AD2142">
        <f>IF(LEN(TRIM(AC2142&amp;""))=0, "", VALUE(AC2142))</f>
        <v>6</v>
      </c>
      <c r="AE2142">
        <v>5</v>
      </c>
      <c r="AF2142">
        <f>IF(LEN(TRIM(AE2142&amp;""))=0, "", VALUE(AE2142))</f>
        <v>5</v>
      </c>
      <c r="AG2142">
        <v>0</v>
      </c>
      <c r="AH2142">
        <f>IF(
    OR(U2142&lt;0, W2142&lt;0, Y2142&lt;0, AA2142&lt;0),
        1,
        IF(LEN(TRIM(AG2142&amp;""))=0, "", AG2142)
)</f>
        <v>0</v>
      </c>
      <c r="AI2142" t="str">
        <f>IF(
    COUNT(Q2142,V2142,X2142,Z2142,AB2142)=0,
        "Not Usable",
    IF(
        COUNT(Q2142,V2142,X2142,Z2142,AB2142)&lt;5,
            "Incomplete",
            IF(
                MIN(Q2142,V2142,X2142,Z2142,AB2142)=0,
                    "Incomplete",
                    "Complete"
            )
    )
)</f>
        <v>Incomplete</v>
      </c>
    </row>
    <row r="2143" spans="1:35" x14ac:dyDescent="0.3">
      <c r="A2143">
        <v>50756</v>
      </c>
      <c r="B2143" s="6">
        <v>44933.342442129629</v>
      </c>
      <c r="C2143" s="3">
        <f>INT(B2143)</f>
        <v>44933</v>
      </c>
      <c r="D2143" s="2">
        <f>MOD(B2143,1)</f>
        <v>0.3424421296294895</v>
      </c>
      <c r="E2143">
        <v>75</v>
      </c>
      <c r="F2143" t="s">
        <v>33</v>
      </c>
      <c r="G2143" t="str">
        <f xml:space="preserve"> PROPER(TRIM(CLEAN(SUBSTITUTE(F2143,CHAR(160)," "))))</f>
        <v>South</v>
      </c>
      <c r="H2143" t="s">
        <v>27</v>
      </c>
      <c r="I2143" t="str">
        <f>PROPER(TRIM(CLEAN((SUBSTITUTE(H2143,"-"," ")))))</f>
        <v>In Store</v>
      </c>
      <c r="J2143">
        <v>27585</v>
      </c>
      <c r="K2143" t="s">
        <v>2</v>
      </c>
      <c r="L2143" t="str">
        <f xml:space="preserve"> PROPER(TRIM(CLEAN(SUBSTITUTE(K2143,CHAR(160)," "))))</f>
        <v>Home Office</v>
      </c>
      <c r="M2143" t="s">
        <v>9</v>
      </c>
      <c r="N2143" t="str">
        <f xml:space="preserve"> PROPER(TRIM(CLEAN(SUBSTITUTE(M2143,CHAR(160)," "))))</f>
        <v>Home</v>
      </c>
      <c r="O2143" t="s">
        <v>12</v>
      </c>
      <c r="P2143" t="str">
        <f>IF(LEN(TRIM(Table1[[#This Row],[subcategory]]&amp;""))=0,"Unknown", PROPER(TRIM(Table1[[#This Row],[subcategory]])))</f>
        <v>Decor</v>
      </c>
      <c r="Q2143">
        <v>113.09</v>
      </c>
      <c r="R2143" s="1">
        <f>IF(LEN(TRIM(Q2143&amp;""))=0, "", VALUE(SUBSTITUTE(Q2143,"$","")))</f>
        <v>113.09</v>
      </c>
      <c r="S2143">
        <v>2</v>
      </c>
      <c r="T2143">
        <f>IF(LEN(TRIM(S2143&amp;""))=0, "", VALUE(S2143))</f>
        <v>2</v>
      </c>
      <c r="U2143">
        <v>226.18</v>
      </c>
      <c r="V2143" s="1">
        <f>IF(LEN(TRIM(U2143&amp;""))=0, "", VALUE(SUBSTITUTE(U2143,"$","")))</f>
        <v>226.18</v>
      </c>
      <c r="W2143" s="1">
        <v>194.51480000000001</v>
      </c>
      <c r="X2143" s="1">
        <f>IF(LEN(TRIM(W2143&amp;""))=0, "", VALUE(SUBSTITUTE(W2143,"$","")))</f>
        <v>194.51480000000001</v>
      </c>
      <c r="Y2143" s="5" t="s">
        <v>5120</v>
      </c>
      <c r="Z2143" s="4" cm="1">
        <f t="array" ref="Z2143">IF(
    LEN(TRIM(Y2143&amp;""))=0,
        IF(AND(ISNUMBER(net_sales_clean), ISNUMBER(profit_clean)),
            net_sales_clean - profit_clean,
            ""
        ),
    VALUE(SUBSTITUTE(Y2143,"$",""))
)</f>
        <v>136.66226065634899</v>
      </c>
      <c r="AA2143" s="5" t="s">
        <v>5119</v>
      </c>
      <c r="AB2143" s="4" cm="1">
        <f t="array" ref="AB2143">IF(
    LEN(TRIM(AA2143&amp;""))=0,
        IF(AND(ISNUMBER(net_sales_clean), ISNUMBER(cost_clean)),
            net_sales_clean - cost_clean,
            ""
        ),
    VALUE(SUBSTITUTE(AA2143,"$",""))
)</f>
        <v>57.852539343650903</v>
      </c>
      <c r="AC2143">
        <v>4</v>
      </c>
      <c r="AD2143">
        <f>IF(LEN(TRIM(AC2143&amp;""))=0, "", VALUE(AC2143))</f>
        <v>4</v>
      </c>
      <c r="AE2143">
        <v>5</v>
      </c>
      <c r="AF2143">
        <f>IF(LEN(TRIM(AE2143&amp;""))=0, "", VALUE(AE2143))</f>
        <v>5</v>
      </c>
      <c r="AG2143">
        <v>0</v>
      </c>
      <c r="AH2143">
        <f>IF(
    OR(U2143&lt;0, W2143&lt;0, Y2143&lt;0, AA2143&lt;0),
        1,
        IF(LEN(TRIM(AG2143&amp;""))=0, "", AG2143)
)</f>
        <v>0</v>
      </c>
      <c r="AI2143" t="str">
        <f>IF(
    COUNT(Q2143,V2143,X2143,Z2143,AB2143)=0,
        "Not Usable",
    IF(
        COUNT(Q2143,V2143,X2143,Z2143,AB2143)&lt;5,
            "Incomplete",
            IF(
                MIN(Q2143,V2143,X2143,Z2143,AB2143)=0,
                    "Incomplete",
                    "Complete"
            )
    )
)</f>
        <v>Complete</v>
      </c>
    </row>
    <row r="2144" spans="1:35" x14ac:dyDescent="0.3">
      <c r="A2144">
        <v>41115</v>
      </c>
      <c r="B2144" s="6">
        <v>45587.434884259259</v>
      </c>
      <c r="C2144" s="3">
        <f>INT(B2144)</f>
        <v>45587</v>
      </c>
      <c r="D2144" s="2">
        <f>MOD(B2144,1)</f>
        <v>0.434884259258979</v>
      </c>
      <c r="E2144">
        <v>47</v>
      </c>
      <c r="F2144" t="s">
        <v>21</v>
      </c>
      <c r="G2144" t="str">
        <f xml:space="preserve"> PROPER(TRIM(CLEAN(SUBSTITUTE(F2144,CHAR(160)," "))))</f>
        <v>Midwest</v>
      </c>
      <c r="H2144" t="s">
        <v>30</v>
      </c>
      <c r="I2144" t="str">
        <f>PROPER(TRIM(CLEAN((SUBSTITUTE(H2144,"-"," ")))))</f>
        <v>Mobile App</v>
      </c>
      <c r="J2144">
        <v>15225</v>
      </c>
      <c r="K2144" t="s">
        <v>14</v>
      </c>
      <c r="L2144" t="str">
        <f xml:space="preserve"> PROPER(TRIM(CLEAN(SUBSTITUTE(K2144,CHAR(160)," "))))</f>
        <v>Consumer</v>
      </c>
      <c r="M2144" t="s">
        <v>1</v>
      </c>
      <c r="N2144" t="str">
        <f xml:space="preserve"> PROPER(TRIM(CLEAN(SUBSTITUTE(M2144,CHAR(160)," "))))</f>
        <v>Beauty</v>
      </c>
      <c r="O2144" t="s">
        <v>39</v>
      </c>
      <c r="P2144" t="str">
        <f>IF(LEN(TRIM(Table1[[#This Row],[subcategory]]&amp;""))=0,"Unknown", PROPER(TRIM(Table1[[#This Row],[subcategory]])))</f>
        <v>Fragrance</v>
      </c>
      <c r="Q2144">
        <v>77.63</v>
      </c>
      <c r="R2144" s="1">
        <f>IF(LEN(TRIM(Q2144&amp;""))=0, "", VALUE(SUBSTITUTE(Q2144,"$","")))</f>
        <v>77.63</v>
      </c>
      <c r="S2144">
        <v>3</v>
      </c>
      <c r="T2144">
        <f>IF(LEN(TRIM(S2144&amp;""))=0, "", VALUE(S2144))</f>
        <v>3</v>
      </c>
      <c r="U2144">
        <v>232.89</v>
      </c>
      <c r="V2144" s="1">
        <f>IF(LEN(TRIM(U2144&amp;""))=0, "", VALUE(SUBSTITUTE(U2144,"$","")))</f>
        <v>232.89</v>
      </c>
      <c r="W2144" s="4" t="s">
        <v>5118</v>
      </c>
      <c r="X2144" s="4">
        <f>IF(LEN(TRIM(W2144&amp;""))=0, "", VALUE(SUBSTITUTE(W2144,"$","")))</f>
        <v>107.36228999999901</v>
      </c>
      <c r="Y2144">
        <v>89.591696420823197</v>
      </c>
      <c r="Z2144" s="1" cm="1">
        <f t="array" ref="Z2144">IF(
    LEN(TRIM(Y2144&amp;""))=0,
        IF(AND(ISNUMBER(net_sales_clean), ISNUMBER(profit_clean)),
            net_sales_clean - profit_clean,
            ""
        ),
    VALUE(SUBSTITUTE(Y2144,"$",""))
)</f>
        <v>89.591696420823197</v>
      </c>
      <c r="AA2144" s="5" t="s">
        <v>5117</v>
      </c>
      <c r="AB2144" s="4" cm="1">
        <f t="array" ref="AB2144">IF(
    LEN(TRIM(AA2144&amp;""))=0,
        IF(AND(ISNUMBER(net_sales_clean), ISNUMBER(cost_clean)),
            net_sales_clean - cost_clean,
            ""
        ),
    VALUE(SUBSTITUTE(AA2144,"$",""))
)</f>
        <v>17.770593579176701</v>
      </c>
      <c r="AC2144">
        <v>2</v>
      </c>
      <c r="AD2144">
        <f>IF(LEN(TRIM(AC2144&amp;""))=0, "", VALUE(AC2144))</f>
        <v>2</v>
      </c>
      <c r="AF2144" t="str">
        <f>IF(LEN(TRIM(AE2144&amp;""))=0, "", VALUE(AE2144))</f>
        <v/>
      </c>
      <c r="AG2144">
        <v>1</v>
      </c>
      <c r="AH2144">
        <f>IF(
    OR(U2144&lt;0, W2144&lt;0, Y2144&lt;0, AA2144&lt;0),
        1,
        IF(LEN(TRIM(AG2144&amp;""))=0, "", AG2144)
)</f>
        <v>1</v>
      </c>
      <c r="AI2144" t="str">
        <f>IF(
    COUNT(Q2144,V2144,X2144,Z2144,AB2144)=0,
        "Not Usable",
    IF(
        COUNT(Q2144,V2144,X2144,Z2144,AB2144)&lt;5,
            "Incomplete",
            IF(
                MIN(Q2144,V2144,X2144,Z2144,AB2144)=0,
                    "Incomplete",
                    "Complete"
            )
    )
)</f>
        <v>Complete</v>
      </c>
    </row>
    <row r="2145" spans="1:35" x14ac:dyDescent="0.3">
      <c r="A2145">
        <v>48128</v>
      </c>
      <c r="B2145" s="6">
        <v>45719.239178240743</v>
      </c>
      <c r="C2145" s="3">
        <f>INT(B2145)</f>
        <v>45719</v>
      </c>
      <c r="D2145" s="2">
        <f>MOD(B2145,1)</f>
        <v>0.23917824074305827</v>
      </c>
      <c r="E2145">
        <v>12</v>
      </c>
      <c r="F2145" t="s">
        <v>33</v>
      </c>
      <c r="G2145" t="str">
        <f xml:space="preserve"> PROPER(TRIM(CLEAN(SUBSTITUTE(F2145,CHAR(160)," "))))</f>
        <v>South</v>
      </c>
      <c r="H2145" t="s">
        <v>30</v>
      </c>
      <c r="I2145" t="str">
        <f>PROPER(TRIM(CLEAN((SUBSTITUTE(H2145,"-"," ")))))</f>
        <v>Mobile App</v>
      </c>
      <c r="J2145">
        <v>16800</v>
      </c>
      <c r="K2145" t="s">
        <v>2</v>
      </c>
      <c r="L2145" t="str">
        <f xml:space="preserve"> PROPER(TRIM(CLEAN(SUBSTITUTE(K2145,CHAR(160)," "))))</f>
        <v>Home Office</v>
      </c>
      <c r="M2145" t="s">
        <v>16</v>
      </c>
      <c r="N2145" t="str">
        <f xml:space="preserve"> PROPER(TRIM(CLEAN(SUBSTITUTE(M2145,CHAR(160)," "))))</f>
        <v>Grocery</v>
      </c>
      <c r="O2145" t="s">
        <v>29</v>
      </c>
      <c r="P2145" t="str">
        <f>IF(LEN(TRIM(Table1[[#This Row],[subcategory]]&amp;""))=0,"Unknown", PROPER(TRIM(Table1[[#This Row],[subcategory]])))</f>
        <v>Beverages</v>
      </c>
      <c r="Q2145">
        <v>23.55</v>
      </c>
      <c r="R2145" s="1">
        <f>IF(LEN(TRIM(Q2145&amp;""))=0, "", VALUE(SUBSTITUTE(Q2145,"$","")))</f>
        <v>23.55</v>
      </c>
      <c r="S2145">
        <v>2</v>
      </c>
      <c r="T2145">
        <f>IF(LEN(TRIM(S2145&amp;""))=0, "", VALUE(S2145))</f>
        <v>2</v>
      </c>
      <c r="U2145">
        <v>47.1</v>
      </c>
      <c r="V2145" s="1">
        <f>IF(LEN(TRIM(U2145&amp;""))=0, "", VALUE(SUBSTITUTE(U2145,"$","")))</f>
        <v>47.1</v>
      </c>
      <c r="W2145" s="1">
        <v>38.763300000000001</v>
      </c>
      <c r="X2145" s="1">
        <f>IF(LEN(TRIM(W2145&amp;""))=0, "", VALUE(SUBSTITUTE(W2145,"$","")))</f>
        <v>38.763300000000001</v>
      </c>
      <c r="Y2145" s="5" t="s">
        <v>5116</v>
      </c>
      <c r="Z2145" s="4" cm="1">
        <f t="array" ref="Z2145">IF(
    LEN(TRIM(Y2145&amp;""))=0,
        IF(AND(ISNUMBER(net_sales_clean), ISNUMBER(profit_clean)),
            net_sales_clean - profit_clean,
            ""
        ),
    VALUE(SUBSTITUTE(Y2145,"$",""))
)</f>
        <v>24.071613692056101</v>
      </c>
      <c r="AA2145" s="5" t="s">
        <v>5115</v>
      </c>
      <c r="AB2145" s="4" cm="1">
        <f t="array" ref="AB2145">IF(
    LEN(TRIM(AA2145&amp;""))=0,
        IF(AND(ISNUMBER(net_sales_clean), ISNUMBER(cost_clean)),
            net_sales_clean - cost_clean,
            ""
        ),
    VALUE(SUBSTITUTE(AA2145,"$",""))
)</f>
        <v>14.691686307943799</v>
      </c>
      <c r="AC2145">
        <v>2</v>
      </c>
      <c r="AD2145">
        <f>IF(LEN(TRIM(AC2145&amp;""))=0, "", VALUE(AC2145))</f>
        <v>2</v>
      </c>
      <c r="AE2145">
        <v>5</v>
      </c>
      <c r="AF2145">
        <f>IF(LEN(TRIM(AE2145&amp;""))=0, "", VALUE(AE2145))</f>
        <v>5</v>
      </c>
      <c r="AG2145">
        <v>0</v>
      </c>
      <c r="AH2145">
        <f>IF(
    OR(U2145&lt;0, W2145&lt;0, Y2145&lt;0, AA2145&lt;0),
        1,
        IF(LEN(TRIM(AG2145&amp;""))=0, "", AG2145)
)</f>
        <v>0</v>
      </c>
      <c r="AI2145" t="str">
        <f>IF(
    COUNT(Q2145,V2145,X2145,Z2145,AB2145)=0,
        "Not Usable",
    IF(
        COUNT(Q2145,V2145,X2145,Z2145,AB2145)&lt;5,
            "Incomplete",
            IF(
                MIN(Q2145,V2145,X2145,Z2145,AB2145)=0,
                    "Incomplete",
                    "Complete"
            )
    )
)</f>
        <v>Complete</v>
      </c>
    </row>
    <row r="2146" spans="1:35" x14ac:dyDescent="0.3">
      <c r="A2146">
        <v>24890</v>
      </c>
      <c r="B2146" s="6">
        <v>45129.928368055553</v>
      </c>
      <c r="C2146" s="3">
        <f>INT(B2146)</f>
        <v>45129</v>
      </c>
      <c r="D2146" s="2">
        <f>MOD(B2146,1)</f>
        <v>0.92836805555270985</v>
      </c>
      <c r="E2146">
        <v>42</v>
      </c>
      <c r="F2146" t="s">
        <v>33</v>
      </c>
      <c r="G2146" t="str">
        <f xml:space="preserve"> PROPER(TRIM(CLEAN(SUBSTITUTE(F2146,CHAR(160)," "))))</f>
        <v>South</v>
      </c>
      <c r="H2146" t="s">
        <v>7</v>
      </c>
      <c r="I2146" t="str">
        <f>PROPER(TRIM(CLEAN((SUBSTITUTE(H2146,"-"," ")))))</f>
        <v>In Store</v>
      </c>
      <c r="J2146">
        <v>6785</v>
      </c>
      <c r="K2146" t="s">
        <v>10</v>
      </c>
      <c r="L2146" t="str">
        <f xml:space="preserve"> PROPER(TRIM(CLEAN(SUBSTITUTE(K2146,CHAR(160)," "))))</f>
        <v>Consumer</v>
      </c>
      <c r="M2146" t="s">
        <v>23</v>
      </c>
      <c r="N2146" t="str">
        <f xml:space="preserve"> PROPER(TRIM(CLEAN(SUBSTITUTE(M2146,CHAR(160)," "))))</f>
        <v>Electronics</v>
      </c>
      <c r="O2146" t="s">
        <v>25</v>
      </c>
      <c r="P2146" t="str">
        <f>IF(LEN(TRIM(Table1[[#This Row],[subcategory]]&amp;""))=0,"Unknown", PROPER(TRIM(Table1[[#This Row],[subcategory]])))</f>
        <v>Laptops</v>
      </c>
      <c r="Q2146">
        <v>60.04</v>
      </c>
      <c r="R2146" s="1">
        <f>IF(LEN(TRIM(Q2146&amp;""))=0, "", VALUE(SUBSTITUTE(Q2146,"$","")))</f>
        <v>60.04</v>
      </c>
      <c r="S2146">
        <v>1</v>
      </c>
      <c r="T2146">
        <f>IF(LEN(TRIM(S2146&amp;""))=0, "", VALUE(S2146))</f>
        <v>1</v>
      </c>
      <c r="U2146">
        <v>60.04</v>
      </c>
      <c r="V2146" s="1">
        <f>IF(LEN(TRIM(U2146&amp;""))=0, "", VALUE(SUBSTITUTE(U2146,"$","")))</f>
        <v>60.04</v>
      </c>
      <c r="W2146" s="1">
        <v>46.711120000000001</v>
      </c>
      <c r="X2146" s="1">
        <f>IF(LEN(TRIM(W2146&amp;""))=0, "", VALUE(SUBSTITUTE(W2146,"$","")))</f>
        <v>46.711120000000001</v>
      </c>
      <c r="Y2146" s="5" t="s">
        <v>5114</v>
      </c>
      <c r="Z2146" s="4" cm="1">
        <f t="array" ref="Z2146">IF(
    LEN(TRIM(Y2146&amp;""))=0,
        IF(AND(ISNUMBER(net_sales_clean), ISNUMBER(profit_clean)),
            net_sales_clean - profit_clean,
            ""
        ),
    VALUE(SUBSTITUTE(Y2146,"$",""))
)</f>
        <v>29.827426684605701</v>
      </c>
      <c r="AA2146" s="5" t="s">
        <v>5113</v>
      </c>
      <c r="AB2146" s="4" cm="1">
        <f t="array" ref="AB2146">IF(
    LEN(TRIM(AA2146&amp;""))=0,
        IF(AND(ISNUMBER(net_sales_clean), ISNUMBER(cost_clean)),
            net_sales_clean - cost_clean,
            ""
        ),
    VALUE(SUBSTITUTE(AA2146,"$",""))
)</f>
        <v>16.883693315394201</v>
      </c>
      <c r="AC2146">
        <v>7</v>
      </c>
      <c r="AD2146">
        <f>IF(LEN(TRIM(AC2146&amp;""))=0, "", VALUE(AC2146))</f>
        <v>7</v>
      </c>
      <c r="AE2146">
        <v>2</v>
      </c>
      <c r="AF2146">
        <f>IF(LEN(TRIM(AE2146&amp;""))=0, "", VALUE(AE2146))</f>
        <v>2</v>
      </c>
      <c r="AG2146">
        <v>0</v>
      </c>
      <c r="AH2146">
        <f>IF(
    OR(U2146&lt;0, W2146&lt;0, Y2146&lt;0, AA2146&lt;0),
        1,
        IF(LEN(TRIM(AG2146&amp;""))=0, "", AG2146)
)</f>
        <v>0</v>
      </c>
      <c r="AI2146" t="str">
        <f>IF(
    COUNT(Q2146,V2146,X2146,Z2146,AB2146)=0,
        "Not Usable",
    IF(
        COUNT(Q2146,V2146,X2146,Z2146,AB2146)&lt;5,
            "Incomplete",
            IF(
                MIN(Q2146,V2146,X2146,Z2146,AB2146)=0,
                    "Incomplete",
                    "Complete"
            )
    )
)</f>
        <v>Complete</v>
      </c>
    </row>
    <row r="2147" spans="1:35" x14ac:dyDescent="0.3">
      <c r="A2147">
        <v>46672</v>
      </c>
      <c r="B2147" s="6">
        <v>45628.527013888888</v>
      </c>
      <c r="C2147" s="3">
        <f>INT(B2147)</f>
        <v>45628</v>
      </c>
      <c r="D2147" s="2">
        <f>MOD(B2147,1)</f>
        <v>0.52701388888817746</v>
      </c>
      <c r="E2147">
        <v>23</v>
      </c>
      <c r="F2147" t="s">
        <v>8</v>
      </c>
      <c r="G2147" t="str">
        <f xml:space="preserve"> PROPER(TRIM(CLEAN(SUBSTITUTE(F2147,CHAR(160)," "))))</f>
        <v>West</v>
      </c>
      <c r="H2147" t="s">
        <v>3</v>
      </c>
      <c r="I2147" t="str">
        <f>PROPER(TRIM(CLEAN((SUBSTITUTE(H2147,"-"," ")))))</f>
        <v>Phone</v>
      </c>
      <c r="J2147">
        <v>23067</v>
      </c>
      <c r="K2147" t="s">
        <v>2</v>
      </c>
      <c r="L2147" t="str">
        <f xml:space="preserve"> PROPER(TRIM(CLEAN(SUBSTITUTE(K2147,CHAR(160)," "))))</f>
        <v>Home Office</v>
      </c>
      <c r="M2147" t="s">
        <v>1</v>
      </c>
      <c r="N2147" t="str">
        <f xml:space="preserve"> PROPER(TRIM(CLEAN(SUBSTITUTE(M2147,CHAR(160)," "))))</f>
        <v>Beauty</v>
      </c>
      <c r="O2147" t="s">
        <v>39</v>
      </c>
      <c r="P2147" t="str">
        <f>IF(LEN(TRIM(Table1[[#This Row],[subcategory]]&amp;""))=0,"Unknown", PROPER(TRIM(Table1[[#This Row],[subcategory]])))</f>
        <v>Fragrance</v>
      </c>
      <c r="Q2147">
        <v>47.3</v>
      </c>
      <c r="R2147" s="1">
        <f>IF(LEN(TRIM(Q2147&amp;""))=0, "", VALUE(SUBSTITUTE(Q2147,"$","")))</f>
        <v>47.3</v>
      </c>
      <c r="S2147">
        <v>0</v>
      </c>
      <c r="T2147">
        <f>IF(LEN(TRIM(S2147&amp;""))=0, "", VALUE(S2147))</f>
        <v>0</v>
      </c>
      <c r="U2147">
        <v>0</v>
      </c>
      <c r="V2147" s="1">
        <f>IF(LEN(TRIM(U2147&amp;""))=0, "", VALUE(SUBSTITUTE(U2147,"$","")))</f>
        <v>0</v>
      </c>
      <c r="W2147" s="1">
        <v>0</v>
      </c>
      <c r="X2147" s="1">
        <f>IF(LEN(TRIM(W2147&amp;""))=0, "", VALUE(SUBSTITUTE(W2147,"$","")))</f>
        <v>0</v>
      </c>
      <c r="Y2147">
        <v>0</v>
      </c>
      <c r="Z2147" s="1" cm="1">
        <f t="array" ref="Z2147">IF(
    LEN(TRIM(Y2147&amp;""))=0,
        IF(AND(ISNUMBER(net_sales_clean), ISNUMBER(profit_clean)),
            net_sales_clean - profit_clean,
            ""
        ),
    VALUE(SUBSTITUTE(Y2147,"$",""))
)</f>
        <v>0</v>
      </c>
      <c r="AA2147">
        <v>0</v>
      </c>
      <c r="AB2147" s="1" cm="1">
        <f t="array" ref="AB2147">IF(
    LEN(TRIM(AA2147&amp;""))=0,
        IF(AND(ISNUMBER(net_sales_clean), ISNUMBER(cost_clean)),
            net_sales_clean - cost_clean,
            ""
        ),
    VALUE(SUBSTITUTE(AA2147,"$",""))
)</f>
        <v>0</v>
      </c>
      <c r="AC2147">
        <v>3</v>
      </c>
      <c r="AD2147">
        <f>IF(LEN(TRIM(AC2147&amp;""))=0, "", VALUE(AC2147))</f>
        <v>3</v>
      </c>
      <c r="AE2147">
        <v>5</v>
      </c>
      <c r="AF2147">
        <f>IF(LEN(TRIM(AE2147&amp;""))=0, "", VALUE(AE2147))</f>
        <v>5</v>
      </c>
      <c r="AG2147">
        <v>1</v>
      </c>
      <c r="AH2147">
        <f>IF(
    OR(U2147&lt;0, W2147&lt;0, Y2147&lt;0, AA2147&lt;0),
        1,
        IF(LEN(TRIM(AG2147&amp;""))=0, "", AG2147)
)</f>
        <v>1</v>
      </c>
      <c r="AI2147" t="str">
        <f>IF(
    COUNT(Q2147,V2147,X2147,Z2147,AB2147)=0,
        "Not Usable",
    IF(
        COUNT(Q2147,V2147,X2147,Z2147,AB2147)&lt;5,
            "Incomplete",
            IF(
                MIN(Q2147,V2147,X2147,Z2147,AB2147)=0,
                    "Incomplete",
                    "Complete"
            )
    )
)</f>
        <v>Incomplete</v>
      </c>
    </row>
    <row r="2148" spans="1:35" x14ac:dyDescent="0.3">
      <c r="A2148">
        <v>8427</v>
      </c>
      <c r="B2148" s="6">
        <v>45478.403703703705</v>
      </c>
      <c r="C2148" s="3">
        <f>INT(B2148)</f>
        <v>45478</v>
      </c>
      <c r="D2148" s="2">
        <f>MOD(B2148,1)</f>
        <v>0.403703703705105</v>
      </c>
      <c r="E2148">
        <v>79</v>
      </c>
      <c r="F2148" t="s">
        <v>4</v>
      </c>
      <c r="G2148" t="str">
        <f xml:space="preserve"> PROPER(TRIM(CLEAN(SUBSTITUTE(F2148,CHAR(160)," "))))</f>
        <v>South</v>
      </c>
      <c r="H2148" t="s">
        <v>7</v>
      </c>
      <c r="I2148" t="str">
        <f>PROPER(TRIM(CLEAN((SUBSTITUTE(H2148,"-"," ")))))</f>
        <v>In Store</v>
      </c>
      <c r="J2148">
        <v>20425</v>
      </c>
      <c r="K2148" t="s">
        <v>10</v>
      </c>
      <c r="L2148" t="str">
        <f xml:space="preserve"> PROPER(TRIM(CLEAN(SUBSTITUTE(K2148,CHAR(160)," "))))</f>
        <v>Consumer</v>
      </c>
      <c r="M2148" t="s">
        <v>23</v>
      </c>
      <c r="N2148" t="str">
        <f xml:space="preserve"> PROPER(TRIM(CLEAN(SUBSTITUTE(M2148,CHAR(160)," "))))</f>
        <v>Electronics</v>
      </c>
      <c r="O2148" t="s">
        <v>40</v>
      </c>
      <c r="P2148" t="str">
        <f>IF(LEN(TRIM(Table1[[#This Row],[subcategory]]&amp;""))=0,"Unknown", PROPER(TRIM(Table1[[#This Row],[subcategory]])))</f>
        <v>Accessories</v>
      </c>
      <c r="Q2148">
        <v>71.3</v>
      </c>
      <c r="R2148" s="1">
        <f>IF(LEN(TRIM(Q2148&amp;""))=0, "", VALUE(SUBSTITUTE(Q2148,"$","")))</f>
        <v>71.3</v>
      </c>
      <c r="S2148">
        <v>2</v>
      </c>
      <c r="T2148">
        <f>IF(LEN(TRIM(S2148&amp;""))=0, "", VALUE(S2148))</f>
        <v>2</v>
      </c>
      <c r="U2148">
        <v>142.6</v>
      </c>
      <c r="V2148" s="1">
        <f>IF(LEN(TRIM(U2148&amp;""))=0, "", VALUE(SUBSTITUTE(U2148,"$","")))</f>
        <v>142.6</v>
      </c>
      <c r="W2148" s="4" t="s">
        <v>5112</v>
      </c>
      <c r="X2148" s="4">
        <f>IF(LEN(TRIM(W2148&amp;""))=0, "", VALUE(SUBSTITUTE(W2148,"$","")))</f>
        <v>118.357999999999</v>
      </c>
      <c r="Y2148" s="5" t="s">
        <v>5111</v>
      </c>
      <c r="Z2148" s="4" cm="1">
        <f t="array" ref="Z2148">IF(
    LEN(TRIM(Y2148&amp;""))=0,
        IF(AND(ISNUMBER(net_sales_clean), ISNUMBER(profit_clean)),
            net_sales_clean - profit_clean,
            ""
        ),
    VALUE(SUBSTITUTE(Y2148,"$",""))
)</f>
        <v>89.631072118987205</v>
      </c>
      <c r="AA2148" s="5" t="s">
        <v>5110</v>
      </c>
      <c r="AB2148" s="4" cm="1">
        <f t="array" ref="AB2148">IF(
    LEN(TRIM(AA2148&amp;""))=0,
        IF(AND(ISNUMBER(net_sales_clean), ISNUMBER(cost_clean)),
            net_sales_clean - cost_clean,
            ""
        ),
    VALUE(SUBSTITUTE(AA2148,"$",""))
)</f>
        <v>28.726927881012699</v>
      </c>
      <c r="AC2148">
        <v>4</v>
      </c>
      <c r="AD2148">
        <f>IF(LEN(TRIM(AC2148&amp;""))=0, "", VALUE(AC2148))</f>
        <v>4</v>
      </c>
      <c r="AE2148">
        <v>3</v>
      </c>
      <c r="AF2148">
        <f>IF(LEN(TRIM(AE2148&amp;""))=0, "", VALUE(AE2148))</f>
        <v>3</v>
      </c>
      <c r="AG2148">
        <v>0</v>
      </c>
      <c r="AH2148">
        <f>IF(
    OR(U2148&lt;0, W2148&lt;0, Y2148&lt;0, AA2148&lt;0),
        1,
        IF(LEN(TRIM(AG2148&amp;""))=0, "", AG2148)
)</f>
        <v>0</v>
      </c>
      <c r="AI2148" t="str">
        <f>IF(
    COUNT(Q2148,V2148,X2148,Z2148,AB2148)=0,
        "Not Usable",
    IF(
        COUNT(Q2148,V2148,X2148,Z2148,AB2148)&lt;5,
            "Incomplete",
            IF(
                MIN(Q2148,V2148,X2148,Z2148,AB2148)=0,
                    "Incomplete",
                    "Complete"
            )
    )
)</f>
        <v>Complete</v>
      </c>
    </row>
    <row r="2149" spans="1:35" x14ac:dyDescent="0.3">
      <c r="A2149">
        <v>48041</v>
      </c>
      <c r="B2149" s="6">
        <v>45506.200694444444</v>
      </c>
      <c r="C2149" s="3">
        <f>INT(B2149)</f>
        <v>45506</v>
      </c>
      <c r="D2149" s="2">
        <f>MOD(B2149,1)</f>
        <v>0.20069444444379769</v>
      </c>
      <c r="E2149">
        <v>72</v>
      </c>
      <c r="F2149" t="s">
        <v>8</v>
      </c>
      <c r="G2149" t="str">
        <f xml:space="preserve"> PROPER(TRIM(CLEAN(SUBSTITUTE(F2149,CHAR(160)," "))))</f>
        <v>West</v>
      </c>
      <c r="H2149" t="s">
        <v>3</v>
      </c>
      <c r="I2149" t="str">
        <f>PROPER(TRIM(CLEAN((SUBSTITUTE(H2149,"-"," ")))))</f>
        <v>Phone</v>
      </c>
      <c r="J2149">
        <v>5777</v>
      </c>
      <c r="K2149" t="s">
        <v>6</v>
      </c>
      <c r="L2149" t="str">
        <f xml:space="preserve"> PROPER(TRIM(CLEAN(SUBSTITUTE(K2149,CHAR(160)," "))))</f>
        <v>Corporate</v>
      </c>
      <c r="M2149" t="s">
        <v>1</v>
      </c>
      <c r="N2149" t="str">
        <f xml:space="preserve"> PROPER(TRIM(CLEAN(SUBSTITUTE(M2149,CHAR(160)," "))))</f>
        <v>Beauty</v>
      </c>
      <c r="O2149" t="s">
        <v>31</v>
      </c>
      <c r="P2149" t="str">
        <f>IF(LEN(TRIM(Table1[[#This Row],[subcategory]]&amp;""))=0,"Unknown", PROPER(TRIM(Table1[[#This Row],[subcategory]])))</f>
        <v>Skincare</v>
      </c>
      <c r="Q2149">
        <v>101.7</v>
      </c>
      <c r="R2149" s="1">
        <f>IF(LEN(TRIM(Q2149&amp;""))=0, "", VALUE(SUBSTITUTE(Q2149,"$","")))</f>
        <v>101.7</v>
      </c>
      <c r="S2149">
        <v>0</v>
      </c>
      <c r="T2149">
        <f>IF(LEN(TRIM(S2149&amp;""))=0, "", VALUE(S2149))</f>
        <v>0</v>
      </c>
      <c r="U2149">
        <v>0</v>
      </c>
      <c r="V2149" s="1">
        <f>IF(LEN(TRIM(U2149&amp;""))=0, "", VALUE(SUBSTITUTE(U2149,"$","")))</f>
        <v>0</v>
      </c>
      <c r="W2149" s="1">
        <v>0</v>
      </c>
      <c r="X2149" s="1">
        <f>IF(LEN(TRIM(W2149&amp;""))=0, "", VALUE(SUBSTITUTE(W2149,"$","")))</f>
        <v>0</v>
      </c>
      <c r="Y2149">
        <v>0</v>
      </c>
      <c r="Z2149" s="1" cm="1">
        <f t="array" ref="Z2149">IF(
    LEN(TRIM(Y2149&amp;""))=0,
        IF(AND(ISNUMBER(net_sales_clean), ISNUMBER(profit_clean)),
            net_sales_clean - profit_clean,
            ""
        ),
    VALUE(SUBSTITUTE(Y2149,"$",""))
)</f>
        <v>0</v>
      </c>
      <c r="AA2149">
        <v>0</v>
      </c>
      <c r="AB2149" s="1" cm="1">
        <f t="array" ref="AB2149">IF(
    LEN(TRIM(AA2149&amp;""))=0,
        IF(AND(ISNUMBER(net_sales_clean), ISNUMBER(cost_clean)),
            net_sales_clean - cost_clean,
            ""
        ),
    VALUE(SUBSTITUTE(AA2149,"$",""))
)</f>
        <v>0</v>
      </c>
      <c r="AC2149">
        <v>7</v>
      </c>
      <c r="AD2149">
        <f>IF(LEN(TRIM(AC2149&amp;""))=0, "", VALUE(AC2149))</f>
        <v>7</v>
      </c>
      <c r="AE2149">
        <v>2</v>
      </c>
      <c r="AF2149">
        <f>IF(LEN(TRIM(AE2149&amp;""))=0, "", VALUE(AE2149))</f>
        <v>2</v>
      </c>
      <c r="AG2149">
        <v>0</v>
      </c>
      <c r="AH2149">
        <f>IF(
    OR(U2149&lt;0, W2149&lt;0, Y2149&lt;0, AA2149&lt;0),
        1,
        IF(LEN(TRIM(AG2149&amp;""))=0, "", AG2149)
)</f>
        <v>0</v>
      </c>
      <c r="AI2149" t="str">
        <f>IF(
    COUNT(Q2149,V2149,X2149,Z2149,AB2149)=0,
        "Not Usable",
    IF(
        COUNT(Q2149,V2149,X2149,Z2149,AB2149)&lt;5,
            "Incomplete",
            IF(
                MIN(Q2149,V2149,X2149,Z2149,AB2149)=0,
                    "Incomplete",
                    "Complete"
            )
    )
)</f>
        <v>Incomplete</v>
      </c>
    </row>
    <row r="2150" spans="1:35" x14ac:dyDescent="0.3">
      <c r="A2150">
        <v>20745</v>
      </c>
      <c r="B2150" s="6">
        <v>45383.920138888891</v>
      </c>
      <c r="C2150" s="3">
        <f>INT(B2150)</f>
        <v>45383</v>
      </c>
      <c r="D2150" s="2">
        <f>MOD(B2150,1)</f>
        <v>0.92013888889050577</v>
      </c>
      <c r="E2150">
        <v>18</v>
      </c>
      <c r="F2150" t="s">
        <v>33</v>
      </c>
      <c r="G2150" t="str">
        <f xml:space="preserve"> PROPER(TRIM(CLEAN(SUBSTITUTE(F2150,CHAR(160)," "))))</f>
        <v>South</v>
      </c>
      <c r="H2150" t="s">
        <v>11</v>
      </c>
      <c r="I2150" t="str">
        <f>PROPER(TRIM(CLEAN((SUBSTITUTE(H2150,"-"," ")))))</f>
        <v>Online</v>
      </c>
      <c r="J2150">
        <v>16605</v>
      </c>
      <c r="K2150" t="s">
        <v>6</v>
      </c>
      <c r="L2150" t="str">
        <f xml:space="preserve"> PROPER(TRIM(CLEAN(SUBSTITUTE(K2150,CHAR(160)," "))))</f>
        <v>Corporate</v>
      </c>
      <c r="M2150" t="s">
        <v>19</v>
      </c>
      <c r="N2150" t="str">
        <f xml:space="preserve"> PROPER(TRIM(CLEAN(SUBSTITUTE(M2150,CHAR(160)," "))))</f>
        <v>Apparel</v>
      </c>
      <c r="P2150" t="str">
        <f>IF(LEN(TRIM(Table1[[#This Row],[subcategory]]&amp;""))=0,"Unknown", PROPER(TRIM(Table1[[#This Row],[subcategory]])))</f>
        <v>Unknown</v>
      </c>
      <c r="Q2150">
        <v>43.72</v>
      </c>
      <c r="R2150" s="1">
        <f>IF(LEN(TRIM(Q2150&amp;""))=0, "", VALUE(SUBSTITUTE(Q2150,"$","")))</f>
        <v>43.72</v>
      </c>
      <c r="S2150">
        <v>0</v>
      </c>
      <c r="T2150">
        <f>IF(LEN(TRIM(S2150&amp;""))=0, "", VALUE(S2150))</f>
        <v>0</v>
      </c>
      <c r="U2150">
        <v>0</v>
      </c>
      <c r="V2150" s="1">
        <f>IF(LEN(TRIM(U2150&amp;""))=0, "", VALUE(SUBSTITUTE(U2150,"$","")))</f>
        <v>0</v>
      </c>
      <c r="W2150" s="1">
        <v>0</v>
      </c>
      <c r="X2150" s="1">
        <f>IF(LEN(TRIM(W2150&amp;""))=0, "", VALUE(SUBSTITUTE(W2150,"$","")))</f>
        <v>0</v>
      </c>
      <c r="Y2150">
        <v>0</v>
      </c>
      <c r="Z2150" s="1" cm="1">
        <f t="array" ref="Z2150">IF(
    LEN(TRIM(Y2150&amp;""))=0,
        IF(AND(ISNUMBER(net_sales_clean), ISNUMBER(profit_clean)),
            net_sales_clean - profit_clean,
            ""
        ),
    VALUE(SUBSTITUTE(Y2150,"$",""))
)</f>
        <v>0</v>
      </c>
      <c r="AA2150">
        <v>0</v>
      </c>
      <c r="AB2150" s="1" cm="1">
        <f t="array" ref="AB2150">IF(
    LEN(TRIM(AA2150&amp;""))=0,
        IF(AND(ISNUMBER(net_sales_clean), ISNUMBER(cost_clean)),
            net_sales_clean - cost_clean,
            ""
        ),
    VALUE(SUBSTITUTE(AA2150,"$",""))
)</f>
        <v>0</v>
      </c>
      <c r="AC2150">
        <v>3</v>
      </c>
      <c r="AD2150">
        <f>IF(LEN(TRIM(AC2150&amp;""))=0, "", VALUE(AC2150))</f>
        <v>3</v>
      </c>
      <c r="AE2150">
        <v>3</v>
      </c>
      <c r="AF2150">
        <f>IF(LEN(TRIM(AE2150&amp;""))=0, "", VALUE(AE2150))</f>
        <v>3</v>
      </c>
      <c r="AG2150">
        <v>1</v>
      </c>
      <c r="AH2150">
        <f>IF(
    OR(U2150&lt;0, W2150&lt;0, Y2150&lt;0, AA2150&lt;0),
        1,
        IF(LEN(TRIM(AG2150&amp;""))=0, "", AG2150)
)</f>
        <v>1</v>
      </c>
      <c r="AI2150" t="str">
        <f>IF(
    COUNT(Q2150,V2150,X2150,Z2150,AB2150)=0,
        "Not Usable",
    IF(
        COUNT(Q2150,V2150,X2150,Z2150,AB2150)&lt;5,
            "Incomplete",
            IF(
                MIN(Q2150,V2150,X2150,Z2150,AB2150)=0,
                    "Incomplete",
                    "Complete"
            )
    )
)</f>
        <v>Incomplete</v>
      </c>
    </row>
    <row r="2151" spans="1:35" x14ac:dyDescent="0.3">
      <c r="A2151">
        <v>11579</v>
      </c>
      <c r="B2151" s="6">
        <v>45142.513935185183</v>
      </c>
      <c r="C2151" s="3">
        <f>INT(B2151)</f>
        <v>45142</v>
      </c>
      <c r="D2151" s="2">
        <f>MOD(B2151,1)</f>
        <v>0.51393518518307246</v>
      </c>
      <c r="E2151">
        <v>82</v>
      </c>
      <c r="F2151" t="s">
        <v>4</v>
      </c>
      <c r="G2151" t="str">
        <f xml:space="preserve"> PROPER(TRIM(CLEAN(SUBSTITUTE(F2151,CHAR(160)," "))))</f>
        <v>South</v>
      </c>
      <c r="H2151" t="s">
        <v>7</v>
      </c>
      <c r="I2151" t="str">
        <f>PROPER(TRIM(CLEAN((SUBSTITUTE(H2151,"-"," ")))))</f>
        <v>In Store</v>
      </c>
      <c r="J2151">
        <v>24880</v>
      </c>
      <c r="K2151" t="s">
        <v>14</v>
      </c>
      <c r="L2151" t="str">
        <f xml:space="preserve"> PROPER(TRIM(CLEAN(SUBSTITUTE(K2151,CHAR(160)," "))))</f>
        <v>Consumer</v>
      </c>
      <c r="M2151" t="s">
        <v>1</v>
      </c>
      <c r="N2151" t="str">
        <f xml:space="preserve"> PROPER(TRIM(CLEAN(SUBSTITUTE(M2151,CHAR(160)," "))))</f>
        <v>Beauty</v>
      </c>
      <c r="O2151" t="s">
        <v>5</v>
      </c>
      <c r="P2151" t="str">
        <f>IF(LEN(TRIM(Table1[[#This Row],[subcategory]]&amp;""))=0,"Unknown", PROPER(TRIM(Table1[[#This Row],[subcategory]])))</f>
        <v>Haircare</v>
      </c>
      <c r="Q2151">
        <v>157.84</v>
      </c>
      <c r="R2151" s="1">
        <f>IF(LEN(TRIM(Q2151&amp;""))=0, "", VALUE(SUBSTITUTE(Q2151,"$","")))</f>
        <v>157.84</v>
      </c>
      <c r="S2151">
        <v>4</v>
      </c>
      <c r="T2151">
        <f>IF(LEN(TRIM(S2151&amp;""))=0, "", VALUE(S2151))</f>
        <v>4</v>
      </c>
      <c r="U2151">
        <v>631.36</v>
      </c>
      <c r="V2151" s="1">
        <f>IF(LEN(TRIM(U2151&amp;""))=0, "", VALUE(SUBSTITUTE(U2151,"$","")))</f>
        <v>631.36</v>
      </c>
      <c r="W2151" s="1">
        <v>533.49919999999997</v>
      </c>
      <c r="X2151" s="1">
        <f>IF(LEN(TRIM(W2151&amp;""))=0, "", VALUE(SUBSTITUTE(W2151,"$","")))</f>
        <v>533.49919999999997</v>
      </c>
      <c r="Y2151" s="5" t="s">
        <v>5109</v>
      </c>
      <c r="Z2151" s="4" cm="1">
        <f t="array" ref="Z2151">IF(
    LEN(TRIM(Y2151&amp;""))=0,
        IF(AND(ISNUMBER(net_sales_clean), ISNUMBER(profit_clean)),
            net_sales_clean - profit_clean,
            ""
        ),
    VALUE(SUBSTITUTE(Y2151,"$",""))
)</f>
        <v>427.833878106236</v>
      </c>
      <c r="AA2151" s="5" t="s">
        <v>5108</v>
      </c>
      <c r="AB2151" s="4" cm="1">
        <f t="array" ref="AB2151">IF(
    LEN(TRIM(AA2151&amp;""))=0,
        IF(AND(ISNUMBER(net_sales_clean), ISNUMBER(cost_clean)),
            net_sales_clean - cost_clean,
            ""
        ),
    VALUE(SUBSTITUTE(AA2151,"$",""))
)</f>
        <v>105.66532189376299</v>
      </c>
      <c r="AC2151">
        <v>3</v>
      </c>
      <c r="AD2151">
        <f>IF(LEN(TRIM(AC2151&amp;""))=0, "", VALUE(AC2151))</f>
        <v>3</v>
      </c>
      <c r="AE2151">
        <v>3</v>
      </c>
      <c r="AF2151">
        <f>IF(LEN(TRIM(AE2151&amp;""))=0, "", VALUE(AE2151))</f>
        <v>3</v>
      </c>
      <c r="AG2151">
        <v>0</v>
      </c>
      <c r="AH2151">
        <f>IF(
    OR(U2151&lt;0, W2151&lt;0, Y2151&lt;0, AA2151&lt;0),
        1,
        IF(LEN(TRIM(AG2151&amp;""))=0, "", AG2151)
)</f>
        <v>0</v>
      </c>
      <c r="AI2151" t="str">
        <f>IF(
    COUNT(Q2151,V2151,X2151,Z2151,AB2151)=0,
        "Not Usable",
    IF(
        COUNT(Q2151,V2151,X2151,Z2151,AB2151)&lt;5,
            "Incomplete",
            IF(
                MIN(Q2151,V2151,X2151,Z2151,AB2151)=0,
                    "Incomplete",
                    "Complete"
            )
    )
)</f>
        <v>Complete</v>
      </c>
    </row>
    <row r="2152" spans="1:35" x14ac:dyDescent="0.3">
      <c r="A2152">
        <v>3662</v>
      </c>
      <c r="B2152" s="6">
        <v>45265.939513888887</v>
      </c>
      <c r="C2152" s="3">
        <f>INT(B2152)</f>
        <v>45265</v>
      </c>
      <c r="D2152" s="2">
        <f>MOD(B2152,1)</f>
        <v>0.93951388888672227</v>
      </c>
      <c r="E2152">
        <v>26</v>
      </c>
      <c r="F2152" t="s">
        <v>4</v>
      </c>
      <c r="G2152" t="str">
        <f xml:space="preserve"> PROPER(TRIM(CLEAN(SUBSTITUTE(F2152,CHAR(160)," "))))</f>
        <v>South</v>
      </c>
      <c r="H2152" t="s">
        <v>30</v>
      </c>
      <c r="I2152" t="str">
        <f>PROPER(TRIM(CLEAN((SUBSTITUTE(H2152,"-"," ")))))</f>
        <v>Mobile App</v>
      </c>
      <c r="J2152">
        <v>21989</v>
      </c>
      <c r="K2152" t="s">
        <v>14</v>
      </c>
      <c r="L2152" t="str">
        <f xml:space="preserve"> PROPER(TRIM(CLEAN(SUBSTITUTE(K2152,CHAR(160)," "))))</f>
        <v>Consumer</v>
      </c>
      <c r="M2152" t="s">
        <v>9</v>
      </c>
      <c r="N2152" t="str">
        <f xml:space="preserve"> PROPER(TRIM(CLEAN(SUBSTITUTE(M2152,CHAR(160)," "))))</f>
        <v>Home</v>
      </c>
      <c r="O2152" t="s">
        <v>36</v>
      </c>
      <c r="P2152" t="str">
        <f>IF(LEN(TRIM(Table1[[#This Row],[subcategory]]&amp;""))=0,"Unknown", PROPER(TRIM(Table1[[#This Row],[subcategory]])))</f>
        <v>Bedding</v>
      </c>
      <c r="Q2152">
        <v>50.64</v>
      </c>
      <c r="R2152" s="1">
        <f>IF(LEN(TRIM(Q2152&amp;""))=0, "", VALUE(SUBSTITUTE(Q2152,"$","")))</f>
        <v>50.64</v>
      </c>
      <c r="S2152">
        <v>4</v>
      </c>
      <c r="T2152">
        <f>IF(LEN(TRIM(S2152&amp;""))=0, "", VALUE(S2152))</f>
        <v>4</v>
      </c>
      <c r="U2152">
        <v>202.56</v>
      </c>
      <c r="V2152" s="1">
        <f>IF(LEN(TRIM(U2152&amp;""))=0, "", VALUE(SUBSTITUTE(U2152,"$","")))</f>
        <v>202.56</v>
      </c>
      <c r="W2152" s="1">
        <v>173.59392</v>
      </c>
      <c r="X2152" s="1">
        <f>IF(LEN(TRIM(W2152&amp;""))=0, "", VALUE(SUBSTITUTE(W2152,"$","")))</f>
        <v>173.59392</v>
      </c>
      <c r="Y2152" s="5" t="s">
        <v>5107</v>
      </c>
      <c r="Z2152" s="4" cm="1">
        <f t="array" ref="Z2152">IF(
    LEN(TRIM(Y2152&amp;""))=0,
        IF(AND(ISNUMBER(net_sales_clean), ISNUMBER(profit_clean)),
            net_sales_clean - profit_clean,
            ""
        ),
    VALUE(SUBSTITUTE(Y2152,"$",""))
)</f>
        <v>130.585257551545</v>
      </c>
      <c r="AA2152" s="5" t="s">
        <v>5106</v>
      </c>
      <c r="AB2152" s="4" cm="1">
        <f t="array" ref="AB2152">IF(
    LEN(TRIM(AA2152&amp;""))=0,
        IF(AND(ISNUMBER(net_sales_clean), ISNUMBER(cost_clean)),
            net_sales_clean - cost_clean,
            ""
        ),
    VALUE(SUBSTITUTE(AA2152,"$",""))
)</f>
        <v>43.008662448454899</v>
      </c>
      <c r="AC2152">
        <v>2</v>
      </c>
      <c r="AD2152">
        <f>IF(LEN(TRIM(AC2152&amp;""))=0, "", VALUE(AC2152))</f>
        <v>2</v>
      </c>
      <c r="AE2152">
        <v>3</v>
      </c>
      <c r="AF2152">
        <f>IF(LEN(TRIM(AE2152&amp;""))=0, "", VALUE(AE2152))</f>
        <v>3</v>
      </c>
      <c r="AG2152">
        <v>0</v>
      </c>
      <c r="AH2152">
        <f>IF(
    OR(U2152&lt;0, W2152&lt;0, Y2152&lt;0, AA2152&lt;0),
        1,
        IF(LEN(TRIM(AG2152&amp;""))=0, "", AG2152)
)</f>
        <v>0</v>
      </c>
      <c r="AI2152" t="str">
        <f>IF(
    COUNT(Q2152,V2152,X2152,Z2152,AB2152)=0,
        "Not Usable",
    IF(
        COUNT(Q2152,V2152,X2152,Z2152,AB2152)&lt;5,
            "Incomplete",
            IF(
                MIN(Q2152,V2152,X2152,Z2152,AB2152)=0,
                    "Incomplete",
                    "Complete"
            )
    )
)</f>
        <v>Complete</v>
      </c>
    </row>
    <row r="2153" spans="1:35" x14ac:dyDescent="0.3">
      <c r="A2153">
        <v>41829</v>
      </c>
      <c r="B2153" s="6">
        <v>45803.685659722221</v>
      </c>
      <c r="C2153" s="3">
        <f>INT(B2153)</f>
        <v>45803</v>
      </c>
      <c r="D2153" s="2">
        <f>MOD(B2153,1)</f>
        <v>0.68565972222131677</v>
      </c>
      <c r="E2153">
        <v>60</v>
      </c>
      <c r="F2153" t="s">
        <v>8</v>
      </c>
      <c r="G2153" t="str">
        <f xml:space="preserve"> PROPER(TRIM(CLEAN(SUBSTITUTE(F2153,CHAR(160)," "))))</f>
        <v>West</v>
      </c>
      <c r="H2153" t="s">
        <v>30</v>
      </c>
      <c r="I2153" t="str">
        <f>PROPER(TRIM(CLEAN((SUBSTITUTE(H2153,"-"," ")))))</f>
        <v>Mobile App</v>
      </c>
      <c r="J2153">
        <v>3408</v>
      </c>
      <c r="K2153" t="s">
        <v>10</v>
      </c>
      <c r="L2153" t="str">
        <f xml:space="preserve"> PROPER(TRIM(CLEAN(SUBSTITUTE(K2153,CHAR(160)," "))))</f>
        <v>Consumer</v>
      </c>
      <c r="M2153" t="s">
        <v>23</v>
      </c>
      <c r="N2153" t="str">
        <f xml:space="preserve"> PROPER(TRIM(CLEAN(SUBSTITUTE(M2153,CHAR(160)," "))))</f>
        <v>Electronics</v>
      </c>
      <c r="O2153" t="s">
        <v>25</v>
      </c>
      <c r="P2153" t="str">
        <f>IF(LEN(TRIM(Table1[[#This Row],[subcategory]]&amp;""))=0,"Unknown", PROPER(TRIM(Table1[[#This Row],[subcategory]])))</f>
        <v>Laptops</v>
      </c>
      <c r="Q2153">
        <v>103.88</v>
      </c>
      <c r="R2153" s="1">
        <f>IF(LEN(TRIM(Q2153&amp;""))=0, "", VALUE(SUBSTITUTE(Q2153,"$","")))</f>
        <v>103.88</v>
      </c>
      <c r="S2153">
        <v>1</v>
      </c>
      <c r="T2153">
        <f>IF(LEN(TRIM(S2153&amp;""))=0, "", VALUE(S2153))</f>
        <v>1</v>
      </c>
      <c r="U2153">
        <v>103.88</v>
      </c>
      <c r="V2153" s="1">
        <f>IF(LEN(TRIM(U2153&amp;""))=0, "", VALUE(SUBSTITUTE(U2153,"$","")))</f>
        <v>103.88</v>
      </c>
      <c r="W2153" s="4" t="s">
        <v>5105</v>
      </c>
      <c r="X2153" s="4">
        <f>IF(LEN(TRIM(W2153&amp;""))=0, "", VALUE(SUBSTITUTE(W2153,"$","")))</f>
        <v>99.828679999999906</v>
      </c>
      <c r="Y2153" s="5" t="s">
        <v>5104</v>
      </c>
      <c r="Z2153" s="4" cm="1">
        <f t="array" ref="Z2153">IF(
    LEN(TRIM(Y2153&amp;""))=0,
        IF(AND(ISNUMBER(net_sales_clean), ISNUMBER(profit_clean)),
            net_sales_clean - profit_clean,
            ""
        ),
    VALUE(SUBSTITUTE(Y2153,"$",""))
)</f>
        <v>64.793114171211101</v>
      </c>
      <c r="AA2153" s="5" t="s">
        <v>5103</v>
      </c>
      <c r="AB2153" s="4" cm="1">
        <f t="array" ref="AB2153">IF(
    LEN(TRIM(AA2153&amp;""))=0,
        IF(AND(ISNUMBER(net_sales_clean), ISNUMBER(cost_clean)),
            net_sales_clean - cost_clean,
            ""
        ),
    VALUE(SUBSTITUTE(AA2153,"$",""))
)</f>
        <v>35.035565828788798</v>
      </c>
      <c r="AC2153">
        <v>3</v>
      </c>
      <c r="AD2153">
        <f>IF(LEN(TRIM(AC2153&amp;""))=0, "", VALUE(AC2153))</f>
        <v>3</v>
      </c>
      <c r="AE2153">
        <v>4</v>
      </c>
      <c r="AF2153">
        <f>IF(LEN(TRIM(AE2153&amp;""))=0, "", VALUE(AE2153))</f>
        <v>4</v>
      </c>
      <c r="AG2153">
        <v>0</v>
      </c>
      <c r="AH2153">
        <f>IF(
    OR(U2153&lt;0, W2153&lt;0, Y2153&lt;0, AA2153&lt;0),
        1,
        IF(LEN(TRIM(AG2153&amp;""))=0, "", AG2153)
)</f>
        <v>0</v>
      </c>
      <c r="AI2153" t="str">
        <f>IF(
    COUNT(Q2153,V2153,X2153,Z2153,AB2153)=0,
        "Not Usable",
    IF(
        COUNT(Q2153,V2153,X2153,Z2153,AB2153)&lt;5,
            "Incomplete",
            IF(
                MIN(Q2153,V2153,X2153,Z2153,AB2153)=0,
                    "Incomplete",
                    "Complete"
            )
    )
)</f>
        <v>Complete</v>
      </c>
    </row>
    <row r="2154" spans="1:35" x14ac:dyDescent="0.3">
      <c r="A2154">
        <v>3616</v>
      </c>
      <c r="B2154" s="6">
        <v>45479.208645833336</v>
      </c>
      <c r="C2154" s="3">
        <f>INT(B2154)</f>
        <v>45479</v>
      </c>
      <c r="D2154" s="2">
        <f>MOD(B2154,1)</f>
        <v>0.20864583333604969</v>
      </c>
      <c r="E2154">
        <v>11</v>
      </c>
      <c r="F2154" t="s">
        <v>21</v>
      </c>
      <c r="G2154" t="str">
        <f xml:space="preserve"> PROPER(TRIM(CLEAN(SUBSTITUTE(F2154,CHAR(160)," "))))</f>
        <v>Midwest</v>
      </c>
      <c r="H2154" t="s">
        <v>17</v>
      </c>
      <c r="I2154" t="str">
        <f>PROPER(TRIM(CLEAN((SUBSTITUTE(H2154,"-"," ")))))</f>
        <v>Online</v>
      </c>
      <c r="J2154">
        <v>9333</v>
      </c>
      <c r="K2154" t="s">
        <v>2</v>
      </c>
      <c r="L2154" t="str">
        <f xml:space="preserve"> PROPER(TRIM(CLEAN(SUBSTITUTE(K2154,CHAR(160)," "))))</f>
        <v>Home Office</v>
      </c>
      <c r="M2154" t="s">
        <v>1</v>
      </c>
      <c r="N2154" t="str">
        <f xml:space="preserve"> PROPER(TRIM(CLEAN(SUBSTITUTE(M2154,CHAR(160)," "))))</f>
        <v>Beauty</v>
      </c>
      <c r="O2154" t="s">
        <v>5</v>
      </c>
      <c r="P2154" t="str">
        <f>IF(LEN(TRIM(Table1[[#This Row],[subcategory]]&amp;""))=0,"Unknown", PROPER(TRIM(Table1[[#This Row],[subcategory]])))</f>
        <v>Haircare</v>
      </c>
      <c r="Q2154">
        <v>72.28</v>
      </c>
      <c r="R2154" s="1">
        <f>IF(LEN(TRIM(Q2154&amp;""))=0, "", VALUE(SUBSTITUTE(Q2154,"$","")))</f>
        <v>72.28</v>
      </c>
      <c r="S2154">
        <v>1</v>
      </c>
      <c r="T2154">
        <f>IF(LEN(TRIM(S2154&amp;""))=0, "", VALUE(S2154))</f>
        <v>1</v>
      </c>
      <c r="U2154">
        <v>72.28</v>
      </c>
      <c r="V2154" s="1">
        <f>IF(LEN(TRIM(U2154&amp;""))=0, "", VALUE(SUBSTITUTE(U2154,"$","")))</f>
        <v>72.28</v>
      </c>
      <c r="W2154" s="1">
        <v>64.762879999999996</v>
      </c>
      <c r="X2154" s="1">
        <f>IF(LEN(TRIM(W2154&amp;""))=0, "", VALUE(SUBSTITUTE(W2154,"$","")))</f>
        <v>64.762879999999996</v>
      </c>
      <c r="Y2154" s="5" t="s">
        <v>5102</v>
      </c>
      <c r="Z2154" s="4" cm="1">
        <f t="array" ref="Z2154">IF(
    LEN(TRIM(Y2154&amp;""))=0,
        IF(AND(ISNUMBER(net_sales_clean), ISNUMBER(profit_clean)),
            net_sales_clean - profit_clean,
            ""
        ),
    VALUE(SUBSTITUTE(Y2154,"$",""))
)</f>
        <v>40.399437595851701</v>
      </c>
      <c r="AA2154" s="5" t="s">
        <v>5101</v>
      </c>
      <c r="AB2154" s="4" cm="1">
        <f t="array" ref="AB2154">IF(
    LEN(TRIM(AA2154&amp;""))=0,
        IF(AND(ISNUMBER(net_sales_clean), ISNUMBER(cost_clean)),
            net_sales_clean - cost_clean,
            ""
        ),
    VALUE(SUBSTITUTE(AA2154,"$",""))
)</f>
        <v>24.363442404148199</v>
      </c>
      <c r="AC2154">
        <v>6</v>
      </c>
      <c r="AD2154">
        <f>IF(LEN(TRIM(AC2154&amp;""))=0, "", VALUE(AC2154))</f>
        <v>6</v>
      </c>
      <c r="AE2154">
        <v>4</v>
      </c>
      <c r="AF2154">
        <f>IF(LEN(TRIM(AE2154&amp;""))=0, "", VALUE(AE2154))</f>
        <v>4</v>
      </c>
      <c r="AG2154">
        <v>0</v>
      </c>
      <c r="AH2154">
        <f>IF(
    OR(U2154&lt;0, W2154&lt;0, Y2154&lt;0, AA2154&lt;0),
        1,
        IF(LEN(TRIM(AG2154&amp;""))=0, "", AG2154)
)</f>
        <v>0</v>
      </c>
      <c r="AI2154" t="str">
        <f>IF(
    COUNT(Q2154,V2154,X2154,Z2154,AB2154)=0,
        "Not Usable",
    IF(
        COUNT(Q2154,V2154,X2154,Z2154,AB2154)&lt;5,
            "Incomplete",
            IF(
                MIN(Q2154,V2154,X2154,Z2154,AB2154)=0,
                    "Incomplete",
                    "Complete"
            )
    )
)</f>
        <v>Complete</v>
      </c>
    </row>
    <row r="2155" spans="1:35" x14ac:dyDescent="0.3">
      <c r="A2155">
        <v>30391</v>
      </c>
      <c r="B2155" s="6">
        <v>45370.081585648149</v>
      </c>
      <c r="C2155" s="3">
        <f>INT(B2155)</f>
        <v>45370</v>
      </c>
      <c r="D2155" s="2">
        <f>MOD(B2155,1)</f>
        <v>8.1585648149484769E-2</v>
      </c>
      <c r="E2155">
        <v>40</v>
      </c>
      <c r="F2155" t="s">
        <v>15</v>
      </c>
      <c r="G2155" t="str">
        <f xml:space="preserve"> PROPER(TRIM(CLEAN(SUBSTITUTE(F2155,CHAR(160)," "))))</f>
        <v>West</v>
      </c>
      <c r="H2155" t="s">
        <v>3</v>
      </c>
      <c r="I2155" t="str">
        <f>PROPER(TRIM(CLEAN((SUBSTITUTE(H2155,"-"," ")))))</f>
        <v>Phone</v>
      </c>
      <c r="J2155">
        <v>24932</v>
      </c>
      <c r="K2155" t="s">
        <v>2</v>
      </c>
      <c r="L2155" t="str">
        <f xml:space="preserve"> PROPER(TRIM(CLEAN(SUBSTITUTE(K2155,CHAR(160)," "))))</f>
        <v>Home Office</v>
      </c>
      <c r="M2155" t="s">
        <v>1</v>
      </c>
      <c r="N2155" t="str">
        <f xml:space="preserve"> PROPER(TRIM(CLEAN(SUBSTITUTE(M2155,CHAR(160)," "))))</f>
        <v>Beauty</v>
      </c>
      <c r="O2155" t="s">
        <v>5</v>
      </c>
      <c r="P2155" t="str">
        <f>IF(LEN(TRIM(Table1[[#This Row],[subcategory]]&amp;""))=0,"Unknown", PROPER(TRIM(Table1[[#This Row],[subcategory]])))</f>
        <v>Haircare</v>
      </c>
      <c r="Q2155">
        <v>35.630000000000003</v>
      </c>
      <c r="R2155" s="1">
        <f>IF(LEN(TRIM(Q2155&amp;""))=0, "", VALUE(SUBSTITUTE(Q2155,"$","")))</f>
        <v>35.630000000000003</v>
      </c>
      <c r="S2155">
        <v>4</v>
      </c>
      <c r="T2155">
        <f>IF(LEN(TRIM(S2155&amp;""))=0, "", VALUE(S2155))</f>
        <v>4</v>
      </c>
      <c r="U2155">
        <v>142.52000000000001</v>
      </c>
      <c r="V2155" s="1">
        <f>IF(LEN(TRIM(U2155&amp;""))=0, "", VALUE(SUBSTITUTE(U2155,"$","")))</f>
        <v>142.52000000000001</v>
      </c>
      <c r="W2155" s="4" t="s">
        <v>5100</v>
      </c>
      <c r="X2155" s="4">
        <f>IF(LEN(TRIM(W2155&amp;""))=0, "", VALUE(SUBSTITUTE(W2155,"$","")))</f>
        <v>104.03959999999999</v>
      </c>
      <c r="Z2155" s="1" t="str" cm="1">
        <f t="array" ref="Z2155">IF(
    LEN(TRIM(Y2155&amp;""))=0,
        IF(AND(ISNUMBER(net_sales_clean), ISNUMBER(profit_clean)),
            net_sales_clean - profit_clean,
            ""
        ),
    VALUE(SUBSTITUTE(Y2155,"$",""))
)</f>
        <v/>
      </c>
      <c r="AB2155" s="1" t="str" cm="1">
        <f t="array" ref="AB2155">IF(
    LEN(TRIM(AA2155&amp;""))=0,
        IF(AND(ISNUMBER(net_sales_clean), ISNUMBER(cost_clean)),
            net_sales_clean - cost_clean,
            ""
        ),
    VALUE(SUBSTITUTE(AA2155,"$",""))
)</f>
        <v/>
      </c>
      <c r="AC2155">
        <v>9</v>
      </c>
      <c r="AD2155">
        <f>IF(LEN(TRIM(AC2155&amp;""))=0, "", VALUE(AC2155))</f>
        <v>9</v>
      </c>
      <c r="AE2155">
        <v>4</v>
      </c>
      <c r="AF2155">
        <f>IF(LEN(TRIM(AE2155&amp;""))=0, "", VALUE(AE2155))</f>
        <v>4</v>
      </c>
      <c r="AG2155">
        <v>0</v>
      </c>
      <c r="AH2155">
        <f>IF(
    OR(U2155&lt;0, W2155&lt;0, Y2155&lt;0, AA2155&lt;0),
        1,
        IF(LEN(TRIM(AG2155&amp;""))=0, "", AG2155)
)</f>
        <v>0</v>
      </c>
      <c r="AI2155" t="str">
        <f>IF(
    COUNT(Q2155,V2155,X2155,Z2155,AB2155)=0,
        "Not Usable",
    IF(
        COUNT(Q2155,V2155,X2155,Z2155,AB2155)&lt;5,
            "Incomplete",
            IF(
                MIN(Q2155,V2155,X2155,Z2155,AB2155)=0,
                    "Incomplete",
                    "Complete"
            )
    )
)</f>
        <v>Incomplete</v>
      </c>
    </row>
    <row r="2156" spans="1:35" x14ac:dyDescent="0.3">
      <c r="A2156">
        <v>4811</v>
      </c>
      <c r="B2156" s="6">
        <v>45707.797013888892</v>
      </c>
      <c r="C2156" s="3">
        <f>INT(B2156)</f>
        <v>45707</v>
      </c>
      <c r="D2156" s="2">
        <f>MOD(B2156,1)</f>
        <v>0.797013888892252</v>
      </c>
      <c r="E2156">
        <v>51</v>
      </c>
      <c r="F2156" t="s">
        <v>15</v>
      </c>
      <c r="G2156" t="str">
        <f xml:space="preserve"> PROPER(TRIM(CLEAN(SUBSTITUTE(F2156,CHAR(160)," "))))</f>
        <v>West</v>
      </c>
      <c r="H2156" t="s">
        <v>27</v>
      </c>
      <c r="I2156" t="str">
        <f>PROPER(TRIM(CLEAN((SUBSTITUTE(H2156,"-"," ")))))</f>
        <v>In Store</v>
      </c>
      <c r="J2156">
        <v>24250</v>
      </c>
      <c r="K2156" t="s">
        <v>14</v>
      </c>
      <c r="L2156" t="str">
        <f xml:space="preserve"> PROPER(TRIM(CLEAN(SUBSTITUTE(K2156,CHAR(160)," "))))</f>
        <v>Consumer</v>
      </c>
      <c r="M2156" t="s">
        <v>9</v>
      </c>
      <c r="N2156" t="str">
        <f xml:space="preserve"> PROPER(TRIM(CLEAN(SUBSTITUTE(M2156,CHAR(160)," "))))</f>
        <v>Home</v>
      </c>
      <c r="O2156" t="s">
        <v>32</v>
      </c>
      <c r="P2156" t="str">
        <f>IF(LEN(TRIM(Table1[[#This Row],[subcategory]]&amp;""))=0,"Unknown", PROPER(TRIM(Table1[[#This Row],[subcategory]])))</f>
        <v>Furniture</v>
      </c>
      <c r="Q2156">
        <v>234.51</v>
      </c>
      <c r="R2156" s="1">
        <f>IF(LEN(TRIM(Q2156&amp;""))=0, "", VALUE(SUBSTITUTE(Q2156,"$","")))</f>
        <v>234.51</v>
      </c>
      <c r="S2156">
        <v>2</v>
      </c>
      <c r="T2156">
        <f>IF(LEN(TRIM(S2156&amp;""))=0, "", VALUE(S2156))</f>
        <v>2</v>
      </c>
      <c r="U2156">
        <v>469.02</v>
      </c>
      <c r="V2156" s="1">
        <f>IF(LEN(TRIM(U2156&amp;""))=0, "", VALUE(SUBSTITUTE(U2156,"$","")))</f>
        <v>469.02</v>
      </c>
      <c r="W2156" s="1">
        <v>431.02938</v>
      </c>
      <c r="X2156" s="1">
        <f>IF(LEN(TRIM(W2156&amp;""))=0, "", VALUE(SUBSTITUTE(W2156,"$","")))</f>
        <v>431.02938</v>
      </c>
      <c r="Y2156" s="5" t="s">
        <v>5099</v>
      </c>
      <c r="Z2156" s="4" cm="1">
        <f t="array" ref="Z2156">IF(
    LEN(TRIM(Y2156&amp;""))=0,
        IF(AND(ISNUMBER(net_sales_clean), ISNUMBER(profit_clean)),
            net_sales_clean - profit_clean,
            ""
        ),
    VALUE(SUBSTITUTE(Y2156,"$",""))
)</f>
        <v>261.685551755679</v>
      </c>
      <c r="AA2156" s="5" t="s">
        <v>5098</v>
      </c>
      <c r="AB2156" s="4" cm="1">
        <f t="array" ref="AB2156">IF(
    LEN(TRIM(AA2156&amp;""))=0,
        IF(AND(ISNUMBER(net_sales_clean), ISNUMBER(cost_clean)),
            net_sales_clean - cost_clean,
            ""
        ),
    VALUE(SUBSTITUTE(AA2156,"$",""))
)</f>
        <v>169.34382824432001</v>
      </c>
      <c r="AC2156">
        <v>4</v>
      </c>
      <c r="AD2156">
        <f>IF(LEN(TRIM(AC2156&amp;""))=0, "", VALUE(AC2156))</f>
        <v>4</v>
      </c>
      <c r="AE2156">
        <v>4</v>
      </c>
      <c r="AF2156">
        <f>IF(LEN(TRIM(AE2156&amp;""))=0, "", VALUE(AE2156))</f>
        <v>4</v>
      </c>
      <c r="AG2156">
        <v>1</v>
      </c>
      <c r="AH2156">
        <f>IF(
    OR(U2156&lt;0, W2156&lt;0, Y2156&lt;0, AA2156&lt;0),
        1,
        IF(LEN(TRIM(AG2156&amp;""))=0, "", AG2156)
)</f>
        <v>1</v>
      </c>
      <c r="AI2156" t="str">
        <f>IF(
    COUNT(Q2156,V2156,X2156,Z2156,AB2156)=0,
        "Not Usable",
    IF(
        COUNT(Q2156,V2156,X2156,Z2156,AB2156)&lt;5,
            "Incomplete",
            IF(
                MIN(Q2156,V2156,X2156,Z2156,AB2156)=0,
                    "Incomplete",
                    "Complete"
            )
    )
)</f>
        <v>Complete</v>
      </c>
    </row>
    <row r="2157" spans="1:35" x14ac:dyDescent="0.3">
      <c r="A2157">
        <v>296</v>
      </c>
      <c r="B2157" s="6">
        <v>45329.125486111108</v>
      </c>
      <c r="C2157" s="3">
        <f>INT(B2157)</f>
        <v>45329</v>
      </c>
      <c r="D2157" s="2">
        <f>MOD(B2157,1)</f>
        <v>0.12548611110833008</v>
      </c>
      <c r="E2157">
        <v>40</v>
      </c>
      <c r="F2157" t="s">
        <v>8</v>
      </c>
      <c r="G2157" t="str">
        <f xml:space="preserve"> PROPER(TRIM(CLEAN(SUBSTITUTE(F2157,CHAR(160)," "))))</f>
        <v>West</v>
      </c>
      <c r="H2157" t="s">
        <v>3</v>
      </c>
      <c r="I2157" t="str">
        <f>PROPER(TRIM(CLEAN((SUBSTITUTE(H2157,"-"," ")))))</f>
        <v>Phone</v>
      </c>
      <c r="J2157">
        <v>25816</v>
      </c>
      <c r="K2157" t="s">
        <v>14</v>
      </c>
      <c r="L2157" t="str">
        <f xml:space="preserve"> PROPER(TRIM(CLEAN(SUBSTITUTE(K2157,CHAR(160)," "))))</f>
        <v>Consumer</v>
      </c>
      <c r="M2157" t="s">
        <v>23</v>
      </c>
      <c r="N2157" t="str">
        <f xml:space="preserve"> PROPER(TRIM(CLEAN(SUBSTITUTE(M2157,CHAR(160)," "))))</f>
        <v>Electronics</v>
      </c>
      <c r="O2157" t="s">
        <v>34</v>
      </c>
      <c r="P2157" t="str">
        <f>IF(LEN(TRIM(Table1[[#This Row],[subcategory]]&amp;""))=0,"Unknown", PROPER(TRIM(Table1[[#This Row],[subcategory]])))</f>
        <v>Phones</v>
      </c>
      <c r="Q2157">
        <v>74.05</v>
      </c>
      <c r="R2157" s="1">
        <f>IF(LEN(TRIM(Q2157&amp;""))=0, "", VALUE(SUBSTITUTE(Q2157,"$","")))</f>
        <v>74.05</v>
      </c>
      <c r="S2157">
        <v>1</v>
      </c>
      <c r="T2157">
        <f>IF(LEN(TRIM(S2157&amp;""))=0, "", VALUE(S2157))</f>
        <v>1</v>
      </c>
      <c r="U2157">
        <v>74.05</v>
      </c>
      <c r="V2157" s="1">
        <f>IF(LEN(TRIM(U2157&amp;""))=0, "", VALUE(SUBSTITUTE(U2157,"$","")))</f>
        <v>74.05</v>
      </c>
      <c r="W2157" s="1">
        <v>67.311449999999994</v>
      </c>
      <c r="X2157" s="1">
        <f>IF(LEN(TRIM(W2157&amp;""))=0, "", VALUE(SUBSTITUTE(W2157,"$","")))</f>
        <v>67.311449999999994</v>
      </c>
      <c r="Y2157" s="5" t="s">
        <v>5097</v>
      </c>
      <c r="Z2157" s="4" cm="1">
        <f t="array" ref="Z2157">IF(
    LEN(TRIM(Y2157&amp;""))=0,
        IF(AND(ISNUMBER(net_sales_clean), ISNUMBER(profit_clean)),
            net_sales_clean - profit_clean,
            ""
        ),
    VALUE(SUBSTITUTE(Y2157,"$",""))
)</f>
        <v>48.6818126731226</v>
      </c>
      <c r="AA2157">
        <v>18.629637326877301</v>
      </c>
      <c r="AB2157" s="1" cm="1">
        <f t="array" ref="AB2157">IF(
    LEN(TRIM(AA2157&amp;""))=0,
        IF(AND(ISNUMBER(net_sales_clean), ISNUMBER(cost_clean)),
            net_sales_clean - cost_clean,
            ""
        ),
    VALUE(SUBSTITUTE(AA2157,"$",""))
)</f>
        <v>18.629637326877301</v>
      </c>
      <c r="AC2157">
        <v>5</v>
      </c>
      <c r="AD2157">
        <f>IF(LEN(TRIM(AC2157&amp;""))=0, "", VALUE(AC2157))</f>
        <v>5</v>
      </c>
      <c r="AE2157">
        <v>5</v>
      </c>
      <c r="AF2157">
        <f>IF(LEN(TRIM(AE2157&amp;""))=0, "", VALUE(AE2157))</f>
        <v>5</v>
      </c>
      <c r="AG2157">
        <v>0</v>
      </c>
      <c r="AH2157">
        <f>IF(
    OR(U2157&lt;0, W2157&lt;0, Y2157&lt;0, AA2157&lt;0),
        1,
        IF(LEN(TRIM(AG2157&amp;""))=0, "", AG2157)
)</f>
        <v>0</v>
      </c>
      <c r="AI2157" t="str">
        <f>IF(
    COUNT(Q2157,V2157,X2157,Z2157,AB2157)=0,
        "Not Usable",
    IF(
        COUNT(Q2157,V2157,X2157,Z2157,AB2157)&lt;5,
            "Incomplete",
            IF(
                MIN(Q2157,V2157,X2157,Z2157,AB2157)=0,
                    "Incomplete",
                    "Complete"
            )
    )
)</f>
        <v>Complete</v>
      </c>
    </row>
    <row r="2158" spans="1:35" x14ac:dyDescent="0.3">
      <c r="A2158">
        <v>2575</v>
      </c>
      <c r="B2158" s="6">
        <v>45986.347500000003</v>
      </c>
      <c r="C2158" s="3">
        <f>INT(B2158)</f>
        <v>45986</v>
      </c>
      <c r="D2158" s="2">
        <f>MOD(B2158,1)</f>
        <v>0.34750000000349246</v>
      </c>
      <c r="E2158">
        <v>21</v>
      </c>
      <c r="F2158" t="s">
        <v>8</v>
      </c>
      <c r="G2158" t="str">
        <f xml:space="preserve"> PROPER(TRIM(CLEAN(SUBSTITUTE(F2158,CHAR(160)," "))))</f>
        <v>West</v>
      </c>
      <c r="H2158" t="s">
        <v>3</v>
      </c>
      <c r="I2158" t="str">
        <f>PROPER(TRIM(CLEAN((SUBSTITUTE(H2158,"-"," ")))))</f>
        <v>Phone</v>
      </c>
      <c r="J2158">
        <v>12408</v>
      </c>
      <c r="K2158" t="s">
        <v>14</v>
      </c>
      <c r="L2158" t="str">
        <f xml:space="preserve"> PROPER(TRIM(CLEAN(SUBSTITUTE(K2158,CHAR(160)," "))))</f>
        <v>Consumer</v>
      </c>
      <c r="M2158" t="s">
        <v>9</v>
      </c>
      <c r="N2158" t="str">
        <f xml:space="preserve"> PROPER(TRIM(CLEAN(SUBSTITUTE(M2158,CHAR(160)," "))))</f>
        <v>Home</v>
      </c>
      <c r="P2158" t="str">
        <f>IF(LEN(TRIM(Table1[[#This Row],[subcategory]]&amp;""))=0,"Unknown", PROPER(TRIM(Table1[[#This Row],[subcategory]])))</f>
        <v>Unknown</v>
      </c>
      <c r="Q2158">
        <v>50.57</v>
      </c>
      <c r="R2158" s="1">
        <f>IF(LEN(TRIM(Q2158&amp;""))=0, "", VALUE(SUBSTITUTE(Q2158,"$","")))</f>
        <v>50.57</v>
      </c>
      <c r="S2158">
        <v>1</v>
      </c>
      <c r="T2158">
        <f>IF(LEN(TRIM(S2158&amp;""))=0, "", VALUE(S2158))</f>
        <v>1</v>
      </c>
      <c r="U2158">
        <v>50.57</v>
      </c>
      <c r="V2158" s="1">
        <f>IF(LEN(TRIM(U2158&amp;""))=0, "", VALUE(SUBSTITUTE(U2158,"$","")))</f>
        <v>50.57</v>
      </c>
      <c r="W2158" s="1">
        <v>44.248750000000001</v>
      </c>
      <c r="X2158" s="1">
        <f>IF(LEN(TRIM(W2158&amp;""))=0, "", VALUE(SUBSTITUTE(W2158,"$","")))</f>
        <v>44.248750000000001</v>
      </c>
      <c r="Y2158" s="5" t="s">
        <v>5096</v>
      </c>
      <c r="Z2158" s="4" cm="1">
        <f t="array" ref="Z2158">IF(
    LEN(TRIM(Y2158&amp;""))=0,
        IF(AND(ISNUMBER(net_sales_clean), ISNUMBER(profit_clean)),
            net_sales_clean - profit_clean,
            ""
        ),
    VALUE(SUBSTITUTE(Y2158,"$",""))
)</f>
        <v>32.219217928246202</v>
      </c>
      <c r="AA2158" s="5" t="s">
        <v>5095</v>
      </c>
      <c r="AB2158" s="4" cm="1">
        <f t="array" ref="AB2158">IF(
    LEN(TRIM(AA2158&amp;""))=0,
        IF(AND(ISNUMBER(net_sales_clean), ISNUMBER(cost_clean)),
            net_sales_clean - cost_clean,
            ""
        ),
    VALUE(SUBSTITUTE(AA2158,"$",""))
)</f>
        <v>12.0295320717537</v>
      </c>
      <c r="AC2158">
        <v>1</v>
      </c>
      <c r="AD2158">
        <f>IF(LEN(TRIM(AC2158&amp;""))=0, "", VALUE(AC2158))</f>
        <v>1</v>
      </c>
      <c r="AE2158">
        <v>3</v>
      </c>
      <c r="AF2158">
        <f>IF(LEN(TRIM(AE2158&amp;""))=0, "", VALUE(AE2158))</f>
        <v>3</v>
      </c>
      <c r="AG2158">
        <v>0</v>
      </c>
      <c r="AH2158">
        <f>IF(
    OR(U2158&lt;0, W2158&lt;0, Y2158&lt;0, AA2158&lt;0),
        1,
        IF(LEN(TRIM(AG2158&amp;""))=0, "", AG2158)
)</f>
        <v>0</v>
      </c>
      <c r="AI2158" t="str">
        <f>IF(
    COUNT(Q2158,V2158,X2158,Z2158,AB2158)=0,
        "Not Usable",
    IF(
        COUNT(Q2158,V2158,X2158,Z2158,AB2158)&lt;5,
            "Incomplete",
            IF(
                MIN(Q2158,V2158,X2158,Z2158,AB2158)=0,
                    "Incomplete",
                    "Complete"
            )
    )
)</f>
        <v>Complete</v>
      </c>
    </row>
    <row r="2159" spans="1:35" x14ac:dyDescent="0.3">
      <c r="A2159">
        <v>37136</v>
      </c>
      <c r="B2159" s="6">
        <v>45681.608877314815</v>
      </c>
      <c r="C2159" s="3">
        <f>INT(B2159)</f>
        <v>45681</v>
      </c>
      <c r="D2159" s="2">
        <f>MOD(B2159,1)</f>
        <v>0.60887731481489027</v>
      </c>
      <c r="E2159">
        <v>41</v>
      </c>
      <c r="F2159" t="s">
        <v>21</v>
      </c>
      <c r="G2159" t="str">
        <f xml:space="preserve"> PROPER(TRIM(CLEAN(SUBSTITUTE(F2159,CHAR(160)," "))))</f>
        <v>Midwest</v>
      </c>
      <c r="H2159" t="s">
        <v>30</v>
      </c>
      <c r="I2159" t="str">
        <f>PROPER(TRIM(CLEAN((SUBSTITUTE(H2159,"-"," ")))))</f>
        <v>Mobile App</v>
      </c>
      <c r="J2159">
        <v>7325</v>
      </c>
      <c r="K2159" t="s">
        <v>2</v>
      </c>
      <c r="L2159" t="str">
        <f xml:space="preserve"> PROPER(TRIM(CLEAN(SUBSTITUTE(K2159,CHAR(160)," "))))</f>
        <v>Home Office</v>
      </c>
      <c r="M2159" t="s">
        <v>1</v>
      </c>
      <c r="N2159" t="str">
        <f xml:space="preserve"> PROPER(TRIM(CLEAN(SUBSTITUTE(M2159,CHAR(160)," "))))</f>
        <v>Beauty</v>
      </c>
      <c r="O2159" t="s">
        <v>39</v>
      </c>
      <c r="P2159" t="str">
        <f>IF(LEN(TRIM(Table1[[#This Row],[subcategory]]&amp;""))=0,"Unknown", PROPER(TRIM(Table1[[#This Row],[subcategory]])))</f>
        <v>Fragrance</v>
      </c>
      <c r="Q2159">
        <v>21.5</v>
      </c>
      <c r="R2159" s="1">
        <f>IF(LEN(TRIM(Q2159&amp;""))=0, "", VALUE(SUBSTITUTE(Q2159,"$","")))</f>
        <v>21.5</v>
      </c>
      <c r="S2159">
        <v>2</v>
      </c>
      <c r="T2159">
        <f>IF(LEN(TRIM(S2159&amp;""))=0, "", VALUE(S2159))</f>
        <v>2</v>
      </c>
      <c r="U2159">
        <v>43</v>
      </c>
      <c r="V2159" s="1">
        <f>IF(LEN(TRIM(U2159&amp;""))=0, "", VALUE(SUBSTITUTE(U2159,"$","")))</f>
        <v>43</v>
      </c>
      <c r="W2159" s="1">
        <v>30.788</v>
      </c>
      <c r="X2159" s="1">
        <f>IF(LEN(TRIM(W2159&amp;""))=0, "", VALUE(SUBSTITUTE(W2159,"$","")))</f>
        <v>30.788</v>
      </c>
      <c r="Z2159" s="1" t="str" cm="1">
        <f t="array" ref="Z2159">IF(
    LEN(TRIM(Y2159&amp;""))=0,
        IF(AND(ISNUMBER(net_sales_clean), ISNUMBER(profit_clean)),
            net_sales_clean - profit_clean,
            ""
        ),
    VALUE(SUBSTITUTE(Y2159,"$",""))
)</f>
        <v/>
      </c>
      <c r="AB2159" s="1" t="str" cm="1">
        <f t="array" ref="AB2159">IF(
    LEN(TRIM(AA2159&amp;""))=0,
        IF(AND(ISNUMBER(net_sales_clean), ISNUMBER(cost_clean)),
            net_sales_clean - cost_clean,
            ""
        ),
    VALUE(SUBSTITUTE(AA2159,"$",""))
)</f>
        <v/>
      </c>
      <c r="AC2159">
        <v>4</v>
      </c>
      <c r="AD2159">
        <f>IF(LEN(TRIM(AC2159&amp;""))=0, "", VALUE(AC2159))</f>
        <v>4</v>
      </c>
      <c r="AE2159">
        <v>4</v>
      </c>
      <c r="AF2159">
        <f>IF(LEN(TRIM(AE2159&amp;""))=0, "", VALUE(AE2159))</f>
        <v>4</v>
      </c>
      <c r="AG2159">
        <v>0</v>
      </c>
      <c r="AH2159">
        <f>IF(
    OR(U2159&lt;0, W2159&lt;0, Y2159&lt;0, AA2159&lt;0),
        1,
        IF(LEN(TRIM(AG2159&amp;""))=0, "", AG2159)
)</f>
        <v>0</v>
      </c>
      <c r="AI2159" t="str">
        <f>IF(
    COUNT(Q2159,V2159,X2159,Z2159,AB2159)=0,
        "Not Usable",
    IF(
        COUNT(Q2159,V2159,X2159,Z2159,AB2159)&lt;5,
            "Incomplete",
            IF(
                MIN(Q2159,V2159,X2159,Z2159,AB2159)=0,
                    "Incomplete",
                    "Complete"
            )
    )
)</f>
        <v>Incomplete</v>
      </c>
    </row>
    <row r="2160" spans="1:35" x14ac:dyDescent="0.3">
      <c r="A2160">
        <v>31930</v>
      </c>
      <c r="B2160" s="6">
        <v>45609.759837962964</v>
      </c>
      <c r="C2160" s="3">
        <f>INT(B2160)</f>
        <v>45609</v>
      </c>
      <c r="D2160" s="2">
        <f>MOD(B2160,1)</f>
        <v>0.75983796296350192</v>
      </c>
      <c r="E2160">
        <v>31</v>
      </c>
      <c r="F2160" t="s">
        <v>21</v>
      </c>
      <c r="G2160" t="str">
        <f xml:space="preserve"> PROPER(TRIM(CLEAN(SUBSTITUTE(F2160,CHAR(160)," "))))</f>
        <v>Midwest</v>
      </c>
      <c r="H2160" t="s">
        <v>3</v>
      </c>
      <c r="I2160" t="str">
        <f>PROPER(TRIM(CLEAN((SUBSTITUTE(H2160,"-"," ")))))</f>
        <v>Phone</v>
      </c>
      <c r="J2160">
        <v>24775</v>
      </c>
      <c r="K2160" t="s">
        <v>14</v>
      </c>
      <c r="L2160" t="str">
        <f xml:space="preserve"> PROPER(TRIM(CLEAN(SUBSTITUTE(K2160,CHAR(160)," "))))</f>
        <v>Consumer</v>
      </c>
      <c r="M2160" t="s">
        <v>16</v>
      </c>
      <c r="N2160" t="str">
        <f xml:space="preserve"> PROPER(TRIM(CLEAN(SUBSTITUTE(M2160,CHAR(160)," "))))</f>
        <v>Grocery</v>
      </c>
      <c r="P2160" t="str">
        <f>IF(LEN(TRIM(Table1[[#This Row],[subcategory]]&amp;""))=0,"Unknown", PROPER(TRIM(Table1[[#This Row],[subcategory]])))</f>
        <v>Unknown</v>
      </c>
      <c r="Q2160">
        <v>181.07</v>
      </c>
      <c r="R2160" s="1">
        <f>IF(LEN(TRIM(Q2160&amp;""))=0, "", VALUE(SUBSTITUTE(Q2160,"$","")))</f>
        <v>181.07</v>
      </c>
      <c r="S2160">
        <v>2</v>
      </c>
      <c r="T2160">
        <f>IF(LEN(TRIM(S2160&amp;""))=0, "", VALUE(S2160))</f>
        <v>2</v>
      </c>
      <c r="U2160">
        <v>-362.14</v>
      </c>
      <c r="V2160" s="1">
        <f>IF(LEN(TRIM(U2160&amp;""))=0, "", VALUE(SUBSTITUTE(U2160,"$","")))</f>
        <v>-362.14</v>
      </c>
      <c r="W2160" s="1">
        <v>-321.21818000000002</v>
      </c>
      <c r="X2160" s="1">
        <f>IF(LEN(TRIM(W2160&amp;""))=0, "", VALUE(SUBSTITUTE(W2160,"$","")))</f>
        <v>-321.21818000000002</v>
      </c>
      <c r="Y2160">
        <v>-248.500060230223</v>
      </c>
      <c r="Z2160" s="1" cm="1">
        <f t="array" ref="Z2160">IF(
    LEN(TRIM(Y2160&amp;""))=0,
        IF(AND(ISNUMBER(net_sales_clean), ISNUMBER(profit_clean)),
            net_sales_clean - profit_clean,
            ""
        ),
    VALUE(SUBSTITUTE(Y2160,"$",""))
)</f>
        <v>-248.500060230223</v>
      </c>
      <c r="AA2160">
        <v>-72.718119769776607</v>
      </c>
      <c r="AB2160" s="1" cm="1">
        <f t="array" ref="AB2160">IF(
    LEN(TRIM(AA2160&amp;""))=0,
        IF(AND(ISNUMBER(net_sales_clean), ISNUMBER(cost_clean)),
            net_sales_clean - cost_clean,
            ""
        ),
    VALUE(SUBSTITUTE(AA2160,"$",""))
)</f>
        <v>-72.718119769776607</v>
      </c>
      <c r="AC2160">
        <v>1</v>
      </c>
      <c r="AD2160">
        <f>IF(LEN(TRIM(AC2160&amp;""))=0, "", VALUE(AC2160))</f>
        <v>1</v>
      </c>
      <c r="AE2160">
        <v>3</v>
      </c>
      <c r="AF2160">
        <f>IF(LEN(TRIM(AE2160&amp;""))=0, "", VALUE(AE2160))</f>
        <v>3</v>
      </c>
      <c r="AG2160">
        <v>0</v>
      </c>
      <c r="AH2160">
        <f>IF(
    OR(U2160&lt;0, W2160&lt;0, Y2160&lt;0, AA2160&lt;0),
        1,
        IF(LEN(TRIM(AG2160&amp;""))=0, "", AG2160)
)</f>
        <v>1</v>
      </c>
      <c r="AI2160" t="str">
        <f>IF(
    COUNT(Q2160,V2160,X2160,Z2160,AB2160)=0,
        "Not Usable",
    IF(
        COUNT(Q2160,V2160,X2160,Z2160,AB2160)&lt;5,
            "Incomplete",
            IF(
                MIN(Q2160,V2160,X2160,Z2160,AB2160)=0,
                    "Incomplete",
                    "Complete"
            )
    )
)</f>
        <v>Complete</v>
      </c>
    </row>
    <row r="2161" spans="1:35" x14ac:dyDescent="0.3">
      <c r="A2161">
        <v>42456</v>
      </c>
      <c r="B2161" s="6">
        <v>45014.726145833331</v>
      </c>
      <c r="C2161" s="3">
        <f>INT(B2161)</f>
        <v>45014</v>
      </c>
      <c r="D2161" s="2">
        <f>MOD(B2161,1)</f>
        <v>0.72614583333051996</v>
      </c>
      <c r="E2161">
        <v>68</v>
      </c>
      <c r="F2161" t="s">
        <v>15</v>
      </c>
      <c r="G2161" t="str">
        <f xml:space="preserve"> PROPER(TRIM(CLEAN(SUBSTITUTE(F2161,CHAR(160)," "))))</f>
        <v>West</v>
      </c>
      <c r="H2161" t="s">
        <v>27</v>
      </c>
      <c r="I2161" t="str">
        <f>PROPER(TRIM(CLEAN((SUBSTITUTE(H2161,"-"," ")))))</f>
        <v>In Store</v>
      </c>
      <c r="J2161">
        <v>20452</v>
      </c>
      <c r="K2161" t="s">
        <v>14</v>
      </c>
      <c r="L2161" t="str">
        <f xml:space="preserve"> PROPER(TRIM(CLEAN(SUBSTITUTE(K2161,CHAR(160)," "))))</f>
        <v>Consumer</v>
      </c>
      <c r="M2161" t="s">
        <v>16</v>
      </c>
      <c r="N2161" t="str">
        <f xml:space="preserve"> PROPER(TRIM(CLEAN(SUBSTITUTE(M2161,CHAR(160)," "))))</f>
        <v>Grocery</v>
      </c>
      <c r="O2161" t="s">
        <v>37</v>
      </c>
      <c r="P2161" t="str">
        <f>IF(LEN(TRIM(Table1[[#This Row],[subcategory]]&amp;""))=0,"Unknown", PROPER(TRIM(Table1[[#This Row],[subcategory]])))</f>
        <v>Produce</v>
      </c>
      <c r="Q2161">
        <v>14.52</v>
      </c>
      <c r="R2161" s="1">
        <f>IF(LEN(TRIM(Q2161&amp;""))=0, "", VALUE(SUBSTITUTE(Q2161,"$","")))</f>
        <v>14.52</v>
      </c>
      <c r="S2161">
        <v>1</v>
      </c>
      <c r="T2161">
        <f>IF(LEN(TRIM(S2161&amp;""))=0, "", VALUE(S2161))</f>
        <v>1</v>
      </c>
      <c r="U2161">
        <v>14.52</v>
      </c>
      <c r="V2161" s="1">
        <f>IF(LEN(TRIM(U2161&amp;""))=0, "", VALUE(SUBSTITUTE(U2161,"$","")))</f>
        <v>14.52</v>
      </c>
      <c r="W2161" s="1">
        <v>12.35652</v>
      </c>
      <c r="X2161" s="1">
        <f>IF(LEN(TRIM(W2161&amp;""))=0, "", VALUE(SUBSTITUTE(W2161,"$","")))</f>
        <v>12.35652</v>
      </c>
      <c r="Y2161" s="5" t="s">
        <v>5094</v>
      </c>
      <c r="Z2161" s="4" cm="1">
        <f t="array" ref="Z2161">IF(
    LEN(TRIM(Y2161&amp;""))=0,
        IF(AND(ISNUMBER(net_sales_clean), ISNUMBER(profit_clean)),
            net_sales_clean - profit_clean,
            ""
        ),
    VALUE(SUBSTITUTE(Y2161,"$",""))
)</f>
        <v>10.356468421860299</v>
      </c>
      <c r="AA2161" s="5" t="s">
        <v>5093</v>
      </c>
      <c r="AB2161" s="4" cm="1">
        <f t="array" ref="AB2161">IF(
    LEN(TRIM(AA2161&amp;""))=0,
        IF(AND(ISNUMBER(net_sales_clean), ISNUMBER(cost_clean)),
            net_sales_clean - cost_clean,
            ""
        ),
    VALUE(SUBSTITUTE(AA2161,"$",""))
)</f>
        <v>2.00005157813963</v>
      </c>
      <c r="AC2161">
        <v>1</v>
      </c>
      <c r="AD2161">
        <f>IF(LEN(TRIM(AC2161&amp;""))=0, "", VALUE(AC2161))</f>
        <v>1</v>
      </c>
      <c r="AE2161">
        <v>4</v>
      </c>
      <c r="AF2161">
        <f>IF(LEN(TRIM(AE2161&amp;""))=0, "", VALUE(AE2161))</f>
        <v>4</v>
      </c>
      <c r="AG2161">
        <v>0</v>
      </c>
      <c r="AH2161">
        <f>IF(
    OR(U2161&lt;0, W2161&lt;0, Y2161&lt;0, AA2161&lt;0),
        1,
        IF(LEN(TRIM(AG2161&amp;""))=0, "", AG2161)
)</f>
        <v>0</v>
      </c>
      <c r="AI2161" t="str">
        <f>IF(
    COUNT(Q2161,V2161,X2161,Z2161,AB2161)=0,
        "Not Usable",
    IF(
        COUNT(Q2161,V2161,X2161,Z2161,AB2161)&lt;5,
            "Incomplete",
            IF(
                MIN(Q2161,V2161,X2161,Z2161,AB2161)=0,
                    "Incomplete",
                    "Complete"
            )
    )
)</f>
        <v>Complete</v>
      </c>
    </row>
    <row r="2162" spans="1:35" x14ac:dyDescent="0.3">
      <c r="A2162">
        <v>13836</v>
      </c>
      <c r="B2162" s="6">
        <v>45123.181944444441</v>
      </c>
      <c r="C2162" s="3">
        <f>INT(B2162)</f>
        <v>45123</v>
      </c>
      <c r="D2162" s="2">
        <f>MOD(B2162,1)</f>
        <v>0.18194444444088731</v>
      </c>
      <c r="E2162">
        <v>17</v>
      </c>
      <c r="F2162" t="s">
        <v>4</v>
      </c>
      <c r="G2162" t="str">
        <f xml:space="preserve"> PROPER(TRIM(CLEAN(SUBSTITUTE(F2162,CHAR(160)," "))))</f>
        <v>South</v>
      </c>
      <c r="H2162" t="s">
        <v>17</v>
      </c>
      <c r="I2162" t="str">
        <f>PROPER(TRIM(CLEAN((SUBSTITUTE(H2162,"-"," ")))))</f>
        <v>Online</v>
      </c>
      <c r="J2162">
        <v>23715</v>
      </c>
      <c r="K2162" t="s">
        <v>10</v>
      </c>
      <c r="L2162" t="str">
        <f xml:space="preserve"> PROPER(TRIM(CLEAN(SUBSTITUTE(K2162,CHAR(160)," "))))</f>
        <v>Consumer</v>
      </c>
      <c r="M2162" t="s">
        <v>9</v>
      </c>
      <c r="N2162" t="str">
        <f xml:space="preserve"> PROPER(TRIM(CLEAN(SUBSTITUTE(M2162,CHAR(160)," "))))</f>
        <v>Home</v>
      </c>
      <c r="O2162" t="s">
        <v>38</v>
      </c>
      <c r="P2162" t="str">
        <f>IF(LEN(TRIM(Table1[[#This Row],[subcategory]]&amp;""))=0,"Unknown", PROPER(TRIM(Table1[[#This Row],[subcategory]])))</f>
        <v>Kitchen</v>
      </c>
      <c r="Q2162">
        <v>120.34</v>
      </c>
      <c r="R2162" s="1">
        <f>IF(LEN(TRIM(Q2162&amp;""))=0, "", VALUE(SUBSTITUTE(Q2162,"$","")))</f>
        <v>120.34</v>
      </c>
      <c r="S2162">
        <v>2</v>
      </c>
      <c r="T2162">
        <f>IF(LEN(TRIM(S2162&amp;""))=0, "", VALUE(S2162))</f>
        <v>2</v>
      </c>
      <c r="U2162">
        <v>240.68</v>
      </c>
      <c r="V2162" s="1">
        <f>IF(LEN(TRIM(U2162&amp;""))=0, "", VALUE(SUBSTITUTE(U2162,"$","")))</f>
        <v>240.68</v>
      </c>
      <c r="W2162" s="1">
        <v>203.85596000000001</v>
      </c>
      <c r="X2162" s="1">
        <f>IF(LEN(TRIM(W2162&amp;""))=0, "", VALUE(SUBSTITUTE(W2162,"$","")))</f>
        <v>203.85596000000001</v>
      </c>
      <c r="Y2162" s="5" t="s">
        <v>5092</v>
      </c>
      <c r="Z2162" s="4" cm="1">
        <f t="array" ref="Z2162">IF(
    LEN(TRIM(Y2162&amp;""))=0,
        IF(AND(ISNUMBER(net_sales_clean), ISNUMBER(profit_clean)),
            net_sales_clean - profit_clean,
            ""
        ),
    VALUE(SUBSTITUTE(Y2162,"$",""))
)</f>
        <v>146.39252312955699</v>
      </c>
      <c r="AA2162" s="5" t="s">
        <v>5091</v>
      </c>
      <c r="AB2162" s="4" cm="1">
        <f t="array" ref="AB2162">IF(
    LEN(TRIM(AA2162&amp;""))=0,
        IF(AND(ISNUMBER(net_sales_clean), ISNUMBER(cost_clean)),
            net_sales_clean - cost_clean,
            ""
        ),
    VALUE(SUBSTITUTE(AA2162,"$",""))
)</f>
        <v>57.463436870442102</v>
      </c>
      <c r="AC2162">
        <v>6</v>
      </c>
      <c r="AD2162">
        <f>IF(LEN(TRIM(AC2162&amp;""))=0, "", VALUE(AC2162))</f>
        <v>6</v>
      </c>
      <c r="AE2162">
        <v>4</v>
      </c>
      <c r="AF2162">
        <f>IF(LEN(TRIM(AE2162&amp;""))=0, "", VALUE(AE2162))</f>
        <v>4</v>
      </c>
      <c r="AG2162">
        <v>1</v>
      </c>
      <c r="AH2162">
        <f>IF(
    OR(U2162&lt;0, W2162&lt;0, Y2162&lt;0, AA2162&lt;0),
        1,
        IF(LEN(TRIM(AG2162&amp;""))=0, "", AG2162)
)</f>
        <v>1</v>
      </c>
      <c r="AI2162" t="str">
        <f>IF(
    COUNT(Q2162,V2162,X2162,Z2162,AB2162)=0,
        "Not Usable",
    IF(
        COUNT(Q2162,V2162,X2162,Z2162,AB2162)&lt;5,
            "Incomplete",
            IF(
                MIN(Q2162,V2162,X2162,Z2162,AB2162)=0,
                    "Incomplete",
                    "Complete"
            )
    )
)</f>
        <v>Complete</v>
      </c>
    </row>
    <row r="2163" spans="1:35" x14ac:dyDescent="0.3">
      <c r="A2163">
        <v>6200</v>
      </c>
      <c r="B2163" s="6">
        <v>45310.385474537034</v>
      </c>
      <c r="C2163" s="3">
        <f>INT(B2163)</f>
        <v>45310</v>
      </c>
      <c r="D2163" s="2">
        <f>MOD(B2163,1)</f>
        <v>0.38547453703358769</v>
      </c>
      <c r="E2163">
        <v>23</v>
      </c>
      <c r="F2163" t="s">
        <v>13</v>
      </c>
      <c r="G2163" t="str">
        <f xml:space="preserve"> PROPER(TRIM(CLEAN(SUBSTITUTE(F2163,CHAR(160)," "))))</f>
        <v>Northeast</v>
      </c>
      <c r="H2163" t="s">
        <v>27</v>
      </c>
      <c r="I2163" t="str">
        <f>PROPER(TRIM(CLEAN((SUBSTITUTE(H2163,"-"," ")))))</f>
        <v>In Store</v>
      </c>
      <c r="J2163">
        <v>29059</v>
      </c>
      <c r="K2163" t="s">
        <v>14</v>
      </c>
      <c r="L2163" t="str">
        <f xml:space="preserve"> PROPER(TRIM(CLEAN(SUBSTITUTE(K2163,CHAR(160)," "))))</f>
        <v>Consumer</v>
      </c>
      <c r="M2163" t="s">
        <v>19</v>
      </c>
      <c r="N2163" t="str">
        <f xml:space="preserve"> PROPER(TRIM(CLEAN(SUBSTITUTE(M2163,CHAR(160)," "))))</f>
        <v>Apparel</v>
      </c>
      <c r="O2163" t="s">
        <v>26</v>
      </c>
      <c r="P2163" t="str">
        <f>IF(LEN(TRIM(Table1[[#This Row],[subcategory]]&amp;""))=0,"Unknown", PROPER(TRIM(Table1[[#This Row],[subcategory]])))</f>
        <v>Kids</v>
      </c>
      <c r="Q2163">
        <v>33.479999999999997</v>
      </c>
      <c r="R2163" s="1">
        <f>IF(LEN(TRIM(Q2163&amp;""))=0, "", VALUE(SUBSTITUTE(Q2163,"$","")))</f>
        <v>33.479999999999997</v>
      </c>
      <c r="S2163">
        <v>4</v>
      </c>
      <c r="T2163">
        <f>IF(LEN(TRIM(S2163&amp;""))=0, "", VALUE(S2163))</f>
        <v>4</v>
      </c>
      <c r="U2163">
        <v>133.91999999999999</v>
      </c>
      <c r="V2163" s="1">
        <f>IF(LEN(TRIM(U2163&amp;""))=0, "", VALUE(SUBSTITUTE(U2163,"$","")))</f>
        <v>133.91999999999999</v>
      </c>
      <c r="W2163" s="4" t="s">
        <v>5090</v>
      </c>
      <c r="X2163" s="4">
        <f>IF(LEN(TRIM(W2163&amp;""))=0, "", VALUE(SUBSTITUTE(W2163,"$","")))</f>
        <v>85.976639999999904</v>
      </c>
      <c r="Y2163" s="5" t="s">
        <v>5089</v>
      </c>
      <c r="Z2163" s="4" cm="1">
        <f t="array" ref="Z2163">IF(
    LEN(TRIM(Y2163&amp;""))=0,
        IF(AND(ISNUMBER(net_sales_clean), ISNUMBER(profit_clean)),
            net_sales_clean - profit_clean,
            ""
        ),
    VALUE(SUBSTITUTE(Y2163,"$",""))
)</f>
        <v>67.121671818513207</v>
      </c>
      <c r="AA2163" s="5" t="s">
        <v>5088</v>
      </c>
      <c r="AB2163" s="4" cm="1">
        <f t="array" ref="AB2163">IF(
    LEN(TRIM(AA2163&amp;""))=0,
        IF(AND(ISNUMBER(net_sales_clean), ISNUMBER(cost_clean)),
            net_sales_clean - cost_clean,
            ""
        ),
    VALUE(SUBSTITUTE(AA2163,"$",""))
)</f>
        <v>18.854968181486701</v>
      </c>
      <c r="AC2163">
        <v>1</v>
      </c>
      <c r="AD2163">
        <f>IF(LEN(TRIM(AC2163&amp;""))=0, "", VALUE(AC2163))</f>
        <v>1</v>
      </c>
      <c r="AE2163">
        <v>2</v>
      </c>
      <c r="AF2163">
        <f>IF(LEN(TRIM(AE2163&amp;""))=0, "", VALUE(AE2163))</f>
        <v>2</v>
      </c>
      <c r="AG2163">
        <v>0</v>
      </c>
      <c r="AH2163">
        <f>IF(
    OR(U2163&lt;0, W2163&lt;0, Y2163&lt;0, AA2163&lt;0),
        1,
        IF(LEN(TRIM(AG2163&amp;""))=0, "", AG2163)
)</f>
        <v>0</v>
      </c>
      <c r="AI2163" t="str">
        <f>IF(
    COUNT(Q2163,V2163,X2163,Z2163,AB2163)=0,
        "Not Usable",
    IF(
        COUNT(Q2163,V2163,X2163,Z2163,AB2163)&lt;5,
            "Incomplete",
            IF(
                MIN(Q2163,V2163,X2163,Z2163,AB2163)=0,
                    "Incomplete",
                    "Complete"
            )
    )
)</f>
        <v>Complete</v>
      </c>
    </row>
    <row r="2164" spans="1:35" x14ac:dyDescent="0.3">
      <c r="A2164">
        <v>7688</v>
      </c>
      <c r="B2164" s="6">
        <v>45266.284768518519</v>
      </c>
      <c r="C2164" s="3">
        <f>INT(B2164)</f>
        <v>45266</v>
      </c>
      <c r="D2164" s="2">
        <f>MOD(B2164,1)</f>
        <v>0.28476851851883112</v>
      </c>
      <c r="E2164">
        <v>64</v>
      </c>
      <c r="F2164" t="s">
        <v>13</v>
      </c>
      <c r="G2164" t="str">
        <f xml:space="preserve"> PROPER(TRIM(CLEAN(SUBSTITUTE(F2164,CHAR(160)," "))))</f>
        <v>Northeast</v>
      </c>
      <c r="H2164" t="s">
        <v>11</v>
      </c>
      <c r="I2164" t="str">
        <f>PROPER(TRIM(CLEAN((SUBSTITUTE(H2164,"-"," ")))))</f>
        <v>Online</v>
      </c>
      <c r="J2164">
        <v>8433</v>
      </c>
      <c r="K2164" t="s">
        <v>14</v>
      </c>
      <c r="L2164" t="str">
        <f xml:space="preserve"> PROPER(TRIM(CLEAN(SUBSTITUTE(K2164,CHAR(160)," "))))</f>
        <v>Consumer</v>
      </c>
      <c r="M2164" t="s">
        <v>23</v>
      </c>
      <c r="N2164" t="str">
        <f xml:space="preserve"> PROPER(TRIM(CLEAN(SUBSTITUTE(M2164,CHAR(160)," "))))</f>
        <v>Electronics</v>
      </c>
      <c r="O2164" t="s">
        <v>40</v>
      </c>
      <c r="P2164" t="str">
        <f>IF(LEN(TRIM(Table1[[#This Row],[subcategory]]&amp;""))=0,"Unknown", PROPER(TRIM(Table1[[#This Row],[subcategory]])))</f>
        <v>Accessories</v>
      </c>
      <c r="Q2164">
        <v>43.76</v>
      </c>
      <c r="R2164" s="1">
        <f>IF(LEN(TRIM(Q2164&amp;""))=0, "", VALUE(SUBSTITUTE(Q2164,"$","")))</f>
        <v>43.76</v>
      </c>
      <c r="S2164">
        <v>3</v>
      </c>
      <c r="T2164">
        <f>IF(LEN(TRIM(S2164&amp;""))=0, "", VALUE(S2164))</f>
        <v>3</v>
      </c>
      <c r="U2164">
        <v>131.28</v>
      </c>
      <c r="V2164" s="1">
        <f>IF(LEN(TRIM(U2164&amp;""))=0, "", VALUE(SUBSTITUTE(U2164,"$","")))</f>
        <v>131.28</v>
      </c>
      <c r="W2164" s="4" t="s">
        <v>5087</v>
      </c>
      <c r="X2164" s="4">
        <f>IF(LEN(TRIM(W2164&amp;""))=0, "", VALUE(SUBSTITUTE(W2164,"$","")))</f>
        <v>105.28655999999999</v>
      </c>
      <c r="Y2164" s="5" t="s">
        <v>5086</v>
      </c>
      <c r="Z2164" s="4" cm="1">
        <f t="array" ref="Z2164">IF(
    LEN(TRIM(Y2164&amp;""))=0,
        IF(AND(ISNUMBER(net_sales_clean), ISNUMBER(profit_clean)),
            net_sales_clean - profit_clean,
            ""
        ),
    VALUE(SUBSTITUTE(Y2164,"$",""))
)</f>
        <v>81.086638729074707</v>
      </c>
      <c r="AA2164" s="5" t="s">
        <v>5085</v>
      </c>
      <c r="AB2164" s="4" cm="1">
        <f t="array" ref="AB2164">IF(
    LEN(TRIM(AA2164&amp;""))=0,
        IF(AND(ISNUMBER(net_sales_clean), ISNUMBER(cost_clean)),
            net_sales_clean - cost_clean,
            ""
        ),
    VALUE(SUBSTITUTE(AA2164,"$",""))
)</f>
        <v>24.199921270925199</v>
      </c>
      <c r="AC2164">
        <v>7</v>
      </c>
      <c r="AD2164">
        <f>IF(LEN(TRIM(AC2164&amp;""))=0, "", VALUE(AC2164))</f>
        <v>7</v>
      </c>
      <c r="AE2164">
        <v>3</v>
      </c>
      <c r="AF2164">
        <f>IF(LEN(TRIM(AE2164&amp;""))=0, "", VALUE(AE2164))</f>
        <v>3</v>
      </c>
      <c r="AG2164">
        <v>0</v>
      </c>
      <c r="AH2164">
        <f>IF(
    OR(U2164&lt;0, W2164&lt;0, Y2164&lt;0, AA2164&lt;0),
        1,
        IF(LEN(TRIM(AG2164&amp;""))=0, "", AG2164)
)</f>
        <v>0</v>
      </c>
      <c r="AI2164" t="str">
        <f>IF(
    COUNT(Q2164,V2164,X2164,Z2164,AB2164)=0,
        "Not Usable",
    IF(
        COUNT(Q2164,V2164,X2164,Z2164,AB2164)&lt;5,
            "Incomplete",
            IF(
                MIN(Q2164,V2164,X2164,Z2164,AB2164)=0,
                    "Incomplete",
                    "Complete"
            )
    )
)</f>
        <v>Complete</v>
      </c>
    </row>
    <row r="2165" spans="1:35" x14ac:dyDescent="0.3">
      <c r="A2165">
        <v>19633</v>
      </c>
      <c r="B2165" s="6">
        <v>45188.288159722222</v>
      </c>
      <c r="C2165" s="3">
        <f>INT(B2165)</f>
        <v>45188</v>
      </c>
      <c r="D2165" s="2">
        <f>MOD(B2165,1)</f>
        <v>0.28815972222218988</v>
      </c>
      <c r="E2165">
        <v>4</v>
      </c>
      <c r="F2165" t="s">
        <v>33</v>
      </c>
      <c r="G2165" t="str">
        <f xml:space="preserve"> PROPER(TRIM(CLEAN(SUBSTITUTE(F2165,CHAR(160)," "))))</f>
        <v>South</v>
      </c>
      <c r="H2165" t="s">
        <v>7</v>
      </c>
      <c r="I2165" t="str">
        <f>PROPER(TRIM(CLEAN((SUBSTITUTE(H2165,"-"," ")))))</f>
        <v>In Store</v>
      </c>
      <c r="J2165">
        <v>13113</v>
      </c>
      <c r="K2165" t="s">
        <v>10</v>
      </c>
      <c r="L2165" t="str">
        <f xml:space="preserve"> PROPER(TRIM(CLEAN(SUBSTITUTE(K2165,CHAR(160)," "))))</f>
        <v>Consumer</v>
      </c>
      <c r="M2165" t="s">
        <v>23</v>
      </c>
      <c r="N2165" t="str">
        <f xml:space="preserve"> PROPER(TRIM(CLEAN(SUBSTITUTE(M2165,CHAR(160)," "))))</f>
        <v>Electronics</v>
      </c>
      <c r="O2165" t="s">
        <v>22</v>
      </c>
      <c r="P2165" t="str">
        <f>IF(LEN(TRIM(Table1[[#This Row],[subcategory]]&amp;""))=0,"Unknown", PROPER(TRIM(Table1[[#This Row],[subcategory]])))</f>
        <v>Audio</v>
      </c>
      <c r="Q2165">
        <v>28.8</v>
      </c>
      <c r="R2165" s="1">
        <f>IF(LEN(TRIM(Q2165&amp;""))=0, "", VALUE(SUBSTITUTE(Q2165,"$","")))</f>
        <v>28.8</v>
      </c>
      <c r="S2165">
        <v>1</v>
      </c>
      <c r="T2165">
        <f>IF(LEN(TRIM(S2165&amp;""))=0, "", VALUE(S2165))</f>
        <v>1</v>
      </c>
      <c r="U2165">
        <v>28.8</v>
      </c>
      <c r="V2165" s="1">
        <f>IF(LEN(TRIM(U2165&amp;""))=0, "", VALUE(SUBSTITUTE(U2165,"$","")))</f>
        <v>28.8</v>
      </c>
      <c r="W2165" s="4" t="s">
        <v>5084</v>
      </c>
      <c r="X2165" s="4">
        <f>IF(LEN(TRIM(W2165&amp;""))=0, "", VALUE(SUBSTITUTE(W2165,"$","")))</f>
        <v>23.04</v>
      </c>
      <c r="Y2165" s="5" t="s">
        <v>5083</v>
      </c>
      <c r="Z2165" s="4" cm="1">
        <f t="array" ref="Z2165">IF(
    LEN(TRIM(Y2165&amp;""))=0,
        IF(AND(ISNUMBER(net_sales_clean), ISNUMBER(profit_clean)),
            net_sales_clean - profit_clean,
            ""
        ),
    VALUE(SUBSTITUTE(Y2165,"$",""))
)</f>
        <v>15.5435940644246</v>
      </c>
      <c r="AA2165" s="5" t="s">
        <v>5082</v>
      </c>
      <c r="AB2165" s="4" cm="1">
        <f t="array" ref="AB2165">IF(
    LEN(TRIM(AA2165&amp;""))=0,
        IF(AND(ISNUMBER(net_sales_clean), ISNUMBER(cost_clean)),
            net_sales_clean - cost_clean,
            ""
        ),
    VALUE(SUBSTITUTE(AA2165,"$",""))
)</f>
        <v>7.4964059355753498</v>
      </c>
      <c r="AC2165">
        <v>6</v>
      </c>
      <c r="AD2165">
        <f>IF(LEN(TRIM(AC2165&amp;""))=0, "", VALUE(AC2165))</f>
        <v>6</v>
      </c>
      <c r="AE2165">
        <v>4</v>
      </c>
      <c r="AF2165">
        <f>IF(LEN(TRIM(AE2165&amp;""))=0, "", VALUE(AE2165))</f>
        <v>4</v>
      </c>
      <c r="AG2165">
        <v>0</v>
      </c>
      <c r="AH2165">
        <f>IF(
    OR(U2165&lt;0, W2165&lt;0, Y2165&lt;0, AA2165&lt;0),
        1,
        IF(LEN(TRIM(AG2165&amp;""))=0, "", AG2165)
)</f>
        <v>0</v>
      </c>
      <c r="AI2165" t="str">
        <f>IF(
    COUNT(Q2165,V2165,X2165,Z2165,AB2165)=0,
        "Not Usable",
    IF(
        COUNT(Q2165,V2165,X2165,Z2165,AB2165)&lt;5,
            "Incomplete",
            IF(
                MIN(Q2165,V2165,X2165,Z2165,AB2165)=0,
                    "Incomplete",
                    "Complete"
            )
    )
)</f>
        <v>Complete</v>
      </c>
    </row>
    <row r="2166" spans="1:35" x14ac:dyDescent="0.3">
      <c r="A2166">
        <v>46040</v>
      </c>
      <c r="B2166" s="6">
        <v>45855.827048611114</v>
      </c>
      <c r="C2166" s="3">
        <f>INT(B2166)</f>
        <v>45855</v>
      </c>
      <c r="D2166" s="2">
        <f>MOD(B2166,1)</f>
        <v>0.82704861111415084</v>
      </c>
      <c r="E2166">
        <v>59</v>
      </c>
      <c r="F2166" t="s">
        <v>13</v>
      </c>
      <c r="G2166" t="str">
        <f xml:space="preserve"> PROPER(TRIM(CLEAN(SUBSTITUTE(F2166,CHAR(160)," "))))</f>
        <v>Northeast</v>
      </c>
      <c r="H2166" t="s">
        <v>27</v>
      </c>
      <c r="I2166" t="str">
        <f>PROPER(TRIM(CLEAN((SUBSTITUTE(H2166,"-"," ")))))</f>
        <v>In Store</v>
      </c>
      <c r="J2166">
        <v>26572</v>
      </c>
      <c r="K2166" t="s">
        <v>2</v>
      </c>
      <c r="L2166" t="str">
        <f xml:space="preserve"> PROPER(TRIM(CLEAN(SUBSTITUTE(K2166,CHAR(160)," "))))</f>
        <v>Home Office</v>
      </c>
      <c r="M2166" t="s">
        <v>16</v>
      </c>
      <c r="N2166" t="str">
        <f xml:space="preserve"> PROPER(TRIM(CLEAN(SUBSTITUTE(M2166,CHAR(160)," "))))</f>
        <v>Grocery</v>
      </c>
      <c r="O2166" t="s">
        <v>29</v>
      </c>
      <c r="P2166" t="str">
        <f>IF(LEN(TRIM(Table1[[#This Row],[subcategory]]&amp;""))=0,"Unknown", PROPER(TRIM(Table1[[#This Row],[subcategory]])))</f>
        <v>Beverages</v>
      </c>
      <c r="Q2166">
        <v>100.18</v>
      </c>
      <c r="R2166" s="1">
        <f>IF(LEN(TRIM(Q2166&amp;""))=0, "", VALUE(SUBSTITUTE(Q2166,"$","")))</f>
        <v>100.18</v>
      </c>
      <c r="S2166">
        <v>4</v>
      </c>
      <c r="T2166">
        <f>IF(LEN(TRIM(S2166&amp;""))=0, "", VALUE(S2166))</f>
        <v>4</v>
      </c>
      <c r="U2166">
        <v>400.72</v>
      </c>
      <c r="V2166" s="1">
        <f>IF(LEN(TRIM(U2166&amp;""))=0, "", VALUE(SUBSTITUTE(U2166,"$","")))</f>
        <v>400.72</v>
      </c>
      <c r="W2166" s="4" t="s">
        <v>5081</v>
      </c>
      <c r="X2166" s="4">
        <f>IF(LEN(TRIM(W2166&amp;""))=0, "", VALUE(SUBSTITUTE(W2166,"$","")))</f>
        <v>364.25448</v>
      </c>
      <c r="Y2166" s="5" t="s">
        <v>5080</v>
      </c>
      <c r="Z2166" s="4" cm="1">
        <f t="array" ref="Z2166">IF(
    LEN(TRIM(Y2166&amp;""))=0,
        IF(AND(ISNUMBER(net_sales_clean), ISNUMBER(profit_clean)),
            net_sales_clean - profit_clean,
            ""
        ),
    VALUE(SUBSTITUTE(Y2166,"$",""))
)</f>
        <v>224.48350746938499</v>
      </c>
      <c r="AA2166" s="5" t="s">
        <v>5079</v>
      </c>
      <c r="AB2166" s="4" cm="1">
        <f t="array" ref="AB2166">IF(
    LEN(TRIM(AA2166&amp;""))=0,
        IF(AND(ISNUMBER(net_sales_clean), ISNUMBER(cost_clean)),
            net_sales_clean - cost_clean,
            ""
        ),
    VALUE(SUBSTITUTE(AA2166,"$",""))
)</f>
        <v>139.77097253061399</v>
      </c>
      <c r="AC2166">
        <v>6</v>
      </c>
      <c r="AD2166">
        <f>IF(LEN(TRIM(AC2166&amp;""))=0, "", VALUE(AC2166))</f>
        <v>6</v>
      </c>
      <c r="AE2166">
        <v>2</v>
      </c>
      <c r="AF2166">
        <f>IF(LEN(TRIM(AE2166&amp;""))=0, "", VALUE(AE2166))</f>
        <v>2</v>
      </c>
      <c r="AG2166">
        <v>0</v>
      </c>
      <c r="AH2166">
        <f>IF(
    OR(U2166&lt;0, W2166&lt;0, Y2166&lt;0, AA2166&lt;0),
        1,
        IF(LEN(TRIM(AG2166&amp;""))=0, "", AG2166)
)</f>
        <v>0</v>
      </c>
      <c r="AI2166" t="str">
        <f>IF(
    COUNT(Q2166,V2166,X2166,Z2166,AB2166)=0,
        "Not Usable",
    IF(
        COUNT(Q2166,V2166,X2166,Z2166,AB2166)&lt;5,
            "Incomplete",
            IF(
                MIN(Q2166,V2166,X2166,Z2166,AB2166)=0,
                    "Incomplete",
                    "Complete"
            )
    )
)</f>
        <v>Complete</v>
      </c>
    </row>
    <row r="2167" spans="1:35" x14ac:dyDescent="0.3">
      <c r="A2167">
        <v>999</v>
      </c>
      <c r="B2167" s="6">
        <v>45292.084629629629</v>
      </c>
      <c r="C2167" s="3">
        <f>INT(B2167)</f>
        <v>45292</v>
      </c>
      <c r="D2167" s="2">
        <f>MOD(B2167,1)</f>
        <v>8.46296296294895E-2</v>
      </c>
      <c r="E2167">
        <v>82</v>
      </c>
      <c r="F2167" t="s">
        <v>15</v>
      </c>
      <c r="G2167" t="str">
        <f xml:space="preserve"> PROPER(TRIM(CLEAN(SUBSTITUTE(F2167,CHAR(160)," "))))</f>
        <v>West</v>
      </c>
      <c r="H2167" t="s">
        <v>3</v>
      </c>
      <c r="I2167" t="str">
        <f>PROPER(TRIM(CLEAN((SUBSTITUTE(H2167,"-"," ")))))</f>
        <v>Phone</v>
      </c>
      <c r="J2167">
        <v>17952</v>
      </c>
      <c r="K2167" t="s">
        <v>2</v>
      </c>
      <c r="L2167" t="str">
        <f xml:space="preserve"> PROPER(TRIM(CLEAN(SUBSTITUTE(K2167,CHAR(160)," "))))</f>
        <v>Home Office</v>
      </c>
      <c r="M2167" t="s">
        <v>1</v>
      </c>
      <c r="N2167" t="str">
        <f xml:space="preserve"> PROPER(TRIM(CLEAN(SUBSTITUTE(M2167,CHAR(160)," "))))</f>
        <v>Beauty</v>
      </c>
      <c r="O2167" t="s">
        <v>39</v>
      </c>
      <c r="P2167" t="str">
        <f>IF(LEN(TRIM(Table1[[#This Row],[subcategory]]&amp;""))=0,"Unknown", PROPER(TRIM(Table1[[#This Row],[subcategory]])))</f>
        <v>Fragrance</v>
      </c>
      <c r="Q2167">
        <v>26.57</v>
      </c>
      <c r="R2167" s="1">
        <f>IF(LEN(TRIM(Q2167&amp;""))=0, "", VALUE(SUBSTITUTE(Q2167,"$","")))</f>
        <v>26.57</v>
      </c>
      <c r="S2167">
        <v>4</v>
      </c>
      <c r="T2167">
        <f>IF(LEN(TRIM(S2167&amp;""))=0, "", VALUE(S2167))</f>
        <v>4</v>
      </c>
      <c r="U2167">
        <v>106.28</v>
      </c>
      <c r="V2167" s="1">
        <f>IF(LEN(TRIM(U2167&amp;""))=0, "", VALUE(SUBSTITUTE(U2167,"$","")))</f>
        <v>106.28</v>
      </c>
      <c r="W2167" s="1">
        <v>87.043319999999994</v>
      </c>
      <c r="X2167" s="1">
        <f>IF(LEN(TRIM(W2167&amp;""))=0, "", VALUE(SUBSTITUTE(W2167,"$","")))</f>
        <v>87.043319999999994</v>
      </c>
      <c r="Y2167" s="5" t="s">
        <v>5078</v>
      </c>
      <c r="Z2167" s="4" cm="1">
        <f t="array" ref="Z2167">IF(
    LEN(TRIM(Y2167&amp;""))=0,
        IF(AND(ISNUMBER(net_sales_clean), ISNUMBER(profit_clean)),
            net_sales_clean - profit_clean,
            ""
        ),
    VALUE(SUBSTITUTE(Y2167,"$",""))
)</f>
        <v>65.723276900010504</v>
      </c>
      <c r="AA2167" s="5" t="s">
        <v>5077</v>
      </c>
      <c r="AB2167" s="4" cm="1">
        <f t="array" ref="AB2167">IF(
    LEN(TRIM(AA2167&amp;""))=0,
        IF(AND(ISNUMBER(net_sales_clean), ISNUMBER(cost_clean)),
            net_sales_clean - cost_clean,
            ""
        ),
    VALUE(SUBSTITUTE(AA2167,"$",""))
)</f>
        <v>21.320043099989402</v>
      </c>
      <c r="AC2167">
        <v>9</v>
      </c>
      <c r="AD2167">
        <f>IF(LEN(TRIM(AC2167&amp;""))=0, "", VALUE(AC2167))</f>
        <v>9</v>
      </c>
      <c r="AE2167">
        <v>2</v>
      </c>
      <c r="AF2167">
        <f>IF(LEN(TRIM(AE2167&amp;""))=0, "", VALUE(AE2167))</f>
        <v>2</v>
      </c>
      <c r="AG2167">
        <v>0</v>
      </c>
      <c r="AH2167">
        <f>IF(
    OR(U2167&lt;0, W2167&lt;0, Y2167&lt;0, AA2167&lt;0),
        1,
        IF(LEN(TRIM(AG2167&amp;""))=0, "", AG2167)
)</f>
        <v>0</v>
      </c>
      <c r="AI2167" t="str">
        <f>IF(
    COUNT(Q2167,V2167,X2167,Z2167,AB2167)=0,
        "Not Usable",
    IF(
        COUNT(Q2167,V2167,X2167,Z2167,AB2167)&lt;5,
            "Incomplete",
            IF(
                MIN(Q2167,V2167,X2167,Z2167,AB2167)=0,
                    "Incomplete",
                    "Complete"
            )
    )
)</f>
        <v>Complete</v>
      </c>
    </row>
    <row r="2168" spans="1:35" x14ac:dyDescent="0.3">
      <c r="A2168">
        <v>22288</v>
      </c>
      <c r="B2168" s="6">
        <v>45527.65797453704</v>
      </c>
      <c r="C2168" s="3">
        <f>INT(B2168)</f>
        <v>45527</v>
      </c>
      <c r="D2168" s="2">
        <f>MOD(B2168,1)</f>
        <v>0.65797453703999054</v>
      </c>
      <c r="E2168">
        <v>58</v>
      </c>
      <c r="F2168" t="s">
        <v>8</v>
      </c>
      <c r="G2168" t="str">
        <f xml:space="preserve"> PROPER(TRIM(CLEAN(SUBSTITUTE(F2168,CHAR(160)," "))))</f>
        <v>West</v>
      </c>
      <c r="H2168" t="s">
        <v>17</v>
      </c>
      <c r="I2168" t="str">
        <f>PROPER(TRIM(CLEAN((SUBSTITUTE(H2168,"-"," ")))))</f>
        <v>Online</v>
      </c>
      <c r="J2168">
        <v>3136</v>
      </c>
      <c r="K2168" t="s">
        <v>2</v>
      </c>
      <c r="L2168" t="str">
        <f xml:space="preserve"> PROPER(TRIM(CLEAN(SUBSTITUTE(K2168,CHAR(160)," "))))</f>
        <v>Home Office</v>
      </c>
      <c r="M2168" t="s">
        <v>16</v>
      </c>
      <c r="N2168" t="str">
        <f xml:space="preserve"> PROPER(TRIM(CLEAN(SUBSTITUTE(M2168,CHAR(160)," "))))</f>
        <v>Grocery</v>
      </c>
      <c r="O2168" t="s">
        <v>29</v>
      </c>
      <c r="P2168" t="str">
        <f>IF(LEN(TRIM(Table1[[#This Row],[subcategory]]&amp;""))=0,"Unknown", PROPER(TRIM(Table1[[#This Row],[subcategory]])))</f>
        <v>Beverages</v>
      </c>
      <c r="Q2168">
        <v>101.04</v>
      </c>
      <c r="R2168" s="1">
        <f>IF(LEN(TRIM(Q2168&amp;""))=0, "", VALUE(SUBSTITUTE(Q2168,"$","")))</f>
        <v>101.04</v>
      </c>
      <c r="S2168">
        <v>3</v>
      </c>
      <c r="T2168">
        <f>IF(LEN(TRIM(S2168&amp;""))=0, "", VALUE(S2168))</f>
        <v>3</v>
      </c>
      <c r="U2168">
        <v>303.12</v>
      </c>
      <c r="V2168" s="1">
        <f>IF(LEN(TRIM(U2168&amp;""))=0, "", VALUE(SUBSTITUTE(U2168,"$","")))</f>
        <v>303.12</v>
      </c>
      <c r="W2168" s="1">
        <v>184.60007999999999</v>
      </c>
      <c r="X2168" s="1">
        <f>IF(LEN(TRIM(W2168&amp;""))=0, "", VALUE(SUBSTITUTE(W2168,"$","")))</f>
        <v>184.60007999999999</v>
      </c>
      <c r="Y2168" s="5" t="s">
        <v>5076</v>
      </c>
      <c r="Z2168" s="4" cm="1">
        <f t="array" ref="Z2168">IF(
    LEN(TRIM(Y2168&amp;""))=0,
        IF(AND(ISNUMBER(net_sales_clean), ISNUMBER(profit_clean)),
            net_sales_clean - profit_clean,
            ""
        ),
    VALUE(SUBSTITUTE(Y2168,"$",""))
)</f>
        <v>102.60568152331</v>
      </c>
      <c r="AA2168" s="5" t="s">
        <v>5075</v>
      </c>
      <c r="AB2168" s="4" cm="1">
        <f t="array" ref="AB2168">IF(
    LEN(TRIM(AA2168&amp;""))=0,
        IF(AND(ISNUMBER(net_sales_clean), ISNUMBER(cost_clean)),
            net_sales_clean - cost_clean,
            ""
        ),
    VALUE(SUBSTITUTE(AA2168,"$",""))
)</f>
        <v>81.994398476689497</v>
      </c>
      <c r="AC2168">
        <v>9</v>
      </c>
      <c r="AD2168">
        <f>IF(LEN(TRIM(AC2168&amp;""))=0, "", VALUE(AC2168))</f>
        <v>9</v>
      </c>
      <c r="AE2168">
        <v>1</v>
      </c>
      <c r="AF2168">
        <f>IF(LEN(TRIM(AE2168&amp;""))=0, "", VALUE(AE2168))</f>
        <v>1</v>
      </c>
      <c r="AG2168">
        <v>0</v>
      </c>
      <c r="AH2168">
        <f>IF(
    OR(U2168&lt;0, W2168&lt;0, Y2168&lt;0, AA2168&lt;0),
        1,
        IF(LEN(TRIM(AG2168&amp;""))=0, "", AG2168)
)</f>
        <v>0</v>
      </c>
      <c r="AI2168" t="str">
        <f>IF(
    COUNT(Q2168,V2168,X2168,Z2168,AB2168)=0,
        "Not Usable",
    IF(
        COUNT(Q2168,V2168,X2168,Z2168,AB2168)&lt;5,
            "Incomplete",
            IF(
                MIN(Q2168,V2168,X2168,Z2168,AB2168)=0,
                    "Incomplete",
                    "Complete"
            )
    )
)</f>
        <v>Complete</v>
      </c>
    </row>
    <row r="2169" spans="1:35" x14ac:dyDescent="0.3">
      <c r="A2169">
        <v>6931</v>
      </c>
      <c r="B2169" s="6">
        <v>45723.108194444445</v>
      </c>
      <c r="C2169" s="3">
        <f>INT(B2169)</f>
        <v>45723</v>
      </c>
      <c r="D2169" s="2">
        <f>MOD(B2169,1)</f>
        <v>0.10819444444496185</v>
      </c>
      <c r="E2169">
        <v>80</v>
      </c>
      <c r="F2169" t="s">
        <v>13</v>
      </c>
      <c r="G2169" t="str">
        <f xml:space="preserve"> PROPER(TRIM(CLEAN(SUBSTITUTE(F2169,CHAR(160)," "))))</f>
        <v>Northeast</v>
      </c>
      <c r="H2169" t="s">
        <v>7</v>
      </c>
      <c r="I2169" t="str">
        <f>PROPER(TRIM(CLEAN((SUBSTITUTE(H2169,"-"," ")))))</f>
        <v>In Store</v>
      </c>
      <c r="J2169">
        <v>19656</v>
      </c>
      <c r="K2169" t="s">
        <v>14</v>
      </c>
      <c r="L2169" t="str">
        <f xml:space="preserve"> PROPER(TRIM(CLEAN(SUBSTITUTE(K2169,CHAR(160)," "))))</f>
        <v>Consumer</v>
      </c>
      <c r="M2169" t="s">
        <v>23</v>
      </c>
      <c r="N2169" t="str">
        <f xml:space="preserve"> PROPER(TRIM(CLEAN(SUBSTITUTE(M2169,CHAR(160)," "))))</f>
        <v>Electronics</v>
      </c>
      <c r="O2169" t="s">
        <v>40</v>
      </c>
      <c r="P2169" t="str">
        <f>IF(LEN(TRIM(Table1[[#This Row],[subcategory]]&amp;""))=0,"Unknown", PROPER(TRIM(Table1[[#This Row],[subcategory]])))</f>
        <v>Accessories</v>
      </c>
      <c r="Q2169">
        <v>45.16</v>
      </c>
      <c r="R2169" s="1">
        <f>IF(LEN(TRIM(Q2169&amp;""))=0, "", VALUE(SUBSTITUTE(Q2169,"$","")))</f>
        <v>45.16</v>
      </c>
      <c r="S2169">
        <v>2</v>
      </c>
      <c r="T2169">
        <f>IF(LEN(TRIM(S2169&amp;""))=0, "", VALUE(S2169))</f>
        <v>2</v>
      </c>
      <c r="U2169">
        <v>90.32</v>
      </c>
      <c r="V2169" s="1">
        <f>IF(LEN(TRIM(U2169&amp;""))=0, "", VALUE(SUBSTITUTE(U2169,"$","")))</f>
        <v>90.32</v>
      </c>
      <c r="W2169" s="1">
        <v>64.307839999999999</v>
      </c>
      <c r="X2169" s="1">
        <f>IF(LEN(TRIM(W2169&amp;""))=0, "", VALUE(SUBSTITUTE(W2169,"$","")))</f>
        <v>64.307839999999999</v>
      </c>
      <c r="Y2169" s="5" t="s">
        <v>5074</v>
      </c>
      <c r="Z2169" s="4" cm="1">
        <f t="array" ref="Z2169">IF(
    LEN(TRIM(Y2169&amp;""))=0,
        IF(AND(ISNUMBER(net_sales_clean), ISNUMBER(profit_clean)),
            net_sales_clean - profit_clean,
            ""
        ),
    VALUE(SUBSTITUTE(Y2169,"$",""))
)</f>
        <v>42.659993642226603</v>
      </c>
      <c r="AA2169" s="5" t="s">
        <v>5073</v>
      </c>
      <c r="AB2169" s="4" cm="1">
        <f t="array" ref="AB2169">IF(
    LEN(TRIM(AA2169&amp;""))=0,
        IF(AND(ISNUMBER(net_sales_clean), ISNUMBER(cost_clean)),
            net_sales_clean - cost_clean,
            ""
        ),
    VALUE(SUBSTITUTE(AA2169,"$",""))
)</f>
        <v>21.6478463577733</v>
      </c>
      <c r="AC2169">
        <v>0</v>
      </c>
      <c r="AD2169">
        <f>IF(LEN(TRIM(AC2169&amp;""))=0, "", VALUE(AC2169))</f>
        <v>0</v>
      </c>
      <c r="AE2169">
        <v>1</v>
      </c>
      <c r="AF2169">
        <f>IF(LEN(TRIM(AE2169&amp;""))=0, "", VALUE(AE2169))</f>
        <v>1</v>
      </c>
      <c r="AG2169">
        <v>0</v>
      </c>
      <c r="AH2169">
        <f>IF(
    OR(U2169&lt;0, W2169&lt;0, Y2169&lt;0, AA2169&lt;0),
        1,
        IF(LEN(TRIM(AG2169&amp;""))=0, "", AG2169)
)</f>
        <v>0</v>
      </c>
      <c r="AI2169" t="str">
        <f>IF(
    COUNT(Q2169,V2169,X2169,Z2169,AB2169)=0,
        "Not Usable",
    IF(
        COUNT(Q2169,V2169,X2169,Z2169,AB2169)&lt;5,
            "Incomplete",
            IF(
                MIN(Q2169,V2169,X2169,Z2169,AB2169)=0,
                    "Incomplete",
                    "Complete"
            )
    )
)</f>
        <v>Complete</v>
      </c>
    </row>
    <row r="2170" spans="1:35" x14ac:dyDescent="0.3">
      <c r="A2170">
        <v>38934</v>
      </c>
      <c r="B2170" s="6">
        <v>45483.534537037034</v>
      </c>
      <c r="C2170" s="3">
        <f>INT(B2170)</f>
        <v>45483</v>
      </c>
      <c r="D2170" s="2">
        <f>MOD(B2170,1)</f>
        <v>0.53453703703416977</v>
      </c>
      <c r="E2170">
        <v>68</v>
      </c>
      <c r="F2170" t="s">
        <v>15</v>
      </c>
      <c r="G2170" t="str">
        <f xml:space="preserve"> PROPER(TRIM(CLEAN(SUBSTITUTE(F2170,CHAR(160)," "))))</f>
        <v>West</v>
      </c>
      <c r="H2170" t="s">
        <v>27</v>
      </c>
      <c r="I2170" t="str">
        <f>PROPER(TRIM(CLEAN((SUBSTITUTE(H2170,"-"," ")))))</f>
        <v>In Store</v>
      </c>
      <c r="J2170">
        <v>13947</v>
      </c>
      <c r="K2170" t="s">
        <v>10</v>
      </c>
      <c r="L2170" t="str">
        <f xml:space="preserve"> PROPER(TRIM(CLEAN(SUBSTITUTE(K2170,CHAR(160)," "))))</f>
        <v>Consumer</v>
      </c>
      <c r="M2170" t="s">
        <v>19</v>
      </c>
      <c r="N2170" t="str">
        <f xml:space="preserve"> PROPER(TRIM(CLEAN(SUBSTITUTE(M2170,CHAR(160)," "))))</f>
        <v>Apparel</v>
      </c>
      <c r="O2170" t="s">
        <v>26</v>
      </c>
      <c r="P2170" t="str">
        <f>IF(LEN(TRIM(Table1[[#This Row],[subcategory]]&amp;""))=0,"Unknown", PROPER(TRIM(Table1[[#This Row],[subcategory]])))</f>
        <v>Kids</v>
      </c>
      <c r="Q2170">
        <v>60.45</v>
      </c>
      <c r="R2170" s="1">
        <f>IF(LEN(TRIM(Q2170&amp;""))=0, "", VALUE(SUBSTITUTE(Q2170,"$","")))</f>
        <v>60.45</v>
      </c>
      <c r="S2170">
        <v>1</v>
      </c>
      <c r="T2170">
        <f>IF(LEN(TRIM(S2170&amp;""))=0, "", VALUE(S2170))</f>
        <v>1</v>
      </c>
      <c r="U2170">
        <v>60.45</v>
      </c>
      <c r="V2170" s="1">
        <f>IF(LEN(TRIM(U2170&amp;""))=0, "", VALUE(SUBSTITUTE(U2170,"$","")))</f>
        <v>60.45</v>
      </c>
      <c r="X2170" s="1" t="str">
        <f>IF(LEN(TRIM(W2170&amp;""))=0, "", VALUE(SUBSTITUTE(W2170,"$","")))</f>
        <v/>
      </c>
      <c r="Z2170" s="1" t="str" cm="1">
        <f t="array" ref="Z2170">IF(
    LEN(TRIM(Y2170&amp;""))=0,
        IF(AND(ISNUMBER(net_sales_clean), ISNUMBER(profit_clean)),
            net_sales_clean - profit_clean,
            ""
        ),
    VALUE(SUBSTITUTE(Y2170,"$",""))
)</f>
        <v/>
      </c>
      <c r="AB2170" s="1" t="str" cm="1">
        <f t="array" ref="AB2170">IF(
    LEN(TRIM(AA2170&amp;""))=0,
        IF(AND(ISNUMBER(net_sales_clean), ISNUMBER(cost_clean)),
            net_sales_clean - cost_clean,
            ""
        ),
    VALUE(SUBSTITUTE(AA2170,"$",""))
)</f>
        <v/>
      </c>
      <c r="AC2170">
        <v>3</v>
      </c>
      <c r="AD2170">
        <f>IF(LEN(TRIM(AC2170&amp;""))=0, "", VALUE(AC2170))</f>
        <v>3</v>
      </c>
      <c r="AE2170">
        <v>2</v>
      </c>
      <c r="AF2170">
        <f>IF(LEN(TRIM(AE2170&amp;""))=0, "", VALUE(AE2170))</f>
        <v>2</v>
      </c>
      <c r="AG2170">
        <v>0</v>
      </c>
      <c r="AH2170">
        <f>IF(
    OR(U2170&lt;0, W2170&lt;0, Y2170&lt;0, AA2170&lt;0),
        1,
        IF(LEN(TRIM(AG2170&amp;""))=0, "", AG2170)
)</f>
        <v>0</v>
      </c>
      <c r="AI2170" t="str">
        <f>IF(
    COUNT(Q2170,V2170,X2170,Z2170,AB2170)=0,
        "Not Usable",
    IF(
        COUNT(Q2170,V2170,X2170,Z2170,AB2170)&lt;5,
            "Incomplete",
            IF(
                MIN(Q2170,V2170,X2170,Z2170,AB2170)=0,
                    "Incomplete",
                    "Complete"
            )
    )
)</f>
        <v>Incomplete</v>
      </c>
    </row>
    <row r="2171" spans="1:35" x14ac:dyDescent="0.3">
      <c r="A2171">
        <v>23086</v>
      </c>
      <c r="B2171" s="6">
        <v>45659.720335648148</v>
      </c>
      <c r="C2171" s="3">
        <f>INT(B2171)</f>
        <v>45659</v>
      </c>
      <c r="D2171" s="2">
        <f>MOD(B2171,1)</f>
        <v>0.72033564814773854</v>
      </c>
      <c r="E2171">
        <v>39</v>
      </c>
      <c r="F2171" t="s">
        <v>13</v>
      </c>
      <c r="G2171" t="str">
        <f xml:space="preserve"> PROPER(TRIM(CLEAN(SUBSTITUTE(F2171,CHAR(160)," "))))</f>
        <v>Northeast</v>
      </c>
      <c r="H2171" t="s">
        <v>11</v>
      </c>
      <c r="I2171" t="str">
        <f>PROPER(TRIM(CLEAN((SUBSTITUTE(H2171,"-"," ")))))</f>
        <v>Online</v>
      </c>
      <c r="J2171">
        <v>10623</v>
      </c>
      <c r="K2171" t="s">
        <v>6</v>
      </c>
      <c r="L2171" t="str">
        <f xml:space="preserve"> PROPER(TRIM(CLEAN(SUBSTITUTE(K2171,CHAR(160)," "))))</f>
        <v>Corporate</v>
      </c>
      <c r="M2171" t="s">
        <v>23</v>
      </c>
      <c r="N2171" t="str">
        <f xml:space="preserve"> PROPER(TRIM(CLEAN(SUBSTITUTE(M2171,CHAR(160)," "))))</f>
        <v>Electronics</v>
      </c>
      <c r="O2171" t="s">
        <v>34</v>
      </c>
      <c r="P2171" t="str">
        <f>IF(LEN(TRIM(Table1[[#This Row],[subcategory]]&amp;""))=0,"Unknown", PROPER(TRIM(Table1[[#This Row],[subcategory]])))</f>
        <v>Phones</v>
      </c>
      <c r="Q2171">
        <v>27.28</v>
      </c>
      <c r="R2171" s="1">
        <f>IF(LEN(TRIM(Q2171&amp;""))=0, "", VALUE(SUBSTITUTE(Q2171,"$","")))</f>
        <v>27.28</v>
      </c>
      <c r="S2171">
        <v>3</v>
      </c>
      <c r="T2171">
        <f>IF(LEN(TRIM(S2171&amp;""))=0, "", VALUE(S2171))</f>
        <v>3</v>
      </c>
      <c r="U2171">
        <v>81.84</v>
      </c>
      <c r="V2171" s="1">
        <f>IF(LEN(TRIM(U2171&amp;""))=0, "", VALUE(SUBSTITUTE(U2171,"$","")))</f>
        <v>81.84</v>
      </c>
      <c r="W2171" s="1">
        <v>71.118960000000001</v>
      </c>
      <c r="X2171" s="1">
        <f>IF(LEN(TRIM(W2171&amp;""))=0, "", VALUE(SUBSTITUTE(W2171,"$","")))</f>
        <v>71.118960000000001</v>
      </c>
      <c r="Y2171" s="5" t="s">
        <v>5072</v>
      </c>
      <c r="Z2171" s="4" cm="1">
        <f t="array" ref="Z2171">IF(
    LEN(TRIM(Y2171&amp;""))=0,
        IF(AND(ISNUMBER(net_sales_clean), ISNUMBER(profit_clean)),
            net_sales_clean - profit_clean,
            ""
        ),
    VALUE(SUBSTITUTE(Y2171,"$",""))
)</f>
        <v>55.786337281392697</v>
      </c>
      <c r="AA2171" s="5" t="s">
        <v>5071</v>
      </c>
      <c r="AB2171" s="4" cm="1">
        <f t="array" ref="AB2171">IF(
    LEN(TRIM(AA2171&amp;""))=0,
        IF(AND(ISNUMBER(net_sales_clean), ISNUMBER(cost_clean)),
            net_sales_clean - cost_clean,
            ""
        ),
    VALUE(SUBSTITUTE(AA2171,"$",""))
)</f>
        <v>15.332622718607199</v>
      </c>
      <c r="AC2171">
        <v>4</v>
      </c>
      <c r="AD2171">
        <f>IF(LEN(TRIM(AC2171&amp;""))=0, "", VALUE(AC2171))</f>
        <v>4</v>
      </c>
      <c r="AE2171">
        <v>2</v>
      </c>
      <c r="AF2171">
        <f>IF(LEN(TRIM(AE2171&amp;""))=0, "", VALUE(AE2171))</f>
        <v>2</v>
      </c>
      <c r="AG2171">
        <v>0</v>
      </c>
      <c r="AH2171">
        <f>IF(
    OR(U2171&lt;0, W2171&lt;0, Y2171&lt;0, AA2171&lt;0),
        1,
        IF(LEN(TRIM(AG2171&amp;""))=0, "", AG2171)
)</f>
        <v>0</v>
      </c>
      <c r="AI2171" t="str">
        <f>IF(
    COUNT(Q2171,V2171,X2171,Z2171,AB2171)=0,
        "Not Usable",
    IF(
        COUNT(Q2171,V2171,X2171,Z2171,AB2171)&lt;5,
            "Incomplete",
            IF(
                MIN(Q2171,V2171,X2171,Z2171,AB2171)=0,
                    "Incomplete",
                    "Complete"
            )
    )
)</f>
        <v>Complete</v>
      </c>
    </row>
    <row r="2172" spans="1:35" x14ac:dyDescent="0.3">
      <c r="A2172">
        <v>58647</v>
      </c>
      <c r="B2172" s="6">
        <v>45800.574074074073</v>
      </c>
      <c r="C2172" s="3">
        <f>INT(B2172)</f>
        <v>45800</v>
      </c>
      <c r="D2172" s="2">
        <f>MOD(B2172,1)</f>
        <v>0.57407407407299615</v>
      </c>
      <c r="E2172">
        <v>64</v>
      </c>
      <c r="F2172" t="s">
        <v>4</v>
      </c>
      <c r="G2172" t="str">
        <f xml:space="preserve"> PROPER(TRIM(CLEAN(SUBSTITUTE(F2172,CHAR(160)," "))))</f>
        <v>South</v>
      </c>
      <c r="H2172" t="s">
        <v>30</v>
      </c>
      <c r="I2172" t="str">
        <f>PROPER(TRIM(CLEAN((SUBSTITUTE(H2172,"-"," ")))))</f>
        <v>Mobile App</v>
      </c>
      <c r="J2172">
        <v>29396</v>
      </c>
      <c r="K2172" t="s">
        <v>14</v>
      </c>
      <c r="L2172" t="str">
        <f xml:space="preserve"> PROPER(TRIM(CLEAN(SUBSTITUTE(K2172,CHAR(160)," "))))</f>
        <v>Consumer</v>
      </c>
      <c r="M2172" t="s">
        <v>1</v>
      </c>
      <c r="N2172" t="str">
        <f xml:space="preserve"> PROPER(TRIM(CLEAN(SUBSTITUTE(M2172,CHAR(160)," "))))</f>
        <v>Beauty</v>
      </c>
      <c r="O2172" t="s">
        <v>39</v>
      </c>
      <c r="P2172" t="str">
        <f>IF(LEN(TRIM(Table1[[#This Row],[subcategory]]&amp;""))=0,"Unknown", PROPER(TRIM(Table1[[#This Row],[subcategory]])))</f>
        <v>Fragrance</v>
      </c>
      <c r="Q2172">
        <v>32.5</v>
      </c>
      <c r="R2172" s="1">
        <f>IF(LEN(TRIM(Q2172&amp;""))=0, "", VALUE(SUBSTITUTE(Q2172,"$","")))</f>
        <v>32.5</v>
      </c>
      <c r="S2172">
        <v>2</v>
      </c>
      <c r="T2172">
        <f>IF(LEN(TRIM(S2172&amp;""))=0, "", VALUE(S2172))</f>
        <v>2</v>
      </c>
      <c r="U2172">
        <v>65</v>
      </c>
      <c r="V2172" s="1">
        <f>IF(LEN(TRIM(U2172&amp;""))=0, "", VALUE(SUBSTITUTE(U2172,"$","")))</f>
        <v>65</v>
      </c>
      <c r="W2172" s="4" t="s">
        <v>5070</v>
      </c>
      <c r="X2172" s="4">
        <f>IF(LEN(TRIM(W2172&amp;""))=0, "", VALUE(SUBSTITUTE(W2172,"$","")))</f>
        <v>55.574999999999903</v>
      </c>
      <c r="Z2172" s="1" t="str" cm="1">
        <f t="array" ref="Z2172">IF(
    LEN(TRIM(Y2172&amp;""))=0,
        IF(AND(ISNUMBER(net_sales_clean), ISNUMBER(profit_clean)),
            net_sales_clean - profit_clean,
            ""
        ),
    VALUE(SUBSTITUTE(Y2172,"$",""))
)</f>
        <v/>
      </c>
      <c r="AB2172" s="1" t="str" cm="1">
        <f t="array" ref="AB2172">IF(
    LEN(TRIM(AA2172&amp;""))=0,
        IF(AND(ISNUMBER(net_sales_clean), ISNUMBER(cost_clean)),
            net_sales_clean - cost_clean,
            ""
        ),
    VALUE(SUBSTITUTE(AA2172,"$",""))
)</f>
        <v/>
      </c>
      <c r="AC2172">
        <v>1</v>
      </c>
      <c r="AD2172">
        <f>IF(LEN(TRIM(AC2172&amp;""))=0, "", VALUE(AC2172))</f>
        <v>1</v>
      </c>
      <c r="AE2172">
        <v>4</v>
      </c>
      <c r="AF2172">
        <f>IF(LEN(TRIM(AE2172&amp;""))=0, "", VALUE(AE2172))</f>
        <v>4</v>
      </c>
      <c r="AG2172">
        <v>0</v>
      </c>
      <c r="AH2172">
        <f>IF(
    OR(U2172&lt;0, W2172&lt;0, Y2172&lt;0, AA2172&lt;0),
        1,
        IF(LEN(TRIM(AG2172&amp;""))=0, "", AG2172)
)</f>
        <v>0</v>
      </c>
      <c r="AI2172" t="str">
        <f>IF(
    COUNT(Q2172,V2172,X2172,Z2172,AB2172)=0,
        "Not Usable",
    IF(
        COUNT(Q2172,V2172,X2172,Z2172,AB2172)&lt;5,
            "Incomplete",
            IF(
                MIN(Q2172,V2172,X2172,Z2172,AB2172)=0,
                    "Incomplete",
                    "Complete"
            )
    )
)</f>
        <v>Incomplete</v>
      </c>
    </row>
    <row r="2173" spans="1:35" x14ac:dyDescent="0.3">
      <c r="A2173">
        <v>57152</v>
      </c>
      <c r="B2173" s="6">
        <v>45349.889351851853</v>
      </c>
      <c r="C2173" s="3">
        <f>INT(B2173)</f>
        <v>45349</v>
      </c>
      <c r="D2173" s="2">
        <f>MOD(B2173,1)</f>
        <v>0.8893518518525525</v>
      </c>
      <c r="E2173">
        <v>79</v>
      </c>
      <c r="F2173" t="s">
        <v>15</v>
      </c>
      <c r="G2173" t="str">
        <f xml:space="preserve"> PROPER(TRIM(CLEAN(SUBSTITUTE(F2173,CHAR(160)," "))))</f>
        <v>West</v>
      </c>
      <c r="H2173" t="s">
        <v>11</v>
      </c>
      <c r="I2173" t="str">
        <f>PROPER(TRIM(CLEAN((SUBSTITUTE(H2173,"-"," ")))))</f>
        <v>Online</v>
      </c>
      <c r="J2173">
        <v>5913</v>
      </c>
      <c r="K2173" t="s">
        <v>6</v>
      </c>
      <c r="L2173" t="str">
        <f xml:space="preserve"> PROPER(TRIM(CLEAN(SUBSTITUTE(K2173,CHAR(160)," "))))</f>
        <v>Corporate</v>
      </c>
      <c r="M2173" t="s">
        <v>19</v>
      </c>
      <c r="N2173" t="str">
        <f xml:space="preserve"> PROPER(TRIM(CLEAN(SUBSTITUTE(M2173,CHAR(160)," "))))</f>
        <v>Apparel</v>
      </c>
      <c r="O2173" t="s">
        <v>41</v>
      </c>
      <c r="P2173" t="str">
        <f>IF(LEN(TRIM(Table1[[#This Row],[subcategory]]&amp;""))=0,"Unknown", PROPER(TRIM(Table1[[#This Row],[subcategory]])))</f>
        <v>Shoes</v>
      </c>
      <c r="Q2173">
        <v>50.95</v>
      </c>
      <c r="R2173" s="1">
        <f>IF(LEN(TRIM(Q2173&amp;""))=0, "", VALUE(SUBSTITUTE(Q2173,"$","")))</f>
        <v>50.95</v>
      </c>
      <c r="S2173">
        <v>4</v>
      </c>
      <c r="T2173">
        <f>IF(LEN(TRIM(S2173&amp;""))=0, "", VALUE(S2173))</f>
        <v>4</v>
      </c>
      <c r="U2173">
        <v>203.8</v>
      </c>
      <c r="V2173" s="1">
        <f>IF(LEN(TRIM(U2173&amp;""))=0, "", VALUE(SUBSTITUTE(U2173,"$","")))</f>
        <v>203.8</v>
      </c>
      <c r="W2173" s="4" t="s">
        <v>5069</v>
      </c>
      <c r="X2173" s="4">
        <f>IF(LEN(TRIM(W2173&amp;""))=0, "", VALUE(SUBSTITUTE(W2173,"$","")))</f>
        <v>146.12459999999999</v>
      </c>
      <c r="Z2173" s="1" t="str" cm="1">
        <f t="array" ref="Z2173">IF(
    LEN(TRIM(Y2173&amp;""))=0,
        IF(AND(ISNUMBER(net_sales_clean), ISNUMBER(profit_clean)),
            net_sales_clean - profit_clean,
            ""
        ),
    VALUE(SUBSTITUTE(Y2173,"$",""))
)</f>
        <v/>
      </c>
      <c r="AB2173" s="1" t="str" cm="1">
        <f t="array" ref="AB2173">IF(
    LEN(TRIM(AA2173&amp;""))=0,
        IF(AND(ISNUMBER(net_sales_clean), ISNUMBER(cost_clean)),
            net_sales_clean - cost_clean,
            ""
        ),
    VALUE(SUBSTITUTE(AA2173,"$",""))
)</f>
        <v/>
      </c>
      <c r="AC2173">
        <v>1</v>
      </c>
      <c r="AD2173">
        <f>IF(LEN(TRIM(AC2173&amp;""))=0, "", VALUE(AC2173))</f>
        <v>1</v>
      </c>
      <c r="AE2173">
        <v>1</v>
      </c>
      <c r="AF2173">
        <f>IF(LEN(TRIM(AE2173&amp;""))=0, "", VALUE(AE2173))</f>
        <v>1</v>
      </c>
      <c r="AG2173">
        <v>0</v>
      </c>
      <c r="AH2173">
        <f>IF(
    OR(U2173&lt;0, W2173&lt;0, Y2173&lt;0, AA2173&lt;0),
        1,
        IF(LEN(TRIM(AG2173&amp;""))=0, "", AG2173)
)</f>
        <v>0</v>
      </c>
      <c r="AI2173" t="str">
        <f>IF(
    COUNT(Q2173,V2173,X2173,Z2173,AB2173)=0,
        "Not Usable",
    IF(
        COUNT(Q2173,V2173,X2173,Z2173,AB2173)&lt;5,
            "Incomplete",
            IF(
                MIN(Q2173,V2173,X2173,Z2173,AB2173)=0,
                    "Incomplete",
                    "Complete"
            )
    )
)</f>
        <v>Incomplete</v>
      </c>
    </row>
    <row r="2174" spans="1:35" x14ac:dyDescent="0.3">
      <c r="A2174">
        <v>26344</v>
      </c>
      <c r="B2174" s="6">
        <v>45480.130949074075</v>
      </c>
      <c r="C2174" s="3">
        <f>INT(B2174)</f>
        <v>45480</v>
      </c>
      <c r="D2174" s="2">
        <f>MOD(B2174,1)</f>
        <v>0.13094907407503342</v>
      </c>
      <c r="E2174">
        <v>60</v>
      </c>
      <c r="F2174" t="s">
        <v>15</v>
      </c>
      <c r="G2174" t="str">
        <f xml:space="preserve"> PROPER(TRIM(CLEAN(SUBSTITUTE(F2174,CHAR(160)," "))))</f>
        <v>West</v>
      </c>
      <c r="H2174" t="s">
        <v>30</v>
      </c>
      <c r="I2174" t="str">
        <f>PROPER(TRIM(CLEAN((SUBSTITUTE(H2174,"-"," ")))))</f>
        <v>Mobile App</v>
      </c>
      <c r="J2174">
        <v>2006</v>
      </c>
      <c r="K2174" t="s">
        <v>14</v>
      </c>
      <c r="L2174" t="str">
        <f xml:space="preserve"> PROPER(TRIM(CLEAN(SUBSTITUTE(K2174,CHAR(160)," "))))</f>
        <v>Consumer</v>
      </c>
      <c r="M2174" t="s">
        <v>1</v>
      </c>
      <c r="N2174" t="str">
        <f xml:space="preserve"> PROPER(TRIM(CLEAN(SUBSTITUTE(M2174,CHAR(160)," "))))</f>
        <v>Beauty</v>
      </c>
      <c r="O2174" t="s">
        <v>5</v>
      </c>
      <c r="P2174" t="str">
        <f>IF(LEN(TRIM(Table1[[#This Row],[subcategory]]&amp;""))=0,"Unknown", PROPER(TRIM(Table1[[#This Row],[subcategory]])))</f>
        <v>Haircare</v>
      </c>
      <c r="Q2174">
        <v>65.760000000000005</v>
      </c>
      <c r="R2174" s="1">
        <f>IF(LEN(TRIM(Q2174&amp;""))=0, "", VALUE(SUBSTITUTE(Q2174,"$","")))</f>
        <v>65.760000000000005</v>
      </c>
      <c r="S2174">
        <v>1</v>
      </c>
      <c r="T2174">
        <f>IF(LEN(TRIM(S2174&amp;""))=0, "", VALUE(S2174))</f>
        <v>1</v>
      </c>
      <c r="U2174">
        <v>65.760000000000005</v>
      </c>
      <c r="V2174" s="1">
        <f>IF(LEN(TRIM(U2174&amp;""))=0, "", VALUE(SUBSTITUTE(U2174,"$","")))</f>
        <v>65.760000000000005</v>
      </c>
      <c r="W2174" s="1">
        <v>56.553600000000003</v>
      </c>
      <c r="X2174" s="1">
        <f>IF(LEN(TRIM(W2174&amp;""))=0, "", VALUE(SUBSTITUTE(W2174,"$","")))</f>
        <v>56.553600000000003</v>
      </c>
      <c r="Y2174">
        <v>38.670441322248998</v>
      </c>
      <c r="Z2174" s="1" cm="1">
        <f t="array" ref="Z2174">IF(
    LEN(TRIM(Y2174&amp;""))=0,
        IF(AND(ISNUMBER(net_sales_clean), ISNUMBER(profit_clean)),
            net_sales_clean - profit_clean,
            ""
        ),
    VALUE(SUBSTITUTE(Y2174,"$",""))
)</f>
        <v>38.670441322248998</v>
      </c>
      <c r="AA2174" s="5" t="s">
        <v>5068</v>
      </c>
      <c r="AB2174" s="4" cm="1">
        <f t="array" ref="AB2174">IF(
    LEN(TRIM(AA2174&amp;""))=0,
        IF(AND(ISNUMBER(net_sales_clean), ISNUMBER(cost_clean)),
            net_sales_clean - cost_clean,
            ""
        ),
    VALUE(SUBSTITUTE(AA2174,"$",""))
)</f>
        <v>17.883158677750998</v>
      </c>
      <c r="AC2174">
        <v>8</v>
      </c>
      <c r="AD2174">
        <f>IF(LEN(TRIM(AC2174&amp;""))=0, "", VALUE(AC2174))</f>
        <v>8</v>
      </c>
      <c r="AF2174" t="str">
        <f>IF(LEN(TRIM(AE2174&amp;""))=0, "", VALUE(AE2174))</f>
        <v/>
      </c>
      <c r="AG2174">
        <v>0</v>
      </c>
      <c r="AH2174">
        <f>IF(
    OR(U2174&lt;0, W2174&lt;0, Y2174&lt;0, AA2174&lt;0),
        1,
        IF(LEN(TRIM(AG2174&amp;""))=0, "", AG2174)
)</f>
        <v>0</v>
      </c>
      <c r="AI2174" t="str">
        <f>IF(
    COUNT(Q2174,V2174,X2174,Z2174,AB2174)=0,
        "Not Usable",
    IF(
        COUNT(Q2174,V2174,X2174,Z2174,AB2174)&lt;5,
            "Incomplete",
            IF(
                MIN(Q2174,V2174,X2174,Z2174,AB2174)=0,
                    "Incomplete",
                    "Complete"
            )
    )
)</f>
        <v>Complete</v>
      </c>
    </row>
    <row r="2175" spans="1:35" x14ac:dyDescent="0.3">
      <c r="A2175">
        <v>50892</v>
      </c>
      <c r="B2175" s="6">
        <v>45612.691087962965</v>
      </c>
      <c r="C2175" s="3">
        <f>INT(B2175)</f>
        <v>45612</v>
      </c>
      <c r="D2175" s="2">
        <f>MOD(B2175,1)</f>
        <v>0.69108796296495711</v>
      </c>
      <c r="E2175">
        <v>39</v>
      </c>
      <c r="F2175" t="s">
        <v>13</v>
      </c>
      <c r="G2175" t="str">
        <f xml:space="preserve"> PROPER(TRIM(CLEAN(SUBSTITUTE(F2175,CHAR(160)," "))))</f>
        <v>Northeast</v>
      </c>
      <c r="H2175" t="s">
        <v>30</v>
      </c>
      <c r="I2175" t="str">
        <f>PROPER(TRIM(CLEAN((SUBSTITUTE(H2175,"-"," ")))))</f>
        <v>Mobile App</v>
      </c>
      <c r="J2175">
        <v>22705</v>
      </c>
      <c r="K2175" t="s">
        <v>14</v>
      </c>
      <c r="L2175" t="str">
        <f xml:space="preserve"> PROPER(TRIM(CLEAN(SUBSTITUTE(K2175,CHAR(160)," "))))</f>
        <v>Consumer</v>
      </c>
      <c r="M2175" t="s">
        <v>23</v>
      </c>
      <c r="N2175" t="str">
        <f xml:space="preserve"> PROPER(TRIM(CLEAN(SUBSTITUTE(M2175,CHAR(160)," "))))</f>
        <v>Electronics</v>
      </c>
      <c r="O2175" t="s">
        <v>22</v>
      </c>
      <c r="P2175" t="str">
        <f>IF(LEN(TRIM(Table1[[#This Row],[subcategory]]&amp;""))=0,"Unknown", PROPER(TRIM(Table1[[#This Row],[subcategory]])))</f>
        <v>Audio</v>
      </c>
      <c r="Q2175">
        <v>65.72</v>
      </c>
      <c r="R2175" s="1">
        <f>IF(LEN(TRIM(Q2175&amp;""))=0, "", VALUE(SUBSTITUTE(Q2175,"$","")))</f>
        <v>65.72</v>
      </c>
      <c r="S2175">
        <v>5</v>
      </c>
      <c r="T2175">
        <f>IF(LEN(TRIM(S2175&amp;""))=0, "", VALUE(S2175))</f>
        <v>5</v>
      </c>
      <c r="U2175">
        <v>328.6</v>
      </c>
      <c r="V2175" s="1">
        <f>IF(LEN(TRIM(U2175&amp;""))=0, "", VALUE(SUBSTITUTE(U2175,"$","")))</f>
        <v>328.6</v>
      </c>
      <c r="W2175" s="1">
        <v>298.69740000000002</v>
      </c>
      <c r="X2175" s="1">
        <f>IF(LEN(TRIM(W2175&amp;""))=0, "", VALUE(SUBSTITUTE(W2175,"$","")))</f>
        <v>298.69740000000002</v>
      </c>
      <c r="Y2175" s="5" t="s">
        <v>5067</v>
      </c>
      <c r="Z2175" s="4" cm="1">
        <f t="array" ref="Z2175">IF(
    LEN(TRIM(Y2175&amp;""))=0,
        IF(AND(ISNUMBER(net_sales_clean), ISNUMBER(profit_clean)),
            net_sales_clean - profit_clean,
            ""
        ),
    VALUE(SUBSTITUTE(Y2175,"$",""))
)</f>
        <v>178.41196974460399</v>
      </c>
      <c r="AA2175" s="5" t="s">
        <v>5066</v>
      </c>
      <c r="AB2175" s="4" cm="1">
        <f t="array" ref="AB2175">IF(
    LEN(TRIM(AA2175&amp;""))=0,
        IF(AND(ISNUMBER(net_sales_clean), ISNUMBER(cost_clean)),
            net_sales_clean - cost_clean,
            ""
        ),
    VALUE(SUBSTITUTE(AA2175,"$",""))
)</f>
        <v>120.285430255395</v>
      </c>
      <c r="AC2175">
        <v>3</v>
      </c>
      <c r="AD2175">
        <f>IF(LEN(TRIM(AC2175&amp;""))=0, "", VALUE(AC2175))</f>
        <v>3</v>
      </c>
      <c r="AE2175">
        <v>1</v>
      </c>
      <c r="AF2175">
        <f>IF(LEN(TRIM(AE2175&amp;""))=0, "", VALUE(AE2175))</f>
        <v>1</v>
      </c>
      <c r="AG2175">
        <v>0</v>
      </c>
      <c r="AH2175">
        <f>IF(
    OR(U2175&lt;0, W2175&lt;0, Y2175&lt;0, AA2175&lt;0),
        1,
        IF(LEN(TRIM(AG2175&amp;""))=0, "", AG2175)
)</f>
        <v>0</v>
      </c>
      <c r="AI2175" t="str">
        <f>IF(
    COUNT(Q2175,V2175,X2175,Z2175,AB2175)=0,
        "Not Usable",
    IF(
        COUNT(Q2175,V2175,X2175,Z2175,AB2175)&lt;5,
            "Incomplete",
            IF(
                MIN(Q2175,V2175,X2175,Z2175,AB2175)=0,
                    "Incomplete",
                    "Complete"
            )
    )
)</f>
        <v>Complete</v>
      </c>
    </row>
    <row r="2176" spans="1:35" x14ac:dyDescent="0.3">
      <c r="A2176">
        <v>16331</v>
      </c>
      <c r="B2176" s="6">
        <v>45510.308437500003</v>
      </c>
      <c r="C2176" s="3">
        <f>INT(B2176)</f>
        <v>45510</v>
      </c>
      <c r="D2176" s="2">
        <f>MOD(B2176,1)</f>
        <v>0.30843750000349246</v>
      </c>
      <c r="E2176">
        <v>38</v>
      </c>
      <c r="F2176" t="s">
        <v>8</v>
      </c>
      <c r="G2176" t="str">
        <f xml:space="preserve"> PROPER(TRIM(CLEAN(SUBSTITUTE(F2176,CHAR(160)," "))))</f>
        <v>West</v>
      </c>
      <c r="H2176" t="s">
        <v>3</v>
      </c>
      <c r="I2176" t="str">
        <f>PROPER(TRIM(CLEAN((SUBSTITUTE(H2176,"-"," ")))))</f>
        <v>Phone</v>
      </c>
      <c r="J2176">
        <v>2401</v>
      </c>
      <c r="K2176" t="s">
        <v>6</v>
      </c>
      <c r="L2176" t="str">
        <f xml:space="preserve"> PROPER(TRIM(CLEAN(SUBSTITUTE(K2176,CHAR(160)," "))))</f>
        <v>Corporate</v>
      </c>
      <c r="M2176" t="s">
        <v>16</v>
      </c>
      <c r="N2176" t="str">
        <f xml:space="preserve"> PROPER(TRIM(CLEAN(SUBSTITUTE(M2176,CHAR(160)," "))))</f>
        <v>Grocery</v>
      </c>
      <c r="O2176" t="s">
        <v>28</v>
      </c>
      <c r="P2176" t="str">
        <f>IF(LEN(TRIM(Table1[[#This Row],[subcategory]]&amp;""))=0,"Unknown", PROPER(TRIM(Table1[[#This Row],[subcategory]])))</f>
        <v>Pantry</v>
      </c>
      <c r="Q2176">
        <v>329.96</v>
      </c>
      <c r="R2176" s="1">
        <f>IF(LEN(TRIM(Q2176&amp;""))=0, "", VALUE(SUBSTITUTE(Q2176,"$","")))</f>
        <v>329.96</v>
      </c>
      <c r="S2176">
        <v>2</v>
      </c>
      <c r="T2176">
        <f>IF(LEN(TRIM(S2176&amp;""))=0, "", VALUE(S2176))</f>
        <v>2</v>
      </c>
      <c r="U2176">
        <v>659.92</v>
      </c>
      <c r="V2176" s="1">
        <f>IF(LEN(TRIM(U2176&amp;""))=0, "", VALUE(SUBSTITUTE(U2176,"$","")))</f>
        <v>659.92</v>
      </c>
      <c r="W2176" s="1">
        <v>456.00472000000002</v>
      </c>
      <c r="X2176" s="1">
        <f>IF(LEN(TRIM(W2176&amp;""))=0, "", VALUE(SUBSTITUTE(W2176,"$","")))</f>
        <v>456.00472000000002</v>
      </c>
      <c r="Y2176" s="5" t="s">
        <v>5065</v>
      </c>
      <c r="Z2176" s="4" cm="1">
        <f t="array" ref="Z2176">IF(
    LEN(TRIM(Y2176&amp;""))=0,
        IF(AND(ISNUMBER(net_sales_clean), ISNUMBER(profit_clean)),
            net_sales_clean - profit_clean,
            ""
        ),
    VALUE(SUBSTITUTE(Y2176,"$",""))
)</f>
        <v>303.52934018893899</v>
      </c>
      <c r="AA2176" s="5" t="s">
        <v>5064</v>
      </c>
      <c r="AB2176" s="4" cm="1">
        <f t="array" ref="AB2176">IF(
    LEN(TRIM(AA2176&amp;""))=0,
        IF(AND(ISNUMBER(net_sales_clean), ISNUMBER(cost_clean)),
            net_sales_clean - cost_clean,
            ""
        ),
    VALUE(SUBSTITUTE(AA2176,"$",""))
)</f>
        <v>152.47537981106001</v>
      </c>
      <c r="AC2176">
        <v>9</v>
      </c>
      <c r="AD2176">
        <f>IF(LEN(TRIM(AC2176&amp;""))=0, "", VALUE(AC2176))</f>
        <v>9</v>
      </c>
      <c r="AE2176">
        <v>4</v>
      </c>
      <c r="AF2176">
        <f>IF(LEN(TRIM(AE2176&amp;""))=0, "", VALUE(AE2176))</f>
        <v>4</v>
      </c>
      <c r="AG2176">
        <v>0</v>
      </c>
      <c r="AH2176">
        <f>IF(
    OR(U2176&lt;0, W2176&lt;0, Y2176&lt;0, AA2176&lt;0),
        1,
        IF(LEN(TRIM(AG2176&amp;""))=0, "", AG2176)
)</f>
        <v>0</v>
      </c>
      <c r="AI2176" t="str">
        <f>IF(
    COUNT(Q2176,V2176,X2176,Z2176,AB2176)=0,
        "Not Usable",
    IF(
        COUNT(Q2176,V2176,X2176,Z2176,AB2176)&lt;5,
            "Incomplete",
            IF(
                MIN(Q2176,V2176,X2176,Z2176,AB2176)=0,
                    "Incomplete",
                    "Complete"
            )
    )
)</f>
        <v>Complete</v>
      </c>
    </row>
    <row r="2177" spans="1:35" x14ac:dyDescent="0.3">
      <c r="A2177">
        <v>59397</v>
      </c>
      <c r="B2177" s="6">
        <v>45953.381608796299</v>
      </c>
      <c r="C2177" s="3">
        <f>INT(B2177)</f>
        <v>45953</v>
      </c>
      <c r="D2177" s="2">
        <f>MOD(B2177,1)</f>
        <v>0.3816087962986785</v>
      </c>
      <c r="E2177">
        <v>63</v>
      </c>
      <c r="F2177" t="s">
        <v>13</v>
      </c>
      <c r="G2177" t="str">
        <f xml:space="preserve"> PROPER(TRIM(CLEAN(SUBSTITUTE(F2177,CHAR(160)," "))))</f>
        <v>Northeast</v>
      </c>
      <c r="H2177" t="s">
        <v>17</v>
      </c>
      <c r="I2177" t="str">
        <f>PROPER(TRIM(CLEAN((SUBSTITUTE(H2177,"-"," ")))))</f>
        <v>Online</v>
      </c>
      <c r="J2177">
        <v>13654</v>
      </c>
      <c r="K2177" t="s">
        <v>6</v>
      </c>
      <c r="L2177" t="str">
        <f xml:space="preserve"> PROPER(TRIM(CLEAN(SUBSTITUTE(K2177,CHAR(160)," "))))</f>
        <v>Corporate</v>
      </c>
      <c r="M2177" t="s">
        <v>19</v>
      </c>
      <c r="N2177" t="str">
        <f xml:space="preserve"> PROPER(TRIM(CLEAN(SUBSTITUTE(M2177,CHAR(160)," "))))</f>
        <v>Apparel</v>
      </c>
      <c r="O2177" t="s">
        <v>18</v>
      </c>
      <c r="P2177" t="str">
        <f>IF(LEN(TRIM(Table1[[#This Row],[subcategory]]&amp;""))=0,"Unknown", PROPER(TRIM(Table1[[#This Row],[subcategory]])))</f>
        <v>Men</v>
      </c>
      <c r="Q2177">
        <v>102.16</v>
      </c>
      <c r="R2177" s="1">
        <f>IF(LEN(TRIM(Q2177&amp;""))=0, "", VALUE(SUBSTITUTE(Q2177,"$","")))</f>
        <v>102.16</v>
      </c>
      <c r="S2177">
        <v>1</v>
      </c>
      <c r="T2177">
        <f>IF(LEN(TRIM(S2177&amp;""))=0, "", VALUE(S2177))</f>
        <v>1</v>
      </c>
      <c r="U2177">
        <v>102.16</v>
      </c>
      <c r="V2177" s="1">
        <f>IF(LEN(TRIM(U2177&amp;""))=0, "", VALUE(SUBSTITUTE(U2177,"$","")))</f>
        <v>102.16</v>
      </c>
      <c r="W2177" s="1">
        <v>64.973759999999999</v>
      </c>
      <c r="X2177" s="1">
        <f>IF(LEN(TRIM(W2177&amp;""))=0, "", VALUE(SUBSTITUTE(W2177,"$","")))</f>
        <v>64.973759999999999</v>
      </c>
      <c r="Y2177" s="5" t="s">
        <v>5063</v>
      </c>
      <c r="Z2177" s="4" cm="1">
        <f t="array" ref="Z2177">IF(
    LEN(TRIM(Y2177&amp;""))=0,
        IF(AND(ISNUMBER(net_sales_clean), ISNUMBER(profit_clean)),
            net_sales_clean - profit_clean,
            ""
        ),
    VALUE(SUBSTITUTE(Y2177,"$",""))
)</f>
        <v>40.070591737220603</v>
      </c>
      <c r="AA2177" s="5" t="s">
        <v>5062</v>
      </c>
      <c r="AB2177" s="4" cm="1">
        <f t="array" ref="AB2177">IF(
    LEN(TRIM(AA2177&amp;""))=0,
        IF(AND(ISNUMBER(net_sales_clean), ISNUMBER(cost_clean)),
            net_sales_clean - cost_clean,
            ""
        ),
    VALUE(SUBSTITUTE(AA2177,"$",""))
)</f>
        <v>24.9031682627793</v>
      </c>
      <c r="AC2177">
        <v>5</v>
      </c>
      <c r="AD2177">
        <f>IF(LEN(TRIM(AC2177&amp;""))=0, "", VALUE(AC2177))</f>
        <v>5</v>
      </c>
      <c r="AE2177">
        <v>2</v>
      </c>
      <c r="AF2177">
        <f>IF(LEN(TRIM(AE2177&amp;""))=0, "", VALUE(AE2177))</f>
        <v>2</v>
      </c>
      <c r="AG2177">
        <v>0</v>
      </c>
      <c r="AH2177">
        <f>IF(
    OR(U2177&lt;0, W2177&lt;0, Y2177&lt;0, AA2177&lt;0),
        1,
        IF(LEN(TRIM(AG2177&amp;""))=0, "", AG2177)
)</f>
        <v>0</v>
      </c>
      <c r="AI2177" t="str">
        <f>IF(
    COUNT(Q2177,V2177,X2177,Z2177,AB2177)=0,
        "Not Usable",
    IF(
        COUNT(Q2177,V2177,X2177,Z2177,AB2177)&lt;5,
            "Incomplete",
            IF(
                MIN(Q2177,V2177,X2177,Z2177,AB2177)=0,
                    "Incomplete",
                    "Complete"
            )
    )
)</f>
        <v>Complete</v>
      </c>
    </row>
    <row r="2178" spans="1:35" x14ac:dyDescent="0.3">
      <c r="A2178">
        <v>48712</v>
      </c>
      <c r="B2178" s="6">
        <v>45120.178113425929</v>
      </c>
      <c r="C2178" s="3">
        <f>INT(B2178)</f>
        <v>45120</v>
      </c>
      <c r="D2178" s="2">
        <f>MOD(B2178,1)</f>
        <v>0.17811342592904111</v>
      </c>
      <c r="E2178">
        <v>27</v>
      </c>
      <c r="F2178" t="s">
        <v>33</v>
      </c>
      <c r="G2178" t="str">
        <f xml:space="preserve"> PROPER(TRIM(CLEAN(SUBSTITUTE(F2178,CHAR(160)," "))))</f>
        <v>South</v>
      </c>
      <c r="H2178" t="s">
        <v>3</v>
      </c>
      <c r="I2178" t="str">
        <f>PROPER(TRIM(CLEAN((SUBSTITUTE(H2178,"-"," ")))))</f>
        <v>Phone</v>
      </c>
      <c r="J2178">
        <v>18164</v>
      </c>
      <c r="K2178" t="s">
        <v>2</v>
      </c>
      <c r="L2178" t="str">
        <f xml:space="preserve"> PROPER(TRIM(CLEAN(SUBSTITUTE(K2178,CHAR(160)," "))))</f>
        <v>Home Office</v>
      </c>
      <c r="M2178" t="s">
        <v>9</v>
      </c>
      <c r="N2178" t="str">
        <f xml:space="preserve"> PROPER(TRIM(CLEAN(SUBSTITUTE(M2178,CHAR(160)," "))))</f>
        <v>Home</v>
      </c>
      <c r="O2178" t="s">
        <v>32</v>
      </c>
      <c r="P2178" t="str">
        <f>IF(LEN(TRIM(Table1[[#This Row],[subcategory]]&amp;""))=0,"Unknown", PROPER(TRIM(Table1[[#This Row],[subcategory]])))</f>
        <v>Furniture</v>
      </c>
      <c r="Q2178">
        <v>106.1</v>
      </c>
      <c r="R2178" s="1">
        <f>IF(LEN(TRIM(Q2178&amp;""))=0, "", VALUE(SUBSTITUTE(Q2178,"$","")))</f>
        <v>106.1</v>
      </c>
      <c r="S2178">
        <v>5</v>
      </c>
      <c r="T2178">
        <f>IF(LEN(TRIM(S2178&amp;""))=0, "", VALUE(S2178))</f>
        <v>5</v>
      </c>
      <c r="U2178">
        <v>530.5</v>
      </c>
      <c r="V2178" s="1">
        <f>IF(LEN(TRIM(U2178&amp;""))=0, "", VALUE(SUBSTITUTE(U2178,"$","")))</f>
        <v>530.5</v>
      </c>
      <c r="W2178" s="4" t="s">
        <v>5061</v>
      </c>
      <c r="X2178" s="4">
        <f>IF(LEN(TRIM(W2178&amp;""))=0, "", VALUE(SUBSTITUTE(W2178,"$","")))</f>
        <v>473.73649999999998</v>
      </c>
      <c r="Y2178" s="5" t="s">
        <v>5060</v>
      </c>
      <c r="Z2178" s="4" cm="1">
        <f t="array" ref="Z2178">IF(
    LEN(TRIM(Y2178&amp;""))=0,
        IF(AND(ISNUMBER(net_sales_clean), ISNUMBER(profit_clean)),
            net_sales_clean - profit_clean,
            ""
        ),
    VALUE(SUBSTITUTE(Y2178,"$",""))
)</f>
        <v>350.71320002735303</v>
      </c>
      <c r="AA2178" s="5" t="s">
        <v>5059</v>
      </c>
      <c r="AB2178" s="4" cm="1">
        <f t="array" ref="AB2178">IF(
    LEN(TRIM(AA2178&amp;""))=0,
        IF(AND(ISNUMBER(net_sales_clean), ISNUMBER(cost_clean)),
            net_sales_clean - cost_clean,
            ""
        ),
    VALUE(SUBSTITUTE(AA2178,"$",""))
)</f>
        <v>123.023299972646</v>
      </c>
      <c r="AC2178">
        <v>0</v>
      </c>
      <c r="AD2178">
        <f>IF(LEN(TRIM(AC2178&amp;""))=0, "", VALUE(AC2178))</f>
        <v>0</v>
      </c>
      <c r="AE2178">
        <v>4</v>
      </c>
      <c r="AF2178">
        <f>IF(LEN(TRIM(AE2178&amp;""))=0, "", VALUE(AE2178))</f>
        <v>4</v>
      </c>
      <c r="AG2178">
        <v>0</v>
      </c>
      <c r="AH2178">
        <f>IF(
    OR(U2178&lt;0, W2178&lt;0, Y2178&lt;0, AA2178&lt;0),
        1,
        IF(LEN(TRIM(AG2178&amp;""))=0, "", AG2178)
)</f>
        <v>0</v>
      </c>
      <c r="AI2178" t="str">
        <f>IF(
    COUNT(Q2178,V2178,X2178,Z2178,AB2178)=0,
        "Not Usable",
    IF(
        COUNT(Q2178,V2178,X2178,Z2178,AB2178)&lt;5,
            "Incomplete",
            IF(
                MIN(Q2178,V2178,X2178,Z2178,AB2178)=0,
                    "Incomplete",
                    "Complete"
            )
    )
)</f>
        <v>Complete</v>
      </c>
    </row>
    <row r="2179" spans="1:35" x14ac:dyDescent="0.3">
      <c r="A2179">
        <v>11000</v>
      </c>
      <c r="B2179" s="6">
        <v>45701.009085648147</v>
      </c>
      <c r="C2179" s="3">
        <f>INT(B2179)</f>
        <v>45701</v>
      </c>
      <c r="D2179" s="2">
        <f>MOD(B2179,1)</f>
        <v>9.0856481474475004E-3</v>
      </c>
      <c r="E2179">
        <v>18</v>
      </c>
      <c r="F2179" t="s">
        <v>15</v>
      </c>
      <c r="G2179" t="str">
        <f xml:space="preserve"> PROPER(TRIM(CLEAN(SUBSTITUTE(F2179,CHAR(160)," "))))</f>
        <v>West</v>
      </c>
      <c r="H2179" t="s">
        <v>30</v>
      </c>
      <c r="I2179" t="str">
        <f>PROPER(TRIM(CLEAN((SUBSTITUTE(H2179,"-"," ")))))</f>
        <v>Mobile App</v>
      </c>
      <c r="J2179">
        <v>1102</v>
      </c>
      <c r="K2179" t="s">
        <v>6</v>
      </c>
      <c r="L2179" t="str">
        <f xml:space="preserve"> PROPER(TRIM(CLEAN(SUBSTITUTE(K2179,CHAR(160)," "))))</f>
        <v>Corporate</v>
      </c>
      <c r="M2179" t="s">
        <v>16</v>
      </c>
      <c r="N2179" t="str">
        <f xml:space="preserve"> PROPER(TRIM(CLEAN(SUBSTITUTE(M2179,CHAR(160)," "))))</f>
        <v>Grocery</v>
      </c>
      <c r="O2179" t="s">
        <v>28</v>
      </c>
      <c r="P2179" t="str">
        <f>IF(LEN(TRIM(Table1[[#This Row],[subcategory]]&amp;""))=0,"Unknown", PROPER(TRIM(Table1[[#This Row],[subcategory]])))</f>
        <v>Pantry</v>
      </c>
      <c r="Q2179">
        <v>106.48</v>
      </c>
      <c r="R2179" s="1">
        <f>IF(LEN(TRIM(Q2179&amp;""))=0, "", VALUE(SUBSTITUTE(Q2179,"$","")))</f>
        <v>106.48</v>
      </c>
      <c r="S2179">
        <v>3</v>
      </c>
      <c r="T2179">
        <f>IF(LEN(TRIM(S2179&amp;""))=0, "", VALUE(S2179))</f>
        <v>3</v>
      </c>
      <c r="U2179">
        <v>319.44</v>
      </c>
      <c r="V2179" s="1">
        <f>IF(LEN(TRIM(U2179&amp;""))=0, "", VALUE(SUBSTITUTE(U2179,"$","")))</f>
        <v>319.44</v>
      </c>
      <c r="W2179" s="1">
        <v>271.84343999999999</v>
      </c>
      <c r="X2179" s="1">
        <f>IF(LEN(TRIM(W2179&amp;""))=0, "", VALUE(SUBSTITUTE(W2179,"$","")))</f>
        <v>271.84343999999999</v>
      </c>
      <c r="Y2179" s="5" t="s">
        <v>5058</v>
      </c>
      <c r="Z2179" s="4" cm="1">
        <f t="array" ref="Z2179">IF(
    LEN(TRIM(Y2179&amp;""))=0,
        IF(AND(ISNUMBER(net_sales_clean), ISNUMBER(profit_clean)),
            net_sales_clean - profit_clean,
            ""
        ),
    VALUE(SUBSTITUTE(Y2179,"$",""))
)</f>
        <v>159.433528561076</v>
      </c>
      <c r="AA2179" s="5" t="s">
        <v>5057</v>
      </c>
      <c r="AB2179" s="4" cm="1">
        <f t="array" ref="AB2179">IF(
    LEN(TRIM(AA2179&amp;""))=0,
        IF(AND(ISNUMBER(net_sales_clean), ISNUMBER(cost_clean)),
            net_sales_clean - cost_clean,
            ""
        ),
    VALUE(SUBSTITUTE(AA2179,"$",""))
)</f>
        <v>112.409911438923</v>
      </c>
      <c r="AC2179">
        <v>2</v>
      </c>
      <c r="AD2179">
        <f>IF(LEN(TRIM(AC2179&amp;""))=0, "", VALUE(AC2179))</f>
        <v>2</v>
      </c>
      <c r="AE2179">
        <v>1</v>
      </c>
      <c r="AF2179">
        <f>IF(LEN(TRIM(AE2179&amp;""))=0, "", VALUE(AE2179))</f>
        <v>1</v>
      </c>
      <c r="AG2179">
        <v>0</v>
      </c>
      <c r="AH2179">
        <f>IF(
    OR(U2179&lt;0, W2179&lt;0, Y2179&lt;0, AA2179&lt;0),
        1,
        IF(LEN(TRIM(AG2179&amp;""))=0, "", AG2179)
)</f>
        <v>0</v>
      </c>
      <c r="AI2179" t="str">
        <f>IF(
    COUNT(Q2179,V2179,X2179,Z2179,AB2179)=0,
        "Not Usable",
    IF(
        COUNT(Q2179,V2179,X2179,Z2179,AB2179)&lt;5,
            "Incomplete",
            IF(
                MIN(Q2179,V2179,X2179,Z2179,AB2179)=0,
                    "Incomplete",
                    "Complete"
            )
    )
)</f>
        <v>Complete</v>
      </c>
    </row>
    <row r="2180" spans="1:35" x14ac:dyDescent="0.3">
      <c r="A2180">
        <v>57798</v>
      </c>
      <c r="B2180" s="6">
        <v>45672.811539351853</v>
      </c>
      <c r="C2180" s="3">
        <f>INT(B2180)</f>
        <v>45672</v>
      </c>
      <c r="D2180" s="2">
        <f>MOD(B2180,1)</f>
        <v>0.81153935185284354</v>
      </c>
      <c r="E2180">
        <v>77</v>
      </c>
      <c r="F2180" t="s">
        <v>21</v>
      </c>
      <c r="G2180" t="str">
        <f xml:space="preserve"> PROPER(TRIM(CLEAN(SUBSTITUTE(F2180,CHAR(160)," "))))</f>
        <v>Midwest</v>
      </c>
      <c r="H2180" t="s">
        <v>17</v>
      </c>
      <c r="I2180" t="str">
        <f>PROPER(TRIM(CLEAN((SUBSTITUTE(H2180,"-"," ")))))</f>
        <v>Online</v>
      </c>
      <c r="J2180">
        <v>8905</v>
      </c>
      <c r="K2180" t="s">
        <v>2</v>
      </c>
      <c r="L2180" t="str">
        <f xml:space="preserve"> PROPER(TRIM(CLEAN(SUBSTITUTE(K2180,CHAR(160)," "))))</f>
        <v>Home Office</v>
      </c>
      <c r="M2180" t="s">
        <v>19</v>
      </c>
      <c r="N2180" t="str">
        <f xml:space="preserve"> PROPER(TRIM(CLEAN(SUBSTITUTE(M2180,CHAR(160)," "))))</f>
        <v>Apparel</v>
      </c>
      <c r="O2180" t="s">
        <v>20</v>
      </c>
      <c r="P2180" t="str">
        <f>IF(LEN(TRIM(Table1[[#This Row],[subcategory]]&amp;""))=0,"Unknown", PROPER(TRIM(Table1[[#This Row],[subcategory]])))</f>
        <v>Women</v>
      </c>
      <c r="Q2180">
        <v>57.82</v>
      </c>
      <c r="R2180" s="1">
        <f>IF(LEN(TRIM(Q2180&amp;""))=0, "", VALUE(SUBSTITUTE(Q2180,"$","")))</f>
        <v>57.82</v>
      </c>
      <c r="S2180">
        <v>2</v>
      </c>
      <c r="T2180">
        <f>IF(LEN(TRIM(S2180&amp;""))=0, "", VALUE(S2180))</f>
        <v>2</v>
      </c>
      <c r="U2180">
        <v>115.64</v>
      </c>
      <c r="V2180" s="1">
        <f>IF(LEN(TRIM(U2180&amp;""))=0, "", VALUE(SUBSTITUTE(U2180,"$","")))</f>
        <v>115.64</v>
      </c>
      <c r="W2180" s="1">
        <v>96.212479999999999</v>
      </c>
      <c r="X2180" s="1">
        <f>IF(LEN(TRIM(W2180&amp;""))=0, "", VALUE(SUBSTITUTE(W2180,"$","")))</f>
        <v>96.212479999999999</v>
      </c>
      <c r="Y2180" s="5" t="s">
        <v>5056</v>
      </c>
      <c r="Z2180" s="4" cm="1">
        <f t="array" ref="Z2180">IF(
    LEN(TRIM(Y2180&amp;""))=0,
        IF(AND(ISNUMBER(net_sales_clean), ISNUMBER(profit_clean)),
            net_sales_clean - profit_clean,
            ""
        ),
    VALUE(SUBSTITUTE(Y2180,"$",""))
)</f>
        <v>54.392391730597197</v>
      </c>
      <c r="AA2180" s="5" t="s">
        <v>5055</v>
      </c>
      <c r="AB2180" s="4" cm="1">
        <f t="array" ref="AB2180">IF(
    LEN(TRIM(AA2180&amp;""))=0,
        IF(AND(ISNUMBER(net_sales_clean), ISNUMBER(cost_clean)),
            net_sales_clean - cost_clean,
            ""
        ),
    VALUE(SUBSTITUTE(AA2180,"$",""))
)</f>
        <v>41.820088269402703</v>
      </c>
      <c r="AC2180">
        <v>0</v>
      </c>
      <c r="AD2180">
        <f>IF(LEN(TRIM(AC2180&amp;""))=0, "", VALUE(AC2180))</f>
        <v>0</v>
      </c>
      <c r="AE2180">
        <v>5</v>
      </c>
      <c r="AF2180">
        <f>IF(LEN(TRIM(AE2180&amp;""))=0, "", VALUE(AE2180))</f>
        <v>5</v>
      </c>
      <c r="AG2180">
        <v>0</v>
      </c>
      <c r="AH2180">
        <f>IF(
    OR(U2180&lt;0, W2180&lt;0, Y2180&lt;0, AA2180&lt;0),
        1,
        IF(LEN(TRIM(AG2180&amp;""))=0, "", AG2180)
)</f>
        <v>0</v>
      </c>
      <c r="AI2180" t="str">
        <f>IF(
    COUNT(Q2180,V2180,X2180,Z2180,AB2180)=0,
        "Not Usable",
    IF(
        COUNT(Q2180,V2180,X2180,Z2180,AB2180)&lt;5,
            "Incomplete",
            IF(
                MIN(Q2180,V2180,X2180,Z2180,AB2180)=0,
                    "Incomplete",
                    "Complete"
            )
    )
)</f>
        <v>Complete</v>
      </c>
    </row>
    <row r="2181" spans="1:35" x14ac:dyDescent="0.3">
      <c r="A2181">
        <v>11626</v>
      </c>
      <c r="B2181" s="6">
        <v>44998.279340277775</v>
      </c>
      <c r="C2181" s="3">
        <f>INT(B2181)</f>
        <v>44998</v>
      </c>
      <c r="D2181" s="2">
        <f>MOD(B2181,1)</f>
        <v>0.27934027777519077</v>
      </c>
      <c r="E2181">
        <v>20</v>
      </c>
      <c r="F2181" t="s">
        <v>4</v>
      </c>
      <c r="G2181" t="str">
        <f xml:space="preserve"> PROPER(TRIM(CLEAN(SUBSTITUTE(F2181,CHAR(160)," "))))</f>
        <v>South</v>
      </c>
      <c r="H2181" t="s">
        <v>17</v>
      </c>
      <c r="I2181" t="str">
        <f>PROPER(TRIM(CLEAN((SUBSTITUTE(H2181,"-"," ")))))</f>
        <v>Online</v>
      </c>
      <c r="J2181">
        <v>18607</v>
      </c>
      <c r="K2181" t="s">
        <v>6</v>
      </c>
      <c r="L2181" t="str">
        <f xml:space="preserve"> PROPER(TRIM(CLEAN(SUBSTITUTE(K2181,CHAR(160)," "))))</f>
        <v>Corporate</v>
      </c>
      <c r="M2181" t="s">
        <v>19</v>
      </c>
      <c r="N2181" t="str">
        <f xml:space="preserve"> PROPER(TRIM(CLEAN(SUBSTITUTE(M2181,CHAR(160)," "))))</f>
        <v>Apparel</v>
      </c>
      <c r="O2181" t="s">
        <v>26</v>
      </c>
      <c r="P2181" t="str">
        <f>IF(LEN(TRIM(Table1[[#This Row],[subcategory]]&amp;""))=0,"Unknown", PROPER(TRIM(Table1[[#This Row],[subcategory]])))</f>
        <v>Kids</v>
      </c>
      <c r="R2181" s="1" t="str">
        <f>IF(LEN(TRIM(Q2181&amp;""))=0, "", VALUE(SUBSTITUTE(Q2181,"$","")))</f>
        <v/>
      </c>
      <c r="S2181">
        <v>3</v>
      </c>
      <c r="T2181">
        <f>IF(LEN(TRIM(S2181&amp;""))=0, "", VALUE(S2181))</f>
        <v>3</v>
      </c>
      <c r="V2181" s="1" t="str">
        <f>IF(LEN(TRIM(U2181&amp;""))=0, "", VALUE(SUBSTITUTE(U2181,"$","")))</f>
        <v/>
      </c>
      <c r="X2181" s="1" t="str">
        <f>IF(LEN(TRIM(W2181&amp;""))=0, "", VALUE(SUBSTITUTE(W2181,"$","")))</f>
        <v/>
      </c>
      <c r="Z2181" s="1" t="str" cm="1">
        <f t="array" ref="Z2181">IF(
    LEN(TRIM(Y2181&amp;""))=0,
        IF(AND(ISNUMBER(net_sales_clean), ISNUMBER(profit_clean)),
            net_sales_clean - profit_clean,
            ""
        ),
    VALUE(SUBSTITUTE(Y2181,"$",""))
)</f>
        <v/>
      </c>
      <c r="AB2181" s="1" t="str" cm="1">
        <f t="array" ref="AB2181">IF(
    LEN(TRIM(AA2181&amp;""))=0,
        IF(AND(ISNUMBER(net_sales_clean), ISNUMBER(cost_clean)),
            net_sales_clean - cost_clean,
            ""
        ),
    VALUE(SUBSTITUTE(AA2181,"$",""))
)</f>
        <v/>
      </c>
      <c r="AC2181">
        <v>2</v>
      </c>
      <c r="AD2181">
        <f>IF(LEN(TRIM(AC2181&amp;""))=0, "", VALUE(AC2181))</f>
        <v>2</v>
      </c>
      <c r="AE2181">
        <v>3</v>
      </c>
      <c r="AF2181">
        <f>IF(LEN(TRIM(AE2181&amp;""))=0, "", VALUE(AE2181))</f>
        <v>3</v>
      </c>
      <c r="AG2181">
        <v>0</v>
      </c>
      <c r="AH2181">
        <f>IF(
    OR(U2181&lt;0, W2181&lt;0, Y2181&lt;0, AA2181&lt;0),
        1,
        IF(LEN(TRIM(AG2181&amp;""))=0, "", AG2181)
)</f>
        <v>0</v>
      </c>
      <c r="AI2181" t="str">
        <f>IF(
    COUNT(Q2181,V2181,X2181,Z2181,AB2181)=0,
        "Not Usable",
    IF(
        COUNT(Q2181,V2181,X2181,Z2181,AB2181)&lt;5,
            "Incomplete",
            IF(
                MIN(Q2181,V2181,X2181,Z2181,AB2181)=0,
                    "Incomplete",
                    "Complete"
            )
    )
)</f>
        <v>Not Usable</v>
      </c>
    </row>
    <row r="2182" spans="1:35" x14ac:dyDescent="0.3">
      <c r="A2182">
        <v>25469</v>
      </c>
      <c r="B2182" s="6">
        <v>45314.807569444441</v>
      </c>
      <c r="C2182" s="3">
        <f>INT(B2182)</f>
        <v>45314</v>
      </c>
      <c r="D2182" s="2">
        <f>MOD(B2182,1)</f>
        <v>0.80756944444146939</v>
      </c>
      <c r="E2182">
        <v>34</v>
      </c>
      <c r="F2182" t="s">
        <v>4</v>
      </c>
      <c r="G2182" t="str">
        <f xml:space="preserve"> PROPER(TRIM(CLEAN(SUBSTITUTE(F2182,CHAR(160)," "))))</f>
        <v>South</v>
      </c>
      <c r="H2182" t="s">
        <v>3</v>
      </c>
      <c r="I2182" t="str">
        <f>PROPER(TRIM(CLEAN((SUBSTITUTE(H2182,"-"," ")))))</f>
        <v>Phone</v>
      </c>
      <c r="J2182">
        <v>5379</v>
      </c>
      <c r="K2182" t="s">
        <v>2</v>
      </c>
      <c r="L2182" t="str">
        <f xml:space="preserve"> PROPER(TRIM(CLEAN(SUBSTITUTE(K2182,CHAR(160)," "))))</f>
        <v>Home Office</v>
      </c>
      <c r="M2182" t="s">
        <v>19</v>
      </c>
      <c r="N2182" t="str">
        <f xml:space="preserve"> PROPER(TRIM(CLEAN(SUBSTITUTE(M2182,CHAR(160)," "))))</f>
        <v>Apparel</v>
      </c>
      <c r="O2182" t="s">
        <v>41</v>
      </c>
      <c r="P2182" t="str">
        <f>IF(LEN(TRIM(Table1[[#This Row],[subcategory]]&amp;""))=0,"Unknown", PROPER(TRIM(Table1[[#This Row],[subcategory]])))</f>
        <v>Shoes</v>
      </c>
      <c r="Q2182">
        <v>70.5</v>
      </c>
      <c r="R2182" s="1">
        <f>IF(LEN(TRIM(Q2182&amp;""))=0, "", VALUE(SUBSTITUTE(Q2182,"$","")))</f>
        <v>70.5</v>
      </c>
      <c r="S2182">
        <v>0</v>
      </c>
      <c r="T2182">
        <f>IF(LEN(TRIM(S2182&amp;""))=0, "", VALUE(S2182))</f>
        <v>0</v>
      </c>
      <c r="U2182">
        <v>0</v>
      </c>
      <c r="V2182" s="1">
        <f>IF(LEN(TRIM(U2182&amp;""))=0, "", VALUE(SUBSTITUTE(U2182,"$","")))</f>
        <v>0</v>
      </c>
      <c r="W2182" s="1">
        <v>0</v>
      </c>
      <c r="X2182" s="1">
        <f>IF(LEN(TRIM(W2182&amp;""))=0, "", VALUE(SUBSTITUTE(W2182,"$","")))</f>
        <v>0</v>
      </c>
      <c r="Y2182">
        <v>0</v>
      </c>
      <c r="Z2182" s="1" cm="1">
        <f t="array" ref="Z2182">IF(
    LEN(TRIM(Y2182&amp;""))=0,
        IF(AND(ISNUMBER(net_sales_clean), ISNUMBER(profit_clean)),
            net_sales_clean - profit_clean,
            ""
        ),
    VALUE(SUBSTITUTE(Y2182,"$",""))
)</f>
        <v>0</v>
      </c>
      <c r="AA2182">
        <v>0</v>
      </c>
      <c r="AB2182" s="1" cm="1">
        <f t="array" ref="AB2182">IF(
    LEN(TRIM(AA2182&amp;""))=0,
        IF(AND(ISNUMBER(net_sales_clean), ISNUMBER(cost_clean)),
            net_sales_clean - cost_clean,
            ""
        ),
    VALUE(SUBSTITUTE(AA2182,"$",""))
)</f>
        <v>0</v>
      </c>
      <c r="AC2182">
        <v>2</v>
      </c>
      <c r="AD2182">
        <f>IF(LEN(TRIM(AC2182&amp;""))=0, "", VALUE(AC2182))</f>
        <v>2</v>
      </c>
      <c r="AE2182">
        <v>1</v>
      </c>
      <c r="AF2182">
        <f>IF(LEN(TRIM(AE2182&amp;""))=0, "", VALUE(AE2182))</f>
        <v>1</v>
      </c>
      <c r="AG2182">
        <v>0</v>
      </c>
      <c r="AH2182">
        <f>IF(
    OR(U2182&lt;0, W2182&lt;0, Y2182&lt;0, AA2182&lt;0),
        1,
        IF(LEN(TRIM(AG2182&amp;""))=0, "", AG2182)
)</f>
        <v>0</v>
      </c>
      <c r="AI2182" t="str">
        <f>IF(
    COUNT(Q2182,V2182,X2182,Z2182,AB2182)=0,
        "Not Usable",
    IF(
        COUNT(Q2182,V2182,X2182,Z2182,AB2182)&lt;5,
            "Incomplete",
            IF(
                MIN(Q2182,V2182,X2182,Z2182,AB2182)=0,
                    "Incomplete",
                    "Complete"
            )
    )
)</f>
        <v>Incomplete</v>
      </c>
    </row>
    <row r="2183" spans="1:35" x14ac:dyDescent="0.3">
      <c r="A2183">
        <v>16970</v>
      </c>
      <c r="B2183" s="6">
        <v>45948.238194444442</v>
      </c>
      <c r="C2183" s="3">
        <f>INT(B2183)</f>
        <v>45948</v>
      </c>
      <c r="D2183" s="2">
        <f>MOD(B2183,1)</f>
        <v>0.2381944444423425</v>
      </c>
      <c r="E2183">
        <v>28</v>
      </c>
      <c r="F2183" t="s">
        <v>8</v>
      </c>
      <c r="G2183" t="str">
        <f xml:space="preserve"> PROPER(TRIM(CLEAN(SUBSTITUTE(F2183,CHAR(160)," "))))</f>
        <v>West</v>
      </c>
      <c r="H2183" t="s">
        <v>11</v>
      </c>
      <c r="I2183" t="str">
        <f>PROPER(TRIM(CLEAN((SUBSTITUTE(H2183,"-"," ")))))</f>
        <v>Online</v>
      </c>
      <c r="J2183">
        <v>1148</v>
      </c>
      <c r="K2183" t="s">
        <v>2</v>
      </c>
      <c r="L2183" t="str">
        <f xml:space="preserve"> PROPER(TRIM(CLEAN(SUBSTITUTE(K2183,CHAR(160)," "))))</f>
        <v>Home Office</v>
      </c>
      <c r="M2183" t="s">
        <v>19</v>
      </c>
      <c r="N2183" t="str">
        <f xml:space="preserve"> PROPER(TRIM(CLEAN(SUBSTITUTE(M2183,CHAR(160)," "))))</f>
        <v>Apparel</v>
      </c>
      <c r="O2183" t="s">
        <v>26</v>
      </c>
      <c r="P2183" t="str">
        <f>IF(LEN(TRIM(Table1[[#This Row],[subcategory]]&amp;""))=0,"Unknown", PROPER(TRIM(Table1[[#This Row],[subcategory]])))</f>
        <v>Kids</v>
      </c>
      <c r="Q2183">
        <v>110.71</v>
      </c>
      <c r="R2183" s="1">
        <f>IF(LEN(TRIM(Q2183&amp;""))=0, "", VALUE(SUBSTITUTE(Q2183,"$","")))</f>
        <v>110.71</v>
      </c>
      <c r="S2183">
        <v>6</v>
      </c>
      <c r="T2183">
        <f>IF(LEN(TRIM(S2183&amp;""))=0, "", VALUE(S2183))</f>
        <v>6</v>
      </c>
      <c r="U2183">
        <v>664.26</v>
      </c>
      <c r="V2183" s="1">
        <f>IF(LEN(TRIM(U2183&amp;""))=0, "", VALUE(SUBSTITUTE(U2183,"$","")))</f>
        <v>664.26</v>
      </c>
      <c r="W2183" s="1">
        <v>571.92786000000001</v>
      </c>
      <c r="X2183" s="1">
        <f>IF(LEN(TRIM(W2183&amp;""))=0, "", VALUE(SUBSTITUTE(W2183,"$","")))</f>
        <v>571.92786000000001</v>
      </c>
      <c r="Y2183" s="5" t="s">
        <v>5054</v>
      </c>
      <c r="Z2183" s="4" cm="1">
        <f t="array" ref="Z2183">IF(
    LEN(TRIM(Y2183&amp;""))=0,
        IF(AND(ISNUMBER(net_sales_clean), ISNUMBER(profit_clean)),
            net_sales_clean - profit_clean,
            ""
        ),
    VALUE(SUBSTITUTE(Y2183,"$",""))
)</f>
        <v>452.72474983145997</v>
      </c>
      <c r="AA2183" s="5" t="s">
        <v>5053</v>
      </c>
      <c r="AB2183" s="4" cm="1">
        <f t="array" ref="AB2183">IF(
    LEN(TRIM(AA2183&amp;""))=0,
        IF(AND(ISNUMBER(net_sales_clean), ISNUMBER(cost_clean)),
            net_sales_clean - cost_clean,
            ""
        ),
    VALUE(SUBSTITUTE(AA2183,"$",""))
)</f>
        <v>119.203110168539</v>
      </c>
      <c r="AC2183">
        <v>6</v>
      </c>
      <c r="AD2183">
        <f>IF(LEN(TRIM(AC2183&amp;""))=0, "", VALUE(AC2183))</f>
        <v>6</v>
      </c>
      <c r="AE2183">
        <v>5</v>
      </c>
      <c r="AF2183">
        <f>IF(LEN(TRIM(AE2183&amp;""))=0, "", VALUE(AE2183))</f>
        <v>5</v>
      </c>
      <c r="AG2183">
        <v>0</v>
      </c>
      <c r="AH2183">
        <f>IF(
    OR(U2183&lt;0, W2183&lt;0, Y2183&lt;0, AA2183&lt;0),
        1,
        IF(LEN(TRIM(AG2183&amp;""))=0, "", AG2183)
)</f>
        <v>0</v>
      </c>
      <c r="AI2183" t="str">
        <f>IF(
    COUNT(Q2183,V2183,X2183,Z2183,AB2183)=0,
        "Not Usable",
    IF(
        COUNT(Q2183,V2183,X2183,Z2183,AB2183)&lt;5,
            "Incomplete",
            IF(
                MIN(Q2183,V2183,X2183,Z2183,AB2183)=0,
                    "Incomplete",
                    "Complete"
            )
    )
)</f>
        <v>Complete</v>
      </c>
    </row>
    <row r="2184" spans="1:35" x14ac:dyDescent="0.3">
      <c r="A2184">
        <v>58155</v>
      </c>
      <c r="B2184" s="6">
        <v>45234.066666666666</v>
      </c>
      <c r="C2184" s="3">
        <f>INT(B2184)</f>
        <v>45234</v>
      </c>
      <c r="D2184" s="2">
        <f>MOD(B2184,1)</f>
        <v>6.6666666665696539E-2</v>
      </c>
      <c r="E2184">
        <v>47</v>
      </c>
      <c r="F2184" t="s">
        <v>33</v>
      </c>
      <c r="G2184" t="str">
        <f xml:space="preserve"> PROPER(TRIM(CLEAN(SUBSTITUTE(F2184,CHAR(160)," "))))</f>
        <v>South</v>
      </c>
      <c r="H2184" t="s">
        <v>27</v>
      </c>
      <c r="I2184" t="str">
        <f>PROPER(TRIM(CLEAN((SUBSTITUTE(H2184,"-"," ")))))</f>
        <v>In Store</v>
      </c>
      <c r="J2184">
        <v>12421</v>
      </c>
      <c r="K2184" t="s">
        <v>2</v>
      </c>
      <c r="L2184" t="str">
        <f xml:space="preserve"> PROPER(TRIM(CLEAN(SUBSTITUTE(K2184,CHAR(160)," "))))</f>
        <v>Home Office</v>
      </c>
      <c r="M2184" t="s">
        <v>23</v>
      </c>
      <c r="N2184" t="str">
        <f xml:space="preserve"> PROPER(TRIM(CLEAN(SUBSTITUTE(M2184,CHAR(160)," "))))</f>
        <v>Electronics</v>
      </c>
      <c r="O2184" t="s">
        <v>22</v>
      </c>
      <c r="P2184" t="str">
        <f>IF(LEN(TRIM(Table1[[#This Row],[subcategory]]&amp;""))=0,"Unknown", PROPER(TRIM(Table1[[#This Row],[subcategory]])))</f>
        <v>Audio</v>
      </c>
      <c r="Q2184">
        <v>95.53</v>
      </c>
      <c r="R2184" s="1">
        <f>IF(LEN(TRIM(Q2184&amp;""))=0, "", VALUE(SUBSTITUTE(Q2184,"$","")))</f>
        <v>95.53</v>
      </c>
      <c r="S2184">
        <v>2</v>
      </c>
      <c r="T2184">
        <f>IF(LEN(TRIM(S2184&amp;""))=0, "", VALUE(S2184))</f>
        <v>2</v>
      </c>
      <c r="U2184">
        <v>191.06</v>
      </c>
      <c r="V2184" s="1">
        <f>IF(LEN(TRIM(U2184&amp;""))=0, "", VALUE(SUBSTITUTE(U2184,"$","")))</f>
        <v>191.06</v>
      </c>
      <c r="W2184" s="1">
        <v>148.64467999999999</v>
      </c>
      <c r="X2184" s="1">
        <f>IF(LEN(TRIM(W2184&amp;""))=0, "", VALUE(SUBSTITUTE(W2184,"$","")))</f>
        <v>148.64467999999999</v>
      </c>
      <c r="Z2184" s="1" t="str" cm="1">
        <f t="array" ref="Z2184">IF(
    LEN(TRIM(Y2184&amp;""))=0,
        IF(AND(ISNUMBER(net_sales_clean), ISNUMBER(profit_clean)),
            net_sales_clean - profit_clean,
            ""
        ),
    VALUE(SUBSTITUTE(Y2184,"$",""))
)</f>
        <v/>
      </c>
      <c r="AB2184" s="1" t="str" cm="1">
        <f t="array" ref="AB2184">IF(
    LEN(TRIM(AA2184&amp;""))=0,
        IF(AND(ISNUMBER(net_sales_clean), ISNUMBER(cost_clean)),
            net_sales_clean - cost_clean,
            ""
        ),
    VALUE(SUBSTITUTE(AA2184,"$",""))
)</f>
        <v/>
      </c>
      <c r="AC2184">
        <v>6</v>
      </c>
      <c r="AD2184">
        <f>IF(LEN(TRIM(AC2184&amp;""))=0, "", VALUE(AC2184))</f>
        <v>6</v>
      </c>
      <c r="AE2184">
        <v>4</v>
      </c>
      <c r="AF2184">
        <f>IF(LEN(TRIM(AE2184&amp;""))=0, "", VALUE(AE2184))</f>
        <v>4</v>
      </c>
      <c r="AH2184" t="str">
        <f>IF(
    OR(U2184&lt;0, W2184&lt;0, Y2184&lt;0, AA2184&lt;0),
        1,
        IF(LEN(TRIM(AG2184&amp;""))=0, "", AG2184)
)</f>
        <v/>
      </c>
      <c r="AI2184" t="str">
        <f>IF(
    COUNT(Q2184,V2184,X2184,Z2184,AB2184)=0,
        "Not Usable",
    IF(
        COUNT(Q2184,V2184,X2184,Z2184,AB2184)&lt;5,
            "Incomplete",
            IF(
                MIN(Q2184,V2184,X2184,Z2184,AB2184)=0,
                    "Incomplete",
                    "Complete"
            )
    )
)</f>
        <v>Incomplete</v>
      </c>
    </row>
    <row r="2185" spans="1:35" x14ac:dyDescent="0.3">
      <c r="A2185">
        <v>38556</v>
      </c>
      <c r="B2185" s="6">
        <v>45710.732083333336</v>
      </c>
      <c r="C2185" s="3">
        <f>INT(B2185)</f>
        <v>45710</v>
      </c>
      <c r="D2185" s="2">
        <f>MOD(B2185,1)</f>
        <v>0.73208333333604969</v>
      </c>
      <c r="E2185">
        <v>50</v>
      </c>
      <c r="F2185" t="s">
        <v>4</v>
      </c>
      <c r="G2185" t="str">
        <f xml:space="preserve"> PROPER(TRIM(CLEAN(SUBSTITUTE(F2185,CHAR(160)," "))))</f>
        <v>South</v>
      </c>
      <c r="H2185" t="s">
        <v>7</v>
      </c>
      <c r="I2185" t="str">
        <f>PROPER(TRIM(CLEAN((SUBSTITUTE(H2185,"-"," ")))))</f>
        <v>In Store</v>
      </c>
      <c r="J2185">
        <v>12713</v>
      </c>
      <c r="K2185" t="s">
        <v>10</v>
      </c>
      <c r="L2185" t="str">
        <f xml:space="preserve"> PROPER(TRIM(CLEAN(SUBSTITUTE(K2185,CHAR(160)," "))))</f>
        <v>Consumer</v>
      </c>
      <c r="M2185" t="s">
        <v>9</v>
      </c>
      <c r="N2185" t="str">
        <f xml:space="preserve"> PROPER(TRIM(CLEAN(SUBSTITUTE(M2185,CHAR(160)," "))))</f>
        <v>Home</v>
      </c>
      <c r="O2185" t="s">
        <v>32</v>
      </c>
      <c r="P2185" t="str">
        <f>IF(LEN(TRIM(Table1[[#This Row],[subcategory]]&amp;""))=0,"Unknown", PROPER(TRIM(Table1[[#This Row],[subcategory]])))</f>
        <v>Furniture</v>
      </c>
      <c r="Q2185">
        <v>189.58</v>
      </c>
      <c r="R2185" s="1">
        <f>IF(LEN(TRIM(Q2185&amp;""))=0, "", VALUE(SUBSTITUTE(Q2185,"$","")))</f>
        <v>189.58</v>
      </c>
      <c r="S2185">
        <v>3</v>
      </c>
      <c r="T2185">
        <f>IF(LEN(TRIM(S2185&amp;""))=0, "", VALUE(S2185))</f>
        <v>3</v>
      </c>
      <c r="U2185">
        <v>568.74</v>
      </c>
      <c r="V2185" s="1">
        <f>IF(LEN(TRIM(U2185&amp;""))=0, "", VALUE(SUBSTITUTE(U2185,"$","")))</f>
        <v>568.74</v>
      </c>
      <c r="W2185" s="4" t="s">
        <v>5052</v>
      </c>
      <c r="X2185" s="4">
        <f>IF(LEN(TRIM(W2185&amp;""))=0, "", VALUE(SUBSTITUTE(W2185,"$","")))</f>
        <v>390.72438</v>
      </c>
      <c r="Y2185" s="5" t="s">
        <v>5051</v>
      </c>
      <c r="Z2185" s="4" cm="1">
        <f t="array" ref="Z2185">IF(
    LEN(TRIM(Y2185&amp;""))=0,
        IF(AND(ISNUMBER(net_sales_clean), ISNUMBER(profit_clean)),
            net_sales_clean - profit_clean,
            ""
        ),
    VALUE(SUBSTITUTE(Y2185,"$",""))
)</f>
        <v>226.26383454646</v>
      </c>
      <c r="AA2185" s="5" t="s">
        <v>5050</v>
      </c>
      <c r="AB2185" s="4" cm="1">
        <f t="array" ref="AB2185">IF(
    LEN(TRIM(AA2185&amp;""))=0,
        IF(AND(ISNUMBER(net_sales_clean), ISNUMBER(cost_clean)),
            net_sales_clean - cost_clean,
            ""
        ),
    VALUE(SUBSTITUTE(AA2185,"$",""))
)</f>
        <v>164.460545453539</v>
      </c>
      <c r="AC2185">
        <v>7</v>
      </c>
      <c r="AD2185">
        <f>IF(LEN(TRIM(AC2185&amp;""))=0, "", VALUE(AC2185))</f>
        <v>7</v>
      </c>
      <c r="AE2185">
        <v>1</v>
      </c>
      <c r="AF2185">
        <f>IF(LEN(TRIM(AE2185&amp;""))=0, "", VALUE(AE2185))</f>
        <v>1</v>
      </c>
      <c r="AG2185">
        <v>0</v>
      </c>
      <c r="AH2185">
        <f>IF(
    OR(U2185&lt;0, W2185&lt;0, Y2185&lt;0, AA2185&lt;0),
        1,
        IF(LEN(TRIM(AG2185&amp;""))=0, "", AG2185)
)</f>
        <v>0</v>
      </c>
      <c r="AI2185" t="str">
        <f>IF(
    COUNT(Q2185,V2185,X2185,Z2185,AB2185)=0,
        "Not Usable",
    IF(
        COUNT(Q2185,V2185,X2185,Z2185,AB2185)&lt;5,
            "Incomplete",
            IF(
                MIN(Q2185,V2185,X2185,Z2185,AB2185)=0,
                    "Incomplete",
                    "Complete"
            )
    )
)</f>
        <v>Complete</v>
      </c>
    </row>
    <row r="2186" spans="1:35" x14ac:dyDescent="0.3">
      <c r="A2186">
        <v>49733</v>
      </c>
      <c r="B2186" s="6">
        <v>44943.483483796299</v>
      </c>
      <c r="C2186" s="3">
        <f>INT(B2186)</f>
        <v>44943</v>
      </c>
      <c r="D2186" s="2">
        <f>MOD(B2186,1)</f>
        <v>0.48348379629896954</v>
      </c>
      <c r="E2186">
        <v>55</v>
      </c>
      <c r="F2186" t="s">
        <v>13</v>
      </c>
      <c r="G2186" t="str">
        <f xml:space="preserve"> PROPER(TRIM(CLEAN(SUBSTITUTE(F2186,CHAR(160)," "))))</f>
        <v>Northeast</v>
      </c>
      <c r="H2186" t="s">
        <v>17</v>
      </c>
      <c r="I2186" t="str">
        <f>PROPER(TRIM(CLEAN((SUBSTITUTE(H2186,"-"," ")))))</f>
        <v>Online</v>
      </c>
      <c r="J2186">
        <v>7444</v>
      </c>
      <c r="K2186" t="s">
        <v>2</v>
      </c>
      <c r="L2186" t="str">
        <f xml:space="preserve"> PROPER(TRIM(CLEAN(SUBSTITUTE(K2186,CHAR(160)," "))))</f>
        <v>Home Office</v>
      </c>
      <c r="M2186" t="s">
        <v>9</v>
      </c>
      <c r="N2186" t="str">
        <f xml:space="preserve"> PROPER(TRIM(CLEAN(SUBSTITUTE(M2186,CHAR(160)," "))))</f>
        <v>Home</v>
      </c>
      <c r="O2186" t="s">
        <v>12</v>
      </c>
      <c r="P2186" t="str">
        <f>IF(LEN(TRIM(Table1[[#This Row],[subcategory]]&amp;""))=0,"Unknown", PROPER(TRIM(Table1[[#This Row],[subcategory]])))</f>
        <v>Decor</v>
      </c>
      <c r="Q2186">
        <v>30.77</v>
      </c>
      <c r="R2186" s="1">
        <f>IF(LEN(TRIM(Q2186&amp;""))=0, "", VALUE(SUBSTITUTE(Q2186,"$","")))</f>
        <v>30.77</v>
      </c>
      <c r="S2186">
        <v>1</v>
      </c>
      <c r="T2186">
        <f>IF(LEN(TRIM(S2186&amp;""))=0, "", VALUE(S2186))</f>
        <v>1</v>
      </c>
      <c r="U2186">
        <v>30.77</v>
      </c>
      <c r="V2186" s="1">
        <f>IF(LEN(TRIM(U2186&amp;""))=0, "", VALUE(SUBSTITUTE(U2186,"$","")))</f>
        <v>30.77</v>
      </c>
      <c r="W2186" s="1">
        <v>26.554510000000001</v>
      </c>
      <c r="X2186" s="1">
        <f>IF(LEN(TRIM(W2186&amp;""))=0, "", VALUE(SUBSTITUTE(W2186,"$","")))</f>
        <v>26.554510000000001</v>
      </c>
      <c r="Y2186" s="5" t="s">
        <v>5049</v>
      </c>
      <c r="Z2186" s="4" cm="1">
        <f t="array" ref="Z2186">IF(
    LEN(TRIM(Y2186&amp;""))=0,
        IF(AND(ISNUMBER(net_sales_clean), ISNUMBER(profit_clean)),
            net_sales_clean - profit_clean,
            ""
        ),
    VALUE(SUBSTITUTE(Y2186,"$",""))
)</f>
        <v>19.954515662152701</v>
      </c>
      <c r="AA2186" s="5" t="s">
        <v>5048</v>
      </c>
      <c r="AB2186" s="4" cm="1">
        <f t="array" ref="AB2186">IF(
    LEN(TRIM(AA2186&amp;""))=0,
        IF(AND(ISNUMBER(net_sales_clean), ISNUMBER(cost_clean)),
            net_sales_clean - cost_clean,
            ""
        ),
    VALUE(SUBSTITUTE(AA2186,"$",""))
)</f>
        <v>6.5999943378472299</v>
      </c>
      <c r="AC2186">
        <v>2</v>
      </c>
      <c r="AD2186">
        <f>IF(LEN(TRIM(AC2186&amp;""))=0, "", VALUE(AC2186))</f>
        <v>2</v>
      </c>
      <c r="AE2186">
        <v>3</v>
      </c>
      <c r="AF2186">
        <f>IF(LEN(TRIM(AE2186&amp;""))=0, "", VALUE(AE2186))</f>
        <v>3</v>
      </c>
      <c r="AG2186">
        <v>0</v>
      </c>
      <c r="AH2186">
        <f>IF(
    OR(U2186&lt;0, W2186&lt;0, Y2186&lt;0, AA2186&lt;0),
        1,
        IF(LEN(TRIM(AG2186&amp;""))=0, "", AG2186)
)</f>
        <v>0</v>
      </c>
      <c r="AI2186" t="str">
        <f>IF(
    COUNT(Q2186,V2186,X2186,Z2186,AB2186)=0,
        "Not Usable",
    IF(
        COUNT(Q2186,V2186,X2186,Z2186,AB2186)&lt;5,
            "Incomplete",
            IF(
                MIN(Q2186,V2186,X2186,Z2186,AB2186)=0,
                    "Incomplete",
                    "Complete"
            )
    )
)</f>
        <v>Complete</v>
      </c>
    </row>
    <row r="2187" spans="1:35" x14ac:dyDescent="0.3">
      <c r="A2187">
        <v>52062</v>
      </c>
      <c r="B2187" s="6">
        <v>45371.704675925925</v>
      </c>
      <c r="C2187" s="3">
        <f>INT(B2187)</f>
        <v>45371</v>
      </c>
      <c r="D2187" s="2">
        <f>MOD(B2187,1)</f>
        <v>0.70467592592467554</v>
      </c>
      <c r="E2187">
        <v>67</v>
      </c>
      <c r="F2187" t="s">
        <v>4</v>
      </c>
      <c r="G2187" t="str">
        <f xml:space="preserve"> PROPER(TRIM(CLEAN(SUBSTITUTE(F2187,CHAR(160)," "))))</f>
        <v>South</v>
      </c>
      <c r="H2187" t="s">
        <v>7</v>
      </c>
      <c r="I2187" t="str">
        <f>PROPER(TRIM(CLEAN((SUBSTITUTE(H2187,"-"," ")))))</f>
        <v>In Store</v>
      </c>
      <c r="J2187">
        <v>22401</v>
      </c>
      <c r="K2187" t="s">
        <v>10</v>
      </c>
      <c r="L2187" t="str">
        <f xml:space="preserve"> PROPER(TRIM(CLEAN(SUBSTITUTE(K2187,CHAR(160)," "))))</f>
        <v>Consumer</v>
      </c>
      <c r="M2187" t="s">
        <v>16</v>
      </c>
      <c r="N2187" t="str">
        <f xml:space="preserve"> PROPER(TRIM(CLEAN(SUBSTITUTE(M2187,CHAR(160)," "))))</f>
        <v>Grocery</v>
      </c>
      <c r="O2187" t="s">
        <v>28</v>
      </c>
      <c r="P2187" t="str">
        <f>IF(LEN(TRIM(Table1[[#This Row],[subcategory]]&amp;""))=0,"Unknown", PROPER(TRIM(Table1[[#This Row],[subcategory]])))</f>
        <v>Pantry</v>
      </c>
      <c r="Q2187">
        <v>28.27</v>
      </c>
      <c r="R2187" s="1">
        <f>IF(LEN(TRIM(Q2187&amp;""))=0, "", VALUE(SUBSTITUTE(Q2187,"$","")))</f>
        <v>28.27</v>
      </c>
      <c r="S2187">
        <v>2</v>
      </c>
      <c r="T2187">
        <f>IF(LEN(TRIM(S2187&amp;""))=0, "", VALUE(S2187))</f>
        <v>2</v>
      </c>
      <c r="U2187">
        <v>56.54</v>
      </c>
      <c r="V2187" s="1">
        <f>IF(LEN(TRIM(U2187&amp;""))=0, "", VALUE(SUBSTITUTE(U2187,"$","")))</f>
        <v>56.54</v>
      </c>
      <c r="W2187" s="1">
        <v>40.82188</v>
      </c>
      <c r="X2187" s="1">
        <f>IF(LEN(TRIM(W2187&amp;""))=0, "", VALUE(SUBSTITUTE(W2187,"$","")))</f>
        <v>40.82188</v>
      </c>
      <c r="Y2187" s="5" t="s">
        <v>5047</v>
      </c>
      <c r="Z2187" s="4" cm="1">
        <f t="array" ref="Z2187">IF(
    LEN(TRIM(Y2187&amp;""))=0,
        IF(AND(ISNUMBER(net_sales_clean), ISNUMBER(profit_clean)),
            net_sales_clean - profit_clean,
            ""
        ),
    VALUE(SUBSTITUTE(Y2187,"$",""))
)</f>
        <v>22.879077987194201</v>
      </c>
      <c r="AA2187" s="5" t="s">
        <v>5046</v>
      </c>
      <c r="AB2187" s="4" cm="1">
        <f t="array" ref="AB2187">IF(
    LEN(TRIM(AA2187&amp;""))=0,
        IF(AND(ISNUMBER(net_sales_clean), ISNUMBER(cost_clean)),
            net_sales_clean - cost_clean,
            ""
        ),
    VALUE(SUBSTITUTE(AA2187,"$",""))
)</f>
        <v>17.9428020128057</v>
      </c>
      <c r="AC2187">
        <v>5</v>
      </c>
      <c r="AD2187">
        <f>IF(LEN(TRIM(AC2187&amp;""))=0, "", VALUE(AC2187))</f>
        <v>5</v>
      </c>
      <c r="AE2187">
        <v>1</v>
      </c>
      <c r="AF2187">
        <f>IF(LEN(TRIM(AE2187&amp;""))=0, "", VALUE(AE2187))</f>
        <v>1</v>
      </c>
      <c r="AG2187">
        <v>0</v>
      </c>
      <c r="AH2187">
        <f>IF(
    OR(U2187&lt;0, W2187&lt;0, Y2187&lt;0, AA2187&lt;0),
        1,
        IF(LEN(TRIM(AG2187&amp;""))=0, "", AG2187)
)</f>
        <v>0</v>
      </c>
      <c r="AI2187" t="str">
        <f>IF(
    COUNT(Q2187,V2187,X2187,Z2187,AB2187)=0,
        "Not Usable",
    IF(
        COUNT(Q2187,V2187,X2187,Z2187,AB2187)&lt;5,
            "Incomplete",
            IF(
                MIN(Q2187,V2187,X2187,Z2187,AB2187)=0,
                    "Incomplete",
                    "Complete"
            )
    )
)</f>
        <v>Complete</v>
      </c>
    </row>
    <row r="2188" spans="1:35" x14ac:dyDescent="0.3">
      <c r="A2188">
        <v>28595</v>
      </c>
      <c r="B2188" s="6">
        <v>45861.320300925923</v>
      </c>
      <c r="C2188" s="3">
        <f>INT(B2188)</f>
        <v>45861</v>
      </c>
      <c r="D2188" s="2">
        <f>MOD(B2188,1)</f>
        <v>0.32030092592322035</v>
      </c>
      <c r="E2188">
        <v>26</v>
      </c>
      <c r="F2188" t="s">
        <v>8</v>
      </c>
      <c r="G2188" t="str">
        <f xml:space="preserve"> PROPER(TRIM(CLEAN(SUBSTITUTE(F2188,CHAR(160)," "))))</f>
        <v>West</v>
      </c>
      <c r="H2188" t="s">
        <v>3</v>
      </c>
      <c r="I2188" t="str">
        <f>PROPER(TRIM(CLEAN((SUBSTITUTE(H2188,"-"," ")))))</f>
        <v>Phone</v>
      </c>
      <c r="J2188">
        <v>12434</v>
      </c>
      <c r="K2188" t="s">
        <v>10</v>
      </c>
      <c r="L2188" t="str">
        <f xml:space="preserve"> PROPER(TRIM(CLEAN(SUBSTITUTE(K2188,CHAR(160)," "))))</f>
        <v>Consumer</v>
      </c>
      <c r="M2188" t="s">
        <v>23</v>
      </c>
      <c r="N2188" t="str">
        <f xml:space="preserve"> PROPER(TRIM(CLEAN(SUBSTITUTE(M2188,CHAR(160)," "))))</f>
        <v>Electronics</v>
      </c>
      <c r="P2188" t="str">
        <f>IF(LEN(TRIM(Table1[[#This Row],[subcategory]]&amp;""))=0,"Unknown", PROPER(TRIM(Table1[[#This Row],[subcategory]])))</f>
        <v>Unknown</v>
      </c>
      <c r="Q2188">
        <v>44.38</v>
      </c>
      <c r="R2188" s="1">
        <f>IF(LEN(TRIM(Q2188&amp;""))=0, "", VALUE(SUBSTITUTE(Q2188,"$","")))</f>
        <v>44.38</v>
      </c>
      <c r="S2188">
        <v>1</v>
      </c>
      <c r="T2188">
        <f>IF(LEN(TRIM(S2188&amp;""))=0, "", VALUE(S2188))</f>
        <v>1</v>
      </c>
      <c r="U2188">
        <v>44.38</v>
      </c>
      <c r="V2188" s="1">
        <f>IF(LEN(TRIM(U2188&amp;""))=0, "", VALUE(SUBSTITUTE(U2188,"$","")))</f>
        <v>44.38</v>
      </c>
      <c r="W2188" s="1">
        <v>43.137360000000001</v>
      </c>
      <c r="X2188" s="1">
        <f>IF(LEN(TRIM(W2188&amp;""))=0, "", VALUE(SUBSTITUTE(W2188,"$","")))</f>
        <v>43.137360000000001</v>
      </c>
      <c r="Y2188" s="5" t="s">
        <v>5045</v>
      </c>
      <c r="Z2188" s="4" cm="1">
        <f t="array" ref="Z2188">IF(
    LEN(TRIM(Y2188&amp;""))=0,
        IF(AND(ISNUMBER(net_sales_clean), ISNUMBER(profit_clean)),
            net_sales_clean - profit_clean,
            ""
        ),
    VALUE(SUBSTITUTE(Y2188,"$",""))
)</f>
        <v>32.377366542182301</v>
      </c>
      <c r="AA2188" s="5" t="s">
        <v>5044</v>
      </c>
      <c r="AB2188" s="4" cm="1">
        <f t="array" ref="AB2188">IF(
    LEN(TRIM(AA2188&amp;""))=0,
        IF(AND(ISNUMBER(net_sales_clean), ISNUMBER(cost_clean)),
            net_sales_clean - cost_clean,
            ""
        ),
    VALUE(SUBSTITUTE(AA2188,"$",""))
)</f>
        <v>10.7599934578176</v>
      </c>
      <c r="AC2188">
        <v>6</v>
      </c>
      <c r="AD2188">
        <f>IF(LEN(TRIM(AC2188&amp;""))=0, "", VALUE(AC2188))</f>
        <v>6</v>
      </c>
      <c r="AE2188">
        <v>4</v>
      </c>
      <c r="AF2188">
        <f>IF(LEN(TRIM(AE2188&amp;""))=0, "", VALUE(AE2188))</f>
        <v>4</v>
      </c>
      <c r="AG2188">
        <v>0</v>
      </c>
      <c r="AH2188">
        <f>IF(
    OR(U2188&lt;0, W2188&lt;0, Y2188&lt;0, AA2188&lt;0),
        1,
        IF(LEN(TRIM(AG2188&amp;""))=0, "", AG2188)
)</f>
        <v>0</v>
      </c>
      <c r="AI2188" t="str">
        <f>IF(
    COUNT(Q2188,V2188,X2188,Z2188,AB2188)=0,
        "Not Usable",
    IF(
        COUNT(Q2188,V2188,X2188,Z2188,AB2188)&lt;5,
            "Incomplete",
            IF(
                MIN(Q2188,V2188,X2188,Z2188,AB2188)=0,
                    "Incomplete",
                    "Complete"
            )
    )
)</f>
        <v>Complete</v>
      </c>
    </row>
    <row r="2189" spans="1:35" x14ac:dyDescent="0.3">
      <c r="A2189">
        <v>52287</v>
      </c>
      <c r="B2189" s="6">
        <v>45230.469398148147</v>
      </c>
      <c r="C2189" s="3">
        <f>INT(B2189)</f>
        <v>45230</v>
      </c>
      <c r="D2189" s="2">
        <f>MOD(B2189,1)</f>
        <v>0.46939814814686542</v>
      </c>
      <c r="E2189">
        <v>80</v>
      </c>
      <c r="F2189" t="s">
        <v>15</v>
      </c>
      <c r="G2189" t="str">
        <f xml:space="preserve"> PROPER(TRIM(CLEAN(SUBSTITUTE(F2189,CHAR(160)," "))))</f>
        <v>West</v>
      </c>
      <c r="H2189" t="s">
        <v>30</v>
      </c>
      <c r="I2189" t="str">
        <f>PROPER(TRIM(CLEAN((SUBSTITUTE(H2189,"-"," ")))))</f>
        <v>Mobile App</v>
      </c>
      <c r="J2189">
        <v>7972</v>
      </c>
      <c r="K2189" t="s">
        <v>14</v>
      </c>
      <c r="L2189" t="str">
        <f xml:space="preserve"> PROPER(TRIM(CLEAN(SUBSTITUTE(K2189,CHAR(160)," "))))</f>
        <v>Consumer</v>
      </c>
      <c r="M2189" t="s">
        <v>23</v>
      </c>
      <c r="N2189" t="str">
        <f xml:space="preserve"> PROPER(TRIM(CLEAN(SUBSTITUTE(M2189,CHAR(160)," "))))</f>
        <v>Electronics</v>
      </c>
      <c r="O2189" t="s">
        <v>25</v>
      </c>
      <c r="P2189" t="str">
        <f>IF(LEN(TRIM(Table1[[#This Row],[subcategory]]&amp;""))=0,"Unknown", PROPER(TRIM(Table1[[#This Row],[subcategory]])))</f>
        <v>Laptops</v>
      </c>
      <c r="Q2189">
        <v>46.42</v>
      </c>
      <c r="R2189" s="1">
        <f>IF(LEN(TRIM(Q2189&amp;""))=0, "", VALUE(SUBSTITUTE(Q2189,"$","")))</f>
        <v>46.42</v>
      </c>
      <c r="S2189">
        <v>1</v>
      </c>
      <c r="T2189">
        <f>IF(LEN(TRIM(S2189&amp;""))=0, "", VALUE(S2189))</f>
        <v>1</v>
      </c>
      <c r="U2189">
        <v>46.42</v>
      </c>
      <c r="V2189" s="1">
        <f>IF(LEN(TRIM(U2189&amp;""))=0, "", VALUE(SUBSTITUTE(U2189,"$","")))</f>
        <v>46.42</v>
      </c>
      <c r="W2189" s="1">
        <v>35.232779999999998</v>
      </c>
      <c r="X2189" s="1">
        <f>IF(LEN(TRIM(W2189&amp;""))=0, "", VALUE(SUBSTITUTE(W2189,"$","")))</f>
        <v>35.232779999999998</v>
      </c>
      <c r="Y2189" s="5" t="s">
        <v>5043</v>
      </c>
      <c r="Z2189" s="4" cm="1">
        <f t="array" ref="Z2189">IF(
    LEN(TRIM(Y2189&amp;""))=0,
        IF(AND(ISNUMBER(net_sales_clean), ISNUMBER(profit_clean)),
            net_sales_clean - profit_clean,
            ""
        ),
    VALUE(SUBSTITUTE(Y2189,"$",""))
)</f>
        <v>20.984384673264</v>
      </c>
      <c r="AA2189" s="5" t="s">
        <v>5042</v>
      </c>
      <c r="AB2189" s="4" cm="1">
        <f t="array" ref="AB2189">IF(
    LEN(TRIM(AA2189&amp;""))=0,
        IF(AND(ISNUMBER(net_sales_clean), ISNUMBER(cost_clean)),
            net_sales_clean - cost_clean,
            ""
        ),
    VALUE(SUBSTITUTE(AA2189,"$",""))
)</f>
        <v>14.248395326735899</v>
      </c>
      <c r="AC2189">
        <v>5</v>
      </c>
      <c r="AD2189">
        <f>IF(LEN(TRIM(AC2189&amp;""))=0, "", VALUE(AC2189))</f>
        <v>5</v>
      </c>
      <c r="AE2189">
        <v>2</v>
      </c>
      <c r="AF2189">
        <f>IF(LEN(TRIM(AE2189&amp;""))=0, "", VALUE(AE2189))</f>
        <v>2</v>
      </c>
      <c r="AG2189">
        <v>0</v>
      </c>
      <c r="AH2189">
        <f>IF(
    OR(U2189&lt;0, W2189&lt;0, Y2189&lt;0, AA2189&lt;0),
        1,
        IF(LEN(TRIM(AG2189&amp;""))=0, "", AG2189)
)</f>
        <v>0</v>
      </c>
      <c r="AI2189" t="str">
        <f>IF(
    COUNT(Q2189,V2189,X2189,Z2189,AB2189)=0,
        "Not Usable",
    IF(
        COUNT(Q2189,V2189,X2189,Z2189,AB2189)&lt;5,
            "Incomplete",
            IF(
                MIN(Q2189,V2189,X2189,Z2189,AB2189)=0,
                    "Incomplete",
                    "Complete"
            )
    )
)</f>
        <v>Complete</v>
      </c>
    </row>
    <row r="2190" spans="1:35" x14ac:dyDescent="0.3">
      <c r="A2190">
        <v>6758</v>
      </c>
      <c r="B2190" s="6">
        <v>45547.69902777778</v>
      </c>
      <c r="C2190" s="3">
        <f>INT(B2190)</f>
        <v>45547</v>
      </c>
      <c r="D2190" s="2">
        <f>MOD(B2190,1)</f>
        <v>0.69902777778042946</v>
      </c>
      <c r="E2190">
        <v>41</v>
      </c>
      <c r="F2190" t="s">
        <v>21</v>
      </c>
      <c r="G2190" t="str">
        <f xml:space="preserve"> PROPER(TRIM(CLEAN(SUBSTITUTE(F2190,CHAR(160)," "))))</f>
        <v>Midwest</v>
      </c>
      <c r="H2190" t="s">
        <v>11</v>
      </c>
      <c r="I2190" t="str">
        <f>PROPER(TRIM(CLEAN((SUBSTITUTE(H2190,"-"," ")))))</f>
        <v>Online</v>
      </c>
      <c r="J2190">
        <v>15205</v>
      </c>
      <c r="K2190" t="s">
        <v>2</v>
      </c>
      <c r="L2190" t="str">
        <f xml:space="preserve"> PROPER(TRIM(CLEAN(SUBSTITUTE(K2190,CHAR(160)," "))))</f>
        <v>Home Office</v>
      </c>
      <c r="M2190" t="s">
        <v>16</v>
      </c>
      <c r="N2190" t="str">
        <f xml:space="preserve"> PROPER(TRIM(CLEAN(SUBSTITUTE(M2190,CHAR(160)," "))))</f>
        <v>Grocery</v>
      </c>
      <c r="O2190" t="s">
        <v>24</v>
      </c>
      <c r="P2190" t="str">
        <f>IF(LEN(TRIM(Table1[[#This Row],[subcategory]]&amp;""))=0,"Unknown", PROPER(TRIM(Table1[[#This Row],[subcategory]])))</f>
        <v>Snacks</v>
      </c>
      <c r="Q2190">
        <v>91.15</v>
      </c>
      <c r="R2190" s="1">
        <f>IF(LEN(TRIM(Q2190&amp;""))=0, "", VALUE(SUBSTITUTE(Q2190,"$","")))</f>
        <v>91.15</v>
      </c>
      <c r="S2190">
        <v>6</v>
      </c>
      <c r="T2190">
        <f>IF(LEN(TRIM(S2190&amp;""))=0, "", VALUE(S2190))</f>
        <v>6</v>
      </c>
      <c r="U2190" s="5" t="s">
        <v>5041</v>
      </c>
      <c r="V2190" s="4">
        <f>IF(LEN(TRIM(U2190&amp;""))=0, "", VALUE(SUBSTITUTE(U2190,"$","")))</f>
        <v>546.9</v>
      </c>
      <c r="W2190" s="4" t="s">
        <v>5040</v>
      </c>
      <c r="X2190" s="4">
        <f>IF(LEN(TRIM(W2190&amp;""))=0, "", VALUE(SUBSTITUTE(W2190,"$","")))</f>
        <v>484.00650000000002</v>
      </c>
      <c r="Y2190" s="5" t="s">
        <v>5039</v>
      </c>
      <c r="Z2190" s="4" cm="1">
        <f t="array" ref="Z2190">IF(
    LEN(TRIM(Y2190&amp;""))=0,
        IF(AND(ISNUMBER(net_sales_clean), ISNUMBER(profit_clean)),
            net_sales_clean - profit_clean,
            ""
        ),
    VALUE(SUBSTITUTE(Y2190,"$",""))
)</f>
        <v>337.97052721647702</v>
      </c>
      <c r="AA2190" s="5" t="s">
        <v>5038</v>
      </c>
      <c r="AB2190" s="4" cm="1">
        <f t="array" ref="AB2190">IF(
    LEN(TRIM(AA2190&amp;""))=0,
        IF(AND(ISNUMBER(net_sales_clean), ISNUMBER(cost_clean)),
            net_sales_clean - cost_clean,
            ""
        ),
    VALUE(SUBSTITUTE(AA2190,"$",""))
)</f>
        <v>146.035972783522</v>
      </c>
      <c r="AC2190">
        <v>9</v>
      </c>
      <c r="AD2190">
        <f>IF(LEN(TRIM(AC2190&amp;""))=0, "", VALUE(AC2190))</f>
        <v>9</v>
      </c>
      <c r="AE2190">
        <v>5</v>
      </c>
      <c r="AF2190">
        <f>IF(LEN(TRIM(AE2190&amp;""))=0, "", VALUE(AE2190))</f>
        <v>5</v>
      </c>
      <c r="AG2190">
        <v>0</v>
      </c>
      <c r="AH2190">
        <f>IF(
    OR(U2190&lt;0, W2190&lt;0, Y2190&lt;0, AA2190&lt;0),
        1,
        IF(LEN(TRIM(AG2190&amp;""))=0, "", AG2190)
)</f>
        <v>0</v>
      </c>
      <c r="AI2190" t="str">
        <f>IF(
    COUNT(Q2190,V2190,X2190,Z2190,AB2190)=0,
        "Not Usable",
    IF(
        COUNT(Q2190,V2190,X2190,Z2190,AB2190)&lt;5,
            "Incomplete",
            IF(
                MIN(Q2190,V2190,X2190,Z2190,AB2190)=0,
                    "Incomplete",
                    "Complete"
            )
    )
)</f>
        <v>Complete</v>
      </c>
    </row>
    <row r="2191" spans="1:35" x14ac:dyDescent="0.3">
      <c r="A2191">
        <v>54993</v>
      </c>
      <c r="B2191" s="6">
        <v>45440.543263888889</v>
      </c>
      <c r="C2191" s="3">
        <f>INT(B2191)</f>
        <v>45440</v>
      </c>
      <c r="D2191" s="2">
        <f>MOD(B2191,1)</f>
        <v>0.54326388888875954</v>
      </c>
      <c r="E2191">
        <v>34</v>
      </c>
      <c r="F2191" t="s">
        <v>8</v>
      </c>
      <c r="G2191" t="str">
        <f xml:space="preserve"> PROPER(TRIM(CLEAN(SUBSTITUTE(F2191,CHAR(160)," "))))</f>
        <v>West</v>
      </c>
      <c r="H2191" t="s">
        <v>11</v>
      </c>
      <c r="I2191" t="str">
        <f>PROPER(TRIM(CLEAN((SUBSTITUTE(H2191,"-"," ")))))</f>
        <v>Online</v>
      </c>
      <c r="J2191">
        <v>20491</v>
      </c>
      <c r="K2191" t="s">
        <v>6</v>
      </c>
      <c r="L2191" t="str">
        <f xml:space="preserve"> PROPER(TRIM(CLEAN(SUBSTITUTE(K2191,CHAR(160)," "))))</f>
        <v>Corporate</v>
      </c>
      <c r="M2191" t="s">
        <v>9</v>
      </c>
      <c r="N2191" t="str">
        <f xml:space="preserve"> PROPER(TRIM(CLEAN(SUBSTITUTE(M2191,CHAR(160)," "))))</f>
        <v>Home</v>
      </c>
      <c r="O2191" t="s">
        <v>12</v>
      </c>
      <c r="P2191" t="str">
        <f>IF(LEN(TRIM(Table1[[#This Row],[subcategory]]&amp;""))=0,"Unknown", PROPER(TRIM(Table1[[#This Row],[subcategory]])))</f>
        <v>Decor</v>
      </c>
      <c r="Q2191">
        <v>144.9</v>
      </c>
      <c r="R2191" s="1">
        <f>IF(LEN(TRIM(Q2191&amp;""))=0, "", VALUE(SUBSTITUTE(Q2191,"$","")))</f>
        <v>144.9</v>
      </c>
      <c r="S2191">
        <v>4</v>
      </c>
      <c r="T2191">
        <f>IF(LEN(TRIM(S2191&amp;""))=0, "", VALUE(S2191))</f>
        <v>4</v>
      </c>
      <c r="U2191">
        <v>579.6</v>
      </c>
      <c r="V2191" s="1">
        <f>IF(LEN(TRIM(U2191&amp;""))=0, "", VALUE(SUBSTITUTE(U2191,"$","")))</f>
        <v>579.6</v>
      </c>
      <c r="W2191" s="1">
        <v>565.11</v>
      </c>
      <c r="X2191" s="1">
        <f>IF(LEN(TRIM(W2191&amp;""))=0, "", VALUE(SUBSTITUTE(W2191,"$","")))</f>
        <v>565.11</v>
      </c>
      <c r="Y2191" s="5" t="s">
        <v>5037</v>
      </c>
      <c r="Z2191" s="4" cm="1">
        <f t="array" ref="Z2191">IF(
    LEN(TRIM(Y2191&amp;""))=0,
        IF(AND(ISNUMBER(net_sales_clean), ISNUMBER(profit_clean)),
            net_sales_clean - profit_clean,
            ""
        ),
    VALUE(SUBSTITUTE(Y2191,"$",""))
)</f>
        <v>310.95884287146202</v>
      </c>
      <c r="AA2191" s="5" t="s">
        <v>5036</v>
      </c>
      <c r="AB2191" s="4" cm="1">
        <f t="array" ref="AB2191">IF(
    LEN(TRIM(AA2191&amp;""))=0,
        IF(AND(ISNUMBER(net_sales_clean), ISNUMBER(cost_clean)),
            net_sales_clean - cost_clean,
            ""
        ),
    VALUE(SUBSTITUTE(AA2191,"$",""))
)</f>
        <v>254.15115712853699</v>
      </c>
      <c r="AC2191">
        <v>9</v>
      </c>
      <c r="AD2191">
        <f>IF(LEN(TRIM(AC2191&amp;""))=0, "", VALUE(AC2191))</f>
        <v>9</v>
      </c>
      <c r="AE2191">
        <v>5</v>
      </c>
      <c r="AF2191">
        <f>IF(LEN(TRIM(AE2191&amp;""))=0, "", VALUE(AE2191))</f>
        <v>5</v>
      </c>
      <c r="AG2191">
        <v>1</v>
      </c>
      <c r="AH2191">
        <f>IF(
    OR(U2191&lt;0, W2191&lt;0, Y2191&lt;0, AA2191&lt;0),
        1,
        IF(LEN(TRIM(AG2191&amp;""))=0, "", AG2191)
)</f>
        <v>1</v>
      </c>
      <c r="AI2191" t="str">
        <f>IF(
    COUNT(Q2191,V2191,X2191,Z2191,AB2191)=0,
        "Not Usable",
    IF(
        COUNT(Q2191,V2191,X2191,Z2191,AB2191)&lt;5,
            "Incomplete",
            IF(
                MIN(Q2191,V2191,X2191,Z2191,AB2191)=0,
                    "Incomplete",
                    "Complete"
            )
    )
)</f>
        <v>Complete</v>
      </c>
    </row>
    <row r="2192" spans="1:35" x14ac:dyDescent="0.3">
      <c r="A2192">
        <v>43732</v>
      </c>
      <c r="B2192" s="6">
        <v>45146.136817129627</v>
      </c>
      <c r="C2192" s="3">
        <f>INT(B2192)</f>
        <v>45146</v>
      </c>
      <c r="D2192" s="2">
        <f>MOD(B2192,1)</f>
        <v>0.13681712962716119</v>
      </c>
      <c r="E2192">
        <v>51</v>
      </c>
      <c r="F2192" t="s">
        <v>8</v>
      </c>
      <c r="G2192" t="str">
        <f xml:space="preserve"> PROPER(TRIM(CLEAN(SUBSTITUTE(F2192,CHAR(160)," "))))</f>
        <v>West</v>
      </c>
      <c r="H2192" t="s">
        <v>30</v>
      </c>
      <c r="I2192" t="str">
        <f>PROPER(TRIM(CLEAN((SUBSTITUTE(H2192,"-"," ")))))</f>
        <v>Mobile App</v>
      </c>
      <c r="J2192">
        <v>27829</v>
      </c>
      <c r="K2192" t="s">
        <v>14</v>
      </c>
      <c r="L2192" t="str">
        <f xml:space="preserve"> PROPER(TRIM(CLEAN(SUBSTITUTE(K2192,CHAR(160)," "))))</f>
        <v>Consumer</v>
      </c>
      <c r="M2192" t="s">
        <v>1</v>
      </c>
      <c r="N2192" t="str">
        <f xml:space="preserve"> PROPER(TRIM(CLEAN(SUBSTITUTE(M2192,CHAR(160)," "))))</f>
        <v>Beauty</v>
      </c>
      <c r="O2192" t="s">
        <v>39</v>
      </c>
      <c r="P2192" t="str">
        <f>IF(LEN(TRIM(Table1[[#This Row],[subcategory]]&amp;""))=0,"Unknown", PROPER(TRIM(Table1[[#This Row],[subcategory]])))</f>
        <v>Fragrance</v>
      </c>
      <c r="R2192" s="1" t="str">
        <f>IF(LEN(TRIM(Q2192&amp;""))=0, "", VALUE(SUBSTITUTE(Q2192,"$","")))</f>
        <v/>
      </c>
      <c r="S2192">
        <v>2</v>
      </c>
      <c r="T2192">
        <f>IF(LEN(TRIM(S2192&amp;""))=0, "", VALUE(S2192))</f>
        <v>2</v>
      </c>
      <c r="V2192" s="1" t="str">
        <f>IF(LEN(TRIM(U2192&amp;""))=0, "", VALUE(SUBSTITUTE(U2192,"$","")))</f>
        <v/>
      </c>
      <c r="X2192" s="1" t="str">
        <f>IF(LEN(TRIM(W2192&amp;""))=0, "", VALUE(SUBSTITUTE(W2192,"$","")))</f>
        <v/>
      </c>
      <c r="Z2192" s="1" t="str" cm="1">
        <f t="array" ref="Z2192">IF(
    LEN(TRIM(Y2192&amp;""))=0,
        IF(AND(ISNUMBER(net_sales_clean), ISNUMBER(profit_clean)),
            net_sales_clean - profit_clean,
            ""
        ),
    VALUE(SUBSTITUTE(Y2192,"$",""))
)</f>
        <v/>
      </c>
      <c r="AB2192" s="1" t="str" cm="1">
        <f t="array" ref="AB2192">IF(
    LEN(TRIM(AA2192&amp;""))=0,
        IF(AND(ISNUMBER(net_sales_clean), ISNUMBER(cost_clean)),
            net_sales_clean - cost_clean,
            ""
        ),
    VALUE(SUBSTITUTE(AA2192,"$",""))
)</f>
        <v/>
      </c>
      <c r="AC2192">
        <v>5</v>
      </c>
      <c r="AD2192">
        <f>IF(LEN(TRIM(AC2192&amp;""))=0, "", VALUE(AC2192))</f>
        <v>5</v>
      </c>
      <c r="AE2192">
        <v>5</v>
      </c>
      <c r="AF2192">
        <f>IF(LEN(TRIM(AE2192&amp;""))=0, "", VALUE(AE2192))</f>
        <v>5</v>
      </c>
      <c r="AG2192">
        <v>0</v>
      </c>
      <c r="AH2192">
        <f>IF(
    OR(U2192&lt;0, W2192&lt;0, Y2192&lt;0, AA2192&lt;0),
        1,
        IF(LEN(TRIM(AG2192&amp;""))=0, "", AG2192)
)</f>
        <v>0</v>
      </c>
      <c r="AI2192" t="str">
        <f>IF(
    COUNT(Q2192,V2192,X2192,Z2192,AB2192)=0,
        "Not Usable",
    IF(
        COUNT(Q2192,V2192,X2192,Z2192,AB2192)&lt;5,
            "Incomplete",
            IF(
                MIN(Q2192,V2192,X2192,Z2192,AB2192)=0,
                    "Incomplete",
                    "Complete"
            )
    )
)</f>
        <v>Not Usable</v>
      </c>
    </row>
    <row r="2193" spans="1:35" x14ac:dyDescent="0.3">
      <c r="A2193">
        <v>53502</v>
      </c>
      <c r="B2193" s="6">
        <v>45757.863217592596</v>
      </c>
      <c r="C2193" s="3">
        <f>INT(B2193)</f>
        <v>45757</v>
      </c>
      <c r="D2193" s="2">
        <f>MOD(B2193,1)</f>
        <v>0.86321759259590181</v>
      </c>
      <c r="E2193">
        <v>64</v>
      </c>
      <c r="F2193" t="s">
        <v>8</v>
      </c>
      <c r="G2193" t="str">
        <f xml:space="preserve"> PROPER(TRIM(CLEAN(SUBSTITUTE(F2193,CHAR(160)," "))))</f>
        <v>West</v>
      </c>
      <c r="H2193" t="s">
        <v>7</v>
      </c>
      <c r="I2193" t="str">
        <f>PROPER(TRIM(CLEAN((SUBSTITUTE(H2193,"-"," ")))))</f>
        <v>In Store</v>
      </c>
      <c r="J2193">
        <v>26345</v>
      </c>
      <c r="K2193" t="s">
        <v>14</v>
      </c>
      <c r="L2193" t="str">
        <f xml:space="preserve"> PROPER(TRIM(CLEAN(SUBSTITUTE(K2193,CHAR(160)," "))))</f>
        <v>Consumer</v>
      </c>
      <c r="M2193" t="s">
        <v>19</v>
      </c>
      <c r="N2193" t="str">
        <f xml:space="preserve"> PROPER(TRIM(CLEAN(SUBSTITUTE(M2193,CHAR(160)," "))))</f>
        <v>Apparel</v>
      </c>
      <c r="O2193" t="s">
        <v>26</v>
      </c>
      <c r="P2193" t="str">
        <f>IF(LEN(TRIM(Table1[[#This Row],[subcategory]]&amp;""))=0,"Unknown", PROPER(TRIM(Table1[[#This Row],[subcategory]])))</f>
        <v>Kids</v>
      </c>
      <c r="Q2193">
        <v>33.42</v>
      </c>
      <c r="R2193" s="1">
        <f>IF(LEN(TRIM(Q2193&amp;""))=0, "", VALUE(SUBSTITUTE(Q2193,"$","")))</f>
        <v>33.42</v>
      </c>
      <c r="S2193">
        <v>5</v>
      </c>
      <c r="T2193">
        <f>IF(LEN(TRIM(S2193&amp;""))=0, "", VALUE(S2193))</f>
        <v>5</v>
      </c>
      <c r="U2193" s="5" t="s">
        <v>5035</v>
      </c>
      <c r="V2193" s="4">
        <f>IF(LEN(TRIM(U2193&amp;""))=0, "", VALUE(SUBSTITUTE(U2193,"$","")))</f>
        <v>167.1</v>
      </c>
      <c r="X2193" s="1" t="str">
        <f>IF(LEN(TRIM(W2193&amp;""))=0, "", VALUE(SUBSTITUTE(W2193,"$","")))</f>
        <v/>
      </c>
      <c r="Z2193" s="1" t="str" cm="1">
        <f t="array" ref="Z2193">IF(
    LEN(TRIM(Y2193&amp;""))=0,
        IF(AND(ISNUMBER(net_sales_clean), ISNUMBER(profit_clean)),
            net_sales_clean - profit_clean,
            ""
        ),
    VALUE(SUBSTITUTE(Y2193,"$",""))
)</f>
        <v/>
      </c>
      <c r="AB2193" s="1" t="str" cm="1">
        <f t="array" ref="AB2193">IF(
    LEN(TRIM(AA2193&amp;""))=0,
        IF(AND(ISNUMBER(net_sales_clean), ISNUMBER(cost_clean)),
            net_sales_clean - cost_clean,
            ""
        ),
    VALUE(SUBSTITUTE(AA2193,"$",""))
)</f>
        <v/>
      </c>
      <c r="AC2193">
        <v>5</v>
      </c>
      <c r="AD2193">
        <f>IF(LEN(TRIM(AC2193&amp;""))=0, "", VALUE(AC2193))</f>
        <v>5</v>
      </c>
      <c r="AE2193">
        <v>5</v>
      </c>
      <c r="AF2193">
        <f>IF(LEN(TRIM(AE2193&amp;""))=0, "", VALUE(AE2193))</f>
        <v>5</v>
      </c>
      <c r="AG2193">
        <v>0</v>
      </c>
      <c r="AH2193">
        <f>IF(
    OR(U2193&lt;0, W2193&lt;0, Y2193&lt;0, AA2193&lt;0),
        1,
        IF(LEN(TRIM(AG2193&amp;""))=0, "", AG2193)
)</f>
        <v>0</v>
      </c>
      <c r="AI2193" t="str">
        <f>IF(
    COUNT(Q2193,V2193,X2193,Z2193,AB2193)=0,
        "Not Usable",
    IF(
        COUNT(Q2193,V2193,X2193,Z2193,AB2193)&lt;5,
            "Incomplete",
            IF(
                MIN(Q2193,V2193,X2193,Z2193,AB2193)=0,
                    "Incomplete",
                    "Complete"
            )
    )
)</f>
        <v>Incomplete</v>
      </c>
    </row>
    <row r="2194" spans="1:35" x14ac:dyDescent="0.3">
      <c r="A2194">
        <v>48744</v>
      </c>
      <c r="B2194" s="6">
        <v>45616.582453703704</v>
      </c>
      <c r="C2194" s="3">
        <f>INT(B2194)</f>
        <v>45616</v>
      </c>
      <c r="D2194" s="2">
        <f>MOD(B2194,1)</f>
        <v>0.58245370370423188</v>
      </c>
      <c r="E2194">
        <v>74</v>
      </c>
      <c r="F2194" t="s">
        <v>8</v>
      </c>
      <c r="G2194" t="str">
        <f xml:space="preserve"> PROPER(TRIM(CLEAN(SUBSTITUTE(F2194,CHAR(160)," "))))</f>
        <v>West</v>
      </c>
      <c r="H2194" t="s">
        <v>11</v>
      </c>
      <c r="I2194" t="str">
        <f>PROPER(TRIM(CLEAN((SUBSTITUTE(H2194,"-"," ")))))</f>
        <v>Online</v>
      </c>
      <c r="J2194">
        <v>25897</v>
      </c>
      <c r="K2194" t="s">
        <v>2</v>
      </c>
      <c r="L2194" t="str">
        <f xml:space="preserve"> PROPER(TRIM(CLEAN(SUBSTITUTE(K2194,CHAR(160)," "))))</f>
        <v>Home Office</v>
      </c>
      <c r="M2194" t="s">
        <v>1</v>
      </c>
      <c r="N2194" t="str">
        <f xml:space="preserve"> PROPER(TRIM(CLEAN(SUBSTITUTE(M2194,CHAR(160)," "))))</f>
        <v>Beauty</v>
      </c>
      <c r="O2194" t="s">
        <v>5</v>
      </c>
      <c r="P2194" t="str">
        <f>IF(LEN(TRIM(Table1[[#This Row],[subcategory]]&amp;""))=0,"Unknown", PROPER(TRIM(Table1[[#This Row],[subcategory]])))</f>
        <v>Haircare</v>
      </c>
      <c r="Q2194">
        <v>15.88</v>
      </c>
      <c r="R2194" s="1">
        <f>IF(LEN(TRIM(Q2194&amp;""))=0, "", VALUE(SUBSTITUTE(Q2194,"$","")))</f>
        <v>15.88</v>
      </c>
      <c r="S2194">
        <v>3</v>
      </c>
      <c r="T2194">
        <f>IF(LEN(TRIM(S2194&amp;""))=0, "", VALUE(S2194))</f>
        <v>3</v>
      </c>
      <c r="U2194">
        <v>47.64</v>
      </c>
      <c r="V2194" s="1">
        <f>IF(LEN(TRIM(U2194&amp;""))=0, "", VALUE(SUBSTITUTE(U2194,"$","")))</f>
        <v>47.64</v>
      </c>
      <c r="W2194" s="1">
        <v>30.823080000000001</v>
      </c>
      <c r="X2194" s="1">
        <f>IF(LEN(TRIM(W2194&amp;""))=0, "", VALUE(SUBSTITUTE(W2194,"$","")))</f>
        <v>30.823080000000001</v>
      </c>
      <c r="Y2194" s="5" t="s">
        <v>5034</v>
      </c>
      <c r="Z2194" s="4" cm="1">
        <f t="array" ref="Z2194">IF(
    LEN(TRIM(Y2194&amp;""))=0,
        IF(AND(ISNUMBER(net_sales_clean), ISNUMBER(profit_clean)),
            net_sales_clean - profit_clean,
            ""
        ),
    VALUE(SUBSTITUTE(Y2194,"$",""))
)</f>
        <v>19.044455337520802</v>
      </c>
      <c r="AA2194" s="5" t="s">
        <v>5033</v>
      </c>
      <c r="AB2194" s="4" cm="1">
        <f t="array" ref="AB2194">IF(
    LEN(TRIM(AA2194&amp;""))=0,
        IF(AND(ISNUMBER(net_sales_clean), ISNUMBER(cost_clean)),
            net_sales_clean - cost_clean,
            ""
        ),
    VALUE(SUBSTITUTE(AA2194,"$",""))
)</f>
        <v>11.7786246624791</v>
      </c>
      <c r="AC2194">
        <v>2</v>
      </c>
      <c r="AD2194">
        <f>IF(LEN(TRIM(AC2194&amp;""))=0, "", VALUE(AC2194))</f>
        <v>2</v>
      </c>
      <c r="AE2194">
        <v>2</v>
      </c>
      <c r="AF2194">
        <f>IF(LEN(TRIM(AE2194&amp;""))=0, "", VALUE(AE2194))</f>
        <v>2</v>
      </c>
      <c r="AG2194">
        <v>0</v>
      </c>
      <c r="AH2194">
        <f>IF(
    OR(U2194&lt;0, W2194&lt;0, Y2194&lt;0, AA2194&lt;0),
        1,
        IF(LEN(TRIM(AG2194&amp;""))=0, "", AG2194)
)</f>
        <v>0</v>
      </c>
      <c r="AI2194" t="str">
        <f>IF(
    COUNT(Q2194,V2194,X2194,Z2194,AB2194)=0,
        "Not Usable",
    IF(
        COUNT(Q2194,V2194,X2194,Z2194,AB2194)&lt;5,
            "Incomplete",
            IF(
                MIN(Q2194,V2194,X2194,Z2194,AB2194)=0,
                    "Incomplete",
                    "Complete"
            )
    )
)</f>
        <v>Complete</v>
      </c>
    </row>
    <row r="2195" spans="1:35" x14ac:dyDescent="0.3">
      <c r="A2195">
        <v>35531</v>
      </c>
      <c r="B2195" s="6">
        <v>45165.713055555556</v>
      </c>
      <c r="C2195" s="3">
        <f>INT(B2195)</f>
        <v>45165</v>
      </c>
      <c r="D2195" s="2">
        <f>MOD(B2195,1)</f>
        <v>0.71305555555591127</v>
      </c>
      <c r="E2195">
        <v>55</v>
      </c>
      <c r="F2195" t="s">
        <v>21</v>
      </c>
      <c r="G2195" t="str">
        <f xml:space="preserve"> PROPER(TRIM(CLEAN(SUBSTITUTE(F2195,CHAR(160)," "))))</f>
        <v>Midwest</v>
      </c>
      <c r="H2195" t="s">
        <v>3</v>
      </c>
      <c r="I2195" t="str">
        <f>PROPER(TRIM(CLEAN((SUBSTITUTE(H2195,"-"," ")))))</f>
        <v>Phone</v>
      </c>
      <c r="J2195">
        <v>12355</v>
      </c>
      <c r="K2195" t="s">
        <v>2</v>
      </c>
      <c r="L2195" t="str">
        <f xml:space="preserve"> PROPER(TRIM(CLEAN(SUBSTITUTE(K2195,CHAR(160)," "))))</f>
        <v>Home Office</v>
      </c>
      <c r="M2195" t="s">
        <v>9</v>
      </c>
      <c r="N2195" t="str">
        <f xml:space="preserve"> PROPER(TRIM(CLEAN(SUBSTITUTE(M2195,CHAR(160)," "))))</f>
        <v>Home</v>
      </c>
      <c r="P2195" t="str">
        <f>IF(LEN(TRIM(Table1[[#This Row],[subcategory]]&amp;""))=0,"Unknown", PROPER(TRIM(Table1[[#This Row],[subcategory]])))</f>
        <v>Unknown</v>
      </c>
      <c r="Q2195">
        <v>96.23</v>
      </c>
      <c r="R2195" s="1">
        <f>IF(LEN(TRIM(Q2195&amp;""))=0, "", VALUE(SUBSTITUTE(Q2195,"$","")))</f>
        <v>96.23</v>
      </c>
      <c r="S2195">
        <v>3</v>
      </c>
      <c r="T2195">
        <f>IF(LEN(TRIM(S2195&amp;""))=0, "", VALUE(S2195))</f>
        <v>3</v>
      </c>
      <c r="U2195">
        <v>288.69</v>
      </c>
      <c r="V2195" s="1">
        <f>IF(LEN(TRIM(U2195&amp;""))=0, "", VALUE(SUBSTITUTE(U2195,"$","")))</f>
        <v>288.69</v>
      </c>
      <c r="W2195" s="4" t="s">
        <v>5032</v>
      </c>
      <c r="X2195" s="4">
        <f>IF(LEN(TRIM(W2195&amp;""))=0, "", VALUE(SUBSTITUTE(W2195,"$","")))</f>
        <v>192.267539999999</v>
      </c>
      <c r="Y2195" s="5" t="s">
        <v>5031</v>
      </c>
      <c r="Z2195" s="4" cm="1">
        <f t="array" ref="Z2195">IF(
    LEN(TRIM(Y2195&amp;""))=0,
        IF(AND(ISNUMBER(net_sales_clean), ISNUMBER(profit_clean)),
            net_sales_clean - profit_clean,
            ""
        ),
    VALUE(SUBSTITUTE(Y2195,"$",""))
)</f>
        <v>148.509383743809</v>
      </c>
      <c r="AA2195">
        <v>43.758156256190802</v>
      </c>
      <c r="AB2195" s="1" cm="1">
        <f t="array" ref="AB2195">IF(
    LEN(TRIM(AA2195&amp;""))=0,
        IF(AND(ISNUMBER(net_sales_clean), ISNUMBER(cost_clean)),
            net_sales_clean - cost_clean,
            ""
        ),
    VALUE(SUBSTITUTE(AA2195,"$",""))
)</f>
        <v>43.758156256190802</v>
      </c>
      <c r="AC2195">
        <v>7</v>
      </c>
      <c r="AD2195">
        <f>IF(LEN(TRIM(AC2195&amp;""))=0, "", VALUE(AC2195))</f>
        <v>7</v>
      </c>
      <c r="AE2195">
        <v>4</v>
      </c>
      <c r="AF2195">
        <f>IF(LEN(TRIM(AE2195&amp;""))=0, "", VALUE(AE2195))</f>
        <v>4</v>
      </c>
      <c r="AH2195" t="str">
        <f>IF(
    OR(U2195&lt;0, W2195&lt;0, Y2195&lt;0, AA2195&lt;0),
        1,
        IF(LEN(TRIM(AG2195&amp;""))=0, "", AG2195)
)</f>
        <v/>
      </c>
      <c r="AI2195" t="str">
        <f>IF(
    COUNT(Q2195,V2195,X2195,Z2195,AB2195)=0,
        "Not Usable",
    IF(
        COUNT(Q2195,V2195,X2195,Z2195,AB2195)&lt;5,
            "Incomplete",
            IF(
                MIN(Q2195,V2195,X2195,Z2195,AB2195)=0,
                    "Incomplete",
                    "Complete"
            )
    )
)</f>
        <v>Complete</v>
      </c>
    </row>
    <row r="2196" spans="1:35" x14ac:dyDescent="0.3">
      <c r="A2196">
        <v>55478</v>
      </c>
      <c r="B2196" s="6">
        <v>45942.995115740741</v>
      </c>
      <c r="C2196" s="3">
        <f>INT(B2196)</f>
        <v>45942</v>
      </c>
      <c r="D2196" s="2">
        <f>MOD(B2196,1)</f>
        <v>0.99511574074131204</v>
      </c>
      <c r="E2196">
        <v>15</v>
      </c>
      <c r="F2196" t="s">
        <v>13</v>
      </c>
      <c r="G2196" t="str">
        <f xml:space="preserve"> PROPER(TRIM(CLEAN(SUBSTITUTE(F2196,CHAR(160)," "))))</f>
        <v>Northeast</v>
      </c>
      <c r="H2196" t="s">
        <v>7</v>
      </c>
      <c r="I2196" t="str">
        <f>PROPER(TRIM(CLEAN((SUBSTITUTE(H2196,"-"," ")))))</f>
        <v>In Store</v>
      </c>
      <c r="J2196">
        <v>22454</v>
      </c>
      <c r="K2196" t="s">
        <v>2</v>
      </c>
      <c r="L2196" t="str">
        <f xml:space="preserve"> PROPER(TRIM(CLEAN(SUBSTITUTE(K2196,CHAR(160)," "))))</f>
        <v>Home Office</v>
      </c>
      <c r="M2196" t="s">
        <v>23</v>
      </c>
      <c r="N2196" t="str">
        <f xml:space="preserve"> PROPER(TRIM(CLEAN(SUBSTITUTE(M2196,CHAR(160)," "))))</f>
        <v>Electronics</v>
      </c>
      <c r="O2196" t="s">
        <v>40</v>
      </c>
      <c r="P2196" t="str">
        <f>IF(LEN(TRIM(Table1[[#This Row],[subcategory]]&amp;""))=0,"Unknown", PROPER(TRIM(Table1[[#This Row],[subcategory]])))</f>
        <v>Accessories</v>
      </c>
      <c r="Q2196">
        <v>74.53</v>
      </c>
      <c r="R2196" s="1">
        <f>IF(LEN(TRIM(Q2196&amp;""))=0, "", VALUE(SUBSTITUTE(Q2196,"$","")))</f>
        <v>74.53</v>
      </c>
      <c r="S2196">
        <v>2</v>
      </c>
      <c r="T2196">
        <f>IF(LEN(TRIM(S2196&amp;""))=0, "", VALUE(S2196))</f>
        <v>2</v>
      </c>
      <c r="U2196">
        <v>149.06</v>
      </c>
      <c r="V2196" s="1">
        <f>IF(LEN(TRIM(U2196&amp;""))=0, "", VALUE(SUBSTITUTE(U2196,"$","")))</f>
        <v>149.06</v>
      </c>
      <c r="W2196" s="4" t="s">
        <v>5030</v>
      </c>
      <c r="X2196" s="4">
        <f>IF(LEN(TRIM(W2196&amp;""))=0, "", VALUE(SUBSTITUTE(W2196,"$","")))</f>
        <v>100.91361999999999</v>
      </c>
      <c r="Y2196" s="5" t="s">
        <v>5029</v>
      </c>
      <c r="Z2196" s="4" cm="1">
        <f t="array" ref="Z2196">IF(
    LEN(TRIM(Y2196&amp;""))=0,
        IF(AND(ISNUMBER(net_sales_clean), ISNUMBER(profit_clean)),
            net_sales_clean - profit_clean,
            ""
        ),
    VALUE(SUBSTITUTE(Y2196,"$",""))
)</f>
        <v>60.053602035177299</v>
      </c>
      <c r="AA2196" s="5" t="s">
        <v>5028</v>
      </c>
      <c r="AB2196" s="4" cm="1">
        <f t="array" ref="AB2196">IF(
    LEN(TRIM(AA2196&amp;""))=0,
        IF(AND(ISNUMBER(net_sales_clean), ISNUMBER(cost_clean)),
            net_sales_clean - cost_clean,
            ""
        ),
    VALUE(SUBSTITUTE(AA2196,"$",""))
)</f>
        <v>40.860017964822603</v>
      </c>
      <c r="AC2196">
        <v>6</v>
      </c>
      <c r="AD2196">
        <f>IF(LEN(TRIM(AC2196&amp;""))=0, "", VALUE(AC2196))</f>
        <v>6</v>
      </c>
      <c r="AE2196">
        <v>5</v>
      </c>
      <c r="AF2196">
        <f>IF(LEN(TRIM(AE2196&amp;""))=0, "", VALUE(AE2196))</f>
        <v>5</v>
      </c>
      <c r="AG2196">
        <v>0</v>
      </c>
      <c r="AH2196">
        <f>IF(
    OR(U2196&lt;0, W2196&lt;0, Y2196&lt;0, AA2196&lt;0),
        1,
        IF(LEN(TRIM(AG2196&amp;""))=0, "", AG2196)
)</f>
        <v>0</v>
      </c>
      <c r="AI2196" t="str">
        <f>IF(
    COUNT(Q2196,V2196,X2196,Z2196,AB2196)=0,
        "Not Usable",
    IF(
        COUNT(Q2196,V2196,X2196,Z2196,AB2196)&lt;5,
            "Incomplete",
            IF(
                MIN(Q2196,V2196,X2196,Z2196,AB2196)=0,
                    "Incomplete",
                    "Complete"
            )
    )
)</f>
        <v>Complete</v>
      </c>
    </row>
    <row r="2197" spans="1:35" x14ac:dyDescent="0.3">
      <c r="A2197">
        <v>17955</v>
      </c>
      <c r="B2197" s="6">
        <v>45389.474942129629</v>
      </c>
      <c r="C2197" s="3">
        <f>INT(B2197)</f>
        <v>45389</v>
      </c>
      <c r="D2197" s="2">
        <f>MOD(B2197,1)</f>
        <v>0.47494212962919846</v>
      </c>
      <c r="E2197">
        <v>57</v>
      </c>
      <c r="F2197" t="s">
        <v>8</v>
      </c>
      <c r="G2197" t="str">
        <f xml:space="preserve"> PROPER(TRIM(CLEAN(SUBSTITUTE(F2197,CHAR(160)," "))))</f>
        <v>West</v>
      </c>
      <c r="H2197" t="s">
        <v>3</v>
      </c>
      <c r="I2197" t="str">
        <f>PROPER(TRIM(CLEAN((SUBSTITUTE(H2197,"-"," ")))))</f>
        <v>Phone</v>
      </c>
      <c r="J2197">
        <v>25976</v>
      </c>
      <c r="K2197" t="s">
        <v>14</v>
      </c>
      <c r="L2197" t="str">
        <f xml:space="preserve"> PROPER(TRIM(CLEAN(SUBSTITUTE(K2197,CHAR(160)," "))))</f>
        <v>Consumer</v>
      </c>
      <c r="M2197" t="s">
        <v>19</v>
      </c>
      <c r="N2197" t="str">
        <f xml:space="preserve"> PROPER(TRIM(CLEAN(SUBSTITUTE(M2197,CHAR(160)," "))))</f>
        <v>Apparel</v>
      </c>
      <c r="O2197" t="s">
        <v>41</v>
      </c>
      <c r="P2197" t="str">
        <f>IF(LEN(TRIM(Table1[[#This Row],[subcategory]]&amp;""))=0,"Unknown", PROPER(TRIM(Table1[[#This Row],[subcategory]])))</f>
        <v>Shoes</v>
      </c>
      <c r="Q2197">
        <v>66.83</v>
      </c>
      <c r="R2197" s="1">
        <f>IF(LEN(TRIM(Q2197&amp;""))=0, "", VALUE(SUBSTITUTE(Q2197,"$","")))</f>
        <v>66.83</v>
      </c>
      <c r="S2197">
        <v>1</v>
      </c>
      <c r="T2197">
        <f>IF(LEN(TRIM(S2197&amp;""))=0, "", VALUE(S2197))</f>
        <v>1</v>
      </c>
      <c r="U2197">
        <v>66.83</v>
      </c>
      <c r="V2197" s="1">
        <f>IF(LEN(TRIM(U2197&amp;""))=0, "", VALUE(SUBSTITUTE(U2197,"$","")))</f>
        <v>66.83</v>
      </c>
      <c r="W2197" s="1">
        <v>60.547980000000003</v>
      </c>
      <c r="X2197" s="1">
        <f>IF(LEN(TRIM(W2197&amp;""))=0, "", VALUE(SUBSTITUTE(W2197,"$","")))</f>
        <v>60.547980000000003</v>
      </c>
      <c r="Y2197" s="5" t="s">
        <v>5027</v>
      </c>
      <c r="Z2197" s="4" cm="1">
        <f t="array" ref="Z2197">IF(
    LEN(TRIM(Y2197&amp;""))=0,
        IF(AND(ISNUMBER(net_sales_clean), ISNUMBER(profit_clean)),
            net_sales_clean - profit_clean,
            ""
        ),
    VALUE(SUBSTITUTE(Y2197,"$",""))
)</f>
        <v>48.192333571484802</v>
      </c>
      <c r="AA2197" s="5" t="s">
        <v>5026</v>
      </c>
      <c r="AB2197" s="4" cm="1">
        <f t="array" ref="AB2197">IF(
    LEN(TRIM(AA2197&amp;""))=0,
        IF(AND(ISNUMBER(net_sales_clean), ISNUMBER(cost_clean)),
            net_sales_clean - cost_clean,
            ""
        ),
    VALUE(SUBSTITUTE(AA2197,"$",""))
)</f>
        <v>12.355646428515101</v>
      </c>
      <c r="AC2197">
        <v>4</v>
      </c>
      <c r="AD2197">
        <f>IF(LEN(TRIM(AC2197&amp;""))=0, "", VALUE(AC2197))</f>
        <v>4</v>
      </c>
      <c r="AE2197">
        <v>5</v>
      </c>
      <c r="AF2197">
        <f>IF(LEN(TRIM(AE2197&amp;""))=0, "", VALUE(AE2197))</f>
        <v>5</v>
      </c>
      <c r="AG2197">
        <v>0</v>
      </c>
      <c r="AH2197">
        <f>IF(
    OR(U2197&lt;0, W2197&lt;0, Y2197&lt;0, AA2197&lt;0),
        1,
        IF(LEN(TRIM(AG2197&amp;""))=0, "", AG2197)
)</f>
        <v>0</v>
      </c>
      <c r="AI2197" t="str">
        <f>IF(
    COUNT(Q2197,V2197,X2197,Z2197,AB2197)=0,
        "Not Usable",
    IF(
        COUNT(Q2197,V2197,X2197,Z2197,AB2197)&lt;5,
            "Incomplete",
            IF(
                MIN(Q2197,V2197,X2197,Z2197,AB2197)=0,
                    "Incomplete",
                    "Complete"
            )
    )
)</f>
        <v>Complete</v>
      </c>
    </row>
    <row r="2198" spans="1:35" x14ac:dyDescent="0.3">
      <c r="A2198">
        <v>7823</v>
      </c>
      <c r="B2198" s="6">
        <v>44986.961423611108</v>
      </c>
      <c r="C2198" s="3">
        <f>INT(B2198)</f>
        <v>44986</v>
      </c>
      <c r="D2198" s="2">
        <f>MOD(B2198,1)</f>
        <v>0.96142361110833008</v>
      </c>
      <c r="E2198">
        <v>80</v>
      </c>
      <c r="F2198" t="s">
        <v>33</v>
      </c>
      <c r="G2198" t="str">
        <f xml:space="preserve"> PROPER(TRIM(CLEAN(SUBSTITUTE(F2198,CHAR(160)," "))))</f>
        <v>South</v>
      </c>
      <c r="H2198" t="s">
        <v>11</v>
      </c>
      <c r="I2198" t="str">
        <f>PROPER(TRIM(CLEAN((SUBSTITUTE(H2198,"-"," ")))))</f>
        <v>Online</v>
      </c>
      <c r="J2198">
        <v>10380</v>
      </c>
      <c r="K2198" t="s">
        <v>10</v>
      </c>
      <c r="L2198" t="str">
        <f xml:space="preserve"> PROPER(TRIM(CLEAN(SUBSTITUTE(K2198,CHAR(160)," "))))</f>
        <v>Consumer</v>
      </c>
      <c r="M2198" t="s">
        <v>23</v>
      </c>
      <c r="N2198" t="str">
        <f xml:space="preserve"> PROPER(TRIM(CLEAN(SUBSTITUTE(M2198,CHAR(160)," "))))</f>
        <v>Electronics</v>
      </c>
      <c r="O2198" t="s">
        <v>22</v>
      </c>
      <c r="P2198" t="str">
        <f>IF(LEN(TRIM(Table1[[#This Row],[subcategory]]&amp;""))=0,"Unknown", PROPER(TRIM(Table1[[#This Row],[subcategory]])))</f>
        <v>Audio</v>
      </c>
      <c r="Q2198">
        <v>92.98</v>
      </c>
      <c r="R2198" s="1">
        <f>IF(LEN(TRIM(Q2198&amp;""))=0, "", VALUE(SUBSTITUTE(Q2198,"$","")))</f>
        <v>92.98</v>
      </c>
      <c r="S2198">
        <v>2</v>
      </c>
      <c r="T2198">
        <f>IF(LEN(TRIM(S2198&amp;""))=0, "", VALUE(S2198))</f>
        <v>2</v>
      </c>
      <c r="U2198">
        <v>185.96</v>
      </c>
      <c r="V2198" s="1">
        <f>IF(LEN(TRIM(U2198&amp;""))=0, "", VALUE(SUBSTITUTE(U2198,"$","")))</f>
        <v>185.96</v>
      </c>
      <c r="W2198" s="4" t="s">
        <v>5025</v>
      </c>
      <c r="X2198" s="4">
        <f>IF(LEN(TRIM(W2198&amp;""))=0, "", VALUE(SUBSTITUTE(W2198,"$","")))</f>
        <v>135.19291999999999</v>
      </c>
      <c r="Y2198" s="5" t="s">
        <v>5024</v>
      </c>
      <c r="Z2198" s="4" cm="1">
        <f t="array" ref="Z2198">IF(
    LEN(TRIM(Y2198&amp;""))=0,
        IF(AND(ISNUMBER(net_sales_clean), ISNUMBER(profit_clean)),
            net_sales_clean - profit_clean,
            ""
        ),
    VALUE(SUBSTITUTE(Y2198,"$",""))
)</f>
        <v>78.985596300769103</v>
      </c>
      <c r="AA2198">
        <v>56.207323699230898</v>
      </c>
      <c r="AB2198" s="1" cm="1">
        <f t="array" ref="AB2198">IF(
    LEN(TRIM(AA2198&amp;""))=0,
        IF(AND(ISNUMBER(net_sales_clean), ISNUMBER(cost_clean)),
            net_sales_clean - cost_clean,
            ""
        ),
    VALUE(SUBSTITUTE(AA2198,"$",""))
)</f>
        <v>56.207323699230898</v>
      </c>
      <c r="AC2198">
        <v>2</v>
      </c>
      <c r="AD2198">
        <f>IF(LEN(TRIM(AC2198&amp;""))=0, "", VALUE(AC2198))</f>
        <v>2</v>
      </c>
      <c r="AE2198">
        <v>3</v>
      </c>
      <c r="AF2198">
        <f>IF(LEN(TRIM(AE2198&amp;""))=0, "", VALUE(AE2198))</f>
        <v>3</v>
      </c>
      <c r="AG2198">
        <v>0</v>
      </c>
      <c r="AH2198">
        <f>IF(
    OR(U2198&lt;0, W2198&lt;0, Y2198&lt;0, AA2198&lt;0),
        1,
        IF(LEN(TRIM(AG2198&amp;""))=0, "", AG2198)
)</f>
        <v>0</v>
      </c>
      <c r="AI2198" t="str">
        <f>IF(
    COUNT(Q2198,V2198,X2198,Z2198,AB2198)=0,
        "Not Usable",
    IF(
        COUNT(Q2198,V2198,X2198,Z2198,AB2198)&lt;5,
            "Incomplete",
            IF(
                MIN(Q2198,V2198,X2198,Z2198,AB2198)=0,
                    "Incomplete",
                    "Complete"
            )
    )
)</f>
        <v>Complete</v>
      </c>
    </row>
    <row r="2199" spans="1:35" x14ac:dyDescent="0.3">
      <c r="A2199">
        <v>27779</v>
      </c>
      <c r="B2199" s="6">
        <v>45386.821689814817</v>
      </c>
      <c r="C2199" s="3">
        <f>INT(B2199)</f>
        <v>45386</v>
      </c>
      <c r="D2199" s="2">
        <f>MOD(B2199,1)</f>
        <v>0.8216898148166365</v>
      </c>
      <c r="E2199">
        <v>53</v>
      </c>
      <c r="F2199" t="s">
        <v>8</v>
      </c>
      <c r="G2199" t="str">
        <f xml:space="preserve"> PROPER(TRIM(CLEAN(SUBSTITUTE(F2199,CHAR(160)," "))))</f>
        <v>West</v>
      </c>
      <c r="H2199" t="s">
        <v>7</v>
      </c>
      <c r="I2199" t="str">
        <f>PROPER(TRIM(CLEAN((SUBSTITUTE(H2199,"-"," ")))))</f>
        <v>In Store</v>
      </c>
      <c r="J2199">
        <v>10153</v>
      </c>
      <c r="K2199" t="s">
        <v>2</v>
      </c>
      <c r="L2199" t="str">
        <f xml:space="preserve"> PROPER(TRIM(CLEAN(SUBSTITUTE(K2199,CHAR(160)," "))))</f>
        <v>Home Office</v>
      </c>
      <c r="M2199" t="s">
        <v>23</v>
      </c>
      <c r="N2199" t="str">
        <f xml:space="preserve"> PROPER(TRIM(CLEAN(SUBSTITUTE(M2199,CHAR(160)," "))))</f>
        <v>Electronics</v>
      </c>
      <c r="O2199" t="s">
        <v>40</v>
      </c>
      <c r="P2199" t="str">
        <f>IF(LEN(TRIM(Table1[[#This Row],[subcategory]]&amp;""))=0,"Unknown", PROPER(TRIM(Table1[[#This Row],[subcategory]])))</f>
        <v>Accessories</v>
      </c>
      <c r="Q2199">
        <v>24.88</v>
      </c>
      <c r="R2199" s="1">
        <f>IF(LEN(TRIM(Q2199&amp;""))=0, "", VALUE(SUBSTITUTE(Q2199,"$","")))</f>
        <v>24.88</v>
      </c>
      <c r="S2199">
        <v>2</v>
      </c>
      <c r="T2199">
        <f>IF(LEN(TRIM(S2199&amp;""))=0, "", VALUE(S2199))</f>
        <v>2</v>
      </c>
      <c r="U2199">
        <v>49.76</v>
      </c>
      <c r="V2199" s="1">
        <f>IF(LEN(TRIM(U2199&amp;""))=0, "", VALUE(SUBSTITUTE(U2199,"$","")))</f>
        <v>49.76</v>
      </c>
      <c r="W2199" s="1">
        <v>46.973439999999997</v>
      </c>
      <c r="X2199" s="1">
        <f>IF(LEN(TRIM(W2199&amp;""))=0, "", VALUE(SUBSTITUTE(W2199,"$","")))</f>
        <v>46.973439999999997</v>
      </c>
      <c r="Z2199" s="1" t="str" cm="1">
        <f t="array" ref="Z2199">IF(
    LEN(TRIM(Y2199&amp;""))=0,
        IF(AND(ISNUMBER(net_sales_clean), ISNUMBER(profit_clean)),
            net_sales_clean - profit_clean,
            ""
        ),
    VALUE(SUBSTITUTE(Y2199,"$",""))
)</f>
        <v/>
      </c>
      <c r="AB2199" s="1" t="str" cm="1">
        <f t="array" ref="AB2199">IF(
    LEN(TRIM(AA2199&amp;""))=0,
        IF(AND(ISNUMBER(net_sales_clean), ISNUMBER(cost_clean)),
            net_sales_clean - cost_clean,
            ""
        ),
    VALUE(SUBSTITUTE(AA2199,"$",""))
)</f>
        <v/>
      </c>
      <c r="AC2199">
        <v>9</v>
      </c>
      <c r="AD2199">
        <f>IF(LEN(TRIM(AC2199&amp;""))=0, "", VALUE(AC2199))</f>
        <v>9</v>
      </c>
      <c r="AE2199">
        <v>4</v>
      </c>
      <c r="AF2199">
        <f>IF(LEN(TRIM(AE2199&amp;""))=0, "", VALUE(AE2199))</f>
        <v>4</v>
      </c>
      <c r="AG2199">
        <v>1</v>
      </c>
      <c r="AH2199">
        <f>IF(
    OR(U2199&lt;0, W2199&lt;0, Y2199&lt;0, AA2199&lt;0),
        1,
        IF(LEN(TRIM(AG2199&amp;""))=0, "", AG2199)
)</f>
        <v>1</v>
      </c>
      <c r="AI2199" t="str">
        <f>IF(
    COUNT(Q2199,V2199,X2199,Z2199,AB2199)=0,
        "Not Usable",
    IF(
        COUNT(Q2199,V2199,X2199,Z2199,AB2199)&lt;5,
            "Incomplete",
            IF(
                MIN(Q2199,V2199,X2199,Z2199,AB2199)=0,
                    "Incomplete",
                    "Complete"
            )
    )
)</f>
        <v>Incomplete</v>
      </c>
    </row>
    <row r="2200" spans="1:35" x14ac:dyDescent="0.3">
      <c r="A2200">
        <v>32824</v>
      </c>
      <c r="B2200" s="6">
        <v>45303.746435185189</v>
      </c>
      <c r="C2200" s="3">
        <f>INT(B2200)</f>
        <v>45303</v>
      </c>
      <c r="D2200" s="2">
        <f>MOD(B2200,1)</f>
        <v>0.74643518518860219</v>
      </c>
      <c r="E2200">
        <v>49</v>
      </c>
      <c r="F2200" t="s">
        <v>8</v>
      </c>
      <c r="G2200" t="str">
        <f xml:space="preserve"> PROPER(TRIM(CLEAN(SUBSTITUTE(F2200,CHAR(160)," "))))</f>
        <v>West</v>
      </c>
      <c r="H2200" t="s">
        <v>30</v>
      </c>
      <c r="I2200" t="str">
        <f>PROPER(TRIM(CLEAN((SUBSTITUTE(H2200,"-"," ")))))</f>
        <v>Mobile App</v>
      </c>
      <c r="J2200">
        <v>8061</v>
      </c>
      <c r="K2200" t="s">
        <v>14</v>
      </c>
      <c r="L2200" t="str">
        <f xml:space="preserve"> PROPER(TRIM(CLEAN(SUBSTITUTE(K2200,CHAR(160)," "))))</f>
        <v>Consumer</v>
      </c>
      <c r="M2200" t="s">
        <v>23</v>
      </c>
      <c r="N2200" t="str">
        <f xml:space="preserve"> PROPER(TRIM(CLEAN(SUBSTITUTE(M2200,CHAR(160)," "))))</f>
        <v>Electronics</v>
      </c>
      <c r="O2200" t="s">
        <v>34</v>
      </c>
      <c r="P2200" t="str">
        <f>IF(LEN(TRIM(Table1[[#This Row],[subcategory]]&amp;""))=0,"Unknown", PROPER(TRIM(Table1[[#This Row],[subcategory]])))</f>
        <v>Phones</v>
      </c>
      <c r="Q2200">
        <v>55.08</v>
      </c>
      <c r="R2200" s="1">
        <f>IF(LEN(TRIM(Q2200&amp;""))=0, "", VALUE(SUBSTITUTE(Q2200,"$","")))</f>
        <v>55.08</v>
      </c>
      <c r="S2200">
        <v>4</v>
      </c>
      <c r="T2200">
        <f>IF(LEN(TRIM(S2200&amp;""))=0, "", VALUE(S2200))</f>
        <v>4</v>
      </c>
      <c r="U2200">
        <v>220.32</v>
      </c>
      <c r="V2200" s="1">
        <f>IF(LEN(TRIM(U2200&amp;""))=0, "", VALUE(SUBSTITUTE(U2200,"$","")))</f>
        <v>220.32</v>
      </c>
      <c r="W2200" s="1">
        <v>192.78</v>
      </c>
      <c r="X2200" s="1">
        <f>IF(LEN(TRIM(W2200&amp;""))=0, "", VALUE(SUBSTITUTE(W2200,"$","")))</f>
        <v>192.78</v>
      </c>
      <c r="Y2200" s="5" t="s">
        <v>5023</v>
      </c>
      <c r="Z2200" s="4" cm="1">
        <f t="array" ref="Z2200">IF(
    LEN(TRIM(Y2200&amp;""))=0,
        IF(AND(ISNUMBER(net_sales_clean), ISNUMBER(profit_clean)),
            net_sales_clean - profit_clean,
            ""
        ),
    VALUE(SUBSTITUTE(Y2200,"$",""))
)</f>
        <v>140.03102257096299</v>
      </c>
      <c r="AA2200" s="5" t="s">
        <v>5022</v>
      </c>
      <c r="AB2200" s="4" cm="1">
        <f t="array" ref="AB2200">IF(
    LEN(TRIM(AA2200&amp;""))=0,
        IF(AND(ISNUMBER(net_sales_clean), ISNUMBER(cost_clean)),
            net_sales_clean - cost_clean,
            ""
        ),
    VALUE(SUBSTITUTE(AA2200,"$",""))
)</f>
        <v>52.748977429036898</v>
      </c>
      <c r="AC2200">
        <v>1</v>
      </c>
      <c r="AD2200">
        <f>IF(LEN(TRIM(AC2200&amp;""))=0, "", VALUE(AC2200))</f>
        <v>1</v>
      </c>
      <c r="AE2200">
        <v>2</v>
      </c>
      <c r="AF2200">
        <f>IF(LEN(TRIM(AE2200&amp;""))=0, "", VALUE(AE2200))</f>
        <v>2</v>
      </c>
      <c r="AG2200">
        <v>0</v>
      </c>
      <c r="AH2200">
        <f>IF(
    OR(U2200&lt;0, W2200&lt;0, Y2200&lt;0, AA2200&lt;0),
        1,
        IF(LEN(TRIM(AG2200&amp;""))=0, "", AG2200)
)</f>
        <v>0</v>
      </c>
      <c r="AI2200" t="str">
        <f>IF(
    COUNT(Q2200,V2200,X2200,Z2200,AB2200)=0,
        "Not Usable",
    IF(
        COUNT(Q2200,V2200,X2200,Z2200,AB2200)&lt;5,
            "Incomplete",
            IF(
                MIN(Q2200,V2200,X2200,Z2200,AB2200)=0,
                    "Incomplete",
                    "Complete"
            )
    )
)</f>
        <v>Complete</v>
      </c>
    </row>
    <row r="2201" spans="1:35" x14ac:dyDescent="0.3">
      <c r="A2201">
        <v>10190</v>
      </c>
      <c r="B2201" s="6">
        <v>45830.225972222222</v>
      </c>
      <c r="C2201" s="3">
        <f>INT(B2201)</f>
        <v>45830</v>
      </c>
      <c r="D2201" s="2">
        <f>MOD(B2201,1)</f>
        <v>0.22597222222248092</v>
      </c>
      <c r="E2201">
        <v>20</v>
      </c>
      <c r="F2201" t="s">
        <v>4</v>
      </c>
      <c r="G2201" t="str">
        <f xml:space="preserve"> PROPER(TRIM(CLEAN(SUBSTITUTE(F2201,CHAR(160)," "))))</f>
        <v>South</v>
      </c>
      <c r="H2201" t="s">
        <v>30</v>
      </c>
      <c r="I2201" t="str">
        <f>PROPER(TRIM(CLEAN((SUBSTITUTE(H2201,"-"," ")))))</f>
        <v>Mobile App</v>
      </c>
      <c r="J2201">
        <v>14762</v>
      </c>
      <c r="K2201" t="s">
        <v>14</v>
      </c>
      <c r="L2201" t="str">
        <f xml:space="preserve"> PROPER(TRIM(CLEAN(SUBSTITUTE(K2201,CHAR(160)," "))))</f>
        <v>Consumer</v>
      </c>
      <c r="M2201" t="s">
        <v>19</v>
      </c>
      <c r="N2201" t="str">
        <f xml:space="preserve"> PROPER(TRIM(CLEAN(SUBSTITUTE(M2201,CHAR(160)," "))))</f>
        <v>Apparel</v>
      </c>
      <c r="O2201" t="s">
        <v>41</v>
      </c>
      <c r="P2201" t="str">
        <f>IF(LEN(TRIM(Table1[[#This Row],[subcategory]]&amp;""))=0,"Unknown", PROPER(TRIM(Table1[[#This Row],[subcategory]])))</f>
        <v>Shoes</v>
      </c>
      <c r="Q2201">
        <v>24.85</v>
      </c>
      <c r="R2201" s="1">
        <f>IF(LEN(TRIM(Q2201&amp;""))=0, "", VALUE(SUBSTITUTE(Q2201,"$","")))</f>
        <v>24.85</v>
      </c>
      <c r="S2201">
        <v>1</v>
      </c>
      <c r="T2201">
        <f>IF(LEN(TRIM(S2201&amp;""))=0, "", VALUE(S2201))</f>
        <v>1</v>
      </c>
      <c r="U2201">
        <v>24.85</v>
      </c>
      <c r="V2201" s="1">
        <f>IF(LEN(TRIM(U2201&amp;""))=0, "", VALUE(SUBSTITUTE(U2201,"$","")))</f>
        <v>24.85</v>
      </c>
      <c r="W2201" s="1">
        <v>18.935700000000001</v>
      </c>
      <c r="X2201" s="1">
        <f>IF(LEN(TRIM(W2201&amp;""))=0, "", VALUE(SUBSTITUTE(W2201,"$","")))</f>
        <v>18.935700000000001</v>
      </c>
      <c r="Y2201" s="5" t="s">
        <v>5021</v>
      </c>
      <c r="Z2201" s="4" cm="1">
        <f t="array" ref="Z2201">IF(
    LEN(TRIM(Y2201&amp;""))=0,
        IF(AND(ISNUMBER(net_sales_clean), ISNUMBER(profit_clean)),
            net_sales_clean - profit_clean,
            ""
        ),
    VALUE(SUBSTITUTE(Y2201,"$",""))
)</f>
        <v>12.6635141186908</v>
      </c>
      <c r="AA2201" s="5" t="s">
        <v>5020</v>
      </c>
      <c r="AB2201" s="4" cm="1">
        <f t="array" ref="AB2201">IF(
    LEN(TRIM(AA2201&amp;""))=0,
        IF(AND(ISNUMBER(net_sales_clean), ISNUMBER(cost_clean)),
            net_sales_clean - cost_clean,
            ""
        ),
    VALUE(SUBSTITUTE(AA2201,"$",""))
)</f>
        <v>6.2721858813091096</v>
      </c>
      <c r="AC2201">
        <v>1</v>
      </c>
      <c r="AD2201">
        <f>IF(LEN(TRIM(AC2201&amp;""))=0, "", VALUE(AC2201))</f>
        <v>1</v>
      </c>
      <c r="AE2201">
        <v>5</v>
      </c>
      <c r="AF2201">
        <f>IF(LEN(TRIM(AE2201&amp;""))=0, "", VALUE(AE2201))</f>
        <v>5</v>
      </c>
      <c r="AG2201">
        <v>0</v>
      </c>
      <c r="AH2201">
        <f>IF(
    OR(U2201&lt;0, W2201&lt;0, Y2201&lt;0, AA2201&lt;0),
        1,
        IF(LEN(TRIM(AG2201&amp;""))=0, "", AG2201)
)</f>
        <v>0</v>
      </c>
      <c r="AI2201" t="str">
        <f>IF(
    COUNT(Q2201,V2201,X2201,Z2201,AB2201)=0,
        "Not Usable",
    IF(
        COUNT(Q2201,V2201,X2201,Z2201,AB2201)&lt;5,
            "Incomplete",
            IF(
                MIN(Q2201,V2201,X2201,Z2201,AB2201)=0,
                    "Incomplete",
                    "Complete"
            )
    )
)</f>
        <v>Complete</v>
      </c>
    </row>
    <row r="2202" spans="1:35" x14ac:dyDescent="0.3">
      <c r="A2202">
        <v>21649</v>
      </c>
      <c r="B2202" s="6">
        <v>45554.480486111112</v>
      </c>
      <c r="C2202" s="3">
        <f>INT(B2202)</f>
        <v>45554</v>
      </c>
      <c r="D2202" s="2">
        <f>MOD(B2202,1)</f>
        <v>0.4804861111115315</v>
      </c>
      <c r="E2202">
        <v>38</v>
      </c>
      <c r="F2202" t="s">
        <v>33</v>
      </c>
      <c r="G2202" t="str">
        <f xml:space="preserve"> PROPER(TRIM(CLEAN(SUBSTITUTE(F2202,CHAR(160)," "))))</f>
        <v>South</v>
      </c>
      <c r="H2202" t="s">
        <v>30</v>
      </c>
      <c r="I2202" t="str">
        <f>PROPER(TRIM(CLEAN((SUBSTITUTE(H2202,"-"," ")))))</f>
        <v>Mobile App</v>
      </c>
      <c r="J2202">
        <v>26699</v>
      </c>
      <c r="K2202" t="s">
        <v>14</v>
      </c>
      <c r="L2202" t="str">
        <f xml:space="preserve"> PROPER(TRIM(CLEAN(SUBSTITUTE(K2202,CHAR(160)," "))))</f>
        <v>Consumer</v>
      </c>
      <c r="M2202" t="s">
        <v>9</v>
      </c>
      <c r="N2202" t="str">
        <f xml:space="preserve"> PROPER(TRIM(CLEAN(SUBSTITUTE(M2202,CHAR(160)," "))))</f>
        <v>Home</v>
      </c>
      <c r="O2202" t="s">
        <v>32</v>
      </c>
      <c r="P2202" t="str">
        <f>IF(LEN(TRIM(Table1[[#This Row],[subcategory]]&amp;""))=0,"Unknown", PROPER(TRIM(Table1[[#This Row],[subcategory]])))</f>
        <v>Furniture</v>
      </c>
      <c r="Q2202">
        <v>39.4</v>
      </c>
      <c r="R2202" s="1">
        <f>IF(LEN(TRIM(Q2202&amp;""))=0, "", VALUE(SUBSTITUTE(Q2202,"$","")))</f>
        <v>39.4</v>
      </c>
      <c r="S2202">
        <v>3</v>
      </c>
      <c r="T2202">
        <f>IF(LEN(TRIM(S2202&amp;""))=0, "", VALUE(S2202))</f>
        <v>3</v>
      </c>
      <c r="U2202" s="5" t="s">
        <v>205</v>
      </c>
      <c r="V2202" s="4">
        <f>IF(LEN(TRIM(U2202&amp;""))=0, "", VALUE(SUBSTITUTE(U2202,"$","")))</f>
        <v>118.19999999999899</v>
      </c>
      <c r="X2202" s="1" t="str">
        <f>IF(LEN(TRIM(W2202&amp;""))=0, "", VALUE(SUBSTITUTE(W2202,"$","")))</f>
        <v/>
      </c>
      <c r="Z2202" s="1" t="str" cm="1">
        <f t="array" ref="Z2202">IF(
    LEN(TRIM(Y2202&amp;""))=0,
        IF(AND(ISNUMBER(net_sales_clean), ISNUMBER(profit_clean)),
            net_sales_clean - profit_clean,
            ""
        ),
    VALUE(SUBSTITUTE(Y2202,"$",""))
)</f>
        <v/>
      </c>
      <c r="AB2202" s="1" t="str" cm="1">
        <f t="array" ref="AB2202">IF(
    LEN(TRIM(AA2202&amp;""))=0,
        IF(AND(ISNUMBER(net_sales_clean), ISNUMBER(cost_clean)),
            net_sales_clean - cost_clean,
            ""
        ),
    VALUE(SUBSTITUTE(AA2202,"$",""))
)</f>
        <v/>
      </c>
      <c r="AC2202">
        <v>3</v>
      </c>
      <c r="AD2202">
        <f>IF(LEN(TRIM(AC2202&amp;""))=0, "", VALUE(AC2202))</f>
        <v>3</v>
      </c>
      <c r="AE2202">
        <v>1</v>
      </c>
      <c r="AF2202">
        <f>IF(LEN(TRIM(AE2202&amp;""))=0, "", VALUE(AE2202))</f>
        <v>1</v>
      </c>
      <c r="AG2202">
        <v>0</v>
      </c>
      <c r="AH2202">
        <f>IF(
    OR(U2202&lt;0, W2202&lt;0, Y2202&lt;0, AA2202&lt;0),
        1,
        IF(LEN(TRIM(AG2202&amp;""))=0, "", AG2202)
)</f>
        <v>0</v>
      </c>
      <c r="AI2202" t="str">
        <f>IF(
    COUNT(Q2202,V2202,X2202,Z2202,AB2202)=0,
        "Not Usable",
    IF(
        COUNT(Q2202,V2202,X2202,Z2202,AB2202)&lt;5,
            "Incomplete",
            IF(
                MIN(Q2202,V2202,X2202,Z2202,AB2202)=0,
                    "Incomplete",
                    "Complete"
            )
    )
)</f>
        <v>Incomplete</v>
      </c>
    </row>
    <row r="2203" spans="1:35" x14ac:dyDescent="0.3">
      <c r="A2203">
        <v>38469</v>
      </c>
      <c r="B2203" s="6">
        <v>46021.787835648145</v>
      </c>
      <c r="C2203" s="3">
        <f>INT(B2203)</f>
        <v>46021</v>
      </c>
      <c r="D2203" s="2">
        <f>MOD(B2203,1)</f>
        <v>0.78783564814511919</v>
      </c>
      <c r="E2203">
        <v>76</v>
      </c>
      <c r="F2203" t="s">
        <v>15</v>
      </c>
      <c r="G2203" t="str">
        <f xml:space="preserve"> PROPER(TRIM(CLEAN(SUBSTITUTE(F2203,CHAR(160)," "))))</f>
        <v>West</v>
      </c>
      <c r="H2203" t="s">
        <v>7</v>
      </c>
      <c r="I2203" t="str">
        <f>PROPER(TRIM(CLEAN((SUBSTITUTE(H2203,"-"," ")))))</f>
        <v>In Store</v>
      </c>
      <c r="J2203">
        <v>15197</v>
      </c>
      <c r="K2203" t="s">
        <v>10</v>
      </c>
      <c r="L2203" t="str">
        <f xml:space="preserve"> PROPER(TRIM(CLEAN(SUBSTITUTE(K2203,CHAR(160)," "))))</f>
        <v>Consumer</v>
      </c>
      <c r="M2203" t="s">
        <v>1</v>
      </c>
      <c r="N2203" t="str">
        <f xml:space="preserve"> PROPER(TRIM(CLEAN(SUBSTITUTE(M2203,CHAR(160)," "))))</f>
        <v>Beauty</v>
      </c>
      <c r="O2203" t="s">
        <v>39</v>
      </c>
      <c r="P2203" t="str">
        <f>IF(LEN(TRIM(Table1[[#This Row],[subcategory]]&amp;""))=0,"Unknown", PROPER(TRIM(Table1[[#This Row],[subcategory]])))</f>
        <v>Fragrance</v>
      </c>
      <c r="Q2203">
        <v>119.88</v>
      </c>
      <c r="R2203" s="1">
        <f>IF(LEN(TRIM(Q2203&amp;""))=0, "", VALUE(SUBSTITUTE(Q2203,"$","")))</f>
        <v>119.88</v>
      </c>
      <c r="S2203">
        <v>4</v>
      </c>
      <c r="T2203">
        <f>IF(LEN(TRIM(S2203&amp;""))=0, "", VALUE(S2203))</f>
        <v>4</v>
      </c>
      <c r="U2203">
        <v>479.52</v>
      </c>
      <c r="V2203" s="1">
        <f>IF(LEN(TRIM(U2203&amp;""))=0, "", VALUE(SUBSTITUTE(U2203,"$","")))</f>
        <v>479.52</v>
      </c>
      <c r="W2203" s="4" t="s">
        <v>5019</v>
      </c>
      <c r="X2203" s="4">
        <f>IF(LEN(TRIM(W2203&amp;""))=0, "", VALUE(SUBSTITUTE(W2203,"$","")))</f>
        <v>388.89071999999902</v>
      </c>
      <c r="Z2203" s="1" t="str" cm="1">
        <f t="array" ref="Z2203">IF(
    LEN(TRIM(Y2203&amp;""))=0,
        IF(AND(ISNUMBER(net_sales_clean), ISNUMBER(profit_clean)),
            net_sales_clean - profit_clean,
            ""
        ),
    VALUE(SUBSTITUTE(Y2203,"$",""))
)</f>
        <v/>
      </c>
      <c r="AB2203" s="1" t="str" cm="1">
        <f t="array" ref="AB2203">IF(
    LEN(TRIM(AA2203&amp;""))=0,
        IF(AND(ISNUMBER(net_sales_clean), ISNUMBER(cost_clean)),
            net_sales_clean - cost_clean,
            ""
        ),
    VALUE(SUBSTITUTE(AA2203,"$",""))
)</f>
        <v/>
      </c>
      <c r="AC2203">
        <v>7</v>
      </c>
      <c r="AD2203">
        <f>IF(LEN(TRIM(AC2203&amp;""))=0, "", VALUE(AC2203))</f>
        <v>7</v>
      </c>
      <c r="AE2203">
        <v>2</v>
      </c>
      <c r="AF2203">
        <f>IF(LEN(TRIM(AE2203&amp;""))=0, "", VALUE(AE2203))</f>
        <v>2</v>
      </c>
      <c r="AG2203">
        <v>0</v>
      </c>
      <c r="AH2203">
        <f>IF(
    OR(U2203&lt;0, W2203&lt;0, Y2203&lt;0, AA2203&lt;0),
        1,
        IF(LEN(TRIM(AG2203&amp;""))=0, "", AG2203)
)</f>
        <v>0</v>
      </c>
      <c r="AI2203" t="str">
        <f>IF(
    COUNT(Q2203,V2203,X2203,Z2203,AB2203)=0,
        "Not Usable",
    IF(
        COUNT(Q2203,V2203,X2203,Z2203,AB2203)&lt;5,
            "Incomplete",
            IF(
                MIN(Q2203,V2203,X2203,Z2203,AB2203)=0,
                    "Incomplete",
                    "Complete"
            )
    )
)</f>
        <v>Incomplete</v>
      </c>
    </row>
    <row r="2204" spans="1:35" x14ac:dyDescent="0.3">
      <c r="A2204">
        <v>39794</v>
      </c>
      <c r="B2204" s="6">
        <v>45909.308009259257</v>
      </c>
      <c r="C2204" s="3">
        <f>INT(B2204)</f>
        <v>45909</v>
      </c>
      <c r="D2204" s="2">
        <f>MOD(B2204,1)</f>
        <v>0.30800925925723277</v>
      </c>
      <c r="E2204">
        <v>32</v>
      </c>
      <c r="F2204" t="s">
        <v>8</v>
      </c>
      <c r="G2204" t="str">
        <f xml:space="preserve"> PROPER(TRIM(CLEAN(SUBSTITUTE(F2204,CHAR(160)," "))))</f>
        <v>West</v>
      </c>
      <c r="H2204" t="s">
        <v>3</v>
      </c>
      <c r="I2204" t="str">
        <f>PROPER(TRIM(CLEAN((SUBSTITUTE(H2204,"-"," ")))))</f>
        <v>Phone</v>
      </c>
      <c r="J2204">
        <v>18767</v>
      </c>
      <c r="K2204" t="s">
        <v>6</v>
      </c>
      <c r="L2204" t="str">
        <f xml:space="preserve"> PROPER(TRIM(CLEAN(SUBSTITUTE(K2204,CHAR(160)," "))))</f>
        <v>Corporate</v>
      </c>
      <c r="M2204" t="s">
        <v>1</v>
      </c>
      <c r="N2204" t="str">
        <f xml:space="preserve"> PROPER(TRIM(CLEAN(SUBSTITUTE(M2204,CHAR(160)," "))))</f>
        <v>Beauty</v>
      </c>
      <c r="O2204" t="s">
        <v>5</v>
      </c>
      <c r="P2204" t="str">
        <f>IF(LEN(TRIM(Table1[[#This Row],[subcategory]]&amp;""))=0,"Unknown", PROPER(TRIM(Table1[[#This Row],[subcategory]])))</f>
        <v>Haircare</v>
      </c>
      <c r="Q2204">
        <v>126.85</v>
      </c>
      <c r="R2204" s="1">
        <f>IF(LEN(TRIM(Q2204&amp;""))=0, "", VALUE(SUBSTITUTE(Q2204,"$","")))</f>
        <v>126.85</v>
      </c>
      <c r="S2204">
        <v>2</v>
      </c>
      <c r="T2204">
        <f>IF(LEN(TRIM(S2204&amp;""))=0, "", VALUE(S2204))</f>
        <v>2</v>
      </c>
      <c r="U2204">
        <v>253.7</v>
      </c>
      <c r="V2204" s="1">
        <f>IF(LEN(TRIM(U2204&amp;""))=0, "", VALUE(SUBSTITUTE(U2204,"$","")))</f>
        <v>253.7</v>
      </c>
      <c r="W2204" s="4" t="s">
        <v>5018</v>
      </c>
      <c r="X2204" s="4">
        <f>IF(LEN(TRIM(W2204&amp;""))=0, "", VALUE(SUBSTITUTE(W2204,"$","")))</f>
        <v>205.750699999999</v>
      </c>
      <c r="Y2204" s="5" t="s">
        <v>5017</v>
      </c>
      <c r="Z2204" s="4" cm="1">
        <f t="array" ref="Z2204">IF(
    LEN(TRIM(Y2204&amp;""))=0,
        IF(AND(ISNUMBER(net_sales_clean), ISNUMBER(profit_clean)),
            net_sales_clean - profit_clean,
            ""
        ),
    VALUE(SUBSTITUTE(Y2204,"$",""))
)</f>
        <v>163.93237050055399</v>
      </c>
      <c r="AA2204" s="5" t="s">
        <v>5016</v>
      </c>
      <c r="AB2204" s="4" cm="1">
        <f t="array" ref="AB2204">IF(
    LEN(TRIM(AA2204&amp;""))=0,
        IF(AND(ISNUMBER(net_sales_clean), ISNUMBER(cost_clean)),
            net_sales_clean - cost_clean,
            ""
        ),
    VALUE(SUBSTITUTE(AA2204,"$",""))
)</f>
        <v>41.818329499445802</v>
      </c>
      <c r="AC2204">
        <v>4</v>
      </c>
      <c r="AD2204">
        <f>IF(LEN(TRIM(AC2204&amp;""))=0, "", VALUE(AC2204))</f>
        <v>4</v>
      </c>
      <c r="AE2204">
        <v>5</v>
      </c>
      <c r="AF2204">
        <f>IF(LEN(TRIM(AE2204&amp;""))=0, "", VALUE(AE2204))</f>
        <v>5</v>
      </c>
      <c r="AG2204">
        <v>0</v>
      </c>
      <c r="AH2204">
        <f>IF(
    OR(U2204&lt;0, W2204&lt;0, Y2204&lt;0, AA2204&lt;0),
        1,
        IF(LEN(TRIM(AG2204&amp;""))=0, "", AG2204)
)</f>
        <v>0</v>
      </c>
      <c r="AI2204" t="str">
        <f>IF(
    COUNT(Q2204,V2204,X2204,Z2204,AB2204)=0,
        "Not Usable",
    IF(
        COUNT(Q2204,V2204,X2204,Z2204,AB2204)&lt;5,
            "Incomplete",
            IF(
                MIN(Q2204,V2204,X2204,Z2204,AB2204)=0,
                    "Incomplete",
                    "Complete"
            )
    )
)</f>
        <v>Complete</v>
      </c>
    </row>
    <row r="2205" spans="1:35" x14ac:dyDescent="0.3">
      <c r="A2205">
        <v>1979</v>
      </c>
      <c r="B2205" s="6">
        <v>45199.180347222224</v>
      </c>
      <c r="C2205" s="3">
        <f>INT(B2205)</f>
        <v>45199</v>
      </c>
      <c r="D2205" s="2">
        <f>MOD(B2205,1)</f>
        <v>0.18034722222364508</v>
      </c>
      <c r="E2205">
        <v>43</v>
      </c>
      <c r="F2205" t="s">
        <v>15</v>
      </c>
      <c r="G2205" t="str">
        <f xml:space="preserve"> PROPER(TRIM(CLEAN(SUBSTITUTE(F2205,CHAR(160)," "))))</f>
        <v>West</v>
      </c>
      <c r="H2205" t="s">
        <v>27</v>
      </c>
      <c r="I2205" t="str">
        <f>PROPER(TRIM(CLEAN((SUBSTITUTE(H2205,"-"," ")))))</f>
        <v>In Store</v>
      </c>
      <c r="J2205">
        <v>20512</v>
      </c>
      <c r="K2205" t="s">
        <v>10</v>
      </c>
      <c r="L2205" t="str">
        <f xml:space="preserve"> PROPER(TRIM(CLEAN(SUBSTITUTE(K2205,CHAR(160)," "))))</f>
        <v>Consumer</v>
      </c>
      <c r="M2205" t="s">
        <v>9</v>
      </c>
      <c r="N2205" t="str">
        <f xml:space="preserve"> PROPER(TRIM(CLEAN(SUBSTITUTE(M2205,CHAR(160)," "))))</f>
        <v>Home</v>
      </c>
      <c r="O2205" t="s">
        <v>36</v>
      </c>
      <c r="P2205" t="str">
        <f>IF(LEN(TRIM(Table1[[#This Row],[subcategory]]&amp;""))=0,"Unknown", PROPER(TRIM(Table1[[#This Row],[subcategory]])))</f>
        <v>Bedding</v>
      </c>
      <c r="Q2205">
        <v>80.38</v>
      </c>
      <c r="R2205" s="1">
        <f>IF(LEN(TRIM(Q2205&amp;""))=0, "", VALUE(SUBSTITUTE(Q2205,"$","")))</f>
        <v>80.38</v>
      </c>
      <c r="S2205">
        <v>1</v>
      </c>
      <c r="T2205">
        <f>IF(LEN(TRIM(S2205&amp;""))=0, "", VALUE(S2205))</f>
        <v>1</v>
      </c>
      <c r="U2205">
        <v>80.38</v>
      </c>
      <c r="V2205" s="1">
        <f>IF(LEN(TRIM(U2205&amp;""))=0, "", VALUE(SUBSTITUTE(U2205,"$","")))</f>
        <v>80.38</v>
      </c>
      <c r="W2205" s="4" t="s">
        <v>5015</v>
      </c>
      <c r="X2205" s="4">
        <f>IF(LEN(TRIM(W2205&amp;""))=0, "", VALUE(SUBSTITUTE(W2205,"$","")))</f>
        <v>58.597019999999901</v>
      </c>
      <c r="Y2205" s="5" t="s">
        <v>5014</v>
      </c>
      <c r="Z2205" s="4" cm="1">
        <f t="array" ref="Z2205">IF(
    LEN(TRIM(Y2205&amp;""))=0,
        IF(AND(ISNUMBER(net_sales_clean), ISNUMBER(profit_clean)),
            net_sales_clean - profit_clean,
            ""
        ),
    VALUE(SUBSTITUTE(Y2205,"$",""))
)</f>
        <v>47.629437811803101</v>
      </c>
      <c r="AA2205" s="5" t="s">
        <v>5013</v>
      </c>
      <c r="AB2205" s="4" cm="1">
        <f t="array" ref="AB2205">IF(
    LEN(TRIM(AA2205&amp;""))=0,
        IF(AND(ISNUMBER(net_sales_clean), ISNUMBER(cost_clean)),
            net_sales_clean - cost_clean,
            ""
        ),
    VALUE(SUBSTITUTE(AA2205,"$",""))
)</f>
        <v>10.967582188196801</v>
      </c>
      <c r="AC2205">
        <v>8</v>
      </c>
      <c r="AD2205">
        <f>IF(LEN(TRIM(AC2205&amp;""))=0, "", VALUE(AC2205))</f>
        <v>8</v>
      </c>
      <c r="AE2205">
        <v>2</v>
      </c>
      <c r="AF2205">
        <f>IF(LEN(TRIM(AE2205&amp;""))=0, "", VALUE(AE2205))</f>
        <v>2</v>
      </c>
      <c r="AG2205">
        <v>0</v>
      </c>
      <c r="AH2205">
        <f>IF(
    OR(U2205&lt;0, W2205&lt;0, Y2205&lt;0, AA2205&lt;0),
        1,
        IF(LEN(TRIM(AG2205&amp;""))=0, "", AG2205)
)</f>
        <v>0</v>
      </c>
      <c r="AI2205" t="str">
        <f>IF(
    COUNT(Q2205,V2205,X2205,Z2205,AB2205)=0,
        "Not Usable",
    IF(
        COUNT(Q2205,V2205,X2205,Z2205,AB2205)&lt;5,
            "Incomplete",
            IF(
                MIN(Q2205,V2205,X2205,Z2205,AB2205)=0,
                    "Incomplete",
                    "Complete"
            )
    )
)</f>
        <v>Complete</v>
      </c>
    </row>
    <row r="2206" spans="1:35" x14ac:dyDescent="0.3">
      <c r="A2206">
        <v>26248</v>
      </c>
      <c r="B2206" s="6">
        <v>45510.383611111109</v>
      </c>
      <c r="C2206" s="3">
        <f>INT(B2206)</f>
        <v>45510</v>
      </c>
      <c r="D2206" s="2">
        <f>MOD(B2206,1)</f>
        <v>0.38361111110862112</v>
      </c>
      <c r="E2206">
        <v>14</v>
      </c>
      <c r="F2206" t="s">
        <v>8</v>
      </c>
      <c r="G2206" t="str">
        <f xml:space="preserve"> PROPER(TRIM(CLEAN(SUBSTITUTE(F2206,CHAR(160)," "))))</f>
        <v>West</v>
      </c>
      <c r="H2206" t="s">
        <v>27</v>
      </c>
      <c r="I2206" t="str">
        <f>PROPER(TRIM(CLEAN((SUBSTITUTE(H2206,"-"," ")))))</f>
        <v>In Store</v>
      </c>
      <c r="J2206">
        <v>203</v>
      </c>
      <c r="K2206" t="s">
        <v>14</v>
      </c>
      <c r="L2206" t="str">
        <f xml:space="preserve"> PROPER(TRIM(CLEAN(SUBSTITUTE(K2206,CHAR(160)," "))))</f>
        <v>Consumer</v>
      </c>
      <c r="M2206" t="s">
        <v>9</v>
      </c>
      <c r="N2206" t="str">
        <f xml:space="preserve"> PROPER(TRIM(CLEAN(SUBSTITUTE(M2206,CHAR(160)," "))))</f>
        <v>Home</v>
      </c>
      <c r="O2206" t="s">
        <v>38</v>
      </c>
      <c r="P2206" t="str">
        <f>IF(LEN(TRIM(Table1[[#This Row],[subcategory]]&amp;""))=0,"Unknown", PROPER(TRIM(Table1[[#This Row],[subcategory]])))</f>
        <v>Kitchen</v>
      </c>
      <c r="Q2206">
        <v>25.26</v>
      </c>
      <c r="R2206" s="1">
        <f>IF(LEN(TRIM(Q2206&amp;""))=0, "", VALUE(SUBSTITUTE(Q2206,"$","")))</f>
        <v>25.26</v>
      </c>
      <c r="S2206">
        <v>2</v>
      </c>
      <c r="T2206">
        <f>IF(LEN(TRIM(S2206&amp;""))=0, "", VALUE(S2206))</f>
        <v>2</v>
      </c>
      <c r="U2206">
        <v>50.52</v>
      </c>
      <c r="V2206" s="1">
        <f>IF(LEN(TRIM(U2206&amp;""))=0, "", VALUE(SUBSTITUTE(U2206,"$","")))</f>
        <v>50.52</v>
      </c>
      <c r="X2206" s="1" t="str">
        <f>IF(LEN(TRIM(W2206&amp;""))=0, "", VALUE(SUBSTITUTE(W2206,"$","")))</f>
        <v/>
      </c>
      <c r="Z2206" s="1" t="str" cm="1">
        <f t="array" ref="Z2206">IF(
    LEN(TRIM(Y2206&amp;""))=0,
        IF(AND(ISNUMBER(net_sales_clean), ISNUMBER(profit_clean)),
            net_sales_clean - profit_clean,
            ""
        ),
    VALUE(SUBSTITUTE(Y2206,"$",""))
)</f>
        <v/>
      </c>
      <c r="AB2206" s="1" t="str" cm="1">
        <f t="array" ref="AB2206">IF(
    LEN(TRIM(AA2206&amp;""))=0,
        IF(AND(ISNUMBER(net_sales_clean), ISNUMBER(cost_clean)),
            net_sales_clean - cost_clean,
            ""
        ),
    VALUE(SUBSTITUTE(AA2206,"$",""))
)</f>
        <v/>
      </c>
      <c r="AC2206">
        <v>5</v>
      </c>
      <c r="AD2206">
        <f>IF(LEN(TRIM(AC2206&amp;""))=0, "", VALUE(AC2206))</f>
        <v>5</v>
      </c>
      <c r="AE2206">
        <v>3</v>
      </c>
      <c r="AF2206">
        <f>IF(LEN(TRIM(AE2206&amp;""))=0, "", VALUE(AE2206))</f>
        <v>3</v>
      </c>
      <c r="AG2206">
        <v>0</v>
      </c>
      <c r="AH2206">
        <f>IF(
    OR(U2206&lt;0, W2206&lt;0, Y2206&lt;0, AA2206&lt;0),
        1,
        IF(LEN(TRIM(AG2206&amp;""))=0, "", AG2206)
)</f>
        <v>0</v>
      </c>
      <c r="AI2206" t="str">
        <f>IF(
    COUNT(Q2206,V2206,X2206,Z2206,AB2206)=0,
        "Not Usable",
    IF(
        COUNT(Q2206,V2206,X2206,Z2206,AB2206)&lt;5,
            "Incomplete",
            IF(
                MIN(Q2206,V2206,X2206,Z2206,AB2206)=0,
                    "Incomplete",
                    "Complete"
            )
    )
)</f>
        <v>Incomplete</v>
      </c>
    </row>
    <row r="2207" spans="1:35" x14ac:dyDescent="0.3">
      <c r="A2207">
        <v>45975</v>
      </c>
      <c r="B2207" s="6">
        <v>45444.956134259257</v>
      </c>
      <c r="C2207" s="3">
        <f>INT(B2207)</f>
        <v>45444</v>
      </c>
      <c r="D2207" s="2">
        <f>MOD(B2207,1)</f>
        <v>0.95613425925694173</v>
      </c>
      <c r="E2207">
        <v>72</v>
      </c>
      <c r="F2207" t="s">
        <v>21</v>
      </c>
      <c r="G2207" t="str">
        <f xml:space="preserve"> PROPER(TRIM(CLEAN(SUBSTITUTE(F2207,CHAR(160)," "))))</f>
        <v>Midwest</v>
      </c>
      <c r="H2207" t="s">
        <v>7</v>
      </c>
      <c r="I2207" t="str">
        <f>PROPER(TRIM(CLEAN((SUBSTITUTE(H2207,"-"," ")))))</f>
        <v>In Store</v>
      </c>
      <c r="J2207">
        <v>2022</v>
      </c>
      <c r="K2207" t="s">
        <v>10</v>
      </c>
      <c r="L2207" t="str">
        <f xml:space="preserve"> PROPER(TRIM(CLEAN(SUBSTITUTE(K2207,CHAR(160)," "))))</f>
        <v>Consumer</v>
      </c>
      <c r="M2207" t="s">
        <v>9</v>
      </c>
      <c r="N2207" t="str">
        <f xml:space="preserve"> PROPER(TRIM(CLEAN(SUBSTITUTE(M2207,CHAR(160)," "))))</f>
        <v>Home</v>
      </c>
      <c r="O2207" t="s">
        <v>32</v>
      </c>
      <c r="P2207" t="str">
        <f>IF(LEN(TRIM(Table1[[#This Row],[subcategory]]&amp;""))=0,"Unknown", PROPER(TRIM(Table1[[#This Row],[subcategory]])))</f>
        <v>Furniture</v>
      </c>
      <c r="Q2207">
        <v>42.23</v>
      </c>
      <c r="R2207" s="1">
        <f>IF(LEN(TRIM(Q2207&amp;""))=0, "", VALUE(SUBSTITUTE(Q2207,"$","")))</f>
        <v>42.23</v>
      </c>
      <c r="S2207">
        <v>2</v>
      </c>
      <c r="T2207">
        <f>IF(LEN(TRIM(S2207&amp;""))=0, "", VALUE(S2207))</f>
        <v>2</v>
      </c>
      <c r="U2207">
        <v>84.46</v>
      </c>
      <c r="V2207" s="1">
        <f>IF(LEN(TRIM(U2207&amp;""))=0, "", VALUE(SUBSTITUTE(U2207,"$","")))</f>
        <v>84.46</v>
      </c>
      <c r="W2207" s="4" t="s">
        <v>5012</v>
      </c>
      <c r="X2207" s="4">
        <f>IF(LEN(TRIM(W2207&amp;""))=0, "", VALUE(SUBSTITUTE(W2207,"$","")))</f>
        <v>56.250359999999901</v>
      </c>
      <c r="Y2207" s="5" t="s">
        <v>5011</v>
      </c>
      <c r="Z2207" s="4" cm="1">
        <f t="array" ref="Z2207">IF(
    LEN(TRIM(Y2207&amp;""))=0,
        IF(AND(ISNUMBER(net_sales_clean), ISNUMBER(profit_clean)),
            net_sales_clean - profit_clean,
            ""
        ),
    VALUE(SUBSTITUTE(Y2207,"$",""))
)</f>
        <v>39.587842594278897</v>
      </c>
      <c r="AA2207" s="5" t="s">
        <v>5010</v>
      </c>
      <c r="AB2207" s="4" cm="1">
        <f t="array" ref="AB2207">IF(
    LEN(TRIM(AA2207&amp;""))=0,
        IF(AND(ISNUMBER(net_sales_clean), ISNUMBER(cost_clean)),
            net_sales_clean - cost_clean,
            ""
        ),
    VALUE(SUBSTITUTE(AA2207,"$",""))
)</f>
        <v>16.662517405721001</v>
      </c>
      <c r="AC2207">
        <v>1</v>
      </c>
      <c r="AD2207">
        <f>IF(LEN(TRIM(AC2207&amp;""))=0, "", VALUE(AC2207))</f>
        <v>1</v>
      </c>
      <c r="AE2207">
        <v>2</v>
      </c>
      <c r="AF2207">
        <f>IF(LEN(TRIM(AE2207&amp;""))=0, "", VALUE(AE2207))</f>
        <v>2</v>
      </c>
      <c r="AG2207">
        <v>0</v>
      </c>
      <c r="AH2207">
        <f>IF(
    OR(U2207&lt;0, W2207&lt;0, Y2207&lt;0, AA2207&lt;0),
        1,
        IF(LEN(TRIM(AG2207&amp;""))=0, "", AG2207)
)</f>
        <v>0</v>
      </c>
      <c r="AI2207" t="str">
        <f>IF(
    COUNT(Q2207,V2207,X2207,Z2207,AB2207)=0,
        "Not Usable",
    IF(
        COUNT(Q2207,V2207,X2207,Z2207,AB2207)&lt;5,
            "Incomplete",
            IF(
                MIN(Q2207,V2207,X2207,Z2207,AB2207)=0,
                    "Incomplete",
                    "Complete"
            )
    )
)</f>
        <v>Complete</v>
      </c>
    </row>
    <row r="2208" spans="1:35" x14ac:dyDescent="0.3">
      <c r="A2208">
        <v>52944</v>
      </c>
      <c r="B2208" s="6">
        <v>45913.097233796296</v>
      </c>
      <c r="C2208" s="3">
        <f>INT(B2208)</f>
        <v>45913</v>
      </c>
      <c r="D2208" s="2">
        <f>MOD(B2208,1)</f>
        <v>9.7233796295768116E-2</v>
      </c>
      <c r="E2208">
        <v>35</v>
      </c>
      <c r="F2208" t="s">
        <v>33</v>
      </c>
      <c r="G2208" t="str">
        <f xml:space="preserve"> PROPER(TRIM(CLEAN(SUBSTITUTE(F2208,CHAR(160)," "))))</f>
        <v>South</v>
      </c>
      <c r="H2208" t="s">
        <v>30</v>
      </c>
      <c r="I2208" t="str">
        <f>PROPER(TRIM(CLEAN((SUBSTITUTE(H2208,"-"," ")))))</f>
        <v>Mobile App</v>
      </c>
      <c r="J2208">
        <v>24921</v>
      </c>
      <c r="K2208" t="s">
        <v>14</v>
      </c>
      <c r="L2208" t="str">
        <f xml:space="preserve"> PROPER(TRIM(CLEAN(SUBSTITUTE(K2208,CHAR(160)," "))))</f>
        <v>Consumer</v>
      </c>
      <c r="M2208" t="s">
        <v>16</v>
      </c>
      <c r="N2208" t="str">
        <f xml:space="preserve"> PROPER(TRIM(CLEAN(SUBSTITUTE(M2208,CHAR(160)," "))))</f>
        <v>Grocery</v>
      </c>
      <c r="O2208" t="s">
        <v>24</v>
      </c>
      <c r="P2208" t="str">
        <f>IF(LEN(TRIM(Table1[[#This Row],[subcategory]]&amp;""))=0,"Unknown", PROPER(TRIM(Table1[[#This Row],[subcategory]])))</f>
        <v>Snacks</v>
      </c>
      <c r="Q2208">
        <v>30.38</v>
      </c>
      <c r="R2208" s="1">
        <f>IF(LEN(TRIM(Q2208&amp;""))=0, "", VALUE(SUBSTITUTE(Q2208,"$","")))</f>
        <v>30.38</v>
      </c>
      <c r="S2208">
        <v>6</v>
      </c>
      <c r="T2208">
        <f>IF(LEN(TRIM(S2208&amp;""))=0, "", VALUE(S2208))</f>
        <v>6</v>
      </c>
      <c r="U2208">
        <v>182.28</v>
      </c>
      <c r="V2208" s="1">
        <f>IF(LEN(TRIM(U2208&amp;""))=0, "", VALUE(SUBSTITUTE(U2208,"$","")))</f>
        <v>182.28</v>
      </c>
      <c r="W2208" s="1">
        <v>176.08248</v>
      </c>
      <c r="X2208" s="1">
        <f>IF(LEN(TRIM(W2208&amp;""))=0, "", VALUE(SUBSTITUTE(W2208,"$","")))</f>
        <v>176.08248</v>
      </c>
      <c r="Y2208" s="5" t="s">
        <v>5009</v>
      </c>
      <c r="Z2208" s="4" cm="1">
        <f t="array" ref="Z2208">IF(
    LEN(TRIM(Y2208&amp;""))=0,
        IF(AND(ISNUMBER(net_sales_clean), ISNUMBER(profit_clean)),
            net_sales_clean - profit_clean,
            ""
        ),
    VALUE(SUBSTITUTE(Y2208,"$",""))
)</f>
        <v>104.549572804867</v>
      </c>
      <c r="AA2208">
        <v>71.532907195132594</v>
      </c>
      <c r="AB2208" s="1" cm="1">
        <f t="array" ref="AB2208">IF(
    LEN(TRIM(AA2208&amp;""))=0,
        IF(AND(ISNUMBER(net_sales_clean), ISNUMBER(cost_clean)),
            net_sales_clean - cost_clean,
            ""
        ),
    VALUE(SUBSTITUTE(AA2208,"$",""))
)</f>
        <v>71.532907195132594</v>
      </c>
      <c r="AC2208">
        <v>4</v>
      </c>
      <c r="AD2208">
        <f>IF(LEN(TRIM(AC2208&amp;""))=0, "", VALUE(AC2208))</f>
        <v>4</v>
      </c>
      <c r="AE2208">
        <v>4</v>
      </c>
      <c r="AF2208">
        <f>IF(LEN(TRIM(AE2208&amp;""))=0, "", VALUE(AE2208))</f>
        <v>4</v>
      </c>
      <c r="AG2208">
        <v>0</v>
      </c>
      <c r="AH2208">
        <f>IF(
    OR(U2208&lt;0, W2208&lt;0, Y2208&lt;0, AA2208&lt;0),
        1,
        IF(LEN(TRIM(AG2208&amp;""))=0, "", AG2208)
)</f>
        <v>0</v>
      </c>
      <c r="AI2208" t="str">
        <f>IF(
    COUNT(Q2208,V2208,X2208,Z2208,AB2208)=0,
        "Not Usable",
    IF(
        COUNT(Q2208,V2208,X2208,Z2208,AB2208)&lt;5,
            "Incomplete",
            IF(
                MIN(Q2208,V2208,X2208,Z2208,AB2208)=0,
                    "Incomplete",
                    "Complete"
            )
    )
)</f>
        <v>Complete</v>
      </c>
    </row>
    <row r="2209" spans="1:35" x14ac:dyDescent="0.3">
      <c r="A2209">
        <v>42327</v>
      </c>
      <c r="B2209" s="6">
        <v>44997.881898148145</v>
      </c>
      <c r="C2209" s="3">
        <f>INT(B2209)</f>
        <v>44997</v>
      </c>
      <c r="D2209" s="2">
        <f>MOD(B2209,1)</f>
        <v>0.88189814814541023</v>
      </c>
      <c r="E2209">
        <v>51</v>
      </c>
      <c r="F2209" t="s">
        <v>4</v>
      </c>
      <c r="G2209" t="str">
        <f xml:space="preserve"> PROPER(TRIM(CLEAN(SUBSTITUTE(F2209,CHAR(160)," "))))</f>
        <v>South</v>
      </c>
      <c r="H2209" t="s">
        <v>3</v>
      </c>
      <c r="I2209" t="str">
        <f>PROPER(TRIM(CLEAN((SUBSTITUTE(H2209,"-"," ")))))</f>
        <v>Phone</v>
      </c>
      <c r="J2209">
        <v>7907</v>
      </c>
      <c r="K2209" t="s">
        <v>14</v>
      </c>
      <c r="L2209" t="str">
        <f xml:space="preserve"> PROPER(TRIM(CLEAN(SUBSTITUTE(K2209,CHAR(160)," "))))</f>
        <v>Consumer</v>
      </c>
      <c r="M2209" t="s">
        <v>23</v>
      </c>
      <c r="N2209" t="str">
        <f xml:space="preserve"> PROPER(TRIM(CLEAN(SUBSTITUTE(M2209,CHAR(160)," "))))</f>
        <v>Electronics</v>
      </c>
      <c r="O2209" t="s">
        <v>22</v>
      </c>
      <c r="P2209" t="str">
        <f>IF(LEN(TRIM(Table1[[#This Row],[subcategory]]&amp;""))=0,"Unknown", PROPER(TRIM(Table1[[#This Row],[subcategory]])))</f>
        <v>Audio</v>
      </c>
      <c r="Q2209">
        <v>66.53</v>
      </c>
      <c r="R2209" s="1">
        <f>IF(LEN(TRIM(Q2209&amp;""))=0, "", VALUE(SUBSTITUTE(Q2209,"$","")))</f>
        <v>66.53</v>
      </c>
      <c r="S2209">
        <v>4</v>
      </c>
      <c r="T2209">
        <f>IF(LEN(TRIM(S2209&amp;""))=0, "", VALUE(S2209))</f>
        <v>4</v>
      </c>
      <c r="U2209">
        <v>266.12</v>
      </c>
      <c r="V2209" s="1">
        <f>IF(LEN(TRIM(U2209&amp;""))=0, "", VALUE(SUBSTITUTE(U2209,"$","")))</f>
        <v>266.12</v>
      </c>
      <c r="W2209" s="1">
        <v>250.95115999999999</v>
      </c>
      <c r="X2209" s="1">
        <f>IF(LEN(TRIM(W2209&amp;""))=0, "", VALUE(SUBSTITUTE(W2209,"$","")))</f>
        <v>250.95115999999999</v>
      </c>
      <c r="Y2209" s="5" t="s">
        <v>5008</v>
      </c>
      <c r="Z2209" s="4" cm="1">
        <f t="array" ref="Z2209">IF(
    LEN(TRIM(Y2209&amp;""))=0,
        IF(AND(ISNUMBER(net_sales_clean), ISNUMBER(profit_clean)),
            net_sales_clean - profit_clean,
            ""
        ),
    VALUE(SUBSTITUTE(Y2209,"$",""))
)</f>
        <v>138.43010507844701</v>
      </c>
      <c r="AA2209" s="5" t="s">
        <v>5007</v>
      </c>
      <c r="AB2209" s="4" cm="1">
        <f t="array" ref="AB2209">IF(
    LEN(TRIM(AA2209&amp;""))=0,
        IF(AND(ISNUMBER(net_sales_clean), ISNUMBER(cost_clean)),
            net_sales_clean - cost_clean,
            ""
        ),
    VALUE(SUBSTITUTE(AA2209,"$",""))
)</f>
        <v>112.52105492155199</v>
      </c>
      <c r="AC2209">
        <v>3</v>
      </c>
      <c r="AD2209">
        <f>IF(LEN(TRIM(AC2209&amp;""))=0, "", VALUE(AC2209))</f>
        <v>3</v>
      </c>
      <c r="AE2209">
        <v>3</v>
      </c>
      <c r="AF2209">
        <f>IF(LEN(TRIM(AE2209&amp;""))=0, "", VALUE(AE2209))</f>
        <v>3</v>
      </c>
      <c r="AG2209">
        <v>0</v>
      </c>
      <c r="AH2209">
        <f>IF(
    OR(U2209&lt;0, W2209&lt;0, Y2209&lt;0, AA2209&lt;0),
        1,
        IF(LEN(TRIM(AG2209&amp;""))=0, "", AG2209)
)</f>
        <v>0</v>
      </c>
      <c r="AI2209" t="str">
        <f>IF(
    COUNT(Q2209,V2209,X2209,Z2209,AB2209)=0,
        "Not Usable",
    IF(
        COUNT(Q2209,V2209,X2209,Z2209,AB2209)&lt;5,
            "Incomplete",
            IF(
                MIN(Q2209,V2209,X2209,Z2209,AB2209)=0,
                    "Incomplete",
                    "Complete"
            )
    )
)</f>
        <v>Complete</v>
      </c>
    </row>
    <row r="2210" spans="1:35" x14ac:dyDescent="0.3">
      <c r="A2210">
        <v>53015</v>
      </c>
      <c r="B2210" s="6">
        <v>45799.884502314817</v>
      </c>
      <c r="C2210" s="3">
        <f>INT(B2210)</f>
        <v>45799</v>
      </c>
      <c r="D2210" s="2">
        <f>MOD(B2210,1)</f>
        <v>0.88450231481692754</v>
      </c>
      <c r="E2210">
        <v>61</v>
      </c>
      <c r="F2210" t="s">
        <v>21</v>
      </c>
      <c r="G2210" t="str">
        <f xml:space="preserve"> PROPER(TRIM(CLEAN(SUBSTITUTE(F2210,CHAR(160)," "))))</f>
        <v>Midwest</v>
      </c>
      <c r="H2210" t="s">
        <v>11</v>
      </c>
      <c r="I2210" t="str">
        <f>PROPER(TRIM(CLEAN((SUBSTITUTE(H2210,"-"," ")))))</f>
        <v>Online</v>
      </c>
      <c r="J2210">
        <v>3425</v>
      </c>
      <c r="K2210" t="s">
        <v>6</v>
      </c>
      <c r="L2210" t="str">
        <f xml:space="preserve"> PROPER(TRIM(CLEAN(SUBSTITUTE(K2210,CHAR(160)," "))))</f>
        <v>Corporate</v>
      </c>
      <c r="M2210" t="s">
        <v>9</v>
      </c>
      <c r="N2210" t="str">
        <f xml:space="preserve"> PROPER(TRIM(CLEAN(SUBSTITUTE(M2210,CHAR(160)," "))))</f>
        <v>Home</v>
      </c>
      <c r="O2210" t="s">
        <v>36</v>
      </c>
      <c r="P2210" t="str">
        <f>IF(LEN(TRIM(Table1[[#This Row],[subcategory]]&amp;""))=0,"Unknown", PROPER(TRIM(Table1[[#This Row],[subcategory]])))</f>
        <v>Bedding</v>
      </c>
      <c r="Q2210">
        <v>77.849999999999994</v>
      </c>
      <c r="R2210" s="1">
        <f>IF(LEN(TRIM(Q2210&amp;""))=0, "", VALUE(SUBSTITUTE(Q2210,"$","")))</f>
        <v>77.849999999999994</v>
      </c>
      <c r="S2210">
        <v>2</v>
      </c>
      <c r="T2210">
        <f>IF(LEN(TRIM(S2210&amp;""))=0, "", VALUE(S2210))</f>
        <v>2</v>
      </c>
      <c r="U2210">
        <v>155.69999999999999</v>
      </c>
      <c r="V2210" s="1">
        <f>IF(LEN(TRIM(U2210&amp;""))=0, "", VALUE(SUBSTITUTE(U2210,"$","")))</f>
        <v>155.69999999999999</v>
      </c>
      <c r="W2210" s="1">
        <v>110.3913</v>
      </c>
      <c r="X2210" s="1">
        <f>IF(LEN(TRIM(W2210&amp;""))=0, "", VALUE(SUBSTITUTE(W2210,"$","")))</f>
        <v>110.3913</v>
      </c>
      <c r="Y2210">
        <v>93.207717727619595</v>
      </c>
      <c r="Z2210" s="1" cm="1">
        <f t="array" ref="Z2210">IF(
    LEN(TRIM(Y2210&amp;""))=0,
        IF(AND(ISNUMBER(net_sales_clean), ISNUMBER(profit_clean)),
            net_sales_clean - profit_clean,
            ""
        ),
    VALUE(SUBSTITUTE(Y2210,"$",""))
)</f>
        <v>93.207717727619595</v>
      </c>
      <c r="AA2210" s="5" t="s">
        <v>5006</v>
      </c>
      <c r="AB2210" s="4" cm="1">
        <f t="array" ref="AB2210">IF(
    LEN(TRIM(AA2210&amp;""))=0,
        IF(AND(ISNUMBER(net_sales_clean), ISNUMBER(cost_clean)),
            net_sales_clean - cost_clean,
            ""
        ),
    VALUE(SUBSTITUTE(AA2210,"$",""))
)</f>
        <v>17.183582272380399</v>
      </c>
      <c r="AC2210">
        <v>8</v>
      </c>
      <c r="AD2210">
        <f>IF(LEN(TRIM(AC2210&amp;""))=0, "", VALUE(AC2210))</f>
        <v>8</v>
      </c>
      <c r="AE2210">
        <v>1</v>
      </c>
      <c r="AF2210">
        <f>IF(LEN(TRIM(AE2210&amp;""))=0, "", VALUE(AE2210))</f>
        <v>1</v>
      </c>
      <c r="AG2210">
        <v>0</v>
      </c>
      <c r="AH2210">
        <f>IF(
    OR(U2210&lt;0, W2210&lt;0, Y2210&lt;0, AA2210&lt;0),
        1,
        IF(LEN(TRIM(AG2210&amp;""))=0, "", AG2210)
)</f>
        <v>0</v>
      </c>
      <c r="AI2210" t="str">
        <f>IF(
    COUNT(Q2210,V2210,X2210,Z2210,AB2210)=0,
        "Not Usable",
    IF(
        COUNT(Q2210,V2210,X2210,Z2210,AB2210)&lt;5,
            "Incomplete",
            IF(
                MIN(Q2210,V2210,X2210,Z2210,AB2210)=0,
                    "Incomplete",
                    "Complete"
            )
    )
)</f>
        <v>Complete</v>
      </c>
    </row>
    <row r="2211" spans="1:35" x14ac:dyDescent="0.3">
      <c r="A2211">
        <v>40972</v>
      </c>
      <c r="B2211" s="6">
        <v>45189.140949074077</v>
      </c>
      <c r="C2211" s="3">
        <f>INT(B2211)</f>
        <v>45189</v>
      </c>
      <c r="D2211" s="2">
        <f>MOD(B2211,1)</f>
        <v>0.14094907407707069</v>
      </c>
      <c r="E2211">
        <v>27</v>
      </c>
      <c r="F2211" t="s">
        <v>8</v>
      </c>
      <c r="G2211" t="str">
        <f xml:space="preserve"> PROPER(TRIM(CLEAN(SUBSTITUTE(F2211,CHAR(160)," "))))</f>
        <v>West</v>
      </c>
      <c r="H2211" t="s">
        <v>3</v>
      </c>
      <c r="I2211" t="str">
        <f>PROPER(TRIM(CLEAN((SUBSTITUTE(H2211,"-"," ")))))</f>
        <v>Phone</v>
      </c>
      <c r="J2211">
        <v>7374</v>
      </c>
      <c r="K2211" t="s">
        <v>14</v>
      </c>
      <c r="L2211" t="str">
        <f xml:space="preserve"> PROPER(TRIM(CLEAN(SUBSTITUTE(K2211,CHAR(160)," "))))</f>
        <v>Consumer</v>
      </c>
      <c r="M2211" t="s">
        <v>16</v>
      </c>
      <c r="N2211" t="str">
        <f xml:space="preserve"> PROPER(TRIM(CLEAN(SUBSTITUTE(M2211,CHAR(160)," "))))</f>
        <v>Grocery</v>
      </c>
      <c r="O2211" t="s">
        <v>28</v>
      </c>
      <c r="P2211" t="str">
        <f>IF(LEN(TRIM(Table1[[#This Row],[subcategory]]&amp;""))=0,"Unknown", PROPER(TRIM(Table1[[#This Row],[subcategory]])))</f>
        <v>Pantry</v>
      </c>
      <c r="Q2211">
        <v>51.88</v>
      </c>
      <c r="R2211" s="1">
        <f>IF(LEN(TRIM(Q2211&amp;""))=0, "", VALUE(SUBSTITUTE(Q2211,"$","")))</f>
        <v>51.88</v>
      </c>
      <c r="S2211">
        <v>1</v>
      </c>
      <c r="T2211">
        <f>IF(LEN(TRIM(S2211&amp;""))=0, "", VALUE(S2211))</f>
        <v>1</v>
      </c>
      <c r="U2211">
        <v>-51.88</v>
      </c>
      <c r="V2211" s="1">
        <f>IF(LEN(TRIM(U2211&amp;""))=0, "", VALUE(SUBSTITUTE(U2211,"$","")))</f>
        <v>-51.88</v>
      </c>
      <c r="W2211" s="1">
        <v>-40.10324</v>
      </c>
      <c r="X2211" s="1">
        <f>IF(LEN(TRIM(W2211&amp;""))=0, "", VALUE(SUBSTITUTE(W2211,"$","")))</f>
        <v>-40.10324</v>
      </c>
      <c r="Y2211">
        <v>-23.017818389475998</v>
      </c>
      <c r="Z2211" s="1" cm="1">
        <f t="array" ref="Z2211">IF(
    LEN(TRIM(Y2211&amp;""))=0,
        IF(AND(ISNUMBER(net_sales_clean), ISNUMBER(profit_clean)),
            net_sales_clean - profit_clean,
            ""
        ),
    VALUE(SUBSTITUTE(Y2211,"$",""))
)</f>
        <v>-23.017818389475998</v>
      </c>
      <c r="AA2211">
        <v>-17.085421610523898</v>
      </c>
      <c r="AB2211" s="1" cm="1">
        <f t="array" ref="AB2211">IF(
    LEN(TRIM(AA2211&amp;""))=0,
        IF(AND(ISNUMBER(net_sales_clean), ISNUMBER(cost_clean)),
            net_sales_clean - cost_clean,
            ""
        ),
    VALUE(SUBSTITUTE(AA2211,"$",""))
)</f>
        <v>-17.085421610523898</v>
      </c>
      <c r="AC2211">
        <v>4</v>
      </c>
      <c r="AD2211">
        <f>IF(LEN(TRIM(AC2211&amp;""))=0, "", VALUE(AC2211))</f>
        <v>4</v>
      </c>
      <c r="AE2211">
        <v>2</v>
      </c>
      <c r="AF2211">
        <f>IF(LEN(TRIM(AE2211&amp;""))=0, "", VALUE(AE2211))</f>
        <v>2</v>
      </c>
      <c r="AG2211">
        <v>0</v>
      </c>
      <c r="AH2211">
        <f>IF(
    OR(U2211&lt;0, W2211&lt;0, Y2211&lt;0, AA2211&lt;0),
        1,
        IF(LEN(TRIM(AG2211&amp;""))=0, "", AG2211)
)</f>
        <v>1</v>
      </c>
      <c r="AI2211" t="str">
        <f>IF(
    COUNT(Q2211,V2211,X2211,Z2211,AB2211)=0,
        "Not Usable",
    IF(
        COUNT(Q2211,V2211,X2211,Z2211,AB2211)&lt;5,
            "Incomplete",
            IF(
                MIN(Q2211,V2211,X2211,Z2211,AB2211)=0,
                    "Incomplete",
                    "Complete"
            )
    )
)</f>
        <v>Complete</v>
      </c>
    </row>
    <row r="2212" spans="1:35" x14ac:dyDescent="0.3">
      <c r="A2212">
        <v>13374</v>
      </c>
      <c r="B2212" s="6">
        <v>45647.660428240742</v>
      </c>
      <c r="C2212" s="3">
        <f>INT(B2212)</f>
        <v>45647</v>
      </c>
      <c r="D2212" s="2">
        <f>MOD(B2212,1)</f>
        <v>0.66042824074247619</v>
      </c>
      <c r="E2212">
        <v>10</v>
      </c>
      <c r="F2212" t="s">
        <v>8</v>
      </c>
      <c r="G2212" t="str">
        <f xml:space="preserve"> PROPER(TRIM(CLEAN(SUBSTITUTE(F2212,CHAR(160)," "))))</f>
        <v>West</v>
      </c>
      <c r="H2212" t="s">
        <v>11</v>
      </c>
      <c r="I2212" t="str">
        <f>PROPER(TRIM(CLEAN((SUBSTITUTE(H2212,"-"," ")))))</f>
        <v>Online</v>
      </c>
      <c r="J2212">
        <v>12371</v>
      </c>
      <c r="K2212" t="s">
        <v>6</v>
      </c>
      <c r="L2212" t="str">
        <f xml:space="preserve"> PROPER(TRIM(CLEAN(SUBSTITUTE(K2212,CHAR(160)," "))))</f>
        <v>Corporate</v>
      </c>
      <c r="M2212" t="s">
        <v>23</v>
      </c>
      <c r="N2212" t="str">
        <f xml:space="preserve"> PROPER(TRIM(CLEAN(SUBSTITUTE(M2212,CHAR(160)," "))))</f>
        <v>Electronics</v>
      </c>
      <c r="O2212" t="s">
        <v>22</v>
      </c>
      <c r="P2212" t="str">
        <f>IF(LEN(TRIM(Table1[[#This Row],[subcategory]]&amp;""))=0,"Unknown", PROPER(TRIM(Table1[[#This Row],[subcategory]])))</f>
        <v>Audio</v>
      </c>
      <c r="Q2212">
        <v>18.47</v>
      </c>
      <c r="R2212" s="1">
        <f>IF(LEN(TRIM(Q2212&amp;""))=0, "", VALUE(SUBSTITUTE(Q2212,"$","")))</f>
        <v>18.47</v>
      </c>
      <c r="S2212">
        <v>3</v>
      </c>
      <c r="T2212">
        <f>IF(LEN(TRIM(S2212&amp;""))=0, "", VALUE(S2212))</f>
        <v>3</v>
      </c>
      <c r="U2212">
        <v>55.41</v>
      </c>
      <c r="V2212" s="1">
        <f>IF(LEN(TRIM(U2212&amp;""))=0, "", VALUE(SUBSTITUTE(U2212,"$","")))</f>
        <v>55.41</v>
      </c>
      <c r="W2212" s="1">
        <v>42.000779999999999</v>
      </c>
      <c r="X2212" s="1">
        <f>IF(LEN(TRIM(W2212&amp;""))=0, "", VALUE(SUBSTITUTE(W2212,"$","")))</f>
        <v>42.000779999999999</v>
      </c>
      <c r="Y2212" s="5" t="s">
        <v>5005</v>
      </c>
      <c r="Z2212" s="4" cm="1">
        <f t="array" ref="Z2212">IF(
    LEN(TRIM(Y2212&amp;""))=0,
        IF(AND(ISNUMBER(net_sales_clean), ISNUMBER(profit_clean)),
            net_sales_clean - profit_clean,
            ""
        ),
    VALUE(SUBSTITUTE(Y2212,"$",""))
)</f>
        <v>27.8838804752836</v>
      </c>
      <c r="AA2212" s="5" t="s">
        <v>5004</v>
      </c>
      <c r="AB2212" s="4" cm="1">
        <f t="array" ref="AB2212">IF(
    LEN(TRIM(AA2212&amp;""))=0,
        IF(AND(ISNUMBER(net_sales_clean), ISNUMBER(cost_clean)),
            net_sales_clean - cost_clean,
            ""
        ),
    VALUE(SUBSTITUTE(AA2212,"$",""))
)</f>
        <v>14.116899524716301</v>
      </c>
      <c r="AC2212">
        <v>3</v>
      </c>
      <c r="AD2212">
        <f>IF(LEN(TRIM(AC2212&amp;""))=0, "", VALUE(AC2212))</f>
        <v>3</v>
      </c>
      <c r="AF2212" t="str">
        <f>IF(LEN(TRIM(AE2212&amp;""))=0, "", VALUE(AE2212))</f>
        <v/>
      </c>
      <c r="AG2212">
        <v>0</v>
      </c>
      <c r="AH2212">
        <f>IF(
    OR(U2212&lt;0, W2212&lt;0, Y2212&lt;0, AA2212&lt;0),
        1,
        IF(LEN(TRIM(AG2212&amp;""))=0, "", AG2212)
)</f>
        <v>0</v>
      </c>
      <c r="AI2212" t="str">
        <f>IF(
    COUNT(Q2212,V2212,X2212,Z2212,AB2212)=0,
        "Not Usable",
    IF(
        COUNT(Q2212,V2212,X2212,Z2212,AB2212)&lt;5,
            "Incomplete",
            IF(
                MIN(Q2212,V2212,X2212,Z2212,AB2212)=0,
                    "Incomplete",
                    "Complete"
            )
    )
)</f>
        <v>Complete</v>
      </c>
    </row>
    <row r="2213" spans="1:35" x14ac:dyDescent="0.3">
      <c r="A2213">
        <v>11949</v>
      </c>
      <c r="B2213" s="6">
        <v>45608.960914351854</v>
      </c>
      <c r="C2213" s="3">
        <f>INT(B2213)</f>
        <v>45608</v>
      </c>
      <c r="D2213" s="2">
        <f>MOD(B2213,1)</f>
        <v>0.96091435185371665</v>
      </c>
      <c r="E2213">
        <v>50</v>
      </c>
      <c r="F2213" t="s">
        <v>4</v>
      </c>
      <c r="G2213" t="str">
        <f xml:space="preserve"> PROPER(TRIM(CLEAN(SUBSTITUTE(F2213,CHAR(160)," "))))</f>
        <v>South</v>
      </c>
      <c r="H2213" t="s">
        <v>11</v>
      </c>
      <c r="I2213" t="str">
        <f>PROPER(TRIM(CLEAN((SUBSTITUTE(H2213,"-"," ")))))</f>
        <v>Online</v>
      </c>
      <c r="J2213">
        <v>6291</v>
      </c>
      <c r="K2213" t="s">
        <v>6</v>
      </c>
      <c r="L2213" t="str">
        <f xml:space="preserve"> PROPER(TRIM(CLEAN(SUBSTITUTE(K2213,CHAR(160)," "))))</f>
        <v>Corporate</v>
      </c>
      <c r="M2213" t="s">
        <v>19</v>
      </c>
      <c r="N2213" t="str">
        <f xml:space="preserve"> PROPER(TRIM(CLEAN(SUBSTITUTE(M2213,CHAR(160)," "))))</f>
        <v>Apparel</v>
      </c>
      <c r="O2213" t="s">
        <v>41</v>
      </c>
      <c r="P2213" t="str">
        <f>IF(LEN(TRIM(Table1[[#This Row],[subcategory]]&amp;""))=0,"Unknown", PROPER(TRIM(Table1[[#This Row],[subcategory]])))</f>
        <v>Shoes</v>
      </c>
      <c r="Q2213">
        <v>75.650000000000006</v>
      </c>
      <c r="R2213" s="1">
        <f>IF(LEN(TRIM(Q2213&amp;""))=0, "", VALUE(SUBSTITUTE(Q2213,"$","")))</f>
        <v>75.650000000000006</v>
      </c>
      <c r="S2213">
        <v>1</v>
      </c>
      <c r="T2213">
        <f>IF(LEN(TRIM(S2213&amp;""))=0, "", VALUE(S2213))</f>
        <v>1</v>
      </c>
      <c r="U2213">
        <v>75.650000000000006</v>
      </c>
      <c r="V2213" s="1">
        <f>IF(LEN(TRIM(U2213&amp;""))=0, "", VALUE(SUBSTITUTE(U2213,"$","")))</f>
        <v>75.650000000000006</v>
      </c>
      <c r="W2213" s="4" t="s">
        <v>5003</v>
      </c>
      <c r="X2213" s="4">
        <f>IF(LEN(TRIM(W2213&amp;""))=0, "", VALUE(SUBSTITUTE(W2213,"$","")))</f>
        <v>62.1843</v>
      </c>
      <c r="Z2213" s="1" t="str" cm="1">
        <f t="array" ref="Z2213">IF(
    LEN(TRIM(Y2213&amp;""))=0,
        IF(AND(ISNUMBER(net_sales_clean), ISNUMBER(profit_clean)),
            net_sales_clean - profit_clean,
            ""
        ),
    VALUE(SUBSTITUTE(Y2213,"$",""))
)</f>
        <v/>
      </c>
      <c r="AB2213" s="1" t="str" cm="1">
        <f t="array" ref="AB2213">IF(
    LEN(TRIM(AA2213&amp;""))=0,
        IF(AND(ISNUMBER(net_sales_clean), ISNUMBER(cost_clean)),
            net_sales_clean - cost_clean,
            ""
        ),
    VALUE(SUBSTITUTE(AA2213,"$",""))
)</f>
        <v/>
      </c>
      <c r="AC2213">
        <v>7</v>
      </c>
      <c r="AD2213">
        <f>IF(LEN(TRIM(AC2213&amp;""))=0, "", VALUE(AC2213))</f>
        <v>7</v>
      </c>
      <c r="AE2213">
        <v>5</v>
      </c>
      <c r="AF2213">
        <f>IF(LEN(TRIM(AE2213&amp;""))=0, "", VALUE(AE2213))</f>
        <v>5</v>
      </c>
      <c r="AG2213">
        <v>0</v>
      </c>
      <c r="AH2213">
        <f>IF(
    OR(U2213&lt;0, W2213&lt;0, Y2213&lt;0, AA2213&lt;0),
        1,
        IF(LEN(TRIM(AG2213&amp;""))=0, "", AG2213)
)</f>
        <v>0</v>
      </c>
      <c r="AI2213" t="str">
        <f>IF(
    COUNT(Q2213,V2213,X2213,Z2213,AB2213)=0,
        "Not Usable",
    IF(
        COUNT(Q2213,V2213,X2213,Z2213,AB2213)&lt;5,
            "Incomplete",
            IF(
                MIN(Q2213,V2213,X2213,Z2213,AB2213)=0,
                    "Incomplete",
                    "Complete"
            )
    )
)</f>
        <v>Incomplete</v>
      </c>
    </row>
    <row r="2214" spans="1:35" x14ac:dyDescent="0.3">
      <c r="A2214">
        <v>20252</v>
      </c>
      <c r="B2214" s="6">
        <v>45277.7</v>
      </c>
      <c r="C2214" s="3">
        <f>INT(B2214)</f>
        <v>45277</v>
      </c>
      <c r="D2214" s="2">
        <f>MOD(B2214,1)</f>
        <v>0.69999999999708962</v>
      </c>
      <c r="E2214">
        <v>68</v>
      </c>
      <c r="F2214" t="s">
        <v>15</v>
      </c>
      <c r="G2214" t="str">
        <f xml:space="preserve"> PROPER(TRIM(CLEAN(SUBSTITUTE(F2214,CHAR(160)," "))))</f>
        <v>West</v>
      </c>
      <c r="H2214" t="s">
        <v>30</v>
      </c>
      <c r="I2214" t="str">
        <f>PROPER(TRIM(CLEAN((SUBSTITUTE(H2214,"-"," ")))))</f>
        <v>Mobile App</v>
      </c>
      <c r="J2214">
        <v>27299</v>
      </c>
      <c r="K2214" t="s">
        <v>10</v>
      </c>
      <c r="L2214" t="str">
        <f xml:space="preserve"> PROPER(TRIM(CLEAN(SUBSTITUTE(K2214,CHAR(160)," "))))</f>
        <v>Consumer</v>
      </c>
      <c r="M2214" t="s">
        <v>16</v>
      </c>
      <c r="N2214" t="str">
        <f xml:space="preserve"> PROPER(TRIM(CLEAN(SUBSTITUTE(M2214,CHAR(160)," "))))</f>
        <v>Grocery</v>
      </c>
      <c r="O2214" t="s">
        <v>37</v>
      </c>
      <c r="P2214" t="str">
        <f>IF(LEN(TRIM(Table1[[#This Row],[subcategory]]&amp;""))=0,"Unknown", PROPER(TRIM(Table1[[#This Row],[subcategory]])))</f>
        <v>Produce</v>
      </c>
      <c r="Q2214">
        <v>29.96</v>
      </c>
      <c r="R2214" s="1">
        <f>IF(LEN(TRIM(Q2214&amp;""))=0, "", VALUE(SUBSTITUTE(Q2214,"$","")))</f>
        <v>29.96</v>
      </c>
      <c r="S2214">
        <v>4</v>
      </c>
      <c r="T2214">
        <f>IF(LEN(TRIM(S2214&amp;""))=0, "", VALUE(S2214))</f>
        <v>4</v>
      </c>
      <c r="U2214">
        <v>119.84</v>
      </c>
      <c r="V2214" s="1">
        <f>IF(LEN(TRIM(U2214&amp;""))=0, "", VALUE(SUBSTITUTE(U2214,"$","")))</f>
        <v>119.84</v>
      </c>
      <c r="W2214" s="1">
        <v>110.01312</v>
      </c>
      <c r="X2214" s="1">
        <f>IF(LEN(TRIM(W2214&amp;""))=0, "", VALUE(SUBSTITUTE(W2214,"$","")))</f>
        <v>110.01312</v>
      </c>
      <c r="Y2214" s="5" t="s">
        <v>5002</v>
      </c>
      <c r="Z2214" s="4" cm="1">
        <f t="array" ref="Z2214">IF(
    LEN(TRIM(Y2214&amp;""))=0,
        IF(AND(ISNUMBER(net_sales_clean), ISNUMBER(profit_clean)),
            net_sales_clean - profit_clean,
            ""
        ),
    VALUE(SUBSTITUTE(Y2214,"$",""))
)</f>
        <v>65.961278943005397</v>
      </c>
      <c r="AA2214" s="5" t="s">
        <v>5001</v>
      </c>
      <c r="AB2214" s="4" cm="1">
        <f t="array" ref="AB2214">IF(
    LEN(TRIM(AA2214&amp;""))=0,
        IF(AND(ISNUMBER(net_sales_clean), ISNUMBER(cost_clean)),
            net_sales_clean - cost_clean,
            ""
        ),
    VALUE(SUBSTITUTE(AA2214,"$",""))
)</f>
        <v>44.051841056994498</v>
      </c>
      <c r="AC2214">
        <v>1</v>
      </c>
      <c r="AD2214">
        <f>IF(LEN(TRIM(AC2214&amp;""))=0, "", VALUE(AC2214))</f>
        <v>1</v>
      </c>
      <c r="AE2214">
        <v>5</v>
      </c>
      <c r="AF2214">
        <f>IF(LEN(TRIM(AE2214&amp;""))=0, "", VALUE(AE2214))</f>
        <v>5</v>
      </c>
      <c r="AG2214">
        <v>0</v>
      </c>
      <c r="AH2214">
        <f>IF(
    OR(U2214&lt;0, W2214&lt;0, Y2214&lt;0, AA2214&lt;0),
        1,
        IF(LEN(TRIM(AG2214&amp;""))=0, "", AG2214)
)</f>
        <v>0</v>
      </c>
      <c r="AI2214" t="str">
        <f>IF(
    COUNT(Q2214,V2214,X2214,Z2214,AB2214)=0,
        "Not Usable",
    IF(
        COUNT(Q2214,V2214,X2214,Z2214,AB2214)&lt;5,
            "Incomplete",
            IF(
                MIN(Q2214,V2214,X2214,Z2214,AB2214)=0,
                    "Incomplete",
                    "Complete"
            )
    )
)</f>
        <v>Complete</v>
      </c>
    </row>
    <row r="2215" spans="1:35" x14ac:dyDescent="0.3">
      <c r="A2215">
        <v>44305</v>
      </c>
      <c r="B2215" s="6">
        <v>45487.874050925922</v>
      </c>
      <c r="C2215" s="3">
        <f>INT(B2215)</f>
        <v>45487</v>
      </c>
      <c r="D2215" s="2">
        <f>MOD(B2215,1)</f>
        <v>0.87405092592234723</v>
      </c>
      <c r="E2215">
        <v>48</v>
      </c>
      <c r="F2215" t="s">
        <v>15</v>
      </c>
      <c r="G2215" t="str">
        <f xml:space="preserve"> PROPER(TRIM(CLEAN(SUBSTITUTE(F2215,CHAR(160)," "))))</f>
        <v>West</v>
      </c>
      <c r="H2215" t="s">
        <v>7</v>
      </c>
      <c r="I2215" t="str">
        <f>PROPER(TRIM(CLEAN((SUBSTITUTE(H2215,"-"," ")))))</f>
        <v>In Store</v>
      </c>
      <c r="J2215">
        <v>11790</v>
      </c>
      <c r="K2215" t="s">
        <v>6</v>
      </c>
      <c r="L2215" t="str">
        <f xml:space="preserve"> PROPER(TRIM(CLEAN(SUBSTITUTE(K2215,CHAR(160)," "))))</f>
        <v>Corporate</v>
      </c>
      <c r="M2215" t="s">
        <v>9</v>
      </c>
      <c r="N2215" t="str">
        <f xml:space="preserve"> PROPER(TRIM(CLEAN(SUBSTITUTE(M2215,CHAR(160)," "))))</f>
        <v>Home</v>
      </c>
      <c r="O2215" t="s">
        <v>32</v>
      </c>
      <c r="P2215" t="str">
        <f>IF(LEN(TRIM(Table1[[#This Row],[subcategory]]&amp;""))=0,"Unknown", PROPER(TRIM(Table1[[#This Row],[subcategory]])))</f>
        <v>Furniture</v>
      </c>
      <c r="Q2215">
        <v>58.41</v>
      </c>
      <c r="R2215" s="1">
        <f>IF(LEN(TRIM(Q2215&amp;""))=0, "", VALUE(SUBSTITUTE(Q2215,"$","")))</f>
        <v>58.41</v>
      </c>
      <c r="S2215">
        <v>1</v>
      </c>
      <c r="T2215">
        <f>IF(LEN(TRIM(S2215&amp;""))=0, "", VALUE(S2215))</f>
        <v>1</v>
      </c>
      <c r="U2215">
        <v>58.41</v>
      </c>
      <c r="V2215" s="1">
        <f>IF(LEN(TRIM(U2215&amp;""))=0, "", VALUE(SUBSTITUTE(U2215,"$","")))</f>
        <v>58.41</v>
      </c>
      <c r="W2215" s="1">
        <v>51.809669999999997</v>
      </c>
      <c r="X2215" s="1">
        <f>IF(LEN(TRIM(W2215&amp;""))=0, "", VALUE(SUBSTITUTE(W2215,"$","")))</f>
        <v>51.809669999999997</v>
      </c>
      <c r="Y2215" s="5" t="s">
        <v>5000</v>
      </c>
      <c r="Z2215" s="4" cm="1">
        <f t="array" ref="Z2215">IF(
    LEN(TRIM(Y2215&amp;""))=0,
        IF(AND(ISNUMBER(net_sales_clean), ISNUMBER(profit_clean)),
            net_sales_clean - profit_clean,
            ""
        ),
    VALUE(SUBSTITUTE(Y2215,"$",""))
)</f>
        <v>42.711406418716201</v>
      </c>
      <c r="AA2215" s="5" t="s">
        <v>4999</v>
      </c>
      <c r="AB2215" s="4" cm="1">
        <f t="array" ref="AB2215">IF(
    LEN(TRIM(AA2215&amp;""))=0,
        IF(AND(ISNUMBER(net_sales_clean), ISNUMBER(cost_clean)),
            net_sales_clean - cost_clean,
            ""
        ),
    VALUE(SUBSTITUTE(AA2215,"$",""))
)</f>
        <v>9.09826358128376</v>
      </c>
      <c r="AC2215">
        <v>6</v>
      </c>
      <c r="AD2215">
        <f>IF(LEN(TRIM(AC2215&amp;""))=0, "", VALUE(AC2215))</f>
        <v>6</v>
      </c>
      <c r="AE2215">
        <v>2</v>
      </c>
      <c r="AF2215">
        <f>IF(LEN(TRIM(AE2215&amp;""))=0, "", VALUE(AE2215))</f>
        <v>2</v>
      </c>
      <c r="AG2215">
        <v>0</v>
      </c>
      <c r="AH2215">
        <f>IF(
    OR(U2215&lt;0, W2215&lt;0, Y2215&lt;0, AA2215&lt;0),
        1,
        IF(LEN(TRIM(AG2215&amp;""))=0, "", AG2215)
)</f>
        <v>0</v>
      </c>
      <c r="AI2215" t="str">
        <f>IF(
    COUNT(Q2215,V2215,X2215,Z2215,AB2215)=0,
        "Not Usable",
    IF(
        COUNT(Q2215,V2215,X2215,Z2215,AB2215)&lt;5,
            "Incomplete",
            IF(
                MIN(Q2215,V2215,X2215,Z2215,AB2215)=0,
                    "Incomplete",
                    "Complete"
            )
    )
)</f>
        <v>Complete</v>
      </c>
    </row>
    <row r="2216" spans="1:35" x14ac:dyDescent="0.3">
      <c r="A2216">
        <v>58037</v>
      </c>
      <c r="B2216" s="6">
        <v>44953.184537037036</v>
      </c>
      <c r="C2216" s="3">
        <f>INT(B2216)</f>
        <v>44953</v>
      </c>
      <c r="D2216" s="2">
        <f>MOD(B2216,1)</f>
        <v>0.18453703703562496</v>
      </c>
      <c r="E2216">
        <v>22</v>
      </c>
      <c r="F2216" t="s">
        <v>21</v>
      </c>
      <c r="G2216" t="str">
        <f xml:space="preserve"> PROPER(TRIM(CLEAN(SUBSTITUTE(F2216,CHAR(160)," "))))</f>
        <v>Midwest</v>
      </c>
      <c r="H2216" t="s">
        <v>7</v>
      </c>
      <c r="I2216" t="str">
        <f>PROPER(TRIM(CLEAN((SUBSTITUTE(H2216,"-"," ")))))</f>
        <v>In Store</v>
      </c>
      <c r="J2216">
        <v>24437</v>
      </c>
      <c r="K2216" t="s">
        <v>2</v>
      </c>
      <c r="L2216" t="str">
        <f xml:space="preserve"> PROPER(TRIM(CLEAN(SUBSTITUTE(K2216,CHAR(160)," "))))</f>
        <v>Home Office</v>
      </c>
      <c r="M2216" t="s">
        <v>1</v>
      </c>
      <c r="N2216" t="str">
        <f xml:space="preserve"> PROPER(TRIM(CLEAN(SUBSTITUTE(M2216,CHAR(160)," "))))</f>
        <v>Beauty</v>
      </c>
      <c r="O2216" t="s">
        <v>31</v>
      </c>
      <c r="P2216" t="str">
        <f>IF(LEN(TRIM(Table1[[#This Row],[subcategory]]&amp;""))=0,"Unknown", PROPER(TRIM(Table1[[#This Row],[subcategory]])))</f>
        <v>Skincare</v>
      </c>
      <c r="Q2216">
        <v>39.54</v>
      </c>
      <c r="R2216" s="1">
        <f>IF(LEN(TRIM(Q2216&amp;""))=0, "", VALUE(SUBSTITUTE(Q2216,"$","")))</f>
        <v>39.54</v>
      </c>
      <c r="S2216">
        <v>1</v>
      </c>
      <c r="T2216">
        <f>IF(LEN(TRIM(S2216&amp;""))=0, "", VALUE(S2216))</f>
        <v>1</v>
      </c>
      <c r="U2216">
        <v>39.54</v>
      </c>
      <c r="V2216" s="1">
        <f>IF(LEN(TRIM(U2216&amp;""))=0, "", VALUE(SUBSTITUTE(U2216,"$","")))</f>
        <v>39.54</v>
      </c>
      <c r="W2216" s="1">
        <v>24.9102</v>
      </c>
      <c r="X2216" s="1">
        <f>IF(LEN(TRIM(W2216&amp;""))=0, "", VALUE(SUBSTITUTE(W2216,"$","")))</f>
        <v>24.9102</v>
      </c>
      <c r="Z2216" s="1" t="str" cm="1">
        <f t="array" ref="Z2216">IF(
    LEN(TRIM(Y2216&amp;""))=0,
        IF(AND(ISNUMBER(net_sales_clean), ISNUMBER(profit_clean)),
            net_sales_clean - profit_clean,
            ""
        ),
    VALUE(SUBSTITUTE(Y2216,"$",""))
)</f>
        <v/>
      </c>
      <c r="AB2216" s="1" t="str" cm="1">
        <f t="array" ref="AB2216">IF(
    LEN(TRIM(AA2216&amp;""))=0,
        IF(AND(ISNUMBER(net_sales_clean), ISNUMBER(cost_clean)),
            net_sales_clean - cost_clean,
            ""
        ),
    VALUE(SUBSTITUTE(AA2216,"$",""))
)</f>
        <v/>
      </c>
      <c r="AC2216">
        <v>9</v>
      </c>
      <c r="AD2216">
        <f>IF(LEN(TRIM(AC2216&amp;""))=0, "", VALUE(AC2216))</f>
        <v>9</v>
      </c>
      <c r="AE2216">
        <v>3</v>
      </c>
      <c r="AF2216">
        <f>IF(LEN(TRIM(AE2216&amp;""))=0, "", VALUE(AE2216))</f>
        <v>3</v>
      </c>
      <c r="AG2216">
        <v>0</v>
      </c>
      <c r="AH2216">
        <f>IF(
    OR(U2216&lt;0, W2216&lt;0, Y2216&lt;0, AA2216&lt;0),
        1,
        IF(LEN(TRIM(AG2216&amp;""))=0, "", AG2216)
)</f>
        <v>0</v>
      </c>
      <c r="AI2216" t="str">
        <f>IF(
    COUNT(Q2216,V2216,X2216,Z2216,AB2216)=0,
        "Not Usable",
    IF(
        COUNT(Q2216,V2216,X2216,Z2216,AB2216)&lt;5,
            "Incomplete",
            IF(
                MIN(Q2216,V2216,X2216,Z2216,AB2216)=0,
                    "Incomplete",
                    "Complete"
            )
    )
)</f>
        <v>Incomplete</v>
      </c>
    </row>
    <row r="2217" spans="1:35" x14ac:dyDescent="0.3">
      <c r="A2217">
        <v>32519</v>
      </c>
      <c r="B2217" s="6">
        <v>45328.939456018517</v>
      </c>
      <c r="C2217" s="3">
        <f>INT(B2217)</f>
        <v>45328</v>
      </c>
      <c r="D2217" s="2">
        <f>MOD(B2217,1)</f>
        <v>0.93945601851737592</v>
      </c>
      <c r="E2217">
        <v>71</v>
      </c>
      <c r="F2217" t="s">
        <v>13</v>
      </c>
      <c r="G2217" t="str">
        <f xml:space="preserve"> PROPER(TRIM(CLEAN(SUBSTITUTE(F2217,CHAR(160)," "))))</f>
        <v>Northeast</v>
      </c>
      <c r="H2217" t="s">
        <v>30</v>
      </c>
      <c r="I2217" t="str">
        <f>PROPER(TRIM(CLEAN((SUBSTITUTE(H2217,"-"," ")))))</f>
        <v>Mobile App</v>
      </c>
      <c r="J2217">
        <v>13280</v>
      </c>
      <c r="K2217" t="s">
        <v>2</v>
      </c>
      <c r="L2217" t="str">
        <f xml:space="preserve"> PROPER(TRIM(CLEAN(SUBSTITUTE(K2217,CHAR(160)," "))))</f>
        <v>Home Office</v>
      </c>
      <c r="M2217" t="s">
        <v>16</v>
      </c>
      <c r="N2217" t="str">
        <f xml:space="preserve"> PROPER(TRIM(CLEAN(SUBSTITUTE(M2217,CHAR(160)," "))))</f>
        <v>Grocery</v>
      </c>
      <c r="O2217" t="s">
        <v>37</v>
      </c>
      <c r="P2217" t="str">
        <f>IF(LEN(TRIM(Table1[[#This Row],[subcategory]]&amp;""))=0,"Unknown", PROPER(TRIM(Table1[[#This Row],[subcategory]])))</f>
        <v>Produce</v>
      </c>
      <c r="Q2217">
        <v>26.36</v>
      </c>
      <c r="R2217" s="1">
        <f>IF(LEN(TRIM(Q2217&amp;""))=0, "", VALUE(SUBSTITUTE(Q2217,"$","")))</f>
        <v>26.36</v>
      </c>
      <c r="S2217">
        <v>0</v>
      </c>
      <c r="T2217">
        <f>IF(LEN(TRIM(S2217&amp;""))=0, "", VALUE(S2217))</f>
        <v>0</v>
      </c>
      <c r="U2217">
        <v>0</v>
      </c>
      <c r="V2217" s="1">
        <f>IF(LEN(TRIM(U2217&amp;""))=0, "", VALUE(SUBSTITUTE(U2217,"$","")))</f>
        <v>0</v>
      </c>
      <c r="W2217" s="1">
        <v>0</v>
      </c>
      <c r="X2217" s="1">
        <f>IF(LEN(TRIM(W2217&amp;""))=0, "", VALUE(SUBSTITUTE(W2217,"$","")))</f>
        <v>0</v>
      </c>
      <c r="Y2217">
        <v>0</v>
      </c>
      <c r="Z2217" s="1" cm="1">
        <f t="array" ref="Z2217">IF(
    LEN(TRIM(Y2217&amp;""))=0,
        IF(AND(ISNUMBER(net_sales_clean), ISNUMBER(profit_clean)),
            net_sales_clean - profit_clean,
            ""
        ),
    VALUE(SUBSTITUTE(Y2217,"$",""))
)</f>
        <v>0</v>
      </c>
      <c r="AA2217">
        <v>0</v>
      </c>
      <c r="AB2217" s="1" cm="1">
        <f t="array" ref="AB2217">IF(
    LEN(TRIM(AA2217&amp;""))=0,
        IF(AND(ISNUMBER(net_sales_clean), ISNUMBER(cost_clean)),
            net_sales_clean - cost_clean,
            ""
        ),
    VALUE(SUBSTITUTE(AA2217,"$",""))
)</f>
        <v>0</v>
      </c>
      <c r="AC2217">
        <v>3</v>
      </c>
      <c r="AD2217">
        <f>IF(LEN(TRIM(AC2217&amp;""))=0, "", VALUE(AC2217))</f>
        <v>3</v>
      </c>
      <c r="AE2217">
        <v>5</v>
      </c>
      <c r="AF2217">
        <f>IF(LEN(TRIM(AE2217&amp;""))=0, "", VALUE(AE2217))</f>
        <v>5</v>
      </c>
      <c r="AG2217">
        <v>0</v>
      </c>
      <c r="AH2217">
        <f>IF(
    OR(U2217&lt;0, W2217&lt;0, Y2217&lt;0, AA2217&lt;0),
        1,
        IF(LEN(TRIM(AG2217&amp;""))=0, "", AG2217)
)</f>
        <v>0</v>
      </c>
      <c r="AI2217" t="str">
        <f>IF(
    COUNT(Q2217,V2217,X2217,Z2217,AB2217)=0,
        "Not Usable",
    IF(
        COUNT(Q2217,V2217,X2217,Z2217,AB2217)&lt;5,
            "Incomplete",
            IF(
                MIN(Q2217,V2217,X2217,Z2217,AB2217)=0,
                    "Incomplete",
                    "Complete"
            )
    )
)</f>
        <v>Incomplete</v>
      </c>
    </row>
    <row r="2218" spans="1:35" x14ac:dyDescent="0.3">
      <c r="A2218">
        <v>43093</v>
      </c>
      <c r="B2218" s="6">
        <v>45602.567106481481</v>
      </c>
      <c r="C2218" s="3">
        <f>INT(B2218)</f>
        <v>45602</v>
      </c>
      <c r="D2218" s="2">
        <f>MOD(B2218,1)</f>
        <v>0.56710648148145992</v>
      </c>
      <c r="E2218">
        <v>75</v>
      </c>
      <c r="F2218" t="s">
        <v>13</v>
      </c>
      <c r="G2218" t="str">
        <f xml:space="preserve"> PROPER(TRIM(CLEAN(SUBSTITUTE(F2218,CHAR(160)," "))))</f>
        <v>Northeast</v>
      </c>
      <c r="H2218" t="s">
        <v>17</v>
      </c>
      <c r="I2218" t="str">
        <f>PROPER(TRIM(CLEAN((SUBSTITUTE(H2218,"-"," ")))))</f>
        <v>Online</v>
      </c>
      <c r="J2218">
        <v>25605</v>
      </c>
      <c r="K2218" t="s">
        <v>6</v>
      </c>
      <c r="L2218" t="str">
        <f xml:space="preserve"> PROPER(TRIM(CLEAN(SUBSTITUTE(K2218,CHAR(160)," "))))</f>
        <v>Corporate</v>
      </c>
      <c r="M2218" t="s">
        <v>23</v>
      </c>
      <c r="N2218" t="str">
        <f xml:space="preserve"> PROPER(TRIM(CLEAN(SUBSTITUTE(M2218,CHAR(160)," "))))</f>
        <v>Electronics</v>
      </c>
      <c r="O2218" t="s">
        <v>40</v>
      </c>
      <c r="P2218" t="str">
        <f>IF(LEN(TRIM(Table1[[#This Row],[subcategory]]&amp;""))=0,"Unknown", PROPER(TRIM(Table1[[#This Row],[subcategory]])))</f>
        <v>Accessories</v>
      </c>
      <c r="Q2218">
        <v>95.37</v>
      </c>
      <c r="R2218" s="1">
        <f>IF(LEN(TRIM(Q2218&amp;""))=0, "", VALUE(SUBSTITUTE(Q2218,"$","")))</f>
        <v>95.37</v>
      </c>
      <c r="S2218">
        <v>0</v>
      </c>
      <c r="T2218">
        <f>IF(LEN(TRIM(S2218&amp;""))=0, "", VALUE(S2218))</f>
        <v>0</v>
      </c>
      <c r="U2218">
        <v>0</v>
      </c>
      <c r="V2218" s="1">
        <f>IF(LEN(TRIM(U2218&amp;""))=0, "", VALUE(SUBSTITUTE(U2218,"$","")))</f>
        <v>0</v>
      </c>
      <c r="W2218" s="1">
        <v>0</v>
      </c>
      <c r="X2218" s="1">
        <f>IF(LEN(TRIM(W2218&amp;""))=0, "", VALUE(SUBSTITUTE(W2218,"$","")))</f>
        <v>0</v>
      </c>
      <c r="Y2218">
        <v>0</v>
      </c>
      <c r="Z2218" s="1" cm="1">
        <f t="array" ref="Z2218">IF(
    LEN(TRIM(Y2218&amp;""))=0,
        IF(AND(ISNUMBER(net_sales_clean), ISNUMBER(profit_clean)),
            net_sales_clean - profit_clean,
            ""
        ),
    VALUE(SUBSTITUTE(Y2218,"$",""))
)</f>
        <v>0</v>
      </c>
      <c r="AA2218">
        <v>0</v>
      </c>
      <c r="AB2218" s="1" cm="1">
        <f t="array" ref="AB2218">IF(
    LEN(TRIM(AA2218&amp;""))=0,
        IF(AND(ISNUMBER(net_sales_clean), ISNUMBER(cost_clean)),
            net_sales_clean - cost_clean,
            ""
        ),
    VALUE(SUBSTITUTE(AA2218,"$",""))
)</f>
        <v>0</v>
      </c>
      <c r="AC2218">
        <v>6</v>
      </c>
      <c r="AD2218">
        <f>IF(LEN(TRIM(AC2218&amp;""))=0, "", VALUE(AC2218))</f>
        <v>6</v>
      </c>
      <c r="AE2218">
        <v>4</v>
      </c>
      <c r="AF2218">
        <f>IF(LEN(TRIM(AE2218&amp;""))=0, "", VALUE(AE2218))</f>
        <v>4</v>
      </c>
      <c r="AG2218">
        <v>0</v>
      </c>
      <c r="AH2218">
        <f>IF(
    OR(U2218&lt;0, W2218&lt;0, Y2218&lt;0, AA2218&lt;0),
        1,
        IF(LEN(TRIM(AG2218&amp;""))=0, "", AG2218)
)</f>
        <v>0</v>
      </c>
      <c r="AI2218" t="str">
        <f>IF(
    COUNT(Q2218,V2218,X2218,Z2218,AB2218)=0,
        "Not Usable",
    IF(
        COUNT(Q2218,V2218,X2218,Z2218,AB2218)&lt;5,
            "Incomplete",
            IF(
                MIN(Q2218,V2218,X2218,Z2218,AB2218)=0,
                    "Incomplete",
                    "Complete"
            )
    )
)</f>
        <v>Incomplete</v>
      </c>
    </row>
    <row r="2219" spans="1:35" x14ac:dyDescent="0.3">
      <c r="A2219">
        <v>22977</v>
      </c>
      <c r="B2219" s="6">
        <v>45171.198252314818</v>
      </c>
      <c r="C2219" s="3">
        <f>INT(B2219)</f>
        <v>45171</v>
      </c>
      <c r="D2219" s="2">
        <f>MOD(B2219,1)</f>
        <v>0.19825231481809169</v>
      </c>
      <c r="E2219">
        <v>79</v>
      </c>
      <c r="F2219" t="s">
        <v>8</v>
      </c>
      <c r="G2219" t="str">
        <f xml:space="preserve"> PROPER(TRIM(CLEAN(SUBSTITUTE(F2219,CHAR(160)," "))))</f>
        <v>West</v>
      </c>
      <c r="H2219" t="s">
        <v>3</v>
      </c>
      <c r="I2219" t="str">
        <f>PROPER(TRIM(CLEAN((SUBSTITUTE(H2219,"-"," ")))))</f>
        <v>Phone</v>
      </c>
      <c r="J2219">
        <v>3429</v>
      </c>
      <c r="K2219" t="s">
        <v>10</v>
      </c>
      <c r="L2219" t="str">
        <f xml:space="preserve"> PROPER(TRIM(CLEAN(SUBSTITUTE(K2219,CHAR(160)," "))))</f>
        <v>Consumer</v>
      </c>
      <c r="M2219" t="s">
        <v>23</v>
      </c>
      <c r="N2219" t="str">
        <f xml:space="preserve"> PROPER(TRIM(CLEAN(SUBSTITUTE(M2219,CHAR(160)," "))))</f>
        <v>Electronics</v>
      </c>
      <c r="O2219" t="s">
        <v>40</v>
      </c>
      <c r="P2219" t="str">
        <f>IF(LEN(TRIM(Table1[[#This Row],[subcategory]]&amp;""))=0,"Unknown", PROPER(TRIM(Table1[[#This Row],[subcategory]])))</f>
        <v>Accessories</v>
      </c>
      <c r="Q2219">
        <v>31.33</v>
      </c>
      <c r="R2219" s="1">
        <f>IF(LEN(TRIM(Q2219&amp;""))=0, "", VALUE(SUBSTITUTE(Q2219,"$","")))</f>
        <v>31.33</v>
      </c>
      <c r="S2219">
        <v>2</v>
      </c>
      <c r="T2219">
        <f>IF(LEN(TRIM(S2219&amp;""))=0, "", VALUE(S2219))</f>
        <v>2</v>
      </c>
      <c r="U2219">
        <v>62.66</v>
      </c>
      <c r="V2219" s="1">
        <f>IF(LEN(TRIM(U2219&amp;""))=0, "", VALUE(SUBSTITUTE(U2219,"$","")))</f>
        <v>62.66</v>
      </c>
      <c r="W2219" s="1">
        <v>57.835180000000001</v>
      </c>
      <c r="X2219" s="1">
        <f>IF(LEN(TRIM(W2219&amp;""))=0, "", VALUE(SUBSTITUTE(W2219,"$","")))</f>
        <v>57.835180000000001</v>
      </c>
      <c r="Y2219" s="5" t="s">
        <v>4998</v>
      </c>
      <c r="Z2219" s="4" cm="1">
        <f t="array" ref="Z2219">IF(
    LEN(TRIM(Y2219&amp;""))=0,
        IF(AND(ISNUMBER(net_sales_clean), ISNUMBER(profit_clean)),
            net_sales_clean - profit_clean,
            ""
        ),
    VALUE(SUBSTITUTE(Y2219,"$",""))
)</f>
        <v>43.588398363068499</v>
      </c>
      <c r="AA2219" s="5" t="s">
        <v>4997</v>
      </c>
      <c r="AB2219" s="4" cm="1">
        <f t="array" ref="AB2219">IF(
    LEN(TRIM(AA2219&amp;""))=0,
        IF(AND(ISNUMBER(net_sales_clean), ISNUMBER(cost_clean)),
            net_sales_clean - cost_clean,
            ""
        ),
    VALUE(SUBSTITUTE(AA2219,"$",""))
)</f>
        <v>14.2467816369314</v>
      </c>
      <c r="AC2219">
        <v>9</v>
      </c>
      <c r="AD2219">
        <f>IF(LEN(TRIM(AC2219&amp;""))=0, "", VALUE(AC2219))</f>
        <v>9</v>
      </c>
      <c r="AE2219">
        <v>1</v>
      </c>
      <c r="AF2219">
        <f>IF(LEN(TRIM(AE2219&amp;""))=0, "", VALUE(AE2219))</f>
        <v>1</v>
      </c>
      <c r="AG2219">
        <v>0</v>
      </c>
      <c r="AH2219">
        <f>IF(
    OR(U2219&lt;0, W2219&lt;0, Y2219&lt;0, AA2219&lt;0),
        1,
        IF(LEN(TRIM(AG2219&amp;""))=0, "", AG2219)
)</f>
        <v>0</v>
      </c>
      <c r="AI2219" t="str">
        <f>IF(
    COUNT(Q2219,V2219,X2219,Z2219,AB2219)=0,
        "Not Usable",
    IF(
        COUNT(Q2219,V2219,X2219,Z2219,AB2219)&lt;5,
            "Incomplete",
            IF(
                MIN(Q2219,V2219,X2219,Z2219,AB2219)=0,
                    "Incomplete",
                    "Complete"
            )
    )
)</f>
        <v>Complete</v>
      </c>
    </row>
    <row r="2220" spans="1:35" x14ac:dyDescent="0.3">
      <c r="A2220">
        <v>28541</v>
      </c>
      <c r="B2220" s="6">
        <v>45062.112696759257</v>
      </c>
      <c r="C2220" s="3">
        <f>INT(B2220)</f>
        <v>45062</v>
      </c>
      <c r="D2220" s="2">
        <f>MOD(B2220,1)</f>
        <v>0.11269675925723277</v>
      </c>
      <c r="E2220">
        <v>78</v>
      </c>
      <c r="F2220" t="s">
        <v>13</v>
      </c>
      <c r="G2220" t="str">
        <f xml:space="preserve"> PROPER(TRIM(CLEAN(SUBSTITUTE(F2220,CHAR(160)," "))))</f>
        <v>Northeast</v>
      </c>
      <c r="H2220" t="s">
        <v>27</v>
      </c>
      <c r="I2220" t="str">
        <f>PROPER(TRIM(CLEAN((SUBSTITUTE(H2220,"-"," ")))))</f>
        <v>In Store</v>
      </c>
      <c r="J2220">
        <v>28251</v>
      </c>
      <c r="K2220" t="s">
        <v>6</v>
      </c>
      <c r="L2220" t="str">
        <f xml:space="preserve"> PROPER(TRIM(CLEAN(SUBSTITUTE(K2220,CHAR(160)," "))))</f>
        <v>Corporate</v>
      </c>
      <c r="M2220" t="s">
        <v>1</v>
      </c>
      <c r="N2220" t="str">
        <f xml:space="preserve"> PROPER(TRIM(CLEAN(SUBSTITUTE(M2220,CHAR(160)," "))))</f>
        <v>Beauty</v>
      </c>
      <c r="O2220" t="s">
        <v>5</v>
      </c>
      <c r="P2220" t="str">
        <f>IF(LEN(TRIM(Table1[[#This Row],[subcategory]]&amp;""))=0,"Unknown", PROPER(TRIM(Table1[[#This Row],[subcategory]])))</f>
        <v>Haircare</v>
      </c>
      <c r="Q2220">
        <v>43.58</v>
      </c>
      <c r="R2220" s="1">
        <f>IF(LEN(TRIM(Q2220&amp;""))=0, "", VALUE(SUBSTITUTE(Q2220,"$","")))</f>
        <v>43.58</v>
      </c>
      <c r="S2220">
        <v>2</v>
      </c>
      <c r="T2220">
        <f>IF(LEN(TRIM(S2220&amp;""))=0, "", VALUE(S2220))</f>
        <v>2</v>
      </c>
      <c r="U2220">
        <v>87.16</v>
      </c>
      <c r="V2220" s="1">
        <f>IF(LEN(TRIM(U2220&amp;""))=0, "", VALUE(SUBSTITUTE(U2220,"$","")))</f>
        <v>87.16</v>
      </c>
      <c r="W2220" s="4" t="s">
        <v>4996</v>
      </c>
      <c r="X2220" s="4">
        <f>IF(LEN(TRIM(W2220&amp;""))=0, "", VALUE(SUBSTITUTE(W2220,"$","")))</f>
        <v>63.626799999999903</v>
      </c>
      <c r="Y2220" s="5" t="s">
        <v>4995</v>
      </c>
      <c r="Z2220" s="4" cm="1">
        <f t="array" ref="Z2220">IF(
    LEN(TRIM(Y2220&amp;""))=0,
        IF(AND(ISNUMBER(net_sales_clean), ISNUMBER(profit_clean)),
            net_sales_clean - profit_clean,
            ""
        ),
    VALUE(SUBSTITUTE(Y2220,"$",""))
)</f>
        <v>51.0020668477434</v>
      </c>
      <c r="AA2220" s="5" t="s">
        <v>4994</v>
      </c>
      <c r="AB2220" s="4" cm="1">
        <f t="array" ref="AB2220">IF(
    LEN(TRIM(AA2220&amp;""))=0,
        IF(AND(ISNUMBER(net_sales_clean), ISNUMBER(cost_clean)),
            net_sales_clean - cost_clean,
            ""
        ),
    VALUE(SUBSTITUTE(AA2220,"$",""))
)</f>
        <v>12.6247331522565</v>
      </c>
      <c r="AC2220">
        <v>5</v>
      </c>
      <c r="AD2220">
        <f>IF(LEN(TRIM(AC2220&amp;""))=0, "", VALUE(AC2220))</f>
        <v>5</v>
      </c>
      <c r="AE2220">
        <v>5</v>
      </c>
      <c r="AF2220">
        <f>IF(LEN(TRIM(AE2220&amp;""))=0, "", VALUE(AE2220))</f>
        <v>5</v>
      </c>
      <c r="AG2220">
        <v>0</v>
      </c>
      <c r="AH2220">
        <f>IF(
    OR(U2220&lt;0, W2220&lt;0, Y2220&lt;0, AA2220&lt;0),
        1,
        IF(LEN(TRIM(AG2220&amp;""))=0, "", AG2220)
)</f>
        <v>0</v>
      </c>
      <c r="AI2220" t="str">
        <f>IF(
    COUNT(Q2220,V2220,X2220,Z2220,AB2220)=0,
        "Not Usable",
    IF(
        COUNT(Q2220,V2220,X2220,Z2220,AB2220)&lt;5,
            "Incomplete",
            IF(
                MIN(Q2220,V2220,X2220,Z2220,AB2220)=0,
                    "Incomplete",
                    "Complete"
            )
    )
)</f>
        <v>Complete</v>
      </c>
    </row>
    <row r="2221" spans="1:35" x14ac:dyDescent="0.3">
      <c r="A2221">
        <v>8881</v>
      </c>
      <c r="B2221" s="6">
        <v>45586.501134259262</v>
      </c>
      <c r="C2221" s="3">
        <f>INT(B2221)</f>
        <v>45586</v>
      </c>
      <c r="D2221" s="2">
        <f>MOD(B2221,1)</f>
        <v>0.50113425926247146</v>
      </c>
      <c r="E2221">
        <v>81</v>
      </c>
      <c r="F2221" t="s">
        <v>13</v>
      </c>
      <c r="G2221" t="str">
        <f xml:space="preserve"> PROPER(TRIM(CLEAN(SUBSTITUTE(F2221,CHAR(160)," "))))</f>
        <v>Northeast</v>
      </c>
      <c r="H2221" t="s">
        <v>27</v>
      </c>
      <c r="I2221" t="str">
        <f>PROPER(TRIM(CLEAN((SUBSTITUTE(H2221,"-"," ")))))</f>
        <v>In Store</v>
      </c>
      <c r="J2221">
        <v>29413</v>
      </c>
      <c r="K2221" t="s">
        <v>14</v>
      </c>
      <c r="L2221" t="str">
        <f xml:space="preserve"> PROPER(TRIM(CLEAN(SUBSTITUTE(K2221,CHAR(160)," "))))</f>
        <v>Consumer</v>
      </c>
      <c r="M2221" t="s">
        <v>16</v>
      </c>
      <c r="N2221" t="str">
        <f xml:space="preserve"> PROPER(TRIM(CLEAN(SUBSTITUTE(M2221,CHAR(160)," "))))</f>
        <v>Grocery</v>
      </c>
      <c r="O2221" t="s">
        <v>37</v>
      </c>
      <c r="P2221" t="str">
        <f>IF(LEN(TRIM(Table1[[#This Row],[subcategory]]&amp;""))=0,"Unknown", PROPER(TRIM(Table1[[#This Row],[subcategory]])))</f>
        <v>Produce</v>
      </c>
      <c r="Q2221">
        <v>59.52</v>
      </c>
      <c r="R2221" s="1">
        <f>IF(LEN(TRIM(Q2221&amp;""))=0, "", VALUE(SUBSTITUTE(Q2221,"$","")))</f>
        <v>59.52</v>
      </c>
      <c r="S2221">
        <v>1</v>
      </c>
      <c r="T2221">
        <f>IF(LEN(TRIM(S2221&amp;""))=0, "", VALUE(S2221))</f>
        <v>1</v>
      </c>
      <c r="U2221">
        <v>59.52</v>
      </c>
      <c r="V2221" s="1">
        <f>IF(LEN(TRIM(U2221&amp;""))=0, "", VALUE(SUBSTITUTE(U2221,"$","")))</f>
        <v>59.52</v>
      </c>
      <c r="W2221" s="4" t="s">
        <v>4993</v>
      </c>
      <c r="X2221" s="4">
        <f>IF(LEN(TRIM(W2221&amp;""))=0, "", VALUE(SUBSTITUTE(W2221,"$","")))</f>
        <v>55.294080000000001</v>
      </c>
      <c r="Y2221" s="5" t="s">
        <v>4992</v>
      </c>
      <c r="Z2221" s="4" cm="1">
        <f t="array" ref="Z2221">IF(
    LEN(TRIM(Y2221&amp;""))=0,
        IF(AND(ISNUMBER(net_sales_clean), ISNUMBER(profit_clean)),
            net_sales_clean - profit_clean,
            ""
        ),
    VALUE(SUBSTITUTE(Y2221,"$",""))
)</f>
        <v>44.405206834438999</v>
      </c>
      <c r="AA2221" s="5" t="s">
        <v>4991</v>
      </c>
      <c r="AB2221" s="4" cm="1">
        <f t="array" ref="AB2221">IF(
    LEN(TRIM(AA2221&amp;""))=0,
        IF(AND(ISNUMBER(net_sales_clean), ISNUMBER(cost_clean)),
            net_sales_clean - cost_clean,
            ""
        ),
    VALUE(SUBSTITUTE(AA2221,"$",""))
)</f>
        <v>10.8888731655609</v>
      </c>
      <c r="AC2221">
        <v>7</v>
      </c>
      <c r="AD2221">
        <f>IF(LEN(TRIM(AC2221&amp;""))=0, "", VALUE(AC2221))</f>
        <v>7</v>
      </c>
      <c r="AE2221">
        <v>2</v>
      </c>
      <c r="AF2221">
        <f>IF(LEN(TRIM(AE2221&amp;""))=0, "", VALUE(AE2221))</f>
        <v>2</v>
      </c>
      <c r="AG2221">
        <v>0</v>
      </c>
      <c r="AH2221">
        <f>IF(
    OR(U2221&lt;0, W2221&lt;0, Y2221&lt;0, AA2221&lt;0),
        1,
        IF(LEN(TRIM(AG2221&amp;""))=0, "", AG2221)
)</f>
        <v>0</v>
      </c>
      <c r="AI2221" t="str">
        <f>IF(
    COUNT(Q2221,V2221,X2221,Z2221,AB2221)=0,
        "Not Usable",
    IF(
        COUNT(Q2221,V2221,X2221,Z2221,AB2221)&lt;5,
            "Incomplete",
            IF(
                MIN(Q2221,V2221,X2221,Z2221,AB2221)=0,
                    "Incomplete",
                    "Complete"
            )
    )
)</f>
        <v>Complete</v>
      </c>
    </row>
    <row r="2222" spans="1:35" x14ac:dyDescent="0.3">
      <c r="A2222">
        <v>58217</v>
      </c>
      <c r="B2222" s="6">
        <v>45405.525972222225</v>
      </c>
      <c r="C2222" s="3">
        <f>INT(B2222)</f>
        <v>45405</v>
      </c>
      <c r="D2222" s="2">
        <f>MOD(B2222,1)</f>
        <v>0.52597222222539131</v>
      </c>
      <c r="E2222">
        <v>24</v>
      </c>
      <c r="F2222" t="s">
        <v>8</v>
      </c>
      <c r="G2222" t="str">
        <f xml:space="preserve"> PROPER(TRIM(CLEAN(SUBSTITUTE(F2222,CHAR(160)," "))))</f>
        <v>West</v>
      </c>
      <c r="H2222" t="s">
        <v>3</v>
      </c>
      <c r="I2222" t="str">
        <f>PROPER(TRIM(CLEAN((SUBSTITUTE(H2222,"-"," ")))))</f>
        <v>Phone</v>
      </c>
      <c r="J2222">
        <v>23450</v>
      </c>
      <c r="K2222" t="s">
        <v>2</v>
      </c>
      <c r="L2222" t="str">
        <f xml:space="preserve"> PROPER(TRIM(CLEAN(SUBSTITUTE(K2222,CHAR(160)," "))))</f>
        <v>Home Office</v>
      </c>
      <c r="M2222" t="s">
        <v>1</v>
      </c>
      <c r="N2222" t="str">
        <f xml:space="preserve"> PROPER(TRIM(CLEAN(SUBSTITUTE(M2222,CHAR(160)," "))))</f>
        <v>Beauty</v>
      </c>
      <c r="O2222" t="s">
        <v>0</v>
      </c>
      <c r="P2222" t="str">
        <f>IF(LEN(TRIM(Table1[[#This Row],[subcategory]]&amp;""))=0,"Unknown", PROPER(TRIM(Table1[[#This Row],[subcategory]])))</f>
        <v>Makeup</v>
      </c>
      <c r="Q2222">
        <v>50.02</v>
      </c>
      <c r="R2222" s="1">
        <f>IF(LEN(TRIM(Q2222&amp;""))=0, "", VALUE(SUBSTITUTE(Q2222,"$","")))</f>
        <v>50.02</v>
      </c>
      <c r="S2222">
        <v>3</v>
      </c>
      <c r="T2222">
        <f>IF(LEN(TRIM(S2222&amp;""))=0, "", VALUE(S2222))</f>
        <v>3</v>
      </c>
      <c r="U2222">
        <v>150.06</v>
      </c>
      <c r="V2222" s="1">
        <f>IF(LEN(TRIM(U2222&amp;""))=0, "", VALUE(SUBSTITUTE(U2222,"$","")))</f>
        <v>150.06</v>
      </c>
      <c r="W2222" s="1">
        <v>125.45016</v>
      </c>
      <c r="X2222" s="1">
        <f>IF(LEN(TRIM(W2222&amp;""))=0, "", VALUE(SUBSTITUTE(W2222,"$","")))</f>
        <v>125.45016</v>
      </c>
      <c r="Y2222" s="5" t="s">
        <v>4990</v>
      </c>
      <c r="Z2222" s="4" cm="1">
        <f t="array" ref="Z2222">IF(
    LEN(TRIM(Y2222&amp;""))=0,
        IF(AND(ISNUMBER(net_sales_clean), ISNUMBER(profit_clean)),
            net_sales_clean - profit_clean,
            ""
        ),
    VALUE(SUBSTITUTE(Y2222,"$",""))
)</f>
        <v>77.356478764575897</v>
      </c>
      <c r="AA2222" s="5" t="s">
        <v>4989</v>
      </c>
      <c r="AB2222" s="4" cm="1">
        <f t="array" ref="AB2222">IF(
    LEN(TRIM(AA2222&amp;""))=0,
        IF(AND(ISNUMBER(net_sales_clean), ISNUMBER(cost_clean)),
            net_sales_clean - cost_clean,
            ""
        ),
    VALUE(SUBSTITUTE(AA2222,"$",""))
)</f>
        <v>48.093681235424</v>
      </c>
      <c r="AC2222">
        <v>2</v>
      </c>
      <c r="AD2222">
        <f>IF(LEN(TRIM(AC2222&amp;""))=0, "", VALUE(AC2222))</f>
        <v>2</v>
      </c>
      <c r="AE2222">
        <v>3</v>
      </c>
      <c r="AF2222">
        <f>IF(LEN(TRIM(AE2222&amp;""))=0, "", VALUE(AE2222))</f>
        <v>3</v>
      </c>
      <c r="AG2222">
        <v>0</v>
      </c>
      <c r="AH2222">
        <f>IF(
    OR(U2222&lt;0, W2222&lt;0, Y2222&lt;0, AA2222&lt;0),
        1,
        IF(LEN(TRIM(AG2222&amp;""))=0, "", AG2222)
)</f>
        <v>0</v>
      </c>
      <c r="AI2222" t="str">
        <f>IF(
    COUNT(Q2222,V2222,X2222,Z2222,AB2222)=0,
        "Not Usable",
    IF(
        COUNT(Q2222,V2222,X2222,Z2222,AB2222)&lt;5,
            "Incomplete",
            IF(
                MIN(Q2222,V2222,X2222,Z2222,AB2222)=0,
                    "Incomplete",
                    "Complete"
            )
    )
)</f>
        <v>Complete</v>
      </c>
    </row>
    <row r="2223" spans="1:35" x14ac:dyDescent="0.3">
      <c r="A2223">
        <v>5921</v>
      </c>
      <c r="B2223" s="6">
        <v>45792.379618055558</v>
      </c>
      <c r="C2223" s="3">
        <f>INT(B2223)</f>
        <v>45792</v>
      </c>
      <c r="D2223" s="2">
        <f>MOD(B2223,1)</f>
        <v>0.37961805555823958</v>
      </c>
      <c r="E2223">
        <v>23</v>
      </c>
      <c r="F2223" t="s">
        <v>4</v>
      </c>
      <c r="G2223" t="str">
        <f xml:space="preserve"> PROPER(TRIM(CLEAN(SUBSTITUTE(F2223,CHAR(160)," "))))</f>
        <v>South</v>
      </c>
      <c r="H2223" t="s">
        <v>7</v>
      </c>
      <c r="I2223" t="str">
        <f>PROPER(TRIM(CLEAN((SUBSTITUTE(H2223,"-"," ")))))</f>
        <v>In Store</v>
      </c>
      <c r="J2223">
        <v>28568</v>
      </c>
      <c r="K2223" t="s">
        <v>10</v>
      </c>
      <c r="L2223" t="str">
        <f xml:space="preserve"> PROPER(TRIM(CLEAN(SUBSTITUTE(K2223,CHAR(160)," "))))</f>
        <v>Consumer</v>
      </c>
      <c r="M2223" t="s">
        <v>19</v>
      </c>
      <c r="N2223" t="str">
        <f xml:space="preserve"> PROPER(TRIM(CLEAN(SUBSTITUTE(M2223,CHAR(160)," "))))</f>
        <v>Apparel</v>
      </c>
      <c r="O2223" t="s">
        <v>26</v>
      </c>
      <c r="P2223" t="str">
        <f>IF(LEN(TRIM(Table1[[#This Row],[subcategory]]&amp;""))=0,"Unknown", PROPER(TRIM(Table1[[#This Row],[subcategory]])))</f>
        <v>Kids</v>
      </c>
      <c r="Q2223">
        <v>63.53</v>
      </c>
      <c r="R2223" s="1">
        <f>IF(LEN(TRIM(Q2223&amp;""))=0, "", VALUE(SUBSTITUTE(Q2223,"$","")))</f>
        <v>63.53</v>
      </c>
      <c r="S2223">
        <v>1</v>
      </c>
      <c r="T2223">
        <f>IF(LEN(TRIM(S2223&amp;""))=0, "", VALUE(S2223))</f>
        <v>1</v>
      </c>
      <c r="U2223">
        <v>63.53</v>
      </c>
      <c r="V2223" s="1">
        <f>IF(LEN(TRIM(U2223&amp;""))=0, "", VALUE(SUBSTITUTE(U2223,"$","")))</f>
        <v>63.53</v>
      </c>
      <c r="W2223" s="1">
        <v>48.092210000000001</v>
      </c>
      <c r="X2223" s="1">
        <f>IF(LEN(TRIM(W2223&amp;""))=0, "", VALUE(SUBSTITUTE(W2223,"$","")))</f>
        <v>48.092210000000001</v>
      </c>
      <c r="Y2223">
        <v>30.942546172791701</v>
      </c>
      <c r="Z2223" s="1" cm="1">
        <f t="array" ref="Z2223">IF(
    LEN(TRIM(Y2223&amp;""))=0,
        IF(AND(ISNUMBER(net_sales_clean), ISNUMBER(profit_clean)),
            net_sales_clean - profit_clean,
            ""
        ),
    VALUE(SUBSTITUTE(Y2223,"$",""))
)</f>
        <v>30.942546172791701</v>
      </c>
      <c r="AA2223">
        <v>17.1496638272083</v>
      </c>
      <c r="AB2223" s="1" cm="1">
        <f t="array" ref="AB2223">IF(
    LEN(TRIM(AA2223&amp;""))=0,
        IF(AND(ISNUMBER(net_sales_clean), ISNUMBER(cost_clean)),
            net_sales_clean - cost_clean,
            ""
        ),
    VALUE(SUBSTITUTE(AA2223,"$",""))
)</f>
        <v>17.1496638272083</v>
      </c>
      <c r="AC2223">
        <v>1</v>
      </c>
      <c r="AD2223">
        <f>IF(LEN(TRIM(AC2223&amp;""))=0, "", VALUE(AC2223))</f>
        <v>1</v>
      </c>
      <c r="AE2223">
        <v>5</v>
      </c>
      <c r="AF2223">
        <f>IF(LEN(TRIM(AE2223&amp;""))=0, "", VALUE(AE2223))</f>
        <v>5</v>
      </c>
      <c r="AG2223">
        <v>0</v>
      </c>
      <c r="AH2223">
        <f>IF(
    OR(U2223&lt;0, W2223&lt;0, Y2223&lt;0, AA2223&lt;0),
        1,
        IF(LEN(TRIM(AG2223&amp;""))=0, "", AG2223)
)</f>
        <v>0</v>
      </c>
      <c r="AI2223" t="str">
        <f>IF(
    COUNT(Q2223,V2223,X2223,Z2223,AB2223)=0,
        "Not Usable",
    IF(
        COUNT(Q2223,V2223,X2223,Z2223,AB2223)&lt;5,
            "Incomplete",
            IF(
                MIN(Q2223,V2223,X2223,Z2223,AB2223)=0,
                    "Incomplete",
                    "Complete"
            )
    )
)</f>
        <v>Complete</v>
      </c>
    </row>
    <row r="2224" spans="1:35" x14ac:dyDescent="0.3">
      <c r="A2224">
        <v>32910</v>
      </c>
      <c r="B2224" s="6">
        <v>45945.105011574073</v>
      </c>
      <c r="C2224" s="3">
        <f>INT(B2224)</f>
        <v>45945</v>
      </c>
      <c r="D2224" s="2">
        <f>MOD(B2224,1)</f>
        <v>0.10501157407270512</v>
      </c>
      <c r="E2224">
        <v>73</v>
      </c>
      <c r="F2224" t="s">
        <v>33</v>
      </c>
      <c r="G2224" t="str">
        <f xml:space="preserve"> PROPER(TRIM(CLEAN(SUBSTITUTE(F2224,CHAR(160)," "))))</f>
        <v>South</v>
      </c>
      <c r="H2224" t="s">
        <v>17</v>
      </c>
      <c r="I2224" t="str">
        <f>PROPER(TRIM(CLEAN((SUBSTITUTE(H2224,"-"," ")))))</f>
        <v>Online</v>
      </c>
      <c r="J2224">
        <v>26717</v>
      </c>
      <c r="K2224" t="s">
        <v>14</v>
      </c>
      <c r="L2224" t="str">
        <f xml:space="preserve"> PROPER(TRIM(CLEAN(SUBSTITUTE(K2224,CHAR(160)," "))))</f>
        <v>Consumer</v>
      </c>
      <c r="M2224" t="s">
        <v>9</v>
      </c>
      <c r="N2224" t="str">
        <f xml:space="preserve"> PROPER(TRIM(CLEAN(SUBSTITUTE(M2224,CHAR(160)," "))))</f>
        <v>Home</v>
      </c>
      <c r="O2224" t="s">
        <v>32</v>
      </c>
      <c r="P2224" t="str">
        <f>IF(LEN(TRIM(Table1[[#This Row],[subcategory]]&amp;""))=0,"Unknown", PROPER(TRIM(Table1[[#This Row],[subcategory]])))</f>
        <v>Furniture</v>
      </c>
      <c r="Q2224">
        <v>85.97</v>
      </c>
      <c r="R2224" s="1">
        <f>IF(LEN(TRIM(Q2224&amp;""))=0, "", VALUE(SUBSTITUTE(Q2224,"$","")))</f>
        <v>85.97</v>
      </c>
      <c r="S2224">
        <v>1</v>
      </c>
      <c r="T2224">
        <f>IF(LEN(TRIM(S2224&amp;""))=0, "", VALUE(S2224))</f>
        <v>1</v>
      </c>
      <c r="U2224">
        <v>85.97</v>
      </c>
      <c r="V2224" s="1">
        <f>IF(LEN(TRIM(U2224&amp;""))=0, "", VALUE(SUBSTITUTE(U2224,"$","")))</f>
        <v>85.97</v>
      </c>
      <c r="W2224" s="4" t="s">
        <v>4988</v>
      </c>
      <c r="X2224" s="4">
        <f>IF(LEN(TRIM(W2224&amp;""))=0, "", VALUE(SUBSTITUTE(W2224,"$","")))</f>
        <v>61.726459999999904</v>
      </c>
      <c r="Y2224" s="5" t="s">
        <v>4987</v>
      </c>
      <c r="Z2224" s="4" cm="1">
        <f t="array" ref="Z2224">IF(
    LEN(TRIM(Y2224&amp;""))=0,
        IF(AND(ISNUMBER(net_sales_clean), ISNUMBER(profit_clean)),
            net_sales_clean - profit_clean,
            ""
        ),
    VALUE(SUBSTITUTE(Y2224,"$",""))
)</f>
        <v>39.985015803508603</v>
      </c>
      <c r="AA2224" s="5" t="s">
        <v>4986</v>
      </c>
      <c r="AB2224" s="4" cm="1">
        <f t="array" ref="AB2224">IF(
    LEN(TRIM(AA2224&amp;""))=0,
        IF(AND(ISNUMBER(net_sales_clean), ISNUMBER(cost_clean)),
            net_sales_clean - cost_clean,
            ""
        ),
    VALUE(SUBSTITUTE(AA2224,"$",""))
)</f>
        <v>21.741444196491301</v>
      </c>
      <c r="AC2224">
        <v>1</v>
      </c>
      <c r="AD2224">
        <f>IF(LEN(TRIM(AC2224&amp;""))=0, "", VALUE(AC2224))</f>
        <v>1</v>
      </c>
      <c r="AF2224" t="str">
        <f>IF(LEN(TRIM(AE2224&amp;""))=0, "", VALUE(AE2224))</f>
        <v/>
      </c>
      <c r="AG2224">
        <v>0</v>
      </c>
      <c r="AH2224">
        <f>IF(
    OR(U2224&lt;0, W2224&lt;0, Y2224&lt;0, AA2224&lt;0),
        1,
        IF(LEN(TRIM(AG2224&amp;""))=0, "", AG2224)
)</f>
        <v>0</v>
      </c>
      <c r="AI2224" t="str">
        <f>IF(
    COUNT(Q2224,V2224,X2224,Z2224,AB2224)=0,
        "Not Usable",
    IF(
        COUNT(Q2224,V2224,X2224,Z2224,AB2224)&lt;5,
            "Incomplete",
            IF(
                MIN(Q2224,V2224,X2224,Z2224,AB2224)=0,
                    "Incomplete",
                    "Complete"
            )
    )
)</f>
        <v>Complete</v>
      </c>
    </row>
    <row r="2225" spans="1:35" x14ac:dyDescent="0.3">
      <c r="A2225">
        <v>1719</v>
      </c>
      <c r="B2225" s="6">
        <v>45765.7969212963</v>
      </c>
      <c r="C2225" s="3">
        <f>INT(B2225)</f>
        <v>45765</v>
      </c>
      <c r="D2225" s="2">
        <f>MOD(B2225,1)</f>
        <v>0.79692129629984265</v>
      </c>
      <c r="E2225">
        <v>9</v>
      </c>
      <c r="F2225" t="s">
        <v>13</v>
      </c>
      <c r="G2225" t="str">
        <f xml:space="preserve"> PROPER(TRIM(CLEAN(SUBSTITUTE(F2225,CHAR(160)," "))))</f>
        <v>Northeast</v>
      </c>
      <c r="H2225" t="s">
        <v>27</v>
      </c>
      <c r="I2225" t="str">
        <f>PROPER(TRIM(CLEAN((SUBSTITUTE(H2225,"-"," ")))))</f>
        <v>In Store</v>
      </c>
      <c r="J2225">
        <v>19030</v>
      </c>
      <c r="K2225" t="s">
        <v>14</v>
      </c>
      <c r="L2225" t="str">
        <f xml:space="preserve"> PROPER(TRIM(CLEAN(SUBSTITUTE(K2225,CHAR(160)," "))))</f>
        <v>Consumer</v>
      </c>
      <c r="M2225" t="s">
        <v>19</v>
      </c>
      <c r="N2225" t="str">
        <f xml:space="preserve"> PROPER(TRIM(CLEAN(SUBSTITUTE(M2225,CHAR(160)," "))))</f>
        <v>Apparel</v>
      </c>
      <c r="O2225" t="s">
        <v>20</v>
      </c>
      <c r="P2225" t="str">
        <f>IF(LEN(TRIM(Table1[[#This Row],[subcategory]]&amp;""))=0,"Unknown", PROPER(TRIM(Table1[[#This Row],[subcategory]])))</f>
        <v>Women</v>
      </c>
      <c r="Q2225">
        <v>14.48</v>
      </c>
      <c r="R2225" s="1">
        <f>IF(LEN(TRIM(Q2225&amp;""))=0, "", VALUE(SUBSTITUTE(Q2225,"$","")))</f>
        <v>14.48</v>
      </c>
      <c r="S2225">
        <v>3</v>
      </c>
      <c r="T2225">
        <f>IF(LEN(TRIM(S2225&amp;""))=0, "", VALUE(S2225))</f>
        <v>3</v>
      </c>
      <c r="U2225">
        <v>43.44</v>
      </c>
      <c r="V2225" s="1">
        <f>IF(LEN(TRIM(U2225&amp;""))=0, "", VALUE(SUBSTITUTE(U2225,"$","")))</f>
        <v>43.44</v>
      </c>
      <c r="W2225" s="1">
        <v>39.443519999999999</v>
      </c>
      <c r="X2225" s="1">
        <f>IF(LEN(TRIM(W2225&amp;""))=0, "", VALUE(SUBSTITUTE(W2225,"$","")))</f>
        <v>39.443519999999999</v>
      </c>
      <c r="Y2225" s="5" t="s">
        <v>4985</v>
      </c>
      <c r="Z2225" s="4" cm="1">
        <f t="array" ref="Z2225">IF(
    LEN(TRIM(Y2225&amp;""))=0,
        IF(AND(ISNUMBER(net_sales_clean), ISNUMBER(profit_clean)),
            net_sales_clean - profit_clean,
            ""
        ),
    VALUE(SUBSTITUTE(Y2225,"$",""))
)</f>
        <v>26.891667146559598</v>
      </c>
      <c r="AA2225" s="5" t="s">
        <v>4984</v>
      </c>
      <c r="AB2225" s="4" cm="1">
        <f t="array" ref="AB2225">IF(
    LEN(TRIM(AA2225&amp;""))=0,
        IF(AND(ISNUMBER(net_sales_clean), ISNUMBER(cost_clean)),
            net_sales_clean - cost_clean,
            ""
        ),
    VALUE(SUBSTITUTE(AA2225,"$",""))
)</f>
        <v>12.5518528534403</v>
      </c>
      <c r="AC2225">
        <v>8</v>
      </c>
      <c r="AD2225">
        <f>IF(LEN(TRIM(AC2225&amp;""))=0, "", VALUE(AC2225))</f>
        <v>8</v>
      </c>
      <c r="AE2225">
        <v>2</v>
      </c>
      <c r="AF2225">
        <f>IF(LEN(TRIM(AE2225&amp;""))=0, "", VALUE(AE2225))</f>
        <v>2</v>
      </c>
      <c r="AG2225">
        <v>0</v>
      </c>
      <c r="AH2225">
        <f>IF(
    OR(U2225&lt;0, W2225&lt;0, Y2225&lt;0, AA2225&lt;0),
        1,
        IF(LEN(TRIM(AG2225&amp;""))=0, "", AG2225)
)</f>
        <v>0</v>
      </c>
      <c r="AI2225" t="str">
        <f>IF(
    COUNT(Q2225,V2225,X2225,Z2225,AB2225)=0,
        "Not Usable",
    IF(
        COUNT(Q2225,V2225,X2225,Z2225,AB2225)&lt;5,
            "Incomplete",
            IF(
                MIN(Q2225,V2225,X2225,Z2225,AB2225)=0,
                    "Incomplete",
                    "Complete"
            )
    )
)</f>
        <v>Complete</v>
      </c>
    </row>
    <row r="2226" spans="1:35" x14ac:dyDescent="0.3">
      <c r="A2226">
        <v>915</v>
      </c>
      <c r="B2226" s="6">
        <v>46015.592743055553</v>
      </c>
      <c r="C2226" s="3">
        <f>INT(B2226)</f>
        <v>46015</v>
      </c>
      <c r="D2226" s="2">
        <f>MOD(B2226,1)</f>
        <v>0.59274305555300089</v>
      </c>
      <c r="E2226">
        <v>75</v>
      </c>
      <c r="F2226" t="s">
        <v>13</v>
      </c>
      <c r="G2226" t="str">
        <f xml:space="preserve"> PROPER(TRIM(CLEAN(SUBSTITUTE(F2226,CHAR(160)," "))))</f>
        <v>Northeast</v>
      </c>
      <c r="H2226" t="s">
        <v>3</v>
      </c>
      <c r="I2226" t="str">
        <f>PROPER(TRIM(CLEAN((SUBSTITUTE(H2226,"-"," ")))))</f>
        <v>Phone</v>
      </c>
      <c r="J2226">
        <v>16</v>
      </c>
      <c r="K2226" t="s">
        <v>14</v>
      </c>
      <c r="L2226" t="str">
        <f xml:space="preserve"> PROPER(TRIM(CLEAN(SUBSTITUTE(K2226,CHAR(160)," "))))</f>
        <v>Consumer</v>
      </c>
      <c r="M2226" t="s">
        <v>19</v>
      </c>
      <c r="N2226" t="str">
        <f xml:space="preserve"> PROPER(TRIM(CLEAN(SUBSTITUTE(M2226,CHAR(160)," "))))</f>
        <v>Apparel</v>
      </c>
      <c r="P2226" t="str">
        <f>IF(LEN(TRIM(Table1[[#This Row],[subcategory]]&amp;""))=0,"Unknown", PROPER(TRIM(Table1[[#This Row],[subcategory]])))</f>
        <v>Unknown</v>
      </c>
      <c r="Q2226">
        <v>62.77</v>
      </c>
      <c r="R2226" s="1">
        <f>IF(LEN(TRIM(Q2226&amp;""))=0, "", VALUE(SUBSTITUTE(Q2226,"$","")))</f>
        <v>62.77</v>
      </c>
      <c r="S2226">
        <v>5</v>
      </c>
      <c r="T2226">
        <f>IF(LEN(TRIM(S2226&amp;""))=0, "", VALUE(S2226))</f>
        <v>5</v>
      </c>
      <c r="U2226">
        <v>313.85000000000002</v>
      </c>
      <c r="V2226" s="1">
        <f>IF(LEN(TRIM(U2226&amp;""))=0, "", VALUE(SUBSTITUTE(U2226,"$","")))</f>
        <v>313.85000000000002</v>
      </c>
      <c r="W2226" s="4" t="s">
        <v>4983</v>
      </c>
      <c r="X2226" s="4">
        <f>IF(LEN(TRIM(W2226&amp;""))=0, "", VALUE(SUBSTITUTE(W2226,"$","")))</f>
        <v>231.30744999999999</v>
      </c>
      <c r="Y2226" s="5" t="s">
        <v>4982</v>
      </c>
      <c r="Z2226" s="4" cm="1">
        <f t="array" ref="Z2226">IF(
    LEN(TRIM(Y2226&amp;""))=0,
        IF(AND(ISNUMBER(net_sales_clean), ISNUMBER(profit_clean)),
            net_sales_clean - profit_clean,
            ""
        ),
    VALUE(SUBSTITUTE(Y2226,"$",""))
)</f>
        <v>194.445670732341</v>
      </c>
      <c r="AA2226" s="5" t="s">
        <v>4981</v>
      </c>
      <c r="AB2226" s="4" cm="1">
        <f t="array" ref="AB2226">IF(
    LEN(TRIM(AA2226&amp;""))=0,
        IF(AND(ISNUMBER(net_sales_clean), ISNUMBER(cost_clean)),
            net_sales_clean - cost_clean,
            ""
        ),
    VALUE(SUBSTITUTE(AA2226,"$",""))
)</f>
        <v>36.8617792676582</v>
      </c>
      <c r="AC2226">
        <v>8</v>
      </c>
      <c r="AD2226">
        <f>IF(LEN(TRIM(AC2226&amp;""))=0, "", VALUE(AC2226))</f>
        <v>8</v>
      </c>
      <c r="AE2226">
        <v>5</v>
      </c>
      <c r="AF2226">
        <f>IF(LEN(TRIM(AE2226&amp;""))=0, "", VALUE(AE2226))</f>
        <v>5</v>
      </c>
      <c r="AG2226">
        <v>0</v>
      </c>
      <c r="AH2226">
        <f>IF(
    OR(U2226&lt;0, W2226&lt;0, Y2226&lt;0, AA2226&lt;0),
        1,
        IF(LEN(TRIM(AG2226&amp;""))=0, "", AG2226)
)</f>
        <v>0</v>
      </c>
      <c r="AI2226" t="str">
        <f>IF(
    COUNT(Q2226,V2226,X2226,Z2226,AB2226)=0,
        "Not Usable",
    IF(
        COUNT(Q2226,V2226,X2226,Z2226,AB2226)&lt;5,
            "Incomplete",
            IF(
                MIN(Q2226,V2226,X2226,Z2226,AB2226)=0,
                    "Incomplete",
                    "Complete"
            )
    )
)</f>
        <v>Complete</v>
      </c>
    </row>
    <row r="2227" spans="1:35" x14ac:dyDescent="0.3">
      <c r="A2227">
        <v>12900</v>
      </c>
      <c r="B2227" s="6">
        <v>45238.747696759259</v>
      </c>
      <c r="C2227" s="3">
        <f>INT(B2227)</f>
        <v>45238</v>
      </c>
      <c r="D2227" s="2">
        <f>MOD(B2227,1)</f>
        <v>0.74769675925927004</v>
      </c>
      <c r="E2227">
        <v>41</v>
      </c>
      <c r="F2227" t="s">
        <v>13</v>
      </c>
      <c r="G2227" t="str">
        <f xml:space="preserve"> PROPER(TRIM(CLEAN(SUBSTITUTE(F2227,CHAR(160)," "))))</f>
        <v>Northeast</v>
      </c>
      <c r="H2227" t="s">
        <v>3</v>
      </c>
      <c r="I2227" t="str">
        <f>PROPER(TRIM(CLEAN((SUBSTITUTE(H2227,"-"," ")))))</f>
        <v>Phone</v>
      </c>
      <c r="J2227">
        <v>12050</v>
      </c>
      <c r="K2227" t="s">
        <v>2</v>
      </c>
      <c r="L2227" t="str">
        <f xml:space="preserve"> PROPER(TRIM(CLEAN(SUBSTITUTE(K2227,CHAR(160)," "))))</f>
        <v>Home Office</v>
      </c>
      <c r="M2227" t="s">
        <v>19</v>
      </c>
      <c r="N2227" t="str">
        <f xml:space="preserve"> PROPER(TRIM(CLEAN(SUBSTITUTE(M2227,CHAR(160)," "))))</f>
        <v>Apparel</v>
      </c>
      <c r="O2227" t="s">
        <v>26</v>
      </c>
      <c r="P2227" t="str">
        <f>IF(LEN(TRIM(Table1[[#This Row],[subcategory]]&amp;""))=0,"Unknown", PROPER(TRIM(Table1[[#This Row],[subcategory]])))</f>
        <v>Kids</v>
      </c>
      <c r="Q2227">
        <v>47.42</v>
      </c>
      <c r="R2227" s="1">
        <f>IF(LEN(TRIM(Q2227&amp;""))=0, "", VALUE(SUBSTITUTE(Q2227,"$","")))</f>
        <v>47.42</v>
      </c>
      <c r="S2227">
        <v>2</v>
      </c>
      <c r="T2227">
        <f>IF(LEN(TRIM(S2227&amp;""))=0, "", VALUE(S2227))</f>
        <v>2</v>
      </c>
      <c r="U2227">
        <v>94.84</v>
      </c>
      <c r="V2227" s="1">
        <f>IF(LEN(TRIM(U2227&amp;""))=0, "", VALUE(SUBSTITUTE(U2227,"$","")))</f>
        <v>94.84</v>
      </c>
      <c r="W2227" s="4" t="s">
        <v>4980</v>
      </c>
      <c r="X2227" s="4">
        <f>IF(LEN(TRIM(W2227&amp;""))=0, "", VALUE(SUBSTITUTE(W2227,"$","")))</f>
        <v>86.778599999999997</v>
      </c>
      <c r="Y2227" s="5" t="s">
        <v>4979</v>
      </c>
      <c r="Z2227" s="4" cm="1">
        <f t="array" ref="Z2227">IF(
    LEN(TRIM(Y2227&amp;""))=0,
        IF(AND(ISNUMBER(net_sales_clean), ISNUMBER(profit_clean)),
            net_sales_clean - profit_clean,
            ""
        ),
    VALUE(SUBSTITUTE(Y2227,"$",""))
)</f>
        <v>54.716656434716697</v>
      </c>
      <c r="AA2227" s="5" t="s">
        <v>4978</v>
      </c>
      <c r="AB2227" s="4" cm="1">
        <f t="array" ref="AB2227">IF(
    LEN(TRIM(AA2227&amp;""))=0,
        IF(AND(ISNUMBER(net_sales_clean), ISNUMBER(cost_clean)),
            net_sales_clean - cost_clean,
            ""
        ),
    VALUE(SUBSTITUTE(AA2227,"$",""))
)</f>
        <v>32.0619435652833</v>
      </c>
      <c r="AC2227">
        <v>8</v>
      </c>
      <c r="AD2227">
        <f>IF(LEN(TRIM(AC2227&amp;""))=0, "", VALUE(AC2227))</f>
        <v>8</v>
      </c>
      <c r="AE2227">
        <v>1</v>
      </c>
      <c r="AF2227">
        <f>IF(LEN(TRIM(AE2227&amp;""))=0, "", VALUE(AE2227))</f>
        <v>1</v>
      </c>
      <c r="AG2227">
        <v>0</v>
      </c>
      <c r="AH2227">
        <f>IF(
    OR(U2227&lt;0, W2227&lt;0, Y2227&lt;0, AA2227&lt;0),
        1,
        IF(LEN(TRIM(AG2227&amp;""))=0, "", AG2227)
)</f>
        <v>0</v>
      </c>
      <c r="AI2227" t="str">
        <f>IF(
    COUNT(Q2227,V2227,X2227,Z2227,AB2227)=0,
        "Not Usable",
    IF(
        COUNT(Q2227,V2227,X2227,Z2227,AB2227)&lt;5,
            "Incomplete",
            IF(
                MIN(Q2227,V2227,X2227,Z2227,AB2227)=0,
                    "Incomplete",
                    "Complete"
            )
    )
)</f>
        <v>Complete</v>
      </c>
    </row>
    <row r="2228" spans="1:35" x14ac:dyDescent="0.3">
      <c r="A2228">
        <v>53651</v>
      </c>
      <c r="B2228" s="6">
        <v>45623.482407407406</v>
      </c>
      <c r="C2228" s="3">
        <f>INT(B2228)</f>
        <v>45623</v>
      </c>
      <c r="D2228" s="2">
        <f>MOD(B2228,1)</f>
        <v>0.48240740740584442</v>
      </c>
      <c r="E2228">
        <v>78</v>
      </c>
      <c r="F2228" t="s">
        <v>13</v>
      </c>
      <c r="G2228" t="str">
        <f xml:space="preserve"> PROPER(TRIM(CLEAN(SUBSTITUTE(F2228,CHAR(160)," "))))</f>
        <v>Northeast</v>
      </c>
      <c r="H2228" t="s">
        <v>7</v>
      </c>
      <c r="I2228" t="str">
        <f>PROPER(TRIM(CLEAN((SUBSTITUTE(H2228,"-"," ")))))</f>
        <v>In Store</v>
      </c>
      <c r="J2228">
        <v>22599</v>
      </c>
      <c r="K2228" t="s">
        <v>6</v>
      </c>
      <c r="L2228" t="str">
        <f xml:space="preserve"> PROPER(TRIM(CLEAN(SUBSTITUTE(K2228,CHAR(160)," "))))</f>
        <v>Corporate</v>
      </c>
      <c r="M2228" t="s">
        <v>1</v>
      </c>
      <c r="N2228" t="str">
        <f xml:space="preserve"> PROPER(TRIM(CLEAN(SUBSTITUTE(M2228,CHAR(160)," "))))</f>
        <v>Beauty</v>
      </c>
      <c r="O2228" t="s">
        <v>31</v>
      </c>
      <c r="P2228" t="str">
        <f>IF(LEN(TRIM(Table1[[#This Row],[subcategory]]&amp;""))=0,"Unknown", PROPER(TRIM(Table1[[#This Row],[subcategory]])))</f>
        <v>Skincare</v>
      </c>
      <c r="Q2228">
        <v>40.799999999999997</v>
      </c>
      <c r="R2228" s="1">
        <f>IF(LEN(TRIM(Q2228&amp;""))=0, "", VALUE(SUBSTITUTE(Q2228,"$","")))</f>
        <v>40.799999999999997</v>
      </c>
      <c r="S2228">
        <v>2</v>
      </c>
      <c r="T2228">
        <f>IF(LEN(TRIM(S2228&amp;""))=0, "", VALUE(S2228))</f>
        <v>2</v>
      </c>
      <c r="U2228">
        <v>81.599999999999994</v>
      </c>
      <c r="V2228" s="1">
        <f>IF(LEN(TRIM(U2228&amp;""))=0, "", VALUE(SUBSTITUTE(U2228,"$","")))</f>
        <v>81.599999999999994</v>
      </c>
      <c r="W2228" s="1">
        <v>73.929599999999994</v>
      </c>
      <c r="X2228" s="1">
        <f>IF(LEN(TRIM(W2228&amp;""))=0, "", VALUE(SUBSTITUTE(W2228,"$","")))</f>
        <v>73.929599999999994</v>
      </c>
      <c r="Y2228" s="5" t="s">
        <v>4977</v>
      </c>
      <c r="Z2228" s="4" cm="1">
        <f t="array" ref="Z2228">IF(
    LEN(TRIM(Y2228&amp;""))=0,
        IF(AND(ISNUMBER(net_sales_clean), ISNUMBER(profit_clean)),
            net_sales_clean - profit_clean,
            ""
        ),
    VALUE(SUBSTITUTE(Y2228,"$",""))
)</f>
        <v>53.213064337218398</v>
      </c>
      <c r="AA2228" s="5" t="s">
        <v>4976</v>
      </c>
      <c r="AB2228" s="4" cm="1">
        <f t="array" ref="AB2228">IF(
    LEN(TRIM(AA2228&amp;""))=0,
        IF(AND(ISNUMBER(net_sales_clean), ISNUMBER(cost_clean)),
            net_sales_clean - cost_clean,
            ""
        ),
    VALUE(SUBSTITUTE(AA2228,"$",""))
)</f>
        <v>20.716535662781499</v>
      </c>
      <c r="AC2228">
        <v>5</v>
      </c>
      <c r="AD2228">
        <f>IF(LEN(TRIM(AC2228&amp;""))=0, "", VALUE(AC2228))</f>
        <v>5</v>
      </c>
      <c r="AE2228">
        <v>5</v>
      </c>
      <c r="AF2228">
        <f>IF(LEN(TRIM(AE2228&amp;""))=0, "", VALUE(AE2228))</f>
        <v>5</v>
      </c>
      <c r="AG2228">
        <v>0</v>
      </c>
      <c r="AH2228">
        <f>IF(
    OR(U2228&lt;0, W2228&lt;0, Y2228&lt;0, AA2228&lt;0),
        1,
        IF(LEN(TRIM(AG2228&amp;""))=0, "", AG2228)
)</f>
        <v>0</v>
      </c>
      <c r="AI2228" t="str">
        <f>IF(
    COUNT(Q2228,V2228,X2228,Z2228,AB2228)=0,
        "Not Usable",
    IF(
        COUNT(Q2228,V2228,X2228,Z2228,AB2228)&lt;5,
            "Incomplete",
            IF(
                MIN(Q2228,V2228,X2228,Z2228,AB2228)=0,
                    "Incomplete",
                    "Complete"
            )
    )
)</f>
        <v>Complete</v>
      </c>
    </row>
    <row r="2229" spans="1:35" x14ac:dyDescent="0.3">
      <c r="A2229">
        <v>28280</v>
      </c>
      <c r="B2229" s="6">
        <v>45220.688599537039</v>
      </c>
      <c r="C2229" s="3">
        <f>INT(B2229)</f>
        <v>45220</v>
      </c>
      <c r="D2229" s="2">
        <f>MOD(B2229,1)</f>
        <v>0.68859953703940846</v>
      </c>
      <c r="E2229">
        <v>37</v>
      </c>
      <c r="F2229" t="s">
        <v>15</v>
      </c>
      <c r="G2229" t="str">
        <f xml:space="preserve"> PROPER(TRIM(CLEAN(SUBSTITUTE(F2229,CHAR(160)," "))))</f>
        <v>West</v>
      </c>
      <c r="H2229" t="s">
        <v>17</v>
      </c>
      <c r="I2229" t="str">
        <f>PROPER(TRIM(CLEAN((SUBSTITUTE(H2229,"-"," ")))))</f>
        <v>Online</v>
      </c>
      <c r="J2229">
        <v>3919</v>
      </c>
      <c r="K2229" t="s">
        <v>6</v>
      </c>
      <c r="L2229" t="str">
        <f xml:space="preserve"> PROPER(TRIM(CLEAN(SUBSTITUTE(K2229,CHAR(160)," "))))</f>
        <v>Corporate</v>
      </c>
      <c r="M2229" t="s">
        <v>16</v>
      </c>
      <c r="N2229" t="str">
        <f xml:space="preserve"> PROPER(TRIM(CLEAN(SUBSTITUTE(M2229,CHAR(160)," "))))</f>
        <v>Grocery</v>
      </c>
      <c r="O2229" t="s">
        <v>29</v>
      </c>
      <c r="P2229" t="str">
        <f>IF(LEN(TRIM(Table1[[#This Row],[subcategory]]&amp;""))=0,"Unknown", PROPER(TRIM(Table1[[#This Row],[subcategory]])))</f>
        <v>Beverages</v>
      </c>
      <c r="Q2229">
        <v>57.4</v>
      </c>
      <c r="R2229" s="1">
        <f>IF(LEN(TRIM(Q2229&amp;""))=0, "", VALUE(SUBSTITUTE(Q2229,"$","")))</f>
        <v>57.4</v>
      </c>
      <c r="S2229">
        <v>4</v>
      </c>
      <c r="T2229">
        <f>IF(LEN(TRIM(S2229&amp;""))=0, "", VALUE(S2229))</f>
        <v>4</v>
      </c>
      <c r="U2229">
        <v>229.6</v>
      </c>
      <c r="V2229" s="1">
        <f>IF(LEN(TRIM(U2229&amp;""))=0, "", VALUE(SUBSTITUTE(U2229,"$","")))</f>
        <v>229.6</v>
      </c>
      <c r="W2229" s="4" t="s">
        <v>4975</v>
      </c>
      <c r="X2229" s="4">
        <f>IF(LEN(TRIM(W2229&amp;""))=0, "", VALUE(SUBSTITUTE(W2229,"$","")))</f>
        <v>215.36479999999901</v>
      </c>
      <c r="Y2229" s="5" t="s">
        <v>4974</v>
      </c>
      <c r="Z2229" s="4" cm="1">
        <f t="array" ref="Z2229">IF(
    LEN(TRIM(Y2229&amp;""))=0,
        IF(AND(ISNUMBER(net_sales_clean), ISNUMBER(profit_clean)),
            net_sales_clean - profit_clean,
            ""
        ),
    VALUE(SUBSTITUTE(Y2229,"$",""))
)</f>
        <v>141.232175820946</v>
      </c>
      <c r="AA2229" s="5" t="s">
        <v>4973</v>
      </c>
      <c r="AB2229" s="4" cm="1">
        <f t="array" ref="AB2229">IF(
    LEN(TRIM(AA2229&amp;""))=0,
        IF(AND(ISNUMBER(net_sales_clean), ISNUMBER(cost_clean)),
            net_sales_clean - cost_clean,
            ""
        ),
    VALUE(SUBSTITUTE(AA2229,"$",""))
)</f>
        <v>74.132624179053593</v>
      </c>
      <c r="AC2229">
        <v>5</v>
      </c>
      <c r="AD2229">
        <f>IF(LEN(TRIM(AC2229&amp;""))=0, "", VALUE(AC2229))</f>
        <v>5</v>
      </c>
      <c r="AE2229">
        <v>1</v>
      </c>
      <c r="AF2229">
        <f>IF(LEN(TRIM(AE2229&amp;""))=0, "", VALUE(AE2229))</f>
        <v>1</v>
      </c>
      <c r="AG2229">
        <v>0</v>
      </c>
      <c r="AH2229">
        <f>IF(
    OR(U2229&lt;0, W2229&lt;0, Y2229&lt;0, AA2229&lt;0),
        1,
        IF(LEN(TRIM(AG2229&amp;""))=0, "", AG2229)
)</f>
        <v>0</v>
      </c>
      <c r="AI2229" t="str">
        <f>IF(
    COUNT(Q2229,V2229,X2229,Z2229,AB2229)=0,
        "Not Usable",
    IF(
        COUNT(Q2229,V2229,X2229,Z2229,AB2229)&lt;5,
            "Incomplete",
            IF(
                MIN(Q2229,V2229,X2229,Z2229,AB2229)=0,
                    "Incomplete",
                    "Complete"
            )
    )
)</f>
        <v>Complete</v>
      </c>
    </row>
    <row r="2230" spans="1:35" x14ac:dyDescent="0.3">
      <c r="A2230">
        <v>5785</v>
      </c>
      <c r="B2230" s="6">
        <v>44969.600127314814</v>
      </c>
      <c r="C2230" s="3">
        <f>INT(B2230)</f>
        <v>44969</v>
      </c>
      <c r="D2230" s="2">
        <f>MOD(B2230,1)</f>
        <v>0.60012731481401715</v>
      </c>
      <c r="E2230">
        <v>84</v>
      </c>
      <c r="F2230" t="s">
        <v>8</v>
      </c>
      <c r="G2230" t="str">
        <f xml:space="preserve"> PROPER(TRIM(CLEAN(SUBSTITUTE(F2230,CHAR(160)," "))))</f>
        <v>West</v>
      </c>
      <c r="H2230" t="s">
        <v>17</v>
      </c>
      <c r="I2230" t="str">
        <f>PROPER(TRIM(CLEAN((SUBSTITUTE(H2230,"-"," ")))))</f>
        <v>Online</v>
      </c>
      <c r="J2230">
        <v>12765</v>
      </c>
      <c r="K2230" t="s">
        <v>2</v>
      </c>
      <c r="L2230" t="str">
        <f xml:space="preserve"> PROPER(TRIM(CLEAN(SUBSTITUTE(K2230,CHAR(160)," "))))</f>
        <v>Home Office</v>
      </c>
      <c r="M2230" t="s">
        <v>16</v>
      </c>
      <c r="N2230" t="str">
        <f xml:space="preserve"> PROPER(TRIM(CLEAN(SUBSTITUTE(M2230,CHAR(160)," "))))</f>
        <v>Grocery</v>
      </c>
      <c r="O2230" t="s">
        <v>37</v>
      </c>
      <c r="P2230" t="str">
        <f>IF(LEN(TRIM(Table1[[#This Row],[subcategory]]&amp;""))=0,"Unknown", PROPER(TRIM(Table1[[#This Row],[subcategory]])))</f>
        <v>Produce</v>
      </c>
      <c r="Q2230">
        <v>94.39</v>
      </c>
      <c r="R2230" s="1">
        <f>IF(LEN(TRIM(Q2230&amp;""))=0, "", VALUE(SUBSTITUTE(Q2230,"$","")))</f>
        <v>94.39</v>
      </c>
      <c r="S2230">
        <v>2</v>
      </c>
      <c r="T2230">
        <f>IF(LEN(TRIM(S2230&amp;""))=0, "", VALUE(S2230))</f>
        <v>2</v>
      </c>
      <c r="U2230">
        <v>188.78</v>
      </c>
      <c r="V2230" s="1">
        <f>IF(LEN(TRIM(U2230&amp;""))=0, "", VALUE(SUBSTITUTE(U2230,"$","")))</f>
        <v>188.78</v>
      </c>
      <c r="W2230" s="1">
        <v>128.55918</v>
      </c>
      <c r="X2230" s="1">
        <f>IF(LEN(TRIM(W2230&amp;""))=0, "", VALUE(SUBSTITUTE(W2230,"$","")))</f>
        <v>128.55918</v>
      </c>
      <c r="Y2230" s="5" t="s">
        <v>4972</v>
      </c>
      <c r="Z2230" s="4" cm="1">
        <f t="array" ref="Z2230">IF(
    LEN(TRIM(Y2230&amp;""))=0,
        IF(AND(ISNUMBER(net_sales_clean), ISNUMBER(profit_clean)),
            net_sales_clean - profit_clean,
            ""
        ),
    VALUE(SUBSTITUTE(Y2230,"$",""))
)</f>
        <v>99.986026049888494</v>
      </c>
      <c r="AA2230" s="5" t="s">
        <v>4971</v>
      </c>
      <c r="AB2230" s="4" cm="1">
        <f t="array" ref="AB2230">IF(
    LEN(TRIM(AA2230&amp;""))=0,
        IF(AND(ISNUMBER(net_sales_clean), ISNUMBER(cost_clean)),
            net_sales_clean - cost_clean,
            ""
        ),
    VALUE(SUBSTITUTE(AA2230,"$",""))
)</f>
        <v>28.573153950111401</v>
      </c>
      <c r="AC2230">
        <v>5</v>
      </c>
      <c r="AD2230">
        <f>IF(LEN(TRIM(AC2230&amp;""))=0, "", VALUE(AC2230))</f>
        <v>5</v>
      </c>
      <c r="AE2230">
        <v>1</v>
      </c>
      <c r="AF2230">
        <f>IF(LEN(TRIM(AE2230&amp;""))=0, "", VALUE(AE2230))</f>
        <v>1</v>
      </c>
      <c r="AG2230">
        <v>0</v>
      </c>
      <c r="AH2230">
        <f>IF(
    OR(U2230&lt;0, W2230&lt;0, Y2230&lt;0, AA2230&lt;0),
        1,
        IF(LEN(TRIM(AG2230&amp;""))=0, "", AG2230)
)</f>
        <v>0</v>
      </c>
      <c r="AI2230" t="str">
        <f>IF(
    COUNT(Q2230,V2230,X2230,Z2230,AB2230)=0,
        "Not Usable",
    IF(
        COUNT(Q2230,V2230,X2230,Z2230,AB2230)&lt;5,
            "Incomplete",
            IF(
                MIN(Q2230,V2230,X2230,Z2230,AB2230)=0,
                    "Incomplete",
                    "Complete"
            )
    )
)</f>
        <v>Complete</v>
      </c>
    </row>
    <row r="2231" spans="1:35" x14ac:dyDescent="0.3">
      <c r="A2231">
        <v>53730</v>
      </c>
      <c r="B2231" s="6">
        <v>45056.616481481484</v>
      </c>
      <c r="C2231" s="3">
        <f>INT(B2231)</f>
        <v>45056</v>
      </c>
      <c r="D2231" s="2">
        <f>MOD(B2231,1)</f>
        <v>0.61648148148378823</v>
      </c>
      <c r="E2231">
        <v>33</v>
      </c>
      <c r="F2231" t="s">
        <v>8</v>
      </c>
      <c r="G2231" t="str">
        <f xml:space="preserve"> PROPER(TRIM(CLEAN(SUBSTITUTE(F2231,CHAR(160)," "))))</f>
        <v>West</v>
      </c>
      <c r="H2231" t="s">
        <v>7</v>
      </c>
      <c r="I2231" t="str">
        <f>PROPER(TRIM(CLEAN((SUBSTITUTE(H2231,"-"," ")))))</f>
        <v>In Store</v>
      </c>
      <c r="J2231">
        <v>14241</v>
      </c>
      <c r="K2231" t="s">
        <v>6</v>
      </c>
      <c r="L2231" t="str">
        <f xml:space="preserve"> PROPER(TRIM(CLEAN(SUBSTITUTE(K2231,CHAR(160)," "))))</f>
        <v>Corporate</v>
      </c>
      <c r="M2231" t="s">
        <v>1</v>
      </c>
      <c r="N2231" t="str">
        <f xml:space="preserve"> PROPER(TRIM(CLEAN(SUBSTITUTE(M2231,CHAR(160)," "))))</f>
        <v>Beauty</v>
      </c>
      <c r="O2231" t="s">
        <v>0</v>
      </c>
      <c r="P2231" t="str">
        <f>IF(LEN(TRIM(Table1[[#This Row],[subcategory]]&amp;""))=0,"Unknown", PROPER(TRIM(Table1[[#This Row],[subcategory]])))</f>
        <v>Makeup</v>
      </c>
      <c r="Q2231">
        <v>68.64</v>
      </c>
      <c r="R2231" s="1">
        <f>IF(LEN(TRIM(Q2231&amp;""))=0, "", VALUE(SUBSTITUTE(Q2231,"$","")))</f>
        <v>68.64</v>
      </c>
      <c r="S2231">
        <v>3</v>
      </c>
      <c r="T2231">
        <f>IF(LEN(TRIM(S2231&amp;""))=0, "", VALUE(S2231))</f>
        <v>3</v>
      </c>
      <c r="U2231" s="5" t="s">
        <v>102</v>
      </c>
      <c r="V2231" s="4">
        <f>IF(LEN(TRIM(U2231&amp;""))=0, "", VALUE(SUBSTITUTE(U2231,"$","")))</f>
        <v>205.92</v>
      </c>
      <c r="W2231" s="1">
        <v>128.49408</v>
      </c>
      <c r="X2231" s="1">
        <f>IF(LEN(TRIM(W2231&amp;""))=0, "", VALUE(SUBSTITUTE(W2231,"$","")))</f>
        <v>128.49408</v>
      </c>
      <c r="Y2231">
        <v>97.386237650351305</v>
      </c>
      <c r="Z2231" s="1" cm="1">
        <f t="array" ref="Z2231">IF(
    LEN(TRIM(Y2231&amp;""))=0,
        IF(AND(ISNUMBER(net_sales_clean), ISNUMBER(profit_clean)),
            net_sales_clean - profit_clean,
            ""
        ),
    VALUE(SUBSTITUTE(Y2231,"$",""))
)</f>
        <v>97.386237650351305</v>
      </c>
      <c r="AA2231" s="5" t="s">
        <v>4970</v>
      </c>
      <c r="AB2231" s="4" cm="1">
        <f t="array" ref="AB2231">IF(
    LEN(TRIM(AA2231&amp;""))=0,
        IF(AND(ISNUMBER(net_sales_clean), ISNUMBER(cost_clean)),
            net_sales_clean - cost_clean,
            ""
        ),
    VALUE(SUBSTITUTE(AA2231,"$",""))
)</f>
        <v>31.1078423496486</v>
      </c>
      <c r="AC2231">
        <v>4</v>
      </c>
      <c r="AD2231">
        <f>IF(LEN(TRIM(AC2231&amp;""))=0, "", VALUE(AC2231))</f>
        <v>4</v>
      </c>
      <c r="AE2231">
        <v>5</v>
      </c>
      <c r="AF2231">
        <f>IF(LEN(TRIM(AE2231&amp;""))=0, "", VALUE(AE2231))</f>
        <v>5</v>
      </c>
      <c r="AG2231">
        <v>0</v>
      </c>
      <c r="AH2231">
        <f>IF(
    OR(U2231&lt;0, W2231&lt;0, Y2231&lt;0, AA2231&lt;0),
        1,
        IF(LEN(TRIM(AG2231&amp;""))=0, "", AG2231)
)</f>
        <v>0</v>
      </c>
      <c r="AI2231" t="str">
        <f>IF(
    COUNT(Q2231,V2231,X2231,Z2231,AB2231)=0,
        "Not Usable",
    IF(
        COUNT(Q2231,V2231,X2231,Z2231,AB2231)&lt;5,
            "Incomplete",
            IF(
                MIN(Q2231,V2231,X2231,Z2231,AB2231)=0,
                    "Incomplete",
                    "Complete"
            )
    )
)</f>
        <v>Complete</v>
      </c>
    </row>
    <row r="2232" spans="1:35" x14ac:dyDescent="0.3">
      <c r="A2232">
        <v>47403</v>
      </c>
      <c r="B2232" s="6">
        <v>45540.716527777775</v>
      </c>
      <c r="C2232" s="3">
        <f>INT(B2232)</f>
        <v>45540</v>
      </c>
      <c r="D2232" s="2">
        <f>MOD(B2232,1)</f>
        <v>0.71652777777489973</v>
      </c>
      <c r="E2232">
        <v>18</v>
      </c>
      <c r="F2232" t="s">
        <v>13</v>
      </c>
      <c r="G2232" t="str">
        <f xml:space="preserve"> PROPER(TRIM(CLEAN(SUBSTITUTE(F2232,CHAR(160)," "))))</f>
        <v>Northeast</v>
      </c>
      <c r="H2232" t="s">
        <v>30</v>
      </c>
      <c r="I2232" t="str">
        <f>PROPER(TRIM(CLEAN((SUBSTITUTE(H2232,"-"," ")))))</f>
        <v>Mobile App</v>
      </c>
      <c r="J2232">
        <v>12020</v>
      </c>
      <c r="K2232" t="s">
        <v>2</v>
      </c>
      <c r="L2232" t="str">
        <f xml:space="preserve"> PROPER(TRIM(CLEAN(SUBSTITUTE(K2232,CHAR(160)," "))))</f>
        <v>Home Office</v>
      </c>
      <c r="M2232" t="s">
        <v>16</v>
      </c>
      <c r="N2232" t="str">
        <f xml:space="preserve"> PROPER(TRIM(CLEAN(SUBSTITUTE(M2232,CHAR(160)," "))))</f>
        <v>Grocery</v>
      </c>
      <c r="O2232" t="s">
        <v>24</v>
      </c>
      <c r="P2232" t="str">
        <f>IF(LEN(TRIM(Table1[[#This Row],[subcategory]]&amp;""))=0,"Unknown", PROPER(TRIM(Table1[[#This Row],[subcategory]])))</f>
        <v>Snacks</v>
      </c>
      <c r="Q2232">
        <v>52.28</v>
      </c>
      <c r="R2232" s="1">
        <f>IF(LEN(TRIM(Q2232&amp;""))=0, "", VALUE(SUBSTITUTE(Q2232,"$","")))</f>
        <v>52.28</v>
      </c>
      <c r="S2232">
        <v>3</v>
      </c>
      <c r="T2232">
        <f>IF(LEN(TRIM(S2232&amp;""))=0, "", VALUE(S2232))</f>
        <v>3</v>
      </c>
      <c r="U2232">
        <v>156.84</v>
      </c>
      <c r="V2232" s="1">
        <f>IF(LEN(TRIM(U2232&amp;""))=0, "", VALUE(SUBSTITUTE(U2232,"$","")))</f>
        <v>156.84</v>
      </c>
      <c r="W2232" s="1">
        <v>150.88007999999999</v>
      </c>
      <c r="X2232" s="1">
        <f>IF(LEN(TRIM(W2232&amp;""))=0, "", VALUE(SUBSTITUTE(W2232,"$","")))</f>
        <v>150.88007999999999</v>
      </c>
      <c r="Y2232" s="5" t="s">
        <v>4969</v>
      </c>
      <c r="Z2232" s="4" cm="1">
        <f t="array" ref="Z2232">IF(
    LEN(TRIM(Y2232&amp;""))=0,
        IF(AND(ISNUMBER(net_sales_clean), ISNUMBER(profit_clean)),
            net_sales_clean - profit_clean,
            ""
        ),
    VALUE(SUBSTITUTE(Y2232,"$",""))
)</f>
        <v>97.501413392365095</v>
      </c>
      <c r="AA2232" s="5" t="s">
        <v>4968</v>
      </c>
      <c r="AB2232" s="4" cm="1">
        <f t="array" ref="AB2232">IF(
    LEN(TRIM(AA2232&amp;""))=0,
        IF(AND(ISNUMBER(net_sales_clean), ISNUMBER(cost_clean)),
            net_sales_clean - cost_clean,
            ""
        ),
    VALUE(SUBSTITUTE(AA2232,"$",""))
)</f>
        <v>53.378666607634798</v>
      </c>
      <c r="AC2232">
        <v>9</v>
      </c>
      <c r="AD2232">
        <f>IF(LEN(TRIM(AC2232&amp;""))=0, "", VALUE(AC2232))</f>
        <v>9</v>
      </c>
      <c r="AE2232">
        <v>2</v>
      </c>
      <c r="AF2232">
        <f>IF(LEN(TRIM(AE2232&amp;""))=0, "", VALUE(AE2232))</f>
        <v>2</v>
      </c>
      <c r="AG2232">
        <v>0</v>
      </c>
      <c r="AH2232">
        <f>IF(
    OR(U2232&lt;0, W2232&lt;0, Y2232&lt;0, AA2232&lt;0),
        1,
        IF(LEN(TRIM(AG2232&amp;""))=0, "", AG2232)
)</f>
        <v>0</v>
      </c>
      <c r="AI2232" t="str">
        <f>IF(
    COUNT(Q2232,V2232,X2232,Z2232,AB2232)=0,
        "Not Usable",
    IF(
        COUNT(Q2232,V2232,X2232,Z2232,AB2232)&lt;5,
            "Incomplete",
            IF(
                MIN(Q2232,V2232,X2232,Z2232,AB2232)=0,
                    "Incomplete",
                    "Complete"
            )
    )
)</f>
        <v>Complete</v>
      </c>
    </row>
    <row r="2233" spans="1:35" x14ac:dyDescent="0.3">
      <c r="A2233">
        <v>10676</v>
      </c>
      <c r="B2233" s="6">
        <v>45773.904189814813</v>
      </c>
      <c r="C2233" s="3">
        <f>INT(B2233)</f>
        <v>45773</v>
      </c>
      <c r="D2233" s="2">
        <f>MOD(B2233,1)</f>
        <v>0.90418981481343508</v>
      </c>
      <c r="E2233">
        <v>61</v>
      </c>
      <c r="F2233" t="s">
        <v>8</v>
      </c>
      <c r="G2233" t="str">
        <f xml:space="preserve"> PROPER(TRIM(CLEAN(SUBSTITUTE(F2233,CHAR(160)," "))))</f>
        <v>West</v>
      </c>
      <c r="H2233" t="s">
        <v>27</v>
      </c>
      <c r="I2233" t="str">
        <f>PROPER(TRIM(CLEAN((SUBSTITUTE(H2233,"-"," ")))))</f>
        <v>In Store</v>
      </c>
      <c r="J2233">
        <v>20635</v>
      </c>
      <c r="K2233" t="s">
        <v>6</v>
      </c>
      <c r="L2233" t="str">
        <f xml:space="preserve"> PROPER(TRIM(CLEAN(SUBSTITUTE(K2233,CHAR(160)," "))))</f>
        <v>Corporate</v>
      </c>
      <c r="M2233" t="s">
        <v>16</v>
      </c>
      <c r="N2233" t="str">
        <f xml:space="preserve"> PROPER(TRIM(CLEAN(SUBSTITUTE(M2233,CHAR(160)," "))))</f>
        <v>Grocery</v>
      </c>
      <c r="O2233" t="s">
        <v>29</v>
      </c>
      <c r="P2233" t="str">
        <f>IF(LEN(TRIM(Table1[[#This Row],[subcategory]]&amp;""))=0,"Unknown", PROPER(TRIM(Table1[[#This Row],[subcategory]])))</f>
        <v>Beverages</v>
      </c>
      <c r="Q2233">
        <v>22.18</v>
      </c>
      <c r="R2233" s="1">
        <f>IF(LEN(TRIM(Q2233&amp;""))=0, "", VALUE(SUBSTITUTE(Q2233,"$","")))</f>
        <v>22.18</v>
      </c>
      <c r="S2233">
        <v>4</v>
      </c>
      <c r="T2233">
        <f>IF(LEN(TRIM(S2233&amp;""))=0, "", VALUE(S2233))</f>
        <v>4</v>
      </c>
      <c r="U2233">
        <v>88.72</v>
      </c>
      <c r="V2233" s="1">
        <f>IF(LEN(TRIM(U2233&amp;""))=0, "", VALUE(SUBSTITUTE(U2233,"$","")))</f>
        <v>88.72</v>
      </c>
      <c r="W2233" s="1">
        <v>53.409439999999996</v>
      </c>
      <c r="X2233" s="1">
        <f>IF(LEN(TRIM(W2233&amp;""))=0, "", VALUE(SUBSTITUTE(W2233,"$","")))</f>
        <v>53.409439999999996</v>
      </c>
      <c r="Z2233" s="1" t="str" cm="1">
        <f t="array" ref="Z2233">IF(
    LEN(TRIM(Y2233&amp;""))=0,
        IF(AND(ISNUMBER(net_sales_clean), ISNUMBER(profit_clean)),
            net_sales_clean - profit_clean,
            ""
        ),
    VALUE(SUBSTITUTE(Y2233,"$",""))
)</f>
        <v/>
      </c>
      <c r="AB2233" s="1" t="str" cm="1">
        <f t="array" ref="AB2233">IF(
    LEN(TRIM(AA2233&amp;""))=0,
        IF(AND(ISNUMBER(net_sales_clean), ISNUMBER(cost_clean)),
            net_sales_clean - cost_clean,
            ""
        ),
    VALUE(SUBSTITUTE(AA2233,"$",""))
)</f>
        <v/>
      </c>
      <c r="AC2233">
        <v>1</v>
      </c>
      <c r="AD2233">
        <f>IF(LEN(TRIM(AC2233&amp;""))=0, "", VALUE(AC2233))</f>
        <v>1</v>
      </c>
      <c r="AE2233">
        <v>4</v>
      </c>
      <c r="AF2233">
        <f>IF(LEN(TRIM(AE2233&amp;""))=0, "", VALUE(AE2233))</f>
        <v>4</v>
      </c>
      <c r="AG2233">
        <v>0</v>
      </c>
      <c r="AH2233">
        <f>IF(
    OR(U2233&lt;0, W2233&lt;0, Y2233&lt;0, AA2233&lt;0),
        1,
        IF(LEN(TRIM(AG2233&amp;""))=0, "", AG2233)
)</f>
        <v>0</v>
      </c>
      <c r="AI2233" t="str">
        <f>IF(
    COUNT(Q2233,V2233,X2233,Z2233,AB2233)=0,
        "Not Usable",
    IF(
        COUNT(Q2233,V2233,X2233,Z2233,AB2233)&lt;5,
            "Incomplete",
            IF(
                MIN(Q2233,V2233,X2233,Z2233,AB2233)=0,
                    "Incomplete",
                    "Complete"
            )
    )
)</f>
        <v>Incomplete</v>
      </c>
    </row>
    <row r="2234" spans="1:35" x14ac:dyDescent="0.3">
      <c r="A2234">
        <v>16613</v>
      </c>
      <c r="B2234" s="6">
        <v>45638.181493055556</v>
      </c>
      <c r="C2234" s="3">
        <f>INT(B2234)</f>
        <v>45638</v>
      </c>
      <c r="D2234" s="2">
        <f>MOD(B2234,1)</f>
        <v>0.18149305555562023</v>
      </c>
      <c r="E2234">
        <v>45</v>
      </c>
      <c r="F2234" t="s">
        <v>15</v>
      </c>
      <c r="G2234" t="str">
        <f xml:space="preserve"> PROPER(TRIM(CLEAN(SUBSTITUTE(F2234,CHAR(160)," "))))</f>
        <v>West</v>
      </c>
      <c r="H2234" t="s">
        <v>30</v>
      </c>
      <c r="I2234" t="str">
        <f>PROPER(TRIM(CLEAN((SUBSTITUTE(H2234,"-"," ")))))</f>
        <v>Mobile App</v>
      </c>
      <c r="J2234">
        <v>12294</v>
      </c>
      <c r="K2234" t="s">
        <v>10</v>
      </c>
      <c r="L2234" t="str">
        <f xml:space="preserve"> PROPER(TRIM(CLEAN(SUBSTITUTE(K2234,CHAR(160)," "))))</f>
        <v>Consumer</v>
      </c>
      <c r="M2234" t="s">
        <v>1</v>
      </c>
      <c r="N2234" t="str">
        <f xml:space="preserve"> PROPER(TRIM(CLEAN(SUBSTITUTE(M2234,CHAR(160)," "))))</f>
        <v>Beauty</v>
      </c>
      <c r="O2234" t="s">
        <v>39</v>
      </c>
      <c r="P2234" t="str">
        <f>IF(LEN(TRIM(Table1[[#This Row],[subcategory]]&amp;""))=0,"Unknown", PROPER(TRIM(Table1[[#This Row],[subcategory]])))</f>
        <v>Fragrance</v>
      </c>
      <c r="Q2234">
        <v>80.78</v>
      </c>
      <c r="R2234" s="1">
        <f>IF(LEN(TRIM(Q2234&amp;""))=0, "", VALUE(SUBSTITUTE(Q2234,"$","")))</f>
        <v>80.78</v>
      </c>
      <c r="S2234">
        <v>2</v>
      </c>
      <c r="T2234">
        <f>IF(LEN(TRIM(S2234&amp;""))=0, "", VALUE(S2234))</f>
        <v>2</v>
      </c>
      <c r="U2234">
        <v>161.56</v>
      </c>
      <c r="V2234" s="1">
        <f>IF(LEN(TRIM(U2234&amp;""))=0, "", VALUE(SUBSTITUTE(U2234,"$","")))</f>
        <v>161.56</v>
      </c>
      <c r="W2234" s="1">
        <v>134.57947999999999</v>
      </c>
      <c r="X2234" s="1">
        <f>IF(LEN(TRIM(W2234&amp;""))=0, "", VALUE(SUBSTITUTE(W2234,"$","")))</f>
        <v>134.57947999999999</v>
      </c>
      <c r="Y2234" s="5" t="s">
        <v>4967</v>
      </c>
      <c r="Z2234" s="4" cm="1">
        <f t="array" ref="Z2234">IF(
    LEN(TRIM(Y2234&amp;""))=0,
        IF(AND(ISNUMBER(net_sales_clean), ISNUMBER(profit_clean)),
            net_sales_clean - profit_clean,
            ""
        ),
    VALUE(SUBSTITUTE(Y2234,"$",""))
)</f>
        <v>82.588176169569607</v>
      </c>
      <c r="AA2234" s="5" t="s">
        <v>4966</v>
      </c>
      <c r="AB2234" s="4" cm="1">
        <f t="array" ref="AB2234">IF(
    LEN(TRIM(AA2234&amp;""))=0,
        IF(AND(ISNUMBER(net_sales_clean), ISNUMBER(cost_clean)),
            net_sales_clean - cost_clean,
            ""
        ),
    VALUE(SUBSTITUTE(AA2234,"$",""))
)</f>
        <v>51.991303830430297</v>
      </c>
      <c r="AC2234">
        <v>7</v>
      </c>
      <c r="AD2234">
        <f>IF(LEN(TRIM(AC2234&amp;""))=0, "", VALUE(AC2234))</f>
        <v>7</v>
      </c>
      <c r="AF2234" t="str">
        <f>IF(LEN(TRIM(AE2234&amp;""))=0, "", VALUE(AE2234))</f>
        <v/>
      </c>
      <c r="AG2234">
        <v>0</v>
      </c>
      <c r="AH2234">
        <f>IF(
    OR(U2234&lt;0, W2234&lt;0, Y2234&lt;0, AA2234&lt;0),
        1,
        IF(LEN(TRIM(AG2234&amp;""))=0, "", AG2234)
)</f>
        <v>0</v>
      </c>
      <c r="AI2234" t="str">
        <f>IF(
    COUNT(Q2234,V2234,X2234,Z2234,AB2234)=0,
        "Not Usable",
    IF(
        COUNT(Q2234,V2234,X2234,Z2234,AB2234)&lt;5,
            "Incomplete",
            IF(
                MIN(Q2234,V2234,X2234,Z2234,AB2234)=0,
                    "Incomplete",
                    "Complete"
            )
    )
)</f>
        <v>Complete</v>
      </c>
    </row>
    <row r="2235" spans="1:35" x14ac:dyDescent="0.3">
      <c r="A2235">
        <v>17872</v>
      </c>
      <c r="B2235" s="6">
        <v>46007.139687499999</v>
      </c>
      <c r="C2235" s="3">
        <f>INT(B2235)</f>
        <v>46007</v>
      </c>
      <c r="D2235" s="2">
        <f>MOD(B2235,1)</f>
        <v>0.13968749999912689</v>
      </c>
      <c r="E2235">
        <v>62</v>
      </c>
      <c r="F2235" t="s">
        <v>15</v>
      </c>
      <c r="G2235" t="str">
        <f xml:space="preserve"> PROPER(TRIM(CLEAN(SUBSTITUTE(F2235,CHAR(160)," "))))</f>
        <v>West</v>
      </c>
      <c r="H2235" t="s">
        <v>27</v>
      </c>
      <c r="I2235" t="str">
        <f>PROPER(TRIM(CLEAN((SUBSTITUTE(H2235,"-"," ")))))</f>
        <v>In Store</v>
      </c>
      <c r="J2235">
        <v>17989</v>
      </c>
      <c r="K2235" t="s">
        <v>10</v>
      </c>
      <c r="L2235" t="str">
        <f xml:space="preserve"> PROPER(TRIM(CLEAN(SUBSTITUTE(K2235,CHAR(160)," "))))</f>
        <v>Consumer</v>
      </c>
      <c r="M2235" t="s">
        <v>9</v>
      </c>
      <c r="N2235" t="str">
        <f xml:space="preserve"> PROPER(TRIM(CLEAN(SUBSTITUTE(M2235,CHAR(160)," "))))</f>
        <v>Home</v>
      </c>
      <c r="O2235" t="s">
        <v>32</v>
      </c>
      <c r="P2235" t="str">
        <f>IF(LEN(TRIM(Table1[[#This Row],[subcategory]]&amp;""))=0,"Unknown", PROPER(TRIM(Table1[[#This Row],[subcategory]])))</f>
        <v>Furniture</v>
      </c>
      <c r="Q2235">
        <v>21.78</v>
      </c>
      <c r="R2235" s="1">
        <f>IF(LEN(TRIM(Q2235&amp;""))=0, "", VALUE(SUBSTITUTE(Q2235,"$","")))</f>
        <v>21.78</v>
      </c>
      <c r="S2235">
        <v>2</v>
      </c>
      <c r="T2235">
        <f>IF(LEN(TRIM(S2235&amp;""))=0, "", VALUE(S2235))</f>
        <v>2</v>
      </c>
      <c r="U2235">
        <v>43.56</v>
      </c>
      <c r="V2235" s="1">
        <f>IF(LEN(TRIM(U2235&amp;""))=0, "", VALUE(SUBSTITUTE(U2235,"$","")))</f>
        <v>43.56</v>
      </c>
      <c r="W2235" s="1">
        <v>35.109360000000002</v>
      </c>
      <c r="X2235" s="1">
        <f>IF(LEN(TRIM(W2235&amp;""))=0, "", VALUE(SUBSTITUTE(W2235,"$","")))</f>
        <v>35.109360000000002</v>
      </c>
      <c r="Y2235" s="5" t="s">
        <v>4965</v>
      </c>
      <c r="Z2235" s="4" cm="1">
        <f t="array" ref="Z2235">IF(
    LEN(TRIM(Y2235&amp;""))=0,
        IF(AND(ISNUMBER(net_sales_clean), ISNUMBER(profit_clean)),
            net_sales_clean - profit_clean,
            ""
        ),
    VALUE(SUBSTITUTE(Y2235,"$",""))
)</f>
        <v>21.821336389180601</v>
      </c>
      <c r="AA2235" s="5" t="s">
        <v>4964</v>
      </c>
      <c r="AB2235" s="4" cm="1">
        <f t="array" ref="AB2235">IF(
    LEN(TRIM(AA2235&amp;""))=0,
        IF(AND(ISNUMBER(net_sales_clean), ISNUMBER(cost_clean)),
            net_sales_clean - cost_clean,
            ""
        ),
    VALUE(SUBSTITUTE(AA2235,"$",""))
)</f>
        <v>13.2880236108193</v>
      </c>
      <c r="AC2235">
        <v>7</v>
      </c>
      <c r="AD2235">
        <f>IF(LEN(TRIM(AC2235&amp;""))=0, "", VALUE(AC2235))</f>
        <v>7</v>
      </c>
      <c r="AE2235">
        <v>2</v>
      </c>
      <c r="AF2235">
        <f>IF(LEN(TRIM(AE2235&amp;""))=0, "", VALUE(AE2235))</f>
        <v>2</v>
      </c>
      <c r="AG2235">
        <v>0</v>
      </c>
      <c r="AH2235">
        <f>IF(
    OR(U2235&lt;0, W2235&lt;0, Y2235&lt;0, AA2235&lt;0),
        1,
        IF(LEN(TRIM(AG2235&amp;""))=0, "", AG2235)
)</f>
        <v>0</v>
      </c>
      <c r="AI2235" t="str">
        <f>IF(
    COUNT(Q2235,V2235,X2235,Z2235,AB2235)=0,
        "Not Usable",
    IF(
        COUNT(Q2235,V2235,X2235,Z2235,AB2235)&lt;5,
            "Incomplete",
            IF(
                MIN(Q2235,V2235,X2235,Z2235,AB2235)=0,
                    "Incomplete",
                    "Complete"
            )
    )
)</f>
        <v>Complete</v>
      </c>
    </row>
    <row r="2236" spans="1:35" x14ac:dyDescent="0.3">
      <c r="A2236">
        <v>24350</v>
      </c>
      <c r="B2236" s="6">
        <v>45642.794571759259</v>
      </c>
      <c r="C2236" s="3">
        <f>INT(B2236)</f>
        <v>45642</v>
      </c>
      <c r="D2236" s="2">
        <f>MOD(B2236,1)</f>
        <v>0.79457175925927004</v>
      </c>
      <c r="E2236">
        <v>16</v>
      </c>
      <c r="F2236" t="s">
        <v>21</v>
      </c>
      <c r="G2236" t="str">
        <f xml:space="preserve"> PROPER(TRIM(CLEAN(SUBSTITUTE(F2236,CHAR(160)," "))))</f>
        <v>Midwest</v>
      </c>
      <c r="H2236" t="s">
        <v>3</v>
      </c>
      <c r="I2236" t="str">
        <f>PROPER(TRIM(CLEAN((SUBSTITUTE(H2236,"-"," ")))))</f>
        <v>Phone</v>
      </c>
      <c r="J2236">
        <v>21062</v>
      </c>
      <c r="K2236" t="s">
        <v>14</v>
      </c>
      <c r="L2236" t="str">
        <f xml:space="preserve"> PROPER(TRIM(CLEAN(SUBSTITUTE(K2236,CHAR(160)," "))))</f>
        <v>Consumer</v>
      </c>
      <c r="M2236" t="s">
        <v>19</v>
      </c>
      <c r="N2236" t="str">
        <f xml:space="preserve"> PROPER(TRIM(CLEAN(SUBSTITUTE(M2236,CHAR(160)," "))))</f>
        <v>Apparel</v>
      </c>
      <c r="O2236" t="s">
        <v>41</v>
      </c>
      <c r="P2236" t="str">
        <f>IF(LEN(TRIM(Table1[[#This Row],[subcategory]]&amp;""))=0,"Unknown", PROPER(TRIM(Table1[[#This Row],[subcategory]])))</f>
        <v>Shoes</v>
      </c>
      <c r="Q2236">
        <v>33.409999999999997</v>
      </c>
      <c r="R2236" s="1">
        <f>IF(LEN(TRIM(Q2236&amp;""))=0, "", VALUE(SUBSTITUTE(Q2236,"$","")))</f>
        <v>33.409999999999997</v>
      </c>
      <c r="S2236">
        <v>2</v>
      </c>
      <c r="T2236">
        <f>IF(LEN(TRIM(S2236&amp;""))=0, "", VALUE(S2236))</f>
        <v>2</v>
      </c>
      <c r="U2236">
        <v>66.819999999999993</v>
      </c>
      <c r="V2236" s="1">
        <f>IF(LEN(TRIM(U2236&amp;""))=0, "", VALUE(SUBSTITUTE(U2236,"$","")))</f>
        <v>66.819999999999993</v>
      </c>
      <c r="W2236" s="4" t="s">
        <v>4963</v>
      </c>
      <c r="X2236" s="4">
        <f>IF(LEN(TRIM(W2236&amp;""))=0, "", VALUE(SUBSTITUTE(W2236,"$","")))</f>
        <v>40.359279999999899</v>
      </c>
      <c r="Y2236" s="5" t="s">
        <v>4962</v>
      </c>
      <c r="Z2236" s="4" cm="1">
        <f t="array" ref="Z2236">IF(
    LEN(TRIM(Y2236&amp;""))=0,
        IF(AND(ISNUMBER(net_sales_clean), ISNUMBER(profit_clean)),
            net_sales_clean - profit_clean,
            ""
        ),
    VALUE(SUBSTITUTE(Y2236,"$",""))
)</f>
        <v>29.3811114599857</v>
      </c>
      <c r="AA2236" s="5" t="s">
        <v>4961</v>
      </c>
      <c r="AB2236" s="4" cm="1">
        <f t="array" ref="AB2236">IF(
    LEN(TRIM(AA2236&amp;""))=0,
        IF(AND(ISNUMBER(net_sales_clean), ISNUMBER(cost_clean)),
            net_sales_clean - cost_clean,
            ""
        ),
    VALUE(SUBSTITUTE(AA2236,"$",""))
)</f>
        <v>10.978168540014201</v>
      </c>
      <c r="AC2236">
        <v>1</v>
      </c>
      <c r="AD2236">
        <f>IF(LEN(TRIM(AC2236&amp;""))=0, "", VALUE(AC2236))</f>
        <v>1</v>
      </c>
      <c r="AE2236">
        <v>5</v>
      </c>
      <c r="AF2236">
        <f>IF(LEN(TRIM(AE2236&amp;""))=0, "", VALUE(AE2236))</f>
        <v>5</v>
      </c>
      <c r="AG2236">
        <v>0</v>
      </c>
      <c r="AH2236">
        <f>IF(
    OR(U2236&lt;0, W2236&lt;0, Y2236&lt;0, AA2236&lt;0),
        1,
        IF(LEN(TRIM(AG2236&amp;""))=0, "", AG2236)
)</f>
        <v>0</v>
      </c>
      <c r="AI2236" t="str">
        <f>IF(
    COUNT(Q2236,V2236,X2236,Z2236,AB2236)=0,
        "Not Usable",
    IF(
        COUNT(Q2236,V2236,X2236,Z2236,AB2236)&lt;5,
            "Incomplete",
            IF(
                MIN(Q2236,V2236,X2236,Z2236,AB2236)=0,
                    "Incomplete",
                    "Complete"
            )
    )
)</f>
        <v>Complete</v>
      </c>
    </row>
    <row r="2237" spans="1:35" x14ac:dyDescent="0.3">
      <c r="A2237">
        <v>16826</v>
      </c>
      <c r="B2237" s="6">
        <v>45525.794386574074</v>
      </c>
      <c r="C2237" s="3">
        <f>INT(B2237)</f>
        <v>45525</v>
      </c>
      <c r="D2237" s="2">
        <f>MOD(B2237,1)</f>
        <v>0.79438657407445135</v>
      </c>
      <c r="E2237">
        <v>25</v>
      </c>
      <c r="F2237" t="s">
        <v>13</v>
      </c>
      <c r="G2237" t="str">
        <f xml:space="preserve"> PROPER(TRIM(CLEAN(SUBSTITUTE(F2237,CHAR(160)," "))))</f>
        <v>Northeast</v>
      </c>
      <c r="H2237" t="s">
        <v>3</v>
      </c>
      <c r="I2237" t="str">
        <f>PROPER(TRIM(CLEAN((SUBSTITUTE(H2237,"-"," ")))))</f>
        <v>Phone</v>
      </c>
      <c r="J2237">
        <v>14823</v>
      </c>
      <c r="K2237" t="s">
        <v>14</v>
      </c>
      <c r="L2237" t="str">
        <f xml:space="preserve"> PROPER(TRIM(CLEAN(SUBSTITUTE(K2237,CHAR(160)," "))))</f>
        <v>Consumer</v>
      </c>
      <c r="M2237" t="s">
        <v>16</v>
      </c>
      <c r="N2237" t="str">
        <f xml:space="preserve"> PROPER(TRIM(CLEAN(SUBSTITUTE(M2237,CHAR(160)," "))))</f>
        <v>Grocery</v>
      </c>
      <c r="O2237" t="s">
        <v>29</v>
      </c>
      <c r="P2237" t="str">
        <f>IF(LEN(TRIM(Table1[[#This Row],[subcategory]]&amp;""))=0,"Unknown", PROPER(TRIM(Table1[[#This Row],[subcategory]])))</f>
        <v>Beverages</v>
      </c>
      <c r="Q2237">
        <v>100.19</v>
      </c>
      <c r="R2237" s="1">
        <f>IF(LEN(TRIM(Q2237&amp;""))=0, "", VALUE(SUBSTITUTE(Q2237,"$","")))</f>
        <v>100.19</v>
      </c>
      <c r="S2237">
        <v>2</v>
      </c>
      <c r="T2237">
        <f>IF(LEN(TRIM(S2237&amp;""))=0, "", VALUE(S2237))</f>
        <v>2</v>
      </c>
      <c r="U2237">
        <v>200.38</v>
      </c>
      <c r="V2237" s="1">
        <f>IF(LEN(TRIM(U2237&amp;""))=0, "", VALUE(SUBSTITUTE(U2237,"$","")))</f>
        <v>200.38</v>
      </c>
      <c r="W2237" s="1">
        <v>176.33439999999999</v>
      </c>
      <c r="X2237" s="1">
        <f>IF(LEN(TRIM(W2237&amp;""))=0, "", VALUE(SUBSTITUTE(W2237,"$","")))</f>
        <v>176.33439999999999</v>
      </c>
      <c r="Y2237" s="5" t="s">
        <v>4960</v>
      </c>
      <c r="Z2237" s="4" cm="1">
        <f t="array" ref="Z2237">IF(
    LEN(TRIM(Y2237&amp;""))=0,
        IF(AND(ISNUMBER(net_sales_clean), ISNUMBER(profit_clean)),
            net_sales_clean - profit_clean,
            ""
        ),
    VALUE(SUBSTITUTE(Y2237,"$",""))
)</f>
        <v>133.783785121157</v>
      </c>
      <c r="AA2237" s="5" t="s">
        <v>4959</v>
      </c>
      <c r="AB2237" s="4" cm="1">
        <f t="array" ref="AB2237">IF(
    LEN(TRIM(AA2237&amp;""))=0,
        IF(AND(ISNUMBER(net_sales_clean), ISNUMBER(cost_clean)),
            net_sales_clean - cost_clean,
            ""
        ),
    VALUE(SUBSTITUTE(AA2237,"$",""))
)</f>
        <v>42.550614878842502</v>
      </c>
      <c r="AC2237">
        <v>3</v>
      </c>
      <c r="AD2237">
        <f>IF(LEN(TRIM(AC2237&amp;""))=0, "", VALUE(AC2237))</f>
        <v>3</v>
      </c>
      <c r="AF2237" t="str">
        <f>IF(LEN(TRIM(AE2237&amp;""))=0, "", VALUE(AE2237))</f>
        <v/>
      </c>
      <c r="AG2237">
        <v>0</v>
      </c>
      <c r="AH2237">
        <f>IF(
    OR(U2237&lt;0, W2237&lt;0, Y2237&lt;0, AA2237&lt;0),
        1,
        IF(LEN(TRIM(AG2237&amp;""))=0, "", AG2237)
)</f>
        <v>0</v>
      </c>
      <c r="AI2237" t="str">
        <f>IF(
    COUNT(Q2237,V2237,X2237,Z2237,AB2237)=0,
        "Not Usable",
    IF(
        COUNT(Q2237,V2237,X2237,Z2237,AB2237)&lt;5,
            "Incomplete",
            IF(
                MIN(Q2237,V2237,X2237,Z2237,AB2237)=0,
                    "Incomplete",
                    "Complete"
            )
    )
)</f>
        <v>Complete</v>
      </c>
    </row>
    <row r="2238" spans="1:35" x14ac:dyDescent="0.3">
      <c r="A2238">
        <v>9036</v>
      </c>
      <c r="B2238" s="6">
        <v>45872.769861111112</v>
      </c>
      <c r="C2238" s="3">
        <f>INT(B2238)</f>
        <v>45872</v>
      </c>
      <c r="D2238" s="2">
        <f>MOD(B2238,1)</f>
        <v>0.76986111111182254</v>
      </c>
      <c r="E2238">
        <v>57</v>
      </c>
      <c r="F2238" t="s">
        <v>13</v>
      </c>
      <c r="G2238" t="str">
        <f xml:space="preserve"> PROPER(TRIM(CLEAN(SUBSTITUTE(F2238,CHAR(160)," "))))</f>
        <v>Northeast</v>
      </c>
      <c r="H2238" t="s">
        <v>27</v>
      </c>
      <c r="I2238" t="str">
        <f>PROPER(TRIM(CLEAN((SUBSTITUTE(H2238,"-"," ")))))</f>
        <v>In Store</v>
      </c>
      <c r="J2238">
        <v>9438</v>
      </c>
      <c r="K2238" t="s">
        <v>2</v>
      </c>
      <c r="L2238" t="str">
        <f xml:space="preserve"> PROPER(TRIM(CLEAN(SUBSTITUTE(K2238,CHAR(160)," "))))</f>
        <v>Home Office</v>
      </c>
      <c r="M2238" t="s">
        <v>16</v>
      </c>
      <c r="N2238" t="str">
        <f xml:space="preserve"> PROPER(TRIM(CLEAN(SUBSTITUTE(M2238,CHAR(160)," "))))</f>
        <v>Grocery</v>
      </c>
      <c r="O2238" t="s">
        <v>24</v>
      </c>
      <c r="P2238" t="str">
        <f>IF(LEN(TRIM(Table1[[#This Row],[subcategory]]&amp;""))=0,"Unknown", PROPER(TRIM(Table1[[#This Row],[subcategory]])))</f>
        <v>Snacks</v>
      </c>
      <c r="R2238" s="1" t="str">
        <f>IF(LEN(TRIM(Q2238&amp;""))=0, "", VALUE(SUBSTITUTE(Q2238,"$","")))</f>
        <v/>
      </c>
      <c r="S2238">
        <v>3</v>
      </c>
      <c r="T2238">
        <f>IF(LEN(TRIM(S2238&amp;""))=0, "", VALUE(S2238))</f>
        <v>3</v>
      </c>
      <c r="V2238" s="1" t="str">
        <f>IF(LEN(TRIM(U2238&amp;""))=0, "", VALUE(SUBSTITUTE(U2238,"$","")))</f>
        <v/>
      </c>
      <c r="X2238" s="1" t="str">
        <f>IF(LEN(TRIM(W2238&amp;""))=0, "", VALUE(SUBSTITUTE(W2238,"$","")))</f>
        <v/>
      </c>
      <c r="Z2238" s="1" t="str" cm="1">
        <f t="array" ref="Z2238">IF(
    LEN(TRIM(Y2238&amp;""))=0,
        IF(AND(ISNUMBER(net_sales_clean), ISNUMBER(profit_clean)),
            net_sales_clean - profit_clean,
            ""
        ),
    VALUE(SUBSTITUTE(Y2238,"$",""))
)</f>
        <v/>
      </c>
      <c r="AB2238" s="1" t="str" cm="1">
        <f t="array" ref="AB2238">IF(
    LEN(TRIM(AA2238&amp;""))=0,
        IF(AND(ISNUMBER(net_sales_clean), ISNUMBER(cost_clean)),
            net_sales_clean - cost_clean,
            ""
        ),
    VALUE(SUBSTITUTE(AA2238,"$",""))
)</f>
        <v/>
      </c>
      <c r="AC2238">
        <v>5</v>
      </c>
      <c r="AD2238">
        <f>IF(LEN(TRIM(AC2238&amp;""))=0, "", VALUE(AC2238))</f>
        <v>5</v>
      </c>
      <c r="AE2238">
        <v>4</v>
      </c>
      <c r="AF2238">
        <f>IF(LEN(TRIM(AE2238&amp;""))=0, "", VALUE(AE2238))</f>
        <v>4</v>
      </c>
      <c r="AG2238">
        <v>1</v>
      </c>
      <c r="AH2238">
        <f>IF(
    OR(U2238&lt;0, W2238&lt;0, Y2238&lt;0, AA2238&lt;0),
        1,
        IF(LEN(TRIM(AG2238&amp;""))=0, "", AG2238)
)</f>
        <v>1</v>
      </c>
      <c r="AI2238" t="str">
        <f>IF(
    COUNT(Q2238,V2238,X2238,Z2238,AB2238)=0,
        "Not Usable",
    IF(
        COUNT(Q2238,V2238,X2238,Z2238,AB2238)&lt;5,
            "Incomplete",
            IF(
                MIN(Q2238,V2238,X2238,Z2238,AB2238)=0,
                    "Incomplete",
                    "Complete"
            )
    )
)</f>
        <v>Not Usable</v>
      </c>
    </row>
    <row r="2239" spans="1:35" x14ac:dyDescent="0.3">
      <c r="A2239">
        <v>31328</v>
      </c>
      <c r="B2239" s="6">
        <v>45576.42796296296</v>
      </c>
      <c r="C2239" s="3">
        <f>INT(B2239)</f>
        <v>45576</v>
      </c>
      <c r="D2239" s="2">
        <f>MOD(B2239,1)</f>
        <v>0.42796296296000946</v>
      </c>
      <c r="E2239">
        <v>71</v>
      </c>
      <c r="F2239" t="s">
        <v>13</v>
      </c>
      <c r="G2239" t="str">
        <f xml:space="preserve"> PROPER(TRIM(CLEAN(SUBSTITUTE(F2239,CHAR(160)," "))))</f>
        <v>Northeast</v>
      </c>
      <c r="H2239" t="s">
        <v>27</v>
      </c>
      <c r="I2239" t="str">
        <f>PROPER(TRIM(CLEAN((SUBSTITUTE(H2239,"-"," ")))))</f>
        <v>In Store</v>
      </c>
      <c r="J2239">
        <v>19904</v>
      </c>
      <c r="K2239" t="s">
        <v>10</v>
      </c>
      <c r="L2239" t="str">
        <f xml:space="preserve"> PROPER(TRIM(CLEAN(SUBSTITUTE(K2239,CHAR(160)," "))))</f>
        <v>Consumer</v>
      </c>
      <c r="M2239" t="s">
        <v>23</v>
      </c>
      <c r="N2239" t="str">
        <f xml:space="preserve"> PROPER(TRIM(CLEAN(SUBSTITUTE(M2239,CHAR(160)," "))))</f>
        <v>Electronics</v>
      </c>
      <c r="O2239" t="s">
        <v>25</v>
      </c>
      <c r="P2239" t="str">
        <f>IF(LEN(TRIM(Table1[[#This Row],[subcategory]]&amp;""))=0,"Unknown", PROPER(TRIM(Table1[[#This Row],[subcategory]])))</f>
        <v>Laptops</v>
      </c>
      <c r="Q2239">
        <v>142.52000000000001</v>
      </c>
      <c r="R2239" s="1">
        <f>IF(LEN(TRIM(Q2239&amp;""))=0, "", VALUE(SUBSTITUTE(Q2239,"$","")))</f>
        <v>142.52000000000001</v>
      </c>
      <c r="S2239">
        <v>2</v>
      </c>
      <c r="T2239">
        <f>IF(LEN(TRIM(S2239&amp;""))=0, "", VALUE(S2239))</f>
        <v>2</v>
      </c>
      <c r="U2239">
        <v>285.04000000000002</v>
      </c>
      <c r="V2239" s="1">
        <f>IF(LEN(TRIM(U2239&amp;""))=0, "", VALUE(SUBSTITUTE(U2239,"$","")))</f>
        <v>285.04000000000002</v>
      </c>
      <c r="W2239" s="4" t="s">
        <v>4958</v>
      </c>
      <c r="X2239" s="4">
        <f>IF(LEN(TRIM(W2239&amp;""))=0, "", VALUE(SUBSTITUTE(W2239,"$","")))</f>
        <v>264.51711999999998</v>
      </c>
      <c r="Y2239" s="5" t="s">
        <v>4957</v>
      </c>
      <c r="Z2239" s="4" cm="1">
        <f t="array" ref="Z2239">IF(
    LEN(TRIM(Y2239&amp;""))=0,
        IF(AND(ISNUMBER(net_sales_clean), ISNUMBER(profit_clean)),
            net_sales_clean - profit_clean,
            ""
        ),
    VALUE(SUBSTITUTE(Y2239,"$",""))
)</f>
        <v>179.23460484263899</v>
      </c>
      <c r="AA2239" s="5" t="s">
        <v>4956</v>
      </c>
      <c r="AB2239" s="4" cm="1">
        <f t="array" ref="AB2239">IF(
    LEN(TRIM(AA2239&amp;""))=0,
        IF(AND(ISNUMBER(net_sales_clean), ISNUMBER(cost_clean)),
            net_sales_clean - cost_clean,
            ""
        ),
    VALUE(SUBSTITUTE(AA2239,"$",""))
)</f>
        <v>85.282515157360393</v>
      </c>
      <c r="AC2239">
        <v>7</v>
      </c>
      <c r="AD2239">
        <f>IF(LEN(TRIM(AC2239&amp;""))=0, "", VALUE(AC2239))</f>
        <v>7</v>
      </c>
      <c r="AE2239">
        <v>1</v>
      </c>
      <c r="AF2239">
        <f>IF(LEN(TRIM(AE2239&amp;""))=0, "", VALUE(AE2239))</f>
        <v>1</v>
      </c>
      <c r="AG2239">
        <v>0</v>
      </c>
      <c r="AH2239">
        <f>IF(
    OR(U2239&lt;0, W2239&lt;0, Y2239&lt;0, AA2239&lt;0),
        1,
        IF(LEN(TRIM(AG2239&amp;""))=0, "", AG2239)
)</f>
        <v>0</v>
      </c>
      <c r="AI2239" t="str">
        <f>IF(
    COUNT(Q2239,V2239,X2239,Z2239,AB2239)=0,
        "Not Usable",
    IF(
        COUNT(Q2239,V2239,X2239,Z2239,AB2239)&lt;5,
            "Incomplete",
            IF(
                MIN(Q2239,V2239,X2239,Z2239,AB2239)=0,
                    "Incomplete",
                    "Complete"
            )
    )
)</f>
        <v>Complete</v>
      </c>
    </row>
    <row r="2240" spans="1:35" x14ac:dyDescent="0.3">
      <c r="A2240">
        <v>37988</v>
      </c>
      <c r="B2240" s="6">
        <v>45228.533032407409</v>
      </c>
      <c r="C2240" s="3">
        <f>INT(B2240)</f>
        <v>45228</v>
      </c>
      <c r="D2240" s="2">
        <f>MOD(B2240,1)</f>
        <v>0.53303240740933688</v>
      </c>
      <c r="E2240">
        <v>31</v>
      </c>
      <c r="F2240" t="s">
        <v>8</v>
      </c>
      <c r="G2240" t="str">
        <f xml:space="preserve"> PROPER(TRIM(CLEAN(SUBSTITUTE(F2240,CHAR(160)," "))))</f>
        <v>West</v>
      </c>
      <c r="H2240" t="s">
        <v>11</v>
      </c>
      <c r="I2240" t="str">
        <f>PROPER(TRIM(CLEAN((SUBSTITUTE(H2240,"-"," ")))))</f>
        <v>Online</v>
      </c>
      <c r="J2240">
        <v>14501</v>
      </c>
      <c r="K2240" t="s">
        <v>2</v>
      </c>
      <c r="L2240" t="str">
        <f xml:space="preserve"> PROPER(TRIM(CLEAN(SUBSTITUTE(K2240,CHAR(160)," "))))</f>
        <v>Home Office</v>
      </c>
      <c r="M2240" t="s">
        <v>16</v>
      </c>
      <c r="N2240" t="str">
        <f xml:space="preserve"> PROPER(TRIM(CLEAN(SUBSTITUTE(M2240,CHAR(160)," "))))</f>
        <v>Grocery</v>
      </c>
      <c r="O2240" t="s">
        <v>24</v>
      </c>
      <c r="P2240" t="str">
        <f>IF(LEN(TRIM(Table1[[#This Row],[subcategory]]&amp;""))=0,"Unknown", PROPER(TRIM(Table1[[#This Row],[subcategory]])))</f>
        <v>Snacks</v>
      </c>
      <c r="Q2240">
        <v>106.33</v>
      </c>
      <c r="R2240" s="1">
        <f>IF(LEN(TRIM(Q2240&amp;""))=0, "", VALUE(SUBSTITUTE(Q2240,"$","")))</f>
        <v>106.33</v>
      </c>
      <c r="S2240">
        <v>2</v>
      </c>
      <c r="T2240">
        <f>IF(LEN(TRIM(S2240&amp;""))=0, "", VALUE(S2240))</f>
        <v>2</v>
      </c>
      <c r="U2240">
        <v>212.66</v>
      </c>
      <c r="V2240" s="1">
        <f>IF(LEN(TRIM(U2240&amp;""))=0, "", VALUE(SUBSTITUTE(U2240,"$","")))</f>
        <v>212.66</v>
      </c>
      <c r="W2240" s="1">
        <v>192.03198</v>
      </c>
      <c r="X2240" s="1">
        <f>IF(LEN(TRIM(W2240&amp;""))=0, "", VALUE(SUBSTITUTE(W2240,"$","")))</f>
        <v>192.03198</v>
      </c>
      <c r="Y2240" s="5" t="s">
        <v>4955</v>
      </c>
      <c r="Z2240" s="4" cm="1">
        <f t="array" ref="Z2240">IF(
    LEN(TRIM(Y2240&amp;""))=0,
        IF(AND(ISNUMBER(net_sales_clean), ISNUMBER(profit_clean)),
            net_sales_clean - profit_clean,
            ""
        ),
    VALUE(SUBSTITUTE(Y2240,"$",""))
)</f>
        <v>144.34514246830199</v>
      </c>
      <c r="AA2240" s="5" t="s">
        <v>4954</v>
      </c>
      <c r="AB2240" s="4" cm="1">
        <f t="array" ref="AB2240">IF(
    LEN(TRIM(AA2240&amp;""))=0,
        IF(AND(ISNUMBER(net_sales_clean), ISNUMBER(cost_clean)),
            net_sales_clean - cost_clean,
            ""
        ),
    VALUE(SUBSTITUTE(AA2240,"$",""))
)</f>
        <v>47.686837531697797</v>
      </c>
      <c r="AC2240">
        <v>8</v>
      </c>
      <c r="AD2240">
        <f>IF(LEN(TRIM(AC2240&amp;""))=0, "", VALUE(AC2240))</f>
        <v>8</v>
      </c>
      <c r="AE2240">
        <v>5</v>
      </c>
      <c r="AF2240">
        <f>IF(LEN(TRIM(AE2240&amp;""))=0, "", VALUE(AE2240))</f>
        <v>5</v>
      </c>
      <c r="AG2240">
        <v>1</v>
      </c>
      <c r="AH2240">
        <f>IF(
    OR(U2240&lt;0, W2240&lt;0, Y2240&lt;0, AA2240&lt;0),
        1,
        IF(LEN(TRIM(AG2240&amp;""))=0, "", AG2240)
)</f>
        <v>1</v>
      </c>
      <c r="AI2240" t="str">
        <f>IF(
    COUNT(Q2240,V2240,X2240,Z2240,AB2240)=0,
        "Not Usable",
    IF(
        COUNT(Q2240,V2240,X2240,Z2240,AB2240)&lt;5,
            "Incomplete",
            IF(
                MIN(Q2240,V2240,X2240,Z2240,AB2240)=0,
                    "Incomplete",
                    "Complete"
            )
    )
)</f>
        <v>Complete</v>
      </c>
    </row>
    <row r="2241" spans="1:35" x14ac:dyDescent="0.3">
      <c r="A2241">
        <v>30057</v>
      </c>
      <c r="B2241" s="6">
        <v>45854.739050925928</v>
      </c>
      <c r="C2241" s="3">
        <f>INT(B2241)</f>
        <v>45854</v>
      </c>
      <c r="D2241" s="2">
        <f>MOD(B2241,1)</f>
        <v>0.73905092592758592</v>
      </c>
      <c r="E2241">
        <v>71</v>
      </c>
      <c r="F2241" t="s">
        <v>15</v>
      </c>
      <c r="G2241" t="str">
        <f xml:space="preserve"> PROPER(TRIM(CLEAN(SUBSTITUTE(F2241,CHAR(160)," "))))</f>
        <v>West</v>
      </c>
      <c r="H2241" t="s">
        <v>27</v>
      </c>
      <c r="I2241" t="str">
        <f>PROPER(TRIM(CLEAN((SUBSTITUTE(H2241,"-"," ")))))</f>
        <v>In Store</v>
      </c>
      <c r="J2241">
        <v>24188</v>
      </c>
      <c r="K2241" t="s">
        <v>2</v>
      </c>
      <c r="L2241" t="str">
        <f xml:space="preserve"> PROPER(TRIM(CLEAN(SUBSTITUTE(K2241,CHAR(160)," "))))</f>
        <v>Home Office</v>
      </c>
      <c r="M2241" t="s">
        <v>1</v>
      </c>
      <c r="N2241" t="str">
        <f xml:space="preserve"> PROPER(TRIM(CLEAN(SUBSTITUTE(M2241,CHAR(160)," "))))</f>
        <v>Beauty</v>
      </c>
      <c r="O2241" t="s">
        <v>5</v>
      </c>
      <c r="P2241" t="str">
        <f>IF(LEN(TRIM(Table1[[#This Row],[subcategory]]&amp;""))=0,"Unknown", PROPER(TRIM(Table1[[#This Row],[subcategory]])))</f>
        <v>Haircare</v>
      </c>
      <c r="Q2241">
        <v>106.99</v>
      </c>
      <c r="R2241" s="1">
        <f>IF(LEN(TRIM(Q2241&amp;""))=0, "", VALUE(SUBSTITUTE(Q2241,"$","")))</f>
        <v>106.99</v>
      </c>
      <c r="S2241">
        <v>2</v>
      </c>
      <c r="T2241">
        <f>IF(LEN(TRIM(S2241&amp;""))=0, "", VALUE(S2241))</f>
        <v>2</v>
      </c>
      <c r="U2241">
        <v>213.98</v>
      </c>
      <c r="V2241" s="1">
        <f>IF(LEN(TRIM(U2241&amp;""))=0, "", VALUE(SUBSTITUTE(U2241,"$","")))</f>
        <v>213.98</v>
      </c>
      <c r="W2241" s="1">
        <v>156.41937999999999</v>
      </c>
      <c r="X2241" s="1">
        <f>IF(LEN(TRIM(W2241&amp;""))=0, "", VALUE(SUBSTITUTE(W2241,"$","")))</f>
        <v>156.41937999999999</v>
      </c>
      <c r="Y2241" s="5" t="s">
        <v>4953</v>
      </c>
      <c r="Z2241" s="4" cm="1">
        <f t="array" ref="Z2241">IF(
    LEN(TRIM(Y2241&amp;""))=0,
        IF(AND(ISNUMBER(net_sales_clean), ISNUMBER(profit_clean)),
            net_sales_clean - profit_clean,
            ""
        ),
    VALUE(SUBSTITUTE(Y2241,"$",""))
)</f>
        <v>114.319369643836</v>
      </c>
      <c r="AA2241" s="5" t="s">
        <v>4952</v>
      </c>
      <c r="AB2241" s="4" cm="1">
        <f t="array" ref="AB2241">IF(
    LEN(TRIM(AA2241&amp;""))=0,
        IF(AND(ISNUMBER(net_sales_clean), ISNUMBER(cost_clean)),
            net_sales_clean - cost_clean,
            ""
        ),
    VALUE(SUBSTITUTE(AA2241,"$",""))
)</f>
        <v>42.100010356163502</v>
      </c>
      <c r="AC2241">
        <v>8</v>
      </c>
      <c r="AD2241">
        <f>IF(LEN(TRIM(AC2241&amp;""))=0, "", VALUE(AC2241))</f>
        <v>8</v>
      </c>
      <c r="AE2241">
        <v>1</v>
      </c>
      <c r="AF2241">
        <f>IF(LEN(TRIM(AE2241&amp;""))=0, "", VALUE(AE2241))</f>
        <v>1</v>
      </c>
      <c r="AG2241">
        <v>0</v>
      </c>
      <c r="AH2241">
        <f>IF(
    OR(U2241&lt;0, W2241&lt;0, Y2241&lt;0, AA2241&lt;0),
        1,
        IF(LEN(TRIM(AG2241&amp;""))=0, "", AG2241)
)</f>
        <v>0</v>
      </c>
      <c r="AI2241" t="str">
        <f>IF(
    COUNT(Q2241,V2241,X2241,Z2241,AB2241)=0,
        "Not Usable",
    IF(
        COUNT(Q2241,V2241,X2241,Z2241,AB2241)&lt;5,
            "Incomplete",
            IF(
                MIN(Q2241,V2241,X2241,Z2241,AB2241)=0,
                    "Incomplete",
                    "Complete"
            )
    )
)</f>
        <v>Complete</v>
      </c>
    </row>
    <row r="2242" spans="1:35" x14ac:dyDescent="0.3">
      <c r="A2242">
        <v>43568</v>
      </c>
      <c r="B2242" s="6">
        <v>45847.829965277779</v>
      </c>
      <c r="C2242" s="3">
        <f>INT(B2242)</f>
        <v>45847</v>
      </c>
      <c r="D2242" s="2">
        <f>MOD(B2242,1)</f>
        <v>0.82996527777868323</v>
      </c>
      <c r="E2242">
        <v>50</v>
      </c>
      <c r="F2242" t="s">
        <v>15</v>
      </c>
      <c r="G2242" t="str">
        <f xml:space="preserve"> PROPER(TRIM(CLEAN(SUBSTITUTE(F2242,CHAR(160)," "))))</f>
        <v>West</v>
      </c>
      <c r="H2242" t="s">
        <v>27</v>
      </c>
      <c r="I2242" t="str">
        <f>PROPER(TRIM(CLEAN((SUBSTITUTE(H2242,"-"," ")))))</f>
        <v>In Store</v>
      </c>
      <c r="J2242">
        <v>29560</v>
      </c>
      <c r="K2242" t="s">
        <v>14</v>
      </c>
      <c r="L2242" t="str">
        <f xml:space="preserve"> PROPER(TRIM(CLEAN(SUBSTITUTE(K2242,CHAR(160)," "))))</f>
        <v>Consumer</v>
      </c>
      <c r="M2242" t="s">
        <v>16</v>
      </c>
      <c r="N2242" t="str">
        <f xml:space="preserve"> PROPER(TRIM(CLEAN(SUBSTITUTE(M2242,CHAR(160)," "))))</f>
        <v>Grocery</v>
      </c>
      <c r="O2242" t="s">
        <v>29</v>
      </c>
      <c r="P2242" t="str">
        <f>IF(LEN(TRIM(Table1[[#This Row],[subcategory]]&amp;""))=0,"Unknown", PROPER(TRIM(Table1[[#This Row],[subcategory]])))</f>
        <v>Beverages</v>
      </c>
      <c r="Q2242">
        <v>30.85</v>
      </c>
      <c r="R2242" s="1">
        <f>IF(LEN(TRIM(Q2242&amp;""))=0, "", VALUE(SUBSTITUTE(Q2242,"$","")))</f>
        <v>30.85</v>
      </c>
      <c r="S2242">
        <v>2</v>
      </c>
      <c r="T2242">
        <f>IF(LEN(TRIM(S2242&amp;""))=0, "", VALUE(S2242))</f>
        <v>2</v>
      </c>
      <c r="U2242">
        <v>61.7</v>
      </c>
      <c r="V2242" s="1">
        <f>IF(LEN(TRIM(U2242&amp;""))=0, "", VALUE(SUBSTITUTE(U2242,"$","")))</f>
        <v>61.7</v>
      </c>
      <c r="W2242" s="1">
        <v>44.855899999999998</v>
      </c>
      <c r="X2242" s="1">
        <f>IF(LEN(TRIM(W2242&amp;""))=0, "", VALUE(SUBSTITUTE(W2242,"$","")))</f>
        <v>44.855899999999998</v>
      </c>
      <c r="Y2242" s="5" t="s">
        <v>4951</v>
      </c>
      <c r="Z2242" s="4" cm="1">
        <f t="array" ref="Z2242">IF(
    LEN(TRIM(Y2242&amp;""))=0,
        IF(AND(ISNUMBER(net_sales_clean), ISNUMBER(profit_clean)),
            net_sales_clean - profit_clean,
            ""
        ),
    VALUE(SUBSTITUTE(Y2242,"$",""))
)</f>
        <v>37.4894008481808</v>
      </c>
      <c r="AA2242" s="5" t="s">
        <v>4950</v>
      </c>
      <c r="AB2242" s="4" cm="1">
        <f t="array" ref="AB2242">IF(
    LEN(TRIM(AA2242&amp;""))=0,
        IF(AND(ISNUMBER(net_sales_clean), ISNUMBER(cost_clean)),
            net_sales_clean - cost_clean,
            ""
        ),
    VALUE(SUBSTITUTE(AA2242,"$",""))
)</f>
        <v>7.36649915181916</v>
      </c>
      <c r="AC2242">
        <v>2</v>
      </c>
      <c r="AD2242">
        <f>IF(LEN(TRIM(AC2242&amp;""))=0, "", VALUE(AC2242))</f>
        <v>2</v>
      </c>
      <c r="AE2242">
        <v>5</v>
      </c>
      <c r="AF2242">
        <f>IF(LEN(TRIM(AE2242&amp;""))=0, "", VALUE(AE2242))</f>
        <v>5</v>
      </c>
      <c r="AG2242">
        <v>0</v>
      </c>
      <c r="AH2242">
        <f>IF(
    OR(U2242&lt;0, W2242&lt;0, Y2242&lt;0, AA2242&lt;0),
        1,
        IF(LEN(TRIM(AG2242&amp;""))=0, "", AG2242)
)</f>
        <v>0</v>
      </c>
      <c r="AI2242" t="str">
        <f>IF(
    COUNT(Q2242,V2242,X2242,Z2242,AB2242)=0,
        "Not Usable",
    IF(
        COUNT(Q2242,V2242,X2242,Z2242,AB2242)&lt;5,
            "Incomplete",
            IF(
                MIN(Q2242,V2242,X2242,Z2242,AB2242)=0,
                    "Incomplete",
                    "Complete"
            )
    )
)</f>
        <v>Complete</v>
      </c>
    </row>
    <row r="2243" spans="1:35" x14ac:dyDescent="0.3">
      <c r="A2243">
        <v>20213</v>
      </c>
      <c r="B2243" s="6">
        <v>45860.174687500003</v>
      </c>
      <c r="C2243" s="3">
        <f>INT(B2243)</f>
        <v>45860</v>
      </c>
      <c r="D2243" s="2">
        <f>MOD(B2243,1)</f>
        <v>0.17468750000261934</v>
      </c>
      <c r="E2243">
        <v>74</v>
      </c>
      <c r="F2243" t="s">
        <v>4</v>
      </c>
      <c r="G2243" t="str">
        <f xml:space="preserve"> PROPER(TRIM(CLEAN(SUBSTITUTE(F2243,CHAR(160)," "))))</f>
        <v>South</v>
      </c>
      <c r="H2243" t="s">
        <v>7</v>
      </c>
      <c r="I2243" t="str">
        <f>PROPER(TRIM(CLEAN((SUBSTITUTE(H2243,"-"," ")))))</f>
        <v>In Store</v>
      </c>
      <c r="J2243">
        <v>8186</v>
      </c>
      <c r="K2243" t="s">
        <v>6</v>
      </c>
      <c r="L2243" t="str">
        <f xml:space="preserve"> PROPER(TRIM(CLEAN(SUBSTITUTE(K2243,CHAR(160)," "))))</f>
        <v>Corporate</v>
      </c>
      <c r="M2243" t="s">
        <v>1</v>
      </c>
      <c r="N2243" t="str">
        <f xml:space="preserve"> PROPER(TRIM(CLEAN(SUBSTITUTE(M2243,CHAR(160)," "))))</f>
        <v>Beauty</v>
      </c>
      <c r="O2243" t="s">
        <v>0</v>
      </c>
      <c r="P2243" t="str">
        <f>IF(LEN(TRIM(Table1[[#This Row],[subcategory]]&amp;""))=0,"Unknown", PROPER(TRIM(Table1[[#This Row],[subcategory]])))</f>
        <v>Makeup</v>
      </c>
      <c r="Q2243">
        <v>271.95999999999998</v>
      </c>
      <c r="R2243" s="1">
        <f>IF(LEN(TRIM(Q2243&amp;""))=0, "", VALUE(SUBSTITUTE(Q2243,"$","")))</f>
        <v>271.95999999999998</v>
      </c>
      <c r="S2243">
        <v>2</v>
      </c>
      <c r="T2243">
        <f>IF(LEN(TRIM(S2243&amp;""))=0, "", VALUE(S2243))</f>
        <v>2</v>
      </c>
      <c r="U2243">
        <v>543.91999999999996</v>
      </c>
      <c r="V2243" s="1">
        <f>IF(LEN(TRIM(U2243&amp;""))=0, "", VALUE(SUBSTITUTE(U2243,"$","")))</f>
        <v>543.91999999999996</v>
      </c>
      <c r="W2243" s="1">
        <v>218.11192</v>
      </c>
      <c r="X2243" s="1">
        <f>IF(LEN(TRIM(W2243&amp;""))=0, "", VALUE(SUBSTITUTE(W2243,"$","")))</f>
        <v>218.11192</v>
      </c>
      <c r="Z2243" s="1" t="str" cm="1">
        <f t="array" ref="Z2243">IF(
    LEN(TRIM(Y2243&amp;""))=0,
        IF(AND(ISNUMBER(net_sales_clean), ISNUMBER(profit_clean)),
            net_sales_clean - profit_clean,
            ""
        ),
    VALUE(SUBSTITUTE(Y2243,"$",""))
)</f>
        <v/>
      </c>
      <c r="AB2243" s="1" t="str" cm="1">
        <f t="array" ref="AB2243">IF(
    LEN(TRIM(AA2243&amp;""))=0,
        IF(AND(ISNUMBER(net_sales_clean), ISNUMBER(cost_clean)),
            net_sales_clean - cost_clean,
            ""
        ),
    VALUE(SUBSTITUTE(AA2243,"$",""))
)</f>
        <v/>
      </c>
      <c r="AC2243">
        <v>3</v>
      </c>
      <c r="AD2243">
        <f>IF(LEN(TRIM(AC2243&amp;""))=0, "", VALUE(AC2243))</f>
        <v>3</v>
      </c>
      <c r="AE2243">
        <v>5</v>
      </c>
      <c r="AF2243">
        <f>IF(LEN(TRIM(AE2243&amp;""))=0, "", VALUE(AE2243))</f>
        <v>5</v>
      </c>
      <c r="AG2243">
        <v>0</v>
      </c>
      <c r="AH2243">
        <f>IF(
    OR(U2243&lt;0, W2243&lt;0, Y2243&lt;0, AA2243&lt;0),
        1,
        IF(LEN(TRIM(AG2243&amp;""))=0, "", AG2243)
)</f>
        <v>0</v>
      </c>
      <c r="AI2243" t="str">
        <f>IF(
    COUNT(Q2243,V2243,X2243,Z2243,AB2243)=0,
        "Not Usable",
    IF(
        COUNT(Q2243,V2243,X2243,Z2243,AB2243)&lt;5,
            "Incomplete",
            IF(
                MIN(Q2243,V2243,X2243,Z2243,AB2243)=0,
                    "Incomplete",
                    "Complete"
            )
    )
)</f>
        <v>Incomplete</v>
      </c>
    </row>
    <row r="2244" spans="1:35" x14ac:dyDescent="0.3">
      <c r="A2244">
        <v>35445</v>
      </c>
      <c r="B2244" s="6">
        <v>45975.060729166667</v>
      </c>
      <c r="C2244" s="3">
        <f>INT(B2244)</f>
        <v>45975</v>
      </c>
      <c r="D2244" s="2">
        <f>MOD(B2244,1)</f>
        <v>6.0729166667442769E-2</v>
      </c>
      <c r="E2244">
        <v>78</v>
      </c>
      <c r="F2244" t="s">
        <v>21</v>
      </c>
      <c r="G2244" t="str">
        <f xml:space="preserve"> PROPER(TRIM(CLEAN(SUBSTITUTE(F2244,CHAR(160)," "))))</f>
        <v>Midwest</v>
      </c>
      <c r="H2244" t="s">
        <v>27</v>
      </c>
      <c r="I2244" t="str">
        <f>PROPER(TRIM(CLEAN((SUBSTITUTE(H2244,"-"," ")))))</f>
        <v>In Store</v>
      </c>
      <c r="J2244">
        <v>11549</v>
      </c>
      <c r="K2244" t="s">
        <v>14</v>
      </c>
      <c r="L2244" t="str">
        <f xml:space="preserve"> PROPER(TRIM(CLEAN(SUBSTITUTE(K2244,CHAR(160)," "))))</f>
        <v>Consumer</v>
      </c>
      <c r="M2244" t="s">
        <v>19</v>
      </c>
      <c r="N2244" t="str">
        <f xml:space="preserve"> PROPER(TRIM(CLEAN(SUBSTITUTE(M2244,CHAR(160)," "))))</f>
        <v>Apparel</v>
      </c>
      <c r="O2244" t="s">
        <v>18</v>
      </c>
      <c r="P2244" t="str">
        <f>IF(LEN(TRIM(Table1[[#This Row],[subcategory]]&amp;""))=0,"Unknown", PROPER(TRIM(Table1[[#This Row],[subcategory]])))</f>
        <v>Men</v>
      </c>
      <c r="Q2244">
        <v>38.76</v>
      </c>
      <c r="R2244" s="1">
        <f>IF(LEN(TRIM(Q2244&amp;""))=0, "", VALUE(SUBSTITUTE(Q2244,"$","")))</f>
        <v>38.76</v>
      </c>
      <c r="S2244">
        <v>2</v>
      </c>
      <c r="T2244">
        <f>IF(LEN(TRIM(S2244&amp;""))=0, "", VALUE(S2244))</f>
        <v>2</v>
      </c>
      <c r="U2244">
        <v>77.52</v>
      </c>
      <c r="V2244" s="1">
        <f>IF(LEN(TRIM(U2244&amp;""))=0, "", VALUE(SUBSTITUTE(U2244,"$","")))</f>
        <v>77.52</v>
      </c>
      <c r="W2244" s="1">
        <v>58.37256</v>
      </c>
      <c r="X2244" s="1">
        <f>IF(LEN(TRIM(W2244&amp;""))=0, "", VALUE(SUBSTITUTE(W2244,"$","")))</f>
        <v>58.37256</v>
      </c>
      <c r="Y2244" s="5" t="s">
        <v>4949</v>
      </c>
      <c r="Z2244" s="4" cm="1">
        <f t="array" ref="Z2244">IF(
    LEN(TRIM(Y2244&amp;""))=0,
        IF(AND(ISNUMBER(net_sales_clean), ISNUMBER(profit_clean)),
            net_sales_clean - profit_clean,
            ""
        ),
    VALUE(SUBSTITUTE(Y2244,"$",""))
)</f>
        <v>41.479344858748497</v>
      </c>
      <c r="AA2244" s="5" t="s">
        <v>4948</v>
      </c>
      <c r="AB2244" s="4" cm="1">
        <f t="array" ref="AB2244">IF(
    LEN(TRIM(AA2244&amp;""))=0,
        IF(AND(ISNUMBER(net_sales_clean), ISNUMBER(cost_clean)),
            net_sales_clean - cost_clean,
            ""
        ),
    VALUE(SUBSTITUTE(AA2244,"$",""))
)</f>
        <v>16.8932151412514</v>
      </c>
      <c r="AC2244">
        <v>0</v>
      </c>
      <c r="AD2244">
        <f>IF(LEN(TRIM(AC2244&amp;""))=0, "", VALUE(AC2244))</f>
        <v>0</v>
      </c>
      <c r="AE2244">
        <v>4</v>
      </c>
      <c r="AF2244">
        <f>IF(LEN(TRIM(AE2244&amp;""))=0, "", VALUE(AE2244))</f>
        <v>4</v>
      </c>
      <c r="AG2244">
        <v>0</v>
      </c>
      <c r="AH2244">
        <f>IF(
    OR(U2244&lt;0, W2244&lt;0, Y2244&lt;0, AA2244&lt;0),
        1,
        IF(LEN(TRIM(AG2244&amp;""))=0, "", AG2244)
)</f>
        <v>0</v>
      </c>
      <c r="AI2244" t="str">
        <f>IF(
    COUNT(Q2244,V2244,X2244,Z2244,AB2244)=0,
        "Not Usable",
    IF(
        COUNT(Q2244,V2244,X2244,Z2244,AB2244)&lt;5,
            "Incomplete",
            IF(
                MIN(Q2244,V2244,X2244,Z2244,AB2244)=0,
                    "Incomplete",
                    "Complete"
            )
    )
)</f>
        <v>Complete</v>
      </c>
    </row>
    <row r="2245" spans="1:35" x14ac:dyDescent="0.3">
      <c r="A2245">
        <v>52174</v>
      </c>
      <c r="B2245" s="6">
        <v>45504.637835648151</v>
      </c>
      <c r="C2245" s="3">
        <f>INT(B2245)</f>
        <v>45504</v>
      </c>
      <c r="D2245" s="2">
        <f>MOD(B2245,1)</f>
        <v>0.63783564815093996</v>
      </c>
      <c r="E2245">
        <v>82</v>
      </c>
      <c r="F2245" t="s">
        <v>21</v>
      </c>
      <c r="G2245" t="str">
        <f xml:space="preserve"> PROPER(TRIM(CLEAN(SUBSTITUTE(F2245,CHAR(160)," "))))</f>
        <v>Midwest</v>
      </c>
      <c r="H2245" t="s">
        <v>30</v>
      </c>
      <c r="I2245" t="str">
        <f>PROPER(TRIM(CLEAN((SUBSTITUTE(H2245,"-"," ")))))</f>
        <v>Mobile App</v>
      </c>
      <c r="J2245">
        <v>25413</v>
      </c>
      <c r="K2245" t="s">
        <v>14</v>
      </c>
      <c r="L2245" t="str">
        <f xml:space="preserve"> PROPER(TRIM(CLEAN(SUBSTITUTE(K2245,CHAR(160)," "))))</f>
        <v>Consumer</v>
      </c>
      <c r="M2245" t="s">
        <v>1</v>
      </c>
      <c r="N2245" t="str">
        <f xml:space="preserve"> PROPER(TRIM(CLEAN(SUBSTITUTE(M2245,CHAR(160)," "))))</f>
        <v>Beauty</v>
      </c>
      <c r="O2245" t="s">
        <v>39</v>
      </c>
      <c r="P2245" t="str">
        <f>IF(LEN(TRIM(Table1[[#This Row],[subcategory]]&amp;""))=0,"Unknown", PROPER(TRIM(Table1[[#This Row],[subcategory]])))</f>
        <v>Fragrance</v>
      </c>
      <c r="Q2245">
        <v>98.12</v>
      </c>
      <c r="R2245" s="1">
        <f>IF(LEN(TRIM(Q2245&amp;""))=0, "", VALUE(SUBSTITUTE(Q2245,"$","")))</f>
        <v>98.12</v>
      </c>
      <c r="S2245">
        <v>1</v>
      </c>
      <c r="T2245">
        <f>IF(LEN(TRIM(S2245&amp;""))=0, "", VALUE(S2245))</f>
        <v>1</v>
      </c>
      <c r="U2245">
        <v>98.12</v>
      </c>
      <c r="V2245" s="1">
        <f>IF(LEN(TRIM(U2245&amp;""))=0, "", VALUE(SUBSTITUTE(U2245,"$","")))</f>
        <v>98.12</v>
      </c>
      <c r="W2245" s="1">
        <v>93.606480000000005</v>
      </c>
      <c r="X2245" s="1">
        <f>IF(LEN(TRIM(W2245&amp;""))=0, "", VALUE(SUBSTITUTE(W2245,"$","")))</f>
        <v>93.606480000000005</v>
      </c>
      <c r="Y2245" s="5" t="s">
        <v>4947</v>
      </c>
      <c r="Z2245" s="4" cm="1">
        <f t="array" ref="Z2245">IF(
    LEN(TRIM(Y2245&amp;""))=0,
        IF(AND(ISNUMBER(net_sales_clean), ISNUMBER(profit_clean)),
            net_sales_clean - profit_clean,
            ""
        ),
    VALUE(SUBSTITUTE(Y2245,"$",""))
)</f>
        <v>76.182654654270095</v>
      </c>
      <c r="AA2245" s="5" t="s">
        <v>4946</v>
      </c>
      <c r="AB2245" s="4" cm="1">
        <f t="array" ref="AB2245">IF(
    LEN(TRIM(AA2245&amp;""))=0,
        IF(AND(ISNUMBER(net_sales_clean), ISNUMBER(cost_clean)),
            net_sales_clean - cost_clean,
            ""
        ),
    VALUE(SUBSTITUTE(AA2245,"$",""))
)</f>
        <v>17.423825345729799</v>
      </c>
      <c r="AC2245">
        <v>9</v>
      </c>
      <c r="AD2245">
        <f>IF(LEN(TRIM(AC2245&amp;""))=0, "", VALUE(AC2245))</f>
        <v>9</v>
      </c>
      <c r="AE2245">
        <v>3</v>
      </c>
      <c r="AF2245">
        <f>IF(LEN(TRIM(AE2245&amp;""))=0, "", VALUE(AE2245))</f>
        <v>3</v>
      </c>
      <c r="AG2245">
        <v>0</v>
      </c>
      <c r="AH2245">
        <f>IF(
    OR(U2245&lt;0, W2245&lt;0, Y2245&lt;0, AA2245&lt;0),
        1,
        IF(LEN(TRIM(AG2245&amp;""))=0, "", AG2245)
)</f>
        <v>0</v>
      </c>
      <c r="AI2245" t="str">
        <f>IF(
    COUNT(Q2245,V2245,X2245,Z2245,AB2245)=0,
        "Not Usable",
    IF(
        COUNT(Q2245,V2245,X2245,Z2245,AB2245)&lt;5,
            "Incomplete",
            IF(
                MIN(Q2245,V2245,X2245,Z2245,AB2245)=0,
                    "Incomplete",
                    "Complete"
            )
    )
)</f>
        <v>Complete</v>
      </c>
    </row>
    <row r="2246" spans="1:35" x14ac:dyDescent="0.3">
      <c r="A2246">
        <v>49589</v>
      </c>
      <c r="B2246" s="6">
        <v>45159.755057870374</v>
      </c>
      <c r="C2246" s="3">
        <f>INT(B2246)</f>
        <v>45159</v>
      </c>
      <c r="D2246" s="2">
        <f>MOD(B2246,1)</f>
        <v>0.75505787037400296</v>
      </c>
      <c r="E2246">
        <v>5</v>
      </c>
      <c r="F2246" t="s">
        <v>21</v>
      </c>
      <c r="G2246" t="str">
        <f xml:space="preserve"> PROPER(TRIM(CLEAN(SUBSTITUTE(F2246,CHAR(160)," "))))</f>
        <v>Midwest</v>
      </c>
      <c r="H2246" t="s">
        <v>17</v>
      </c>
      <c r="I2246" t="str">
        <f>PROPER(TRIM(CLEAN((SUBSTITUTE(H2246,"-"," ")))))</f>
        <v>Online</v>
      </c>
      <c r="J2246">
        <v>3217</v>
      </c>
      <c r="K2246" t="s">
        <v>14</v>
      </c>
      <c r="L2246" t="str">
        <f xml:space="preserve"> PROPER(TRIM(CLEAN(SUBSTITUTE(K2246,CHAR(160)," "))))</f>
        <v>Consumer</v>
      </c>
      <c r="M2246" t="s">
        <v>16</v>
      </c>
      <c r="N2246" t="str">
        <f xml:space="preserve"> PROPER(TRIM(CLEAN(SUBSTITUTE(M2246,CHAR(160)," "))))</f>
        <v>Grocery</v>
      </c>
      <c r="O2246" t="s">
        <v>28</v>
      </c>
      <c r="P2246" t="str">
        <f>IF(LEN(TRIM(Table1[[#This Row],[subcategory]]&amp;""))=0,"Unknown", PROPER(TRIM(Table1[[#This Row],[subcategory]])))</f>
        <v>Pantry</v>
      </c>
      <c r="Q2246">
        <v>39.25</v>
      </c>
      <c r="R2246" s="1">
        <f>IF(LEN(TRIM(Q2246&amp;""))=0, "", VALUE(SUBSTITUTE(Q2246,"$","")))</f>
        <v>39.25</v>
      </c>
      <c r="S2246">
        <v>2</v>
      </c>
      <c r="T2246">
        <f>IF(LEN(TRIM(S2246&amp;""))=0, "", VALUE(S2246))</f>
        <v>2</v>
      </c>
      <c r="U2246">
        <v>78.5</v>
      </c>
      <c r="V2246" s="1">
        <f>IF(LEN(TRIM(U2246&amp;""))=0, "", VALUE(SUBSTITUTE(U2246,"$","")))</f>
        <v>78.5</v>
      </c>
      <c r="W2246" s="1">
        <v>66.8035</v>
      </c>
      <c r="X2246" s="1">
        <f>IF(LEN(TRIM(W2246&amp;""))=0, "", VALUE(SUBSTITUTE(W2246,"$","")))</f>
        <v>66.8035</v>
      </c>
      <c r="Y2246" s="5" t="s">
        <v>4945</v>
      </c>
      <c r="Z2246" s="4" cm="1">
        <f t="array" ref="Z2246">IF(
    LEN(TRIM(Y2246&amp;""))=0,
        IF(AND(ISNUMBER(net_sales_clean), ISNUMBER(profit_clean)),
            net_sales_clean - profit_clean,
            ""
        ),
    VALUE(SUBSTITUTE(Y2246,"$",""))
)</f>
        <v>41.552330754201101</v>
      </c>
      <c r="AA2246" s="5" t="s">
        <v>4944</v>
      </c>
      <c r="AB2246" s="4" cm="1">
        <f t="array" ref="AB2246">IF(
    LEN(TRIM(AA2246&amp;""))=0,
        IF(AND(ISNUMBER(net_sales_clean), ISNUMBER(cost_clean)),
            net_sales_clean - cost_clean,
            ""
        ),
    VALUE(SUBSTITUTE(AA2246,"$",""))
)</f>
        <v>25.251169245798799</v>
      </c>
      <c r="AC2246">
        <v>3</v>
      </c>
      <c r="AD2246">
        <f>IF(LEN(TRIM(AC2246&amp;""))=0, "", VALUE(AC2246))</f>
        <v>3</v>
      </c>
      <c r="AE2246">
        <v>1</v>
      </c>
      <c r="AF2246">
        <f>IF(LEN(TRIM(AE2246&amp;""))=0, "", VALUE(AE2246))</f>
        <v>1</v>
      </c>
      <c r="AG2246">
        <v>0</v>
      </c>
      <c r="AH2246">
        <f>IF(
    OR(U2246&lt;0, W2246&lt;0, Y2246&lt;0, AA2246&lt;0),
        1,
        IF(LEN(TRIM(AG2246&amp;""))=0, "", AG2246)
)</f>
        <v>0</v>
      </c>
      <c r="AI2246" t="str">
        <f>IF(
    COUNT(Q2246,V2246,X2246,Z2246,AB2246)=0,
        "Not Usable",
    IF(
        COUNT(Q2246,V2246,X2246,Z2246,AB2246)&lt;5,
            "Incomplete",
            IF(
                MIN(Q2246,V2246,X2246,Z2246,AB2246)=0,
                    "Incomplete",
                    "Complete"
            )
    )
)</f>
        <v>Complete</v>
      </c>
    </row>
    <row r="2247" spans="1:35" x14ac:dyDescent="0.3">
      <c r="A2247">
        <v>40960</v>
      </c>
      <c r="B2247" s="6">
        <v>45123.370717592596</v>
      </c>
      <c r="C2247" s="3">
        <f>INT(B2247)</f>
        <v>45123</v>
      </c>
      <c r="D2247" s="2">
        <f>MOD(B2247,1)</f>
        <v>0.37071759259561077</v>
      </c>
      <c r="E2247">
        <v>63</v>
      </c>
      <c r="F2247" t="s">
        <v>8</v>
      </c>
      <c r="G2247" t="str">
        <f xml:space="preserve"> PROPER(TRIM(CLEAN(SUBSTITUTE(F2247,CHAR(160)," "))))</f>
        <v>West</v>
      </c>
      <c r="H2247" t="s">
        <v>17</v>
      </c>
      <c r="I2247" t="str">
        <f>PROPER(TRIM(CLEAN((SUBSTITUTE(H2247,"-"," ")))))</f>
        <v>Online</v>
      </c>
      <c r="J2247">
        <v>13150</v>
      </c>
      <c r="K2247" t="s">
        <v>10</v>
      </c>
      <c r="L2247" t="str">
        <f xml:space="preserve"> PROPER(TRIM(CLEAN(SUBSTITUTE(K2247,CHAR(160)," "))))</f>
        <v>Consumer</v>
      </c>
      <c r="M2247" t="s">
        <v>19</v>
      </c>
      <c r="N2247" t="str">
        <f xml:space="preserve"> PROPER(TRIM(CLEAN(SUBSTITUTE(M2247,CHAR(160)," "))))</f>
        <v>Apparel</v>
      </c>
      <c r="O2247" t="s">
        <v>18</v>
      </c>
      <c r="P2247" t="str">
        <f>IF(LEN(TRIM(Table1[[#This Row],[subcategory]]&amp;""))=0,"Unknown", PROPER(TRIM(Table1[[#This Row],[subcategory]])))</f>
        <v>Men</v>
      </c>
      <c r="Q2247">
        <v>93.46</v>
      </c>
      <c r="R2247" s="1">
        <f>IF(LEN(TRIM(Q2247&amp;""))=0, "", VALUE(SUBSTITUTE(Q2247,"$","")))</f>
        <v>93.46</v>
      </c>
      <c r="S2247">
        <v>4</v>
      </c>
      <c r="T2247">
        <f>IF(LEN(TRIM(S2247&amp;""))=0, "", VALUE(S2247))</f>
        <v>4</v>
      </c>
      <c r="U2247">
        <v>373.84</v>
      </c>
      <c r="V2247" s="1">
        <f>IF(LEN(TRIM(U2247&amp;""))=0, "", VALUE(SUBSTITUTE(U2247,"$","")))</f>
        <v>373.84</v>
      </c>
      <c r="W2247" s="1">
        <v>343.93279999999999</v>
      </c>
      <c r="X2247" s="1">
        <f>IF(LEN(TRIM(W2247&amp;""))=0, "", VALUE(SUBSTITUTE(W2247,"$","")))</f>
        <v>343.93279999999999</v>
      </c>
      <c r="Y2247" s="5" t="s">
        <v>4943</v>
      </c>
      <c r="Z2247" s="4" cm="1">
        <f t="array" ref="Z2247">IF(
    LEN(TRIM(Y2247&amp;""))=0,
        IF(AND(ISNUMBER(net_sales_clean), ISNUMBER(profit_clean)),
            net_sales_clean - profit_clean,
            ""
        ),
    VALUE(SUBSTITUTE(Y2247,"$",""))
)</f>
        <v>265.62220633710302</v>
      </c>
      <c r="AA2247" s="5" t="s">
        <v>4942</v>
      </c>
      <c r="AB2247" s="4" cm="1">
        <f t="array" ref="AB2247">IF(
    LEN(TRIM(AA2247&amp;""))=0,
        IF(AND(ISNUMBER(net_sales_clean), ISNUMBER(cost_clean)),
            net_sales_clean - cost_clean,
            ""
        ),
    VALUE(SUBSTITUTE(AA2247,"$",""))
)</f>
        <v>78.310593662895997</v>
      </c>
      <c r="AC2247">
        <v>7</v>
      </c>
      <c r="AD2247">
        <f>IF(LEN(TRIM(AC2247&amp;""))=0, "", VALUE(AC2247))</f>
        <v>7</v>
      </c>
      <c r="AE2247">
        <v>2</v>
      </c>
      <c r="AF2247">
        <f>IF(LEN(TRIM(AE2247&amp;""))=0, "", VALUE(AE2247))</f>
        <v>2</v>
      </c>
      <c r="AG2247">
        <v>0</v>
      </c>
      <c r="AH2247">
        <f>IF(
    OR(U2247&lt;0, W2247&lt;0, Y2247&lt;0, AA2247&lt;0),
        1,
        IF(LEN(TRIM(AG2247&amp;""))=0, "", AG2247)
)</f>
        <v>0</v>
      </c>
      <c r="AI2247" t="str">
        <f>IF(
    COUNT(Q2247,V2247,X2247,Z2247,AB2247)=0,
        "Not Usable",
    IF(
        COUNT(Q2247,V2247,X2247,Z2247,AB2247)&lt;5,
            "Incomplete",
            IF(
                MIN(Q2247,V2247,X2247,Z2247,AB2247)=0,
                    "Incomplete",
                    "Complete"
            )
    )
)</f>
        <v>Complete</v>
      </c>
    </row>
    <row r="2248" spans="1:35" x14ac:dyDescent="0.3">
      <c r="A2248">
        <v>42202</v>
      </c>
      <c r="B2248" s="6">
        <v>45366.577013888891</v>
      </c>
      <c r="C2248" s="3">
        <f>INT(B2248)</f>
        <v>45366</v>
      </c>
      <c r="D2248" s="2">
        <f>MOD(B2248,1)</f>
        <v>0.57701388889108784</v>
      </c>
      <c r="E2248">
        <v>27</v>
      </c>
      <c r="F2248" t="s">
        <v>15</v>
      </c>
      <c r="G2248" t="str">
        <f xml:space="preserve"> PROPER(TRIM(CLEAN(SUBSTITUTE(F2248,CHAR(160)," "))))</f>
        <v>West</v>
      </c>
      <c r="H2248" t="s">
        <v>17</v>
      </c>
      <c r="I2248" t="str">
        <f>PROPER(TRIM(CLEAN((SUBSTITUTE(H2248,"-"," ")))))</f>
        <v>Online</v>
      </c>
      <c r="J2248">
        <v>13086</v>
      </c>
      <c r="K2248" t="s">
        <v>14</v>
      </c>
      <c r="L2248" t="str">
        <f xml:space="preserve"> PROPER(TRIM(CLEAN(SUBSTITUTE(K2248,CHAR(160)," "))))</f>
        <v>Consumer</v>
      </c>
      <c r="M2248" t="s">
        <v>16</v>
      </c>
      <c r="N2248" t="str">
        <f xml:space="preserve"> PROPER(TRIM(CLEAN(SUBSTITUTE(M2248,CHAR(160)," "))))</f>
        <v>Grocery</v>
      </c>
      <c r="O2248" t="s">
        <v>29</v>
      </c>
      <c r="P2248" t="str">
        <f>IF(LEN(TRIM(Table1[[#This Row],[subcategory]]&amp;""))=0,"Unknown", PROPER(TRIM(Table1[[#This Row],[subcategory]])))</f>
        <v>Beverages</v>
      </c>
      <c r="Q2248">
        <v>51.59</v>
      </c>
      <c r="R2248" s="1">
        <f>IF(LEN(TRIM(Q2248&amp;""))=0, "", VALUE(SUBSTITUTE(Q2248,"$","")))</f>
        <v>51.59</v>
      </c>
      <c r="S2248">
        <v>3</v>
      </c>
      <c r="T2248">
        <f>IF(LEN(TRIM(S2248&amp;""))=0, "", VALUE(S2248))</f>
        <v>3</v>
      </c>
      <c r="U2248">
        <v>154.77000000000001</v>
      </c>
      <c r="V2248" s="1">
        <f>IF(LEN(TRIM(U2248&amp;""))=0, "", VALUE(SUBSTITUTE(U2248,"$","")))</f>
        <v>154.77000000000001</v>
      </c>
      <c r="W2248" s="1">
        <v>93.326310000000007</v>
      </c>
      <c r="X2248" s="1">
        <f>IF(LEN(TRIM(W2248&amp;""))=0, "", VALUE(SUBSTITUTE(W2248,"$","")))</f>
        <v>93.326310000000007</v>
      </c>
      <c r="Y2248" s="5" t="s">
        <v>4941</v>
      </c>
      <c r="Z2248" s="4" cm="1">
        <f t="array" ref="Z2248">IF(
    LEN(TRIM(Y2248&amp;""))=0,
        IF(AND(ISNUMBER(net_sales_clean), ISNUMBER(profit_clean)),
            net_sales_clean - profit_clean,
            ""
        ),
    VALUE(SUBSTITUTE(Y2248,"$",""))
)</f>
        <v>55.395360471017298</v>
      </c>
      <c r="AA2248" s="5" t="s">
        <v>4940</v>
      </c>
      <c r="AB2248" s="4" cm="1">
        <f t="array" ref="AB2248">IF(
    LEN(TRIM(AA2248&amp;""))=0,
        IF(AND(ISNUMBER(net_sales_clean), ISNUMBER(cost_clean)),
            net_sales_clean - cost_clean,
            ""
        ),
    VALUE(SUBSTITUTE(AA2248,"$",""))
)</f>
        <v>37.930949528982602</v>
      </c>
      <c r="AC2248">
        <v>8</v>
      </c>
      <c r="AD2248">
        <f>IF(LEN(TRIM(AC2248&amp;""))=0, "", VALUE(AC2248))</f>
        <v>8</v>
      </c>
      <c r="AE2248">
        <v>3</v>
      </c>
      <c r="AF2248">
        <f>IF(LEN(TRIM(AE2248&amp;""))=0, "", VALUE(AE2248))</f>
        <v>3</v>
      </c>
      <c r="AG2248">
        <v>0</v>
      </c>
      <c r="AH2248">
        <f>IF(
    OR(U2248&lt;0, W2248&lt;0, Y2248&lt;0, AA2248&lt;0),
        1,
        IF(LEN(TRIM(AG2248&amp;""))=0, "", AG2248)
)</f>
        <v>0</v>
      </c>
      <c r="AI2248" t="str">
        <f>IF(
    COUNT(Q2248,V2248,X2248,Z2248,AB2248)=0,
        "Not Usable",
    IF(
        COUNT(Q2248,V2248,X2248,Z2248,AB2248)&lt;5,
            "Incomplete",
            IF(
                MIN(Q2248,V2248,X2248,Z2248,AB2248)=0,
                    "Incomplete",
                    "Complete"
            )
    )
)</f>
        <v>Complete</v>
      </c>
    </row>
    <row r="2249" spans="1:35" x14ac:dyDescent="0.3">
      <c r="A2249">
        <v>33877</v>
      </c>
      <c r="B2249" s="6">
        <v>45078.657627314817</v>
      </c>
      <c r="C2249" s="3">
        <f>INT(B2249)</f>
        <v>45078</v>
      </c>
      <c r="D2249" s="2">
        <f>MOD(B2249,1)</f>
        <v>0.6576273148166365</v>
      </c>
      <c r="E2249">
        <v>50</v>
      </c>
      <c r="F2249" t="s">
        <v>33</v>
      </c>
      <c r="G2249" t="str">
        <f xml:space="preserve"> PROPER(TRIM(CLEAN(SUBSTITUTE(F2249,CHAR(160)," "))))</f>
        <v>South</v>
      </c>
      <c r="H2249" t="s">
        <v>3</v>
      </c>
      <c r="I2249" t="str">
        <f>PROPER(TRIM(CLEAN((SUBSTITUTE(H2249,"-"," ")))))</f>
        <v>Phone</v>
      </c>
      <c r="J2249">
        <v>2117</v>
      </c>
      <c r="K2249" t="s">
        <v>10</v>
      </c>
      <c r="L2249" t="str">
        <f xml:space="preserve"> PROPER(TRIM(CLEAN(SUBSTITUTE(K2249,CHAR(160)," "))))</f>
        <v>Consumer</v>
      </c>
      <c r="M2249" t="s">
        <v>19</v>
      </c>
      <c r="N2249" t="str">
        <f xml:space="preserve"> PROPER(TRIM(CLEAN(SUBSTITUTE(M2249,CHAR(160)," "))))</f>
        <v>Apparel</v>
      </c>
      <c r="O2249" t="s">
        <v>20</v>
      </c>
      <c r="P2249" t="str">
        <f>IF(LEN(TRIM(Table1[[#This Row],[subcategory]]&amp;""))=0,"Unknown", PROPER(TRIM(Table1[[#This Row],[subcategory]])))</f>
        <v>Women</v>
      </c>
      <c r="Q2249">
        <v>47.74</v>
      </c>
      <c r="R2249" s="1">
        <f>IF(LEN(TRIM(Q2249&amp;""))=0, "", VALUE(SUBSTITUTE(Q2249,"$","")))</f>
        <v>47.74</v>
      </c>
      <c r="S2249">
        <v>4</v>
      </c>
      <c r="T2249">
        <f>IF(LEN(TRIM(S2249&amp;""))=0, "", VALUE(S2249))</f>
        <v>4</v>
      </c>
      <c r="U2249">
        <v>190.96</v>
      </c>
      <c r="V2249" s="1">
        <f>IF(LEN(TRIM(U2249&amp;""))=0, "", VALUE(SUBSTITUTE(U2249,"$","")))</f>
        <v>190.96</v>
      </c>
      <c r="W2249" s="4" t="s">
        <v>4939</v>
      </c>
      <c r="X2249" s="4">
        <f>IF(LEN(TRIM(W2249&amp;""))=0, "", VALUE(SUBSTITUTE(W2249,"$","")))</f>
        <v>149.13976</v>
      </c>
      <c r="Y2249" s="5" t="s">
        <v>4938</v>
      </c>
      <c r="Z2249" s="4" cm="1">
        <f t="array" ref="Z2249">IF(
    LEN(TRIM(Y2249&amp;""))=0,
        IF(AND(ISNUMBER(net_sales_clean), ISNUMBER(profit_clean)),
            net_sales_clean - profit_clean,
            ""
        ),
    VALUE(SUBSTITUTE(Y2249,"$",""))
)</f>
        <v>107.160335207733</v>
      </c>
      <c r="AA2249" s="5" t="s">
        <v>4937</v>
      </c>
      <c r="AB2249" s="4" cm="1">
        <f t="array" ref="AB2249">IF(
    LEN(TRIM(AA2249&amp;""))=0,
        IF(AND(ISNUMBER(net_sales_clean), ISNUMBER(cost_clean)),
            net_sales_clean - cost_clean,
            ""
        ),
    VALUE(SUBSTITUTE(AA2249,"$",""))
)</f>
        <v>41.979424792266698</v>
      </c>
      <c r="AC2249">
        <v>5</v>
      </c>
      <c r="AD2249">
        <f>IF(LEN(TRIM(AC2249&amp;""))=0, "", VALUE(AC2249))</f>
        <v>5</v>
      </c>
      <c r="AE2249">
        <v>1</v>
      </c>
      <c r="AF2249">
        <f>IF(LEN(TRIM(AE2249&amp;""))=0, "", VALUE(AE2249))</f>
        <v>1</v>
      </c>
      <c r="AG2249">
        <v>0</v>
      </c>
      <c r="AH2249">
        <f>IF(
    OR(U2249&lt;0, W2249&lt;0, Y2249&lt;0, AA2249&lt;0),
        1,
        IF(LEN(TRIM(AG2249&amp;""))=0, "", AG2249)
)</f>
        <v>0</v>
      </c>
      <c r="AI2249" t="str">
        <f>IF(
    COUNT(Q2249,V2249,X2249,Z2249,AB2249)=0,
        "Not Usable",
    IF(
        COUNT(Q2249,V2249,X2249,Z2249,AB2249)&lt;5,
            "Incomplete",
            IF(
                MIN(Q2249,V2249,X2249,Z2249,AB2249)=0,
                    "Incomplete",
                    "Complete"
            )
    )
)</f>
        <v>Complete</v>
      </c>
    </row>
    <row r="2250" spans="1:35" x14ac:dyDescent="0.3">
      <c r="A2250">
        <v>115</v>
      </c>
      <c r="B2250" s="6">
        <v>45954.098773148151</v>
      </c>
      <c r="C2250" s="3">
        <f>INT(B2250)</f>
        <v>45954</v>
      </c>
      <c r="D2250" s="2">
        <f>MOD(B2250,1)</f>
        <v>9.877314815093996E-2</v>
      </c>
      <c r="E2250">
        <v>29</v>
      </c>
      <c r="F2250" t="s">
        <v>8</v>
      </c>
      <c r="G2250" t="str">
        <f xml:space="preserve"> PROPER(TRIM(CLEAN(SUBSTITUTE(F2250,CHAR(160)," "))))</f>
        <v>West</v>
      </c>
      <c r="H2250" t="s">
        <v>3</v>
      </c>
      <c r="I2250" t="str">
        <f>PROPER(TRIM(CLEAN((SUBSTITUTE(H2250,"-"," ")))))</f>
        <v>Phone</v>
      </c>
      <c r="J2250">
        <v>19187</v>
      </c>
      <c r="K2250" t="s">
        <v>10</v>
      </c>
      <c r="L2250" t="str">
        <f xml:space="preserve"> PROPER(TRIM(CLEAN(SUBSTITUTE(K2250,CHAR(160)," "))))</f>
        <v>Consumer</v>
      </c>
      <c r="M2250" t="s">
        <v>23</v>
      </c>
      <c r="N2250" t="str">
        <f xml:space="preserve"> PROPER(TRIM(CLEAN(SUBSTITUTE(M2250,CHAR(160)," "))))</f>
        <v>Electronics</v>
      </c>
      <c r="O2250" t="s">
        <v>22</v>
      </c>
      <c r="P2250" t="str">
        <f>IF(LEN(TRIM(Table1[[#This Row],[subcategory]]&amp;""))=0,"Unknown", PROPER(TRIM(Table1[[#This Row],[subcategory]])))</f>
        <v>Audio</v>
      </c>
      <c r="Q2250">
        <v>72.45</v>
      </c>
      <c r="R2250" s="1">
        <f>IF(LEN(TRIM(Q2250&amp;""))=0, "", VALUE(SUBSTITUTE(Q2250,"$","")))</f>
        <v>72.45</v>
      </c>
      <c r="S2250">
        <v>2</v>
      </c>
      <c r="T2250">
        <f>IF(LEN(TRIM(S2250&amp;""))=0, "", VALUE(S2250))</f>
        <v>2</v>
      </c>
      <c r="U2250">
        <v>144.9</v>
      </c>
      <c r="V2250" s="1">
        <f>IF(LEN(TRIM(U2250&amp;""))=0, "", VALUE(SUBSTITUTE(U2250,"$","")))</f>
        <v>144.9</v>
      </c>
      <c r="W2250" s="4" t="s">
        <v>4936</v>
      </c>
      <c r="X2250" s="4">
        <f>IF(LEN(TRIM(W2250&amp;""))=0, "", VALUE(SUBSTITUTE(W2250,"$","")))</f>
        <v>110.70359999999999</v>
      </c>
      <c r="Y2250" s="5" t="s">
        <v>4935</v>
      </c>
      <c r="Z2250" s="4" cm="1">
        <f t="array" ref="Z2250">IF(
    LEN(TRIM(Y2250&amp;""))=0,
        IF(AND(ISNUMBER(net_sales_clean), ISNUMBER(profit_clean)),
            net_sales_clean - profit_clean,
            ""
        ),
    VALUE(SUBSTITUTE(Y2250,"$",""))
)</f>
        <v>67.586488319122907</v>
      </c>
      <c r="AA2250" s="5" t="s">
        <v>4934</v>
      </c>
      <c r="AB2250" s="4" cm="1">
        <f t="array" ref="AB2250">IF(
    LEN(TRIM(AA2250&amp;""))=0,
        IF(AND(ISNUMBER(net_sales_clean), ISNUMBER(cost_clean)),
            net_sales_clean - cost_clean,
            ""
        ),
    VALUE(SUBSTITUTE(AA2250,"$",""))
)</f>
        <v>43.117111680877002</v>
      </c>
      <c r="AC2250">
        <v>3</v>
      </c>
      <c r="AD2250">
        <f>IF(LEN(TRIM(AC2250&amp;""))=0, "", VALUE(AC2250))</f>
        <v>3</v>
      </c>
      <c r="AE2250">
        <v>4</v>
      </c>
      <c r="AF2250">
        <f>IF(LEN(TRIM(AE2250&amp;""))=0, "", VALUE(AE2250))</f>
        <v>4</v>
      </c>
      <c r="AG2250">
        <v>0</v>
      </c>
      <c r="AH2250">
        <f>IF(
    OR(U2250&lt;0, W2250&lt;0, Y2250&lt;0, AA2250&lt;0),
        1,
        IF(LEN(TRIM(AG2250&amp;""))=0, "", AG2250)
)</f>
        <v>0</v>
      </c>
      <c r="AI2250" t="str">
        <f>IF(
    COUNT(Q2250,V2250,X2250,Z2250,AB2250)=0,
        "Not Usable",
    IF(
        COUNT(Q2250,V2250,X2250,Z2250,AB2250)&lt;5,
            "Incomplete",
            IF(
                MIN(Q2250,V2250,X2250,Z2250,AB2250)=0,
                    "Incomplete",
                    "Complete"
            )
    )
)</f>
        <v>Complete</v>
      </c>
    </row>
    <row r="2251" spans="1:35" x14ac:dyDescent="0.3">
      <c r="A2251">
        <v>18164</v>
      </c>
      <c r="B2251" s="6">
        <v>45386.754525462966</v>
      </c>
      <c r="C2251" s="3">
        <f>INT(B2251)</f>
        <v>45386</v>
      </c>
      <c r="D2251" s="2">
        <f>MOD(B2251,1)</f>
        <v>0.75452546296583023</v>
      </c>
      <c r="E2251">
        <v>21</v>
      </c>
      <c r="F2251" t="s">
        <v>33</v>
      </c>
      <c r="G2251" t="str">
        <f xml:space="preserve"> PROPER(TRIM(CLEAN(SUBSTITUTE(F2251,CHAR(160)," "))))</f>
        <v>South</v>
      </c>
      <c r="H2251" t="s">
        <v>7</v>
      </c>
      <c r="I2251" t="str">
        <f>PROPER(TRIM(CLEAN((SUBSTITUTE(H2251,"-"," ")))))</f>
        <v>In Store</v>
      </c>
      <c r="J2251">
        <v>1943</v>
      </c>
      <c r="K2251" t="s">
        <v>2</v>
      </c>
      <c r="L2251" t="str">
        <f xml:space="preserve"> PROPER(TRIM(CLEAN(SUBSTITUTE(K2251,CHAR(160)," "))))</f>
        <v>Home Office</v>
      </c>
      <c r="M2251" t="s">
        <v>16</v>
      </c>
      <c r="N2251" t="str">
        <f xml:space="preserve"> PROPER(TRIM(CLEAN(SUBSTITUTE(M2251,CHAR(160)," "))))</f>
        <v>Grocery</v>
      </c>
      <c r="O2251" t="s">
        <v>29</v>
      </c>
      <c r="P2251" t="str">
        <f>IF(LEN(TRIM(Table1[[#This Row],[subcategory]]&amp;""))=0,"Unknown", PROPER(TRIM(Table1[[#This Row],[subcategory]])))</f>
        <v>Beverages</v>
      </c>
      <c r="Q2251">
        <v>28.24</v>
      </c>
      <c r="R2251" s="1">
        <f>IF(LEN(TRIM(Q2251&amp;""))=0, "", VALUE(SUBSTITUTE(Q2251,"$","")))</f>
        <v>28.24</v>
      </c>
      <c r="S2251">
        <v>7</v>
      </c>
      <c r="T2251">
        <f>IF(LEN(TRIM(S2251&amp;""))=0, "", VALUE(S2251))</f>
        <v>7</v>
      </c>
      <c r="U2251" s="5" t="s">
        <v>4933</v>
      </c>
      <c r="V2251" s="4">
        <f>IF(LEN(TRIM(U2251&amp;""))=0, "", VALUE(SUBSTITUTE(U2251,"$","")))</f>
        <v>197.67999999999901</v>
      </c>
      <c r="W2251" s="4" t="s">
        <v>4932</v>
      </c>
      <c r="X2251" s="4">
        <f>IF(LEN(TRIM(W2251&amp;""))=0, "", VALUE(SUBSTITUTE(W2251,"$","")))</f>
        <v>172.77231999999901</v>
      </c>
      <c r="Y2251" s="5" t="s">
        <v>4931</v>
      </c>
      <c r="Z2251" s="4" cm="1">
        <f t="array" ref="Z2251">IF(
    LEN(TRIM(Y2251&amp;""))=0,
        IF(AND(ISNUMBER(net_sales_clean), ISNUMBER(profit_clean)),
            net_sales_clean - profit_clean,
            ""
        ),
    VALUE(SUBSTITUTE(Y2251,"$",""))
)</f>
        <v>127.849811074294</v>
      </c>
      <c r="AA2251">
        <v>44.922508925705102</v>
      </c>
      <c r="AB2251" s="1" cm="1">
        <f t="array" ref="AB2251">IF(
    LEN(TRIM(AA2251&amp;""))=0,
        IF(AND(ISNUMBER(net_sales_clean), ISNUMBER(cost_clean)),
            net_sales_clean - cost_clean,
            ""
        ),
    VALUE(SUBSTITUTE(AA2251,"$",""))
)</f>
        <v>44.922508925705102</v>
      </c>
      <c r="AC2251">
        <v>1</v>
      </c>
      <c r="AD2251">
        <f>IF(LEN(TRIM(AC2251&amp;""))=0, "", VALUE(AC2251))</f>
        <v>1</v>
      </c>
      <c r="AE2251">
        <v>3</v>
      </c>
      <c r="AF2251">
        <f>IF(LEN(TRIM(AE2251&amp;""))=0, "", VALUE(AE2251))</f>
        <v>3</v>
      </c>
      <c r="AG2251">
        <v>0</v>
      </c>
      <c r="AH2251">
        <f>IF(
    OR(U2251&lt;0, W2251&lt;0, Y2251&lt;0, AA2251&lt;0),
        1,
        IF(LEN(TRIM(AG2251&amp;""))=0, "", AG2251)
)</f>
        <v>0</v>
      </c>
      <c r="AI2251" t="str">
        <f>IF(
    COUNT(Q2251,V2251,X2251,Z2251,AB2251)=0,
        "Not Usable",
    IF(
        COUNT(Q2251,V2251,X2251,Z2251,AB2251)&lt;5,
            "Incomplete",
            IF(
                MIN(Q2251,V2251,X2251,Z2251,AB2251)=0,
                    "Incomplete",
                    "Complete"
            )
    )
)</f>
        <v>Complete</v>
      </c>
    </row>
    <row r="2252" spans="1:35" x14ac:dyDescent="0.3">
      <c r="A2252">
        <v>29181</v>
      </c>
      <c r="B2252" s="6">
        <v>45463.345729166664</v>
      </c>
      <c r="C2252" s="3">
        <f>INT(B2252)</f>
        <v>45463</v>
      </c>
      <c r="D2252" s="2">
        <f>MOD(B2252,1)</f>
        <v>0.34572916666365927</v>
      </c>
      <c r="E2252">
        <v>10</v>
      </c>
      <c r="F2252" t="s">
        <v>4</v>
      </c>
      <c r="G2252" t="str">
        <f xml:space="preserve"> PROPER(TRIM(CLEAN(SUBSTITUTE(F2252,CHAR(160)," "))))</f>
        <v>South</v>
      </c>
      <c r="H2252" t="s">
        <v>30</v>
      </c>
      <c r="I2252" t="str">
        <f>PROPER(TRIM(CLEAN((SUBSTITUTE(H2252,"-"," ")))))</f>
        <v>Mobile App</v>
      </c>
      <c r="J2252">
        <v>4542</v>
      </c>
      <c r="K2252" t="s">
        <v>14</v>
      </c>
      <c r="L2252" t="str">
        <f xml:space="preserve"> PROPER(TRIM(CLEAN(SUBSTITUTE(K2252,CHAR(160)," "))))</f>
        <v>Consumer</v>
      </c>
      <c r="M2252" t="s">
        <v>19</v>
      </c>
      <c r="N2252" t="str">
        <f xml:space="preserve"> PROPER(TRIM(CLEAN(SUBSTITUTE(M2252,CHAR(160)," "))))</f>
        <v>Apparel</v>
      </c>
      <c r="O2252" t="s">
        <v>20</v>
      </c>
      <c r="P2252" t="str">
        <f>IF(LEN(TRIM(Table1[[#This Row],[subcategory]]&amp;""))=0,"Unknown", PROPER(TRIM(Table1[[#This Row],[subcategory]])))</f>
        <v>Women</v>
      </c>
      <c r="R2252" s="1" t="str">
        <f>IF(LEN(TRIM(Q2252&amp;""))=0, "", VALUE(SUBSTITUTE(Q2252,"$","")))</f>
        <v/>
      </c>
      <c r="S2252">
        <v>3</v>
      </c>
      <c r="T2252">
        <f>IF(LEN(TRIM(S2252&amp;""))=0, "", VALUE(S2252))</f>
        <v>3</v>
      </c>
      <c r="V2252" s="1" t="str">
        <f>IF(LEN(TRIM(U2252&amp;""))=0, "", VALUE(SUBSTITUTE(U2252,"$","")))</f>
        <v/>
      </c>
      <c r="X2252" s="1" t="str">
        <f>IF(LEN(TRIM(W2252&amp;""))=0, "", VALUE(SUBSTITUTE(W2252,"$","")))</f>
        <v/>
      </c>
      <c r="Z2252" s="1" t="str" cm="1">
        <f t="array" ref="Z2252">IF(
    LEN(TRIM(Y2252&amp;""))=0,
        IF(AND(ISNUMBER(net_sales_clean), ISNUMBER(profit_clean)),
            net_sales_clean - profit_clean,
            ""
        ),
    VALUE(SUBSTITUTE(Y2252,"$",""))
)</f>
        <v/>
      </c>
      <c r="AB2252" s="1" t="str" cm="1">
        <f t="array" ref="AB2252">IF(
    LEN(TRIM(AA2252&amp;""))=0,
        IF(AND(ISNUMBER(net_sales_clean), ISNUMBER(cost_clean)),
            net_sales_clean - cost_clean,
            ""
        ),
    VALUE(SUBSTITUTE(AA2252,"$",""))
)</f>
        <v/>
      </c>
      <c r="AC2252">
        <v>8</v>
      </c>
      <c r="AD2252">
        <f>IF(LEN(TRIM(AC2252&amp;""))=0, "", VALUE(AC2252))</f>
        <v>8</v>
      </c>
      <c r="AE2252">
        <v>4</v>
      </c>
      <c r="AF2252">
        <f>IF(LEN(TRIM(AE2252&amp;""))=0, "", VALUE(AE2252))</f>
        <v>4</v>
      </c>
      <c r="AG2252">
        <v>0</v>
      </c>
      <c r="AH2252">
        <f>IF(
    OR(U2252&lt;0, W2252&lt;0, Y2252&lt;0, AA2252&lt;0),
        1,
        IF(LEN(TRIM(AG2252&amp;""))=0, "", AG2252)
)</f>
        <v>0</v>
      </c>
      <c r="AI2252" t="str">
        <f>IF(
    COUNT(Q2252,V2252,X2252,Z2252,AB2252)=0,
        "Not Usable",
    IF(
        COUNT(Q2252,V2252,X2252,Z2252,AB2252)&lt;5,
            "Incomplete",
            IF(
                MIN(Q2252,V2252,X2252,Z2252,AB2252)=0,
                    "Incomplete",
                    "Complete"
            )
    )
)</f>
        <v>Not Usable</v>
      </c>
    </row>
    <row r="2253" spans="1:35" x14ac:dyDescent="0.3">
      <c r="A2253">
        <v>11717</v>
      </c>
      <c r="B2253" s="6">
        <v>45851.105787037035</v>
      </c>
      <c r="C2253" s="3">
        <f>INT(B2253)</f>
        <v>45851</v>
      </c>
      <c r="D2253" s="2">
        <f>MOD(B2253,1)</f>
        <v>0.10578703703504289</v>
      </c>
      <c r="E2253">
        <v>69</v>
      </c>
      <c r="F2253" t="s">
        <v>13</v>
      </c>
      <c r="G2253" t="str">
        <f xml:space="preserve"> PROPER(TRIM(CLEAN(SUBSTITUTE(F2253,CHAR(160)," "))))</f>
        <v>Northeast</v>
      </c>
      <c r="H2253" t="s">
        <v>3</v>
      </c>
      <c r="I2253" t="str">
        <f>PROPER(TRIM(CLEAN((SUBSTITUTE(H2253,"-"," ")))))</f>
        <v>Phone</v>
      </c>
      <c r="J2253">
        <v>23459</v>
      </c>
      <c r="K2253" t="s">
        <v>6</v>
      </c>
      <c r="L2253" t="str">
        <f xml:space="preserve"> PROPER(TRIM(CLEAN(SUBSTITUTE(K2253,CHAR(160)," "))))</f>
        <v>Corporate</v>
      </c>
      <c r="M2253" t="s">
        <v>1</v>
      </c>
      <c r="N2253" t="str">
        <f xml:space="preserve"> PROPER(TRIM(CLEAN(SUBSTITUTE(M2253,CHAR(160)," "))))</f>
        <v>Beauty</v>
      </c>
      <c r="O2253" t="s">
        <v>5</v>
      </c>
      <c r="P2253" t="str">
        <f>IF(LEN(TRIM(Table1[[#This Row],[subcategory]]&amp;""))=0,"Unknown", PROPER(TRIM(Table1[[#This Row],[subcategory]])))</f>
        <v>Haircare</v>
      </c>
      <c r="Q2253">
        <v>48.64</v>
      </c>
      <c r="R2253" s="1">
        <f>IF(LEN(TRIM(Q2253&amp;""))=0, "", VALUE(SUBSTITUTE(Q2253,"$","")))</f>
        <v>48.64</v>
      </c>
      <c r="T2253" t="str">
        <f>IF(LEN(TRIM(S2253&amp;""))=0, "", VALUE(S2253))</f>
        <v/>
      </c>
      <c r="V2253" s="1" t="str">
        <f>IF(LEN(TRIM(U2253&amp;""))=0, "", VALUE(SUBSTITUTE(U2253,"$","")))</f>
        <v/>
      </c>
      <c r="X2253" s="1" t="str">
        <f>IF(LEN(TRIM(W2253&amp;""))=0, "", VALUE(SUBSTITUTE(W2253,"$","")))</f>
        <v/>
      </c>
      <c r="Z2253" s="1" t="str" cm="1">
        <f t="array" ref="Z2253">IF(
    LEN(TRIM(Y2253&amp;""))=0,
        IF(AND(ISNUMBER(net_sales_clean), ISNUMBER(profit_clean)),
            net_sales_clean - profit_clean,
            ""
        ),
    VALUE(SUBSTITUTE(Y2253,"$",""))
)</f>
        <v/>
      </c>
      <c r="AB2253" s="1" t="str" cm="1">
        <f t="array" ref="AB2253">IF(
    LEN(TRIM(AA2253&amp;""))=0,
        IF(AND(ISNUMBER(net_sales_clean), ISNUMBER(cost_clean)),
            net_sales_clean - cost_clean,
            ""
        ),
    VALUE(SUBSTITUTE(AA2253,"$",""))
)</f>
        <v/>
      </c>
      <c r="AC2253">
        <v>2</v>
      </c>
      <c r="AD2253">
        <f>IF(LEN(TRIM(AC2253&amp;""))=0, "", VALUE(AC2253))</f>
        <v>2</v>
      </c>
      <c r="AE2253">
        <v>1</v>
      </c>
      <c r="AF2253">
        <f>IF(LEN(TRIM(AE2253&amp;""))=0, "", VALUE(AE2253))</f>
        <v>1</v>
      </c>
      <c r="AG2253">
        <v>0</v>
      </c>
      <c r="AH2253">
        <f>IF(
    OR(U2253&lt;0, W2253&lt;0, Y2253&lt;0, AA2253&lt;0),
        1,
        IF(LEN(TRIM(AG2253&amp;""))=0, "", AG2253)
)</f>
        <v>0</v>
      </c>
      <c r="AI2253" t="str">
        <f>IF(
    COUNT(Q2253,V2253,X2253,Z2253,AB2253)=0,
        "Not Usable",
    IF(
        COUNT(Q2253,V2253,X2253,Z2253,AB2253)&lt;5,
            "Incomplete",
            IF(
                MIN(Q2253,V2253,X2253,Z2253,AB2253)=0,
                    "Incomplete",
                    "Complete"
            )
    )
)</f>
        <v>Incomplete</v>
      </c>
    </row>
    <row r="2254" spans="1:35" x14ac:dyDescent="0.3">
      <c r="A2254">
        <v>29910</v>
      </c>
      <c r="B2254" s="6">
        <v>45190.108090277776</v>
      </c>
      <c r="C2254" s="3">
        <f>INT(B2254)</f>
        <v>45190</v>
      </c>
      <c r="D2254" s="2">
        <f>MOD(B2254,1)</f>
        <v>0.10809027777577285</v>
      </c>
      <c r="E2254">
        <v>3</v>
      </c>
      <c r="F2254" t="s">
        <v>4</v>
      </c>
      <c r="G2254" t="str">
        <f xml:space="preserve"> PROPER(TRIM(CLEAN(SUBSTITUTE(F2254,CHAR(160)," "))))</f>
        <v>South</v>
      </c>
      <c r="H2254" t="s">
        <v>30</v>
      </c>
      <c r="I2254" t="str">
        <f>PROPER(TRIM(CLEAN((SUBSTITUTE(H2254,"-"," ")))))</f>
        <v>Mobile App</v>
      </c>
      <c r="J2254">
        <v>4226</v>
      </c>
      <c r="K2254" t="s">
        <v>10</v>
      </c>
      <c r="L2254" t="str">
        <f xml:space="preserve"> PROPER(TRIM(CLEAN(SUBSTITUTE(K2254,CHAR(160)," "))))</f>
        <v>Consumer</v>
      </c>
      <c r="M2254" t="s">
        <v>16</v>
      </c>
      <c r="N2254" t="str">
        <f xml:space="preserve"> PROPER(TRIM(CLEAN(SUBSTITUTE(M2254,CHAR(160)," "))))</f>
        <v>Grocery</v>
      </c>
      <c r="O2254" t="s">
        <v>29</v>
      </c>
      <c r="P2254" t="str">
        <f>IF(LEN(TRIM(Table1[[#This Row],[subcategory]]&amp;""))=0,"Unknown", PROPER(TRIM(Table1[[#This Row],[subcategory]])))</f>
        <v>Beverages</v>
      </c>
      <c r="Q2254">
        <v>71.260000000000005</v>
      </c>
      <c r="R2254" s="1">
        <f>IF(LEN(TRIM(Q2254&amp;""))=0, "", VALUE(SUBSTITUTE(Q2254,"$","")))</f>
        <v>71.260000000000005</v>
      </c>
      <c r="S2254">
        <v>2</v>
      </c>
      <c r="T2254">
        <f>IF(LEN(TRIM(S2254&amp;""))=0, "", VALUE(S2254))</f>
        <v>2</v>
      </c>
      <c r="U2254">
        <v>142.52000000000001</v>
      </c>
      <c r="V2254" s="1">
        <f>IF(LEN(TRIM(U2254&amp;""))=0, "", VALUE(SUBSTITUTE(U2254,"$","")))</f>
        <v>142.52000000000001</v>
      </c>
      <c r="W2254" s="4" t="s">
        <v>4930</v>
      </c>
      <c r="X2254" s="4">
        <f>IF(LEN(TRIM(W2254&amp;""))=0, "", VALUE(SUBSTITUTE(W2254,"$","")))</f>
        <v>99.621480000000005</v>
      </c>
      <c r="Y2254" s="5" t="s">
        <v>4929</v>
      </c>
      <c r="Z2254" s="4" cm="1">
        <f t="array" ref="Z2254">IF(
    LEN(TRIM(Y2254&amp;""))=0,
        IF(AND(ISNUMBER(net_sales_clean), ISNUMBER(profit_clean)),
            net_sales_clean - profit_clean,
            ""
        ),
    VALUE(SUBSTITUTE(Y2254,"$",""))
)</f>
        <v>61.935590301529899</v>
      </c>
      <c r="AA2254" s="5" t="s">
        <v>4928</v>
      </c>
      <c r="AB2254" s="4" cm="1">
        <f t="array" ref="AB2254">IF(
    LEN(TRIM(AA2254&amp;""))=0,
        IF(AND(ISNUMBER(net_sales_clean), ISNUMBER(cost_clean)),
            net_sales_clean - cost_clean,
            ""
        ),
    VALUE(SUBSTITUTE(AA2254,"$",""))
)</f>
        <v>37.68588969847</v>
      </c>
      <c r="AC2254">
        <v>5</v>
      </c>
      <c r="AD2254">
        <f>IF(LEN(TRIM(AC2254&amp;""))=0, "", VALUE(AC2254))</f>
        <v>5</v>
      </c>
      <c r="AE2254">
        <v>2</v>
      </c>
      <c r="AF2254">
        <f>IF(LEN(TRIM(AE2254&amp;""))=0, "", VALUE(AE2254))</f>
        <v>2</v>
      </c>
      <c r="AG2254">
        <v>0</v>
      </c>
      <c r="AH2254">
        <f>IF(
    OR(U2254&lt;0, W2254&lt;0, Y2254&lt;0, AA2254&lt;0),
        1,
        IF(LEN(TRIM(AG2254&amp;""))=0, "", AG2254)
)</f>
        <v>0</v>
      </c>
      <c r="AI2254" t="str">
        <f>IF(
    COUNT(Q2254,V2254,X2254,Z2254,AB2254)=0,
        "Not Usable",
    IF(
        COUNT(Q2254,V2254,X2254,Z2254,AB2254)&lt;5,
            "Incomplete",
            IF(
                MIN(Q2254,V2254,X2254,Z2254,AB2254)=0,
                    "Incomplete",
                    "Complete"
            )
    )
)</f>
        <v>Complete</v>
      </c>
    </row>
    <row r="2255" spans="1:35" x14ac:dyDescent="0.3">
      <c r="A2255">
        <v>15279</v>
      </c>
      <c r="B2255" s="6">
        <v>45984.006701388891</v>
      </c>
      <c r="C2255" s="3">
        <f>INT(B2255)</f>
        <v>45984</v>
      </c>
      <c r="D2255" s="2">
        <f>MOD(B2255,1)</f>
        <v>6.701388891087845E-3</v>
      </c>
      <c r="E2255">
        <v>59</v>
      </c>
      <c r="F2255" t="s">
        <v>13</v>
      </c>
      <c r="G2255" t="str">
        <f xml:space="preserve"> PROPER(TRIM(CLEAN(SUBSTITUTE(F2255,CHAR(160)," "))))</f>
        <v>Northeast</v>
      </c>
      <c r="H2255" t="s">
        <v>17</v>
      </c>
      <c r="I2255" t="str">
        <f>PROPER(TRIM(CLEAN((SUBSTITUTE(H2255,"-"," ")))))</f>
        <v>Online</v>
      </c>
      <c r="J2255">
        <v>2383</v>
      </c>
      <c r="K2255" t="s">
        <v>14</v>
      </c>
      <c r="L2255" t="str">
        <f xml:space="preserve"> PROPER(TRIM(CLEAN(SUBSTITUTE(K2255,CHAR(160)," "))))</f>
        <v>Consumer</v>
      </c>
      <c r="M2255" t="s">
        <v>9</v>
      </c>
      <c r="N2255" t="str">
        <f xml:space="preserve"> PROPER(TRIM(CLEAN(SUBSTITUTE(M2255,CHAR(160)," "))))</f>
        <v>Home</v>
      </c>
      <c r="O2255" t="s">
        <v>32</v>
      </c>
      <c r="P2255" t="str">
        <f>IF(LEN(TRIM(Table1[[#This Row],[subcategory]]&amp;""))=0,"Unknown", PROPER(TRIM(Table1[[#This Row],[subcategory]])))</f>
        <v>Furniture</v>
      </c>
      <c r="Q2255">
        <v>75.260000000000005</v>
      </c>
      <c r="R2255" s="1">
        <f>IF(LEN(TRIM(Q2255&amp;""))=0, "", VALUE(SUBSTITUTE(Q2255,"$","")))</f>
        <v>75.260000000000005</v>
      </c>
      <c r="S2255">
        <v>2</v>
      </c>
      <c r="T2255">
        <f>IF(LEN(TRIM(S2255&amp;""))=0, "", VALUE(S2255))</f>
        <v>2</v>
      </c>
      <c r="U2255">
        <v>150.52000000000001</v>
      </c>
      <c r="V2255" s="1">
        <f>IF(LEN(TRIM(U2255&amp;""))=0, "", VALUE(SUBSTITUTE(U2255,"$","")))</f>
        <v>150.52000000000001</v>
      </c>
      <c r="W2255" s="1">
        <v>130.04928000000001</v>
      </c>
      <c r="X2255" s="1">
        <f>IF(LEN(TRIM(W2255&amp;""))=0, "", VALUE(SUBSTITUTE(W2255,"$","")))</f>
        <v>130.04928000000001</v>
      </c>
      <c r="Y2255" s="5" t="s">
        <v>4927</v>
      </c>
      <c r="Z2255" s="4" cm="1">
        <f t="array" ref="Z2255">IF(
    LEN(TRIM(Y2255&amp;""))=0,
        IF(AND(ISNUMBER(net_sales_clean), ISNUMBER(profit_clean)),
            net_sales_clean - profit_clean,
            ""
        ),
    VALUE(SUBSTITUTE(Y2255,"$",""))
)</f>
        <v>81.873310889448604</v>
      </c>
      <c r="AA2255" s="5" t="s">
        <v>4926</v>
      </c>
      <c r="AB2255" s="4" cm="1">
        <f t="array" ref="AB2255">IF(
    LEN(TRIM(AA2255&amp;""))=0,
        IF(AND(ISNUMBER(net_sales_clean), ISNUMBER(cost_clean)),
            net_sales_clean - cost_clean,
            ""
        ),
    VALUE(SUBSTITUTE(AA2255,"$",""))
)</f>
        <v>48.1759691105513</v>
      </c>
      <c r="AC2255">
        <v>8</v>
      </c>
      <c r="AD2255">
        <f>IF(LEN(TRIM(AC2255&amp;""))=0, "", VALUE(AC2255))</f>
        <v>8</v>
      </c>
      <c r="AE2255">
        <v>3</v>
      </c>
      <c r="AF2255">
        <f>IF(LEN(TRIM(AE2255&amp;""))=0, "", VALUE(AE2255))</f>
        <v>3</v>
      </c>
      <c r="AG2255">
        <v>0</v>
      </c>
      <c r="AH2255">
        <f>IF(
    OR(U2255&lt;0, W2255&lt;0, Y2255&lt;0, AA2255&lt;0),
        1,
        IF(LEN(TRIM(AG2255&amp;""))=0, "", AG2255)
)</f>
        <v>0</v>
      </c>
      <c r="AI2255" t="str">
        <f>IF(
    COUNT(Q2255,V2255,X2255,Z2255,AB2255)=0,
        "Not Usable",
    IF(
        COUNT(Q2255,V2255,X2255,Z2255,AB2255)&lt;5,
            "Incomplete",
            IF(
                MIN(Q2255,V2255,X2255,Z2255,AB2255)=0,
                    "Incomplete",
                    "Complete"
            )
    )
)</f>
        <v>Complete</v>
      </c>
    </row>
    <row r="2256" spans="1:35" x14ac:dyDescent="0.3">
      <c r="A2256">
        <v>53722</v>
      </c>
      <c r="B2256" s="6">
        <v>45992.820729166669</v>
      </c>
      <c r="C2256" s="3">
        <f>INT(B2256)</f>
        <v>45992</v>
      </c>
      <c r="D2256" s="2">
        <f>MOD(B2256,1)</f>
        <v>0.82072916666948004</v>
      </c>
      <c r="E2256">
        <v>71</v>
      </c>
      <c r="F2256" t="s">
        <v>8</v>
      </c>
      <c r="G2256" t="str">
        <f xml:space="preserve"> PROPER(TRIM(CLEAN(SUBSTITUTE(F2256,CHAR(160)," "))))</f>
        <v>West</v>
      </c>
      <c r="H2256" t="s">
        <v>11</v>
      </c>
      <c r="I2256" t="str">
        <f>PROPER(TRIM(CLEAN((SUBSTITUTE(H2256,"-"," ")))))</f>
        <v>Online</v>
      </c>
      <c r="J2256">
        <v>5089</v>
      </c>
      <c r="K2256" t="s">
        <v>10</v>
      </c>
      <c r="L2256" t="str">
        <f xml:space="preserve"> PROPER(TRIM(CLEAN(SUBSTITUTE(K2256,CHAR(160)," "))))</f>
        <v>Consumer</v>
      </c>
      <c r="M2256" t="s">
        <v>1</v>
      </c>
      <c r="N2256" t="str">
        <f xml:space="preserve"> PROPER(TRIM(CLEAN(SUBSTITUTE(M2256,CHAR(160)," "))))</f>
        <v>Beauty</v>
      </c>
      <c r="O2256" t="s">
        <v>39</v>
      </c>
      <c r="P2256" t="str">
        <f>IF(LEN(TRIM(Table1[[#This Row],[subcategory]]&amp;""))=0,"Unknown", PROPER(TRIM(Table1[[#This Row],[subcategory]])))</f>
        <v>Fragrance</v>
      </c>
      <c r="Q2256">
        <v>31.89</v>
      </c>
      <c r="R2256" s="1">
        <f>IF(LEN(TRIM(Q2256&amp;""))=0, "", VALUE(SUBSTITUTE(Q2256,"$","")))</f>
        <v>31.89</v>
      </c>
      <c r="S2256">
        <v>0</v>
      </c>
      <c r="T2256">
        <f>IF(LEN(TRIM(S2256&amp;""))=0, "", VALUE(S2256))</f>
        <v>0</v>
      </c>
      <c r="U2256">
        <v>0</v>
      </c>
      <c r="V2256" s="1">
        <f>IF(LEN(TRIM(U2256&amp;""))=0, "", VALUE(SUBSTITUTE(U2256,"$","")))</f>
        <v>0</v>
      </c>
      <c r="W2256" s="1">
        <v>0</v>
      </c>
      <c r="X2256" s="1">
        <f>IF(LEN(TRIM(W2256&amp;""))=0, "", VALUE(SUBSTITUTE(W2256,"$","")))</f>
        <v>0</v>
      </c>
      <c r="Y2256">
        <v>0</v>
      </c>
      <c r="Z2256" s="1" cm="1">
        <f t="array" ref="Z2256">IF(
    LEN(TRIM(Y2256&amp;""))=0,
        IF(AND(ISNUMBER(net_sales_clean), ISNUMBER(profit_clean)),
            net_sales_clean - profit_clean,
            ""
        ),
    VALUE(SUBSTITUTE(Y2256,"$",""))
)</f>
        <v>0</v>
      </c>
      <c r="AA2256">
        <v>0</v>
      </c>
      <c r="AB2256" s="1" cm="1">
        <f t="array" ref="AB2256">IF(
    LEN(TRIM(AA2256&amp;""))=0,
        IF(AND(ISNUMBER(net_sales_clean), ISNUMBER(cost_clean)),
            net_sales_clean - cost_clean,
            ""
        ),
    VALUE(SUBSTITUTE(AA2256,"$",""))
)</f>
        <v>0</v>
      </c>
      <c r="AC2256">
        <v>1</v>
      </c>
      <c r="AD2256">
        <f>IF(LEN(TRIM(AC2256&amp;""))=0, "", VALUE(AC2256))</f>
        <v>1</v>
      </c>
      <c r="AE2256">
        <v>4</v>
      </c>
      <c r="AF2256">
        <f>IF(LEN(TRIM(AE2256&amp;""))=0, "", VALUE(AE2256))</f>
        <v>4</v>
      </c>
      <c r="AG2256">
        <v>0</v>
      </c>
      <c r="AH2256">
        <f>IF(
    OR(U2256&lt;0, W2256&lt;0, Y2256&lt;0, AA2256&lt;0),
        1,
        IF(LEN(TRIM(AG2256&amp;""))=0, "", AG2256)
)</f>
        <v>0</v>
      </c>
      <c r="AI2256" t="str">
        <f>IF(
    COUNT(Q2256,V2256,X2256,Z2256,AB2256)=0,
        "Not Usable",
    IF(
        COUNT(Q2256,V2256,X2256,Z2256,AB2256)&lt;5,
            "Incomplete",
            IF(
                MIN(Q2256,V2256,X2256,Z2256,AB2256)=0,
                    "Incomplete",
                    "Complete"
            )
    )
)</f>
        <v>Incomplete</v>
      </c>
    </row>
    <row r="2257" spans="1:35" x14ac:dyDescent="0.3">
      <c r="A2257">
        <v>23647</v>
      </c>
      <c r="B2257" s="6">
        <v>45529.876782407409</v>
      </c>
      <c r="C2257" s="3">
        <f>INT(B2257)</f>
        <v>45529</v>
      </c>
      <c r="D2257" s="2">
        <f>MOD(B2257,1)</f>
        <v>0.87678240740933688</v>
      </c>
      <c r="E2257">
        <v>16</v>
      </c>
      <c r="F2257" t="s">
        <v>4</v>
      </c>
      <c r="G2257" t="str">
        <f xml:space="preserve"> PROPER(TRIM(CLEAN(SUBSTITUTE(F2257,CHAR(160)," "))))</f>
        <v>South</v>
      </c>
      <c r="H2257" t="s">
        <v>3</v>
      </c>
      <c r="I2257" t="str">
        <f>PROPER(TRIM(CLEAN((SUBSTITUTE(H2257,"-"," ")))))</f>
        <v>Phone</v>
      </c>
      <c r="J2257">
        <v>9011</v>
      </c>
      <c r="K2257" t="s">
        <v>10</v>
      </c>
      <c r="L2257" t="str">
        <f xml:space="preserve"> PROPER(TRIM(CLEAN(SUBSTITUTE(K2257,CHAR(160)," "))))</f>
        <v>Consumer</v>
      </c>
      <c r="M2257" t="s">
        <v>23</v>
      </c>
      <c r="N2257" t="str">
        <f xml:space="preserve"> PROPER(TRIM(CLEAN(SUBSTITUTE(M2257,CHAR(160)," "))))</f>
        <v>Electronics</v>
      </c>
      <c r="O2257" t="s">
        <v>25</v>
      </c>
      <c r="P2257" t="str">
        <f>IF(LEN(TRIM(Table1[[#This Row],[subcategory]]&amp;""))=0,"Unknown", PROPER(TRIM(Table1[[#This Row],[subcategory]])))</f>
        <v>Laptops</v>
      </c>
      <c r="Q2257">
        <v>25.44</v>
      </c>
      <c r="R2257" s="1">
        <f>IF(LEN(TRIM(Q2257&amp;""))=0, "", VALUE(SUBSTITUTE(Q2257,"$","")))</f>
        <v>25.44</v>
      </c>
      <c r="S2257">
        <v>5</v>
      </c>
      <c r="T2257">
        <f>IF(LEN(TRIM(S2257&amp;""))=0, "", VALUE(S2257))</f>
        <v>5</v>
      </c>
      <c r="U2257">
        <v>127.2</v>
      </c>
      <c r="V2257" s="1">
        <f>IF(LEN(TRIM(U2257&amp;""))=0, "", VALUE(SUBSTITUTE(U2257,"$","")))</f>
        <v>127.2</v>
      </c>
      <c r="W2257" s="1">
        <v>111.5544</v>
      </c>
      <c r="X2257" s="1">
        <f>IF(LEN(TRIM(W2257&amp;""))=0, "", VALUE(SUBSTITUTE(W2257,"$","")))</f>
        <v>111.5544</v>
      </c>
      <c r="Y2257" s="5" t="s">
        <v>4925</v>
      </c>
      <c r="Z2257" s="4" cm="1">
        <f t="array" ref="Z2257">IF(
    LEN(TRIM(Y2257&amp;""))=0,
        IF(AND(ISNUMBER(net_sales_clean), ISNUMBER(profit_clean)),
            net_sales_clean - profit_clean,
            ""
        ),
    VALUE(SUBSTITUTE(Y2257,"$",""))
)</f>
        <v>68.880577234702798</v>
      </c>
      <c r="AA2257" s="5" t="s">
        <v>4924</v>
      </c>
      <c r="AB2257" s="4" cm="1">
        <f t="array" ref="AB2257">IF(
    LEN(TRIM(AA2257&amp;""))=0,
        IF(AND(ISNUMBER(net_sales_clean), ISNUMBER(cost_clean)),
            net_sales_clean - cost_clean,
            ""
        ),
    VALUE(SUBSTITUTE(AA2257,"$",""))
)</f>
        <v>42.673822765297103</v>
      </c>
      <c r="AC2257">
        <v>7</v>
      </c>
      <c r="AD2257">
        <f>IF(LEN(TRIM(AC2257&amp;""))=0, "", VALUE(AC2257))</f>
        <v>7</v>
      </c>
      <c r="AE2257">
        <v>1</v>
      </c>
      <c r="AF2257">
        <f>IF(LEN(TRIM(AE2257&amp;""))=0, "", VALUE(AE2257))</f>
        <v>1</v>
      </c>
      <c r="AG2257">
        <v>0</v>
      </c>
      <c r="AH2257">
        <f>IF(
    OR(U2257&lt;0, W2257&lt;0, Y2257&lt;0, AA2257&lt;0),
        1,
        IF(LEN(TRIM(AG2257&amp;""))=0, "", AG2257)
)</f>
        <v>0</v>
      </c>
      <c r="AI2257" t="str">
        <f>IF(
    COUNT(Q2257,V2257,X2257,Z2257,AB2257)=0,
        "Not Usable",
    IF(
        COUNT(Q2257,V2257,X2257,Z2257,AB2257)&lt;5,
            "Incomplete",
            IF(
                MIN(Q2257,V2257,X2257,Z2257,AB2257)=0,
                    "Incomplete",
                    "Complete"
            )
    )
)</f>
        <v>Complete</v>
      </c>
    </row>
    <row r="2258" spans="1:35" x14ac:dyDescent="0.3">
      <c r="A2258">
        <v>34129</v>
      </c>
      <c r="B2258" s="6">
        <v>45499.823182870372</v>
      </c>
      <c r="C2258" s="3">
        <f>INT(B2258)</f>
        <v>45499</v>
      </c>
      <c r="D2258" s="2">
        <f>MOD(B2258,1)</f>
        <v>0.82318287037196569</v>
      </c>
      <c r="E2258">
        <v>23</v>
      </c>
      <c r="F2258" t="s">
        <v>15</v>
      </c>
      <c r="G2258" t="str">
        <f xml:space="preserve"> PROPER(TRIM(CLEAN(SUBSTITUTE(F2258,CHAR(160)," "))))</f>
        <v>West</v>
      </c>
      <c r="H2258" t="s">
        <v>11</v>
      </c>
      <c r="I2258" t="str">
        <f>PROPER(TRIM(CLEAN((SUBSTITUTE(H2258,"-"," ")))))</f>
        <v>Online</v>
      </c>
      <c r="J2258">
        <v>12665</v>
      </c>
      <c r="K2258" t="s">
        <v>2</v>
      </c>
      <c r="L2258" t="str">
        <f xml:space="preserve"> PROPER(TRIM(CLEAN(SUBSTITUTE(K2258,CHAR(160)," "))))</f>
        <v>Home Office</v>
      </c>
      <c r="M2258" t="s">
        <v>19</v>
      </c>
      <c r="N2258" t="str">
        <f xml:space="preserve"> PROPER(TRIM(CLEAN(SUBSTITUTE(M2258,CHAR(160)," "))))</f>
        <v>Apparel</v>
      </c>
      <c r="O2258" t="s">
        <v>18</v>
      </c>
      <c r="P2258" t="str">
        <f>IF(LEN(TRIM(Table1[[#This Row],[subcategory]]&amp;""))=0,"Unknown", PROPER(TRIM(Table1[[#This Row],[subcategory]])))</f>
        <v>Men</v>
      </c>
      <c r="Q2258">
        <v>87.51</v>
      </c>
      <c r="R2258" s="1">
        <f>IF(LEN(TRIM(Q2258&amp;""))=0, "", VALUE(SUBSTITUTE(Q2258,"$","")))</f>
        <v>87.51</v>
      </c>
      <c r="S2258">
        <v>4</v>
      </c>
      <c r="T2258">
        <f>IF(LEN(TRIM(S2258&amp;""))=0, "", VALUE(S2258))</f>
        <v>4</v>
      </c>
      <c r="U2258">
        <v>350.04</v>
      </c>
      <c r="V2258" s="1">
        <f>IF(LEN(TRIM(U2258&amp;""))=0, "", VALUE(SUBSTITUTE(U2258,"$","")))</f>
        <v>350.04</v>
      </c>
      <c r="W2258" s="4" t="s">
        <v>4923</v>
      </c>
      <c r="X2258" s="4">
        <f>IF(LEN(TRIM(W2258&amp;""))=0, "", VALUE(SUBSTITUTE(W2258,"$","")))</f>
        <v>249.57852</v>
      </c>
      <c r="Y2258" s="5" t="s">
        <v>4922</v>
      </c>
      <c r="Z2258" s="4" cm="1">
        <f t="array" ref="Z2258">IF(
    LEN(TRIM(Y2258&amp;""))=0,
        IF(AND(ISNUMBER(net_sales_clean), ISNUMBER(profit_clean)),
            net_sales_clean - profit_clean,
            ""
        ),
    VALUE(SUBSTITUTE(Y2258,"$",""))
)</f>
        <v>137.55311019593401</v>
      </c>
      <c r="AA2258" s="5" t="s">
        <v>4921</v>
      </c>
      <c r="AB2258" s="4" cm="1">
        <f t="array" ref="AB2258">IF(
    LEN(TRIM(AA2258&amp;""))=0,
        IF(AND(ISNUMBER(net_sales_clean), ISNUMBER(cost_clean)),
            net_sales_clean - cost_clean,
            ""
        ),
    VALUE(SUBSTITUTE(AA2258,"$",""))
)</f>
        <v>112.02540980406501</v>
      </c>
      <c r="AC2258">
        <v>4</v>
      </c>
      <c r="AD2258">
        <f>IF(LEN(TRIM(AC2258&amp;""))=0, "", VALUE(AC2258))</f>
        <v>4</v>
      </c>
      <c r="AE2258">
        <v>4</v>
      </c>
      <c r="AF2258">
        <f>IF(LEN(TRIM(AE2258&amp;""))=0, "", VALUE(AE2258))</f>
        <v>4</v>
      </c>
      <c r="AG2258">
        <v>0</v>
      </c>
      <c r="AH2258">
        <f>IF(
    OR(U2258&lt;0, W2258&lt;0, Y2258&lt;0, AA2258&lt;0),
        1,
        IF(LEN(TRIM(AG2258&amp;""))=0, "", AG2258)
)</f>
        <v>0</v>
      </c>
      <c r="AI2258" t="str">
        <f>IF(
    COUNT(Q2258,V2258,X2258,Z2258,AB2258)=0,
        "Not Usable",
    IF(
        COUNT(Q2258,V2258,X2258,Z2258,AB2258)&lt;5,
            "Incomplete",
            IF(
                MIN(Q2258,V2258,X2258,Z2258,AB2258)=0,
                    "Incomplete",
                    "Complete"
            )
    )
)</f>
        <v>Complete</v>
      </c>
    </row>
    <row r="2259" spans="1:35" x14ac:dyDescent="0.3">
      <c r="A2259">
        <v>37588</v>
      </c>
      <c r="B2259" s="6">
        <v>44967.713645833333</v>
      </c>
      <c r="C2259" s="3">
        <f>INT(B2259)</f>
        <v>44967</v>
      </c>
      <c r="D2259" s="2">
        <f>MOD(B2259,1)</f>
        <v>0.71364583333343035</v>
      </c>
      <c r="E2259">
        <v>79</v>
      </c>
      <c r="F2259" t="s">
        <v>33</v>
      </c>
      <c r="G2259" t="str">
        <f xml:space="preserve"> PROPER(TRIM(CLEAN(SUBSTITUTE(F2259,CHAR(160)," "))))</f>
        <v>South</v>
      </c>
      <c r="H2259" t="s">
        <v>3</v>
      </c>
      <c r="I2259" t="str">
        <f>PROPER(TRIM(CLEAN((SUBSTITUTE(H2259,"-"," ")))))</f>
        <v>Phone</v>
      </c>
      <c r="J2259">
        <v>12695</v>
      </c>
      <c r="K2259" t="s">
        <v>14</v>
      </c>
      <c r="L2259" t="str">
        <f xml:space="preserve"> PROPER(TRIM(CLEAN(SUBSTITUTE(K2259,CHAR(160)," "))))</f>
        <v>Consumer</v>
      </c>
      <c r="M2259" t="s">
        <v>16</v>
      </c>
      <c r="N2259" t="str">
        <f xml:space="preserve"> PROPER(TRIM(CLEAN(SUBSTITUTE(M2259,CHAR(160)," "))))</f>
        <v>Grocery</v>
      </c>
      <c r="O2259" t="s">
        <v>28</v>
      </c>
      <c r="P2259" t="str">
        <f>IF(LEN(TRIM(Table1[[#This Row],[subcategory]]&amp;""))=0,"Unknown", PROPER(TRIM(Table1[[#This Row],[subcategory]])))</f>
        <v>Pantry</v>
      </c>
      <c r="Q2259">
        <v>57.67</v>
      </c>
      <c r="R2259" s="1">
        <f>IF(LEN(TRIM(Q2259&amp;""))=0, "", VALUE(SUBSTITUTE(Q2259,"$","")))</f>
        <v>57.67</v>
      </c>
      <c r="S2259">
        <v>2</v>
      </c>
      <c r="T2259">
        <f>IF(LEN(TRIM(S2259&amp;""))=0, "", VALUE(S2259))</f>
        <v>2</v>
      </c>
      <c r="U2259">
        <v>115.34</v>
      </c>
      <c r="V2259" s="1">
        <f>IF(LEN(TRIM(U2259&amp;""))=0, "", VALUE(SUBSTITUTE(U2259,"$","")))</f>
        <v>115.34</v>
      </c>
      <c r="W2259" s="1">
        <v>94.002099999999999</v>
      </c>
      <c r="X2259" s="1">
        <f>IF(LEN(TRIM(W2259&amp;""))=0, "", VALUE(SUBSTITUTE(W2259,"$","")))</f>
        <v>94.002099999999999</v>
      </c>
      <c r="Y2259" s="5" t="s">
        <v>4920</v>
      </c>
      <c r="Z2259" s="4" cm="1">
        <f t="array" ref="Z2259">IF(
    LEN(TRIM(Y2259&amp;""))=0,
        IF(AND(ISNUMBER(net_sales_clean), ISNUMBER(profit_clean)),
            net_sales_clean - profit_clean,
            ""
        ),
    VALUE(SUBSTITUTE(Y2259,"$",""))
)</f>
        <v>60.648789595085802</v>
      </c>
      <c r="AA2259" s="5" t="s">
        <v>4919</v>
      </c>
      <c r="AB2259" s="4" cm="1">
        <f t="array" ref="AB2259">IF(
    LEN(TRIM(AA2259&amp;""))=0,
        IF(AND(ISNUMBER(net_sales_clean), ISNUMBER(cost_clean)),
            net_sales_clean - cost_clean,
            ""
        ),
    VALUE(SUBSTITUTE(AA2259,"$",""))
)</f>
        <v>33.353310404914097</v>
      </c>
      <c r="AC2259">
        <v>3</v>
      </c>
      <c r="AD2259">
        <f>IF(LEN(TRIM(AC2259&amp;""))=0, "", VALUE(AC2259))</f>
        <v>3</v>
      </c>
      <c r="AE2259">
        <v>2</v>
      </c>
      <c r="AF2259">
        <f>IF(LEN(TRIM(AE2259&amp;""))=0, "", VALUE(AE2259))</f>
        <v>2</v>
      </c>
      <c r="AG2259">
        <v>0</v>
      </c>
      <c r="AH2259">
        <f>IF(
    OR(U2259&lt;0, W2259&lt;0, Y2259&lt;0, AA2259&lt;0),
        1,
        IF(LEN(TRIM(AG2259&amp;""))=0, "", AG2259)
)</f>
        <v>0</v>
      </c>
      <c r="AI2259" t="str">
        <f>IF(
    COUNT(Q2259,V2259,X2259,Z2259,AB2259)=0,
        "Not Usable",
    IF(
        COUNT(Q2259,V2259,X2259,Z2259,AB2259)&lt;5,
            "Incomplete",
            IF(
                MIN(Q2259,V2259,X2259,Z2259,AB2259)=0,
                    "Incomplete",
                    "Complete"
            )
    )
)</f>
        <v>Complete</v>
      </c>
    </row>
    <row r="2260" spans="1:35" x14ac:dyDescent="0.3">
      <c r="A2260">
        <v>587</v>
      </c>
      <c r="B2260" s="6">
        <v>45192.761828703704</v>
      </c>
      <c r="C2260" s="3">
        <f>INT(B2260)</f>
        <v>45192</v>
      </c>
      <c r="D2260" s="2">
        <f>MOD(B2260,1)</f>
        <v>0.76182870370394085</v>
      </c>
      <c r="E2260">
        <v>12</v>
      </c>
      <c r="F2260" t="s">
        <v>15</v>
      </c>
      <c r="G2260" t="str">
        <f xml:space="preserve"> PROPER(TRIM(CLEAN(SUBSTITUTE(F2260,CHAR(160)," "))))</f>
        <v>West</v>
      </c>
      <c r="H2260" t="s">
        <v>17</v>
      </c>
      <c r="I2260" t="str">
        <f>PROPER(TRIM(CLEAN((SUBSTITUTE(H2260,"-"," ")))))</f>
        <v>Online</v>
      </c>
      <c r="J2260">
        <v>25356</v>
      </c>
      <c r="K2260" t="s">
        <v>6</v>
      </c>
      <c r="L2260" t="str">
        <f xml:space="preserve"> PROPER(TRIM(CLEAN(SUBSTITUTE(K2260,CHAR(160)," "))))</f>
        <v>Corporate</v>
      </c>
      <c r="M2260" t="s">
        <v>23</v>
      </c>
      <c r="N2260" t="str">
        <f xml:space="preserve"> PROPER(TRIM(CLEAN(SUBSTITUTE(M2260,CHAR(160)," "))))</f>
        <v>Electronics</v>
      </c>
      <c r="O2260" t="s">
        <v>22</v>
      </c>
      <c r="P2260" t="str">
        <f>IF(LEN(TRIM(Table1[[#This Row],[subcategory]]&amp;""))=0,"Unknown", PROPER(TRIM(Table1[[#This Row],[subcategory]])))</f>
        <v>Audio</v>
      </c>
      <c r="Q2260">
        <v>54.82</v>
      </c>
      <c r="R2260" s="1">
        <f>IF(LEN(TRIM(Q2260&amp;""))=0, "", VALUE(SUBSTITUTE(Q2260,"$","")))</f>
        <v>54.82</v>
      </c>
      <c r="S2260">
        <v>0</v>
      </c>
      <c r="T2260">
        <f>IF(LEN(TRIM(S2260&amp;""))=0, "", VALUE(S2260))</f>
        <v>0</v>
      </c>
      <c r="U2260">
        <v>0</v>
      </c>
      <c r="V2260" s="1">
        <f>IF(LEN(TRIM(U2260&amp;""))=0, "", VALUE(SUBSTITUTE(U2260,"$","")))</f>
        <v>0</v>
      </c>
      <c r="W2260" s="1">
        <v>0</v>
      </c>
      <c r="X2260" s="1">
        <f>IF(LEN(TRIM(W2260&amp;""))=0, "", VALUE(SUBSTITUTE(W2260,"$","")))</f>
        <v>0</v>
      </c>
      <c r="Y2260">
        <v>0</v>
      </c>
      <c r="Z2260" s="1" cm="1">
        <f t="array" ref="Z2260">IF(
    LEN(TRIM(Y2260&amp;""))=0,
        IF(AND(ISNUMBER(net_sales_clean), ISNUMBER(profit_clean)),
            net_sales_clean - profit_clean,
            ""
        ),
    VALUE(SUBSTITUTE(Y2260,"$",""))
)</f>
        <v>0</v>
      </c>
      <c r="AA2260">
        <v>0</v>
      </c>
      <c r="AB2260" s="1" cm="1">
        <f t="array" ref="AB2260">IF(
    LEN(TRIM(AA2260&amp;""))=0,
        IF(AND(ISNUMBER(net_sales_clean), ISNUMBER(cost_clean)),
            net_sales_clean - cost_clean,
            ""
        ),
    VALUE(SUBSTITUTE(AA2260,"$",""))
)</f>
        <v>0</v>
      </c>
      <c r="AC2260">
        <v>1</v>
      </c>
      <c r="AD2260">
        <f>IF(LEN(TRIM(AC2260&amp;""))=0, "", VALUE(AC2260))</f>
        <v>1</v>
      </c>
      <c r="AE2260">
        <v>1</v>
      </c>
      <c r="AF2260">
        <f>IF(LEN(TRIM(AE2260&amp;""))=0, "", VALUE(AE2260))</f>
        <v>1</v>
      </c>
      <c r="AG2260">
        <v>0</v>
      </c>
      <c r="AH2260">
        <f>IF(
    OR(U2260&lt;0, W2260&lt;0, Y2260&lt;0, AA2260&lt;0),
        1,
        IF(LEN(TRIM(AG2260&amp;""))=0, "", AG2260)
)</f>
        <v>0</v>
      </c>
      <c r="AI2260" t="str">
        <f>IF(
    COUNT(Q2260,V2260,X2260,Z2260,AB2260)=0,
        "Not Usable",
    IF(
        COUNT(Q2260,V2260,X2260,Z2260,AB2260)&lt;5,
            "Incomplete",
            IF(
                MIN(Q2260,V2260,X2260,Z2260,AB2260)=0,
                    "Incomplete",
                    "Complete"
            )
    )
)</f>
        <v>Incomplete</v>
      </c>
    </row>
    <row r="2261" spans="1:35" x14ac:dyDescent="0.3">
      <c r="A2261">
        <v>10440</v>
      </c>
      <c r="B2261" s="6">
        <v>45513.698020833333</v>
      </c>
      <c r="C2261" s="3">
        <f>INT(B2261)</f>
        <v>45513</v>
      </c>
      <c r="D2261" s="2">
        <f>MOD(B2261,1)</f>
        <v>0.69802083333343035</v>
      </c>
      <c r="E2261">
        <v>55</v>
      </c>
      <c r="F2261" t="s">
        <v>21</v>
      </c>
      <c r="G2261" t="str">
        <f xml:space="preserve"> PROPER(TRIM(CLEAN(SUBSTITUTE(F2261,CHAR(160)," "))))</f>
        <v>Midwest</v>
      </c>
      <c r="H2261" t="s">
        <v>7</v>
      </c>
      <c r="I2261" t="str">
        <f>PROPER(TRIM(CLEAN((SUBSTITUTE(H2261,"-"," ")))))</f>
        <v>In Store</v>
      </c>
      <c r="J2261">
        <v>2029</v>
      </c>
      <c r="K2261" t="s">
        <v>10</v>
      </c>
      <c r="L2261" t="str">
        <f xml:space="preserve"> PROPER(TRIM(CLEAN(SUBSTITUTE(K2261,CHAR(160)," "))))</f>
        <v>Consumer</v>
      </c>
      <c r="M2261" t="s">
        <v>16</v>
      </c>
      <c r="N2261" t="str">
        <f xml:space="preserve"> PROPER(TRIM(CLEAN(SUBSTITUTE(M2261,CHAR(160)," "))))</f>
        <v>Grocery</v>
      </c>
      <c r="O2261" t="s">
        <v>24</v>
      </c>
      <c r="P2261" t="str">
        <f>IF(LEN(TRIM(Table1[[#This Row],[subcategory]]&amp;""))=0,"Unknown", PROPER(TRIM(Table1[[#This Row],[subcategory]])))</f>
        <v>Snacks</v>
      </c>
      <c r="Q2261">
        <v>133.78</v>
      </c>
      <c r="R2261" s="1">
        <f>IF(LEN(TRIM(Q2261&amp;""))=0, "", VALUE(SUBSTITUTE(Q2261,"$","")))</f>
        <v>133.78</v>
      </c>
      <c r="S2261">
        <v>2</v>
      </c>
      <c r="T2261">
        <f>IF(LEN(TRIM(S2261&amp;""))=0, "", VALUE(S2261))</f>
        <v>2</v>
      </c>
      <c r="U2261">
        <v>267.56</v>
      </c>
      <c r="V2261" s="1">
        <f>IF(LEN(TRIM(U2261&amp;""))=0, "", VALUE(SUBSTITUTE(U2261,"$","")))</f>
        <v>267.56</v>
      </c>
      <c r="X2261" s="1" t="str">
        <f>IF(LEN(TRIM(W2261&amp;""))=0, "", VALUE(SUBSTITUTE(W2261,"$","")))</f>
        <v/>
      </c>
      <c r="Z2261" s="1" t="str" cm="1">
        <f t="array" ref="Z2261">IF(
    LEN(TRIM(Y2261&amp;""))=0,
        IF(AND(ISNUMBER(net_sales_clean), ISNUMBER(profit_clean)),
            net_sales_clean - profit_clean,
            ""
        ),
    VALUE(SUBSTITUTE(Y2261,"$",""))
)</f>
        <v/>
      </c>
      <c r="AB2261" s="1" t="str" cm="1">
        <f t="array" ref="AB2261">IF(
    LEN(TRIM(AA2261&amp;""))=0,
        IF(AND(ISNUMBER(net_sales_clean), ISNUMBER(cost_clean)),
            net_sales_clean - cost_clean,
            ""
        ),
    VALUE(SUBSTITUTE(AA2261,"$",""))
)</f>
        <v/>
      </c>
      <c r="AC2261">
        <v>6</v>
      </c>
      <c r="AD2261">
        <f>IF(LEN(TRIM(AC2261&amp;""))=0, "", VALUE(AC2261))</f>
        <v>6</v>
      </c>
      <c r="AE2261">
        <v>4</v>
      </c>
      <c r="AF2261">
        <f>IF(LEN(TRIM(AE2261&amp;""))=0, "", VALUE(AE2261))</f>
        <v>4</v>
      </c>
      <c r="AG2261">
        <v>0</v>
      </c>
      <c r="AH2261">
        <f>IF(
    OR(U2261&lt;0, W2261&lt;0, Y2261&lt;0, AA2261&lt;0),
        1,
        IF(LEN(TRIM(AG2261&amp;""))=0, "", AG2261)
)</f>
        <v>0</v>
      </c>
      <c r="AI2261" t="str">
        <f>IF(
    COUNT(Q2261,V2261,X2261,Z2261,AB2261)=0,
        "Not Usable",
    IF(
        COUNT(Q2261,V2261,X2261,Z2261,AB2261)&lt;5,
            "Incomplete",
            IF(
                MIN(Q2261,V2261,X2261,Z2261,AB2261)=0,
                    "Incomplete",
                    "Complete"
            )
    )
)</f>
        <v>Incomplete</v>
      </c>
    </row>
    <row r="2262" spans="1:35" x14ac:dyDescent="0.3">
      <c r="A2262">
        <v>27549</v>
      </c>
      <c r="B2262" s="6">
        <v>45197.248645833337</v>
      </c>
      <c r="C2262" s="3">
        <f>INT(B2262)</f>
        <v>45197</v>
      </c>
      <c r="D2262" s="2">
        <f>MOD(B2262,1)</f>
        <v>0.24864583333692281</v>
      </c>
      <c r="E2262">
        <v>45</v>
      </c>
      <c r="F2262" t="s">
        <v>4</v>
      </c>
      <c r="G2262" t="str">
        <f xml:space="preserve"> PROPER(TRIM(CLEAN(SUBSTITUTE(F2262,CHAR(160)," "))))</f>
        <v>South</v>
      </c>
      <c r="H2262" t="s">
        <v>27</v>
      </c>
      <c r="I2262" t="str">
        <f>PROPER(TRIM(CLEAN((SUBSTITUTE(H2262,"-"," ")))))</f>
        <v>In Store</v>
      </c>
      <c r="J2262">
        <v>8452</v>
      </c>
      <c r="K2262" t="s">
        <v>10</v>
      </c>
      <c r="L2262" t="str">
        <f xml:space="preserve"> PROPER(TRIM(CLEAN(SUBSTITUTE(K2262,CHAR(160)," "))))</f>
        <v>Consumer</v>
      </c>
      <c r="M2262" t="s">
        <v>9</v>
      </c>
      <c r="N2262" t="str">
        <f xml:space="preserve"> PROPER(TRIM(CLEAN(SUBSTITUTE(M2262,CHAR(160)," "))))</f>
        <v>Home</v>
      </c>
      <c r="O2262" t="s">
        <v>32</v>
      </c>
      <c r="P2262" t="str">
        <f>IF(LEN(TRIM(Table1[[#This Row],[subcategory]]&amp;""))=0,"Unknown", PROPER(TRIM(Table1[[#This Row],[subcategory]])))</f>
        <v>Furniture</v>
      </c>
      <c r="Q2262">
        <v>56.46</v>
      </c>
      <c r="R2262" s="1">
        <f>IF(LEN(TRIM(Q2262&amp;""))=0, "", VALUE(SUBSTITUTE(Q2262,"$","")))</f>
        <v>56.46</v>
      </c>
      <c r="S2262">
        <v>0</v>
      </c>
      <c r="T2262">
        <f>IF(LEN(TRIM(S2262&amp;""))=0, "", VALUE(S2262))</f>
        <v>0</v>
      </c>
      <c r="U2262">
        <v>0</v>
      </c>
      <c r="V2262" s="1">
        <f>IF(LEN(TRIM(U2262&amp;""))=0, "", VALUE(SUBSTITUTE(U2262,"$","")))</f>
        <v>0</v>
      </c>
      <c r="W2262" s="1">
        <v>0</v>
      </c>
      <c r="X2262" s="1">
        <f>IF(LEN(TRIM(W2262&amp;""))=0, "", VALUE(SUBSTITUTE(W2262,"$","")))</f>
        <v>0</v>
      </c>
      <c r="Y2262">
        <v>0</v>
      </c>
      <c r="Z2262" s="1" cm="1">
        <f t="array" ref="Z2262">IF(
    LEN(TRIM(Y2262&amp;""))=0,
        IF(AND(ISNUMBER(net_sales_clean), ISNUMBER(profit_clean)),
            net_sales_clean - profit_clean,
            ""
        ),
    VALUE(SUBSTITUTE(Y2262,"$",""))
)</f>
        <v>0</v>
      </c>
      <c r="AA2262">
        <v>0</v>
      </c>
      <c r="AB2262" s="1" cm="1">
        <f t="array" ref="AB2262">IF(
    LEN(TRIM(AA2262&amp;""))=0,
        IF(AND(ISNUMBER(net_sales_clean), ISNUMBER(cost_clean)),
            net_sales_clean - cost_clean,
            ""
        ),
    VALUE(SUBSTITUTE(AA2262,"$",""))
)</f>
        <v>0</v>
      </c>
      <c r="AC2262">
        <v>3</v>
      </c>
      <c r="AD2262">
        <f>IF(LEN(TRIM(AC2262&amp;""))=0, "", VALUE(AC2262))</f>
        <v>3</v>
      </c>
      <c r="AE2262">
        <v>2</v>
      </c>
      <c r="AF2262">
        <f>IF(LEN(TRIM(AE2262&amp;""))=0, "", VALUE(AE2262))</f>
        <v>2</v>
      </c>
      <c r="AG2262">
        <v>0</v>
      </c>
      <c r="AH2262">
        <f>IF(
    OR(U2262&lt;0, W2262&lt;0, Y2262&lt;0, AA2262&lt;0),
        1,
        IF(LEN(TRIM(AG2262&amp;""))=0, "", AG2262)
)</f>
        <v>0</v>
      </c>
      <c r="AI2262" t="str">
        <f>IF(
    COUNT(Q2262,V2262,X2262,Z2262,AB2262)=0,
        "Not Usable",
    IF(
        COUNT(Q2262,V2262,X2262,Z2262,AB2262)&lt;5,
            "Incomplete",
            IF(
                MIN(Q2262,V2262,X2262,Z2262,AB2262)=0,
                    "Incomplete",
                    "Complete"
            )
    )
)</f>
        <v>Incomplete</v>
      </c>
    </row>
    <row r="2263" spans="1:35" x14ac:dyDescent="0.3">
      <c r="A2263">
        <v>45026</v>
      </c>
      <c r="B2263" s="6">
        <v>45086.740833333337</v>
      </c>
      <c r="C2263" s="3">
        <f>INT(B2263)</f>
        <v>45086</v>
      </c>
      <c r="D2263" s="2">
        <f>MOD(B2263,1)</f>
        <v>0.74083333333692281</v>
      </c>
      <c r="E2263">
        <v>28</v>
      </c>
      <c r="F2263" t="s">
        <v>13</v>
      </c>
      <c r="G2263" t="str">
        <f xml:space="preserve"> PROPER(TRIM(CLEAN(SUBSTITUTE(F2263,CHAR(160)," "))))</f>
        <v>Northeast</v>
      </c>
      <c r="H2263" t="s">
        <v>7</v>
      </c>
      <c r="I2263" t="str">
        <f>PROPER(TRIM(CLEAN((SUBSTITUTE(H2263,"-"," ")))))</f>
        <v>In Store</v>
      </c>
      <c r="J2263">
        <v>17126</v>
      </c>
      <c r="K2263" t="s">
        <v>14</v>
      </c>
      <c r="L2263" t="str">
        <f xml:space="preserve"> PROPER(TRIM(CLEAN(SUBSTITUTE(K2263,CHAR(160)," "))))</f>
        <v>Consumer</v>
      </c>
      <c r="M2263" t="s">
        <v>1</v>
      </c>
      <c r="N2263" t="str">
        <f xml:space="preserve"> PROPER(TRIM(CLEAN(SUBSTITUTE(M2263,CHAR(160)," "))))</f>
        <v>Beauty</v>
      </c>
      <c r="O2263" t="s">
        <v>39</v>
      </c>
      <c r="P2263" t="str">
        <f>IF(LEN(TRIM(Table1[[#This Row],[subcategory]]&amp;""))=0,"Unknown", PROPER(TRIM(Table1[[#This Row],[subcategory]])))</f>
        <v>Fragrance</v>
      </c>
      <c r="Q2263">
        <v>287.45999999999998</v>
      </c>
      <c r="R2263" s="1">
        <f>IF(LEN(TRIM(Q2263&amp;""))=0, "", VALUE(SUBSTITUTE(Q2263,"$","")))</f>
        <v>287.45999999999998</v>
      </c>
      <c r="S2263">
        <v>4</v>
      </c>
      <c r="T2263">
        <f>IF(LEN(TRIM(S2263&amp;""))=0, "", VALUE(S2263))</f>
        <v>4</v>
      </c>
      <c r="U2263">
        <v>1149.8399999999999</v>
      </c>
      <c r="V2263" s="1">
        <f>IF(LEN(TRIM(U2263&amp;""))=0, "", VALUE(SUBSTITUTE(U2263,"$","")))</f>
        <v>1149.8399999999999</v>
      </c>
      <c r="W2263" s="1">
        <v>1132.5924</v>
      </c>
      <c r="X2263" s="1">
        <f>IF(LEN(TRIM(W2263&amp;""))=0, "", VALUE(SUBSTITUTE(W2263,"$","")))</f>
        <v>1132.5924</v>
      </c>
      <c r="Y2263" s="5" t="s">
        <v>4918</v>
      </c>
      <c r="Z2263" s="4" cm="1">
        <f t="array" ref="Z2263">IF(
    LEN(TRIM(Y2263&amp;""))=0,
        IF(AND(ISNUMBER(net_sales_clean), ISNUMBER(profit_clean)),
            net_sales_clean - profit_clean,
            ""
        ),
    VALUE(SUBSTITUTE(Y2263,"$",""))
)</f>
        <v>699.05076487404801</v>
      </c>
      <c r="AA2263" s="5" t="s">
        <v>4917</v>
      </c>
      <c r="AB2263" s="4" cm="1">
        <f t="array" ref="AB2263">IF(
    LEN(TRIM(AA2263&amp;""))=0,
        IF(AND(ISNUMBER(net_sales_clean), ISNUMBER(cost_clean)),
            net_sales_clean - cost_clean,
            ""
        ),
    VALUE(SUBSTITUTE(AA2263,"$",""))
)</f>
        <v>433.54163512595102</v>
      </c>
      <c r="AC2263">
        <v>9</v>
      </c>
      <c r="AD2263">
        <f>IF(LEN(TRIM(AC2263&amp;""))=0, "", VALUE(AC2263))</f>
        <v>9</v>
      </c>
      <c r="AE2263">
        <v>4</v>
      </c>
      <c r="AF2263">
        <f>IF(LEN(TRIM(AE2263&amp;""))=0, "", VALUE(AE2263))</f>
        <v>4</v>
      </c>
      <c r="AH2263" t="str">
        <f>IF(
    OR(U2263&lt;0, W2263&lt;0, Y2263&lt;0, AA2263&lt;0),
        1,
        IF(LEN(TRIM(AG2263&amp;""))=0, "", AG2263)
)</f>
        <v/>
      </c>
      <c r="AI2263" t="str">
        <f>IF(
    COUNT(Q2263,V2263,X2263,Z2263,AB2263)=0,
        "Not Usable",
    IF(
        COUNT(Q2263,V2263,X2263,Z2263,AB2263)&lt;5,
            "Incomplete",
            IF(
                MIN(Q2263,V2263,X2263,Z2263,AB2263)=0,
                    "Incomplete",
                    "Complete"
            )
    )
)</f>
        <v>Complete</v>
      </c>
    </row>
    <row r="2264" spans="1:35" x14ac:dyDescent="0.3">
      <c r="A2264">
        <v>32942</v>
      </c>
      <c r="B2264" s="6">
        <v>45173.700949074075</v>
      </c>
      <c r="C2264" s="3">
        <f>INT(B2264)</f>
        <v>45173</v>
      </c>
      <c r="D2264" s="2">
        <f>MOD(B2264,1)</f>
        <v>0.70094907407474238</v>
      </c>
      <c r="E2264">
        <v>83</v>
      </c>
      <c r="F2264" t="s">
        <v>15</v>
      </c>
      <c r="G2264" t="str">
        <f xml:space="preserve"> PROPER(TRIM(CLEAN(SUBSTITUTE(F2264,CHAR(160)," "))))</f>
        <v>West</v>
      </c>
      <c r="H2264" t="s">
        <v>17</v>
      </c>
      <c r="I2264" t="str">
        <f>PROPER(TRIM(CLEAN((SUBSTITUTE(H2264,"-"," ")))))</f>
        <v>Online</v>
      </c>
      <c r="J2264">
        <v>7767</v>
      </c>
      <c r="K2264" t="s">
        <v>6</v>
      </c>
      <c r="L2264" t="str">
        <f xml:space="preserve"> PROPER(TRIM(CLEAN(SUBSTITUTE(K2264,CHAR(160)," "))))</f>
        <v>Corporate</v>
      </c>
      <c r="M2264" t="s">
        <v>23</v>
      </c>
      <c r="N2264" t="str">
        <f xml:space="preserve"> PROPER(TRIM(CLEAN(SUBSTITUTE(M2264,CHAR(160)," "))))</f>
        <v>Electronics</v>
      </c>
      <c r="O2264" t="s">
        <v>25</v>
      </c>
      <c r="P2264" t="str">
        <f>IF(LEN(TRIM(Table1[[#This Row],[subcategory]]&amp;""))=0,"Unknown", PROPER(TRIM(Table1[[#This Row],[subcategory]])))</f>
        <v>Laptops</v>
      </c>
      <c r="Q2264">
        <v>61.43</v>
      </c>
      <c r="R2264" s="1">
        <f>IF(LEN(TRIM(Q2264&amp;""))=0, "", VALUE(SUBSTITUTE(Q2264,"$","")))</f>
        <v>61.43</v>
      </c>
      <c r="S2264">
        <v>1</v>
      </c>
      <c r="T2264">
        <f>IF(LEN(TRIM(S2264&amp;""))=0, "", VALUE(S2264))</f>
        <v>1</v>
      </c>
      <c r="U2264">
        <v>61.43</v>
      </c>
      <c r="V2264" s="1">
        <f>IF(LEN(TRIM(U2264&amp;""))=0, "", VALUE(SUBSTITUTE(U2264,"$","")))</f>
        <v>61.43</v>
      </c>
      <c r="W2264" s="1">
        <v>60.139969999999998</v>
      </c>
      <c r="X2264" s="1">
        <f>IF(LEN(TRIM(W2264&amp;""))=0, "", VALUE(SUBSTITUTE(W2264,"$","")))</f>
        <v>60.139969999999998</v>
      </c>
      <c r="Y2264" s="5" t="s">
        <v>4916</v>
      </c>
      <c r="Z2264" s="4" cm="1">
        <f t="array" ref="Z2264">IF(
    LEN(TRIM(Y2264&amp;""))=0,
        IF(AND(ISNUMBER(net_sales_clean), ISNUMBER(profit_clean)),
            net_sales_clean - profit_clean,
            ""
        ),
    VALUE(SUBSTITUTE(Y2264,"$",""))
)</f>
        <v>34.619061960042401</v>
      </c>
      <c r="AA2264" s="5" t="s">
        <v>4915</v>
      </c>
      <c r="AB2264" s="4" cm="1">
        <f t="array" ref="AB2264">IF(
    LEN(TRIM(AA2264&amp;""))=0,
        IF(AND(ISNUMBER(net_sales_clean), ISNUMBER(cost_clean)),
            net_sales_clean - cost_clean,
            ""
        ),
    VALUE(SUBSTITUTE(AA2264,"$",""))
)</f>
        <v>25.520908039957501</v>
      </c>
      <c r="AC2264">
        <v>7</v>
      </c>
      <c r="AD2264">
        <f>IF(LEN(TRIM(AC2264&amp;""))=0, "", VALUE(AC2264))</f>
        <v>7</v>
      </c>
      <c r="AE2264">
        <v>5</v>
      </c>
      <c r="AF2264">
        <f>IF(LEN(TRIM(AE2264&amp;""))=0, "", VALUE(AE2264))</f>
        <v>5</v>
      </c>
      <c r="AG2264">
        <v>0</v>
      </c>
      <c r="AH2264">
        <f>IF(
    OR(U2264&lt;0, W2264&lt;0, Y2264&lt;0, AA2264&lt;0),
        1,
        IF(LEN(TRIM(AG2264&amp;""))=0, "", AG2264)
)</f>
        <v>0</v>
      </c>
      <c r="AI2264" t="str">
        <f>IF(
    COUNT(Q2264,V2264,X2264,Z2264,AB2264)=0,
        "Not Usable",
    IF(
        COUNT(Q2264,V2264,X2264,Z2264,AB2264)&lt;5,
            "Incomplete",
            IF(
                MIN(Q2264,V2264,X2264,Z2264,AB2264)=0,
                    "Incomplete",
                    "Complete"
            )
    )
)</f>
        <v>Complete</v>
      </c>
    </row>
    <row r="2265" spans="1:35" x14ac:dyDescent="0.3">
      <c r="A2265">
        <v>31177</v>
      </c>
      <c r="B2265" s="6">
        <v>44952.143726851849</v>
      </c>
      <c r="C2265" s="3">
        <f>INT(B2265)</f>
        <v>44952</v>
      </c>
      <c r="D2265" s="2">
        <f>MOD(B2265,1)</f>
        <v>0.14372685184935108</v>
      </c>
      <c r="E2265">
        <v>48</v>
      </c>
      <c r="F2265" t="s">
        <v>21</v>
      </c>
      <c r="G2265" t="str">
        <f xml:space="preserve"> PROPER(TRIM(CLEAN(SUBSTITUTE(F2265,CHAR(160)," "))))</f>
        <v>Midwest</v>
      </c>
      <c r="H2265" t="s">
        <v>27</v>
      </c>
      <c r="I2265" t="str">
        <f>PROPER(TRIM(CLEAN((SUBSTITUTE(H2265,"-"," ")))))</f>
        <v>In Store</v>
      </c>
      <c r="J2265">
        <v>18410</v>
      </c>
      <c r="K2265" t="s">
        <v>2</v>
      </c>
      <c r="L2265" t="str">
        <f xml:space="preserve"> PROPER(TRIM(CLEAN(SUBSTITUTE(K2265,CHAR(160)," "))))</f>
        <v>Home Office</v>
      </c>
      <c r="M2265" t="s">
        <v>1</v>
      </c>
      <c r="N2265" t="str">
        <f xml:space="preserve"> PROPER(TRIM(CLEAN(SUBSTITUTE(M2265,CHAR(160)," "))))</f>
        <v>Beauty</v>
      </c>
      <c r="O2265" t="s">
        <v>31</v>
      </c>
      <c r="P2265" t="str">
        <f>IF(LEN(TRIM(Table1[[#This Row],[subcategory]]&amp;""))=0,"Unknown", PROPER(TRIM(Table1[[#This Row],[subcategory]])))</f>
        <v>Skincare</v>
      </c>
      <c r="Q2265">
        <v>51.56</v>
      </c>
      <c r="R2265" s="1">
        <f>IF(LEN(TRIM(Q2265&amp;""))=0, "", VALUE(SUBSTITUTE(Q2265,"$","")))</f>
        <v>51.56</v>
      </c>
      <c r="S2265">
        <v>2</v>
      </c>
      <c r="T2265">
        <f>IF(LEN(TRIM(S2265&amp;""))=0, "", VALUE(S2265))</f>
        <v>2</v>
      </c>
      <c r="U2265">
        <v>103.12</v>
      </c>
      <c r="V2265" s="1">
        <f>IF(LEN(TRIM(U2265&amp;""))=0, "", VALUE(SUBSTITUTE(U2265,"$","")))</f>
        <v>103.12</v>
      </c>
      <c r="W2265" s="1">
        <v>71.977760000000004</v>
      </c>
      <c r="X2265" s="1">
        <f>IF(LEN(TRIM(W2265&amp;""))=0, "", VALUE(SUBSTITUTE(W2265,"$","")))</f>
        <v>71.977760000000004</v>
      </c>
      <c r="Y2265" s="5" t="s">
        <v>4914</v>
      </c>
      <c r="Z2265" s="4" cm="1">
        <f t="array" ref="Z2265">IF(
    LEN(TRIM(Y2265&amp;""))=0,
        IF(AND(ISNUMBER(net_sales_clean), ISNUMBER(profit_clean)),
            net_sales_clean - profit_clean,
            ""
        ),
    VALUE(SUBSTITUTE(Y2265,"$",""))
)</f>
        <v>57.863867370878502</v>
      </c>
      <c r="AA2265" s="5" t="s">
        <v>4913</v>
      </c>
      <c r="AB2265" s="4" cm="1">
        <f t="array" ref="AB2265">IF(
    LEN(TRIM(AA2265&amp;""))=0,
        IF(AND(ISNUMBER(net_sales_clean), ISNUMBER(cost_clean)),
            net_sales_clean - cost_clean,
            ""
        ),
    VALUE(SUBSTITUTE(AA2265,"$",""))
)</f>
        <v>14.1138926291214</v>
      </c>
      <c r="AC2265">
        <v>2</v>
      </c>
      <c r="AD2265">
        <f>IF(LEN(TRIM(AC2265&amp;""))=0, "", VALUE(AC2265))</f>
        <v>2</v>
      </c>
      <c r="AE2265">
        <v>2</v>
      </c>
      <c r="AF2265">
        <f>IF(LEN(TRIM(AE2265&amp;""))=0, "", VALUE(AE2265))</f>
        <v>2</v>
      </c>
      <c r="AG2265">
        <v>0</v>
      </c>
      <c r="AH2265">
        <f>IF(
    OR(U2265&lt;0, W2265&lt;0, Y2265&lt;0, AA2265&lt;0),
        1,
        IF(LEN(TRIM(AG2265&amp;""))=0, "", AG2265)
)</f>
        <v>0</v>
      </c>
      <c r="AI2265" t="str">
        <f>IF(
    COUNT(Q2265,V2265,X2265,Z2265,AB2265)=0,
        "Not Usable",
    IF(
        COUNT(Q2265,V2265,X2265,Z2265,AB2265)&lt;5,
            "Incomplete",
            IF(
                MIN(Q2265,V2265,X2265,Z2265,AB2265)=0,
                    "Incomplete",
                    "Complete"
            )
    )
)</f>
        <v>Complete</v>
      </c>
    </row>
    <row r="2266" spans="1:35" x14ac:dyDescent="0.3">
      <c r="A2266">
        <v>41667</v>
      </c>
      <c r="B2266" s="6">
        <v>45566.838865740741</v>
      </c>
      <c r="C2266" s="3">
        <f>INT(B2266)</f>
        <v>45566</v>
      </c>
      <c r="D2266" s="2">
        <f>MOD(B2266,1)</f>
        <v>0.83886574074131204</v>
      </c>
      <c r="E2266">
        <v>5</v>
      </c>
      <c r="F2266" t="s">
        <v>21</v>
      </c>
      <c r="G2266" t="str">
        <f xml:space="preserve"> PROPER(TRIM(CLEAN(SUBSTITUTE(F2266,CHAR(160)," "))))</f>
        <v>Midwest</v>
      </c>
      <c r="H2266" t="s">
        <v>7</v>
      </c>
      <c r="I2266" t="str">
        <f>PROPER(TRIM(CLEAN((SUBSTITUTE(H2266,"-"," ")))))</f>
        <v>In Store</v>
      </c>
      <c r="J2266">
        <v>18481</v>
      </c>
      <c r="K2266" t="s">
        <v>2</v>
      </c>
      <c r="L2266" t="str">
        <f xml:space="preserve"> PROPER(TRIM(CLEAN(SUBSTITUTE(K2266,CHAR(160)," "))))</f>
        <v>Home Office</v>
      </c>
      <c r="M2266" t="s">
        <v>19</v>
      </c>
      <c r="N2266" t="str">
        <f xml:space="preserve"> PROPER(TRIM(CLEAN(SUBSTITUTE(M2266,CHAR(160)," "))))</f>
        <v>Apparel</v>
      </c>
      <c r="O2266" t="s">
        <v>41</v>
      </c>
      <c r="P2266" t="str">
        <f>IF(LEN(TRIM(Table1[[#This Row],[subcategory]]&amp;""))=0,"Unknown", PROPER(TRIM(Table1[[#This Row],[subcategory]])))</f>
        <v>Shoes</v>
      </c>
      <c r="Q2266">
        <v>34.94</v>
      </c>
      <c r="R2266" s="1">
        <f>IF(LEN(TRIM(Q2266&amp;""))=0, "", VALUE(SUBSTITUTE(Q2266,"$","")))</f>
        <v>34.94</v>
      </c>
      <c r="S2266">
        <v>1</v>
      </c>
      <c r="T2266">
        <f>IF(LEN(TRIM(S2266&amp;""))=0, "", VALUE(S2266))</f>
        <v>1</v>
      </c>
      <c r="U2266">
        <v>34.94</v>
      </c>
      <c r="V2266" s="1">
        <f>IF(LEN(TRIM(U2266&amp;""))=0, "", VALUE(SUBSTITUTE(U2266,"$","")))</f>
        <v>34.94</v>
      </c>
      <c r="X2266" s="1" t="str">
        <f>IF(LEN(TRIM(W2266&amp;""))=0, "", VALUE(SUBSTITUTE(W2266,"$","")))</f>
        <v/>
      </c>
      <c r="Z2266" s="1" t="str" cm="1">
        <f t="array" ref="Z2266">IF(
    LEN(TRIM(Y2266&amp;""))=0,
        IF(AND(ISNUMBER(net_sales_clean), ISNUMBER(profit_clean)),
            net_sales_clean - profit_clean,
            ""
        ),
    VALUE(SUBSTITUTE(Y2266,"$",""))
)</f>
        <v/>
      </c>
      <c r="AB2266" s="1" t="str" cm="1">
        <f t="array" ref="AB2266">IF(
    LEN(TRIM(AA2266&amp;""))=0,
        IF(AND(ISNUMBER(net_sales_clean), ISNUMBER(cost_clean)),
            net_sales_clean - cost_clean,
            ""
        ),
    VALUE(SUBSTITUTE(AA2266,"$",""))
)</f>
        <v/>
      </c>
      <c r="AC2266">
        <v>1</v>
      </c>
      <c r="AD2266">
        <f>IF(LEN(TRIM(AC2266&amp;""))=0, "", VALUE(AC2266))</f>
        <v>1</v>
      </c>
      <c r="AE2266">
        <v>5</v>
      </c>
      <c r="AF2266">
        <f>IF(LEN(TRIM(AE2266&amp;""))=0, "", VALUE(AE2266))</f>
        <v>5</v>
      </c>
      <c r="AG2266">
        <v>0</v>
      </c>
      <c r="AH2266">
        <f>IF(
    OR(U2266&lt;0, W2266&lt;0, Y2266&lt;0, AA2266&lt;0),
        1,
        IF(LEN(TRIM(AG2266&amp;""))=0, "", AG2266)
)</f>
        <v>0</v>
      </c>
      <c r="AI2266" t="str">
        <f>IF(
    COUNT(Q2266,V2266,X2266,Z2266,AB2266)=0,
        "Not Usable",
    IF(
        COUNT(Q2266,V2266,X2266,Z2266,AB2266)&lt;5,
            "Incomplete",
            IF(
                MIN(Q2266,V2266,X2266,Z2266,AB2266)=0,
                    "Incomplete",
                    "Complete"
            )
    )
)</f>
        <v>Incomplete</v>
      </c>
    </row>
    <row r="2267" spans="1:35" x14ac:dyDescent="0.3">
      <c r="A2267">
        <v>13794</v>
      </c>
      <c r="B2267" s="6">
        <v>45711.212199074071</v>
      </c>
      <c r="C2267" s="3">
        <f>INT(B2267)</f>
        <v>45711</v>
      </c>
      <c r="D2267" s="2">
        <f>MOD(B2267,1)</f>
        <v>0.21219907407066785</v>
      </c>
      <c r="E2267">
        <v>82</v>
      </c>
      <c r="F2267" t="s">
        <v>21</v>
      </c>
      <c r="G2267" t="str">
        <f xml:space="preserve"> PROPER(TRIM(CLEAN(SUBSTITUTE(F2267,CHAR(160)," "))))</f>
        <v>Midwest</v>
      </c>
      <c r="H2267" t="s">
        <v>17</v>
      </c>
      <c r="I2267" t="str">
        <f>PROPER(TRIM(CLEAN((SUBSTITUTE(H2267,"-"," ")))))</f>
        <v>Online</v>
      </c>
      <c r="J2267">
        <v>27638</v>
      </c>
      <c r="K2267" t="s">
        <v>10</v>
      </c>
      <c r="L2267" t="str">
        <f xml:space="preserve"> PROPER(TRIM(CLEAN(SUBSTITUTE(K2267,CHAR(160)," "))))</f>
        <v>Consumer</v>
      </c>
      <c r="M2267" t="s">
        <v>16</v>
      </c>
      <c r="N2267" t="str">
        <f xml:space="preserve"> PROPER(TRIM(CLEAN(SUBSTITUTE(M2267,CHAR(160)," "))))</f>
        <v>Grocery</v>
      </c>
      <c r="O2267" t="s">
        <v>24</v>
      </c>
      <c r="P2267" t="str">
        <f>IF(LEN(TRIM(Table1[[#This Row],[subcategory]]&amp;""))=0,"Unknown", PROPER(TRIM(Table1[[#This Row],[subcategory]])))</f>
        <v>Snacks</v>
      </c>
      <c r="Q2267">
        <v>46.7</v>
      </c>
      <c r="R2267" s="1">
        <f>IF(LEN(TRIM(Q2267&amp;""))=0, "", VALUE(SUBSTITUTE(Q2267,"$","")))</f>
        <v>46.7</v>
      </c>
      <c r="S2267">
        <v>3</v>
      </c>
      <c r="T2267">
        <f>IF(LEN(TRIM(S2267&amp;""))=0, "", VALUE(S2267))</f>
        <v>3</v>
      </c>
      <c r="U2267" s="5" t="s">
        <v>253</v>
      </c>
      <c r="V2267" s="4">
        <f>IF(LEN(TRIM(U2267&amp;""))=0, "", VALUE(SUBSTITUTE(U2267,"$","")))</f>
        <v>140.1</v>
      </c>
      <c r="W2267" s="4" t="s">
        <v>4912</v>
      </c>
      <c r="X2267" s="4">
        <f>IF(LEN(TRIM(W2267&amp;""))=0, "", VALUE(SUBSTITUTE(W2267,"$","")))</f>
        <v>126.09</v>
      </c>
      <c r="Y2267" s="5" t="s">
        <v>4911</v>
      </c>
      <c r="Z2267" s="4" cm="1">
        <f t="array" ref="Z2267">IF(
    LEN(TRIM(Y2267&amp;""))=0,
        IF(AND(ISNUMBER(net_sales_clean), ISNUMBER(profit_clean)),
            net_sales_clean - profit_clean,
            ""
        ),
    VALUE(SUBSTITUTE(Y2267,"$",""))
)</f>
        <v>102.013259527667</v>
      </c>
      <c r="AA2267" s="5" t="s">
        <v>4910</v>
      </c>
      <c r="AB2267" s="4" cm="1">
        <f t="array" ref="AB2267">IF(
    LEN(TRIM(AA2267&amp;""))=0,
        IF(AND(ISNUMBER(net_sales_clean), ISNUMBER(cost_clean)),
            net_sales_clean - cost_clean,
            ""
        ),
    VALUE(SUBSTITUTE(AA2267,"$",""))
)</f>
        <v>24.076740472332201</v>
      </c>
      <c r="AC2267">
        <v>6</v>
      </c>
      <c r="AD2267">
        <f>IF(LEN(TRIM(AC2267&amp;""))=0, "", VALUE(AC2267))</f>
        <v>6</v>
      </c>
      <c r="AE2267">
        <v>4</v>
      </c>
      <c r="AF2267">
        <f>IF(LEN(TRIM(AE2267&amp;""))=0, "", VALUE(AE2267))</f>
        <v>4</v>
      </c>
      <c r="AG2267">
        <v>0</v>
      </c>
      <c r="AH2267">
        <f>IF(
    OR(U2267&lt;0, W2267&lt;0, Y2267&lt;0, AA2267&lt;0),
        1,
        IF(LEN(TRIM(AG2267&amp;""))=0, "", AG2267)
)</f>
        <v>0</v>
      </c>
      <c r="AI2267" t="str">
        <f>IF(
    COUNT(Q2267,V2267,X2267,Z2267,AB2267)=0,
        "Not Usable",
    IF(
        COUNT(Q2267,V2267,X2267,Z2267,AB2267)&lt;5,
            "Incomplete",
            IF(
                MIN(Q2267,V2267,X2267,Z2267,AB2267)=0,
                    "Incomplete",
                    "Complete"
            )
    )
)</f>
        <v>Complete</v>
      </c>
    </row>
    <row r="2268" spans="1:35" x14ac:dyDescent="0.3">
      <c r="A2268">
        <v>30790</v>
      </c>
      <c r="B2268" s="6">
        <v>45927.520451388889</v>
      </c>
      <c r="C2268" s="3">
        <f>INT(B2268)</f>
        <v>45927</v>
      </c>
      <c r="D2268" s="2">
        <f>MOD(B2268,1)</f>
        <v>0.52045138888934162</v>
      </c>
      <c r="E2268">
        <v>1</v>
      </c>
      <c r="F2268" t="s">
        <v>15</v>
      </c>
      <c r="G2268" t="str">
        <f xml:space="preserve"> PROPER(TRIM(CLEAN(SUBSTITUTE(F2268,CHAR(160)," "))))</f>
        <v>West</v>
      </c>
      <c r="H2268" t="s">
        <v>3</v>
      </c>
      <c r="I2268" t="str">
        <f>PROPER(TRIM(CLEAN((SUBSTITUTE(H2268,"-"," ")))))</f>
        <v>Phone</v>
      </c>
      <c r="J2268">
        <v>1555</v>
      </c>
      <c r="K2268" t="s">
        <v>14</v>
      </c>
      <c r="L2268" t="str">
        <f xml:space="preserve"> PROPER(TRIM(CLEAN(SUBSTITUTE(K2268,CHAR(160)," "))))</f>
        <v>Consumer</v>
      </c>
      <c r="M2268" t="s">
        <v>16</v>
      </c>
      <c r="N2268" t="str">
        <f xml:space="preserve"> PROPER(TRIM(CLEAN(SUBSTITUTE(M2268,CHAR(160)," "))))</f>
        <v>Grocery</v>
      </c>
      <c r="O2268" t="s">
        <v>37</v>
      </c>
      <c r="P2268" t="str">
        <f>IF(LEN(TRIM(Table1[[#This Row],[subcategory]]&amp;""))=0,"Unknown", PROPER(TRIM(Table1[[#This Row],[subcategory]])))</f>
        <v>Produce</v>
      </c>
      <c r="Q2268">
        <v>43.79</v>
      </c>
      <c r="R2268" s="1">
        <f>IF(LEN(TRIM(Q2268&amp;""))=0, "", VALUE(SUBSTITUTE(Q2268,"$","")))</f>
        <v>43.79</v>
      </c>
      <c r="S2268">
        <v>3</v>
      </c>
      <c r="T2268">
        <f>IF(LEN(TRIM(S2268&amp;""))=0, "", VALUE(S2268))</f>
        <v>3</v>
      </c>
      <c r="U2268">
        <v>131.37</v>
      </c>
      <c r="V2268" s="1">
        <f>IF(LEN(TRIM(U2268&amp;""))=0, "", VALUE(SUBSTITUTE(U2268,"$","")))</f>
        <v>131.37</v>
      </c>
      <c r="W2268" s="4" t="s">
        <v>4909</v>
      </c>
      <c r="X2268" s="4">
        <f>IF(LEN(TRIM(W2268&amp;""))=0, "", VALUE(SUBSTITUTE(W2268,"$","")))</f>
        <v>126.77204999999999</v>
      </c>
      <c r="Z2268" s="1" t="str" cm="1">
        <f t="array" ref="Z2268">IF(
    LEN(TRIM(Y2268&amp;""))=0,
        IF(AND(ISNUMBER(net_sales_clean), ISNUMBER(profit_clean)),
            net_sales_clean - profit_clean,
            ""
        ),
    VALUE(SUBSTITUTE(Y2268,"$",""))
)</f>
        <v/>
      </c>
      <c r="AB2268" s="1" t="str" cm="1">
        <f t="array" ref="AB2268">IF(
    LEN(TRIM(AA2268&amp;""))=0,
        IF(AND(ISNUMBER(net_sales_clean), ISNUMBER(cost_clean)),
            net_sales_clean - cost_clean,
            ""
        ),
    VALUE(SUBSTITUTE(AA2268,"$",""))
)</f>
        <v/>
      </c>
      <c r="AC2268">
        <v>6</v>
      </c>
      <c r="AD2268">
        <f>IF(LEN(TRIM(AC2268&amp;""))=0, "", VALUE(AC2268))</f>
        <v>6</v>
      </c>
      <c r="AE2268">
        <v>5</v>
      </c>
      <c r="AF2268">
        <f>IF(LEN(TRIM(AE2268&amp;""))=0, "", VALUE(AE2268))</f>
        <v>5</v>
      </c>
      <c r="AH2268" t="str">
        <f>IF(
    OR(U2268&lt;0, W2268&lt;0, Y2268&lt;0, AA2268&lt;0),
        1,
        IF(LEN(TRIM(AG2268&amp;""))=0, "", AG2268)
)</f>
        <v/>
      </c>
      <c r="AI2268" t="str">
        <f>IF(
    COUNT(Q2268,V2268,X2268,Z2268,AB2268)=0,
        "Not Usable",
    IF(
        COUNT(Q2268,V2268,X2268,Z2268,AB2268)&lt;5,
            "Incomplete",
            IF(
                MIN(Q2268,V2268,X2268,Z2268,AB2268)=0,
                    "Incomplete",
                    "Complete"
            )
    )
)</f>
        <v>Incomplete</v>
      </c>
    </row>
    <row r="2269" spans="1:35" x14ac:dyDescent="0.3">
      <c r="A2269">
        <v>22828</v>
      </c>
      <c r="B2269" s="6">
        <v>45725.819166666668</v>
      </c>
      <c r="C2269" s="3">
        <f>INT(B2269)</f>
        <v>45725</v>
      </c>
      <c r="D2269" s="2">
        <f>MOD(B2269,1)</f>
        <v>0.81916666666802485</v>
      </c>
      <c r="E2269">
        <v>61</v>
      </c>
      <c r="F2269" t="s">
        <v>8</v>
      </c>
      <c r="G2269" t="str">
        <f xml:space="preserve"> PROPER(TRIM(CLEAN(SUBSTITUTE(F2269,CHAR(160)," "))))</f>
        <v>West</v>
      </c>
      <c r="H2269" t="s">
        <v>17</v>
      </c>
      <c r="I2269" t="str">
        <f>PROPER(TRIM(CLEAN((SUBSTITUTE(H2269,"-"," ")))))</f>
        <v>Online</v>
      </c>
      <c r="J2269">
        <v>29807</v>
      </c>
      <c r="K2269" t="s">
        <v>10</v>
      </c>
      <c r="L2269" t="str">
        <f xml:space="preserve"> PROPER(TRIM(CLEAN(SUBSTITUTE(K2269,CHAR(160)," "))))</f>
        <v>Consumer</v>
      </c>
      <c r="M2269" t="s">
        <v>1</v>
      </c>
      <c r="N2269" t="str">
        <f xml:space="preserve"> PROPER(TRIM(CLEAN(SUBSTITUTE(M2269,CHAR(160)," "))))</f>
        <v>Beauty</v>
      </c>
      <c r="O2269" t="s">
        <v>5</v>
      </c>
      <c r="P2269" t="str">
        <f>IF(LEN(TRIM(Table1[[#This Row],[subcategory]]&amp;""))=0,"Unknown", PROPER(TRIM(Table1[[#This Row],[subcategory]])))</f>
        <v>Haircare</v>
      </c>
      <c r="Q2269">
        <v>37.53</v>
      </c>
      <c r="R2269" s="1">
        <f>IF(LEN(TRIM(Q2269&amp;""))=0, "", VALUE(SUBSTITUTE(Q2269,"$","")))</f>
        <v>37.53</v>
      </c>
      <c r="S2269">
        <v>4</v>
      </c>
      <c r="T2269">
        <f>IF(LEN(TRIM(S2269&amp;""))=0, "", VALUE(S2269))</f>
        <v>4</v>
      </c>
      <c r="U2269">
        <v>150.12</v>
      </c>
      <c r="V2269" s="1">
        <f>IF(LEN(TRIM(U2269&amp;""))=0, "", VALUE(SUBSTITUTE(U2269,"$","")))</f>
        <v>150.12</v>
      </c>
      <c r="W2269" s="1">
        <v>132.10560000000001</v>
      </c>
      <c r="X2269" s="1">
        <f>IF(LEN(TRIM(W2269&amp;""))=0, "", VALUE(SUBSTITUTE(W2269,"$","")))</f>
        <v>132.10560000000001</v>
      </c>
      <c r="Z2269" s="1" t="str" cm="1">
        <f t="array" ref="Z2269">IF(
    LEN(TRIM(Y2269&amp;""))=0,
        IF(AND(ISNUMBER(net_sales_clean), ISNUMBER(profit_clean)),
            net_sales_clean - profit_clean,
            ""
        ),
    VALUE(SUBSTITUTE(Y2269,"$",""))
)</f>
        <v/>
      </c>
      <c r="AB2269" s="1" t="str" cm="1">
        <f t="array" ref="AB2269">IF(
    LEN(TRIM(AA2269&amp;""))=0,
        IF(AND(ISNUMBER(net_sales_clean), ISNUMBER(cost_clean)),
            net_sales_clean - cost_clean,
            ""
        ),
    VALUE(SUBSTITUTE(AA2269,"$",""))
)</f>
        <v/>
      </c>
      <c r="AC2269">
        <v>5</v>
      </c>
      <c r="AD2269">
        <f>IF(LEN(TRIM(AC2269&amp;""))=0, "", VALUE(AC2269))</f>
        <v>5</v>
      </c>
      <c r="AE2269">
        <v>4</v>
      </c>
      <c r="AF2269">
        <f>IF(LEN(TRIM(AE2269&amp;""))=0, "", VALUE(AE2269))</f>
        <v>4</v>
      </c>
      <c r="AG2269">
        <v>1</v>
      </c>
      <c r="AH2269">
        <f>IF(
    OR(U2269&lt;0, W2269&lt;0, Y2269&lt;0, AA2269&lt;0),
        1,
        IF(LEN(TRIM(AG2269&amp;""))=0, "", AG2269)
)</f>
        <v>1</v>
      </c>
      <c r="AI2269" t="str">
        <f>IF(
    COUNT(Q2269,V2269,X2269,Z2269,AB2269)=0,
        "Not Usable",
    IF(
        COUNT(Q2269,V2269,X2269,Z2269,AB2269)&lt;5,
            "Incomplete",
            IF(
                MIN(Q2269,V2269,X2269,Z2269,AB2269)=0,
                    "Incomplete",
                    "Complete"
            )
    )
)</f>
        <v>Incomplete</v>
      </c>
    </row>
    <row r="2270" spans="1:35" x14ac:dyDescent="0.3">
      <c r="A2270">
        <v>47837</v>
      </c>
      <c r="B2270" s="6">
        <v>45076.421782407408</v>
      </c>
      <c r="C2270" s="3">
        <f>INT(B2270)</f>
        <v>45076</v>
      </c>
      <c r="D2270" s="2">
        <f>MOD(B2270,1)</f>
        <v>0.42178240740759065</v>
      </c>
      <c r="E2270">
        <v>35</v>
      </c>
      <c r="F2270" t="s">
        <v>33</v>
      </c>
      <c r="G2270" t="str">
        <f xml:space="preserve"> PROPER(TRIM(CLEAN(SUBSTITUTE(F2270,CHAR(160)," "))))</f>
        <v>South</v>
      </c>
      <c r="H2270" t="s">
        <v>3</v>
      </c>
      <c r="I2270" t="str">
        <f>PROPER(TRIM(CLEAN((SUBSTITUTE(H2270,"-"," ")))))</f>
        <v>Phone</v>
      </c>
      <c r="J2270">
        <v>4198</v>
      </c>
      <c r="K2270" t="s">
        <v>2</v>
      </c>
      <c r="L2270" t="str">
        <f xml:space="preserve"> PROPER(TRIM(CLEAN(SUBSTITUTE(K2270,CHAR(160)," "))))</f>
        <v>Home Office</v>
      </c>
      <c r="M2270" t="s">
        <v>16</v>
      </c>
      <c r="N2270" t="str">
        <f xml:space="preserve"> PROPER(TRIM(CLEAN(SUBSTITUTE(M2270,CHAR(160)," "))))</f>
        <v>Grocery</v>
      </c>
      <c r="O2270" t="s">
        <v>29</v>
      </c>
      <c r="P2270" t="str">
        <f>IF(LEN(TRIM(Table1[[#This Row],[subcategory]]&amp;""))=0,"Unknown", PROPER(TRIM(Table1[[#This Row],[subcategory]])))</f>
        <v>Beverages</v>
      </c>
      <c r="Q2270">
        <v>99.59</v>
      </c>
      <c r="R2270" s="1">
        <f>IF(LEN(TRIM(Q2270&amp;""))=0, "", VALUE(SUBSTITUTE(Q2270,"$","")))</f>
        <v>99.59</v>
      </c>
      <c r="S2270">
        <v>3</v>
      </c>
      <c r="T2270">
        <f>IF(LEN(TRIM(S2270&amp;""))=0, "", VALUE(S2270))</f>
        <v>3</v>
      </c>
      <c r="U2270">
        <v>298.77</v>
      </c>
      <c r="V2270" s="1">
        <f>IF(LEN(TRIM(U2270&amp;""))=0, "", VALUE(SUBSTITUTE(U2270,"$","")))</f>
        <v>298.77</v>
      </c>
      <c r="W2270" s="4" t="s">
        <v>4908</v>
      </c>
      <c r="X2270" s="4">
        <f>IF(LEN(TRIM(W2270&amp;""))=0, "", VALUE(SUBSTITUTE(W2270,"$","")))</f>
        <v>219.89471999999901</v>
      </c>
      <c r="Z2270" s="1" t="str" cm="1">
        <f t="array" ref="Z2270">IF(
    LEN(TRIM(Y2270&amp;""))=0,
        IF(AND(ISNUMBER(net_sales_clean), ISNUMBER(profit_clean)),
            net_sales_clean - profit_clean,
            ""
        ),
    VALUE(SUBSTITUTE(Y2270,"$",""))
)</f>
        <v/>
      </c>
      <c r="AB2270" s="1" t="str" cm="1">
        <f t="array" ref="AB2270">IF(
    LEN(TRIM(AA2270&amp;""))=0,
        IF(AND(ISNUMBER(net_sales_clean), ISNUMBER(cost_clean)),
            net_sales_clean - cost_clean,
            ""
        ),
    VALUE(SUBSTITUTE(AA2270,"$",""))
)</f>
        <v/>
      </c>
      <c r="AC2270">
        <v>2</v>
      </c>
      <c r="AD2270">
        <f>IF(LEN(TRIM(AC2270&amp;""))=0, "", VALUE(AC2270))</f>
        <v>2</v>
      </c>
      <c r="AE2270">
        <v>4</v>
      </c>
      <c r="AF2270">
        <f>IF(LEN(TRIM(AE2270&amp;""))=0, "", VALUE(AE2270))</f>
        <v>4</v>
      </c>
      <c r="AG2270">
        <v>0</v>
      </c>
      <c r="AH2270">
        <f>IF(
    OR(U2270&lt;0, W2270&lt;0, Y2270&lt;0, AA2270&lt;0),
        1,
        IF(LEN(TRIM(AG2270&amp;""))=0, "", AG2270)
)</f>
        <v>0</v>
      </c>
      <c r="AI2270" t="str">
        <f>IF(
    COUNT(Q2270,V2270,X2270,Z2270,AB2270)=0,
        "Not Usable",
    IF(
        COUNT(Q2270,V2270,X2270,Z2270,AB2270)&lt;5,
            "Incomplete",
            IF(
                MIN(Q2270,V2270,X2270,Z2270,AB2270)=0,
                    "Incomplete",
                    "Complete"
            )
    )
)</f>
        <v>Incomplete</v>
      </c>
    </row>
    <row r="2271" spans="1:35" x14ac:dyDescent="0.3">
      <c r="A2271">
        <v>31292</v>
      </c>
      <c r="B2271" s="6">
        <v>45833.844502314816</v>
      </c>
      <c r="C2271" s="3">
        <f>INT(B2271)</f>
        <v>45833</v>
      </c>
      <c r="D2271" s="2">
        <f>MOD(B2271,1)</f>
        <v>0.84450231481605442</v>
      </c>
      <c r="E2271">
        <v>69</v>
      </c>
      <c r="F2271" t="s">
        <v>13</v>
      </c>
      <c r="G2271" t="str">
        <f xml:space="preserve"> PROPER(TRIM(CLEAN(SUBSTITUTE(F2271,CHAR(160)," "))))</f>
        <v>Northeast</v>
      </c>
      <c r="H2271" t="s">
        <v>3</v>
      </c>
      <c r="I2271" t="str">
        <f>PROPER(TRIM(CLEAN((SUBSTITUTE(H2271,"-"," ")))))</f>
        <v>Phone</v>
      </c>
      <c r="J2271">
        <v>25656</v>
      </c>
      <c r="K2271" t="s">
        <v>14</v>
      </c>
      <c r="L2271" t="str">
        <f xml:space="preserve"> PROPER(TRIM(CLEAN(SUBSTITUTE(K2271,CHAR(160)," "))))</f>
        <v>Consumer</v>
      </c>
      <c r="M2271" t="s">
        <v>1</v>
      </c>
      <c r="N2271" t="str">
        <f xml:space="preserve"> PROPER(TRIM(CLEAN(SUBSTITUTE(M2271,CHAR(160)," "))))</f>
        <v>Beauty</v>
      </c>
      <c r="O2271" t="s">
        <v>31</v>
      </c>
      <c r="P2271" t="str">
        <f>IF(LEN(TRIM(Table1[[#This Row],[subcategory]]&amp;""))=0,"Unknown", PROPER(TRIM(Table1[[#This Row],[subcategory]])))</f>
        <v>Skincare</v>
      </c>
      <c r="Q2271">
        <v>22.14</v>
      </c>
      <c r="R2271" s="1">
        <f>IF(LEN(TRIM(Q2271&amp;""))=0, "", VALUE(SUBSTITUTE(Q2271,"$","")))</f>
        <v>22.14</v>
      </c>
      <c r="S2271">
        <v>2</v>
      </c>
      <c r="T2271">
        <f>IF(LEN(TRIM(S2271&amp;""))=0, "", VALUE(S2271))</f>
        <v>2</v>
      </c>
      <c r="U2271">
        <v>44.28</v>
      </c>
      <c r="V2271" s="1">
        <f>IF(LEN(TRIM(U2271&amp;""))=0, "", VALUE(SUBSTITUTE(U2271,"$","")))</f>
        <v>44.28</v>
      </c>
      <c r="W2271" s="1">
        <v>38.39076</v>
      </c>
      <c r="X2271" s="1">
        <f>IF(LEN(TRIM(W2271&amp;""))=0, "", VALUE(SUBSTITUTE(W2271,"$","")))</f>
        <v>38.39076</v>
      </c>
      <c r="Y2271" s="5" t="s">
        <v>4907</v>
      </c>
      <c r="Z2271" s="4" cm="1">
        <f t="array" ref="Z2271">IF(
    LEN(TRIM(Y2271&amp;""))=0,
        IF(AND(ISNUMBER(net_sales_clean), ISNUMBER(profit_clean)),
            net_sales_clean - profit_clean,
            ""
        ),
    VALUE(SUBSTITUTE(Y2271,"$",""))
)</f>
        <v>27.284737712855001</v>
      </c>
      <c r="AA2271" s="5" t="s">
        <v>4906</v>
      </c>
      <c r="AB2271" s="4" cm="1">
        <f t="array" ref="AB2271">IF(
    LEN(TRIM(AA2271&amp;""))=0,
        IF(AND(ISNUMBER(net_sales_clean), ISNUMBER(cost_clean)),
            net_sales_clean - cost_clean,
            ""
        ),
    VALUE(SUBSTITUTE(AA2271,"$",""))
)</f>
        <v>11.106022287144899</v>
      </c>
      <c r="AC2271">
        <v>9</v>
      </c>
      <c r="AD2271">
        <f>IF(LEN(TRIM(AC2271&amp;""))=0, "", VALUE(AC2271))</f>
        <v>9</v>
      </c>
      <c r="AE2271">
        <v>1</v>
      </c>
      <c r="AF2271">
        <f>IF(LEN(TRIM(AE2271&amp;""))=0, "", VALUE(AE2271))</f>
        <v>1</v>
      </c>
      <c r="AG2271">
        <v>0</v>
      </c>
      <c r="AH2271">
        <f>IF(
    OR(U2271&lt;0, W2271&lt;0, Y2271&lt;0, AA2271&lt;0),
        1,
        IF(LEN(TRIM(AG2271&amp;""))=0, "", AG2271)
)</f>
        <v>0</v>
      </c>
      <c r="AI2271" t="str">
        <f>IF(
    COUNT(Q2271,V2271,X2271,Z2271,AB2271)=0,
        "Not Usable",
    IF(
        COUNT(Q2271,V2271,X2271,Z2271,AB2271)&lt;5,
            "Incomplete",
            IF(
                MIN(Q2271,V2271,X2271,Z2271,AB2271)=0,
                    "Incomplete",
                    "Complete"
            )
    )
)</f>
        <v>Complete</v>
      </c>
    </row>
    <row r="2272" spans="1:35" x14ac:dyDescent="0.3">
      <c r="A2272">
        <v>47945</v>
      </c>
      <c r="B2272" s="6">
        <v>45713.735358796293</v>
      </c>
      <c r="C2272" s="3">
        <f>INT(B2272)</f>
        <v>45713</v>
      </c>
      <c r="D2272" s="2">
        <f>MOD(B2272,1)</f>
        <v>0.73535879629343981</v>
      </c>
      <c r="E2272">
        <v>23</v>
      </c>
      <c r="F2272" t="s">
        <v>21</v>
      </c>
      <c r="G2272" t="str">
        <f xml:space="preserve"> PROPER(TRIM(CLEAN(SUBSTITUTE(F2272,CHAR(160)," "))))</f>
        <v>Midwest</v>
      </c>
      <c r="H2272" t="s">
        <v>3</v>
      </c>
      <c r="I2272" t="str">
        <f>PROPER(TRIM(CLEAN((SUBSTITUTE(H2272,"-"," ")))))</f>
        <v>Phone</v>
      </c>
      <c r="J2272">
        <v>8666</v>
      </c>
      <c r="K2272" t="s">
        <v>14</v>
      </c>
      <c r="L2272" t="str">
        <f xml:space="preserve"> PROPER(TRIM(CLEAN(SUBSTITUTE(K2272,CHAR(160)," "))))</f>
        <v>Consumer</v>
      </c>
      <c r="M2272" t="s">
        <v>19</v>
      </c>
      <c r="N2272" t="str">
        <f xml:space="preserve"> PROPER(TRIM(CLEAN(SUBSTITUTE(M2272,CHAR(160)," "))))</f>
        <v>Apparel</v>
      </c>
      <c r="O2272" t="s">
        <v>18</v>
      </c>
      <c r="P2272" t="str">
        <f>IF(LEN(TRIM(Table1[[#This Row],[subcategory]]&amp;""))=0,"Unknown", PROPER(TRIM(Table1[[#This Row],[subcategory]])))</f>
        <v>Men</v>
      </c>
      <c r="Q2272">
        <v>128.57</v>
      </c>
      <c r="R2272" s="1">
        <f>IF(LEN(TRIM(Q2272&amp;""))=0, "", VALUE(SUBSTITUTE(Q2272,"$","")))</f>
        <v>128.57</v>
      </c>
      <c r="S2272">
        <v>0</v>
      </c>
      <c r="T2272">
        <f>IF(LEN(TRIM(S2272&amp;""))=0, "", VALUE(S2272))</f>
        <v>0</v>
      </c>
      <c r="U2272">
        <v>0</v>
      </c>
      <c r="V2272" s="1">
        <f>IF(LEN(TRIM(U2272&amp;""))=0, "", VALUE(SUBSTITUTE(U2272,"$","")))</f>
        <v>0</v>
      </c>
      <c r="W2272" s="1">
        <v>0</v>
      </c>
      <c r="X2272" s="1">
        <f>IF(LEN(TRIM(W2272&amp;""))=0, "", VALUE(SUBSTITUTE(W2272,"$","")))</f>
        <v>0</v>
      </c>
      <c r="Y2272">
        <v>0</v>
      </c>
      <c r="Z2272" s="1" cm="1">
        <f t="array" ref="Z2272">IF(
    LEN(TRIM(Y2272&amp;""))=0,
        IF(AND(ISNUMBER(net_sales_clean), ISNUMBER(profit_clean)),
            net_sales_clean - profit_clean,
            ""
        ),
    VALUE(SUBSTITUTE(Y2272,"$",""))
)</f>
        <v>0</v>
      </c>
      <c r="AA2272">
        <v>0</v>
      </c>
      <c r="AB2272" s="1" cm="1">
        <f t="array" ref="AB2272">IF(
    LEN(TRIM(AA2272&amp;""))=0,
        IF(AND(ISNUMBER(net_sales_clean), ISNUMBER(cost_clean)),
            net_sales_clean - cost_clean,
            ""
        ),
    VALUE(SUBSTITUTE(AA2272,"$",""))
)</f>
        <v>0</v>
      </c>
      <c r="AC2272">
        <v>6</v>
      </c>
      <c r="AD2272">
        <f>IF(LEN(TRIM(AC2272&amp;""))=0, "", VALUE(AC2272))</f>
        <v>6</v>
      </c>
      <c r="AE2272">
        <v>5</v>
      </c>
      <c r="AF2272">
        <f>IF(LEN(TRIM(AE2272&amp;""))=0, "", VALUE(AE2272))</f>
        <v>5</v>
      </c>
      <c r="AG2272">
        <v>0</v>
      </c>
      <c r="AH2272">
        <f>IF(
    OR(U2272&lt;0, W2272&lt;0, Y2272&lt;0, AA2272&lt;0),
        1,
        IF(LEN(TRIM(AG2272&amp;""))=0, "", AG2272)
)</f>
        <v>0</v>
      </c>
      <c r="AI2272" t="str">
        <f>IF(
    COUNT(Q2272,V2272,X2272,Z2272,AB2272)=0,
        "Not Usable",
    IF(
        COUNT(Q2272,V2272,X2272,Z2272,AB2272)&lt;5,
            "Incomplete",
            IF(
                MIN(Q2272,V2272,X2272,Z2272,AB2272)=0,
                    "Incomplete",
                    "Complete"
            )
    )
)</f>
        <v>Incomplete</v>
      </c>
    </row>
    <row r="2273" spans="1:35" x14ac:dyDescent="0.3">
      <c r="A2273">
        <v>36140</v>
      </c>
      <c r="B2273" s="6">
        <v>45953.786585648151</v>
      </c>
      <c r="C2273" s="3">
        <f>INT(B2273)</f>
        <v>45953</v>
      </c>
      <c r="D2273" s="2">
        <f>MOD(B2273,1)</f>
        <v>0.786585648151231</v>
      </c>
      <c r="E2273">
        <v>43</v>
      </c>
      <c r="F2273" t="s">
        <v>8</v>
      </c>
      <c r="G2273" t="str">
        <f xml:space="preserve"> PROPER(TRIM(CLEAN(SUBSTITUTE(F2273,CHAR(160)," "))))</f>
        <v>West</v>
      </c>
      <c r="H2273" t="s">
        <v>30</v>
      </c>
      <c r="I2273" t="str">
        <f>PROPER(TRIM(CLEAN((SUBSTITUTE(H2273,"-"," ")))))</f>
        <v>Mobile App</v>
      </c>
      <c r="J2273">
        <v>12850</v>
      </c>
      <c r="K2273" t="s">
        <v>14</v>
      </c>
      <c r="L2273" t="str">
        <f xml:space="preserve"> PROPER(TRIM(CLEAN(SUBSTITUTE(K2273,CHAR(160)," "))))</f>
        <v>Consumer</v>
      </c>
      <c r="M2273" t="s">
        <v>16</v>
      </c>
      <c r="N2273" t="str">
        <f xml:space="preserve"> PROPER(TRIM(CLEAN(SUBSTITUTE(M2273,CHAR(160)," "))))</f>
        <v>Grocery</v>
      </c>
      <c r="O2273" t="s">
        <v>37</v>
      </c>
      <c r="P2273" t="str">
        <f>IF(LEN(TRIM(Table1[[#This Row],[subcategory]]&amp;""))=0,"Unknown", PROPER(TRIM(Table1[[#This Row],[subcategory]])))</f>
        <v>Produce</v>
      </c>
      <c r="Q2273">
        <v>100.65</v>
      </c>
      <c r="R2273" s="1">
        <f>IF(LEN(TRIM(Q2273&amp;""))=0, "", VALUE(SUBSTITUTE(Q2273,"$","")))</f>
        <v>100.65</v>
      </c>
      <c r="S2273">
        <v>0</v>
      </c>
      <c r="T2273">
        <f>IF(LEN(TRIM(S2273&amp;""))=0, "", VALUE(S2273))</f>
        <v>0</v>
      </c>
      <c r="U2273">
        <v>0</v>
      </c>
      <c r="V2273" s="1">
        <f>IF(LEN(TRIM(U2273&amp;""))=0, "", VALUE(SUBSTITUTE(U2273,"$","")))</f>
        <v>0</v>
      </c>
      <c r="W2273" s="1">
        <v>0</v>
      </c>
      <c r="X2273" s="1">
        <f>IF(LEN(TRIM(W2273&amp;""))=0, "", VALUE(SUBSTITUTE(W2273,"$","")))</f>
        <v>0</v>
      </c>
      <c r="Z2273" s="1" t="str" cm="1">
        <f t="array" ref="Z2273">IF(
    LEN(TRIM(Y2273&amp;""))=0,
        IF(AND(ISNUMBER(net_sales_clean), ISNUMBER(profit_clean)),
            net_sales_clean - profit_clean,
            ""
        ),
    VALUE(SUBSTITUTE(Y2273,"$",""))
)</f>
        <v/>
      </c>
      <c r="AB2273" s="1" t="str" cm="1">
        <f t="array" ref="AB2273">IF(
    LEN(TRIM(AA2273&amp;""))=0,
        IF(AND(ISNUMBER(net_sales_clean), ISNUMBER(cost_clean)),
            net_sales_clean - cost_clean,
            ""
        ),
    VALUE(SUBSTITUTE(AA2273,"$",""))
)</f>
        <v/>
      </c>
      <c r="AC2273">
        <v>1</v>
      </c>
      <c r="AD2273">
        <f>IF(LEN(TRIM(AC2273&amp;""))=0, "", VALUE(AC2273))</f>
        <v>1</v>
      </c>
      <c r="AE2273">
        <v>4</v>
      </c>
      <c r="AF2273">
        <f>IF(LEN(TRIM(AE2273&amp;""))=0, "", VALUE(AE2273))</f>
        <v>4</v>
      </c>
      <c r="AG2273">
        <v>0</v>
      </c>
      <c r="AH2273">
        <f>IF(
    OR(U2273&lt;0, W2273&lt;0, Y2273&lt;0, AA2273&lt;0),
        1,
        IF(LEN(TRIM(AG2273&amp;""))=0, "", AG2273)
)</f>
        <v>0</v>
      </c>
      <c r="AI2273" t="str">
        <f>IF(
    COUNT(Q2273,V2273,X2273,Z2273,AB2273)=0,
        "Not Usable",
    IF(
        COUNT(Q2273,V2273,X2273,Z2273,AB2273)&lt;5,
            "Incomplete",
            IF(
                MIN(Q2273,V2273,X2273,Z2273,AB2273)=0,
                    "Incomplete",
                    "Complete"
            )
    )
)</f>
        <v>Incomplete</v>
      </c>
    </row>
    <row r="2274" spans="1:35" x14ac:dyDescent="0.3">
      <c r="A2274">
        <v>54904</v>
      </c>
      <c r="B2274" s="6">
        <v>45525.913437499999</v>
      </c>
      <c r="C2274" s="3">
        <f>INT(B2274)</f>
        <v>45525</v>
      </c>
      <c r="D2274" s="2">
        <f>MOD(B2274,1)</f>
        <v>0.91343749999941792</v>
      </c>
      <c r="E2274">
        <v>51</v>
      </c>
      <c r="F2274" t="s">
        <v>13</v>
      </c>
      <c r="G2274" t="str">
        <f xml:space="preserve"> PROPER(TRIM(CLEAN(SUBSTITUTE(F2274,CHAR(160)," "))))</f>
        <v>Northeast</v>
      </c>
      <c r="H2274" t="s">
        <v>11</v>
      </c>
      <c r="I2274" t="str">
        <f>PROPER(TRIM(CLEAN((SUBSTITUTE(H2274,"-"," ")))))</f>
        <v>Online</v>
      </c>
      <c r="J2274">
        <v>19983</v>
      </c>
      <c r="K2274" t="s">
        <v>2</v>
      </c>
      <c r="L2274" t="str">
        <f xml:space="preserve"> PROPER(TRIM(CLEAN(SUBSTITUTE(K2274,CHAR(160)," "))))</f>
        <v>Home Office</v>
      </c>
      <c r="M2274" t="s">
        <v>1</v>
      </c>
      <c r="N2274" t="str">
        <f xml:space="preserve"> PROPER(TRIM(CLEAN(SUBSTITUTE(M2274,CHAR(160)," "))))</f>
        <v>Beauty</v>
      </c>
      <c r="O2274" t="s">
        <v>0</v>
      </c>
      <c r="P2274" t="str">
        <f>IF(LEN(TRIM(Table1[[#This Row],[subcategory]]&amp;""))=0,"Unknown", PROPER(TRIM(Table1[[#This Row],[subcategory]])))</f>
        <v>Makeup</v>
      </c>
      <c r="Q2274">
        <v>95.17</v>
      </c>
      <c r="R2274" s="1">
        <f>IF(LEN(TRIM(Q2274&amp;""))=0, "", VALUE(SUBSTITUTE(Q2274,"$","")))</f>
        <v>95.17</v>
      </c>
      <c r="S2274">
        <v>2</v>
      </c>
      <c r="T2274">
        <f>IF(LEN(TRIM(S2274&amp;""))=0, "", VALUE(S2274))</f>
        <v>2</v>
      </c>
      <c r="U2274">
        <v>190.34</v>
      </c>
      <c r="V2274" s="1">
        <f>IF(LEN(TRIM(U2274&amp;""))=0, "", VALUE(SUBSTITUTE(U2274,"$","")))</f>
        <v>190.34</v>
      </c>
      <c r="X2274" s="1" t="str">
        <f>IF(LEN(TRIM(W2274&amp;""))=0, "", VALUE(SUBSTITUTE(W2274,"$","")))</f>
        <v/>
      </c>
      <c r="Z2274" s="1" t="str" cm="1">
        <f t="array" ref="Z2274">IF(
    LEN(TRIM(Y2274&amp;""))=0,
        IF(AND(ISNUMBER(net_sales_clean), ISNUMBER(profit_clean)),
            net_sales_clean - profit_clean,
            ""
        ),
    VALUE(SUBSTITUTE(Y2274,"$",""))
)</f>
        <v/>
      </c>
      <c r="AB2274" s="1" t="str" cm="1">
        <f t="array" ref="AB2274">IF(
    LEN(TRIM(AA2274&amp;""))=0,
        IF(AND(ISNUMBER(net_sales_clean), ISNUMBER(cost_clean)),
            net_sales_clean - cost_clean,
            ""
        ),
    VALUE(SUBSTITUTE(AA2274,"$",""))
)</f>
        <v/>
      </c>
      <c r="AC2274">
        <v>1</v>
      </c>
      <c r="AD2274">
        <f>IF(LEN(TRIM(AC2274&amp;""))=0, "", VALUE(AC2274))</f>
        <v>1</v>
      </c>
      <c r="AE2274">
        <v>4</v>
      </c>
      <c r="AF2274">
        <f>IF(LEN(TRIM(AE2274&amp;""))=0, "", VALUE(AE2274))</f>
        <v>4</v>
      </c>
      <c r="AG2274">
        <v>0</v>
      </c>
      <c r="AH2274">
        <f>IF(
    OR(U2274&lt;0, W2274&lt;0, Y2274&lt;0, AA2274&lt;0),
        1,
        IF(LEN(TRIM(AG2274&amp;""))=0, "", AG2274)
)</f>
        <v>0</v>
      </c>
      <c r="AI2274" t="str">
        <f>IF(
    COUNT(Q2274,V2274,X2274,Z2274,AB2274)=0,
        "Not Usable",
    IF(
        COUNT(Q2274,V2274,X2274,Z2274,AB2274)&lt;5,
            "Incomplete",
            IF(
                MIN(Q2274,V2274,X2274,Z2274,AB2274)=0,
                    "Incomplete",
                    "Complete"
            )
    )
)</f>
        <v>Incomplete</v>
      </c>
    </row>
    <row r="2275" spans="1:35" x14ac:dyDescent="0.3">
      <c r="A2275">
        <v>33610</v>
      </c>
      <c r="B2275" s="6">
        <v>44996.631689814814</v>
      </c>
      <c r="C2275" s="3">
        <f>INT(B2275)</f>
        <v>44996</v>
      </c>
      <c r="D2275" s="2">
        <f>MOD(B2275,1)</f>
        <v>0.63168981481430819</v>
      </c>
      <c r="E2275">
        <v>79</v>
      </c>
      <c r="F2275" t="s">
        <v>21</v>
      </c>
      <c r="G2275" t="str">
        <f xml:space="preserve"> PROPER(TRIM(CLEAN(SUBSTITUTE(F2275,CHAR(160)," "))))</f>
        <v>Midwest</v>
      </c>
      <c r="H2275" t="s">
        <v>7</v>
      </c>
      <c r="I2275" t="str">
        <f>PROPER(TRIM(CLEAN((SUBSTITUTE(H2275,"-"," ")))))</f>
        <v>In Store</v>
      </c>
      <c r="J2275">
        <v>18678</v>
      </c>
      <c r="K2275" t="s">
        <v>2</v>
      </c>
      <c r="L2275" t="str">
        <f xml:space="preserve"> PROPER(TRIM(CLEAN(SUBSTITUTE(K2275,CHAR(160)," "))))</f>
        <v>Home Office</v>
      </c>
      <c r="M2275" t="s">
        <v>16</v>
      </c>
      <c r="N2275" t="str">
        <f xml:space="preserve"> PROPER(TRIM(CLEAN(SUBSTITUTE(M2275,CHAR(160)," "))))</f>
        <v>Grocery</v>
      </c>
      <c r="O2275" t="s">
        <v>37</v>
      </c>
      <c r="P2275" t="str">
        <f>IF(LEN(TRIM(Table1[[#This Row],[subcategory]]&amp;""))=0,"Unknown", PROPER(TRIM(Table1[[#This Row],[subcategory]])))</f>
        <v>Produce</v>
      </c>
      <c r="Q2275">
        <v>46.73</v>
      </c>
      <c r="R2275" s="1">
        <f>IF(LEN(TRIM(Q2275&amp;""))=0, "", VALUE(SUBSTITUTE(Q2275,"$","")))</f>
        <v>46.73</v>
      </c>
      <c r="S2275">
        <v>4</v>
      </c>
      <c r="T2275">
        <f>IF(LEN(TRIM(S2275&amp;""))=0, "", VALUE(S2275))</f>
        <v>4</v>
      </c>
      <c r="U2275">
        <v>186.92</v>
      </c>
      <c r="V2275" s="1">
        <f>IF(LEN(TRIM(U2275&amp;""))=0, "", VALUE(SUBSTITUTE(U2275,"$","")))</f>
        <v>186.92</v>
      </c>
      <c r="W2275" s="4" t="s">
        <v>4905</v>
      </c>
      <c r="X2275" s="4">
        <f>IF(LEN(TRIM(W2275&amp;""))=0, "", VALUE(SUBSTITUTE(W2275,"$","")))</f>
        <v>173.835599999999</v>
      </c>
      <c r="Y2275" s="5" t="s">
        <v>4904</v>
      </c>
      <c r="Z2275" s="4" cm="1">
        <f t="array" ref="Z2275">IF(
    LEN(TRIM(Y2275&amp;""))=0,
        IF(AND(ISNUMBER(net_sales_clean), ISNUMBER(profit_clean)),
            net_sales_clean - profit_clean,
            ""
        ),
    VALUE(SUBSTITUTE(Y2275,"$",""))
)</f>
        <v>102.800402000807</v>
      </c>
      <c r="AA2275" s="5" t="s">
        <v>4903</v>
      </c>
      <c r="AB2275" s="4" cm="1">
        <f t="array" ref="AB2275">IF(
    LEN(TRIM(AA2275&amp;""))=0,
        IF(AND(ISNUMBER(net_sales_clean), ISNUMBER(cost_clean)),
            net_sales_clean - cost_clean,
            ""
        ),
    VALUE(SUBSTITUTE(AA2275,"$",""))
)</f>
        <v>71.035197999192704</v>
      </c>
      <c r="AC2275">
        <v>4</v>
      </c>
      <c r="AD2275">
        <f>IF(LEN(TRIM(AC2275&amp;""))=0, "", VALUE(AC2275))</f>
        <v>4</v>
      </c>
      <c r="AE2275">
        <v>1</v>
      </c>
      <c r="AF2275">
        <f>IF(LEN(TRIM(AE2275&amp;""))=0, "", VALUE(AE2275))</f>
        <v>1</v>
      </c>
      <c r="AG2275">
        <v>0</v>
      </c>
      <c r="AH2275">
        <f>IF(
    OR(U2275&lt;0, W2275&lt;0, Y2275&lt;0, AA2275&lt;0),
        1,
        IF(LEN(TRIM(AG2275&amp;""))=0, "", AG2275)
)</f>
        <v>0</v>
      </c>
      <c r="AI2275" t="str">
        <f>IF(
    COUNT(Q2275,V2275,X2275,Z2275,AB2275)=0,
        "Not Usable",
    IF(
        COUNT(Q2275,V2275,X2275,Z2275,AB2275)&lt;5,
            "Incomplete",
            IF(
                MIN(Q2275,V2275,X2275,Z2275,AB2275)=0,
                    "Incomplete",
                    "Complete"
            )
    )
)</f>
        <v>Complete</v>
      </c>
    </row>
    <row r="2276" spans="1:35" x14ac:dyDescent="0.3">
      <c r="A2276">
        <v>12545</v>
      </c>
      <c r="B2276" s="6">
        <v>45288.369375000002</v>
      </c>
      <c r="C2276" s="3">
        <f>INT(B2276)</f>
        <v>45288</v>
      </c>
      <c r="D2276" s="2">
        <f>MOD(B2276,1)</f>
        <v>0.36937500000203727</v>
      </c>
      <c r="E2276">
        <v>16</v>
      </c>
      <c r="F2276" t="s">
        <v>4</v>
      </c>
      <c r="G2276" t="str">
        <f xml:space="preserve"> PROPER(TRIM(CLEAN(SUBSTITUTE(F2276,CHAR(160)," "))))</f>
        <v>South</v>
      </c>
      <c r="H2276" t="s">
        <v>17</v>
      </c>
      <c r="I2276" t="str">
        <f>PROPER(TRIM(CLEAN((SUBSTITUTE(H2276,"-"," ")))))</f>
        <v>Online</v>
      </c>
      <c r="J2276">
        <v>12575</v>
      </c>
      <c r="K2276" t="s">
        <v>2</v>
      </c>
      <c r="L2276" t="str">
        <f xml:space="preserve"> PROPER(TRIM(CLEAN(SUBSTITUTE(K2276,CHAR(160)," "))))</f>
        <v>Home Office</v>
      </c>
      <c r="M2276" t="s">
        <v>1</v>
      </c>
      <c r="N2276" t="str">
        <f xml:space="preserve"> PROPER(TRIM(CLEAN(SUBSTITUTE(M2276,CHAR(160)," "))))</f>
        <v>Beauty</v>
      </c>
      <c r="O2276" t="s">
        <v>39</v>
      </c>
      <c r="P2276" t="str">
        <f>IF(LEN(TRIM(Table1[[#This Row],[subcategory]]&amp;""))=0,"Unknown", PROPER(TRIM(Table1[[#This Row],[subcategory]])))</f>
        <v>Fragrance</v>
      </c>
      <c r="Q2276">
        <v>41.37</v>
      </c>
      <c r="R2276" s="1">
        <f>IF(LEN(TRIM(Q2276&amp;""))=0, "", VALUE(SUBSTITUTE(Q2276,"$","")))</f>
        <v>41.37</v>
      </c>
      <c r="S2276">
        <v>5</v>
      </c>
      <c r="T2276">
        <f>IF(LEN(TRIM(S2276&amp;""))=0, "", VALUE(S2276))</f>
        <v>5</v>
      </c>
      <c r="U2276">
        <v>206.85</v>
      </c>
      <c r="V2276" s="1">
        <f>IF(LEN(TRIM(U2276&amp;""))=0, "", VALUE(SUBSTITUTE(U2276,"$","")))</f>
        <v>206.85</v>
      </c>
      <c r="W2276" s="1">
        <v>198.16229999999999</v>
      </c>
      <c r="X2276" s="1">
        <f>IF(LEN(TRIM(W2276&amp;""))=0, "", VALUE(SUBSTITUTE(W2276,"$","")))</f>
        <v>198.16229999999999</v>
      </c>
      <c r="Z2276" s="1" t="str" cm="1">
        <f t="array" ref="Z2276">IF(
    LEN(TRIM(Y2276&amp;""))=0,
        IF(AND(ISNUMBER(net_sales_clean), ISNUMBER(profit_clean)),
            net_sales_clean - profit_clean,
            ""
        ),
    VALUE(SUBSTITUTE(Y2276,"$",""))
)</f>
        <v/>
      </c>
      <c r="AB2276" s="1" t="str" cm="1">
        <f t="array" ref="AB2276">IF(
    LEN(TRIM(AA2276&amp;""))=0,
        IF(AND(ISNUMBER(net_sales_clean), ISNUMBER(cost_clean)),
            net_sales_clean - cost_clean,
            ""
        ),
    VALUE(SUBSTITUTE(AA2276,"$",""))
)</f>
        <v/>
      </c>
      <c r="AC2276">
        <v>9</v>
      </c>
      <c r="AD2276">
        <f>IF(LEN(TRIM(AC2276&amp;""))=0, "", VALUE(AC2276))</f>
        <v>9</v>
      </c>
      <c r="AE2276">
        <v>4</v>
      </c>
      <c r="AF2276">
        <f>IF(LEN(TRIM(AE2276&amp;""))=0, "", VALUE(AE2276))</f>
        <v>4</v>
      </c>
      <c r="AG2276">
        <v>0</v>
      </c>
      <c r="AH2276">
        <f>IF(
    OR(U2276&lt;0, W2276&lt;0, Y2276&lt;0, AA2276&lt;0),
        1,
        IF(LEN(TRIM(AG2276&amp;""))=0, "", AG2276)
)</f>
        <v>0</v>
      </c>
      <c r="AI2276" t="str">
        <f>IF(
    COUNT(Q2276,V2276,X2276,Z2276,AB2276)=0,
        "Not Usable",
    IF(
        COUNT(Q2276,V2276,X2276,Z2276,AB2276)&lt;5,
            "Incomplete",
            IF(
                MIN(Q2276,V2276,X2276,Z2276,AB2276)=0,
                    "Incomplete",
                    "Complete"
            )
    )
)</f>
        <v>Incomplete</v>
      </c>
    </row>
    <row r="2277" spans="1:35" x14ac:dyDescent="0.3">
      <c r="A2277">
        <v>36345</v>
      </c>
      <c r="B2277" s="6">
        <v>45272.157719907409</v>
      </c>
      <c r="C2277" s="3">
        <f>INT(B2277)</f>
        <v>45272</v>
      </c>
      <c r="D2277" s="2">
        <f>MOD(B2277,1)</f>
        <v>0.15771990740904585</v>
      </c>
      <c r="E2277">
        <v>33</v>
      </c>
      <c r="F2277" t="s">
        <v>21</v>
      </c>
      <c r="G2277" t="str">
        <f xml:space="preserve"> PROPER(TRIM(CLEAN(SUBSTITUTE(F2277,CHAR(160)," "))))</f>
        <v>Midwest</v>
      </c>
      <c r="H2277" t="s">
        <v>30</v>
      </c>
      <c r="I2277" t="str">
        <f>PROPER(TRIM(CLEAN((SUBSTITUTE(H2277,"-"," ")))))</f>
        <v>Mobile App</v>
      </c>
      <c r="J2277">
        <v>25328</v>
      </c>
      <c r="K2277" t="s">
        <v>10</v>
      </c>
      <c r="L2277" t="str">
        <f xml:space="preserve"> PROPER(TRIM(CLEAN(SUBSTITUTE(K2277,CHAR(160)," "))))</f>
        <v>Consumer</v>
      </c>
      <c r="M2277" t="s">
        <v>19</v>
      </c>
      <c r="N2277" t="str">
        <f xml:space="preserve"> PROPER(TRIM(CLEAN(SUBSTITUTE(M2277,CHAR(160)," "))))</f>
        <v>Apparel</v>
      </c>
      <c r="O2277" t="s">
        <v>20</v>
      </c>
      <c r="P2277" t="str">
        <f>IF(LEN(TRIM(Table1[[#This Row],[subcategory]]&amp;""))=0,"Unknown", PROPER(TRIM(Table1[[#This Row],[subcategory]])))</f>
        <v>Women</v>
      </c>
      <c r="Q2277">
        <v>72.09</v>
      </c>
      <c r="R2277" s="1">
        <f>IF(LEN(TRIM(Q2277&amp;""))=0, "", VALUE(SUBSTITUTE(Q2277,"$","")))</f>
        <v>72.09</v>
      </c>
      <c r="S2277">
        <v>2</v>
      </c>
      <c r="T2277">
        <f>IF(LEN(TRIM(S2277&amp;""))=0, "", VALUE(S2277))</f>
        <v>2</v>
      </c>
      <c r="U2277">
        <v>144.18</v>
      </c>
      <c r="V2277" s="1">
        <f>IF(LEN(TRIM(U2277&amp;""))=0, "", VALUE(SUBSTITUTE(U2277,"$","")))</f>
        <v>144.18</v>
      </c>
      <c r="W2277" s="4" t="s">
        <v>4902</v>
      </c>
      <c r="X2277" s="4">
        <f>IF(LEN(TRIM(W2277&amp;""))=0, "", VALUE(SUBSTITUTE(W2277,"$","")))</f>
        <v>98.907479999999893</v>
      </c>
      <c r="Y2277">
        <v>77.670125156049906</v>
      </c>
      <c r="Z2277" s="1" cm="1">
        <f t="array" ref="Z2277">IF(
    LEN(TRIM(Y2277&amp;""))=0,
        IF(AND(ISNUMBER(net_sales_clean), ISNUMBER(profit_clean)),
            net_sales_clean - profit_clean,
            ""
        ),
    VALUE(SUBSTITUTE(Y2277,"$",""))
)</f>
        <v>77.670125156049906</v>
      </c>
      <c r="AA2277" s="5" t="s">
        <v>4901</v>
      </c>
      <c r="AB2277" s="4" cm="1">
        <f t="array" ref="AB2277">IF(
    LEN(TRIM(AA2277&amp;""))=0,
        IF(AND(ISNUMBER(net_sales_clean), ISNUMBER(cost_clean)),
            net_sales_clean - cost_clean,
            ""
        ),
    VALUE(SUBSTITUTE(AA2277,"$",""))
)</f>
        <v>21.237354843950001</v>
      </c>
      <c r="AC2277">
        <v>1</v>
      </c>
      <c r="AD2277">
        <f>IF(LEN(TRIM(AC2277&amp;""))=0, "", VALUE(AC2277))</f>
        <v>1</v>
      </c>
      <c r="AE2277">
        <v>5</v>
      </c>
      <c r="AF2277">
        <f>IF(LEN(TRIM(AE2277&amp;""))=0, "", VALUE(AE2277))</f>
        <v>5</v>
      </c>
      <c r="AG2277">
        <v>0</v>
      </c>
      <c r="AH2277">
        <f>IF(
    OR(U2277&lt;0, W2277&lt;0, Y2277&lt;0, AA2277&lt;0),
        1,
        IF(LEN(TRIM(AG2277&amp;""))=0, "", AG2277)
)</f>
        <v>0</v>
      </c>
      <c r="AI2277" t="str">
        <f>IF(
    COUNT(Q2277,V2277,X2277,Z2277,AB2277)=0,
        "Not Usable",
    IF(
        COUNT(Q2277,V2277,X2277,Z2277,AB2277)&lt;5,
            "Incomplete",
            IF(
                MIN(Q2277,V2277,X2277,Z2277,AB2277)=0,
                    "Incomplete",
                    "Complete"
            )
    )
)</f>
        <v>Complete</v>
      </c>
    </row>
    <row r="2278" spans="1:35" x14ac:dyDescent="0.3">
      <c r="A2278">
        <v>43624</v>
      </c>
      <c r="B2278" s="6">
        <v>46009.519155092596</v>
      </c>
      <c r="C2278" s="3">
        <f>INT(B2278)</f>
        <v>46009</v>
      </c>
      <c r="D2278" s="2">
        <f>MOD(B2278,1)</f>
        <v>0.51915509259561077</v>
      </c>
      <c r="E2278">
        <v>29</v>
      </c>
      <c r="F2278" t="s">
        <v>15</v>
      </c>
      <c r="G2278" t="str">
        <f xml:space="preserve"> PROPER(TRIM(CLEAN(SUBSTITUTE(F2278,CHAR(160)," "))))</f>
        <v>West</v>
      </c>
      <c r="H2278" t="s">
        <v>3</v>
      </c>
      <c r="I2278" t="str">
        <f>PROPER(TRIM(CLEAN((SUBSTITUTE(H2278,"-"," ")))))</f>
        <v>Phone</v>
      </c>
      <c r="J2278">
        <v>25884</v>
      </c>
      <c r="K2278" t="s">
        <v>10</v>
      </c>
      <c r="L2278" t="str">
        <f xml:space="preserve"> PROPER(TRIM(CLEAN(SUBSTITUTE(K2278,CHAR(160)," "))))</f>
        <v>Consumer</v>
      </c>
      <c r="M2278" t="s">
        <v>1</v>
      </c>
      <c r="N2278" t="str">
        <f xml:space="preserve"> PROPER(TRIM(CLEAN(SUBSTITUTE(M2278,CHAR(160)," "))))</f>
        <v>Beauty</v>
      </c>
      <c r="O2278" t="s">
        <v>0</v>
      </c>
      <c r="P2278" t="str">
        <f>IF(LEN(TRIM(Table1[[#This Row],[subcategory]]&amp;""))=0,"Unknown", PROPER(TRIM(Table1[[#This Row],[subcategory]])))</f>
        <v>Makeup</v>
      </c>
      <c r="Q2278">
        <v>121.2</v>
      </c>
      <c r="R2278" s="1">
        <f>IF(LEN(TRIM(Q2278&amp;""))=0, "", VALUE(SUBSTITUTE(Q2278,"$","")))</f>
        <v>121.2</v>
      </c>
      <c r="S2278">
        <v>1</v>
      </c>
      <c r="T2278">
        <f>IF(LEN(TRIM(S2278&amp;""))=0, "", VALUE(S2278))</f>
        <v>1</v>
      </c>
      <c r="U2278">
        <v>121.2</v>
      </c>
      <c r="V2278" s="1">
        <f>IF(LEN(TRIM(U2278&amp;""))=0, "", VALUE(SUBSTITUTE(U2278,"$","")))</f>
        <v>121.2</v>
      </c>
      <c r="W2278" s="1">
        <v>83.628</v>
      </c>
      <c r="X2278" s="1">
        <f>IF(LEN(TRIM(W2278&amp;""))=0, "", VALUE(SUBSTITUTE(W2278,"$","")))</f>
        <v>83.628</v>
      </c>
      <c r="Y2278" s="5" t="s">
        <v>4900</v>
      </c>
      <c r="Z2278" s="4" cm="1">
        <f t="array" ref="Z2278">IF(
    LEN(TRIM(Y2278&amp;""))=0,
        IF(AND(ISNUMBER(net_sales_clean), ISNUMBER(profit_clean)),
            net_sales_clean - profit_clean,
            ""
        ),
    VALUE(SUBSTITUTE(Y2278,"$",""))
)</f>
        <v>64.295287222657095</v>
      </c>
      <c r="AA2278" s="5" t="s">
        <v>4899</v>
      </c>
      <c r="AB2278" s="4" cm="1">
        <f t="array" ref="AB2278">IF(
    LEN(TRIM(AA2278&amp;""))=0,
        IF(AND(ISNUMBER(net_sales_clean), ISNUMBER(cost_clean)),
            net_sales_clean - cost_clean,
            ""
        ),
    VALUE(SUBSTITUTE(AA2278,"$",""))
)</f>
        <v>19.332712777342799</v>
      </c>
      <c r="AC2278">
        <v>3</v>
      </c>
      <c r="AD2278">
        <f>IF(LEN(TRIM(AC2278&amp;""))=0, "", VALUE(AC2278))</f>
        <v>3</v>
      </c>
      <c r="AE2278">
        <v>4</v>
      </c>
      <c r="AF2278">
        <f>IF(LEN(TRIM(AE2278&amp;""))=0, "", VALUE(AE2278))</f>
        <v>4</v>
      </c>
      <c r="AG2278">
        <v>1</v>
      </c>
      <c r="AH2278">
        <f>IF(
    OR(U2278&lt;0, W2278&lt;0, Y2278&lt;0, AA2278&lt;0),
        1,
        IF(LEN(TRIM(AG2278&amp;""))=0, "", AG2278)
)</f>
        <v>1</v>
      </c>
      <c r="AI2278" t="str">
        <f>IF(
    COUNT(Q2278,V2278,X2278,Z2278,AB2278)=0,
        "Not Usable",
    IF(
        COUNT(Q2278,V2278,X2278,Z2278,AB2278)&lt;5,
            "Incomplete",
            IF(
                MIN(Q2278,V2278,X2278,Z2278,AB2278)=0,
                    "Incomplete",
                    "Complete"
            )
    )
)</f>
        <v>Complete</v>
      </c>
    </row>
    <row r="2279" spans="1:35" x14ac:dyDescent="0.3">
      <c r="A2279">
        <v>40576</v>
      </c>
      <c r="B2279" s="6">
        <v>45505.815648148149</v>
      </c>
      <c r="C2279" s="3">
        <f>INT(B2279)</f>
        <v>45505</v>
      </c>
      <c r="D2279" s="2">
        <f>MOD(B2279,1)</f>
        <v>0.81564814814919373</v>
      </c>
      <c r="E2279">
        <v>76</v>
      </c>
      <c r="F2279" t="s">
        <v>33</v>
      </c>
      <c r="G2279" t="str">
        <f xml:space="preserve"> PROPER(TRIM(CLEAN(SUBSTITUTE(F2279,CHAR(160)," "))))</f>
        <v>South</v>
      </c>
      <c r="H2279" t="s">
        <v>3</v>
      </c>
      <c r="I2279" t="str">
        <f>PROPER(TRIM(CLEAN((SUBSTITUTE(H2279,"-"," ")))))</f>
        <v>Phone</v>
      </c>
      <c r="J2279">
        <v>28757</v>
      </c>
      <c r="K2279" t="s">
        <v>6</v>
      </c>
      <c r="L2279" t="str">
        <f xml:space="preserve"> PROPER(TRIM(CLEAN(SUBSTITUTE(K2279,CHAR(160)," "))))</f>
        <v>Corporate</v>
      </c>
      <c r="M2279" t="s">
        <v>16</v>
      </c>
      <c r="N2279" t="str">
        <f xml:space="preserve"> PROPER(TRIM(CLEAN(SUBSTITUTE(M2279,CHAR(160)," "))))</f>
        <v>Grocery</v>
      </c>
      <c r="O2279" t="s">
        <v>24</v>
      </c>
      <c r="P2279" t="str">
        <f>IF(LEN(TRIM(Table1[[#This Row],[subcategory]]&amp;""))=0,"Unknown", PROPER(TRIM(Table1[[#This Row],[subcategory]])))</f>
        <v>Snacks</v>
      </c>
      <c r="Q2279">
        <v>28.19</v>
      </c>
      <c r="R2279" s="1">
        <f>IF(LEN(TRIM(Q2279&amp;""))=0, "", VALUE(SUBSTITUTE(Q2279,"$","")))</f>
        <v>28.19</v>
      </c>
      <c r="S2279">
        <v>3</v>
      </c>
      <c r="T2279">
        <f>IF(LEN(TRIM(S2279&amp;""))=0, "", VALUE(S2279))</f>
        <v>3</v>
      </c>
      <c r="U2279" s="5" t="s">
        <v>51</v>
      </c>
      <c r="V2279" s="4">
        <f>IF(LEN(TRIM(U2279&amp;""))=0, "", VALUE(SUBSTITUTE(U2279,"$","")))</f>
        <v>84.57</v>
      </c>
      <c r="W2279" s="4" t="s">
        <v>4898</v>
      </c>
      <c r="X2279" s="4">
        <f>IF(LEN(TRIM(W2279&amp;""))=0, "", VALUE(SUBSTITUTE(W2279,"$","")))</f>
        <v>74.675309999999996</v>
      </c>
      <c r="Y2279" s="5" t="s">
        <v>4897</v>
      </c>
      <c r="Z2279" s="4" cm="1">
        <f t="array" ref="Z2279">IF(
    LEN(TRIM(Y2279&amp;""))=0,
        IF(AND(ISNUMBER(net_sales_clean), ISNUMBER(profit_clean)),
            net_sales_clean - profit_clean,
            ""
        ),
    VALUE(SUBSTITUTE(Y2279,"$",""))
)</f>
        <v>45.359256552641597</v>
      </c>
      <c r="AA2279" s="5" t="s">
        <v>4896</v>
      </c>
      <c r="AB2279" s="4" cm="1">
        <f t="array" ref="AB2279">IF(
    LEN(TRIM(AA2279&amp;""))=0,
        IF(AND(ISNUMBER(net_sales_clean), ISNUMBER(cost_clean)),
            net_sales_clean - cost_clean,
            ""
        ),
    VALUE(SUBSTITUTE(AA2279,"$",""))
)</f>
        <v>29.3160534473583</v>
      </c>
      <c r="AC2279">
        <v>8</v>
      </c>
      <c r="AD2279">
        <f>IF(LEN(TRIM(AC2279&amp;""))=0, "", VALUE(AC2279))</f>
        <v>8</v>
      </c>
      <c r="AE2279">
        <v>5</v>
      </c>
      <c r="AF2279">
        <f>IF(LEN(TRIM(AE2279&amp;""))=0, "", VALUE(AE2279))</f>
        <v>5</v>
      </c>
      <c r="AG2279">
        <v>0</v>
      </c>
      <c r="AH2279">
        <f>IF(
    OR(U2279&lt;0, W2279&lt;0, Y2279&lt;0, AA2279&lt;0),
        1,
        IF(LEN(TRIM(AG2279&amp;""))=0, "", AG2279)
)</f>
        <v>0</v>
      </c>
      <c r="AI2279" t="str">
        <f>IF(
    COUNT(Q2279,V2279,X2279,Z2279,AB2279)=0,
        "Not Usable",
    IF(
        COUNT(Q2279,V2279,X2279,Z2279,AB2279)&lt;5,
            "Incomplete",
            IF(
                MIN(Q2279,V2279,X2279,Z2279,AB2279)=0,
                    "Incomplete",
                    "Complete"
            )
    )
)</f>
        <v>Complete</v>
      </c>
    </row>
    <row r="2280" spans="1:35" x14ac:dyDescent="0.3">
      <c r="A2280">
        <v>46326</v>
      </c>
      <c r="B2280" s="6">
        <v>45438.158206018517</v>
      </c>
      <c r="C2280" s="3">
        <f>INT(B2280)</f>
        <v>45438</v>
      </c>
      <c r="D2280" s="2">
        <f>MOD(B2280,1)</f>
        <v>0.15820601851737592</v>
      </c>
      <c r="E2280">
        <v>52</v>
      </c>
      <c r="F2280" t="s">
        <v>33</v>
      </c>
      <c r="G2280" t="str">
        <f xml:space="preserve"> PROPER(TRIM(CLEAN(SUBSTITUTE(F2280,CHAR(160)," "))))</f>
        <v>South</v>
      </c>
      <c r="H2280" t="s">
        <v>30</v>
      </c>
      <c r="I2280" t="str">
        <f>PROPER(TRIM(CLEAN((SUBSTITUTE(H2280,"-"," ")))))</f>
        <v>Mobile App</v>
      </c>
      <c r="J2280">
        <v>7269</v>
      </c>
      <c r="K2280" t="s">
        <v>10</v>
      </c>
      <c r="L2280" t="str">
        <f xml:space="preserve"> PROPER(TRIM(CLEAN(SUBSTITUTE(K2280,CHAR(160)," "))))</f>
        <v>Consumer</v>
      </c>
      <c r="M2280" t="s">
        <v>19</v>
      </c>
      <c r="N2280" t="str">
        <f xml:space="preserve"> PROPER(TRIM(CLEAN(SUBSTITUTE(M2280,CHAR(160)," "))))</f>
        <v>Apparel</v>
      </c>
      <c r="O2280" t="s">
        <v>26</v>
      </c>
      <c r="P2280" t="str">
        <f>IF(LEN(TRIM(Table1[[#This Row],[subcategory]]&amp;""))=0,"Unknown", PROPER(TRIM(Table1[[#This Row],[subcategory]])))</f>
        <v>Kids</v>
      </c>
      <c r="Q2280">
        <v>44.12</v>
      </c>
      <c r="R2280" s="1">
        <f>IF(LEN(TRIM(Q2280&amp;""))=0, "", VALUE(SUBSTITUTE(Q2280,"$","")))</f>
        <v>44.12</v>
      </c>
      <c r="S2280">
        <v>3</v>
      </c>
      <c r="T2280">
        <f>IF(LEN(TRIM(S2280&amp;""))=0, "", VALUE(S2280))</f>
        <v>3</v>
      </c>
      <c r="U2280" s="5" t="s">
        <v>97</v>
      </c>
      <c r="V2280" s="4">
        <f>IF(LEN(TRIM(U2280&amp;""))=0, "", VALUE(SUBSTITUTE(U2280,"$","")))</f>
        <v>132.35999999999899</v>
      </c>
      <c r="W2280" s="4" t="s">
        <v>4895</v>
      </c>
      <c r="X2280" s="4">
        <f>IF(LEN(TRIM(W2280&amp;""))=0, "", VALUE(SUBSTITUTE(W2280,"$","")))</f>
        <v>93.710879999999904</v>
      </c>
      <c r="Y2280" s="5" t="s">
        <v>4894</v>
      </c>
      <c r="Z2280" s="4" cm="1">
        <f t="array" ref="Z2280">IF(
    LEN(TRIM(Y2280&amp;""))=0,
        IF(AND(ISNUMBER(net_sales_clean), ISNUMBER(profit_clean)),
            net_sales_clean - profit_clean,
            ""
        ),
    VALUE(SUBSTITUTE(Y2280,"$",""))
)</f>
        <v>76.402204823918595</v>
      </c>
      <c r="AA2280" s="5" t="s">
        <v>4893</v>
      </c>
      <c r="AB2280" s="4" cm="1">
        <f t="array" ref="AB2280">IF(
    LEN(TRIM(AA2280&amp;""))=0,
        IF(AND(ISNUMBER(net_sales_clean), ISNUMBER(cost_clean)),
            net_sales_clean - cost_clean,
            ""
        ),
    VALUE(SUBSTITUTE(AA2280,"$",""))
)</f>
        <v>17.308675176081302</v>
      </c>
      <c r="AC2280">
        <v>9</v>
      </c>
      <c r="AD2280">
        <f>IF(LEN(TRIM(AC2280&amp;""))=0, "", VALUE(AC2280))</f>
        <v>9</v>
      </c>
      <c r="AE2280">
        <v>1</v>
      </c>
      <c r="AF2280">
        <f>IF(LEN(TRIM(AE2280&amp;""))=0, "", VALUE(AE2280))</f>
        <v>1</v>
      </c>
      <c r="AG2280">
        <v>1</v>
      </c>
      <c r="AH2280">
        <f>IF(
    OR(U2280&lt;0, W2280&lt;0, Y2280&lt;0, AA2280&lt;0),
        1,
        IF(LEN(TRIM(AG2280&amp;""))=0, "", AG2280)
)</f>
        <v>1</v>
      </c>
      <c r="AI2280" t="str">
        <f>IF(
    COUNT(Q2280,V2280,X2280,Z2280,AB2280)=0,
        "Not Usable",
    IF(
        COUNT(Q2280,V2280,X2280,Z2280,AB2280)&lt;5,
            "Incomplete",
            IF(
                MIN(Q2280,V2280,X2280,Z2280,AB2280)=0,
                    "Incomplete",
                    "Complete"
            )
    )
)</f>
        <v>Complete</v>
      </c>
    </row>
    <row r="2281" spans="1:35" x14ac:dyDescent="0.3">
      <c r="A2281">
        <v>32590</v>
      </c>
      <c r="B2281" s="6">
        <v>44994.691747685189</v>
      </c>
      <c r="C2281" s="3">
        <f>INT(B2281)</f>
        <v>44994</v>
      </c>
      <c r="D2281" s="2">
        <f>MOD(B2281,1)</f>
        <v>0.69174768518860219</v>
      </c>
      <c r="E2281">
        <v>45</v>
      </c>
      <c r="F2281" t="s">
        <v>33</v>
      </c>
      <c r="G2281" t="str">
        <f xml:space="preserve"> PROPER(TRIM(CLEAN(SUBSTITUTE(F2281,CHAR(160)," "))))</f>
        <v>South</v>
      </c>
      <c r="H2281" t="s">
        <v>17</v>
      </c>
      <c r="I2281" t="str">
        <f>PROPER(TRIM(CLEAN((SUBSTITUTE(H2281,"-"," ")))))</f>
        <v>Online</v>
      </c>
      <c r="J2281">
        <v>16740</v>
      </c>
      <c r="K2281" t="s">
        <v>2</v>
      </c>
      <c r="L2281" t="str">
        <f xml:space="preserve"> PROPER(TRIM(CLEAN(SUBSTITUTE(K2281,CHAR(160)," "))))</f>
        <v>Home Office</v>
      </c>
      <c r="M2281" t="s">
        <v>19</v>
      </c>
      <c r="N2281" t="str">
        <f xml:space="preserve"> PROPER(TRIM(CLEAN(SUBSTITUTE(M2281,CHAR(160)," "))))</f>
        <v>Apparel</v>
      </c>
      <c r="O2281" t="s">
        <v>18</v>
      </c>
      <c r="P2281" t="str">
        <f>IF(LEN(TRIM(Table1[[#This Row],[subcategory]]&amp;""))=0,"Unknown", PROPER(TRIM(Table1[[#This Row],[subcategory]])))</f>
        <v>Men</v>
      </c>
      <c r="Q2281">
        <v>52.61</v>
      </c>
      <c r="R2281" s="1">
        <f>IF(LEN(TRIM(Q2281&amp;""))=0, "", VALUE(SUBSTITUTE(Q2281,"$","")))</f>
        <v>52.61</v>
      </c>
      <c r="S2281">
        <v>2</v>
      </c>
      <c r="T2281">
        <f>IF(LEN(TRIM(S2281&amp;""))=0, "", VALUE(S2281))</f>
        <v>2</v>
      </c>
      <c r="U2281">
        <v>105.22</v>
      </c>
      <c r="V2281" s="1">
        <f>IF(LEN(TRIM(U2281&amp;""))=0, "", VALUE(SUBSTITUTE(U2281,"$","")))</f>
        <v>105.22</v>
      </c>
      <c r="W2281" s="4" t="s">
        <v>4892</v>
      </c>
      <c r="X2281" s="4">
        <f>IF(LEN(TRIM(W2281&amp;""))=0, "", VALUE(SUBSTITUTE(W2281,"$","")))</f>
        <v>97.854599999999905</v>
      </c>
      <c r="Z2281" s="1" t="str" cm="1">
        <f t="array" ref="Z2281">IF(
    LEN(TRIM(Y2281&amp;""))=0,
        IF(AND(ISNUMBER(net_sales_clean), ISNUMBER(profit_clean)),
            net_sales_clean - profit_clean,
            ""
        ),
    VALUE(SUBSTITUTE(Y2281,"$",""))
)</f>
        <v/>
      </c>
      <c r="AB2281" s="1" t="str" cm="1">
        <f t="array" ref="AB2281">IF(
    LEN(TRIM(AA2281&amp;""))=0,
        IF(AND(ISNUMBER(net_sales_clean), ISNUMBER(cost_clean)),
            net_sales_clean - cost_clean,
            ""
        ),
    VALUE(SUBSTITUTE(AA2281,"$",""))
)</f>
        <v/>
      </c>
      <c r="AC2281">
        <v>6</v>
      </c>
      <c r="AD2281">
        <f>IF(LEN(TRIM(AC2281&amp;""))=0, "", VALUE(AC2281))</f>
        <v>6</v>
      </c>
      <c r="AE2281">
        <v>2</v>
      </c>
      <c r="AF2281">
        <f>IF(LEN(TRIM(AE2281&amp;""))=0, "", VALUE(AE2281))</f>
        <v>2</v>
      </c>
      <c r="AH2281" t="str">
        <f>IF(
    OR(U2281&lt;0, W2281&lt;0, Y2281&lt;0, AA2281&lt;0),
        1,
        IF(LEN(TRIM(AG2281&amp;""))=0, "", AG2281)
)</f>
        <v/>
      </c>
      <c r="AI2281" t="str">
        <f>IF(
    COUNT(Q2281,V2281,X2281,Z2281,AB2281)=0,
        "Not Usable",
    IF(
        COUNT(Q2281,V2281,X2281,Z2281,AB2281)&lt;5,
            "Incomplete",
            IF(
                MIN(Q2281,V2281,X2281,Z2281,AB2281)=0,
                    "Incomplete",
                    "Complete"
            )
    )
)</f>
        <v>Incomplete</v>
      </c>
    </row>
    <row r="2282" spans="1:35" x14ac:dyDescent="0.3">
      <c r="A2282">
        <v>42994</v>
      </c>
      <c r="B2282" s="6">
        <v>45865.963020833333</v>
      </c>
      <c r="C2282" s="3">
        <f>INT(B2282)</f>
        <v>45865</v>
      </c>
      <c r="D2282" s="2">
        <f>MOD(B2282,1)</f>
        <v>0.96302083333284827</v>
      </c>
      <c r="E2282">
        <v>19</v>
      </c>
      <c r="F2282" t="s">
        <v>13</v>
      </c>
      <c r="G2282" t="str">
        <f xml:space="preserve"> PROPER(TRIM(CLEAN(SUBSTITUTE(F2282,CHAR(160)," "))))</f>
        <v>Northeast</v>
      </c>
      <c r="H2282" t="s">
        <v>11</v>
      </c>
      <c r="I2282" t="str">
        <f>PROPER(TRIM(CLEAN((SUBSTITUTE(H2282,"-"," ")))))</f>
        <v>Online</v>
      </c>
      <c r="J2282">
        <v>24953</v>
      </c>
      <c r="K2282" t="s">
        <v>2</v>
      </c>
      <c r="L2282" t="str">
        <f xml:space="preserve"> PROPER(TRIM(CLEAN(SUBSTITUTE(K2282,CHAR(160)," "))))</f>
        <v>Home Office</v>
      </c>
      <c r="M2282" t="s">
        <v>19</v>
      </c>
      <c r="N2282" t="str">
        <f xml:space="preserve"> PROPER(TRIM(CLEAN(SUBSTITUTE(M2282,CHAR(160)," "))))</f>
        <v>Apparel</v>
      </c>
      <c r="O2282" t="s">
        <v>20</v>
      </c>
      <c r="P2282" t="str">
        <f>IF(LEN(TRIM(Table1[[#This Row],[subcategory]]&amp;""))=0,"Unknown", PROPER(TRIM(Table1[[#This Row],[subcategory]])))</f>
        <v>Women</v>
      </c>
      <c r="Q2282">
        <v>66.58</v>
      </c>
      <c r="R2282" s="1">
        <f>IF(LEN(TRIM(Q2282&amp;""))=0, "", VALUE(SUBSTITUTE(Q2282,"$","")))</f>
        <v>66.58</v>
      </c>
      <c r="S2282">
        <v>2</v>
      </c>
      <c r="T2282">
        <f>IF(LEN(TRIM(S2282&amp;""))=0, "", VALUE(S2282))</f>
        <v>2</v>
      </c>
      <c r="U2282">
        <v>133.16</v>
      </c>
      <c r="V2282" s="1">
        <f>IF(LEN(TRIM(U2282&amp;""))=0, "", VALUE(SUBSTITUTE(U2282,"$","")))</f>
        <v>133.16</v>
      </c>
      <c r="W2282" s="1">
        <v>107.06064000000001</v>
      </c>
      <c r="X2282" s="1">
        <f>IF(LEN(TRIM(W2282&amp;""))=0, "", VALUE(SUBSTITUTE(W2282,"$","")))</f>
        <v>107.06064000000001</v>
      </c>
      <c r="Z2282" s="1" t="str" cm="1">
        <f t="array" ref="Z2282">IF(
    LEN(TRIM(Y2282&amp;""))=0,
        IF(AND(ISNUMBER(net_sales_clean), ISNUMBER(profit_clean)),
            net_sales_clean - profit_clean,
            ""
        ),
    VALUE(SUBSTITUTE(Y2282,"$",""))
)</f>
        <v/>
      </c>
      <c r="AB2282" s="1" t="str" cm="1">
        <f t="array" ref="AB2282">IF(
    LEN(TRIM(AA2282&amp;""))=0,
        IF(AND(ISNUMBER(net_sales_clean), ISNUMBER(cost_clean)),
            net_sales_clean - cost_clean,
            ""
        ),
    VALUE(SUBSTITUTE(AA2282,"$",""))
)</f>
        <v/>
      </c>
      <c r="AC2282">
        <v>9</v>
      </c>
      <c r="AD2282">
        <f>IF(LEN(TRIM(AC2282&amp;""))=0, "", VALUE(AC2282))</f>
        <v>9</v>
      </c>
      <c r="AE2282">
        <v>3</v>
      </c>
      <c r="AF2282">
        <f>IF(LEN(TRIM(AE2282&amp;""))=0, "", VALUE(AE2282))</f>
        <v>3</v>
      </c>
      <c r="AG2282">
        <v>0</v>
      </c>
      <c r="AH2282">
        <f>IF(
    OR(U2282&lt;0, W2282&lt;0, Y2282&lt;0, AA2282&lt;0),
        1,
        IF(LEN(TRIM(AG2282&amp;""))=0, "", AG2282)
)</f>
        <v>0</v>
      </c>
      <c r="AI2282" t="str">
        <f>IF(
    COUNT(Q2282,V2282,X2282,Z2282,AB2282)=0,
        "Not Usable",
    IF(
        COUNT(Q2282,V2282,X2282,Z2282,AB2282)&lt;5,
            "Incomplete",
            IF(
                MIN(Q2282,V2282,X2282,Z2282,AB2282)=0,
                    "Incomplete",
                    "Complete"
            )
    )
)</f>
        <v>Incomplete</v>
      </c>
    </row>
    <row r="2283" spans="1:35" x14ac:dyDescent="0.3">
      <c r="A2283">
        <v>32099</v>
      </c>
      <c r="B2283" s="6">
        <v>45651.133553240739</v>
      </c>
      <c r="C2283" s="3">
        <f>INT(B2283)</f>
        <v>45651</v>
      </c>
      <c r="D2283" s="2">
        <f>MOD(B2283,1)</f>
        <v>0.13355324073927477</v>
      </c>
      <c r="E2283">
        <v>3</v>
      </c>
      <c r="F2283" t="s">
        <v>21</v>
      </c>
      <c r="G2283" t="str">
        <f xml:space="preserve"> PROPER(TRIM(CLEAN(SUBSTITUTE(F2283,CHAR(160)," "))))</f>
        <v>Midwest</v>
      </c>
      <c r="H2283" t="s">
        <v>3</v>
      </c>
      <c r="I2283" t="str">
        <f>PROPER(TRIM(CLEAN((SUBSTITUTE(H2283,"-"," ")))))</f>
        <v>Phone</v>
      </c>
      <c r="J2283">
        <v>4963</v>
      </c>
      <c r="K2283" t="s">
        <v>10</v>
      </c>
      <c r="L2283" t="str">
        <f xml:space="preserve"> PROPER(TRIM(CLEAN(SUBSTITUTE(K2283,CHAR(160)," "))))</f>
        <v>Consumer</v>
      </c>
      <c r="M2283" t="s">
        <v>16</v>
      </c>
      <c r="N2283" t="str">
        <f xml:space="preserve"> PROPER(TRIM(CLEAN(SUBSTITUTE(M2283,CHAR(160)," "))))</f>
        <v>Grocery</v>
      </c>
      <c r="O2283" t="s">
        <v>37</v>
      </c>
      <c r="P2283" t="str">
        <f>IF(LEN(TRIM(Table1[[#This Row],[subcategory]]&amp;""))=0,"Unknown", PROPER(TRIM(Table1[[#This Row],[subcategory]])))</f>
        <v>Produce</v>
      </c>
      <c r="Q2283">
        <v>93.53</v>
      </c>
      <c r="R2283" s="1">
        <f>IF(LEN(TRIM(Q2283&amp;""))=0, "", VALUE(SUBSTITUTE(Q2283,"$","")))</f>
        <v>93.53</v>
      </c>
      <c r="S2283">
        <v>2</v>
      </c>
      <c r="T2283">
        <f>IF(LEN(TRIM(S2283&amp;""))=0, "", VALUE(S2283))</f>
        <v>2</v>
      </c>
      <c r="U2283">
        <v>187.06</v>
      </c>
      <c r="V2283" s="1">
        <f>IF(LEN(TRIM(U2283&amp;""))=0, "", VALUE(SUBSTITUTE(U2283,"$","")))</f>
        <v>187.06</v>
      </c>
      <c r="W2283" s="1">
        <v>164.79986</v>
      </c>
      <c r="X2283" s="1">
        <f>IF(LEN(TRIM(W2283&amp;""))=0, "", VALUE(SUBSTITUTE(W2283,"$","")))</f>
        <v>164.79986</v>
      </c>
      <c r="Y2283" s="5" t="s">
        <v>4891</v>
      </c>
      <c r="Z2283" s="4" cm="1">
        <f t="array" ref="Z2283">IF(
    LEN(TRIM(Y2283&amp;""))=0,
        IF(AND(ISNUMBER(net_sales_clean), ISNUMBER(profit_clean)),
            net_sales_clean - profit_clean,
            ""
        ),
    VALUE(SUBSTITUTE(Y2283,"$",""))
)</f>
        <v>114.579622983606</v>
      </c>
      <c r="AA2283" s="5" t="s">
        <v>4890</v>
      </c>
      <c r="AB2283" s="4" cm="1">
        <f t="array" ref="AB2283">IF(
    LEN(TRIM(AA2283&amp;""))=0,
        IF(AND(ISNUMBER(net_sales_clean), ISNUMBER(cost_clean)),
            net_sales_clean - cost_clean,
            ""
        ),
    VALUE(SUBSTITUTE(AA2283,"$",""))
)</f>
        <v>50.220237016393803</v>
      </c>
      <c r="AC2283">
        <v>4</v>
      </c>
      <c r="AD2283">
        <f>IF(LEN(TRIM(AC2283&amp;""))=0, "", VALUE(AC2283))</f>
        <v>4</v>
      </c>
      <c r="AE2283">
        <v>2</v>
      </c>
      <c r="AF2283">
        <f>IF(LEN(TRIM(AE2283&amp;""))=0, "", VALUE(AE2283))</f>
        <v>2</v>
      </c>
      <c r="AG2283">
        <v>0</v>
      </c>
      <c r="AH2283">
        <f>IF(
    OR(U2283&lt;0, W2283&lt;0, Y2283&lt;0, AA2283&lt;0),
        1,
        IF(LEN(TRIM(AG2283&amp;""))=0, "", AG2283)
)</f>
        <v>0</v>
      </c>
      <c r="AI2283" t="str">
        <f>IF(
    COUNT(Q2283,V2283,X2283,Z2283,AB2283)=0,
        "Not Usable",
    IF(
        COUNT(Q2283,V2283,X2283,Z2283,AB2283)&lt;5,
            "Incomplete",
            IF(
                MIN(Q2283,V2283,X2283,Z2283,AB2283)=0,
                    "Incomplete",
                    "Complete"
            )
    )
)</f>
        <v>Complete</v>
      </c>
    </row>
    <row r="2284" spans="1:35" x14ac:dyDescent="0.3">
      <c r="A2284">
        <v>27418</v>
      </c>
      <c r="B2284" s="6">
        <v>45755.126562500001</v>
      </c>
      <c r="C2284" s="3">
        <f>INT(B2284)</f>
        <v>45755</v>
      </c>
      <c r="D2284" s="2">
        <f>MOD(B2284,1)</f>
        <v>0.12656250000145519</v>
      </c>
      <c r="E2284">
        <v>30</v>
      </c>
      <c r="F2284" t="s">
        <v>15</v>
      </c>
      <c r="G2284" t="str">
        <f xml:space="preserve"> PROPER(TRIM(CLEAN(SUBSTITUTE(F2284,CHAR(160)," "))))</f>
        <v>West</v>
      </c>
      <c r="H2284" t="s">
        <v>7</v>
      </c>
      <c r="I2284" t="str">
        <f>PROPER(TRIM(CLEAN((SUBSTITUTE(H2284,"-"," ")))))</f>
        <v>In Store</v>
      </c>
      <c r="J2284">
        <v>4763</v>
      </c>
      <c r="K2284" t="s">
        <v>2</v>
      </c>
      <c r="L2284" t="str">
        <f xml:space="preserve"> PROPER(TRIM(CLEAN(SUBSTITUTE(K2284,CHAR(160)," "))))</f>
        <v>Home Office</v>
      </c>
      <c r="M2284" t="s">
        <v>23</v>
      </c>
      <c r="N2284" t="str">
        <f xml:space="preserve"> PROPER(TRIM(CLEAN(SUBSTITUTE(M2284,CHAR(160)," "))))</f>
        <v>Electronics</v>
      </c>
      <c r="O2284" t="s">
        <v>25</v>
      </c>
      <c r="P2284" t="str">
        <f>IF(LEN(TRIM(Table1[[#This Row],[subcategory]]&amp;""))=0,"Unknown", PROPER(TRIM(Table1[[#This Row],[subcategory]])))</f>
        <v>Laptops</v>
      </c>
      <c r="Q2284">
        <v>107.18</v>
      </c>
      <c r="R2284" s="1">
        <f>IF(LEN(TRIM(Q2284&amp;""))=0, "", VALUE(SUBSTITUTE(Q2284,"$","")))</f>
        <v>107.18</v>
      </c>
      <c r="S2284">
        <v>1</v>
      </c>
      <c r="T2284">
        <f>IF(LEN(TRIM(S2284&amp;""))=0, "", VALUE(S2284))</f>
        <v>1</v>
      </c>
      <c r="U2284">
        <v>107.18</v>
      </c>
      <c r="V2284" s="1">
        <f>IF(LEN(TRIM(U2284&amp;""))=0, "", VALUE(SUBSTITUTE(U2284,"$","")))</f>
        <v>107.18</v>
      </c>
      <c r="W2284" s="4" t="s">
        <v>4889</v>
      </c>
      <c r="X2284" s="4">
        <f>IF(LEN(TRIM(W2284&amp;""))=0, "", VALUE(SUBSTITUTE(W2284,"$","")))</f>
        <v>71.917779999999993</v>
      </c>
      <c r="Y2284" s="5" t="s">
        <v>4888</v>
      </c>
      <c r="Z2284" s="4" cm="1">
        <f t="array" ref="Z2284">IF(
    LEN(TRIM(Y2284&amp;""))=0,
        IF(AND(ISNUMBER(net_sales_clean), ISNUMBER(profit_clean)),
            net_sales_clean - profit_clean,
            ""
        ),
    VALUE(SUBSTITUTE(Y2284,"$",""))
)</f>
        <v>39.697503362030197</v>
      </c>
      <c r="AA2284" s="5" t="s">
        <v>4887</v>
      </c>
      <c r="AB2284" s="4" cm="1">
        <f t="array" ref="AB2284">IF(
    LEN(TRIM(AA2284&amp;""))=0,
        IF(AND(ISNUMBER(net_sales_clean), ISNUMBER(cost_clean)),
            net_sales_clean - cost_clean,
            ""
        ),
    VALUE(SUBSTITUTE(AA2284,"$",""))
)</f>
        <v>32.220276637969697</v>
      </c>
      <c r="AC2284">
        <v>3</v>
      </c>
      <c r="AD2284">
        <f>IF(LEN(TRIM(AC2284&amp;""))=0, "", VALUE(AC2284))</f>
        <v>3</v>
      </c>
      <c r="AE2284">
        <v>3</v>
      </c>
      <c r="AF2284">
        <f>IF(LEN(TRIM(AE2284&amp;""))=0, "", VALUE(AE2284))</f>
        <v>3</v>
      </c>
      <c r="AG2284">
        <v>1</v>
      </c>
      <c r="AH2284">
        <f>IF(
    OR(U2284&lt;0, W2284&lt;0, Y2284&lt;0, AA2284&lt;0),
        1,
        IF(LEN(TRIM(AG2284&amp;""))=0, "", AG2284)
)</f>
        <v>1</v>
      </c>
      <c r="AI2284" t="str">
        <f>IF(
    COUNT(Q2284,V2284,X2284,Z2284,AB2284)=0,
        "Not Usable",
    IF(
        COUNT(Q2284,V2284,X2284,Z2284,AB2284)&lt;5,
            "Incomplete",
            IF(
                MIN(Q2284,V2284,X2284,Z2284,AB2284)=0,
                    "Incomplete",
                    "Complete"
            )
    )
)</f>
        <v>Complete</v>
      </c>
    </row>
    <row r="2285" spans="1:35" x14ac:dyDescent="0.3">
      <c r="A2285">
        <v>11038</v>
      </c>
      <c r="B2285" s="6">
        <v>45013.27983796296</v>
      </c>
      <c r="C2285" s="3">
        <f>INT(B2285)</f>
        <v>45013</v>
      </c>
      <c r="D2285" s="2">
        <f>MOD(B2285,1)</f>
        <v>0.2798379629603005</v>
      </c>
      <c r="E2285">
        <v>46</v>
      </c>
      <c r="F2285" t="s">
        <v>21</v>
      </c>
      <c r="G2285" t="str">
        <f xml:space="preserve"> PROPER(TRIM(CLEAN(SUBSTITUTE(F2285,CHAR(160)," "))))</f>
        <v>Midwest</v>
      </c>
      <c r="H2285" t="s">
        <v>7</v>
      </c>
      <c r="I2285" t="str">
        <f>PROPER(TRIM(CLEAN((SUBSTITUTE(H2285,"-"," ")))))</f>
        <v>In Store</v>
      </c>
      <c r="J2285">
        <v>27313</v>
      </c>
      <c r="K2285" t="s">
        <v>6</v>
      </c>
      <c r="L2285" t="str">
        <f xml:space="preserve"> PROPER(TRIM(CLEAN(SUBSTITUTE(K2285,CHAR(160)," "))))</f>
        <v>Corporate</v>
      </c>
      <c r="M2285" t="s">
        <v>16</v>
      </c>
      <c r="N2285" t="str">
        <f xml:space="preserve"> PROPER(TRIM(CLEAN(SUBSTITUTE(M2285,CHAR(160)," "))))</f>
        <v>Grocery</v>
      </c>
      <c r="O2285" t="s">
        <v>24</v>
      </c>
      <c r="P2285" t="str">
        <f>IF(LEN(TRIM(Table1[[#This Row],[subcategory]]&amp;""))=0,"Unknown", PROPER(TRIM(Table1[[#This Row],[subcategory]])))</f>
        <v>Snacks</v>
      </c>
      <c r="Q2285">
        <v>51.13</v>
      </c>
      <c r="R2285" s="1">
        <f>IF(LEN(TRIM(Q2285&amp;""))=0, "", VALUE(SUBSTITUTE(Q2285,"$","")))</f>
        <v>51.13</v>
      </c>
      <c r="S2285">
        <v>4</v>
      </c>
      <c r="T2285">
        <f>IF(LEN(TRIM(S2285&amp;""))=0, "", VALUE(S2285))</f>
        <v>4</v>
      </c>
      <c r="U2285">
        <v>204.52</v>
      </c>
      <c r="V2285" s="1">
        <f>IF(LEN(TRIM(U2285&amp;""))=0, "", VALUE(SUBSTITUTE(U2285,"$","")))</f>
        <v>204.52</v>
      </c>
      <c r="W2285" s="1">
        <v>189.18100000000001</v>
      </c>
      <c r="X2285" s="1">
        <f>IF(LEN(TRIM(W2285&amp;""))=0, "", VALUE(SUBSTITUTE(W2285,"$","")))</f>
        <v>189.18100000000001</v>
      </c>
      <c r="Y2285" s="5" t="s">
        <v>4886</v>
      </c>
      <c r="Z2285" s="4" cm="1">
        <f t="array" ref="Z2285">IF(
    LEN(TRIM(Y2285&amp;""))=0,
        IF(AND(ISNUMBER(net_sales_clean), ISNUMBER(profit_clean)),
            net_sales_clean - profit_clean,
            ""
        ),
    VALUE(SUBSTITUTE(Y2285,"$",""))
)</f>
        <v>131.67902185661799</v>
      </c>
      <c r="AA2285" s="5" t="s">
        <v>4885</v>
      </c>
      <c r="AB2285" s="4" cm="1">
        <f t="array" ref="AB2285">IF(
    LEN(TRIM(AA2285&amp;""))=0,
        IF(AND(ISNUMBER(net_sales_clean), ISNUMBER(cost_clean)),
            net_sales_clean - cost_clean,
            ""
        ),
    VALUE(SUBSTITUTE(AA2285,"$",""))
)</f>
        <v>57.501978143381301</v>
      </c>
      <c r="AC2285">
        <v>0</v>
      </c>
      <c r="AD2285">
        <f>IF(LEN(TRIM(AC2285&amp;""))=0, "", VALUE(AC2285))</f>
        <v>0</v>
      </c>
      <c r="AE2285">
        <v>5</v>
      </c>
      <c r="AF2285">
        <f>IF(LEN(TRIM(AE2285&amp;""))=0, "", VALUE(AE2285))</f>
        <v>5</v>
      </c>
      <c r="AG2285">
        <v>0</v>
      </c>
      <c r="AH2285">
        <f>IF(
    OR(U2285&lt;0, W2285&lt;0, Y2285&lt;0, AA2285&lt;0),
        1,
        IF(LEN(TRIM(AG2285&amp;""))=0, "", AG2285)
)</f>
        <v>0</v>
      </c>
      <c r="AI2285" t="str">
        <f>IF(
    COUNT(Q2285,V2285,X2285,Z2285,AB2285)=0,
        "Not Usable",
    IF(
        COUNT(Q2285,V2285,X2285,Z2285,AB2285)&lt;5,
            "Incomplete",
            IF(
                MIN(Q2285,V2285,X2285,Z2285,AB2285)=0,
                    "Incomplete",
                    "Complete"
            )
    )
)</f>
        <v>Complete</v>
      </c>
    </row>
    <row r="2286" spans="1:35" x14ac:dyDescent="0.3">
      <c r="A2286">
        <v>1711</v>
      </c>
      <c r="B2286" s="6">
        <v>45731.45821759259</v>
      </c>
      <c r="C2286" s="3">
        <f>INT(B2286)</f>
        <v>45731</v>
      </c>
      <c r="D2286" s="2">
        <f>MOD(B2286,1)</f>
        <v>0.45821759258979</v>
      </c>
      <c r="E2286">
        <v>14</v>
      </c>
      <c r="F2286" t="s">
        <v>8</v>
      </c>
      <c r="G2286" t="str">
        <f xml:space="preserve"> PROPER(TRIM(CLEAN(SUBSTITUTE(F2286,CHAR(160)," "))))</f>
        <v>West</v>
      </c>
      <c r="H2286" t="s">
        <v>11</v>
      </c>
      <c r="I2286" t="str">
        <f>PROPER(TRIM(CLEAN((SUBSTITUTE(H2286,"-"," ")))))</f>
        <v>Online</v>
      </c>
      <c r="J2286">
        <v>28567</v>
      </c>
      <c r="K2286" t="s">
        <v>6</v>
      </c>
      <c r="L2286" t="str">
        <f xml:space="preserve"> PROPER(TRIM(CLEAN(SUBSTITUTE(K2286,CHAR(160)," "))))</f>
        <v>Corporate</v>
      </c>
      <c r="M2286" t="s">
        <v>9</v>
      </c>
      <c r="N2286" t="str">
        <f xml:space="preserve"> PROPER(TRIM(CLEAN(SUBSTITUTE(M2286,CHAR(160)," "))))</f>
        <v>Home</v>
      </c>
      <c r="O2286" t="s">
        <v>12</v>
      </c>
      <c r="P2286" t="str">
        <f>IF(LEN(TRIM(Table1[[#This Row],[subcategory]]&amp;""))=0,"Unknown", PROPER(TRIM(Table1[[#This Row],[subcategory]])))</f>
        <v>Decor</v>
      </c>
      <c r="Q2286">
        <v>32.22</v>
      </c>
      <c r="R2286" s="1">
        <f>IF(LEN(TRIM(Q2286&amp;""))=0, "", VALUE(SUBSTITUTE(Q2286,"$","")))</f>
        <v>32.22</v>
      </c>
      <c r="S2286">
        <v>3</v>
      </c>
      <c r="T2286">
        <f>IF(LEN(TRIM(S2286&amp;""))=0, "", VALUE(S2286))</f>
        <v>3</v>
      </c>
      <c r="U2286">
        <v>96.66</v>
      </c>
      <c r="V2286" s="1">
        <f>IF(LEN(TRIM(U2286&amp;""))=0, "", VALUE(SUBSTITUTE(U2286,"$","")))</f>
        <v>96.66</v>
      </c>
      <c r="W2286" s="1">
        <v>74.718180000000004</v>
      </c>
      <c r="X2286" s="1">
        <f>IF(LEN(TRIM(W2286&amp;""))=0, "", VALUE(SUBSTITUTE(W2286,"$","")))</f>
        <v>74.718180000000004</v>
      </c>
      <c r="Y2286" s="5" t="s">
        <v>4884</v>
      </c>
      <c r="Z2286" s="4" cm="1">
        <f t="array" ref="Z2286">IF(
    LEN(TRIM(Y2286&amp;""))=0,
        IF(AND(ISNUMBER(net_sales_clean), ISNUMBER(profit_clean)),
            net_sales_clean - profit_clean,
            ""
        ),
    VALUE(SUBSTITUTE(Y2286,"$",""))
)</f>
        <v>42.240107622753698</v>
      </c>
      <c r="AA2286" s="5" t="s">
        <v>4883</v>
      </c>
      <c r="AB2286" s="4" cm="1">
        <f t="array" ref="AB2286">IF(
    LEN(TRIM(AA2286&amp;""))=0,
        IF(AND(ISNUMBER(net_sales_clean), ISNUMBER(cost_clean)),
            net_sales_clean - cost_clean,
            ""
        ),
    VALUE(SUBSTITUTE(AA2286,"$",""))
)</f>
        <v>32.4780723772462</v>
      </c>
      <c r="AC2286">
        <v>1</v>
      </c>
      <c r="AD2286">
        <f>IF(LEN(TRIM(AC2286&amp;""))=0, "", VALUE(AC2286))</f>
        <v>1</v>
      </c>
      <c r="AE2286">
        <v>4</v>
      </c>
      <c r="AF2286">
        <f>IF(LEN(TRIM(AE2286&amp;""))=0, "", VALUE(AE2286))</f>
        <v>4</v>
      </c>
      <c r="AG2286">
        <v>0</v>
      </c>
      <c r="AH2286">
        <f>IF(
    OR(U2286&lt;0, W2286&lt;0, Y2286&lt;0, AA2286&lt;0),
        1,
        IF(LEN(TRIM(AG2286&amp;""))=0, "", AG2286)
)</f>
        <v>0</v>
      </c>
      <c r="AI2286" t="str">
        <f>IF(
    COUNT(Q2286,V2286,X2286,Z2286,AB2286)=0,
        "Not Usable",
    IF(
        COUNT(Q2286,V2286,X2286,Z2286,AB2286)&lt;5,
            "Incomplete",
            IF(
                MIN(Q2286,V2286,X2286,Z2286,AB2286)=0,
                    "Incomplete",
                    "Complete"
            )
    )
)</f>
        <v>Complete</v>
      </c>
    </row>
    <row r="2287" spans="1:35" x14ac:dyDescent="0.3">
      <c r="A2287">
        <v>42105</v>
      </c>
      <c r="B2287" s="6">
        <v>45162.791018518517</v>
      </c>
      <c r="C2287" s="3">
        <f>INT(B2287)</f>
        <v>45162</v>
      </c>
      <c r="D2287" s="2">
        <f>MOD(B2287,1)</f>
        <v>0.79101851851737592</v>
      </c>
      <c r="E2287">
        <v>29</v>
      </c>
      <c r="F2287" t="s">
        <v>8</v>
      </c>
      <c r="G2287" t="str">
        <f xml:space="preserve"> PROPER(TRIM(CLEAN(SUBSTITUTE(F2287,CHAR(160)," "))))</f>
        <v>West</v>
      </c>
      <c r="H2287" t="s">
        <v>17</v>
      </c>
      <c r="I2287" t="str">
        <f>PROPER(TRIM(CLEAN((SUBSTITUTE(H2287,"-"," ")))))</f>
        <v>Online</v>
      </c>
      <c r="J2287">
        <v>26198</v>
      </c>
      <c r="K2287" t="s">
        <v>10</v>
      </c>
      <c r="L2287" t="str">
        <f xml:space="preserve"> PROPER(TRIM(CLEAN(SUBSTITUTE(K2287,CHAR(160)," "))))</f>
        <v>Consumer</v>
      </c>
      <c r="M2287" t="s">
        <v>19</v>
      </c>
      <c r="N2287" t="str">
        <f xml:space="preserve"> PROPER(TRIM(CLEAN(SUBSTITUTE(M2287,CHAR(160)," "))))</f>
        <v>Apparel</v>
      </c>
      <c r="O2287" t="s">
        <v>18</v>
      </c>
      <c r="P2287" t="str">
        <f>IF(LEN(TRIM(Table1[[#This Row],[subcategory]]&amp;""))=0,"Unknown", PROPER(TRIM(Table1[[#This Row],[subcategory]])))</f>
        <v>Men</v>
      </c>
      <c r="R2287" s="1" t="str">
        <f>IF(LEN(TRIM(Q2287&amp;""))=0, "", VALUE(SUBSTITUTE(Q2287,"$","")))</f>
        <v/>
      </c>
      <c r="S2287">
        <v>1</v>
      </c>
      <c r="T2287">
        <f>IF(LEN(TRIM(S2287&amp;""))=0, "", VALUE(S2287))</f>
        <v>1</v>
      </c>
      <c r="V2287" s="1" t="str">
        <f>IF(LEN(TRIM(U2287&amp;""))=0, "", VALUE(SUBSTITUTE(U2287,"$","")))</f>
        <v/>
      </c>
      <c r="X2287" s="1" t="str">
        <f>IF(LEN(TRIM(W2287&amp;""))=0, "", VALUE(SUBSTITUTE(W2287,"$","")))</f>
        <v/>
      </c>
      <c r="Z2287" s="1" t="str" cm="1">
        <f t="array" ref="Z2287">IF(
    LEN(TRIM(Y2287&amp;""))=0,
        IF(AND(ISNUMBER(net_sales_clean), ISNUMBER(profit_clean)),
            net_sales_clean - profit_clean,
            ""
        ),
    VALUE(SUBSTITUTE(Y2287,"$",""))
)</f>
        <v/>
      </c>
      <c r="AB2287" s="1" t="str" cm="1">
        <f t="array" ref="AB2287">IF(
    LEN(TRIM(AA2287&amp;""))=0,
        IF(AND(ISNUMBER(net_sales_clean), ISNUMBER(cost_clean)),
            net_sales_clean - cost_clean,
            ""
        ),
    VALUE(SUBSTITUTE(AA2287,"$",""))
)</f>
        <v/>
      </c>
      <c r="AC2287">
        <v>1</v>
      </c>
      <c r="AD2287">
        <f>IF(LEN(TRIM(AC2287&amp;""))=0, "", VALUE(AC2287))</f>
        <v>1</v>
      </c>
      <c r="AE2287">
        <v>3</v>
      </c>
      <c r="AF2287">
        <f>IF(LEN(TRIM(AE2287&amp;""))=0, "", VALUE(AE2287))</f>
        <v>3</v>
      </c>
      <c r="AG2287">
        <v>0</v>
      </c>
      <c r="AH2287">
        <f>IF(
    OR(U2287&lt;0, W2287&lt;0, Y2287&lt;0, AA2287&lt;0),
        1,
        IF(LEN(TRIM(AG2287&amp;""))=0, "", AG2287)
)</f>
        <v>0</v>
      </c>
      <c r="AI2287" t="str">
        <f>IF(
    COUNT(Q2287,V2287,X2287,Z2287,AB2287)=0,
        "Not Usable",
    IF(
        COUNT(Q2287,V2287,X2287,Z2287,AB2287)&lt;5,
            "Incomplete",
            IF(
                MIN(Q2287,V2287,X2287,Z2287,AB2287)=0,
                    "Incomplete",
                    "Complete"
            )
    )
)</f>
        <v>Not Usable</v>
      </c>
    </row>
    <row r="2288" spans="1:35" x14ac:dyDescent="0.3">
      <c r="A2288">
        <v>9786</v>
      </c>
      <c r="B2288" s="6">
        <v>45721.452233796299</v>
      </c>
      <c r="C2288" s="3">
        <f>INT(B2288)</f>
        <v>45721</v>
      </c>
      <c r="D2288" s="2">
        <f>MOD(B2288,1)</f>
        <v>0.45223379629896954</v>
      </c>
      <c r="E2288">
        <v>64</v>
      </c>
      <c r="F2288" t="s">
        <v>15</v>
      </c>
      <c r="G2288" t="str">
        <f xml:space="preserve"> PROPER(TRIM(CLEAN(SUBSTITUTE(F2288,CHAR(160)," "))))</f>
        <v>West</v>
      </c>
      <c r="H2288" t="s">
        <v>7</v>
      </c>
      <c r="I2288" t="str">
        <f>PROPER(TRIM(CLEAN((SUBSTITUTE(H2288,"-"," ")))))</f>
        <v>In Store</v>
      </c>
      <c r="J2288">
        <v>10970</v>
      </c>
      <c r="K2288" t="s">
        <v>14</v>
      </c>
      <c r="L2288" t="str">
        <f xml:space="preserve"> PROPER(TRIM(CLEAN(SUBSTITUTE(K2288,CHAR(160)," "))))</f>
        <v>Consumer</v>
      </c>
      <c r="M2288" t="s">
        <v>16</v>
      </c>
      <c r="N2288" t="str">
        <f xml:space="preserve"> PROPER(TRIM(CLEAN(SUBSTITUTE(M2288,CHAR(160)," "))))</f>
        <v>Grocery</v>
      </c>
      <c r="O2288" t="s">
        <v>37</v>
      </c>
      <c r="P2288" t="str">
        <f>IF(LEN(TRIM(Table1[[#This Row],[subcategory]]&amp;""))=0,"Unknown", PROPER(TRIM(Table1[[#This Row],[subcategory]])))</f>
        <v>Produce</v>
      </c>
      <c r="Q2288">
        <v>74.73</v>
      </c>
      <c r="R2288" s="1">
        <f>IF(LEN(TRIM(Q2288&amp;""))=0, "", VALUE(SUBSTITUTE(Q2288,"$","")))</f>
        <v>74.73</v>
      </c>
      <c r="S2288">
        <v>2</v>
      </c>
      <c r="T2288">
        <f>IF(LEN(TRIM(S2288&amp;""))=0, "", VALUE(S2288))</f>
        <v>2</v>
      </c>
      <c r="U2288">
        <v>149.46</v>
      </c>
      <c r="V2288" s="1">
        <f>IF(LEN(TRIM(U2288&amp;""))=0, "", VALUE(SUBSTITUTE(U2288,"$","")))</f>
        <v>149.46</v>
      </c>
      <c r="W2288" s="4" t="s">
        <v>4882</v>
      </c>
      <c r="X2288" s="4">
        <f>IF(LEN(TRIM(W2288&amp;""))=0, "", VALUE(SUBSTITUTE(W2288,"$","")))</f>
        <v>115.23366</v>
      </c>
      <c r="Y2288" s="5" t="s">
        <v>4881</v>
      </c>
      <c r="Z2288" s="4" cm="1">
        <f t="array" ref="Z2288">IF(
    LEN(TRIM(Y2288&amp;""))=0,
        IF(AND(ISNUMBER(net_sales_clean), ISNUMBER(profit_clean)),
            net_sales_clean - profit_clean,
            ""
        ),
    VALUE(SUBSTITUTE(Y2288,"$",""))
)</f>
        <v>90.307736941683899</v>
      </c>
      <c r="AA2288" s="5" t="s">
        <v>4880</v>
      </c>
      <c r="AB2288" s="4" cm="1">
        <f t="array" ref="AB2288">IF(
    LEN(TRIM(AA2288&amp;""))=0,
        IF(AND(ISNUMBER(net_sales_clean), ISNUMBER(cost_clean)),
            net_sales_clean - cost_clean,
            ""
        ),
    VALUE(SUBSTITUTE(AA2288,"$",""))
)</f>
        <v>24.925923058315998</v>
      </c>
      <c r="AC2288">
        <v>6</v>
      </c>
      <c r="AD2288">
        <f>IF(LEN(TRIM(AC2288&amp;""))=0, "", VALUE(AC2288))</f>
        <v>6</v>
      </c>
      <c r="AE2288">
        <v>1</v>
      </c>
      <c r="AF2288">
        <f>IF(LEN(TRIM(AE2288&amp;""))=0, "", VALUE(AE2288))</f>
        <v>1</v>
      </c>
      <c r="AG2288">
        <v>0</v>
      </c>
      <c r="AH2288">
        <f>IF(
    OR(U2288&lt;0, W2288&lt;0, Y2288&lt;0, AA2288&lt;0),
        1,
        IF(LEN(TRIM(AG2288&amp;""))=0, "", AG2288)
)</f>
        <v>0</v>
      </c>
      <c r="AI2288" t="str">
        <f>IF(
    COUNT(Q2288,V2288,X2288,Z2288,AB2288)=0,
        "Not Usable",
    IF(
        COUNT(Q2288,V2288,X2288,Z2288,AB2288)&lt;5,
            "Incomplete",
            IF(
                MIN(Q2288,V2288,X2288,Z2288,AB2288)=0,
                    "Incomplete",
                    "Complete"
            )
    )
)</f>
        <v>Complete</v>
      </c>
    </row>
    <row r="2289" spans="1:35" x14ac:dyDescent="0.3">
      <c r="A2289">
        <v>1006</v>
      </c>
      <c r="B2289" s="6">
        <v>45906.71435185185</v>
      </c>
      <c r="C2289" s="3">
        <f>INT(B2289)</f>
        <v>45906</v>
      </c>
      <c r="D2289" s="2">
        <f>MOD(B2289,1)</f>
        <v>0.71435185184964212</v>
      </c>
      <c r="E2289">
        <v>82</v>
      </c>
      <c r="F2289" t="s">
        <v>8</v>
      </c>
      <c r="G2289" t="str">
        <f xml:space="preserve"> PROPER(TRIM(CLEAN(SUBSTITUTE(F2289,CHAR(160)," "))))</f>
        <v>West</v>
      </c>
      <c r="H2289" t="s">
        <v>3</v>
      </c>
      <c r="I2289" t="str">
        <f>PROPER(TRIM(CLEAN((SUBSTITUTE(H2289,"-"," ")))))</f>
        <v>Phone</v>
      </c>
      <c r="J2289">
        <v>6161</v>
      </c>
      <c r="K2289" t="s">
        <v>10</v>
      </c>
      <c r="L2289" t="str">
        <f xml:space="preserve"> PROPER(TRIM(CLEAN(SUBSTITUTE(K2289,CHAR(160)," "))))</f>
        <v>Consumer</v>
      </c>
      <c r="M2289" t="s">
        <v>19</v>
      </c>
      <c r="N2289" t="str">
        <f xml:space="preserve"> PROPER(TRIM(CLEAN(SUBSTITUTE(M2289,CHAR(160)," "))))</f>
        <v>Apparel</v>
      </c>
      <c r="O2289" t="s">
        <v>41</v>
      </c>
      <c r="P2289" t="str">
        <f>IF(LEN(TRIM(Table1[[#This Row],[subcategory]]&amp;""))=0,"Unknown", PROPER(TRIM(Table1[[#This Row],[subcategory]])))</f>
        <v>Shoes</v>
      </c>
      <c r="Q2289">
        <v>47.78</v>
      </c>
      <c r="R2289" s="1">
        <f>IF(LEN(TRIM(Q2289&amp;""))=0, "", VALUE(SUBSTITUTE(Q2289,"$","")))</f>
        <v>47.78</v>
      </c>
      <c r="S2289">
        <v>2</v>
      </c>
      <c r="T2289">
        <f>IF(LEN(TRIM(S2289&amp;""))=0, "", VALUE(S2289))</f>
        <v>2</v>
      </c>
      <c r="U2289">
        <v>95.56</v>
      </c>
      <c r="V2289" s="1">
        <f>IF(LEN(TRIM(U2289&amp;""))=0, "", VALUE(SUBSTITUTE(U2289,"$","")))</f>
        <v>95.56</v>
      </c>
      <c r="W2289" s="1">
        <v>72.625600000000006</v>
      </c>
      <c r="X2289" s="1">
        <f>IF(LEN(TRIM(W2289&amp;""))=0, "", VALUE(SUBSTITUTE(W2289,"$","")))</f>
        <v>72.625600000000006</v>
      </c>
      <c r="Y2289">
        <v>46.915047913052803</v>
      </c>
      <c r="Z2289" s="1" cm="1">
        <f t="array" ref="Z2289">IF(
    LEN(TRIM(Y2289&amp;""))=0,
        IF(AND(ISNUMBER(net_sales_clean), ISNUMBER(profit_clean)),
            net_sales_clean - profit_clean,
            ""
        ),
    VALUE(SUBSTITUTE(Y2289,"$",""))
)</f>
        <v>46.915047913052803</v>
      </c>
      <c r="AA2289" s="5" t="s">
        <v>4879</v>
      </c>
      <c r="AB2289" s="4" cm="1">
        <f t="array" ref="AB2289">IF(
    LEN(TRIM(AA2289&amp;""))=0,
        IF(AND(ISNUMBER(net_sales_clean), ISNUMBER(cost_clean)),
            net_sales_clean - cost_clean,
            ""
        ),
    VALUE(SUBSTITUTE(AA2289,"$",""))
)</f>
        <v>25.7105520869472</v>
      </c>
      <c r="AC2289">
        <v>7</v>
      </c>
      <c r="AD2289">
        <f>IF(LEN(TRIM(AC2289&amp;""))=0, "", VALUE(AC2289))</f>
        <v>7</v>
      </c>
      <c r="AE2289">
        <v>1</v>
      </c>
      <c r="AF2289">
        <f>IF(LEN(TRIM(AE2289&amp;""))=0, "", VALUE(AE2289))</f>
        <v>1</v>
      </c>
      <c r="AG2289">
        <v>0</v>
      </c>
      <c r="AH2289">
        <f>IF(
    OR(U2289&lt;0, W2289&lt;0, Y2289&lt;0, AA2289&lt;0),
        1,
        IF(LEN(TRIM(AG2289&amp;""))=0, "", AG2289)
)</f>
        <v>0</v>
      </c>
      <c r="AI2289" t="str">
        <f>IF(
    COUNT(Q2289,V2289,X2289,Z2289,AB2289)=0,
        "Not Usable",
    IF(
        COUNT(Q2289,V2289,X2289,Z2289,AB2289)&lt;5,
            "Incomplete",
            IF(
                MIN(Q2289,V2289,X2289,Z2289,AB2289)=0,
                    "Incomplete",
                    "Complete"
            )
    )
)</f>
        <v>Complete</v>
      </c>
    </row>
    <row r="2290" spans="1:35" x14ac:dyDescent="0.3">
      <c r="A2290">
        <v>55804</v>
      </c>
      <c r="B2290" s="6">
        <v>45088.146238425928</v>
      </c>
      <c r="C2290" s="3">
        <f>INT(B2290)</f>
        <v>45088</v>
      </c>
      <c r="D2290" s="2">
        <f>MOD(B2290,1)</f>
        <v>0.14623842592845904</v>
      </c>
      <c r="E2290">
        <v>82</v>
      </c>
      <c r="F2290" t="s">
        <v>21</v>
      </c>
      <c r="G2290" t="str">
        <f xml:space="preserve"> PROPER(TRIM(CLEAN(SUBSTITUTE(F2290,CHAR(160)," "))))</f>
        <v>Midwest</v>
      </c>
      <c r="H2290" t="s">
        <v>11</v>
      </c>
      <c r="I2290" t="str">
        <f>PROPER(TRIM(CLEAN((SUBSTITUTE(H2290,"-"," ")))))</f>
        <v>Online</v>
      </c>
      <c r="J2290">
        <v>23405</v>
      </c>
      <c r="K2290" t="s">
        <v>6</v>
      </c>
      <c r="L2290" t="str">
        <f xml:space="preserve"> PROPER(TRIM(CLEAN(SUBSTITUTE(K2290,CHAR(160)," "))))</f>
        <v>Corporate</v>
      </c>
      <c r="M2290" t="s">
        <v>16</v>
      </c>
      <c r="N2290" t="str">
        <f xml:space="preserve"> PROPER(TRIM(CLEAN(SUBSTITUTE(M2290,CHAR(160)," "))))</f>
        <v>Grocery</v>
      </c>
      <c r="O2290" t="s">
        <v>29</v>
      </c>
      <c r="P2290" t="str">
        <f>IF(LEN(TRIM(Table1[[#This Row],[subcategory]]&amp;""))=0,"Unknown", PROPER(TRIM(Table1[[#This Row],[subcategory]])))</f>
        <v>Beverages</v>
      </c>
      <c r="Q2290">
        <v>39.47</v>
      </c>
      <c r="R2290" s="1">
        <f>IF(LEN(TRIM(Q2290&amp;""))=0, "", VALUE(SUBSTITUTE(Q2290,"$","")))</f>
        <v>39.47</v>
      </c>
      <c r="S2290">
        <v>4</v>
      </c>
      <c r="T2290">
        <f>IF(LEN(TRIM(S2290&amp;""))=0, "", VALUE(S2290))</f>
        <v>4</v>
      </c>
      <c r="U2290">
        <v>157.88</v>
      </c>
      <c r="V2290" s="1">
        <f>IF(LEN(TRIM(U2290&amp;""))=0, "", VALUE(SUBSTITUTE(U2290,"$","")))</f>
        <v>157.88</v>
      </c>
      <c r="W2290" s="1">
        <v>114.62088</v>
      </c>
      <c r="X2290" s="1">
        <f>IF(LEN(TRIM(W2290&amp;""))=0, "", VALUE(SUBSTITUTE(W2290,"$","")))</f>
        <v>114.62088</v>
      </c>
      <c r="Y2290">
        <v>72.014284932846095</v>
      </c>
      <c r="Z2290" s="1" cm="1">
        <f t="array" ref="Z2290">IF(
    LEN(TRIM(Y2290&amp;""))=0,
        IF(AND(ISNUMBER(net_sales_clean), ISNUMBER(profit_clean)),
            net_sales_clean - profit_clean,
            ""
        ),
    VALUE(SUBSTITUTE(Y2290,"$",""))
)</f>
        <v>72.014284932846095</v>
      </c>
      <c r="AA2290" s="5" t="s">
        <v>4878</v>
      </c>
      <c r="AB2290" s="4" cm="1">
        <f t="array" ref="AB2290">IF(
    LEN(TRIM(AA2290&amp;""))=0,
        IF(AND(ISNUMBER(net_sales_clean), ISNUMBER(cost_clean)),
            net_sales_clean - cost_clean,
            ""
        ),
    VALUE(SUBSTITUTE(AA2290,"$",""))
)</f>
        <v>42.606595067153897</v>
      </c>
      <c r="AC2290">
        <v>7</v>
      </c>
      <c r="AD2290">
        <f>IF(LEN(TRIM(AC2290&amp;""))=0, "", VALUE(AC2290))</f>
        <v>7</v>
      </c>
      <c r="AE2290">
        <v>3</v>
      </c>
      <c r="AF2290">
        <f>IF(LEN(TRIM(AE2290&amp;""))=0, "", VALUE(AE2290))</f>
        <v>3</v>
      </c>
      <c r="AG2290">
        <v>0</v>
      </c>
      <c r="AH2290">
        <f>IF(
    OR(U2290&lt;0, W2290&lt;0, Y2290&lt;0, AA2290&lt;0),
        1,
        IF(LEN(TRIM(AG2290&amp;""))=0, "", AG2290)
)</f>
        <v>0</v>
      </c>
      <c r="AI2290" t="str">
        <f>IF(
    COUNT(Q2290,V2290,X2290,Z2290,AB2290)=0,
        "Not Usable",
    IF(
        COUNT(Q2290,V2290,X2290,Z2290,AB2290)&lt;5,
            "Incomplete",
            IF(
                MIN(Q2290,V2290,X2290,Z2290,AB2290)=0,
                    "Incomplete",
                    "Complete"
            )
    )
)</f>
        <v>Complete</v>
      </c>
    </row>
    <row r="2291" spans="1:35" x14ac:dyDescent="0.3">
      <c r="A2291">
        <v>42229</v>
      </c>
      <c r="B2291" s="6">
        <v>45726.750254629631</v>
      </c>
      <c r="C2291" s="3">
        <f>INT(B2291)</f>
        <v>45726</v>
      </c>
      <c r="D2291" s="2">
        <f>MOD(B2291,1)</f>
        <v>0.75025462963094469</v>
      </c>
      <c r="E2291">
        <v>30</v>
      </c>
      <c r="F2291" t="s">
        <v>15</v>
      </c>
      <c r="G2291" t="str">
        <f xml:space="preserve"> PROPER(TRIM(CLEAN(SUBSTITUTE(F2291,CHAR(160)," "))))</f>
        <v>West</v>
      </c>
      <c r="H2291" t="s">
        <v>30</v>
      </c>
      <c r="I2291" t="str">
        <f>PROPER(TRIM(CLEAN((SUBSTITUTE(H2291,"-"," ")))))</f>
        <v>Mobile App</v>
      </c>
      <c r="J2291">
        <v>9731</v>
      </c>
      <c r="K2291" t="s">
        <v>2</v>
      </c>
      <c r="L2291" t="str">
        <f xml:space="preserve"> PROPER(TRIM(CLEAN(SUBSTITUTE(K2291,CHAR(160)," "))))</f>
        <v>Home Office</v>
      </c>
      <c r="M2291" t="s">
        <v>9</v>
      </c>
      <c r="N2291" t="str">
        <f xml:space="preserve"> PROPER(TRIM(CLEAN(SUBSTITUTE(M2291,CHAR(160)," "))))</f>
        <v>Home</v>
      </c>
      <c r="O2291" t="s">
        <v>38</v>
      </c>
      <c r="P2291" t="str">
        <f>IF(LEN(TRIM(Table1[[#This Row],[subcategory]]&amp;""))=0,"Unknown", PROPER(TRIM(Table1[[#This Row],[subcategory]])))</f>
        <v>Kitchen</v>
      </c>
      <c r="Q2291">
        <v>151.30000000000001</v>
      </c>
      <c r="R2291" s="1">
        <f>IF(LEN(TRIM(Q2291&amp;""))=0, "", VALUE(SUBSTITUTE(Q2291,"$","")))</f>
        <v>151.30000000000001</v>
      </c>
      <c r="S2291">
        <v>5</v>
      </c>
      <c r="T2291">
        <f>IF(LEN(TRIM(S2291&amp;""))=0, "", VALUE(S2291))</f>
        <v>5</v>
      </c>
      <c r="U2291">
        <v>756.5</v>
      </c>
      <c r="V2291" s="1">
        <f>IF(LEN(TRIM(U2291&amp;""))=0, "", VALUE(SUBSTITUTE(U2291,"$","")))</f>
        <v>756.5</v>
      </c>
      <c r="W2291" s="1">
        <v>644.53800000000001</v>
      </c>
      <c r="X2291" s="1">
        <f>IF(LEN(TRIM(W2291&amp;""))=0, "", VALUE(SUBSTITUTE(W2291,"$","")))</f>
        <v>644.53800000000001</v>
      </c>
      <c r="Z2291" s="1" t="str" cm="1">
        <f t="array" ref="Z2291">IF(
    LEN(TRIM(Y2291&amp;""))=0,
        IF(AND(ISNUMBER(net_sales_clean), ISNUMBER(profit_clean)),
            net_sales_clean - profit_clean,
            ""
        ),
    VALUE(SUBSTITUTE(Y2291,"$",""))
)</f>
        <v/>
      </c>
      <c r="AB2291" s="1" t="str" cm="1">
        <f t="array" ref="AB2291">IF(
    LEN(TRIM(AA2291&amp;""))=0,
        IF(AND(ISNUMBER(net_sales_clean), ISNUMBER(cost_clean)),
            net_sales_clean - cost_clean,
            ""
        ),
    VALUE(SUBSTITUTE(AA2291,"$",""))
)</f>
        <v/>
      </c>
      <c r="AC2291">
        <v>8</v>
      </c>
      <c r="AD2291">
        <f>IF(LEN(TRIM(AC2291&amp;""))=0, "", VALUE(AC2291))</f>
        <v>8</v>
      </c>
      <c r="AE2291">
        <v>1</v>
      </c>
      <c r="AF2291">
        <f>IF(LEN(TRIM(AE2291&amp;""))=0, "", VALUE(AE2291))</f>
        <v>1</v>
      </c>
      <c r="AG2291">
        <v>0</v>
      </c>
      <c r="AH2291">
        <f>IF(
    OR(U2291&lt;0, W2291&lt;0, Y2291&lt;0, AA2291&lt;0),
        1,
        IF(LEN(TRIM(AG2291&amp;""))=0, "", AG2291)
)</f>
        <v>0</v>
      </c>
      <c r="AI2291" t="str">
        <f>IF(
    COUNT(Q2291,V2291,X2291,Z2291,AB2291)=0,
        "Not Usable",
    IF(
        COUNT(Q2291,V2291,X2291,Z2291,AB2291)&lt;5,
            "Incomplete",
            IF(
                MIN(Q2291,V2291,X2291,Z2291,AB2291)=0,
                    "Incomplete",
                    "Complete"
            )
    )
)</f>
        <v>Incomplete</v>
      </c>
    </row>
    <row r="2292" spans="1:35" x14ac:dyDescent="0.3">
      <c r="A2292">
        <v>27093</v>
      </c>
      <c r="B2292" s="6">
        <v>45025.693182870367</v>
      </c>
      <c r="C2292" s="3">
        <f>INT(B2292)</f>
        <v>45025</v>
      </c>
      <c r="D2292" s="2">
        <f>MOD(B2292,1)</f>
        <v>0.69318287036730908</v>
      </c>
      <c r="E2292">
        <v>59</v>
      </c>
      <c r="F2292" t="s">
        <v>15</v>
      </c>
      <c r="G2292" t="str">
        <f xml:space="preserve"> PROPER(TRIM(CLEAN(SUBSTITUTE(F2292,CHAR(160)," "))))</f>
        <v>West</v>
      </c>
      <c r="H2292" t="s">
        <v>11</v>
      </c>
      <c r="I2292" t="str">
        <f>PROPER(TRIM(CLEAN((SUBSTITUTE(H2292,"-"," ")))))</f>
        <v>Online</v>
      </c>
      <c r="J2292">
        <v>17588</v>
      </c>
      <c r="K2292" t="s">
        <v>14</v>
      </c>
      <c r="L2292" t="str">
        <f xml:space="preserve"> PROPER(TRIM(CLEAN(SUBSTITUTE(K2292,CHAR(160)," "))))</f>
        <v>Consumer</v>
      </c>
      <c r="M2292" t="s">
        <v>16</v>
      </c>
      <c r="N2292" t="str">
        <f xml:space="preserve"> PROPER(TRIM(CLEAN(SUBSTITUTE(M2292,CHAR(160)," "))))</f>
        <v>Grocery</v>
      </c>
      <c r="O2292" t="s">
        <v>24</v>
      </c>
      <c r="P2292" t="str">
        <f>IF(LEN(TRIM(Table1[[#This Row],[subcategory]]&amp;""))=0,"Unknown", PROPER(TRIM(Table1[[#This Row],[subcategory]])))</f>
        <v>Snacks</v>
      </c>
      <c r="Q2292">
        <v>68.92</v>
      </c>
      <c r="R2292" s="1">
        <f>IF(LEN(TRIM(Q2292&amp;""))=0, "", VALUE(SUBSTITUTE(Q2292,"$","")))</f>
        <v>68.92</v>
      </c>
      <c r="S2292">
        <v>2</v>
      </c>
      <c r="T2292">
        <f>IF(LEN(TRIM(S2292&amp;""))=0, "", VALUE(S2292))</f>
        <v>2</v>
      </c>
      <c r="U2292">
        <v>137.84</v>
      </c>
      <c r="V2292" s="1">
        <f>IF(LEN(TRIM(U2292&amp;""))=0, "", VALUE(SUBSTITUTE(U2292,"$","")))</f>
        <v>137.84</v>
      </c>
      <c r="W2292" s="1">
        <v>136.4616</v>
      </c>
      <c r="X2292" s="1">
        <f>IF(LEN(TRIM(W2292&amp;""))=0, "", VALUE(SUBSTITUTE(W2292,"$","")))</f>
        <v>136.4616</v>
      </c>
      <c r="Y2292" s="5" t="s">
        <v>4877</v>
      </c>
      <c r="Z2292" s="4" cm="1">
        <f t="array" ref="Z2292">IF(
    LEN(TRIM(Y2292&amp;""))=0,
        IF(AND(ISNUMBER(net_sales_clean), ISNUMBER(profit_clean)),
            net_sales_clean - profit_clean,
            ""
        ),
    VALUE(SUBSTITUTE(Y2292,"$",""))
)</f>
        <v>100.09647828492101</v>
      </c>
      <c r="AA2292" s="5" t="s">
        <v>4876</v>
      </c>
      <c r="AB2292" s="4" cm="1">
        <f t="array" ref="AB2292">IF(
    LEN(TRIM(AA2292&amp;""))=0,
        IF(AND(ISNUMBER(net_sales_clean), ISNUMBER(cost_clean)),
            net_sales_clean - cost_clean,
            ""
        ),
    VALUE(SUBSTITUTE(AA2292,"$",""))
)</f>
        <v>36.365121715077997</v>
      </c>
      <c r="AC2292">
        <v>1</v>
      </c>
      <c r="AD2292">
        <f>IF(LEN(TRIM(AC2292&amp;""))=0, "", VALUE(AC2292))</f>
        <v>1</v>
      </c>
      <c r="AE2292">
        <v>1</v>
      </c>
      <c r="AF2292">
        <f>IF(LEN(TRIM(AE2292&amp;""))=0, "", VALUE(AE2292))</f>
        <v>1</v>
      </c>
      <c r="AG2292">
        <v>0</v>
      </c>
      <c r="AH2292">
        <f>IF(
    OR(U2292&lt;0, W2292&lt;0, Y2292&lt;0, AA2292&lt;0),
        1,
        IF(LEN(TRIM(AG2292&amp;""))=0, "", AG2292)
)</f>
        <v>0</v>
      </c>
      <c r="AI2292" t="str">
        <f>IF(
    COUNT(Q2292,V2292,X2292,Z2292,AB2292)=0,
        "Not Usable",
    IF(
        COUNT(Q2292,V2292,X2292,Z2292,AB2292)&lt;5,
            "Incomplete",
            IF(
                MIN(Q2292,V2292,X2292,Z2292,AB2292)=0,
                    "Incomplete",
                    "Complete"
            )
    )
)</f>
        <v>Complete</v>
      </c>
    </row>
    <row r="2293" spans="1:35" x14ac:dyDescent="0.3">
      <c r="A2293">
        <v>31253</v>
      </c>
      <c r="B2293" s="6">
        <v>45222.821458333332</v>
      </c>
      <c r="C2293" s="3">
        <f>INT(B2293)</f>
        <v>45222</v>
      </c>
      <c r="D2293" s="2">
        <f>MOD(B2293,1)</f>
        <v>0.82145833333197515</v>
      </c>
      <c r="E2293">
        <v>2</v>
      </c>
      <c r="F2293" t="s">
        <v>33</v>
      </c>
      <c r="G2293" t="str">
        <f xml:space="preserve"> PROPER(TRIM(CLEAN(SUBSTITUTE(F2293,CHAR(160)," "))))</f>
        <v>South</v>
      </c>
      <c r="H2293" t="s">
        <v>30</v>
      </c>
      <c r="I2293" t="str">
        <f>PROPER(TRIM(CLEAN((SUBSTITUTE(H2293,"-"," ")))))</f>
        <v>Mobile App</v>
      </c>
      <c r="J2293">
        <v>11081</v>
      </c>
      <c r="K2293" t="s">
        <v>14</v>
      </c>
      <c r="L2293" t="str">
        <f xml:space="preserve"> PROPER(TRIM(CLEAN(SUBSTITUTE(K2293,CHAR(160)," "))))</f>
        <v>Consumer</v>
      </c>
      <c r="M2293" t="s">
        <v>16</v>
      </c>
      <c r="N2293" t="str">
        <f xml:space="preserve"> PROPER(TRIM(CLEAN(SUBSTITUTE(M2293,CHAR(160)," "))))</f>
        <v>Grocery</v>
      </c>
      <c r="O2293" t="s">
        <v>29</v>
      </c>
      <c r="P2293" t="str">
        <f>IF(LEN(TRIM(Table1[[#This Row],[subcategory]]&amp;""))=0,"Unknown", PROPER(TRIM(Table1[[#This Row],[subcategory]])))</f>
        <v>Beverages</v>
      </c>
      <c r="Q2293">
        <v>31.44</v>
      </c>
      <c r="R2293" s="1">
        <f>IF(LEN(TRIM(Q2293&amp;""))=0, "", VALUE(SUBSTITUTE(Q2293,"$","")))</f>
        <v>31.44</v>
      </c>
      <c r="S2293">
        <v>4</v>
      </c>
      <c r="T2293">
        <f>IF(LEN(TRIM(S2293&amp;""))=0, "", VALUE(S2293))</f>
        <v>4</v>
      </c>
      <c r="U2293">
        <v>125.76</v>
      </c>
      <c r="V2293" s="1">
        <f>IF(LEN(TRIM(U2293&amp;""))=0, "", VALUE(SUBSTITUTE(U2293,"$","")))</f>
        <v>125.76</v>
      </c>
      <c r="X2293" s="1" t="str">
        <f>IF(LEN(TRIM(W2293&amp;""))=0, "", VALUE(SUBSTITUTE(W2293,"$","")))</f>
        <v/>
      </c>
      <c r="Z2293" s="1" t="str" cm="1">
        <f t="array" ref="Z2293">IF(
    LEN(TRIM(Y2293&amp;""))=0,
        IF(AND(ISNUMBER(net_sales_clean), ISNUMBER(profit_clean)),
            net_sales_clean - profit_clean,
            ""
        ),
    VALUE(SUBSTITUTE(Y2293,"$",""))
)</f>
        <v/>
      </c>
      <c r="AB2293" s="1" t="str" cm="1">
        <f t="array" ref="AB2293">IF(
    LEN(TRIM(AA2293&amp;""))=0,
        IF(AND(ISNUMBER(net_sales_clean), ISNUMBER(cost_clean)),
            net_sales_clean - cost_clean,
            ""
        ),
    VALUE(SUBSTITUTE(AA2293,"$",""))
)</f>
        <v/>
      </c>
      <c r="AC2293">
        <v>0</v>
      </c>
      <c r="AD2293">
        <f>IF(LEN(TRIM(AC2293&amp;""))=0, "", VALUE(AC2293))</f>
        <v>0</v>
      </c>
      <c r="AE2293">
        <v>2</v>
      </c>
      <c r="AF2293">
        <f>IF(LEN(TRIM(AE2293&amp;""))=0, "", VALUE(AE2293))</f>
        <v>2</v>
      </c>
      <c r="AG2293">
        <v>0</v>
      </c>
      <c r="AH2293">
        <f>IF(
    OR(U2293&lt;0, W2293&lt;0, Y2293&lt;0, AA2293&lt;0),
        1,
        IF(LEN(TRIM(AG2293&amp;""))=0, "", AG2293)
)</f>
        <v>0</v>
      </c>
      <c r="AI2293" t="str">
        <f>IF(
    COUNT(Q2293,V2293,X2293,Z2293,AB2293)=0,
        "Not Usable",
    IF(
        COUNT(Q2293,V2293,X2293,Z2293,AB2293)&lt;5,
            "Incomplete",
            IF(
                MIN(Q2293,V2293,X2293,Z2293,AB2293)=0,
                    "Incomplete",
                    "Complete"
            )
    )
)</f>
        <v>Incomplete</v>
      </c>
    </row>
    <row r="2294" spans="1:35" x14ac:dyDescent="0.3">
      <c r="A2294">
        <v>35024</v>
      </c>
      <c r="B2294" s="6">
        <v>45597.89570601852</v>
      </c>
      <c r="C2294" s="3">
        <f>INT(B2294)</f>
        <v>45597</v>
      </c>
      <c r="D2294" s="2">
        <f>MOD(B2294,1)</f>
        <v>0.89570601852028631</v>
      </c>
      <c r="E2294">
        <v>39</v>
      </c>
      <c r="F2294" t="s">
        <v>15</v>
      </c>
      <c r="G2294" t="str">
        <f xml:space="preserve"> PROPER(TRIM(CLEAN(SUBSTITUTE(F2294,CHAR(160)," "))))</f>
        <v>West</v>
      </c>
      <c r="H2294" t="s">
        <v>30</v>
      </c>
      <c r="I2294" t="str">
        <f>PROPER(TRIM(CLEAN((SUBSTITUTE(H2294,"-"," ")))))</f>
        <v>Mobile App</v>
      </c>
      <c r="J2294">
        <v>22444</v>
      </c>
      <c r="K2294" t="s">
        <v>14</v>
      </c>
      <c r="L2294" t="str">
        <f xml:space="preserve"> PROPER(TRIM(CLEAN(SUBSTITUTE(K2294,CHAR(160)," "))))</f>
        <v>Consumer</v>
      </c>
      <c r="M2294" t="s">
        <v>16</v>
      </c>
      <c r="N2294" t="str">
        <f xml:space="preserve"> PROPER(TRIM(CLEAN(SUBSTITUTE(M2294,CHAR(160)," "))))</f>
        <v>Grocery</v>
      </c>
      <c r="O2294" t="s">
        <v>29</v>
      </c>
      <c r="P2294" t="str">
        <f>IF(LEN(TRIM(Table1[[#This Row],[subcategory]]&amp;""))=0,"Unknown", PROPER(TRIM(Table1[[#This Row],[subcategory]])))</f>
        <v>Beverages</v>
      </c>
      <c r="Q2294">
        <v>45.5</v>
      </c>
      <c r="R2294" s="1">
        <f>IF(LEN(TRIM(Q2294&amp;""))=0, "", VALUE(SUBSTITUTE(Q2294,"$","")))</f>
        <v>45.5</v>
      </c>
      <c r="S2294">
        <v>1</v>
      </c>
      <c r="T2294">
        <f>IF(LEN(TRIM(S2294&amp;""))=0, "", VALUE(S2294))</f>
        <v>1</v>
      </c>
      <c r="U2294">
        <v>45.5</v>
      </c>
      <c r="V2294" s="1">
        <f>IF(LEN(TRIM(U2294&amp;""))=0, "", VALUE(SUBSTITUTE(U2294,"$","")))</f>
        <v>45.5</v>
      </c>
      <c r="X2294" s="1" t="str">
        <f>IF(LEN(TRIM(W2294&amp;""))=0, "", VALUE(SUBSTITUTE(W2294,"$","")))</f>
        <v/>
      </c>
      <c r="Z2294" s="1" t="str" cm="1">
        <f t="array" ref="Z2294">IF(
    LEN(TRIM(Y2294&amp;""))=0,
        IF(AND(ISNUMBER(net_sales_clean), ISNUMBER(profit_clean)),
            net_sales_clean - profit_clean,
            ""
        ),
    VALUE(SUBSTITUTE(Y2294,"$",""))
)</f>
        <v/>
      </c>
      <c r="AB2294" s="1" t="str" cm="1">
        <f t="array" ref="AB2294">IF(
    LEN(TRIM(AA2294&amp;""))=0,
        IF(AND(ISNUMBER(net_sales_clean), ISNUMBER(cost_clean)),
            net_sales_clean - cost_clean,
            ""
        ),
    VALUE(SUBSTITUTE(AA2294,"$",""))
)</f>
        <v/>
      </c>
      <c r="AC2294">
        <v>4</v>
      </c>
      <c r="AD2294">
        <f>IF(LEN(TRIM(AC2294&amp;""))=0, "", VALUE(AC2294))</f>
        <v>4</v>
      </c>
      <c r="AE2294">
        <v>5</v>
      </c>
      <c r="AF2294">
        <f>IF(LEN(TRIM(AE2294&amp;""))=0, "", VALUE(AE2294))</f>
        <v>5</v>
      </c>
      <c r="AG2294">
        <v>0</v>
      </c>
      <c r="AH2294">
        <f>IF(
    OR(U2294&lt;0, W2294&lt;0, Y2294&lt;0, AA2294&lt;0),
        1,
        IF(LEN(TRIM(AG2294&amp;""))=0, "", AG2294)
)</f>
        <v>0</v>
      </c>
      <c r="AI2294" t="str">
        <f>IF(
    COUNT(Q2294,V2294,X2294,Z2294,AB2294)=0,
        "Not Usable",
    IF(
        COUNT(Q2294,V2294,X2294,Z2294,AB2294)&lt;5,
            "Incomplete",
            IF(
                MIN(Q2294,V2294,X2294,Z2294,AB2294)=0,
                    "Incomplete",
                    "Complete"
            )
    )
)</f>
        <v>Incomplete</v>
      </c>
    </row>
    <row r="2295" spans="1:35" x14ac:dyDescent="0.3">
      <c r="A2295">
        <v>56734</v>
      </c>
      <c r="B2295" s="6">
        <v>45945.582569444443</v>
      </c>
      <c r="C2295" s="3">
        <f>INT(B2295)</f>
        <v>45945</v>
      </c>
      <c r="D2295" s="2">
        <f>MOD(B2295,1)</f>
        <v>0.58256944444292458</v>
      </c>
      <c r="E2295">
        <v>25</v>
      </c>
      <c r="F2295" t="s">
        <v>33</v>
      </c>
      <c r="G2295" t="str">
        <f xml:space="preserve"> PROPER(TRIM(CLEAN(SUBSTITUTE(F2295,CHAR(160)," "))))</f>
        <v>South</v>
      </c>
      <c r="H2295" t="s">
        <v>17</v>
      </c>
      <c r="I2295" t="str">
        <f>PROPER(TRIM(CLEAN((SUBSTITUTE(H2295,"-"," ")))))</f>
        <v>Online</v>
      </c>
      <c r="J2295">
        <v>3488</v>
      </c>
      <c r="K2295" t="s">
        <v>10</v>
      </c>
      <c r="L2295" t="str">
        <f xml:space="preserve"> PROPER(TRIM(CLEAN(SUBSTITUTE(K2295,CHAR(160)," "))))</f>
        <v>Consumer</v>
      </c>
      <c r="M2295" t="s">
        <v>23</v>
      </c>
      <c r="N2295" t="str">
        <f xml:space="preserve"> PROPER(TRIM(CLEAN(SUBSTITUTE(M2295,CHAR(160)," "))))</f>
        <v>Electronics</v>
      </c>
      <c r="O2295" t="s">
        <v>22</v>
      </c>
      <c r="P2295" t="str">
        <f>IF(LEN(TRIM(Table1[[#This Row],[subcategory]]&amp;""))=0,"Unknown", PROPER(TRIM(Table1[[#This Row],[subcategory]])))</f>
        <v>Audio</v>
      </c>
      <c r="Q2295">
        <v>123.84</v>
      </c>
      <c r="R2295" s="1">
        <f>IF(LEN(TRIM(Q2295&amp;""))=0, "", VALUE(SUBSTITUTE(Q2295,"$","")))</f>
        <v>123.84</v>
      </c>
      <c r="T2295" t="str">
        <f>IF(LEN(TRIM(S2295&amp;""))=0, "", VALUE(S2295))</f>
        <v/>
      </c>
      <c r="V2295" s="1" t="str">
        <f>IF(LEN(TRIM(U2295&amp;""))=0, "", VALUE(SUBSTITUTE(U2295,"$","")))</f>
        <v/>
      </c>
      <c r="X2295" s="1" t="str">
        <f>IF(LEN(TRIM(W2295&amp;""))=0, "", VALUE(SUBSTITUTE(W2295,"$","")))</f>
        <v/>
      </c>
      <c r="Z2295" s="1" t="str" cm="1">
        <f t="array" ref="Z2295">IF(
    LEN(TRIM(Y2295&amp;""))=0,
        IF(AND(ISNUMBER(net_sales_clean), ISNUMBER(profit_clean)),
            net_sales_clean - profit_clean,
            ""
        ),
    VALUE(SUBSTITUTE(Y2295,"$",""))
)</f>
        <v/>
      </c>
      <c r="AB2295" s="1" t="str" cm="1">
        <f t="array" ref="AB2295">IF(
    LEN(TRIM(AA2295&amp;""))=0,
        IF(AND(ISNUMBER(net_sales_clean), ISNUMBER(cost_clean)),
            net_sales_clean - cost_clean,
            ""
        ),
    VALUE(SUBSTITUTE(AA2295,"$",""))
)</f>
        <v/>
      </c>
      <c r="AC2295">
        <v>9</v>
      </c>
      <c r="AD2295">
        <f>IF(LEN(TRIM(AC2295&amp;""))=0, "", VALUE(AC2295))</f>
        <v>9</v>
      </c>
      <c r="AE2295">
        <v>3</v>
      </c>
      <c r="AF2295">
        <f>IF(LEN(TRIM(AE2295&amp;""))=0, "", VALUE(AE2295))</f>
        <v>3</v>
      </c>
      <c r="AG2295">
        <v>0</v>
      </c>
      <c r="AH2295">
        <f>IF(
    OR(U2295&lt;0, W2295&lt;0, Y2295&lt;0, AA2295&lt;0),
        1,
        IF(LEN(TRIM(AG2295&amp;""))=0, "", AG2295)
)</f>
        <v>0</v>
      </c>
      <c r="AI2295" t="str">
        <f>IF(
    COUNT(Q2295,V2295,X2295,Z2295,AB2295)=0,
        "Not Usable",
    IF(
        COUNT(Q2295,V2295,X2295,Z2295,AB2295)&lt;5,
            "Incomplete",
            IF(
                MIN(Q2295,V2295,X2295,Z2295,AB2295)=0,
                    "Incomplete",
                    "Complete"
            )
    )
)</f>
        <v>Incomplete</v>
      </c>
    </row>
    <row r="2296" spans="1:35" x14ac:dyDescent="0.3">
      <c r="A2296">
        <v>28095</v>
      </c>
      <c r="B2296" s="6">
        <v>45871.117303240739</v>
      </c>
      <c r="C2296" s="3">
        <f>INT(B2296)</f>
        <v>45871</v>
      </c>
      <c r="D2296" s="2">
        <f>MOD(B2296,1)</f>
        <v>0.11730324073869269</v>
      </c>
      <c r="E2296">
        <v>14</v>
      </c>
      <c r="F2296" t="s">
        <v>4</v>
      </c>
      <c r="G2296" t="str">
        <f xml:space="preserve"> PROPER(TRIM(CLEAN(SUBSTITUTE(F2296,CHAR(160)," "))))</f>
        <v>South</v>
      </c>
      <c r="H2296" t="s">
        <v>30</v>
      </c>
      <c r="I2296" t="str">
        <f>PROPER(TRIM(CLEAN((SUBSTITUTE(H2296,"-"," ")))))</f>
        <v>Mobile App</v>
      </c>
      <c r="J2296">
        <v>15258</v>
      </c>
      <c r="K2296" t="s">
        <v>14</v>
      </c>
      <c r="L2296" t="str">
        <f xml:space="preserve"> PROPER(TRIM(CLEAN(SUBSTITUTE(K2296,CHAR(160)," "))))</f>
        <v>Consumer</v>
      </c>
      <c r="M2296" t="s">
        <v>1</v>
      </c>
      <c r="N2296" t="str">
        <f xml:space="preserve"> PROPER(TRIM(CLEAN(SUBSTITUTE(M2296,CHAR(160)," "))))</f>
        <v>Beauty</v>
      </c>
      <c r="O2296" t="s">
        <v>39</v>
      </c>
      <c r="P2296" t="str">
        <f>IF(LEN(TRIM(Table1[[#This Row],[subcategory]]&amp;""))=0,"Unknown", PROPER(TRIM(Table1[[#This Row],[subcategory]])))</f>
        <v>Fragrance</v>
      </c>
      <c r="Q2296">
        <v>96.56</v>
      </c>
      <c r="R2296" s="1">
        <f>IF(LEN(TRIM(Q2296&amp;""))=0, "", VALUE(SUBSTITUTE(Q2296,"$","")))</f>
        <v>96.56</v>
      </c>
      <c r="S2296">
        <v>2</v>
      </c>
      <c r="T2296">
        <f>IF(LEN(TRIM(S2296&amp;""))=0, "", VALUE(S2296))</f>
        <v>2</v>
      </c>
      <c r="U2296">
        <v>193.12</v>
      </c>
      <c r="V2296" s="1">
        <f>IF(LEN(TRIM(U2296&amp;""))=0, "", VALUE(SUBSTITUTE(U2296,"$","")))</f>
        <v>193.12</v>
      </c>
      <c r="W2296" s="1">
        <v>170.91120000000001</v>
      </c>
      <c r="X2296" s="1">
        <f>IF(LEN(TRIM(W2296&amp;""))=0, "", VALUE(SUBSTITUTE(W2296,"$","")))</f>
        <v>170.91120000000001</v>
      </c>
      <c r="Y2296" s="5" t="s">
        <v>4875</v>
      </c>
      <c r="Z2296" s="4" cm="1">
        <f t="array" ref="Z2296">IF(
    LEN(TRIM(Y2296&amp;""))=0,
        IF(AND(ISNUMBER(net_sales_clean), ISNUMBER(profit_clean)),
            net_sales_clean - profit_clean,
            ""
        ),
    VALUE(SUBSTITUTE(Y2296,"$",""))
)</f>
        <v>117.333155891784</v>
      </c>
      <c r="AA2296" s="5" t="s">
        <v>4874</v>
      </c>
      <c r="AB2296" s="4" cm="1">
        <f t="array" ref="AB2296">IF(
    LEN(TRIM(AA2296&amp;""))=0,
        IF(AND(ISNUMBER(net_sales_clean), ISNUMBER(cost_clean)),
            net_sales_clean - cost_clean,
            ""
        ),
    VALUE(SUBSTITUTE(AA2296,"$",""))
)</f>
        <v>53.578044108215302</v>
      </c>
      <c r="AC2296">
        <v>7</v>
      </c>
      <c r="AD2296">
        <f>IF(LEN(TRIM(AC2296&amp;""))=0, "", VALUE(AC2296))</f>
        <v>7</v>
      </c>
      <c r="AE2296">
        <v>4</v>
      </c>
      <c r="AF2296">
        <f>IF(LEN(TRIM(AE2296&amp;""))=0, "", VALUE(AE2296))</f>
        <v>4</v>
      </c>
      <c r="AG2296">
        <v>0</v>
      </c>
      <c r="AH2296">
        <f>IF(
    OR(U2296&lt;0, W2296&lt;0, Y2296&lt;0, AA2296&lt;0),
        1,
        IF(LEN(TRIM(AG2296&amp;""))=0, "", AG2296)
)</f>
        <v>0</v>
      </c>
      <c r="AI2296" t="str">
        <f>IF(
    COUNT(Q2296,V2296,X2296,Z2296,AB2296)=0,
        "Not Usable",
    IF(
        COUNT(Q2296,V2296,X2296,Z2296,AB2296)&lt;5,
            "Incomplete",
            IF(
                MIN(Q2296,V2296,X2296,Z2296,AB2296)=0,
                    "Incomplete",
                    "Complete"
            )
    )
)</f>
        <v>Complete</v>
      </c>
    </row>
    <row r="2297" spans="1:35" x14ac:dyDescent="0.3">
      <c r="A2297">
        <v>53128</v>
      </c>
      <c r="B2297" s="6">
        <v>45525.653217592589</v>
      </c>
      <c r="C2297" s="3">
        <f>INT(B2297)</f>
        <v>45525</v>
      </c>
      <c r="D2297" s="2">
        <f>MOD(B2297,1)</f>
        <v>0.65321759258949896</v>
      </c>
      <c r="E2297">
        <v>16</v>
      </c>
      <c r="F2297" t="s">
        <v>21</v>
      </c>
      <c r="G2297" t="str">
        <f xml:space="preserve"> PROPER(TRIM(CLEAN(SUBSTITUTE(F2297,CHAR(160)," "))))</f>
        <v>Midwest</v>
      </c>
      <c r="H2297" t="s">
        <v>7</v>
      </c>
      <c r="I2297" t="str">
        <f>PROPER(TRIM(CLEAN((SUBSTITUTE(H2297,"-"," ")))))</f>
        <v>In Store</v>
      </c>
      <c r="J2297">
        <v>4675</v>
      </c>
      <c r="K2297" t="s">
        <v>6</v>
      </c>
      <c r="L2297" t="str">
        <f xml:space="preserve"> PROPER(TRIM(CLEAN(SUBSTITUTE(K2297,CHAR(160)," "))))</f>
        <v>Corporate</v>
      </c>
      <c r="M2297" t="s">
        <v>1</v>
      </c>
      <c r="N2297" t="str">
        <f xml:space="preserve"> PROPER(TRIM(CLEAN(SUBSTITUTE(M2297,CHAR(160)," "))))</f>
        <v>Beauty</v>
      </c>
      <c r="O2297" t="s">
        <v>39</v>
      </c>
      <c r="P2297" t="str">
        <f>IF(LEN(TRIM(Table1[[#This Row],[subcategory]]&amp;""))=0,"Unknown", PROPER(TRIM(Table1[[#This Row],[subcategory]])))</f>
        <v>Fragrance</v>
      </c>
      <c r="Q2297">
        <v>64.39</v>
      </c>
      <c r="R2297" s="1">
        <f>IF(LEN(TRIM(Q2297&amp;""))=0, "", VALUE(SUBSTITUTE(Q2297,"$","")))</f>
        <v>64.39</v>
      </c>
      <c r="S2297">
        <v>3</v>
      </c>
      <c r="T2297">
        <f>IF(LEN(TRIM(S2297&amp;""))=0, "", VALUE(S2297))</f>
        <v>3</v>
      </c>
      <c r="U2297" s="5" t="s">
        <v>251</v>
      </c>
      <c r="V2297" s="4">
        <f>IF(LEN(TRIM(U2297&amp;""))=0, "", VALUE(SUBSTITUTE(U2297,"$","")))</f>
        <v>193.17</v>
      </c>
      <c r="W2297" s="4" t="s">
        <v>4873</v>
      </c>
      <c r="X2297" s="4">
        <f>IF(LEN(TRIM(W2297&amp;""))=0, "", VALUE(SUBSTITUTE(W2297,"$","")))</f>
        <v>104.69814</v>
      </c>
      <c r="Y2297" s="5" t="s">
        <v>4872</v>
      </c>
      <c r="Z2297" s="4" cm="1">
        <f t="array" ref="Z2297">IF(
    LEN(TRIM(Y2297&amp;""))=0,
        IF(AND(ISNUMBER(net_sales_clean), ISNUMBER(profit_clean)),
            net_sales_clean - profit_clean,
            ""
        ),
    VALUE(SUBSTITUTE(Y2297,"$",""))
)</f>
        <v>63.440951144389501</v>
      </c>
      <c r="AA2297" s="5" t="s">
        <v>4871</v>
      </c>
      <c r="AB2297" s="4" cm="1">
        <f t="array" ref="AB2297">IF(
    LEN(TRIM(AA2297&amp;""))=0,
        IF(AND(ISNUMBER(net_sales_clean), ISNUMBER(cost_clean)),
            net_sales_clean - cost_clean,
            ""
        ),
    VALUE(SUBSTITUTE(AA2297,"$",""))
)</f>
        <v>41.257188855610401</v>
      </c>
      <c r="AC2297">
        <v>8</v>
      </c>
      <c r="AD2297">
        <f>IF(LEN(TRIM(AC2297&amp;""))=0, "", VALUE(AC2297))</f>
        <v>8</v>
      </c>
      <c r="AE2297">
        <v>4</v>
      </c>
      <c r="AF2297">
        <f>IF(LEN(TRIM(AE2297&amp;""))=0, "", VALUE(AE2297))</f>
        <v>4</v>
      </c>
      <c r="AG2297">
        <v>0</v>
      </c>
      <c r="AH2297">
        <f>IF(
    OR(U2297&lt;0, W2297&lt;0, Y2297&lt;0, AA2297&lt;0),
        1,
        IF(LEN(TRIM(AG2297&amp;""))=0, "", AG2297)
)</f>
        <v>0</v>
      </c>
      <c r="AI2297" t="str">
        <f>IF(
    COUNT(Q2297,V2297,X2297,Z2297,AB2297)=0,
        "Not Usable",
    IF(
        COUNT(Q2297,V2297,X2297,Z2297,AB2297)&lt;5,
            "Incomplete",
            IF(
                MIN(Q2297,V2297,X2297,Z2297,AB2297)=0,
                    "Incomplete",
                    "Complete"
            )
    )
)</f>
        <v>Complete</v>
      </c>
    </row>
    <row r="2298" spans="1:35" x14ac:dyDescent="0.3">
      <c r="A2298">
        <v>16626</v>
      </c>
      <c r="B2298" s="6">
        <v>45703.193981481483</v>
      </c>
      <c r="C2298" s="3">
        <f>INT(B2298)</f>
        <v>45703</v>
      </c>
      <c r="D2298" s="2">
        <f>MOD(B2298,1)</f>
        <v>0.19398148148320615</v>
      </c>
      <c r="E2298">
        <v>52</v>
      </c>
      <c r="F2298" t="s">
        <v>21</v>
      </c>
      <c r="G2298" t="str">
        <f xml:space="preserve"> PROPER(TRIM(CLEAN(SUBSTITUTE(F2298,CHAR(160)," "))))</f>
        <v>Midwest</v>
      </c>
      <c r="H2298" t="s">
        <v>3</v>
      </c>
      <c r="I2298" t="str">
        <f>PROPER(TRIM(CLEAN((SUBSTITUTE(H2298,"-"," ")))))</f>
        <v>Phone</v>
      </c>
      <c r="J2298">
        <v>15241</v>
      </c>
      <c r="K2298" t="s">
        <v>14</v>
      </c>
      <c r="L2298" t="str">
        <f xml:space="preserve"> PROPER(TRIM(CLEAN(SUBSTITUTE(K2298,CHAR(160)," "))))</f>
        <v>Consumer</v>
      </c>
      <c r="M2298" t="s">
        <v>16</v>
      </c>
      <c r="N2298" t="str">
        <f xml:space="preserve"> PROPER(TRIM(CLEAN(SUBSTITUTE(M2298,CHAR(160)," "))))</f>
        <v>Grocery</v>
      </c>
      <c r="O2298" t="s">
        <v>37</v>
      </c>
      <c r="P2298" t="str">
        <f>IF(LEN(TRIM(Table1[[#This Row],[subcategory]]&amp;""))=0,"Unknown", PROPER(TRIM(Table1[[#This Row],[subcategory]])))</f>
        <v>Produce</v>
      </c>
      <c r="Q2298">
        <v>138.24</v>
      </c>
      <c r="R2298" s="1">
        <f>IF(LEN(TRIM(Q2298&amp;""))=0, "", VALUE(SUBSTITUTE(Q2298,"$","")))</f>
        <v>138.24</v>
      </c>
      <c r="S2298">
        <v>4</v>
      </c>
      <c r="T2298">
        <f>IF(LEN(TRIM(S2298&amp;""))=0, "", VALUE(S2298))</f>
        <v>4</v>
      </c>
      <c r="U2298">
        <v>552.96</v>
      </c>
      <c r="V2298" s="1">
        <f>IF(LEN(TRIM(U2298&amp;""))=0, "", VALUE(SUBSTITUTE(U2298,"$","")))</f>
        <v>552.96</v>
      </c>
      <c r="W2298" s="1">
        <v>528.62976000000003</v>
      </c>
      <c r="X2298" s="1">
        <f>IF(LEN(TRIM(W2298&amp;""))=0, "", VALUE(SUBSTITUTE(W2298,"$","")))</f>
        <v>528.62976000000003</v>
      </c>
      <c r="Y2298" s="5" t="s">
        <v>4870</v>
      </c>
      <c r="Z2298" s="4" cm="1">
        <f t="array" ref="Z2298">IF(
    LEN(TRIM(Y2298&amp;""))=0,
        IF(AND(ISNUMBER(net_sales_clean), ISNUMBER(profit_clean)),
            net_sales_clean - profit_clean,
            ""
        ),
    VALUE(SUBSTITUTE(Y2298,"$",""))
)</f>
        <v>444.19107358737199</v>
      </c>
      <c r="AA2298" s="5" t="s">
        <v>4869</v>
      </c>
      <c r="AB2298" s="4" cm="1">
        <f t="array" ref="AB2298">IF(
    LEN(TRIM(AA2298&amp;""))=0,
        IF(AND(ISNUMBER(net_sales_clean), ISNUMBER(cost_clean)),
            net_sales_clean - cost_clean,
            ""
        ),
    VALUE(SUBSTITUTE(AA2298,"$",""))
)</f>
        <v>84.438686412627803</v>
      </c>
      <c r="AC2298">
        <v>7</v>
      </c>
      <c r="AD2298">
        <f>IF(LEN(TRIM(AC2298&amp;""))=0, "", VALUE(AC2298))</f>
        <v>7</v>
      </c>
      <c r="AE2298">
        <v>4</v>
      </c>
      <c r="AF2298">
        <f>IF(LEN(TRIM(AE2298&amp;""))=0, "", VALUE(AE2298))</f>
        <v>4</v>
      </c>
      <c r="AG2298">
        <v>0</v>
      </c>
      <c r="AH2298">
        <f>IF(
    OR(U2298&lt;0, W2298&lt;0, Y2298&lt;0, AA2298&lt;0),
        1,
        IF(LEN(TRIM(AG2298&amp;""))=0, "", AG2298)
)</f>
        <v>0</v>
      </c>
      <c r="AI2298" t="str">
        <f>IF(
    COUNT(Q2298,V2298,X2298,Z2298,AB2298)=0,
        "Not Usable",
    IF(
        COUNT(Q2298,V2298,X2298,Z2298,AB2298)&lt;5,
            "Incomplete",
            IF(
                MIN(Q2298,V2298,X2298,Z2298,AB2298)=0,
                    "Incomplete",
                    "Complete"
            )
    )
)</f>
        <v>Complete</v>
      </c>
    </row>
    <row r="2299" spans="1:35" x14ac:dyDescent="0.3">
      <c r="A2299">
        <v>17419</v>
      </c>
      <c r="B2299" s="6">
        <v>45098.813946759263</v>
      </c>
      <c r="C2299" s="3">
        <f>INT(B2299)</f>
        <v>45098</v>
      </c>
      <c r="D2299" s="2">
        <f>MOD(B2299,1)</f>
        <v>0.8139467592627625</v>
      </c>
      <c r="E2299">
        <v>56</v>
      </c>
      <c r="F2299" t="s">
        <v>21</v>
      </c>
      <c r="G2299" t="str">
        <f xml:space="preserve"> PROPER(TRIM(CLEAN(SUBSTITUTE(F2299,CHAR(160)," "))))</f>
        <v>Midwest</v>
      </c>
      <c r="H2299" t="s">
        <v>27</v>
      </c>
      <c r="I2299" t="str">
        <f>PROPER(TRIM(CLEAN((SUBSTITUTE(H2299,"-"," ")))))</f>
        <v>In Store</v>
      </c>
      <c r="J2299">
        <v>1890</v>
      </c>
      <c r="K2299" t="s">
        <v>10</v>
      </c>
      <c r="L2299" t="str">
        <f xml:space="preserve"> PROPER(TRIM(CLEAN(SUBSTITUTE(K2299,CHAR(160)," "))))</f>
        <v>Consumer</v>
      </c>
      <c r="M2299" t="s">
        <v>16</v>
      </c>
      <c r="N2299" t="str">
        <f xml:space="preserve"> PROPER(TRIM(CLEAN(SUBSTITUTE(M2299,CHAR(160)," "))))</f>
        <v>Grocery</v>
      </c>
      <c r="O2299" t="s">
        <v>28</v>
      </c>
      <c r="P2299" t="str">
        <f>IF(LEN(TRIM(Table1[[#This Row],[subcategory]]&amp;""))=0,"Unknown", PROPER(TRIM(Table1[[#This Row],[subcategory]])))</f>
        <v>Pantry</v>
      </c>
      <c r="Q2299">
        <v>102.84</v>
      </c>
      <c r="R2299" s="1">
        <f>IF(LEN(TRIM(Q2299&amp;""))=0, "", VALUE(SUBSTITUTE(Q2299,"$","")))</f>
        <v>102.84</v>
      </c>
      <c r="S2299">
        <v>2</v>
      </c>
      <c r="T2299">
        <f>IF(LEN(TRIM(S2299&amp;""))=0, "", VALUE(S2299))</f>
        <v>2</v>
      </c>
      <c r="U2299">
        <v>205.68</v>
      </c>
      <c r="V2299" s="1">
        <f>IF(LEN(TRIM(U2299&amp;""))=0, "", VALUE(SUBSTITUTE(U2299,"$","")))</f>
        <v>205.68</v>
      </c>
      <c r="W2299" s="4" t="s">
        <v>4868</v>
      </c>
      <c r="X2299" s="4">
        <f>IF(LEN(TRIM(W2299&amp;""))=0, "", VALUE(SUBSTITUTE(W2299,"$","")))</f>
        <v>136.36583999999999</v>
      </c>
      <c r="Y2299" s="5" t="s">
        <v>4867</v>
      </c>
      <c r="Z2299" s="4" cm="1">
        <f t="array" ref="Z2299">IF(
    LEN(TRIM(Y2299&amp;""))=0,
        IF(AND(ISNUMBER(net_sales_clean), ISNUMBER(profit_clean)),
            net_sales_clean - profit_clean,
            ""
        ),
    VALUE(SUBSTITUTE(Y2299,"$",""))
)</f>
        <v>82.306010766567198</v>
      </c>
      <c r="AA2299" s="5" t="s">
        <v>4866</v>
      </c>
      <c r="AB2299" s="4" cm="1">
        <f t="array" ref="AB2299">IF(
    LEN(TRIM(AA2299&amp;""))=0,
        IF(AND(ISNUMBER(net_sales_clean), ISNUMBER(cost_clean)),
            net_sales_clean - cost_clean,
            ""
        ),
    VALUE(SUBSTITUTE(AA2299,"$",""))
)</f>
        <v>54.059829233432701</v>
      </c>
      <c r="AC2299">
        <v>1</v>
      </c>
      <c r="AD2299">
        <f>IF(LEN(TRIM(AC2299&amp;""))=0, "", VALUE(AC2299))</f>
        <v>1</v>
      </c>
      <c r="AE2299">
        <v>5</v>
      </c>
      <c r="AF2299">
        <f>IF(LEN(TRIM(AE2299&amp;""))=0, "", VALUE(AE2299))</f>
        <v>5</v>
      </c>
      <c r="AG2299">
        <v>0</v>
      </c>
      <c r="AH2299">
        <f>IF(
    OR(U2299&lt;0, W2299&lt;0, Y2299&lt;0, AA2299&lt;0),
        1,
        IF(LEN(TRIM(AG2299&amp;""))=0, "", AG2299)
)</f>
        <v>0</v>
      </c>
      <c r="AI2299" t="str">
        <f>IF(
    COUNT(Q2299,V2299,X2299,Z2299,AB2299)=0,
        "Not Usable",
    IF(
        COUNT(Q2299,V2299,X2299,Z2299,AB2299)&lt;5,
            "Incomplete",
            IF(
                MIN(Q2299,V2299,X2299,Z2299,AB2299)=0,
                    "Incomplete",
                    "Complete"
            )
    )
)</f>
        <v>Complete</v>
      </c>
    </row>
    <row r="2300" spans="1:35" x14ac:dyDescent="0.3">
      <c r="A2300">
        <v>42483</v>
      </c>
      <c r="B2300" s="6">
        <v>45888.17523148148</v>
      </c>
      <c r="C2300" s="3">
        <f>INT(B2300)</f>
        <v>45888</v>
      </c>
      <c r="D2300" s="2">
        <f>MOD(B2300,1)</f>
        <v>0.17523148148029577</v>
      </c>
      <c r="E2300">
        <v>66</v>
      </c>
      <c r="F2300" t="s">
        <v>15</v>
      </c>
      <c r="G2300" t="str">
        <f xml:space="preserve"> PROPER(TRIM(CLEAN(SUBSTITUTE(F2300,CHAR(160)," "))))</f>
        <v>West</v>
      </c>
      <c r="H2300" t="s">
        <v>7</v>
      </c>
      <c r="I2300" t="str">
        <f>PROPER(TRIM(CLEAN((SUBSTITUTE(H2300,"-"," ")))))</f>
        <v>In Store</v>
      </c>
      <c r="J2300">
        <v>13720</v>
      </c>
      <c r="K2300" t="s">
        <v>6</v>
      </c>
      <c r="L2300" t="str">
        <f xml:space="preserve"> PROPER(TRIM(CLEAN(SUBSTITUTE(K2300,CHAR(160)," "))))</f>
        <v>Corporate</v>
      </c>
      <c r="M2300" t="s">
        <v>1</v>
      </c>
      <c r="N2300" t="str">
        <f xml:space="preserve"> PROPER(TRIM(CLEAN(SUBSTITUTE(M2300,CHAR(160)," "))))</f>
        <v>Beauty</v>
      </c>
      <c r="O2300" t="s">
        <v>31</v>
      </c>
      <c r="P2300" t="str">
        <f>IF(LEN(TRIM(Table1[[#This Row],[subcategory]]&amp;""))=0,"Unknown", PROPER(TRIM(Table1[[#This Row],[subcategory]])))</f>
        <v>Skincare</v>
      </c>
      <c r="Q2300">
        <v>73.98</v>
      </c>
      <c r="R2300" s="1">
        <f>IF(LEN(TRIM(Q2300&amp;""))=0, "", VALUE(SUBSTITUTE(Q2300,"$","")))</f>
        <v>73.98</v>
      </c>
      <c r="S2300">
        <v>2</v>
      </c>
      <c r="T2300">
        <f>IF(LEN(TRIM(S2300&amp;""))=0, "", VALUE(S2300))</f>
        <v>2</v>
      </c>
      <c r="U2300">
        <v>147.96</v>
      </c>
      <c r="V2300" s="1">
        <f>IF(LEN(TRIM(U2300&amp;""))=0, "", VALUE(SUBSTITUTE(U2300,"$","")))</f>
        <v>147.96</v>
      </c>
      <c r="W2300" s="1">
        <v>126.06192</v>
      </c>
      <c r="X2300" s="1">
        <f>IF(LEN(TRIM(W2300&amp;""))=0, "", VALUE(SUBSTITUTE(W2300,"$","")))</f>
        <v>126.06192</v>
      </c>
      <c r="Y2300" s="5" t="s">
        <v>4865</v>
      </c>
      <c r="Z2300" s="4" cm="1">
        <f t="array" ref="Z2300">IF(
    LEN(TRIM(Y2300&amp;""))=0,
        IF(AND(ISNUMBER(net_sales_clean), ISNUMBER(profit_clean)),
            net_sales_clean - profit_clean,
            ""
        ),
    VALUE(SUBSTITUTE(Y2300,"$",""))
)</f>
        <v>77.963245703412994</v>
      </c>
      <c r="AA2300" s="5" t="s">
        <v>4864</v>
      </c>
      <c r="AB2300" s="4" cm="1">
        <f t="array" ref="AB2300">IF(
    LEN(TRIM(AA2300&amp;""))=0,
        IF(AND(ISNUMBER(net_sales_clean), ISNUMBER(cost_clean)),
            net_sales_clean - cost_clean,
            ""
        ),
    VALUE(SUBSTITUTE(AA2300,"$",""))
)</f>
        <v>48.0986742965869</v>
      </c>
      <c r="AC2300">
        <v>7</v>
      </c>
      <c r="AD2300">
        <f>IF(LEN(TRIM(AC2300&amp;""))=0, "", VALUE(AC2300))</f>
        <v>7</v>
      </c>
      <c r="AE2300">
        <v>1</v>
      </c>
      <c r="AF2300">
        <f>IF(LEN(TRIM(AE2300&amp;""))=0, "", VALUE(AE2300))</f>
        <v>1</v>
      </c>
      <c r="AG2300">
        <v>1</v>
      </c>
      <c r="AH2300">
        <f>IF(
    OR(U2300&lt;0, W2300&lt;0, Y2300&lt;0, AA2300&lt;0),
        1,
        IF(LEN(TRIM(AG2300&amp;""))=0, "", AG2300)
)</f>
        <v>1</v>
      </c>
      <c r="AI2300" t="str">
        <f>IF(
    COUNT(Q2300,V2300,X2300,Z2300,AB2300)=0,
        "Not Usable",
    IF(
        COUNT(Q2300,V2300,X2300,Z2300,AB2300)&lt;5,
            "Incomplete",
            IF(
                MIN(Q2300,V2300,X2300,Z2300,AB2300)=0,
                    "Incomplete",
                    "Complete"
            )
    )
)</f>
        <v>Complete</v>
      </c>
    </row>
    <row r="2301" spans="1:35" x14ac:dyDescent="0.3">
      <c r="A2301">
        <v>38855</v>
      </c>
      <c r="B2301" s="6">
        <v>45607.748298611114</v>
      </c>
      <c r="C2301" s="3">
        <f>INT(B2301)</f>
        <v>45607</v>
      </c>
      <c r="D2301" s="2">
        <f>MOD(B2301,1)</f>
        <v>0.74829861111356877</v>
      </c>
      <c r="E2301">
        <v>7</v>
      </c>
      <c r="F2301" t="s">
        <v>21</v>
      </c>
      <c r="G2301" t="str">
        <f xml:space="preserve"> PROPER(TRIM(CLEAN(SUBSTITUTE(F2301,CHAR(160)," "))))</f>
        <v>Midwest</v>
      </c>
      <c r="H2301" t="s">
        <v>11</v>
      </c>
      <c r="I2301" t="str">
        <f>PROPER(TRIM(CLEAN((SUBSTITUTE(H2301,"-"," ")))))</f>
        <v>Online</v>
      </c>
      <c r="J2301">
        <v>17371</v>
      </c>
      <c r="K2301" t="s">
        <v>2</v>
      </c>
      <c r="L2301" t="str">
        <f xml:space="preserve"> PROPER(TRIM(CLEAN(SUBSTITUTE(K2301,CHAR(160)," "))))</f>
        <v>Home Office</v>
      </c>
      <c r="M2301" t="s">
        <v>19</v>
      </c>
      <c r="N2301" t="str">
        <f xml:space="preserve"> PROPER(TRIM(CLEAN(SUBSTITUTE(M2301,CHAR(160)," "))))</f>
        <v>Apparel</v>
      </c>
      <c r="O2301" t="s">
        <v>20</v>
      </c>
      <c r="P2301" t="str">
        <f>IF(LEN(TRIM(Table1[[#This Row],[subcategory]]&amp;""))=0,"Unknown", PROPER(TRIM(Table1[[#This Row],[subcategory]])))</f>
        <v>Women</v>
      </c>
      <c r="Q2301">
        <v>31.7</v>
      </c>
      <c r="R2301" s="1">
        <f>IF(LEN(TRIM(Q2301&amp;""))=0, "", VALUE(SUBSTITUTE(Q2301,"$","")))</f>
        <v>31.7</v>
      </c>
      <c r="S2301">
        <v>4</v>
      </c>
      <c r="T2301">
        <f>IF(LEN(TRIM(S2301&amp;""))=0, "", VALUE(S2301))</f>
        <v>4</v>
      </c>
      <c r="U2301">
        <v>126.8</v>
      </c>
      <c r="V2301" s="1">
        <f>IF(LEN(TRIM(U2301&amp;""))=0, "", VALUE(SUBSTITUTE(U2301,"$","")))</f>
        <v>126.8</v>
      </c>
      <c r="W2301" s="1">
        <v>124.5176</v>
      </c>
      <c r="X2301" s="1">
        <f>IF(LEN(TRIM(W2301&amp;""))=0, "", VALUE(SUBSTITUTE(W2301,"$","")))</f>
        <v>124.5176</v>
      </c>
      <c r="Y2301" s="5" t="s">
        <v>4863</v>
      </c>
      <c r="Z2301" s="4" cm="1">
        <f t="array" ref="Z2301">IF(
    LEN(TRIM(Y2301&amp;""))=0,
        IF(AND(ISNUMBER(net_sales_clean), ISNUMBER(profit_clean)),
            net_sales_clean - profit_clean,
            ""
        ),
    VALUE(SUBSTITUTE(Y2301,"$",""))
)</f>
        <v>103.52886833863499</v>
      </c>
      <c r="AA2301" s="5" t="s">
        <v>4862</v>
      </c>
      <c r="AB2301" s="4" cm="1">
        <f t="array" ref="AB2301">IF(
    LEN(TRIM(AA2301&amp;""))=0,
        IF(AND(ISNUMBER(net_sales_clean), ISNUMBER(cost_clean)),
            net_sales_clean - cost_clean,
            ""
        ),
    VALUE(SUBSTITUTE(AA2301,"$",""))
)</f>
        <v>20.9887316613646</v>
      </c>
      <c r="AC2301">
        <v>5</v>
      </c>
      <c r="AD2301">
        <f>IF(LEN(TRIM(AC2301&amp;""))=0, "", VALUE(AC2301))</f>
        <v>5</v>
      </c>
      <c r="AE2301">
        <v>4</v>
      </c>
      <c r="AF2301">
        <f>IF(LEN(TRIM(AE2301&amp;""))=0, "", VALUE(AE2301))</f>
        <v>4</v>
      </c>
      <c r="AH2301" t="str">
        <f>IF(
    OR(U2301&lt;0, W2301&lt;0, Y2301&lt;0, AA2301&lt;0),
        1,
        IF(LEN(TRIM(AG2301&amp;""))=0, "", AG2301)
)</f>
        <v/>
      </c>
      <c r="AI2301" t="str">
        <f>IF(
    COUNT(Q2301,V2301,X2301,Z2301,AB2301)=0,
        "Not Usable",
    IF(
        COUNT(Q2301,V2301,X2301,Z2301,AB2301)&lt;5,
            "Incomplete",
            IF(
                MIN(Q2301,V2301,X2301,Z2301,AB2301)=0,
                    "Incomplete",
                    "Complete"
            )
    )
)</f>
        <v>Complete</v>
      </c>
    </row>
    <row r="2302" spans="1:35" x14ac:dyDescent="0.3">
      <c r="A2302">
        <v>19461</v>
      </c>
      <c r="B2302" s="6">
        <v>45950.174317129633</v>
      </c>
      <c r="C2302" s="3">
        <f>INT(B2302)</f>
        <v>45950</v>
      </c>
      <c r="D2302" s="2">
        <f>MOD(B2302,1)</f>
        <v>0.17431712963298196</v>
      </c>
      <c r="E2302">
        <v>5</v>
      </c>
      <c r="F2302" t="s">
        <v>4</v>
      </c>
      <c r="G2302" t="str">
        <f xml:space="preserve"> PROPER(TRIM(CLEAN(SUBSTITUTE(F2302,CHAR(160)," "))))</f>
        <v>South</v>
      </c>
      <c r="H2302" t="s">
        <v>11</v>
      </c>
      <c r="I2302" t="str">
        <f>PROPER(TRIM(CLEAN((SUBSTITUTE(H2302,"-"," ")))))</f>
        <v>Online</v>
      </c>
      <c r="J2302">
        <v>23521</v>
      </c>
      <c r="K2302" t="s">
        <v>10</v>
      </c>
      <c r="L2302" t="str">
        <f xml:space="preserve"> PROPER(TRIM(CLEAN(SUBSTITUTE(K2302,CHAR(160)," "))))</f>
        <v>Consumer</v>
      </c>
      <c r="M2302" t="s">
        <v>23</v>
      </c>
      <c r="N2302" t="str">
        <f xml:space="preserve"> PROPER(TRIM(CLEAN(SUBSTITUTE(M2302,CHAR(160)," "))))</f>
        <v>Electronics</v>
      </c>
      <c r="O2302" t="s">
        <v>40</v>
      </c>
      <c r="P2302" t="str">
        <f>IF(LEN(TRIM(Table1[[#This Row],[subcategory]]&amp;""))=0,"Unknown", PROPER(TRIM(Table1[[#This Row],[subcategory]])))</f>
        <v>Accessories</v>
      </c>
      <c r="Q2302">
        <v>42.85</v>
      </c>
      <c r="R2302" s="1">
        <f>IF(LEN(TRIM(Q2302&amp;""))=0, "", VALUE(SUBSTITUTE(Q2302,"$","")))</f>
        <v>42.85</v>
      </c>
      <c r="S2302">
        <v>1</v>
      </c>
      <c r="T2302">
        <f>IF(LEN(TRIM(S2302&amp;""))=0, "", VALUE(S2302))</f>
        <v>1</v>
      </c>
      <c r="U2302">
        <v>42.85</v>
      </c>
      <c r="V2302" s="1">
        <f>IF(LEN(TRIM(U2302&amp;""))=0, "", VALUE(SUBSTITUTE(U2302,"$","")))</f>
        <v>42.85</v>
      </c>
      <c r="W2302" s="1">
        <v>26.395600000000002</v>
      </c>
      <c r="X2302" s="1">
        <f>IF(LEN(TRIM(W2302&amp;""))=0, "", VALUE(SUBSTITUTE(W2302,"$","")))</f>
        <v>26.395600000000002</v>
      </c>
      <c r="Y2302" s="5" t="s">
        <v>4861</v>
      </c>
      <c r="Z2302" s="4" cm="1">
        <f t="array" ref="Z2302">IF(
    LEN(TRIM(Y2302&amp;""))=0,
        IF(AND(ISNUMBER(net_sales_clean), ISNUMBER(profit_clean)),
            net_sales_clean - profit_clean,
            ""
        ),
    VALUE(SUBSTITUTE(Y2302,"$",""))
)</f>
        <v>20.581463420580501</v>
      </c>
      <c r="AA2302" s="5" t="s">
        <v>4860</v>
      </c>
      <c r="AB2302" s="4" cm="1">
        <f t="array" ref="AB2302">IF(
    LEN(TRIM(AA2302&amp;""))=0,
        IF(AND(ISNUMBER(net_sales_clean), ISNUMBER(cost_clean)),
            net_sales_clean - cost_clean,
            ""
        ),
    VALUE(SUBSTITUTE(AA2302,"$",""))
)</f>
        <v>5.8141365794194302</v>
      </c>
      <c r="AC2302">
        <v>3</v>
      </c>
      <c r="AD2302">
        <f>IF(LEN(TRIM(AC2302&amp;""))=0, "", VALUE(AC2302))</f>
        <v>3</v>
      </c>
      <c r="AE2302">
        <v>3</v>
      </c>
      <c r="AF2302">
        <f>IF(LEN(TRIM(AE2302&amp;""))=0, "", VALUE(AE2302))</f>
        <v>3</v>
      </c>
      <c r="AG2302">
        <v>0</v>
      </c>
      <c r="AH2302">
        <f>IF(
    OR(U2302&lt;0, W2302&lt;0, Y2302&lt;0, AA2302&lt;0),
        1,
        IF(LEN(TRIM(AG2302&amp;""))=0, "", AG2302)
)</f>
        <v>0</v>
      </c>
      <c r="AI2302" t="str">
        <f>IF(
    COUNT(Q2302,V2302,X2302,Z2302,AB2302)=0,
        "Not Usable",
    IF(
        COUNT(Q2302,V2302,X2302,Z2302,AB2302)&lt;5,
            "Incomplete",
            IF(
                MIN(Q2302,V2302,X2302,Z2302,AB2302)=0,
                    "Incomplete",
                    "Complete"
            )
    )
)</f>
        <v>Complete</v>
      </c>
    </row>
    <row r="2303" spans="1:35" x14ac:dyDescent="0.3">
      <c r="A2303">
        <v>36939</v>
      </c>
      <c r="B2303" s="6">
        <v>44988.8359375</v>
      </c>
      <c r="C2303" s="3">
        <f>INT(B2303)</f>
        <v>44988</v>
      </c>
      <c r="D2303" s="2">
        <f>MOD(B2303,1)</f>
        <v>0.8359375</v>
      </c>
      <c r="E2303">
        <v>50</v>
      </c>
      <c r="F2303" t="s">
        <v>15</v>
      </c>
      <c r="G2303" t="str">
        <f xml:space="preserve"> PROPER(TRIM(CLEAN(SUBSTITUTE(F2303,CHAR(160)," "))))</f>
        <v>West</v>
      </c>
      <c r="H2303" t="s">
        <v>3</v>
      </c>
      <c r="I2303" t="str">
        <f>PROPER(TRIM(CLEAN((SUBSTITUTE(H2303,"-"," ")))))</f>
        <v>Phone</v>
      </c>
      <c r="J2303">
        <v>27987</v>
      </c>
      <c r="K2303" t="s">
        <v>10</v>
      </c>
      <c r="L2303" t="str">
        <f xml:space="preserve"> PROPER(TRIM(CLEAN(SUBSTITUTE(K2303,CHAR(160)," "))))</f>
        <v>Consumer</v>
      </c>
      <c r="M2303" t="s">
        <v>23</v>
      </c>
      <c r="N2303" t="str">
        <f xml:space="preserve"> PROPER(TRIM(CLEAN(SUBSTITUTE(M2303,CHAR(160)," "))))</f>
        <v>Electronics</v>
      </c>
      <c r="O2303" t="s">
        <v>25</v>
      </c>
      <c r="P2303" t="str">
        <f>IF(LEN(TRIM(Table1[[#This Row],[subcategory]]&amp;""))=0,"Unknown", PROPER(TRIM(Table1[[#This Row],[subcategory]])))</f>
        <v>Laptops</v>
      </c>
      <c r="Q2303">
        <v>55.7</v>
      </c>
      <c r="R2303" s="1">
        <f>IF(LEN(TRIM(Q2303&amp;""))=0, "", VALUE(SUBSTITUTE(Q2303,"$","")))</f>
        <v>55.7</v>
      </c>
      <c r="S2303">
        <v>1</v>
      </c>
      <c r="T2303">
        <f>IF(LEN(TRIM(S2303&amp;""))=0, "", VALUE(S2303))</f>
        <v>1</v>
      </c>
      <c r="U2303">
        <v>55.7</v>
      </c>
      <c r="V2303" s="1">
        <f>IF(LEN(TRIM(U2303&amp;""))=0, "", VALUE(SUBSTITUTE(U2303,"$","")))</f>
        <v>55.7</v>
      </c>
      <c r="W2303" s="1">
        <v>44.058700000000002</v>
      </c>
      <c r="X2303" s="1">
        <f>IF(LEN(TRIM(W2303&amp;""))=0, "", VALUE(SUBSTITUTE(W2303,"$","")))</f>
        <v>44.058700000000002</v>
      </c>
      <c r="Y2303" s="5" t="s">
        <v>4859</v>
      </c>
      <c r="Z2303" s="4" cm="1">
        <f t="array" ref="Z2303">IF(
    LEN(TRIM(Y2303&amp;""))=0,
        IF(AND(ISNUMBER(net_sales_clean), ISNUMBER(profit_clean)),
            net_sales_clean - profit_clean,
            ""
        ),
    VALUE(SUBSTITUTE(Y2303,"$",""))
)</f>
        <v>24.381815999736499</v>
      </c>
      <c r="AA2303" s="5" t="s">
        <v>4858</v>
      </c>
      <c r="AB2303" s="4" cm="1">
        <f t="array" ref="AB2303">IF(
    LEN(TRIM(AA2303&amp;""))=0,
        IF(AND(ISNUMBER(net_sales_clean), ISNUMBER(cost_clean)),
            net_sales_clean - cost_clean,
            ""
        ),
    VALUE(SUBSTITUTE(AA2303,"$",""))
)</f>
        <v>19.676884000263399</v>
      </c>
      <c r="AC2303">
        <v>1</v>
      </c>
      <c r="AD2303">
        <f>IF(LEN(TRIM(AC2303&amp;""))=0, "", VALUE(AC2303))</f>
        <v>1</v>
      </c>
      <c r="AE2303">
        <v>1</v>
      </c>
      <c r="AF2303">
        <f>IF(LEN(TRIM(AE2303&amp;""))=0, "", VALUE(AE2303))</f>
        <v>1</v>
      </c>
      <c r="AG2303">
        <v>0</v>
      </c>
      <c r="AH2303">
        <f>IF(
    OR(U2303&lt;0, W2303&lt;0, Y2303&lt;0, AA2303&lt;0),
        1,
        IF(LEN(TRIM(AG2303&amp;""))=0, "", AG2303)
)</f>
        <v>0</v>
      </c>
      <c r="AI2303" t="str">
        <f>IF(
    COUNT(Q2303,V2303,X2303,Z2303,AB2303)=0,
        "Not Usable",
    IF(
        COUNT(Q2303,V2303,X2303,Z2303,AB2303)&lt;5,
            "Incomplete",
            IF(
                MIN(Q2303,V2303,X2303,Z2303,AB2303)=0,
                    "Incomplete",
                    "Complete"
            )
    )
)</f>
        <v>Complete</v>
      </c>
    </row>
    <row r="2304" spans="1:35" x14ac:dyDescent="0.3">
      <c r="A2304">
        <v>42667</v>
      </c>
      <c r="B2304" s="6">
        <v>45717.328333333331</v>
      </c>
      <c r="C2304" s="3">
        <f>INT(B2304)</f>
        <v>45717</v>
      </c>
      <c r="D2304" s="2">
        <f>MOD(B2304,1)</f>
        <v>0.32833333333110204</v>
      </c>
      <c r="E2304">
        <v>45</v>
      </c>
      <c r="F2304" t="s">
        <v>33</v>
      </c>
      <c r="G2304" t="str">
        <f xml:space="preserve"> PROPER(TRIM(CLEAN(SUBSTITUTE(F2304,CHAR(160)," "))))</f>
        <v>South</v>
      </c>
      <c r="H2304" t="s">
        <v>17</v>
      </c>
      <c r="I2304" t="str">
        <f>PROPER(TRIM(CLEAN((SUBSTITUTE(H2304,"-"," ")))))</f>
        <v>Online</v>
      </c>
      <c r="J2304">
        <v>17727</v>
      </c>
      <c r="K2304" t="s">
        <v>2</v>
      </c>
      <c r="L2304" t="str">
        <f xml:space="preserve"> PROPER(TRIM(CLEAN(SUBSTITUTE(K2304,CHAR(160)," "))))</f>
        <v>Home Office</v>
      </c>
      <c r="M2304" t="s">
        <v>23</v>
      </c>
      <c r="N2304" t="str">
        <f xml:space="preserve"> PROPER(TRIM(CLEAN(SUBSTITUTE(M2304,CHAR(160)," "))))</f>
        <v>Electronics</v>
      </c>
      <c r="O2304" t="s">
        <v>40</v>
      </c>
      <c r="P2304" t="str">
        <f>IF(LEN(TRIM(Table1[[#This Row],[subcategory]]&amp;""))=0,"Unknown", PROPER(TRIM(Table1[[#This Row],[subcategory]])))</f>
        <v>Accessories</v>
      </c>
      <c r="Q2304">
        <v>42.29</v>
      </c>
      <c r="R2304" s="1">
        <f>IF(LEN(TRIM(Q2304&amp;""))=0, "", VALUE(SUBSTITUTE(Q2304,"$","")))</f>
        <v>42.29</v>
      </c>
      <c r="S2304">
        <v>4</v>
      </c>
      <c r="T2304">
        <f>IF(LEN(TRIM(S2304&amp;""))=0, "", VALUE(S2304))</f>
        <v>4</v>
      </c>
      <c r="U2304">
        <v>169.16</v>
      </c>
      <c r="V2304" s="1">
        <f>IF(LEN(TRIM(U2304&amp;""))=0, "", VALUE(SUBSTITUTE(U2304,"$","")))</f>
        <v>169.16</v>
      </c>
      <c r="X2304" s="1" t="str">
        <f>IF(LEN(TRIM(W2304&amp;""))=0, "", VALUE(SUBSTITUTE(W2304,"$","")))</f>
        <v/>
      </c>
      <c r="Z2304" s="1" t="str" cm="1">
        <f t="array" ref="Z2304">IF(
    LEN(TRIM(Y2304&amp;""))=0,
        IF(AND(ISNUMBER(net_sales_clean), ISNUMBER(profit_clean)),
            net_sales_clean - profit_clean,
            ""
        ),
    VALUE(SUBSTITUTE(Y2304,"$",""))
)</f>
        <v/>
      </c>
      <c r="AB2304" s="1" t="str" cm="1">
        <f t="array" ref="AB2304">IF(
    LEN(TRIM(AA2304&amp;""))=0,
        IF(AND(ISNUMBER(net_sales_clean), ISNUMBER(cost_clean)),
            net_sales_clean - cost_clean,
            ""
        ),
    VALUE(SUBSTITUTE(AA2304,"$",""))
)</f>
        <v/>
      </c>
      <c r="AC2304">
        <v>3</v>
      </c>
      <c r="AD2304">
        <f>IF(LEN(TRIM(AC2304&amp;""))=0, "", VALUE(AC2304))</f>
        <v>3</v>
      </c>
      <c r="AE2304">
        <v>2</v>
      </c>
      <c r="AF2304">
        <f>IF(LEN(TRIM(AE2304&amp;""))=0, "", VALUE(AE2304))</f>
        <v>2</v>
      </c>
      <c r="AG2304">
        <v>0</v>
      </c>
      <c r="AH2304">
        <f>IF(
    OR(U2304&lt;0, W2304&lt;0, Y2304&lt;0, AA2304&lt;0),
        1,
        IF(LEN(TRIM(AG2304&amp;""))=0, "", AG2304)
)</f>
        <v>0</v>
      </c>
      <c r="AI2304" t="str">
        <f>IF(
    COUNT(Q2304,V2304,X2304,Z2304,AB2304)=0,
        "Not Usable",
    IF(
        COUNT(Q2304,V2304,X2304,Z2304,AB2304)&lt;5,
            "Incomplete",
            IF(
                MIN(Q2304,V2304,X2304,Z2304,AB2304)=0,
                    "Incomplete",
                    "Complete"
            )
    )
)</f>
        <v>Incomplete</v>
      </c>
    </row>
    <row r="2305" spans="1:35" x14ac:dyDescent="0.3">
      <c r="A2305">
        <v>11397</v>
      </c>
      <c r="B2305" s="6">
        <v>45417.163356481484</v>
      </c>
      <c r="C2305" s="3">
        <f>INT(B2305)</f>
        <v>45417</v>
      </c>
      <c r="D2305" s="2">
        <f>MOD(B2305,1)</f>
        <v>0.16335648148378823</v>
      </c>
      <c r="E2305">
        <v>16</v>
      </c>
      <c r="F2305" t="s">
        <v>33</v>
      </c>
      <c r="G2305" t="str">
        <f xml:space="preserve"> PROPER(TRIM(CLEAN(SUBSTITUTE(F2305,CHAR(160)," "))))</f>
        <v>South</v>
      </c>
      <c r="H2305" t="s">
        <v>27</v>
      </c>
      <c r="I2305" t="str">
        <f>PROPER(TRIM(CLEAN((SUBSTITUTE(H2305,"-"," ")))))</f>
        <v>In Store</v>
      </c>
      <c r="J2305">
        <v>26691</v>
      </c>
      <c r="K2305" t="s">
        <v>2</v>
      </c>
      <c r="L2305" t="str">
        <f xml:space="preserve"> PROPER(TRIM(CLEAN(SUBSTITUTE(K2305,CHAR(160)," "))))</f>
        <v>Home Office</v>
      </c>
      <c r="M2305" t="s">
        <v>9</v>
      </c>
      <c r="N2305" t="str">
        <f xml:space="preserve"> PROPER(TRIM(CLEAN(SUBSTITUTE(M2305,CHAR(160)," "))))</f>
        <v>Home</v>
      </c>
      <c r="P2305" t="str">
        <f>IF(LEN(TRIM(Table1[[#This Row],[subcategory]]&amp;""))=0,"Unknown", PROPER(TRIM(Table1[[#This Row],[subcategory]])))</f>
        <v>Unknown</v>
      </c>
      <c r="Q2305">
        <v>22.76</v>
      </c>
      <c r="R2305" s="1">
        <f>IF(LEN(TRIM(Q2305&amp;""))=0, "", VALUE(SUBSTITUTE(Q2305,"$","")))</f>
        <v>22.76</v>
      </c>
      <c r="S2305">
        <v>1</v>
      </c>
      <c r="T2305">
        <f>IF(LEN(TRIM(S2305&amp;""))=0, "", VALUE(S2305))</f>
        <v>1</v>
      </c>
      <c r="U2305">
        <v>22.76</v>
      </c>
      <c r="V2305" s="1">
        <f>IF(LEN(TRIM(U2305&amp;""))=0, "", VALUE(SUBSTITUTE(U2305,"$","")))</f>
        <v>22.76</v>
      </c>
      <c r="W2305" s="1">
        <v>14.361560000000001</v>
      </c>
      <c r="X2305" s="1">
        <f>IF(LEN(TRIM(W2305&amp;""))=0, "", VALUE(SUBSTITUTE(W2305,"$","")))</f>
        <v>14.361560000000001</v>
      </c>
      <c r="Y2305" s="5" t="s">
        <v>4857</v>
      </c>
      <c r="Z2305" s="4" cm="1">
        <f t="array" ref="Z2305">IF(
    LEN(TRIM(Y2305&amp;""))=0,
        IF(AND(ISNUMBER(net_sales_clean), ISNUMBER(profit_clean)),
            net_sales_clean - profit_clean,
            ""
        ),
    VALUE(SUBSTITUTE(Y2305,"$",""))
)</f>
        <v>8.1759877647968704</v>
      </c>
      <c r="AA2305" s="5" t="s">
        <v>4856</v>
      </c>
      <c r="AB2305" s="4" cm="1">
        <f t="array" ref="AB2305">IF(
    LEN(TRIM(AA2305&amp;""))=0,
        IF(AND(ISNUMBER(net_sales_clean), ISNUMBER(cost_clean)),
            net_sales_clean - cost_clean,
            ""
        ),
    VALUE(SUBSTITUTE(AA2305,"$",""))
)</f>
        <v>6.1855722352031197</v>
      </c>
      <c r="AC2305">
        <v>9</v>
      </c>
      <c r="AD2305">
        <f>IF(LEN(TRIM(AC2305&amp;""))=0, "", VALUE(AC2305))</f>
        <v>9</v>
      </c>
      <c r="AE2305">
        <v>2</v>
      </c>
      <c r="AF2305">
        <f>IF(LEN(TRIM(AE2305&amp;""))=0, "", VALUE(AE2305))</f>
        <v>2</v>
      </c>
      <c r="AG2305">
        <v>0</v>
      </c>
      <c r="AH2305">
        <f>IF(
    OR(U2305&lt;0, W2305&lt;0, Y2305&lt;0, AA2305&lt;0),
        1,
        IF(LEN(TRIM(AG2305&amp;""))=0, "", AG2305)
)</f>
        <v>0</v>
      </c>
      <c r="AI2305" t="str">
        <f>IF(
    COUNT(Q2305,V2305,X2305,Z2305,AB2305)=0,
        "Not Usable",
    IF(
        COUNT(Q2305,V2305,X2305,Z2305,AB2305)&lt;5,
            "Incomplete",
            IF(
                MIN(Q2305,V2305,X2305,Z2305,AB2305)=0,
                    "Incomplete",
                    "Complete"
            )
    )
)</f>
        <v>Complete</v>
      </c>
    </row>
    <row r="2306" spans="1:35" x14ac:dyDescent="0.3">
      <c r="A2306">
        <v>14903</v>
      </c>
      <c r="B2306" s="6">
        <v>45993.601840277777</v>
      </c>
      <c r="C2306" s="3">
        <f>INT(B2306)</f>
        <v>45993</v>
      </c>
      <c r="D2306" s="2">
        <f>MOD(B2306,1)</f>
        <v>0.60184027777722804</v>
      </c>
      <c r="E2306">
        <v>21</v>
      </c>
      <c r="F2306" t="s">
        <v>4</v>
      </c>
      <c r="G2306" t="str">
        <f xml:space="preserve"> PROPER(TRIM(CLEAN(SUBSTITUTE(F2306,CHAR(160)," "))))</f>
        <v>South</v>
      </c>
      <c r="H2306" t="s">
        <v>30</v>
      </c>
      <c r="I2306" t="str">
        <f>PROPER(TRIM(CLEAN((SUBSTITUTE(H2306,"-"," ")))))</f>
        <v>Mobile App</v>
      </c>
      <c r="J2306">
        <v>22690</v>
      </c>
      <c r="K2306" t="s">
        <v>2</v>
      </c>
      <c r="L2306" t="str">
        <f xml:space="preserve"> PROPER(TRIM(CLEAN(SUBSTITUTE(K2306,CHAR(160)," "))))</f>
        <v>Home Office</v>
      </c>
      <c r="M2306" t="s">
        <v>16</v>
      </c>
      <c r="N2306" t="str">
        <f xml:space="preserve"> PROPER(TRIM(CLEAN(SUBSTITUTE(M2306,CHAR(160)," "))))</f>
        <v>Grocery</v>
      </c>
      <c r="O2306" t="s">
        <v>29</v>
      </c>
      <c r="P2306" t="str">
        <f>IF(LEN(TRIM(Table1[[#This Row],[subcategory]]&amp;""))=0,"Unknown", PROPER(TRIM(Table1[[#This Row],[subcategory]])))</f>
        <v>Beverages</v>
      </c>
      <c r="Q2306">
        <v>84.97</v>
      </c>
      <c r="R2306" s="1">
        <f>IF(LEN(TRIM(Q2306&amp;""))=0, "", VALUE(SUBSTITUTE(Q2306,"$","")))</f>
        <v>84.97</v>
      </c>
      <c r="S2306">
        <v>1</v>
      </c>
      <c r="T2306">
        <f>IF(LEN(TRIM(S2306&amp;""))=0, "", VALUE(S2306))</f>
        <v>1</v>
      </c>
      <c r="U2306">
        <v>84.97</v>
      </c>
      <c r="V2306" s="1">
        <f>IF(LEN(TRIM(U2306&amp;""))=0, "", VALUE(SUBSTITUTE(U2306,"$","")))</f>
        <v>84.97</v>
      </c>
      <c r="W2306" s="4" t="s">
        <v>4855</v>
      </c>
      <c r="X2306" s="4">
        <f>IF(LEN(TRIM(W2306&amp;""))=0, "", VALUE(SUBSTITUTE(W2306,"$","")))</f>
        <v>60.753549999999997</v>
      </c>
      <c r="Y2306" s="5" t="s">
        <v>4854</v>
      </c>
      <c r="Z2306" s="4" cm="1">
        <f t="array" ref="Z2306">IF(
    LEN(TRIM(Y2306&amp;""))=0,
        IF(AND(ISNUMBER(net_sales_clean), ISNUMBER(profit_clean)),
            net_sales_clean - profit_clean,
            ""
        ),
    VALUE(SUBSTITUTE(Y2306,"$",""))
)</f>
        <v>40.6167441376383</v>
      </c>
      <c r="AA2306" s="5" t="s">
        <v>4853</v>
      </c>
      <c r="AB2306" s="4" cm="1">
        <f t="array" ref="AB2306">IF(
    LEN(TRIM(AA2306&amp;""))=0,
        IF(AND(ISNUMBER(net_sales_clean), ISNUMBER(cost_clean)),
            net_sales_clean - cost_clean,
            ""
        ),
    VALUE(SUBSTITUTE(AA2306,"$",""))
)</f>
        <v>20.136805862361602</v>
      </c>
      <c r="AC2306">
        <v>2</v>
      </c>
      <c r="AD2306">
        <f>IF(LEN(TRIM(AC2306&amp;""))=0, "", VALUE(AC2306))</f>
        <v>2</v>
      </c>
      <c r="AE2306">
        <v>1</v>
      </c>
      <c r="AF2306">
        <f>IF(LEN(TRIM(AE2306&amp;""))=0, "", VALUE(AE2306))</f>
        <v>1</v>
      </c>
      <c r="AG2306">
        <v>0</v>
      </c>
      <c r="AH2306">
        <f>IF(
    OR(U2306&lt;0, W2306&lt;0, Y2306&lt;0, AA2306&lt;0),
        1,
        IF(LEN(TRIM(AG2306&amp;""))=0, "", AG2306)
)</f>
        <v>0</v>
      </c>
      <c r="AI2306" t="str">
        <f>IF(
    COUNT(Q2306,V2306,X2306,Z2306,AB2306)=0,
        "Not Usable",
    IF(
        COUNT(Q2306,V2306,X2306,Z2306,AB2306)&lt;5,
            "Incomplete",
            IF(
                MIN(Q2306,V2306,X2306,Z2306,AB2306)=0,
                    "Incomplete",
                    "Complete"
            )
    )
)</f>
        <v>Complete</v>
      </c>
    </row>
    <row r="2307" spans="1:35" x14ac:dyDescent="0.3">
      <c r="A2307">
        <v>34176</v>
      </c>
      <c r="B2307" s="6">
        <v>45506.302824074075</v>
      </c>
      <c r="C2307" s="3">
        <f>INT(B2307)</f>
        <v>45506</v>
      </c>
      <c r="D2307" s="2">
        <f>MOD(B2307,1)</f>
        <v>0.30282407407503342</v>
      </c>
      <c r="E2307">
        <v>57</v>
      </c>
      <c r="F2307" t="s">
        <v>13</v>
      </c>
      <c r="G2307" t="str">
        <f xml:space="preserve"> PROPER(TRIM(CLEAN(SUBSTITUTE(F2307,CHAR(160)," "))))</f>
        <v>Northeast</v>
      </c>
      <c r="H2307" t="s">
        <v>17</v>
      </c>
      <c r="I2307" t="str">
        <f>PROPER(TRIM(CLEAN((SUBSTITUTE(H2307,"-"," ")))))</f>
        <v>Online</v>
      </c>
      <c r="J2307">
        <v>11983</v>
      </c>
      <c r="K2307" t="s">
        <v>14</v>
      </c>
      <c r="L2307" t="str">
        <f xml:space="preserve"> PROPER(TRIM(CLEAN(SUBSTITUTE(K2307,CHAR(160)," "))))</f>
        <v>Consumer</v>
      </c>
      <c r="M2307" t="s">
        <v>1</v>
      </c>
      <c r="N2307" t="str">
        <f xml:space="preserve"> PROPER(TRIM(CLEAN(SUBSTITUTE(M2307,CHAR(160)," "))))</f>
        <v>Beauty</v>
      </c>
      <c r="O2307" t="s">
        <v>0</v>
      </c>
      <c r="P2307" t="str">
        <f>IF(LEN(TRIM(Table1[[#This Row],[subcategory]]&amp;""))=0,"Unknown", PROPER(TRIM(Table1[[#This Row],[subcategory]])))</f>
        <v>Makeup</v>
      </c>
      <c r="Q2307">
        <v>48.52</v>
      </c>
      <c r="R2307" s="1">
        <f>IF(LEN(TRIM(Q2307&amp;""))=0, "", VALUE(SUBSTITUTE(Q2307,"$","")))</f>
        <v>48.52</v>
      </c>
      <c r="S2307">
        <v>3</v>
      </c>
      <c r="T2307">
        <f>IF(LEN(TRIM(S2307&amp;""))=0, "", VALUE(S2307))</f>
        <v>3</v>
      </c>
      <c r="U2307">
        <v>145.56</v>
      </c>
      <c r="V2307" s="1">
        <f>IF(LEN(TRIM(U2307&amp;""))=0, "", VALUE(SUBSTITUTE(U2307,"$","")))</f>
        <v>145.56</v>
      </c>
      <c r="W2307" s="4" t="s">
        <v>4852</v>
      </c>
      <c r="X2307" s="4">
        <f>IF(LEN(TRIM(W2307&amp;""))=0, "", VALUE(SUBSTITUTE(W2307,"$","")))</f>
        <v>119.06807999999999</v>
      </c>
      <c r="Y2307" s="5" t="s">
        <v>4851</v>
      </c>
      <c r="Z2307" s="4" cm="1">
        <f t="array" ref="Z2307">IF(
    LEN(TRIM(Y2307&amp;""))=0,
        IF(AND(ISNUMBER(net_sales_clean), ISNUMBER(profit_clean)),
            net_sales_clean - profit_clean,
            ""
        ),
    VALUE(SUBSTITUTE(Y2307,"$",""))
)</f>
        <v>82.930563306602195</v>
      </c>
      <c r="AA2307" s="5" t="s">
        <v>4850</v>
      </c>
      <c r="AB2307" s="4" cm="1">
        <f t="array" ref="AB2307">IF(
    LEN(TRIM(AA2307&amp;""))=0,
        IF(AND(ISNUMBER(net_sales_clean), ISNUMBER(cost_clean)),
            net_sales_clean - cost_clean,
            ""
        ),
    VALUE(SUBSTITUTE(AA2307,"$",""))
)</f>
        <v>36.1375166933977</v>
      </c>
      <c r="AC2307">
        <v>5</v>
      </c>
      <c r="AD2307">
        <f>IF(LEN(TRIM(AC2307&amp;""))=0, "", VALUE(AC2307))</f>
        <v>5</v>
      </c>
      <c r="AE2307">
        <v>1</v>
      </c>
      <c r="AF2307">
        <f>IF(LEN(TRIM(AE2307&amp;""))=0, "", VALUE(AE2307))</f>
        <v>1</v>
      </c>
      <c r="AG2307">
        <v>0</v>
      </c>
      <c r="AH2307">
        <f>IF(
    OR(U2307&lt;0, W2307&lt;0, Y2307&lt;0, AA2307&lt;0),
        1,
        IF(LEN(TRIM(AG2307&amp;""))=0, "", AG2307)
)</f>
        <v>0</v>
      </c>
      <c r="AI2307" t="str">
        <f>IF(
    COUNT(Q2307,V2307,X2307,Z2307,AB2307)=0,
        "Not Usable",
    IF(
        COUNT(Q2307,V2307,X2307,Z2307,AB2307)&lt;5,
            "Incomplete",
            IF(
                MIN(Q2307,V2307,X2307,Z2307,AB2307)=0,
                    "Incomplete",
                    "Complete"
            )
    )
)</f>
        <v>Complete</v>
      </c>
    </row>
    <row r="2308" spans="1:35" x14ac:dyDescent="0.3">
      <c r="A2308">
        <v>50178</v>
      </c>
      <c r="B2308" s="6">
        <v>45808.705081018517</v>
      </c>
      <c r="C2308" s="3">
        <f>INT(B2308)</f>
        <v>45808</v>
      </c>
      <c r="D2308" s="2">
        <f>MOD(B2308,1)</f>
        <v>0.70508101851737592</v>
      </c>
      <c r="E2308">
        <v>72</v>
      </c>
      <c r="F2308" t="s">
        <v>15</v>
      </c>
      <c r="G2308" t="str">
        <f xml:space="preserve"> PROPER(TRIM(CLEAN(SUBSTITUTE(F2308,CHAR(160)," "))))</f>
        <v>West</v>
      </c>
      <c r="H2308" t="s">
        <v>11</v>
      </c>
      <c r="I2308" t="str">
        <f>PROPER(TRIM(CLEAN((SUBSTITUTE(H2308,"-"," ")))))</f>
        <v>Online</v>
      </c>
      <c r="J2308">
        <v>9869</v>
      </c>
      <c r="K2308" t="s">
        <v>14</v>
      </c>
      <c r="L2308" t="str">
        <f xml:space="preserve"> PROPER(TRIM(CLEAN(SUBSTITUTE(K2308,CHAR(160)," "))))</f>
        <v>Consumer</v>
      </c>
      <c r="M2308" t="s">
        <v>9</v>
      </c>
      <c r="N2308" t="str">
        <f xml:space="preserve"> PROPER(TRIM(CLEAN(SUBSTITUTE(M2308,CHAR(160)," "))))</f>
        <v>Home</v>
      </c>
      <c r="O2308" t="s">
        <v>38</v>
      </c>
      <c r="P2308" t="str">
        <f>IF(LEN(TRIM(Table1[[#This Row],[subcategory]]&amp;""))=0,"Unknown", PROPER(TRIM(Table1[[#This Row],[subcategory]])))</f>
        <v>Kitchen</v>
      </c>
      <c r="Q2308">
        <v>94.29</v>
      </c>
      <c r="R2308" s="1">
        <f>IF(LEN(TRIM(Q2308&amp;""))=0, "", VALUE(SUBSTITUTE(Q2308,"$","")))</f>
        <v>94.29</v>
      </c>
      <c r="S2308">
        <v>2</v>
      </c>
      <c r="T2308">
        <f>IF(LEN(TRIM(S2308&amp;""))=0, "", VALUE(S2308))</f>
        <v>2</v>
      </c>
      <c r="U2308">
        <v>188.58</v>
      </c>
      <c r="V2308" s="1">
        <f>IF(LEN(TRIM(U2308&amp;""))=0, "", VALUE(SUBSTITUTE(U2308,"$","")))</f>
        <v>188.58</v>
      </c>
      <c r="W2308" s="4" t="s">
        <v>4849</v>
      </c>
      <c r="X2308" s="4">
        <f>IF(LEN(TRIM(W2308&amp;""))=0, "", VALUE(SUBSTITUTE(W2308,"$","")))</f>
        <v>82.220879999999994</v>
      </c>
      <c r="Y2308" s="5" t="s">
        <v>4848</v>
      </c>
      <c r="Z2308" s="4" cm="1">
        <f t="array" ref="Z2308">IF(
    LEN(TRIM(Y2308&amp;""))=0,
        IF(AND(ISNUMBER(net_sales_clean), ISNUMBER(profit_clean)),
            net_sales_clean - profit_clean,
            ""
        ),
    VALUE(SUBSTITUTE(Y2308,"$",""))
)</f>
        <v>58.637673011191197</v>
      </c>
      <c r="AA2308" s="5" t="s">
        <v>4847</v>
      </c>
      <c r="AB2308" s="4" cm="1">
        <f t="array" ref="AB2308">IF(
    LEN(TRIM(AA2308&amp;""))=0,
        IF(AND(ISNUMBER(net_sales_clean), ISNUMBER(cost_clean)),
            net_sales_clean - cost_clean,
            ""
        ),
    VALUE(SUBSTITUTE(AA2308,"$",""))
)</f>
        <v>23.583206988808701</v>
      </c>
      <c r="AC2308">
        <v>7</v>
      </c>
      <c r="AD2308">
        <f>IF(LEN(TRIM(AC2308&amp;""))=0, "", VALUE(AC2308))</f>
        <v>7</v>
      </c>
      <c r="AE2308">
        <v>3</v>
      </c>
      <c r="AF2308">
        <f>IF(LEN(TRIM(AE2308&amp;""))=0, "", VALUE(AE2308))</f>
        <v>3</v>
      </c>
      <c r="AG2308">
        <v>0</v>
      </c>
      <c r="AH2308">
        <f>IF(
    OR(U2308&lt;0, W2308&lt;0, Y2308&lt;0, AA2308&lt;0),
        1,
        IF(LEN(TRIM(AG2308&amp;""))=0, "", AG2308)
)</f>
        <v>0</v>
      </c>
      <c r="AI2308" t="str">
        <f>IF(
    COUNT(Q2308,V2308,X2308,Z2308,AB2308)=0,
        "Not Usable",
    IF(
        COUNT(Q2308,V2308,X2308,Z2308,AB2308)&lt;5,
            "Incomplete",
            IF(
                MIN(Q2308,V2308,X2308,Z2308,AB2308)=0,
                    "Incomplete",
                    "Complete"
            )
    )
)</f>
        <v>Complete</v>
      </c>
    </row>
    <row r="2309" spans="1:35" x14ac:dyDescent="0.3">
      <c r="A2309">
        <v>49137</v>
      </c>
      <c r="B2309" s="6">
        <v>44974.692557870374</v>
      </c>
      <c r="C2309" s="3">
        <f>INT(B2309)</f>
        <v>44974</v>
      </c>
      <c r="D2309" s="2">
        <f>MOD(B2309,1)</f>
        <v>0.69255787037400296</v>
      </c>
      <c r="E2309">
        <v>16</v>
      </c>
      <c r="F2309" t="s">
        <v>21</v>
      </c>
      <c r="G2309" t="str">
        <f xml:space="preserve"> PROPER(TRIM(CLEAN(SUBSTITUTE(F2309,CHAR(160)," "))))</f>
        <v>Midwest</v>
      </c>
      <c r="H2309" t="s">
        <v>30</v>
      </c>
      <c r="I2309" t="str">
        <f>PROPER(TRIM(CLEAN((SUBSTITUTE(H2309,"-"," ")))))</f>
        <v>Mobile App</v>
      </c>
      <c r="J2309">
        <v>23696</v>
      </c>
      <c r="K2309" t="s">
        <v>6</v>
      </c>
      <c r="L2309" t="str">
        <f xml:space="preserve"> PROPER(TRIM(CLEAN(SUBSTITUTE(K2309,CHAR(160)," "))))</f>
        <v>Corporate</v>
      </c>
      <c r="M2309" t="s">
        <v>1</v>
      </c>
      <c r="N2309" t="str">
        <f xml:space="preserve"> PROPER(TRIM(CLEAN(SUBSTITUTE(M2309,CHAR(160)," "))))</f>
        <v>Beauty</v>
      </c>
      <c r="O2309" t="s">
        <v>39</v>
      </c>
      <c r="P2309" t="str">
        <f>IF(LEN(TRIM(Table1[[#This Row],[subcategory]]&amp;""))=0,"Unknown", PROPER(TRIM(Table1[[#This Row],[subcategory]])))</f>
        <v>Fragrance</v>
      </c>
      <c r="Q2309">
        <v>78.25</v>
      </c>
      <c r="R2309" s="1">
        <f>IF(LEN(TRIM(Q2309&amp;""))=0, "", VALUE(SUBSTITUTE(Q2309,"$","")))</f>
        <v>78.25</v>
      </c>
      <c r="S2309">
        <v>1</v>
      </c>
      <c r="T2309">
        <f>IF(LEN(TRIM(S2309&amp;""))=0, "", VALUE(S2309))</f>
        <v>1</v>
      </c>
      <c r="U2309">
        <v>78.25</v>
      </c>
      <c r="V2309" s="1">
        <f>IF(LEN(TRIM(U2309&amp;""))=0, "", VALUE(SUBSTITUTE(U2309,"$","")))</f>
        <v>78.25</v>
      </c>
      <c r="W2309" s="4" t="s">
        <v>4846</v>
      </c>
      <c r="X2309" s="4">
        <f>IF(LEN(TRIM(W2309&amp;""))=0, "", VALUE(SUBSTITUTE(W2309,"$","")))</f>
        <v>46.167499999999997</v>
      </c>
      <c r="Y2309" s="5" t="s">
        <v>4845</v>
      </c>
      <c r="Z2309" s="4" cm="1">
        <f t="array" ref="Z2309">IF(
    LEN(TRIM(Y2309&amp;""))=0,
        IF(AND(ISNUMBER(net_sales_clean), ISNUMBER(profit_clean)),
            net_sales_clean - profit_clean,
            ""
        ),
    VALUE(SUBSTITUTE(Y2309,"$",""))
)</f>
        <v>32.627035422009399</v>
      </c>
      <c r="AA2309" s="5" t="s">
        <v>4844</v>
      </c>
      <c r="AB2309" s="4" cm="1">
        <f t="array" ref="AB2309">IF(
    LEN(TRIM(AA2309&amp;""))=0,
        IF(AND(ISNUMBER(net_sales_clean), ISNUMBER(cost_clean)),
            net_sales_clean - cost_clean,
            ""
        ),
    VALUE(SUBSTITUTE(AA2309,"$",""))
)</f>
        <v>13.5404645779905</v>
      </c>
      <c r="AC2309">
        <v>6</v>
      </c>
      <c r="AD2309">
        <f>IF(LEN(TRIM(AC2309&amp;""))=0, "", VALUE(AC2309))</f>
        <v>6</v>
      </c>
      <c r="AE2309">
        <v>1</v>
      </c>
      <c r="AF2309">
        <f>IF(LEN(TRIM(AE2309&amp;""))=0, "", VALUE(AE2309))</f>
        <v>1</v>
      </c>
      <c r="AG2309">
        <v>0</v>
      </c>
      <c r="AH2309">
        <f>IF(
    OR(U2309&lt;0, W2309&lt;0, Y2309&lt;0, AA2309&lt;0),
        1,
        IF(LEN(TRIM(AG2309&amp;""))=0, "", AG2309)
)</f>
        <v>0</v>
      </c>
      <c r="AI2309" t="str">
        <f>IF(
    COUNT(Q2309,V2309,X2309,Z2309,AB2309)=0,
        "Not Usable",
    IF(
        COUNT(Q2309,V2309,X2309,Z2309,AB2309)&lt;5,
            "Incomplete",
            IF(
                MIN(Q2309,V2309,X2309,Z2309,AB2309)=0,
                    "Incomplete",
                    "Complete"
            )
    )
)</f>
        <v>Complete</v>
      </c>
    </row>
    <row r="2310" spans="1:35" x14ac:dyDescent="0.3">
      <c r="A2310">
        <v>57406</v>
      </c>
      <c r="B2310" s="6">
        <v>45081.979409722226</v>
      </c>
      <c r="C2310" s="3">
        <f>INT(B2310)</f>
        <v>45081</v>
      </c>
      <c r="D2310" s="2">
        <f>MOD(B2310,1)</f>
        <v>0.97940972222568234</v>
      </c>
      <c r="E2310">
        <v>54</v>
      </c>
      <c r="F2310" t="s">
        <v>33</v>
      </c>
      <c r="G2310" t="str">
        <f xml:space="preserve"> PROPER(TRIM(CLEAN(SUBSTITUTE(F2310,CHAR(160)," "))))</f>
        <v>South</v>
      </c>
      <c r="H2310" t="s">
        <v>17</v>
      </c>
      <c r="I2310" t="str">
        <f>PROPER(TRIM(CLEAN((SUBSTITUTE(H2310,"-"," ")))))</f>
        <v>Online</v>
      </c>
      <c r="J2310">
        <v>7524</v>
      </c>
      <c r="K2310" t="s">
        <v>10</v>
      </c>
      <c r="L2310" t="str">
        <f xml:space="preserve"> PROPER(TRIM(CLEAN(SUBSTITUTE(K2310,CHAR(160)," "))))</f>
        <v>Consumer</v>
      </c>
      <c r="M2310" t="s">
        <v>1</v>
      </c>
      <c r="N2310" t="str">
        <f xml:space="preserve"> PROPER(TRIM(CLEAN(SUBSTITUTE(M2310,CHAR(160)," "))))</f>
        <v>Beauty</v>
      </c>
      <c r="O2310" t="s">
        <v>0</v>
      </c>
      <c r="P2310" t="str">
        <f>IF(LEN(TRIM(Table1[[#This Row],[subcategory]]&amp;""))=0,"Unknown", PROPER(TRIM(Table1[[#This Row],[subcategory]])))</f>
        <v>Makeup</v>
      </c>
      <c r="Q2310">
        <v>136.58000000000001</v>
      </c>
      <c r="R2310" s="1">
        <f>IF(LEN(TRIM(Q2310&amp;""))=0, "", VALUE(SUBSTITUTE(Q2310,"$","")))</f>
        <v>136.58000000000001</v>
      </c>
      <c r="S2310">
        <v>0</v>
      </c>
      <c r="T2310">
        <f>IF(LEN(TRIM(S2310&amp;""))=0, "", VALUE(S2310))</f>
        <v>0</v>
      </c>
      <c r="U2310">
        <v>0</v>
      </c>
      <c r="V2310" s="1">
        <f>IF(LEN(TRIM(U2310&amp;""))=0, "", VALUE(SUBSTITUTE(U2310,"$","")))</f>
        <v>0</v>
      </c>
      <c r="W2310" s="1">
        <v>0</v>
      </c>
      <c r="X2310" s="1">
        <f>IF(LEN(TRIM(W2310&amp;""))=0, "", VALUE(SUBSTITUTE(W2310,"$","")))</f>
        <v>0</v>
      </c>
      <c r="Y2310">
        <v>0</v>
      </c>
      <c r="Z2310" s="1" cm="1">
        <f t="array" ref="Z2310">IF(
    LEN(TRIM(Y2310&amp;""))=0,
        IF(AND(ISNUMBER(net_sales_clean), ISNUMBER(profit_clean)),
            net_sales_clean - profit_clean,
            ""
        ),
    VALUE(SUBSTITUTE(Y2310,"$",""))
)</f>
        <v>0</v>
      </c>
      <c r="AA2310">
        <v>0</v>
      </c>
      <c r="AB2310" s="1" cm="1">
        <f t="array" ref="AB2310">IF(
    LEN(TRIM(AA2310&amp;""))=0,
        IF(AND(ISNUMBER(net_sales_clean), ISNUMBER(cost_clean)),
            net_sales_clean - cost_clean,
            ""
        ),
    VALUE(SUBSTITUTE(AA2310,"$",""))
)</f>
        <v>0</v>
      </c>
      <c r="AC2310">
        <v>0</v>
      </c>
      <c r="AD2310">
        <f>IF(LEN(TRIM(AC2310&amp;""))=0, "", VALUE(AC2310))</f>
        <v>0</v>
      </c>
      <c r="AE2310">
        <v>2</v>
      </c>
      <c r="AF2310">
        <f>IF(LEN(TRIM(AE2310&amp;""))=0, "", VALUE(AE2310))</f>
        <v>2</v>
      </c>
      <c r="AG2310">
        <v>0</v>
      </c>
      <c r="AH2310">
        <f>IF(
    OR(U2310&lt;0, W2310&lt;0, Y2310&lt;0, AA2310&lt;0),
        1,
        IF(LEN(TRIM(AG2310&amp;""))=0, "", AG2310)
)</f>
        <v>0</v>
      </c>
      <c r="AI2310" t="str">
        <f>IF(
    COUNT(Q2310,V2310,X2310,Z2310,AB2310)=0,
        "Not Usable",
    IF(
        COUNT(Q2310,V2310,X2310,Z2310,AB2310)&lt;5,
            "Incomplete",
            IF(
                MIN(Q2310,V2310,X2310,Z2310,AB2310)=0,
                    "Incomplete",
                    "Complete"
            )
    )
)</f>
        <v>Incomplete</v>
      </c>
    </row>
    <row r="2311" spans="1:35" x14ac:dyDescent="0.3">
      <c r="A2311">
        <v>32388</v>
      </c>
      <c r="B2311" s="6">
        <v>45256.363576388889</v>
      </c>
      <c r="C2311" s="3">
        <f>INT(B2311)</f>
        <v>45256</v>
      </c>
      <c r="D2311" s="2">
        <f>MOD(B2311,1)</f>
        <v>0.36357638888875954</v>
      </c>
      <c r="E2311">
        <v>26</v>
      </c>
      <c r="F2311" t="s">
        <v>4</v>
      </c>
      <c r="G2311" t="str">
        <f xml:space="preserve"> PROPER(TRIM(CLEAN(SUBSTITUTE(F2311,CHAR(160)," "))))</f>
        <v>South</v>
      </c>
      <c r="H2311" t="s">
        <v>11</v>
      </c>
      <c r="I2311" t="str">
        <f>PROPER(TRIM(CLEAN((SUBSTITUTE(H2311,"-"," ")))))</f>
        <v>Online</v>
      </c>
      <c r="J2311">
        <v>4546</v>
      </c>
      <c r="K2311" t="s">
        <v>6</v>
      </c>
      <c r="L2311" t="str">
        <f xml:space="preserve"> PROPER(TRIM(CLEAN(SUBSTITUTE(K2311,CHAR(160)," "))))</f>
        <v>Corporate</v>
      </c>
      <c r="M2311" t="s">
        <v>16</v>
      </c>
      <c r="N2311" t="str">
        <f xml:space="preserve"> PROPER(TRIM(CLEAN(SUBSTITUTE(M2311,CHAR(160)," "))))</f>
        <v>Grocery</v>
      </c>
      <c r="O2311" t="s">
        <v>37</v>
      </c>
      <c r="P2311" t="str">
        <f>IF(LEN(TRIM(Table1[[#This Row],[subcategory]]&amp;""))=0,"Unknown", PROPER(TRIM(Table1[[#This Row],[subcategory]])))</f>
        <v>Produce</v>
      </c>
      <c r="Q2311">
        <v>40.75</v>
      </c>
      <c r="R2311" s="1">
        <f>IF(LEN(TRIM(Q2311&amp;""))=0, "", VALUE(SUBSTITUTE(Q2311,"$","")))</f>
        <v>40.75</v>
      </c>
      <c r="S2311">
        <v>2</v>
      </c>
      <c r="T2311">
        <f>IF(LEN(TRIM(S2311&amp;""))=0, "", VALUE(S2311))</f>
        <v>2</v>
      </c>
      <c r="U2311">
        <v>81.5</v>
      </c>
      <c r="V2311" s="1">
        <f>IF(LEN(TRIM(U2311&amp;""))=0, "", VALUE(SUBSTITUTE(U2311,"$","")))</f>
        <v>81.5</v>
      </c>
      <c r="W2311" s="1">
        <v>67.726500000000001</v>
      </c>
      <c r="X2311" s="1">
        <f>IF(LEN(TRIM(W2311&amp;""))=0, "", VALUE(SUBSTITUTE(W2311,"$","")))</f>
        <v>67.726500000000001</v>
      </c>
      <c r="Y2311" s="5" t="s">
        <v>4843</v>
      </c>
      <c r="Z2311" s="4" cm="1">
        <f t="array" ref="Z2311">IF(
    LEN(TRIM(Y2311&amp;""))=0,
        IF(AND(ISNUMBER(net_sales_clean), ISNUMBER(profit_clean)),
            net_sales_clean - profit_clean,
            ""
        ),
    VALUE(SUBSTITUTE(Y2311,"$",""))
)</f>
        <v>52.569519655254403</v>
      </c>
      <c r="AA2311" s="5" t="s">
        <v>4842</v>
      </c>
      <c r="AB2311" s="4" cm="1">
        <f t="array" ref="AB2311">IF(
    LEN(TRIM(AA2311&amp;""))=0,
        IF(AND(ISNUMBER(net_sales_clean), ISNUMBER(cost_clean)),
            net_sales_clean - cost_clean,
            ""
        ),
    VALUE(SUBSTITUTE(AA2311,"$",""))
)</f>
        <v>15.1569803447455</v>
      </c>
      <c r="AC2311">
        <v>1</v>
      </c>
      <c r="AD2311">
        <f>IF(LEN(TRIM(AC2311&amp;""))=0, "", VALUE(AC2311))</f>
        <v>1</v>
      </c>
      <c r="AE2311">
        <v>4</v>
      </c>
      <c r="AF2311">
        <f>IF(LEN(TRIM(AE2311&amp;""))=0, "", VALUE(AE2311))</f>
        <v>4</v>
      </c>
      <c r="AG2311">
        <v>0</v>
      </c>
      <c r="AH2311">
        <f>IF(
    OR(U2311&lt;0, W2311&lt;0, Y2311&lt;0, AA2311&lt;0),
        1,
        IF(LEN(TRIM(AG2311&amp;""))=0, "", AG2311)
)</f>
        <v>0</v>
      </c>
      <c r="AI2311" t="str">
        <f>IF(
    COUNT(Q2311,V2311,X2311,Z2311,AB2311)=0,
        "Not Usable",
    IF(
        COUNT(Q2311,V2311,X2311,Z2311,AB2311)&lt;5,
            "Incomplete",
            IF(
                MIN(Q2311,V2311,X2311,Z2311,AB2311)=0,
                    "Incomplete",
                    "Complete"
            )
    )
)</f>
        <v>Complete</v>
      </c>
    </row>
    <row r="2312" spans="1:35" x14ac:dyDescent="0.3">
      <c r="A2312">
        <v>49260</v>
      </c>
      <c r="B2312" s="6">
        <v>45334.565532407411</v>
      </c>
      <c r="C2312" s="3">
        <f>INT(B2312)</f>
        <v>45334</v>
      </c>
      <c r="D2312" s="2">
        <f>MOD(B2312,1)</f>
        <v>0.56553240741050104</v>
      </c>
      <c r="E2312">
        <v>23</v>
      </c>
      <c r="F2312" t="s">
        <v>4</v>
      </c>
      <c r="G2312" t="str">
        <f xml:space="preserve"> PROPER(TRIM(CLEAN(SUBSTITUTE(F2312,CHAR(160)," "))))</f>
        <v>South</v>
      </c>
      <c r="H2312" t="s">
        <v>30</v>
      </c>
      <c r="I2312" t="str">
        <f>PROPER(TRIM(CLEAN((SUBSTITUTE(H2312,"-"," ")))))</f>
        <v>Mobile App</v>
      </c>
      <c r="J2312">
        <v>19805</v>
      </c>
      <c r="K2312" t="s">
        <v>6</v>
      </c>
      <c r="L2312" t="str">
        <f xml:space="preserve"> PROPER(TRIM(CLEAN(SUBSTITUTE(K2312,CHAR(160)," "))))</f>
        <v>Corporate</v>
      </c>
      <c r="M2312" t="s">
        <v>19</v>
      </c>
      <c r="N2312" t="str">
        <f xml:space="preserve"> PROPER(TRIM(CLEAN(SUBSTITUTE(M2312,CHAR(160)," "))))</f>
        <v>Apparel</v>
      </c>
      <c r="O2312" t="s">
        <v>18</v>
      </c>
      <c r="P2312" t="str">
        <f>IF(LEN(TRIM(Table1[[#This Row],[subcategory]]&amp;""))=0,"Unknown", PROPER(TRIM(Table1[[#This Row],[subcategory]])))</f>
        <v>Men</v>
      </c>
      <c r="Q2312">
        <v>26.71</v>
      </c>
      <c r="R2312" s="1">
        <f>IF(LEN(TRIM(Q2312&amp;""))=0, "", VALUE(SUBSTITUTE(Q2312,"$","")))</f>
        <v>26.71</v>
      </c>
      <c r="S2312">
        <v>3</v>
      </c>
      <c r="T2312">
        <f>IF(LEN(TRIM(S2312&amp;""))=0, "", VALUE(S2312))</f>
        <v>3</v>
      </c>
      <c r="U2312">
        <v>80.13</v>
      </c>
      <c r="V2312" s="1">
        <f>IF(LEN(TRIM(U2312&amp;""))=0, "", VALUE(SUBSTITUTE(U2312,"$","")))</f>
        <v>80.13</v>
      </c>
      <c r="W2312" s="4" t="s">
        <v>4841</v>
      </c>
      <c r="X2312" s="4">
        <f>IF(LEN(TRIM(W2312&amp;""))=0, "", VALUE(SUBSTITUTE(W2312,"$","")))</f>
        <v>68.751539999999906</v>
      </c>
      <c r="Z2312" s="1" t="str" cm="1">
        <f t="array" ref="Z2312">IF(
    LEN(TRIM(Y2312&amp;""))=0,
        IF(AND(ISNUMBER(net_sales_clean), ISNUMBER(profit_clean)),
            net_sales_clean - profit_clean,
            ""
        ),
    VALUE(SUBSTITUTE(Y2312,"$",""))
)</f>
        <v/>
      </c>
      <c r="AB2312" s="1" t="str" cm="1">
        <f t="array" ref="AB2312">IF(
    LEN(TRIM(AA2312&amp;""))=0,
        IF(AND(ISNUMBER(net_sales_clean), ISNUMBER(cost_clean)),
            net_sales_clean - cost_clean,
            ""
        ),
    VALUE(SUBSTITUTE(AA2312,"$",""))
)</f>
        <v/>
      </c>
      <c r="AC2312">
        <v>3</v>
      </c>
      <c r="AD2312">
        <f>IF(LEN(TRIM(AC2312&amp;""))=0, "", VALUE(AC2312))</f>
        <v>3</v>
      </c>
      <c r="AE2312">
        <v>2</v>
      </c>
      <c r="AF2312">
        <f>IF(LEN(TRIM(AE2312&amp;""))=0, "", VALUE(AE2312))</f>
        <v>2</v>
      </c>
      <c r="AG2312">
        <v>0</v>
      </c>
      <c r="AH2312">
        <f>IF(
    OR(U2312&lt;0, W2312&lt;0, Y2312&lt;0, AA2312&lt;0),
        1,
        IF(LEN(TRIM(AG2312&amp;""))=0, "", AG2312)
)</f>
        <v>0</v>
      </c>
      <c r="AI2312" t="str">
        <f>IF(
    COUNT(Q2312,V2312,X2312,Z2312,AB2312)=0,
        "Not Usable",
    IF(
        COUNT(Q2312,V2312,X2312,Z2312,AB2312)&lt;5,
            "Incomplete",
            IF(
                MIN(Q2312,V2312,X2312,Z2312,AB2312)=0,
                    "Incomplete",
                    "Complete"
            )
    )
)</f>
        <v>Incomplete</v>
      </c>
    </row>
    <row r="2313" spans="1:35" x14ac:dyDescent="0.3">
      <c r="A2313">
        <v>47854</v>
      </c>
      <c r="B2313" s="6">
        <v>45078.679027777776</v>
      </c>
      <c r="C2313" s="3">
        <f>INT(B2313)</f>
        <v>45078</v>
      </c>
      <c r="D2313" s="2">
        <f>MOD(B2313,1)</f>
        <v>0.67902777777635492</v>
      </c>
      <c r="E2313">
        <v>29</v>
      </c>
      <c r="F2313" t="s">
        <v>21</v>
      </c>
      <c r="G2313" t="str">
        <f xml:space="preserve"> PROPER(TRIM(CLEAN(SUBSTITUTE(F2313,CHAR(160)," "))))</f>
        <v>Midwest</v>
      </c>
      <c r="H2313" t="s">
        <v>3</v>
      </c>
      <c r="I2313" t="str">
        <f>PROPER(TRIM(CLEAN((SUBSTITUTE(H2313,"-"," ")))))</f>
        <v>Phone</v>
      </c>
      <c r="J2313">
        <v>4257</v>
      </c>
      <c r="K2313" t="s">
        <v>10</v>
      </c>
      <c r="L2313" t="str">
        <f xml:space="preserve"> PROPER(TRIM(CLEAN(SUBSTITUTE(K2313,CHAR(160)," "))))</f>
        <v>Consumer</v>
      </c>
      <c r="M2313" t="s">
        <v>23</v>
      </c>
      <c r="N2313" t="str">
        <f xml:space="preserve"> PROPER(TRIM(CLEAN(SUBSTITUTE(M2313,CHAR(160)," "))))</f>
        <v>Electronics</v>
      </c>
      <c r="O2313" t="s">
        <v>40</v>
      </c>
      <c r="P2313" t="str">
        <f>IF(LEN(TRIM(Table1[[#This Row],[subcategory]]&amp;""))=0,"Unknown", PROPER(TRIM(Table1[[#This Row],[subcategory]])))</f>
        <v>Accessories</v>
      </c>
      <c r="Q2313">
        <v>18.07</v>
      </c>
      <c r="R2313" s="1">
        <f>IF(LEN(TRIM(Q2313&amp;""))=0, "", VALUE(SUBSTITUTE(Q2313,"$","")))</f>
        <v>18.07</v>
      </c>
      <c r="S2313">
        <v>3</v>
      </c>
      <c r="T2313">
        <f>IF(LEN(TRIM(S2313&amp;""))=0, "", VALUE(S2313))</f>
        <v>3</v>
      </c>
      <c r="U2313">
        <v>54.21</v>
      </c>
      <c r="V2313" s="1">
        <f>IF(LEN(TRIM(U2313&amp;""))=0, "", VALUE(SUBSTITUTE(U2313,"$","")))</f>
        <v>54.21</v>
      </c>
      <c r="W2313" s="4" t="s">
        <v>4840</v>
      </c>
      <c r="X2313" s="4">
        <f>IF(LEN(TRIM(W2313&amp;""))=0, "", VALUE(SUBSTITUTE(W2313,"$","")))</f>
        <v>50.30688</v>
      </c>
      <c r="Y2313" s="5" t="s">
        <v>4839</v>
      </c>
      <c r="Z2313" s="4" cm="1">
        <f t="array" ref="Z2313">IF(
    LEN(TRIM(Y2313&amp;""))=0,
        IF(AND(ISNUMBER(net_sales_clean), ISNUMBER(profit_clean)),
            net_sales_clean - profit_clean,
            ""
        ),
    VALUE(SUBSTITUTE(Y2313,"$",""))
)</f>
        <v>35.318448802191099</v>
      </c>
      <c r="AA2313" s="5" t="s">
        <v>4838</v>
      </c>
      <c r="AB2313" s="4" cm="1">
        <f t="array" ref="AB2313">IF(
    LEN(TRIM(AA2313&amp;""))=0,
        IF(AND(ISNUMBER(net_sales_clean), ISNUMBER(cost_clean)),
            net_sales_clean - cost_clean,
            ""
        ),
    VALUE(SUBSTITUTE(AA2313,"$",""))
)</f>
        <v>14.988431197808801</v>
      </c>
      <c r="AC2313">
        <v>7</v>
      </c>
      <c r="AD2313">
        <f>IF(LEN(TRIM(AC2313&amp;""))=0, "", VALUE(AC2313))</f>
        <v>7</v>
      </c>
      <c r="AE2313">
        <v>1</v>
      </c>
      <c r="AF2313">
        <f>IF(LEN(TRIM(AE2313&amp;""))=0, "", VALUE(AE2313))</f>
        <v>1</v>
      </c>
      <c r="AG2313">
        <v>0</v>
      </c>
      <c r="AH2313">
        <f>IF(
    OR(U2313&lt;0, W2313&lt;0, Y2313&lt;0, AA2313&lt;0),
        1,
        IF(LEN(TRIM(AG2313&amp;""))=0, "", AG2313)
)</f>
        <v>0</v>
      </c>
      <c r="AI2313" t="str">
        <f>IF(
    COUNT(Q2313,V2313,X2313,Z2313,AB2313)=0,
        "Not Usable",
    IF(
        COUNT(Q2313,V2313,X2313,Z2313,AB2313)&lt;5,
            "Incomplete",
            IF(
                MIN(Q2313,V2313,X2313,Z2313,AB2313)=0,
                    "Incomplete",
                    "Complete"
            )
    )
)</f>
        <v>Complete</v>
      </c>
    </row>
    <row r="2314" spans="1:35" x14ac:dyDescent="0.3">
      <c r="A2314">
        <v>40018</v>
      </c>
      <c r="B2314" s="6">
        <v>45770.195555555554</v>
      </c>
      <c r="C2314" s="3">
        <f>INT(B2314)</f>
        <v>45770</v>
      </c>
      <c r="D2314" s="2">
        <f>MOD(B2314,1)</f>
        <v>0.19555555555416504</v>
      </c>
      <c r="E2314">
        <v>34</v>
      </c>
      <c r="F2314" t="s">
        <v>13</v>
      </c>
      <c r="G2314" t="str">
        <f xml:space="preserve"> PROPER(TRIM(CLEAN(SUBSTITUTE(F2314,CHAR(160)," "))))</f>
        <v>Northeast</v>
      </c>
      <c r="H2314" t="s">
        <v>3</v>
      </c>
      <c r="I2314" t="str">
        <f>PROPER(TRIM(CLEAN((SUBSTITUTE(H2314,"-"," ")))))</f>
        <v>Phone</v>
      </c>
      <c r="J2314">
        <v>26438</v>
      </c>
      <c r="K2314" t="s">
        <v>10</v>
      </c>
      <c r="L2314" t="str">
        <f xml:space="preserve"> PROPER(TRIM(CLEAN(SUBSTITUTE(K2314,CHAR(160)," "))))</f>
        <v>Consumer</v>
      </c>
      <c r="M2314" t="s">
        <v>19</v>
      </c>
      <c r="N2314" t="str">
        <f xml:space="preserve"> PROPER(TRIM(CLEAN(SUBSTITUTE(M2314,CHAR(160)," "))))</f>
        <v>Apparel</v>
      </c>
      <c r="O2314" t="s">
        <v>26</v>
      </c>
      <c r="P2314" t="str">
        <f>IF(LEN(TRIM(Table1[[#This Row],[subcategory]]&amp;""))=0,"Unknown", PROPER(TRIM(Table1[[#This Row],[subcategory]])))</f>
        <v>Kids</v>
      </c>
      <c r="Q2314">
        <v>111.84</v>
      </c>
      <c r="R2314" s="1">
        <f>IF(LEN(TRIM(Q2314&amp;""))=0, "", VALUE(SUBSTITUTE(Q2314,"$","")))</f>
        <v>111.84</v>
      </c>
      <c r="S2314">
        <v>2</v>
      </c>
      <c r="T2314">
        <f>IF(LEN(TRIM(S2314&amp;""))=0, "", VALUE(S2314))</f>
        <v>2</v>
      </c>
      <c r="U2314">
        <v>223.68</v>
      </c>
      <c r="V2314" s="1">
        <f>IF(LEN(TRIM(U2314&amp;""))=0, "", VALUE(SUBSTITUTE(U2314,"$","")))</f>
        <v>223.68</v>
      </c>
      <c r="W2314" s="1">
        <v>182.74655999999999</v>
      </c>
      <c r="X2314" s="1">
        <f>IF(LEN(TRIM(W2314&amp;""))=0, "", VALUE(SUBSTITUTE(W2314,"$","")))</f>
        <v>182.74655999999999</v>
      </c>
      <c r="Y2314" s="5" t="s">
        <v>4837</v>
      </c>
      <c r="Z2314" s="4" cm="1">
        <f t="array" ref="Z2314">IF(
    LEN(TRIM(Y2314&amp;""))=0,
        IF(AND(ISNUMBER(net_sales_clean), ISNUMBER(profit_clean)),
            net_sales_clean - profit_clean,
            ""
        ),
    VALUE(SUBSTITUTE(Y2314,"$",""))
)</f>
        <v>132.79850399272101</v>
      </c>
      <c r="AA2314" s="5" t="s">
        <v>4836</v>
      </c>
      <c r="AB2314" s="4" cm="1">
        <f t="array" ref="AB2314">IF(
    LEN(TRIM(AA2314&amp;""))=0,
        IF(AND(ISNUMBER(net_sales_clean), ISNUMBER(cost_clean)),
            net_sales_clean - cost_clean,
            ""
        ),
    VALUE(SUBSTITUTE(AA2314,"$",""))
)</f>
        <v>49.948056007278197</v>
      </c>
      <c r="AC2314">
        <v>9</v>
      </c>
      <c r="AD2314">
        <f>IF(LEN(TRIM(AC2314&amp;""))=0, "", VALUE(AC2314))</f>
        <v>9</v>
      </c>
      <c r="AE2314">
        <v>5</v>
      </c>
      <c r="AF2314">
        <f>IF(LEN(TRIM(AE2314&amp;""))=0, "", VALUE(AE2314))</f>
        <v>5</v>
      </c>
      <c r="AG2314">
        <v>0</v>
      </c>
      <c r="AH2314">
        <f>IF(
    OR(U2314&lt;0, W2314&lt;0, Y2314&lt;0, AA2314&lt;0),
        1,
        IF(LEN(TRIM(AG2314&amp;""))=0, "", AG2314)
)</f>
        <v>0</v>
      </c>
      <c r="AI2314" t="str">
        <f>IF(
    COUNT(Q2314,V2314,X2314,Z2314,AB2314)=0,
        "Not Usable",
    IF(
        COUNT(Q2314,V2314,X2314,Z2314,AB2314)&lt;5,
            "Incomplete",
            IF(
                MIN(Q2314,V2314,X2314,Z2314,AB2314)=0,
                    "Incomplete",
                    "Complete"
            )
    )
)</f>
        <v>Complete</v>
      </c>
    </row>
    <row r="2315" spans="1:35" x14ac:dyDescent="0.3">
      <c r="A2315">
        <v>5116</v>
      </c>
      <c r="B2315" s="6">
        <v>45947.218715277777</v>
      </c>
      <c r="C2315" s="3">
        <f>INT(B2315)</f>
        <v>45947</v>
      </c>
      <c r="D2315" s="2">
        <f>MOD(B2315,1)</f>
        <v>0.218715277776937</v>
      </c>
      <c r="E2315">
        <v>37</v>
      </c>
      <c r="F2315" t="s">
        <v>33</v>
      </c>
      <c r="G2315" t="str">
        <f xml:space="preserve"> PROPER(TRIM(CLEAN(SUBSTITUTE(F2315,CHAR(160)," "))))</f>
        <v>South</v>
      </c>
      <c r="H2315" t="s">
        <v>17</v>
      </c>
      <c r="I2315" t="str">
        <f>PROPER(TRIM(CLEAN((SUBSTITUTE(H2315,"-"," ")))))</f>
        <v>Online</v>
      </c>
      <c r="J2315">
        <v>334</v>
      </c>
      <c r="K2315" t="s">
        <v>2</v>
      </c>
      <c r="L2315" t="str">
        <f xml:space="preserve"> PROPER(TRIM(CLEAN(SUBSTITUTE(K2315,CHAR(160)," "))))</f>
        <v>Home Office</v>
      </c>
      <c r="M2315" t="s">
        <v>9</v>
      </c>
      <c r="N2315" t="str">
        <f xml:space="preserve"> PROPER(TRIM(CLEAN(SUBSTITUTE(M2315,CHAR(160)," "))))</f>
        <v>Home</v>
      </c>
      <c r="P2315" t="str">
        <f>IF(LEN(TRIM(Table1[[#This Row],[subcategory]]&amp;""))=0,"Unknown", PROPER(TRIM(Table1[[#This Row],[subcategory]])))</f>
        <v>Unknown</v>
      </c>
      <c r="Q2315">
        <v>84.26</v>
      </c>
      <c r="R2315" s="1">
        <f>IF(LEN(TRIM(Q2315&amp;""))=0, "", VALUE(SUBSTITUTE(Q2315,"$","")))</f>
        <v>84.26</v>
      </c>
      <c r="S2315">
        <v>1</v>
      </c>
      <c r="T2315">
        <f>IF(LEN(TRIM(S2315&amp;""))=0, "", VALUE(S2315))</f>
        <v>1</v>
      </c>
      <c r="U2315">
        <v>84.26</v>
      </c>
      <c r="V2315" s="1">
        <f>IF(LEN(TRIM(U2315&amp;""))=0, "", VALUE(SUBSTITUTE(U2315,"$","")))</f>
        <v>84.26</v>
      </c>
      <c r="W2315" s="4" t="s">
        <v>4835</v>
      </c>
      <c r="X2315" s="4">
        <f>IF(LEN(TRIM(W2315&amp;""))=0, "", VALUE(SUBSTITUTE(W2315,"$","")))</f>
        <v>66.986699999999999</v>
      </c>
      <c r="Z2315" s="1" t="str" cm="1">
        <f t="array" ref="Z2315">IF(
    LEN(TRIM(Y2315&amp;""))=0,
        IF(AND(ISNUMBER(net_sales_clean), ISNUMBER(profit_clean)),
            net_sales_clean - profit_clean,
            ""
        ),
    VALUE(SUBSTITUTE(Y2315,"$",""))
)</f>
        <v/>
      </c>
      <c r="AB2315" s="1" t="str" cm="1">
        <f t="array" ref="AB2315">IF(
    LEN(TRIM(AA2315&amp;""))=0,
        IF(AND(ISNUMBER(net_sales_clean), ISNUMBER(cost_clean)),
            net_sales_clean - cost_clean,
            ""
        ),
    VALUE(SUBSTITUTE(AA2315,"$",""))
)</f>
        <v/>
      </c>
      <c r="AC2315">
        <v>8</v>
      </c>
      <c r="AD2315">
        <f>IF(LEN(TRIM(AC2315&amp;""))=0, "", VALUE(AC2315))</f>
        <v>8</v>
      </c>
      <c r="AE2315">
        <v>3</v>
      </c>
      <c r="AF2315">
        <f>IF(LEN(TRIM(AE2315&amp;""))=0, "", VALUE(AE2315))</f>
        <v>3</v>
      </c>
      <c r="AG2315">
        <v>0</v>
      </c>
      <c r="AH2315">
        <f>IF(
    OR(U2315&lt;0, W2315&lt;0, Y2315&lt;0, AA2315&lt;0),
        1,
        IF(LEN(TRIM(AG2315&amp;""))=0, "", AG2315)
)</f>
        <v>0</v>
      </c>
      <c r="AI2315" t="str">
        <f>IF(
    COUNT(Q2315,V2315,X2315,Z2315,AB2315)=0,
        "Not Usable",
    IF(
        COUNT(Q2315,V2315,X2315,Z2315,AB2315)&lt;5,
            "Incomplete",
            IF(
                MIN(Q2315,V2315,X2315,Z2315,AB2315)=0,
                    "Incomplete",
                    "Complete"
            )
    )
)</f>
        <v>Incomplete</v>
      </c>
    </row>
    <row r="2316" spans="1:35" x14ac:dyDescent="0.3">
      <c r="A2316">
        <v>37794</v>
      </c>
      <c r="B2316" s="6">
        <v>45774.282465277778</v>
      </c>
      <c r="C2316" s="3">
        <f>INT(B2316)</f>
        <v>45774</v>
      </c>
      <c r="D2316" s="2">
        <f>MOD(B2316,1)</f>
        <v>0.28246527777810115</v>
      </c>
      <c r="E2316">
        <v>51</v>
      </c>
      <c r="F2316" t="s">
        <v>13</v>
      </c>
      <c r="G2316" t="str">
        <f xml:space="preserve"> PROPER(TRIM(CLEAN(SUBSTITUTE(F2316,CHAR(160)," "))))</f>
        <v>Northeast</v>
      </c>
      <c r="H2316" t="s">
        <v>17</v>
      </c>
      <c r="I2316" t="str">
        <f>PROPER(TRIM(CLEAN((SUBSTITUTE(H2316,"-"," ")))))</f>
        <v>Online</v>
      </c>
      <c r="J2316">
        <v>28033</v>
      </c>
      <c r="K2316" t="s">
        <v>10</v>
      </c>
      <c r="L2316" t="str">
        <f xml:space="preserve"> PROPER(TRIM(CLEAN(SUBSTITUTE(K2316,CHAR(160)," "))))</f>
        <v>Consumer</v>
      </c>
      <c r="M2316" t="s">
        <v>23</v>
      </c>
      <c r="N2316" t="str">
        <f xml:space="preserve"> PROPER(TRIM(CLEAN(SUBSTITUTE(M2316,CHAR(160)," "))))</f>
        <v>Electronics</v>
      </c>
      <c r="O2316" t="s">
        <v>40</v>
      </c>
      <c r="P2316" t="str">
        <f>IF(LEN(TRIM(Table1[[#This Row],[subcategory]]&amp;""))=0,"Unknown", PROPER(TRIM(Table1[[#This Row],[subcategory]])))</f>
        <v>Accessories</v>
      </c>
      <c r="R2316" s="1" t="str">
        <f>IF(LEN(TRIM(Q2316&amp;""))=0, "", VALUE(SUBSTITUTE(Q2316,"$","")))</f>
        <v/>
      </c>
      <c r="S2316">
        <v>4</v>
      </c>
      <c r="T2316">
        <f>IF(LEN(TRIM(S2316&amp;""))=0, "", VALUE(S2316))</f>
        <v>4</v>
      </c>
      <c r="V2316" s="1" t="str">
        <f>IF(LEN(TRIM(U2316&amp;""))=0, "", VALUE(SUBSTITUTE(U2316,"$","")))</f>
        <v/>
      </c>
      <c r="X2316" s="1" t="str">
        <f>IF(LEN(TRIM(W2316&amp;""))=0, "", VALUE(SUBSTITUTE(W2316,"$","")))</f>
        <v/>
      </c>
      <c r="Z2316" s="1" t="str" cm="1">
        <f t="array" ref="Z2316">IF(
    LEN(TRIM(Y2316&amp;""))=0,
        IF(AND(ISNUMBER(net_sales_clean), ISNUMBER(profit_clean)),
            net_sales_clean - profit_clean,
            ""
        ),
    VALUE(SUBSTITUTE(Y2316,"$",""))
)</f>
        <v/>
      </c>
      <c r="AB2316" s="1" t="str" cm="1">
        <f t="array" ref="AB2316">IF(
    LEN(TRIM(AA2316&amp;""))=0,
        IF(AND(ISNUMBER(net_sales_clean), ISNUMBER(cost_clean)),
            net_sales_clean - cost_clean,
            ""
        ),
    VALUE(SUBSTITUTE(AA2316,"$",""))
)</f>
        <v/>
      </c>
      <c r="AC2316">
        <v>7</v>
      </c>
      <c r="AD2316">
        <f>IF(LEN(TRIM(AC2316&amp;""))=0, "", VALUE(AC2316))</f>
        <v>7</v>
      </c>
      <c r="AE2316">
        <v>3</v>
      </c>
      <c r="AF2316">
        <f>IF(LEN(TRIM(AE2316&amp;""))=0, "", VALUE(AE2316))</f>
        <v>3</v>
      </c>
      <c r="AG2316">
        <v>0</v>
      </c>
      <c r="AH2316">
        <f>IF(
    OR(U2316&lt;0, W2316&lt;0, Y2316&lt;0, AA2316&lt;0),
        1,
        IF(LEN(TRIM(AG2316&amp;""))=0, "", AG2316)
)</f>
        <v>0</v>
      </c>
      <c r="AI2316" t="str">
        <f>IF(
    COUNT(Q2316,V2316,X2316,Z2316,AB2316)=0,
        "Not Usable",
    IF(
        COUNT(Q2316,V2316,X2316,Z2316,AB2316)&lt;5,
            "Incomplete",
            IF(
                MIN(Q2316,V2316,X2316,Z2316,AB2316)=0,
                    "Incomplete",
                    "Complete"
            )
    )
)</f>
        <v>Not Usable</v>
      </c>
    </row>
    <row r="2317" spans="1:35" x14ac:dyDescent="0.3">
      <c r="A2317">
        <v>15191</v>
      </c>
      <c r="B2317" s="6">
        <v>45713.134988425925</v>
      </c>
      <c r="C2317" s="3">
        <f>INT(B2317)</f>
        <v>45713</v>
      </c>
      <c r="D2317" s="2">
        <f>MOD(B2317,1)</f>
        <v>0.13498842592525762</v>
      </c>
      <c r="E2317">
        <v>10</v>
      </c>
      <c r="F2317" t="s">
        <v>4</v>
      </c>
      <c r="G2317" t="str">
        <f xml:space="preserve"> PROPER(TRIM(CLEAN(SUBSTITUTE(F2317,CHAR(160)," "))))</f>
        <v>South</v>
      </c>
      <c r="H2317" t="s">
        <v>27</v>
      </c>
      <c r="I2317" t="str">
        <f>PROPER(TRIM(CLEAN((SUBSTITUTE(H2317,"-"," ")))))</f>
        <v>In Store</v>
      </c>
      <c r="J2317">
        <v>13402</v>
      </c>
      <c r="K2317" t="s">
        <v>2</v>
      </c>
      <c r="L2317" t="str">
        <f xml:space="preserve"> PROPER(TRIM(CLEAN(SUBSTITUTE(K2317,CHAR(160)," "))))</f>
        <v>Home Office</v>
      </c>
      <c r="M2317" t="s">
        <v>1</v>
      </c>
      <c r="N2317" t="str">
        <f xml:space="preserve"> PROPER(TRIM(CLEAN(SUBSTITUTE(M2317,CHAR(160)," "))))</f>
        <v>Beauty</v>
      </c>
      <c r="O2317" t="s">
        <v>5</v>
      </c>
      <c r="P2317" t="str">
        <f>IF(LEN(TRIM(Table1[[#This Row],[subcategory]]&amp;""))=0,"Unknown", PROPER(TRIM(Table1[[#This Row],[subcategory]])))</f>
        <v>Haircare</v>
      </c>
      <c r="Q2317">
        <v>28.2</v>
      </c>
      <c r="R2317" s="1">
        <f>IF(LEN(TRIM(Q2317&amp;""))=0, "", VALUE(SUBSTITUTE(Q2317,"$","")))</f>
        <v>28.2</v>
      </c>
      <c r="T2317" t="str">
        <f>IF(LEN(TRIM(S2317&amp;""))=0, "", VALUE(S2317))</f>
        <v/>
      </c>
      <c r="V2317" s="1" t="str">
        <f>IF(LEN(TRIM(U2317&amp;""))=0, "", VALUE(SUBSTITUTE(U2317,"$","")))</f>
        <v/>
      </c>
      <c r="X2317" s="1" t="str">
        <f>IF(LEN(TRIM(W2317&amp;""))=0, "", VALUE(SUBSTITUTE(W2317,"$","")))</f>
        <v/>
      </c>
      <c r="Z2317" s="1" t="str" cm="1">
        <f t="array" ref="Z2317">IF(
    LEN(TRIM(Y2317&amp;""))=0,
        IF(AND(ISNUMBER(net_sales_clean), ISNUMBER(profit_clean)),
            net_sales_clean - profit_clean,
            ""
        ),
    VALUE(SUBSTITUTE(Y2317,"$",""))
)</f>
        <v/>
      </c>
      <c r="AB2317" s="1" t="str" cm="1">
        <f t="array" ref="AB2317">IF(
    LEN(TRIM(AA2317&amp;""))=0,
        IF(AND(ISNUMBER(net_sales_clean), ISNUMBER(cost_clean)),
            net_sales_clean - cost_clean,
            ""
        ),
    VALUE(SUBSTITUTE(AA2317,"$",""))
)</f>
        <v/>
      </c>
      <c r="AC2317">
        <v>9</v>
      </c>
      <c r="AD2317">
        <f>IF(LEN(TRIM(AC2317&amp;""))=0, "", VALUE(AC2317))</f>
        <v>9</v>
      </c>
      <c r="AE2317">
        <v>4</v>
      </c>
      <c r="AF2317">
        <f>IF(LEN(TRIM(AE2317&amp;""))=0, "", VALUE(AE2317))</f>
        <v>4</v>
      </c>
      <c r="AG2317">
        <v>0</v>
      </c>
      <c r="AH2317">
        <f>IF(
    OR(U2317&lt;0, W2317&lt;0, Y2317&lt;0, AA2317&lt;0),
        1,
        IF(LEN(TRIM(AG2317&amp;""))=0, "", AG2317)
)</f>
        <v>0</v>
      </c>
      <c r="AI2317" t="str">
        <f>IF(
    COUNT(Q2317,V2317,X2317,Z2317,AB2317)=0,
        "Not Usable",
    IF(
        COUNT(Q2317,V2317,X2317,Z2317,AB2317)&lt;5,
            "Incomplete",
            IF(
                MIN(Q2317,V2317,X2317,Z2317,AB2317)=0,
                    "Incomplete",
                    "Complete"
            )
    )
)</f>
        <v>Incomplete</v>
      </c>
    </row>
    <row r="2318" spans="1:35" x14ac:dyDescent="0.3">
      <c r="A2318">
        <v>58168</v>
      </c>
      <c r="B2318" s="6">
        <v>45482.831863425927</v>
      </c>
      <c r="C2318" s="3">
        <f>INT(B2318)</f>
        <v>45482</v>
      </c>
      <c r="D2318" s="2">
        <f>MOD(B2318,1)</f>
        <v>0.83186342592671281</v>
      </c>
      <c r="E2318">
        <v>12</v>
      </c>
      <c r="F2318" t="s">
        <v>13</v>
      </c>
      <c r="G2318" t="str">
        <f xml:space="preserve"> PROPER(TRIM(CLEAN(SUBSTITUTE(F2318,CHAR(160)," "))))</f>
        <v>Northeast</v>
      </c>
      <c r="H2318" t="s">
        <v>3</v>
      </c>
      <c r="I2318" t="str">
        <f>PROPER(TRIM(CLEAN((SUBSTITUTE(H2318,"-"," ")))))</f>
        <v>Phone</v>
      </c>
      <c r="J2318">
        <v>10260</v>
      </c>
      <c r="K2318" t="s">
        <v>6</v>
      </c>
      <c r="L2318" t="str">
        <f xml:space="preserve"> PROPER(TRIM(CLEAN(SUBSTITUTE(K2318,CHAR(160)," "))))</f>
        <v>Corporate</v>
      </c>
      <c r="M2318" t="s">
        <v>23</v>
      </c>
      <c r="N2318" t="str">
        <f xml:space="preserve"> PROPER(TRIM(CLEAN(SUBSTITUTE(M2318,CHAR(160)," "))))</f>
        <v>Electronics</v>
      </c>
      <c r="O2318" t="s">
        <v>25</v>
      </c>
      <c r="P2318" t="str">
        <f>IF(LEN(TRIM(Table1[[#This Row],[subcategory]]&amp;""))=0,"Unknown", PROPER(TRIM(Table1[[#This Row],[subcategory]])))</f>
        <v>Laptops</v>
      </c>
      <c r="Q2318">
        <v>36.74</v>
      </c>
      <c r="R2318" s="1">
        <f>IF(LEN(TRIM(Q2318&amp;""))=0, "", VALUE(SUBSTITUTE(Q2318,"$","")))</f>
        <v>36.74</v>
      </c>
      <c r="S2318">
        <v>4</v>
      </c>
      <c r="T2318">
        <f>IF(LEN(TRIM(S2318&amp;""))=0, "", VALUE(S2318))</f>
        <v>4</v>
      </c>
      <c r="U2318">
        <v>146.96</v>
      </c>
      <c r="V2318" s="1">
        <f>IF(LEN(TRIM(U2318&amp;""))=0, "", VALUE(SUBSTITUTE(U2318,"$","")))</f>
        <v>146.96</v>
      </c>
      <c r="W2318" s="1">
        <v>129.61872</v>
      </c>
      <c r="X2318" s="1">
        <f>IF(LEN(TRIM(W2318&amp;""))=0, "", VALUE(SUBSTITUTE(W2318,"$","")))</f>
        <v>129.61872</v>
      </c>
      <c r="Y2318" s="5" t="s">
        <v>4834</v>
      </c>
      <c r="Z2318" s="4" cm="1">
        <f t="array" ref="Z2318">IF(
    LEN(TRIM(Y2318&amp;""))=0,
        IF(AND(ISNUMBER(net_sales_clean), ISNUMBER(profit_clean)),
            net_sales_clean - profit_clean,
            ""
        ),
    VALUE(SUBSTITUTE(Y2318,"$",""))
)</f>
        <v>89.000851316944505</v>
      </c>
      <c r="AA2318" s="5" t="s">
        <v>4833</v>
      </c>
      <c r="AB2318" s="4" cm="1">
        <f t="array" ref="AB2318">IF(
    LEN(TRIM(AA2318&amp;""))=0,
        IF(AND(ISNUMBER(net_sales_clean), ISNUMBER(cost_clean)),
            net_sales_clean - cost_clean,
            ""
        ),
    VALUE(SUBSTITUTE(AA2318,"$",""))
)</f>
        <v>40.617868683055399</v>
      </c>
      <c r="AC2318">
        <v>1</v>
      </c>
      <c r="AD2318">
        <f>IF(LEN(TRIM(AC2318&amp;""))=0, "", VALUE(AC2318))</f>
        <v>1</v>
      </c>
      <c r="AE2318">
        <v>1</v>
      </c>
      <c r="AF2318">
        <f>IF(LEN(TRIM(AE2318&amp;""))=0, "", VALUE(AE2318))</f>
        <v>1</v>
      </c>
      <c r="AG2318">
        <v>0</v>
      </c>
      <c r="AH2318">
        <f>IF(
    OR(U2318&lt;0, W2318&lt;0, Y2318&lt;0, AA2318&lt;0),
        1,
        IF(LEN(TRIM(AG2318&amp;""))=0, "", AG2318)
)</f>
        <v>0</v>
      </c>
      <c r="AI2318" t="str">
        <f>IF(
    COUNT(Q2318,V2318,X2318,Z2318,AB2318)=0,
        "Not Usable",
    IF(
        COUNT(Q2318,V2318,X2318,Z2318,AB2318)&lt;5,
            "Incomplete",
            IF(
                MIN(Q2318,V2318,X2318,Z2318,AB2318)=0,
                    "Incomplete",
                    "Complete"
            )
    )
)</f>
        <v>Complete</v>
      </c>
    </row>
    <row r="2319" spans="1:35" x14ac:dyDescent="0.3">
      <c r="A2319">
        <v>16743</v>
      </c>
      <c r="B2319" s="6">
        <v>45201.06994212963</v>
      </c>
      <c r="C2319" s="3">
        <f>INT(B2319)</f>
        <v>45201</v>
      </c>
      <c r="D2319" s="2">
        <f>MOD(B2319,1)</f>
        <v>6.9942129630362615E-2</v>
      </c>
      <c r="E2319">
        <v>81</v>
      </c>
      <c r="F2319" t="s">
        <v>13</v>
      </c>
      <c r="G2319" t="str">
        <f xml:space="preserve"> PROPER(TRIM(CLEAN(SUBSTITUTE(F2319,CHAR(160)," "))))</f>
        <v>Northeast</v>
      </c>
      <c r="H2319" t="s">
        <v>3</v>
      </c>
      <c r="I2319" t="str">
        <f>PROPER(TRIM(CLEAN((SUBSTITUTE(H2319,"-"," ")))))</f>
        <v>Phone</v>
      </c>
      <c r="J2319">
        <v>3021</v>
      </c>
      <c r="K2319" t="s">
        <v>10</v>
      </c>
      <c r="L2319" t="str">
        <f xml:space="preserve"> PROPER(TRIM(CLEAN(SUBSTITUTE(K2319,CHAR(160)," "))))</f>
        <v>Consumer</v>
      </c>
      <c r="M2319" t="s">
        <v>16</v>
      </c>
      <c r="N2319" t="str">
        <f xml:space="preserve"> PROPER(TRIM(CLEAN(SUBSTITUTE(M2319,CHAR(160)," "))))</f>
        <v>Grocery</v>
      </c>
      <c r="O2319" t="s">
        <v>28</v>
      </c>
      <c r="P2319" t="str">
        <f>IF(LEN(TRIM(Table1[[#This Row],[subcategory]]&amp;""))=0,"Unknown", PROPER(TRIM(Table1[[#This Row],[subcategory]])))</f>
        <v>Pantry</v>
      </c>
      <c r="Q2319">
        <v>62.05</v>
      </c>
      <c r="R2319" s="1">
        <f>IF(LEN(TRIM(Q2319&amp;""))=0, "", VALUE(SUBSTITUTE(Q2319,"$","")))</f>
        <v>62.05</v>
      </c>
      <c r="S2319">
        <v>1</v>
      </c>
      <c r="T2319">
        <f>IF(LEN(TRIM(S2319&amp;""))=0, "", VALUE(S2319))</f>
        <v>1</v>
      </c>
      <c r="U2319">
        <v>62.05</v>
      </c>
      <c r="V2319" s="1">
        <f>IF(LEN(TRIM(U2319&amp;""))=0, "", VALUE(SUBSTITUTE(U2319,"$","")))</f>
        <v>62.05</v>
      </c>
      <c r="W2319" s="1">
        <v>41.387349999999998</v>
      </c>
      <c r="X2319" s="1">
        <f>IF(LEN(TRIM(W2319&amp;""))=0, "", VALUE(SUBSTITUTE(W2319,"$","")))</f>
        <v>41.387349999999998</v>
      </c>
      <c r="Y2319" s="5" t="s">
        <v>4832</v>
      </c>
      <c r="Z2319" s="4" cm="1">
        <f t="array" ref="Z2319">IF(
    LEN(TRIM(Y2319&amp;""))=0,
        IF(AND(ISNUMBER(net_sales_clean), ISNUMBER(profit_clean)),
            net_sales_clean - profit_clean,
            ""
        ),
    VALUE(SUBSTITUTE(Y2319,"$",""))
)</f>
        <v>25.6618932815785</v>
      </c>
      <c r="AA2319" s="5" t="s">
        <v>4831</v>
      </c>
      <c r="AB2319" s="4" cm="1">
        <f t="array" ref="AB2319">IF(
    LEN(TRIM(AA2319&amp;""))=0,
        IF(AND(ISNUMBER(net_sales_clean), ISNUMBER(cost_clean)),
            net_sales_clean - cost_clean,
            ""
        ),
    VALUE(SUBSTITUTE(AA2319,"$",""))
)</f>
        <v>15.7254567184214</v>
      </c>
      <c r="AC2319">
        <v>1</v>
      </c>
      <c r="AD2319">
        <f>IF(LEN(TRIM(AC2319&amp;""))=0, "", VALUE(AC2319))</f>
        <v>1</v>
      </c>
      <c r="AE2319">
        <v>1</v>
      </c>
      <c r="AF2319">
        <f>IF(LEN(TRIM(AE2319&amp;""))=0, "", VALUE(AE2319))</f>
        <v>1</v>
      </c>
      <c r="AG2319">
        <v>0</v>
      </c>
      <c r="AH2319">
        <f>IF(
    OR(U2319&lt;0, W2319&lt;0, Y2319&lt;0, AA2319&lt;0),
        1,
        IF(LEN(TRIM(AG2319&amp;""))=0, "", AG2319)
)</f>
        <v>0</v>
      </c>
      <c r="AI2319" t="str">
        <f>IF(
    COUNT(Q2319,V2319,X2319,Z2319,AB2319)=0,
        "Not Usable",
    IF(
        COUNT(Q2319,V2319,X2319,Z2319,AB2319)&lt;5,
            "Incomplete",
            IF(
                MIN(Q2319,V2319,X2319,Z2319,AB2319)=0,
                    "Incomplete",
                    "Complete"
            )
    )
)</f>
        <v>Complete</v>
      </c>
    </row>
    <row r="2320" spans="1:35" x14ac:dyDescent="0.3">
      <c r="A2320">
        <v>7118</v>
      </c>
      <c r="B2320" s="6">
        <v>45100.137037037035</v>
      </c>
      <c r="C2320" s="3">
        <f>INT(B2320)</f>
        <v>45100</v>
      </c>
      <c r="D2320" s="2">
        <f>MOD(B2320,1)</f>
        <v>0.13703703703504289</v>
      </c>
      <c r="E2320">
        <v>28</v>
      </c>
      <c r="F2320" t="s">
        <v>8</v>
      </c>
      <c r="G2320" t="str">
        <f xml:space="preserve"> PROPER(TRIM(CLEAN(SUBSTITUTE(F2320,CHAR(160)," "))))</f>
        <v>West</v>
      </c>
      <c r="H2320" t="s">
        <v>30</v>
      </c>
      <c r="I2320" t="str">
        <f>PROPER(TRIM(CLEAN((SUBSTITUTE(H2320,"-"," ")))))</f>
        <v>Mobile App</v>
      </c>
      <c r="J2320">
        <v>2795</v>
      </c>
      <c r="K2320" t="s">
        <v>10</v>
      </c>
      <c r="L2320" t="str">
        <f xml:space="preserve"> PROPER(TRIM(CLEAN(SUBSTITUTE(K2320,CHAR(160)," "))))</f>
        <v>Consumer</v>
      </c>
      <c r="M2320" t="s">
        <v>16</v>
      </c>
      <c r="N2320" t="str">
        <f xml:space="preserve"> PROPER(TRIM(CLEAN(SUBSTITUTE(M2320,CHAR(160)," "))))</f>
        <v>Grocery</v>
      </c>
      <c r="O2320" t="s">
        <v>28</v>
      </c>
      <c r="P2320" t="str">
        <f>IF(LEN(TRIM(Table1[[#This Row],[subcategory]]&amp;""))=0,"Unknown", PROPER(TRIM(Table1[[#This Row],[subcategory]])))</f>
        <v>Pantry</v>
      </c>
      <c r="R2320" s="1" t="str">
        <f>IF(LEN(TRIM(Q2320&amp;""))=0, "", VALUE(SUBSTITUTE(Q2320,"$","")))</f>
        <v/>
      </c>
      <c r="S2320">
        <v>0</v>
      </c>
      <c r="T2320">
        <f>IF(LEN(TRIM(S2320&amp;""))=0, "", VALUE(S2320))</f>
        <v>0</v>
      </c>
      <c r="V2320" s="1" t="str">
        <f>IF(LEN(TRIM(U2320&amp;""))=0, "", VALUE(SUBSTITUTE(U2320,"$","")))</f>
        <v/>
      </c>
      <c r="X2320" s="1" t="str">
        <f>IF(LEN(TRIM(W2320&amp;""))=0, "", VALUE(SUBSTITUTE(W2320,"$","")))</f>
        <v/>
      </c>
      <c r="Z2320" s="1" t="str" cm="1">
        <f t="array" ref="Z2320">IF(
    LEN(TRIM(Y2320&amp;""))=0,
        IF(AND(ISNUMBER(net_sales_clean), ISNUMBER(profit_clean)),
            net_sales_clean - profit_clean,
            ""
        ),
    VALUE(SUBSTITUTE(Y2320,"$",""))
)</f>
        <v/>
      </c>
      <c r="AB2320" s="1" t="str" cm="1">
        <f t="array" ref="AB2320">IF(
    LEN(TRIM(AA2320&amp;""))=0,
        IF(AND(ISNUMBER(net_sales_clean), ISNUMBER(cost_clean)),
            net_sales_clean - cost_clean,
            ""
        ),
    VALUE(SUBSTITUTE(AA2320,"$",""))
)</f>
        <v/>
      </c>
      <c r="AC2320">
        <v>1</v>
      </c>
      <c r="AD2320">
        <f>IF(LEN(TRIM(AC2320&amp;""))=0, "", VALUE(AC2320))</f>
        <v>1</v>
      </c>
      <c r="AE2320">
        <v>5</v>
      </c>
      <c r="AF2320">
        <f>IF(LEN(TRIM(AE2320&amp;""))=0, "", VALUE(AE2320))</f>
        <v>5</v>
      </c>
      <c r="AG2320">
        <v>0</v>
      </c>
      <c r="AH2320">
        <f>IF(
    OR(U2320&lt;0, W2320&lt;0, Y2320&lt;0, AA2320&lt;0),
        1,
        IF(LEN(TRIM(AG2320&amp;""))=0, "", AG2320)
)</f>
        <v>0</v>
      </c>
      <c r="AI2320" t="str">
        <f>IF(
    COUNT(Q2320,V2320,X2320,Z2320,AB2320)=0,
        "Not Usable",
    IF(
        COUNT(Q2320,V2320,X2320,Z2320,AB2320)&lt;5,
            "Incomplete",
            IF(
                MIN(Q2320,V2320,X2320,Z2320,AB2320)=0,
                    "Incomplete",
                    "Complete"
            )
    )
)</f>
        <v>Not Usable</v>
      </c>
    </row>
    <row r="2321" spans="1:35" x14ac:dyDescent="0.3">
      <c r="A2321">
        <v>3038</v>
      </c>
      <c r="B2321" s="6">
        <v>45002.643391203703</v>
      </c>
      <c r="C2321" s="3">
        <f>INT(B2321)</f>
        <v>45002</v>
      </c>
      <c r="D2321" s="2">
        <f>MOD(B2321,1)</f>
        <v>0.64339120370277669</v>
      </c>
      <c r="E2321">
        <v>7</v>
      </c>
      <c r="F2321" t="s">
        <v>15</v>
      </c>
      <c r="G2321" t="str">
        <f xml:space="preserve"> PROPER(TRIM(CLEAN(SUBSTITUTE(F2321,CHAR(160)," "))))</f>
        <v>West</v>
      </c>
      <c r="H2321" t="s">
        <v>30</v>
      </c>
      <c r="I2321" t="str">
        <f>PROPER(TRIM(CLEAN((SUBSTITUTE(H2321,"-"," ")))))</f>
        <v>Mobile App</v>
      </c>
      <c r="J2321">
        <v>25891</v>
      </c>
      <c r="K2321" t="s">
        <v>10</v>
      </c>
      <c r="L2321" t="str">
        <f xml:space="preserve"> PROPER(TRIM(CLEAN(SUBSTITUTE(K2321,CHAR(160)," "))))</f>
        <v>Consumer</v>
      </c>
      <c r="M2321" t="s">
        <v>1</v>
      </c>
      <c r="N2321" t="str">
        <f xml:space="preserve"> PROPER(TRIM(CLEAN(SUBSTITUTE(M2321,CHAR(160)," "))))</f>
        <v>Beauty</v>
      </c>
      <c r="O2321" t="s">
        <v>0</v>
      </c>
      <c r="P2321" t="str">
        <f>IF(LEN(TRIM(Table1[[#This Row],[subcategory]]&amp;""))=0,"Unknown", PROPER(TRIM(Table1[[#This Row],[subcategory]])))</f>
        <v>Makeup</v>
      </c>
      <c r="Q2321">
        <v>114.1</v>
      </c>
      <c r="R2321" s="1">
        <f>IF(LEN(TRIM(Q2321&amp;""))=0, "", VALUE(SUBSTITUTE(Q2321,"$","")))</f>
        <v>114.1</v>
      </c>
      <c r="S2321">
        <v>1</v>
      </c>
      <c r="T2321">
        <f>IF(LEN(TRIM(S2321&amp;""))=0, "", VALUE(S2321))</f>
        <v>1</v>
      </c>
      <c r="U2321">
        <v>114.1</v>
      </c>
      <c r="V2321" s="1">
        <f>IF(LEN(TRIM(U2321&amp;""))=0, "", VALUE(SUBSTITUTE(U2321,"$","")))</f>
        <v>114.1</v>
      </c>
      <c r="X2321" s="1" t="str">
        <f>IF(LEN(TRIM(W2321&amp;""))=0, "", VALUE(SUBSTITUTE(W2321,"$","")))</f>
        <v/>
      </c>
      <c r="Z2321" s="1" t="str" cm="1">
        <f t="array" ref="Z2321">IF(
    LEN(TRIM(Y2321&amp;""))=0,
        IF(AND(ISNUMBER(net_sales_clean), ISNUMBER(profit_clean)),
            net_sales_clean - profit_clean,
            ""
        ),
    VALUE(SUBSTITUTE(Y2321,"$",""))
)</f>
        <v/>
      </c>
      <c r="AB2321" s="1" t="str" cm="1">
        <f t="array" ref="AB2321">IF(
    LEN(TRIM(AA2321&amp;""))=0,
        IF(AND(ISNUMBER(net_sales_clean), ISNUMBER(cost_clean)),
            net_sales_clean - cost_clean,
            ""
        ),
    VALUE(SUBSTITUTE(AA2321,"$",""))
)</f>
        <v/>
      </c>
      <c r="AC2321">
        <v>0</v>
      </c>
      <c r="AD2321">
        <f>IF(LEN(TRIM(AC2321&amp;""))=0, "", VALUE(AC2321))</f>
        <v>0</v>
      </c>
      <c r="AE2321">
        <v>5</v>
      </c>
      <c r="AF2321">
        <f>IF(LEN(TRIM(AE2321&amp;""))=0, "", VALUE(AE2321))</f>
        <v>5</v>
      </c>
      <c r="AG2321">
        <v>0</v>
      </c>
      <c r="AH2321">
        <f>IF(
    OR(U2321&lt;0, W2321&lt;0, Y2321&lt;0, AA2321&lt;0),
        1,
        IF(LEN(TRIM(AG2321&amp;""))=0, "", AG2321)
)</f>
        <v>0</v>
      </c>
      <c r="AI2321" t="str">
        <f>IF(
    COUNT(Q2321,V2321,X2321,Z2321,AB2321)=0,
        "Not Usable",
    IF(
        COUNT(Q2321,V2321,X2321,Z2321,AB2321)&lt;5,
            "Incomplete",
            IF(
                MIN(Q2321,V2321,X2321,Z2321,AB2321)=0,
                    "Incomplete",
                    "Complete"
            )
    )
)</f>
        <v>Incomplete</v>
      </c>
    </row>
    <row r="2322" spans="1:35" x14ac:dyDescent="0.3">
      <c r="A2322">
        <v>19689</v>
      </c>
      <c r="B2322" s="6">
        <v>45765.899467592593</v>
      </c>
      <c r="C2322" s="3">
        <f>INT(B2322)</f>
        <v>45765</v>
      </c>
      <c r="D2322" s="2">
        <f>MOD(B2322,1)</f>
        <v>0.89946759259328246</v>
      </c>
      <c r="E2322">
        <v>51</v>
      </c>
      <c r="F2322" t="s">
        <v>15</v>
      </c>
      <c r="G2322" t="str">
        <f xml:space="preserve"> PROPER(TRIM(CLEAN(SUBSTITUTE(F2322,CHAR(160)," "))))</f>
        <v>West</v>
      </c>
      <c r="H2322" t="s">
        <v>27</v>
      </c>
      <c r="I2322" t="str">
        <f>PROPER(TRIM(CLEAN((SUBSTITUTE(H2322,"-"," ")))))</f>
        <v>In Store</v>
      </c>
      <c r="J2322">
        <v>12373</v>
      </c>
      <c r="K2322" t="s">
        <v>6</v>
      </c>
      <c r="L2322" t="str">
        <f xml:space="preserve"> PROPER(TRIM(CLEAN(SUBSTITUTE(K2322,CHAR(160)," "))))</f>
        <v>Corporate</v>
      </c>
      <c r="M2322" t="s">
        <v>19</v>
      </c>
      <c r="N2322" t="str">
        <f xml:space="preserve"> PROPER(TRIM(CLEAN(SUBSTITUTE(M2322,CHAR(160)," "))))</f>
        <v>Apparel</v>
      </c>
      <c r="O2322" t="s">
        <v>26</v>
      </c>
      <c r="P2322" t="str">
        <f>IF(LEN(TRIM(Table1[[#This Row],[subcategory]]&amp;""))=0,"Unknown", PROPER(TRIM(Table1[[#This Row],[subcategory]])))</f>
        <v>Kids</v>
      </c>
      <c r="Q2322">
        <v>41.56</v>
      </c>
      <c r="R2322" s="1">
        <f>IF(LEN(TRIM(Q2322&amp;""))=0, "", VALUE(SUBSTITUTE(Q2322,"$","")))</f>
        <v>41.56</v>
      </c>
      <c r="S2322">
        <v>2</v>
      </c>
      <c r="T2322">
        <f>IF(LEN(TRIM(S2322&amp;""))=0, "", VALUE(S2322))</f>
        <v>2</v>
      </c>
      <c r="U2322">
        <v>-83.12</v>
      </c>
      <c r="V2322" s="1">
        <f>IF(LEN(TRIM(U2322&amp;""))=0, "", VALUE(SUBSTITUTE(U2322,"$","")))</f>
        <v>-83.12</v>
      </c>
      <c r="X2322" s="1" t="str">
        <f>IF(LEN(TRIM(W2322&amp;""))=0, "", VALUE(SUBSTITUTE(W2322,"$","")))</f>
        <v/>
      </c>
      <c r="Z2322" s="1" t="str" cm="1">
        <f t="array" ref="Z2322">IF(
    LEN(TRIM(Y2322&amp;""))=0,
        IF(AND(ISNUMBER(net_sales_clean), ISNUMBER(profit_clean)),
            net_sales_clean - profit_clean,
            ""
        ),
    VALUE(SUBSTITUTE(Y2322,"$",""))
)</f>
        <v/>
      </c>
      <c r="AB2322" s="1" t="str" cm="1">
        <f t="array" ref="AB2322">IF(
    LEN(TRIM(AA2322&amp;""))=0,
        IF(AND(ISNUMBER(net_sales_clean), ISNUMBER(cost_clean)),
            net_sales_clean - cost_clean,
            ""
        ),
    VALUE(SUBSTITUTE(AA2322,"$",""))
)</f>
        <v/>
      </c>
      <c r="AC2322">
        <v>9</v>
      </c>
      <c r="AD2322">
        <f>IF(LEN(TRIM(AC2322&amp;""))=0, "", VALUE(AC2322))</f>
        <v>9</v>
      </c>
      <c r="AE2322">
        <v>1</v>
      </c>
      <c r="AF2322">
        <f>IF(LEN(TRIM(AE2322&amp;""))=0, "", VALUE(AE2322))</f>
        <v>1</v>
      </c>
      <c r="AG2322">
        <v>0</v>
      </c>
      <c r="AH2322">
        <f>IF(
    OR(U2322&lt;0, W2322&lt;0, Y2322&lt;0, AA2322&lt;0),
        1,
        IF(LEN(TRIM(AG2322&amp;""))=0, "", AG2322)
)</f>
        <v>1</v>
      </c>
      <c r="AI2322" t="str">
        <f>IF(
    COUNT(Q2322,V2322,X2322,Z2322,AB2322)=0,
        "Not Usable",
    IF(
        COUNT(Q2322,V2322,X2322,Z2322,AB2322)&lt;5,
            "Incomplete",
            IF(
                MIN(Q2322,V2322,X2322,Z2322,AB2322)=0,
                    "Incomplete",
                    "Complete"
            )
    )
)</f>
        <v>Incomplete</v>
      </c>
    </row>
    <row r="2323" spans="1:35" x14ac:dyDescent="0.3">
      <c r="A2323">
        <v>46184</v>
      </c>
      <c r="B2323" s="6">
        <v>45181.599641203706</v>
      </c>
      <c r="C2323" s="3">
        <f>INT(B2323)</f>
        <v>45181</v>
      </c>
      <c r="D2323" s="2">
        <f>MOD(B2323,1)</f>
        <v>0.59964120370568708</v>
      </c>
      <c r="E2323">
        <v>40</v>
      </c>
      <c r="F2323" t="s">
        <v>4</v>
      </c>
      <c r="G2323" t="str">
        <f xml:space="preserve"> PROPER(TRIM(CLEAN(SUBSTITUTE(F2323,CHAR(160)," "))))</f>
        <v>South</v>
      </c>
      <c r="H2323" t="s">
        <v>3</v>
      </c>
      <c r="I2323" t="str">
        <f>PROPER(TRIM(CLEAN((SUBSTITUTE(H2323,"-"," ")))))</f>
        <v>Phone</v>
      </c>
      <c r="J2323">
        <v>17433</v>
      </c>
      <c r="K2323" t="s">
        <v>14</v>
      </c>
      <c r="L2323" t="str">
        <f xml:space="preserve"> PROPER(TRIM(CLEAN(SUBSTITUTE(K2323,CHAR(160)," "))))</f>
        <v>Consumer</v>
      </c>
      <c r="M2323" t="s">
        <v>16</v>
      </c>
      <c r="N2323" t="str">
        <f xml:space="preserve"> PROPER(TRIM(CLEAN(SUBSTITUTE(M2323,CHAR(160)," "))))</f>
        <v>Grocery</v>
      </c>
      <c r="O2323" t="s">
        <v>29</v>
      </c>
      <c r="P2323" t="str">
        <f>IF(LEN(TRIM(Table1[[#This Row],[subcategory]]&amp;""))=0,"Unknown", PROPER(TRIM(Table1[[#This Row],[subcategory]])))</f>
        <v>Beverages</v>
      </c>
      <c r="Q2323">
        <v>81.709999999999994</v>
      </c>
      <c r="R2323" s="1">
        <f>IF(LEN(TRIM(Q2323&amp;""))=0, "", VALUE(SUBSTITUTE(Q2323,"$","")))</f>
        <v>81.709999999999994</v>
      </c>
      <c r="S2323">
        <v>1</v>
      </c>
      <c r="T2323">
        <f>IF(LEN(TRIM(S2323&amp;""))=0, "", VALUE(S2323))</f>
        <v>1</v>
      </c>
      <c r="U2323">
        <v>81.709999999999994</v>
      </c>
      <c r="V2323" s="1">
        <f>IF(LEN(TRIM(U2323&amp;""))=0, "", VALUE(SUBSTITUTE(U2323,"$","")))</f>
        <v>81.709999999999994</v>
      </c>
      <c r="W2323" s="4" t="s">
        <v>4830</v>
      </c>
      <c r="X2323" s="4">
        <f>IF(LEN(TRIM(W2323&amp;""))=0, "", VALUE(SUBSTITUTE(W2323,"$","")))</f>
        <v>63.652089999999902</v>
      </c>
      <c r="Y2323" s="5" t="s">
        <v>4829</v>
      </c>
      <c r="Z2323" s="4" cm="1">
        <f t="array" ref="Z2323">IF(
    LEN(TRIM(Y2323&amp;""))=0,
        IF(AND(ISNUMBER(net_sales_clean), ISNUMBER(profit_clean)),
            net_sales_clean - profit_clean,
            ""
        ),
    VALUE(SUBSTITUTE(Y2323,"$",""))
)</f>
        <v>35.174337073256197</v>
      </c>
      <c r="AA2323" s="5" t="s">
        <v>4828</v>
      </c>
      <c r="AB2323" s="4" cm="1">
        <f t="array" ref="AB2323">IF(
    LEN(TRIM(AA2323&amp;""))=0,
        IF(AND(ISNUMBER(net_sales_clean), ISNUMBER(cost_clean)),
            net_sales_clean - cost_clean,
            ""
        ),
    VALUE(SUBSTITUTE(AA2323,"$",""))
)</f>
        <v>28.477752926743701</v>
      </c>
      <c r="AC2323">
        <v>1</v>
      </c>
      <c r="AD2323">
        <f>IF(LEN(TRIM(AC2323&amp;""))=0, "", VALUE(AC2323))</f>
        <v>1</v>
      </c>
      <c r="AE2323">
        <v>3</v>
      </c>
      <c r="AF2323">
        <f>IF(LEN(TRIM(AE2323&amp;""))=0, "", VALUE(AE2323))</f>
        <v>3</v>
      </c>
      <c r="AG2323">
        <v>0</v>
      </c>
      <c r="AH2323">
        <f>IF(
    OR(U2323&lt;0, W2323&lt;0, Y2323&lt;0, AA2323&lt;0),
        1,
        IF(LEN(TRIM(AG2323&amp;""))=0, "", AG2323)
)</f>
        <v>0</v>
      </c>
      <c r="AI2323" t="str">
        <f>IF(
    COUNT(Q2323,V2323,X2323,Z2323,AB2323)=0,
        "Not Usable",
    IF(
        COUNT(Q2323,V2323,X2323,Z2323,AB2323)&lt;5,
            "Incomplete",
            IF(
                MIN(Q2323,V2323,X2323,Z2323,AB2323)=0,
                    "Incomplete",
                    "Complete"
            )
    )
)</f>
        <v>Complete</v>
      </c>
    </row>
    <row r="2324" spans="1:35" x14ac:dyDescent="0.3">
      <c r="A2324">
        <v>7983</v>
      </c>
      <c r="B2324" s="6">
        <v>45175.133333333331</v>
      </c>
      <c r="C2324" s="3">
        <f>INT(B2324)</f>
        <v>45175</v>
      </c>
      <c r="D2324" s="2">
        <f>MOD(B2324,1)</f>
        <v>0.13333333333139308</v>
      </c>
      <c r="E2324">
        <v>23</v>
      </c>
      <c r="F2324" t="s">
        <v>21</v>
      </c>
      <c r="G2324" t="str">
        <f xml:space="preserve"> PROPER(TRIM(CLEAN(SUBSTITUTE(F2324,CHAR(160)," "))))</f>
        <v>Midwest</v>
      </c>
      <c r="H2324" t="s">
        <v>30</v>
      </c>
      <c r="I2324" t="str">
        <f>PROPER(TRIM(CLEAN((SUBSTITUTE(H2324,"-"," ")))))</f>
        <v>Mobile App</v>
      </c>
      <c r="J2324">
        <v>17442</v>
      </c>
      <c r="K2324" t="s">
        <v>2</v>
      </c>
      <c r="L2324" t="str">
        <f xml:space="preserve"> PROPER(TRIM(CLEAN(SUBSTITUTE(K2324,CHAR(160)," "))))</f>
        <v>Home Office</v>
      </c>
      <c r="M2324" t="s">
        <v>1</v>
      </c>
      <c r="N2324" t="str">
        <f xml:space="preserve"> PROPER(TRIM(CLEAN(SUBSTITUTE(M2324,CHAR(160)," "))))</f>
        <v>Beauty</v>
      </c>
      <c r="O2324" t="s">
        <v>39</v>
      </c>
      <c r="P2324" t="str">
        <f>IF(LEN(TRIM(Table1[[#This Row],[subcategory]]&amp;""))=0,"Unknown", PROPER(TRIM(Table1[[#This Row],[subcategory]])))</f>
        <v>Fragrance</v>
      </c>
      <c r="Q2324">
        <v>270.85000000000002</v>
      </c>
      <c r="R2324" s="1">
        <f>IF(LEN(TRIM(Q2324&amp;""))=0, "", VALUE(SUBSTITUTE(Q2324,"$","")))</f>
        <v>270.85000000000002</v>
      </c>
      <c r="S2324">
        <v>1</v>
      </c>
      <c r="T2324">
        <f>IF(LEN(TRIM(S2324&amp;""))=0, "", VALUE(S2324))</f>
        <v>1</v>
      </c>
      <c r="U2324">
        <v>270.85000000000002</v>
      </c>
      <c r="V2324" s="1">
        <f>IF(LEN(TRIM(U2324&amp;""))=0, "", VALUE(SUBSTITUTE(U2324,"$","")))</f>
        <v>270.85000000000002</v>
      </c>
      <c r="W2324" s="1">
        <v>182.0112</v>
      </c>
      <c r="X2324" s="1">
        <f>IF(LEN(TRIM(W2324&amp;""))=0, "", VALUE(SUBSTITUTE(W2324,"$","")))</f>
        <v>182.0112</v>
      </c>
      <c r="Y2324" s="5" t="s">
        <v>4827</v>
      </c>
      <c r="Z2324" s="4" cm="1">
        <f t="array" ref="Z2324">IF(
    LEN(TRIM(Y2324&amp;""))=0,
        IF(AND(ISNUMBER(net_sales_clean), ISNUMBER(profit_clean)),
            net_sales_clean - profit_clean,
            ""
        ),
    VALUE(SUBSTITUTE(Y2324,"$",""))
)</f>
        <v>154.48713628775499</v>
      </c>
      <c r="AA2324" s="5" t="s">
        <v>4826</v>
      </c>
      <c r="AB2324" s="4" cm="1">
        <f t="array" ref="AB2324">IF(
    LEN(TRIM(AA2324&amp;""))=0,
        IF(AND(ISNUMBER(net_sales_clean), ISNUMBER(cost_clean)),
            net_sales_clean - cost_clean,
            ""
        ),
    VALUE(SUBSTITUTE(AA2324,"$",""))
)</f>
        <v>27.524063712244299</v>
      </c>
      <c r="AC2324">
        <v>6</v>
      </c>
      <c r="AD2324">
        <f>IF(LEN(TRIM(AC2324&amp;""))=0, "", VALUE(AC2324))</f>
        <v>6</v>
      </c>
      <c r="AE2324">
        <v>5</v>
      </c>
      <c r="AF2324">
        <f>IF(LEN(TRIM(AE2324&amp;""))=0, "", VALUE(AE2324))</f>
        <v>5</v>
      </c>
      <c r="AG2324">
        <v>0</v>
      </c>
      <c r="AH2324">
        <f>IF(
    OR(U2324&lt;0, W2324&lt;0, Y2324&lt;0, AA2324&lt;0),
        1,
        IF(LEN(TRIM(AG2324&amp;""))=0, "", AG2324)
)</f>
        <v>0</v>
      </c>
      <c r="AI2324" t="str">
        <f>IF(
    COUNT(Q2324,V2324,X2324,Z2324,AB2324)=0,
        "Not Usable",
    IF(
        COUNT(Q2324,V2324,X2324,Z2324,AB2324)&lt;5,
            "Incomplete",
            IF(
                MIN(Q2324,V2324,X2324,Z2324,AB2324)=0,
                    "Incomplete",
                    "Complete"
            )
    )
)</f>
        <v>Complete</v>
      </c>
    </row>
    <row r="2325" spans="1:35" x14ac:dyDescent="0.3">
      <c r="A2325">
        <v>11276</v>
      </c>
      <c r="B2325" s="6">
        <v>45478.018622685187</v>
      </c>
      <c r="C2325" s="3">
        <f>INT(B2325)</f>
        <v>45478</v>
      </c>
      <c r="D2325" s="2">
        <f>MOD(B2325,1)</f>
        <v>1.8622685187438037E-2</v>
      </c>
      <c r="E2325">
        <v>35</v>
      </c>
      <c r="F2325" t="s">
        <v>13</v>
      </c>
      <c r="G2325" t="str">
        <f xml:space="preserve"> PROPER(TRIM(CLEAN(SUBSTITUTE(F2325,CHAR(160)," "))))</f>
        <v>Northeast</v>
      </c>
      <c r="H2325" t="s">
        <v>7</v>
      </c>
      <c r="I2325" t="str">
        <f>PROPER(TRIM(CLEAN((SUBSTITUTE(H2325,"-"," ")))))</f>
        <v>In Store</v>
      </c>
      <c r="J2325">
        <v>22982</v>
      </c>
      <c r="K2325" t="s">
        <v>6</v>
      </c>
      <c r="L2325" t="str">
        <f xml:space="preserve"> PROPER(TRIM(CLEAN(SUBSTITUTE(K2325,CHAR(160)," "))))</f>
        <v>Corporate</v>
      </c>
      <c r="M2325" t="s">
        <v>1</v>
      </c>
      <c r="N2325" t="str">
        <f xml:space="preserve"> PROPER(TRIM(CLEAN(SUBSTITUTE(M2325,CHAR(160)," "))))</f>
        <v>Beauty</v>
      </c>
      <c r="P2325" t="str">
        <f>IF(LEN(TRIM(Table1[[#This Row],[subcategory]]&amp;""))=0,"Unknown", PROPER(TRIM(Table1[[#This Row],[subcategory]])))</f>
        <v>Unknown</v>
      </c>
      <c r="Q2325">
        <v>25.46</v>
      </c>
      <c r="R2325" s="1">
        <f>IF(LEN(TRIM(Q2325&amp;""))=0, "", VALUE(SUBSTITUTE(Q2325,"$","")))</f>
        <v>25.46</v>
      </c>
      <c r="S2325">
        <v>3</v>
      </c>
      <c r="T2325">
        <f>IF(LEN(TRIM(S2325&amp;""))=0, "", VALUE(S2325))</f>
        <v>3</v>
      </c>
      <c r="U2325">
        <v>76.38</v>
      </c>
      <c r="V2325" s="1">
        <f>IF(LEN(TRIM(U2325&amp;""))=0, "", VALUE(SUBSTITUTE(U2325,"$","")))</f>
        <v>76.38</v>
      </c>
      <c r="W2325" s="1">
        <v>66.832499999999996</v>
      </c>
      <c r="X2325" s="1">
        <f>IF(LEN(TRIM(W2325&amp;""))=0, "", VALUE(SUBSTITUTE(W2325,"$","")))</f>
        <v>66.832499999999996</v>
      </c>
      <c r="Z2325" s="1" t="str" cm="1">
        <f t="array" ref="Z2325">IF(
    LEN(TRIM(Y2325&amp;""))=0,
        IF(AND(ISNUMBER(net_sales_clean), ISNUMBER(profit_clean)),
            net_sales_clean - profit_clean,
            ""
        ),
    VALUE(SUBSTITUTE(Y2325,"$",""))
)</f>
        <v/>
      </c>
      <c r="AB2325" s="1" t="str" cm="1">
        <f t="array" ref="AB2325">IF(
    LEN(TRIM(AA2325&amp;""))=0,
        IF(AND(ISNUMBER(net_sales_clean), ISNUMBER(cost_clean)),
            net_sales_clean - cost_clean,
            ""
        ),
    VALUE(SUBSTITUTE(AA2325,"$",""))
)</f>
        <v/>
      </c>
      <c r="AC2325">
        <v>7</v>
      </c>
      <c r="AD2325">
        <f>IF(LEN(TRIM(AC2325&amp;""))=0, "", VALUE(AC2325))</f>
        <v>7</v>
      </c>
      <c r="AE2325">
        <v>2</v>
      </c>
      <c r="AF2325">
        <f>IF(LEN(TRIM(AE2325&amp;""))=0, "", VALUE(AE2325))</f>
        <v>2</v>
      </c>
      <c r="AG2325">
        <v>0</v>
      </c>
      <c r="AH2325">
        <f>IF(
    OR(U2325&lt;0, W2325&lt;0, Y2325&lt;0, AA2325&lt;0),
        1,
        IF(LEN(TRIM(AG2325&amp;""))=0, "", AG2325)
)</f>
        <v>0</v>
      </c>
      <c r="AI2325" t="str">
        <f>IF(
    COUNT(Q2325,V2325,X2325,Z2325,AB2325)=0,
        "Not Usable",
    IF(
        COUNT(Q2325,V2325,X2325,Z2325,AB2325)&lt;5,
            "Incomplete",
            IF(
                MIN(Q2325,V2325,X2325,Z2325,AB2325)=0,
                    "Incomplete",
                    "Complete"
            )
    )
)</f>
        <v>Incomplete</v>
      </c>
    </row>
    <row r="2326" spans="1:35" x14ac:dyDescent="0.3">
      <c r="A2326">
        <v>24835</v>
      </c>
      <c r="B2326" s="6">
        <v>45895.32135416667</v>
      </c>
      <c r="C2326" s="3">
        <f>INT(B2326)</f>
        <v>45895</v>
      </c>
      <c r="D2326" s="2">
        <f>MOD(B2326,1)</f>
        <v>0.32135416667006211</v>
      </c>
      <c r="E2326">
        <v>84</v>
      </c>
      <c r="F2326" t="s">
        <v>21</v>
      </c>
      <c r="G2326" t="str">
        <f xml:space="preserve"> PROPER(TRIM(CLEAN(SUBSTITUTE(F2326,CHAR(160)," "))))</f>
        <v>Midwest</v>
      </c>
      <c r="H2326" t="s">
        <v>17</v>
      </c>
      <c r="I2326" t="str">
        <f>PROPER(TRIM(CLEAN((SUBSTITUTE(H2326,"-"," ")))))</f>
        <v>Online</v>
      </c>
      <c r="J2326">
        <v>14406</v>
      </c>
      <c r="K2326" t="s">
        <v>6</v>
      </c>
      <c r="L2326" t="str">
        <f xml:space="preserve"> PROPER(TRIM(CLEAN(SUBSTITUTE(K2326,CHAR(160)," "))))</f>
        <v>Corporate</v>
      </c>
      <c r="M2326" t="s">
        <v>16</v>
      </c>
      <c r="N2326" t="str">
        <f xml:space="preserve"> PROPER(TRIM(CLEAN(SUBSTITUTE(M2326,CHAR(160)," "))))</f>
        <v>Grocery</v>
      </c>
      <c r="O2326" t="s">
        <v>29</v>
      </c>
      <c r="P2326" t="str">
        <f>IF(LEN(TRIM(Table1[[#This Row],[subcategory]]&amp;""))=0,"Unknown", PROPER(TRIM(Table1[[#This Row],[subcategory]])))</f>
        <v>Beverages</v>
      </c>
      <c r="Q2326">
        <v>71.44</v>
      </c>
      <c r="R2326" s="1">
        <f>IF(LEN(TRIM(Q2326&amp;""))=0, "", VALUE(SUBSTITUTE(Q2326,"$","")))</f>
        <v>71.44</v>
      </c>
      <c r="S2326">
        <v>1</v>
      </c>
      <c r="T2326">
        <f>IF(LEN(TRIM(S2326&amp;""))=0, "", VALUE(S2326))</f>
        <v>1</v>
      </c>
      <c r="U2326">
        <v>71.44</v>
      </c>
      <c r="V2326" s="1">
        <f>IF(LEN(TRIM(U2326&amp;""))=0, "", VALUE(SUBSTITUTE(U2326,"$","")))</f>
        <v>71.44</v>
      </c>
      <c r="W2326" s="1">
        <v>70.368399999999994</v>
      </c>
      <c r="X2326" s="1">
        <f>IF(LEN(TRIM(W2326&amp;""))=0, "", VALUE(SUBSTITUTE(W2326,"$","")))</f>
        <v>70.368399999999994</v>
      </c>
      <c r="Y2326" s="5" t="s">
        <v>4825</v>
      </c>
      <c r="Z2326" s="4" cm="1">
        <f t="array" ref="Z2326">IF(
    LEN(TRIM(Y2326&amp;""))=0,
        IF(AND(ISNUMBER(net_sales_clean), ISNUMBER(profit_clean)),
            net_sales_clean - profit_clean,
            ""
        ),
    VALUE(SUBSTITUTE(Y2326,"$",""))
)</f>
        <v>45.2459549892572</v>
      </c>
      <c r="AA2326" s="5" t="s">
        <v>4824</v>
      </c>
      <c r="AB2326" s="4" cm="1">
        <f t="array" ref="AB2326">IF(
    LEN(TRIM(AA2326&amp;""))=0,
        IF(AND(ISNUMBER(net_sales_clean), ISNUMBER(cost_clean)),
            net_sales_clean - cost_clean,
            ""
        ),
    VALUE(SUBSTITUTE(AA2326,"$",""))
)</f>
        <v>25.122445010742702</v>
      </c>
      <c r="AC2326">
        <v>6</v>
      </c>
      <c r="AD2326">
        <f>IF(LEN(TRIM(AC2326&amp;""))=0, "", VALUE(AC2326))</f>
        <v>6</v>
      </c>
      <c r="AE2326">
        <v>1</v>
      </c>
      <c r="AF2326">
        <f>IF(LEN(TRIM(AE2326&amp;""))=0, "", VALUE(AE2326))</f>
        <v>1</v>
      </c>
      <c r="AG2326">
        <v>0</v>
      </c>
      <c r="AH2326">
        <f>IF(
    OR(U2326&lt;0, W2326&lt;0, Y2326&lt;0, AA2326&lt;0),
        1,
        IF(LEN(TRIM(AG2326&amp;""))=0, "", AG2326)
)</f>
        <v>0</v>
      </c>
      <c r="AI2326" t="str">
        <f>IF(
    COUNT(Q2326,V2326,X2326,Z2326,AB2326)=0,
        "Not Usable",
    IF(
        COUNT(Q2326,V2326,X2326,Z2326,AB2326)&lt;5,
            "Incomplete",
            IF(
                MIN(Q2326,V2326,X2326,Z2326,AB2326)=0,
                    "Incomplete",
                    "Complete"
            )
    )
)</f>
        <v>Complete</v>
      </c>
    </row>
    <row r="2327" spans="1:35" x14ac:dyDescent="0.3">
      <c r="A2327">
        <v>14895</v>
      </c>
      <c r="B2327" s="6">
        <v>45907.382002314815</v>
      </c>
      <c r="C2327" s="3">
        <f>INT(B2327)</f>
        <v>45907</v>
      </c>
      <c r="D2327" s="2">
        <f>MOD(B2327,1)</f>
        <v>0.38200231481459923</v>
      </c>
      <c r="E2327">
        <v>76</v>
      </c>
      <c r="F2327" t="s">
        <v>15</v>
      </c>
      <c r="G2327" t="str">
        <f xml:space="preserve"> PROPER(TRIM(CLEAN(SUBSTITUTE(F2327,CHAR(160)," "))))</f>
        <v>West</v>
      </c>
      <c r="H2327" t="s">
        <v>17</v>
      </c>
      <c r="I2327" t="str">
        <f>PROPER(TRIM(CLEAN((SUBSTITUTE(H2327,"-"," ")))))</f>
        <v>Online</v>
      </c>
      <c r="J2327">
        <v>29021</v>
      </c>
      <c r="K2327" t="s">
        <v>14</v>
      </c>
      <c r="L2327" t="str">
        <f xml:space="preserve"> PROPER(TRIM(CLEAN(SUBSTITUTE(K2327,CHAR(160)," "))))</f>
        <v>Consumer</v>
      </c>
      <c r="M2327" t="s">
        <v>16</v>
      </c>
      <c r="N2327" t="str">
        <f xml:space="preserve"> PROPER(TRIM(CLEAN(SUBSTITUTE(M2327,CHAR(160)," "))))</f>
        <v>Grocery</v>
      </c>
      <c r="O2327" t="s">
        <v>24</v>
      </c>
      <c r="P2327" t="str">
        <f>IF(LEN(TRIM(Table1[[#This Row],[subcategory]]&amp;""))=0,"Unknown", PROPER(TRIM(Table1[[#This Row],[subcategory]])))</f>
        <v>Snacks</v>
      </c>
      <c r="Q2327">
        <v>46.49</v>
      </c>
      <c r="R2327" s="1">
        <f>IF(LEN(TRIM(Q2327&amp;""))=0, "", VALUE(SUBSTITUTE(Q2327,"$","")))</f>
        <v>46.49</v>
      </c>
      <c r="T2327" t="str">
        <f>IF(LEN(TRIM(S2327&amp;""))=0, "", VALUE(S2327))</f>
        <v/>
      </c>
      <c r="V2327" s="1" t="str">
        <f>IF(LEN(TRIM(U2327&amp;""))=0, "", VALUE(SUBSTITUTE(U2327,"$","")))</f>
        <v/>
      </c>
      <c r="X2327" s="1" t="str">
        <f>IF(LEN(TRIM(W2327&amp;""))=0, "", VALUE(SUBSTITUTE(W2327,"$","")))</f>
        <v/>
      </c>
      <c r="Z2327" s="1" t="str" cm="1">
        <f t="array" ref="Z2327">IF(
    LEN(TRIM(Y2327&amp;""))=0,
        IF(AND(ISNUMBER(net_sales_clean), ISNUMBER(profit_clean)),
            net_sales_clean - profit_clean,
            ""
        ),
    VALUE(SUBSTITUTE(Y2327,"$",""))
)</f>
        <v/>
      </c>
      <c r="AB2327" s="1" t="str" cm="1">
        <f t="array" ref="AB2327">IF(
    LEN(TRIM(AA2327&amp;""))=0,
        IF(AND(ISNUMBER(net_sales_clean), ISNUMBER(cost_clean)),
            net_sales_clean - cost_clean,
            ""
        ),
    VALUE(SUBSTITUTE(AA2327,"$",""))
)</f>
        <v/>
      </c>
      <c r="AC2327">
        <v>5</v>
      </c>
      <c r="AD2327">
        <f>IF(LEN(TRIM(AC2327&amp;""))=0, "", VALUE(AC2327))</f>
        <v>5</v>
      </c>
      <c r="AE2327">
        <v>2</v>
      </c>
      <c r="AF2327">
        <f>IF(LEN(TRIM(AE2327&amp;""))=0, "", VALUE(AE2327))</f>
        <v>2</v>
      </c>
      <c r="AG2327">
        <v>0</v>
      </c>
      <c r="AH2327">
        <f>IF(
    OR(U2327&lt;0, W2327&lt;0, Y2327&lt;0, AA2327&lt;0),
        1,
        IF(LEN(TRIM(AG2327&amp;""))=0, "", AG2327)
)</f>
        <v>0</v>
      </c>
      <c r="AI2327" t="str">
        <f>IF(
    COUNT(Q2327,V2327,X2327,Z2327,AB2327)=0,
        "Not Usable",
    IF(
        COUNT(Q2327,V2327,X2327,Z2327,AB2327)&lt;5,
            "Incomplete",
            IF(
                MIN(Q2327,V2327,X2327,Z2327,AB2327)=0,
                    "Incomplete",
                    "Complete"
            )
    )
)</f>
        <v>Incomplete</v>
      </c>
    </row>
    <row r="2328" spans="1:35" x14ac:dyDescent="0.3">
      <c r="A2328">
        <v>40987</v>
      </c>
      <c r="B2328" s="6">
        <v>45157.377465277779</v>
      </c>
      <c r="C2328" s="3">
        <f>INT(B2328)</f>
        <v>45157</v>
      </c>
      <c r="D2328" s="2">
        <f>MOD(B2328,1)</f>
        <v>0.37746527777926531</v>
      </c>
      <c r="E2328">
        <v>46</v>
      </c>
      <c r="F2328" t="s">
        <v>15</v>
      </c>
      <c r="G2328" t="str">
        <f xml:space="preserve"> PROPER(TRIM(CLEAN(SUBSTITUTE(F2328,CHAR(160)," "))))</f>
        <v>West</v>
      </c>
      <c r="H2328" t="s">
        <v>17</v>
      </c>
      <c r="I2328" t="str">
        <f>PROPER(TRIM(CLEAN((SUBSTITUTE(H2328,"-"," ")))))</f>
        <v>Online</v>
      </c>
      <c r="J2328">
        <v>23070</v>
      </c>
      <c r="K2328" t="s">
        <v>2</v>
      </c>
      <c r="L2328" t="str">
        <f xml:space="preserve"> PROPER(TRIM(CLEAN(SUBSTITUTE(K2328,CHAR(160)," "))))</f>
        <v>Home Office</v>
      </c>
      <c r="M2328" t="s">
        <v>23</v>
      </c>
      <c r="N2328" t="str">
        <f xml:space="preserve"> PROPER(TRIM(CLEAN(SUBSTITUTE(M2328,CHAR(160)," "))))</f>
        <v>Electronics</v>
      </c>
      <c r="O2328" t="s">
        <v>40</v>
      </c>
      <c r="P2328" t="str">
        <f>IF(LEN(TRIM(Table1[[#This Row],[subcategory]]&amp;""))=0,"Unknown", PROPER(TRIM(Table1[[#This Row],[subcategory]])))</f>
        <v>Accessories</v>
      </c>
      <c r="Q2328">
        <v>54.96</v>
      </c>
      <c r="R2328" s="1">
        <f>IF(LEN(TRIM(Q2328&amp;""))=0, "", VALUE(SUBSTITUTE(Q2328,"$","")))</f>
        <v>54.96</v>
      </c>
      <c r="S2328">
        <v>4</v>
      </c>
      <c r="T2328">
        <f>IF(LEN(TRIM(S2328&amp;""))=0, "", VALUE(S2328))</f>
        <v>4</v>
      </c>
      <c r="U2328">
        <v>219.84</v>
      </c>
      <c r="V2328" s="1">
        <f>IF(LEN(TRIM(U2328&amp;""))=0, "", VALUE(SUBSTITUTE(U2328,"$","")))</f>
        <v>219.84</v>
      </c>
      <c r="W2328" s="4" t="s">
        <v>4823</v>
      </c>
      <c r="X2328" s="4">
        <f>IF(LEN(TRIM(W2328&amp;""))=0, "", VALUE(SUBSTITUTE(W2328,"$","")))</f>
        <v>154.54751999999999</v>
      </c>
      <c r="Y2328" s="5" t="s">
        <v>4822</v>
      </c>
      <c r="Z2328" s="4" cm="1">
        <f t="array" ref="Z2328">IF(
    LEN(TRIM(Y2328&amp;""))=0,
        IF(AND(ISNUMBER(net_sales_clean), ISNUMBER(profit_clean)),
            net_sales_clean - profit_clean,
            ""
        ),
    VALUE(SUBSTITUTE(Y2328,"$",""))
)</f>
        <v>126.199703429138</v>
      </c>
      <c r="AA2328" s="5" t="s">
        <v>4821</v>
      </c>
      <c r="AB2328" s="4" cm="1">
        <f t="array" ref="AB2328">IF(
    LEN(TRIM(AA2328&amp;""))=0,
        IF(AND(ISNUMBER(net_sales_clean), ISNUMBER(cost_clean)),
            net_sales_clean - cost_clean,
            ""
        ),
    VALUE(SUBSTITUTE(AA2328,"$",""))
)</f>
        <v>28.347816570861699</v>
      </c>
      <c r="AC2328">
        <v>9</v>
      </c>
      <c r="AD2328">
        <f>IF(LEN(TRIM(AC2328&amp;""))=0, "", VALUE(AC2328))</f>
        <v>9</v>
      </c>
      <c r="AE2328">
        <v>4</v>
      </c>
      <c r="AF2328">
        <f>IF(LEN(TRIM(AE2328&amp;""))=0, "", VALUE(AE2328))</f>
        <v>4</v>
      </c>
      <c r="AH2328" t="str">
        <f>IF(
    OR(U2328&lt;0, W2328&lt;0, Y2328&lt;0, AA2328&lt;0),
        1,
        IF(LEN(TRIM(AG2328&amp;""))=0, "", AG2328)
)</f>
        <v/>
      </c>
      <c r="AI2328" t="str">
        <f>IF(
    COUNT(Q2328,V2328,X2328,Z2328,AB2328)=0,
        "Not Usable",
    IF(
        COUNT(Q2328,V2328,X2328,Z2328,AB2328)&lt;5,
            "Incomplete",
            IF(
                MIN(Q2328,V2328,X2328,Z2328,AB2328)=0,
                    "Incomplete",
                    "Complete"
            )
    )
)</f>
        <v>Complete</v>
      </c>
    </row>
    <row r="2329" spans="1:35" x14ac:dyDescent="0.3">
      <c r="A2329">
        <v>56519</v>
      </c>
      <c r="B2329" s="6">
        <v>45848.617604166669</v>
      </c>
      <c r="C2329" s="3">
        <f>INT(B2329)</f>
        <v>45848</v>
      </c>
      <c r="D2329" s="2">
        <f>MOD(B2329,1)</f>
        <v>0.61760416666948004</v>
      </c>
      <c r="E2329">
        <v>12</v>
      </c>
      <c r="F2329" t="s">
        <v>33</v>
      </c>
      <c r="G2329" t="str">
        <f xml:space="preserve"> PROPER(TRIM(CLEAN(SUBSTITUTE(F2329,CHAR(160)," "))))</f>
        <v>South</v>
      </c>
      <c r="H2329" t="s">
        <v>17</v>
      </c>
      <c r="I2329" t="str">
        <f>PROPER(TRIM(CLEAN((SUBSTITUTE(H2329,"-"," ")))))</f>
        <v>Online</v>
      </c>
      <c r="J2329">
        <v>14879</v>
      </c>
      <c r="K2329" t="s">
        <v>14</v>
      </c>
      <c r="L2329" t="str">
        <f xml:space="preserve"> PROPER(TRIM(CLEAN(SUBSTITUTE(K2329,CHAR(160)," "))))</f>
        <v>Consumer</v>
      </c>
      <c r="M2329" t="s">
        <v>23</v>
      </c>
      <c r="N2329" t="str">
        <f xml:space="preserve"> PROPER(TRIM(CLEAN(SUBSTITUTE(M2329,CHAR(160)," "))))</f>
        <v>Electronics</v>
      </c>
      <c r="O2329" t="s">
        <v>22</v>
      </c>
      <c r="P2329" t="str">
        <f>IF(LEN(TRIM(Table1[[#This Row],[subcategory]]&amp;""))=0,"Unknown", PROPER(TRIM(Table1[[#This Row],[subcategory]])))</f>
        <v>Audio</v>
      </c>
      <c r="Q2329">
        <v>117.18</v>
      </c>
      <c r="R2329" s="1">
        <f>IF(LEN(TRIM(Q2329&amp;""))=0, "", VALUE(SUBSTITUTE(Q2329,"$","")))</f>
        <v>117.18</v>
      </c>
      <c r="S2329">
        <v>1</v>
      </c>
      <c r="T2329">
        <f>IF(LEN(TRIM(S2329&amp;""))=0, "", VALUE(S2329))</f>
        <v>1</v>
      </c>
      <c r="U2329">
        <v>117.18</v>
      </c>
      <c r="V2329" s="1">
        <f>IF(LEN(TRIM(U2329&amp;""))=0, "", VALUE(SUBSTITUTE(U2329,"$","")))</f>
        <v>117.18</v>
      </c>
      <c r="X2329" s="1" t="str">
        <f>IF(LEN(TRIM(W2329&amp;""))=0, "", VALUE(SUBSTITUTE(W2329,"$","")))</f>
        <v/>
      </c>
      <c r="Z2329" s="1" t="str" cm="1">
        <f t="array" ref="Z2329">IF(
    LEN(TRIM(Y2329&amp;""))=0,
        IF(AND(ISNUMBER(net_sales_clean), ISNUMBER(profit_clean)),
            net_sales_clean - profit_clean,
            ""
        ),
    VALUE(SUBSTITUTE(Y2329,"$",""))
)</f>
        <v/>
      </c>
      <c r="AB2329" s="1" t="str" cm="1">
        <f t="array" ref="AB2329">IF(
    LEN(TRIM(AA2329&amp;""))=0,
        IF(AND(ISNUMBER(net_sales_clean), ISNUMBER(cost_clean)),
            net_sales_clean - cost_clean,
            ""
        ),
    VALUE(SUBSTITUTE(AA2329,"$",""))
)</f>
        <v/>
      </c>
      <c r="AC2329">
        <v>2</v>
      </c>
      <c r="AD2329">
        <f>IF(LEN(TRIM(AC2329&amp;""))=0, "", VALUE(AC2329))</f>
        <v>2</v>
      </c>
      <c r="AE2329">
        <v>1</v>
      </c>
      <c r="AF2329">
        <f>IF(LEN(TRIM(AE2329&amp;""))=0, "", VALUE(AE2329))</f>
        <v>1</v>
      </c>
      <c r="AG2329">
        <v>0</v>
      </c>
      <c r="AH2329">
        <f>IF(
    OR(U2329&lt;0, W2329&lt;0, Y2329&lt;0, AA2329&lt;0),
        1,
        IF(LEN(TRIM(AG2329&amp;""))=0, "", AG2329)
)</f>
        <v>0</v>
      </c>
      <c r="AI2329" t="str">
        <f>IF(
    COUNT(Q2329,V2329,X2329,Z2329,AB2329)=0,
        "Not Usable",
    IF(
        COUNT(Q2329,V2329,X2329,Z2329,AB2329)&lt;5,
            "Incomplete",
            IF(
                MIN(Q2329,V2329,X2329,Z2329,AB2329)=0,
                    "Incomplete",
                    "Complete"
            )
    )
)</f>
        <v>Incomplete</v>
      </c>
    </row>
    <row r="2330" spans="1:35" x14ac:dyDescent="0.3">
      <c r="A2330">
        <v>58363</v>
      </c>
      <c r="B2330" s="6">
        <v>45684.492523148147</v>
      </c>
      <c r="C2330" s="3">
        <f>INT(B2330)</f>
        <v>45684</v>
      </c>
      <c r="D2330" s="2">
        <f>MOD(B2330,1)</f>
        <v>0.49252314814657439</v>
      </c>
      <c r="E2330">
        <v>71</v>
      </c>
      <c r="F2330" t="s">
        <v>13</v>
      </c>
      <c r="G2330" t="str">
        <f xml:space="preserve"> PROPER(TRIM(CLEAN(SUBSTITUTE(F2330,CHAR(160)," "))))</f>
        <v>Northeast</v>
      </c>
      <c r="H2330" t="s">
        <v>17</v>
      </c>
      <c r="I2330" t="str">
        <f>PROPER(TRIM(CLEAN((SUBSTITUTE(H2330,"-"," ")))))</f>
        <v>Online</v>
      </c>
      <c r="J2330">
        <v>26204</v>
      </c>
      <c r="K2330" t="s">
        <v>14</v>
      </c>
      <c r="L2330" t="str">
        <f xml:space="preserve"> PROPER(TRIM(CLEAN(SUBSTITUTE(K2330,CHAR(160)," "))))</f>
        <v>Consumer</v>
      </c>
      <c r="M2330" t="s">
        <v>1</v>
      </c>
      <c r="N2330" t="str">
        <f xml:space="preserve"> PROPER(TRIM(CLEAN(SUBSTITUTE(M2330,CHAR(160)," "))))</f>
        <v>Beauty</v>
      </c>
      <c r="O2330" t="s">
        <v>31</v>
      </c>
      <c r="P2330" t="str">
        <f>IF(LEN(TRIM(Table1[[#This Row],[subcategory]]&amp;""))=0,"Unknown", PROPER(TRIM(Table1[[#This Row],[subcategory]])))</f>
        <v>Skincare</v>
      </c>
      <c r="Q2330">
        <v>29.26</v>
      </c>
      <c r="R2330" s="1">
        <f>IF(LEN(TRIM(Q2330&amp;""))=0, "", VALUE(SUBSTITUTE(Q2330,"$","")))</f>
        <v>29.26</v>
      </c>
      <c r="S2330">
        <v>5</v>
      </c>
      <c r="T2330">
        <f>IF(LEN(TRIM(S2330&amp;""))=0, "", VALUE(S2330))</f>
        <v>5</v>
      </c>
      <c r="U2330">
        <v>146.30000000000001</v>
      </c>
      <c r="V2330" s="1">
        <f>IF(LEN(TRIM(U2330&amp;""))=0, "", VALUE(SUBSTITUTE(U2330,"$","")))</f>
        <v>146.30000000000001</v>
      </c>
      <c r="W2330" s="4" t="s">
        <v>4820</v>
      </c>
      <c r="X2330" s="4">
        <f>IF(LEN(TRIM(W2330&amp;""))=0, "", VALUE(SUBSTITUTE(W2330,"$","")))</f>
        <v>132.69409999999999</v>
      </c>
      <c r="Y2330" s="5" t="s">
        <v>4819</v>
      </c>
      <c r="Z2330" s="4" cm="1">
        <f t="array" ref="Z2330">IF(
    LEN(TRIM(Y2330&amp;""))=0,
        IF(AND(ISNUMBER(net_sales_clean), ISNUMBER(profit_clean)),
            net_sales_clean - profit_clean,
            ""
        ),
    VALUE(SUBSTITUTE(Y2330,"$",""))
)</f>
        <v>82.541968788591205</v>
      </c>
      <c r="AA2330" s="5" t="s">
        <v>4818</v>
      </c>
      <c r="AB2330" s="4" cm="1">
        <f t="array" ref="AB2330">IF(
    LEN(TRIM(AA2330&amp;""))=0,
        IF(AND(ISNUMBER(net_sales_clean), ISNUMBER(cost_clean)),
            net_sales_clean - cost_clean,
            ""
        ),
    VALUE(SUBSTITUTE(AA2330,"$",""))
)</f>
        <v>50.152131211408701</v>
      </c>
      <c r="AC2330">
        <v>2</v>
      </c>
      <c r="AD2330">
        <f>IF(LEN(TRIM(AC2330&amp;""))=0, "", VALUE(AC2330))</f>
        <v>2</v>
      </c>
      <c r="AE2330">
        <v>1</v>
      </c>
      <c r="AF2330">
        <f>IF(LEN(TRIM(AE2330&amp;""))=0, "", VALUE(AE2330))</f>
        <v>1</v>
      </c>
      <c r="AG2330">
        <v>0</v>
      </c>
      <c r="AH2330">
        <f>IF(
    OR(U2330&lt;0, W2330&lt;0, Y2330&lt;0, AA2330&lt;0),
        1,
        IF(LEN(TRIM(AG2330&amp;""))=0, "", AG2330)
)</f>
        <v>0</v>
      </c>
      <c r="AI2330" t="str">
        <f>IF(
    COUNT(Q2330,V2330,X2330,Z2330,AB2330)=0,
        "Not Usable",
    IF(
        COUNT(Q2330,V2330,X2330,Z2330,AB2330)&lt;5,
            "Incomplete",
            IF(
                MIN(Q2330,V2330,X2330,Z2330,AB2330)=0,
                    "Incomplete",
                    "Complete"
            )
    )
)</f>
        <v>Complete</v>
      </c>
    </row>
    <row r="2331" spans="1:35" x14ac:dyDescent="0.3">
      <c r="A2331">
        <v>11437</v>
      </c>
      <c r="B2331" s="6">
        <v>45984.372754629629</v>
      </c>
      <c r="C2331" s="3">
        <f>INT(B2331)</f>
        <v>45984</v>
      </c>
      <c r="D2331" s="2">
        <f>MOD(B2331,1)</f>
        <v>0.37275462962861639</v>
      </c>
      <c r="E2331">
        <v>77</v>
      </c>
      <c r="F2331" t="s">
        <v>33</v>
      </c>
      <c r="G2331" t="str">
        <f xml:space="preserve"> PROPER(TRIM(CLEAN(SUBSTITUTE(F2331,CHAR(160)," "))))</f>
        <v>South</v>
      </c>
      <c r="H2331" t="s">
        <v>7</v>
      </c>
      <c r="I2331" t="str">
        <f>PROPER(TRIM(CLEAN((SUBSTITUTE(H2331,"-"," ")))))</f>
        <v>In Store</v>
      </c>
      <c r="J2331">
        <v>23951</v>
      </c>
      <c r="K2331" t="s">
        <v>14</v>
      </c>
      <c r="L2331" t="str">
        <f xml:space="preserve"> PROPER(TRIM(CLEAN(SUBSTITUTE(K2331,CHAR(160)," "))))</f>
        <v>Consumer</v>
      </c>
      <c r="M2331" t="s">
        <v>9</v>
      </c>
      <c r="N2331" t="str">
        <f xml:space="preserve"> PROPER(TRIM(CLEAN(SUBSTITUTE(M2331,CHAR(160)," "))))</f>
        <v>Home</v>
      </c>
      <c r="O2331" t="s">
        <v>12</v>
      </c>
      <c r="P2331" t="str">
        <f>IF(LEN(TRIM(Table1[[#This Row],[subcategory]]&amp;""))=0,"Unknown", PROPER(TRIM(Table1[[#This Row],[subcategory]])))</f>
        <v>Decor</v>
      </c>
      <c r="Q2331">
        <v>88.99</v>
      </c>
      <c r="R2331" s="1">
        <f>IF(LEN(TRIM(Q2331&amp;""))=0, "", VALUE(SUBSTITUTE(Q2331,"$","")))</f>
        <v>88.99</v>
      </c>
      <c r="S2331">
        <v>2</v>
      </c>
      <c r="T2331">
        <f>IF(LEN(TRIM(S2331&amp;""))=0, "", VALUE(S2331))</f>
        <v>2</v>
      </c>
      <c r="U2331">
        <v>177.98</v>
      </c>
      <c r="V2331" s="1">
        <f>IF(LEN(TRIM(U2331&amp;""))=0, "", VALUE(SUBSTITUTE(U2331,"$","")))</f>
        <v>177.98</v>
      </c>
      <c r="W2331" s="4" t="s">
        <v>4817</v>
      </c>
      <c r="X2331" s="4">
        <f>IF(LEN(TRIM(W2331&amp;""))=0, "", VALUE(SUBSTITUTE(W2331,"$","")))</f>
        <v>127.789639999999</v>
      </c>
      <c r="Z2331" s="1" t="str" cm="1">
        <f t="array" ref="Z2331">IF(
    LEN(TRIM(Y2331&amp;""))=0,
        IF(AND(ISNUMBER(net_sales_clean), ISNUMBER(profit_clean)),
            net_sales_clean - profit_clean,
            ""
        ),
    VALUE(SUBSTITUTE(Y2331,"$",""))
)</f>
        <v/>
      </c>
      <c r="AB2331" s="1" t="str" cm="1">
        <f t="array" ref="AB2331">IF(
    LEN(TRIM(AA2331&amp;""))=0,
        IF(AND(ISNUMBER(net_sales_clean), ISNUMBER(cost_clean)),
            net_sales_clean - cost_clean,
            ""
        ),
    VALUE(SUBSTITUTE(AA2331,"$",""))
)</f>
        <v/>
      </c>
      <c r="AC2331">
        <v>4</v>
      </c>
      <c r="AD2331">
        <f>IF(LEN(TRIM(AC2331&amp;""))=0, "", VALUE(AC2331))</f>
        <v>4</v>
      </c>
      <c r="AE2331">
        <v>2</v>
      </c>
      <c r="AF2331">
        <f>IF(LEN(TRIM(AE2331&amp;""))=0, "", VALUE(AE2331))</f>
        <v>2</v>
      </c>
      <c r="AG2331">
        <v>0</v>
      </c>
      <c r="AH2331">
        <f>IF(
    OR(U2331&lt;0, W2331&lt;0, Y2331&lt;0, AA2331&lt;0),
        1,
        IF(LEN(TRIM(AG2331&amp;""))=0, "", AG2331)
)</f>
        <v>0</v>
      </c>
      <c r="AI2331" t="str">
        <f>IF(
    COUNT(Q2331,V2331,X2331,Z2331,AB2331)=0,
        "Not Usable",
    IF(
        COUNT(Q2331,V2331,X2331,Z2331,AB2331)&lt;5,
            "Incomplete",
            IF(
                MIN(Q2331,V2331,X2331,Z2331,AB2331)=0,
                    "Incomplete",
                    "Complete"
            )
    )
)</f>
        <v>Incomplete</v>
      </c>
    </row>
    <row r="2332" spans="1:35" x14ac:dyDescent="0.3">
      <c r="A2332">
        <v>40608</v>
      </c>
      <c r="B2332" s="6">
        <v>45687.220543981479</v>
      </c>
      <c r="C2332" s="3">
        <f>INT(B2332)</f>
        <v>45687</v>
      </c>
      <c r="D2332" s="2">
        <f>MOD(B2332,1)</f>
        <v>0.22054398147884058</v>
      </c>
      <c r="E2332">
        <v>70</v>
      </c>
      <c r="F2332" t="s">
        <v>8</v>
      </c>
      <c r="G2332" t="str">
        <f xml:space="preserve"> PROPER(TRIM(CLEAN(SUBSTITUTE(F2332,CHAR(160)," "))))</f>
        <v>West</v>
      </c>
      <c r="H2332" t="s">
        <v>7</v>
      </c>
      <c r="I2332" t="str">
        <f>PROPER(TRIM(CLEAN((SUBSTITUTE(H2332,"-"," ")))))</f>
        <v>In Store</v>
      </c>
      <c r="J2332">
        <v>14507</v>
      </c>
      <c r="K2332" t="s">
        <v>14</v>
      </c>
      <c r="L2332" t="str">
        <f xml:space="preserve"> PROPER(TRIM(CLEAN(SUBSTITUTE(K2332,CHAR(160)," "))))</f>
        <v>Consumer</v>
      </c>
      <c r="M2332" t="s">
        <v>1</v>
      </c>
      <c r="N2332" t="str">
        <f xml:space="preserve"> PROPER(TRIM(CLEAN(SUBSTITUTE(M2332,CHAR(160)," "))))</f>
        <v>Beauty</v>
      </c>
      <c r="O2332" t="s">
        <v>0</v>
      </c>
      <c r="P2332" t="str">
        <f>IF(LEN(TRIM(Table1[[#This Row],[subcategory]]&amp;""))=0,"Unknown", PROPER(TRIM(Table1[[#This Row],[subcategory]])))</f>
        <v>Makeup</v>
      </c>
      <c r="Q2332">
        <v>55.35</v>
      </c>
      <c r="R2332" s="1">
        <f>IF(LEN(TRIM(Q2332&amp;""))=0, "", VALUE(SUBSTITUTE(Q2332,"$","")))</f>
        <v>55.35</v>
      </c>
      <c r="S2332">
        <v>3</v>
      </c>
      <c r="T2332">
        <f>IF(LEN(TRIM(S2332&amp;""))=0, "", VALUE(S2332))</f>
        <v>3</v>
      </c>
      <c r="U2332">
        <v>166.05</v>
      </c>
      <c r="V2332" s="1">
        <f>IF(LEN(TRIM(U2332&amp;""))=0, "", VALUE(SUBSTITUTE(U2332,"$","")))</f>
        <v>166.05</v>
      </c>
      <c r="W2332" s="4" t="s">
        <v>4816</v>
      </c>
      <c r="X2332" s="4">
        <f>IF(LEN(TRIM(W2332&amp;""))=0, "", VALUE(SUBSTITUTE(W2332,"$","")))</f>
        <v>136.161</v>
      </c>
      <c r="Y2332">
        <v>91.055046456759996</v>
      </c>
      <c r="Z2332" s="1" cm="1">
        <f t="array" ref="Z2332">IF(
    LEN(TRIM(Y2332&amp;""))=0,
        IF(AND(ISNUMBER(net_sales_clean), ISNUMBER(profit_clean)),
            net_sales_clean - profit_clean,
            ""
        ),
    VALUE(SUBSTITUTE(Y2332,"$",""))
)</f>
        <v>91.055046456759996</v>
      </c>
      <c r="AA2332" s="5" t="s">
        <v>4815</v>
      </c>
      <c r="AB2332" s="4" cm="1">
        <f t="array" ref="AB2332">IF(
    LEN(TRIM(AA2332&amp;""))=0,
        IF(AND(ISNUMBER(net_sales_clean), ISNUMBER(cost_clean)),
            net_sales_clean - cost_clean,
            ""
        ),
    VALUE(SUBSTITUTE(AA2332,"$",""))
)</f>
        <v>45.105953543239998</v>
      </c>
      <c r="AC2332">
        <v>1</v>
      </c>
      <c r="AD2332">
        <f>IF(LEN(TRIM(AC2332&amp;""))=0, "", VALUE(AC2332))</f>
        <v>1</v>
      </c>
      <c r="AF2332" t="str">
        <f>IF(LEN(TRIM(AE2332&amp;""))=0, "", VALUE(AE2332))</f>
        <v/>
      </c>
      <c r="AG2332">
        <v>1</v>
      </c>
      <c r="AH2332">
        <f>IF(
    OR(U2332&lt;0, W2332&lt;0, Y2332&lt;0, AA2332&lt;0),
        1,
        IF(LEN(TRIM(AG2332&amp;""))=0, "", AG2332)
)</f>
        <v>1</v>
      </c>
      <c r="AI2332" t="str">
        <f>IF(
    COUNT(Q2332,V2332,X2332,Z2332,AB2332)=0,
        "Not Usable",
    IF(
        COUNT(Q2332,V2332,X2332,Z2332,AB2332)&lt;5,
            "Incomplete",
            IF(
                MIN(Q2332,V2332,X2332,Z2332,AB2332)=0,
                    "Incomplete",
                    "Complete"
            )
    )
)</f>
        <v>Complete</v>
      </c>
    </row>
    <row r="2333" spans="1:35" x14ac:dyDescent="0.3">
      <c r="A2333">
        <v>21961</v>
      </c>
      <c r="B2333" s="6">
        <v>45739.426620370374</v>
      </c>
      <c r="C2333" s="3">
        <f>INT(B2333)</f>
        <v>45739</v>
      </c>
      <c r="D2333" s="2">
        <f>MOD(B2333,1)</f>
        <v>0.42662037037371192</v>
      </c>
      <c r="E2333">
        <v>9</v>
      </c>
      <c r="F2333" t="s">
        <v>13</v>
      </c>
      <c r="G2333" t="str">
        <f xml:space="preserve"> PROPER(TRIM(CLEAN(SUBSTITUTE(F2333,CHAR(160)," "))))</f>
        <v>Northeast</v>
      </c>
      <c r="H2333" t="s">
        <v>7</v>
      </c>
      <c r="I2333" t="str">
        <f>PROPER(TRIM(CLEAN((SUBSTITUTE(H2333,"-"," ")))))</f>
        <v>In Store</v>
      </c>
      <c r="J2333">
        <v>16340</v>
      </c>
      <c r="K2333" t="s">
        <v>2</v>
      </c>
      <c r="L2333" t="str">
        <f xml:space="preserve"> PROPER(TRIM(CLEAN(SUBSTITUTE(K2333,CHAR(160)," "))))</f>
        <v>Home Office</v>
      </c>
      <c r="M2333" t="s">
        <v>9</v>
      </c>
      <c r="N2333" t="str">
        <f xml:space="preserve"> PROPER(TRIM(CLEAN(SUBSTITUTE(M2333,CHAR(160)," "))))</f>
        <v>Home</v>
      </c>
      <c r="O2333" t="s">
        <v>12</v>
      </c>
      <c r="P2333" t="str">
        <f>IF(LEN(TRIM(Table1[[#This Row],[subcategory]]&amp;""))=0,"Unknown", PROPER(TRIM(Table1[[#This Row],[subcategory]])))</f>
        <v>Decor</v>
      </c>
      <c r="Q2333">
        <v>51.98</v>
      </c>
      <c r="R2333" s="1">
        <f>IF(LEN(TRIM(Q2333&amp;""))=0, "", VALUE(SUBSTITUTE(Q2333,"$","")))</f>
        <v>51.98</v>
      </c>
      <c r="S2333">
        <v>1</v>
      </c>
      <c r="T2333">
        <f>IF(LEN(TRIM(S2333&amp;""))=0, "", VALUE(S2333))</f>
        <v>1</v>
      </c>
      <c r="U2333">
        <v>51.98</v>
      </c>
      <c r="V2333" s="1">
        <f>IF(LEN(TRIM(U2333&amp;""))=0, "", VALUE(SUBSTITUTE(U2333,"$","")))</f>
        <v>51.98</v>
      </c>
      <c r="W2333" s="1">
        <v>44.910719999999998</v>
      </c>
      <c r="X2333" s="1">
        <f>IF(LEN(TRIM(W2333&amp;""))=0, "", VALUE(SUBSTITUTE(W2333,"$","")))</f>
        <v>44.910719999999998</v>
      </c>
      <c r="Y2333" s="5" t="s">
        <v>4814</v>
      </c>
      <c r="Z2333" s="4" cm="1">
        <f t="array" ref="Z2333">IF(
    LEN(TRIM(Y2333&amp;""))=0,
        IF(AND(ISNUMBER(net_sales_clean), ISNUMBER(profit_clean)),
            net_sales_clean - profit_clean,
            ""
        ),
    VALUE(SUBSTITUTE(Y2333,"$",""))
)</f>
        <v>30.072039616058401</v>
      </c>
      <c r="AA2333" s="5" t="s">
        <v>4813</v>
      </c>
      <c r="AB2333" s="4" cm="1">
        <f t="array" ref="AB2333">IF(
    LEN(TRIM(AA2333&amp;""))=0,
        IF(AND(ISNUMBER(net_sales_clean), ISNUMBER(cost_clean)),
            net_sales_clean - cost_clean,
            ""
        ),
    VALUE(SUBSTITUTE(AA2333,"$",""))
)</f>
        <v>14.838680383941499</v>
      </c>
      <c r="AC2333">
        <v>8</v>
      </c>
      <c r="AD2333">
        <f>IF(LEN(TRIM(AC2333&amp;""))=0, "", VALUE(AC2333))</f>
        <v>8</v>
      </c>
      <c r="AE2333">
        <v>3</v>
      </c>
      <c r="AF2333">
        <f>IF(LEN(TRIM(AE2333&amp;""))=0, "", VALUE(AE2333))</f>
        <v>3</v>
      </c>
      <c r="AG2333">
        <v>0</v>
      </c>
      <c r="AH2333">
        <f>IF(
    OR(U2333&lt;0, W2333&lt;0, Y2333&lt;0, AA2333&lt;0),
        1,
        IF(LEN(TRIM(AG2333&amp;""))=0, "", AG2333)
)</f>
        <v>0</v>
      </c>
      <c r="AI2333" t="str">
        <f>IF(
    COUNT(Q2333,V2333,X2333,Z2333,AB2333)=0,
        "Not Usable",
    IF(
        COUNT(Q2333,V2333,X2333,Z2333,AB2333)&lt;5,
            "Incomplete",
            IF(
                MIN(Q2333,V2333,X2333,Z2333,AB2333)=0,
                    "Incomplete",
                    "Complete"
            )
    )
)</f>
        <v>Complete</v>
      </c>
    </row>
    <row r="2334" spans="1:35" x14ac:dyDescent="0.3">
      <c r="A2334">
        <v>48873</v>
      </c>
      <c r="B2334" s="6">
        <v>45305.173483796294</v>
      </c>
      <c r="C2334" s="3">
        <f>INT(B2334)</f>
        <v>45305</v>
      </c>
      <c r="D2334" s="2">
        <f>MOD(B2334,1)</f>
        <v>0.17348379629402189</v>
      </c>
      <c r="E2334">
        <v>46</v>
      </c>
      <c r="F2334" t="s">
        <v>15</v>
      </c>
      <c r="G2334" t="str">
        <f xml:space="preserve"> PROPER(TRIM(CLEAN(SUBSTITUTE(F2334,CHAR(160)," "))))</f>
        <v>West</v>
      </c>
      <c r="H2334" t="s">
        <v>3</v>
      </c>
      <c r="I2334" t="str">
        <f>PROPER(TRIM(CLEAN((SUBSTITUTE(H2334,"-"," ")))))</f>
        <v>Phone</v>
      </c>
      <c r="J2334">
        <v>26129</v>
      </c>
      <c r="K2334" t="s">
        <v>2</v>
      </c>
      <c r="L2334" t="str">
        <f xml:space="preserve"> PROPER(TRIM(CLEAN(SUBSTITUTE(K2334,CHAR(160)," "))))</f>
        <v>Home Office</v>
      </c>
      <c r="M2334" t="s">
        <v>9</v>
      </c>
      <c r="N2334" t="str">
        <f xml:space="preserve"> PROPER(TRIM(CLEAN(SUBSTITUTE(M2334,CHAR(160)," "))))</f>
        <v>Home</v>
      </c>
      <c r="O2334" t="s">
        <v>38</v>
      </c>
      <c r="P2334" t="str">
        <f>IF(LEN(TRIM(Table1[[#This Row],[subcategory]]&amp;""))=0,"Unknown", PROPER(TRIM(Table1[[#This Row],[subcategory]])))</f>
        <v>Kitchen</v>
      </c>
      <c r="Q2334">
        <v>41.86</v>
      </c>
      <c r="R2334" s="1">
        <f>IF(LEN(TRIM(Q2334&amp;""))=0, "", VALUE(SUBSTITUTE(Q2334,"$","")))</f>
        <v>41.86</v>
      </c>
      <c r="S2334">
        <v>2</v>
      </c>
      <c r="T2334">
        <f>IF(LEN(TRIM(S2334&amp;""))=0, "", VALUE(S2334))</f>
        <v>2</v>
      </c>
      <c r="U2334">
        <v>83.72</v>
      </c>
      <c r="V2334" s="1">
        <f>IF(LEN(TRIM(U2334&amp;""))=0, "", VALUE(SUBSTITUTE(U2334,"$","")))</f>
        <v>83.72</v>
      </c>
      <c r="W2334" s="4" t="s">
        <v>4812</v>
      </c>
      <c r="X2334" s="4">
        <f>IF(LEN(TRIM(W2334&amp;""))=0, "", VALUE(SUBSTITUTE(W2334,"$","")))</f>
        <v>60.864439999999902</v>
      </c>
      <c r="Y2334" s="5" t="s">
        <v>4811</v>
      </c>
      <c r="Z2334" s="4" cm="1">
        <f t="array" ref="Z2334">IF(
    LEN(TRIM(Y2334&amp;""))=0,
        IF(AND(ISNUMBER(net_sales_clean), ISNUMBER(profit_clean)),
            net_sales_clean - profit_clean,
            ""
        ),
    VALUE(SUBSTITUTE(Y2334,"$",""))
)</f>
        <v>34.608899470530403</v>
      </c>
      <c r="AA2334" s="5" t="s">
        <v>4810</v>
      </c>
      <c r="AB2334" s="4" cm="1">
        <f t="array" ref="AB2334">IF(
    LEN(TRIM(AA2334&amp;""))=0,
        IF(AND(ISNUMBER(net_sales_clean), ISNUMBER(cost_clean)),
            net_sales_clean - cost_clean,
            ""
        ),
    VALUE(SUBSTITUTE(AA2334,"$",""))
)</f>
        <v>26.255540529469499</v>
      </c>
      <c r="AC2334">
        <v>3</v>
      </c>
      <c r="AD2334">
        <f>IF(LEN(TRIM(AC2334&amp;""))=0, "", VALUE(AC2334))</f>
        <v>3</v>
      </c>
      <c r="AE2334">
        <v>1</v>
      </c>
      <c r="AF2334">
        <f>IF(LEN(TRIM(AE2334&amp;""))=0, "", VALUE(AE2334))</f>
        <v>1</v>
      </c>
      <c r="AG2334">
        <v>0</v>
      </c>
      <c r="AH2334">
        <f>IF(
    OR(U2334&lt;0, W2334&lt;0, Y2334&lt;0, AA2334&lt;0),
        1,
        IF(LEN(TRIM(AG2334&amp;""))=0, "", AG2334)
)</f>
        <v>0</v>
      </c>
      <c r="AI2334" t="str">
        <f>IF(
    COUNT(Q2334,V2334,X2334,Z2334,AB2334)=0,
        "Not Usable",
    IF(
        COUNT(Q2334,V2334,X2334,Z2334,AB2334)&lt;5,
            "Incomplete",
            IF(
                MIN(Q2334,V2334,X2334,Z2334,AB2334)=0,
                    "Incomplete",
                    "Complete"
            )
    )
)</f>
        <v>Complete</v>
      </c>
    </row>
    <row r="2335" spans="1:35" x14ac:dyDescent="0.3">
      <c r="A2335">
        <v>58179</v>
      </c>
      <c r="B2335" s="6">
        <v>45490.516006944446</v>
      </c>
      <c r="C2335" s="3">
        <f>INT(B2335)</f>
        <v>45490</v>
      </c>
      <c r="D2335" s="2">
        <f>MOD(B2335,1)</f>
        <v>0.51600694444641704</v>
      </c>
      <c r="E2335">
        <v>21</v>
      </c>
      <c r="F2335" t="s">
        <v>8</v>
      </c>
      <c r="G2335" t="str">
        <f xml:space="preserve"> PROPER(TRIM(CLEAN(SUBSTITUTE(F2335,CHAR(160)," "))))</f>
        <v>West</v>
      </c>
      <c r="H2335" t="s">
        <v>17</v>
      </c>
      <c r="I2335" t="str">
        <f>PROPER(TRIM(CLEAN((SUBSTITUTE(H2335,"-"," ")))))</f>
        <v>Online</v>
      </c>
      <c r="J2335">
        <v>27118</v>
      </c>
      <c r="K2335" t="s">
        <v>6</v>
      </c>
      <c r="L2335" t="str">
        <f xml:space="preserve"> PROPER(TRIM(CLEAN(SUBSTITUTE(K2335,CHAR(160)," "))))</f>
        <v>Corporate</v>
      </c>
      <c r="M2335" t="s">
        <v>9</v>
      </c>
      <c r="N2335" t="str">
        <f xml:space="preserve"> PROPER(TRIM(CLEAN(SUBSTITUTE(M2335,CHAR(160)," "))))</f>
        <v>Home</v>
      </c>
      <c r="O2335" t="s">
        <v>36</v>
      </c>
      <c r="P2335" t="str">
        <f>IF(LEN(TRIM(Table1[[#This Row],[subcategory]]&amp;""))=0,"Unknown", PROPER(TRIM(Table1[[#This Row],[subcategory]])))</f>
        <v>Bedding</v>
      </c>
      <c r="Q2335">
        <v>101.39</v>
      </c>
      <c r="R2335" s="1">
        <f>IF(LEN(TRIM(Q2335&amp;""))=0, "", VALUE(SUBSTITUTE(Q2335,"$","")))</f>
        <v>101.39</v>
      </c>
      <c r="S2335">
        <v>1</v>
      </c>
      <c r="T2335">
        <f>IF(LEN(TRIM(S2335&amp;""))=0, "", VALUE(S2335))</f>
        <v>1</v>
      </c>
      <c r="U2335">
        <v>101.39</v>
      </c>
      <c r="V2335" s="1">
        <f>IF(LEN(TRIM(U2335&amp;""))=0, "", VALUE(SUBSTITUTE(U2335,"$","")))</f>
        <v>101.39</v>
      </c>
      <c r="W2335" s="1">
        <v>95.002430000000004</v>
      </c>
      <c r="X2335" s="1">
        <f>IF(LEN(TRIM(W2335&amp;""))=0, "", VALUE(SUBSTITUTE(W2335,"$","")))</f>
        <v>95.002430000000004</v>
      </c>
      <c r="Y2335" s="5" t="s">
        <v>4809</v>
      </c>
      <c r="Z2335" s="4" cm="1">
        <f t="array" ref="Z2335">IF(
    LEN(TRIM(Y2335&amp;""))=0,
        IF(AND(ISNUMBER(net_sales_clean), ISNUMBER(profit_clean)),
            net_sales_clean - profit_clean,
            ""
        ),
    VALUE(SUBSTITUTE(Y2335,"$",""))
)</f>
        <v>56.279498676661497</v>
      </c>
      <c r="AA2335" s="5" t="s">
        <v>4808</v>
      </c>
      <c r="AB2335" s="4" cm="1">
        <f t="array" ref="AB2335">IF(
    LEN(TRIM(AA2335&amp;""))=0,
        IF(AND(ISNUMBER(net_sales_clean), ISNUMBER(cost_clean)),
            net_sales_clean - cost_clean,
            ""
        ),
    VALUE(SUBSTITUTE(AA2335,"$",""))
)</f>
        <v>38.7229313233384</v>
      </c>
      <c r="AC2335">
        <v>6</v>
      </c>
      <c r="AD2335">
        <f>IF(LEN(TRIM(AC2335&amp;""))=0, "", VALUE(AC2335))</f>
        <v>6</v>
      </c>
      <c r="AE2335">
        <v>4</v>
      </c>
      <c r="AF2335">
        <f>IF(LEN(TRIM(AE2335&amp;""))=0, "", VALUE(AE2335))</f>
        <v>4</v>
      </c>
      <c r="AG2335">
        <v>0</v>
      </c>
      <c r="AH2335">
        <f>IF(
    OR(U2335&lt;0, W2335&lt;0, Y2335&lt;0, AA2335&lt;0),
        1,
        IF(LEN(TRIM(AG2335&amp;""))=0, "", AG2335)
)</f>
        <v>0</v>
      </c>
      <c r="AI2335" t="str">
        <f>IF(
    COUNT(Q2335,V2335,X2335,Z2335,AB2335)=0,
        "Not Usable",
    IF(
        COUNT(Q2335,V2335,X2335,Z2335,AB2335)&lt;5,
            "Incomplete",
            IF(
                MIN(Q2335,V2335,X2335,Z2335,AB2335)=0,
                    "Incomplete",
                    "Complete"
            )
    )
)</f>
        <v>Complete</v>
      </c>
    </row>
    <row r="2336" spans="1:35" x14ac:dyDescent="0.3">
      <c r="A2336">
        <v>48978</v>
      </c>
      <c r="B2336" s="6">
        <v>45974.602222222224</v>
      </c>
      <c r="C2336" s="3">
        <f>INT(B2336)</f>
        <v>45974</v>
      </c>
      <c r="D2336" s="2">
        <f>MOD(B2336,1)</f>
        <v>0.60222222222364508</v>
      </c>
      <c r="E2336">
        <v>61</v>
      </c>
      <c r="F2336" t="s">
        <v>33</v>
      </c>
      <c r="G2336" t="str">
        <f xml:space="preserve"> PROPER(TRIM(CLEAN(SUBSTITUTE(F2336,CHAR(160)," "))))</f>
        <v>South</v>
      </c>
      <c r="H2336" t="s">
        <v>11</v>
      </c>
      <c r="I2336" t="str">
        <f>PROPER(TRIM(CLEAN((SUBSTITUTE(H2336,"-"," ")))))</f>
        <v>Online</v>
      </c>
      <c r="J2336">
        <v>17711</v>
      </c>
      <c r="K2336" t="s">
        <v>2</v>
      </c>
      <c r="L2336" t="str">
        <f xml:space="preserve"> PROPER(TRIM(CLEAN(SUBSTITUTE(K2336,CHAR(160)," "))))</f>
        <v>Home Office</v>
      </c>
      <c r="M2336" t="s">
        <v>1</v>
      </c>
      <c r="N2336" t="str">
        <f xml:space="preserve"> PROPER(TRIM(CLEAN(SUBSTITUTE(M2336,CHAR(160)," "))))</f>
        <v>Beauty</v>
      </c>
      <c r="O2336" t="s">
        <v>0</v>
      </c>
      <c r="P2336" t="str">
        <f>IF(LEN(TRIM(Table1[[#This Row],[subcategory]]&amp;""))=0,"Unknown", PROPER(TRIM(Table1[[#This Row],[subcategory]])))</f>
        <v>Makeup</v>
      </c>
      <c r="Q2336">
        <v>64.040000000000006</v>
      </c>
      <c r="R2336" s="1">
        <f>IF(LEN(TRIM(Q2336&amp;""))=0, "", VALUE(SUBSTITUTE(Q2336,"$","")))</f>
        <v>64.040000000000006</v>
      </c>
      <c r="S2336">
        <v>2</v>
      </c>
      <c r="T2336">
        <f>IF(LEN(TRIM(S2336&amp;""))=0, "", VALUE(S2336))</f>
        <v>2</v>
      </c>
      <c r="U2336">
        <v>128.08000000000001</v>
      </c>
      <c r="V2336" s="1">
        <f>IF(LEN(TRIM(U2336&amp;""))=0, "", VALUE(SUBSTITUTE(U2336,"$","")))</f>
        <v>128.08000000000001</v>
      </c>
      <c r="W2336" s="4" t="s">
        <v>4807</v>
      </c>
      <c r="X2336" s="4">
        <f>IF(LEN(TRIM(W2336&amp;""))=0, "", VALUE(SUBSTITUTE(W2336,"$","")))</f>
        <v>102.464</v>
      </c>
      <c r="Y2336" s="5" t="s">
        <v>4806</v>
      </c>
      <c r="Z2336" s="4" cm="1">
        <f t="array" ref="Z2336">IF(
    LEN(TRIM(Y2336&amp;""))=0,
        IF(AND(ISNUMBER(net_sales_clean), ISNUMBER(profit_clean)),
            net_sales_clean - profit_clean,
            ""
        ),
    VALUE(SUBSTITUTE(Y2336,"$",""))
)</f>
        <v>56.471699484869397</v>
      </c>
      <c r="AA2336" s="5" t="s">
        <v>4805</v>
      </c>
      <c r="AB2336" s="4" cm="1">
        <f t="array" ref="AB2336">IF(
    LEN(TRIM(AA2336&amp;""))=0,
        IF(AND(ISNUMBER(net_sales_clean), ISNUMBER(cost_clean)),
            net_sales_clean - cost_clean,
            ""
        ),
    VALUE(SUBSTITUTE(AA2336,"$",""))
)</f>
        <v>45.992300515130502</v>
      </c>
      <c r="AC2336">
        <v>1</v>
      </c>
      <c r="AD2336">
        <f>IF(LEN(TRIM(AC2336&amp;""))=0, "", VALUE(AC2336))</f>
        <v>1</v>
      </c>
      <c r="AE2336">
        <v>2</v>
      </c>
      <c r="AF2336">
        <f>IF(LEN(TRIM(AE2336&amp;""))=0, "", VALUE(AE2336))</f>
        <v>2</v>
      </c>
      <c r="AG2336">
        <v>0</v>
      </c>
      <c r="AH2336">
        <f>IF(
    OR(U2336&lt;0, W2336&lt;0, Y2336&lt;0, AA2336&lt;0),
        1,
        IF(LEN(TRIM(AG2336&amp;""))=0, "", AG2336)
)</f>
        <v>0</v>
      </c>
      <c r="AI2336" t="str">
        <f>IF(
    COUNT(Q2336,V2336,X2336,Z2336,AB2336)=0,
        "Not Usable",
    IF(
        COUNT(Q2336,V2336,X2336,Z2336,AB2336)&lt;5,
            "Incomplete",
            IF(
                MIN(Q2336,V2336,X2336,Z2336,AB2336)=0,
                    "Incomplete",
                    "Complete"
            )
    )
)</f>
        <v>Complete</v>
      </c>
    </row>
    <row r="2337" spans="1:35" x14ac:dyDescent="0.3">
      <c r="A2337">
        <v>11374</v>
      </c>
      <c r="B2337" s="6">
        <v>45423.635578703703</v>
      </c>
      <c r="C2337" s="3">
        <f>INT(B2337)</f>
        <v>45423</v>
      </c>
      <c r="D2337" s="2">
        <f>MOD(B2337,1)</f>
        <v>0.63557870370277669</v>
      </c>
      <c r="E2337">
        <v>64</v>
      </c>
      <c r="F2337" t="s">
        <v>33</v>
      </c>
      <c r="G2337" t="str">
        <f xml:space="preserve"> PROPER(TRIM(CLEAN(SUBSTITUTE(F2337,CHAR(160)," "))))</f>
        <v>South</v>
      </c>
      <c r="H2337" t="s">
        <v>30</v>
      </c>
      <c r="I2337" t="str">
        <f>PROPER(TRIM(CLEAN((SUBSTITUTE(H2337,"-"," ")))))</f>
        <v>Mobile App</v>
      </c>
      <c r="J2337">
        <v>4601</v>
      </c>
      <c r="K2337" t="s">
        <v>14</v>
      </c>
      <c r="L2337" t="str">
        <f xml:space="preserve"> PROPER(TRIM(CLEAN(SUBSTITUTE(K2337,CHAR(160)," "))))</f>
        <v>Consumer</v>
      </c>
      <c r="M2337" t="s">
        <v>23</v>
      </c>
      <c r="N2337" t="str">
        <f xml:space="preserve"> PROPER(TRIM(CLEAN(SUBSTITUTE(M2337,CHAR(160)," "))))</f>
        <v>Electronics</v>
      </c>
      <c r="O2337" t="s">
        <v>34</v>
      </c>
      <c r="P2337" t="str">
        <f>IF(LEN(TRIM(Table1[[#This Row],[subcategory]]&amp;""))=0,"Unknown", PROPER(TRIM(Table1[[#This Row],[subcategory]])))</f>
        <v>Phones</v>
      </c>
      <c r="Q2337">
        <v>77.09</v>
      </c>
      <c r="R2337" s="1">
        <f>IF(LEN(TRIM(Q2337&amp;""))=0, "", VALUE(SUBSTITUTE(Q2337,"$","")))</f>
        <v>77.09</v>
      </c>
      <c r="S2337">
        <v>6</v>
      </c>
      <c r="T2337">
        <f>IF(LEN(TRIM(S2337&amp;""))=0, "", VALUE(S2337))</f>
        <v>6</v>
      </c>
      <c r="U2337">
        <v>462.54</v>
      </c>
      <c r="V2337" s="1">
        <f>IF(LEN(TRIM(U2337&amp;""))=0, "", VALUE(SUBSTITUTE(U2337,"$","")))</f>
        <v>462.54</v>
      </c>
      <c r="W2337" s="4" t="s">
        <v>4804</v>
      </c>
      <c r="X2337" s="4">
        <f>IF(LEN(TRIM(W2337&amp;""))=0, "", VALUE(SUBSTITUTE(W2337,"$","")))</f>
        <v>446.35109999999997</v>
      </c>
      <c r="Y2337" s="5" t="s">
        <v>4803</v>
      </c>
      <c r="Z2337" s="4" cm="1">
        <f t="array" ref="Z2337">IF(
    LEN(TRIM(Y2337&amp;""))=0,
        IF(AND(ISNUMBER(net_sales_clean), ISNUMBER(profit_clean)),
            net_sales_clean - profit_clean,
            ""
        ),
    VALUE(SUBSTITUTE(Y2337,"$",""))
)</f>
        <v>366.348300305051</v>
      </c>
      <c r="AA2337" s="5" t="s">
        <v>4802</v>
      </c>
      <c r="AB2337" s="4" cm="1">
        <f t="array" ref="AB2337">IF(
    LEN(TRIM(AA2337&amp;""))=0,
        IF(AND(ISNUMBER(net_sales_clean), ISNUMBER(cost_clean)),
            net_sales_clean - cost_clean,
            ""
        ),
    VALUE(SUBSTITUTE(AA2337,"$",""))
)</f>
        <v>80.002799694948706</v>
      </c>
      <c r="AC2337">
        <v>8</v>
      </c>
      <c r="AD2337">
        <f>IF(LEN(TRIM(AC2337&amp;""))=0, "", VALUE(AC2337))</f>
        <v>8</v>
      </c>
      <c r="AE2337">
        <v>2</v>
      </c>
      <c r="AF2337">
        <f>IF(LEN(TRIM(AE2337&amp;""))=0, "", VALUE(AE2337))</f>
        <v>2</v>
      </c>
      <c r="AG2337">
        <v>0</v>
      </c>
      <c r="AH2337">
        <f>IF(
    OR(U2337&lt;0, W2337&lt;0, Y2337&lt;0, AA2337&lt;0),
        1,
        IF(LEN(TRIM(AG2337&amp;""))=0, "", AG2337)
)</f>
        <v>0</v>
      </c>
      <c r="AI2337" t="str">
        <f>IF(
    COUNT(Q2337,V2337,X2337,Z2337,AB2337)=0,
        "Not Usable",
    IF(
        COUNT(Q2337,V2337,X2337,Z2337,AB2337)&lt;5,
            "Incomplete",
            IF(
                MIN(Q2337,V2337,X2337,Z2337,AB2337)=0,
                    "Incomplete",
                    "Complete"
            )
    )
)</f>
        <v>Complete</v>
      </c>
    </row>
    <row r="2338" spans="1:35" x14ac:dyDescent="0.3">
      <c r="A2338">
        <v>34923</v>
      </c>
      <c r="B2338" s="6">
        <v>45589.216180555559</v>
      </c>
      <c r="C2338" s="3">
        <f>INT(B2338)</f>
        <v>45589</v>
      </c>
      <c r="D2338" s="2">
        <f>MOD(B2338,1)</f>
        <v>0.21618055555882165</v>
      </c>
      <c r="E2338">
        <v>49</v>
      </c>
      <c r="F2338" t="s">
        <v>21</v>
      </c>
      <c r="G2338" t="str">
        <f xml:space="preserve"> PROPER(TRIM(CLEAN(SUBSTITUTE(F2338,CHAR(160)," "))))</f>
        <v>Midwest</v>
      </c>
      <c r="H2338" t="s">
        <v>7</v>
      </c>
      <c r="I2338" t="str">
        <f>PROPER(TRIM(CLEAN((SUBSTITUTE(H2338,"-"," ")))))</f>
        <v>In Store</v>
      </c>
      <c r="J2338">
        <v>24262</v>
      </c>
      <c r="K2338" t="s">
        <v>10</v>
      </c>
      <c r="L2338" t="str">
        <f xml:space="preserve"> PROPER(TRIM(CLEAN(SUBSTITUTE(K2338,CHAR(160)," "))))</f>
        <v>Consumer</v>
      </c>
      <c r="M2338" t="s">
        <v>1</v>
      </c>
      <c r="N2338" t="str">
        <f xml:space="preserve"> PROPER(TRIM(CLEAN(SUBSTITUTE(M2338,CHAR(160)," "))))</f>
        <v>Beauty</v>
      </c>
      <c r="O2338" t="s">
        <v>5</v>
      </c>
      <c r="P2338" t="str">
        <f>IF(LEN(TRIM(Table1[[#This Row],[subcategory]]&amp;""))=0,"Unknown", PROPER(TRIM(Table1[[#This Row],[subcategory]])))</f>
        <v>Haircare</v>
      </c>
      <c r="Q2338">
        <v>19.43</v>
      </c>
      <c r="R2338" s="1">
        <f>IF(LEN(TRIM(Q2338&amp;""))=0, "", VALUE(SUBSTITUTE(Q2338,"$","")))</f>
        <v>19.43</v>
      </c>
      <c r="S2338">
        <v>2</v>
      </c>
      <c r="T2338">
        <f>IF(LEN(TRIM(S2338&amp;""))=0, "", VALUE(S2338))</f>
        <v>2</v>
      </c>
      <c r="U2338">
        <v>38.86</v>
      </c>
      <c r="V2338" s="1">
        <f>IF(LEN(TRIM(U2338&amp;""))=0, "", VALUE(SUBSTITUTE(U2338,"$","")))</f>
        <v>38.86</v>
      </c>
      <c r="W2338" s="1">
        <v>33.458460000000002</v>
      </c>
      <c r="X2338" s="1">
        <f>IF(LEN(TRIM(W2338&amp;""))=0, "", VALUE(SUBSTITUTE(W2338,"$","")))</f>
        <v>33.458460000000002</v>
      </c>
      <c r="Y2338" s="5" t="s">
        <v>4801</v>
      </c>
      <c r="Z2338" s="4" cm="1">
        <f t="array" ref="Z2338">IF(
    LEN(TRIM(Y2338&amp;""))=0,
        IF(AND(ISNUMBER(net_sales_clean), ISNUMBER(profit_clean)),
            net_sales_clean - profit_clean,
            ""
        ),
    VALUE(SUBSTITUTE(Y2338,"$",""))
)</f>
        <v>19.135373420720299</v>
      </c>
      <c r="AA2338" s="5" t="s">
        <v>4800</v>
      </c>
      <c r="AB2338" s="4" cm="1">
        <f t="array" ref="AB2338">IF(
    LEN(TRIM(AA2338&amp;""))=0,
        IF(AND(ISNUMBER(net_sales_clean), ISNUMBER(cost_clean)),
            net_sales_clean - cost_clean,
            ""
        ),
    VALUE(SUBSTITUTE(AA2338,"$",""))
)</f>
        <v>14.3230865792796</v>
      </c>
      <c r="AC2338">
        <v>4</v>
      </c>
      <c r="AD2338">
        <f>IF(LEN(TRIM(AC2338&amp;""))=0, "", VALUE(AC2338))</f>
        <v>4</v>
      </c>
      <c r="AE2338">
        <v>4</v>
      </c>
      <c r="AF2338">
        <f>IF(LEN(TRIM(AE2338&amp;""))=0, "", VALUE(AE2338))</f>
        <v>4</v>
      </c>
      <c r="AG2338">
        <v>0</v>
      </c>
      <c r="AH2338">
        <f>IF(
    OR(U2338&lt;0, W2338&lt;0, Y2338&lt;0, AA2338&lt;0),
        1,
        IF(LEN(TRIM(AG2338&amp;""))=0, "", AG2338)
)</f>
        <v>0</v>
      </c>
      <c r="AI2338" t="str">
        <f>IF(
    COUNT(Q2338,V2338,X2338,Z2338,AB2338)=0,
        "Not Usable",
    IF(
        COUNT(Q2338,V2338,X2338,Z2338,AB2338)&lt;5,
            "Incomplete",
            IF(
                MIN(Q2338,V2338,X2338,Z2338,AB2338)=0,
                    "Incomplete",
                    "Complete"
            )
    )
)</f>
        <v>Complete</v>
      </c>
    </row>
    <row r="2339" spans="1:35" x14ac:dyDescent="0.3">
      <c r="A2339">
        <v>6363</v>
      </c>
      <c r="B2339" s="6">
        <v>45746.373402777775</v>
      </c>
      <c r="C2339" s="3">
        <f>INT(B2339)</f>
        <v>45746</v>
      </c>
      <c r="D2339" s="2">
        <f>MOD(B2339,1)</f>
        <v>0.37340277777548181</v>
      </c>
      <c r="E2339">
        <v>84</v>
      </c>
      <c r="F2339" t="s">
        <v>8</v>
      </c>
      <c r="G2339" t="str">
        <f xml:space="preserve"> PROPER(TRIM(CLEAN(SUBSTITUTE(F2339,CHAR(160)," "))))</f>
        <v>West</v>
      </c>
      <c r="H2339" t="s">
        <v>3</v>
      </c>
      <c r="I2339" t="str">
        <f>PROPER(TRIM(CLEAN((SUBSTITUTE(H2339,"-"," ")))))</f>
        <v>Phone</v>
      </c>
      <c r="J2339">
        <v>15122</v>
      </c>
      <c r="K2339" t="s">
        <v>6</v>
      </c>
      <c r="L2339" t="str">
        <f xml:space="preserve"> PROPER(TRIM(CLEAN(SUBSTITUTE(K2339,CHAR(160)," "))))</f>
        <v>Corporate</v>
      </c>
      <c r="M2339" t="s">
        <v>16</v>
      </c>
      <c r="N2339" t="str">
        <f xml:space="preserve"> PROPER(TRIM(CLEAN(SUBSTITUTE(M2339,CHAR(160)," "))))</f>
        <v>Grocery</v>
      </c>
      <c r="O2339" t="s">
        <v>29</v>
      </c>
      <c r="P2339" t="str">
        <f>IF(LEN(TRIM(Table1[[#This Row],[subcategory]]&amp;""))=0,"Unknown", PROPER(TRIM(Table1[[#This Row],[subcategory]])))</f>
        <v>Beverages</v>
      </c>
      <c r="Q2339">
        <v>177.26</v>
      </c>
      <c r="R2339" s="1">
        <f>IF(LEN(TRIM(Q2339&amp;""))=0, "", VALUE(SUBSTITUTE(Q2339,"$","")))</f>
        <v>177.26</v>
      </c>
      <c r="S2339">
        <v>4</v>
      </c>
      <c r="T2339">
        <f>IF(LEN(TRIM(S2339&amp;""))=0, "", VALUE(S2339))</f>
        <v>4</v>
      </c>
      <c r="U2339">
        <v>709.04</v>
      </c>
      <c r="V2339" s="1">
        <f>IF(LEN(TRIM(U2339&amp;""))=0, "", VALUE(SUBSTITUTE(U2339,"$","")))</f>
        <v>709.04</v>
      </c>
      <c r="W2339" s="4" t="s">
        <v>4799</v>
      </c>
      <c r="X2339" s="4">
        <f>IF(LEN(TRIM(W2339&amp;""))=0, "", VALUE(SUBSTITUTE(W2339,"$","")))</f>
        <v>504.83647999999903</v>
      </c>
      <c r="Z2339" s="1" t="str" cm="1">
        <f t="array" ref="Z2339">IF(
    LEN(TRIM(Y2339&amp;""))=0,
        IF(AND(ISNUMBER(net_sales_clean), ISNUMBER(profit_clean)),
            net_sales_clean - profit_clean,
            ""
        ),
    VALUE(SUBSTITUTE(Y2339,"$",""))
)</f>
        <v/>
      </c>
      <c r="AB2339" s="1" t="str" cm="1">
        <f t="array" ref="AB2339">IF(
    LEN(TRIM(AA2339&amp;""))=0,
        IF(AND(ISNUMBER(net_sales_clean), ISNUMBER(cost_clean)),
            net_sales_clean - cost_clean,
            ""
        ),
    VALUE(SUBSTITUTE(AA2339,"$",""))
)</f>
        <v/>
      </c>
      <c r="AC2339">
        <v>1</v>
      </c>
      <c r="AD2339">
        <f>IF(LEN(TRIM(AC2339&amp;""))=0, "", VALUE(AC2339))</f>
        <v>1</v>
      </c>
      <c r="AE2339">
        <v>2</v>
      </c>
      <c r="AF2339">
        <f>IF(LEN(TRIM(AE2339&amp;""))=0, "", VALUE(AE2339))</f>
        <v>2</v>
      </c>
      <c r="AG2339">
        <v>0</v>
      </c>
      <c r="AH2339">
        <f>IF(
    OR(U2339&lt;0, W2339&lt;0, Y2339&lt;0, AA2339&lt;0),
        1,
        IF(LEN(TRIM(AG2339&amp;""))=0, "", AG2339)
)</f>
        <v>0</v>
      </c>
      <c r="AI2339" t="str">
        <f>IF(
    COUNT(Q2339,V2339,X2339,Z2339,AB2339)=0,
        "Not Usable",
    IF(
        COUNT(Q2339,V2339,X2339,Z2339,AB2339)&lt;5,
            "Incomplete",
            IF(
                MIN(Q2339,V2339,X2339,Z2339,AB2339)=0,
                    "Incomplete",
                    "Complete"
            )
    )
)</f>
        <v>Incomplete</v>
      </c>
    </row>
    <row r="2340" spans="1:35" x14ac:dyDescent="0.3">
      <c r="A2340">
        <v>31113</v>
      </c>
      <c r="B2340" s="6">
        <v>45163.260300925926</v>
      </c>
      <c r="C2340" s="3">
        <f>INT(B2340)</f>
        <v>45163</v>
      </c>
      <c r="D2340" s="2">
        <f>MOD(B2340,1)</f>
        <v>0.26030092592554865</v>
      </c>
      <c r="E2340">
        <v>47</v>
      </c>
      <c r="F2340" t="s">
        <v>8</v>
      </c>
      <c r="G2340" t="str">
        <f xml:space="preserve"> PROPER(TRIM(CLEAN(SUBSTITUTE(F2340,CHAR(160)," "))))</f>
        <v>West</v>
      </c>
      <c r="H2340" t="s">
        <v>7</v>
      </c>
      <c r="I2340" t="str">
        <f>PROPER(TRIM(CLEAN((SUBSTITUTE(H2340,"-"," ")))))</f>
        <v>In Store</v>
      </c>
      <c r="J2340">
        <v>11208</v>
      </c>
      <c r="K2340" t="s">
        <v>2</v>
      </c>
      <c r="L2340" t="str">
        <f xml:space="preserve"> PROPER(TRIM(CLEAN(SUBSTITUTE(K2340,CHAR(160)," "))))</f>
        <v>Home Office</v>
      </c>
      <c r="M2340" t="s">
        <v>1</v>
      </c>
      <c r="N2340" t="str">
        <f xml:space="preserve"> PROPER(TRIM(CLEAN(SUBSTITUTE(M2340,CHAR(160)," "))))</f>
        <v>Beauty</v>
      </c>
      <c r="O2340" t="s">
        <v>39</v>
      </c>
      <c r="P2340" t="str">
        <f>IF(LEN(TRIM(Table1[[#This Row],[subcategory]]&amp;""))=0,"Unknown", PROPER(TRIM(Table1[[#This Row],[subcategory]])))</f>
        <v>Fragrance</v>
      </c>
      <c r="Q2340">
        <v>123.62</v>
      </c>
      <c r="R2340" s="1">
        <f>IF(LEN(TRIM(Q2340&amp;""))=0, "", VALUE(SUBSTITUTE(Q2340,"$","")))</f>
        <v>123.62</v>
      </c>
      <c r="S2340">
        <v>3</v>
      </c>
      <c r="T2340">
        <f>IF(LEN(TRIM(S2340&amp;""))=0, "", VALUE(S2340))</f>
        <v>3</v>
      </c>
      <c r="U2340">
        <v>370.86</v>
      </c>
      <c r="V2340" s="1">
        <f>IF(LEN(TRIM(U2340&amp;""))=0, "", VALUE(SUBSTITUTE(U2340,"$","")))</f>
        <v>370.86</v>
      </c>
      <c r="W2340" s="4" t="s">
        <v>4798</v>
      </c>
      <c r="X2340" s="4">
        <f>IF(LEN(TRIM(W2340&amp;""))=0, "", VALUE(SUBSTITUTE(W2340,"$","")))</f>
        <v>297.800579999999</v>
      </c>
      <c r="Y2340" s="5" t="s">
        <v>4797</v>
      </c>
      <c r="Z2340" s="4" cm="1">
        <f t="array" ref="Z2340">IF(
    LEN(TRIM(Y2340&amp;""))=0,
        IF(AND(ISNUMBER(net_sales_clean), ISNUMBER(profit_clean)),
            net_sales_clean - profit_clean,
            ""
        ),
    VALUE(SUBSTITUTE(Y2340,"$",""))
)</f>
        <v>186.600935487924</v>
      </c>
      <c r="AA2340" s="5" t="s">
        <v>4796</v>
      </c>
      <c r="AB2340" s="4" cm="1">
        <f t="array" ref="AB2340">IF(
    LEN(TRIM(AA2340&amp;""))=0,
        IF(AND(ISNUMBER(net_sales_clean), ISNUMBER(cost_clean)),
            net_sales_clean - cost_clean,
            ""
        ),
    VALUE(SUBSTITUTE(AA2340,"$",""))
)</f>
        <v>111.199644512075</v>
      </c>
      <c r="AC2340">
        <v>8</v>
      </c>
      <c r="AD2340">
        <f>IF(LEN(TRIM(AC2340&amp;""))=0, "", VALUE(AC2340))</f>
        <v>8</v>
      </c>
      <c r="AE2340">
        <v>5</v>
      </c>
      <c r="AF2340">
        <f>IF(LEN(TRIM(AE2340&amp;""))=0, "", VALUE(AE2340))</f>
        <v>5</v>
      </c>
      <c r="AG2340">
        <v>0</v>
      </c>
      <c r="AH2340">
        <f>IF(
    OR(U2340&lt;0, W2340&lt;0, Y2340&lt;0, AA2340&lt;0),
        1,
        IF(LEN(TRIM(AG2340&amp;""))=0, "", AG2340)
)</f>
        <v>0</v>
      </c>
      <c r="AI2340" t="str">
        <f>IF(
    COUNT(Q2340,V2340,X2340,Z2340,AB2340)=0,
        "Not Usable",
    IF(
        COUNT(Q2340,V2340,X2340,Z2340,AB2340)&lt;5,
            "Incomplete",
            IF(
                MIN(Q2340,V2340,X2340,Z2340,AB2340)=0,
                    "Incomplete",
                    "Complete"
            )
    )
)</f>
        <v>Complete</v>
      </c>
    </row>
    <row r="2341" spans="1:35" x14ac:dyDescent="0.3">
      <c r="A2341">
        <v>48499</v>
      </c>
      <c r="B2341" s="6">
        <v>45376.616631944446</v>
      </c>
      <c r="C2341" s="3">
        <f>INT(B2341)</f>
        <v>45376</v>
      </c>
      <c r="D2341" s="2">
        <f>MOD(B2341,1)</f>
        <v>0.61663194444554392</v>
      </c>
      <c r="E2341">
        <v>60</v>
      </c>
      <c r="F2341" t="s">
        <v>15</v>
      </c>
      <c r="G2341" t="str">
        <f xml:space="preserve"> PROPER(TRIM(CLEAN(SUBSTITUTE(F2341,CHAR(160)," "))))</f>
        <v>West</v>
      </c>
      <c r="H2341" t="s">
        <v>17</v>
      </c>
      <c r="I2341" t="str">
        <f>PROPER(TRIM(CLEAN((SUBSTITUTE(H2341,"-"," ")))))</f>
        <v>Online</v>
      </c>
      <c r="J2341">
        <v>4350</v>
      </c>
      <c r="K2341" t="s">
        <v>10</v>
      </c>
      <c r="L2341" t="str">
        <f xml:space="preserve"> PROPER(TRIM(CLEAN(SUBSTITUTE(K2341,CHAR(160)," "))))</f>
        <v>Consumer</v>
      </c>
      <c r="M2341" t="s">
        <v>9</v>
      </c>
      <c r="N2341" t="str">
        <f xml:space="preserve"> PROPER(TRIM(CLEAN(SUBSTITUTE(M2341,CHAR(160)," "))))</f>
        <v>Home</v>
      </c>
      <c r="O2341" t="s">
        <v>38</v>
      </c>
      <c r="P2341" t="str">
        <f>IF(LEN(TRIM(Table1[[#This Row],[subcategory]]&amp;""))=0,"Unknown", PROPER(TRIM(Table1[[#This Row],[subcategory]])))</f>
        <v>Kitchen</v>
      </c>
      <c r="Q2341">
        <v>138.93</v>
      </c>
      <c r="R2341" s="1">
        <f>IF(LEN(TRIM(Q2341&amp;""))=0, "", VALUE(SUBSTITUTE(Q2341,"$","")))</f>
        <v>138.93</v>
      </c>
      <c r="S2341">
        <v>2</v>
      </c>
      <c r="T2341">
        <f>IF(LEN(TRIM(S2341&amp;""))=0, "", VALUE(S2341))</f>
        <v>2</v>
      </c>
      <c r="U2341">
        <v>277.86</v>
      </c>
      <c r="V2341" s="1">
        <f>IF(LEN(TRIM(U2341&amp;""))=0, "", VALUE(SUBSTITUTE(U2341,"$","")))</f>
        <v>277.86</v>
      </c>
      <c r="W2341" s="4" t="s">
        <v>4795</v>
      </c>
      <c r="X2341" s="4">
        <f>IF(LEN(TRIM(W2341&amp;""))=0, "", VALUE(SUBSTITUTE(W2341,"$","")))</f>
        <v>213.67434</v>
      </c>
      <c r="Y2341" s="5" t="s">
        <v>4794</v>
      </c>
      <c r="Z2341" s="4" cm="1">
        <f t="array" ref="Z2341">IF(
    LEN(TRIM(Y2341&amp;""))=0,
        IF(AND(ISNUMBER(net_sales_clean), ISNUMBER(profit_clean)),
            net_sales_clean - profit_clean,
            ""
        ),
    VALUE(SUBSTITUTE(Y2341,"$",""))
)</f>
        <v>127.45437550313</v>
      </c>
      <c r="AA2341" s="5" t="s">
        <v>4793</v>
      </c>
      <c r="AB2341" s="4" cm="1">
        <f t="array" ref="AB2341">IF(
    LEN(TRIM(AA2341&amp;""))=0,
        IF(AND(ISNUMBER(net_sales_clean), ISNUMBER(cost_clean)),
            net_sales_clean - cost_clean,
            ""
        ),
    VALUE(SUBSTITUTE(AA2341,"$",""))
)</f>
        <v>86.219964496869196</v>
      </c>
      <c r="AC2341">
        <v>1</v>
      </c>
      <c r="AD2341">
        <f>IF(LEN(TRIM(AC2341&amp;""))=0, "", VALUE(AC2341))</f>
        <v>1</v>
      </c>
      <c r="AE2341">
        <v>4</v>
      </c>
      <c r="AF2341">
        <f>IF(LEN(TRIM(AE2341&amp;""))=0, "", VALUE(AE2341))</f>
        <v>4</v>
      </c>
      <c r="AG2341">
        <v>0</v>
      </c>
      <c r="AH2341">
        <f>IF(
    OR(U2341&lt;0, W2341&lt;0, Y2341&lt;0, AA2341&lt;0),
        1,
        IF(LEN(TRIM(AG2341&amp;""))=0, "", AG2341)
)</f>
        <v>0</v>
      </c>
      <c r="AI2341" t="str">
        <f>IF(
    COUNT(Q2341,V2341,X2341,Z2341,AB2341)=0,
        "Not Usable",
    IF(
        COUNT(Q2341,V2341,X2341,Z2341,AB2341)&lt;5,
            "Incomplete",
            IF(
                MIN(Q2341,V2341,X2341,Z2341,AB2341)=0,
                    "Incomplete",
                    "Complete"
            )
    )
)</f>
        <v>Complete</v>
      </c>
    </row>
    <row r="2342" spans="1:35" x14ac:dyDescent="0.3">
      <c r="A2342">
        <v>18274</v>
      </c>
      <c r="B2342" s="6">
        <v>45564.342650462961</v>
      </c>
      <c r="C2342" s="3">
        <f>INT(B2342)</f>
        <v>45564</v>
      </c>
      <c r="D2342" s="2">
        <f>MOD(B2342,1)</f>
        <v>0.34265046296059154</v>
      </c>
      <c r="E2342">
        <v>79</v>
      </c>
      <c r="F2342" t="s">
        <v>15</v>
      </c>
      <c r="G2342" t="str">
        <f xml:space="preserve"> PROPER(TRIM(CLEAN(SUBSTITUTE(F2342,CHAR(160)," "))))</f>
        <v>West</v>
      </c>
      <c r="H2342" t="s">
        <v>27</v>
      </c>
      <c r="I2342" t="str">
        <f>PROPER(TRIM(CLEAN((SUBSTITUTE(H2342,"-"," ")))))</f>
        <v>In Store</v>
      </c>
      <c r="J2342">
        <v>5124</v>
      </c>
      <c r="K2342" t="s">
        <v>2</v>
      </c>
      <c r="L2342" t="str">
        <f xml:space="preserve"> PROPER(TRIM(CLEAN(SUBSTITUTE(K2342,CHAR(160)," "))))</f>
        <v>Home Office</v>
      </c>
      <c r="M2342" t="s">
        <v>9</v>
      </c>
      <c r="N2342" t="str">
        <f xml:space="preserve"> PROPER(TRIM(CLEAN(SUBSTITUTE(M2342,CHAR(160)," "))))</f>
        <v>Home</v>
      </c>
      <c r="O2342" t="s">
        <v>38</v>
      </c>
      <c r="P2342" t="str">
        <f>IF(LEN(TRIM(Table1[[#This Row],[subcategory]]&amp;""))=0,"Unknown", PROPER(TRIM(Table1[[#This Row],[subcategory]])))</f>
        <v>Kitchen</v>
      </c>
      <c r="Q2342">
        <v>41.82</v>
      </c>
      <c r="R2342" s="1">
        <f>IF(LEN(TRIM(Q2342&amp;""))=0, "", VALUE(SUBSTITUTE(Q2342,"$","")))</f>
        <v>41.82</v>
      </c>
      <c r="S2342">
        <v>4</v>
      </c>
      <c r="T2342">
        <f>IF(LEN(TRIM(S2342&amp;""))=0, "", VALUE(S2342))</f>
        <v>4</v>
      </c>
      <c r="U2342">
        <v>167.28</v>
      </c>
      <c r="V2342" s="1">
        <f>IF(LEN(TRIM(U2342&amp;""))=0, "", VALUE(SUBSTITUTE(U2342,"$","")))</f>
        <v>167.28</v>
      </c>
      <c r="W2342" s="1">
        <v>108.06288000000001</v>
      </c>
      <c r="X2342" s="1">
        <f>IF(LEN(TRIM(W2342&amp;""))=0, "", VALUE(SUBSTITUTE(W2342,"$","")))</f>
        <v>108.06288000000001</v>
      </c>
      <c r="Y2342">
        <v>84.368974524939603</v>
      </c>
      <c r="Z2342" s="1" cm="1">
        <f t="array" ref="Z2342">IF(
    LEN(TRIM(Y2342&amp;""))=0,
        IF(AND(ISNUMBER(net_sales_clean), ISNUMBER(profit_clean)),
            net_sales_clean - profit_clean,
            ""
        ),
    VALUE(SUBSTITUTE(Y2342,"$",""))
)</f>
        <v>84.368974524939603</v>
      </c>
      <c r="AA2342" s="5" t="s">
        <v>4792</v>
      </c>
      <c r="AB2342" s="4" cm="1">
        <f t="array" ref="AB2342">IF(
    LEN(TRIM(AA2342&amp;""))=0,
        IF(AND(ISNUMBER(net_sales_clean), ISNUMBER(cost_clean)),
            net_sales_clean - cost_clean,
            ""
        ),
    VALUE(SUBSTITUTE(AA2342,"$",""))
)</f>
        <v>23.693905475060401</v>
      </c>
      <c r="AC2342">
        <v>2</v>
      </c>
      <c r="AD2342">
        <f>IF(LEN(TRIM(AC2342&amp;""))=0, "", VALUE(AC2342))</f>
        <v>2</v>
      </c>
      <c r="AE2342">
        <v>4</v>
      </c>
      <c r="AF2342">
        <f>IF(LEN(TRIM(AE2342&amp;""))=0, "", VALUE(AE2342))</f>
        <v>4</v>
      </c>
      <c r="AG2342">
        <v>0</v>
      </c>
      <c r="AH2342">
        <f>IF(
    OR(U2342&lt;0, W2342&lt;0, Y2342&lt;0, AA2342&lt;0),
        1,
        IF(LEN(TRIM(AG2342&amp;""))=0, "", AG2342)
)</f>
        <v>0</v>
      </c>
      <c r="AI2342" t="str">
        <f>IF(
    COUNT(Q2342,V2342,X2342,Z2342,AB2342)=0,
        "Not Usable",
    IF(
        COUNT(Q2342,V2342,X2342,Z2342,AB2342)&lt;5,
            "Incomplete",
            IF(
                MIN(Q2342,V2342,X2342,Z2342,AB2342)=0,
                    "Incomplete",
                    "Complete"
            )
    )
)</f>
        <v>Complete</v>
      </c>
    </row>
    <row r="2343" spans="1:35" x14ac:dyDescent="0.3">
      <c r="A2343">
        <v>19082</v>
      </c>
      <c r="B2343" s="6">
        <v>45612.273356481484</v>
      </c>
      <c r="C2343" s="3">
        <f>INT(B2343)</f>
        <v>45612</v>
      </c>
      <c r="D2343" s="2">
        <f>MOD(B2343,1)</f>
        <v>0.27335648148437031</v>
      </c>
      <c r="E2343">
        <v>80</v>
      </c>
      <c r="F2343" t="s">
        <v>13</v>
      </c>
      <c r="G2343" t="str">
        <f xml:space="preserve"> PROPER(TRIM(CLEAN(SUBSTITUTE(F2343,CHAR(160)," "))))</f>
        <v>Northeast</v>
      </c>
      <c r="H2343" t="s">
        <v>11</v>
      </c>
      <c r="I2343" t="str">
        <f>PROPER(TRIM(CLEAN((SUBSTITUTE(H2343,"-"," ")))))</f>
        <v>Online</v>
      </c>
      <c r="J2343">
        <v>6765</v>
      </c>
      <c r="K2343" t="s">
        <v>2</v>
      </c>
      <c r="L2343" t="str">
        <f xml:space="preserve"> PROPER(TRIM(CLEAN(SUBSTITUTE(K2343,CHAR(160)," "))))</f>
        <v>Home Office</v>
      </c>
      <c r="M2343" t="s">
        <v>9</v>
      </c>
      <c r="N2343" t="str">
        <f xml:space="preserve"> PROPER(TRIM(CLEAN(SUBSTITUTE(M2343,CHAR(160)," "))))</f>
        <v>Home</v>
      </c>
      <c r="O2343" t="s">
        <v>38</v>
      </c>
      <c r="P2343" t="str">
        <f>IF(LEN(TRIM(Table1[[#This Row],[subcategory]]&amp;""))=0,"Unknown", PROPER(TRIM(Table1[[#This Row],[subcategory]])))</f>
        <v>Kitchen</v>
      </c>
      <c r="Q2343">
        <v>35.96</v>
      </c>
      <c r="R2343" s="1">
        <f>IF(LEN(TRIM(Q2343&amp;""))=0, "", VALUE(SUBSTITUTE(Q2343,"$","")))</f>
        <v>35.96</v>
      </c>
      <c r="S2343">
        <v>4</v>
      </c>
      <c r="T2343">
        <f>IF(LEN(TRIM(S2343&amp;""))=0, "", VALUE(S2343))</f>
        <v>4</v>
      </c>
      <c r="U2343">
        <v>143.84</v>
      </c>
      <c r="V2343" s="1">
        <f>IF(LEN(TRIM(U2343&amp;""))=0, "", VALUE(SUBSTITUTE(U2343,"$","")))</f>
        <v>143.84</v>
      </c>
      <c r="W2343" s="4" t="s">
        <v>4791</v>
      </c>
      <c r="X2343" s="4">
        <f>IF(LEN(TRIM(W2343&amp;""))=0, "", VALUE(SUBSTITUTE(W2343,"$","")))</f>
        <v>93.495999999999995</v>
      </c>
      <c r="Y2343" s="5" t="s">
        <v>4790</v>
      </c>
      <c r="Z2343" s="4" cm="1">
        <f t="array" ref="Z2343">IF(
    LEN(TRIM(Y2343&amp;""))=0,
        IF(AND(ISNUMBER(net_sales_clean), ISNUMBER(profit_clean)),
            net_sales_clean - profit_clean,
            ""
        ),
    VALUE(SUBSTITUTE(Y2343,"$",""))
)</f>
        <v>53.620855713660802</v>
      </c>
      <c r="AA2343" s="5" t="s">
        <v>4789</v>
      </c>
      <c r="AB2343" s="4" cm="1">
        <f t="array" ref="AB2343">IF(
    LEN(TRIM(AA2343&amp;""))=0,
        IF(AND(ISNUMBER(net_sales_clean), ISNUMBER(cost_clean)),
            net_sales_clean - cost_clean,
            ""
        ),
    VALUE(SUBSTITUTE(AA2343,"$",""))
)</f>
        <v>39.875144286339101</v>
      </c>
      <c r="AC2343">
        <v>3</v>
      </c>
      <c r="AD2343">
        <f>IF(LEN(TRIM(AC2343&amp;""))=0, "", VALUE(AC2343))</f>
        <v>3</v>
      </c>
      <c r="AE2343">
        <v>1</v>
      </c>
      <c r="AF2343">
        <f>IF(LEN(TRIM(AE2343&amp;""))=0, "", VALUE(AE2343))</f>
        <v>1</v>
      </c>
      <c r="AG2343">
        <v>0</v>
      </c>
      <c r="AH2343">
        <f>IF(
    OR(U2343&lt;0, W2343&lt;0, Y2343&lt;0, AA2343&lt;0),
        1,
        IF(LEN(TRIM(AG2343&amp;""))=0, "", AG2343)
)</f>
        <v>0</v>
      </c>
      <c r="AI2343" t="str">
        <f>IF(
    COUNT(Q2343,V2343,X2343,Z2343,AB2343)=0,
        "Not Usable",
    IF(
        COUNT(Q2343,V2343,X2343,Z2343,AB2343)&lt;5,
            "Incomplete",
            IF(
                MIN(Q2343,V2343,X2343,Z2343,AB2343)=0,
                    "Incomplete",
                    "Complete"
            )
    )
)</f>
        <v>Complete</v>
      </c>
    </row>
    <row r="2344" spans="1:35" x14ac:dyDescent="0.3">
      <c r="A2344">
        <v>49209</v>
      </c>
      <c r="B2344" s="6">
        <v>45040.299201388887</v>
      </c>
      <c r="C2344" s="3">
        <f>INT(B2344)</f>
        <v>45040</v>
      </c>
      <c r="D2344" s="2">
        <f>MOD(B2344,1)</f>
        <v>0.29920138888701331</v>
      </c>
      <c r="E2344">
        <v>54</v>
      </c>
      <c r="F2344" t="s">
        <v>4</v>
      </c>
      <c r="G2344" t="str">
        <f xml:space="preserve"> PROPER(TRIM(CLEAN(SUBSTITUTE(F2344,CHAR(160)," "))))</f>
        <v>South</v>
      </c>
      <c r="H2344" t="s">
        <v>17</v>
      </c>
      <c r="I2344" t="str">
        <f>PROPER(TRIM(CLEAN((SUBSTITUTE(H2344,"-"," ")))))</f>
        <v>Online</v>
      </c>
      <c r="J2344">
        <v>22545</v>
      </c>
      <c r="K2344" t="s">
        <v>14</v>
      </c>
      <c r="L2344" t="str">
        <f xml:space="preserve"> PROPER(TRIM(CLEAN(SUBSTITUTE(K2344,CHAR(160)," "))))</f>
        <v>Consumer</v>
      </c>
      <c r="M2344" t="s">
        <v>9</v>
      </c>
      <c r="N2344" t="str">
        <f xml:space="preserve"> PROPER(TRIM(CLEAN(SUBSTITUTE(M2344,CHAR(160)," "))))</f>
        <v>Home</v>
      </c>
      <c r="O2344" t="s">
        <v>12</v>
      </c>
      <c r="P2344" t="str">
        <f>IF(LEN(TRIM(Table1[[#This Row],[subcategory]]&amp;""))=0,"Unknown", PROPER(TRIM(Table1[[#This Row],[subcategory]])))</f>
        <v>Decor</v>
      </c>
      <c r="Q2344">
        <v>55.16</v>
      </c>
      <c r="R2344" s="1">
        <f>IF(LEN(TRIM(Q2344&amp;""))=0, "", VALUE(SUBSTITUTE(Q2344,"$","")))</f>
        <v>55.16</v>
      </c>
      <c r="S2344">
        <v>0</v>
      </c>
      <c r="T2344">
        <f>IF(LEN(TRIM(S2344&amp;""))=0, "", VALUE(S2344))</f>
        <v>0</v>
      </c>
      <c r="U2344">
        <v>0</v>
      </c>
      <c r="V2344" s="1">
        <f>IF(LEN(TRIM(U2344&amp;""))=0, "", VALUE(SUBSTITUTE(U2344,"$","")))</f>
        <v>0</v>
      </c>
      <c r="W2344" s="1">
        <v>0</v>
      </c>
      <c r="X2344" s="1">
        <f>IF(LEN(TRIM(W2344&amp;""))=0, "", VALUE(SUBSTITUTE(W2344,"$","")))</f>
        <v>0</v>
      </c>
      <c r="Y2344">
        <v>0</v>
      </c>
      <c r="Z2344" s="1" cm="1">
        <f t="array" ref="Z2344">IF(
    LEN(TRIM(Y2344&amp;""))=0,
        IF(AND(ISNUMBER(net_sales_clean), ISNUMBER(profit_clean)),
            net_sales_clean - profit_clean,
            ""
        ),
    VALUE(SUBSTITUTE(Y2344,"$",""))
)</f>
        <v>0</v>
      </c>
      <c r="AA2344">
        <v>0</v>
      </c>
      <c r="AB2344" s="1" cm="1">
        <f t="array" ref="AB2344">IF(
    LEN(TRIM(AA2344&amp;""))=0,
        IF(AND(ISNUMBER(net_sales_clean), ISNUMBER(cost_clean)),
            net_sales_clean - cost_clean,
            ""
        ),
    VALUE(SUBSTITUTE(AA2344,"$",""))
)</f>
        <v>0</v>
      </c>
      <c r="AC2344">
        <v>4</v>
      </c>
      <c r="AD2344">
        <f>IF(LEN(TRIM(AC2344&amp;""))=0, "", VALUE(AC2344))</f>
        <v>4</v>
      </c>
      <c r="AE2344">
        <v>5</v>
      </c>
      <c r="AF2344">
        <f>IF(LEN(TRIM(AE2344&amp;""))=0, "", VALUE(AE2344))</f>
        <v>5</v>
      </c>
      <c r="AG2344">
        <v>0</v>
      </c>
      <c r="AH2344">
        <f>IF(
    OR(U2344&lt;0, W2344&lt;0, Y2344&lt;0, AA2344&lt;0),
        1,
        IF(LEN(TRIM(AG2344&amp;""))=0, "", AG2344)
)</f>
        <v>0</v>
      </c>
      <c r="AI2344" t="str">
        <f>IF(
    COUNT(Q2344,V2344,X2344,Z2344,AB2344)=0,
        "Not Usable",
    IF(
        COUNT(Q2344,V2344,X2344,Z2344,AB2344)&lt;5,
            "Incomplete",
            IF(
                MIN(Q2344,V2344,X2344,Z2344,AB2344)=0,
                    "Incomplete",
                    "Complete"
            )
    )
)</f>
        <v>Incomplete</v>
      </c>
    </row>
    <row r="2345" spans="1:35" x14ac:dyDescent="0.3">
      <c r="A2345">
        <v>36823</v>
      </c>
      <c r="B2345" s="6">
        <v>45588.615844907406</v>
      </c>
      <c r="C2345" s="3">
        <f>INT(B2345)</f>
        <v>45588</v>
      </c>
      <c r="D2345" s="2">
        <f>MOD(B2345,1)</f>
        <v>0.6158449074064265</v>
      </c>
      <c r="E2345">
        <v>13</v>
      </c>
      <c r="F2345" t="s">
        <v>13</v>
      </c>
      <c r="G2345" t="str">
        <f xml:space="preserve"> PROPER(TRIM(CLEAN(SUBSTITUTE(F2345,CHAR(160)," "))))</f>
        <v>Northeast</v>
      </c>
      <c r="H2345" t="s">
        <v>27</v>
      </c>
      <c r="I2345" t="str">
        <f>PROPER(TRIM(CLEAN((SUBSTITUTE(H2345,"-"," ")))))</f>
        <v>In Store</v>
      </c>
      <c r="J2345">
        <v>3635</v>
      </c>
      <c r="K2345" t="s">
        <v>14</v>
      </c>
      <c r="L2345" t="str">
        <f xml:space="preserve"> PROPER(TRIM(CLEAN(SUBSTITUTE(K2345,CHAR(160)," "))))</f>
        <v>Consumer</v>
      </c>
      <c r="M2345" t="s">
        <v>9</v>
      </c>
      <c r="N2345" t="str">
        <f xml:space="preserve"> PROPER(TRIM(CLEAN(SUBSTITUTE(M2345,CHAR(160)," "))))</f>
        <v>Home</v>
      </c>
      <c r="P2345" t="str">
        <f>IF(LEN(TRIM(Table1[[#This Row],[subcategory]]&amp;""))=0,"Unknown", PROPER(TRIM(Table1[[#This Row],[subcategory]])))</f>
        <v>Unknown</v>
      </c>
      <c r="Q2345">
        <v>149.63999999999999</v>
      </c>
      <c r="R2345" s="1">
        <f>IF(LEN(TRIM(Q2345&amp;""))=0, "", VALUE(SUBSTITUTE(Q2345,"$","")))</f>
        <v>149.63999999999999</v>
      </c>
      <c r="S2345">
        <v>0</v>
      </c>
      <c r="T2345">
        <f>IF(LEN(TRIM(S2345&amp;""))=0, "", VALUE(S2345))</f>
        <v>0</v>
      </c>
      <c r="U2345">
        <v>0</v>
      </c>
      <c r="V2345" s="1">
        <f>IF(LEN(TRIM(U2345&amp;""))=0, "", VALUE(SUBSTITUTE(U2345,"$","")))</f>
        <v>0</v>
      </c>
      <c r="W2345" s="1">
        <v>0</v>
      </c>
      <c r="X2345" s="1">
        <f>IF(LEN(TRIM(W2345&amp;""))=0, "", VALUE(SUBSTITUTE(W2345,"$","")))</f>
        <v>0</v>
      </c>
      <c r="Y2345">
        <v>0</v>
      </c>
      <c r="Z2345" s="1" cm="1">
        <f t="array" ref="Z2345">IF(
    LEN(TRIM(Y2345&amp;""))=0,
        IF(AND(ISNUMBER(net_sales_clean), ISNUMBER(profit_clean)),
            net_sales_clean - profit_clean,
            ""
        ),
    VALUE(SUBSTITUTE(Y2345,"$",""))
)</f>
        <v>0</v>
      </c>
      <c r="AA2345">
        <v>0</v>
      </c>
      <c r="AB2345" s="1" cm="1">
        <f t="array" ref="AB2345">IF(
    LEN(TRIM(AA2345&amp;""))=0,
        IF(AND(ISNUMBER(net_sales_clean), ISNUMBER(cost_clean)),
            net_sales_clean - cost_clean,
            ""
        ),
    VALUE(SUBSTITUTE(AA2345,"$",""))
)</f>
        <v>0</v>
      </c>
      <c r="AC2345">
        <v>7</v>
      </c>
      <c r="AD2345">
        <f>IF(LEN(TRIM(AC2345&amp;""))=0, "", VALUE(AC2345))</f>
        <v>7</v>
      </c>
      <c r="AE2345">
        <v>4</v>
      </c>
      <c r="AF2345">
        <f>IF(LEN(TRIM(AE2345&amp;""))=0, "", VALUE(AE2345))</f>
        <v>4</v>
      </c>
      <c r="AG2345">
        <v>0</v>
      </c>
      <c r="AH2345">
        <f>IF(
    OR(U2345&lt;0, W2345&lt;0, Y2345&lt;0, AA2345&lt;0),
        1,
        IF(LEN(TRIM(AG2345&amp;""))=0, "", AG2345)
)</f>
        <v>0</v>
      </c>
      <c r="AI2345" t="str">
        <f>IF(
    COUNT(Q2345,V2345,X2345,Z2345,AB2345)=0,
        "Not Usable",
    IF(
        COUNT(Q2345,V2345,X2345,Z2345,AB2345)&lt;5,
            "Incomplete",
            IF(
                MIN(Q2345,V2345,X2345,Z2345,AB2345)=0,
                    "Incomplete",
                    "Complete"
            )
    )
)</f>
        <v>Incomplete</v>
      </c>
    </row>
    <row r="2346" spans="1:35" x14ac:dyDescent="0.3">
      <c r="A2346">
        <v>9933</v>
      </c>
      <c r="B2346" s="6">
        <v>45410.513784722221</v>
      </c>
      <c r="C2346" s="3">
        <f>INT(B2346)</f>
        <v>45410</v>
      </c>
      <c r="D2346" s="2">
        <f>MOD(B2346,1)</f>
        <v>0.51378472222131677</v>
      </c>
      <c r="E2346">
        <v>59</v>
      </c>
      <c r="F2346" t="s">
        <v>8</v>
      </c>
      <c r="G2346" t="str">
        <f xml:space="preserve"> PROPER(TRIM(CLEAN(SUBSTITUTE(F2346,CHAR(160)," "))))</f>
        <v>West</v>
      </c>
      <c r="H2346" t="s">
        <v>7</v>
      </c>
      <c r="I2346" t="str">
        <f>PROPER(TRIM(CLEAN((SUBSTITUTE(H2346,"-"," ")))))</f>
        <v>In Store</v>
      </c>
      <c r="J2346">
        <v>19307</v>
      </c>
      <c r="K2346" t="s">
        <v>10</v>
      </c>
      <c r="L2346" t="str">
        <f xml:space="preserve"> PROPER(TRIM(CLEAN(SUBSTITUTE(K2346,CHAR(160)," "))))</f>
        <v>Consumer</v>
      </c>
      <c r="M2346" t="s">
        <v>23</v>
      </c>
      <c r="N2346" t="str">
        <f xml:space="preserve"> PROPER(TRIM(CLEAN(SUBSTITUTE(M2346,CHAR(160)," "))))</f>
        <v>Electronics</v>
      </c>
      <c r="O2346" t="s">
        <v>25</v>
      </c>
      <c r="P2346" t="str">
        <f>IF(LEN(TRIM(Table1[[#This Row],[subcategory]]&amp;""))=0,"Unknown", PROPER(TRIM(Table1[[#This Row],[subcategory]])))</f>
        <v>Laptops</v>
      </c>
      <c r="Q2346">
        <v>133.01</v>
      </c>
      <c r="R2346" s="1">
        <f>IF(LEN(TRIM(Q2346&amp;""))=0, "", VALUE(SUBSTITUTE(Q2346,"$","")))</f>
        <v>133.01</v>
      </c>
      <c r="S2346">
        <v>2</v>
      </c>
      <c r="T2346">
        <f>IF(LEN(TRIM(S2346&amp;""))=0, "", VALUE(S2346))</f>
        <v>2</v>
      </c>
      <c r="U2346">
        <v>266.02</v>
      </c>
      <c r="V2346" s="1">
        <f>IF(LEN(TRIM(U2346&amp;""))=0, "", VALUE(SUBSTITUTE(U2346,"$","")))</f>
        <v>266.02</v>
      </c>
      <c r="W2346" s="4" t="s">
        <v>4788</v>
      </c>
      <c r="X2346" s="4">
        <f>IF(LEN(TRIM(W2346&amp;""))=0, "", VALUE(SUBSTITUTE(W2346,"$","")))</f>
        <v>196.85479999999899</v>
      </c>
      <c r="Y2346" s="5" t="s">
        <v>4787</v>
      </c>
      <c r="Z2346" s="4" cm="1">
        <f t="array" ref="Z2346">IF(
    LEN(TRIM(Y2346&amp;""))=0,
        IF(AND(ISNUMBER(net_sales_clean), ISNUMBER(profit_clean)),
            net_sales_clean - profit_clean,
            ""
        ),
    VALUE(SUBSTITUTE(Y2346,"$",""))
)</f>
        <v>163.35697761759599</v>
      </c>
      <c r="AA2346" s="5" t="s">
        <v>4786</v>
      </c>
      <c r="AB2346" s="4" cm="1">
        <f t="array" ref="AB2346">IF(
    LEN(TRIM(AA2346&amp;""))=0,
        IF(AND(ISNUMBER(net_sales_clean), ISNUMBER(cost_clean)),
            net_sales_clean - cost_clean,
            ""
        ),
    VALUE(SUBSTITUTE(AA2346,"$",""))
)</f>
        <v>33.497822382403399</v>
      </c>
      <c r="AC2346">
        <v>2</v>
      </c>
      <c r="AD2346">
        <f>IF(LEN(TRIM(AC2346&amp;""))=0, "", VALUE(AC2346))</f>
        <v>2</v>
      </c>
      <c r="AE2346">
        <v>3</v>
      </c>
      <c r="AF2346">
        <f>IF(LEN(TRIM(AE2346&amp;""))=0, "", VALUE(AE2346))</f>
        <v>3</v>
      </c>
      <c r="AG2346">
        <v>0</v>
      </c>
      <c r="AH2346">
        <f>IF(
    OR(U2346&lt;0, W2346&lt;0, Y2346&lt;0, AA2346&lt;0),
        1,
        IF(LEN(TRIM(AG2346&amp;""))=0, "", AG2346)
)</f>
        <v>0</v>
      </c>
      <c r="AI2346" t="str">
        <f>IF(
    COUNT(Q2346,V2346,X2346,Z2346,AB2346)=0,
        "Not Usable",
    IF(
        COUNT(Q2346,V2346,X2346,Z2346,AB2346)&lt;5,
            "Incomplete",
            IF(
                MIN(Q2346,V2346,X2346,Z2346,AB2346)=0,
                    "Incomplete",
                    "Complete"
            )
    )
)</f>
        <v>Complete</v>
      </c>
    </row>
    <row r="2347" spans="1:35" x14ac:dyDescent="0.3">
      <c r="A2347">
        <v>17300</v>
      </c>
      <c r="B2347" s="6">
        <v>44951.154224537036</v>
      </c>
      <c r="C2347" s="3">
        <f>INT(B2347)</f>
        <v>44951</v>
      </c>
      <c r="D2347" s="2">
        <f>MOD(B2347,1)</f>
        <v>0.15422453703649808</v>
      </c>
      <c r="E2347">
        <v>77</v>
      </c>
      <c r="F2347" t="s">
        <v>33</v>
      </c>
      <c r="G2347" t="str">
        <f xml:space="preserve"> PROPER(TRIM(CLEAN(SUBSTITUTE(F2347,CHAR(160)," "))))</f>
        <v>South</v>
      </c>
      <c r="H2347" t="s">
        <v>30</v>
      </c>
      <c r="I2347" t="str">
        <f>PROPER(TRIM(CLEAN((SUBSTITUTE(H2347,"-"," ")))))</f>
        <v>Mobile App</v>
      </c>
      <c r="J2347">
        <v>22585</v>
      </c>
      <c r="K2347" t="s">
        <v>2</v>
      </c>
      <c r="L2347" t="str">
        <f xml:space="preserve"> PROPER(TRIM(CLEAN(SUBSTITUTE(K2347,CHAR(160)," "))))</f>
        <v>Home Office</v>
      </c>
      <c r="M2347" t="s">
        <v>19</v>
      </c>
      <c r="N2347" t="str">
        <f xml:space="preserve"> PROPER(TRIM(CLEAN(SUBSTITUTE(M2347,CHAR(160)," "))))</f>
        <v>Apparel</v>
      </c>
      <c r="O2347" t="s">
        <v>41</v>
      </c>
      <c r="P2347" t="str">
        <f>IF(LEN(TRIM(Table1[[#This Row],[subcategory]]&amp;""))=0,"Unknown", PROPER(TRIM(Table1[[#This Row],[subcategory]])))</f>
        <v>Shoes</v>
      </c>
      <c r="Q2347">
        <v>22.36</v>
      </c>
      <c r="R2347" s="1">
        <f>IF(LEN(TRIM(Q2347&amp;""))=0, "", VALUE(SUBSTITUTE(Q2347,"$","")))</f>
        <v>22.36</v>
      </c>
      <c r="S2347">
        <v>1</v>
      </c>
      <c r="T2347">
        <f>IF(LEN(TRIM(S2347&amp;""))=0, "", VALUE(S2347))</f>
        <v>1</v>
      </c>
      <c r="U2347">
        <v>22.36</v>
      </c>
      <c r="V2347" s="1">
        <f>IF(LEN(TRIM(U2347&amp;""))=0, "", VALUE(SUBSTITUTE(U2347,"$","")))</f>
        <v>22.36</v>
      </c>
      <c r="W2347" s="4" t="s">
        <v>4785</v>
      </c>
      <c r="X2347" s="4">
        <f>IF(LEN(TRIM(W2347&amp;""))=0, "", VALUE(SUBSTITUTE(W2347,"$","")))</f>
        <v>18.648239999999898</v>
      </c>
      <c r="Y2347" s="5" t="s">
        <v>4784</v>
      </c>
      <c r="Z2347" s="4" cm="1">
        <f t="array" ref="Z2347">IF(
    LEN(TRIM(Y2347&amp;""))=0,
        IF(AND(ISNUMBER(net_sales_clean), ISNUMBER(profit_clean)),
            net_sales_clean - profit_clean,
            ""
        ),
    VALUE(SUBSTITUTE(Y2347,"$",""))
)</f>
        <v>12.7784803792772</v>
      </c>
      <c r="AA2347" s="5" t="s">
        <v>4783</v>
      </c>
      <c r="AB2347" s="4" cm="1">
        <f t="array" ref="AB2347">IF(
    LEN(TRIM(AA2347&amp;""))=0,
        IF(AND(ISNUMBER(net_sales_clean), ISNUMBER(cost_clean)),
            net_sales_clean - cost_clean,
            ""
        ),
    VALUE(SUBSTITUTE(AA2347,"$",""))
)</f>
        <v>5.8697596207227596</v>
      </c>
      <c r="AC2347">
        <v>9</v>
      </c>
      <c r="AD2347">
        <f>IF(LEN(TRIM(AC2347&amp;""))=0, "", VALUE(AC2347))</f>
        <v>9</v>
      </c>
      <c r="AE2347">
        <v>3</v>
      </c>
      <c r="AF2347">
        <f>IF(LEN(TRIM(AE2347&amp;""))=0, "", VALUE(AE2347))</f>
        <v>3</v>
      </c>
      <c r="AG2347">
        <v>0</v>
      </c>
      <c r="AH2347">
        <f>IF(
    OR(U2347&lt;0, W2347&lt;0, Y2347&lt;0, AA2347&lt;0),
        1,
        IF(LEN(TRIM(AG2347&amp;""))=0, "", AG2347)
)</f>
        <v>0</v>
      </c>
      <c r="AI2347" t="str">
        <f>IF(
    COUNT(Q2347,V2347,X2347,Z2347,AB2347)=0,
        "Not Usable",
    IF(
        COUNT(Q2347,V2347,X2347,Z2347,AB2347)&lt;5,
            "Incomplete",
            IF(
                MIN(Q2347,V2347,X2347,Z2347,AB2347)=0,
                    "Incomplete",
                    "Complete"
            )
    )
)</f>
        <v>Complete</v>
      </c>
    </row>
    <row r="2348" spans="1:35" x14ac:dyDescent="0.3">
      <c r="A2348">
        <v>1319</v>
      </c>
      <c r="B2348" s="6">
        <v>45098.628472222219</v>
      </c>
      <c r="C2348" s="3">
        <f>INT(B2348)</f>
        <v>45098</v>
      </c>
      <c r="D2348" s="2">
        <f>MOD(B2348,1)</f>
        <v>0.62847222221898846</v>
      </c>
      <c r="E2348">
        <v>34</v>
      </c>
      <c r="F2348" t="s">
        <v>4</v>
      </c>
      <c r="G2348" t="str">
        <f xml:space="preserve"> PROPER(TRIM(CLEAN(SUBSTITUTE(F2348,CHAR(160)," "))))</f>
        <v>South</v>
      </c>
      <c r="H2348" t="s">
        <v>27</v>
      </c>
      <c r="I2348" t="str">
        <f>PROPER(TRIM(CLEAN((SUBSTITUTE(H2348,"-"," ")))))</f>
        <v>In Store</v>
      </c>
      <c r="J2348">
        <v>23986</v>
      </c>
      <c r="K2348" t="s">
        <v>2</v>
      </c>
      <c r="L2348" t="str">
        <f xml:space="preserve"> PROPER(TRIM(CLEAN(SUBSTITUTE(K2348,CHAR(160)," "))))</f>
        <v>Home Office</v>
      </c>
      <c r="M2348" t="s">
        <v>16</v>
      </c>
      <c r="N2348" t="str">
        <f xml:space="preserve"> PROPER(TRIM(CLEAN(SUBSTITUTE(M2348,CHAR(160)," "))))</f>
        <v>Grocery</v>
      </c>
      <c r="O2348" t="s">
        <v>29</v>
      </c>
      <c r="P2348" t="str">
        <f>IF(LEN(TRIM(Table1[[#This Row],[subcategory]]&amp;""))=0,"Unknown", PROPER(TRIM(Table1[[#This Row],[subcategory]])))</f>
        <v>Beverages</v>
      </c>
      <c r="Q2348">
        <v>96.93</v>
      </c>
      <c r="R2348" s="1">
        <f>IF(LEN(TRIM(Q2348&amp;""))=0, "", VALUE(SUBSTITUTE(Q2348,"$","")))</f>
        <v>96.93</v>
      </c>
      <c r="S2348">
        <v>1</v>
      </c>
      <c r="T2348">
        <f>IF(LEN(TRIM(S2348&amp;""))=0, "", VALUE(S2348))</f>
        <v>1</v>
      </c>
      <c r="U2348">
        <v>96.93</v>
      </c>
      <c r="V2348" s="1">
        <f>IF(LEN(TRIM(U2348&amp;""))=0, "", VALUE(SUBSTITUTE(U2348,"$","")))</f>
        <v>96.93</v>
      </c>
      <c r="W2348" s="4" t="s">
        <v>4782</v>
      </c>
      <c r="X2348" s="4">
        <f>IF(LEN(TRIM(W2348&amp;""))=0, "", VALUE(SUBSTITUTE(W2348,"$","")))</f>
        <v>94.312889999999996</v>
      </c>
      <c r="Y2348" s="5" t="s">
        <v>4781</v>
      </c>
      <c r="Z2348" s="4" cm="1">
        <f t="array" ref="Z2348">IF(
    LEN(TRIM(Y2348&amp;""))=0,
        IF(AND(ISNUMBER(net_sales_clean), ISNUMBER(profit_clean)),
            net_sales_clean - profit_clean,
            ""
        ),
    VALUE(SUBSTITUTE(Y2348,"$",""))
)</f>
        <v>69.677092182596198</v>
      </c>
      <c r="AA2348" s="5" t="s">
        <v>4780</v>
      </c>
      <c r="AB2348" s="4" cm="1">
        <f t="array" ref="AB2348">IF(
    LEN(TRIM(AA2348&amp;""))=0,
        IF(AND(ISNUMBER(net_sales_clean), ISNUMBER(cost_clean)),
            net_sales_clean - cost_clean,
            ""
        ),
    VALUE(SUBSTITUTE(AA2348,"$",""))
)</f>
        <v>24.635797817403699</v>
      </c>
      <c r="AC2348">
        <v>8</v>
      </c>
      <c r="AD2348">
        <f>IF(LEN(TRIM(AC2348&amp;""))=0, "", VALUE(AC2348))</f>
        <v>8</v>
      </c>
      <c r="AE2348">
        <v>4</v>
      </c>
      <c r="AF2348">
        <f>IF(LEN(TRIM(AE2348&amp;""))=0, "", VALUE(AE2348))</f>
        <v>4</v>
      </c>
      <c r="AG2348">
        <v>0</v>
      </c>
      <c r="AH2348">
        <f>IF(
    OR(U2348&lt;0, W2348&lt;0, Y2348&lt;0, AA2348&lt;0),
        1,
        IF(LEN(TRIM(AG2348&amp;""))=0, "", AG2348)
)</f>
        <v>0</v>
      </c>
      <c r="AI2348" t="str">
        <f>IF(
    COUNT(Q2348,V2348,X2348,Z2348,AB2348)=0,
        "Not Usable",
    IF(
        COUNT(Q2348,V2348,X2348,Z2348,AB2348)&lt;5,
            "Incomplete",
            IF(
                MIN(Q2348,V2348,X2348,Z2348,AB2348)=0,
                    "Incomplete",
                    "Complete"
            )
    )
)</f>
        <v>Complete</v>
      </c>
    </row>
    <row r="2349" spans="1:35" x14ac:dyDescent="0.3">
      <c r="A2349">
        <v>411</v>
      </c>
      <c r="B2349" s="6">
        <v>45646.015057870369</v>
      </c>
      <c r="C2349" s="3">
        <f>INT(B2349)</f>
        <v>45646</v>
      </c>
      <c r="D2349" s="2">
        <f>MOD(B2349,1)</f>
        <v>1.505787036876427E-2</v>
      </c>
      <c r="E2349">
        <v>18</v>
      </c>
      <c r="F2349" t="s">
        <v>4</v>
      </c>
      <c r="G2349" t="str">
        <f xml:space="preserve"> PROPER(TRIM(CLEAN(SUBSTITUTE(F2349,CHAR(160)," "))))</f>
        <v>South</v>
      </c>
      <c r="H2349" t="s">
        <v>7</v>
      </c>
      <c r="I2349" t="str">
        <f>PROPER(TRIM(CLEAN((SUBSTITUTE(H2349,"-"," ")))))</f>
        <v>In Store</v>
      </c>
      <c r="J2349">
        <v>1164</v>
      </c>
      <c r="K2349" t="s">
        <v>6</v>
      </c>
      <c r="L2349" t="str">
        <f xml:space="preserve"> PROPER(TRIM(CLEAN(SUBSTITUTE(K2349,CHAR(160)," "))))</f>
        <v>Corporate</v>
      </c>
      <c r="M2349" t="s">
        <v>19</v>
      </c>
      <c r="N2349" t="str">
        <f xml:space="preserve"> PROPER(TRIM(CLEAN(SUBSTITUTE(M2349,CHAR(160)," "))))</f>
        <v>Apparel</v>
      </c>
      <c r="O2349" t="s">
        <v>26</v>
      </c>
      <c r="P2349" t="str">
        <f>IF(LEN(TRIM(Table1[[#This Row],[subcategory]]&amp;""))=0,"Unknown", PROPER(TRIM(Table1[[#This Row],[subcategory]])))</f>
        <v>Kids</v>
      </c>
      <c r="Q2349">
        <v>145.37</v>
      </c>
      <c r="R2349" s="1">
        <f>IF(LEN(TRIM(Q2349&amp;""))=0, "", VALUE(SUBSTITUTE(Q2349,"$","")))</f>
        <v>145.37</v>
      </c>
      <c r="S2349">
        <v>2</v>
      </c>
      <c r="T2349">
        <f>IF(LEN(TRIM(S2349&amp;""))=0, "", VALUE(S2349))</f>
        <v>2</v>
      </c>
      <c r="U2349">
        <v>290.74</v>
      </c>
      <c r="V2349" s="1">
        <f>IF(LEN(TRIM(U2349&amp;""))=0, "", VALUE(SUBSTITUTE(U2349,"$","")))</f>
        <v>290.74</v>
      </c>
      <c r="W2349" s="1">
        <v>138.10149999999999</v>
      </c>
      <c r="X2349" s="1">
        <f>IF(LEN(TRIM(W2349&amp;""))=0, "", VALUE(SUBSTITUTE(W2349,"$","")))</f>
        <v>138.10149999999999</v>
      </c>
      <c r="Z2349" s="1" t="str" cm="1">
        <f t="array" ref="Z2349">IF(
    LEN(TRIM(Y2349&amp;""))=0,
        IF(AND(ISNUMBER(net_sales_clean), ISNUMBER(profit_clean)),
            net_sales_clean - profit_clean,
            ""
        ),
    VALUE(SUBSTITUTE(Y2349,"$",""))
)</f>
        <v/>
      </c>
      <c r="AB2349" s="1" t="str" cm="1">
        <f t="array" ref="AB2349">IF(
    LEN(TRIM(AA2349&amp;""))=0,
        IF(AND(ISNUMBER(net_sales_clean), ISNUMBER(cost_clean)),
            net_sales_clean - cost_clean,
            ""
        ),
    VALUE(SUBSTITUTE(AA2349,"$",""))
)</f>
        <v/>
      </c>
      <c r="AC2349">
        <v>6</v>
      </c>
      <c r="AD2349">
        <f>IF(LEN(TRIM(AC2349&amp;""))=0, "", VALUE(AC2349))</f>
        <v>6</v>
      </c>
      <c r="AE2349">
        <v>4</v>
      </c>
      <c r="AF2349">
        <f>IF(LEN(TRIM(AE2349&amp;""))=0, "", VALUE(AE2349))</f>
        <v>4</v>
      </c>
      <c r="AG2349">
        <v>0</v>
      </c>
      <c r="AH2349">
        <f>IF(
    OR(U2349&lt;0, W2349&lt;0, Y2349&lt;0, AA2349&lt;0),
        1,
        IF(LEN(TRIM(AG2349&amp;""))=0, "", AG2349)
)</f>
        <v>0</v>
      </c>
      <c r="AI2349" t="str">
        <f>IF(
    COUNT(Q2349,V2349,X2349,Z2349,AB2349)=0,
        "Not Usable",
    IF(
        COUNT(Q2349,V2349,X2349,Z2349,AB2349)&lt;5,
            "Incomplete",
            IF(
                MIN(Q2349,V2349,X2349,Z2349,AB2349)=0,
                    "Incomplete",
                    "Complete"
            )
    )
)</f>
        <v>Incomplete</v>
      </c>
    </row>
    <row r="2350" spans="1:35" x14ac:dyDescent="0.3">
      <c r="A2350">
        <v>15603</v>
      </c>
      <c r="B2350" s="6">
        <v>44936.414444444446</v>
      </c>
      <c r="C2350" s="3">
        <f>INT(B2350)</f>
        <v>44936</v>
      </c>
      <c r="D2350" s="2">
        <f>MOD(B2350,1)</f>
        <v>0.41444444444641704</v>
      </c>
      <c r="E2350">
        <v>58</v>
      </c>
      <c r="F2350" t="s">
        <v>13</v>
      </c>
      <c r="G2350" t="str">
        <f xml:space="preserve"> PROPER(TRIM(CLEAN(SUBSTITUTE(F2350,CHAR(160)," "))))</f>
        <v>Northeast</v>
      </c>
      <c r="H2350" t="s">
        <v>11</v>
      </c>
      <c r="I2350" t="str">
        <f>PROPER(TRIM(CLEAN((SUBSTITUTE(H2350,"-"," ")))))</f>
        <v>Online</v>
      </c>
      <c r="J2350">
        <v>8989</v>
      </c>
      <c r="K2350" t="s">
        <v>2</v>
      </c>
      <c r="L2350" t="str">
        <f xml:space="preserve"> PROPER(TRIM(CLEAN(SUBSTITUTE(K2350,CHAR(160)," "))))</f>
        <v>Home Office</v>
      </c>
      <c r="M2350" t="s">
        <v>9</v>
      </c>
      <c r="N2350" t="str">
        <f xml:space="preserve"> PROPER(TRIM(CLEAN(SUBSTITUTE(M2350,CHAR(160)," "))))</f>
        <v>Home</v>
      </c>
      <c r="O2350" t="s">
        <v>32</v>
      </c>
      <c r="P2350" t="str">
        <f>IF(LEN(TRIM(Table1[[#This Row],[subcategory]]&amp;""))=0,"Unknown", PROPER(TRIM(Table1[[#This Row],[subcategory]])))</f>
        <v>Furniture</v>
      </c>
      <c r="Q2350">
        <v>91.39</v>
      </c>
      <c r="R2350" s="1">
        <f>IF(LEN(TRIM(Q2350&amp;""))=0, "", VALUE(SUBSTITUTE(Q2350,"$","")))</f>
        <v>91.39</v>
      </c>
      <c r="S2350">
        <v>3</v>
      </c>
      <c r="T2350">
        <f>IF(LEN(TRIM(S2350&amp;""))=0, "", VALUE(S2350))</f>
        <v>3</v>
      </c>
      <c r="U2350">
        <v>274.17</v>
      </c>
      <c r="V2350" s="1">
        <f>IF(LEN(TRIM(U2350&amp;""))=0, "", VALUE(SUBSTITUTE(U2350,"$","")))</f>
        <v>274.17</v>
      </c>
      <c r="W2350" s="1">
        <v>254.70393000000001</v>
      </c>
      <c r="X2350" s="1">
        <f>IF(LEN(TRIM(W2350&amp;""))=0, "", VALUE(SUBSTITUTE(W2350,"$","")))</f>
        <v>254.70393000000001</v>
      </c>
      <c r="Y2350" s="5" t="s">
        <v>4779</v>
      </c>
      <c r="Z2350" s="4" cm="1">
        <f t="array" ref="Z2350">IF(
    LEN(TRIM(Y2350&amp;""))=0,
        IF(AND(ISNUMBER(net_sales_clean), ISNUMBER(profit_clean)),
            net_sales_clean - profit_clean,
            ""
        ),
    VALUE(SUBSTITUTE(Y2350,"$",""))
)</f>
        <v>204.19433997213901</v>
      </c>
      <c r="AA2350" s="5" t="s">
        <v>4778</v>
      </c>
      <c r="AB2350" s="4" cm="1">
        <f t="array" ref="AB2350">IF(
    LEN(TRIM(AA2350&amp;""))=0,
        IF(AND(ISNUMBER(net_sales_clean), ISNUMBER(cost_clean)),
            net_sales_clean - cost_clean,
            ""
        ),
    VALUE(SUBSTITUTE(AA2350,"$",""))
)</f>
        <v>50.509590027860099</v>
      </c>
      <c r="AC2350">
        <v>8</v>
      </c>
      <c r="AD2350">
        <f>IF(LEN(TRIM(AC2350&amp;""))=0, "", VALUE(AC2350))</f>
        <v>8</v>
      </c>
      <c r="AE2350">
        <v>1</v>
      </c>
      <c r="AF2350">
        <f>IF(LEN(TRIM(AE2350&amp;""))=0, "", VALUE(AE2350))</f>
        <v>1</v>
      </c>
      <c r="AG2350">
        <v>0</v>
      </c>
      <c r="AH2350">
        <f>IF(
    OR(U2350&lt;0, W2350&lt;0, Y2350&lt;0, AA2350&lt;0),
        1,
        IF(LEN(TRIM(AG2350&amp;""))=0, "", AG2350)
)</f>
        <v>0</v>
      </c>
      <c r="AI2350" t="str">
        <f>IF(
    COUNT(Q2350,V2350,X2350,Z2350,AB2350)=0,
        "Not Usable",
    IF(
        COUNT(Q2350,V2350,X2350,Z2350,AB2350)&lt;5,
            "Incomplete",
            IF(
                MIN(Q2350,V2350,X2350,Z2350,AB2350)=0,
                    "Incomplete",
                    "Complete"
            )
    )
)</f>
        <v>Complete</v>
      </c>
    </row>
    <row r="2351" spans="1:35" x14ac:dyDescent="0.3">
      <c r="A2351">
        <v>39782</v>
      </c>
      <c r="B2351" s="6">
        <v>45978.424884259257</v>
      </c>
      <c r="C2351" s="3">
        <f>INT(B2351)</f>
        <v>45978</v>
      </c>
      <c r="D2351" s="2">
        <f>MOD(B2351,1)</f>
        <v>0.42488425925694173</v>
      </c>
      <c r="E2351">
        <v>74</v>
      </c>
      <c r="F2351" t="s">
        <v>4</v>
      </c>
      <c r="G2351" t="str">
        <f xml:space="preserve"> PROPER(TRIM(CLEAN(SUBSTITUTE(F2351,CHAR(160)," "))))</f>
        <v>South</v>
      </c>
      <c r="H2351" t="s">
        <v>3</v>
      </c>
      <c r="I2351" t="str">
        <f>PROPER(TRIM(CLEAN((SUBSTITUTE(H2351,"-"," ")))))</f>
        <v>Phone</v>
      </c>
      <c r="J2351">
        <v>10530</v>
      </c>
      <c r="K2351" t="s">
        <v>6</v>
      </c>
      <c r="L2351" t="str">
        <f xml:space="preserve"> PROPER(TRIM(CLEAN(SUBSTITUTE(K2351,CHAR(160)," "))))</f>
        <v>Corporate</v>
      </c>
      <c r="M2351" t="s">
        <v>16</v>
      </c>
      <c r="N2351" t="str">
        <f xml:space="preserve"> PROPER(TRIM(CLEAN(SUBSTITUTE(M2351,CHAR(160)," "))))</f>
        <v>Grocery</v>
      </c>
      <c r="O2351" t="s">
        <v>28</v>
      </c>
      <c r="P2351" t="str">
        <f>IF(LEN(TRIM(Table1[[#This Row],[subcategory]]&amp;""))=0,"Unknown", PROPER(TRIM(Table1[[#This Row],[subcategory]])))</f>
        <v>Pantry</v>
      </c>
      <c r="Q2351">
        <v>34.26</v>
      </c>
      <c r="R2351" s="1">
        <f>IF(LEN(TRIM(Q2351&amp;""))=0, "", VALUE(SUBSTITUTE(Q2351,"$","")))</f>
        <v>34.26</v>
      </c>
      <c r="S2351">
        <v>6</v>
      </c>
      <c r="T2351">
        <f>IF(LEN(TRIM(S2351&amp;""))=0, "", VALUE(S2351))</f>
        <v>6</v>
      </c>
      <c r="U2351">
        <v>205.56</v>
      </c>
      <c r="V2351" s="1">
        <f>IF(LEN(TRIM(U2351&amp;""))=0, "", VALUE(SUBSTITUTE(U2351,"$","")))</f>
        <v>205.56</v>
      </c>
      <c r="W2351" s="1">
        <v>168.5592</v>
      </c>
      <c r="X2351" s="1">
        <f>IF(LEN(TRIM(W2351&amp;""))=0, "", VALUE(SUBSTITUTE(W2351,"$","")))</f>
        <v>168.5592</v>
      </c>
      <c r="Y2351" s="5" t="s">
        <v>4777</v>
      </c>
      <c r="Z2351" s="4" cm="1">
        <f t="array" ref="Z2351">IF(
    LEN(TRIM(Y2351&amp;""))=0,
        IF(AND(ISNUMBER(net_sales_clean), ISNUMBER(profit_clean)),
            net_sales_clean - profit_clean,
            ""
        ),
    VALUE(SUBSTITUTE(Y2351,"$",""))
)</f>
        <v>133.56854025761001</v>
      </c>
      <c r="AA2351" s="5" t="s">
        <v>4776</v>
      </c>
      <c r="AB2351" s="4" cm="1">
        <f t="array" ref="AB2351">IF(
    LEN(TRIM(AA2351&amp;""))=0,
        IF(AND(ISNUMBER(net_sales_clean), ISNUMBER(cost_clean)),
            net_sales_clean - cost_clean,
            ""
        ),
    VALUE(SUBSTITUTE(AA2351,"$",""))
)</f>
        <v>34.990659742389497</v>
      </c>
      <c r="AC2351">
        <v>6</v>
      </c>
      <c r="AD2351">
        <f>IF(LEN(TRIM(AC2351&amp;""))=0, "", VALUE(AC2351))</f>
        <v>6</v>
      </c>
      <c r="AE2351">
        <v>1</v>
      </c>
      <c r="AF2351">
        <f>IF(LEN(TRIM(AE2351&amp;""))=0, "", VALUE(AE2351))</f>
        <v>1</v>
      </c>
      <c r="AG2351">
        <v>0</v>
      </c>
      <c r="AH2351">
        <f>IF(
    OR(U2351&lt;0, W2351&lt;0, Y2351&lt;0, AA2351&lt;0),
        1,
        IF(LEN(TRIM(AG2351&amp;""))=0, "", AG2351)
)</f>
        <v>0</v>
      </c>
      <c r="AI2351" t="str">
        <f>IF(
    COUNT(Q2351,V2351,X2351,Z2351,AB2351)=0,
        "Not Usable",
    IF(
        COUNT(Q2351,V2351,X2351,Z2351,AB2351)&lt;5,
            "Incomplete",
            IF(
                MIN(Q2351,V2351,X2351,Z2351,AB2351)=0,
                    "Incomplete",
                    "Complete"
            )
    )
)</f>
        <v>Complete</v>
      </c>
    </row>
    <row r="2352" spans="1:35" x14ac:dyDescent="0.3">
      <c r="A2352">
        <v>38313</v>
      </c>
      <c r="B2352" s="6">
        <v>45031.503622685188</v>
      </c>
      <c r="C2352" s="3">
        <f>INT(B2352)</f>
        <v>45031</v>
      </c>
      <c r="D2352" s="2">
        <f>MOD(B2352,1)</f>
        <v>0.50362268518802011</v>
      </c>
      <c r="E2352">
        <v>46</v>
      </c>
      <c r="F2352" t="s">
        <v>4</v>
      </c>
      <c r="G2352" t="str">
        <f xml:space="preserve"> PROPER(TRIM(CLEAN(SUBSTITUTE(F2352,CHAR(160)," "))))</f>
        <v>South</v>
      </c>
      <c r="H2352" t="s">
        <v>3</v>
      </c>
      <c r="I2352" t="str">
        <f>PROPER(TRIM(CLEAN((SUBSTITUTE(H2352,"-"," ")))))</f>
        <v>Phone</v>
      </c>
      <c r="J2352">
        <v>27474</v>
      </c>
      <c r="K2352" t="s">
        <v>14</v>
      </c>
      <c r="L2352" t="str">
        <f xml:space="preserve"> PROPER(TRIM(CLEAN(SUBSTITUTE(K2352,CHAR(160)," "))))</f>
        <v>Consumer</v>
      </c>
      <c r="M2352" t="s">
        <v>23</v>
      </c>
      <c r="N2352" t="str">
        <f xml:space="preserve"> PROPER(TRIM(CLEAN(SUBSTITUTE(M2352,CHAR(160)," "))))</f>
        <v>Electronics</v>
      </c>
      <c r="O2352" t="s">
        <v>25</v>
      </c>
      <c r="P2352" t="str">
        <f>IF(LEN(TRIM(Table1[[#This Row],[subcategory]]&amp;""))=0,"Unknown", PROPER(TRIM(Table1[[#This Row],[subcategory]])))</f>
        <v>Laptops</v>
      </c>
      <c r="Q2352">
        <v>89.22</v>
      </c>
      <c r="R2352" s="1">
        <f>IF(LEN(TRIM(Q2352&amp;""))=0, "", VALUE(SUBSTITUTE(Q2352,"$","")))</f>
        <v>89.22</v>
      </c>
      <c r="S2352">
        <v>3</v>
      </c>
      <c r="T2352">
        <f>IF(LEN(TRIM(S2352&amp;""))=0, "", VALUE(S2352))</f>
        <v>3</v>
      </c>
      <c r="U2352" s="5" t="s">
        <v>4775</v>
      </c>
      <c r="V2352" s="4">
        <f>IF(LEN(TRIM(U2352&amp;""))=0, "", VALUE(SUBSTITUTE(U2352,"$","")))</f>
        <v>267.659999999999</v>
      </c>
      <c r="W2352" s="4" t="s">
        <v>4774</v>
      </c>
      <c r="X2352" s="4">
        <f>IF(LEN(TRIM(W2352&amp;""))=0, "", VALUE(SUBSTITUTE(W2352,"$","")))</f>
        <v>235.540799999999</v>
      </c>
      <c r="Y2352" s="5" t="s">
        <v>4773</v>
      </c>
      <c r="Z2352" s="4" cm="1">
        <f t="array" ref="Z2352">IF(
    LEN(TRIM(Y2352&amp;""))=0,
        IF(AND(ISNUMBER(net_sales_clean), ISNUMBER(profit_clean)),
            net_sales_clean - profit_clean,
            ""
        ),
    VALUE(SUBSTITUTE(Y2352,"$",""))
)</f>
        <v>186.393652741995</v>
      </c>
      <c r="AA2352" s="5" t="s">
        <v>4772</v>
      </c>
      <c r="AB2352" s="4" cm="1">
        <f t="array" ref="AB2352">IF(
    LEN(TRIM(AA2352&amp;""))=0,
        IF(AND(ISNUMBER(net_sales_clean), ISNUMBER(cost_clean)),
            net_sales_clean - cost_clean,
            ""
        ),
    VALUE(SUBSTITUTE(AA2352,"$",""))
)</f>
        <v>49.147147258004303</v>
      </c>
      <c r="AC2352">
        <v>0</v>
      </c>
      <c r="AD2352">
        <f>IF(LEN(TRIM(AC2352&amp;""))=0, "", VALUE(AC2352))</f>
        <v>0</v>
      </c>
      <c r="AF2352" t="str">
        <f>IF(LEN(TRIM(AE2352&amp;""))=0, "", VALUE(AE2352))</f>
        <v/>
      </c>
      <c r="AG2352">
        <v>0</v>
      </c>
      <c r="AH2352">
        <f>IF(
    OR(U2352&lt;0, W2352&lt;0, Y2352&lt;0, AA2352&lt;0),
        1,
        IF(LEN(TRIM(AG2352&amp;""))=0, "", AG2352)
)</f>
        <v>0</v>
      </c>
      <c r="AI2352" t="str">
        <f>IF(
    COUNT(Q2352,V2352,X2352,Z2352,AB2352)=0,
        "Not Usable",
    IF(
        COUNT(Q2352,V2352,X2352,Z2352,AB2352)&lt;5,
            "Incomplete",
            IF(
                MIN(Q2352,V2352,X2352,Z2352,AB2352)=0,
                    "Incomplete",
                    "Complete"
            )
    )
)</f>
        <v>Complete</v>
      </c>
    </row>
    <row r="2353" spans="1:35" x14ac:dyDescent="0.3">
      <c r="A2353">
        <v>40384</v>
      </c>
      <c r="B2353" s="6">
        <v>45623.679016203707</v>
      </c>
      <c r="C2353" s="3">
        <f>INT(B2353)</f>
        <v>45623</v>
      </c>
      <c r="D2353" s="2">
        <f>MOD(B2353,1)</f>
        <v>0.67901620370685123</v>
      </c>
      <c r="E2353">
        <v>49</v>
      </c>
      <c r="F2353" t="s">
        <v>13</v>
      </c>
      <c r="G2353" t="str">
        <f xml:space="preserve"> PROPER(TRIM(CLEAN(SUBSTITUTE(F2353,CHAR(160)," "))))</f>
        <v>Northeast</v>
      </c>
      <c r="H2353" t="s">
        <v>7</v>
      </c>
      <c r="I2353" t="str">
        <f>PROPER(TRIM(CLEAN((SUBSTITUTE(H2353,"-"," ")))))</f>
        <v>In Store</v>
      </c>
      <c r="J2353">
        <v>23299</v>
      </c>
      <c r="K2353" t="s">
        <v>2</v>
      </c>
      <c r="L2353" t="str">
        <f xml:space="preserve"> PROPER(TRIM(CLEAN(SUBSTITUTE(K2353,CHAR(160)," "))))</f>
        <v>Home Office</v>
      </c>
      <c r="M2353" t="s">
        <v>1</v>
      </c>
      <c r="N2353" t="str">
        <f xml:space="preserve"> PROPER(TRIM(CLEAN(SUBSTITUTE(M2353,CHAR(160)," "))))</f>
        <v>Beauty</v>
      </c>
      <c r="O2353" t="s">
        <v>5</v>
      </c>
      <c r="P2353" t="str">
        <f>IF(LEN(TRIM(Table1[[#This Row],[subcategory]]&amp;""))=0,"Unknown", PROPER(TRIM(Table1[[#This Row],[subcategory]])))</f>
        <v>Haircare</v>
      </c>
      <c r="Q2353">
        <v>76.94</v>
      </c>
      <c r="R2353" s="1">
        <f>IF(LEN(TRIM(Q2353&amp;""))=0, "", VALUE(SUBSTITUTE(Q2353,"$","")))</f>
        <v>76.94</v>
      </c>
      <c r="S2353">
        <v>2</v>
      </c>
      <c r="T2353">
        <f>IF(LEN(TRIM(S2353&amp;""))=0, "", VALUE(S2353))</f>
        <v>2</v>
      </c>
      <c r="U2353">
        <v>153.88</v>
      </c>
      <c r="V2353" s="1">
        <f>IF(LEN(TRIM(U2353&amp;""))=0, "", VALUE(SUBSTITUTE(U2353,"$","")))</f>
        <v>153.88</v>
      </c>
      <c r="W2353" s="1">
        <v>112.79404</v>
      </c>
      <c r="X2353" s="1">
        <f>IF(LEN(TRIM(W2353&amp;""))=0, "", VALUE(SUBSTITUTE(W2353,"$","")))</f>
        <v>112.79404</v>
      </c>
      <c r="Y2353" s="5" t="s">
        <v>4771</v>
      </c>
      <c r="Z2353" s="4" cm="1">
        <f t="array" ref="Z2353">IF(
    LEN(TRIM(Y2353&amp;""))=0,
        IF(AND(ISNUMBER(net_sales_clean), ISNUMBER(profit_clean)),
            net_sales_clean - profit_clean,
            ""
        ),
    VALUE(SUBSTITUTE(Y2353,"$",""))
)</f>
        <v>67.560343192793297</v>
      </c>
      <c r="AA2353" s="5" t="s">
        <v>4770</v>
      </c>
      <c r="AB2353" s="4" cm="1">
        <f t="array" ref="AB2353">IF(
    LEN(TRIM(AA2353&amp;""))=0,
        IF(AND(ISNUMBER(net_sales_clean), ISNUMBER(cost_clean)),
            net_sales_clean - cost_clean,
            ""
        ),
    VALUE(SUBSTITUTE(AA2353,"$",""))
)</f>
        <v>45.233696807206599</v>
      </c>
      <c r="AC2353">
        <v>5</v>
      </c>
      <c r="AD2353">
        <f>IF(LEN(TRIM(AC2353&amp;""))=0, "", VALUE(AC2353))</f>
        <v>5</v>
      </c>
      <c r="AE2353">
        <v>1</v>
      </c>
      <c r="AF2353">
        <f>IF(LEN(TRIM(AE2353&amp;""))=0, "", VALUE(AE2353))</f>
        <v>1</v>
      </c>
      <c r="AG2353">
        <v>0</v>
      </c>
      <c r="AH2353">
        <f>IF(
    OR(U2353&lt;0, W2353&lt;0, Y2353&lt;0, AA2353&lt;0),
        1,
        IF(LEN(TRIM(AG2353&amp;""))=0, "", AG2353)
)</f>
        <v>0</v>
      </c>
      <c r="AI2353" t="str">
        <f>IF(
    COUNT(Q2353,V2353,X2353,Z2353,AB2353)=0,
        "Not Usable",
    IF(
        COUNT(Q2353,V2353,X2353,Z2353,AB2353)&lt;5,
            "Incomplete",
            IF(
                MIN(Q2353,V2353,X2353,Z2353,AB2353)=0,
                    "Incomplete",
                    "Complete"
            )
    )
)</f>
        <v>Complete</v>
      </c>
    </row>
    <row r="2354" spans="1:35" x14ac:dyDescent="0.3">
      <c r="A2354">
        <v>10037</v>
      </c>
      <c r="B2354" s="6">
        <v>45030.616736111115</v>
      </c>
      <c r="C2354" s="3">
        <f>INT(B2354)</f>
        <v>45030</v>
      </c>
      <c r="D2354" s="2">
        <f>MOD(B2354,1)</f>
        <v>0.61673611111473292</v>
      </c>
      <c r="E2354">
        <v>78</v>
      </c>
      <c r="F2354" t="s">
        <v>33</v>
      </c>
      <c r="G2354" t="str">
        <f xml:space="preserve"> PROPER(TRIM(CLEAN(SUBSTITUTE(F2354,CHAR(160)," "))))</f>
        <v>South</v>
      </c>
      <c r="H2354" t="s">
        <v>30</v>
      </c>
      <c r="I2354" t="str">
        <f>PROPER(TRIM(CLEAN((SUBSTITUTE(H2354,"-"," ")))))</f>
        <v>Mobile App</v>
      </c>
      <c r="J2354">
        <v>7511</v>
      </c>
      <c r="K2354" t="s">
        <v>14</v>
      </c>
      <c r="L2354" t="str">
        <f xml:space="preserve"> PROPER(TRIM(CLEAN(SUBSTITUTE(K2354,CHAR(160)," "))))</f>
        <v>Consumer</v>
      </c>
      <c r="M2354" t="s">
        <v>9</v>
      </c>
      <c r="N2354" t="str">
        <f xml:space="preserve"> PROPER(TRIM(CLEAN(SUBSTITUTE(M2354,CHAR(160)," "))))</f>
        <v>Home</v>
      </c>
      <c r="O2354" t="s">
        <v>32</v>
      </c>
      <c r="P2354" t="str">
        <f>IF(LEN(TRIM(Table1[[#This Row],[subcategory]]&amp;""))=0,"Unknown", PROPER(TRIM(Table1[[#This Row],[subcategory]])))</f>
        <v>Furniture</v>
      </c>
      <c r="Q2354">
        <v>126.1</v>
      </c>
      <c r="R2354" s="1">
        <f>IF(LEN(TRIM(Q2354&amp;""))=0, "", VALUE(SUBSTITUTE(Q2354,"$","")))</f>
        <v>126.1</v>
      </c>
      <c r="S2354">
        <v>4</v>
      </c>
      <c r="T2354">
        <f>IF(LEN(TRIM(S2354&amp;""))=0, "", VALUE(S2354))</f>
        <v>4</v>
      </c>
      <c r="U2354">
        <v>504.4</v>
      </c>
      <c r="V2354" s="1">
        <f>IF(LEN(TRIM(U2354&amp;""))=0, "", VALUE(SUBSTITUTE(U2354,"$","")))</f>
        <v>504.4</v>
      </c>
      <c r="W2354" s="1">
        <v>305.16199999999998</v>
      </c>
      <c r="X2354" s="1">
        <f>IF(LEN(TRIM(W2354&amp;""))=0, "", VALUE(SUBSTITUTE(W2354,"$","")))</f>
        <v>305.16199999999998</v>
      </c>
      <c r="Z2354" s="1" t="str" cm="1">
        <f t="array" ref="Z2354">IF(
    LEN(TRIM(Y2354&amp;""))=0,
        IF(AND(ISNUMBER(net_sales_clean), ISNUMBER(profit_clean)),
            net_sales_clean - profit_clean,
            ""
        ),
    VALUE(SUBSTITUTE(Y2354,"$",""))
)</f>
        <v/>
      </c>
      <c r="AB2354" s="1" t="str" cm="1">
        <f t="array" ref="AB2354">IF(
    LEN(TRIM(AA2354&amp;""))=0,
        IF(AND(ISNUMBER(net_sales_clean), ISNUMBER(cost_clean)),
            net_sales_clean - cost_clean,
            ""
        ),
    VALUE(SUBSTITUTE(AA2354,"$",""))
)</f>
        <v/>
      </c>
      <c r="AC2354">
        <v>4</v>
      </c>
      <c r="AD2354">
        <f>IF(LEN(TRIM(AC2354&amp;""))=0, "", VALUE(AC2354))</f>
        <v>4</v>
      </c>
      <c r="AE2354">
        <v>2</v>
      </c>
      <c r="AF2354">
        <f>IF(LEN(TRIM(AE2354&amp;""))=0, "", VALUE(AE2354))</f>
        <v>2</v>
      </c>
      <c r="AG2354">
        <v>0</v>
      </c>
      <c r="AH2354">
        <f>IF(
    OR(U2354&lt;0, W2354&lt;0, Y2354&lt;0, AA2354&lt;0),
        1,
        IF(LEN(TRIM(AG2354&amp;""))=0, "", AG2354)
)</f>
        <v>0</v>
      </c>
      <c r="AI2354" t="str">
        <f>IF(
    COUNT(Q2354,V2354,X2354,Z2354,AB2354)=0,
        "Not Usable",
    IF(
        COUNT(Q2354,V2354,X2354,Z2354,AB2354)&lt;5,
            "Incomplete",
            IF(
                MIN(Q2354,V2354,X2354,Z2354,AB2354)=0,
                    "Incomplete",
                    "Complete"
            )
    )
)</f>
        <v>Incomplete</v>
      </c>
    </row>
    <row r="2355" spans="1:35" x14ac:dyDescent="0.3">
      <c r="A2355">
        <v>19225</v>
      </c>
      <c r="B2355" s="6">
        <v>45667.252175925925</v>
      </c>
      <c r="C2355" s="3">
        <f>INT(B2355)</f>
        <v>45667</v>
      </c>
      <c r="D2355" s="2">
        <f>MOD(B2355,1)</f>
        <v>0.25217592592525762</v>
      </c>
      <c r="E2355">
        <v>34</v>
      </c>
      <c r="F2355" t="s">
        <v>13</v>
      </c>
      <c r="G2355" t="str">
        <f xml:space="preserve"> PROPER(TRIM(CLEAN(SUBSTITUTE(F2355,CHAR(160)," "))))</f>
        <v>Northeast</v>
      </c>
      <c r="H2355" t="s">
        <v>11</v>
      </c>
      <c r="I2355" t="str">
        <f>PROPER(TRIM(CLEAN((SUBSTITUTE(H2355,"-"," ")))))</f>
        <v>Online</v>
      </c>
      <c r="J2355">
        <v>25480</v>
      </c>
      <c r="K2355" t="s">
        <v>14</v>
      </c>
      <c r="L2355" t="str">
        <f xml:space="preserve"> PROPER(TRIM(CLEAN(SUBSTITUTE(K2355,CHAR(160)," "))))</f>
        <v>Consumer</v>
      </c>
      <c r="M2355" t="s">
        <v>9</v>
      </c>
      <c r="N2355" t="str">
        <f xml:space="preserve"> PROPER(TRIM(CLEAN(SUBSTITUTE(M2355,CHAR(160)," "))))</f>
        <v>Home</v>
      </c>
      <c r="O2355" t="s">
        <v>32</v>
      </c>
      <c r="P2355" t="str">
        <f>IF(LEN(TRIM(Table1[[#This Row],[subcategory]]&amp;""))=0,"Unknown", PROPER(TRIM(Table1[[#This Row],[subcategory]])))</f>
        <v>Furniture</v>
      </c>
      <c r="Q2355">
        <v>128.01</v>
      </c>
      <c r="R2355" s="1">
        <f>IF(LEN(TRIM(Q2355&amp;""))=0, "", VALUE(SUBSTITUTE(Q2355,"$","")))</f>
        <v>128.01</v>
      </c>
      <c r="S2355">
        <v>2</v>
      </c>
      <c r="T2355">
        <f>IF(LEN(TRIM(S2355&amp;""))=0, "", VALUE(S2355))</f>
        <v>2</v>
      </c>
      <c r="U2355">
        <v>256.02</v>
      </c>
      <c r="V2355" s="1">
        <f>IF(LEN(TRIM(U2355&amp;""))=0, "", VALUE(SUBSTITUTE(U2355,"$","")))</f>
        <v>256.02</v>
      </c>
      <c r="W2355" s="1">
        <v>192.01499999999999</v>
      </c>
      <c r="X2355" s="1">
        <f>IF(LEN(TRIM(W2355&amp;""))=0, "", VALUE(SUBSTITUTE(W2355,"$","")))</f>
        <v>192.01499999999999</v>
      </c>
      <c r="Y2355" s="5" t="s">
        <v>4769</v>
      </c>
      <c r="Z2355" s="4" cm="1">
        <f t="array" ref="Z2355">IF(
    LEN(TRIM(Y2355&amp;""))=0,
        IF(AND(ISNUMBER(net_sales_clean), ISNUMBER(profit_clean)),
            net_sales_clean - profit_clean,
            ""
        ),
    VALUE(SUBSTITUTE(Y2355,"$",""))
)</f>
        <v>150.27974499391999</v>
      </c>
      <c r="AA2355" s="5" t="s">
        <v>4768</v>
      </c>
      <c r="AB2355" s="4" cm="1">
        <f t="array" ref="AB2355">IF(
    LEN(TRIM(AA2355&amp;""))=0,
        IF(AND(ISNUMBER(net_sales_clean), ISNUMBER(cost_clean)),
            net_sales_clean - cost_clean,
            ""
        ),
    VALUE(SUBSTITUTE(AA2355,"$",""))
)</f>
        <v>41.735255006079903</v>
      </c>
      <c r="AC2355">
        <v>6</v>
      </c>
      <c r="AD2355">
        <f>IF(LEN(TRIM(AC2355&amp;""))=0, "", VALUE(AC2355))</f>
        <v>6</v>
      </c>
      <c r="AE2355">
        <v>1</v>
      </c>
      <c r="AF2355">
        <f>IF(LEN(TRIM(AE2355&amp;""))=0, "", VALUE(AE2355))</f>
        <v>1</v>
      </c>
      <c r="AG2355">
        <v>0</v>
      </c>
      <c r="AH2355">
        <f>IF(
    OR(U2355&lt;0, W2355&lt;0, Y2355&lt;0, AA2355&lt;0),
        1,
        IF(LEN(TRIM(AG2355&amp;""))=0, "", AG2355)
)</f>
        <v>0</v>
      </c>
      <c r="AI2355" t="str">
        <f>IF(
    COUNT(Q2355,V2355,X2355,Z2355,AB2355)=0,
        "Not Usable",
    IF(
        COUNT(Q2355,V2355,X2355,Z2355,AB2355)&lt;5,
            "Incomplete",
            IF(
                MIN(Q2355,V2355,X2355,Z2355,AB2355)=0,
                    "Incomplete",
                    "Complete"
            )
    )
)</f>
        <v>Complete</v>
      </c>
    </row>
    <row r="2356" spans="1:35" x14ac:dyDescent="0.3">
      <c r="A2356">
        <v>57506</v>
      </c>
      <c r="B2356" s="6">
        <v>45559.41777777778</v>
      </c>
      <c r="C2356" s="3">
        <f>INT(B2356)</f>
        <v>45559</v>
      </c>
      <c r="D2356" s="2">
        <f>MOD(B2356,1)</f>
        <v>0.41777777778042946</v>
      </c>
      <c r="E2356">
        <v>82</v>
      </c>
      <c r="F2356" t="s">
        <v>8</v>
      </c>
      <c r="G2356" t="str">
        <f xml:space="preserve"> PROPER(TRIM(CLEAN(SUBSTITUTE(F2356,CHAR(160)," "))))</f>
        <v>West</v>
      </c>
      <c r="H2356" t="s">
        <v>30</v>
      </c>
      <c r="I2356" t="str">
        <f>PROPER(TRIM(CLEAN((SUBSTITUTE(H2356,"-"," ")))))</f>
        <v>Mobile App</v>
      </c>
      <c r="J2356">
        <v>6699</v>
      </c>
      <c r="K2356" t="s">
        <v>6</v>
      </c>
      <c r="L2356" t="str">
        <f xml:space="preserve"> PROPER(TRIM(CLEAN(SUBSTITUTE(K2356,CHAR(160)," "))))</f>
        <v>Corporate</v>
      </c>
      <c r="M2356" t="s">
        <v>19</v>
      </c>
      <c r="N2356" t="str">
        <f xml:space="preserve"> PROPER(TRIM(CLEAN(SUBSTITUTE(M2356,CHAR(160)," "))))</f>
        <v>Apparel</v>
      </c>
      <c r="O2356" t="s">
        <v>41</v>
      </c>
      <c r="P2356" t="str">
        <f>IF(LEN(TRIM(Table1[[#This Row],[subcategory]]&amp;""))=0,"Unknown", PROPER(TRIM(Table1[[#This Row],[subcategory]])))</f>
        <v>Shoes</v>
      </c>
      <c r="Q2356">
        <v>89.94</v>
      </c>
      <c r="R2356" s="1">
        <f>IF(LEN(TRIM(Q2356&amp;""))=0, "", VALUE(SUBSTITUTE(Q2356,"$","")))</f>
        <v>89.94</v>
      </c>
      <c r="S2356">
        <v>2</v>
      </c>
      <c r="T2356">
        <f>IF(LEN(TRIM(S2356&amp;""))=0, "", VALUE(S2356))</f>
        <v>2</v>
      </c>
      <c r="U2356">
        <v>179.88</v>
      </c>
      <c r="V2356" s="1">
        <f>IF(LEN(TRIM(U2356&amp;""))=0, "", VALUE(SUBSTITUTE(U2356,"$","")))</f>
        <v>179.88</v>
      </c>
      <c r="W2356" s="1">
        <v>162.43163999999999</v>
      </c>
      <c r="X2356" s="1">
        <f>IF(LEN(TRIM(W2356&amp;""))=0, "", VALUE(SUBSTITUTE(W2356,"$","")))</f>
        <v>162.43163999999999</v>
      </c>
      <c r="Y2356" s="5" t="s">
        <v>4767</v>
      </c>
      <c r="Z2356" s="4" cm="1">
        <f t="array" ref="Z2356">IF(
    LEN(TRIM(Y2356&amp;""))=0,
        IF(AND(ISNUMBER(net_sales_clean), ISNUMBER(profit_clean)),
            net_sales_clean - profit_clean,
            ""
        ),
    VALUE(SUBSTITUTE(Y2356,"$",""))
)</f>
        <v>126.602960677208</v>
      </c>
      <c r="AA2356" s="5" t="s">
        <v>4766</v>
      </c>
      <c r="AB2356" s="4" cm="1">
        <f t="array" ref="AB2356">IF(
    LEN(TRIM(AA2356&amp;""))=0,
        IF(AND(ISNUMBER(net_sales_clean), ISNUMBER(cost_clean)),
            net_sales_clean - cost_clean,
            ""
        ),
    VALUE(SUBSTITUTE(AA2356,"$",""))
)</f>
        <v>35.8286793227917</v>
      </c>
      <c r="AC2356">
        <v>4</v>
      </c>
      <c r="AD2356">
        <f>IF(LEN(TRIM(AC2356&amp;""))=0, "", VALUE(AC2356))</f>
        <v>4</v>
      </c>
      <c r="AE2356">
        <v>2</v>
      </c>
      <c r="AF2356">
        <f>IF(LEN(TRIM(AE2356&amp;""))=0, "", VALUE(AE2356))</f>
        <v>2</v>
      </c>
      <c r="AG2356">
        <v>0</v>
      </c>
      <c r="AH2356">
        <f>IF(
    OR(U2356&lt;0, W2356&lt;0, Y2356&lt;0, AA2356&lt;0),
        1,
        IF(LEN(TRIM(AG2356&amp;""))=0, "", AG2356)
)</f>
        <v>0</v>
      </c>
      <c r="AI2356" t="str">
        <f>IF(
    COUNT(Q2356,V2356,X2356,Z2356,AB2356)=0,
        "Not Usable",
    IF(
        COUNT(Q2356,V2356,X2356,Z2356,AB2356)&lt;5,
            "Incomplete",
            IF(
                MIN(Q2356,V2356,X2356,Z2356,AB2356)=0,
                    "Incomplete",
                    "Complete"
            )
    )
)</f>
        <v>Complete</v>
      </c>
    </row>
    <row r="2357" spans="1:35" x14ac:dyDescent="0.3">
      <c r="A2357">
        <v>12620</v>
      </c>
      <c r="B2357" s="6">
        <v>45024.831643518519</v>
      </c>
      <c r="C2357" s="3">
        <f>INT(B2357)</f>
        <v>45024</v>
      </c>
      <c r="D2357" s="2">
        <f>MOD(B2357,1)</f>
        <v>0.83164351851883112</v>
      </c>
      <c r="E2357">
        <v>52</v>
      </c>
      <c r="F2357" t="s">
        <v>15</v>
      </c>
      <c r="G2357" t="str">
        <f xml:space="preserve"> PROPER(TRIM(CLEAN(SUBSTITUTE(F2357,CHAR(160)," "))))</f>
        <v>West</v>
      </c>
      <c r="H2357" t="s">
        <v>27</v>
      </c>
      <c r="I2357" t="str">
        <f>PROPER(TRIM(CLEAN((SUBSTITUTE(H2357,"-"," ")))))</f>
        <v>In Store</v>
      </c>
      <c r="J2357">
        <v>14237</v>
      </c>
      <c r="K2357" t="s">
        <v>2</v>
      </c>
      <c r="L2357" t="str">
        <f xml:space="preserve"> PROPER(TRIM(CLEAN(SUBSTITUTE(K2357,CHAR(160)," "))))</f>
        <v>Home Office</v>
      </c>
      <c r="M2357" t="s">
        <v>19</v>
      </c>
      <c r="N2357" t="str">
        <f xml:space="preserve"> PROPER(TRIM(CLEAN(SUBSTITUTE(M2357,CHAR(160)," "))))</f>
        <v>Apparel</v>
      </c>
      <c r="O2357" t="s">
        <v>26</v>
      </c>
      <c r="P2357" t="str">
        <f>IF(LEN(TRIM(Table1[[#This Row],[subcategory]]&amp;""))=0,"Unknown", PROPER(TRIM(Table1[[#This Row],[subcategory]])))</f>
        <v>Kids</v>
      </c>
      <c r="Q2357">
        <v>68.48</v>
      </c>
      <c r="R2357" s="1">
        <f>IF(LEN(TRIM(Q2357&amp;""))=0, "", VALUE(SUBSTITUTE(Q2357,"$","")))</f>
        <v>68.48</v>
      </c>
      <c r="S2357">
        <v>3</v>
      </c>
      <c r="T2357">
        <f>IF(LEN(TRIM(S2357&amp;""))=0, "", VALUE(S2357))</f>
        <v>3</v>
      </c>
      <c r="U2357">
        <v>205.44</v>
      </c>
      <c r="V2357" s="1">
        <f>IF(LEN(TRIM(U2357&amp;""))=0, "", VALUE(SUBSTITUTE(U2357,"$","")))</f>
        <v>205.44</v>
      </c>
      <c r="W2357" s="1">
        <v>176.47296</v>
      </c>
      <c r="X2357" s="1">
        <f>IF(LEN(TRIM(W2357&amp;""))=0, "", VALUE(SUBSTITUTE(W2357,"$","")))</f>
        <v>176.47296</v>
      </c>
      <c r="Y2357" s="5" t="s">
        <v>4765</v>
      </c>
      <c r="Z2357" s="4" cm="1">
        <f t="array" ref="Z2357">IF(
    LEN(TRIM(Y2357&amp;""))=0,
        IF(AND(ISNUMBER(net_sales_clean), ISNUMBER(profit_clean)),
            net_sales_clean - profit_clean,
            ""
        ),
    VALUE(SUBSTITUTE(Y2357,"$",""))
)</f>
        <v>100.297660214697</v>
      </c>
      <c r="AA2357" s="5" t="s">
        <v>4764</v>
      </c>
      <c r="AB2357" s="4" cm="1">
        <f t="array" ref="AB2357">IF(
    LEN(TRIM(AA2357&amp;""))=0,
        IF(AND(ISNUMBER(net_sales_clean), ISNUMBER(cost_clean)),
            net_sales_clean - cost_clean,
            ""
        ),
    VALUE(SUBSTITUTE(AA2357,"$",""))
)</f>
        <v>76.175299785302599</v>
      </c>
      <c r="AC2357">
        <v>6</v>
      </c>
      <c r="AD2357">
        <f>IF(LEN(TRIM(AC2357&amp;""))=0, "", VALUE(AC2357))</f>
        <v>6</v>
      </c>
      <c r="AE2357">
        <v>5</v>
      </c>
      <c r="AF2357">
        <f>IF(LEN(TRIM(AE2357&amp;""))=0, "", VALUE(AE2357))</f>
        <v>5</v>
      </c>
      <c r="AG2357">
        <v>0</v>
      </c>
      <c r="AH2357">
        <f>IF(
    OR(U2357&lt;0, W2357&lt;0, Y2357&lt;0, AA2357&lt;0),
        1,
        IF(LEN(TRIM(AG2357&amp;""))=0, "", AG2357)
)</f>
        <v>0</v>
      </c>
      <c r="AI2357" t="str">
        <f>IF(
    COUNT(Q2357,V2357,X2357,Z2357,AB2357)=0,
        "Not Usable",
    IF(
        COUNT(Q2357,V2357,X2357,Z2357,AB2357)&lt;5,
            "Incomplete",
            IF(
                MIN(Q2357,V2357,X2357,Z2357,AB2357)=0,
                    "Incomplete",
                    "Complete"
            )
    )
)</f>
        <v>Complete</v>
      </c>
    </row>
    <row r="2358" spans="1:35" x14ac:dyDescent="0.3">
      <c r="A2358">
        <v>51857</v>
      </c>
      <c r="B2358" s="6">
        <v>45636.572500000002</v>
      </c>
      <c r="C2358" s="3">
        <f>INT(B2358)</f>
        <v>45636</v>
      </c>
      <c r="D2358" s="2">
        <f>MOD(B2358,1)</f>
        <v>0.57250000000203727</v>
      </c>
      <c r="E2358">
        <v>7</v>
      </c>
      <c r="F2358" t="s">
        <v>13</v>
      </c>
      <c r="G2358" t="str">
        <f xml:space="preserve"> PROPER(TRIM(CLEAN(SUBSTITUTE(F2358,CHAR(160)," "))))</f>
        <v>Northeast</v>
      </c>
      <c r="H2358" t="s">
        <v>7</v>
      </c>
      <c r="I2358" t="str">
        <f>PROPER(TRIM(CLEAN((SUBSTITUTE(H2358,"-"," ")))))</f>
        <v>In Store</v>
      </c>
      <c r="J2358">
        <v>28088</v>
      </c>
      <c r="K2358" t="s">
        <v>10</v>
      </c>
      <c r="L2358" t="str">
        <f xml:space="preserve"> PROPER(TRIM(CLEAN(SUBSTITUTE(K2358,CHAR(160)," "))))</f>
        <v>Consumer</v>
      </c>
      <c r="M2358" t="s">
        <v>9</v>
      </c>
      <c r="N2358" t="str">
        <f xml:space="preserve"> PROPER(TRIM(CLEAN(SUBSTITUTE(M2358,CHAR(160)," "))))</f>
        <v>Home</v>
      </c>
      <c r="O2358" t="s">
        <v>38</v>
      </c>
      <c r="P2358" t="str">
        <f>IF(LEN(TRIM(Table1[[#This Row],[subcategory]]&amp;""))=0,"Unknown", PROPER(TRIM(Table1[[#This Row],[subcategory]])))</f>
        <v>Kitchen</v>
      </c>
      <c r="Q2358">
        <v>74.959999999999994</v>
      </c>
      <c r="R2358" s="1">
        <f>IF(LEN(TRIM(Q2358&amp;""))=0, "", VALUE(SUBSTITUTE(Q2358,"$","")))</f>
        <v>74.959999999999994</v>
      </c>
      <c r="S2358">
        <v>2</v>
      </c>
      <c r="T2358">
        <f>IF(LEN(TRIM(S2358&amp;""))=0, "", VALUE(S2358))</f>
        <v>2</v>
      </c>
      <c r="U2358">
        <v>149.91999999999999</v>
      </c>
      <c r="V2358" s="1">
        <f>IF(LEN(TRIM(U2358&amp;""))=0, "", VALUE(SUBSTITUTE(U2358,"$","")))</f>
        <v>149.91999999999999</v>
      </c>
      <c r="W2358" s="4" t="s">
        <v>4763</v>
      </c>
      <c r="X2358" s="4">
        <f>IF(LEN(TRIM(W2358&amp;""))=0, "", VALUE(SUBSTITUTE(W2358,"$","")))</f>
        <v>111.840319999999</v>
      </c>
      <c r="Y2358" s="5" t="s">
        <v>4762</v>
      </c>
      <c r="Z2358" s="4" cm="1">
        <f t="array" ref="Z2358">IF(
    LEN(TRIM(Y2358&amp;""))=0,
        IF(AND(ISNUMBER(net_sales_clean), ISNUMBER(profit_clean)),
            net_sales_clean - profit_clean,
            ""
        ),
    VALUE(SUBSTITUTE(Y2358,"$",""))
)</f>
        <v>84.091350188789207</v>
      </c>
      <c r="AA2358">
        <v>27.748969811210699</v>
      </c>
      <c r="AB2358" s="1" cm="1">
        <f t="array" ref="AB2358">IF(
    LEN(TRIM(AA2358&amp;""))=0,
        IF(AND(ISNUMBER(net_sales_clean), ISNUMBER(cost_clean)),
            net_sales_clean - cost_clean,
            ""
        ),
    VALUE(SUBSTITUTE(AA2358,"$",""))
)</f>
        <v>27.748969811210699</v>
      </c>
      <c r="AC2358">
        <v>4</v>
      </c>
      <c r="AD2358">
        <f>IF(LEN(TRIM(AC2358&amp;""))=0, "", VALUE(AC2358))</f>
        <v>4</v>
      </c>
      <c r="AE2358">
        <v>2</v>
      </c>
      <c r="AF2358">
        <f>IF(LEN(TRIM(AE2358&amp;""))=0, "", VALUE(AE2358))</f>
        <v>2</v>
      </c>
      <c r="AG2358">
        <v>1</v>
      </c>
      <c r="AH2358">
        <f>IF(
    OR(U2358&lt;0, W2358&lt;0, Y2358&lt;0, AA2358&lt;0),
        1,
        IF(LEN(TRIM(AG2358&amp;""))=0, "", AG2358)
)</f>
        <v>1</v>
      </c>
      <c r="AI2358" t="str">
        <f>IF(
    COUNT(Q2358,V2358,X2358,Z2358,AB2358)=0,
        "Not Usable",
    IF(
        COUNT(Q2358,V2358,X2358,Z2358,AB2358)&lt;5,
            "Incomplete",
            IF(
                MIN(Q2358,V2358,X2358,Z2358,AB2358)=0,
                    "Incomplete",
                    "Complete"
            )
    )
)</f>
        <v>Complete</v>
      </c>
    </row>
    <row r="2359" spans="1:35" x14ac:dyDescent="0.3">
      <c r="A2359">
        <v>23572</v>
      </c>
      <c r="B2359" s="6">
        <v>45708.184803240743</v>
      </c>
      <c r="C2359" s="3">
        <f>INT(B2359)</f>
        <v>45708</v>
      </c>
      <c r="D2359" s="2">
        <f>MOD(B2359,1)</f>
        <v>0.18480324074334931</v>
      </c>
      <c r="E2359">
        <v>30</v>
      </c>
      <c r="F2359" t="s">
        <v>13</v>
      </c>
      <c r="G2359" t="str">
        <f xml:space="preserve"> PROPER(TRIM(CLEAN(SUBSTITUTE(F2359,CHAR(160)," "))))</f>
        <v>Northeast</v>
      </c>
      <c r="H2359" t="s">
        <v>30</v>
      </c>
      <c r="I2359" t="str">
        <f>PROPER(TRIM(CLEAN((SUBSTITUTE(H2359,"-"," ")))))</f>
        <v>Mobile App</v>
      </c>
      <c r="J2359">
        <v>22163</v>
      </c>
      <c r="K2359" t="s">
        <v>14</v>
      </c>
      <c r="L2359" t="str">
        <f xml:space="preserve"> PROPER(TRIM(CLEAN(SUBSTITUTE(K2359,CHAR(160)," "))))</f>
        <v>Consumer</v>
      </c>
      <c r="M2359" t="s">
        <v>9</v>
      </c>
      <c r="N2359" t="str">
        <f xml:space="preserve"> PROPER(TRIM(CLEAN(SUBSTITUTE(M2359,CHAR(160)," "))))</f>
        <v>Home</v>
      </c>
      <c r="O2359" t="s">
        <v>38</v>
      </c>
      <c r="P2359" t="str">
        <f>IF(LEN(TRIM(Table1[[#This Row],[subcategory]]&amp;""))=0,"Unknown", PROPER(TRIM(Table1[[#This Row],[subcategory]])))</f>
        <v>Kitchen</v>
      </c>
      <c r="R2359" s="1" t="str">
        <f>IF(LEN(TRIM(Q2359&amp;""))=0, "", VALUE(SUBSTITUTE(Q2359,"$","")))</f>
        <v/>
      </c>
      <c r="S2359">
        <v>3</v>
      </c>
      <c r="T2359">
        <f>IF(LEN(TRIM(S2359&amp;""))=0, "", VALUE(S2359))</f>
        <v>3</v>
      </c>
      <c r="V2359" s="1" t="str">
        <f>IF(LEN(TRIM(U2359&amp;""))=0, "", VALUE(SUBSTITUTE(U2359,"$","")))</f>
        <v/>
      </c>
      <c r="X2359" s="1" t="str">
        <f>IF(LEN(TRIM(W2359&amp;""))=0, "", VALUE(SUBSTITUTE(W2359,"$","")))</f>
        <v/>
      </c>
      <c r="Z2359" s="1" t="str" cm="1">
        <f t="array" ref="Z2359">IF(
    LEN(TRIM(Y2359&amp;""))=0,
        IF(AND(ISNUMBER(net_sales_clean), ISNUMBER(profit_clean)),
            net_sales_clean - profit_clean,
            ""
        ),
    VALUE(SUBSTITUTE(Y2359,"$",""))
)</f>
        <v/>
      </c>
      <c r="AB2359" s="1" t="str" cm="1">
        <f t="array" ref="AB2359">IF(
    LEN(TRIM(AA2359&amp;""))=0,
        IF(AND(ISNUMBER(net_sales_clean), ISNUMBER(cost_clean)),
            net_sales_clean - cost_clean,
            ""
        ),
    VALUE(SUBSTITUTE(AA2359,"$",""))
)</f>
        <v/>
      </c>
      <c r="AC2359">
        <v>6</v>
      </c>
      <c r="AD2359">
        <f>IF(LEN(TRIM(AC2359&amp;""))=0, "", VALUE(AC2359))</f>
        <v>6</v>
      </c>
      <c r="AE2359">
        <v>5</v>
      </c>
      <c r="AF2359">
        <f>IF(LEN(TRIM(AE2359&amp;""))=0, "", VALUE(AE2359))</f>
        <v>5</v>
      </c>
      <c r="AG2359">
        <v>0</v>
      </c>
      <c r="AH2359">
        <f>IF(
    OR(U2359&lt;0, W2359&lt;0, Y2359&lt;0, AA2359&lt;0),
        1,
        IF(LEN(TRIM(AG2359&amp;""))=0, "", AG2359)
)</f>
        <v>0</v>
      </c>
      <c r="AI2359" t="str">
        <f>IF(
    COUNT(Q2359,V2359,X2359,Z2359,AB2359)=0,
        "Not Usable",
    IF(
        COUNT(Q2359,V2359,X2359,Z2359,AB2359)&lt;5,
            "Incomplete",
            IF(
                MIN(Q2359,V2359,X2359,Z2359,AB2359)=0,
                    "Incomplete",
                    "Complete"
            )
    )
)</f>
        <v>Not Usable</v>
      </c>
    </row>
    <row r="2360" spans="1:35" x14ac:dyDescent="0.3">
      <c r="A2360">
        <v>10030</v>
      </c>
      <c r="B2360" s="6">
        <v>45350.17396990741</v>
      </c>
      <c r="C2360" s="3">
        <f>INT(B2360)</f>
        <v>45350</v>
      </c>
      <c r="D2360" s="2">
        <f>MOD(B2360,1)</f>
        <v>0.17396990740962792</v>
      </c>
      <c r="E2360">
        <v>23</v>
      </c>
      <c r="F2360" t="s">
        <v>15</v>
      </c>
      <c r="G2360" t="str">
        <f xml:space="preserve"> PROPER(TRIM(CLEAN(SUBSTITUTE(F2360,CHAR(160)," "))))</f>
        <v>West</v>
      </c>
      <c r="H2360" t="s">
        <v>30</v>
      </c>
      <c r="I2360" t="str">
        <f>PROPER(TRIM(CLEAN((SUBSTITUTE(H2360,"-"," ")))))</f>
        <v>Mobile App</v>
      </c>
      <c r="J2360">
        <v>12985</v>
      </c>
      <c r="K2360" t="s">
        <v>2</v>
      </c>
      <c r="L2360" t="str">
        <f xml:space="preserve"> PROPER(TRIM(CLEAN(SUBSTITUTE(K2360,CHAR(160)," "))))</f>
        <v>Home Office</v>
      </c>
      <c r="M2360" t="s">
        <v>16</v>
      </c>
      <c r="N2360" t="str">
        <f xml:space="preserve"> PROPER(TRIM(CLEAN(SUBSTITUTE(M2360,CHAR(160)," "))))</f>
        <v>Grocery</v>
      </c>
      <c r="O2360" t="s">
        <v>29</v>
      </c>
      <c r="P2360" t="str">
        <f>IF(LEN(TRIM(Table1[[#This Row],[subcategory]]&amp;""))=0,"Unknown", PROPER(TRIM(Table1[[#This Row],[subcategory]])))</f>
        <v>Beverages</v>
      </c>
      <c r="Q2360">
        <v>49.52</v>
      </c>
      <c r="R2360" s="1">
        <f>IF(LEN(TRIM(Q2360&amp;""))=0, "", VALUE(SUBSTITUTE(Q2360,"$","")))</f>
        <v>49.52</v>
      </c>
      <c r="S2360">
        <v>1</v>
      </c>
      <c r="T2360">
        <f>IF(LEN(TRIM(S2360&amp;""))=0, "", VALUE(S2360))</f>
        <v>1</v>
      </c>
      <c r="U2360">
        <v>49.52</v>
      </c>
      <c r="V2360" s="1">
        <f>IF(LEN(TRIM(U2360&amp;""))=0, "", VALUE(SUBSTITUTE(U2360,"$","")))</f>
        <v>49.52</v>
      </c>
      <c r="W2360" s="4" t="s">
        <v>4761</v>
      </c>
      <c r="X2360" s="4">
        <f>IF(LEN(TRIM(W2360&amp;""))=0, "", VALUE(SUBSTITUTE(W2360,"$","")))</f>
        <v>36.644799999999996</v>
      </c>
      <c r="Y2360" s="5" t="s">
        <v>4760</v>
      </c>
      <c r="Z2360" s="4" cm="1">
        <f t="array" ref="Z2360">IF(
    LEN(TRIM(Y2360&amp;""))=0,
        IF(AND(ISNUMBER(net_sales_clean), ISNUMBER(profit_clean)),
            net_sales_clean - profit_clean,
            ""
        ),
    VALUE(SUBSTITUTE(Y2360,"$",""))
)</f>
        <v>27.464551309099701</v>
      </c>
      <c r="AA2360" s="5" t="s">
        <v>4759</v>
      </c>
      <c r="AB2360" s="4" cm="1">
        <f t="array" ref="AB2360">IF(
    LEN(TRIM(AA2360&amp;""))=0,
        IF(AND(ISNUMBER(net_sales_clean), ISNUMBER(cost_clean)),
            net_sales_clean - cost_clean,
            ""
        ),
    VALUE(SUBSTITUTE(AA2360,"$",""))
)</f>
        <v>9.1802486909002905</v>
      </c>
      <c r="AC2360">
        <v>9</v>
      </c>
      <c r="AD2360">
        <f>IF(LEN(TRIM(AC2360&amp;""))=0, "", VALUE(AC2360))</f>
        <v>9</v>
      </c>
      <c r="AE2360">
        <v>4</v>
      </c>
      <c r="AF2360">
        <f>IF(LEN(TRIM(AE2360&amp;""))=0, "", VALUE(AE2360))</f>
        <v>4</v>
      </c>
      <c r="AG2360">
        <v>0</v>
      </c>
      <c r="AH2360">
        <f>IF(
    OR(U2360&lt;0, W2360&lt;0, Y2360&lt;0, AA2360&lt;0),
        1,
        IF(LEN(TRIM(AG2360&amp;""))=0, "", AG2360)
)</f>
        <v>0</v>
      </c>
      <c r="AI2360" t="str">
        <f>IF(
    COUNT(Q2360,V2360,X2360,Z2360,AB2360)=0,
        "Not Usable",
    IF(
        COUNT(Q2360,V2360,X2360,Z2360,AB2360)&lt;5,
            "Incomplete",
            IF(
                MIN(Q2360,V2360,X2360,Z2360,AB2360)=0,
                    "Incomplete",
                    "Complete"
            )
    )
)</f>
        <v>Complete</v>
      </c>
    </row>
    <row r="2361" spans="1:35" x14ac:dyDescent="0.3">
      <c r="A2361">
        <v>23569</v>
      </c>
      <c r="B2361" s="6">
        <v>45169.385046296295</v>
      </c>
      <c r="C2361" s="3">
        <f>INT(B2361)</f>
        <v>45169</v>
      </c>
      <c r="D2361" s="2">
        <f>MOD(B2361,1)</f>
        <v>0.38504629629460396</v>
      </c>
      <c r="E2361">
        <v>17</v>
      </c>
      <c r="F2361" t="s">
        <v>4</v>
      </c>
      <c r="G2361" t="str">
        <f xml:space="preserve"> PROPER(TRIM(CLEAN(SUBSTITUTE(F2361,CHAR(160)," "))))</f>
        <v>South</v>
      </c>
      <c r="H2361" t="s">
        <v>30</v>
      </c>
      <c r="I2361" t="str">
        <f>PROPER(TRIM(CLEAN((SUBSTITUTE(H2361,"-"," ")))))</f>
        <v>Mobile App</v>
      </c>
      <c r="J2361">
        <v>29580</v>
      </c>
      <c r="K2361" t="s">
        <v>14</v>
      </c>
      <c r="L2361" t="str">
        <f xml:space="preserve"> PROPER(TRIM(CLEAN(SUBSTITUTE(K2361,CHAR(160)," "))))</f>
        <v>Consumer</v>
      </c>
      <c r="M2361" t="s">
        <v>1</v>
      </c>
      <c r="N2361" t="str">
        <f xml:space="preserve"> PROPER(TRIM(CLEAN(SUBSTITUTE(M2361,CHAR(160)," "))))</f>
        <v>Beauty</v>
      </c>
      <c r="O2361" t="s">
        <v>0</v>
      </c>
      <c r="P2361" t="str">
        <f>IF(LEN(TRIM(Table1[[#This Row],[subcategory]]&amp;""))=0,"Unknown", PROPER(TRIM(Table1[[#This Row],[subcategory]])))</f>
        <v>Makeup</v>
      </c>
      <c r="Q2361">
        <v>66.67</v>
      </c>
      <c r="R2361" s="1">
        <f>IF(LEN(TRIM(Q2361&amp;""))=0, "", VALUE(SUBSTITUTE(Q2361,"$","")))</f>
        <v>66.67</v>
      </c>
      <c r="S2361">
        <v>4</v>
      </c>
      <c r="T2361">
        <f>IF(LEN(TRIM(S2361&amp;""))=0, "", VALUE(S2361))</f>
        <v>4</v>
      </c>
      <c r="U2361">
        <v>266.68</v>
      </c>
      <c r="V2361" s="1">
        <f>IF(LEN(TRIM(U2361&amp;""))=0, "", VALUE(SUBSTITUTE(U2361,"$","")))</f>
        <v>266.68</v>
      </c>
      <c r="W2361" s="1">
        <v>205.87696</v>
      </c>
      <c r="X2361" s="1">
        <f>IF(LEN(TRIM(W2361&amp;""))=0, "", VALUE(SUBSTITUTE(W2361,"$","")))</f>
        <v>205.87696</v>
      </c>
      <c r="Y2361" s="5" t="s">
        <v>4758</v>
      </c>
      <c r="Z2361" s="4" cm="1">
        <f t="array" ref="Z2361">IF(
    LEN(TRIM(Y2361&amp;""))=0,
        IF(AND(ISNUMBER(net_sales_clean), ISNUMBER(profit_clean)),
            net_sales_clean - profit_clean,
            ""
        ),
    VALUE(SUBSTITUTE(Y2361,"$",""))
)</f>
        <v>114.47338140369899</v>
      </c>
      <c r="AA2361" s="5" t="s">
        <v>4757</v>
      </c>
      <c r="AB2361" s="4" cm="1">
        <f t="array" ref="AB2361">IF(
    LEN(TRIM(AA2361&amp;""))=0,
        IF(AND(ISNUMBER(net_sales_clean), ISNUMBER(cost_clean)),
            net_sales_clean - cost_clean,
            ""
        ),
    VALUE(SUBSTITUTE(AA2361,"$",""))
)</f>
        <v>91.403578596299994</v>
      </c>
      <c r="AC2361">
        <v>2</v>
      </c>
      <c r="AD2361">
        <f>IF(LEN(TRIM(AC2361&amp;""))=0, "", VALUE(AC2361))</f>
        <v>2</v>
      </c>
      <c r="AE2361">
        <v>3</v>
      </c>
      <c r="AF2361">
        <f>IF(LEN(TRIM(AE2361&amp;""))=0, "", VALUE(AE2361))</f>
        <v>3</v>
      </c>
      <c r="AG2361">
        <v>0</v>
      </c>
      <c r="AH2361">
        <f>IF(
    OR(U2361&lt;0, W2361&lt;0, Y2361&lt;0, AA2361&lt;0),
        1,
        IF(LEN(TRIM(AG2361&amp;""))=0, "", AG2361)
)</f>
        <v>0</v>
      </c>
      <c r="AI2361" t="str">
        <f>IF(
    COUNT(Q2361,V2361,X2361,Z2361,AB2361)=0,
        "Not Usable",
    IF(
        COUNT(Q2361,V2361,X2361,Z2361,AB2361)&lt;5,
            "Incomplete",
            IF(
                MIN(Q2361,V2361,X2361,Z2361,AB2361)=0,
                    "Incomplete",
                    "Complete"
            )
    )
)</f>
        <v>Complete</v>
      </c>
    </row>
    <row r="2362" spans="1:35" x14ac:dyDescent="0.3">
      <c r="A2362">
        <v>23181</v>
      </c>
      <c r="B2362" s="6">
        <v>44993.989895833336</v>
      </c>
      <c r="C2362" s="3">
        <f>INT(B2362)</f>
        <v>44993</v>
      </c>
      <c r="D2362" s="2">
        <f>MOD(B2362,1)</f>
        <v>0.98989583333604969</v>
      </c>
      <c r="E2362">
        <v>53</v>
      </c>
      <c r="F2362" t="s">
        <v>15</v>
      </c>
      <c r="G2362" t="str">
        <f xml:space="preserve"> PROPER(TRIM(CLEAN(SUBSTITUTE(F2362,CHAR(160)," "))))</f>
        <v>West</v>
      </c>
      <c r="H2362" t="s">
        <v>3</v>
      </c>
      <c r="I2362" t="str">
        <f>PROPER(TRIM(CLEAN((SUBSTITUTE(H2362,"-"," ")))))</f>
        <v>Phone</v>
      </c>
      <c r="J2362">
        <v>28986</v>
      </c>
      <c r="K2362" t="s">
        <v>2</v>
      </c>
      <c r="L2362" t="str">
        <f xml:space="preserve"> PROPER(TRIM(CLEAN(SUBSTITUTE(K2362,CHAR(160)," "))))</f>
        <v>Home Office</v>
      </c>
      <c r="M2362" t="s">
        <v>23</v>
      </c>
      <c r="N2362" t="str">
        <f xml:space="preserve"> PROPER(TRIM(CLEAN(SUBSTITUTE(M2362,CHAR(160)," "))))</f>
        <v>Electronics</v>
      </c>
      <c r="O2362" t="s">
        <v>22</v>
      </c>
      <c r="P2362" t="str">
        <f>IF(LEN(TRIM(Table1[[#This Row],[subcategory]]&amp;""))=0,"Unknown", PROPER(TRIM(Table1[[#This Row],[subcategory]])))</f>
        <v>Audio</v>
      </c>
      <c r="Q2362">
        <v>45.88</v>
      </c>
      <c r="R2362" s="1">
        <f>IF(LEN(TRIM(Q2362&amp;""))=0, "", VALUE(SUBSTITUTE(Q2362,"$","")))</f>
        <v>45.88</v>
      </c>
      <c r="S2362">
        <v>1</v>
      </c>
      <c r="T2362">
        <f>IF(LEN(TRIM(S2362&amp;""))=0, "", VALUE(S2362))</f>
        <v>1</v>
      </c>
      <c r="U2362">
        <v>45.88</v>
      </c>
      <c r="V2362" s="1">
        <f>IF(LEN(TRIM(U2362&amp;""))=0, "", VALUE(SUBSTITUTE(U2362,"$","")))</f>
        <v>45.88</v>
      </c>
      <c r="W2362" s="1">
        <v>20.462479999999999</v>
      </c>
      <c r="X2362" s="1">
        <f>IF(LEN(TRIM(W2362&amp;""))=0, "", VALUE(SUBSTITUTE(W2362,"$","")))</f>
        <v>20.462479999999999</v>
      </c>
      <c r="Y2362" s="5" t="s">
        <v>4756</v>
      </c>
      <c r="Z2362" s="4" cm="1">
        <f t="array" ref="Z2362">IF(
    LEN(TRIM(Y2362&amp;""))=0,
        IF(AND(ISNUMBER(net_sales_clean), ISNUMBER(profit_clean)),
            net_sales_clean - profit_clean,
            ""
        ),
    VALUE(SUBSTITUTE(Y2362,"$",""))
)</f>
        <v>14.009872240206899</v>
      </c>
      <c r="AA2362" s="5" t="s">
        <v>4755</v>
      </c>
      <c r="AB2362" s="4" cm="1">
        <f t="array" ref="AB2362">IF(
    LEN(TRIM(AA2362&amp;""))=0,
        IF(AND(ISNUMBER(net_sales_clean), ISNUMBER(cost_clean)),
            net_sales_clean - cost_clean,
            ""
        ),
    VALUE(SUBSTITUTE(AA2362,"$",""))
)</f>
        <v>6.4526077597930502</v>
      </c>
      <c r="AC2362">
        <v>2</v>
      </c>
      <c r="AD2362">
        <f>IF(LEN(TRIM(AC2362&amp;""))=0, "", VALUE(AC2362))</f>
        <v>2</v>
      </c>
      <c r="AE2362">
        <v>4</v>
      </c>
      <c r="AF2362">
        <f>IF(LEN(TRIM(AE2362&amp;""))=0, "", VALUE(AE2362))</f>
        <v>4</v>
      </c>
      <c r="AG2362">
        <v>0</v>
      </c>
      <c r="AH2362">
        <f>IF(
    OR(U2362&lt;0, W2362&lt;0, Y2362&lt;0, AA2362&lt;0),
        1,
        IF(LEN(TRIM(AG2362&amp;""))=0, "", AG2362)
)</f>
        <v>0</v>
      </c>
      <c r="AI2362" t="str">
        <f>IF(
    COUNT(Q2362,V2362,X2362,Z2362,AB2362)=0,
        "Not Usable",
    IF(
        COUNT(Q2362,V2362,X2362,Z2362,AB2362)&lt;5,
            "Incomplete",
            IF(
                MIN(Q2362,V2362,X2362,Z2362,AB2362)=0,
                    "Incomplete",
                    "Complete"
            )
    )
)</f>
        <v>Complete</v>
      </c>
    </row>
    <row r="2363" spans="1:35" x14ac:dyDescent="0.3">
      <c r="A2363">
        <v>24335</v>
      </c>
      <c r="B2363" s="6">
        <v>45420.672650462962</v>
      </c>
      <c r="C2363" s="3">
        <f>INT(B2363)</f>
        <v>45420</v>
      </c>
      <c r="D2363" s="2">
        <f>MOD(B2363,1)</f>
        <v>0.67265046296233777</v>
      </c>
      <c r="E2363">
        <v>67</v>
      </c>
      <c r="F2363" t="s">
        <v>15</v>
      </c>
      <c r="G2363" t="str">
        <f xml:space="preserve"> PROPER(TRIM(CLEAN(SUBSTITUTE(F2363,CHAR(160)," "))))</f>
        <v>West</v>
      </c>
      <c r="H2363" t="s">
        <v>3</v>
      </c>
      <c r="I2363" t="str">
        <f>PROPER(TRIM(CLEAN((SUBSTITUTE(H2363,"-"," ")))))</f>
        <v>Phone</v>
      </c>
      <c r="J2363">
        <v>22927</v>
      </c>
      <c r="K2363" t="s">
        <v>2</v>
      </c>
      <c r="L2363" t="str">
        <f xml:space="preserve"> PROPER(TRIM(CLEAN(SUBSTITUTE(K2363,CHAR(160)," "))))</f>
        <v>Home Office</v>
      </c>
      <c r="M2363" t="s">
        <v>9</v>
      </c>
      <c r="N2363" t="str">
        <f xml:space="preserve"> PROPER(TRIM(CLEAN(SUBSTITUTE(M2363,CHAR(160)," "))))</f>
        <v>Home</v>
      </c>
      <c r="O2363" t="s">
        <v>32</v>
      </c>
      <c r="P2363" t="str">
        <f>IF(LEN(TRIM(Table1[[#This Row],[subcategory]]&amp;""))=0,"Unknown", PROPER(TRIM(Table1[[#This Row],[subcategory]])))</f>
        <v>Furniture</v>
      </c>
      <c r="Q2363">
        <v>73.75</v>
      </c>
      <c r="R2363" s="1">
        <f>IF(LEN(TRIM(Q2363&amp;""))=0, "", VALUE(SUBSTITUTE(Q2363,"$","")))</f>
        <v>73.75</v>
      </c>
      <c r="S2363">
        <v>5</v>
      </c>
      <c r="T2363">
        <f>IF(LEN(TRIM(S2363&amp;""))=0, "", VALUE(S2363))</f>
        <v>5</v>
      </c>
      <c r="U2363">
        <v>368.75</v>
      </c>
      <c r="V2363" s="1">
        <f>IF(LEN(TRIM(U2363&amp;""))=0, "", VALUE(SUBSTITUTE(U2363,"$","")))</f>
        <v>368.75</v>
      </c>
      <c r="W2363" s="1">
        <v>277.3</v>
      </c>
      <c r="X2363" s="1">
        <f>IF(LEN(TRIM(W2363&amp;""))=0, "", VALUE(SUBSTITUTE(W2363,"$","")))</f>
        <v>277.3</v>
      </c>
      <c r="Y2363" s="5" t="s">
        <v>4754</v>
      </c>
      <c r="Z2363" s="4" cm="1">
        <f t="array" ref="Z2363">IF(
    LEN(TRIM(Y2363&amp;""))=0,
        IF(AND(ISNUMBER(net_sales_clean), ISNUMBER(profit_clean)),
            net_sales_clean - profit_clean,
            ""
        ),
    VALUE(SUBSTITUTE(Y2363,"$",""))
)</f>
        <v>222.765833893332</v>
      </c>
      <c r="AA2363" s="5" t="s">
        <v>4753</v>
      </c>
      <c r="AB2363" s="4" cm="1">
        <f t="array" ref="AB2363">IF(
    LEN(TRIM(AA2363&amp;""))=0,
        IF(AND(ISNUMBER(net_sales_clean), ISNUMBER(cost_clean)),
            net_sales_clean - cost_clean,
            ""
        ),
    VALUE(SUBSTITUTE(AA2363,"$",""))
)</f>
        <v>54.534166106667598</v>
      </c>
      <c r="AC2363">
        <v>2</v>
      </c>
      <c r="AD2363">
        <f>IF(LEN(TRIM(AC2363&amp;""))=0, "", VALUE(AC2363))</f>
        <v>2</v>
      </c>
      <c r="AE2363">
        <v>3</v>
      </c>
      <c r="AF2363">
        <f>IF(LEN(TRIM(AE2363&amp;""))=0, "", VALUE(AE2363))</f>
        <v>3</v>
      </c>
      <c r="AG2363">
        <v>0</v>
      </c>
      <c r="AH2363">
        <f>IF(
    OR(U2363&lt;0, W2363&lt;0, Y2363&lt;0, AA2363&lt;0),
        1,
        IF(LEN(TRIM(AG2363&amp;""))=0, "", AG2363)
)</f>
        <v>0</v>
      </c>
      <c r="AI2363" t="str">
        <f>IF(
    COUNT(Q2363,V2363,X2363,Z2363,AB2363)=0,
        "Not Usable",
    IF(
        COUNT(Q2363,V2363,X2363,Z2363,AB2363)&lt;5,
            "Incomplete",
            IF(
                MIN(Q2363,V2363,X2363,Z2363,AB2363)=0,
                    "Incomplete",
                    "Complete"
            )
    )
)</f>
        <v>Complete</v>
      </c>
    </row>
    <row r="2364" spans="1:35" x14ac:dyDescent="0.3">
      <c r="A2364">
        <v>55709</v>
      </c>
      <c r="B2364" s="6">
        <v>45154.331643518519</v>
      </c>
      <c r="C2364" s="3">
        <f>INT(B2364)</f>
        <v>45154</v>
      </c>
      <c r="D2364" s="2">
        <f>MOD(B2364,1)</f>
        <v>0.33164351851883112</v>
      </c>
      <c r="E2364">
        <v>13</v>
      </c>
      <c r="F2364" t="s">
        <v>8</v>
      </c>
      <c r="G2364" t="str">
        <f xml:space="preserve"> PROPER(TRIM(CLEAN(SUBSTITUTE(F2364,CHAR(160)," "))))</f>
        <v>West</v>
      </c>
      <c r="H2364" t="s">
        <v>30</v>
      </c>
      <c r="I2364" t="str">
        <f>PROPER(TRIM(CLEAN((SUBSTITUTE(H2364,"-"," ")))))</f>
        <v>Mobile App</v>
      </c>
      <c r="J2364">
        <v>1284</v>
      </c>
      <c r="K2364" t="s">
        <v>2</v>
      </c>
      <c r="L2364" t="str">
        <f xml:space="preserve"> PROPER(TRIM(CLEAN(SUBSTITUTE(K2364,CHAR(160)," "))))</f>
        <v>Home Office</v>
      </c>
      <c r="M2364" t="s">
        <v>9</v>
      </c>
      <c r="N2364" t="str">
        <f xml:space="preserve"> PROPER(TRIM(CLEAN(SUBSTITUTE(M2364,CHAR(160)," "))))</f>
        <v>Home</v>
      </c>
      <c r="O2364" t="s">
        <v>36</v>
      </c>
      <c r="P2364" t="str">
        <f>IF(LEN(TRIM(Table1[[#This Row],[subcategory]]&amp;""))=0,"Unknown", PROPER(TRIM(Table1[[#This Row],[subcategory]])))</f>
        <v>Bedding</v>
      </c>
      <c r="Q2364">
        <v>65.849999999999994</v>
      </c>
      <c r="R2364" s="1">
        <f>IF(LEN(TRIM(Q2364&amp;""))=0, "", VALUE(SUBSTITUTE(Q2364,"$","")))</f>
        <v>65.849999999999994</v>
      </c>
      <c r="S2364">
        <v>3</v>
      </c>
      <c r="T2364">
        <f>IF(LEN(TRIM(S2364&amp;""))=0, "", VALUE(S2364))</f>
        <v>3</v>
      </c>
      <c r="U2364" s="5" t="s">
        <v>209</v>
      </c>
      <c r="V2364" s="4">
        <f>IF(LEN(TRIM(U2364&amp;""))=0, "", VALUE(SUBSTITUTE(U2364,"$","")))</f>
        <v>197.54999999999899</v>
      </c>
      <c r="W2364" s="1">
        <v>167.91749999999999</v>
      </c>
      <c r="X2364" s="1">
        <f>IF(LEN(TRIM(W2364&amp;""))=0, "", VALUE(SUBSTITUTE(W2364,"$","")))</f>
        <v>167.91749999999999</v>
      </c>
      <c r="Y2364" s="5" t="s">
        <v>4752</v>
      </c>
      <c r="Z2364" s="4" cm="1">
        <f t="array" ref="Z2364">IF(
    LEN(TRIM(Y2364&amp;""))=0,
        IF(AND(ISNUMBER(net_sales_clean), ISNUMBER(profit_clean)),
            net_sales_clean - profit_clean,
            ""
        ),
    VALUE(SUBSTITUTE(Y2364,"$",""))
)</f>
        <v>111.86729238871401</v>
      </c>
      <c r="AA2364" s="5" t="s">
        <v>4751</v>
      </c>
      <c r="AB2364" s="4" cm="1">
        <f t="array" ref="AB2364">IF(
    LEN(TRIM(AA2364&amp;""))=0,
        IF(AND(ISNUMBER(net_sales_clean), ISNUMBER(cost_clean)),
            net_sales_clean - cost_clean,
            ""
        ),
    VALUE(SUBSTITUTE(AA2364,"$",""))
)</f>
        <v>56.0502076112856</v>
      </c>
      <c r="AC2364">
        <v>8</v>
      </c>
      <c r="AD2364">
        <f>IF(LEN(TRIM(AC2364&amp;""))=0, "", VALUE(AC2364))</f>
        <v>8</v>
      </c>
      <c r="AE2364">
        <v>5</v>
      </c>
      <c r="AF2364">
        <f>IF(LEN(TRIM(AE2364&amp;""))=0, "", VALUE(AE2364))</f>
        <v>5</v>
      </c>
      <c r="AG2364">
        <v>0</v>
      </c>
      <c r="AH2364">
        <f>IF(
    OR(U2364&lt;0, W2364&lt;0, Y2364&lt;0, AA2364&lt;0),
        1,
        IF(LEN(TRIM(AG2364&amp;""))=0, "", AG2364)
)</f>
        <v>0</v>
      </c>
      <c r="AI2364" t="str">
        <f>IF(
    COUNT(Q2364,V2364,X2364,Z2364,AB2364)=0,
        "Not Usable",
    IF(
        COUNT(Q2364,V2364,X2364,Z2364,AB2364)&lt;5,
            "Incomplete",
            IF(
                MIN(Q2364,V2364,X2364,Z2364,AB2364)=0,
                    "Incomplete",
                    "Complete"
            )
    )
)</f>
        <v>Complete</v>
      </c>
    </row>
    <row r="2365" spans="1:35" x14ac:dyDescent="0.3">
      <c r="A2365">
        <v>37718</v>
      </c>
      <c r="B2365" s="6">
        <v>45728.924375000002</v>
      </c>
      <c r="C2365" s="3">
        <f>INT(B2365)</f>
        <v>45728</v>
      </c>
      <c r="D2365" s="2">
        <f>MOD(B2365,1)</f>
        <v>0.92437500000232831</v>
      </c>
      <c r="E2365">
        <v>17</v>
      </c>
      <c r="F2365" t="s">
        <v>15</v>
      </c>
      <c r="G2365" t="str">
        <f xml:space="preserve"> PROPER(TRIM(CLEAN(SUBSTITUTE(F2365,CHAR(160)," "))))</f>
        <v>West</v>
      </c>
      <c r="H2365" t="s">
        <v>27</v>
      </c>
      <c r="I2365" t="str">
        <f>PROPER(TRIM(CLEAN((SUBSTITUTE(H2365,"-"," ")))))</f>
        <v>In Store</v>
      </c>
      <c r="J2365">
        <v>7430</v>
      </c>
      <c r="K2365" t="s">
        <v>6</v>
      </c>
      <c r="L2365" t="str">
        <f xml:space="preserve"> PROPER(TRIM(CLEAN(SUBSTITUTE(K2365,CHAR(160)," "))))</f>
        <v>Corporate</v>
      </c>
      <c r="M2365" t="s">
        <v>1</v>
      </c>
      <c r="N2365" t="str">
        <f xml:space="preserve"> PROPER(TRIM(CLEAN(SUBSTITUTE(M2365,CHAR(160)," "))))</f>
        <v>Beauty</v>
      </c>
      <c r="O2365" t="s">
        <v>39</v>
      </c>
      <c r="P2365" t="str">
        <f>IF(LEN(TRIM(Table1[[#This Row],[subcategory]]&amp;""))=0,"Unknown", PROPER(TRIM(Table1[[#This Row],[subcategory]])))</f>
        <v>Fragrance</v>
      </c>
      <c r="Q2365">
        <v>68.540000000000006</v>
      </c>
      <c r="R2365" s="1">
        <f>IF(LEN(TRIM(Q2365&amp;""))=0, "", VALUE(SUBSTITUTE(Q2365,"$","")))</f>
        <v>68.540000000000006</v>
      </c>
      <c r="S2365">
        <v>2</v>
      </c>
      <c r="T2365">
        <f>IF(LEN(TRIM(S2365&amp;""))=0, "", VALUE(S2365))</f>
        <v>2</v>
      </c>
      <c r="U2365">
        <v>137.08000000000001</v>
      </c>
      <c r="V2365" s="1">
        <f>IF(LEN(TRIM(U2365&amp;""))=0, "", VALUE(SUBSTITUTE(U2365,"$","")))</f>
        <v>137.08000000000001</v>
      </c>
      <c r="W2365" s="4" t="s">
        <v>4750</v>
      </c>
      <c r="X2365" s="4">
        <f>IF(LEN(TRIM(W2365&amp;""))=0, "", VALUE(SUBSTITUTE(W2365,"$","")))</f>
        <v>130.77431999999999</v>
      </c>
      <c r="Y2365" s="5" t="s">
        <v>4749</v>
      </c>
      <c r="Z2365" s="4" cm="1">
        <f t="array" ref="Z2365">IF(
    LEN(TRIM(Y2365&amp;""))=0,
        IF(AND(ISNUMBER(net_sales_clean), ISNUMBER(profit_clean)),
            net_sales_clean - profit_clean,
            ""
        ),
    VALUE(SUBSTITUTE(Y2365,"$",""))
)</f>
        <v>102.607839076803</v>
      </c>
      <c r="AA2365" s="5" t="s">
        <v>4748</v>
      </c>
      <c r="AB2365" s="4" cm="1">
        <f t="array" ref="AB2365">IF(
    LEN(TRIM(AA2365&amp;""))=0,
        IF(AND(ISNUMBER(net_sales_clean), ISNUMBER(cost_clean)),
            net_sales_clean - cost_clean,
            ""
        ),
    VALUE(SUBSTITUTE(AA2365,"$",""))
)</f>
        <v>28.166480923196001</v>
      </c>
      <c r="AC2365">
        <v>6</v>
      </c>
      <c r="AD2365">
        <f>IF(LEN(TRIM(AC2365&amp;""))=0, "", VALUE(AC2365))</f>
        <v>6</v>
      </c>
      <c r="AE2365">
        <v>3</v>
      </c>
      <c r="AF2365">
        <f>IF(LEN(TRIM(AE2365&amp;""))=0, "", VALUE(AE2365))</f>
        <v>3</v>
      </c>
      <c r="AG2365">
        <v>1</v>
      </c>
      <c r="AH2365">
        <f>IF(
    OR(U2365&lt;0, W2365&lt;0, Y2365&lt;0, AA2365&lt;0),
        1,
        IF(LEN(TRIM(AG2365&amp;""))=0, "", AG2365)
)</f>
        <v>1</v>
      </c>
      <c r="AI2365" t="str">
        <f>IF(
    COUNT(Q2365,V2365,X2365,Z2365,AB2365)=0,
        "Not Usable",
    IF(
        COUNT(Q2365,V2365,X2365,Z2365,AB2365)&lt;5,
            "Incomplete",
            IF(
                MIN(Q2365,V2365,X2365,Z2365,AB2365)=0,
                    "Incomplete",
                    "Complete"
            )
    )
)</f>
        <v>Complete</v>
      </c>
    </row>
    <row r="2366" spans="1:35" x14ac:dyDescent="0.3">
      <c r="A2366">
        <v>59162</v>
      </c>
      <c r="B2366" s="6">
        <v>45073.368703703702</v>
      </c>
      <c r="C2366" s="3">
        <f>INT(B2366)</f>
        <v>45073</v>
      </c>
      <c r="D2366" s="2">
        <f>MOD(B2366,1)</f>
        <v>0.36870370370161254</v>
      </c>
      <c r="E2366">
        <v>32</v>
      </c>
      <c r="F2366" t="s">
        <v>8</v>
      </c>
      <c r="G2366" t="str">
        <f xml:space="preserve"> PROPER(TRIM(CLEAN(SUBSTITUTE(F2366,CHAR(160)," "))))</f>
        <v>West</v>
      </c>
      <c r="H2366" t="s">
        <v>3</v>
      </c>
      <c r="I2366" t="str">
        <f>PROPER(TRIM(CLEAN((SUBSTITUTE(H2366,"-"," ")))))</f>
        <v>Phone</v>
      </c>
      <c r="J2366">
        <v>6869</v>
      </c>
      <c r="K2366" t="s">
        <v>6</v>
      </c>
      <c r="L2366" t="str">
        <f xml:space="preserve"> PROPER(TRIM(CLEAN(SUBSTITUTE(K2366,CHAR(160)," "))))</f>
        <v>Corporate</v>
      </c>
      <c r="M2366" t="s">
        <v>23</v>
      </c>
      <c r="N2366" t="str">
        <f xml:space="preserve"> PROPER(TRIM(CLEAN(SUBSTITUTE(M2366,CHAR(160)," "))))</f>
        <v>Electronics</v>
      </c>
      <c r="O2366" t="s">
        <v>25</v>
      </c>
      <c r="P2366" t="str">
        <f>IF(LEN(TRIM(Table1[[#This Row],[subcategory]]&amp;""))=0,"Unknown", PROPER(TRIM(Table1[[#This Row],[subcategory]])))</f>
        <v>Laptops</v>
      </c>
      <c r="Q2366">
        <v>25.91</v>
      </c>
      <c r="R2366" s="1">
        <f>IF(LEN(TRIM(Q2366&amp;""))=0, "", VALUE(SUBSTITUTE(Q2366,"$","")))</f>
        <v>25.91</v>
      </c>
      <c r="S2366">
        <v>1</v>
      </c>
      <c r="T2366">
        <f>IF(LEN(TRIM(S2366&amp;""))=0, "", VALUE(S2366))</f>
        <v>1</v>
      </c>
      <c r="U2366">
        <v>25.91</v>
      </c>
      <c r="V2366" s="1">
        <f>IF(LEN(TRIM(U2366&amp;""))=0, "", VALUE(SUBSTITUTE(U2366,"$","")))</f>
        <v>25.91</v>
      </c>
      <c r="X2366" s="1" t="str">
        <f>IF(LEN(TRIM(W2366&amp;""))=0, "", VALUE(SUBSTITUTE(W2366,"$","")))</f>
        <v/>
      </c>
      <c r="Z2366" s="1" t="str" cm="1">
        <f t="array" ref="Z2366">IF(
    LEN(TRIM(Y2366&amp;""))=0,
        IF(AND(ISNUMBER(net_sales_clean), ISNUMBER(profit_clean)),
            net_sales_clean - profit_clean,
            ""
        ),
    VALUE(SUBSTITUTE(Y2366,"$",""))
)</f>
        <v/>
      </c>
      <c r="AB2366" s="1" t="str" cm="1">
        <f t="array" ref="AB2366">IF(
    LEN(TRIM(AA2366&amp;""))=0,
        IF(AND(ISNUMBER(net_sales_clean), ISNUMBER(cost_clean)),
            net_sales_clean - cost_clean,
            ""
        ),
    VALUE(SUBSTITUTE(AA2366,"$",""))
)</f>
        <v/>
      </c>
      <c r="AC2366">
        <v>5</v>
      </c>
      <c r="AD2366">
        <f>IF(LEN(TRIM(AC2366&amp;""))=0, "", VALUE(AC2366))</f>
        <v>5</v>
      </c>
      <c r="AE2366">
        <v>4</v>
      </c>
      <c r="AF2366">
        <f>IF(LEN(TRIM(AE2366&amp;""))=0, "", VALUE(AE2366))</f>
        <v>4</v>
      </c>
      <c r="AG2366">
        <v>0</v>
      </c>
      <c r="AH2366">
        <f>IF(
    OR(U2366&lt;0, W2366&lt;0, Y2366&lt;0, AA2366&lt;0),
        1,
        IF(LEN(TRIM(AG2366&amp;""))=0, "", AG2366)
)</f>
        <v>0</v>
      </c>
      <c r="AI2366" t="str">
        <f>IF(
    COUNT(Q2366,V2366,X2366,Z2366,AB2366)=0,
        "Not Usable",
    IF(
        COUNT(Q2366,V2366,X2366,Z2366,AB2366)&lt;5,
            "Incomplete",
            IF(
                MIN(Q2366,V2366,X2366,Z2366,AB2366)=0,
                    "Incomplete",
                    "Complete"
            )
    )
)</f>
        <v>Incomplete</v>
      </c>
    </row>
    <row r="2367" spans="1:35" x14ac:dyDescent="0.3">
      <c r="A2367">
        <v>12025</v>
      </c>
      <c r="B2367" s="6">
        <v>45291.215833333335</v>
      </c>
      <c r="C2367" s="3">
        <f>INT(B2367)</f>
        <v>45291</v>
      </c>
      <c r="D2367" s="2">
        <f>MOD(B2367,1)</f>
        <v>0.21583333333546761</v>
      </c>
      <c r="E2367">
        <v>11</v>
      </c>
      <c r="F2367" t="s">
        <v>33</v>
      </c>
      <c r="G2367" t="str">
        <f xml:space="preserve"> PROPER(TRIM(CLEAN(SUBSTITUTE(F2367,CHAR(160)," "))))</f>
        <v>South</v>
      </c>
      <c r="H2367" t="s">
        <v>11</v>
      </c>
      <c r="I2367" t="str">
        <f>PROPER(TRIM(CLEAN((SUBSTITUTE(H2367,"-"," ")))))</f>
        <v>Online</v>
      </c>
      <c r="J2367">
        <v>2541</v>
      </c>
      <c r="K2367" t="s">
        <v>14</v>
      </c>
      <c r="L2367" t="str">
        <f xml:space="preserve"> PROPER(TRIM(CLEAN(SUBSTITUTE(K2367,CHAR(160)," "))))</f>
        <v>Consumer</v>
      </c>
      <c r="M2367" t="s">
        <v>9</v>
      </c>
      <c r="N2367" t="str">
        <f xml:space="preserve"> PROPER(TRIM(CLEAN(SUBSTITUTE(M2367,CHAR(160)," "))))</f>
        <v>Home</v>
      </c>
      <c r="O2367" t="s">
        <v>38</v>
      </c>
      <c r="P2367" t="str">
        <f>IF(LEN(TRIM(Table1[[#This Row],[subcategory]]&amp;""))=0,"Unknown", PROPER(TRIM(Table1[[#This Row],[subcategory]])))</f>
        <v>Kitchen</v>
      </c>
      <c r="Q2367">
        <v>90.05</v>
      </c>
      <c r="R2367" s="1">
        <f>IF(LEN(TRIM(Q2367&amp;""))=0, "", VALUE(SUBSTITUTE(Q2367,"$","")))</f>
        <v>90.05</v>
      </c>
      <c r="S2367">
        <v>3</v>
      </c>
      <c r="T2367">
        <f>IF(LEN(TRIM(S2367&amp;""))=0, "", VALUE(S2367))</f>
        <v>3</v>
      </c>
      <c r="U2367">
        <v>270.14999999999998</v>
      </c>
      <c r="V2367" s="1">
        <f>IF(LEN(TRIM(U2367&amp;""))=0, "", VALUE(SUBSTITUTE(U2367,"$","")))</f>
        <v>270.14999999999998</v>
      </c>
      <c r="X2367" s="1" t="str">
        <f>IF(LEN(TRIM(W2367&amp;""))=0, "", VALUE(SUBSTITUTE(W2367,"$","")))</f>
        <v/>
      </c>
      <c r="Z2367" s="1" t="str" cm="1">
        <f t="array" ref="Z2367">IF(
    LEN(TRIM(Y2367&amp;""))=0,
        IF(AND(ISNUMBER(net_sales_clean), ISNUMBER(profit_clean)),
            net_sales_clean - profit_clean,
            ""
        ),
    VALUE(SUBSTITUTE(Y2367,"$",""))
)</f>
        <v/>
      </c>
      <c r="AB2367" s="1" t="str" cm="1">
        <f t="array" ref="AB2367">IF(
    LEN(TRIM(AA2367&amp;""))=0,
        IF(AND(ISNUMBER(net_sales_clean), ISNUMBER(cost_clean)),
            net_sales_clean - cost_clean,
            ""
        ),
    VALUE(SUBSTITUTE(AA2367,"$",""))
)</f>
        <v/>
      </c>
      <c r="AC2367">
        <v>6</v>
      </c>
      <c r="AD2367">
        <f>IF(LEN(TRIM(AC2367&amp;""))=0, "", VALUE(AC2367))</f>
        <v>6</v>
      </c>
      <c r="AE2367">
        <v>5</v>
      </c>
      <c r="AF2367">
        <f>IF(LEN(TRIM(AE2367&amp;""))=0, "", VALUE(AE2367))</f>
        <v>5</v>
      </c>
      <c r="AG2367">
        <v>0</v>
      </c>
      <c r="AH2367">
        <f>IF(
    OR(U2367&lt;0, W2367&lt;0, Y2367&lt;0, AA2367&lt;0),
        1,
        IF(LEN(TRIM(AG2367&amp;""))=0, "", AG2367)
)</f>
        <v>0</v>
      </c>
      <c r="AI2367" t="str">
        <f>IF(
    COUNT(Q2367,V2367,X2367,Z2367,AB2367)=0,
        "Not Usable",
    IF(
        COUNT(Q2367,V2367,X2367,Z2367,AB2367)&lt;5,
            "Incomplete",
            IF(
                MIN(Q2367,V2367,X2367,Z2367,AB2367)=0,
                    "Incomplete",
                    "Complete"
            )
    )
)</f>
        <v>Incomplete</v>
      </c>
    </row>
    <row r="2368" spans="1:35" x14ac:dyDescent="0.3">
      <c r="A2368">
        <v>57881</v>
      </c>
      <c r="B2368" s="6">
        <v>45786.39435185185</v>
      </c>
      <c r="C2368" s="3">
        <f>INT(B2368)</f>
        <v>45786</v>
      </c>
      <c r="D2368" s="2">
        <f>MOD(B2368,1)</f>
        <v>0.39435185184993315</v>
      </c>
      <c r="E2368">
        <v>9</v>
      </c>
      <c r="F2368" t="s">
        <v>33</v>
      </c>
      <c r="G2368" t="str">
        <f xml:space="preserve"> PROPER(TRIM(CLEAN(SUBSTITUTE(F2368,CHAR(160)," "))))</f>
        <v>South</v>
      </c>
      <c r="H2368" t="s">
        <v>27</v>
      </c>
      <c r="I2368" t="str">
        <f>PROPER(TRIM(CLEAN((SUBSTITUTE(H2368,"-"," ")))))</f>
        <v>In Store</v>
      </c>
      <c r="J2368">
        <v>26178</v>
      </c>
      <c r="K2368" t="s">
        <v>14</v>
      </c>
      <c r="L2368" t="str">
        <f xml:space="preserve"> PROPER(TRIM(CLEAN(SUBSTITUTE(K2368,CHAR(160)," "))))</f>
        <v>Consumer</v>
      </c>
      <c r="M2368" t="s">
        <v>9</v>
      </c>
      <c r="N2368" t="str">
        <f xml:space="preserve"> PROPER(TRIM(CLEAN(SUBSTITUTE(M2368,CHAR(160)," "))))</f>
        <v>Home</v>
      </c>
      <c r="O2368" t="s">
        <v>32</v>
      </c>
      <c r="P2368" t="str">
        <f>IF(LEN(TRIM(Table1[[#This Row],[subcategory]]&amp;""))=0,"Unknown", PROPER(TRIM(Table1[[#This Row],[subcategory]])))</f>
        <v>Furniture</v>
      </c>
      <c r="Q2368">
        <v>33.57</v>
      </c>
      <c r="R2368" s="1">
        <f>IF(LEN(TRIM(Q2368&amp;""))=0, "", VALUE(SUBSTITUTE(Q2368,"$","")))</f>
        <v>33.57</v>
      </c>
      <c r="S2368">
        <v>5</v>
      </c>
      <c r="T2368">
        <f>IF(LEN(TRIM(S2368&amp;""))=0, "", VALUE(S2368))</f>
        <v>5</v>
      </c>
      <c r="U2368">
        <v>167.85</v>
      </c>
      <c r="V2368" s="1">
        <f>IF(LEN(TRIM(U2368&amp;""))=0, "", VALUE(SUBSTITUTE(U2368,"$","")))</f>
        <v>167.85</v>
      </c>
      <c r="W2368" s="1">
        <v>98.360100000000003</v>
      </c>
      <c r="X2368" s="1">
        <f>IF(LEN(TRIM(W2368&amp;""))=0, "", VALUE(SUBSTITUTE(W2368,"$","")))</f>
        <v>98.360100000000003</v>
      </c>
      <c r="Y2368" s="5" t="s">
        <v>4747</v>
      </c>
      <c r="Z2368" s="4" cm="1">
        <f t="array" ref="Z2368">IF(
    LEN(TRIM(Y2368&amp;""))=0,
        IF(AND(ISNUMBER(net_sales_clean), ISNUMBER(profit_clean)),
            net_sales_clean - profit_clean,
            ""
        ),
    VALUE(SUBSTITUTE(Y2368,"$",""))
)</f>
        <v>62.253450778718602</v>
      </c>
      <c r="AA2368" s="5" t="s">
        <v>4746</v>
      </c>
      <c r="AB2368" s="4" cm="1">
        <f t="array" ref="AB2368">IF(
    LEN(TRIM(AA2368&amp;""))=0,
        IF(AND(ISNUMBER(net_sales_clean), ISNUMBER(cost_clean)),
            net_sales_clean - cost_clean,
            ""
        ),
    VALUE(SUBSTITUTE(AA2368,"$",""))
)</f>
        <v>36.106649221281302</v>
      </c>
      <c r="AC2368">
        <v>8</v>
      </c>
      <c r="AD2368">
        <f>IF(LEN(TRIM(AC2368&amp;""))=0, "", VALUE(AC2368))</f>
        <v>8</v>
      </c>
      <c r="AE2368">
        <v>5</v>
      </c>
      <c r="AF2368">
        <f>IF(LEN(TRIM(AE2368&amp;""))=0, "", VALUE(AE2368))</f>
        <v>5</v>
      </c>
      <c r="AG2368">
        <v>0</v>
      </c>
      <c r="AH2368">
        <f>IF(
    OR(U2368&lt;0, W2368&lt;0, Y2368&lt;0, AA2368&lt;0),
        1,
        IF(LEN(TRIM(AG2368&amp;""))=0, "", AG2368)
)</f>
        <v>0</v>
      </c>
      <c r="AI2368" t="str">
        <f>IF(
    COUNT(Q2368,V2368,X2368,Z2368,AB2368)=0,
        "Not Usable",
    IF(
        COUNT(Q2368,V2368,X2368,Z2368,AB2368)&lt;5,
            "Incomplete",
            IF(
                MIN(Q2368,V2368,X2368,Z2368,AB2368)=0,
                    "Incomplete",
                    "Complete"
            )
    )
)</f>
        <v>Complete</v>
      </c>
    </row>
    <row r="2369" spans="1:35" x14ac:dyDescent="0.3">
      <c r="A2369">
        <v>12910</v>
      </c>
      <c r="B2369" s="6">
        <v>45954.209687499999</v>
      </c>
      <c r="C2369" s="3">
        <f>INT(B2369)</f>
        <v>45954</v>
      </c>
      <c r="D2369" s="2">
        <f>MOD(B2369,1)</f>
        <v>0.20968749999883585</v>
      </c>
      <c r="E2369">
        <v>78</v>
      </c>
      <c r="F2369" t="s">
        <v>15</v>
      </c>
      <c r="G2369" t="str">
        <f xml:space="preserve"> PROPER(TRIM(CLEAN(SUBSTITUTE(F2369,CHAR(160)," "))))</f>
        <v>West</v>
      </c>
      <c r="H2369" t="s">
        <v>11</v>
      </c>
      <c r="I2369" t="str">
        <f>PROPER(TRIM(CLEAN((SUBSTITUTE(H2369,"-"," ")))))</f>
        <v>Online</v>
      </c>
      <c r="J2369">
        <v>10099</v>
      </c>
      <c r="K2369" t="s">
        <v>6</v>
      </c>
      <c r="L2369" t="str">
        <f xml:space="preserve"> PROPER(TRIM(CLEAN(SUBSTITUTE(K2369,CHAR(160)," "))))</f>
        <v>Corporate</v>
      </c>
      <c r="M2369" t="s">
        <v>16</v>
      </c>
      <c r="N2369" t="str">
        <f xml:space="preserve"> PROPER(TRIM(CLEAN(SUBSTITUTE(M2369,CHAR(160)," "))))</f>
        <v>Grocery</v>
      </c>
      <c r="O2369" t="s">
        <v>37</v>
      </c>
      <c r="P2369" t="str">
        <f>IF(LEN(TRIM(Table1[[#This Row],[subcategory]]&amp;""))=0,"Unknown", PROPER(TRIM(Table1[[#This Row],[subcategory]])))</f>
        <v>Produce</v>
      </c>
      <c r="R2369" s="1" t="str">
        <f>IF(LEN(TRIM(Q2369&amp;""))=0, "", VALUE(SUBSTITUTE(Q2369,"$","")))</f>
        <v/>
      </c>
      <c r="S2369">
        <v>3</v>
      </c>
      <c r="T2369">
        <f>IF(LEN(TRIM(S2369&amp;""))=0, "", VALUE(S2369))</f>
        <v>3</v>
      </c>
      <c r="V2369" s="1" t="str">
        <f>IF(LEN(TRIM(U2369&amp;""))=0, "", VALUE(SUBSTITUTE(U2369,"$","")))</f>
        <v/>
      </c>
      <c r="X2369" s="1" t="str">
        <f>IF(LEN(TRIM(W2369&amp;""))=0, "", VALUE(SUBSTITUTE(W2369,"$","")))</f>
        <v/>
      </c>
      <c r="Z2369" s="1" t="str" cm="1">
        <f t="array" ref="Z2369">IF(
    LEN(TRIM(Y2369&amp;""))=0,
        IF(AND(ISNUMBER(net_sales_clean), ISNUMBER(profit_clean)),
            net_sales_clean - profit_clean,
            ""
        ),
    VALUE(SUBSTITUTE(Y2369,"$",""))
)</f>
        <v/>
      </c>
      <c r="AB2369" s="1" t="str" cm="1">
        <f t="array" ref="AB2369">IF(
    LEN(TRIM(AA2369&amp;""))=0,
        IF(AND(ISNUMBER(net_sales_clean), ISNUMBER(cost_clean)),
            net_sales_clean - cost_clean,
            ""
        ),
    VALUE(SUBSTITUTE(AA2369,"$",""))
)</f>
        <v/>
      </c>
      <c r="AC2369">
        <v>0</v>
      </c>
      <c r="AD2369">
        <f>IF(LEN(TRIM(AC2369&amp;""))=0, "", VALUE(AC2369))</f>
        <v>0</v>
      </c>
      <c r="AE2369">
        <v>2</v>
      </c>
      <c r="AF2369">
        <f>IF(LEN(TRIM(AE2369&amp;""))=0, "", VALUE(AE2369))</f>
        <v>2</v>
      </c>
      <c r="AG2369">
        <v>0</v>
      </c>
      <c r="AH2369">
        <f>IF(
    OR(U2369&lt;0, W2369&lt;0, Y2369&lt;0, AA2369&lt;0),
        1,
        IF(LEN(TRIM(AG2369&amp;""))=0, "", AG2369)
)</f>
        <v>0</v>
      </c>
      <c r="AI2369" t="str">
        <f>IF(
    COUNT(Q2369,V2369,X2369,Z2369,AB2369)=0,
        "Not Usable",
    IF(
        COUNT(Q2369,V2369,X2369,Z2369,AB2369)&lt;5,
            "Incomplete",
            IF(
                MIN(Q2369,V2369,X2369,Z2369,AB2369)=0,
                    "Incomplete",
                    "Complete"
            )
    )
)</f>
        <v>Not Usable</v>
      </c>
    </row>
    <row r="2370" spans="1:35" x14ac:dyDescent="0.3">
      <c r="A2370">
        <v>5361</v>
      </c>
      <c r="B2370" s="6">
        <v>45889.943252314813</v>
      </c>
      <c r="C2370" s="3">
        <f>INT(B2370)</f>
        <v>45889</v>
      </c>
      <c r="D2370" s="2">
        <f>MOD(B2370,1)</f>
        <v>0.94325231481343508</v>
      </c>
      <c r="E2370">
        <v>40</v>
      </c>
      <c r="F2370" t="s">
        <v>21</v>
      </c>
      <c r="G2370" t="str">
        <f xml:space="preserve"> PROPER(TRIM(CLEAN(SUBSTITUTE(F2370,CHAR(160)," "))))</f>
        <v>Midwest</v>
      </c>
      <c r="H2370" t="s">
        <v>27</v>
      </c>
      <c r="I2370" t="str">
        <f>PROPER(TRIM(CLEAN((SUBSTITUTE(H2370,"-"," ")))))</f>
        <v>In Store</v>
      </c>
      <c r="J2370">
        <v>18908</v>
      </c>
      <c r="K2370" t="s">
        <v>2</v>
      </c>
      <c r="L2370" t="str">
        <f xml:space="preserve"> PROPER(TRIM(CLEAN(SUBSTITUTE(K2370,CHAR(160)," "))))</f>
        <v>Home Office</v>
      </c>
      <c r="M2370" t="s">
        <v>23</v>
      </c>
      <c r="N2370" t="str">
        <f xml:space="preserve"> PROPER(TRIM(CLEAN(SUBSTITUTE(M2370,CHAR(160)," "))))</f>
        <v>Electronics</v>
      </c>
      <c r="O2370" t="s">
        <v>25</v>
      </c>
      <c r="P2370" t="str">
        <f>IF(LEN(TRIM(Table1[[#This Row],[subcategory]]&amp;""))=0,"Unknown", PROPER(TRIM(Table1[[#This Row],[subcategory]])))</f>
        <v>Laptops</v>
      </c>
      <c r="Q2370">
        <v>90.43</v>
      </c>
      <c r="R2370" s="1">
        <f>IF(LEN(TRIM(Q2370&amp;""))=0, "", VALUE(SUBSTITUTE(Q2370,"$","")))</f>
        <v>90.43</v>
      </c>
      <c r="S2370">
        <v>2</v>
      </c>
      <c r="T2370">
        <f>IF(LEN(TRIM(S2370&amp;""))=0, "", VALUE(S2370))</f>
        <v>2</v>
      </c>
      <c r="U2370">
        <v>180.86</v>
      </c>
      <c r="V2370" s="1">
        <f>IF(LEN(TRIM(U2370&amp;""))=0, "", VALUE(SUBSTITUTE(U2370,"$","")))</f>
        <v>180.86</v>
      </c>
      <c r="X2370" s="1" t="str">
        <f>IF(LEN(TRIM(W2370&amp;""))=0, "", VALUE(SUBSTITUTE(W2370,"$","")))</f>
        <v/>
      </c>
      <c r="Z2370" s="1" t="str" cm="1">
        <f t="array" ref="Z2370">IF(
    LEN(TRIM(Y2370&amp;""))=0,
        IF(AND(ISNUMBER(net_sales_clean), ISNUMBER(profit_clean)),
            net_sales_clean - profit_clean,
            ""
        ),
    VALUE(SUBSTITUTE(Y2370,"$",""))
)</f>
        <v/>
      </c>
      <c r="AB2370" s="1" t="str" cm="1">
        <f t="array" ref="AB2370">IF(
    LEN(TRIM(AA2370&amp;""))=0,
        IF(AND(ISNUMBER(net_sales_clean), ISNUMBER(cost_clean)),
            net_sales_clean - cost_clean,
            ""
        ),
    VALUE(SUBSTITUTE(AA2370,"$",""))
)</f>
        <v/>
      </c>
      <c r="AC2370">
        <v>7</v>
      </c>
      <c r="AD2370">
        <f>IF(LEN(TRIM(AC2370&amp;""))=0, "", VALUE(AC2370))</f>
        <v>7</v>
      </c>
      <c r="AE2370">
        <v>1</v>
      </c>
      <c r="AF2370">
        <f>IF(LEN(TRIM(AE2370&amp;""))=0, "", VALUE(AE2370))</f>
        <v>1</v>
      </c>
      <c r="AG2370">
        <v>0</v>
      </c>
      <c r="AH2370">
        <f>IF(
    OR(U2370&lt;0, W2370&lt;0, Y2370&lt;0, AA2370&lt;0),
        1,
        IF(LEN(TRIM(AG2370&amp;""))=0, "", AG2370)
)</f>
        <v>0</v>
      </c>
      <c r="AI2370" t="str">
        <f>IF(
    COUNT(Q2370,V2370,X2370,Z2370,AB2370)=0,
        "Not Usable",
    IF(
        COUNT(Q2370,V2370,X2370,Z2370,AB2370)&lt;5,
            "Incomplete",
            IF(
                MIN(Q2370,V2370,X2370,Z2370,AB2370)=0,
                    "Incomplete",
                    "Complete"
            )
    )
)</f>
        <v>Incomplete</v>
      </c>
    </row>
    <row r="2371" spans="1:35" x14ac:dyDescent="0.3">
      <c r="A2371">
        <v>36513</v>
      </c>
      <c r="B2371" s="6">
        <v>45948.149363425924</v>
      </c>
      <c r="C2371" s="3">
        <f>INT(B2371)</f>
        <v>45948</v>
      </c>
      <c r="D2371" s="2">
        <f>MOD(B2371,1)</f>
        <v>0.14936342592409346</v>
      </c>
      <c r="E2371">
        <v>70</v>
      </c>
      <c r="F2371" t="s">
        <v>21</v>
      </c>
      <c r="G2371" t="str">
        <f xml:space="preserve"> PROPER(TRIM(CLEAN(SUBSTITUTE(F2371,CHAR(160)," "))))</f>
        <v>Midwest</v>
      </c>
      <c r="H2371" t="s">
        <v>11</v>
      </c>
      <c r="I2371" t="str">
        <f>PROPER(TRIM(CLEAN((SUBSTITUTE(H2371,"-"," ")))))</f>
        <v>Online</v>
      </c>
      <c r="J2371">
        <v>29569</v>
      </c>
      <c r="K2371" t="s">
        <v>10</v>
      </c>
      <c r="L2371" t="str">
        <f xml:space="preserve"> PROPER(TRIM(CLEAN(SUBSTITUTE(K2371,CHAR(160)," "))))</f>
        <v>Consumer</v>
      </c>
      <c r="M2371" t="s">
        <v>16</v>
      </c>
      <c r="N2371" t="str">
        <f xml:space="preserve"> PROPER(TRIM(CLEAN(SUBSTITUTE(M2371,CHAR(160)," "))))</f>
        <v>Grocery</v>
      </c>
      <c r="P2371" t="str">
        <f>IF(LEN(TRIM(Table1[[#This Row],[subcategory]]&amp;""))=0,"Unknown", PROPER(TRIM(Table1[[#This Row],[subcategory]])))</f>
        <v>Unknown</v>
      </c>
      <c r="Q2371">
        <v>63.37</v>
      </c>
      <c r="R2371" s="1">
        <f>IF(LEN(TRIM(Q2371&amp;""))=0, "", VALUE(SUBSTITUTE(Q2371,"$","")))</f>
        <v>63.37</v>
      </c>
      <c r="S2371">
        <v>3</v>
      </c>
      <c r="T2371">
        <f>IF(LEN(TRIM(S2371&amp;""))=0, "", VALUE(S2371))</f>
        <v>3</v>
      </c>
      <c r="U2371" s="5" t="s">
        <v>4745</v>
      </c>
      <c r="V2371" s="4">
        <f>IF(LEN(TRIM(U2371&amp;""))=0, "", VALUE(SUBSTITUTE(U2371,"$","")))</f>
        <v>190.10999999999899</v>
      </c>
      <c r="W2371" s="4" t="s">
        <v>4744</v>
      </c>
      <c r="X2371" s="4">
        <f>IF(LEN(TRIM(W2371&amp;""))=0, "", VALUE(SUBSTITUTE(W2371,"$","")))</f>
        <v>146.38469999999899</v>
      </c>
      <c r="Y2371" s="5" t="s">
        <v>4743</v>
      </c>
      <c r="Z2371" s="4" cm="1">
        <f t="array" ref="Z2371">IF(
    LEN(TRIM(Y2371&amp;""))=0,
        IF(AND(ISNUMBER(net_sales_clean), ISNUMBER(profit_clean)),
            net_sales_clean - profit_clean,
            ""
        ),
    VALUE(SUBSTITUTE(Y2371,"$",""))
)</f>
        <v>108.370003714294</v>
      </c>
      <c r="AA2371" s="5" t="s">
        <v>4742</v>
      </c>
      <c r="AB2371" s="4" cm="1">
        <f t="array" ref="AB2371">IF(
    LEN(TRIM(AA2371&amp;""))=0,
        IF(AND(ISNUMBER(net_sales_clean), ISNUMBER(cost_clean)),
            net_sales_clean - cost_clean,
            ""
        ),
    VALUE(SUBSTITUTE(AA2371,"$",""))
)</f>
        <v>38.014696285705597</v>
      </c>
      <c r="AC2371">
        <v>2</v>
      </c>
      <c r="AD2371">
        <f>IF(LEN(TRIM(AC2371&amp;""))=0, "", VALUE(AC2371))</f>
        <v>2</v>
      </c>
      <c r="AE2371">
        <v>2</v>
      </c>
      <c r="AF2371">
        <f>IF(LEN(TRIM(AE2371&amp;""))=0, "", VALUE(AE2371))</f>
        <v>2</v>
      </c>
      <c r="AG2371">
        <v>0</v>
      </c>
      <c r="AH2371">
        <f>IF(
    OR(U2371&lt;0, W2371&lt;0, Y2371&lt;0, AA2371&lt;0),
        1,
        IF(LEN(TRIM(AG2371&amp;""))=0, "", AG2371)
)</f>
        <v>0</v>
      </c>
      <c r="AI2371" t="str">
        <f>IF(
    COUNT(Q2371,V2371,X2371,Z2371,AB2371)=0,
        "Not Usable",
    IF(
        COUNT(Q2371,V2371,X2371,Z2371,AB2371)&lt;5,
            "Incomplete",
            IF(
                MIN(Q2371,V2371,X2371,Z2371,AB2371)=0,
                    "Incomplete",
                    "Complete"
            )
    )
)</f>
        <v>Complete</v>
      </c>
    </row>
    <row r="2372" spans="1:35" x14ac:dyDescent="0.3">
      <c r="A2372">
        <v>8920</v>
      </c>
      <c r="B2372" s="6">
        <v>45048.465081018519</v>
      </c>
      <c r="C2372" s="3">
        <f>INT(B2372)</f>
        <v>45048</v>
      </c>
      <c r="D2372" s="2">
        <f>MOD(B2372,1)</f>
        <v>0.46508101851941319</v>
      </c>
      <c r="E2372">
        <v>56</v>
      </c>
      <c r="F2372" t="s">
        <v>4</v>
      </c>
      <c r="G2372" t="str">
        <f xml:space="preserve"> PROPER(TRIM(CLEAN(SUBSTITUTE(F2372,CHAR(160)," "))))</f>
        <v>South</v>
      </c>
      <c r="H2372" t="s">
        <v>27</v>
      </c>
      <c r="I2372" t="str">
        <f>PROPER(TRIM(CLEAN((SUBSTITUTE(H2372,"-"," ")))))</f>
        <v>In Store</v>
      </c>
      <c r="J2372">
        <v>17610</v>
      </c>
      <c r="K2372" t="s">
        <v>10</v>
      </c>
      <c r="L2372" t="str">
        <f xml:space="preserve"> PROPER(TRIM(CLEAN(SUBSTITUTE(K2372,CHAR(160)," "))))</f>
        <v>Consumer</v>
      </c>
      <c r="M2372" t="s">
        <v>19</v>
      </c>
      <c r="N2372" t="str">
        <f xml:space="preserve"> PROPER(TRIM(CLEAN(SUBSTITUTE(M2372,CHAR(160)," "))))</f>
        <v>Apparel</v>
      </c>
      <c r="O2372" t="s">
        <v>26</v>
      </c>
      <c r="P2372" t="str">
        <f>IF(LEN(TRIM(Table1[[#This Row],[subcategory]]&amp;""))=0,"Unknown", PROPER(TRIM(Table1[[#This Row],[subcategory]])))</f>
        <v>Kids</v>
      </c>
      <c r="Q2372">
        <v>43.78</v>
      </c>
      <c r="R2372" s="1">
        <f>IF(LEN(TRIM(Q2372&amp;""))=0, "", VALUE(SUBSTITUTE(Q2372,"$","")))</f>
        <v>43.78</v>
      </c>
      <c r="S2372">
        <v>4</v>
      </c>
      <c r="T2372">
        <f>IF(LEN(TRIM(S2372&amp;""))=0, "", VALUE(S2372))</f>
        <v>4</v>
      </c>
      <c r="U2372">
        <v>175.12</v>
      </c>
      <c r="V2372" s="1">
        <f>IF(LEN(TRIM(U2372&amp;""))=0, "", VALUE(SUBSTITUTE(U2372,"$","")))</f>
        <v>175.12</v>
      </c>
      <c r="W2372" s="1">
        <v>150.95344</v>
      </c>
      <c r="X2372" s="1">
        <f>IF(LEN(TRIM(W2372&amp;""))=0, "", VALUE(SUBSTITUTE(W2372,"$","")))</f>
        <v>150.95344</v>
      </c>
      <c r="Y2372" s="5" t="s">
        <v>4741</v>
      </c>
      <c r="Z2372" s="4" cm="1">
        <f t="array" ref="Z2372">IF(
    LEN(TRIM(Y2372&amp;""))=0,
        IF(AND(ISNUMBER(net_sales_clean), ISNUMBER(profit_clean)),
            net_sales_clean - profit_clean,
            ""
        ),
    VALUE(SUBSTITUTE(Y2372,"$",""))
)</f>
        <v>97.658841006898399</v>
      </c>
      <c r="AA2372" s="5" t="s">
        <v>4740</v>
      </c>
      <c r="AB2372" s="4" cm="1">
        <f t="array" ref="AB2372">IF(
    LEN(TRIM(AA2372&amp;""))=0,
        IF(AND(ISNUMBER(net_sales_clean), ISNUMBER(cost_clean)),
            net_sales_clean - cost_clean,
            ""
        ),
    VALUE(SUBSTITUTE(AA2372,"$",""))
)</f>
        <v>53.294598993101502</v>
      </c>
      <c r="AC2372">
        <v>3</v>
      </c>
      <c r="AD2372">
        <f>IF(LEN(TRIM(AC2372&amp;""))=0, "", VALUE(AC2372))</f>
        <v>3</v>
      </c>
      <c r="AE2372">
        <v>1</v>
      </c>
      <c r="AF2372">
        <f>IF(LEN(TRIM(AE2372&amp;""))=0, "", VALUE(AE2372))</f>
        <v>1</v>
      </c>
      <c r="AG2372">
        <v>0</v>
      </c>
      <c r="AH2372">
        <f>IF(
    OR(U2372&lt;0, W2372&lt;0, Y2372&lt;0, AA2372&lt;0),
        1,
        IF(LEN(TRIM(AG2372&amp;""))=0, "", AG2372)
)</f>
        <v>0</v>
      </c>
      <c r="AI2372" t="str">
        <f>IF(
    COUNT(Q2372,V2372,X2372,Z2372,AB2372)=0,
        "Not Usable",
    IF(
        COUNT(Q2372,V2372,X2372,Z2372,AB2372)&lt;5,
            "Incomplete",
            IF(
                MIN(Q2372,V2372,X2372,Z2372,AB2372)=0,
                    "Incomplete",
                    "Complete"
            )
    )
)</f>
        <v>Complete</v>
      </c>
    </row>
    <row r="2373" spans="1:35" x14ac:dyDescent="0.3">
      <c r="A2373">
        <v>45462</v>
      </c>
      <c r="B2373" s="6">
        <v>45597.283379629633</v>
      </c>
      <c r="C2373" s="3">
        <f>INT(B2373)</f>
        <v>45597</v>
      </c>
      <c r="D2373" s="2">
        <f>MOD(B2373,1)</f>
        <v>0.28337962963269092</v>
      </c>
      <c r="E2373">
        <v>54</v>
      </c>
      <c r="F2373" t="s">
        <v>8</v>
      </c>
      <c r="G2373" t="str">
        <f xml:space="preserve"> PROPER(TRIM(CLEAN(SUBSTITUTE(F2373,CHAR(160)," "))))</f>
        <v>West</v>
      </c>
      <c r="H2373" t="s">
        <v>17</v>
      </c>
      <c r="I2373" t="str">
        <f>PROPER(TRIM(CLEAN((SUBSTITUTE(H2373,"-"," ")))))</f>
        <v>Online</v>
      </c>
      <c r="J2373">
        <v>20749</v>
      </c>
      <c r="K2373" t="s">
        <v>2</v>
      </c>
      <c r="L2373" t="str">
        <f xml:space="preserve"> PROPER(TRIM(CLEAN(SUBSTITUTE(K2373,CHAR(160)," "))))</f>
        <v>Home Office</v>
      </c>
      <c r="M2373" t="s">
        <v>23</v>
      </c>
      <c r="N2373" t="str">
        <f xml:space="preserve"> PROPER(TRIM(CLEAN(SUBSTITUTE(M2373,CHAR(160)," "))))</f>
        <v>Electronics</v>
      </c>
      <c r="O2373" t="s">
        <v>40</v>
      </c>
      <c r="P2373" t="str">
        <f>IF(LEN(TRIM(Table1[[#This Row],[subcategory]]&amp;""))=0,"Unknown", PROPER(TRIM(Table1[[#This Row],[subcategory]])))</f>
        <v>Accessories</v>
      </c>
      <c r="Q2373">
        <v>101.5</v>
      </c>
      <c r="R2373" s="1">
        <f>IF(LEN(TRIM(Q2373&amp;""))=0, "", VALUE(SUBSTITUTE(Q2373,"$","")))</f>
        <v>101.5</v>
      </c>
      <c r="S2373">
        <v>2</v>
      </c>
      <c r="T2373">
        <f>IF(LEN(TRIM(S2373&amp;""))=0, "", VALUE(S2373))</f>
        <v>2</v>
      </c>
      <c r="U2373">
        <v>203</v>
      </c>
      <c r="V2373" s="1">
        <f>IF(LEN(TRIM(U2373&amp;""))=0, "", VALUE(SUBSTITUTE(U2373,"$","")))</f>
        <v>203</v>
      </c>
      <c r="W2373" s="1">
        <v>103.124</v>
      </c>
      <c r="X2373" s="1">
        <f>IF(LEN(TRIM(W2373&amp;""))=0, "", VALUE(SUBSTITUTE(W2373,"$","")))</f>
        <v>103.124</v>
      </c>
      <c r="Z2373" s="1" t="str" cm="1">
        <f t="array" ref="Z2373">IF(
    LEN(TRIM(Y2373&amp;""))=0,
        IF(AND(ISNUMBER(net_sales_clean), ISNUMBER(profit_clean)),
            net_sales_clean - profit_clean,
            ""
        ),
    VALUE(SUBSTITUTE(Y2373,"$",""))
)</f>
        <v/>
      </c>
      <c r="AB2373" s="1" t="str" cm="1">
        <f t="array" ref="AB2373">IF(
    LEN(TRIM(AA2373&amp;""))=0,
        IF(AND(ISNUMBER(net_sales_clean), ISNUMBER(cost_clean)),
            net_sales_clean - cost_clean,
            ""
        ),
    VALUE(SUBSTITUTE(AA2373,"$",""))
)</f>
        <v/>
      </c>
      <c r="AC2373">
        <v>7</v>
      </c>
      <c r="AD2373">
        <f>IF(LEN(TRIM(AC2373&amp;""))=0, "", VALUE(AC2373))</f>
        <v>7</v>
      </c>
      <c r="AE2373">
        <v>1</v>
      </c>
      <c r="AF2373">
        <f>IF(LEN(TRIM(AE2373&amp;""))=0, "", VALUE(AE2373))</f>
        <v>1</v>
      </c>
      <c r="AG2373">
        <v>0</v>
      </c>
      <c r="AH2373">
        <f>IF(
    OR(U2373&lt;0, W2373&lt;0, Y2373&lt;0, AA2373&lt;0),
        1,
        IF(LEN(TRIM(AG2373&amp;""))=0, "", AG2373)
)</f>
        <v>0</v>
      </c>
      <c r="AI2373" t="str">
        <f>IF(
    COUNT(Q2373,V2373,X2373,Z2373,AB2373)=0,
        "Not Usable",
    IF(
        COUNT(Q2373,V2373,X2373,Z2373,AB2373)&lt;5,
            "Incomplete",
            IF(
                MIN(Q2373,V2373,X2373,Z2373,AB2373)=0,
                    "Incomplete",
                    "Complete"
            )
    )
)</f>
        <v>Incomplete</v>
      </c>
    </row>
    <row r="2374" spans="1:35" x14ac:dyDescent="0.3">
      <c r="A2374">
        <v>1492</v>
      </c>
      <c r="B2374" s="6">
        <v>45497.94803240741</v>
      </c>
      <c r="C2374" s="3">
        <f>INT(B2374)</f>
        <v>45497</v>
      </c>
      <c r="D2374" s="2">
        <f>MOD(B2374,1)</f>
        <v>0.94803240741021</v>
      </c>
      <c r="E2374">
        <v>26</v>
      </c>
      <c r="F2374" t="s">
        <v>4</v>
      </c>
      <c r="G2374" t="str">
        <f xml:space="preserve"> PROPER(TRIM(CLEAN(SUBSTITUTE(F2374,CHAR(160)," "))))</f>
        <v>South</v>
      </c>
      <c r="H2374" t="s">
        <v>30</v>
      </c>
      <c r="I2374" t="str">
        <f>PROPER(TRIM(CLEAN((SUBSTITUTE(H2374,"-"," ")))))</f>
        <v>Mobile App</v>
      </c>
      <c r="J2374">
        <v>10661</v>
      </c>
      <c r="K2374" t="s">
        <v>6</v>
      </c>
      <c r="L2374" t="str">
        <f xml:space="preserve"> PROPER(TRIM(CLEAN(SUBSTITUTE(K2374,CHAR(160)," "))))</f>
        <v>Corporate</v>
      </c>
      <c r="M2374" t="s">
        <v>9</v>
      </c>
      <c r="N2374" t="str">
        <f xml:space="preserve"> PROPER(TRIM(CLEAN(SUBSTITUTE(M2374,CHAR(160)," "))))</f>
        <v>Home</v>
      </c>
      <c r="O2374" t="s">
        <v>12</v>
      </c>
      <c r="P2374" t="str">
        <f>IF(LEN(TRIM(Table1[[#This Row],[subcategory]]&amp;""))=0,"Unknown", PROPER(TRIM(Table1[[#This Row],[subcategory]])))</f>
        <v>Decor</v>
      </c>
      <c r="Q2374">
        <v>50.85</v>
      </c>
      <c r="R2374" s="1">
        <f>IF(LEN(TRIM(Q2374&amp;""))=0, "", VALUE(SUBSTITUTE(Q2374,"$","")))</f>
        <v>50.85</v>
      </c>
      <c r="S2374">
        <v>5</v>
      </c>
      <c r="T2374">
        <f>IF(LEN(TRIM(S2374&amp;""))=0, "", VALUE(S2374))</f>
        <v>5</v>
      </c>
      <c r="U2374">
        <v>254.25</v>
      </c>
      <c r="V2374" s="1">
        <f>IF(LEN(TRIM(U2374&amp;""))=0, "", VALUE(SUBSTITUTE(U2374,"$","")))</f>
        <v>254.25</v>
      </c>
      <c r="W2374" s="1">
        <v>183.06</v>
      </c>
      <c r="X2374" s="1">
        <f>IF(LEN(TRIM(W2374&amp;""))=0, "", VALUE(SUBSTITUTE(W2374,"$","")))</f>
        <v>183.06</v>
      </c>
      <c r="Y2374" s="5" t="s">
        <v>4739</v>
      </c>
      <c r="Z2374" s="4" cm="1">
        <f t="array" ref="Z2374">IF(
    LEN(TRIM(Y2374&amp;""))=0,
        IF(AND(ISNUMBER(net_sales_clean), ISNUMBER(profit_clean)),
            net_sales_clean - profit_clean,
            ""
        ),
    VALUE(SUBSTITUTE(Y2374,"$",""))
)</f>
        <v>131.08254931946399</v>
      </c>
      <c r="AA2374" s="5" t="s">
        <v>4738</v>
      </c>
      <c r="AB2374" s="4" cm="1">
        <f t="array" ref="AB2374">IF(
    LEN(TRIM(AA2374&amp;""))=0,
        IF(AND(ISNUMBER(net_sales_clean), ISNUMBER(cost_clean)),
            net_sales_clean - cost_clean,
            ""
        ),
    VALUE(SUBSTITUTE(AA2374,"$",""))
)</f>
        <v>51.977450680535902</v>
      </c>
      <c r="AC2374">
        <v>7</v>
      </c>
      <c r="AD2374">
        <f>IF(LEN(TRIM(AC2374&amp;""))=0, "", VALUE(AC2374))</f>
        <v>7</v>
      </c>
      <c r="AE2374">
        <v>1</v>
      </c>
      <c r="AF2374">
        <f>IF(LEN(TRIM(AE2374&amp;""))=0, "", VALUE(AE2374))</f>
        <v>1</v>
      </c>
      <c r="AG2374">
        <v>0</v>
      </c>
      <c r="AH2374">
        <f>IF(
    OR(U2374&lt;0, W2374&lt;0, Y2374&lt;0, AA2374&lt;0),
        1,
        IF(LEN(TRIM(AG2374&amp;""))=0, "", AG2374)
)</f>
        <v>0</v>
      </c>
      <c r="AI2374" t="str">
        <f>IF(
    COUNT(Q2374,V2374,X2374,Z2374,AB2374)=0,
        "Not Usable",
    IF(
        COUNT(Q2374,V2374,X2374,Z2374,AB2374)&lt;5,
            "Incomplete",
            IF(
                MIN(Q2374,V2374,X2374,Z2374,AB2374)=0,
                    "Incomplete",
                    "Complete"
            )
    )
)</f>
        <v>Complete</v>
      </c>
    </row>
    <row r="2375" spans="1:35" x14ac:dyDescent="0.3">
      <c r="A2375">
        <v>4977</v>
      </c>
      <c r="B2375" s="6">
        <v>45199.638449074075</v>
      </c>
      <c r="C2375" s="3">
        <f>INT(B2375)</f>
        <v>45199</v>
      </c>
      <c r="D2375" s="2">
        <f>MOD(B2375,1)</f>
        <v>0.63844907407474238</v>
      </c>
      <c r="E2375">
        <v>59</v>
      </c>
      <c r="F2375" t="s">
        <v>8</v>
      </c>
      <c r="G2375" t="str">
        <f xml:space="preserve"> PROPER(TRIM(CLEAN(SUBSTITUTE(F2375,CHAR(160)," "))))</f>
        <v>West</v>
      </c>
      <c r="H2375" t="s">
        <v>3</v>
      </c>
      <c r="I2375" t="str">
        <f>PROPER(TRIM(CLEAN((SUBSTITUTE(H2375,"-"," ")))))</f>
        <v>Phone</v>
      </c>
      <c r="J2375">
        <v>10331</v>
      </c>
      <c r="K2375" t="s">
        <v>14</v>
      </c>
      <c r="L2375" t="str">
        <f xml:space="preserve"> PROPER(TRIM(CLEAN(SUBSTITUTE(K2375,CHAR(160)," "))))</f>
        <v>Consumer</v>
      </c>
      <c r="M2375" t="s">
        <v>16</v>
      </c>
      <c r="N2375" t="str">
        <f xml:space="preserve"> PROPER(TRIM(CLEAN(SUBSTITUTE(M2375,CHAR(160)," "))))</f>
        <v>Grocery</v>
      </c>
      <c r="O2375" t="s">
        <v>37</v>
      </c>
      <c r="P2375" t="str">
        <f>IF(LEN(TRIM(Table1[[#This Row],[subcategory]]&amp;""))=0,"Unknown", PROPER(TRIM(Table1[[#This Row],[subcategory]])))</f>
        <v>Produce</v>
      </c>
      <c r="Q2375">
        <v>107.67</v>
      </c>
      <c r="R2375" s="1">
        <f>IF(LEN(TRIM(Q2375&amp;""))=0, "", VALUE(SUBSTITUTE(Q2375,"$","")))</f>
        <v>107.67</v>
      </c>
      <c r="S2375">
        <v>5</v>
      </c>
      <c r="T2375">
        <f>IF(LEN(TRIM(S2375&amp;""))=0, "", VALUE(S2375))</f>
        <v>5</v>
      </c>
      <c r="U2375">
        <v>538.35</v>
      </c>
      <c r="V2375" s="1">
        <f>IF(LEN(TRIM(U2375&amp;""))=0, "", VALUE(SUBSTITUTE(U2375,"$","")))</f>
        <v>538.35</v>
      </c>
      <c r="W2375" s="1">
        <v>462.44265000000001</v>
      </c>
      <c r="X2375" s="1">
        <f>IF(LEN(TRIM(W2375&amp;""))=0, "", VALUE(SUBSTITUTE(W2375,"$","")))</f>
        <v>462.44265000000001</v>
      </c>
      <c r="Y2375" s="5" t="s">
        <v>4737</v>
      </c>
      <c r="Z2375" s="4" cm="1">
        <f t="array" ref="Z2375">IF(
    LEN(TRIM(Y2375&amp;""))=0,
        IF(AND(ISNUMBER(net_sales_clean), ISNUMBER(profit_clean)),
            net_sales_clean - profit_clean,
            ""
        ),
    VALUE(SUBSTITUTE(Y2375,"$",""))
)</f>
        <v>319.15270629588503</v>
      </c>
      <c r="AA2375" s="5" t="s">
        <v>4736</v>
      </c>
      <c r="AB2375" s="4" cm="1">
        <f t="array" ref="AB2375">IF(
    LEN(TRIM(AA2375&amp;""))=0,
        IF(AND(ISNUMBER(net_sales_clean), ISNUMBER(cost_clean)),
            net_sales_clean - cost_clean,
            ""
        ),
    VALUE(SUBSTITUTE(AA2375,"$",""))
)</f>
        <v>143.28994370411399</v>
      </c>
      <c r="AC2375">
        <v>7</v>
      </c>
      <c r="AD2375">
        <f>IF(LEN(TRIM(AC2375&amp;""))=0, "", VALUE(AC2375))</f>
        <v>7</v>
      </c>
      <c r="AF2375" t="str">
        <f>IF(LEN(TRIM(AE2375&amp;""))=0, "", VALUE(AE2375))</f>
        <v/>
      </c>
      <c r="AG2375">
        <v>0</v>
      </c>
      <c r="AH2375">
        <f>IF(
    OR(U2375&lt;0, W2375&lt;0, Y2375&lt;0, AA2375&lt;0),
        1,
        IF(LEN(TRIM(AG2375&amp;""))=0, "", AG2375)
)</f>
        <v>0</v>
      </c>
      <c r="AI2375" t="str">
        <f>IF(
    COUNT(Q2375,V2375,X2375,Z2375,AB2375)=0,
        "Not Usable",
    IF(
        COUNT(Q2375,V2375,X2375,Z2375,AB2375)&lt;5,
            "Incomplete",
            IF(
                MIN(Q2375,V2375,X2375,Z2375,AB2375)=0,
                    "Incomplete",
                    "Complete"
            )
    )
)</f>
        <v>Complete</v>
      </c>
    </row>
    <row r="2376" spans="1:35" x14ac:dyDescent="0.3">
      <c r="A2376">
        <v>41930</v>
      </c>
      <c r="B2376" s="6">
        <v>45155.089583333334</v>
      </c>
      <c r="C2376" s="3">
        <f>INT(B2376)</f>
        <v>45155</v>
      </c>
      <c r="D2376" s="2">
        <f>MOD(B2376,1)</f>
        <v>8.9583333334303461E-2</v>
      </c>
      <c r="E2376">
        <v>70</v>
      </c>
      <c r="F2376" t="s">
        <v>15</v>
      </c>
      <c r="G2376" t="str">
        <f xml:space="preserve"> PROPER(TRIM(CLEAN(SUBSTITUTE(F2376,CHAR(160)," "))))</f>
        <v>West</v>
      </c>
      <c r="H2376" t="s">
        <v>27</v>
      </c>
      <c r="I2376" t="str">
        <f>PROPER(TRIM(CLEAN((SUBSTITUTE(H2376,"-"," ")))))</f>
        <v>In Store</v>
      </c>
      <c r="J2376">
        <v>20336</v>
      </c>
      <c r="K2376" t="s">
        <v>10</v>
      </c>
      <c r="L2376" t="str">
        <f xml:space="preserve"> PROPER(TRIM(CLEAN(SUBSTITUTE(K2376,CHAR(160)," "))))</f>
        <v>Consumer</v>
      </c>
      <c r="M2376" t="s">
        <v>16</v>
      </c>
      <c r="N2376" t="str">
        <f xml:space="preserve"> PROPER(TRIM(CLEAN(SUBSTITUTE(M2376,CHAR(160)," "))))</f>
        <v>Grocery</v>
      </c>
      <c r="P2376" t="str">
        <f>IF(LEN(TRIM(Table1[[#This Row],[subcategory]]&amp;""))=0,"Unknown", PROPER(TRIM(Table1[[#This Row],[subcategory]])))</f>
        <v>Unknown</v>
      </c>
      <c r="Q2376">
        <v>65.709999999999994</v>
      </c>
      <c r="R2376" s="1">
        <f>IF(LEN(TRIM(Q2376&amp;""))=0, "", VALUE(SUBSTITUTE(Q2376,"$","")))</f>
        <v>65.709999999999994</v>
      </c>
      <c r="T2376" t="str">
        <f>IF(LEN(TRIM(S2376&amp;""))=0, "", VALUE(S2376))</f>
        <v/>
      </c>
      <c r="V2376" s="1" t="str">
        <f>IF(LEN(TRIM(U2376&amp;""))=0, "", VALUE(SUBSTITUTE(U2376,"$","")))</f>
        <v/>
      </c>
      <c r="X2376" s="1" t="str">
        <f>IF(LEN(TRIM(W2376&amp;""))=0, "", VALUE(SUBSTITUTE(W2376,"$","")))</f>
        <v/>
      </c>
      <c r="Z2376" s="1" t="str" cm="1">
        <f t="array" ref="Z2376">IF(
    LEN(TRIM(Y2376&amp;""))=0,
        IF(AND(ISNUMBER(net_sales_clean), ISNUMBER(profit_clean)),
            net_sales_clean - profit_clean,
            ""
        ),
    VALUE(SUBSTITUTE(Y2376,"$",""))
)</f>
        <v/>
      </c>
      <c r="AB2376" s="1" t="str" cm="1">
        <f t="array" ref="AB2376">IF(
    LEN(TRIM(AA2376&amp;""))=0,
        IF(AND(ISNUMBER(net_sales_clean), ISNUMBER(cost_clean)),
            net_sales_clean - cost_clean,
            ""
        ),
    VALUE(SUBSTITUTE(AA2376,"$",""))
)</f>
        <v/>
      </c>
      <c r="AC2376">
        <v>3</v>
      </c>
      <c r="AD2376">
        <f>IF(LEN(TRIM(AC2376&amp;""))=0, "", VALUE(AC2376))</f>
        <v>3</v>
      </c>
      <c r="AE2376">
        <v>4</v>
      </c>
      <c r="AF2376">
        <f>IF(LEN(TRIM(AE2376&amp;""))=0, "", VALUE(AE2376))</f>
        <v>4</v>
      </c>
      <c r="AG2376">
        <v>0</v>
      </c>
      <c r="AH2376">
        <f>IF(
    OR(U2376&lt;0, W2376&lt;0, Y2376&lt;0, AA2376&lt;0),
        1,
        IF(LEN(TRIM(AG2376&amp;""))=0, "", AG2376)
)</f>
        <v>0</v>
      </c>
      <c r="AI2376" t="str">
        <f>IF(
    COUNT(Q2376,V2376,X2376,Z2376,AB2376)=0,
        "Not Usable",
    IF(
        COUNT(Q2376,V2376,X2376,Z2376,AB2376)&lt;5,
            "Incomplete",
            IF(
                MIN(Q2376,V2376,X2376,Z2376,AB2376)=0,
                    "Incomplete",
                    "Complete"
            )
    )
)</f>
        <v>Incomplete</v>
      </c>
    </row>
    <row r="2377" spans="1:35" x14ac:dyDescent="0.3">
      <c r="A2377">
        <v>13910</v>
      </c>
      <c r="B2377" s="6">
        <v>45262.759756944448</v>
      </c>
      <c r="C2377" s="3">
        <f>INT(B2377)</f>
        <v>45262</v>
      </c>
      <c r="D2377" s="2">
        <f>MOD(B2377,1)</f>
        <v>0.75975694444787223</v>
      </c>
      <c r="E2377">
        <v>47</v>
      </c>
      <c r="F2377" t="s">
        <v>33</v>
      </c>
      <c r="G2377" t="str">
        <f xml:space="preserve"> PROPER(TRIM(CLEAN(SUBSTITUTE(F2377,CHAR(160)," "))))</f>
        <v>South</v>
      </c>
      <c r="H2377" t="s">
        <v>30</v>
      </c>
      <c r="I2377" t="str">
        <f>PROPER(TRIM(CLEAN((SUBSTITUTE(H2377,"-"," ")))))</f>
        <v>Mobile App</v>
      </c>
      <c r="J2377">
        <v>28289</v>
      </c>
      <c r="K2377" t="s">
        <v>10</v>
      </c>
      <c r="L2377" t="str">
        <f xml:space="preserve"> PROPER(TRIM(CLEAN(SUBSTITUTE(K2377,CHAR(160)," "))))</f>
        <v>Consumer</v>
      </c>
      <c r="M2377" t="s">
        <v>23</v>
      </c>
      <c r="N2377" t="str">
        <f xml:space="preserve"> PROPER(TRIM(CLEAN(SUBSTITUTE(M2377,CHAR(160)," "))))</f>
        <v>Electronics</v>
      </c>
      <c r="P2377" t="str">
        <f>IF(LEN(TRIM(Table1[[#This Row],[subcategory]]&amp;""))=0,"Unknown", PROPER(TRIM(Table1[[#This Row],[subcategory]])))</f>
        <v>Unknown</v>
      </c>
      <c r="Q2377">
        <v>66</v>
      </c>
      <c r="R2377" s="1">
        <f>IF(LEN(TRIM(Q2377&amp;""))=0, "", VALUE(SUBSTITUTE(Q2377,"$","")))</f>
        <v>66</v>
      </c>
      <c r="S2377">
        <v>4</v>
      </c>
      <c r="T2377">
        <f>IF(LEN(TRIM(S2377&amp;""))=0, "", VALUE(S2377))</f>
        <v>4</v>
      </c>
      <c r="U2377">
        <v>264</v>
      </c>
      <c r="V2377" s="1">
        <f>IF(LEN(TRIM(U2377&amp;""))=0, "", VALUE(SUBSTITUTE(U2377,"$","")))</f>
        <v>264</v>
      </c>
      <c r="W2377" s="1">
        <v>193.24799999999999</v>
      </c>
      <c r="X2377" s="1">
        <f>IF(LEN(TRIM(W2377&amp;""))=0, "", VALUE(SUBSTITUTE(W2377,"$","")))</f>
        <v>193.24799999999999</v>
      </c>
      <c r="Y2377" s="5" t="s">
        <v>4735</v>
      </c>
      <c r="Z2377" s="4" cm="1">
        <f t="array" ref="Z2377">IF(
    LEN(TRIM(Y2377&amp;""))=0,
        IF(AND(ISNUMBER(net_sales_clean), ISNUMBER(profit_clean)),
            net_sales_clean - profit_clean,
            ""
        ),
    VALUE(SUBSTITUTE(Y2377,"$",""))
)</f>
        <v>123.25410184350901</v>
      </c>
      <c r="AA2377">
        <v>69.9938981564908</v>
      </c>
      <c r="AB2377" s="1" cm="1">
        <f t="array" ref="AB2377">IF(
    LEN(TRIM(AA2377&amp;""))=0,
        IF(AND(ISNUMBER(net_sales_clean), ISNUMBER(cost_clean)),
            net_sales_clean - cost_clean,
            ""
        ),
    VALUE(SUBSTITUTE(AA2377,"$",""))
)</f>
        <v>69.9938981564908</v>
      </c>
      <c r="AC2377">
        <v>7</v>
      </c>
      <c r="AD2377">
        <f>IF(LEN(TRIM(AC2377&amp;""))=0, "", VALUE(AC2377))</f>
        <v>7</v>
      </c>
      <c r="AE2377">
        <v>4</v>
      </c>
      <c r="AF2377">
        <f>IF(LEN(TRIM(AE2377&amp;""))=0, "", VALUE(AE2377))</f>
        <v>4</v>
      </c>
      <c r="AG2377">
        <v>0</v>
      </c>
      <c r="AH2377">
        <f>IF(
    OR(U2377&lt;0, W2377&lt;0, Y2377&lt;0, AA2377&lt;0),
        1,
        IF(LEN(TRIM(AG2377&amp;""))=0, "", AG2377)
)</f>
        <v>0</v>
      </c>
      <c r="AI2377" t="str">
        <f>IF(
    COUNT(Q2377,V2377,X2377,Z2377,AB2377)=0,
        "Not Usable",
    IF(
        COUNT(Q2377,V2377,X2377,Z2377,AB2377)&lt;5,
            "Incomplete",
            IF(
                MIN(Q2377,V2377,X2377,Z2377,AB2377)=0,
                    "Incomplete",
                    "Complete"
            )
    )
)</f>
        <v>Complete</v>
      </c>
    </row>
    <row r="2378" spans="1:35" x14ac:dyDescent="0.3">
      <c r="A2378">
        <v>1633</v>
      </c>
      <c r="B2378" s="6">
        <v>45805.521493055552</v>
      </c>
      <c r="C2378" s="3">
        <f>INT(B2378)</f>
        <v>45805</v>
      </c>
      <c r="D2378" s="2">
        <f>MOD(B2378,1)</f>
        <v>0.52149305555212777</v>
      </c>
      <c r="E2378">
        <v>18</v>
      </c>
      <c r="F2378" t="s">
        <v>13</v>
      </c>
      <c r="G2378" t="str">
        <f xml:space="preserve"> PROPER(TRIM(CLEAN(SUBSTITUTE(F2378,CHAR(160)," "))))</f>
        <v>Northeast</v>
      </c>
      <c r="H2378" t="s">
        <v>27</v>
      </c>
      <c r="I2378" t="str">
        <f>PROPER(TRIM(CLEAN((SUBSTITUTE(H2378,"-"," ")))))</f>
        <v>In Store</v>
      </c>
      <c r="J2378">
        <v>2520</v>
      </c>
      <c r="K2378" t="s">
        <v>10</v>
      </c>
      <c r="L2378" t="str">
        <f xml:space="preserve"> PROPER(TRIM(CLEAN(SUBSTITUTE(K2378,CHAR(160)," "))))</f>
        <v>Consumer</v>
      </c>
      <c r="M2378" t="s">
        <v>16</v>
      </c>
      <c r="N2378" t="str">
        <f xml:space="preserve"> PROPER(TRIM(CLEAN(SUBSTITUTE(M2378,CHAR(160)," "))))</f>
        <v>Grocery</v>
      </c>
      <c r="O2378" t="s">
        <v>37</v>
      </c>
      <c r="P2378" t="str">
        <f>IF(LEN(TRIM(Table1[[#This Row],[subcategory]]&amp;""))=0,"Unknown", PROPER(TRIM(Table1[[#This Row],[subcategory]])))</f>
        <v>Produce</v>
      </c>
      <c r="Q2378">
        <v>212.75</v>
      </c>
      <c r="R2378" s="1">
        <f>IF(LEN(TRIM(Q2378&amp;""))=0, "", VALUE(SUBSTITUTE(Q2378,"$","")))</f>
        <v>212.75</v>
      </c>
      <c r="S2378">
        <v>6</v>
      </c>
      <c r="T2378">
        <f>IF(LEN(TRIM(S2378&amp;""))=0, "", VALUE(S2378))</f>
        <v>6</v>
      </c>
      <c r="U2378">
        <v>1276.5</v>
      </c>
      <c r="V2378" s="1">
        <f>IF(LEN(TRIM(U2378&amp;""))=0, "", VALUE(SUBSTITUTE(U2378,"$","")))</f>
        <v>1276.5</v>
      </c>
      <c r="W2378" s="4" t="s">
        <v>4734</v>
      </c>
      <c r="X2378" s="4">
        <f>IF(LEN(TRIM(W2378&amp;""))=0, "", VALUE(SUBSTITUTE(W2378,"$","")))</f>
        <v>1178.2094999999999</v>
      </c>
      <c r="Y2378" s="5" t="s">
        <v>4733</v>
      </c>
      <c r="Z2378" s="4" cm="1">
        <f t="array" ref="Z2378">IF(
    LEN(TRIM(Y2378&amp;""))=0,
        IF(AND(ISNUMBER(net_sales_clean), ISNUMBER(profit_clean)),
            net_sales_clean - profit_clean,
            ""
        ),
    VALUE(SUBSTITUTE(Y2378,"$",""))
)</f>
        <v>753.78710724838299</v>
      </c>
      <c r="AA2378" s="5" t="s">
        <v>4732</v>
      </c>
      <c r="AB2378" s="4" cm="1">
        <f t="array" ref="AB2378">IF(
    LEN(TRIM(AA2378&amp;""))=0,
        IF(AND(ISNUMBER(net_sales_clean), ISNUMBER(cost_clean)),
            net_sales_clean - cost_clean,
            ""
        ),
    VALUE(SUBSTITUTE(AA2378,"$",""))
)</f>
        <v>424.42239275161597</v>
      </c>
      <c r="AC2378">
        <v>8</v>
      </c>
      <c r="AD2378">
        <f>IF(LEN(TRIM(AC2378&amp;""))=0, "", VALUE(AC2378))</f>
        <v>8</v>
      </c>
      <c r="AE2378">
        <v>4</v>
      </c>
      <c r="AF2378">
        <f>IF(LEN(TRIM(AE2378&amp;""))=0, "", VALUE(AE2378))</f>
        <v>4</v>
      </c>
      <c r="AG2378">
        <v>0</v>
      </c>
      <c r="AH2378">
        <f>IF(
    OR(U2378&lt;0, W2378&lt;0, Y2378&lt;0, AA2378&lt;0),
        1,
        IF(LEN(TRIM(AG2378&amp;""))=0, "", AG2378)
)</f>
        <v>0</v>
      </c>
      <c r="AI2378" t="str">
        <f>IF(
    COUNT(Q2378,V2378,X2378,Z2378,AB2378)=0,
        "Not Usable",
    IF(
        COUNT(Q2378,V2378,X2378,Z2378,AB2378)&lt;5,
            "Incomplete",
            IF(
                MIN(Q2378,V2378,X2378,Z2378,AB2378)=0,
                    "Incomplete",
                    "Complete"
            )
    )
)</f>
        <v>Complete</v>
      </c>
    </row>
    <row r="2379" spans="1:35" x14ac:dyDescent="0.3">
      <c r="A2379">
        <v>36627</v>
      </c>
      <c r="B2379" s="6">
        <v>45181.111180555556</v>
      </c>
      <c r="C2379" s="3">
        <f>INT(B2379)</f>
        <v>45181</v>
      </c>
      <c r="D2379" s="2">
        <f>MOD(B2379,1)</f>
        <v>0.11118055555562023</v>
      </c>
      <c r="E2379">
        <v>19</v>
      </c>
      <c r="F2379" t="s">
        <v>13</v>
      </c>
      <c r="G2379" t="str">
        <f xml:space="preserve"> PROPER(TRIM(CLEAN(SUBSTITUTE(F2379,CHAR(160)," "))))</f>
        <v>Northeast</v>
      </c>
      <c r="H2379" t="s">
        <v>17</v>
      </c>
      <c r="I2379" t="str">
        <f>PROPER(TRIM(CLEAN((SUBSTITUTE(H2379,"-"," ")))))</f>
        <v>Online</v>
      </c>
      <c r="J2379">
        <v>723</v>
      </c>
      <c r="K2379" t="s">
        <v>2</v>
      </c>
      <c r="L2379" t="str">
        <f xml:space="preserve"> PROPER(TRIM(CLEAN(SUBSTITUTE(K2379,CHAR(160)," "))))</f>
        <v>Home Office</v>
      </c>
      <c r="M2379" t="s">
        <v>23</v>
      </c>
      <c r="N2379" t="str">
        <f xml:space="preserve"> PROPER(TRIM(CLEAN(SUBSTITUTE(M2379,CHAR(160)," "))))</f>
        <v>Electronics</v>
      </c>
      <c r="O2379" t="s">
        <v>22</v>
      </c>
      <c r="P2379" t="str">
        <f>IF(LEN(TRIM(Table1[[#This Row],[subcategory]]&amp;""))=0,"Unknown", PROPER(TRIM(Table1[[#This Row],[subcategory]])))</f>
        <v>Audio</v>
      </c>
      <c r="Q2379">
        <v>15.12</v>
      </c>
      <c r="R2379" s="1">
        <f>IF(LEN(TRIM(Q2379&amp;""))=0, "", VALUE(SUBSTITUTE(Q2379,"$","")))</f>
        <v>15.12</v>
      </c>
      <c r="S2379">
        <v>1</v>
      </c>
      <c r="T2379">
        <f>IF(LEN(TRIM(S2379&amp;""))=0, "", VALUE(S2379))</f>
        <v>1</v>
      </c>
      <c r="U2379">
        <v>15.12</v>
      </c>
      <c r="V2379" s="1">
        <f>IF(LEN(TRIM(U2379&amp;""))=0, "", VALUE(SUBSTITUTE(U2379,"$","")))</f>
        <v>15.12</v>
      </c>
      <c r="W2379" s="1">
        <v>13.078799999999999</v>
      </c>
      <c r="X2379" s="1">
        <f>IF(LEN(TRIM(W2379&amp;""))=0, "", VALUE(SUBSTITUTE(W2379,"$","")))</f>
        <v>13.078799999999999</v>
      </c>
      <c r="Y2379" s="5" t="s">
        <v>4731</v>
      </c>
      <c r="Z2379" s="4" cm="1">
        <f t="array" ref="Z2379">IF(
    LEN(TRIM(Y2379&amp;""))=0,
        IF(AND(ISNUMBER(net_sales_clean), ISNUMBER(profit_clean)),
            net_sales_clean - profit_clean,
            ""
        ),
    VALUE(SUBSTITUTE(Y2379,"$",""))
)</f>
        <v>10.976147206829699</v>
      </c>
      <c r="AA2379" s="5" t="s">
        <v>4730</v>
      </c>
      <c r="AB2379" s="4" cm="1">
        <f t="array" ref="AB2379">IF(
    LEN(TRIM(AA2379&amp;""))=0,
        IF(AND(ISNUMBER(net_sales_clean), ISNUMBER(cost_clean)),
            net_sales_clean - cost_clean,
            ""
        ),
    VALUE(SUBSTITUTE(AA2379,"$",""))
)</f>
        <v>2.1026527931702201</v>
      </c>
      <c r="AC2379">
        <v>1</v>
      </c>
      <c r="AD2379">
        <f>IF(LEN(TRIM(AC2379&amp;""))=0, "", VALUE(AC2379))</f>
        <v>1</v>
      </c>
      <c r="AE2379">
        <v>3</v>
      </c>
      <c r="AF2379">
        <f>IF(LEN(TRIM(AE2379&amp;""))=0, "", VALUE(AE2379))</f>
        <v>3</v>
      </c>
      <c r="AG2379">
        <v>0</v>
      </c>
      <c r="AH2379">
        <f>IF(
    OR(U2379&lt;0, W2379&lt;0, Y2379&lt;0, AA2379&lt;0),
        1,
        IF(LEN(TRIM(AG2379&amp;""))=0, "", AG2379)
)</f>
        <v>0</v>
      </c>
      <c r="AI2379" t="str">
        <f>IF(
    COUNT(Q2379,V2379,X2379,Z2379,AB2379)=0,
        "Not Usable",
    IF(
        COUNT(Q2379,V2379,X2379,Z2379,AB2379)&lt;5,
            "Incomplete",
            IF(
                MIN(Q2379,V2379,X2379,Z2379,AB2379)=0,
                    "Incomplete",
                    "Complete"
            )
    )
)</f>
        <v>Complete</v>
      </c>
    </row>
    <row r="2380" spans="1:35" x14ac:dyDescent="0.3">
      <c r="A2380">
        <v>37737</v>
      </c>
      <c r="B2380" s="6">
        <v>45222.378483796296</v>
      </c>
      <c r="C2380" s="3">
        <f>INT(B2380)</f>
        <v>45222</v>
      </c>
      <c r="D2380" s="2">
        <f>MOD(B2380,1)</f>
        <v>0.37848379629576812</v>
      </c>
      <c r="E2380">
        <v>35</v>
      </c>
      <c r="F2380" t="s">
        <v>13</v>
      </c>
      <c r="G2380" t="str">
        <f xml:space="preserve"> PROPER(TRIM(CLEAN(SUBSTITUTE(F2380,CHAR(160)," "))))</f>
        <v>Northeast</v>
      </c>
      <c r="H2380" t="s">
        <v>27</v>
      </c>
      <c r="I2380" t="str">
        <f>PROPER(TRIM(CLEAN((SUBSTITUTE(H2380,"-"," ")))))</f>
        <v>In Store</v>
      </c>
      <c r="J2380">
        <v>22287</v>
      </c>
      <c r="K2380" t="s">
        <v>2</v>
      </c>
      <c r="L2380" t="str">
        <f xml:space="preserve"> PROPER(TRIM(CLEAN(SUBSTITUTE(K2380,CHAR(160)," "))))</f>
        <v>Home Office</v>
      </c>
      <c r="M2380" t="s">
        <v>19</v>
      </c>
      <c r="N2380" t="str">
        <f xml:space="preserve"> PROPER(TRIM(CLEAN(SUBSTITUTE(M2380,CHAR(160)," "))))</f>
        <v>Apparel</v>
      </c>
      <c r="O2380" t="s">
        <v>18</v>
      </c>
      <c r="P2380" t="str">
        <f>IF(LEN(TRIM(Table1[[#This Row],[subcategory]]&amp;""))=0,"Unknown", PROPER(TRIM(Table1[[#This Row],[subcategory]])))</f>
        <v>Men</v>
      </c>
      <c r="Q2380">
        <v>76.33</v>
      </c>
      <c r="R2380" s="1">
        <f>IF(LEN(TRIM(Q2380&amp;""))=0, "", VALUE(SUBSTITUTE(Q2380,"$","")))</f>
        <v>76.33</v>
      </c>
      <c r="S2380">
        <v>0</v>
      </c>
      <c r="T2380">
        <f>IF(LEN(TRIM(S2380&amp;""))=0, "", VALUE(S2380))</f>
        <v>0</v>
      </c>
      <c r="U2380">
        <v>0</v>
      </c>
      <c r="V2380" s="1">
        <f>IF(LEN(TRIM(U2380&amp;""))=0, "", VALUE(SUBSTITUTE(U2380,"$","")))</f>
        <v>0</v>
      </c>
      <c r="W2380" s="1">
        <v>0</v>
      </c>
      <c r="X2380" s="1">
        <f>IF(LEN(TRIM(W2380&amp;""))=0, "", VALUE(SUBSTITUTE(W2380,"$","")))</f>
        <v>0</v>
      </c>
      <c r="Z2380" s="1" t="str" cm="1">
        <f t="array" ref="Z2380">IF(
    LEN(TRIM(Y2380&amp;""))=0,
        IF(AND(ISNUMBER(net_sales_clean), ISNUMBER(profit_clean)),
            net_sales_clean - profit_clean,
            ""
        ),
    VALUE(SUBSTITUTE(Y2380,"$",""))
)</f>
        <v/>
      </c>
      <c r="AB2380" s="1" t="str" cm="1">
        <f t="array" ref="AB2380">IF(
    LEN(TRIM(AA2380&amp;""))=0,
        IF(AND(ISNUMBER(net_sales_clean), ISNUMBER(cost_clean)),
            net_sales_clean - cost_clean,
            ""
        ),
    VALUE(SUBSTITUTE(AA2380,"$",""))
)</f>
        <v/>
      </c>
      <c r="AC2380">
        <v>6</v>
      </c>
      <c r="AD2380">
        <f>IF(LEN(TRIM(AC2380&amp;""))=0, "", VALUE(AC2380))</f>
        <v>6</v>
      </c>
      <c r="AE2380">
        <v>3</v>
      </c>
      <c r="AF2380">
        <f>IF(LEN(TRIM(AE2380&amp;""))=0, "", VALUE(AE2380))</f>
        <v>3</v>
      </c>
      <c r="AG2380">
        <v>0</v>
      </c>
      <c r="AH2380">
        <f>IF(
    OR(U2380&lt;0, W2380&lt;0, Y2380&lt;0, AA2380&lt;0),
        1,
        IF(LEN(TRIM(AG2380&amp;""))=0, "", AG2380)
)</f>
        <v>0</v>
      </c>
      <c r="AI2380" t="str">
        <f>IF(
    COUNT(Q2380,V2380,X2380,Z2380,AB2380)=0,
        "Not Usable",
    IF(
        COUNT(Q2380,V2380,X2380,Z2380,AB2380)&lt;5,
            "Incomplete",
            IF(
                MIN(Q2380,V2380,X2380,Z2380,AB2380)=0,
                    "Incomplete",
                    "Complete"
            )
    )
)</f>
        <v>Incomplete</v>
      </c>
    </row>
    <row r="2381" spans="1:35" x14ac:dyDescent="0.3">
      <c r="A2381">
        <v>56879</v>
      </c>
      <c r="B2381" s="6">
        <v>44992.370578703703</v>
      </c>
      <c r="C2381" s="3">
        <f>INT(B2381)</f>
        <v>44992</v>
      </c>
      <c r="D2381" s="2">
        <f>MOD(B2381,1)</f>
        <v>0.37057870370335877</v>
      </c>
      <c r="E2381">
        <v>54</v>
      </c>
      <c r="F2381" t="s">
        <v>13</v>
      </c>
      <c r="G2381" t="str">
        <f xml:space="preserve"> PROPER(TRIM(CLEAN(SUBSTITUTE(F2381,CHAR(160)," "))))</f>
        <v>Northeast</v>
      </c>
      <c r="H2381" t="s">
        <v>11</v>
      </c>
      <c r="I2381" t="str">
        <f>PROPER(TRIM(CLEAN((SUBSTITUTE(H2381,"-"," ")))))</f>
        <v>Online</v>
      </c>
      <c r="J2381">
        <v>20673</v>
      </c>
      <c r="K2381" t="s">
        <v>6</v>
      </c>
      <c r="L2381" t="str">
        <f xml:space="preserve"> PROPER(TRIM(CLEAN(SUBSTITUTE(K2381,CHAR(160)," "))))</f>
        <v>Corporate</v>
      </c>
      <c r="M2381" t="s">
        <v>23</v>
      </c>
      <c r="N2381" t="str">
        <f xml:space="preserve"> PROPER(TRIM(CLEAN(SUBSTITUTE(M2381,CHAR(160)," "))))</f>
        <v>Electronics</v>
      </c>
      <c r="O2381" t="s">
        <v>40</v>
      </c>
      <c r="P2381" t="str">
        <f>IF(LEN(TRIM(Table1[[#This Row],[subcategory]]&amp;""))=0,"Unknown", PROPER(TRIM(Table1[[#This Row],[subcategory]])))</f>
        <v>Accessories</v>
      </c>
      <c r="Q2381">
        <v>24.55</v>
      </c>
      <c r="R2381" s="1">
        <f>IF(LEN(TRIM(Q2381&amp;""))=0, "", VALUE(SUBSTITUTE(Q2381,"$","")))</f>
        <v>24.55</v>
      </c>
      <c r="S2381">
        <v>5</v>
      </c>
      <c r="T2381">
        <f>IF(LEN(TRIM(S2381&amp;""))=0, "", VALUE(S2381))</f>
        <v>5</v>
      </c>
      <c r="U2381">
        <v>122.75</v>
      </c>
      <c r="V2381" s="1">
        <f>IF(LEN(TRIM(U2381&amp;""))=0, "", VALUE(SUBSTITUTE(U2381,"$","")))</f>
        <v>122.75</v>
      </c>
      <c r="W2381" s="1">
        <v>96.358750000000001</v>
      </c>
      <c r="X2381" s="1">
        <f>IF(LEN(TRIM(W2381&amp;""))=0, "", VALUE(SUBSTITUTE(W2381,"$","")))</f>
        <v>96.358750000000001</v>
      </c>
      <c r="Z2381" s="1" t="str" cm="1">
        <f t="array" ref="Z2381">IF(
    LEN(TRIM(Y2381&amp;""))=0,
        IF(AND(ISNUMBER(net_sales_clean), ISNUMBER(profit_clean)),
            net_sales_clean - profit_clean,
            ""
        ),
    VALUE(SUBSTITUTE(Y2381,"$",""))
)</f>
        <v/>
      </c>
      <c r="AB2381" s="1" t="str" cm="1">
        <f t="array" ref="AB2381">IF(
    LEN(TRIM(AA2381&amp;""))=0,
        IF(AND(ISNUMBER(net_sales_clean), ISNUMBER(cost_clean)),
            net_sales_clean - cost_clean,
            ""
        ),
    VALUE(SUBSTITUTE(AA2381,"$",""))
)</f>
        <v/>
      </c>
      <c r="AC2381">
        <v>6</v>
      </c>
      <c r="AD2381">
        <f>IF(LEN(TRIM(AC2381&amp;""))=0, "", VALUE(AC2381))</f>
        <v>6</v>
      </c>
      <c r="AE2381">
        <v>5</v>
      </c>
      <c r="AF2381">
        <f>IF(LEN(TRIM(AE2381&amp;""))=0, "", VALUE(AE2381))</f>
        <v>5</v>
      </c>
      <c r="AG2381">
        <v>1</v>
      </c>
      <c r="AH2381">
        <f>IF(
    OR(U2381&lt;0, W2381&lt;0, Y2381&lt;0, AA2381&lt;0),
        1,
        IF(LEN(TRIM(AG2381&amp;""))=0, "", AG2381)
)</f>
        <v>1</v>
      </c>
      <c r="AI2381" t="str">
        <f>IF(
    COUNT(Q2381,V2381,X2381,Z2381,AB2381)=0,
        "Not Usable",
    IF(
        COUNT(Q2381,V2381,X2381,Z2381,AB2381)&lt;5,
            "Incomplete",
            IF(
                MIN(Q2381,V2381,X2381,Z2381,AB2381)=0,
                    "Incomplete",
                    "Complete"
            )
    )
)</f>
        <v>Incomplete</v>
      </c>
    </row>
    <row r="2382" spans="1:35" x14ac:dyDescent="0.3">
      <c r="A2382">
        <v>50080</v>
      </c>
      <c r="B2382" s="6">
        <v>45158.275254629632</v>
      </c>
      <c r="C2382" s="3">
        <f>INT(B2382)</f>
        <v>45158</v>
      </c>
      <c r="D2382" s="2">
        <f>MOD(B2382,1)</f>
        <v>0.27525462963239988</v>
      </c>
      <c r="E2382">
        <v>36</v>
      </c>
      <c r="F2382" t="s">
        <v>15</v>
      </c>
      <c r="G2382" t="str">
        <f xml:space="preserve"> PROPER(TRIM(CLEAN(SUBSTITUTE(F2382,CHAR(160)," "))))</f>
        <v>West</v>
      </c>
      <c r="H2382" t="s">
        <v>27</v>
      </c>
      <c r="I2382" t="str">
        <f>PROPER(TRIM(CLEAN((SUBSTITUTE(H2382,"-"," ")))))</f>
        <v>In Store</v>
      </c>
      <c r="J2382">
        <v>16155</v>
      </c>
      <c r="K2382" t="s">
        <v>14</v>
      </c>
      <c r="L2382" t="str">
        <f xml:space="preserve"> PROPER(TRIM(CLEAN(SUBSTITUTE(K2382,CHAR(160)," "))))</f>
        <v>Consumer</v>
      </c>
      <c r="M2382" t="s">
        <v>1</v>
      </c>
      <c r="N2382" t="str">
        <f xml:space="preserve"> PROPER(TRIM(CLEAN(SUBSTITUTE(M2382,CHAR(160)," "))))</f>
        <v>Beauty</v>
      </c>
      <c r="O2382" t="s">
        <v>31</v>
      </c>
      <c r="P2382" t="str">
        <f>IF(LEN(TRIM(Table1[[#This Row],[subcategory]]&amp;""))=0,"Unknown", PROPER(TRIM(Table1[[#This Row],[subcategory]])))</f>
        <v>Skincare</v>
      </c>
      <c r="Q2382">
        <v>34.93</v>
      </c>
      <c r="R2382" s="1">
        <f>IF(LEN(TRIM(Q2382&amp;""))=0, "", VALUE(SUBSTITUTE(Q2382,"$","")))</f>
        <v>34.93</v>
      </c>
      <c r="S2382">
        <v>5</v>
      </c>
      <c r="T2382">
        <f>IF(LEN(TRIM(S2382&amp;""))=0, "", VALUE(S2382))</f>
        <v>5</v>
      </c>
      <c r="U2382">
        <v>174.65</v>
      </c>
      <c r="V2382" s="1">
        <f>IF(LEN(TRIM(U2382&amp;""))=0, "", VALUE(SUBSTITUTE(U2382,"$","")))</f>
        <v>174.65</v>
      </c>
      <c r="W2382" s="4" t="s">
        <v>4729</v>
      </c>
      <c r="X2382" s="4">
        <f>IF(LEN(TRIM(W2382&amp;""))=0, "", VALUE(SUBSTITUTE(W2382,"$","")))</f>
        <v>117.36479999999899</v>
      </c>
      <c r="Y2382" s="5" t="s">
        <v>4728</v>
      </c>
      <c r="Z2382" s="4" cm="1">
        <f t="array" ref="Z2382">IF(
    LEN(TRIM(Y2382&amp;""))=0,
        IF(AND(ISNUMBER(net_sales_clean), ISNUMBER(profit_clean)),
            net_sales_clean - profit_clean,
            ""
        ),
    VALUE(SUBSTITUTE(Y2382,"$",""))
)</f>
        <v>74.6129332536904</v>
      </c>
      <c r="AA2382" s="5" t="s">
        <v>4727</v>
      </c>
      <c r="AB2382" s="4" cm="1">
        <f t="array" ref="AB2382">IF(
    LEN(TRIM(AA2382&amp;""))=0,
        IF(AND(ISNUMBER(net_sales_clean), ISNUMBER(cost_clean)),
            net_sales_clean - cost_clean,
            ""
        ),
    VALUE(SUBSTITUTE(AA2382,"$",""))
)</f>
        <v>42.751866746309503</v>
      </c>
      <c r="AC2382">
        <v>4</v>
      </c>
      <c r="AD2382">
        <f>IF(LEN(TRIM(AC2382&amp;""))=0, "", VALUE(AC2382))</f>
        <v>4</v>
      </c>
      <c r="AE2382">
        <v>3</v>
      </c>
      <c r="AF2382">
        <f>IF(LEN(TRIM(AE2382&amp;""))=0, "", VALUE(AE2382))</f>
        <v>3</v>
      </c>
      <c r="AG2382">
        <v>0</v>
      </c>
      <c r="AH2382">
        <f>IF(
    OR(U2382&lt;0, W2382&lt;0, Y2382&lt;0, AA2382&lt;0),
        1,
        IF(LEN(TRIM(AG2382&amp;""))=0, "", AG2382)
)</f>
        <v>0</v>
      </c>
      <c r="AI2382" t="str">
        <f>IF(
    COUNT(Q2382,V2382,X2382,Z2382,AB2382)=0,
        "Not Usable",
    IF(
        COUNT(Q2382,V2382,X2382,Z2382,AB2382)&lt;5,
            "Incomplete",
            IF(
                MIN(Q2382,V2382,X2382,Z2382,AB2382)=0,
                    "Incomplete",
                    "Complete"
            )
    )
)</f>
        <v>Complete</v>
      </c>
    </row>
    <row r="2383" spans="1:35" x14ac:dyDescent="0.3">
      <c r="A2383">
        <v>45137</v>
      </c>
      <c r="B2383" s="6">
        <v>45877.946099537039</v>
      </c>
      <c r="C2383" s="3">
        <f>INT(B2383)</f>
        <v>45877</v>
      </c>
      <c r="D2383" s="2">
        <f>MOD(B2383,1)</f>
        <v>0.94609953703911742</v>
      </c>
      <c r="E2383">
        <v>1</v>
      </c>
      <c r="F2383" t="s">
        <v>4</v>
      </c>
      <c r="G2383" t="str">
        <f xml:space="preserve"> PROPER(TRIM(CLEAN(SUBSTITUTE(F2383,CHAR(160)," "))))</f>
        <v>South</v>
      </c>
      <c r="H2383" t="s">
        <v>30</v>
      </c>
      <c r="I2383" t="str">
        <f>PROPER(TRIM(CLEAN((SUBSTITUTE(H2383,"-"," ")))))</f>
        <v>Mobile App</v>
      </c>
      <c r="J2383">
        <v>657</v>
      </c>
      <c r="K2383" t="s">
        <v>6</v>
      </c>
      <c r="L2383" t="str">
        <f xml:space="preserve"> PROPER(TRIM(CLEAN(SUBSTITUTE(K2383,CHAR(160)," "))))</f>
        <v>Corporate</v>
      </c>
      <c r="M2383" t="s">
        <v>19</v>
      </c>
      <c r="N2383" t="str">
        <f xml:space="preserve"> PROPER(TRIM(CLEAN(SUBSTITUTE(M2383,CHAR(160)," "))))</f>
        <v>Apparel</v>
      </c>
      <c r="O2383" t="s">
        <v>26</v>
      </c>
      <c r="P2383" t="str">
        <f>IF(LEN(TRIM(Table1[[#This Row],[subcategory]]&amp;""))=0,"Unknown", PROPER(TRIM(Table1[[#This Row],[subcategory]])))</f>
        <v>Kids</v>
      </c>
      <c r="Q2383">
        <v>127.64</v>
      </c>
      <c r="R2383" s="1">
        <f>IF(LEN(TRIM(Q2383&amp;""))=0, "", VALUE(SUBSTITUTE(Q2383,"$","")))</f>
        <v>127.64</v>
      </c>
      <c r="S2383">
        <v>4</v>
      </c>
      <c r="T2383">
        <f>IF(LEN(TRIM(S2383&amp;""))=0, "", VALUE(S2383))</f>
        <v>4</v>
      </c>
      <c r="U2383">
        <v>510.56</v>
      </c>
      <c r="V2383" s="1">
        <f>IF(LEN(TRIM(U2383&amp;""))=0, "", VALUE(SUBSTITUTE(U2383,"$","")))</f>
        <v>510.56</v>
      </c>
      <c r="W2383" s="1">
        <v>438.57103999999998</v>
      </c>
      <c r="X2383" s="1">
        <f>IF(LEN(TRIM(W2383&amp;""))=0, "", VALUE(SUBSTITUTE(W2383,"$","")))</f>
        <v>438.57103999999998</v>
      </c>
      <c r="Y2383" s="5" t="s">
        <v>4726</v>
      </c>
      <c r="Z2383" s="4" cm="1">
        <f t="array" ref="Z2383">IF(
    LEN(TRIM(Y2383&amp;""))=0,
        IF(AND(ISNUMBER(net_sales_clean), ISNUMBER(profit_clean)),
            net_sales_clean - profit_clean,
            ""
        ),
    VALUE(SUBSTITUTE(Y2383,"$",""))
)</f>
        <v>249.113043045062</v>
      </c>
      <c r="AA2383" s="5" t="s">
        <v>4725</v>
      </c>
      <c r="AB2383" s="4" cm="1">
        <f t="array" ref="AB2383">IF(
    LEN(TRIM(AA2383&amp;""))=0,
        IF(AND(ISNUMBER(net_sales_clean), ISNUMBER(cost_clean)),
            net_sales_clean - cost_clean,
            ""
        ),
    VALUE(SUBSTITUTE(AA2383,"$",""))
)</f>
        <v>189.45799695493699</v>
      </c>
      <c r="AC2383">
        <v>7</v>
      </c>
      <c r="AD2383">
        <f>IF(LEN(TRIM(AC2383&amp;""))=0, "", VALUE(AC2383))</f>
        <v>7</v>
      </c>
      <c r="AE2383">
        <v>1</v>
      </c>
      <c r="AF2383">
        <f>IF(LEN(TRIM(AE2383&amp;""))=0, "", VALUE(AE2383))</f>
        <v>1</v>
      </c>
      <c r="AG2383">
        <v>0</v>
      </c>
      <c r="AH2383">
        <f>IF(
    OR(U2383&lt;0, W2383&lt;0, Y2383&lt;0, AA2383&lt;0),
        1,
        IF(LEN(TRIM(AG2383&amp;""))=0, "", AG2383)
)</f>
        <v>0</v>
      </c>
      <c r="AI2383" t="str">
        <f>IF(
    COUNT(Q2383,V2383,X2383,Z2383,AB2383)=0,
        "Not Usable",
    IF(
        COUNT(Q2383,V2383,X2383,Z2383,AB2383)&lt;5,
            "Incomplete",
            IF(
                MIN(Q2383,V2383,X2383,Z2383,AB2383)=0,
                    "Incomplete",
                    "Complete"
            )
    )
)</f>
        <v>Complete</v>
      </c>
    </row>
    <row r="2384" spans="1:35" x14ac:dyDescent="0.3">
      <c r="A2384">
        <v>57494</v>
      </c>
      <c r="B2384" s="6">
        <v>45922.94394675926</v>
      </c>
      <c r="C2384" s="3">
        <f>INT(B2384)</f>
        <v>45922</v>
      </c>
      <c r="D2384" s="2">
        <f>MOD(B2384,1)</f>
        <v>0.94394675926014315</v>
      </c>
      <c r="E2384">
        <v>17</v>
      </c>
      <c r="F2384" t="s">
        <v>4</v>
      </c>
      <c r="G2384" t="str">
        <f xml:space="preserve"> PROPER(TRIM(CLEAN(SUBSTITUTE(F2384,CHAR(160)," "))))</f>
        <v>South</v>
      </c>
      <c r="H2384" t="s">
        <v>3</v>
      </c>
      <c r="I2384" t="str">
        <f>PROPER(TRIM(CLEAN((SUBSTITUTE(H2384,"-"," ")))))</f>
        <v>Phone</v>
      </c>
      <c r="J2384">
        <v>13298</v>
      </c>
      <c r="K2384" t="s">
        <v>14</v>
      </c>
      <c r="L2384" t="str">
        <f xml:space="preserve"> PROPER(TRIM(CLEAN(SUBSTITUTE(K2384,CHAR(160)," "))))</f>
        <v>Consumer</v>
      </c>
      <c r="M2384" t="s">
        <v>9</v>
      </c>
      <c r="N2384" t="str">
        <f xml:space="preserve"> PROPER(TRIM(CLEAN(SUBSTITUTE(M2384,CHAR(160)," "))))</f>
        <v>Home</v>
      </c>
      <c r="O2384" t="s">
        <v>38</v>
      </c>
      <c r="P2384" t="str">
        <f>IF(LEN(TRIM(Table1[[#This Row],[subcategory]]&amp;""))=0,"Unknown", PROPER(TRIM(Table1[[#This Row],[subcategory]])))</f>
        <v>Kitchen</v>
      </c>
      <c r="Q2384">
        <v>52.42</v>
      </c>
      <c r="R2384" s="1">
        <f>IF(LEN(TRIM(Q2384&amp;""))=0, "", VALUE(SUBSTITUTE(Q2384,"$","")))</f>
        <v>52.42</v>
      </c>
      <c r="S2384">
        <v>4</v>
      </c>
      <c r="T2384">
        <f>IF(LEN(TRIM(S2384&amp;""))=0, "", VALUE(S2384))</f>
        <v>4</v>
      </c>
      <c r="U2384">
        <v>209.68</v>
      </c>
      <c r="V2384" s="1">
        <f>IF(LEN(TRIM(U2384&amp;""))=0, "", VALUE(SUBSTITUTE(U2384,"$","")))</f>
        <v>209.68</v>
      </c>
      <c r="W2384" s="1">
        <v>177.17959999999999</v>
      </c>
      <c r="X2384" s="1">
        <f>IF(LEN(TRIM(W2384&amp;""))=0, "", VALUE(SUBSTITUTE(W2384,"$","")))</f>
        <v>177.17959999999999</v>
      </c>
      <c r="Z2384" s="1" t="str" cm="1">
        <f t="array" ref="Z2384">IF(
    LEN(TRIM(Y2384&amp;""))=0,
        IF(AND(ISNUMBER(net_sales_clean), ISNUMBER(profit_clean)),
            net_sales_clean - profit_clean,
            ""
        ),
    VALUE(SUBSTITUTE(Y2384,"$",""))
)</f>
        <v/>
      </c>
      <c r="AB2384" s="1" t="str" cm="1">
        <f t="array" ref="AB2384">IF(
    LEN(TRIM(AA2384&amp;""))=0,
        IF(AND(ISNUMBER(net_sales_clean), ISNUMBER(cost_clean)),
            net_sales_clean - cost_clean,
            ""
        ),
    VALUE(SUBSTITUTE(AA2384,"$",""))
)</f>
        <v/>
      </c>
      <c r="AC2384">
        <v>2</v>
      </c>
      <c r="AD2384">
        <f>IF(LEN(TRIM(AC2384&amp;""))=0, "", VALUE(AC2384))</f>
        <v>2</v>
      </c>
      <c r="AE2384">
        <v>5</v>
      </c>
      <c r="AF2384">
        <f>IF(LEN(TRIM(AE2384&amp;""))=0, "", VALUE(AE2384))</f>
        <v>5</v>
      </c>
      <c r="AG2384">
        <v>1</v>
      </c>
      <c r="AH2384">
        <f>IF(
    OR(U2384&lt;0, W2384&lt;0, Y2384&lt;0, AA2384&lt;0),
        1,
        IF(LEN(TRIM(AG2384&amp;""))=0, "", AG2384)
)</f>
        <v>1</v>
      </c>
      <c r="AI2384" t="str">
        <f>IF(
    COUNT(Q2384,V2384,X2384,Z2384,AB2384)=0,
        "Not Usable",
    IF(
        COUNT(Q2384,V2384,X2384,Z2384,AB2384)&lt;5,
            "Incomplete",
            IF(
                MIN(Q2384,V2384,X2384,Z2384,AB2384)=0,
                    "Incomplete",
                    "Complete"
            )
    )
)</f>
        <v>Incomplete</v>
      </c>
    </row>
    <row r="2385" spans="1:35" x14ac:dyDescent="0.3">
      <c r="A2385">
        <v>21228</v>
      </c>
      <c r="B2385" s="6">
        <v>45982.532187500001</v>
      </c>
      <c r="C2385" s="3">
        <f>INT(B2385)</f>
        <v>45982</v>
      </c>
      <c r="D2385" s="2">
        <f>MOD(B2385,1)</f>
        <v>0.53218750000087311</v>
      </c>
      <c r="E2385">
        <v>60</v>
      </c>
      <c r="F2385" t="s">
        <v>13</v>
      </c>
      <c r="G2385" t="str">
        <f xml:space="preserve"> PROPER(TRIM(CLEAN(SUBSTITUTE(F2385,CHAR(160)," "))))</f>
        <v>Northeast</v>
      </c>
      <c r="H2385" t="s">
        <v>27</v>
      </c>
      <c r="I2385" t="str">
        <f>PROPER(TRIM(CLEAN((SUBSTITUTE(H2385,"-"," ")))))</f>
        <v>In Store</v>
      </c>
      <c r="J2385">
        <v>12477</v>
      </c>
      <c r="K2385" t="s">
        <v>6</v>
      </c>
      <c r="L2385" t="str">
        <f xml:space="preserve"> PROPER(TRIM(CLEAN(SUBSTITUTE(K2385,CHAR(160)," "))))</f>
        <v>Corporate</v>
      </c>
      <c r="M2385" t="s">
        <v>23</v>
      </c>
      <c r="N2385" t="str">
        <f xml:space="preserve"> PROPER(TRIM(CLEAN(SUBSTITUTE(M2385,CHAR(160)," "))))</f>
        <v>Electronics</v>
      </c>
      <c r="O2385" t="s">
        <v>22</v>
      </c>
      <c r="P2385" t="str">
        <f>IF(LEN(TRIM(Table1[[#This Row],[subcategory]]&amp;""))=0,"Unknown", PROPER(TRIM(Table1[[#This Row],[subcategory]])))</f>
        <v>Audio</v>
      </c>
      <c r="Q2385">
        <v>48.89</v>
      </c>
      <c r="R2385" s="1">
        <f>IF(LEN(TRIM(Q2385&amp;""))=0, "", VALUE(SUBSTITUTE(Q2385,"$","")))</f>
        <v>48.89</v>
      </c>
      <c r="S2385">
        <v>5</v>
      </c>
      <c r="T2385">
        <f>IF(LEN(TRIM(S2385&amp;""))=0, "", VALUE(S2385))</f>
        <v>5</v>
      </c>
      <c r="U2385">
        <v>244.45</v>
      </c>
      <c r="V2385" s="1">
        <f>IF(LEN(TRIM(U2385&amp;""))=0, "", VALUE(SUBSTITUTE(U2385,"$","")))</f>
        <v>244.45</v>
      </c>
      <c r="W2385" s="1">
        <v>180.15965</v>
      </c>
      <c r="X2385" s="1">
        <f>IF(LEN(TRIM(W2385&amp;""))=0, "", VALUE(SUBSTITUTE(W2385,"$","")))</f>
        <v>180.15965</v>
      </c>
      <c r="Z2385" s="1" t="str" cm="1">
        <f t="array" ref="Z2385">IF(
    LEN(TRIM(Y2385&amp;""))=0,
        IF(AND(ISNUMBER(net_sales_clean), ISNUMBER(profit_clean)),
            net_sales_clean - profit_clean,
            ""
        ),
    VALUE(SUBSTITUTE(Y2385,"$",""))
)</f>
        <v/>
      </c>
      <c r="AB2385" s="1" t="str" cm="1">
        <f t="array" ref="AB2385">IF(
    LEN(TRIM(AA2385&amp;""))=0,
        IF(AND(ISNUMBER(net_sales_clean), ISNUMBER(cost_clean)),
            net_sales_clean - cost_clean,
            ""
        ),
    VALUE(SUBSTITUTE(AA2385,"$",""))
)</f>
        <v/>
      </c>
      <c r="AC2385">
        <v>9</v>
      </c>
      <c r="AD2385">
        <f>IF(LEN(TRIM(AC2385&amp;""))=0, "", VALUE(AC2385))</f>
        <v>9</v>
      </c>
      <c r="AE2385">
        <v>3</v>
      </c>
      <c r="AF2385">
        <f>IF(LEN(TRIM(AE2385&amp;""))=0, "", VALUE(AE2385))</f>
        <v>3</v>
      </c>
      <c r="AG2385">
        <v>0</v>
      </c>
      <c r="AH2385">
        <f>IF(
    OR(U2385&lt;0, W2385&lt;0, Y2385&lt;0, AA2385&lt;0),
        1,
        IF(LEN(TRIM(AG2385&amp;""))=0, "", AG2385)
)</f>
        <v>0</v>
      </c>
      <c r="AI2385" t="str">
        <f>IF(
    COUNT(Q2385,V2385,X2385,Z2385,AB2385)=0,
        "Not Usable",
    IF(
        COUNT(Q2385,V2385,X2385,Z2385,AB2385)&lt;5,
            "Incomplete",
            IF(
                MIN(Q2385,V2385,X2385,Z2385,AB2385)=0,
                    "Incomplete",
                    "Complete"
            )
    )
)</f>
        <v>Incomplete</v>
      </c>
    </row>
    <row r="2386" spans="1:35" x14ac:dyDescent="0.3">
      <c r="A2386">
        <v>56726</v>
      </c>
      <c r="B2386" s="6">
        <v>45340.388912037037</v>
      </c>
      <c r="C2386" s="3">
        <f>INT(B2386)</f>
        <v>45340</v>
      </c>
      <c r="D2386" s="2">
        <f>MOD(B2386,1)</f>
        <v>0.38891203703678912</v>
      </c>
      <c r="E2386">
        <v>26</v>
      </c>
      <c r="F2386" t="s">
        <v>13</v>
      </c>
      <c r="G2386" t="str">
        <f xml:space="preserve"> PROPER(TRIM(CLEAN(SUBSTITUTE(F2386,CHAR(160)," "))))</f>
        <v>Northeast</v>
      </c>
      <c r="H2386" t="s">
        <v>11</v>
      </c>
      <c r="I2386" t="str">
        <f>PROPER(TRIM(CLEAN((SUBSTITUTE(H2386,"-"," ")))))</f>
        <v>Online</v>
      </c>
      <c r="J2386">
        <v>27002</v>
      </c>
      <c r="K2386" t="s">
        <v>14</v>
      </c>
      <c r="L2386" t="str">
        <f xml:space="preserve"> PROPER(TRIM(CLEAN(SUBSTITUTE(K2386,CHAR(160)," "))))</f>
        <v>Consumer</v>
      </c>
      <c r="M2386" t="s">
        <v>19</v>
      </c>
      <c r="N2386" t="str">
        <f xml:space="preserve"> PROPER(TRIM(CLEAN(SUBSTITUTE(M2386,CHAR(160)," "))))</f>
        <v>Apparel</v>
      </c>
      <c r="P2386" t="str">
        <f>IF(LEN(TRIM(Table1[[#This Row],[subcategory]]&amp;""))=0,"Unknown", PROPER(TRIM(Table1[[#This Row],[subcategory]])))</f>
        <v>Unknown</v>
      </c>
      <c r="Q2386">
        <v>56.2</v>
      </c>
      <c r="R2386" s="1">
        <f>IF(LEN(TRIM(Q2386&amp;""))=0, "", VALUE(SUBSTITUTE(Q2386,"$","")))</f>
        <v>56.2</v>
      </c>
      <c r="S2386">
        <v>3</v>
      </c>
      <c r="T2386">
        <f>IF(LEN(TRIM(S2386&amp;""))=0, "", VALUE(S2386))</f>
        <v>3</v>
      </c>
      <c r="U2386" s="5" t="s">
        <v>68</v>
      </c>
      <c r="V2386" s="4">
        <f>IF(LEN(TRIM(U2386&amp;""))=0, "", VALUE(SUBSTITUTE(U2386,"$","")))</f>
        <v>168.6</v>
      </c>
      <c r="W2386" s="4" t="s">
        <v>4724</v>
      </c>
      <c r="X2386" s="4">
        <f>IF(LEN(TRIM(W2386&amp;""))=0, "", VALUE(SUBSTITUTE(W2386,"$","")))</f>
        <v>127.12439999999999</v>
      </c>
      <c r="Y2386" s="5" t="s">
        <v>4723</v>
      </c>
      <c r="Z2386" s="4" cm="1">
        <f t="array" ref="Z2386">IF(
    LEN(TRIM(Y2386&amp;""))=0,
        IF(AND(ISNUMBER(net_sales_clean), ISNUMBER(profit_clean)),
            net_sales_clean - profit_clean,
            ""
        ),
    VALUE(SUBSTITUTE(Y2386,"$",""))
)</f>
        <v>83.681537891112797</v>
      </c>
      <c r="AA2386" s="5" t="s">
        <v>4722</v>
      </c>
      <c r="AB2386" s="4" cm="1">
        <f t="array" ref="AB2386">IF(
    LEN(TRIM(AA2386&amp;""))=0,
        IF(AND(ISNUMBER(net_sales_clean), ISNUMBER(cost_clean)),
            net_sales_clean - cost_clean,
            ""
        ),
    VALUE(SUBSTITUTE(AA2386,"$",""))
)</f>
        <v>43.442862108887098</v>
      </c>
      <c r="AC2386">
        <v>9</v>
      </c>
      <c r="AD2386">
        <f>IF(LEN(TRIM(AC2386&amp;""))=0, "", VALUE(AC2386))</f>
        <v>9</v>
      </c>
      <c r="AE2386">
        <v>2</v>
      </c>
      <c r="AF2386">
        <f>IF(LEN(TRIM(AE2386&amp;""))=0, "", VALUE(AE2386))</f>
        <v>2</v>
      </c>
      <c r="AG2386">
        <v>0</v>
      </c>
      <c r="AH2386">
        <f>IF(
    OR(U2386&lt;0, W2386&lt;0, Y2386&lt;0, AA2386&lt;0),
        1,
        IF(LEN(TRIM(AG2386&amp;""))=0, "", AG2386)
)</f>
        <v>0</v>
      </c>
      <c r="AI2386" t="str">
        <f>IF(
    COUNT(Q2386,V2386,X2386,Z2386,AB2386)=0,
        "Not Usable",
    IF(
        COUNT(Q2386,V2386,X2386,Z2386,AB2386)&lt;5,
            "Incomplete",
            IF(
                MIN(Q2386,V2386,X2386,Z2386,AB2386)=0,
                    "Incomplete",
                    "Complete"
            )
    )
)</f>
        <v>Complete</v>
      </c>
    </row>
    <row r="2387" spans="1:35" x14ac:dyDescent="0.3">
      <c r="A2387">
        <v>40846</v>
      </c>
      <c r="B2387" s="6">
        <v>45175.284849537034</v>
      </c>
      <c r="C2387" s="3">
        <f>INT(B2387)</f>
        <v>45175</v>
      </c>
      <c r="D2387" s="2">
        <f>MOD(B2387,1)</f>
        <v>0.28484953703446081</v>
      </c>
      <c r="E2387">
        <v>45</v>
      </c>
      <c r="F2387" t="s">
        <v>33</v>
      </c>
      <c r="G2387" t="str">
        <f xml:space="preserve"> PROPER(TRIM(CLEAN(SUBSTITUTE(F2387,CHAR(160)," "))))</f>
        <v>South</v>
      </c>
      <c r="H2387" t="s">
        <v>27</v>
      </c>
      <c r="I2387" t="str">
        <f>PROPER(TRIM(CLEAN((SUBSTITUTE(H2387,"-"," ")))))</f>
        <v>In Store</v>
      </c>
      <c r="J2387">
        <v>1874</v>
      </c>
      <c r="K2387" t="s">
        <v>6</v>
      </c>
      <c r="L2387" t="str">
        <f xml:space="preserve"> PROPER(TRIM(CLEAN(SUBSTITUTE(K2387,CHAR(160)," "))))</f>
        <v>Corporate</v>
      </c>
      <c r="M2387" t="s">
        <v>16</v>
      </c>
      <c r="N2387" t="str">
        <f xml:space="preserve"> PROPER(TRIM(CLEAN(SUBSTITUTE(M2387,CHAR(160)," "))))</f>
        <v>Grocery</v>
      </c>
      <c r="O2387" t="s">
        <v>37</v>
      </c>
      <c r="P2387" t="str">
        <f>IF(LEN(TRIM(Table1[[#This Row],[subcategory]]&amp;""))=0,"Unknown", PROPER(TRIM(Table1[[#This Row],[subcategory]])))</f>
        <v>Produce</v>
      </c>
      <c r="Q2387">
        <v>10.3</v>
      </c>
      <c r="R2387" s="1">
        <f>IF(LEN(TRIM(Q2387&amp;""))=0, "", VALUE(SUBSTITUTE(Q2387,"$","")))</f>
        <v>10.3</v>
      </c>
      <c r="S2387">
        <v>4</v>
      </c>
      <c r="T2387">
        <f>IF(LEN(TRIM(S2387&amp;""))=0, "", VALUE(S2387))</f>
        <v>4</v>
      </c>
      <c r="U2387">
        <v>41.2</v>
      </c>
      <c r="V2387" s="1">
        <f>IF(LEN(TRIM(U2387&amp;""))=0, "", VALUE(SUBSTITUTE(U2387,"$","")))</f>
        <v>41.2</v>
      </c>
      <c r="W2387" s="4" t="s">
        <v>4721</v>
      </c>
      <c r="X2387" s="4">
        <f>IF(LEN(TRIM(W2387&amp;""))=0, "", VALUE(SUBSTITUTE(W2387,"$","")))</f>
        <v>32.753999999999998</v>
      </c>
      <c r="Z2387" s="1" t="str" cm="1">
        <f t="array" ref="Z2387">IF(
    LEN(TRIM(Y2387&amp;""))=0,
        IF(AND(ISNUMBER(net_sales_clean), ISNUMBER(profit_clean)),
            net_sales_clean - profit_clean,
            ""
        ),
    VALUE(SUBSTITUTE(Y2387,"$",""))
)</f>
        <v/>
      </c>
      <c r="AB2387" s="1" t="str" cm="1">
        <f t="array" ref="AB2387">IF(
    LEN(TRIM(AA2387&amp;""))=0,
        IF(AND(ISNUMBER(net_sales_clean), ISNUMBER(cost_clean)),
            net_sales_clean - cost_clean,
            ""
        ),
    VALUE(SUBSTITUTE(AA2387,"$",""))
)</f>
        <v/>
      </c>
      <c r="AC2387">
        <v>7</v>
      </c>
      <c r="AD2387">
        <f>IF(LEN(TRIM(AC2387&amp;""))=0, "", VALUE(AC2387))</f>
        <v>7</v>
      </c>
      <c r="AE2387">
        <v>5</v>
      </c>
      <c r="AF2387">
        <f>IF(LEN(TRIM(AE2387&amp;""))=0, "", VALUE(AE2387))</f>
        <v>5</v>
      </c>
      <c r="AG2387">
        <v>0</v>
      </c>
      <c r="AH2387">
        <f>IF(
    OR(U2387&lt;0, W2387&lt;0, Y2387&lt;0, AA2387&lt;0),
        1,
        IF(LEN(TRIM(AG2387&amp;""))=0, "", AG2387)
)</f>
        <v>0</v>
      </c>
      <c r="AI2387" t="str">
        <f>IF(
    COUNT(Q2387,V2387,X2387,Z2387,AB2387)=0,
        "Not Usable",
    IF(
        COUNT(Q2387,V2387,X2387,Z2387,AB2387)&lt;5,
            "Incomplete",
            IF(
                MIN(Q2387,V2387,X2387,Z2387,AB2387)=0,
                    "Incomplete",
                    "Complete"
            )
    )
)</f>
        <v>Incomplete</v>
      </c>
    </row>
    <row r="2388" spans="1:35" x14ac:dyDescent="0.3">
      <c r="A2388">
        <v>24276</v>
      </c>
      <c r="B2388" s="6">
        <v>46003.047592592593</v>
      </c>
      <c r="C2388" s="3">
        <f>INT(B2388)</f>
        <v>46003</v>
      </c>
      <c r="D2388" s="2">
        <f>MOD(B2388,1)</f>
        <v>4.7592592592991423E-2</v>
      </c>
      <c r="E2388">
        <v>47</v>
      </c>
      <c r="F2388" t="s">
        <v>15</v>
      </c>
      <c r="G2388" t="str">
        <f xml:space="preserve"> PROPER(TRIM(CLEAN(SUBSTITUTE(F2388,CHAR(160)," "))))</f>
        <v>West</v>
      </c>
      <c r="H2388" t="s">
        <v>7</v>
      </c>
      <c r="I2388" t="str">
        <f>PROPER(TRIM(CLEAN((SUBSTITUTE(H2388,"-"," ")))))</f>
        <v>In Store</v>
      </c>
      <c r="J2388">
        <v>27593</v>
      </c>
      <c r="K2388" t="s">
        <v>6</v>
      </c>
      <c r="L2388" t="str">
        <f xml:space="preserve"> PROPER(TRIM(CLEAN(SUBSTITUTE(K2388,CHAR(160)," "))))</f>
        <v>Corporate</v>
      </c>
      <c r="M2388" t="s">
        <v>16</v>
      </c>
      <c r="N2388" t="str">
        <f xml:space="preserve"> PROPER(TRIM(CLEAN(SUBSTITUTE(M2388,CHAR(160)," "))))</f>
        <v>Grocery</v>
      </c>
      <c r="O2388" t="s">
        <v>29</v>
      </c>
      <c r="P2388" t="str">
        <f>IF(LEN(TRIM(Table1[[#This Row],[subcategory]]&amp;""))=0,"Unknown", PROPER(TRIM(Table1[[#This Row],[subcategory]])))</f>
        <v>Beverages</v>
      </c>
      <c r="Q2388">
        <v>76.650000000000006</v>
      </c>
      <c r="R2388" s="1">
        <f>IF(LEN(TRIM(Q2388&amp;""))=0, "", VALUE(SUBSTITUTE(Q2388,"$","")))</f>
        <v>76.650000000000006</v>
      </c>
      <c r="S2388">
        <v>3</v>
      </c>
      <c r="T2388">
        <f>IF(LEN(TRIM(S2388&amp;""))=0, "", VALUE(S2388))</f>
        <v>3</v>
      </c>
      <c r="U2388" s="5" t="s">
        <v>76</v>
      </c>
      <c r="V2388" s="4">
        <f>IF(LEN(TRIM(U2388&amp;""))=0, "", VALUE(SUBSTITUTE(U2388,"$","")))</f>
        <v>229.95</v>
      </c>
      <c r="W2388" s="4" t="s">
        <v>4720</v>
      </c>
      <c r="X2388" s="4">
        <f>IF(LEN(TRIM(W2388&amp;""))=0, "", VALUE(SUBSTITUTE(W2388,"$","")))</f>
        <v>202.8159</v>
      </c>
      <c r="Y2388" s="5" t="s">
        <v>4719</v>
      </c>
      <c r="Z2388" s="4" cm="1">
        <f t="array" ref="Z2388">IF(
    LEN(TRIM(Y2388&amp;""))=0,
        IF(AND(ISNUMBER(net_sales_clean), ISNUMBER(profit_clean)),
            net_sales_clean - profit_clean,
            ""
        ),
    VALUE(SUBSTITUTE(Y2388,"$",""))
)</f>
        <v>112.224993444704</v>
      </c>
      <c r="AA2388" s="5" t="s">
        <v>4718</v>
      </c>
      <c r="AB2388" s="4" cm="1">
        <f t="array" ref="AB2388">IF(
    LEN(TRIM(AA2388&amp;""))=0,
        IF(AND(ISNUMBER(net_sales_clean), ISNUMBER(cost_clean)),
            net_sales_clean - cost_clean,
            ""
        ),
    VALUE(SUBSTITUTE(AA2388,"$",""))
)</f>
        <v>90.590906555295902</v>
      </c>
      <c r="AC2388">
        <v>1</v>
      </c>
      <c r="AD2388">
        <f>IF(LEN(TRIM(AC2388&amp;""))=0, "", VALUE(AC2388))</f>
        <v>1</v>
      </c>
      <c r="AE2388">
        <v>5</v>
      </c>
      <c r="AF2388">
        <f>IF(LEN(TRIM(AE2388&amp;""))=0, "", VALUE(AE2388))</f>
        <v>5</v>
      </c>
      <c r="AG2388">
        <v>0</v>
      </c>
      <c r="AH2388">
        <f>IF(
    OR(U2388&lt;0, W2388&lt;0, Y2388&lt;0, AA2388&lt;0),
        1,
        IF(LEN(TRIM(AG2388&amp;""))=0, "", AG2388)
)</f>
        <v>0</v>
      </c>
      <c r="AI2388" t="str">
        <f>IF(
    COUNT(Q2388,V2388,X2388,Z2388,AB2388)=0,
        "Not Usable",
    IF(
        COUNT(Q2388,V2388,X2388,Z2388,AB2388)&lt;5,
            "Incomplete",
            IF(
                MIN(Q2388,V2388,X2388,Z2388,AB2388)=0,
                    "Incomplete",
                    "Complete"
            )
    )
)</f>
        <v>Complete</v>
      </c>
    </row>
    <row r="2389" spans="1:35" x14ac:dyDescent="0.3">
      <c r="A2389">
        <v>35697</v>
      </c>
      <c r="B2389" s="6">
        <v>44981.799780092595</v>
      </c>
      <c r="C2389" s="3">
        <f>INT(B2389)</f>
        <v>44981</v>
      </c>
      <c r="D2389" s="2">
        <f>MOD(B2389,1)</f>
        <v>0.79978009259502869</v>
      </c>
      <c r="E2389">
        <v>27</v>
      </c>
      <c r="F2389" t="s">
        <v>33</v>
      </c>
      <c r="G2389" t="str">
        <f xml:space="preserve"> PROPER(TRIM(CLEAN(SUBSTITUTE(F2389,CHAR(160)," "))))</f>
        <v>South</v>
      </c>
      <c r="H2389" t="s">
        <v>11</v>
      </c>
      <c r="I2389" t="str">
        <f>PROPER(TRIM(CLEAN((SUBSTITUTE(H2389,"-"," ")))))</f>
        <v>Online</v>
      </c>
      <c r="J2389">
        <v>10256</v>
      </c>
      <c r="K2389" t="s">
        <v>2</v>
      </c>
      <c r="L2389" t="str">
        <f xml:space="preserve"> PROPER(TRIM(CLEAN(SUBSTITUTE(K2389,CHAR(160)," "))))</f>
        <v>Home Office</v>
      </c>
      <c r="M2389" t="s">
        <v>9</v>
      </c>
      <c r="N2389" t="str">
        <f xml:space="preserve"> PROPER(TRIM(CLEAN(SUBSTITUTE(M2389,CHAR(160)," "))))</f>
        <v>Home</v>
      </c>
      <c r="O2389" t="s">
        <v>12</v>
      </c>
      <c r="P2389" t="str">
        <f>IF(LEN(TRIM(Table1[[#This Row],[subcategory]]&amp;""))=0,"Unknown", PROPER(TRIM(Table1[[#This Row],[subcategory]])))</f>
        <v>Decor</v>
      </c>
      <c r="Q2389">
        <v>258.48</v>
      </c>
      <c r="R2389" s="1">
        <f>IF(LEN(TRIM(Q2389&amp;""))=0, "", VALUE(SUBSTITUTE(Q2389,"$","")))</f>
        <v>258.48</v>
      </c>
      <c r="S2389">
        <v>3</v>
      </c>
      <c r="T2389">
        <f>IF(LEN(TRIM(S2389&amp;""))=0, "", VALUE(S2389))</f>
        <v>3</v>
      </c>
      <c r="U2389">
        <v>775.44</v>
      </c>
      <c r="V2389" s="1">
        <f>IF(LEN(TRIM(U2389&amp;""))=0, "", VALUE(SUBSTITUTE(U2389,"$","")))</f>
        <v>775.44</v>
      </c>
      <c r="W2389" s="4" t="s">
        <v>4717</v>
      </c>
      <c r="X2389" s="4">
        <f>IF(LEN(TRIM(W2389&amp;""))=0, "", VALUE(SUBSTITUTE(W2389,"$","")))</f>
        <v>669.98015999999996</v>
      </c>
      <c r="Y2389" s="5" t="s">
        <v>4716</v>
      </c>
      <c r="Z2389" s="4" cm="1">
        <f t="array" ref="Z2389">IF(
    LEN(TRIM(Y2389&amp;""))=0,
        IF(AND(ISNUMBER(net_sales_clean), ISNUMBER(profit_clean)),
            net_sales_clean - profit_clean,
            ""
        ),
    VALUE(SUBSTITUTE(Y2389,"$",""))
)</f>
        <v>458.81264388865702</v>
      </c>
      <c r="AA2389" s="5" t="s">
        <v>4715</v>
      </c>
      <c r="AB2389" s="4" cm="1">
        <f t="array" ref="AB2389">IF(
    LEN(TRIM(AA2389&amp;""))=0,
        IF(AND(ISNUMBER(net_sales_clean), ISNUMBER(cost_clean)),
            net_sales_clean - cost_clean,
            ""
        ),
    VALUE(SUBSTITUTE(AA2389,"$",""))
)</f>
        <v>211.167516111342</v>
      </c>
      <c r="AC2389">
        <v>7</v>
      </c>
      <c r="AD2389">
        <f>IF(LEN(TRIM(AC2389&amp;""))=0, "", VALUE(AC2389))</f>
        <v>7</v>
      </c>
      <c r="AE2389">
        <v>1</v>
      </c>
      <c r="AF2389">
        <f>IF(LEN(TRIM(AE2389&amp;""))=0, "", VALUE(AE2389))</f>
        <v>1</v>
      </c>
      <c r="AG2389">
        <v>0</v>
      </c>
      <c r="AH2389">
        <f>IF(
    OR(U2389&lt;0, W2389&lt;0, Y2389&lt;0, AA2389&lt;0),
        1,
        IF(LEN(TRIM(AG2389&amp;""))=0, "", AG2389)
)</f>
        <v>0</v>
      </c>
      <c r="AI2389" t="str">
        <f>IF(
    COUNT(Q2389,V2389,X2389,Z2389,AB2389)=0,
        "Not Usable",
    IF(
        COUNT(Q2389,V2389,X2389,Z2389,AB2389)&lt;5,
            "Incomplete",
            IF(
                MIN(Q2389,V2389,X2389,Z2389,AB2389)=0,
                    "Incomplete",
                    "Complete"
            )
    )
)</f>
        <v>Complete</v>
      </c>
    </row>
    <row r="2390" spans="1:35" x14ac:dyDescent="0.3">
      <c r="A2390">
        <v>49933</v>
      </c>
      <c r="B2390" s="6">
        <v>44935.69091435185</v>
      </c>
      <c r="C2390" s="3">
        <f>INT(B2390)</f>
        <v>44935</v>
      </c>
      <c r="D2390" s="2">
        <f>MOD(B2390,1)</f>
        <v>0.69091435184964212</v>
      </c>
      <c r="E2390">
        <v>55</v>
      </c>
      <c r="F2390" t="s">
        <v>15</v>
      </c>
      <c r="G2390" t="str">
        <f xml:space="preserve"> PROPER(TRIM(CLEAN(SUBSTITUTE(F2390,CHAR(160)," "))))</f>
        <v>West</v>
      </c>
      <c r="H2390" t="s">
        <v>27</v>
      </c>
      <c r="I2390" t="str">
        <f>PROPER(TRIM(CLEAN((SUBSTITUTE(H2390,"-"," ")))))</f>
        <v>In Store</v>
      </c>
      <c r="J2390">
        <v>9700</v>
      </c>
      <c r="K2390" t="s">
        <v>14</v>
      </c>
      <c r="L2390" t="str">
        <f xml:space="preserve"> PROPER(TRIM(CLEAN(SUBSTITUTE(K2390,CHAR(160)," "))))</f>
        <v>Consumer</v>
      </c>
      <c r="M2390" t="s">
        <v>16</v>
      </c>
      <c r="N2390" t="str">
        <f xml:space="preserve"> PROPER(TRIM(CLEAN(SUBSTITUTE(M2390,CHAR(160)," "))))</f>
        <v>Grocery</v>
      </c>
      <c r="O2390" t="s">
        <v>29</v>
      </c>
      <c r="P2390" t="str">
        <f>IF(LEN(TRIM(Table1[[#This Row],[subcategory]]&amp;""))=0,"Unknown", PROPER(TRIM(Table1[[#This Row],[subcategory]])))</f>
        <v>Beverages</v>
      </c>
      <c r="Q2390">
        <v>14.55</v>
      </c>
      <c r="R2390" s="1">
        <f>IF(LEN(TRIM(Q2390&amp;""))=0, "", VALUE(SUBSTITUTE(Q2390,"$","")))</f>
        <v>14.55</v>
      </c>
      <c r="S2390">
        <v>5</v>
      </c>
      <c r="T2390">
        <f>IF(LEN(TRIM(S2390&amp;""))=0, "", VALUE(S2390))</f>
        <v>5</v>
      </c>
      <c r="U2390">
        <v>72.75</v>
      </c>
      <c r="V2390" s="1">
        <f>IF(LEN(TRIM(U2390&amp;""))=0, "", VALUE(SUBSTITUTE(U2390,"$","")))</f>
        <v>72.75</v>
      </c>
      <c r="W2390" s="1">
        <v>66.638999999999996</v>
      </c>
      <c r="X2390" s="1">
        <f>IF(LEN(TRIM(W2390&amp;""))=0, "", VALUE(SUBSTITUTE(W2390,"$","")))</f>
        <v>66.638999999999996</v>
      </c>
      <c r="Y2390" s="5" t="s">
        <v>4714</v>
      </c>
      <c r="Z2390" s="4" cm="1">
        <f t="array" ref="Z2390">IF(
    LEN(TRIM(Y2390&amp;""))=0,
        IF(AND(ISNUMBER(net_sales_clean), ISNUMBER(profit_clean)),
            net_sales_clean - profit_clean,
            ""
        ),
    VALUE(SUBSTITUTE(Y2390,"$",""))
)</f>
        <v>40.051954973929298</v>
      </c>
      <c r="AA2390" s="5" t="s">
        <v>4713</v>
      </c>
      <c r="AB2390" s="4" cm="1">
        <f t="array" ref="AB2390">IF(
    LEN(TRIM(AA2390&amp;""))=0,
        IF(AND(ISNUMBER(net_sales_clean), ISNUMBER(cost_clean)),
            net_sales_clean - cost_clean,
            ""
        ),
    VALUE(SUBSTITUTE(AA2390,"$",""))
)</f>
        <v>26.587045026070601</v>
      </c>
      <c r="AC2390">
        <v>2</v>
      </c>
      <c r="AD2390">
        <f>IF(LEN(TRIM(AC2390&amp;""))=0, "", VALUE(AC2390))</f>
        <v>2</v>
      </c>
      <c r="AE2390">
        <v>2</v>
      </c>
      <c r="AF2390">
        <f>IF(LEN(TRIM(AE2390&amp;""))=0, "", VALUE(AE2390))</f>
        <v>2</v>
      </c>
      <c r="AG2390">
        <v>0</v>
      </c>
      <c r="AH2390">
        <f>IF(
    OR(U2390&lt;0, W2390&lt;0, Y2390&lt;0, AA2390&lt;0),
        1,
        IF(LEN(TRIM(AG2390&amp;""))=0, "", AG2390)
)</f>
        <v>0</v>
      </c>
      <c r="AI2390" t="str">
        <f>IF(
    COUNT(Q2390,V2390,X2390,Z2390,AB2390)=0,
        "Not Usable",
    IF(
        COUNT(Q2390,V2390,X2390,Z2390,AB2390)&lt;5,
            "Incomplete",
            IF(
                MIN(Q2390,V2390,X2390,Z2390,AB2390)=0,
                    "Incomplete",
                    "Complete"
            )
    )
)</f>
        <v>Complete</v>
      </c>
    </row>
    <row r="2391" spans="1:35" x14ac:dyDescent="0.3">
      <c r="A2391">
        <v>12323</v>
      </c>
      <c r="B2391" s="6">
        <v>45950.400150462963</v>
      </c>
      <c r="C2391" s="3">
        <f>INT(B2391)</f>
        <v>45950</v>
      </c>
      <c r="D2391" s="2">
        <f>MOD(B2391,1)</f>
        <v>0.40015046296321088</v>
      </c>
      <c r="E2391">
        <v>11</v>
      </c>
      <c r="F2391" t="s">
        <v>33</v>
      </c>
      <c r="G2391" t="str">
        <f xml:space="preserve"> PROPER(TRIM(CLEAN(SUBSTITUTE(F2391,CHAR(160)," "))))</f>
        <v>South</v>
      </c>
      <c r="H2391" t="s">
        <v>17</v>
      </c>
      <c r="I2391" t="str">
        <f>PROPER(TRIM(CLEAN((SUBSTITUTE(H2391,"-"," ")))))</f>
        <v>Online</v>
      </c>
      <c r="J2391">
        <v>1586</v>
      </c>
      <c r="K2391" t="s">
        <v>14</v>
      </c>
      <c r="L2391" t="str">
        <f xml:space="preserve"> PROPER(TRIM(CLEAN(SUBSTITUTE(K2391,CHAR(160)," "))))</f>
        <v>Consumer</v>
      </c>
      <c r="M2391" t="s">
        <v>19</v>
      </c>
      <c r="N2391" t="str">
        <f xml:space="preserve"> PROPER(TRIM(CLEAN(SUBSTITUTE(M2391,CHAR(160)," "))))</f>
        <v>Apparel</v>
      </c>
      <c r="O2391" t="s">
        <v>41</v>
      </c>
      <c r="P2391" t="str">
        <f>IF(LEN(TRIM(Table1[[#This Row],[subcategory]]&amp;""))=0,"Unknown", PROPER(TRIM(Table1[[#This Row],[subcategory]])))</f>
        <v>Shoes</v>
      </c>
      <c r="Q2391">
        <v>63.19</v>
      </c>
      <c r="R2391" s="1">
        <f>IF(LEN(TRIM(Q2391&amp;""))=0, "", VALUE(SUBSTITUTE(Q2391,"$","")))</f>
        <v>63.19</v>
      </c>
      <c r="S2391">
        <v>4</v>
      </c>
      <c r="T2391">
        <f>IF(LEN(TRIM(S2391&amp;""))=0, "", VALUE(S2391))</f>
        <v>4</v>
      </c>
      <c r="U2391">
        <v>252.76</v>
      </c>
      <c r="V2391" s="1">
        <f>IF(LEN(TRIM(U2391&amp;""))=0, "", VALUE(SUBSTITUTE(U2391,"$","")))</f>
        <v>252.76</v>
      </c>
      <c r="W2391" s="1">
        <v>220.65948</v>
      </c>
      <c r="X2391" s="1">
        <f>IF(LEN(TRIM(W2391&amp;""))=0, "", VALUE(SUBSTITUTE(W2391,"$","")))</f>
        <v>220.65948</v>
      </c>
      <c r="Y2391" s="5" t="s">
        <v>4712</v>
      </c>
      <c r="Z2391" s="4" cm="1">
        <f t="array" ref="Z2391">IF(
    LEN(TRIM(Y2391&amp;""))=0,
        IF(AND(ISNUMBER(net_sales_clean), ISNUMBER(profit_clean)),
            net_sales_clean - profit_clean,
            ""
        ),
    VALUE(SUBSTITUTE(Y2391,"$",""))
)</f>
        <v>174.87149784734299</v>
      </c>
      <c r="AA2391" s="5" t="s">
        <v>4711</v>
      </c>
      <c r="AB2391" s="4" cm="1">
        <f t="array" ref="AB2391">IF(
    LEN(TRIM(AA2391&amp;""))=0,
        IF(AND(ISNUMBER(net_sales_clean), ISNUMBER(cost_clean)),
            net_sales_clean - cost_clean,
            ""
        ),
    VALUE(SUBSTITUTE(AA2391,"$",""))
)</f>
        <v>45.787982152656099</v>
      </c>
      <c r="AC2391">
        <v>9</v>
      </c>
      <c r="AD2391">
        <f>IF(LEN(TRIM(AC2391&amp;""))=0, "", VALUE(AC2391))</f>
        <v>9</v>
      </c>
      <c r="AE2391">
        <v>5</v>
      </c>
      <c r="AF2391">
        <f>IF(LEN(TRIM(AE2391&amp;""))=0, "", VALUE(AE2391))</f>
        <v>5</v>
      </c>
      <c r="AG2391">
        <v>0</v>
      </c>
      <c r="AH2391">
        <f>IF(
    OR(U2391&lt;0, W2391&lt;0, Y2391&lt;0, AA2391&lt;0),
        1,
        IF(LEN(TRIM(AG2391&amp;""))=0, "", AG2391)
)</f>
        <v>0</v>
      </c>
      <c r="AI2391" t="str">
        <f>IF(
    COUNT(Q2391,V2391,X2391,Z2391,AB2391)=0,
        "Not Usable",
    IF(
        COUNT(Q2391,V2391,X2391,Z2391,AB2391)&lt;5,
            "Incomplete",
            IF(
                MIN(Q2391,V2391,X2391,Z2391,AB2391)=0,
                    "Incomplete",
                    "Complete"
            )
    )
)</f>
        <v>Complete</v>
      </c>
    </row>
    <row r="2392" spans="1:35" x14ac:dyDescent="0.3">
      <c r="A2392">
        <v>25729</v>
      </c>
      <c r="B2392" s="6">
        <v>44960.297291666669</v>
      </c>
      <c r="C2392" s="3">
        <f>INT(B2392)</f>
        <v>44960</v>
      </c>
      <c r="D2392" s="2">
        <f>MOD(B2392,1)</f>
        <v>0.29729166666948004</v>
      </c>
      <c r="E2392">
        <v>76</v>
      </c>
      <c r="F2392" t="s">
        <v>21</v>
      </c>
      <c r="G2392" t="str">
        <f xml:space="preserve"> PROPER(TRIM(CLEAN(SUBSTITUTE(F2392,CHAR(160)," "))))</f>
        <v>Midwest</v>
      </c>
      <c r="H2392" t="s">
        <v>11</v>
      </c>
      <c r="I2392" t="str">
        <f>PROPER(TRIM(CLEAN((SUBSTITUTE(H2392,"-"," ")))))</f>
        <v>Online</v>
      </c>
      <c r="J2392">
        <v>17585</v>
      </c>
      <c r="K2392" t="s">
        <v>6</v>
      </c>
      <c r="L2392" t="str">
        <f xml:space="preserve"> PROPER(TRIM(CLEAN(SUBSTITUTE(K2392,CHAR(160)," "))))</f>
        <v>Corporate</v>
      </c>
      <c r="M2392" t="s">
        <v>1</v>
      </c>
      <c r="N2392" t="str">
        <f xml:space="preserve"> PROPER(TRIM(CLEAN(SUBSTITUTE(M2392,CHAR(160)," "))))</f>
        <v>Beauty</v>
      </c>
      <c r="O2392" t="s">
        <v>5</v>
      </c>
      <c r="P2392" t="str">
        <f>IF(LEN(TRIM(Table1[[#This Row],[subcategory]]&amp;""))=0,"Unknown", PROPER(TRIM(Table1[[#This Row],[subcategory]])))</f>
        <v>Haircare</v>
      </c>
      <c r="Q2392">
        <v>32.33</v>
      </c>
      <c r="R2392" s="1">
        <f>IF(LEN(TRIM(Q2392&amp;""))=0, "", VALUE(SUBSTITUTE(Q2392,"$","")))</f>
        <v>32.33</v>
      </c>
      <c r="T2392" t="str">
        <f>IF(LEN(TRIM(S2392&amp;""))=0, "", VALUE(S2392))</f>
        <v/>
      </c>
      <c r="V2392" s="1" t="str">
        <f>IF(LEN(TRIM(U2392&amp;""))=0, "", VALUE(SUBSTITUTE(U2392,"$","")))</f>
        <v/>
      </c>
      <c r="X2392" s="1" t="str">
        <f>IF(LEN(TRIM(W2392&amp;""))=0, "", VALUE(SUBSTITUTE(W2392,"$","")))</f>
        <v/>
      </c>
      <c r="Z2392" s="1" t="str" cm="1">
        <f t="array" ref="Z2392">IF(
    LEN(TRIM(Y2392&amp;""))=0,
        IF(AND(ISNUMBER(net_sales_clean), ISNUMBER(profit_clean)),
            net_sales_clean - profit_clean,
            ""
        ),
    VALUE(SUBSTITUTE(Y2392,"$",""))
)</f>
        <v/>
      </c>
      <c r="AB2392" s="1" t="str" cm="1">
        <f t="array" ref="AB2392">IF(
    LEN(TRIM(AA2392&amp;""))=0,
        IF(AND(ISNUMBER(net_sales_clean), ISNUMBER(cost_clean)),
            net_sales_clean - cost_clean,
            ""
        ),
    VALUE(SUBSTITUTE(AA2392,"$",""))
)</f>
        <v/>
      </c>
      <c r="AC2392">
        <v>7</v>
      </c>
      <c r="AD2392">
        <f>IF(LEN(TRIM(AC2392&amp;""))=0, "", VALUE(AC2392))</f>
        <v>7</v>
      </c>
      <c r="AE2392">
        <v>3</v>
      </c>
      <c r="AF2392">
        <f>IF(LEN(TRIM(AE2392&amp;""))=0, "", VALUE(AE2392))</f>
        <v>3</v>
      </c>
      <c r="AG2392">
        <v>0</v>
      </c>
      <c r="AH2392">
        <f>IF(
    OR(U2392&lt;0, W2392&lt;0, Y2392&lt;0, AA2392&lt;0),
        1,
        IF(LEN(TRIM(AG2392&amp;""))=0, "", AG2392)
)</f>
        <v>0</v>
      </c>
      <c r="AI2392" t="str">
        <f>IF(
    COUNT(Q2392,V2392,X2392,Z2392,AB2392)=0,
        "Not Usable",
    IF(
        COUNT(Q2392,V2392,X2392,Z2392,AB2392)&lt;5,
            "Incomplete",
            IF(
                MIN(Q2392,V2392,X2392,Z2392,AB2392)=0,
                    "Incomplete",
                    "Complete"
            )
    )
)</f>
        <v>Incomplete</v>
      </c>
    </row>
    <row r="2393" spans="1:35" x14ac:dyDescent="0.3">
      <c r="A2393">
        <v>59753</v>
      </c>
      <c r="B2393" s="6">
        <v>45581.605740740742</v>
      </c>
      <c r="C2393" s="3">
        <f>INT(B2393)</f>
        <v>45581</v>
      </c>
      <c r="D2393" s="2">
        <f>MOD(B2393,1)</f>
        <v>0.60574074074247619</v>
      </c>
      <c r="E2393">
        <v>18</v>
      </c>
      <c r="F2393" t="s">
        <v>33</v>
      </c>
      <c r="G2393" t="str">
        <f xml:space="preserve"> PROPER(TRIM(CLEAN(SUBSTITUTE(F2393,CHAR(160)," "))))</f>
        <v>South</v>
      </c>
      <c r="H2393" t="s">
        <v>7</v>
      </c>
      <c r="I2393" t="str">
        <f>PROPER(TRIM(CLEAN((SUBSTITUTE(H2393,"-"," ")))))</f>
        <v>In Store</v>
      </c>
      <c r="J2393">
        <v>20227</v>
      </c>
      <c r="K2393" t="s">
        <v>10</v>
      </c>
      <c r="L2393" t="str">
        <f xml:space="preserve"> PROPER(TRIM(CLEAN(SUBSTITUTE(K2393,CHAR(160)," "))))</f>
        <v>Consumer</v>
      </c>
      <c r="M2393" t="s">
        <v>9</v>
      </c>
      <c r="N2393" t="str">
        <f xml:space="preserve"> PROPER(TRIM(CLEAN(SUBSTITUTE(M2393,CHAR(160)," "))))</f>
        <v>Home</v>
      </c>
      <c r="O2393" t="s">
        <v>32</v>
      </c>
      <c r="P2393" t="str">
        <f>IF(LEN(TRIM(Table1[[#This Row],[subcategory]]&amp;""))=0,"Unknown", PROPER(TRIM(Table1[[#This Row],[subcategory]])))</f>
        <v>Furniture</v>
      </c>
      <c r="Q2393">
        <v>65.59</v>
      </c>
      <c r="R2393" s="1">
        <f>IF(LEN(TRIM(Q2393&amp;""))=0, "", VALUE(SUBSTITUTE(Q2393,"$","")))</f>
        <v>65.59</v>
      </c>
      <c r="S2393">
        <v>1</v>
      </c>
      <c r="T2393">
        <f>IF(LEN(TRIM(S2393&amp;""))=0, "", VALUE(S2393))</f>
        <v>1</v>
      </c>
      <c r="U2393">
        <v>65.59</v>
      </c>
      <c r="V2393" s="1">
        <f>IF(LEN(TRIM(U2393&amp;""))=0, "", VALUE(SUBSTITUTE(U2393,"$","")))</f>
        <v>65.59</v>
      </c>
      <c r="W2393" s="4" t="s">
        <v>4710</v>
      </c>
      <c r="X2393" s="4">
        <f>IF(LEN(TRIM(W2393&amp;""))=0, "", VALUE(SUBSTITUTE(W2393,"$","")))</f>
        <v>40.469029999999997</v>
      </c>
      <c r="Y2393" s="5" t="s">
        <v>4709</v>
      </c>
      <c r="Z2393" s="4" cm="1">
        <f t="array" ref="Z2393">IF(
    LEN(TRIM(Y2393&amp;""))=0,
        IF(AND(ISNUMBER(net_sales_clean), ISNUMBER(profit_clean)),
            net_sales_clean - profit_clean,
            ""
        ),
    VALUE(SUBSTITUTE(Y2393,"$",""))
)</f>
        <v>33.638417756232798</v>
      </c>
      <c r="AA2393" s="5" t="s">
        <v>4708</v>
      </c>
      <c r="AB2393" s="4" cm="1">
        <f t="array" ref="AB2393">IF(
    LEN(TRIM(AA2393&amp;""))=0,
        IF(AND(ISNUMBER(net_sales_clean), ISNUMBER(cost_clean)),
            net_sales_clean - cost_clean,
            ""
        ),
    VALUE(SUBSTITUTE(AA2393,"$",""))
)</f>
        <v>6.8306122437671197</v>
      </c>
      <c r="AC2393">
        <v>3</v>
      </c>
      <c r="AD2393">
        <f>IF(LEN(TRIM(AC2393&amp;""))=0, "", VALUE(AC2393))</f>
        <v>3</v>
      </c>
      <c r="AE2393">
        <v>4</v>
      </c>
      <c r="AF2393">
        <f>IF(LEN(TRIM(AE2393&amp;""))=0, "", VALUE(AE2393))</f>
        <v>4</v>
      </c>
      <c r="AG2393">
        <v>0</v>
      </c>
      <c r="AH2393">
        <f>IF(
    OR(U2393&lt;0, W2393&lt;0, Y2393&lt;0, AA2393&lt;0),
        1,
        IF(LEN(TRIM(AG2393&amp;""))=0, "", AG2393)
)</f>
        <v>0</v>
      </c>
      <c r="AI2393" t="str">
        <f>IF(
    COUNT(Q2393,V2393,X2393,Z2393,AB2393)=0,
        "Not Usable",
    IF(
        COUNT(Q2393,V2393,X2393,Z2393,AB2393)&lt;5,
            "Incomplete",
            IF(
                MIN(Q2393,V2393,X2393,Z2393,AB2393)=0,
                    "Incomplete",
                    "Complete"
            )
    )
)</f>
        <v>Complete</v>
      </c>
    </row>
    <row r="2394" spans="1:35" x14ac:dyDescent="0.3">
      <c r="A2394">
        <v>39028</v>
      </c>
      <c r="B2394" s="6">
        <v>45978.405046296299</v>
      </c>
      <c r="C2394" s="3">
        <f>INT(B2394)</f>
        <v>45978</v>
      </c>
      <c r="D2394" s="2">
        <f>MOD(B2394,1)</f>
        <v>0.4050462962986785</v>
      </c>
      <c r="E2394">
        <v>14</v>
      </c>
      <c r="F2394" t="s">
        <v>33</v>
      </c>
      <c r="G2394" t="str">
        <f xml:space="preserve"> PROPER(TRIM(CLEAN(SUBSTITUTE(F2394,CHAR(160)," "))))</f>
        <v>South</v>
      </c>
      <c r="H2394" t="s">
        <v>7</v>
      </c>
      <c r="I2394" t="str">
        <f>PROPER(TRIM(CLEAN((SUBSTITUTE(H2394,"-"," ")))))</f>
        <v>In Store</v>
      </c>
      <c r="J2394">
        <v>22244</v>
      </c>
      <c r="K2394" t="s">
        <v>10</v>
      </c>
      <c r="L2394" t="str">
        <f xml:space="preserve"> PROPER(TRIM(CLEAN(SUBSTITUTE(K2394,CHAR(160)," "))))</f>
        <v>Consumer</v>
      </c>
      <c r="M2394" t="s">
        <v>23</v>
      </c>
      <c r="N2394" t="str">
        <f xml:space="preserve"> PROPER(TRIM(CLEAN(SUBSTITUTE(M2394,CHAR(160)," "))))</f>
        <v>Electronics</v>
      </c>
      <c r="O2394" t="s">
        <v>22</v>
      </c>
      <c r="P2394" t="str">
        <f>IF(LEN(TRIM(Table1[[#This Row],[subcategory]]&amp;""))=0,"Unknown", PROPER(TRIM(Table1[[#This Row],[subcategory]])))</f>
        <v>Audio</v>
      </c>
      <c r="Q2394">
        <v>27.3</v>
      </c>
      <c r="R2394" s="1">
        <f>IF(LEN(TRIM(Q2394&amp;""))=0, "", VALUE(SUBSTITUTE(Q2394,"$","")))</f>
        <v>27.3</v>
      </c>
      <c r="S2394">
        <v>7</v>
      </c>
      <c r="T2394">
        <f>IF(LEN(TRIM(S2394&amp;""))=0, "", VALUE(S2394))</f>
        <v>7</v>
      </c>
      <c r="U2394">
        <v>191.1</v>
      </c>
      <c r="V2394" s="1">
        <f>IF(LEN(TRIM(U2394&amp;""))=0, "", VALUE(SUBSTITUTE(U2394,"$","")))</f>
        <v>191.1</v>
      </c>
      <c r="W2394" s="1">
        <v>155.17320000000001</v>
      </c>
      <c r="X2394" s="1">
        <f>IF(LEN(TRIM(W2394&amp;""))=0, "", VALUE(SUBSTITUTE(W2394,"$","")))</f>
        <v>155.17320000000001</v>
      </c>
      <c r="Y2394" s="5" t="s">
        <v>4707</v>
      </c>
      <c r="Z2394" s="4" cm="1">
        <f t="array" ref="Z2394">IF(
    LEN(TRIM(Y2394&amp;""))=0,
        IF(AND(ISNUMBER(net_sales_clean), ISNUMBER(profit_clean)),
            net_sales_clean - profit_clean,
            ""
        ),
    VALUE(SUBSTITUTE(Y2394,"$",""))
)</f>
        <v>87.536327222241994</v>
      </c>
      <c r="AA2394" s="5" t="s">
        <v>4706</v>
      </c>
      <c r="AB2394" s="4" cm="1">
        <f t="array" ref="AB2394">IF(
    LEN(TRIM(AA2394&amp;""))=0,
        IF(AND(ISNUMBER(net_sales_clean), ISNUMBER(cost_clean)),
            net_sales_clean - cost_clean,
            ""
        ),
    VALUE(SUBSTITUTE(AA2394,"$",""))
)</f>
        <v>67.636872777757901</v>
      </c>
      <c r="AC2394">
        <v>1</v>
      </c>
      <c r="AD2394">
        <f>IF(LEN(TRIM(AC2394&amp;""))=0, "", VALUE(AC2394))</f>
        <v>1</v>
      </c>
      <c r="AE2394">
        <v>4</v>
      </c>
      <c r="AF2394">
        <f>IF(LEN(TRIM(AE2394&amp;""))=0, "", VALUE(AE2394))</f>
        <v>4</v>
      </c>
      <c r="AG2394">
        <v>0</v>
      </c>
      <c r="AH2394">
        <f>IF(
    OR(U2394&lt;0, W2394&lt;0, Y2394&lt;0, AA2394&lt;0),
        1,
        IF(LEN(TRIM(AG2394&amp;""))=0, "", AG2394)
)</f>
        <v>0</v>
      </c>
      <c r="AI2394" t="str">
        <f>IF(
    COUNT(Q2394,V2394,X2394,Z2394,AB2394)=0,
        "Not Usable",
    IF(
        COUNT(Q2394,V2394,X2394,Z2394,AB2394)&lt;5,
            "Incomplete",
            IF(
                MIN(Q2394,V2394,X2394,Z2394,AB2394)=0,
                    "Incomplete",
                    "Complete"
            )
    )
)</f>
        <v>Complete</v>
      </c>
    </row>
    <row r="2395" spans="1:35" x14ac:dyDescent="0.3">
      <c r="A2395">
        <v>43571</v>
      </c>
      <c r="B2395" s="6">
        <v>45435.121377314812</v>
      </c>
      <c r="C2395" s="3">
        <f>INT(B2395)</f>
        <v>45435</v>
      </c>
      <c r="D2395" s="2">
        <f>MOD(B2395,1)</f>
        <v>0.12137731481197989</v>
      </c>
      <c r="E2395">
        <v>44</v>
      </c>
      <c r="F2395" t="s">
        <v>13</v>
      </c>
      <c r="G2395" t="str">
        <f xml:space="preserve"> PROPER(TRIM(CLEAN(SUBSTITUTE(F2395,CHAR(160)," "))))</f>
        <v>Northeast</v>
      </c>
      <c r="H2395" t="s">
        <v>17</v>
      </c>
      <c r="I2395" t="str">
        <f>PROPER(TRIM(CLEAN((SUBSTITUTE(H2395,"-"," ")))))</f>
        <v>Online</v>
      </c>
      <c r="J2395">
        <v>25836</v>
      </c>
      <c r="K2395" t="s">
        <v>10</v>
      </c>
      <c r="L2395" t="str">
        <f xml:space="preserve"> PROPER(TRIM(CLEAN(SUBSTITUTE(K2395,CHAR(160)," "))))</f>
        <v>Consumer</v>
      </c>
      <c r="M2395" t="s">
        <v>23</v>
      </c>
      <c r="N2395" t="str">
        <f xml:space="preserve"> PROPER(TRIM(CLEAN(SUBSTITUTE(M2395,CHAR(160)," "))))</f>
        <v>Electronics</v>
      </c>
      <c r="O2395" t="s">
        <v>34</v>
      </c>
      <c r="P2395" t="str">
        <f>IF(LEN(TRIM(Table1[[#This Row],[subcategory]]&amp;""))=0,"Unknown", PROPER(TRIM(Table1[[#This Row],[subcategory]])))</f>
        <v>Phones</v>
      </c>
      <c r="Q2395">
        <v>34.96</v>
      </c>
      <c r="R2395" s="1">
        <f>IF(LEN(TRIM(Q2395&amp;""))=0, "", VALUE(SUBSTITUTE(Q2395,"$","")))</f>
        <v>34.96</v>
      </c>
      <c r="S2395">
        <v>3</v>
      </c>
      <c r="T2395">
        <f>IF(LEN(TRIM(S2395&amp;""))=0, "", VALUE(S2395))</f>
        <v>3</v>
      </c>
      <c r="U2395">
        <v>104.88</v>
      </c>
      <c r="V2395" s="1">
        <f>IF(LEN(TRIM(U2395&amp;""))=0, "", VALUE(SUBSTITUTE(U2395,"$","")))</f>
        <v>104.88</v>
      </c>
      <c r="W2395" s="1">
        <v>92.084639999999993</v>
      </c>
      <c r="X2395" s="1">
        <f>IF(LEN(TRIM(W2395&amp;""))=0, "", VALUE(SUBSTITUTE(W2395,"$","")))</f>
        <v>92.084639999999993</v>
      </c>
      <c r="Y2395" s="5" t="s">
        <v>4705</v>
      </c>
      <c r="Z2395" s="4" cm="1">
        <f t="array" ref="Z2395">IF(
    LEN(TRIM(Y2395&amp;""))=0,
        IF(AND(ISNUMBER(net_sales_clean), ISNUMBER(profit_clean)),
            net_sales_clean - profit_clean,
            ""
        ),
    VALUE(SUBSTITUTE(Y2395,"$",""))
)</f>
        <v>58.091425956392797</v>
      </c>
      <c r="AA2395" s="5" t="s">
        <v>4704</v>
      </c>
      <c r="AB2395" s="4" cm="1">
        <f t="array" ref="AB2395">IF(
    LEN(TRIM(AA2395&amp;""))=0,
        IF(AND(ISNUMBER(net_sales_clean), ISNUMBER(cost_clean)),
            net_sales_clean - cost_clean,
            ""
        ),
    VALUE(SUBSTITUTE(AA2395,"$",""))
)</f>
        <v>33.993214043607097</v>
      </c>
      <c r="AC2395">
        <v>0</v>
      </c>
      <c r="AD2395">
        <f>IF(LEN(TRIM(AC2395&amp;""))=0, "", VALUE(AC2395))</f>
        <v>0</v>
      </c>
      <c r="AE2395">
        <v>5</v>
      </c>
      <c r="AF2395">
        <f>IF(LEN(TRIM(AE2395&amp;""))=0, "", VALUE(AE2395))</f>
        <v>5</v>
      </c>
      <c r="AG2395">
        <v>0</v>
      </c>
      <c r="AH2395">
        <f>IF(
    OR(U2395&lt;0, W2395&lt;0, Y2395&lt;0, AA2395&lt;0),
        1,
        IF(LEN(TRIM(AG2395&amp;""))=0, "", AG2395)
)</f>
        <v>0</v>
      </c>
      <c r="AI2395" t="str">
        <f>IF(
    COUNT(Q2395,V2395,X2395,Z2395,AB2395)=0,
        "Not Usable",
    IF(
        COUNT(Q2395,V2395,X2395,Z2395,AB2395)&lt;5,
            "Incomplete",
            IF(
                MIN(Q2395,V2395,X2395,Z2395,AB2395)=0,
                    "Incomplete",
                    "Complete"
            )
    )
)</f>
        <v>Complete</v>
      </c>
    </row>
    <row r="2396" spans="1:35" x14ac:dyDescent="0.3">
      <c r="A2396">
        <v>53080</v>
      </c>
      <c r="B2396" s="6">
        <v>45109.053437499999</v>
      </c>
      <c r="C2396" s="3">
        <f>INT(B2396)</f>
        <v>45109</v>
      </c>
      <c r="D2396" s="2">
        <f>MOD(B2396,1)</f>
        <v>5.3437499998835847E-2</v>
      </c>
      <c r="E2396">
        <v>7</v>
      </c>
      <c r="F2396" t="s">
        <v>33</v>
      </c>
      <c r="G2396" t="str">
        <f xml:space="preserve"> PROPER(TRIM(CLEAN(SUBSTITUTE(F2396,CHAR(160)," "))))</f>
        <v>South</v>
      </c>
      <c r="H2396" t="s">
        <v>7</v>
      </c>
      <c r="I2396" t="str">
        <f>PROPER(TRIM(CLEAN((SUBSTITUTE(H2396,"-"," ")))))</f>
        <v>In Store</v>
      </c>
      <c r="J2396">
        <v>23124</v>
      </c>
      <c r="K2396" t="s">
        <v>10</v>
      </c>
      <c r="L2396" t="str">
        <f xml:space="preserve"> PROPER(TRIM(CLEAN(SUBSTITUTE(K2396,CHAR(160)," "))))</f>
        <v>Consumer</v>
      </c>
      <c r="M2396" t="s">
        <v>23</v>
      </c>
      <c r="N2396" t="str">
        <f xml:space="preserve"> PROPER(TRIM(CLEAN(SUBSTITUTE(M2396,CHAR(160)," "))))</f>
        <v>Electronics</v>
      </c>
      <c r="O2396" t="s">
        <v>34</v>
      </c>
      <c r="P2396" t="str">
        <f>IF(LEN(TRIM(Table1[[#This Row],[subcategory]]&amp;""))=0,"Unknown", PROPER(TRIM(Table1[[#This Row],[subcategory]])))</f>
        <v>Phones</v>
      </c>
      <c r="Q2396">
        <v>89.72</v>
      </c>
      <c r="R2396" s="1">
        <f>IF(LEN(TRIM(Q2396&amp;""))=0, "", VALUE(SUBSTITUTE(Q2396,"$","")))</f>
        <v>89.72</v>
      </c>
      <c r="S2396">
        <v>3</v>
      </c>
      <c r="T2396">
        <f>IF(LEN(TRIM(S2396&amp;""))=0, "", VALUE(S2396))</f>
        <v>3</v>
      </c>
      <c r="U2396" s="5" t="s">
        <v>4703</v>
      </c>
      <c r="V2396" s="4">
        <f>IF(LEN(TRIM(U2396&amp;""))=0, "", VALUE(SUBSTITUTE(U2396,"$","")))</f>
        <v>269.159999999999</v>
      </c>
      <c r="W2396" s="4" t="s">
        <v>4702</v>
      </c>
      <c r="X2396" s="4">
        <f>IF(LEN(TRIM(W2396&amp;""))=0, "", VALUE(SUBSTITUTE(W2396,"$","")))</f>
        <v>186.79703999999899</v>
      </c>
      <c r="Z2396" s="1" t="str" cm="1">
        <f t="array" ref="Z2396">IF(
    LEN(TRIM(Y2396&amp;""))=0,
        IF(AND(ISNUMBER(net_sales_clean), ISNUMBER(profit_clean)),
            net_sales_clean - profit_clean,
            ""
        ),
    VALUE(SUBSTITUTE(Y2396,"$",""))
)</f>
        <v/>
      </c>
      <c r="AB2396" s="1" t="str" cm="1">
        <f t="array" ref="AB2396">IF(
    LEN(TRIM(AA2396&amp;""))=0,
        IF(AND(ISNUMBER(net_sales_clean), ISNUMBER(cost_clean)),
            net_sales_clean - cost_clean,
            ""
        ),
    VALUE(SUBSTITUTE(AA2396,"$",""))
)</f>
        <v/>
      </c>
      <c r="AC2396">
        <v>0</v>
      </c>
      <c r="AD2396">
        <f>IF(LEN(TRIM(AC2396&amp;""))=0, "", VALUE(AC2396))</f>
        <v>0</v>
      </c>
      <c r="AE2396">
        <v>5</v>
      </c>
      <c r="AF2396">
        <f>IF(LEN(TRIM(AE2396&amp;""))=0, "", VALUE(AE2396))</f>
        <v>5</v>
      </c>
      <c r="AG2396">
        <v>0</v>
      </c>
      <c r="AH2396">
        <f>IF(
    OR(U2396&lt;0, W2396&lt;0, Y2396&lt;0, AA2396&lt;0),
        1,
        IF(LEN(TRIM(AG2396&amp;""))=0, "", AG2396)
)</f>
        <v>0</v>
      </c>
      <c r="AI2396" t="str">
        <f>IF(
    COUNT(Q2396,V2396,X2396,Z2396,AB2396)=0,
        "Not Usable",
    IF(
        COUNT(Q2396,V2396,X2396,Z2396,AB2396)&lt;5,
            "Incomplete",
            IF(
                MIN(Q2396,V2396,X2396,Z2396,AB2396)=0,
                    "Incomplete",
                    "Complete"
            )
    )
)</f>
        <v>Incomplete</v>
      </c>
    </row>
    <row r="2397" spans="1:35" x14ac:dyDescent="0.3">
      <c r="A2397">
        <v>19236</v>
      </c>
      <c r="B2397" s="6">
        <v>45626.656030092592</v>
      </c>
      <c r="C2397" s="3">
        <f>INT(B2397)</f>
        <v>45626</v>
      </c>
      <c r="D2397" s="2">
        <f>MOD(B2397,1)</f>
        <v>0.65603009259211831</v>
      </c>
      <c r="E2397">
        <v>55</v>
      </c>
      <c r="F2397" t="s">
        <v>33</v>
      </c>
      <c r="G2397" t="str">
        <f xml:space="preserve"> PROPER(TRIM(CLEAN(SUBSTITUTE(F2397,CHAR(160)," "))))</f>
        <v>South</v>
      </c>
      <c r="H2397" t="s">
        <v>27</v>
      </c>
      <c r="I2397" t="str">
        <f>PROPER(TRIM(CLEAN((SUBSTITUTE(H2397,"-"," ")))))</f>
        <v>In Store</v>
      </c>
      <c r="J2397">
        <v>11247</v>
      </c>
      <c r="K2397" t="s">
        <v>14</v>
      </c>
      <c r="L2397" t="str">
        <f xml:space="preserve"> PROPER(TRIM(CLEAN(SUBSTITUTE(K2397,CHAR(160)," "))))</f>
        <v>Consumer</v>
      </c>
      <c r="M2397" t="s">
        <v>16</v>
      </c>
      <c r="N2397" t="str">
        <f xml:space="preserve"> PROPER(TRIM(CLEAN(SUBSTITUTE(M2397,CHAR(160)," "))))</f>
        <v>Grocery</v>
      </c>
      <c r="O2397" t="s">
        <v>24</v>
      </c>
      <c r="P2397" t="str">
        <f>IF(LEN(TRIM(Table1[[#This Row],[subcategory]]&amp;""))=0,"Unknown", PROPER(TRIM(Table1[[#This Row],[subcategory]])))</f>
        <v>Snacks</v>
      </c>
      <c r="Q2397">
        <v>132.97</v>
      </c>
      <c r="R2397" s="1">
        <f>IF(LEN(TRIM(Q2397&amp;""))=0, "", VALUE(SUBSTITUTE(Q2397,"$","")))</f>
        <v>132.97</v>
      </c>
      <c r="S2397">
        <v>7</v>
      </c>
      <c r="T2397">
        <f>IF(LEN(TRIM(S2397&amp;""))=0, "", VALUE(S2397))</f>
        <v>7</v>
      </c>
      <c r="U2397">
        <v>930.79</v>
      </c>
      <c r="V2397" s="1">
        <f>IF(LEN(TRIM(U2397&amp;""))=0, "", VALUE(SUBSTITUTE(U2397,"$","")))</f>
        <v>930.79</v>
      </c>
      <c r="W2397" s="1">
        <v>824.67993999999999</v>
      </c>
      <c r="X2397" s="1">
        <f>IF(LEN(TRIM(W2397&amp;""))=0, "", VALUE(SUBSTITUTE(W2397,"$","")))</f>
        <v>824.67993999999999</v>
      </c>
      <c r="Y2397" s="5" t="s">
        <v>4701</v>
      </c>
      <c r="Z2397" s="4" cm="1">
        <f t="array" ref="Z2397">IF(
    LEN(TRIM(Y2397&amp;""))=0,
        IF(AND(ISNUMBER(net_sales_clean), ISNUMBER(profit_clean)),
            net_sales_clean - profit_clean,
            ""
        ),
    VALUE(SUBSTITUTE(Y2397,"$",""))
)</f>
        <v>660.58506069536497</v>
      </c>
      <c r="AA2397" s="5" t="s">
        <v>4700</v>
      </c>
      <c r="AB2397" s="4" cm="1">
        <f t="array" ref="AB2397">IF(
    LEN(TRIM(AA2397&amp;""))=0,
        IF(AND(ISNUMBER(net_sales_clean), ISNUMBER(cost_clean)),
            net_sales_clean - cost_clean,
            ""
        ),
    VALUE(SUBSTITUTE(AA2397,"$",""))
)</f>
        <v>164.09487930463399</v>
      </c>
      <c r="AC2397">
        <v>5</v>
      </c>
      <c r="AD2397">
        <f>IF(LEN(TRIM(AC2397&amp;""))=0, "", VALUE(AC2397))</f>
        <v>5</v>
      </c>
      <c r="AE2397">
        <v>3</v>
      </c>
      <c r="AF2397">
        <f>IF(LEN(TRIM(AE2397&amp;""))=0, "", VALUE(AE2397))</f>
        <v>3</v>
      </c>
      <c r="AG2397">
        <v>0</v>
      </c>
      <c r="AH2397">
        <f>IF(
    OR(U2397&lt;0, W2397&lt;0, Y2397&lt;0, AA2397&lt;0),
        1,
        IF(LEN(TRIM(AG2397&amp;""))=0, "", AG2397)
)</f>
        <v>0</v>
      </c>
      <c r="AI2397" t="str">
        <f>IF(
    COUNT(Q2397,V2397,X2397,Z2397,AB2397)=0,
        "Not Usable",
    IF(
        COUNT(Q2397,V2397,X2397,Z2397,AB2397)&lt;5,
            "Incomplete",
            IF(
                MIN(Q2397,V2397,X2397,Z2397,AB2397)=0,
                    "Incomplete",
                    "Complete"
            )
    )
)</f>
        <v>Complete</v>
      </c>
    </row>
    <row r="2398" spans="1:35" x14ac:dyDescent="0.3">
      <c r="A2398">
        <v>9805</v>
      </c>
      <c r="B2398" s="6">
        <v>45956.775011574071</v>
      </c>
      <c r="C2398" s="3">
        <f>INT(B2398)</f>
        <v>45956</v>
      </c>
      <c r="D2398" s="2">
        <f>MOD(B2398,1)</f>
        <v>0.77501157407095889</v>
      </c>
      <c r="E2398">
        <v>72</v>
      </c>
      <c r="F2398" t="s">
        <v>4</v>
      </c>
      <c r="G2398" t="str">
        <f xml:space="preserve"> PROPER(TRIM(CLEAN(SUBSTITUTE(F2398,CHAR(160)," "))))</f>
        <v>South</v>
      </c>
      <c r="H2398" t="s">
        <v>3</v>
      </c>
      <c r="I2398" t="str">
        <f>PROPER(TRIM(CLEAN((SUBSTITUTE(H2398,"-"," ")))))</f>
        <v>Phone</v>
      </c>
      <c r="J2398">
        <v>8495</v>
      </c>
      <c r="K2398" t="s">
        <v>2</v>
      </c>
      <c r="L2398" t="str">
        <f xml:space="preserve"> PROPER(TRIM(CLEAN(SUBSTITUTE(K2398,CHAR(160)," "))))</f>
        <v>Home Office</v>
      </c>
      <c r="M2398" t="s">
        <v>9</v>
      </c>
      <c r="N2398" t="str">
        <f xml:space="preserve"> PROPER(TRIM(CLEAN(SUBSTITUTE(M2398,CHAR(160)," "))))</f>
        <v>Home</v>
      </c>
      <c r="O2398" t="s">
        <v>12</v>
      </c>
      <c r="P2398" t="str">
        <f>IF(LEN(TRIM(Table1[[#This Row],[subcategory]]&amp;""))=0,"Unknown", PROPER(TRIM(Table1[[#This Row],[subcategory]])))</f>
        <v>Decor</v>
      </c>
      <c r="Q2398">
        <v>29.37</v>
      </c>
      <c r="R2398" s="1">
        <f>IF(LEN(TRIM(Q2398&amp;""))=0, "", VALUE(SUBSTITUTE(Q2398,"$","")))</f>
        <v>29.37</v>
      </c>
      <c r="S2398">
        <v>5</v>
      </c>
      <c r="T2398">
        <f>IF(LEN(TRIM(S2398&amp;""))=0, "", VALUE(S2398))</f>
        <v>5</v>
      </c>
      <c r="U2398">
        <v>146.85</v>
      </c>
      <c r="V2398" s="1">
        <f>IF(LEN(TRIM(U2398&amp;""))=0, "", VALUE(SUBSTITUTE(U2398,"$","")))</f>
        <v>146.85</v>
      </c>
      <c r="W2398" s="4" t="s">
        <v>4699</v>
      </c>
      <c r="X2398" s="4">
        <f>IF(LEN(TRIM(W2398&amp;""))=0, "", VALUE(SUBSTITUTE(W2398,"$","")))</f>
        <v>119.97644999999901</v>
      </c>
      <c r="Y2398" s="5" t="s">
        <v>4698</v>
      </c>
      <c r="Z2398" s="4" cm="1">
        <f t="array" ref="Z2398">IF(
    LEN(TRIM(Y2398&amp;""))=0,
        IF(AND(ISNUMBER(net_sales_clean), ISNUMBER(profit_clean)),
            net_sales_clean - profit_clean,
            ""
        ),
    VALUE(SUBSTITUTE(Y2398,"$",""))
)</f>
        <v>84.704337045243904</v>
      </c>
      <c r="AA2398" s="5" t="s">
        <v>4697</v>
      </c>
      <c r="AB2398" s="4" cm="1">
        <f t="array" ref="AB2398">IF(
    LEN(TRIM(AA2398&amp;""))=0,
        IF(AND(ISNUMBER(net_sales_clean), ISNUMBER(cost_clean)),
            net_sales_clean - cost_clean,
            ""
        ),
    VALUE(SUBSTITUTE(AA2398,"$",""))
)</f>
        <v>35.272112954755997</v>
      </c>
      <c r="AC2398">
        <v>6</v>
      </c>
      <c r="AD2398">
        <f>IF(LEN(TRIM(AC2398&amp;""))=0, "", VALUE(AC2398))</f>
        <v>6</v>
      </c>
      <c r="AE2398">
        <v>2</v>
      </c>
      <c r="AF2398">
        <f>IF(LEN(TRIM(AE2398&amp;""))=0, "", VALUE(AE2398))</f>
        <v>2</v>
      </c>
      <c r="AG2398">
        <v>0</v>
      </c>
      <c r="AH2398">
        <f>IF(
    OR(U2398&lt;0, W2398&lt;0, Y2398&lt;0, AA2398&lt;0),
        1,
        IF(LEN(TRIM(AG2398&amp;""))=0, "", AG2398)
)</f>
        <v>0</v>
      </c>
      <c r="AI2398" t="str">
        <f>IF(
    COUNT(Q2398,V2398,X2398,Z2398,AB2398)=0,
        "Not Usable",
    IF(
        COUNT(Q2398,V2398,X2398,Z2398,AB2398)&lt;5,
            "Incomplete",
            IF(
                MIN(Q2398,V2398,X2398,Z2398,AB2398)=0,
                    "Incomplete",
                    "Complete"
            )
    )
)</f>
        <v>Complete</v>
      </c>
    </row>
    <row r="2399" spans="1:35" x14ac:dyDescent="0.3">
      <c r="A2399">
        <v>51011</v>
      </c>
      <c r="B2399" s="6">
        <v>44974.652222222219</v>
      </c>
      <c r="C2399" s="3">
        <f>INT(B2399)</f>
        <v>44974</v>
      </c>
      <c r="D2399" s="2">
        <f>MOD(B2399,1)</f>
        <v>0.6522222222192795</v>
      </c>
      <c r="E2399">
        <v>29</v>
      </c>
      <c r="F2399" t="s">
        <v>33</v>
      </c>
      <c r="G2399" t="str">
        <f xml:space="preserve"> PROPER(TRIM(CLEAN(SUBSTITUTE(F2399,CHAR(160)," "))))</f>
        <v>South</v>
      </c>
      <c r="H2399" t="s">
        <v>30</v>
      </c>
      <c r="I2399" t="str">
        <f>PROPER(TRIM(CLEAN((SUBSTITUTE(H2399,"-"," ")))))</f>
        <v>Mobile App</v>
      </c>
      <c r="J2399">
        <v>10470</v>
      </c>
      <c r="K2399" t="s">
        <v>6</v>
      </c>
      <c r="L2399" t="str">
        <f xml:space="preserve"> PROPER(TRIM(CLEAN(SUBSTITUTE(K2399,CHAR(160)," "))))</f>
        <v>Corporate</v>
      </c>
      <c r="M2399" t="s">
        <v>1</v>
      </c>
      <c r="N2399" t="str">
        <f xml:space="preserve"> PROPER(TRIM(CLEAN(SUBSTITUTE(M2399,CHAR(160)," "))))</f>
        <v>Beauty</v>
      </c>
      <c r="O2399" t="s">
        <v>5</v>
      </c>
      <c r="P2399" t="str">
        <f>IF(LEN(TRIM(Table1[[#This Row],[subcategory]]&amp;""))=0,"Unknown", PROPER(TRIM(Table1[[#This Row],[subcategory]])))</f>
        <v>Haircare</v>
      </c>
      <c r="Q2399">
        <v>73.98</v>
      </c>
      <c r="R2399" s="1">
        <f>IF(LEN(TRIM(Q2399&amp;""))=0, "", VALUE(SUBSTITUTE(Q2399,"$","")))</f>
        <v>73.98</v>
      </c>
      <c r="S2399">
        <v>2</v>
      </c>
      <c r="T2399">
        <f>IF(LEN(TRIM(S2399&amp;""))=0, "", VALUE(S2399))</f>
        <v>2</v>
      </c>
      <c r="U2399">
        <v>147.96</v>
      </c>
      <c r="V2399" s="1">
        <f>IF(LEN(TRIM(U2399&amp;""))=0, "", VALUE(SUBSTITUTE(U2399,"$","")))</f>
        <v>147.96</v>
      </c>
      <c r="W2399" s="1">
        <v>119.69964</v>
      </c>
      <c r="X2399" s="1">
        <f>IF(LEN(TRIM(W2399&amp;""))=0, "", VALUE(SUBSTITUTE(W2399,"$","")))</f>
        <v>119.69964</v>
      </c>
      <c r="Y2399" s="5" t="s">
        <v>4696</v>
      </c>
      <c r="Z2399" s="4" cm="1">
        <f t="array" ref="Z2399">IF(
    LEN(TRIM(Y2399&amp;""))=0,
        IF(AND(ISNUMBER(net_sales_clean), ISNUMBER(profit_clean)),
            net_sales_clean - profit_clean,
            ""
        ),
    VALUE(SUBSTITUTE(Y2399,"$",""))
)</f>
        <v>81.668950955430404</v>
      </c>
      <c r="AA2399" s="5" t="s">
        <v>4695</v>
      </c>
      <c r="AB2399" s="4" cm="1">
        <f t="array" ref="AB2399">IF(
    LEN(TRIM(AA2399&amp;""))=0,
        IF(AND(ISNUMBER(net_sales_clean), ISNUMBER(cost_clean)),
            net_sales_clean - cost_clean,
            ""
        ),
    VALUE(SUBSTITUTE(AA2399,"$",""))
)</f>
        <v>38.030689044569499</v>
      </c>
      <c r="AC2399">
        <v>0</v>
      </c>
      <c r="AD2399">
        <f>IF(LEN(TRIM(AC2399&amp;""))=0, "", VALUE(AC2399))</f>
        <v>0</v>
      </c>
      <c r="AE2399">
        <v>1</v>
      </c>
      <c r="AF2399">
        <f>IF(LEN(TRIM(AE2399&amp;""))=0, "", VALUE(AE2399))</f>
        <v>1</v>
      </c>
      <c r="AG2399">
        <v>0</v>
      </c>
      <c r="AH2399">
        <f>IF(
    OR(U2399&lt;0, W2399&lt;0, Y2399&lt;0, AA2399&lt;0),
        1,
        IF(LEN(TRIM(AG2399&amp;""))=0, "", AG2399)
)</f>
        <v>0</v>
      </c>
      <c r="AI2399" t="str">
        <f>IF(
    COUNT(Q2399,V2399,X2399,Z2399,AB2399)=0,
        "Not Usable",
    IF(
        COUNT(Q2399,V2399,X2399,Z2399,AB2399)&lt;5,
            "Incomplete",
            IF(
                MIN(Q2399,V2399,X2399,Z2399,AB2399)=0,
                    "Incomplete",
                    "Complete"
            )
    )
)</f>
        <v>Complete</v>
      </c>
    </row>
    <row r="2400" spans="1:35" x14ac:dyDescent="0.3">
      <c r="A2400">
        <v>46411</v>
      </c>
      <c r="B2400" s="6">
        <v>45956.057395833333</v>
      </c>
      <c r="C2400" s="3">
        <f>INT(B2400)</f>
        <v>45956</v>
      </c>
      <c r="D2400" s="2">
        <f>MOD(B2400,1)</f>
        <v>5.7395833333430346E-2</v>
      </c>
      <c r="E2400">
        <v>68</v>
      </c>
      <c r="F2400" t="s">
        <v>13</v>
      </c>
      <c r="G2400" t="str">
        <f xml:space="preserve"> PROPER(TRIM(CLEAN(SUBSTITUTE(F2400,CHAR(160)," "))))</f>
        <v>Northeast</v>
      </c>
      <c r="H2400" t="s">
        <v>30</v>
      </c>
      <c r="I2400" t="str">
        <f>PROPER(TRIM(CLEAN((SUBSTITUTE(H2400,"-"," ")))))</f>
        <v>Mobile App</v>
      </c>
      <c r="J2400">
        <v>10243</v>
      </c>
      <c r="K2400" t="s">
        <v>10</v>
      </c>
      <c r="L2400" t="str">
        <f xml:space="preserve"> PROPER(TRIM(CLEAN(SUBSTITUTE(K2400,CHAR(160)," "))))</f>
        <v>Consumer</v>
      </c>
      <c r="M2400" t="s">
        <v>19</v>
      </c>
      <c r="N2400" t="str">
        <f xml:space="preserve"> PROPER(TRIM(CLEAN(SUBSTITUTE(M2400,CHAR(160)," "))))</f>
        <v>Apparel</v>
      </c>
      <c r="P2400" t="str">
        <f>IF(LEN(TRIM(Table1[[#This Row],[subcategory]]&amp;""))=0,"Unknown", PROPER(TRIM(Table1[[#This Row],[subcategory]])))</f>
        <v>Unknown</v>
      </c>
      <c r="Q2400">
        <v>113.55</v>
      </c>
      <c r="R2400" s="1">
        <f>IF(LEN(TRIM(Q2400&amp;""))=0, "", VALUE(SUBSTITUTE(Q2400,"$","")))</f>
        <v>113.55</v>
      </c>
      <c r="S2400">
        <v>3</v>
      </c>
      <c r="T2400">
        <f>IF(LEN(TRIM(S2400&amp;""))=0, "", VALUE(S2400))</f>
        <v>3</v>
      </c>
      <c r="U2400">
        <v>340.65</v>
      </c>
      <c r="V2400" s="1">
        <f>IF(LEN(TRIM(U2400&amp;""))=0, "", VALUE(SUBSTITUTE(U2400,"$","")))</f>
        <v>340.65</v>
      </c>
      <c r="W2400" s="1">
        <v>269.79480000000001</v>
      </c>
      <c r="X2400" s="1">
        <f>IF(LEN(TRIM(W2400&amp;""))=0, "", VALUE(SUBSTITUTE(W2400,"$","")))</f>
        <v>269.79480000000001</v>
      </c>
      <c r="Z2400" s="1" t="str" cm="1">
        <f t="array" ref="Z2400">IF(
    LEN(TRIM(Y2400&amp;""))=0,
        IF(AND(ISNUMBER(net_sales_clean), ISNUMBER(profit_clean)),
            net_sales_clean - profit_clean,
            ""
        ),
    VALUE(SUBSTITUTE(Y2400,"$",""))
)</f>
        <v/>
      </c>
      <c r="AB2400" s="1" t="str" cm="1">
        <f t="array" ref="AB2400">IF(
    LEN(TRIM(AA2400&amp;""))=0,
        IF(AND(ISNUMBER(net_sales_clean), ISNUMBER(cost_clean)),
            net_sales_clean - cost_clean,
            ""
        ),
    VALUE(SUBSTITUTE(AA2400,"$",""))
)</f>
        <v/>
      </c>
      <c r="AC2400">
        <v>4</v>
      </c>
      <c r="AD2400">
        <f>IF(LEN(TRIM(AC2400&amp;""))=0, "", VALUE(AC2400))</f>
        <v>4</v>
      </c>
      <c r="AE2400">
        <v>3</v>
      </c>
      <c r="AF2400">
        <f>IF(LEN(TRIM(AE2400&amp;""))=0, "", VALUE(AE2400))</f>
        <v>3</v>
      </c>
      <c r="AG2400">
        <v>0</v>
      </c>
      <c r="AH2400">
        <f>IF(
    OR(U2400&lt;0, W2400&lt;0, Y2400&lt;0, AA2400&lt;0),
        1,
        IF(LEN(TRIM(AG2400&amp;""))=0, "", AG2400)
)</f>
        <v>0</v>
      </c>
      <c r="AI2400" t="str">
        <f>IF(
    COUNT(Q2400,V2400,X2400,Z2400,AB2400)=0,
        "Not Usable",
    IF(
        COUNT(Q2400,V2400,X2400,Z2400,AB2400)&lt;5,
            "Incomplete",
            IF(
                MIN(Q2400,V2400,X2400,Z2400,AB2400)=0,
                    "Incomplete",
                    "Complete"
            )
    )
)</f>
        <v>Incomplete</v>
      </c>
    </row>
    <row r="2401" spans="1:35" x14ac:dyDescent="0.3">
      <c r="A2401">
        <v>2274</v>
      </c>
      <c r="B2401" s="6">
        <v>45568.573680555557</v>
      </c>
      <c r="C2401" s="3">
        <f>INT(B2401)</f>
        <v>45568</v>
      </c>
      <c r="D2401" s="2">
        <f>MOD(B2401,1)</f>
        <v>0.57368055555707542</v>
      </c>
      <c r="E2401">
        <v>55</v>
      </c>
      <c r="F2401" t="s">
        <v>33</v>
      </c>
      <c r="G2401" t="str">
        <f xml:space="preserve"> PROPER(TRIM(CLEAN(SUBSTITUTE(F2401,CHAR(160)," "))))</f>
        <v>South</v>
      </c>
      <c r="H2401" t="s">
        <v>3</v>
      </c>
      <c r="I2401" t="str">
        <f>PROPER(TRIM(CLEAN((SUBSTITUTE(H2401,"-"," ")))))</f>
        <v>Phone</v>
      </c>
      <c r="J2401">
        <v>23123</v>
      </c>
      <c r="K2401" t="s">
        <v>6</v>
      </c>
      <c r="L2401" t="str">
        <f xml:space="preserve"> PROPER(TRIM(CLEAN(SUBSTITUTE(K2401,CHAR(160)," "))))</f>
        <v>Corporate</v>
      </c>
      <c r="M2401" t="s">
        <v>19</v>
      </c>
      <c r="N2401" t="str">
        <f xml:space="preserve"> PROPER(TRIM(CLEAN(SUBSTITUTE(M2401,CHAR(160)," "))))</f>
        <v>Apparel</v>
      </c>
      <c r="O2401" t="s">
        <v>41</v>
      </c>
      <c r="P2401" t="str">
        <f>IF(LEN(TRIM(Table1[[#This Row],[subcategory]]&amp;""))=0,"Unknown", PROPER(TRIM(Table1[[#This Row],[subcategory]])))</f>
        <v>Shoes</v>
      </c>
      <c r="R2401" s="1" t="str">
        <f>IF(LEN(TRIM(Q2401&amp;""))=0, "", VALUE(SUBSTITUTE(Q2401,"$","")))</f>
        <v/>
      </c>
      <c r="S2401">
        <v>3</v>
      </c>
      <c r="T2401">
        <f>IF(LEN(TRIM(S2401&amp;""))=0, "", VALUE(S2401))</f>
        <v>3</v>
      </c>
      <c r="V2401" s="1" t="str">
        <f>IF(LEN(TRIM(U2401&amp;""))=0, "", VALUE(SUBSTITUTE(U2401,"$","")))</f>
        <v/>
      </c>
      <c r="X2401" s="1" t="str">
        <f>IF(LEN(TRIM(W2401&amp;""))=0, "", VALUE(SUBSTITUTE(W2401,"$","")))</f>
        <v/>
      </c>
      <c r="Z2401" s="1" t="str" cm="1">
        <f t="array" ref="Z2401">IF(
    LEN(TRIM(Y2401&amp;""))=0,
        IF(AND(ISNUMBER(net_sales_clean), ISNUMBER(profit_clean)),
            net_sales_clean - profit_clean,
            ""
        ),
    VALUE(SUBSTITUTE(Y2401,"$",""))
)</f>
        <v/>
      </c>
      <c r="AB2401" s="1" t="str" cm="1">
        <f t="array" ref="AB2401">IF(
    LEN(TRIM(AA2401&amp;""))=0,
        IF(AND(ISNUMBER(net_sales_clean), ISNUMBER(cost_clean)),
            net_sales_clean - cost_clean,
            ""
        ),
    VALUE(SUBSTITUTE(AA2401,"$",""))
)</f>
        <v/>
      </c>
      <c r="AC2401">
        <v>6</v>
      </c>
      <c r="AD2401">
        <f>IF(LEN(TRIM(AC2401&amp;""))=0, "", VALUE(AC2401))</f>
        <v>6</v>
      </c>
      <c r="AE2401">
        <v>2</v>
      </c>
      <c r="AF2401">
        <f>IF(LEN(TRIM(AE2401&amp;""))=0, "", VALUE(AE2401))</f>
        <v>2</v>
      </c>
      <c r="AG2401">
        <v>0</v>
      </c>
      <c r="AH2401">
        <f>IF(
    OR(U2401&lt;0, W2401&lt;0, Y2401&lt;0, AA2401&lt;0),
        1,
        IF(LEN(TRIM(AG2401&amp;""))=0, "", AG2401)
)</f>
        <v>0</v>
      </c>
      <c r="AI2401" t="str">
        <f>IF(
    COUNT(Q2401,V2401,X2401,Z2401,AB2401)=0,
        "Not Usable",
    IF(
        COUNT(Q2401,V2401,X2401,Z2401,AB2401)&lt;5,
            "Incomplete",
            IF(
                MIN(Q2401,V2401,X2401,Z2401,AB2401)=0,
                    "Incomplete",
                    "Complete"
            )
    )
)</f>
        <v>Not Usable</v>
      </c>
    </row>
    <row r="2402" spans="1:35" x14ac:dyDescent="0.3">
      <c r="A2402">
        <v>4156</v>
      </c>
      <c r="B2402" s="6">
        <v>45496.58761574074</v>
      </c>
      <c r="C2402" s="3">
        <f>INT(B2402)</f>
        <v>45496</v>
      </c>
      <c r="D2402" s="2">
        <f>MOD(B2402,1)</f>
        <v>0.58761574074014788</v>
      </c>
      <c r="E2402">
        <v>10</v>
      </c>
      <c r="F2402" t="s">
        <v>4</v>
      </c>
      <c r="G2402" t="str">
        <f xml:space="preserve"> PROPER(TRIM(CLEAN(SUBSTITUTE(F2402,CHAR(160)," "))))</f>
        <v>South</v>
      </c>
      <c r="H2402" t="s">
        <v>7</v>
      </c>
      <c r="I2402" t="str">
        <f>PROPER(TRIM(CLEAN((SUBSTITUTE(H2402,"-"," ")))))</f>
        <v>In Store</v>
      </c>
      <c r="J2402">
        <v>28685</v>
      </c>
      <c r="K2402" t="s">
        <v>6</v>
      </c>
      <c r="L2402" t="str">
        <f xml:space="preserve"> PROPER(TRIM(CLEAN(SUBSTITUTE(K2402,CHAR(160)," "))))</f>
        <v>Corporate</v>
      </c>
      <c r="M2402" t="s">
        <v>23</v>
      </c>
      <c r="N2402" t="str">
        <f xml:space="preserve"> PROPER(TRIM(CLEAN(SUBSTITUTE(M2402,CHAR(160)," "))))</f>
        <v>Electronics</v>
      </c>
      <c r="O2402" t="s">
        <v>34</v>
      </c>
      <c r="P2402" t="str">
        <f>IF(LEN(TRIM(Table1[[#This Row],[subcategory]]&amp;""))=0,"Unknown", PROPER(TRIM(Table1[[#This Row],[subcategory]])))</f>
        <v>Phones</v>
      </c>
      <c r="Q2402">
        <v>164.62</v>
      </c>
      <c r="R2402" s="1">
        <f>IF(LEN(TRIM(Q2402&amp;""))=0, "", VALUE(SUBSTITUTE(Q2402,"$","")))</f>
        <v>164.62</v>
      </c>
      <c r="S2402">
        <v>3</v>
      </c>
      <c r="T2402">
        <f>IF(LEN(TRIM(S2402&amp;""))=0, "", VALUE(S2402))</f>
        <v>3</v>
      </c>
      <c r="U2402">
        <v>493.86</v>
      </c>
      <c r="V2402" s="1">
        <f>IF(LEN(TRIM(U2402&amp;""))=0, "", VALUE(SUBSTITUTE(U2402,"$","")))</f>
        <v>493.86</v>
      </c>
      <c r="W2402" s="1">
        <v>430.15206000000001</v>
      </c>
      <c r="X2402" s="1">
        <f>IF(LEN(TRIM(W2402&amp;""))=0, "", VALUE(SUBSTITUTE(W2402,"$","")))</f>
        <v>430.15206000000001</v>
      </c>
      <c r="Y2402" s="5" t="s">
        <v>4694</v>
      </c>
      <c r="Z2402" s="4" cm="1">
        <f t="array" ref="Z2402">IF(
    LEN(TRIM(Y2402&amp;""))=0,
        IF(AND(ISNUMBER(net_sales_clean), ISNUMBER(profit_clean)),
            net_sales_clean - profit_clean,
            ""
        ),
    VALUE(SUBSTITUTE(Y2402,"$",""))
)</f>
        <v>334.631845293688</v>
      </c>
      <c r="AA2402" s="5" t="s">
        <v>4693</v>
      </c>
      <c r="AB2402" s="4" cm="1">
        <f t="array" ref="AB2402">IF(
    LEN(TRIM(AA2402&amp;""))=0,
        IF(AND(ISNUMBER(net_sales_clean), ISNUMBER(cost_clean)),
            net_sales_clean - cost_clean,
            ""
        ),
    VALUE(SUBSTITUTE(AA2402,"$",""))
)</f>
        <v>95.520214706311194</v>
      </c>
      <c r="AC2402">
        <v>7</v>
      </c>
      <c r="AD2402">
        <f>IF(LEN(TRIM(AC2402&amp;""))=0, "", VALUE(AC2402))</f>
        <v>7</v>
      </c>
      <c r="AE2402">
        <v>5</v>
      </c>
      <c r="AF2402">
        <f>IF(LEN(TRIM(AE2402&amp;""))=0, "", VALUE(AE2402))</f>
        <v>5</v>
      </c>
      <c r="AG2402">
        <v>1</v>
      </c>
      <c r="AH2402">
        <f>IF(
    OR(U2402&lt;0, W2402&lt;0, Y2402&lt;0, AA2402&lt;0),
        1,
        IF(LEN(TRIM(AG2402&amp;""))=0, "", AG2402)
)</f>
        <v>1</v>
      </c>
      <c r="AI2402" t="str">
        <f>IF(
    COUNT(Q2402,V2402,X2402,Z2402,AB2402)=0,
        "Not Usable",
    IF(
        COUNT(Q2402,V2402,X2402,Z2402,AB2402)&lt;5,
            "Incomplete",
            IF(
                MIN(Q2402,V2402,X2402,Z2402,AB2402)=0,
                    "Incomplete",
                    "Complete"
            )
    )
)</f>
        <v>Complete</v>
      </c>
    </row>
    <row r="2403" spans="1:35" x14ac:dyDescent="0.3">
      <c r="A2403">
        <v>18980</v>
      </c>
      <c r="B2403" s="6">
        <v>45358.202604166669</v>
      </c>
      <c r="C2403" s="3">
        <f>INT(B2403)</f>
        <v>45358</v>
      </c>
      <c r="D2403" s="2">
        <f>MOD(B2403,1)</f>
        <v>0.20260416666860692</v>
      </c>
      <c r="E2403">
        <v>3</v>
      </c>
      <c r="F2403" t="s">
        <v>8</v>
      </c>
      <c r="G2403" t="str">
        <f xml:space="preserve"> PROPER(TRIM(CLEAN(SUBSTITUTE(F2403,CHAR(160)," "))))</f>
        <v>West</v>
      </c>
      <c r="H2403" t="s">
        <v>17</v>
      </c>
      <c r="I2403" t="str">
        <f>PROPER(TRIM(CLEAN((SUBSTITUTE(H2403,"-"," ")))))</f>
        <v>Online</v>
      </c>
      <c r="J2403">
        <v>6322</v>
      </c>
      <c r="K2403" t="s">
        <v>6</v>
      </c>
      <c r="L2403" t="str">
        <f xml:space="preserve"> PROPER(TRIM(CLEAN(SUBSTITUTE(K2403,CHAR(160)," "))))</f>
        <v>Corporate</v>
      </c>
      <c r="M2403" t="s">
        <v>23</v>
      </c>
      <c r="N2403" t="str">
        <f xml:space="preserve"> PROPER(TRIM(CLEAN(SUBSTITUTE(M2403,CHAR(160)," "))))</f>
        <v>Electronics</v>
      </c>
      <c r="O2403" t="s">
        <v>22</v>
      </c>
      <c r="P2403" t="str">
        <f>IF(LEN(TRIM(Table1[[#This Row],[subcategory]]&amp;""))=0,"Unknown", PROPER(TRIM(Table1[[#This Row],[subcategory]])))</f>
        <v>Audio</v>
      </c>
      <c r="Q2403">
        <v>178.99</v>
      </c>
      <c r="R2403" s="1">
        <f>IF(LEN(TRIM(Q2403&amp;""))=0, "", VALUE(SUBSTITUTE(Q2403,"$","")))</f>
        <v>178.99</v>
      </c>
      <c r="S2403">
        <v>5</v>
      </c>
      <c r="T2403">
        <f>IF(LEN(TRIM(S2403&amp;""))=0, "", VALUE(S2403))</f>
        <v>5</v>
      </c>
      <c r="U2403">
        <v>894.95</v>
      </c>
      <c r="V2403" s="1">
        <f>IF(LEN(TRIM(U2403&amp;""))=0, "", VALUE(SUBSTITUTE(U2403,"$","")))</f>
        <v>894.95</v>
      </c>
      <c r="W2403" s="4" t="s">
        <v>4692</v>
      </c>
      <c r="X2403" s="4">
        <f>IF(LEN(TRIM(W2403&amp;""))=0, "", VALUE(SUBSTITUTE(W2403,"$","")))</f>
        <v>656.89329999999995</v>
      </c>
      <c r="Y2403" s="5" t="s">
        <v>4691</v>
      </c>
      <c r="Z2403" s="4" cm="1">
        <f t="array" ref="Z2403">IF(
    LEN(TRIM(Y2403&amp;""))=0,
        IF(AND(ISNUMBER(net_sales_clean), ISNUMBER(profit_clean)),
            net_sales_clean - profit_clean,
            ""
        ),
    VALUE(SUBSTITUTE(Y2403,"$",""))
)</f>
        <v>500.22712142841499</v>
      </c>
      <c r="AA2403" s="5" t="s">
        <v>4690</v>
      </c>
      <c r="AB2403" s="4" cm="1">
        <f t="array" ref="AB2403">IF(
    LEN(TRIM(AA2403&amp;""))=0,
        IF(AND(ISNUMBER(net_sales_clean), ISNUMBER(cost_clean)),
            net_sales_clean - cost_clean,
            ""
        ),
    VALUE(SUBSTITUTE(AA2403,"$",""))
)</f>
        <v>156.666178571584</v>
      </c>
      <c r="AC2403">
        <v>3</v>
      </c>
      <c r="AD2403">
        <f>IF(LEN(TRIM(AC2403&amp;""))=0, "", VALUE(AC2403))</f>
        <v>3</v>
      </c>
      <c r="AE2403">
        <v>3</v>
      </c>
      <c r="AF2403">
        <f>IF(LEN(TRIM(AE2403&amp;""))=0, "", VALUE(AE2403))</f>
        <v>3</v>
      </c>
      <c r="AH2403" t="str">
        <f>IF(
    OR(U2403&lt;0, W2403&lt;0, Y2403&lt;0, AA2403&lt;0),
        1,
        IF(LEN(TRIM(AG2403&amp;""))=0, "", AG2403)
)</f>
        <v/>
      </c>
      <c r="AI2403" t="str">
        <f>IF(
    COUNT(Q2403,V2403,X2403,Z2403,AB2403)=0,
        "Not Usable",
    IF(
        COUNT(Q2403,V2403,X2403,Z2403,AB2403)&lt;5,
            "Incomplete",
            IF(
                MIN(Q2403,V2403,X2403,Z2403,AB2403)=0,
                    "Incomplete",
                    "Complete"
            )
    )
)</f>
        <v>Complete</v>
      </c>
    </row>
    <row r="2404" spans="1:35" x14ac:dyDescent="0.3">
      <c r="A2404">
        <v>52528</v>
      </c>
      <c r="B2404" s="6">
        <v>45813.697083333333</v>
      </c>
      <c r="C2404" s="3">
        <f>INT(B2404)</f>
        <v>45813</v>
      </c>
      <c r="D2404" s="2">
        <f>MOD(B2404,1)</f>
        <v>0.69708333333255723</v>
      </c>
      <c r="E2404">
        <v>51</v>
      </c>
      <c r="F2404" t="s">
        <v>15</v>
      </c>
      <c r="G2404" t="str">
        <f xml:space="preserve"> PROPER(TRIM(CLEAN(SUBSTITUTE(F2404,CHAR(160)," "))))</f>
        <v>West</v>
      </c>
      <c r="H2404" t="s">
        <v>11</v>
      </c>
      <c r="I2404" t="str">
        <f>PROPER(TRIM(CLEAN((SUBSTITUTE(H2404,"-"," ")))))</f>
        <v>Online</v>
      </c>
      <c r="J2404">
        <v>27248</v>
      </c>
      <c r="K2404" t="s">
        <v>14</v>
      </c>
      <c r="L2404" t="str">
        <f xml:space="preserve"> PROPER(TRIM(CLEAN(SUBSTITUTE(K2404,CHAR(160)," "))))</f>
        <v>Consumer</v>
      </c>
      <c r="M2404" t="s">
        <v>16</v>
      </c>
      <c r="N2404" t="str">
        <f xml:space="preserve"> PROPER(TRIM(CLEAN(SUBSTITUTE(M2404,CHAR(160)," "))))</f>
        <v>Grocery</v>
      </c>
      <c r="O2404" t="s">
        <v>37</v>
      </c>
      <c r="P2404" t="str">
        <f>IF(LEN(TRIM(Table1[[#This Row],[subcategory]]&amp;""))=0,"Unknown", PROPER(TRIM(Table1[[#This Row],[subcategory]])))</f>
        <v>Produce</v>
      </c>
      <c r="Q2404">
        <v>39.85</v>
      </c>
      <c r="R2404" s="1">
        <f>IF(LEN(TRIM(Q2404&amp;""))=0, "", VALUE(SUBSTITUTE(Q2404,"$","")))</f>
        <v>39.85</v>
      </c>
      <c r="S2404">
        <v>4</v>
      </c>
      <c r="T2404">
        <f>IF(LEN(TRIM(S2404&amp;""))=0, "", VALUE(S2404))</f>
        <v>4</v>
      </c>
      <c r="U2404">
        <v>159.4</v>
      </c>
      <c r="V2404" s="1">
        <f>IF(LEN(TRIM(U2404&amp;""))=0, "", VALUE(SUBSTITUTE(U2404,"$","")))</f>
        <v>159.4</v>
      </c>
      <c r="W2404" s="1">
        <v>144.41640000000001</v>
      </c>
      <c r="X2404" s="1">
        <f>IF(LEN(TRIM(W2404&amp;""))=0, "", VALUE(SUBSTITUTE(W2404,"$","")))</f>
        <v>144.41640000000001</v>
      </c>
      <c r="Z2404" s="1" t="str" cm="1">
        <f t="array" ref="Z2404">IF(
    LEN(TRIM(Y2404&amp;""))=0,
        IF(AND(ISNUMBER(net_sales_clean), ISNUMBER(profit_clean)),
            net_sales_clean - profit_clean,
            ""
        ),
    VALUE(SUBSTITUTE(Y2404,"$",""))
)</f>
        <v/>
      </c>
      <c r="AB2404" s="1" t="str" cm="1">
        <f t="array" ref="AB2404">IF(
    LEN(TRIM(AA2404&amp;""))=0,
        IF(AND(ISNUMBER(net_sales_clean), ISNUMBER(cost_clean)),
            net_sales_clean - cost_clean,
            ""
        ),
    VALUE(SUBSTITUTE(AA2404,"$",""))
)</f>
        <v/>
      </c>
      <c r="AC2404">
        <v>7</v>
      </c>
      <c r="AD2404">
        <f>IF(LEN(TRIM(AC2404&amp;""))=0, "", VALUE(AC2404))</f>
        <v>7</v>
      </c>
      <c r="AE2404">
        <v>2</v>
      </c>
      <c r="AF2404">
        <f>IF(LEN(TRIM(AE2404&amp;""))=0, "", VALUE(AE2404))</f>
        <v>2</v>
      </c>
      <c r="AG2404">
        <v>0</v>
      </c>
      <c r="AH2404">
        <f>IF(
    OR(U2404&lt;0, W2404&lt;0, Y2404&lt;0, AA2404&lt;0),
        1,
        IF(LEN(TRIM(AG2404&amp;""))=0, "", AG2404)
)</f>
        <v>0</v>
      </c>
      <c r="AI2404" t="str">
        <f>IF(
    COUNT(Q2404,V2404,X2404,Z2404,AB2404)=0,
        "Not Usable",
    IF(
        COUNT(Q2404,V2404,X2404,Z2404,AB2404)&lt;5,
            "Incomplete",
            IF(
                MIN(Q2404,V2404,X2404,Z2404,AB2404)=0,
                    "Incomplete",
                    "Complete"
            )
    )
)</f>
        <v>Incomplete</v>
      </c>
    </row>
    <row r="2405" spans="1:35" x14ac:dyDescent="0.3">
      <c r="A2405">
        <v>53434</v>
      </c>
      <c r="B2405" s="6">
        <v>45200.149201388886</v>
      </c>
      <c r="C2405" s="3">
        <f>INT(B2405)</f>
        <v>45200</v>
      </c>
      <c r="D2405" s="2">
        <f>MOD(B2405,1)</f>
        <v>0.14920138888555812</v>
      </c>
      <c r="E2405">
        <v>41</v>
      </c>
      <c r="F2405" t="s">
        <v>13</v>
      </c>
      <c r="G2405" t="str">
        <f xml:space="preserve"> PROPER(TRIM(CLEAN(SUBSTITUTE(F2405,CHAR(160)," "))))</f>
        <v>Northeast</v>
      </c>
      <c r="H2405" t="s">
        <v>3</v>
      </c>
      <c r="I2405" t="str">
        <f>PROPER(TRIM(CLEAN((SUBSTITUTE(H2405,"-"," ")))))</f>
        <v>Phone</v>
      </c>
      <c r="J2405">
        <v>22489</v>
      </c>
      <c r="K2405" t="s">
        <v>2</v>
      </c>
      <c r="L2405" t="str">
        <f xml:space="preserve"> PROPER(TRIM(CLEAN(SUBSTITUTE(K2405,CHAR(160)," "))))</f>
        <v>Home Office</v>
      </c>
      <c r="M2405" t="s">
        <v>16</v>
      </c>
      <c r="N2405" t="str">
        <f xml:space="preserve"> PROPER(TRIM(CLEAN(SUBSTITUTE(M2405,CHAR(160)," "))))</f>
        <v>Grocery</v>
      </c>
      <c r="O2405" t="s">
        <v>24</v>
      </c>
      <c r="P2405" t="str">
        <f>IF(LEN(TRIM(Table1[[#This Row],[subcategory]]&amp;""))=0,"Unknown", PROPER(TRIM(Table1[[#This Row],[subcategory]])))</f>
        <v>Snacks</v>
      </c>
      <c r="R2405" s="1" t="str">
        <f>IF(LEN(TRIM(Q2405&amp;""))=0, "", VALUE(SUBSTITUTE(Q2405,"$","")))</f>
        <v/>
      </c>
      <c r="S2405">
        <v>3</v>
      </c>
      <c r="T2405">
        <f>IF(LEN(TRIM(S2405&amp;""))=0, "", VALUE(S2405))</f>
        <v>3</v>
      </c>
      <c r="V2405" s="1" t="str">
        <f>IF(LEN(TRIM(U2405&amp;""))=0, "", VALUE(SUBSTITUTE(U2405,"$","")))</f>
        <v/>
      </c>
      <c r="X2405" s="1" t="str">
        <f>IF(LEN(TRIM(W2405&amp;""))=0, "", VALUE(SUBSTITUTE(W2405,"$","")))</f>
        <v/>
      </c>
      <c r="Z2405" s="1" t="str" cm="1">
        <f t="array" ref="Z2405">IF(
    LEN(TRIM(Y2405&amp;""))=0,
        IF(AND(ISNUMBER(net_sales_clean), ISNUMBER(profit_clean)),
            net_sales_clean - profit_clean,
            ""
        ),
    VALUE(SUBSTITUTE(Y2405,"$",""))
)</f>
        <v/>
      </c>
      <c r="AB2405" s="1" t="str" cm="1">
        <f t="array" ref="AB2405">IF(
    LEN(TRIM(AA2405&amp;""))=0,
        IF(AND(ISNUMBER(net_sales_clean), ISNUMBER(cost_clean)),
            net_sales_clean - cost_clean,
            ""
        ),
    VALUE(SUBSTITUTE(AA2405,"$",""))
)</f>
        <v/>
      </c>
      <c r="AC2405">
        <v>9</v>
      </c>
      <c r="AD2405">
        <f>IF(LEN(TRIM(AC2405&amp;""))=0, "", VALUE(AC2405))</f>
        <v>9</v>
      </c>
      <c r="AE2405">
        <v>4</v>
      </c>
      <c r="AF2405">
        <f>IF(LEN(TRIM(AE2405&amp;""))=0, "", VALUE(AE2405))</f>
        <v>4</v>
      </c>
      <c r="AG2405">
        <v>1</v>
      </c>
      <c r="AH2405">
        <f>IF(
    OR(U2405&lt;0, W2405&lt;0, Y2405&lt;0, AA2405&lt;0),
        1,
        IF(LEN(TRIM(AG2405&amp;""))=0, "", AG2405)
)</f>
        <v>1</v>
      </c>
      <c r="AI2405" t="str">
        <f>IF(
    COUNT(Q2405,V2405,X2405,Z2405,AB2405)=0,
        "Not Usable",
    IF(
        COUNT(Q2405,V2405,X2405,Z2405,AB2405)&lt;5,
            "Incomplete",
            IF(
                MIN(Q2405,V2405,X2405,Z2405,AB2405)=0,
                    "Incomplete",
                    "Complete"
            )
    )
)</f>
        <v>Not Usable</v>
      </c>
    </row>
    <row r="2406" spans="1:35" x14ac:dyDescent="0.3">
      <c r="A2406">
        <v>10540</v>
      </c>
      <c r="B2406" s="6">
        <v>46010.386134259257</v>
      </c>
      <c r="C2406" s="3">
        <f>INT(B2406)</f>
        <v>46010</v>
      </c>
      <c r="D2406" s="2">
        <f>MOD(B2406,1)</f>
        <v>0.38613425925723277</v>
      </c>
      <c r="E2406">
        <v>80</v>
      </c>
      <c r="F2406" t="s">
        <v>13</v>
      </c>
      <c r="G2406" t="str">
        <f xml:space="preserve"> PROPER(TRIM(CLEAN(SUBSTITUTE(F2406,CHAR(160)," "))))</f>
        <v>Northeast</v>
      </c>
      <c r="H2406" t="s">
        <v>3</v>
      </c>
      <c r="I2406" t="str">
        <f>PROPER(TRIM(CLEAN((SUBSTITUTE(H2406,"-"," ")))))</f>
        <v>Phone</v>
      </c>
      <c r="J2406">
        <v>1960</v>
      </c>
      <c r="K2406" t="s">
        <v>10</v>
      </c>
      <c r="L2406" t="str">
        <f xml:space="preserve"> PROPER(TRIM(CLEAN(SUBSTITUTE(K2406,CHAR(160)," "))))</f>
        <v>Consumer</v>
      </c>
      <c r="M2406" t="s">
        <v>16</v>
      </c>
      <c r="N2406" t="str">
        <f xml:space="preserve"> PROPER(TRIM(CLEAN(SUBSTITUTE(M2406,CHAR(160)," "))))</f>
        <v>Grocery</v>
      </c>
      <c r="P2406" t="str">
        <f>IF(LEN(TRIM(Table1[[#This Row],[subcategory]]&amp;""))=0,"Unknown", PROPER(TRIM(Table1[[#This Row],[subcategory]])))</f>
        <v>Unknown</v>
      </c>
      <c r="Q2406">
        <v>122.58</v>
      </c>
      <c r="R2406" s="1">
        <f>IF(LEN(TRIM(Q2406&amp;""))=0, "", VALUE(SUBSTITUTE(Q2406,"$","")))</f>
        <v>122.58</v>
      </c>
      <c r="S2406">
        <v>2</v>
      </c>
      <c r="T2406">
        <f>IF(LEN(TRIM(S2406&amp;""))=0, "", VALUE(S2406))</f>
        <v>2</v>
      </c>
      <c r="U2406">
        <v>245.16</v>
      </c>
      <c r="V2406" s="1">
        <f>IF(LEN(TRIM(U2406&amp;""))=0, "", VALUE(SUBSTITUTE(U2406,"$","")))</f>
        <v>245.16</v>
      </c>
      <c r="W2406" s="1">
        <v>216.9666</v>
      </c>
      <c r="X2406" s="1">
        <f>IF(LEN(TRIM(W2406&amp;""))=0, "", VALUE(SUBSTITUTE(W2406,"$","")))</f>
        <v>216.9666</v>
      </c>
      <c r="Y2406" s="5" t="s">
        <v>4689</v>
      </c>
      <c r="Z2406" s="4" cm="1">
        <f t="array" ref="Z2406">IF(
    LEN(TRIM(Y2406&amp;""))=0,
        IF(AND(ISNUMBER(net_sales_clean), ISNUMBER(profit_clean)),
            net_sales_clean - profit_clean,
            ""
        ),
    VALUE(SUBSTITUTE(Y2406,"$",""))
)</f>
        <v>181.92828271763099</v>
      </c>
      <c r="AA2406" s="5" t="s">
        <v>4688</v>
      </c>
      <c r="AB2406" s="4" cm="1">
        <f t="array" ref="AB2406">IF(
    LEN(TRIM(AA2406&amp;""))=0,
        IF(AND(ISNUMBER(net_sales_clean), ISNUMBER(cost_clean)),
            net_sales_clean - cost_clean,
            ""
        ),
    VALUE(SUBSTITUTE(AA2406,"$",""))
)</f>
        <v>35.038317282368702</v>
      </c>
      <c r="AC2406">
        <v>3</v>
      </c>
      <c r="AD2406">
        <f>IF(LEN(TRIM(AC2406&amp;""))=0, "", VALUE(AC2406))</f>
        <v>3</v>
      </c>
      <c r="AF2406" t="str">
        <f>IF(LEN(TRIM(AE2406&amp;""))=0, "", VALUE(AE2406))</f>
        <v/>
      </c>
      <c r="AG2406">
        <v>0</v>
      </c>
      <c r="AH2406">
        <f>IF(
    OR(U2406&lt;0, W2406&lt;0, Y2406&lt;0, AA2406&lt;0),
        1,
        IF(LEN(TRIM(AG2406&amp;""))=0, "", AG2406)
)</f>
        <v>0</v>
      </c>
      <c r="AI2406" t="str">
        <f>IF(
    COUNT(Q2406,V2406,X2406,Z2406,AB2406)=0,
        "Not Usable",
    IF(
        COUNT(Q2406,V2406,X2406,Z2406,AB2406)&lt;5,
            "Incomplete",
            IF(
                MIN(Q2406,V2406,X2406,Z2406,AB2406)=0,
                    "Incomplete",
                    "Complete"
            )
    )
)</f>
        <v>Complete</v>
      </c>
    </row>
    <row r="2407" spans="1:35" x14ac:dyDescent="0.3">
      <c r="A2407">
        <v>7163</v>
      </c>
      <c r="B2407" s="6">
        <v>45600.906145833331</v>
      </c>
      <c r="C2407" s="3">
        <f>INT(B2407)</f>
        <v>45600</v>
      </c>
      <c r="D2407" s="2">
        <f>MOD(B2407,1)</f>
        <v>0.906145833330811</v>
      </c>
      <c r="E2407">
        <v>38</v>
      </c>
      <c r="F2407" t="s">
        <v>33</v>
      </c>
      <c r="G2407" t="str">
        <f xml:space="preserve"> PROPER(TRIM(CLEAN(SUBSTITUTE(F2407,CHAR(160)," "))))</f>
        <v>South</v>
      </c>
      <c r="H2407" t="s">
        <v>17</v>
      </c>
      <c r="I2407" t="str">
        <f>PROPER(TRIM(CLEAN((SUBSTITUTE(H2407,"-"," ")))))</f>
        <v>Online</v>
      </c>
      <c r="J2407">
        <v>25036</v>
      </c>
      <c r="K2407" t="s">
        <v>10</v>
      </c>
      <c r="L2407" t="str">
        <f xml:space="preserve"> PROPER(TRIM(CLEAN(SUBSTITUTE(K2407,CHAR(160)," "))))</f>
        <v>Consumer</v>
      </c>
      <c r="M2407" t="s">
        <v>19</v>
      </c>
      <c r="N2407" t="str">
        <f xml:space="preserve"> PROPER(TRIM(CLEAN(SUBSTITUTE(M2407,CHAR(160)," "))))</f>
        <v>Apparel</v>
      </c>
      <c r="O2407" t="s">
        <v>18</v>
      </c>
      <c r="P2407" t="str">
        <f>IF(LEN(TRIM(Table1[[#This Row],[subcategory]]&amp;""))=0,"Unknown", PROPER(TRIM(Table1[[#This Row],[subcategory]])))</f>
        <v>Men</v>
      </c>
      <c r="Q2407">
        <v>24.03</v>
      </c>
      <c r="R2407" s="1">
        <f>IF(LEN(TRIM(Q2407&amp;""))=0, "", VALUE(SUBSTITUTE(Q2407,"$","")))</f>
        <v>24.03</v>
      </c>
      <c r="S2407">
        <v>3</v>
      </c>
      <c r="T2407">
        <f>IF(LEN(TRIM(S2407&amp;""))=0, "", VALUE(S2407))</f>
        <v>3</v>
      </c>
      <c r="U2407">
        <v>72.09</v>
      </c>
      <c r="V2407" s="1">
        <f>IF(LEN(TRIM(U2407&amp;""))=0, "", VALUE(SUBSTITUTE(U2407,"$","")))</f>
        <v>72.09</v>
      </c>
      <c r="W2407" s="1">
        <v>59.618429999999996</v>
      </c>
      <c r="X2407" s="1">
        <f>IF(LEN(TRIM(W2407&amp;""))=0, "", VALUE(SUBSTITUTE(W2407,"$","")))</f>
        <v>59.618429999999996</v>
      </c>
      <c r="Y2407" s="5" t="s">
        <v>4687</v>
      </c>
      <c r="Z2407" s="4" cm="1">
        <f t="array" ref="Z2407">IF(
    LEN(TRIM(Y2407&amp;""))=0,
        IF(AND(ISNUMBER(net_sales_clean), ISNUMBER(profit_clean)),
            net_sales_clean - profit_clean,
            ""
        ),
    VALUE(SUBSTITUTE(Y2407,"$",""))
)</f>
        <v>44.697920563108298</v>
      </c>
      <c r="AA2407" s="5" t="s">
        <v>4686</v>
      </c>
      <c r="AB2407" s="4" cm="1">
        <f t="array" ref="AB2407">IF(
    LEN(TRIM(AA2407&amp;""))=0,
        IF(AND(ISNUMBER(net_sales_clean), ISNUMBER(cost_clean)),
            net_sales_clean - cost_clean,
            ""
        ),
    VALUE(SUBSTITUTE(AA2407,"$",""))
)</f>
        <v>14.920509436891599</v>
      </c>
      <c r="AC2407">
        <v>9</v>
      </c>
      <c r="AD2407">
        <f>IF(LEN(TRIM(AC2407&amp;""))=0, "", VALUE(AC2407))</f>
        <v>9</v>
      </c>
      <c r="AE2407">
        <v>4</v>
      </c>
      <c r="AF2407">
        <f>IF(LEN(TRIM(AE2407&amp;""))=0, "", VALUE(AE2407))</f>
        <v>4</v>
      </c>
      <c r="AG2407">
        <v>0</v>
      </c>
      <c r="AH2407">
        <f>IF(
    OR(U2407&lt;0, W2407&lt;0, Y2407&lt;0, AA2407&lt;0),
        1,
        IF(LEN(TRIM(AG2407&amp;""))=0, "", AG2407)
)</f>
        <v>0</v>
      </c>
      <c r="AI2407" t="str">
        <f>IF(
    COUNT(Q2407,V2407,X2407,Z2407,AB2407)=0,
        "Not Usable",
    IF(
        COUNT(Q2407,V2407,X2407,Z2407,AB2407)&lt;5,
            "Incomplete",
            IF(
                MIN(Q2407,V2407,X2407,Z2407,AB2407)=0,
                    "Incomplete",
                    "Complete"
            )
    )
)</f>
        <v>Complete</v>
      </c>
    </row>
    <row r="2408" spans="1:35" x14ac:dyDescent="0.3">
      <c r="A2408">
        <v>39049</v>
      </c>
      <c r="B2408" s="6">
        <v>44949.808865740742</v>
      </c>
      <c r="C2408" s="3">
        <f>INT(B2408)</f>
        <v>44949</v>
      </c>
      <c r="D2408" s="2">
        <f>MOD(B2408,1)</f>
        <v>0.80886574074247619</v>
      </c>
      <c r="E2408">
        <v>84</v>
      </c>
      <c r="F2408" t="s">
        <v>13</v>
      </c>
      <c r="G2408" t="str">
        <f xml:space="preserve"> PROPER(TRIM(CLEAN(SUBSTITUTE(F2408,CHAR(160)," "))))</f>
        <v>Northeast</v>
      </c>
      <c r="H2408" t="s">
        <v>17</v>
      </c>
      <c r="I2408" t="str">
        <f>PROPER(TRIM(CLEAN((SUBSTITUTE(H2408,"-"," ")))))</f>
        <v>Online</v>
      </c>
      <c r="J2408">
        <v>12974</v>
      </c>
      <c r="K2408" t="s">
        <v>2</v>
      </c>
      <c r="L2408" t="str">
        <f xml:space="preserve"> PROPER(TRIM(CLEAN(SUBSTITUTE(K2408,CHAR(160)," "))))</f>
        <v>Home Office</v>
      </c>
      <c r="M2408" t="s">
        <v>23</v>
      </c>
      <c r="N2408" t="str">
        <f xml:space="preserve"> PROPER(TRIM(CLEAN(SUBSTITUTE(M2408,CHAR(160)," "))))</f>
        <v>Electronics</v>
      </c>
      <c r="O2408" t="s">
        <v>22</v>
      </c>
      <c r="P2408" t="str">
        <f>IF(LEN(TRIM(Table1[[#This Row],[subcategory]]&amp;""))=0,"Unknown", PROPER(TRIM(Table1[[#This Row],[subcategory]])))</f>
        <v>Audio</v>
      </c>
      <c r="R2408" s="1" t="str">
        <f>IF(LEN(TRIM(Q2408&amp;""))=0, "", VALUE(SUBSTITUTE(Q2408,"$","")))</f>
        <v/>
      </c>
      <c r="S2408">
        <v>1</v>
      </c>
      <c r="T2408">
        <f>IF(LEN(TRIM(S2408&amp;""))=0, "", VALUE(S2408))</f>
        <v>1</v>
      </c>
      <c r="V2408" s="1" t="str">
        <f>IF(LEN(TRIM(U2408&amp;""))=0, "", VALUE(SUBSTITUTE(U2408,"$","")))</f>
        <v/>
      </c>
      <c r="X2408" s="1" t="str">
        <f>IF(LEN(TRIM(W2408&amp;""))=0, "", VALUE(SUBSTITUTE(W2408,"$","")))</f>
        <v/>
      </c>
      <c r="Z2408" s="1" t="str" cm="1">
        <f t="array" ref="Z2408">IF(
    LEN(TRIM(Y2408&amp;""))=0,
        IF(AND(ISNUMBER(net_sales_clean), ISNUMBER(profit_clean)),
            net_sales_clean - profit_clean,
            ""
        ),
    VALUE(SUBSTITUTE(Y2408,"$",""))
)</f>
        <v/>
      </c>
      <c r="AB2408" s="1" t="str" cm="1">
        <f t="array" ref="AB2408">IF(
    LEN(TRIM(AA2408&amp;""))=0,
        IF(AND(ISNUMBER(net_sales_clean), ISNUMBER(cost_clean)),
            net_sales_clean - cost_clean,
            ""
        ),
    VALUE(SUBSTITUTE(AA2408,"$",""))
)</f>
        <v/>
      </c>
      <c r="AC2408">
        <v>5</v>
      </c>
      <c r="AD2408">
        <f>IF(LEN(TRIM(AC2408&amp;""))=0, "", VALUE(AC2408))</f>
        <v>5</v>
      </c>
      <c r="AE2408">
        <v>1</v>
      </c>
      <c r="AF2408">
        <f>IF(LEN(TRIM(AE2408&amp;""))=0, "", VALUE(AE2408))</f>
        <v>1</v>
      </c>
      <c r="AG2408">
        <v>0</v>
      </c>
      <c r="AH2408">
        <f>IF(
    OR(U2408&lt;0, W2408&lt;0, Y2408&lt;0, AA2408&lt;0),
        1,
        IF(LEN(TRIM(AG2408&amp;""))=0, "", AG2408)
)</f>
        <v>0</v>
      </c>
      <c r="AI2408" t="str">
        <f>IF(
    COUNT(Q2408,V2408,X2408,Z2408,AB2408)=0,
        "Not Usable",
    IF(
        COUNT(Q2408,V2408,X2408,Z2408,AB2408)&lt;5,
            "Incomplete",
            IF(
                MIN(Q2408,V2408,X2408,Z2408,AB2408)=0,
                    "Incomplete",
                    "Complete"
            )
    )
)</f>
        <v>Not Usable</v>
      </c>
    </row>
    <row r="2409" spans="1:35" x14ac:dyDescent="0.3">
      <c r="A2409">
        <v>43808</v>
      </c>
      <c r="B2409" s="6">
        <v>45106.846932870372</v>
      </c>
      <c r="C2409" s="3">
        <f>INT(B2409)</f>
        <v>45106</v>
      </c>
      <c r="D2409" s="2">
        <f>MOD(B2409,1)</f>
        <v>0.84693287037225673</v>
      </c>
      <c r="E2409">
        <v>83</v>
      </c>
      <c r="F2409" t="s">
        <v>13</v>
      </c>
      <c r="G2409" t="str">
        <f xml:space="preserve"> PROPER(TRIM(CLEAN(SUBSTITUTE(F2409,CHAR(160)," "))))</f>
        <v>Northeast</v>
      </c>
      <c r="H2409" t="s">
        <v>17</v>
      </c>
      <c r="I2409" t="str">
        <f>PROPER(TRIM(CLEAN((SUBSTITUTE(H2409,"-"," ")))))</f>
        <v>Online</v>
      </c>
      <c r="J2409">
        <v>13347</v>
      </c>
      <c r="K2409" t="s">
        <v>10</v>
      </c>
      <c r="L2409" t="str">
        <f xml:space="preserve"> PROPER(TRIM(CLEAN(SUBSTITUTE(K2409,CHAR(160)," "))))</f>
        <v>Consumer</v>
      </c>
      <c r="M2409" t="s">
        <v>23</v>
      </c>
      <c r="N2409" t="str">
        <f xml:space="preserve"> PROPER(TRIM(CLEAN(SUBSTITUTE(M2409,CHAR(160)," "))))</f>
        <v>Electronics</v>
      </c>
      <c r="O2409" t="s">
        <v>22</v>
      </c>
      <c r="P2409" t="str">
        <f>IF(LEN(TRIM(Table1[[#This Row],[subcategory]]&amp;""))=0,"Unknown", PROPER(TRIM(Table1[[#This Row],[subcategory]])))</f>
        <v>Audio</v>
      </c>
      <c r="Q2409">
        <v>33.520000000000003</v>
      </c>
      <c r="R2409" s="1">
        <f>IF(LEN(TRIM(Q2409&amp;""))=0, "", VALUE(SUBSTITUTE(Q2409,"$","")))</f>
        <v>33.520000000000003</v>
      </c>
      <c r="S2409">
        <v>2</v>
      </c>
      <c r="T2409">
        <f>IF(LEN(TRIM(S2409&amp;""))=0, "", VALUE(S2409))</f>
        <v>2</v>
      </c>
      <c r="U2409">
        <v>67.040000000000006</v>
      </c>
      <c r="V2409" s="1">
        <f>IF(LEN(TRIM(U2409&amp;""))=0, "", VALUE(SUBSTITUTE(U2409,"$","")))</f>
        <v>67.040000000000006</v>
      </c>
      <c r="W2409" s="4" t="s">
        <v>4685</v>
      </c>
      <c r="X2409" s="4">
        <f>IF(LEN(TRIM(W2409&amp;""))=0, "", VALUE(SUBSTITUTE(W2409,"$","")))</f>
        <v>55.106879999999997</v>
      </c>
      <c r="Y2409" s="5" t="s">
        <v>4684</v>
      </c>
      <c r="Z2409" s="4" cm="1">
        <f t="array" ref="Z2409">IF(
    LEN(TRIM(Y2409&amp;""))=0,
        IF(AND(ISNUMBER(net_sales_clean), ISNUMBER(profit_clean)),
            net_sales_clean - profit_clean,
            ""
        ),
    VALUE(SUBSTITUTE(Y2409,"$",""))
)</f>
        <v>30.411395612416001</v>
      </c>
      <c r="AA2409" s="5" t="s">
        <v>4683</v>
      </c>
      <c r="AB2409" s="4" cm="1">
        <f t="array" ref="AB2409">IF(
    LEN(TRIM(AA2409&amp;""))=0,
        IF(AND(ISNUMBER(net_sales_clean), ISNUMBER(cost_clean)),
            net_sales_clean - cost_clean,
            ""
        ),
    VALUE(SUBSTITUTE(AA2409,"$",""))
)</f>
        <v>24.6954843875839</v>
      </c>
      <c r="AC2409">
        <v>8</v>
      </c>
      <c r="AD2409">
        <f>IF(LEN(TRIM(AC2409&amp;""))=0, "", VALUE(AC2409))</f>
        <v>8</v>
      </c>
      <c r="AE2409">
        <v>4</v>
      </c>
      <c r="AF2409">
        <f>IF(LEN(TRIM(AE2409&amp;""))=0, "", VALUE(AE2409))</f>
        <v>4</v>
      </c>
      <c r="AG2409">
        <v>0</v>
      </c>
      <c r="AH2409">
        <f>IF(
    OR(U2409&lt;0, W2409&lt;0, Y2409&lt;0, AA2409&lt;0),
        1,
        IF(LEN(TRIM(AG2409&amp;""))=0, "", AG2409)
)</f>
        <v>0</v>
      </c>
      <c r="AI2409" t="str">
        <f>IF(
    COUNT(Q2409,V2409,X2409,Z2409,AB2409)=0,
        "Not Usable",
    IF(
        COUNT(Q2409,V2409,X2409,Z2409,AB2409)&lt;5,
            "Incomplete",
            IF(
                MIN(Q2409,V2409,X2409,Z2409,AB2409)=0,
                    "Incomplete",
                    "Complete"
            )
    )
)</f>
        <v>Complete</v>
      </c>
    </row>
    <row r="2410" spans="1:35" x14ac:dyDescent="0.3">
      <c r="A2410">
        <v>58810</v>
      </c>
      <c r="B2410" s="6">
        <v>45281.613518518519</v>
      </c>
      <c r="C2410" s="3">
        <f>INT(B2410)</f>
        <v>45281</v>
      </c>
      <c r="D2410" s="2">
        <f>MOD(B2410,1)</f>
        <v>0.61351851851941319</v>
      </c>
      <c r="E2410">
        <v>35</v>
      </c>
      <c r="F2410" t="s">
        <v>21</v>
      </c>
      <c r="G2410" t="str">
        <f xml:space="preserve"> PROPER(TRIM(CLEAN(SUBSTITUTE(F2410,CHAR(160)," "))))</f>
        <v>Midwest</v>
      </c>
      <c r="H2410" t="s">
        <v>7</v>
      </c>
      <c r="I2410" t="str">
        <f>PROPER(TRIM(CLEAN((SUBSTITUTE(H2410,"-"," ")))))</f>
        <v>In Store</v>
      </c>
      <c r="J2410">
        <v>17839</v>
      </c>
      <c r="K2410" t="s">
        <v>2</v>
      </c>
      <c r="L2410" t="str">
        <f xml:space="preserve"> PROPER(TRIM(CLEAN(SUBSTITUTE(K2410,CHAR(160)," "))))</f>
        <v>Home Office</v>
      </c>
      <c r="M2410" t="s">
        <v>16</v>
      </c>
      <c r="N2410" t="str">
        <f xml:space="preserve"> PROPER(TRIM(CLEAN(SUBSTITUTE(M2410,CHAR(160)," "))))</f>
        <v>Grocery</v>
      </c>
      <c r="O2410" t="s">
        <v>37</v>
      </c>
      <c r="P2410" t="str">
        <f>IF(LEN(TRIM(Table1[[#This Row],[subcategory]]&amp;""))=0,"Unknown", PROPER(TRIM(Table1[[#This Row],[subcategory]])))</f>
        <v>Produce</v>
      </c>
      <c r="Q2410">
        <v>231.77</v>
      </c>
      <c r="R2410" s="1">
        <f>IF(LEN(TRIM(Q2410&amp;""))=0, "", VALUE(SUBSTITUTE(Q2410,"$","")))</f>
        <v>231.77</v>
      </c>
      <c r="S2410">
        <v>4</v>
      </c>
      <c r="T2410">
        <f>IF(LEN(TRIM(S2410&amp;""))=0, "", VALUE(S2410))</f>
        <v>4</v>
      </c>
      <c r="U2410">
        <v>927.08</v>
      </c>
      <c r="V2410" s="1">
        <f>IF(LEN(TRIM(U2410&amp;""))=0, "", VALUE(SUBSTITUTE(U2410,"$","")))</f>
        <v>927.08</v>
      </c>
      <c r="W2410" s="1">
        <v>678.62256000000002</v>
      </c>
      <c r="X2410" s="1">
        <f>IF(LEN(TRIM(W2410&amp;""))=0, "", VALUE(SUBSTITUTE(W2410,"$","")))</f>
        <v>678.62256000000002</v>
      </c>
      <c r="Y2410" s="5" t="s">
        <v>4682</v>
      </c>
      <c r="Z2410" s="4" cm="1">
        <f t="array" ref="Z2410">IF(
    LEN(TRIM(Y2410&amp;""))=0,
        IF(AND(ISNUMBER(net_sales_clean), ISNUMBER(profit_clean)),
            net_sales_clean - profit_clean,
            ""
        ),
    VALUE(SUBSTITUTE(Y2410,"$",""))
)</f>
        <v>562.77680460313695</v>
      </c>
      <c r="AA2410" s="5" t="s">
        <v>4681</v>
      </c>
      <c r="AB2410" s="4" cm="1">
        <f t="array" ref="AB2410">IF(
    LEN(TRIM(AA2410&amp;""))=0,
        IF(AND(ISNUMBER(net_sales_clean), ISNUMBER(cost_clean)),
            net_sales_clean - cost_clean,
            ""
        ),
    VALUE(SUBSTITUTE(AA2410,"$",""))
)</f>
        <v>115.845755396862</v>
      </c>
      <c r="AC2410">
        <v>7</v>
      </c>
      <c r="AD2410">
        <f>IF(LEN(TRIM(AC2410&amp;""))=0, "", VALUE(AC2410))</f>
        <v>7</v>
      </c>
      <c r="AE2410">
        <v>4</v>
      </c>
      <c r="AF2410">
        <f>IF(LEN(TRIM(AE2410&amp;""))=0, "", VALUE(AE2410))</f>
        <v>4</v>
      </c>
      <c r="AH2410" t="str">
        <f>IF(
    OR(U2410&lt;0, W2410&lt;0, Y2410&lt;0, AA2410&lt;0),
        1,
        IF(LEN(TRIM(AG2410&amp;""))=0, "", AG2410)
)</f>
        <v/>
      </c>
      <c r="AI2410" t="str">
        <f>IF(
    COUNT(Q2410,V2410,X2410,Z2410,AB2410)=0,
        "Not Usable",
    IF(
        COUNT(Q2410,V2410,X2410,Z2410,AB2410)&lt;5,
            "Incomplete",
            IF(
                MIN(Q2410,V2410,X2410,Z2410,AB2410)=0,
                    "Incomplete",
                    "Complete"
            )
    )
)</f>
        <v>Complete</v>
      </c>
    </row>
    <row r="2411" spans="1:35" x14ac:dyDescent="0.3">
      <c r="A2411">
        <v>33113</v>
      </c>
      <c r="B2411" s="6">
        <v>45968.47828703704</v>
      </c>
      <c r="C2411" s="3">
        <f>INT(B2411)</f>
        <v>45968</v>
      </c>
      <c r="D2411" s="2">
        <f>MOD(B2411,1)</f>
        <v>0.47828703703999054</v>
      </c>
      <c r="E2411">
        <v>5</v>
      </c>
      <c r="F2411" t="s">
        <v>4</v>
      </c>
      <c r="G2411" t="str">
        <f xml:space="preserve"> PROPER(TRIM(CLEAN(SUBSTITUTE(F2411,CHAR(160)," "))))</f>
        <v>South</v>
      </c>
      <c r="H2411" t="s">
        <v>27</v>
      </c>
      <c r="I2411" t="str">
        <f>PROPER(TRIM(CLEAN((SUBSTITUTE(H2411,"-"," ")))))</f>
        <v>In Store</v>
      </c>
      <c r="J2411">
        <v>17415</v>
      </c>
      <c r="K2411" t="s">
        <v>14</v>
      </c>
      <c r="L2411" t="str">
        <f xml:space="preserve"> PROPER(TRIM(CLEAN(SUBSTITUTE(K2411,CHAR(160)," "))))</f>
        <v>Consumer</v>
      </c>
      <c r="M2411" t="s">
        <v>23</v>
      </c>
      <c r="N2411" t="str">
        <f xml:space="preserve"> PROPER(TRIM(CLEAN(SUBSTITUTE(M2411,CHAR(160)," "))))</f>
        <v>Electronics</v>
      </c>
      <c r="O2411" t="s">
        <v>40</v>
      </c>
      <c r="P2411" t="str">
        <f>IF(LEN(TRIM(Table1[[#This Row],[subcategory]]&amp;""))=0,"Unknown", PROPER(TRIM(Table1[[#This Row],[subcategory]])))</f>
        <v>Accessories</v>
      </c>
      <c r="Q2411">
        <v>29.77</v>
      </c>
      <c r="R2411" s="1">
        <f>IF(LEN(TRIM(Q2411&amp;""))=0, "", VALUE(SUBSTITUTE(Q2411,"$","")))</f>
        <v>29.77</v>
      </c>
      <c r="S2411">
        <v>3</v>
      </c>
      <c r="T2411">
        <f>IF(LEN(TRIM(S2411&amp;""))=0, "", VALUE(S2411))</f>
        <v>3</v>
      </c>
      <c r="U2411">
        <v>89.31</v>
      </c>
      <c r="V2411" s="1">
        <f>IF(LEN(TRIM(U2411&amp;""))=0, "", VALUE(SUBSTITUTE(U2411,"$","")))</f>
        <v>89.31</v>
      </c>
      <c r="W2411" s="1">
        <v>52.960830000000001</v>
      </c>
      <c r="X2411" s="1">
        <f>IF(LEN(TRIM(W2411&amp;""))=0, "", VALUE(SUBSTITUTE(W2411,"$","")))</f>
        <v>52.960830000000001</v>
      </c>
      <c r="Y2411" s="5" t="s">
        <v>4680</v>
      </c>
      <c r="Z2411" s="4" cm="1">
        <f t="array" ref="Z2411">IF(
    LEN(TRIM(Y2411&amp;""))=0,
        IF(AND(ISNUMBER(net_sales_clean), ISNUMBER(profit_clean)),
            net_sales_clean - profit_clean,
            ""
        ),
    VALUE(SUBSTITUTE(Y2411,"$",""))
)</f>
        <v>35.3470668238173</v>
      </c>
      <c r="AA2411" s="5" t="s">
        <v>4679</v>
      </c>
      <c r="AB2411" s="4" cm="1">
        <f t="array" ref="AB2411">IF(
    LEN(TRIM(AA2411&amp;""))=0,
        IF(AND(ISNUMBER(net_sales_clean), ISNUMBER(cost_clean)),
            net_sales_clean - cost_clean,
            ""
        ),
    VALUE(SUBSTITUTE(AA2411,"$",""))
)</f>
        <v>17.613763176182601</v>
      </c>
      <c r="AC2411">
        <v>7</v>
      </c>
      <c r="AD2411">
        <f>IF(LEN(TRIM(AC2411&amp;""))=0, "", VALUE(AC2411))</f>
        <v>7</v>
      </c>
      <c r="AE2411">
        <v>4</v>
      </c>
      <c r="AF2411">
        <f>IF(LEN(TRIM(AE2411&amp;""))=0, "", VALUE(AE2411))</f>
        <v>4</v>
      </c>
      <c r="AG2411">
        <v>0</v>
      </c>
      <c r="AH2411">
        <f>IF(
    OR(U2411&lt;0, W2411&lt;0, Y2411&lt;0, AA2411&lt;0),
        1,
        IF(LEN(TRIM(AG2411&amp;""))=0, "", AG2411)
)</f>
        <v>0</v>
      </c>
      <c r="AI2411" t="str">
        <f>IF(
    COUNT(Q2411,V2411,X2411,Z2411,AB2411)=0,
        "Not Usable",
    IF(
        COUNT(Q2411,V2411,X2411,Z2411,AB2411)&lt;5,
            "Incomplete",
            IF(
                MIN(Q2411,V2411,X2411,Z2411,AB2411)=0,
                    "Incomplete",
                    "Complete"
            )
    )
)</f>
        <v>Complete</v>
      </c>
    </row>
    <row r="2412" spans="1:35" x14ac:dyDescent="0.3">
      <c r="A2412">
        <v>45870</v>
      </c>
      <c r="B2412" s="6">
        <v>45320.651655092595</v>
      </c>
      <c r="C2412" s="3">
        <f>INT(B2412)</f>
        <v>45320</v>
      </c>
      <c r="D2412" s="2">
        <f>MOD(B2412,1)</f>
        <v>0.65165509259531973</v>
      </c>
      <c r="E2412">
        <v>18</v>
      </c>
      <c r="F2412" t="s">
        <v>21</v>
      </c>
      <c r="G2412" t="str">
        <f xml:space="preserve"> PROPER(TRIM(CLEAN(SUBSTITUTE(F2412,CHAR(160)," "))))</f>
        <v>Midwest</v>
      </c>
      <c r="H2412" t="s">
        <v>30</v>
      </c>
      <c r="I2412" t="str">
        <f>PROPER(TRIM(CLEAN((SUBSTITUTE(H2412,"-"," ")))))</f>
        <v>Mobile App</v>
      </c>
      <c r="J2412">
        <v>1693</v>
      </c>
      <c r="K2412" t="s">
        <v>10</v>
      </c>
      <c r="L2412" t="str">
        <f xml:space="preserve"> PROPER(TRIM(CLEAN(SUBSTITUTE(K2412,CHAR(160)," "))))</f>
        <v>Consumer</v>
      </c>
      <c r="M2412" t="s">
        <v>19</v>
      </c>
      <c r="N2412" t="str">
        <f xml:space="preserve"> PROPER(TRIM(CLEAN(SUBSTITUTE(M2412,CHAR(160)," "))))</f>
        <v>Apparel</v>
      </c>
      <c r="P2412" t="str">
        <f>IF(LEN(TRIM(Table1[[#This Row],[subcategory]]&amp;""))=0,"Unknown", PROPER(TRIM(Table1[[#This Row],[subcategory]])))</f>
        <v>Unknown</v>
      </c>
      <c r="Q2412">
        <v>69.58</v>
      </c>
      <c r="R2412" s="1">
        <f>IF(LEN(TRIM(Q2412&amp;""))=0, "", VALUE(SUBSTITUTE(Q2412,"$","")))</f>
        <v>69.58</v>
      </c>
      <c r="S2412">
        <v>2</v>
      </c>
      <c r="T2412">
        <f>IF(LEN(TRIM(S2412&amp;""))=0, "", VALUE(S2412))</f>
        <v>2</v>
      </c>
      <c r="U2412">
        <v>139.16</v>
      </c>
      <c r="V2412" s="1">
        <f>IF(LEN(TRIM(U2412&amp;""))=0, "", VALUE(SUBSTITUTE(U2412,"$","")))</f>
        <v>139.16</v>
      </c>
      <c r="W2412" s="1">
        <v>104.37</v>
      </c>
      <c r="X2412" s="1">
        <f>IF(LEN(TRIM(W2412&amp;""))=0, "", VALUE(SUBSTITUTE(W2412,"$","")))</f>
        <v>104.37</v>
      </c>
      <c r="Y2412" s="5" t="s">
        <v>4678</v>
      </c>
      <c r="Z2412" s="4" cm="1">
        <f t="array" ref="Z2412">IF(
    LEN(TRIM(Y2412&amp;""))=0,
        IF(AND(ISNUMBER(net_sales_clean), ISNUMBER(profit_clean)),
            net_sales_clean - profit_clean,
            ""
        ),
    VALUE(SUBSTITUTE(Y2412,"$",""))
)</f>
        <v>58.174341124909397</v>
      </c>
      <c r="AA2412" s="5" t="s">
        <v>4677</v>
      </c>
      <c r="AB2412" s="4" cm="1">
        <f t="array" ref="AB2412">IF(
    LEN(TRIM(AA2412&amp;""))=0,
        IF(AND(ISNUMBER(net_sales_clean), ISNUMBER(cost_clean)),
            net_sales_clean - cost_clean,
            ""
        ),
    VALUE(SUBSTITUTE(AA2412,"$",""))
)</f>
        <v>46.195658875090501</v>
      </c>
      <c r="AC2412">
        <v>3</v>
      </c>
      <c r="AD2412">
        <f>IF(LEN(TRIM(AC2412&amp;""))=0, "", VALUE(AC2412))</f>
        <v>3</v>
      </c>
      <c r="AE2412">
        <v>1</v>
      </c>
      <c r="AF2412">
        <f>IF(LEN(TRIM(AE2412&amp;""))=0, "", VALUE(AE2412))</f>
        <v>1</v>
      </c>
      <c r="AG2412">
        <v>0</v>
      </c>
      <c r="AH2412">
        <f>IF(
    OR(U2412&lt;0, W2412&lt;0, Y2412&lt;0, AA2412&lt;0),
        1,
        IF(LEN(TRIM(AG2412&amp;""))=0, "", AG2412)
)</f>
        <v>0</v>
      </c>
      <c r="AI2412" t="str">
        <f>IF(
    COUNT(Q2412,V2412,X2412,Z2412,AB2412)=0,
        "Not Usable",
    IF(
        COUNT(Q2412,V2412,X2412,Z2412,AB2412)&lt;5,
            "Incomplete",
            IF(
                MIN(Q2412,V2412,X2412,Z2412,AB2412)=0,
                    "Incomplete",
                    "Complete"
            )
    )
)</f>
        <v>Complete</v>
      </c>
    </row>
    <row r="2413" spans="1:35" x14ac:dyDescent="0.3">
      <c r="A2413">
        <v>32786</v>
      </c>
      <c r="B2413" s="6">
        <v>45531.221446759257</v>
      </c>
      <c r="C2413" s="3">
        <f>INT(B2413)</f>
        <v>45531</v>
      </c>
      <c r="D2413" s="2">
        <f>MOD(B2413,1)</f>
        <v>0.22144675925665069</v>
      </c>
      <c r="E2413">
        <v>1</v>
      </c>
      <c r="F2413" t="s">
        <v>15</v>
      </c>
      <c r="G2413" t="str">
        <f xml:space="preserve"> PROPER(TRIM(CLEAN(SUBSTITUTE(F2413,CHAR(160)," "))))</f>
        <v>West</v>
      </c>
      <c r="H2413" t="s">
        <v>7</v>
      </c>
      <c r="I2413" t="str">
        <f>PROPER(TRIM(CLEAN((SUBSTITUTE(H2413,"-"," ")))))</f>
        <v>In Store</v>
      </c>
      <c r="J2413">
        <v>5392</v>
      </c>
      <c r="K2413" t="s">
        <v>2</v>
      </c>
      <c r="L2413" t="str">
        <f xml:space="preserve"> PROPER(TRIM(CLEAN(SUBSTITUTE(K2413,CHAR(160)," "))))</f>
        <v>Home Office</v>
      </c>
      <c r="M2413" t="s">
        <v>16</v>
      </c>
      <c r="N2413" t="str">
        <f xml:space="preserve"> PROPER(TRIM(CLEAN(SUBSTITUTE(M2413,CHAR(160)," "))))</f>
        <v>Grocery</v>
      </c>
      <c r="O2413" t="s">
        <v>24</v>
      </c>
      <c r="P2413" t="str">
        <f>IF(LEN(TRIM(Table1[[#This Row],[subcategory]]&amp;""))=0,"Unknown", PROPER(TRIM(Table1[[#This Row],[subcategory]])))</f>
        <v>Snacks</v>
      </c>
      <c r="Q2413">
        <v>38.950000000000003</v>
      </c>
      <c r="R2413" s="1">
        <f>IF(LEN(TRIM(Q2413&amp;""))=0, "", VALUE(SUBSTITUTE(Q2413,"$","")))</f>
        <v>38.950000000000003</v>
      </c>
      <c r="S2413">
        <v>2</v>
      </c>
      <c r="T2413">
        <f>IF(LEN(TRIM(S2413&amp;""))=0, "", VALUE(S2413))</f>
        <v>2</v>
      </c>
      <c r="U2413">
        <v>77.900000000000006</v>
      </c>
      <c r="V2413" s="1">
        <f>IF(LEN(TRIM(U2413&amp;""))=0, "", VALUE(SUBSTITUTE(U2413,"$","")))</f>
        <v>77.900000000000006</v>
      </c>
      <c r="W2413" s="4" t="s">
        <v>4676</v>
      </c>
      <c r="X2413" s="4">
        <f>IF(LEN(TRIM(W2413&amp;""))=0, "", VALUE(SUBSTITUTE(W2413,"$","")))</f>
        <v>51.413999999999902</v>
      </c>
      <c r="Y2413" s="5" t="s">
        <v>4675</v>
      </c>
      <c r="Z2413" s="4" cm="1">
        <f t="array" ref="Z2413">IF(
    LEN(TRIM(Y2413&amp;""))=0,
        IF(AND(ISNUMBER(net_sales_clean), ISNUMBER(profit_clean)),
            net_sales_clean - profit_clean,
            ""
        ),
    VALUE(SUBSTITUTE(Y2413,"$",""))
)</f>
        <v>36.872263586091002</v>
      </c>
      <c r="AA2413" s="5" t="s">
        <v>4674</v>
      </c>
      <c r="AB2413" s="4" cm="1">
        <f t="array" ref="AB2413">IF(
    LEN(TRIM(AA2413&amp;""))=0,
        IF(AND(ISNUMBER(net_sales_clean), ISNUMBER(cost_clean)),
            net_sales_clean - cost_clean,
            ""
        ),
    VALUE(SUBSTITUTE(AA2413,"$",""))
)</f>
        <v>14.5417364139089</v>
      </c>
      <c r="AC2413">
        <v>7</v>
      </c>
      <c r="AD2413">
        <f>IF(LEN(TRIM(AC2413&amp;""))=0, "", VALUE(AC2413))</f>
        <v>7</v>
      </c>
      <c r="AE2413">
        <v>3</v>
      </c>
      <c r="AF2413">
        <f>IF(LEN(TRIM(AE2413&amp;""))=0, "", VALUE(AE2413))</f>
        <v>3</v>
      </c>
      <c r="AG2413">
        <v>0</v>
      </c>
      <c r="AH2413">
        <f>IF(
    OR(U2413&lt;0, W2413&lt;0, Y2413&lt;0, AA2413&lt;0),
        1,
        IF(LEN(TRIM(AG2413&amp;""))=0, "", AG2413)
)</f>
        <v>0</v>
      </c>
      <c r="AI2413" t="str">
        <f>IF(
    COUNT(Q2413,V2413,X2413,Z2413,AB2413)=0,
        "Not Usable",
    IF(
        COUNT(Q2413,V2413,X2413,Z2413,AB2413)&lt;5,
            "Incomplete",
            IF(
                MIN(Q2413,V2413,X2413,Z2413,AB2413)=0,
                    "Incomplete",
                    "Complete"
            )
    )
)</f>
        <v>Complete</v>
      </c>
    </row>
    <row r="2414" spans="1:35" x14ac:dyDescent="0.3">
      <c r="A2414">
        <v>58789</v>
      </c>
      <c r="B2414" s="6">
        <v>45571.581782407404</v>
      </c>
      <c r="C2414" s="3">
        <f>INT(B2414)</f>
        <v>45571</v>
      </c>
      <c r="D2414" s="2">
        <f>MOD(B2414,1)</f>
        <v>0.58178240740380716</v>
      </c>
      <c r="E2414">
        <v>48</v>
      </c>
      <c r="F2414" t="s">
        <v>33</v>
      </c>
      <c r="G2414" t="str">
        <f xml:space="preserve"> PROPER(TRIM(CLEAN(SUBSTITUTE(F2414,CHAR(160)," "))))</f>
        <v>South</v>
      </c>
      <c r="H2414" t="s">
        <v>7</v>
      </c>
      <c r="I2414" t="str">
        <f>PROPER(TRIM(CLEAN((SUBSTITUTE(H2414,"-"," ")))))</f>
        <v>In Store</v>
      </c>
      <c r="J2414">
        <v>14279</v>
      </c>
      <c r="K2414" t="s">
        <v>10</v>
      </c>
      <c r="L2414" t="str">
        <f xml:space="preserve"> PROPER(TRIM(CLEAN(SUBSTITUTE(K2414,CHAR(160)," "))))</f>
        <v>Consumer</v>
      </c>
      <c r="M2414" t="s">
        <v>16</v>
      </c>
      <c r="N2414" t="str">
        <f xml:space="preserve"> PROPER(TRIM(CLEAN(SUBSTITUTE(M2414,CHAR(160)," "))))</f>
        <v>Grocery</v>
      </c>
      <c r="O2414" t="s">
        <v>29</v>
      </c>
      <c r="P2414" t="str">
        <f>IF(LEN(TRIM(Table1[[#This Row],[subcategory]]&amp;""))=0,"Unknown", PROPER(TRIM(Table1[[#This Row],[subcategory]])))</f>
        <v>Beverages</v>
      </c>
      <c r="Q2414">
        <v>43.32</v>
      </c>
      <c r="R2414" s="1">
        <f>IF(LEN(TRIM(Q2414&amp;""))=0, "", VALUE(SUBSTITUTE(Q2414,"$","")))</f>
        <v>43.32</v>
      </c>
      <c r="S2414">
        <v>2</v>
      </c>
      <c r="T2414">
        <f>IF(LEN(TRIM(S2414&amp;""))=0, "", VALUE(S2414))</f>
        <v>2</v>
      </c>
      <c r="U2414">
        <v>86.64</v>
      </c>
      <c r="V2414" s="1">
        <f>IF(LEN(TRIM(U2414&amp;""))=0, "", VALUE(SUBSTITUTE(U2414,"$","")))</f>
        <v>86.64</v>
      </c>
      <c r="W2414" s="4" t="s">
        <v>4673</v>
      </c>
      <c r="X2414" s="4">
        <f>IF(LEN(TRIM(W2414&amp;""))=0, "", VALUE(SUBSTITUTE(W2414,"$","")))</f>
        <v>66.019679999999994</v>
      </c>
      <c r="Y2414" s="5" t="s">
        <v>4672</v>
      </c>
      <c r="Z2414" s="4" cm="1">
        <f t="array" ref="Z2414">IF(
    LEN(TRIM(Y2414&amp;""))=0,
        IF(AND(ISNUMBER(net_sales_clean), ISNUMBER(profit_clean)),
            net_sales_clean - profit_clean,
            ""
        ),
    VALUE(SUBSTITUTE(Y2414,"$",""))
)</f>
        <v>48.722542614874499</v>
      </c>
      <c r="AA2414" s="5" t="s">
        <v>4671</v>
      </c>
      <c r="AB2414" s="4" cm="1">
        <f t="array" ref="AB2414">IF(
    LEN(TRIM(AA2414&amp;""))=0,
        IF(AND(ISNUMBER(net_sales_clean), ISNUMBER(cost_clean)),
            net_sales_clean - cost_clean,
            ""
        ),
    VALUE(SUBSTITUTE(AA2414,"$",""))
)</f>
        <v>17.297137385125399</v>
      </c>
      <c r="AC2414">
        <v>4</v>
      </c>
      <c r="AD2414">
        <f>IF(LEN(TRIM(AC2414&amp;""))=0, "", VALUE(AC2414))</f>
        <v>4</v>
      </c>
      <c r="AE2414">
        <v>2</v>
      </c>
      <c r="AF2414">
        <f>IF(LEN(TRIM(AE2414&amp;""))=0, "", VALUE(AE2414))</f>
        <v>2</v>
      </c>
      <c r="AG2414">
        <v>0</v>
      </c>
      <c r="AH2414">
        <f>IF(
    OR(U2414&lt;0, W2414&lt;0, Y2414&lt;0, AA2414&lt;0),
        1,
        IF(LEN(TRIM(AG2414&amp;""))=0, "", AG2414)
)</f>
        <v>0</v>
      </c>
      <c r="AI2414" t="str">
        <f>IF(
    COUNT(Q2414,V2414,X2414,Z2414,AB2414)=0,
        "Not Usable",
    IF(
        COUNT(Q2414,V2414,X2414,Z2414,AB2414)&lt;5,
            "Incomplete",
            IF(
                MIN(Q2414,V2414,X2414,Z2414,AB2414)=0,
                    "Incomplete",
                    "Complete"
            )
    )
)</f>
        <v>Complete</v>
      </c>
    </row>
    <row r="2415" spans="1:35" x14ac:dyDescent="0.3">
      <c r="A2415">
        <v>36667</v>
      </c>
      <c r="B2415" s="6">
        <v>45010.788449074076</v>
      </c>
      <c r="C2415" s="3">
        <f>INT(B2415)</f>
        <v>45010</v>
      </c>
      <c r="D2415" s="2">
        <f>MOD(B2415,1)</f>
        <v>0.78844907407619758</v>
      </c>
      <c r="E2415">
        <v>32</v>
      </c>
      <c r="F2415" t="s">
        <v>4</v>
      </c>
      <c r="G2415" t="str">
        <f xml:space="preserve"> PROPER(TRIM(CLEAN(SUBSTITUTE(F2415,CHAR(160)," "))))</f>
        <v>South</v>
      </c>
      <c r="H2415" t="s">
        <v>30</v>
      </c>
      <c r="I2415" t="str">
        <f>PROPER(TRIM(CLEAN((SUBSTITUTE(H2415,"-"," ")))))</f>
        <v>Mobile App</v>
      </c>
      <c r="J2415">
        <v>12537</v>
      </c>
      <c r="K2415" t="s">
        <v>2</v>
      </c>
      <c r="L2415" t="str">
        <f xml:space="preserve"> PROPER(TRIM(CLEAN(SUBSTITUTE(K2415,CHAR(160)," "))))</f>
        <v>Home Office</v>
      </c>
      <c r="M2415" t="s">
        <v>9</v>
      </c>
      <c r="N2415" t="str">
        <f xml:space="preserve"> PROPER(TRIM(CLEAN(SUBSTITUTE(M2415,CHAR(160)," "))))</f>
        <v>Home</v>
      </c>
      <c r="O2415" t="s">
        <v>32</v>
      </c>
      <c r="P2415" t="str">
        <f>IF(LEN(TRIM(Table1[[#This Row],[subcategory]]&amp;""))=0,"Unknown", PROPER(TRIM(Table1[[#This Row],[subcategory]])))</f>
        <v>Furniture</v>
      </c>
      <c r="Q2415">
        <v>116.49</v>
      </c>
      <c r="R2415" s="1">
        <f>IF(LEN(TRIM(Q2415&amp;""))=0, "", VALUE(SUBSTITUTE(Q2415,"$","")))</f>
        <v>116.49</v>
      </c>
      <c r="S2415">
        <v>1</v>
      </c>
      <c r="T2415">
        <f>IF(LEN(TRIM(S2415&amp;""))=0, "", VALUE(S2415))</f>
        <v>1</v>
      </c>
      <c r="U2415">
        <v>116.49</v>
      </c>
      <c r="V2415" s="1">
        <f>IF(LEN(TRIM(U2415&amp;""))=0, "", VALUE(SUBSTITUTE(U2415,"$","")))</f>
        <v>116.49</v>
      </c>
      <c r="W2415" s="1">
        <v>106.23887999999999</v>
      </c>
      <c r="X2415" s="1">
        <f>IF(LEN(TRIM(W2415&amp;""))=0, "", VALUE(SUBSTITUTE(W2415,"$","")))</f>
        <v>106.23887999999999</v>
      </c>
      <c r="Y2415" s="5" t="s">
        <v>4670</v>
      </c>
      <c r="Z2415" s="4" cm="1">
        <f t="array" ref="Z2415">IF(
    LEN(TRIM(Y2415&amp;""))=0,
        IF(AND(ISNUMBER(net_sales_clean), ISNUMBER(profit_clean)),
            net_sales_clean - profit_clean,
            ""
        ),
    VALUE(SUBSTITUTE(Y2415,"$",""))
)</f>
        <v>74.904258134298502</v>
      </c>
      <c r="AA2415" s="5" t="s">
        <v>4669</v>
      </c>
      <c r="AB2415" s="4" cm="1">
        <f t="array" ref="AB2415">IF(
    LEN(TRIM(AA2415&amp;""))=0,
        IF(AND(ISNUMBER(net_sales_clean), ISNUMBER(cost_clean)),
            net_sales_clean - cost_clean,
            ""
        ),
    VALUE(SUBSTITUTE(AA2415,"$",""))
)</f>
        <v>31.334621865701401</v>
      </c>
      <c r="AC2415">
        <v>7</v>
      </c>
      <c r="AD2415">
        <f>IF(LEN(TRIM(AC2415&amp;""))=0, "", VALUE(AC2415))</f>
        <v>7</v>
      </c>
      <c r="AE2415">
        <v>4</v>
      </c>
      <c r="AF2415">
        <f>IF(LEN(TRIM(AE2415&amp;""))=0, "", VALUE(AE2415))</f>
        <v>4</v>
      </c>
      <c r="AG2415">
        <v>0</v>
      </c>
      <c r="AH2415">
        <f>IF(
    OR(U2415&lt;0, W2415&lt;0, Y2415&lt;0, AA2415&lt;0),
        1,
        IF(LEN(TRIM(AG2415&amp;""))=0, "", AG2415)
)</f>
        <v>0</v>
      </c>
      <c r="AI2415" t="str">
        <f>IF(
    COUNT(Q2415,V2415,X2415,Z2415,AB2415)=0,
        "Not Usable",
    IF(
        COUNT(Q2415,V2415,X2415,Z2415,AB2415)&lt;5,
            "Incomplete",
            IF(
                MIN(Q2415,V2415,X2415,Z2415,AB2415)=0,
                    "Incomplete",
                    "Complete"
            )
    )
)</f>
        <v>Complete</v>
      </c>
    </row>
    <row r="2416" spans="1:35" x14ac:dyDescent="0.3">
      <c r="A2416">
        <v>34781</v>
      </c>
      <c r="B2416" s="6">
        <v>45841.408506944441</v>
      </c>
      <c r="C2416" s="3">
        <f>INT(B2416)</f>
        <v>45841</v>
      </c>
      <c r="D2416" s="2">
        <f>MOD(B2416,1)</f>
        <v>0.40850694444088731</v>
      </c>
      <c r="E2416">
        <v>7</v>
      </c>
      <c r="F2416" t="s">
        <v>13</v>
      </c>
      <c r="G2416" t="str">
        <f xml:space="preserve"> PROPER(TRIM(CLEAN(SUBSTITUTE(F2416,CHAR(160)," "))))</f>
        <v>Northeast</v>
      </c>
      <c r="H2416" t="s">
        <v>17</v>
      </c>
      <c r="I2416" t="str">
        <f>PROPER(TRIM(CLEAN((SUBSTITUTE(H2416,"-"," ")))))</f>
        <v>Online</v>
      </c>
      <c r="J2416">
        <v>147</v>
      </c>
      <c r="K2416" t="s">
        <v>2</v>
      </c>
      <c r="L2416" t="str">
        <f xml:space="preserve"> PROPER(TRIM(CLEAN(SUBSTITUTE(K2416,CHAR(160)," "))))</f>
        <v>Home Office</v>
      </c>
      <c r="M2416" t="s">
        <v>19</v>
      </c>
      <c r="N2416" t="str">
        <f xml:space="preserve"> PROPER(TRIM(CLEAN(SUBSTITUTE(M2416,CHAR(160)," "))))</f>
        <v>Apparel</v>
      </c>
      <c r="O2416" t="s">
        <v>18</v>
      </c>
      <c r="P2416" t="str">
        <f>IF(LEN(TRIM(Table1[[#This Row],[subcategory]]&amp;""))=0,"Unknown", PROPER(TRIM(Table1[[#This Row],[subcategory]])))</f>
        <v>Men</v>
      </c>
      <c r="Q2416">
        <v>98.84</v>
      </c>
      <c r="R2416" s="1">
        <f>IF(LEN(TRIM(Q2416&amp;""))=0, "", VALUE(SUBSTITUTE(Q2416,"$","")))</f>
        <v>98.84</v>
      </c>
      <c r="S2416">
        <v>2</v>
      </c>
      <c r="T2416">
        <f>IF(LEN(TRIM(S2416&amp;""))=0, "", VALUE(S2416))</f>
        <v>2</v>
      </c>
      <c r="U2416">
        <v>197.68</v>
      </c>
      <c r="V2416" s="1">
        <f>IF(LEN(TRIM(U2416&amp;""))=0, "", VALUE(SUBSTITUTE(U2416,"$","")))</f>
        <v>197.68</v>
      </c>
      <c r="W2416" s="1">
        <v>164.27207999999999</v>
      </c>
      <c r="X2416" s="1">
        <f>IF(LEN(TRIM(W2416&amp;""))=0, "", VALUE(SUBSTITUTE(W2416,"$","")))</f>
        <v>164.27207999999999</v>
      </c>
      <c r="Y2416" s="5" t="s">
        <v>4668</v>
      </c>
      <c r="Z2416" s="4" cm="1">
        <f t="array" ref="Z2416">IF(
    LEN(TRIM(Y2416&amp;""))=0,
        IF(AND(ISNUMBER(net_sales_clean), ISNUMBER(profit_clean)),
            net_sales_clean - profit_clean,
            ""
        ),
    VALUE(SUBSTITUTE(Y2416,"$",""))
)</f>
        <v>134.04604893081699</v>
      </c>
      <c r="AA2416" s="5" t="s">
        <v>4667</v>
      </c>
      <c r="AB2416" s="4" cm="1">
        <f t="array" ref="AB2416">IF(
    LEN(TRIM(AA2416&amp;""))=0,
        IF(AND(ISNUMBER(net_sales_clean), ISNUMBER(cost_clean)),
            net_sales_clean - cost_clean,
            ""
        ),
    VALUE(SUBSTITUTE(AA2416,"$",""))
)</f>
        <v>30.226031069182</v>
      </c>
      <c r="AC2416">
        <v>7</v>
      </c>
      <c r="AD2416">
        <f>IF(LEN(TRIM(AC2416&amp;""))=0, "", VALUE(AC2416))</f>
        <v>7</v>
      </c>
      <c r="AE2416">
        <v>4</v>
      </c>
      <c r="AF2416">
        <f>IF(LEN(TRIM(AE2416&amp;""))=0, "", VALUE(AE2416))</f>
        <v>4</v>
      </c>
      <c r="AG2416">
        <v>1</v>
      </c>
      <c r="AH2416">
        <f>IF(
    OR(U2416&lt;0, W2416&lt;0, Y2416&lt;0, AA2416&lt;0),
        1,
        IF(LEN(TRIM(AG2416&amp;""))=0, "", AG2416)
)</f>
        <v>1</v>
      </c>
      <c r="AI2416" t="str">
        <f>IF(
    COUNT(Q2416,V2416,X2416,Z2416,AB2416)=0,
        "Not Usable",
    IF(
        COUNT(Q2416,V2416,X2416,Z2416,AB2416)&lt;5,
            "Incomplete",
            IF(
                MIN(Q2416,V2416,X2416,Z2416,AB2416)=0,
                    "Incomplete",
                    "Complete"
            )
    )
)</f>
        <v>Complete</v>
      </c>
    </row>
    <row r="2417" spans="1:35" x14ac:dyDescent="0.3">
      <c r="A2417">
        <v>38326</v>
      </c>
      <c r="B2417" s="6">
        <v>45112.582824074074</v>
      </c>
      <c r="C2417" s="3">
        <f>INT(B2417)</f>
        <v>45112</v>
      </c>
      <c r="D2417" s="2">
        <f>MOD(B2417,1)</f>
        <v>0.58282407407386927</v>
      </c>
      <c r="E2417">
        <v>1</v>
      </c>
      <c r="F2417" t="s">
        <v>4</v>
      </c>
      <c r="G2417" t="str">
        <f xml:space="preserve"> PROPER(TRIM(CLEAN(SUBSTITUTE(F2417,CHAR(160)," "))))</f>
        <v>South</v>
      </c>
      <c r="H2417" t="s">
        <v>17</v>
      </c>
      <c r="I2417" t="str">
        <f>PROPER(TRIM(CLEAN((SUBSTITUTE(H2417,"-"," ")))))</f>
        <v>Online</v>
      </c>
      <c r="J2417">
        <v>6748</v>
      </c>
      <c r="K2417" t="s">
        <v>6</v>
      </c>
      <c r="L2417" t="str">
        <f xml:space="preserve"> PROPER(TRIM(CLEAN(SUBSTITUTE(K2417,CHAR(160)," "))))</f>
        <v>Corporate</v>
      </c>
      <c r="M2417" t="s">
        <v>16</v>
      </c>
      <c r="N2417" t="str">
        <f xml:space="preserve"> PROPER(TRIM(CLEAN(SUBSTITUTE(M2417,CHAR(160)," "))))</f>
        <v>Grocery</v>
      </c>
      <c r="O2417" t="s">
        <v>29</v>
      </c>
      <c r="P2417" t="str">
        <f>IF(LEN(TRIM(Table1[[#This Row],[subcategory]]&amp;""))=0,"Unknown", PROPER(TRIM(Table1[[#This Row],[subcategory]])))</f>
        <v>Beverages</v>
      </c>
      <c r="Q2417">
        <v>165.79</v>
      </c>
      <c r="R2417" s="1">
        <f>IF(LEN(TRIM(Q2417&amp;""))=0, "", VALUE(SUBSTITUTE(Q2417,"$","")))</f>
        <v>165.79</v>
      </c>
      <c r="T2417" t="str">
        <f>IF(LEN(TRIM(S2417&amp;""))=0, "", VALUE(S2417))</f>
        <v/>
      </c>
      <c r="V2417" s="1" t="str">
        <f>IF(LEN(TRIM(U2417&amp;""))=0, "", VALUE(SUBSTITUTE(U2417,"$","")))</f>
        <v/>
      </c>
      <c r="X2417" s="1" t="str">
        <f>IF(LEN(TRIM(W2417&amp;""))=0, "", VALUE(SUBSTITUTE(W2417,"$","")))</f>
        <v/>
      </c>
      <c r="Z2417" s="1" t="str" cm="1">
        <f t="array" ref="Z2417">IF(
    LEN(TRIM(Y2417&amp;""))=0,
        IF(AND(ISNUMBER(net_sales_clean), ISNUMBER(profit_clean)),
            net_sales_clean - profit_clean,
            ""
        ),
    VALUE(SUBSTITUTE(Y2417,"$",""))
)</f>
        <v/>
      </c>
      <c r="AB2417" s="1" t="str" cm="1">
        <f t="array" ref="AB2417">IF(
    LEN(TRIM(AA2417&amp;""))=0,
        IF(AND(ISNUMBER(net_sales_clean), ISNUMBER(cost_clean)),
            net_sales_clean - cost_clean,
            ""
        ),
    VALUE(SUBSTITUTE(AA2417,"$",""))
)</f>
        <v/>
      </c>
      <c r="AC2417">
        <v>9</v>
      </c>
      <c r="AD2417">
        <f>IF(LEN(TRIM(AC2417&amp;""))=0, "", VALUE(AC2417))</f>
        <v>9</v>
      </c>
      <c r="AE2417">
        <v>2</v>
      </c>
      <c r="AF2417">
        <f>IF(LEN(TRIM(AE2417&amp;""))=0, "", VALUE(AE2417))</f>
        <v>2</v>
      </c>
      <c r="AH2417" t="str">
        <f>IF(
    OR(U2417&lt;0, W2417&lt;0, Y2417&lt;0, AA2417&lt;0),
        1,
        IF(LEN(TRIM(AG2417&amp;""))=0, "", AG2417)
)</f>
        <v/>
      </c>
      <c r="AI2417" t="str">
        <f>IF(
    COUNT(Q2417,V2417,X2417,Z2417,AB2417)=0,
        "Not Usable",
    IF(
        COUNT(Q2417,V2417,X2417,Z2417,AB2417)&lt;5,
            "Incomplete",
            IF(
                MIN(Q2417,V2417,X2417,Z2417,AB2417)=0,
                    "Incomplete",
                    "Complete"
            )
    )
)</f>
        <v>Incomplete</v>
      </c>
    </row>
    <row r="2418" spans="1:35" x14ac:dyDescent="0.3">
      <c r="A2418">
        <v>48834</v>
      </c>
      <c r="B2418" s="6">
        <v>45637.928888888891</v>
      </c>
      <c r="C2418" s="3">
        <f>INT(B2418)</f>
        <v>45637</v>
      </c>
      <c r="D2418" s="2">
        <f>MOD(B2418,1)</f>
        <v>0.92888888889137888</v>
      </c>
      <c r="E2418">
        <v>18</v>
      </c>
      <c r="F2418" t="s">
        <v>4</v>
      </c>
      <c r="G2418" t="str">
        <f xml:space="preserve"> PROPER(TRIM(CLEAN(SUBSTITUTE(F2418,CHAR(160)," "))))</f>
        <v>South</v>
      </c>
      <c r="H2418" t="s">
        <v>11</v>
      </c>
      <c r="I2418" t="str">
        <f>PROPER(TRIM(CLEAN((SUBSTITUTE(H2418,"-"," ")))))</f>
        <v>Online</v>
      </c>
      <c r="J2418">
        <v>16614</v>
      </c>
      <c r="K2418" t="s">
        <v>14</v>
      </c>
      <c r="L2418" t="str">
        <f xml:space="preserve"> PROPER(TRIM(CLEAN(SUBSTITUTE(K2418,CHAR(160)," "))))</f>
        <v>Consumer</v>
      </c>
      <c r="M2418" t="s">
        <v>9</v>
      </c>
      <c r="N2418" t="str">
        <f xml:space="preserve"> PROPER(TRIM(CLEAN(SUBSTITUTE(M2418,CHAR(160)," "))))</f>
        <v>Home</v>
      </c>
      <c r="O2418" t="s">
        <v>38</v>
      </c>
      <c r="P2418" t="str">
        <f>IF(LEN(TRIM(Table1[[#This Row],[subcategory]]&amp;""))=0,"Unknown", PROPER(TRIM(Table1[[#This Row],[subcategory]])))</f>
        <v>Kitchen</v>
      </c>
      <c r="Q2418">
        <v>262.33</v>
      </c>
      <c r="R2418" s="1">
        <f>IF(LEN(TRIM(Q2418&amp;""))=0, "", VALUE(SUBSTITUTE(Q2418,"$","")))</f>
        <v>262.33</v>
      </c>
      <c r="S2418">
        <v>2</v>
      </c>
      <c r="T2418">
        <f>IF(LEN(TRIM(S2418&amp;""))=0, "", VALUE(S2418))</f>
        <v>2</v>
      </c>
      <c r="U2418">
        <v>524.66</v>
      </c>
      <c r="V2418" s="1">
        <f>IF(LEN(TRIM(U2418&amp;""))=0, "", VALUE(SUBSTITUTE(U2418,"$","")))</f>
        <v>524.66</v>
      </c>
      <c r="W2418" s="4" t="s">
        <v>4666</v>
      </c>
      <c r="X2418" s="4">
        <f>IF(LEN(TRIM(W2418&amp;""))=0, "", VALUE(SUBSTITUTE(W2418,"$","")))</f>
        <v>488.98311999999902</v>
      </c>
      <c r="Y2418" s="5" t="s">
        <v>4665</v>
      </c>
      <c r="Z2418" s="4" cm="1">
        <f t="array" ref="Z2418">IF(
    LEN(TRIM(Y2418&amp;""))=0,
        IF(AND(ISNUMBER(net_sales_clean), ISNUMBER(profit_clean)),
            net_sales_clean - profit_clean,
            ""
        ),
    VALUE(SUBSTITUTE(Y2418,"$",""))
)</f>
        <v>403.88880695173299</v>
      </c>
      <c r="AA2418" s="5" t="s">
        <v>4664</v>
      </c>
      <c r="AB2418" s="4" cm="1">
        <f t="array" ref="AB2418">IF(
    LEN(TRIM(AA2418&amp;""))=0,
        IF(AND(ISNUMBER(net_sales_clean), ISNUMBER(cost_clean)),
            net_sales_clean - cost_clean,
            ""
        ),
    VALUE(SUBSTITUTE(AA2418,"$",""))
)</f>
        <v>85.094313048266102</v>
      </c>
      <c r="AC2418">
        <v>5</v>
      </c>
      <c r="AD2418">
        <f>IF(LEN(TRIM(AC2418&amp;""))=0, "", VALUE(AC2418))</f>
        <v>5</v>
      </c>
      <c r="AE2418">
        <v>1</v>
      </c>
      <c r="AF2418">
        <f>IF(LEN(TRIM(AE2418&amp;""))=0, "", VALUE(AE2418))</f>
        <v>1</v>
      </c>
      <c r="AG2418">
        <v>0</v>
      </c>
      <c r="AH2418">
        <f>IF(
    OR(U2418&lt;0, W2418&lt;0, Y2418&lt;0, AA2418&lt;0),
        1,
        IF(LEN(TRIM(AG2418&amp;""))=0, "", AG2418)
)</f>
        <v>0</v>
      </c>
      <c r="AI2418" t="str">
        <f>IF(
    COUNT(Q2418,V2418,X2418,Z2418,AB2418)=0,
        "Not Usable",
    IF(
        COUNT(Q2418,V2418,X2418,Z2418,AB2418)&lt;5,
            "Incomplete",
            IF(
                MIN(Q2418,V2418,X2418,Z2418,AB2418)=0,
                    "Incomplete",
                    "Complete"
            )
    )
)</f>
        <v>Complete</v>
      </c>
    </row>
    <row r="2419" spans="1:35" x14ac:dyDescent="0.3">
      <c r="A2419">
        <v>11984</v>
      </c>
      <c r="B2419" s="6">
        <v>45063.209398148145</v>
      </c>
      <c r="C2419" s="3">
        <f>INT(B2419)</f>
        <v>45063</v>
      </c>
      <c r="D2419" s="2">
        <f>MOD(B2419,1)</f>
        <v>0.20939814814482816</v>
      </c>
      <c r="E2419">
        <v>84</v>
      </c>
      <c r="F2419" t="s">
        <v>15</v>
      </c>
      <c r="G2419" t="str">
        <f xml:space="preserve"> PROPER(TRIM(CLEAN(SUBSTITUTE(F2419,CHAR(160)," "))))</f>
        <v>West</v>
      </c>
      <c r="H2419" t="s">
        <v>11</v>
      </c>
      <c r="I2419" t="str">
        <f>PROPER(TRIM(CLEAN((SUBSTITUTE(H2419,"-"," ")))))</f>
        <v>Online</v>
      </c>
      <c r="J2419">
        <v>13642</v>
      </c>
      <c r="K2419" t="s">
        <v>14</v>
      </c>
      <c r="L2419" t="str">
        <f xml:space="preserve"> PROPER(TRIM(CLEAN(SUBSTITUTE(K2419,CHAR(160)," "))))</f>
        <v>Consumer</v>
      </c>
      <c r="M2419" t="s">
        <v>19</v>
      </c>
      <c r="N2419" t="str">
        <f xml:space="preserve"> PROPER(TRIM(CLEAN(SUBSTITUTE(M2419,CHAR(160)," "))))</f>
        <v>Apparel</v>
      </c>
      <c r="O2419" t="s">
        <v>26</v>
      </c>
      <c r="P2419" t="str">
        <f>IF(LEN(TRIM(Table1[[#This Row],[subcategory]]&amp;""))=0,"Unknown", PROPER(TRIM(Table1[[#This Row],[subcategory]])))</f>
        <v>Kids</v>
      </c>
      <c r="Q2419">
        <v>43.16</v>
      </c>
      <c r="R2419" s="1">
        <f>IF(LEN(TRIM(Q2419&amp;""))=0, "", VALUE(SUBSTITUTE(Q2419,"$","")))</f>
        <v>43.16</v>
      </c>
      <c r="S2419">
        <v>1</v>
      </c>
      <c r="T2419">
        <f>IF(LEN(TRIM(S2419&amp;""))=0, "", VALUE(S2419))</f>
        <v>1</v>
      </c>
      <c r="U2419">
        <v>43.16</v>
      </c>
      <c r="V2419" s="1">
        <f>IF(LEN(TRIM(U2419&amp;""))=0, "", VALUE(SUBSTITUTE(U2419,"$","")))</f>
        <v>43.16</v>
      </c>
      <c r="W2419" s="4" t="s">
        <v>4663</v>
      </c>
      <c r="X2419" s="4">
        <f>IF(LEN(TRIM(W2419&amp;""))=0, "", VALUE(SUBSTITUTE(W2419,"$","")))</f>
        <v>29.348799999999901</v>
      </c>
      <c r="Y2419" s="5" t="s">
        <v>4662</v>
      </c>
      <c r="Z2419" s="4" cm="1">
        <f t="array" ref="Z2419">IF(
    LEN(TRIM(Y2419&amp;""))=0,
        IF(AND(ISNUMBER(net_sales_clean), ISNUMBER(profit_clean)),
            net_sales_clean - profit_clean,
            ""
        ),
    VALUE(SUBSTITUTE(Y2419,"$",""))
)</f>
        <v>19.278322314985001</v>
      </c>
      <c r="AA2419" s="5" t="s">
        <v>4661</v>
      </c>
      <c r="AB2419" s="4" cm="1">
        <f t="array" ref="AB2419">IF(
    LEN(TRIM(AA2419&amp;""))=0,
        IF(AND(ISNUMBER(net_sales_clean), ISNUMBER(cost_clean)),
            net_sales_clean - cost_clean,
            ""
        ),
    VALUE(SUBSTITUTE(AA2419,"$",""))
)</f>
        <v>10.0704776850149</v>
      </c>
      <c r="AC2419">
        <v>9</v>
      </c>
      <c r="AD2419">
        <f>IF(LEN(TRIM(AC2419&amp;""))=0, "", VALUE(AC2419))</f>
        <v>9</v>
      </c>
      <c r="AE2419">
        <v>3</v>
      </c>
      <c r="AF2419">
        <f>IF(LEN(TRIM(AE2419&amp;""))=0, "", VALUE(AE2419))</f>
        <v>3</v>
      </c>
      <c r="AG2419">
        <v>0</v>
      </c>
      <c r="AH2419">
        <f>IF(
    OR(U2419&lt;0, W2419&lt;0, Y2419&lt;0, AA2419&lt;0),
        1,
        IF(LEN(TRIM(AG2419&amp;""))=0, "", AG2419)
)</f>
        <v>0</v>
      </c>
      <c r="AI2419" t="str">
        <f>IF(
    COUNT(Q2419,V2419,X2419,Z2419,AB2419)=0,
        "Not Usable",
    IF(
        COUNT(Q2419,V2419,X2419,Z2419,AB2419)&lt;5,
            "Incomplete",
            IF(
                MIN(Q2419,V2419,X2419,Z2419,AB2419)=0,
                    "Incomplete",
                    "Complete"
            )
    )
)</f>
        <v>Complete</v>
      </c>
    </row>
    <row r="2420" spans="1:35" x14ac:dyDescent="0.3">
      <c r="A2420">
        <v>44845</v>
      </c>
      <c r="B2420" s="6">
        <v>45449.878680555557</v>
      </c>
      <c r="C2420" s="3">
        <f>INT(B2420)</f>
        <v>45449</v>
      </c>
      <c r="D2420" s="2">
        <f>MOD(B2420,1)</f>
        <v>0.87868055555736646</v>
      </c>
      <c r="E2420">
        <v>37</v>
      </c>
      <c r="F2420" t="s">
        <v>8</v>
      </c>
      <c r="G2420" t="str">
        <f xml:space="preserve"> PROPER(TRIM(CLEAN(SUBSTITUTE(F2420,CHAR(160)," "))))</f>
        <v>West</v>
      </c>
      <c r="H2420" t="s">
        <v>7</v>
      </c>
      <c r="I2420" t="str">
        <f>PROPER(TRIM(CLEAN((SUBSTITUTE(H2420,"-"," ")))))</f>
        <v>In Store</v>
      </c>
      <c r="J2420">
        <v>15189</v>
      </c>
      <c r="K2420" t="s">
        <v>2</v>
      </c>
      <c r="L2420" t="str">
        <f xml:space="preserve"> PROPER(TRIM(CLEAN(SUBSTITUTE(K2420,CHAR(160)," "))))</f>
        <v>Home Office</v>
      </c>
      <c r="M2420" t="s">
        <v>23</v>
      </c>
      <c r="N2420" t="str">
        <f xml:space="preserve"> PROPER(TRIM(CLEAN(SUBSTITUTE(M2420,CHAR(160)," "))))</f>
        <v>Electronics</v>
      </c>
      <c r="O2420" t="s">
        <v>40</v>
      </c>
      <c r="P2420" t="str">
        <f>IF(LEN(TRIM(Table1[[#This Row],[subcategory]]&amp;""))=0,"Unknown", PROPER(TRIM(Table1[[#This Row],[subcategory]])))</f>
        <v>Accessories</v>
      </c>
      <c r="Q2420">
        <v>237.18</v>
      </c>
      <c r="R2420" s="1">
        <f>IF(LEN(TRIM(Q2420&amp;""))=0, "", VALUE(SUBSTITUTE(Q2420,"$","")))</f>
        <v>237.18</v>
      </c>
      <c r="S2420">
        <v>0</v>
      </c>
      <c r="T2420">
        <f>IF(LEN(TRIM(S2420&amp;""))=0, "", VALUE(S2420))</f>
        <v>0</v>
      </c>
      <c r="U2420">
        <v>0</v>
      </c>
      <c r="V2420" s="1">
        <f>IF(LEN(TRIM(U2420&amp;""))=0, "", VALUE(SUBSTITUTE(U2420,"$","")))</f>
        <v>0</v>
      </c>
      <c r="W2420" s="1">
        <v>0</v>
      </c>
      <c r="X2420" s="1">
        <f>IF(LEN(TRIM(W2420&amp;""))=0, "", VALUE(SUBSTITUTE(W2420,"$","")))</f>
        <v>0</v>
      </c>
      <c r="Y2420">
        <v>0</v>
      </c>
      <c r="Z2420" s="1" cm="1">
        <f t="array" ref="Z2420">IF(
    LEN(TRIM(Y2420&amp;""))=0,
        IF(AND(ISNUMBER(net_sales_clean), ISNUMBER(profit_clean)),
            net_sales_clean - profit_clean,
            ""
        ),
    VALUE(SUBSTITUTE(Y2420,"$",""))
)</f>
        <v>0</v>
      </c>
      <c r="AA2420">
        <v>0</v>
      </c>
      <c r="AB2420" s="1" cm="1">
        <f t="array" ref="AB2420">IF(
    LEN(TRIM(AA2420&amp;""))=0,
        IF(AND(ISNUMBER(net_sales_clean), ISNUMBER(cost_clean)),
            net_sales_clean - cost_clean,
            ""
        ),
    VALUE(SUBSTITUTE(AA2420,"$",""))
)</f>
        <v>0</v>
      </c>
      <c r="AC2420">
        <v>7</v>
      </c>
      <c r="AD2420">
        <f>IF(LEN(TRIM(AC2420&amp;""))=0, "", VALUE(AC2420))</f>
        <v>7</v>
      </c>
      <c r="AE2420">
        <v>1</v>
      </c>
      <c r="AF2420">
        <f>IF(LEN(TRIM(AE2420&amp;""))=0, "", VALUE(AE2420))</f>
        <v>1</v>
      </c>
      <c r="AG2420">
        <v>0</v>
      </c>
      <c r="AH2420">
        <f>IF(
    OR(U2420&lt;0, W2420&lt;0, Y2420&lt;0, AA2420&lt;0),
        1,
        IF(LEN(TRIM(AG2420&amp;""))=0, "", AG2420)
)</f>
        <v>0</v>
      </c>
      <c r="AI2420" t="str">
        <f>IF(
    COUNT(Q2420,V2420,X2420,Z2420,AB2420)=0,
        "Not Usable",
    IF(
        COUNT(Q2420,V2420,X2420,Z2420,AB2420)&lt;5,
            "Incomplete",
            IF(
                MIN(Q2420,V2420,X2420,Z2420,AB2420)=0,
                    "Incomplete",
                    "Complete"
            )
    )
)</f>
        <v>Incomplete</v>
      </c>
    </row>
    <row r="2421" spans="1:35" x14ac:dyDescent="0.3">
      <c r="A2421">
        <v>53768</v>
      </c>
      <c r="B2421" s="6">
        <v>45453.823483796295</v>
      </c>
      <c r="C2421" s="3">
        <f>INT(B2421)</f>
        <v>45453</v>
      </c>
      <c r="D2421" s="2">
        <f>MOD(B2421,1)</f>
        <v>0.82348379629547708</v>
      </c>
      <c r="E2421">
        <v>61</v>
      </c>
      <c r="F2421" t="s">
        <v>8</v>
      </c>
      <c r="G2421" t="str">
        <f xml:space="preserve"> PROPER(TRIM(CLEAN(SUBSTITUTE(F2421,CHAR(160)," "))))</f>
        <v>West</v>
      </c>
      <c r="H2421" t="s">
        <v>3</v>
      </c>
      <c r="I2421" t="str">
        <f>PROPER(TRIM(CLEAN((SUBSTITUTE(H2421,"-"," ")))))</f>
        <v>Phone</v>
      </c>
      <c r="J2421">
        <v>17253</v>
      </c>
      <c r="K2421" t="s">
        <v>2</v>
      </c>
      <c r="L2421" t="str">
        <f xml:space="preserve"> PROPER(TRIM(CLEAN(SUBSTITUTE(K2421,CHAR(160)," "))))</f>
        <v>Home Office</v>
      </c>
      <c r="M2421" t="s">
        <v>23</v>
      </c>
      <c r="N2421" t="str">
        <f xml:space="preserve"> PROPER(TRIM(CLEAN(SUBSTITUTE(M2421,CHAR(160)," "))))</f>
        <v>Electronics</v>
      </c>
      <c r="O2421" t="s">
        <v>40</v>
      </c>
      <c r="P2421" t="str">
        <f>IF(LEN(TRIM(Table1[[#This Row],[subcategory]]&amp;""))=0,"Unknown", PROPER(TRIM(Table1[[#This Row],[subcategory]])))</f>
        <v>Accessories</v>
      </c>
      <c r="Q2421">
        <v>120.11</v>
      </c>
      <c r="R2421" s="1">
        <f>IF(LEN(TRIM(Q2421&amp;""))=0, "", VALUE(SUBSTITUTE(Q2421,"$","")))</f>
        <v>120.11</v>
      </c>
      <c r="S2421">
        <v>1</v>
      </c>
      <c r="T2421">
        <f>IF(LEN(TRIM(S2421&amp;""))=0, "", VALUE(S2421))</f>
        <v>1</v>
      </c>
      <c r="U2421">
        <v>120.11</v>
      </c>
      <c r="V2421" s="1">
        <f>IF(LEN(TRIM(U2421&amp;""))=0, "", VALUE(SUBSTITUTE(U2421,"$","")))</f>
        <v>120.11</v>
      </c>
      <c r="W2421" s="1">
        <v>80.954139999999995</v>
      </c>
      <c r="X2421" s="1">
        <f>IF(LEN(TRIM(W2421&amp;""))=0, "", VALUE(SUBSTITUTE(W2421,"$","")))</f>
        <v>80.954139999999995</v>
      </c>
      <c r="Y2421" s="5" t="s">
        <v>4660</v>
      </c>
      <c r="Z2421" s="4" cm="1">
        <f t="array" ref="Z2421">IF(
    LEN(TRIM(Y2421&amp;""))=0,
        IF(AND(ISNUMBER(net_sales_clean), ISNUMBER(profit_clean)),
            net_sales_clean - profit_clean,
            ""
        ),
    VALUE(SUBSTITUTE(Y2421,"$",""))
)</f>
        <v>47.005601192769198</v>
      </c>
      <c r="AA2421" s="5" t="s">
        <v>4659</v>
      </c>
      <c r="AB2421" s="4" cm="1">
        <f t="array" ref="AB2421">IF(
    LEN(TRIM(AA2421&amp;""))=0,
        IF(AND(ISNUMBER(net_sales_clean), ISNUMBER(cost_clean)),
            net_sales_clean - cost_clean,
            ""
        ),
    VALUE(SUBSTITUTE(AA2421,"$",""))
)</f>
        <v>33.948538807230698</v>
      </c>
      <c r="AC2421">
        <v>4</v>
      </c>
      <c r="AD2421">
        <f>IF(LEN(TRIM(AC2421&amp;""))=0, "", VALUE(AC2421))</f>
        <v>4</v>
      </c>
      <c r="AE2421">
        <v>1</v>
      </c>
      <c r="AF2421">
        <f>IF(LEN(TRIM(AE2421&amp;""))=0, "", VALUE(AE2421))</f>
        <v>1</v>
      </c>
      <c r="AG2421">
        <v>0</v>
      </c>
      <c r="AH2421">
        <f>IF(
    OR(U2421&lt;0, W2421&lt;0, Y2421&lt;0, AA2421&lt;0),
        1,
        IF(LEN(TRIM(AG2421&amp;""))=0, "", AG2421)
)</f>
        <v>0</v>
      </c>
      <c r="AI2421" t="str">
        <f>IF(
    COUNT(Q2421,V2421,X2421,Z2421,AB2421)=0,
        "Not Usable",
    IF(
        COUNT(Q2421,V2421,X2421,Z2421,AB2421)&lt;5,
            "Incomplete",
            IF(
                MIN(Q2421,V2421,X2421,Z2421,AB2421)=0,
                    "Incomplete",
                    "Complete"
            )
    )
)</f>
        <v>Complete</v>
      </c>
    </row>
    <row r="2422" spans="1:35" x14ac:dyDescent="0.3">
      <c r="A2422">
        <v>27997</v>
      </c>
      <c r="B2422" s="6">
        <v>45192.165671296294</v>
      </c>
      <c r="C2422" s="3">
        <f>INT(B2422)</f>
        <v>45192</v>
      </c>
      <c r="D2422" s="2">
        <f>MOD(B2422,1)</f>
        <v>0.16567129629402189</v>
      </c>
      <c r="E2422">
        <v>9</v>
      </c>
      <c r="F2422" t="s">
        <v>33</v>
      </c>
      <c r="G2422" t="str">
        <f xml:space="preserve"> PROPER(TRIM(CLEAN(SUBSTITUTE(F2422,CHAR(160)," "))))</f>
        <v>South</v>
      </c>
      <c r="H2422" t="s">
        <v>17</v>
      </c>
      <c r="I2422" t="str">
        <f>PROPER(TRIM(CLEAN((SUBSTITUTE(H2422,"-"," ")))))</f>
        <v>Online</v>
      </c>
      <c r="J2422">
        <v>3139</v>
      </c>
      <c r="K2422" t="s">
        <v>10</v>
      </c>
      <c r="L2422" t="str">
        <f xml:space="preserve"> PROPER(TRIM(CLEAN(SUBSTITUTE(K2422,CHAR(160)," "))))</f>
        <v>Consumer</v>
      </c>
      <c r="M2422" t="s">
        <v>1</v>
      </c>
      <c r="N2422" t="str">
        <f xml:space="preserve"> PROPER(TRIM(CLEAN(SUBSTITUTE(M2422,CHAR(160)," "))))</f>
        <v>Beauty</v>
      </c>
      <c r="P2422" t="str">
        <f>IF(LEN(TRIM(Table1[[#This Row],[subcategory]]&amp;""))=0,"Unknown", PROPER(TRIM(Table1[[#This Row],[subcategory]])))</f>
        <v>Unknown</v>
      </c>
      <c r="Q2422">
        <v>74.89</v>
      </c>
      <c r="R2422" s="1">
        <f>IF(LEN(TRIM(Q2422&amp;""))=0, "", VALUE(SUBSTITUTE(Q2422,"$","")))</f>
        <v>74.89</v>
      </c>
      <c r="S2422">
        <v>6</v>
      </c>
      <c r="T2422">
        <f>IF(LEN(TRIM(S2422&amp;""))=0, "", VALUE(S2422))</f>
        <v>6</v>
      </c>
      <c r="U2422" s="5" t="s">
        <v>259</v>
      </c>
      <c r="V2422" s="4">
        <f>IF(LEN(TRIM(U2422&amp;""))=0, "", VALUE(SUBSTITUTE(U2422,"$","")))</f>
        <v>449.34</v>
      </c>
      <c r="W2422" s="4" t="s">
        <v>4658</v>
      </c>
      <c r="X2422" s="4">
        <f>IF(LEN(TRIM(W2422&amp;""))=0, "", VALUE(SUBSTITUTE(W2422,"$","")))</f>
        <v>362.16804000000002</v>
      </c>
      <c r="Y2422" s="5" t="s">
        <v>4657</v>
      </c>
      <c r="Z2422" s="4" cm="1">
        <f t="array" ref="Z2422">IF(
    LEN(TRIM(Y2422&amp;""))=0,
        IF(AND(ISNUMBER(net_sales_clean), ISNUMBER(profit_clean)),
            net_sales_clean - profit_clean,
            ""
        ),
    VALUE(SUBSTITUTE(Y2422,"$",""))
)</f>
        <v>235.753226676135</v>
      </c>
      <c r="AA2422" s="5" t="s">
        <v>4656</v>
      </c>
      <c r="AB2422" s="4" cm="1">
        <f t="array" ref="AB2422">IF(
    LEN(TRIM(AA2422&amp;""))=0,
        IF(AND(ISNUMBER(net_sales_clean), ISNUMBER(cost_clean)),
            net_sales_clean - cost_clean,
            ""
        ),
    VALUE(SUBSTITUTE(AA2422,"$",""))
)</f>
        <v>126.414813323864</v>
      </c>
      <c r="AC2422">
        <v>3</v>
      </c>
      <c r="AD2422">
        <f>IF(LEN(TRIM(AC2422&amp;""))=0, "", VALUE(AC2422))</f>
        <v>3</v>
      </c>
      <c r="AE2422">
        <v>1</v>
      </c>
      <c r="AF2422">
        <f>IF(LEN(TRIM(AE2422&amp;""))=0, "", VALUE(AE2422))</f>
        <v>1</v>
      </c>
      <c r="AG2422">
        <v>0</v>
      </c>
      <c r="AH2422">
        <f>IF(
    OR(U2422&lt;0, W2422&lt;0, Y2422&lt;0, AA2422&lt;0),
        1,
        IF(LEN(TRIM(AG2422&amp;""))=0, "", AG2422)
)</f>
        <v>0</v>
      </c>
      <c r="AI2422" t="str">
        <f>IF(
    COUNT(Q2422,V2422,X2422,Z2422,AB2422)=0,
        "Not Usable",
    IF(
        COUNT(Q2422,V2422,X2422,Z2422,AB2422)&lt;5,
            "Incomplete",
            IF(
                MIN(Q2422,V2422,X2422,Z2422,AB2422)=0,
                    "Incomplete",
                    "Complete"
            )
    )
)</f>
        <v>Complete</v>
      </c>
    </row>
    <row r="2423" spans="1:35" x14ac:dyDescent="0.3">
      <c r="A2423">
        <v>5149</v>
      </c>
      <c r="B2423" s="6">
        <v>45583.57130787037</v>
      </c>
      <c r="C2423" s="3">
        <f>INT(B2423)</f>
        <v>45583</v>
      </c>
      <c r="D2423" s="2">
        <f>MOD(B2423,1)</f>
        <v>0.57130787037021946</v>
      </c>
      <c r="E2423">
        <v>47</v>
      </c>
      <c r="F2423" t="s">
        <v>8</v>
      </c>
      <c r="G2423" t="str">
        <f xml:space="preserve"> PROPER(TRIM(CLEAN(SUBSTITUTE(F2423,CHAR(160)," "))))</f>
        <v>West</v>
      </c>
      <c r="H2423" t="s">
        <v>17</v>
      </c>
      <c r="I2423" t="str">
        <f>PROPER(TRIM(CLEAN((SUBSTITUTE(H2423,"-"," ")))))</f>
        <v>Online</v>
      </c>
      <c r="J2423">
        <v>3613</v>
      </c>
      <c r="K2423" t="s">
        <v>2</v>
      </c>
      <c r="L2423" t="str">
        <f xml:space="preserve"> PROPER(TRIM(CLEAN(SUBSTITUTE(K2423,CHAR(160)," "))))</f>
        <v>Home Office</v>
      </c>
      <c r="M2423" t="s">
        <v>19</v>
      </c>
      <c r="N2423" t="str">
        <f xml:space="preserve"> PROPER(TRIM(CLEAN(SUBSTITUTE(M2423,CHAR(160)," "))))</f>
        <v>Apparel</v>
      </c>
      <c r="O2423" t="s">
        <v>20</v>
      </c>
      <c r="P2423" t="str">
        <f>IF(LEN(TRIM(Table1[[#This Row],[subcategory]]&amp;""))=0,"Unknown", PROPER(TRIM(Table1[[#This Row],[subcategory]])))</f>
        <v>Women</v>
      </c>
      <c r="Q2423">
        <v>177</v>
      </c>
      <c r="R2423" s="1">
        <f>IF(LEN(TRIM(Q2423&amp;""))=0, "", VALUE(SUBSTITUTE(Q2423,"$","")))</f>
        <v>177</v>
      </c>
      <c r="S2423">
        <v>8</v>
      </c>
      <c r="T2423">
        <f>IF(LEN(TRIM(S2423&amp;""))=0, "", VALUE(S2423))</f>
        <v>8</v>
      </c>
      <c r="U2423">
        <v>1416</v>
      </c>
      <c r="V2423" s="1">
        <f>IF(LEN(TRIM(U2423&amp;""))=0, "", VALUE(SUBSTITUTE(U2423,"$","")))</f>
        <v>1416</v>
      </c>
      <c r="W2423" s="4" t="s">
        <v>4655</v>
      </c>
      <c r="X2423" s="4">
        <f>IF(LEN(TRIM(W2423&amp;""))=0, "", VALUE(SUBSTITUTE(W2423,"$","")))</f>
        <v>994.03199999999902</v>
      </c>
      <c r="Y2423" s="5" t="s">
        <v>4654</v>
      </c>
      <c r="Z2423" s="4" cm="1">
        <f t="array" ref="Z2423">IF(
    LEN(TRIM(Y2423&amp;""))=0,
        IF(AND(ISNUMBER(net_sales_clean), ISNUMBER(profit_clean)),
            net_sales_clean - profit_clean,
            ""
        ),
    VALUE(SUBSTITUTE(Y2423,"$",""))
)</f>
        <v>751.23815201046796</v>
      </c>
      <c r="AA2423" s="5" t="s">
        <v>4653</v>
      </c>
      <c r="AB2423" s="4" cm="1">
        <f t="array" ref="AB2423">IF(
    LEN(TRIM(AA2423&amp;""))=0,
        IF(AND(ISNUMBER(net_sales_clean), ISNUMBER(cost_clean)),
            net_sales_clean - cost_clean,
            ""
        ),
    VALUE(SUBSTITUTE(AA2423,"$",""))
)</f>
        <v>242.793847989531</v>
      </c>
      <c r="AC2423">
        <v>6</v>
      </c>
      <c r="AD2423">
        <f>IF(LEN(TRIM(AC2423&amp;""))=0, "", VALUE(AC2423))</f>
        <v>6</v>
      </c>
      <c r="AE2423">
        <v>5</v>
      </c>
      <c r="AF2423">
        <f>IF(LEN(TRIM(AE2423&amp;""))=0, "", VALUE(AE2423))</f>
        <v>5</v>
      </c>
      <c r="AG2423">
        <v>0</v>
      </c>
      <c r="AH2423">
        <f>IF(
    OR(U2423&lt;0, W2423&lt;0, Y2423&lt;0, AA2423&lt;0),
        1,
        IF(LEN(TRIM(AG2423&amp;""))=0, "", AG2423)
)</f>
        <v>0</v>
      </c>
      <c r="AI2423" t="str">
        <f>IF(
    COUNT(Q2423,V2423,X2423,Z2423,AB2423)=0,
        "Not Usable",
    IF(
        COUNT(Q2423,V2423,X2423,Z2423,AB2423)&lt;5,
            "Incomplete",
            IF(
                MIN(Q2423,V2423,X2423,Z2423,AB2423)=0,
                    "Incomplete",
                    "Complete"
            )
    )
)</f>
        <v>Complete</v>
      </c>
    </row>
    <row r="2424" spans="1:35" x14ac:dyDescent="0.3">
      <c r="A2424">
        <v>28166</v>
      </c>
      <c r="B2424" s="6">
        <v>45580.194641203707</v>
      </c>
      <c r="C2424" s="3">
        <f>INT(B2424)</f>
        <v>45580</v>
      </c>
      <c r="D2424" s="2">
        <f>MOD(B2424,1)</f>
        <v>0.19464120370685123</v>
      </c>
      <c r="E2424">
        <v>71</v>
      </c>
      <c r="F2424" t="s">
        <v>15</v>
      </c>
      <c r="G2424" t="str">
        <f xml:space="preserve"> PROPER(TRIM(CLEAN(SUBSTITUTE(F2424,CHAR(160)," "))))</f>
        <v>West</v>
      </c>
      <c r="H2424" t="s">
        <v>27</v>
      </c>
      <c r="I2424" t="str">
        <f>PROPER(TRIM(CLEAN((SUBSTITUTE(H2424,"-"," ")))))</f>
        <v>In Store</v>
      </c>
      <c r="J2424">
        <v>19201</v>
      </c>
      <c r="K2424" t="s">
        <v>2</v>
      </c>
      <c r="L2424" t="str">
        <f xml:space="preserve"> PROPER(TRIM(CLEAN(SUBSTITUTE(K2424,CHAR(160)," "))))</f>
        <v>Home Office</v>
      </c>
      <c r="M2424" t="s">
        <v>9</v>
      </c>
      <c r="N2424" t="str">
        <f xml:space="preserve"> PROPER(TRIM(CLEAN(SUBSTITUTE(M2424,CHAR(160)," "))))</f>
        <v>Home</v>
      </c>
      <c r="O2424" t="s">
        <v>12</v>
      </c>
      <c r="P2424" t="str">
        <f>IF(LEN(TRIM(Table1[[#This Row],[subcategory]]&amp;""))=0,"Unknown", PROPER(TRIM(Table1[[#This Row],[subcategory]])))</f>
        <v>Decor</v>
      </c>
      <c r="Q2424">
        <v>39.590000000000003</v>
      </c>
      <c r="R2424" s="1">
        <f>IF(LEN(TRIM(Q2424&amp;""))=0, "", VALUE(SUBSTITUTE(Q2424,"$","")))</f>
        <v>39.590000000000003</v>
      </c>
      <c r="S2424">
        <v>5</v>
      </c>
      <c r="T2424">
        <f>IF(LEN(TRIM(S2424&amp;""))=0, "", VALUE(S2424))</f>
        <v>5</v>
      </c>
      <c r="U2424" s="5" t="s">
        <v>4652</v>
      </c>
      <c r="V2424" s="4">
        <f>IF(LEN(TRIM(U2424&amp;""))=0, "", VALUE(SUBSTITUTE(U2424,"$","")))</f>
        <v>197.95</v>
      </c>
      <c r="W2424" s="4" t="s">
        <v>4651</v>
      </c>
      <c r="X2424" s="4">
        <f>IF(LEN(TRIM(W2424&amp;""))=0, "", VALUE(SUBSTITUTE(W2424,"$","")))</f>
        <v>151.43174999999999</v>
      </c>
      <c r="Y2424" s="5" t="s">
        <v>4650</v>
      </c>
      <c r="Z2424" s="4" cm="1">
        <f t="array" ref="Z2424">IF(
    LEN(TRIM(Y2424&amp;""))=0,
        IF(AND(ISNUMBER(net_sales_clean), ISNUMBER(profit_clean)),
            net_sales_clean - profit_clean,
            ""
        ),
    VALUE(SUBSTITUTE(Y2424,"$",""))
)</f>
        <v>96.529923309780699</v>
      </c>
      <c r="AA2424" s="5" t="s">
        <v>4649</v>
      </c>
      <c r="AB2424" s="4" cm="1">
        <f t="array" ref="AB2424">IF(
    LEN(TRIM(AA2424&amp;""))=0,
        IF(AND(ISNUMBER(net_sales_clean), ISNUMBER(cost_clean)),
            net_sales_clean - cost_clean,
            ""
        ),
    VALUE(SUBSTITUTE(AA2424,"$",""))
)</f>
        <v>54.901826690219202</v>
      </c>
      <c r="AC2424">
        <v>8</v>
      </c>
      <c r="AD2424">
        <f>IF(LEN(TRIM(AC2424&amp;""))=0, "", VALUE(AC2424))</f>
        <v>8</v>
      </c>
      <c r="AE2424">
        <v>1</v>
      </c>
      <c r="AF2424">
        <f>IF(LEN(TRIM(AE2424&amp;""))=0, "", VALUE(AE2424))</f>
        <v>1</v>
      </c>
      <c r="AG2424">
        <v>0</v>
      </c>
      <c r="AH2424">
        <f>IF(
    OR(U2424&lt;0, W2424&lt;0, Y2424&lt;0, AA2424&lt;0),
        1,
        IF(LEN(TRIM(AG2424&amp;""))=0, "", AG2424)
)</f>
        <v>0</v>
      </c>
      <c r="AI2424" t="str">
        <f>IF(
    COUNT(Q2424,V2424,X2424,Z2424,AB2424)=0,
        "Not Usable",
    IF(
        COUNT(Q2424,V2424,X2424,Z2424,AB2424)&lt;5,
            "Incomplete",
            IF(
                MIN(Q2424,V2424,X2424,Z2424,AB2424)=0,
                    "Incomplete",
                    "Complete"
            )
    )
)</f>
        <v>Complete</v>
      </c>
    </row>
    <row r="2425" spans="1:35" x14ac:dyDescent="0.3">
      <c r="A2425">
        <v>28546</v>
      </c>
      <c r="B2425" s="6">
        <v>44941.033275462964</v>
      </c>
      <c r="C2425" s="3">
        <f>INT(B2425)</f>
        <v>44941</v>
      </c>
      <c r="D2425" s="2">
        <f>MOD(B2425,1)</f>
        <v>3.3275462963501923E-2</v>
      </c>
      <c r="E2425">
        <v>43</v>
      </c>
      <c r="F2425" t="s">
        <v>15</v>
      </c>
      <c r="G2425" t="str">
        <f xml:space="preserve"> PROPER(TRIM(CLEAN(SUBSTITUTE(F2425,CHAR(160)," "))))</f>
        <v>West</v>
      </c>
      <c r="H2425" t="s">
        <v>27</v>
      </c>
      <c r="I2425" t="str">
        <f>PROPER(TRIM(CLEAN((SUBSTITUTE(H2425,"-"," ")))))</f>
        <v>In Store</v>
      </c>
      <c r="J2425">
        <v>28090</v>
      </c>
      <c r="K2425" t="s">
        <v>2</v>
      </c>
      <c r="L2425" t="str">
        <f xml:space="preserve"> PROPER(TRIM(CLEAN(SUBSTITUTE(K2425,CHAR(160)," "))))</f>
        <v>Home Office</v>
      </c>
      <c r="M2425" t="s">
        <v>23</v>
      </c>
      <c r="N2425" t="str">
        <f xml:space="preserve"> PROPER(TRIM(CLEAN(SUBSTITUTE(M2425,CHAR(160)," "))))</f>
        <v>Electronics</v>
      </c>
      <c r="O2425" t="s">
        <v>40</v>
      </c>
      <c r="P2425" t="str">
        <f>IF(LEN(TRIM(Table1[[#This Row],[subcategory]]&amp;""))=0,"Unknown", PROPER(TRIM(Table1[[#This Row],[subcategory]])))</f>
        <v>Accessories</v>
      </c>
      <c r="Q2425">
        <v>78.86</v>
      </c>
      <c r="R2425" s="1">
        <f>IF(LEN(TRIM(Q2425&amp;""))=0, "", VALUE(SUBSTITUTE(Q2425,"$","")))</f>
        <v>78.86</v>
      </c>
      <c r="S2425">
        <v>8</v>
      </c>
      <c r="T2425">
        <f>IF(LEN(TRIM(S2425&amp;""))=0, "", VALUE(S2425))</f>
        <v>8</v>
      </c>
      <c r="U2425">
        <v>630.88</v>
      </c>
      <c r="V2425" s="1">
        <f>IF(LEN(TRIM(U2425&amp;""))=0, "", VALUE(SUBSTITUTE(U2425,"$","")))</f>
        <v>630.88</v>
      </c>
      <c r="W2425" s="1">
        <v>570.31551999999999</v>
      </c>
      <c r="X2425" s="1">
        <f>IF(LEN(TRIM(W2425&amp;""))=0, "", VALUE(SUBSTITUTE(W2425,"$","")))</f>
        <v>570.31551999999999</v>
      </c>
      <c r="Y2425">
        <v>405.929669153936</v>
      </c>
      <c r="Z2425" s="1" cm="1">
        <f t="array" ref="Z2425">IF(
    LEN(TRIM(Y2425&amp;""))=0,
        IF(AND(ISNUMBER(net_sales_clean), ISNUMBER(profit_clean)),
            net_sales_clean - profit_clean,
            ""
        ),
    VALUE(SUBSTITUTE(Y2425,"$",""))
)</f>
        <v>405.929669153936</v>
      </c>
      <c r="AA2425">
        <v>164.38585084606399</v>
      </c>
      <c r="AB2425" s="1" cm="1">
        <f t="array" ref="AB2425">IF(
    LEN(TRIM(AA2425&amp;""))=0,
        IF(AND(ISNUMBER(net_sales_clean), ISNUMBER(cost_clean)),
            net_sales_clean - cost_clean,
            ""
        ),
    VALUE(SUBSTITUTE(AA2425,"$",""))
)</f>
        <v>164.38585084606399</v>
      </c>
      <c r="AC2425">
        <v>6</v>
      </c>
      <c r="AD2425">
        <f>IF(LEN(TRIM(AC2425&amp;""))=0, "", VALUE(AC2425))</f>
        <v>6</v>
      </c>
      <c r="AE2425">
        <v>3</v>
      </c>
      <c r="AF2425">
        <f>IF(LEN(TRIM(AE2425&amp;""))=0, "", VALUE(AE2425))</f>
        <v>3</v>
      </c>
      <c r="AG2425">
        <v>0</v>
      </c>
      <c r="AH2425">
        <f>IF(
    OR(U2425&lt;0, W2425&lt;0, Y2425&lt;0, AA2425&lt;0),
        1,
        IF(LEN(TRIM(AG2425&amp;""))=0, "", AG2425)
)</f>
        <v>0</v>
      </c>
      <c r="AI2425" t="str">
        <f>IF(
    COUNT(Q2425,V2425,X2425,Z2425,AB2425)=0,
        "Not Usable",
    IF(
        COUNT(Q2425,V2425,X2425,Z2425,AB2425)&lt;5,
            "Incomplete",
            IF(
                MIN(Q2425,V2425,X2425,Z2425,AB2425)=0,
                    "Incomplete",
                    "Complete"
            )
    )
)</f>
        <v>Complete</v>
      </c>
    </row>
    <row r="2426" spans="1:35" x14ac:dyDescent="0.3">
      <c r="A2426">
        <v>5160</v>
      </c>
      <c r="B2426" s="6">
        <v>45586.495729166665</v>
      </c>
      <c r="C2426" s="3">
        <f>INT(B2426)</f>
        <v>45586</v>
      </c>
      <c r="D2426" s="2">
        <f>MOD(B2426,1)</f>
        <v>0.49572916666511446</v>
      </c>
      <c r="E2426">
        <v>66</v>
      </c>
      <c r="F2426" t="s">
        <v>15</v>
      </c>
      <c r="G2426" t="str">
        <f xml:space="preserve"> PROPER(TRIM(CLEAN(SUBSTITUTE(F2426,CHAR(160)," "))))</f>
        <v>West</v>
      </c>
      <c r="H2426" t="s">
        <v>30</v>
      </c>
      <c r="I2426" t="str">
        <f>PROPER(TRIM(CLEAN((SUBSTITUTE(H2426,"-"," ")))))</f>
        <v>Mobile App</v>
      </c>
      <c r="J2426">
        <v>29407</v>
      </c>
      <c r="K2426" t="s">
        <v>2</v>
      </c>
      <c r="L2426" t="str">
        <f xml:space="preserve"> PROPER(TRIM(CLEAN(SUBSTITUTE(K2426,CHAR(160)," "))))</f>
        <v>Home Office</v>
      </c>
      <c r="M2426" t="s">
        <v>16</v>
      </c>
      <c r="N2426" t="str">
        <f xml:space="preserve"> PROPER(TRIM(CLEAN(SUBSTITUTE(M2426,CHAR(160)," "))))</f>
        <v>Grocery</v>
      </c>
      <c r="O2426" t="s">
        <v>24</v>
      </c>
      <c r="P2426" t="str">
        <f>IF(LEN(TRIM(Table1[[#This Row],[subcategory]]&amp;""))=0,"Unknown", PROPER(TRIM(Table1[[#This Row],[subcategory]])))</f>
        <v>Snacks</v>
      </c>
      <c r="Q2426">
        <v>26.88</v>
      </c>
      <c r="R2426" s="1">
        <f>IF(LEN(TRIM(Q2426&amp;""))=0, "", VALUE(SUBSTITUTE(Q2426,"$","")))</f>
        <v>26.88</v>
      </c>
      <c r="S2426">
        <v>2</v>
      </c>
      <c r="T2426">
        <f>IF(LEN(TRIM(S2426&amp;""))=0, "", VALUE(S2426))</f>
        <v>2</v>
      </c>
      <c r="U2426">
        <v>53.76</v>
      </c>
      <c r="V2426" s="1">
        <f>IF(LEN(TRIM(U2426&amp;""))=0, "", VALUE(SUBSTITUTE(U2426,"$","")))</f>
        <v>53.76</v>
      </c>
      <c r="W2426" s="1">
        <v>40.750079999999997</v>
      </c>
      <c r="X2426" s="1">
        <f>IF(LEN(TRIM(W2426&amp;""))=0, "", VALUE(SUBSTITUTE(W2426,"$","")))</f>
        <v>40.750079999999997</v>
      </c>
      <c r="Y2426" s="5" t="s">
        <v>4648</v>
      </c>
      <c r="Z2426" s="4" cm="1">
        <f t="array" ref="Z2426">IF(
    LEN(TRIM(Y2426&amp;""))=0,
        IF(AND(ISNUMBER(net_sales_clean), ISNUMBER(profit_clean)),
            net_sales_clean - profit_clean,
            ""
        ),
    VALUE(SUBSTITUTE(Y2426,"$",""))
)</f>
        <v>33.343741565650397</v>
      </c>
      <c r="AA2426" s="5" t="s">
        <v>4647</v>
      </c>
      <c r="AB2426" s="4" cm="1">
        <f t="array" ref="AB2426">IF(
    LEN(TRIM(AA2426&amp;""))=0,
        IF(AND(ISNUMBER(net_sales_clean), ISNUMBER(cost_clean)),
            net_sales_clean - cost_clean,
            ""
        ),
    VALUE(SUBSTITUTE(AA2426,"$",""))
)</f>
        <v>7.4063384343495002</v>
      </c>
      <c r="AC2426">
        <v>7</v>
      </c>
      <c r="AD2426">
        <f>IF(LEN(TRIM(AC2426&amp;""))=0, "", VALUE(AC2426))</f>
        <v>7</v>
      </c>
      <c r="AE2426">
        <v>4</v>
      </c>
      <c r="AF2426">
        <f>IF(LEN(TRIM(AE2426&amp;""))=0, "", VALUE(AE2426))</f>
        <v>4</v>
      </c>
      <c r="AH2426" t="str">
        <f>IF(
    OR(U2426&lt;0, W2426&lt;0, Y2426&lt;0, AA2426&lt;0),
        1,
        IF(LEN(TRIM(AG2426&amp;""))=0, "", AG2426)
)</f>
        <v/>
      </c>
      <c r="AI2426" t="str">
        <f>IF(
    COUNT(Q2426,V2426,X2426,Z2426,AB2426)=0,
        "Not Usable",
    IF(
        COUNT(Q2426,V2426,X2426,Z2426,AB2426)&lt;5,
            "Incomplete",
            IF(
                MIN(Q2426,V2426,X2426,Z2426,AB2426)=0,
                    "Incomplete",
                    "Complete"
            )
    )
)</f>
        <v>Complete</v>
      </c>
    </row>
    <row r="2427" spans="1:35" x14ac:dyDescent="0.3">
      <c r="A2427">
        <v>34825</v>
      </c>
      <c r="B2427" s="6">
        <v>45243.582141203704</v>
      </c>
      <c r="C2427" s="3">
        <f>INT(B2427)</f>
        <v>45243</v>
      </c>
      <c r="D2427" s="2">
        <f>MOD(B2427,1)</f>
        <v>0.58214120370394085</v>
      </c>
      <c r="E2427">
        <v>38</v>
      </c>
      <c r="F2427" t="s">
        <v>13</v>
      </c>
      <c r="G2427" t="str">
        <f xml:space="preserve"> PROPER(TRIM(CLEAN(SUBSTITUTE(F2427,CHAR(160)," "))))</f>
        <v>Northeast</v>
      </c>
      <c r="H2427" t="s">
        <v>30</v>
      </c>
      <c r="I2427" t="str">
        <f>PROPER(TRIM(CLEAN((SUBSTITUTE(H2427,"-"," ")))))</f>
        <v>Mobile App</v>
      </c>
      <c r="J2427">
        <v>18301</v>
      </c>
      <c r="K2427" t="s">
        <v>6</v>
      </c>
      <c r="L2427" t="str">
        <f xml:space="preserve"> PROPER(TRIM(CLEAN(SUBSTITUTE(K2427,CHAR(160)," "))))</f>
        <v>Corporate</v>
      </c>
      <c r="M2427" t="s">
        <v>23</v>
      </c>
      <c r="N2427" t="str">
        <f xml:space="preserve"> PROPER(TRIM(CLEAN(SUBSTITUTE(M2427,CHAR(160)," "))))</f>
        <v>Electronics</v>
      </c>
      <c r="O2427" t="s">
        <v>34</v>
      </c>
      <c r="P2427" t="str">
        <f>IF(LEN(TRIM(Table1[[#This Row],[subcategory]]&amp;""))=0,"Unknown", PROPER(TRIM(Table1[[#This Row],[subcategory]])))</f>
        <v>Phones</v>
      </c>
      <c r="Q2427">
        <v>70.16</v>
      </c>
      <c r="R2427" s="1">
        <f>IF(LEN(TRIM(Q2427&amp;""))=0, "", VALUE(SUBSTITUTE(Q2427,"$","")))</f>
        <v>70.16</v>
      </c>
      <c r="S2427">
        <v>2</v>
      </c>
      <c r="T2427">
        <f>IF(LEN(TRIM(S2427&amp;""))=0, "", VALUE(S2427))</f>
        <v>2</v>
      </c>
      <c r="U2427">
        <v>140.32</v>
      </c>
      <c r="V2427" s="1">
        <f>IF(LEN(TRIM(U2427&amp;""))=0, "", VALUE(SUBSTITUTE(U2427,"$","")))</f>
        <v>140.32</v>
      </c>
      <c r="W2427" s="4" t="s">
        <v>4646</v>
      </c>
      <c r="X2427" s="4">
        <f>IF(LEN(TRIM(W2427&amp;""))=0, "", VALUE(SUBSTITUTE(W2427,"$","")))</f>
        <v>134.98783999999901</v>
      </c>
      <c r="Y2427" s="5" t="s">
        <v>4645</v>
      </c>
      <c r="Z2427" s="4" cm="1">
        <f t="array" ref="Z2427">IF(
    LEN(TRIM(Y2427&amp;""))=0,
        IF(AND(ISNUMBER(net_sales_clean), ISNUMBER(profit_clean)),
            net_sales_clean - profit_clean,
            ""
        ),
    VALUE(SUBSTITUTE(Y2427,"$",""))
)</f>
        <v>93.358062337298307</v>
      </c>
      <c r="AA2427" s="5" t="s">
        <v>4644</v>
      </c>
      <c r="AB2427" s="4" cm="1">
        <f t="array" ref="AB2427">IF(
    LEN(TRIM(AA2427&amp;""))=0,
        IF(AND(ISNUMBER(net_sales_clean), ISNUMBER(cost_clean)),
            net_sales_clean - cost_clean,
            ""
        ),
    VALUE(SUBSTITUTE(AA2427,"$",""))
)</f>
        <v>41.629777662701599</v>
      </c>
      <c r="AC2427">
        <v>7</v>
      </c>
      <c r="AD2427">
        <f>IF(LEN(TRIM(AC2427&amp;""))=0, "", VALUE(AC2427))</f>
        <v>7</v>
      </c>
      <c r="AE2427">
        <v>5</v>
      </c>
      <c r="AF2427">
        <f>IF(LEN(TRIM(AE2427&amp;""))=0, "", VALUE(AE2427))</f>
        <v>5</v>
      </c>
      <c r="AG2427">
        <v>0</v>
      </c>
      <c r="AH2427">
        <f>IF(
    OR(U2427&lt;0, W2427&lt;0, Y2427&lt;0, AA2427&lt;0),
        1,
        IF(LEN(TRIM(AG2427&amp;""))=0, "", AG2427)
)</f>
        <v>0</v>
      </c>
      <c r="AI2427" t="str">
        <f>IF(
    COUNT(Q2427,V2427,X2427,Z2427,AB2427)=0,
        "Not Usable",
    IF(
        COUNT(Q2427,V2427,X2427,Z2427,AB2427)&lt;5,
            "Incomplete",
            IF(
                MIN(Q2427,V2427,X2427,Z2427,AB2427)=0,
                    "Incomplete",
                    "Complete"
            )
    )
)</f>
        <v>Complete</v>
      </c>
    </row>
    <row r="2428" spans="1:35" x14ac:dyDescent="0.3">
      <c r="A2428">
        <v>10614</v>
      </c>
      <c r="B2428" s="6">
        <v>45900.751967592594</v>
      </c>
      <c r="C2428" s="3">
        <f>INT(B2428)</f>
        <v>45900</v>
      </c>
      <c r="D2428" s="2">
        <f>MOD(B2428,1)</f>
        <v>0.75196759259415558</v>
      </c>
      <c r="E2428">
        <v>58</v>
      </c>
      <c r="F2428" t="s">
        <v>13</v>
      </c>
      <c r="G2428" t="str">
        <f xml:space="preserve"> PROPER(TRIM(CLEAN(SUBSTITUTE(F2428,CHAR(160)," "))))</f>
        <v>Northeast</v>
      </c>
      <c r="H2428" t="s">
        <v>3</v>
      </c>
      <c r="I2428" t="str">
        <f>PROPER(TRIM(CLEAN((SUBSTITUTE(H2428,"-"," ")))))</f>
        <v>Phone</v>
      </c>
      <c r="J2428">
        <v>18166</v>
      </c>
      <c r="K2428" t="s">
        <v>2</v>
      </c>
      <c r="L2428" t="str">
        <f xml:space="preserve"> PROPER(TRIM(CLEAN(SUBSTITUTE(K2428,CHAR(160)," "))))</f>
        <v>Home Office</v>
      </c>
      <c r="M2428" t="s">
        <v>1</v>
      </c>
      <c r="N2428" t="str">
        <f xml:space="preserve"> PROPER(TRIM(CLEAN(SUBSTITUTE(M2428,CHAR(160)," "))))</f>
        <v>Beauty</v>
      </c>
      <c r="O2428" t="s">
        <v>5</v>
      </c>
      <c r="P2428" t="str">
        <f>IF(LEN(TRIM(Table1[[#This Row],[subcategory]]&amp;""))=0,"Unknown", PROPER(TRIM(Table1[[#This Row],[subcategory]])))</f>
        <v>Haircare</v>
      </c>
      <c r="Q2428">
        <v>47.78</v>
      </c>
      <c r="R2428" s="1">
        <f>IF(LEN(TRIM(Q2428&amp;""))=0, "", VALUE(SUBSTITUTE(Q2428,"$","")))</f>
        <v>47.78</v>
      </c>
      <c r="S2428">
        <v>4</v>
      </c>
      <c r="T2428">
        <f>IF(LEN(TRIM(S2428&amp;""))=0, "", VALUE(S2428))</f>
        <v>4</v>
      </c>
      <c r="U2428">
        <v>191.12</v>
      </c>
      <c r="V2428" s="1">
        <f>IF(LEN(TRIM(U2428&amp;""))=0, "", VALUE(SUBSTITUTE(U2428,"$","")))</f>
        <v>191.12</v>
      </c>
      <c r="W2428" s="1">
        <v>156.14503999999999</v>
      </c>
      <c r="X2428" s="1">
        <f>IF(LEN(TRIM(W2428&amp;""))=0, "", VALUE(SUBSTITUTE(W2428,"$","")))</f>
        <v>156.14503999999999</v>
      </c>
      <c r="Y2428" s="5" t="s">
        <v>4643</v>
      </c>
      <c r="Z2428" s="4" cm="1">
        <f t="array" ref="Z2428">IF(
    LEN(TRIM(Y2428&amp;""))=0,
        IF(AND(ISNUMBER(net_sales_clean), ISNUMBER(profit_clean)),
            net_sales_clean - profit_clean,
            ""
        ),
    VALUE(SUBSTITUTE(Y2428,"$",""))
)</f>
        <v>103.60976210644399</v>
      </c>
      <c r="AA2428" s="5" t="s">
        <v>4642</v>
      </c>
      <c r="AB2428" s="4" cm="1">
        <f t="array" ref="AB2428">IF(
    LEN(TRIM(AA2428&amp;""))=0,
        IF(AND(ISNUMBER(net_sales_clean), ISNUMBER(cost_clean)),
            net_sales_clean - cost_clean,
            ""
        ),
    VALUE(SUBSTITUTE(AA2428,"$",""))
)</f>
        <v>52.535277893555701</v>
      </c>
      <c r="AC2428">
        <v>7</v>
      </c>
      <c r="AD2428">
        <f>IF(LEN(TRIM(AC2428&amp;""))=0, "", VALUE(AC2428))</f>
        <v>7</v>
      </c>
      <c r="AE2428">
        <v>2</v>
      </c>
      <c r="AF2428">
        <f>IF(LEN(TRIM(AE2428&amp;""))=0, "", VALUE(AE2428))</f>
        <v>2</v>
      </c>
      <c r="AG2428">
        <v>0</v>
      </c>
      <c r="AH2428">
        <f>IF(
    OR(U2428&lt;0, W2428&lt;0, Y2428&lt;0, AA2428&lt;0),
        1,
        IF(LEN(TRIM(AG2428&amp;""))=0, "", AG2428)
)</f>
        <v>0</v>
      </c>
      <c r="AI2428" t="str">
        <f>IF(
    COUNT(Q2428,V2428,X2428,Z2428,AB2428)=0,
        "Not Usable",
    IF(
        COUNT(Q2428,V2428,X2428,Z2428,AB2428)&lt;5,
            "Incomplete",
            IF(
                MIN(Q2428,V2428,X2428,Z2428,AB2428)=0,
                    "Incomplete",
                    "Complete"
            )
    )
)</f>
        <v>Complete</v>
      </c>
    </row>
    <row r="2429" spans="1:35" x14ac:dyDescent="0.3">
      <c r="A2429">
        <v>55859</v>
      </c>
      <c r="B2429" s="6">
        <v>45534.301851851851</v>
      </c>
      <c r="C2429" s="3">
        <f>INT(B2429)</f>
        <v>45534</v>
      </c>
      <c r="D2429" s="2">
        <f>MOD(B2429,1)</f>
        <v>0.30185185185109731</v>
      </c>
      <c r="E2429">
        <v>44</v>
      </c>
      <c r="F2429" t="s">
        <v>13</v>
      </c>
      <c r="G2429" t="str">
        <f xml:space="preserve"> PROPER(TRIM(CLEAN(SUBSTITUTE(F2429,CHAR(160)," "))))</f>
        <v>Northeast</v>
      </c>
      <c r="H2429" t="s">
        <v>27</v>
      </c>
      <c r="I2429" t="str">
        <f>PROPER(TRIM(CLEAN((SUBSTITUTE(H2429,"-"," ")))))</f>
        <v>In Store</v>
      </c>
      <c r="J2429">
        <v>21869</v>
      </c>
      <c r="K2429" t="s">
        <v>2</v>
      </c>
      <c r="L2429" t="str">
        <f xml:space="preserve"> PROPER(TRIM(CLEAN(SUBSTITUTE(K2429,CHAR(160)," "))))</f>
        <v>Home Office</v>
      </c>
      <c r="M2429" t="s">
        <v>23</v>
      </c>
      <c r="N2429" t="str">
        <f xml:space="preserve"> PROPER(TRIM(CLEAN(SUBSTITUTE(M2429,CHAR(160)," "))))</f>
        <v>Electronics</v>
      </c>
      <c r="O2429" t="s">
        <v>34</v>
      </c>
      <c r="P2429" t="str">
        <f>IF(LEN(TRIM(Table1[[#This Row],[subcategory]]&amp;""))=0,"Unknown", PROPER(TRIM(Table1[[#This Row],[subcategory]])))</f>
        <v>Phones</v>
      </c>
      <c r="Q2429">
        <v>45.71</v>
      </c>
      <c r="R2429" s="1">
        <f>IF(LEN(TRIM(Q2429&amp;""))=0, "", VALUE(SUBSTITUTE(Q2429,"$","")))</f>
        <v>45.71</v>
      </c>
      <c r="S2429">
        <v>1</v>
      </c>
      <c r="T2429">
        <f>IF(LEN(TRIM(S2429&amp;""))=0, "", VALUE(S2429))</f>
        <v>1</v>
      </c>
      <c r="U2429">
        <v>45.71</v>
      </c>
      <c r="V2429" s="1">
        <f>IF(LEN(TRIM(U2429&amp;""))=0, "", VALUE(SUBSTITUTE(U2429,"$","")))</f>
        <v>45.71</v>
      </c>
      <c r="W2429" s="1">
        <v>33.688270000000003</v>
      </c>
      <c r="X2429" s="1">
        <f>IF(LEN(TRIM(W2429&amp;""))=0, "", VALUE(SUBSTITUTE(W2429,"$","")))</f>
        <v>33.688270000000003</v>
      </c>
      <c r="Y2429" s="5" t="s">
        <v>4641</v>
      </c>
      <c r="Z2429" s="4" cm="1">
        <f t="array" ref="Z2429">IF(
    LEN(TRIM(Y2429&amp;""))=0,
        IF(AND(ISNUMBER(net_sales_clean), ISNUMBER(profit_clean)),
            net_sales_clean - profit_clean,
            ""
        ),
    VALUE(SUBSTITUTE(Y2429,"$",""))
)</f>
        <v>26.379174131946201</v>
      </c>
      <c r="AA2429" s="5" t="s">
        <v>4640</v>
      </c>
      <c r="AB2429" s="4" cm="1">
        <f t="array" ref="AB2429">IF(
    LEN(TRIM(AA2429&amp;""))=0,
        IF(AND(ISNUMBER(net_sales_clean), ISNUMBER(cost_clean)),
            net_sales_clean - cost_clean,
            ""
        ),
    VALUE(SUBSTITUTE(AA2429,"$",""))
)</f>
        <v>7.3090958680537703</v>
      </c>
      <c r="AC2429">
        <v>2</v>
      </c>
      <c r="AD2429">
        <f>IF(LEN(TRIM(AC2429&amp;""))=0, "", VALUE(AC2429))</f>
        <v>2</v>
      </c>
      <c r="AE2429">
        <v>5</v>
      </c>
      <c r="AF2429">
        <f>IF(LEN(TRIM(AE2429&amp;""))=0, "", VALUE(AE2429))</f>
        <v>5</v>
      </c>
      <c r="AG2429">
        <v>0</v>
      </c>
      <c r="AH2429">
        <f>IF(
    OR(U2429&lt;0, W2429&lt;0, Y2429&lt;0, AA2429&lt;0),
        1,
        IF(LEN(TRIM(AG2429&amp;""))=0, "", AG2429)
)</f>
        <v>0</v>
      </c>
      <c r="AI2429" t="str">
        <f>IF(
    COUNT(Q2429,V2429,X2429,Z2429,AB2429)=0,
        "Not Usable",
    IF(
        COUNT(Q2429,V2429,X2429,Z2429,AB2429)&lt;5,
            "Incomplete",
            IF(
                MIN(Q2429,V2429,X2429,Z2429,AB2429)=0,
                    "Incomplete",
                    "Complete"
            )
    )
)</f>
        <v>Complete</v>
      </c>
    </row>
    <row r="2430" spans="1:35" x14ac:dyDescent="0.3">
      <c r="A2430">
        <v>30835</v>
      </c>
      <c r="B2430" s="6">
        <v>44996.357789351852</v>
      </c>
      <c r="C2430" s="3">
        <f>INT(B2430)</f>
        <v>44996</v>
      </c>
      <c r="D2430" s="2">
        <f>MOD(B2430,1)</f>
        <v>0.35778935185226146</v>
      </c>
      <c r="E2430">
        <v>8</v>
      </c>
      <c r="F2430" t="s">
        <v>8</v>
      </c>
      <c r="G2430" t="str">
        <f xml:space="preserve"> PROPER(TRIM(CLEAN(SUBSTITUTE(F2430,CHAR(160)," "))))</f>
        <v>West</v>
      </c>
      <c r="H2430" t="s">
        <v>27</v>
      </c>
      <c r="I2430" t="str">
        <f>PROPER(TRIM(CLEAN((SUBSTITUTE(H2430,"-"," ")))))</f>
        <v>In Store</v>
      </c>
      <c r="J2430">
        <v>12693</v>
      </c>
      <c r="K2430" t="s">
        <v>10</v>
      </c>
      <c r="L2430" t="str">
        <f xml:space="preserve"> PROPER(TRIM(CLEAN(SUBSTITUTE(K2430,CHAR(160)," "))))</f>
        <v>Consumer</v>
      </c>
      <c r="M2430" t="s">
        <v>9</v>
      </c>
      <c r="N2430" t="str">
        <f xml:space="preserve"> PROPER(TRIM(CLEAN(SUBSTITUTE(M2430,CHAR(160)," "))))</f>
        <v>Home</v>
      </c>
      <c r="O2430" t="s">
        <v>32</v>
      </c>
      <c r="P2430" t="str">
        <f>IF(LEN(TRIM(Table1[[#This Row],[subcategory]]&amp;""))=0,"Unknown", PROPER(TRIM(Table1[[#This Row],[subcategory]])))</f>
        <v>Furniture</v>
      </c>
      <c r="Q2430">
        <v>227.76</v>
      </c>
      <c r="R2430" s="1">
        <f>IF(LEN(TRIM(Q2430&amp;""))=0, "", VALUE(SUBSTITUTE(Q2430,"$","")))</f>
        <v>227.76</v>
      </c>
      <c r="S2430">
        <v>5</v>
      </c>
      <c r="T2430">
        <f>IF(LEN(TRIM(S2430&amp;""))=0, "", VALUE(S2430))</f>
        <v>5</v>
      </c>
      <c r="U2430">
        <v>1138.8</v>
      </c>
      <c r="V2430" s="1">
        <f>IF(LEN(TRIM(U2430&amp;""))=0, "", VALUE(SUBSTITUTE(U2430,"$","")))</f>
        <v>1138.8</v>
      </c>
      <c r="W2430" s="4" t="s">
        <v>4639</v>
      </c>
      <c r="X2430" s="4">
        <f>IF(LEN(TRIM(W2430&amp;""))=0, "", VALUE(SUBSTITUTE(W2430,"$","")))</f>
        <v>1093.24799999999</v>
      </c>
      <c r="Y2430" s="5" t="s">
        <v>4638</v>
      </c>
      <c r="Z2430" s="4" cm="1">
        <f t="array" ref="Z2430">IF(
    LEN(TRIM(Y2430&amp;""))=0,
        IF(AND(ISNUMBER(net_sales_clean), ISNUMBER(profit_clean)),
            net_sales_clean - profit_clean,
            ""
        ),
    VALUE(SUBSTITUTE(Y2430,"$",""))
)</f>
        <v>765.56548431486999</v>
      </c>
      <c r="AA2430" s="5" t="s">
        <v>4637</v>
      </c>
      <c r="AB2430" s="4" cm="1">
        <f t="array" ref="AB2430">IF(
    LEN(TRIM(AA2430&amp;""))=0,
        IF(AND(ISNUMBER(net_sales_clean), ISNUMBER(cost_clean)),
            net_sales_clean - cost_clean,
            ""
        ),
    VALUE(SUBSTITUTE(AA2430,"$",""))
)</f>
        <v>327.68251568512898</v>
      </c>
      <c r="AC2430">
        <v>5</v>
      </c>
      <c r="AD2430">
        <f>IF(LEN(TRIM(AC2430&amp;""))=0, "", VALUE(AC2430))</f>
        <v>5</v>
      </c>
      <c r="AE2430">
        <v>1</v>
      </c>
      <c r="AF2430">
        <f>IF(LEN(TRIM(AE2430&amp;""))=0, "", VALUE(AE2430))</f>
        <v>1</v>
      </c>
      <c r="AG2430">
        <v>0</v>
      </c>
      <c r="AH2430">
        <f>IF(
    OR(U2430&lt;0, W2430&lt;0, Y2430&lt;0, AA2430&lt;0),
        1,
        IF(LEN(TRIM(AG2430&amp;""))=0, "", AG2430)
)</f>
        <v>0</v>
      </c>
      <c r="AI2430" t="str">
        <f>IF(
    COUNT(Q2430,V2430,X2430,Z2430,AB2430)=0,
        "Not Usable",
    IF(
        COUNT(Q2430,V2430,X2430,Z2430,AB2430)&lt;5,
            "Incomplete",
            IF(
                MIN(Q2430,V2430,X2430,Z2430,AB2430)=0,
                    "Incomplete",
                    "Complete"
            )
    )
)</f>
        <v>Complete</v>
      </c>
    </row>
    <row r="2431" spans="1:35" x14ac:dyDescent="0.3">
      <c r="A2431">
        <v>59518</v>
      </c>
      <c r="B2431" s="6">
        <v>45433.632268518515</v>
      </c>
      <c r="C2431" s="3">
        <f>INT(B2431)</f>
        <v>45433</v>
      </c>
      <c r="D2431" s="2">
        <f>MOD(B2431,1)</f>
        <v>0.63226851851504762</v>
      </c>
      <c r="E2431">
        <v>9</v>
      </c>
      <c r="F2431" t="s">
        <v>15</v>
      </c>
      <c r="G2431" t="str">
        <f xml:space="preserve"> PROPER(TRIM(CLEAN(SUBSTITUTE(F2431,CHAR(160)," "))))</f>
        <v>West</v>
      </c>
      <c r="H2431" t="s">
        <v>7</v>
      </c>
      <c r="I2431" t="str">
        <f>PROPER(TRIM(CLEAN((SUBSTITUTE(H2431,"-"," ")))))</f>
        <v>In Store</v>
      </c>
      <c r="J2431">
        <v>16812</v>
      </c>
      <c r="K2431" t="s">
        <v>6</v>
      </c>
      <c r="L2431" t="str">
        <f xml:space="preserve"> PROPER(TRIM(CLEAN(SUBSTITUTE(K2431,CHAR(160)," "))))</f>
        <v>Corporate</v>
      </c>
      <c r="M2431" t="s">
        <v>16</v>
      </c>
      <c r="N2431" t="str">
        <f xml:space="preserve"> PROPER(TRIM(CLEAN(SUBSTITUTE(M2431,CHAR(160)," "))))</f>
        <v>Grocery</v>
      </c>
      <c r="O2431" t="s">
        <v>29</v>
      </c>
      <c r="P2431" t="str">
        <f>IF(LEN(TRIM(Table1[[#This Row],[subcategory]]&amp;""))=0,"Unknown", PROPER(TRIM(Table1[[#This Row],[subcategory]])))</f>
        <v>Beverages</v>
      </c>
      <c r="Q2431">
        <v>23.58</v>
      </c>
      <c r="R2431" s="1">
        <f>IF(LEN(TRIM(Q2431&amp;""))=0, "", VALUE(SUBSTITUTE(Q2431,"$","")))</f>
        <v>23.58</v>
      </c>
      <c r="S2431">
        <v>3</v>
      </c>
      <c r="T2431">
        <f>IF(LEN(TRIM(S2431&amp;""))=0, "", VALUE(S2431))</f>
        <v>3</v>
      </c>
      <c r="U2431">
        <v>70.739999999999995</v>
      </c>
      <c r="V2431" s="1">
        <f>IF(LEN(TRIM(U2431&amp;""))=0, "", VALUE(SUBSTITUTE(U2431,"$","")))</f>
        <v>70.739999999999995</v>
      </c>
      <c r="W2431" s="4" t="s">
        <v>4636</v>
      </c>
      <c r="X2431" s="4">
        <f>IF(LEN(TRIM(W2431&amp;""))=0, "", VALUE(SUBSTITUTE(W2431,"$","")))</f>
        <v>39.9680999999999</v>
      </c>
      <c r="Y2431" s="5" t="s">
        <v>4635</v>
      </c>
      <c r="Z2431" s="4" cm="1">
        <f t="array" ref="Z2431">IF(
    LEN(TRIM(Y2431&amp;""))=0,
        IF(AND(ISNUMBER(net_sales_clean), ISNUMBER(profit_clean)),
            net_sales_clean - profit_clean,
            ""
        ),
    VALUE(SUBSTITUTE(Y2431,"$",""))
)</f>
        <v>25.933977072270999</v>
      </c>
      <c r="AA2431" s="5" t="s">
        <v>4634</v>
      </c>
      <c r="AB2431" s="4" cm="1">
        <f t="array" ref="AB2431">IF(
    LEN(TRIM(AA2431&amp;""))=0,
        IF(AND(ISNUMBER(net_sales_clean), ISNUMBER(cost_clean)),
            net_sales_clean - cost_clean,
            ""
        ),
    VALUE(SUBSTITUTE(AA2431,"$",""))
)</f>
        <v>14.0341229277289</v>
      </c>
      <c r="AC2431">
        <v>4</v>
      </c>
      <c r="AD2431">
        <f>IF(LEN(TRIM(AC2431&amp;""))=0, "", VALUE(AC2431))</f>
        <v>4</v>
      </c>
      <c r="AE2431">
        <v>4</v>
      </c>
      <c r="AF2431">
        <f>IF(LEN(TRIM(AE2431&amp;""))=0, "", VALUE(AE2431))</f>
        <v>4</v>
      </c>
      <c r="AG2431">
        <v>1</v>
      </c>
      <c r="AH2431">
        <f>IF(
    OR(U2431&lt;0, W2431&lt;0, Y2431&lt;0, AA2431&lt;0),
        1,
        IF(LEN(TRIM(AG2431&amp;""))=0, "", AG2431)
)</f>
        <v>1</v>
      </c>
      <c r="AI2431" t="str">
        <f>IF(
    COUNT(Q2431,V2431,X2431,Z2431,AB2431)=0,
        "Not Usable",
    IF(
        COUNT(Q2431,V2431,X2431,Z2431,AB2431)&lt;5,
            "Incomplete",
            IF(
                MIN(Q2431,V2431,X2431,Z2431,AB2431)=0,
                    "Incomplete",
                    "Complete"
            )
    )
)</f>
        <v>Complete</v>
      </c>
    </row>
    <row r="2432" spans="1:35" x14ac:dyDescent="0.3">
      <c r="A2432">
        <v>11620</v>
      </c>
      <c r="B2432" s="6">
        <v>45882.360023148147</v>
      </c>
      <c r="C2432" s="3">
        <f>INT(B2432)</f>
        <v>45882</v>
      </c>
      <c r="D2432" s="2">
        <f>MOD(B2432,1)</f>
        <v>0.36002314814686542</v>
      </c>
      <c r="E2432">
        <v>40</v>
      </c>
      <c r="F2432" t="s">
        <v>21</v>
      </c>
      <c r="G2432" t="str">
        <f xml:space="preserve"> PROPER(TRIM(CLEAN(SUBSTITUTE(F2432,CHAR(160)," "))))</f>
        <v>Midwest</v>
      </c>
      <c r="H2432" t="s">
        <v>11</v>
      </c>
      <c r="I2432" t="str">
        <f>PROPER(TRIM(CLEAN((SUBSTITUTE(H2432,"-"," ")))))</f>
        <v>Online</v>
      </c>
      <c r="J2432">
        <v>23562</v>
      </c>
      <c r="K2432" t="s">
        <v>2</v>
      </c>
      <c r="L2432" t="str">
        <f xml:space="preserve"> PROPER(TRIM(CLEAN(SUBSTITUTE(K2432,CHAR(160)," "))))</f>
        <v>Home Office</v>
      </c>
      <c r="M2432" t="s">
        <v>1</v>
      </c>
      <c r="N2432" t="str">
        <f xml:space="preserve"> PROPER(TRIM(CLEAN(SUBSTITUTE(M2432,CHAR(160)," "))))</f>
        <v>Beauty</v>
      </c>
      <c r="O2432" t="s">
        <v>5</v>
      </c>
      <c r="P2432" t="str">
        <f>IF(LEN(TRIM(Table1[[#This Row],[subcategory]]&amp;""))=0,"Unknown", PROPER(TRIM(Table1[[#This Row],[subcategory]])))</f>
        <v>Haircare</v>
      </c>
      <c r="Q2432">
        <v>80.94</v>
      </c>
      <c r="R2432" s="1">
        <f>IF(LEN(TRIM(Q2432&amp;""))=0, "", VALUE(SUBSTITUTE(Q2432,"$","")))</f>
        <v>80.94</v>
      </c>
      <c r="S2432">
        <v>3</v>
      </c>
      <c r="T2432">
        <f>IF(LEN(TRIM(S2432&amp;""))=0, "", VALUE(S2432))</f>
        <v>3</v>
      </c>
      <c r="U2432">
        <v>242.82</v>
      </c>
      <c r="V2432" s="1">
        <f>IF(LEN(TRIM(U2432&amp;""))=0, "", VALUE(SUBSTITUTE(U2432,"$","")))</f>
        <v>242.82</v>
      </c>
      <c r="W2432" s="1">
        <v>229.70771999999999</v>
      </c>
      <c r="X2432" s="1">
        <f>IF(LEN(TRIM(W2432&amp;""))=0, "", VALUE(SUBSTITUTE(W2432,"$","")))</f>
        <v>229.70771999999999</v>
      </c>
      <c r="Y2432" s="5" t="s">
        <v>4633</v>
      </c>
      <c r="Z2432" s="4" cm="1">
        <f t="array" ref="Z2432">IF(
    LEN(TRIM(Y2432&amp;""))=0,
        IF(AND(ISNUMBER(net_sales_clean), ISNUMBER(profit_clean)),
            net_sales_clean - profit_clean,
            ""
        ),
    VALUE(SUBSTITUTE(Y2432,"$",""))
)</f>
        <v>154.35814700024301</v>
      </c>
      <c r="AA2432" s="5" t="s">
        <v>4632</v>
      </c>
      <c r="AB2432" s="4" cm="1">
        <f t="array" ref="AB2432">IF(
    LEN(TRIM(AA2432&amp;""))=0,
        IF(AND(ISNUMBER(net_sales_clean), ISNUMBER(cost_clean)),
            net_sales_clean - cost_clean,
            ""
        ),
    VALUE(SUBSTITUTE(AA2432,"$",""))
)</f>
        <v>75.349572999756504</v>
      </c>
      <c r="AC2432">
        <v>3</v>
      </c>
      <c r="AD2432">
        <f>IF(LEN(TRIM(AC2432&amp;""))=0, "", VALUE(AC2432))</f>
        <v>3</v>
      </c>
      <c r="AE2432">
        <v>3</v>
      </c>
      <c r="AF2432">
        <f>IF(LEN(TRIM(AE2432&amp;""))=0, "", VALUE(AE2432))</f>
        <v>3</v>
      </c>
      <c r="AG2432">
        <v>0</v>
      </c>
      <c r="AH2432">
        <f>IF(
    OR(U2432&lt;0, W2432&lt;0, Y2432&lt;0, AA2432&lt;0),
        1,
        IF(LEN(TRIM(AG2432&amp;""))=0, "", AG2432)
)</f>
        <v>0</v>
      </c>
      <c r="AI2432" t="str">
        <f>IF(
    COUNT(Q2432,V2432,X2432,Z2432,AB2432)=0,
        "Not Usable",
    IF(
        COUNT(Q2432,V2432,X2432,Z2432,AB2432)&lt;5,
            "Incomplete",
            IF(
                MIN(Q2432,V2432,X2432,Z2432,AB2432)=0,
                    "Incomplete",
                    "Complete"
            )
    )
)</f>
        <v>Complete</v>
      </c>
    </row>
    <row r="2433" spans="1:35" x14ac:dyDescent="0.3">
      <c r="A2433">
        <v>2593</v>
      </c>
      <c r="B2433" s="6">
        <v>45342.920428240737</v>
      </c>
      <c r="C2433" s="3">
        <f>INT(B2433)</f>
        <v>45342</v>
      </c>
      <c r="D2433" s="2">
        <f>MOD(B2433,1)</f>
        <v>0.9204282407372375</v>
      </c>
      <c r="E2433">
        <v>20</v>
      </c>
      <c r="F2433" t="s">
        <v>13</v>
      </c>
      <c r="G2433" t="str">
        <f xml:space="preserve"> PROPER(TRIM(CLEAN(SUBSTITUTE(F2433,CHAR(160)," "))))</f>
        <v>Northeast</v>
      </c>
      <c r="H2433" t="s">
        <v>11</v>
      </c>
      <c r="I2433" t="str">
        <f>PROPER(TRIM(CLEAN((SUBSTITUTE(H2433,"-"," ")))))</f>
        <v>Online</v>
      </c>
      <c r="J2433">
        <v>12876</v>
      </c>
      <c r="K2433" t="s">
        <v>2</v>
      </c>
      <c r="L2433" t="str">
        <f xml:space="preserve"> PROPER(TRIM(CLEAN(SUBSTITUTE(K2433,CHAR(160)," "))))</f>
        <v>Home Office</v>
      </c>
      <c r="M2433" t="s">
        <v>23</v>
      </c>
      <c r="N2433" t="str">
        <f xml:space="preserve"> PROPER(TRIM(CLEAN(SUBSTITUTE(M2433,CHAR(160)," "))))</f>
        <v>Electronics</v>
      </c>
      <c r="O2433" t="s">
        <v>22</v>
      </c>
      <c r="P2433" t="str">
        <f>IF(LEN(TRIM(Table1[[#This Row],[subcategory]]&amp;""))=0,"Unknown", PROPER(TRIM(Table1[[#This Row],[subcategory]])))</f>
        <v>Audio</v>
      </c>
      <c r="Q2433">
        <v>63.36</v>
      </c>
      <c r="R2433" s="1">
        <f>IF(LEN(TRIM(Q2433&amp;""))=0, "", VALUE(SUBSTITUTE(Q2433,"$","")))</f>
        <v>63.36</v>
      </c>
      <c r="S2433">
        <v>2</v>
      </c>
      <c r="T2433">
        <f>IF(LEN(TRIM(S2433&amp;""))=0, "", VALUE(S2433))</f>
        <v>2</v>
      </c>
      <c r="U2433">
        <v>126.72</v>
      </c>
      <c r="V2433" s="1">
        <f>IF(LEN(TRIM(U2433&amp;""))=0, "", VALUE(SUBSTITUTE(U2433,"$","")))</f>
        <v>126.72</v>
      </c>
      <c r="W2433" s="1">
        <v>106.31807999999999</v>
      </c>
      <c r="X2433" s="1">
        <f>IF(LEN(TRIM(W2433&amp;""))=0, "", VALUE(SUBSTITUTE(W2433,"$","")))</f>
        <v>106.31807999999999</v>
      </c>
      <c r="Y2433" s="5" t="s">
        <v>4631</v>
      </c>
      <c r="Z2433" s="4" cm="1">
        <f t="array" ref="Z2433">IF(
    LEN(TRIM(Y2433&amp;""))=0,
        IF(AND(ISNUMBER(net_sales_clean), ISNUMBER(profit_clean)),
            net_sales_clean - profit_clean,
            ""
        ),
    VALUE(SUBSTITUTE(Y2433,"$",""))
)</f>
        <v>68.311521067670796</v>
      </c>
      <c r="AA2433" s="5" t="s">
        <v>4630</v>
      </c>
      <c r="AB2433" s="4" cm="1">
        <f t="array" ref="AB2433">IF(
    LEN(TRIM(AA2433&amp;""))=0,
        IF(AND(ISNUMBER(net_sales_clean), ISNUMBER(cost_clean)),
            net_sales_clean - cost_clean,
            ""
        ),
    VALUE(SUBSTITUTE(AA2433,"$",""))
)</f>
        <v>38.006558932329099</v>
      </c>
      <c r="AC2433">
        <v>9</v>
      </c>
      <c r="AD2433">
        <f>IF(LEN(TRIM(AC2433&amp;""))=0, "", VALUE(AC2433))</f>
        <v>9</v>
      </c>
      <c r="AE2433">
        <v>1</v>
      </c>
      <c r="AF2433">
        <f>IF(LEN(TRIM(AE2433&amp;""))=0, "", VALUE(AE2433))</f>
        <v>1</v>
      </c>
      <c r="AH2433" t="str">
        <f>IF(
    OR(U2433&lt;0, W2433&lt;0, Y2433&lt;0, AA2433&lt;0),
        1,
        IF(LEN(TRIM(AG2433&amp;""))=0, "", AG2433)
)</f>
        <v/>
      </c>
      <c r="AI2433" t="str">
        <f>IF(
    COUNT(Q2433,V2433,X2433,Z2433,AB2433)=0,
        "Not Usable",
    IF(
        COUNT(Q2433,V2433,X2433,Z2433,AB2433)&lt;5,
            "Incomplete",
            IF(
                MIN(Q2433,V2433,X2433,Z2433,AB2433)=0,
                    "Incomplete",
                    "Complete"
            )
    )
)</f>
        <v>Complete</v>
      </c>
    </row>
    <row r="2434" spans="1:35" x14ac:dyDescent="0.3">
      <c r="A2434">
        <v>38583</v>
      </c>
      <c r="B2434" s="6">
        <v>45271.589780092596</v>
      </c>
      <c r="C2434" s="3">
        <f>INT(B2434)</f>
        <v>45271</v>
      </c>
      <c r="D2434" s="2">
        <f>MOD(B2434,1)</f>
        <v>0.58978009259590181</v>
      </c>
      <c r="E2434">
        <v>62</v>
      </c>
      <c r="F2434" t="s">
        <v>8</v>
      </c>
      <c r="G2434" t="str">
        <f xml:space="preserve"> PROPER(TRIM(CLEAN(SUBSTITUTE(F2434,CHAR(160)," "))))</f>
        <v>West</v>
      </c>
      <c r="H2434" t="s">
        <v>11</v>
      </c>
      <c r="I2434" t="str">
        <f>PROPER(TRIM(CLEAN((SUBSTITUTE(H2434,"-"," ")))))</f>
        <v>Online</v>
      </c>
      <c r="J2434">
        <v>9736</v>
      </c>
      <c r="K2434" t="s">
        <v>14</v>
      </c>
      <c r="L2434" t="str">
        <f xml:space="preserve"> PROPER(TRIM(CLEAN(SUBSTITUTE(K2434,CHAR(160)," "))))</f>
        <v>Consumer</v>
      </c>
      <c r="M2434" t="s">
        <v>9</v>
      </c>
      <c r="N2434" t="str">
        <f xml:space="preserve"> PROPER(TRIM(CLEAN(SUBSTITUTE(M2434,CHAR(160)," "))))</f>
        <v>Home</v>
      </c>
      <c r="O2434" t="s">
        <v>32</v>
      </c>
      <c r="P2434" t="str">
        <f>IF(LEN(TRIM(Table1[[#This Row],[subcategory]]&amp;""))=0,"Unknown", PROPER(TRIM(Table1[[#This Row],[subcategory]])))</f>
        <v>Furniture</v>
      </c>
      <c r="Q2434">
        <v>56.48</v>
      </c>
      <c r="R2434" s="1">
        <f>IF(LEN(TRIM(Q2434&amp;""))=0, "", VALUE(SUBSTITUTE(Q2434,"$","")))</f>
        <v>56.48</v>
      </c>
      <c r="S2434">
        <v>2</v>
      </c>
      <c r="T2434">
        <f>IF(LEN(TRIM(S2434&amp;""))=0, "", VALUE(S2434))</f>
        <v>2</v>
      </c>
      <c r="U2434">
        <v>112.96</v>
      </c>
      <c r="V2434" s="1">
        <f>IF(LEN(TRIM(U2434&amp;""))=0, "", VALUE(SUBSTITUTE(U2434,"$","")))</f>
        <v>112.96</v>
      </c>
      <c r="W2434" s="1">
        <v>87.88288</v>
      </c>
      <c r="X2434" s="1">
        <f>IF(LEN(TRIM(W2434&amp;""))=0, "", VALUE(SUBSTITUTE(W2434,"$","")))</f>
        <v>87.88288</v>
      </c>
      <c r="Y2434" s="5" t="s">
        <v>4629</v>
      </c>
      <c r="Z2434" s="4" cm="1">
        <f t="array" ref="Z2434">IF(
    LEN(TRIM(Y2434&amp;""))=0,
        IF(AND(ISNUMBER(net_sales_clean), ISNUMBER(profit_clean)),
            net_sales_clean - profit_clean,
            ""
        ),
    VALUE(SUBSTITUTE(Y2434,"$",""))
)</f>
        <v>59.521791738485597</v>
      </c>
      <c r="AA2434" s="5" t="s">
        <v>4628</v>
      </c>
      <c r="AB2434" s="4" cm="1">
        <f t="array" ref="AB2434">IF(
    LEN(TRIM(AA2434&amp;""))=0,
        IF(AND(ISNUMBER(net_sales_clean), ISNUMBER(cost_clean)),
            net_sales_clean - cost_clean,
            ""
        ),
    VALUE(SUBSTITUTE(AA2434,"$",""))
)</f>
        <v>28.361088261514301</v>
      </c>
      <c r="AC2434">
        <v>8</v>
      </c>
      <c r="AD2434">
        <f>IF(LEN(TRIM(AC2434&amp;""))=0, "", VALUE(AC2434))</f>
        <v>8</v>
      </c>
      <c r="AE2434">
        <v>1</v>
      </c>
      <c r="AF2434">
        <f>IF(LEN(TRIM(AE2434&amp;""))=0, "", VALUE(AE2434))</f>
        <v>1</v>
      </c>
      <c r="AG2434">
        <v>0</v>
      </c>
      <c r="AH2434">
        <f>IF(
    OR(U2434&lt;0, W2434&lt;0, Y2434&lt;0, AA2434&lt;0),
        1,
        IF(LEN(TRIM(AG2434&amp;""))=0, "", AG2434)
)</f>
        <v>0</v>
      </c>
      <c r="AI2434" t="str">
        <f>IF(
    COUNT(Q2434,V2434,X2434,Z2434,AB2434)=0,
        "Not Usable",
    IF(
        COUNT(Q2434,V2434,X2434,Z2434,AB2434)&lt;5,
            "Incomplete",
            IF(
                MIN(Q2434,V2434,X2434,Z2434,AB2434)=0,
                    "Incomplete",
                    "Complete"
            )
    )
)</f>
        <v>Complete</v>
      </c>
    </row>
    <row r="2435" spans="1:35" x14ac:dyDescent="0.3">
      <c r="A2435">
        <v>31365</v>
      </c>
      <c r="B2435" s="6">
        <v>45684.122175925928</v>
      </c>
      <c r="C2435" s="3">
        <f>INT(B2435)</f>
        <v>45684</v>
      </c>
      <c r="D2435" s="2">
        <f>MOD(B2435,1)</f>
        <v>0.12217592592787696</v>
      </c>
      <c r="E2435">
        <v>23</v>
      </c>
      <c r="F2435" t="s">
        <v>21</v>
      </c>
      <c r="G2435" t="str">
        <f xml:space="preserve"> PROPER(TRIM(CLEAN(SUBSTITUTE(F2435,CHAR(160)," "))))</f>
        <v>Midwest</v>
      </c>
      <c r="H2435" t="s">
        <v>7</v>
      </c>
      <c r="I2435" t="str">
        <f>PROPER(TRIM(CLEAN((SUBSTITUTE(H2435,"-"," ")))))</f>
        <v>In Store</v>
      </c>
      <c r="J2435">
        <v>1821</v>
      </c>
      <c r="K2435" t="s">
        <v>6</v>
      </c>
      <c r="L2435" t="str">
        <f xml:space="preserve"> PROPER(TRIM(CLEAN(SUBSTITUTE(K2435,CHAR(160)," "))))</f>
        <v>Corporate</v>
      </c>
      <c r="M2435" t="s">
        <v>1</v>
      </c>
      <c r="N2435" t="str">
        <f xml:space="preserve"> PROPER(TRIM(CLEAN(SUBSTITUTE(M2435,CHAR(160)," "))))</f>
        <v>Beauty</v>
      </c>
      <c r="O2435" t="s">
        <v>31</v>
      </c>
      <c r="P2435" t="str">
        <f>IF(LEN(TRIM(Table1[[#This Row],[subcategory]]&amp;""))=0,"Unknown", PROPER(TRIM(Table1[[#This Row],[subcategory]])))</f>
        <v>Skincare</v>
      </c>
      <c r="Q2435">
        <v>51.62</v>
      </c>
      <c r="R2435" s="1">
        <f>IF(LEN(TRIM(Q2435&amp;""))=0, "", VALUE(SUBSTITUTE(Q2435,"$","")))</f>
        <v>51.62</v>
      </c>
      <c r="S2435">
        <v>3</v>
      </c>
      <c r="T2435">
        <f>IF(LEN(TRIM(S2435&amp;""))=0, "", VALUE(S2435))</f>
        <v>3</v>
      </c>
      <c r="U2435" s="5" t="s">
        <v>77</v>
      </c>
      <c r="V2435" s="4">
        <f>IF(LEN(TRIM(U2435&amp;""))=0, "", VALUE(SUBSTITUTE(U2435,"$","")))</f>
        <v>154.85999999999899</v>
      </c>
      <c r="W2435" s="4" t="s">
        <v>4627</v>
      </c>
      <c r="X2435" s="4">
        <f>IF(LEN(TRIM(W2435&amp;""))=0, "", VALUE(SUBSTITUTE(W2435,"$","")))</f>
        <v>131.940719999999</v>
      </c>
      <c r="Y2435" s="5" t="s">
        <v>4626</v>
      </c>
      <c r="Z2435" s="4" cm="1">
        <f t="array" ref="Z2435">IF(
    LEN(TRIM(Y2435&amp;""))=0,
        IF(AND(ISNUMBER(net_sales_clean), ISNUMBER(profit_clean)),
            net_sales_clean - profit_clean,
            ""
        ),
    VALUE(SUBSTITUTE(Y2435,"$",""))
)</f>
        <v>75.533634741405905</v>
      </c>
      <c r="AA2435" s="5" t="s">
        <v>4625</v>
      </c>
      <c r="AB2435" s="4" cm="1">
        <f t="array" ref="AB2435">IF(
    LEN(TRIM(AA2435&amp;""))=0,
        IF(AND(ISNUMBER(net_sales_clean), ISNUMBER(cost_clean)),
            net_sales_clean - cost_clean,
            ""
        ),
    VALUE(SUBSTITUTE(AA2435,"$",""))
)</f>
        <v>56.407085258594002</v>
      </c>
      <c r="AC2435">
        <v>9</v>
      </c>
      <c r="AD2435">
        <f>IF(LEN(TRIM(AC2435&amp;""))=0, "", VALUE(AC2435))</f>
        <v>9</v>
      </c>
      <c r="AF2435" t="str">
        <f>IF(LEN(TRIM(AE2435&amp;""))=0, "", VALUE(AE2435))</f>
        <v/>
      </c>
      <c r="AG2435">
        <v>0</v>
      </c>
      <c r="AH2435">
        <f>IF(
    OR(U2435&lt;0, W2435&lt;0, Y2435&lt;0, AA2435&lt;0),
        1,
        IF(LEN(TRIM(AG2435&amp;""))=0, "", AG2435)
)</f>
        <v>0</v>
      </c>
      <c r="AI2435" t="str">
        <f>IF(
    COUNT(Q2435,V2435,X2435,Z2435,AB2435)=0,
        "Not Usable",
    IF(
        COUNT(Q2435,V2435,X2435,Z2435,AB2435)&lt;5,
            "Incomplete",
            IF(
                MIN(Q2435,V2435,X2435,Z2435,AB2435)=0,
                    "Incomplete",
                    "Complete"
            )
    )
)</f>
        <v>Complete</v>
      </c>
    </row>
    <row r="2436" spans="1:35" x14ac:dyDescent="0.3">
      <c r="A2436">
        <v>34907</v>
      </c>
      <c r="B2436" s="6">
        <v>45951.343472222223</v>
      </c>
      <c r="C2436" s="3">
        <f>INT(B2436)</f>
        <v>45951</v>
      </c>
      <c r="D2436" s="2">
        <f>MOD(B2436,1)</f>
        <v>0.34347222222277196</v>
      </c>
      <c r="E2436">
        <v>49</v>
      </c>
      <c r="F2436" t="s">
        <v>15</v>
      </c>
      <c r="G2436" t="str">
        <f xml:space="preserve"> PROPER(TRIM(CLEAN(SUBSTITUTE(F2436,CHAR(160)," "))))</f>
        <v>West</v>
      </c>
      <c r="H2436" t="s">
        <v>7</v>
      </c>
      <c r="I2436" t="str">
        <f>PROPER(TRIM(CLEAN((SUBSTITUTE(H2436,"-"," ")))))</f>
        <v>In Store</v>
      </c>
      <c r="J2436">
        <v>12636</v>
      </c>
      <c r="K2436" t="s">
        <v>6</v>
      </c>
      <c r="L2436" t="str">
        <f xml:space="preserve"> PROPER(TRIM(CLEAN(SUBSTITUTE(K2436,CHAR(160)," "))))</f>
        <v>Corporate</v>
      </c>
      <c r="M2436" t="s">
        <v>23</v>
      </c>
      <c r="N2436" t="str">
        <f xml:space="preserve"> PROPER(TRIM(CLEAN(SUBSTITUTE(M2436,CHAR(160)," "))))</f>
        <v>Electronics</v>
      </c>
      <c r="O2436" t="s">
        <v>25</v>
      </c>
      <c r="P2436" t="str">
        <f>IF(LEN(TRIM(Table1[[#This Row],[subcategory]]&amp;""))=0,"Unknown", PROPER(TRIM(Table1[[#This Row],[subcategory]])))</f>
        <v>Laptops</v>
      </c>
      <c r="Q2436">
        <v>94.45</v>
      </c>
      <c r="R2436" s="1">
        <f>IF(LEN(TRIM(Q2436&amp;""))=0, "", VALUE(SUBSTITUTE(Q2436,"$","")))</f>
        <v>94.45</v>
      </c>
      <c r="S2436">
        <v>3</v>
      </c>
      <c r="T2436">
        <f>IF(LEN(TRIM(S2436&amp;""))=0, "", VALUE(S2436))</f>
        <v>3</v>
      </c>
      <c r="U2436">
        <v>283.35000000000002</v>
      </c>
      <c r="V2436" s="1">
        <f>IF(LEN(TRIM(U2436&amp;""))=0, "", VALUE(SUBSTITUTE(U2436,"$","")))</f>
        <v>283.35000000000002</v>
      </c>
      <c r="W2436" s="4" t="s">
        <v>4624</v>
      </c>
      <c r="X2436" s="4">
        <f>IF(LEN(TRIM(W2436&amp;""))=0, "", VALUE(SUBSTITUTE(W2436,"$","")))</f>
        <v>211.94579999999999</v>
      </c>
      <c r="Y2436" s="5" t="s">
        <v>4623</v>
      </c>
      <c r="Z2436" s="4" cm="1">
        <f t="array" ref="Z2436">IF(
    LEN(TRIM(Y2436&amp;""))=0,
        IF(AND(ISNUMBER(net_sales_clean), ISNUMBER(profit_clean)),
            net_sales_clean - profit_clean,
            ""
        ),
    VALUE(SUBSTITUTE(Y2436,"$",""))
)</f>
        <v>149.48712304609199</v>
      </c>
      <c r="AA2436" s="5" t="s">
        <v>4622</v>
      </c>
      <c r="AB2436" s="4" cm="1">
        <f t="array" ref="AB2436">IF(
    LEN(TRIM(AA2436&amp;""))=0,
        IF(AND(ISNUMBER(net_sales_clean), ISNUMBER(cost_clean)),
            net_sales_clean - cost_clean,
            ""
        ),
    VALUE(SUBSTITUTE(AA2436,"$",""))
)</f>
        <v>62.458676953907499</v>
      </c>
      <c r="AC2436">
        <v>2</v>
      </c>
      <c r="AD2436">
        <f>IF(LEN(TRIM(AC2436&amp;""))=0, "", VALUE(AC2436))</f>
        <v>2</v>
      </c>
      <c r="AE2436">
        <v>4</v>
      </c>
      <c r="AF2436">
        <f>IF(LEN(TRIM(AE2436&amp;""))=0, "", VALUE(AE2436))</f>
        <v>4</v>
      </c>
      <c r="AG2436">
        <v>0</v>
      </c>
      <c r="AH2436">
        <f>IF(
    OR(U2436&lt;0, W2436&lt;0, Y2436&lt;0, AA2436&lt;0),
        1,
        IF(LEN(TRIM(AG2436&amp;""))=0, "", AG2436)
)</f>
        <v>0</v>
      </c>
      <c r="AI2436" t="str">
        <f>IF(
    COUNT(Q2436,V2436,X2436,Z2436,AB2436)=0,
        "Not Usable",
    IF(
        COUNT(Q2436,V2436,X2436,Z2436,AB2436)&lt;5,
            "Incomplete",
            IF(
                MIN(Q2436,V2436,X2436,Z2436,AB2436)=0,
                    "Incomplete",
                    "Complete"
            )
    )
)</f>
        <v>Complete</v>
      </c>
    </row>
    <row r="2437" spans="1:35" x14ac:dyDescent="0.3">
      <c r="A2437">
        <v>96</v>
      </c>
      <c r="B2437" s="6">
        <v>45134.083020833335</v>
      </c>
      <c r="C2437" s="3">
        <f>INT(B2437)</f>
        <v>45134</v>
      </c>
      <c r="D2437" s="2">
        <f>MOD(B2437,1)</f>
        <v>8.3020833335467614E-2</v>
      </c>
      <c r="E2437">
        <v>22</v>
      </c>
      <c r="F2437" t="s">
        <v>4</v>
      </c>
      <c r="G2437" t="str">
        <f xml:space="preserve"> PROPER(TRIM(CLEAN(SUBSTITUTE(F2437,CHAR(160)," "))))</f>
        <v>South</v>
      </c>
      <c r="H2437" t="s">
        <v>7</v>
      </c>
      <c r="I2437" t="str">
        <f>PROPER(TRIM(CLEAN((SUBSTITUTE(H2437,"-"," ")))))</f>
        <v>In Store</v>
      </c>
      <c r="J2437">
        <v>22259</v>
      </c>
      <c r="K2437" t="s">
        <v>2</v>
      </c>
      <c r="L2437" t="str">
        <f xml:space="preserve"> PROPER(TRIM(CLEAN(SUBSTITUTE(K2437,CHAR(160)," "))))</f>
        <v>Home Office</v>
      </c>
      <c r="M2437" t="s">
        <v>9</v>
      </c>
      <c r="N2437" t="str">
        <f xml:space="preserve"> PROPER(TRIM(CLEAN(SUBSTITUTE(M2437,CHAR(160)," "))))</f>
        <v>Home</v>
      </c>
      <c r="P2437" t="str">
        <f>IF(LEN(TRIM(Table1[[#This Row],[subcategory]]&amp;""))=0,"Unknown", PROPER(TRIM(Table1[[#This Row],[subcategory]])))</f>
        <v>Unknown</v>
      </c>
      <c r="Q2437">
        <v>67.98</v>
      </c>
      <c r="R2437" s="1">
        <f>IF(LEN(TRIM(Q2437&amp;""))=0, "", VALUE(SUBSTITUTE(Q2437,"$","")))</f>
        <v>67.98</v>
      </c>
      <c r="S2437">
        <v>4</v>
      </c>
      <c r="T2437">
        <f>IF(LEN(TRIM(S2437&amp;""))=0, "", VALUE(S2437))</f>
        <v>4</v>
      </c>
      <c r="U2437">
        <v>271.92</v>
      </c>
      <c r="V2437" s="1">
        <f>IF(LEN(TRIM(U2437&amp;""))=0, "", VALUE(SUBSTITUTE(U2437,"$","")))</f>
        <v>271.92</v>
      </c>
      <c r="W2437" s="1">
        <v>228.68472</v>
      </c>
      <c r="X2437" s="1">
        <f>IF(LEN(TRIM(W2437&amp;""))=0, "", VALUE(SUBSTITUTE(W2437,"$","")))</f>
        <v>228.68472</v>
      </c>
      <c r="Y2437" s="5" t="s">
        <v>4621</v>
      </c>
      <c r="Z2437" s="4" cm="1">
        <f t="array" ref="Z2437">IF(
    LEN(TRIM(Y2437&amp;""))=0,
        IF(AND(ISNUMBER(net_sales_clean), ISNUMBER(profit_clean)),
            net_sales_clean - profit_clean,
            ""
        ),
    VALUE(SUBSTITUTE(Y2437,"$",""))
)</f>
        <v>187.91369591436299</v>
      </c>
      <c r="AA2437" s="5" t="s">
        <v>4620</v>
      </c>
      <c r="AB2437" s="4" cm="1">
        <f t="array" ref="AB2437">IF(
    LEN(TRIM(AA2437&amp;""))=0,
        IF(AND(ISNUMBER(net_sales_clean), ISNUMBER(cost_clean)),
            net_sales_clean - cost_clean,
            ""
        ),
    VALUE(SUBSTITUTE(AA2437,"$",""))
)</f>
        <v>40.7710240856361</v>
      </c>
      <c r="AC2437">
        <v>3</v>
      </c>
      <c r="AD2437">
        <f>IF(LEN(TRIM(AC2437&amp;""))=0, "", VALUE(AC2437))</f>
        <v>3</v>
      </c>
      <c r="AE2437">
        <v>4</v>
      </c>
      <c r="AF2437">
        <f>IF(LEN(TRIM(AE2437&amp;""))=0, "", VALUE(AE2437))</f>
        <v>4</v>
      </c>
      <c r="AG2437">
        <v>0</v>
      </c>
      <c r="AH2437">
        <f>IF(
    OR(U2437&lt;0, W2437&lt;0, Y2437&lt;0, AA2437&lt;0),
        1,
        IF(LEN(TRIM(AG2437&amp;""))=0, "", AG2437)
)</f>
        <v>0</v>
      </c>
      <c r="AI2437" t="str">
        <f>IF(
    COUNT(Q2437,V2437,X2437,Z2437,AB2437)=0,
        "Not Usable",
    IF(
        COUNT(Q2437,V2437,X2437,Z2437,AB2437)&lt;5,
            "Incomplete",
            IF(
                MIN(Q2437,V2437,X2437,Z2437,AB2437)=0,
                    "Incomplete",
                    "Complete"
            )
    )
)</f>
        <v>Complete</v>
      </c>
    </row>
    <row r="2438" spans="1:35" x14ac:dyDescent="0.3">
      <c r="A2438">
        <v>35433</v>
      </c>
      <c r="B2438" s="6">
        <v>45708.588125000002</v>
      </c>
      <c r="C2438" s="3">
        <f>INT(B2438)</f>
        <v>45708</v>
      </c>
      <c r="D2438" s="2">
        <f>MOD(B2438,1)</f>
        <v>0.58812500000203727</v>
      </c>
      <c r="E2438">
        <v>44</v>
      </c>
      <c r="F2438" t="s">
        <v>33</v>
      </c>
      <c r="G2438" t="str">
        <f xml:space="preserve"> PROPER(TRIM(CLEAN(SUBSTITUTE(F2438,CHAR(160)," "))))</f>
        <v>South</v>
      </c>
      <c r="H2438" t="s">
        <v>3</v>
      </c>
      <c r="I2438" t="str">
        <f>PROPER(TRIM(CLEAN((SUBSTITUTE(H2438,"-"," ")))))</f>
        <v>Phone</v>
      </c>
      <c r="J2438">
        <v>7367</v>
      </c>
      <c r="K2438" t="s">
        <v>10</v>
      </c>
      <c r="L2438" t="str">
        <f xml:space="preserve"> PROPER(TRIM(CLEAN(SUBSTITUTE(K2438,CHAR(160)," "))))</f>
        <v>Consumer</v>
      </c>
      <c r="M2438" t="s">
        <v>16</v>
      </c>
      <c r="N2438" t="str">
        <f xml:space="preserve"> PROPER(TRIM(CLEAN(SUBSTITUTE(M2438,CHAR(160)," "))))</f>
        <v>Grocery</v>
      </c>
      <c r="O2438" t="s">
        <v>28</v>
      </c>
      <c r="P2438" t="str">
        <f>IF(LEN(TRIM(Table1[[#This Row],[subcategory]]&amp;""))=0,"Unknown", PROPER(TRIM(Table1[[#This Row],[subcategory]])))</f>
        <v>Pantry</v>
      </c>
      <c r="Q2438">
        <v>82.61</v>
      </c>
      <c r="R2438" s="1">
        <f>IF(LEN(TRIM(Q2438&amp;""))=0, "", VALUE(SUBSTITUTE(Q2438,"$","")))</f>
        <v>82.61</v>
      </c>
      <c r="S2438">
        <v>5</v>
      </c>
      <c r="T2438">
        <f>IF(LEN(TRIM(S2438&amp;""))=0, "", VALUE(S2438))</f>
        <v>5</v>
      </c>
      <c r="U2438">
        <v>413.05</v>
      </c>
      <c r="V2438" s="1">
        <f>IF(LEN(TRIM(U2438&amp;""))=0, "", VALUE(SUBSTITUTE(U2438,"$","")))</f>
        <v>413.05</v>
      </c>
      <c r="X2438" s="1" t="str">
        <f>IF(LEN(TRIM(W2438&amp;""))=0, "", VALUE(SUBSTITUTE(W2438,"$","")))</f>
        <v/>
      </c>
      <c r="Z2438" s="1" t="str" cm="1">
        <f t="array" ref="Z2438">IF(
    LEN(TRIM(Y2438&amp;""))=0,
        IF(AND(ISNUMBER(net_sales_clean), ISNUMBER(profit_clean)),
            net_sales_clean - profit_clean,
            ""
        ),
    VALUE(SUBSTITUTE(Y2438,"$",""))
)</f>
        <v/>
      </c>
      <c r="AB2438" s="1" t="str" cm="1">
        <f t="array" ref="AB2438">IF(
    LEN(TRIM(AA2438&amp;""))=0,
        IF(AND(ISNUMBER(net_sales_clean), ISNUMBER(cost_clean)),
            net_sales_clean - cost_clean,
            ""
        ),
    VALUE(SUBSTITUTE(AA2438,"$",""))
)</f>
        <v/>
      </c>
      <c r="AC2438">
        <v>4</v>
      </c>
      <c r="AD2438">
        <f>IF(LEN(TRIM(AC2438&amp;""))=0, "", VALUE(AC2438))</f>
        <v>4</v>
      </c>
      <c r="AE2438">
        <v>5</v>
      </c>
      <c r="AF2438">
        <f>IF(LEN(TRIM(AE2438&amp;""))=0, "", VALUE(AE2438))</f>
        <v>5</v>
      </c>
      <c r="AG2438">
        <v>1</v>
      </c>
      <c r="AH2438">
        <f>IF(
    OR(U2438&lt;0, W2438&lt;0, Y2438&lt;0, AA2438&lt;0),
        1,
        IF(LEN(TRIM(AG2438&amp;""))=0, "", AG2438)
)</f>
        <v>1</v>
      </c>
      <c r="AI2438" t="str">
        <f>IF(
    COUNT(Q2438,V2438,X2438,Z2438,AB2438)=0,
        "Not Usable",
    IF(
        COUNT(Q2438,V2438,X2438,Z2438,AB2438)&lt;5,
            "Incomplete",
            IF(
                MIN(Q2438,V2438,X2438,Z2438,AB2438)=0,
                    "Incomplete",
                    "Complete"
            )
    )
)</f>
        <v>Incomplete</v>
      </c>
    </row>
    <row r="2439" spans="1:35" x14ac:dyDescent="0.3">
      <c r="A2439">
        <v>1581</v>
      </c>
      <c r="B2439" s="6">
        <v>45495.994756944441</v>
      </c>
      <c r="C2439" s="3">
        <f>INT(B2439)</f>
        <v>45495</v>
      </c>
      <c r="D2439" s="2">
        <f>MOD(B2439,1)</f>
        <v>0.99475694444117835</v>
      </c>
      <c r="E2439">
        <v>68</v>
      </c>
      <c r="F2439" t="s">
        <v>33</v>
      </c>
      <c r="G2439" t="str">
        <f xml:space="preserve"> PROPER(TRIM(CLEAN(SUBSTITUTE(F2439,CHAR(160)," "))))</f>
        <v>South</v>
      </c>
      <c r="H2439" t="s">
        <v>3</v>
      </c>
      <c r="I2439" t="str">
        <f>PROPER(TRIM(CLEAN((SUBSTITUTE(H2439,"-"," ")))))</f>
        <v>Phone</v>
      </c>
      <c r="J2439">
        <v>25052</v>
      </c>
      <c r="K2439" t="s">
        <v>10</v>
      </c>
      <c r="L2439" t="str">
        <f xml:space="preserve"> PROPER(TRIM(CLEAN(SUBSTITUTE(K2439,CHAR(160)," "))))</f>
        <v>Consumer</v>
      </c>
      <c r="M2439" t="s">
        <v>1</v>
      </c>
      <c r="N2439" t="str">
        <f xml:space="preserve"> PROPER(TRIM(CLEAN(SUBSTITUTE(M2439,CHAR(160)," "))))</f>
        <v>Beauty</v>
      </c>
      <c r="O2439" t="s">
        <v>5</v>
      </c>
      <c r="P2439" t="str">
        <f>IF(LEN(TRIM(Table1[[#This Row],[subcategory]]&amp;""))=0,"Unknown", PROPER(TRIM(Table1[[#This Row],[subcategory]])))</f>
        <v>Haircare</v>
      </c>
      <c r="Q2439">
        <v>27.46</v>
      </c>
      <c r="R2439" s="1">
        <f>IF(LEN(TRIM(Q2439&amp;""))=0, "", VALUE(SUBSTITUTE(Q2439,"$","")))</f>
        <v>27.46</v>
      </c>
      <c r="S2439">
        <v>1</v>
      </c>
      <c r="T2439">
        <f>IF(LEN(TRIM(S2439&amp;""))=0, "", VALUE(S2439))</f>
        <v>1</v>
      </c>
      <c r="U2439">
        <v>27.46</v>
      </c>
      <c r="V2439" s="1">
        <f>IF(LEN(TRIM(U2439&amp;""))=0, "", VALUE(SUBSTITUTE(U2439,"$","")))</f>
        <v>27.46</v>
      </c>
      <c r="W2439" s="1">
        <v>23.780360000000002</v>
      </c>
      <c r="X2439" s="1">
        <f>IF(LEN(TRIM(W2439&amp;""))=0, "", VALUE(SUBSTITUTE(W2439,"$","")))</f>
        <v>23.780360000000002</v>
      </c>
      <c r="Y2439" s="5" t="s">
        <v>4619</v>
      </c>
      <c r="Z2439" s="4" cm="1">
        <f t="array" ref="Z2439">IF(
    LEN(TRIM(Y2439&amp;""))=0,
        IF(AND(ISNUMBER(net_sales_clean), ISNUMBER(profit_clean)),
            net_sales_clean - profit_clean,
            ""
        ),
    VALUE(SUBSTITUTE(Y2439,"$",""))
)</f>
        <v>14.263313993740301</v>
      </c>
      <c r="AA2439" s="5" t="s">
        <v>4618</v>
      </c>
      <c r="AB2439" s="4" cm="1">
        <f t="array" ref="AB2439">IF(
    LEN(TRIM(AA2439&amp;""))=0,
        IF(AND(ISNUMBER(net_sales_clean), ISNUMBER(cost_clean)),
            net_sales_clean - cost_clean,
            ""
        ),
    VALUE(SUBSTITUTE(AA2439,"$",""))
)</f>
        <v>9.5170460062596796</v>
      </c>
      <c r="AC2439">
        <v>9</v>
      </c>
      <c r="AD2439">
        <f>IF(LEN(TRIM(AC2439&amp;""))=0, "", VALUE(AC2439))</f>
        <v>9</v>
      </c>
      <c r="AE2439">
        <v>1</v>
      </c>
      <c r="AF2439">
        <f>IF(LEN(TRIM(AE2439&amp;""))=0, "", VALUE(AE2439))</f>
        <v>1</v>
      </c>
      <c r="AG2439">
        <v>0</v>
      </c>
      <c r="AH2439">
        <f>IF(
    OR(U2439&lt;0, W2439&lt;0, Y2439&lt;0, AA2439&lt;0),
        1,
        IF(LEN(TRIM(AG2439&amp;""))=0, "", AG2439)
)</f>
        <v>0</v>
      </c>
      <c r="AI2439" t="str">
        <f>IF(
    COUNT(Q2439,V2439,X2439,Z2439,AB2439)=0,
        "Not Usable",
    IF(
        COUNT(Q2439,V2439,X2439,Z2439,AB2439)&lt;5,
            "Incomplete",
            IF(
                MIN(Q2439,V2439,X2439,Z2439,AB2439)=0,
                    "Incomplete",
                    "Complete"
            )
    )
)</f>
        <v>Complete</v>
      </c>
    </row>
    <row r="2440" spans="1:35" x14ac:dyDescent="0.3">
      <c r="A2440">
        <v>22282</v>
      </c>
      <c r="B2440" s="6">
        <v>45867.257638888892</v>
      </c>
      <c r="C2440" s="3">
        <f>INT(B2440)</f>
        <v>45867</v>
      </c>
      <c r="D2440" s="2">
        <f>MOD(B2440,1)</f>
        <v>0.25763888889196096</v>
      </c>
      <c r="E2440">
        <v>7</v>
      </c>
      <c r="F2440" t="s">
        <v>15</v>
      </c>
      <c r="G2440" t="str">
        <f xml:space="preserve"> PROPER(TRIM(CLEAN(SUBSTITUTE(F2440,CHAR(160)," "))))</f>
        <v>West</v>
      </c>
      <c r="H2440" t="s">
        <v>7</v>
      </c>
      <c r="I2440" t="str">
        <f>PROPER(TRIM(CLEAN((SUBSTITUTE(H2440,"-"," ")))))</f>
        <v>In Store</v>
      </c>
      <c r="J2440">
        <v>28463</v>
      </c>
      <c r="K2440" t="s">
        <v>6</v>
      </c>
      <c r="L2440" t="str">
        <f xml:space="preserve"> PROPER(TRIM(CLEAN(SUBSTITUTE(K2440,CHAR(160)," "))))</f>
        <v>Corporate</v>
      </c>
      <c r="M2440" t="s">
        <v>16</v>
      </c>
      <c r="N2440" t="str">
        <f xml:space="preserve"> PROPER(TRIM(CLEAN(SUBSTITUTE(M2440,CHAR(160)," "))))</f>
        <v>Grocery</v>
      </c>
      <c r="O2440" t="s">
        <v>29</v>
      </c>
      <c r="P2440" t="str">
        <f>IF(LEN(TRIM(Table1[[#This Row],[subcategory]]&amp;""))=0,"Unknown", PROPER(TRIM(Table1[[#This Row],[subcategory]])))</f>
        <v>Beverages</v>
      </c>
      <c r="Q2440">
        <v>106.76</v>
      </c>
      <c r="R2440" s="1">
        <f>IF(LEN(TRIM(Q2440&amp;""))=0, "", VALUE(SUBSTITUTE(Q2440,"$","")))</f>
        <v>106.76</v>
      </c>
      <c r="S2440">
        <v>2</v>
      </c>
      <c r="T2440">
        <f>IF(LEN(TRIM(S2440&amp;""))=0, "", VALUE(S2440))</f>
        <v>2</v>
      </c>
      <c r="U2440">
        <v>213.52</v>
      </c>
      <c r="V2440" s="1">
        <f>IF(LEN(TRIM(U2440&amp;""))=0, "", VALUE(SUBSTITUTE(U2440,"$","")))</f>
        <v>213.52</v>
      </c>
      <c r="W2440" s="1">
        <v>183.41368</v>
      </c>
      <c r="X2440" s="1">
        <f>IF(LEN(TRIM(W2440&amp;""))=0, "", VALUE(SUBSTITUTE(W2440,"$","")))</f>
        <v>183.41368</v>
      </c>
      <c r="Y2440" s="5" t="s">
        <v>4617</v>
      </c>
      <c r="Z2440" s="4" cm="1">
        <f t="array" ref="Z2440">IF(
    LEN(TRIM(Y2440&amp;""))=0,
        IF(AND(ISNUMBER(net_sales_clean), ISNUMBER(profit_clean)),
            net_sales_clean - profit_clean,
            ""
        ),
    VALUE(SUBSTITUTE(Y2440,"$",""))
)</f>
        <v>104.50589532297001</v>
      </c>
      <c r="AA2440" s="5" t="s">
        <v>4616</v>
      </c>
      <c r="AB2440" s="4" cm="1">
        <f t="array" ref="AB2440">IF(
    LEN(TRIM(AA2440&amp;""))=0,
        IF(AND(ISNUMBER(net_sales_clean), ISNUMBER(cost_clean)),
            net_sales_clean - cost_clean,
            ""
        ),
    VALUE(SUBSTITUTE(AA2440,"$",""))
)</f>
        <v>78.907784677029795</v>
      </c>
      <c r="AC2440">
        <v>7</v>
      </c>
      <c r="AD2440">
        <f>IF(LEN(TRIM(AC2440&amp;""))=0, "", VALUE(AC2440))</f>
        <v>7</v>
      </c>
      <c r="AE2440">
        <v>5</v>
      </c>
      <c r="AF2440">
        <f>IF(LEN(TRIM(AE2440&amp;""))=0, "", VALUE(AE2440))</f>
        <v>5</v>
      </c>
      <c r="AG2440">
        <v>0</v>
      </c>
      <c r="AH2440">
        <f>IF(
    OR(U2440&lt;0, W2440&lt;0, Y2440&lt;0, AA2440&lt;0),
        1,
        IF(LEN(TRIM(AG2440&amp;""))=0, "", AG2440)
)</f>
        <v>0</v>
      </c>
      <c r="AI2440" t="str">
        <f>IF(
    COUNT(Q2440,V2440,X2440,Z2440,AB2440)=0,
        "Not Usable",
    IF(
        COUNT(Q2440,V2440,X2440,Z2440,AB2440)&lt;5,
            "Incomplete",
            IF(
                MIN(Q2440,V2440,X2440,Z2440,AB2440)=0,
                    "Incomplete",
                    "Complete"
            )
    )
)</f>
        <v>Complete</v>
      </c>
    </row>
    <row r="2441" spans="1:35" x14ac:dyDescent="0.3">
      <c r="A2441">
        <v>38191</v>
      </c>
      <c r="B2441" s="6">
        <v>45093.317395833335</v>
      </c>
      <c r="C2441" s="3">
        <f>INT(B2441)</f>
        <v>45093</v>
      </c>
      <c r="D2441" s="2">
        <f>MOD(B2441,1)</f>
        <v>0.31739583333546761</v>
      </c>
      <c r="E2441">
        <v>20</v>
      </c>
      <c r="F2441" t="s">
        <v>8</v>
      </c>
      <c r="G2441" t="str">
        <f xml:space="preserve"> PROPER(TRIM(CLEAN(SUBSTITUTE(F2441,CHAR(160)," "))))</f>
        <v>West</v>
      </c>
      <c r="H2441" t="s">
        <v>11</v>
      </c>
      <c r="I2441" t="str">
        <f>PROPER(TRIM(CLEAN((SUBSTITUTE(H2441,"-"," ")))))</f>
        <v>Online</v>
      </c>
      <c r="J2441">
        <v>20765</v>
      </c>
      <c r="K2441" t="s">
        <v>10</v>
      </c>
      <c r="L2441" t="str">
        <f xml:space="preserve"> PROPER(TRIM(CLEAN(SUBSTITUTE(K2441,CHAR(160)," "))))</f>
        <v>Consumer</v>
      </c>
      <c r="M2441" t="s">
        <v>16</v>
      </c>
      <c r="N2441" t="str">
        <f xml:space="preserve"> PROPER(TRIM(CLEAN(SUBSTITUTE(M2441,CHAR(160)," "))))</f>
        <v>Grocery</v>
      </c>
      <c r="O2441" t="s">
        <v>29</v>
      </c>
      <c r="P2441" t="str">
        <f>IF(LEN(TRIM(Table1[[#This Row],[subcategory]]&amp;""))=0,"Unknown", PROPER(TRIM(Table1[[#This Row],[subcategory]])))</f>
        <v>Beverages</v>
      </c>
      <c r="Q2441">
        <v>75.63</v>
      </c>
      <c r="R2441" s="1">
        <f>IF(LEN(TRIM(Q2441&amp;""))=0, "", VALUE(SUBSTITUTE(Q2441,"$","")))</f>
        <v>75.63</v>
      </c>
      <c r="S2441">
        <v>3</v>
      </c>
      <c r="T2441">
        <f>IF(LEN(TRIM(S2441&amp;""))=0, "", VALUE(S2441))</f>
        <v>3</v>
      </c>
      <c r="U2441">
        <v>226.89</v>
      </c>
      <c r="V2441" s="1">
        <f>IF(LEN(TRIM(U2441&amp;""))=0, "", VALUE(SUBSTITUTE(U2441,"$","")))</f>
        <v>226.89</v>
      </c>
      <c r="X2441" s="1" t="str">
        <f>IF(LEN(TRIM(W2441&amp;""))=0, "", VALUE(SUBSTITUTE(W2441,"$","")))</f>
        <v/>
      </c>
      <c r="Z2441" s="1" t="str" cm="1">
        <f t="array" ref="Z2441">IF(
    LEN(TRIM(Y2441&amp;""))=0,
        IF(AND(ISNUMBER(net_sales_clean), ISNUMBER(profit_clean)),
            net_sales_clean - profit_clean,
            ""
        ),
    VALUE(SUBSTITUTE(Y2441,"$",""))
)</f>
        <v/>
      </c>
      <c r="AB2441" s="1" t="str" cm="1">
        <f t="array" ref="AB2441">IF(
    LEN(TRIM(AA2441&amp;""))=0,
        IF(AND(ISNUMBER(net_sales_clean), ISNUMBER(cost_clean)),
            net_sales_clean - cost_clean,
            ""
        ),
    VALUE(SUBSTITUTE(AA2441,"$",""))
)</f>
        <v/>
      </c>
      <c r="AC2441">
        <v>5</v>
      </c>
      <c r="AD2441">
        <f>IF(LEN(TRIM(AC2441&amp;""))=0, "", VALUE(AC2441))</f>
        <v>5</v>
      </c>
      <c r="AE2441">
        <v>2</v>
      </c>
      <c r="AF2441">
        <f>IF(LEN(TRIM(AE2441&amp;""))=0, "", VALUE(AE2441))</f>
        <v>2</v>
      </c>
      <c r="AG2441">
        <v>0</v>
      </c>
      <c r="AH2441">
        <f>IF(
    OR(U2441&lt;0, W2441&lt;0, Y2441&lt;0, AA2441&lt;0),
        1,
        IF(LEN(TRIM(AG2441&amp;""))=0, "", AG2441)
)</f>
        <v>0</v>
      </c>
      <c r="AI2441" t="str">
        <f>IF(
    COUNT(Q2441,V2441,X2441,Z2441,AB2441)=0,
        "Not Usable",
    IF(
        COUNT(Q2441,V2441,X2441,Z2441,AB2441)&lt;5,
            "Incomplete",
            IF(
                MIN(Q2441,V2441,X2441,Z2441,AB2441)=0,
                    "Incomplete",
                    "Complete"
            )
    )
)</f>
        <v>Incomplete</v>
      </c>
    </row>
    <row r="2442" spans="1:35" x14ac:dyDescent="0.3">
      <c r="A2442">
        <v>56502</v>
      </c>
      <c r="B2442" s="6">
        <v>45111.181296296294</v>
      </c>
      <c r="C2442" s="3">
        <f>INT(B2442)</f>
        <v>45111</v>
      </c>
      <c r="D2442" s="2">
        <f>MOD(B2442,1)</f>
        <v>0.18129629629402189</v>
      </c>
      <c r="E2442">
        <v>55</v>
      </c>
      <c r="F2442" t="s">
        <v>21</v>
      </c>
      <c r="G2442" t="str">
        <f xml:space="preserve"> PROPER(TRIM(CLEAN(SUBSTITUTE(F2442,CHAR(160)," "))))</f>
        <v>Midwest</v>
      </c>
      <c r="H2442" t="s">
        <v>27</v>
      </c>
      <c r="I2442" t="str">
        <f>PROPER(TRIM(CLEAN((SUBSTITUTE(H2442,"-"," ")))))</f>
        <v>In Store</v>
      </c>
      <c r="J2442">
        <v>25612</v>
      </c>
      <c r="K2442" t="s">
        <v>6</v>
      </c>
      <c r="L2442" t="str">
        <f xml:space="preserve"> PROPER(TRIM(CLEAN(SUBSTITUTE(K2442,CHAR(160)," "))))</f>
        <v>Corporate</v>
      </c>
      <c r="M2442" t="s">
        <v>1</v>
      </c>
      <c r="N2442" t="str">
        <f xml:space="preserve"> PROPER(TRIM(CLEAN(SUBSTITUTE(M2442,CHAR(160)," "))))</f>
        <v>Beauty</v>
      </c>
      <c r="O2442" t="s">
        <v>0</v>
      </c>
      <c r="P2442" t="str">
        <f>IF(LEN(TRIM(Table1[[#This Row],[subcategory]]&amp;""))=0,"Unknown", PROPER(TRIM(Table1[[#This Row],[subcategory]])))</f>
        <v>Makeup</v>
      </c>
      <c r="Q2442">
        <v>44.28</v>
      </c>
      <c r="R2442" s="1">
        <f>IF(LEN(TRIM(Q2442&amp;""))=0, "", VALUE(SUBSTITUTE(Q2442,"$","")))</f>
        <v>44.28</v>
      </c>
      <c r="S2442">
        <v>0</v>
      </c>
      <c r="T2442">
        <f>IF(LEN(TRIM(S2442&amp;""))=0, "", VALUE(S2442))</f>
        <v>0</v>
      </c>
      <c r="U2442">
        <v>0</v>
      </c>
      <c r="V2442" s="1">
        <f>IF(LEN(TRIM(U2442&amp;""))=0, "", VALUE(SUBSTITUTE(U2442,"$","")))</f>
        <v>0</v>
      </c>
      <c r="W2442" s="1">
        <v>0</v>
      </c>
      <c r="X2442" s="1">
        <f>IF(LEN(TRIM(W2442&amp;""))=0, "", VALUE(SUBSTITUTE(W2442,"$","")))</f>
        <v>0</v>
      </c>
      <c r="Y2442">
        <v>0</v>
      </c>
      <c r="Z2442" s="1" cm="1">
        <f t="array" ref="Z2442">IF(
    LEN(TRIM(Y2442&amp;""))=0,
        IF(AND(ISNUMBER(net_sales_clean), ISNUMBER(profit_clean)),
            net_sales_clean - profit_clean,
            ""
        ),
    VALUE(SUBSTITUTE(Y2442,"$",""))
)</f>
        <v>0</v>
      </c>
      <c r="AA2442">
        <v>0</v>
      </c>
      <c r="AB2442" s="1" cm="1">
        <f t="array" ref="AB2442">IF(
    LEN(TRIM(AA2442&amp;""))=0,
        IF(AND(ISNUMBER(net_sales_clean), ISNUMBER(cost_clean)),
            net_sales_clean - cost_clean,
            ""
        ),
    VALUE(SUBSTITUTE(AA2442,"$",""))
)</f>
        <v>0</v>
      </c>
      <c r="AC2442">
        <v>5</v>
      </c>
      <c r="AD2442">
        <f>IF(LEN(TRIM(AC2442&amp;""))=0, "", VALUE(AC2442))</f>
        <v>5</v>
      </c>
      <c r="AE2442">
        <v>1</v>
      </c>
      <c r="AF2442">
        <f>IF(LEN(TRIM(AE2442&amp;""))=0, "", VALUE(AE2442))</f>
        <v>1</v>
      </c>
      <c r="AG2442">
        <v>0</v>
      </c>
      <c r="AH2442">
        <f>IF(
    OR(U2442&lt;0, W2442&lt;0, Y2442&lt;0, AA2442&lt;0),
        1,
        IF(LEN(TRIM(AG2442&amp;""))=0, "", AG2442)
)</f>
        <v>0</v>
      </c>
      <c r="AI2442" t="str">
        <f>IF(
    COUNT(Q2442,V2442,X2442,Z2442,AB2442)=0,
        "Not Usable",
    IF(
        COUNT(Q2442,V2442,X2442,Z2442,AB2442)&lt;5,
            "Incomplete",
            IF(
                MIN(Q2442,V2442,X2442,Z2442,AB2442)=0,
                    "Incomplete",
                    "Complete"
            )
    )
)</f>
        <v>Incomplete</v>
      </c>
    </row>
    <row r="2443" spans="1:35" x14ac:dyDescent="0.3">
      <c r="A2443">
        <v>22649</v>
      </c>
      <c r="B2443" s="6">
        <v>45485.164930555555</v>
      </c>
      <c r="C2443" s="3">
        <f>INT(B2443)</f>
        <v>45485</v>
      </c>
      <c r="D2443" s="2">
        <f>MOD(B2443,1)</f>
        <v>0.16493055555474712</v>
      </c>
      <c r="E2443">
        <v>58</v>
      </c>
      <c r="F2443" t="s">
        <v>4</v>
      </c>
      <c r="G2443" t="str">
        <f xml:space="preserve"> PROPER(TRIM(CLEAN(SUBSTITUTE(F2443,CHAR(160)," "))))</f>
        <v>South</v>
      </c>
      <c r="H2443" t="s">
        <v>7</v>
      </c>
      <c r="I2443" t="str">
        <f>PROPER(TRIM(CLEAN((SUBSTITUTE(H2443,"-"," ")))))</f>
        <v>In Store</v>
      </c>
      <c r="J2443">
        <v>13782</v>
      </c>
      <c r="K2443" t="s">
        <v>14</v>
      </c>
      <c r="L2443" t="str">
        <f xml:space="preserve"> PROPER(TRIM(CLEAN(SUBSTITUTE(K2443,CHAR(160)," "))))</f>
        <v>Consumer</v>
      </c>
      <c r="M2443" t="s">
        <v>23</v>
      </c>
      <c r="N2443" t="str">
        <f xml:space="preserve"> PROPER(TRIM(CLEAN(SUBSTITUTE(M2443,CHAR(160)," "))))</f>
        <v>Electronics</v>
      </c>
      <c r="O2443" t="s">
        <v>22</v>
      </c>
      <c r="P2443" t="str">
        <f>IF(LEN(TRIM(Table1[[#This Row],[subcategory]]&amp;""))=0,"Unknown", PROPER(TRIM(Table1[[#This Row],[subcategory]])))</f>
        <v>Audio</v>
      </c>
      <c r="Q2443">
        <v>140.09</v>
      </c>
      <c r="R2443" s="1">
        <f>IF(LEN(TRIM(Q2443&amp;""))=0, "", VALUE(SUBSTITUTE(Q2443,"$","")))</f>
        <v>140.09</v>
      </c>
      <c r="S2443">
        <v>2</v>
      </c>
      <c r="T2443">
        <f>IF(LEN(TRIM(S2443&amp;""))=0, "", VALUE(S2443))</f>
        <v>2</v>
      </c>
      <c r="U2443">
        <v>280.18</v>
      </c>
      <c r="V2443" s="1">
        <f>IF(LEN(TRIM(U2443&amp;""))=0, "", VALUE(SUBSTITUTE(U2443,"$","")))</f>
        <v>280.18</v>
      </c>
      <c r="W2443" s="1">
        <v>269.25297999999998</v>
      </c>
      <c r="X2443" s="1">
        <f>IF(LEN(TRIM(W2443&amp;""))=0, "", VALUE(SUBSTITUTE(W2443,"$","")))</f>
        <v>269.25297999999998</v>
      </c>
      <c r="Y2443" s="5" t="s">
        <v>4615</v>
      </c>
      <c r="Z2443" s="4" cm="1">
        <f t="array" ref="Z2443">IF(
    LEN(TRIM(Y2443&amp;""))=0,
        IF(AND(ISNUMBER(net_sales_clean), ISNUMBER(profit_clean)),
            net_sales_clean - profit_clean,
            ""
        ),
    VALUE(SUBSTITUTE(Y2443,"$",""))
)</f>
        <v>209.36871631983601</v>
      </c>
      <c r="AA2443">
        <v>59.884263680163599</v>
      </c>
      <c r="AB2443" s="1" cm="1">
        <f t="array" ref="AB2443">IF(
    LEN(TRIM(AA2443&amp;""))=0,
        IF(AND(ISNUMBER(net_sales_clean), ISNUMBER(cost_clean)),
            net_sales_clean - cost_clean,
            ""
        ),
    VALUE(SUBSTITUTE(AA2443,"$",""))
)</f>
        <v>59.884263680163599</v>
      </c>
      <c r="AC2443">
        <v>2</v>
      </c>
      <c r="AD2443">
        <f>IF(LEN(TRIM(AC2443&amp;""))=0, "", VALUE(AC2443))</f>
        <v>2</v>
      </c>
      <c r="AE2443">
        <v>5</v>
      </c>
      <c r="AF2443">
        <f>IF(LEN(TRIM(AE2443&amp;""))=0, "", VALUE(AE2443))</f>
        <v>5</v>
      </c>
      <c r="AG2443">
        <v>0</v>
      </c>
      <c r="AH2443">
        <f>IF(
    OR(U2443&lt;0, W2443&lt;0, Y2443&lt;0, AA2443&lt;0),
        1,
        IF(LEN(TRIM(AG2443&amp;""))=0, "", AG2443)
)</f>
        <v>0</v>
      </c>
      <c r="AI2443" t="str">
        <f>IF(
    COUNT(Q2443,V2443,X2443,Z2443,AB2443)=0,
        "Not Usable",
    IF(
        COUNT(Q2443,V2443,X2443,Z2443,AB2443)&lt;5,
            "Incomplete",
            IF(
                MIN(Q2443,V2443,X2443,Z2443,AB2443)=0,
                    "Incomplete",
                    "Complete"
            )
    )
)</f>
        <v>Complete</v>
      </c>
    </row>
    <row r="2444" spans="1:35" x14ac:dyDescent="0.3">
      <c r="A2444">
        <v>46426</v>
      </c>
      <c r="B2444" s="6">
        <v>45876.793136574073</v>
      </c>
      <c r="C2444" s="3">
        <f>INT(B2444)</f>
        <v>45876</v>
      </c>
      <c r="D2444" s="2">
        <f>MOD(B2444,1)</f>
        <v>0.79313657407328719</v>
      </c>
      <c r="E2444">
        <v>53</v>
      </c>
      <c r="F2444" t="s">
        <v>13</v>
      </c>
      <c r="G2444" t="str">
        <f xml:space="preserve"> PROPER(TRIM(CLEAN(SUBSTITUTE(F2444,CHAR(160)," "))))</f>
        <v>Northeast</v>
      </c>
      <c r="H2444" t="s">
        <v>17</v>
      </c>
      <c r="I2444" t="str">
        <f>PROPER(TRIM(CLEAN((SUBSTITUTE(H2444,"-"," ")))))</f>
        <v>Online</v>
      </c>
      <c r="J2444">
        <v>24478</v>
      </c>
      <c r="K2444" t="s">
        <v>14</v>
      </c>
      <c r="L2444" t="str">
        <f xml:space="preserve"> PROPER(TRIM(CLEAN(SUBSTITUTE(K2444,CHAR(160)," "))))</f>
        <v>Consumer</v>
      </c>
      <c r="M2444" t="s">
        <v>1</v>
      </c>
      <c r="N2444" t="str">
        <f xml:space="preserve"> PROPER(TRIM(CLEAN(SUBSTITUTE(M2444,CHAR(160)," "))))</f>
        <v>Beauty</v>
      </c>
      <c r="O2444" t="s">
        <v>39</v>
      </c>
      <c r="P2444" t="str">
        <f>IF(LEN(TRIM(Table1[[#This Row],[subcategory]]&amp;""))=0,"Unknown", PROPER(TRIM(Table1[[#This Row],[subcategory]])))</f>
        <v>Fragrance</v>
      </c>
      <c r="Q2444">
        <v>33.4</v>
      </c>
      <c r="R2444" s="1">
        <f>IF(LEN(TRIM(Q2444&amp;""))=0, "", VALUE(SUBSTITUTE(Q2444,"$","")))</f>
        <v>33.4</v>
      </c>
      <c r="S2444">
        <v>3</v>
      </c>
      <c r="T2444">
        <f>IF(LEN(TRIM(S2444&amp;""))=0, "", VALUE(S2444))</f>
        <v>3</v>
      </c>
      <c r="U2444" s="5" t="s">
        <v>104</v>
      </c>
      <c r="V2444" s="4">
        <f>IF(LEN(TRIM(U2444&amp;""))=0, "", VALUE(SUBSTITUTE(U2444,"$","")))</f>
        <v>100.19999999999899</v>
      </c>
      <c r="W2444" s="4" t="s">
        <v>4614</v>
      </c>
      <c r="X2444" s="4">
        <f>IF(LEN(TRIM(W2444&amp;""))=0, "", VALUE(SUBSTITUTE(W2444,"$","")))</f>
        <v>58.616999999999898</v>
      </c>
      <c r="Y2444" s="5" t="s">
        <v>4613</v>
      </c>
      <c r="Z2444" s="4" cm="1">
        <f t="array" ref="Z2444">IF(
    LEN(TRIM(Y2444&amp;""))=0,
        IF(AND(ISNUMBER(net_sales_clean), ISNUMBER(profit_clean)),
            net_sales_clean - profit_clean,
            ""
        ),
    VALUE(SUBSTITUTE(Y2444,"$",""))
)</f>
        <v>33.887081006627298</v>
      </c>
      <c r="AA2444" s="5" t="s">
        <v>4612</v>
      </c>
      <c r="AB2444" s="4" cm="1">
        <f t="array" ref="AB2444">IF(
    LEN(TRIM(AA2444&amp;""))=0,
        IF(AND(ISNUMBER(net_sales_clean), ISNUMBER(cost_clean)),
            net_sales_clean - cost_clean,
            ""
        ),
    VALUE(SUBSTITUTE(AA2444,"$",""))
)</f>
        <v>24.7299189933726</v>
      </c>
      <c r="AC2444">
        <v>6</v>
      </c>
      <c r="AD2444">
        <f>IF(LEN(TRIM(AC2444&amp;""))=0, "", VALUE(AC2444))</f>
        <v>6</v>
      </c>
      <c r="AE2444">
        <v>1</v>
      </c>
      <c r="AF2444">
        <f>IF(LEN(TRIM(AE2444&amp;""))=0, "", VALUE(AE2444))</f>
        <v>1</v>
      </c>
      <c r="AG2444">
        <v>0</v>
      </c>
      <c r="AH2444">
        <f>IF(
    OR(U2444&lt;0, W2444&lt;0, Y2444&lt;0, AA2444&lt;0),
        1,
        IF(LEN(TRIM(AG2444&amp;""))=0, "", AG2444)
)</f>
        <v>0</v>
      </c>
      <c r="AI2444" t="str">
        <f>IF(
    COUNT(Q2444,V2444,X2444,Z2444,AB2444)=0,
        "Not Usable",
    IF(
        COUNT(Q2444,V2444,X2444,Z2444,AB2444)&lt;5,
            "Incomplete",
            IF(
                MIN(Q2444,V2444,X2444,Z2444,AB2444)=0,
                    "Incomplete",
                    "Complete"
            )
    )
)</f>
        <v>Complete</v>
      </c>
    </row>
    <row r="2445" spans="1:35" x14ac:dyDescent="0.3">
      <c r="A2445">
        <v>59019</v>
      </c>
      <c r="B2445" s="6">
        <v>45046.237662037034</v>
      </c>
      <c r="C2445" s="3">
        <f>INT(B2445)</f>
        <v>45046</v>
      </c>
      <c r="D2445" s="2">
        <f>MOD(B2445,1)</f>
        <v>0.23766203703416977</v>
      </c>
      <c r="E2445">
        <v>4</v>
      </c>
      <c r="F2445" t="s">
        <v>13</v>
      </c>
      <c r="G2445" t="str">
        <f xml:space="preserve"> PROPER(TRIM(CLEAN(SUBSTITUTE(F2445,CHAR(160)," "))))</f>
        <v>Northeast</v>
      </c>
      <c r="H2445" t="s">
        <v>17</v>
      </c>
      <c r="I2445" t="str">
        <f>PROPER(TRIM(CLEAN((SUBSTITUTE(H2445,"-"," ")))))</f>
        <v>Online</v>
      </c>
      <c r="J2445">
        <v>2928</v>
      </c>
      <c r="K2445" t="s">
        <v>14</v>
      </c>
      <c r="L2445" t="str">
        <f xml:space="preserve"> PROPER(TRIM(CLEAN(SUBSTITUTE(K2445,CHAR(160)," "))))</f>
        <v>Consumer</v>
      </c>
      <c r="M2445" t="s">
        <v>9</v>
      </c>
      <c r="N2445" t="str">
        <f xml:space="preserve"> PROPER(TRIM(CLEAN(SUBSTITUTE(M2445,CHAR(160)," "))))</f>
        <v>Home</v>
      </c>
      <c r="O2445" t="s">
        <v>12</v>
      </c>
      <c r="P2445" t="str">
        <f>IF(LEN(TRIM(Table1[[#This Row],[subcategory]]&amp;""))=0,"Unknown", PROPER(TRIM(Table1[[#This Row],[subcategory]])))</f>
        <v>Decor</v>
      </c>
      <c r="Q2445">
        <v>30.72</v>
      </c>
      <c r="R2445" s="1">
        <f>IF(LEN(TRIM(Q2445&amp;""))=0, "", VALUE(SUBSTITUTE(Q2445,"$","")))</f>
        <v>30.72</v>
      </c>
      <c r="S2445">
        <v>4</v>
      </c>
      <c r="T2445">
        <f>IF(LEN(TRIM(S2445&amp;""))=0, "", VALUE(S2445))</f>
        <v>4</v>
      </c>
      <c r="U2445">
        <v>122.88</v>
      </c>
      <c r="V2445" s="1">
        <f>IF(LEN(TRIM(U2445&amp;""))=0, "", VALUE(SUBSTITUTE(U2445,"$","")))</f>
        <v>122.88</v>
      </c>
      <c r="W2445" s="1">
        <v>110.592</v>
      </c>
      <c r="X2445" s="1">
        <f>IF(LEN(TRIM(W2445&amp;""))=0, "", VALUE(SUBSTITUTE(W2445,"$","")))</f>
        <v>110.592</v>
      </c>
      <c r="Y2445" s="5" t="s">
        <v>4611</v>
      </c>
      <c r="Z2445" s="4" cm="1">
        <f t="array" ref="Z2445">IF(
    LEN(TRIM(Y2445&amp;""))=0,
        IF(AND(ISNUMBER(net_sales_clean), ISNUMBER(profit_clean)),
            net_sales_clean - profit_clean,
            ""
        ),
    VALUE(SUBSTITUTE(Y2445,"$",""))
)</f>
        <v>61.872483506194897</v>
      </c>
      <c r="AA2445" s="5" t="s">
        <v>4610</v>
      </c>
      <c r="AB2445" s="4" cm="1">
        <f t="array" ref="AB2445">IF(
    LEN(TRIM(AA2445&amp;""))=0,
        IF(AND(ISNUMBER(net_sales_clean), ISNUMBER(cost_clean)),
            net_sales_clean - cost_clean,
            ""
        ),
    VALUE(SUBSTITUTE(AA2445,"$",""))
)</f>
        <v>48.719516493805003</v>
      </c>
      <c r="AC2445">
        <v>4</v>
      </c>
      <c r="AD2445">
        <f>IF(LEN(TRIM(AC2445&amp;""))=0, "", VALUE(AC2445))</f>
        <v>4</v>
      </c>
      <c r="AE2445">
        <v>2</v>
      </c>
      <c r="AF2445">
        <f>IF(LEN(TRIM(AE2445&amp;""))=0, "", VALUE(AE2445))</f>
        <v>2</v>
      </c>
      <c r="AG2445">
        <v>0</v>
      </c>
      <c r="AH2445">
        <f>IF(
    OR(U2445&lt;0, W2445&lt;0, Y2445&lt;0, AA2445&lt;0),
        1,
        IF(LEN(TRIM(AG2445&amp;""))=0, "", AG2445)
)</f>
        <v>0</v>
      </c>
      <c r="AI2445" t="str">
        <f>IF(
    COUNT(Q2445,V2445,X2445,Z2445,AB2445)=0,
        "Not Usable",
    IF(
        COUNT(Q2445,V2445,X2445,Z2445,AB2445)&lt;5,
            "Incomplete",
            IF(
                MIN(Q2445,V2445,X2445,Z2445,AB2445)=0,
                    "Incomplete",
                    "Complete"
            )
    )
)</f>
        <v>Complete</v>
      </c>
    </row>
    <row r="2446" spans="1:35" x14ac:dyDescent="0.3">
      <c r="A2446">
        <v>49328</v>
      </c>
      <c r="B2446" s="6">
        <v>45878.207349537035</v>
      </c>
      <c r="C2446" s="3">
        <f>INT(B2446)</f>
        <v>45878</v>
      </c>
      <c r="D2446" s="2">
        <f>MOD(B2446,1)</f>
        <v>0.20734953703504289</v>
      </c>
      <c r="E2446">
        <v>68</v>
      </c>
      <c r="F2446" t="s">
        <v>13</v>
      </c>
      <c r="G2446" t="str">
        <f xml:space="preserve"> PROPER(TRIM(CLEAN(SUBSTITUTE(F2446,CHAR(160)," "))))</f>
        <v>Northeast</v>
      </c>
      <c r="H2446" t="s">
        <v>30</v>
      </c>
      <c r="I2446" t="str">
        <f>PROPER(TRIM(CLEAN((SUBSTITUTE(H2446,"-"," ")))))</f>
        <v>Mobile App</v>
      </c>
      <c r="J2446">
        <v>25278</v>
      </c>
      <c r="K2446" t="s">
        <v>10</v>
      </c>
      <c r="L2446" t="str">
        <f xml:space="preserve"> PROPER(TRIM(CLEAN(SUBSTITUTE(K2446,CHAR(160)," "))))</f>
        <v>Consumer</v>
      </c>
      <c r="M2446" t="s">
        <v>9</v>
      </c>
      <c r="N2446" t="str">
        <f xml:space="preserve"> PROPER(TRIM(CLEAN(SUBSTITUTE(M2446,CHAR(160)," "))))</f>
        <v>Home</v>
      </c>
      <c r="P2446" t="str">
        <f>IF(LEN(TRIM(Table1[[#This Row],[subcategory]]&amp;""))=0,"Unknown", PROPER(TRIM(Table1[[#This Row],[subcategory]])))</f>
        <v>Unknown</v>
      </c>
      <c r="Q2446">
        <v>57.6</v>
      </c>
      <c r="R2446" s="1">
        <f>IF(LEN(TRIM(Q2446&amp;""))=0, "", VALUE(SUBSTITUTE(Q2446,"$","")))</f>
        <v>57.6</v>
      </c>
      <c r="S2446">
        <v>3</v>
      </c>
      <c r="T2446">
        <f>IF(LEN(TRIM(S2446&amp;""))=0, "", VALUE(S2446))</f>
        <v>3</v>
      </c>
      <c r="U2446">
        <v>172.8</v>
      </c>
      <c r="V2446" s="1">
        <f>IF(LEN(TRIM(U2446&amp;""))=0, "", VALUE(SUBSTITUTE(U2446,"$","")))</f>
        <v>172.8</v>
      </c>
      <c r="W2446" s="4" t="s">
        <v>4609</v>
      </c>
      <c r="X2446" s="4">
        <f>IF(LEN(TRIM(W2446&amp;""))=0, "", VALUE(SUBSTITUTE(W2446,"$","")))</f>
        <v>159.32159999999999</v>
      </c>
      <c r="Y2446" s="5" t="s">
        <v>4608</v>
      </c>
      <c r="Z2446" s="4" cm="1">
        <f t="array" ref="Z2446">IF(
    LEN(TRIM(Y2446&amp;""))=0,
        IF(AND(ISNUMBER(net_sales_clean), ISNUMBER(profit_clean)),
            net_sales_clean - profit_clean,
            ""
        ),
    VALUE(SUBSTITUTE(Y2446,"$",""))
)</f>
        <v>132.340298347247</v>
      </c>
      <c r="AA2446" s="5" t="s">
        <v>4607</v>
      </c>
      <c r="AB2446" s="4" cm="1">
        <f t="array" ref="AB2446">IF(
    LEN(TRIM(AA2446&amp;""))=0,
        IF(AND(ISNUMBER(net_sales_clean), ISNUMBER(cost_clean)),
            net_sales_clean - cost_clean,
            ""
        ),
    VALUE(SUBSTITUTE(AA2446,"$",""))
)</f>
        <v>26.981301652752901</v>
      </c>
      <c r="AC2446">
        <v>7</v>
      </c>
      <c r="AD2446">
        <f>IF(LEN(TRIM(AC2446&amp;""))=0, "", VALUE(AC2446))</f>
        <v>7</v>
      </c>
      <c r="AE2446">
        <v>5</v>
      </c>
      <c r="AF2446">
        <f>IF(LEN(TRIM(AE2446&amp;""))=0, "", VALUE(AE2446))</f>
        <v>5</v>
      </c>
      <c r="AG2446">
        <v>0</v>
      </c>
      <c r="AH2446">
        <f>IF(
    OR(U2446&lt;0, W2446&lt;0, Y2446&lt;0, AA2446&lt;0),
        1,
        IF(LEN(TRIM(AG2446&amp;""))=0, "", AG2446)
)</f>
        <v>0</v>
      </c>
      <c r="AI2446" t="str">
        <f>IF(
    COUNT(Q2446,V2446,X2446,Z2446,AB2446)=0,
        "Not Usable",
    IF(
        COUNT(Q2446,V2446,X2446,Z2446,AB2446)&lt;5,
            "Incomplete",
            IF(
                MIN(Q2446,V2446,X2446,Z2446,AB2446)=0,
                    "Incomplete",
                    "Complete"
            )
    )
)</f>
        <v>Complete</v>
      </c>
    </row>
    <row r="2447" spans="1:35" x14ac:dyDescent="0.3">
      <c r="A2447">
        <v>11918</v>
      </c>
      <c r="B2447" s="6">
        <v>45095.79142361111</v>
      </c>
      <c r="C2447" s="3">
        <f>INT(B2447)</f>
        <v>45095</v>
      </c>
      <c r="D2447" s="2">
        <f>MOD(B2447,1)</f>
        <v>0.79142361111007631</v>
      </c>
      <c r="E2447">
        <v>19</v>
      </c>
      <c r="F2447" t="s">
        <v>15</v>
      </c>
      <c r="G2447" t="str">
        <f xml:space="preserve"> PROPER(TRIM(CLEAN(SUBSTITUTE(F2447,CHAR(160)," "))))</f>
        <v>West</v>
      </c>
      <c r="H2447" t="s">
        <v>30</v>
      </c>
      <c r="I2447" t="str">
        <f>PROPER(TRIM(CLEAN((SUBSTITUTE(H2447,"-"," ")))))</f>
        <v>Mobile App</v>
      </c>
      <c r="J2447">
        <v>29392</v>
      </c>
      <c r="K2447" t="s">
        <v>10</v>
      </c>
      <c r="L2447" t="str">
        <f xml:space="preserve"> PROPER(TRIM(CLEAN(SUBSTITUTE(K2447,CHAR(160)," "))))</f>
        <v>Consumer</v>
      </c>
      <c r="M2447" t="s">
        <v>9</v>
      </c>
      <c r="N2447" t="str">
        <f xml:space="preserve"> PROPER(TRIM(CLEAN(SUBSTITUTE(M2447,CHAR(160)," "))))</f>
        <v>Home</v>
      </c>
      <c r="O2447" t="s">
        <v>12</v>
      </c>
      <c r="P2447" t="str">
        <f>IF(LEN(TRIM(Table1[[#This Row],[subcategory]]&amp;""))=0,"Unknown", PROPER(TRIM(Table1[[#This Row],[subcategory]])))</f>
        <v>Decor</v>
      </c>
      <c r="Q2447">
        <v>37.89</v>
      </c>
      <c r="R2447" s="1">
        <f>IF(LEN(TRIM(Q2447&amp;""))=0, "", VALUE(SUBSTITUTE(Q2447,"$","")))</f>
        <v>37.89</v>
      </c>
      <c r="S2447">
        <v>2</v>
      </c>
      <c r="T2447">
        <f>IF(LEN(TRIM(S2447&amp;""))=0, "", VALUE(S2447))</f>
        <v>2</v>
      </c>
      <c r="U2447">
        <v>75.78</v>
      </c>
      <c r="V2447" s="1">
        <f>IF(LEN(TRIM(U2447&amp;""))=0, "", VALUE(SUBSTITUTE(U2447,"$","")))</f>
        <v>75.78</v>
      </c>
      <c r="W2447" s="1">
        <v>45.695340000000002</v>
      </c>
      <c r="X2447" s="1">
        <f>IF(LEN(TRIM(W2447&amp;""))=0, "", VALUE(SUBSTITUTE(W2447,"$","")))</f>
        <v>45.695340000000002</v>
      </c>
      <c r="Y2447" s="5" t="s">
        <v>4606</v>
      </c>
      <c r="Z2447" s="4" cm="1">
        <f t="array" ref="Z2447">IF(
    LEN(TRIM(Y2447&amp;""))=0,
        IF(AND(ISNUMBER(net_sales_clean), ISNUMBER(profit_clean)),
            net_sales_clean - profit_clean,
            ""
        ),
    VALUE(SUBSTITUTE(Y2447,"$",""))
)</f>
        <v>27.7348296081556</v>
      </c>
      <c r="AA2447" s="5" t="s">
        <v>4605</v>
      </c>
      <c r="AB2447" s="4" cm="1">
        <f t="array" ref="AB2447">IF(
    LEN(TRIM(AA2447&amp;""))=0,
        IF(AND(ISNUMBER(net_sales_clean), ISNUMBER(cost_clean)),
            net_sales_clean - cost_clean,
            ""
        ),
    VALUE(SUBSTITUTE(AA2447,"$",""))
)</f>
        <v>17.960510391844299</v>
      </c>
      <c r="AC2447">
        <v>5</v>
      </c>
      <c r="AD2447">
        <f>IF(LEN(TRIM(AC2447&amp;""))=0, "", VALUE(AC2447))</f>
        <v>5</v>
      </c>
      <c r="AE2447">
        <v>5</v>
      </c>
      <c r="AF2447">
        <f>IF(LEN(TRIM(AE2447&amp;""))=0, "", VALUE(AE2447))</f>
        <v>5</v>
      </c>
      <c r="AG2447">
        <v>0</v>
      </c>
      <c r="AH2447">
        <f>IF(
    OR(U2447&lt;0, W2447&lt;0, Y2447&lt;0, AA2447&lt;0),
        1,
        IF(LEN(TRIM(AG2447&amp;""))=0, "", AG2447)
)</f>
        <v>0</v>
      </c>
      <c r="AI2447" t="str">
        <f>IF(
    COUNT(Q2447,V2447,X2447,Z2447,AB2447)=0,
        "Not Usable",
    IF(
        COUNT(Q2447,V2447,X2447,Z2447,AB2447)&lt;5,
            "Incomplete",
            IF(
                MIN(Q2447,V2447,X2447,Z2447,AB2447)=0,
                    "Incomplete",
                    "Complete"
            )
    )
)</f>
        <v>Complete</v>
      </c>
    </row>
    <row r="2448" spans="1:35" x14ac:dyDescent="0.3">
      <c r="A2448">
        <v>31606</v>
      </c>
      <c r="B2448" s="6">
        <v>45132.098692129628</v>
      </c>
      <c r="C2448" s="3">
        <f>INT(B2448)</f>
        <v>45132</v>
      </c>
      <c r="D2448" s="2">
        <f>MOD(B2448,1)</f>
        <v>9.8692129628034309E-2</v>
      </c>
      <c r="E2448">
        <v>40</v>
      </c>
      <c r="F2448" t="s">
        <v>33</v>
      </c>
      <c r="G2448" t="str">
        <f xml:space="preserve"> PROPER(TRIM(CLEAN(SUBSTITUTE(F2448,CHAR(160)," "))))</f>
        <v>South</v>
      </c>
      <c r="H2448" t="s">
        <v>3</v>
      </c>
      <c r="I2448" t="str">
        <f>PROPER(TRIM(CLEAN((SUBSTITUTE(H2448,"-"," ")))))</f>
        <v>Phone</v>
      </c>
      <c r="J2448">
        <v>12740</v>
      </c>
      <c r="K2448" t="s">
        <v>2</v>
      </c>
      <c r="L2448" t="str">
        <f xml:space="preserve"> PROPER(TRIM(CLEAN(SUBSTITUTE(K2448,CHAR(160)," "))))</f>
        <v>Home Office</v>
      </c>
      <c r="M2448" t="s">
        <v>19</v>
      </c>
      <c r="N2448" t="str">
        <f xml:space="preserve"> PROPER(TRIM(CLEAN(SUBSTITUTE(M2448,CHAR(160)," "))))</f>
        <v>Apparel</v>
      </c>
      <c r="O2448" t="s">
        <v>20</v>
      </c>
      <c r="P2448" t="str">
        <f>IF(LEN(TRIM(Table1[[#This Row],[subcategory]]&amp;""))=0,"Unknown", PROPER(TRIM(Table1[[#This Row],[subcategory]])))</f>
        <v>Women</v>
      </c>
      <c r="Q2448">
        <v>25.21</v>
      </c>
      <c r="R2448" s="1">
        <f>IF(LEN(TRIM(Q2448&amp;""))=0, "", VALUE(SUBSTITUTE(Q2448,"$","")))</f>
        <v>25.21</v>
      </c>
      <c r="S2448">
        <v>2</v>
      </c>
      <c r="T2448">
        <f>IF(LEN(TRIM(S2448&amp;""))=0, "", VALUE(S2448))</f>
        <v>2</v>
      </c>
      <c r="U2448">
        <v>50.42</v>
      </c>
      <c r="V2448" s="1">
        <f>IF(LEN(TRIM(U2448&amp;""))=0, "", VALUE(SUBSTITUTE(U2448,"$","")))</f>
        <v>50.42</v>
      </c>
      <c r="X2448" s="1" t="str">
        <f>IF(LEN(TRIM(W2448&amp;""))=0, "", VALUE(SUBSTITUTE(W2448,"$","")))</f>
        <v/>
      </c>
      <c r="Z2448" s="1" t="str" cm="1">
        <f t="array" ref="Z2448">IF(
    LEN(TRIM(Y2448&amp;""))=0,
        IF(AND(ISNUMBER(net_sales_clean), ISNUMBER(profit_clean)),
            net_sales_clean - profit_clean,
            ""
        ),
    VALUE(SUBSTITUTE(Y2448,"$",""))
)</f>
        <v/>
      </c>
      <c r="AB2448" s="1" t="str" cm="1">
        <f t="array" ref="AB2448">IF(
    LEN(TRIM(AA2448&amp;""))=0,
        IF(AND(ISNUMBER(net_sales_clean), ISNUMBER(cost_clean)),
            net_sales_clean - cost_clean,
            ""
        ),
    VALUE(SUBSTITUTE(AA2448,"$",""))
)</f>
        <v/>
      </c>
      <c r="AC2448">
        <v>0</v>
      </c>
      <c r="AD2448">
        <f>IF(LEN(TRIM(AC2448&amp;""))=0, "", VALUE(AC2448))</f>
        <v>0</v>
      </c>
      <c r="AE2448">
        <v>2</v>
      </c>
      <c r="AF2448">
        <f>IF(LEN(TRIM(AE2448&amp;""))=0, "", VALUE(AE2448))</f>
        <v>2</v>
      </c>
      <c r="AG2448">
        <v>1</v>
      </c>
      <c r="AH2448">
        <f>IF(
    OR(U2448&lt;0, W2448&lt;0, Y2448&lt;0, AA2448&lt;0),
        1,
        IF(LEN(TRIM(AG2448&amp;""))=0, "", AG2448)
)</f>
        <v>1</v>
      </c>
      <c r="AI2448" t="str">
        <f>IF(
    COUNT(Q2448,V2448,X2448,Z2448,AB2448)=0,
        "Not Usable",
    IF(
        COUNT(Q2448,V2448,X2448,Z2448,AB2448)&lt;5,
            "Incomplete",
            IF(
                MIN(Q2448,V2448,X2448,Z2448,AB2448)=0,
                    "Incomplete",
                    "Complete"
            )
    )
)</f>
        <v>Incomplete</v>
      </c>
    </row>
    <row r="2449" spans="1:35" x14ac:dyDescent="0.3">
      <c r="A2449">
        <v>39799</v>
      </c>
      <c r="B2449" s="6">
        <v>46022.886192129627</v>
      </c>
      <c r="C2449" s="3">
        <f>INT(B2449)</f>
        <v>46022</v>
      </c>
      <c r="D2449" s="2">
        <f>MOD(B2449,1)</f>
        <v>0.88619212962657912</v>
      </c>
      <c r="E2449">
        <v>23</v>
      </c>
      <c r="F2449" t="s">
        <v>4</v>
      </c>
      <c r="G2449" t="str">
        <f xml:space="preserve"> PROPER(TRIM(CLEAN(SUBSTITUTE(F2449,CHAR(160)," "))))</f>
        <v>South</v>
      </c>
      <c r="H2449" t="s">
        <v>17</v>
      </c>
      <c r="I2449" t="str">
        <f>PROPER(TRIM(CLEAN((SUBSTITUTE(H2449,"-"," ")))))</f>
        <v>Online</v>
      </c>
      <c r="J2449">
        <v>19631</v>
      </c>
      <c r="K2449" t="s">
        <v>14</v>
      </c>
      <c r="L2449" t="str">
        <f xml:space="preserve"> PROPER(TRIM(CLEAN(SUBSTITUTE(K2449,CHAR(160)," "))))</f>
        <v>Consumer</v>
      </c>
      <c r="M2449" t="s">
        <v>9</v>
      </c>
      <c r="N2449" t="str">
        <f xml:space="preserve"> PROPER(TRIM(CLEAN(SUBSTITUTE(M2449,CHAR(160)," "))))</f>
        <v>Home</v>
      </c>
      <c r="O2449" t="s">
        <v>36</v>
      </c>
      <c r="P2449" t="str">
        <f>IF(LEN(TRIM(Table1[[#This Row],[subcategory]]&amp;""))=0,"Unknown", PROPER(TRIM(Table1[[#This Row],[subcategory]])))</f>
        <v>Bedding</v>
      </c>
      <c r="Q2449">
        <v>66.569999999999993</v>
      </c>
      <c r="R2449" s="1">
        <f>IF(LEN(TRIM(Q2449&amp;""))=0, "", VALUE(SUBSTITUTE(Q2449,"$","")))</f>
        <v>66.569999999999993</v>
      </c>
      <c r="S2449">
        <v>4</v>
      </c>
      <c r="T2449">
        <f>IF(LEN(TRIM(S2449&amp;""))=0, "", VALUE(S2449))</f>
        <v>4</v>
      </c>
      <c r="U2449">
        <v>266.27999999999997</v>
      </c>
      <c r="V2449" s="1">
        <f>IF(LEN(TRIM(U2449&amp;""))=0, "", VALUE(SUBSTITUTE(U2449,"$","")))</f>
        <v>266.27999999999997</v>
      </c>
      <c r="W2449" s="1">
        <v>166.15871999999999</v>
      </c>
      <c r="X2449" s="1">
        <f>IF(LEN(TRIM(W2449&amp;""))=0, "", VALUE(SUBSTITUTE(W2449,"$","")))</f>
        <v>166.15871999999999</v>
      </c>
      <c r="Y2449" s="5" t="s">
        <v>4604</v>
      </c>
      <c r="Z2449" s="4" cm="1">
        <f t="array" ref="Z2449">IF(
    LEN(TRIM(Y2449&amp;""))=0,
        IF(AND(ISNUMBER(net_sales_clean), ISNUMBER(profit_clean)),
            net_sales_clean - profit_clean,
            ""
        ),
    VALUE(SUBSTITUTE(Y2449,"$",""))
)</f>
        <v>107.59875823617701</v>
      </c>
      <c r="AA2449" s="5" t="s">
        <v>4603</v>
      </c>
      <c r="AB2449" s="4" cm="1">
        <f t="array" ref="AB2449">IF(
    LEN(TRIM(AA2449&amp;""))=0,
        IF(AND(ISNUMBER(net_sales_clean), ISNUMBER(cost_clean)),
            net_sales_clean - cost_clean,
            ""
        ),
    VALUE(SUBSTITUTE(AA2449,"$",""))
)</f>
        <v>58.559961763822699</v>
      </c>
      <c r="AC2449">
        <v>8</v>
      </c>
      <c r="AD2449">
        <f>IF(LEN(TRIM(AC2449&amp;""))=0, "", VALUE(AC2449))</f>
        <v>8</v>
      </c>
      <c r="AE2449">
        <v>4</v>
      </c>
      <c r="AF2449">
        <f>IF(LEN(TRIM(AE2449&amp;""))=0, "", VALUE(AE2449))</f>
        <v>4</v>
      </c>
      <c r="AG2449">
        <v>0</v>
      </c>
      <c r="AH2449">
        <f>IF(
    OR(U2449&lt;0, W2449&lt;0, Y2449&lt;0, AA2449&lt;0),
        1,
        IF(LEN(TRIM(AG2449&amp;""))=0, "", AG2449)
)</f>
        <v>0</v>
      </c>
      <c r="AI2449" t="str">
        <f>IF(
    COUNT(Q2449,V2449,X2449,Z2449,AB2449)=0,
        "Not Usable",
    IF(
        COUNT(Q2449,V2449,X2449,Z2449,AB2449)&lt;5,
            "Incomplete",
            IF(
                MIN(Q2449,V2449,X2449,Z2449,AB2449)=0,
                    "Incomplete",
                    "Complete"
            )
    )
)</f>
        <v>Complete</v>
      </c>
    </row>
    <row r="2450" spans="1:35" x14ac:dyDescent="0.3">
      <c r="A2450">
        <v>53756</v>
      </c>
      <c r="B2450" s="6">
        <v>44966.024733796294</v>
      </c>
      <c r="C2450" s="3">
        <f>INT(B2450)</f>
        <v>44966</v>
      </c>
      <c r="D2450" s="2">
        <f>MOD(B2450,1)</f>
        <v>2.4733796293730848E-2</v>
      </c>
      <c r="E2450">
        <v>9</v>
      </c>
      <c r="F2450" t="s">
        <v>8</v>
      </c>
      <c r="G2450" t="str">
        <f xml:space="preserve"> PROPER(TRIM(CLEAN(SUBSTITUTE(F2450,CHAR(160)," "))))</f>
        <v>West</v>
      </c>
      <c r="H2450" t="s">
        <v>3</v>
      </c>
      <c r="I2450" t="str">
        <f>PROPER(TRIM(CLEAN((SUBSTITUTE(H2450,"-"," ")))))</f>
        <v>Phone</v>
      </c>
      <c r="J2450">
        <v>747</v>
      </c>
      <c r="K2450" t="s">
        <v>14</v>
      </c>
      <c r="L2450" t="str">
        <f xml:space="preserve"> PROPER(TRIM(CLEAN(SUBSTITUTE(K2450,CHAR(160)," "))))</f>
        <v>Consumer</v>
      </c>
      <c r="M2450" t="s">
        <v>1</v>
      </c>
      <c r="N2450" t="str">
        <f xml:space="preserve"> PROPER(TRIM(CLEAN(SUBSTITUTE(M2450,CHAR(160)," "))))</f>
        <v>Beauty</v>
      </c>
      <c r="O2450" t="s">
        <v>39</v>
      </c>
      <c r="P2450" t="str">
        <f>IF(LEN(TRIM(Table1[[#This Row],[subcategory]]&amp;""))=0,"Unknown", PROPER(TRIM(Table1[[#This Row],[subcategory]])))</f>
        <v>Fragrance</v>
      </c>
      <c r="Q2450">
        <v>26.29</v>
      </c>
      <c r="R2450" s="1">
        <f>IF(LEN(TRIM(Q2450&amp;""))=0, "", VALUE(SUBSTITUTE(Q2450,"$","")))</f>
        <v>26.29</v>
      </c>
      <c r="S2450">
        <v>2</v>
      </c>
      <c r="T2450">
        <f>IF(LEN(TRIM(S2450&amp;""))=0, "", VALUE(S2450))</f>
        <v>2</v>
      </c>
      <c r="U2450">
        <v>52.58</v>
      </c>
      <c r="V2450" s="1">
        <f>IF(LEN(TRIM(U2450&amp;""))=0, "", VALUE(SUBSTITUTE(U2450,"$","")))</f>
        <v>52.58</v>
      </c>
      <c r="W2450" s="4" t="s">
        <v>4602</v>
      </c>
      <c r="X2450" s="4">
        <f>IF(LEN(TRIM(W2450&amp;""))=0, "", VALUE(SUBSTITUTE(W2450,"$","")))</f>
        <v>49.372619999999998</v>
      </c>
      <c r="Y2450" s="5" t="s">
        <v>4601</v>
      </c>
      <c r="Z2450" s="4" cm="1">
        <f t="array" ref="Z2450">IF(
    LEN(TRIM(Y2450&amp;""))=0,
        IF(AND(ISNUMBER(net_sales_clean), ISNUMBER(profit_clean)),
            net_sales_clean - profit_clean,
            ""
        ),
    VALUE(SUBSTITUTE(Y2450,"$",""))
)</f>
        <v>29.671345039244201</v>
      </c>
      <c r="AA2450" s="5" t="s">
        <v>4600</v>
      </c>
      <c r="AB2450" s="4" cm="1">
        <f t="array" ref="AB2450">IF(
    LEN(TRIM(AA2450&amp;""))=0,
        IF(AND(ISNUMBER(net_sales_clean), ISNUMBER(cost_clean)),
            net_sales_clean - cost_clean,
            ""
        ),
    VALUE(SUBSTITUTE(AA2450,"$",""))
)</f>
        <v>19.701274960755701</v>
      </c>
      <c r="AC2450">
        <v>9</v>
      </c>
      <c r="AD2450">
        <f>IF(LEN(TRIM(AC2450&amp;""))=0, "", VALUE(AC2450))</f>
        <v>9</v>
      </c>
      <c r="AE2450">
        <v>2</v>
      </c>
      <c r="AF2450">
        <f>IF(LEN(TRIM(AE2450&amp;""))=0, "", VALUE(AE2450))</f>
        <v>2</v>
      </c>
      <c r="AG2450">
        <v>0</v>
      </c>
      <c r="AH2450">
        <f>IF(
    OR(U2450&lt;0, W2450&lt;0, Y2450&lt;0, AA2450&lt;0),
        1,
        IF(LEN(TRIM(AG2450&amp;""))=0, "", AG2450)
)</f>
        <v>0</v>
      </c>
      <c r="AI2450" t="str">
        <f>IF(
    COUNT(Q2450,V2450,X2450,Z2450,AB2450)=0,
        "Not Usable",
    IF(
        COUNT(Q2450,V2450,X2450,Z2450,AB2450)&lt;5,
            "Incomplete",
            IF(
                MIN(Q2450,V2450,X2450,Z2450,AB2450)=0,
                    "Incomplete",
                    "Complete"
            )
    )
)</f>
        <v>Complete</v>
      </c>
    </row>
    <row r="2451" spans="1:35" x14ac:dyDescent="0.3">
      <c r="A2451">
        <v>42851</v>
      </c>
      <c r="B2451" s="6">
        <v>45064.377476851849</v>
      </c>
      <c r="C2451" s="3">
        <f>INT(B2451)</f>
        <v>45064</v>
      </c>
      <c r="D2451" s="2">
        <f>MOD(B2451,1)</f>
        <v>0.377476851848769</v>
      </c>
      <c r="E2451">
        <v>17</v>
      </c>
      <c r="F2451" t="s">
        <v>4</v>
      </c>
      <c r="G2451" t="str">
        <f xml:space="preserve"> PROPER(TRIM(CLEAN(SUBSTITUTE(F2451,CHAR(160)," "))))</f>
        <v>South</v>
      </c>
      <c r="H2451" t="s">
        <v>7</v>
      </c>
      <c r="I2451" t="str">
        <f>PROPER(TRIM(CLEAN((SUBSTITUTE(H2451,"-"," ")))))</f>
        <v>In Store</v>
      </c>
      <c r="J2451">
        <v>18264</v>
      </c>
      <c r="K2451" t="s">
        <v>14</v>
      </c>
      <c r="L2451" t="str">
        <f xml:space="preserve"> PROPER(TRIM(CLEAN(SUBSTITUTE(K2451,CHAR(160)," "))))</f>
        <v>Consumer</v>
      </c>
      <c r="M2451" t="s">
        <v>1</v>
      </c>
      <c r="N2451" t="str">
        <f xml:space="preserve"> PROPER(TRIM(CLEAN(SUBSTITUTE(M2451,CHAR(160)," "))))</f>
        <v>Beauty</v>
      </c>
      <c r="O2451" t="s">
        <v>5</v>
      </c>
      <c r="P2451" t="str">
        <f>IF(LEN(TRIM(Table1[[#This Row],[subcategory]]&amp;""))=0,"Unknown", PROPER(TRIM(Table1[[#This Row],[subcategory]])))</f>
        <v>Haircare</v>
      </c>
      <c r="Q2451">
        <v>36.299999999999997</v>
      </c>
      <c r="R2451" s="1">
        <f>IF(LEN(TRIM(Q2451&amp;""))=0, "", VALUE(SUBSTITUTE(Q2451,"$","")))</f>
        <v>36.299999999999997</v>
      </c>
      <c r="S2451">
        <v>0</v>
      </c>
      <c r="T2451">
        <f>IF(LEN(TRIM(S2451&amp;""))=0, "", VALUE(S2451))</f>
        <v>0</v>
      </c>
      <c r="U2451">
        <v>0</v>
      </c>
      <c r="V2451" s="1">
        <f>IF(LEN(TRIM(U2451&amp;""))=0, "", VALUE(SUBSTITUTE(U2451,"$","")))</f>
        <v>0</v>
      </c>
      <c r="W2451" s="1">
        <v>0</v>
      </c>
      <c r="X2451" s="1">
        <f>IF(LEN(TRIM(W2451&amp;""))=0, "", VALUE(SUBSTITUTE(W2451,"$","")))</f>
        <v>0</v>
      </c>
      <c r="Y2451">
        <v>0</v>
      </c>
      <c r="Z2451" s="1" cm="1">
        <f t="array" ref="Z2451">IF(
    LEN(TRIM(Y2451&amp;""))=0,
        IF(AND(ISNUMBER(net_sales_clean), ISNUMBER(profit_clean)),
            net_sales_clean - profit_clean,
            ""
        ),
    VALUE(SUBSTITUTE(Y2451,"$",""))
)</f>
        <v>0</v>
      </c>
      <c r="AA2451">
        <v>0</v>
      </c>
      <c r="AB2451" s="1" cm="1">
        <f t="array" ref="AB2451">IF(
    LEN(TRIM(AA2451&amp;""))=0,
        IF(AND(ISNUMBER(net_sales_clean), ISNUMBER(cost_clean)),
            net_sales_clean - cost_clean,
            ""
        ),
    VALUE(SUBSTITUTE(AA2451,"$",""))
)</f>
        <v>0</v>
      </c>
      <c r="AC2451">
        <v>6</v>
      </c>
      <c r="AD2451">
        <f>IF(LEN(TRIM(AC2451&amp;""))=0, "", VALUE(AC2451))</f>
        <v>6</v>
      </c>
      <c r="AE2451">
        <v>5</v>
      </c>
      <c r="AF2451">
        <f>IF(LEN(TRIM(AE2451&amp;""))=0, "", VALUE(AE2451))</f>
        <v>5</v>
      </c>
      <c r="AG2451">
        <v>0</v>
      </c>
      <c r="AH2451">
        <f>IF(
    OR(U2451&lt;0, W2451&lt;0, Y2451&lt;0, AA2451&lt;0),
        1,
        IF(LEN(TRIM(AG2451&amp;""))=0, "", AG2451)
)</f>
        <v>0</v>
      </c>
      <c r="AI2451" t="str">
        <f>IF(
    COUNT(Q2451,V2451,X2451,Z2451,AB2451)=0,
        "Not Usable",
    IF(
        COUNT(Q2451,V2451,X2451,Z2451,AB2451)&lt;5,
            "Incomplete",
            IF(
                MIN(Q2451,V2451,X2451,Z2451,AB2451)=0,
                    "Incomplete",
                    "Complete"
            )
    )
)</f>
        <v>Incomplete</v>
      </c>
    </row>
    <row r="2452" spans="1:35" x14ac:dyDescent="0.3">
      <c r="A2452">
        <v>9187</v>
      </c>
      <c r="B2452" s="6">
        <v>45018.426296296297</v>
      </c>
      <c r="C2452" s="3">
        <f>INT(B2452)</f>
        <v>45018</v>
      </c>
      <c r="D2452" s="2">
        <f>MOD(B2452,1)</f>
        <v>0.42629629629664123</v>
      </c>
      <c r="E2452">
        <v>32</v>
      </c>
      <c r="F2452" t="s">
        <v>15</v>
      </c>
      <c r="G2452" t="str">
        <f xml:space="preserve"> PROPER(TRIM(CLEAN(SUBSTITUTE(F2452,CHAR(160)," "))))</f>
        <v>West</v>
      </c>
      <c r="H2452" t="s">
        <v>27</v>
      </c>
      <c r="I2452" t="str">
        <f>PROPER(TRIM(CLEAN((SUBSTITUTE(H2452,"-"," ")))))</f>
        <v>In Store</v>
      </c>
      <c r="J2452">
        <v>23861</v>
      </c>
      <c r="K2452" t="s">
        <v>14</v>
      </c>
      <c r="L2452" t="str">
        <f xml:space="preserve"> PROPER(TRIM(CLEAN(SUBSTITUTE(K2452,CHAR(160)," "))))</f>
        <v>Consumer</v>
      </c>
      <c r="M2452" t="s">
        <v>9</v>
      </c>
      <c r="N2452" t="str">
        <f xml:space="preserve"> PROPER(TRIM(CLEAN(SUBSTITUTE(M2452,CHAR(160)," "))))</f>
        <v>Home</v>
      </c>
      <c r="O2452" t="s">
        <v>32</v>
      </c>
      <c r="P2452" t="str">
        <f>IF(LEN(TRIM(Table1[[#This Row],[subcategory]]&amp;""))=0,"Unknown", PROPER(TRIM(Table1[[#This Row],[subcategory]])))</f>
        <v>Furniture</v>
      </c>
      <c r="Q2452">
        <v>120.57</v>
      </c>
      <c r="R2452" s="1">
        <f>IF(LEN(TRIM(Q2452&amp;""))=0, "", VALUE(SUBSTITUTE(Q2452,"$","")))</f>
        <v>120.57</v>
      </c>
      <c r="T2452" t="str">
        <f>IF(LEN(TRIM(S2452&amp;""))=0, "", VALUE(S2452))</f>
        <v/>
      </c>
      <c r="V2452" s="1" t="str">
        <f>IF(LEN(TRIM(U2452&amp;""))=0, "", VALUE(SUBSTITUTE(U2452,"$","")))</f>
        <v/>
      </c>
      <c r="X2452" s="1" t="str">
        <f>IF(LEN(TRIM(W2452&amp;""))=0, "", VALUE(SUBSTITUTE(W2452,"$","")))</f>
        <v/>
      </c>
      <c r="Z2452" s="1" t="str" cm="1">
        <f t="array" ref="Z2452">IF(
    LEN(TRIM(Y2452&amp;""))=0,
        IF(AND(ISNUMBER(net_sales_clean), ISNUMBER(profit_clean)),
            net_sales_clean - profit_clean,
            ""
        ),
    VALUE(SUBSTITUTE(Y2452,"$",""))
)</f>
        <v/>
      </c>
      <c r="AB2452" s="1" t="str" cm="1">
        <f t="array" ref="AB2452">IF(
    LEN(TRIM(AA2452&amp;""))=0,
        IF(AND(ISNUMBER(net_sales_clean), ISNUMBER(cost_clean)),
            net_sales_clean - cost_clean,
            ""
        ),
    VALUE(SUBSTITUTE(AA2452,"$",""))
)</f>
        <v/>
      </c>
      <c r="AC2452">
        <v>4</v>
      </c>
      <c r="AD2452">
        <f>IF(LEN(TRIM(AC2452&amp;""))=0, "", VALUE(AC2452))</f>
        <v>4</v>
      </c>
      <c r="AE2452">
        <v>4</v>
      </c>
      <c r="AF2452">
        <f>IF(LEN(TRIM(AE2452&amp;""))=0, "", VALUE(AE2452))</f>
        <v>4</v>
      </c>
      <c r="AG2452">
        <v>0</v>
      </c>
      <c r="AH2452">
        <f>IF(
    OR(U2452&lt;0, W2452&lt;0, Y2452&lt;0, AA2452&lt;0),
        1,
        IF(LEN(TRIM(AG2452&amp;""))=0, "", AG2452)
)</f>
        <v>0</v>
      </c>
      <c r="AI2452" t="str">
        <f>IF(
    COUNT(Q2452,V2452,X2452,Z2452,AB2452)=0,
        "Not Usable",
    IF(
        COUNT(Q2452,V2452,X2452,Z2452,AB2452)&lt;5,
            "Incomplete",
            IF(
                MIN(Q2452,V2452,X2452,Z2452,AB2452)=0,
                    "Incomplete",
                    "Complete"
            )
    )
)</f>
        <v>Incomplete</v>
      </c>
    </row>
    <row r="2453" spans="1:35" x14ac:dyDescent="0.3">
      <c r="A2453">
        <v>35860</v>
      </c>
      <c r="B2453" s="6">
        <v>45515.223912037036</v>
      </c>
      <c r="C2453" s="3">
        <f>INT(B2453)</f>
        <v>45515</v>
      </c>
      <c r="D2453" s="2">
        <f>MOD(B2453,1)</f>
        <v>0.223912037035916</v>
      </c>
      <c r="E2453">
        <v>75</v>
      </c>
      <c r="F2453" t="s">
        <v>8</v>
      </c>
      <c r="G2453" t="str">
        <f xml:space="preserve"> PROPER(TRIM(CLEAN(SUBSTITUTE(F2453,CHAR(160)," "))))</f>
        <v>West</v>
      </c>
      <c r="H2453" t="s">
        <v>3</v>
      </c>
      <c r="I2453" t="str">
        <f>PROPER(TRIM(CLEAN((SUBSTITUTE(H2453,"-"," ")))))</f>
        <v>Phone</v>
      </c>
      <c r="J2453">
        <v>10077</v>
      </c>
      <c r="K2453" t="s">
        <v>14</v>
      </c>
      <c r="L2453" t="str">
        <f xml:space="preserve"> PROPER(TRIM(CLEAN(SUBSTITUTE(K2453,CHAR(160)," "))))</f>
        <v>Consumer</v>
      </c>
      <c r="M2453" t="s">
        <v>9</v>
      </c>
      <c r="N2453" t="str">
        <f xml:space="preserve"> PROPER(TRIM(CLEAN(SUBSTITUTE(M2453,CHAR(160)," "))))</f>
        <v>Home</v>
      </c>
      <c r="O2453" t="s">
        <v>12</v>
      </c>
      <c r="P2453" t="str">
        <f>IF(LEN(TRIM(Table1[[#This Row],[subcategory]]&amp;""))=0,"Unknown", PROPER(TRIM(Table1[[#This Row],[subcategory]])))</f>
        <v>Decor</v>
      </c>
      <c r="Q2453">
        <v>24.73</v>
      </c>
      <c r="R2453" s="1">
        <f>IF(LEN(TRIM(Q2453&amp;""))=0, "", VALUE(SUBSTITUTE(Q2453,"$","")))</f>
        <v>24.73</v>
      </c>
      <c r="S2453">
        <v>2</v>
      </c>
      <c r="T2453">
        <f>IF(LEN(TRIM(S2453&amp;""))=0, "", VALUE(S2453))</f>
        <v>2</v>
      </c>
      <c r="U2453">
        <v>49.46</v>
      </c>
      <c r="V2453" s="1">
        <f>IF(LEN(TRIM(U2453&amp;""))=0, "", VALUE(SUBSTITUTE(U2453,"$","")))</f>
        <v>49.46</v>
      </c>
      <c r="W2453" s="1">
        <v>37.441220000000001</v>
      </c>
      <c r="X2453" s="1">
        <f>IF(LEN(TRIM(W2453&amp;""))=0, "", VALUE(SUBSTITUTE(W2453,"$","")))</f>
        <v>37.441220000000001</v>
      </c>
      <c r="Y2453" s="5" t="s">
        <v>4599</v>
      </c>
      <c r="Z2453" s="4" cm="1">
        <f t="array" ref="Z2453">IF(
    LEN(TRIM(Y2453&amp;""))=0,
        IF(AND(ISNUMBER(net_sales_clean), ISNUMBER(profit_clean)),
            net_sales_clean - profit_clean,
            ""
        ),
    VALUE(SUBSTITUTE(Y2453,"$",""))
)</f>
        <v>22.2999011628999</v>
      </c>
      <c r="AA2453" s="5" t="s">
        <v>4598</v>
      </c>
      <c r="AB2453" s="4" cm="1">
        <f t="array" ref="AB2453">IF(
    LEN(TRIM(AA2453&amp;""))=0,
        IF(AND(ISNUMBER(net_sales_clean), ISNUMBER(cost_clean)),
            net_sales_clean - cost_clean,
            ""
        ),
    VALUE(SUBSTITUTE(AA2453,"$",""))
)</f>
        <v>15.1413188371</v>
      </c>
      <c r="AC2453">
        <v>3</v>
      </c>
      <c r="AD2453">
        <f>IF(LEN(TRIM(AC2453&amp;""))=0, "", VALUE(AC2453))</f>
        <v>3</v>
      </c>
      <c r="AE2453">
        <v>3</v>
      </c>
      <c r="AF2453">
        <f>IF(LEN(TRIM(AE2453&amp;""))=0, "", VALUE(AE2453))</f>
        <v>3</v>
      </c>
      <c r="AG2453">
        <v>0</v>
      </c>
      <c r="AH2453">
        <f>IF(
    OR(U2453&lt;0, W2453&lt;0, Y2453&lt;0, AA2453&lt;0),
        1,
        IF(LEN(TRIM(AG2453&amp;""))=0, "", AG2453)
)</f>
        <v>0</v>
      </c>
      <c r="AI2453" t="str">
        <f>IF(
    COUNT(Q2453,V2453,X2453,Z2453,AB2453)=0,
        "Not Usable",
    IF(
        COUNT(Q2453,V2453,X2453,Z2453,AB2453)&lt;5,
            "Incomplete",
            IF(
                MIN(Q2453,V2453,X2453,Z2453,AB2453)=0,
                    "Incomplete",
                    "Complete"
            )
    )
)</f>
        <v>Complete</v>
      </c>
    </row>
    <row r="2454" spans="1:35" x14ac:dyDescent="0.3">
      <c r="A2454">
        <v>29555</v>
      </c>
      <c r="B2454" s="6">
        <v>45717.791412037041</v>
      </c>
      <c r="C2454" s="3">
        <f>INT(B2454)</f>
        <v>45717</v>
      </c>
      <c r="D2454" s="2">
        <f>MOD(B2454,1)</f>
        <v>0.79141203704057261</v>
      </c>
      <c r="E2454">
        <v>42</v>
      </c>
      <c r="F2454" t="s">
        <v>33</v>
      </c>
      <c r="G2454" t="str">
        <f xml:space="preserve"> PROPER(TRIM(CLEAN(SUBSTITUTE(F2454,CHAR(160)," "))))</f>
        <v>South</v>
      </c>
      <c r="H2454" t="s">
        <v>17</v>
      </c>
      <c r="I2454" t="str">
        <f>PROPER(TRIM(CLEAN((SUBSTITUTE(H2454,"-"," ")))))</f>
        <v>Online</v>
      </c>
      <c r="J2454">
        <v>25603</v>
      </c>
      <c r="K2454" t="s">
        <v>10</v>
      </c>
      <c r="L2454" t="str">
        <f xml:space="preserve"> PROPER(TRIM(CLEAN(SUBSTITUTE(K2454,CHAR(160)," "))))</f>
        <v>Consumer</v>
      </c>
      <c r="M2454" t="s">
        <v>16</v>
      </c>
      <c r="N2454" t="str">
        <f xml:space="preserve"> PROPER(TRIM(CLEAN(SUBSTITUTE(M2454,CHAR(160)," "))))</f>
        <v>Grocery</v>
      </c>
      <c r="O2454" t="s">
        <v>24</v>
      </c>
      <c r="P2454" t="str">
        <f>IF(LEN(TRIM(Table1[[#This Row],[subcategory]]&amp;""))=0,"Unknown", PROPER(TRIM(Table1[[#This Row],[subcategory]])))</f>
        <v>Snacks</v>
      </c>
      <c r="Q2454">
        <v>15.4</v>
      </c>
      <c r="R2454" s="1">
        <f>IF(LEN(TRIM(Q2454&amp;""))=0, "", VALUE(SUBSTITUTE(Q2454,"$","")))</f>
        <v>15.4</v>
      </c>
      <c r="S2454">
        <v>2</v>
      </c>
      <c r="T2454">
        <f>IF(LEN(TRIM(S2454&amp;""))=0, "", VALUE(S2454))</f>
        <v>2</v>
      </c>
      <c r="U2454">
        <v>30.8</v>
      </c>
      <c r="V2454" s="1">
        <f>IF(LEN(TRIM(U2454&amp;""))=0, "", VALUE(SUBSTITUTE(U2454,"$","")))</f>
        <v>30.8</v>
      </c>
      <c r="W2454" s="1">
        <v>29.0444</v>
      </c>
      <c r="X2454" s="1">
        <f>IF(LEN(TRIM(W2454&amp;""))=0, "", VALUE(SUBSTITUTE(W2454,"$","")))</f>
        <v>29.0444</v>
      </c>
      <c r="Z2454" s="1" t="str" cm="1">
        <f t="array" ref="Z2454">IF(
    LEN(TRIM(Y2454&amp;""))=0,
        IF(AND(ISNUMBER(net_sales_clean), ISNUMBER(profit_clean)),
            net_sales_clean - profit_clean,
            ""
        ),
    VALUE(SUBSTITUTE(Y2454,"$",""))
)</f>
        <v/>
      </c>
      <c r="AB2454" s="1" t="str" cm="1">
        <f t="array" ref="AB2454">IF(
    LEN(TRIM(AA2454&amp;""))=0,
        IF(AND(ISNUMBER(net_sales_clean), ISNUMBER(cost_clean)),
            net_sales_clean - cost_clean,
            ""
        ),
    VALUE(SUBSTITUTE(AA2454,"$",""))
)</f>
        <v/>
      </c>
      <c r="AC2454">
        <v>8</v>
      </c>
      <c r="AD2454">
        <f>IF(LEN(TRIM(AC2454&amp;""))=0, "", VALUE(AC2454))</f>
        <v>8</v>
      </c>
      <c r="AE2454">
        <v>3</v>
      </c>
      <c r="AF2454">
        <f>IF(LEN(TRIM(AE2454&amp;""))=0, "", VALUE(AE2454))</f>
        <v>3</v>
      </c>
      <c r="AG2454">
        <v>0</v>
      </c>
      <c r="AH2454">
        <f>IF(
    OR(U2454&lt;0, W2454&lt;0, Y2454&lt;0, AA2454&lt;0),
        1,
        IF(LEN(TRIM(AG2454&amp;""))=0, "", AG2454)
)</f>
        <v>0</v>
      </c>
      <c r="AI2454" t="str">
        <f>IF(
    COUNT(Q2454,V2454,X2454,Z2454,AB2454)=0,
        "Not Usable",
    IF(
        COUNT(Q2454,V2454,X2454,Z2454,AB2454)&lt;5,
            "Incomplete",
            IF(
                MIN(Q2454,V2454,X2454,Z2454,AB2454)=0,
                    "Incomplete",
                    "Complete"
            )
    )
)</f>
        <v>Incomplete</v>
      </c>
    </row>
    <row r="2455" spans="1:35" x14ac:dyDescent="0.3">
      <c r="A2455">
        <v>58967</v>
      </c>
      <c r="B2455" s="6">
        <v>45605.851782407408</v>
      </c>
      <c r="C2455" s="3">
        <f>INT(B2455)</f>
        <v>45605</v>
      </c>
      <c r="D2455" s="2">
        <f>MOD(B2455,1)</f>
        <v>0.85178240740788169</v>
      </c>
      <c r="E2455">
        <v>2</v>
      </c>
      <c r="F2455" t="s">
        <v>4</v>
      </c>
      <c r="G2455" t="str">
        <f xml:space="preserve"> PROPER(TRIM(CLEAN(SUBSTITUTE(F2455,CHAR(160)," "))))</f>
        <v>South</v>
      </c>
      <c r="H2455" t="s">
        <v>3</v>
      </c>
      <c r="I2455" t="str">
        <f>PROPER(TRIM(CLEAN((SUBSTITUTE(H2455,"-"," ")))))</f>
        <v>Phone</v>
      </c>
      <c r="J2455">
        <v>341</v>
      </c>
      <c r="K2455" t="s">
        <v>10</v>
      </c>
      <c r="L2455" t="str">
        <f xml:space="preserve"> PROPER(TRIM(CLEAN(SUBSTITUTE(K2455,CHAR(160)," "))))</f>
        <v>Consumer</v>
      </c>
      <c r="M2455" t="s">
        <v>16</v>
      </c>
      <c r="N2455" t="str">
        <f xml:space="preserve"> PROPER(TRIM(CLEAN(SUBSTITUTE(M2455,CHAR(160)," "))))</f>
        <v>Grocery</v>
      </c>
      <c r="O2455" t="s">
        <v>37</v>
      </c>
      <c r="P2455" t="str">
        <f>IF(LEN(TRIM(Table1[[#This Row],[subcategory]]&amp;""))=0,"Unknown", PROPER(TRIM(Table1[[#This Row],[subcategory]])))</f>
        <v>Produce</v>
      </c>
      <c r="Q2455">
        <v>117.84</v>
      </c>
      <c r="R2455" s="1">
        <f>IF(LEN(TRIM(Q2455&amp;""))=0, "", VALUE(SUBSTITUTE(Q2455,"$","")))</f>
        <v>117.84</v>
      </c>
      <c r="S2455">
        <v>2</v>
      </c>
      <c r="T2455">
        <f>IF(LEN(TRIM(S2455&amp;""))=0, "", VALUE(S2455))</f>
        <v>2</v>
      </c>
      <c r="U2455">
        <v>235.68</v>
      </c>
      <c r="V2455" s="1">
        <f>IF(LEN(TRIM(U2455&amp;""))=0, "", VALUE(SUBSTITUTE(U2455,"$","")))</f>
        <v>235.68</v>
      </c>
      <c r="W2455" s="4" t="s">
        <v>4597</v>
      </c>
      <c r="X2455" s="4">
        <f>IF(LEN(TRIM(W2455&amp;""))=0, "", VALUE(SUBSTITUTE(W2455,"$","")))</f>
        <v>180.29519999999999</v>
      </c>
      <c r="Y2455" s="5" t="s">
        <v>4596</v>
      </c>
      <c r="Z2455" s="4" cm="1">
        <f t="array" ref="Z2455">IF(
    LEN(TRIM(Y2455&amp;""))=0,
        IF(AND(ISNUMBER(net_sales_clean), ISNUMBER(profit_clean)),
            net_sales_clean - profit_clean,
            ""
        ),
    VALUE(SUBSTITUTE(Y2455,"$",""))
)</f>
        <v>143.819533455922</v>
      </c>
      <c r="AA2455" s="5" t="s">
        <v>4595</v>
      </c>
      <c r="AB2455" s="4" cm="1">
        <f t="array" ref="AB2455">IF(
    LEN(TRIM(AA2455&amp;""))=0,
        IF(AND(ISNUMBER(net_sales_clean), ISNUMBER(cost_clean)),
            net_sales_clean - cost_clean,
            ""
        ),
    VALUE(SUBSTITUTE(AA2455,"$",""))
)</f>
        <v>36.475666544077697</v>
      </c>
      <c r="AC2455">
        <v>6</v>
      </c>
      <c r="AD2455">
        <f>IF(LEN(TRIM(AC2455&amp;""))=0, "", VALUE(AC2455))</f>
        <v>6</v>
      </c>
      <c r="AE2455">
        <v>2</v>
      </c>
      <c r="AF2455">
        <f>IF(LEN(TRIM(AE2455&amp;""))=0, "", VALUE(AE2455))</f>
        <v>2</v>
      </c>
      <c r="AG2455">
        <v>0</v>
      </c>
      <c r="AH2455">
        <f>IF(
    OR(U2455&lt;0, W2455&lt;0, Y2455&lt;0, AA2455&lt;0),
        1,
        IF(LEN(TRIM(AG2455&amp;""))=0, "", AG2455)
)</f>
        <v>0</v>
      </c>
      <c r="AI2455" t="str">
        <f>IF(
    COUNT(Q2455,V2455,X2455,Z2455,AB2455)=0,
        "Not Usable",
    IF(
        COUNT(Q2455,V2455,X2455,Z2455,AB2455)&lt;5,
            "Incomplete",
            IF(
                MIN(Q2455,V2455,X2455,Z2455,AB2455)=0,
                    "Incomplete",
                    "Complete"
            )
    )
)</f>
        <v>Complete</v>
      </c>
    </row>
    <row r="2456" spans="1:35" x14ac:dyDescent="0.3">
      <c r="A2456">
        <v>20231</v>
      </c>
      <c r="B2456" s="6">
        <v>45881.339953703704</v>
      </c>
      <c r="C2456" s="3">
        <f>INT(B2456)</f>
        <v>45881</v>
      </c>
      <c r="D2456" s="2">
        <f>MOD(B2456,1)</f>
        <v>0.33995370370394085</v>
      </c>
      <c r="E2456">
        <v>47</v>
      </c>
      <c r="F2456" t="s">
        <v>4</v>
      </c>
      <c r="G2456" t="str">
        <f xml:space="preserve"> PROPER(TRIM(CLEAN(SUBSTITUTE(F2456,CHAR(160)," "))))</f>
        <v>South</v>
      </c>
      <c r="H2456" t="s">
        <v>7</v>
      </c>
      <c r="I2456" t="str">
        <f>PROPER(TRIM(CLEAN((SUBSTITUTE(H2456,"-"," ")))))</f>
        <v>In Store</v>
      </c>
      <c r="J2456">
        <v>1266</v>
      </c>
      <c r="K2456" t="s">
        <v>14</v>
      </c>
      <c r="L2456" t="str">
        <f xml:space="preserve"> PROPER(TRIM(CLEAN(SUBSTITUTE(K2456,CHAR(160)," "))))</f>
        <v>Consumer</v>
      </c>
      <c r="M2456" t="s">
        <v>23</v>
      </c>
      <c r="N2456" t="str">
        <f xml:space="preserve"> PROPER(TRIM(CLEAN(SUBSTITUTE(M2456,CHAR(160)," "))))</f>
        <v>Electronics</v>
      </c>
      <c r="O2456" t="s">
        <v>34</v>
      </c>
      <c r="P2456" t="str">
        <f>IF(LEN(TRIM(Table1[[#This Row],[subcategory]]&amp;""))=0,"Unknown", PROPER(TRIM(Table1[[#This Row],[subcategory]])))</f>
        <v>Phones</v>
      </c>
      <c r="Q2456">
        <v>35.159999999999997</v>
      </c>
      <c r="R2456" s="1">
        <f>IF(LEN(TRIM(Q2456&amp;""))=0, "", VALUE(SUBSTITUTE(Q2456,"$","")))</f>
        <v>35.159999999999997</v>
      </c>
      <c r="S2456">
        <v>5</v>
      </c>
      <c r="T2456">
        <f>IF(LEN(TRIM(S2456&amp;""))=0, "", VALUE(S2456))</f>
        <v>5</v>
      </c>
      <c r="U2456" s="5" t="s">
        <v>211</v>
      </c>
      <c r="V2456" s="4">
        <f>IF(LEN(TRIM(U2456&amp;""))=0, "", VALUE(SUBSTITUTE(U2456,"$","")))</f>
        <v>175.79999999999899</v>
      </c>
      <c r="W2456" s="4" t="s">
        <v>4594</v>
      </c>
      <c r="X2456" s="4">
        <f>IF(LEN(TRIM(W2456&amp;""))=0, "", VALUE(SUBSTITUTE(W2456,"$","")))</f>
        <v>145.034999999999</v>
      </c>
      <c r="Y2456" s="5" t="s">
        <v>4593</v>
      </c>
      <c r="Z2456" s="4" cm="1">
        <f t="array" ref="Z2456">IF(
    LEN(TRIM(Y2456&amp;""))=0,
        IF(AND(ISNUMBER(net_sales_clean), ISNUMBER(profit_clean)),
            net_sales_clean - profit_clean,
            ""
        ),
    VALUE(SUBSTITUTE(Y2456,"$",""))
)</f>
        <v>94.760794109439701</v>
      </c>
      <c r="AA2456" s="5" t="s">
        <v>4592</v>
      </c>
      <c r="AB2456" s="4" cm="1">
        <f t="array" ref="AB2456">IF(
    LEN(TRIM(AA2456&amp;""))=0,
        IF(AND(ISNUMBER(net_sales_clean), ISNUMBER(cost_clean)),
            net_sales_clean - cost_clean,
            ""
        ),
    VALUE(SUBSTITUTE(AA2456,"$",""))
)</f>
        <v>50.274205890560197</v>
      </c>
      <c r="AC2456">
        <v>9</v>
      </c>
      <c r="AD2456">
        <f>IF(LEN(TRIM(AC2456&amp;""))=0, "", VALUE(AC2456))</f>
        <v>9</v>
      </c>
      <c r="AF2456" t="str">
        <f>IF(LEN(TRIM(AE2456&amp;""))=0, "", VALUE(AE2456))</f>
        <v/>
      </c>
      <c r="AG2456">
        <v>0</v>
      </c>
      <c r="AH2456">
        <f>IF(
    OR(U2456&lt;0, W2456&lt;0, Y2456&lt;0, AA2456&lt;0),
        1,
        IF(LEN(TRIM(AG2456&amp;""))=0, "", AG2456)
)</f>
        <v>0</v>
      </c>
      <c r="AI2456" t="str">
        <f>IF(
    COUNT(Q2456,V2456,X2456,Z2456,AB2456)=0,
        "Not Usable",
    IF(
        COUNT(Q2456,V2456,X2456,Z2456,AB2456)&lt;5,
            "Incomplete",
            IF(
                MIN(Q2456,V2456,X2456,Z2456,AB2456)=0,
                    "Incomplete",
                    "Complete"
            )
    )
)</f>
        <v>Complete</v>
      </c>
    </row>
    <row r="2457" spans="1:35" x14ac:dyDescent="0.3">
      <c r="A2457">
        <v>50377</v>
      </c>
      <c r="B2457" s="6">
        <v>45982.041932870372</v>
      </c>
      <c r="C2457" s="3">
        <f>INT(B2457)</f>
        <v>45982</v>
      </c>
      <c r="D2457" s="2">
        <f>MOD(B2457,1)</f>
        <v>4.1932870371965691E-2</v>
      </c>
      <c r="E2457">
        <v>8</v>
      </c>
      <c r="F2457" t="s">
        <v>15</v>
      </c>
      <c r="G2457" t="str">
        <f xml:space="preserve"> PROPER(TRIM(CLEAN(SUBSTITUTE(F2457,CHAR(160)," "))))</f>
        <v>West</v>
      </c>
      <c r="H2457" t="s">
        <v>27</v>
      </c>
      <c r="I2457" t="str">
        <f>PROPER(TRIM(CLEAN((SUBSTITUTE(H2457,"-"," ")))))</f>
        <v>In Store</v>
      </c>
      <c r="J2457">
        <v>25696</v>
      </c>
      <c r="K2457" t="s">
        <v>2</v>
      </c>
      <c r="L2457" t="str">
        <f xml:space="preserve"> PROPER(TRIM(CLEAN(SUBSTITUTE(K2457,CHAR(160)," "))))</f>
        <v>Home Office</v>
      </c>
      <c r="M2457" t="s">
        <v>19</v>
      </c>
      <c r="N2457" t="str">
        <f xml:space="preserve"> PROPER(TRIM(CLEAN(SUBSTITUTE(M2457,CHAR(160)," "))))</f>
        <v>Apparel</v>
      </c>
      <c r="O2457" t="s">
        <v>41</v>
      </c>
      <c r="P2457" t="str">
        <f>IF(LEN(TRIM(Table1[[#This Row],[subcategory]]&amp;""))=0,"Unknown", PROPER(TRIM(Table1[[#This Row],[subcategory]])))</f>
        <v>Shoes</v>
      </c>
      <c r="Q2457">
        <v>126.23</v>
      </c>
      <c r="R2457" s="1">
        <f>IF(LEN(TRIM(Q2457&amp;""))=0, "", VALUE(SUBSTITUTE(Q2457,"$","")))</f>
        <v>126.23</v>
      </c>
      <c r="S2457">
        <v>5</v>
      </c>
      <c r="T2457">
        <f>IF(LEN(TRIM(S2457&amp;""))=0, "", VALUE(S2457))</f>
        <v>5</v>
      </c>
      <c r="U2457">
        <v>631.15</v>
      </c>
      <c r="V2457" s="1">
        <f>IF(LEN(TRIM(U2457&amp;""))=0, "", VALUE(SUBSTITUTE(U2457,"$","")))</f>
        <v>631.15</v>
      </c>
      <c r="W2457" s="1">
        <v>601.48595</v>
      </c>
      <c r="X2457" s="1">
        <f>IF(LEN(TRIM(W2457&amp;""))=0, "", VALUE(SUBSTITUTE(W2457,"$","")))</f>
        <v>601.48595</v>
      </c>
      <c r="Y2457" s="5" t="s">
        <v>4591</v>
      </c>
      <c r="Z2457" s="4" cm="1">
        <f t="array" ref="Z2457">IF(
    LEN(TRIM(Y2457&amp;""))=0,
        IF(AND(ISNUMBER(net_sales_clean), ISNUMBER(profit_clean)),
            net_sales_clean - profit_clean,
            ""
        ),
    VALUE(SUBSTITUTE(Y2457,"$",""))
)</f>
        <v>374.04195269235902</v>
      </c>
      <c r="AA2457" s="5" t="s">
        <v>4590</v>
      </c>
      <c r="AB2457" s="4" cm="1">
        <f t="array" ref="AB2457">IF(
    LEN(TRIM(AA2457&amp;""))=0,
        IF(AND(ISNUMBER(net_sales_clean), ISNUMBER(cost_clean)),
            net_sales_clean - cost_clean,
            ""
        ),
    VALUE(SUBSTITUTE(AA2457,"$",""))
)</f>
        <v>227.44399730763999</v>
      </c>
      <c r="AC2457">
        <v>5</v>
      </c>
      <c r="AD2457">
        <f>IF(LEN(TRIM(AC2457&amp;""))=0, "", VALUE(AC2457))</f>
        <v>5</v>
      </c>
      <c r="AE2457">
        <v>5</v>
      </c>
      <c r="AF2457">
        <f>IF(LEN(TRIM(AE2457&amp;""))=0, "", VALUE(AE2457))</f>
        <v>5</v>
      </c>
      <c r="AG2457">
        <v>0</v>
      </c>
      <c r="AH2457">
        <f>IF(
    OR(U2457&lt;0, W2457&lt;0, Y2457&lt;0, AA2457&lt;0),
        1,
        IF(LEN(TRIM(AG2457&amp;""))=0, "", AG2457)
)</f>
        <v>0</v>
      </c>
      <c r="AI2457" t="str">
        <f>IF(
    COUNT(Q2457,V2457,X2457,Z2457,AB2457)=0,
        "Not Usable",
    IF(
        COUNT(Q2457,V2457,X2457,Z2457,AB2457)&lt;5,
            "Incomplete",
            IF(
                MIN(Q2457,V2457,X2457,Z2457,AB2457)=0,
                    "Incomplete",
                    "Complete"
            )
    )
)</f>
        <v>Complete</v>
      </c>
    </row>
    <row r="2458" spans="1:35" x14ac:dyDescent="0.3">
      <c r="A2458">
        <v>18886</v>
      </c>
      <c r="B2458" s="6">
        <v>45236.829293981478</v>
      </c>
      <c r="C2458" s="3">
        <f>INT(B2458)</f>
        <v>45236</v>
      </c>
      <c r="D2458" s="2">
        <f>MOD(B2458,1)</f>
        <v>0.8292939814782585</v>
      </c>
      <c r="E2458">
        <v>67</v>
      </c>
      <c r="F2458" t="s">
        <v>33</v>
      </c>
      <c r="G2458" t="str">
        <f xml:space="preserve"> PROPER(TRIM(CLEAN(SUBSTITUTE(F2458,CHAR(160)," "))))</f>
        <v>South</v>
      </c>
      <c r="H2458" t="s">
        <v>30</v>
      </c>
      <c r="I2458" t="str">
        <f>PROPER(TRIM(CLEAN((SUBSTITUTE(H2458,"-"," ")))))</f>
        <v>Mobile App</v>
      </c>
      <c r="J2458">
        <v>23109</v>
      </c>
      <c r="K2458" t="s">
        <v>10</v>
      </c>
      <c r="L2458" t="str">
        <f xml:space="preserve"> PROPER(TRIM(CLEAN(SUBSTITUTE(K2458,CHAR(160)," "))))</f>
        <v>Consumer</v>
      </c>
      <c r="M2458" t="s">
        <v>23</v>
      </c>
      <c r="N2458" t="str">
        <f xml:space="preserve"> PROPER(TRIM(CLEAN(SUBSTITUTE(M2458,CHAR(160)," "))))</f>
        <v>Electronics</v>
      </c>
      <c r="O2458" t="s">
        <v>25</v>
      </c>
      <c r="P2458" t="str">
        <f>IF(LEN(TRIM(Table1[[#This Row],[subcategory]]&amp;""))=0,"Unknown", PROPER(TRIM(Table1[[#This Row],[subcategory]])))</f>
        <v>Laptops</v>
      </c>
      <c r="Q2458">
        <v>33.83</v>
      </c>
      <c r="R2458" s="1">
        <f>IF(LEN(TRIM(Q2458&amp;""))=0, "", VALUE(SUBSTITUTE(Q2458,"$","")))</f>
        <v>33.83</v>
      </c>
      <c r="S2458">
        <v>1</v>
      </c>
      <c r="T2458">
        <f>IF(LEN(TRIM(S2458&amp;""))=0, "", VALUE(S2458))</f>
        <v>1</v>
      </c>
      <c r="U2458">
        <v>33.83</v>
      </c>
      <c r="V2458" s="1">
        <f>IF(LEN(TRIM(U2458&amp;""))=0, "", VALUE(SUBSTITUTE(U2458,"$","")))</f>
        <v>33.83</v>
      </c>
      <c r="X2458" s="1" t="str">
        <f>IF(LEN(TRIM(W2458&amp;""))=0, "", VALUE(SUBSTITUTE(W2458,"$","")))</f>
        <v/>
      </c>
      <c r="Z2458" s="1" t="str" cm="1">
        <f t="array" ref="Z2458">IF(
    LEN(TRIM(Y2458&amp;""))=0,
        IF(AND(ISNUMBER(net_sales_clean), ISNUMBER(profit_clean)),
            net_sales_clean - profit_clean,
            ""
        ),
    VALUE(SUBSTITUTE(Y2458,"$",""))
)</f>
        <v/>
      </c>
      <c r="AB2458" s="1" t="str" cm="1">
        <f t="array" ref="AB2458">IF(
    LEN(TRIM(AA2458&amp;""))=0,
        IF(AND(ISNUMBER(net_sales_clean), ISNUMBER(cost_clean)),
            net_sales_clean - cost_clean,
            ""
        ),
    VALUE(SUBSTITUTE(AA2458,"$",""))
)</f>
        <v/>
      </c>
      <c r="AC2458">
        <v>8</v>
      </c>
      <c r="AD2458">
        <f>IF(LEN(TRIM(AC2458&amp;""))=0, "", VALUE(AC2458))</f>
        <v>8</v>
      </c>
      <c r="AE2458">
        <v>2</v>
      </c>
      <c r="AF2458">
        <f>IF(LEN(TRIM(AE2458&amp;""))=0, "", VALUE(AE2458))</f>
        <v>2</v>
      </c>
      <c r="AG2458">
        <v>0</v>
      </c>
      <c r="AH2458">
        <f>IF(
    OR(U2458&lt;0, W2458&lt;0, Y2458&lt;0, AA2458&lt;0),
        1,
        IF(LEN(TRIM(AG2458&amp;""))=0, "", AG2458)
)</f>
        <v>0</v>
      </c>
      <c r="AI2458" t="str">
        <f>IF(
    COUNT(Q2458,V2458,X2458,Z2458,AB2458)=0,
        "Not Usable",
    IF(
        COUNT(Q2458,V2458,X2458,Z2458,AB2458)&lt;5,
            "Incomplete",
            IF(
                MIN(Q2458,V2458,X2458,Z2458,AB2458)=0,
                    "Incomplete",
                    "Complete"
            )
    )
)</f>
        <v>Incomplete</v>
      </c>
    </row>
    <row r="2459" spans="1:35" x14ac:dyDescent="0.3">
      <c r="A2459">
        <v>38189</v>
      </c>
      <c r="B2459" s="6">
        <v>45823.082233796296</v>
      </c>
      <c r="C2459" s="3">
        <f>INT(B2459)</f>
        <v>45823</v>
      </c>
      <c r="D2459" s="2">
        <f>MOD(B2459,1)</f>
        <v>8.2233796296350192E-2</v>
      </c>
      <c r="E2459">
        <v>28</v>
      </c>
      <c r="F2459" t="s">
        <v>13</v>
      </c>
      <c r="G2459" t="str">
        <f xml:space="preserve"> PROPER(TRIM(CLEAN(SUBSTITUTE(F2459,CHAR(160)," "))))</f>
        <v>Northeast</v>
      </c>
      <c r="H2459" t="s">
        <v>3</v>
      </c>
      <c r="I2459" t="str">
        <f>PROPER(TRIM(CLEAN((SUBSTITUTE(H2459,"-"," ")))))</f>
        <v>Phone</v>
      </c>
      <c r="J2459">
        <v>18760</v>
      </c>
      <c r="K2459" t="s">
        <v>10</v>
      </c>
      <c r="L2459" t="str">
        <f xml:space="preserve"> PROPER(TRIM(CLEAN(SUBSTITUTE(K2459,CHAR(160)," "))))</f>
        <v>Consumer</v>
      </c>
      <c r="M2459" t="s">
        <v>19</v>
      </c>
      <c r="N2459" t="str">
        <f xml:space="preserve"> PROPER(TRIM(CLEAN(SUBSTITUTE(M2459,CHAR(160)," "))))</f>
        <v>Apparel</v>
      </c>
      <c r="O2459" t="s">
        <v>26</v>
      </c>
      <c r="P2459" t="str">
        <f>IF(LEN(TRIM(Table1[[#This Row],[subcategory]]&amp;""))=0,"Unknown", PROPER(TRIM(Table1[[#This Row],[subcategory]])))</f>
        <v>Kids</v>
      </c>
      <c r="Q2459">
        <v>30.22</v>
      </c>
      <c r="R2459" s="1">
        <f>IF(LEN(TRIM(Q2459&amp;""))=0, "", VALUE(SUBSTITUTE(Q2459,"$","")))</f>
        <v>30.22</v>
      </c>
      <c r="S2459">
        <v>2</v>
      </c>
      <c r="T2459">
        <f>IF(LEN(TRIM(S2459&amp;""))=0, "", VALUE(S2459))</f>
        <v>2</v>
      </c>
      <c r="U2459">
        <v>60.44</v>
      </c>
      <c r="V2459" s="1">
        <f>IF(LEN(TRIM(U2459&amp;""))=0, "", VALUE(SUBSTITUTE(U2459,"$","")))</f>
        <v>60.44</v>
      </c>
      <c r="W2459" s="4" t="s">
        <v>4589</v>
      </c>
      <c r="X2459" s="4">
        <f>IF(LEN(TRIM(W2459&amp;""))=0, "", VALUE(SUBSTITUTE(W2459,"$","")))</f>
        <v>32.698039999999899</v>
      </c>
      <c r="Y2459" s="5" t="s">
        <v>4588</v>
      </c>
      <c r="Z2459" s="4" cm="1">
        <f t="array" ref="Z2459">IF(
    LEN(TRIM(Y2459&amp;""))=0,
        IF(AND(ISNUMBER(net_sales_clean), ISNUMBER(profit_clean)),
            net_sales_clean - profit_clean,
            ""
        ),
    VALUE(SUBSTITUTE(Y2459,"$",""))
)</f>
        <v>19.082048481815601</v>
      </c>
      <c r="AA2459" s="5" t="s">
        <v>4587</v>
      </c>
      <c r="AB2459" s="4" cm="1">
        <f t="array" ref="AB2459">IF(
    LEN(TRIM(AA2459&amp;""))=0,
        IF(AND(ISNUMBER(net_sales_clean), ISNUMBER(cost_clean)),
            net_sales_clean - cost_clean,
            ""
        ),
    VALUE(SUBSTITUTE(AA2459,"$",""))
)</f>
        <v>13.6159915181843</v>
      </c>
      <c r="AC2459">
        <v>9</v>
      </c>
      <c r="AD2459">
        <f>IF(LEN(TRIM(AC2459&amp;""))=0, "", VALUE(AC2459))</f>
        <v>9</v>
      </c>
      <c r="AE2459">
        <v>4</v>
      </c>
      <c r="AF2459">
        <f>IF(LEN(TRIM(AE2459&amp;""))=0, "", VALUE(AE2459))</f>
        <v>4</v>
      </c>
      <c r="AG2459">
        <v>0</v>
      </c>
      <c r="AH2459">
        <f>IF(
    OR(U2459&lt;0, W2459&lt;0, Y2459&lt;0, AA2459&lt;0),
        1,
        IF(LEN(TRIM(AG2459&amp;""))=0, "", AG2459)
)</f>
        <v>0</v>
      </c>
      <c r="AI2459" t="str">
        <f>IF(
    COUNT(Q2459,V2459,X2459,Z2459,AB2459)=0,
        "Not Usable",
    IF(
        COUNT(Q2459,V2459,X2459,Z2459,AB2459)&lt;5,
            "Incomplete",
            IF(
                MIN(Q2459,V2459,X2459,Z2459,AB2459)=0,
                    "Incomplete",
                    "Complete"
            )
    )
)</f>
        <v>Complete</v>
      </c>
    </row>
    <row r="2460" spans="1:35" x14ac:dyDescent="0.3">
      <c r="A2460">
        <v>50561</v>
      </c>
      <c r="B2460" s="6">
        <v>45768.962094907409</v>
      </c>
      <c r="C2460" s="3">
        <f>INT(B2460)</f>
        <v>45768</v>
      </c>
      <c r="D2460" s="2">
        <f>MOD(B2460,1)</f>
        <v>0.96209490740875481</v>
      </c>
      <c r="E2460">
        <v>19</v>
      </c>
      <c r="F2460" t="s">
        <v>4</v>
      </c>
      <c r="G2460" t="str">
        <f xml:space="preserve"> PROPER(TRIM(CLEAN(SUBSTITUTE(F2460,CHAR(160)," "))))</f>
        <v>South</v>
      </c>
      <c r="H2460" t="s">
        <v>30</v>
      </c>
      <c r="I2460" t="str">
        <f>PROPER(TRIM(CLEAN((SUBSTITUTE(H2460,"-"," ")))))</f>
        <v>Mobile App</v>
      </c>
      <c r="J2460">
        <v>25220</v>
      </c>
      <c r="K2460" t="s">
        <v>6</v>
      </c>
      <c r="L2460" t="str">
        <f xml:space="preserve"> PROPER(TRIM(CLEAN(SUBSTITUTE(K2460,CHAR(160)," "))))</f>
        <v>Corporate</v>
      </c>
      <c r="M2460" t="s">
        <v>23</v>
      </c>
      <c r="N2460" t="str">
        <f xml:space="preserve"> PROPER(TRIM(CLEAN(SUBSTITUTE(M2460,CHAR(160)," "))))</f>
        <v>Electronics</v>
      </c>
      <c r="O2460" t="s">
        <v>40</v>
      </c>
      <c r="P2460" t="str">
        <f>IF(LEN(TRIM(Table1[[#This Row],[subcategory]]&amp;""))=0,"Unknown", PROPER(TRIM(Table1[[#This Row],[subcategory]])))</f>
        <v>Accessories</v>
      </c>
      <c r="Q2460">
        <v>54.84</v>
      </c>
      <c r="R2460" s="1">
        <f>IF(LEN(TRIM(Q2460&amp;""))=0, "", VALUE(SUBSTITUTE(Q2460,"$","")))</f>
        <v>54.84</v>
      </c>
      <c r="S2460">
        <v>3</v>
      </c>
      <c r="T2460">
        <f>IF(LEN(TRIM(S2460&amp;""))=0, "", VALUE(S2460))</f>
        <v>3</v>
      </c>
      <c r="U2460">
        <v>164.52</v>
      </c>
      <c r="V2460" s="1">
        <f>IF(LEN(TRIM(U2460&amp;""))=0, "", VALUE(SUBSTITUTE(U2460,"$","")))</f>
        <v>164.52</v>
      </c>
      <c r="W2460" s="1">
        <v>137.3742</v>
      </c>
      <c r="X2460" s="1">
        <f>IF(LEN(TRIM(W2460&amp;""))=0, "", VALUE(SUBSTITUTE(W2460,"$","")))</f>
        <v>137.3742</v>
      </c>
      <c r="Y2460" s="5" t="s">
        <v>4586</v>
      </c>
      <c r="Z2460" s="4" cm="1">
        <f t="array" ref="Z2460">IF(
    LEN(TRIM(Y2460&amp;""))=0,
        IF(AND(ISNUMBER(net_sales_clean), ISNUMBER(profit_clean)),
            net_sales_clean - profit_clean,
            ""
        ),
    VALUE(SUBSTITUTE(Y2460,"$",""))
)</f>
        <v>90.251737243763003</v>
      </c>
      <c r="AA2460" s="5" t="s">
        <v>4585</v>
      </c>
      <c r="AB2460" s="4" cm="1">
        <f t="array" ref="AB2460">IF(
    LEN(TRIM(AA2460&amp;""))=0,
        IF(AND(ISNUMBER(net_sales_clean), ISNUMBER(cost_clean)),
            net_sales_clean - cost_clean,
            ""
        ),
    VALUE(SUBSTITUTE(AA2460,"$",""))
)</f>
        <v>47.122462756236899</v>
      </c>
      <c r="AC2460">
        <v>5</v>
      </c>
      <c r="AD2460">
        <f>IF(LEN(TRIM(AC2460&amp;""))=0, "", VALUE(AC2460))</f>
        <v>5</v>
      </c>
      <c r="AE2460">
        <v>5</v>
      </c>
      <c r="AF2460">
        <f>IF(LEN(TRIM(AE2460&amp;""))=0, "", VALUE(AE2460))</f>
        <v>5</v>
      </c>
      <c r="AG2460">
        <v>0</v>
      </c>
      <c r="AH2460">
        <f>IF(
    OR(U2460&lt;0, W2460&lt;0, Y2460&lt;0, AA2460&lt;0),
        1,
        IF(LEN(TRIM(AG2460&amp;""))=0, "", AG2460)
)</f>
        <v>0</v>
      </c>
      <c r="AI2460" t="str">
        <f>IF(
    COUNT(Q2460,V2460,X2460,Z2460,AB2460)=0,
        "Not Usable",
    IF(
        COUNT(Q2460,V2460,X2460,Z2460,AB2460)&lt;5,
            "Incomplete",
            IF(
                MIN(Q2460,V2460,X2460,Z2460,AB2460)=0,
                    "Incomplete",
                    "Complete"
            )
    )
)</f>
        <v>Complete</v>
      </c>
    </row>
    <row r="2461" spans="1:35" x14ac:dyDescent="0.3">
      <c r="A2461">
        <v>42695</v>
      </c>
      <c r="B2461" s="6">
        <v>45423.515405092592</v>
      </c>
      <c r="C2461" s="3">
        <f>INT(B2461)</f>
        <v>45423</v>
      </c>
      <c r="D2461" s="2">
        <f>MOD(B2461,1)</f>
        <v>0.51540509259211831</v>
      </c>
      <c r="E2461">
        <v>44</v>
      </c>
      <c r="F2461" t="s">
        <v>15</v>
      </c>
      <c r="G2461" t="str">
        <f xml:space="preserve"> PROPER(TRIM(CLEAN(SUBSTITUTE(F2461,CHAR(160)," "))))</f>
        <v>West</v>
      </c>
      <c r="H2461" t="s">
        <v>3</v>
      </c>
      <c r="I2461" t="str">
        <f>PROPER(TRIM(CLEAN((SUBSTITUTE(H2461,"-"," ")))))</f>
        <v>Phone</v>
      </c>
      <c r="J2461">
        <v>6944</v>
      </c>
      <c r="K2461" t="s">
        <v>14</v>
      </c>
      <c r="L2461" t="str">
        <f xml:space="preserve"> PROPER(TRIM(CLEAN(SUBSTITUTE(K2461,CHAR(160)," "))))</f>
        <v>Consumer</v>
      </c>
      <c r="M2461" t="s">
        <v>19</v>
      </c>
      <c r="N2461" t="str">
        <f xml:space="preserve"> PROPER(TRIM(CLEAN(SUBSTITUTE(M2461,CHAR(160)," "))))</f>
        <v>Apparel</v>
      </c>
      <c r="O2461" t="s">
        <v>41</v>
      </c>
      <c r="P2461" t="str">
        <f>IF(LEN(TRIM(Table1[[#This Row],[subcategory]]&amp;""))=0,"Unknown", PROPER(TRIM(Table1[[#This Row],[subcategory]])))</f>
        <v>Shoes</v>
      </c>
      <c r="Q2461">
        <v>20.85</v>
      </c>
      <c r="R2461" s="1">
        <f>IF(LEN(TRIM(Q2461&amp;""))=0, "", VALUE(SUBSTITUTE(Q2461,"$","")))</f>
        <v>20.85</v>
      </c>
      <c r="S2461">
        <v>3</v>
      </c>
      <c r="T2461">
        <f>IF(LEN(TRIM(S2461&amp;""))=0, "", VALUE(S2461))</f>
        <v>3</v>
      </c>
      <c r="U2461" s="5" t="s">
        <v>4584</v>
      </c>
      <c r="V2461" s="4">
        <f>IF(LEN(TRIM(U2461&amp;""))=0, "", VALUE(SUBSTITUTE(U2461,"$","")))</f>
        <v>62.55</v>
      </c>
      <c r="W2461" s="4" t="s">
        <v>4583</v>
      </c>
      <c r="X2461" s="4">
        <f>IF(LEN(TRIM(W2461&amp;""))=0, "", VALUE(SUBSTITUTE(W2461,"$","")))</f>
        <v>57.671100000000003</v>
      </c>
      <c r="Y2461" s="5" t="s">
        <v>4582</v>
      </c>
      <c r="Z2461" s="4" cm="1">
        <f t="array" ref="Z2461">IF(
    LEN(TRIM(Y2461&amp;""))=0,
        IF(AND(ISNUMBER(net_sales_clean), ISNUMBER(profit_clean)),
            net_sales_clean - profit_clean,
            ""
        ),
    VALUE(SUBSTITUTE(Y2461,"$",""))
)</f>
        <v>48.144023260907801</v>
      </c>
      <c r="AA2461">
        <v>9.5270767390921591</v>
      </c>
      <c r="AB2461" s="1" cm="1">
        <f t="array" ref="AB2461">IF(
    LEN(TRIM(AA2461&amp;""))=0,
        IF(AND(ISNUMBER(net_sales_clean), ISNUMBER(cost_clean)),
            net_sales_clean - cost_clean,
            ""
        ),
    VALUE(SUBSTITUTE(AA2461,"$",""))
)</f>
        <v>9.5270767390921591</v>
      </c>
      <c r="AC2461">
        <v>2</v>
      </c>
      <c r="AD2461">
        <f>IF(LEN(TRIM(AC2461&amp;""))=0, "", VALUE(AC2461))</f>
        <v>2</v>
      </c>
      <c r="AE2461">
        <v>3</v>
      </c>
      <c r="AF2461">
        <f>IF(LEN(TRIM(AE2461&amp;""))=0, "", VALUE(AE2461))</f>
        <v>3</v>
      </c>
      <c r="AG2461">
        <v>0</v>
      </c>
      <c r="AH2461">
        <f>IF(
    OR(U2461&lt;0, W2461&lt;0, Y2461&lt;0, AA2461&lt;0),
        1,
        IF(LEN(TRIM(AG2461&amp;""))=0, "", AG2461)
)</f>
        <v>0</v>
      </c>
      <c r="AI2461" t="str">
        <f>IF(
    COUNT(Q2461,V2461,X2461,Z2461,AB2461)=0,
        "Not Usable",
    IF(
        COUNT(Q2461,V2461,X2461,Z2461,AB2461)&lt;5,
            "Incomplete",
            IF(
                MIN(Q2461,V2461,X2461,Z2461,AB2461)=0,
                    "Incomplete",
                    "Complete"
            )
    )
)</f>
        <v>Complete</v>
      </c>
    </row>
    <row r="2462" spans="1:35" x14ac:dyDescent="0.3">
      <c r="A2462">
        <v>24574</v>
      </c>
      <c r="B2462" s="6">
        <v>45773.503460648149</v>
      </c>
      <c r="C2462" s="3">
        <f>INT(B2462)</f>
        <v>45773</v>
      </c>
      <c r="D2462" s="2">
        <f>MOD(B2462,1)</f>
        <v>0.50346064814948477</v>
      </c>
      <c r="E2462">
        <v>17</v>
      </c>
      <c r="F2462" t="s">
        <v>33</v>
      </c>
      <c r="G2462" t="str">
        <f xml:space="preserve"> PROPER(TRIM(CLEAN(SUBSTITUTE(F2462,CHAR(160)," "))))</f>
        <v>South</v>
      </c>
      <c r="H2462" t="s">
        <v>27</v>
      </c>
      <c r="I2462" t="str">
        <f>PROPER(TRIM(CLEAN((SUBSTITUTE(H2462,"-"," ")))))</f>
        <v>In Store</v>
      </c>
      <c r="J2462">
        <v>4050</v>
      </c>
      <c r="K2462" t="s">
        <v>14</v>
      </c>
      <c r="L2462" t="str">
        <f xml:space="preserve"> PROPER(TRIM(CLEAN(SUBSTITUTE(K2462,CHAR(160)," "))))</f>
        <v>Consumer</v>
      </c>
      <c r="M2462" t="s">
        <v>16</v>
      </c>
      <c r="N2462" t="str">
        <f xml:space="preserve"> PROPER(TRIM(CLEAN(SUBSTITUTE(M2462,CHAR(160)," "))))</f>
        <v>Grocery</v>
      </c>
      <c r="O2462" t="s">
        <v>28</v>
      </c>
      <c r="P2462" t="str">
        <f>IF(LEN(TRIM(Table1[[#This Row],[subcategory]]&amp;""))=0,"Unknown", PROPER(TRIM(Table1[[#This Row],[subcategory]])))</f>
        <v>Pantry</v>
      </c>
      <c r="Q2462">
        <v>220.24</v>
      </c>
      <c r="R2462" s="1">
        <f>IF(LEN(TRIM(Q2462&amp;""))=0, "", VALUE(SUBSTITUTE(Q2462,"$","")))</f>
        <v>220.24</v>
      </c>
      <c r="S2462">
        <v>1</v>
      </c>
      <c r="T2462">
        <f>IF(LEN(TRIM(S2462&amp;""))=0, "", VALUE(S2462))</f>
        <v>1</v>
      </c>
      <c r="U2462">
        <v>220.24</v>
      </c>
      <c r="V2462" s="1">
        <f>IF(LEN(TRIM(U2462&amp;""))=0, "", VALUE(SUBSTITUTE(U2462,"$","")))</f>
        <v>220.24</v>
      </c>
      <c r="W2462" s="4" t="s">
        <v>4581</v>
      </c>
      <c r="X2462" s="4">
        <f>IF(LEN(TRIM(W2462&amp;""))=0, "", VALUE(SUBSTITUTE(W2462,"$","")))</f>
        <v>111.88191999999999</v>
      </c>
      <c r="Y2462" s="5" t="s">
        <v>4580</v>
      </c>
      <c r="Z2462" s="4" cm="1">
        <f t="array" ref="Z2462">IF(
    LEN(TRIM(Y2462&amp;""))=0,
        IF(AND(ISNUMBER(net_sales_clean), ISNUMBER(profit_clean)),
            net_sales_clean - profit_clean,
            ""
        ),
    VALUE(SUBSTITUTE(Y2462,"$",""))
)</f>
        <v>82.819179551841501</v>
      </c>
      <c r="AA2462" s="5" t="s">
        <v>4579</v>
      </c>
      <c r="AB2462" s="4" cm="1">
        <f t="array" ref="AB2462">IF(
    LEN(TRIM(AA2462&amp;""))=0,
        IF(AND(ISNUMBER(net_sales_clean), ISNUMBER(cost_clean)),
            net_sales_clean - cost_clean,
            ""
        ),
    VALUE(SUBSTITUTE(AA2462,"$",""))
)</f>
        <v>29.062740448158401</v>
      </c>
      <c r="AC2462">
        <v>2</v>
      </c>
      <c r="AD2462">
        <f>IF(LEN(TRIM(AC2462&amp;""))=0, "", VALUE(AC2462))</f>
        <v>2</v>
      </c>
      <c r="AE2462">
        <v>1</v>
      </c>
      <c r="AF2462">
        <f>IF(LEN(TRIM(AE2462&amp;""))=0, "", VALUE(AE2462))</f>
        <v>1</v>
      </c>
      <c r="AG2462">
        <v>0</v>
      </c>
      <c r="AH2462">
        <f>IF(
    OR(U2462&lt;0, W2462&lt;0, Y2462&lt;0, AA2462&lt;0),
        1,
        IF(LEN(TRIM(AG2462&amp;""))=0, "", AG2462)
)</f>
        <v>0</v>
      </c>
      <c r="AI2462" t="str">
        <f>IF(
    COUNT(Q2462,V2462,X2462,Z2462,AB2462)=0,
        "Not Usable",
    IF(
        COUNT(Q2462,V2462,X2462,Z2462,AB2462)&lt;5,
            "Incomplete",
            IF(
                MIN(Q2462,V2462,X2462,Z2462,AB2462)=0,
                    "Incomplete",
                    "Complete"
            )
    )
)</f>
        <v>Complete</v>
      </c>
    </row>
    <row r="2463" spans="1:35" x14ac:dyDescent="0.3">
      <c r="A2463">
        <v>25951</v>
      </c>
      <c r="B2463" s="6">
        <v>45821.392002314817</v>
      </c>
      <c r="C2463" s="3">
        <f>INT(B2463)</f>
        <v>45821</v>
      </c>
      <c r="D2463" s="2">
        <f>MOD(B2463,1)</f>
        <v>0.3920023148166365</v>
      </c>
      <c r="E2463">
        <v>24</v>
      </c>
      <c r="F2463" t="s">
        <v>15</v>
      </c>
      <c r="G2463" t="str">
        <f xml:space="preserve"> PROPER(TRIM(CLEAN(SUBSTITUTE(F2463,CHAR(160)," "))))</f>
        <v>West</v>
      </c>
      <c r="H2463" t="s">
        <v>30</v>
      </c>
      <c r="I2463" t="str">
        <f>PROPER(TRIM(CLEAN((SUBSTITUTE(H2463,"-"," ")))))</f>
        <v>Mobile App</v>
      </c>
      <c r="J2463">
        <v>5524</v>
      </c>
      <c r="K2463" t="s">
        <v>2</v>
      </c>
      <c r="L2463" t="str">
        <f xml:space="preserve"> PROPER(TRIM(CLEAN(SUBSTITUTE(K2463,CHAR(160)," "))))</f>
        <v>Home Office</v>
      </c>
      <c r="M2463" t="s">
        <v>19</v>
      </c>
      <c r="N2463" t="str">
        <f xml:space="preserve"> PROPER(TRIM(CLEAN(SUBSTITUTE(M2463,CHAR(160)," "))))</f>
        <v>Apparel</v>
      </c>
      <c r="O2463" t="s">
        <v>26</v>
      </c>
      <c r="P2463" t="str">
        <f>IF(LEN(TRIM(Table1[[#This Row],[subcategory]]&amp;""))=0,"Unknown", PROPER(TRIM(Table1[[#This Row],[subcategory]])))</f>
        <v>Kids</v>
      </c>
      <c r="Q2463">
        <v>96.3</v>
      </c>
      <c r="R2463" s="1">
        <f>IF(LEN(TRIM(Q2463&amp;""))=0, "", VALUE(SUBSTITUTE(Q2463,"$","")))</f>
        <v>96.3</v>
      </c>
      <c r="S2463">
        <v>3</v>
      </c>
      <c r="T2463">
        <f>IF(LEN(TRIM(S2463&amp;""))=0, "", VALUE(S2463))</f>
        <v>3</v>
      </c>
      <c r="U2463">
        <v>288.89999999999998</v>
      </c>
      <c r="V2463" s="1">
        <f>IF(LEN(TRIM(U2463&amp;""))=0, "", VALUE(SUBSTITUTE(U2463,"$","")))</f>
        <v>288.89999999999998</v>
      </c>
      <c r="W2463" s="4" t="s">
        <v>4578</v>
      </c>
      <c r="X2463" s="4">
        <f>IF(LEN(TRIM(W2463&amp;""))=0, "", VALUE(SUBSTITUTE(W2463,"$","")))</f>
        <v>225.34199999999899</v>
      </c>
      <c r="Z2463" s="1" t="str" cm="1">
        <f t="array" ref="Z2463">IF(
    LEN(TRIM(Y2463&amp;""))=0,
        IF(AND(ISNUMBER(net_sales_clean), ISNUMBER(profit_clean)),
            net_sales_clean - profit_clean,
            ""
        ),
    VALUE(SUBSTITUTE(Y2463,"$",""))
)</f>
        <v/>
      </c>
      <c r="AB2463" s="1" t="str" cm="1">
        <f t="array" ref="AB2463">IF(
    LEN(TRIM(AA2463&amp;""))=0,
        IF(AND(ISNUMBER(net_sales_clean), ISNUMBER(cost_clean)),
            net_sales_clean - cost_clean,
            ""
        ),
    VALUE(SUBSTITUTE(AA2463,"$",""))
)</f>
        <v/>
      </c>
      <c r="AC2463">
        <v>1</v>
      </c>
      <c r="AD2463">
        <f>IF(LEN(TRIM(AC2463&amp;""))=0, "", VALUE(AC2463))</f>
        <v>1</v>
      </c>
      <c r="AE2463">
        <v>2</v>
      </c>
      <c r="AF2463">
        <f>IF(LEN(TRIM(AE2463&amp;""))=0, "", VALUE(AE2463))</f>
        <v>2</v>
      </c>
      <c r="AG2463">
        <v>0</v>
      </c>
      <c r="AH2463">
        <f>IF(
    OR(U2463&lt;0, W2463&lt;0, Y2463&lt;0, AA2463&lt;0),
        1,
        IF(LEN(TRIM(AG2463&amp;""))=0, "", AG2463)
)</f>
        <v>0</v>
      </c>
      <c r="AI2463" t="str">
        <f>IF(
    COUNT(Q2463,V2463,X2463,Z2463,AB2463)=0,
        "Not Usable",
    IF(
        COUNT(Q2463,V2463,X2463,Z2463,AB2463)&lt;5,
            "Incomplete",
            IF(
                MIN(Q2463,V2463,X2463,Z2463,AB2463)=0,
                    "Incomplete",
                    "Complete"
            )
    )
)</f>
        <v>Incomplete</v>
      </c>
    </row>
    <row r="2464" spans="1:35" x14ac:dyDescent="0.3">
      <c r="A2464">
        <v>18107</v>
      </c>
      <c r="B2464" s="6">
        <v>45973.539872685185</v>
      </c>
      <c r="C2464" s="3">
        <f>INT(B2464)</f>
        <v>45973</v>
      </c>
      <c r="D2464" s="2">
        <f>MOD(B2464,1)</f>
        <v>0.53987268518540077</v>
      </c>
      <c r="E2464">
        <v>44</v>
      </c>
      <c r="F2464" t="s">
        <v>15</v>
      </c>
      <c r="G2464" t="str">
        <f xml:space="preserve"> PROPER(TRIM(CLEAN(SUBSTITUTE(F2464,CHAR(160)," "))))</f>
        <v>West</v>
      </c>
      <c r="H2464" t="s">
        <v>17</v>
      </c>
      <c r="I2464" t="str">
        <f>PROPER(TRIM(CLEAN((SUBSTITUTE(H2464,"-"," ")))))</f>
        <v>Online</v>
      </c>
      <c r="J2464">
        <v>17320</v>
      </c>
      <c r="K2464" t="s">
        <v>14</v>
      </c>
      <c r="L2464" t="str">
        <f xml:space="preserve"> PROPER(TRIM(CLEAN(SUBSTITUTE(K2464,CHAR(160)," "))))</f>
        <v>Consumer</v>
      </c>
      <c r="M2464" t="s">
        <v>19</v>
      </c>
      <c r="N2464" t="str">
        <f xml:space="preserve"> PROPER(TRIM(CLEAN(SUBSTITUTE(M2464,CHAR(160)," "))))</f>
        <v>Apparel</v>
      </c>
      <c r="O2464" t="s">
        <v>41</v>
      </c>
      <c r="P2464" t="str">
        <f>IF(LEN(TRIM(Table1[[#This Row],[subcategory]]&amp;""))=0,"Unknown", PROPER(TRIM(Table1[[#This Row],[subcategory]])))</f>
        <v>Shoes</v>
      </c>
      <c r="Q2464">
        <v>33.69</v>
      </c>
      <c r="R2464" s="1">
        <f>IF(LEN(TRIM(Q2464&amp;""))=0, "", VALUE(SUBSTITUTE(Q2464,"$","")))</f>
        <v>33.69</v>
      </c>
      <c r="S2464">
        <v>5</v>
      </c>
      <c r="T2464">
        <f>IF(LEN(TRIM(S2464&amp;""))=0, "", VALUE(S2464))</f>
        <v>5</v>
      </c>
      <c r="U2464">
        <v>168.45</v>
      </c>
      <c r="V2464" s="1">
        <f>IF(LEN(TRIM(U2464&amp;""))=0, "", VALUE(SUBSTITUTE(U2464,"$","")))</f>
        <v>168.45</v>
      </c>
      <c r="W2464" s="4" t="s">
        <v>4577</v>
      </c>
      <c r="X2464" s="4">
        <f>IF(LEN(TRIM(W2464&amp;""))=0, "", VALUE(SUBSTITUTE(W2464,"$","")))</f>
        <v>113.198399999999</v>
      </c>
      <c r="Y2464" s="5" t="s">
        <v>4576</v>
      </c>
      <c r="Z2464" s="4" cm="1">
        <f t="array" ref="Z2464">IF(
    LEN(TRIM(Y2464&amp;""))=0,
        IF(AND(ISNUMBER(net_sales_clean), ISNUMBER(profit_clean)),
            net_sales_clean - profit_clean,
            ""
        ),
    VALUE(SUBSTITUTE(Y2464,"$",""))
)</f>
        <v>93.300131896874703</v>
      </c>
      <c r="AA2464" s="5" t="s">
        <v>4575</v>
      </c>
      <c r="AB2464" s="4" cm="1">
        <f t="array" ref="AB2464">IF(
    LEN(TRIM(AA2464&amp;""))=0,
        IF(AND(ISNUMBER(net_sales_clean), ISNUMBER(cost_clean)),
            net_sales_clean - cost_clean,
            ""
        ),
    VALUE(SUBSTITUTE(AA2464,"$",""))
)</f>
        <v>19.898268103125201</v>
      </c>
      <c r="AC2464">
        <v>8</v>
      </c>
      <c r="AD2464">
        <f>IF(LEN(TRIM(AC2464&amp;""))=0, "", VALUE(AC2464))</f>
        <v>8</v>
      </c>
      <c r="AE2464">
        <v>3</v>
      </c>
      <c r="AF2464">
        <f>IF(LEN(TRIM(AE2464&amp;""))=0, "", VALUE(AE2464))</f>
        <v>3</v>
      </c>
      <c r="AG2464">
        <v>1</v>
      </c>
      <c r="AH2464">
        <f>IF(
    OR(U2464&lt;0, W2464&lt;0, Y2464&lt;0, AA2464&lt;0),
        1,
        IF(LEN(TRIM(AG2464&amp;""))=0, "", AG2464)
)</f>
        <v>1</v>
      </c>
      <c r="AI2464" t="str">
        <f>IF(
    COUNT(Q2464,V2464,X2464,Z2464,AB2464)=0,
        "Not Usable",
    IF(
        COUNT(Q2464,V2464,X2464,Z2464,AB2464)&lt;5,
            "Incomplete",
            IF(
                MIN(Q2464,V2464,X2464,Z2464,AB2464)=0,
                    "Incomplete",
                    "Complete"
            )
    )
)</f>
        <v>Complete</v>
      </c>
    </row>
    <row r="2465" spans="1:35" x14ac:dyDescent="0.3">
      <c r="A2465">
        <v>44575</v>
      </c>
      <c r="B2465" s="6">
        <v>45492.6484837963</v>
      </c>
      <c r="C2465" s="3">
        <f>INT(B2465)</f>
        <v>45492</v>
      </c>
      <c r="D2465" s="2">
        <f>MOD(B2465,1)</f>
        <v>0.64848379629984265</v>
      </c>
      <c r="E2465">
        <v>45</v>
      </c>
      <c r="F2465" t="s">
        <v>15</v>
      </c>
      <c r="G2465" t="str">
        <f xml:space="preserve"> PROPER(TRIM(CLEAN(SUBSTITUTE(F2465,CHAR(160)," "))))</f>
        <v>West</v>
      </c>
      <c r="H2465" t="s">
        <v>3</v>
      </c>
      <c r="I2465" t="str">
        <f>PROPER(TRIM(CLEAN((SUBSTITUTE(H2465,"-"," ")))))</f>
        <v>Phone</v>
      </c>
      <c r="J2465">
        <v>13828</v>
      </c>
      <c r="K2465" t="s">
        <v>14</v>
      </c>
      <c r="L2465" t="str">
        <f xml:space="preserve"> PROPER(TRIM(CLEAN(SUBSTITUTE(K2465,CHAR(160)," "))))</f>
        <v>Consumer</v>
      </c>
      <c r="M2465" t="s">
        <v>16</v>
      </c>
      <c r="N2465" t="str">
        <f xml:space="preserve"> PROPER(TRIM(CLEAN(SUBSTITUTE(M2465,CHAR(160)," "))))</f>
        <v>Grocery</v>
      </c>
      <c r="O2465" t="s">
        <v>28</v>
      </c>
      <c r="P2465" t="str">
        <f>IF(LEN(TRIM(Table1[[#This Row],[subcategory]]&amp;""))=0,"Unknown", PROPER(TRIM(Table1[[#This Row],[subcategory]])))</f>
        <v>Pantry</v>
      </c>
      <c r="Q2465">
        <v>59.8</v>
      </c>
      <c r="R2465" s="1">
        <f>IF(LEN(TRIM(Q2465&amp;""))=0, "", VALUE(SUBSTITUTE(Q2465,"$","")))</f>
        <v>59.8</v>
      </c>
      <c r="S2465">
        <v>4</v>
      </c>
      <c r="T2465">
        <f>IF(LEN(TRIM(S2465&amp;""))=0, "", VALUE(S2465))</f>
        <v>4</v>
      </c>
      <c r="U2465">
        <v>239.2</v>
      </c>
      <c r="V2465" s="1">
        <f>IF(LEN(TRIM(U2465&amp;""))=0, "", VALUE(SUBSTITUTE(U2465,"$","")))</f>
        <v>239.2</v>
      </c>
      <c r="W2465" s="4" t="s">
        <v>4574</v>
      </c>
      <c r="X2465" s="4">
        <f>IF(LEN(TRIM(W2465&amp;""))=0, "", VALUE(SUBSTITUTE(W2465,"$","")))</f>
        <v>227.71839999999901</v>
      </c>
      <c r="Y2465" s="5" t="s">
        <v>4573</v>
      </c>
      <c r="Z2465" s="4" cm="1">
        <f t="array" ref="Z2465">IF(
    LEN(TRIM(Y2465&amp;""))=0,
        IF(AND(ISNUMBER(net_sales_clean), ISNUMBER(profit_clean)),
            net_sales_clean - profit_clean,
            ""
        ),
    VALUE(SUBSTITUTE(Y2465,"$",""))
)</f>
        <v>141.435568333823</v>
      </c>
      <c r="AA2465">
        <v>86.282831666176804</v>
      </c>
      <c r="AB2465" s="1" cm="1">
        <f t="array" ref="AB2465">IF(
    LEN(TRIM(AA2465&amp;""))=0,
        IF(AND(ISNUMBER(net_sales_clean), ISNUMBER(cost_clean)),
            net_sales_clean - cost_clean,
            ""
        ),
    VALUE(SUBSTITUTE(AA2465,"$",""))
)</f>
        <v>86.282831666176804</v>
      </c>
      <c r="AC2465">
        <v>1</v>
      </c>
      <c r="AD2465">
        <f>IF(LEN(TRIM(AC2465&amp;""))=0, "", VALUE(AC2465))</f>
        <v>1</v>
      </c>
      <c r="AE2465">
        <v>4</v>
      </c>
      <c r="AF2465">
        <f>IF(LEN(TRIM(AE2465&amp;""))=0, "", VALUE(AE2465))</f>
        <v>4</v>
      </c>
      <c r="AH2465" t="str">
        <f>IF(
    OR(U2465&lt;0, W2465&lt;0, Y2465&lt;0, AA2465&lt;0),
        1,
        IF(LEN(TRIM(AG2465&amp;""))=0, "", AG2465)
)</f>
        <v/>
      </c>
      <c r="AI2465" t="str">
        <f>IF(
    COUNT(Q2465,V2465,X2465,Z2465,AB2465)=0,
        "Not Usable",
    IF(
        COUNT(Q2465,V2465,X2465,Z2465,AB2465)&lt;5,
            "Incomplete",
            IF(
                MIN(Q2465,V2465,X2465,Z2465,AB2465)=0,
                    "Incomplete",
                    "Complete"
            )
    )
)</f>
        <v>Complete</v>
      </c>
    </row>
    <row r="2466" spans="1:35" x14ac:dyDescent="0.3">
      <c r="A2466">
        <v>43054</v>
      </c>
      <c r="B2466" s="6">
        <v>45259.585127314815</v>
      </c>
      <c r="C2466" s="3">
        <f>INT(B2466)</f>
        <v>45259</v>
      </c>
      <c r="D2466" s="2">
        <f>MOD(B2466,1)</f>
        <v>0.58512731481459923</v>
      </c>
      <c r="E2466">
        <v>20</v>
      </c>
      <c r="F2466" t="s">
        <v>8</v>
      </c>
      <c r="G2466" t="str">
        <f xml:space="preserve"> PROPER(TRIM(CLEAN(SUBSTITUTE(F2466,CHAR(160)," "))))</f>
        <v>West</v>
      </c>
      <c r="H2466" t="s">
        <v>17</v>
      </c>
      <c r="I2466" t="str">
        <f>PROPER(TRIM(CLEAN((SUBSTITUTE(H2466,"-"," ")))))</f>
        <v>Online</v>
      </c>
      <c r="J2466">
        <v>26496</v>
      </c>
      <c r="K2466" t="s">
        <v>14</v>
      </c>
      <c r="L2466" t="str">
        <f xml:space="preserve"> PROPER(TRIM(CLEAN(SUBSTITUTE(K2466,CHAR(160)," "))))</f>
        <v>Consumer</v>
      </c>
      <c r="M2466" t="s">
        <v>1</v>
      </c>
      <c r="N2466" t="str">
        <f xml:space="preserve"> PROPER(TRIM(CLEAN(SUBSTITUTE(M2466,CHAR(160)," "))))</f>
        <v>Beauty</v>
      </c>
      <c r="O2466" t="s">
        <v>31</v>
      </c>
      <c r="P2466" t="str">
        <f>IF(LEN(TRIM(Table1[[#This Row],[subcategory]]&amp;""))=0,"Unknown", PROPER(TRIM(Table1[[#This Row],[subcategory]])))</f>
        <v>Skincare</v>
      </c>
      <c r="Q2466">
        <v>98.41</v>
      </c>
      <c r="R2466" s="1">
        <f>IF(LEN(TRIM(Q2466&amp;""))=0, "", VALUE(SUBSTITUTE(Q2466,"$","")))</f>
        <v>98.41</v>
      </c>
      <c r="S2466">
        <v>4</v>
      </c>
      <c r="T2466">
        <f>IF(LEN(TRIM(S2466&amp;""))=0, "", VALUE(S2466))</f>
        <v>4</v>
      </c>
      <c r="U2466">
        <v>393.64</v>
      </c>
      <c r="V2466" s="1">
        <f>IF(LEN(TRIM(U2466&amp;""))=0, "", VALUE(SUBSTITUTE(U2466,"$","")))</f>
        <v>393.64</v>
      </c>
      <c r="W2466" s="1">
        <v>307.43284</v>
      </c>
      <c r="X2466" s="1">
        <f>IF(LEN(TRIM(W2466&amp;""))=0, "", VALUE(SUBSTITUTE(W2466,"$","")))</f>
        <v>307.43284</v>
      </c>
      <c r="Y2466" s="5" t="s">
        <v>4572</v>
      </c>
      <c r="Z2466" s="4" cm="1">
        <f t="array" ref="Z2466">IF(
    LEN(TRIM(Y2466&amp;""))=0,
        IF(AND(ISNUMBER(net_sales_clean), ISNUMBER(profit_clean)),
            net_sales_clean - profit_clean,
            ""
        ),
    VALUE(SUBSTITUTE(Y2466,"$",""))
)</f>
        <v>230.16589647397601</v>
      </c>
      <c r="AA2466" s="5" t="s">
        <v>4571</v>
      </c>
      <c r="AB2466" s="4" cm="1">
        <f t="array" ref="AB2466">IF(
    LEN(TRIM(AA2466&amp;""))=0,
        IF(AND(ISNUMBER(net_sales_clean), ISNUMBER(cost_clean)),
            net_sales_clean - cost_clean,
            ""
        ),
    VALUE(SUBSTITUTE(AA2466,"$",""))
)</f>
        <v>77.266943526023894</v>
      </c>
      <c r="AC2466">
        <v>3</v>
      </c>
      <c r="AD2466">
        <f>IF(LEN(TRIM(AC2466&amp;""))=0, "", VALUE(AC2466))</f>
        <v>3</v>
      </c>
      <c r="AE2466">
        <v>5</v>
      </c>
      <c r="AF2466">
        <f>IF(LEN(TRIM(AE2466&amp;""))=0, "", VALUE(AE2466))</f>
        <v>5</v>
      </c>
      <c r="AG2466">
        <v>1</v>
      </c>
      <c r="AH2466">
        <f>IF(
    OR(U2466&lt;0, W2466&lt;0, Y2466&lt;0, AA2466&lt;0),
        1,
        IF(LEN(TRIM(AG2466&amp;""))=0, "", AG2466)
)</f>
        <v>1</v>
      </c>
      <c r="AI2466" t="str">
        <f>IF(
    COUNT(Q2466,V2466,X2466,Z2466,AB2466)=0,
        "Not Usable",
    IF(
        COUNT(Q2466,V2466,X2466,Z2466,AB2466)&lt;5,
            "Incomplete",
            IF(
                MIN(Q2466,V2466,X2466,Z2466,AB2466)=0,
                    "Incomplete",
                    "Complete"
            )
    )
)</f>
        <v>Complete</v>
      </c>
    </row>
    <row r="2467" spans="1:35" x14ac:dyDescent="0.3">
      <c r="A2467">
        <v>36955</v>
      </c>
      <c r="B2467" s="6">
        <v>45960.339803240742</v>
      </c>
      <c r="C2467" s="3">
        <f>INT(B2467)</f>
        <v>45960</v>
      </c>
      <c r="D2467" s="2">
        <f>MOD(B2467,1)</f>
        <v>0.33980324074218515</v>
      </c>
      <c r="E2467">
        <v>25</v>
      </c>
      <c r="F2467" t="s">
        <v>33</v>
      </c>
      <c r="G2467" t="str">
        <f xml:space="preserve"> PROPER(TRIM(CLEAN(SUBSTITUTE(F2467,CHAR(160)," "))))</f>
        <v>South</v>
      </c>
      <c r="H2467" t="s">
        <v>3</v>
      </c>
      <c r="I2467" t="str">
        <f>PROPER(TRIM(CLEAN((SUBSTITUTE(H2467,"-"," ")))))</f>
        <v>Phone</v>
      </c>
      <c r="J2467">
        <v>5568</v>
      </c>
      <c r="K2467" t="s">
        <v>14</v>
      </c>
      <c r="L2467" t="str">
        <f xml:space="preserve"> PROPER(TRIM(CLEAN(SUBSTITUTE(K2467,CHAR(160)," "))))</f>
        <v>Consumer</v>
      </c>
      <c r="M2467" t="s">
        <v>19</v>
      </c>
      <c r="N2467" t="str">
        <f xml:space="preserve"> PROPER(TRIM(CLEAN(SUBSTITUTE(M2467,CHAR(160)," "))))</f>
        <v>Apparel</v>
      </c>
      <c r="O2467" t="s">
        <v>26</v>
      </c>
      <c r="P2467" t="str">
        <f>IF(LEN(TRIM(Table1[[#This Row],[subcategory]]&amp;""))=0,"Unknown", PROPER(TRIM(Table1[[#This Row],[subcategory]])))</f>
        <v>Kids</v>
      </c>
      <c r="Q2467">
        <v>111.85</v>
      </c>
      <c r="R2467" s="1">
        <f>IF(LEN(TRIM(Q2467&amp;""))=0, "", VALUE(SUBSTITUTE(Q2467,"$","")))</f>
        <v>111.85</v>
      </c>
      <c r="S2467">
        <v>1</v>
      </c>
      <c r="T2467">
        <f>IF(LEN(TRIM(S2467&amp;""))=0, "", VALUE(S2467))</f>
        <v>1</v>
      </c>
      <c r="U2467">
        <v>111.85</v>
      </c>
      <c r="V2467" s="1">
        <f>IF(LEN(TRIM(U2467&amp;""))=0, "", VALUE(SUBSTITUTE(U2467,"$","")))</f>
        <v>111.85</v>
      </c>
      <c r="W2467" s="1">
        <v>90.1511</v>
      </c>
      <c r="X2467" s="1">
        <f>IF(LEN(TRIM(W2467&amp;""))=0, "", VALUE(SUBSTITUTE(W2467,"$","")))</f>
        <v>90.1511</v>
      </c>
      <c r="Y2467" s="5" t="s">
        <v>4570</v>
      </c>
      <c r="Z2467" s="4" cm="1">
        <f t="array" ref="Z2467">IF(
    LEN(TRIM(Y2467&amp;""))=0,
        IF(AND(ISNUMBER(net_sales_clean), ISNUMBER(profit_clean)),
            net_sales_clean - profit_clean,
            ""
        ),
    VALUE(SUBSTITUTE(Y2467,"$",""))
)</f>
        <v>70.194436234021097</v>
      </c>
      <c r="AA2467" s="5" t="s">
        <v>4569</v>
      </c>
      <c r="AB2467" s="4" cm="1">
        <f t="array" ref="AB2467">IF(
    LEN(TRIM(AA2467&amp;""))=0,
        IF(AND(ISNUMBER(net_sales_clean), ISNUMBER(cost_clean)),
            net_sales_clean - cost_clean,
            ""
        ),
    VALUE(SUBSTITUTE(AA2467,"$",""))
)</f>
        <v>19.956663765978799</v>
      </c>
      <c r="AC2467">
        <v>8</v>
      </c>
      <c r="AD2467">
        <f>IF(LEN(TRIM(AC2467&amp;""))=0, "", VALUE(AC2467))</f>
        <v>8</v>
      </c>
      <c r="AE2467">
        <v>5</v>
      </c>
      <c r="AF2467">
        <f>IF(LEN(TRIM(AE2467&amp;""))=0, "", VALUE(AE2467))</f>
        <v>5</v>
      </c>
      <c r="AG2467">
        <v>0</v>
      </c>
      <c r="AH2467">
        <f>IF(
    OR(U2467&lt;0, W2467&lt;0, Y2467&lt;0, AA2467&lt;0),
        1,
        IF(LEN(TRIM(AG2467&amp;""))=0, "", AG2467)
)</f>
        <v>0</v>
      </c>
      <c r="AI2467" t="str">
        <f>IF(
    COUNT(Q2467,V2467,X2467,Z2467,AB2467)=0,
        "Not Usable",
    IF(
        COUNT(Q2467,V2467,X2467,Z2467,AB2467)&lt;5,
            "Incomplete",
            IF(
                MIN(Q2467,V2467,X2467,Z2467,AB2467)=0,
                    "Incomplete",
                    "Complete"
            )
    )
)</f>
        <v>Complete</v>
      </c>
    </row>
    <row r="2468" spans="1:35" x14ac:dyDescent="0.3">
      <c r="A2468">
        <v>13646</v>
      </c>
      <c r="B2468" s="6">
        <v>45703.657199074078</v>
      </c>
      <c r="C2468" s="3">
        <f>INT(B2468)</f>
        <v>45703</v>
      </c>
      <c r="D2468" s="2">
        <f>MOD(B2468,1)</f>
        <v>0.65719907407765277</v>
      </c>
      <c r="E2468">
        <v>32</v>
      </c>
      <c r="F2468" t="s">
        <v>33</v>
      </c>
      <c r="G2468" t="str">
        <f xml:space="preserve"> PROPER(TRIM(CLEAN(SUBSTITUTE(F2468,CHAR(160)," "))))</f>
        <v>South</v>
      </c>
      <c r="H2468" t="s">
        <v>30</v>
      </c>
      <c r="I2468" t="str">
        <f>PROPER(TRIM(CLEAN((SUBSTITUTE(H2468,"-"," ")))))</f>
        <v>Mobile App</v>
      </c>
      <c r="J2468">
        <v>21811</v>
      </c>
      <c r="K2468" t="s">
        <v>6</v>
      </c>
      <c r="L2468" t="str">
        <f xml:space="preserve"> PROPER(TRIM(CLEAN(SUBSTITUTE(K2468,CHAR(160)," "))))</f>
        <v>Corporate</v>
      </c>
      <c r="M2468" t="s">
        <v>19</v>
      </c>
      <c r="N2468" t="str">
        <f xml:space="preserve"> PROPER(TRIM(CLEAN(SUBSTITUTE(M2468,CHAR(160)," "))))</f>
        <v>Apparel</v>
      </c>
      <c r="P2468" t="str">
        <f>IF(LEN(TRIM(Table1[[#This Row],[subcategory]]&amp;""))=0,"Unknown", PROPER(TRIM(Table1[[#This Row],[subcategory]])))</f>
        <v>Unknown</v>
      </c>
      <c r="Q2468">
        <v>34.159999999999997</v>
      </c>
      <c r="R2468" s="1">
        <f>IF(LEN(TRIM(Q2468&amp;""))=0, "", VALUE(SUBSTITUTE(Q2468,"$","")))</f>
        <v>34.159999999999997</v>
      </c>
      <c r="S2468">
        <v>5</v>
      </c>
      <c r="T2468">
        <f>IF(LEN(TRIM(S2468&amp;""))=0, "", VALUE(S2468))</f>
        <v>5</v>
      </c>
      <c r="U2468" s="5" t="s">
        <v>171</v>
      </c>
      <c r="V2468" s="4">
        <f>IF(LEN(TRIM(U2468&amp;""))=0, "", VALUE(SUBSTITUTE(U2468,"$","")))</f>
        <v>170.79999999999899</v>
      </c>
      <c r="W2468" s="4" t="s">
        <v>4568</v>
      </c>
      <c r="X2468" s="4">
        <f>IF(LEN(TRIM(W2468&amp;""))=0, "", VALUE(SUBSTITUTE(W2468,"$","")))</f>
        <v>124.513199999999</v>
      </c>
      <c r="Y2468" s="5" t="s">
        <v>4567</v>
      </c>
      <c r="Z2468" s="4" cm="1">
        <f t="array" ref="Z2468">IF(
    LEN(TRIM(Y2468&amp;""))=0,
        IF(AND(ISNUMBER(net_sales_clean), ISNUMBER(profit_clean)),
            net_sales_clean - profit_clean,
            ""
        ),
    VALUE(SUBSTITUTE(Y2468,"$",""))
)</f>
        <v>85.662566807469702</v>
      </c>
      <c r="AA2468" s="5" t="s">
        <v>4566</v>
      </c>
      <c r="AB2468" s="4" cm="1">
        <f t="array" ref="AB2468">IF(
    LEN(TRIM(AA2468&amp;""))=0,
        IF(AND(ISNUMBER(net_sales_clean), ISNUMBER(cost_clean)),
            net_sales_clean - cost_clean,
            ""
        ),
    VALUE(SUBSTITUTE(AA2468,"$",""))
)</f>
        <v>38.850633192530204</v>
      </c>
      <c r="AC2468">
        <v>1</v>
      </c>
      <c r="AD2468">
        <f>IF(LEN(TRIM(AC2468&amp;""))=0, "", VALUE(AC2468))</f>
        <v>1</v>
      </c>
      <c r="AE2468">
        <v>2</v>
      </c>
      <c r="AF2468">
        <f>IF(LEN(TRIM(AE2468&amp;""))=0, "", VALUE(AE2468))</f>
        <v>2</v>
      </c>
      <c r="AG2468">
        <v>0</v>
      </c>
      <c r="AH2468">
        <f>IF(
    OR(U2468&lt;0, W2468&lt;0, Y2468&lt;0, AA2468&lt;0),
        1,
        IF(LEN(TRIM(AG2468&amp;""))=0, "", AG2468)
)</f>
        <v>0</v>
      </c>
      <c r="AI2468" t="str">
        <f>IF(
    COUNT(Q2468,V2468,X2468,Z2468,AB2468)=0,
        "Not Usable",
    IF(
        COUNT(Q2468,V2468,X2468,Z2468,AB2468)&lt;5,
            "Incomplete",
            IF(
                MIN(Q2468,V2468,X2468,Z2468,AB2468)=0,
                    "Incomplete",
                    "Complete"
            )
    )
)</f>
        <v>Complete</v>
      </c>
    </row>
    <row r="2469" spans="1:35" x14ac:dyDescent="0.3">
      <c r="A2469">
        <v>58413</v>
      </c>
      <c r="B2469" s="6">
        <v>45916.416747685187</v>
      </c>
      <c r="C2469" s="3">
        <f>INT(B2469)</f>
        <v>45916</v>
      </c>
      <c r="D2469" s="2">
        <f>MOD(B2469,1)</f>
        <v>0.416747685187147</v>
      </c>
      <c r="E2469">
        <v>80</v>
      </c>
      <c r="F2469" t="s">
        <v>13</v>
      </c>
      <c r="G2469" t="str">
        <f xml:space="preserve"> PROPER(TRIM(CLEAN(SUBSTITUTE(F2469,CHAR(160)," "))))</f>
        <v>Northeast</v>
      </c>
      <c r="H2469" t="s">
        <v>30</v>
      </c>
      <c r="I2469" t="str">
        <f>PROPER(TRIM(CLEAN((SUBSTITUTE(H2469,"-"," ")))))</f>
        <v>Mobile App</v>
      </c>
      <c r="J2469">
        <v>26001</v>
      </c>
      <c r="K2469" t="s">
        <v>2</v>
      </c>
      <c r="L2469" t="str">
        <f xml:space="preserve"> PROPER(TRIM(CLEAN(SUBSTITUTE(K2469,CHAR(160)," "))))</f>
        <v>Home Office</v>
      </c>
      <c r="M2469" t="s">
        <v>19</v>
      </c>
      <c r="N2469" t="str">
        <f xml:space="preserve"> PROPER(TRIM(CLEAN(SUBSTITUTE(M2469,CHAR(160)," "))))</f>
        <v>Apparel</v>
      </c>
      <c r="O2469" t="s">
        <v>20</v>
      </c>
      <c r="P2469" t="str">
        <f>IF(LEN(TRIM(Table1[[#This Row],[subcategory]]&amp;""))=0,"Unknown", PROPER(TRIM(Table1[[#This Row],[subcategory]])))</f>
        <v>Women</v>
      </c>
      <c r="R2469" s="1" t="str">
        <f>IF(LEN(TRIM(Q2469&amp;""))=0, "", VALUE(SUBSTITUTE(Q2469,"$","")))</f>
        <v/>
      </c>
      <c r="S2469">
        <v>1</v>
      </c>
      <c r="T2469">
        <f>IF(LEN(TRIM(S2469&amp;""))=0, "", VALUE(S2469))</f>
        <v>1</v>
      </c>
      <c r="V2469" s="1" t="str">
        <f>IF(LEN(TRIM(U2469&amp;""))=0, "", VALUE(SUBSTITUTE(U2469,"$","")))</f>
        <v/>
      </c>
      <c r="X2469" s="1" t="str">
        <f>IF(LEN(TRIM(W2469&amp;""))=0, "", VALUE(SUBSTITUTE(W2469,"$","")))</f>
        <v/>
      </c>
      <c r="Z2469" s="1" t="str" cm="1">
        <f t="array" ref="Z2469">IF(
    LEN(TRIM(Y2469&amp;""))=0,
        IF(AND(ISNUMBER(net_sales_clean), ISNUMBER(profit_clean)),
            net_sales_clean - profit_clean,
            ""
        ),
    VALUE(SUBSTITUTE(Y2469,"$",""))
)</f>
        <v/>
      </c>
      <c r="AB2469" s="1" t="str" cm="1">
        <f t="array" ref="AB2469">IF(
    LEN(TRIM(AA2469&amp;""))=0,
        IF(AND(ISNUMBER(net_sales_clean), ISNUMBER(cost_clean)),
            net_sales_clean - cost_clean,
            ""
        ),
    VALUE(SUBSTITUTE(AA2469,"$",""))
)</f>
        <v/>
      </c>
      <c r="AC2469">
        <v>8</v>
      </c>
      <c r="AD2469">
        <f>IF(LEN(TRIM(AC2469&amp;""))=0, "", VALUE(AC2469))</f>
        <v>8</v>
      </c>
      <c r="AE2469">
        <v>2</v>
      </c>
      <c r="AF2469">
        <f>IF(LEN(TRIM(AE2469&amp;""))=0, "", VALUE(AE2469))</f>
        <v>2</v>
      </c>
      <c r="AG2469">
        <v>0</v>
      </c>
      <c r="AH2469">
        <f>IF(
    OR(U2469&lt;0, W2469&lt;0, Y2469&lt;0, AA2469&lt;0),
        1,
        IF(LEN(TRIM(AG2469&amp;""))=0, "", AG2469)
)</f>
        <v>0</v>
      </c>
      <c r="AI2469" t="str">
        <f>IF(
    COUNT(Q2469,V2469,X2469,Z2469,AB2469)=0,
        "Not Usable",
    IF(
        COUNT(Q2469,V2469,X2469,Z2469,AB2469)&lt;5,
            "Incomplete",
            IF(
                MIN(Q2469,V2469,X2469,Z2469,AB2469)=0,
                    "Incomplete",
                    "Complete"
            )
    )
)</f>
        <v>Not Usable</v>
      </c>
    </row>
    <row r="2470" spans="1:35" x14ac:dyDescent="0.3">
      <c r="A2470">
        <v>27435</v>
      </c>
      <c r="B2470" s="6">
        <v>45971.711435185185</v>
      </c>
      <c r="C2470" s="3">
        <f>INT(B2470)</f>
        <v>45971</v>
      </c>
      <c r="D2470" s="2">
        <f>MOD(B2470,1)</f>
        <v>0.71143518518510973</v>
      </c>
      <c r="E2470">
        <v>57</v>
      </c>
      <c r="F2470" t="s">
        <v>13</v>
      </c>
      <c r="G2470" t="str">
        <f xml:space="preserve"> PROPER(TRIM(CLEAN(SUBSTITUTE(F2470,CHAR(160)," "))))</f>
        <v>Northeast</v>
      </c>
      <c r="H2470" t="s">
        <v>11</v>
      </c>
      <c r="I2470" t="str">
        <f>PROPER(TRIM(CLEAN((SUBSTITUTE(H2470,"-"," ")))))</f>
        <v>Online</v>
      </c>
      <c r="J2470">
        <v>14716</v>
      </c>
      <c r="K2470" t="s">
        <v>10</v>
      </c>
      <c r="L2470" t="str">
        <f xml:space="preserve"> PROPER(TRIM(CLEAN(SUBSTITUTE(K2470,CHAR(160)," "))))</f>
        <v>Consumer</v>
      </c>
      <c r="M2470" t="s">
        <v>1</v>
      </c>
      <c r="N2470" t="str">
        <f xml:space="preserve"> PROPER(TRIM(CLEAN(SUBSTITUTE(M2470,CHAR(160)," "))))</f>
        <v>Beauty</v>
      </c>
      <c r="O2470" t="s">
        <v>39</v>
      </c>
      <c r="P2470" t="str">
        <f>IF(LEN(TRIM(Table1[[#This Row],[subcategory]]&amp;""))=0,"Unknown", PROPER(TRIM(Table1[[#This Row],[subcategory]])))</f>
        <v>Fragrance</v>
      </c>
      <c r="Q2470">
        <v>34.58</v>
      </c>
      <c r="R2470" s="1">
        <f>IF(LEN(TRIM(Q2470&amp;""))=0, "", VALUE(SUBSTITUTE(Q2470,"$","")))</f>
        <v>34.58</v>
      </c>
      <c r="S2470">
        <v>4</v>
      </c>
      <c r="T2470">
        <f>IF(LEN(TRIM(S2470&amp;""))=0, "", VALUE(S2470))</f>
        <v>4</v>
      </c>
      <c r="U2470">
        <v>138.32</v>
      </c>
      <c r="V2470" s="1">
        <f>IF(LEN(TRIM(U2470&amp;""))=0, "", VALUE(SUBSTITUTE(U2470,"$","")))</f>
        <v>138.32</v>
      </c>
      <c r="W2470" s="4" t="s">
        <v>222</v>
      </c>
      <c r="X2470" s="4">
        <f>IF(LEN(TRIM(W2470&amp;""))=0, "", VALUE(SUBSTITUTE(W2470,"$","")))</f>
        <v>112.31583999999999</v>
      </c>
      <c r="Y2470" s="5" t="s">
        <v>4565</v>
      </c>
      <c r="Z2470" s="4" cm="1">
        <f t="array" ref="Z2470">IF(
    LEN(TRIM(Y2470&amp;""))=0,
        IF(AND(ISNUMBER(net_sales_clean), ISNUMBER(profit_clean)),
            net_sales_clean - profit_clean,
            ""
        ),
    VALUE(SUBSTITUTE(Y2470,"$",""))
)</f>
        <v>67.405279733650005</v>
      </c>
      <c r="AA2470" s="5" t="s">
        <v>4564</v>
      </c>
      <c r="AB2470" s="4" cm="1">
        <f t="array" ref="AB2470">IF(
    LEN(TRIM(AA2470&amp;""))=0,
        IF(AND(ISNUMBER(net_sales_clean), ISNUMBER(cost_clean)),
            net_sales_clean - cost_clean,
            ""
        ),
    VALUE(SUBSTITUTE(AA2470,"$",""))
)</f>
        <v>44.910560266349897</v>
      </c>
      <c r="AC2470">
        <v>8</v>
      </c>
      <c r="AD2470">
        <f>IF(LEN(TRIM(AC2470&amp;""))=0, "", VALUE(AC2470))</f>
        <v>8</v>
      </c>
      <c r="AE2470">
        <v>2</v>
      </c>
      <c r="AF2470">
        <f>IF(LEN(TRIM(AE2470&amp;""))=0, "", VALUE(AE2470))</f>
        <v>2</v>
      </c>
      <c r="AG2470">
        <v>0</v>
      </c>
      <c r="AH2470">
        <f>IF(
    OR(U2470&lt;0, W2470&lt;0, Y2470&lt;0, AA2470&lt;0),
        1,
        IF(LEN(TRIM(AG2470&amp;""))=0, "", AG2470)
)</f>
        <v>0</v>
      </c>
      <c r="AI2470" t="str">
        <f>IF(
    COUNT(Q2470,V2470,X2470,Z2470,AB2470)=0,
        "Not Usable",
    IF(
        COUNT(Q2470,V2470,X2470,Z2470,AB2470)&lt;5,
            "Incomplete",
            IF(
                MIN(Q2470,V2470,X2470,Z2470,AB2470)=0,
                    "Incomplete",
                    "Complete"
            )
    )
)</f>
        <v>Complete</v>
      </c>
    </row>
    <row r="2471" spans="1:35" x14ac:dyDescent="0.3">
      <c r="A2471">
        <v>2542</v>
      </c>
      <c r="B2471" s="6">
        <v>45609.302847222221</v>
      </c>
      <c r="C2471" s="3">
        <f>INT(B2471)</f>
        <v>45609</v>
      </c>
      <c r="D2471" s="2">
        <f>MOD(B2471,1)</f>
        <v>0.30284722222131677</v>
      </c>
      <c r="E2471">
        <v>49</v>
      </c>
      <c r="F2471" t="s">
        <v>33</v>
      </c>
      <c r="G2471" t="str">
        <f xml:space="preserve"> PROPER(TRIM(CLEAN(SUBSTITUTE(F2471,CHAR(160)," "))))</f>
        <v>South</v>
      </c>
      <c r="H2471" t="s">
        <v>27</v>
      </c>
      <c r="I2471" t="str">
        <f>PROPER(TRIM(CLEAN((SUBSTITUTE(H2471,"-"," ")))))</f>
        <v>In Store</v>
      </c>
      <c r="J2471">
        <v>1323</v>
      </c>
      <c r="K2471" t="s">
        <v>6</v>
      </c>
      <c r="L2471" t="str">
        <f xml:space="preserve"> PROPER(TRIM(CLEAN(SUBSTITUTE(K2471,CHAR(160)," "))))</f>
        <v>Corporate</v>
      </c>
      <c r="M2471" t="s">
        <v>23</v>
      </c>
      <c r="N2471" t="str">
        <f xml:space="preserve"> PROPER(TRIM(CLEAN(SUBSTITUTE(M2471,CHAR(160)," "))))</f>
        <v>Electronics</v>
      </c>
      <c r="O2471" t="s">
        <v>34</v>
      </c>
      <c r="P2471" t="str">
        <f>IF(LEN(TRIM(Table1[[#This Row],[subcategory]]&amp;""))=0,"Unknown", PROPER(TRIM(Table1[[#This Row],[subcategory]])))</f>
        <v>Phones</v>
      </c>
      <c r="Q2471">
        <v>26.69</v>
      </c>
      <c r="R2471" s="1">
        <f>IF(LEN(TRIM(Q2471&amp;""))=0, "", VALUE(SUBSTITUTE(Q2471,"$","")))</f>
        <v>26.69</v>
      </c>
      <c r="S2471">
        <v>2</v>
      </c>
      <c r="T2471">
        <f>IF(LEN(TRIM(S2471&amp;""))=0, "", VALUE(S2471))</f>
        <v>2</v>
      </c>
      <c r="U2471">
        <v>53.38</v>
      </c>
      <c r="V2471" s="1">
        <f>IF(LEN(TRIM(U2471&amp;""))=0, "", VALUE(SUBSTITUTE(U2471,"$","")))</f>
        <v>53.38</v>
      </c>
      <c r="W2471" s="4" t="s">
        <v>4563</v>
      </c>
      <c r="X2471" s="4">
        <f>IF(LEN(TRIM(W2471&amp;""))=0, "", VALUE(SUBSTITUTE(W2471,"$","")))</f>
        <v>36.351779999999998</v>
      </c>
      <c r="Y2471" s="5" t="s">
        <v>4562</v>
      </c>
      <c r="Z2471" s="4" cm="1">
        <f t="array" ref="Z2471">IF(
    LEN(TRIM(Y2471&amp;""))=0,
        IF(AND(ISNUMBER(net_sales_clean), ISNUMBER(profit_clean)),
            net_sales_clean - profit_clean,
            ""
        ),
    VALUE(SUBSTITUTE(Y2471,"$",""))
)</f>
        <v>29.379593505192901</v>
      </c>
      <c r="AA2471" s="5" t="s">
        <v>4561</v>
      </c>
      <c r="AB2471" s="4" cm="1">
        <f t="array" ref="AB2471">IF(
    LEN(TRIM(AA2471&amp;""))=0,
        IF(AND(ISNUMBER(net_sales_clean), ISNUMBER(cost_clean)),
            net_sales_clean - cost_clean,
            ""
        ),
    VALUE(SUBSTITUTE(AA2471,"$",""))
)</f>
        <v>6.9721864948070902</v>
      </c>
      <c r="AC2471">
        <v>0</v>
      </c>
      <c r="AD2471">
        <f>IF(LEN(TRIM(AC2471&amp;""))=0, "", VALUE(AC2471))</f>
        <v>0</v>
      </c>
      <c r="AE2471">
        <v>1</v>
      </c>
      <c r="AF2471">
        <f>IF(LEN(TRIM(AE2471&amp;""))=0, "", VALUE(AE2471))</f>
        <v>1</v>
      </c>
      <c r="AG2471">
        <v>0</v>
      </c>
      <c r="AH2471">
        <f>IF(
    OR(U2471&lt;0, W2471&lt;0, Y2471&lt;0, AA2471&lt;0),
        1,
        IF(LEN(TRIM(AG2471&amp;""))=0, "", AG2471)
)</f>
        <v>0</v>
      </c>
      <c r="AI2471" t="str">
        <f>IF(
    COUNT(Q2471,V2471,X2471,Z2471,AB2471)=0,
        "Not Usable",
    IF(
        COUNT(Q2471,V2471,X2471,Z2471,AB2471)&lt;5,
            "Incomplete",
            IF(
                MIN(Q2471,V2471,X2471,Z2471,AB2471)=0,
                    "Incomplete",
                    "Complete"
            )
    )
)</f>
        <v>Complete</v>
      </c>
    </row>
    <row r="2472" spans="1:35" x14ac:dyDescent="0.3">
      <c r="A2472">
        <v>55127</v>
      </c>
      <c r="B2472" s="6">
        <v>45519.463530092595</v>
      </c>
      <c r="C2472" s="3">
        <f>INT(B2472)</f>
        <v>45519</v>
      </c>
      <c r="D2472" s="2">
        <f>MOD(B2472,1)</f>
        <v>0.46353009259473765</v>
      </c>
      <c r="E2472">
        <v>11</v>
      </c>
      <c r="F2472" t="s">
        <v>13</v>
      </c>
      <c r="G2472" t="str">
        <f xml:space="preserve"> PROPER(TRIM(CLEAN(SUBSTITUTE(F2472,CHAR(160)," "))))</f>
        <v>Northeast</v>
      </c>
      <c r="H2472" t="s">
        <v>17</v>
      </c>
      <c r="I2472" t="str">
        <f>PROPER(TRIM(CLEAN((SUBSTITUTE(H2472,"-"," ")))))</f>
        <v>Online</v>
      </c>
      <c r="J2472">
        <v>22283</v>
      </c>
      <c r="K2472" t="s">
        <v>6</v>
      </c>
      <c r="L2472" t="str">
        <f xml:space="preserve"> PROPER(TRIM(CLEAN(SUBSTITUTE(K2472,CHAR(160)," "))))</f>
        <v>Corporate</v>
      </c>
      <c r="M2472" t="s">
        <v>1</v>
      </c>
      <c r="N2472" t="str">
        <f xml:space="preserve"> PROPER(TRIM(CLEAN(SUBSTITUTE(M2472,CHAR(160)," "))))</f>
        <v>Beauty</v>
      </c>
      <c r="O2472" t="s">
        <v>0</v>
      </c>
      <c r="P2472" t="str">
        <f>IF(LEN(TRIM(Table1[[#This Row],[subcategory]]&amp;""))=0,"Unknown", PROPER(TRIM(Table1[[#This Row],[subcategory]])))</f>
        <v>Makeup</v>
      </c>
      <c r="Q2472">
        <v>55.4</v>
      </c>
      <c r="R2472" s="1">
        <f>IF(LEN(TRIM(Q2472&amp;""))=0, "", VALUE(SUBSTITUTE(Q2472,"$","")))</f>
        <v>55.4</v>
      </c>
      <c r="S2472">
        <v>0</v>
      </c>
      <c r="T2472">
        <f>IF(LEN(TRIM(S2472&amp;""))=0, "", VALUE(S2472))</f>
        <v>0</v>
      </c>
      <c r="U2472">
        <v>0</v>
      </c>
      <c r="V2472" s="1">
        <f>IF(LEN(TRIM(U2472&amp;""))=0, "", VALUE(SUBSTITUTE(U2472,"$","")))</f>
        <v>0</v>
      </c>
      <c r="W2472" s="1">
        <v>0</v>
      </c>
      <c r="X2472" s="1">
        <f>IF(LEN(TRIM(W2472&amp;""))=0, "", VALUE(SUBSTITUTE(W2472,"$","")))</f>
        <v>0</v>
      </c>
      <c r="Y2472">
        <v>0</v>
      </c>
      <c r="Z2472" s="1" cm="1">
        <f t="array" ref="Z2472">IF(
    LEN(TRIM(Y2472&amp;""))=0,
        IF(AND(ISNUMBER(net_sales_clean), ISNUMBER(profit_clean)),
            net_sales_clean - profit_clean,
            ""
        ),
    VALUE(SUBSTITUTE(Y2472,"$",""))
)</f>
        <v>0</v>
      </c>
      <c r="AA2472">
        <v>0</v>
      </c>
      <c r="AB2472" s="1" cm="1">
        <f t="array" ref="AB2472">IF(
    LEN(TRIM(AA2472&amp;""))=0,
        IF(AND(ISNUMBER(net_sales_clean), ISNUMBER(cost_clean)),
            net_sales_clean - cost_clean,
            ""
        ),
    VALUE(SUBSTITUTE(AA2472,"$",""))
)</f>
        <v>0</v>
      </c>
      <c r="AC2472">
        <v>2</v>
      </c>
      <c r="AD2472">
        <f>IF(LEN(TRIM(AC2472&amp;""))=0, "", VALUE(AC2472))</f>
        <v>2</v>
      </c>
      <c r="AE2472">
        <v>2</v>
      </c>
      <c r="AF2472">
        <f>IF(LEN(TRIM(AE2472&amp;""))=0, "", VALUE(AE2472))</f>
        <v>2</v>
      </c>
      <c r="AG2472">
        <v>0</v>
      </c>
      <c r="AH2472">
        <f>IF(
    OR(U2472&lt;0, W2472&lt;0, Y2472&lt;0, AA2472&lt;0),
        1,
        IF(LEN(TRIM(AG2472&amp;""))=0, "", AG2472)
)</f>
        <v>0</v>
      </c>
      <c r="AI2472" t="str">
        <f>IF(
    COUNT(Q2472,V2472,X2472,Z2472,AB2472)=0,
        "Not Usable",
    IF(
        COUNT(Q2472,V2472,X2472,Z2472,AB2472)&lt;5,
            "Incomplete",
            IF(
                MIN(Q2472,V2472,X2472,Z2472,AB2472)=0,
                    "Incomplete",
                    "Complete"
            )
    )
)</f>
        <v>Incomplete</v>
      </c>
    </row>
    <row r="2473" spans="1:35" x14ac:dyDescent="0.3">
      <c r="A2473">
        <v>31792</v>
      </c>
      <c r="B2473" s="6">
        <v>45312.711412037039</v>
      </c>
      <c r="C2473" s="3">
        <f>INT(B2473)</f>
        <v>45312</v>
      </c>
      <c r="D2473" s="2">
        <f>MOD(B2473,1)</f>
        <v>0.71141203703882638</v>
      </c>
      <c r="E2473">
        <v>31</v>
      </c>
      <c r="F2473" t="s">
        <v>8</v>
      </c>
      <c r="G2473" t="str">
        <f xml:space="preserve"> PROPER(TRIM(CLEAN(SUBSTITUTE(F2473,CHAR(160)," "))))</f>
        <v>West</v>
      </c>
      <c r="H2473" t="s">
        <v>27</v>
      </c>
      <c r="I2473" t="str">
        <f>PROPER(TRIM(CLEAN((SUBSTITUTE(H2473,"-"," ")))))</f>
        <v>In Store</v>
      </c>
      <c r="J2473">
        <v>7658</v>
      </c>
      <c r="K2473" t="s">
        <v>14</v>
      </c>
      <c r="L2473" t="str">
        <f xml:space="preserve"> PROPER(TRIM(CLEAN(SUBSTITUTE(K2473,CHAR(160)," "))))</f>
        <v>Consumer</v>
      </c>
      <c r="M2473" t="s">
        <v>19</v>
      </c>
      <c r="N2473" t="str">
        <f xml:space="preserve"> PROPER(TRIM(CLEAN(SUBSTITUTE(M2473,CHAR(160)," "))))</f>
        <v>Apparel</v>
      </c>
      <c r="O2473" t="s">
        <v>20</v>
      </c>
      <c r="P2473" t="str">
        <f>IF(LEN(TRIM(Table1[[#This Row],[subcategory]]&amp;""))=0,"Unknown", PROPER(TRIM(Table1[[#This Row],[subcategory]])))</f>
        <v>Women</v>
      </c>
      <c r="Q2473">
        <v>122.23</v>
      </c>
      <c r="R2473" s="1">
        <f>IF(LEN(TRIM(Q2473&amp;""))=0, "", VALUE(SUBSTITUTE(Q2473,"$","")))</f>
        <v>122.23</v>
      </c>
      <c r="S2473">
        <v>1</v>
      </c>
      <c r="T2473">
        <f>IF(LEN(TRIM(S2473&amp;""))=0, "", VALUE(S2473))</f>
        <v>1</v>
      </c>
      <c r="U2473">
        <v>122.23</v>
      </c>
      <c r="V2473" s="1">
        <f>IF(LEN(TRIM(U2473&amp;""))=0, "", VALUE(SUBSTITUTE(U2473,"$","")))</f>
        <v>122.23</v>
      </c>
      <c r="W2473" s="1">
        <v>95.950550000000007</v>
      </c>
      <c r="X2473" s="1">
        <f>IF(LEN(TRIM(W2473&amp;""))=0, "", VALUE(SUBSTITUTE(W2473,"$","")))</f>
        <v>95.950550000000007</v>
      </c>
      <c r="Y2473" s="5" t="s">
        <v>4560</v>
      </c>
      <c r="Z2473" s="4" cm="1">
        <f t="array" ref="Z2473">IF(
    LEN(TRIM(Y2473&amp;""))=0,
        IF(AND(ISNUMBER(net_sales_clean), ISNUMBER(profit_clean)),
            net_sales_clean - profit_clean,
            ""
        ),
    VALUE(SUBSTITUTE(Y2473,"$",""))
)</f>
        <v>59.189763481434497</v>
      </c>
      <c r="AA2473" s="5" t="s">
        <v>4559</v>
      </c>
      <c r="AB2473" s="4" cm="1">
        <f t="array" ref="AB2473">IF(
    LEN(TRIM(AA2473&amp;""))=0,
        IF(AND(ISNUMBER(net_sales_clean), ISNUMBER(cost_clean)),
            net_sales_clean - cost_clean,
            ""
        ),
    VALUE(SUBSTITUTE(AA2473,"$",""))
)</f>
        <v>36.760786518565403</v>
      </c>
      <c r="AC2473">
        <v>7</v>
      </c>
      <c r="AD2473">
        <f>IF(LEN(TRIM(AC2473&amp;""))=0, "", VALUE(AC2473))</f>
        <v>7</v>
      </c>
      <c r="AF2473" t="str">
        <f>IF(LEN(TRIM(AE2473&amp;""))=0, "", VALUE(AE2473))</f>
        <v/>
      </c>
      <c r="AG2473">
        <v>0</v>
      </c>
      <c r="AH2473">
        <f>IF(
    OR(U2473&lt;0, W2473&lt;0, Y2473&lt;0, AA2473&lt;0),
        1,
        IF(LEN(TRIM(AG2473&amp;""))=0, "", AG2473)
)</f>
        <v>0</v>
      </c>
      <c r="AI2473" t="str">
        <f>IF(
    COUNT(Q2473,V2473,X2473,Z2473,AB2473)=0,
        "Not Usable",
    IF(
        COUNT(Q2473,V2473,X2473,Z2473,AB2473)&lt;5,
            "Incomplete",
            IF(
                MIN(Q2473,V2473,X2473,Z2473,AB2473)=0,
                    "Incomplete",
                    "Complete"
            )
    )
)</f>
        <v>Complete</v>
      </c>
    </row>
    <row r="2474" spans="1:35" x14ac:dyDescent="0.3">
      <c r="A2474">
        <v>37445</v>
      </c>
      <c r="B2474" s="6">
        <v>45182.768622685187</v>
      </c>
      <c r="C2474" s="3">
        <f>INT(B2474)</f>
        <v>45182</v>
      </c>
      <c r="D2474" s="2">
        <f>MOD(B2474,1)</f>
        <v>0.76862268518743804</v>
      </c>
      <c r="E2474">
        <v>62</v>
      </c>
      <c r="F2474" t="s">
        <v>8</v>
      </c>
      <c r="G2474" t="str">
        <f xml:space="preserve"> PROPER(TRIM(CLEAN(SUBSTITUTE(F2474,CHAR(160)," "))))</f>
        <v>West</v>
      </c>
      <c r="H2474" t="s">
        <v>30</v>
      </c>
      <c r="I2474" t="str">
        <f>PROPER(TRIM(CLEAN((SUBSTITUTE(H2474,"-"," ")))))</f>
        <v>Mobile App</v>
      </c>
      <c r="J2474">
        <v>295</v>
      </c>
      <c r="K2474" t="s">
        <v>6</v>
      </c>
      <c r="L2474" t="str">
        <f xml:space="preserve"> PROPER(TRIM(CLEAN(SUBSTITUTE(K2474,CHAR(160)," "))))</f>
        <v>Corporate</v>
      </c>
      <c r="M2474" t="s">
        <v>1</v>
      </c>
      <c r="N2474" t="str">
        <f xml:space="preserve"> PROPER(TRIM(CLEAN(SUBSTITUTE(M2474,CHAR(160)," "))))</f>
        <v>Beauty</v>
      </c>
      <c r="O2474" t="s">
        <v>5</v>
      </c>
      <c r="P2474" t="str">
        <f>IF(LEN(TRIM(Table1[[#This Row],[subcategory]]&amp;""))=0,"Unknown", PROPER(TRIM(Table1[[#This Row],[subcategory]])))</f>
        <v>Haircare</v>
      </c>
      <c r="Q2474">
        <v>55.28</v>
      </c>
      <c r="R2474" s="1">
        <f>IF(LEN(TRIM(Q2474&amp;""))=0, "", VALUE(SUBSTITUTE(Q2474,"$","")))</f>
        <v>55.28</v>
      </c>
      <c r="S2474">
        <v>0</v>
      </c>
      <c r="T2474">
        <f>IF(LEN(TRIM(S2474&amp;""))=0, "", VALUE(S2474))</f>
        <v>0</v>
      </c>
      <c r="U2474">
        <v>0</v>
      </c>
      <c r="V2474" s="1">
        <f>IF(LEN(TRIM(U2474&amp;""))=0, "", VALUE(SUBSTITUTE(U2474,"$","")))</f>
        <v>0</v>
      </c>
      <c r="W2474" s="1">
        <v>0</v>
      </c>
      <c r="X2474" s="1">
        <f>IF(LEN(TRIM(W2474&amp;""))=0, "", VALUE(SUBSTITUTE(W2474,"$","")))</f>
        <v>0</v>
      </c>
      <c r="Y2474">
        <v>0</v>
      </c>
      <c r="Z2474" s="1" cm="1">
        <f t="array" ref="Z2474">IF(
    LEN(TRIM(Y2474&amp;""))=0,
        IF(AND(ISNUMBER(net_sales_clean), ISNUMBER(profit_clean)),
            net_sales_clean - profit_clean,
            ""
        ),
    VALUE(SUBSTITUTE(Y2474,"$",""))
)</f>
        <v>0</v>
      </c>
      <c r="AA2474">
        <v>0</v>
      </c>
      <c r="AB2474" s="1" cm="1">
        <f t="array" ref="AB2474">IF(
    LEN(TRIM(AA2474&amp;""))=0,
        IF(AND(ISNUMBER(net_sales_clean), ISNUMBER(cost_clean)),
            net_sales_clean - cost_clean,
            ""
        ),
    VALUE(SUBSTITUTE(AA2474,"$",""))
)</f>
        <v>0</v>
      </c>
      <c r="AC2474">
        <v>8</v>
      </c>
      <c r="AD2474">
        <f>IF(LEN(TRIM(AC2474&amp;""))=0, "", VALUE(AC2474))</f>
        <v>8</v>
      </c>
      <c r="AE2474">
        <v>1</v>
      </c>
      <c r="AF2474">
        <f>IF(LEN(TRIM(AE2474&amp;""))=0, "", VALUE(AE2474))</f>
        <v>1</v>
      </c>
      <c r="AG2474">
        <v>0</v>
      </c>
      <c r="AH2474">
        <f>IF(
    OR(U2474&lt;0, W2474&lt;0, Y2474&lt;0, AA2474&lt;0),
        1,
        IF(LEN(TRIM(AG2474&amp;""))=0, "", AG2474)
)</f>
        <v>0</v>
      </c>
      <c r="AI2474" t="str">
        <f>IF(
    COUNT(Q2474,V2474,X2474,Z2474,AB2474)=0,
        "Not Usable",
    IF(
        COUNT(Q2474,V2474,X2474,Z2474,AB2474)&lt;5,
            "Incomplete",
            IF(
                MIN(Q2474,V2474,X2474,Z2474,AB2474)=0,
                    "Incomplete",
                    "Complete"
            )
    )
)</f>
        <v>Incomplete</v>
      </c>
    </row>
    <row r="2475" spans="1:35" x14ac:dyDescent="0.3">
      <c r="A2475">
        <v>59459</v>
      </c>
      <c r="B2475" s="6">
        <v>45363.845393518517</v>
      </c>
      <c r="C2475" s="3">
        <f>INT(B2475)</f>
        <v>45363</v>
      </c>
      <c r="D2475" s="2">
        <f>MOD(B2475,1)</f>
        <v>0.84539351851708489</v>
      </c>
      <c r="E2475">
        <v>46</v>
      </c>
      <c r="F2475" t="s">
        <v>8</v>
      </c>
      <c r="G2475" t="str">
        <f xml:space="preserve"> PROPER(TRIM(CLEAN(SUBSTITUTE(F2475,CHAR(160)," "))))</f>
        <v>West</v>
      </c>
      <c r="H2475" t="s">
        <v>17</v>
      </c>
      <c r="I2475" t="str">
        <f>PROPER(TRIM(CLEAN((SUBSTITUTE(H2475,"-"," ")))))</f>
        <v>Online</v>
      </c>
      <c r="J2475">
        <v>29936</v>
      </c>
      <c r="K2475" t="s">
        <v>14</v>
      </c>
      <c r="L2475" t="str">
        <f xml:space="preserve"> PROPER(TRIM(CLEAN(SUBSTITUTE(K2475,CHAR(160)," "))))</f>
        <v>Consumer</v>
      </c>
      <c r="M2475" t="s">
        <v>9</v>
      </c>
      <c r="N2475" t="str">
        <f xml:space="preserve"> PROPER(TRIM(CLEAN(SUBSTITUTE(M2475,CHAR(160)," "))))</f>
        <v>Home</v>
      </c>
      <c r="O2475" t="s">
        <v>12</v>
      </c>
      <c r="P2475" t="str">
        <f>IF(LEN(TRIM(Table1[[#This Row],[subcategory]]&amp;""))=0,"Unknown", PROPER(TRIM(Table1[[#This Row],[subcategory]])))</f>
        <v>Decor</v>
      </c>
      <c r="Q2475">
        <v>48.82</v>
      </c>
      <c r="R2475" s="1">
        <f>IF(LEN(TRIM(Q2475&amp;""))=0, "", VALUE(SUBSTITUTE(Q2475,"$","")))</f>
        <v>48.82</v>
      </c>
      <c r="S2475">
        <v>3</v>
      </c>
      <c r="T2475">
        <f>IF(LEN(TRIM(S2475&amp;""))=0, "", VALUE(S2475))</f>
        <v>3</v>
      </c>
      <c r="U2475">
        <v>146.46</v>
      </c>
      <c r="V2475" s="1">
        <f>IF(LEN(TRIM(U2475&amp;""))=0, "", VALUE(SUBSTITUTE(U2475,"$","")))</f>
        <v>146.46</v>
      </c>
      <c r="W2475" s="1">
        <v>120.24366000000001</v>
      </c>
      <c r="X2475" s="1">
        <f>IF(LEN(TRIM(W2475&amp;""))=0, "", VALUE(SUBSTITUTE(W2475,"$","")))</f>
        <v>120.24366000000001</v>
      </c>
      <c r="Y2475" s="5" t="s">
        <v>4558</v>
      </c>
      <c r="Z2475" s="4" cm="1">
        <f t="array" ref="Z2475">IF(
    LEN(TRIM(Y2475&amp;""))=0,
        IF(AND(ISNUMBER(net_sales_clean), ISNUMBER(profit_clean)),
            net_sales_clean - profit_clean,
            ""
        ),
    VALUE(SUBSTITUTE(Y2475,"$",""))
)</f>
        <v>88.264918569848902</v>
      </c>
      <c r="AA2475" s="5" t="s">
        <v>4557</v>
      </c>
      <c r="AB2475" s="4" cm="1">
        <f t="array" ref="AB2475">IF(
    LEN(TRIM(AA2475&amp;""))=0,
        IF(AND(ISNUMBER(net_sales_clean), ISNUMBER(cost_clean)),
            net_sales_clean - cost_clean,
            ""
        ),
    VALUE(SUBSTITUTE(AA2475,"$",""))
)</f>
        <v>31.978741430151</v>
      </c>
      <c r="AC2475">
        <v>6</v>
      </c>
      <c r="AD2475">
        <f>IF(LEN(TRIM(AC2475&amp;""))=0, "", VALUE(AC2475))</f>
        <v>6</v>
      </c>
      <c r="AE2475">
        <v>4</v>
      </c>
      <c r="AF2475">
        <f>IF(LEN(TRIM(AE2475&amp;""))=0, "", VALUE(AE2475))</f>
        <v>4</v>
      </c>
      <c r="AG2475">
        <v>0</v>
      </c>
      <c r="AH2475">
        <f>IF(
    OR(U2475&lt;0, W2475&lt;0, Y2475&lt;0, AA2475&lt;0),
        1,
        IF(LEN(TRIM(AG2475&amp;""))=0, "", AG2475)
)</f>
        <v>0</v>
      </c>
      <c r="AI2475" t="str">
        <f>IF(
    COUNT(Q2475,V2475,X2475,Z2475,AB2475)=0,
        "Not Usable",
    IF(
        COUNT(Q2475,V2475,X2475,Z2475,AB2475)&lt;5,
            "Incomplete",
            IF(
                MIN(Q2475,V2475,X2475,Z2475,AB2475)=0,
                    "Incomplete",
                    "Complete"
            )
    )
)</f>
        <v>Complete</v>
      </c>
    </row>
    <row r="2476" spans="1:35" x14ac:dyDescent="0.3">
      <c r="A2476">
        <v>35280</v>
      </c>
      <c r="B2476" s="6">
        <v>45676.751446759263</v>
      </c>
      <c r="C2476" s="3">
        <f>INT(B2476)</f>
        <v>45676</v>
      </c>
      <c r="D2476" s="2">
        <f>MOD(B2476,1)</f>
        <v>0.7514467592627625</v>
      </c>
      <c r="E2476">
        <v>70</v>
      </c>
      <c r="F2476" t="s">
        <v>13</v>
      </c>
      <c r="G2476" t="str">
        <f xml:space="preserve"> PROPER(TRIM(CLEAN(SUBSTITUTE(F2476,CHAR(160)," "))))</f>
        <v>Northeast</v>
      </c>
      <c r="H2476" t="s">
        <v>30</v>
      </c>
      <c r="I2476" t="str">
        <f>PROPER(TRIM(CLEAN((SUBSTITUTE(H2476,"-"," ")))))</f>
        <v>Mobile App</v>
      </c>
      <c r="J2476">
        <v>19095</v>
      </c>
      <c r="K2476" t="s">
        <v>14</v>
      </c>
      <c r="L2476" t="str">
        <f xml:space="preserve"> PROPER(TRIM(CLEAN(SUBSTITUTE(K2476,CHAR(160)," "))))</f>
        <v>Consumer</v>
      </c>
      <c r="M2476" t="s">
        <v>9</v>
      </c>
      <c r="N2476" t="str">
        <f xml:space="preserve"> PROPER(TRIM(CLEAN(SUBSTITUTE(M2476,CHAR(160)," "))))</f>
        <v>Home</v>
      </c>
      <c r="O2476" t="s">
        <v>38</v>
      </c>
      <c r="P2476" t="str">
        <f>IF(LEN(TRIM(Table1[[#This Row],[subcategory]]&amp;""))=0,"Unknown", PROPER(TRIM(Table1[[#This Row],[subcategory]])))</f>
        <v>Kitchen</v>
      </c>
      <c r="Q2476">
        <v>194.48</v>
      </c>
      <c r="R2476" s="1">
        <f>IF(LEN(TRIM(Q2476&amp;""))=0, "", VALUE(SUBSTITUTE(Q2476,"$","")))</f>
        <v>194.48</v>
      </c>
      <c r="S2476">
        <v>5</v>
      </c>
      <c r="T2476">
        <f>IF(LEN(TRIM(S2476&amp;""))=0, "", VALUE(S2476))</f>
        <v>5</v>
      </c>
      <c r="U2476">
        <v>972.4</v>
      </c>
      <c r="V2476" s="1">
        <f>IF(LEN(TRIM(U2476&amp;""))=0, "", VALUE(SUBSTITUTE(U2476,"$","")))</f>
        <v>972.4</v>
      </c>
      <c r="W2476" s="4" t="s">
        <v>4556</v>
      </c>
      <c r="X2476" s="4">
        <f>IF(LEN(TRIM(W2476&amp;""))=0, "", VALUE(SUBSTITUTE(W2476,"$","")))</f>
        <v>449.24879999999899</v>
      </c>
      <c r="Y2476" s="5" t="s">
        <v>4555</v>
      </c>
      <c r="Z2476" s="4" cm="1">
        <f t="array" ref="Z2476">IF(
    LEN(TRIM(Y2476&amp;""))=0,
        IF(AND(ISNUMBER(net_sales_clean), ISNUMBER(profit_clean)),
            net_sales_clean - profit_clean,
            ""
        ),
    VALUE(SUBSTITUTE(Y2476,"$",""))
)</f>
        <v>297.44103995190699</v>
      </c>
      <c r="AA2476" s="5" t="s">
        <v>4554</v>
      </c>
      <c r="AB2476" s="4" cm="1">
        <f t="array" ref="AB2476">IF(
    LEN(TRIM(AA2476&amp;""))=0,
        IF(AND(ISNUMBER(net_sales_clean), ISNUMBER(cost_clean)),
            net_sales_clean - cost_clean,
            ""
        ),
    VALUE(SUBSTITUTE(AA2476,"$",""))
)</f>
        <v>151.80776004809201</v>
      </c>
      <c r="AC2476">
        <v>6</v>
      </c>
      <c r="AD2476">
        <f>IF(LEN(TRIM(AC2476&amp;""))=0, "", VALUE(AC2476))</f>
        <v>6</v>
      </c>
      <c r="AF2476" t="str">
        <f>IF(LEN(TRIM(AE2476&amp;""))=0, "", VALUE(AE2476))</f>
        <v/>
      </c>
      <c r="AG2476">
        <v>0</v>
      </c>
      <c r="AH2476">
        <f>IF(
    OR(U2476&lt;0, W2476&lt;0, Y2476&lt;0, AA2476&lt;0),
        1,
        IF(LEN(TRIM(AG2476&amp;""))=0, "", AG2476)
)</f>
        <v>0</v>
      </c>
      <c r="AI2476" t="str">
        <f>IF(
    COUNT(Q2476,V2476,X2476,Z2476,AB2476)=0,
        "Not Usable",
    IF(
        COUNT(Q2476,V2476,X2476,Z2476,AB2476)&lt;5,
            "Incomplete",
            IF(
                MIN(Q2476,V2476,X2476,Z2476,AB2476)=0,
                    "Incomplete",
                    "Complete"
            )
    )
)</f>
        <v>Complete</v>
      </c>
    </row>
    <row r="2477" spans="1:35" x14ac:dyDescent="0.3">
      <c r="A2477">
        <v>45442</v>
      </c>
      <c r="B2477" s="6">
        <v>45824.632164351853</v>
      </c>
      <c r="C2477" s="3">
        <f>INT(B2477)</f>
        <v>45824</v>
      </c>
      <c r="D2477" s="2">
        <f>MOD(B2477,1)</f>
        <v>0.63216435185313458</v>
      </c>
      <c r="E2477">
        <v>43</v>
      </c>
      <c r="F2477" t="s">
        <v>13</v>
      </c>
      <c r="G2477" t="str">
        <f xml:space="preserve"> PROPER(TRIM(CLEAN(SUBSTITUTE(F2477,CHAR(160)," "))))</f>
        <v>Northeast</v>
      </c>
      <c r="H2477" t="s">
        <v>30</v>
      </c>
      <c r="I2477" t="str">
        <f>PROPER(TRIM(CLEAN((SUBSTITUTE(H2477,"-"," ")))))</f>
        <v>Mobile App</v>
      </c>
      <c r="J2477">
        <v>11482</v>
      </c>
      <c r="K2477" t="s">
        <v>2</v>
      </c>
      <c r="L2477" t="str">
        <f xml:space="preserve"> PROPER(TRIM(CLEAN(SUBSTITUTE(K2477,CHAR(160)," "))))</f>
        <v>Home Office</v>
      </c>
      <c r="M2477" t="s">
        <v>19</v>
      </c>
      <c r="N2477" t="str">
        <f xml:space="preserve"> PROPER(TRIM(CLEAN(SUBSTITUTE(M2477,CHAR(160)," "))))</f>
        <v>Apparel</v>
      </c>
      <c r="O2477" t="s">
        <v>26</v>
      </c>
      <c r="P2477" t="str">
        <f>IF(LEN(TRIM(Table1[[#This Row],[subcategory]]&amp;""))=0,"Unknown", PROPER(TRIM(Table1[[#This Row],[subcategory]])))</f>
        <v>Kids</v>
      </c>
      <c r="Q2477">
        <v>19.28</v>
      </c>
      <c r="R2477" s="1">
        <f>IF(LEN(TRIM(Q2477&amp;""))=0, "", VALUE(SUBSTITUTE(Q2477,"$","")))</f>
        <v>19.28</v>
      </c>
      <c r="S2477">
        <v>4</v>
      </c>
      <c r="T2477">
        <f>IF(LEN(TRIM(S2477&amp;""))=0, "", VALUE(S2477))</f>
        <v>4</v>
      </c>
      <c r="U2477">
        <v>77.12</v>
      </c>
      <c r="V2477" s="1">
        <f>IF(LEN(TRIM(U2477&amp;""))=0, "", VALUE(SUBSTITUTE(U2477,"$","")))</f>
        <v>77.12</v>
      </c>
      <c r="W2477" s="1">
        <v>75.577600000000004</v>
      </c>
      <c r="X2477" s="1">
        <f>IF(LEN(TRIM(W2477&amp;""))=0, "", VALUE(SUBSTITUTE(W2477,"$","")))</f>
        <v>75.577600000000004</v>
      </c>
      <c r="Y2477" s="5" t="s">
        <v>4553</v>
      </c>
      <c r="Z2477" s="4" cm="1">
        <f t="array" ref="Z2477">IF(
    LEN(TRIM(Y2477&amp;""))=0,
        IF(AND(ISNUMBER(net_sales_clean), ISNUMBER(profit_clean)),
            net_sales_clean - profit_clean,
            ""
        ),
    VALUE(SUBSTITUTE(Y2477,"$",""))
)</f>
        <v>43.359561664653803</v>
      </c>
      <c r="AA2477" s="5" t="s">
        <v>4552</v>
      </c>
      <c r="AB2477" s="4" cm="1">
        <f t="array" ref="AB2477">IF(
    LEN(TRIM(AA2477&amp;""))=0,
        IF(AND(ISNUMBER(net_sales_clean), ISNUMBER(cost_clean)),
            net_sales_clean - cost_clean,
            ""
        ),
    VALUE(SUBSTITUTE(AA2477,"$",""))
)</f>
        <v>32.218038335346101</v>
      </c>
      <c r="AC2477">
        <v>1</v>
      </c>
      <c r="AD2477">
        <f>IF(LEN(TRIM(AC2477&amp;""))=0, "", VALUE(AC2477))</f>
        <v>1</v>
      </c>
      <c r="AE2477">
        <v>5</v>
      </c>
      <c r="AF2477">
        <f>IF(LEN(TRIM(AE2477&amp;""))=0, "", VALUE(AE2477))</f>
        <v>5</v>
      </c>
      <c r="AG2477">
        <v>0</v>
      </c>
      <c r="AH2477">
        <f>IF(
    OR(U2477&lt;0, W2477&lt;0, Y2477&lt;0, AA2477&lt;0),
        1,
        IF(LEN(TRIM(AG2477&amp;""))=0, "", AG2477)
)</f>
        <v>0</v>
      </c>
      <c r="AI2477" t="str">
        <f>IF(
    COUNT(Q2477,V2477,X2477,Z2477,AB2477)=0,
        "Not Usable",
    IF(
        COUNT(Q2477,V2477,X2477,Z2477,AB2477)&lt;5,
            "Incomplete",
            IF(
                MIN(Q2477,V2477,X2477,Z2477,AB2477)=0,
                    "Incomplete",
                    "Complete"
            )
    )
)</f>
        <v>Complete</v>
      </c>
    </row>
    <row r="2478" spans="1:35" x14ac:dyDescent="0.3">
      <c r="A2478">
        <v>21888</v>
      </c>
      <c r="B2478" s="6">
        <v>45055.685578703706</v>
      </c>
      <c r="C2478" s="3">
        <f>INT(B2478)</f>
        <v>45055</v>
      </c>
      <c r="D2478" s="2">
        <f>MOD(B2478,1)</f>
        <v>0.68557870370568708</v>
      </c>
      <c r="E2478">
        <v>26</v>
      </c>
      <c r="F2478" t="s">
        <v>21</v>
      </c>
      <c r="G2478" t="str">
        <f xml:space="preserve"> PROPER(TRIM(CLEAN(SUBSTITUTE(F2478,CHAR(160)," "))))</f>
        <v>Midwest</v>
      </c>
      <c r="H2478" t="s">
        <v>11</v>
      </c>
      <c r="I2478" t="str">
        <f>PROPER(TRIM(CLEAN((SUBSTITUTE(H2478,"-"," ")))))</f>
        <v>Online</v>
      </c>
      <c r="J2478">
        <v>23320</v>
      </c>
      <c r="K2478" t="s">
        <v>10</v>
      </c>
      <c r="L2478" t="str">
        <f xml:space="preserve"> PROPER(TRIM(CLEAN(SUBSTITUTE(K2478,CHAR(160)," "))))</f>
        <v>Consumer</v>
      </c>
      <c r="M2478" t="s">
        <v>19</v>
      </c>
      <c r="N2478" t="str">
        <f xml:space="preserve"> PROPER(TRIM(CLEAN(SUBSTITUTE(M2478,CHAR(160)," "))))</f>
        <v>Apparel</v>
      </c>
      <c r="O2478" t="s">
        <v>41</v>
      </c>
      <c r="P2478" t="str">
        <f>IF(LEN(TRIM(Table1[[#This Row],[subcategory]]&amp;""))=0,"Unknown", PROPER(TRIM(Table1[[#This Row],[subcategory]])))</f>
        <v>Shoes</v>
      </c>
      <c r="Q2478">
        <v>71.41</v>
      </c>
      <c r="R2478" s="1">
        <f>IF(LEN(TRIM(Q2478&amp;""))=0, "", VALUE(SUBSTITUTE(Q2478,"$","")))</f>
        <v>71.41</v>
      </c>
      <c r="S2478">
        <v>4</v>
      </c>
      <c r="T2478">
        <f>IF(LEN(TRIM(S2478&amp;""))=0, "", VALUE(S2478))</f>
        <v>4</v>
      </c>
      <c r="U2478">
        <v>285.64</v>
      </c>
      <c r="V2478" s="1">
        <f>IF(LEN(TRIM(U2478&amp;""))=0, "", VALUE(SUBSTITUTE(U2478,"$","")))</f>
        <v>285.64</v>
      </c>
      <c r="W2478" s="1">
        <v>225.36995999999999</v>
      </c>
      <c r="X2478" s="1">
        <f>IF(LEN(TRIM(W2478&amp;""))=0, "", VALUE(SUBSTITUTE(W2478,"$","")))</f>
        <v>225.36995999999999</v>
      </c>
      <c r="Y2478" s="5" t="s">
        <v>4551</v>
      </c>
      <c r="Z2478" s="4" cm="1">
        <f t="array" ref="Z2478">IF(
    LEN(TRIM(Y2478&amp;""))=0,
        IF(AND(ISNUMBER(net_sales_clean), ISNUMBER(profit_clean)),
            net_sales_clean - profit_clean,
            ""
        ),
    VALUE(SUBSTITUTE(Y2478,"$",""))
)</f>
        <v>165.93296411242201</v>
      </c>
      <c r="AA2478" s="5" t="s">
        <v>4550</v>
      </c>
      <c r="AB2478" s="4" cm="1">
        <f t="array" ref="AB2478">IF(
    LEN(TRIM(AA2478&amp;""))=0,
        IF(AND(ISNUMBER(net_sales_clean), ISNUMBER(cost_clean)),
            net_sales_clean - cost_clean,
            ""
        ),
    VALUE(SUBSTITUTE(AA2478,"$",""))
)</f>
        <v>59.436995887577801</v>
      </c>
      <c r="AC2478">
        <v>4</v>
      </c>
      <c r="AD2478">
        <f>IF(LEN(TRIM(AC2478&amp;""))=0, "", VALUE(AC2478))</f>
        <v>4</v>
      </c>
      <c r="AE2478">
        <v>2</v>
      </c>
      <c r="AF2478">
        <f>IF(LEN(TRIM(AE2478&amp;""))=0, "", VALUE(AE2478))</f>
        <v>2</v>
      </c>
      <c r="AG2478">
        <v>0</v>
      </c>
      <c r="AH2478">
        <f>IF(
    OR(U2478&lt;0, W2478&lt;0, Y2478&lt;0, AA2478&lt;0),
        1,
        IF(LEN(TRIM(AG2478&amp;""))=0, "", AG2478)
)</f>
        <v>0</v>
      </c>
      <c r="AI2478" t="str">
        <f>IF(
    COUNT(Q2478,V2478,X2478,Z2478,AB2478)=0,
        "Not Usable",
    IF(
        COUNT(Q2478,V2478,X2478,Z2478,AB2478)&lt;5,
            "Incomplete",
            IF(
                MIN(Q2478,V2478,X2478,Z2478,AB2478)=0,
                    "Incomplete",
                    "Complete"
            )
    )
)</f>
        <v>Complete</v>
      </c>
    </row>
    <row r="2479" spans="1:35" x14ac:dyDescent="0.3">
      <c r="A2479">
        <v>13864</v>
      </c>
      <c r="B2479" s="6">
        <v>45007.893055555556</v>
      </c>
      <c r="C2479" s="3">
        <f>INT(B2479)</f>
        <v>45007</v>
      </c>
      <c r="D2479" s="2">
        <f>MOD(B2479,1)</f>
        <v>0.89305555555620231</v>
      </c>
      <c r="E2479">
        <v>31</v>
      </c>
      <c r="F2479" t="s">
        <v>4</v>
      </c>
      <c r="G2479" t="str">
        <f xml:space="preserve"> PROPER(TRIM(CLEAN(SUBSTITUTE(F2479,CHAR(160)," "))))</f>
        <v>South</v>
      </c>
      <c r="H2479" t="s">
        <v>17</v>
      </c>
      <c r="I2479" t="str">
        <f>PROPER(TRIM(CLEAN((SUBSTITUTE(H2479,"-"," ")))))</f>
        <v>Online</v>
      </c>
      <c r="J2479">
        <v>22745</v>
      </c>
      <c r="K2479" t="s">
        <v>10</v>
      </c>
      <c r="L2479" t="str">
        <f xml:space="preserve"> PROPER(TRIM(CLEAN(SUBSTITUTE(K2479,CHAR(160)," "))))</f>
        <v>Consumer</v>
      </c>
      <c r="M2479" t="s">
        <v>16</v>
      </c>
      <c r="N2479" t="str">
        <f xml:space="preserve"> PROPER(TRIM(CLEAN(SUBSTITUTE(M2479,CHAR(160)," "))))</f>
        <v>Grocery</v>
      </c>
      <c r="O2479" t="s">
        <v>37</v>
      </c>
      <c r="P2479" t="str">
        <f>IF(LEN(TRIM(Table1[[#This Row],[subcategory]]&amp;""))=0,"Unknown", PROPER(TRIM(Table1[[#This Row],[subcategory]])))</f>
        <v>Produce</v>
      </c>
      <c r="Q2479">
        <v>70.62</v>
      </c>
      <c r="R2479" s="1">
        <f>IF(LEN(TRIM(Q2479&amp;""))=0, "", VALUE(SUBSTITUTE(Q2479,"$","")))</f>
        <v>70.62</v>
      </c>
      <c r="S2479">
        <v>3</v>
      </c>
      <c r="T2479">
        <f>IF(LEN(TRIM(S2479&amp;""))=0, "", VALUE(S2479))</f>
        <v>3</v>
      </c>
      <c r="U2479">
        <v>211.86</v>
      </c>
      <c r="V2479" s="1">
        <f>IF(LEN(TRIM(U2479&amp;""))=0, "", VALUE(SUBSTITUTE(U2479,"$","")))</f>
        <v>211.86</v>
      </c>
      <c r="X2479" s="1" t="str">
        <f>IF(LEN(TRIM(W2479&amp;""))=0, "", VALUE(SUBSTITUTE(W2479,"$","")))</f>
        <v/>
      </c>
      <c r="Z2479" s="1" t="str" cm="1">
        <f t="array" ref="Z2479">IF(
    LEN(TRIM(Y2479&amp;""))=0,
        IF(AND(ISNUMBER(net_sales_clean), ISNUMBER(profit_clean)),
            net_sales_clean - profit_clean,
            ""
        ),
    VALUE(SUBSTITUTE(Y2479,"$",""))
)</f>
        <v/>
      </c>
      <c r="AB2479" s="1" t="str" cm="1">
        <f t="array" ref="AB2479">IF(
    LEN(TRIM(AA2479&amp;""))=0,
        IF(AND(ISNUMBER(net_sales_clean), ISNUMBER(cost_clean)),
            net_sales_clean - cost_clean,
            ""
        ),
    VALUE(SUBSTITUTE(AA2479,"$",""))
)</f>
        <v/>
      </c>
      <c r="AC2479">
        <v>2</v>
      </c>
      <c r="AD2479">
        <f>IF(LEN(TRIM(AC2479&amp;""))=0, "", VALUE(AC2479))</f>
        <v>2</v>
      </c>
      <c r="AE2479">
        <v>3</v>
      </c>
      <c r="AF2479">
        <f>IF(LEN(TRIM(AE2479&amp;""))=0, "", VALUE(AE2479))</f>
        <v>3</v>
      </c>
      <c r="AG2479">
        <v>0</v>
      </c>
      <c r="AH2479">
        <f>IF(
    OR(U2479&lt;0, W2479&lt;0, Y2479&lt;0, AA2479&lt;0),
        1,
        IF(LEN(TRIM(AG2479&amp;""))=0, "", AG2479)
)</f>
        <v>0</v>
      </c>
      <c r="AI2479" t="str">
        <f>IF(
    COUNT(Q2479,V2479,X2479,Z2479,AB2479)=0,
        "Not Usable",
    IF(
        COUNT(Q2479,V2479,X2479,Z2479,AB2479)&lt;5,
            "Incomplete",
            IF(
                MIN(Q2479,V2479,X2479,Z2479,AB2479)=0,
                    "Incomplete",
                    "Complete"
            )
    )
)</f>
        <v>Incomplete</v>
      </c>
    </row>
    <row r="2480" spans="1:35" x14ac:dyDescent="0.3">
      <c r="A2480">
        <v>24765</v>
      </c>
      <c r="B2480" s="6">
        <v>45398.777951388889</v>
      </c>
      <c r="C2480" s="3">
        <f>INT(B2480)</f>
        <v>45398</v>
      </c>
      <c r="D2480" s="2">
        <f>MOD(B2480,1)</f>
        <v>0.77795138888905058</v>
      </c>
      <c r="E2480">
        <v>62</v>
      </c>
      <c r="F2480" t="s">
        <v>21</v>
      </c>
      <c r="G2480" t="str">
        <f xml:space="preserve"> PROPER(TRIM(CLEAN(SUBSTITUTE(F2480,CHAR(160)," "))))</f>
        <v>Midwest</v>
      </c>
      <c r="H2480" t="s">
        <v>3</v>
      </c>
      <c r="I2480" t="str">
        <f>PROPER(TRIM(CLEAN((SUBSTITUTE(H2480,"-"," ")))))</f>
        <v>Phone</v>
      </c>
      <c r="J2480">
        <v>29348</v>
      </c>
      <c r="K2480" t="s">
        <v>14</v>
      </c>
      <c r="L2480" t="str">
        <f xml:space="preserve"> PROPER(TRIM(CLEAN(SUBSTITUTE(K2480,CHAR(160)," "))))</f>
        <v>Consumer</v>
      </c>
      <c r="M2480" t="s">
        <v>23</v>
      </c>
      <c r="N2480" t="str">
        <f xml:space="preserve"> PROPER(TRIM(CLEAN(SUBSTITUTE(M2480,CHAR(160)," "))))</f>
        <v>Electronics</v>
      </c>
      <c r="O2480" t="s">
        <v>40</v>
      </c>
      <c r="P2480" t="str">
        <f>IF(LEN(TRIM(Table1[[#This Row],[subcategory]]&amp;""))=0,"Unknown", PROPER(TRIM(Table1[[#This Row],[subcategory]])))</f>
        <v>Accessories</v>
      </c>
      <c r="Q2480">
        <v>263.22000000000003</v>
      </c>
      <c r="R2480" s="1">
        <f>IF(LEN(TRIM(Q2480&amp;""))=0, "", VALUE(SUBSTITUTE(Q2480,"$","")))</f>
        <v>263.22000000000003</v>
      </c>
      <c r="S2480">
        <v>3</v>
      </c>
      <c r="T2480">
        <f>IF(LEN(TRIM(S2480&amp;""))=0, "", VALUE(S2480))</f>
        <v>3</v>
      </c>
      <c r="U2480" s="5" t="s">
        <v>4549</v>
      </c>
      <c r="V2480" s="4">
        <f>IF(LEN(TRIM(U2480&amp;""))=0, "", VALUE(SUBSTITUTE(U2480,"$","")))</f>
        <v>789.66</v>
      </c>
      <c r="W2480" s="1">
        <v>674.36964</v>
      </c>
      <c r="X2480" s="1">
        <f>IF(LEN(TRIM(W2480&amp;""))=0, "", VALUE(SUBSTITUTE(W2480,"$","")))</f>
        <v>674.36964</v>
      </c>
      <c r="Y2480" s="5" t="s">
        <v>4548</v>
      </c>
      <c r="Z2480" s="4" cm="1">
        <f t="array" ref="Z2480">IF(
    LEN(TRIM(Y2480&amp;""))=0,
        IF(AND(ISNUMBER(net_sales_clean), ISNUMBER(profit_clean)),
            net_sales_clean - profit_clean,
            ""
        ),
    VALUE(SUBSTITUTE(Y2480,"$",""))
)</f>
        <v>414.88718239004902</v>
      </c>
      <c r="AA2480" s="5" t="s">
        <v>4547</v>
      </c>
      <c r="AB2480" s="4" cm="1">
        <f t="array" ref="AB2480">IF(
    LEN(TRIM(AA2480&amp;""))=0,
        IF(AND(ISNUMBER(net_sales_clean), ISNUMBER(cost_clean)),
            net_sales_clean - cost_clean,
            ""
        ),
    VALUE(SUBSTITUTE(AA2480,"$",""))
)</f>
        <v>259.48245760995002</v>
      </c>
      <c r="AC2480">
        <v>3</v>
      </c>
      <c r="AD2480">
        <f>IF(LEN(TRIM(AC2480&amp;""))=0, "", VALUE(AC2480))</f>
        <v>3</v>
      </c>
      <c r="AE2480">
        <v>3</v>
      </c>
      <c r="AF2480">
        <f>IF(LEN(TRIM(AE2480&amp;""))=0, "", VALUE(AE2480))</f>
        <v>3</v>
      </c>
      <c r="AG2480">
        <v>0</v>
      </c>
      <c r="AH2480">
        <f>IF(
    OR(U2480&lt;0, W2480&lt;0, Y2480&lt;0, AA2480&lt;0),
        1,
        IF(LEN(TRIM(AG2480&amp;""))=0, "", AG2480)
)</f>
        <v>0</v>
      </c>
      <c r="AI2480" t="str">
        <f>IF(
    COUNT(Q2480,V2480,X2480,Z2480,AB2480)=0,
        "Not Usable",
    IF(
        COUNT(Q2480,V2480,X2480,Z2480,AB2480)&lt;5,
            "Incomplete",
            IF(
                MIN(Q2480,V2480,X2480,Z2480,AB2480)=0,
                    "Incomplete",
                    "Complete"
            )
    )
)</f>
        <v>Complete</v>
      </c>
    </row>
    <row r="2481" spans="1:35" x14ac:dyDescent="0.3">
      <c r="A2481">
        <v>3004</v>
      </c>
      <c r="B2481" s="6">
        <v>45571.720729166664</v>
      </c>
      <c r="C2481" s="3">
        <f>INT(B2481)</f>
        <v>45571</v>
      </c>
      <c r="D2481" s="2">
        <f>MOD(B2481,1)</f>
        <v>0.72072916666365927</v>
      </c>
      <c r="E2481">
        <v>37</v>
      </c>
      <c r="F2481" t="s">
        <v>4</v>
      </c>
      <c r="G2481" t="str">
        <f xml:space="preserve"> PROPER(TRIM(CLEAN(SUBSTITUTE(F2481,CHAR(160)," "))))</f>
        <v>South</v>
      </c>
      <c r="H2481" t="s">
        <v>11</v>
      </c>
      <c r="I2481" t="str">
        <f>PROPER(TRIM(CLEAN((SUBSTITUTE(H2481,"-"," ")))))</f>
        <v>Online</v>
      </c>
      <c r="J2481">
        <v>4513</v>
      </c>
      <c r="K2481" t="s">
        <v>2</v>
      </c>
      <c r="L2481" t="str">
        <f xml:space="preserve"> PROPER(TRIM(CLEAN(SUBSTITUTE(K2481,CHAR(160)," "))))</f>
        <v>Home Office</v>
      </c>
      <c r="M2481" t="s">
        <v>16</v>
      </c>
      <c r="N2481" t="str">
        <f xml:space="preserve"> PROPER(TRIM(CLEAN(SUBSTITUTE(M2481,CHAR(160)," "))))</f>
        <v>Grocery</v>
      </c>
      <c r="O2481" t="s">
        <v>29</v>
      </c>
      <c r="P2481" t="str">
        <f>IF(LEN(TRIM(Table1[[#This Row],[subcategory]]&amp;""))=0,"Unknown", PROPER(TRIM(Table1[[#This Row],[subcategory]])))</f>
        <v>Beverages</v>
      </c>
      <c r="Q2481">
        <v>20.21</v>
      </c>
      <c r="R2481" s="1">
        <f>IF(LEN(TRIM(Q2481&amp;""))=0, "", VALUE(SUBSTITUTE(Q2481,"$","")))</f>
        <v>20.21</v>
      </c>
      <c r="S2481">
        <v>5</v>
      </c>
      <c r="T2481">
        <f>IF(LEN(TRIM(S2481&amp;""))=0, "", VALUE(S2481))</f>
        <v>5</v>
      </c>
      <c r="U2481" s="5" t="s">
        <v>4546</v>
      </c>
      <c r="V2481" s="4">
        <f>IF(LEN(TRIM(U2481&amp;""))=0, "", VALUE(SUBSTITUTE(U2481,"$","")))</f>
        <v>101.05</v>
      </c>
      <c r="W2481" s="1">
        <v>98.018500000000003</v>
      </c>
      <c r="X2481" s="1">
        <f>IF(LEN(TRIM(W2481&amp;""))=0, "", VALUE(SUBSTITUTE(W2481,"$","")))</f>
        <v>98.018500000000003</v>
      </c>
      <c r="Y2481" s="5" t="s">
        <v>4545</v>
      </c>
      <c r="Z2481" s="4" cm="1">
        <f t="array" ref="Z2481">IF(
    LEN(TRIM(Y2481&amp;""))=0,
        IF(AND(ISNUMBER(net_sales_clean), ISNUMBER(profit_clean)),
            net_sales_clean - profit_clean,
            ""
        ),
    VALUE(SUBSTITUTE(Y2481,"$",""))
)</f>
        <v>82.834808803621002</v>
      </c>
      <c r="AA2481" s="5" t="s">
        <v>4544</v>
      </c>
      <c r="AB2481" s="4" cm="1">
        <f t="array" ref="AB2481">IF(
    LEN(TRIM(AA2481&amp;""))=0,
        IF(AND(ISNUMBER(net_sales_clean), ISNUMBER(cost_clean)),
            net_sales_clean - cost_clean,
            ""
        ),
    VALUE(SUBSTITUTE(AA2481,"$",""))
)</f>
        <v>15.1836911963789</v>
      </c>
      <c r="AC2481">
        <v>2</v>
      </c>
      <c r="AD2481">
        <f>IF(LEN(TRIM(AC2481&amp;""))=0, "", VALUE(AC2481))</f>
        <v>2</v>
      </c>
      <c r="AE2481">
        <v>1</v>
      </c>
      <c r="AF2481">
        <f>IF(LEN(TRIM(AE2481&amp;""))=0, "", VALUE(AE2481))</f>
        <v>1</v>
      </c>
      <c r="AG2481">
        <v>0</v>
      </c>
      <c r="AH2481">
        <f>IF(
    OR(U2481&lt;0, W2481&lt;0, Y2481&lt;0, AA2481&lt;0),
        1,
        IF(LEN(TRIM(AG2481&amp;""))=0, "", AG2481)
)</f>
        <v>0</v>
      </c>
      <c r="AI2481" t="str">
        <f>IF(
    COUNT(Q2481,V2481,X2481,Z2481,AB2481)=0,
        "Not Usable",
    IF(
        COUNT(Q2481,V2481,X2481,Z2481,AB2481)&lt;5,
            "Incomplete",
            IF(
                MIN(Q2481,V2481,X2481,Z2481,AB2481)=0,
                    "Incomplete",
                    "Complete"
            )
    )
)</f>
        <v>Complete</v>
      </c>
    </row>
    <row r="2482" spans="1:35" x14ac:dyDescent="0.3">
      <c r="A2482">
        <v>14065</v>
      </c>
      <c r="B2482" s="6">
        <v>44980.276736111111</v>
      </c>
      <c r="C2482" s="3">
        <f>INT(B2482)</f>
        <v>44980</v>
      </c>
      <c r="D2482" s="2">
        <f>MOD(B2482,1)</f>
        <v>0.27673611111094942</v>
      </c>
      <c r="E2482">
        <v>60</v>
      </c>
      <c r="F2482" t="s">
        <v>21</v>
      </c>
      <c r="G2482" t="str">
        <f xml:space="preserve"> PROPER(TRIM(CLEAN(SUBSTITUTE(F2482,CHAR(160)," "))))</f>
        <v>Midwest</v>
      </c>
      <c r="H2482" t="s">
        <v>30</v>
      </c>
      <c r="I2482" t="str">
        <f>PROPER(TRIM(CLEAN((SUBSTITUTE(H2482,"-"," ")))))</f>
        <v>Mobile App</v>
      </c>
      <c r="J2482">
        <v>4053</v>
      </c>
      <c r="K2482" t="s">
        <v>10</v>
      </c>
      <c r="L2482" t="str">
        <f xml:space="preserve"> PROPER(TRIM(CLEAN(SUBSTITUTE(K2482,CHAR(160)," "))))</f>
        <v>Consumer</v>
      </c>
      <c r="M2482" t="s">
        <v>19</v>
      </c>
      <c r="N2482" t="str">
        <f xml:space="preserve"> PROPER(TRIM(CLEAN(SUBSTITUTE(M2482,CHAR(160)," "))))</f>
        <v>Apparel</v>
      </c>
      <c r="O2482" t="s">
        <v>26</v>
      </c>
      <c r="P2482" t="str">
        <f>IF(LEN(TRIM(Table1[[#This Row],[subcategory]]&amp;""))=0,"Unknown", PROPER(TRIM(Table1[[#This Row],[subcategory]])))</f>
        <v>Kids</v>
      </c>
      <c r="Q2482">
        <v>16.05</v>
      </c>
      <c r="R2482" s="1">
        <f>IF(LEN(TRIM(Q2482&amp;""))=0, "", VALUE(SUBSTITUTE(Q2482,"$","")))</f>
        <v>16.05</v>
      </c>
      <c r="S2482">
        <v>2</v>
      </c>
      <c r="T2482">
        <f>IF(LEN(TRIM(S2482&amp;""))=0, "", VALUE(S2482))</f>
        <v>2</v>
      </c>
      <c r="U2482">
        <v>32.1</v>
      </c>
      <c r="V2482" s="1">
        <f>IF(LEN(TRIM(U2482&amp;""))=0, "", VALUE(SUBSTITUTE(U2482,"$","")))</f>
        <v>32.1</v>
      </c>
      <c r="W2482" s="4" t="s">
        <v>4543</v>
      </c>
      <c r="X2482" s="4">
        <f>IF(LEN(TRIM(W2482&amp;""))=0, "", VALUE(SUBSTITUTE(W2482,"$","")))</f>
        <v>24.203399999999998</v>
      </c>
      <c r="Y2482" s="5" t="s">
        <v>4542</v>
      </c>
      <c r="Z2482" s="4" cm="1">
        <f t="array" ref="Z2482">IF(
    LEN(TRIM(Y2482&amp;""))=0,
        IF(AND(ISNUMBER(net_sales_clean), ISNUMBER(profit_clean)),
            net_sales_clean - profit_clean,
            ""
        ),
    VALUE(SUBSTITUTE(Y2482,"$",""))
)</f>
        <v>18.268267656926501</v>
      </c>
      <c r="AA2482" s="5" t="s">
        <v>4541</v>
      </c>
      <c r="AB2482" s="4" cm="1">
        <f t="array" ref="AB2482">IF(
    LEN(TRIM(AA2482&amp;""))=0,
        IF(AND(ISNUMBER(net_sales_clean), ISNUMBER(cost_clean)),
            net_sales_clean - cost_clean,
            ""
        ),
    VALUE(SUBSTITUTE(AA2482,"$",""))
)</f>
        <v>5.93513234307341</v>
      </c>
      <c r="AC2482">
        <v>9</v>
      </c>
      <c r="AD2482">
        <f>IF(LEN(TRIM(AC2482&amp;""))=0, "", VALUE(AC2482))</f>
        <v>9</v>
      </c>
      <c r="AE2482">
        <v>3</v>
      </c>
      <c r="AF2482">
        <f>IF(LEN(TRIM(AE2482&amp;""))=0, "", VALUE(AE2482))</f>
        <v>3</v>
      </c>
      <c r="AG2482">
        <v>0</v>
      </c>
      <c r="AH2482">
        <f>IF(
    OR(U2482&lt;0, W2482&lt;0, Y2482&lt;0, AA2482&lt;0),
        1,
        IF(LEN(TRIM(AG2482&amp;""))=0, "", AG2482)
)</f>
        <v>0</v>
      </c>
      <c r="AI2482" t="str">
        <f>IF(
    COUNT(Q2482,V2482,X2482,Z2482,AB2482)=0,
        "Not Usable",
    IF(
        COUNT(Q2482,V2482,X2482,Z2482,AB2482)&lt;5,
            "Incomplete",
            IF(
                MIN(Q2482,V2482,X2482,Z2482,AB2482)=0,
                    "Incomplete",
                    "Complete"
            )
    )
)</f>
        <v>Complete</v>
      </c>
    </row>
    <row r="2483" spans="1:35" x14ac:dyDescent="0.3">
      <c r="A2483">
        <v>24638</v>
      </c>
      <c r="B2483" s="6">
        <v>45519.375636574077</v>
      </c>
      <c r="C2483" s="3">
        <f>INT(B2483)</f>
        <v>45519</v>
      </c>
      <c r="D2483" s="2">
        <f>MOD(B2483,1)</f>
        <v>0.37563657407736173</v>
      </c>
      <c r="E2483">
        <v>60</v>
      </c>
      <c r="F2483" t="s">
        <v>13</v>
      </c>
      <c r="G2483" t="str">
        <f xml:space="preserve"> PROPER(TRIM(CLEAN(SUBSTITUTE(F2483,CHAR(160)," "))))</f>
        <v>Northeast</v>
      </c>
      <c r="H2483" t="s">
        <v>7</v>
      </c>
      <c r="I2483" t="str">
        <f>PROPER(TRIM(CLEAN((SUBSTITUTE(H2483,"-"," ")))))</f>
        <v>In Store</v>
      </c>
      <c r="J2483">
        <v>8929</v>
      </c>
      <c r="K2483" t="s">
        <v>14</v>
      </c>
      <c r="L2483" t="str">
        <f xml:space="preserve"> PROPER(TRIM(CLEAN(SUBSTITUTE(K2483,CHAR(160)," "))))</f>
        <v>Consumer</v>
      </c>
      <c r="M2483" t="s">
        <v>9</v>
      </c>
      <c r="N2483" t="str">
        <f xml:space="preserve"> PROPER(TRIM(CLEAN(SUBSTITUTE(M2483,CHAR(160)," "))))</f>
        <v>Home</v>
      </c>
      <c r="O2483" t="s">
        <v>32</v>
      </c>
      <c r="P2483" t="str">
        <f>IF(LEN(TRIM(Table1[[#This Row],[subcategory]]&amp;""))=0,"Unknown", PROPER(TRIM(Table1[[#This Row],[subcategory]])))</f>
        <v>Furniture</v>
      </c>
      <c r="Q2483">
        <v>72.98</v>
      </c>
      <c r="R2483" s="1">
        <f>IF(LEN(TRIM(Q2483&amp;""))=0, "", VALUE(SUBSTITUTE(Q2483,"$","")))</f>
        <v>72.98</v>
      </c>
      <c r="S2483">
        <v>1</v>
      </c>
      <c r="T2483">
        <f>IF(LEN(TRIM(S2483&amp;""))=0, "", VALUE(S2483))</f>
        <v>1</v>
      </c>
      <c r="U2483">
        <v>72.98</v>
      </c>
      <c r="V2483" s="1">
        <f>IF(LEN(TRIM(U2483&amp;""))=0, "", VALUE(SUBSTITUTE(U2483,"$","")))</f>
        <v>72.98</v>
      </c>
      <c r="W2483" s="1">
        <v>36.927880000000002</v>
      </c>
      <c r="X2483" s="1">
        <f>IF(LEN(TRIM(W2483&amp;""))=0, "", VALUE(SUBSTITUTE(W2483,"$","")))</f>
        <v>36.927880000000002</v>
      </c>
      <c r="Y2483" s="5" t="s">
        <v>4540</v>
      </c>
      <c r="Z2483" s="4" cm="1">
        <f t="array" ref="Z2483">IF(
    LEN(TRIM(Y2483&amp;""))=0,
        IF(AND(ISNUMBER(net_sales_clean), ISNUMBER(profit_clean)),
            net_sales_clean - profit_clean,
            ""
        ),
    VALUE(SUBSTITUTE(Y2483,"$",""))
)</f>
        <v>31.301855090476501</v>
      </c>
      <c r="AA2483" s="5" t="s">
        <v>4539</v>
      </c>
      <c r="AB2483" s="4" cm="1">
        <f t="array" ref="AB2483">IF(
    LEN(TRIM(AA2483&amp;""))=0,
        IF(AND(ISNUMBER(net_sales_clean), ISNUMBER(cost_clean)),
            net_sales_clean - cost_clean,
            ""
        ),
    VALUE(SUBSTITUTE(AA2483,"$",""))
)</f>
        <v>5.6260249095234096</v>
      </c>
      <c r="AC2483">
        <v>8</v>
      </c>
      <c r="AD2483">
        <f>IF(LEN(TRIM(AC2483&amp;""))=0, "", VALUE(AC2483))</f>
        <v>8</v>
      </c>
      <c r="AE2483">
        <v>3</v>
      </c>
      <c r="AF2483">
        <f>IF(LEN(TRIM(AE2483&amp;""))=0, "", VALUE(AE2483))</f>
        <v>3</v>
      </c>
      <c r="AG2483">
        <v>0</v>
      </c>
      <c r="AH2483">
        <f>IF(
    OR(U2483&lt;0, W2483&lt;0, Y2483&lt;0, AA2483&lt;0),
        1,
        IF(LEN(TRIM(AG2483&amp;""))=0, "", AG2483)
)</f>
        <v>0</v>
      </c>
      <c r="AI2483" t="str">
        <f>IF(
    COUNT(Q2483,V2483,X2483,Z2483,AB2483)=0,
        "Not Usable",
    IF(
        COUNT(Q2483,V2483,X2483,Z2483,AB2483)&lt;5,
            "Incomplete",
            IF(
                MIN(Q2483,V2483,X2483,Z2483,AB2483)=0,
                    "Incomplete",
                    "Complete"
            )
    )
)</f>
        <v>Complete</v>
      </c>
    </row>
    <row r="2484" spans="1:35" x14ac:dyDescent="0.3">
      <c r="A2484">
        <v>54526</v>
      </c>
      <c r="B2484" s="6">
        <v>45434.676793981482</v>
      </c>
      <c r="C2484" s="3">
        <f>INT(B2484)</f>
        <v>45434</v>
      </c>
      <c r="D2484" s="2">
        <f>MOD(B2484,1)</f>
        <v>0.67679398148175096</v>
      </c>
      <c r="E2484">
        <v>76</v>
      </c>
      <c r="F2484" t="s">
        <v>8</v>
      </c>
      <c r="G2484" t="str">
        <f xml:space="preserve"> PROPER(TRIM(CLEAN(SUBSTITUTE(F2484,CHAR(160)," "))))</f>
        <v>West</v>
      </c>
      <c r="H2484" t="s">
        <v>30</v>
      </c>
      <c r="I2484" t="str">
        <f>PROPER(TRIM(CLEAN((SUBSTITUTE(H2484,"-"," ")))))</f>
        <v>Mobile App</v>
      </c>
      <c r="J2484">
        <v>7534</v>
      </c>
      <c r="K2484" t="s">
        <v>10</v>
      </c>
      <c r="L2484" t="str">
        <f xml:space="preserve"> PROPER(TRIM(CLEAN(SUBSTITUTE(K2484,CHAR(160)," "))))</f>
        <v>Consumer</v>
      </c>
      <c r="M2484" t="s">
        <v>19</v>
      </c>
      <c r="N2484" t="str">
        <f xml:space="preserve"> PROPER(TRIM(CLEAN(SUBSTITUTE(M2484,CHAR(160)," "))))</f>
        <v>Apparel</v>
      </c>
      <c r="P2484" t="str">
        <f>IF(LEN(TRIM(Table1[[#This Row],[subcategory]]&amp;""))=0,"Unknown", PROPER(TRIM(Table1[[#This Row],[subcategory]])))</f>
        <v>Unknown</v>
      </c>
      <c r="Q2484">
        <v>30.52</v>
      </c>
      <c r="R2484" s="1">
        <f>IF(LEN(TRIM(Q2484&amp;""))=0, "", VALUE(SUBSTITUTE(Q2484,"$","")))</f>
        <v>30.52</v>
      </c>
      <c r="S2484">
        <v>5</v>
      </c>
      <c r="T2484">
        <f>IF(LEN(TRIM(S2484&amp;""))=0, "", VALUE(S2484))</f>
        <v>5</v>
      </c>
      <c r="U2484">
        <v>152.6</v>
      </c>
      <c r="V2484" s="1">
        <f>IF(LEN(TRIM(U2484&amp;""))=0, "", VALUE(SUBSTITUTE(U2484,"$","")))</f>
        <v>152.6</v>
      </c>
      <c r="W2484" s="4" t="s">
        <v>4538</v>
      </c>
      <c r="X2484" s="4">
        <f>IF(LEN(TRIM(W2484&amp;""))=0, "", VALUE(SUBSTITUTE(W2484,"$","")))</f>
        <v>114.14479999999899</v>
      </c>
      <c r="Y2484" s="5" t="s">
        <v>4537</v>
      </c>
      <c r="Z2484" s="4" cm="1">
        <f t="array" ref="Z2484">IF(
    LEN(TRIM(Y2484&amp;""))=0,
        IF(AND(ISNUMBER(net_sales_clean), ISNUMBER(profit_clean)),
            net_sales_clean - profit_clean,
            ""
        ),
    VALUE(SUBSTITUTE(Y2484,"$",""))
)</f>
        <v>64.531977749831498</v>
      </c>
      <c r="AA2484" s="5" t="s">
        <v>4536</v>
      </c>
      <c r="AB2484" s="4" cm="1">
        <f t="array" ref="AB2484">IF(
    LEN(TRIM(AA2484&amp;""))=0,
        IF(AND(ISNUMBER(net_sales_clean), ISNUMBER(cost_clean)),
            net_sales_clean - cost_clean,
            ""
        ),
    VALUE(SUBSTITUTE(AA2484,"$",""))
)</f>
        <v>49.612822250168399</v>
      </c>
      <c r="AC2484">
        <v>3</v>
      </c>
      <c r="AD2484">
        <f>IF(LEN(TRIM(AC2484&amp;""))=0, "", VALUE(AC2484))</f>
        <v>3</v>
      </c>
      <c r="AE2484">
        <v>1</v>
      </c>
      <c r="AF2484">
        <f>IF(LEN(TRIM(AE2484&amp;""))=0, "", VALUE(AE2484))</f>
        <v>1</v>
      </c>
      <c r="AG2484">
        <v>0</v>
      </c>
      <c r="AH2484">
        <f>IF(
    OR(U2484&lt;0, W2484&lt;0, Y2484&lt;0, AA2484&lt;0),
        1,
        IF(LEN(TRIM(AG2484&amp;""))=0, "", AG2484)
)</f>
        <v>0</v>
      </c>
      <c r="AI2484" t="str">
        <f>IF(
    COUNT(Q2484,V2484,X2484,Z2484,AB2484)=0,
        "Not Usable",
    IF(
        COUNT(Q2484,V2484,X2484,Z2484,AB2484)&lt;5,
            "Incomplete",
            IF(
                MIN(Q2484,V2484,X2484,Z2484,AB2484)=0,
                    "Incomplete",
                    "Complete"
            )
    )
)</f>
        <v>Complete</v>
      </c>
    </row>
    <row r="2485" spans="1:35" x14ac:dyDescent="0.3">
      <c r="A2485">
        <v>28826</v>
      </c>
      <c r="B2485" s="6">
        <v>45515.801863425928</v>
      </c>
      <c r="C2485" s="3">
        <f>INT(B2485)</f>
        <v>45515</v>
      </c>
      <c r="D2485" s="2">
        <f>MOD(B2485,1)</f>
        <v>0.80186342592787696</v>
      </c>
      <c r="E2485">
        <v>56</v>
      </c>
      <c r="F2485" t="s">
        <v>33</v>
      </c>
      <c r="G2485" t="str">
        <f xml:space="preserve"> PROPER(TRIM(CLEAN(SUBSTITUTE(F2485,CHAR(160)," "))))</f>
        <v>South</v>
      </c>
      <c r="H2485" t="s">
        <v>17</v>
      </c>
      <c r="I2485" t="str">
        <f>PROPER(TRIM(CLEAN((SUBSTITUTE(H2485,"-"," ")))))</f>
        <v>Online</v>
      </c>
      <c r="J2485">
        <v>16057</v>
      </c>
      <c r="K2485" t="s">
        <v>6</v>
      </c>
      <c r="L2485" t="str">
        <f xml:space="preserve"> PROPER(TRIM(CLEAN(SUBSTITUTE(K2485,CHAR(160)," "))))</f>
        <v>Corporate</v>
      </c>
      <c r="M2485" t="s">
        <v>23</v>
      </c>
      <c r="N2485" t="str">
        <f xml:space="preserve"> PROPER(TRIM(CLEAN(SUBSTITUTE(M2485,CHAR(160)," "))))</f>
        <v>Electronics</v>
      </c>
      <c r="O2485" t="s">
        <v>25</v>
      </c>
      <c r="P2485" t="str">
        <f>IF(LEN(TRIM(Table1[[#This Row],[subcategory]]&amp;""))=0,"Unknown", PROPER(TRIM(Table1[[#This Row],[subcategory]])))</f>
        <v>Laptops</v>
      </c>
      <c r="Q2485">
        <v>68.849999999999994</v>
      </c>
      <c r="R2485" s="1">
        <f>IF(LEN(TRIM(Q2485&amp;""))=0, "", VALUE(SUBSTITUTE(Q2485,"$","")))</f>
        <v>68.849999999999994</v>
      </c>
      <c r="S2485">
        <v>4</v>
      </c>
      <c r="T2485">
        <f>IF(LEN(TRIM(S2485&amp;""))=0, "", VALUE(S2485))</f>
        <v>4</v>
      </c>
      <c r="U2485">
        <v>275.39999999999998</v>
      </c>
      <c r="V2485" s="1">
        <f>IF(LEN(TRIM(U2485&amp;""))=0, "", VALUE(SUBSTITUTE(U2485,"$","")))</f>
        <v>275.39999999999998</v>
      </c>
      <c r="W2485" s="4" t="s">
        <v>4535</v>
      </c>
      <c r="X2485" s="4">
        <f>IF(LEN(TRIM(W2485&amp;""))=0, "", VALUE(SUBSTITUTE(W2485,"$","")))</f>
        <v>210.13019999999901</v>
      </c>
      <c r="Y2485" s="5" t="s">
        <v>4534</v>
      </c>
      <c r="Z2485" s="4" cm="1">
        <f t="array" ref="Z2485">IF(
    LEN(TRIM(Y2485&amp;""))=0,
        IF(AND(ISNUMBER(net_sales_clean), ISNUMBER(profit_clean)),
            net_sales_clean - profit_clean,
            ""
        ),
    VALUE(SUBSTITUTE(Y2485,"$",""))
)</f>
        <v>139.654486896685</v>
      </c>
      <c r="AA2485" s="5" t="s">
        <v>4533</v>
      </c>
      <c r="AB2485" s="4" cm="1">
        <f t="array" ref="AB2485">IF(
    LEN(TRIM(AA2485&amp;""))=0,
        IF(AND(ISNUMBER(net_sales_clean), ISNUMBER(cost_clean)),
            net_sales_clean - cost_clean,
            ""
        ),
    VALUE(SUBSTITUTE(AA2485,"$",""))
)</f>
        <v>70.475713103314206</v>
      </c>
      <c r="AC2485">
        <v>7</v>
      </c>
      <c r="AD2485">
        <f>IF(LEN(TRIM(AC2485&amp;""))=0, "", VALUE(AC2485))</f>
        <v>7</v>
      </c>
      <c r="AE2485">
        <v>1</v>
      </c>
      <c r="AF2485">
        <f>IF(LEN(TRIM(AE2485&amp;""))=0, "", VALUE(AE2485))</f>
        <v>1</v>
      </c>
      <c r="AG2485">
        <v>0</v>
      </c>
      <c r="AH2485">
        <f>IF(
    OR(U2485&lt;0, W2485&lt;0, Y2485&lt;0, AA2485&lt;0),
        1,
        IF(LEN(TRIM(AG2485&amp;""))=0, "", AG2485)
)</f>
        <v>0</v>
      </c>
      <c r="AI2485" t="str">
        <f>IF(
    COUNT(Q2485,V2485,X2485,Z2485,AB2485)=0,
        "Not Usable",
    IF(
        COUNT(Q2485,V2485,X2485,Z2485,AB2485)&lt;5,
            "Incomplete",
            IF(
                MIN(Q2485,V2485,X2485,Z2485,AB2485)=0,
                    "Incomplete",
                    "Complete"
            )
    )
)</f>
        <v>Complete</v>
      </c>
    </row>
    <row r="2486" spans="1:35" x14ac:dyDescent="0.3">
      <c r="A2486">
        <v>34951</v>
      </c>
      <c r="B2486" s="6">
        <v>45844.536863425928</v>
      </c>
      <c r="C2486" s="3">
        <f>INT(B2486)</f>
        <v>45844</v>
      </c>
      <c r="D2486" s="2">
        <f>MOD(B2486,1)</f>
        <v>0.53686342592845904</v>
      </c>
      <c r="E2486">
        <v>72</v>
      </c>
      <c r="F2486" t="s">
        <v>13</v>
      </c>
      <c r="G2486" t="str">
        <f xml:space="preserve"> PROPER(TRIM(CLEAN(SUBSTITUTE(F2486,CHAR(160)," "))))</f>
        <v>Northeast</v>
      </c>
      <c r="H2486" t="s">
        <v>11</v>
      </c>
      <c r="I2486" t="str">
        <f>PROPER(TRIM(CLEAN((SUBSTITUTE(H2486,"-"," ")))))</f>
        <v>Online</v>
      </c>
      <c r="J2486">
        <v>8405</v>
      </c>
      <c r="K2486" t="s">
        <v>14</v>
      </c>
      <c r="L2486" t="str">
        <f xml:space="preserve"> PROPER(TRIM(CLEAN(SUBSTITUTE(K2486,CHAR(160)," "))))</f>
        <v>Consumer</v>
      </c>
      <c r="M2486" t="s">
        <v>9</v>
      </c>
      <c r="N2486" t="str">
        <f xml:space="preserve"> PROPER(TRIM(CLEAN(SUBSTITUTE(M2486,CHAR(160)," "))))</f>
        <v>Home</v>
      </c>
      <c r="O2486" t="s">
        <v>38</v>
      </c>
      <c r="P2486" t="str">
        <f>IF(LEN(TRIM(Table1[[#This Row],[subcategory]]&amp;""))=0,"Unknown", PROPER(TRIM(Table1[[#This Row],[subcategory]])))</f>
        <v>Kitchen</v>
      </c>
      <c r="Q2486">
        <v>38.46</v>
      </c>
      <c r="R2486" s="1">
        <f>IF(LEN(TRIM(Q2486&amp;""))=0, "", VALUE(SUBSTITUTE(Q2486,"$","")))</f>
        <v>38.46</v>
      </c>
      <c r="S2486">
        <v>3</v>
      </c>
      <c r="T2486">
        <f>IF(LEN(TRIM(S2486&amp;""))=0, "", VALUE(S2486))</f>
        <v>3</v>
      </c>
      <c r="U2486">
        <v>115.38</v>
      </c>
      <c r="V2486" s="1">
        <f>IF(LEN(TRIM(U2486&amp;""))=0, "", VALUE(SUBSTITUTE(U2486,"$","")))</f>
        <v>115.38</v>
      </c>
      <c r="W2486" s="1">
        <v>100.14984</v>
      </c>
      <c r="X2486" s="1">
        <f>IF(LEN(TRIM(W2486&amp;""))=0, "", VALUE(SUBSTITUTE(W2486,"$","")))</f>
        <v>100.14984</v>
      </c>
      <c r="Y2486" s="5" t="s">
        <v>4532</v>
      </c>
      <c r="Z2486" s="4" cm="1">
        <f t="array" ref="Z2486">IF(
    LEN(TRIM(Y2486&amp;""))=0,
        IF(AND(ISNUMBER(net_sales_clean), ISNUMBER(profit_clean)),
            net_sales_clean - profit_clean,
            ""
        ),
    VALUE(SUBSTITUTE(Y2486,"$",""))
)</f>
        <v>61.029360578163903</v>
      </c>
      <c r="AA2486" s="5" t="s">
        <v>4531</v>
      </c>
      <c r="AB2486" s="4" cm="1">
        <f t="array" ref="AB2486">IF(
    LEN(TRIM(AA2486&amp;""))=0,
        IF(AND(ISNUMBER(net_sales_clean), ISNUMBER(cost_clean)),
            net_sales_clean - cost_clean,
            ""
        ),
    VALUE(SUBSTITUTE(AA2486,"$",""))
)</f>
        <v>39.120479421836002</v>
      </c>
      <c r="AC2486">
        <v>6</v>
      </c>
      <c r="AD2486">
        <f>IF(LEN(TRIM(AC2486&amp;""))=0, "", VALUE(AC2486))</f>
        <v>6</v>
      </c>
      <c r="AE2486">
        <v>3</v>
      </c>
      <c r="AF2486">
        <f>IF(LEN(TRIM(AE2486&amp;""))=0, "", VALUE(AE2486))</f>
        <v>3</v>
      </c>
      <c r="AG2486">
        <v>0</v>
      </c>
      <c r="AH2486">
        <f>IF(
    OR(U2486&lt;0, W2486&lt;0, Y2486&lt;0, AA2486&lt;0),
        1,
        IF(LEN(TRIM(AG2486&amp;""))=0, "", AG2486)
)</f>
        <v>0</v>
      </c>
      <c r="AI2486" t="str">
        <f>IF(
    COUNT(Q2486,V2486,X2486,Z2486,AB2486)=0,
        "Not Usable",
    IF(
        COUNT(Q2486,V2486,X2486,Z2486,AB2486)&lt;5,
            "Incomplete",
            IF(
                MIN(Q2486,V2486,X2486,Z2486,AB2486)=0,
                    "Incomplete",
                    "Complete"
            )
    )
)</f>
        <v>Complete</v>
      </c>
    </row>
    <row r="2487" spans="1:35" x14ac:dyDescent="0.3">
      <c r="A2487">
        <v>41068</v>
      </c>
      <c r="B2487" s="6">
        <v>45219.732141203705</v>
      </c>
      <c r="C2487" s="3">
        <f>INT(B2487)</f>
        <v>45219</v>
      </c>
      <c r="D2487" s="2">
        <f>MOD(B2487,1)</f>
        <v>0.73214120370539604</v>
      </c>
      <c r="E2487">
        <v>75</v>
      </c>
      <c r="F2487" t="s">
        <v>21</v>
      </c>
      <c r="G2487" t="str">
        <f xml:space="preserve"> PROPER(TRIM(CLEAN(SUBSTITUTE(F2487,CHAR(160)," "))))</f>
        <v>Midwest</v>
      </c>
      <c r="H2487" t="s">
        <v>17</v>
      </c>
      <c r="I2487" t="str">
        <f>PROPER(TRIM(CLEAN((SUBSTITUTE(H2487,"-"," ")))))</f>
        <v>Online</v>
      </c>
      <c r="J2487">
        <v>21268</v>
      </c>
      <c r="K2487" t="s">
        <v>14</v>
      </c>
      <c r="L2487" t="str">
        <f xml:space="preserve"> PROPER(TRIM(CLEAN(SUBSTITUTE(K2487,CHAR(160)," "))))</f>
        <v>Consumer</v>
      </c>
      <c r="M2487" t="s">
        <v>1</v>
      </c>
      <c r="N2487" t="str">
        <f xml:space="preserve"> PROPER(TRIM(CLEAN(SUBSTITUTE(M2487,CHAR(160)," "))))</f>
        <v>Beauty</v>
      </c>
      <c r="O2487" t="s">
        <v>31</v>
      </c>
      <c r="P2487" t="str">
        <f>IF(LEN(TRIM(Table1[[#This Row],[subcategory]]&amp;""))=0,"Unknown", PROPER(TRIM(Table1[[#This Row],[subcategory]])))</f>
        <v>Skincare</v>
      </c>
      <c r="Q2487">
        <v>66</v>
      </c>
      <c r="R2487" s="1">
        <f>IF(LEN(TRIM(Q2487&amp;""))=0, "", VALUE(SUBSTITUTE(Q2487,"$","")))</f>
        <v>66</v>
      </c>
      <c r="S2487">
        <v>1</v>
      </c>
      <c r="T2487">
        <f>IF(LEN(TRIM(S2487&amp;""))=0, "", VALUE(S2487))</f>
        <v>1</v>
      </c>
      <c r="U2487">
        <v>66</v>
      </c>
      <c r="V2487" s="1">
        <f>IF(LEN(TRIM(U2487&amp;""))=0, "", VALUE(SUBSTITUTE(U2487,"$","")))</f>
        <v>66</v>
      </c>
      <c r="W2487" s="1">
        <v>48.18</v>
      </c>
      <c r="X2487" s="1">
        <f>IF(LEN(TRIM(W2487&amp;""))=0, "", VALUE(SUBSTITUTE(W2487,"$","")))</f>
        <v>48.18</v>
      </c>
      <c r="Y2487" s="5" t="s">
        <v>4530</v>
      </c>
      <c r="Z2487" s="4" cm="1">
        <f t="array" ref="Z2487">IF(
    LEN(TRIM(Y2487&amp;""))=0,
        IF(AND(ISNUMBER(net_sales_clean), ISNUMBER(profit_clean)),
            net_sales_clean - profit_clean,
            ""
        ),
    VALUE(SUBSTITUTE(Y2487,"$",""))
)</f>
        <v>31.831416831428498</v>
      </c>
      <c r="AA2487" s="5" t="s">
        <v>4529</v>
      </c>
      <c r="AB2487" s="4" cm="1">
        <f t="array" ref="AB2487">IF(
    LEN(TRIM(AA2487&amp;""))=0,
        IF(AND(ISNUMBER(net_sales_clean), ISNUMBER(cost_clean)),
            net_sales_clean - cost_clean,
            ""
        ),
    VALUE(SUBSTITUTE(AA2487,"$",""))
)</f>
        <v>16.348583168571398</v>
      </c>
      <c r="AC2487">
        <v>5</v>
      </c>
      <c r="AD2487">
        <f>IF(LEN(TRIM(AC2487&amp;""))=0, "", VALUE(AC2487))</f>
        <v>5</v>
      </c>
      <c r="AF2487" t="str">
        <f>IF(LEN(TRIM(AE2487&amp;""))=0, "", VALUE(AE2487))</f>
        <v/>
      </c>
      <c r="AG2487">
        <v>0</v>
      </c>
      <c r="AH2487">
        <f>IF(
    OR(U2487&lt;0, W2487&lt;0, Y2487&lt;0, AA2487&lt;0),
        1,
        IF(LEN(TRIM(AG2487&amp;""))=0, "", AG2487)
)</f>
        <v>0</v>
      </c>
      <c r="AI2487" t="str">
        <f>IF(
    COUNT(Q2487,V2487,X2487,Z2487,AB2487)=0,
        "Not Usable",
    IF(
        COUNT(Q2487,V2487,X2487,Z2487,AB2487)&lt;5,
            "Incomplete",
            IF(
                MIN(Q2487,V2487,X2487,Z2487,AB2487)=0,
                    "Incomplete",
                    "Complete"
            )
    )
)</f>
        <v>Complete</v>
      </c>
    </row>
    <row r="2488" spans="1:35" x14ac:dyDescent="0.3">
      <c r="A2488">
        <v>21248</v>
      </c>
      <c r="B2488" s="6">
        <v>45812.563449074078</v>
      </c>
      <c r="C2488" s="3">
        <f>INT(B2488)</f>
        <v>45812</v>
      </c>
      <c r="D2488" s="2">
        <f>MOD(B2488,1)</f>
        <v>0.56344907407765277</v>
      </c>
      <c r="E2488">
        <v>56</v>
      </c>
      <c r="F2488" t="s">
        <v>8</v>
      </c>
      <c r="G2488" t="str">
        <f xml:space="preserve"> PROPER(TRIM(CLEAN(SUBSTITUTE(F2488,CHAR(160)," "))))</f>
        <v>West</v>
      </c>
      <c r="H2488" t="s">
        <v>27</v>
      </c>
      <c r="I2488" t="str">
        <f>PROPER(TRIM(CLEAN((SUBSTITUTE(H2488,"-"," ")))))</f>
        <v>In Store</v>
      </c>
      <c r="J2488">
        <v>10386</v>
      </c>
      <c r="K2488" t="s">
        <v>2</v>
      </c>
      <c r="L2488" t="str">
        <f xml:space="preserve"> PROPER(TRIM(CLEAN(SUBSTITUTE(K2488,CHAR(160)," "))))</f>
        <v>Home Office</v>
      </c>
      <c r="M2488" t="s">
        <v>19</v>
      </c>
      <c r="N2488" t="str">
        <f xml:space="preserve"> PROPER(TRIM(CLEAN(SUBSTITUTE(M2488,CHAR(160)," "))))</f>
        <v>Apparel</v>
      </c>
      <c r="O2488" t="s">
        <v>26</v>
      </c>
      <c r="P2488" t="str">
        <f>IF(LEN(TRIM(Table1[[#This Row],[subcategory]]&amp;""))=0,"Unknown", PROPER(TRIM(Table1[[#This Row],[subcategory]])))</f>
        <v>Kids</v>
      </c>
      <c r="Q2488">
        <v>33.92</v>
      </c>
      <c r="R2488" s="1">
        <f>IF(LEN(TRIM(Q2488&amp;""))=0, "", VALUE(SUBSTITUTE(Q2488,"$","")))</f>
        <v>33.92</v>
      </c>
      <c r="S2488">
        <v>3</v>
      </c>
      <c r="T2488">
        <f>IF(LEN(TRIM(S2488&amp;""))=0, "", VALUE(S2488))</f>
        <v>3</v>
      </c>
      <c r="U2488">
        <v>101.76</v>
      </c>
      <c r="V2488" s="1">
        <f>IF(LEN(TRIM(U2488&amp;""))=0, "", VALUE(SUBSTITUTE(U2488,"$","")))</f>
        <v>101.76</v>
      </c>
      <c r="W2488" s="1">
        <v>92.499840000000006</v>
      </c>
      <c r="X2488" s="1">
        <f>IF(LEN(TRIM(W2488&amp;""))=0, "", VALUE(SUBSTITUTE(W2488,"$","")))</f>
        <v>92.499840000000006</v>
      </c>
      <c r="Y2488" s="5" t="s">
        <v>4528</v>
      </c>
      <c r="Z2488" s="4" cm="1">
        <f t="array" ref="Z2488">IF(
    LEN(TRIM(Y2488&amp;""))=0,
        IF(AND(ISNUMBER(net_sales_clean), ISNUMBER(profit_clean)),
            net_sales_clean - profit_clean,
            ""
        ),
    VALUE(SUBSTITUTE(Y2488,"$",""))
)</f>
        <v>71.913008229878599</v>
      </c>
      <c r="AA2488" s="5" t="s">
        <v>4527</v>
      </c>
      <c r="AB2488" s="4" cm="1">
        <f t="array" ref="AB2488">IF(
    LEN(TRIM(AA2488&amp;""))=0,
        IF(AND(ISNUMBER(net_sales_clean), ISNUMBER(cost_clean)),
            net_sales_clean - cost_clean,
            ""
        ),
    VALUE(SUBSTITUTE(AA2488,"$",""))
)</f>
        <v>20.5868317701213</v>
      </c>
      <c r="AC2488">
        <v>8</v>
      </c>
      <c r="AD2488">
        <f>IF(LEN(TRIM(AC2488&amp;""))=0, "", VALUE(AC2488))</f>
        <v>8</v>
      </c>
      <c r="AE2488">
        <v>5</v>
      </c>
      <c r="AF2488">
        <f>IF(LEN(TRIM(AE2488&amp;""))=0, "", VALUE(AE2488))</f>
        <v>5</v>
      </c>
      <c r="AG2488">
        <v>0</v>
      </c>
      <c r="AH2488">
        <f>IF(
    OR(U2488&lt;0, W2488&lt;0, Y2488&lt;0, AA2488&lt;0),
        1,
        IF(LEN(TRIM(AG2488&amp;""))=0, "", AG2488)
)</f>
        <v>0</v>
      </c>
      <c r="AI2488" t="str">
        <f>IF(
    COUNT(Q2488,V2488,X2488,Z2488,AB2488)=0,
        "Not Usable",
    IF(
        COUNT(Q2488,V2488,X2488,Z2488,AB2488)&lt;5,
            "Incomplete",
            IF(
                MIN(Q2488,V2488,X2488,Z2488,AB2488)=0,
                    "Incomplete",
                    "Complete"
            )
    )
)</f>
        <v>Complete</v>
      </c>
    </row>
    <row r="2489" spans="1:35" x14ac:dyDescent="0.3">
      <c r="A2489">
        <v>52030</v>
      </c>
      <c r="B2489" s="6">
        <v>45811.332812499997</v>
      </c>
      <c r="C2489" s="3">
        <f>INT(B2489)</f>
        <v>45811</v>
      </c>
      <c r="D2489" s="2">
        <f>MOD(B2489,1)</f>
        <v>0.33281249999708962</v>
      </c>
      <c r="E2489">
        <v>12</v>
      </c>
      <c r="F2489" t="s">
        <v>8</v>
      </c>
      <c r="G2489" t="str">
        <f xml:space="preserve"> PROPER(TRIM(CLEAN(SUBSTITUTE(F2489,CHAR(160)," "))))</f>
        <v>West</v>
      </c>
      <c r="H2489" t="s">
        <v>30</v>
      </c>
      <c r="I2489" t="str">
        <f>PROPER(TRIM(CLEAN((SUBSTITUTE(H2489,"-"," ")))))</f>
        <v>Mobile App</v>
      </c>
      <c r="J2489">
        <v>492</v>
      </c>
      <c r="K2489" t="s">
        <v>14</v>
      </c>
      <c r="L2489" t="str">
        <f xml:space="preserve"> PROPER(TRIM(CLEAN(SUBSTITUTE(K2489,CHAR(160)," "))))</f>
        <v>Consumer</v>
      </c>
      <c r="M2489" t="s">
        <v>16</v>
      </c>
      <c r="N2489" t="str">
        <f xml:space="preserve"> PROPER(TRIM(CLEAN(SUBSTITUTE(M2489,CHAR(160)," "))))</f>
        <v>Grocery</v>
      </c>
      <c r="O2489" t="s">
        <v>37</v>
      </c>
      <c r="P2489" t="str">
        <f>IF(LEN(TRIM(Table1[[#This Row],[subcategory]]&amp;""))=0,"Unknown", PROPER(TRIM(Table1[[#This Row],[subcategory]])))</f>
        <v>Produce</v>
      </c>
      <c r="Q2489">
        <v>78.47</v>
      </c>
      <c r="R2489" s="1">
        <f>IF(LEN(TRIM(Q2489&amp;""))=0, "", VALUE(SUBSTITUTE(Q2489,"$","")))</f>
        <v>78.47</v>
      </c>
      <c r="S2489">
        <v>4</v>
      </c>
      <c r="T2489">
        <f>IF(LEN(TRIM(S2489&amp;""))=0, "", VALUE(S2489))</f>
        <v>4</v>
      </c>
      <c r="U2489">
        <v>313.88</v>
      </c>
      <c r="V2489" s="1">
        <f>IF(LEN(TRIM(U2489&amp;""))=0, "", VALUE(SUBSTITUTE(U2489,"$","")))</f>
        <v>313.88</v>
      </c>
      <c r="W2489" s="1">
        <v>301.32479999999998</v>
      </c>
      <c r="X2489" s="1">
        <f>IF(LEN(TRIM(W2489&amp;""))=0, "", VALUE(SUBSTITUTE(W2489,"$","")))</f>
        <v>301.32479999999998</v>
      </c>
      <c r="Y2489" s="5" t="s">
        <v>4526</v>
      </c>
      <c r="Z2489" s="4" cm="1">
        <f t="array" ref="Z2489">IF(
    LEN(TRIM(Y2489&amp;""))=0,
        IF(AND(ISNUMBER(net_sales_clean), ISNUMBER(profit_clean)),
            net_sales_clean - profit_clean,
            ""
        ),
    VALUE(SUBSTITUTE(Y2489,"$",""))
)</f>
        <v>206.12009543048799</v>
      </c>
      <c r="AA2489" s="5" t="s">
        <v>4525</v>
      </c>
      <c r="AB2489" s="4" cm="1">
        <f t="array" ref="AB2489">IF(
    LEN(TRIM(AA2489&amp;""))=0,
        IF(AND(ISNUMBER(net_sales_clean), ISNUMBER(cost_clean)),
            net_sales_clean - cost_clean,
            ""
        ),
    VALUE(SUBSTITUTE(AA2489,"$",""))
)</f>
        <v>95.204704569511307</v>
      </c>
      <c r="AC2489">
        <v>7</v>
      </c>
      <c r="AD2489">
        <f>IF(LEN(TRIM(AC2489&amp;""))=0, "", VALUE(AC2489))</f>
        <v>7</v>
      </c>
      <c r="AE2489">
        <v>1</v>
      </c>
      <c r="AF2489">
        <f>IF(LEN(TRIM(AE2489&amp;""))=0, "", VALUE(AE2489))</f>
        <v>1</v>
      </c>
      <c r="AG2489">
        <v>0</v>
      </c>
      <c r="AH2489">
        <f>IF(
    OR(U2489&lt;0, W2489&lt;0, Y2489&lt;0, AA2489&lt;0),
        1,
        IF(LEN(TRIM(AG2489&amp;""))=0, "", AG2489)
)</f>
        <v>0</v>
      </c>
      <c r="AI2489" t="str">
        <f>IF(
    COUNT(Q2489,V2489,X2489,Z2489,AB2489)=0,
        "Not Usable",
    IF(
        COUNT(Q2489,V2489,X2489,Z2489,AB2489)&lt;5,
            "Incomplete",
            IF(
                MIN(Q2489,V2489,X2489,Z2489,AB2489)=0,
                    "Incomplete",
                    "Complete"
            )
    )
)</f>
        <v>Complete</v>
      </c>
    </row>
    <row r="2490" spans="1:35" x14ac:dyDescent="0.3">
      <c r="A2490">
        <v>2580</v>
      </c>
      <c r="B2490" s="6">
        <v>45183.577870370369</v>
      </c>
      <c r="C2490" s="3">
        <f>INT(B2490)</f>
        <v>45183</v>
      </c>
      <c r="D2490" s="2">
        <f>MOD(B2490,1)</f>
        <v>0.57787037036905531</v>
      </c>
      <c r="E2490">
        <v>34</v>
      </c>
      <c r="F2490" t="s">
        <v>33</v>
      </c>
      <c r="G2490" t="str">
        <f xml:space="preserve"> PROPER(TRIM(CLEAN(SUBSTITUTE(F2490,CHAR(160)," "))))</f>
        <v>South</v>
      </c>
      <c r="H2490" t="s">
        <v>17</v>
      </c>
      <c r="I2490" t="str">
        <f>PROPER(TRIM(CLEAN((SUBSTITUTE(H2490,"-"," ")))))</f>
        <v>Online</v>
      </c>
      <c r="J2490">
        <v>5821</v>
      </c>
      <c r="K2490" t="s">
        <v>6</v>
      </c>
      <c r="L2490" t="str">
        <f xml:space="preserve"> PROPER(TRIM(CLEAN(SUBSTITUTE(K2490,CHAR(160)," "))))</f>
        <v>Corporate</v>
      </c>
      <c r="M2490" t="s">
        <v>16</v>
      </c>
      <c r="N2490" t="str">
        <f xml:space="preserve"> PROPER(TRIM(CLEAN(SUBSTITUTE(M2490,CHAR(160)," "))))</f>
        <v>Grocery</v>
      </c>
      <c r="O2490" t="s">
        <v>24</v>
      </c>
      <c r="P2490" t="str">
        <f>IF(LEN(TRIM(Table1[[#This Row],[subcategory]]&amp;""))=0,"Unknown", PROPER(TRIM(Table1[[#This Row],[subcategory]])))</f>
        <v>Snacks</v>
      </c>
      <c r="Q2490">
        <v>46.47</v>
      </c>
      <c r="R2490" s="1">
        <f>IF(LEN(TRIM(Q2490&amp;""))=0, "", VALUE(SUBSTITUTE(Q2490,"$","")))</f>
        <v>46.47</v>
      </c>
      <c r="S2490">
        <v>4</v>
      </c>
      <c r="T2490">
        <f>IF(LEN(TRIM(S2490&amp;""))=0, "", VALUE(S2490))</f>
        <v>4</v>
      </c>
      <c r="U2490">
        <v>185.88</v>
      </c>
      <c r="V2490" s="1">
        <f>IF(LEN(TRIM(U2490&amp;""))=0, "", VALUE(SUBSTITUTE(U2490,"$","")))</f>
        <v>185.88</v>
      </c>
      <c r="W2490" s="1">
        <v>163.5744</v>
      </c>
      <c r="X2490" s="1">
        <f>IF(LEN(TRIM(W2490&amp;""))=0, "", VALUE(SUBSTITUTE(W2490,"$","")))</f>
        <v>163.5744</v>
      </c>
      <c r="Y2490" s="5" t="s">
        <v>4524</v>
      </c>
      <c r="Z2490" s="4" cm="1">
        <f t="array" ref="Z2490">IF(
    LEN(TRIM(Y2490&amp;""))=0,
        IF(AND(ISNUMBER(net_sales_clean), ISNUMBER(profit_clean)),
            net_sales_clean - profit_clean,
            ""
        ),
    VALUE(SUBSTITUTE(Y2490,"$",""))
)</f>
        <v>134.08678088536601</v>
      </c>
      <c r="AA2490" s="5" t="s">
        <v>4523</v>
      </c>
      <c r="AB2490" s="4" cm="1">
        <f t="array" ref="AB2490">IF(
    LEN(TRIM(AA2490&amp;""))=0,
        IF(AND(ISNUMBER(net_sales_clean), ISNUMBER(cost_clean)),
            net_sales_clean - cost_clean,
            ""
        ),
    VALUE(SUBSTITUTE(AA2490,"$",""))
)</f>
        <v>29.487619114633201</v>
      </c>
      <c r="AC2490">
        <v>0</v>
      </c>
      <c r="AD2490">
        <f>IF(LEN(TRIM(AC2490&amp;""))=0, "", VALUE(AC2490))</f>
        <v>0</v>
      </c>
      <c r="AE2490">
        <v>2</v>
      </c>
      <c r="AF2490">
        <f>IF(LEN(TRIM(AE2490&amp;""))=0, "", VALUE(AE2490))</f>
        <v>2</v>
      </c>
      <c r="AG2490">
        <v>0</v>
      </c>
      <c r="AH2490">
        <f>IF(
    OR(U2490&lt;0, W2490&lt;0, Y2490&lt;0, AA2490&lt;0),
        1,
        IF(LEN(TRIM(AG2490&amp;""))=0, "", AG2490)
)</f>
        <v>0</v>
      </c>
      <c r="AI2490" t="str">
        <f>IF(
    COUNT(Q2490,V2490,X2490,Z2490,AB2490)=0,
        "Not Usable",
    IF(
        COUNT(Q2490,V2490,X2490,Z2490,AB2490)&lt;5,
            "Incomplete",
            IF(
                MIN(Q2490,V2490,X2490,Z2490,AB2490)=0,
                    "Incomplete",
                    "Complete"
            )
    )
)</f>
        <v>Complete</v>
      </c>
    </row>
    <row r="2491" spans="1:35" x14ac:dyDescent="0.3">
      <c r="A2491">
        <v>14050</v>
      </c>
      <c r="B2491" s="6">
        <v>45411.056759259256</v>
      </c>
      <c r="C2491" s="3">
        <f>INT(B2491)</f>
        <v>45411</v>
      </c>
      <c r="D2491" s="2">
        <f>MOD(B2491,1)</f>
        <v>5.6759259256068617E-2</v>
      </c>
      <c r="E2491">
        <v>42</v>
      </c>
      <c r="F2491" t="s">
        <v>4</v>
      </c>
      <c r="G2491" t="str">
        <f xml:space="preserve"> PROPER(TRIM(CLEAN(SUBSTITUTE(F2491,CHAR(160)," "))))</f>
        <v>South</v>
      </c>
      <c r="H2491" t="s">
        <v>11</v>
      </c>
      <c r="I2491" t="str">
        <f>PROPER(TRIM(CLEAN((SUBSTITUTE(H2491,"-"," ")))))</f>
        <v>Online</v>
      </c>
      <c r="J2491">
        <v>23974</v>
      </c>
      <c r="K2491" t="s">
        <v>6</v>
      </c>
      <c r="L2491" t="str">
        <f xml:space="preserve"> PROPER(TRIM(CLEAN(SUBSTITUTE(K2491,CHAR(160)," "))))</f>
        <v>Corporate</v>
      </c>
      <c r="M2491" t="s">
        <v>23</v>
      </c>
      <c r="N2491" t="str">
        <f xml:space="preserve"> PROPER(TRIM(CLEAN(SUBSTITUTE(M2491,CHAR(160)," "))))</f>
        <v>Electronics</v>
      </c>
      <c r="O2491" t="s">
        <v>34</v>
      </c>
      <c r="P2491" t="str">
        <f>IF(LEN(TRIM(Table1[[#This Row],[subcategory]]&amp;""))=0,"Unknown", PROPER(TRIM(Table1[[#This Row],[subcategory]])))</f>
        <v>Phones</v>
      </c>
      <c r="Q2491">
        <v>66.19</v>
      </c>
      <c r="R2491" s="1">
        <f>IF(LEN(TRIM(Q2491&amp;""))=0, "", VALUE(SUBSTITUTE(Q2491,"$","")))</f>
        <v>66.19</v>
      </c>
      <c r="S2491">
        <v>2</v>
      </c>
      <c r="T2491">
        <f>IF(LEN(TRIM(S2491&amp;""))=0, "", VALUE(S2491))</f>
        <v>2</v>
      </c>
      <c r="U2491">
        <v>132.38</v>
      </c>
      <c r="V2491" s="1">
        <f>IF(LEN(TRIM(U2491&amp;""))=0, "", VALUE(SUBSTITUTE(U2491,"$","")))</f>
        <v>132.38</v>
      </c>
      <c r="W2491" s="4" t="s">
        <v>4522</v>
      </c>
      <c r="X2491" s="4">
        <f>IF(LEN(TRIM(W2491&amp;""))=0, "", VALUE(SUBSTITUTE(W2491,"$","")))</f>
        <v>98.093579999999903</v>
      </c>
      <c r="Y2491" s="5" t="s">
        <v>4521</v>
      </c>
      <c r="Z2491" s="4" cm="1">
        <f t="array" ref="Z2491">IF(
    LEN(TRIM(Y2491&amp;""))=0,
        IF(AND(ISNUMBER(net_sales_clean), ISNUMBER(profit_clean)),
            net_sales_clean - profit_clean,
            ""
        ),
    VALUE(SUBSTITUTE(Y2491,"$",""))
)</f>
        <v>62.960439395354101</v>
      </c>
      <c r="AA2491" s="5" t="s">
        <v>4520</v>
      </c>
      <c r="AB2491" s="4" cm="1">
        <f t="array" ref="AB2491">IF(
    LEN(TRIM(AA2491&amp;""))=0,
        IF(AND(ISNUMBER(net_sales_clean), ISNUMBER(cost_clean)),
            net_sales_clean - cost_clean,
            ""
        ),
    VALUE(SUBSTITUTE(AA2491,"$",""))
)</f>
        <v>35.133140604645803</v>
      </c>
      <c r="AC2491">
        <v>8</v>
      </c>
      <c r="AD2491">
        <f>IF(LEN(TRIM(AC2491&amp;""))=0, "", VALUE(AC2491))</f>
        <v>8</v>
      </c>
      <c r="AE2491">
        <v>1</v>
      </c>
      <c r="AF2491">
        <f>IF(LEN(TRIM(AE2491&amp;""))=0, "", VALUE(AE2491))</f>
        <v>1</v>
      </c>
      <c r="AG2491">
        <v>0</v>
      </c>
      <c r="AH2491">
        <f>IF(
    OR(U2491&lt;0, W2491&lt;0, Y2491&lt;0, AA2491&lt;0),
        1,
        IF(LEN(TRIM(AG2491&amp;""))=0, "", AG2491)
)</f>
        <v>0</v>
      </c>
      <c r="AI2491" t="str">
        <f>IF(
    COUNT(Q2491,V2491,X2491,Z2491,AB2491)=0,
        "Not Usable",
    IF(
        COUNT(Q2491,V2491,X2491,Z2491,AB2491)&lt;5,
            "Incomplete",
            IF(
                MIN(Q2491,V2491,X2491,Z2491,AB2491)=0,
                    "Incomplete",
                    "Complete"
            )
    )
)</f>
        <v>Complete</v>
      </c>
    </row>
    <row r="2492" spans="1:35" x14ac:dyDescent="0.3">
      <c r="A2492">
        <v>36234</v>
      </c>
      <c r="B2492" s="6">
        <v>45358.005243055559</v>
      </c>
      <c r="C2492" s="3">
        <f>INT(B2492)</f>
        <v>45358</v>
      </c>
      <c r="D2492" s="2">
        <f>MOD(B2492,1)</f>
        <v>5.2430555588216521E-3</v>
      </c>
      <c r="E2492">
        <v>48</v>
      </c>
      <c r="F2492" t="s">
        <v>33</v>
      </c>
      <c r="G2492" t="str">
        <f xml:space="preserve"> PROPER(TRIM(CLEAN(SUBSTITUTE(F2492,CHAR(160)," "))))</f>
        <v>South</v>
      </c>
      <c r="H2492" t="s">
        <v>30</v>
      </c>
      <c r="I2492" t="str">
        <f>PROPER(TRIM(CLEAN((SUBSTITUTE(H2492,"-"," ")))))</f>
        <v>Mobile App</v>
      </c>
      <c r="J2492">
        <v>28592</v>
      </c>
      <c r="K2492" t="s">
        <v>14</v>
      </c>
      <c r="L2492" t="str">
        <f xml:space="preserve"> PROPER(TRIM(CLEAN(SUBSTITUTE(K2492,CHAR(160)," "))))</f>
        <v>Consumer</v>
      </c>
      <c r="M2492" t="s">
        <v>9</v>
      </c>
      <c r="N2492" t="str">
        <f xml:space="preserve"> PROPER(TRIM(CLEAN(SUBSTITUTE(M2492,CHAR(160)," "))))</f>
        <v>Home</v>
      </c>
      <c r="P2492" t="str">
        <f>IF(LEN(TRIM(Table1[[#This Row],[subcategory]]&amp;""))=0,"Unknown", PROPER(TRIM(Table1[[#This Row],[subcategory]])))</f>
        <v>Unknown</v>
      </c>
      <c r="Q2492">
        <v>26.72</v>
      </c>
      <c r="R2492" s="1">
        <f>IF(LEN(TRIM(Q2492&amp;""))=0, "", VALUE(SUBSTITUTE(Q2492,"$","")))</f>
        <v>26.72</v>
      </c>
      <c r="S2492">
        <v>2</v>
      </c>
      <c r="T2492">
        <f>IF(LEN(TRIM(S2492&amp;""))=0, "", VALUE(S2492))</f>
        <v>2</v>
      </c>
      <c r="U2492">
        <v>53.44</v>
      </c>
      <c r="V2492" s="1">
        <f>IF(LEN(TRIM(U2492&amp;""))=0, "", VALUE(SUBSTITUTE(U2492,"$","")))</f>
        <v>53.44</v>
      </c>
      <c r="X2492" s="1" t="str">
        <f>IF(LEN(TRIM(W2492&amp;""))=0, "", VALUE(SUBSTITUTE(W2492,"$","")))</f>
        <v/>
      </c>
      <c r="Z2492" s="1" t="str" cm="1">
        <f t="array" ref="Z2492">IF(
    LEN(TRIM(Y2492&amp;""))=0,
        IF(AND(ISNUMBER(net_sales_clean), ISNUMBER(profit_clean)),
            net_sales_clean - profit_clean,
            ""
        ),
    VALUE(SUBSTITUTE(Y2492,"$",""))
)</f>
        <v/>
      </c>
      <c r="AB2492" s="1" t="str" cm="1">
        <f t="array" ref="AB2492">IF(
    LEN(TRIM(AA2492&amp;""))=0,
        IF(AND(ISNUMBER(net_sales_clean), ISNUMBER(cost_clean)),
            net_sales_clean - cost_clean,
            ""
        ),
    VALUE(SUBSTITUTE(AA2492,"$",""))
)</f>
        <v/>
      </c>
      <c r="AC2492">
        <v>8</v>
      </c>
      <c r="AD2492">
        <f>IF(LEN(TRIM(AC2492&amp;""))=0, "", VALUE(AC2492))</f>
        <v>8</v>
      </c>
      <c r="AE2492">
        <v>3</v>
      </c>
      <c r="AF2492">
        <f>IF(LEN(TRIM(AE2492&amp;""))=0, "", VALUE(AE2492))</f>
        <v>3</v>
      </c>
      <c r="AG2492">
        <v>0</v>
      </c>
      <c r="AH2492">
        <f>IF(
    OR(U2492&lt;0, W2492&lt;0, Y2492&lt;0, AA2492&lt;0),
        1,
        IF(LEN(TRIM(AG2492&amp;""))=0, "", AG2492)
)</f>
        <v>0</v>
      </c>
      <c r="AI2492" t="str">
        <f>IF(
    COUNT(Q2492,V2492,X2492,Z2492,AB2492)=0,
        "Not Usable",
    IF(
        COUNT(Q2492,V2492,X2492,Z2492,AB2492)&lt;5,
            "Incomplete",
            IF(
                MIN(Q2492,V2492,X2492,Z2492,AB2492)=0,
                    "Incomplete",
                    "Complete"
            )
    )
)</f>
        <v>Incomplete</v>
      </c>
    </row>
    <row r="2493" spans="1:35" x14ac:dyDescent="0.3">
      <c r="A2493">
        <v>21464</v>
      </c>
      <c r="B2493" s="6">
        <v>45405.012141203704</v>
      </c>
      <c r="C2493" s="3">
        <f>INT(B2493)</f>
        <v>45405</v>
      </c>
      <c r="D2493" s="2">
        <f>MOD(B2493,1)</f>
        <v>1.2141203704231884E-2</v>
      </c>
      <c r="E2493">
        <v>41</v>
      </c>
      <c r="F2493" t="s">
        <v>4</v>
      </c>
      <c r="G2493" t="str">
        <f xml:space="preserve"> PROPER(TRIM(CLEAN(SUBSTITUTE(F2493,CHAR(160)," "))))</f>
        <v>South</v>
      </c>
      <c r="H2493" t="s">
        <v>30</v>
      </c>
      <c r="I2493" t="str">
        <f>PROPER(TRIM(CLEAN((SUBSTITUTE(H2493,"-"," ")))))</f>
        <v>Mobile App</v>
      </c>
      <c r="J2493">
        <v>12437</v>
      </c>
      <c r="K2493" t="s">
        <v>2</v>
      </c>
      <c r="L2493" t="str">
        <f xml:space="preserve"> PROPER(TRIM(CLEAN(SUBSTITUTE(K2493,CHAR(160)," "))))</f>
        <v>Home Office</v>
      </c>
      <c r="M2493" t="s">
        <v>16</v>
      </c>
      <c r="N2493" t="str">
        <f xml:space="preserve"> PROPER(TRIM(CLEAN(SUBSTITUTE(M2493,CHAR(160)," "))))</f>
        <v>Grocery</v>
      </c>
      <c r="O2493" t="s">
        <v>29</v>
      </c>
      <c r="P2493" t="str">
        <f>IF(LEN(TRIM(Table1[[#This Row],[subcategory]]&amp;""))=0,"Unknown", PROPER(TRIM(Table1[[#This Row],[subcategory]])))</f>
        <v>Beverages</v>
      </c>
      <c r="Q2493">
        <v>53.47</v>
      </c>
      <c r="R2493" s="1">
        <f>IF(LEN(TRIM(Q2493&amp;""))=0, "", VALUE(SUBSTITUTE(Q2493,"$","")))</f>
        <v>53.47</v>
      </c>
      <c r="S2493">
        <v>4</v>
      </c>
      <c r="T2493">
        <f>IF(LEN(TRIM(S2493&amp;""))=0, "", VALUE(S2493))</f>
        <v>4</v>
      </c>
      <c r="U2493">
        <v>213.88</v>
      </c>
      <c r="V2493" s="1">
        <f>IF(LEN(TRIM(U2493&amp;""))=0, "", VALUE(SUBSTITUTE(U2493,"$","")))</f>
        <v>213.88</v>
      </c>
      <c r="W2493" s="1">
        <v>185.22008</v>
      </c>
      <c r="X2493" s="1">
        <f>IF(LEN(TRIM(W2493&amp;""))=0, "", VALUE(SUBSTITUTE(W2493,"$","")))</f>
        <v>185.22008</v>
      </c>
      <c r="Y2493" s="5" t="s">
        <v>4519</v>
      </c>
      <c r="Z2493" s="4" cm="1">
        <f t="array" ref="Z2493">IF(
    LEN(TRIM(Y2493&amp;""))=0,
        IF(AND(ISNUMBER(net_sales_clean), ISNUMBER(profit_clean)),
            net_sales_clean - profit_clean,
            ""
        ),
    VALUE(SUBSTITUTE(Y2493,"$",""))
)</f>
        <v>107.987385629933</v>
      </c>
      <c r="AA2493" s="5" t="s">
        <v>4518</v>
      </c>
      <c r="AB2493" s="4" cm="1">
        <f t="array" ref="AB2493">IF(
    LEN(TRIM(AA2493&amp;""))=0,
        IF(AND(ISNUMBER(net_sales_clean), ISNUMBER(cost_clean)),
            net_sales_clean - cost_clean,
            ""
        ),
    VALUE(SUBSTITUTE(AA2493,"$",""))
)</f>
        <v>77.232694370066895</v>
      </c>
      <c r="AC2493">
        <v>2</v>
      </c>
      <c r="AD2493">
        <f>IF(LEN(TRIM(AC2493&amp;""))=0, "", VALUE(AC2493))</f>
        <v>2</v>
      </c>
      <c r="AE2493">
        <v>3</v>
      </c>
      <c r="AF2493">
        <f>IF(LEN(TRIM(AE2493&amp;""))=0, "", VALUE(AE2493))</f>
        <v>3</v>
      </c>
      <c r="AG2493">
        <v>0</v>
      </c>
      <c r="AH2493">
        <f>IF(
    OR(U2493&lt;0, W2493&lt;0, Y2493&lt;0, AA2493&lt;0),
        1,
        IF(LEN(TRIM(AG2493&amp;""))=0, "", AG2493)
)</f>
        <v>0</v>
      </c>
      <c r="AI2493" t="str">
        <f>IF(
    COUNT(Q2493,V2493,X2493,Z2493,AB2493)=0,
        "Not Usable",
    IF(
        COUNT(Q2493,V2493,X2493,Z2493,AB2493)&lt;5,
            "Incomplete",
            IF(
                MIN(Q2493,V2493,X2493,Z2493,AB2493)=0,
                    "Incomplete",
                    "Complete"
            )
    )
)</f>
        <v>Complete</v>
      </c>
    </row>
    <row r="2494" spans="1:35" x14ac:dyDescent="0.3">
      <c r="A2494">
        <v>42893</v>
      </c>
      <c r="B2494" s="6">
        <v>45682.286446759259</v>
      </c>
      <c r="C2494" s="3">
        <f>INT(B2494)</f>
        <v>45682</v>
      </c>
      <c r="D2494" s="2">
        <f>MOD(B2494,1)</f>
        <v>0.286446759258979</v>
      </c>
      <c r="E2494">
        <v>23</v>
      </c>
      <c r="F2494" t="s">
        <v>15</v>
      </c>
      <c r="G2494" t="str">
        <f xml:space="preserve"> PROPER(TRIM(CLEAN(SUBSTITUTE(F2494,CHAR(160)," "))))</f>
        <v>West</v>
      </c>
      <c r="H2494" t="s">
        <v>11</v>
      </c>
      <c r="I2494" t="str">
        <f>PROPER(TRIM(CLEAN((SUBSTITUTE(H2494,"-"," ")))))</f>
        <v>Online</v>
      </c>
      <c r="J2494">
        <v>1066</v>
      </c>
      <c r="K2494" t="s">
        <v>14</v>
      </c>
      <c r="L2494" t="str">
        <f xml:space="preserve"> PROPER(TRIM(CLEAN(SUBSTITUTE(K2494,CHAR(160)," "))))</f>
        <v>Consumer</v>
      </c>
      <c r="M2494" t="s">
        <v>16</v>
      </c>
      <c r="N2494" t="str">
        <f xml:space="preserve"> PROPER(TRIM(CLEAN(SUBSTITUTE(M2494,CHAR(160)," "))))</f>
        <v>Grocery</v>
      </c>
      <c r="O2494" t="s">
        <v>28</v>
      </c>
      <c r="P2494" t="str">
        <f>IF(LEN(TRIM(Table1[[#This Row],[subcategory]]&amp;""))=0,"Unknown", PROPER(TRIM(Table1[[#This Row],[subcategory]])))</f>
        <v>Pantry</v>
      </c>
      <c r="Q2494">
        <v>25.57</v>
      </c>
      <c r="R2494" s="1">
        <f>IF(LEN(TRIM(Q2494&amp;""))=0, "", VALUE(SUBSTITUTE(Q2494,"$","")))</f>
        <v>25.57</v>
      </c>
      <c r="S2494">
        <v>3</v>
      </c>
      <c r="T2494">
        <f>IF(LEN(TRIM(S2494&amp;""))=0, "", VALUE(S2494))</f>
        <v>3</v>
      </c>
      <c r="U2494" s="5" t="s">
        <v>4517</v>
      </c>
      <c r="V2494" s="4">
        <f>IF(LEN(TRIM(U2494&amp;""))=0, "", VALUE(SUBSTITUTE(U2494,"$","")))</f>
        <v>76.709999999999994</v>
      </c>
      <c r="W2494" s="1">
        <v>51.088859999999997</v>
      </c>
      <c r="X2494" s="1">
        <f>IF(LEN(TRIM(W2494&amp;""))=0, "", VALUE(SUBSTITUTE(W2494,"$","")))</f>
        <v>51.088859999999997</v>
      </c>
      <c r="Y2494" s="5" t="s">
        <v>4516</v>
      </c>
      <c r="Z2494" s="4" cm="1">
        <f t="array" ref="Z2494">IF(
    LEN(TRIM(Y2494&amp;""))=0,
        IF(AND(ISNUMBER(net_sales_clean), ISNUMBER(profit_clean)),
            net_sales_clean - profit_clean,
            ""
        ),
    VALUE(SUBSTITUTE(Y2494,"$",""))
)</f>
        <v>33.862730668716601</v>
      </c>
      <c r="AA2494" s="5" t="s">
        <v>4515</v>
      </c>
      <c r="AB2494" s="4" cm="1">
        <f t="array" ref="AB2494">IF(
    LEN(TRIM(AA2494&amp;""))=0,
        IF(AND(ISNUMBER(net_sales_clean), ISNUMBER(cost_clean)),
            net_sales_clean - cost_clean,
            ""
        ),
    VALUE(SUBSTITUTE(AA2494,"$",""))
)</f>
        <v>17.2261293312833</v>
      </c>
      <c r="AC2494">
        <v>5</v>
      </c>
      <c r="AD2494">
        <f>IF(LEN(TRIM(AC2494&amp;""))=0, "", VALUE(AC2494))</f>
        <v>5</v>
      </c>
      <c r="AE2494">
        <v>4</v>
      </c>
      <c r="AF2494">
        <f>IF(LEN(TRIM(AE2494&amp;""))=0, "", VALUE(AE2494))</f>
        <v>4</v>
      </c>
      <c r="AG2494">
        <v>0</v>
      </c>
      <c r="AH2494">
        <f>IF(
    OR(U2494&lt;0, W2494&lt;0, Y2494&lt;0, AA2494&lt;0),
        1,
        IF(LEN(TRIM(AG2494&amp;""))=0, "", AG2494)
)</f>
        <v>0</v>
      </c>
      <c r="AI2494" t="str">
        <f>IF(
    COUNT(Q2494,V2494,X2494,Z2494,AB2494)=0,
        "Not Usable",
    IF(
        COUNT(Q2494,V2494,X2494,Z2494,AB2494)&lt;5,
            "Incomplete",
            IF(
                MIN(Q2494,V2494,X2494,Z2494,AB2494)=0,
                    "Incomplete",
                    "Complete"
            )
    )
)</f>
        <v>Complete</v>
      </c>
    </row>
    <row r="2495" spans="1:35" x14ac:dyDescent="0.3">
      <c r="A2495">
        <v>42101</v>
      </c>
      <c r="B2495" s="6">
        <v>45554.912511574075</v>
      </c>
      <c r="C2495" s="3">
        <f>INT(B2495)</f>
        <v>45554</v>
      </c>
      <c r="D2495" s="2">
        <f>MOD(B2495,1)</f>
        <v>0.91251157407532446</v>
      </c>
      <c r="E2495">
        <v>41</v>
      </c>
      <c r="F2495" t="s">
        <v>8</v>
      </c>
      <c r="G2495" t="str">
        <f xml:space="preserve"> PROPER(TRIM(CLEAN(SUBSTITUTE(F2495,CHAR(160)," "))))</f>
        <v>West</v>
      </c>
      <c r="H2495" t="s">
        <v>3</v>
      </c>
      <c r="I2495" t="str">
        <f>PROPER(TRIM(CLEAN((SUBSTITUTE(H2495,"-"," ")))))</f>
        <v>Phone</v>
      </c>
      <c r="J2495">
        <v>25223</v>
      </c>
      <c r="K2495" t="s">
        <v>10</v>
      </c>
      <c r="L2495" t="str">
        <f xml:space="preserve"> PROPER(TRIM(CLEAN(SUBSTITUTE(K2495,CHAR(160)," "))))</f>
        <v>Consumer</v>
      </c>
      <c r="M2495" t="s">
        <v>23</v>
      </c>
      <c r="N2495" t="str">
        <f xml:space="preserve"> PROPER(TRIM(CLEAN(SUBSTITUTE(M2495,CHAR(160)," "))))</f>
        <v>Electronics</v>
      </c>
      <c r="O2495" t="s">
        <v>40</v>
      </c>
      <c r="P2495" t="str">
        <f>IF(LEN(TRIM(Table1[[#This Row],[subcategory]]&amp;""))=0,"Unknown", PROPER(TRIM(Table1[[#This Row],[subcategory]])))</f>
        <v>Accessories</v>
      </c>
      <c r="Q2495">
        <v>25.26</v>
      </c>
      <c r="R2495" s="1">
        <f>IF(LEN(TRIM(Q2495&amp;""))=0, "", VALUE(SUBSTITUTE(Q2495,"$","")))</f>
        <v>25.26</v>
      </c>
      <c r="S2495">
        <v>2</v>
      </c>
      <c r="T2495">
        <f>IF(LEN(TRIM(S2495&amp;""))=0, "", VALUE(S2495))</f>
        <v>2</v>
      </c>
      <c r="U2495">
        <v>50.52</v>
      </c>
      <c r="V2495" s="1">
        <f>IF(LEN(TRIM(U2495&amp;""))=0, "", VALUE(SUBSTITUTE(U2495,"$","")))</f>
        <v>50.52</v>
      </c>
      <c r="W2495" s="4" t="s">
        <v>4514</v>
      </c>
      <c r="X2495" s="4">
        <f>IF(LEN(TRIM(W2495&amp;""))=0, "", VALUE(SUBSTITUTE(W2495,"$","")))</f>
        <v>27.634439999999898</v>
      </c>
      <c r="Y2495" s="5" t="s">
        <v>4513</v>
      </c>
      <c r="Z2495" s="4" cm="1">
        <f t="array" ref="Z2495">IF(
    LEN(TRIM(Y2495&amp;""))=0,
        IF(AND(ISNUMBER(net_sales_clean), ISNUMBER(profit_clean)),
            net_sales_clean - profit_clean,
            ""
        ),
    VALUE(SUBSTITUTE(Y2495,"$",""))
)</f>
        <v>20.382433254905401</v>
      </c>
      <c r="AA2495" s="5" t="s">
        <v>4512</v>
      </c>
      <c r="AB2495" s="4" cm="1">
        <f t="array" ref="AB2495">IF(
    LEN(TRIM(AA2495&amp;""))=0,
        IF(AND(ISNUMBER(net_sales_clean), ISNUMBER(cost_clean)),
            net_sales_clean - cost_clean,
            ""
        ),
    VALUE(SUBSTITUTE(AA2495,"$",""))
)</f>
        <v>7.25200674509456</v>
      </c>
      <c r="AC2495">
        <v>6</v>
      </c>
      <c r="AD2495">
        <f>IF(LEN(TRIM(AC2495&amp;""))=0, "", VALUE(AC2495))</f>
        <v>6</v>
      </c>
      <c r="AE2495">
        <v>3</v>
      </c>
      <c r="AF2495">
        <f>IF(LEN(TRIM(AE2495&amp;""))=0, "", VALUE(AE2495))</f>
        <v>3</v>
      </c>
      <c r="AG2495">
        <v>0</v>
      </c>
      <c r="AH2495">
        <f>IF(
    OR(U2495&lt;0, W2495&lt;0, Y2495&lt;0, AA2495&lt;0),
        1,
        IF(LEN(TRIM(AG2495&amp;""))=0, "", AG2495)
)</f>
        <v>0</v>
      </c>
      <c r="AI2495" t="str">
        <f>IF(
    COUNT(Q2495,V2495,X2495,Z2495,AB2495)=0,
        "Not Usable",
    IF(
        COUNT(Q2495,V2495,X2495,Z2495,AB2495)&lt;5,
            "Incomplete",
            IF(
                MIN(Q2495,V2495,X2495,Z2495,AB2495)=0,
                    "Incomplete",
                    "Complete"
            )
    )
)</f>
        <v>Complete</v>
      </c>
    </row>
    <row r="2496" spans="1:35" x14ac:dyDescent="0.3">
      <c r="A2496">
        <v>25404</v>
      </c>
      <c r="B2496" s="6">
        <v>44929.767268518517</v>
      </c>
      <c r="C2496" s="3">
        <f>INT(B2496)</f>
        <v>44929</v>
      </c>
      <c r="D2496" s="2">
        <f>MOD(B2496,1)</f>
        <v>0.76726851851708489</v>
      </c>
      <c r="E2496">
        <v>36</v>
      </c>
      <c r="F2496" t="s">
        <v>4</v>
      </c>
      <c r="G2496" t="str">
        <f xml:space="preserve"> PROPER(TRIM(CLEAN(SUBSTITUTE(F2496,CHAR(160)," "))))</f>
        <v>South</v>
      </c>
      <c r="H2496" t="s">
        <v>27</v>
      </c>
      <c r="I2496" t="str">
        <f>PROPER(TRIM(CLEAN((SUBSTITUTE(H2496,"-"," ")))))</f>
        <v>In Store</v>
      </c>
      <c r="J2496">
        <v>10023</v>
      </c>
      <c r="K2496" t="s">
        <v>6</v>
      </c>
      <c r="L2496" t="str">
        <f xml:space="preserve"> PROPER(TRIM(CLEAN(SUBSTITUTE(K2496,CHAR(160)," "))))</f>
        <v>Corporate</v>
      </c>
      <c r="M2496" t="s">
        <v>9</v>
      </c>
      <c r="N2496" t="str">
        <f xml:space="preserve"> PROPER(TRIM(CLEAN(SUBSTITUTE(M2496,CHAR(160)," "))))</f>
        <v>Home</v>
      </c>
      <c r="O2496" t="s">
        <v>36</v>
      </c>
      <c r="P2496" t="str">
        <f>IF(LEN(TRIM(Table1[[#This Row],[subcategory]]&amp;""))=0,"Unknown", PROPER(TRIM(Table1[[#This Row],[subcategory]])))</f>
        <v>Bedding</v>
      </c>
      <c r="Q2496">
        <v>42.95</v>
      </c>
      <c r="R2496" s="1">
        <f>IF(LEN(TRIM(Q2496&amp;""))=0, "", VALUE(SUBSTITUTE(Q2496,"$","")))</f>
        <v>42.95</v>
      </c>
      <c r="S2496">
        <v>2</v>
      </c>
      <c r="T2496">
        <f>IF(LEN(TRIM(S2496&amp;""))=0, "", VALUE(S2496))</f>
        <v>2</v>
      </c>
      <c r="U2496">
        <v>85.9</v>
      </c>
      <c r="V2496" s="1">
        <f>IF(LEN(TRIM(U2496&amp;""))=0, "", VALUE(SUBSTITUTE(U2496,"$","")))</f>
        <v>85.9</v>
      </c>
      <c r="W2496" s="1">
        <v>71.296999999999997</v>
      </c>
      <c r="X2496" s="1">
        <f>IF(LEN(TRIM(W2496&amp;""))=0, "", VALUE(SUBSTITUTE(W2496,"$","")))</f>
        <v>71.296999999999997</v>
      </c>
      <c r="Y2496" s="5" t="s">
        <v>4511</v>
      </c>
      <c r="Z2496" s="4" cm="1">
        <f t="array" ref="Z2496">IF(
    LEN(TRIM(Y2496&amp;""))=0,
        IF(AND(ISNUMBER(net_sales_clean), ISNUMBER(profit_clean)),
            net_sales_clean - profit_clean,
            ""
        ),
    VALUE(SUBSTITUTE(Y2496,"$",""))
)</f>
        <v>49.249103993951799</v>
      </c>
      <c r="AA2496" s="5" t="s">
        <v>4510</v>
      </c>
      <c r="AB2496" s="4" cm="1">
        <f t="array" ref="AB2496">IF(
    LEN(TRIM(AA2496&amp;""))=0,
        IF(AND(ISNUMBER(net_sales_clean), ISNUMBER(cost_clean)),
            net_sales_clean - cost_clean,
            ""
        ),
    VALUE(SUBSTITUTE(AA2496,"$",""))
)</f>
        <v>22.047896006048099</v>
      </c>
      <c r="AC2496">
        <v>7</v>
      </c>
      <c r="AD2496">
        <f>IF(LEN(TRIM(AC2496&amp;""))=0, "", VALUE(AC2496))</f>
        <v>7</v>
      </c>
      <c r="AE2496">
        <v>2</v>
      </c>
      <c r="AF2496">
        <f>IF(LEN(TRIM(AE2496&amp;""))=0, "", VALUE(AE2496))</f>
        <v>2</v>
      </c>
      <c r="AG2496">
        <v>1</v>
      </c>
      <c r="AH2496">
        <f>IF(
    OR(U2496&lt;0, W2496&lt;0, Y2496&lt;0, AA2496&lt;0),
        1,
        IF(LEN(TRIM(AG2496&amp;""))=0, "", AG2496)
)</f>
        <v>1</v>
      </c>
      <c r="AI2496" t="str">
        <f>IF(
    COUNT(Q2496,V2496,X2496,Z2496,AB2496)=0,
        "Not Usable",
    IF(
        COUNT(Q2496,V2496,X2496,Z2496,AB2496)&lt;5,
            "Incomplete",
            IF(
                MIN(Q2496,V2496,X2496,Z2496,AB2496)=0,
                    "Incomplete",
                    "Complete"
            )
    )
)</f>
        <v>Complete</v>
      </c>
    </row>
    <row r="2497" spans="1:35" x14ac:dyDescent="0.3">
      <c r="A2497">
        <v>1127</v>
      </c>
      <c r="B2497" s="6">
        <v>45460.115486111114</v>
      </c>
      <c r="C2497" s="3">
        <f>INT(B2497)</f>
        <v>45460</v>
      </c>
      <c r="D2497" s="2">
        <f>MOD(B2497,1)</f>
        <v>0.11548611111356877</v>
      </c>
      <c r="E2497">
        <v>7</v>
      </c>
      <c r="F2497" t="s">
        <v>13</v>
      </c>
      <c r="G2497" t="str">
        <f xml:space="preserve"> PROPER(TRIM(CLEAN(SUBSTITUTE(F2497,CHAR(160)," "))))</f>
        <v>Northeast</v>
      </c>
      <c r="H2497" t="s">
        <v>27</v>
      </c>
      <c r="I2497" t="str">
        <f>PROPER(TRIM(CLEAN((SUBSTITUTE(H2497,"-"," ")))))</f>
        <v>In Store</v>
      </c>
      <c r="J2497">
        <v>7794</v>
      </c>
      <c r="K2497" t="s">
        <v>6</v>
      </c>
      <c r="L2497" t="str">
        <f xml:space="preserve"> PROPER(TRIM(CLEAN(SUBSTITUTE(K2497,CHAR(160)," "))))</f>
        <v>Corporate</v>
      </c>
      <c r="M2497" t="s">
        <v>9</v>
      </c>
      <c r="N2497" t="str">
        <f xml:space="preserve"> PROPER(TRIM(CLEAN(SUBSTITUTE(M2497,CHAR(160)," "))))</f>
        <v>Home</v>
      </c>
      <c r="O2497" t="s">
        <v>38</v>
      </c>
      <c r="P2497" t="str">
        <f>IF(LEN(TRIM(Table1[[#This Row],[subcategory]]&amp;""))=0,"Unknown", PROPER(TRIM(Table1[[#This Row],[subcategory]])))</f>
        <v>Kitchen</v>
      </c>
      <c r="Q2497">
        <v>181.73</v>
      </c>
      <c r="R2497" s="1">
        <f>IF(LEN(TRIM(Q2497&amp;""))=0, "", VALUE(SUBSTITUTE(Q2497,"$","")))</f>
        <v>181.73</v>
      </c>
      <c r="S2497">
        <v>2</v>
      </c>
      <c r="T2497">
        <f>IF(LEN(TRIM(S2497&amp;""))=0, "", VALUE(S2497))</f>
        <v>2</v>
      </c>
      <c r="U2497">
        <v>363.46</v>
      </c>
      <c r="V2497" s="1">
        <f>IF(LEN(TRIM(U2497&amp;""))=0, "", VALUE(SUBSTITUTE(U2497,"$","")))</f>
        <v>363.46</v>
      </c>
      <c r="W2497" s="4" t="s">
        <v>4509</v>
      </c>
      <c r="X2497" s="4">
        <f>IF(LEN(TRIM(W2497&amp;""))=0, "", VALUE(SUBSTITUTE(W2497,"$","")))</f>
        <v>242.064359999999</v>
      </c>
      <c r="Y2497" s="5" t="s">
        <v>4508</v>
      </c>
      <c r="Z2497" s="4" cm="1">
        <f t="array" ref="Z2497">IF(
    LEN(TRIM(Y2497&amp;""))=0,
        IF(AND(ISNUMBER(net_sales_clean), ISNUMBER(profit_clean)),
            net_sales_clean - profit_clean,
            ""
        ),
    VALUE(SUBSTITUTE(Y2497,"$",""))
)</f>
        <v>147.05571656996801</v>
      </c>
      <c r="AA2497" s="5" t="s">
        <v>4507</v>
      </c>
      <c r="AB2497" s="4" cm="1">
        <f t="array" ref="AB2497">IF(
    LEN(TRIM(AA2497&amp;""))=0,
        IF(AND(ISNUMBER(net_sales_clean), ISNUMBER(cost_clean)),
            net_sales_clean - cost_clean,
            ""
        ),
    VALUE(SUBSTITUTE(AA2497,"$",""))
)</f>
        <v>95.008643430031299</v>
      </c>
      <c r="AC2497">
        <v>3</v>
      </c>
      <c r="AD2497">
        <f>IF(LEN(TRIM(AC2497&amp;""))=0, "", VALUE(AC2497))</f>
        <v>3</v>
      </c>
      <c r="AE2497">
        <v>3</v>
      </c>
      <c r="AF2497">
        <f>IF(LEN(TRIM(AE2497&amp;""))=0, "", VALUE(AE2497))</f>
        <v>3</v>
      </c>
      <c r="AG2497">
        <v>0</v>
      </c>
      <c r="AH2497">
        <f>IF(
    OR(U2497&lt;0, W2497&lt;0, Y2497&lt;0, AA2497&lt;0),
        1,
        IF(LEN(TRIM(AG2497&amp;""))=0, "", AG2497)
)</f>
        <v>0</v>
      </c>
      <c r="AI2497" t="str">
        <f>IF(
    COUNT(Q2497,V2497,X2497,Z2497,AB2497)=0,
        "Not Usable",
    IF(
        COUNT(Q2497,V2497,X2497,Z2497,AB2497)&lt;5,
            "Incomplete",
            IF(
                MIN(Q2497,V2497,X2497,Z2497,AB2497)=0,
                    "Incomplete",
                    "Complete"
            )
    )
)</f>
        <v>Complete</v>
      </c>
    </row>
    <row r="2498" spans="1:35" x14ac:dyDescent="0.3">
      <c r="A2498">
        <v>6197</v>
      </c>
      <c r="B2498" s="6">
        <v>45966.080416666664</v>
      </c>
      <c r="C2498" s="3">
        <f>INT(B2498)</f>
        <v>45966</v>
      </c>
      <c r="D2498" s="2">
        <f>MOD(B2498,1)</f>
        <v>8.0416666663950309E-2</v>
      </c>
      <c r="E2498">
        <v>84</v>
      </c>
      <c r="F2498" t="s">
        <v>21</v>
      </c>
      <c r="G2498" t="str">
        <f xml:space="preserve"> PROPER(TRIM(CLEAN(SUBSTITUTE(F2498,CHAR(160)," "))))</f>
        <v>Midwest</v>
      </c>
      <c r="H2498" t="s">
        <v>17</v>
      </c>
      <c r="I2498" t="str">
        <f>PROPER(TRIM(CLEAN((SUBSTITUTE(H2498,"-"," ")))))</f>
        <v>Online</v>
      </c>
      <c r="J2498">
        <v>29927</v>
      </c>
      <c r="K2498" t="s">
        <v>10</v>
      </c>
      <c r="L2498" t="str">
        <f xml:space="preserve"> PROPER(TRIM(CLEAN(SUBSTITUTE(K2498,CHAR(160)," "))))</f>
        <v>Consumer</v>
      </c>
      <c r="M2498" t="s">
        <v>19</v>
      </c>
      <c r="N2498" t="str">
        <f xml:space="preserve"> PROPER(TRIM(CLEAN(SUBSTITUTE(M2498,CHAR(160)," "))))</f>
        <v>Apparel</v>
      </c>
      <c r="O2498" t="s">
        <v>18</v>
      </c>
      <c r="P2498" t="str">
        <f>IF(LEN(TRIM(Table1[[#This Row],[subcategory]]&amp;""))=0,"Unknown", PROPER(TRIM(Table1[[#This Row],[subcategory]])))</f>
        <v>Men</v>
      </c>
      <c r="Q2498">
        <v>66.87</v>
      </c>
      <c r="R2498" s="1">
        <f>IF(LEN(TRIM(Q2498&amp;""))=0, "", VALUE(SUBSTITUTE(Q2498,"$","")))</f>
        <v>66.87</v>
      </c>
      <c r="S2498">
        <v>0</v>
      </c>
      <c r="T2498">
        <f>IF(LEN(TRIM(S2498&amp;""))=0, "", VALUE(S2498))</f>
        <v>0</v>
      </c>
      <c r="U2498">
        <v>0</v>
      </c>
      <c r="V2498" s="1">
        <f>IF(LEN(TRIM(U2498&amp;""))=0, "", VALUE(SUBSTITUTE(U2498,"$","")))</f>
        <v>0</v>
      </c>
      <c r="W2498" s="1">
        <v>0</v>
      </c>
      <c r="X2498" s="1">
        <f>IF(LEN(TRIM(W2498&amp;""))=0, "", VALUE(SUBSTITUTE(W2498,"$","")))</f>
        <v>0</v>
      </c>
      <c r="Y2498">
        <v>0</v>
      </c>
      <c r="Z2498" s="1" cm="1">
        <f t="array" ref="Z2498">IF(
    LEN(TRIM(Y2498&amp;""))=0,
        IF(AND(ISNUMBER(net_sales_clean), ISNUMBER(profit_clean)),
            net_sales_clean - profit_clean,
            ""
        ),
    VALUE(SUBSTITUTE(Y2498,"$",""))
)</f>
        <v>0</v>
      </c>
      <c r="AA2498">
        <v>0</v>
      </c>
      <c r="AB2498" s="1" cm="1">
        <f t="array" ref="AB2498">IF(
    LEN(TRIM(AA2498&amp;""))=0,
        IF(AND(ISNUMBER(net_sales_clean), ISNUMBER(cost_clean)),
            net_sales_clean - cost_clean,
            ""
        ),
    VALUE(SUBSTITUTE(AA2498,"$",""))
)</f>
        <v>0</v>
      </c>
      <c r="AC2498">
        <v>9</v>
      </c>
      <c r="AD2498">
        <f>IF(LEN(TRIM(AC2498&amp;""))=0, "", VALUE(AC2498))</f>
        <v>9</v>
      </c>
      <c r="AE2498">
        <v>2</v>
      </c>
      <c r="AF2498">
        <f>IF(LEN(TRIM(AE2498&amp;""))=0, "", VALUE(AE2498))</f>
        <v>2</v>
      </c>
      <c r="AG2498">
        <v>0</v>
      </c>
      <c r="AH2498">
        <f>IF(
    OR(U2498&lt;0, W2498&lt;0, Y2498&lt;0, AA2498&lt;0),
        1,
        IF(LEN(TRIM(AG2498&amp;""))=0, "", AG2498)
)</f>
        <v>0</v>
      </c>
      <c r="AI2498" t="str">
        <f>IF(
    COUNT(Q2498,V2498,X2498,Z2498,AB2498)=0,
        "Not Usable",
    IF(
        COUNT(Q2498,V2498,X2498,Z2498,AB2498)&lt;5,
            "Incomplete",
            IF(
                MIN(Q2498,V2498,X2498,Z2498,AB2498)=0,
                    "Incomplete",
                    "Complete"
            )
    )
)</f>
        <v>Incomplete</v>
      </c>
    </row>
    <row r="2499" spans="1:35" x14ac:dyDescent="0.3">
      <c r="A2499">
        <v>16270</v>
      </c>
      <c r="B2499" s="6">
        <v>45903.251134259262</v>
      </c>
      <c r="C2499" s="3">
        <f>INT(B2499)</f>
        <v>45903</v>
      </c>
      <c r="D2499" s="2">
        <f>MOD(B2499,1)</f>
        <v>0.25113425926247146</v>
      </c>
      <c r="E2499">
        <v>44</v>
      </c>
      <c r="F2499" t="s">
        <v>21</v>
      </c>
      <c r="G2499" t="str">
        <f xml:space="preserve"> PROPER(TRIM(CLEAN(SUBSTITUTE(F2499,CHAR(160)," "))))</f>
        <v>Midwest</v>
      </c>
      <c r="H2499" t="s">
        <v>3</v>
      </c>
      <c r="I2499" t="str">
        <f>PROPER(TRIM(CLEAN((SUBSTITUTE(H2499,"-"," ")))))</f>
        <v>Phone</v>
      </c>
      <c r="J2499">
        <v>3362</v>
      </c>
      <c r="K2499" t="s">
        <v>10</v>
      </c>
      <c r="L2499" t="str">
        <f xml:space="preserve"> PROPER(TRIM(CLEAN(SUBSTITUTE(K2499,CHAR(160)," "))))</f>
        <v>Consumer</v>
      </c>
      <c r="M2499" t="s">
        <v>9</v>
      </c>
      <c r="N2499" t="str">
        <f xml:space="preserve"> PROPER(TRIM(CLEAN(SUBSTITUTE(M2499,CHAR(160)," "))))</f>
        <v>Home</v>
      </c>
      <c r="O2499" t="s">
        <v>38</v>
      </c>
      <c r="P2499" t="str">
        <f>IF(LEN(TRIM(Table1[[#This Row],[subcategory]]&amp;""))=0,"Unknown", PROPER(TRIM(Table1[[#This Row],[subcategory]])))</f>
        <v>Kitchen</v>
      </c>
      <c r="Q2499">
        <v>98.29</v>
      </c>
      <c r="R2499" s="1">
        <f>IF(LEN(TRIM(Q2499&amp;""))=0, "", VALUE(SUBSTITUTE(Q2499,"$","")))</f>
        <v>98.29</v>
      </c>
      <c r="S2499">
        <v>1</v>
      </c>
      <c r="T2499">
        <f>IF(LEN(TRIM(S2499&amp;""))=0, "", VALUE(S2499))</f>
        <v>1</v>
      </c>
      <c r="U2499">
        <v>98.29</v>
      </c>
      <c r="V2499" s="1">
        <f>IF(LEN(TRIM(U2499&amp;""))=0, "", VALUE(SUBSTITUTE(U2499,"$","")))</f>
        <v>98.29</v>
      </c>
      <c r="X2499" s="1" t="str">
        <f>IF(LEN(TRIM(W2499&amp;""))=0, "", VALUE(SUBSTITUTE(W2499,"$","")))</f>
        <v/>
      </c>
      <c r="Z2499" s="1" t="str" cm="1">
        <f t="array" ref="Z2499">IF(
    LEN(TRIM(Y2499&amp;""))=0,
        IF(AND(ISNUMBER(net_sales_clean), ISNUMBER(profit_clean)),
            net_sales_clean - profit_clean,
            ""
        ),
    VALUE(SUBSTITUTE(Y2499,"$",""))
)</f>
        <v/>
      </c>
      <c r="AB2499" s="1" t="str" cm="1">
        <f t="array" ref="AB2499">IF(
    LEN(TRIM(AA2499&amp;""))=0,
        IF(AND(ISNUMBER(net_sales_clean), ISNUMBER(cost_clean)),
            net_sales_clean - cost_clean,
            ""
        ),
    VALUE(SUBSTITUTE(AA2499,"$",""))
)</f>
        <v/>
      </c>
      <c r="AC2499">
        <v>8</v>
      </c>
      <c r="AD2499">
        <f>IF(LEN(TRIM(AC2499&amp;""))=0, "", VALUE(AC2499))</f>
        <v>8</v>
      </c>
      <c r="AE2499">
        <v>1</v>
      </c>
      <c r="AF2499">
        <f>IF(LEN(TRIM(AE2499&amp;""))=0, "", VALUE(AE2499))</f>
        <v>1</v>
      </c>
      <c r="AG2499">
        <v>0</v>
      </c>
      <c r="AH2499">
        <f>IF(
    OR(U2499&lt;0, W2499&lt;0, Y2499&lt;0, AA2499&lt;0),
        1,
        IF(LEN(TRIM(AG2499&amp;""))=0, "", AG2499)
)</f>
        <v>0</v>
      </c>
      <c r="AI2499" t="str">
        <f>IF(
    COUNT(Q2499,V2499,X2499,Z2499,AB2499)=0,
        "Not Usable",
    IF(
        COUNT(Q2499,V2499,X2499,Z2499,AB2499)&lt;5,
            "Incomplete",
            IF(
                MIN(Q2499,V2499,X2499,Z2499,AB2499)=0,
                    "Incomplete",
                    "Complete"
            )
    )
)</f>
        <v>Incomplete</v>
      </c>
    </row>
    <row r="2500" spans="1:35" x14ac:dyDescent="0.3">
      <c r="A2500">
        <v>42190</v>
      </c>
      <c r="B2500" s="6">
        <v>45666.255983796298</v>
      </c>
      <c r="C2500" s="3">
        <f>INT(B2500)</f>
        <v>45666</v>
      </c>
      <c r="D2500" s="2">
        <f>MOD(B2500,1)</f>
        <v>0.25598379629809642</v>
      </c>
      <c r="E2500">
        <v>41</v>
      </c>
      <c r="F2500" t="s">
        <v>4</v>
      </c>
      <c r="G2500" t="str">
        <f xml:space="preserve"> PROPER(TRIM(CLEAN(SUBSTITUTE(F2500,CHAR(160)," "))))</f>
        <v>South</v>
      </c>
      <c r="H2500" t="s">
        <v>11</v>
      </c>
      <c r="I2500" t="str">
        <f>PROPER(TRIM(CLEAN((SUBSTITUTE(H2500,"-"," ")))))</f>
        <v>Online</v>
      </c>
      <c r="J2500">
        <v>28889</v>
      </c>
      <c r="K2500" t="s">
        <v>2</v>
      </c>
      <c r="L2500" t="str">
        <f xml:space="preserve"> PROPER(TRIM(CLEAN(SUBSTITUTE(K2500,CHAR(160)," "))))</f>
        <v>Home Office</v>
      </c>
      <c r="M2500" t="s">
        <v>16</v>
      </c>
      <c r="N2500" t="str">
        <f xml:space="preserve"> PROPER(TRIM(CLEAN(SUBSTITUTE(M2500,CHAR(160)," "))))</f>
        <v>Grocery</v>
      </c>
      <c r="P2500" t="str">
        <f>IF(LEN(TRIM(Table1[[#This Row],[subcategory]]&amp;""))=0,"Unknown", PROPER(TRIM(Table1[[#This Row],[subcategory]])))</f>
        <v>Unknown</v>
      </c>
      <c r="Q2500">
        <v>50.17</v>
      </c>
      <c r="R2500" s="1">
        <f>IF(LEN(TRIM(Q2500&amp;""))=0, "", VALUE(SUBSTITUTE(Q2500,"$","")))</f>
        <v>50.17</v>
      </c>
      <c r="S2500">
        <v>2</v>
      </c>
      <c r="T2500">
        <f>IF(LEN(TRIM(S2500&amp;""))=0, "", VALUE(S2500))</f>
        <v>2</v>
      </c>
      <c r="U2500">
        <v>100.34</v>
      </c>
      <c r="V2500" s="1">
        <f>IF(LEN(TRIM(U2500&amp;""))=0, "", VALUE(SUBSTITUTE(U2500,"$","")))</f>
        <v>100.34</v>
      </c>
      <c r="W2500" s="1">
        <v>70.238</v>
      </c>
      <c r="X2500" s="1">
        <f>IF(LEN(TRIM(W2500&amp;""))=0, "", VALUE(SUBSTITUTE(W2500,"$","")))</f>
        <v>70.238</v>
      </c>
      <c r="Y2500" s="5" t="s">
        <v>4506</v>
      </c>
      <c r="Z2500" s="4" cm="1">
        <f t="array" ref="Z2500">IF(
    LEN(TRIM(Y2500&amp;""))=0,
        IF(AND(ISNUMBER(net_sales_clean), ISNUMBER(profit_clean)),
            net_sales_clean - profit_clean,
            ""
        ),
    VALUE(SUBSTITUTE(Y2500,"$",""))
)</f>
        <v>55.458078341699</v>
      </c>
      <c r="AA2500" s="5" t="s">
        <v>4505</v>
      </c>
      <c r="AB2500" s="4" cm="1">
        <f t="array" ref="AB2500">IF(
    LEN(TRIM(AA2500&amp;""))=0,
        IF(AND(ISNUMBER(net_sales_clean), ISNUMBER(cost_clean)),
            net_sales_clean - cost_clean,
            ""
        ),
    VALUE(SUBSTITUTE(AA2500,"$",""))
)</f>
        <v>14.7799216583009</v>
      </c>
      <c r="AC2500">
        <v>6</v>
      </c>
      <c r="AD2500">
        <f>IF(LEN(TRIM(AC2500&amp;""))=0, "", VALUE(AC2500))</f>
        <v>6</v>
      </c>
      <c r="AE2500">
        <v>3</v>
      </c>
      <c r="AF2500">
        <f>IF(LEN(TRIM(AE2500&amp;""))=0, "", VALUE(AE2500))</f>
        <v>3</v>
      </c>
      <c r="AG2500">
        <v>0</v>
      </c>
      <c r="AH2500">
        <f>IF(
    OR(U2500&lt;0, W2500&lt;0, Y2500&lt;0, AA2500&lt;0),
        1,
        IF(LEN(TRIM(AG2500&amp;""))=0, "", AG2500)
)</f>
        <v>0</v>
      </c>
      <c r="AI2500" t="str">
        <f>IF(
    COUNT(Q2500,V2500,X2500,Z2500,AB2500)=0,
        "Not Usable",
    IF(
        COUNT(Q2500,V2500,X2500,Z2500,AB2500)&lt;5,
            "Incomplete",
            IF(
                MIN(Q2500,V2500,X2500,Z2500,AB2500)=0,
                    "Incomplete",
                    "Complete"
            )
    )
)</f>
        <v>Complete</v>
      </c>
    </row>
    <row r="2501" spans="1:35" x14ac:dyDescent="0.3">
      <c r="A2501">
        <v>34991</v>
      </c>
      <c r="B2501" s="6">
        <v>45063.198576388888</v>
      </c>
      <c r="C2501" s="3">
        <f>INT(B2501)</f>
        <v>45063</v>
      </c>
      <c r="D2501" s="2">
        <f>MOD(B2501,1)</f>
        <v>0.19857638888788642</v>
      </c>
      <c r="E2501">
        <v>21</v>
      </c>
      <c r="F2501" t="s">
        <v>21</v>
      </c>
      <c r="G2501" t="str">
        <f xml:space="preserve"> PROPER(TRIM(CLEAN(SUBSTITUTE(F2501,CHAR(160)," "))))</f>
        <v>Midwest</v>
      </c>
      <c r="H2501" t="s">
        <v>17</v>
      </c>
      <c r="I2501" t="str">
        <f>PROPER(TRIM(CLEAN((SUBSTITUTE(H2501,"-"," ")))))</f>
        <v>Online</v>
      </c>
      <c r="J2501">
        <v>21768</v>
      </c>
      <c r="K2501" t="s">
        <v>6</v>
      </c>
      <c r="L2501" t="str">
        <f xml:space="preserve"> PROPER(TRIM(CLEAN(SUBSTITUTE(K2501,CHAR(160)," "))))</f>
        <v>Corporate</v>
      </c>
      <c r="M2501" t="s">
        <v>19</v>
      </c>
      <c r="N2501" t="str">
        <f xml:space="preserve"> PROPER(TRIM(CLEAN(SUBSTITUTE(M2501,CHAR(160)," "))))</f>
        <v>Apparel</v>
      </c>
      <c r="O2501" t="s">
        <v>20</v>
      </c>
      <c r="P2501" t="str">
        <f>IF(LEN(TRIM(Table1[[#This Row],[subcategory]]&amp;""))=0,"Unknown", PROPER(TRIM(Table1[[#This Row],[subcategory]])))</f>
        <v>Women</v>
      </c>
      <c r="Q2501">
        <v>45.07</v>
      </c>
      <c r="R2501" s="1">
        <f>IF(LEN(TRIM(Q2501&amp;""))=0, "", VALUE(SUBSTITUTE(Q2501,"$","")))</f>
        <v>45.07</v>
      </c>
      <c r="S2501">
        <v>1</v>
      </c>
      <c r="T2501">
        <f>IF(LEN(TRIM(S2501&amp;""))=0, "", VALUE(S2501))</f>
        <v>1</v>
      </c>
      <c r="U2501">
        <v>45.07</v>
      </c>
      <c r="V2501" s="1">
        <f>IF(LEN(TRIM(U2501&amp;""))=0, "", VALUE(SUBSTITUTE(U2501,"$","")))</f>
        <v>45.07</v>
      </c>
      <c r="W2501" s="1">
        <v>32.991239999999998</v>
      </c>
      <c r="X2501" s="1">
        <f>IF(LEN(TRIM(W2501&amp;""))=0, "", VALUE(SUBSTITUTE(W2501,"$","")))</f>
        <v>32.991239999999998</v>
      </c>
      <c r="Y2501" s="5" t="s">
        <v>4504</v>
      </c>
      <c r="Z2501" s="4" cm="1">
        <f t="array" ref="Z2501">IF(
    LEN(TRIM(Y2501&amp;""))=0,
        IF(AND(ISNUMBER(net_sales_clean), ISNUMBER(profit_clean)),
            net_sales_clean - profit_clean,
            ""
        ),
    VALUE(SUBSTITUTE(Y2501,"$",""))
)</f>
        <v>20.799389840925802</v>
      </c>
      <c r="AA2501" s="5" t="s">
        <v>4503</v>
      </c>
      <c r="AB2501" s="4" cm="1">
        <f t="array" ref="AB2501">IF(
    LEN(TRIM(AA2501&amp;""))=0,
        IF(AND(ISNUMBER(net_sales_clean), ISNUMBER(cost_clean)),
            net_sales_clean - cost_clean,
            ""
        ),
    VALUE(SUBSTITUTE(AA2501,"$",""))
)</f>
        <v>12.1918501590741</v>
      </c>
      <c r="AC2501">
        <v>9</v>
      </c>
      <c r="AD2501">
        <f>IF(LEN(TRIM(AC2501&amp;""))=0, "", VALUE(AC2501))</f>
        <v>9</v>
      </c>
      <c r="AE2501">
        <v>4</v>
      </c>
      <c r="AF2501">
        <f>IF(LEN(TRIM(AE2501&amp;""))=0, "", VALUE(AE2501))</f>
        <v>4</v>
      </c>
      <c r="AG2501">
        <v>0</v>
      </c>
      <c r="AH2501">
        <f>IF(
    OR(U2501&lt;0, W2501&lt;0, Y2501&lt;0, AA2501&lt;0),
        1,
        IF(LEN(TRIM(AG2501&amp;""))=0, "", AG2501)
)</f>
        <v>0</v>
      </c>
      <c r="AI2501" t="str">
        <f>IF(
    COUNT(Q2501,V2501,X2501,Z2501,AB2501)=0,
        "Not Usable",
    IF(
        COUNT(Q2501,V2501,X2501,Z2501,AB2501)&lt;5,
            "Incomplete",
            IF(
                MIN(Q2501,V2501,X2501,Z2501,AB2501)=0,
                    "Incomplete",
                    "Complete"
            )
    )
)</f>
        <v>Complete</v>
      </c>
    </row>
    <row r="2502" spans="1:35" x14ac:dyDescent="0.3">
      <c r="A2502">
        <v>27479</v>
      </c>
      <c r="B2502" s="6">
        <v>45897.65520833333</v>
      </c>
      <c r="C2502" s="3">
        <f>INT(B2502)</f>
        <v>45897</v>
      </c>
      <c r="D2502" s="2">
        <f>MOD(B2502,1)</f>
        <v>0.65520833332993789</v>
      </c>
      <c r="E2502">
        <v>62</v>
      </c>
      <c r="F2502" t="s">
        <v>21</v>
      </c>
      <c r="G2502" t="str">
        <f xml:space="preserve"> PROPER(TRIM(CLEAN(SUBSTITUTE(F2502,CHAR(160)," "))))</f>
        <v>Midwest</v>
      </c>
      <c r="H2502" t="s">
        <v>17</v>
      </c>
      <c r="I2502" t="str">
        <f>PROPER(TRIM(CLEAN((SUBSTITUTE(H2502,"-"," ")))))</f>
        <v>Online</v>
      </c>
      <c r="J2502">
        <v>2247</v>
      </c>
      <c r="K2502" t="s">
        <v>14</v>
      </c>
      <c r="L2502" t="str">
        <f xml:space="preserve"> PROPER(TRIM(CLEAN(SUBSTITUTE(K2502,CHAR(160)," "))))</f>
        <v>Consumer</v>
      </c>
      <c r="M2502" t="s">
        <v>16</v>
      </c>
      <c r="N2502" t="str">
        <f xml:space="preserve"> PROPER(TRIM(CLEAN(SUBSTITUTE(M2502,CHAR(160)," "))))</f>
        <v>Grocery</v>
      </c>
      <c r="P2502" t="str">
        <f>IF(LEN(TRIM(Table1[[#This Row],[subcategory]]&amp;""))=0,"Unknown", PROPER(TRIM(Table1[[#This Row],[subcategory]])))</f>
        <v>Unknown</v>
      </c>
      <c r="Q2502">
        <v>29.07</v>
      </c>
      <c r="R2502" s="1">
        <f>IF(LEN(TRIM(Q2502&amp;""))=0, "", VALUE(SUBSTITUTE(Q2502,"$","")))</f>
        <v>29.07</v>
      </c>
      <c r="S2502">
        <v>3</v>
      </c>
      <c r="T2502">
        <f>IF(LEN(TRIM(S2502&amp;""))=0, "", VALUE(S2502))</f>
        <v>3</v>
      </c>
      <c r="U2502" s="5" t="s">
        <v>4502</v>
      </c>
      <c r="V2502" s="4">
        <f>IF(LEN(TRIM(U2502&amp;""))=0, "", VALUE(SUBSTITUTE(U2502,"$","")))</f>
        <v>87.21</v>
      </c>
      <c r="W2502" s="1">
        <v>73.430819999999997</v>
      </c>
      <c r="X2502" s="1">
        <f>IF(LEN(TRIM(W2502&amp;""))=0, "", VALUE(SUBSTITUTE(W2502,"$","")))</f>
        <v>73.430819999999997</v>
      </c>
      <c r="Y2502" s="5" t="s">
        <v>4501</v>
      </c>
      <c r="Z2502" s="4" cm="1">
        <f t="array" ref="Z2502">IF(
    LEN(TRIM(Y2502&amp;""))=0,
        IF(AND(ISNUMBER(net_sales_clean), ISNUMBER(profit_clean)),
            net_sales_clean - profit_clean,
            ""
        ),
    VALUE(SUBSTITUTE(Y2502,"$",""))
)</f>
        <v>45.986518065519398</v>
      </c>
      <c r="AA2502" s="5" t="s">
        <v>4500</v>
      </c>
      <c r="AB2502" s="4" cm="1">
        <f t="array" ref="AB2502">IF(
    LEN(TRIM(AA2502&amp;""))=0,
        IF(AND(ISNUMBER(net_sales_clean), ISNUMBER(cost_clean)),
            net_sales_clean - cost_clean,
            ""
        ),
    VALUE(SUBSTITUTE(AA2502,"$",""))
)</f>
        <v>27.444301934480499</v>
      </c>
      <c r="AC2502">
        <v>2</v>
      </c>
      <c r="AD2502">
        <f>IF(LEN(TRIM(AC2502&amp;""))=0, "", VALUE(AC2502))</f>
        <v>2</v>
      </c>
      <c r="AE2502">
        <v>1</v>
      </c>
      <c r="AF2502">
        <f>IF(LEN(TRIM(AE2502&amp;""))=0, "", VALUE(AE2502))</f>
        <v>1</v>
      </c>
      <c r="AG2502">
        <v>0</v>
      </c>
      <c r="AH2502">
        <f>IF(
    OR(U2502&lt;0, W2502&lt;0, Y2502&lt;0, AA2502&lt;0),
        1,
        IF(LEN(TRIM(AG2502&amp;""))=0, "", AG2502)
)</f>
        <v>0</v>
      </c>
      <c r="AI2502" t="str">
        <f>IF(
    COUNT(Q2502,V2502,X2502,Z2502,AB2502)=0,
        "Not Usable",
    IF(
        COUNT(Q2502,V2502,X2502,Z2502,AB2502)&lt;5,
            "Incomplete",
            IF(
                MIN(Q2502,V2502,X2502,Z2502,AB2502)=0,
                    "Incomplete",
                    "Complete"
            )
    )
)</f>
        <v>Complete</v>
      </c>
    </row>
    <row r="2503" spans="1:35" x14ac:dyDescent="0.3">
      <c r="A2503">
        <v>49136</v>
      </c>
      <c r="B2503" s="6">
        <v>45210.572951388887</v>
      </c>
      <c r="C2503" s="3">
        <f>INT(B2503)</f>
        <v>45210</v>
      </c>
      <c r="D2503" s="2">
        <f>MOD(B2503,1)</f>
        <v>0.57295138888730435</v>
      </c>
      <c r="E2503">
        <v>50</v>
      </c>
      <c r="F2503" t="s">
        <v>8</v>
      </c>
      <c r="G2503" t="str">
        <f xml:space="preserve"> PROPER(TRIM(CLEAN(SUBSTITUTE(F2503,CHAR(160)," "))))</f>
        <v>West</v>
      </c>
      <c r="H2503" t="s">
        <v>27</v>
      </c>
      <c r="I2503" t="str">
        <f>PROPER(TRIM(CLEAN((SUBSTITUTE(H2503,"-"," ")))))</f>
        <v>In Store</v>
      </c>
      <c r="J2503">
        <v>28192</v>
      </c>
      <c r="K2503" t="s">
        <v>2</v>
      </c>
      <c r="L2503" t="str">
        <f xml:space="preserve"> PROPER(TRIM(CLEAN(SUBSTITUTE(K2503,CHAR(160)," "))))</f>
        <v>Home Office</v>
      </c>
      <c r="M2503" t="s">
        <v>23</v>
      </c>
      <c r="N2503" t="str">
        <f xml:space="preserve"> PROPER(TRIM(CLEAN(SUBSTITUTE(M2503,CHAR(160)," "))))</f>
        <v>Electronics</v>
      </c>
      <c r="O2503" t="s">
        <v>25</v>
      </c>
      <c r="P2503" t="str">
        <f>IF(LEN(TRIM(Table1[[#This Row],[subcategory]]&amp;""))=0,"Unknown", PROPER(TRIM(Table1[[#This Row],[subcategory]])))</f>
        <v>Laptops</v>
      </c>
      <c r="Q2503">
        <v>35.18</v>
      </c>
      <c r="R2503" s="1">
        <f>IF(LEN(TRIM(Q2503&amp;""))=0, "", VALUE(SUBSTITUTE(Q2503,"$","")))</f>
        <v>35.18</v>
      </c>
      <c r="S2503">
        <v>2</v>
      </c>
      <c r="T2503">
        <f>IF(LEN(TRIM(S2503&amp;""))=0, "", VALUE(S2503))</f>
        <v>2</v>
      </c>
      <c r="U2503">
        <v>-70.36</v>
      </c>
      <c r="V2503" s="1">
        <f>IF(LEN(TRIM(U2503&amp;""))=0, "", VALUE(SUBSTITUTE(U2503,"$","")))</f>
        <v>-70.36</v>
      </c>
      <c r="W2503" s="1">
        <v>-59.032039999999903</v>
      </c>
      <c r="X2503" s="1">
        <f>IF(LEN(TRIM(W2503&amp;""))=0, "", VALUE(SUBSTITUTE(W2503,"$","")))</f>
        <v>-59.032039999999903</v>
      </c>
      <c r="Y2503">
        <v>-42.711964389902398</v>
      </c>
      <c r="Z2503" s="1" cm="1">
        <f t="array" ref="Z2503">IF(
    LEN(TRIM(Y2503&amp;""))=0,
        IF(AND(ISNUMBER(net_sales_clean), ISNUMBER(profit_clean)),
            net_sales_clean - profit_clean,
            ""
        ),
    VALUE(SUBSTITUTE(Y2503,"$",""))
)</f>
        <v>-42.711964389902398</v>
      </c>
      <c r="AA2503">
        <v>-16.320075610097501</v>
      </c>
      <c r="AB2503" s="1" cm="1">
        <f t="array" ref="AB2503">IF(
    LEN(TRIM(AA2503&amp;""))=0,
        IF(AND(ISNUMBER(net_sales_clean), ISNUMBER(cost_clean)),
            net_sales_clean - cost_clean,
            ""
        ),
    VALUE(SUBSTITUTE(AA2503,"$",""))
)</f>
        <v>-16.320075610097501</v>
      </c>
      <c r="AC2503">
        <v>9</v>
      </c>
      <c r="AD2503">
        <f>IF(LEN(TRIM(AC2503&amp;""))=0, "", VALUE(AC2503))</f>
        <v>9</v>
      </c>
      <c r="AE2503">
        <v>2</v>
      </c>
      <c r="AF2503">
        <f>IF(LEN(TRIM(AE2503&amp;""))=0, "", VALUE(AE2503))</f>
        <v>2</v>
      </c>
      <c r="AG2503">
        <v>0</v>
      </c>
      <c r="AH2503">
        <f>IF(
    OR(U2503&lt;0, W2503&lt;0, Y2503&lt;0, AA2503&lt;0),
        1,
        IF(LEN(TRIM(AG2503&amp;""))=0, "", AG2503)
)</f>
        <v>1</v>
      </c>
      <c r="AI2503" t="str">
        <f>IF(
    COUNT(Q2503,V2503,X2503,Z2503,AB2503)=0,
        "Not Usable",
    IF(
        COUNT(Q2503,V2503,X2503,Z2503,AB2503)&lt;5,
            "Incomplete",
            IF(
                MIN(Q2503,V2503,X2503,Z2503,AB2503)=0,
                    "Incomplete",
                    "Complete"
            )
    )
)</f>
        <v>Complete</v>
      </c>
    </row>
    <row r="2504" spans="1:35" x14ac:dyDescent="0.3">
      <c r="A2504">
        <v>50884</v>
      </c>
      <c r="B2504" s="6">
        <v>45213.375914351855</v>
      </c>
      <c r="C2504" s="3">
        <f>INT(B2504)</f>
        <v>45213</v>
      </c>
      <c r="D2504" s="2">
        <f>MOD(B2504,1)</f>
        <v>0.37591435185458977</v>
      </c>
      <c r="E2504">
        <v>75</v>
      </c>
      <c r="F2504" t="s">
        <v>4</v>
      </c>
      <c r="G2504" t="str">
        <f xml:space="preserve"> PROPER(TRIM(CLEAN(SUBSTITUTE(F2504,CHAR(160)," "))))</f>
        <v>South</v>
      </c>
      <c r="H2504" t="s">
        <v>27</v>
      </c>
      <c r="I2504" t="str">
        <f>PROPER(TRIM(CLEAN((SUBSTITUTE(H2504,"-"," ")))))</f>
        <v>In Store</v>
      </c>
      <c r="J2504">
        <v>29031</v>
      </c>
      <c r="K2504" t="s">
        <v>14</v>
      </c>
      <c r="L2504" t="str">
        <f xml:space="preserve"> PROPER(TRIM(CLEAN(SUBSTITUTE(K2504,CHAR(160)," "))))</f>
        <v>Consumer</v>
      </c>
      <c r="M2504" t="s">
        <v>23</v>
      </c>
      <c r="N2504" t="str">
        <f xml:space="preserve"> PROPER(TRIM(CLEAN(SUBSTITUTE(M2504,CHAR(160)," "))))</f>
        <v>Electronics</v>
      </c>
      <c r="O2504" t="s">
        <v>40</v>
      </c>
      <c r="P2504" t="str">
        <f>IF(LEN(TRIM(Table1[[#This Row],[subcategory]]&amp;""))=0,"Unknown", PROPER(TRIM(Table1[[#This Row],[subcategory]])))</f>
        <v>Accessories</v>
      </c>
      <c r="Q2504">
        <v>50.8</v>
      </c>
      <c r="R2504" s="1">
        <f>IF(LEN(TRIM(Q2504&amp;""))=0, "", VALUE(SUBSTITUTE(Q2504,"$","")))</f>
        <v>50.8</v>
      </c>
      <c r="S2504">
        <v>2</v>
      </c>
      <c r="T2504">
        <f>IF(LEN(TRIM(S2504&amp;""))=0, "", VALUE(S2504))</f>
        <v>2</v>
      </c>
      <c r="U2504">
        <v>101.6</v>
      </c>
      <c r="V2504" s="1">
        <f>IF(LEN(TRIM(U2504&amp;""))=0, "", VALUE(SUBSTITUTE(U2504,"$","")))</f>
        <v>101.6</v>
      </c>
      <c r="W2504" s="1">
        <v>76.707999999999998</v>
      </c>
      <c r="X2504" s="1">
        <f>IF(LEN(TRIM(W2504&amp;""))=0, "", VALUE(SUBSTITUTE(W2504,"$","")))</f>
        <v>76.707999999999998</v>
      </c>
      <c r="Z2504" s="1" t="str" cm="1">
        <f t="array" ref="Z2504">IF(
    LEN(TRIM(Y2504&amp;""))=0,
        IF(AND(ISNUMBER(net_sales_clean), ISNUMBER(profit_clean)),
            net_sales_clean - profit_clean,
            ""
        ),
    VALUE(SUBSTITUTE(Y2504,"$",""))
)</f>
        <v/>
      </c>
      <c r="AB2504" s="1" t="str" cm="1">
        <f t="array" ref="AB2504">IF(
    LEN(TRIM(AA2504&amp;""))=0,
        IF(AND(ISNUMBER(net_sales_clean), ISNUMBER(cost_clean)),
            net_sales_clean - cost_clean,
            ""
        ),
    VALUE(SUBSTITUTE(AA2504,"$",""))
)</f>
        <v/>
      </c>
      <c r="AC2504">
        <v>5</v>
      </c>
      <c r="AD2504">
        <f>IF(LEN(TRIM(AC2504&amp;""))=0, "", VALUE(AC2504))</f>
        <v>5</v>
      </c>
      <c r="AE2504">
        <v>1</v>
      </c>
      <c r="AF2504">
        <f>IF(LEN(TRIM(AE2504&amp;""))=0, "", VALUE(AE2504))</f>
        <v>1</v>
      </c>
      <c r="AG2504">
        <v>0</v>
      </c>
      <c r="AH2504">
        <f>IF(
    OR(U2504&lt;0, W2504&lt;0, Y2504&lt;0, AA2504&lt;0),
        1,
        IF(LEN(TRIM(AG2504&amp;""))=0, "", AG2504)
)</f>
        <v>0</v>
      </c>
      <c r="AI2504" t="str">
        <f>IF(
    COUNT(Q2504,V2504,X2504,Z2504,AB2504)=0,
        "Not Usable",
    IF(
        COUNT(Q2504,V2504,X2504,Z2504,AB2504)&lt;5,
            "Incomplete",
            IF(
                MIN(Q2504,V2504,X2504,Z2504,AB2504)=0,
                    "Incomplete",
                    "Complete"
            )
    )
)</f>
        <v>Incomplete</v>
      </c>
    </row>
    <row r="2505" spans="1:35" x14ac:dyDescent="0.3">
      <c r="A2505">
        <v>54295</v>
      </c>
      <c r="B2505" s="6">
        <v>45336.226064814815</v>
      </c>
      <c r="C2505" s="3">
        <f>INT(B2505)</f>
        <v>45336</v>
      </c>
      <c r="D2505" s="2">
        <f>MOD(B2505,1)</f>
        <v>0.22606481481489027</v>
      </c>
      <c r="E2505">
        <v>44</v>
      </c>
      <c r="F2505" t="s">
        <v>15</v>
      </c>
      <c r="G2505" t="str">
        <f xml:space="preserve"> PROPER(TRIM(CLEAN(SUBSTITUTE(F2505,CHAR(160)," "))))</f>
        <v>West</v>
      </c>
      <c r="H2505" t="s">
        <v>27</v>
      </c>
      <c r="I2505" t="str">
        <f>PROPER(TRIM(CLEAN((SUBSTITUTE(H2505,"-"," ")))))</f>
        <v>In Store</v>
      </c>
      <c r="J2505">
        <v>2912</v>
      </c>
      <c r="K2505" t="s">
        <v>10</v>
      </c>
      <c r="L2505" t="str">
        <f xml:space="preserve"> PROPER(TRIM(CLEAN(SUBSTITUTE(K2505,CHAR(160)," "))))</f>
        <v>Consumer</v>
      </c>
      <c r="M2505" t="s">
        <v>16</v>
      </c>
      <c r="N2505" t="str">
        <f xml:space="preserve"> PROPER(TRIM(CLEAN(SUBSTITUTE(M2505,CHAR(160)," "))))</f>
        <v>Grocery</v>
      </c>
      <c r="O2505" t="s">
        <v>28</v>
      </c>
      <c r="P2505" t="str">
        <f>IF(LEN(TRIM(Table1[[#This Row],[subcategory]]&amp;""))=0,"Unknown", PROPER(TRIM(Table1[[#This Row],[subcategory]])))</f>
        <v>Pantry</v>
      </c>
      <c r="Q2505">
        <v>197.33</v>
      </c>
      <c r="R2505" s="1">
        <f>IF(LEN(TRIM(Q2505&amp;""))=0, "", VALUE(SUBSTITUTE(Q2505,"$","")))</f>
        <v>197.33</v>
      </c>
      <c r="S2505">
        <v>6</v>
      </c>
      <c r="T2505">
        <f>IF(LEN(TRIM(S2505&amp;""))=0, "", VALUE(S2505))</f>
        <v>6</v>
      </c>
      <c r="U2505">
        <v>1183.98</v>
      </c>
      <c r="V2505" s="1">
        <f>IF(LEN(TRIM(U2505&amp;""))=0, "", VALUE(SUBSTITUTE(U2505,"$","")))</f>
        <v>1183.98</v>
      </c>
      <c r="W2505" s="4" t="s">
        <v>4499</v>
      </c>
      <c r="X2505" s="4">
        <f>IF(LEN(TRIM(W2505&amp;""))=0, "", VALUE(SUBSTITUTE(W2505,"$","")))</f>
        <v>837.07385999999997</v>
      </c>
      <c r="Y2505" s="5" t="s">
        <v>4498</v>
      </c>
      <c r="Z2505" s="4" cm="1">
        <f t="array" ref="Z2505">IF(
    LEN(TRIM(Y2505&amp;""))=0,
        IF(AND(ISNUMBER(net_sales_clean), ISNUMBER(profit_clean)),
            net_sales_clean - profit_clean,
            ""
        ),
    VALUE(SUBSTITUTE(Y2505,"$",""))
)</f>
        <v>662.830697304615</v>
      </c>
      <c r="AA2505" s="5" t="s">
        <v>4497</v>
      </c>
      <c r="AB2505" s="4" cm="1">
        <f t="array" ref="AB2505">IF(
    LEN(TRIM(AA2505&amp;""))=0,
        IF(AND(ISNUMBER(net_sales_clean), ISNUMBER(cost_clean)),
            net_sales_clean - cost_clean,
            ""
        ),
    VALUE(SUBSTITUTE(AA2505,"$",""))
)</f>
        <v>174.243162695384</v>
      </c>
      <c r="AC2505">
        <v>2</v>
      </c>
      <c r="AD2505">
        <f>IF(LEN(TRIM(AC2505&amp;""))=0, "", VALUE(AC2505))</f>
        <v>2</v>
      </c>
      <c r="AE2505">
        <v>3</v>
      </c>
      <c r="AF2505">
        <f>IF(LEN(TRIM(AE2505&amp;""))=0, "", VALUE(AE2505))</f>
        <v>3</v>
      </c>
      <c r="AG2505">
        <v>0</v>
      </c>
      <c r="AH2505">
        <f>IF(
    OR(U2505&lt;0, W2505&lt;0, Y2505&lt;0, AA2505&lt;0),
        1,
        IF(LEN(TRIM(AG2505&amp;""))=0, "", AG2505)
)</f>
        <v>0</v>
      </c>
      <c r="AI2505" t="str">
        <f>IF(
    COUNT(Q2505,V2505,X2505,Z2505,AB2505)=0,
        "Not Usable",
    IF(
        COUNT(Q2505,V2505,X2505,Z2505,AB2505)&lt;5,
            "Incomplete",
            IF(
                MIN(Q2505,V2505,X2505,Z2505,AB2505)=0,
                    "Incomplete",
                    "Complete"
            )
    )
)</f>
        <v>Complete</v>
      </c>
    </row>
    <row r="2506" spans="1:35" x14ac:dyDescent="0.3">
      <c r="A2506">
        <v>51512</v>
      </c>
      <c r="B2506" s="6">
        <v>45536.521157407406</v>
      </c>
      <c r="C2506" s="3">
        <f>INT(B2506)</f>
        <v>45536</v>
      </c>
      <c r="D2506" s="2">
        <f>MOD(B2506,1)</f>
        <v>0.52115740740555339</v>
      </c>
      <c r="E2506">
        <v>23</v>
      </c>
      <c r="F2506" t="s">
        <v>4</v>
      </c>
      <c r="G2506" t="str">
        <f xml:space="preserve"> PROPER(TRIM(CLEAN(SUBSTITUTE(F2506,CHAR(160)," "))))</f>
        <v>South</v>
      </c>
      <c r="H2506" t="s">
        <v>7</v>
      </c>
      <c r="I2506" t="str">
        <f>PROPER(TRIM(CLEAN((SUBSTITUTE(H2506,"-"," ")))))</f>
        <v>In Store</v>
      </c>
      <c r="J2506">
        <v>28129</v>
      </c>
      <c r="K2506" t="s">
        <v>10</v>
      </c>
      <c r="L2506" t="str">
        <f xml:space="preserve"> PROPER(TRIM(CLEAN(SUBSTITUTE(K2506,CHAR(160)," "))))</f>
        <v>Consumer</v>
      </c>
      <c r="M2506" t="s">
        <v>19</v>
      </c>
      <c r="N2506" t="str">
        <f xml:space="preserve"> PROPER(TRIM(CLEAN(SUBSTITUTE(M2506,CHAR(160)," "))))</f>
        <v>Apparel</v>
      </c>
      <c r="O2506" t="s">
        <v>26</v>
      </c>
      <c r="P2506" t="str">
        <f>IF(LEN(TRIM(Table1[[#This Row],[subcategory]]&amp;""))=0,"Unknown", PROPER(TRIM(Table1[[#This Row],[subcategory]])))</f>
        <v>Kids</v>
      </c>
      <c r="Q2506">
        <v>79.69</v>
      </c>
      <c r="R2506" s="1">
        <f>IF(LEN(TRIM(Q2506&amp;""))=0, "", VALUE(SUBSTITUTE(Q2506,"$","")))</f>
        <v>79.69</v>
      </c>
      <c r="S2506">
        <v>1</v>
      </c>
      <c r="T2506">
        <f>IF(LEN(TRIM(S2506&amp;""))=0, "", VALUE(S2506))</f>
        <v>1</v>
      </c>
      <c r="U2506">
        <v>79.69</v>
      </c>
      <c r="V2506" s="1">
        <f>IF(LEN(TRIM(U2506&amp;""))=0, "", VALUE(SUBSTITUTE(U2506,"$","")))</f>
        <v>79.69</v>
      </c>
      <c r="W2506" s="1">
        <v>58.65184</v>
      </c>
      <c r="X2506" s="1">
        <f>IF(LEN(TRIM(W2506&amp;""))=0, "", VALUE(SUBSTITUTE(W2506,"$","")))</f>
        <v>58.65184</v>
      </c>
      <c r="Y2506" s="5" t="s">
        <v>4496</v>
      </c>
      <c r="Z2506" s="4" cm="1">
        <f t="array" ref="Z2506">IF(
    LEN(TRIM(Y2506&amp;""))=0,
        IF(AND(ISNUMBER(net_sales_clean), ISNUMBER(profit_clean)),
            net_sales_clean - profit_clean,
            ""
        ),
    VALUE(SUBSTITUTE(Y2506,"$",""))
)</f>
        <v>39.5283890290046</v>
      </c>
      <c r="AA2506" s="5" t="s">
        <v>4495</v>
      </c>
      <c r="AB2506" s="4" cm="1">
        <f t="array" ref="AB2506">IF(
    LEN(TRIM(AA2506&amp;""))=0,
        IF(AND(ISNUMBER(net_sales_clean), ISNUMBER(cost_clean)),
            net_sales_clean - cost_clean,
            ""
        ),
    VALUE(SUBSTITUTE(AA2506,"$",""))
)</f>
        <v>19.1234509709953</v>
      </c>
      <c r="AC2506">
        <v>0</v>
      </c>
      <c r="AD2506">
        <f>IF(LEN(TRIM(AC2506&amp;""))=0, "", VALUE(AC2506))</f>
        <v>0</v>
      </c>
      <c r="AE2506">
        <v>1</v>
      </c>
      <c r="AF2506">
        <f>IF(LEN(TRIM(AE2506&amp;""))=0, "", VALUE(AE2506))</f>
        <v>1</v>
      </c>
      <c r="AG2506">
        <v>0</v>
      </c>
      <c r="AH2506">
        <f>IF(
    OR(U2506&lt;0, W2506&lt;0, Y2506&lt;0, AA2506&lt;0),
        1,
        IF(LEN(TRIM(AG2506&amp;""))=0, "", AG2506)
)</f>
        <v>0</v>
      </c>
      <c r="AI2506" t="str">
        <f>IF(
    COUNT(Q2506,V2506,X2506,Z2506,AB2506)=0,
        "Not Usable",
    IF(
        COUNT(Q2506,V2506,X2506,Z2506,AB2506)&lt;5,
            "Incomplete",
            IF(
                MIN(Q2506,V2506,X2506,Z2506,AB2506)=0,
                    "Incomplete",
                    "Complete"
            )
    )
)</f>
        <v>Complete</v>
      </c>
    </row>
    <row r="2507" spans="1:35" x14ac:dyDescent="0.3">
      <c r="A2507">
        <v>39261</v>
      </c>
      <c r="B2507" s="6">
        <v>45912.814409722225</v>
      </c>
      <c r="C2507" s="3">
        <f>INT(B2507)</f>
        <v>45912</v>
      </c>
      <c r="D2507" s="2">
        <f>MOD(B2507,1)</f>
        <v>0.81440972222480923</v>
      </c>
      <c r="E2507">
        <v>37</v>
      </c>
      <c r="F2507" t="s">
        <v>15</v>
      </c>
      <c r="G2507" t="str">
        <f xml:space="preserve"> PROPER(TRIM(CLEAN(SUBSTITUTE(F2507,CHAR(160)," "))))</f>
        <v>West</v>
      </c>
      <c r="H2507" t="s">
        <v>7</v>
      </c>
      <c r="I2507" t="str">
        <f>PROPER(TRIM(CLEAN((SUBSTITUTE(H2507,"-"," ")))))</f>
        <v>In Store</v>
      </c>
      <c r="J2507">
        <v>16487</v>
      </c>
      <c r="K2507" t="s">
        <v>14</v>
      </c>
      <c r="L2507" t="str">
        <f xml:space="preserve"> PROPER(TRIM(CLEAN(SUBSTITUTE(K2507,CHAR(160)," "))))</f>
        <v>Consumer</v>
      </c>
      <c r="M2507" t="s">
        <v>19</v>
      </c>
      <c r="N2507" t="str">
        <f xml:space="preserve"> PROPER(TRIM(CLEAN(SUBSTITUTE(M2507,CHAR(160)," "))))</f>
        <v>Apparel</v>
      </c>
      <c r="O2507" t="s">
        <v>20</v>
      </c>
      <c r="P2507" t="str">
        <f>IF(LEN(TRIM(Table1[[#This Row],[subcategory]]&amp;""))=0,"Unknown", PROPER(TRIM(Table1[[#This Row],[subcategory]])))</f>
        <v>Women</v>
      </c>
      <c r="Q2507">
        <v>58.08</v>
      </c>
      <c r="R2507" s="1">
        <f>IF(LEN(TRIM(Q2507&amp;""))=0, "", VALUE(SUBSTITUTE(Q2507,"$","")))</f>
        <v>58.08</v>
      </c>
      <c r="S2507">
        <v>3</v>
      </c>
      <c r="T2507">
        <f>IF(LEN(TRIM(S2507&amp;""))=0, "", VALUE(S2507))</f>
        <v>3</v>
      </c>
      <c r="U2507">
        <v>174.24</v>
      </c>
      <c r="V2507" s="1">
        <f>IF(LEN(TRIM(U2507&amp;""))=0, "", VALUE(SUBSTITUTE(U2507,"$","")))</f>
        <v>174.24</v>
      </c>
      <c r="W2507" s="1">
        <v>130.85424</v>
      </c>
      <c r="X2507" s="1">
        <f>IF(LEN(TRIM(W2507&amp;""))=0, "", VALUE(SUBSTITUTE(W2507,"$","")))</f>
        <v>130.85424</v>
      </c>
      <c r="Y2507" s="5" t="s">
        <v>4494</v>
      </c>
      <c r="Z2507" s="4" cm="1">
        <f t="array" ref="Z2507">IF(
    LEN(TRIM(Y2507&amp;""))=0,
        IF(AND(ISNUMBER(net_sales_clean), ISNUMBER(profit_clean)),
            net_sales_clean - profit_clean,
            ""
        ),
    VALUE(SUBSTITUTE(Y2507,"$",""))
)</f>
        <v>94.722536316512105</v>
      </c>
      <c r="AA2507" s="5" t="s">
        <v>4493</v>
      </c>
      <c r="AB2507" s="4" cm="1">
        <f t="array" ref="AB2507">IF(
    LEN(TRIM(AA2507&amp;""))=0,
        IF(AND(ISNUMBER(net_sales_clean), ISNUMBER(cost_clean)),
            net_sales_clean - cost_clean,
            ""
        ),
    VALUE(SUBSTITUTE(AA2507,"$",""))
)</f>
        <v>36.1317036834878</v>
      </c>
      <c r="AC2507">
        <v>2</v>
      </c>
      <c r="AD2507">
        <f>IF(LEN(TRIM(AC2507&amp;""))=0, "", VALUE(AC2507))</f>
        <v>2</v>
      </c>
      <c r="AE2507">
        <v>3</v>
      </c>
      <c r="AF2507">
        <f>IF(LEN(TRIM(AE2507&amp;""))=0, "", VALUE(AE2507))</f>
        <v>3</v>
      </c>
      <c r="AG2507">
        <v>0</v>
      </c>
      <c r="AH2507">
        <f>IF(
    OR(U2507&lt;0, W2507&lt;0, Y2507&lt;0, AA2507&lt;0),
        1,
        IF(LEN(TRIM(AG2507&amp;""))=0, "", AG2507)
)</f>
        <v>0</v>
      </c>
      <c r="AI2507" t="str">
        <f>IF(
    COUNT(Q2507,V2507,X2507,Z2507,AB2507)=0,
        "Not Usable",
    IF(
        COUNT(Q2507,V2507,X2507,Z2507,AB2507)&lt;5,
            "Incomplete",
            IF(
                MIN(Q2507,V2507,X2507,Z2507,AB2507)=0,
                    "Incomplete",
                    "Complete"
            )
    )
)</f>
        <v>Complete</v>
      </c>
    </row>
    <row r="2508" spans="1:35" x14ac:dyDescent="0.3">
      <c r="A2508">
        <v>42903</v>
      </c>
      <c r="B2508" s="6">
        <v>45394.440439814818</v>
      </c>
      <c r="C2508" s="3">
        <f>INT(B2508)</f>
        <v>45394</v>
      </c>
      <c r="D2508" s="2">
        <f>MOD(B2508,1)</f>
        <v>0.44043981481809169</v>
      </c>
      <c r="E2508">
        <v>79</v>
      </c>
      <c r="F2508" t="s">
        <v>33</v>
      </c>
      <c r="G2508" t="str">
        <f xml:space="preserve"> PROPER(TRIM(CLEAN(SUBSTITUTE(F2508,CHAR(160)," "))))</f>
        <v>South</v>
      </c>
      <c r="H2508" t="s">
        <v>30</v>
      </c>
      <c r="I2508" t="str">
        <f>PROPER(TRIM(CLEAN((SUBSTITUTE(H2508,"-"," ")))))</f>
        <v>Mobile App</v>
      </c>
      <c r="J2508">
        <v>29029</v>
      </c>
      <c r="K2508" t="s">
        <v>6</v>
      </c>
      <c r="L2508" t="str">
        <f xml:space="preserve"> PROPER(TRIM(CLEAN(SUBSTITUTE(K2508,CHAR(160)," "))))</f>
        <v>Corporate</v>
      </c>
      <c r="M2508" t="s">
        <v>16</v>
      </c>
      <c r="N2508" t="str">
        <f xml:space="preserve"> PROPER(TRIM(CLEAN(SUBSTITUTE(M2508,CHAR(160)," "))))</f>
        <v>Grocery</v>
      </c>
      <c r="O2508" t="s">
        <v>29</v>
      </c>
      <c r="P2508" t="str">
        <f>IF(LEN(TRIM(Table1[[#This Row],[subcategory]]&amp;""))=0,"Unknown", PROPER(TRIM(Table1[[#This Row],[subcategory]])))</f>
        <v>Beverages</v>
      </c>
      <c r="Q2508">
        <v>48.16</v>
      </c>
      <c r="R2508" s="1">
        <f>IF(LEN(TRIM(Q2508&amp;""))=0, "", VALUE(SUBSTITUTE(Q2508,"$","")))</f>
        <v>48.16</v>
      </c>
      <c r="S2508">
        <v>1</v>
      </c>
      <c r="T2508">
        <f>IF(LEN(TRIM(S2508&amp;""))=0, "", VALUE(S2508))</f>
        <v>1</v>
      </c>
      <c r="U2508">
        <v>48.16</v>
      </c>
      <c r="V2508" s="1">
        <f>IF(LEN(TRIM(U2508&amp;""))=0, "", VALUE(SUBSTITUTE(U2508,"$","")))</f>
        <v>48.16</v>
      </c>
      <c r="W2508" s="1">
        <v>34.96416</v>
      </c>
      <c r="X2508" s="1">
        <f>IF(LEN(TRIM(W2508&amp;""))=0, "", VALUE(SUBSTITUTE(W2508,"$","")))</f>
        <v>34.96416</v>
      </c>
      <c r="Y2508" s="5" t="s">
        <v>4492</v>
      </c>
      <c r="Z2508" s="4" cm="1">
        <f t="array" ref="Z2508">IF(
    LEN(TRIM(Y2508&amp;""))=0,
        IF(AND(ISNUMBER(net_sales_clean), ISNUMBER(profit_clean)),
            net_sales_clean - profit_clean,
            ""
        ),
    VALUE(SUBSTITUTE(Y2508,"$",""))
)</f>
        <v>28.5775195203103</v>
      </c>
      <c r="AA2508" s="5" t="s">
        <v>4491</v>
      </c>
      <c r="AB2508" s="4" cm="1">
        <f t="array" ref="AB2508">IF(
    LEN(TRIM(AA2508&amp;""))=0,
        IF(AND(ISNUMBER(net_sales_clean), ISNUMBER(cost_clean)),
            net_sales_clean - cost_clean,
            ""
        ),
    VALUE(SUBSTITUTE(AA2508,"$",""))
)</f>
        <v>6.3866404796896896</v>
      </c>
      <c r="AC2508">
        <v>8</v>
      </c>
      <c r="AD2508">
        <f>IF(LEN(TRIM(AC2508&amp;""))=0, "", VALUE(AC2508))</f>
        <v>8</v>
      </c>
      <c r="AE2508">
        <v>5</v>
      </c>
      <c r="AF2508">
        <f>IF(LEN(TRIM(AE2508&amp;""))=0, "", VALUE(AE2508))</f>
        <v>5</v>
      </c>
      <c r="AG2508">
        <v>0</v>
      </c>
      <c r="AH2508">
        <f>IF(
    OR(U2508&lt;0, W2508&lt;0, Y2508&lt;0, AA2508&lt;0),
        1,
        IF(LEN(TRIM(AG2508&amp;""))=0, "", AG2508)
)</f>
        <v>0</v>
      </c>
      <c r="AI2508" t="str">
        <f>IF(
    COUNT(Q2508,V2508,X2508,Z2508,AB2508)=0,
        "Not Usable",
    IF(
        COUNT(Q2508,V2508,X2508,Z2508,AB2508)&lt;5,
            "Incomplete",
            IF(
                MIN(Q2508,V2508,X2508,Z2508,AB2508)=0,
                    "Incomplete",
                    "Complete"
            )
    )
)</f>
        <v>Complete</v>
      </c>
    </row>
    <row r="2509" spans="1:35" x14ac:dyDescent="0.3">
      <c r="A2509">
        <v>3941</v>
      </c>
      <c r="B2509" s="6">
        <v>45135.270138888889</v>
      </c>
      <c r="C2509" s="3">
        <f>INT(B2509)</f>
        <v>45135</v>
      </c>
      <c r="D2509" s="2">
        <f>MOD(B2509,1)</f>
        <v>0.27013888888905058</v>
      </c>
      <c r="E2509">
        <v>60</v>
      </c>
      <c r="F2509" t="s">
        <v>13</v>
      </c>
      <c r="G2509" t="str">
        <f xml:space="preserve"> PROPER(TRIM(CLEAN(SUBSTITUTE(F2509,CHAR(160)," "))))</f>
        <v>Northeast</v>
      </c>
      <c r="H2509" t="s">
        <v>7</v>
      </c>
      <c r="I2509" t="str">
        <f>PROPER(TRIM(CLEAN((SUBSTITUTE(H2509,"-"," ")))))</f>
        <v>In Store</v>
      </c>
      <c r="J2509">
        <v>12118</v>
      </c>
      <c r="K2509" t="s">
        <v>14</v>
      </c>
      <c r="L2509" t="str">
        <f xml:space="preserve"> PROPER(TRIM(CLEAN(SUBSTITUTE(K2509,CHAR(160)," "))))</f>
        <v>Consumer</v>
      </c>
      <c r="M2509" t="s">
        <v>16</v>
      </c>
      <c r="N2509" t="str">
        <f xml:space="preserve"> PROPER(TRIM(CLEAN(SUBSTITUTE(M2509,CHAR(160)," "))))</f>
        <v>Grocery</v>
      </c>
      <c r="O2509" t="s">
        <v>28</v>
      </c>
      <c r="P2509" t="str">
        <f>IF(LEN(TRIM(Table1[[#This Row],[subcategory]]&amp;""))=0,"Unknown", PROPER(TRIM(Table1[[#This Row],[subcategory]])))</f>
        <v>Pantry</v>
      </c>
      <c r="Q2509">
        <v>42.41</v>
      </c>
      <c r="R2509" s="1">
        <f>IF(LEN(TRIM(Q2509&amp;""))=0, "", VALUE(SUBSTITUTE(Q2509,"$","")))</f>
        <v>42.41</v>
      </c>
      <c r="S2509">
        <v>1</v>
      </c>
      <c r="T2509">
        <f>IF(LEN(TRIM(S2509&amp;""))=0, "", VALUE(S2509))</f>
        <v>1</v>
      </c>
      <c r="U2509">
        <v>42.41</v>
      </c>
      <c r="V2509" s="1">
        <f>IF(LEN(TRIM(U2509&amp;""))=0, "", VALUE(SUBSTITUTE(U2509,"$","")))</f>
        <v>42.41</v>
      </c>
      <c r="W2509" s="4" t="s">
        <v>4490</v>
      </c>
      <c r="X2509" s="4">
        <f>IF(LEN(TRIM(W2509&amp;""))=0, "", VALUE(SUBSTITUTE(W2509,"$","")))</f>
        <v>28.669159999999899</v>
      </c>
      <c r="Y2509" s="5" t="s">
        <v>4489</v>
      </c>
      <c r="Z2509" s="4" cm="1">
        <f t="array" ref="Z2509">IF(
    LEN(TRIM(Y2509&amp;""))=0,
        IF(AND(ISNUMBER(net_sales_clean), ISNUMBER(profit_clean)),
            net_sales_clean - profit_clean,
            ""
        ),
    VALUE(SUBSTITUTE(Y2509,"$",""))
)</f>
        <v>20.2312496936039</v>
      </c>
      <c r="AA2509" s="5" t="s">
        <v>4488</v>
      </c>
      <c r="AB2509" s="4" cm="1">
        <f t="array" ref="AB2509">IF(
    LEN(TRIM(AA2509&amp;""))=0,
        IF(AND(ISNUMBER(net_sales_clean), ISNUMBER(cost_clean)),
            net_sales_clean - cost_clean,
            ""
        ),
    VALUE(SUBSTITUTE(AA2509,"$",""))
)</f>
        <v>8.4379103063960397</v>
      </c>
      <c r="AC2509">
        <v>9</v>
      </c>
      <c r="AD2509">
        <f>IF(LEN(TRIM(AC2509&amp;""))=0, "", VALUE(AC2509))</f>
        <v>9</v>
      </c>
      <c r="AE2509">
        <v>5</v>
      </c>
      <c r="AF2509">
        <f>IF(LEN(TRIM(AE2509&amp;""))=0, "", VALUE(AE2509))</f>
        <v>5</v>
      </c>
      <c r="AG2509">
        <v>0</v>
      </c>
      <c r="AH2509">
        <f>IF(
    OR(U2509&lt;0, W2509&lt;0, Y2509&lt;0, AA2509&lt;0),
        1,
        IF(LEN(TRIM(AG2509&amp;""))=0, "", AG2509)
)</f>
        <v>0</v>
      </c>
      <c r="AI2509" t="str">
        <f>IF(
    COUNT(Q2509,V2509,X2509,Z2509,AB2509)=0,
        "Not Usable",
    IF(
        COUNT(Q2509,V2509,X2509,Z2509,AB2509)&lt;5,
            "Incomplete",
            IF(
                MIN(Q2509,V2509,X2509,Z2509,AB2509)=0,
                    "Incomplete",
                    "Complete"
            )
    )
)</f>
        <v>Complete</v>
      </c>
    </row>
    <row r="2510" spans="1:35" x14ac:dyDescent="0.3">
      <c r="A2510">
        <v>35494</v>
      </c>
      <c r="B2510" s="6">
        <v>45921.007893518516</v>
      </c>
      <c r="C2510" s="3">
        <f>INT(B2510)</f>
        <v>45921</v>
      </c>
      <c r="D2510" s="2">
        <f>MOD(B2510,1)</f>
        <v>7.8935185156296939E-3</v>
      </c>
      <c r="E2510">
        <v>84</v>
      </c>
      <c r="F2510" t="s">
        <v>33</v>
      </c>
      <c r="G2510" t="str">
        <f xml:space="preserve"> PROPER(TRIM(CLEAN(SUBSTITUTE(F2510,CHAR(160)," "))))</f>
        <v>South</v>
      </c>
      <c r="H2510" t="s">
        <v>30</v>
      </c>
      <c r="I2510" t="str">
        <f>PROPER(TRIM(CLEAN((SUBSTITUTE(H2510,"-"," ")))))</f>
        <v>Mobile App</v>
      </c>
      <c r="J2510">
        <v>11830</v>
      </c>
      <c r="K2510" t="s">
        <v>14</v>
      </c>
      <c r="L2510" t="str">
        <f xml:space="preserve"> PROPER(TRIM(CLEAN(SUBSTITUTE(K2510,CHAR(160)," "))))</f>
        <v>Consumer</v>
      </c>
      <c r="M2510" t="s">
        <v>19</v>
      </c>
      <c r="N2510" t="str">
        <f xml:space="preserve"> PROPER(TRIM(CLEAN(SUBSTITUTE(M2510,CHAR(160)," "))))</f>
        <v>Apparel</v>
      </c>
      <c r="P2510" t="str">
        <f>IF(LEN(TRIM(Table1[[#This Row],[subcategory]]&amp;""))=0,"Unknown", PROPER(TRIM(Table1[[#This Row],[subcategory]])))</f>
        <v>Unknown</v>
      </c>
      <c r="Q2510">
        <v>98.75</v>
      </c>
      <c r="R2510" s="1">
        <f>IF(LEN(TRIM(Q2510&amp;""))=0, "", VALUE(SUBSTITUTE(Q2510,"$","")))</f>
        <v>98.75</v>
      </c>
      <c r="S2510">
        <v>3</v>
      </c>
      <c r="T2510">
        <f>IF(LEN(TRIM(S2510&amp;""))=0, "", VALUE(S2510))</f>
        <v>3</v>
      </c>
      <c r="U2510">
        <v>296.25</v>
      </c>
      <c r="V2510" s="1">
        <f>IF(LEN(TRIM(U2510&amp;""))=0, "", VALUE(SUBSTITUTE(U2510,"$","")))</f>
        <v>296.25</v>
      </c>
      <c r="W2510" s="1">
        <v>241.14750000000001</v>
      </c>
      <c r="X2510" s="1">
        <f>IF(LEN(TRIM(W2510&amp;""))=0, "", VALUE(SUBSTITUTE(W2510,"$","")))</f>
        <v>241.14750000000001</v>
      </c>
      <c r="Y2510" s="5" t="s">
        <v>4487</v>
      </c>
      <c r="Z2510" s="4" cm="1">
        <f t="array" ref="Z2510">IF(
    LEN(TRIM(Y2510&amp;""))=0,
        IF(AND(ISNUMBER(net_sales_clean), ISNUMBER(profit_clean)),
            net_sales_clean - profit_clean,
            ""
        ),
    VALUE(SUBSTITUTE(Y2510,"$",""))
)</f>
        <v>173.02518517361901</v>
      </c>
      <c r="AA2510" s="5" t="s">
        <v>4486</v>
      </c>
      <c r="AB2510" s="4" cm="1">
        <f t="array" ref="AB2510">IF(
    LEN(TRIM(AA2510&amp;""))=0,
        IF(AND(ISNUMBER(net_sales_clean), ISNUMBER(cost_clean)),
            net_sales_clean - cost_clean,
            ""
        ),
    VALUE(SUBSTITUTE(AA2510,"$",""))
)</f>
        <v>68.122314826380801</v>
      </c>
      <c r="AC2510">
        <v>3</v>
      </c>
      <c r="AD2510">
        <f>IF(LEN(TRIM(AC2510&amp;""))=0, "", VALUE(AC2510))</f>
        <v>3</v>
      </c>
      <c r="AE2510">
        <v>5</v>
      </c>
      <c r="AF2510">
        <f>IF(LEN(TRIM(AE2510&amp;""))=0, "", VALUE(AE2510))</f>
        <v>5</v>
      </c>
      <c r="AH2510" t="str">
        <f>IF(
    OR(U2510&lt;0, W2510&lt;0, Y2510&lt;0, AA2510&lt;0),
        1,
        IF(LEN(TRIM(AG2510&amp;""))=0, "", AG2510)
)</f>
        <v/>
      </c>
      <c r="AI2510" t="str">
        <f>IF(
    COUNT(Q2510,V2510,X2510,Z2510,AB2510)=0,
        "Not Usable",
    IF(
        COUNT(Q2510,V2510,X2510,Z2510,AB2510)&lt;5,
            "Incomplete",
            IF(
                MIN(Q2510,V2510,X2510,Z2510,AB2510)=0,
                    "Incomplete",
                    "Complete"
            )
    )
)</f>
        <v>Complete</v>
      </c>
    </row>
    <row r="2511" spans="1:35" x14ac:dyDescent="0.3">
      <c r="A2511">
        <v>7512</v>
      </c>
      <c r="B2511" s="6">
        <v>45097.140520833331</v>
      </c>
      <c r="C2511" s="3">
        <f>INT(B2511)</f>
        <v>45097</v>
      </c>
      <c r="D2511" s="2">
        <f>MOD(B2511,1)</f>
        <v>0.140520833330811</v>
      </c>
      <c r="E2511">
        <v>5</v>
      </c>
      <c r="F2511" t="s">
        <v>13</v>
      </c>
      <c r="G2511" t="str">
        <f xml:space="preserve"> PROPER(TRIM(CLEAN(SUBSTITUTE(F2511,CHAR(160)," "))))</f>
        <v>Northeast</v>
      </c>
      <c r="H2511" t="s">
        <v>30</v>
      </c>
      <c r="I2511" t="str">
        <f>PROPER(TRIM(CLEAN((SUBSTITUTE(H2511,"-"," ")))))</f>
        <v>Mobile App</v>
      </c>
      <c r="J2511">
        <v>12892</v>
      </c>
      <c r="K2511" t="s">
        <v>14</v>
      </c>
      <c r="L2511" t="str">
        <f xml:space="preserve"> PROPER(TRIM(CLEAN(SUBSTITUTE(K2511,CHAR(160)," "))))</f>
        <v>Consumer</v>
      </c>
      <c r="M2511" t="s">
        <v>23</v>
      </c>
      <c r="N2511" t="str">
        <f xml:space="preserve"> PROPER(TRIM(CLEAN(SUBSTITUTE(M2511,CHAR(160)," "))))</f>
        <v>Electronics</v>
      </c>
      <c r="O2511" t="s">
        <v>40</v>
      </c>
      <c r="P2511" t="str">
        <f>IF(LEN(TRIM(Table1[[#This Row],[subcategory]]&amp;""))=0,"Unknown", PROPER(TRIM(Table1[[#This Row],[subcategory]])))</f>
        <v>Accessories</v>
      </c>
      <c r="Q2511">
        <v>60.06</v>
      </c>
      <c r="R2511" s="1">
        <f>IF(LEN(TRIM(Q2511&amp;""))=0, "", VALUE(SUBSTITUTE(Q2511,"$","")))</f>
        <v>60.06</v>
      </c>
      <c r="S2511">
        <v>1</v>
      </c>
      <c r="T2511">
        <f>IF(LEN(TRIM(S2511&amp;""))=0, "", VALUE(S2511))</f>
        <v>1</v>
      </c>
      <c r="U2511">
        <v>60.06</v>
      </c>
      <c r="V2511" s="1">
        <f>IF(LEN(TRIM(U2511&amp;""))=0, "", VALUE(SUBSTITUTE(U2511,"$","")))</f>
        <v>60.06</v>
      </c>
      <c r="W2511" s="1">
        <v>52.792740000000002</v>
      </c>
      <c r="X2511" s="1">
        <f>IF(LEN(TRIM(W2511&amp;""))=0, "", VALUE(SUBSTITUTE(W2511,"$","")))</f>
        <v>52.792740000000002</v>
      </c>
      <c r="Y2511" s="5" t="s">
        <v>4485</v>
      </c>
      <c r="Z2511" s="4" cm="1">
        <f t="array" ref="Z2511">IF(
    LEN(TRIM(Y2511&amp;""))=0,
        IF(AND(ISNUMBER(net_sales_clean), ISNUMBER(profit_clean)),
            net_sales_clean - profit_clean,
            ""
        ),
    VALUE(SUBSTITUTE(Y2511,"$",""))
)</f>
        <v>41.190273572141201</v>
      </c>
      <c r="AA2511" s="5" t="s">
        <v>4484</v>
      </c>
      <c r="AB2511" s="4" cm="1">
        <f t="array" ref="AB2511">IF(
    LEN(TRIM(AA2511&amp;""))=0,
        IF(AND(ISNUMBER(net_sales_clean), ISNUMBER(cost_clean)),
            net_sales_clean - cost_clean,
            ""
        ),
    VALUE(SUBSTITUTE(AA2511,"$",""))
)</f>
        <v>11.602466427858699</v>
      </c>
      <c r="AC2511">
        <v>8</v>
      </c>
      <c r="AD2511">
        <f>IF(LEN(TRIM(AC2511&amp;""))=0, "", VALUE(AC2511))</f>
        <v>8</v>
      </c>
      <c r="AE2511">
        <v>2</v>
      </c>
      <c r="AF2511">
        <f>IF(LEN(TRIM(AE2511&amp;""))=0, "", VALUE(AE2511))</f>
        <v>2</v>
      </c>
      <c r="AG2511">
        <v>0</v>
      </c>
      <c r="AH2511">
        <f>IF(
    OR(U2511&lt;0, W2511&lt;0, Y2511&lt;0, AA2511&lt;0),
        1,
        IF(LEN(TRIM(AG2511&amp;""))=0, "", AG2511)
)</f>
        <v>0</v>
      </c>
      <c r="AI2511" t="str">
        <f>IF(
    COUNT(Q2511,V2511,X2511,Z2511,AB2511)=0,
        "Not Usable",
    IF(
        COUNT(Q2511,V2511,X2511,Z2511,AB2511)&lt;5,
            "Incomplete",
            IF(
                MIN(Q2511,V2511,X2511,Z2511,AB2511)=0,
                    "Incomplete",
                    "Complete"
            )
    )
)</f>
        <v>Complete</v>
      </c>
    </row>
    <row r="2512" spans="1:35" x14ac:dyDescent="0.3">
      <c r="A2512">
        <v>18578</v>
      </c>
      <c r="B2512" s="6">
        <v>45044.422037037039</v>
      </c>
      <c r="C2512" s="3">
        <f>INT(B2512)</f>
        <v>45044</v>
      </c>
      <c r="D2512" s="2">
        <f>MOD(B2512,1)</f>
        <v>0.42203703703853535</v>
      </c>
      <c r="E2512">
        <v>67</v>
      </c>
      <c r="F2512" t="s">
        <v>13</v>
      </c>
      <c r="G2512" t="str">
        <f xml:space="preserve"> PROPER(TRIM(CLEAN(SUBSTITUTE(F2512,CHAR(160)," "))))</f>
        <v>Northeast</v>
      </c>
      <c r="H2512" t="s">
        <v>3</v>
      </c>
      <c r="I2512" t="str">
        <f>PROPER(TRIM(CLEAN((SUBSTITUTE(H2512,"-"," ")))))</f>
        <v>Phone</v>
      </c>
      <c r="J2512">
        <v>6270</v>
      </c>
      <c r="K2512" t="s">
        <v>14</v>
      </c>
      <c r="L2512" t="str">
        <f xml:space="preserve"> PROPER(TRIM(CLEAN(SUBSTITUTE(K2512,CHAR(160)," "))))</f>
        <v>Consumer</v>
      </c>
      <c r="M2512" t="s">
        <v>1</v>
      </c>
      <c r="N2512" t="str">
        <f xml:space="preserve"> PROPER(TRIM(CLEAN(SUBSTITUTE(M2512,CHAR(160)," "))))</f>
        <v>Beauty</v>
      </c>
      <c r="P2512" t="str">
        <f>IF(LEN(TRIM(Table1[[#This Row],[subcategory]]&amp;""))=0,"Unknown", PROPER(TRIM(Table1[[#This Row],[subcategory]])))</f>
        <v>Unknown</v>
      </c>
      <c r="Q2512">
        <v>65.91</v>
      </c>
      <c r="R2512" s="1">
        <f>IF(LEN(TRIM(Q2512&amp;""))=0, "", VALUE(SUBSTITUTE(Q2512,"$","")))</f>
        <v>65.91</v>
      </c>
      <c r="S2512">
        <v>5</v>
      </c>
      <c r="T2512">
        <f>IF(LEN(TRIM(S2512&amp;""))=0, "", VALUE(S2512))</f>
        <v>5</v>
      </c>
      <c r="U2512" s="5" t="s">
        <v>4483</v>
      </c>
      <c r="V2512" s="4">
        <f>IF(LEN(TRIM(U2512&amp;""))=0, "", VALUE(SUBSTITUTE(U2512,"$","")))</f>
        <v>329.54999999999899</v>
      </c>
      <c r="W2512" s="4" t="s">
        <v>4482</v>
      </c>
      <c r="X2512" s="4">
        <f>IF(LEN(TRIM(W2512&amp;""))=0, "", VALUE(SUBSTITUTE(W2512,"$","")))</f>
        <v>208.60514999999901</v>
      </c>
      <c r="Y2512" s="5" t="s">
        <v>4481</v>
      </c>
      <c r="Z2512" s="4" cm="1">
        <f t="array" ref="Z2512">IF(
    LEN(TRIM(Y2512&amp;""))=0,
        IF(AND(ISNUMBER(net_sales_clean), ISNUMBER(profit_clean)),
            net_sales_clean - profit_clean,
            ""
        ),
    VALUE(SUBSTITUTE(Y2512,"$",""))
)</f>
        <v>117.892251493167</v>
      </c>
      <c r="AA2512">
        <v>90.7128985068329</v>
      </c>
      <c r="AB2512" s="1" cm="1">
        <f t="array" ref="AB2512">IF(
    LEN(TRIM(AA2512&amp;""))=0,
        IF(AND(ISNUMBER(net_sales_clean), ISNUMBER(cost_clean)),
            net_sales_clean - cost_clean,
            ""
        ),
    VALUE(SUBSTITUTE(AA2512,"$",""))
)</f>
        <v>90.7128985068329</v>
      </c>
      <c r="AC2512">
        <v>2</v>
      </c>
      <c r="AD2512">
        <f>IF(LEN(TRIM(AC2512&amp;""))=0, "", VALUE(AC2512))</f>
        <v>2</v>
      </c>
      <c r="AE2512">
        <v>1</v>
      </c>
      <c r="AF2512">
        <f>IF(LEN(TRIM(AE2512&amp;""))=0, "", VALUE(AE2512))</f>
        <v>1</v>
      </c>
      <c r="AG2512">
        <v>0</v>
      </c>
      <c r="AH2512">
        <f>IF(
    OR(U2512&lt;0, W2512&lt;0, Y2512&lt;0, AA2512&lt;0),
        1,
        IF(LEN(TRIM(AG2512&amp;""))=0, "", AG2512)
)</f>
        <v>0</v>
      </c>
      <c r="AI2512" t="str">
        <f>IF(
    COUNT(Q2512,V2512,X2512,Z2512,AB2512)=0,
        "Not Usable",
    IF(
        COUNT(Q2512,V2512,X2512,Z2512,AB2512)&lt;5,
            "Incomplete",
            IF(
                MIN(Q2512,V2512,X2512,Z2512,AB2512)=0,
                    "Incomplete",
                    "Complete"
            )
    )
)</f>
        <v>Complete</v>
      </c>
    </row>
    <row r="2513" spans="1:35" x14ac:dyDescent="0.3">
      <c r="A2513">
        <v>18340</v>
      </c>
      <c r="B2513" s="6">
        <v>45007.913634259261</v>
      </c>
      <c r="C2513" s="3">
        <f>INT(B2513)</f>
        <v>45007</v>
      </c>
      <c r="D2513" s="2">
        <f>MOD(B2513,1)</f>
        <v>0.91363425926101627</v>
      </c>
      <c r="E2513">
        <v>1</v>
      </c>
      <c r="F2513" t="s">
        <v>21</v>
      </c>
      <c r="G2513" t="str">
        <f xml:space="preserve"> PROPER(TRIM(CLEAN(SUBSTITUTE(F2513,CHAR(160)," "))))</f>
        <v>Midwest</v>
      </c>
      <c r="H2513" t="s">
        <v>27</v>
      </c>
      <c r="I2513" t="str">
        <f>PROPER(TRIM(CLEAN((SUBSTITUTE(H2513,"-"," ")))))</f>
        <v>In Store</v>
      </c>
      <c r="J2513">
        <v>7798</v>
      </c>
      <c r="K2513" t="s">
        <v>6</v>
      </c>
      <c r="L2513" t="str">
        <f xml:space="preserve"> PROPER(TRIM(CLEAN(SUBSTITUTE(K2513,CHAR(160)," "))))</f>
        <v>Corporate</v>
      </c>
      <c r="M2513" t="s">
        <v>19</v>
      </c>
      <c r="N2513" t="str">
        <f xml:space="preserve"> PROPER(TRIM(CLEAN(SUBSTITUTE(M2513,CHAR(160)," "))))</f>
        <v>Apparel</v>
      </c>
      <c r="O2513" t="s">
        <v>26</v>
      </c>
      <c r="P2513" t="str">
        <f>IF(LEN(TRIM(Table1[[#This Row],[subcategory]]&amp;""))=0,"Unknown", PROPER(TRIM(Table1[[#This Row],[subcategory]])))</f>
        <v>Kids</v>
      </c>
      <c r="Q2513">
        <v>88.03</v>
      </c>
      <c r="R2513" s="1">
        <f>IF(LEN(TRIM(Q2513&amp;""))=0, "", VALUE(SUBSTITUTE(Q2513,"$","")))</f>
        <v>88.03</v>
      </c>
      <c r="S2513">
        <v>4</v>
      </c>
      <c r="T2513">
        <f>IF(LEN(TRIM(S2513&amp;""))=0, "", VALUE(S2513))</f>
        <v>4</v>
      </c>
      <c r="U2513">
        <v>352.12</v>
      </c>
      <c r="V2513" s="1">
        <f>IF(LEN(TRIM(U2513&amp;""))=0, "", VALUE(SUBSTITUTE(U2513,"$","")))</f>
        <v>352.12</v>
      </c>
      <c r="X2513" s="1" t="str">
        <f>IF(LEN(TRIM(W2513&amp;""))=0, "", VALUE(SUBSTITUTE(W2513,"$","")))</f>
        <v/>
      </c>
      <c r="Z2513" s="1" t="str" cm="1">
        <f t="array" ref="Z2513">IF(
    LEN(TRIM(Y2513&amp;""))=0,
        IF(AND(ISNUMBER(net_sales_clean), ISNUMBER(profit_clean)),
            net_sales_clean - profit_clean,
            ""
        ),
    VALUE(SUBSTITUTE(Y2513,"$",""))
)</f>
        <v/>
      </c>
      <c r="AB2513" s="1" t="str" cm="1">
        <f t="array" ref="AB2513">IF(
    LEN(TRIM(AA2513&amp;""))=0,
        IF(AND(ISNUMBER(net_sales_clean), ISNUMBER(cost_clean)),
            net_sales_clean - cost_clean,
            ""
        ),
    VALUE(SUBSTITUTE(AA2513,"$",""))
)</f>
        <v/>
      </c>
      <c r="AC2513">
        <v>7</v>
      </c>
      <c r="AD2513">
        <f>IF(LEN(TRIM(AC2513&amp;""))=0, "", VALUE(AC2513))</f>
        <v>7</v>
      </c>
      <c r="AE2513">
        <v>5</v>
      </c>
      <c r="AF2513">
        <f>IF(LEN(TRIM(AE2513&amp;""))=0, "", VALUE(AE2513))</f>
        <v>5</v>
      </c>
      <c r="AG2513">
        <v>0</v>
      </c>
      <c r="AH2513">
        <f>IF(
    OR(U2513&lt;0, W2513&lt;0, Y2513&lt;0, AA2513&lt;0),
        1,
        IF(LEN(TRIM(AG2513&amp;""))=0, "", AG2513)
)</f>
        <v>0</v>
      </c>
      <c r="AI2513" t="str">
        <f>IF(
    COUNT(Q2513,V2513,X2513,Z2513,AB2513)=0,
        "Not Usable",
    IF(
        COUNT(Q2513,V2513,X2513,Z2513,AB2513)&lt;5,
            "Incomplete",
            IF(
                MIN(Q2513,V2513,X2513,Z2513,AB2513)=0,
                    "Incomplete",
                    "Complete"
            )
    )
)</f>
        <v>Incomplete</v>
      </c>
    </row>
    <row r="2514" spans="1:35" x14ac:dyDescent="0.3">
      <c r="A2514">
        <v>38458</v>
      </c>
      <c r="B2514" s="6">
        <v>45846.778935185182</v>
      </c>
      <c r="C2514" s="3">
        <f>INT(B2514)</f>
        <v>45846</v>
      </c>
      <c r="D2514" s="2">
        <f>MOD(B2514,1)</f>
        <v>0.77893518518249039</v>
      </c>
      <c r="E2514">
        <v>68</v>
      </c>
      <c r="F2514" t="s">
        <v>8</v>
      </c>
      <c r="G2514" t="str">
        <f xml:space="preserve"> PROPER(TRIM(CLEAN(SUBSTITUTE(F2514,CHAR(160)," "))))</f>
        <v>West</v>
      </c>
      <c r="H2514" t="s">
        <v>11</v>
      </c>
      <c r="I2514" t="str">
        <f>PROPER(TRIM(CLEAN((SUBSTITUTE(H2514,"-"," ")))))</f>
        <v>Online</v>
      </c>
      <c r="J2514">
        <v>29725</v>
      </c>
      <c r="K2514" t="s">
        <v>2</v>
      </c>
      <c r="L2514" t="str">
        <f xml:space="preserve"> PROPER(TRIM(CLEAN(SUBSTITUTE(K2514,CHAR(160)," "))))</f>
        <v>Home Office</v>
      </c>
      <c r="M2514" t="s">
        <v>1</v>
      </c>
      <c r="N2514" t="str">
        <f xml:space="preserve"> PROPER(TRIM(CLEAN(SUBSTITUTE(M2514,CHAR(160)," "))))</f>
        <v>Beauty</v>
      </c>
      <c r="O2514" t="s">
        <v>0</v>
      </c>
      <c r="P2514" t="str">
        <f>IF(LEN(TRIM(Table1[[#This Row],[subcategory]]&amp;""))=0,"Unknown", PROPER(TRIM(Table1[[#This Row],[subcategory]])))</f>
        <v>Makeup</v>
      </c>
      <c r="Q2514">
        <v>120.83</v>
      </c>
      <c r="R2514" s="1">
        <f>IF(LEN(TRIM(Q2514&amp;""))=0, "", VALUE(SUBSTITUTE(Q2514,"$","")))</f>
        <v>120.83</v>
      </c>
      <c r="S2514">
        <v>3</v>
      </c>
      <c r="T2514">
        <f>IF(LEN(TRIM(S2514&amp;""))=0, "", VALUE(S2514))</f>
        <v>3</v>
      </c>
      <c r="U2514">
        <v>362.49</v>
      </c>
      <c r="V2514" s="1">
        <f>IF(LEN(TRIM(U2514&amp;""))=0, "", VALUE(SUBSTITUTE(U2514,"$","")))</f>
        <v>362.49</v>
      </c>
      <c r="W2514" s="4" t="s">
        <v>4480</v>
      </c>
      <c r="X2514" s="4">
        <f>IF(LEN(TRIM(W2514&amp;""))=0, "", VALUE(SUBSTITUTE(W2514,"$","")))</f>
        <v>333.49079999999998</v>
      </c>
      <c r="Y2514" s="5" t="s">
        <v>4479</v>
      </c>
      <c r="Z2514" s="4" cm="1">
        <f t="array" ref="Z2514">IF(
    LEN(TRIM(Y2514&amp;""))=0,
        IF(AND(ISNUMBER(net_sales_clean), ISNUMBER(profit_clean)),
            net_sales_clean - profit_clean,
            ""
        ),
    VALUE(SUBSTITUTE(Y2514,"$",""))
)</f>
        <v>236.357183640241</v>
      </c>
      <c r="AA2514" s="5" t="s">
        <v>4478</v>
      </c>
      <c r="AB2514" s="4" cm="1">
        <f t="array" ref="AB2514">IF(
    LEN(TRIM(AA2514&amp;""))=0,
        IF(AND(ISNUMBER(net_sales_clean), ISNUMBER(cost_clean)),
            net_sales_clean - cost_clean,
            ""
        ),
    VALUE(SUBSTITUTE(AA2514,"$",""))
)</f>
        <v>97.133616359758506</v>
      </c>
      <c r="AC2514">
        <v>1</v>
      </c>
      <c r="AD2514">
        <f>IF(LEN(TRIM(AC2514&amp;""))=0, "", VALUE(AC2514))</f>
        <v>1</v>
      </c>
      <c r="AE2514">
        <v>3</v>
      </c>
      <c r="AF2514">
        <f>IF(LEN(TRIM(AE2514&amp;""))=0, "", VALUE(AE2514))</f>
        <v>3</v>
      </c>
      <c r="AG2514">
        <v>0</v>
      </c>
      <c r="AH2514">
        <f>IF(
    OR(U2514&lt;0, W2514&lt;0, Y2514&lt;0, AA2514&lt;0),
        1,
        IF(LEN(TRIM(AG2514&amp;""))=0, "", AG2514)
)</f>
        <v>0</v>
      </c>
      <c r="AI2514" t="str">
        <f>IF(
    COUNT(Q2514,V2514,X2514,Z2514,AB2514)=0,
        "Not Usable",
    IF(
        COUNT(Q2514,V2514,X2514,Z2514,AB2514)&lt;5,
            "Incomplete",
            IF(
                MIN(Q2514,V2514,X2514,Z2514,AB2514)=0,
                    "Incomplete",
                    "Complete"
            )
    )
)</f>
        <v>Complete</v>
      </c>
    </row>
    <row r="2515" spans="1:35" x14ac:dyDescent="0.3">
      <c r="A2515">
        <v>56070</v>
      </c>
      <c r="B2515" s="6">
        <v>45901.369722222225</v>
      </c>
      <c r="C2515" s="3">
        <f>INT(B2515)</f>
        <v>45901</v>
      </c>
      <c r="D2515" s="2">
        <f>MOD(B2515,1)</f>
        <v>0.36972222222539131</v>
      </c>
      <c r="E2515">
        <v>82</v>
      </c>
      <c r="F2515" t="s">
        <v>33</v>
      </c>
      <c r="G2515" t="str">
        <f xml:space="preserve"> PROPER(TRIM(CLEAN(SUBSTITUTE(F2515,CHAR(160)," "))))</f>
        <v>South</v>
      </c>
      <c r="H2515" t="s">
        <v>11</v>
      </c>
      <c r="I2515" t="str">
        <f>PROPER(TRIM(CLEAN((SUBSTITUTE(H2515,"-"," ")))))</f>
        <v>Online</v>
      </c>
      <c r="J2515">
        <v>14162</v>
      </c>
      <c r="K2515" t="s">
        <v>2</v>
      </c>
      <c r="L2515" t="str">
        <f xml:space="preserve"> PROPER(TRIM(CLEAN(SUBSTITUTE(K2515,CHAR(160)," "))))</f>
        <v>Home Office</v>
      </c>
      <c r="M2515" t="s">
        <v>16</v>
      </c>
      <c r="N2515" t="str">
        <f xml:space="preserve"> PROPER(TRIM(CLEAN(SUBSTITUTE(M2515,CHAR(160)," "))))</f>
        <v>Grocery</v>
      </c>
      <c r="P2515" t="str">
        <f>IF(LEN(TRIM(Table1[[#This Row],[subcategory]]&amp;""))=0,"Unknown", PROPER(TRIM(Table1[[#This Row],[subcategory]])))</f>
        <v>Unknown</v>
      </c>
      <c r="Q2515">
        <v>46.32</v>
      </c>
      <c r="R2515" s="1">
        <f>IF(LEN(TRIM(Q2515&amp;""))=0, "", VALUE(SUBSTITUTE(Q2515,"$","")))</f>
        <v>46.32</v>
      </c>
      <c r="S2515">
        <v>4</v>
      </c>
      <c r="T2515">
        <f>IF(LEN(TRIM(S2515&amp;""))=0, "", VALUE(S2515))</f>
        <v>4</v>
      </c>
      <c r="U2515">
        <v>185.28</v>
      </c>
      <c r="V2515" s="1">
        <f>IF(LEN(TRIM(U2515&amp;""))=0, "", VALUE(SUBSTITUTE(U2515,"$","")))</f>
        <v>185.28</v>
      </c>
      <c r="W2515" s="1">
        <v>164.34335999999999</v>
      </c>
      <c r="X2515" s="1">
        <f>IF(LEN(TRIM(W2515&amp;""))=0, "", VALUE(SUBSTITUTE(W2515,"$","")))</f>
        <v>164.34335999999999</v>
      </c>
      <c r="Y2515" s="5" t="s">
        <v>4477</v>
      </c>
      <c r="Z2515" s="4" cm="1">
        <f t="array" ref="Z2515">IF(
    LEN(TRIM(Y2515&amp;""))=0,
        IF(AND(ISNUMBER(net_sales_clean), ISNUMBER(profit_clean)),
            net_sales_clean - profit_clean,
            ""
        ),
    VALUE(SUBSTITUTE(Y2515,"$",""))
)</f>
        <v>133.43178535189199</v>
      </c>
      <c r="AA2515" s="5" t="s">
        <v>4476</v>
      </c>
      <c r="AB2515" s="4" cm="1">
        <f t="array" ref="AB2515">IF(
    LEN(TRIM(AA2515&amp;""))=0,
        IF(AND(ISNUMBER(net_sales_clean), ISNUMBER(cost_clean)),
            net_sales_clean - cost_clean,
            ""
        ),
    VALUE(SUBSTITUTE(AA2515,"$",""))
)</f>
        <v>30.911574648107401</v>
      </c>
      <c r="AC2515">
        <v>9</v>
      </c>
      <c r="AD2515">
        <f>IF(LEN(TRIM(AC2515&amp;""))=0, "", VALUE(AC2515))</f>
        <v>9</v>
      </c>
      <c r="AE2515">
        <v>5</v>
      </c>
      <c r="AF2515">
        <f>IF(LEN(TRIM(AE2515&amp;""))=0, "", VALUE(AE2515))</f>
        <v>5</v>
      </c>
      <c r="AG2515">
        <v>0</v>
      </c>
      <c r="AH2515">
        <f>IF(
    OR(U2515&lt;0, W2515&lt;0, Y2515&lt;0, AA2515&lt;0),
        1,
        IF(LEN(TRIM(AG2515&amp;""))=0, "", AG2515)
)</f>
        <v>0</v>
      </c>
      <c r="AI2515" t="str">
        <f>IF(
    COUNT(Q2515,V2515,X2515,Z2515,AB2515)=0,
        "Not Usable",
    IF(
        COUNT(Q2515,V2515,X2515,Z2515,AB2515)&lt;5,
            "Incomplete",
            IF(
                MIN(Q2515,V2515,X2515,Z2515,AB2515)=0,
                    "Incomplete",
                    "Complete"
            )
    )
)</f>
        <v>Complete</v>
      </c>
    </row>
    <row r="2516" spans="1:35" x14ac:dyDescent="0.3">
      <c r="A2516">
        <v>49514</v>
      </c>
      <c r="B2516" s="6">
        <v>45050.862430555557</v>
      </c>
      <c r="C2516" s="3">
        <f>INT(B2516)</f>
        <v>45050</v>
      </c>
      <c r="D2516" s="2">
        <f>MOD(B2516,1)</f>
        <v>0.86243055555678438</v>
      </c>
      <c r="E2516">
        <v>82</v>
      </c>
      <c r="F2516" t="s">
        <v>13</v>
      </c>
      <c r="G2516" t="str">
        <f xml:space="preserve"> PROPER(TRIM(CLEAN(SUBSTITUTE(F2516,CHAR(160)," "))))</f>
        <v>Northeast</v>
      </c>
      <c r="H2516" t="s">
        <v>17</v>
      </c>
      <c r="I2516" t="str">
        <f>PROPER(TRIM(CLEAN((SUBSTITUTE(H2516,"-"," ")))))</f>
        <v>Online</v>
      </c>
      <c r="J2516">
        <v>21768</v>
      </c>
      <c r="K2516" t="s">
        <v>10</v>
      </c>
      <c r="L2516" t="str">
        <f xml:space="preserve"> PROPER(TRIM(CLEAN(SUBSTITUTE(K2516,CHAR(160)," "))))</f>
        <v>Consumer</v>
      </c>
      <c r="M2516" t="s">
        <v>19</v>
      </c>
      <c r="N2516" t="str">
        <f xml:space="preserve"> PROPER(TRIM(CLEAN(SUBSTITUTE(M2516,CHAR(160)," "))))</f>
        <v>Apparel</v>
      </c>
      <c r="O2516" t="s">
        <v>18</v>
      </c>
      <c r="P2516" t="str">
        <f>IF(LEN(TRIM(Table1[[#This Row],[subcategory]]&amp;""))=0,"Unknown", PROPER(TRIM(Table1[[#This Row],[subcategory]])))</f>
        <v>Men</v>
      </c>
      <c r="Q2516">
        <v>34.76</v>
      </c>
      <c r="R2516" s="1">
        <f>IF(LEN(TRIM(Q2516&amp;""))=0, "", VALUE(SUBSTITUTE(Q2516,"$","")))</f>
        <v>34.76</v>
      </c>
      <c r="S2516">
        <v>4</v>
      </c>
      <c r="T2516">
        <f>IF(LEN(TRIM(S2516&amp;""))=0, "", VALUE(S2516))</f>
        <v>4</v>
      </c>
      <c r="U2516">
        <v>139.04</v>
      </c>
      <c r="V2516" s="1">
        <f>IF(LEN(TRIM(U2516&amp;""))=0, "", VALUE(SUBSTITUTE(U2516,"$","")))</f>
        <v>139.04</v>
      </c>
      <c r="W2516" s="1">
        <v>127.36064</v>
      </c>
      <c r="X2516" s="1">
        <f>IF(LEN(TRIM(W2516&amp;""))=0, "", VALUE(SUBSTITUTE(W2516,"$","")))</f>
        <v>127.36064</v>
      </c>
      <c r="Y2516" s="5" t="s">
        <v>4475</v>
      </c>
      <c r="Z2516" s="4" cm="1">
        <f t="array" ref="Z2516">IF(
    LEN(TRIM(Y2516&amp;""))=0,
        IF(AND(ISNUMBER(net_sales_clean), ISNUMBER(profit_clean)),
            net_sales_clean - profit_clean,
            ""
        ),
    VALUE(SUBSTITUTE(Y2516,"$",""))
)</f>
        <v>78.188506271112402</v>
      </c>
      <c r="AA2516" s="5" t="s">
        <v>4474</v>
      </c>
      <c r="AB2516" s="4" cm="1">
        <f t="array" ref="AB2516">IF(
    LEN(TRIM(AA2516&amp;""))=0,
        IF(AND(ISNUMBER(net_sales_clean), ISNUMBER(cost_clean)),
            net_sales_clean - cost_clean,
            ""
        ),
    VALUE(SUBSTITUTE(AA2516,"$",""))
)</f>
        <v>49.172133728887502</v>
      </c>
      <c r="AC2516">
        <v>7</v>
      </c>
      <c r="AD2516">
        <f>IF(LEN(TRIM(AC2516&amp;""))=0, "", VALUE(AC2516))</f>
        <v>7</v>
      </c>
      <c r="AE2516">
        <v>4</v>
      </c>
      <c r="AF2516">
        <f>IF(LEN(TRIM(AE2516&amp;""))=0, "", VALUE(AE2516))</f>
        <v>4</v>
      </c>
      <c r="AG2516">
        <v>1</v>
      </c>
      <c r="AH2516">
        <f>IF(
    OR(U2516&lt;0, W2516&lt;0, Y2516&lt;0, AA2516&lt;0),
        1,
        IF(LEN(TRIM(AG2516&amp;""))=0, "", AG2516)
)</f>
        <v>1</v>
      </c>
      <c r="AI2516" t="str">
        <f>IF(
    COUNT(Q2516,V2516,X2516,Z2516,AB2516)=0,
        "Not Usable",
    IF(
        COUNT(Q2516,V2516,X2516,Z2516,AB2516)&lt;5,
            "Incomplete",
            IF(
                MIN(Q2516,V2516,X2516,Z2516,AB2516)=0,
                    "Incomplete",
                    "Complete"
            )
    )
)</f>
        <v>Complete</v>
      </c>
    </row>
    <row r="2517" spans="1:35" x14ac:dyDescent="0.3">
      <c r="A2517">
        <v>36958</v>
      </c>
      <c r="B2517" s="6">
        <v>45171.276377314818</v>
      </c>
      <c r="C2517" s="3">
        <f>INT(B2517)</f>
        <v>45171</v>
      </c>
      <c r="D2517" s="2">
        <f>MOD(B2517,1)</f>
        <v>0.27637731481809169</v>
      </c>
      <c r="E2517">
        <v>78</v>
      </c>
      <c r="F2517" t="s">
        <v>21</v>
      </c>
      <c r="G2517" t="str">
        <f xml:space="preserve"> PROPER(TRIM(CLEAN(SUBSTITUTE(F2517,CHAR(160)," "))))</f>
        <v>Midwest</v>
      </c>
      <c r="H2517" t="s">
        <v>7</v>
      </c>
      <c r="I2517" t="str">
        <f>PROPER(TRIM(CLEAN((SUBSTITUTE(H2517,"-"," ")))))</f>
        <v>In Store</v>
      </c>
      <c r="J2517">
        <v>5871</v>
      </c>
      <c r="K2517" t="s">
        <v>6</v>
      </c>
      <c r="L2517" t="str">
        <f xml:space="preserve"> PROPER(TRIM(CLEAN(SUBSTITUTE(K2517,CHAR(160)," "))))</f>
        <v>Corporate</v>
      </c>
      <c r="M2517" t="s">
        <v>1</v>
      </c>
      <c r="N2517" t="str">
        <f xml:space="preserve"> PROPER(TRIM(CLEAN(SUBSTITUTE(M2517,CHAR(160)," "))))</f>
        <v>Beauty</v>
      </c>
      <c r="O2517" t="s">
        <v>31</v>
      </c>
      <c r="P2517" t="str">
        <f>IF(LEN(TRIM(Table1[[#This Row],[subcategory]]&amp;""))=0,"Unknown", PROPER(TRIM(Table1[[#This Row],[subcategory]])))</f>
        <v>Skincare</v>
      </c>
      <c r="Q2517">
        <v>42.32</v>
      </c>
      <c r="R2517" s="1">
        <f>IF(LEN(TRIM(Q2517&amp;""))=0, "", VALUE(SUBSTITUTE(Q2517,"$","")))</f>
        <v>42.32</v>
      </c>
      <c r="S2517">
        <v>6</v>
      </c>
      <c r="T2517">
        <f>IF(LEN(TRIM(S2517&amp;""))=0, "", VALUE(S2517))</f>
        <v>6</v>
      </c>
      <c r="U2517" s="5" t="s">
        <v>126</v>
      </c>
      <c r="V2517" s="4">
        <f>IF(LEN(TRIM(U2517&amp;""))=0, "", VALUE(SUBSTITUTE(U2517,"$","")))</f>
        <v>253.92</v>
      </c>
      <c r="W2517" s="4" t="s">
        <v>4473</v>
      </c>
      <c r="X2517" s="4">
        <f>IF(LEN(TRIM(W2517&amp;""))=0, "", VALUE(SUBSTITUTE(W2517,"$","")))</f>
        <v>207.70656</v>
      </c>
      <c r="Y2517" s="5" t="s">
        <v>4472</v>
      </c>
      <c r="Z2517" s="4" cm="1">
        <f t="array" ref="Z2517">IF(
    LEN(TRIM(Y2517&amp;""))=0,
        IF(AND(ISNUMBER(net_sales_clean), ISNUMBER(profit_clean)),
            net_sales_clean - profit_clean,
            ""
        ),
    VALUE(SUBSTITUTE(Y2517,"$",""))
)</f>
        <v>137.28843274467599</v>
      </c>
      <c r="AA2517" s="5" t="s">
        <v>4471</v>
      </c>
      <c r="AB2517" s="4" cm="1">
        <f t="array" ref="AB2517">IF(
    LEN(TRIM(AA2517&amp;""))=0,
        IF(AND(ISNUMBER(net_sales_clean), ISNUMBER(cost_clean)),
            net_sales_clean - cost_clean,
            ""
        ),
    VALUE(SUBSTITUTE(AA2517,"$",""))
)</f>
        <v>70.418127255323895</v>
      </c>
      <c r="AC2517">
        <v>2</v>
      </c>
      <c r="AD2517">
        <f>IF(LEN(TRIM(AC2517&amp;""))=0, "", VALUE(AC2517))</f>
        <v>2</v>
      </c>
      <c r="AE2517">
        <v>2</v>
      </c>
      <c r="AF2517">
        <f>IF(LEN(TRIM(AE2517&amp;""))=0, "", VALUE(AE2517))</f>
        <v>2</v>
      </c>
      <c r="AG2517">
        <v>0</v>
      </c>
      <c r="AH2517">
        <f>IF(
    OR(U2517&lt;0, W2517&lt;0, Y2517&lt;0, AA2517&lt;0),
        1,
        IF(LEN(TRIM(AG2517&amp;""))=0, "", AG2517)
)</f>
        <v>0</v>
      </c>
      <c r="AI2517" t="str">
        <f>IF(
    COUNT(Q2517,V2517,X2517,Z2517,AB2517)=0,
        "Not Usable",
    IF(
        COUNT(Q2517,V2517,X2517,Z2517,AB2517)&lt;5,
            "Incomplete",
            IF(
                MIN(Q2517,V2517,X2517,Z2517,AB2517)=0,
                    "Incomplete",
                    "Complete"
            )
    )
)</f>
        <v>Complete</v>
      </c>
    </row>
    <row r="2518" spans="1:35" x14ac:dyDescent="0.3">
      <c r="A2518">
        <v>54065</v>
      </c>
      <c r="B2518" s="6">
        <v>45220.643101851849</v>
      </c>
      <c r="C2518" s="3">
        <f>INT(B2518)</f>
        <v>45220</v>
      </c>
      <c r="D2518" s="2">
        <f>MOD(B2518,1)</f>
        <v>0.643101851848769</v>
      </c>
      <c r="E2518">
        <v>69</v>
      </c>
      <c r="F2518" t="s">
        <v>4</v>
      </c>
      <c r="G2518" t="str">
        <f xml:space="preserve"> PROPER(TRIM(CLEAN(SUBSTITUTE(F2518,CHAR(160)," "))))</f>
        <v>South</v>
      </c>
      <c r="H2518" t="s">
        <v>3</v>
      </c>
      <c r="I2518" t="str">
        <f>PROPER(TRIM(CLEAN((SUBSTITUTE(H2518,"-"," ")))))</f>
        <v>Phone</v>
      </c>
      <c r="J2518">
        <v>3190</v>
      </c>
      <c r="K2518" t="s">
        <v>10</v>
      </c>
      <c r="L2518" t="str">
        <f xml:space="preserve"> PROPER(TRIM(CLEAN(SUBSTITUTE(K2518,CHAR(160)," "))))</f>
        <v>Consumer</v>
      </c>
      <c r="M2518" t="s">
        <v>9</v>
      </c>
      <c r="N2518" t="str">
        <f xml:space="preserve"> PROPER(TRIM(CLEAN(SUBSTITUTE(M2518,CHAR(160)," "))))</f>
        <v>Home</v>
      </c>
      <c r="O2518" t="s">
        <v>36</v>
      </c>
      <c r="P2518" t="str">
        <f>IF(LEN(TRIM(Table1[[#This Row],[subcategory]]&amp;""))=0,"Unknown", PROPER(TRIM(Table1[[#This Row],[subcategory]])))</f>
        <v>Bedding</v>
      </c>
      <c r="Q2518">
        <v>47.11</v>
      </c>
      <c r="R2518" s="1">
        <f>IF(LEN(TRIM(Q2518&amp;""))=0, "", VALUE(SUBSTITUTE(Q2518,"$","")))</f>
        <v>47.11</v>
      </c>
      <c r="S2518">
        <v>1</v>
      </c>
      <c r="T2518">
        <f>IF(LEN(TRIM(S2518&amp;""))=0, "", VALUE(S2518))</f>
        <v>1</v>
      </c>
      <c r="U2518">
        <v>47.11</v>
      </c>
      <c r="V2518" s="1">
        <f>IF(LEN(TRIM(U2518&amp;""))=0, "", VALUE(SUBSTITUTE(U2518,"$","")))</f>
        <v>47.11</v>
      </c>
      <c r="W2518" s="4" t="s">
        <v>4470</v>
      </c>
      <c r="X2518" s="4">
        <f>IF(LEN(TRIM(W2518&amp;""))=0, "", VALUE(SUBSTITUTE(W2518,"$","")))</f>
        <v>30.998379999999901</v>
      </c>
      <c r="Y2518" s="5" t="s">
        <v>4469</v>
      </c>
      <c r="Z2518" s="4" cm="1">
        <f t="array" ref="Z2518">IF(
    LEN(TRIM(Y2518&amp;""))=0,
        IF(AND(ISNUMBER(net_sales_clean), ISNUMBER(profit_clean)),
            net_sales_clean - profit_clean,
            ""
        ),
    VALUE(SUBSTITUTE(Y2518,"$",""))
)</f>
        <v>17.743100578404601</v>
      </c>
      <c r="AA2518" s="5" t="s">
        <v>4468</v>
      </c>
      <c r="AB2518" s="4" cm="1">
        <f t="array" ref="AB2518">IF(
    LEN(TRIM(AA2518&amp;""))=0,
        IF(AND(ISNUMBER(net_sales_clean), ISNUMBER(cost_clean)),
            net_sales_clean - cost_clean,
            ""
        ),
    VALUE(SUBSTITUTE(AA2518,"$",""))
)</f>
        <v>13.255279421595301</v>
      </c>
      <c r="AC2518">
        <v>5</v>
      </c>
      <c r="AD2518">
        <f>IF(LEN(TRIM(AC2518&amp;""))=0, "", VALUE(AC2518))</f>
        <v>5</v>
      </c>
      <c r="AE2518">
        <v>4</v>
      </c>
      <c r="AF2518">
        <f>IF(LEN(TRIM(AE2518&amp;""))=0, "", VALUE(AE2518))</f>
        <v>4</v>
      </c>
      <c r="AG2518">
        <v>0</v>
      </c>
      <c r="AH2518">
        <f>IF(
    OR(U2518&lt;0, W2518&lt;0, Y2518&lt;0, AA2518&lt;0),
        1,
        IF(LEN(TRIM(AG2518&amp;""))=0, "", AG2518)
)</f>
        <v>0</v>
      </c>
      <c r="AI2518" t="str">
        <f>IF(
    COUNT(Q2518,V2518,X2518,Z2518,AB2518)=0,
        "Not Usable",
    IF(
        COUNT(Q2518,V2518,X2518,Z2518,AB2518)&lt;5,
            "Incomplete",
            IF(
                MIN(Q2518,V2518,X2518,Z2518,AB2518)=0,
                    "Incomplete",
                    "Complete"
            )
    )
)</f>
        <v>Complete</v>
      </c>
    </row>
    <row r="2519" spans="1:35" x14ac:dyDescent="0.3">
      <c r="A2519">
        <v>12371</v>
      </c>
      <c r="B2519" s="6">
        <v>45511.470381944448</v>
      </c>
      <c r="C2519" s="3">
        <f>INT(B2519)</f>
        <v>45511</v>
      </c>
      <c r="D2519" s="2">
        <f>MOD(B2519,1)</f>
        <v>0.47038194444758119</v>
      </c>
      <c r="E2519">
        <v>52</v>
      </c>
      <c r="F2519" t="s">
        <v>21</v>
      </c>
      <c r="G2519" t="str">
        <f xml:space="preserve"> PROPER(TRIM(CLEAN(SUBSTITUTE(F2519,CHAR(160)," "))))</f>
        <v>Midwest</v>
      </c>
      <c r="H2519" t="s">
        <v>17</v>
      </c>
      <c r="I2519" t="str">
        <f>PROPER(TRIM(CLEAN((SUBSTITUTE(H2519,"-"," ")))))</f>
        <v>Online</v>
      </c>
      <c r="J2519">
        <v>11459</v>
      </c>
      <c r="K2519" t="s">
        <v>6</v>
      </c>
      <c r="L2519" t="str">
        <f xml:space="preserve"> PROPER(TRIM(CLEAN(SUBSTITUTE(K2519,CHAR(160)," "))))</f>
        <v>Corporate</v>
      </c>
      <c r="M2519" t="s">
        <v>19</v>
      </c>
      <c r="N2519" t="str">
        <f xml:space="preserve"> PROPER(TRIM(CLEAN(SUBSTITUTE(M2519,CHAR(160)," "))))</f>
        <v>Apparel</v>
      </c>
      <c r="P2519" t="str">
        <f>IF(LEN(TRIM(Table1[[#This Row],[subcategory]]&amp;""))=0,"Unknown", PROPER(TRIM(Table1[[#This Row],[subcategory]])))</f>
        <v>Unknown</v>
      </c>
      <c r="Q2519">
        <v>126.77</v>
      </c>
      <c r="R2519" s="1">
        <f>IF(LEN(TRIM(Q2519&amp;""))=0, "", VALUE(SUBSTITUTE(Q2519,"$","")))</f>
        <v>126.77</v>
      </c>
      <c r="S2519">
        <v>3</v>
      </c>
      <c r="T2519">
        <f>IF(LEN(TRIM(S2519&amp;""))=0, "", VALUE(S2519))</f>
        <v>3</v>
      </c>
      <c r="U2519">
        <v>380.31</v>
      </c>
      <c r="V2519" s="1">
        <f>IF(LEN(TRIM(U2519&amp;""))=0, "", VALUE(SUBSTITUTE(U2519,"$","")))</f>
        <v>380.31</v>
      </c>
      <c r="W2519" s="1">
        <v>151.36338000000001</v>
      </c>
      <c r="X2519" s="1">
        <f>IF(LEN(TRIM(W2519&amp;""))=0, "", VALUE(SUBSTITUTE(W2519,"$","")))</f>
        <v>151.36338000000001</v>
      </c>
      <c r="Y2519" s="5" t="s">
        <v>4467</v>
      </c>
      <c r="Z2519" s="4" cm="1">
        <f t="array" ref="Z2519">IF(
    LEN(TRIM(Y2519&amp;""))=0,
        IF(AND(ISNUMBER(net_sales_clean), ISNUMBER(profit_clean)),
            net_sales_clean - profit_clean,
            ""
        ),
    VALUE(SUBSTITUTE(Y2519,"$",""))
)</f>
        <v>111.021071186198</v>
      </c>
      <c r="AA2519" s="5" t="s">
        <v>4466</v>
      </c>
      <c r="AB2519" s="4" cm="1">
        <f t="array" ref="AB2519">IF(
    LEN(TRIM(AA2519&amp;""))=0,
        IF(AND(ISNUMBER(net_sales_clean), ISNUMBER(cost_clean)),
            net_sales_clean - cost_clean,
            ""
        ),
    VALUE(SUBSTITUTE(AA2519,"$",""))
)</f>
        <v>40.342308813801203</v>
      </c>
      <c r="AC2519">
        <v>7</v>
      </c>
      <c r="AD2519">
        <f>IF(LEN(TRIM(AC2519&amp;""))=0, "", VALUE(AC2519))</f>
        <v>7</v>
      </c>
      <c r="AE2519">
        <v>4</v>
      </c>
      <c r="AF2519">
        <f>IF(LEN(TRIM(AE2519&amp;""))=0, "", VALUE(AE2519))</f>
        <v>4</v>
      </c>
      <c r="AG2519">
        <v>0</v>
      </c>
      <c r="AH2519">
        <f>IF(
    OR(U2519&lt;0, W2519&lt;0, Y2519&lt;0, AA2519&lt;0),
        1,
        IF(LEN(TRIM(AG2519&amp;""))=0, "", AG2519)
)</f>
        <v>0</v>
      </c>
      <c r="AI2519" t="str">
        <f>IF(
    COUNT(Q2519,V2519,X2519,Z2519,AB2519)=0,
        "Not Usable",
    IF(
        COUNT(Q2519,V2519,X2519,Z2519,AB2519)&lt;5,
            "Incomplete",
            IF(
                MIN(Q2519,V2519,X2519,Z2519,AB2519)=0,
                    "Incomplete",
                    "Complete"
            )
    )
)</f>
        <v>Complete</v>
      </c>
    </row>
    <row r="2520" spans="1:35" x14ac:dyDescent="0.3">
      <c r="A2520">
        <v>20868</v>
      </c>
      <c r="B2520" s="6">
        <v>45308.023854166669</v>
      </c>
      <c r="C2520" s="3">
        <f>INT(B2520)</f>
        <v>45308</v>
      </c>
      <c r="D2520" s="2">
        <f>MOD(B2520,1)</f>
        <v>2.3854166669480037E-2</v>
      </c>
      <c r="E2520">
        <v>20</v>
      </c>
      <c r="F2520" t="s">
        <v>4</v>
      </c>
      <c r="G2520" t="str">
        <f xml:space="preserve"> PROPER(TRIM(CLEAN(SUBSTITUTE(F2520,CHAR(160)," "))))</f>
        <v>South</v>
      </c>
      <c r="H2520" t="s">
        <v>30</v>
      </c>
      <c r="I2520" t="str">
        <f>PROPER(TRIM(CLEAN((SUBSTITUTE(H2520,"-"," ")))))</f>
        <v>Mobile App</v>
      </c>
      <c r="J2520">
        <v>17938</v>
      </c>
      <c r="K2520" t="s">
        <v>10</v>
      </c>
      <c r="L2520" t="str">
        <f xml:space="preserve"> PROPER(TRIM(CLEAN(SUBSTITUTE(K2520,CHAR(160)," "))))</f>
        <v>Consumer</v>
      </c>
      <c r="M2520" t="s">
        <v>9</v>
      </c>
      <c r="N2520" t="str">
        <f xml:space="preserve"> PROPER(TRIM(CLEAN(SUBSTITUTE(M2520,CHAR(160)," "))))</f>
        <v>Home</v>
      </c>
      <c r="O2520" t="s">
        <v>38</v>
      </c>
      <c r="P2520" t="str">
        <f>IF(LEN(TRIM(Table1[[#This Row],[subcategory]]&amp;""))=0,"Unknown", PROPER(TRIM(Table1[[#This Row],[subcategory]])))</f>
        <v>Kitchen</v>
      </c>
      <c r="Q2520">
        <v>105.85</v>
      </c>
      <c r="R2520" s="1">
        <f>IF(LEN(TRIM(Q2520&amp;""))=0, "", VALUE(SUBSTITUTE(Q2520,"$","")))</f>
        <v>105.85</v>
      </c>
      <c r="S2520">
        <v>6</v>
      </c>
      <c r="T2520">
        <f>IF(LEN(TRIM(S2520&amp;""))=0, "", VALUE(S2520))</f>
        <v>6</v>
      </c>
      <c r="U2520" s="5" t="s">
        <v>4465</v>
      </c>
      <c r="V2520" s="4">
        <f>IF(LEN(TRIM(U2520&amp;""))=0, "", VALUE(SUBSTITUTE(U2520,"$","")))</f>
        <v>635.099999999999</v>
      </c>
      <c r="W2520" s="4" t="s">
        <v>4464</v>
      </c>
      <c r="X2520" s="4">
        <f>IF(LEN(TRIM(W2520&amp;""))=0, "", VALUE(SUBSTITUTE(W2520,"$","")))</f>
        <v>389.31629999999899</v>
      </c>
      <c r="Y2520" s="5" t="s">
        <v>4463</v>
      </c>
      <c r="Z2520" s="4" cm="1">
        <f t="array" ref="Z2520">IF(
    LEN(TRIM(Y2520&amp;""))=0,
        IF(AND(ISNUMBER(net_sales_clean), ISNUMBER(profit_clean)),
            net_sales_clean - profit_clean,
            ""
        ),
    VALUE(SUBSTITUTE(Y2520,"$",""))
)</f>
        <v>301.30883022241699</v>
      </c>
      <c r="AA2520" s="5" t="s">
        <v>4462</v>
      </c>
      <c r="AB2520" s="4" cm="1">
        <f t="array" ref="AB2520">IF(
    LEN(TRIM(AA2520&amp;""))=0,
        IF(AND(ISNUMBER(net_sales_clean), ISNUMBER(cost_clean)),
            net_sales_clean - cost_clean,
            ""
        ),
    VALUE(SUBSTITUTE(AA2520,"$",""))
)</f>
        <v>88.007469777582301</v>
      </c>
      <c r="AC2520">
        <v>8</v>
      </c>
      <c r="AD2520">
        <f>IF(LEN(TRIM(AC2520&amp;""))=0, "", VALUE(AC2520))</f>
        <v>8</v>
      </c>
      <c r="AE2520">
        <v>3</v>
      </c>
      <c r="AF2520">
        <f>IF(LEN(TRIM(AE2520&amp;""))=0, "", VALUE(AE2520))</f>
        <v>3</v>
      </c>
      <c r="AG2520">
        <v>0</v>
      </c>
      <c r="AH2520">
        <f>IF(
    OR(U2520&lt;0, W2520&lt;0, Y2520&lt;0, AA2520&lt;0),
        1,
        IF(LEN(TRIM(AG2520&amp;""))=0, "", AG2520)
)</f>
        <v>0</v>
      </c>
      <c r="AI2520" t="str">
        <f>IF(
    COUNT(Q2520,V2520,X2520,Z2520,AB2520)=0,
        "Not Usable",
    IF(
        COUNT(Q2520,V2520,X2520,Z2520,AB2520)&lt;5,
            "Incomplete",
            IF(
                MIN(Q2520,V2520,X2520,Z2520,AB2520)=0,
                    "Incomplete",
                    "Complete"
            )
    )
)</f>
        <v>Complete</v>
      </c>
    </row>
    <row r="2521" spans="1:35" x14ac:dyDescent="0.3">
      <c r="A2521">
        <v>9236</v>
      </c>
      <c r="B2521" s="6">
        <v>44958.327002314814</v>
      </c>
      <c r="C2521" s="3">
        <f>INT(B2521)</f>
        <v>44958</v>
      </c>
      <c r="D2521" s="2">
        <f>MOD(B2521,1)</f>
        <v>0.32700231481430819</v>
      </c>
      <c r="E2521">
        <v>77</v>
      </c>
      <c r="F2521" t="s">
        <v>13</v>
      </c>
      <c r="G2521" t="str">
        <f xml:space="preserve"> PROPER(TRIM(CLEAN(SUBSTITUTE(F2521,CHAR(160)," "))))</f>
        <v>Northeast</v>
      </c>
      <c r="H2521" t="s">
        <v>7</v>
      </c>
      <c r="I2521" t="str">
        <f>PROPER(TRIM(CLEAN((SUBSTITUTE(H2521,"-"," ")))))</f>
        <v>In Store</v>
      </c>
      <c r="J2521">
        <v>2753</v>
      </c>
      <c r="K2521" t="s">
        <v>6</v>
      </c>
      <c r="L2521" t="str">
        <f xml:space="preserve"> PROPER(TRIM(CLEAN(SUBSTITUTE(K2521,CHAR(160)," "))))</f>
        <v>Corporate</v>
      </c>
      <c r="M2521" t="s">
        <v>16</v>
      </c>
      <c r="N2521" t="str">
        <f xml:space="preserve"> PROPER(TRIM(CLEAN(SUBSTITUTE(M2521,CHAR(160)," "))))</f>
        <v>Grocery</v>
      </c>
      <c r="O2521" t="s">
        <v>29</v>
      </c>
      <c r="P2521" t="str">
        <f>IF(LEN(TRIM(Table1[[#This Row],[subcategory]]&amp;""))=0,"Unknown", PROPER(TRIM(Table1[[#This Row],[subcategory]])))</f>
        <v>Beverages</v>
      </c>
      <c r="Q2521">
        <v>25.7</v>
      </c>
      <c r="R2521" s="1">
        <f>IF(LEN(TRIM(Q2521&amp;""))=0, "", VALUE(SUBSTITUTE(Q2521,"$","")))</f>
        <v>25.7</v>
      </c>
      <c r="S2521">
        <v>4</v>
      </c>
      <c r="T2521">
        <f>IF(LEN(TRIM(S2521&amp;""))=0, "", VALUE(S2521))</f>
        <v>4</v>
      </c>
      <c r="U2521">
        <v>102.8</v>
      </c>
      <c r="V2521" s="1">
        <f>IF(LEN(TRIM(U2521&amp;""))=0, "", VALUE(SUBSTITUTE(U2521,"$","")))</f>
        <v>102.8</v>
      </c>
      <c r="W2521" s="1">
        <v>81.109200000000001</v>
      </c>
      <c r="X2521" s="1">
        <f>IF(LEN(TRIM(W2521&amp;""))=0, "", VALUE(SUBSTITUTE(W2521,"$","")))</f>
        <v>81.109200000000001</v>
      </c>
      <c r="Y2521" s="5" t="s">
        <v>4461</v>
      </c>
      <c r="Z2521" s="4" cm="1">
        <f t="array" ref="Z2521">IF(
    LEN(TRIM(Y2521&amp;""))=0,
        IF(AND(ISNUMBER(net_sales_clean), ISNUMBER(profit_clean)),
            net_sales_clean - profit_clean,
            ""
        ),
    VALUE(SUBSTITUTE(Y2521,"$",""))
)</f>
        <v>47.121461834077401</v>
      </c>
      <c r="AA2521" s="5" t="s">
        <v>4460</v>
      </c>
      <c r="AB2521" s="4" cm="1">
        <f t="array" ref="AB2521">IF(
    LEN(TRIM(AA2521&amp;""))=0,
        IF(AND(ISNUMBER(net_sales_clean), ISNUMBER(cost_clean)),
            net_sales_clean - cost_clean,
            ""
        ),
    VALUE(SUBSTITUTE(AA2521,"$",""))
)</f>
        <v>33.987738165922501</v>
      </c>
      <c r="AC2521">
        <v>2</v>
      </c>
      <c r="AD2521">
        <f>IF(LEN(TRIM(AC2521&amp;""))=0, "", VALUE(AC2521))</f>
        <v>2</v>
      </c>
      <c r="AE2521">
        <v>4</v>
      </c>
      <c r="AF2521">
        <f>IF(LEN(TRIM(AE2521&amp;""))=0, "", VALUE(AE2521))</f>
        <v>4</v>
      </c>
      <c r="AG2521">
        <v>0</v>
      </c>
      <c r="AH2521">
        <f>IF(
    OR(U2521&lt;0, W2521&lt;0, Y2521&lt;0, AA2521&lt;0),
        1,
        IF(LEN(TRIM(AG2521&amp;""))=0, "", AG2521)
)</f>
        <v>0</v>
      </c>
      <c r="AI2521" t="str">
        <f>IF(
    COUNT(Q2521,V2521,X2521,Z2521,AB2521)=0,
        "Not Usable",
    IF(
        COUNT(Q2521,V2521,X2521,Z2521,AB2521)&lt;5,
            "Incomplete",
            IF(
                MIN(Q2521,V2521,X2521,Z2521,AB2521)=0,
                    "Incomplete",
                    "Complete"
            )
    )
)</f>
        <v>Complete</v>
      </c>
    </row>
    <row r="2522" spans="1:35" x14ac:dyDescent="0.3">
      <c r="A2522">
        <v>2323</v>
      </c>
      <c r="B2522" s="6">
        <v>45673.969039351854</v>
      </c>
      <c r="C2522" s="3">
        <f>INT(B2522)</f>
        <v>45673</v>
      </c>
      <c r="D2522" s="2">
        <f>MOD(B2522,1)</f>
        <v>0.96903935185400769</v>
      </c>
      <c r="E2522">
        <v>3</v>
      </c>
      <c r="F2522" t="s">
        <v>13</v>
      </c>
      <c r="G2522" t="str">
        <f xml:space="preserve"> PROPER(TRIM(CLEAN(SUBSTITUTE(F2522,CHAR(160)," "))))</f>
        <v>Northeast</v>
      </c>
      <c r="H2522" t="s">
        <v>27</v>
      </c>
      <c r="I2522" t="str">
        <f>PROPER(TRIM(CLEAN((SUBSTITUTE(H2522,"-"," ")))))</f>
        <v>In Store</v>
      </c>
      <c r="J2522">
        <v>20634</v>
      </c>
      <c r="K2522" t="s">
        <v>14</v>
      </c>
      <c r="L2522" t="str">
        <f xml:space="preserve"> PROPER(TRIM(CLEAN(SUBSTITUTE(K2522,CHAR(160)," "))))</f>
        <v>Consumer</v>
      </c>
      <c r="M2522" t="s">
        <v>23</v>
      </c>
      <c r="N2522" t="str">
        <f xml:space="preserve"> PROPER(TRIM(CLEAN(SUBSTITUTE(M2522,CHAR(160)," "))))</f>
        <v>Electronics</v>
      </c>
      <c r="O2522" t="s">
        <v>34</v>
      </c>
      <c r="P2522" t="str">
        <f>IF(LEN(TRIM(Table1[[#This Row],[subcategory]]&amp;""))=0,"Unknown", PROPER(TRIM(Table1[[#This Row],[subcategory]])))</f>
        <v>Phones</v>
      </c>
      <c r="Q2522">
        <v>83.94</v>
      </c>
      <c r="R2522" s="1">
        <f>IF(LEN(TRIM(Q2522&amp;""))=0, "", VALUE(SUBSTITUTE(Q2522,"$","")))</f>
        <v>83.94</v>
      </c>
      <c r="S2522">
        <v>3</v>
      </c>
      <c r="T2522">
        <f>IF(LEN(TRIM(S2522&amp;""))=0, "", VALUE(S2522))</f>
        <v>3</v>
      </c>
      <c r="U2522">
        <v>251.82</v>
      </c>
      <c r="V2522" s="1">
        <f>IF(LEN(TRIM(U2522&amp;""))=0, "", VALUE(SUBSTITUTE(U2522,"$","")))</f>
        <v>251.82</v>
      </c>
      <c r="W2522" s="1">
        <v>211.78062</v>
      </c>
      <c r="X2522" s="1">
        <f>IF(LEN(TRIM(W2522&amp;""))=0, "", VALUE(SUBSTITUTE(W2522,"$","")))</f>
        <v>211.78062</v>
      </c>
      <c r="Y2522" s="5" t="s">
        <v>4459</v>
      </c>
      <c r="Z2522" s="4" cm="1">
        <f t="array" ref="Z2522">IF(
    LEN(TRIM(Y2522&amp;""))=0,
        IF(AND(ISNUMBER(net_sales_clean), ISNUMBER(profit_clean)),
            net_sales_clean - profit_clean,
            ""
        ),
    VALUE(SUBSTITUTE(Y2522,"$",""))
)</f>
        <v>148.98579895514001</v>
      </c>
      <c r="AA2522">
        <v>62.794821044859503</v>
      </c>
      <c r="AB2522" s="1" cm="1">
        <f t="array" ref="AB2522">IF(
    LEN(TRIM(AA2522&amp;""))=0,
        IF(AND(ISNUMBER(net_sales_clean), ISNUMBER(cost_clean)),
            net_sales_clean - cost_clean,
            ""
        ),
    VALUE(SUBSTITUTE(AA2522,"$",""))
)</f>
        <v>62.794821044859503</v>
      </c>
      <c r="AC2522">
        <v>7</v>
      </c>
      <c r="AD2522">
        <f>IF(LEN(TRIM(AC2522&amp;""))=0, "", VALUE(AC2522))</f>
        <v>7</v>
      </c>
      <c r="AE2522">
        <v>4</v>
      </c>
      <c r="AF2522">
        <f>IF(LEN(TRIM(AE2522&amp;""))=0, "", VALUE(AE2522))</f>
        <v>4</v>
      </c>
      <c r="AG2522">
        <v>0</v>
      </c>
      <c r="AH2522">
        <f>IF(
    OR(U2522&lt;0, W2522&lt;0, Y2522&lt;0, AA2522&lt;0),
        1,
        IF(LEN(TRIM(AG2522&amp;""))=0, "", AG2522)
)</f>
        <v>0</v>
      </c>
      <c r="AI2522" t="str">
        <f>IF(
    COUNT(Q2522,V2522,X2522,Z2522,AB2522)=0,
        "Not Usable",
    IF(
        COUNT(Q2522,V2522,X2522,Z2522,AB2522)&lt;5,
            "Incomplete",
            IF(
                MIN(Q2522,V2522,X2522,Z2522,AB2522)=0,
                    "Incomplete",
                    "Complete"
            )
    )
)</f>
        <v>Complete</v>
      </c>
    </row>
    <row r="2523" spans="1:35" x14ac:dyDescent="0.3">
      <c r="A2523">
        <v>15529</v>
      </c>
      <c r="B2523" s="6">
        <v>44957.252384259256</v>
      </c>
      <c r="C2523" s="3">
        <f>INT(B2523)</f>
        <v>44957</v>
      </c>
      <c r="D2523" s="2">
        <f>MOD(B2523,1)</f>
        <v>0.25238425925635966</v>
      </c>
      <c r="E2523">
        <v>29</v>
      </c>
      <c r="F2523" t="s">
        <v>8</v>
      </c>
      <c r="G2523" t="str">
        <f xml:space="preserve"> PROPER(TRIM(CLEAN(SUBSTITUTE(F2523,CHAR(160)," "))))</f>
        <v>West</v>
      </c>
      <c r="H2523" t="s">
        <v>30</v>
      </c>
      <c r="I2523" t="str">
        <f>PROPER(TRIM(CLEAN((SUBSTITUTE(H2523,"-"," ")))))</f>
        <v>Mobile App</v>
      </c>
      <c r="J2523">
        <v>3679</v>
      </c>
      <c r="K2523" t="s">
        <v>14</v>
      </c>
      <c r="L2523" t="str">
        <f xml:space="preserve"> PROPER(TRIM(CLEAN(SUBSTITUTE(K2523,CHAR(160)," "))))</f>
        <v>Consumer</v>
      </c>
      <c r="M2523" t="s">
        <v>16</v>
      </c>
      <c r="N2523" t="str">
        <f xml:space="preserve"> PROPER(TRIM(CLEAN(SUBSTITUTE(M2523,CHAR(160)," "))))</f>
        <v>Grocery</v>
      </c>
      <c r="O2523" t="s">
        <v>28</v>
      </c>
      <c r="P2523" t="str">
        <f>IF(LEN(TRIM(Table1[[#This Row],[subcategory]]&amp;""))=0,"Unknown", PROPER(TRIM(Table1[[#This Row],[subcategory]])))</f>
        <v>Pantry</v>
      </c>
      <c r="Q2523">
        <v>13.61</v>
      </c>
      <c r="R2523" s="1">
        <f>IF(LEN(TRIM(Q2523&amp;""))=0, "", VALUE(SUBSTITUTE(Q2523,"$","")))</f>
        <v>13.61</v>
      </c>
      <c r="S2523">
        <v>4</v>
      </c>
      <c r="T2523">
        <f>IF(LEN(TRIM(S2523&amp;""))=0, "", VALUE(S2523))</f>
        <v>4</v>
      </c>
      <c r="U2523">
        <v>54.44</v>
      </c>
      <c r="V2523" s="1">
        <f>IF(LEN(TRIM(U2523&amp;""))=0, "", VALUE(SUBSTITUTE(U2523,"$","")))</f>
        <v>54.44</v>
      </c>
      <c r="W2523" s="1">
        <v>46.655079999999998</v>
      </c>
      <c r="X2523" s="1">
        <f>IF(LEN(TRIM(W2523&amp;""))=0, "", VALUE(SUBSTITUTE(W2523,"$","")))</f>
        <v>46.655079999999998</v>
      </c>
      <c r="Y2523" s="5" t="s">
        <v>4458</v>
      </c>
      <c r="Z2523" s="4" cm="1">
        <f t="array" ref="Z2523">IF(
    LEN(TRIM(Y2523&amp;""))=0,
        IF(AND(ISNUMBER(net_sales_clean), ISNUMBER(profit_clean)),
            net_sales_clean - profit_clean,
            ""
        ),
    VALUE(SUBSTITUTE(Y2523,"$",""))
)</f>
        <v>37.2226743892058</v>
      </c>
      <c r="AA2523" s="5" t="s">
        <v>4457</v>
      </c>
      <c r="AB2523" s="4" cm="1">
        <f t="array" ref="AB2523">IF(
    LEN(TRIM(AA2523&amp;""))=0,
        IF(AND(ISNUMBER(net_sales_clean), ISNUMBER(cost_clean)),
            net_sales_clean - cost_clean,
            ""
        ),
    VALUE(SUBSTITUTE(AA2523,"$",""))
)</f>
        <v>9.4324056107941505</v>
      </c>
      <c r="AC2523">
        <v>3</v>
      </c>
      <c r="AD2523">
        <f>IF(LEN(TRIM(AC2523&amp;""))=0, "", VALUE(AC2523))</f>
        <v>3</v>
      </c>
      <c r="AE2523">
        <v>5</v>
      </c>
      <c r="AF2523">
        <f>IF(LEN(TRIM(AE2523&amp;""))=0, "", VALUE(AE2523))</f>
        <v>5</v>
      </c>
      <c r="AG2523">
        <v>0</v>
      </c>
      <c r="AH2523">
        <f>IF(
    OR(U2523&lt;0, W2523&lt;0, Y2523&lt;0, AA2523&lt;0),
        1,
        IF(LEN(TRIM(AG2523&amp;""))=0, "", AG2523)
)</f>
        <v>0</v>
      </c>
      <c r="AI2523" t="str">
        <f>IF(
    COUNT(Q2523,V2523,X2523,Z2523,AB2523)=0,
        "Not Usable",
    IF(
        COUNT(Q2523,V2523,X2523,Z2523,AB2523)&lt;5,
            "Incomplete",
            IF(
                MIN(Q2523,V2523,X2523,Z2523,AB2523)=0,
                    "Incomplete",
                    "Complete"
            )
    )
)</f>
        <v>Complete</v>
      </c>
    </row>
    <row r="2524" spans="1:35" x14ac:dyDescent="0.3">
      <c r="A2524">
        <v>59502</v>
      </c>
      <c r="B2524" s="6">
        <v>45885.713125000002</v>
      </c>
      <c r="C2524" s="3">
        <f>INT(B2524)</f>
        <v>45885</v>
      </c>
      <c r="D2524" s="2">
        <f>MOD(B2524,1)</f>
        <v>0.71312500000203727</v>
      </c>
      <c r="E2524">
        <v>14</v>
      </c>
      <c r="F2524" t="s">
        <v>21</v>
      </c>
      <c r="G2524" t="str">
        <f xml:space="preserve"> PROPER(TRIM(CLEAN(SUBSTITUTE(F2524,CHAR(160)," "))))</f>
        <v>Midwest</v>
      </c>
      <c r="H2524" t="s">
        <v>7</v>
      </c>
      <c r="I2524" t="str">
        <f>PROPER(TRIM(CLEAN((SUBSTITUTE(H2524,"-"," ")))))</f>
        <v>In Store</v>
      </c>
      <c r="J2524">
        <v>29908</v>
      </c>
      <c r="K2524" t="s">
        <v>6</v>
      </c>
      <c r="L2524" t="str">
        <f xml:space="preserve"> PROPER(TRIM(CLEAN(SUBSTITUTE(K2524,CHAR(160)," "))))</f>
        <v>Corporate</v>
      </c>
      <c r="M2524" t="s">
        <v>23</v>
      </c>
      <c r="N2524" t="str">
        <f xml:space="preserve"> PROPER(TRIM(CLEAN(SUBSTITUTE(M2524,CHAR(160)," "))))</f>
        <v>Electronics</v>
      </c>
      <c r="P2524" t="str">
        <f>IF(LEN(TRIM(Table1[[#This Row],[subcategory]]&amp;""))=0,"Unknown", PROPER(TRIM(Table1[[#This Row],[subcategory]])))</f>
        <v>Unknown</v>
      </c>
      <c r="Q2524">
        <v>34.97</v>
      </c>
      <c r="R2524" s="1">
        <f>IF(LEN(TRIM(Q2524&amp;""))=0, "", VALUE(SUBSTITUTE(Q2524,"$","")))</f>
        <v>34.97</v>
      </c>
      <c r="S2524">
        <v>2</v>
      </c>
      <c r="T2524">
        <f>IF(LEN(TRIM(S2524&amp;""))=0, "", VALUE(S2524))</f>
        <v>2</v>
      </c>
      <c r="U2524">
        <v>69.94</v>
      </c>
      <c r="V2524" s="1">
        <f>IF(LEN(TRIM(U2524&amp;""))=0, "", VALUE(SUBSTITUTE(U2524,"$","")))</f>
        <v>69.94</v>
      </c>
      <c r="W2524" s="4" t="s">
        <v>4456</v>
      </c>
      <c r="X2524" s="4">
        <f>IF(LEN(TRIM(W2524&amp;""))=0, "", VALUE(SUBSTITUTE(W2524,"$","")))</f>
        <v>56.931159999999998</v>
      </c>
      <c r="Y2524" s="5" t="s">
        <v>4455</v>
      </c>
      <c r="Z2524" s="4" cm="1">
        <f t="array" ref="Z2524">IF(
    LEN(TRIM(Y2524&amp;""))=0,
        IF(AND(ISNUMBER(net_sales_clean), ISNUMBER(profit_clean)),
            net_sales_clean - profit_clean,
            ""
        ),
    VALUE(SUBSTITUTE(Y2524,"$",""))
)</f>
        <v>47.075120910852803</v>
      </c>
      <c r="AA2524" s="5" t="s">
        <v>4454</v>
      </c>
      <c r="AB2524" s="4" cm="1">
        <f t="array" ref="AB2524">IF(
    LEN(TRIM(AA2524&amp;""))=0,
        IF(AND(ISNUMBER(net_sales_clean), ISNUMBER(cost_clean)),
            net_sales_clean - cost_clean,
            ""
        ),
    VALUE(SUBSTITUTE(AA2524,"$",""))
)</f>
        <v>9.8560390891471794</v>
      </c>
      <c r="AC2524">
        <v>8</v>
      </c>
      <c r="AD2524">
        <f>IF(LEN(TRIM(AC2524&amp;""))=0, "", VALUE(AC2524))</f>
        <v>8</v>
      </c>
      <c r="AE2524">
        <v>1</v>
      </c>
      <c r="AF2524">
        <f>IF(LEN(TRIM(AE2524&amp;""))=0, "", VALUE(AE2524))</f>
        <v>1</v>
      </c>
      <c r="AG2524">
        <v>0</v>
      </c>
      <c r="AH2524">
        <f>IF(
    OR(U2524&lt;0, W2524&lt;0, Y2524&lt;0, AA2524&lt;0),
        1,
        IF(LEN(TRIM(AG2524&amp;""))=0, "", AG2524)
)</f>
        <v>0</v>
      </c>
      <c r="AI2524" t="str">
        <f>IF(
    COUNT(Q2524,V2524,X2524,Z2524,AB2524)=0,
        "Not Usable",
    IF(
        COUNT(Q2524,V2524,X2524,Z2524,AB2524)&lt;5,
            "Incomplete",
            IF(
                MIN(Q2524,V2524,X2524,Z2524,AB2524)=0,
                    "Incomplete",
                    "Complete"
            )
    )
)</f>
        <v>Complete</v>
      </c>
    </row>
    <row r="2525" spans="1:35" x14ac:dyDescent="0.3">
      <c r="A2525">
        <v>23833</v>
      </c>
      <c r="B2525" s="6">
        <v>45526.386180555557</v>
      </c>
      <c r="C2525" s="3">
        <f>INT(B2525)</f>
        <v>45526</v>
      </c>
      <c r="D2525" s="2">
        <f>MOD(B2525,1)</f>
        <v>0.38618055555707542</v>
      </c>
      <c r="E2525">
        <v>74</v>
      </c>
      <c r="F2525" t="s">
        <v>15</v>
      </c>
      <c r="G2525" t="str">
        <f xml:space="preserve"> PROPER(TRIM(CLEAN(SUBSTITUTE(F2525,CHAR(160)," "))))</f>
        <v>West</v>
      </c>
      <c r="H2525" t="s">
        <v>3</v>
      </c>
      <c r="I2525" t="str">
        <f>PROPER(TRIM(CLEAN((SUBSTITUTE(H2525,"-"," ")))))</f>
        <v>Phone</v>
      </c>
      <c r="J2525">
        <v>22381</v>
      </c>
      <c r="K2525" t="s">
        <v>6</v>
      </c>
      <c r="L2525" t="str">
        <f xml:space="preserve"> PROPER(TRIM(CLEAN(SUBSTITUTE(K2525,CHAR(160)," "))))</f>
        <v>Corporate</v>
      </c>
      <c r="M2525" t="s">
        <v>1</v>
      </c>
      <c r="N2525" t="str">
        <f xml:space="preserve"> PROPER(TRIM(CLEAN(SUBSTITUTE(M2525,CHAR(160)," "))))</f>
        <v>Beauty</v>
      </c>
      <c r="O2525" t="s">
        <v>5</v>
      </c>
      <c r="P2525" t="str">
        <f>IF(LEN(TRIM(Table1[[#This Row],[subcategory]]&amp;""))=0,"Unknown", PROPER(TRIM(Table1[[#This Row],[subcategory]])))</f>
        <v>Haircare</v>
      </c>
      <c r="Q2525">
        <v>40.29</v>
      </c>
      <c r="R2525" s="1">
        <f>IF(LEN(TRIM(Q2525&amp;""))=0, "", VALUE(SUBSTITUTE(Q2525,"$","")))</f>
        <v>40.29</v>
      </c>
      <c r="S2525">
        <v>3</v>
      </c>
      <c r="T2525">
        <f>IF(LEN(TRIM(S2525&amp;""))=0, "", VALUE(S2525))</f>
        <v>3</v>
      </c>
      <c r="U2525">
        <v>120.87</v>
      </c>
      <c r="V2525" s="1">
        <f>IF(LEN(TRIM(U2525&amp;""))=0, "", VALUE(SUBSTITUTE(U2525,"$","")))</f>
        <v>120.87</v>
      </c>
      <c r="W2525" s="1">
        <v>85.575959999999995</v>
      </c>
      <c r="X2525" s="1">
        <f>IF(LEN(TRIM(W2525&amp;""))=0, "", VALUE(SUBSTITUTE(W2525,"$","")))</f>
        <v>85.575959999999995</v>
      </c>
      <c r="Y2525" s="5" t="s">
        <v>4453</v>
      </c>
      <c r="Z2525" s="4" cm="1">
        <f t="array" ref="Z2525">IF(
    LEN(TRIM(Y2525&amp;""))=0,
        IF(AND(ISNUMBER(net_sales_clean), ISNUMBER(profit_clean)),
            net_sales_clean - profit_clean,
            ""
        ),
    VALUE(SUBSTITUTE(Y2525,"$",""))
)</f>
        <v>61.163474896748703</v>
      </c>
      <c r="AA2525" s="5" t="s">
        <v>4452</v>
      </c>
      <c r="AB2525" s="4" cm="1">
        <f t="array" ref="AB2525">IF(
    LEN(TRIM(AA2525&amp;""))=0,
        IF(AND(ISNUMBER(net_sales_clean), ISNUMBER(cost_clean)),
            net_sales_clean - cost_clean,
            ""
        ),
    VALUE(SUBSTITUTE(AA2525,"$",""))
)</f>
        <v>24.4124851032512</v>
      </c>
      <c r="AC2525">
        <v>5</v>
      </c>
      <c r="AD2525">
        <f>IF(LEN(TRIM(AC2525&amp;""))=0, "", VALUE(AC2525))</f>
        <v>5</v>
      </c>
      <c r="AE2525">
        <v>4</v>
      </c>
      <c r="AF2525">
        <f>IF(LEN(TRIM(AE2525&amp;""))=0, "", VALUE(AE2525))</f>
        <v>4</v>
      </c>
      <c r="AG2525">
        <v>0</v>
      </c>
      <c r="AH2525">
        <f>IF(
    OR(U2525&lt;0, W2525&lt;0, Y2525&lt;0, AA2525&lt;0),
        1,
        IF(LEN(TRIM(AG2525&amp;""))=0, "", AG2525)
)</f>
        <v>0</v>
      </c>
      <c r="AI2525" t="str">
        <f>IF(
    COUNT(Q2525,V2525,X2525,Z2525,AB2525)=0,
        "Not Usable",
    IF(
        COUNT(Q2525,V2525,X2525,Z2525,AB2525)&lt;5,
            "Incomplete",
            IF(
                MIN(Q2525,V2525,X2525,Z2525,AB2525)=0,
                    "Incomplete",
                    "Complete"
            )
    )
)</f>
        <v>Complete</v>
      </c>
    </row>
    <row r="2526" spans="1:35" x14ac:dyDescent="0.3">
      <c r="A2526">
        <v>40968</v>
      </c>
      <c r="B2526" s="6">
        <v>45699.776030092595</v>
      </c>
      <c r="C2526" s="3">
        <f>INT(B2526)</f>
        <v>45699</v>
      </c>
      <c r="D2526" s="2">
        <f>MOD(B2526,1)</f>
        <v>0.77603009259473765</v>
      </c>
      <c r="E2526">
        <v>71</v>
      </c>
      <c r="F2526" t="s">
        <v>4</v>
      </c>
      <c r="G2526" t="str">
        <f xml:space="preserve"> PROPER(TRIM(CLEAN(SUBSTITUTE(F2526,CHAR(160)," "))))</f>
        <v>South</v>
      </c>
      <c r="H2526" t="s">
        <v>7</v>
      </c>
      <c r="I2526" t="str">
        <f>PROPER(TRIM(CLEAN((SUBSTITUTE(H2526,"-"," ")))))</f>
        <v>In Store</v>
      </c>
      <c r="J2526">
        <v>5523</v>
      </c>
      <c r="K2526" t="s">
        <v>2</v>
      </c>
      <c r="L2526" t="str">
        <f xml:space="preserve"> PROPER(TRIM(CLEAN(SUBSTITUTE(K2526,CHAR(160)," "))))</f>
        <v>Home Office</v>
      </c>
      <c r="M2526" t="s">
        <v>16</v>
      </c>
      <c r="N2526" t="str">
        <f xml:space="preserve"> PROPER(TRIM(CLEAN(SUBSTITUTE(M2526,CHAR(160)," "))))</f>
        <v>Grocery</v>
      </c>
      <c r="O2526" t="s">
        <v>28</v>
      </c>
      <c r="P2526" t="str">
        <f>IF(LEN(TRIM(Table1[[#This Row],[subcategory]]&amp;""))=0,"Unknown", PROPER(TRIM(Table1[[#This Row],[subcategory]])))</f>
        <v>Pantry</v>
      </c>
      <c r="Q2526">
        <v>125.05</v>
      </c>
      <c r="R2526" s="1">
        <f>IF(LEN(TRIM(Q2526&amp;""))=0, "", VALUE(SUBSTITUTE(Q2526,"$","")))</f>
        <v>125.05</v>
      </c>
      <c r="S2526">
        <v>1</v>
      </c>
      <c r="T2526">
        <f>IF(LEN(TRIM(S2526&amp;""))=0, "", VALUE(S2526))</f>
        <v>1</v>
      </c>
      <c r="U2526">
        <v>125.05</v>
      </c>
      <c r="V2526" s="1">
        <f>IF(LEN(TRIM(U2526&amp;""))=0, "", VALUE(SUBSTITUTE(U2526,"$","")))</f>
        <v>125.05</v>
      </c>
      <c r="W2526" s="1">
        <v>76.905749999999998</v>
      </c>
      <c r="X2526" s="1">
        <f>IF(LEN(TRIM(W2526&amp;""))=0, "", VALUE(SUBSTITUTE(W2526,"$","")))</f>
        <v>76.905749999999998</v>
      </c>
      <c r="Z2526" s="1" t="str" cm="1">
        <f t="array" ref="Z2526">IF(
    LEN(TRIM(Y2526&amp;""))=0,
        IF(AND(ISNUMBER(net_sales_clean), ISNUMBER(profit_clean)),
            net_sales_clean - profit_clean,
            ""
        ),
    VALUE(SUBSTITUTE(Y2526,"$",""))
)</f>
        <v/>
      </c>
      <c r="AB2526" s="1" t="str" cm="1">
        <f t="array" ref="AB2526">IF(
    LEN(TRIM(AA2526&amp;""))=0,
        IF(AND(ISNUMBER(net_sales_clean), ISNUMBER(cost_clean)),
            net_sales_clean - cost_clean,
            ""
        ),
    VALUE(SUBSTITUTE(AA2526,"$",""))
)</f>
        <v/>
      </c>
      <c r="AC2526">
        <v>1</v>
      </c>
      <c r="AD2526">
        <f>IF(LEN(TRIM(AC2526&amp;""))=0, "", VALUE(AC2526))</f>
        <v>1</v>
      </c>
      <c r="AE2526">
        <v>3</v>
      </c>
      <c r="AF2526">
        <f>IF(LEN(TRIM(AE2526&amp;""))=0, "", VALUE(AE2526))</f>
        <v>3</v>
      </c>
      <c r="AG2526">
        <v>0</v>
      </c>
      <c r="AH2526">
        <f>IF(
    OR(U2526&lt;0, W2526&lt;0, Y2526&lt;0, AA2526&lt;0),
        1,
        IF(LEN(TRIM(AG2526&amp;""))=0, "", AG2526)
)</f>
        <v>0</v>
      </c>
      <c r="AI2526" t="str">
        <f>IF(
    COUNT(Q2526,V2526,X2526,Z2526,AB2526)=0,
        "Not Usable",
    IF(
        COUNT(Q2526,V2526,X2526,Z2526,AB2526)&lt;5,
            "Incomplete",
            IF(
                MIN(Q2526,V2526,X2526,Z2526,AB2526)=0,
                    "Incomplete",
                    "Complete"
            )
    )
)</f>
        <v>Incomplete</v>
      </c>
    </row>
    <row r="2527" spans="1:35" x14ac:dyDescent="0.3">
      <c r="A2527">
        <v>36147</v>
      </c>
      <c r="B2527" s="6">
        <v>45929.074247685188</v>
      </c>
      <c r="C2527" s="3">
        <f>INT(B2527)</f>
        <v>45929</v>
      </c>
      <c r="D2527" s="2">
        <f>MOD(B2527,1)</f>
        <v>7.4247685188311152E-2</v>
      </c>
      <c r="E2527">
        <v>4</v>
      </c>
      <c r="F2527" t="s">
        <v>4</v>
      </c>
      <c r="G2527" t="str">
        <f xml:space="preserve"> PROPER(TRIM(CLEAN(SUBSTITUTE(F2527,CHAR(160)," "))))</f>
        <v>South</v>
      </c>
      <c r="H2527" t="s">
        <v>30</v>
      </c>
      <c r="I2527" t="str">
        <f>PROPER(TRIM(CLEAN((SUBSTITUTE(H2527,"-"," ")))))</f>
        <v>Mobile App</v>
      </c>
      <c r="J2527">
        <v>28145</v>
      </c>
      <c r="K2527" t="s">
        <v>6</v>
      </c>
      <c r="L2527" t="str">
        <f xml:space="preserve"> PROPER(TRIM(CLEAN(SUBSTITUTE(K2527,CHAR(160)," "))))</f>
        <v>Corporate</v>
      </c>
      <c r="M2527" t="s">
        <v>23</v>
      </c>
      <c r="N2527" t="str">
        <f xml:space="preserve"> PROPER(TRIM(CLEAN(SUBSTITUTE(M2527,CHAR(160)," "))))</f>
        <v>Electronics</v>
      </c>
      <c r="O2527" t="s">
        <v>25</v>
      </c>
      <c r="P2527" t="str">
        <f>IF(LEN(TRIM(Table1[[#This Row],[subcategory]]&amp;""))=0,"Unknown", PROPER(TRIM(Table1[[#This Row],[subcategory]])))</f>
        <v>Laptops</v>
      </c>
      <c r="Q2527">
        <v>19.72</v>
      </c>
      <c r="R2527" s="1">
        <f>IF(LEN(TRIM(Q2527&amp;""))=0, "", VALUE(SUBSTITUTE(Q2527,"$","")))</f>
        <v>19.72</v>
      </c>
      <c r="S2527">
        <v>1</v>
      </c>
      <c r="T2527">
        <f>IF(LEN(TRIM(S2527&amp;""))=0, "", VALUE(S2527))</f>
        <v>1</v>
      </c>
      <c r="U2527">
        <v>19.72</v>
      </c>
      <c r="V2527" s="1">
        <f>IF(LEN(TRIM(U2527&amp;""))=0, "", VALUE(SUBSTITUTE(U2527,"$","")))</f>
        <v>19.72</v>
      </c>
      <c r="W2527" s="1">
        <v>15.776</v>
      </c>
      <c r="X2527" s="1">
        <f>IF(LEN(TRIM(W2527&amp;""))=0, "", VALUE(SUBSTITUTE(W2527,"$","")))</f>
        <v>15.776</v>
      </c>
      <c r="Y2527" s="5" t="s">
        <v>4451</v>
      </c>
      <c r="Z2527" s="4" cm="1">
        <f t="array" ref="Z2527">IF(
    LEN(TRIM(Y2527&amp;""))=0,
        IF(AND(ISNUMBER(net_sales_clean), ISNUMBER(profit_clean)),
            net_sales_clean - profit_clean,
            ""
        ),
    VALUE(SUBSTITUTE(Y2527,"$",""))
)</f>
        <v>12.9681179278548</v>
      </c>
      <c r="AA2527" s="5" t="s">
        <v>4450</v>
      </c>
      <c r="AB2527" s="4" cm="1">
        <f t="array" ref="AB2527">IF(
    LEN(TRIM(AA2527&amp;""))=0,
        IF(AND(ISNUMBER(net_sales_clean), ISNUMBER(cost_clean)),
            net_sales_clean - cost_clean,
            ""
        ),
    VALUE(SUBSTITUTE(AA2527,"$",""))
)</f>
        <v>2.8078820721451798</v>
      </c>
      <c r="AC2527">
        <v>3</v>
      </c>
      <c r="AD2527">
        <f>IF(LEN(TRIM(AC2527&amp;""))=0, "", VALUE(AC2527))</f>
        <v>3</v>
      </c>
      <c r="AE2527">
        <v>4</v>
      </c>
      <c r="AF2527">
        <f>IF(LEN(TRIM(AE2527&amp;""))=0, "", VALUE(AE2527))</f>
        <v>4</v>
      </c>
      <c r="AG2527">
        <v>1</v>
      </c>
      <c r="AH2527">
        <f>IF(
    OR(U2527&lt;0, W2527&lt;0, Y2527&lt;0, AA2527&lt;0),
        1,
        IF(LEN(TRIM(AG2527&amp;""))=0, "", AG2527)
)</f>
        <v>1</v>
      </c>
      <c r="AI2527" t="str">
        <f>IF(
    COUNT(Q2527,V2527,X2527,Z2527,AB2527)=0,
        "Not Usable",
    IF(
        COUNT(Q2527,V2527,X2527,Z2527,AB2527)&lt;5,
            "Incomplete",
            IF(
                MIN(Q2527,V2527,X2527,Z2527,AB2527)=0,
                    "Incomplete",
                    "Complete"
            )
    )
)</f>
        <v>Complete</v>
      </c>
    </row>
    <row r="2528" spans="1:35" x14ac:dyDescent="0.3">
      <c r="A2528">
        <v>10024</v>
      </c>
      <c r="B2528" s="6">
        <v>45433.138483796298</v>
      </c>
      <c r="C2528" s="3">
        <f>INT(B2528)</f>
        <v>45433</v>
      </c>
      <c r="D2528" s="2">
        <f>MOD(B2528,1)</f>
        <v>0.13848379629780538</v>
      </c>
      <c r="E2528">
        <v>53</v>
      </c>
      <c r="F2528" t="s">
        <v>4</v>
      </c>
      <c r="G2528" t="str">
        <f xml:space="preserve"> PROPER(TRIM(CLEAN(SUBSTITUTE(F2528,CHAR(160)," "))))</f>
        <v>South</v>
      </c>
      <c r="H2528" t="s">
        <v>11</v>
      </c>
      <c r="I2528" t="str">
        <f>PROPER(TRIM(CLEAN((SUBSTITUTE(H2528,"-"," ")))))</f>
        <v>Online</v>
      </c>
      <c r="J2528">
        <v>15814</v>
      </c>
      <c r="K2528" t="s">
        <v>6</v>
      </c>
      <c r="L2528" t="str">
        <f xml:space="preserve"> PROPER(TRIM(CLEAN(SUBSTITUTE(K2528,CHAR(160)," "))))</f>
        <v>Corporate</v>
      </c>
      <c r="M2528" t="s">
        <v>1</v>
      </c>
      <c r="N2528" t="str">
        <f xml:space="preserve"> PROPER(TRIM(CLEAN(SUBSTITUTE(M2528,CHAR(160)," "))))</f>
        <v>Beauty</v>
      </c>
      <c r="O2528" t="s">
        <v>31</v>
      </c>
      <c r="P2528" t="str">
        <f>IF(LEN(TRIM(Table1[[#This Row],[subcategory]]&amp;""))=0,"Unknown", PROPER(TRIM(Table1[[#This Row],[subcategory]])))</f>
        <v>Skincare</v>
      </c>
      <c r="Q2528">
        <v>83.64</v>
      </c>
      <c r="R2528" s="1">
        <f>IF(LEN(TRIM(Q2528&amp;""))=0, "", VALUE(SUBSTITUTE(Q2528,"$","")))</f>
        <v>83.64</v>
      </c>
      <c r="S2528">
        <v>3</v>
      </c>
      <c r="T2528">
        <f>IF(LEN(TRIM(S2528&amp;""))=0, "", VALUE(S2528))</f>
        <v>3</v>
      </c>
      <c r="U2528" s="5" t="s">
        <v>80</v>
      </c>
      <c r="V2528" s="4">
        <f>IF(LEN(TRIM(U2528&amp;""))=0, "", VALUE(SUBSTITUTE(U2528,"$","")))</f>
        <v>250.92</v>
      </c>
      <c r="W2528" s="4" t="s">
        <v>4449</v>
      </c>
      <c r="X2528" s="4">
        <f>IF(LEN(TRIM(W2528&amp;""))=0, "", VALUE(SUBSTITUTE(W2528,"$","")))</f>
        <v>220.05683999999999</v>
      </c>
      <c r="Y2528" s="5" t="s">
        <v>4448</v>
      </c>
      <c r="Z2528" s="4" cm="1">
        <f t="array" ref="Z2528">IF(
    LEN(TRIM(Y2528&amp;""))=0,
        IF(AND(ISNUMBER(net_sales_clean), ISNUMBER(profit_clean)),
            net_sales_clean - profit_clean,
            ""
        ),
    VALUE(SUBSTITUTE(Y2528,"$",""))
)</f>
        <v>170.34057692905299</v>
      </c>
      <c r="AA2528" s="5" t="s">
        <v>4447</v>
      </c>
      <c r="AB2528" s="4" cm="1">
        <f t="array" ref="AB2528">IF(
    LEN(TRIM(AA2528&amp;""))=0,
        IF(AND(ISNUMBER(net_sales_clean), ISNUMBER(cost_clean)),
            net_sales_clean - cost_clean,
            ""
        ),
    VALUE(SUBSTITUTE(AA2528,"$",""))
)</f>
        <v>49.716263070946901</v>
      </c>
      <c r="AC2528">
        <v>1</v>
      </c>
      <c r="AD2528">
        <f>IF(LEN(TRIM(AC2528&amp;""))=0, "", VALUE(AC2528))</f>
        <v>1</v>
      </c>
      <c r="AE2528">
        <v>5</v>
      </c>
      <c r="AF2528">
        <f>IF(LEN(TRIM(AE2528&amp;""))=0, "", VALUE(AE2528))</f>
        <v>5</v>
      </c>
      <c r="AG2528">
        <v>0</v>
      </c>
      <c r="AH2528">
        <f>IF(
    OR(U2528&lt;0, W2528&lt;0, Y2528&lt;0, AA2528&lt;0),
        1,
        IF(LEN(TRIM(AG2528&amp;""))=0, "", AG2528)
)</f>
        <v>0</v>
      </c>
      <c r="AI2528" t="str">
        <f>IF(
    COUNT(Q2528,V2528,X2528,Z2528,AB2528)=0,
        "Not Usable",
    IF(
        COUNT(Q2528,V2528,X2528,Z2528,AB2528)&lt;5,
            "Incomplete",
            IF(
                MIN(Q2528,V2528,X2528,Z2528,AB2528)=0,
                    "Incomplete",
                    "Complete"
            )
    )
)</f>
        <v>Complete</v>
      </c>
    </row>
    <row r="2529" spans="1:35" x14ac:dyDescent="0.3">
      <c r="A2529">
        <v>52874</v>
      </c>
      <c r="B2529" s="6">
        <v>45811.553657407407</v>
      </c>
      <c r="C2529" s="3">
        <f>INT(B2529)</f>
        <v>45811</v>
      </c>
      <c r="D2529" s="2">
        <f>MOD(B2529,1)</f>
        <v>0.55365740740671754</v>
      </c>
      <c r="E2529">
        <v>11</v>
      </c>
      <c r="F2529" t="s">
        <v>21</v>
      </c>
      <c r="G2529" t="str">
        <f xml:space="preserve"> PROPER(TRIM(CLEAN(SUBSTITUTE(F2529,CHAR(160)," "))))</f>
        <v>Midwest</v>
      </c>
      <c r="H2529" t="s">
        <v>27</v>
      </c>
      <c r="I2529" t="str">
        <f>PROPER(TRIM(CLEAN((SUBSTITUTE(H2529,"-"," ")))))</f>
        <v>In Store</v>
      </c>
      <c r="J2529">
        <v>11129</v>
      </c>
      <c r="K2529" t="s">
        <v>10</v>
      </c>
      <c r="L2529" t="str">
        <f xml:space="preserve"> PROPER(TRIM(CLEAN(SUBSTITUTE(K2529,CHAR(160)," "))))</f>
        <v>Consumer</v>
      </c>
      <c r="M2529" t="s">
        <v>16</v>
      </c>
      <c r="N2529" t="str">
        <f xml:space="preserve"> PROPER(TRIM(CLEAN(SUBSTITUTE(M2529,CHAR(160)," "))))</f>
        <v>Grocery</v>
      </c>
      <c r="O2529" t="s">
        <v>29</v>
      </c>
      <c r="P2529" t="str">
        <f>IF(LEN(TRIM(Table1[[#This Row],[subcategory]]&amp;""))=0,"Unknown", PROPER(TRIM(Table1[[#This Row],[subcategory]])))</f>
        <v>Beverages</v>
      </c>
      <c r="Q2529">
        <v>200.87</v>
      </c>
      <c r="R2529" s="1">
        <f>IF(LEN(TRIM(Q2529&amp;""))=0, "", VALUE(SUBSTITUTE(Q2529,"$","")))</f>
        <v>200.87</v>
      </c>
      <c r="S2529">
        <v>0</v>
      </c>
      <c r="T2529">
        <f>IF(LEN(TRIM(S2529&amp;""))=0, "", VALUE(S2529))</f>
        <v>0</v>
      </c>
      <c r="U2529">
        <v>0</v>
      </c>
      <c r="V2529" s="1">
        <f>IF(LEN(TRIM(U2529&amp;""))=0, "", VALUE(SUBSTITUTE(U2529,"$","")))</f>
        <v>0</v>
      </c>
      <c r="X2529" s="1" t="str">
        <f>IF(LEN(TRIM(W2529&amp;""))=0, "", VALUE(SUBSTITUTE(W2529,"$","")))</f>
        <v/>
      </c>
      <c r="Z2529" s="1" t="str" cm="1">
        <f t="array" ref="Z2529">IF(
    LEN(TRIM(Y2529&amp;""))=0,
        IF(AND(ISNUMBER(net_sales_clean), ISNUMBER(profit_clean)),
            net_sales_clean - profit_clean,
            ""
        ),
    VALUE(SUBSTITUTE(Y2529,"$",""))
)</f>
        <v/>
      </c>
      <c r="AB2529" s="1" t="str" cm="1">
        <f t="array" ref="AB2529">IF(
    LEN(TRIM(AA2529&amp;""))=0,
        IF(AND(ISNUMBER(net_sales_clean), ISNUMBER(cost_clean)),
            net_sales_clean - cost_clean,
            ""
        ),
    VALUE(SUBSTITUTE(AA2529,"$",""))
)</f>
        <v/>
      </c>
      <c r="AC2529">
        <v>6</v>
      </c>
      <c r="AD2529">
        <f>IF(LEN(TRIM(AC2529&amp;""))=0, "", VALUE(AC2529))</f>
        <v>6</v>
      </c>
      <c r="AE2529">
        <v>4</v>
      </c>
      <c r="AF2529">
        <f>IF(LEN(TRIM(AE2529&amp;""))=0, "", VALUE(AE2529))</f>
        <v>4</v>
      </c>
      <c r="AH2529" t="str">
        <f>IF(
    OR(U2529&lt;0, W2529&lt;0, Y2529&lt;0, AA2529&lt;0),
        1,
        IF(LEN(TRIM(AG2529&amp;""))=0, "", AG2529)
)</f>
        <v/>
      </c>
      <c r="AI2529" t="str">
        <f>IF(
    COUNT(Q2529,V2529,X2529,Z2529,AB2529)=0,
        "Not Usable",
    IF(
        COUNT(Q2529,V2529,X2529,Z2529,AB2529)&lt;5,
            "Incomplete",
            IF(
                MIN(Q2529,V2529,X2529,Z2529,AB2529)=0,
                    "Incomplete",
                    "Complete"
            )
    )
)</f>
        <v>Incomplete</v>
      </c>
    </row>
    <row r="2530" spans="1:35" x14ac:dyDescent="0.3">
      <c r="A2530">
        <v>41412</v>
      </c>
      <c r="B2530" s="6">
        <v>46003.741180555553</v>
      </c>
      <c r="C2530" s="3">
        <f>INT(B2530)</f>
        <v>46003</v>
      </c>
      <c r="D2530" s="2">
        <f>MOD(B2530,1)</f>
        <v>0.74118055555300089</v>
      </c>
      <c r="E2530">
        <v>29</v>
      </c>
      <c r="F2530" t="s">
        <v>13</v>
      </c>
      <c r="G2530" t="str">
        <f xml:space="preserve"> PROPER(TRIM(CLEAN(SUBSTITUTE(F2530,CHAR(160)," "))))</f>
        <v>Northeast</v>
      </c>
      <c r="H2530" t="s">
        <v>30</v>
      </c>
      <c r="I2530" t="str">
        <f>PROPER(TRIM(CLEAN((SUBSTITUTE(H2530,"-"," ")))))</f>
        <v>Mobile App</v>
      </c>
      <c r="J2530">
        <v>3516</v>
      </c>
      <c r="K2530" t="s">
        <v>6</v>
      </c>
      <c r="L2530" t="str">
        <f xml:space="preserve"> PROPER(TRIM(CLEAN(SUBSTITUTE(K2530,CHAR(160)," "))))</f>
        <v>Corporate</v>
      </c>
      <c r="M2530" t="s">
        <v>9</v>
      </c>
      <c r="N2530" t="str">
        <f xml:space="preserve"> PROPER(TRIM(CLEAN(SUBSTITUTE(M2530,CHAR(160)," "))))</f>
        <v>Home</v>
      </c>
      <c r="O2530" t="s">
        <v>12</v>
      </c>
      <c r="P2530" t="str">
        <f>IF(LEN(TRIM(Table1[[#This Row],[subcategory]]&amp;""))=0,"Unknown", PROPER(TRIM(Table1[[#This Row],[subcategory]])))</f>
        <v>Decor</v>
      </c>
      <c r="Q2530">
        <v>54.87</v>
      </c>
      <c r="R2530" s="1">
        <f>IF(LEN(TRIM(Q2530&amp;""))=0, "", VALUE(SUBSTITUTE(Q2530,"$","")))</f>
        <v>54.87</v>
      </c>
      <c r="S2530">
        <v>2</v>
      </c>
      <c r="T2530">
        <f>IF(LEN(TRIM(S2530&amp;""))=0, "", VALUE(S2530))</f>
        <v>2</v>
      </c>
      <c r="U2530">
        <v>109.74</v>
      </c>
      <c r="V2530" s="1">
        <f>IF(LEN(TRIM(U2530&amp;""))=0, "", VALUE(SUBSTITUTE(U2530,"$","")))</f>
        <v>109.74</v>
      </c>
      <c r="W2530" s="1">
        <v>106.88676</v>
      </c>
      <c r="X2530" s="1">
        <f>IF(LEN(TRIM(W2530&amp;""))=0, "", VALUE(SUBSTITUTE(W2530,"$","")))</f>
        <v>106.88676</v>
      </c>
      <c r="Y2530">
        <v>68.396737501516299</v>
      </c>
      <c r="Z2530" s="1" cm="1">
        <f t="array" ref="Z2530">IF(
    LEN(TRIM(Y2530&amp;""))=0,
        IF(AND(ISNUMBER(net_sales_clean), ISNUMBER(profit_clean)),
            net_sales_clean - profit_clean,
            ""
        ),
    VALUE(SUBSTITUTE(Y2530,"$",""))
)</f>
        <v>68.396737501516299</v>
      </c>
      <c r="AA2530">
        <v>38.490022498483697</v>
      </c>
      <c r="AB2530" s="1" cm="1">
        <f t="array" ref="AB2530">IF(
    LEN(TRIM(AA2530&amp;""))=0,
        IF(AND(ISNUMBER(net_sales_clean), ISNUMBER(cost_clean)),
            net_sales_clean - cost_clean,
            ""
        ),
    VALUE(SUBSTITUTE(AA2530,"$",""))
)</f>
        <v>38.490022498483697</v>
      </c>
      <c r="AC2530">
        <v>7</v>
      </c>
      <c r="AD2530">
        <f>IF(LEN(TRIM(AC2530&amp;""))=0, "", VALUE(AC2530))</f>
        <v>7</v>
      </c>
      <c r="AE2530">
        <v>3</v>
      </c>
      <c r="AF2530">
        <f>IF(LEN(TRIM(AE2530&amp;""))=0, "", VALUE(AE2530))</f>
        <v>3</v>
      </c>
      <c r="AG2530">
        <v>0</v>
      </c>
      <c r="AH2530">
        <f>IF(
    OR(U2530&lt;0, W2530&lt;0, Y2530&lt;0, AA2530&lt;0),
        1,
        IF(LEN(TRIM(AG2530&amp;""))=0, "", AG2530)
)</f>
        <v>0</v>
      </c>
      <c r="AI2530" t="str">
        <f>IF(
    COUNT(Q2530,V2530,X2530,Z2530,AB2530)=0,
        "Not Usable",
    IF(
        COUNT(Q2530,V2530,X2530,Z2530,AB2530)&lt;5,
            "Incomplete",
            IF(
                MIN(Q2530,V2530,X2530,Z2530,AB2530)=0,
                    "Incomplete",
                    "Complete"
            )
    )
)</f>
        <v>Complete</v>
      </c>
    </row>
    <row r="2531" spans="1:35" x14ac:dyDescent="0.3">
      <c r="A2531">
        <v>27405</v>
      </c>
      <c r="B2531" s="6">
        <v>45708.405370370368</v>
      </c>
      <c r="C2531" s="3">
        <f>INT(B2531)</f>
        <v>45708</v>
      </c>
      <c r="D2531" s="2">
        <f>MOD(B2531,1)</f>
        <v>0.40537037036847323</v>
      </c>
      <c r="E2531">
        <v>72</v>
      </c>
      <c r="F2531" t="s">
        <v>13</v>
      </c>
      <c r="G2531" t="str">
        <f xml:space="preserve"> PROPER(TRIM(CLEAN(SUBSTITUTE(F2531,CHAR(160)," "))))</f>
        <v>Northeast</v>
      </c>
      <c r="H2531" t="s">
        <v>11</v>
      </c>
      <c r="I2531" t="str">
        <f>PROPER(TRIM(CLEAN((SUBSTITUTE(H2531,"-"," ")))))</f>
        <v>Online</v>
      </c>
      <c r="J2531">
        <v>8710</v>
      </c>
      <c r="K2531" t="s">
        <v>14</v>
      </c>
      <c r="L2531" t="str">
        <f xml:space="preserve"> PROPER(TRIM(CLEAN(SUBSTITUTE(K2531,CHAR(160)," "))))</f>
        <v>Consumer</v>
      </c>
      <c r="M2531" t="s">
        <v>16</v>
      </c>
      <c r="N2531" t="str">
        <f xml:space="preserve"> PROPER(TRIM(CLEAN(SUBSTITUTE(M2531,CHAR(160)," "))))</f>
        <v>Grocery</v>
      </c>
      <c r="O2531" t="s">
        <v>37</v>
      </c>
      <c r="P2531" t="str">
        <f>IF(LEN(TRIM(Table1[[#This Row],[subcategory]]&amp;""))=0,"Unknown", PROPER(TRIM(Table1[[#This Row],[subcategory]])))</f>
        <v>Produce</v>
      </c>
      <c r="Q2531">
        <v>130.54</v>
      </c>
      <c r="R2531" s="1">
        <f>IF(LEN(TRIM(Q2531&amp;""))=0, "", VALUE(SUBSTITUTE(Q2531,"$","")))</f>
        <v>130.54</v>
      </c>
      <c r="T2531" t="str">
        <f>IF(LEN(TRIM(S2531&amp;""))=0, "", VALUE(S2531))</f>
        <v/>
      </c>
      <c r="V2531" s="1" t="str">
        <f>IF(LEN(TRIM(U2531&amp;""))=0, "", VALUE(SUBSTITUTE(U2531,"$","")))</f>
        <v/>
      </c>
      <c r="X2531" s="1" t="str">
        <f>IF(LEN(TRIM(W2531&amp;""))=0, "", VALUE(SUBSTITUTE(W2531,"$","")))</f>
        <v/>
      </c>
      <c r="Z2531" s="1" t="str" cm="1">
        <f t="array" ref="Z2531">IF(
    LEN(TRIM(Y2531&amp;""))=0,
        IF(AND(ISNUMBER(net_sales_clean), ISNUMBER(profit_clean)),
            net_sales_clean - profit_clean,
            ""
        ),
    VALUE(SUBSTITUTE(Y2531,"$",""))
)</f>
        <v/>
      </c>
      <c r="AB2531" s="1" t="str" cm="1">
        <f t="array" ref="AB2531">IF(
    LEN(TRIM(AA2531&amp;""))=0,
        IF(AND(ISNUMBER(net_sales_clean), ISNUMBER(cost_clean)),
            net_sales_clean - cost_clean,
            ""
        ),
    VALUE(SUBSTITUTE(AA2531,"$",""))
)</f>
        <v/>
      </c>
      <c r="AC2531">
        <v>3</v>
      </c>
      <c r="AD2531">
        <f>IF(LEN(TRIM(AC2531&amp;""))=0, "", VALUE(AC2531))</f>
        <v>3</v>
      </c>
      <c r="AE2531">
        <v>5</v>
      </c>
      <c r="AF2531">
        <f>IF(LEN(TRIM(AE2531&amp;""))=0, "", VALUE(AE2531))</f>
        <v>5</v>
      </c>
      <c r="AG2531">
        <v>0</v>
      </c>
      <c r="AH2531">
        <f>IF(
    OR(U2531&lt;0, W2531&lt;0, Y2531&lt;0, AA2531&lt;0),
        1,
        IF(LEN(TRIM(AG2531&amp;""))=0, "", AG2531)
)</f>
        <v>0</v>
      </c>
      <c r="AI2531" t="str">
        <f>IF(
    COUNT(Q2531,V2531,X2531,Z2531,AB2531)=0,
        "Not Usable",
    IF(
        COUNT(Q2531,V2531,X2531,Z2531,AB2531)&lt;5,
            "Incomplete",
            IF(
                MIN(Q2531,V2531,X2531,Z2531,AB2531)=0,
                    "Incomplete",
                    "Complete"
            )
    )
)</f>
        <v>Incomplete</v>
      </c>
    </row>
    <row r="2532" spans="1:35" x14ac:dyDescent="0.3">
      <c r="A2532">
        <v>58638</v>
      </c>
      <c r="B2532" s="6">
        <v>45803.454340277778</v>
      </c>
      <c r="C2532" s="3">
        <f>INT(B2532)</f>
        <v>45803</v>
      </c>
      <c r="D2532" s="2">
        <f>MOD(B2532,1)</f>
        <v>0.45434027777810115</v>
      </c>
      <c r="E2532">
        <v>42</v>
      </c>
      <c r="F2532" t="s">
        <v>4</v>
      </c>
      <c r="G2532" t="str">
        <f xml:space="preserve"> PROPER(TRIM(CLEAN(SUBSTITUTE(F2532,CHAR(160)," "))))</f>
        <v>South</v>
      </c>
      <c r="H2532" t="s">
        <v>30</v>
      </c>
      <c r="I2532" t="str">
        <f>PROPER(TRIM(CLEAN((SUBSTITUTE(H2532,"-"," ")))))</f>
        <v>Mobile App</v>
      </c>
      <c r="J2532">
        <v>23428</v>
      </c>
      <c r="K2532" t="s">
        <v>14</v>
      </c>
      <c r="L2532" t="str">
        <f xml:space="preserve"> PROPER(TRIM(CLEAN(SUBSTITUTE(K2532,CHAR(160)," "))))</f>
        <v>Consumer</v>
      </c>
      <c r="M2532" t="s">
        <v>23</v>
      </c>
      <c r="N2532" t="str">
        <f xml:space="preserve"> PROPER(TRIM(CLEAN(SUBSTITUTE(M2532,CHAR(160)," "))))</f>
        <v>Electronics</v>
      </c>
      <c r="O2532" t="s">
        <v>34</v>
      </c>
      <c r="P2532" t="str">
        <f>IF(LEN(TRIM(Table1[[#This Row],[subcategory]]&amp;""))=0,"Unknown", PROPER(TRIM(Table1[[#This Row],[subcategory]])))</f>
        <v>Phones</v>
      </c>
      <c r="Q2532">
        <v>86.84</v>
      </c>
      <c r="R2532" s="1">
        <f>IF(LEN(TRIM(Q2532&amp;""))=0, "", VALUE(SUBSTITUTE(Q2532,"$","")))</f>
        <v>86.84</v>
      </c>
      <c r="T2532" t="str">
        <f>IF(LEN(TRIM(S2532&amp;""))=0, "", VALUE(S2532))</f>
        <v/>
      </c>
      <c r="V2532" s="1" t="str">
        <f>IF(LEN(TRIM(U2532&amp;""))=0, "", VALUE(SUBSTITUTE(U2532,"$","")))</f>
        <v/>
      </c>
      <c r="X2532" s="1" t="str">
        <f>IF(LEN(TRIM(W2532&amp;""))=0, "", VALUE(SUBSTITUTE(W2532,"$","")))</f>
        <v/>
      </c>
      <c r="Z2532" s="1" t="str" cm="1">
        <f t="array" ref="Z2532">IF(
    LEN(TRIM(Y2532&amp;""))=0,
        IF(AND(ISNUMBER(net_sales_clean), ISNUMBER(profit_clean)),
            net_sales_clean - profit_clean,
            ""
        ),
    VALUE(SUBSTITUTE(Y2532,"$",""))
)</f>
        <v/>
      </c>
      <c r="AB2532" s="1" t="str" cm="1">
        <f t="array" ref="AB2532">IF(
    LEN(TRIM(AA2532&amp;""))=0,
        IF(AND(ISNUMBER(net_sales_clean), ISNUMBER(cost_clean)),
            net_sales_clean - cost_clean,
            ""
        ),
    VALUE(SUBSTITUTE(AA2532,"$",""))
)</f>
        <v/>
      </c>
      <c r="AC2532">
        <v>6</v>
      </c>
      <c r="AD2532">
        <f>IF(LEN(TRIM(AC2532&amp;""))=0, "", VALUE(AC2532))</f>
        <v>6</v>
      </c>
      <c r="AE2532">
        <v>4</v>
      </c>
      <c r="AF2532">
        <f>IF(LEN(TRIM(AE2532&amp;""))=0, "", VALUE(AE2532))</f>
        <v>4</v>
      </c>
      <c r="AG2532">
        <v>0</v>
      </c>
      <c r="AH2532">
        <f>IF(
    OR(U2532&lt;0, W2532&lt;0, Y2532&lt;0, AA2532&lt;0),
        1,
        IF(LEN(TRIM(AG2532&amp;""))=0, "", AG2532)
)</f>
        <v>0</v>
      </c>
      <c r="AI2532" t="str">
        <f>IF(
    COUNT(Q2532,V2532,X2532,Z2532,AB2532)=0,
        "Not Usable",
    IF(
        COUNT(Q2532,V2532,X2532,Z2532,AB2532)&lt;5,
            "Incomplete",
            IF(
                MIN(Q2532,V2532,X2532,Z2532,AB2532)=0,
                    "Incomplete",
                    "Complete"
            )
    )
)</f>
        <v>Incomplete</v>
      </c>
    </row>
    <row r="2533" spans="1:35" x14ac:dyDescent="0.3">
      <c r="A2533">
        <v>2631</v>
      </c>
      <c r="B2533" s="6">
        <v>45911.201956018522</v>
      </c>
      <c r="C2533" s="3">
        <f>INT(B2533)</f>
        <v>45911</v>
      </c>
      <c r="D2533" s="2">
        <f>MOD(B2533,1)</f>
        <v>0.2019560185217415</v>
      </c>
      <c r="E2533">
        <v>72</v>
      </c>
      <c r="F2533" t="s">
        <v>13</v>
      </c>
      <c r="G2533" t="str">
        <f xml:space="preserve"> PROPER(TRIM(CLEAN(SUBSTITUTE(F2533,CHAR(160)," "))))</f>
        <v>Northeast</v>
      </c>
      <c r="H2533" t="s">
        <v>11</v>
      </c>
      <c r="I2533" t="str">
        <f>PROPER(TRIM(CLEAN((SUBSTITUTE(H2533,"-"," ")))))</f>
        <v>Online</v>
      </c>
      <c r="J2533">
        <v>1577</v>
      </c>
      <c r="K2533" t="s">
        <v>2</v>
      </c>
      <c r="L2533" t="str">
        <f xml:space="preserve"> PROPER(TRIM(CLEAN(SUBSTITUTE(K2533,CHAR(160)," "))))</f>
        <v>Home Office</v>
      </c>
      <c r="M2533" t="s">
        <v>9</v>
      </c>
      <c r="N2533" t="str">
        <f xml:space="preserve"> PROPER(TRIM(CLEAN(SUBSTITUTE(M2533,CHAR(160)," "))))</f>
        <v>Home</v>
      </c>
      <c r="O2533" t="s">
        <v>36</v>
      </c>
      <c r="P2533" t="str">
        <f>IF(LEN(TRIM(Table1[[#This Row],[subcategory]]&amp;""))=0,"Unknown", PROPER(TRIM(Table1[[#This Row],[subcategory]])))</f>
        <v>Bedding</v>
      </c>
      <c r="Q2533">
        <v>66.739999999999995</v>
      </c>
      <c r="R2533" s="1">
        <f>IF(LEN(TRIM(Q2533&amp;""))=0, "", VALUE(SUBSTITUTE(Q2533,"$","")))</f>
        <v>66.739999999999995</v>
      </c>
      <c r="S2533">
        <v>2</v>
      </c>
      <c r="T2533">
        <f>IF(LEN(TRIM(S2533&amp;""))=0, "", VALUE(S2533))</f>
        <v>2</v>
      </c>
      <c r="U2533">
        <v>133.47999999999999</v>
      </c>
      <c r="V2533" s="1">
        <f>IF(LEN(TRIM(U2533&amp;""))=0, "", VALUE(SUBSTITUTE(U2533,"$","")))</f>
        <v>133.47999999999999</v>
      </c>
      <c r="W2533" s="1">
        <v>99.042159999999996</v>
      </c>
      <c r="X2533" s="1">
        <f>IF(LEN(TRIM(W2533&amp;""))=0, "", VALUE(SUBSTITUTE(W2533,"$","")))</f>
        <v>99.042159999999996</v>
      </c>
      <c r="Y2533" s="5" t="s">
        <v>4446</v>
      </c>
      <c r="Z2533" s="4" cm="1">
        <f t="array" ref="Z2533">IF(
    LEN(TRIM(Y2533&amp;""))=0,
        IF(AND(ISNUMBER(net_sales_clean), ISNUMBER(profit_clean)),
            net_sales_clean - profit_clean,
            ""
        ),
    VALUE(SUBSTITUTE(Y2533,"$",""))
)</f>
        <v>59.534763229828101</v>
      </c>
      <c r="AA2533">
        <v>39.507396770171802</v>
      </c>
      <c r="AB2533" s="1" cm="1">
        <f t="array" ref="AB2533">IF(
    LEN(TRIM(AA2533&amp;""))=0,
        IF(AND(ISNUMBER(net_sales_clean), ISNUMBER(cost_clean)),
            net_sales_clean - cost_clean,
            ""
        ),
    VALUE(SUBSTITUTE(AA2533,"$",""))
)</f>
        <v>39.507396770171802</v>
      </c>
      <c r="AC2533">
        <v>8</v>
      </c>
      <c r="AD2533">
        <f>IF(LEN(TRIM(AC2533&amp;""))=0, "", VALUE(AC2533))</f>
        <v>8</v>
      </c>
      <c r="AE2533">
        <v>1</v>
      </c>
      <c r="AF2533">
        <f>IF(LEN(TRIM(AE2533&amp;""))=0, "", VALUE(AE2533))</f>
        <v>1</v>
      </c>
      <c r="AG2533">
        <v>0</v>
      </c>
      <c r="AH2533">
        <f>IF(
    OR(U2533&lt;0, W2533&lt;0, Y2533&lt;0, AA2533&lt;0),
        1,
        IF(LEN(TRIM(AG2533&amp;""))=0, "", AG2533)
)</f>
        <v>0</v>
      </c>
      <c r="AI2533" t="str">
        <f>IF(
    COUNT(Q2533,V2533,X2533,Z2533,AB2533)=0,
        "Not Usable",
    IF(
        COUNT(Q2533,V2533,X2533,Z2533,AB2533)&lt;5,
            "Incomplete",
            IF(
                MIN(Q2533,V2533,X2533,Z2533,AB2533)=0,
                    "Incomplete",
                    "Complete"
            )
    )
)</f>
        <v>Complete</v>
      </c>
    </row>
    <row r="2534" spans="1:35" x14ac:dyDescent="0.3">
      <c r="A2534">
        <v>58578</v>
      </c>
      <c r="B2534" s="6">
        <v>45737.597199074073</v>
      </c>
      <c r="C2534" s="3">
        <f>INT(B2534)</f>
        <v>45737</v>
      </c>
      <c r="D2534" s="2">
        <f>MOD(B2534,1)</f>
        <v>0.59719907407270512</v>
      </c>
      <c r="E2534">
        <v>48</v>
      </c>
      <c r="F2534" t="s">
        <v>33</v>
      </c>
      <c r="G2534" t="str">
        <f xml:space="preserve"> PROPER(TRIM(CLEAN(SUBSTITUTE(F2534,CHAR(160)," "))))</f>
        <v>South</v>
      </c>
      <c r="H2534" t="s">
        <v>17</v>
      </c>
      <c r="I2534" t="str">
        <f>PROPER(TRIM(CLEAN((SUBSTITUTE(H2534,"-"," ")))))</f>
        <v>Online</v>
      </c>
      <c r="J2534">
        <v>5993</v>
      </c>
      <c r="K2534" t="s">
        <v>6</v>
      </c>
      <c r="L2534" t="str">
        <f xml:space="preserve"> PROPER(TRIM(CLEAN(SUBSTITUTE(K2534,CHAR(160)," "))))</f>
        <v>Corporate</v>
      </c>
      <c r="M2534" t="s">
        <v>23</v>
      </c>
      <c r="N2534" t="str">
        <f xml:space="preserve"> PROPER(TRIM(CLEAN(SUBSTITUTE(M2534,CHAR(160)," "))))</f>
        <v>Electronics</v>
      </c>
      <c r="O2534" t="s">
        <v>22</v>
      </c>
      <c r="P2534" t="str">
        <f>IF(LEN(TRIM(Table1[[#This Row],[subcategory]]&amp;""))=0,"Unknown", PROPER(TRIM(Table1[[#This Row],[subcategory]])))</f>
        <v>Audio</v>
      </c>
      <c r="Q2534">
        <v>147.30000000000001</v>
      </c>
      <c r="R2534" s="1">
        <f>IF(LEN(TRIM(Q2534&amp;""))=0, "", VALUE(SUBSTITUTE(Q2534,"$","")))</f>
        <v>147.30000000000001</v>
      </c>
      <c r="S2534">
        <v>3</v>
      </c>
      <c r="T2534">
        <f>IF(LEN(TRIM(S2534&amp;""))=0, "", VALUE(S2534))</f>
        <v>3</v>
      </c>
      <c r="U2534" s="5" t="s">
        <v>4445</v>
      </c>
      <c r="V2534" s="4">
        <f>IF(LEN(TRIM(U2534&amp;""))=0, "", VALUE(SUBSTITUTE(U2534,"$","")))</f>
        <v>441.9</v>
      </c>
      <c r="W2534" s="4" t="s">
        <v>4444</v>
      </c>
      <c r="X2534" s="4">
        <f>IF(LEN(TRIM(W2534&amp;""))=0, "", VALUE(SUBSTITUTE(W2534,"$","")))</f>
        <v>343.79820000000001</v>
      </c>
      <c r="Y2534" s="5" t="s">
        <v>4443</v>
      </c>
      <c r="Z2534" s="4" cm="1">
        <f t="array" ref="Z2534">IF(
    LEN(TRIM(Y2534&amp;""))=0,
        IF(AND(ISNUMBER(net_sales_clean), ISNUMBER(profit_clean)),
            net_sales_clean - profit_clean,
            ""
        ),
    VALUE(SUBSTITUTE(Y2534,"$",""))
)</f>
        <v>281.79453531704399</v>
      </c>
      <c r="AA2534" s="5" t="s">
        <v>4442</v>
      </c>
      <c r="AB2534" s="4" cm="1">
        <f t="array" ref="AB2534">IF(
    LEN(TRIM(AA2534&amp;""))=0,
        IF(AND(ISNUMBER(net_sales_clean), ISNUMBER(cost_clean)),
            net_sales_clean - cost_clean,
            ""
        ),
    VALUE(SUBSTITUTE(AA2534,"$",""))
)</f>
        <v>62.003664682955801</v>
      </c>
      <c r="AC2534">
        <v>2</v>
      </c>
      <c r="AD2534">
        <f>IF(LEN(TRIM(AC2534&amp;""))=0, "", VALUE(AC2534))</f>
        <v>2</v>
      </c>
      <c r="AE2534">
        <v>4</v>
      </c>
      <c r="AF2534">
        <f>IF(LEN(TRIM(AE2534&amp;""))=0, "", VALUE(AE2534))</f>
        <v>4</v>
      </c>
      <c r="AH2534" t="str">
        <f>IF(
    OR(U2534&lt;0, W2534&lt;0, Y2534&lt;0, AA2534&lt;0),
        1,
        IF(LEN(TRIM(AG2534&amp;""))=0, "", AG2534)
)</f>
        <v/>
      </c>
      <c r="AI2534" t="str">
        <f>IF(
    COUNT(Q2534,V2534,X2534,Z2534,AB2534)=0,
        "Not Usable",
    IF(
        COUNT(Q2534,V2534,X2534,Z2534,AB2534)&lt;5,
            "Incomplete",
            IF(
                MIN(Q2534,V2534,X2534,Z2534,AB2534)=0,
                    "Incomplete",
                    "Complete"
            )
    )
)</f>
        <v>Complete</v>
      </c>
    </row>
    <row r="2535" spans="1:35" x14ac:dyDescent="0.3">
      <c r="A2535">
        <v>43904</v>
      </c>
      <c r="B2535" s="6">
        <v>45475.122847222221</v>
      </c>
      <c r="C2535" s="3">
        <f>INT(B2535)</f>
        <v>45475</v>
      </c>
      <c r="D2535" s="2">
        <f>MOD(B2535,1)</f>
        <v>0.12284722222102573</v>
      </c>
      <c r="E2535">
        <v>43</v>
      </c>
      <c r="F2535" t="s">
        <v>21</v>
      </c>
      <c r="G2535" t="str">
        <f xml:space="preserve"> PROPER(TRIM(CLEAN(SUBSTITUTE(F2535,CHAR(160)," "))))</f>
        <v>Midwest</v>
      </c>
      <c r="H2535" t="s">
        <v>3</v>
      </c>
      <c r="I2535" t="str">
        <f>PROPER(TRIM(CLEAN((SUBSTITUTE(H2535,"-"," ")))))</f>
        <v>Phone</v>
      </c>
      <c r="J2535">
        <v>13252</v>
      </c>
      <c r="K2535" t="s">
        <v>14</v>
      </c>
      <c r="L2535" t="str">
        <f xml:space="preserve"> PROPER(TRIM(CLEAN(SUBSTITUTE(K2535,CHAR(160)," "))))</f>
        <v>Consumer</v>
      </c>
      <c r="M2535" t="s">
        <v>19</v>
      </c>
      <c r="N2535" t="str">
        <f xml:space="preserve"> PROPER(TRIM(CLEAN(SUBSTITUTE(M2535,CHAR(160)," "))))</f>
        <v>Apparel</v>
      </c>
      <c r="O2535" t="s">
        <v>41</v>
      </c>
      <c r="P2535" t="str">
        <f>IF(LEN(TRIM(Table1[[#This Row],[subcategory]]&amp;""))=0,"Unknown", PROPER(TRIM(Table1[[#This Row],[subcategory]])))</f>
        <v>Shoes</v>
      </c>
      <c r="Q2535">
        <v>99.61</v>
      </c>
      <c r="R2535" s="1">
        <f>IF(LEN(TRIM(Q2535&amp;""))=0, "", VALUE(SUBSTITUTE(Q2535,"$","")))</f>
        <v>99.61</v>
      </c>
      <c r="S2535">
        <v>1</v>
      </c>
      <c r="T2535">
        <f>IF(LEN(TRIM(S2535&amp;""))=0, "", VALUE(S2535))</f>
        <v>1</v>
      </c>
      <c r="U2535">
        <v>99.61</v>
      </c>
      <c r="V2535" s="1">
        <f>IF(LEN(TRIM(U2535&amp;""))=0, "", VALUE(SUBSTITUTE(U2535,"$","")))</f>
        <v>99.61</v>
      </c>
      <c r="W2535" s="4" t="s">
        <v>4441</v>
      </c>
      <c r="X2535" s="4">
        <f>IF(LEN(TRIM(W2535&amp;""))=0, "", VALUE(SUBSTITUTE(W2535,"$","")))</f>
        <v>40.939709999999998</v>
      </c>
      <c r="Y2535" s="5" t="s">
        <v>4440</v>
      </c>
      <c r="Z2535" s="4" cm="1">
        <f t="array" ref="Z2535">IF(
    LEN(TRIM(Y2535&amp;""))=0,
        IF(AND(ISNUMBER(net_sales_clean), ISNUMBER(profit_clean)),
            net_sales_clean - profit_clean,
            ""
        ),
    VALUE(SUBSTITUTE(Y2535,"$",""))
)</f>
        <v>28.273810173788998</v>
      </c>
      <c r="AA2535" s="5" t="s">
        <v>4439</v>
      </c>
      <c r="AB2535" s="4" cm="1">
        <f t="array" ref="AB2535">IF(
    LEN(TRIM(AA2535&amp;""))=0,
        IF(AND(ISNUMBER(net_sales_clean), ISNUMBER(cost_clean)),
            net_sales_clean - cost_clean,
            ""
        ),
    VALUE(SUBSTITUTE(AA2535,"$",""))
)</f>
        <v>12.6658998262109</v>
      </c>
      <c r="AC2535">
        <v>8</v>
      </c>
      <c r="AD2535">
        <f>IF(LEN(TRIM(AC2535&amp;""))=0, "", VALUE(AC2535))</f>
        <v>8</v>
      </c>
      <c r="AE2535">
        <v>3</v>
      </c>
      <c r="AF2535">
        <f>IF(LEN(TRIM(AE2535&amp;""))=0, "", VALUE(AE2535))</f>
        <v>3</v>
      </c>
      <c r="AG2535">
        <v>0</v>
      </c>
      <c r="AH2535">
        <f>IF(
    OR(U2535&lt;0, W2535&lt;0, Y2535&lt;0, AA2535&lt;0),
        1,
        IF(LEN(TRIM(AG2535&amp;""))=0, "", AG2535)
)</f>
        <v>0</v>
      </c>
      <c r="AI2535" t="str">
        <f>IF(
    COUNT(Q2535,V2535,X2535,Z2535,AB2535)=0,
        "Not Usable",
    IF(
        COUNT(Q2535,V2535,X2535,Z2535,AB2535)&lt;5,
            "Incomplete",
            IF(
                MIN(Q2535,V2535,X2535,Z2535,AB2535)=0,
                    "Incomplete",
                    "Complete"
            )
    )
)</f>
        <v>Complete</v>
      </c>
    </row>
    <row r="2536" spans="1:35" x14ac:dyDescent="0.3">
      <c r="A2536">
        <v>16870</v>
      </c>
      <c r="B2536" s="6">
        <v>45799.439745370371</v>
      </c>
      <c r="C2536" s="3">
        <f>INT(B2536)</f>
        <v>45799</v>
      </c>
      <c r="D2536" s="2">
        <f>MOD(B2536,1)</f>
        <v>0.43974537037138361</v>
      </c>
      <c r="E2536">
        <v>73</v>
      </c>
      <c r="F2536" t="s">
        <v>21</v>
      </c>
      <c r="G2536" t="str">
        <f xml:space="preserve"> PROPER(TRIM(CLEAN(SUBSTITUTE(F2536,CHAR(160)," "))))</f>
        <v>Midwest</v>
      </c>
      <c r="H2536" t="s">
        <v>3</v>
      </c>
      <c r="I2536" t="str">
        <f>PROPER(TRIM(CLEAN((SUBSTITUTE(H2536,"-"," ")))))</f>
        <v>Phone</v>
      </c>
      <c r="J2536">
        <v>24959</v>
      </c>
      <c r="K2536" t="s">
        <v>2</v>
      </c>
      <c r="L2536" t="str">
        <f xml:space="preserve"> PROPER(TRIM(CLEAN(SUBSTITUTE(K2536,CHAR(160)," "))))</f>
        <v>Home Office</v>
      </c>
      <c r="M2536" t="s">
        <v>23</v>
      </c>
      <c r="N2536" t="str">
        <f xml:space="preserve"> PROPER(TRIM(CLEAN(SUBSTITUTE(M2536,CHAR(160)," "))))</f>
        <v>Electronics</v>
      </c>
      <c r="O2536" t="s">
        <v>22</v>
      </c>
      <c r="P2536" t="str">
        <f>IF(LEN(TRIM(Table1[[#This Row],[subcategory]]&amp;""))=0,"Unknown", PROPER(TRIM(Table1[[#This Row],[subcategory]])))</f>
        <v>Audio</v>
      </c>
      <c r="Q2536">
        <v>135.35</v>
      </c>
      <c r="R2536" s="1">
        <f>IF(LEN(TRIM(Q2536&amp;""))=0, "", VALUE(SUBSTITUTE(Q2536,"$","")))</f>
        <v>135.35</v>
      </c>
      <c r="S2536">
        <v>3</v>
      </c>
      <c r="T2536">
        <f>IF(LEN(TRIM(S2536&amp;""))=0, "", VALUE(S2536))</f>
        <v>3</v>
      </c>
      <c r="U2536" s="5" t="s">
        <v>163</v>
      </c>
      <c r="V2536" s="4">
        <f>IF(LEN(TRIM(U2536&amp;""))=0, "", VALUE(SUBSTITUTE(U2536,"$","")))</f>
        <v>406.04999999999899</v>
      </c>
      <c r="W2536" s="4" t="s">
        <v>4438</v>
      </c>
      <c r="X2536" s="4">
        <f>IF(LEN(TRIM(W2536&amp;""))=0, "", VALUE(SUBSTITUTE(W2536,"$","")))</f>
        <v>299.25884999999897</v>
      </c>
      <c r="Y2536" s="5" t="s">
        <v>4437</v>
      </c>
      <c r="Z2536" s="4" cm="1">
        <f t="array" ref="Z2536">IF(
    LEN(TRIM(Y2536&amp;""))=0,
        IF(AND(ISNUMBER(net_sales_clean), ISNUMBER(profit_clean)),
            net_sales_clean - profit_clean,
            ""
        ),
    VALUE(SUBSTITUTE(Y2536,"$",""))
)</f>
        <v>177.65781775779001</v>
      </c>
      <c r="AA2536" s="5" t="s">
        <v>4436</v>
      </c>
      <c r="AB2536" s="4" cm="1">
        <f t="array" ref="AB2536">IF(
    LEN(TRIM(AA2536&amp;""))=0,
        IF(AND(ISNUMBER(net_sales_clean), ISNUMBER(cost_clean)),
            net_sales_clean - cost_clean,
            ""
        ),
    VALUE(SUBSTITUTE(AA2536,"$",""))
)</f>
        <v>121.601032242209</v>
      </c>
      <c r="AC2536">
        <v>6</v>
      </c>
      <c r="AD2536">
        <f>IF(LEN(TRIM(AC2536&amp;""))=0, "", VALUE(AC2536))</f>
        <v>6</v>
      </c>
      <c r="AE2536">
        <v>5</v>
      </c>
      <c r="AF2536">
        <f>IF(LEN(TRIM(AE2536&amp;""))=0, "", VALUE(AE2536))</f>
        <v>5</v>
      </c>
      <c r="AG2536">
        <v>0</v>
      </c>
      <c r="AH2536">
        <f>IF(
    OR(U2536&lt;0, W2536&lt;0, Y2536&lt;0, AA2536&lt;0),
        1,
        IF(LEN(TRIM(AG2536&amp;""))=0, "", AG2536)
)</f>
        <v>0</v>
      </c>
      <c r="AI2536" t="str">
        <f>IF(
    COUNT(Q2536,V2536,X2536,Z2536,AB2536)=0,
        "Not Usable",
    IF(
        COUNT(Q2536,V2536,X2536,Z2536,AB2536)&lt;5,
            "Incomplete",
            IF(
                MIN(Q2536,V2536,X2536,Z2536,AB2536)=0,
                    "Incomplete",
                    "Complete"
            )
    )
)</f>
        <v>Complete</v>
      </c>
    </row>
    <row r="2537" spans="1:35" x14ac:dyDescent="0.3">
      <c r="A2537">
        <v>22923</v>
      </c>
      <c r="B2537" s="6">
        <v>45183.768912037034</v>
      </c>
      <c r="C2537" s="3">
        <f>INT(B2537)</f>
        <v>45183</v>
      </c>
      <c r="D2537" s="2">
        <f>MOD(B2537,1)</f>
        <v>0.76891203703416977</v>
      </c>
      <c r="E2537">
        <v>70</v>
      </c>
      <c r="F2537" t="s">
        <v>4</v>
      </c>
      <c r="G2537" t="str">
        <f xml:space="preserve"> PROPER(TRIM(CLEAN(SUBSTITUTE(F2537,CHAR(160)," "))))</f>
        <v>South</v>
      </c>
      <c r="H2537" t="s">
        <v>17</v>
      </c>
      <c r="I2537" t="str">
        <f>PROPER(TRIM(CLEAN((SUBSTITUTE(H2537,"-"," ")))))</f>
        <v>Online</v>
      </c>
      <c r="J2537">
        <v>8797</v>
      </c>
      <c r="K2537" t="s">
        <v>10</v>
      </c>
      <c r="L2537" t="str">
        <f xml:space="preserve"> PROPER(TRIM(CLEAN(SUBSTITUTE(K2537,CHAR(160)," "))))</f>
        <v>Consumer</v>
      </c>
      <c r="M2537" t="s">
        <v>1</v>
      </c>
      <c r="N2537" t="str">
        <f xml:space="preserve"> PROPER(TRIM(CLEAN(SUBSTITUTE(M2537,CHAR(160)," "))))</f>
        <v>Beauty</v>
      </c>
      <c r="O2537" t="s">
        <v>5</v>
      </c>
      <c r="P2537" t="str">
        <f>IF(LEN(TRIM(Table1[[#This Row],[subcategory]]&amp;""))=0,"Unknown", PROPER(TRIM(Table1[[#This Row],[subcategory]])))</f>
        <v>Haircare</v>
      </c>
      <c r="Q2537">
        <v>41.37</v>
      </c>
      <c r="R2537" s="1">
        <f>IF(LEN(TRIM(Q2537&amp;""))=0, "", VALUE(SUBSTITUTE(Q2537,"$","")))</f>
        <v>41.37</v>
      </c>
      <c r="S2537">
        <v>1</v>
      </c>
      <c r="T2537">
        <f>IF(LEN(TRIM(S2537&amp;""))=0, "", VALUE(S2537))</f>
        <v>1</v>
      </c>
      <c r="U2537">
        <v>41.37</v>
      </c>
      <c r="V2537" s="1">
        <f>IF(LEN(TRIM(U2537&amp;""))=0, "", VALUE(SUBSTITUTE(U2537,"$","")))</f>
        <v>41.37</v>
      </c>
      <c r="W2537" s="1">
        <v>35.90916</v>
      </c>
      <c r="X2537" s="1">
        <f>IF(LEN(TRIM(W2537&amp;""))=0, "", VALUE(SUBSTITUTE(W2537,"$","")))</f>
        <v>35.90916</v>
      </c>
      <c r="Y2537" s="5" t="s">
        <v>4435</v>
      </c>
      <c r="Z2537" s="4" cm="1">
        <f t="array" ref="Z2537">IF(
    LEN(TRIM(Y2537&amp;""))=0,
        IF(AND(ISNUMBER(net_sales_clean), ISNUMBER(profit_clean)),
            net_sales_clean - profit_clean,
            ""
        ),
    VALUE(SUBSTITUTE(Y2537,"$",""))
)</f>
        <v>23.038679927462098</v>
      </c>
      <c r="AA2537" s="5" t="s">
        <v>4434</v>
      </c>
      <c r="AB2537" s="4" cm="1">
        <f t="array" ref="AB2537">IF(
    LEN(TRIM(AA2537&amp;""))=0,
        IF(AND(ISNUMBER(net_sales_clean), ISNUMBER(cost_clean)),
            net_sales_clean - cost_clean,
            ""
        ),
    VALUE(SUBSTITUTE(AA2537,"$",""))
)</f>
        <v>12.8704800725378</v>
      </c>
      <c r="AC2537">
        <v>7</v>
      </c>
      <c r="AD2537">
        <f>IF(LEN(TRIM(AC2537&amp;""))=0, "", VALUE(AC2537))</f>
        <v>7</v>
      </c>
      <c r="AE2537">
        <v>4</v>
      </c>
      <c r="AF2537">
        <f>IF(LEN(TRIM(AE2537&amp;""))=0, "", VALUE(AE2537))</f>
        <v>4</v>
      </c>
      <c r="AG2537">
        <v>0</v>
      </c>
      <c r="AH2537">
        <f>IF(
    OR(U2537&lt;0, W2537&lt;0, Y2537&lt;0, AA2537&lt;0),
        1,
        IF(LEN(TRIM(AG2537&amp;""))=0, "", AG2537)
)</f>
        <v>0</v>
      </c>
      <c r="AI2537" t="str">
        <f>IF(
    COUNT(Q2537,V2537,X2537,Z2537,AB2537)=0,
        "Not Usable",
    IF(
        COUNT(Q2537,V2537,X2537,Z2537,AB2537)&lt;5,
            "Incomplete",
            IF(
                MIN(Q2537,V2537,X2537,Z2537,AB2537)=0,
                    "Incomplete",
                    "Complete"
            )
    )
)</f>
        <v>Complete</v>
      </c>
    </row>
    <row r="2538" spans="1:35" x14ac:dyDescent="0.3">
      <c r="A2538">
        <v>41362</v>
      </c>
      <c r="B2538" s="6">
        <v>45777.03601851852</v>
      </c>
      <c r="C2538" s="3">
        <f>INT(B2538)</f>
        <v>45777</v>
      </c>
      <c r="D2538" s="2">
        <f>MOD(B2538,1)</f>
        <v>3.6018518519995268E-2</v>
      </c>
      <c r="E2538">
        <v>34</v>
      </c>
      <c r="F2538" t="s">
        <v>15</v>
      </c>
      <c r="G2538" t="str">
        <f xml:space="preserve"> PROPER(TRIM(CLEAN(SUBSTITUTE(F2538,CHAR(160)," "))))</f>
        <v>West</v>
      </c>
      <c r="H2538" t="s">
        <v>27</v>
      </c>
      <c r="I2538" t="str">
        <f>PROPER(TRIM(CLEAN((SUBSTITUTE(H2538,"-"," ")))))</f>
        <v>In Store</v>
      </c>
      <c r="J2538">
        <v>3271</v>
      </c>
      <c r="K2538" t="s">
        <v>2</v>
      </c>
      <c r="L2538" t="str">
        <f xml:space="preserve"> PROPER(TRIM(CLEAN(SUBSTITUTE(K2538,CHAR(160)," "))))</f>
        <v>Home Office</v>
      </c>
      <c r="M2538" t="s">
        <v>19</v>
      </c>
      <c r="N2538" t="str">
        <f xml:space="preserve"> PROPER(TRIM(CLEAN(SUBSTITUTE(M2538,CHAR(160)," "))))</f>
        <v>Apparel</v>
      </c>
      <c r="O2538" t="s">
        <v>20</v>
      </c>
      <c r="P2538" t="str">
        <f>IF(LEN(TRIM(Table1[[#This Row],[subcategory]]&amp;""))=0,"Unknown", PROPER(TRIM(Table1[[#This Row],[subcategory]])))</f>
        <v>Women</v>
      </c>
      <c r="Q2538">
        <v>71.760000000000005</v>
      </c>
      <c r="R2538" s="1">
        <f>IF(LEN(TRIM(Q2538&amp;""))=0, "", VALUE(SUBSTITUTE(Q2538,"$","")))</f>
        <v>71.760000000000005</v>
      </c>
      <c r="S2538">
        <v>0</v>
      </c>
      <c r="T2538">
        <f>IF(LEN(TRIM(S2538&amp;""))=0, "", VALUE(S2538))</f>
        <v>0</v>
      </c>
      <c r="U2538">
        <v>0</v>
      </c>
      <c r="V2538" s="1">
        <f>IF(LEN(TRIM(U2538&amp;""))=0, "", VALUE(SUBSTITUTE(U2538,"$","")))</f>
        <v>0</v>
      </c>
      <c r="W2538" s="1">
        <v>0</v>
      </c>
      <c r="X2538" s="1">
        <f>IF(LEN(TRIM(W2538&amp;""))=0, "", VALUE(SUBSTITUTE(W2538,"$","")))</f>
        <v>0</v>
      </c>
      <c r="Z2538" s="1" t="str" cm="1">
        <f t="array" ref="Z2538">IF(
    LEN(TRIM(Y2538&amp;""))=0,
        IF(AND(ISNUMBER(net_sales_clean), ISNUMBER(profit_clean)),
            net_sales_clean - profit_clean,
            ""
        ),
    VALUE(SUBSTITUTE(Y2538,"$",""))
)</f>
        <v/>
      </c>
      <c r="AB2538" s="1" t="str" cm="1">
        <f t="array" ref="AB2538">IF(
    LEN(TRIM(AA2538&amp;""))=0,
        IF(AND(ISNUMBER(net_sales_clean), ISNUMBER(cost_clean)),
            net_sales_clean - cost_clean,
            ""
        ),
    VALUE(SUBSTITUTE(AA2538,"$",""))
)</f>
        <v/>
      </c>
      <c r="AC2538">
        <v>1</v>
      </c>
      <c r="AD2538">
        <f>IF(LEN(TRIM(AC2538&amp;""))=0, "", VALUE(AC2538))</f>
        <v>1</v>
      </c>
      <c r="AE2538">
        <v>1</v>
      </c>
      <c r="AF2538">
        <f>IF(LEN(TRIM(AE2538&amp;""))=0, "", VALUE(AE2538))</f>
        <v>1</v>
      </c>
      <c r="AG2538">
        <v>0</v>
      </c>
      <c r="AH2538">
        <f>IF(
    OR(U2538&lt;0, W2538&lt;0, Y2538&lt;0, AA2538&lt;0),
        1,
        IF(LEN(TRIM(AG2538&amp;""))=0, "", AG2538)
)</f>
        <v>0</v>
      </c>
      <c r="AI2538" t="str">
        <f>IF(
    COUNT(Q2538,V2538,X2538,Z2538,AB2538)=0,
        "Not Usable",
    IF(
        COUNT(Q2538,V2538,X2538,Z2538,AB2538)&lt;5,
            "Incomplete",
            IF(
                MIN(Q2538,V2538,X2538,Z2538,AB2538)=0,
                    "Incomplete",
                    "Complete"
            )
    )
)</f>
        <v>Incomplete</v>
      </c>
    </row>
    <row r="2539" spans="1:35" x14ac:dyDescent="0.3">
      <c r="A2539">
        <v>12141</v>
      </c>
      <c r="B2539" s="6">
        <v>45442.415173611109</v>
      </c>
      <c r="C2539" s="3">
        <f>INT(B2539)</f>
        <v>45442</v>
      </c>
      <c r="D2539" s="2">
        <f>MOD(B2539,1)</f>
        <v>0.41517361110891216</v>
      </c>
      <c r="E2539">
        <v>33</v>
      </c>
      <c r="F2539" t="s">
        <v>21</v>
      </c>
      <c r="G2539" t="str">
        <f xml:space="preserve"> PROPER(TRIM(CLEAN(SUBSTITUTE(F2539,CHAR(160)," "))))</f>
        <v>Midwest</v>
      </c>
      <c r="H2539" t="s">
        <v>11</v>
      </c>
      <c r="I2539" t="str">
        <f>PROPER(TRIM(CLEAN((SUBSTITUTE(H2539,"-"," ")))))</f>
        <v>Online</v>
      </c>
      <c r="J2539">
        <v>5239</v>
      </c>
      <c r="K2539" t="s">
        <v>10</v>
      </c>
      <c r="L2539" t="str">
        <f xml:space="preserve"> PROPER(TRIM(CLEAN(SUBSTITUTE(K2539,CHAR(160)," "))))</f>
        <v>Consumer</v>
      </c>
      <c r="M2539" t="s">
        <v>23</v>
      </c>
      <c r="N2539" t="str">
        <f xml:space="preserve"> PROPER(TRIM(CLEAN(SUBSTITUTE(M2539,CHAR(160)," "))))</f>
        <v>Electronics</v>
      </c>
      <c r="O2539" t="s">
        <v>40</v>
      </c>
      <c r="P2539" t="str">
        <f>IF(LEN(TRIM(Table1[[#This Row],[subcategory]]&amp;""))=0,"Unknown", PROPER(TRIM(Table1[[#This Row],[subcategory]])))</f>
        <v>Accessories</v>
      </c>
      <c r="Q2539">
        <v>135.41999999999999</v>
      </c>
      <c r="R2539" s="1">
        <f>IF(LEN(TRIM(Q2539&amp;""))=0, "", VALUE(SUBSTITUTE(Q2539,"$","")))</f>
        <v>135.41999999999999</v>
      </c>
      <c r="S2539">
        <v>1</v>
      </c>
      <c r="T2539">
        <f>IF(LEN(TRIM(S2539&amp;""))=0, "", VALUE(S2539))</f>
        <v>1</v>
      </c>
      <c r="U2539">
        <v>135.41999999999999</v>
      </c>
      <c r="V2539" s="1">
        <f>IF(LEN(TRIM(U2539&amp;""))=0, "", VALUE(SUBSTITUTE(U2539,"$","")))</f>
        <v>135.41999999999999</v>
      </c>
      <c r="W2539" s="1">
        <v>87.075059999999993</v>
      </c>
      <c r="X2539" s="1">
        <f>IF(LEN(TRIM(W2539&amp;""))=0, "", VALUE(SUBSTITUTE(W2539,"$","")))</f>
        <v>87.075059999999993</v>
      </c>
      <c r="Y2539" s="5" t="s">
        <v>4433</v>
      </c>
      <c r="Z2539" s="4" cm="1">
        <f t="array" ref="Z2539">IF(
    LEN(TRIM(Y2539&amp;""))=0,
        IF(AND(ISNUMBER(net_sales_clean), ISNUMBER(profit_clean)),
            net_sales_clean - profit_clean,
            ""
        ),
    VALUE(SUBSTITUTE(Y2539,"$",""))
)</f>
        <v>72.439509232670403</v>
      </c>
      <c r="AA2539" s="5" t="s">
        <v>4432</v>
      </c>
      <c r="AB2539" s="4" cm="1">
        <f t="array" ref="AB2539">IF(
    LEN(TRIM(AA2539&amp;""))=0,
        IF(AND(ISNUMBER(net_sales_clean), ISNUMBER(cost_clean)),
            net_sales_clean - cost_clean,
            ""
        ),
    VALUE(SUBSTITUTE(AA2539,"$",""))
)</f>
        <v>14.6355507673295</v>
      </c>
      <c r="AC2539">
        <v>9</v>
      </c>
      <c r="AD2539">
        <f>IF(LEN(TRIM(AC2539&amp;""))=0, "", VALUE(AC2539))</f>
        <v>9</v>
      </c>
      <c r="AE2539">
        <v>3</v>
      </c>
      <c r="AF2539">
        <f>IF(LEN(TRIM(AE2539&amp;""))=0, "", VALUE(AE2539))</f>
        <v>3</v>
      </c>
      <c r="AG2539">
        <v>1</v>
      </c>
      <c r="AH2539">
        <f>IF(
    OR(U2539&lt;0, W2539&lt;0, Y2539&lt;0, AA2539&lt;0),
        1,
        IF(LEN(TRIM(AG2539&amp;""))=0, "", AG2539)
)</f>
        <v>1</v>
      </c>
      <c r="AI2539" t="str">
        <f>IF(
    COUNT(Q2539,V2539,X2539,Z2539,AB2539)=0,
        "Not Usable",
    IF(
        COUNT(Q2539,V2539,X2539,Z2539,AB2539)&lt;5,
            "Incomplete",
            IF(
                MIN(Q2539,V2539,X2539,Z2539,AB2539)=0,
                    "Incomplete",
                    "Complete"
            )
    )
)</f>
        <v>Complete</v>
      </c>
    </row>
    <row r="2540" spans="1:35" x14ac:dyDescent="0.3">
      <c r="A2540">
        <v>31045</v>
      </c>
      <c r="B2540" s="6">
        <v>45210.574641203704</v>
      </c>
      <c r="C2540" s="3">
        <f>INT(B2540)</f>
        <v>45210</v>
      </c>
      <c r="D2540" s="2">
        <f>MOD(B2540,1)</f>
        <v>0.57464120370423188</v>
      </c>
      <c r="E2540">
        <v>10</v>
      </c>
      <c r="F2540" t="s">
        <v>4</v>
      </c>
      <c r="G2540" t="str">
        <f xml:space="preserve"> PROPER(TRIM(CLEAN(SUBSTITUTE(F2540,CHAR(160)," "))))</f>
        <v>South</v>
      </c>
      <c r="H2540" t="s">
        <v>27</v>
      </c>
      <c r="I2540" t="str">
        <f>PROPER(TRIM(CLEAN((SUBSTITUTE(H2540,"-"," ")))))</f>
        <v>In Store</v>
      </c>
      <c r="J2540">
        <v>14181</v>
      </c>
      <c r="K2540" t="s">
        <v>6</v>
      </c>
      <c r="L2540" t="str">
        <f xml:space="preserve"> PROPER(TRIM(CLEAN(SUBSTITUTE(K2540,CHAR(160)," "))))</f>
        <v>Corporate</v>
      </c>
      <c r="M2540" t="s">
        <v>16</v>
      </c>
      <c r="N2540" t="str">
        <f xml:space="preserve"> PROPER(TRIM(CLEAN(SUBSTITUTE(M2540,CHAR(160)," "))))</f>
        <v>Grocery</v>
      </c>
      <c r="P2540" t="str">
        <f>IF(LEN(TRIM(Table1[[#This Row],[subcategory]]&amp;""))=0,"Unknown", PROPER(TRIM(Table1[[#This Row],[subcategory]])))</f>
        <v>Unknown</v>
      </c>
      <c r="Q2540">
        <v>41.41</v>
      </c>
      <c r="R2540" s="1">
        <f>IF(LEN(TRIM(Q2540&amp;""))=0, "", VALUE(SUBSTITUTE(Q2540,"$","")))</f>
        <v>41.41</v>
      </c>
      <c r="S2540">
        <v>3</v>
      </c>
      <c r="T2540">
        <f>IF(LEN(TRIM(S2540&amp;""))=0, "", VALUE(S2540))</f>
        <v>3</v>
      </c>
      <c r="U2540" s="5" t="s">
        <v>42</v>
      </c>
      <c r="V2540" s="4">
        <f>IF(LEN(TRIM(U2540&amp;""))=0, "", VALUE(SUBSTITUTE(U2540,"$","")))</f>
        <v>124.229999999999</v>
      </c>
      <c r="W2540" s="4" t="s">
        <v>4431</v>
      </c>
      <c r="X2540" s="4">
        <f>IF(LEN(TRIM(W2540&amp;""))=0, "", VALUE(SUBSTITUTE(W2540,"$","")))</f>
        <v>92.427119999999903</v>
      </c>
      <c r="Y2540" s="5" t="s">
        <v>4430</v>
      </c>
      <c r="Z2540" s="4" cm="1">
        <f t="array" ref="Z2540">IF(
    LEN(TRIM(Y2540&amp;""))=0,
        IF(AND(ISNUMBER(net_sales_clean), ISNUMBER(profit_clean)),
            net_sales_clean - profit_clean,
            ""
        ),
    VALUE(SUBSTITUTE(Y2540,"$",""))
)</f>
        <v>51.956310755272199</v>
      </c>
      <c r="AA2540" s="5" t="s">
        <v>4429</v>
      </c>
      <c r="AB2540" s="4" cm="1">
        <f t="array" ref="AB2540">IF(
    LEN(TRIM(AA2540&amp;""))=0,
        IF(AND(ISNUMBER(net_sales_clean), ISNUMBER(cost_clean)),
            net_sales_clean - cost_clean,
            ""
        ),
    VALUE(SUBSTITUTE(AA2540,"$",""))
)</f>
        <v>40.470809244727697</v>
      </c>
      <c r="AC2540">
        <v>4</v>
      </c>
      <c r="AD2540">
        <f>IF(LEN(TRIM(AC2540&amp;""))=0, "", VALUE(AC2540))</f>
        <v>4</v>
      </c>
      <c r="AE2540">
        <v>3</v>
      </c>
      <c r="AF2540">
        <f>IF(LEN(TRIM(AE2540&amp;""))=0, "", VALUE(AE2540))</f>
        <v>3</v>
      </c>
      <c r="AG2540">
        <v>0</v>
      </c>
      <c r="AH2540">
        <f>IF(
    OR(U2540&lt;0, W2540&lt;0, Y2540&lt;0, AA2540&lt;0),
        1,
        IF(LEN(TRIM(AG2540&amp;""))=0, "", AG2540)
)</f>
        <v>0</v>
      </c>
      <c r="AI2540" t="str">
        <f>IF(
    COUNT(Q2540,V2540,X2540,Z2540,AB2540)=0,
        "Not Usable",
    IF(
        COUNT(Q2540,V2540,X2540,Z2540,AB2540)&lt;5,
            "Incomplete",
            IF(
                MIN(Q2540,V2540,X2540,Z2540,AB2540)=0,
                    "Incomplete",
                    "Complete"
            )
    )
)</f>
        <v>Complete</v>
      </c>
    </row>
    <row r="2541" spans="1:35" x14ac:dyDescent="0.3">
      <c r="A2541">
        <v>24852</v>
      </c>
      <c r="B2541" s="6">
        <v>45374.717453703706</v>
      </c>
      <c r="C2541" s="3">
        <f>INT(B2541)</f>
        <v>45374</v>
      </c>
      <c r="D2541" s="2">
        <f>MOD(B2541,1)</f>
        <v>0.71745370370626915</v>
      </c>
      <c r="E2541">
        <v>10</v>
      </c>
      <c r="F2541" t="s">
        <v>15</v>
      </c>
      <c r="G2541" t="str">
        <f xml:space="preserve"> PROPER(TRIM(CLEAN(SUBSTITUTE(F2541,CHAR(160)," "))))</f>
        <v>West</v>
      </c>
      <c r="H2541" t="s">
        <v>27</v>
      </c>
      <c r="I2541" t="str">
        <f>PROPER(TRIM(CLEAN((SUBSTITUTE(H2541,"-"," ")))))</f>
        <v>In Store</v>
      </c>
      <c r="J2541">
        <v>25459</v>
      </c>
      <c r="K2541" t="s">
        <v>14</v>
      </c>
      <c r="L2541" t="str">
        <f xml:space="preserve"> PROPER(TRIM(CLEAN(SUBSTITUTE(K2541,CHAR(160)," "))))</f>
        <v>Consumer</v>
      </c>
      <c r="M2541" t="s">
        <v>19</v>
      </c>
      <c r="N2541" t="str">
        <f xml:space="preserve"> PROPER(TRIM(CLEAN(SUBSTITUTE(M2541,CHAR(160)," "))))</f>
        <v>Apparel</v>
      </c>
      <c r="O2541" t="s">
        <v>26</v>
      </c>
      <c r="P2541" t="str">
        <f>IF(LEN(TRIM(Table1[[#This Row],[subcategory]]&amp;""))=0,"Unknown", PROPER(TRIM(Table1[[#This Row],[subcategory]])))</f>
        <v>Kids</v>
      </c>
      <c r="R2541" s="1" t="str">
        <f>IF(LEN(TRIM(Q2541&amp;""))=0, "", VALUE(SUBSTITUTE(Q2541,"$","")))</f>
        <v/>
      </c>
      <c r="S2541">
        <v>2</v>
      </c>
      <c r="T2541">
        <f>IF(LEN(TRIM(S2541&amp;""))=0, "", VALUE(S2541))</f>
        <v>2</v>
      </c>
      <c r="V2541" s="1" t="str">
        <f>IF(LEN(TRIM(U2541&amp;""))=0, "", VALUE(SUBSTITUTE(U2541,"$","")))</f>
        <v/>
      </c>
      <c r="X2541" s="1" t="str">
        <f>IF(LEN(TRIM(W2541&amp;""))=0, "", VALUE(SUBSTITUTE(W2541,"$","")))</f>
        <v/>
      </c>
      <c r="Z2541" s="1" t="str" cm="1">
        <f t="array" ref="Z2541">IF(
    LEN(TRIM(Y2541&amp;""))=0,
        IF(AND(ISNUMBER(net_sales_clean), ISNUMBER(profit_clean)),
            net_sales_clean - profit_clean,
            ""
        ),
    VALUE(SUBSTITUTE(Y2541,"$",""))
)</f>
        <v/>
      </c>
      <c r="AB2541" s="1" t="str" cm="1">
        <f t="array" ref="AB2541">IF(
    LEN(TRIM(AA2541&amp;""))=0,
        IF(AND(ISNUMBER(net_sales_clean), ISNUMBER(cost_clean)),
            net_sales_clean - cost_clean,
            ""
        ),
    VALUE(SUBSTITUTE(AA2541,"$",""))
)</f>
        <v/>
      </c>
      <c r="AC2541">
        <v>8</v>
      </c>
      <c r="AD2541">
        <f>IF(LEN(TRIM(AC2541&amp;""))=0, "", VALUE(AC2541))</f>
        <v>8</v>
      </c>
      <c r="AE2541">
        <v>3</v>
      </c>
      <c r="AF2541">
        <f>IF(LEN(TRIM(AE2541&amp;""))=0, "", VALUE(AE2541))</f>
        <v>3</v>
      </c>
      <c r="AG2541">
        <v>0</v>
      </c>
      <c r="AH2541">
        <f>IF(
    OR(U2541&lt;0, W2541&lt;0, Y2541&lt;0, AA2541&lt;0),
        1,
        IF(LEN(TRIM(AG2541&amp;""))=0, "", AG2541)
)</f>
        <v>0</v>
      </c>
      <c r="AI2541" t="str">
        <f>IF(
    COUNT(Q2541,V2541,X2541,Z2541,AB2541)=0,
        "Not Usable",
    IF(
        COUNT(Q2541,V2541,X2541,Z2541,AB2541)&lt;5,
            "Incomplete",
            IF(
                MIN(Q2541,V2541,X2541,Z2541,AB2541)=0,
                    "Incomplete",
                    "Complete"
            )
    )
)</f>
        <v>Not Usable</v>
      </c>
    </row>
    <row r="2542" spans="1:35" x14ac:dyDescent="0.3">
      <c r="A2542">
        <v>27768</v>
      </c>
      <c r="B2542" s="6">
        <v>45364.876770833333</v>
      </c>
      <c r="C2542" s="3">
        <f>INT(B2542)</f>
        <v>45364</v>
      </c>
      <c r="D2542" s="2">
        <f>MOD(B2542,1)</f>
        <v>0.87677083333255723</v>
      </c>
      <c r="E2542">
        <v>55</v>
      </c>
      <c r="F2542" t="s">
        <v>33</v>
      </c>
      <c r="G2542" t="str">
        <f xml:space="preserve"> PROPER(TRIM(CLEAN(SUBSTITUTE(F2542,CHAR(160)," "))))</f>
        <v>South</v>
      </c>
      <c r="H2542" t="s">
        <v>27</v>
      </c>
      <c r="I2542" t="str">
        <f>PROPER(TRIM(CLEAN((SUBSTITUTE(H2542,"-"," ")))))</f>
        <v>In Store</v>
      </c>
      <c r="J2542">
        <v>9534</v>
      </c>
      <c r="K2542" t="s">
        <v>14</v>
      </c>
      <c r="L2542" t="str">
        <f xml:space="preserve"> PROPER(TRIM(CLEAN(SUBSTITUTE(K2542,CHAR(160)," "))))</f>
        <v>Consumer</v>
      </c>
      <c r="M2542" t="s">
        <v>16</v>
      </c>
      <c r="N2542" t="str">
        <f xml:space="preserve"> PROPER(TRIM(CLEAN(SUBSTITUTE(M2542,CHAR(160)," "))))</f>
        <v>Grocery</v>
      </c>
      <c r="O2542" t="s">
        <v>24</v>
      </c>
      <c r="P2542" t="str">
        <f>IF(LEN(TRIM(Table1[[#This Row],[subcategory]]&amp;""))=0,"Unknown", PROPER(TRIM(Table1[[#This Row],[subcategory]])))</f>
        <v>Snacks</v>
      </c>
      <c r="Q2542">
        <v>57.32</v>
      </c>
      <c r="R2542" s="1">
        <f>IF(LEN(TRIM(Q2542&amp;""))=0, "", VALUE(SUBSTITUTE(Q2542,"$","")))</f>
        <v>57.32</v>
      </c>
      <c r="S2542">
        <v>5</v>
      </c>
      <c r="T2542">
        <f>IF(LEN(TRIM(S2542&amp;""))=0, "", VALUE(S2542))</f>
        <v>5</v>
      </c>
      <c r="U2542">
        <v>286.60000000000002</v>
      </c>
      <c r="V2542" s="1">
        <f>IF(LEN(TRIM(U2542&amp;""))=0, "", VALUE(SUBSTITUTE(U2542,"$","")))</f>
        <v>286.60000000000002</v>
      </c>
      <c r="W2542" s="4" t="s">
        <v>4428</v>
      </c>
      <c r="X2542" s="4">
        <f>IF(LEN(TRIM(W2542&amp;""))=0, "", VALUE(SUBSTITUTE(W2542,"$","")))</f>
        <v>232.7192</v>
      </c>
      <c r="Y2542" s="5" t="s">
        <v>4427</v>
      </c>
      <c r="Z2542" s="4" cm="1">
        <f t="array" ref="Z2542">IF(
    LEN(TRIM(Y2542&amp;""))=0,
        IF(AND(ISNUMBER(net_sales_clean), ISNUMBER(profit_clean)),
            net_sales_clean - profit_clean,
            ""
        ),
    VALUE(SUBSTITUTE(Y2542,"$",""))
)</f>
        <v>141.88474106597599</v>
      </c>
      <c r="AA2542" s="5" t="s">
        <v>4426</v>
      </c>
      <c r="AB2542" s="4" cm="1">
        <f t="array" ref="AB2542">IF(
    LEN(TRIM(AA2542&amp;""))=0,
        IF(AND(ISNUMBER(net_sales_clean), ISNUMBER(cost_clean)),
            net_sales_clean - cost_clean,
            ""
        ),
    VALUE(SUBSTITUTE(AA2542,"$",""))
)</f>
        <v>90.834458934023701</v>
      </c>
      <c r="AC2542">
        <v>7</v>
      </c>
      <c r="AD2542">
        <f>IF(LEN(TRIM(AC2542&amp;""))=0, "", VALUE(AC2542))</f>
        <v>7</v>
      </c>
      <c r="AE2542">
        <v>4</v>
      </c>
      <c r="AF2542">
        <f>IF(LEN(TRIM(AE2542&amp;""))=0, "", VALUE(AE2542))</f>
        <v>4</v>
      </c>
      <c r="AG2542">
        <v>0</v>
      </c>
      <c r="AH2542">
        <f>IF(
    OR(U2542&lt;0, W2542&lt;0, Y2542&lt;0, AA2542&lt;0),
        1,
        IF(LEN(TRIM(AG2542&amp;""))=0, "", AG2542)
)</f>
        <v>0</v>
      </c>
      <c r="AI2542" t="str">
        <f>IF(
    COUNT(Q2542,V2542,X2542,Z2542,AB2542)=0,
        "Not Usable",
    IF(
        COUNT(Q2542,V2542,X2542,Z2542,AB2542)&lt;5,
            "Incomplete",
            IF(
                MIN(Q2542,V2542,X2542,Z2542,AB2542)=0,
                    "Incomplete",
                    "Complete"
            )
    )
)</f>
        <v>Complete</v>
      </c>
    </row>
    <row r="2543" spans="1:35" x14ac:dyDescent="0.3">
      <c r="A2543">
        <v>35513</v>
      </c>
      <c r="B2543" s="6">
        <v>45623.364699074074</v>
      </c>
      <c r="C2543" s="3">
        <f>INT(B2543)</f>
        <v>45623</v>
      </c>
      <c r="D2543" s="2">
        <f>MOD(B2543,1)</f>
        <v>0.36469907407445135</v>
      </c>
      <c r="E2543">
        <v>5</v>
      </c>
      <c r="F2543" t="s">
        <v>21</v>
      </c>
      <c r="G2543" t="str">
        <f xml:space="preserve"> PROPER(TRIM(CLEAN(SUBSTITUTE(F2543,CHAR(160)," "))))</f>
        <v>Midwest</v>
      </c>
      <c r="H2543" t="s">
        <v>7</v>
      </c>
      <c r="I2543" t="str">
        <f>PROPER(TRIM(CLEAN((SUBSTITUTE(H2543,"-"," ")))))</f>
        <v>In Store</v>
      </c>
      <c r="J2543">
        <v>17116</v>
      </c>
      <c r="K2543" t="s">
        <v>14</v>
      </c>
      <c r="L2543" t="str">
        <f xml:space="preserve"> PROPER(TRIM(CLEAN(SUBSTITUTE(K2543,CHAR(160)," "))))</f>
        <v>Consumer</v>
      </c>
      <c r="M2543" t="s">
        <v>23</v>
      </c>
      <c r="N2543" t="str">
        <f xml:space="preserve"> PROPER(TRIM(CLEAN(SUBSTITUTE(M2543,CHAR(160)," "))))</f>
        <v>Electronics</v>
      </c>
      <c r="O2543" t="s">
        <v>40</v>
      </c>
      <c r="P2543" t="str">
        <f>IF(LEN(TRIM(Table1[[#This Row],[subcategory]]&amp;""))=0,"Unknown", PROPER(TRIM(Table1[[#This Row],[subcategory]])))</f>
        <v>Accessories</v>
      </c>
      <c r="Q2543">
        <v>119.5</v>
      </c>
      <c r="R2543" s="1">
        <f>IF(LEN(TRIM(Q2543&amp;""))=0, "", VALUE(SUBSTITUTE(Q2543,"$","")))</f>
        <v>119.5</v>
      </c>
      <c r="S2543">
        <v>2</v>
      </c>
      <c r="T2543">
        <f>IF(LEN(TRIM(S2543&amp;""))=0, "", VALUE(S2543))</f>
        <v>2</v>
      </c>
      <c r="U2543">
        <v>239</v>
      </c>
      <c r="V2543" s="1">
        <f>IF(LEN(TRIM(U2543&amp;""))=0, "", VALUE(SUBSTITUTE(U2543,"$","")))</f>
        <v>239</v>
      </c>
      <c r="W2543" s="1">
        <v>170.64599999999999</v>
      </c>
      <c r="X2543" s="1">
        <f>IF(LEN(TRIM(W2543&amp;""))=0, "", VALUE(SUBSTITUTE(W2543,"$","")))</f>
        <v>170.64599999999999</v>
      </c>
      <c r="Y2543" s="5" t="s">
        <v>4425</v>
      </c>
      <c r="Z2543" s="4" cm="1">
        <f t="array" ref="Z2543">IF(
    LEN(TRIM(Y2543&amp;""))=0,
        IF(AND(ISNUMBER(net_sales_clean), ISNUMBER(profit_clean)),
            net_sales_clean - profit_clean,
            ""
        ),
    VALUE(SUBSTITUTE(Y2543,"$",""))
)</f>
        <v>133.511654090527</v>
      </c>
      <c r="AA2543" s="5" t="s">
        <v>4424</v>
      </c>
      <c r="AB2543" s="4" cm="1">
        <f t="array" ref="AB2543">IF(
    LEN(TRIM(AA2543&amp;""))=0,
        IF(AND(ISNUMBER(net_sales_clean), ISNUMBER(cost_clean)),
            net_sales_clean - cost_clean,
            ""
        ),
    VALUE(SUBSTITUTE(AA2543,"$",""))
)</f>
        <v>37.1343459094726</v>
      </c>
      <c r="AC2543">
        <v>8</v>
      </c>
      <c r="AD2543">
        <f>IF(LEN(TRIM(AC2543&amp;""))=0, "", VALUE(AC2543))</f>
        <v>8</v>
      </c>
      <c r="AE2543">
        <v>3</v>
      </c>
      <c r="AF2543">
        <f>IF(LEN(TRIM(AE2543&amp;""))=0, "", VALUE(AE2543))</f>
        <v>3</v>
      </c>
      <c r="AG2543">
        <v>0</v>
      </c>
      <c r="AH2543">
        <f>IF(
    OR(U2543&lt;0, W2543&lt;0, Y2543&lt;0, AA2543&lt;0),
        1,
        IF(LEN(TRIM(AG2543&amp;""))=0, "", AG2543)
)</f>
        <v>0</v>
      </c>
      <c r="AI2543" t="str">
        <f>IF(
    COUNT(Q2543,V2543,X2543,Z2543,AB2543)=0,
        "Not Usable",
    IF(
        COUNT(Q2543,V2543,X2543,Z2543,AB2543)&lt;5,
            "Incomplete",
            IF(
                MIN(Q2543,V2543,X2543,Z2543,AB2543)=0,
                    "Incomplete",
                    "Complete"
            )
    )
)</f>
        <v>Complete</v>
      </c>
    </row>
    <row r="2544" spans="1:35" x14ac:dyDescent="0.3">
      <c r="A2544">
        <v>28486</v>
      </c>
      <c r="B2544" s="6">
        <v>45115.446550925924</v>
      </c>
      <c r="C2544" s="3">
        <f>INT(B2544)</f>
        <v>45115</v>
      </c>
      <c r="D2544" s="2">
        <f>MOD(B2544,1)</f>
        <v>0.4465509259243845</v>
      </c>
      <c r="E2544">
        <v>44</v>
      </c>
      <c r="F2544" t="s">
        <v>4</v>
      </c>
      <c r="G2544" t="str">
        <f xml:space="preserve"> PROPER(TRIM(CLEAN(SUBSTITUTE(F2544,CHAR(160)," "))))</f>
        <v>South</v>
      </c>
      <c r="H2544" t="s">
        <v>7</v>
      </c>
      <c r="I2544" t="str">
        <f>PROPER(TRIM(CLEAN((SUBSTITUTE(H2544,"-"," ")))))</f>
        <v>In Store</v>
      </c>
      <c r="J2544">
        <v>21863</v>
      </c>
      <c r="K2544" t="s">
        <v>6</v>
      </c>
      <c r="L2544" t="str">
        <f xml:space="preserve"> PROPER(TRIM(CLEAN(SUBSTITUTE(K2544,CHAR(160)," "))))</f>
        <v>Corporate</v>
      </c>
      <c r="M2544" t="s">
        <v>16</v>
      </c>
      <c r="N2544" t="str">
        <f xml:space="preserve"> PROPER(TRIM(CLEAN(SUBSTITUTE(M2544,CHAR(160)," "))))</f>
        <v>Grocery</v>
      </c>
      <c r="O2544" t="s">
        <v>28</v>
      </c>
      <c r="P2544" t="str">
        <f>IF(LEN(TRIM(Table1[[#This Row],[subcategory]]&amp;""))=0,"Unknown", PROPER(TRIM(Table1[[#This Row],[subcategory]])))</f>
        <v>Pantry</v>
      </c>
      <c r="Q2544">
        <v>21.5</v>
      </c>
      <c r="R2544" s="1">
        <f>IF(LEN(TRIM(Q2544&amp;""))=0, "", VALUE(SUBSTITUTE(Q2544,"$","")))</f>
        <v>21.5</v>
      </c>
      <c r="S2544">
        <v>4</v>
      </c>
      <c r="T2544">
        <f>IF(LEN(TRIM(S2544&amp;""))=0, "", VALUE(S2544))</f>
        <v>4</v>
      </c>
      <c r="U2544">
        <v>86</v>
      </c>
      <c r="V2544" s="1">
        <f>IF(LEN(TRIM(U2544&amp;""))=0, "", VALUE(SUBSTITUTE(U2544,"$","")))</f>
        <v>86</v>
      </c>
      <c r="W2544" s="1">
        <v>82.817999999999998</v>
      </c>
      <c r="X2544" s="1">
        <f>IF(LEN(TRIM(W2544&amp;""))=0, "", VALUE(SUBSTITUTE(W2544,"$","")))</f>
        <v>82.817999999999998</v>
      </c>
      <c r="Y2544" s="5" t="s">
        <v>4423</v>
      </c>
      <c r="Z2544" s="4" cm="1">
        <f t="array" ref="Z2544">IF(
    LEN(TRIM(Y2544&amp;""))=0,
        IF(AND(ISNUMBER(net_sales_clean), ISNUMBER(profit_clean)),
            net_sales_clean - profit_clean,
            ""
        ),
    VALUE(SUBSTITUTE(Y2544,"$",""))
)</f>
        <v>50.327763397278098</v>
      </c>
      <c r="AA2544" s="5" t="s">
        <v>4422</v>
      </c>
      <c r="AB2544" s="4" cm="1">
        <f t="array" ref="AB2544">IF(
    LEN(TRIM(AA2544&amp;""))=0,
        IF(AND(ISNUMBER(net_sales_clean), ISNUMBER(cost_clean)),
            net_sales_clean - cost_clean,
            ""
        ),
    VALUE(SUBSTITUTE(AA2544,"$",""))
)</f>
        <v>32.490236602721801</v>
      </c>
      <c r="AC2544">
        <v>8</v>
      </c>
      <c r="AD2544">
        <f>IF(LEN(TRIM(AC2544&amp;""))=0, "", VALUE(AC2544))</f>
        <v>8</v>
      </c>
      <c r="AF2544" t="str">
        <f>IF(LEN(TRIM(AE2544&amp;""))=0, "", VALUE(AE2544))</f>
        <v/>
      </c>
      <c r="AH2544" t="str">
        <f>IF(
    OR(U2544&lt;0, W2544&lt;0, Y2544&lt;0, AA2544&lt;0),
        1,
        IF(LEN(TRIM(AG2544&amp;""))=0, "", AG2544)
)</f>
        <v/>
      </c>
      <c r="AI2544" t="str">
        <f>IF(
    COUNT(Q2544,V2544,X2544,Z2544,AB2544)=0,
        "Not Usable",
    IF(
        COUNT(Q2544,V2544,X2544,Z2544,AB2544)&lt;5,
            "Incomplete",
            IF(
                MIN(Q2544,V2544,X2544,Z2544,AB2544)=0,
                    "Incomplete",
                    "Complete"
            )
    )
)</f>
        <v>Complete</v>
      </c>
    </row>
    <row r="2545" spans="1:35" x14ac:dyDescent="0.3">
      <c r="A2545">
        <v>11961</v>
      </c>
      <c r="B2545" s="6">
        <v>44943.848506944443</v>
      </c>
      <c r="C2545" s="3">
        <f>INT(B2545)</f>
        <v>44943</v>
      </c>
      <c r="D2545" s="2">
        <f>MOD(B2545,1)</f>
        <v>0.84850694444321562</v>
      </c>
      <c r="E2545">
        <v>34</v>
      </c>
      <c r="F2545" t="s">
        <v>15</v>
      </c>
      <c r="G2545" t="str">
        <f xml:space="preserve"> PROPER(TRIM(CLEAN(SUBSTITUTE(F2545,CHAR(160)," "))))</f>
        <v>West</v>
      </c>
      <c r="H2545" t="s">
        <v>3</v>
      </c>
      <c r="I2545" t="str">
        <f>PROPER(TRIM(CLEAN((SUBSTITUTE(H2545,"-"," ")))))</f>
        <v>Phone</v>
      </c>
      <c r="J2545">
        <v>7099</v>
      </c>
      <c r="K2545" t="s">
        <v>6</v>
      </c>
      <c r="L2545" t="str">
        <f xml:space="preserve"> PROPER(TRIM(CLEAN(SUBSTITUTE(K2545,CHAR(160)," "))))</f>
        <v>Corporate</v>
      </c>
      <c r="M2545" t="s">
        <v>23</v>
      </c>
      <c r="N2545" t="str">
        <f xml:space="preserve"> PROPER(TRIM(CLEAN(SUBSTITUTE(M2545,CHAR(160)," "))))</f>
        <v>Electronics</v>
      </c>
      <c r="O2545" t="s">
        <v>40</v>
      </c>
      <c r="P2545" t="str">
        <f>IF(LEN(TRIM(Table1[[#This Row],[subcategory]]&amp;""))=0,"Unknown", PROPER(TRIM(Table1[[#This Row],[subcategory]])))</f>
        <v>Accessories</v>
      </c>
      <c r="Q2545">
        <v>91.78</v>
      </c>
      <c r="R2545" s="1">
        <f>IF(LEN(TRIM(Q2545&amp;""))=0, "", VALUE(SUBSTITUTE(Q2545,"$","")))</f>
        <v>91.78</v>
      </c>
      <c r="S2545">
        <v>4</v>
      </c>
      <c r="T2545">
        <f>IF(LEN(TRIM(S2545&amp;""))=0, "", VALUE(S2545))</f>
        <v>4</v>
      </c>
      <c r="U2545">
        <v>367.12</v>
      </c>
      <c r="V2545" s="1">
        <f>IF(LEN(TRIM(U2545&amp;""))=0, "", VALUE(SUBSTITUTE(U2545,"$","")))</f>
        <v>367.12</v>
      </c>
      <c r="W2545" s="4" t="s">
        <v>4421</v>
      </c>
      <c r="X2545" s="4">
        <f>IF(LEN(TRIM(W2545&amp;""))=0, "", VALUE(SUBSTITUTE(W2545,"$","")))</f>
        <v>214.39807999999999</v>
      </c>
      <c r="Y2545" s="5" t="s">
        <v>4420</v>
      </c>
      <c r="Z2545" s="4" cm="1">
        <f t="array" ref="Z2545">IF(
    LEN(TRIM(Y2545&amp;""))=0,
        IF(AND(ISNUMBER(net_sales_clean), ISNUMBER(profit_clean)),
            net_sales_clean - profit_clean,
            ""
        ),
    VALUE(SUBSTITUTE(Y2545,"$",""))
)</f>
        <v>151.645031905221</v>
      </c>
      <c r="AA2545" s="5" t="s">
        <v>4419</v>
      </c>
      <c r="AB2545" s="4" cm="1">
        <f t="array" ref="AB2545">IF(
    LEN(TRIM(AA2545&amp;""))=0,
        IF(AND(ISNUMBER(net_sales_clean), ISNUMBER(cost_clean)),
            net_sales_clean - cost_clean,
            ""
        ),
    VALUE(SUBSTITUTE(AA2545,"$",""))
)</f>
        <v>62.753048094778102</v>
      </c>
      <c r="AC2545">
        <v>2</v>
      </c>
      <c r="AD2545">
        <f>IF(LEN(TRIM(AC2545&amp;""))=0, "", VALUE(AC2545))</f>
        <v>2</v>
      </c>
      <c r="AE2545">
        <v>4</v>
      </c>
      <c r="AF2545">
        <f>IF(LEN(TRIM(AE2545&amp;""))=0, "", VALUE(AE2545))</f>
        <v>4</v>
      </c>
      <c r="AG2545">
        <v>0</v>
      </c>
      <c r="AH2545">
        <f>IF(
    OR(U2545&lt;0, W2545&lt;0, Y2545&lt;0, AA2545&lt;0),
        1,
        IF(LEN(TRIM(AG2545&amp;""))=0, "", AG2545)
)</f>
        <v>0</v>
      </c>
      <c r="AI2545" t="str">
        <f>IF(
    COUNT(Q2545,V2545,X2545,Z2545,AB2545)=0,
        "Not Usable",
    IF(
        COUNT(Q2545,V2545,X2545,Z2545,AB2545)&lt;5,
            "Incomplete",
            IF(
                MIN(Q2545,V2545,X2545,Z2545,AB2545)=0,
                    "Incomplete",
                    "Complete"
            )
    )
)</f>
        <v>Complete</v>
      </c>
    </row>
    <row r="2546" spans="1:35" x14ac:dyDescent="0.3">
      <c r="A2546">
        <v>22955</v>
      </c>
      <c r="B2546" s="6">
        <v>45397.009942129633</v>
      </c>
      <c r="C2546" s="3">
        <f>INT(B2546)</f>
        <v>45397</v>
      </c>
      <c r="D2546" s="2">
        <f>MOD(B2546,1)</f>
        <v>9.9421296326909214E-3</v>
      </c>
      <c r="E2546">
        <v>76</v>
      </c>
      <c r="F2546" t="s">
        <v>33</v>
      </c>
      <c r="G2546" t="str">
        <f xml:space="preserve"> PROPER(TRIM(CLEAN(SUBSTITUTE(F2546,CHAR(160)," "))))</f>
        <v>South</v>
      </c>
      <c r="H2546" t="s">
        <v>17</v>
      </c>
      <c r="I2546" t="str">
        <f>PROPER(TRIM(CLEAN((SUBSTITUTE(H2546,"-"," ")))))</f>
        <v>Online</v>
      </c>
      <c r="J2546">
        <v>27955</v>
      </c>
      <c r="K2546" t="s">
        <v>6</v>
      </c>
      <c r="L2546" t="str">
        <f xml:space="preserve"> PROPER(TRIM(CLEAN(SUBSTITUTE(K2546,CHAR(160)," "))))</f>
        <v>Corporate</v>
      </c>
      <c r="M2546" t="s">
        <v>19</v>
      </c>
      <c r="N2546" t="str">
        <f xml:space="preserve"> PROPER(TRIM(CLEAN(SUBSTITUTE(M2546,CHAR(160)," "))))</f>
        <v>Apparel</v>
      </c>
      <c r="O2546" t="s">
        <v>18</v>
      </c>
      <c r="P2546" t="str">
        <f>IF(LEN(TRIM(Table1[[#This Row],[subcategory]]&amp;""))=0,"Unknown", PROPER(TRIM(Table1[[#This Row],[subcategory]])))</f>
        <v>Men</v>
      </c>
      <c r="Q2546">
        <v>142.81</v>
      </c>
      <c r="R2546" s="1">
        <f>IF(LEN(TRIM(Q2546&amp;""))=0, "", VALUE(SUBSTITUTE(Q2546,"$","")))</f>
        <v>142.81</v>
      </c>
      <c r="S2546">
        <v>2</v>
      </c>
      <c r="T2546">
        <f>IF(LEN(TRIM(S2546&amp;""))=0, "", VALUE(S2546))</f>
        <v>2</v>
      </c>
      <c r="U2546">
        <v>285.62</v>
      </c>
      <c r="V2546" s="1">
        <f>IF(LEN(TRIM(U2546&amp;""))=0, "", VALUE(SUBSTITUTE(U2546,"$","")))</f>
        <v>285.62</v>
      </c>
      <c r="W2546" s="1">
        <v>208.21698000000001</v>
      </c>
      <c r="X2546" s="1">
        <f>IF(LEN(TRIM(W2546&amp;""))=0, "", VALUE(SUBSTITUTE(W2546,"$","")))</f>
        <v>208.21698000000001</v>
      </c>
      <c r="Y2546" s="5" t="s">
        <v>4418</v>
      </c>
      <c r="Z2546" s="4" cm="1">
        <f t="array" ref="Z2546">IF(
    LEN(TRIM(Y2546&amp;""))=0,
        IF(AND(ISNUMBER(net_sales_clean), ISNUMBER(profit_clean)),
            net_sales_clean - profit_clean,
            ""
        ),
    VALUE(SUBSTITUTE(Y2546,"$",""))
)</f>
        <v>122.657236571404</v>
      </c>
      <c r="AA2546" s="5" t="s">
        <v>4417</v>
      </c>
      <c r="AB2546" s="4" cm="1">
        <f t="array" ref="AB2546">IF(
    LEN(TRIM(AA2546&amp;""))=0,
        IF(AND(ISNUMBER(net_sales_clean), ISNUMBER(cost_clean)),
            net_sales_clean - cost_clean,
            ""
        ),
    VALUE(SUBSTITUTE(AA2546,"$",""))
)</f>
        <v>85.559743428595098</v>
      </c>
      <c r="AC2546">
        <v>4</v>
      </c>
      <c r="AD2546">
        <f>IF(LEN(TRIM(AC2546&amp;""))=0, "", VALUE(AC2546))</f>
        <v>4</v>
      </c>
      <c r="AE2546">
        <v>5</v>
      </c>
      <c r="AF2546">
        <f>IF(LEN(TRIM(AE2546&amp;""))=0, "", VALUE(AE2546))</f>
        <v>5</v>
      </c>
      <c r="AG2546">
        <v>0</v>
      </c>
      <c r="AH2546">
        <f>IF(
    OR(U2546&lt;0, W2546&lt;0, Y2546&lt;0, AA2546&lt;0),
        1,
        IF(LEN(TRIM(AG2546&amp;""))=0, "", AG2546)
)</f>
        <v>0</v>
      </c>
      <c r="AI2546" t="str">
        <f>IF(
    COUNT(Q2546,V2546,X2546,Z2546,AB2546)=0,
        "Not Usable",
    IF(
        COUNT(Q2546,V2546,X2546,Z2546,AB2546)&lt;5,
            "Incomplete",
            IF(
                MIN(Q2546,V2546,X2546,Z2546,AB2546)=0,
                    "Incomplete",
                    "Complete"
            )
    )
)</f>
        <v>Complete</v>
      </c>
    </row>
    <row r="2547" spans="1:35" x14ac:dyDescent="0.3">
      <c r="A2547">
        <v>34239</v>
      </c>
      <c r="B2547" s="6">
        <v>45204.009652777779</v>
      </c>
      <c r="C2547" s="3">
        <f>INT(B2547)</f>
        <v>45204</v>
      </c>
      <c r="D2547" s="2">
        <f>MOD(B2547,1)</f>
        <v>9.6527777786832303E-3</v>
      </c>
      <c r="E2547">
        <v>47</v>
      </c>
      <c r="F2547" t="s">
        <v>13</v>
      </c>
      <c r="G2547" t="str">
        <f xml:space="preserve"> PROPER(TRIM(CLEAN(SUBSTITUTE(F2547,CHAR(160)," "))))</f>
        <v>Northeast</v>
      </c>
      <c r="H2547" t="s">
        <v>7</v>
      </c>
      <c r="I2547" t="str">
        <f>PROPER(TRIM(CLEAN((SUBSTITUTE(H2547,"-"," ")))))</f>
        <v>In Store</v>
      </c>
      <c r="J2547">
        <v>10266</v>
      </c>
      <c r="K2547" t="s">
        <v>14</v>
      </c>
      <c r="L2547" t="str">
        <f xml:space="preserve"> PROPER(TRIM(CLEAN(SUBSTITUTE(K2547,CHAR(160)," "))))</f>
        <v>Consumer</v>
      </c>
      <c r="M2547" t="s">
        <v>1</v>
      </c>
      <c r="N2547" t="str">
        <f xml:space="preserve"> PROPER(TRIM(CLEAN(SUBSTITUTE(M2547,CHAR(160)," "))))</f>
        <v>Beauty</v>
      </c>
      <c r="O2547" t="s">
        <v>5</v>
      </c>
      <c r="P2547" t="str">
        <f>IF(LEN(TRIM(Table1[[#This Row],[subcategory]]&amp;""))=0,"Unknown", PROPER(TRIM(Table1[[#This Row],[subcategory]])))</f>
        <v>Haircare</v>
      </c>
      <c r="Q2547">
        <v>76.36</v>
      </c>
      <c r="R2547" s="1">
        <f>IF(LEN(TRIM(Q2547&amp;""))=0, "", VALUE(SUBSTITUTE(Q2547,"$","")))</f>
        <v>76.36</v>
      </c>
      <c r="S2547">
        <v>6</v>
      </c>
      <c r="T2547">
        <f>IF(LEN(TRIM(S2547&amp;""))=0, "", VALUE(S2547))</f>
        <v>6</v>
      </c>
      <c r="U2547" s="5" t="s">
        <v>4416</v>
      </c>
      <c r="V2547" s="4">
        <f>IF(LEN(TRIM(U2547&amp;""))=0, "", VALUE(SUBSTITUTE(U2547,"$","")))</f>
        <v>458.159999999999</v>
      </c>
      <c r="W2547" s="4" t="s">
        <v>4415</v>
      </c>
      <c r="X2547" s="4">
        <f>IF(LEN(TRIM(W2547&amp;""))=0, "", VALUE(SUBSTITUTE(W2547,"$","")))</f>
        <v>438.45911999999902</v>
      </c>
      <c r="Y2547" s="5" t="s">
        <v>4414</v>
      </c>
      <c r="Z2547" s="4" cm="1">
        <f t="array" ref="Z2547">IF(
    LEN(TRIM(Y2547&amp;""))=0,
        IF(AND(ISNUMBER(net_sales_clean), ISNUMBER(profit_clean)),
            net_sales_clean - profit_clean,
            ""
        ),
    VALUE(SUBSTITUTE(Y2547,"$",""))
)</f>
        <v>305.763446857882</v>
      </c>
      <c r="AA2547" s="5" t="s">
        <v>4413</v>
      </c>
      <c r="AB2547" s="4" cm="1">
        <f t="array" ref="AB2547">IF(
    LEN(TRIM(AA2547&amp;""))=0,
        IF(AND(ISNUMBER(net_sales_clean), ISNUMBER(cost_clean)),
            net_sales_clean - cost_clean,
            ""
        ),
    VALUE(SUBSTITUTE(AA2547,"$",""))
)</f>
        <v>132.69567314211699</v>
      </c>
      <c r="AC2547">
        <v>1</v>
      </c>
      <c r="AD2547">
        <f>IF(LEN(TRIM(AC2547&amp;""))=0, "", VALUE(AC2547))</f>
        <v>1</v>
      </c>
      <c r="AF2547" t="str">
        <f>IF(LEN(TRIM(AE2547&amp;""))=0, "", VALUE(AE2547))</f>
        <v/>
      </c>
      <c r="AG2547">
        <v>0</v>
      </c>
      <c r="AH2547">
        <f>IF(
    OR(U2547&lt;0, W2547&lt;0, Y2547&lt;0, AA2547&lt;0),
        1,
        IF(LEN(TRIM(AG2547&amp;""))=0, "", AG2547)
)</f>
        <v>0</v>
      </c>
      <c r="AI2547" t="str">
        <f>IF(
    COUNT(Q2547,V2547,X2547,Z2547,AB2547)=0,
        "Not Usable",
    IF(
        COUNT(Q2547,V2547,X2547,Z2547,AB2547)&lt;5,
            "Incomplete",
            IF(
                MIN(Q2547,V2547,X2547,Z2547,AB2547)=0,
                    "Incomplete",
                    "Complete"
            )
    )
)</f>
        <v>Complete</v>
      </c>
    </row>
    <row r="2548" spans="1:35" x14ac:dyDescent="0.3">
      <c r="A2548">
        <v>6499</v>
      </c>
      <c r="B2548" s="6">
        <v>45338.667314814818</v>
      </c>
      <c r="C2548" s="3">
        <f>INT(B2548)</f>
        <v>45338</v>
      </c>
      <c r="D2548" s="2">
        <f>MOD(B2548,1)</f>
        <v>0.66731481481838273</v>
      </c>
      <c r="E2548">
        <v>42</v>
      </c>
      <c r="F2548" t="s">
        <v>8</v>
      </c>
      <c r="G2548" t="str">
        <f xml:space="preserve"> PROPER(TRIM(CLEAN(SUBSTITUTE(F2548,CHAR(160)," "))))</f>
        <v>West</v>
      </c>
      <c r="H2548" t="s">
        <v>27</v>
      </c>
      <c r="I2548" t="str">
        <f>PROPER(TRIM(CLEAN((SUBSTITUTE(H2548,"-"," ")))))</f>
        <v>In Store</v>
      </c>
      <c r="J2548">
        <v>20585</v>
      </c>
      <c r="K2548" t="s">
        <v>6</v>
      </c>
      <c r="L2548" t="str">
        <f xml:space="preserve"> PROPER(TRIM(CLEAN(SUBSTITUTE(K2548,CHAR(160)," "))))</f>
        <v>Corporate</v>
      </c>
      <c r="M2548" t="s">
        <v>16</v>
      </c>
      <c r="N2548" t="str">
        <f xml:space="preserve"> PROPER(TRIM(CLEAN(SUBSTITUTE(M2548,CHAR(160)," "))))</f>
        <v>Grocery</v>
      </c>
      <c r="O2548" t="s">
        <v>28</v>
      </c>
      <c r="P2548" t="str">
        <f>IF(LEN(TRIM(Table1[[#This Row],[subcategory]]&amp;""))=0,"Unknown", PROPER(TRIM(Table1[[#This Row],[subcategory]])))</f>
        <v>Pantry</v>
      </c>
      <c r="Q2548">
        <v>34.85</v>
      </c>
      <c r="R2548" s="1">
        <f>IF(LEN(TRIM(Q2548&amp;""))=0, "", VALUE(SUBSTITUTE(Q2548,"$","")))</f>
        <v>34.85</v>
      </c>
      <c r="S2548">
        <v>1</v>
      </c>
      <c r="T2548">
        <f>IF(LEN(TRIM(S2548&amp;""))=0, "", VALUE(S2548))</f>
        <v>1</v>
      </c>
      <c r="U2548">
        <v>34.85</v>
      </c>
      <c r="V2548" s="1">
        <f>IF(LEN(TRIM(U2548&amp;""))=0, "", VALUE(SUBSTITUTE(U2548,"$","")))</f>
        <v>34.85</v>
      </c>
      <c r="W2548" s="1">
        <v>28.82095</v>
      </c>
      <c r="X2548" s="1">
        <f>IF(LEN(TRIM(W2548&amp;""))=0, "", VALUE(SUBSTITUTE(W2548,"$","")))</f>
        <v>28.82095</v>
      </c>
      <c r="Y2548" s="5" t="s">
        <v>4412</v>
      </c>
      <c r="Z2548" s="4" cm="1">
        <f t="array" ref="Z2548">IF(
    LEN(TRIM(Y2548&amp;""))=0,
        IF(AND(ISNUMBER(net_sales_clean), ISNUMBER(profit_clean)),
            net_sales_clean - profit_clean,
            ""
        ),
    VALUE(SUBSTITUTE(Y2548,"$",""))
)</f>
        <v>19.753561703408899</v>
      </c>
      <c r="AA2548" s="5" t="s">
        <v>4411</v>
      </c>
      <c r="AB2548" s="4" cm="1">
        <f t="array" ref="AB2548">IF(
    LEN(TRIM(AA2548&amp;""))=0,
        IF(AND(ISNUMBER(net_sales_clean), ISNUMBER(cost_clean)),
            net_sales_clean - cost_clean,
            ""
        ),
    VALUE(SUBSTITUTE(AA2548,"$",""))
)</f>
        <v>9.0673882965910604</v>
      </c>
      <c r="AC2548">
        <v>4</v>
      </c>
      <c r="AD2548">
        <f>IF(LEN(TRIM(AC2548&amp;""))=0, "", VALUE(AC2548))</f>
        <v>4</v>
      </c>
      <c r="AE2548">
        <v>1</v>
      </c>
      <c r="AF2548">
        <f>IF(LEN(TRIM(AE2548&amp;""))=0, "", VALUE(AE2548))</f>
        <v>1</v>
      </c>
      <c r="AG2548">
        <v>0</v>
      </c>
      <c r="AH2548">
        <f>IF(
    OR(U2548&lt;0, W2548&lt;0, Y2548&lt;0, AA2548&lt;0),
        1,
        IF(LEN(TRIM(AG2548&amp;""))=0, "", AG2548)
)</f>
        <v>0</v>
      </c>
      <c r="AI2548" t="str">
        <f>IF(
    COUNT(Q2548,V2548,X2548,Z2548,AB2548)=0,
        "Not Usable",
    IF(
        COUNT(Q2548,V2548,X2548,Z2548,AB2548)&lt;5,
            "Incomplete",
            IF(
                MIN(Q2548,V2548,X2548,Z2548,AB2548)=0,
                    "Incomplete",
                    "Complete"
            )
    )
)</f>
        <v>Complete</v>
      </c>
    </row>
    <row r="2549" spans="1:35" x14ac:dyDescent="0.3">
      <c r="A2549">
        <v>16975</v>
      </c>
      <c r="B2549" s="6">
        <v>45366.185081018521</v>
      </c>
      <c r="C2549" s="3">
        <f>INT(B2549)</f>
        <v>45366</v>
      </c>
      <c r="D2549" s="2">
        <f>MOD(B2549,1)</f>
        <v>0.18508101852057735</v>
      </c>
      <c r="E2549">
        <v>55</v>
      </c>
      <c r="F2549" t="s">
        <v>8</v>
      </c>
      <c r="G2549" t="str">
        <f xml:space="preserve"> PROPER(TRIM(CLEAN(SUBSTITUTE(F2549,CHAR(160)," "))))</f>
        <v>West</v>
      </c>
      <c r="H2549" t="s">
        <v>30</v>
      </c>
      <c r="I2549" t="str">
        <f>PROPER(TRIM(CLEAN((SUBSTITUTE(H2549,"-"," ")))))</f>
        <v>Mobile App</v>
      </c>
      <c r="J2549">
        <v>3421</v>
      </c>
      <c r="K2549" t="s">
        <v>10</v>
      </c>
      <c r="L2549" t="str">
        <f xml:space="preserve"> PROPER(TRIM(CLEAN(SUBSTITUTE(K2549,CHAR(160)," "))))</f>
        <v>Consumer</v>
      </c>
      <c r="M2549" t="s">
        <v>16</v>
      </c>
      <c r="N2549" t="str">
        <f xml:space="preserve"> PROPER(TRIM(CLEAN(SUBSTITUTE(M2549,CHAR(160)," "))))</f>
        <v>Grocery</v>
      </c>
      <c r="O2549" t="s">
        <v>28</v>
      </c>
      <c r="P2549" t="str">
        <f>IF(LEN(TRIM(Table1[[#This Row],[subcategory]]&amp;""))=0,"Unknown", PROPER(TRIM(Table1[[#This Row],[subcategory]])))</f>
        <v>Pantry</v>
      </c>
      <c r="Q2549">
        <v>23.03</v>
      </c>
      <c r="R2549" s="1">
        <f>IF(LEN(TRIM(Q2549&amp;""))=0, "", VALUE(SUBSTITUTE(Q2549,"$","")))</f>
        <v>23.03</v>
      </c>
      <c r="S2549">
        <v>3</v>
      </c>
      <c r="T2549">
        <f>IF(LEN(TRIM(S2549&amp;""))=0, "", VALUE(S2549))</f>
        <v>3</v>
      </c>
      <c r="U2549">
        <v>69.09</v>
      </c>
      <c r="V2549" s="1">
        <f>IF(LEN(TRIM(U2549&amp;""))=0, "", VALUE(SUBSTITUTE(U2549,"$","")))</f>
        <v>69.09</v>
      </c>
      <c r="W2549" s="4" t="s">
        <v>4410</v>
      </c>
      <c r="X2549" s="4">
        <f>IF(LEN(TRIM(W2549&amp;""))=0, "", VALUE(SUBSTITUTE(W2549,"$","")))</f>
        <v>55.824719999999999</v>
      </c>
      <c r="Y2549" s="5" t="s">
        <v>4409</v>
      </c>
      <c r="Z2549" s="4" cm="1">
        <f t="array" ref="Z2549">IF(
    LEN(TRIM(Y2549&amp;""))=0,
        IF(AND(ISNUMBER(net_sales_clean), ISNUMBER(profit_clean)),
            net_sales_clean - profit_clean,
            ""
        ),
    VALUE(SUBSTITUTE(Y2549,"$",""))
)</f>
        <v>35.158267014821703</v>
      </c>
      <c r="AA2549" s="5" t="s">
        <v>4408</v>
      </c>
      <c r="AB2549" s="4" cm="1">
        <f t="array" ref="AB2549">IF(
    LEN(TRIM(AA2549&amp;""))=0,
        IF(AND(ISNUMBER(net_sales_clean), ISNUMBER(cost_clean)),
            net_sales_clean - cost_clean,
            ""
        ),
    VALUE(SUBSTITUTE(AA2549,"$",""))
)</f>
        <v>20.6664529851782</v>
      </c>
      <c r="AC2549">
        <v>8</v>
      </c>
      <c r="AD2549">
        <f>IF(LEN(TRIM(AC2549&amp;""))=0, "", VALUE(AC2549))</f>
        <v>8</v>
      </c>
      <c r="AE2549">
        <v>3</v>
      </c>
      <c r="AF2549">
        <f>IF(LEN(TRIM(AE2549&amp;""))=0, "", VALUE(AE2549))</f>
        <v>3</v>
      </c>
      <c r="AG2549">
        <v>0</v>
      </c>
      <c r="AH2549">
        <f>IF(
    OR(U2549&lt;0, W2549&lt;0, Y2549&lt;0, AA2549&lt;0),
        1,
        IF(LEN(TRIM(AG2549&amp;""))=0, "", AG2549)
)</f>
        <v>0</v>
      </c>
      <c r="AI2549" t="str">
        <f>IF(
    COUNT(Q2549,V2549,X2549,Z2549,AB2549)=0,
        "Not Usable",
    IF(
        COUNT(Q2549,V2549,X2549,Z2549,AB2549)&lt;5,
            "Incomplete",
            IF(
                MIN(Q2549,V2549,X2549,Z2549,AB2549)=0,
                    "Incomplete",
                    "Complete"
            )
    )
)</f>
        <v>Complete</v>
      </c>
    </row>
    <row r="2550" spans="1:35" x14ac:dyDescent="0.3">
      <c r="A2550">
        <v>32164</v>
      </c>
      <c r="B2550" s="6">
        <v>45981.344699074078</v>
      </c>
      <c r="C2550" s="3">
        <f>INT(B2550)</f>
        <v>45981</v>
      </c>
      <c r="D2550" s="2">
        <f>MOD(B2550,1)</f>
        <v>0.34469907407765277</v>
      </c>
      <c r="E2550">
        <v>6</v>
      </c>
      <c r="F2550" t="s">
        <v>13</v>
      </c>
      <c r="G2550" t="str">
        <f xml:space="preserve"> PROPER(TRIM(CLEAN(SUBSTITUTE(F2550,CHAR(160)," "))))</f>
        <v>Northeast</v>
      </c>
      <c r="H2550" t="s">
        <v>3</v>
      </c>
      <c r="I2550" t="str">
        <f>PROPER(TRIM(CLEAN((SUBSTITUTE(H2550,"-"," ")))))</f>
        <v>Phone</v>
      </c>
      <c r="J2550">
        <v>27635</v>
      </c>
      <c r="K2550" t="s">
        <v>2</v>
      </c>
      <c r="L2550" t="str">
        <f xml:space="preserve"> PROPER(TRIM(CLEAN(SUBSTITUTE(K2550,CHAR(160)," "))))</f>
        <v>Home Office</v>
      </c>
      <c r="M2550" t="s">
        <v>1</v>
      </c>
      <c r="N2550" t="str">
        <f xml:space="preserve"> PROPER(TRIM(CLEAN(SUBSTITUTE(M2550,CHAR(160)," "))))</f>
        <v>Beauty</v>
      </c>
      <c r="O2550" t="s">
        <v>5</v>
      </c>
      <c r="P2550" t="str">
        <f>IF(LEN(TRIM(Table1[[#This Row],[subcategory]]&amp;""))=0,"Unknown", PROPER(TRIM(Table1[[#This Row],[subcategory]])))</f>
        <v>Haircare</v>
      </c>
      <c r="Q2550">
        <v>77.290000000000006</v>
      </c>
      <c r="R2550" s="1">
        <f>IF(LEN(TRIM(Q2550&amp;""))=0, "", VALUE(SUBSTITUTE(Q2550,"$","")))</f>
        <v>77.290000000000006</v>
      </c>
      <c r="S2550">
        <v>4</v>
      </c>
      <c r="T2550">
        <f>IF(LEN(TRIM(S2550&amp;""))=0, "", VALUE(S2550))</f>
        <v>4</v>
      </c>
      <c r="U2550">
        <v>309.16000000000003</v>
      </c>
      <c r="V2550" s="1">
        <f>IF(LEN(TRIM(U2550&amp;""))=0, "", VALUE(SUBSTITUTE(U2550,"$","")))</f>
        <v>309.16000000000003</v>
      </c>
      <c r="W2550" s="1">
        <v>301.12184000000002</v>
      </c>
      <c r="X2550" s="1">
        <f>IF(LEN(TRIM(W2550&amp;""))=0, "", VALUE(SUBSTITUTE(W2550,"$","")))</f>
        <v>301.12184000000002</v>
      </c>
      <c r="Z2550" s="1" t="str" cm="1">
        <f t="array" ref="Z2550">IF(
    LEN(TRIM(Y2550&amp;""))=0,
        IF(AND(ISNUMBER(net_sales_clean), ISNUMBER(profit_clean)),
            net_sales_clean - profit_clean,
            ""
        ),
    VALUE(SUBSTITUTE(Y2550,"$",""))
)</f>
        <v/>
      </c>
      <c r="AB2550" s="1" t="str" cm="1">
        <f t="array" ref="AB2550">IF(
    LEN(TRIM(AA2550&amp;""))=0,
        IF(AND(ISNUMBER(net_sales_clean), ISNUMBER(cost_clean)),
            net_sales_clean - cost_clean,
            ""
        ),
    VALUE(SUBSTITUTE(AA2550,"$",""))
)</f>
        <v/>
      </c>
      <c r="AC2550">
        <v>4</v>
      </c>
      <c r="AD2550">
        <f>IF(LEN(TRIM(AC2550&amp;""))=0, "", VALUE(AC2550))</f>
        <v>4</v>
      </c>
      <c r="AE2550">
        <v>5</v>
      </c>
      <c r="AF2550">
        <f>IF(LEN(TRIM(AE2550&amp;""))=0, "", VALUE(AE2550))</f>
        <v>5</v>
      </c>
      <c r="AG2550">
        <v>1</v>
      </c>
      <c r="AH2550">
        <f>IF(
    OR(U2550&lt;0, W2550&lt;0, Y2550&lt;0, AA2550&lt;0),
        1,
        IF(LEN(TRIM(AG2550&amp;""))=0, "", AG2550)
)</f>
        <v>1</v>
      </c>
      <c r="AI2550" t="str">
        <f>IF(
    COUNT(Q2550,V2550,X2550,Z2550,AB2550)=0,
        "Not Usable",
    IF(
        COUNT(Q2550,V2550,X2550,Z2550,AB2550)&lt;5,
            "Incomplete",
            IF(
                MIN(Q2550,V2550,X2550,Z2550,AB2550)=0,
                    "Incomplete",
                    "Complete"
            )
    )
)</f>
        <v>Incomplete</v>
      </c>
    </row>
    <row r="2551" spans="1:35" x14ac:dyDescent="0.3">
      <c r="A2551">
        <v>25056</v>
      </c>
      <c r="B2551" s="6">
        <v>45014.433703703704</v>
      </c>
      <c r="C2551" s="3">
        <f>INT(B2551)</f>
        <v>45014</v>
      </c>
      <c r="D2551" s="2">
        <f>MOD(B2551,1)</f>
        <v>0.43370370370394085</v>
      </c>
      <c r="E2551">
        <v>80</v>
      </c>
      <c r="F2551" t="s">
        <v>21</v>
      </c>
      <c r="G2551" t="str">
        <f xml:space="preserve"> PROPER(TRIM(CLEAN(SUBSTITUTE(F2551,CHAR(160)," "))))</f>
        <v>Midwest</v>
      </c>
      <c r="H2551" t="s">
        <v>3</v>
      </c>
      <c r="I2551" t="str">
        <f>PROPER(TRIM(CLEAN((SUBSTITUTE(H2551,"-"," ")))))</f>
        <v>Phone</v>
      </c>
      <c r="J2551">
        <v>23471</v>
      </c>
      <c r="K2551" t="s">
        <v>10</v>
      </c>
      <c r="L2551" t="str">
        <f xml:space="preserve"> PROPER(TRIM(CLEAN(SUBSTITUTE(K2551,CHAR(160)," "))))</f>
        <v>Consumer</v>
      </c>
      <c r="M2551" t="s">
        <v>19</v>
      </c>
      <c r="N2551" t="str">
        <f xml:space="preserve"> PROPER(TRIM(CLEAN(SUBSTITUTE(M2551,CHAR(160)," "))))</f>
        <v>Apparel</v>
      </c>
      <c r="O2551" t="s">
        <v>41</v>
      </c>
      <c r="P2551" t="str">
        <f>IF(LEN(TRIM(Table1[[#This Row],[subcategory]]&amp;""))=0,"Unknown", PROPER(TRIM(Table1[[#This Row],[subcategory]])))</f>
        <v>Shoes</v>
      </c>
      <c r="Q2551">
        <v>81.89</v>
      </c>
      <c r="R2551" s="1">
        <f>IF(LEN(TRIM(Q2551&amp;""))=0, "", VALUE(SUBSTITUTE(Q2551,"$","")))</f>
        <v>81.89</v>
      </c>
      <c r="S2551">
        <v>2</v>
      </c>
      <c r="T2551">
        <f>IF(LEN(TRIM(S2551&amp;""))=0, "", VALUE(S2551))</f>
        <v>2</v>
      </c>
      <c r="U2551">
        <v>163.78</v>
      </c>
      <c r="V2551" s="1">
        <f>IF(LEN(TRIM(U2551&amp;""))=0, "", VALUE(SUBSTITUTE(U2551,"$","")))</f>
        <v>163.78</v>
      </c>
      <c r="W2551" s="1">
        <v>150.67760000000001</v>
      </c>
      <c r="X2551" s="1">
        <f>IF(LEN(TRIM(W2551&amp;""))=0, "", VALUE(SUBSTITUTE(W2551,"$","")))</f>
        <v>150.67760000000001</v>
      </c>
      <c r="Y2551" s="5" t="s">
        <v>4407</v>
      </c>
      <c r="Z2551" s="4" cm="1">
        <f t="array" ref="Z2551">IF(
    LEN(TRIM(Y2551&amp;""))=0,
        IF(AND(ISNUMBER(net_sales_clean), ISNUMBER(profit_clean)),
            net_sales_clean - profit_clean,
            ""
        ),
    VALUE(SUBSTITUTE(Y2551,"$",""))
)</f>
        <v>126.089141001163</v>
      </c>
      <c r="AA2551" s="5" t="s">
        <v>4406</v>
      </c>
      <c r="AB2551" s="4" cm="1">
        <f t="array" ref="AB2551">IF(
    LEN(TRIM(AA2551&amp;""))=0,
        IF(AND(ISNUMBER(net_sales_clean), ISNUMBER(cost_clean)),
            net_sales_clean - cost_clean,
            ""
        ),
    VALUE(SUBSTITUTE(AA2551,"$",""))
)</f>
        <v>24.5884589988366</v>
      </c>
      <c r="AC2551">
        <v>1</v>
      </c>
      <c r="AD2551">
        <f>IF(LEN(TRIM(AC2551&amp;""))=0, "", VALUE(AC2551))</f>
        <v>1</v>
      </c>
      <c r="AE2551">
        <v>3</v>
      </c>
      <c r="AF2551">
        <f>IF(LEN(TRIM(AE2551&amp;""))=0, "", VALUE(AE2551))</f>
        <v>3</v>
      </c>
      <c r="AG2551">
        <v>1</v>
      </c>
      <c r="AH2551">
        <f>IF(
    OR(U2551&lt;0, W2551&lt;0, Y2551&lt;0, AA2551&lt;0),
        1,
        IF(LEN(TRIM(AG2551&amp;""))=0, "", AG2551)
)</f>
        <v>1</v>
      </c>
      <c r="AI2551" t="str">
        <f>IF(
    COUNT(Q2551,V2551,X2551,Z2551,AB2551)=0,
        "Not Usable",
    IF(
        COUNT(Q2551,V2551,X2551,Z2551,AB2551)&lt;5,
            "Incomplete",
            IF(
                MIN(Q2551,V2551,X2551,Z2551,AB2551)=0,
                    "Incomplete",
                    "Complete"
            )
    )
)</f>
        <v>Complete</v>
      </c>
    </row>
    <row r="2552" spans="1:35" x14ac:dyDescent="0.3">
      <c r="A2552">
        <v>24130</v>
      </c>
      <c r="B2552" s="6">
        <v>45597.857777777775</v>
      </c>
      <c r="C2552" s="3">
        <f>INT(B2552)</f>
        <v>45597</v>
      </c>
      <c r="D2552" s="2">
        <f>MOD(B2552,1)</f>
        <v>0.85777777777548181</v>
      </c>
      <c r="E2552">
        <v>79</v>
      </c>
      <c r="F2552" t="s">
        <v>4</v>
      </c>
      <c r="G2552" t="str">
        <f xml:space="preserve"> PROPER(TRIM(CLEAN(SUBSTITUTE(F2552,CHAR(160)," "))))</f>
        <v>South</v>
      </c>
      <c r="H2552" t="s">
        <v>17</v>
      </c>
      <c r="I2552" t="str">
        <f>PROPER(TRIM(CLEAN((SUBSTITUTE(H2552,"-"," ")))))</f>
        <v>Online</v>
      </c>
      <c r="J2552">
        <v>3730</v>
      </c>
      <c r="K2552" t="s">
        <v>2</v>
      </c>
      <c r="L2552" t="str">
        <f xml:space="preserve"> PROPER(TRIM(CLEAN(SUBSTITUTE(K2552,CHAR(160)," "))))</f>
        <v>Home Office</v>
      </c>
      <c r="M2552" t="s">
        <v>9</v>
      </c>
      <c r="N2552" t="str">
        <f xml:space="preserve"> PROPER(TRIM(CLEAN(SUBSTITUTE(M2552,CHAR(160)," "))))</f>
        <v>Home</v>
      </c>
      <c r="O2552" t="s">
        <v>38</v>
      </c>
      <c r="P2552" t="str">
        <f>IF(LEN(TRIM(Table1[[#This Row],[subcategory]]&amp;""))=0,"Unknown", PROPER(TRIM(Table1[[#This Row],[subcategory]])))</f>
        <v>Kitchen</v>
      </c>
      <c r="Q2552">
        <v>21.86</v>
      </c>
      <c r="R2552" s="1">
        <f>IF(LEN(TRIM(Q2552&amp;""))=0, "", VALUE(SUBSTITUTE(Q2552,"$","")))</f>
        <v>21.86</v>
      </c>
      <c r="S2552">
        <v>4</v>
      </c>
      <c r="T2552">
        <f>IF(LEN(TRIM(S2552&amp;""))=0, "", VALUE(S2552))</f>
        <v>4</v>
      </c>
      <c r="U2552">
        <v>87.44</v>
      </c>
      <c r="V2552" s="1">
        <f>IF(LEN(TRIM(U2552&amp;""))=0, "", VALUE(SUBSTITUTE(U2552,"$","")))</f>
        <v>87.44</v>
      </c>
      <c r="W2552" s="1">
        <v>54.82488</v>
      </c>
      <c r="X2552" s="1">
        <f>IF(LEN(TRIM(W2552&amp;""))=0, "", VALUE(SUBSTITUTE(W2552,"$","")))</f>
        <v>54.82488</v>
      </c>
      <c r="Y2552" s="5" t="s">
        <v>4405</v>
      </c>
      <c r="Z2552" s="4" cm="1">
        <f t="array" ref="Z2552">IF(
    LEN(TRIM(Y2552&amp;""))=0,
        IF(AND(ISNUMBER(net_sales_clean), ISNUMBER(profit_clean)),
            net_sales_clean - profit_clean,
            ""
        ),
    VALUE(SUBSTITUTE(Y2552,"$",""))
)</f>
        <v>38.617537412017299</v>
      </c>
      <c r="AA2552" s="5" t="s">
        <v>4404</v>
      </c>
      <c r="AB2552" s="4" cm="1">
        <f t="array" ref="AB2552">IF(
    LEN(TRIM(AA2552&amp;""))=0,
        IF(AND(ISNUMBER(net_sales_clean), ISNUMBER(cost_clean)),
            net_sales_clean - cost_clean,
            ""
        ),
    VALUE(SUBSTITUTE(AA2552,"$",""))
)</f>
        <v>16.207342587982598</v>
      </c>
      <c r="AC2552">
        <v>2</v>
      </c>
      <c r="AD2552">
        <f>IF(LEN(TRIM(AC2552&amp;""))=0, "", VALUE(AC2552))</f>
        <v>2</v>
      </c>
      <c r="AE2552">
        <v>5</v>
      </c>
      <c r="AF2552">
        <f>IF(LEN(TRIM(AE2552&amp;""))=0, "", VALUE(AE2552))</f>
        <v>5</v>
      </c>
      <c r="AG2552">
        <v>0</v>
      </c>
      <c r="AH2552">
        <f>IF(
    OR(U2552&lt;0, W2552&lt;0, Y2552&lt;0, AA2552&lt;0),
        1,
        IF(LEN(TRIM(AG2552&amp;""))=0, "", AG2552)
)</f>
        <v>0</v>
      </c>
      <c r="AI2552" t="str">
        <f>IF(
    COUNT(Q2552,V2552,X2552,Z2552,AB2552)=0,
        "Not Usable",
    IF(
        COUNT(Q2552,V2552,X2552,Z2552,AB2552)&lt;5,
            "Incomplete",
            IF(
                MIN(Q2552,V2552,X2552,Z2552,AB2552)=0,
                    "Incomplete",
                    "Complete"
            )
    )
)</f>
        <v>Complete</v>
      </c>
    </row>
    <row r="2553" spans="1:35" x14ac:dyDescent="0.3">
      <c r="A2553">
        <v>12158</v>
      </c>
      <c r="B2553" s="6">
        <v>45579.760613425926</v>
      </c>
      <c r="C2553" s="3">
        <f>INT(B2553)</f>
        <v>45579</v>
      </c>
      <c r="D2553" s="2">
        <f>MOD(B2553,1)</f>
        <v>0.76061342592583969</v>
      </c>
      <c r="E2553">
        <v>1</v>
      </c>
      <c r="F2553" t="s">
        <v>21</v>
      </c>
      <c r="G2553" t="str">
        <f xml:space="preserve"> PROPER(TRIM(CLEAN(SUBSTITUTE(F2553,CHAR(160)," "))))</f>
        <v>Midwest</v>
      </c>
      <c r="H2553" t="s">
        <v>30</v>
      </c>
      <c r="I2553" t="str">
        <f>PROPER(TRIM(CLEAN((SUBSTITUTE(H2553,"-"," ")))))</f>
        <v>Mobile App</v>
      </c>
      <c r="J2553">
        <v>27069</v>
      </c>
      <c r="K2553" t="s">
        <v>2</v>
      </c>
      <c r="L2553" t="str">
        <f xml:space="preserve"> PROPER(TRIM(CLEAN(SUBSTITUTE(K2553,CHAR(160)," "))))</f>
        <v>Home Office</v>
      </c>
      <c r="M2553" t="s">
        <v>1</v>
      </c>
      <c r="N2553" t="str">
        <f xml:space="preserve"> PROPER(TRIM(CLEAN(SUBSTITUTE(M2553,CHAR(160)," "))))</f>
        <v>Beauty</v>
      </c>
      <c r="O2553" t="s">
        <v>39</v>
      </c>
      <c r="P2553" t="str">
        <f>IF(LEN(TRIM(Table1[[#This Row],[subcategory]]&amp;""))=0,"Unknown", PROPER(TRIM(Table1[[#This Row],[subcategory]])))</f>
        <v>Fragrance</v>
      </c>
      <c r="Q2553">
        <v>116.69</v>
      </c>
      <c r="R2553" s="1">
        <f>IF(LEN(TRIM(Q2553&amp;""))=0, "", VALUE(SUBSTITUTE(Q2553,"$","")))</f>
        <v>116.69</v>
      </c>
      <c r="S2553">
        <v>2</v>
      </c>
      <c r="T2553">
        <f>IF(LEN(TRIM(S2553&amp;""))=0, "", VALUE(S2553))</f>
        <v>2</v>
      </c>
      <c r="U2553">
        <v>233.38</v>
      </c>
      <c r="V2553" s="1">
        <f>IF(LEN(TRIM(U2553&amp;""))=0, "", VALUE(SUBSTITUTE(U2553,"$","")))</f>
        <v>233.38</v>
      </c>
      <c r="W2553" s="1">
        <v>211.67565999999999</v>
      </c>
      <c r="X2553" s="1">
        <f>IF(LEN(TRIM(W2553&amp;""))=0, "", VALUE(SUBSTITUTE(W2553,"$","")))</f>
        <v>211.67565999999999</v>
      </c>
      <c r="Y2553" s="5" t="s">
        <v>4403</v>
      </c>
      <c r="Z2553" s="4" cm="1">
        <f t="array" ref="Z2553">IF(
    LEN(TRIM(Y2553&amp;""))=0,
        IF(AND(ISNUMBER(net_sales_clean), ISNUMBER(profit_clean)),
            net_sales_clean - profit_clean,
            ""
        ),
    VALUE(SUBSTITUTE(Y2553,"$",""))
)</f>
        <v>126.777088420006</v>
      </c>
      <c r="AA2553" s="5" t="s">
        <v>4402</v>
      </c>
      <c r="AB2553" s="4" cm="1">
        <f t="array" ref="AB2553">IF(
    LEN(TRIM(AA2553&amp;""))=0,
        IF(AND(ISNUMBER(net_sales_clean), ISNUMBER(cost_clean)),
            net_sales_clean - cost_clean,
            ""
        ),
    VALUE(SUBSTITUTE(AA2553,"$",""))
)</f>
        <v>84.898571579993501</v>
      </c>
      <c r="AC2553">
        <v>8</v>
      </c>
      <c r="AD2553">
        <f>IF(LEN(TRIM(AC2553&amp;""))=0, "", VALUE(AC2553))</f>
        <v>8</v>
      </c>
      <c r="AE2553">
        <v>1</v>
      </c>
      <c r="AF2553">
        <f>IF(LEN(TRIM(AE2553&amp;""))=0, "", VALUE(AE2553))</f>
        <v>1</v>
      </c>
      <c r="AG2553">
        <v>0</v>
      </c>
      <c r="AH2553">
        <f>IF(
    OR(U2553&lt;0, W2553&lt;0, Y2553&lt;0, AA2553&lt;0),
        1,
        IF(LEN(TRIM(AG2553&amp;""))=0, "", AG2553)
)</f>
        <v>0</v>
      </c>
      <c r="AI2553" t="str">
        <f>IF(
    COUNT(Q2553,V2553,X2553,Z2553,AB2553)=0,
        "Not Usable",
    IF(
        COUNT(Q2553,V2553,X2553,Z2553,AB2553)&lt;5,
            "Incomplete",
            IF(
                MIN(Q2553,V2553,X2553,Z2553,AB2553)=0,
                    "Incomplete",
                    "Complete"
            )
    )
)</f>
        <v>Complete</v>
      </c>
    </row>
    <row r="2554" spans="1:35" x14ac:dyDescent="0.3">
      <c r="A2554">
        <v>54496</v>
      </c>
      <c r="B2554" s="6">
        <v>45250.291238425925</v>
      </c>
      <c r="C2554" s="3">
        <f>INT(B2554)</f>
        <v>45250</v>
      </c>
      <c r="D2554" s="2">
        <f>MOD(B2554,1)</f>
        <v>0.29123842592525762</v>
      </c>
      <c r="E2554">
        <v>61</v>
      </c>
      <c r="F2554" t="s">
        <v>13</v>
      </c>
      <c r="G2554" t="str">
        <f xml:space="preserve"> PROPER(TRIM(CLEAN(SUBSTITUTE(F2554,CHAR(160)," "))))</f>
        <v>Northeast</v>
      </c>
      <c r="H2554" t="s">
        <v>27</v>
      </c>
      <c r="I2554" t="str">
        <f>PROPER(TRIM(CLEAN((SUBSTITUTE(H2554,"-"," ")))))</f>
        <v>In Store</v>
      </c>
      <c r="J2554">
        <v>17889</v>
      </c>
      <c r="K2554" t="s">
        <v>10</v>
      </c>
      <c r="L2554" t="str">
        <f xml:space="preserve"> PROPER(TRIM(CLEAN(SUBSTITUTE(K2554,CHAR(160)," "))))</f>
        <v>Consumer</v>
      </c>
      <c r="M2554" t="s">
        <v>19</v>
      </c>
      <c r="N2554" t="str">
        <f xml:space="preserve"> PROPER(TRIM(CLEAN(SUBSTITUTE(M2554,CHAR(160)," "))))</f>
        <v>Apparel</v>
      </c>
      <c r="O2554" t="s">
        <v>26</v>
      </c>
      <c r="P2554" t="str">
        <f>IF(LEN(TRIM(Table1[[#This Row],[subcategory]]&amp;""))=0,"Unknown", PROPER(TRIM(Table1[[#This Row],[subcategory]])))</f>
        <v>Kids</v>
      </c>
      <c r="Q2554">
        <v>36.520000000000003</v>
      </c>
      <c r="R2554" s="1">
        <f>IF(LEN(TRIM(Q2554&amp;""))=0, "", VALUE(SUBSTITUTE(Q2554,"$","")))</f>
        <v>36.520000000000003</v>
      </c>
      <c r="S2554">
        <v>2</v>
      </c>
      <c r="T2554">
        <f>IF(LEN(TRIM(S2554&amp;""))=0, "", VALUE(S2554))</f>
        <v>2</v>
      </c>
      <c r="U2554">
        <v>73.040000000000006</v>
      </c>
      <c r="V2554" s="1">
        <f>IF(LEN(TRIM(U2554&amp;""))=0, "", VALUE(SUBSTITUTE(U2554,"$","")))</f>
        <v>73.040000000000006</v>
      </c>
      <c r="W2554" s="4" t="s">
        <v>4401</v>
      </c>
      <c r="X2554" s="4">
        <f>IF(LEN(TRIM(W2554&amp;""))=0, "", VALUE(SUBSTITUTE(W2554,"$","")))</f>
        <v>54.85304</v>
      </c>
      <c r="Y2554" s="5" t="s">
        <v>4400</v>
      </c>
      <c r="Z2554" s="4" cm="1">
        <f t="array" ref="Z2554">IF(
    LEN(TRIM(Y2554&amp;""))=0,
        IF(AND(ISNUMBER(net_sales_clean), ISNUMBER(profit_clean)),
            net_sales_clean - profit_clean,
            ""
        ),
    VALUE(SUBSTITUTE(Y2554,"$",""))
)</f>
        <v>43.662065074209799</v>
      </c>
      <c r="AA2554" s="5" t="s">
        <v>4399</v>
      </c>
      <c r="AB2554" s="4" cm="1">
        <f t="array" ref="AB2554">IF(
    LEN(TRIM(AA2554&amp;""))=0,
        IF(AND(ISNUMBER(net_sales_clean), ISNUMBER(cost_clean)),
            net_sales_clean - cost_clean,
            ""
        ),
    VALUE(SUBSTITUTE(AA2554,"$",""))
)</f>
        <v>11.190974925790099</v>
      </c>
      <c r="AC2554">
        <v>1</v>
      </c>
      <c r="AD2554">
        <f>IF(LEN(TRIM(AC2554&amp;""))=0, "", VALUE(AC2554))</f>
        <v>1</v>
      </c>
      <c r="AE2554">
        <v>2</v>
      </c>
      <c r="AF2554">
        <f>IF(LEN(TRIM(AE2554&amp;""))=0, "", VALUE(AE2554))</f>
        <v>2</v>
      </c>
      <c r="AG2554">
        <v>0</v>
      </c>
      <c r="AH2554">
        <f>IF(
    OR(U2554&lt;0, W2554&lt;0, Y2554&lt;0, AA2554&lt;0),
        1,
        IF(LEN(TRIM(AG2554&amp;""))=0, "", AG2554)
)</f>
        <v>0</v>
      </c>
      <c r="AI2554" t="str">
        <f>IF(
    COUNT(Q2554,V2554,X2554,Z2554,AB2554)=0,
        "Not Usable",
    IF(
        COUNT(Q2554,V2554,X2554,Z2554,AB2554)&lt;5,
            "Incomplete",
            IF(
                MIN(Q2554,V2554,X2554,Z2554,AB2554)=0,
                    "Incomplete",
                    "Complete"
            )
    )
)</f>
        <v>Complete</v>
      </c>
    </row>
    <row r="2555" spans="1:35" x14ac:dyDescent="0.3">
      <c r="A2555">
        <v>51559</v>
      </c>
      <c r="B2555" s="6">
        <v>45242.657812500001</v>
      </c>
      <c r="C2555" s="3">
        <f>INT(B2555)</f>
        <v>45242</v>
      </c>
      <c r="D2555" s="2">
        <f>MOD(B2555,1)</f>
        <v>0.65781250000145519</v>
      </c>
      <c r="E2555">
        <v>49</v>
      </c>
      <c r="F2555" t="s">
        <v>15</v>
      </c>
      <c r="G2555" t="str">
        <f xml:space="preserve"> PROPER(TRIM(CLEAN(SUBSTITUTE(F2555,CHAR(160)," "))))</f>
        <v>West</v>
      </c>
      <c r="H2555" t="s">
        <v>30</v>
      </c>
      <c r="I2555" t="str">
        <f>PROPER(TRIM(CLEAN((SUBSTITUTE(H2555,"-"," ")))))</f>
        <v>Mobile App</v>
      </c>
      <c r="J2555">
        <v>18111</v>
      </c>
      <c r="K2555" t="s">
        <v>6</v>
      </c>
      <c r="L2555" t="str">
        <f xml:space="preserve"> PROPER(TRIM(CLEAN(SUBSTITUTE(K2555,CHAR(160)," "))))</f>
        <v>Corporate</v>
      </c>
      <c r="M2555" t="s">
        <v>9</v>
      </c>
      <c r="N2555" t="str">
        <f xml:space="preserve"> PROPER(TRIM(CLEAN(SUBSTITUTE(M2555,CHAR(160)," "))))</f>
        <v>Home</v>
      </c>
      <c r="O2555" t="s">
        <v>38</v>
      </c>
      <c r="P2555" t="str">
        <f>IF(LEN(TRIM(Table1[[#This Row],[subcategory]]&amp;""))=0,"Unknown", PROPER(TRIM(Table1[[#This Row],[subcategory]])))</f>
        <v>Kitchen</v>
      </c>
      <c r="Q2555">
        <v>18.77</v>
      </c>
      <c r="R2555" s="1">
        <f>IF(LEN(TRIM(Q2555&amp;""))=0, "", VALUE(SUBSTITUTE(Q2555,"$","")))</f>
        <v>18.77</v>
      </c>
      <c r="S2555">
        <v>1</v>
      </c>
      <c r="T2555">
        <f>IF(LEN(TRIM(S2555&amp;""))=0, "", VALUE(S2555))</f>
        <v>1</v>
      </c>
      <c r="U2555">
        <v>18.77</v>
      </c>
      <c r="V2555" s="1">
        <f>IF(LEN(TRIM(U2555&amp;""))=0, "", VALUE(SUBSTITUTE(U2555,"$","")))</f>
        <v>18.77</v>
      </c>
      <c r="W2555" s="1">
        <v>16.273589999999999</v>
      </c>
      <c r="X2555" s="1">
        <f>IF(LEN(TRIM(W2555&amp;""))=0, "", VALUE(SUBSTITUTE(W2555,"$","")))</f>
        <v>16.273589999999999</v>
      </c>
      <c r="Y2555" s="5" t="s">
        <v>4398</v>
      </c>
      <c r="Z2555" s="4" cm="1">
        <f t="array" ref="Z2555">IF(
    LEN(TRIM(Y2555&amp;""))=0,
        IF(AND(ISNUMBER(net_sales_clean), ISNUMBER(profit_clean)),
            net_sales_clean - profit_clean,
            ""
        ),
    VALUE(SUBSTITUTE(Y2555,"$",""))
)</f>
        <v>12.0399519979249</v>
      </c>
      <c r="AA2555" s="5" t="s">
        <v>4397</v>
      </c>
      <c r="AB2555" s="4" cm="1">
        <f t="array" ref="AB2555">IF(
    LEN(TRIM(AA2555&amp;""))=0,
        IF(AND(ISNUMBER(net_sales_clean), ISNUMBER(cost_clean)),
            net_sales_clean - cost_clean,
            ""
        ),
    VALUE(SUBSTITUTE(AA2555,"$",""))
)</f>
        <v>4.2336380020750299</v>
      </c>
      <c r="AC2555">
        <v>0</v>
      </c>
      <c r="AD2555">
        <f>IF(LEN(TRIM(AC2555&amp;""))=0, "", VALUE(AC2555))</f>
        <v>0</v>
      </c>
      <c r="AE2555">
        <v>1</v>
      </c>
      <c r="AF2555">
        <f>IF(LEN(TRIM(AE2555&amp;""))=0, "", VALUE(AE2555))</f>
        <v>1</v>
      </c>
      <c r="AG2555">
        <v>1</v>
      </c>
      <c r="AH2555">
        <f>IF(
    OR(U2555&lt;0, W2555&lt;0, Y2555&lt;0, AA2555&lt;0),
        1,
        IF(LEN(TRIM(AG2555&amp;""))=0, "", AG2555)
)</f>
        <v>1</v>
      </c>
      <c r="AI2555" t="str">
        <f>IF(
    COUNT(Q2555,V2555,X2555,Z2555,AB2555)=0,
        "Not Usable",
    IF(
        COUNT(Q2555,V2555,X2555,Z2555,AB2555)&lt;5,
            "Incomplete",
            IF(
                MIN(Q2555,V2555,X2555,Z2555,AB2555)=0,
                    "Incomplete",
                    "Complete"
            )
    )
)</f>
        <v>Complete</v>
      </c>
    </row>
    <row r="2556" spans="1:35" x14ac:dyDescent="0.3">
      <c r="A2556">
        <v>2009</v>
      </c>
      <c r="B2556" s="6">
        <v>45456.598912037036</v>
      </c>
      <c r="C2556" s="3">
        <f>INT(B2556)</f>
        <v>45456</v>
      </c>
      <c r="D2556" s="2">
        <f>MOD(B2556,1)</f>
        <v>0.598912037035916</v>
      </c>
      <c r="E2556">
        <v>7</v>
      </c>
      <c r="F2556" t="s">
        <v>13</v>
      </c>
      <c r="G2556" t="str">
        <f xml:space="preserve"> PROPER(TRIM(CLEAN(SUBSTITUTE(F2556,CHAR(160)," "))))</f>
        <v>Northeast</v>
      </c>
      <c r="H2556" t="s">
        <v>17</v>
      </c>
      <c r="I2556" t="str">
        <f>PROPER(TRIM(CLEAN((SUBSTITUTE(H2556,"-"," ")))))</f>
        <v>Online</v>
      </c>
      <c r="J2556">
        <v>25807</v>
      </c>
      <c r="K2556" t="s">
        <v>14</v>
      </c>
      <c r="L2556" t="str">
        <f xml:space="preserve"> PROPER(TRIM(CLEAN(SUBSTITUTE(K2556,CHAR(160)," "))))</f>
        <v>Consumer</v>
      </c>
      <c r="M2556" t="s">
        <v>16</v>
      </c>
      <c r="N2556" t="str">
        <f xml:space="preserve"> PROPER(TRIM(CLEAN(SUBSTITUTE(M2556,CHAR(160)," "))))</f>
        <v>Grocery</v>
      </c>
      <c r="O2556" t="s">
        <v>24</v>
      </c>
      <c r="P2556" t="str">
        <f>IF(LEN(TRIM(Table1[[#This Row],[subcategory]]&amp;""))=0,"Unknown", PROPER(TRIM(Table1[[#This Row],[subcategory]])))</f>
        <v>Snacks</v>
      </c>
      <c r="Q2556">
        <v>33.549999999999997</v>
      </c>
      <c r="R2556" s="1">
        <f>IF(LEN(TRIM(Q2556&amp;""))=0, "", VALUE(SUBSTITUTE(Q2556,"$","")))</f>
        <v>33.549999999999997</v>
      </c>
      <c r="S2556">
        <v>0</v>
      </c>
      <c r="T2556">
        <f>IF(LEN(TRIM(S2556&amp;""))=0, "", VALUE(S2556))</f>
        <v>0</v>
      </c>
      <c r="U2556">
        <v>0</v>
      </c>
      <c r="V2556" s="1">
        <f>IF(LEN(TRIM(U2556&amp;""))=0, "", VALUE(SUBSTITUTE(U2556,"$","")))</f>
        <v>0</v>
      </c>
      <c r="W2556" s="1">
        <v>0</v>
      </c>
      <c r="X2556" s="1">
        <f>IF(LEN(TRIM(W2556&amp;""))=0, "", VALUE(SUBSTITUTE(W2556,"$","")))</f>
        <v>0</v>
      </c>
      <c r="Y2556">
        <v>0</v>
      </c>
      <c r="Z2556" s="1" cm="1">
        <f t="array" ref="Z2556">IF(
    LEN(TRIM(Y2556&amp;""))=0,
        IF(AND(ISNUMBER(net_sales_clean), ISNUMBER(profit_clean)),
            net_sales_clean - profit_clean,
            ""
        ),
    VALUE(SUBSTITUTE(Y2556,"$",""))
)</f>
        <v>0</v>
      </c>
      <c r="AA2556">
        <v>0</v>
      </c>
      <c r="AB2556" s="1" cm="1">
        <f t="array" ref="AB2556">IF(
    LEN(TRIM(AA2556&amp;""))=0,
        IF(AND(ISNUMBER(net_sales_clean), ISNUMBER(cost_clean)),
            net_sales_clean - cost_clean,
            ""
        ),
    VALUE(SUBSTITUTE(AA2556,"$",""))
)</f>
        <v>0</v>
      </c>
      <c r="AC2556">
        <v>5</v>
      </c>
      <c r="AD2556">
        <f>IF(LEN(TRIM(AC2556&amp;""))=0, "", VALUE(AC2556))</f>
        <v>5</v>
      </c>
      <c r="AE2556">
        <v>2</v>
      </c>
      <c r="AF2556">
        <f>IF(LEN(TRIM(AE2556&amp;""))=0, "", VALUE(AE2556))</f>
        <v>2</v>
      </c>
      <c r="AG2556">
        <v>1</v>
      </c>
      <c r="AH2556">
        <f>IF(
    OR(U2556&lt;0, W2556&lt;0, Y2556&lt;0, AA2556&lt;0),
        1,
        IF(LEN(TRIM(AG2556&amp;""))=0, "", AG2556)
)</f>
        <v>1</v>
      </c>
      <c r="AI2556" t="str">
        <f>IF(
    COUNT(Q2556,V2556,X2556,Z2556,AB2556)=0,
        "Not Usable",
    IF(
        COUNT(Q2556,V2556,X2556,Z2556,AB2556)&lt;5,
            "Incomplete",
            IF(
                MIN(Q2556,V2556,X2556,Z2556,AB2556)=0,
                    "Incomplete",
                    "Complete"
            )
    )
)</f>
        <v>Incomplete</v>
      </c>
    </row>
    <row r="2557" spans="1:35" x14ac:dyDescent="0.3">
      <c r="A2557">
        <v>3716</v>
      </c>
      <c r="B2557" s="6">
        <v>45809.976655092592</v>
      </c>
      <c r="C2557" s="3">
        <f>INT(B2557)</f>
        <v>45809</v>
      </c>
      <c r="D2557" s="2">
        <f>MOD(B2557,1)</f>
        <v>0.97665509259240935</v>
      </c>
      <c r="E2557">
        <v>7</v>
      </c>
      <c r="F2557" t="s">
        <v>33</v>
      </c>
      <c r="G2557" t="str">
        <f xml:space="preserve"> PROPER(TRIM(CLEAN(SUBSTITUTE(F2557,CHAR(160)," "))))</f>
        <v>South</v>
      </c>
      <c r="H2557" t="s">
        <v>3</v>
      </c>
      <c r="I2557" t="str">
        <f>PROPER(TRIM(CLEAN((SUBSTITUTE(H2557,"-"," ")))))</f>
        <v>Phone</v>
      </c>
      <c r="J2557">
        <v>21155</v>
      </c>
      <c r="K2557" t="s">
        <v>6</v>
      </c>
      <c r="L2557" t="str">
        <f xml:space="preserve"> PROPER(TRIM(CLEAN(SUBSTITUTE(K2557,CHAR(160)," "))))</f>
        <v>Corporate</v>
      </c>
      <c r="M2557" t="s">
        <v>23</v>
      </c>
      <c r="N2557" t="str">
        <f xml:space="preserve"> PROPER(TRIM(CLEAN(SUBSTITUTE(M2557,CHAR(160)," "))))</f>
        <v>Electronics</v>
      </c>
      <c r="O2557" t="s">
        <v>22</v>
      </c>
      <c r="P2557" t="str">
        <f>IF(LEN(TRIM(Table1[[#This Row],[subcategory]]&amp;""))=0,"Unknown", PROPER(TRIM(Table1[[#This Row],[subcategory]])))</f>
        <v>Audio</v>
      </c>
      <c r="Q2557">
        <v>46.34</v>
      </c>
      <c r="R2557" s="1">
        <f>IF(LEN(TRIM(Q2557&amp;""))=0, "", VALUE(SUBSTITUTE(Q2557,"$","")))</f>
        <v>46.34</v>
      </c>
      <c r="S2557">
        <v>4</v>
      </c>
      <c r="T2557">
        <f>IF(LEN(TRIM(S2557&amp;""))=0, "", VALUE(S2557))</f>
        <v>4</v>
      </c>
      <c r="U2557">
        <v>185.36</v>
      </c>
      <c r="V2557" s="1">
        <f>IF(LEN(TRIM(U2557&amp;""))=0, "", VALUE(SUBSTITUTE(U2557,"$","")))</f>
        <v>185.36</v>
      </c>
      <c r="W2557" s="4" t="s">
        <v>4396</v>
      </c>
      <c r="X2557" s="4">
        <f>IF(LEN(TRIM(W2557&amp;""))=0, "", VALUE(SUBSTITUTE(W2557,"$","")))</f>
        <v>163.67287999999999</v>
      </c>
      <c r="Y2557" s="5" t="s">
        <v>4395</v>
      </c>
      <c r="Z2557" s="4" cm="1">
        <f t="array" ref="Z2557">IF(
    LEN(TRIM(Y2557&amp;""))=0,
        IF(AND(ISNUMBER(net_sales_clean), ISNUMBER(profit_clean)),
            net_sales_clean - profit_clean,
            ""
        ),
    VALUE(SUBSTITUTE(Y2557,"$",""))
)</f>
        <v>98.978768037564294</v>
      </c>
      <c r="AA2557" s="5" t="s">
        <v>4394</v>
      </c>
      <c r="AB2557" s="4" cm="1">
        <f t="array" ref="AB2557">IF(
    LEN(TRIM(AA2557&amp;""))=0,
        IF(AND(ISNUMBER(net_sales_clean), ISNUMBER(cost_clean)),
            net_sales_clean - cost_clean,
            ""
        ),
    VALUE(SUBSTITUTE(AA2557,"$",""))
)</f>
        <v>64.694111962435599</v>
      </c>
      <c r="AC2557">
        <v>5</v>
      </c>
      <c r="AD2557">
        <f>IF(LEN(TRIM(AC2557&amp;""))=0, "", VALUE(AC2557))</f>
        <v>5</v>
      </c>
      <c r="AE2557">
        <v>5</v>
      </c>
      <c r="AF2557">
        <f>IF(LEN(TRIM(AE2557&amp;""))=0, "", VALUE(AE2557))</f>
        <v>5</v>
      </c>
      <c r="AG2557">
        <v>0</v>
      </c>
      <c r="AH2557">
        <f>IF(
    OR(U2557&lt;0, W2557&lt;0, Y2557&lt;0, AA2557&lt;0),
        1,
        IF(LEN(TRIM(AG2557&amp;""))=0, "", AG2557)
)</f>
        <v>0</v>
      </c>
      <c r="AI2557" t="str">
        <f>IF(
    COUNT(Q2557,V2557,X2557,Z2557,AB2557)=0,
        "Not Usable",
    IF(
        COUNT(Q2557,V2557,X2557,Z2557,AB2557)&lt;5,
            "Incomplete",
            IF(
                MIN(Q2557,V2557,X2557,Z2557,AB2557)=0,
                    "Incomplete",
                    "Complete"
            )
    )
)</f>
        <v>Complete</v>
      </c>
    </row>
    <row r="2558" spans="1:35" x14ac:dyDescent="0.3">
      <c r="A2558">
        <v>14020</v>
      </c>
      <c r="B2558" s="6">
        <v>45612.802453703705</v>
      </c>
      <c r="C2558" s="3">
        <f>INT(B2558)</f>
        <v>45612</v>
      </c>
      <c r="D2558" s="2">
        <f>MOD(B2558,1)</f>
        <v>0.80245370370539604</v>
      </c>
      <c r="E2558">
        <v>40</v>
      </c>
      <c r="F2558" t="s">
        <v>21</v>
      </c>
      <c r="G2558" t="str">
        <f xml:space="preserve"> PROPER(TRIM(CLEAN(SUBSTITUTE(F2558,CHAR(160)," "))))</f>
        <v>Midwest</v>
      </c>
      <c r="H2558" t="s">
        <v>30</v>
      </c>
      <c r="I2558" t="str">
        <f>PROPER(TRIM(CLEAN((SUBSTITUTE(H2558,"-"," ")))))</f>
        <v>Mobile App</v>
      </c>
      <c r="J2558">
        <v>23658</v>
      </c>
      <c r="K2558" t="s">
        <v>14</v>
      </c>
      <c r="L2558" t="str">
        <f xml:space="preserve"> PROPER(TRIM(CLEAN(SUBSTITUTE(K2558,CHAR(160)," "))))</f>
        <v>Consumer</v>
      </c>
      <c r="M2558" t="s">
        <v>16</v>
      </c>
      <c r="N2558" t="str">
        <f xml:space="preserve"> PROPER(TRIM(CLEAN(SUBSTITUTE(M2558,CHAR(160)," "))))</f>
        <v>Grocery</v>
      </c>
      <c r="O2558" t="s">
        <v>28</v>
      </c>
      <c r="P2558" t="str">
        <f>IF(LEN(TRIM(Table1[[#This Row],[subcategory]]&amp;""))=0,"Unknown", PROPER(TRIM(Table1[[#This Row],[subcategory]])))</f>
        <v>Pantry</v>
      </c>
      <c r="Q2558">
        <v>48.07</v>
      </c>
      <c r="R2558" s="1">
        <f>IF(LEN(TRIM(Q2558&amp;""))=0, "", VALUE(SUBSTITUTE(Q2558,"$","")))</f>
        <v>48.07</v>
      </c>
      <c r="S2558">
        <v>4</v>
      </c>
      <c r="T2558">
        <f>IF(LEN(TRIM(S2558&amp;""))=0, "", VALUE(S2558))</f>
        <v>4</v>
      </c>
      <c r="U2558">
        <v>192.28</v>
      </c>
      <c r="V2558" s="1">
        <f>IF(LEN(TRIM(U2558&amp;""))=0, "", VALUE(SUBSTITUTE(U2558,"$","")))</f>
        <v>192.28</v>
      </c>
      <c r="W2558" s="1">
        <v>170.55235999999999</v>
      </c>
      <c r="X2558" s="1">
        <f>IF(LEN(TRIM(W2558&amp;""))=0, "", VALUE(SUBSTITUTE(W2558,"$","")))</f>
        <v>170.55235999999999</v>
      </c>
      <c r="Y2558" s="5" t="s">
        <v>4393</v>
      </c>
      <c r="Z2558" s="4" cm="1">
        <f t="array" ref="Z2558">IF(
    LEN(TRIM(Y2558&amp;""))=0,
        IF(AND(ISNUMBER(net_sales_clean), ISNUMBER(profit_clean)),
            net_sales_clean - profit_clean,
            ""
        ),
    VALUE(SUBSTITUTE(Y2558,"$",""))
)</f>
        <v>98.080895239019895</v>
      </c>
      <c r="AA2558" s="5" t="s">
        <v>4392</v>
      </c>
      <c r="AB2558" s="4" cm="1">
        <f t="array" ref="AB2558">IF(
    LEN(TRIM(AA2558&amp;""))=0,
        IF(AND(ISNUMBER(net_sales_clean), ISNUMBER(cost_clean)),
            net_sales_clean - cost_clean,
            ""
        ),
    VALUE(SUBSTITUTE(AA2558,"$",""))
)</f>
        <v>72.471464760979998</v>
      </c>
      <c r="AC2558">
        <v>5</v>
      </c>
      <c r="AD2558">
        <f>IF(LEN(TRIM(AC2558&amp;""))=0, "", VALUE(AC2558))</f>
        <v>5</v>
      </c>
      <c r="AE2558">
        <v>1</v>
      </c>
      <c r="AF2558">
        <f>IF(LEN(TRIM(AE2558&amp;""))=0, "", VALUE(AE2558))</f>
        <v>1</v>
      </c>
      <c r="AG2558">
        <v>0</v>
      </c>
      <c r="AH2558">
        <f>IF(
    OR(U2558&lt;0, W2558&lt;0, Y2558&lt;0, AA2558&lt;0),
        1,
        IF(LEN(TRIM(AG2558&amp;""))=0, "", AG2558)
)</f>
        <v>0</v>
      </c>
      <c r="AI2558" t="str">
        <f>IF(
    COUNT(Q2558,V2558,X2558,Z2558,AB2558)=0,
        "Not Usable",
    IF(
        COUNT(Q2558,V2558,X2558,Z2558,AB2558)&lt;5,
            "Incomplete",
            IF(
                MIN(Q2558,V2558,X2558,Z2558,AB2558)=0,
                    "Incomplete",
                    "Complete"
            )
    )
)</f>
        <v>Complete</v>
      </c>
    </row>
    <row r="2559" spans="1:35" x14ac:dyDescent="0.3">
      <c r="A2559">
        <v>35296</v>
      </c>
      <c r="B2559" s="6">
        <v>45748.376435185186</v>
      </c>
      <c r="C2559" s="3">
        <f>INT(B2559)</f>
        <v>45748</v>
      </c>
      <c r="D2559" s="2">
        <f>MOD(B2559,1)</f>
        <v>0.37643518518598285</v>
      </c>
      <c r="E2559">
        <v>65</v>
      </c>
      <c r="F2559" t="s">
        <v>21</v>
      </c>
      <c r="G2559" t="str">
        <f xml:space="preserve"> PROPER(TRIM(CLEAN(SUBSTITUTE(F2559,CHAR(160)," "))))</f>
        <v>Midwest</v>
      </c>
      <c r="H2559" t="s">
        <v>3</v>
      </c>
      <c r="I2559" t="str">
        <f>PROPER(TRIM(CLEAN((SUBSTITUTE(H2559,"-"," ")))))</f>
        <v>Phone</v>
      </c>
      <c r="J2559">
        <v>8753</v>
      </c>
      <c r="K2559" t="s">
        <v>14</v>
      </c>
      <c r="L2559" t="str">
        <f xml:space="preserve"> PROPER(TRIM(CLEAN(SUBSTITUTE(K2559,CHAR(160)," "))))</f>
        <v>Consumer</v>
      </c>
      <c r="M2559" t="s">
        <v>9</v>
      </c>
      <c r="N2559" t="str">
        <f xml:space="preserve"> PROPER(TRIM(CLEAN(SUBSTITUTE(M2559,CHAR(160)," "))))</f>
        <v>Home</v>
      </c>
      <c r="O2559" t="s">
        <v>38</v>
      </c>
      <c r="P2559" t="str">
        <f>IF(LEN(TRIM(Table1[[#This Row],[subcategory]]&amp;""))=0,"Unknown", PROPER(TRIM(Table1[[#This Row],[subcategory]])))</f>
        <v>Kitchen</v>
      </c>
      <c r="Q2559">
        <v>28.83</v>
      </c>
      <c r="R2559" s="1">
        <f>IF(LEN(TRIM(Q2559&amp;""))=0, "", VALUE(SUBSTITUTE(Q2559,"$","")))</f>
        <v>28.83</v>
      </c>
      <c r="S2559">
        <v>3</v>
      </c>
      <c r="T2559">
        <f>IF(LEN(TRIM(S2559&amp;""))=0, "", VALUE(S2559))</f>
        <v>3</v>
      </c>
      <c r="U2559">
        <v>86.49</v>
      </c>
      <c r="V2559" s="1">
        <f>IF(LEN(TRIM(U2559&amp;""))=0, "", VALUE(SUBSTITUTE(U2559,"$","")))</f>
        <v>86.49</v>
      </c>
      <c r="W2559" s="1">
        <v>78.532920000000004</v>
      </c>
      <c r="X2559" s="1">
        <f>IF(LEN(TRIM(W2559&amp;""))=0, "", VALUE(SUBSTITUTE(W2559,"$","")))</f>
        <v>78.532920000000004</v>
      </c>
      <c r="Y2559" s="5" t="s">
        <v>4391</v>
      </c>
      <c r="Z2559" s="4" cm="1">
        <f t="array" ref="Z2559">IF(
    LEN(TRIM(Y2559&amp;""))=0,
        IF(AND(ISNUMBER(net_sales_clean), ISNUMBER(profit_clean)),
            net_sales_clean - profit_clean,
            ""
        ),
    VALUE(SUBSTITUTE(Y2559,"$",""))
)</f>
        <v>61.1028082335392</v>
      </c>
      <c r="AA2559" s="5" t="s">
        <v>4390</v>
      </c>
      <c r="AB2559" s="4" cm="1">
        <f t="array" ref="AB2559">IF(
    LEN(TRIM(AA2559&amp;""))=0,
        IF(AND(ISNUMBER(net_sales_clean), ISNUMBER(cost_clean)),
            net_sales_clean - cost_clean,
            ""
        ),
    VALUE(SUBSTITUTE(AA2559,"$",""))
)</f>
        <v>17.430111766460701</v>
      </c>
      <c r="AC2559">
        <v>7</v>
      </c>
      <c r="AD2559">
        <f>IF(LEN(TRIM(AC2559&amp;""))=0, "", VALUE(AC2559))</f>
        <v>7</v>
      </c>
      <c r="AE2559">
        <v>1</v>
      </c>
      <c r="AF2559">
        <f>IF(LEN(TRIM(AE2559&amp;""))=0, "", VALUE(AE2559))</f>
        <v>1</v>
      </c>
      <c r="AG2559">
        <v>0</v>
      </c>
      <c r="AH2559">
        <f>IF(
    OR(U2559&lt;0, W2559&lt;0, Y2559&lt;0, AA2559&lt;0),
        1,
        IF(LEN(TRIM(AG2559&amp;""))=0, "", AG2559)
)</f>
        <v>0</v>
      </c>
      <c r="AI2559" t="str">
        <f>IF(
    COUNT(Q2559,V2559,X2559,Z2559,AB2559)=0,
        "Not Usable",
    IF(
        COUNT(Q2559,V2559,X2559,Z2559,AB2559)&lt;5,
            "Incomplete",
            IF(
                MIN(Q2559,V2559,X2559,Z2559,AB2559)=0,
                    "Incomplete",
                    "Complete"
            )
    )
)</f>
        <v>Complete</v>
      </c>
    </row>
    <row r="2560" spans="1:35" x14ac:dyDescent="0.3">
      <c r="A2560">
        <v>41515</v>
      </c>
      <c r="B2560" s="6">
        <v>45908.933634259258</v>
      </c>
      <c r="C2560" s="3">
        <f>INT(B2560)</f>
        <v>45908</v>
      </c>
      <c r="D2560" s="2">
        <f>MOD(B2560,1)</f>
        <v>0.93363425925781485</v>
      </c>
      <c r="E2560">
        <v>53</v>
      </c>
      <c r="F2560" t="s">
        <v>8</v>
      </c>
      <c r="G2560" t="str">
        <f xml:space="preserve"> PROPER(TRIM(CLEAN(SUBSTITUTE(F2560,CHAR(160)," "))))</f>
        <v>West</v>
      </c>
      <c r="H2560" t="s">
        <v>11</v>
      </c>
      <c r="I2560" t="str">
        <f>PROPER(TRIM(CLEAN((SUBSTITUTE(H2560,"-"," ")))))</f>
        <v>Online</v>
      </c>
      <c r="J2560">
        <v>11781</v>
      </c>
      <c r="K2560" t="s">
        <v>2</v>
      </c>
      <c r="L2560" t="str">
        <f xml:space="preserve"> PROPER(TRIM(CLEAN(SUBSTITUTE(K2560,CHAR(160)," "))))</f>
        <v>Home Office</v>
      </c>
      <c r="M2560" t="s">
        <v>1</v>
      </c>
      <c r="N2560" t="str">
        <f xml:space="preserve"> PROPER(TRIM(CLEAN(SUBSTITUTE(M2560,CHAR(160)," "))))</f>
        <v>Beauty</v>
      </c>
      <c r="O2560" t="s">
        <v>31</v>
      </c>
      <c r="P2560" t="str">
        <f>IF(LEN(TRIM(Table1[[#This Row],[subcategory]]&amp;""))=0,"Unknown", PROPER(TRIM(Table1[[#This Row],[subcategory]])))</f>
        <v>Skincare</v>
      </c>
      <c r="Q2560">
        <v>89.28</v>
      </c>
      <c r="R2560" s="1">
        <f>IF(LEN(TRIM(Q2560&amp;""))=0, "", VALUE(SUBSTITUTE(Q2560,"$","")))</f>
        <v>89.28</v>
      </c>
      <c r="S2560">
        <v>2</v>
      </c>
      <c r="T2560">
        <f>IF(LEN(TRIM(S2560&amp;""))=0, "", VALUE(S2560))</f>
        <v>2</v>
      </c>
      <c r="U2560">
        <v>178.56</v>
      </c>
      <c r="V2560" s="1">
        <f>IF(LEN(TRIM(U2560&amp;""))=0, "", VALUE(SUBSTITUTE(U2560,"$","")))</f>
        <v>178.56</v>
      </c>
      <c r="W2560" s="1">
        <v>143.38368</v>
      </c>
      <c r="X2560" s="1">
        <f>IF(LEN(TRIM(W2560&amp;""))=0, "", VALUE(SUBSTITUTE(W2560,"$","")))</f>
        <v>143.38368</v>
      </c>
      <c r="Y2560" s="5" t="s">
        <v>4389</v>
      </c>
      <c r="Z2560" s="4" cm="1">
        <f t="array" ref="Z2560">IF(
    LEN(TRIM(Y2560&amp;""))=0,
        IF(AND(ISNUMBER(net_sales_clean), ISNUMBER(profit_clean)),
            net_sales_clean - profit_clean,
            ""
        ),
    VALUE(SUBSTITUTE(Y2560,"$",""))
)</f>
        <v>92.769813721899197</v>
      </c>
      <c r="AA2560" s="5" t="s">
        <v>4388</v>
      </c>
      <c r="AB2560" s="4" cm="1">
        <f t="array" ref="AB2560">IF(
    LEN(TRIM(AA2560&amp;""))=0,
        IF(AND(ISNUMBER(net_sales_clean), ISNUMBER(cost_clean)),
            net_sales_clean - cost_clean,
            ""
        ),
    VALUE(SUBSTITUTE(AA2560,"$",""))
)</f>
        <v>50.613866278100701</v>
      </c>
      <c r="AC2560">
        <v>3</v>
      </c>
      <c r="AD2560">
        <f>IF(LEN(TRIM(AC2560&amp;""))=0, "", VALUE(AC2560))</f>
        <v>3</v>
      </c>
      <c r="AE2560">
        <v>2</v>
      </c>
      <c r="AF2560">
        <f>IF(LEN(TRIM(AE2560&amp;""))=0, "", VALUE(AE2560))</f>
        <v>2</v>
      </c>
      <c r="AG2560">
        <v>0</v>
      </c>
      <c r="AH2560">
        <f>IF(
    OR(U2560&lt;0, W2560&lt;0, Y2560&lt;0, AA2560&lt;0),
        1,
        IF(LEN(TRIM(AG2560&amp;""))=0, "", AG2560)
)</f>
        <v>0</v>
      </c>
      <c r="AI2560" t="str">
        <f>IF(
    COUNT(Q2560,V2560,X2560,Z2560,AB2560)=0,
        "Not Usable",
    IF(
        COUNT(Q2560,V2560,X2560,Z2560,AB2560)&lt;5,
            "Incomplete",
            IF(
                MIN(Q2560,V2560,X2560,Z2560,AB2560)=0,
                    "Incomplete",
                    "Complete"
            )
    )
)</f>
        <v>Complete</v>
      </c>
    </row>
    <row r="2561" spans="1:35" x14ac:dyDescent="0.3">
      <c r="A2561">
        <v>23574</v>
      </c>
      <c r="B2561" s="6">
        <v>45552.864432870374</v>
      </c>
      <c r="C2561" s="3">
        <f>INT(B2561)</f>
        <v>45552</v>
      </c>
      <c r="D2561" s="2">
        <f>MOD(B2561,1)</f>
        <v>0.86443287037400296</v>
      </c>
      <c r="E2561">
        <v>23</v>
      </c>
      <c r="F2561" t="s">
        <v>13</v>
      </c>
      <c r="G2561" t="str">
        <f xml:space="preserve"> PROPER(TRIM(CLEAN(SUBSTITUTE(F2561,CHAR(160)," "))))</f>
        <v>Northeast</v>
      </c>
      <c r="H2561" t="s">
        <v>27</v>
      </c>
      <c r="I2561" t="str">
        <f>PROPER(TRIM(CLEAN((SUBSTITUTE(H2561,"-"," ")))))</f>
        <v>In Store</v>
      </c>
      <c r="J2561">
        <v>14806</v>
      </c>
      <c r="K2561" t="s">
        <v>10</v>
      </c>
      <c r="L2561" t="str">
        <f xml:space="preserve"> PROPER(TRIM(CLEAN(SUBSTITUTE(K2561,CHAR(160)," "))))</f>
        <v>Consumer</v>
      </c>
      <c r="M2561" t="s">
        <v>19</v>
      </c>
      <c r="N2561" t="str">
        <f xml:space="preserve"> PROPER(TRIM(CLEAN(SUBSTITUTE(M2561,CHAR(160)," "))))</f>
        <v>Apparel</v>
      </c>
      <c r="O2561" t="s">
        <v>41</v>
      </c>
      <c r="P2561" t="str">
        <f>IF(LEN(TRIM(Table1[[#This Row],[subcategory]]&amp;""))=0,"Unknown", PROPER(TRIM(Table1[[#This Row],[subcategory]])))</f>
        <v>Shoes</v>
      </c>
      <c r="Q2561">
        <v>47.93</v>
      </c>
      <c r="R2561" s="1">
        <f>IF(LEN(TRIM(Q2561&amp;""))=0, "", VALUE(SUBSTITUTE(Q2561,"$","")))</f>
        <v>47.93</v>
      </c>
      <c r="S2561">
        <v>2</v>
      </c>
      <c r="T2561">
        <f>IF(LEN(TRIM(S2561&amp;""))=0, "", VALUE(S2561))</f>
        <v>2</v>
      </c>
      <c r="U2561">
        <v>95.86</v>
      </c>
      <c r="V2561" s="1">
        <f>IF(LEN(TRIM(U2561&amp;""))=0, "", VALUE(SUBSTITUTE(U2561,"$","")))</f>
        <v>95.86</v>
      </c>
      <c r="W2561" s="4" t="s">
        <v>4387</v>
      </c>
      <c r="X2561" s="4">
        <f>IF(LEN(TRIM(W2561&amp;""))=0, "", VALUE(SUBSTITUTE(W2561,"$","")))</f>
        <v>59.241479999999903</v>
      </c>
      <c r="Y2561" s="5" t="s">
        <v>4386</v>
      </c>
      <c r="Z2561" s="4" cm="1">
        <f t="array" ref="Z2561">IF(
    LEN(TRIM(Y2561&amp;""))=0,
        IF(AND(ISNUMBER(net_sales_clean), ISNUMBER(profit_clean)),
            net_sales_clean - profit_clean,
            ""
        ),
    VALUE(SUBSTITUTE(Y2561,"$",""))
)</f>
        <v>44.118932203267498</v>
      </c>
      <c r="AA2561" s="5" t="s">
        <v>4385</v>
      </c>
      <c r="AB2561" s="4" cm="1">
        <f t="array" ref="AB2561">IF(
    LEN(TRIM(AA2561&amp;""))=0,
        IF(AND(ISNUMBER(net_sales_clean), ISNUMBER(cost_clean)),
            net_sales_clean - cost_clean,
            ""
        ),
    VALUE(SUBSTITUTE(AA2561,"$",""))
)</f>
        <v>15.1225477967324</v>
      </c>
      <c r="AC2561">
        <v>0</v>
      </c>
      <c r="AD2561">
        <f>IF(LEN(TRIM(AC2561&amp;""))=0, "", VALUE(AC2561))</f>
        <v>0</v>
      </c>
      <c r="AE2561">
        <v>1</v>
      </c>
      <c r="AF2561">
        <f>IF(LEN(TRIM(AE2561&amp;""))=0, "", VALUE(AE2561))</f>
        <v>1</v>
      </c>
      <c r="AG2561">
        <v>0</v>
      </c>
      <c r="AH2561">
        <f>IF(
    OR(U2561&lt;0, W2561&lt;0, Y2561&lt;0, AA2561&lt;0),
        1,
        IF(LEN(TRIM(AG2561&amp;""))=0, "", AG2561)
)</f>
        <v>0</v>
      </c>
      <c r="AI2561" t="str">
        <f>IF(
    COUNT(Q2561,V2561,X2561,Z2561,AB2561)=0,
        "Not Usable",
    IF(
        COUNT(Q2561,V2561,X2561,Z2561,AB2561)&lt;5,
            "Incomplete",
            IF(
                MIN(Q2561,V2561,X2561,Z2561,AB2561)=0,
                    "Incomplete",
                    "Complete"
            )
    )
)</f>
        <v>Complete</v>
      </c>
    </row>
    <row r="2562" spans="1:35" x14ac:dyDescent="0.3">
      <c r="A2562">
        <v>48460</v>
      </c>
      <c r="B2562" s="6">
        <v>45188.681932870371</v>
      </c>
      <c r="C2562" s="3">
        <f>INT(B2562)</f>
        <v>45188</v>
      </c>
      <c r="D2562" s="2">
        <f>MOD(B2562,1)</f>
        <v>0.68193287037138361</v>
      </c>
      <c r="E2562">
        <v>48</v>
      </c>
      <c r="F2562" t="s">
        <v>15</v>
      </c>
      <c r="G2562" t="str">
        <f xml:space="preserve"> PROPER(TRIM(CLEAN(SUBSTITUTE(F2562,CHAR(160)," "))))</f>
        <v>West</v>
      </c>
      <c r="H2562" t="s">
        <v>17</v>
      </c>
      <c r="I2562" t="str">
        <f>PROPER(TRIM(CLEAN((SUBSTITUTE(H2562,"-"," ")))))</f>
        <v>Online</v>
      </c>
      <c r="J2562">
        <v>13078</v>
      </c>
      <c r="K2562" t="s">
        <v>10</v>
      </c>
      <c r="L2562" t="str">
        <f xml:space="preserve"> PROPER(TRIM(CLEAN(SUBSTITUTE(K2562,CHAR(160)," "))))</f>
        <v>Consumer</v>
      </c>
      <c r="M2562" t="s">
        <v>9</v>
      </c>
      <c r="N2562" t="str">
        <f xml:space="preserve"> PROPER(TRIM(CLEAN(SUBSTITUTE(M2562,CHAR(160)," "))))</f>
        <v>Home</v>
      </c>
      <c r="O2562" t="s">
        <v>38</v>
      </c>
      <c r="P2562" t="str">
        <f>IF(LEN(TRIM(Table1[[#This Row],[subcategory]]&amp;""))=0,"Unknown", PROPER(TRIM(Table1[[#This Row],[subcategory]])))</f>
        <v>Kitchen</v>
      </c>
      <c r="Q2562">
        <v>23.4</v>
      </c>
      <c r="R2562" s="1">
        <f>IF(LEN(TRIM(Q2562&amp;""))=0, "", VALUE(SUBSTITUTE(Q2562,"$","")))</f>
        <v>23.4</v>
      </c>
      <c r="S2562">
        <v>3</v>
      </c>
      <c r="T2562">
        <f>IF(LEN(TRIM(S2562&amp;""))=0, "", VALUE(S2562))</f>
        <v>3</v>
      </c>
      <c r="U2562" s="5" t="s">
        <v>182</v>
      </c>
      <c r="V2562" s="4">
        <f>IF(LEN(TRIM(U2562&amp;""))=0, "", VALUE(SUBSTITUTE(U2562,"$","")))</f>
        <v>70.199999999999903</v>
      </c>
      <c r="W2562" s="4" t="s">
        <v>4384</v>
      </c>
      <c r="X2562" s="4">
        <f>IF(LEN(TRIM(W2562&amp;""))=0, "", VALUE(SUBSTITUTE(W2562,"$","")))</f>
        <v>56.791799999999903</v>
      </c>
      <c r="Z2562" s="1" t="str" cm="1">
        <f t="array" ref="Z2562">IF(
    LEN(TRIM(Y2562&amp;""))=0,
        IF(AND(ISNUMBER(net_sales_clean), ISNUMBER(profit_clean)),
            net_sales_clean - profit_clean,
            ""
        ),
    VALUE(SUBSTITUTE(Y2562,"$",""))
)</f>
        <v/>
      </c>
      <c r="AB2562" s="1" t="str" cm="1">
        <f t="array" ref="AB2562">IF(
    LEN(TRIM(AA2562&amp;""))=0,
        IF(AND(ISNUMBER(net_sales_clean), ISNUMBER(cost_clean)),
            net_sales_clean - cost_clean,
            ""
        ),
    VALUE(SUBSTITUTE(AA2562,"$",""))
)</f>
        <v/>
      </c>
      <c r="AC2562">
        <v>5</v>
      </c>
      <c r="AD2562">
        <f>IF(LEN(TRIM(AC2562&amp;""))=0, "", VALUE(AC2562))</f>
        <v>5</v>
      </c>
      <c r="AE2562">
        <v>2</v>
      </c>
      <c r="AF2562">
        <f>IF(LEN(TRIM(AE2562&amp;""))=0, "", VALUE(AE2562))</f>
        <v>2</v>
      </c>
      <c r="AG2562">
        <v>1</v>
      </c>
      <c r="AH2562">
        <f>IF(
    OR(U2562&lt;0, W2562&lt;0, Y2562&lt;0, AA2562&lt;0),
        1,
        IF(LEN(TRIM(AG2562&amp;""))=0, "", AG2562)
)</f>
        <v>1</v>
      </c>
      <c r="AI2562" t="str">
        <f>IF(
    COUNT(Q2562,V2562,X2562,Z2562,AB2562)=0,
        "Not Usable",
    IF(
        COUNT(Q2562,V2562,X2562,Z2562,AB2562)&lt;5,
            "Incomplete",
            IF(
                MIN(Q2562,V2562,X2562,Z2562,AB2562)=0,
                    "Incomplete",
                    "Complete"
            )
    )
)</f>
        <v>Incomplete</v>
      </c>
    </row>
    <row r="2563" spans="1:35" x14ac:dyDescent="0.3">
      <c r="A2563">
        <v>30357</v>
      </c>
      <c r="B2563" s="6">
        <v>45088.546469907407</v>
      </c>
      <c r="C2563" s="3">
        <f>INT(B2563)</f>
        <v>45088</v>
      </c>
      <c r="D2563" s="2">
        <f>MOD(B2563,1)</f>
        <v>0.54646990740729962</v>
      </c>
      <c r="E2563">
        <v>81</v>
      </c>
      <c r="F2563" t="s">
        <v>33</v>
      </c>
      <c r="G2563" t="str">
        <f xml:space="preserve"> PROPER(TRIM(CLEAN(SUBSTITUTE(F2563,CHAR(160)," "))))</f>
        <v>South</v>
      </c>
      <c r="H2563" t="s">
        <v>3</v>
      </c>
      <c r="I2563" t="str">
        <f>PROPER(TRIM(CLEAN((SUBSTITUTE(H2563,"-"," ")))))</f>
        <v>Phone</v>
      </c>
      <c r="J2563">
        <v>10692</v>
      </c>
      <c r="K2563" t="s">
        <v>14</v>
      </c>
      <c r="L2563" t="str">
        <f xml:space="preserve"> PROPER(TRIM(CLEAN(SUBSTITUTE(K2563,CHAR(160)," "))))</f>
        <v>Consumer</v>
      </c>
      <c r="M2563" t="s">
        <v>1</v>
      </c>
      <c r="N2563" t="str">
        <f xml:space="preserve"> PROPER(TRIM(CLEAN(SUBSTITUTE(M2563,CHAR(160)," "))))</f>
        <v>Beauty</v>
      </c>
      <c r="O2563" t="s">
        <v>5</v>
      </c>
      <c r="P2563" t="str">
        <f>IF(LEN(TRIM(Table1[[#This Row],[subcategory]]&amp;""))=0,"Unknown", PROPER(TRIM(Table1[[#This Row],[subcategory]])))</f>
        <v>Haircare</v>
      </c>
      <c r="Q2563">
        <v>106.96</v>
      </c>
      <c r="R2563" s="1">
        <f>IF(LEN(TRIM(Q2563&amp;""))=0, "", VALUE(SUBSTITUTE(Q2563,"$","")))</f>
        <v>106.96</v>
      </c>
      <c r="S2563">
        <v>1</v>
      </c>
      <c r="T2563">
        <f>IF(LEN(TRIM(S2563&amp;""))=0, "", VALUE(S2563))</f>
        <v>1</v>
      </c>
      <c r="U2563">
        <v>106.96</v>
      </c>
      <c r="V2563" s="1">
        <f>IF(LEN(TRIM(U2563&amp;""))=0, "", VALUE(SUBSTITUTE(U2563,"$","")))</f>
        <v>106.96</v>
      </c>
      <c r="W2563" s="1">
        <v>81.931359999999998</v>
      </c>
      <c r="X2563" s="1">
        <f>IF(LEN(TRIM(W2563&amp;""))=0, "", VALUE(SUBSTITUTE(W2563,"$","")))</f>
        <v>81.931359999999998</v>
      </c>
      <c r="Y2563" s="5" t="s">
        <v>4383</v>
      </c>
      <c r="Z2563" s="4" cm="1">
        <f t="array" ref="Z2563">IF(
    LEN(TRIM(Y2563&amp;""))=0,
        IF(AND(ISNUMBER(net_sales_clean), ISNUMBER(profit_clean)),
            net_sales_clean - profit_clean,
            ""
        ),
    VALUE(SUBSTITUTE(Y2563,"$",""))
)</f>
        <v>50.389215630633302</v>
      </c>
      <c r="AA2563" s="5" t="s">
        <v>4382</v>
      </c>
      <c r="AB2563" s="4" cm="1">
        <f t="array" ref="AB2563">IF(
    LEN(TRIM(AA2563&amp;""))=0,
        IF(AND(ISNUMBER(net_sales_clean), ISNUMBER(cost_clean)),
            net_sales_clean - cost_clean,
            ""
        ),
    VALUE(SUBSTITUTE(AA2563,"$",""))
)</f>
        <v>31.5421443693666</v>
      </c>
      <c r="AC2563">
        <v>7</v>
      </c>
      <c r="AD2563">
        <f>IF(LEN(TRIM(AC2563&amp;""))=0, "", VALUE(AC2563))</f>
        <v>7</v>
      </c>
      <c r="AE2563">
        <v>5</v>
      </c>
      <c r="AF2563">
        <f>IF(LEN(TRIM(AE2563&amp;""))=0, "", VALUE(AE2563))</f>
        <v>5</v>
      </c>
      <c r="AG2563">
        <v>0</v>
      </c>
      <c r="AH2563">
        <f>IF(
    OR(U2563&lt;0, W2563&lt;0, Y2563&lt;0, AA2563&lt;0),
        1,
        IF(LEN(TRIM(AG2563&amp;""))=0, "", AG2563)
)</f>
        <v>0</v>
      </c>
      <c r="AI2563" t="str">
        <f>IF(
    COUNT(Q2563,V2563,X2563,Z2563,AB2563)=0,
        "Not Usable",
    IF(
        COUNT(Q2563,V2563,X2563,Z2563,AB2563)&lt;5,
            "Incomplete",
            IF(
                MIN(Q2563,V2563,X2563,Z2563,AB2563)=0,
                    "Incomplete",
                    "Complete"
            )
    )
)</f>
        <v>Complete</v>
      </c>
    </row>
    <row r="2564" spans="1:35" x14ac:dyDescent="0.3">
      <c r="A2564">
        <v>50023</v>
      </c>
      <c r="B2564" s="6">
        <v>45400.309108796297</v>
      </c>
      <c r="C2564" s="3">
        <f>INT(B2564)</f>
        <v>45400</v>
      </c>
      <c r="D2564" s="2">
        <f>MOD(B2564,1)</f>
        <v>0.30910879629664123</v>
      </c>
      <c r="E2564">
        <v>36</v>
      </c>
      <c r="F2564" t="s">
        <v>15</v>
      </c>
      <c r="G2564" t="str">
        <f xml:space="preserve"> PROPER(TRIM(CLEAN(SUBSTITUTE(F2564,CHAR(160)," "))))</f>
        <v>West</v>
      </c>
      <c r="H2564" t="s">
        <v>27</v>
      </c>
      <c r="I2564" t="str">
        <f>PROPER(TRIM(CLEAN((SUBSTITUTE(H2564,"-"," ")))))</f>
        <v>In Store</v>
      </c>
      <c r="J2564">
        <v>19474</v>
      </c>
      <c r="K2564" t="s">
        <v>10</v>
      </c>
      <c r="L2564" t="str">
        <f xml:space="preserve"> PROPER(TRIM(CLEAN(SUBSTITUTE(K2564,CHAR(160)," "))))</f>
        <v>Consumer</v>
      </c>
      <c r="M2564" t="s">
        <v>19</v>
      </c>
      <c r="N2564" t="str">
        <f xml:space="preserve"> PROPER(TRIM(CLEAN(SUBSTITUTE(M2564,CHAR(160)," "))))</f>
        <v>Apparel</v>
      </c>
      <c r="O2564" t="s">
        <v>41</v>
      </c>
      <c r="P2564" t="str">
        <f>IF(LEN(TRIM(Table1[[#This Row],[subcategory]]&amp;""))=0,"Unknown", PROPER(TRIM(Table1[[#This Row],[subcategory]])))</f>
        <v>Shoes</v>
      </c>
      <c r="Q2564">
        <v>18.64</v>
      </c>
      <c r="R2564" s="1">
        <f>IF(LEN(TRIM(Q2564&amp;""))=0, "", VALUE(SUBSTITUTE(Q2564,"$","")))</f>
        <v>18.64</v>
      </c>
      <c r="S2564">
        <v>0</v>
      </c>
      <c r="T2564">
        <f>IF(LEN(TRIM(S2564&amp;""))=0, "", VALUE(S2564))</f>
        <v>0</v>
      </c>
      <c r="U2564">
        <v>0</v>
      </c>
      <c r="V2564" s="1">
        <f>IF(LEN(TRIM(U2564&amp;""))=0, "", VALUE(SUBSTITUTE(U2564,"$","")))</f>
        <v>0</v>
      </c>
      <c r="W2564" s="1">
        <v>0</v>
      </c>
      <c r="X2564" s="1">
        <f>IF(LEN(TRIM(W2564&amp;""))=0, "", VALUE(SUBSTITUTE(W2564,"$","")))</f>
        <v>0</v>
      </c>
      <c r="Z2564" s="1" t="str" cm="1">
        <f t="array" ref="Z2564">IF(
    LEN(TRIM(Y2564&amp;""))=0,
        IF(AND(ISNUMBER(net_sales_clean), ISNUMBER(profit_clean)),
            net_sales_clean - profit_clean,
            ""
        ),
    VALUE(SUBSTITUTE(Y2564,"$",""))
)</f>
        <v/>
      </c>
      <c r="AB2564" s="1" t="str" cm="1">
        <f t="array" ref="AB2564">IF(
    LEN(TRIM(AA2564&amp;""))=0,
        IF(AND(ISNUMBER(net_sales_clean), ISNUMBER(cost_clean)),
            net_sales_clean - cost_clean,
            ""
        ),
    VALUE(SUBSTITUTE(AA2564,"$",""))
)</f>
        <v/>
      </c>
      <c r="AC2564">
        <v>6</v>
      </c>
      <c r="AD2564">
        <f>IF(LEN(TRIM(AC2564&amp;""))=0, "", VALUE(AC2564))</f>
        <v>6</v>
      </c>
      <c r="AE2564">
        <v>4</v>
      </c>
      <c r="AF2564">
        <f>IF(LEN(TRIM(AE2564&amp;""))=0, "", VALUE(AE2564))</f>
        <v>4</v>
      </c>
      <c r="AG2564">
        <v>0</v>
      </c>
      <c r="AH2564">
        <f>IF(
    OR(U2564&lt;0, W2564&lt;0, Y2564&lt;0, AA2564&lt;0),
        1,
        IF(LEN(TRIM(AG2564&amp;""))=0, "", AG2564)
)</f>
        <v>0</v>
      </c>
      <c r="AI2564" t="str">
        <f>IF(
    COUNT(Q2564,V2564,X2564,Z2564,AB2564)=0,
        "Not Usable",
    IF(
        COUNT(Q2564,V2564,X2564,Z2564,AB2564)&lt;5,
            "Incomplete",
            IF(
                MIN(Q2564,V2564,X2564,Z2564,AB2564)=0,
                    "Incomplete",
                    "Complete"
            )
    )
)</f>
        <v>Incomplete</v>
      </c>
    </row>
    <row r="2565" spans="1:35" x14ac:dyDescent="0.3">
      <c r="A2565">
        <v>17842</v>
      </c>
      <c r="B2565" s="6">
        <v>45057.555798611109</v>
      </c>
      <c r="C2565" s="3">
        <f>INT(B2565)</f>
        <v>45057</v>
      </c>
      <c r="D2565" s="2">
        <f>MOD(B2565,1)</f>
        <v>0.55579861110891216</v>
      </c>
      <c r="E2565">
        <v>31</v>
      </c>
      <c r="F2565" t="s">
        <v>21</v>
      </c>
      <c r="G2565" t="str">
        <f xml:space="preserve"> PROPER(TRIM(CLEAN(SUBSTITUTE(F2565,CHAR(160)," "))))</f>
        <v>Midwest</v>
      </c>
      <c r="H2565" t="s">
        <v>3</v>
      </c>
      <c r="I2565" t="str">
        <f>PROPER(TRIM(CLEAN((SUBSTITUTE(H2565,"-"," ")))))</f>
        <v>Phone</v>
      </c>
      <c r="J2565">
        <v>15446</v>
      </c>
      <c r="K2565" t="s">
        <v>14</v>
      </c>
      <c r="L2565" t="str">
        <f xml:space="preserve"> PROPER(TRIM(CLEAN(SUBSTITUTE(K2565,CHAR(160)," "))))</f>
        <v>Consumer</v>
      </c>
      <c r="M2565" t="s">
        <v>9</v>
      </c>
      <c r="N2565" t="str">
        <f xml:space="preserve"> PROPER(TRIM(CLEAN(SUBSTITUTE(M2565,CHAR(160)," "))))</f>
        <v>Home</v>
      </c>
      <c r="O2565" t="s">
        <v>12</v>
      </c>
      <c r="P2565" t="str">
        <f>IF(LEN(TRIM(Table1[[#This Row],[subcategory]]&amp;""))=0,"Unknown", PROPER(TRIM(Table1[[#This Row],[subcategory]])))</f>
        <v>Decor</v>
      </c>
      <c r="Q2565">
        <v>114.52</v>
      </c>
      <c r="R2565" s="1">
        <f>IF(LEN(TRIM(Q2565&amp;""))=0, "", VALUE(SUBSTITUTE(Q2565,"$","")))</f>
        <v>114.52</v>
      </c>
      <c r="S2565">
        <v>1</v>
      </c>
      <c r="T2565">
        <f>IF(LEN(TRIM(S2565&amp;""))=0, "", VALUE(S2565))</f>
        <v>1</v>
      </c>
      <c r="U2565">
        <v>114.52</v>
      </c>
      <c r="V2565" s="1">
        <f>IF(LEN(TRIM(U2565&amp;""))=0, "", VALUE(SUBSTITUTE(U2565,"$","")))</f>
        <v>114.52</v>
      </c>
      <c r="W2565" s="4" t="s">
        <v>4381</v>
      </c>
      <c r="X2565" s="4">
        <f>IF(LEN(TRIM(W2565&amp;""))=0, "", VALUE(SUBSTITUTE(W2565,"$","")))</f>
        <v>66.650639999999996</v>
      </c>
      <c r="Y2565" s="5" t="s">
        <v>4380</v>
      </c>
      <c r="Z2565" s="4" cm="1">
        <f t="array" ref="Z2565">IF(
    LEN(TRIM(Y2565&amp;""))=0,
        IF(AND(ISNUMBER(net_sales_clean), ISNUMBER(profit_clean)),
            net_sales_clean - profit_clean,
            ""
        ),
    VALUE(SUBSTITUTE(Y2565,"$",""))
)</f>
        <v>46.823000967156098</v>
      </c>
      <c r="AA2565" s="5" t="s">
        <v>4379</v>
      </c>
      <c r="AB2565" s="4" cm="1">
        <f t="array" ref="AB2565">IF(
    LEN(TRIM(AA2565&amp;""))=0,
        IF(AND(ISNUMBER(net_sales_clean), ISNUMBER(cost_clean)),
            net_sales_clean - cost_clean,
            ""
        ),
    VALUE(SUBSTITUTE(AA2565,"$",""))
)</f>
        <v>19.827639032843798</v>
      </c>
      <c r="AC2565">
        <v>5</v>
      </c>
      <c r="AD2565">
        <f>IF(LEN(TRIM(AC2565&amp;""))=0, "", VALUE(AC2565))</f>
        <v>5</v>
      </c>
      <c r="AE2565">
        <v>5</v>
      </c>
      <c r="AF2565">
        <f>IF(LEN(TRIM(AE2565&amp;""))=0, "", VALUE(AE2565))</f>
        <v>5</v>
      </c>
      <c r="AG2565">
        <v>0</v>
      </c>
      <c r="AH2565">
        <f>IF(
    OR(U2565&lt;0, W2565&lt;0, Y2565&lt;0, AA2565&lt;0),
        1,
        IF(LEN(TRIM(AG2565&amp;""))=0, "", AG2565)
)</f>
        <v>0</v>
      </c>
      <c r="AI2565" t="str">
        <f>IF(
    COUNT(Q2565,V2565,X2565,Z2565,AB2565)=0,
        "Not Usable",
    IF(
        COUNT(Q2565,V2565,X2565,Z2565,AB2565)&lt;5,
            "Incomplete",
            IF(
                MIN(Q2565,V2565,X2565,Z2565,AB2565)=0,
                    "Incomplete",
                    "Complete"
            )
    )
)</f>
        <v>Complete</v>
      </c>
    </row>
    <row r="2566" spans="1:35" x14ac:dyDescent="0.3">
      <c r="A2566">
        <v>38272</v>
      </c>
      <c r="B2566" s="6">
        <v>45801.227858796294</v>
      </c>
      <c r="C2566" s="3">
        <f>INT(B2566)</f>
        <v>45801</v>
      </c>
      <c r="D2566" s="2">
        <f>MOD(B2566,1)</f>
        <v>0.22785879629373085</v>
      </c>
      <c r="E2566">
        <v>21</v>
      </c>
      <c r="F2566" t="s">
        <v>33</v>
      </c>
      <c r="G2566" t="str">
        <f xml:space="preserve"> PROPER(TRIM(CLEAN(SUBSTITUTE(F2566,CHAR(160)," "))))</f>
        <v>South</v>
      </c>
      <c r="H2566" t="s">
        <v>11</v>
      </c>
      <c r="I2566" t="str">
        <f>PROPER(TRIM(CLEAN((SUBSTITUTE(H2566,"-"," ")))))</f>
        <v>Online</v>
      </c>
      <c r="J2566">
        <v>1710</v>
      </c>
      <c r="K2566" t="s">
        <v>6</v>
      </c>
      <c r="L2566" t="str">
        <f xml:space="preserve"> PROPER(TRIM(CLEAN(SUBSTITUTE(K2566,CHAR(160)," "))))</f>
        <v>Corporate</v>
      </c>
      <c r="M2566" t="s">
        <v>19</v>
      </c>
      <c r="N2566" t="str">
        <f xml:space="preserve"> PROPER(TRIM(CLEAN(SUBSTITUTE(M2566,CHAR(160)," "))))</f>
        <v>Apparel</v>
      </c>
      <c r="O2566" t="s">
        <v>26</v>
      </c>
      <c r="P2566" t="str">
        <f>IF(LEN(TRIM(Table1[[#This Row],[subcategory]]&amp;""))=0,"Unknown", PROPER(TRIM(Table1[[#This Row],[subcategory]])))</f>
        <v>Kids</v>
      </c>
      <c r="Q2566">
        <v>16.329999999999998</v>
      </c>
      <c r="R2566" s="1">
        <f>IF(LEN(TRIM(Q2566&amp;""))=0, "", VALUE(SUBSTITUTE(Q2566,"$","")))</f>
        <v>16.329999999999998</v>
      </c>
      <c r="S2566">
        <v>2</v>
      </c>
      <c r="T2566">
        <f>IF(LEN(TRIM(S2566&amp;""))=0, "", VALUE(S2566))</f>
        <v>2</v>
      </c>
      <c r="U2566">
        <v>32.659999999999997</v>
      </c>
      <c r="V2566" s="1">
        <f>IF(LEN(TRIM(U2566&amp;""))=0, "", VALUE(SUBSTITUTE(U2566,"$","")))</f>
        <v>32.659999999999997</v>
      </c>
      <c r="W2566" s="4" t="s">
        <v>4378</v>
      </c>
      <c r="X2566" s="4">
        <f>IF(LEN(TRIM(W2566&amp;""))=0, "", VALUE(SUBSTITUTE(W2566,"$","")))</f>
        <v>27.140459999999901</v>
      </c>
      <c r="Y2566" s="5" t="s">
        <v>4377</v>
      </c>
      <c r="Z2566" s="4" cm="1">
        <f t="array" ref="Z2566">IF(
    LEN(TRIM(Y2566&amp;""))=0,
        IF(AND(ISNUMBER(net_sales_clean), ISNUMBER(profit_clean)),
            net_sales_clean - profit_clean,
            ""
        ),
    VALUE(SUBSTITUTE(Y2566,"$",""))
)</f>
        <v>22.985206797195101</v>
      </c>
      <c r="AA2566" s="5" t="s">
        <v>4376</v>
      </c>
      <c r="AB2566" s="4" cm="1">
        <f t="array" ref="AB2566">IF(
    LEN(TRIM(AA2566&amp;""))=0,
        IF(AND(ISNUMBER(net_sales_clean), ISNUMBER(cost_clean)),
            net_sales_clean - cost_clean,
            ""
        ),
    VALUE(SUBSTITUTE(AA2566,"$",""))
)</f>
        <v>4.1552532028047997</v>
      </c>
      <c r="AC2566">
        <v>1</v>
      </c>
      <c r="AD2566">
        <f>IF(LEN(TRIM(AC2566&amp;""))=0, "", VALUE(AC2566))</f>
        <v>1</v>
      </c>
      <c r="AE2566">
        <v>4</v>
      </c>
      <c r="AF2566">
        <f>IF(LEN(TRIM(AE2566&amp;""))=0, "", VALUE(AE2566))</f>
        <v>4</v>
      </c>
      <c r="AH2566" t="str">
        <f>IF(
    OR(U2566&lt;0, W2566&lt;0, Y2566&lt;0, AA2566&lt;0),
        1,
        IF(LEN(TRIM(AG2566&amp;""))=0, "", AG2566)
)</f>
        <v/>
      </c>
      <c r="AI2566" t="str">
        <f>IF(
    COUNT(Q2566,V2566,X2566,Z2566,AB2566)=0,
        "Not Usable",
    IF(
        COUNT(Q2566,V2566,X2566,Z2566,AB2566)&lt;5,
            "Incomplete",
            IF(
                MIN(Q2566,V2566,X2566,Z2566,AB2566)=0,
                    "Incomplete",
                    "Complete"
            )
    )
)</f>
        <v>Complete</v>
      </c>
    </row>
    <row r="2567" spans="1:35" x14ac:dyDescent="0.3">
      <c r="A2567">
        <v>38253</v>
      </c>
      <c r="B2567" s="6">
        <v>45997.529953703706</v>
      </c>
      <c r="C2567" s="3">
        <f>INT(B2567)</f>
        <v>45997</v>
      </c>
      <c r="D2567" s="2">
        <f>MOD(B2567,1)</f>
        <v>0.52995370370626915</v>
      </c>
      <c r="E2567">
        <v>3</v>
      </c>
      <c r="F2567" t="s">
        <v>4</v>
      </c>
      <c r="G2567" t="str">
        <f xml:space="preserve"> PROPER(TRIM(CLEAN(SUBSTITUTE(F2567,CHAR(160)," "))))</f>
        <v>South</v>
      </c>
      <c r="H2567" t="s">
        <v>17</v>
      </c>
      <c r="I2567" t="str">
        <f>PROPER(TRIM(CLEAN((SUBSTITUTE(H2567,"-"," ")))))</f>
        <v>Online</v>
      </c>
      <c r="J2567">
        <v>9412</v>
      </c>
      <c r="K2567" t="s">
        <v>2</v>
      </c>
      <c r="L2567" t="str">
        <f xml:space="preserve"> PROPER(TRIM(CLEAN(SUBSTITUTE(K2567,CHAR(160)," "))))</f>
        <v>Home Office</v>
      </c>
      <c r="M2567" t="s">
        <v>23</v>
      </c>
      <c r="N2567" t="str">
        <f xml:space="preserve"> PROPER(TRIM(CLEAN(SUBSTITUTE(M2567,CHAR(160)," "))))</f>
        <v>Electronics</v>
      </c>
      <c r="P2567" t="str">
        <f>IF(LEN(TRIM(Table1[[#This Row],[subcategory]]&amp;""))=0,"Unknown", PROPER(TRIM(Table1[[#This Row],[subcategory]])))</f>
        <v>Unknown</v>
      </c>
      <c r="Q2567">
        <v>72.17</v>
      </c>
      <c r="R2567" s="1">
        <f>IF(LEN(TRIM(Q2567&amp;""))=0, "", VALUE(SUBSTITUTE(Q2567,"$","")))</f>
        <v>72.17</v>
      </c>
      <c r="S2567">
        <v>3</v>
      </c>
      <c r="T2567">
        <f>IF(LEN(TRIM(S2567&amp;""))=0, "", VALUE(S2567))</f>
        <v>3</v>
      </c>
      <c r="U2567">
        <v>216.51</v>
      </c>
      <c r="V2567" s="1">
        <f>IF(LEN(TRIM(U2567&amp;""))=0, "", VALUE(SUBSTITUTE(U2567,"$","")))</f>
        <v>216.51</v>
      </c>
      <c r="W2567" s="1">
        <v>189.87926999999999</v>
      </c>
      <c r="X2567" s="1">
        <f>IF(LEN(TRIM(W2567&amp;""))=0, "", VALUE(SUBSTITUTE(W2567,"$","")))</f>
        <v>189.87926999999999</v>
      </c>
      <c r="Y2567">
        <v>143.05531212253601</v>
      </c>
      <c r="Z2567" s="1" cm="1">
        <f t="array" ref="Z2567">IF(
    LEN(TRIM(Y2567&amp;""))=0,
        IF(AND(ISNUMBER(net_sales_clean), ISNUMBER(profit_clean)),
            net_sales_clean - profit_clean,
            ""
        ),
    VALUE(SUBSTITUTE(Y2567,"$",""))
)</f>
        <v>143.05531212253601</v>
      </c>
      <c r="AA2567" s="5" t="s">
        <v>4375</v>
      </c>
      <c r="AB2567" s="4" cm="1">
        <f t="array" ref="AB2567">IF(
    LEN(TRIM(AA2567&amp;""))=0,
        IF(AND(ISNUMBER(net_sales_clean), ISNUMBER(cost_clean)),
            net_sales_clean - cost_clean,
            ""
        ),
    VALUE(SUBSTITUTE(AA2567,"$",""))
)</f>
        <v>46.823957877463897</v>
      </c>
      <c r="AC2567">
        <v>7</v>
      </c>
      <c r="AD2567">
        <f>IF(LEN(TRIM(AC2567&amp;""))=0, "", VALUE(AC2567))</f>
        <v>7</v>
      </c>
      <c r="AE2567">
        <v>4</v>
      </c>
      <c r="AF2567">
        <f>IF(LEN(TRIM(AE2567&amp;""))=0, "", VALUE(AE2567))</f>
        <v>4</v>
      </c>
      <c r="AG2567">
        <v>0</v>
      </c>
      <c r="AH2567">
        <f>IF(
    OR(U2567&lt;0, W2567&lt;0, Y2567&lt;0, AA2567&lt;0),
        1,
        IF(LEN(TRIM(AG2567&amp;""))=0, "", AG2567)
)</f>
        <v>0</v>
      </c>
      <c r="AI2567" t="str">
        <f>IF(
    COUNT(Q2567,V2567,X2567,Z2567,AB2567)=0,
        "Not Usable",
    IF(
        COUNT(Q2567,V2567,X2567,Z2567,AB2567)&lt;5,
            "Incomplete",
            IF(
                MIN(Q2567,V2567,X2567,Z2567,AB2567)=0,
                    "Incomplete",
                    "Complete"
            )
    )
)</f>
        <v>Complete</v>
      </c>
    </row>
    <row r="2568" spans="1:35" x14ac:dyDescent="0.3">
      <c r="A2568">
        <v>18978</v>
      </c>
      <c r="B2568" s="6">
        <v>45933.827025462961</v>
      </c>
      <c r="C2568" s="3">
        <f>INT(B2568)</f>
        <v>45933</v>
      </c>
      <c r="D2568" s="2">
        <f>MOD(B2568,1)</f>
        <v>0.82702546296059154</v>
      </c>
      <c r="E2568">
        <v>53</v>
      </c>
      <c r="F2568" t="s">
        <v>4</v>
      </c>
      <c r="G2568" t="str">
        <f xml:space="preserve"> PROPER(TRIM(CLEAN(SUBSTITUTE(F2568,CHAR(160)," "))))</f>
        <v>South</v>
      </c>
      <c r="H2568" t="s">
        <v>17</v>
      </c>
      <c r="I2568" t="str">
        <f>PROPER(TRIM(CLEAN((SUBSTITUTE(H2568,"-"," ")))))</f>
        <v>Online</v>
      </c>
      <c r="J2568">
        <v>315</v>
      </c>
      <c r="K2568" t="s">
        <v>6</v>
      </c>
      <c r="L2568" t="str">
        <f xml:space="preserve"> PROPER(TRIM(CLEAN(SUBSTITUTE(K2568,CHAR(160)," "))))</f>
        <v>Corporate</v>
      </c>
      <c r="M2568" t="s">
        <v>1</v>
      </c>
      <c r="N2568" t="str">
        <f xml:space="preserve"> PROPER(TRIM(CLEAN(SUBSTITUTE(M2568,CHAR(160)," "))))</f>
        <v>Beauty</v>
      </c>
      <c r="O2568" t="s">
        <v>31</v>
      </c>
      <c r="P2568" t="str">
        <f>IF(LEN(TRIM(Table1[[#This Row],[subcategory]]&amp;""))=0,"Unknown", PROPER(TRIM(Table1[[#This Row],[subcategory]])))</f>
        <v>Skincare</v>
      </c>
      <c r="Q2568">
        <v>57.31</v>
      </c>
      <c r="R2568" s="1">
        <f>IF(LEN(TRIM(Q2568&amp;""))=0, "", VALUE(SUBSTITUTE(Q2568,"$","")))</f>
        <v>57.31</v>
      </c>
      <c r="S2568">
        <v>2</v>
      </c>
      <c r="T2568">
        <f>IF(LEN(TRIM(S2568&amp;""))=0, "", VALUE(S2568))</f>
        <v>2</v>
      </c>
      <c r="U2568">
        <v>114.62</v>
      </c>
      <c r="V2568" s="1">
        <f>IF(LEN(TRIM(U2568&amp;""))=0, "", VALUE(SUBSTITUTE(U2568,"$","")))</f>
        <v>114.62</v>
      </c>
      <c r="W2568" s="1">
        <v>82.526399999999995</v>
      </c>
      <c r="X2568" s="1">
        <f>IF(LEN(TRIM(W2568&amp;""))=0, "", VALUE(SUBSTITUTE(W2568,"$","")))</f>
        <v>82.526399999999995</v>
      </c>
      <c r="Y2568" s="5" t="s">
        <v>4374</v>
      </c>
      <c r="Z2568" s="4" cm="1">
        <f t="array" ref="Z2568">IF(
    LEN(TRIM(Y2568&amp;""))=0,
        IF(AND(ISNUMBER(net_sales_clean), ISNUMBER(profit_clean)),
            net_sales_clean - profit_clean,
            ""
        ),
    VALUE(SUBSTITUTE(Y2568,"$",""))
)</f>
        <v>58.976448094293502</v>
      </c>
      <c r="AA2568">
        <v>23.549951905706401</v>
      </c>
      <c r="AB2568" s="1" cm="1">
        <f t="array" ref="AB2568">IF(
    LEN(TRIM(AA2568&amp;""))=0,
        IF(AND(ISNUMBER(net_sales_clean), ISNUMBER(cost_clean)),
            net_sales_clean - cost_clean,
            ""
        ),
    VALUE(SUBSTITUTE(AA2568,"$",""))
)</f>
        <v>23.549951905706401</v>
      </c>
      <c r="AC2568">
        <v>3</v>
      </c>
      <c r="AD2568">
        <f>IF(LEN(TRIM(AC2568&amp;""))=0, "", VALUE(AC2568))</f>
        <v>3</v>
      </c>
      <c r="AE2568">
        <v>1</v>
      </c>
      <c r="AF2568">
        <f>IF(LEN(TRIM(AE2568&amp;""))=0, "", VALUE(AE2568))</f>
        <v>1</v>
      </c>
      <c r="AG2568">
        <v>0</v>
      </c>
      <c r="AH2568">
        <f>IF(
    OR(U2568&lt;0, W2568&lt;0, Y2568&lt;0, AA2568&lt;0),
        1,
        IF(LEN(TRIM(AG2568&amp;""))=0, "", AG2568)
)</f>
        <v>0</v>
      </c>
      <c r="AI2568" t="str">
        <f>IF(
    COUNT(Q2568,V2568,X2568,Z2568,AB2568)=0,
        "Not Usable",
    IF(
        COUNT(Q2568,V2568,X2568,Z2568,AB2568)&lt;5,
            "Incomplete",
            IF(
                MIN(Q2568,V2568,X2568,Z2568,AB2568)=0,
                    "Incomplete",
                    "Complete"
            )
    )
)</f>
        <v>Complete</v>
      </c>
    </row>
    <row r="2569" spans="1:35" x14ac:dyDescent="0.3">
      <c r="A2569">
        <v>12654</v>
      </c>
      <c r="B2569" s="6">
        <v>45198.302256944444</v>
      </c>
      <c r="C2569" s="3">
        <f>INT(B2569)</f>
        <v>45198</v>
      </c>
      <c r="D2569" s="2">
        <f>MOD(B2569,1)</f>
        <v>0.30225694444379769</v>
      </c>
      <c r="E2569">
        <v>79</v>
      </c>
      <c r="F2569" t="s">
        <v>33</v>
      </c>
      <c r="G2569" t="str">
        <f xml:space="preserve"> PROPER(TRIM(CLEAN(SUBSTITUTE(F2569,CHAR(160)," "))))</f>
        <v>South</v>
      </c>
      <c r="H2569" t="s">
        <v>11</v>
      </c>
      <c r="I2569" t="str">
        <f>PROPER(TRIM(CLEAN((SUBSTITUTE(H2569,"-"," ")))))</f>
        <v>Online</v>
      </c>
      <c r="J2569">
        <v>27312</v>
      </c>
      <c r="K2569" t="s">
        <v>10</v>
      </c>
      <c r="L2569" t="str">
        <f xml:space="preserve"> PROPER(TRIM(CLEAN(SUBSTITUTE(K2569,CHAR(160)," "))))</f>
        <v>Consumer</v>
      </c>
      <c r="M2569" t="s">
        <v>1</v>
      </c>
      <c r="N2569" t="str">
        <f xml:space="preserve"> PROPER(TRIM(CLEAN(SUBSTITUTE(M2569,CHAR(160)," "))))</f>
        <v>Beauty</v>
      </c>
      <c r="O2569" t="s">
        <v>31</v>
      </c>
      <c r="P2569" t="str">
        <f>IF(LEN(TRIM(Table1[[#This Row],[subcategory]]&amp;""))=0,"Unknown", PROPER(TRIM(Table1[[#This Row],[subcategory]])))</f>
        <v>Skincare</v>
      </c>
      <c r="Q2569">
        <v>94.17</v>
      </c>
      <c r="R2569" s="1">
        <f>IF(LEN(TRIM(Q2569&amp;""))=0, "", VALUE(SUBSTITUTE(Q2569,"$","")))</f>
        <v>94.17</v>
      </c>
      <c r="S2569">
        <v>2</v>
      </c>
      <c r="T2569">
        <f>IF(LEN(TRIM(S2569&amp;""))=0, "", VALUE(S2569))</f>
        <v>2</v>
      </c>
      <c r="U2569">
        <v>188.34</v>
      </c>
      <c r="V2569" s="1">
        <f>IF(LEN(TRIM(U2569&amp;""))=0, "", VALUE(SUBSTITUTE(U2569,"$","")))</f>
        <v>188.34</v>
      </c>
      <c r="W2569" s="1">
        <v>145.77516</v>
      </c>
      <c r="X2569" s="1">
        <f>IF(LEN(TRIM(W2569&amp;""))=0, "", VALUE(SUBSTITUTE(W2569,"$","")))</f>
        <v>145.77516</v>
      </c>
      <c r="Y2569" s="5" t="s">
        <v>4373</v>
      </c>
      <c r="Z2569" s="4" cm="1">
        <f t="array" ref="Z2569">IF(
    LEN(TRIM(Y2569&amp;""))=0,
        IF(AND(ISNUMBER(net_sales_clean), ISNUMBER(profit_clean)),
            net_sales_clean - profit_clean,
            ""
        ),
    VALUE(SUBSTITUTE(Y2569,"$",""))
)</f>
        <v>122.04819652220201</v>
      </c>
      <c r="AA2569" s="5" t="s">
        <v>4372</v>
      </c>
      <c r="AB2569" s="4" cm="1">
        <f t="array" ref="AB2569">IF(
    LEN(TRIM(AA2569&amp;""))=0,
        IF(AND(ISNUMBER(net_sales_clean), ISNUMBER(cost_clean)),
            net_sales_clean - cost_clean,
            ""
        ),
    VALUE(SUBSTITUTE(AA2569,"$",""))
)</f>
        <v>23.726963477797302</v>
      </c>
      <c r="AC2569">
        <v>7</v>
      </c>
      <c r="AD2569">
        <f>IF(LEN(TRIM(AC2569&amp;""))=0, "", VALUE(AC2569))</f>
        <v>7</v>
      </c>
      <c r="AE2569">
        <v>1</v>
      </c>
      <c r="AF2569">
        <f>IF(LEN(TRIM(AE2569&amp;""))=0, "", VALUE(AE2569))</f>
        <v>1</v>
      </c>
      <c r="AG2569">
        <v>0</v>
      </c>
      <c r="AH2569">
        <f>IF(
    OR(U2569&lt;0, W2569&lt;0, Y2569&lt;0, AA2569&lt;0),
        1,
        IF(LEN(TRIM(AG2569&amp;""))=0, "", AG2569)
)</f>
        <v>0</v>
      </c>
      <c r="AI2569" t="str">
        <f>IF(
    COUNT(Q2569,V2569,X2569,Z2569,AB2569)=0,
        "Not Usable",
    IF(
        COUNT(Q2569,V2569,X2569,Z2569,AB2569)&lt;5,
            "Incomplete",
            IF(
                MIN(Q2569,V2569,X2569,Z2569,AB2569)=0,
                    "Incomplete",
                    "Complete"
            )
    )
)</f>
        <v>Complete</v>
      </c>
    </row>
    <row r="2570" spans="1:35" x14ac:dyDescent="0.3">
      <c r="A2570">
        <v>55193</v>
      </c>
      <c r="B2570" s="6">
        <v>45742.348356481481</v>
      </c>
      <c r="C2570" s="3">
        <f>INT(B2570)</f>
        <v>45742</v>
      </c>
      <c r="D2570" s="2">
        <f>MOD(B2570,1)</f>
        <v>0.34835648148145992</v>
      </c>
      <c r="E2570">
        <v>8</v>
      </c>
      <c r="F2570" t="s">
        <v>8</v>
      </c>
      <c r="G2570" t="str">
        <f xml:space="preserve"> PROPER(TRIM(CLEAN(SUBSTITUTE(F2570,CHAR(160)," "))))</f>
        <v>West</v>
      </c>
      <c r="H2570" t="s">
        <v>30</v>
      </c>
      <c r="I2570" t="str">
        <f>PROPER(TRIM(CLEAN((SUBSTITUTE(H2570,"-"," ")))))</f>
        <v>Mobile App</v>
      </c>
      <c r="J2570">
        <v>5487</v>
      </c>
      <c r="K2570" t="s">
        <v>6</v>
      </c>
      <c r="L2570" t="str">
        <f xml:space="preserve"> PROPER(TRIM(CLEAN(SUBSTITUTE(K2570,CHAR(160)," "))))</f>
        <v>Corporate</v>
      </c>
      <c r="M2570" t="s">
        <v>19</v>
      </c>
      <c r="N2570" t="str">
        <f xml:space="preserve"> PROPER(TRIM(CLEAN(SUBSTITUTE(M2570,CHAR(160)," "))))</f>
        <v>Apparel</v>
      </c>
      <c r="O2570" t="s">
        <v>26</v>
      </c>
      <c r="P2570" t="str">
        <f>IF(LEN(TRIM(Table1[[#This Row],[subcategory]]&amp;""))=0,"Unknown", PROPER(TRIM(Table1[[#This Row],[subcategory]])))</f>
        <v>Kids</v>
      </c>
      <c r="Q2570">
        <v>58.49</v>
      </c>
      <c r="R2570" s="1">
        <f>IF(LEN(TRIM(Q2570&amp;""))=0, "", VALUE(SUBSTITUTE(Q2570,"$","")))</f>
        <v>58.49</v>
      </c>
      <c r="S2570">
        <v>2</v>
      </c>
      <c r="T2570">
        <f>IF(LEN(TRIM(S2570&amp;""))=0, "", VALUE(S2570))</f>
        <v>2</v>
      </c>
      <c r="U2570">
        <v>116.98</v>
      </c>
      <c r="V2570" s="1">
        <f>IF(LEN(TRIM(U2570&amp;""))=0, "", VALUE(SUBSTITUTE(U2570,"$","")))</f>
        <v>116.98</v>
      </c>
      <c r="W2570" s="1">
        <v>92.531180000000006</v>
      </c>
      <c r="X2570" s="1">
        <f>IF(LEN(TRIM(W2570&amp;""))=0, "", VALUE(SUBSTITUTE(W2570,"$","")))</f>
        <v>92.531180000000006</v>
      </c>
      <c r="Y2570" s="5" t="s">
        <v>4371</v>
      </c>
      <c r="Z2570" s="4" cm="1">
        <f t="array" ref="Z2570">IF(
    LEN(TRIM(Y2570&amp;""))=0,
        IF(AND(ISNUMBER(net_sales_clean), ISNUMBER(profit_clean)),
            net_sales_clean - profit_clean,
            ""
        ),
    VALUE(SUBSTITUTE(Y2570,"$",""))
)</f>
        <v>64.144211454541306</v>
      </c>
      <c r="AA2570" s="5" t="s">
        <v>4370</v>
      </c>
      <c r="AB2570" s="4" cm="1">
        <f t="array" ref="AB2570">IF(
    LEN(TRIM(AA2570&amp;""))=0,
        IF(AND(ISNUMBER(net_sales_clean), ISNUMBER(cost_clean)),
            net_sales_clean - cost_clean,
            ""
        ),
    VALUE(SUBSTITUTE(AA2570,"$",""))
)</f>
        <v>28.3869685454586</v>
      </c>
      <c r="AC2570">
        <v>6</v>
      </c>
      <c r="AD2570">
        <f>IF(LEN(TRIM(AC2570&amp;""))=0, "", VALUE(AC2570))</f>
        <v>6</v>
      </c>
      <c r="AF2570" t="str">
        <f>IF(LEN(TRIM(AE2570&amp;""))=0, "", VALUE(AE2570))</f>
        <v/>
      </c>
      <c r="AG2570">
        <v>0</v>
      </c>
      <c r="AH2570">
        <f>IF(
    OR(U2570&lt;0, W2570&lt;0, Y2570&lt;0, AA2570&lt;0),
        1,
        IF(LEN(TRIM(AG2570&amp;""))=0, "", AG2570)
)</f>
        <v>0</v>
      </c>
      <c r="AI2570" t="str">
        <f>IF(
    COUNT(Q2570,V2570,X2570,Z2570,AB2570)=0,
        "Not Usable",
    IF(
        COUNT(Q2570,V2570,X2570,Z2570,AB2570)&lt;5,
            "Incomplete",
            IF(
                MIN(Q2570,V2570,X2570,Z2570,AB2570)=0,
                    "Incomplete",
                    "Complete"
            )
    )
)</f>
        <v>Complete</v>
      </c>
    </row>
    <row r="2571" spans="1:35" x14ac:dyDescent="0.3">
      <c r="A2571">
        <v>13858</v>
      </c>
      <c r="B2571" s="6">
        <v>45457.045497685183</v>
      </c>
      <c r="C2571" s="3">
        <f>INT(B2571)</f>
        <v>45457</v>
      </c>
      <c r="D2571" s="2">
        <f>MOD(B2571,1)</f>
        <v>4.5497685183363501E-2</v>
      </c>
      <c r="E2571">
        <v>73</v>
      </c>
      <c r="F2571" t="s">
        <v>33</v>
      </c>
      <c r="G2571" t="str">
        <f xml:space="preserve"> PROPER(TRIM(CLEAN(SUBSTITUTE(F2571,CHAR(160)," "))))</f>
        <v>South</v>
      </c>
      <c r="H2571" t="s">
        <v>3</v>
      </c>
      <c r="I2571" t="str">
        <f>PROPER(TRIM(CLEAN((SUBSTITUTE(H2571,"-"," ")))))</f>
        <v>Phone</v>
      </c>
      <c r="J2571">
        <v>21972</v>
      </c>
      <c r="K2571" t="s">
        <v>14</v>
      </c>
      <c r="L2571" t="str">
        <f xml:space="preserve"> PROPER(TRIM(CLEAN(SUBSTITUTE(K2571,CHAR(160)," "))))</f>
        <v>Consumer</v>
      </c>
      <c r="M2571" t="s">
        <v>1</v>
      </c>
      <c r="N2571" t="str">
        <f xml:space="preserve"> PROPER(TRIM(CLEAN(SUBSTITUTE(M2571,CHAR(160)," "))))</f>
        <v>Beauty</v>
      </c>
      <c r="O2571" t="s">
        <v>5</v>
      </c>
      <c r="P2571" t="str">
        <f>IF(LEN(TRIM(Table1[[#This Row],[subcategory]]&amp;""))=0,"Unknown", PROPER(TRIM(Table1[[#This Row],[subcategory]])))</f>
        <v>Haircare</v>
      </c>
      <c r="Q2571">
        <v>81.03</v>
      </c>
      <c r="R2571" s="1">
        <f>IF(LEN(TRIM(Q2571&amp;""))=0, "", VALUE(SUBSTITUTE(Q2571,"$","")))</f>
        <v>81.03</v>
      </c>
      <c r="S2571">
        <v>0</v>
      </c>
      <c r="T2571">
        <f>IF(LEN(TRIM(S2571&amp;""))=0, "", VALUE(S2571))</f>
        <v>0</v>
      </c>
      <c r="U2571">
        <v>0</v>
      </c>
      <c r="V2571" s="1">
        <f>IF(LEN(TRIM(U2571&amp;""))=0, "", VALUE(SUBSTITUTE(U2571,"$","")))</f>
        <v>0</v>
      </c>
      <c r="W2571" s="1">
        <v>0</v>
      </c>
      <c r="X2571" s="1">
        <f>IF(LEN(TRIM(W2571&amp;""))=0, "", VALUE(SUBSTITUTE(W2571,"$","")))</f>
        <v>0</v>
      </c>
      <c r="Y2571">
        <v>0</v>
      </c>
      <c r="Z2571" s="1" cm="1">
        <f t="array" ref="Z2571">IF(
    LEN(TRIM(Y2571&amp;""))=0,
        IF(AND(ISNUMBER(net_sales_clean), ISNUMBER(profit_clean)),
            net_sales_clean - profit_clean,
            ""
        ),
    VALUE(SUBSTITUTE(Y2571,"$",""))
)</f>
        <v>0</v>
      </c>
      <c r="AA2571">
        <v>0</v>
      </c>
      <c r="AB2571" s="1" cm="1">
        <f t="array" ref="AB2571">IF(
    LEN(TRIM(AA2571&amp;""))=0,
        IF(AND(ISNUMBER(net_sales_clean), ISNUMBER(cost_clean)),
            net_sales_clean - cost_clean,
            ""
        ),
    VALUE(SUBSTITUTE(AA2571,"$",""))
)</f>
        <v>0</v>
      </c>
      <c r="AC2571">
        <v>0</v>
      </c>
      <c r="AD2571">
        <f>IF(LEN(TRIM(AC2571&amp;""))=0, "", VALUE(AC2571))</f>
        <v>0</v>
      </c>
      <c r="AE2571">
        <v>5</v>
      </c>
      <c r="AF2571">
        <f>IF(LEN(TRIM(AE2571&amp;""))=0, "", VALUE(AE2571))</f>
        <v>5</v>
      </c>
      <c r="AG2571">
        <v>0</v>
      </c>
      <c r="AH2571">
        <f>IF(
    OR(U2571&lt;0, W2571&lt;0, Y2571&lt;0, AA2571&lt;0),
        1,
        IF(LEN(TRIM(AG2571&amp;""))=0, "", AG2571)
)</f>
        <v>0</v>
      </c>
      <c r="AI2571" t="str">
        <f>IF(
    COUNT(Q2571,V2571,X2571,Z2571,AB2571)=0,
        "Not Usable",
    IF(
        COUNT(Q2571,V2571,X2571,Z2571,AB2571)&lt;5,
            "Incomplete",
            IF(
                MIN(Q2571,V2571,X2571,Z2571,AB2571)=0,
                    "Incomplete",
                    "Complete"
            )
    )
)</f>
        <v>Incomplete</v>
      </c>
    </row>
    <row r="2572" spans="1:35" x14ac:dyDescent="0.3">
      <c r="A2572">
        <v>36015</v>
      </c>
      <c r="B2572" s="6">
        <v>45453.995208333334</v>
      </c>
      <c r="C2572" s="3">
        <f>INT(B2572)</f>
        <v>45453</v>
      </c>
      <c r="D2572" s="2">
        <f>MOD(B2572,1)</f>
        <v>0.99520833333372138</v>
      </c>
      <c r="E2572">
        <v>8</v>
      </c>
      <c r="F2572" t="s">
        <v>21</v>
      </c>
      <c r="G2572" t="str">
        <f xml:space="preserve"> PROPER(TRIM(CLEAN(SUBSTITUTE(F2572,CHAR(160)," "))))</f>
        <v>Midwest</v>
      </c>
      <c r="H2572" t="s">
        <v>27</v>
      </c>
      <c r="I2572" t="str">
        <f>PROPER(TRIM(CLEAN((SUBSTITUTE(H2572,"-"," ")))))</f>
        <v>In Store</v>
      </c>
      <c r="J2572">
        <v>3657</v>
      </c>
      <c r="K2572" t="s">
        <v>6</v>
      </c>
      <c r="L2572" t="str">
        <f xml:space="preserve"> PROPER(TRIM(CLEAN(SUBSTITUTE(K2572,CHAR(160)," "))))</f>
        <v>Corporate</v>
      </c>
      <c r="M2572" t="s">
        <v>19</v>
      </c>
      <c r="N2572" t="str">
        <f xml:space="preserve"> PROPER(TRIM(CLEAN(SUBSTITUTE(M2572,CHAR(160)," "))))</f>
        <v>Apparel</v>
      </c>
      <c r="O2572" t="s">
        <v>20</v>
      </c>
      <c r="P2572" t="str">
        <f>IF(LEN(TRIM(Table1[[#This Row],[subcategory]]&amp;""))=0,"Unknown", PROPER(TRIM(Table1[[#This Row],[subcategory]])))</f>
        <v>Women</v>
      </c>
      <c r="Q2572">
        <v>88.87</v>
      </c>
      <c r="R2572" s="1">
        <f>IF(LEN(TRIM(Q2572&amp;""))=0, "", VALUE(SUBSTITUTE(Q2572,"$","")))</f>
        <v>88.87</v>
      </c>
      <c r="S2572">
        <v>0</v>
      </c>
      <c r="T2572">
        <f>IF(LEN(TRIM(S2572&amp;""))=0, "", VALUE(S2572))</f>
        <v>0</v>
      </c>
      <c r="U2572">
        <v>0</v>
      </c>
      <c r="V2572" s="1">
        <f>IF(LEN(TRIM(U2572&amp;""))=0, "", VALUE(SUBSTITUTE(U2572,"$","")))</f>
        <v>0</v>
      </c>
      <c r="W2572" s="1">
        <v>0</v>
      </c>
      <c r="X2572" s="1">
        <f>IF(LEN(TRIM(W2572&amp;""))=0, "", VALUE(SUBSTITUTE(W2572,"$","")))</f>
        <v>0</v>
      </c>
      <c r="Z2572" s="1" t="str" cm="1">
        <f t="array" ref="Z2572">IF(
    LEN(TRIM(Y2572&amp;""))=0,
        IF(AND(ISNUMBER(net_sales_clean), ISNUMBER(profit_clean)),
            net_sales_clean - profit_clean,
            ""
        ),
    VALUE(SUBSTITUTE(Y2572,"$",""))
)</f>
        <v/>
      </c>
      <c r="AB2572" s="1" t="str" cm="1">
        <f t="array" ref="AB2572">IF(
    LEN(TRIM(AA2572&amp;""))=0,
        IF(AND(ISNUMBER(net_sales_clean), ISNUMBER(cost_clean)),
            net_sales_clean - cost_clean,
            ""
        ),
    VALUE(SUBSTITUTE(AA2572,"$",""))
)</f>
        <v/>
      </c>
      <c r="AC2572">
        <v>9</v>
      </c>
      <c r="AD2572">
        <f>IF(LEN(TRIM(AC2572&amp;""))=0, "", VALUE(AC2572))</f>
        <v>9</v>
      </c>
      <c r="AE2572">
        <v>2</v>
      </c>
      <c r="AF2572">
        <f>IF(LEN(TRIM(AE2572&amp;""))=0, "", VALUE(AE2572))</f>
        <v>2</v>
      </c>
      <c r="AH2572" t="str">
        <f>IF(
    OR(U2572&lt;0, W2572&lt;0, Y2572&lt;0, AA2572&lt;0),
        1,
        IF(LEN(TRIM(AG2572&amp;""))=0, "", AG2572)
)</f>
        <v/>
      </c>
      <c r="AI2572" t="str">
        <f>IF(
    COUNT(Q2572,V2572,X2572,Z2572,AB2572)=0,
        "Not Usable",
    IF(
        COUNT(Q2572,V2572,X2572,Z2572,AB2572)&lt;5,
            "Incomplete",
            IF(
                MIN(Q2572,V2572,X2572,Z2572,AB2572)=0,
                    "Incomplete",
                    "Complete"
            )
    )
)</f>
        <v>Incomplete</v>
      </c>
    </row>
    <row r="2573" spans="1:35" x14ac:dyDescent="0.3">
      <c r="A2573">
        <v>30697</v>
      </c>
      <c r="B2573" s="6">
        <v>45408.513298611113</v>
      </c>
      <c r="C2573" s="3">
        <f>INT(B2573)</f>
        <v>45408</v>
      </c>
      <c r="D2573" s="2">
        <f>MOD(B2573,1)</f>
        <v>0.51329861111298669</v>
      </c>
      <c r="E2573">
        <v>31</v>
      </c>
      <c r="F2573" t="s">
        <v>4</v>
      </c>
      <c r="G2573" t="str">
        <f xml:space="preserve"> PROPER(TRIM(CLEAN(SUBSTITUTE(F2573,CHAR(160)," "))))</f>
        <v>South</v>
      </c>
      <c r="H2573" t="s">
        <v>17</v>
      </c>
      <c r="I2573" t="str">
        <f>PROPER(TRIM(CLEAN((SUBSTITUTE(H2573,"-"," ")))))</f>
        <v>Online</v>
      </c>
      <c r="J2573">
        <v>4282</v>
      </c>
      <c r="K2573" t="s">
        <v>2</v>
      </c>
      <c r="L2573" t="str">
        <f xml:space="preserve"> PROPER(TRIM(CLEAN(SUBSTITUTE(K2573,CHAR(160)," "))))</f>
        <v>Home Office</v>
      </c>
      <c r="M2573" t="s">
        <v>19</v>
      </c>
      <c r="N2573" t="str">
        <f xml:space="preserve"> PROPER(TRIM(CLEAN(SUBSTITUTE(M2573,CHAR(160)," "))))</f>
        <v>Apparel</v>
      </c>
      <c r="O2573" t="s">
        <v>26</v>
      </c>
      <c r="P2573" t="str">
        <f>IF(LEN(TRIM(Table1[[#This Row],[subcategory]]&amp;""))=0,"Unknown", PROPER(TRIM(Table1[[#This Row],[subcategory]])))</f>
        <v>Kids</v>
      </c>
      <c r="Q2573">
        <v>70.930000000000007</v>
      </c>
      <c r="R2573" s="1">
        <f>IF(LEN(TRIM(Q2573&amp;""))=0, "", VALUE(SUBSTITUTE(Q2573,"$","")))</f>
        <v>70.930000000000007</v>
      </c>
      <c r="S2573">
        <v>2</v>
      </c>
      <c r="T2573">
        <f>IF(LEN(TRIM(S2573&amp;""))=0, "", VALUE(S2573))</f>
        <v>2</v>
      </c>
      <c r="U2573">
        <v>141.86000000000001</v>
      </c>
      <c r="V2573" s="1">
        <f>IF(LEN(TRIM(U2573&amp;""))=0, "", VALUE(SUBSTITUTE(U2573,"$","")))</f>
        <v>141.86000000000001</v>
      </c>
      <c r="W2573" s="4" t="s">
        <v>4369</v>
      </c>
      <c r="X2573" s="4">
        <f>IF(LEN(TRIM(W2573&amp;""))=0, "", VALUE(SUBSTITUTE(W2573,"$","")))</f>
        <v>132.35538</v>
      </c>
      <c r="Y2573" s="5" t="s">
        <v>4368</v>
      </c>
      <c r="Z2573" s="4" cm="1">
        <f t="array" ref="Z2573">IF(
    LEN(TRIM(Y2573&amp;""))=0,
        IF(AND(ISNUMBER(net_sales_clean), ISNUMBER(profit_clean)),
            net_sales_clean - profit_clean,
            ""
        ),
    VALUE(SUBSTITUTE(Y2573,"$",""))
)</f>
        <v>95.858969376942397</v>
      </c>
      <c r="AA2573" s="5" t="s">
        <v>4367</v>
      </c>
      <c r="AB2573" s="4" cm="1">
        <f t="array" ref="AB2573">IF(
    LEN(TRIM(AA2573&amp;""))=0,
        IF(AND(ISNUMBER(net_sales_clean), ISNUMBER(cost_clean)),
            net_sales_clean - cost_clean,
            ""
        ),
    VALUE(SUBSTITUTE(AA2573,"$",""))
)</f>
        <v>36.4964106230575</v>
      </c>
      <c r="AC2573">
        <v>8</v>
      </c>
      <c r="AD2573">
        <f>IF(LEN(TRIM(AC2573&amp;""))=0, "", VALUE(AC2573))</f>
        <v>8</v>
      </c>
      <c r="AE2573">
        <v>3</v>
      </c>
      <c r="AF2573">
        <f>IF(LEN(TRIM(AE2573&amp;""))=0, "", VALUE(AE2573))</f>
        <v>3</v>
      </c>
      <c r="AG2573">
        <v>0</v>
      </c>
      <c r="AH2573">
        <f>IF(
    OR(U2573&lt;0, W2573&lt;0, Y2573&lt;0, AA2573&lt;0),
        1,
        IF(LEN(TRIM(AG2573&amp;""))=0, "", AG2573)
)</f>
        <v>0</v>
      </c>
      <c r="AI2573" t="str">
        <f>IF(
    COUNT(Q2573,V2573,X2573,Z2573,AB2573)=0,
        "Not Usable",
    IF(
        COUNT(Q2573,V2573,X2573,Z2573,AB2573)&lt;5,
            "Incomplete",
            IF(
                MIN(Q2573,V2573,X2573,Z2573,AB2573)=0,
                    "Incomplete",
                    "Complete"
            )
    )
)</f>
        <v>Complete</v>
      </c>
    </row>
    <row r="2574" spans="1:35" x14ac:dyDescent="0.3">
      <c r="A2574">
        <v>38378</v>
      </c>
      <c r="B2574" s="6">
        <v>45114.875613425924</v>
      </c>
      <c r="C2574" s="3">
        <f>INT(B2574)</f>
        <v>45114</v>
      </c>
      <c r="D2574" s="2">
        <f>MOD(B2574,1)</f>
        <v>0.87561342592380242</v>
      </c>
      <c r="E2574">
        <v>44</v>
      </c>
      <c r="F2574" t="s">
        <v>4</v>
      </c>
      <c r="G2574" t="str">
        <f xml:space="preserve"> PROPER(TRIM(CLEAN(SUBSTITUTE(F2574,CHAR(160)," "))))</f>
        <v>South</v>
      </c>
      <c r="H2574" t="s">
        <v>27</v>
      </c>
      <c r="I2574" t="str">
        <f>PROPER(TRIM(CLEAN((SUBSTITUTE(H2574,"-"," ")))))</f>
        <v>In Store</v>
      </c>
      <c r="J2574">
        <v>14026</v>
      </c>
      <c r="K2574" t="s">
        <v>6</v>
      </c>
      <c r="L2574" t="str">
        <f xml:space="preserve"> PROPER(TRIM(CLEAN(SUBSTITUTE(K2574,CHAR(160)," "))))</f>
        <v>Corporate</v>
      </c>
      <c r="M2574" t="s">
        <v>23</v>
      </c>
      <c r="N2574" t="str">
        <f xml:space="preserve"> PROPER(TRIM(CLEAN(SUBSTITUTE(M2574,CHAR(160)," "))))</f>
        <v>Electronics</v>
      </c>
      <c r="O2574" t="s">
        <v>25</v>
      </c>
      <c r="P2574" t="str">
        <f>IF(LEN(TRIM(Table1[[#This Row],[subcategory]]&amp;""))=0,"Unknown", PROPER(TRIM(Table1[[#This Row],[subcategory]])))</f>
        <v>Laptops</v>
      </c>
      <c r="Q2574">
        <v>41.24</v>
      </c>
      <c r="R2574" s="1">
        <f>IF(LEN(TRIM(Q2574&amp;""))=0, "", VALUE(SUBSTITUTE(Q2574,"$","")))</f>
        <v>41.24</v>
      </c>
      <c r="S2574">
        <v>3</v>
      </c>
      <c r="T2574">
        <f>IF(LEN(TRIM(S2574&amp;""))=0, "", VALUE(S2574))</f>
        <v>3</v>
      </c>
      <c r="U2574">
        <v>123.72</v>
      </c>
      <c r="V2574" s="1">
        <f>IF(LEN(TRIM(U2574&amp;""))=0, "", VALUE(SUBSTITUTE(U2574,"$","")))</f>
        <v>123.72</v>
      </c>
      <c r="W2574" s="1">
        <v>81.531480000000002</v>
      </c>
      <c r="X2574" s="1">
        <f>IF(LEN(TRIM(W2574&amp;""))=0, "", VALUE(SUBSTITUTE(W2574,"$","")))</f>
        <v>81.531480000000002</v>
      </c>
      <c r="Z2574" s="1" t="str" cm="1">
        <f t="array" ref="Z2574">IF(
    LEN(TRIM(Y2574&amp;""))=0,
        IF(AND(ISNUMBER(net_sales_clean), ISNUMBER(profit_clean)),
            net_sales_clean - profit_clean,
            ""
        ),
    VALUE(SUBSTITUTE(Y2574,"$",""))
)</f>
        <v/>
      </c>
      <c r="AB2574" s="1" t="str" cm="1">
        <f t="array" ref="AB2574">IF(
    LEN(TRIM(AA2574&amp;""))=0,
        IF(AND(ISNUMBER(net_sales_clean), ISNUMBER(cost_clean)),
            net_sales_clean - cost_clean,
            ""
        ),
    VALUE(SUBSTITUTE(AA2574,"$",""))
)</f>
        <v/>
      </c>
      <c r="AC2574">
        <v>2</v>
      </c>
      <c r="AD2574">
        <f>IF(LEN(TRIM(AC2574&amp;""))=0, "", VALUE(AC2574))</f>
        <v>2</v>
      </c>
      <c r="AE2574">
        <v>1</v>
      </c>
      <c r="AF2574">
        <f>IF(LEN(TRIM(AE2574&amp;""))=0, "", VALUE(AE2574))</f>
        <v>1</v>
      </c>
      <c r="AG2574">
        <v>0</v>
      </c>
      <c r="AH2574">
        <f>IF(
    OR(U2574&lt;0, W2574&lt;0, Y2574&lt;0, AA2574&lt;0),
        1,
        IF(LEN(TRIM(AG2574&amp;""))=0, "", AG2574)
)</f>
        <v>0</v>
      </c>
      <c r="AI2574" t="str">
        <f>IF(
    COUNT(Q2574,V2574,X2574,Z2574,AB2574)=0,
        "Not Usable",
    IF(
        COUNT(Q2574,V2574,X2574,Z2574,AB2574)&lt;5,
            "Incomplete",
            IF(
                MIN(Q2574,V2574,X2574,Z2574,AB2574)=0,
                    "Incomplete",
                    "Complete"
            )
    )
)</f>
        <v>Incomplete</v>
      </c>
    </row>
    <row r="2575" spans="1:35" x14ac:dyDescent="0.3">
      <c r="A2575">
        <v>30603</v>
      </c>
      <c r="B2575" s="6">
        <v>44952.91684027778</v>
      </c>
      <c r="C2575" s="3">
        <f>INT(B2575)</f>
        <v>44952</v>
      </c>
      <c r="D2575" s="2">
        <f>MOD(B2575,1)</f>
        <v>0.91684027777955635</v>
      </c>
      <c r="E2575">
        <v>9</v>
      </c>
      <c r="F2575" t="s">
        <v>21</v>
      </c>
      <c r="G2575" t="str">
        <f xml:space="preserve"> PROPER(TRIM(CLEAN(SUBSTITUTE(F2575,CHAR(160)," "))))</f>
        <v>Midwest</v>
      </c>
      <c r="H2575" t="s">
        <v>7</v>
      </c>
      <c r="I2575" t="str">
        <f>PROPER(TRIM(CLEAN((SUBSTITUTE(H2575,"-"," ")))))</f>
        <v>In Store</v>
      </c>
      <c r="J2575">
        <v>24069</v>
      </c>
      <c r="K2575" t="s">
        <v>10</v>
      </c>
      <c r="L2575" t="str">
        <f xml:space="preserve"> PROPER(TRIM(CLEAN(SUBSTITUTE(K2575,CHAR(160)," "))))</f>
        <v>Consumer</v>
      </c>
      <c r="M2575" t="s">
        <v>19</v>
      </c>
      <c r="N2575" t="str">
        <f xml:space="preserve"> PROPER(TRIM(CLEAN(SUBSTITUTE(M2575,CHAR(160)," "))))</f>
        <v>Apparel</v>
      </c>
      <c r="O2575" t="s">
        <v>20</v>
      </c>
      <c r="P2575" t="str">
        <f>IF(LEN(TRIM(Table1[[#This Row],[subcategory]]&amp;""))=0,"Unknown", PROPER(TRIM(Table1[[#This Row],[subcategory]])))</f>
        <v>Women</v>
      </c>
      <c r="Q2575">
        <v>63.44</v>
      </c>
      <c r="R2575" s="1">
        <f>IF(LEN(TRIM(Q2575&amp;""))=0, "", VALUE(SUBSTITUTE(Q2575,"$","")))</f>
        <v>63.44</v>
      </c>
      <c r="S2575">
        <v>3</v>
      </c>
      <c r="T2575">
        <f>IF(LEN(TRIM(S2575&amp;""))=0, "", VALUE(S2575))</f>
        <v>3</v>
      </c>
      <c r="U2575">
        <v>190.32</v>
      </c>
      <c r="V2575" s="1">
        <f>IF(LEN(TRIM(U2575&amp;""))=0, "", VALUE(SUBSTITUTE(U2575,"$","")))</f>
        <v>190.32</v>
      </c>
      <c r="W2575" s="4" t="s">
        <v>4366</v>
      </c>
      <c r="X2575" s="4">
        <f>IF(LEN(TRIM(W2575&amp;""))=0, "", VALUE(SUBSTITUTE(W2575,"$","")))</f>
        <v>185.94263999999899</v>
      </c>
      <c r="Y2575" s="5" t="s">
        <v>4365</v>
      </c>
      <c r="Z2575" s="4" cm="1">
        <f t="array" ref="Z2575">IF(
    LEN(TRIM(Y2575&amp;""))=0,
        IF(AND(ISNUMBER(net_sales_clean), ISNUMBER(profit_clean)),
            net_sales_clean - profit_clean,
            ""
        ),
    VALUE(SUBSTITUTE(Y2575,"$",""))
)</f>
        <v>143.59808286247599</v>
      </c>
      <c r="AA2575" s="5" t="s">
        <v>4364</v>
      </c>
      <c r="AB2575" s="4" cm="1">
        <f t="array" ref="AB2575">IF(
    LEN(TRIM(AA2575&amp;""))=0,
        IF(AND(ISNUMBER(net_sales_clean), ISNUMBER(cost_clean)),
            net_sales_clean - cost_clean,
            ""
        ),
    VALUE(SUBSTITUTE(AA2575,"$",""))
)</f>
        <v>42.344557137523303</v>
      </c>
      <c r="AC2575">
        <v>8</v>
      </c>
      <c r="AD2575">
        <f>IF(LEN(TRIM(AC2575&amp;""))=0, "", VALUE(AC2575))</f>
        <v>8</v>
      </c>
      <c r="AE2575">
        <v>2</v>
      </c>
      <c r="AF2575">
        <f>IF(LEN(TRIM(AE2575&amp;""))=0, "", VALUE(AE2575))</f>
        <v>2</v>
      </c>
      <c r="AG2575">
        <v>0</v>
      </c>
      <c r="AH2575">
        <f>IF(
    OR(U2575&lt;0, W2575&lt;0, Y2575&lt;0, AA2575&lt;0),
        1,
        IF(LEN(TRIM(AG2575&amp;""))=0, "", AG2575)
)</f>
        <v>0</v>
      </c>
      <c r="AI2575" t="str">
        <f>IF(
    COUNT(Q2575,V2575,X2575,Z2575,AB2575)=0,
        "Not Usable",
    IF(
        COUNT(Q2575,V2575,X2575,Z2575,AB2575)&lt;5,
            "Incomplete",
            IF(
                MIN(Q2575,V2575,X2575,Z2575,AB2575)=0,
                    "Incomplete",
                    "Complete"
            )
    )
)</f>
        <v>Complete</v>
      </c>
    </row>
    <row r="2576" spans="1:35" x14ac:dyDescent="0.3">
      <c r="A2576">
        <v>54483</v>
      </c>
      <c r="B2576" s="6">
        <v>45751.123831018522</v>
      </c>
      <c r="C2576" s="3">
        <f>INT(B2576)</f>
        <v>45751</v>
      </c>
      <c r="D2576" s="2">
        <f>MOD(B2576,1)</f>
        <v>0.1238310185217415</v>
      </c>
      <c r="E2576">
        <v>70</v>
      </c>
      <c r="F2576" t="s">
        <v>13</v>
      </c>
      <c r="G2576" t="str">
        <f xml:space="preserve"> PROPER(TRIM(CLEAN(SUBSTITUTE(F2576,CHAR(160)," "))))</f>
        <v>Northeast</v>
      </c>
      <c r="H2576" t="s">
        <v>30</v>
      </c>
      <c r="I2576" t="str">
        <f>PROPER(TRIM(CLEAN((SUBSTITUTE(H2576,"-"," ")))))</f>
        <v>Mobile App</v>
      </c>
      <c r="J2576">
        <v>15314</v>
      </c>
      <c r="K2576" t="s">
        <v>14</v>
      </c>
      <c r="L2576" t="str">
        <f xml:space="preserve"> PROPER(TRIM(CLEAN(SUBSTITUTE(K2576,CHAR(160)," "))))</f>
        <v>Consumer</v>
      </c>
      <c r="M2576" t="s">
        <v>23</v>
      </c>
      <c r="N2576" t="str">
        <f xml:space="preserve"> PROPER(TRIM(CLEAN(SUBSTITUTE(M2576,CHAR(160)," "))))</f>
        <v>Electronics</v>
      </c>
      <c r="O2576" t="s">
        <v>25</v>
      </c>
      <c r="P2576" t="str">
        <f>IF(LEN(TRIM(Table1[[#This Row],[subcategory]]&amp;""))=0,"Unknown", PROPER(TRIM(Table1[[#This Row],[subcategory]])))</f>
        <v>Laptops</v>
      </c>
      <c r="Q2576">
        <v>95.61</v>
      </c>
      <c r="R2576" s="1">
        <f>IF(LEN(TRIM(Q2576&amp;""))=0, "", VALUE(SUBSTITUTE(Q2576,"$","")))</f>
        <v>95.61</v>
      </c>
      <c r="S2576">
        <v>2</v>
      </c>
      <c r="T2576">
        <f>IF(LEN(TRIM(S2576&amp;""))=0, "", VALUE(S2576))</f>
        <v>2</v>
      </c>
      <c r="U2576">
        <v>191.22</v>
      </c>
      <c r="V2576" s="1">
        <f>IF(LEN(TRIM(U2576&amp;""))=0, "", VALUE(SUBSTITUTE(U2576,"$","")))</f>
        <v>191.22</v>
      </c>
      <c r="W2576" s="1">
        <v>169.61214000000001</v>
      </c>
      <c r="X2576" s="1">
        <f>IF(LEN(TRIM(W2576&amp;""))=0, "", VALUE(SUBSTITUTE(W2576,"$","")))</f>
        <v>169.61214000000001</v>
      </c>
      <c r="Y2576" s="5" t="s">
        <v>4363</v>
      </c>
      <c r="Z2576" s="4" cm="1">
        <f t="array" ref="Z2576">IF(
    LEN(TRIM(Y2576&amp;""))=0,
        IF(AND(ISNUMBER(net_sales_clean), ISNUMBER(profit_clean)),
            net_sales_clean - profit_clean,
            ""
        ),
    VALUE(SUBSTITUTE(Y2576,"$",""))
)</f>
        <v>100.40963920371701</v>
      </c>
      <c r="AA2576" s="5" t="s">
        <v>4362</v>
      </c>
      <c r="AB2576" s="4" cm="1">
        <f t="array" ref="AB2576">IF(
    LEN(TRIM(AA2576&amp;""))=0,
        IF(AND(ISNUMBER(net_sales_clean), ISNUMBER(cost_clean)),
            net_sales_clean - cost_clean,
            ""
        ),
    VALUE(SUBSTITUTE(AA2576,"$",""))
)</f>
        <v>69.202500796282095</v>
      </c>
      <c r="AC2576">
        <v>3</v>
      </c>
      <c r="AD2576">
        <f>IF(LEN(TRIM(AC2576&amp;""))=0, "", VALUE(AC2576))</f>
        <v>3</v>
      </c>
      <c r="AE2576">
        <v>5</v>
      </c>
      <c r="AF2576">
        <f>IF(LEN(TRIM(AE2576&amp;""))=0, "", VALUE(AE2576))</f>
        <v>5</v>
      </c>
      <c r="AG2576">
        <v>0</v>
      </c>
      <c r="AH2576">
        <f>IF(
    OR(U2576&lt;0, W2576&lt;0, Y2576&lt;0, AA2576&lt;0),
        1,
        IF(LEN(TRIM(AG2576&amp;""))=0, "", AG2576)
)</f>
        <v>0</v>
      </c>
      <c r="AI2576" t="str">
        <f>IF(
    COUNT(Q2576,V2576,X2576,Z2576,AB2576)=0,
        "Not Usable",
    IF(
        COUNT(Q2576,V2576,X2576,Z2576,AB2576)&lt;5,
            "Incomplete",
            IF(
                MIN(Q2576,V2576,X2576,Z2576,AB2576)=0,
                    "Incomplete",
                    "Complete"
            )
    )
)</f>
        <v>Complete</v>
      </c>
    </row>
    <row r="2577" spans="1:35" x14ac:dyDescent="0.3">
      <c r="A2577">
        <v>21337</v>
      </c>
      <c r="B2577" s="6">
        <v>45404.055648148147</v>
      </c>
      <c r="C2577" s="3">
        <f>INT(B2577)</f>
        <v>45404</v>
      </c>
      <c r="D2577" s="2">
        <f>MOD(B2577,1)</f>
        <v>5.5648148147156462E-2</v>
      </c>
      <c r="E2577">
        <v>15</v>
      </c>
      <c r="F2577" t="s">
        <v>4</v>
      </c>
      <c r="G2577" t="str">
        <f xml:space="preserve"> PROPER(TRIM(CLEAN(SUBSTITUTE(F2577,CHAR(160)," "))))</f>
        <v>South</v>
      </c>
      <c r="H2577" t="s">
        <v>7</v>
      </c>
      <c r="I2577" t="str">
        <f>PROPER(TRIM(CLEAN((SUBSTITUTE(H2577,"-"," ")))))</f>
        <v>In Store</v>
      </c>
      <c r="J2577">
        <v>22275</v>
      </c>
      <c r="K2577" t="s">
        <v>2</v>
      </c>
      <c r="L2577" t="str">
        <f xml:space="preserve"> PROPER(TRIM(CLEAN(SUBSTITUTE(K2577,CHAR(160)," "))))</f>
        <v>Home Office</v>
      </c>
      <c r="M2577" t="s">
        <v>19</v>
      </c>
      <c r="N2577" t="str">
        <f xml:space="preserve"> PROPER(TRIM(CLEAN(SUBSTITUTE(M2577,CHAR(160)," "))))</f>
        <v>Apparel</v>
      </c>
      <c r="O2577" t="s">
        <v>26</v>
      </c>
      <c r="P2577" t="str">
        <f>IF(LEN(TRIM(Table1[[#This Row],[subcategory]]&amp;""))=0,"Unknown", PROPER(TRIM(Table1[[#This Row],[subcategory]])))</f>
        <v>Kids</v>
      </c>
      <c r="Q2577">
        <v>54.08</v>
      </c>
      <c r="R2577" s="1">
        <f>IF(LEN(TRIM(Q2577&amp;""))=0, "", VALUE(SUBSTITUTE(Q2577,"$","")))</f>
        <v>54.08</v>
      </c>
      <c r="S2577">
        <v>2</v>
      </c>
      <c r="T2577">
        <f>IF(LEN(TRIM(S2577&amp;""))=0, "", VALUE(S2577))</f>
        <v>2</v>
      </c>
      <c r="U2577">
        <v>108.16</v>
      </c>
      <c r="V2577" s="1">
        <f>IF(LEN(TRIM(U2577&amp;""))=0, "", VALUE(SUBSTITUTE(U2577,"$","")))</f>
        <v>108.16</v>
      </c>
      <c r="W2577" s="4" t="s">
        <v>4361</v>
      </c>
      <c r="X2577" s="4">
        <f>IF(LEN(TRIM(W2577&amp;""))=0, "", VALUE(SUBSTITUTE(W2577,"$","")))</f>
        <v>103.94175999999899</v>
      </c>
      <c r="Y2577" s="5" t="s">
        <v>4360</v>
      </c>
      <c r="Z2577" s="4" cm="1">
        <f t="array" ref="Z2577">IF(
    LEN(TRIM(Y2577&amp;""))=0,
        IF(AND(ISNUMBER(net_sales_clean), ISNUMBER(profit_clean)),
            net_sales_clean - profit_clean,
            ""
        ),
    VALUE(SUBSTITUTE(Y2577,"$",""))
)</f>
        <v>58.597333881801099</v>
      </c>
      <c r="AA2577" s="5" t="s">
        <v>4359</v>
      </c>
      <c r="AB2577" s="4" cm="1">
        <f t="array" ref="AB2577">IF(
    LEN(TRIM(AA2577&amp;""))=0,
        IF(AND(ISNUMBER(net_sales_clean), ISNUMBER(cost_clean)),
            net_sales_clean - cost_clean,
            ""
        ),
    VALUE(SUBSTITUTE(AA2577,"$",""))
)</f>
        <v>45.344426118198797</v>
      </c>
      <c r="AC2577">
        <v>1</v>
      </c>
      <c r="AD2577">
        <f>IF(LEN(TRIM(AC2577&amp;""))=0, "", VALUE(AC2577))</f>
        <v>1</v>
      </c>
      <c r="AE2577">
        <v>2</v>
      </c>
      <c r="AF2577">
        <f>IF(LEN(TRIM(AE2577&amp;""))=0, "", VALUE(AE2577))</f>
        <v>2</v>
      </c>
      <c r="AG2577">
        <v>1</v>
      </c>
      <c r="AH2577">
        <f>IF(
    OR(U2577&lt;0, W2577&lt;0, Y2577&lt;0, AA2577&lt;0),
        1,
        IF(LEN(TRIM(AG2577&amp;""))=0, "", AG2577)
)</f>
        <v>1</v>
      </c>
      <c r="AI2577" t="str">
        <f>IF(
    COUNT(Q2577,V2577,X2577,Z2577,AB2577)=0,
        "Not Usable",
    IF(
        COUNT(Q2577,V2577,X2577,Z2577,AB2577)&lt;5,
            "Incomplete",
            IF(
                MIN(Q2577,V2577,X2577,Z2577,AB2577)=0,
                    "Incomplete",
                    "Complete"
            )
    )
)</f>
        <v>Complete</v>
      </c>
    </row>
    <row r="2578" spans="1:35" x14ac:dyDescent="0.3">
      <c r="A2578">
        <v>3759</v>
      </c>
      <c r="B2578" s="6">
        <v>45543.640810185185</v>
      </c>
      <c r="C2578" s="3">
        <f>INT(B2578)</f>
        <v>45543</v>
      </c>
      <c r="D2578" s="2">
        <f>MOD(B2578,1)</f>
        <v>0.64081018518481869</v>
      </c>
      <c r="E2578">
        <v>56</v>
      </c>
      <c r="F2578" t="s">
        <v>33</v>
      </c>
      <c r="G2578" t="str">
        <f xml:space="preserve"> PROPER(TRIM(CLEAN(SUBSTITUTE(F2578,CHAR(160)," "))))</f>
        <v>South</v>
      </c>
      <c r="H2578" t="s">
        <v>7</v>
      </c>
      <c r="I2578" t="str">
        <f>PROPER(TRIM(CLEAN((SUBSTITUTE(H2578,"-"," ")))))</f>
        <v>In Store</v>
      </c>
      <c r="J2578">
        <v>3456</v>
      </c>
      <c r="K2578" t="s">
        <v>6</v>
      </c>
      <c r="L2578" t="str">
        <f xml:space="preserve"> PROPER(TRIM(CLEAN(SUBSTITUTE(K2578,CHAR(160)," "))))</f>
        <v>Corporate</v>
      </c>
      <c r="M2578" t="s">
        <v>23</v>
      </c>
      <c r="N2578" t="str">
        <f xml:space="preserve"> PROPER(TRIM(CLEAN(SUBSTITUTE(M2578,CHAR(160)," "))))</f>
        <v>Electronics</v>
      </c>
      <c r="O2578" t="s">
        <v>34</v>
      </c>
      <c r="P2578" t="str">
        <f>IF(LEN(TRIM(Table1[[#This Row],[subcategory]]&amp;""))=0,"Unknown", PROPER(TRIM(Table1[[#This Row],[subcategory]])))</f>
        <v>Phones</v>
      </c>
      <c r="Q2578">
        <v>27.18</v>
      </c>
      <c r="R2578" s="1">
        <f>IF(LEN(TRIM(Q2578&amp;""))=0, "", VALUE(SUBSTITUTE(Q2578,"$","")))</f>
        <v>27.18</v>
      </c>
      <c r="S2578">
        <v>5</v>
      </c>
      <c r="T2578">
        <f>IF(LEN(TRIM(S2578&amp;""))=0, "", VALUE(S2578))</f>
        <v>5</v>
      </c>
      <c r="U2578">
        <v>135.9</v>
      </c>
      <c r="V2578" s="1">
        <f>IF(LEN(TRIM(U2578&amp;""))=0, "", VALUE(SUBSTITUTE(U2578,"$","")))</f>
        <v>135.9</v>
      </c>
      <c r="W2578" s="4" t="s">
        <v>4358</v>
      </c>
      <c r="X2578" s="4">
        <f>IF(LEN(TRIM(W2578&amp;""))=0, "", VALUE(SUBSTITUTE(W2578,"$","")))</f>
        <v>79.909199999999998</v>
      </c>
      <c r="Z2578" s="1" t="str" cm="1">
        <f t="array" ref="Z2578">IF(
    LEN(TRIM(Y2578&amp;""))=0,
        IF(AND(ISNUMBER(net_sales_clean), ISNUMBER(profit_clean)),
            net_sales_clean - profit_clean,
            ""
        ),
    VALUE(SUBSTITUTE(Y2578,"$",""))
)</f>
        <v/>
      </c>
      <c r="AB2578" s="1" t="str" cm="1">
        <f t="array" ref="AB2578">IF(
    LEN(TRIM(AA2578&amp;""))=0,
        IF(AND(ISNUMBER(net_sales_clean), ISNUMBER(cost_clean)),
            net_sales_clean - cost_clean,
            ""
        ),
    VALUE(SUBSTITUTE(AA2578,"$",""))
)</f>
        <v/>
      </c>
      <c r="AC2578">
        <v>7</v>
      </c>
      <c r="AD2578">
        <f>IF(LEN(TRIM(AC2578&amp;""))=0, "", VALUE(AC2578))</f>
        <v>7</v>
      </c>
      <c r="AE2578">
        <v>1</v>
      </c>
      <c r="AF2578">
        <f>IF(LEN(TRIM(AE2578&amp;""))=0, "", VALUE(AE2578))</f>
        <v>1</v>
      </c>
      <c r="AG2578">
        <v>0</v>
      </c>
      <c r="AH2578">
        <f>IF(
    OR(U2578&lt;0, W2578&lt;0, Y2578&lt;0, AA2578&lt;0),
        1,
        IF(LEN(TRIM(AG2578&amp;""))=0, "", AG2578)
)</f>
        <v>0</v>
      </c>
      <c r="AI2578" t="str">
        <f>IF(
    COUNT(Q2578,V2578,X2578,Z2578,AB2578)=0,
        "Not Usable",
    IF(
        COUNT(Q2578,V2578,X2578,Z2578,AB2578)&lt;5,
            "Incomplete",
            IF(
                MIN(Q2578,V2578,X2578,Z2578,AB2578)=0,
                    "Incomplete",
                    "Complete"
            )
    )
)</f>
        <v>Incomplete</v>
      </c>
    </row>
    <row r="2579" spans="1:35" x14ac:dyDescent="0.3">
      <c r="A2579">
        <v>12408</v>
      </c>
      <c r="B2579" s="6">
        <v>45997.775729166664</v>
      </c>
      <c r="C2579" s="3">
        <f>INT(B2579)</f>
        <v>45997</v>
      </c>
      <c r="D2579" s="2">
        <f>MOD(B2579,1)</f>
        <v>0.77572916666395031</v>
      </c>
      <c r="E2579">
        <v>7</v>
      </c>
      <c r="F2579" t="s">
        <v>21</v>
      </c>
      <c r="G2579" t="str">
        <f xml:space="preserve"> PROPER(TRIM(CLEAN(SUBSTITUTE(F2579,CHAR(160)," "))))</f>
        <v>Midwest</v>
      </c>
      <c r="H2579" t="s">
        <v>11</v>
      </c>
      <c r="I2579" t="str">
        <f>PROPER(TRIM(CLEAN((SUBSTITUTE(H2579,"-"," ")))))</f>
        <v>Online</v>
      </c>
      <c r="J2579">
        <v>531</v>
      </c>
      <c r="K2579" t="s">
        <v>2</v>
      </c>
      <c r="L2579" t="str">
        <f xml:space="preserve"> PROPER(TRIM(CLEAN(SUBSTITUTE(K2579,CHAR(160)," "))))</f>
        <v>Home Office</v>
      </c>
      <c r="M2579" t="s">
        <v>23</v>
      </c>
      <c r="N2579" t="str">
        <f xml:space="preserve"> PROPER(TRIM(CLEAN(SUBSTITUTE(M2579,CHAR(160)," "))))</f>
        <v>Electronics</v>
      </c>
      <c r="O2579" t="s">
        <v>34</v>
      </c>
      <c r="P2579" t="str">
        <f>IF(LEN(TRIM(Table1[[#This Row],[subcategory]]&amp;""))=0,"Unknown", PROPER(TRIM(Table1[[#This Row],[subcategory]])))</f>
        <v>Phones</v>
      </c>
      <c r="Q2579">
        <v>83.09</v>
      </c>
      <c r="R2579" s="1">
        <f>IF(LEN(TRIM(Q2579&amp;""))=0, "", VALUE(SUBSTITUTE(Q2579,"$","")))</f>
        <v>83.09</v>
      </c>
      <c r="S2579">
        <v>2</v>
      </c>
      <c r="T2579">
        <f>IF(LEN(TRIM(S2579&amp;""))=0, "", VALUE(S2579))</f>
        <v>2</v>
      </c>
      <c r="U2579">
        <v>166.18</v>
      </c>
      <c r="V2579" s="1">
        <f>IF(LEN(TRIM(U2579&amp;""))=0, "", VALUE(SUBSTITUTE(U2579,"$","")))</f>
        <v>166.18</v>
      </c>
      <c r="X2579" s="1" t="str">
        <f>IF(LEN(TRIM(W2579&amp;""))=0, "", VALUE(SUBSTITUTE(W2579,"$","")))</f>
        <v/>
      </c>
      <c r="Z2579" s="1" t="str" cm="1">
        <f t="array" ref="Z2579">IF(
    LEN(TRIM(Y2579&amp;""))=0,
        IF(AND(ISNUMBER(net_sales_clean), ISNUMBER(profit_clean)),
            net_sales_clean - profit_clean,
            ""
        ),
    VALUE(SUBSTITUTE(Y2579,"$",""))
)</f>
        <v/>
      </c>
      <c r="AB2579" s="1" t="str" cm="1">
        <f t="array" ref="AB2579">IF(
    LEN(TRIM(AA2579&amp;""))=0,
        IF(AND(ISNUMBER(net_sales_clean), ISNUMBER(cost_clean)),
            net_sales_clean - cost_clean,
            ""
        ),
    VALUE(SUBSTITUTE(AA2579,"$",""))
)</f>
        <v/>
      </c>
      <c r="AC2579">
        <v>0</v>
      </c>
      <c r="AD2579">
        <f>IF(LEN(TRIM(AC2579&amp;""))=0, "", VALUE(AC2579))</f>
        <v>0</v>
      </c>
      <c r="AE2579">
        <v>5</v>
      </c>
      <c r="AF2579">
        <f>IF(LEN(TRIM(AE2579&amp;""))=0, "", VALUE(AE2579))</f>
        <v>5</v>
      </c>
      <c r="AG2579">
        <v>0</v>
      </c>
      <c r="AH2579">
        <f>IF(
    OR(U2579&lt;0, W2579&lt;0, Y2579&lt;0, AA2579&lt;0),
        1,
        IF(LEN(TRIM(AG2579&amp;""))=0, "", AG2579)
)</f>
        <v>0</v>
      </c>
      <c r="AI2579" t="str">
        <f>IF(
    COUNT(Q2579,V2579,X2579,Z2579,AB2579)=0,
        "Not Usable",
    IF(
        COUNT(Q2579,V2579,X2579,Z2579,AB2579)&lt;5,
            "Incomplete",
            IF(
                MIN(Q2579,V2579,X2579,Z2579,AB2579)=0,
                    "Incomplete",
                    "Complete"
            )
    )
)</f>
        <v>Incomplete</v>
      </c>
    </row>
    <row r="2580" spans="1:35" x14ac:dyDescent="0.3">
      <c r="A2580">
        <v>51093</v>
      </c>
      <c r="B2580" s="6">
        <v>45957.595856481479</v>
      </c>
      <c r="C2580" s="3">
        <f>INT(B2580)</f>
        <v>45957</v>
      </c>
      <c r="D2580" s="2">
        <f>MOD(B2580,1)</f>
        <v>0.59585648147913162</v>
      </c>
      <c r="E2580">
        <v>40</v>
      </c>
      <c r="F2580" t="s">
        <v>33</v>
      </c>
      <c r="G2580" t="str">
        <f xml:space="preserve"> PROPER(TRIM(CLEAN(SUBSTITUTE(F2580,CHAR(160)," "))))</f>
        <v>South</v>
      </c>
      <c r="H2580" t="s">
        <v>27</v>
      </c>
      <c r="I2580" t="str">
        <f>PROPER(TRIM(CLEAN((SUBSTITUTE(H2580,"-"," ")))))</f>
        <v>In Store</v>
      </c>
      <c r="J2580">
        <v>20137</v>
      </c>
      <c r="K2580" t="s">
        <v>6</v>
      </c>
      <c r="L2580" t="str">
        <f xml:space="preserve"> PROPER(TRIM(CLEAN(SUBSTITUTE(K2580,CHAR(160)," "))))</f>
        <v>Corporate</v>
      </c>
      <c r="M2580" t="s">
        <v>23</v>
      </c>
      <c r="N2580" t="str">
        <f xml:space="preserve"> PROPER(TRIM(CLEAN(SUBSTITUTE(M2580,CHAR(160)," "))))</f>
        <v>Electronics</v>
      </c>
      <c r="O2580" t="s">
        <v>34</v>
      </c>
      <c r="P2580" t="str">
        <f>IF(LEN(TRIM(Table1[[#This Row],[subcategory]]&amp;""))=0,"Unknown", PROPER(TRIM(Table1[[#This Row],[subcategory]])))</f>
        <v>Phones</v>
      </c>
      <c r="Q2580">
        <v>34.72</v>
      </c>
      <c r="R2580" s="1">
        <f>IF(LEN(TRIM(Q2580&amp;""))=0, "", VALUE(SUBSTITUTE(Q2580,"$","")))</f>
        <v>34.72</v>
      </c>
      <c r="S2580">
        <v>4</v>
      </c>
      <c r="T2580">
        <f>IF(LEN(TRIM(S2580&amp;""))=0, "", VALUE(S2580))</f>
        <v>4</v>
      </c>
      <c r="U2580">
        <v>138.88</v>
      </c>
      <c r="V2580" s="1">
        <f>IF(LEN(TRIM(U2580&amp;""))=0, "", VALUE(SUBSTITUTE(U2580,"$","")))</f>
        <v>138.88</v>
      </c>
      <c r="W2580" s="1">
        <v>106.2432</v>
      </c>
      <c r="X2580" s="1">
        <f>IF(LEN(TRIM(W2580&amp;""))=0, "", VALUE(SUBSTITUTE(W2580,"$","")))</f>
        <v>106.2432</v>
      </c>
      <c r="Y2580" s="5" t="s">
        <v>4357</v>
      </c>
      <c r="Z2580" s="4" cm="1">
        <f t="array" ref="Z2580">IF(
    LEN(TRIM(Y2580&amp;""))=0,
        IF(AND(ISNUMBER(net_sales_clean), ISNUMBER(profit_clean)),
            net_sales_clean - profit_clean,
            ""
        ),
    VALUE(SUBSTITUTE(Y2580,"$",""))
)</f>
        <v>71.624435908797906</v>
      </c>
      <c r="AA2580" s="5" t="s">
        <v>4356</v>
      </c>
      <c r="AB2580" s="4" cm="1">
        <f t="array" ref="AB2580">IF(
    LEN(TRIM(AA2580&amp;""))=0,
        IF(AND(ISNUMBER(net_sales_clean), ISNUMBER(cost_clean)),
            net_sales_clean - cost_clean,
            ""
        ),
    VALUE(SUBSTITUTE(AA2580,"$",""))
)</f>
        <v>34.618764091202003</v>
      </c>
      <c r="AC2580">
        <v>7</v>
      </c>
      <c r="AD2580">
        <f>IF(LEN(TRIM(AC2580&amp;""))=0, "", VALUE(AC2580))</f>
        <v>7</v>
      </c>
      <c r="AE2580">
        <v>1</v>
      </c>
      <c r="AF2580">
        <f>IF(LEN(TRIM(AE2580&amp;""))=0, "", VALUE(AE2580))</f>
        <v>1</v>
      </c>
      <c r="AG2580">
        <v>1</v>
      </c>
      <c r="AH2580">
        <f>IF(
    OR(U2580&lt;0, W2580&lt;0, Y2580&lt;0, AA2580&lt;0),
        1,
        IF(LEN(TRIM(AG2580&amp;""))=0, "", AG2580)
)</f>
        <v>1</v>
      </c>
      <c r="AI2580" t="str">
        <f>IF(
    COUNT(Q2580,V2580,X2580,Z2580,AB2580)=0,
        "Not Usable",
    IF(
        COUNT(Q2580,V2580,X2580,Z2580,AB2580)&lt;5,
            "Incomplete",
            IF(
                MIN(Q2580,V2580,X2580,Z2580,AB2580)=0,
                    "Incomplete",
                    "Complete"
            )
    )
)</f>
        <v>Complete</v>
      </c>
    </row>
    <row r="2581" spans="1:35" x14ac:dyDescent="0.3">
      <c r="A2581">
        <v>27596</v>
      </c>
      <c r="B2581" s="6">
        <v>45952.419618055559</v>
      </c>
      <c r="C2581" s="3">
        <f>INT(B2581)</f>
        <v>45952</v>
      </c>
      <c r="D2581" s="2">
        <f>MOD(B2581,1)</f>
        <v>0.41961805555911269</v>
      </c>
      <c r="E2581">
        <v>24</v>
      </c>
      <c r="F2581" t="s">
        <v>15</v>
      </c>
      <c r="G2581" t="str">
        <f xml:space="preserve"> PROPER(TRIM(CLEAN(SUBSTITUTE(F2581,CHAR(160)," "))))</f>
        <v>West</v>
      </c>
      <c r="H2581" t="s">
        <v>7</v>
      </c>
      <c r="I2581" t="str">
        <f>PROPER(TRIM(CLEAN((SUBSTITUTE(H2581,"-"," ")))))</f>
        <v>In Store</v>
      </c>
      <c r="J2581">
        <v>14844</v>
      </c>
      <c r="K2581" t="s">
        <v>14</v>
      </c>
      <c r="L2581" t="str">
        <f xml:space="preserve"> PROPER(TRIM(CLEAN(SUBSTITUTE(K2581,CHAR(160)," "))))</f>
        <v>Consumer</v>
      </c>
      <c r="M2581" t="s">
        <v>9</v>
      </c>
      <c r="N2581" t="str">
        <f xml:space="preserve"> PROPER(TRIM(CLEAN(SUBSTITUTE(M2581,CHAR(160)," "))))</f>
        <v>Home</v>
      </c>
      <c r="O2581" t="s">
        <v>32</v>
      </c>
      <c r="P2581" t="str">
        <f>IF(LEN(TRIM(Table1[[#This Row],[subcategory]]&amp;""))=0,"Unknown", PROPER(TRIM(Table1[[#This Row],[subcategory]])))</f>
        <v>Furniture</v>
      </c>
      <c r="Q2581">
        <v>123.97</v>
      </c>
      <c r="R2581" s="1">
        <f>IF(LEN(TRIM(Q2581&amp;""))=0, "", VALUE(SUBSTITUTE(Q2581,"$","")))</f>
        <v>123.97</v>
      </c>
      <c r="S2581">
        <v>5</v>
      </c>
      <c r="T2581">
        <f>IF(LEN(TRIM(S2581&amp;""))=0, "", VALUE(S2581))</f>
        <v>5</v>
      </c>
      <c r="U2581">
        <v>619.85</v>
      </c>
      <c r="V2581" s="1">
        <f>IF(LEN(TRIM(U2581&amp;""))=0, "", VALUE(SUBSTITUTE(U2581,"$","")))</f>
        <v>619.85</v>
      </c>
      <c r="W2581" s="1">
        <v>356.41374999999999</v>
      </c>
      <c r="X2581" s="1">
        <f>IF(LEN(TRIM(W2581&amp;""))=0, "", VALUE(SUBSTITUTE(W2581,"$","")))</f>
        <v>356.41374999999999</v>
      </c>
      <c r="Y2581">
        <v>289.99176763891398</v>
      </c>
      <c r="Z2581" s="1" cm="1">
        <f t="array" ref="Z2581">IF(
    LEN(TRIM(Y2581&amp;""))=0,
        IF(AND(ISNUMBER(net_sales_clean), ISNUMBER(profit_clean)),
            net_sales_clean - profit_clean,
            ""
        ),
    VALUE(SUBSTITUTE(Y2581,"$",""))
)</f>
        <v>289.99176763891398</v>
      </c>
      <c r="AA2581" s="5" t="s">
        <v>4355</v>
      </c>
      <c r="AB2581" s="4" cm="1">
        <f t="array" ref="AB2581">IF(
    LEN(TRIM(AA2581&amp;""))=0,
        IF(AND(ISNUMBER(net_sales_clean), ISNUMBER(cost_clean)),
            net_sales_clean - cost_clean,
            ""
        ),
    VALUE(SUBSTITUTE(AA2581,"$",""))
)</f>
        <v>66.421982361085995</v>
      </c>
      <c r="AC2581">
        <v>6</v>
      </c>
      <c r="AD2581">
        <f>IF(LEN(TRIM(AC2581&amp;""))=0, "", VALUE(AC2581))</f>
        <v>6</v>
      </c>
      <c r="AE2581">
        <v>2</v>
      </c>
      <c r="AF2581">
        <f>IF(LEN(TRIM(AE2581&amp;""))=0, "", VALUE(AE2581))</f>
        <v>2</v>
      </c>
      <c r="AG2581">
        <v>0</v>
      </c>
      <c r="AH2581">
        <f>IF(
    OR(U2581&lt;0, W2581&lt;0, Y2581&lt;0, AA2581&lt;0),
        1,
        IF(LEN(TRIM(AG2581&amp;""))=0, "", AG2581)
)</f>
        <v>0</v>
      </c>
      <c r="AI2581" t="str">
        <f>IF(
    COUNT(Q2581,V2581,X2581,Z2581,AB2581)=0,
        "Not Usable",
    IF(
        COUNT(Q2581,V2581,X2581,Z2581,AB2581)&lt;5,
            "Incomplete",
            IF(
                MIN(Q2581,V2581,X2581,Z2581,AB2581)=0,
                    "Incomplete",
                    "Complete"
            )
    )
)</f>
        <v>Complete</v>
      </c>
    </row>
    <row r="2582" spans="1:35" x14ac:dyDescent="0.3">
      <c r="A2582">
        <v>57456</v>
      </c>
      <c r="B2582" s="6">
        <v>45442.18959490741</v>
      </c>
      <c r="C2582" s="3">
        <f>INT(B2582)</f>
        <v>45442</v>
      </c>
      <c r="D2582" s="2">
        <f>MOD(B2582,1)</f>
        <v>0.18959490740962792</v>
      </c>
      <c r="E2582">
        <v>82</v>
      </c>
      <c r="F2582" t="s">
        <v>8</v>
      </c>
      <c r="G2582" t="str">
        <f xml:space="preserve"> PROPER(TRIM(CLEAN(SUBSTITUTE(F2582,CHAR(160)," "))))</f>
        <v>West</v>
      </c>
      <c r="H2582" t="s">
        <v>17</v>
      </c>
      <c r="I2582" t="str">
        <f>PROPER(TRIM(CLEAN((SUBSTITUTE(H2582,"-"," ")))))</f>
        <v>Online</v>
      </c>
      <c r="J2582">
        <v>20701</v>
      </c>
      <c r="K2582" t="s">
        <v>6</v>
      </c>
      <c r="L2582" t="str">
        <f xml:space="preserve"> PROPER(TRIM(CLEAN(SUBSTITUTE(K2582,CHAR(160)," "))))</f>
        <v>Corporate</v>
      </c>
      <c r="M2582" t="s">
        <v>19</v>
      </c>
      <c r="N2582" t="str">
        <f xml:space="preserve"> PROPER(TRIM(CLEAN(SUBSTITUTE(M2582,CHAR(160)," "))))</f>
        <v>Apparel</v>
      </c>
      <c r="O2582" t="s">
        <v>18</v>
      </c>
      <c r="P2582" t="str">
        <f>IF(LEN(TRIM(Table1[[#This Row],[subcategory]]&amp;""))=0,"Unknown", PROPER(TRIM(Table1[[#This Row],[subcategory]])))</f>
        <v>Men</v>
      </c>
      <c r="R2582" s="1" t="str">
        <f>IF(LEN(TRIM(Q2582&amp;""))=0, "", VALUE(SUBSTITUTE(Q2582,"$","")))</f>
        <v/>
      </c>
      <c r="S2582">
        <v>1</v>
      </c>
      <c r="T2582">
        <f>IF(LEN(TRIM(S2582&amp;""))=0, "", VALUE(S2582))</f>
        <v>1</v>
      </c>
      <c r="V2582" s="1" t="str">
        <f>IF(LEN(TRIM(U2582&amp;""))=0, "", VALUE(SUBSTITUTE(U2582,"$","")))</f>
        <v/>
      </c>
      <c r="X2582" s="1" t="str">
        <f>IF(LEN(TRIM(W2582&amp;""))=0, "", VALUE(SUBSTITUTE(W2582,"$","")))</f>
        <v/>
      </c>
      <c r="Z2582" s="1" t="str" cm="1">
        <f t="array" ref="Z2582">IF(
    LEN(TRIM(Y2582&amp;""))=0,
        IF(AND(ISNUMBER(net_sales_clean), ISNUMBER(profit_clean)),
            net_sales_clean - profit_clean,
            ""
        ),
    VALUE(SUBSTITUTE(Y2582,"$",""))
)</f>
        <v/>
      </c>
      <c r="AB2582" s="1" t="str" cm="1">
        <f t="array" ref="AB2582">IF(
    LEN(TRIM(AA2582&amp;""))=0,
        IF(AND(ISNUMBER(net_sales_clean), ISNUMBER(cost_clean)),
            net_sales_clean - cost_clean,
            ""
        ),
    VALUE(SUBSTITUTE(AA2582,"$",""))
)</f>
        <v/>
      </c>
      <c r="AC2582">
        <v>6</v>
      </c>
      <c r="AD2582">
        <f>IF(LEN(TRIM(AC2582&amp;""))=0, "", VALUE(AC2582))</f>
        <v>6</v>
      </c>
      <c r="AE2582">
        <v>3</v>
      </c>
      <c r="AF2582">
        <f>IF(LEN(TRIM(AE2582&amp;""))=0, "", VALUE(AE2582))</f>
        <v>3</v>
      </c>
      <c r="AG2582">
        <v>0</v>
      </c>
      <c r="AH2582">
        <f>IF(
    OR(U2582&lt;0, W2582&lt;0, Y2582&lt;0, AA2582&lt;0),
        1,
        IF(LEN(TRIM(AG2582&amp;""))=0, "", AG2582)
)</f>
        <v>0</v>
      </c>
      <c r="AI2582" t="str">
        <f>IF(
    COUNT(Q2582,V2582,X2582,Z2582,AB2582)=0,
        "Not Usable",
    IF(
        COUNT(Q2582,V2582,X2582,Z2582,AB2582)&lt;5,
            "Incomplete",
            IF(
                MIN(Q2582,V2582,X2582,Z2582,AB2582)=0,
                    "Incomplete",
                    "Complete"
            )
    )
)</f>
        <v>Not Usable</v>
      </c>
    </row>
    <row r="2583" spans="1:35" x14ac:dyDescent="0.3">
      <c r="A2583">
        <v>53820</v>
      </c>
      <c r="B2583" s="6">
        <v>45837.792592592596</v>
      </c>
      <c r="C2583" s="3">
        <f>INT(B2583)</f>
        <v>45837</v>
      </c>
      <c r="D2583" s="2">
        <f>MOD(B2583,1)</f>
        <v>0.79259259259561077</v>
      </c>
      <c r="E2583">
        <v>79</v>
      </c>
      <c r="F2583" t="s">
        <v>8</v>
      </c>
      <c r="G2583" t="str">
        <f xml:space="preserve"> PROPER(TRIM(CLEAN(SUBSTITUTE(F2583,CHAR(160)," "))))</f>
        <v>West</v>
      </c>
      <c r="H2583" t="s">
        <v>30</v>
      </c>
      <c r="I2583" t="str">
        <f>PROPER(TRIM(CLEAN((SUBSTITUTE(H2583,"-"," ")))))</f>
        <v>Mobile App</v>
      </c>
      <c r="J2583">
        <v>23770</v>
      </c>
      <c r="K2583" t="s">
        <v>10</v>
      </c>
      <c r="L2583" t="str">
        <f xml:space="preserve"> PROPER(TRIM(CLEAN(SUBSTITUTE(K2583,CHAR(160)," "))))</f>
        <v>Consumer</v>
      </c>
      <c r="M2583" t="s">
        <v>9</v>
      </c>
      <c r="N2583" t="str">
        <f xml:space="preserve"> PROPER(TRIM(CLEAN(SUBSTITUTE(M2583,CHAR(160)," "))))</f>
        <v>Home</v>
      </c>
      <c r="O2583" t="s">
        <v>12</v>
      </c>
      <c r="P2583" t="str">
        <f>IF(LEN(TRIM(Table1[[#This Row],[subcategory]]&amp;""))=0,"Unknown", PROPER(TRIM(Table1[[#This Row],[subcategory]])))</f>
        <v>Decor</v>
      </c>
      <c r="Q2583">
        <v>184.38</v>
      </c>
      <c r="R2583" s="1">
        <f>IF(LEN(TRIM(Q2583&amp;""))=0, "", VALUE(SUBSTITUTE(Q2583,"$","")))</f>
        <v>184.38</v>
      </c>
      <c r="S2583">
        <v>5</v>
      </c>
      <c r="T2583">
        <f>IF(LEN(TRIM(S2583&amp;""))=0, "", VALUE(S2583))</f>
        <v>5</v>
      </c>
      <c r="U2583">
        <v>921.9</v>
      </c>
      <c r="V2583" s="1">
        <f>IF(LEN(TRIM(U2583&amp;""))=0, "", VALUE(SUBSTITUTE(U2583,"$","")))</f>
        <v>921.9</v>
      </c>
      <c r="W2583" s="4" t="s">
        <v>4354</v>
      </c>
      <c r="X2583" s="4">
        <f>IF(LEN(TRIM(W2583&amp;""))=0, "", VALUE(SUBSTITUTE(W2583,"$","")))</f>
        <v>755.03609999999901</v>
      </c>
      <c r="Y2583" s="5" t="s">
        <v>4353</v>
      </c>
      <c r="Z2583" s="4" cm="1">
        <f t="array" ref="Z2583">IF(
    LEN(TRIM(Y2583&amp;""))=0,
        IF(AND(ISNUMBER(net_sales_clean), ISNUMBER(profit_clean)),
            net_sales_clean - profit_clean,
            ""
        ),
    VALUE(SUBSTITUTE(Y2583,"$",""))
)</f>
        <v>509.65873392088201</v>
      </c>
      <c r="AA2583" s="5" t="s">
        <v>4352</v>
      </c>
      <c r="AB2583" s="4" cm="1">
        <f t="array" ref="AB2583">IF(
    LEN(TRIM(AA2583&amp;""))=0,
        IF(AND(ISNUMBER(net_sales_clean), ISNUMBER(cost_clean)),
            net_sales_clean - cost_clean,
            ""
        ),
    VALUE(SUBSTITUTE(AA2583,"$",""))
)</f>
        <v>245.377366079117</v>
      </c>
      <c r="AC2583">
        <v>4</v>
      </c>
      <c r="AD2583">
        <f>IF(LEN(TRIM(AC2583&amp;""))=0, "", VALUE(AC2583))</f>
        <v>4</v>
      </c>
      <c r="AE2583">
        <v>3</v>
      </c>
      <c r="AF2583">
        <f>IF(LEN(TRIM(AE2583&amp;""))=0, "", VALUE(AE2583))</f>
        <v>3</v>
      </c>
      <c r="AG2583">
        <v>0</v>
      </c>
      <c r="AH2583">
        <f>IF(
    OR(U2583&lt;0, W2583&lt;0, Y2583&lt;0, AA2583&lt;0),
        1,
        IF(LEN(TRIM(AG2583&amp;""))=0, "", AG2583)
)</f>
        <v>0</v>
      </c>
      <c r="AI2583" t="str">
        <f>IF(
    COUNT(Q2583,V2583,X2583,Z2583,AB2583)=0,
        "Not Usable",
    IF(
        COUNT(Q2583,V2583,X2583,Z2583,AB2583)&lt;5,
            "Incomplete",
            IF(
                MIN(Q2583,V2583,X2583,Z2583,AB2583)=0,
                    "Incomplete",
                    "Complete"
            )
    )
)</f>
        <v>Complete</v>
      </c>
    </row>
    <row r="2584" spans="1:35" x14ac:dyDescent="0.3">
      <c r="A2584">
        <v>29209</v>
      </c>
      <c r="B2584" s="6">
        <v>44958.884548611109</v>
      </c>
      <c r="C2584" s="3">
        <f>INT(B2584)</f>
        <v>44958</v>
      </c>
      <c r="D2584" s="2">
        <f>MOD(B2584,1)</f>
        <v>0.88454861110949423</v>
      </c>
      <c r="E2584">
        <v>83</v>
      </c>
      <c r="F2584" t="s">
        <v>4</v>
      </c>
      <c r="G2584" t="str">
        <f xml:space="preserve"> PROPER(TRIM(CLEAN(SUBSTITUTE(F2584,CHAR(160)," "))))</f>
        <v>South</v>
      </c>
      <c r="H2584" t="s">
        <v>17</v>
      </c>
      <c r="I2584" t="str">
        <f>PROPER(TRIM(CLEAN((SUBSTITUTE(H2584,"-"," ")))))</f>
        <v>Online</v>
      </c>
      <c r="J2584">
        <v>14591</v>
      </c>
      <c r="K2584" t="s">
        <v>10</v>
      </c>
      <c r="L2584" t="str">
        <f xml:space="preserve"> PROPER(TRIM(CLEAN(SUBSTITUTE(K2584,CHAR(160)," "))))</f>
        <v>Consumer</v>
      </c>
      <c r="M2584" t="s">
        <v>1</v>
      </c>
      <c r="N2584" t="str">
        <f xml:space="preserve"> PROPER(TRIM(CLEAN(SUBSTITUTE(M2584,CHAR(160)," "))))</f>
        <v>Beauty</v>
      </c>
      <c r="O2584" t="s">
        <v>0</v>
      </c>
      <c r="P2584" t="str">
        <f>IF(LEN(TRIM(Table1[[#This Row],[subcategory]]&amp;""))=0,"Unknown", PROPER(TRIM(Table1[[#This Row],[subcategory]])))</f>
        <v>Makeup</v>
      </c>
      <c r="Q2584">
        <v>41.95</v>
      </c>
      <c r="R2584" s="1">
        <f>IF(LEN(TRIM(Q2584&amp;""))=0, "", VALUE(SUBSTITUTE(Q2584,"$","")))</f>
        <v>41.95</v>
      </c>
      <c r="S2584">
        <v>3</v>
      </c>
      <c r="T2584">
        <f>IF(LEN(TRIM(S2584&amp;""))=0, "", VALUE(S2584))</f>
        <v>3</v>
      </c>
      <c r="U2584" s="5" t="s">
        <v>197</v>
      </c>
      <c r="V2584" s="4">
        <f>IF(LEN(TRIM(U2584&amp;""))=0, "", VALUE(SUBSTITUTE(U2584,"$","")))</f>
        <v>125.85</v>
      </c>
      <c r="W2584" s="4" t="s">
        <v>4351</v>
      </c>
      <c r="X2584" s="4">
        <f>IF(LEN(TRIM(W2584&amp;""))=0, "", VALUE(SUBSTITUTE(W2584,"$","")))</f>
        <v>113.13915</v>
      </c>
      <c r="Y2584" s="5" t="s">
        <v>4350</v>
      </c>
      <c r="Z2584" s="4" cm="1">
        <f t="array" ref="Z2584">IF(
    LEN(TRIM(Y2584&amp;""))=0,
        IF(AND(ISNUMBER(net_sales_clean), ISNUMBER(profit_clean)),
            net_sales_clean - profit_clean,
            ""
        ),
    VALUE(SUBSTITUTE(Y2584,"$",""))
)</f>
        <v>66.266882989335002</v>
      </c>
      <c r="AA2584" s="5" t="s">
        <v>4349</v>
      </c>
      <c r="AB2584" s="4" cm="1">
        <f t="array" ref="AB2584">IF(
    LEN(TRIM(AA2584&amp;""))=0,
        IF(AND(ISNUMBER(net_sales_clean), ISNUMBER(cost_clean)),
            net_sales_clean - cost_clean,
            ""
        ),
    VALUE(SUBSTITUTE(AA2584,"$",""))
)</f>
        <v>46.872267010664899</v>
      </c>
      <c r="AC2584">
        <v>7</v>
      </c>
      <c r="AD2584">
        <f>IF(LEN(TRIM(AC2584&amp;""))=0, "", VALUE(AC2584))</f>
        <v>7</v>
      </c>
      <c r="AE2584">
        <v>5</v>
      </c>
      <c r="AF2584">
        <f>IF(LEN(TRIM(AE2584&amp;""))=0, "", VALUE(AE2584))</f>
        <v>5</v>
      </c>
      <c r="AG2584">
        <v>0</v>
      </c>
      <c r="AH2584">
        <f>IF(
    OR(U2584&lt;0, W2584&lt;0, Y2584&lt;0, AA2584&lt;0),
        1,
        IF(LEN(TRIM(AG2584&amp;""))=0, "", AG2584)
)</f>
        <v>0</v>
      </c>
      <c r="AI2584" t="str">
        <f>IF(
    COUNT(Q2584,V2584,X2584,Z2584,AB2584)=0,
        "Not Usable",
    IF(
        COUNT(Q2584,V2584,X2584,Z2584,AB2584)&lt;5,
            "Incomplete",
            IF(
                MIN(Q2584,V2584,X2584,Z2584,AB2584)=0,
                    "Incomplete",
                    "Complete"
            )
    )
)</f>
        <v>Complete</v>
      </c>
    </row>
    <row r="2585" spans="1:35" x14ac:dyDescent="0.3">
      <c r="A2585">
        <v>24616</v>
      </c>
      <c r="B2585" s="6">
        <v>44955.065254629626</v>
      </c>
      <c r="C2585" s="3">
        <f>INT(B2585)</f>
        <v>44955</v>
      </c>
      <c r="D2585" s="2">
        <f>MOD(B2585,1)</f>
        <v>6.525462962599704E-2</v>
      </c>
      <c r="E2585">
        <v>81</v>
      </c>
      <c r="F2585" t="s">
        <v>13</v>
      </c>
      <c r="G2585" t="str">
        <f xml:space="preserve"> PROPER(TRIM(CLEAN(SUBSTITUTE(F2585,CHAR(160)," "))))</f>
        <v>Northeast</v>
      </c>
      <c r="H2585" t="s">
        <v>7</v>
      </c>
      <c r="I2585" t="str">
        <f>PROPER(TRIM(CLEAN((SUBSTITUTE(H2585,"-"," ")))))</f>
        <v>In Store</v>
      </c>
      <c r="J2585">
        <v>15672</v>
      </c>
      <c r="K2585" t="s">
        <v>2</v>
      </c>
      <c r="L2585" t="str">
        <f xml:space="preserve"> PROPER(TRIM(CLEAN(SUBSTITUTE(K2585,CHAR(160)," "))))</f>
        <v>Home Office</v>
      </c>
      <c r="M2585" t="s">
        <v>23</v>
      </c>
      <c r="N2585" t="str">
        <f xml:space="preserve"> PROPER(TRIM(CLEAN(SUBSTITUTE(M2585,CHAR(160)," "))))</f>
        <v>Electronics</v>
      </c>
      <c r="O2585" t="s">
        <v>22</v>
      </c>
      <c r="P2585" t="str">
        <f>IF(LEN(TRIM(Table1[[#This Row],[subcategory]]&amp;""))=0,"Unknown", PROPER(TRIM(Table1[[#This Row],[subcategory]])))</f>
        <v>Audio</v>
      </c>
      <c r="Q2585">
        <v>31.11</v>
      </c>
      <c r="R2585" s="1">
        <f>IF(LEN(TRIM(Q2585&amp;""))=0, "", VALUE(SUBSTITUTE(Q2585,"$","")))</f>
        <v>31.11</v>
      </c>
      <c r="S2585">
        <v>1</v>
      </c>
      <c r="T2585">
        <f>IF(LEN(TRIM(S2585&amp;""))=0, "", VALUE(S2585))</f>
        <v>1</v>
      </c>
      <c r="U2585">
        <v>31.11</v>
      </c>
      <c r="V2585" s="1">
        <f>IF(LEN(TRIM(U2585&amp;""))=0, "", VALUE(SUBSTITUTE(U2585,"$","")))</f>
        <v>31.11</v>
      </c>
      <c r="X2585" s="1" t="str">
        <f>IF(LEN(TRIM(W2585&amp;""))=0, "", VALUE(SUBSTITUTE(W2585,"$","")))</f>
        <v/>
      </c>
      <c r="Z2585" s="1" t="str" cm="1">
        <f t="array" ref="Z2585">IF(
    LEN(TRIM(Y2585&amp;""))=0,
        IF(AND(ISNUMBER(net_sales_clean), ISNUMBER(profit_clean)),
            net_sales_clean - profit_clean,
            ""
        ),
    VALUE(SUBSTITUTE(Y2585,"$",""))
)</f>
        <v/>
      </c>
      <c r="AB2585" s="1" t="str" cm="1">
        <f t="array" ref="AB2585">IF(
    LEN(TRIM(AA2585&amp;""))=0,
        IF(AND(ISNUMBER(net_sales_clean), ISNUMBER(cost_clean)),
            net_sales_clean - cost_clean,
            ""
        ),
    VALUE(SUBSTITUTE(AA2585,"$",""))
)</f>
        <v/>
      </c>
      <c r="AC2585">
        <v>1</v>
      </c>
      <c r="AD2585">
        <f>IF(LEN(TRIM(AC2585&amp;""))=0, "", VALUE(AC2585))</f>
        <v>1</v>
      </c>
      <c r="AE2585">
        <v>4</v>
      </c>
      <c r="AF2585">
        <f>IF(LEN(TRIM(AE2585&amp;""))=0, "", VALUE(AE2585))</f>
        <v>4</v>
      </c>
      <c r="AG2585">
        <v>1</v>
      </c>
      <c r="AH2585">
        <f>IF(
    OR(U2585&lt;0, W2585&lt;0, Y2585&lt;0, AA2585&lt;0),
        1,
        IF(LEN(TRIM(AG2585&amp;""))=0, "", AG2585)
)</f>
        <v>1</v>
      </c>
      <c r="AI2585" t="str">
        <f>IF(
    COUNT(Q2585,V2585,X2585,Z2585,AB2585)=0,
        "Not Usable",
    IF(
        COUNT(Q2585,V2585,X2585,Z2585,AB2585)&lt;5,
            "Incomplete",
            IF(
                MIN(Q2585,V2585,X2585,Z2585,AB2585)=0,
                    "Incomplete",
                    "Complete"
            )
    )
)</f>
        <v>Incomplete</v>
      </c>
    </row>
    <row r="2586" spans="1:35" x14ac:dyDescent="0.3">
      <c r="A2586">
        <v>53042</v>
      </c>
      <c r="B2586" s="6">
        <v>45397.144884259258</v>
      </c>
      <c r="C2586" s="3">
        <f>INT(B2586)</f>
        <v>45397</v>
      </c>
      <c r="D2586" s="2">
        <f>MOD(B2586,1)</f>
        <v>0.14488425925810589</v>
      </c>
      <c r="E2586">
        <v>38</v>
      </c>
      <c r="F2586" t="s">
        <v>4</v>
      </c>
      <c r="G2586" t="str">
        <f xml:space="preserve"> PROPER(TRIM(CLEAN(SUBSTITUTE(F2586,CHAR(160)," "))))</f>
        <v>South</v>
      </c>
      <c r="H2586" t="s">
        <v>17</v>
      </c>
      <c r="I2586" t="str">
        <f>PROPER(TRIM(CLEAN((SUBSTITUTE(H2586,"-"," ")))))</f>
        <v>Online</v>
      </c>
      <c r="J2586">
        <v>9641</v>
      </c>
      <c r="K2586" t="s">
        <v>2</v>
      </c>
      <c r="L2586" t="str">
        <f xml:space="preserve"> PROPER(TRIM(CLEAN(SUBSTITUTE(K2586,CHAR(160)," "))))</f>
        <v>Home Office</v>
      </c>
      <c r="M2586" t="s">
        <v>9</v>
      </c>
      <c r="N2586" t="str">
        <f xml:space="preserve"> PROPER(TRIM(CLEAN(SUBSTITUTE(M2586,CHAR(160)," "))))</f>
        <v>Home</v>
      </c>
      <c r="O2586" t="s">
        <v>36</v>
      </c>
      <c r="P2586" t="str">
        <f>IF(LEN(TRIM(Table1[[#This Row],[subcategory]]&amp;""))=0,"Unknown", PROPER(TRIM(Table1[[#This Row],[subcategory]])))</f>
        <v>Bedding</v>
      </c>
      <c r="Q2586">
        <v>19.29</v>
      </c>
      <c r="R2586" s="1">
        <f>IF(LEN(TRIM(Q2586&amp;""))=0, "", VALUE(SUBSTITUTE(Q2586,"$","")))</f>
        <v>19.29</v>
      </c>
      <c r="S2586">
        <v>3</v>
      </c>
      <c r="T2586">
        <f>IF(LEN(TRIM(S2586&amp;""))=0, "", VALUE(S2586))</f>
        <v>3</v>
      </c>
      <c r="U2586">
        <v>57.87</v>
      </c>
      <c r="V2586" s="1">
        <f>IF(LEN(TRIM(U2586&amp;""))=0, "", VALUE(SUBSTITUTE(U2586,"$","")))</f>
        <v>57.87</v>
      </c>
      <c r="W2586" s="4" t="s">
        <v>4348</v>
      </c>
      <c r="X2586" s="4">
        <f>IF(LEN(TRIM(W2586&amp;""))=0, "", VALUE(SUBSTITUTE(W2586,"$","")))</f>
        <v>54.166319999999899</v>
      </c>
      <c r="Y2586" s="5" t="s">
        <v>4347</v>
      </c>
      <c r="Z2586" s="4" cm="1">
        <f t="array" ref="Z2586">IF(
    LEN(TRIM(Y2586&amp;""))=0,
        IF(AND(ISNUMBER(net_sales_clean), ISNUMBER(profit_clean)),
            net_sales_clean - profit_clean,
            ""
        ),
    VALUE(SUBSTITUTE(Y2586,"$",""))
)</f>
        <v>31.628530233603101</v>
      </c>
      <c r="AA2586" s="5" t="s">
        <v>4346</v>
      </c>
      <c r="AB2586" s="4" cm="1">
        <f t="array" ref="AB2586">IF(
    LEN(TRIM(AA2586&amp;""))=0,
        IF(AND(ISNUMBER(net_sales_clean), ISNUMBER(cost_clean)),
            net_sales_clean - cost_clean,
            ""
        ),
    VALUE(SUBSTITUTE(AA2586,"$",""))
)</f>
        <v>22.537789766396799</v>
      </c>
      <c r="AC2586">
        <v>4</v>
      </c>
      <c r="AD2586">
        <f>IF(LEN(TRIM(AC2586&amp;""))=0, "", VALUE(AC2586))</f>
        <v>4</v>
      </c>
      <c r="AE2586">
        <v>2</v>
      </c>
      <c r="AF2586">
        <f>IF(LEN(TRIM(AE2586&amp;""))=0, "", VALUE(AE2586))</f>
        <v>2</v>
      </c>
      <c r="AG2586">
        <v>1</v>
      </c>
      <c r="AH2586">
        <f>IF(
    OR(U2586&lt;0, W2586&lt;0, Y2586&lt;0, AA2586&lt;0),
        1,
        IF(LEN(TRIM(AG2586&amp;""))=0, "", AG2586)
)</f>
        <v>1</v>
      </c>
      <c r="AI2586" t="str">
        <f>IF(
    COUNT(Q2586,V2586,X2586,Z2586,AB2586)=0,
        "Not Usable",
    IF(
        COUNT(Q2586,V2586,X2586,Z2586,AB2586)&lt;5,
            "Incomplete",
            IF(
                MIN(Q2586,V2586,X2586,Z2586,AB2586)=0,
                    "Incomplete",
                    "Complete"
            )
    )
)</f>
        <v>Complete</v>
      </c>
    </row>
    <row r="2587" spans="1:35" x14ac:dyDescent="0.3">
      <c r="A2587">
        <v>26151</v>
      </c>
      <c r="B2587" s="6">
        <v>44952.640439814815</v>
      </c>
      <c r="C2587" s="3">
        <f>INT(B2587)</f>
        <v>44952</v>
      </c>
      <c r="D2587" s="2">
        <f>MOD(B2587,1)</f>
        <v>0.64043981481518131</v>
      </c>
      <c r="E2587">
        <v>53</v>
      </c>
      <c r="F2587" t="s">
        <v>33</v>
      </c>
      <c r="G2587" t="str">
        <f xml:space="preserve"> PROPER(TRIM(CLEAN(SUBSTITUTE(F2587,CHAR(160)," "))))</f>
        <v>South</v>
      </c>
      <c r="H2587" t="s">
        <v>17</v>
      </c>
      <c r="I2587" t="str">
        <f>PROPER(TRIM(CLEAN((SUBSTITUTE(H2587,"-"," ")))))</f>
        <v>Online</v>
      </c>
      <c r="J2587">
        <v>27620</v>
      </c>
      <c r="K2587" t="s">
        <v>14</v>
      </c>
      <c r="L2587" t="str">
        <f xml:space="preserve"> PROPER(TRIM(CLEAN(SUBSTITUTE(K2587,CHAR(160)," "))))</f>
        <v>Consumer</v>
      </c>
      <c r="M2587" t="s">
        <v>9</v>
      </c>
      <c r="N2587" t="str">
        <f xml:space="preserve"> PROPER(TRIM(CLEAN(SUBSTITUTE(M2587,CHAR(160)," "))))</f>
        <v>Home</v>
      </c>
      <c r="O2587" t="s">
        <v>36</v>
      </c>
      <c r="P2587" t="str">
        <f>IF(LEN(TRIM(Table1[[#This Row],[subcategory]]&amp;""))=0,"Unknown", PROPER(TRIM(Table1[[#This Row],[subcategory]])))</f>
        <v>Bedding</v>
      </c>
      <c r="Q2587">
        <v>146.26</v>
      </c>
      <c r="R2587" s="1">
        <f>IF(LEN(TRIM(Q2587&amp;""))=0, "", VALUE(SUBSTITUTE(Q2587,"$","")))</f>
        <v>146.26</v>
      </c>
      <c r="S2587">
        <v>5</v>
      </c>
      <c r="T2587">
        <f>IF(LEN(TRIM(S2587&amp;""))=0, "", VALUE(S2587))</f>
        <v>5</v>
      </c>
      <c r="U2587">
        <v>731.3</v>
      </c>
      <c r="V2587" s="1">
        <f>IF(LEN(TRIM(U2587&amp;""))=0, "", VALUE(SUBSTITUTE(U2587,"$","")))</f>
        <v>731.3</v>
      </c>
      <c r="W2587" s="1">
        <v>615.02329999999995</v>
      </c>
      <c r="X2587" s="1">
        <f>IF(LEN(TRIM(W2587&amp;""))=0, "", VALUE(SUBSTITUTE(W2587,"$","")))</f>
        <v>615.02329999999995</v>
      </c>
      <c r="Y2587">
        <v>514.41955833133397</v>
      </c>
      <c r="Z2587" s="1" cm="1">
        <f t="array" ref="Z2587">IF(
    LEN(TRIM(Y2587&amp;""))=0,
        IF(AND(ISNUMBER(net_sales_clean), ISNUMBER(profit_clean)),
            net_sales_clean - profit_clean,
            ""
        ),
    VALUE(SUBSTITUTE(Y2587,"$",""))
)</f>
        <v>514.41955833133397</v>
      </c>
      <c r="AA2587" s="5" t="s">
        <v>4345</v>
      </c>
      <c r="AB2587" s="4" cm="1">
        <f t="array" ref="AB2587">IF(
    LEN(TRIM(AA2587&amp;""))=0,
        IF(AND(ISNUMBER(net_sales_clean), ISNUMBER(cost_clean)),
            net_sales_clean - cost_clean,
            ""
        ),
    VALUE(SUBSTITUTE(AA2587,"$",""))
)</f>
        <v>100.60374166866499</v>
      </c>
      <c r="AC2587">
        <v>4</v>
      </c>
      <c r="AD2587">
        <f>IF(LEN(TRIM(AC2587&amp;""))=0, "", VALUE(AC2587))</f>
        <v>4</v>
      </c>
      <c r="AE2587">
        <v>3</v>
      </c>
      <c r="AF2587">
        <f>IF(LEN(TRIM(AE2587&amp;""))=0, "", VALUE(AE2587))</f>
        <v>3</v>
      </c>
      <c r="AH2587" t="str">
        <f>IF(
    OR(U2587&lt;0, W2587&lt;0, Y2587&lt;0, AA2587&lt;0),
        1,
        IF(LEN(TRIM(AG2587&amp;""))=0, "", AG2587)
)</f>
        <v/>
      </c>
      <c r="AI2587" t="str">
        <f>IF(
    COUNT(Q2587,V2587,X2587,Z2587,AB2587)=0,
        "Not Usable",
    IF(
        COUNT(Q2587,V2587,X2587,Z2587,AB2587)&lt;5,
            "Incomplete",
            IF(
                MIN(Q2587,V2587,X2587,Z2587,AB2587)=0,
                    "Incomplete",
                    "Complete"
            )
    )
)</f>
        <v>Complete</v>
      </c>
    </row>
    <row r="2588" spans="1:35" x14ac:dyDescent="0.3">
      <c r="A2588">
        <v>1825</v>
      </c>
      <c r="B2588" s="6">
        <v>45623.489664351851</v>
      </c>
      <c r="C2588" s="3">
        <f>INT(B2588)</f>
        <v>45623</v>
      </c>
      <c r="D2588" s="2">
        <f>MOD(B2588,1)</f>
        <v>0.48966435185138835</v>
      </c>
      <c r="E2588">
        <v>63</v>
      </c>
      <c r="F2588" t="s">
        <v>13</v>
      </c>
      <c r="G2588" t="str">
        <f xml:space="preserve"> PROPER(TRIM(CLEAN(SUBSTITUTE(F2588,CHAR(160)," "))))</f>
        <v>Northeast</v>
      </c>
      <c r="H2588" t="s">
        <v>7</v>
      </c>
      <c r="I2588" t="str">
        <f>PROPER(TRIM(CLEAN((SUBSTITUTE(H2588,"-"," ")))))</f>
        <v>In Store</v>
      </c>
      <c r="J2588">
        <v>13566</v>
      </c>
      <c r="K2588" t="s">
        <v>10</v>
      </c>
      <c r="L2588" t="str">
        <f xml:space="preserve"> PROPER(TRIM(CLEAN(SUBSTITUTE(K2588,CHAR(160)," "))))</f>
        <v>Consumer</v>
      </c>
      <c r="M2588" t="s">
        <v>19</v>
      </c>
      <c r="N2588" t="str">
        <f xml:space="preserve"> PROPER(TRIM(CLEAN(SUBSTITUTE(M2588,CHAR(160)," "))))</f>
        <v>Apparel</v>
      </c>
      <c r="O2588" t="s">
        <v>41</v>
      </c>
      <c r="P2588" t="str">
        <f>IF(LEN(TRIM(Table1[[#This Row],[subcategory]]&amp;""))=0,"Unknown", PROPER(TRIM(Table1[[#This Row],[subcategory]])))</f>
        <v>Shoes</v>
      </c>
      <c r="Q2588">
        <v>85.98</v>
      </c>
      <c r="R2588" s="1">
        <f>IF(LEN(TRIM(Q2588&amp;""))=0, "", VALUE(SUBSTITUTE(Q2588,"$","")))</f>
        <v>85.98</v>
      </c>
      <c r="S2588">
        <v>6</v>
      </c>
      <c r="T2588">
        <f>IF(LEN(TRIM(S2588&amp;""))=0, "", VALUE(S2588))</f>
        <v>6</v>
      </c>
      <c r="U2588">
        <v>515.88</v>
      </c>
      <c r="V2588" s="1">
        <f>IF(LEN(TRIM(U2588&amp;""))=0, "", VALUE(SUBSTITUTE(U2588,"$","")))</f>
        <v>515.88</v>
      </c>
      <c r="W2588" s="1">
        <v>448.81560000000002</v>
      </c>
      <c r="X2588" s="1">
        <f>IF(LEN(TRIM(W2588&amp;""))=0, "", VALUE(SUBSTITUTE(W2588,"$","")))</f>
        <v>448.81560000000002</v>
      </c>
      <c r="Y2588" s="5" t="s">
        <v>4344</v>
      </c>
      <c r="Z2588" s="4" cm="1">
        <f t="array" ref="Z2588">IF(
    LEN(TRIM(Y2588&amp;""))=0,
        IF(AND(ISNUMBER(net_sales_clean), ISNUMBER(profit_clean)),
            net_sales_clean - profit_clean,
            ""
        ),
    VALUE(SUBSTITUTE(Y2588,"$",""))
)</f>
        <v>277.35307706168402</v>
      </c>
      <c r="AA2588" s="5" t="s">
        <v>4343</v>
      </c>
      <c r="AB2588" s="4" cm="1">
        <f t="array" ref="AB2588">IF(
    LEN(TRIM(AA2588&amp;""))=0,
        IF(AND(ISNUMBER(net_sales_clean), ISNUMBER(cost_clean)),
            net_sales_clean - cost_clean,
            ""
        ),
    VALUE(SUBSTITUTE(AA2588,"$",""))
)</f>
        <v>171.462522938315</v>
      </c>
      <c r="AC2588">
        <v>5</v>
      </c>
      <c r="AD2588">
        <f>IF(LEN(TRIM(AC2588&amp;""))=0, "", VALUE(AC2588))</f>
        <v>5</v>
      </c>
      <c r="AE2588">
        <v>4</v>
      </c>
      <c r="AF2588">
        <f>IF(LEN(TRIM(AE2588&amp;""))=0, "", VALUE(AE2588))</f>
        <v>4</v>
      </c>
      <c r="AG2588">
        <v>0</v>
      </c>
      <c r="AH2588">
        <f>IF(
    OR(U2588&lt;0, W2588&lt;0, Y2588&lt;0, AA2588&lt;0),
        1,
        IF(LEN(TRIM(AG2588&amp;""))=0, "", AG2588)
)</f>
        <v>0</v>
      </c>
      <c r="AI2588" t="str">
        <f>IF(
    COUNT(Q2588,V2588,X2588,Z2588,AB2588)=0,
        "Not Usable",
    IF(
        COUNT(Q2588,V2588,X2588,Z2588,AB2588)&lt;5,
            "Incomplete",
            IF(
                MIN(Q2588,V2588,X2588,Z2588,AB2588)=0,
                    "Incomplete",
                    "Complete"
            )
    )
)</f>
        <v>Complete</v>
      </c>
    </row>
    <row r="2589" spans="1:35" x14ac:dyDescent="0.3">
      <c r="A2589">
        <v>18559</v>
      </c>
      <c r="B2589" s="6">
        <v>45532.143807870372</v>
      </c>
      <c r="C2589" s="3">
        <f>INT(B2589)</f>
        <v>45532</v>
      </c>
      <c r="D2589" s="2">
        <f>MOD(B2589,1)</f>
        <v>0.14380787037225673</v>
      </c>
      <c r="E2589">
        <v>53</v>
      </c>
      <c r="F2589" t="s">
        <v>13</v>
      </c>
      <c r="G2589" t="str">
        <f xml:space="preserve"> PROPER(TRIM(CLEAN(SUBSTITUTE(F2589,CHAR(160)," "))))</f>
        <v>Northeast</v>
      </c>
      <c r="H2589" t="s">
        <v>27</v>
      </c>
      <c r="I2589" t="str">
        <f>PROPER(TRIM(CLEAN((SUBSTITUTE(H2589,"-"," ")))))</f>
        <v>In Store</v>
      </c>
      <c r="J2589">
        <v>26654</v>
      </c>
      <c r="K2589" t="s">
        <v>14</v>
      </c>
      <c r="L2589" t="str">
        <f xml:space="preserve"> PROPER(TRIM(CLEAN(SUBSTITUTE(K2589,CHAR(160)," "))))</f>
        <v>Consumer</v>
      </c>
      <c r="M2589" t="s">
        <v>19</v>
      </c>
      <c r="N2589" t="str">
        <f xml:space="preserve"> PROPER(TRIM(CLEAN(SUBSTITUTE(M2589,CHAR(160)," "))))</f>
        <v>Apparel</v>
      </c>
      <c r="O2589" t="s">
        <v>20</v>
      </c>
      <c r="P2589" t="str">
        <f>IF(LEN(TRIM(Table1[[#This Row],[subcategory]]&amp;""))=0,"Unknown", PROPER(TRIM(Table1[[#This Row],[subcategory]])))</f>
        <v>Women</v>
      </c>
      <c r="Q2589">
        <v>19.309999999999999</v>
      </c>
      <c r="R2589" s="1">
        <f>IF(LEN(TRIM(Q2589&amp;""))=0, "", VALUE(SUBSTITUTE(Q2589,"$","")))</f>
        <v>19.309999999999999</v>
      </c>
      <c r="S2589">
        <v>2</v>
      </c>
      <c r="T2589">
        <f>IF(LEN(TRIM(S2589&amp;""))=0, "", VALUE(S2589))</f>
        <v>2</v>
      </c>
      <c r="U2589">
        <v>38.619999999999997</v>
      </c>
      <c r="V2589" s="1">
        <f>IF(LEN(TRIM(U2589&amp;""))=0, "", VALUE(SUBSTITUTE(U2589,"$","")))</f>
        <v>38.619999999999997</v>
      </c>
      <c r="W2589" s="4" t="s">
        <v>4342</v>
      </c>
      <c r="X2589" s="4">
        <f>IF(LEN(TRIM(W2589&amp;""))=0, "", VALUE(SUBSTITUTE(W2589,"$","")))</f>
        <v>35.762119999999904</v>
      </c>
      <c r="Y2589" s="5" t="s">
        <v>4341</v>
      </c>
      <c r="Z2589" s="4" cm="1">
        <f t="array" ref="Z2589">IF(
    LEN(TRIM(Y2589&amp;""))=0,
        IF(AND(ISNUMBER(net_sales_clean), ISNUMBER(profit_clean)),
            net_sales_clean - profit_clean,
            ""
        ),
    VALUE(SUBSTITUTE(Y2589,"$",""))
)</f>
        <v>27.794451690143699</v>
      </c>
      <c r="AA2589" s="5" t="s">
        <v>4340</v>
      </c>
      <c r="AB2589" s="4" cm="1">
        <f t="array" ref="AB2589">IF(
    LEN(TRIM(AA2589&amp;""))=0,
        IF(AND(ISNUMBER(net_sales_clean), ISNUMBER(cost_clean)),
            net_sales_clean - cost_clean,
            ""
        ),
    VALUE(SUBSTITUTE(AA2589,"$",""))
)</f>
        <v>7.9676683098562799</v>
      </c>
      <c r="AC2589">
        <v>6</v>
      </c>
      <c r="AD2589">
        <f>IF(LEN(TRIM(AC2589&amp;""))=0, "", VALUE(AC2589))</f>
        <v>6</v>
      </c>
      <c r="AE2589">
        <v>2</v>
      </c>
      <c r="AF2589">
        <f>IF(LEN(TRIM(AE2589&amp;""))=0, "", VALUE(AE2589))</f>
        <v>2</v>
      </c>
      <c r="AG2589">
        <v>0</v>
      </c>
      <c r="AH2589">
        <f>IF(
    OR(U2589&lt;0, W2589&lt;0, Y2589&lt;0, AA2589&lt;0),
        1,
        IF(LEN(TRIM(AG2589&amp;""))=0, "", AG2589)
)</f>
        <v>0</v>
      </c>
      <c r="AI2589" t="str">
        <f>IF(
    COUNT(Q2589,V2589,X2589,Z2589,AB2589)=0,
        "Not Usable",
    IF(
        COUNT(Q2589,V2589,X2589,Z2589,AB2589)&lt;5,
            "Incomplete",
            IF(
                MIN(Q2589,V2589,X2589,Z2589,AB2589)=0,
                    "Incomplete",
                    "Complete"
            )
    )
)</f>
        <v>Complete</v>
      </c>
    </row>
    <row r="2590" spans="1:35" x14ac:dyDescent="0.3">
      <c r="A2590">
        <v>13654</v>
      </c>
      <c r="B2590" s="6">
        <v>45424.397152777776</v>
      </c>
      <c r="C2590" s="3">
        <f>INT(B2590)</f>
        <v>45424</v>
      </c>
      <c r="D2590" s="2">
        <f>MOD(B2590,1)</f>
        <v>0.39715277777577285</v>
      </c>
      <c r="E2590">
        <v>34</v>
      </c>
      <c r="F2590" t="s">
        <v>33</v>
      </c>
      <c r="G2590" t="str">
        <f xml:space="preserve"> PROPER(TRIM(CLEAN(SUBSTITUTE(F2590,CHAR(160)," "))))</f>
        <v>South</v>
      </c>
      <c r="H2590" t="s">
        <v>3</v>
      </c>
      <c r="I2590" t="str">
        <f>PROPER(TRIM(CLEAN((SUBSTITUTE(H2590,"-"," ")))))</f>
        <v>Phone</v>
      </c>
      <c r="J2590">
        <v>1531</v>
      </c>
      <c r="K2590" t="s">
        <v>2</v>
      </c>
      <c r="L2590" t="str">
        <f xml:space="preserve"> PROPER(TRIM(CLEAN(SUBSTITUTE(K2590,CHAR(160)," "))))</f>
        <v>Home Office</v>
      </c>
      <c r="M2590" t="s">
        <v>23</v>
      </c>
      <c r="N2590" t="str">
        <f xml:space="preserve"> PROPER(TRIM(CLEAN(SUBSTITUTE(M2590,CHAR(160)," "))))</f>
        <v>Electronics</v>
      </c>
      <c r="O2590" t="s">
        <v>34</v>
      </c>
      <c r="P2590" t="str">
        <f>IF(LEN(TRIM(Table1[[#This Row],[subcategory]]&amp;""))=0,"Unknown", PROPER(TRIM(Table1[[#This Row],[subcategory]])))</f>
        <v>Phones</v>
      </c>
      <c r="Q2590">
        <v>127.52</v>
      </c>
      <c r="R2590" s="1">
        <f>IF(LEN(TRIM(Q2590&amp;""))=0, "", VALUE(SUBSTITUTE(Q2590,"$","")))</f>
        <v>127.52</v>
      </c>
      <c r="S2590">
        <v>3</v>
      </c>
      <c r="T2590">
        <f>IF(LEN(TRIM(S2590&amp;""))=0, "", VALUE(S2590))</f>
        <v>3</v>
      </c>
      <c r="U2590">
        <v>382.56</v>
      </c>
      <c r="V2590" s="1">
        <f>IF(LEN(TRIM(U2590&amp;""))=0, "", VALUE(SUBSTITUTE(U2590,"$","")))</f>
        <v>382.56</v>
      </c>
      <c r="W2590" s="1">
        <v>343.92144000000002</v>
      </c>
      <c r="X2590" s="1">
        <f>IF(LEN(TRIM(W2590&amp;""))=0, "", VALUE(SUBSTITUTE(W2590,"$","")))</f>
        <v>343.92144000000002</v>
      </c>
      <c r="Y2590" s="5" t="s">
        <v>4339</v>
      </c>
      <c r="Z2590" s="4" cm="1">
        <f t="array" ref="Z2590">IF(
    LEN(TRIM(Y2590&amp;""))=0,
        IF(AND(ISNUMBER(net_sales_clean), ISNUMBER(profit_clean)),
            net_sales_clean - profit_clean,
            ""
        ),
    VALUE(SUBSTITUTE(Y2590,"$",""))
)</f>
        <v>267.66708233205702</v>
      </c>
      <c r="AA2590" s="5" t="s">
        <v>4338</v>
      </c>
      <c r="AB2590" s="4" cm="1">
        <f t="array" ref="AB2590">IF(
    LEN(TRIM(AA2590&amp;""))=0,
        IF(AND(ISNUMBER(net_sales_clean), ISNUMBER(cost_clean)),
            net_sales_clean - cost_clean,
            ""
        ),
    VALUE(SUBSTITUTE(AA2590,"$",""))
)</f>
        <v>76.254357667942699</v>
      </c>
      <c r="AC2590">
        <v>7</v>
      </c>
      <c r="AD2590">
        <f>IF(LEN(TRIM(AC2590&amp;""))=0, "", VALUE(AC2590))</f>
        <v>7</v>
      </c>
      <c r="AE2590">
        <v>2</v>
      </c>
      <c r="AF2590">
        <f>IF(LEN(TRIM(AE2590&amp;""))=0, "", VALUE(AE2590))</f>
        <v>2</v>
      </c>
      <c r="AG2590">
        <v>0</v>
      </c>
      <c r="AH2590">
        <f>IF(
    OR(U2590&lt;0, W2590&lt;0, Y2590&lt;0, AA2590&lt;0),
        1,
        IF(LEN(TRIM(AG2590&amp;""))=0, "", AG2590)
)</f>
        <v>0</v>
      </c>
      <c r="AI2590" t="str">
        <f>IF(
    COUNT(Q2590,V2590,X2590,Z2590,AB2590)=0,
        "Not Usable",
    IF(
        COUNT(Q2590,V2590,X2590,Z2590,AB2590)&lt;5,
            "Incomplete",
            IF(
                MIN(Q2590,V2590,X2590,Z2590,AB2590)=0,
                    "Incomplete",
                    "Complete"
            )
    )
)</f>
        <v>Complete</v>
      </c>
    </row>
    <row r="2591" spans="1:35" x14ac:dyDescent="0.3">
      <c r="A2591">
        <v>12053</v>
      </c>
      <c r="B2591" s="6">
        <v>45525.634212962963</v>
      </c>
      <c r="C2591" s="3">
        <f>INT(B2591)</f>
        <v>45525</v>
      </c>
      <c r="D2591" s="2">
        <f>MOD(B2591,1)</f>
        <v>0.63421296296291985</v>
      </c>
      <c r="E2591">
        <v>35</v>
      </c>
      <c r="F2591" t="s">
        <v>21</v>
      </c>
      <c r="G2591" t="str">
        <f xml:space="preserve"> PROPER(TRIM(CLEAN(SUBSTITUTE(F2591,CHAR(160)," "))))</f>
        <v>Midwest</v>
      </c>
      <c r="H2591" t="s">
        <v>11</v>
      </c>
      <c r="I2591" t="str">
        <f>PROPER(TRIM(CLEAN((SUBSTITUTE(H2591,"-"," ")))))</f>
        <v>Online</v>
      </c>
      <c r="J2591">
        <v>28361</v>
      </c>
      <c r="K2591" t="s">
        <v>2</v>
      </c>
      <c r="L2591" t="str">
        <f xml:space="preserve"> PROPER(TRIM(CLEAN(SUBSTITUTE(K2591,CHAR(160)," "))))</f>
        <v>Home Office</v>
      </c>
      <c r="M2591" t="s">
        <v>9</v>
      </c>
      <c r="N2591" t="str">
        <f xml:space="preserve"> PROPER(TRIM(CLEAN(SUBSTITUTE(M2591,CHAR(160)," "))))</f>
        <v>Home</v>
      </c>
      <c r="O2591" t="s">
        <v>32</v>
      </c>
      <c r="P2591" t="str">
        <f>IF(LEN(TRIM(Table1[[#This Row],[subcategory]]&amp;""))=0,"Unknown", PROPER(TRIM(Table1[[#This Row],[subcategory]])))</f>
        <v>Furniture</v>
      </c>
      <c r="Q2591">
        <v>69.739999999999995</v>
      </c>
      <c r="R2591" s="1">
        <f>IF(LEN(TRIM(Q2591&amp;""))=0, "", VALUE(SUBSTITUTE(Q2591,"$","")))</f>
        <v>69.739999999999995</v>
      </c>
      <c r="S2591">
        <v>2</v>
      </c>
      <c r="T2591">
        <f>IF(LEN(TRIM(S2591&amp;""))=0, "", VALUE(S2591))</f>
        <v>2</v>
      </c>
      <c r="U2591">
        <v>139.47999999999999</v>
      </c>
      <c r="V2591" s="1">
        <f>IF(LEN(TRIM(U2591&amp;""))=0, "", VALUE(SUBSTITUTE(U2591,"$","")))</f>
        <v>139.47999999999999</v>
      </c>
      <c r="W2591" s="1">
        <v>108.51544</v>
      </c>
      <c r="X2591" s="1">
        <f>IF(LEN(TRIM(W2591&amp;""))=0, "", VALUE(SUBSTITUTE(W2591,"$","")))</f>
        <v>108.51544</v>
      </c>
      <c r="Y2591">
        <v>72.215639577302795</v>
      </c>
      <c r="Z2591" s="1" cm="1">
        <f t="array" ref="Z2591">IF(
    LEN(TRIM(Y2591&amp;""))=0,
        IF(AND(ISNUMBER(net_sales_clean), ISNUMBER(profit_clean)),
            net_sales_clean - profit_clean,
            ""
        ),
    VALUE(SUBSTITUTE(Y2591,"$",""))
)</f>
        <v>72.215639577302795</v>
      </c>
      <c r="AA2591">
        <v>36.299800422697203</v>
      </c>
      <c r="AB2591" s="1" cm="1">
        <f t="array" ref="AB2591">IF(
    LEN(TRIM(AA2591&amp;""))=0,
        IF(AND(ISNUMBER(net_sales_clean), ISNUMBER(cost_clean)),
            net_sales_clean - cost_clean,
            ""
        ),
    VALUE(SUBSTITUTE(AA2591,"$",""))
)</f>
        <v>36.299800422697203</v>
      </c>
      <c r="AC2591">
        <v>7</v>
      </c>
      <c r="AD2591">
        <f>IF(LEN(TRIM(AC2591&amp;""))=0, "", VALUE(AC2591))</f>
        <v>7</v>
      </c>
      <c r="AE2591">
        <v>3</v>
      </c>
      <c r="AF2591">
        <f>IF(LEN(TRIM(AE2591&amp;""))=0, "", VALUE(AE2591))</f>
        <v>3</v>
      </c>
      <c r="AG2591">
        <v>0</v>
      </c>
      <c r="AH2591">
        <f>IF(
    OR(U2591&lt;0, W2591&lt;0, Y2591&lt;0, AA2591&lt;0),
        1,
        IF(LEN(TRIM(AG2591&amp;""))=0, "", AG2591)
)</f>
        <v>0</v>
      </c>
      <c r="AI2591" t="str">
        <f>IF(
    COUNT(Q2591,V2591,X2591,Z2591,AB2591)=0,
        "Not Usable",
    IF(
        COUNT(Q2591,V2591,X2591,Z2591,AB2591)&lt;5,
            "Incomplete",
            IF(
                MIN(Q2591,V2591,X2591,Z2591,AB2591)=0,
                    "Incomplete",
                    "Complete"
            )
    )
)</f>
        <v>Complete</v>
      </c>
    </row>
    <row r="2592" spans="1:35" x14ac:dyDescent="0.3">
      <c r="A2592">
        <v>32201</v>
      </c>
      <c r="B2592" s="6">
        <v>45201.568136574075</v>
      </c>
      <c r="C2592" s="3">
        <f>INT(B2592)</f>
        <v>45201</v>
      </c>
      <c r="D2592" s="2">
        <f>MOD(B2592,1)</f>
        <v>0.56813657407474238</v>
      </c>
      <c r="E2592">
        <v>84</v>
      </c>
      <c r="F2592" t="s">
        <v>8</v>
      </c>
      <c r="G2592" t="str">
        <f xml:space="preserve"> PROPER(TRIM(CLEAN(SUBSTITUTE(F2592,CHAR(160)," "))))</f>
        <v>West</v>
      </c>
      <c r="H2592" t="s">
        <v>7</v>
      </c>
      <c r="I2592" t="str">
        <f>PROPER(TRIM(CLEAN((SUBSTITUTE(H2592,"-"," ")))))</f>
        <v>In Store</v>
      </c>
      <c r="J2592">
        <v>29494</v>
      </c>
      <c r="K2592" t="s">
        <v>14</v>
      </c>
      <c r="L2592" t="str">
        <f xml:space="preserve"> PROPER(TRIM(CLEAN(SUBSTITUTE(K2592,CHAR(160)," "))))</f>
        <v>Consumer</v>
      </c>
      <c r="M2592" t="s">
        <v>23</v>
      </c>
      <c r="N2592" t="str">
        <f xml:space="preserve"> PROPER(TRIM(CLEAN(SUBSTITUTE(M2592,CHAR(160)," "))))</f>
        <v>Electronics</v>
      </c>
      <c r="O2592" t="s">
        <v>40</v>
      </c>
      <c r="P2592" t="str">
        <f>IF(LEN(TRIM(Table1[[#This Row],[subcategory]]&amp;""))=0,"Unknown", PROPER(TRIM(Table1[[#This Row],[subcategory]])))</f>
        <v>Accessories</v>
      </c>
      <c r="Q2592">
        <v>29.08</v>
      </c>
      <c r="R2592" s="1">
        <f>IF(LEN(TRIM(Q2592&amp;""))=0, "", VALUE(SUBSTITUTE(Q2592,"$","")))</f>
        <v>29.08</v>
      </c>
      <c r="S2592">
        <v>3</v>
      </c>
      <c r="T2592">
        <f>IF(LEN(TRIM(S2592&amp;""))=0, "", VALUE(S2592))</f>
        <v>3</v>
      </c>
      <c r="U2592">
        <v>87.24</v>
      </c>
      <c r="V2592" s="1">
        <f>IF(LEN(TRIM(U2592&amp;""))=0, "", VALUE(SUBSTITUTE(U2592,"$","")))</f>
        <v>87.24</v>
      </c>
      <c r="W2592" s="1">
        <v>73.543319999999994</v>
      </c>
      <c r="X2592" s="1">
        <f>IF(LEN(TRIM(W2592&amp;""))=0, "", VALUE(SUBSTITUTE(W2592,"$","")))</f>
        <v>73.543319999999994</v>
      </c>
      <c r="Y2592" s="5" t="s">
        <v>4337</v>
      </c>
      <c r="Z2592" s="4" cm="1">
        <f t="array" ref="Z2592">IF(
    LEN(TRIM(Y2592&amp;""))=0,
        IF(AND(ISNUMBER(net_sales_clean), ISNUMBER(profit_clean)),
            net_sales_clean - profit_clean,
            ""
        ),
    VALUE(SUBSTITUTE(Y2592,"$",""))
)</f>
        <v>53.297461913282604</v>
      </c>
      <c r="AA2592" s="5" t="s">
        <v>4336</v>
      </c>
      <c r="AB2592" s="4" cm="1">
        <f t="array" ref="AB2592">IF(
    LEN(TRIM(AA2592&amp;""))=0,
        IF(AND(ISNUMBER(net_sales_clean), ISNUMBER(cost_clean)),
            net_sales_clean - cost_clean,
            ""
        ),
    VALUE(SUBSTITUTE(AA2592,"$",""))
)</f>
        <v>20.245858086717298</v>
      </c>
      <c r="AC2592">
        <v>6</v>
      </c>
      <c r="AD2592">
        <f>IF(LEN(TRIM(AC2592&amp;""))=0, "", VALUE(AC2592))</f>
        <v>6</v>
      </c>
      <c r="AE2592">
        <v>4</v>
      </c>
      <c r="AF2592">
        <f>IF(LEN(TRIM(AE2592&amp;""))=0, "", VALUE(AE2592))</f>
        <v>4</v>
      </c>
      <c r="AG2592">
        <v>0</v>
      </c>
      <c r="AH2592">
        <f>IF(
    OR(U2592&lt;0, W2592&lt;0, Y2592&lt;0, AA2592&lt;0),
        1,
        IF(LEN(TRIM(AG2592&amp;""))=0, "", AG2592)
)</f>
        <v>0</v>
      </c>
      <c r="AI2592" t="str">
        <f>IF(
    COUNT(Q2592,V2592,X2592,Z2592,AB2592)=0,
        "Not Usable",
    IF(
        COUNT(Q2592,V2592,X2592,Z2592,AB2592)&lt;5,
            "Incomplete",
            IF(
                MIN(Q2592,V2592,X2592,Z2592,AB2592)=0,
                    "Incomplete",
                    "Complete"
            )
    )
)</f>
        <v>Complete</v>
      </c>
    </row>
    <row r="2593" spans="1:35" x14ac:dyDescent="0.3">
      <c r="A2593">
        <v>27249</v>
      </c>
      <c r="B2593" s="6">
        <v>45239.444212962961</v>
      </c>
      <c r="C2593" s="3">
        <f>INT(B2593)</f>
        <v>45239</v>
      </c>
      <c r="D2593" s="2">
        <f>MOD(B2593,1)</f>
        <v>0.44421296296059154</v>
      </c>
      <c r="E2593">
        <v>81</v>
      </c>
      <c r="F2593" t="s">
        <v>4</v>
      </c>
      <c r="G2593" t="str">
        <f xml:space="preserve"> PROPER(TRIM(CLEAN(SUBSTITUTE(F2593,CHAR(160)," "))))</f>
        <v>South</v>
      </c>
      <c r="H2593" t="s">
        <v>27</v>
      </c>
      <c r="I2593" t="str">
        <f>PROPER(TRIM(CLEAN((SUBSTITUTE(H2593,"-"," ")))))</f>
        <v>In Store</v>
      </c>
      <c r="J2593">
        <v>27932</v>
      </c>
      <c r="K2593" t="s">
        <v>2</v>
      </c>
      <c r="L2593" t="str">
        <f xml:space="preserve"> PROPER(TRIM(CLEAN(SUBSTITUTE(K2593,CHAR(160)," "))))</f>
        <v>Home Office</v>
      </c>
      <c r="M2593" t="s">
        <v>9</v>
      </c>
      <c r="N2593" t="str">
        <f xml:space="preserve"> PROPER(TRIM(CLEAN(SUBSTITUTE(M2593,CHAR(160)," "))))</f>
        <v>Home</v>
      </c>
      <c r="O2593" t="s">
        <v>12</v>
      </c>
      <c r="P2593" t="str">
        <f>IF(LEN(TRIM(Table1[[#This Row],[subcategory]]&amp;""))=0,"Unknown", PROPER(TRIM(Table1[[#This Row],[subcategory]])))</f>
        <v>Decor</v>
      </c>
      <c r="Q2593">
        <v>66.67</v>
      </c>
      <c r="R2593" s="1">
        <f>IF(LEN(TRIM(Q2593&amp;""))=0, "", VALUE(SUBSTITUTE(Q2593,"$","")))</f>
        <v>66.67</v>
      </c>
      <c r="S2593">
        <v>2</v>
      </c>
      <c r="T2593">
        <f>IF(LEN(TRIM(S2593&amp;""))=0, "", VALUE(S2593))</f>
        <v>2</v>
      </c>
      <c r="U2593">
        <v>133.34</v>
      </c>
      <c r="V2593" s="1">
        <f>IF(LEN(TRIM(U2593&amp;""))=0, "", VALUE(SUBSTITUTE(U2593,"$","")))</f>
        <v>133.34</v>
      </c>
      <c r="W2593" s="1">
        <v>90.804540000000003</v>
      </c>
      <c r="X2593" s="1">
        <f>IF(LEN(TRIM(W2593&amp;""))=0, "", VALUE(SUBSTITUTE(W2593,"$","")))</f>
        <v>90.804540000000003</v>
      </c>
      <c r="Y2593" s="5" t="s">
        <v>4335</v>
      </c>
      <c r="Z2593" s="4" cm="1">
        <f t="array" ref="Z2593">IF(
    LEN(TRIM(Y2593&amp;""))=0,
        IF(AND(ISNUMBER(net_sales_clean), ISNUMBER(profit_clean)),
            net_sales_clean - profit_clean,
            ""
        ),
    VALUE(SUBSTITUTE(Y2593,"$",""))
)</f>
        <v>74.159982757033106</v>
      </c>
      <c r="AA2593" s="5" t="s">
        <v>4334</v>
      </c>
      <c r="AB2593" s="4" cm="1">
        <f t="array" ref="AB2593">IF(
    LEN(TRIM(AA2593&amp;""))=0,
        IF(AND(ISNUMBER(net_sales_clean), ISNUMBER(cost_clean)),
            net_sales_clean - cost_clean,
            ""
        ),
    VALUE(SUBSTITUTE(AA2593,"$",""))
)</f>
        <v>16.644557242966801</v>
      </c>
      <c r="AC2593">
        <v>8</v>
      </c>
      <c r="AD2593">
        <f>IF(LEN(TRIM(AC2593&amp;""))=0, "", VALUE(AC2593))</f>
        <v>8</v>
      </c>
      <c r="AE2593">
        <v>2</v>
      </c>
      <c r="AF2593">
        <f>IF(LEN(TRIM(AE2593&amp;""))=0, "", VALUE(AE2593))</f>
        <v>2</v>
      </c>
      <c r="AG2593">
        <v>1</v>
      </c>
      <c r="AH2593">
        <f>IF(
    OR(U2593&lt;0, W2593&lt;0, Y2593&lt;0, AA2593&lt;0),
        1,
        IF(LEN(TRIM(AG2593&amp;""))=0, "", AG2593)
)</f>
        <v>1</v>
      </c>
      <c r="AI2593" t="str">
        <f>IF(
    COUNT(Q2593,V2593,X2593,Z2593,AB2593)=0,
        "Not Usable",
    IF(
        COUNT(Q2593,V2593,X2593,Z2593,AB2593)&lt;5,
            "Incomplete",
            IF(
                MIN(Q2593,V2593,X2593,Z2593,AB2593)=0,
                    "Incomplete",
                    "Complete"
            )
    )
)</f>
        <v>Complete</v>
      </c>
    </row>
    <row r="2594" spans="1:35" x14ac:dyDescent="0.3">
      <c r="A2594">
        <v>11043</v>
      </c>
      <c r="B2594" s="6">
        <v>45080.852905092594</v>
      </c>
      <c r="C2594" s="3">
        <f>INT(B2594)</f>
        <v>45080</v>
      </c>
      <c r="D2594" s="2">
        <f>MOD(B2594,1)</f>
        <v>0.8529050925935735</v>
      </c>
      <c r="E2594">
        <v>79</v>
      </c>
      <c r="F2594" t="s">
        <v>13</v>
      </c>
      <c r="G2594" t="str">
        <f xml:space="preserve"> PROPER(TRIM(CLEAN(SUBSTITUTE(F2594,CHAR(160)," "))))</f>
        <v>Northeast</v>
      </c>
      <c r="H2594" t="s">
        <v>30</v>
      </c>
      <c r="I2594" t="str">
        <f>PROPER(TRIM(CLEAN((SUBSTITUTE(H2594,"-"," ")))))</f>
        <v>Mobile App</v>
      </c>
      <c r="J2594">
        <v>26848</v>
      </c>
      <c r="K2594" t="s">
        <v>6</v>
      </c>
      <c r="L2594" t="str">
        <f xml:space="preserve"> PROPER(TRIM(CLEAN(SUBSTITUTE(K2594,CHAR(160)," "))))</f>
        <v>Corporate</v>
      </c>
      <c r="M2594" t="s">
        <v>1</v>
      </c>
      <c r="N2594" t="str">
        <f xml:space="preserve"> PROPER(TRIM(CLEAN(SUBSTITUTE(M2594,CHAR(160)," "))))</f>
        <v>Beauty</v>
      </c>
      <c r="O2594" t="s">
        <v>5</v>
      </c>
      <c r="P2594" t="str">
        <f>IF(LEN(TRIM(Table1[[#This Row],[subcategory]]&amp;""))=0,"Unknown", PROPER(TRIM(Table1[[#This Row],[subcategory]])))</f>
        <v>Haircare</v>
      </c>
      <c r="Q2594">
        <v>17.34</v>
      </c>
      <c r="R2594" s="1">
        <f>IF(LEN(TRIM(Q2594&amp;""))=0, "", VALUE(SUBSTITUTE(Q2594,"$","")))</f>
        <v>17.34</v>
      </c>
      <c r="S2594">
        <v>3</v>
      </c>
      <c r="T2594">
        <f>IF(LEN(TRIM(S2594&amp;""))=0, "", VALUE(S2594))</f>
        <v>3</v>
      </c>
      <c r="U2594" s="5" t="s">
        <v>4333</v>
      </c>
      <c r="V2594" s="4">
        <f>IF(LEN(TRIM(U2594&amp;""))=0, "", VALUE(SUBSTITUTE(U2594,"$","")))</f>
        <v>52.019999999999897</v>
      </c>
      <c r="W2594" s="1">
        <v>40.887720000000002</v>
      </c>
      <c r="X2594" s="1">
        <f>IF(LEN(TRIM(W2594&amp;""))=0, "", VALUE(SUBSTITUTE(W2594,"$","")))</f>
        <v>40.887720000000002</v>
      </c>
      <c r="Y2594">
        <v>34.005582099143702</v>
      </c>
      <c r="Z2594" s="1" cm="1">
        <f t="array" ref="Z2594">IF(
    LEN(TRIM(Y2594&amp;""))=0,
        IF(AND(ISNUMBER(net_sales_clean), ISNUMBER(profit_clean)),
            net_sales_clean - profit_clean,
            ""
        ),
    VALUE(SUBSTITUTE(Y2594,"$",""))
)</f>
        <v>34.005582099143702</v>
      </c>
      <c r="AA2594">
        <v>6.8821379008563</v>
      </c>
      <c r="AB2594" s="1" cm="1">
        <f t="array" ref="AB2594">IF(
    LEN(TRIM(AA2594&amp;""))=0,
        IF(AND(ISNUMBER(net_sales_clean), ISNUMBER(cost_clean)),
            net_sales_clean - cost_clean,
            ""
        ),
    VALUE(SUBSTITUTE(AA2594,"$",""))
)</f>
        <v>6.8821379008563</v>
      </c>
      <c r="AC2594">
        <v>8</v>
      </c>
      <c r="AD2594">
        <f>IF(LEN(TRIM(AC2594&amp;""))=0, "", VALUE(AC2594))</f>
        <v>8</v>
      </c>
      <c r="AE2594">
        <v>4</v>
      </c>
      <c r="AF2594">
        <f>IF(LEN(TRIM(AE2594&amp;""))=0, "", VALUE(AE2594))</f>
        <v>4</v>
      </c>
      <c r="AG2594">
        <v>0</v>
      </c>
      <c r="AH2594">
        <f>IF(
    OR(U2594&lt;0, W2594&lt;0, Y2594&lt;0, AA2594&lt;0),
        1,
        IF(LEN(TRIM(AG2594&amp;""))=0, "", AG2594)
)</f>
        <v>0</v>
      </c>
      <c r="AI2594" t="str">
        <f>IF(
    COUNT(Q2594,V2594,X2594,Z2594,AB2594)=0,
        "Not Usable",
    IF(
        COUNT(Q2594,V2594,X2594,Z2594,AB2594)&lt;5,
            "Incomplete",
            IF(
                MIN(Q2594,V2594,X2594,Z2594,AB2594)=0,
                    "Incomplete",
                    "Complete"
            )
    )
)</f>
        <v>Complete</v>
      </c>
    </row>
    <row r="2595" spans="1:35" x14ac:dyDescent="0.3">
      <c r="A2595">
        <v>33791</v>
      </c>
      <c r="B2595" s="6">
        <v>45661.208819444444</v>
      </c>
      <c r="C2595" s="3">
        <f>INT(B2595)</f>
        <v>45661</v>
      </c>
      <c r="D2595" s="2">
        <f>MOD(B2595,1)</f>
        <v>0.20881944444408873</v>
      </c>
      <c r="E2595">
        <v>16</v>
      </c>
      <c r="F2595" t="s">
        <v>13</v>
      </c>
      <c r="G2595" t="str">
        <f xml:space="preserve"> PROPER(TRIM(CLEAN(SUBSTITUTE(F2595,CHAR(160)," "))))</f>
        <v>Northeast</v>
      </c>
      <c r="H2595" t="s">
        <v>27</v>
      </c>
      <c r="I2595" t="str">
        <f>PROPER(TRIM(CLEAN((SUBSTITUTE(H2595,"-"," ")))))</f>
        <v>In Store</v>
      </c>
      <c r="J2595">
        <v>5080</v>
      </c>
      <c r="K2595" t="s">
        <v>10</v>
      </c>
      <c r="L2595" t="str">
        <f xml:space="preserve"> PROPER(TRIM(CLEAN(SUBSTITUTE(K2595,CHAR(160)," "))))</f>
        <v>Consumer</v>
      </c>
      <c r="M2595" t="s">
        <v>9</v>
      </c>
      <c r="N2595" t="str">
        <f xml:space="preserve"> PROPER(TRIM(CLEAN(SUBSTITUTE(M2595,CHAR(160)," "))))</f>
        <v>Home</v>
      </c>
      <c r="O2595" t="s">
        <v>38</v>
      </c>
      <c r="P2595" t="str">
        <f>IF(LEN(TRIM(Table1[[#This Row],[subcategory]]&amp;""))=0,"Unknown", PROPER(TRIM(Table1[[#This Row],[subcategory]])))</f>
        <v>Kitchen</v>
      </c>
      <c r="Q2595">
        <v>48.44</v>
      </c>
      <c r="R2595" s="1">
        <f>IF(LEN(TRIM(Q2595&amp;""))=0, "", VALUE(SUBSTITUTE(Q2595,"$","")))</f>
        <v>48.44</v>
      </c>
      <c r="S2595">
        <v>2</v>
      </c>
      <c r="T2595">
        <f>IF(LEN(TRIM(S2595&amp;""))=0, "", VALUE(S2595))</f>
        <v>2</v>
      </c>
      <c r="U2595">
        <v>96.88</v>
      </c>
      <c r="V2595" s="1">
        <f>IF(LEN(TRIM(U2595&amp;""))=0, "", VALUE(SUBSTITUTE(U2595,"$","")))</f>
        <v>96.88</v>
      </c>
      <c r="W2595" s="4" t="s">
        <v>4332</v>
      </c>
      <c r="X2595" s="4">
        <f>IF(LEN(TRIM(W2595&amp;""))=0, "", VALUE(SUBSTITUTE(W2595,"$","")))</f>
        <v>82.929279999999906</v>
      </c>
      <c r="Y2595" s="5" t="s">
        <v>4331</v>
      </c>
      <c r="Z2595" s="4" cm="1">
        <f t="array" ref="Z2595">IF(
    LEN(TRIM(Y2595&amp;""))=0,
        IF(AND(ISNUMBER(net_sales_clean), ISNUMBER(profit_clean)),
            net_sales_clean - profit_clean,
            ""
        ),
    VALUE(SUBSTITUTE(Y2595,"$",""))
)</f>
        <v>58.917444608101398</v>
      </c>
      <c r="AA2595" s="5" t="s">
        <v>4330</v>
      </c>
      <c r="AB2595" s="4" cm="1">
        <f t="array" ref="AB2595">IF(
    LEN(TRIM(AA2595&amp;""))=0,
        IF(AND(ISNUMBER(net_sales_clean), ISNUMBER(cost_clean)),
            net_sales_clean - cost_clean,
            ""
        ),
    VALUE(SUBSTITUTE(AA2595,"$",""))
)</f>
        <v>24.011835391898501</v>
      </c>
      <c r="AC2595">
        <v>8</v>
      </c>
      <c r="AD2595">
        <f>IF(LEN(TRIM(AC2595&amp;""))=0, "", VALUE(AC2595))</f>
        <v>8</v>
      </c>
      <c r="AE2595">
        <v>2</v>
      </c>
      <c r="AF2595">
        <f>IF(LEN(TRIM(AE2595&amp;""))=0, "", VALUE(AE2595))</f>
        <v>2</v>
      </c>
      <c r="AG2595">
        <v>0</v>
      </c>
      <c r="AH2595">
        <f>IF(
    OR(U2595&lt;0, W2595&lt;0, Y2595&lt;0, AA2595&lt;0),
        1,
        IF(LEN(TRIM(AG2595&amp;""))=0, "", AG2595)
)</f>
        <v>0</v>
      </c>
      <c r="AI2595" t="str">
        <f>IF(
    COUNT(Q2595,V2595,X2595,Z2595,AB2595)=0,
        "Not Usable",
    IF(
        COUNT(Q2595,V2595,X2595,Z2595,AB2595)&lt;5,
            "Incomplete",
            IF(
                MIN(Q2595,V2595,X2595,Z2595,AB2595)=0,
                    "Incomplete",
                    "Complete"
            )
    )
)</f>
        <v>Complete</v>
      </c>
    </row>
    <row r="2596" spans="1:35" x14ac:dyDescent="0.3">
      <c r="A2596">
        <v>48972</v>
      </c>
      <c r="B2596" s="6">
        <v>45093.391574074078</v>
      </c>
      <c r="C2596" s="3">
        <f>INT(B2596)</f>
        <v>45093</v>
      </c>
      <c r="D2596" s="2">
        <f>MOD(B2596,1)</f>
        <v>0.39157407407765277</v>
      </c>
      <c r="E2596">
        <v>48</v>
      </c>
      <c r="F2596" t="s">
        <v>4</v>
      </c>
      <c r="G2596" t="str">
        <f xml:space="preserve"> PROPER(TRIM(CLEAN(SUBSTITUTE(F2596,CHAR(160)," "))))</f>
        <v>South</v>
      </c>
      <c r="H2596" t="s">
        <v>17</v>
      </c>
      <c r="I2596" t="str">
        <f>PROPER(TRIM(CLEAN((SUBSTITUTE(H2596,"-"," ")))))</f>
        <v>Online</v>
      </c>
      <c r="J2596">
        <v>28096</v>
      </c>
      <c r="K2596" t="s">
        <v>2</v>
      </c>
      <c r="L2596" t="str">
        <f xml:space="preserve"> PROPER(TRIM(CLEAN(SUBSTITUTE(K2596,CHAR(160)," "))))</f>
        <v>Home Office</v>
      </c>
      <c r="M2596" t="s">
        <v>23</v>
      </c>
      <c r="N2596" t="str">
        <f xml:space="preserve"> PROPER(TRIM(CLEAN(SUBSTITUTE(M2596,CHAR(160)," "))))</f>
        <v>Electronics</v>
      </c>
      <c r="O2596" t="s">
        <v>40</v>
      </c>
      <c r="P2596" t="str">
        <f>IF(LEN(TRIM(Table1[[#This Row],[subcategory]]&amp;""))=0,"Unknown", PROPER(TRIM(Table1[[#This Row],[subcategory]])))</f>
        <v>Accessories</v>
      </c>
      <c r="Q2596">
        <v>68.77</v>
      </c>
      <c r="R2596" s="1">
        <f>IF(LEN(TRIM(Q2596&amp;""))=0, "", VALUE(SUBSTITUTE(Q2596,"$","")))</f>
        <v>68.77</v>
      </c>
      <c r="S2596">
        <v>2</v>
      </c>
      <c r="T2596">
        <f>IF(LEN(TRIM(S2596&amp;""))=0, "", VALUE(S2596))</f>
        <v>2</v>
      </c>
      <c r="U2596">
        <v>137.54</v>
      </c>
      <c r="V2596" s="1">
        <f>IF(LEN(TRIM(U2596&amp;""))=0, "", VALUE(SUBSTITUTE(U2596,"$","")))</f>
        <v>137.54</v>
      </c>
      <c r="W2596" s="1">
        <v>89.263459999999995</v>
      </c>
      <c r="X2596" s="1">
        <f>IF(LEN(TRIM(W2596&amp;""))=0, "", VALUE(SUBSTITUTE(W2596,"$","")))</f>
        <v>89.263459999999995</v>
      </c>
      <c r="Y2596" s="5" t="s">
        <v>4329</v>
      </c>
      <c r="Z2596" s="4" cm="1">
        <f t="array" ref="Z2596">IF(
    LEN(TRIM(Y2596&amp;""))=0,
        IF(AND(ISNUMBER(net_sales_clean), ISNUMBER(profit_clean)),
            net_sales_clean - profit_clean,
            ""
        ),
    VALUE(SUBSTITUTE(Y2596,"$",""))
)</f>
        <v>57.461426502393699</v>
      </c>
      <c r="AA2596" s="5" t="s">
        <v>4328</v>
      </c>
      <c r="AB2596" s="4" cm="1">
        <f t="array" ref="AB2596">IF(
    LEN(TRIM(AA2596&amp;""))=0,
        IF(AND(ISNUMBER(net_sales_clean), ISNUMBER(cost_clean)),
            net_sales_clean - cost_clean,
            ""
        ),
    VALUE(SUBSTITUTE(AA2596,"$",""))
)</f>
        <v>31.8020334976062</v>
      </c>
      <c r="AC2596">
        <v>2</v>
      </c>
      <c r="AD2596">
        <f>IF(LEN(TRIM(AC2596&amp;""))=0, "", VALUE(AC2596))</f>
        <v>2</v>
      </c>
      <c r="AF2596" t="str">
        <f>IF(LEN(TRIM(AE2596&amp;""))=0, "", VALUE(AE2596))</f>
        <v/>
      </c>
      <c r="AG2596">
        <v>0</v>
      </c>
      <c r="AH2596">
        <f>IF(
    OR(U2596&lt;0, W2596&lt;0, Y2596&lt;0, AA2596&lt;0),
        1,
        IF(LEN(TRIM(AG2596&amp;""))=0, "", AG2596)
)</f>
        <v>0</v>
      </c>
      <c r="AI2596" t="str">
        <f>IF(
    COUNT(Q2596,V2596,X2596,Z2596,AB2596)=0,
        "Not Usable",
    IF(
        COUNT(Q2596,V2596,X2596,Z2596,AB2596)&lt;5,
            "Incomplete",
            IF(
                MIN(Q2596,V2596,X2596,Z2596,AB2596)=0,
                    "Incomplete",
                    "Complete"
            )
    )
)</f>
        <v>Complete</v>
      </c>
    </row>
    <row r="2597" spans="1:35" x14ac:dyDescent="0.3">
      <c r="A2597">
        <v>42092</v>
      </c>
      <c r="B2597" s="6">
        <v>45944.465254629627</v>
      </c>
      <c r="C2597" s="3">
        <f>INT(B2597)</f>
        <v>45944</v>
      </c>
      <c r="D2597" s="2">
        <f>MOD(B2597,1)</f>
        <v>0.46525462962745223</v>
      </c>
      <c r="E2597">
        <v>62</v>
      </c>
      <c r="F2597" t="s">
        <v>21</v>
      </c>
      <c r="G2597" t="str">
        <f xml:space="preserve"> PROPER(TRIM(CLEAN(SUBSTITUTE(F2597,CHAR(160)," "))))</f>
        <v>Midwest</v>
      </c>
      <c r="H2597" t="s">
        <v>27</v>
      </c>
      <c r="I2597" t="str">
        <f>PROPER(TRIM(CLEAN((SUBSTITUTE(H2597,"-"," ")))))</f>
        <v>In Store</v>
      </c>
      <c r="J2597">
        <v>904</v>
      </c>
      <c r="K2597" t="s">
        <v>10</v>
      </c>
      <c r="L2597" t="str">
        <f xml:space="preserve"> PROPER(TRIM(CLEAN(SUBSTITUTE(K2597,CHAR(160)," "))))</f>
        <v>Consumer</v>
      </c>
      <c r="M2597" t="s">
        <v>19</v>
      </c>
      <c r="N2597" t="str">
        <f xml:space="preserve"> PROPER(TRIM(CLEAN(SUBSTITUTE(M2597,CHAR(160)," "))))</f>
        <v>Apparel</v>
      </c>
      <c r="P2597" t="str">
        <f>IF(LEN(TRIM(Table1[[#This Row],[subcategory]]&amp;""))=0,"Unknown", PROPER(TRIM(Table1[[#This Row],[subcategory]])))</f>
        <v>Unknown</v>
      </c>
      <c r="Q2597">
        <v>228.07</v>
      </c>
      <c r="R2597" s="1">
        <f>IF(LEN(TRIM(Q2597&amp;""))=0, "", VALUE(SUBSTITUTE(Q2597,"$","")))</f>
        <v>228.07</v>
      </c>
      <c r="S2597">
        <v>5</v>
      </c>
      <c r="T2597">
        <f>IF(LEN(TRIM(S2597&amp;""))=0, "", VALUE(S2597))</f>
        <v>5</v>
      </c>
      <c r="U2597">
        <v>1140.3499999999999</v>
      </c>
      <c r="V2597" s="1">
        <f>IF(LEN(TRIM(U2597&amp;""))=0, "", VALUE(SUBSTITUTE(U2597,"$","")))</f>
        <v>1140.3499999999999</v>
      </c>
      <c r="W2597" s="4" t="s">
        <v>4327</v>
      </c>
      <c r="X2597" s="4">
        <f>IF(LEN(TRIM(W2597&amp;""))=0, "", VALUE(SUBSTITUTE(W2597,"$","")))</f>
        <v>913.42034999999896</v>
      </c>
      <c r="Y2597">
        <v>769.45093056580197</v>
      </c>
      <c r="Z2597" s="1" cm="1">
        <f t="array" ref="Z2597">IF(
    LEN(TRIM(Y2597&amp;""))=0,
        IF(AND(ISNUMBER(net_sales_clean), ISNUMBER(profit_clean)),
            net_sales_clean - profit_clean,
            ""
        ),
    VALUE(SUBSTITUTE(Y2597,"$",""))
)</f>
        <v>769.45093056580197</v>
      </c>
      <c r="AA2597" s="5" t="s">
        <v>4326</v>
      </c>
      <c r="AB2597" s="4" cm="1">
        <f t="array" ref="AB2597">IF(
    LEN(TRIM(AA2597&amp;""))=0,
        IF(AND(ISNUMBER(net_sales_clean), ISNUMBER(cost_clean)),
            net_sales_clean - cost_clean,
            ""
        ),
    VALUE(SUBSTITUTE(AA2597,"$",""))
)</f>
        <v>143.96941943419699</v>
      </c>
      <c r="AC2597">
        <v>5</v>
      </c>
      <c r="AD2597">
        <f>IF(LEN(TRIM(AC2597&amp;""))=0, "", VALUE(AC2597))</f>
        <v>5</v>
      </c>
      <c r="AE2597">
        <v>3</v>
      </c>
      <c r="AF2597">
        <f>IF(LEN(TRIM(AE2597&amp;""))=0, "", VALUE(AE2597))</f>
        <v>3</v>
      </c>
      <c r="AG2597">
        <v>1</v>
      </c>
      <c r="AH2597">
        <f>IF(
    OR(U2597&lt;0, W2597&lt;0, Y2597&lt;0, AA2597&lt;0),
        1,
        IF(LEN(TRIM(AG2597&amp;""))=0, "", AG2597)
)</f>
        <v>1</v>
      </c>
      <c r="AI2597" t="str">
        <f>IF(
    COUNT(Q2597,V2597,X2597,Z2597,AB2597)=0,
        "Not Usable",
    IF(
        COUNT(Q2597,V2597,X2597,Z2597,AB2597)&lt;5,
            "Incomplete",
            IF(
                MIN(Q2597,V2597,X2597,Z2597,AB2597)=0,
                    "Incomplete",
                    "Complete"
            )
    )
)</f>
        <v>Complete</v>
      </c>
    </row>
    <row r="2598" spans="1:35" x14ac:dyDescent="0.3">
      <c r="A2598">
        <v>25685</v>
      </c>
      <c r="B2598" s="6">
        <v>45336.65488425926</v>
      </c>
      <c r="C2598" s="3">
        <f>INT(B2598)</f>
        <v>45336</v>
      </c>
      <c r="D2598" s="2">
        <f>MOD(B2598,1)</f>
        <v>0.65488425926014315</v>
      </c>
      <c r="E2598">
        <v>30</v>
      </c>
      <c r="F2598" t="s">
        <v>8</v>
      </c>
      <c r="G2598" t="str">
        <f xml:space="preserve"> PROPER(TRIM(CLEAN(SUBSTITUTE(F2598,CHAR(160)," "))))</f>
        <v>West</v>
      </c>
      <c r="H2598" t="s">
        <v>3</v>
      </c>
      <c r="I2598" t="str">
        <f>PROPER(TRIM(CLEAN((SUBSTITUTE(H2598,"-"," ")))))</f>
        <v>Phone</v>
      </c>
      <c r="J2598">
        <v>2139</v>
      </c>
      <c r="K2598" t="s">
        <v>14</v>
      </c>
      <c r="L2598" t="str">
        <f xml:space="preserve"> PROPER(TRIM(CLEAN(SUBSTITUTE(K2598,CHAR(160)," "))))</f>
        <v>Consumer</v>
      </c>
      <c r="M2598" t="s">
        <v>19</v>
      </c>
      <c r="N2598" t="str">
        <f xml:space="preserve"> PROPER(TRIM(CLEAN(SUBSTITUTE(M2598,CHAR(160)," "))))</f>
        <v>Apparel</v>
      </c>
      <c r="O2598" t="s">
        <v>20</v>
      </c>
      <c r="P2598" t="str">
        <f>IF(LEN(TRIM(Table1[[#This Row],[subcategory]]&amp;""))=0,"Unknown", PROPER(TRIM(Table1[[#This Row],[subcategory]])))</f>
        <v>Women</v>
      </c>
      <c r="Q2598">
        <v>53.83</v>
      </c>
      <c r="R2598" s="1">
        <f>IF(LEN(TRIM(Q2598&amp;""))=0, "", VALUE(SUBSTITUTE(Q2598,"$","")))</f>
        <v>53.83</v>
      </c>
      <c r="S2598">
        <v>3</v>
      </c>
      <c r="T2598">
        <f>IF(LEN(TRIM(S2598&amp;""))=0, "", VALUE(S2598))</f>
        <v>3</v>
      </c>
      <c r="U2598">
        <v>161.49</v>
      </c>
      <c r="V2598" s="1">
        <f>IF(LEN(TRIM(U2598&amp;""))=0, "", VALUE(SUBSTITUTE(U2598,"$","")))</f>
        <v>161.49</v>
      </c>
      <c r="W2598" s="4" t="s">
        <v>4325</v>
      </c>
      <c r="X2598" s="4">
        <f>IF(LEN(TRIM(W2598&amp;""))=0, "", VALUE(SUBSTITUTE(W2598,"$","")))</f>
        <v>113.52746999999999</v>
      </c>
      <c r="Y2598" s="5" t="s">
        <v>4324</v>
      </c>
      <c r="Z2598" s="4" cm="1">
        <f t="array" ref="Z2598">IF(
    LEN(TRIM(Y2598&amp;""))=0,
        IF(AND(ISNUMBER(net_sales_clean), ISNUMBER(profit_clean)),
            net_sales_clean - profit_clean,
            ""
        ),
    VALUE(SUBSTITUTE(Y2598,"$",""))
)</f>
        <v>82.467527469005404</v>
      </c>
      <c r="AA2598" s="5" t="s">
        <v>4323</v>
      </c>
      <c r="AB2598" s="4" cm="1">
        <f t="array" ref="AB2598">IF(
    LEN(TRIM(AA2598&amp;""))=0,
        IF(AND(ISNUMBER(net_sales_clean), ISNUMBER(cost_clean)),
            net_sales_clean - cost_clean,
            ""
        ),
    VALUE(SUBSTITUTE(AA2598,"$",""))
)</f>
        <v>31.059942530994501</v>
      </c>
      <c r="AC2598">
        <v>4</v>
      </c>
      <c r="AD2598">
        <f>IF(LEN(TRIM(AC2598&amp;""))=0, "", VALUE(AC2598))</f>
        <v>4</v>
      </c>
      <c r="AE2598">
        <v>3</v>
      </c>
      <c r="AF2598">
        <f>IF(LEN(TRIM(AE2598&amp;""))=0, "", VALUE(AE2598))</f>
        <v>3</v>
      </c>
      <c r="AG2598">
        <v>0</v>
      </c>
      <c r="AH2598">
        <f>IF(
    OR(U2598&lt;0, W2598&lt;0, Y2598&lt;0, AA2598&lt;0),
        1,
        IF(LEN(TRIM(AG2598&amp;""))=0, "", AG2598)
)</f>
        <v>0</v>
      </c>
      <c r="AI2598" t="str">
        <f>IF(
    COUNT(Q2598,V2598,X2598,Z2598,AB2598)=0,
        "Not Usable",
    IF(
        COUNT(Q2598,V2598,X2598,Z2598,AB2598)&lt;5,
            "Incomplete",
            IF(
                MIN(Q2598,V2598,X2598,Z2598,AB2598)=0,
                    "Incomplete",
                    "Complete"
            )
    )
)</f>
        <v>Complete</v>
      </c>
    </row>
    <row r="2599" spans="1:35" x14ac:dyDescent="0.3">
      <c r="A2599">
        <v>2983</v>
      </c>
      <c r="B2599" s="6">
        <v>45231.08489583333</v>
      </c>
      <c r="C2599" s="3">
        <f>INT(B2599)</f>
        <v>45231</v>
      </c>
      <c r="D2599" s="2">
        <f>MOD(B2599,1)</f>
        <v>8.4895833329937886E-2</v>
      </c>
      <c r="E2599">
        <v>56</v>
      </c>
      <c r="F2599" t="s">
        <v>33</v>
      </c>
      <c r="G2599" t="str">
        <f xml:space="preserve"> PROPER(TRIM(CLEAN(SUBSTITUTE(F2599,CHAR(160)," "))))</f>
        <v>South</v>
      </c>
      <c r="H2599" t="s">
        <v>27</v>
      </c>
      <c r="I2599" t="str">
        <f>PROPER(TRIM(CLEAN((SUBSTITUTE(H2599,"-"," ")))))</f>
        <v>In Store</v>
      </c>
      <c r="J2599">
        <v>9724</v>
      </c>
      <c r="K2599" t="s">
        <v>14</v>
      </c>
      <c r="L2599" t="str">
        <f xml:space="preserve"> PROPER(TRIM(CLEAN(SUBSTITUTE(K2599,CHAR(160)," "))))</f>
        <v>Consumer</v>
      </c>
      <c r="M2599" t="s">
        <v>16</v>
      </c>
      <c r="N2599" t="str">
        <f xml:space="preserve"> PROPER(TRIM(CLEAN(SUBSTITUTE(M2599,CHAR(160)," "))))</f>
        <v>Grocery</v>
      </c>
      <c r="O2599" t="s">
        <v>28</v>
      </c>
      <c r="P2599" t="str">
        <f>IF(LEN(TRIM(Table1[[#This Row],[subcategory]]&amp;""))=0,"Unknown", PROPER(TRIM(Table1[[#This Row],[subcategory]])))</f>
        <v>Pantry</v>
      </c>
      <c r="Q2599">
        <v>28.86</v>
      </c>
      <c r="R2599" s="1">
        <f>IF(LEN(TRIM(Q2599&amp;""))=0, "", VALUE(SUBSTITUTE(Q2599,"$","")))</f>
        <v>28.86</v>
      </c>
      <c r="S2599">
        <v>0</v>
      </c>
      <c r="T2599">
        <f>IF(LEN(TRIM(S2599&amp;""))=0, "", VALUE(S2599))</f>
        <v>0</v>
      </c>
      <c r="U2599">
        <v>0</v>
      </c>
      <c r="V2599" s="1">
        <f>IF(LEN(TRIM(U2599&amp;""))=0, "", VALUE(SUBSTITUTE(U2599,"$","")))</f>
        <v>0</v>
      </c>
      <c r="W2599" s="1">
        <v>0</v>
      </c>
      <c r="X2599" s="1">
        <f>IF(LEN(TRIM(W2599&amp;""))=0, "", VALUE(SUBSTITUTE(W2599,"$","")))</f>
        <v>0</v>
      </c>
      <c r="Y2599">
        <v>0</v>
      </c>
      <c r="Z2599" s="1" cm="1">
        <f t="array" ref="Z2599">IF(
    LEN(TRIM(Y2599&amp;""))=0,
        IF(AND(ISNUMBER(net_sales_clean), ISNUMBER(profit_clean)),
            net_sales_clean - profit_clean,
            ""
        ),
    VALUE(SUBSTITUTE(Y2599,"$",""))
)</f>
        <v>0</v>
      </c>
      <c r="AA2599">
        <v>0</v>
      </c>
      <c r="AB2599" s="1" cm="1">
        <f t="array" ref="AB2599">IF(
    LEN(TRIM(AA2599&amp;""))=0,
        IF(AND(ISNUMBER(net_sales_clean), ISNUMBER(cost_clean)),
            net_sales_clean - cost_clean,
            ""
        ),
    VALUE(SUBSTITUTE(AA2599,"$",""))
)</f>
        <v>0</v>
      </c>
      <c r="AC2599">
        <v>8</v>
      </c>
      <c r="AD2599">
        <f>IF(LEN(TRIM(AC2599&amp;""))=0, "", VALUE(AC2599))</f>
        <v>8</v>
      </c>
      <c r="AE2599">
        <v>5</v>
      </c>
      <c r="AF2599">
        <f>IF(LEN(TRIM(AE2599&amp;""))=0, "", VALUE(AE2599))</f>
        <v>5</v>
      </c>
      <c r="AG2599">
        <v>0</v>
      </c>
      <c r="AH2599">
        <f>IF(
    OR(U2599&lt;0, W2599&lt;0, Y2599&lt;0, AA2599&lt;0),
        1,
        IF(LEN(TRIM(AG2599&amp;""))=0, "", AG2599)
)</f>
        <v>0</v>
      </c>
      <c r="AI2599" t="str">
        <f>IF(
    COUNT(Q2599,V2599,X2599,Z2599,AB2599)=0,
        "Not Usable",
    IF(
        COUNT(Q2599,V2599,X2599,Z2599,AB2599)&lt;5,
            "Incomplete",
            IF(
                MIN(Q2599,V2599,X2599,Z2599,AB2599)=0,
                    "Incomplete",
                    "Complete"
            )
    )
)</f>
        <v>Incomplete</v>
      </c>
    </row>
    <row r="2600" spans="1:35" x14ac:dyDescent="0.3">
      <c r="A2600">
        <v>55974</v>
      </c>
      <c r="B2600" s="6">
        <v>45593.884293981479</v>
      </c>
      <c r="C2600" s="3">
        <f>INT(B2600)</f>
        <v>45593</v>
      </c>
      <c r="D2600" s="2">
        <f>MOD(B2600,1)</f>
        <v>0.88429398147854954</v>
      </c>
      <c r="E2600">
        <v>46</v>
      </c>
      <c r="F2600" t="s">
        <v>33</v>
      </c>
      <c r="G2600" t="str">
        <f xml:space="preserve"> PROPER(TRIM(CLEAN(SUBSTITUTE(F2600,CHAR(160)," "))))</f>
        <v>South</v>
      </c>
      <c r="H2600" t="s">
        <v>7</v>
      </c>
      <c r="I2600" t="str">
        <f>PROPER(TRIM(CLEAN((SUBSTITUTE(H2600,"-"," ")))))</f>
        <v>In Store</v>
      </c>
      <c r="J2600">
        <v>9174</v>
      </c>
      <c r="K2600" t="s">
        <v>10</v>
      </c>
      <c r="L2600" t="str">
        <f xml:space="preserve"> PROPER(TRIM(CLEAN(SUBSTITUTE(K2600,CHAR(160)," "))))</f>
        <v>Consumer</v>
      </c>
      <c r="M2600" t="s">
        <v>23</v>
      </c>
      <c r="N2600" t="str">
        <f xml:space="preserve"> PROPER(TRIM(CLEAN(SUBSTITUTE(M2600,CHAR(160)," "))))</f>
        <v>Electronics</v>
      </c>
      <c r="O2600" t="s">
        <v>25</v>
      </c>
      <c r="P2600" t="str">
        <f>IF(LEN(TRIM(Table1[[#This Row],[subcategory]]&amp;""))=0,"Unknown", PROPER(TRIM(Table1[[#This Row],[subcategory]])))</f>
        <v>Laptops</v>
      </c>
      <c r="Q2600">
        <v>141.34</v>
      </c>
      <c r="R2600" s="1">
        <f>IF(LEN(TRIM(Q2600&amp;""))=0, "", VALUE(SUBSTITUTE(Q2600,"$","")))</f>
        <v>141.34</v>
      </c>
      <c r="S2600">
        <v>1</v>
      </c>
      <c r="T2600">
        <f>IF(LEN(TRIM(S2600&amp;""))=0, "", VALUE(S2600))</f>
        <v>1</v>
      </c>
      <c r="U2600">
        <v>141.34</v>
      </c>
      <c r="V2600" s="1">
        <f>IF(LEN(TRIM(U2600&amp;""))=0, "", VALUE(SUBSTITUTE(U2600,"$","")))</f>
        <v>141.34</v>
      </c>
      <c r="W2600" s="1">
        <v>128.33672000000001</v>
      </c>
      <c r="X2600" s="1">
        <f>IF(LEN(TRIM(W2600&amp;""))=0, "", VALUE(SUBSTITUTE(W2600,"$","")))</f>
        <v>128.33672000000001</v>
      </c>
      <c r="Y2600">
        <v>93.164734174240806</v>
      </c>
      <c r="Z2600" s="1" cm="1">
        <f t="array" ref="Z2600">IF(
    LEN(TRIM(Y2600&amp;""))=0,
        IF(AND(ISNUMBER(net_sales_clean), ISNUMBER(profit_clean)),
            net_sales_clean - profit_clean,
            ""
        ),
    VALUE(SUBSTITUTE(Y2600,"$",""))
)</f>
        <v>93.164734174240806</v>
      </c>
      <c r="AA2600" s="5" t="s">
        <v>4322</v>
      </c>
      <c r="AB2600" s="4" cm="1">
        <f t="array" ref="AB2600">IF(
    LEN(TRIM(AA2600&amp;""))=0,
        IF(AND(ISNUMBER(net_sales_clean), ISNUMBER(cost_clean)),
            net_sales_clean - cost_clean,
            ""
        ),
    VALUE(SUBSTITUTE(AA2600,"$",""))
)</f>
        <v>35.171985825759201</v>
      </c>
      <c r="AC2600">
        <v>3</v>
      </c>
      <c r="AD2600">
        <f>IF(LEN(TRIM(AC2600&amp;""))=0, "", VALUE(AC2600))</f>
        <v>3</v>
      </c>
      <c r="AE2600">
        <v>1</v>
      </c>
      <c r="AF2600">
        <f>IF(LEN(TRIM(AE2600&amp;""))=0, "", VALUE(AE2600))</f>
        <v>1</v>
      </c>
      <c r="AG2600">
        <v>0</v>
      </c>
      <c r="AH2600">
        <f>IF(
    OR(U2600&lt;0, W2600&lt;0, Y2600&lt;0, AA2600&lt;0),
        1,
        IF(LEN(TRIM(AG2600&amp;""))=0, "", AG2600)
)</f>
        <v>0</v>
      </c>
      <c r="AI2600" t="str">
        <f>IF(
    COUNT(Q2600,V2600,X2600,Z2600,AB2600)=0,
        "Not Usable",
    IF(
        COUNT(Q2600,V2600,X2600,Z2600,AB2600)&lt;5,
            "Incomplete",
            IF(
                MIN(Q2600,V2600,X2600,Z2600,AB2600)=0,
                    "Incomplete",
                    "Complete"
            )
    )
)</f>
        <v>Complete</v>
      </c>
    </row>
    <row r="2601" spans="1:35" x14ac:dyDescent="0.3">
      <c r="A2601">
        <v>18499</v>
      </c>
      <c r="B2601" s="6">
        <v>45890.375439814816</v>
      </c>
      <c r="C2601" s="3">
        <f>INT(B2601)</f>
        <v>45890</v>
      </c>
      <c r="D2601" s="2">
        <f>MOD(B2601,1)</f>
        <v>0.37543981481576338</v>
      </c>
      <c r="E2601">
        <v>60</v>
      </c>
      <c r="F2601" t="s">
        <v>33</v>
      </c>
      <c r="G2601" t="str">
        <f xml:space="preserve"> PROPER(TRIM(CLEAN(SUBSTITUTE(F2601,CHAR(160)," "))))</f>
        <v>South</v>
      </c>
      <c r="H2601" t="s">
        <v>3</v>
      </c>
      <c r="I2601" t="str">
        <f>PROPER(TRIM(CLEAN((SUBSTITUTE(H2601,"-"," ")))))</f>
        <v>Phone</v>
      </c>
      <c r="J2601">
        <v>14095</v>
      </c>
      <c r="K2601" t="s">
        <v>14</v>
      </c>
      <c r="L2601" t="str">
        <f xml:space="preserve"> PROPER(TRIM(CLEAN(SUBSTITUTE(K2601,CHAR(160)," "))))</f>
        <v>Consumer</v>
      </c>
      <c r="M2601" t="s">
        <v>1</v>
      </c>
      <c r="N2601" t="str">
        <f xml:space="preserve"> PROPER(TRIM(CLEAN(SUBSTITUTE(M2601,CHAR(160)," "))))</f>
        <v>Beauty</v>
      </c>
      <c r="O2601" t="s">
        <v>39</v>
      </c>
      <c r="P2601" t="str">
        <f>IF(LEN(TRIM(Table1[[#This Row],[subcategory]]&amp;""))=0,"Unknown", PROPER(TRIM(Table1[[#This Row],[subcategory]])))</f>
        <v>Fragrance</v>
      </c>
      <c r="Q2601">
        <v>27.49</v>
      </c>
      <c r="R2601" s="1">
        <f>IF(LEN(TRIM(Q2601&amp;""))=0, "", VALUE(SUBSTITUTE(Q2601,"$","")))</f>
        <v>27.49</v>
      </c>
      <c r="S2601">
        <v>3</v>
      </c>
      <c r="T2601">
        <f>IF(LEN(TRIM(S2601&amp;""))=0, "", VALUE(S2601))</f>
        <v>3</v>
      </c>
      <c r="U2601">
        <v>82.47</v>
      </c>
      <c r="V2601" s="1">
        <f>IF(LEN(TRIM(U2601&amp;""))=0, "", VALUE(SUBSTITUTE(U2601,"$","")))</f>
        <v>82.47</v>
      </c>
      <c r="W2601" s="1">
        <v>63.831780000000002</v>
      </c>
      <c r="X2601" s="1">
        <f>IF(LEN(TRIM(W2601&amp;""))=0, "", VALUE(SUBSTITUTE(W2601,"$","")))</f>
        <v>63.831780000000002</v>
      </c>
      <c r="Z2601" s="1" t="str" cm="1">
        <f t="array" ref="Z2601">IF(
    LEN(TRIM(Y2601&amp;""))=0,
        IF(AND(ISNUMBER(net_sales_clean), ISNUMBER(profit_clean)),
            net_sales_clean - profit_clean,
            ""
        ),
    VALUE(SUBSTITUTE(Y2601,"$",""))
)</f>
        <v/>
      </c>
      <c r="AB2601" s="1" t="str" cm="1">
        <f t="array" ref="AB2601">IF(
    LEN(TRIM(AA2601&amp;""))=0,
        IF(AND(ISNUMBER(net_sales_clean), ISNUMBER(cost_clean)),
            net_sales_clean - cost_clean,
            ""
        ),
    VALUE(SUBSTITUTE(AA2601,"$",""))
)</f>
        <v/>
      </c>
      <c r="AC2601">
        <v>7</v>
      </c>
      <c r="AD2601">
        <f>IF(LEN(TRIM(AC2601&amp;""))=0, "", VALUE(AC2601))</f>
        <v>7</v>
      </c>
      <c r="AE2601">
        <v>3</v>
      </c>
      <c r="AF2601">
        <f>IF(LEN(TRIM(AE2601&amp;""))=0, "", VALUE(AE2601))</f>
        <v>3</v>
      </c>
      <c r="AG2601">
        <v>0</v>
      </c>
      <c r="AH2601">
        <f>IF(
    OR(U2601&lt;0, W2601&lt;0, Y2601&lt;0, AA2601&lt;0),
        1,
        IF(LEN(TRIM(AG2601&amp;""))=0, "", AG2601)
)</f>
        <v>0</v>
      </c>
      <c r="AI2601" t="str">
        <f>IF(
    COUNT(Q2601,V2601,X2601,Z2601,AB2601)=0,
        "Not Usable",
    IF(
        COUNT(Q2601,V2601,X2601,Z2601,AB2601)&lt;5,
            "Incomplete",
            IF(
                MIN(Q2601,V2601,X2601,Z2601,AB2601)=0,
                    "Incomplete",
                    "Complete"
            )
    )
)</f>
        <v>Incomplete</v>
      </c>
    </row>
    <row r="2602" spans="1:35" x14ac:dyDescent="0.3">
      <c r="A2602">
        <v>29227</v>
      </c>
      <c r="B2602" s="6">
        <v>45873.95207175926</v>
      </c>
      <c r="C2602" s="3">
        <f>INT(B2602)</f>
        <v>45873</v>
      </c>
      <c r="D2602" s="2">
        <f>MOD(B2602,1)</f>
        <v>0.95207175926043419</v>
      </c>
      <c r="E2602">
        <v>49</v>
      </c>
      <c r="F2602" t="s">
        <v>4</v>
      </c>
      <c r="G2602" t="str">
        <f xml:space="preserve"> PROPER(TRIM(CLEAN(SUBSTITUTE(F2602,CHAR(160)," "))))</f>
        <v>South</v>
      </c>
      <c r="H2602" t="s">
        <v>7</v>
      </c>
      <c r="I2602" t="str">
        <f>PROPER(TRIM(CLEAN((SUBSTITUTE(H2602,"-"," ")))))</f>
        <v>In Store</v>
      </c>
      <c r="J2602">
        <v>19502</v>
      </c>
      <c r="K2602" t="s">
        <v>6</v>
      </c>
      <c r="L2602" t="str">
        <f xml:space="preserve"> PROPER(TRIM(CLEAN(SUBSTITUTE(K2602,CHAR(160)," "))))</f>
        <v>Corporate</v>
      </c>
      <c r="M2602" t="s">
        <v>19</v>
      </c>
      <c r="N2602" t="str">
        <f xml:space="preserve"> PROPER(TRIM(CLEAN(SUBSTITUTE(M2602,CHAR(160)," "))))</f>
        <v>Apparel</v>
      </c>
      <c r="O2602" t="s">
        <v>20</v>
      </c>
      <c r="P2602" t="str">
        <f>IF(LEN(TRIM(Table1[[#This Row],[subcategory]]&amp;""))=0,"Unknown", PROPER(TRIM(Table1[[#This Row],[subcategory]])))</f>
        <v>Women</v>
      </c>
      <c r="Q2602">
        <v>58.42</v>
      </c>
      <c r="R2602" s="1">
        <f>IF(LEN(TRIM(Q2602&amp;""))=0, "", VALUE(SUBSTITUTE(Q2602,"$","")))</f>
        <v>58.42</v>
      </c>
      <c r="S2602">
        <v>0</v>
      </c>
      <c r="T2602">
        <f>IF(LEN(TRIM(S2602&amp;""))=0, "", VALUE(S2602))</f>
        <v>0</v>
      </c>
      <c r="U2602">
        <v>0</v>
      </c>
      <c r="V2602" s="1">
        <f>IF(LEN(TRIM(U2602&amp;""))=0, "", VALUE(SUBSTITUTE(U2602,"$","")))</f>
        <v>0</v>
      </c>
      <c r="W2602" s="1">
        <v>0</v>
      </c>
      <c r="X2602" s="1">
        <f>IF(LEN(TRIM(W2602&amp;""))=0, "", VALUE(SUBSTITUTE(W2602,"$","")))</f>
        <v>0</v>
      </c>
      <c r="Y2602">
        <v>0</v>
      </c>
      <c r="Z2602" s="1" cm="1">
        <f t="array" ref="Z2602">IF(
    LEN(TRIM(Y2602&amp;""))=0,
        IF(AND(ISNUMBER(net_sales_clean), ISNUMBER(profit_clean)),
            net_sales_clean - profit_clean,
            ""
        ),
    VALUE(SUBSTITUTE(Y2602,"$",""))
)</f>
        <v>0</v>
      </c>
      <c r="AA2602">
        <v>0</v>
      </c>
      <c r="AB2602" s="1" cm="1">
        <f t="array" ref="AB2602">IF(
    LEN(TRIM(AA2602&amp;""))=0,
        IF(AND(ISNUMBER(net_sales_clean), ISNUMBER(cost_clean)),
            net_sales_clean - cost_clean,
            ""
        ),
    VALUE(SUBSTITUTE(AA2602,"$",""))
)</f>
        <v>0</v>
      </c>
      <c r="AC2602">
        <v>1</v>
      </c>
      <c r="AD2602">
        <f>IF(LEN(TRIM(AC2602&amp;""))=0, "", VALUE(AC2602))</f>
        <v>1</v>
      </c>
      <c r="AE2602">
        <v>5</v>
      </c>
      <c r="AF2602">
        <f>IF(LEN(TRIM(AE2602&amp;""))=0, "", VALUE(AE2602))</f>
        <v>5</v>
      </c>
      <c r="AG2602">
        <v>0</v>
      </c>
      <c r="AH2602">
        <f>IF(
    OR(U2602&lt;0, W2602&lt;0, Y2602&lt;0, AA2602&lt;0),
        1,
        IF(LEN(TRIM(AG2602&amp;""))=0, "", AG2602)
)</f>
        <v>0</v>
      </c>
      <c r="AI2602" t="str">
        <f>IF(
    COUNT(Q2602,V2602,X2602,Z2602,AB2602)=0,
        "Not Usable",
    IF(
        COUNT(Q2602,V2602,X2602,Z2602,AB2602)&lt;5,
            "Incomplete",
            IF(
                MIN(Q2602,V2602,X2602,Z2602,AB2602)=0,
                    "Incomplete",
                    "Complete"
            )
    )
)</f>
        <v>Incomplete</v>
      </c>
    </row>
    <row r="2603" spans="1:35" x14ac:dyDescent="0.3">
      <c r="A2603">
        <v>36515</v>
      </c>
      <c r="B2603" s="6">
        <v>45174.585752314815</v>
      </c>
      <c r="C2603" s="3">
        <f>INT(B2603)</f>
        <v>45174</v>
      </c>
      <c r="D2603" s="2">
        <f>MOD(B2603,1)</f>
        <v>0.58575231481518131</v>
      </c>
      <c r="E2603">
        <v>50</v>
      </c>
      <c r="F2603" t="s">
        <v>15</v>
      </c>
      <c r="G2603" t="str">
        <f xml:space="preserve"> PROPER(TRIM(CLEAN(SUBSTITUTE(F2603,CHAR(160)," "))))</f>
        <v>West</v>
      </c>
      <c r="H2603" t="s">
        <v>30</v>
      </c>
      <c r="I2603" t="str">
        <f>PROPER(TRIM(CLEAN((SUBSTITUTE(H2603,"-"," ")))))</f>
        <v>Mobile App</v>
      </c>
      <c r="J2603">
        <v>1678</v>
      </c>
      <c r="K2603" t="s">
        <v>10</v>
      </c>
      <c r="L2603" t="str">
        <f xml:space="preserve"> PROPER(TRIM(CLEAN(SUBSTITUTE(K2603,CHAR(160)," "))))</f>
        <v>Consumer</v>
      </c>
      <c r="M2603" t="s">
        <v>19</v>
      </c>
      <c r="N2603" t="str">
        <f xml:space="preserve"> PROPER(TRIM(CLEAN(SUBSTITUTE(M2603,CHAR(160)," "))))</f>
        <v>Apparel</v>
      </c>
      <c r="O2603" t="s">
        <v>20</v>
      </c>
      <c r="P2603" t="str">
        <f>IF(LEN(TRIM(Table1[[#This Row],[subcategory]]&amp;""))=0,"Unknown", PROPER(TRIM(Table1[[#This Row],[subcategory]])))</f>
        <v>Women</v>
      </c>
      <c r="Q2603">
        <v>79.28</v>
      </c>
      <c r="R2603" s="1">
        <f>IF(LEN(TRIM(Q2603&amp;""))=0, "", VALUE(SUBSTITUTE(Q2603,"$","")))</f>
        <v>79.28</v>
      </c>
      <c r="S2603">
        <v>3</v>
      </c>
      <c r="T2603">
        <f>IF(LEN(TRIM(S2603&amp;""))=0, "", VALUE(S2603))</f>
        <v>3</v>
      </c>
      <c r="U2603">
        <v>237.84</v>
      </c>
      <c r="V2603" s="1">
        <f>IF(LEN(TRIM(U2603&amp;""))=0, "", VALUE(SUBSTITUTE(U2603,"$","")))</f>
        <v>237.84</v>
      </c>
      <c r="W2603" s="1">
        <v>171.2448</v>
      </c>
      <c r="X2603" s="1">
        <f>IF(LEN(TRIM(W2603&amp;""))=0, "", VALUE(SUBSTITUTE(W2603,"$","")))</f>
        <v>171.2448</v>
      </c>
      <c r="Y2603" s="5" t="s">
        <v>4321</v>
      </c>
      <c r="Z2603" s="4" cm="1">
        <f t="array" ref="Z2603">IF(
    LEN(TRIM(Y2603&amp;""))=0,
        IF(AND(ISNUMBER(net_sales_clean), ISNUMBER(profit_clean)),
            net_sales_clean - profit_clean,
            ""
        ),
    VALUE(SUBSTITUTE(Y2603,"$",""))
)</f>
        <v>126.537865266098</v>
      </c>
      <c r="AA2603" s="5" t="s">
        <v>4320</v>
      </c>
      <c r="AB2603" s="4" cm="1">
        <f t="array" ref="AB2603">IF(
    LEN(TRIM(AA2603&amp;""))=0,
        IF(AND(ISNUMBER(net_sales_clean), ISNUMBER(cost_clean)),
            net_sales_clean - cost_clean,
            ""
        ),
    VALUE(SUBSTITUTE(AA2603,"$",""))
)</f>
        <v>44.706934733901598</v>
      </c>
      <c r="AC2603">
        <v>5</v>
      </c>
      <c r="AD2603">
        <f>IF(LEN(TRIM(AC2603&amp;""))=0, "", VALUE(AC2603))</f>
        <v>5</v>
      </c>
      <c r="AE2603">
        <v>3</v>
      </c>
      <c r="AF2603">
        <f>IF(LEN(TRIM(AE2603&amp;""))=0, "", VALUE(AE2603))</f>
        <v>3</v>
      </c>
      <c r="AG2603">
        <v>0</v>
      </c>
      <c r="AH2603">
        <f>IF(
    OR(U2603&lt;0, W2603&lt;0, Y2603&lt;0, AA2603&lt;0),
        1,
        IF(LEN(TRIM(AG2603&amp;""))=0, "", AG2603)
)</f>
        <v>0</v>
      </c>
      <c r="AI2603" t="str">
        <f>IF(
    COUNT(Q2603,V2603,X2603,Z2603,AB2603)=0,
        "Not Usable",
    IF(
        COUNT(Q2603,V2603,X2603,Z2603,AB2603)&lt;5,
            "Incomplete",
            IF(
                MIN(Q2603,V2603,X2603,Z2603,AB2603)=0,
                    "Incomplete",
                    "Complete"
            )
    )
)</f>
        <v>Complete</v>
      </c>
    </row>
    <row r="2604" spans="1:35" x14ac:dyDescent="0.3">
      <c r="A2604">
        <v>24096</v>
      </c>
      <c r="B2604" s="6">
        <v>45563.448553240742</v>
      </c>
      <c r="C2604" s="3">
        <f>INT(B2604)</f>
        <v>45563</v>
      </c>
      <c r="D2604" s="2">
        <f>MOD(B2604,1)</f>
        <v>0.44855324074160308</v>
      </c>
      <c r="E2604">
        <v>18</v>
      </c>
      <c r="F2604" t="s">
        <v>15</v>
      </c>
      <c r="G2604" t="str">
        <f xml:space="preserve"> PROPER(TRIM(CLEAN(SUBSTITUTE(F2604,CHAR(160)," "))))</f>
        <v>West</v>
      </c>
      <c r="H2604" t="s">
        <v>27</v>
      </c>
      <c r="I2604" t="str">
        <f>PROPER(TRIM(CLEAN((SUBSTITUTE(H2604,"-"," ")))))</f>
        <v>In Store</v>
      </c>
      <c r="J2604">
        <v>3574</v>
      </c>
      <c r="K2604" t="s">
        <v>14</v>
      </c>
      <c r="L2604" t="str">
        <f xml:space="preserve"> PROPER(TRIM(CLEAN(SUBSTITUTE(K2604,CHAR(160)," "))))</f>
        <v>Consumer</v>
      </c>
      <c r="M2604" t="s">
        <v>23</v>
      </c>
      <c r="N2604" t="str">
        <f xml:space="preserve"> PROPER(TRIM(CLEAN(SUBSTITUTE(M2604,CHAR(160)," "))))</f>
        <v>Electronics</v>
      </c>
      <c r="O2604" t="s">
        <v>25</v>
      </c>
      <c r="P2604" t="str">
        <f>IF(LEN(TRIM(Table1[[#This Row],[subcategory]]&amp;""))=0,"Unknown", PROPER(TRIM(Table1[[#This Row],[subcategory]])))</f>
        <v>Laptops</v>
      </c>
      <c r="Q2604">
        <v>121.16</v>
      </c>
      <c r="R2604" s="1">
        <f>IF(LEN(TRIM(Q2604&amp;""))=0, "", VALUE(SUBSTITUTE(Q2604,"$","")))</f>
        <v>121.16</v>
      </c>
      <c r="S2604">
        <v>3</v>
      </c>
      <c r="T2604">
        <f>IF(LEN(TRIM(S2604&amp;""))=0, "", VALUE(S2604))</f>
        <v>3</v>
      </c>
      <c r="U2604">
        <v>363.48</v>
      </c>
      <c r="V2604" s="1">
        <f>IF(LEN(TRIM(U2604&amp;""))=0, "", VALUE(SUBSTITUTE(U2604,"$","")))</f>
        <v>363.48</v>
      </c>
      <c r="W2604" s="4" t="s">
        <v>4319</v>
      </c>
      <c r="X2604" s="4">
        <f>IF(LEN(TRIM(W2604&amp;""))=0, "", VALUE(SUBSTITUTE(W2604,"$","")))</f>
        <v>292.96487999999999</v>
      </c>
      <c r="Y2604" s="5" t="s">
        <v>4318</v>
      </c>
      <c r="Z2604" s="4" cm="1">
        <f t="array" ref="Z2604">IF(
    LEN(TRIM(Y2604&amp;""))=0,
        IF(AND(ISNUMBER(net_sales_clean), ISNUMBER(profit_clean)),
            net_sales_clean - profit_clean,
            ""
        ),
    VALUE(SUBSTITUTE(Y2604,"$",""))
)</f>
        <v>208.819670910361</v>
      </c>
      <c r="AA2604">
        <v>84.1452090896382</v>
      </c>
      <c r="AB2604" s="1" cm="1">
        <f t="array" ref="AB2604">IF(
    LEN(TRIM(AA2604&amp;""))=0,
        IF(AND(ISNUMBER(net_sales_clean), ISNUMBER(cost_clean)),
            net_sales_clean - cost_clean,
            ""
        ),
    VALUE(SUBSTITUTE(AA2604,"$",""))
)</f>
        <v>84.1452090896382</v>
      </c>
      <c r="AC2604">
        <v>6</v>
      </c>
      <c r="AD2604">
        <f>IF(LEN(TRIM(AC2604&amp;""))=0, "", VALUE(AC2604))</f>
        <v>6</v>
      </c>
      <c r="AE2604">
        <v>5</v>
      </c>
      <c r="AF2604">
        <f>IF(LEN(TRIM(AE2604&amp;""))=0, "", VALUE(AE2604))</f>
        <v>5</v>
      </c>
      <c r="AG2604">
        <v>0</v>
      </c>
      <c r="AH2604">
        <f>IF(
    OR(U2604&lt;0, W2604&lt;0, Y2604&lt;0, AA2604&lt;0),
        1,
        IF(LEN(TRIM(AG2604&amp;""))=0, "", AG2604)
)</f>
        <v>0</v>
      </c>
      <c r="AI2604" t="str">
        <f>IF(
    COUNT(Q2604,V2604,X2604,Z2604,AB2604)=0,
        "Not Usable",
    IF(
        COUNT(Q2604,V2604,X2604,Z2604,AB2604)&lt;5,
            "Incomplete",
            IF(
                MIN(Q2604,V2604,X2604,Z2604,AB2604)=0,
                    "Incomplete",
                    "Complete"
            )
    )
)</f>
        <v>Complete</v>
      </c>
    </row>
    <row r="2605" spans="1:35" x14ac:dyDescent="0.3">
      <c r="A2605">
        <v>25332</v>
      </c>
      <c r="B2605" s="6">
        <v>45222.683541666665</v>
      </c>
      <c r="C2605" s="3">
        <f>INT(B2605)</f>
        <v>45222</v>
      </c>
      <c r="D2605" s="2">
        <f>MOD(B2605,1)</f>
        <v>0.6835416666654055</v>
      </c>
      <c r="E2605">
        <v>1</v>
      </c>
      <c r="F2605" t="s">
        <v>21</v>
      </c>
      <c r="G2605" t="str">
        <f xml:space="preserve"> PROPER(TRIM(CLEAN(SUBSTITUTE(F2605,CHAR(160)," "))))</f>
        <v>Midwest</v>
      </c>
      <c r="H2605" t="s">
        <v>3</v>
      </c>
      <c r="I2605" t="str">
        <f>PROPER(TRIM(CLEAN((SUBSTITUTE(H2605,"-"," ")))))</f>
        <v>Phone</v>
      </c>
      <c r="J2605">
        <v>5575</v>
      </c>
      <c r="K2605" t="s">
        <v>2</v>
      </c>
      <c r="L2605" t="str">
        <f xml:space="preserve"> PROPER(TRIM(CLEAN(SUBSTITUTE(K2605,CHAR(160)," "))))</f>
        <v>Home Office</v>
      </c>
      <c r="M2605" t="s">
        <v>19</v>
      </c>
      <c r="N2605" t="str">
        <f xml:space="preserve"> PROPER(TRIM(CLEAN(SUBSTITUTE(M2605,CHAR(160)," "))))</f>
        <v>Apparel</v>
      </c>
      <c r="O2605" t="s">
        <v>26</v>
      </c>
      <c r="P2605" t="str">
        <f>IF(LEN(TRIM(Table1[[#This Row],[subcategory]]&amp;""))=0,"Unknown", PROPER(TRIM(Table1[[#This Row],[subcategory]])))</f>
        <v>Kids</v>
      </c>
      <c r="Q2605">
        <v>71.08</v>
      </c>
      <c r="R2605" s="1">
        <f>IF(LEN(TRIM(Q2605&amp;""))=0, "", VALUE(SUBSTITUTE(Q2605,"$","")))</f>
        <v>71.08</v>
      </c>
      <c r="S2605">
        <v>2</v>
      </c>
      <c r="T2605">
        <f>IF(LEN(TRIM(S2605&amp;""))=0, "", VALUE(S2605))</f>
        <v>2</v>
      </c>
      <c r="U2605">
        <v>142.16</v>
      </c>
      <c r="V2605" s="1">
        <f>IF(LEN(TRIM(U2605&amp;""))=0, "", VALUE(SUBSTITUTE(U2605,"$","")))</f>
        <v>142.16</v>
      </c>
      <c r="W2605" s="1">
        <v>118.84576</v>
      </c>
      <c r="X2605" s="1">
        <f>IF(LEN(TRIM(W2605&amp;""))=0, "", VALUE(SUBSTITUTE(W2605,"$","")))</f>
        <v>118.84576</v>
      </c>
      <c r="Z2605" s="1" t="str" cm="1">
        <f t="array" ref="Z2605">IF(
    LEN(TRIM(Y2605&amp;""))=0,
        IF(AND(ISNUMBER(net_sales_clean), ISNUMBER(profit_clean)),
            net_sales_clean - profit_clean,
            ""
        ),
    VALUE(SUBSTITUTE(Y2605,"$",""))
)</f>
        <v/>
      </c>
      <c r="AB2605" s="1" t="str" cm="1">
        <f t="array" ref="AB2605">IF(
    LEN(TRIM(AA2605&amp;""))=0,
        IF(AND(ISNUMBER(net_sales_clean), ISNUMBER(cost_clean)),
            net_sales_clean - cost_clean,
            ""
        ),
    VALUE(SUBSTITUTE(AA2605,"$",""))
)</f>
        <v/>
      </c>
      <c r="AC2605">
        <v>9</v>
      </c>
      <c r="AD2605">
        <f>IF(LEN(TRIM(AC2605&amp;""))=0, "", VALUE(AC2605))</f>
        <v>9</v>
      </c>
      <c r="AE2605">
        <v>1</v>
      </c>
      <c r="AF2605">
        <f>IF(LEN(TRIM(AE2605&amp;""))=0, "", VALUE(AE2605))</f>
        <v>1</v>
      </c>
      <c r="AG2605">
        <v>0</v>
      </c>
      <c r="AH2605">
        <f>IF(
    OR(U2605&lt;0, W2605&lt;0, Y2605&lt;0, AA2605&lt;0),
        1,
        IF(LEN(TRIM(AG2605&amp;""))=0, "", AG2605)
)</f>
        <v>0</v>
      </c>
      <c r="AI2605" t="str">
        <f>IF(
    COUNT(Q2605,V2605,X2605,Z2605,AB2605)=0,
        "Not Usable",
    IF(
        COUNT(Q2605,V2605,X2605,Z2605,AB2605)&lt;5,
            "Incomplete",
            IF(
                MIN(Q2605,V2605,X2605,Z2605,AB2605)=0,
                    "Incomplete",
                    "Complete"
            )
    )
)</f>
        <v>Incomplete</v>
      </c>
    </row>
    <row r="2606" spans="1:35" x14ac:dyDescent="0.3">
      <c r="A2606">
        <v>43662</v>
      </c>
      <c r="B2606" s="6">
        <v>45409.976238425923</v>
      </c>
      <c r="C2606" s="3">
        <f>INT(B2606)</f>
        <v>45409</v>
      </c>
      <c r="D2606" s="2">
        <f>MOD(B2606,1)</f>
        <v>0.97623842592292931</v>
      </c>
      <c r="E2606">
        <v>59</v>
      </c>
      <c r="F2606" t="s">
        <v>8</v>
      </c>
      <c r="G2606" t="str">
        <f xml:space="preserve"> PROPER(TRIM(CLEAN(SUBSTITUTE(F2606,CHAR(160)," "))))</f>
        <v>West</v>
      </c>
      <c r="H2606" t="s">
        <v>7</v>
      </c>
      <c r="I2606" t="str">
        <f>PROPER(TRIM(CLEAN((SUBSTITUTE(H2606,"-"," ")))))</f>
        <v>In Store</v>
      </c>
      <c r="J2606">
        <v>15872</v>
      </c>
      <c r="K2606" t="s">
        <v>2</v>
      </c>
      <c r="L2606" t="str">
        <f xml:space="preserve"> PROPER(TRIM(CLEAN(SUBSTITUTE(K2606,CHAR(160)," "))))</f>
        <v>Home Office</v>
      </c>
      <c r="M2606" t="s">
        <v>19</v>
      </c>
      <c r="N2606" t="str">
        <f xml:space="preserve"> PROPER(TRIM(CLEAN(SUBSTITUTE(M2606,CHAR(160)," "))))</f>
        <v>Apparel</v>
      </c>
      <c r="O2606" t="s">
        <v>26</v>
      </c>
      <c r="P2606" t="str">
        <f>IF(LEN(TRIM(Table1[[#This Row],[subcategory]]&amp;""))=0,"Unknown", PROPER(TRIM(Table1[[#This Row],[subcategory]])))</f>
        <v>Kids</v>
      </c>
      <c r="Q2606">
        <v>64.06</v>
      </c>
      <c r="R2606" s="1">
        <f>IF(LEN(TRIM(Q2606&amp;""))=0, "", VALUE(SUBSTITUTE(Q2606,"$","")))</f>
        <v>64.06</v>
      </c>
      <c r="S2606">
        <v>1</v>
      </c>
      <c r="T2606">
        <f>IF(LEN(TRIM(S2606&amp;""))=0, "", VALUE(S2606))</f>
        <v>1</v>
      </c>
      <c r="U2606">
        <v>64.06</v>
      </c>
      <c r="V2606" s="1">
        <f>IF(LEN(TRIM(U2606&amp;""))=0, "", VALUE(SUBSTITUTE(U2606,"$","")))</f>
        <v>64.06</v>
      </c>
      <c r="W2606" s="1">
        <v>57.718060000000001</v>
      </c>
      <c r="X2606" s="1">
        <f>IF(LEN(TRIM(W2606&amp;""))=0, "", VALUE(SUBSTITUTE(W2606,"$","")))</f>
        <v>57.718060000000001</v>
      </c>
      <c r="Y2606" s="5" t="s">
        <v>4317</v>
      </c>
      <c r="Z2606" s="4" cm="1">
        <f t="array" ref="Z2606">IF(
    LEN(TRIM(Y2606&amp;""))=0,
        IF(AND(ISNUMBER(net_sales_clean), ISNUMBER(profit_clean)),
            net_sales_clean - profit_clean,
            ""
        ),
    VALUE(SUBSTITUTE(Y2606,"$",""))
)</f>
        <v>48.509949289697403</v>
      </c>
      <c r="AA2606" s="5" t="s">
        <v>4316</v>
      </c>
      <c r="AB2606" s="4" cm="1">
        <f t="array" ref="AB2606">IF(
    LEN(TRIM(AA2606&amp;""))=0,
        IF(AND(ISNUMBER(net_sales_clean), ISNUMBER(cost_clean)),
            net_sales_clean - cost_clean,
            ""
        ),
    VALUE(SUBSTITUTE(AA2606,"$",""))
)</f>
        <v>9.2081107103025399</v>
      </c>
      <c r="AC2606">
        <v>3</v>
      </c>
      <c r="AD2606">
        <f>IF(LEN(TRIM(AC2606&amp;""))=0, "", VALUE(AC2606))</f>
        <v>3</v>
      </c>
      <c r="AE2606">
        <v>5</v>
      </c>
      <c r="AF2606">
        <f>IF(LEN(TRIM(AE2606&amp;""))=0, "", VALUE(AE2606))</f>
        <v>5</v>
      </c>
      <c r="AG2606">
        <v>0</v>
      </c>
      <c r="AH2606">
        <f>IF(
    OR(U2606&lt;0, W2606&lt;0, Y2606&lt;0, AA2606&lt;0),
        1,
        IF(LEN(TRIM(AG2606&amp;""))=0, "", AG2606)
)</f>
        <v>0</v>
      </c>
      <c r="AI2606" t="str">
        <f>IF(
    COUNT(Q2606,V2606,X2606,Z2606,AB2606)=0,
        "Not Usable",
    IF(
        COUNT(Q2606,V2606,X2606,Z2606,AB2606)&lt;5,
            "Incomplete",
            IF(
                MIN(Q2606,V2606,X2606,Z2606,AB2606)=0,
                    "Incomplete",
                    "Complete"
            )
    )
)</f>
        <v>Complete</v>
      </c>
    </row>
    <row r="2607" spans="1:35" x14ac:dyDescent="0.3">
      <c r="A2607">
        <v>2727</v>
      </c>
      <c r="B2607" s="6">
        <v>45736.821238425924</v>
      </c>
      <c r="C2607" s="3">
        <f>INT(B2607)</f>
        <v>45736</v>
      </c>
      <c r="D2607" s="2">
        <f>MOD(B2607,1)</f>
        <v>0.82123842592409346</v>
      </c>
      <c r="E2607">
        <v>42</v>
      </c>
      <c r="F2607" t="s">
        <v>13</v>
      </c>
      <c r="G2607" t="str">
        <f xml:space="preserve"> PROPER(TRIM(CLEAN(SUBSTITUTE(F2607,CHAR(160)," "))))</f>
        <v>Northeast</v>
      </c>
      <c r="H2607" t="s">
        <v>27</v>
      </c>
      <c r="I2607" t="str">
        <f>PROPER(TRIM(CLEAN((SUBSTITUTE(H2607,"-"," ")))))</f>
        <v>In Store</v>
      </c>
      <c r="J2607">
        <v>18503</v>
      </c>
      <c r="K2607" t="s">
        <v>14</v>
      </c>
      <c r="L2607" t="str">
        <f xml:space="preserve"> PROPER(TRIM(CLEAN(SUBSTITUTE(K2607,CHAR(160)," "))))</f>
        <v>Consumer</v>
      </c>
      <c r="M2607" t="s">
        <v>9</v>
      </c>
      <c r="N2607" t="str">
        <f xml:space="preserve"> PROPER(TRIM(CLEAN(SUBSTITUTE(M2607,CHAR(160)," "))))</f>
        <v>Home</v>
      </c>
      <c r="O2607" t="s">
        <v>38</v>
      </c>
      <c r="P2607" t="str">
        <f>IF(LEN(TRIM(Table1[[#This Row],[subcategory]]&amp;""))=0,"Unknown", PROPER(TRIM(Table1[[#This Row],[subcategory]])))</f>
        <v>Kitchen</v>
      </c>
      <c r="Q2607">
        <v>70.040000000000006</v>
      </c>
      <c r="R2607" s="1">
        <f>IF(LEN(TRIM(Q2607&amp;""))=0, "", VALUE(SUBSTITUTE(Q2607,"$","")))</f>
        <v>70.040000000000006</v>
      </c>
      <c r="S2607">
        <v>2</v>
      </c>
      <c r="T2607">
        <f>IF(LEN(TRIM(S2607&amp;""))=0, "", VALUE(S2607))</f>
        <v>2</v>
      </c>
      <c r="U2607">
        <v>140.08000000000001</v>
      </c>
      <c r="V2607" s="1">
        <f>IF(LEN(TRIM(U2607&amp;""))=0, "", VALUE(SUBSTITUTE(U2607,"$","")))</f>
        <v>140.08000000000001</v>
      </c>
      <c r="W2607" s="1">
        <v>123.41048000000001</v>
      </c>
      <c r="X2607" s="1">
        <f>IF(LEN(TRIM(W2607&amp;""))=0, "", VALUE(SUBSTITUTE(W2607,"$","")))</f>
        <v>123.41048000000001</v>
      </c>
      <c r="Z2607" s="1" t="str" cm="1">
        <f t="array" ref="Z2607">IF(
    LEN(TRIM(Y2607&amp;""))=0,
        IF(AND(ISNUMBER(net_sales_clean), ISNUMBER(profit_clean)),
            net_sales_clean - profit_clean,
            ""
        ),
    VALUE(SUBSTITUTE(Y2607,"$",""))
)</f>
        <v/>
      </c>
      <c r="AB2607" s="1" t="str" cm="1">
        <f t="array" ref="AB2607">IF(
    LEN(TRIM(AA2607&amp;""))=0,
        IF(AND(ISNUMBER(net_sales_clean), ISNUMBER(cost_clean)),
            net_sales_clean - cost_clean,
            ""
        ),
    VALUE(SUBSTITUTE(AA2607,"$",""))
)</f>
        <v/>
      </c>
      <c r="AC2607">
        <v>5</v>
      </c>
      <c r="AD2607">
        <f>IF(LEN(TRIM(AC2607&amp;""))=0, "", VALUE(AC2607))</f>
        <v>5</v>
      </c>
      <c r="AE2607">
        <v>3</v>
      </c>
      <c r="AF2607">
        <f>IF(LEN(TRIM(AE2607&amp;""))=0, "", VALUE(AE2607))</f>
        <v>3</v>
      </c>
      <c r="AH2607" t="str">
        <f>IF(
    OR(U2607&lt;0, W2607&lt;0, Y2607&lt;0, AA2607&lt;0),
        1,
        IF(LEN(TRIM(AG2607&amp;""))=0, "", AG2607)
)</f>
        <v/>
      </c>
      <c r="AI2607" t="str">
        <f>IF(
    COUNT(Q2607,V2607,X2607,Z2607,AB2607)=0,
        "Not Usable",
    IF(
        COUNT(Q2607,V2607,X2607,Z2607,AB2607)&lt;5,
            "Incomplete",
            IF(
                MIN(Q2607,V2607,X2607,Z2607,AB2607)=0,
                    "Incomplete",
                    "Complete"
            )
    )
)</f>
        <v>Incomplete</v>
      </c>
    </row>
    <row r="2608" spans="1:35" x14ac:dyDescent="0.3">
      <c r="A2608">
        <v>44181</v>
      </c>
      <c r="B2608" s="6">
        <v>45001.393969907411</v>
      </c>
      <c r="C2608" s="3">
        <f>INT(B2608)</f>
        <v>45001</v>
      </c>
      <c r="D2608" s="2">
        <f>MOD(B2608,1)</f>
        <v>0.39396990741079208</v>
      </c>
      <c r="E2608">
        <v>1</v>
      </c>
      <c r="F2608" t="s">
        <v>4</v>
      </c>
      <c r="G2608" t="str">
        <f xml:space="preserve"> PROPER(TRIM(CLEAN(SUBSTITUTE(F2608,CHAR(160)," "))))</f>
        <v>South</v>
      </c>
      <c r="H2608" t="s">
        <v>11</v>
      </c>
      <c r="I2608" t="str">
        <f>PROPER(TRIM(CLEAN((SUBSTITUTE(H2608,"-"," ")))))</f>
        <v>Online</v>
      </c>
      <c r="J2608">
        <v>2541</v>
      </c>
      <c r="K2608" t="s">
        <v>2</v>
      </c>
      <c r="L2608" t="str">
        <f xml:space="preserve"> PROPER(TRIM(CLEAN(SUBSTITUTE(K2608,CHAR(160)," "))))</f>
        <v>Home Office</v>
      </c>
      <c r="M2608" t="s">
        <v>16</v>
      </c>
      <c r="N2608" t="str">
        <f xml:space="preserve"> PROPER(TRIM(CLEAN(SUBSTITUTE(M2608,CHAR(160)," "))))</f>
        <v>Grocery</v>
      </c>
      <c r="O2608" t="s">
        <v>24</v>
      </c>
      <c r="P2608" t="str">
        <f>IF(LEN(TRIM(Table1[[#This Row],[subcategory]]&amp;""))=0,"Unknown", PROPER(TRIM(Table1[[#This Row],[subcategory]])))</f>
        <v>Snacks</v>
      </c>
      <c r="Q2608">
        <v>180.22</v>
      </c>
      <c r="R2608" s="1">
        <f>IF(LEN(TRIM(Q2608&amp;""))=0, "", VALUE(SUBSTITUTE(Q2608,"$","")))</f>
        <v>180.22</v>
      </c>
      <c r="S2608">
        <v>2</v>
      </c>
      <c r="T2608">
        <f>IF(LEN(TRIM(S2608&amp;""))=0, "", VALUE(S2608))</f>
        <v>2</v>
      </c>
      <c r="U2608">
        <v>360.44</v>
      </c>
      <c r="V2608" s="1">
        <f>IF(LEN(TRIM(U2608&amp;""))=0, "", VALUE(SUBSTITUTE(U2608,"$","")))</f>
        <v>360.44</v>
      </c>
      <c r="X2608" s="1" t="str">
        <f>IF(LEN(TRIM(W2608&amp;""))=0, "", VALUE(SUBSTITUTE(W2608,"$","")))</f>
        <v/>
      </c>
      <c r="Z2608" s="1" t="str" cm="1">
        <f t="array" ref="Z2608">IF(
    LEN(TRIM(Y2608&amp;""))=0,
        IF(AND(ISNUMBER(net_sales_clean), ISNUMBER(profit_clean)),
            net_sales_clean - profit_clean,
            ""
        ),
    VALUE(SUBSTITUTE(Y2608,"$",""))
)</f>
        <v/>
      </c>
      <c r="AB2608" s="1" t="str" cm="1">
        <f t="array" ref="AB2608">IF(
    LEN(TRIM(AA2608&amp;""))=0,
        IF(AND(ISNUMBER(net_sales_clean), ISNUMBER(cost_clean)),
            net_sales_clean - cost_clean,
            ""
        ),
    VALUE(SUBSTITUTE(AA2608,"$",""))
)</f>
        <v/>
      </c>
      <c r="AC2608">
        <v>6</v>
      </c>
      <c r="AD2608">
        <f>IF(LEN(TRIM(AC2608&amp;""))=0, "", VALUE(AC2608))</f>
        <v>6</v>
      </c>
      <c r="AE2608">
        <v>1</v>
      </c>
      <c r="AF2608">
        <f>IF(LEN(TRIM(AE2608&amp;""))=0, "", VALUE(AE2608))</f>
        <v>1</v>
      </c>
      <c r="AG2608">
        <v>0</v>
      </c>
      <c r="AH2608">
        <f>IF(
    OR(U2608&lt;0, W2608&lt;0, Y2608&lt;0, AA2608&lt;0),
        1,
        IF(LEN(TRIM(AG2608&amp;""))=0, "", AG2608)
)</f>
        <v>0</v>
      </c>
      <c r="AI2608" t="str">
        <f>IF(
    COUNT(Q2608,V2608,X2608,Z2608,AB2608)=0,
        "Not Usable",
    IF(
        COUNT(Q2608,V2608,X2608,Z2608,AB2608)&lt;5,
            "Incomplete",
            IF(
                MIN(Q2608,V2608,X2608,Z2608,AB2608)=0,
                    "Incomplete",
                    "Complete"
            )
    )
)</f>
        <v>Incomplete</v>
      </c>
    </row>
    <row r="2609" spans="1:35" x14ac:dyDescent="0.3">
      <c r="A2609">
        <v>32881</v>
      </c>
      <c r="B2609" s="6">
        <v>45222.686192129629</v>
      </c>
      <c r="C2609" s="3">
        <f>INT(B2609)</f>
        <v>45222</v>
      </c>
      <c r="D2609" s="2">
        <f>MOD(B2609,1)</f>
        <v>0.6861921296294895</v>
      </c>
      <c r="E2609">
        <v>46</v>
      </c>
      <c r="F2609" t="s">
        <v>21</v>
      </c>
      <c r="G2609" t="str">
        <f xml:space="preserve"> PROPER(TRIM(CLEAN(SUBSTITUTE(F2609,CHAR(160)," "))))</f>
        <v>Midwest</v>
      </c>
      <c r="H2609" t="s">
        <v>30</v>
      </c>
      <c r="I2609" t="str">
        <f>PROPER(TRIM(CLEAN((SUBSTITUTE(H2609,"-"," ")))))</f>
        <v>Mobile App</v>
      </c>
      <c r="J2609">
        <v>23254</v>
      </c>
      <c r="K2609" t="s">
        <v>6</v>
      </c>
      <c r="L2609" t="str">
        <f xml:space="preserve"> PROPER(TRIM(CLEAN(SUBSTITUTE(K2609,CHAR(160)," "))))</f>
        <v>Corporate</v>
      </c>
      <c r="M2609" t="s">
        <v>9</v>
      </c>
      <c r="N2609" t="str">
        <f xml:space="preserve"> PROPER(TRIM(CLEAN(SUBSTITUTE(M2609,CHAR(160)," "))))</f>
        <v>Home</v>
      </c>
      <c r="O2609" t="s">
        <v>12</v>
      </c>
      <c r="P2609" t="str">
        <f>IF(LEN(TRIM(Table1[[#This Row],[subcategory]]&amp;""))=0,"Unknown", PROPER(TRIM(Table1[[#This Row],[subcategory]])))</f>
        <v>Decor</v>
      </c>
      <c r="Q2609">
        <v>54.67</v>
      </c>
      <c r="R2609" s="1">
        <f>IF(LEN(TRIM(Q2609&amp;""))=0, "", VALUE(SUBSTITUTE(Q2609,"$","")))</f>
        <v>54.67</v>
      </c>
      <c r="S2609">
        <v>1</v>
      </c>
      <c r="T2609">
        <f>IF(LEN(TRIM(S2609&amp;""))=0, "", VALUE(S2609))</f>
        <v>1</v>
      </c>
      <c r="U2609">
        <v>54.67</v>
      </c>
      <c r="V2609" s="1">
        <f>IF(LEN(TRIM(U2609&amp;""))=0, "", VALUE(SUBSTITUTE(U2609,"$","")))</f>
        <v>54.67</v>
      </c>
      <c r="W2609" s="4" t="s">
        <v>4315</v>
      </c>
      <c r="X2609" s="4">
        <f>IF(LEN(TRIM(W2609&amp;""))=0, "", VALUE(SUBSTITUTE(W2609,"$","")))</f>
        <v>42.806609999999999</v>
      </c>
      <c r="Y2609" s="5" t="s">
        <v>4314</v>
      </c>
      <c r="Z2609" s="4" cm="1">
        <f t="array" ref="Z2609">IF(
    LEN(TRIM(Y2609&amp;""))=0,
        IF(AND(ISNUMBER(net_sales_clean), ISNUMBER(profit_clean)),
            net_sales_clean - profit_clean,
            ""
        ),
    VALUE(SUBSTITUTE(Y2609,"$",""))
)</f>
        <v>26.629254808741901</v>
      </c>
      <c r="AA2609" s="5" t="s">
        <v>4313</v>
      </c>
      <c r="AB2609" s="4" cm="1">
        <f t="array" ref="AB2609">IF(
    LEN(TRIM(AA2609&amp;""))=0,
        IF(AND(ISNUMBER(net_sales_clean), ISNUMBER(cost_clean)),
            net_sales_clean - cost_clean,
            ""
        ),
    VALUE(SUBSTITUTE(AA2609,"$",""))
)</f>
        <v>16.177355191257998</v>
      </c>
      <c r="AC2609">
        <v>4</v>
      </c>
      <c r="AD2609">
        <f>IF(LEN(TRIM(AC2609&amp;""))=0, "", VALUE(AC2609))</f>
        <v>4</v>
      </c>
      <c r="AE2609">
        <v>2</v>
      </c>
      <c r="AF2609">
        <f>IF(LEN(TRIM(AE2609&amp;""))=0, "", VALUE(AE2609))</f>
        <v>2</v>
      </c>
      <c r="AG2609">
        <v>0</v>
      </c>
      <c r="AH2609">
        <f>IF(
    OR(U2609&lt;0, W2609&lt;0, Y2609&lt;0, AA2609&lt;0),
        1,
        IF(LEN(TRIM(AG2609&amp;""))=0, "", AG2609)
)</f>
        <v>0</v>
      </c>
      <c r="AI2609" t="str">
        <f>IF(
    COUNT(Q2609,V2609,X2609,Z2609,AB2609)=0,
        "Not Usable",
    IF(
        COUNT(Q2609,V2609,X2609,Z2609,AB2609)&lt;5,
            "Incomplete",
            IF(
                MIN(Q2609,V2609,X2609,Z2609,AB2609)=0,
                    "Incomplete",
                    "Complete"
            )
    )
)</f>
        <v>Complete</v>
      </c>
    </row>
    <row r="2610" spans="1:35" x14ac:dyDescent="0.3">
      <c r="A2610">
        <v>8909</v>
      </c>
      <c r="B2610" s="6">
        <v>45149.634722222225</v>
      </c>
      <c r="C2610" s="3">
        <f>INT(B2610)</f>
        <v>45149</v>
      </c>
      <c r="D2610" s="2">
        <f>MOD(B2610,1)</f>
        <v>0.63472222222480923</v>
      </c>
      <c r="E2610">
        <v>2</v>
      </c>
      <c r="F2610" t="s">
        <v>21</v>
      </c>
      <c r="G2610" t="str">
        <f xml:space="preserve"> PROPER(TRIM(CLEAN(SUBSTITUTE(F2610,CHAR(160)," "))))</f>
        <v>Midwest</v>
      </c>
      <c r="H2610" t="s">
        <v>3</v>
      </c>
      <c r="I2610" t="str">
        <f>PROPER(TRIM(CLEAN((SUBSTITUTE(H2610,"-"," ")))))</f>
        <v>Phone</v>
      </c>
      <c r="J2610">
        <v>18457</v>
      </c>
      <c r="K2610" t="s">
        <v>6</v>
      </c>
      <c r="L2610" t="str">
        <f xml:space="preserve"> PROPER(TRIM(CLEAN(SUBSTITUTE(K2610,CHAR(160)," "))))</f>
        <v>Corporate</v>
      </c>
      <c r="M2610" t="s">
        <v>1</v>
      </c>
      <c r="N2610" t="str">
        <f xml:space="preserve"> PROPER(TRIM(CLEAN(SUBSTITUTE(M2610,CHAR(160)," "))))</f>
        <v>Beauty</v>
      </c>
      <c r="O2610" t="s">
        <v>31</v>
      </c>
      <c r="P2610" t="str">
        <f>IF(LEN(TRIM(Table1[[#This Row],[subcategory]]&amp;""))=0,"Unknown", PROPER(TRIM(Table1[[#This Row],[subcategory]])))</f>
        <v>Skincare</v>
      </c>
      <c r="Q2610">
        <v>69.84</v>
      </c>
      <c r="R2610" s="1">
        <f>IF(LEN(TRIM(Q2610&amp;""))=0, "", VALUE(SUBSTITUTE(Q2610,"$","")))</f>
        <v>69.84</v>
      </c>
      <c r="S2610">
        <v>2</v>
      </c>
      <c r="T2610">
        <f>IF(LEN(TRIM(S2610&amp;""))=0, "", VALUE(S2610))</f>
        <v>2</v>
      </c>
      <c r="U2610">
        <v>139.68</v>
      </c>
      <c r="V2610" s="1">
        <f>IF(LEN(TRIM(U2610&amp;""))=0, "", VALUE(SUBSTITUTE(U2610,"$","")))</f>
        <v>139.68</v>
      </c>
      <c r="W2610" s="1">
        <v>85.623840000000001</v>
      </c>
      <c r="X2610" s="1">
        <f>IF(LEN(TRIM(W2610&amp;""))=0, "", VALUE(SUBSTITUTE(W2610,"$","")))</f>
        <v>85.623840000000001</v>
      </c>
      <c r="Y2610" s="5" t="s">
        <v>4312</v>
      </c>
      <c r="Z2610" s="4" cm="1">
        <f t="array" ref="Z2610">IF(
    LEN(TRIM(Y2610&amp;""))=0,
        IF(AND(ISNUMBER(net_sales_clean), ISNUMBER(profit_clean)),
            net_sales_clean - profit_clean,
            ""
        ),
    VALUE(SUBSTITUTE(Y2610,"$",""))
)</f>
        <v>56.630836429386797</v>
      </c>
      <c r="AA2610" s="5" t="s">
        <v>4311</v>
      </c>
      <c r="AB2610" s="4" cm="1">
        <f t="array" ref="AB2610">IF(
    LEN(TRIM(AA2610&amp;""))=0,
        IF(AND(ISNUMBER(net_sales_clean), ISNUMBER(cost_clean)),
            net_sales_clean - cost_clean,
            ""
        ),
    VALUE(SUBSTITUTE(AA2610,"$",""))
)</f>
        <v>28.993003570613102</v>
      </c>
      <c r="AC2610">
        <v>5</v>
      </c>
      <c r="AD2610">
        <f>IF(LEN(TRIM(AC2610&amp;""))=0, "", VALUE(AC2610))</f>
        <v>5</v>
      </c>
      <c r="AE2610">
        <v>4</v>
      </c>
      <c r="AF2610">
        <f>IF(LEN(TRIM(AE2610&amp;""))=0, "", VALUE(AE2610))</f>
        <v>4</v>
      </c>
      <c r="AG2610">
        <v>0</v>
      </c>
      <c r="AH2610">
        <f>IF(
    OR(U2610&lt;0, W2610&lt;0, Y2610&lt;0, AA2610&lt;0),
        1,
        IF(LEN(TRIM(AG2610&amp;""))=0, "", AG2610)
)</f>
        <v>0</v>
      </c>
      <c r="AI2610" t="str">
        <f>IF(
    COUNT(Q2610,V2610,X2610,Z2610,AB2610)=0,
        "Not Usable",
    IF(
        COUNT(Q2610,V2610,X2610,Z2610,AB2610)&lt;5,
            "Incomplete",
            IF(
                MIN(Q2610,V2610,X2610,Z2610,AB2610)=0,
                    "Incomplete",
                    "Complete"
            )
    )
)</f>
        <v>Complete</v>
      </c>
    </row>
    <row r="2611" spans="1:35" x14ac:dyDescent="0.3">
      <c r="A2611">
        <v>33982</v>
      </c>
      <c r="B2611" s="6">
        <v>45324.970659722225</v>
      </c>
      <c r="C2611" s="3">
        <f>INT(B2611)</f>
        <v>45324</v>
      </c>
      <c r="D2611" s="2">
        <f>MOD(B2611,1)</f>
        <v>0.97065972222480923</v>
      </c>
      <c r="E2611">
        <v>10</v>
      </c>
      <c r="F2611" t="s">
        <v>21</v>
      </c>
      <c r="G2611" t="str">
        <f xml:space="preserve"> PROPER(TRIM(CLEAN(SUBSTITUTE(F2611,CHAR(160)," "))))</f>
        <v>Midwest</v>
      </c>
      <c r="H2611" t="s">
        <v>17</v>
      </c>
      <c r="I2611" t="str">
        <f>PROPER(TRIM(CLEAN((SUBSTITUTE(H2611,"-"," ")))))</f>
        <v>Online</v>
      </c>
      <c r="J2611">
        <v>20478</v>
      </c>
      <c r="K2611" t="s">
        <v>14</v>
      </c>
      <c r="L2611" t="str">
        <f xml:space="preserve"> PROPER(TRIM(CLEAN(SUBSTITUTE(K2611,CHAR(160)," "))))</f>
        <v>Consumer</v>
      </c>
      <c r="M2611" t="s">
        <v>9</v>
      </c>
      <c r="N2611" t="str">
        <f xml:space="preserve"> PROPER(TRIM(CLEAN(SUBSTITUTE(M2611,CHAR(160)," "))))</f>
        <v>Home</v>
      </c>
      <c r="O2611" t="s">
        <v>36</v>
      </c>
      <c r="P2611" t="str">
        <f>IF(LEN(TRIM(Table1[[#This Row],[subcategory]]&amp;""))=0,"Unknown", PROPER(TRIM(Table1[[#This Row],[subcategory]])))</f>
        <v>Bedding</v>
      </c>
      <c r="Q2611">
        <v>48.27</v>
      </c>
      <c r="R2611" s="1">
        <f>IF(LEN(TRIM(Q2611&amp;""))=0, "", VALUE(SUBSTITUTE(Q2611,"$","")))</f>
        <v>48.27</v>
      </c>
      <c r="S2611">
        <v>4</v>
      </c>
      <c r="T2611">
        <f>IF(LEN(TRIM(S2611&amp;""))=0, "", VALUE(S2611))</f>
        <v>4</v>
      </c>
      <c r="U2611">
        <v>193.08</v>
      </c>
      <c r="V2611" s="1">
        <f>IF(LEN(TRIM(U2611&amp;""))=0, "", VALUE(SUBSTITUTE(U2611,"$","")))</f>
        <v>193.08</v>
      </c>
      <c r="W2611" s="1">
        <v>157.16712000000001</v>
      </c>
      <c r="X2611" s="1">
        <f>IF(LEN(TRIM(W2611&amp;""))=0, "", VALUE(SUBSTITUTE(W2611,"$","")))</f>
        <v>157.16712000000001</v>
      </c>
      <c r="Y2611" s="5" t="s">
        <v>4310</v>
      </c>
      <c r="Z2611" s="4" cm="1">
        <f t="array" ref="Z2611">IF(
    LEN(TRIM(Y2611&amp;""))=0,
        IF(AND(ISNUMBER(net_sales_clean), ISNUMBER(profit_clean)),
            net_sales_clean - profit_clean,
            ""
        ),
    VALUE(SUBSTITUTE(Y2611,"$",""))
)</f>
        <v>100.085371393259</v>
      </c>
      <c r="AA2611" s="5" t="s">
        <v>4309</v>
      </c>
      <c r="AB2611" s="4" cm="1">
        <f t="array" ref="AB2611">IF(
    LEN(TRIM(AA2611&amp;""))=0,
        IF(AND(ISNUMBER(net_sales_clean), ISNUMBER(cost_clean)),
            net_sales_clean - cost_clean,
            ""
        ),
    VALUE(SUBSTITUTE(AA2611,"$",""))
)</f>
        <v>57.081748606740199</v>
      </c>
      <c r="AC2611">
        <v>9</v>
      </c>
      <c r="AD2611">
        <f>IF(LEN(TRIM(AC2611&amp;""))=0, "", VALUE(AC2611))</f>
        <v>9</v>
      </c>
      <c r="AE2611">
        <v>2</v>
      </c>
      <c r="AF2611">
        <f>IF(LEN(TRIM(AE2611&amp;""))=0, "", VALUE(AE2611))</f>
        <v>2</v>
      </c>
      <c r="AG2611">
        <v>0</v>
      </c>
      <c r="AH2611">
        <f>IF(
    OR(U2611&lt;0, W2611&lt;0, Y2611&lt;0, AA2611&lt;0),
        1,
        IF(LEN(TRIM(AG2611&amp;""))=0, "", AG2611)
)</f>
        <v>0</v>
      </c>
      <c r="AI2611" t="str">
        <f>IF(
    COUNT(Q2611,V2611,X2611,Z2611,AB2611)=0,
        "Not Usable",
    IF(
        COUNT(Q2611,V2611,X2611,Z2611,AB2611)&lt;5,
            "Incomplete",
            IF(
                MIN(Q2611,V2611,X2611,Z2611,AB2611)=0,
                    "Incomplete",
                    "Complete"
            )
    )
)</f>
        <v>Complete</v>
      </c>
    </row>
    <row r="2612" spans="1:35" x14ac:dyDescent="0.3">
      <c r="A2612">
        <v>48650</v>
      </c>
      <c r="B2612" s="6">
        <v>45404.109594907408</v>
      </c>
      <c r="C2612" s="3">
        <f>INT(B2612)</f>
        <v>45404</v>
      </c>
      <c r="D2612" s="2">
        <f>MOD(B2612,1)</f>
        <v>0.10959490740788169</v>
      </c>
      <c r="E2612">
        <v>29</v>
      </c>
      <c r="F2612" t="s">
        <v>8</v>
      </c>
      <c r="G2612" t="str">
        <f xml:space="preserve"> PROPER(TRIM(CLEAN(SUBSTITUTE(F2612,CHAR(160)," "))))</f>
        <v>West</v>
      </c>
      <c r="H2612" t="s">
        <v>17</v>
      </c>
      <c r="I2612" t="str">
        <f>PROPER(TRIM(CLEAN((SUBSTITUTE(H2612,"-"," ")))))</f>
        <v>Online</v>
      </c>
      <c r="J2612">
        <v>18587</v>
      </c>
      <c r="K2612" t="s">
        <v>2</v>
      </c>
      <c r="L2612" t="str">
        <f xml:space="preserve"> PROPER(TRIM(CLEAN(SUBSTITUTE(K2612,CHAR(160)," "))))</f>
        <v>Home Office</v>
      </c>
      <c r="M2612" t="s">
        <v>1</v>
      </c>
      <c r="N2612" t="str">
        <f xml:space="preserve"> PROPER(TRIM(CLEAN(SUBSTITUTE(M2612,CHAR(160)," "))))</f>
        <v>Beauty</v>
      </c>
      <c r="O2612" t="s">
        <v>0</v>
      </c>
      <c r="P2612" t="str">
        <f>IF(LEN(TRIM(Table1[[#This Row],[subcategory]]&amp;""))=0,"Unknown", PROPER(TRIM(Table1[[#This Row],[subcategory]])))</f>
        <v>Makeup</v>
      </c>
      <c r="Q2612">
        <v>25.77</v>
      </c>
      <c r="R2612" s="1">
        <f>IF(LEN(TRIM(Q2612&amp;""))=0, "", VALUE(SUBSTITUTE(Q2612,"$","")))</f>
        <v>25.77</v>
      </c>
      <c r="S2612">
        <v>1</v>
      </c>
      <c r="T2612">
        <f>IF(LEN(TRIM(S2612&amp;""))=0, "", VALUE(S2612))</f>
        <v>1</v>
      </c>
      <c r="U2612">
        <v>25.77</v>
      </c>
      <c r="V2612" s="1">
        <f>IF(LEN(TRIM(U2612&amp;""))=0, "", VALUE(SUBSTITUTE(U2612,"$","")))</f>
        <v>25.77</v>
      </c>
      <c r="W2612" s="1">
        <v>19.791360000000001</v>
      </c>
      <c r="X2612" s="1">
        <f>IF(LEN(TRIM(W2612&amp;""))=0, "", VALUE(SUBSTITUTE(W2612,"$","")))</f>
        <v>19.791360000000001</v>
      </c>
      <c r="Y2612" s="5" t="s">
        <v>4308</v>
      </c>
      <c r="Z2612" s="4" cm="1">
        <f t="array" ref="Z2612">IF(
    LEN(TRIM(Y2612&amp;""))=0,
        IF(AND(ISNUMBER(net_sales_clean), ISNUMBER(profit_clean)),
            net_sales_clean - profit_clean,
            ""
        ),
    VALUE(SUBSTITUTE(Y2612,"$",""))
)</f>
        <v>15.1384133630592</v>
      </c>
      <c r="AA2612" s="5" t="s">
        <v>4307</v>
      </c>
      <c r="AB2612" s="4" cm="1">
        <f t="array" ref="AB2612">IF(
    LEN(TRIM(AA2612&amp;""))=0,
        IF(AND(ISNUMBER(net_sales_clean), ISNUMBER(cost_clean)),
            net_sales_clean - cost_clean,
            ""
        ),
    VALUE(SUBSTITUTE(AA2612,"$",""))
)</f>
        <v>4.6529466369407402</v>
      </c>
      <c r="AC2612">
        <v>6</v>
      </c>
      <c r="AD2612">
        <f>IF(LEN(TRIM(AC2612&amp;""))=0, "", VALUE(AC2612))</f>
        <v>6</v>
      </c>
      <c r="AE2612">
        <v>2</v>
      </c>
      <c r="AF2612">
        <f>IF(LEN(TRIM(AE2612&amp;""))=0, "", VALUE(AE2612))</f>
        <v>2</v>
      </c>
      <c r="AG2612">
        <v>0</v>
      </c>
      <c r="AH2612">
        <f>IF(
    OR(U2612&lt;0, W2612&lt;0, Y2612&lt;0, AA2612&lt;0),
        1,
        IF(LEN(TRIM(AG2612&amp;""))=0, "", AG2612)
)</f>
        <v>0</v>
      </c>
      <c r="AI2612" t="str">
        <f>IF(
    COUNT(Q2612,V2612,X2612,Z2612,AB2612)=0,
        "Not Usable",
    IF(
        COUNT(Q2612,V2612,X2612,Z2612,AB2612)&lt;5,
            "Incomplete",
            IF(
                MIN(Q2612,V2612,X2612,Z2612,AB2612)=0,
                    "Incomplete",
                    "Complete"
            )
    )
)</f>
        <v>Complete</v>
      </c>
    </row>
    <row r="2613" spans="1:35" x14ac:dyDescent="0.3">
      <c r="A2613">
        <v>53818</v>
      </c>
      <c r="B2613" s="6">
        <v>45517.492766203701</v>
      </c>
      <c r="C2613" s="3">
        <f>INT(B2613)</f>
        <v>45517</v>
      </c>
      <c r="D2613" s="2">
        <f>MOD(B2613,1)</f>
        <v>0.49276620370073942</v>
      </c>
      <c r="E2613">
        <v>8</v>
      </c>
      <c r="F2613" t="s">
        <v>8</v>
      </c>
      <c r="G2613" t="str">
        <f xml:space="preserve"> PROPER(TRIM(CLEAN(SUBSTITUTE(F2613,CHAR(160)," "))))</f>
        <v>West</v>
      </c>
      <c r="H2613" t="s">
        <v>17</v>
      </c>
      <c r="I2613" t="str">
        <f>PROPER(TRIM(CLEAN((SUBSTITUTE(H2613,"-"," ")))))</f>
        <v>Online</v>
      </c>
      <c r="J2613">
        <v>14047</v>
      </c>
      <c r="K2613" t="s">
        <v>10</v>
      </c>
      <c r="L2613" t="str">
        <f xml:space="preserve"> PROPER(TRIM(CLEAN(SUBSTITUTE(K2613,CHAR(160)," "))))</f>
        <v>Consumer</v>
      </c>
      <c r="M2613" t="s">
        <v>19</v>
      </c>
      <c r="N2613" t="str">
        <f xml:space="preserve"> PROPER(TRIM(CLEAN(SUBSTITUTE(M2613,CHAR(160)," "))))</f>
        <v>Apparel</v>
      </c>
      <c r="O2613" t="s">
        <v>26</v>
      </c>
      <c r="P2613" t="str">
        <f>IF(LEN(TRIM(Table1[[#This Row],[subcategory]]&amp;""))=0,"Unknown", PROPER(TRIM(Table1[[#This Row],[subcategory]])))</f>
        <v>Kids</v>
      </c>
      <c r="Q2613">
        <v>21.54</v>
      </c>
      <c r="R2613" s="1">
        <f>IF(LEN(TRIM(Q2613&amp;""))=0, "", VALUE(SUBSTITUTE(Q2613,"$","")))</f>
        <v>21.54</v>
      </c>
      <c r="S2613">
        <v>1</v>
      </c>
      <c r="T2613">
        <f>IF(LEN(TRIM(S2613&amp;""))=0, "", VALUE(S2613))</f>
        <v>1</v>
      </c>
      <c r="U2613">
        <v>-21.54</v>
      </c>
      <c r="V2613" s="1">
        <f>IF(LEN(TRIM(U2613&amp;""))=0, "", VALUE(SUBSTITUTE(U2613,"$","")))</f>
        <v>-21.54</v>
      </c>
      <c r="W2613" s="1">
        <v>-14.3456399999999</v>
      </c>
      <c r="X2613" s="1">
        <f>IF(LEN(TRIM(W2613&amp;""))=0, "", VALUE(SUBSTITUTE(W2613,"$","")))</f>
        <v>-14.3456399999999</v>
      </c>
      <c r="Y2613">
        <v>-8.7287283247128897</v>
      </c>
      <c r="Z2613" s="1" cm="1">
        <f t="array" ref="Z2613">IF(
    LEN(TRIM(Y2613&amp;""))=0,
        IF(AND(ISNUMBER(net_sales_clean), ISNUMBER(profit_clean)),
            net_sales_clean - profit_clean,
            ""
        ),
    VALUE(SUBSTITUTE(Y2613,"$",""))
)</f>
        <v>-8.7287283247128897</v>
      </c>
      <c r="AA2613">
        <v>-5.6169116752871</v>
      </c>
      <c r="AB2613" s="1" cm="1">
        <f t="array" ref="AB2613">IF(
    LEN(TRIM(AA2613&amp;""))=0,
        IF(AND(ISNUMBER(net_sales_clean), ISNUMBER(cost_clean)),
            net_sales_clean - cost_clean,
            ""
        ),
    VALUE(SUBSTITUTE(AA2613,"$",""))
)</f>
        <v>-5.6169116752871</v>
      </c>
      <c r="AC2613">
        <v>1</v>
      </c>
      <c r="AD2613">
        <f>IF(LEN(TRIM(AC2613&amp;""))=0, "", VALUE(AC2613))</f>
        <v>1</v>
      </c>
      <c r="AE2613">
        <v>3</v>
      </c>
      <c r="AF2613">
        <f>IF(LEN(TRIM(AE2613&amp;""))=0, "", VALUE(AE2613))</f>
        <v>3</v>
      </c>
      <c r="AG2613">
        <v>0</v>
      </c>
      <c r="AH2613">
        <f>IF(
    OR(U2613&lt;0, W2613&lt;0, Y2613&lt;0, AA2613&lt;0),
        1,
        IF(LEN(TRIM(AG2613&amp;""))=0, "", AG2613)
)</f>
        <v>1</v>
      </c>
      <c r="AI2613" t="str">
        <f>IF(
    COUNT(Q2613,V2613,X2613,Z2613,AB2613)=0,
        "Not Usable",
    IF(
        COUNT(Q2613,V2613,X2613,Z2613,AB2613)&lt;5,
            "Incomplete",
            IF(
                MIN(Q2613,V2613,X2613,Z2613,AB2613)=0,
                    "Incomplete",
                    "Complete"
            )
    )
)</f>
        <v>Complete</v>
      </c>
    </row>
    <row r="2614" spans="1:35" x14ac:dyDescent="0.3">
      <c r="A2614">
        <v>41697</v>
      </c>
      <c r="B2614" s="6">
        <v>45595.606030092589</v>
      </c>
      <c r="C2614" s="3">
        <f>INT(B2614)</f>
        <v>45595</v>
      </c>
      <c r="D2614" s="2">
        <f>MOD(B2614,1)</f>
        <v>0.60603009258920792</v>
      </c>
      <c r="E2614">
        <v>52</v>
      </c>
      <c r="F2614" t="s">
        <v>15</v>
      </c>
      <c r="G2614" t="str">
        <f xml:space="preserve"> PROPER(TRIM(CLEAN(SUBSTITUTE(F2614,CHAR(160)," "))))</f>
        <v>West</v>
      </c>
      <c r="H2614" t="s">
        <v>11</v>
      </c>
      <c r="I2614" t="str">
        <f>PROPER(TRIM(CLEAN((SUBSTITUTE(H2614,"-"," ")))))</f>
        <v>Online</v>
      </c>
      <c r="J2614">
        <v>13883</v>
      </c>
      <c r="K2614" t="s">
        <v>10</v>
      </c>
      <c r="L2614" t="str">
        <f xml:space="preserve"> PROPER(TRIM(CLEAN(SUBSTITUTE(K2614,CHAR(160)," "))))</f>
        <v>Consumer</v>
      </c>
      <c r="M2614" t="s">
        <v>9</v>
      </c>
      <c r="N2614" t="str">
        <f xml:space="preserve"> PROPER(TRIM(CLEAN(SUBSTITUTE(M2614,CHAR(160)," "))))</f>
        <v>Home</v>
      </c>
      <c r="O2614" t="s">
        <v>36</v>
      </c>
      <c r="P2614" t="str">
        <f>IF(LEN(TRIM(Table1[[#This Row],[subcategory]]&amp;""))=0,"Unknown", PROPER(TRIM(Table1[[#This Row],[subcategory]])))</f>
        <v>Bedding</v>
      </c>
      <c r="Q2614">
        <v>20.78</v>
      </c>
      <c r="R2614" s="1">
        <f>IF(LEN(TRIM(Q2614&amp;""))=0, "", VALUE(SUBSTITUTE(Q2614,"$","")))</f>
        <v>20.78</v>
      </c>
      <c r="S2614">
        <v>1</v>
      </c>
      <c r="T2614">
        <f>IF(LEN(TRIM(S2614&amp;""))=0, "", VALUE(S2614))</f>
        <v>1</v>
      </c>
      <c r="U2614">
        <v>-20.78</v>
      </c>
      <c r="V2614" s="1">
        <f>IF(LEN(TRIM(U2614&amp;""))=0, "", VALUE(SUBSTITUTE(U2614,"$","")))</f>
        <v>-20.78</v>
      </c>
      <c r="W2614" s="1">
        <v>-16.790240000000001</v>
      </c>
      <c r="X2614" s="1">
        <f>IF(LEN(TRIM(W2614&amp;""))=0, "", VALUE(SUBSTITUTE(W2614,"$","")))</f>
        <v>-16.790240000000001</v>
      </c>
      <c r="Y2614">
        <v>-9.5126925830929601</v>
      </c>
      <c r="Z2614" s="1" cm="1">
        <f t="array" ref="Z2614">IF(
    LEN(TRIM(Y2614&amp;""))=0,
        IF(AND(ISNUMBER(net_sales_clean), ISNUMBER(profit_clean)),
            net_sales_clean - profit_clean,
            ""
        ),
    VALUE(SUBSTITUTE(Y2614,"$",""))
)</f>
        <v>-9.5126925830929601</v>
      </c>
      <c r="AA2614">
        <v>-7.27754741690703</v>
      </c>
      <c r="AB2614" s="1" cm="1">
        <f t="array" ref="AB2614">IF(
    LEN(TRIM(AA2614&amp;""))=0,
        IF(AND(ISNUMBER(net_sales_clean), ISNUMBER(cost_clean)),
            net_sales_clean - cost_clean,
            ""
        ),
    VALUE(SUBSTITUTE(AA2614,"$",""))
)</f>
        <v>-7.27754741690703</v>
      </c>
      <c r="AC2614">
        <v>5</v>
      </c>
      <c r="AD2614">
        <f>IF(LEN(TRIM(AC2614&amp;""))=0, "", VALUE(AC2614))</f>
        <v>5</v>
      </c>
      <c r="AE2614">
        <v>2</v>
      </c>
      <c r="AF2614">
        <f>IF(LEN(TRIM(AE2614&amp;""))=0, "", VALUE(AE2614))</f>
        <v>2</v>
      </c>
      <c r="AG2614">
        <v>0</v>
      </c>
      <c r="AH2614">
        <f>IF(
    OR(U2614&lt;0, W2614&lt;0, Y2614&lt;0, AA2614&lt;0),
        1,
        IF(LEN(TRIM(AG2614&amp;""))=0, "", AG2614)
)</f>
        <v>1</v>
      </c>
      <c r="AI2614" t="str">
        <f>IF(
    COUNT(Q2614,V2614,X2614,Z2614,AB2614)=0,
        "Not Usable",
    IF(
        COUNT(Q2614,V2614,X2614,Z2614,AB2614)&lt;5,
            "Incomplete",
            IF(
                MIN(Q2614,V2614,X2614,Z2614,AB2614)=0,
                    "Incomplete",
                    "Complete"
            )
    )
)</f>
        <v>Complete</v>
      </c>
    </row>
    <row r="2615" spans="1:35" x14ac:dyDescent="0.3">
      <c r="A2615">
        <v>55690</v>
      </c>
      <c r="B2615" s="6">
        <v>45285.738449074073</v>
      </c>
      <c r="C2615" s="3">
        <f>INT(B2615)</f>
        <v>45285</v>
      </c>
      <c r="D2615" s="2">
        <f>MOD(B2615,1)</f>
        <v>0.73844907407328719</v>
      </c>
      <c r="E2615">
        <v>57</v>
      </c>
      <c r="F2615" t="s">
        <v>13</v>
      </c>
      <c r="G2615" t="str">
        <f xml:space="preserve"> PROPER(TRIM(CLEAN(SUBSTITUTE(F2615,CHAR(160)," "))))</f>
        <v>Northeast</v>
      </c>
      <c r="H2615" t="s">
        <v>17</v>
      </c>
      <c r="I2615" t="str">
        <f>PROPER(TRIM(CLEAN((SUBSTITUTE(H2615,"-"," ")))))</f>
        <v>Online</v>
      </c>
      <c r="J2615">
        <v>27474</v>
      </c>
      <c r="K2615" t="s">
        <v>2</v>
      </c>
      <c r="L2615" t="str">
        <f xml:space="preserve"> PROPER(TRIM(CLEAN(SUBSTITUTE(K2615,CHAR(160)," "))))</f>
        <v>Home Office</v>
      </c>
      <c r="M2615" t="s">
        <v>1</v>
      </c>
      <c r="N2615" t="str">
        <f xml:space="preserve"> PROPER(TRIM(CLEAN(SUBSTITUTE(M2615,CHAR(160)," "))))</f>
        <v>Beauty</v>
      </c>
      <c r="O2615" t="s">
        <v>39</v>
      </c>
      <c r="P2615" t="str">
        <f>IF(LEN(TRIM(Table1[[#This Row],[subcategory]]&amp;""))=0,"Unknown", PROPER(TRIM(Table1[[#This Row],[subcategory]])))</f>
        <v>Fragrance</v>
      </c>
      <c r="Q2615">
        <v>58.21</v>
      </c>
      <c r="R2615" s="1">
        <f>IF(LEN(TRIM(Q2615&amp;""))=0, "", VALUE(SUBSTITUTE(Q2615,"$","")))</f>
        <v>58.21</v>
      </c>
      <c r="S2615">
        <v>4</v>
      </c>
      <c r="T2615">
        <f>IF(LEN(TRIM(S2615&amp;""))=0, "", VALUE(S2615))</f>
        <v>4</v>
      </c>
      <c r="U2615">
        <v>232.84</v>
      </c>
      <c r="V2615" s="1">
        <f>IF(LEN(TRIM(U2615&amp;""))=0, "", VALUE(SUBSTITUTE(U2615,"$","")))</f>
        <v>232.84</v>
      </c>
      <c r="W2615" s="1">
        <v>176.95840000000001</v>
      </c>
      <c r="X2615" s="1">
        <f>IF(LEN(TRIM(W2615&amp;""))=0, "", VALUE(SUBSTITUTE(W2615,"$","")))</f>
        <v>176.95840000000001</v>
      </c>
      <c r="Y2615" s="5" t="s">
        <v>4306</v>
      </c>
      <c r="Z2615" s="4" cm="1">
        <f t="array" ref="Z2615">IF(
    LEN(TRIM(Y2615&amp;""))=0,
        IF(AND(ISNUMBER(net_sales_clean), ISNUMBER(profit_clean)),
            net_sales_clean - profit_clean,
            ""
        ),
    VALUE(SUBSTITUTE(Y2615,"$",""))
)</f>
        <v>149.649755336558</v>
      </c>
      <c r="AA2615" s="5" t="s">
        <v>4305</v>
      </c>
      <c r="AB2615" s="4" cm="1">
        <f t="array" ref="AB2615">IF(
    LEN(TRIM(AA2615&amp;""))=0,
        IF(AND(ISNUMBER(net_sales_clean), ISNUMBER(cost_clean)),
            net_sales_clean - cost_clean,
            ""
        ),
    VALUE(SUBSTITUTE(AA2615,"$",""))
)</f>
        <v>27.308644663441701</v>
      </c>
      <c r="AC2615">
        <v>9</v>
      </c>
      <c r="AD2615">
        <f>IF(LEN(TRIM(AC2615&amp;""))=0, "", VALUE(AC2615))</f>
        <v>9</v>
      </c>
      <c r="AE2615">
        <v>4</v>
      </c>
      <c r="AF2615">
        <f>IF(LEN(TRIM(AE2615&amp;""))=0, "", VALUE(AE2615))</f>
        <v>4</v>
      </c>
      <c r="AG2615">
        <v>0</v>
      </c>
      <c r="AH2615">
        <f>IF(
    OR(U2615&lt;0, W2615&lt;0, Y2615&lt;0, AA2615&lt;0),
        1,
        IF(LEN(TRIM(AG2615&amp;""))=0, "", AG2615)
)</f>
        <v>0</v>
      </c>
      <c r="AI2615" t="str">
        <f>IF(
    COUNT(Q2615,V2615,X2615,Z2615,AB2615)=0,
        "Not Usable",
    IF(
        COUNT(Q2615,V2615,X2615,Z2615,AB2615)&lt;5,
            "Incomplete",
            IF(
                MIN(Q2615,V2615,X2615,Z2615,AB2615)=0,
                    "Incomplete",
                    "Complete"
            )
    )
)</f>
        <v>Complete</v>
      </c>
    </row>
    <row r="2616" spans="1:35" x14ac:dyDescent="0.3">
      <c r="A2616">
        <v>18127</v>
      </c>
      <c r="B2616" s="6">
        <v>45171.461030092592</v>
      </c>
      <c r="C2616" s="3">
        <f>INT(B2616)</f>
        <v>45171</v>
      </c>
      <c r="D2616" s="2">
        <f>MOD(B2616,1)</f>
        <v>0.46103009259240935</v>
      </c>
      <c r="E2616">
        <v>13</v>
      </c>
      <c r="F2616" t="s">
        <v>21</v>
      </c>
      <c r="G2616" t="str">
        <f xml:space="preserve"> PROPER(TRIM(CLEAN(SUBSTITUTE(F2616,CHAR(160)," "))))</f>
        <v>Midwest</v>
      </c>
      <c r="H2616" t="s">
        <v>11</v>
      </c>
      <c r="I2616" t="str">
        <f>PROPER(TRIM(CLEAN((SUBSTITUTE(H2616,"-"," ")))))</f>
        <v>Online</v>
      </c>
      <c r="J2616">
        <v>24266</v>
      </c>
      <c r="K2616" t="s">
        <v>14</v>
      </c>
      <c r="L2616" t="str">
        <f xml:space="preserve"> PROPER(TRIM(CLEAN(SUBSTITUTE(K2616,CHAR(160)," "))))</f>
        <v>Consumer</v>
      </c>
      <c r="M2616" t="s">
        <v>23</v>
      </c>
      <c r="N2616" t="str">
        <f xml:space="preserve"> PROPER(TRIM(CLEAN(SUBSTITUTE(M2616,CHAR(160)," "))))</f>
        <v>Electronics</v>
      </c>
      <c r="O2616" t="s">
        <v>25</v>
      </c>
      <c r="P2616" t="str">
        <f>IF(LEN(TRIM(Table1[[#This Row],[subcategory]]&amp;""))=0,"Unknown", PROPER(TRIM(Table1[[#This Row],[subcategory]])))</f>
        <v>Laptops</v>
      </c>
      <c r="Q2616">
        <v>52.43</v>
      </c>
      <c r="R2616" s="1">
        <f>IF(LEN(TRIM(Q2616&amp;""))=0, "", VALUE(SUBSTITUTE(Q2616,"$","")))</f>
        <v>52.43</v>
      </c>
      <c r="S2616">
        <v>4</v>
      </c>
      <c r="T2616">
        <f>IF(LEN(TRIM(S2616&amp;""))=0, "", VALUE(S2616))</f>
        <v>4</v>
      </c>
      <c r="U2616">
        <v>209.72</v>
      </c>
      <c r="V2616" s="1">
        <f>IF(LEN(TRIM(U2616&amp;""))=0, "", VALUE(SUBSTITUTE(U2616,"$","")))</f>
        <v>209.72</v>
      </c>
      <c r="W2616" s="1">
        <v>193.78128000000001</v>
      </c>
      <c r="X2616" s="1">
        <f>IF(LEN(TRIM(W2616&amp;""))=0, "", VALUE(SUBSTITUTE(W2616,"$","")))</f>
        <v>193.78128000000001</v>
      </c>
      <c r="Y2616" s="5" t="s">
        <v>4304</v>
      </c>
      <c r="Z2616" s="4" cm="1">
        <f t="array" ref="Z2616">IF(
    LEN(TRIM(Y2616&amp;""))=0,
        IF(AND(ISNUMBER(net_sales_clean), ISNUMBER(profit_clean)),
            net_sales_clean - profit_clean,
            ""
        ),
    VALUE(SUBSTITUTE(Y2616,"$",""))
)</f>
        <v>117.265212832698</v>
      </c>
      <c r="AA2616" s="5" t="s">
        <v>4303</v>
      </c>
      <c r="AB2616" s="4" cm="1">
        <f t="array" ref="AB2616">IF(
    LEN(TRIM(AA2616&amp;""))=0,
        IF(AND(ISNUMBER(net_sales_clean), ISNUMBER(cost_clean)),
            net_sales_clean - cost_clean,
            ""
        ),
    VALUE(SUBSTITUTE(AA2616,"$",""))
)</f>
        <v>76.516067167301699</v>
      </c>
      <c r="AC2616">
        <v>8</v>
      </c>
      <c r="AD2616">
        <f>IF(LEN(TRIM(AC2616&amp;""))=0, "", VALUE(AC2616))</f>
        <v>8</v>
      </c>
      <c r="AE2616">
        <v>2</v>
      </c>
      <c r="AF2616">
        <f>IF(LEN(TRIM(AE2616&amp;""))=0, "", VALUE(AE2616))</f>
        <v>2</v>
      </c>
      <c r="AG2616">
        <v>0</v>
      </c>
      <c r="AH2616">
        <f>IF(
    OR(U2616&lt;0, W2616&lt;0, Y2616&lt;0, AA2616&lt;0),
        1,
        IF(LEN(TRIM(AG2616&amp;""))=0, "", AG2616)
)</f>
        <v>0</v>
      </c>
      <c r="AI2616" t="str">
        <f>IF(
    COUNT(Q2616,V2616,X2616,Z2616,AB2616)=0,
        "Not Usable",
    IF(
        COUNT(Q2616,V2616,X2616,Z2616,AB2616)&lt;5,
            "Incomplete",
            IF(
                MIN(Q2616,V2616,X2616,Z2616,AB2616)=0,
                    "Incomplete",
                    "Complete"
            )
    )
)</f>
        <v>Complete</v>
      </c>
    </row>
    <row r="2617" spans="1:35" x14ac:dyDescent="0.3">
      <c r="A2617">
        <v>29942</v>
      </c>
      <c r="B2617" s="6">
        <v>45903.442303240743</v>
      </c>
      <c r="C2617" s="3">
        <f>INT(B2617)</f>
        <v>45903</v>
      </c>
      <c r="D2617" s="2">
        <f>MOD(B2617,1)</f>
        <v>0.44230324074305827</v>
      </c>
      <c r="E2617">
        <v>56</v>
      </c>
      <c r="F2617" t="s">
        <v>8</v>
      </c>
      <c r="G2617" t="str">
        <f xml:space="preserve"> PROPER(TRIM(CLEAN(SUBSTITUTE(F2617,CHAR(160)," "))))</f>
        <v>West</v>
      </c>
      <c r="H2617" t="s">
        <v>30</v>
      </c>
      <c r="I2617" t="str">
        <f>PROPER(TRIM(CLEAN((SUBSTITUTE(H2617,"-"," ")))))</f>
        <v>Mobile App</v>
      </c>
      <c r="J2617">
        <v>29813</v>
      </c>
      <c r="K2617" t="s">
        <v>6</v>
      </c>
      <c r="L2617" t="str">
        <f xml:space="preserve"> PROPER(TRIM(CLEAN(SUBSTITUTE(K2617,CHAR(160)," "))))</f>
        <v>Corporate</v>
      </c>
      <c r="M2617" t="s">
        <v>19</v>
      </c>
      <c r="N2617" t="str">
        <f xml:space="preserve"> PROPER(TRIM(CLEAN(SUBSTITUTE(M2617,CHAR(160)," "))))</f>
        <v>Apparel</v>
      </c>
      <c r="O2617" t="s">
        <v>41</v>
      </c>
      <c r="P2617" t="str">
        <f>IF(LEN(TRIM(Table1[[#This Row],[subcategory]]&amp;""))=0,"Unknown", PROPER(TRIM(Table1[[#This Row],[subcategory]])))</f>
        <v>Shoes</v>
      </c>
      <c r="Q2617">
        <v>106.58</v>
      </c>
      <c r="R2617" s="1">
        <f>IF(LEN(TRIM(Q2617&amp;""))=0, "", VALUE(SUBSTITUTE(Q2617,"$","")))</f>
        <v>106.58</v>
      </c>
      <c r="S2617">
        <v>2</v>
      </c>
      <c r="T2617">
        <f>IF(LEN(TRIM(S2617&amp;""))=0, "", VALUE(S2617))</f>
        <v>2</v>
      </c>
      <c r="U2617">
        <v>213.16</v>
      </c>
      <c r="V2617" s="1">
        <f>IF(LEN(TRIM(U2617&amp;""))=0, "", VALUE(SUBSTITUTE(U2617,"$","")))</f>
        <v>213.16</v>
      </c>
      <c r="W2617" s="1">
        <v>196.53352000000001</v>
      </c>
      <c r="X2617" s="1">
        <f>IF(LEN(TRIM(W2617&amp;""))=0, "", VALUE(SUBSTITUTE(W2617,"$","")))</f>
        <v>196.53352000000001</v>
      </c>
      <c r="Y2617" s="5" t="s">
        <v>4302</v>
      </c>
      <c r="Z2617" s="4" cm="1">
        <f t="array" ref="Z2617">IF(
    LEN(TRIM(Y2617&amp;""))=0,
        IF(AND(ISNUMBER(net_sales_clean), ISNUMBER(profit_clean)),
            net_sales_clean - profit_clean,
            ""
        ),
    VALUE(SUBSTITUTE(Y2617,"$",""))
)</f>
        <v>108.157293172984</v>
      </c>
      <c r="AA2617" s="5" t="s">
        <v>4301</v>
      </c>
      <c r="AB2617" s="4" cm="1">
        <f t="array" ref="AB2617">IF(
    LEN(TRIM(AA2617&amp;""))=0,
        IF(AND(ISNUMBER(net_sales_clean), ISNUMBER(cost_clean)),
            net_sales_clean - cost_clean,
            ""
        ),
    VALUE(SUBSTITUTE(AA2617,"$",""))
)</f>
        <v>88.3762268270156</v>
      </c>
      <c r="AC2617">
        <v>8</v>
      </c>
      <c r="AD2617">
        <f>IF(LEN(TRIM(AC2617&amp;""))=0, "", VALUE(AC2617))</f>
        <v>8</v>
      </c>
      <c r="AE2617">
        <v>3</v>
      </c>
      <c r="AF2617">
        <f>IF(LEN(TRIM(AE2617&amp;""))=0, "", VALUE(AE2617))</f>
        <v>3</v>
      </c>
      <c r="AG2617">
        <v>0</v>
      </c>
      <c r="AH2617">
        <f>IF(
    OR(U2617&lt;0, W2617&lt;0, Y2617&lt;0, AA2617&lt;0),
        1,
        IF(LEN(TRIM(AG2617&amp;""))=0, "", AG2617)
)</f>
        <v>0</v>
      </c>
      <c r="AI2617" t="str">
        <f>IF(
    COUNT(Q2617,V2617,X2617,Z2617,AB2617)=0,
        "Not Usable",
    IF(
        COUNT(Q2617,V2617,X2617,Z2617,AB2617)&lt;5,
            "Incomplete",
            IF(
                MIN(Q2617,V2617,X2617,Z2617,AB2617)=0,
                    "Incomplete",
                    "Complete"
            )
    )
)</f>
        <v>Complete</v>
      </c>
    </row>
    <row r="2618" spans="1:35" x14ac:dyDescent="0.3">
      <c r="A2618">
        <v>37876</v>
      </c>
      <c r="B2618" s="6">
        <v>45230.567060185182</v>
      </c>
      <c r="C2618" s="3">
        <f>INT(B2618)</f>
        <v>45230</v>
      </c>
      <c r="D2618" s="2">
        <f>MOD(B2618,1)</f>
        <v>0.56706018518161727</v>
      </c>
      <c r="E2618">
        <v>29</v>
      </c>
      <c r="F2618" t="s">
        <v>21</v>
      </c>
      <c r="G2618" t="str">
        <f xml:space="preserve"> PROPER(TRIM(CLEAN(SUBSTITUTE(F2618,CHAR(160)," "))))</f>
        <v>Midwest</v>
      </c>
      <c r="H2618" t="s">
        <v>30</v>
      </c>
      <c r="I2618" t="str">
        <f>PROPER(TRIM(CLEAN((SUBSTITUTE(H2618,"-"," ")))))</f>
        <v>Mobile App</v>
      </c>
      <c r="J2618">
        <v>3051</v>
      </c>
      <c r="K2618" t="s">
        <v>2</v>
      </c>
      <c r="L2618" t="str">
        <f xml:space="preserve"> PROPER(TRIM(CLEAN(SUBSTITUTE(K2618,CHAR(160)," "))))</f>
        <v>Home Office</v>
      </c>
      <c r="M2618" t="s">
        <v>16</v>
      </c>
      <c r="N2618" t="str">
        <f xml:space="preserve"> PROPER(TRIM(CLEAN(SUBSTITUTE(M2618,CHAR(160)," "))))</f>
        <v>Grocery</v>
      </c>
      <c r="O2618" t="s">
        <v>37</v>
      </c>
      <c r="P2618" t="str">
        <f>IF(LEN(TRIM(Table1[[#This Row],[subcategory]]&amp;""))=0,"Unknown", PROPER(TRIM(Table1[[#This Row],[subcategory]])))</f>
        <v>Produce</v>
      </c>
      <c r="Q2618">
        <v>96.6</v>
      </c>
      <c r="R2618" s="1">
        <f>IF(LEN(TRIM(Q2618&amp;""))=0, "", VALUE(SUBSTITUTE(Q2618,"$","")))</f>
        <v>96.6</v>
      </c>
      <c r="S2618">
        <v>4</v>
      </c>
      <c r="T2618">
        <f>IF(LEN(TRIM(S2618&amp;""))=0, "", VALUE(S2618))</f>
        <v>4</v>
      </c>
      <c r="U2618">
        <v>386.4</v>
      </c>
      <c r="V2618" s="1">
        <f>IF(LEN(TRIM(U2618&amp;""))=0, "", VALUE(SUBSTITUTE(U2618,"$","")))</f>
        <v>386.4</v>
      </c>
      <c r="W2618" s="1">
        <v>359.35199999999998</v>
      </c>
      <c r="X2618" s="1">
        <f>IF(LEN(TRIM(W2618&amp;""))=0, "", VALUE(SUBSTITUTE(W2618,"$","")))</f>
        <v>359.35199999999998</v>
      </c>
      <c r="Z2618" s="1" t="str" cm="1">
        <f t="array" ref="Z2618">IF(
    LEN(TRIM(Y2618&amp;""))=0,
        IF(AND(ISNUMBER(net_sales_clean), ISNUMBER(profit_clean)),
            net_sales_clean - profit_clean,
            ""
        ),
    VALUE(SUBSTITUTE(Y2618,"$",""))
)</f>
        <v/>
      </c>
      <c r="AB2618" s="1" t="str" cm="1">
        <f t="array" ref="AB2618">IF(
    LEN(TRIM(AA2618&amp;""))=0,
        IF(AND(ISNUMBER(net_sales_clean), ISNUMBER(cost_clean)),
            net_sales_clean - cost_clean,
            ""
        ),
    VALUE(SUBSTITUTE(AA2618,"$",""))
)</f>
        <v/>
      </c>
      <c r="AC2618">
        <v>4</v>
      </c>
      <c r="AD2618">
        <f>IF(LEN(TRIM(AC2618&amp;""))=0, "", VALUE(AC2618))</f>
        <v>4</v>
      </c>
      <c r="AE2618">
        <v>5</v>
      </c>
      <c r="AF2618">
        <f>IF(LEN(TRIM(AE2618&amp;""))=0, "", VALUE(AE2618))</f>
        <v>5</v>
      </c>
      <c r="AG2618">
        <v>0</v>
      </c>
      <c r="AH2618">
        <f>IF(
    OR(U2618&lt;0, W2618&lt;0, Y2618&lt;0, AA2618&lt;0),
        1,
        IF(LEN(TRIM(AG2618&amp;""))=0, "", AG2618)
)</f>
        <v>0</v>
      </c>
      <c r="AI2618" t="str">
        <f>IF(
    COUNT(Q2618,V2618,X2618,Z2618,AB2618)=0,
        "Not Usable",
    IF(
        COUNT(Q2618,V2618,X2618,Z2618,AB2618)&lt;5,
            "Incomplete",
            IF(
                MIN(Q2618,V2618,X2618,Z2618,AB2618)=0,
                    "Incomplete",
                    "Complete"
            )
    )
)</f>
        <v>Incomplete</v>
      </c>
    </row>
    <row r="2619" spans="1:35" x14ac:dyDescent="0.3">
      <c r="A2619">
        <v>19851</v>
      </c>
      <c r="B2619" s="6">
        <v>45233.280439814815</v>
      </c>
      <c r="C2619" s="3">
        <f>INT(B2619)</f>
        <v>45233</v>
      </c>
      <c r="D2619" s="2">
        <f>MOD(B2619,1)</f>
        <v>0.28043981481459923</v>
      </c>
      <c r="E2619">
        <v>63</v>
      </c>
      <c r="F2619" t="s">
        <v>21</v>
      </c>
      <c r="G2619" t="str">
        <f xml:space="preserve"> PROPER(TRIM(CLEAN(SUBSTITUTE(F2619,CHAR(160)," "))))</f>
        <v>Midwest</v>
      </c>
      <c r="H2619" t="s">
        <v>17</v>
      </c>
      <c r="I2619" t="str">
        <f>PROPER(TRIM(CLEAN((SUBSTITUTE(H2619,"-"," ")))))</f>
        <v>Online</v>
      </c>
      <c r="J2619">
        <v>18723</v>
      </c>
      <c r="K2619" t="s">
        <v>2</v>
      </c>
      <c r="L2619" t="str">
        <f xml:space="preserve"> PROPER(TRIM(CLEAN(SUBSTITUTE(K2619,CHAR(160)," "))))</f>
        <v>Home Office</v>
      </c>
      <c r="M2619" t="s">
        <v>9</v>
      </c>
      <c r="N2619" t="str">
        <f xml:space="preserve"> PROPER(TRIM(CLEAN(SUBSTITUTE(M2619,CHAR(160)," "))))</f>
        <v>Home</v>
      </c>
      <c r="O2619" t="s">
        <v>32</v>
      </c>
      <c r="P2619" t="str">
        <f>IF(LEN(TRIM(Table1[[#This Row],[subcategory]]&amp;""))=0,"Unknown", PROPER(TRIM(Table1[[#This Row],[subcategory]])))</f>
        <v>Furniture</v>
      </c>
      <c r="Q2619">
        <v>132.32</v>
      </c>
      <c r="R2619" s="1">
        <f>IF(LEN(TRIM(Q2619&amp;""))=0, "", VALUE(SUBSTITUTE(Q2619,"$","")))</f>
        <v>132.32</v>
      </c>
      <c r="S2619">
        <v>1</v>
      </c>
      <c r="T2619">
        <f>IF(LEN(TRIM(S2619&amp;""))=0, "", VALUE(S2619))</f>
        <v>1</v>
      </c>
      <c r="U2619">
        <v>132.32</v>
      </c>
      <c r="V2619" s="1">
        <f>IF(LEN(TRIM(U2619&amp;""))=0, "", VALUE(SUBSTITUTE(U2619,"$","")))</f>
        <v>132.32</v>
      </c>
      <c r="W2619" s="1">
        <v>119.22032</v>
      </c>
      <c r="X2619" s="1">
        <f>IF(LEN(TRIM(W2619&amp;""))=0, "", VALUE(SUBSTITUTE(W2619,"$","")))</f>
        <v>119.22032</v>
      </c>
      <c r="Y2619" s="5" t="s">
        <v>4300</v>
      </c>
      <c r="Z2619" s="4" cm="1">
        <f t="array" ref="Z2619">IF(
    LEN(TRIM(Y2619&amp;""))=0,
        IF(AND(ISNUMBER(net_sales_clean), ISNUMBER(profit_clean)),
            net_sales_clean - profit_clean,
            ""
        ),
    VALUE(SUBSTITUTE(Y2619,"$",""))
)</f>
        <v>100.58310642782099</v>
      </c>
      <c r="AA2619" s="5" t="s">
        <v>4299</v>
      </c>
      <c r="AB2619" s="4" cm="1">
        <f t="array" ref="AB2619">IF(
    LEN(TRIM(AA2619&amp;""))=0,
        IF(AND(ISNUMBER(net_sales_clean), ISNUMBER(cost_clean)),
            net_sales_clean - cost_clean,
            ""
        ),
    VALUE(SUBSTITUTE(AA2619,"$",""))
)</f>
        <v>18.637213572178698</v>
      </c>
      <c r="AC2619">
        <v>8</v>
      </c>
      <c r="AD2619">
        <f>IF(LEN(TRIM(AC2619&amp;""))=0, "", VALUE(AC2619))</f>
        <v>8</v>
      </c>
      <c r="AE2619">
        <v>3</v>
      </c>
      <c r="AF2619">
        <f>IF(LEN(TRIM(AE2619&amp;""))=0, "", VALUE(AE2619))</f>
        <v>3</v>
      </c>
      <c r="AG2619">
        <v>0</v>
      </c>
      <c r="AH2619">
        <f>IF(
    OR(U2619&lt;0, W2619&lt;0, Y2619&lt;0, AA2619&lt;0),
        1,
        IF(LEN(TRIM(AG2619&amp;""))=0, "", AG2619)
)</f>
        <v>0</v>
      </c>
      <c r="AI2619" t="str">
        <f>IF(
    COUNT(Q2619,V2619,X2619,Z2619,AB2619)=0,
        "Not Usable",
    IF(
        COUNT(Q2619,V2619,X2619,Z2619,AB2619)&lt;5,
            "Incomplete",
            IF(
                MIN(Q2619,V2619,X2619,Z2619,AB2619)=0,
                    "Incomplete",
                    "Complete"
            )
    )
)</f>
        <v>Complete</v>
      </c>
    </row>
    <row r="2620" spans="1:35" x14ac:dyDescent="0.3">
      <c r="A2620">
        <v>18381</v>
      </c>
      <c r="B2620" s="6">
        <v>45335.141898148147</v>
      </c>
      <c r="C2620" s="3">
        <f>INT(B2620)</f>
        <v>45335</v>
      </c>
      <c r="D2620" s="2">
        <f>MOD(B2620,1)</f>
        <v>0.1418981481474475</v>
      </c>
      <c r="E2620">
        <v>24</v>
      </c>
      <c r="F2620" t="s">
        <v>13</v>
      </c>
      <c r="G2620" t="str">
        <f xml:space="preserve"> PROPER(TRIM(CLEAN(SUBSTITUTE(F2620,CHAR(160)," "))))</f>
        <v>Northeast</v>
      </c>
      <c r="H2620" t="s">
        <v>11</v>
      </c>
      <c r="I2620" t="str">
        <f>PROPER(TRIM(CLEAN((SUBSTITUTE(H2620,"-"," ")))))</f>
        <v>Online</v>
      </c>
      <c r="J2620">
        <v>13001</v>
      </c>
      <c r="K2620" t="s">
        <v>2</v>
      </c>
      <c r="L2620" t="str">
        <f xml:space="preserve"> PROPER(TRIM(CLEAN(SUBSTITUTE(K2620,CHAR(160)," "))))</f>
        <v>Home Office</v>
      </c>
      <c r="M2620" t="s">
        <v>23</v>
      </c>
      <c r="N2620" t="str">
        <f xml:space="preserve"> PROPER(TRIM(CLEAN(SUBSTITUTE(M2620,CHAR(160)," "))))</f>
        <v>Electronics</v>
      </c>
      <c r="O2620" t="s">
        <v>25</v>
      </c>
      <c r="P2620" t="str">
        <f>IF(LEN(TRIM(Table1[[#This Row],[subcategory]]&amp;""))=0,"Unknown", PROPER(TRIM(Table1[[#This Row],[subcategory]])))</f>
        <v>Laptops</v>
      </c>
      <c r="Q2620">
        <v>25.78</v>
      </c>
      <c r="R2620" s="1">
        <f>IF(LEN(TRIM(Q2620&amp;""))=0, "", VALUE(SUBSTITUTE(Q2620,"$","")))</f>
        <v>25.78</v>
      </c>
      <c r="S2620">
        <v>1</v>
      </c>
      <c r="T2620">
        <f>IF(LEN(TRIM(S2620&amp;""))=0, "", VALUE(S2620))</f>
        <v>1</v>
      </c>
      <c r="U2620">
        <v>25.78</v>
      </c>
      <c r="V2620" s="1">
        <f>IF(LEN(TRIM(U2620&amp;""))=0, "", VALUE(SUBSTITUTE(U2620,"$","")))</f>
        <v>25.78</v>
      </c>
      <c r="W2620" s="1">
        <v>20.546659999999999</v>
      </c>
      <c r="X2620" s="1">
        <f>IF(LEN(TRIM(W2620&amp;""))=0, "", VALUE(SUBSTITUTE(W2620,"$","")))</f>
        <v>20.546659999999999</v>
      </c>
      <c r="Y2620" s="5" t="s">
        <v>4298</v>
      </c>
      <c r="Z2620" s="4" cm="1">
        <f t="array" ref="Z2620">IF(
    LEN(TRIM(Y2620&amp;""))=0,
        IF(AND(ISNUMBER(net_sales_clean), ISNUMBER(profit_clean)),
            net_sales_clean - profit_clean,
            ""
        ),
    VALUE(SUBSTITUTE(Y2620,"$",""))
)</f>
        <v>14.429027467784101</v>
      </c>
      <c r="AA2620" s="5" t="s">
        <v>4297</v>
      </c>
      <c r="AB2620" s="4" cm="1">
        <f t="array" ref="AB2620">IF(
    LEN(TRIM(AA2620&amp;""))=0,
        IF(AND(ISNUMBER(net_sales_clean), ISNUMBER(cost_clean)),
            net_sales_clean - cost_clean,
            ""
        ),
    VALUE(SUBSTITUTE(AA2620,"$",""))
)</f>
        <v>6.1176325322158398</v>
      </c>
      <c r="AC2620">
        <v>9</v>
      </c>
      <c r="AD2620">
        <f>IF(LEN(TRIM(AC2620&amp;""))=0, "", VALUE(AC2620))</f>
        <v>9</v>
      </c>
      <c r="AE2620">
        <v>4</v>
      </c>
      <c r="AF2620">
        <f>IF(LEN(TRIM(AE2620&amp;""))=0, "", VALUE(AE2620))</f>
        <v>4</v>
      </c>
      <c r="AG2620">
        <v>0</v>
      </c>
      <c r="AH2620">
        <f>IF(
    OR(U2620&lt;0, W2620&lt;0, Y2620&lt;0, AA2620&lt;0),
        1,
        IF(LEN(TRIM(AG2620&amp;""))=0, "", AG2620)
)</f>
        <v>0</v>
      </c>
      <c r="AI2620" t="str">
        <f>IF(
    COUNT(Q2620,V2620,X2620,Z2620,AB2620)=0,
        "Not Usable",
    IF(
        COUNT(Q2620,V2620,X2620,Z2620,AB2620)&lt;5,
            "Incomplete",
            IF(
                MIN(Q2620,V2620,X2620,Z2620,AB2620)=0,
                    "Incomplete",
                    "Complete"
            )
    )
)</f>
        <v>Complete</v>
      </c>
    </row>
    <row r="2621" spans="1:35" x14ac:dyDescent="0.3">
      <c r="A2621">
        <v>29877</v>
      </c>
      <c r="B2621" s="6">
        <v>45071.855312500003</v>
      </c>
      <c r="C2621" s="3">
        <f>INT(B2621)</f>
        <v>45071</v>
      </c>
      <c r="D2621" s="2">
        <f>MOD(B2621,1)</f>
        <v>0.85531250000349246</v>
      </c>
      <c r="E2621">
        <v>41</v>
      </c>
      <c r="F2621" t="s">
        <v>8</v>
      </c>
      <c r="G2621" t="str">
        <f xml:space="preserve"> PROPER(TRIM(CLEAN(SUBSTITUTE(F2621,CHAR(160)," "))))</f>
        <v>West</v>
      </c>
      <c r="H2621" t="s">
        <v>30</v>
      </c>
      <c r="I2621" t="str">
        <f>PROPER(TRIM(CLEAN((SUBSTITUTE(H2621,"-"," ")))))</f>
        <v>Mobile App</v>
      </c>
      <c r="J2621">
        <v>3790</v>
      </c>
      <c r="K2621" t="s">
        <v>10</v>
      </c>
      <c r="L2621" t="str">
        <f xml:space="preserve"> PROPER(TRIM(CLEAN(SUBSTITUTE(K2621,CHAR(160)," "))))</f>
        <v>Consumer</v>
      </c>
      <c r="M2621" t="s">
        <v>23</v>
      </c>
      <c r="N2621" t="str">
        <f xml:space="preserve"> PROPER(TRIM(CLEAN(SUBSTITUTE(M2621,CHAR(160)," "))))</f>
        <v>Electronics</v>
      </c>
      <c r="O2621" t="s">
        <v>34</v>
      </c>
      <c r="P2621" t="str">
        <f>IF(LEN(TRIM(Table1[[#This Row],[subcategory]]&amp;""))=0,"Unknown", PROPER(TRIM(Table1[[#This Row],[subcategory]])))</f>
        <v>Phones</v>
      </c>
      <c r="Q2621">
        <v>49.04</v>
      </c>
      <c r="R2621" s="1">
        <f>IF(LEN(TRIM(Q2621&amp;""))=0, "", VALUE(SUBSTITUTE(Q2621,"$","")))</f>
        <v>49.04</v>
      </c>
      <c r="S2621">
        <v>0</v>
      </c>
      <c r="T2621">
        <f>IF(LEN(TRIM(S2621&amp;""))=0, "", VALUE(S2621))</f>
        <v>0</v>
      </c>
      <c r="U2621">
        <v>0</v>
      </c>
      <c r="V2621" s="1">
        <f>IF(LEN(TRIM(U2621&amp;""))=0, "", VALUE(SUBSTITUTE(U2621,"$","")))</f>
        <v>0</v>
      </c>
      <c r="W2621" s="1">
        <v>0</v>
      </c>
      <c r="X2621" s="1">
        <f>IF(LEN(TRIM(W2621&amp;""))=0, "", VALUE(SUBSTITUTE(W2621,"$","")))</f>
        <v>0</v>
      </c>
      <c r="Y2621">
        <v>0</v>
      </c>
      <c r="Z2621" s="1" cm="1">
        <f t="array" ref="Z2621">IF(
    LEN(TRIM(Y2621&amp;""))=0,
        IF(AND(ISNUMBER(net_sales_clean), ISNUMBER(profit_clean)),
            net_sales_clean - profit_clean,
            ""
        ),
    VALUE(SUBSTITUTE(Y2621,"$",""))
)</f>
        <v>0</v>
      </c>
      <c r="AA2621">
        <v>0</v>
      </c>
      <c r="AB2621" s="1" cm="1">
        <f t="array" ref="AB2621">IF(
    LEN(TRIM(AA2621&amp;""))=0,
        IF(AND(ISNUMBER(net_sales_clean), ISNUMBER(cost_clean)),
            net_sales_clean - cost_clean,
            ""
        ),
    VALUE(SUBSTITUTE(AA2621,"$",""))
)</f>
        <v>0</v>
      </c>
      <c r="AC2621">
        <v>8</v>
      </c>
      <c r="AD2621">
        <f>IF(LEN(TRIM(AC2621&amp;""))=0, "", VALUE(AC2621))</f>
        <v>8</v>
      </c>
      <c r="AE2621">
        <v>5</v>
      </c>
      <c r="AF2621">
        <f>IF(LEN(TRIM(AE2621&amp;""))=0, "", VALUE(AE2621))</f>
        <v>5</v>
      </c>
      <c r="AG2621">
        <v>0</v>
      </c>
      <c r="AH2621">
        <f>IF(
    OR(U2621&lt;0, W2621&lt;0, Y2621&lt;0, AA2621&lt;0),
        1,
        IF(LEN(TRIM(AG2621&amp;""))=0, "", AG2621)
)</f>
        <v>0</v>
      </c>
      <c r="AI2621" t="str">
        <f>IF(
    COUNT(Q2621,V2621,X2621,Z2621,AB2621)=0,
        "Not Usable",
    IF(
        COUNT(Q2621,V2621,X2621,Z2621,AB2621)&lt;5,
            "Incomplete",
            IF(
                MIN(Q2621,V2621,X2621,Z2621,AB2621)=0,
                    "Incomplete",
                    "Complete"
            )
    )
)</f>
        <v>Incomplete</v>
      </c>
    </row>
    <row r="2622" spans="1:35" x14ac:dyDescent="0.3">
      <c r="A2622">
        <v>28384</v>
      </c>
      <c r="B2622" s="6">
        <v>45961.652719907404</v>
      </c>
      <c r="C2622" s="3">
        <f>INT(B2622)</f>
        <v>45961</v>
      </c>
      <c r="D2622" s="2">
        <f>MOD(B2622,1)</f>
        <v>0.65271990740438923</v>
      </c>
      <c r="E2622">
        <v>74</v>
      </c>
      <c r="F2622" t="s">
        <v>4</v>
      </c>
      <c r="G2622" t="str">
        <f xml:space="preserve"> PROPER(TRIM(CLEAN(SUBSTITUTE(F2622,CHAR(160)," "))))</f>
        <v>South</v>
      </c>
      <c r="H2622" t="s">
        <v>3</v>
      </c>
      <c r="I2622" t="str">
        <f>PROPER(TRIM(CLEAN((SUBSTITUTE(H2622,"-"," ")))))</f>
        <v>Phone</v>
      </c>
      <c r="J2622">
        <v>9576</v>
      </c>
      <c r="K2622" t="s">
        <v>6</v>
      </c>
      <c r="L2622" t="str">
        <f xml:space="preserve"> PROPER(TRIM(CLEAN(SUBSTITUTE(K2622,CHAR(160)," "))))</f>
        <v>Corporate</v>
      </c>
      <c r="M2622" t="s">
        <v>19</v>
      </c>
      <c r="N2622" t="str">
        <f xml:space="preserve"> PROPER(TRIM(CLEAN(SUBSTITUTE(M2622,CHAR(160)," "))))</f>
        <v>Apparel</v>
      </c>
      <c r="O2622" t="s">
        <v>18</v>
      </c>
      <c r="P2622" t="str">
        <f>IF(LEN(TRIM(Table1[[#This Row],[subcategory]]&amp;""))=0,"Unknown", PROPER(TRIM(Table1[[#This Row],[subcategory]])))</f>
        <v>Men</v>
      </c>
      <c r="Q2622">
        <v>71.16</v>
      </c>
      <c r="R2622" s="1">
        <f>IF(LEN(TRIM(Q2622&amp;""))=0, "", VALUE(SUBSTITUTE(Q2622,"$","")))</f>
        <v>71.16</v>
      </c>
      <c r="S2622">
        <v>3</v>
      </c>
      <c r="T2622">
        <f>IF(LEN(TRIM(S2622&amp;""))=0, "", VALUE(S2622))</f>
        <v>3</v>
      </c>
      <c r="U2622">
        <v>213.48</v>
      </c>
      <c r="V2622" s="1">
        <f>IF(LEN(TRIM(U2622&amp;""))=0, "", VALUE(SUBSTITUTE(U2622,"$","")))</f>
        <v>213.48</v>
      </c>
      <c r="W2622" s="4" t="s">
        <v>4296</v>
      </c>
      <c r="X2622" s="4">
        <f>IF(LEN(TRIM(W2622&amp;""))=0, "", VALUE(SUBSTITUTE(W2622,"$","")))</f>
        <v>140.89679999999899</v>
      </c>
      <c r="Y2622" s="5" t="s">
        <v>4295</v>
      </c>
      <c r="Z2622" s="4" cm="1">
        <f t="array" ref="Z2622">IF(
    LEN(TRIM(Y2622&amp;""))=0,
        IF(AND(ISNUMBER(net_sales_clean), ISNUMBER(profit_clean)),
            net_sales_clean - profit_clean,
            ""
        ),
    VALUE(SUBSTITUTE(Y2622,"$",""))
)</f>
        <v>93.695197659917199</v>
      </c>
      <c r="AA2622" s="5" t="s">
        <v>4294</v>
      </c>
      <c r="AB2622" s="4" cm="1">
        <f t="array" ref="AB2622">IF(
    LEN(TRIM(AA2622&amp;""))=0,
        IF(AND(ISNUMBER(net_sales_clean), ISNUMBER(cost_clean)),
            net_sales_clean - cost_clean,
            ""
        ),
    VALUE(SUBSTITUTE(AA2622,"$",""))
)</f>
        <v>47.201602340082701</v>
      </c>
      <c r="AC2622">
        <v>8</v>
      </c>
      <c r="AD2622">
        <f>IF(LEN(TRIM(AC2622&amp;""))=0, "", VALUE(AC2622))</f>
        <v>8</v>
      </c>
      <c r="AE2622">
        <v>2</v>
      </c>
      <c r="AF2622">
        <f>IF(LEN(TRIM(AE2622&amp;""))=0, "", VALUE(AE2622))</f>
        <v>2</v>
      </c>
      <c r="AG2622">
        <v>0</v>
      </c>
      <c r="AH2622">
        <f>IF(
    OR(U2622&lt;0, W2622&lt;0, Y2622&lt;0, AA2622&lt;0),
        1,
        IF(LEN(TRIM(AG2622&amp;""))=0, "", AG2622)
)</f>
        <v>0</v>
      </c>
      <c r="AI2622" t="str">
        <f>IF(
    COUNT(Q2622,V2622,X2622,Z2622,AB2622)=0,
        "Not Usable",
    IF(
        COUNT(Q2622,V2622,X2622,Z2622,AB2622)&lt;5,
            "Incomplete",
            IF(
                MIN(Q2622,V2622,X2622,Z2622,AB2622)=0,
                    "Incomplete",
                    "Complete"
            )
    )
)</f>
        <v>Complete</v>
      </c>
    </row>
    <row r="2623" spans="1:35" x14ac:dyDescent="0.3">
      <c r="A2623">
        <v>48173</v>
      </c>
      <c r="B2623" s="6">
        <v>46016.980925925927</v>
      </c>
      <c r="C2623" s="3">
        <f>INT(B2623)</f>
        <v>46016</v>
      </c>
      <c r="D2623" s="2">
        <f>MOD(B2623,1)</f>
        <v>0.98092592592729488</v>
      </c>
      <c r="E2623">
        <v>45</v>
      </c>
      <c r="F2623" t="s">
        <v>33</v>
      </c>
      <c r="G2623" t="str">
        <f xml:space="preserve"> PROPER(TRIM(CLEAN(SUBSTITUTE(F2623,CHAR(160)," "))))</f>
        <v>South</v>
      </c>
      <c r="H2623" t="s">
        <v>11</v>
      </c>
      <c r="I2623" t="str">
        <f>PROPER(TRIM(CLEAN((SUBSTITUTE(H2623,"-"," ")))))</f>
        <v>Online</v>
      </c>
      <c r="J2623">
        <v>4734</v>
      </c>
      <c r="K2623" t="s">
        <v>10</v>
      </c>
      <c r="L2623" t="str">
        <f xml:space="preserve"> PROPER(TRIM(CLEAN(SUBSTITUTE(K2623,CHAR(160)," "))))</f>
        <v>Consumer</v>
      </c>
      <c r="M2623" t="s">
        <v>19</v>
      </c>
      <c r="N2623" t="str">
        <f xml:space="preserve"> PROPER(TRIM(CLEAN(SUBSTITUTE(M2623,CHAR(160)," "))))</f>
        <v>Apparel</v>
      </c>
      <c r="O2623" t="s">
        <v>41</v>
      </c>
      <c r="P2623" t="str">
        <f>IF(LEN(TRIM(Table1[[#This Row],[subcategory]]&amp;""))=0,"Unknown", PROPER(TRIM(Table1[[#This Row],[subcategory]])))</f>
        <v>Shoes</v>
      </c>
      <c r="Q2623">
        <v>26.19</v>
      </c>
      <c r="R2623" s="1">
        <f>IF(LEN(TRIM(Q2623&amp;""))=0, "", VALUE(SUBSTITUTE(Q2623,"$","")))</f>
        <v>26.19</v>
      </c>
      <c r="S2623">
        <v>5</v>
      </c>
      <c r="T2623">
        <f>IF(LEN(TRIM(S2623&amp;""))=0, "", VALUE(S2623))</f>
        <v>5</v>
      </c>
      <c r="U2623" s="5" t="s">
        <v>4293</v>
      </c>
      <c r="V2623" s="4">
        <f>IF(LEN(TRIM(U2623&amp;""))=0, "", VALUE(SUBSTITUTE(U2623,"$","")))</f>
        <v>130.94999999999999</v>
      </c>
      <c r="W2623" s="4" t="s">
        <v>4292</v>
      </c>
      <c r="X2623" s="4">
        <f>IF(LEN(TRIM(W2623&amp;""))=0, "", VALUE(SUBSTITUTE(W2623,"$","")))</f>
        <v>92.712599999999995</v>
      </c>
      <c r="Y2623">
        <v>72.428441670130198</v>
      </c>
      <c r="Z2623" s="1" cm="1">
        <f t="array" ref="Z2623">IF(
    LEN(TRIM(Y2623&amp;""))=0,
        IF(AND(ISNUMBER(net_sales_clean), ISNUMBER(profit_clean)),
            net_sales_clean - profit_clean,
            ""
        ),
    VALUE(SUBSTITUTE(Y2623,"$",""))
)</f>
        <v>72.428441670130198</v>
      </c>
      <c r="AA2623" s="5" t="s">
        <v>4291</v>
      </c>
      <c r="AB2623" s="4" cm="1">
        <f t="array" ref="AB2623">IF(
    LEN(TRIM(AA2623&amp;""))=0,
        IF(AND(ISNUMBER(net_sales_clean), ISNUMBER(cost_clean)),
            net_sales_clean - cost_clean,
            ""
        ),
    VALUE(SUBSTITUTE(AA2623,"$",""))
)</f>
        <v>20.2841583298698</v>
      </c>
      <c r="AC2623">
        <v>1</v>
      </c>
      <c r="AD2623">
        <f>IF(LEN(TRIM(AC2623&amp;""))=0, "", VALUE(AC2623))</f>
        <v>1</v>
      </c>
      <c r="AE2623">
        <v>2</v>
      </c>
      <c r="AF2623">
        <f>IF(LEN(TRIM(AE2623&amp;""))=0, "", VALUE(AE2623))</f>
        <v>2</v>
      </c>
      <c r="AG2623">
        <v>0</v>
      </c>
      <c r="AH2623">
        <f>IF(
    OR(U2623&lt;0, W2623&lt;0, Y2623&lt;0, AA2623&lt;0),
        1,
        IF(LEN(TRIM(AG2623&amp;""))=0, "", AG2623)
)</f>
        <v>0</v>
      </c>
      <c r="AI2623" t="str">
        <f>IF(
    COUNT(Q2623,V2623,X2623,Z2623,AB2623)=0,
        "Not Usable",
    IF(
        COUNT(Q2623,V2623,X2623,Z2623,AB2623)&lt;5,
            "Incomplete",
            IF(
                MIN(Q2623,V2623,X2623,Z2623,AB2623)=0,
                    "Incomplete",
                    "Complete"
            )
    )
)</f>
        <v>Complete</v>
      </c>
    </row>
    <row r="2624" spans="1:35" x14ac:dyDescent="0.3">
      <c r="A2624">
        <v>27563</v>
      </c>
      <c r="B2624" s="6">
        <v>45057.930254629631</v>
      </c>
      <c r="C2624" s="3">
        <f>INT(B2624)</f>
        <v>45057</v>
      </c>
      <c r="D2624" s="2">
        <f>MOD(B2624,1)</f>
        <v>0.93025462963123573</v>
      </c>
      <c r="E2624">
        <v>50</v>
      </c>
      <c r="F2624" t="s">
        <v>4</v>
      </c>
      <c r="G2624" t="str">
        <f xml:space="preserve"> PROPER(TRIM(CLEAN(SUBSTITUTE(F2624,CHAR(160)," "))))</f>
        <v>South</v>
      </c>
      <c r="H2624" t="s">
        <v>27</v>
      </c>
      <c r="I2624" t="str">
        <f>PROPER(TRIM(CLEAN((SUBSTITUTE(H2624,"-"," ")))))</f>
        <v>In Store</v>
      </c>
      <c r="J2624">
        <v>29478</v>
      </c>
      <c r="K2624" t="s">
        <v>2</v>
      </c>
      <c r="L2624" t="str">
        <f xml:space="preserve"> PROPER(TRIM(CLEAN(SUBSTITUTE(K2624,CHAR(160)," "))))</f>
        <v>Home Office</v>
      </c>
      <c r="M2624" t="s">
        <v>1</v>
      </c>
      <c r="N2624" t="str">
        <f xml:space="preserve"> PROPER(TRIM(CLEAN(SUBSTITUTE(M2624,CHAR(160)," "))))</f>
        <v>Beauty</v>
      </c>
      <c r="O2624" t="s">
        <v>0</v>
      </c>
      <c r="P2624" t="str">
        <f>IF(LEN(TRIM(Table1[[#This Row],[subcategory]]&amp;""))=0,"Unknown", PROPER(TRIM(Table1[[#This Row],[subcategory]])))</f>
        <v>Makeup</v>
      </c>
      <c r="Q2624">
        <v>51.21</v>
      </c>
      <c r="R2624" s="1">
        <f>IF(LEN(TRIM(Q2624&amp;""))=0, "", VALUE(SUBSTITUTE(Q2624,"$","")))</f>
        <v>51.21</v>
      </c>
      <c r="S2624">
        <v>4</v>
      </c>
      <c r="T2624">
        <f>IF(LEN(TRIM(S2624&amp;""))=0, "", VALUE(S2624))</f>
        <v>4</v>
      </c>
      <c r="U2624">
        <v>204.84</v>
      </c>
      <c r="V2624" s="1">
        <f>IF(LEN(TRIM(U2624&amp;""))=0, "", VALUE(SUBSTITUTE(U2624,"$","")))</f>
        <v>204.84</v>
      </c>
      <c r="W2624" s="1">
        <v>174.31883999999999</v>
      </c>
      <c r="X2624" s="1">
        <f>IF(LEN(TRIM(W2624&amp;""))=0, "", VALUE(SUBSTITUTE(W2624,"$","")))</f>
        <v>174.31883999999999</v>
      </c>
      <c r="Y2624" s="5" t="s">
        <v>4290</v>
      </c>
      <c r="Z2624" s="4" cm="1">
        <f t="array" ref="Z2624">IF(
    LEN(TRIM(Y2624&amp;""))=0,
        IF(AND(ISNUMBER(net_sales_clean), ISNUMBER(profit_clean)),
            net_sales_clean - profit_clean,
            ""
        ),
    VALUE(SUBSTITUTE(Y2624,"$",""))
)</f>
        <v>122.33266285359301</v>
      </c>
      <c r="AA2624" s="5" t="s">
        <v>4289</v>
      </c>
      <c r="AB2624" s="4" cm="1">
        <f t="array" ref="AB2624">IF(
    LEN(TRIM(AA2624&amp;""))=0,
        IF(AND(ISNUMBER(net_sales_clean), ISNUMBER(cost_clean)),
            net_sales_clean - cost_clean,
            ""
        ),
    VALUE(SUBSTITUTE(AA2624,"$",""))
)</f>
        <v>51.986177146406</v>
      </c>
      <c r="AC2624">
        <v>3</v>
      </c>
      <c r="AD2624">
        <f>IF(LEN(TRIM(AC2624&amp;""))=0, "", VALUE(AC2624))</f>
        <v>3</v>
      </c>
      <c r="AE2624">
        <v>2</v>
      </c>
      <c r="AF2624">
        <f>IF(LEN(TRIM(AE2624&amp;""))=0, "", VALUE(AE2624))</f>
        <v>2</v>
      </c>
      <c r="AG2624">
        <v>0</v>
      </c>
      <c r="AH2624">
        <f>IF(
    OR(U2624&lt;0, W2624&lt;0, Y2624&lt;0, AA2624&lt;0),
        1,
        IF(LEN(TRIM(AG2624&amp;""))=0, "", AG2624)
)</f>
        <v>0</v>
      </c>
      <c r="AI2624" t="str">
        <f>IF(
    COUNT(Q2624,V2624,X2624,Z2624,AB2624)=0,
        "Not Usable",
    IF(
        COUNT(Q2624,V2624,X2624,Z2624,AB2624)&lt;5,
            "Incomplete",
            IF(
                MIN(Q2624,V2624,X2624,Z2624,AB2624)=0,
                    "Incomplete",
                    "Complete"
            )
    )
)</f>
        <v>Complete</v>
      </c>
    </row>
    <row r="2625" spans="1:35" x14ac:dyDescent="0.3">
      <c r="A2625">
        <v>2711</v>
      </c>
      <c r="B2625" s="6">
        <v>45917.741990740738</v>
      </c>
      <c r="C2625" s="3">
        <f>INT(B2625)</f>
        <v>45917</v>
      </c>
      <c r="D2625" s="2">
        <f>MOD(B2625,1)</f>
        <v>0.74199074073840166</v>
      </c>
      <c r="E2625">
        <v>13</v>
      </c>
      <c r="F2625" t="s">
        <v>8</v>
      </c>
      <c r="G2625" t="str">
        <f xml:space="preserve"> PROPER(TRIM(CLEAN(SUBSTITUTE(F2625,CHAR(160)," "))))</f>
        <v>West</v>
      </c>
      <c r="H2625" t="s">
        <v>7</v>
      </c>
      <c r="I2625" t="str">
        <f>PROPER(TRIM(CLEAN((SUBSTITUTE(H2625,"-"," ")))))</f>
        <v>In Store</v>
      </c>
      <c r="J2625">
        <v>5092</v>
      </c>
      <c r="K2625" t="s">
        <v>10</v>
      </c>
      <c r="L2625" t="str">
        <f xml:space="preserve"> PROPER(TRIM(CLEAN(SUBSTITUTE(K2625,CHAR(160)," "))))</f>
        <v>Consumer</v>
      </c>
      <c r="M2625" t="s">
        <v>16</v>
      </c>
      <c r="N2625" t="str">
        <f xml:space="preserve"> PROPER(TRIM(CLEAN(SUBSTITUTE(M2625,CHAR(160)," "))))</f>
        <v>Grocery</v>
      </c>
      <c r="O2625" t="s">
        <v>37</v>
      </c>
      <c r="P2625" t="str">
        <f>IF(LEN(TRIM(Table1[[#This Row],[subcategory]]&amp;""))=0,"Unknown", PROPER(TRIM(Table1[[#This Row],[subcategory]])))</f>
        <v>Produce</v>
      </c>
      <c r="Q2625">
        <v>25.14</v>
      </c>
      <c r="R2625" s="1">
        <f>IF(LEN(TRIM(Q2625&amp;""))=0, "", VALUE(SUBSTITUTE(Q2625,"$","")))</f>
        <v>25.14</v>
      </c>
      <c r="S2625">
        <v>3</v>
      </c>
      <c r="T2625">
        <f>IF(LEN(TRIM(S2625&amp;""))=0, "", VALUE(S2625))</f>
        <v>3</v>
      </c>
      <c r="U2625">
        <v>75.42</v>
      </c>
      <c r="V2625" s="1">
        <f>IF(LEN(TRIM(U2625&amp;""))=0, "", VALUE(SUBSTITUTE(U2625,"$","")))</f>
        <v>75.42</v>
      </c>
      <c r="W2625" s="4" t="s">
        <v>4288</v>
      </c>
      <c r="X2625" s="4">
        <f>IF(LEN(TRIM(W2625&amp;""))=0, "", VALUE(SUBSTITUTE(W2625,"$","")))</f>
        <v>48.193379999999998</v>
      </c>
      <c r="Y2625" s="5" t="s">
        <v>4287</v>
      </c>
      <c r="Z2625" s="4" cm="1">
        <f t="array" ref="Z2625">IF(
    LEN(TRIM(Y2625&amp;""))=0,
        IF(AND(ISNUMBER(net_sales_clean), ISNUMBER(profit_clean)),
            net_sales_clean - profit_clean,
            ""
        ),
    VALUE(SUBSTITUTE(Y2625,"$",""))
)</f>
        <v>29.917899194997901</v>
      </c>
      <c r="AA2625" s="5" t="s">
        <v>4286</v>
      </c>
      <c r="AB2625" s="4" cm="1">
        <f t="array" ref="AB2625">IF(
    LEN(TRIM(AA2625&amp;""))=0,
        IF(AND(ISNUMBER(net_sales_clean), ISNUMBER(cost_clean)),
            net_sales_clean - cost_clean,
            ""
        ),
    VALUE(SUBSTITUTE(AA2625,"$",""))
)</f>
        <v>18.275480805002001</v>
      </c>
      <c r="AC2625">
        <v>9</v>
      </c>
      <c r="AD2625">
        <f>IF(LEN(TRIM(AC2625&amp;""))=0, "", VALUE(AC2625))</f>
        <v>9</v>
      </c>
      <c r="AE2625">
        <v>4</v>
      </c>
      <c r="AF2625">
        <f>IF(LEN(TRIM(AE2625&amp;""))=0, "", VALUE(AE2625))</f>
        <v>4</v>
      </c>
      <c r="AG2625">
        <v>0</v>
      </c>
      <c r="AH2625">
        <f>IF(
    OR(U2625&lt;0, W2625&lt;0, Y2625&lt;0, AA2625&lt;0),
        1,
        IF(LEN(TRIM(AG2625&amp;""))=0, "", AG2625)
)</f>
        <v>0</v>
      </c>
      <c r="AI2625" t="str">
        <f>IF(
    COUNT(Q2625,V2625,X2625,Z2625,AB2625)=0,
        "Not Usable",
    IF(
        COUNT(Q2625,V2625,X2625,Z2625,AB2625)&lt;5,
            "Incomplete",
            IF(
                MIN(Q2625,V2625,X2625,Z2625,AB2625)=0,
                    "Incomplete",
                    "Complete"
            )
    )
)</f>
        <v>Complete</v>
      </c>
    </row>
    <row r="2626" spans="1:35" x14ac:dyDescent="0.3">
      <c r="A2626">
        <v>25172</v>
      </c>
      <c r="B2626" s="6">
        <v>45197.540706018517</v>
      </c>
      <c r="C2626" s="3">
        <f>INT(B2626)</f>
        <v>45197</v>
      </c>
      <c r="D2626" s="2">
        <f>MOD(B2626,1)</f>
        <v>0.54070601851708489</v>
      </c>
      <c r="E2626">
        <v>9</v>
      </c>
      <c r="F2626" t="s">
        <v>21</v>
      </c>
      <c r="G2626" t="str">
        <f xml:space="preserve"> PROPER(TRIM(CLEAN(SUBSTITUTE(F2626,CHAR(160)," "))))</f>
        <v>Midwest</v>
      </c>
      <c r="H2626" t="s">
        <v>11</v>
      </c>
      <c r="I2626" t="str">
        <f>PROPER(TRIM(CLEAN((SUBSTITUTE(H2626,"-"," ")))))</f>
        <v>Online</v>
      </c>
      <c r="J2626">
        <v>4809</v>
      </c>
      <c r="K2626" t="s">
        <v>14</v>
      </c>
      <c r="L2626" t="str">
        <f xml:space="preserve"> PROPER(TRIM(CLEAN(SUBSTITUTE(K2626,CHAR(160)," "))))</f>
        <v>Consumer</v>
      </c>
      <c r="M2626" t="s">
        <v>1</v>
      </c>
      <c r="N2626" t="str">
        <f xml:space="preserve"> PROPER(TRIM(CLEAN(SUBSTITUTE(M2626,CHAR(160)," "))))</f>
        <v>Beauty</v>
      </c>
      <c r="O2626" t="s">
        <v>0</v>
      </c>
      <c r="P2626" t="str">
        <f>IF(LEN(TRIM(Table1[[#This Row],[subcategory]]&amp;""))=0,"Unknown", PROPER(TRIM(Table1[[#This Row],[subcategory]])))</f>
        <v>Makeup</v>
      </c>
      <c r="Q2626">
        <v>87.51</v>
      </c>
      <c r="R2626" s="1">
        <f>IF(LEN(TRIM(Q2626&amp;""))=0, "", VALUE(SUBSTITUTE(Q2626,"$","")))</f>
        <v>87.51</v>
      </c>
      <c r="S2626">
        <v>1</v>
      </c>
      <c r="T2626">
        <f>IF(LEN(TRIM(S2626&amp;""))=0, "", VALUE(S2626))</f>
        <v>1</v>
      </c>
      <c r="U2626">
        <v>87.51</v>
      </c>
      <c r="V2626" s="1">
        <f>IF(LEN(TRIM(U2626&amp;""))=0, "", VALUE(SUBSTITUTE(U2626,"$","")))</f>
        <v>87.51</v>
      </c>
      <c r="W2626" s="4" t="s">
        <v>4285</v>
      </c>
      <c r="X2626" s="4">
        <f>IF(LEN(TRIM(W2626&amp;""))=0, "", VALUE(SUBSTITUTE(W2626,"$","")))</f>
        <v>79.021529999999998</v>
      </c>
      <c r="Y2626" s="5" t="s">
        <v>4284</v>
      </c>
      <c r="Z2626" s="4" cm="1">
        <f t="array" ref="Z2626">IF(
    LEN(TRIM(Y2626&amp;""))=0,
        IF(AND(ISNUMBER(net_sales_clean), ISNUMBER(profit_clean)),
            net_sales_clean - profit_clean,
            ""
        ),
    VALUE(SUBSTITUTE(Y2626,"$",""))
)</f>
        <v>54.173458954245604</v>
      </c>
      <c r="AA2626" s="5" t="s">
        <v>4283</v>
      </c>
      <c r="AB2626" s="4" cm="1">
        <f t="array" ref="AB2626">IF(
    LEN(TRIM(AA2626&amp;""))=0,
        IF(AND(ISNUMBER(net_sales_clean), ISNUMBER(cost_clean)),
            net_sales_clean - cost_clean,
            ""
        ),
    VALUE(SUBSTITUTE(AA2626,"$",""))
)</f>
        <v>24.848071045754299</v>
      </c>
      <c r="AC2626">
        <v>5</v>
      </c>
      <c r="AD2626">
        <f>IF(LEN(TRIM(AC2626&amp;""))=0, "", VALUE(AC2626))</f>
        <v>5</v>
      </c>
      <c r="AE2626">
        <v>2</v>
      </c>
      <c r="AF2626">
        <f>IF(LEN(TRIM(AE2626&amp;""))=0, "", VALUE(AE2626))</f>
        <v>2</v>
      </c>
      <c r="AG2626">
        <v>0</v>
      </c>
      <c r="AH2626">
        <f>IF(
    OR(U2626&lt;0, W2626&lt;0, Y2626&lt;0, AA2626&lt;0),
        1,
        IF(LEN(TRIM(AG2626&amp;""))=0, "", AG2626)
)</f>
        <v>0</v>
      </c>
      <c r="AI2626" t="str">
        <f>IF(
    COUNT(Q2626,V2626,X2626,Z2626,AB2626)=0,
        "Not Usable",
    IF(
        COUNT(Q2626,V2626,X2626,Z2626,AB2626)&lt;5,
            "Incomplete",
            IF(
                MIN(Q2626,V2626,X2626,Z2626,AB2626)=0,
                    "Incomplete",
                    "Complete"
            )
    )
)</f>
        <v>Complete</v>
      </c>
    </row>
    <row r="2627" spans="1:35" x14ac:dyDescent="0.3">
      <c r="A2627">
        <v>12848</v>
      </c>
      <c r="B2627" s="6">
        <v>45719.556770833333</v>
      </c>
      <c r="C2627" s="3">
        <f>INT(B2627)</f>
        <v>45719</v>
      </c>
      <c r="D2627" s="2">
        <f>MOD(B2627,1)</f>
        <v>0.55677083333284827</v>
      </c>
      <c r="E2627">
        <v>33</v>
      </c>
      <c r="F2627" t="s">
        <v>8</v>
      </c>
      <c r="G2627" t="str">
        <f xml:space="preserve"> PROPER(TRIM(CLEAN(SUBSTITUTE(F2627,CHAR(160)," "))))</f>
        <v>West</v>
      </c>
      <c r="H2627" t="s">
        <v>17</v>
      </c>
      <c r="I2627" t="str">
        <f>PROPER(TRIM(CLEAN((SUBSTITUTE(H2627,"-"," ")))))</f>
        <v>Online</v>
      </c>
      <c r="J2627">
        <v>26622</v>
      </c>
      <c r="K2627" t="s">
        <v>2</v>
      </c>
      <c r="L2627" t="str">
        <f xml:space="preserve"> PROPER(TRIM(CLEAN(SUBSTITUTE(K2627,CHAR(160)," "))))</f>
        <v>Home Office</v>
      </c>
      <c r="M2627" t="s">
        <v>9</v>
      </c>
      <c r="N2627" t="str">
        <f xml:space="preserve"> PROPER(TRIM(CLEAN(SUBSTITUTE(M2627,CHAR(160)," "))))</f>
        <v>Home</v>
      </c>
      <c r="O2627" t="s">
        <v>38</v>
      </c>
      <c r="P2627" t="str">
        <f>IF(LEN(TRIM(Table1[[#This Row],[subcategory]]&amp;""))=0,"Unknown", PROPER(TRIM(Table1[[#This Row],[subcategory]])))</f>
        <v>Kitchen</v>
      </c>
      <c r="Q2627">
        <v>295.86</v>
      </c>
      <c r="R2627" s="1">
        <f>IF(LEN(TRIM(Q2627&amp;""))=0, "", VALUE(SUBSTITUTE(Q2627,"$","")))</f>
        <v>295.86</v>
      </c>
      <c r="S2627">
        <v>0</v>
      </c>
      <c r="T2627">
        <f>IF(LEN(TRIM(S2627&amp;""))=0, "", VALUE(S2627))</f>
        <v>0</v>
      </c>
      <c r="U2627">
        <v>0</v>
      </c>
      <c r="V2627" s="1">
        <f>IF(LEN(TRIM(U2627&amp;""))=0, "", VALUE(SUBSTITUTE(U2627,"$","")))</f>
        <v>0</v>
      </c>
      <c r="W2627" s="1">
        <v>0</v>
      </c>
      <c r="X2627" s="1">
        <f>IF(LEN(TRIM(W2627&amp;""))=0, "", VALUE(SUBSTITUTE(W2627,"$","")))</f>
        <v>0</v>
      </c>
      <c r="Y2627">
        <v>0</v>
      </c>
      <c r="Z2627" s="1" cm="1">
        <f t="array" ref="Z2627">IF(
    LEN(TRIM(Y2627&amp;""))=0,
        IF(AND(ISNUMBER(net_sales_clean), ISNUMBER(profit_clean)),
            net_sales_clean - profit_clean,
            ""
        ),
    VALUE(SUBSTITUTE(Y2627,"$",""))
)</f>
        <v>0</v>
      </c>
      <c r="AA2627">
        <v>0</v>
      </c>
      <c r="AB2627" s="1" cm="1">
        <f t="array" ref="AB2627">IF(
    LEN(TRIM(AA2627&amp;""))=0,
        IF(AND(ISNUMBER(net_sales_clean), ISNUMBER(cost_clean)),
            net_sales_clean - cost_clean,
            ""
        ),
    VALUE(SUBSTITUTE(AA2627,"$",""))
)</f>
        <v>0</v>
      </c>
      <c r="AC2627">
        <v>0</v>
      </c>
      <c r="AD2627">
        <f>IF(LEN(TRIM(AC2627&amp;""))=0, "", VALUE(AC2627))</f>
        <v>0</v>
      </c>
      <c r="AE2627">
        <v>5</v>
      </c>
      <c r="AF2627">
        <f>IF(LEN(TRIM(AE2627&amp;""))=0, "", VALUE(AE2627))</f>
        <v>5</v>
      </c>
      <c r="AG2627">
        <v>0</v>
      </c>
      <c r="AH2627">
        <f>IF(
    OR(U2627&lt;0, W2627&lt;0, Y2627&lt;0, AA2627&lt;0),
        1,
        IF(LEN(TRIM(AG2627&amp;""))=0, "", AG2627)
)</f>
        <v>0</v>
      </c>
      <c r="AI2627" t="str">
        <f>IF(
    COUNT(Q2627,V2627,X2627,Z2627,AB2627)=0,
        "Not Usable",
    IF(
        COUNT(Q2627,V2627,X2627,Z2627,AB2627)&lt;5,
            "Incomplete",
            IF(
                MIN(Q2627,V2627,X2627,Z2627,AB2627)=0,
                    "Incomplete",
                    "Complete"
            )
    )
)</f>
        <v>Incomplete</v>
      </c>
    </row>
    <row r="2628" spans="1:35" x14ac:dyDescent="0.3">
      <c r="A2628">
        <v>56127</v>
      </c>
      <c r="B2628" s="6">
        <v>45601.509085648147</v>
      </c>
      <c r="C2628" s="3">
        <f>INT(B2628)</f>
        <v>45601</v>
      </c>
      <c r="D2628" s="2">
        <f>MOD(B2628,1)</f>
        <v>0.5090856481474475</v>
      </c>
      <c r="E2628">
        <v>42</v>
      </c>
      <c r="F2628" t="s">
        <v>4</v>
      </c>
      <c r="G2628" t="str">
        <f xml:space="preserve"> PROPER(TRIM(CLEAN(SUBSTITUTE(F2628,CHAR(160)," "))))</f>
        <v>South</v>
      </c>
      <c r="H2628" t="s">
        <v>7</v>
      </c>
      <c r="I2628" t="str">
        <f>PROPER(TRIM(CLEAN((SUBSTITUTE(H2628,"-"," ")))))</f>
        <v>In Store</v>
      </c>
      <c r="J2628">
        <v>18818</v>
      </c>
      <c r="K2628" t="s">
        <v>14</v>
      </c>
      <c r="L2628" t="str">
        <f xml:space="preserve"> PROPER(TRIM(CLEAN(SUBSTITUTE(K2628,CHAR(160)," "))))</f>
        <v>Consumer</v>
      </c>
      <c r="M2628" t="s">
        <v>19</v>
      </c>
      <c r="N2628" t="str">
        <f xml:space="preserve"> PROPER(TRIM(CLEAN(SUBSTITUTE(M2628,CHAR(160)," "))))</f>
        <v>Apparel</v>
      </c>
      <c r="O2628" t="s">
        <v>20</v>
      </c>
      <c r="P2628" t="str">
        <f>IF(LEN(TRIM(Table1[[#This Row],[subcategory]]&amp;""))=0,"Unknown", PROPER(TRIM(Table1[[#This Row],[subcategory]])))</f>
        <v>Women</v>
      </c>
      <c r="Q2628">
        <v>43.58</v>
      </c>
      <c r="R2628" s="1">
        <f>IF(LEN(TRIM(Q2628&amp;""))=0, "", VALUE(SUBSTITUTE(Q2628,"$","")))</f>
        <v>43.58</v>
      </c>
      <c r="S2628">
        <v>3</v>
      </c>
      <c r="T2628">
        <f>IF(LEN(TRIM(S2628&amp;""))=0, "", VALUE(S2628))</f>
        <v>3</v>
      </c>
      <c r="U2628">
        <v>130.74</v>
      </c>
      <c r="V2628" s="1">
        <f>IF(LEN(TRIM(U2628&amp;""))=0, "", VALUE(SUBSTITUTE(U2628,"$","")))</f>
        <v>130.74</v>
      </c>
      <c r="W2628" s="1">
        <v>81.058800000000005</v>
      </c>
      <c r="X2628" s="1">
        <f>IF(LEN(TRIM(W2628&amp;""))=0, "", VALUE(SUBSTITUTE(W2628,"$","")))</f>
        <v>81.058800000000005</v>
      </c>
      <c r="Y2628" s="5" t="s">
        <v>4282</v>
      </c>
      <c r="Z2628" s="4" cm="1">
        <f t="array" ref="Z2628">IF(
    LEN(TRIM(Y2628&amp;""))=0,
        IF(AND(ISNUMBER(net_sales_clean), ISNUMBER(profit_clean)),
            net_sales_clean - profit_clean,
            ""
        ),
    VALUE(SUBSTITUTE(Y2628,"$",""))
)</f>
        <v>64.515385114143399</v>
      </c>
      <c r="AA2628" s="5" t="s">
        <v>4281</v>
      </c>
      <c r="AB2628" s="4" cm="1">
        <f t="array" ref="AB2628">IF(
    LEN(TRIM(AA2628&amp;""))=0,
        IF(AND(ISNUMBER(net_sales_clean), ISNUMBER(cost_clean)),
            net_sales_clean - cost_clean,
            ""
        ),
    VALUE(SUBSTITUTE(AA2628,"$",""))
)</f>
        <v>16.5434148858565</v>
      </c>
      <c r="AC2628">
        <v>7</v>
      </c>
      <c r="AD2628">
        <f>IF(LEN(TRIM(AC2628&amp;""))=0, "", VALUE(AC2628))</f>
        <v>7</v>
      </c>
      <c r="AE2628">
        <v>3</v>
      </c>
      <c r="AF2628">
        <f>IF(LEN(TRIM(AE2628&amp;""))=0, "", VALUE(AE2628))</f>
        <v>3</v>
      </c>
      <c r="AG2628">
        <v>0</v>
      </c>
      <c r="AH2628">
        <f>IF(
    OR(U2628&lt;0, W2628&lt;0, Y2628&lt;0, AA2628&lt;0),
        1,
        IF(LEN(TRIM(AG2628&amp;""))=0, "", AG2628)
)</f>
        <v>0</v>
      </c>
      <c r="AI2628" t="str">
        <f>IF(
    COUNT(Q2628,V2628,X2628,Z2628,AB2628)=0,
        "Not Usable",
    IF(
        COUNT(Q2628,V2628,X2628,Z2628,AB2628)&lt;5,
            "Incomplete",
            IF(
                MIN(Q2628,V2628,X2628,Z2628,AB2628)=0,
                    "Incomplete",
                    "Complete"
            )
    )
)</f>
        <v>Complete</v>
      </c>
    </row>
    <row r="2629" spans="1:35" x14ac:dyDescent="0.3">
      <c r="A2629">
        <v>35069</v>
      </c>
      <c r="B2629" s="6">
        <v>45583.494768518518</v>
      </c>
      <c r="C2629" s="3">
        <f>INT(B2629)</f>
        <v>45583</v>
      </c>
      <c r="D2629" s="2">
        <f>MOD(B2629,1)</f>
        <v>0.494768518517958</v>
      </c>
      <c r="E2629">
        <v>15</v>
      </c>
      <c r="F2629" t="s">
        <v>15</v>
      </c>
      <c r="G2629" t="str">
        <f xml:space="preserve"> PROPER(TRIM(CLEAN(SUBSTITUTE(F2629,CHAR(160)," "))))</f>
        <v>West</v>
      </c>
      <c r="H2629" t="s">
        <v>3</v>
      </c>
      <c r="I2629" t="str">
        <f>PROPER(TRIM(CLEAN((SUBSTITUTE(H2629,"-"," ")))))</f>
        <v>Phone</v>
      </c>
      <c r="J2629">
        <v>23793</v>
      </c>
      <c r="K2629" t="s">
        <v>14</v>
      </c>
      <c r="L2629" t="str">
        <f xml:space="preserve"> PROPER(TRIM(CLEAN(SUBSTITUTE(K2629,CHAR(160)," "))))</f>
        <v>Consumer</v>
      </c>
      <c r="M2629" t="s">
        <v>9</v>
      </c>
      <c r="N2629" t="str">
        <f xml:space="preserve"> PROPER(TRIM(CLEAN(SUBSTITUTE(M2629,CHAR(160)," "))))</f>
        <v>Home</v>
      </c>
      <c r="P2629" t="str">
        <f>IF(LEN(TRIM(Table1[[#This Row],[subcategory]]&amp;""))=0,"Unknown", PROPER(TRIM(Table1[[#This Row],[subcategory]])))</f>
        <v>Unknown</v>
      </c>
      <c r="Q2629">
        <v>100.32</v>
      </c>
      <c r="R2629" s="1">
        <f>IF(LEN(TRIM(Q2629&amp;""))=0, "", VALUE(SUBSTITUTE(Q2629,"$","")))</f>
        <v>100.32</v>
      </c>
      <c r="S2629">
        <v>1</v>
      </c>
      <c r="T2629">
        <f>IF(LEN(TRIM(S2629&amp;""))=0, "", VALUE(S2629))</f>
        <v>1</v>
      </c>
      <c r="U2629">
        <v>100.32</v>
      </c>
      <c r="V2629" s="1">
        <f>IF(LEN(TRIM(U2629&amp;""))=0, "", VALUE(SUBSTITUTE(U2629,"$","")))</f>
        <v>100.32</v>
      </c>
      <c r="W2629" s="4" t="s">
        <v>4280</v>
      </c>
      <c r="X2629" s="4">
        <f>IF(LEN(TRIM(W2629&amp;""))=0, "", VALUE(SUBSTITUTE(W2629,"$","")))</f>
        <v>72.631679999999903</v>
      </c>
      <c r="Z2629" s="1" t="str" cm="1">
        <f t="array" ref="Z2629">IF(
    LEN(TRIM(Y2629&amp;""))=0,
        IF(AND(ISNUMBER(net_sales_clean), ISNUMBER(profit_clean)),
            net_sales_clean - profit_clean,
            ""
        ),
    VALUE(SUBSTITUTE(Y2629,"$",""))
)</f>
        <v/>
      </c>
      <c r="AB2629" s="1" t="str" cm="1">
        <f t="array" ref="AB2629">IF(
    LEN(TRIM(AA2629&amp;""))=0,
        IF(AND(ISNUMBER(net_sales_clean), ISNUMBER(cost_clean)),
            net_sales_clean - cost_clean,
            ""
        ),
    VALUE(SUBSTITUTE(AA2629,"$",""))
)</f>
        <v/>
      </c>
      <c r="AC2629">
        <v>7</v>
      </c>
      <c r="AD2629">
        <f>IF(LEN(TRIM(AC2629&amp;""))=0, "", VALUE(AC2629))</f>
        <v>7</v>
      </c>
      <c r="AE2629">
        <v>4</v>
      </c>
      <c r="AF2629">
        <f>IF(LEN(TRIM(AE2629&amp;""))=0, "", VALUE(AE2629))</f>
        <v>4</v>
      </c>
      <c r="AG2629">
        <v>0</v>
      </c>
      <c r="AH2629">
        <f>IF(
    OR(U2629&lt;0, W2629&lt;0, Y2629&lt;0, AA2629&lt;0),
        1,
        IF(LEN(TRIM(AG2629&amp;""))=0, "", AG2629)
)</f>
        <v>0</v>
      </c>
      <c r="AI2629" t="str">
        <f>IF(
    COUNT(Q2629,V2629,X2629,Z2629,AB2629)=0,
        "Not Usable",
    IF(
        COUNT(Q2629,V2629,X2629,Z2629,AB2629)&lt;5,
            "Incomplete",
            IF(
                MIN(Q2629,V2629,X2629,Z2629,AB2629)=0,
                    "Incomplete",
                    "Complete"
            )
    )
)</f>
        <v>Incomplete</v>
      </c>
    </row>
    <row r="2630" spans="1:35" x14ac:dyDescent="0.3">
      <c r="A2630">
        <v>32404</v>
      </c>
      <c r="B2630" s="6">
        <v>45587.422800925924</v>
      </c>
      <c r="C2630" s="3">
        <f>INT(B2630)</f>
        <v>45587</v>
      </c>
      <c r="D2630" s="2">
        <f>MOD(B2630,1)</f>
        <v>0.42280092592409346</v>
      </c>
      <c r="E2630">
        <v>53</v>
      </c>
      <c r="F2630" t="s">
        <v>21</v>
      </c>
      <c r="G2630" t="str">
        <f xml:space="preserve"> PROPER(TRIM(CLEAN(SUBSTITUTE(F2630,CHAR(160)," "))))</f>
        <v>Midwest</v>
      </c>
      <c r="H2630" t="s">
        <v>7</v>
      </c>
      <c r="I2630" t="str">
        <f>PROPER(TRIM(CLEAN((SUBSTITUTE(H2630,"-"," ")))))</f>
        <v>In Store</v>
      </c>
      <c r="J2630">
        <v>8146</v>
      </c>
      <c r="K2630" t="s">
        <v>6</v>
      </c>
      <c r="L2630" t="str">
        <f xml:space="preserve"> PROPER(TRIM(CLEAN(SUBSTITUTE(K2630,CHAR(160)," "))))</f>
        <v>Corporate</v>
      </c>
      <c r="M2630" t="s">
        <v>23</v>
      </c>
      <c r="N2630" t="str">
        <f xml:space="preserve"> PROPER(TRIM(CLEAN(SUBSTITUTE(M2630,CHAR(160)," "))))</f>
        <v>Electronics</v>
      </c>
      <c r="O2630" t="s">
        <v>40</v>
      </c>
      <c r="P2630" t="str">
        <f>IF(LEN(TRIM(Table1[[#This Row],[subcategory]]&amp;""))=0,"Unknown", PROPER(TRIM(Table1[[#This Row],[subcategory]])))</f>
        <v>Accessories</v>
      </c>
      <c r="Q2630">
        <v>61.56</v>
      </c>
      <c r="R2630" s="1">
        <f>IF(LEN(TRIM(Q2630&amp;""))=0, "", VALUE(SUBSTITUTE(Q2630,"$","")))</f>
        <v>61.56</v>
      </c>
      <c r="S2630">
        <v>4</v>
      </c>
      <c r="T2630">
        <f>IF(LEN(TRIM(S2630&amp;""))=0, "", VALUE(S2630))</f>
        <v>4</v>
      </c>
      <c r="U2630">
        <v>246.24</v>
      </c>
      <c r="V2630" s="1">
        <f>IF(LEN(TRIM(U2630&amp;""))=0, "", VALUE(SUBSTITUTE(U2630,"$","")))</f>
        <v>246.24</v>
      </c>
      <c r="W2630" s="1">
        <v>208.56528</v>
      </c>
      <c r="X2630" s="1">
        <f>IF(LEN(TRIM(W2630&amp;""))=0, "", VALUE(SUBSTITUTE(W2630,"$","")))</f>
        <v>208.56528</v>
      </c>
      <c r="Y2630" s="5" t="s">
        <v>4279</v>
      </c>
      <c r="Z2630" s="4" cm="1">
        <f t="array" ref="Z2630">IF(
    LEN(TRIM(Y2630&amp;""))=0,
        IF(AND(ISNUMBER(net_sales_clean), ISNUMBER(profit_clean)),
            net_sales_clean - profit_clean,
            ""
        ),
    VALUE(SUBSTITUTE(Y2630,"$",""))
)</f>
        <v>135.930688919261</v>
      </c>
      <c r="AA2630" s="5" t="s">
        <v>4278</v>
      </c>
      <c r="AB2630" s="4" cm="1">
        <f t="array" ref="AB2630">IF(
    LEN(TRIM(AA2630&amp;""))=0,
        IF(AND(ISNUMBER(net_sales_clean), ISNUMBER(cost_clean)),
            net_sales_clean - cost_clean,
            ""
        ),
    VALUE(SUBSTITUTE(AA2630,"$",""))
)</f>
        <v>72.634591080738801</v>
      </c>
      <c r="AC2630">
        <v>5</v>
      </c>
      <c r="AD2630">
        <f>IF(LEN(TRIM(AC2630&amp;""))=0, "", VALUE(AC2630))</f>
        <v>5</v>
      </c>
      <c r="AE2630">
        <v>1</v>
      </c>
      <c r="AF2630">
        <f>IF(LEN(TRIM(AE2630&amp;""))=0, "", VALUE(AE2630))</f>
        <v>1</v>
      </c>
      <c r="AG2630">
        <v>0</v>
      </c>
      <c r="AH2630">
        <f>IF(
    OR(U2630&lt;0, W2630&lt;0, Y2630&lt;0, AA2630&lt;0),
        1,
        IF(LEN(TRIM(AG2630&amp;""))=0, "", AG2630)
)</f>
        <v>0</v>
      </c>
      <c r="AI2630" t="str">
        <f>IF(
    COUNT(Q2630,V2630,X2630,Z2630,AB2630)=0,
        "Not Usable",
    IF(
        COUNT(Q2630,V2630,X2630,Z2630,AB2630)&lt;5,
            "Incomplete",
            IF(
                MIN(Q2630,V2630,X2630,Z2630,AB2630)=0,
                    "Incomplete",
                    "Complete"
            )
    )
)</f>
        <v>Complete</v>
      </c>
    </row>
    <row r="2631" spans="1:35" x14ac:dyDescent="0.3">
      <c r="A2631">
        <v>51623</v>
      </c>
      <c r="B2631" s="6">
        <v>45818.36215277778</v>
      </c>
      <c r="C2631" s="3">
        <f>INT(B2631)</f>
        <v>45818</v>
      </c>
      <c r="D2631" s="2">
        <f>MOD(B2631,1)</f>
        <v>0.36215277777955635</v>
      </c>
      <c r="E2631">
        <v>27</v>
      </c>
      <c r="F2631" t="s">
        <v>15</v>
      </c>
      <c r="G2631" t="str">
        <f xml:space="preserve"> PROPER(TRIM(CLEAN(SUBSTITUTE(F2631,CHAR(160)," "))))</f>
        <v>West</v>
      </c>
      <c r="H2631" t="s">
        <v>30</v>
      </c>
      <c r="I2631" t="str">
        <f>PROPER(TRIM(CLEAN((SUBSTITUTE(H2631,"-"," ")))))</f>
        <v>Mobile App</v>
      </c>
      <c r="J2631">
        <v>17509</v>
      </c>
      <c r="K2631" t="s">
        <v>10</v>
      </c>
      <c r="L2631" t="str">
        <f xml:space="preserve"> PROPER(TRIM(CLEAN(SUBSTITUTE(K2631,CHAR(160)," "))))</f>
        <v>Consumer</v>
      </c>
      <c r="M2631" t="s">
        <v>16</v>
      </c>
      <c r="N2631" t="str">
        <f xml:space="preserve"> PROPER(TRIM(CLEAN(SUBSTITUTE(M2631,CHAR(160)," "))))</f>
        <v>Grocery</v>
      </c>
      <c r="O2631" t="s">
        <v>24</v>
      </c>
      <c r="P2631" t="str">
        <f>IF(LEN(TRIM(Table1[[#This Row],[subcategory]]&amp;""))=0,"Unknown", PROPER(TRIM(Table1[[#This Row],[subcategory]])))</f>
        <v>Snacks</v>
      </c>
      <c r="Q2631">
        <v>31.2</v>
      </c>
      <c r="R2631" s="1">
        <f>IF(LEN(TRIM(Q2631&amp;""))=0, "", VALUE(SUBSTITUTE(Q2631,"$","")))</f>
        <v>31.2</v>
      </c>
      <c r="S2631">
        <v>1</v>
      </c>
      <c r="T2631">
        <f>IF(LEN(TRIM(S2631&amp;""))=0, "", VALUE(S2631))</f>
        <v>1</v>
      </c>
      <c r="U2631">
        <v>31.2</v>
      </c>
      <c r="V2631" s="1">
        <f>IF(LEN(TRIM(U2631&amp;""))=0, "", VALUE(SUBSTITUTE(U2631,"$","")))</f>
        <v>31.2</v>
      </c>
      <c r="W2631" s="1">
        <v>26.675999999999998</v>
      </c>
      <c r="X2631" s="1">
        <f>IF(LEN(TRIM(W2631&amp;""))=0, "", VALUE(SUBSTITUTE(W2631,"$","")))</f>
        <v>26.675999999999998</v>
      </c>
      <c r="Y2631" s="5" t="s">
        <v>4277</v>
      </c>
      <c r="Z2631" s="4" cm="1">
        <f t="array" ref="Z2631">IF(
    LEN(TRIM(Y2631&amp;""))=0,
        IF(AND(ISNUMBER(net_sales_clean), ISNUMBER(profit_clean)),
            net_sales_clean - profit_clean,
            ""
        ),
    VALUE(SUBSTITUTE(Y2631,"$",""))
)</f>
        <v>20.618780726482999</v>
      </c>
      <c r="AA2631">
        <v>6.0572192735169104</v>
      </c>
      <c r="AB2631" s="1" cm="1">
        <f t="array" ref="AB2631">IF(
    LEN(TRIM(AA2631&amp;""))=0,
        IF(AND(ISNUMBER(net_sales_clean), ISNUMBER(cost_clean)),
            net_sales_clean - cost_clean,
            ""
        ),
    VALUE(SUBSTITUTE(AA2631,"$",""))
)</f>
        <v>6.0572192735169104</v>
      </c>
      <c r="AC2631">
        <v>4</v>
      </c>
      <c r="AD2631">
        <f>IF(LEN(TRIM(AC2631&amp;""))=0, "", VALUE(AC2631))</f>
        <v>4</v>
      </c>
      <c r="AE2631">
        <v>4</v>
      </c>
      <c r="AF2631">
        <f>IF(LEN(TRIM(AE2631&amp;""))=0, "", VALUE(AE2631))</f>
        <v>4</v>
      </c>
      <c r="AG2631">
        <v>1</v>
      </c>
      <c r="AH2631">
        <f>IF(
    OR(U2631&lt;0, W2631&lt;0, Y2631&lt;0, AA2631&lt;0),
        1,
        IF(LEN(TRIM(AG2631&amp;""))=0, "", AG2631)
)</f>
        <v>1</v>
      </c>
      <c r="AI2631" t="str">
        <f>IF(
    COUNT(Q2631,V2631,X2631,Z2631,AB2631)=0,
        "Not Usable",
    IF(
        COUNT(Q2631,V2631,X2631,Z2631,AB2631)&lt;5,
            "Incomplete",
            IF(
                MIN(Q2631,V2631,X2631,Z2631,AB2631)=0,
                    "Incomplete",
                    "Complete"
            )
    )
)</f>
        <v>Complete</v>
      </c>
    </row>
    <row r="2632" spans="1:35" x14ac:dyDescent="0.3">
      <c r="A2632">
        <v>48124</v>
      </c>
      <c r="B2632" s="6">
        <v>45767.778796296298</v>
      </c>
      <c r="C2632" s="3">
        <f>INT(B2632)</f>
        <v>45767</v>
      </c>
      <c r="D2632" s="2">
        <f>MOD(B2632,1)</f>
        <v>0.77879629629751435</v>
      </c>
      <c r="E2632">
        <v>10</v>
      </c>
      <c r="F2632" t="s">
        <v>8</v>
      </c>
      <c r="G2632" t="str">
        <f xml:space="preserve"> PROPER(TRIM(CLEAN(SUBSTITUTE(F2632,CHAR(160)," "))))</f>
        <v>West</v>
      </c>
      <c r="H2632" t="s">
        <v>3</v>
      </c>
      <c r="I2632" t="str">
        <f>PROPER(TRIM(CLEAN((SUBSTITUTE(H2632,"-"," ")))))</f>
        <v>Phone</v>
      </c>
      <c r="J2632">
        <v>13583</v>
      </c>
      <c r="K2632" t="s">
        <v>2</v>
      </c>
      <c r="L2632" t="str">
        <f xml:space="preserve"> PROPER(TRIM(CLEAN(SUBSTITUTE(K2632,CHAR(160)," "))))</f>
        <v>Home Office</v>
      </c>
      <c r="M2632" t="s">
        <v>23</v>
      </c>
      <c r="N2632" t="str">
        <f xml:space="preserve"> PROPER(TRIM(CLEAN(SUBSTITUTE(M2632,CHAR(160)," "))))</f>
        <v>Electronics</v>
      </c>
      <c r="O2632" t="s">
        <v>22</v>
      </c>
      <c r="P2632" t="str">
        <f>IF(LEN(TRIM(Table1[[#This Row],[subcategory]]&amp;""))=0,"Unknown", PROPER(TRIM(Table1[[#This Row],[subcategory]])))</f>
        <v>Audio</v>
      </c>
      <c r="Q2632">
        <v>15.02</v>
      </c>
      <c r="R2632" s="1">
        <f>IF(LEN(TRIM(Q2632&amp;""))=0, "", VALUE(SUBSTITUTE(Q2632,"$","")))</f>
        <v>15.02</v>
      </c>
      <c r="S2632">
        <v>3</v>
      </c>
      <c r="T2632">
        <f>IF(LEN(TRIM(S2632&amp;""))=0, "", VALUE(S2632))</f>
        <v>3</v>
      </c>
      <c r="U2632">
        <v>45.06</v>
      </c>
      <c r="V2632" s="1">
        <f>IF(LEN(TRIM(U2632&amp;""))=0, "", VALUE(SUBSTITUTE(U2632,"$","")))</f>
        <v>45.06</v>
      </c>
      <c r="W2632" s="1">
        <v>27.39648</v>
      </c>
      <c r="X2632" s="1">
        <f>IF(LEN(TRIM(W2632&amp;""))=0, "", VALUE(SUBSTITUTE(W2632,"$","")))</f>
        <v>27.39648</v>
      </c>
      <c r="Y2632" s="5" t="s">
        <v>4276</v>
      </c>
      <c r="Z2632" s="4" cm="1">
        <f t="array" ref="Z2632">IF(
    LEN(TRIM(Y2632&amp;""))=0,
        IF(AND(ISNUMBER(net_sales_clean), ISNUMBER(profit_clean)),
            net_sales_clean - profit_clean,
            ""
        ),
    VALUE(SUBSTITUTE(Y2632,"$",""))
)</f>
        <v>15.290688883116101</v>
      </c>
      <c r="AA2632" s="5" t="s">
        <v>4275</v>
      </c>
      <c r="AB2632" s="4" cm="1">
        <f t="array" ref="AB2632">IF(
    LEN(TRIM(AA2632&amp;""))=0,
        IF(AND(ISNUMBER(net_sales_clean), ISNUMBER(cost_clean)),
            net_sales_clean - cost_clean,
            ""
        ),
    VALUE(SUBSTITUTE(AA2632,"$",""))
)</f>
        <v>12.1057911168838</v>
      </c>
      <c r="AC2632">
        <v>4</v>
      </c>
      <c r="AD2632">
        <f>IF(LEN(TRIM(AC2632&amp;""))=0, "", VALUE(AC2632))</f>
        <v>4</v>
      </c>
      <c r="AE2632">
        <v>5</v>
      </c>
      <c r="AF2632">
        <f>IF(LEN(TRIM(AE2632&amp;""))=0, "", VALUE(AE2632))</f>
        <v>5</v>
      </c>
      <c r="AG2632">
        <v>0</v>
      </c>
      <c r="AH2632">
        <f>IF(
    OR(U2632&lt;0, W2632&lt;0, Y2632&lt;0, AA2632&lt;0),
        1,
        IF(LEN(TRIM(AG2632&amp;""))=0, "", AG2632)
)</f>
        <v>0</v>
      </c>
      <c r="AI2632" t="str">
        <f>IF(
    COUNT(Q2632,V2632,X2632,Z2632,AB2632)=0,
        "Not Usable",
    IF(
        COUNT(Q2632,V2632,X2632,Z2632,AB2632)&lt;5,
            "Incomplete",
            IF(
                MIN(Q2632,V2632,X2632,Z2632,AB2632)=0,
                    "Incomplete",
                    "Complete"
            )
    )
)</f>
        <v>Complete</v>
      </c>
    </row>
    <row r="2633" spans="1:35" x14ac:dyDescent="0.3">
      <c r="A2633">
        <v>31931</v>
      </c>
      <c r="B2633" s="6">
        <v>45596.525243055556</v>
      </c>
      <c r="C2633" s="3">
        <f>INT(B2633)</f>
        <v>45596</v>
      </c>
      <c r="D2633" s="2">
        <f>MOD(B2633,1)</f>
        <v>0.52524305555562023</v>
      </c>
      <c r="E2633">
        <v>59</v>
      </c>
      <c r="F2633" t="s">
        <v>33</v>
      </c>
      <c r="G2633" t="str">
        <f xml:space="preserve"> PROPER(TRIM(CLEAN(SUBSTITUTE(F2633,CHAR(160)," "))))</f>
        <v>South</v>
      </c>
      <c r="H2633" t="s">
        <v>3</v>
      </c>
      <c r="I2633" t="str">
        <f>PROPER(TRIM(CLEAN((SUBSTITUTE(H2633,"-"," ")))))</f>
        <v>Phone</v>
      </c>
      <c r="J2633">
        <v>23667</v>
      </c>
      <c r="K2633" t="s">
        <v>14</v>
      </c>
      <c r="L2633" t="str">
        <f xml:space="preserve"> PROPER(TRIM(CLEAN(SUBSTITUTE(K2633,CHAR(160)," "))))</f>
        <v>Consumer</v>
      </c>
      <c r="M2633" t="s">
        <v>16</v>
      </c>
      <c r="N2633" t="str">
        <f xml:space="preserve"> PROPER(TRIM(CLEAN(SUBSTITUTE(M2633,CHAR(160)," "))))</f>
        <v>Grocery</v>
      </c>
      <c r="O2633" t="s">
        <v>24</v>
      </c>
      <c r="P2633" t="str">
        <f>IF(LEN(TRIM(Table1[[#This Row],[subcategory]]&amp;""))=0,"Unknown", PROPER(TRIM(Table1[[#This Row],[subcategory]])))</f>
        <v>Snacks</v>
      </c>
      <c r="Q2633">
        <v>101.81</v>
      </c>
      <c r="R2633" s="1">
        <f>IF(LEN(TRIM(Q2633&amp;""))=0, "", VALUE(SUBSTITUTE(Q2633,"$","")))</f>
        <v>101.81</v>
      </c>
      <c r="S2633">
        <v>2</v>
      </c>
      <c r="T2633">
        <f>IF(LEN(TRIM(S2633&amp;""))=0, "", VALUE(S2633))</f>
        <v>2</v>
      </c>
      <c r="U2633">
        <v>203.62</v>
      </c>
      <c r="V2633" s="1">
        <f>IF(LEN(TRIM(U2633&amp;""))=0, "", VALUE(SUBSTITUTE(U2633,"$","")))</f>
        <v>203.62</v>
      </c>
      <c r="W2633" s="1">
        <v>176.33492000000001</v>
      </c>
      <c r="X2633" s="1">
        <f>IF(LEN(TRIM(W2633&amp;""))=0, "", VALUE(SUBSTITUTE(W2633,"$","")))</f>
        <v>176.33492000000001</v>
      </c>
      <c r="Y2633" s="5" t="s">
        <v>4274</v>
      </c>
      <c r="Z2633" s="4" cm="1">
        <f t="array" ref="Z2633">IF(
    LEN(TRIM(Y2633&amp;""))=0,
        IF(AND(ISNUMBER(net_sales_clean), ISNUMBER(profit_clean)),
            net_sales_clean - profit_clean,
            ""
        ),
    VALUE(SUBSTITUTE(Y2633,"$",""))
)</f>
        <v>117.012507544153</v>
      </c>
      <c r="AA2633" s="5" t="s">
        <v>4273</v>
      </c>
      <c r="AB2633" s="4" cm="1">
        <f t="array" ref="AB2633">IF(
    LEN(TRIM(AA2633&amp;""))=0,
        IF(AND(ISNUMBER(net_sales_clean), ISNUMBER(cost_clean)),
            net_sales_clean - cost_clean,
            ""
        ),
    VALUE(SUBSTITUTE(AA2633,"$",""))
)</f>
        <v>59.322412455846397</v>
      </c>
      <c r="AC2633">
        <v>9</v>
      </c>
      <c r="AD2633">
        <f>IF(LEN(TRIM(AC2633&amp;""))=0, "", VALUE(AC2633))</f>
        <v>9</v>
      </c>
      <c r="AE2633">
        <v>2</v>
      </c>
      <c r="AF2633">
        <f>IF(LEN(TRIM(AE2633&amp;""))=0, "", VALUE(AE2633))</f>
        <v>2</v>
      </c>
      <c r="AG2633">
        <v>0</v>
      </c>
      <c r="AH2633">
        <f>IF(
    OR(U2633&lt;0, W2633&lt;0, Y2633&lt;0, AA2633&lt;0),
        1,
        IF(LEN(TRIM(AG2633&amp;""))=0, "", AG2633)
)</f>
        <v>0</v>
      </c>
      <c r="AI2633" t="str">
        <f>IF(
    COUNT(Q2633,V2633,X2633,Z2633,AB2633)=0,
        "Not Usable",
    IF(
        COUNT(Q2633,V2633,X2633,Z2633,AB2633)&lt;5,
            "Incomplete",
            IF(
                MIN(Q2633,V2633,X2633,Z2633,AB2633)=0,
                    "Incomplete",
                    "Complete"
            )
    )
)</f>
        <v>Complete</v>
      </c>
    </row>
    <row r="2634" spans="1:35" x14ac:dyDescent="0.3">
      <c r="A2634">
        <v>34539</v>
      </c>
      <c r="B2634" s="6">
        <v>45602.733842592592</v>
      </c>
      <c r="C2634" s="3">
        <f>INT(B2634)</f>
        <v>45602</v>
      </c>
      <c r="D2634" s="2">
        <f>MOD(B2634,1)</f>
        <v>0.73384259259182727</v>
      </c>
      <c r="E2634">
        <v>24</v>
      </c>
      <c r="F2634" t="s">
        <v>4</v>
      </c>
      <c r="G2634" t="str">
        <f xml:space="preserve"> PROPER(TRIM(CLEAN(SUBSTITUTE(F2634,CHAR(160)," "))))</f>
        <v>South</v>
      </c>
      <c r="H2634" t="s">
        <v>17</v>
      </c>
      <c r="I2634" t="str">
        <f>PROPER(TRIM(CLEAN((SUBSTITUTE(H2634,"-"," ")))))</f>
        <v>Online</v>
      </c>
      <c r="J2634">
        <v>4888</v>
      </c>
      <c r="K2634" t="s">
        <v>6</v>
      </c>
      <c r="L2634" t="str">
        <f xml:space="preserve"> PROPER(TRIM(CLEAN(SUBSTITUTE(K2634,CHAR(160)," "))))</f>
        <v>Corporate</v>
      </c>
      <c r="M2634" t="s">
        <v>19</v>
      </c>
      <c r="N2634" t="str">
        <f xml:space="preserve"> PROPER(TRIM(CLEAN(SUBSTITUTE(M2634,CHAR(160)," "))))</f>
        <v>Apparel</v>
      </c>
      <c r="O2634" t="s">
        <v>41</v>
      </c>
      <c r="P2634" t="str">
        <f>IF(LEN(TRIM(Table1[[#This Row],[subcategory]]&amp;""))=0,"Unknown", PROPER(TRIM(Table1[[#This Row],[subcategory]])))</f>
        <v>Shoes</v>
      </c>
      <c r="Q2634">
        <v>53.79</v>
      </c>
      <c r="R2634" s="1">
        <f>IF(LEN(TRIM(Q2634&amp;""))=0, "", VALUE(SUBSTITUTE(Q2634,"$","")))</f>
        <v>53.79</v>
      </c>
      <c r="S2634">
        <v>2</v>
      </c>
      <c r="T2634">
        <f>IF(LEN(TRIM(S2634&amp;""))=0, "", VALUE(S2634))</f>
        <v>2</v>
      </c>
      <c r="U2634">
        <v>-107.58</v>
      </c>
      <c r="V2634" s="1">
        <f>IF(LEN(TRIM(U2634&amp;""))=0, "", VALUE(SUBSTITUTE(U2634,"$","")))</f>
        <v>-107.58</v>
      </c>
      <c r="W2634" s="1">
        <v>-101.87826</v>
      </c>
      <c r="X2634" s="1">
        <f>IF(LEN(TRIM(W2634&amp;""))=0, "", VALUE(SUBSTITUTE(W2634,"$","")))</f>
        <v>-101.87826</v>
      </c>
      <c r="Y2634">
        <v>-67.2053499158161</v>
      </c>
      <c r="Z2634" s="1" cm="1">
        <f t="array" ref="Z2634">IF(
    LEN(TRIM(Y2634&amp;""))=0,
        IF(AND(ISNUMBER(net_sales_clean), ISNUMBER(profit_clean)),
            net_sales_clean - profit_clean,
            ""
        ),
    VALUE(SUBSTITUTE(Y2634,"$",""))
)</f>
        <v>-67.2053499158161</v>
      </c>
      <c r="AA2634">
        <v>-34.672910084183798</v>
      </c>
      <c r="AB2634" s="1" cm="1">
        <f t="array" ref="AB2634">IF(
    LEN(TRIM(AA2634&amp;""))=0,
        IF(AND(ISNUMBER(net_sales_clean), ISNUMBER(cost_clean)),
            net_sales_clean - cost_clean,
            ""
        ),
    VALUE(SUBSTITUTE(AA2634,"$",""))
)</f>
        <v>-34.672910084183798</v>
      </c>
      <c r="AC2634">
        <v>8</v>
      </c>
      <c r="AD2634">
        <f>IF(LEN(TRIM(AC2634&amp;""))=0, "", VALUE(AC2634))</f>
        <v>8</v>
      </c>
      <c r="AE2634">
        <v>3</v>
      </c>
      <c r="AF2634">
        <f>IF(LEN(TRIM(AE2634&amp;""))=0, "", VALUE(AE2634))</f>
        <v>3</v>
      </c>
      <c r="AG2634">
        <v>0</v>
      </c>
      <c r="AH2634">
        <f>IF(
    OR(U2634&lt;0, W2634&lt;0, Y2634&lt;0, AA2634&lt;0),
        1,
        IF(LEN(TRIM(AG2634&amp;""))=0, "", AG2634)
)</f>
        <v>1</v>
      </c>
      <c r="AI2634" t="str">
        <f>IF(
    COUNT(Q2634,V2634,X2634,Z2634,AB2634)=0,
        "Not Usable",
    IF(
        COUNT(Q2634,V2634,X2634,Z2634,AB2634)&lt;5,
            "Incomplete",
            IF(
                MIN(Q2634,V2634,X2634,Z2634,AB2634)=0,
                    "Incomplete",
                    "Complete"
            )
    )
)</f>
        <v>Complete</v>
      </c>
    </row>
    <row r="2635" spans="1:35" x14ac:dyDescent="0.3">
      <c r="A2635">
        <v>1415</v>
      </c>
      <c r="B2635" s="6">
        <v>45711.15185185185</v>
      </c>
      <c r="C2635" s="3">
        <f>INT(B2635)</f>
        <v>45711</v>
      </c>
      <c r="D2635" s="2">
        <f>MOD(B2635,1)</f>
        <v>0.15185185184964212</v>
      </c>
      <c r="E2635">
        <v>27</v>
      </c>
      <c r="F2635" t="s">
        <v>33</v>
      </c>
      <c r="G2635" t="str">
        <f xml:space="preserve"> PROPER(TRIM(CLEAN(SUBSTITUTE(F2635,CHAR(160)," "))))</f>
        <v>South</v>
      </c>
      <c r="H2635" t="s">
        <v>3</v>
      </c>
      <c r="I2635" t="str">
        <f>PROPER(TRIM(CLEAN((SUBSTITUTE(H2635,"-"," ")))))</f>
        <v>Phone</v>
      </c>
      <c r="J2635">
        <v>26641</v>
      </c>
      <c r="K2635" t="s">
        <v>6</v>
      </c>
      <c r="L2635" t="str">
        <f xml:space="preserve"> PROPER(TRIM(CLEAN(SUBSTITUTE(K2635,CHAR(160)," "))))</f>
        <v>Corporate</v>
      </c>
      <c r="M2635" t="s">
        <v>16</v>
      </c>
      <c r="N2635" t="str">
        <f xml:space="preserve"> PROPER(TRIM(CLEAN(SUBSTITUTE(M2635,CHAR(160)," "))))</f>
        <v>Grocery</v>
      </c>
      <c r="O2635" t="s">
        <v>29</v>
      </c>
      <c r="P2635" t="str">
        <f>IF(LEN(TRIM(Table1[[#This Row],[subcategory]]&amp;""))=0,"Unknown", PROPER(TRIM(Table1[[#This Row],[subcategory]])))</f>
        <v>Beverages</v>
      </c>
      <c r="Q2635">
        <v>79.64</v>
      </c>
      <c r="R2635" s="1">
        <f>IF(LEN(TRIM(Q2635&amp;""))=0, "", VALUE(SUBSTITUTE(Q2635,"$","")))</f>
        <v>79.64</v>
      </c>
      <c r="S2635">
        <v>2</v>
      </c>
      <c r="T2635">
        <f>IF(LEN(TRIM(S2635&amp;""))=0, "", VALUE(S2635))</f>
        <v>2</v>
      </c>
      <c r="U2635">
        <v>159.28</v>
      </c>
      <c r="V2635" s="1">
        <f>IF(LEN(TRIM(U2635&amp;""))=0, "", VALUE(SUBSTITUTE(U2635,"$","")))</f>
        <v>159.28</v>
      </c>
      <c r="X2635" s="1" t="str">
        <f>IF(LEN(TRIM(W2635&amp;""))=0, "", VALUE(SUBSTITUTE(W2635,"$","")))</f>
        <v/>
      </c>
      <c r="Z2635" s="1" t="str" cm="1">
        <f t="array" ref="Z2635">IF(
    LEN(TRIM(Y2635&amp;""))=0,
        IF(AND(ISNUMBER(net_sales_clean), ISNUMBER(profit_clean)),
            net_sales_clean - profit_clean,
            ""
        ),
    VALUE(SUBSTITUTE(Y2635,"$",""))
)</f>
        <v/>
      </c>
      <c r="AB2635" s="1" t="str" cm="1">
        <f t="array" ref="AB2635">IF(
    LEN(TRIM(AA2635&amp;""))=0,
        IF(AND(ISNUMBER(net_sales_clean), ISNUMBER(cost_clean)),
            net_sales_clean - cost_clean,
            ""
        ),
    VALUE(SUBSTITUTE(AA2635,"$",""))
)</f>
        <v/>
      </c>
      <c r="AC2635">
        <v>5</v>
      </c>
      <c r="AD2635">
        <f>IF(LEN(TRIM(AC2635&amp;""))=0, "", VALUE(AC2635))</f>
        <v>5</v>
      </c>
      <c r="AE2635">
        <v>2</v>
      </c>
      <c r="AF2635">
        <f>IF(LEN(TRIM(AE2635&amp;""))=0, "", VALUE(AE2635))</f>
        <v>2</v>
      </c>
      <c r="AG2635">
        <v>0</v>
      </c>
      <c r="AH2635">
        <f>IF(
    OR(U2635&lt;0, W2635&lt;0, Y2635&lt;0, AA2635&lt;0),
        1,
        IF(LEN(TRIM(AG2635&amp;""))=0, "", AG2635)
)</f>
        <v>0</v>
      </c>
      <c r="AI2635" t="str">
        <f>IF(
    COUNT(Q2635,V2635,X2635,Z2635,AB2635)=0,
        "Not Usable",
    IF(
        COUNT(Q2635,V2635,X2635,Z2635,AB2635)&lt;5,
            "Incomplete",
            IF(
                MIN(Q2635,V2635,X2635,Z2635,AB2635)=0,
                    "Incomplete",
                    "Complete"
            )
    )
)</f>
        <v>Incomplete</v>
      </c>
    </row>
    <row r="2636" spans="1:35" x14ac:dyDescent="0.3">
      <c r="A2636">
        <v>3086</v>
      </c>
      <c r="B2636" s="6">
        <v>45176.110300925924</v>
      </c>
      <c r="C2636" s="3">
        <f>INT(B2636)</f>
        <v>45176</v>
      </c>
      <c r="D2636" s="2">
        <f>MOD(B2636,1)</f>
        <v>0.11030092592409346</v>
      </c>
      <c r="E2636">
        <v>35</v>
      </c>
      <c r="F2636" t="s">
        <v>33</v>
      </c>
      <c r="G2636" t="str">
        <f xml:space="preserve"> PROPER(TRIM(CLEAN(SUBSTITUTE(F2636,CHAR(160)," "))))</f>
        <v>South</v>
      </c>
      <c r="H2636" t="s">
        <v>30</v>
      </c>
      <c r="I2636" t="str">
        <f>PROPER(TRIM(CLEAN((SUBSTITUTE(H2636,"-"," ")))))</f>
        <v>Mobile App</v>
      </c>
      <c r="J2636">
        <v>12410</v>
      </c>
      <c r="K2636" t="s">
        <v>6</v>
      </c>
      <c r="L2636" t="str">
        <f xml:space="preserve"> PROPER(TRIM(CLEAN(SUBSTITUTE(K2636,CHAR(160)," "))))</f>
        <v>Corporate</v>
      </c>
      <c r="M2636" t="s">
        <v>16</v>
      </c>
      <c r="N2636" t="str">
        <f xml:space="preserve"> PROPER(TRIM(CLEAN(SUBSTITUTE(M2636,CHAR(160)," "))))</f>
        <v>Grocery</v>
      </c>
      <c r="O2636" t="s">
        <v>28</v>
      </c>
      <c r="P2636" t="str">
        <f>IF(LEN(TRIM(Table1[[#This Row],[subcategory]]&amp;""))=0,"Unknown", PROPER(TRIM(Table1[[#This Row],[subcategory]])))</f>
        <v>Pantry</v>
      </c>
      <c r="Q2636">
        <v>24.67</v>
      </c>
      <c r="R2636" s="1">
        <f>IF(LEN(TRIM(Q2636&amp;""))=0, "", VALUE(SUBSTITUTE(Q2636,"$","")))</f>
        <v>24.67</v>
      </c>
      <c r="S2636">
        <v>4</v>
      </c>
      <c r="T2636">
        <f>IF(LEN(TRIM(S2636&amp;""))=0, "", VALUE(S2636))</f>
        <v>4</v>
      </c>
      <c r="U2636">
        <v>98.68</v>
      </c>
      <c r="V2636" s="1">
        <f>IF(LEN(TRIM(U2636&amp;""))=0, "", VALUE(SUBSTITUTE(U2636,"$","")))</f>
        <v>98.68</v>
      </c>
      <c r="W2636" s="4" t="s">
        <v>4272</v>
      </c>
      <c r="X2636" s="4">
        <f>IF(LEN(TRIM(W2636&amp;""))=0, "", VALUE(SUBSTITUTE(W2636,"$","")))</f>
        <v>91.673720000000003</v>
      </c>
      <c r="Y2636" s="5" t="s">
        <v>4271</v>
      </c>
      <c r="Z2636" s="4" cm="1">
        <f t="array" ref="Z2636">IF(
    LEN(TRIM(Y2636&amp;""))=0,
        IF(AND(ISNUMBER(net_sales_clean), ISNUMBER(profit_clean)),
            net_sales_clean - profit_clean,
            ""
        ),
    VALUE(SUBSTITUTE(Y2636,"$",""))
)</f>
        <v>76.328512982799694</v>
      </c>
      <c r="AA2636" s="5" t="s">
        <v>4270</v>
      </c>
      <c r="AB2636" s="4" cm="1">
        <f t="array" ref="AB2636">IF(
    LEN(TRIM(AA2636&amp;""))=0,
        IF(AND(ISNUMBER(net_sales_clean), ISNUMBER(cost_clean)),
            net_sales_clean - cost_clean,
            ""
        ),
    VALUE(SUBSTITUTE(AA2636,"$",""))
)</f>
        <v>15.345207017200201</v>
      </c>
      <c r="AC2636">
        <v>7</v>
      </c>
      <c r="AD2636">
        <f>IF(LEN(TRIM(AC2636&amp;""))=0, "", VALUE(AC2636))</f>
        <v>7</v>
      </c>
      <c r="AE2636">
        <v>1</v>
      </c>
      <c r="AF2636">
        <f>IF(LEN(TRIM(AE2636&amp;""))=0, "", VALUE(AE2636))</f>
        <v>1</v>
      </c>
      <c r="AG2636">
        <v>0</v>
      </c>
      <c r="AH2636">
        <f>IF(
    OR(U2636&lt;0, W2636&lt;0, Y2636&lt;0, AA2636&lt;0),
        1,
        IF(LEN(TRIM(AG2636&amp;""))=0, "", AG2636)
)</f>
        <v>0</v>
      </c>
      <c r="AI2636" t="str">
        <f>IF(
    COUNT(Q2636,V2636,X2636,Z2636,AB2636)=0,
        "Not Usable",
    IF(
        COUNT(Q2636,V2636,X2636,Z2636,AB2636)&lt;5,
            "Incomplete",
            IF(
                MIN(Q2636,V2636,X2636,Z2636,AB2636)=0,
                    "Incomplete",
                    "Complete"
            )
    )
)</f>
        <v>Complete</v>
      </c>
    </row>
    <row r="2637" spans="1:35" x14ac:dyDescent="0.3">
      <c r="A2637">
        <v>4864</v>
      </c>
      <c r="B2637" s="6">
        <v>45117.127604166664</v>
      </c>
      <c r="C2637" s="3">
        <f>INT(B2637)</f>
        <v>45117</v>
      </c>
      <c r="D2637" s="2">
        <f>MOD(B2637,1)</f>
        <v>0.12760416666424135</v>
      </c>
      <c r="E2637">
        <v>8</v>
      </c>
      <c r="F2637" t="s">
        <v>8</v>
      </c>
      <c r="G2637" t="str">
        <f xml:space="preserve"> PROPER(TRIM(CLEAN(SUBSTITUTE(F2637,CHAR(160)," "))))</f>
        <v>West</v>
      </c>
      <c r="H2637" t="s">
        <v>11</v>
      </c>
      <c r="I2637" t="str">
        <f>PROPER(TRIM(CLEAN((SUBSTITUTE(H2637,"-"," ")))))</f>
        <v>Online</v>
      </c>
      <c r="J2637">
        <v>18530</v>
      </c>
      <c r="K2637" t="s">
        <v>2</v>
      </c>
      <c r="L2637" t="str">
        <f xml:space="preserve"> PROPER(TRIM(CLEAN(SUBSTITUTE(K2637,CHAR(160)," "))))</f>
        <v>Home Office</v>
      </c>
      <c r="M2637" t="s">
        <v>19</v>
      </c>
      <c r="N2637" t="str">
        <f xml:space="preserve"> PROPER(TRIM(CLEAN(SUBSTITUTE(M2637,CHAR(160)," "))))</f>
        <v>Apparel</v>
      </c>
      <c r="O2637" t="s">
        <v>18</v>
      </c>
      <c r="P2637" t="str">
        <f>IF(LEN(TRIM(Table1[[#This Row],[subcategory]]&amp;""))=0,"Unknown", PROPER(TRIM(Table1[[#This Row],[subcategory]])))</f>
        <v>Men</v>
      </c>
      <c r="Q2637">
        <v>144.57</v>
      </c>
      <c r="R2637" s="1">
        <f>IF(LEN(TRIM(Q2637&amp;""))=0, "", VALUE(SUBSTITUTE(Q2637,"$","")))</f>
        <v>144.57</v>
      </c>
      <c r="S2637">
        <v>2</v>
      </c>
      <c r="T2637">
        <f>IF(LEN(TRIM(S2637&amp;""))=0, "", VALUE(S2637))</f>
        <v>2</v>
      </c>
      <c r="U2637">
        <v>289.14</v>
      </c>
      <c r="V2637" s="1">
        <f>IF(LEN(TRIM(U2637&amp;""))=0, "", VALUE(SUBSTITUTE(U2637,"$","")))</f>
        <v>289.14</v>
      </c>
      <c r="W2637" s="1">
        <v>260.226</v>
      </c>
      <c r="X2637" s="1">
        <f>IF(LEN(TRIM(W2637&amp;""))=0, "", VALUE(SUBSTITUTE(W2637,"$","")))</f>
        <v>260.226</v>
      </c>
      <c r="Y2637" s="5" t="s">
        <v>4269</v>
      </c>
      <c r="Z2637" s="4" cm="1">
        <f t="array" ref="Z2637">IF(
    LEN(TRIM(Y2637&amp;""))=0,
        IF(AND(ISNUMBER(net_sales_clean), ISNUMBER(profit_clean)),
            net_sales_clean - profit_clean,
            ""
        ),
    VALUE(SUBSTITUTE(Y2637,"$",""))
)</f>
        <v>207.71044171365801</v>
      </c>
      <c r="AA2637" s="5" t="s">
        <v>4268</v>
      </c>
      <c r="AB2637" s="4" cm="1">
        <f t="array" ref="AB2637">IF(
    LEN(TRIM(AA2637&amp;""))=0,
        IF(AND(ISNUMBER(net_sales_clean), ISNUMBER(cost_clean)),
            net_sales_clean - cost_clean,
            ""
        ),
    VALUE(SUBSTITUTE(AA2637,"$",""))
)</f>
        <v>52.5155582863419</v>
      </c>
      <c r="AC2637">
        <v>9</v>
      </c>
      <c r="AD2637">
        <f>IF(LEN(TRIM(AC2637&amp;""))=0, "", VALUE(AC2637))</f>
        <v>9</v>
      </c>
      <c r="AE2637">
        <v>4</v>
      </c>
      <c r="AF2637">
        <f>IF(LEN(TRIM(AE2637&amp;""))=0, "", VALUE(AE2637))</f>
        <v>4</v>
      </c>
      <c r="AG2637">
        <v>0</v>
      </c>
      <c r="AH2637">
        <f>IF(
    OR(U2637&lt;0, W2637&lt;0, Y2637&lt;0, AA2637&lt;0),
        1,
        IF(LEN(TRIM(AG2637&amp;""))=0, "", AG2637)
)</f>
        <v>0</v>
      </c>
      <c r="AI2637" t="str">
        <f>IF(
    COUNT(Q2637,V2637,X2637,Z2637,AB2637)=0,
        "Not Usable",
    IF(
        COUNT(Q2637,V2637,X2637,Z2637,AB2637)&lt;5,
            "Incomplete",
            IF(
                MIN(Q2637,V2637,X2637,Z2637,AB2637)=0,
                    "Incomplete",
                    "Complete"
            )
    )
)</f>
        <v>Complete</v>
      </c>
    </row>
    <row r="2638" spans="1:35" x14ac:dyDescent="0.3">
      <c r="A2638">
        <v>46906</v>
      </c>
      <c r="B2638" s="6">
        <v>45372.713321759256</v>
      </c>
      <c r="C2638" s="3">
        <f>INT(B2638)</f>
        <v>45372</v>
      </c>
      <c r="D2638" s="2">
        <f>MOD(B2638,1)</f>
        <v>0.71332175925635966</v>
      </c>
      <c r="E2638">
        <v>43</v>
      </c>
      <c r="F2638" t="s">
        <v>21</v>
      </c>
      <c r="G2638" t="str">
        <f xml:space="preserve"> PROPER(TRIM(CLEAN(SUBSTITUTE(F2638,CHAR(160)," "))))</f>
        <v>Midwest</v>
      </c>
      <c r="H2638" t="s">
        <v>11</v>
      </c>
      <c r="I2638" t="str">
        <f>PROPER(TRIM(CLEAN((SUBSTITUTE(H2638,"-"," ")))))</f>
        <v>Online</v>
      </c>
      <c r="J2638">
        <v>16838</v>
      </c>
      <c r="K2638" t="s">
        <v>10</v>
      </c>
      <c r="L2638" t="str">
        <f xml:space="preserve"> PROPER(TRIM(CLEAN(SUBSTITUTE(K2638,CHAR(160)," "))))</f>
        <v>Consumer</v>
      </c>
      <c r="M2638" t="s">
        <v>19</v>
      </c>
      <c r="N2638" t="str">
        <f xml:space="preserve"> PROPER(TRIM(CLEAN(SUBSTITUTE(M2638,CHAR(160)," "))))</f>
        <v>Apparel</v>
      </c>
      <c r="O2638" t="s">
        <v>18</v>
      </c>
      <c r="P2638" t="str">
        <f>IF(LEN(TRIM(Table1[[#This Row],[subcategory]]&amp;""))=0,"Unknown", PROPER(TRIM(Table1[[#This Row],[subcategory]])))</f>
        <v>Men</v>
      </c>
      <c r="Q2638">
        <v>37.26</v>
      </c>
      <c r="R2638" s="1">
        <f>IF(LEN(TRIM(Q2638&amp;""))=0, "", VALUE(SUBSTITUTE(Q2638,"$","")))</f>
        <v>37.26</v>
      </c>
      <c r="S2638">
        <v>2</v>
      </c>
      <c r="T2638">
        <f>IF(LEN(TRIM(S2638&amp;""))=0, "", VALUE(S2638))</f>
        <v>2</v>
      </c>
      <c r="U2638">
        <v>74.52</v>
      </c>
      <c r="V2638" s="1">
        <f>IF(LEN(TRIM(U2638&amp;""))=0, "", VALUE(SUBSTITUTE(U2638,"$","")))</f>
        <v>74.52</v>
      </c>
      <c r="W2638" s="1">
        <v>52.5366</v>
      </c>
      <c r="X2638" s="1">
        <f>IF(LEN(TRIM(W2638&amp;""))=0, "", VALUE(SUBSTITUTE(W2638,"$","")))</f>
        <v>52.5366</v>
      </c>
      <c r="Y2638" s="5" t="s">
        <v>4267</v>
      </c>
      <c r="Z2638" s="4" cm="1">
        <f t="array" ref="Z2638">IF(
    LEN(TRIM(Y2638&amp;""))=0,
        IF(AND(ISNUMBER(net_sales_clean), ISNUMBER(profit_clean)),
            net_sales_clean - profit_clean,
            ""
        ),
    VALUE(SUBSTITUTE(Y2638,"$",""))
)</f>
        <v>37.3155943641734</v>
      </c>
      <c r="AA2638" s="5" t="s">
        <v>4266</v>
      </c>
      <c r="AB2638" s="4" cm="1">
        <f t="array" ref="AB2638">IF(
    LEN(TRIM(AA2638&amp;""))=0,
        IF(AND(ISNUMBER(net_sales_clean), ISNUMBER(cost_clean)),
            net_sales_clean - cost_clean,
            ""
        ),
    VALUE(SUBSTITUTE(AA2638,"$",""))
)</f>
        <v>15.221005635826501</v>
      </c>
      <c r="AC2638">
        <v>3</v>
      </c>
      <c r="AD2638">
        <f>IF(LEN(TRIM(AC2638&amp;""))=0, "", VALUE(AC2638))</f>
        <v>3</v>
      </c>
      <c r="AE2638">
        <v>3</v>
      </c>
      <c r="AF2638">
        <f>IF(LEN(TRIM(AE2638&amp;""))=0, "", VALUE(AE2638))</f>
        <v>3</v>
      </c>
      <c r="AG2638">
        <v>0</v>
      </c>
      <c r="AH2638">
        <f>IF(
    OR(U2638&lt;0, W2638&lt;0, Y2638&lt;0, AA2638&lt;0),
        1,
        IF(LEN(TRIM(AG2638&amp;""))=0, "", AG2638)
)</f>
        <v>0</v>
      </c>
      <c r="AI2638" t="str">
        <f>IF(
    COUNT(Q2638,V2638,X2638,Z2638,AB2638)=0,
        "Not Usable",
    IF(
        COUNT(Q2638,V2638,X2638,Z2638,AB2638)&lt;5,
            "Incomplete",
            IF(
                MIN(Q2638,V2638,X2638,Z2638,AB2638)=0,
                    "Incomplete",
                    "Complete"
            )
    )
)</f>
        <v>Complete</v>
      </c>
    </row>
    <row r="2639" spans="1:35" x14ac:dyDescent="0.3">
      <c r="A2639">
        <v>35875</v>
      </c>
      <c r="B2639" s="6">
        <v>45391.531886574077</v>
      </c>
      <c r="C2639" s="3">
        <f>INT(B2639)</f>
        <v>45391</v>
      </c>
      <c r="D2639" s="2">
        <f>MOD(B2639,1)</f>
        <v>0.53188657407736173</v>
      </c>
      <c r="E2639">
        <v>64</v>
      </c>
      <c r="F2639" t="s">
        <v>4</v>
      </c>
      <c r="G2639" t="str">
        <f xml:space="preserve"> PROPER(TRIM(CLEAN(SUBSTITUTE(F2639,CHAR(160)," "))))</f>
        <v>South</v>
      </c>
      <c r="H2639" t="s">
        <v>30</v>
      </c>
      <c r="I2639" t="str">
        <f>PROPER(TRIM(CLEAN((SUBSTITUTE(H2639,"-"," ")))))</f>
        <v>Mobile App</v>
      </c>
      <c r="J2639">
        <v>28688</v>
      </c>
      <c r="K2639" t="s">
        <v>2</v>
      </c>
      <c r="L2639" t="str">
        <f xml:space="preserve"> PROPER(TRIM(CLEAN(SUBSTITUTE(K2639,CHAR(160)," "))))</f>
        <v>Home Office</v>
      </c>
      <c r="M2639" t="s">
        <v>9</v>
      </c>
      <c r="N2639" t="str">
        <f xml:space="preserve"> PROPER(TRIM(CLEAN(SUBSTITUTE(M2639,CHAR(160)," "))))</f>
        <v>Home</v>
      </c>
      <c r="O2639" t="s">
        <v>38</v>
      </c>
      <c r="P2639" t="str">
        <f>IF(LEN(TRIM(Table1[[#This Row],[subcategory]]&amp;""))=0,"Unknown", PROPER(TRIM(Table1[[#This Row],[subcategory]])))</f>
        <v>Kitchen</v>
      </c>
      <c r="Q2639">
        <v>71.44</v>
      </c>
      <c r="R2639" s="1">
        <f>IF(LEN(TRIM(Q2639&amp;""))=0, "", VALUE(SUBSTITUTE(Q2639,"$","")))</f>
        <v>71.44</v>
      </c>
      <c r="S2639">
        <v>2</v>
      </c>
      <c r="T2639">
        <f>IF(LEN(TRIM(S2639&amp;""))=0, "", VALUE(S2639))</f>
        <v>2</v>
      </c>
      <c r="U2639">
        <v>142.88</v>
      </c>
      <c r="V2639" s="1">
        <f>IF(LEN(TRIM(U2639&amp;""))=0, "", VALUE(SUBSTITUTE(U2639,"$","")))</f>
        <v>142.88</v>
      </c>
      <c r="W2639" s="1">
        <v>130.73519999999999</v>
      </c>
      <c r="X2639" s="1">
        <f>IF(LEN(TRIM(W2639&amp;""))=0, "", VALUE(SUBSTITUTE(W2639,"$","")))</f>
        <v>130.73519999999999</v>
      </c>
      <c r="Y2639" s="5" t="s">
        <v>4265</v>
      </c>
      <c r="Z2639" s="4" cm="1">
        <f t="array" ref="Z2639">IF(
    LEN(TRIM(Y2639&amp;""))=0,
        IF(AND(ISNUMBER(net_sales_clean), ISNUMBER(profit_clean)),
            net_sales_clean - profit_clean,
            ""
        ),
    VALUE(SUBSTITUTE(Y2639,"$",""))
)</f>
        <v>73.770209704540093</v>
      </c>
      <c r="AA2639">
        <v>56.964990295459799</v>
      </c>
      <c r="AB2639" s="1" cm="1">
        <f t="array" ref="AB2639">IF(
    LEN(TRIM(AA2639&amp;""))=0,
        IF(AND(ISNUMBER(net_sales_clean), ISNUMBER(cost_clean)),
            net_sales_clean - cost_clean,
            ""
        ),
    VALUE(SUBSTITUTE(AA2639,"$",""))
)</f>
        <v>56.964990295459799</v>
      </c>
      <c r="AC2639">
        <v>7</v>
      </c>
      <c r="AD2639">
        <f>IF(LEN(TRIM(AC2639&amp;""))=0, "", VALUE(AC2639))</f>
        <v>7</v>
      </c>
      <c r="AE2639">
        <v>2</v>
      </c>
      <c r="AF2639">
        <f>IF(LEN(TRIM(AE2639&amp;""))=0, "", VALUE(AE2639))</f>
        <v>2</v>
      </c>
      <c r="AG2639">
        <v>0</v>
      </c>
      <c r="AH2639">
        <f>IF(
    OR(U2639&lt;0, W2639&lt;0, Y2639&lt;0, AA2639&lt;0),
        1,
        IF(LEN(TRIM(AG2639&amp;""))=0, "", AG2639)
)</f>
        <v>0</v>
      </c>
      <c r="AI2639" t="str">
        <f>IF(
    COUNT(Q2639,V2639,X2639,Z2639,AB2639)=0,
        "Not Usable",
    IF(
        COUNT(Q2639,V2639,X2639,Z2639,AB2639)&lt;5,
            "Incomplete",
            IF(
                MIN(Q2639,V2639,X2639,Z2639,AB2639)=0,
                    "Incomplete",
                    "Complete"
            )
    )
)</f>
        <v>Complete</v>
      </c>
    </row>
    <row r="2640" spans="1:35" x14ac:dyDescent="0.3">
      <c r="A2640">
        <v>21115</v>
      </c>
      <c r="B2640" s="6">
        <v>45441.893784722219</v>
      </c>
      <c r="C2640" s="3">
        <f>INT(B2640)</f>
        <v>45441</v>
      </c>
      <c r="D2640" s="2">
        <f>MOD(B2640,1)</f>
        <v>0.89378472221869742</v>
      </c>
      <c r="E2640">
        <v>54</v>
      </c>
      <c r="F2640" t="s">
        <v>4</v>
      </c>
      <c r="G2640" t="str">
        <f xml:space="preserve"> PROPER(TRIM(CLEAN(SUBSTITUTE(F2640,CHAR(160)," "))))</f>
        <v>South</v>
      </c>
      <c r="H2640" t="s">
        <v>7</v>
      </c>
      <c r="I2640" t="str">
        <f>PROPER(TRIM(CLEAN((SUBSTITUTE(H2640,"-"," ")))))</f>
        <v>In Store</v>
      </c>
      <c r="J2640">
        <v>14038</v>
      </c>
      <c r="K2640" t="s">
        <v>2</v>
      </c>
      <c r="L2640" t="str">
        <f xml:space="preserve"> PROPER(TRIM(CLEAN(SUBSTITUTE(K2640,CHAR(160)," "))))</f>
        <v>Home Office</v>
      </c>
      <c r="M2640" t="s">
        <v>19</v>
      </c>
      <c r="N2640" t="str">
        <f xml:space="preserve"> PROPER(TRIM(CLEAN(SUBSTITUTE(M2640,CHAR(160)," "))))</f>
        <v>Apparel</v>
      </c>
      <c r="O2640" t="s">
        <v>20</v>
      </c>
      <c r="P2640" t="str">
        <f>IF(LEN(TRIM(Table1[[#This Row],[subcategory]]&amp;""))=0,"Unknown", PROPER(TRIM(Table1[[#This Row],[subcategory]])))</f>
        <v>Women</v>
      </c>
      <c r="Q2640">
        <v>166.38</v>
      </c>
      <c r="R2640" s="1">
        <f>IF(LEN(TRIM(Q2640&amp;""))=0, "", VALUE(SUBSTITUTE(Q2640,"$","")))</f>
        <v>166.38</v>
      </c>
      <c r="S2640">
        <v>3</v>
      </c>
      <c r="T2640">
        <f>IF(LEN(TRIM(S2640&amp;""))=0, "", VALUE(S2640))</f>
        <v>3</v>
      </c>
      <c r="U2640">
        <v>499.14</v>
      </c>
      <c r="V2640" s="1">
        <f>IF(LEN(TRIM(U2640&amp;""))=0, "", VALUE(SUBSTITUTE(U2640,"$","")))</f>
        <v>499.14</v>
      </c>
      <c r="W2640" s="1">
        <v>367.36703999999997</v>
      </c>
      <c r="X2640" s="1">
        <f>IF(LEN(TRIM(W2640&amp;""))=0, "", VALUE(SUBSTITUTE(W2640,"$","")))</f>
        <v>367.36703999999997</v>
      </c>
      <c r="Y2640" s="5" t="s">
        <v>4264</v>
      </c>
      <c r="Z2640" s="4" cm="1">
        <f t="array" ref="Z2640">IF(
    LEN(TRIM(Y2640&amp;""))=0,
        IF(AND(ISNUMBER(net_sales_clean), ISNUMBER(profit_clean)),
            net_sales_clean - profit_clean,
            ""
        ),
    VALUE(SUBSTITUTE(Y2640,"$",""))
)</f>
        <v>218.420526621969</v>
      </c>
      <c r="AA2640" s="5" t="s">
        <v>4263</v>
      </c>
      <c r="AB2640" s="4" cm="1">
        <f t="array" ref="AB2640">IF(
    LEN(TRIM(AA2640&amp;""))=0,
        IF(AND(ISNUMBER(net_sales_clean), ISNUMBER(cost_clean)),
            net_sales_clean - cost_clean,
            ""
        ),
    VALUE(SUBSTITUTE(AA2640,"$",""))
)</f>
        <v>148.94651337803001</v>
      </c>
      <c r="AC2640">
        <v>0</v>
      </c>
      <c r="AD2640">
        <f>IF(LEN(TRIM(AC2640&amp;""))=0, "", VALUE(AC2640))</f>
        <v>0</v>
      </c>
      <c r="AE2640">
        <v>5</v>
      </c>
      <c r="AF2640">
        <f>IF(LEN(TRIM(AE2640&amp;""))=0, "", VALUE(AE2640))</f>
        <v>5</v>
      </c>
      <c r="AG2640">
        <v>0</v>
      </c>
      <c r="AH2640">
        <f>IF(
    OR(U2640&lt;0, W2640&lt;0, Y2640&lt;0, AA2640&lt;0),
        1,
        IF(LEN(TRIM(AG2640&amp;""))=0, "", AG2640)
)</f>
        <v>0</v>
      </c>
      <c r="AI2640" t="str">
        <f>IF(
    COUNT(Q2640,V2640,X2640,Z2640,AB2640)=0,
        "Not Usable",
    IF(
        COUNT(Q2640,V2640,X2640,Z2640,AB2640)&lt;5,
            "Incomplete",
            IF(
                MIN(Q2640,V2640,X2640,Z2640,AB2640)=0,
                    "Incomplete",
                    "Complete"
            )
    )
)</f>
        <v>Complete</v>
      </c>
    </row>
    <row r="2641" spans="1:35" x14ac:dyDescent="0.3">
      <c r="A2641">
        <v>11246</v>
      </c>
      <c r="B2641" s="6">
        <v>45318.014328703706</v>
      </c>
      <c r="C2641" s="3">
        <f>INT(B2641)</f>
        <v>45318</v>
      </c>
      <c r="D2641" s="2">
        <f>MOD(B2641,1)</f>
        <v>1.4328703706269152E-2</v>
      </c>
      <c r="E2641">
        <v>82</v>
      </c>
      <c r="F2641" t="s">
        <v>33</v>
      </c>
      <c r="G2641" t="str">
        <f xml:space="preserve"> PROPER(TRIM(CLEAN(SUBSTITUTE(F2641,CHAR(160)," "))))</f>
        <v>South</v>
      </c>
      <c r="H2641" t="s">
        <v>17</v>
      </c>
      <c r="I2641" t="str">
        <f>PROPER(TRIM(CLEAN((SUBSTITUTE(H2641,"-"," ")))))</f>
        <v>Online</v>
      </c>
      <c r="J2641">
        <v>28011</v>
      </c>
      <c r="K2641" t="s">
        <v>6</v>
      </c>
      <c r="L2641" t="str">
        <f xml:space="preserve"> PROPER(TRIM(CLEAN(SUBSTITUTE(K2641,CHAR(160)," "))))</f>
        <v>Corporate</v>
      </c>
      <c r="M2641" t="s">
        <v>9</v>
      </c>
      <c r="N2641" t="str">
        <f xml:space="preserve"> PROPER(TRIM(CLEAN(SUBSTITUTE(M2641,CHAR(160)," "))))</f>
        <v>Home</v>
      </c>
      <c r="O2641" t="s">
        <v>36</v>
      </c>
      <c r="P2641" t="str">
        <f>IF(LEN(TRIM(Table1[[#This Row],[subcategory]]&amp;""))=0,"Unknown", PROPER(TRIM(Table1[[#This Row],[subcategory]])))</f>
        <v>Bedding</v>
      </c>
      <c r="Q2641">
        <v>48.14</v>
      </c>
      <c r="R2641" s="1">
        <f>IF(LEN(TRIM(Q2641&amp;""))=0, "", VALUE(SUBSTITUTE(Q2641,"$","")))</f>
        <v>48.14</v>
      </c>
      <c r="S2641">
        <v>3</v>
      </c>
      <c r="T2641">
        <f>IF(LEN(TRIM(S2641&amp;""))=0, "", VALUE(S2641))</f>
        <v>3</v>
      </c>
      <c r="U2641" s="5" t="s">
        <v>160</v>
      </c>
      <c r="V2641" s="4">
        <f>IF(LEN(TRIM(U2641&amp;""))=0, "", VALUE(SUBSTITUTE(U2641,"$","")))</f>
        <v>144.41999999999999</v>
      </c>
      <c r="W2641" s="1">
        <v>88.962720000000004</v>
      </c>
      <c r="X2641" s="1">
        <f>IF(LEN(TRIM(W2641&amp;""))=0, "", VALUE(SUBSTITUTE(W2641,"$","")))</f>
        <v>88.962720000000004</v>
      </c>
      <c r="Y2641" s="5" t="s">
        <v>4262</v>
      </c>
      <c r="Z2641" s="4" cm="1">
        <f t="array" ref="Z2641">IF(
    LEN(TRIM(Y2641&amp;""))=0,
        IF(AND(ISNUMBER(net_sales_clean), ISNUMBER(profit_clean)),
            net_sales_clean - profit_clean,
            ""
        ),
    VALUE(SUBSTITUTE(Y2641,"$",""))
)</f>
        <v>58.644079638245401</v>
      </c>
      <c r="AA2641" s="5" t="s">
        <v>4261</v>
      </c>
      <c r="AB2641" s="4" cm="1">
        <f t="array" ref="AB2641">IF(
    LEN(TRIM(AA2641&amp;""))=0,
        IF(AND(ISNUMBER(net_sales_clean), ISNUMBER(cost_clean)),
            net_sales_clean - cost_clean,
            ""
        ),
    VALUE(SUBSTITUTE(AA2641,"$",""))
)</f>
        <v>30.3186403617545</v>
      </c>
      <c r="AC2641">
        <v>5</v>
      </c>
      <c r="AD2641">
        <f>IF(LEN(TRIM(AC2641&amp;""))=0, "", VALUE(AC2641))</f>
        <v>5</v>
      </c>
      <c r="AE2641">
        <v>5</v>
      </c>
      <c r="AF2641">
        <f>IF(LEN(TRIM(AE2641&amp;""))=0, "", VALUE(AE2641))</f>
        <v>5</v>
      </c>
      <c r="AG2641">
        <v>0</v>
      </c>
      <c r="AH2641">
        <f>IF(
    OR(U2641&lt;0, W2641&lt;0, Y2641&lt;0, AA2641&lt;0),
        1,
        IF(LEN(TRIM(AG2641&amp;""))=0, "", AG2641)
)</f>
        <v>0</v>
      </c>
      <c r="AI2641" t="str">
        <f>IF(
    COUNT(Q2641,V2641,X2641,Z2641,AB2641)=0,
        "Not Usable",
    IF(
        COUNT(Q2641,V2641,X2641,Z2641,AB2641)&lt;5,
            "Incomplete",
            IF(
                MIN(Q2641,V2641,X2641,Z2641,AB2641)=0,
                    "Incomplete",
                    "Complete"
            )
    )
)</f>
        <v>Complete</v>
      </c>
    </row>
    <row r="2642" spans="1:35" x14ac:dyDescent="0.3">
      <c r="A2642">
        <v>26125</v>
      </c>
      <c r="B2642" s="6">
        <v>45980.748877314814</v>
      </c>
      <c r="C2642" s="3">
        <f>INT(B2642)</f>
        <v>45980</v>
      </c>
      <c r="D2642" s="2">
        <f>MOD(B2642,1)</f>
        <v>0.74887731481430819</v>
      </c>
      <c r="E2642">
        <v>52</v>
      </c>
      <c r="F2642" t="s">
        <v>8</v>
      </c>
      <c r="G2642" t="str">
        <f xml:space="preserve"> PROPER(TRIM(CLEAN(SUBSTITUTE(F2642,CHAR(160)," "))))</f>
        <v>West</v>
      </c>
      <c r="H2642" t="s">
        <v>11</v>
      </c>
      <c r="I2642" t="str">
        <f>PROPER(TRIM(CLEAN((SUBSTITUTE(H2642,"-"," ")))))</f>
        <v>Online</v>
      </c>
      <c r="J2642">
        <v>22294</v>
      </c>
      <c r="K2642" t="s">
        <v>2</v>
      </c>
      <c r="L2642" t="str">
        <f xml:space="preserve"> PROPER(TRIM(CLEAN(SUBSTITUTE(K2642,CHAR(160)," "))))</f>
        <v>Home Office</v>
      </c>
      <c r="M2642" t="s">
        <v>9</v>
      </c>
      <c r="N2642" t="str">
        <f xml:space="preserve"> PROPER(TRIM(CLEAN(SUBSTITUTE(M2642,CHAR(160)," "))))</f>
        <v>Home</v>
      </c>
      <c r="P2642" t="str">
        <f>IF(LEN(TRIM(Table1[[#This Row],[subcategory]]&amp;""))=0,"Unknown", PROPER(TRIM(Table1[[#This Row],[subcategory]])))</f>
        <v>Unknown</v>
      </c>
      <c r="Q2642">
        <v>39.21</v>
      </c>
      <c r="R2642" s="1">
        <f>IF(LEN(TRIM(Q2642&amp;""))=0, "", VALUE(SUBSTITUTE(Q2642,"$","")))</f>
        <v>39.21</v>
      </c>
      <c r="S2642">
        <v>3</v>
      </c>
      <c r="T2642">
        <f>IF(LEN(TRIM(S2642&amp;""))=0, "", VALUE(S2642))</f>
        <v>3</v>
      </c>
      <c r="U2642">
        <v>117.63</v>
      </c>
      <c r="V2642" s="1">
        <f>IF(LEN(TRIM(U2642&amp;""))=0, "", VALUE(SUBSTITUTE(U2642,"$","")))</f>
        <v>117.63</v>
      </c>
      <c r="W2642" s="1">
        <v>107.74908000000001</v>
      </c>
      <c r="X2642" s="1">
        <f>IF(LEN(TRIM(W2642&amp;""))=0, "", VALUE(SUBSTITUTE(W2642,"$","")))</f>
        <v>107.74908000000001</v>
      </c>
      <c r="Y2642" s="5" t="s">
        <v>4260</v>
      </c>
      <c r="Z2642" s="4" cm="1">
        <f t="array" ref="Z2642">IF(
    LEN(TRIM(Y2642&amp;""))=0,
        IF(AND(ISNUMBER(net_sales_clean), ISNUMBER(profit_clean)),
            net_sales_clean - profit_clean,
            ""
        ),
    VALUE(SUBSTITUTE(Y2642,"$",""))
)</f>
        <v>71.5995934507892</v>
      </c>
      <c r="AA2642" s="5" t="s">
        <v>4259</v>
      </c>
      <c r="AB2642" s="4" cm="1">
        <f t="array" ref="AB2642">IF(
    LEN(TRIM(AA2642&amp;""))=0,
        IF(AND(ISNUMBER(net_sales_clean), ISNUMBER(cost_clean)),
            net_sales_clean - cost_clean,
            ""
        ),
    VALUE(SUBSTITUTE(AA2642,"$",""))
)</f>
        <v>36.1494865492107</v>
      </c>
      <c r="AC2642">
        <v>5</v>
      </c>
      <c r="AD2642">
        <f>IF(LEN(TRIM(AC2642&amp;""))=0, "", VALUE(AC2642))</f>
        <v>5</v>
      </c>
      <c r="AE2642">
        <v>2</v>
      </c>
      <c r="AF2642">
        <f>IF(LEN(TRIM(AE2642&amp;""))=0, "", VALUE(AE2642))</f>
        <v>2</v>
      </c>
      <c r="AG2642">
        <v>0</v>
      </c>
      <c r="AH2642">
        <f>IF(
    OR(U2642&lt;0, W2642&lt;0, Y2642&lt;0, AA2642&lt;0),
        1,
        IF(LEN(TRIM(AG2642&amp;""))=0, "", AG2642)
)</f>
        <v>0</v>
      </c>
      <c r="AI2642" t="str">
        <f>IF(
    COUNT(Q2642,V2642,X2642,Z2642,AB2642)=0,
        "Not Usable",
    IF(
        COUNT(Q2642,V2642,X2642,Z2642,AB2642)&lt;5,
            "Incomplete",
            IF(
                MIN(Q2642,V2642,X2642,Z2642,AB2642)=0,
                    "Incomplete",
                    "Complete"
            )
    )
)</f>
        <v>Complete</v>
      </c>
    </row>
    <row r="2643" spans="1:35" x14ac:dyDescent="0.3">
      <c r="A2643">
        <v>48713</v>
      </c>
      <c r="B2643" s="6">
        <v>45256.889236111114</v>
      </c>
      <c r="C2643" s="3">
        <f>INT(B2643)</f>
        <v>45256</v>
      </c>
      <c r="D2643" s="2">
        <f>MOD(B2643,1)</f>
        <v>0.88923611111385981</v>
      </c>
      <c r="E2643">
        <v>30</v>
      </c>
      <c r="F2643" t="s">
        <v>21</v>
      </c>
      <c r="G2643" t="str">
        <f xml:space="preserve"> PROPER(TRIM(CLEAN(SUBSTITUTE(F2643,CHAR(160)," "))))</f>
        <v>Midwest</v>
      </c>
      <c r="H2643" t="s">
        <v>27</v>
      </c>
      <c r="I2643" t="str">
        <f>PROPER(TRIM(CLEAN((SUBSTITUTE(H2643,"-"," ")))))</f>
        <v>In Store</v>
      </c>
      <c r="J2643">
        <v>7719</v>
      </c>
      <c r="K2643" t="s">
        <v>2</v>
      </c>
      <c r="L2643" t="str">
        <f xml:space="preserve"> PROPER(TRIM(CLEAN(SUBSTITUTE(K2643,CHAR(160)," "))))</f>
        <v>Home Office</v>
      </c>
      <c r="M2643" t="s">
        <v>23</v>
      </c>
      <c r="N2643" t="str">
        <f xml:space="preserve"> PROPER(TRIM(CLEAN(SUBSTITUTE(M2643,CHAR(160)," "))))</f>
        <v>Electronics</v>
      </c>
      <c r="O2643" t="s">
        <v>40</v>
      </c>
      <c r="P2643" t="str">
        <f>IF(LEN(TRIM(Table1[[#This Row],[subcategory]]&amp;""))=0,"Unknown", PROPER(TRIM(Table1[[#This Row],[subcategory]])))</f>
        <v>Accessories</v>
      </c>
      <c r="Q2643">
        <v>179.21</v>
      </c>
      <c r="R2643" s="1">
        <f>IF(LEN(TRIM(Q2643&amp;""))=0, "", VALUE(SUBSTITUTE(Q2643,"$","")))</f>
        <v>179.21</v>
      </c>
      <c r="S2643">
        <v>1</v>
      </c>
      <c r="T2643">
        <f>IF(LEN(TRIM(S2643&amp;""))=0, "", VALUE(S2643))</f>
        <v>1</v>
      </c>
      <c r="U2643">
        <v>179.21</v>
      </c>
      <c r="V2643" s="1">
        <f>IF(LEN(TRIM(U2643&amp;""))=0, "", VALUE(SUBSTITUTE(U2643,"$","")))</f>
        <v>179.21</v>
      </c>
      <c r="W2643" s="4" t="s">
        <v>4258</v>
      </c>
      <c r="X2643" s="4">
        <f>IF(LEN(TRIM(W2643&amp;""))=0, "", VALUE(SUBSTITUTE(W2643,"$","")))</f>
        <v>138.52932999999999</v>
      </c>
      <c r="Y2643" s="5" t="s">
        <v>4257</v>
      </c>
      <c r="Z2643" s="4" cm="1">
        <f t="array" ref="Z2643">IF(
    LEN(TRIM(Y2643&amp;""))=0,
        IF(AND(ISNUMBER(net_sales_clean), ISNUMBER(profit_clean)),
            net_sales_clean - profit_clean,
            ""
        ),
    VALUE(SUBSTITUTE(Y2643,"$",""))
)</f>
        <v>101.63483211427599</v>
      </c>
      <c r="AA2643" s="5" t="s">
        <v>4256</v>
      </c>
      <c r="AB2643" s="4" cm="1">
        <f t="array" ref="AB2643">IF(
    LEN(TRIM(AA2643&amp;""))=0,
        IF(AND(ISNUMBER(net_sales_clean), ISNUMBER(cost_clean)),
            net_sales_clean - cost_clean,
            ""
        ),
    VALUE(SUBSTITUTE(AA2643,"$",""))
)</f>
        <v>36.894497885723098</v>
      </c>
      <c r="AC2643">
        <v>7</v>
      </c>
      <c r="AD2643">
        <f>IF(LEN(TRIM(AC2643&amp;""))=0, "", VALUE(AC2643))</f>
        <v>7</v>
      </c>
      <c r="AE2643">
        <v>2</v>
      </c>
      <c r="AF2643">
        <f>IF(LEN(TRIM(AE2643&amp;""))=0, "", VALUE(AE2643))</f>
        <v>2</v>
      </c>
      <c r="AG2643">
        <v>0</v>
      </c>
      <c r="AH2643">
        <f>IF(
    OR(U2643&lt;0, W2643&lt;0, Y2643&lt;0, AA2643&lt;0),
        1,
        IF(LEN(TRIM(AG2643&amp;""))=0, "", AG2643)
)</f>
        <v>0</v>
      </c>
      <c r="AI2643" t="str">
        <f>IF(
    COUNT(Q2643,V2643,X2643,Z2643,AB2643)=0,
        "Not Usable",
    IF(
        COUNT(Q2643,V2643,X2643,Z2643,AB2643)&lt;5,
            "Incomplete",
            IF(
                MIN(Q2643,V2643,X2643,Z2643,AB2643)=0,
                    "Incomplete",
                    "Complete"
            )
    )
)</f>
        <v>Complete</v>
      </c>
    </row>
    <row r="2644" spans="1:35" x14ac:dyDescent="0.3">
      <c r="A2644">
        <v>17968</v>
      </c>
      <c r="B2644" s="6">
        <v>45990.27925925926</v>
      </c>
      <c r="C2644" s="3">
        <f>INT(B2644)</f>
        <v>45990</v>
      </c>
      <c r="D2644" s="2">
        <f>MOD(B2644,1)</f>
        <v>0.27925925925956108</v>
      </c>
      <c r="E2644">
        <v>74</v>
      </c>
      <c r="F2644" t="s">
        <v>21</v>
      </c>
      <c r="G2644" t="str">
        <f xml:space="preserve"> PROPER(TRIM(CLEAN(SUBSTITUTE(F2644,CHAR(160)," "))))</f>
        <v>Midwest</v>
      </c>
      <c r="H2644" t="s">
        <v>30</v>
      </c>
      <c r="I2644" t="str">
        <f>PROPER(TRIM(CLEAN((SUBSTITUTE(H2644,"-"," ")))))</f>
        <v>Mobile App</v>
      </c>
      <c r="J2644">
        <v>22706</v>
      </c>
      <c r="K2644" t="s">
        <v>6</v>
      </c>
      <c r="L2644" t="str">
        <f xml:space="preserve"> PROPER(TRIM(CLEAN(SUBSTITUTE(K2644,CHAR(160)," "))))</f>
        <v>Corporate</v>
      </c>
      <c r="M2644" t="s">
        <v>19</v>
      </c>
      <c r="N2644" t="str">
        <f xml:space="preserve"> PROPER(TRIM(CLEAN(SUBSTITUTE(M2644,CHAR(160)," "))))</f>
        <v>Apparel</v>
      </c>
      <c r="O2644" t="s">
        <v>18</v>
      </c>
      <c r="P2644" t="str">
        <f>IF(LEN(TRIM(Table1[[#This Row],[subcategory]]&amp;""))=0,"Unknown", PROPER(TRIM(Table1[[#This Row],[subcategory]])))</f>
        <v>Men</v>
      </c>
      <c r="Q2644">
        <v>102.94</v>
      </c>
      <c r="R2644" s="1">
        <f>IF(LEN(TRIM(Q2644&amp;""))=0, "", VALUE(SUBSTITUTE(Q2644,"$","")))</f>
        <v>102.94</v>
      </c>
      <c r="S2644">
        <v>0</v>
      </c>
      <c r="T2644">
        <f>IF(LEN(TRIM(S2644&amp;""))=0, "", VALUE(S2644))</f>
        <v>0</v>
      </c>
      <c r="U2644">
        <v>0</v>
      </c>
      <c r="V2644" s="1">
        <f>IF(LEN(TRIM(U2644&amp;""))=0, "", VALUE(SUBSTITUTE(U2644,"$","")))</f>
        <v>0</v>
      </c>
      <c r="W2644" s="1">
        <v>0</v>
      </c>
      <c r="X2644" s="1">
        <f>IF(LEN(TRIM(W2644&amp;""))=0, "", VALUE(SUBSTITUTE(W2644,"$","")))</f>
        <v>0</v>
      </c>
      <c r="Y2644">
        <v>0</v>
      </c>
      <c r="Z2644" s="1" cm="1">
        <f t="array" ref="Z2644">IF(
    LEN(TRIM(Y2644&amp;""))=0,
        IF(AND(ISNUMBER(net_sales_clean), ISNUMBER(profit_clean)),
            net_sales_clean - profit_clean,
            ""
        ),
    VALUE(SUBSTITUTE(Y2644,"$",""))
)</f>
        <v>0</v>
      </c>
      <c r="AA2644">
        <v>0</v>
      </c>
      <c r="AB2644" s="1" cm="1">
        <f t="array" ref="AB2644">IF(
    LEN(TRIM(AA2644&amp;""))=0,
        IF(AND(ISNUMBER(net_sales_clean), ISNUMBER(cost_clean)),
            net_sales_clean - cost_clean,
            ""
        ),
    VALUE(SUBSTITUTE(AA2644,"$",""))
)</f>
        <v>0</v>
      </c>
      <c r="AC2644">
        <v>2</v>
      </c>
      <c r="AD2644">
        <f>IF(LEN(TRIM(AC2644&amp;""))=0, "", VALUE(AC2644))</f>
        <v>2</v>
      </c>
      <c r="AE2644">
        <v>5</v>
      </c>
      <c r="AF2644">
        <f>IF(LEN(TRIM(AE2644&amp;""))=0, "", VALUE(AE2644))</f>
        <v>5</v>
      </c>
      <c r="AG2644">
        <v>0</v>
      </c>
      <c r="AH2644">
        <f>IF(
    OR(U2644&lt;0, W2644&lt;0, Y2644&lt;0, AA2644&lt;0),
        1,
        IF(LEN(TRIM(AG2644&amp;""))=0, "", AG2644)
)</f>
        <v>0</v>
      </c>
      <c r="AI2644" t="str">
        <f>IF(
    COUNT(Q2644,V2644,X2644,Z2644,AB2644)=0,
        "Not Usable",
    IF(
        COUNT(Q2644,V2644,X2644,Z2644,AB2644)&lt;5,
            "Incomplete",
            IF(
                MIN(Q2644,V2644,X2644,Z2644,AB2644)=0,
                    "Incomplete",
                    "Complete"
            )
    )
)</f>
        <v>Incomplete</v>
      </c>
    </row>
    <row r="2645" spans="1:35" x14ac:dyDescent="0.3">
      <c r="A2645">
        <v>24608</v>
      </c>
      <c r="B2645" s="6">
        <v>45189.6794212963</v>
      </c>
      <c r="C2645" s="3">
        <f>INT(B2645)</f>
        <v>45189</v>
      </c>
      <c r="D2645" s="2">
        <f>MOD(B2645,1)</f>
        <v>0.67942129629955161</v>
      </c>
      <c r="E2645">
        <v>48</v>
      </c>
      <c r="F2645" t="s">
        <v>4</v>
      </c>
      <c r="G2645" t="str">
        <f xml:space="preserve"> PROPER(TRIM(CLEAN(SUBSTITUTE(F2645,CHAR(160)," "))))</f>
        <v>South</v>
      </c>
      <c r="H2645" t="s">
        <v>27</v>
      </c>
      <c r="I2645" t="str">
        <f>PROPER(TRIM(CLEAN((SUBSTITUTE(H2645,"-"," ")))))</f>
        <v>In Store</v>
      </c>
      <c r="J2645">
        <v>9384</v>
      </c>
      <c r="K2645" t="s">
        <v>14</v>
      </c>
      <c r="L2645" t="str">
        <f xml:space="preserve"> PROPER(TRIM(CLEAN(SUBSTITUTE(K2645,CHAR(160)," "))))</f>
        <v>Consumer</v>
      </c>
      <c r="M2645" t="s">
        <v>19</v>
      </c>
      <c r="N2645" t="str">
        <f xml:space="preserve"> PROPER(TRIM(CLEAN(SUBSTITUTE(M2645,CHAR(160)," "))))</f>
        <v>Apparel</v>
      </c>
      <c r="O2645" t="s">
        <v>26</v>
      </c>
      <c r="P2645" t="str">
        <f>IF(LEN(TRIM(Table1[[#This Row],[subcategory]]&amp;""))=0,"Unknown", PROPER(TRIM(Table1[[#This Row],[subcategory]])))</f>
        <v>Kids</v>
      </c>
      <c r="Q2645">
        <v>28.11</v>
      </c>
      <c r="R2645" s="1">
        <f>IF(LEN(TRIM(Q2645&amp;""))=0, "", VALUE(SUBSTITUTE(Q2645,"$","")))</f>
        <v>28.11</v>
      </c>
      <c r="S2645">
        <v>1</v>
      </c>
      <c r="T2645">
        <f>IF(LEN(TRIM(S2645&amp;""))=0, "", VALUE(S2645))</f>
        <v>1</v>
      </c>
      <c r="U2645">
        <v>28.11</v>
      </c>
      <c r="V2645" s="1">
        <f>IF(LEN(TRIM(U2645&amp;""))=0, "", VALUE(SUBSTITUTE(U2645,"$","")))</f>
        <v>28.11</v>
      </c>
      <c r="W2645" s="4" t="s">
        <v>4255</v>
      </c>
      <c r="X2645" s="4">
        <f>IF(LEN(TRIM(W2645&amp;""))=0, "", VALUE(SUBSTITUTE(W2645,"$","")))</f>
        <v>18.889919999999901</v>
      </c>
      <c r="Y2645" s="5" t="s">
        <v>4254</v>
      </c>
      <c r="Z2645" s="4" cm="1">
        <f t="array" ref="Z2645">IF(
    LEN(TRIM(Y2645&amp;""))=0,
        IF(AND(ISNUMBER(net_sales_clean), ISNUMBER(profit_clean)),
            net_sales_clean - profit_clean,
            ""
        ),
    VALUE(SUBSTITUTE(Y2645,"$",""))
)</f>
        <v>12.5183704848339</v>
      </c>
      <c r="AA2645" s="5" t="s">
        <v>4253</v>
      </c>
      <c r="AB2645" s="4" cm="1">
        <f t="array" ref="AB2645">IF(
    LEN(TRIM(AA2645&amp;""))=0,
        IF(AND(ISNUMBER(net_sales_clean), ISNUMBER(cost_clean)),
            net_sales_clean - cost_clean,
            ""
        ),
    VALUE(SUBSTITUTE(AA2645,"$",""))
)</f>
        <v>6.3715495151660804</v>
      </c>
      <c r="AC2645">
        <v>8</v>
      </c>
      <c r="AD2645">
        <f>IF(LEN(TRIM(AC2645&amp;""))=0, "", VALUE(AC2645))</f>
        <v>8</v>
      </c>
      <c r="AE2645">
        <v>5</v>
      </c>
      <c r="AF2645">
        <f>IF(LEN(TRIM(AE2645&amp;""))=0, "", VALUE(AE2645))</f>
        <v>5</v>
      </c>
      <c r="AG2645">
        <v>0</v>
      </c>
      <c r="AH2645">
        <f>IF(
    OR(U2645&lt;0, W2645&lt;0, Y2645&lt;0, AA2645&lt;0),
        1,
        IF(LEN(TRIM(AG2645&amp;""))=0, "", AG2645)
)</f>
        <v>0</v>
      </c>
      <c r="AI2645" t="str">
        <f>IF(
    COUNT(Q2645,V2645,X2645,Z2645,AB2645)=0,
        "Not Usable",
    IF(
        COUNT(Q2645,V2645,X2645,Z2645,AB2645)&lt;5,
            "Incomplete",
            IF(
                MIN(Q2645,V2645,X2645,Z2645,AB2645)=0,
                    "Incomplete",
                    "Complete"
            )
    )
)</f>
        <v>Complete</v>
      </c>
    </row>
    <row r="2646" spans="1:35" x14ac:dyDescent="0.3">
      <c r="A2646">
        <v>13470</v>
      </c>
      <c r="B2646" s="6">
        <v>46019.340196759258</v>
      </c>
      <c r="C2646" s="3">
        <f>INT(B2646)</f>
        <v>46019</v>
      </c>
      <c r="D2646" s="2">
        <f>MOD(B2646,1)</f>
        <v>0.34019675925810589</v>
      </c>
      <c r="E2646">
        <v>73</v>
      </c>
      <c r="F2646" t="s">
        <v>13</v>
      </c>
      <c r="G2646" t="str">
        <f xml:space="preserve"> PROPER(TRIM(CLEAN(SUBSTITUTE(F2646,CHAR(160)," "))))</f>
        <v>Northeast</v>
      </c>
      <c r="H2646" t="s">
        <v>17</v>
      </c>
      <c r="I2646" t="str">
        <f>PROPER(TRIM(CLEAN((SUBSTITUTE(H2646,"-"," ")))))</f>
        <v>Online</v>
      </c>
      <c r="J2646">
        <v>11003</v>
      </c>
      <c r="K2646" t="s">
        <v>6</v>
      </c>
      <c r="L2646" t="str">
        <f xml:space="preserve"> PROPER(TRIM(CLEAN(SUBSTITUTE(K2646,CHAR(160)," "))))</f>
        <v>Corporate</v>
      </c>
      <c r="M2646" t="s">
        <v>23</v>
      </c>
      <c r="N2646" t="str">
        <f xml:space="preserve"> PROPER(TRIM(CLEAN(SUBSTITUTE(M2646,CHAR(160)," "))))</f>
        <v>Electronics</v>
      </c>
      <c r="O2646" t="s">
        <v>40</v>
      </c>
      <c r="P2646" t="str">
        <f>IF(LEN(TRIM(Table1[[#This Row],[subcategory]]&amp;""))=0,"Unknown", PROPER(TRIM(Table1[[#This Row],[subcategory]])))</f>
        <v>Accessories</v>
      </c>
      <c r="Q2646">
        <v>61.81</v>
      </c>
      <c r="R2646" s="1">
        <f>IF(LEN(TRIM(Q2646&amp;""))=0, "", VALUE(SUBSTITUTE(Q2646,"$","")))</f>
        <v>61.81</v>
      </c>
      <c r="S2646">
        <v>2</v>
      </c>
      <c r="T2646">
        <f>IF(LEN(TRIM(S2646&amp;""))=0, "", VALUE(S2646))</f>
        <v>2</v>
      </c>
      <c r="U2646">
        <v>123.62</v>
      </c>
      <c r="V2646" s="1">
        <f>IF(LEN(TRIM(U2646&amp;""))=0, "", VALUE(SUBSTITUTE(U2646,"$","")))</f>
        <v>123.62</v>
      </c>
      <c r="W2646" s="1">
        <v>106.68406</v>
      </c>
      <c r="X2646" s="1">
        <f>IF(LEN(TRIM(W2646&amp;""))=0, "", VALUE(SUBSTITUTE(W2646,"$","")))</f>
        <v>106.68406</v>
      </c>
      <c r="Y2646" s="5" t="s">
        <v>4252</v>
      </c>
      <c r="Z2646" s="4" cm="1">
        <f t="array" ref="Z2646">IF(
    LEN(TRIM(Y2646&amp;""))=0,
        IF(AND(ISNUMBER(net_sales_clean), ISNUMBER(profit_clean)),
            net_sales_clean - profit_clean,
            ""
        ),
    VALUE(SUBSTITUTE(Y2646,"$",""))
)</f>
        <v>71.608666299688693</v>
      </c>
      <c r="AA2646" s="5" t="s">
        <v>4251</v>
      </c>
      <c r="AB2646" s="4" cm="1">
        <f t="array" ref="AB2646">IF(
    LEN(TRIM(AA2646&amp;""))=0,
        IF(AND(ISNUMBER(net_sales_clean), ISNUMBER(cost_clean)),
            net_sales_clean - cost_clean,
            ""
        ),
    VALUE(SUBSTITUTE(AA2646,"$",""))
)</f>
        <v>35.075393700311203</v>
      </c>
      <c r="AC2646">
        <v>2</v>
      </c>
      <c r="AD2646">
        <f>IF(LEN(TRIM(AC2646&amp;""))=0, "", VALUE(AC2646))</f>
        <v>2</v>
      </c>
      <c r="AE2646">
        <v>3</v>
      </c>
      <c r="AF2646">
        <f>IF(LEN(TRIM(AE2646&amp;""))=0, "", VALUE(AE2646))</f>
        <v>3</v>
      </c>
      <c r="AG2646">
        <v>0</v>
      </c>
      <c r="AH2646">
        <f>IF(
    OR(U2646&lt;0, W2646&lt;0, Y2646&lt;0, AA2646&lt;0),
        1,
        IF(LEN(TRIM(AG2646&amp;""))=0, "", AG2646)
)</f>
        <v>0</v>
      </c>
      <c r="AI2646" t="str">
        <f>IF(
    COUNT(Q2646,V2646,X2646,Z2646,AB2646)=0,
        "Not Usable",
    IF(
        COUNT(Q2646,V2646,X2646,Z2646,AB2646)&lt;5,
            "Incomplete",
            IF(
                MIN(Q2646,V2646,X2646,Z2646,AB2646)=0,
                    "Incomplete",
                    "Complete"
            )
    )
)</f>
        <v>Complete</v>
      </c>
    </row>
    <row r="2647" spans="1:35" x14ac:dyDescent="0.3">
      <c r="A2647">
        <v>41041</v>
      </c>
      <c r="B2647" s="6">
        <v>45920.739166666666</v>
      </c>
      <c r="C2647" s="3">
        <f>INT(B2647)</f>
        <v>45920</v>
      </c>
      <c r="D2647" s="2">
        <f>MOD(B2647,1)</f>
        <v>0.73916666666627862</v>
      </c>
      <c r="E2647">
        <v>84</v>
      </c>
      <c r="F2647" t="s">
        <v>21</v>
      </c>
      <c r="G2647" t="str">
        <f xml:space="preserve"> PROPER(TRIM(CLEAN(SUBSTITUTE(F2647,CHAR(160)," "))))</f>
        <v>Midwest</v>
      </c>
      <c r="H2647" t="s">
        <v>11</v>
      </c>
      <c r="I2647" t="str">
        <f>PROPER(TRIM(CLEAN((SUBSTITUTE(H2647,"-"," ")))))</f>
        <v>Online</v>
      </c>
      <c r="J2647">
        <v>21936</v>
      </c>
      <c r="K2647" t="s">
        <v>10</v>
      </c>
      <c r="L2647" t="str">
        <f xml:space="preserve"> PROPER(TRIM(CLEAN(SUBSTITUTE(K2647,CHAR(160)," "))))</f>
        <v>Consumer</v>
      </c>
      <c r="M2647" t="s">
        <v>9</v>
      </c>
      <c r="N2647" t="str">
        <f xml:space="preserve"> PROPER(TRIM(CLEAN(SUBSTITUTE(M2647,CHAR(160)," "))))</f>
        <v>Home</v>
      </c>
      <c r="O2647" t="s">
        <v>38</v>
      </c>
      <c r="P2647" t="str">
        <f>IF(LEN(TRIM(Table1[[#This Row],[subcategory]]&amp;""))=0,"Unknown", PROPER(TRIM(Table1[[#This Row],[subcategory]])))</f>
        <v>Kitchen</v>
      </c>
      <c r="Q2647">
        <v>31.37</v>
      </c>
      <c r="R2647" s="1">
        <f>IF(LEN(TRIM(Q2647&amp;""))=0, "", VALUE(SUBSTITUTE(Q2647,"$","")))</f>
        <v>31.37</v>
      </c>
      <c r="S2647">
        <v>2</v>
      </c>
      <c r="T2647">
        <f>IF(LEN(TRIM(S2647&amp;""))=0, "", VALUE(S2647))</f>
        <v>2</v>
      </c>
      <c r="U2647">
        <v>62.74</v>
      </c>
      <c r="V2647" s="1">
        <f>IF(LEN(TRIM(U2647&amp;""))=0, "", VALUE(SUBSTITUTE(U2647,"$","")))</f>
        <v>62.74</v>
      </c>
      <c r="W2647" s="4" t="s">
        <v>4250</v>
      </c>
      <c r="X2647" s="4">
        <f>IF(LEN(TRIM(W2647&amp;""))=0, "", VALUE(SUBSTITUTE(W2647,"$","")))</f>
        <v>58.28546</v>
      </c>
      <c r="Y2647" s="5" t="s">
        <v>4249</v>
      </c>
      <c r="Z2647" s="4" cm="1">
        <f t="array" ref="Z2647">IF(
    LEN(TRIM(Y2647&amp;""))=0,
        IF(AND(ISNUMBER(net_sales_clean), ISNUMBER(profit_clean)),
            net_sales_clean - profit_clean,
            ""
        ),
    VALUE(SUBSTITUTE(Y2647,"$",""))
)</f>
        <v>46.0581021155526</v>
      </c>
      <c r="AA2647" s="5" t="s">
        <v>4248</v>
      </c>
      <c r="AB2647" s="4" cm="1">
        <f t="array" ref="AB2647">IF(
    LEN(TRIM(AA2647&amp;""))=0,
        IF(AND(ISNUMBER(net_sales_clean), ISNUMBER(cost_clean)),
            net_sales_clean - cost_clean,
            ""
        ),
    VALUE(SUBSTITUTE(AA2647,"$",""))
)</f>
        <v>12.227357884447301</v>
      </c>
      <c r="AC2647">
        <v>2</v>
      </c>
      <c r="AD2647">
        <f>IF(LEN(TRIM(AC2647&amp;""))=0, "", VALUE(AC2647))</f>
        <v>2</v>
      </c>
      <c r="AE2647">
        <v>4</v>
      </c>
      <c r="AF2647">
        <f>IF(LEN(TRIM(AE2647&amp;""))=0, "", VALUE(AE2647))</f>
        <v>4</v>
      </c>
      <c r="AG2647">
        <v>1</v>
      </c>
      <c r="AH2647">
        <f>IF(
    OR(U2647&lt;0, W2647&lt;0, Y2647&lt;0, AA2647&lt;0),
        1,
        IF(LEN(TRIM(AG2647&amp;""))=0, "", AG2647)
)</f>
        <v>1</v>
      </c>
      <c r="AI2647" t="str">
        <f>IF(
    COUNT(Q2647,V2647,X2647,Z2647,AB2647)=0,
        "Not Usable",
    IF(
        COUNT(Q2647,V2647,X2647,Z2647,AB2647)&lt;5,
            "Incomplete",
            IF(
                MIN(Q2647,V2647,X2647,Z2647,AB2647)=0,
                    "Incomplete",
                    "Complete"
            )
    )
)</f>
        <v>Complete</v>
      </c>
    </row>
    <row r="2648" spans="1:35" x14ac:dyDescent="0.3">
      <c r="A2648">
        <v>49236</v>
      </c>
      <c r="B2648" s="6">
        <v>45822.459340277775</v>
      </c>
      <c r="C2648" s="3">
        <f>INT(B2648)</f>
        <v>45822</v>
      </c>
      <c r="D2648" s="2">
        <f>MOD(B2648,1)</f>
        <v>0.45934027777548181</v>
      </c>
      <c r="E2648">
        <v>74</v>
      </c>
      <c r="F2648" t="s">
        <v>15</v>
      </c>
      <c r="G2648" t="str">
        <f xml:space="preserve"> PROPER(TRIM(CLEAN(SUBSTITUTE(F2648,CHAR(160)," "))))</f>
        <v>West</v>
      </c>
      <c r="H2648" t="s">
        <v>11</v>
      </c>
      <c r="I2648" t="str">
        <f>PROPER(TRIM(CLEAN((SUBSTITUTE(H2648,"-"," ")))))</f>
        <v>Online</v>
      </c>
      <c r="J2648">
        <v>20460</v>
      </c>
      <c r="K2648" t="s">
        <v>6</v>
      </c>
      <c r="L2648" t="str">
        <f xml:space="preserve"> PROPER(TRIM(CLEAN(SUBSTITUTE(K2648,CHAR(160)," "))))</f>
        <v>Corporate</v>
      </c>
      <c r="M2648" t="s">
        <v>16</v>
      </c>
      <c r="N2648" t="str">
        <f xml:space="preserve"> PROPER(TRIM(CLEAN(SUBSTITUTE(M2648,CHAR(160)," "))))</f>
        <v>Grocery</v>
      </c>
      <c r="O2648" t="s">
        <v>37</v>
      </c>
      <c r="P2648" t="str">
        <f>IF(LEN(TRIM(Table1[[#This Row],[subcategory]]&amp;""))=0,"Unknown", PROPER(TRIM(Table1[[#This Row],[subcategory]])))</f>
        <v>Produce</v>
      </c>
      <c r="Q2648">
        <v>30.14</v>
      </c>
      <c r="R2648" s="1">
        <f>IF(LEN(TRIM(Q2648&amp;""))=0, "", VALUE(SUBSTITUTE(Q2648,"$","")))</f>
        <v>30.14</v>
      </c>
      <c r="S2648">
        <v>1</v>
      </c>
      <c r="T2648">
        <f>IF(LEN(TRIM(S2648&amp;""))=0, "", VALUE(S2648))</f>
        <v>1</v>
      </c>
      <c r="U2648">
        <v>30.14</v>
      </c>
      <c r="V2648" s="1">
        <f>IF(LEN(TRIM(U2648&amp;""))=0, "", VALUE(SUBSTITUTE(U2648,"$","")))</f>
        <v>30.14</v>
      </c>
      <c r="W2648" s="4" t="s">
        <v>4247</v>
      </c>
      <c r="X2648" s="4">
        <f>IF(LEN(TRIM(W2648&amp;""))=0, "", VALUE(SUBSTITUTE(W2648,"$","")))</f>
        <v>28.030199999999901</v>
      </c>
      <c r="Z2648" s="1" t="str" cm="1">
        <f t="array" ref="Z2648">IF(
    LEN(TRIM(Y2648&amp;""))=0,
        IF(AND(ISNUMBER(net_sales_clean), ISNUMBER(profit_clean)),
            net_sales_clean - profit_clean,
            ""
        ),
    VALUE(SUBSTITUTE(Y2648,"$",""))
)</f>
        <v/>
      </c>
      <c r="AB2648" s="1" t="str" cm="1">
        <f t="array" ref="AB2648">IF(
    LEN(TRIM(AA2648&amp;""))=0,
        IF(AND(ISNUMBER(net_sales_clean), ISNUMBER(cost_clean)),
            net_sales_clean - cost_clean,
            ""
        ),
    VALUE(SUBSTITUTE(AA2648,"$",""))
)</f>
        <v/>
      </c>
      <c r="AC2648">
        <v>2</v>
      </c>
      <c r="AD2648">
        <f>IF(LEN(TRIM(AC2648&amp;""))=0, "", VALUE(AC2648))</f>
        <v>2</v>
      </c>
      <c r="AF2648" t="str">
        <f>IF(LEN(TRIM(AE2648&amp;""))=0, "", VALUE(AE2648))</f>
        <v/>
      </c>
      <c r="AG2648">
        <v>0</v>
      </c>
      <c r="AH2648">
        <f>IF(
    OR(U2648&lt;0, W2648&lt;0, Y2648&lt;0, AA2648&lt;0),
        1,
        IF(LEN(TRIM(AG2648&amp;""))=0, "", AG2648)
)</f>
        <v>0</v>
      </c>
      <c r="AI2648" t="str">
        <f>IF(
    COUNT(Q2648,V2648,X2648,Z2648,AB2648)=0,
        "Not Usable",
    IF(
        COUNT(Q2648,V2648,X2648,Z2648,AB2648)&lt;5,
            "Incomplete",
            IF(
                MIN(Q2648,V2648,X2648,Z2648,AB2648)=0,
                    "Incomplete",
                    "Complete"
            )
    )
)</f>
        <v>Incomplete</v>
      </c>
    </row>
    <row r="2649" spans="1:35" x14ac:dyDescent="0.3">
      <c r="A2649">
        <v>1373</v>
      </c>
      <c r="B2649" s="6">
        <v>45426.22074074074</v>
      </c>
      <c r="C2649" s="3">
        <f>INT(B2649)</f>
        <v>45426</v>
      </c>
      <c r="D2649" s="2">
        <f>MOD(B2649,1)</f>
        <v>0.22074074074043892</v>
      </c>
      <c r="E2649">
        <v>80</v>
      </c>
      <c r="F2649" t="s">
        <v>13</v>
      </c>
      <c r="G2649" t="str">
        <f xml:space="preserve"> PROPER(TRIM(CLEAN(SUBSTITUTE(F2649,CHAR(160)," "))))</f>
        <v>Northeast</v>
      </c>
      <c r="H2649" t="s">
        <v>17</v>
      </c>
      <c r="I2649" t="str">
        <f>PROPER(TRIM(CLEAN((SUBSTITUTE(H2649,"-"," ")))))</f>
        <v>Online</v>
      </c>
      <c r="J2649">
        <v>28197</v>
      </c>
      <c r="K2649" t="s">
        <v>6</v>
      </c>
      <c r="L2649" t="str">
        <f xml:space="preserve"> PROPER(TRIM(CLEAN(SUBSTITUTE(K2649,CHAR(160)," "))))</f>
        <v>Corporate</v>
      </c>
      <c r="M2649" t="s">
        <v>1</v>
      </c>
      <c r="N2649" t="str">
        <f xml:space="preserve"> PROPER(TRIM(CLEAN(SUBSTITUTE(M2649,CHAR(160)," "))))</f>
        <v>Beauty</v>
      </c>
      <c r="O2649" t="s">
        <v>39</v>
      </c>
      <c r="P2649" t="str">
        <f>IF(LEN(TRIM(Table1[[#This Row],[subcategory]]&amp;""))=0,"Unknown", PROPER(TRIM(Table1[[#This Row],[subcategory]])))</f>
        <v>Fragrance</v>
      </c>
      <c r="Q2649">
        <v>75.08</v>
      </c>
      <c r="R2649" s="1">
        <f>IF(LEN(TRIM(Q2649&amp;""))=0, "", VALUE(SUBSTITUTE(Q2649,"$","")))</f>
        <v>75.08</v>
      </c>
      <c r="S2649">
        <v>1</v>
      </c>
      <c r="T2649">
        <f>IF(LEN(TRIM(S2649&amp;""))=0, "", VALUE(S2649))</f>
        <v>1</v>
      </c>
      <c r="U2649">
        <v>75.08</v>
      </c>
      <c r="V2649" s="1">
        <f>IF(LEN(TRIM(U2649&amp;""))=0, "", VALUE(SUBSTITUTE(U2649,"$","")))</f>
        <v>75.08</v>
      </c>
      <c r="W2649" s="1">
        <v>66.746120000000005</v>
      </c>
      <c r="X2649" s="1">
        <f>IF(LEN(TRIM(W2649&amp;""))=0, "", VALUE(SUBSTITUTE(W2649,"$","")))</f>
        <v>66.746120000000005</v>
      </c>
      <c r="Y2649">
        <v>53.810314533851603</v>
      </c>
      <c r="Z2649" s="1" cm="1">
        <f t="array" ref="Z2649">IF(
    LEN(TRIM(Y2649&amp;""))=0,
        IF(AND(ISNUMBER(net_sales_clean), ISNUMBER(profit_clean)),
            net_sales_clean - profit_clean,
            ""
        ),
    VALUE(SUBSTITUTE(Y2649,"$",""))
)</f>
        <v>53.810314533851603</v>
      </c>
      <c r="AA2649" s="5" t="s">
        <v>4246</v>
      </c>
      <c r="AB2649" s="4" cm="1">
        <f t="array" ref="AB2649">IF(
    LEN(TRIM(AA2649&amp;""))=0,
        IF(AND(ISNUMBER(net_sales_clean), ISNUMBER(cost_clean)),
            net_sales_clean - cost_clean,
            ""
        ),
    VALUE(SUBSTITUTE(AA2649,"$",""))
)</f>
        <v>12.9358054661484</v>
      </c>
      <c r="AC2649">
        <v>7</v>
      </c>
      <c r="AD2649">
        <f>IF(LEN(TRIM(AC2649&amp;""))=0, "", VALUE(AC2649))</f>
        <v>7</v>
      </c>
      <c r="AE2649">
        <v>3</v>
      </c>
      <c r="AF2649">
        <f>IF(LEN(TRIM(AE2649&amp;""))=0, "", VALUE(AE2649))</f>
        <v>3</v>
      </c>
      <c r="AG2649">
        <v>0</v>
      </c>
      <c r="AH2649">
        <f>IF(
    OR(U2649&lt;0, W2649&lt;0, Y2649&lt;0, AA2649&lt;0),
        1,
        IF(LEN(TRIM(AG2649&amp;""))=0, "", AG2649)
)</f>
        <v>0</v>
      </c>
      <c r="AI2649" t="str">
        <f>IF(
    COUNT(Q2649,V2649,X2649,Z2649,AB2649)=0,
        "Not Usable",
    IF(
        COUNT(Q2649,V2649,X2649,Z2649,AB2649)&lt;5,
            "Incomplete",
            IF(
                MIN(Q2649,V2649,X2649,Z2649,AB2649)=0,
                    "Incomplete",
                    "Complete"
            )
    )
)</f>
        <v>Complete</v>
      </c>
    </row>
    <row r="2650" spans="1:35" x14ac:dyDescent="0.3">
      <c r="A2650">
        <v>6574</v>
      </c>
      <c r="B2650" s="6">
        <v>45745.719212962962</v>
      </c>
      <c r="C2650" s="3">
        <f>INT(B2650)</f>
        <v>45745</v>
      </c>
      <c r="D2650" s="2">
        <f>MOD(B2650,1)</f>
        <v>0.71921296296204673</v>
      </c>
      <c r="E2650">
        <v>9</v>
      </c>
      <c r="F2650" t="s">
        <v>13</v>
      </c>
      <c r="G2650" t="str">
        <f xml:space="preserve"> PROPER(TRIM(CLEAN(SUBSTITUTE(F2650,CHAR(160)," "))))</f>
        <v>Northeast</v>
      </c>
      <c r="H2650" t="s">
        <v>7</v>
      </c>
      <c r="I2650" t="str">
        <f>PROPER(TRIM(CLEAN((SUBSTITUTE(H2650,"-"," ")))))</f>
        <v>In Store</v>
      </c>
      <c r="J2650">
        <v>28514</v>
      </c>
      <c r="K2650" t="s">
        <v>6</v>
      </c>
      <c r="L2650" t="str">
        <f xml:space="preserve"> PROPER(TRIM(CLEAN(SUBSTITUTE(K2650,CHAR(160)," "))))</f>
        <v>Corporate</v>
      </c>
      <c r="M2650" t="s">
        <v>19</v>
      </c>
      <c r="N2650" t="str">
        <f xml:space="preserve"> PROPER(TRIM(CLEAN(SUBSTITUTE(M2650,CHAR(160)," "))))</f>
        <v>Apparel</v>
      </c>
      <c r="O2650" t="s">
        <v>41</v>
      </c>
      <c r="P2650" t="str">
        <f>IF(LEN(TRIM(Table1[[#This Row],[subcategory]]&amp;""))=0,"Unknown", PROPER(TRIM(Table1[[#This Row],[subcategory]])))</f>
        <v>Shoes</v>
      </c>
      <c r="Q2650">
        <v>94.21</v>
      </c>
      <c r="R2650" s="1">
        <f>IF(LEN(TRIM(Q2650&amp;""))=0, "", VALUE(SUBSTITUTE(Q2650,"$","")))</f>
        <v>94.21</v>
      </c>
      <c r="S2650">
        <v>1</v>
      </c>
      <c r="T2650">
        <f>IF(LEN(TRIM(S2650&amp;""))=0, "", VALUE(S2650))</f>
        <v>1</v>
      </c>
      <c r="U2650">
        <v>94.21</v>
      </c>
      <c r="V2650" s="1">
        <f>IF(LEN(TRIM(U2650&amp;""))=0, "", VALUE(SUBSTITUTE(U2650,"$","")))</f>
        <v>94.21</v>
      </c>
      <c r="W2650" s="1">
        <v>83.37585</v>
      </c>
      <c r="X2650" s="1">
        <f>IF(LEN(TRIM(W2650&amp;""))=0, "", VALUE(SUBSTITUTE(W2650,"$","")))</f>
        <v>83.37585</v>
      </c>
      <c r="Y2650" s="5" t="s">
        <v>4245</v>
      </c>
      <c r="Z2650" s="4" cm="1">
        <f t="array" ref="Z2650">IF(
    LEN(TRIM(Y2650&amp;""))=0,
        IF(AND(ISNUMBER(net_sales_clean), ISNUMBER(profit_clean)),
            net_sales_clean - profit_clean,
            ""
        ),
    VALUE(SUBSTITUTE(Y2650,"$",""))
)</f>
        <v>64.092843655175898</v>
      </c>
      <c r="AA2650" s="5" t="s">
        <v>4244</v>
      </c>
      <c r="AB2650" s="4" cm="1">
        <f t="array" ref="AB2650">IF(
    LEN(TRIM(AA2650&amp;""))=0,
        IF(AND(ISNUMBER(net_sales_clean), ISNUMBER(cost_clean)),
            net_sales_clean - cost_clean,
            ""
        ),
    VALUE(SUBSTITUTE(AA2650,"$",""))
)</f>
        <v>19.283006344823999</v>
      </c>
      <c r="AC2650">
        <v>0</v>
      </c>
      <c r="AD2650">
        <f>IF(LEN(TRIM(AC2650&amp;""))=0, "", VALUE(AC2650))</f>
        <v>0</v>
      </c>
      <c r="AE2650">
        <v>3</v>
      </c>
      <c r="AF2650">
        <f>IF(LEN(TRIM(AE2650&amp;""))=0, "", VALUE(AE2650))</f>
        <v>3</v>
      </c>
      <c r="AG2650">
        <v>0</v>
      </c>
      <c r="AH2650">
        <f>IF(
    OR(U2650&lt;0, W2650&lt;0, Y2650&lt;0, AA2650&lt;0),
        1,
        IF(LEN(TRIM(AG2650&amp;""))=0, "", AG2650)
)</f>
        <v>0</v>
      </c>
      <c r="AI2650" t="str">
        <f>IF(
    COUNT(Q2650,V2650,X2650,Z2650,AB2650)=0,
        "Not Usable",
    IF(
        COUNT(Q2650,V2650,X2650,Z2650,AB2650)&lt;5,
            "Incomplete",
            IF(
                MIN(Q2650,V2650,X2650,Z2650,AB2650)=0,
                    "Incomplete",
                    "Complete"
            )
    )
)</f>
        <v>Complete</v>
      </c>
    </row>
    <row r="2651" spans="1:35" x14ac:dyDescent="0.3">
      <c r="A2651">
        <v>2464</v>
      </c>
      <c r="B2651" s="6">
        <v>45962.231400462966</v>
      </c>
      <c r="C2651" s="3">
        <f>INT(B2651)</f>
        <v>45962</v>
      </c>
      <c r="D2651" s="2">
        <f>MOD(B2651,1)</f>
        <v>0.23140046296612127</v>
      </c>
      <c r="E2651">
        <v>46</v>
      </c>
      <c r="F2651" t="s">
        <v>21</v>
      </c>
      <c r="G2651" t="str">
        <f xml:space="preserve"> PROPER(TRIM(CLEAN(SUBSTITUTE(F2651,CHAR(160)," "))))</f>
        <v>Midwest</v>
      </c>
      <c r="H2651" t="s">
        <v>3</v>
      </c>
      <c r="I2651" t="str">
        <f>PROPER(TRIM(CLEAN((SUBSTITUTE(H2651,"-"," ")))))</f>
        <v>Phone</v>
      </c>
      <c r="J2651">
        <v>24085</v>
      </c>
      <c r="K2651" t="s">
        <v>2</v>
      </c>
      <c r="L2651" t="str">
        <f xml:space="preserve"> PROPER(TRIM(CLEAN(SUBSTITUTE(K2651,CHAR(160)," "))))</f>
        <v>Home Office</v>
      </c>
      <c r="M2651" t="s">
        <v>19</v>
      </c>
      <c r="N2651" t="str">
        <f xml:space="preserve"> PROPER(TRIM(CLEAN(SUBSTITUTE(M2651,CHAR(160)," "))))</f>
        <v>Apparel</v>
      </c>
      <c r="O2651" t="s">
        <v>26</v>
      </c>
      <c r="P2651" t="str">
        <f>IF(LEN(TRIM(Table1[[#This Row],[subcategory]]&amp;""))=0,"Unknown", PROPER(TRIM(Table1[[#This Row],[subcategory]])))</f>
        <v>Kids</v>
      </c>
      <c r="Q2651">
        <v>142.12</v>
      </c>
      <c r="R2651" s="1">
        <f>IF(LEN(TRIM(Q2651&amp;""))=0, "", VALUE(SUBSTITUTE(Q2651,"$","")))</f>
        <v>142.12</v>
      </c>
      <c r="S2651">
        <v>4</v>
      </c>
      <c r="T2651">
        <f>IF(LEN(TRIM(S2651&amp;""))=0, "", VALUE(S2651))</f>
        <v>4</v>
      </c>
      <c r="U2651">
        <v>568.48</v>
      </c>
      <c r="V2651" s="1">
        <f>IF(LEN(TRIM(U2651&amp;""))=0, "", VALUE(SUBSTITUTE(U2651,"$","")))</f>
        <v>568.48</v>
      </c>
      <c r="W2651" s="1">
        <v>266.04863999999998</v>
      </c>
      <c r="X2651" s="1">
        <f>IF(LEN(TRIM(W2651&amp;""))=0, "", VALUE(SUBSTITUTE(W2651,"$","")))</f>
        <v>266.04863999999998</v>
      </c>
      <c r="Z2651" s="1" t="str" cm="1">
        <f t="array" ref="Z2651">IF(
    LEN(TRIM(Y2651&amp;""))=0,
        IF(AND(ISNUMBER(net_sales_clean), ISNUMBER(profit_clean)),
            net_sales_clean - profit_clean,
            ""
        ),
    VALUE(SUBSTITUTE(Y2651,"$",""))
)</f>
        <v/>
      </c>
      <c r="AB2651" s="1" t="str" cm="1">
        <f t="array" ref="AB2651">IF(
    LEN(TRIM(AA2651&amp;""))=0,
        IF(AND(ISNUMBER(net_sales_clean), ISNUMBER(cost_clean)),
            net_sales_clean - cost_clean,
            ""
        ),
    VALUE(SUBSTITUTE(AA2651,"$",""))
)</f>
        <v/>
      </c>
      <c r="AC2651">
        <v>7</v>
      </c>
      <c r="AD2651">
        <f>IF(LEN(TRIM(AC2651&amp;""))=0, "", VALUE(AC2651))</f>
        <v>7</v>
      </c>
      <c r="AE2651">
        <v>2</v>
      </c>
      <c r="AF2651">
        <f>IF(LEN(TRIM(AE2651&amp;""))=0, "", VALUE(AE2651))</f>
        <v>2</v>
      </c>
      <c r="AG2651">
        <v>0</v>
      </c>
      <c r="AH2651">
        <f>IF(
    OR(U2651&lt;0, W2651&lt;0, Y2651&lt;0, AA2651&lt;0),
        1,
        IF(LEN(TRIM(AG2651&amp;""))=0, "", AG2651)
)</f>
        <v>0</v>
      </c>
      <c r="AI2651" t="str">
        <f>IF(
    COUNT(Q2651,V2651,X2651,Z2651,AB2651)=0,
        "Not Usable",
    IF(
        COUNT(Q2651,V2651,X2651,Z2651,AB2651)&lt;5,
            "Incomplete",
            IF(
                MIN(Q2651,V2651,X2651,Z2651,AB2651)=0,
                    "Incomplete",
                    "Complete"
            )
    )
)</f>
        <v>Incomplete</v>
      </c>
    </row>
    <row r="2652" spans="1:35" x14ac:dyDescent="0.3">
      <c r="A2652">
        <v>9392</v>
      </c>
      <c r="B2652" s="6">
        <v>45745.857048611113</v>
      </c>
      <c r="C2652" s="3">
        <f>INT(B2652)</f>
        <v>45745</v>
      </c>
      <c r="D2652" s="2">
        <f>MOD(B2652,1)</f>
        <v>0.85704861111298669</v>
      </c>
      <c r="E2652">
        <v>1</v>
      </c>
      <c r="F2652" t="s">
        <v>15</v>
      </c>
      <c r="G2652" t="str">
        <f xml:space="preserve"> PROPER(TRIM(CLEAN(SUBSTITUTE(F2652,CHAR(160)," "))))</f>
        <v>West</v>
      </c>
      <c r="H2652" t="s">
        <v>17</v>
      </c>
      <c r="I2652" t="str">
        <f>PROPER(TRIM(CLEAN((SUBSTITUTE(H2652,"-"," ")))))</f>
        <v>Online</v>
      </c>
      <c r="J2652">
        <v>11909</v>
      </c>
      <c r="K2652" t="s">
        <v>6</v>
      </c>
      <c r="L2652" t="str">
        <f xml:space="preserve"> PROPER(TRIM(CLEAN(SUBSTITUTE(K2652,CHAR(160)," "))))</f>
        <v>Corporate</v>
      </c>
      <c r="M2652" t="s">
        <v>16</v>
      </c>
      <c r="N2652" t="str">
        <f xml:space="preserve"> PROPER(TRIM(CLEAN(SUBSTITUTE(M2652,CHAR(160)," "))))</f>
        <v>Grocery</v>
      </c>
      <c r="O2652" t="s">
        <v>29</v>
      </c>
      <c r="P2652" t="str">
        <f>IF(LEN(TRIM(Table1[[#This Row],[subcategory]]&amp;""))=0,"Unknown", PROPER(TRIM(Table1[[#This Row],[subcategory]])))</f>
        <v>Beverages</v>
      </c>
      <c r="Q2652">
        <v>55.77</v>
      </c>
      <c r="R2652" s="1">
        <f>IF(LEN(TRIM(Q2652&amp;""))=0, "", VALUE(SUBSTITUTE(Q2652,"$","")))</f>
        <v>55.77</v>
      </c>
      <c r="T2652" t="str">
        <f>IF(LEN(TRIM(S2652&amp;""))=0, "", VALUE(S2652))</f>
        <v/>
      </c>
      <c r="V2652" s="1" t="str">
        <f>IF(LEN(TRIM(U2652&amp;""))=0, "", VALUE(SUBSTITUTE(U2652,"$","")))</f>
        <v/>
      </c>
      <c r="X2652" s="1" t="str">
        <f>IF(LEN(TRIM(W2652&amp;""))=0, "", VALUE(SUBSTITUTE(W2652,"$","")))</f>
        <v/>
      </c>
      <c r="Z2652" s="1" t="str" cm="1">
        <f t="array" ref="Z2652">IF(
    LEN(TRIM(Y2652&amp;""))=0,
        IF(AND(ISNUMBER(net_sales_clean), ISNUMBER(profit_clean)),
            net_sales_clean - profit_clean,
            ""
        ),
    VALUE(SUBSTITUTE(Y2652,"$",""))
)</f>
        <v/>
      </c>
      <c r="AB2652" s="1" t="str" cm="1">
        <f t="array" ref="AB2652">IF(
    LEN(TRIM(AA2652&amp;""))=0,
        IF(AND(ISNUMBER(net_sales_clean), ISNUMBER(cost_clean)),
            net_sales_clean - cost_clean,
            ""
        ),
    VALUE(SUBSTITUTE(AA2652,"$",""))
)</f>
        <v/>
      </c>
      <c r="AC2652">
        <v>3</v>
      </c>
      <c r="AD2652">
        <f>IF(LEN(TRIM(AC2652&amp;""))=0, "", VALUE(AC2652))</f>
        <v>3</v>
      </c>
      <c r="AE2652">
        <v>1</v>
      </c>
      <c r="AF2652">
        <f>IF(LEN(TRIM(AE2652&amp;""))=0, "", VALUE(AE2652))</f>
        <v>1</v>
      </c>
      <c r="AG2652">
        <v>0</v>
      </c>
      <c r="AH2652">
        <f>IF(
    OR(U2652&lt;0, W2652&lt;0, Y2652&lt;0, AA2652&lt;0),
        1,
        IF(LEN(TRIM(AG2652&amp;""))=0, "", AG2652)
)</f>
        <v>0</v>
      </c>
      <c r="AI2652" t="str">
        <f>IF(
    COUNT(Q2652,V2652,X2652,Z2652,AB2652)=0,
        "Not Usable",
    IF(
        COUNT(Q2652,V2652,X2652,Z2652,AB2652)&lt;5,
            "Incomplete",
            IF(
                MIN(Q2652,V2652,X2652,Z2652,AB2652)=0,
                    "Incomplete",
                    "Complete"
            )
    )
)</f>
        <v>Incomplete</v>
      </c>
    </row>
    <row r="2653" spans="1:35" x14ac:dyDescent="0.3">
      <c r="A2653">
        <v>38133</v>
      </c>
      <c r="B2653" s="6">
        <v>45147.296400462961</v>
      </c>
      <c r="C2653" s="3">
        <f>INT(B2653)</f>
        <v>45147</v>
      </c>
      <c r="D2653" s="2">
        <f>MOD(B2653,1)</f>
        <v>0.29640046296117362</v>
      </c>
      <c r="E2653">
        <v>21</v>
      </c>
      <c r="F2653" t="s">
        <v>33</v>
      </c>
      <c r="G2653" t="str">
        <f xml:space="preserve"> PROPER(TRIM(CLEAN(SUBSTITUTE(F2653,CHAR(160)," "))))</f>
        <v>South</v>
      </c>
      <c r="H2653" t="s">
        <v>3</v>
      </c>
      <c r="I2653" t="str">
        <f>PROPER(TRIM(CLEAN((SUBSTITUTE(H2653,"-"," ")))))</f>
        <v>Phone</v>
      </c>
      <c r="J2653">
        <v>19181</v>
      </c>
      <c r="K2653" t="s">
        <v>14</v>
      </c>
      <c r="L2653" t="str">
        <f xml:space="preserve"> PROPER(TRIM(CLEAN(SUBSTITUTE(K2653,CHAR(160)," "))))</f>
        <v>Consumer</v>
      </c>
      <c r="M2653" t="s">
        <v>23</v>
      </c>
      <c r="N2653" t="str">
        <f xml:space="preserve"> PROPER(TRIM(CLEAN(SUBSTITUTE(M2653,CHAR(160)," "))))</f>
        <v>Electronics</v>
      </c>
      <c r="O2653" t="s">
        <v>34</v>
      </c>
      <c r="P2653" t="str">
        <f>IF(LEN(TRIM(Table1[[#This Row],[subcategory]]&amp;""))=0,"Unknown", PROPER(TRIM(Table1[[#This Row],[subcategory]])))</f>
        <v>Phones</v>
      </c>
      <c r="Q2653">
        <v>83.05</v>
      </c>
      <c r="R2653" s="1">
        <f>IF(LEN(TRIM(Q2653&amp;""))=0, "", VALUE(SUBSTITUTE(Q2653,"$","")))</f>
        <v>83.05</v>
      </c>
      <c r="S2653">
        <v>2</v>
      </c>
      <c r="T2653">
        <f>IF(LEN(TRIM(S2653&amp;""))=0, "", VALUE(S2653))</f>
        <v>2</v>
      </c>
      <c r="U2653">
        <v>166.1</v>
      </c>
      <c r="V2653" s="1">
        <f>IF(LEN(TRIM(U2653&amp;""))=0, "", VALUE(SUBSTITUTE(U2653,"$","")))</f>
        <v>166.1</v>
      </c>
      <c r="W2653" s="1">
        <v>134.3749</v>
      </c>
      <c r="X2653" s="1">
        <f>IF(LEN(TRIM(W2653&amp;""))=0, "", VALUE(SUBSTITUTE(W2653,"$","")))</f>
        <v>134.3749</v>
      </c>
      <c r="Y2653" s="5" t="s">
        <v>4243</v>
      </c>
      <c r="Z2653" s="4" cm="1">
        <f t="array" ref="Z2653">IF(
    LEN(TRIM(Y2653&amp;""))=0,
        IF(AND(ISNUMBER(net_sales_clean), ISNUMBER(profit_clean)),
            net_sales_clean - profit_clean,
            ""
        ),
    VALUE(SUBSTITUTE(Y2653,"$",""))
)</f>
        <v>87.262488701444994</v>
      </c>
      <c r="AA2653" s="5" t="s">
        <v>4242</v>
      </c>
      <c r="AB2653" s="4" cm="1">
        <f t="array" ref="AB2653">IF(
    LEN(TRIM(AA2653&amp;""))=0,
        IF(AND(ISNUMBER(net_sales_clean), ISNUMBER(cost_clean)),
            net_sales_clean - cost_clean,
            ""
        ),
    VALUE(SUBSTITUTE(AA2653,"$",""))
)</f>
        <v>47.112411298554903</v>
      </c>
      <c r="AC2653">
        <v>9</v>
      </c>
      <c r="AD2653">
        <f>IF(LEN(TRIM(AC2653&amp;""))=0, "", VALUE(AC2653))</f>
        <v>9</v>
      </c>
      <c r="AE2653">
        <v>1</v>
      </c>
      <c r="AF2653">
        <f>IF(LEN(TRIM(AE2653&amp;""))=0, "", VALUE(AE2653))</f>
        <v>1</v>
      </c>
      <c r="AG2653">
        <v>1</v>
      </c>
      <c r="AH2653">
        <f>IF(
    OR(U2653&lt;0, W2653&lt;0, Y2653&lt;0, AA2653&lt;0),
        1,
        IF(LEN(TRIM(AG2653&amp;""))=0, "", AG2653)
)</f>
        <v>1</v>
      </c>
      <c r="AI2653" t="str">
        <f>IF(
    COUNT(Q2653,V2653,X2653,Z2653,AB2653)=0,
        "Not Usable",
    IF(
        COUNT(Q2653,V2653,X2653,Z2653,AB2653)&lt;5,
            "Incomplete",
            IF(
                MIN(Q2653,V2653,X2653,Z2653,AB2653)=0,
                    "Incomplete",
                    "Complete"
            )
    )
)</f>
        <v>Complete</v>
      </c>
    </row>
    <row r="2654" spans="1:35" x14ac:dyDescent="0.3">
      <c r="A2654">
        <v>21209</v>
      </c>
      <c r="B2654" s="6">
        <v>45385.526770833334</v>
      </c>
      <c r="C2654" s="3">
        <f>INT(B2654)</f>
        <v>45385</v>
      </c>
      <c r="D2654" s="2">
        <f>MOD(B2654,1)</f>
        <v>0.52677083333401242</v>
      </c>
      <c r="E2654">
        <v>74</v>
      </c>
      <c r="F2654" t="s">
        <v>33</v>
      </c>
      <c r="G2654" t="str">
        <f xml:space="preserve"> PROPER(TRIM(CLEAN(SUBSTITUTE(F2654,CHAR(160)," "))))</f>
        <v>South</v>
      </c>
      <c r="H2654" t="s">
        <v>27</v>
      </c>
      <c r="I2654" t="str">
        <f>PROPER(TRIM(CLEAN((SUBSTITUTE(H2654,"-"," ")))))</f>
        <v>In Store</v>
      </c>
      <c r="J2654">
        <v>17011</v>
      </c>
      <c r="K2654" t="s">
        <v>14</v>
      </c>
      <c r="L2654" t="str">
        <f xml:space="preserve"> PROPER(TRIM(CLEAN(SUBSTITUTE(K2654,CHAR(160)," "))))</f>
        <v>Consumer</v>
      </c>
      <c r="M2654" t="s">
        <v>1</v>
      </c>
      <c r="N2654" t="str">
        <f xml:space="preserve"> PROPER(TRIM(CLEAN(SUBSTITUTE(M2654,CHAR(160)," "))))</f>
        <v>Beauty</v>
      </c>
      <c r="O2654" t="s">
        <v>0</v>
      </c>
      <c r="P2654" t="str">
        <f>IF(LEN(TRIM(Table1[[#This Row],[subcategory]]&amp;""))=0,"Unknown", PROPER(TRIM(Table1[[#This Row],[subcategory]])))</f>
        <v>Makeup</v>
      </c>
      <c r="Q2654">
        <v>40.64</v>
      </c>
      <c r="R2654" s="1">
        <f>IF(LEN(TRIM(Q2654&amp;""))=0, "", VALUE(SUBSTITUTE(Q2654,"$","")))</f>
        <v>40.64</v>
      </c>
      <c r="S2654">
        <v>3</v>
      </c>
      <c r="T2654">
        <f>IF(LEN(TRIM(S2654&amp;""))=0, "", VALUE(S2654))</f>
        <v>3</v>
      </c>
      <c r="U2654">
        <v>121.92</v>
      </c>
      <c r="V2654" s="1">
        <f>IF(LEN(TRIM(U2654&amp;""))=0, "", VALUE(SUBSTITUTE(U2654,"$","")))</f>
        <v>121.92</v>
      </c>
      <c r="W2654" s="1">
        <v>75.834239999999994</v>
      </c>
      <c r="X2654" s="1">
        <f>IF(LEN(TRIM(W2654&amp;""))=0, "", VALUE(SUBSTITUTE(W2654,"$","")))</f>
        <v>75.834239999999994</v>
      </c>
      <c r="Y2654" s="5" t="s">
        <v>4241</v>
      </c>
      <c r="Z2654" s="4" cm="1">
        <f t="array" ref="Z2654">IF(
    LEN(TRIM(Y2654&amp;""))=0,
        IF(AND(ISNUMBER(net_sales_clean), ISNUMBER(profit_clean)),
            net_sales_clean - profit_clean,
            ""
        ),
    VALUE(SUBSTITUTE(Y2654,"$",""))
)</f>
        <v>60.204377754112002</v>
      </c>
      <c r="AA2654" s="5" t="s">
        <v>4240</v>
      </c>
      <c r="AB2654" s="4" cm="1">
        <f t="array" ref="AB2654">IF(
    LEN(TRIM(AA2654&amp;""))=0,
        IF(AND(ISNUMBER(net_sales_clean), ISNUMBER(cost_clean)),
            net_sales_clean - cost_clean,
            ""
        ),
    VALUE(SUBSTITUTE(AA2654,"$",""))
)</f>
        <v>15.6298622458879</v>
      </c>
      <c r="AC2654">
        <v>1</v>
      </c>
      <c r="AD2654">
        <f>IF(LEN(TRIM(AC2654&amp;""))=0, "", VALUE(AC2654))</f>
        <v>1</v>
      </c>
      <c r="AE2654">
        <v>2</v>
      </c>
      <c r="AF2654">
        <f>IF(LEN(TRIM(AE2654&amp;""))=0, "", VALUE(AE2654))</f>
        <v>2</v>
      </c>
      <c r="AG2654">
        <v>0</v>
      </c>
      <c r="AH2654">
        <f>IF(
    OR(U2654&lt;0, W2654&lt;0, Y2654&lt;0, AA2654&lt;0),
        1,
        IF(LEN(TRIM(AG2654&amp;""))=0, "", AG2654)
)</f>
        <v>0</v>
      </c>
      <c r="AI2654" t="str">
        <f>IF(
    COUNT(Q2654,V2654,X2654,Z2654,AB2654)=0,
        "Not Usable",
    IF(
        COUNT(Q2654,V2654,X2654,Z2654,AB2654)&lt;5,
            "Incomplete",
            IF(
                MIN(Q2654,V2654,X2654,Z2654,AB2654)=0,
                    "Incomplete",
                    "Complete"
            )
    )
)</f>
        <v>Complete</v>
      </c>
    </row>
    <row r="2655" spans="1:35" x14ac:dyDescent="0.3">
      <c r="A2655">
        <v>30960</v>
      </c>
      <c r="B2655" s="6">
        <v>45488.802916666667</v>
      </c>
      <c r="C2655" s="3">
        <f>INT(B2655)</f>
        <v>45488</v>
      </c>
      <c r="D2655" s="2">
        <f>MOD(B2655,1)</f>
        <v>0.80291666666744277</v>
      </c>
      <c r="E2655">
        <v>63</v>
      </c>
      <c r="F2655" t="s">
        <v>8</v>
      </c>
      <c r="G2655" t="str">
        <f xml:space="preserve"> PROPER(TRIM(CLEAN(SUBSTITUTE(F2655,CHAR(160)," "))))</f>
        <v>West</v>
      </c>
      <c r="H2655" t="s">
        <v>17</v>
      </c>
      <c r="I2655" t="str">
        <f>PROPER(TRIM(CLEAN((SUBSTITUTE(H2655,"-"," ")))))</f>
        <v>Online</v>
      </c>
      <c r="J2655">
        <v>6639</v>
      </c>
      <c r="K2655" t="s">
        <v>6</v>
      </c>
      <c r="L2655" t="str">
        <f xml:space="preserve"> PROPER(TRIM(CLEAN(SUBSTITUTE(K2655,CHAR(160)," "))))</f>
        <v>Corporate</v>
      </c>
      <c r="M2655" t="s">
        <v>1</v>
      </c>
      <c r="N2655" t="str">
        <f xml:space="preserve"> PROPER(TRIM(CLEAN(SUBSTITUTE(M2655,CHAR(160)," "))))</f>
        <v>Beauty</v>
      </c>
      <c r="O2655" t="s">
        <v>39</v>
      </c>
      <c r="P2655" t="str">
        <f>IF(LEN(TRIM(Table1[[#This Row],[subcategory]]&amp;""))=0,"Unknown", PROPER(TRIM(Table1[[#This Row],[subcategory]])))</f>
        <v>Fragrance</v>
      </c>
      <c r="R2655" s="1" t="str">
        <f>IF(LEN(TRIM(Q2655&amp;""))=0, "", VALUE(SUBSTITUTE(Q2655,"$","")))</f>
        <v/>
      </c>
      <c r="S2655">
        <v>4</v>
      </c>
      <c r="T2655">
        <f>IF(LEN(TRIM(S2655&amp;""))=0, "", VALUE(S2655))</f>
        <v>4</v>
      </c>
      <c r="V2655" s="1" t="str">
        <f>IF(LEN(TRIM(U2655&amp;""))=0, "", VALUE(SUBSTITUTE(U2655,"$","")))</f>
        <v/>
      </c>
      <c r="X2655" s="1" t="str">
        <f>IF(LEN(TRIM(W2655&amp;""))=0, "", VALUE(SUBSTITUTE(W2655,"$","")))</f>
        <v/>
      </c>
      <c r="Z2655" s="1" t="str" cm="1">
        <f t="array" ref="Z2655">IF(
    LEN(TRIM(Y2655&amp;""))=0,
        IF(AND(ISNUMBER(net_sales_clean), ISNUMBER(profit_clean)),
            net_sales_clean - profit_clean,
            ""
        ),
    VALUE(SUBSTITUTE(Y2655,"$",""))
)</f>
        <v/>
      </c>
      <c r="AB2655" s="1" t="str" cm="1">
        <f t="array" ref="AB2655">IF(
    LEN(TRIM(AA2655&amp;""))=0,
        IF(AND(ISNUMBER(net_sales_clean), ISNUMBER(cost_clean)),
            net_sales_clean - cost_clean,
            ""
        ),
    VALUE(SUBSTITUTE(AA2655,"$",""))
)</f>
        <v/>
      </c>
      <c r="AC2655">
        <v>5</v>
      </c>
      <c r="AD2655">
        <f>IF(LEN(TRIM(AC2655&amp;""))=0, "", VALUE(AC2655))</f>
        <v>5</v>
      </c>
      <c r="AE2655">
        <v>4</v>
      </c>
      <c r="AF2655">
        <f>IF(LEN(TRIM(AE2655&amp;""))=0, "", VALUE(AE2655))</f>
        <v>4</v>
      </c>
      <c r="AG2655">
        <v>0</v>
      </c>
      <c r="AH2655">
        <f>IF(
    OR(U2655&lt;0, W2655&lt;0, Y2655&lt;0, AA2655&lt;0),
        1,
        IF(LEN(TRIM(AG2655&amp;""))=0, "", AG2655)
)</f>
        <v>0</v>
      </c>
      <c r="AI2655" t="str">
        <f>IF(
    COUNT(Q2655,V2655,X2655,Z2655,AB2655)=0,
        "Not Usable",
    IF(
        COUNT(Q2655,V2655,X2655,Z2655,AB2655)&lt;5,
            "Incomplete",
            IF(
                MIN(Q2655,V2655,X2655,Z2655,AB2655)=0,
                    "Incomplete",
                    "Complete"
            )
    )
)</f>
        <v>Not Usable</v>
      </c>
    </row>
    <row r="2656" spans="1:35" x14ac:dyDescent="0.3">
      <c r="A2656">
        <v>36757</v>
      </c>
      <c r="B2656" s="6">
        <v>45555.700636574074</v>
      </c>
      <c r="C2656" s="3">
        <f>INT(B2656)</f>
        <v>45555</v>
      </c>
      <c r="D2656" s="2">
        <f>MOD(B2656,1)</f>
        <v>0.70063657407445135</v>
      </c>
      <c r="E2656">
        <v>43</v>
      </c>
      <c r="F2656" t="s">
        <v>33</v>
      </c>
      <c r="G2656" t="str">
        <f xml:space="preserve"> PROPER(TRIM(CLEAN(SUBSTITUTE(F2656,CHAR(160)," "))))</f>
        <v>South</v>
      </c>
      <c r="H2656" t="s">
        <v>7</v>
      </c>
      <c r="I2656" t="str">
        <f>PROPER(TRIM(CLEAN((SUBSTITUTE(H2656,"-"," ")))))</f>
        <v>In Store</v>
      </c>
      <c r="J2656">
        <v>17937</v>
      </c>
      <c r="K2656" t="s">
        <v>10</v>
      </c>
      <c r="L2656" t="str">
        <f xml:space="preserve"> PROPER(TRIM(CLEAN(SUBSTITUTE(K2656,CHAR(160)," "))))</f>
        <v>Consumer</v>
      </c>
      <c r="M2656" t="s">
        <v>1</v>
      </c>
      <c r="N2656" t="str">
        <f xml:space="preserve"> PROPER(TRIM(CLEAN(SUBSTITUTE(M2656,CHAR(160)," "))))</f>
        <v>Beauty</v>
      </c>
      <c r="P2656" t="str">
        <f>IF(LEN(TRIM(Table1[[#This Row],[subcategory]]&amp;""))=0,"Unknown", PROPER(TRIM(Table1[[#This Row],[subcategory]])))</f>
        <v>Unknown</v>
      </c>
      <c r="Q2656">
        <v>97.97</v>
      </c>
      <c r="R2656" s="1">
        <f>IF(LEN(TRIM(Q2656&amp;""))=0, "", VALUE(SUBSTITUTE(Q2656,"$","")))</f>
        <v>97.97</v>
      </c>
      <c r="S2656">
        <v>6</v>
      </c>
      <c r="T2656">
        <f>IF(LEN(TRIM(S2656&amp;""))=0, "", VALUE(S2656))</f>
        <v>6</v>
      </c>
      <c r="U2656" s="5" t="s">
        <v>224</v>
      </c>
      <c r="V2656" s="4">
        <f>IF(LEN(TRIM(U2656&amp;""))=0, "", VALUE(SUBSTITUTE(U2656,"$","")))</f>
        <v>587.81999999999903</v>
      </c>
      <c r="W2656" s="1">
        <v>345.63816000000003</v>
      </c>
      <c r="X2656" s="1">
        <f>IF(LEN(TRIM(W2656&amp;""))=0, "", VALUE(SUBSTITUTE(W2656,"$","")))</f>
        <v>345.63816000000003</v>
      </c>
      <c r="Y2656" s="5" t="s">
        <v>4239</v>
      </c>
      <c r="Z2656" s="4" cm="1">
        <f t="array" ref="Z2656">IF(
    LEN(TRIM(Y2656&amp;""))=0,
        IF(AND(ISNUMBER(net_sales_clean), ISNUMBER(profit_clean)),
            net_sales_clean - profit_clean,
            ""
        ),
    VALUE(SUBSTITUTE(Y2656,"$",""))
)</f>
        <v>225.05094167323301</v>
      </c>
      <c r="AA2656" s="5" t="s">
        <v>4238</v>
      </c>
      <c r="AB2656" s="4" cm="1">
        <f t="array" ref="AB2656">IF(
    LEN(TRIM(AA2656&amp;""))=0,
        IF(AND(ISNUMBER(net_sales_clean), ISNUMBER(cost_clean)),
            net_sales_clean - cost_clean,
            ""
        ),
    VALUE(SUBSTITUTE(AA2656,"$",""))
)</f>
        <v>120.58721832676601</v>
      </c>
      <c r="AC2656">
        <v>4</v>
      </c>
      <c r="AD2656">
        <f>IF(LEN(TRIM(AC2656&amp;""))=0, "", VALUE(AC2656))</f>
        <v>4</v>
      </c>
      <c r="AE2656">
        <v>5</v>
      </c>
      <c r="AF2656">
        <f>IF(LEN(TRIM(AE2656&amp;""))=0, "", VALUE(AE2656))</f>
        <v>5</v>
      </c>
      <c r="AG2656">
        <v>0</v>
      </c>
      <c r="AH2656">
        <f>IF(
    OR(U2656&lt;0, W2656&lt;0, Y2656&lt;0, AA2656&lt;0),
        1,
        IF(LEN(TRIM(AG2656&amp;""))=0, "", AG2656)
)</f>
        <v>0</v>
      </c>
      <c r="AI2656" t="str">
        <f>IF(
    COUNT(Q2656,V2656,X2656,Z2656,AB2656)=0,
        "Not Usable",
    IF(
        COUNT(Q2656,V2656,X2656,Z2656,AB2656)&lt;5,
            "Incomplete",
            IF(
                MIN(Q2656,V2656,X2656,Z2656,AB2656)=0,
                    "Incomplete",
                    "Complete"
            )
    )
)</f>
        <v>Complete</v>
      </c>
    </row>
    <row r="2657" spans="1:35" x14ac:dyDescent="0.3">
      <c r="A2657">
        <v>48208</v>
      </c>
      <c r="B2657" s="6">
        <v>45121.418923611112</v>
      </c>
      <c r="C2657" s="3">
        <f>INT(B2657)</f>
        <v>45121</v>
      </c>
      <c r="D2657" s="2">
        <f>MOD(B2657,1)</f>
        <v>0.41892361111240461</v>
      </c>
      <c r="E2657">
        <v>72</v>
      </c>
      <c r="F2657" t="s">
        <v>8</v>
      </c>
      <c r="G2657" t="str">
        <f xml:space="preserve"> PROPER(TRIM(CLEAN(SUBSTITUTE(F2657,CHAR(160)," "))))</f>
        <v>West</v>
      </c>
      <c r="H2657" t="s">
        <v>3</v>
      </c>
      <c r="I2657" t="str">
        <f>PROPER(TRIM(CLEAN((SUBSTITUTE(H2657,"-"," ")))))</f>
        <v>Phone</v>
      </c>
      <c r="J2657">
        <v>28902</v>
      </c>
      <c r="K2657" t="s">
        <v>14</v>
      </c>
      <c r="L2657" t="str">
        <f xml:space="preserve"> PROPER(TRIM(CLEAN(SUBSTITUTE(K2657,CHAR(160)," "))))</f>
        <v>Consumer</v>
      </c>
      <c r="M2657" t="s">
        <v>9</v>
      </c>
      <c r="N2657" t="str">
        <f xml:space="preserve"> PROPER(TRIM(CLEAN(SUBSTITUTE(M2657,CHAR(160)," "))))</f>
        <v>Home</v>
      </c>
      <c r="O2657" t="s">
        <v>12</v>
      </c>
      <c r="P2657" t="str">
        <f>IF(LEN(TRIM(Table1[[#This Row],[subcategory]]&amp;""))=0,"Unknown", PROPER(TRIM(Table1[[#This Row],[subcategory]])))</f>
        <v>Decor</v>
      </c>
      <c r="Q2657">
        <v>134.44</v>
      </c>
      <c r="R2657" s="1">
        <f>IF(LEN(TRIM(Q2657&amp;""))=0, "", VALUE(SUBSTITUTE(Q2657,"$","")))</f>
        <v>134.44</v>
      </c>
      <c r="S2657">
        <v>6</v>
      </c>
      <c r="T2657">
        <f>IF(LEN(TRIM(S2657&amp;""))=0, "", VALUE(S2657))</f>
        <v>6</v>
      </c>
      <c r="U2657">
        <v>806.64</v>
      </c>
      <c r="V2657" s="1">
        <f>IF(LEN(TRIM(U2657&amp;""))=0, "", VALUE(SUBSTITUTE(U2657,"$","")))</f>
        <v>806.64</v>
      </c>
      <c r="W2657" s="1">
        <v>543.67535999999996</v>
      </c>
      <c r="X2657" s="1">
        <f>IF(LEN(TRIM(W2657&amp;""))=0, "", VALUE(SUBSTITUTE(W2657,"$","")))</f>
        <v>543.67535999999996</v>
      </c>
      <c r="Y2657" s="5" t="s">
        <v>4237</v>
      </c>
      <c r="Z2657" s="4" cm="1">
        <f t="array" ref="Z2657">IF(
    LEN(TRIM(Y2657&amp;""))=0,
        IF(AND(ISNUMBER(net_sales_clean), ISNUMBER(profit_clean)),
            net_sales_clean - profit_clean,
            ""
        ),
    VALUE(SUBSTITUTE(Y2657,"$",""))
)</f>
        <v>391.320728854339</v>
      </c>
      <c r="AA2657" s="5" t="s">
        <v>4236</v>
      </c>
      <c r="AB2657" s="4" cm="1">
        <f t="array" ref="AB2657">IF(
    LEN(TRIM(AA2657&amp;""))=0,
        IF(AND(ISNUMBER(net_sales_clean), ISNUMBER(cost_clean)),
            net_sales_clean - cost_clean,
            ""
        ),
    VALUE(SUBSTITUTE(AA2657,"$",""))
)</f>
        <v>152.35463114565999</v>
      </c>
      <c r="AC2657">
        <v>3</v>
      </c>
      <c r="AD2657">
        <f>IF(LEN(TRIM(AC2657&amp;""))=0, "", VALUE(AC2657))</f>
        <v>3</v>
      </c>
      <c r="AE2657">
        <v>1</v>
      </c>
      <c r="AF2657">
        <f>IF(LEN(TRIM(AE2657&amp;""))=0, "", VALUE(AE2657))</f>
        <v>1</v>
      </c>
      <c r="AG2657">
        <v>0</v>
      </c>
      <c r="AH2657">
        <f>IF(
    OR(U2657&lt;0, W2657&lt;0, Y2657&lt;0, AA2657&lt;0),
        1,
        IF(LEN(TRIM(AG2657&amp;""))=0, "", AG2657)
)</f>
        <v>0</v>
      </c>
      <c r="AI2657" t="str">
        <f>IF(
    COUNT(Q2657,V2657,X2657,Z2657,AB2657)=0,
        "Not Usable",
    IF(
        COUNT(Q2657,V2657,X2657,Z2657,AB2657)&lt;5,
            "Incomplete",
            IF(
                MIN(Q2657,V2657,X2657,Z2657,AB2657)=0,
                    "Incomplete",
                    "Complete"
            )
    )
)</f>
        <v>Complete</v>
      </c>
    </row>
    <row r="2658" spans="1:35" x14ac:dyDescent="0.3">
      <c r="A2658">
        <v>27416</v>
      </c>
      <c r="B2658" s="6">
        <v>45483.22148148148</v>
      </c>
      <c r="C2658" s="3">
        <f>INT(B2658)</f>
        <v>45483</v>
      </c>
      <c r="D2658" s="2">
        <f>MOD(B2658,1)</f>
        <v>0.22148148147971369</v>
      </c>
      <c r="E2658">
        <v>20</v>
      </c>
      <c r="F2658" t="s">
        <v>4</v>
      </c>
      <c r="G2658" t="str">
        <f xml:space="preserve"> PROPER(TRIM(CLEAN(SUBSTITUTE(F2658,CHAR(160)," "))))</f>
        <v>South</v>
      </c>
      <c r="H2658" t="s">
        <v>30</v>
      </c>
      <c r="I2658" t="str">
        <f>PROPER(TRIM(CLEAN((SUBSTITUTE(H2658,"-"," ")))))</f>
        <v>Mobile App</v>
      </c>
      <c r="J2658">
        <v>15459</v>
      </c>
      <c r="K2658" t="s">
        <v>6</v>
      </c>
      <c r="L2658" t="str">
        <f xml:space="preserve"> PROPER(TRIM(CLEAN(SUBSTITUTE(K2658,CHAR(160)," "))))</f>
        <v>Corporate</v>
      </c>
      <c r="M2658" t="s">
        <v>9</v>
      </c>
      <c r="N2658" t="str">
        <f xml:space="preserve"> PROPER(TRIM(CLEAN(SUBSTITUTE(M2658,CHAR(160)," "))))</f>
        <v>Home</v>
      </c>
      <c r="O2658" t="s">
        <v>12</v>
      </c>
      <c r="P2658" t="str">
        <f>IF(LEN(TRIM(Table1[[#This Row],[subcategory]]&amp;""))=0,"Unknown", PROPER(TRIM(Table1[[#This Row],[subcategory]])))</f>
        <v>Decor</v>
      </c>
      <c r="Q2658">
        <v>49.44</v>
      </c>
      <c r="R2658" s="1">
        <f>IF(LEN(TRIM(Q2658&amp;""))=0, "", VALUE(SUBSTITUTE(Q2658,"$","")))</f>
        <v>49.44</v>
      </c>
      <c r="S2658">
        <v>1</v>
      </c>
      <c r="T2658">
        <f>IF(LEN(TRIM(S2658&amp;""))=0, "", VALUE(S2658))</f>
        <v>1</v>
      </c>
      <c r="U2658">
        <v>49.44</v>
      </c>
      <c r="V2658" s="1">
        <f>IF(LEN(TRIM(U2658&amp;""))=0, "", VALUE(SUBSTITUTE(U2658,"$","")))</f>
        <v>49.44</v>
      </c>
      <c r="W2658" s="1">
        <v>38.019359999999999</v>
      </c>
      <c r="X2658" s="1">
        <f>IF(LEN(TRIM(W2658&amp;""))=0, "", VALUE(SUBSTITUTE(W2658,"$","")))</f>
        <v>38.019359999999999</v>
      </c>
      <c r="Y2658" s="5" t="s">
        <v>4235</v>
      </c>
      <c r="Z2658" s="4" cm="1">
        <f t="array" ref="Z2658">IF(
    LEN(TRIM(Y2658&amp;""))=0,
        IF(AND(ISNUMBER(net_sales_clean), ISNUMBER(profit_clean)),
            net_sales_clean - profit_clean,
            ""
        ),
    VALUE(SUBSTITUTE(Y2658,"$",""))
)</f>
        <v>30.5446040911254</v>
      </c>
      <c r="AA2658" s="5" t="s">
        <v>4234</v>
      </c>
      <c r="AB2658" s="4" cm="1">
        <f t="array" ref="AB2658">IF(
    LEN(TRIM(AA2658&amp;""))=0,
        IF(AND(ISNUMBER(net_sales_clean), ISNUMBER(cost_clean)),
            net_sales_clean - cost_clean,
            ""
        ),
    VALUE(SUBSTITUTE(AA2658,"$",""))
)</f>
        <v>7.4747559088745898</v>
      </c>
      <c r="AC2658">
        <v>2</v>
      </c>
      <c r="AD2658">
        <f>IF(LEN(TRIM(AC2658&amp;""))=0, "", VALUE(AC2658))</f>
        <v>2</v>
      </c>
      <c r="AE2658">
        <v>5</v>
      </c>
      <c r="AF2658">
        <f>IF(LEN(TRIM(AE2658&amp;""))=0, "", VALUE(AE2658))</f>
        <v>5</v>
      </c>
      <c r="AG2658">
        <v>0</v>
      </c>
      <c r="AH2658">
        <f>IF(
    OR(U2658&lt;0, W2658&lt;0, Y2658&lt;0, AA2658&lt;0),
        1,
        IF(LEN(TRIM(AG2658&amp;""))=0, "", AG2658)
)</f>
        <v>0</v>
      </c>
      <c r="AI2658" t="str">
        <f>IF(
    COUNT(Q2658,V2658,X2658,Z2658,AB2658)=0,
        "Not Usable",
    IF(
        COUNT(Q2658,V2658,X2658,Z2658,AB2658)&lt;5,
            "Incomplete",
            IF(
                MIN(Q2658,V2658,X2658,Z2658,AB2658)=0,
                    "Incomplete",
                    "Complete"
            )
    )
)</f>
        <v>Complete</v>
      </c>
    </row>
    <row r="2659" spans="1:35" x14ac:dyDescent="0.3">
      <c r="A2659">
        <v>17458</v>
      </c>
      <c r="B2659" s="6">
        <v>45147.716724537036</v>
      </c>
      <c r="C2659" s="3">
        <f>INT(B2659)</f>
        <v>45147</v>
      </c>
      <c r="D2659" s="2">
        <f>MOD(B2659,1)</f>
        <v>0.71672453703649808</v>
      </c>
      <c r="E2659">
        <v>52</v>
      </c>
      <c r="F2659" t="s">
        <v>8</v>
      </c>
      <c r="G2659" t="str">
        <f xml:space="preserve"> PROPER(TRIM(CLEAN(SUBSTITUTE(F2659,CHAR(160)," "))))</f>
        <v>West</v>
      </c>
      <c r="H2659" t="s">
        <v>7</v>
      </c>
      <c r="I2659" t="str">
        <f>PROPER(TRIM(CLEAN((SUBSTITUTE(H2659,"-"," ")))))</f>
        <v>In Store</v>
      </c>
      <c r="J2659">
        <v>4969</v>
      </c>
      <c r="K2659" t="s">
        <v>14</v>
      </c>
      <c r="L2659" t="str">
        <f xml:space="preserve"> PROPER(TRIM(CLEAN(SUBSTITUTE(K2659,CHAR(160)," "))))</f>
        <v>Consumer</v>
      </c>
      <c r="M2659" t="s">
        <v>9</v>
      </c>
      <c r="N2659" t="str">
        <f xml:space="preserve"> PROPER(TRIM(CLEAN(SUBSTITUTE(M2659,CHAR(160)," "))))</f>
        <v>Home</v>
      </c>
      <c r="P2659" t="str">
        <f>IF(LEN(TRIM(Table1[[#This Row],[subcategory]]&amp;""))=0,"Unknown", PROPER(TRIM(Table1[[#This Row],[subcategory]])))</f>
        <v>Unknown</v>
      </c>
      <c r="Q2659">
        <v>72.930000000000007</v>
      </c>
      <c r="R2659" s="1">
        <f>IF(LEN(TRIM(Q2659&amp;""))=0, "", VALUE(SUBSTITUTE(Q2659,"$","")))</f>
        <v>72.930000000000007</v>
      </c>
      <c r="S2659">
        <v>2</v>
      </c>
      <c r="T2659">
        <f>IF(LEN(TRIM(S2659&amp;""))=0, "", VALUE(S2659))</f>
        <v>2</v>
      </c>
      <c r="U2659">
        <v>145.86000000000001</v>
      </c>
      <c r="V2659" s="1">
        <f>IF(LEN(TRIM(U2659&amp;""))=0, "", VALUE(SUBSTITUTE(U2659,"$","")))</f>
        <v>145.86000000000001</v>
      </c>
      <c r="X2659" s="1" t="str">
        <f>IF(LEN(TRIM(W2659&amp;""))=0, "", VALUE(SUBSTITUTE(W2659,"$","")))</f>
        <v/>
      </c>
      <c r="Z2659" s="1" t="str" cm="1">
        <f t="array" ref="Z2659">IF(
    LEN(TRIM(Y2659&amp;""))=0,
        IF(AND(ISNUMBER(net_sales_clean), ISNUMBER(profit_clean)),
            net_sales_clean - profit_clean,
            ""
        ),
    VALUE(SUBSTITUTE(Y2659,"$",""))
)</f>
        <v/>
      </c>
      <c r="AB2659" s="1" t="str" cm="1">
        <f t="array" ref="AB2659">IF(
    LEN(TRIM(AA2659&amp;""))=0,
        IF(AND(ISNUMBER(net_sales_clean), ISNUMBER(cost_clean)),
            net_sales_clean - cost_clean,
            ""
        ),
    VALUE(SUBSTITUTE(AA2659,"$",""))
)</f>
        <v/>
      </c>
      <c r="AC2659">
        <v>2</v>
      </c>
      <c r="AD2659">
        <f>IF(LEN(TRIM(AC2659&amp;""))=0, "", VALUE(AC2659))</f>
        <v>2</v>
      </c>
      <c r="AE2659">
        <v>2</v>
      </c>
      <c r="AF2659">
        <f>IF(LEN(TRIM(AE2659&amp;""))=0, "", VALUE(AE2659))</f>
        <v>2</v>
      </c>
      <c r="AH2659" t="str">
        <f>IF(
    OR(U2659&lt;0, W2659&lt;0, Y2659&lt;0, AA2659&lt;0),
        1,
        IF(LEN(TRIM(AG2659&amp;""))=0, "", AG2659)
)</f>
        <v/>
      </c>
      <c r="AI2659" t="str">
        <f>IF(
    COUNT(Q2659,V2659,X2659,Z2659,AB2659)=0,
        "Not Usable",
    IF(
        COUNT(Q2659,V2659,X2659,Z2659,AB2659)&lt;5,
            "Incomplete",
            IF(
                MIN(Q2659,V2659,X2659,Z2659,AB2659)=0,
                    "Incomplete",
                    "Complete"
            )
    )
)</f>
        <v>Incomplete</v>
      </c>
    </row>
    <row r="2660" spans="1:35" x14ac:dyDescent="0.3">
      <c r="A2660">
        <v>49988</v>
      </c>
      <c r="B2660" s="6">
        <v>45563.259363425925</v>
      </c>
      <c r="C2660" s="3">
        <f>INT(B2660)</f>
        <v>45563</v>
      </c>
      <c r="D2660" s="2">
        <f>MOD(B2660,1)</f>
        <v>0.25936342592467554</v>
      </c>
      <c r="E2660">
        <v>59</v>
      </c>
      <c r="F2660" t="s">
        <v>21</v>
      </c>
      <c r="G2660" t="str">
        <f xml:space="preserve"> PROPER(TRIM(CLEAN(SUBSTITUTE(F2660,CHAR(160)," "))))</f>
        <v>Midwest</v>
      </c>
      <c r="H2660" t="s">
        <v>7</v>
      </c>
      <c r="I2660" t="str">
        <f>PROPER(TRIM(CLEAN((SUBSTITUTE(H2660,"-"," ")))))</f>
        <v>In Store</v>
      </c>
      <c r="J2660">
        <v>1533</v>
      </c>
      <c r="K2660" t="s">
        <v>6</v>
      </c>
      <c r="L2660" t="str">
        <f xml:space="preserve"> PROPER(TRIM(CLEAN(SUBSTITUTE(K2660,CHAR(160)," "))))</f>
        <v>Corporate</v>
      </c>
      <c r="M2660" t="s">
        <v>1</v>
      </c>
      <c r="N2660" t="str">
        <f xml:space="preserve"> PROPER(TRIM(CLEAN(SUBSTITUTE(M2660,CHAR(160)," "))))</f>
        <v>Beauty</v>
      </c>
      <c r="P2660" t="str">
        <f>IF(LEN(TRIM(Table1[[#This Row],[subcategory]]&amp;""))=0,"Unknown", PROPER(TRIM(Table1[[#This Row],[subcategory]])))</f>
        <v>Unknown</v>
      </c>
      <c r="Q2660">
        <v>62.9</v>
      </c>
      <c r="R2660" s="1">
        <f>IF(LEN(TRIM(Q2660&amp;""))=0, "", VALUE(SUBSTITUTE(Q2660,"$","")))</f>
        <v>62.9</v>
      </c>
      <c r="S2660">
        <v>1</v>
      </c>
      <c r="T2660">
        <f>IF(LEN(TRIM(S2660&amp;""))=0, "", VALUE(S2660))</f>
        <v>1</v>
      </c>
      <c r="U2660">
        <v>62.9</v>
      </c>
      <c r="V2660" s="1">
        <f>IF(LEN(TRIM(U2660&amp;""))=0, "", VALUE(SUBSTITUTE(U2660,"$","")))</f>
        <v>62.9</v>
      </c>
      <c r="W2660" s="4" t="s">
        <v>131</v>
      </c>
      <c r="X2660" s="4">
        <f>IF(LEN(TRIM(W2660&amp;""))=0, "", VALUE(SUBSTITUTE(W2660,"$","")))</f>
        <v>58.874399999999902</v>
      </c>
      <c r="Y2660" s="5" t="s">
        <v>4233</v>
      </c>
      <c r="Z2660" s="4" cm="1">
        <f t="array" ref="Z2660">IF(
    LEN(TRIM(Y2660&amp;""))=0,
        IF(AND(ISNUMBER(net_sales_clean), ISNUMBER(profit_clean)),
            net_sales_clean - profit_clean,
            ""
        ),
    VALUE(SUBSTITUTE(Y2660,"$",""))
)</f>
        <v>39.033706991506698</v>
      </c>
      <c r="AA2660" s="5" t="s">
        <v>4232</v>
      </c>
      <c r="AB2660" s="4" cm="1">
        <f t="array" ref="AB2660">IF(
    LEN(TRIM(AA2660&amp;""))=0,
        IF(AND(ISNUMBER(net_sales_clean), ISNUMBER(cost_clean)),
            net_sales_clean - cost_clean,
            ""
        ),
    VALUE(SUBSTITUTE(AA2660,"$",""))
)</f>
        <v>19.840693008493201</v>
      </c>
      <c r="AC2660">
        <v>1</v>
      </c>
      <c r="AD2660">
        <f>IF(LEN(TRIM(AC2660&amp;""))=0, "", VALUE(AC2660))</f>
        <v>1</v>
      </c>
      <c r="AE2660">
        <v>5</v>
      </c>
      <c r="AF2660">
        <f>IF(LEN(TRIM(AE2660&amp;""))=0, "", VALUE(AE2660))</f>
        <v>5</v>
      </c>
      <c r="AG2660">
        <v>0</v>
      </c>
      <c r="AH2660">
        <f>IF(
    OR(U2660&lt;0, W2660&lt;0, Y2660&lt;0, AA2660&lt;0),
        1,
        IF(LEN(TRIM(AG2660&amp;""))=0, "", AG2660)
)</f>
        <v>0</v>
      </c>
      <c r="AI2660" t="str">
        <f>IF(
    COUNT(Q2660,V2660,X2660,Z2660,AB2660)=0,
        "Not Usable",
    IF(
        COUNT(Q2660,V2660,X2660,Z2660,AB2660)&lt;5,
            "Incomplete",
            IF(
                MIN(Q2660,V2660,X2660,Z2660,AB2660)=0,
                    "Incomplete",
                    "Complete"
            )
    )
)</f>
        <v>Complete</v>
      </c>
    </row>
    <row r="2661" spans="1:35" x14ac:dyDescent="0.3">
      <c r="A2661">
        <v>10207</v>
      </c>
      <c r="B2661" s="6">
        <v>45053.509895833333</v>
      </c>
      <c r="C2661" s="3">
        <f>INT(B2661)</f>
        <v>45053</v>
      </c>
      <c r="D2661" s="2">
        <f>MOD(B2661,1)</f>
        <v>0.50989583333284827</v>
      </c>
      <c r="E2661">
        <v>84</v>
      </c>
      <c r="F2661" t="s">
        <v>15</v>
      </c>
      <c r="G2661" t="str">
        <f xml:space="preserve"> PROPER(TRIM(CLEAN(SUBSTITUTE(F2661,CHAR(160)," "))))</f>
        <v>West</v>
      </c>
      <c r="H2661" t="s">
        <v>30</v>
      </c>
      <c r="I2661" t="str">
        <f>PROPER(TRIM(CLEAN((SUBSTITUTE(H2661,"-"," ")))))</f>
        <v>Mobile App</v>
      </c>
      <c r="J2661">
        <v>19770</v>
      </c>
      <c r="K2661" t="s">
        <v>6</v>
      </c>
      <c r="L2661" t="str">
        <f xml:space="preserve"> PROPER(TRIM(CLEAN(SUBSTITUTE(K2661,CHAR(160)," "))))</f>
        <v>Corporate</v>
      </c>
      <c r="M2661" t="s">
        <v>19</v>
      </c>
      <c r="N2661" t="str">
        <f xml:space="preserve"> PROPER(TRIM(CLEAN(SUBSTITUTE(M2661,CHAR(160)," "))))</f>
        <v>Apparel</v>
      </c>
      <c r="O2661" t="s">
        <v>26</v>
      </c>
      <c r="P2661" t="str">
        <f>IF(LEN(TRIM(Table1[[#This Row],[subcategory]]&amp;""))=0,"Unknown", PROPER(TRIM(Table1[[#This Row],[subcategory]])))</f>
        <v>Kids</v>
      </c>
      <c r="Q2661">
        <v>19.2</v>
      </c>
      <c r="R2661" s="1">
        <f>IF(LEN(TRIM(Q2661&amp;""))=0, "", VALUE(SUBSTITUTE(Q2661,"$","")))</f>
        <v>19.2</v>
      </c>
      <c r="S2661">
        <v>3</v>
      </c>
      <c r="T2661">
        <f>IF(LEN(TRIM(S2661&amp;""))=0, "", VALUE(S2661))</f>
        <v>3</v>
      </c>
      <c r="U2661" s="5" t="s">
        <v>44</v>
      </c>
      <c r="V2661" s="4">
        <f>IF(LEN(TRIM(U2661&amp;""))=0, "", VALUE(SUBSTITUTE(U2661,"$","")))</f>
        <v>57.599999999999902</v>
      </c>
      <c r="W2661" s="4" t="s">
        <v>4231</v>
      </c>
      <c r="X2661" s="4">
        <f>IF(LEN(TRIM(W2661&amp;""))=0, "", VALUE(SUBSTITUTE(W2661,"$","")))</f>
        <v>47.174399999999899</v>
      </c>
      <c r="Y2661" s="5" t="s">
        <v>4230</v>
      </c>
      <c r="Z2661" s="4" cm="1">
        <f t="array" ref="Z2661">IF(
    LEN(TRIM(Y2661&amp;""))=0,
        IF(AND(ISNUMBER(net_sales_clean), ISNUMBER(profit_clean)),
            net_sales_clean - profit_clean,
            ""
        ),
    VALUE(SUBSTITUTE(Y2661,"$",""))
)</f>
        <v>32.558722787705101</v>
      </c>
      <c r="AA2661" s="5" t="s">
        <v>4229</v>
      </c>
      <c r="AB2661" s="4" cm="1">
        <f t="array" ref="AB2661">IF(
    LEN(TRIM(AA2661&amp;""))=0,
        IF(AND(ISNUMBER(net_sales_clean), ISNUMBER(cost_clean)),
            net_sales_clean - cost_clean,
            ""
        ),
    VALUE(SUBSTITUTE(AA2661,"$",""))
)</f>
        <v>14.6156772122948</v>
      </c>
      <c r="AC2661">
        <v>2</v>
      </c>
      <c r="AD2661">
        <f>IF(LEN(TRIM(AC2661&amp;""))=0, "", VALUE(AC2661))</f>
        <v>2</v>
      </c>
      <c r="AE2661">
        <v>5</v>
      </c>
      <c r="AF2661">
        <f>IF(LEN(TRIM(AE2661&amp;""))=0, "", VALUE(AE2661))</f>
        <v>5</v>
      </c>
      <c r="AG2661">
        <v>0</v>
      </c>
      <c r="AH2661">
        <f>IF(
    OR(U2661&lt;0, W2661&lt;0, Y2661&lt;0, AA2661&lt;0),
        1,
        IF(LEN(TRIM(AG2661&amp;""))=0, "", AG2661)
)</f>
        <v>0</v>
      </c>
      <c r="AI2661" t="str">
        <f>IF(
    COUNT(Q2661,V2661,X2661,Z2661,AB2661)=0,
        "Not Usable",
    IF(
        COUNT(Q2661,V2661,X2661,Z2661,AB2661)&lt;5,
            "Incomplete",
            IF(
                MIN(Q2661,V2661,X2661,Z2661,AB2661)=0,
                    "Incomplete",
                    "Complete"
            )
    )
)</f>
        <v>Complete</v>
      </c>
    </row>
    <row r="2662" spans="1:35" x14ac:dyDescent="0.3">
      <c r="A2662">
        <v>20526</v>
      </c>
      <c r="B2662" s="6">
        <v>45224.944467592592</v>
      </c>
      <c r="C2662" s="3">
        <f>INT(B2662)</f>
        <v>45224</v>
      </c>
      <c r="D2662" s="2">
        <f>MOD(B2662,1)</f>
        <v>0.94446759259153623</v>
      </c>
      <c r="E2662">
        <v>70</v>
      </c>
      <c r="F2662" t="s">
        <v>4</v>
      </c>
      <c r="G2662" t="str">
        <f xml:space="preserve"> PROPER(TRIM(CLEAN(SUBSTITUTE(F2662,CHAR(160)," "))))</f>
        <v>South</v>
      </c>
      <c r="H2662" t="s">
        <v>17</v>
      </c>
      <c r="I2662" t="str">
        <f>PROPER(TRIM(CLEAN((SUBSTITUTE(H2662,"-"," ")))))</f>
        <v>Online</v>
      </c>
      <c r="J2662">
        <v>20145</v>
      </c>
      <c r="K2662" t="s">
        <v>6</v>
      </c>
      <c r="L2662" t="str">
        <f xml:space="preserve"> PROPER(TRIM(CLEAN(SUBSTITUTE(K2662,CHAR(160)," "))))</f>
        <v>Corporate</v>
      </c>
      <c r="M2662" t="s">
        <v>9</v>
      </c>
      <c r="N2662" t="str">
        <f xml:space="preserve"> PROPER(TRIM(CLEAN(SUBSTITUTE(M2662,CHAR(160)," "))))</f>
        <v>Home</v>
      </c>
      <c r="O2662" t="s">
        <v>36</v>
      </c>
      <c r="P2662" t="str">
        <f>IF(LEN(TRIM(Table1[[#This Row],[subcategory]]&amp;""))=0,"Unknown", PROPER(TRIM(Table1[[#This Row],[subcategory]])))</f>
        <v>Bedding</v>
      </c>
      <c r="Q2662">
        <v>31.22</v>
      </c>
      <c r="R2662" s="1">
        <f>IF(LEN(TRIM(Q2662&amp;""))=0, "", VALUE(SUBSTITUTE(Q2662,"$","")))</f>
        <v>31.22</v>
      </c>
      <c r="S2662">
        <v>3</v>
      </c>
      <c r="T2662">
        <f>IF(LEN(TRIM(S2662&amp;""))=0, "", VALUE(S2662))</f>
        <v>3</v>
      </c>
      <c r="U2662">
        <v>93.66</v>
      </c>
      <c r="V2662" s="1">
        <f>IF(LEN(TRIM(U2662&amp;""))=0, "", VALUE(SUBSTITUTE(U2662,"$","")))</f>
        <v>93.66</v>
      </c>
      <c r="W2662" s="4" t="s">
        <v>4228</v>
      </c>
      <c r="X2662" s="4">
        <f>IF(LEN(TRIM(W2662&amp;""))=0, "", VALUE(SUBSTITUTE(W2662,"$","")))</f>
        <v>66.966899999999995</v>
      </c>
      <c r="Z2662" s="1" t="str" cm="1">
        <f t="array" ref="Z2662">IF(
    LEN(TRIM(Y2662&amp;""))=0,
        IF(AND(ISNUMBER(net_sales_clean), ISNUMBER(profit_clean)),
            net_sales_clean - profit_clean,
            ""
        ),
    VALUE(SUBSTITUTE(Y2662,"$",""))
)</f>
        <v/>
      </c>
      <c r="AB2662" s="1" t="str" cm="1">
        <f t="array" ref="AB2662">IF(
    LEN(TRIM(AA2662&amp;""))=0,
        IF(AND(ISNUMBER(net_sales_clean), ISNUMBER(cost_clean)),
            net_sales_clean - cost_clean,
            ""
        ),
    VALUE(SUBSTITUTE(AA2662,"$",""))
)</f>
        <v/>
      </c>
      <c r="AC2662">
        <v>5</v>
      </c>
      <c r="AD2662">
        <f>IF(LEN(TRIM(AC2662&amp;""))=0, "", VALUE(AC2662))</f>
        <v>5</v>
      </c>
      <c r="AE2662">
        <v>3</v>
      </c>
      <c r="AF2662">
        <f>IF(LEN(TRIM(AE2662&amp;""))=0, "", VALUE(AE2662))</f>
        <v>3</v>
      </c>
      <c r="AG2662">
        <v>0</v>
      </c>
      <c r="AH2662">
        <f>IF(
    OR(U2662&lt;0, W2662&lt;0, Y2662&lt;0, AA2662&lt;0),
        1,
        IF(LEN(TRIM(AG2662&amp;""))=0, "", AG2662)
)</f>
        <v>0</v>
      </c>
      <c r="AI2662" t="str">
        <f>IF(
    COUNT(Q2662,V2662,X2662,Z2662,AB2662)=0,
        "Not Usable",
    IF(
        COUNT(Q2662,V2662,X2662,Z2662,AB2662)&lt;5,
            "Incomplete",
            IF(
                MIN(Q2662,V2662,X2662,Z2662,AB2662)=0,
                    "Incomplete",
                    "Complete"
            )
    )
)</f>
        <v>Incomplete</v>
      </c>
    </row>
    <row r="2663" spans="1:35" x14ac:dyDescent="0.3">
      <c r="A2663">
        <v>38803</v>
      </c>
      <c r="B2663" s="6">
        <v>45910.105428240742</v>
      </c>
      <c r="C2663" s="3">
        <f>INT(B2663)</f>
        <v>45910</v>
      </c>
      <c r="D2663" s="2">
        <f>MOD(B2663,1)</f>
        <v>0.10542824074218515</v>
      </c>
      <c r="E2663">
        <v>56</v>
      </c>
      <c r="F2663" t="s">
        <v>21</v>
      </c>
      <c r="G2663" t="str">
        <f xml:space="preserve"> PROPER(TRIM(CLEAN(SUBSTITUTE(F2663,CHAR(160)," "))))</f>
        <v>Midwest</v>
      </c>
      <c r="H2663" t="s">
        <v>7</v>
      </c>
      <c r="I2663" t="str">
        <f>PROPER(TRIM(CLEAN((SUBSTITUTE(H2663,"-"," ")))))</f>
        <v>In Store</v>
      </c>
      <c r="J2663">
        <v>9785</v>
      </c>
      <c r="K2663" t="s">
        <v>2</v>
      </c>
      <c r="L2663" t="str">
        <f xml:space="preserve"> PROPER(TRIM(CLEAN(SUBSTITUTE(K2663,CHAR(160)," "))))</f>
        <v>Home Office</v>
      </c>
      <c r="M2663" t="s">
        <v>9</v>
      </c>
      <c r="N2663" t="str">
        <f xml:space="preserve"> PROPER(TRIM(CLEAN(SUBSTITUTE(M2663,CHAR(160)," "))))</f>
        <v>Home</v>
      </c>
      <c r="O2663" t="s">
        <v>36</v>
      </c>
      <c r="P2663" t="str">
        <f>IF(LEN(TRIM(Table1[[#This Row],[subcategory]]&amp;""))=0,"Unknown", PROPER(TRIM(Table1[[#This Row],[subcategory]])))</f>
        <v>Bedding</v>
      </c>
      <c r="Q2663">
        <v>148.33000000000001</v>
      </c>
      <c r="R2663" s="1">
        <f>IF(LEN(TRIM(Q2663&amp;""))=0, "", VALUE(SUBSTITUTE(Q2663,"$","")))</f>
        <v>148.33000000000001</v>
      </c>
      <c r="S2663">
        <v>1</v>
      </c>
      <c r="T2663">
        <f>IF(LEN(TRIM(S2663&amp;""))=0, "", VALUE(S2663))</f>
        <v>1</v>
      </c>
      <c r="U2663">
        <v>148.33000000000001</v>
      </c>
      <c r="V2663" s="1">
        <f>IF(LEN(TRIM(U2663&amp;""))=0, "", VALUE(SUBSTITUTE(U2663,"$","")))</f>
        <v>148.33000000000001</v>
      </c>
      <c r="W2663" s="4" t="s">
        <v>4227</v>
      </c>
      <c r="X2663" s="4">
        <f>IF(LEN(TRIM(W2663&amp;""))=0, "", VALUE(SUBSTITUTE(W2663,"$","")))</f>
        <v>113.32411999999999</v>
      </c>
      <c r="Y2663" s="5" t="s">
        <v>4226</v>
      </c>
      <c r="Z2663" s="4" cm="1">
        <f t="array" ref="Z2663">IF(
    LEN(TRIM(Y2663&amp;""))=0,
        IF(AND(ISNUMBER(net_sales_clean), ISNUMBER(profit_clean)),
            net_sales_clean - profit_clean,
            ""
        ),
    VALUE(SUBSTITUTE(Y2663,"$",""))
)</f>
        <v>84.385668918478601</v>
      </c>
      <c r="AA2663" s="5" t="s">
        <v>4225</v>
      </c>
      <c r="AB2663" s="4" cm="1">
        <f t="array" ref="AB2663">IF(
    LEN(TRIM(AA2663&amp;""))=0,
        IF(AND(ISNUMBER(net_sales_clean), ISNUMBER(cost_clean)),
            net_sales_clean - cost_clean,
            ""
        ),
    VALUE(SUBSTITUTE(AA2663,"$",""))
)</f>
        <v>28.938451081521301</v>
      </c>
      <c r="AC2663">
        <v>2</v>
      </c>
      <c r="AD2663">
        <f>IF(LEN(TRIM(AC2663&amp;""))=0, "", VALUE(AC2663))</f>
        <v>2</v>
      </c>
      <c r="AE2663">
        <v>5</v>
      </c>
      <c r="AF2663">
        <f>IF(LEN(TRIM(AE2663&amp;""))=0, "", VALUE(AE2663))</f>
        <v>5</v>
      </c>
      <c r="AG2663">
        <v>0</v>
      </c>
      <c r="AH2663">
        <f>IF(
    OR(U2663&lt;0, W2663&lt;0, Y2663&lt;0, AA2663&lt;0),
        1,
        IF(LEN(TRIM(AG2663&amp;""))=0, "", AG2663)
)</f>
        <v>0</v>
      </c>
      <c r="AI2663" t="str">
        <f>IF(
    COUNT(Q2663,V2663,X2663,Z2663,AB2663)=0,
        "Not Usable",
    IF(
        COUNT(Q2663,V2663,X2663,Z2663,AB2663)&lt;5,
            "Incomplete",
            IF(
                MIN(Q2663,V2663,X2663,Z2663,AB2663)=0,
                    "Incomplete",
                    "Complete"
            )
    )
)</f>
        <v>Complete</v>
      </c>
    </row>
    <row r="2664" spans="1:35" x14ac:dyDescent="0.3">
      <c r="A2664">
        <v>45471</v>
      </c>
      <c r="B2664" s="6">
        <v>45998.167962962965</v>
      </c>
      <c r="C2664" s="3">
        <f>INT(B2664)</f>
        <v>45998</v>
      </c>
      <c r="D2664" s="2">
        <f>MOD(B2664,1)</f>
        <v>0.16796296296524815</v>
      </c>
      <c r="E2664">
        <v>60</v>
      </c>
      <c r="F2664" t="s">
        <v>8</v>
      </c>
      <c r="G2664" t="str">
        <f xml:space="preserve"> PROPER(TRIM(CLEAN(SUBSTITUTE(F2664,CHAR(160)," "))))</f>
        <v>West</v>
      </c>
      <c r="H2664" t="s">
        <v>7</v>
      </c>
      <c r="I2664" t="str">
        <f>PROPER(TRIM(CLEAN((SUBSTITUTE(H2664,"-"," ")))))</f>
        <v>In Store</v>
      </c>
      <c r="J2664">
        <v>7392</v>
      </c>
      <c r="K2664" t="s">
        <v>14</v>
      </c>
      <c r="L2664" t="str">
        <f xml:space="preserve"> PROPER(TRIM(CLEAN(SUBSTITUTE(K2664,CHAR(160)," "))))</f>
        <v>Consumer</v>
      </c>
      <c r="M2664" t="s">
        <v>9</v>
      </c>
      <c r="N2664" t="str">
        <f xml:space="preserve"> PROPER(TRIM(CLEAN(SUBSTITUTE(M2664,CHAR(160)," "))))</f>
        <v>Home</v>
      </c>
      <c r="O2664" t="s">
        <v>12</v>
      </c>
      <c r="P2664" t="str">
        <f>IF(LEN(TRIM(Table1[[#This Row],[subcategory]]&amp;""))=0,"Unknown", PROPER(TRIM(Table1[[#This Row],[subcategory]])))</f>
        <v>Decor</v>
      </c>
      <c r="Q2664">
        <v>55.72</v>
      </c>
      <c r="R2664" s="1">
        <f>IF(LEN(TRIM(Q2664&amp;""))=0, "", VALUE(SUBSTITUTE(Q2664,"$","")))</f>
        <v>55.72</v>
      </c>
      <c r="S2664">
        <v>4</v>
      </c>
      <c r="T2664">
        <f>IF(LEN(TRIM(S2664&amp;""))=0, "", VALUE(S2664))</f>
        <v>4</v>
      </c>
      <c r="U2664">
        <v>222.88</v>
      </c>
      <c r="V2664" s="1">
        <f>IF(LEN(TRIM(U2664&amp;""))=0, "", VALUE(SUBSTITUTE(U2664,"$","")))</f>
        <v>222.88</v>
      </c>
      <c r="W2664" s="1">
        <v>211.73599999999999</v>
      </c>
      <c r="X2664" s="1">
        <f>IF(LEN(TRIM(W2664&amp;""))=0, "", VALUE(SUBSTITUTE(W2664,"$","")))</f>
        <v>211.73599999999999</v>
      </c>
      <c r="Z2664" s="1" t="str" cm="1">
        <f t="array" ref="Z2664">IF(
    LEN(TRIM(Y2664&amp;""))=0,
        IF(AND(ISNUMBER(net_sales_clean), ISNUMBER(profit_clean)),
            net_sales_clean - profit_clean,
            ""
        ),
    VALUE(SUBSTITUTE(Y2664,"$",""))
)</f>
        <v/>
      </c>
      <c r="AB2664" s="1" t="str" cm="1">
        <f t="array" ref="AB2664">IF(
    LEN(TRIM(AA2664&amp;""))=0,
        IF(AND(ISNUMBER(net_sales_clean), ISNUMBER(cost_clean)),
            net_sales_clean - cost_clean,
            ""
        ),
    VALUE(SUBSTITUTE(AA2664,"$",""))
)</f>
        <v/>
      </c>
      <c r="AC2664">
        <v>4</v>
      </c>
      <c r="AD2664">
        <f>IF(LEN(TRIM(AC2664&amp;""))=0, "", VALUE(AC2664))</f>
        <v>4</v>
      </c>
      <c r="AE2664">
        <v>3</v>
      </c>
      <c r="AF2664">
        <f>IF(LEN(TRIM(AE2664&amp;""))=0, "", VALUE(AE2664))</f>
        <v>3</v>
      </c>
      <c r="AG2664">
        <v>0</v>
      </c>
      <c r="AH2664">
        <f>IF(
    OR(U2664&lt;0, W2664&lt;0, Y2664&lt;0, AA2664&lt;0),
        1,
        IF(LEN(TRIM(AG2664&amp;""))=0, "", AG2664)
)</f>
        <v>0</v>
      </c>
      <c r="AI2664" t="str">
        <f>IF(
    COUNT(Q2664,V2664,X2664,Z2664,AB2664)=0,
        "Not Usable",
    IF(
        COUNT(Q2664,V2664,X2664,Z2664,AB2664)&lt;5,
            "Incomplete",
            IF(
                MIN(Q2664,V2664,X2664,Z2664,AB2664)=0,
                    "Incomplete",
                    "Complete"
            )
    )
)</f>
        <v>Incomplete</v>
      </c>
    </row>
    <row r="2665" spans="1:35" x14ac:dyDescent="0.3">
      <c r="A2665">
        <v>44857</v>
      </c>
      <c r="B2665" s="6">
        <v>44933.932835648149</v>
      </c>
      <c r="C2665" s="3">
        <f>INT(B2665)</f>
        <v>44933</v>
      </c>
      <c r="D2665" s="2">
        <f>MOD(B2665,1)</f>
        <v>0.93283564814919373</v>
      </c>
      <c r="E2665">
        <v>48</v>
      </c>
      <c r="F2665" t="s">
        <v>13</v>
      </c>
      <c r="G2665" t="str">
        <f xml:space="preserve"> PROPER(TRIM(CLEAN(SUBSTITUTE(F2665,CHAR(160)," "))))</f>
        <v>Northeast</v>
      </c>
      <c r="H2665" t="s">
        <v>7</v>
      </c>
      <c r="I2665" t="str">
        <f>PROPER(TRIM(CLEAN((SUBSTITUTE(H2665,"-"," ")))))</f>
        <v>In Store</v>
      </c>
      <c r="J2665">
        <v>29738</v>
      </c>
      <c r="K2665" t="s">
        <v>10</v>
      </c>
      <c r="L2665" t="str">
        <f xml:space="preserve"> PROPER(TRIM(CLEAN(SUBSTITUTE(K2665,CHAR(160)," "))))</f>
        <v>Consumer</v>
      </c>
      <c r="M2665" t="s">
        <v>23</v>
      </c>
      <c r="N2665" t="str">
        <f xml:space="preserve"> PROPER(TRIM(CLEAN(SUBSTITUTE(M2665,CHAR(160)," "))))</f>
        <v>Electronics</v>
      </c>
      <c r="O2665" t="s">
        <v>40</v>
      </c>
      <c r="P2665" t="str">
        <f>IF(LEN(TRIM(Table1[[#This Row],[subcategory]]&amp;""))=0,"Unknown", PROPER(TRIM(Table1[[#This Row],[subcategory]])))</f>
        <v>Accessories</v>
      </c>
      <c r="Q2665">
        <v>92.32</v>
      </c>
      <c r="R2665" s="1">
        <f>IF(LEN(TRIM(Q2665&amp;""))=0, "", VALUE(SUBSTITUTE(Q2665,"$","")))</f>
        <v>92.32</v>
      </c>
      <c r="S2665">
        <v>0</v>
      </c>
      <c r="T2665">
        <f>IF(LEN(TRIM(S2665&amp;""))=0, "", VALUE(S2665))</f>
        <v>0</v>
      </c>
      <c r="U2665">
        <v>0</v>
      </c>
      <c r="V2665" s="1">
        <f>IF(LEN(TRIM(U2665&amp;""))=0, "", VALUE(SUBSTITUTE(U2665,"$","")))</f>
        <v>0</v>
      </c>
      <c r="W2665" s="1">
        <v>0</v>
      </c>
      <c r="X2665" s="1">
        <f>IF(LEN(TRIM(W2665&amp;""))=0, "", VALUE(SUBSTITUTE(W2665,"$","")))</f>
        <v>0</v>
      </c>
      <c r="Y2665">
        <v>0</v>
      </c>
      <c r="Z2665" s="1" cm="1">
        <f t="array" ref="Z2665">IF(
    LEN(TRIM(Y2665&amp;""))=0,
        IF(AND(ISNUMBER(net_sales_clean), ISNUMBER(profit_clean)),
            net_sales_clean - profit_clean,
            ""
        ),
    VALUE(SUBSTITUTE(Y2665,"$",""))
)</f>
        <v>0</v>
      </c>
      <c r="AA2665">
        <v>0</v>
      </c>
      <c r="AB2665" s="1" cm="1">
        <f t="array" ref="AB2665">IF(
    LEN(TRIM(AA2665&amp;""))=0,
        IF(AND(ISNUMBER(net_sales_clean), ISNUMBER(cost_clean)),
            net_sales_clean - cost_clean,
            ""
        ),
    VALUE(SUBSTITUTE(AA2665,"$",""))
)</f>
        <v>0</v>
      </c>
      <c r="AC2665">
        <v>6</v>
      </c>
      <c r="AD2665">
        <f>IF(LEN(TRIM(AC2665&amp;""))=0, "", VALUE(AC2665))</f>
        <v>6</v>
      </c>
      <c r="AE2665">
        <v>3</v>
      </c>
      <c r="AF2665">
        <f>IF(LEN(TRIM(AE2665&amp;""))=0, "", VALUE(AE2665))</f>
        <v>3</v>
      </c>
      <c r="AG2665">
        <v>0</v>
      </c>
      <c r="AH2665">
        <f>IF(
    OR(U2665&lt;0, W2665&lt;0, Y2665&lt;0, AA2665&lt;0),
        1,
        IF(LEN(TRIM(AG2665&amp;""))=0, "", AG2665)
)</f>
        <v>0</v>
      </c>
      <c r="AI2665" t="str">
        <f>IF(
    COUNT(Q2665,V2665,X2665,Z2665,AB2665)=0,
        "Not Usable",
    IF(
        COUNT(Q2665,V2665,X2665,Z2665,AB2665)&lt;5,
            "Incomplete",
            IF(
                MIN(Q2665,V2665,X2665,Z2665,AB2665)=0,
                    "Incomplete",
                    "Complete"
            )
    )
)</f>
        <v>Incomplete</v>
      </c>
    </row>
    <row r="2666" spans="1:35" x14ac:dyDescent="0.3">
      <c r="A2666">
        <v>32208</v>
      </c>
      <c r="B2666" s="6">
        <v>44962.12568287037</v>
      </c>
      <c r="C2666" s="3">
        <f>INT(B2666)</f>
        <v>44962</v>
      </c>
      <c r="D2666" s="2">
        <f>MOD(B2666,1)</f>
        <v>0.12568287036992842</v>
      </c>
      <c r="E2666">
        <v>61</v>
      </c>
      <c r="F2666" t="s">
        <v>21</v>
      </c>
      <c r="G2666" t="str">
        <f xml:space="preserve"> PROPER(TRIM(CLEAN(SUBSTITUTE(F2666,CHAR(160)," "))))</f>
        <v>Midwest</v>
      </c>
      <c r="H2666" t="s">
        <v>30</v>
      </c>
      <c r="I2666" t="str">
        <f>PROPER(TRIM(CLEAN((SUBSTITUTE(H2666,"-"," ")))))</f>
        <v>Mobile App</v>
      </c>
      <c r="J2666">
        <v>27003</v>
      </c>
      <c r="K2666" t="s">
        <v>14</v>
      </c>
      <c r="L2666" t="str">
        <f xml:space="preserve"> PROPER(TRIM(CLEAN(SUBSTITUTE(K2666,CHAR(160)," "))))</f>
        <v>Consumer</v>
      </c>
      <c r="M2666" t="s">
        <v>9</v>
      </c>
      <c r="N2666" t="str">
        <f xml:space="preserve"> PROPER(TRIM(CLEAN(SUBSTITUTE(M2666,CHAR(160)," "))))</f>
        <v>Home</v>
      </c>
      <c r="P2666" t="str">
        <f>IF(LEN(TRIM(Table1[[#This Row],[subcategory]]&amp;""))=0,"Unknown", PROPER(TRIM(Table1[[#This Row],[subcategory]])))</f>
        <v>Unknown</v>
      </c>
      <c r="Q2666">
        <v>100.6</v>
      </c>
      <c r="R2666" s="1">
        <f>IF(LEN(TRIM(Q2666&amp;""))=0, "", VALUE(SUBSTITUTE(Q2666,"$","")))</f>
        <v>100.6</v>
      </c>
      <c r="S2666">
        <v>2</v>
      </c>
      <c r="T2666">
        <f>IF(LEN(TRIM(S2666&amp;""))=0, "", VALUE(S2666))</f>
        <v>2</v>
      </c>
      <c r="U2666">
        <v>201.2</v>
      </c>
      <c r="V2666" s="1">
        <f>IF(LEN(TRIM(U2666&amp;""))=0, "", VALUE(SUBSTITUTE(U2666,"$","")))</f>
        <v>201.2</v>
      </c>
      <c r="W2666" s="1">
        <v>197.77959999999999</v>
      </c>
      <c r="X2666" s="1">
        <f>IF(LEN(TRIM(W2666&amp;""))=0, "", VALUE(SUBSTITUTE(W2666,"$","")))</f>
        <v>197.77959999999999</v>
      </c>
      <c r="Y2666" s="5" t="s">
        <v>4224</v>
      </c>
      <c r="Z2666" s="4" cm="1">
        <f t="array" ref="Z2666">IF(
    LEN(TRIM(Y2666&amp;""))=0,
        IF(AND(ISNUMBER(net_sales_clean), ISNUMBER(profit_clean)),
            net_sales_clean - profit_clean,
            ""
        ),
    VALUE(SUBSTITUTE(Y2666,"$",""))
)</f>
        <v>139.67246173871399</v>
      </c>
      <c r="AA2666" s="5" t="s">
        <v>4223</v>
      </c>
      <c r="AB2666" s="4" cm="1">
        <f t="array" ref="AB2666">IF(
    LEN(TRIM(AA2666&amp;""))=0,
        IF(AND(ISNUMBER(net_sales_clean), ISNUMBER(cost_clean)),
            net_sales_clean - cost_clean,
            ""
        ),
    VALUE(SUBSTITUTE(AA2666,"$",""))
)</f>
        <v>58.107138261285598</v>
      </c>
      <c r="AC2666">
        <v>5</v>
      </c>
      <c r="AD2666">
        <f>IF(LEN(TRIM(AC2666&amp;""))=0, "", VALUE(AC2666))</f>
        <v>5</v>
      </c>
      <c r="AE2666">
        <v>2</v>
      </c>
      <c r="AF2666">
        <f>IF(LEN(TRIM(AE2666&amp;""))=0, "", VALUE(AE2666))</f>
        <v>2</v>
      </c>
      <c r="AG2666">
        <v>1</v>
      </c>
      <c r="AH2666">
        <f>IF(
    OR(U2666&lt;0, W2666&lt;0, Y2666&lt;0, AA2666&lt;0),
        1,
        IF(LEN(TRIM(AG2666&amp;""))=0, "", AG2666)
)</f>
        <v>1</v>
      </c>
      <c r="AI2666" t="str">
        <f>IF(
    COUNT(Q2666,V2666,X2666,Z2666,AB2666)=0,
        "Not Usable",
    IF(
        COUNT(Q2666,V2666,X2666,Z2666,AB2666)&lt;5,
            "Incomplete",
            IF(
                MIN(Q2666,V2666,X2666,Z2666,AB2666)=0,
                    "Incomplete",
                    "Complete"
            )
    )
)</f>
        <v>Complete</v>
      </c>
    </row>
    <row r="2667" spans="1:35" x14ac:dyDescent="0.3">
      <c r="A2667">
        <v>29154</v>
      </c>
      <c r="B2667" s="6">
        <v>45375.704293981478</v>
      </c>
      <c r="C2667" s="3">
        <f>INT(B2667)</f>
        <v>45375</v>
      </c>
      <c r="D2667" s="2">
        <f>MOD(B2667,1)</f>
        <v>0.7042939814782585</v>
      </c>
      <c r="E2667">
        <v>41</v>
      </c>
      <c r="F2667" t="s">
        <v>21</v>
      </c>
      <c r="G2667" t="str">
        <f xml:space="preserve"> PROPER(TRIM(CLEAN(SUBSTITUTE(F2667,CHAR(160)," "))))</f>
        <v>Midwest</v>
      </c>
      <c r="H2667" t="s">
        <v>30</v>
      </c>
      <c r="I2667" t="str">
        <f>PROPER(TRIM(CLEAN((SUBSTITUTE(H2667,"-"," ")))))</f>
        <v>Mobile App</v>
      </c>
      <c r="J2667">
        <v>459</v>
      </c>
      <c r="K2667" t="s">
        <v>2</v>
      </c>
      <c r="L2667" t="str">
        <f xml:space="preserve"> PROPER(TRIM(CLEAN(SUBSTITUTE(K2667,CHAR(160)," "))))</f>
        <v>Home Office</v>
      </c>
      <c r="M2667" t="s">
        <v>9</v>
      </c>
      <c r="N2667" t="str">
        <f xml:space="preserve"> PROPER(TRIM(CLEAN(SUBSTITUTE(M2667,CHAR(160)," "))))</f>
        <v>Home</v>
      </c>
      <c r="O2667" t="s">
        <v>38</v>
      </c>
      <c r="P2667" t="str">
        <f>IF(LEN(TRIM(Table1[[#This Row],[subcategory]]&amp;""))=0,"Unknown", PROPER(TRIM(Table1[[#This Row],[subcategory]])))</f>
        <v>Kitchen</v>
      </c>
      <c r="Q2667">
        <v>123.51</v>
      </c>
      <c r="R2667" s="1">
        <f>IF(LEN(TRIM(Q2667&amp;""))=0, "", VALUE(SUBSTITUTE(Q2667,"$","")))</f>
        <v>123.51</v>
      </c>
      <c r="S2667">
        <v>6</v>
      </c>
      <c r="T2667">
        <f>IF(LEN(TRIM(S2667&amp;""))=0, "", VALUE(S2667))</f>
        <v>6</v>
      </c>
      <c r="U2667" s="5" t="s">
        <v>4222</v>
      </c>
      <c r="V2667" s="4">
        <f>IF(LEN(TRIM(U2667&amp;""))=0, "", VALUE(SUBSTITUTE(U2667,"$","")))</f>
        <v>741.06</v>
      </c>
      <c r="W2667" s="4" t="s">
        <v>4221</v>
      </c>
      <c r="X2667" s="4">
        <f>IF(LEN(TRIM(W2667&amp;""))=0, "", VALUE(SUBSTITUTE(W2667,"$","")))</f>
        <v>695.85533999999996</v>
      </c>
      <c r="Y2667" s="5" t="s">
        <v>4220</v>
      </c>
      <c r="Z2667" s="4" cm="1">
        <f t="array" ref="Z2667">IF(
    LEN(TRIM(Y2667&amp;""))=0,
        IF(AND(ISNUMBER(net_sales_clean), ISNUMBER(profit_clean)),
            net_sales_clean - profit_clean,
            ""
        ),
    VALUE(SUBSTITUTE(Y2667,"$",""))
)</f>
        <v>559.82285117153799</v>
      </c>
      <c r="AA2667" s="5" t="s">
        <v>4219</v>
      </c>
      <c r="AB2667" s="4" cm="1">
        <f t="array" ref="AB2667">IF(
    LEN(TRIM(AA2667&amp;""))=0,
        IF(AND(ISNUMBER(net_sales_clean), ISNUMBER(cost_clean)),
            net_sales_clean - cost_clean,
            ""
        ),
    VALUE(SUBSTITUTE(AA2667,"$",""))
)</f>
        <v>136.032488828461</v>
      </c>
      <c r="AC2667">
        <v>1</v>
      </c>
      <c r="AD2667">
        <f>IF(LEN(TRIM(AC2667&amp;""))=0, "", VALUE(AC2667))</f>
        <v>1</v>
      </c>
      <c r="AE2667">
        <v>4</v>
      </c>
      <c r="AF2667">
        <f>IF(LEN(TRIM(AE2667&amp;""))=0, "", VALUE(AE2667))</f>
        <v>4</v>
      </c>
      <c r="AG2667">
        <v>0</v>
      </c>
      <c r="AH2667">
        <f>IF(
    OR(U2667&lt;0, W2667&lt;0, Y2667&lt;0, AA2667&lt;0),
        1,
        IF(LEN(TRIM(AG2667&amp;""))=0, "", AG2667)
)</f>
        <v>0</v>
      </c>
      <c r="AI2667" t="str">
        <f>IF(
    COUNT(Q2667,V2667,X2667,Z2667,AB2667)=0,
        "Not Usable",
    IF(
        COUNT(Q2667,V2667,X2667,Z2667,AB2667)&lt;5,
            "Incomplete",
            IF(
                MIN(Q2667,V2667,X2667,Z2667,AB2667)=0,
                    "Incomplete",
                    "Complete"
            )
    )
)</f>
        <v>Complete</v>
      </c>
    </row>
    <row r="2668" spans="1:35" x14ac:dyDescent="0.3">
      <c r="A2668">
        <v>33699</v>
      </c>
      <c r="B2668" s="6">
        <v>44933.405740740738</v>
      </c>
      <c r="C2668" s="3">
        <f>INT(B2668)</f>
        <v>44933</v>
      </c>
      <c r="D2668" s="2">
        <f>MOD(B2668,1)</f>
        <v>0.40574074073811062</v>
      </c>
      <c r="E2668">
        <v>63</v>
      </c>
      <c r="F2668" t="s">
        <v>21</v>
      </c>
      <c r="G2668" t="str">
        <f xml:space="preserve"> PROPER(TRIM(CLEAN(SUBSTITUTE(F2668,CHAR(160)," "))))</f>
        <v>Midwest</v>
      </c>
      <c r="H2668" t="s">
        <v>17</v>
      </c>
      <c r="I2668" t="str">
        <f>PROPER(TRIM(CLEAN((SUBSTITUTE(H2668,"-"," ")))))</f>
        <v>Online</v>
      </c>
      <c r="J2668">
        <v>4317</v>
      </c>
      <c r="K2668" t="s">
        <v>10</v>
      </c>
      <c r="L2668" t="str">
        <f xml:space="preserve"> PROPER(TRIM(CLEAN(SUBSTITUTE(K2668,CHAR(160)," "))))</f>
        <v>Consumer</v>
      </c>
      <c r="M2668" t="s">
        <v>16</v>
      </c>
      <c r="N2668" t="str">
        <f xml:space="preserve"> PROPER(TRIM(CLEAN(SUBSTITUTE(M2668,CHAR(160)," "))))</f>
        <v>Grocery</v>
      </c>
      <c r="O2668" t="s">
        <v>37</v>
      </c>
      <c r="P2668" t="str">
        <f>IF(LEN(TRIM(Table1[[#This Row],[subcategory]]&amp;""))=0,"Unknown", PROPER(TRIM(Table1[[#This Row],[subcategory]])))</f>
        <v>Produce</v>
      </c>
      <c r="Q2668">
        <v>237.05</v>
      </c>
      <c r="R2668" s="1">
        <f>IF(LEN(TRIM(Q2668&amp;""))=0, "", VALUE(SUBSTITUTE(Q2668,"$","")))</f>
        <v>237.05</v>
      </c>
      <c r="S2668">
        <v>2</v>
      </c>
      <c r="T2668">
        <f>IF(LEN(TRIM(S2668&amp;""))=0, "", VALUE(S2668))</f>
        <v>2</v>
      </c>
      <c r="U2668">
        <v>474.1</v>
      </c>
      <c r="V2668" s="1">
        <f>IF(LEN(TRIM(U2668&amp;""))=0, "", VALUE(SUBSTITUTE(U2668,"$","")))</f>
        <v>474.1</v>
      </c>
      <c r="W2668" s="4" t="s">
        <v>4218</v>
      </c>
      <c r="X2668" s="4">
        <f>IF(LEN(TRIM(W2668&amp;""))=0, "", VALUE(SUBSTITUTE(W2668,"$","")))</f>
        <v>441.38709999999998</v>
      </c>
      <c r="Y2668" s="5" t="s">
        <v>4217</v>
      </c>
      <c r="Z2668" s="4" cm="1">
        <f t="array" ref="Z2668">IF(
    LEN(TRIM(Y2668&amp;""))=0,
        IF(AND(ISNUMBER(net_sales_clean), ISNUMBER(profit_clean)),
            net_sales_clean - profit_clean,
            ""
        ),
    VALUE(SUBSTITUTE(Y2668,"$",""))
)</f>
        <v>332.92854307104301</v>
      </c>
      <c r="AA2668" s="5" t="s">
        <v>4216</v>
      </c>
      <c r="AB2668" s="4" cm="1">
        <f t="array" ref="AB2668">IF(
    LEN(TRIM(AA2668&amp;""))=0,
        IF(AND(ISNUMBER(net_sales_clean), ISNUMBER(cost_clean)),
            net_sales_clean - cost_clean,
            ""
        ),
    VALUE(SUBSTITUTE(AA2668,"$",""))
)</f>
        <v>108.458556928956</v>
      </c>
      <c r="AC2668">
        <v>1</v>
      </c>
      <c r="AD2668">
        <f>IF(LEN(TRIM(AC2668&amp;""))=0, "", VALUE(AC2668))</f>
        <v>1</v>
      </c>
      <c r="AE2668">
        <v>2</v>
      </c>
      <c r="AF2668">
        <f>IF(LEN(TRIM(AE2668&amp;""))=0, "", VALUE(AE2668))</f>
        <v>2</v>
      </c>
      <c r="AG2668">
        <v>0</v>
      </c>
      <c r="AH2668">
        <f>IF(
    OR(U2668&lt;0, W2668&lt;0, Y2668&lt;0, AA2668&lt;0),
        1,
        IF(LEN(TRIM(AG2668&amp;""))=0, "", AG2668)
)</f>
        <v>0</v>
      </c>
      <c r="AI2668" t="str">
        <f>IF(
    COUNT(Q2668,V2668,X2668,Z2668,AB2668)=0,
        "Not Usable",
    IF(
        COUNT(Q2668,V2668,X2668,Z2668,AB2668)&lt;5,
            "Incomplete",
            IF(
                MIN(Q2668,V2668,X2668,Z2668,AB2668)=0,
                    "Incomplete",
                    "Complete"
            )
    )
)</f>
        <v>Complete</v>
      </c>
    </row>
    <row r="2669" spans="1:35" x14ac:dyDescent="0.3">
      <c r="A2669">
        <v>12929</v>
      </c>
      <c r="B2669" s="6">
        <v>45780.539756944447</v>
      </c>
      <c r="C2669" s="3">
        <f>INT(B2669)</f>
        <v>45780</v>
      </c>
      <c r="D2669" s="2">
        <f>MOD(B2669,1)</f>
        <v>0.53975694444670808</v>
      </c>
      <c r="E2669">
        <v>20</v>
      </c>
      <c r="F2669" t="s">
        <v>13</v>
      </c>
      <c r="G2669" t="str">
        <f xml:space="preserve"> PROPER(TRIM(CLEAN(SUBSTITUTE(F2669,CHAR(160)," "))))</f>
        <v>Northeast</v>
      </c>
      <c r="H2669" t="s">
        <v>11</v>
      </c>
      <c r="I2669" t="str">
        <f>PROPER(TRIM(CLEAN((SUBSTITUTE(H2669,"-"," ")))))</f>
        <v>Online</v>
      </c>
      <c r="J2669">
        <v>28670</v>
      </c>
      <c r="K2669" t="s">
        <v>10</v>
      </c>
      <c r="L2669" t="str">
        <f xml:space="preserve"> PROPER(TRIM(CLEAN(SUBSTITUTE(K2669,CHAR(160)," "))))</f>
        <v>Consumer</v>
      </c>
      <c r="M2669" t="s">
        <v>16</v>
      </c>
      <c r="N2669" t="str">
        <f xml:space="preserve"> PROPER(TRIM(CLEAN(SUBSTITUTE(M2669,CHAR(160)," "))))</f>
        <v>Grocery</v>
      </c>
      <c r="O2669" t="s">
        <v>28</v>
      </c>
      <c r="P2669" t="str">
        <f>IF(LEN(TRIM(Table1[[#This Row],[subcategory]]&amp;""))=0,"Unknown", PROPER(TRIM(Table1[[#This Row],[subcategory]])))</f>
        <v>Pantry</v>
      </c>
      <c r="Q2669">
        <v>32.89</v>
      </c>
      <c r="R2669" s="1">
        <f>IF(LEN(TRIM(Q2669&amp;""))=0, "", VALUE(SUBSTITUTE(Q2669,"$","")))</f>
        <v>32.89</v>
      </c>
      <c r="S2669">
        <v>2</v>
      </c>
      <c r="T2669">
        <f>IF(LEN(TRIM(S2669&amp;""))=0, "", VALUE(S2669))</f>
        <v>2</v>
      </c>
      <c r="U2669">
        <v>65.78</v>
      </c>
      <c r="V2669" s="1">
        <f>IF(LEN(TRIM(U2669&amp;""))=0, "", VALUE(SUBSTITUTE(U2669,"$","")))</f>
        <v>65.78</v>
      </c>
      <c r="W2669" s="1">
        <v>58.873100000000001</v>
      </c>
      <c r="X2669" s="1">
        <f>IF(LEN(TRIM(W2669&amp;""))=0, "", VALUE(SUBSTITUTE(W2669,"$","")))</f>
        <v>58.873100000000001</v>
      </c>
      <c r="Y2669" s="5" t="s">
        <v>4215</v>
      </c>
      <c r="Z2669" s="4" cm="1">
        <f t="array" ref="Z2669">IF(
    LEN(TRIM(Y2669&amp;""))=0,
        IF(AND(ISNUMBER(net_sales_clean), ISNUMBER(profit_clean)),
            net_sales_clean - profit_clean,
            ""
        ),
    VALUE(SUBSTITUTE(Y2669,"$",""))
)</f>
        <v>40.875414658797098</v>
      </c>
      <c r="AA2669" s="5" t="s">
        <v>4214</v>
      </c>
      <c r="AB2669" s="4" cm="1">
        <f t="array" ref="AB2669">IF(
    LEN(TRIM(AA2669&amp;""))=0,
        IF(AND(ISNUMBER(net_sales_clean), ISNUMBER(cost_clean)),
            net_sales_clean - cost_clean,
            ""
        ),
    VALUE(SUBSTITUTE(AA2669,"$",""))
)</f>
        <v>17.9976853412028</v>
      </c>
      <c r="AC2669">
        <v>7</v>
      </c>
      <c r="AD2669">
        <f>IF(LEN(TRIM(AC2669&amp;""))=0, "", VALUE(AC2669))</f>
        <v>7</v>
      </c>
      <c r="AE2669">
        <v>5</v>
      </c>
      <c r="AF2669">
        <f>IF(LEN(TRIM(AE2669&amp;""))=0, "", VALUE(AE2669))</f>
        <v>5</v>
      </c>
      <c r="AG2669">
        <v>0</v>
      </c>
      <c r="AH2669">
        <f>IF(
    OR(U2669&lt;0, W2669&lt;0, Y2669&lt;0, AA2669&lt;0),
        1,
        IF(LEN(TRIM(AG2669&amp;""))=0, "", AG2669)
)</f>
        <v>0</v>
      </c>
      <c r="AI2669" t="str">
        <f>IF(
    COUNT(Q2669,V2669,X2669,Z2669,AB2669)=0,
        "Not Usable",
    IF(
        COUNT(Q2669,V2669,X2669,Z2669,AB2669)&lt;5,
            "Incomplete",
            IF(
                MIN(Q2669,V2669,X2669,Z2669,AB2669)=0,
                    "Incomplete",
                    "Complete"
            )
    )
)</f>
        <v>Complete</v>
      </c>
    </row>
    <row r="2670" spans="1:35" x14ac:dyDescent="0.3">
      <c r="A2670">
        <v>7568</v>
      </c>
      <c r="B2670" s="6">
        <v>45006.667268518519</v>
      </c>
      <c r="C2670" s="3">
        <f>INT(B2670)</f>
        <v>45006</v>
      </c>
      <c r="D2670" s="2">
        <f>MOD(B2670,1)</f>
        <v>0.66726851851854008</v>
      </c>
      <c r="E2670">
        <v>48</v>
      </c>
      <c r="F2670" t="s">
        <v>21</v>
      </c>
      <c r="G2670" t="str">
        <f xml:space="preserve"> PROPER(TRIM(CLEAN(SUBSTITUTE(F2670,CHAR(160)," "))))</f>
        <v>Midwest</v>
      </c>
      <c r="H2670" t="s">
        <v>11</v>
      </c>
      <c r="I2670" t="str">
        <f>PROPER(TRIM(CLEAN((SUBSTITUTE(H2670,"-"," ")))))</f>
        <v>Online</v>
      </c>
      <c r="J2670">
        <v>28625</v>
      </c>
      <c r="K2670" t="s">
        <v>10</v>
      </c>
      <c r="L2670" t="str">
        <f xml:space="preserve"> PROPER(TRIM(CLEAN(SUBSTITUTE(K2670,CHAR(160)," "))))</f>
        <v>Consumer</v>
      </c>
      <c r="M2670" t="s">
        <v>19</v>
      </c>
      <c r="N2670" t="str">
        <f xml:space="preserve"> PROPER(TRIM(CLEAN(SUBSTITUTE(M2670,CHAR(160)," "))))</f>
        <v>Apparel</v>
      </c>
      <c r="O2670" t="s">
        <v>26</v>
      </c>
      <c r="P2670" t="str">
        <f>IF(LEN(TRIM(Table1[[#This Row],[subcategory]]&amp;""))=0,"Unknown", PROPER(TRIM(Table1[[#This Row],[subcategory]])))</f>
        <v>Kids</v>
      </c>
      <c r="Q2670">
        <v>26.07</v>
      </c>
      <c r="R2670" s="1">
        <f>IF(LEN(TRIM(Q2670&amp;""))=0, "", VALUE(SUBSTITUTE(Q2670,"$","")))</f>
        <v>26.07</v>
      </c>
      <c r="S2670">
        <v>3</v>
      </c>
      <c r="T2670">
        <f>IF(LEN(TRIM(S2670&amp;""))=0, "", VALUE(S2670))</f>
        <v>3</v>
      </c>
      <c r="U2670" s="5" t="s">
        <v>88</v>
      </c>
      <c r="V2670" s="4">
        <f>IF(LEN(TRIM(U2670&amp;""))=0, "", VALUE(SUBSTITUTE(U2670,"$","")))</f>
        <v>78.209999999999994</v>
      </c>
      <c r="W2670" s="4" t="s">
        <v>4213</v>
      </c>
      <c r="X2670" s="4">
        <f>IF(LEN(TRIM(W2670&amp;""))=0, "", VALUE(SUBSTITUTE(W2670,"$","")))</f>
        <v>62.959049999999998</v>
      </c>
      <c r="Y2670">
        <v>45.4181237081199</v>
      </c>
      <c r="Z2670" s="1" cm="1">
        <f t="array" ref="Z2670">IF(
    LEN(TRIM(Y2670&amp;""))=0,
        IF(AND(ISNUMBER(net_sales_clean), ISNUMBER(profit_clean)),
            net_sales_clean - profit_clean,
            ""
        ),
    VALUE(SUBSTITUTE(Y2670,"$",""))
)</f>
        <v>45.4181237081199</v>
      </c>
      <c r="AA2670" s="5" t="s">
        <v>4212</v>
      </c>
      <c r="AB2670" s="4" cm="1">
        <f t="array" ref="AB2670">IF(
    LEN(TRIM(AA2670&amp;""))=0,
        IF(AND(ISNUMBER(net_sales_clean), ISNUMBER(cost_clean)),
            net_sales_clean - cost_clean,
            ""
        ),
    VALUE(SUBSTITUTE(AA2670,"$",""))
)</f>
        <v>17.540926291880101</v>
      </c>
      <c r="AC2670">
        <v>5</v>
      </c>
      <c r="AD2670">
        <f>IF(LEN(TRIM(AC2670&amp;""))=0, "", VALUE(AC2670))</f>
        <v>5</v>
      </c>
      <c r="AE2670">
        <v>1</v>
      </c>
      <c r="AF2670">
        <f>IF(LEN(TRIM(AE2670&amp;""))=0, "", VALUE(AE2670))</f>
        <v>1</v>
      </c>
      <c r="AG2670">
        <v>0</v>
      </c>
      <c r="AH2670">
        <f>IF(
    OR(U2670&lt;0, W2670&lt;0, Y2670&lt;0, AA2670&lt;0),
        1,
        IF(LEN(TRIM(AG2670&amp;""))=0, "", AG2670)
)</f>
        <v>0</v>
      </c>
      <c r="AI2670" t="str">
        <f>IF(
    COUNT(Q2670,V2670,X2670,Z2670,AB2670)=0,
        "Not Usable",
    IF(
        COUNT(Q2670,V2670,X2670,Z2670,AB2670)&lt;5,
            "Incomplete",
            IF(
                MIN(Q2670,V2670,X2670,Z2670,AB2670)=0,
                    "Incomplete",
                    "Complete"
            )
    )
)</f>
        <v>Complete</v>
      </c>
    </row>
    <row r="2671" spans="1:35" x14ac:dyDescent="0.3">
      <c r="A2671">
        <v>11260</v>
      </c>
      <c r="B2671" s="6">
        <v>45899.255624999998</v>
      </c>
      <c r="C2671" s="3">
        <f>INT(B2671)</f>
        <v>45899</v>
      </c>
      <c r="D2671" s="2">
        <f>MOD(B2671,1)</f>
        <v>0.25562499999796273</v>
      </c>
      <c r="E2671">
        <v>45</v>
      </c>
      <c r="F2671" t="s">
        <v>21</v>
      </c>
      <c r="G2671" t="str">
        <f xml:space="preserve"> PROPER(TRIM(CLEAN(SUBSTITUTE(F2671,CHAR(160)," "))))</f>
        <v>Midwest</v>
      </c>
      <c r="H2671" t="s">
        <v>3</v>
      </c>
      <c r="I2671" t="str">
        <f>PROPER(TRIM(CLEAN((SUBSTITUTE(H2671,"-"," ")))))</f>
        <v>Phone</v>
      </c>
      <c r="J2671">
        <v>13910</v>
      </c>
      <c r="K2671" t="s">
        <v>2</v>
      </c>
      <c r="L2671" t="str">
        <f xml:space="preserve"> PROPER(TRIM(CLEAN(SUBSTITUTE(K2671,CHAR(160)," "))))</f>
        <v>Home Office</v>
      </c>
      <c r="M2671" t="s">
        <v>19</v>
      </c>
      <c r="N2671" t="str">
        <f xml:space="preserve"> PROPER(TRIM(CLEAN(SUBSTITUTE(M2671,CHAR(160)," "))))</f>
        <v>Apparel</v>
      </c>
      <c r="O2671" t="s">
        <v>41</v>
      </c>
      <c r="P2671" t="str">
        <f>IF(LEN(TRIM(Table1[[#This Row],[subcategory]]&amp;""))=0,"Unknown", PROPER(TRIM(Table1[[#This Row],[subcategory]])))</f>
        <v>Shoes</v>
      </c>
      <c r="Q2671">
        <v>53.94</v>
      </c>
      <c r="R2671" s="1">
        <f>IF(LEN(TRIM(Q2671&amp;""))=0, "", VALUE(SUBSTITUTE(Q2671,"$","")))</f>
        <v>53.94</v>
      </c>
      <c r="S2671">
        <v>1</v>
      </c>
      <c r="T2671">
        <f>IF(LEN(TRIM(S2671&amp;""))=0, "", VALUE(S2671))</f>
        <v>1</v>
      </c>
      <c r="U2671">
        <v>53.94</v>
      </c>
      <c r="V2671" s="1">
        <f>IF(LEN(TRIM(U2671&amp;""))=0, "", VALUE(SUBSTITUTE(U2671,"$","")))</f>
        <v>53.94</v>
      </c>
      <c r="W2671" s="1">
        <v>34.683419999999998</v>
      </c>
      <c r="X2671" s="1">
        <f>IF(LEN(TRIM(W2671&amp;""))=0, "", VALUE(SUBSTITUTE(W2671,"$","")))</f>
        <v>34.683419999999998</v>
      </c>
      <c r="Y2671" s="5" t="s">
        <v>4211</v>
      </c>
      <c r="Z2671" s="4" cm="1">
        <f t="array" ref="Z2671">IF(
    LEN(TRIM(Y2671&amp;""))=0,
        IF(AND(ISNUMBER(net_sales_clean), ISNUMBER(profit_clean)),
            net_sales_clean - profit_clean,
            ""
        ),
    VALUE(SUBSTITUTE(Y2671,"$",""))
)</f>
        <v>24.540924177770599</v>
      </c>
      <c r="AA2671" s="5" t="s">
        <v>4210</v>
      </c>
      <c r="AB2671" s="4" cm="1">
        <f t="array" ref="AB2671">IF(
    LEN(TRIM(AA2671&amp;""))=0,
        IF(AND(ISNUMBER(net_sales_clean), ISNUMBER(cost_clean)),
            net_sales_clean - cost_clean,
            ""
        ),
    VALUE(SUBSTITUTE(AA2671,"$",""))
)</f>
        <v>10.1424958222293</v>
      </c>
      <c r="AC2671">
        <v>9</v>
      </c>
      <c r="AD2671">
        <f>IF(LEN(TRIM(AC2671&amp;""))=0, "", VALUE(AC2671))</f>
        <v>9</v>
      </c>
      <c r="AE2671">
        <v>5</v>
      </c>
      <c r="AF2671">
        <f>IF(LEN(TRIM(AE2671&amp;""))=0, "", VALUE(AE2671))</f>
        <v>5</v>
      </c>
      <c r="AG2671">
        <v>0</v>
      </c>
      <c r="AH2671">
        <f>IF(
    OR(U2671&lt;0, W2671&lt;0, Y2671&lt;0, AA2671&lt;0),
        1,
        IF(LEN(TRIM(AG2671&amp;""))=0, "", AG2671)
)</f>
        <v>0</v>
      </c>
      <c r="AI2671" t="str">
        <f>IF(
    COUNT(Q2671,V2671,X2671,Z2671,AB2671)=0,
        "Not Usable",
    IF(
        COUNT(Q2671,V2671,X2671,Z2671,AB2671)&lt;5,
            "Incomplete",
            IF(
                MIN(Q2671,V2671,X2671,Z2671,AB2671)=0,
                    "Incomplete",
                    "Complete"
            )
    )
)</f>
        <v>Complete</v>
      </c>
    </row>
    <row r="2672" spans="1:35" x14ac:dyDescent="0.3">
      <c r="A2672">
        <v>44818</v>
      </c>
      <c r="B2672" s="6">
        <v>45498.134444444448</v>
      </c>
      <c r="C2672" s="3">
        <f>INT(B2672)</f>
        <v>45498</v>
      </c>
      <c r="D2672" s="2">
        <f>MOD(B2672,1)</f>
        <v>0.13444444444758119</v>
      </c>
      <c r="E2672">
        <v>49</v>
      </c>
      <c r="F2672" t="s">
        <v>33</v>
      </c>
      <c r="G2672" t="str">
        <f xml:space="preserve"> PROPER(TRIM(CLEAN(SUBSTITUTE(F2672,CHAR(160)," "))))</f>
        <v>South</v>
      </c>
      <c r="H2672" t="s">
        <v>27</v>
      </c>
      <c r="I2672" t="str">
        <f>PROPER(TRIM(CLEAN((SUBSTITUTE(H2672,"-"," ")))))</f>
        <v>In Store</v>
      </c>
      <c r="J2672">
        <v>1739</v>
      </c>
      <c r="K2672" t="s">
        <v>10</v>
      </c>
      <c r="L2672" t="str">
        <f xml:space="preserve"> PROPER(TRIM(CLEAN(SUBSTITUTE(K2672,CHAR(160)," "))))</f>
        <v>Consumer</v>
      </c>
      <c r="M2672" t="s">
        <v>16</v>
      </c>
      <c r="N2672" t="str">
        <f xml:space="preserve"> PROPER(TRIM(CLEAN(SUBSTITUTE(M2672,CHAR(160)," "))))</f>
        <v>Grocery</v>
      </c>
      <c r="O2672" t="s">
        <v>37</v>
      </c>
      <c r="P2672" t="str">
        <f>IF(LEN(TRIM(Table1[[#This Row],[subcategory]]&amp;""))=0,"Unknown", PROPER(TRIM(Table1[[#This Row],[subcategory]])))</f>
        <v>Produce</v>
      </c>
      <c r="Q2672">
        <v>47.63</v>
      </c>
      <c r="R2672" s="1">
        <f>IF(LEN(TRIM(Q2672&amp;""))=0, "", VALUE(SUBSTITUTE(Q2672,"$","")))</f>
        <v>47.63</v>
      </c>
      <c r="S2672">
        <v>2</v>
      </c>
      <c r="T2672">
        <f>IF(LEN(TRIM(S2672&amp;""))=0, "", VALUE(S2672))</f>
        <v>2</v>
      </c>
      <c r="U2672">
        <v>95.26</v>
      </c>
      <c r="V2672" s="1">
        <f>IF(LEN(TRIM(U2672&amp;""))=0, "", VALUE(SUBSTITUTE(U2672,"$","")))</f>
        <v>95.26</v>
      </c>
      <c r="X2672" s="1" t="str">
        <f>IF(LEN(TRIM(W2672&amp;""))=0, "", VALUE(SUBSTITUTE(W2672,"$","")))</f>
        <v/>
      </c>
      <c r="Z2672" s="1" t="str" cm="1">
        <f t="array" ref="Z2672">IF(
    LEN(TRIM(Y2672&amp;""))=0,
        IF(AND(ISNUMBER(net_sales_clean), ISNUMBER(profit_clean)),
            net_sales_clean - profit_clean,
            ""
        ),
    VALUE(SUBSTITUTE(Y2672,"$",""))
)</f>
        <v/>
      </c>
      <c r="AB2672" s="1" t="str" cm="1">
        <f t="array" ref="AB2672">IF(
    LEN(TRIM(AA2672&amp;""))=0,
        IF(AND(ISNUMBER(net_sales_clean), ISNUMBER(cost_clean)),
            net_sales_clean - cost_clean,
            ""
        ),
    VALUE(SUBSTITUTE(AA2672,"$",""))
)</f>
        <v/>
      </c>
      <c r="AC2672">
        <v>2</v>
      </c>
      <c r="AD2672">
        <f>IF(LEN(TRIM(AC2672&amp;""))=0, "", VALUE(AC2672))</f>
        <v>2</v>
      </c>
      <c r="AE2672">
        <v>2</v>
      </c>
      <c r="AF2672">
        <f>IF(LEN(TRIM(AE2672&amp;""))=0, "", VALUE(AE2672))</f>
        <v>2</v>
      </c>
      <c r="AG2672">
        <v>0</v>
      </c>
      <c r="AH2672">
        <f>IF(
    OR(U2672&lt;0, W2672&lt;0, Y2672&lt;0, AA2672&lt;0),
        1,
        IF(LEN(TRIM(AG2672&amp;""))=0, "", AG2672)
)</f>
        <v>0</v>
      </c>
      <c r="AI2672" t="str">
        <f>IF(
    COUNT(Q2672,V2672,X2672,Z2672,AB2672)=0,
        "Not Usable",
    IF(
        COUNT(Q2672,V2672,X2672,Z2672,AB2672)&lt;5,
            "Incomplete",
            IF(
                MIN(Q2672,V2672,X2672,Z2672,AB2672)=0,
                    "Incomplete",
                    "Complete"
            )
    )
)</f>
        <v>Incomplete</v>
      </c>
    </row>
    <row r="2673" spans="1:35" x14ac:dyDescent="0.3">
      <c r="A2673">
        <v>13884</v>
      </c>
      <c r="B2673" s="6">
        <v>45800.736875000002</v>
      </c>
      <c r="C2673" s="3">
        <f>INT(B2673)</f>
        <v>45800</v>
      </c>
      <c r="D2673" s="2">
        <f>MOD(B2673,1)</f>
        <v>0.73687500000232831</v>
      </c>
      <c r="E2673">
        <v>75</v>
      </c>
      <c r="F2673" t="s">
        <v>33</v>
      </c>
      <c r="G2673" t="str">
        <f xml:space="preserve"> PROPER(TRIM(CLEAN(SUBSTITUTE(F2673,CHAR(160)," "))))</f>
        <v>South</v>
      </c>
      <c r="H2673" t="s">
        <v>27</v>
      </c>
      <c r="I2673" t="str">
        <f>PROPER(TRIM(CLEAN((SUBSTITUTE(H2673,"-"," ")))))</f>
        <v>In Store</v>
      </c>
      <c r="J2673">
        <v>12160</v>
      </c>
      <c r="K2673" t="s">
        <v>6</v>
      </c>
      <c r="L2673" t="str">
        <f xml:space="preserve"> PROPER(TRIM(CLEAN(SUBSTITUTE(K2673,CHAR(160)," "))))</f>
        <v>Corporate</v>
      </c>
      <c r="M2673" t="s">
        <v>19</v>
      </c>
      <c r="N2673" t="str">
        <f xml:space="preserve"> PROPER(TRIM(CLEAN(SUBSTITUTE(M2673,CHAR(160)," "))))</f>
        <v>Apparel</v>
      </c>
      <c r="O2673" t="s">
        <v>20</v>
      </c>
      <c r="P2673" t="str">
        <f>IF(LEN(TRIM(Table1[[#This Row],[subcategory]]&amp;""))=0,"Unknown", PROPER(TRIM(Table1[[#This Row],[subcategory]])))</f>
        <v>Women</v>
      </c>
      <c r="Q2673">
        <v>347.87</v>
      </c>
      <c r="R2673" s="1">
        <f>IF(LEN(TRIM(Q2673&amp;""))=0, "", VALUE(SUBSTITUTE(Q2673,"$","")))</f>
        <v>347.87</v>
      </c>
      <c r="S2673">
        <v>3</v>
      </c>
      <c r="T2673">
        <f>IF(LEN(TRIM(S2673&amp;""))=0, "", VALUE(S2673))</f>
        <v>3</v>
      </c>
      <c r="U2673">
        <v>-1043.6099999999999</v>
      </c>
      <c r="V2673" s="1">
        <f>IF(LEN(TRIM(U2673&amp;""))=0, "", VALUE(SUBSTITUTE(U2673,"$","")))</f>
        <v>-1043.6099999999999</v>
      </c>
      <c r="W2673" s="1">
        <v>-879.76323000000002</v>
      </c>
      <c r="X2673" s="1">
        <f>IF(LEN(TRIM(W2673&amp;""))=0, "", VALUE(SUBSTITUTE(W2673,"$","")))</f>
        <v>-879.76323000000002</v>
      </c>
      <c r="Y2673">
        <v>-609.04640630678603</v>
      </c>
      <c r="Z2673" s="1" cm="1">
        <f t="array" ref="Z2673">IF(
    LEN(TRIM(Y2673&amp;""))=0,
        IF(AND(ISNUMBER(net_sales_clean), ISNUMBER(profit_clean)),
            net_sales_clean - profit_clean,
            ""
        ),
    VALUE(SUBSTITUTE(Y2673,"$",""))
)</f>
        <v>-609.04640630678603</v>
      </c>
      <c r="AA2673">
        <v>-270.71682369321297</v>
      </c>
      <c r="AB2673" s="1" cm="1">
        <f t="array" ref="AB2673">IF(
    LEN(TRIM(AA2673&amp;""))=0,
        IF(AND(ISNUMBER(net_sales_clean), ISNUMBER(cost_clean)),
            net_sales_clean - cost_clean,
            ""
        ),
    VALUE(SUBSTITUTE(AA2673,"$",""))
)</f>
        <v>-270.71682369321297</v>
      </c>
      <c r="AC2673">
        <v>3</v>
      </c>
      <c r="AD2673">
        <f>IF(LEN(TRIM(AC2673&amp;""))=0, "", VALUE(AC2673))</f>
        <v>3</v>
      </c>
      <c r="AE2673">
        <v>1</v>
      </c>
      <c r="AF2673">
        <f>IF(LEN(TRIM(AE2673&amp;""))=0, "", VALUE(AE2673))</f>
        <v>1</v>
      </c>
      <c r="AG2673">
        <v>0</v>
      </c>
      <c r="AH2673">
        <f>IF(
    OR(U2673&lt;0, W2673&lt;0, Y2673&lt;0, AA2673&lt;0),
        1,
        IF(LEN(TRIM(AG2673&amp;""))=0, "", AG2673)
)</f>
        <v>1</v>
      </c>
      <c r="AI2673" t="str">
        <f>IF(
    COUNT(Q2673,V2673,X2673,Z2673,AB2673)=0,
        "Not Usable",
    IF(
        COUNT(Q2673,V2673,X2673,Z2673,AB2673)&lt;5,
            "Incomplete",
            IF(
                MIN(Q2673,V2673,X2673,Z2673,AB2673)=0,
                    "Incomplete",
                    "Complete"
            )
    )
)</f>
        <v>Complete</v>
      </c>
    </row>
    <row r="2674" spans="1:35" x14ac:dyDescent="0.3">
      <c r="A2674">
        <v>56041</v>
      </c>
      <c r="B2674" s="6">
        <v>44928.60460648148</v>
      </c>
      <c r="C2674" s="3">
        <f>INT(B2674)</f>
        <v>44928</v>
      </c>
      <c r="D2674" s="2">
        <f>MOD(B2674,1)</f>
        <v>0.60460648148000473</v>
      </c>
      <c r="E2674">
        <v>57</v>
      </c>
      <c r="F2674" t="s">
        <v>13</v>
      </c>
      <c r="G2674" t="str">
        <f xml:space="preserve"> PROPER(TRIM(CLEAN(SUBSTITUTE(F2674,CHAR(160)," "))))</f>
        <v>Northeast</v>
      </c>
      <c r="H2674" t="s">
        <v>17</v>
      </c>
      <c r="I2674" t="str">
        <f>PROPER(TRIM(CLEAN((SUBSTITUTE(H2674,"-"," ")))))</f>
        <v>Online</v>
      </c>
      <c r="J2674">
        <v>4391</v>
      </c>
      <c r="K2674" t="s">
        <v>2</v>
      </c>
      <c r="L2674" t="str">
        <f xml:space="preserve"> PROPER(TRIM(CLEAN(SUBSTITUTE(K2674,CHAR(160)," "))))</f>
        <v>Home Office</v>
      </c>
      <c r="M2674" t="s">
        <v>1</v>
      </c>
      <c r="N2674" t="str">
        <f xml:space="preserve"> PROPER(TRIM(CLEAN(SUBSTITUTE(M2674,CHAR(160)," "))))</f>
        <v>Beauty</v>
      </c>
      <c r="O2674" t="s">
        <v>39</v>
      </c>
      <c r="P2674" t="str">
        <f>IF(LEN(TRIM(Table1[[#This Row],[subcategory]]&amp;""))=0,"Unknown", PROPER(TRIM(Table1[[#This Row],[subcategory]])))</f>
        <v>Fragrance</v>
      </c>
      <c r="Q2674">
        <v>63</v>
      </c>
      <c r="R2674" s="1">
        <f>IF(LEN(TRIM(Q2674&amp;""))=0, "", VALUE(SUBSTITUTE(Q2674,"$","")))</f>
        <v>63</v>
      </c>
      <c r="S2674">
        <v>4</v>
      </c>
      <c r="T2674">
        <f>IF(LEN(TRIM(S2674&amp;""))=0, "", VALUE(S2674))</f>
        <v>4</v>
      </c>
      <c r="U2674">
        <v>252</v>
      </c>
      <c r="V2674" s="1">
        <f>IF(LEN(TRIM(U2674&amp;""))=0, "", VALUE(SUBSTITUTE(U2674,"$","")))</f>
        <v>252</v>
      </c>
      <c r="W2674" s="1">
        <v>202.35599999999999</v>
      </c>
      <c r="X2674" s="1">
        <f>IF(LEN(TRIM(W2674&amp;""))=0, "", VALUE(SUBSTITUTE(W2674,"$","")))</f>
        <v>202.35599999999999</v>
      </c>
      <c r="Y2674" s="5" t="s">
        <v>4209</v>
      </c>
      <c r="Z2674" s="4" cm="1">
        <f t="array" ref="Z2674">IF(
    LEN(TRIM(Y2674&amp;""))=0,
        IF(AND(ISNUMBER(net_sales_clean), ISNUMBER(profit_clean)),
            net_sales_clean - profit_clean,
            ""
        ),
    VALUE(SUBSTITUTE(Y2674,"$",""))
)</f>
        <v>112.11253382709501</v>
      </c>
      <c r="AA2674">
        <v>90.243466172904704</v>
      </c>
      <c r="AB2674" s="1" cm="1">
        <f t="array" ref="AB2674">IF(
    LEN(TRIM(AA2674&amp;""))=0,
        IF(AND(ISNUMBER(net_sales_clean), ISNUMBER(cost_clean)),
            net_sales_clean - cost_clean,
            ""
        ),
    VALUE(SUBSTITUTE(AA2674,"$",""))
)</f>
        <v>90.243466172904704</v>
      </c>
      <c r="AC2674">
        <v>8</v>
      </c>
      <c r="AD2674">
        <f>IF(LEN(TRIM(AC2674&amp;""))=0, "", VALUE(AC2674))</f>
        <v>8</v>
      </c>
      <c r="AE2674">
        <v>3</v>
      </c>
      <c r="AF2674">
        <f>IF(LEN(TRIM(AE2674&amp;""))=0, "", VALUE(AE2674))</f>
        <v>3</v>
      </c>
      <c r="AG2674">
        <v>1</v>
      </c>
      <c r="AH2674">
        <f>IF(
    OR(U2674&lt;0, W2674&lt;0, Y2674&lt;0, AA2674&lt;0),
        1,
        IF(LEN(TRIM(AG2674&amp;""))=0, "", AG2674)
)</f>
        <v>1</v>
      </c>
      <c r="AI2674" t="str">
        <f>IF(
    COUNT(Q2674,V2674,X2674,Z2674,AB2674)=0,
        "Not Usable",
    IF(
        COUNT(Q2674,V2674,X2674,Z2674,AB2674)&lt;5,
            "Incomplete",
            IF(
                MIN(Q2674,V2674,X2674,Z2674,AB2674)=0,
                    "Incomplete",
                    "Complete"
            )
    )
)</f>
        <v>Complete</v>
      </c>
    </row>
    <row r="2675" spans="1:35" x14ac:dyDescent="0.3">
      <c r="A2675">
        <v>30647</v>
      </c>
      <c r="B2675" s="6">
        <v>45445.973993055559</v>
      </c>
      <c r="C2675" s="3">
        <f>INT(B2675)</f>
        <v>45445</v>
      </c>
      <c r="D2675" s="2">
        <f>MOD(B2675,1)</f>
        <v>0.97399305555882165</v>
      </c>
      <c r="E2675">
        <v>77</v>
      </c>
      <c r="F2675" t="s">
        <v>33</v>
      </c>
      <c r="G2675" t="str">
        <f xml:space="preserve"> PROPER(TRIM(CLEAN(SUBSTITUTE(F2675,CHAR(160)," "))))</f>
        <v>South</v>
      </c>
      <c r="H2675" t="s">
        <v>7</v>
      </c>
      <c r="I2675" t="str">
        <f>PROPER(TRIM(CLEAN((SUBSTITUTE(H2675,"-"," ")))))</f>
        <v>In Store</v>
      </c>
      <c r="J2675">
        <v>25661</v>
      </c>
      <c r="K2675" t="s">
        <v>2</v>
      </c>
      <c r="L2675" t="str">
        <f xml:space="preserve"> PROPER(TRIM(CLEAN(SUBSTITUTE(K2675,CHAR(160)," "))))</f>
        <v>Home Office</v>
      </c>
      <c r="M2675" t="s">
        <v>23</v>
      </c>
      <c r="N2675" t="str">
        <f xml:space="preserve"> PROPER(TRIM(CLEAN(SUBSTITUTE(M2675,CHAR(160)," "))))</f>
        <v>Electronics</v>
      </c>
      <c r="O2675" t="s">
        <v>34</v>
      </c>
      <c r="P2675" t="str">
        <f>IF(LEN(TRIM(Table1[[#This Row],[subcategory]]&amp;""))=0,"Unknown", PROPER(TRIM(Table1[[#This Row],[subcategory]])))</f>
        <v>Phones</v>
      </c>
      <c r="Q2675">
        <v>157.12</v>
      </c>
      <c r="R2675" s="1">
        <f>IF(LEN(TRIM(Q2675&amp;""))=0, "", VALUE(SUBSTITUTE(Q2675,"$","")))</f>
        <v>157.12</v>
      </c>
      <c r="S2675">
        <v>1</v>
      </c>
      <c r="T2675">
        <f>IF(LEN(TRIM(S2675&amp;""))=0, "", VALUE(S2675))</f>
        <v>1</v>
      </c>
      <c r="U2675">
        <v>157.12</v>
      </c>
      <c r="V2675" s="1">
        <f>IF(LEN(TRIM(U2675&amp;""))=0, "", VALUE(SUBSTITUTE(U2675,"$","")))</f>
        <v>157.12</v>
      </c>
      <c r="W2675" s="4" t="s">
        <v>4208</v>
      </c>
      <c r="X2675" s="4">
        <f>IF(LEN(TRIM(W2675&amp;""))=0, "", VALUE(SUBSTITUTE(W2675,"$","")))</f>
        <v>126.01024</v>
      </c>
      <c r="Z2675" s="1" t="str" cm="1">
        <f t="array" ref="Z2675">IF(
    LEN(TRIM(Y2675&amp;""))=0,
        IF(AND(ISNUMBER(net_sales_clean), ISNUMBER(profit_clean)),
            net_sales_clean - profit_clean,
            ""
        ),
    VALUE(SUBSTITUTE(Y2675,"$",""))
)</f>
        <v/>
      </c>
      <c r="AB2675" s="1" t="str" cm="1">
        <f t="array" ref="AB2675">IF(
    LEN(TRIM(AA2675&amp;""))=0,
        IF(AND(ISNUMBER(net_sales_clean), ISNUMBER(cost_clean)),
            net_sales_clean - cost_clean,
            ""
        ),
    VALUE(SUBSTITUTE(AA2675,"$",""))
)</f>
        <v/>
      </c>
      <c r="AC2675">
        <v>1</v>
      </c>
      <c r="AD2675">
        <f>IF(LEN(TRIM(AC2675&amp;""))=0, "", VALUE(AC2675))</f>
        <v>1</v>
      </c>
      <c r="AE2675">
        <v>3</v>
      </c>
      <c r="AF2675">
        <f>IF(LEN(TRIM(AE2675&amp;""))=0, "", VALUE(AE2675))</f>
        <v>3</v>
      </c>
      <c r="AG2675">
        <v>0</v>
      </c>
      <c r="AH2675">
        <f>IF(
    OR(U2675&lt;0, W2675&lt;0, Y2675&lt;0, AA2675&lt;0),
        1,
        IF(LEN(TRIM(AG2675&amp;""))=0, "", AG2675)
)</f>
        <v>0</v>
      </c>
      <c r="AI2675" t="str">
        <f>IF(
    COUNT(Q2675,V2675,X2675,Z2675,AB2675)=0,
        "Not Usable",
    IF(
        COUNT(Q2675,V2675,X2675,Z2675,AB2675)&lt;5,
            "Incomplete",
            IF(
                MIN(Q2675,V2675,X2675,Z2675,AB2675)=0,
                    "Incomplete",
                    "Complete"
            )
    )
)</f>
        <v>Incomplete</v>
      </c>
    </row>
    <row r="2676" spans="1:35" x14ac:dyDescent="0.3">
      <c r="A2676">
        <v>34003</v>
      </c>
      <c r="B2676" s="6">
        <v>45872.09883101852</v>
      </c>
      <c r="C2676" s="3">
        <f>INT(B2676)</f>
        <v>45872</v>
      </c>
      <c r="D2676" s="2">
        <f>MOD(B2676,1)</f>
        <v>9.8831018520286307E-2</v>
      </c>
      <c r="E2676">
        <v>44</v>
      </c>
      <c r="F2676" t="s">
        <v>21</v>
      </c>
      <c r="G2676" t="str">
        <f xml:space="preserve"> PROPER(TRIM(CLEAN(SUBSTITUTE(F2676,CHAR(160)," "))))</f>
        <v>Midwest</v>
      </c>
      <c r="H2676" t="s">
        <v>27</v>
      </c>
      <c r="I2676" t="str">
        <f>PROPER(TRIM(CLEAN((SUBSTITUTE(H2676,"-"," ")))))</f>
        <v>In Store</v>
      </c>
      <c r="J2676">
        <v>27080</v>
      </c>
      <c r="K2676" t="s">
        <v>10</v>
      </c>
      <c r="L2676" t="str">
        <f xml:space="preserve"> PROPER(TRIM(CLEAN(SUBSTITUTE(K2676,CHAR(160)," "))))</f>
        <v>Consumer</v>
      </c>
      <c r="M2676" t="s">
        <v>16</v>
      </c>
      <c r="N2676" t="str">
        <f xml:space="preserve"> PROPER(TRIM(CLEAN(SUBSTITUTE(M2676,CHAR(160)," "))))</f>
        <v>Grocery</v>
      </c>
      <c r="O2676" t="s">
        <v>28</v>
      </c>
      <c r="P2676" t="str">
        <f>IF(LEN(TRIM(Table1[[#This Row],[subcategory]]&amp;""))=0,"Unknown", PROPER(TRIM(Table1[[#This Row],[subcategory]])))</f>
        <v>Pantry</v>
      </c>
      <c r="Q2676">
        <v>31.56</v>
      </c>
      <c r="R2676" s="1">
        <f>IF(LEN(TRIM(Q2676&amp;""))=0, "", VALUE(SUBSTITUTE(Q2676,"$","")))</f>
        <v>31.56</v>
      </c>
      <c r="S2676">
        <v>2</v>
      </c>
      <c r="T2676">
        <f>IF(LEN(TRIM(S2676&amp;""))=0, "", VALUE(S2676))</f>
        <v>2</v>
      </c>
      <c r="U2676">
        <v>63.12</v>
      </c>
      <c r="V2676" s="1">
        <f>IF(LEN(TRIM(U2676&amp;""))=0, "", VALUE(SUBSTITUTE(U2676,"$","")))</f>
        <v>63.12</v>
      </c>
      <c r="W2676" s="1">
        <v>51.758400000000002</v>
      </c>
      <c r="X2676" s="1">
        <f>IF(LEN(TRIM(W2676&amp;""))=0, "", VALUE(SUBSTITUTE(W2676,"$","")))</f>
        <v>51.758400000000002</v>
      </c>
      <c r="Y2676" s="5" t="s">
        <v>4207</v>
      </c>
      <c r="Z2676" s="4" cm="1">
        <f t="array" ref="Z2676">IF(
    LEN(TRIM(Y2676&amp;""))=0,
        IF(AND(ISNUMBER(net_sales_clean), ISNUMBER(profit_clean)),
            net_sales_clean - profit_clean,
            ""
        ),
    VALUE(SUBSTITUTE(Y2676,"$",""))
)</f>
        <v>38.472928390135202</v>
      </c>
      <c r="AA2676" s="5" t="s">
        <v>4206</v>
      </c>
      <c r="AB2676" s="4" cm="1">
        <f t="array" ref="AB2676">IF(
    LEN(TRIM(AA2676&amp;""))=0,
        IF(AND(ISNUMBER(net_sales_clean), ISNUMBER(cost_clean)),
            net_sales_clean - cost_clean,
            ""
        ),
    VALUE(SUBSTITUTE(AA2676,"$",""))
)</f>
        <v>13.2854716098647</v>
      </c>
      <c r="AC2676">
        <v>5</v>
      </c>
      <c r="AD2676">
        <f>IF(LEN(TRIM(AC2676&amp;""))=0, "", VALUE(AC2676))</f>
        <v>5</v>
      </c>
      <c r="AE2676">
        <v>2</v>
      </c>
      <c r="AF2676">
        <f>IF(LEN(TRIM(AE2676&amp;""))=0, "", VALUE(AE2676))</f>
        <v>2</v>
      </c>
      <c r="AG2676">
        <v>0</v>
      </c>
      <c r="AH2676">
        <f>IF(
    OR(U2676&lt;0, W2676&lt;0, Y2676&lt;0, AA2676&lt;0),
        1,
        IF(LEN(TRIM(AG2676&amp;""))=0, "", AG2676)
)</f>
        <v>0</v>
      </c>
      <c r="AI2676" t="str">
        <f>IF(
    COUNT(Q2676,V2676,X2676,Z2676,AB2676)=0,
        "Not Usable",
    IF(
        COUNT(Q2676,V2676,X2676,Z2676,AB2676)&lt;5,
            "Incomplete",
            IF(
                MIN(Q2676,V2676,X2676,Z2676,AB2676)=0,
                    "Incomplete",
                    "Complete"
            )
    )
)</f>
        <v>Complete</v>
      </c>
    </row>
    <row r="2677" spans="1:35" x14ac:dyDescent="0.3">
      <c r="A2677">
        <v>29309</v>
      </c>
      <c r="B2677" s="6">
        <v>45441.153761574074</v>
      </c>
      <c r="C2677" s="3">
        <f>INT(B2677)</f>
        <v>45441</v>
      </c>
      <c r="D2677" s="2">
        <f>MOD(B2677,1)</f>
        <v>0.15376157407445135</v>
      </c>
      <c r="E2677">
        <v>35</v>
      </c>
      <c r="F2677" t="s">
        <v>15</v>
      </c>
      <c r="G2677" t="str">
        <f xml:space="preserve"> PROPER(TRIM(CLEAN(SUBSTITUTE(F2677,CHAR(160)," "))))</f>
        <v>West</v>
      </c>
      <c r="H2677" t="s">
        <v>17</v>
      </c>
      <c r="I2677" t="str">
        <f>PROPER(TRIM(CLEAN((SUBSTITUTE(H2677,"-"," ")))))</f>
        <v>Online</v>
      </c>
      <c r="J2677">
        <v>7952</v>
      </c>
      <c r="K2677" t="s">
        <v>14</v>
      </c>
      <c r="L2677" t="str">
        <f xml:space="preserve"> PROPER(TRIM(CLEAN(SUBSTITUTE(K2677,CHAR(160)," "))))</f>
        <v>Consumer</v>
      </c>
      <c r="M2677" t="s">
        <v>16</v>
      </c>
      <c r="N2677" t="str">
        <f xml:space="preserve"> PROPER(TRIM(CLEAN(SUBSTITUTE(M2677,CHAR(160)," "))))</f>
        <v>Grocery</v>
      </c>
      <c r="O2677" t="s">
        <v>24</v>
      </c>
      <c r="P2677" t="str">
        <f>IF(LEN(TRIM(Table1[[#This Row],[subcategory]]&amp;""))=0,"Unknown", PROPER(TRIM(Table1[[#This Row],[subcategory]])))</f>
        <v>Snacks</v>
      </c>
      <c r="Q2677">
        <v>23.92</v>
      </c>
      <c r="R2677" s="1">
        <f>IF(LEN(TRIM(Q2677&amp;""))=0, "", VALUE(SUBSTITUTE(Q2677,"$","")))</f>
        <v>23.92</v>
      </c>
      <c r="S2677">
        <v>5</v>
      </c>
      <c r="T2677">
        <f>IF(LEN(TRIM(S2677&amp;""))=0, "", VALUE(S2677))</f>
        <v>5</v>
      </c>
      <c r="U2677" s="5" t="s">
        <v>98</v>
      </c>
      <c r="V2677" s="4">
        <f>IF(LEN(TRIM(U2677&amp;""))=0, "", VALUE(SUBSTITUTE(U2677,"$","")))</f>
        <v>119.6</v>
      </c>
      <c r="W2677" s="1">
        <v>83.002399999999994</v>
      </c>
      <c r="X2677" s="1">
        <f>IF(LEN(TRIM(W2677&amp;""))=0, "", VALUE(SUBSTITUTE(W2677,"$","")))</f>
        <v>83.002399999999994</v>
      </c>
      <c r="Y2677" s="5" t="s">
        <v>4205</v>
      </c>
      <c r="Z2677" s="4" cm="1">
        <f t="array" ref="Z2677">IF(
    LEN(TRIM(Y2677&amp;""))=0,
        IF(AND(ISNUMBER(net_sales_clean), ISNUMBER(profit_clean)),
            net_sales_clean - profit_clean,
            ""
        ),
    VALUE(SUBSTITUTE(Y2677,"$",""))
)</f>
        <v>58.739918707256898</v>
      </c>
      <c r="AA2677" s="5" t="s">
        <v>4204</v>
      </c>
      <c r="AB2677" s="4" cm="1">
        <f t="array" ref="AB2677">IF(
    LEN(TRIM(AA2677&amp;""))=0,
        IF(AND(ISNUMBER(net_sales_clean), ISNUMBER(cost_clean)),
            net_sales_clean - cost_clean,
            ""
        ),
    VALUE(SUBSTITUTE(AA2677,"$",""))
)</f>
        <v>24.262481292743001</v>
      </c>
      <c r="AC2677">
        <v>9</v>
      </c>
      <c r="AD2677">
        <f>IF(LEN(TRIM(AC2677&amp;""))=0, "", VALUE(AC2677))</f>
        <v>9</v>
      </c>
      <c r="AF2677" t="str">
        <f>IF(LEN(TRIM(AE2677&amp;""))=0, "", VALUE(AE2677))</f>
        <v/>
      </c>
      <c r="AG2677">
        <v>0</v>
      </c>
      <c r="AH2677">
        <f>IF(
    OR(U2677&lt;0, W2677&lt;0, Y2677&lt;0, AA2677&lt;0),
        1,
        IF(LEN(TRIM(AG2677&amp;""))=0, "", AG2677)
)</f>
        <v>0</v>
      </c>
      <c r="AI2677" t="str">
        <f>IF(
    COUNT(Q2677,V2677,X2677,Z2677,AB2677)=0,
        "Not Usable",
    IF(
        COUNT(Q2677,V2677,X2677,Z2677,AB2677)&lt;5,
            "Incomplete",
            IF(
                MIN(Q2677,V2677,X2677,Z2677,AB2677)=0,
                    "Incomplete",
                    "Complete"
            )
    )
)</f>
        <v>Complete</v>
      </c>
    </row>
    <row r="2678" spans="1:35" x14ac:dyDescent="0.3">
      <c r="A2678">
        <v>55412</v>
      </c>
      <c r="B2678" s="6">
        <v>45972.802175925928</v>
      </c>
      <c r="C2678" s="3">
        <f>INT(B2678)</f>
        <v>45972</v>
      </c>
      <c r="D2678" s="2">
        <f>MOD(B2678,1)</f>
        <v>0.802175925928168</v>
      </c>
      <c r="E2678">
        <v>70</v>
      </c>
      <c r="F2678" t="s">
        <v>21</v>
      </c>
      <c r="G2678" t="str">
        <f xml:space="preserve"> PROPER(TRIM(CLEAN(SUBSTITUTE(F2678,CHAR(160)," "))))</f>
        <v>Midwest</v>
      </c>
      <c r="H2678" t="s">
        <v>11</v>
      </c>
      <c r="I2678" t="str">
        <f>PROPER(TRIM(CLEAN((SUBSTITUTE(H2678,"-"," ")))))</f>
        <v>Online</v>
      </c>
      <c r="J2678">
        <v>15236</v>
      </c>
      <c r="K2678" t="s">
        <v>2</v>
      </c>
      <c r="L2678" t="str">
        <f xml:space="preserve"> PROPER(TRIM(CLEAN(SUBSTITUTE(K2678,CHAR(160)," "))))</f>
        <v>Home Office</v>
      </c>
      <c r="M2678" t="s">
        <v>1</v>
      </c>
      <c r="N2678" t="str">
        <f xml:space="preserve"> PROPER(TRIM(CLEAN(SUBSTITUTE(M2678,CHAR(160)," "))))</f>
        <v>Beauty</v>
      </c>
      <c r="O2678" t="s">
        <v>31</v>
      </c>
      <c r="P2678" t="str">
        <f>IF(LEN(TRIM(Table1[[#This Row],[subcategory]]&amp;""))=0,"Unknown", PROPER(TRIM(Table1[[#This Row],[subcategory]])))</f>
        <v>Skincare</v>
      </c>
      <c r="Q2678">
        <v>53.1</v>
      </c>
      <c r="R2678" s="1">
        <f>IF(LEN(TRIM(Q2678&amp;""))=0, "", VALUE(SUBSTITUTE(Q2678,"$","")))</f>
        <v>53.1</v>
      </c>
      <c r="T2678" t="str">
        <f>IF(LEN(TRIM(S2678&amp;""))=0, "", VALUE(S2678))</f>
        <v/>
      </c>
      <c r="V2678" s="1" t="str">
        <f>IF(LEN(TRIM(U2678&amp;""))=0, "", VALUE(SUBSTITUTE(U2678,"$","")))</f>
        <v/>
      </c>
      <c r="X2678" s="1" t="str">
        <f>IF(LEN(TRIM(W2678&amp;""))=0, "", VALUE(SUBSTITUTE(W2678,"$","")))</f>
        <v/>
      </c>
      <c r="Z2678" s="1" t="str" cm="1">
        <f t="array" ref="Z2678">IF(
    LEN(TRIM(Y2678&amp;""))=0,
        IF(AND(ISNUMBER(net_sales_clean), ISNUMBER(profit_clean)),
            net_sales_clean - profit_clean,
            ""
        ),
    VALUE(SUBSTITUTE(Y2678,"$",""))
)</f>
        <v/>
      </c>
      <c r="AB2678" s="1" t="str" cm="1">
        <f t="array" ref="AB2678">IF(
    LEN(TRIM(AA2678&amp;""))=0,
        IF(AND(ISNUMBER(net_sales_clean), ISNUMBER(cost_clean)),
            net_sales_clean - cost_clean,
            ""
        ),
    VALUE(SUBSTITUTE(AA2678,"$",""))
)</f>
        <v/>
      </c>
      <c r="AC2678">
        <v>9</v>
      </c>
      <c r="AD2678">
        <f>IF(LEN(TRIM(AC2678&amp;""))=0, "", VALUE(AC2678))</f>
        <v>9</v>
      </c>
      <c r="AE2678">
        <v>5</v>
      </c>
      <c r="AF2678">
        <f>IF(LEN(TRIM(AE2678&amp;""))=0, "", VALUE(AE2678))</f>
        <v>5</v>
      </c>
      <c r="AG2678">
        <v>0</v>
      </c>
      <c r="AH2678">
        <f>IF(
    OR(U2678&lt;0, W2678&lt;0, Y2678&lt;0, AA2678&lt;0),
        1,
        IF(LEN(TRIM(AG2678&amp;""))=0, "", AG2678)
)</f>
        <v>0</v>
      </c>
      <c r="AI2678" t="str">
        <f>IF(
    COUNT(Q2678,V2678,X2678,Z2678,AB2678)=0,
        "Not Usable",
    IF(
        COUNT(Q2678,V2678,X2678,Z2678,AB2678)&lt;5,
            "Incomplete",
            IF(
                MIN(Q2678,V2678,X2678,Z2678,AB2678)=0,
                    "Incomplete",
                    "Complete"
            )
    )
)</f>
        <v>Incomplete</v>
      </c>
    </row>
    <row r="2679" spans="1:35" x14ac:dyDescent="0.3">
      <c r="A2679">
        <v>7319</v>
      </c>
      <c r="B2679" s="6">
        <v>45484.994375000002</v>
      </c>
      <c r="C2679" s="3">
        <f>INT(B2679)</f>
        <v>45484</v>
      </c>
      <c r="D2679" s="2">
        <f>MOD(B2679,1)</f>
        <v>0.99437500000203727</v>
      </c>
      <c r="E2679">
        <v>14</v>
      </c>
      <c r="F2679" t="s">
        <v>13</v>
      </c>
      <c r="G2679" t="str">
        <f xml:space="preserve"> PROPER(TRIM(CLEAN(SUBSTITUTE(F2679,CHAR(160)," "))))</f>
        <v>Northeast</v>
      </c>
      <c r="H2679" t="s">
        <v>7</v>
      </c>
      <c r="I2679" t="str">
        <f>PROPER(TRIM(CLEAN((SUBSTITUTE(H2679,"-"," ")))))</f>
        <v>In Store</v>
      </c>
      <c r="J2679">
        <v>1144</v>
      </c>
      <c r="K2679" t="s">
        <v>14</v>
      </c>
      <c r="L2679" t="str">
        <f xml:space="preserve"> PROPER(TRIM(CLEAN(SUBSTITUTE(K2679,CHAR(160)," "))))</f>
        <v>Consumer</v>
      </c>
      <c r="M2679" t="s">
        <v>9</v>
      </c>
      <c r="N2679" t="str">
        <f xml:space="preserve"> PROPER(TRIM(CLEAN(SUBSTITUTE(M2679,CHAR(160)," "))))</f>
        <v>Home</v>
      </c>
      <c r="O2679" t="s">
        <v>12</v>
      </c>
      <c r="P2679" t="str">
        <f>IF(LEN(TRIM(Table1[[#This Row],[subcategory]]&amp;""))=0,"Unknown", PROPER(TRIM(Table1[[#This Row],[subcategory]])))</f>
        <v>Decor</v>
      </c>
      <c r="Q2679">
        <v>10.06</v>
      </c>
      <c r="R2679" s="1">
        <f>IF(LEN(TRIM(Q2679&amp;""))=0, "", VALUE(SUBSTITUTE(Q2679,"$","")))</f>
        <v>10.06</v>
      </c>
      <c r="S2679">
        <v>1</v>
      </c>
      <c r="T2679">
        <f>IF(LEN(TRIM(S2679&amp;""))=0, "", VALUE(S2679))</f>
        <v>1</v>
      </c>
      <c r="U2679">
        <v>10.06</v>
      </c>
      <c r="V2679" s="1">
        <f>IF(LEN(TRIM(U2679&amp;""))=0, "", VALUE(SUBSTITUTE(U2679,"$","")))</f>
        <v>10.06</v>
      </c>
      <c r="W2679" s="4" t="s">
        <v>4203</v>
      </c>
      <c r="X2679" s="4">
        <f>IF(LEN(TRIM(W2679&amp;""))=0, "", VALUE(SUBSTITUTE(W2679,"$","")))</f>
        <v>7.0922999999999998</v>
      </c>
      <c r="Y2679" s="5" t="s">
        <v>4202</v>
      </c>
      <c r="Z2679" s="4" cm="1">
        <f t="array" ref="Z2679">IF(
    LEN(TRIM(Y2679&amp;""))=0,
        IF(AND(ISNUMBER(net_sales_clean), ISNUMBER(profit_clean)),
            net_sales_clean - profit_clean,
            ""
        ),
    VALUE(SUBSTITUTE(Y2679,"$",""))
)</f>
        <v>4.0294314275679097</v>
      </c>
      <c r="AA2679" s="5" t="s">
        <v>4201</v>
      </c>
      <c r="AB2679" s="4" cm="1">
        <f t="array" ref="AB2679">IF(
    LEN(TRIM(AA2679&amp;""))=0,
        IF(AND(ISNUMBER(net_sales_clean), ISNUMBER(cost_clean)),
            net_sales_clean - cost_clean,
            ""
        ),
    VALUE(SUBSTITUTE(AA2679,"$",""))
)</f>
        <v>3.0628685724320799</v>
      </c>
      <c r="AC2679">
        <v>9</v>
      </c>
      <c r="AD2679">
        <f>IF(LEN(TRIM(AC2679&amp;""))=0, "", VALUE(AC2679))</f>
        <v>9</v>
      </c>
      <c r="AF2679" t="str">
        <f>IF(LEN(TRIM(AE2679&amp;""))=0, "", VALUE(AE2679))</f>
        <v/>
      </c>
      <c r="AG2679">
        <v>0</v>
      </c>
      <c r="AH2679">
        <f>IF(
    OR(U2679&lt;0, W2679&lt;0, Y2679&lt;0, AA2679&lt;0),
        1,
        IF(LEN(TRIM(AG2679&amp;""))=0, "", AG2679)
)</f>
        <v>0</v>
      </c>
      <c r="AI2679" t="str">
        <f>IF(
    COUNT(Q2679,V2679,X2679,Z2679,AB2679)=0,
        "Not Usable",
    IF(
        COUNT(Q2679,V2679,X2679,Z2679,AB2679)&lt;5,
            "Incomplete",
            IF(
                MIN(Q2679,V2679,X2679,Z2679,AB2679)=0,
                    "Incomplete",
                    "Complete"
            )
    )
)</f>
        <v>Complete</v>
      </c>
    </row>
    <row r="2680" spans="1:35" x14ac:dyDescent="0.3">
      <c r="A2680">
        <v>28182</v>
      </c>
      <c r="B2680" s="6">
        <v>45911.464259259257</v>
      </c>
      <c r="C2680" s="3">
        <f>INT(B2680)</f>
        <v>45911</v>
      </c>
      <c r="D2680" s="2">
        <f>MOD(B2680,1)</f>
        <v>0.46425925925723277</v>
      </c>
      <c r="E2680">
        <v>54</v>
      </c>
      <c r="F2680" t="s">
        <v>4</v>
      </c>
      <c r="G2680" t="str">
        <f xml:space="preserve"> PROPER(TRIM(CLEAN(SUBSTITUTE(F2680,CHAR(160)," "))))</f>
        <v>South</v>
      </c>
      <c r="H2680" t="s">
        <v>17</v>
      </c>
      <c r="I2680" t="str">
        <f>PROPER(TRIM(CLEAN((SUBSTITUTE(H2680,"-"," ")))))</f>
        <v>Online</v>
      </c>
      <c r="J2680">
        <v>25829</v>
      </c>
      <c r="K2680" t="s">
        <v>2</v>
      </c>
      <c r="L2680" t="str">
        <f xml:space="preserve"> PROPER(TRIM(CLEAN(SUBSTITUTE(K2680,CHAR(160)," "))))</f>
        <v>Home Office</v>
      </c>
      <c r="M2680" t="s">
        <v>19</v>
      </c>
      <c r="N2680" t="str">
        <f xml:space="preserve"> PROPER(TRIM(CLEAN(SUBSTITUTE(M2680,CHAR(160)," "))))</f>
        <v>Apparel</v>
      </c>
      <c r="O2680" t="s">
        <v>26</v>
      </c>
      <c r="P2680" t="str">
        <f>IF(LEN(TRIM(Table1[[#This Row],[subcategory]]&amp;""))=0,"Unknown", PROPER(TRIM(Table1[[#This Row],[subcategory]])))</f>
        <v>Kids</v>
      </c>
      <c r="Q2680">
        <v>108.34</v>
      </c>
      <c r="R2680" s="1">
        <f>IF(LEN(TRIM(Q2680&amp;""))=0, "", VALUE(SUBSTITUTE(Q2680,"$","")))</f>
        <v>108.34</v>
      </c>
      <c r="S2680">
        <v>5</v>
      </c>
      <c r="T2680">
        <f>IF(LEN(TRIM(S2680&amp;""))=0, "", VALUE(S2680))</f>
        <v>5</v>
      </c>
      <c r="U2680">
        <v>541.70000000000005</v>
      </c>
      <c r="V2680" s="1">
        <f>IF(LEN(TRIM(U2680&amp;""))=0, "", VALUE(SUBSTITUTE(U2680,"$","")))</f>
        <v>541.70000000000005</v>
      </c>
      <c r="W2680" s="4" t="s">
        <v>4200</v>
      </c>
      <c r="X2680" s="4">
        <f>IF(LEN(TRIM(W2680&amp;""))=0, "", VALUE(SUBSTITUTE(W2680,"$","")))</f>
        <v>482.113</v>
      </c>
      <c r="Y2680">
        <v>406.348141364546</v>
      </c>
      <c r="Z2680" s="1" cm="1">
        <f t="array" ref="Z2680">IF(
    LEN(TRIM(Y2680&amp;""))=0,
        IF(AND(ISNUMBER(net_sales_clean), ISNUMBER(profit_clean)),
            net_sales_clean - profit_clean,
            ""
        ),
    VALUE(SUBSTITUTE(Y2680,"$",""))
)</f>
        <v>406.348141364546</v>
      </c>
      <c r="AA2680" s="5" t="s">
        <v>4199</v>
      </c>
      <c r="AB2680" s="4" cm="1">
        <f t="array" ref="AB2680">IF(
    LEN(TRIM(AA2680&amp;""))=0,
        IF(AND(ISNUMBER(net_sales_clean), ISNUMBER(cost_clean)),
            net_sales_clean - cost_clean,
            ""
        ),
    VALUE(SUBSTITUTE(AA2680,"$",""))
)</f>
        <v>75.764858635454004</v>
      </c>
      <c r="AC2680">
        <v>8</v>
      </c>
      <c r="AD2680">
        <f>IF(LEN(TRIM(AC2680&amp;""))=0, "", VALUE(AC2680))</f>
        <v>8</v>
      </c>
      <c r="AE2680">
        <v>4</v>
      </c>
      <c r="AF2680">
        <f>IF(LEN(TRIM(AE2680&amp;""))=0, "", VALUE(AE2680))</f>
        <v>4</v>
      </c>
      <c r="AG2680">
        <v>0</v>
      </c>
      <c r="AH2680">
        <f>IF(
    OR(U2680&lt;0, W2680&lt;0, Y2680&lt;0, AA2680&lt;0),
        1,
        IF(LEN(TRIM(AG2680&amp;""))=0, "", AG2680)
)</f>
        <v>0</v>
      </c>
      <c r="AI2680" t="str">
        <f>IF(
    COUNT(Q2680,V2680,X2680,Z2680,AB2680)=0,
        "Not Usable",
    IF(
        COUNT(Q2680,V2680,X2680,Z2680,AB2680)&lt;5,
            "Incomplete",
            IF(
                MIN(Q2680,V2680,X2680,Z2680,AB2680)=0,
                    "Incomplete",
                    "Complete"
            )
    )
)</f>
        <v>Complete</v>
      </c>
    </row>
    <row r="2681" spans="1:35" x14ac:dyDescent="0.3">
      <c r="A2681">
        <v>58603</v>
      </c>
      <c r="B2681" s="6">
        <v>45878.534884259258</v>
      </c>
      <c r="C2681" s="3">
        <f>INT(B2681)</f>
        <v>45878</v>
      </c>
      <c r="D2681" s="2">
        <f>MOD(B2681,1)</f>
        <v>0.53488425925752381</v>
      </c>
      <c r="E2681">
        <v>14</v>
      </c>
      <c r="F2681" t="s">
        <v>33</v>
      </c>
      <c r="G2681" t="str">
        <f xml:space="preserve"> PROPER(TRIM(CLEAN(SUBSTITUTE(F2681,CHAR(160)," "))))</f>
        <v>South</v>
      </c>
      <c r="H2681" t="s">
        <v>27</v>
      </c>
      <c r="I2681" t="str">
        <f>PROPER(TRIM(CLEAN((SUBSTITUTE(H2681,"-"," ")))))</f>
        <v>In Store</v>
      </c>
      <c r="J2681">
        <v>27560</v>
      </c>
      <c r="K2681" t="s">
        <v>14</v>
      </c>
      <c r="L2681" t="str">
        <f xml:space="preserve"> PROPER(TRIM(CLEAN(SUBSTITUTE(K2681,CHAR(160)," "))))</f>
        <v>Consumer</v>
      </c>
      <c r="M2681" t="s">
        <v>23</v>
      </c>
      <c r="N2681" t="str">
        <f xml:space="preserve"> PROPER(TRIM(CLEAN(SUBSTITUTE(M2681,CHAR(160)," "))))</f>
        <v>Electronics</v>
      </c>
      <c r="O2681" t="s">
        <v>40</v>
      </c>
      <c r="P2681" t="str">
        <f>IF(LEN(TRIM(Table1[[#This Row],[subcategory]]&amp;""))=0,"Unknown", PROPER(TRIM(Table1[[#This Row],[subcategory]])))</f>
        <v>Accessories</v>
      </c>
      <c r="Q2681">
        <v>167.45</v>
      </c>
      <c r="R2681" s="1">
        <f>IF(LEN(TRIM(Q2681&amp;""))=0, "", VALUE(SUBSTITUTE(Q2681,"$","")))</f>
        <v>167.45</v>
      </c>
      <c r="S2681">
        <v>4</v>
      </c>
      <c r="T2681">
        <f>IF(LEN(TRIM(S2681&amp;""))=0, "", VALUE(S2681))</f>
        <v>4</v>
      </c>
      <c r="U2681">
        <v>669.8</v>
      </c>
      <c r="V2681" s="1">
        <f>IF(LEN(TRIM(U2681&amp;""))=0, "", VALUE(SUBSTITUTE(U2681,"$","")))</f>
        <v>669.8</v>
      </c>
      <c r="W2681" s="4" t="s">
        <v>4198</v>
      </c>
      <c r="X2681" s="4">
        <f>IF(LEN(TRIM(W2681&amp;""))=0, "", VALUE(SUBSTITUTE(W2681,"$","")))</f>
        <v>560.62259999999901</v>
      </c>
      <c r="Z2681" s="1" t="str" cm="1">
        <f t="array" ref="Z2681">IF(
    LEN(TRIM(Y2681&amp;""))=0,
        IF(AND(ISNUMBER(net_sales_clean), ISNUMBER(profit_clean)),
            net_sales_clean - profit_clean,
            ""
        ),
    VALUE(SUBSTITUTE(Y2681,"$",""))
)</f>
        <v/>
      </c>
      <c r="AB2681" s="1" t="str" cm="1">
        <f t="array" ref="AB2681">IF(
    LEN(TRIM(AA2681&amp;""))=0,
        IF(AND(ISNUMBER(net_sales_clean), ISNUMBER(cost_clean)),
            net_sales_clean - cost_clean,
            ""
        ),
    VALUE(SUBSTITUTE(AA2681,"$",""))
)</f>
        <v/>
      </c>
      <c r="AC2681">
        <v>4</v>
      </c>
      <c r="AD2681">
        <f>IF(LEN(TRIM(AC2681&amp;""))=0, "", VALUE(AC2681))</f>
        <v>4</v>
      </c>
      <c r="AE2681">
        <v>1</v>
      </c>
      <c r="AF2681">
        <f>IF(LEN(TRIM(AE2681&amp;""))=0, "", VALUE(AE2681))</f>
        <v>1</v>
      </c>
      <c r="AG2681">
        <v>0</v>
      </c>
      <c r="AH2681">
        <f>IF(
    OR(U2681&lt;0, W2681&lt;0, Y2681&lt;0, AA2681&lt;0),
        1,
        IF(LEN(TRIM(AG2681&amp;""))=0, "", AG2681)
)</f>
        <v>0</v>
      </c>
      <c r="AI2681" t="str">
        <f>IF(
    COUNT(Q2681,V2681,X2681,Z2681,AB2681)=0,
        "Not Usable",
    IF(
        COUNT(Q2681,V2681,X2681,Z2681,AB2681)&lt;5,
            "Incomplete",
            IF(
                MIN(Q2681,V2681,X2681,Z2681,AB2681)=0,
                    "Incomplete",
                    "Complete"
            )
    )
)</f>
        <v>Incomplete</v>
      </c>
    </row>
    <row r="2682" spans="1:35" x14ac:dyDescent="0.3">
      <c r="A2682">
        <v>45733</v>
      </c>
      <c r="B2682" s="6">
        <v>45947.689363425925</v>
      </c>
      <c r="C2682" s="3">
        <f>INT(B2682)</f>
        <v>45947</v>
      </c>
      <c r="D2682" s="2">
        <f>MOD(B2682,1)</f>
        <v>0.68936342592496658</v>
      </c>
      <c r="E2682">
        <v>19</v>
      </c>
      <c r="F2682" t="s">
        <v>13</v>
      </c>
      <c r="G2682" t="str">
        <f xml:space="preserve"> PROPER(TRIM(CLEAN(SUBSTITUTE(F2682,CHAR(160)," "))))</f>
        <v>Northeast</v>
      </c>
      <c r="H2682" t="s">
        <v>30</v>
      </c>
      <c r="I2682" t="str">
        <f>PROPER(TRIM(CLEAN((SUBSTITUTE(H2682,"-"," ")))))</f>
        <v>Mobile App</v>
      </c>
      <c r="J2682">
        <v>14026</v>
      </c>
      <c r="K2682" t="s">
        <v>14</v>
      </c>
      <c r="L2682" t="str">
        <f xml:space="preserve"> PROPER(TRIM(CLEAN(SUBSTITUTE(K2682,CHAR(160)," "))))</f>
        <v>Consumer</v>
      </c>
      <c r="M2682" t="s">
        <v>9</v>
      </c>
      <c r="N2682" t="str">
        <f xml:space="preserve"> PROPER(TRIM(CLEAN(SUBSTITUTE(M2682,CHAR(160)," "))))</f>
        <v>Home</v>
      </c>
      <c r="O2682" t="s">
        <v>38</v>
      </c>
      <c r="P2682" t="str">
        <f>IF(LEN(TRIM(Table1[[#This Row],[subcategory]]&amp;""))=0,"Unknown", PROPER(TRIM(Table1[[#This Row],[subcategory]])))</f>
        <v>Kitchen</v>
      </c>
      <c r="Q2682">
        <v>78.64</v>
      </c>
      <c r="R2682" s="1">
        <f>IF(LEN(TRIM(Q2682&amp;""))=0, "", VALUE(SUBSTITUTE(Q2682,"$","")))</f>
        <v>78.64</v>
      </c>
      <c r="S2682">
        <v>1</v>
      </c>
      <c r="T2682">
        <f>IF(LEN(TRIM(S2682&amp;""))=0, "", VALUE(S2682))</f>
        <v>1</v>
      </c>
      <c r="U2682">
        <v>78.64</v>
      </c>
      <c r="V2682" s="1">
        <f>IF(LEN(TRIM(U2682&amp;""))=0, "", VALUE(SUBSTITUTE(U2682,"$","")))</f>
        <v>78.64</v>
      </c>
      <c r="W2682" s="4" t="s">
        <v>4197</v>
      </c>
      <c r="X2682" s="4">
        <f>IF(LEN(TRIM(W2682&amp;""))=0, "", VALUE(SUBSTITUTE(W2682,"$","")))</f>
        <v>56.463519999999903</v>
      </c>
      <c r="Y2682" s="5" t="s">
        <v>4196</v>
      </c>
      <c r="Z2682" s="4" cm="1">
        <f t="array" ref="Z2682">IF(
    LEN(TRIM(Y2682&amp;""))=0,
        IF(AND(ISNUMBER(net_sales_clean), ISNUMBER(profit_clean)),
            net_sales_clean - profit_clean,
            ""
        ),
    VALUE(SUBSTITUTE(Y2682,"$",""))
)</f>
        <v>31.8753698222142</v>
      </c>
      <c r="AA2682" s="5" t="s">
        <v>4195</v>
      </c>
      <c r="AB2682" s="4" cm="1">
        <f t="array" ref="AB2682">IF(
    LEN(TRIM(AA2682&amp;""))=0,
        IF(AND(ISNUMBER(net_sales_clean), ISNUMBER(cost_clean)),
            net_sales_clean - cost_clean,
            ""
        ),
    VALUE(SUBSTITUTE(AA2682,"$",""))
)</f>
        <v>24.5881501777857</v>
      </c>
      <c r="AC2682">
        <v>8</v>
      </c>
      <c r="AD2682">
        <f>IF(LEN(TRIM(AC2682&amp;""))=0, "", VALUE(AC2682))</f>
        <v>8</v>
      </c>
      <c r="AE2682">
        <v>2</v>
      </c>
      <c r="AF2682">
        <f>IF(LEN(TRIM(AE2682&amp;""))=0, "", VALUE(AE2682))</f>
        <v>2</v>
      </c>
      <c r="AG2682">
        <v>0</v>
      </c>
      <c r="AH2682">
        <f>IF(
    OR(U2682&lt;0, W2682&lt;0, Y2682&lt;0, AA2682&lt;0),
        1,
        IF(LEN(TRIM(AG2682&amp;""))=0, "", AG2682)
)</f>
        <v>0</v>
      </c>
      <c r="AI2682" t="str">
        <f>IF(
    COUNT(Q2682,V2682,X2682,Z2682,AB2682)=0,
        "Not Usable",
    IF(
        COUNT(Q2682,V2682,X2682,Z2682,AB2682)&lt;5,
            "Incomplete",
            IF(
                MIN(Q2682,V2682,X2682,Z2682,AB2682)=0,
                    "Incomplete",
                    "Complete"
            )
    )
)</f>
        <v>Complete</v>
      </c>
    </row>
    <row r="2683" spans="1:35" x14ac:dyDescent="0.3">
      <c r="A2683">
        <v>33318</v>
      </c>
      <c r="B2683" s="6">
        <v>45891.905752314815</v>
      </c>
      <c r="C2683" s="3">
        <f>INT(B2683)</f>
        <v>45891</v>
      </c>
      <c r="D2683" s="2">
        <f>MOD(B2683,1)</f>
        <v>0.90575231481489027</v>
      </c>
      <c r="E2683">
        <v>81</v>
      </c>
      <c r="F2683" t="s">
        <v>8</v>
      </c>
      <c r="G2683" t="str">
        <f xml:space="preserve"> PROPER(TRIM(CLEAN(SUBSTITUTE(F2683,CHAR(160)," "))))</f>
        <v>West</v>
      </c>
      <c r="H2683" t="s">
        <v>7</v>
      </c>
      <c r="I2683" t="str">
        <f>PROPER(TRIM(CLEAN((SUBSTITUTE(H2683,"-"," ")))))</f>
        <v>In Store</v>
      </c>
      <c r="J2683">
        <v>219</v>
      </c>
      <c r="K2683" t="s">
        <v>2</v>
      </c>
      <c r="L2683" t="str">
        <f xml:space="preserve"> PROPER(TRIM(CLEAN(SUBSTITUTE(K2683,CHAR(160)," "))))</f>
        <v>Home Office</v>
      </c>
      <c r="M2683" t="s">
        <v>23</v>
      </c>
      <c r="N2683" t="str">
        <f xml:space="preserve"> PROPER(TRIM(CLEAN(SUBSTITUTE(M2683,CHAR(160)," "))))</f>
        <v>Electronics</v>
      </c>
      <c r="O2683" t="s">
        <v>25</v>
      </c>
      <c r="P2683" t="str">
        <f>IF(LEN(TRIM(Table1[[#This Row],[subcategory]]&amp;""))=0,"Unknown", PROPER(TRIM(Table1[[#This Row],[subcategory]])))</f>
        <v>Laptops</v>
      </c>
      <c r="Q2683">
        <v>40.22</v>
      </c>
      <c r="R2683" s="1">
        <f>IF(LEN(TRIM(Q2683&amp;""))=0, "", VALUE(SUBSTITUTE(Q2683,"$","")))</f>
        <v>40.22</v>
      </c>
      <c r="S2683">
        <v>0</v>
      </c>
      <c r="T2683">
        <f>IF(LEN(TRIM(S2683&amp;""))=0, "", VALUE(S2683))</f>
        <v>0</v>
      </c>
      <c r="U2683">
        <v>0</v>
      </c>
      <c r="V2683" s="1">
        <f>IF(LEN(TRIM(U2683&amp;""))=0, "", VALUE(SUBSTITUTE(U2683,"$","")))</f>
        <v>0</v>
      </c>
      <c r="W2683" s="1">
        <v>0</v>
      </c>
      <c r="X2683" s="1">
        <f>IF(LEN(TRIM(W2683&amp;""))=0, "", VALUE(SUBSTITUTE(W2683,"$","")))</f>
        <v>0</v>
      </c>
      <c r="Y2683">
        <v>0</v>
      </c>
      <c r="Z2683" s="1" cm="1">
        <f t="array" ref="Z2683">IF(
    LEN(TRIM(Y2683&amp;""))=0,
        IF(AND(ISNUMBER(net_sales_clean), ISNUMBER(profit_clean)),
            net_sales_clean - profit_clean,
            ""
        ),
    VALUE(SUBSTITUTE(Y2683,"$",""))
)</f>
        <v>0</v>
      </c>
      <c r="AA2683">
        <v>0</v>
      </c>
      <c r="AB2683" s="1" cm="1">
        <f t="array" ref="AB2683">IF(
    LEN(TRIM(AA2683&amp;""))=0,
        IF(AND(ISNUMBER(net_sales_clean), ISNUMBER(cost_clean)),
            net_sales_clean - cost_clean,
            ""
        ),
    VALUE(SUBSTITUTE(AA2683,"$",""))
)</f>
        <v>0</v>
      </c>
      <c r="AC2683">
        <v>6</v>
      </c>
      <c r="AD2683">
        <f>IF(LEN(TRIM(AC2683&amp;""))=0, "", VALUE(AC2683))</f>
        <v>6</v>
      </c>
      <c r="AE2683">
        <v>5</v>
      </c>
      <c r="AF2683">
        <f>IF(LEN(TRIM(AE2683&amp;""))=0, "", VALUE(AE2683))</f>
        <v>5</v>
      </c>
      <c r="AG2683">
        <v>0</v>
      </c>
      <c r="AH2683">
        <f>IF(
    OR(U2683&lt;0, W2683&lt;0, Y2683&lt;0, AA2683&lt;0),
        1,
        IF(LEN(TRIM(AG2683&amp;""))=0, "", AG2683)
)</f>
        <v>0</v>
      </c>
      <c r="AI2683" t="str">
        <f>IF(
    COUNT(Q2683,V2683,X2683,Z2683,AB2683)=0,
        "Not Usable",
    IF(
        COUNT(Q2683,V2683,X2683,Z2683,AB2683)&lt;5,
            "Incomplete",
            IF(
                MIN(Q2683,V2683,X2683,Z2683,AB2683)=0,
                    "Incomplete",
                    "Complete"
            )
    )
)</f>
        <v>Incomplete</v>
      </c>
    </row>
    <row r="2684" spans="1:35" x14ac:dyDescent="0.3">
      <c r="A2684">
        <v>43585</v>
      </c>
      <c r="B2684" s="6">
        <v>45949.512291666666</v>
      </c>
      <c r="C2684" s="3">
        <f>INT(B2684)</f>
        <v>45949</v>
      </c>
      <c r="D2684" s="2">
        <f>MOD(B2684,1)</f>
        <v>0.51229166666598758</v>
      </c>
      <c r="E2684">
        <v>56</v>
      </c>
      <c r="F2684" t="s">
        <v>8</v>
      </c>
      <c r="G2684" t="str">
        <f xml:space="preserve"> PROPER(TRIM(CLEAN(SUBSTITUTE(F2684,CHAR(160)," "))))</f>
        <v>West</v>
      </c>
      <c r="H2684" t="s">
        <v>7</v>
      </c>
      <c r="I2684" t="str">
        <f>PROPER(TRIM(CLEAN((SUBSTITUTE(H2684,"-"," ")))))</f>
        <v>In Store</v>
      </c>
      <c r="J2684">
        <v>2779</v>
      </c>
      <c r="K2684" t="s">
        <v>10</v>
      </c>
      <c r="L2684" t="str">
        <f xml:space="preserve"> PROPER(TRIM(CLEAN(SUBSTITUTE(K2684,CHAR(160)," "))))</f>
        <v>Consumer</v>
      </c>
      <c r="M2684" t="s">
        <v>9</v>
      </c>
      <c r="N2684" t="str">
        <f xml:space="preserve"> PROPER(TRIM(CLEAN(SUBSTITUTE(M2684,CHAR(160)," "))))</f>
        <v>Home</v>
      </c>
      <c r="O2684" t="s">
        <v>36</v>
      </c>
      <c r="P2684" t="str">
        <f>IF(LEN(TRIM(Table1[[#This Row],[subcategory]]&amp;""))=0,"Unknown", PROPER(TRIM(Table1[[#This Row],[subcategory]])))</f>
        <v>Bedding</v>
      </c>
      <c r="Q2684">
        <v>156.77000000000001</v>
      </c>
      <c r="R2684" s="1">
        <f>IF(LEN(TRIM(Q2684&amp;""))=0, "", VALUE(SUBSTITUTE(Q2684,"$","")))</f>
        <v>156.77000000000001</v>
      </c>
      <c r="S2684">
        <v>0</v>
      </c>
      <c r="T2684">
        <f>IF(LEN(TRIM(S2684&amp;""))=0, "", VALUE(S2684))</f>
        <v>0</v>
      </c>
      <c r="U2684">
        <v>0</v>
      </c>
      <c r="V2684" s="1">
        <f>IF(LEN(TRIM(U2684&amp;""))=0, "", VALUE(SUBSTITUTE(U2684,"$","")))</f>
        <v>0</v>
      </c>
      <c r="W2684" s="1">
        <v>0</v>
      </c>
      <c r="X2684" s="1">
        <f>IF(LEN(TRIM(W2684&amp;""))=0, "", VALUE(SUBSTITUTE(W2684,"$","")))</f>
        <v>0</v>
      </c>
      <c r="Y2684">
        <v>0</v>
      </c>
      <c r="Z2684" s="1" cm="1">
        <f t="array" ref="Z2684">IF(
    LEN(TRIM(Y2684&amp;""))=0,
        IF(AND(ISNUMBER(net_sales_clean), ISNUMBER(profit_clean)),
            net_sales_clean - profit_clean,
            ""
        ),
    VALUE(SUBSTITUTE(Y2684,"$",""))
)</f>
        <v>0</v>
      </c>
      <c r="AA2684">
        <v>0</v>
      </c>
      <c r="AB2684" s="1" cm="1">
        <f t="array" ref="AB2684">IF(
    LEN(TRIM(AA2684&amp;""))=0,
        IF(AND(ISNUMBER(net_sales_clean), ISNUMBER(cost_clean)),
            net_sales_clean - cost_clean,
            ""
        ),
    VALUE(SUBSTITUTE(AA2684,"$",""))
)</f>
        <v>0</v>
      </c>
      <c r="AC2684">
        <v>5</v>
      </c>
      <c r="AD2684">
        <f>IF(LEN(TRIM(AC2684&amp;""))=0, "", VALUE(AC2684))</f>
        <v>5</v>
      </c>
      <c r="AE2684">
        <v>5</v>
      </c>
      <c r="AF2684">
        <f>IF(LEN(TRIM(AE2684&amp;""))=0, "", VALUE(AE2684))</f>
        <v>5</v>
      </c>
      <c r="AG2684">
        <v>0</v>
      </c>
      <c r="AH2684">
        <f>IF(
    OR(U2684&lt;0, W2684&lt;0, Y2684&lt;0, AA2684&lt;0),
        1,
        IF(LEN(TRIM(AG2684&amp;""))=0, "", AG2684)
)</f>
        <v>0</v>
      </c>
      <c r="AI2684" t="str">
        <f>IF(
    COUNT(Q2684,V2684,X2684,Z2684,AB2684)=0,
        "Not Usable",
    IF(
        COUNT(Q2684,V2684,X2684,Z2684,AB2684)&lt;5,
            "Incomplete",
            IF(
                MIN(Q2684,V2684,X2684,Z2684,AB2684)=0,
                    "Incomplete",
                    "Complete"
            )
    )
)</f>
        <v>Incomplete</v>
      </c>
    </row>
    <row r="2685" spans="1:35" x14ac:dyDescent="0.3">
      <c r="A2685">
        <v>57835</v>
      </c>
      <c r="B2685" s="6">
        <v>45150.176840277774</v>
      </c>
      <c r="C2685" s="3">
        <f>INT(B2685)</f>
        <v>45150</v>
      </c>
      <c r="D2685" s="2">
        <f>MOD(B2685,1)</f>
        <v>0.17684027777431766</v>
      </c>
      <c r="E2685">
        <v>79</v>
      </c>
      <c r="F2685" t="s">
        <v>15</v>
      </c>
      <c r="G2685" t="str">
        <f xml:space="preserve"> PROPER(TRIM(CLEAN(SUBSTITUTE(F2685,CHAR(160)," "))))</f>
        <v>West</v>
      </c>
      <c r="H2685" t="s">
        <v>30</v>
      </c>
      <c r="I2685" t="str">
        <f>PROPER(TRIM(CLEAN((SUBSTITUTE(H2685,"-"," ")))))</f>
        <v>Mobile App</v>
      </c>
      <c r="J2685">
        <v>11267</v>
      </c>
      <c r="K2685" t="s">
        <v>6</v>
      </c>
      <c r="L2685" t="str">
        <f xml:space="preserve"> PROPER(TRIM(CLEAN(SUBSTITUTE(K2685,CHAR(160)," "))))</f>
        <v>Corporate</v>
      </c>
      <c r="M2685" t="s">
        <v>23</v>
      </c>
      <c r="N2685" t="str">
        <f xml:space="preserve"> PROPER(TRIM(CLEAN(SUBSTITUTE(M2685,CHAR(160)," "))))</f>
        <v>Electronics</v>
      </c>
      <c r="O2685" t="s">
        <v>40</v>
      </c>
      <c r="P2685" t="str">
        <f>IF(LEN(TRIM(Table1[[#This Row],[subcategory]]&amp;""))=0,"Unknown", PROPER(TRIM(Table1[[#This Row],[subcategory]])))</f>
        <v>Accessories</v>
      </c>
      <c r="Q2685">
        <v>72.33</v>
      </c>
      <c r="R2685" s="1">
        <f>IF(LEN(TRIM(Q2685&amp;""))=0, "", VALUE(SUBSTITUTE(Q2685,"$","")))</f>
        <v>72.33</v>
      </c>
      <c r="S2685">
        <v>1</v>
      </c>
      <c r="T2685">
        <f>IF(LEN(TRIM(S2685&amp;""))=0, "", VALUE(S2685))</f>
        <v>1</v>
      </c>
      <c r="U2685">
        <v>72.33</v>
      </c>
      <c r="V2685" s="1">
        <f>IF(LEN(TRIM(U2685&amp;""))=0, "", VALUE(SUBSTITUTE(U2685,"$","")))</f>
        <v>72.33</v>
      </c>
      <c r="W2685" s="1">
        <v>57.357689999999998</v>
      </c>
      <c r="X2685" s="1">
        <f>IF(LEN(TRIM(W2685&amp;""))=0, "", VALUE(SUBSTITUTE(W2685,"$","")))</f>
        <v>57.357689999999998</v>
      </c>
      <c r="Y2685" s="5" t="s">
        <v>4194</v>
      </c>
      <c r="Z2685" s="4" cm="1">
        <f t="array" ref="Z2685">IF(
    LEN(TRIM(Y2685&amp;""))=0,
        IF(AND(ISNUMBER(net_sales_clean), ISNUMBER(profit_clean)),
            net_sales_clean - profit_clean,
            ""
        ),
    VALUE(SUBSTITUTE(Y2685,"$",""))
)</f>
        <v>33.820270716978101</v>
      </c>
      <c r="AA2685" s="5" t="s">
        <v>4193</v>
      </c>
      <c r="AB2685" s="4" cm="1">
        <f t="array" ref="AB2685">IF(
    LEN(TRIM(AA2685&amp;""))=0,
        IF(AND(ISNUMBER(net_sales_clean), ISNUMBER(cost_clean)),
            net_sales_clean - cost_clean,
            ""
        ),
    VALUE(SUBSTITUTE(AA2685,"$",""))
)</f>
        <v>23.537419283021801</v>
      </c>
      <c r="AC2685">
        <v>3</v>
      </c>
      <c r="AD2685">
        <f>IF(LEN(TRIM(AC2685&amp;""))=0, "", VALUE(AC2685))</f>
        <v>3</v>
      </c>
      <c r="AE2685">
        <v>1</v>
      </c>
      <c r="AF2685">
        <f>IF(LEN(TRIM(AE2685&amp;""))=0, "", VALUE(AE2685))</f>
        <v>1</v>
      </c>
      <c r="AG2685">
        <v>0</v>
      </c>
      <c r="AH2685">
        <f>IF(
    OR(U2685&lt;0, W2685&lt;0, Y2685&lt;0, AA2685&lt;0),
        1,
        IF(LEN(TRIM(AG2685&amp;""))=0, "", AG2685)
)</f>
        <v>0</v>
      </c>
      <c r="AI2685" t="str">
        <f>IF(
    COUNT(Q2685,V2685,X2685,Z2685,AB2685)=0,
        "Not Usable",
    IF(
        COUNT(Q2685,V2685,X2685,Z2685,AB2685)&lt;5,
            "Incomplete",
            IF(
                MIN(Q2685,V2685,X2685,Z2685,AB2685)=0,
                    "Incomplete",
                    "Complete"
            )
    )
)</f>
        <v>Complete</v>
      </c>
    </row>
    <row r="2686" spans="1:35" x14ac:dyDescent="0.3">
      <c r="A2686">
        <v>41346</v>
      </c>
      <c r="B2686" s="6">
        <v>45977.647060185183</v>
      </c>
      <c r="C2686" s="3">
        <f>INT(B2686)</f>
        <v>45977</v>
      </c>
      <c r="D2686" s="2">
        <f>MOD(B2686,1)</f>
        <v>0.6470601851833635</v>
      </c>
      <c r="E2686">
        <v>40</v>
      </c>
      <c r="F2686" t="s">
        <v>8</v>
      </c>
      <c r="G2686" t="str">
        <f xml:space="preserve"> PROPER(TRIM(CLEAN(SUBSTITUTE(F2686,CHAR(160)," "))))</f>
        <v>West</v>
      </c>
      <c r="H2686" t="s">
        <v>11</v>
      </c>
      <c r="I2686" t="str">
        <f>PROPER(TRIM(CLEAN((SUBSTITUTE(H2686,"-"," ")))))</f>
        <v>Online</v>
      </c>
      <c r="J2686">
        <v>11114</v>
      </c>
      <c r="K2686" t="s">
        <v>14</v>
      </c>
      <c r="L2686" t="str">
        <f xml:space="preserve"> PROPER(TRIM(CLEAN(SUBSTITUTE(K2686,CHAR(160)," "))))</f>
        <v>Consumer</v>
      </c>
      <c r="M2686" t="s">
        <v>19</v>
      </c>
      <c r="N2686" t="str">
        <f xml:space="preserve"> PROPER(TRIM(CLEAN(SUBSTITUTE(M2686,CHAR(160)," "))))</f>
        <v>Apparel</v>
      </c>
      <c r="O2686" t="s">
        <v>18</v>
      </c>
      <c r="P2686" t="str">
        <f>IF(LEN(TRIM(Table1[[#This Row],[subcategory]]&amp;""))=0,"Unknown", PROPER(TRIM(Table1[[#This Row],[subcategory]])))</f>
        <v>Men</v>
      </c>
      <c r="Q2686">
        <v>63.92</v>
      </c>
      <c r="R2686" s="1">
        <f>IF(LEN(TRIM(Q2686&amp;""))=0, "", VALUE(SUBSTITUTE(Q2686,"$","")))</f>
        <v>63.92</v>
      </c>
      <c r="S2686">
        <v>2</v>
      </c>
      <c r="T2686">
        <f>IF(LEN(TRIM(S2686&amp;""))=0, "", VALUE(S2686))</f>
        <v>2</v>
      </c>
      <c r="U2686">
        <v>127.84</v>
      </c>
      <c r="V2686" s="1">
        <f>IF(LEN(TRIM(U2686&amp;""))=0, "", VALUE(SUBSTITUTE(U2686,"$","")))</f>
        <v>127.84</v>
      </c>
      <c r="W2686" s="1">
        <v>102.78336</v>
      </c>
      <c r="X2686" s="1">
        <f>IF(LEN(TRIM(W2686&amp;""))=0, "", VALUE(SUBSTITUTE(W2686,"$","")))</f>
        <v>102.78336</v>
      </c>
      <c r="Y2686" s="5" t="s">
        <v>4192</v>
      </c>
      <c r="Z2686" s="4" cm="1">
        <f t="array" ref="Z2686">IF(
    LEN(TRIM(Y2686&amp;""))=0,
        IF(AND(ISNUMBER(net_sales_clean), ISNUMBER(profit_clean)),
            net_sales_clean - profit_clean,
            ""
        ),
    VALUE(SUBSTITUTE(Y2686,"$",""))
)</f>
        <v>83.840383884104199</v>
      </c>
      <c r="AA2686" s="5" t="s">
        <v>4191</v>
      </c>
      <c r="AB2686" s="4" cm="1">
        <f t="array" ref="AB2686">IF(
    LEN(TRIM(AA2686&amp;""))=0,
        IF(AND(ISNUMBER(net_sales_clean), ISNUMBER(cost_clean)),
            net_sales_clean - cost_clean,
            ""
        ),
    VALUE(SUBSTITUTE(AA2686,"$",""))
)</f>
        <v>18.9429761158957</v>
      </c>
      <c r="AC2686">
        <v>8</v>
      </c>
      <c r="AD2686">
        <f>IF(LEN(TRIM(AC2686&amp;""))=0, "", VALUE(AC2686))</f>
        <v>8</v>
      </c>
      <c r="AE2686">
        <v>5</v>
      </c>
      <c r="AF2686">
        <f>IF(LEN(TRIM(AE2686&amp;""))=0, "", VALUE(AE2686))</f>
        <v>5</v>
      </c>
      <c r="AG2686">
        <v>0</v>
      </c>
      <c r="AH2686">
        <f>IF(
    OR(U2686&lt;0, W2686&lt;0, Y2686&lt;0, AA2686&lt;0),
        1,
        IF(LEN(TRIM(AG2686&amp;""))=0, "", AG2686)
)</f>
        <v>0</v>
      </c>
      <c r="AI2686" t="str">
        <f>IF(
    COUNT(Q2686,V2686,X2686,Z2686,AB2686)=0,
        "Not Usable",
    IF(
        COUNT(Q2686,V2686,X2686,Z2686,AB2686)&lt;5,
            "Incomplete",
            IF(
                MIN(Q2686,V2686,X2686,Z2686,AB2686)=0,
                    "Incomplete",
                    "Complete"
            )
    )
)</f>
        <v>Complete</v>
      </c>
    </row>
    <row r="2687" spans="1:35" x14ac:dyDescent="0.3">
      <c r="A2687">
        <v>31470</v>
      </c>
      <c r="B2687" s="6">
        <v>44965.017118055555</v>
      </c>
      <c r="C2687" s="3">
        <f>INT(B2687)</f>
        <v>44965</v>
      </c>
      <c r="D2687" s="2">
        <f>MOD(B2687,1)</f>
        <v>1.7118055555329192E-2</v>
      </c>
      <c r="E2687">
        <v>9</v>
      </c>
      <c r="F2687" t="s">
        <v>13</v>
      </c>
      <c r="G2687" t="str">
        <f xml:space="preserve"> PROPER(TRIM(CLEAN(SUBSTITUTE(F2687,CHAR(160)," "))))</f>
        <v>Northeast</v>
      </c>
      <c r="H2687" t="s">
        <v>30</v>
      </c>
      <c r="I2687" t="str">
        <f>PROPER(TRIM(CLEAN((SUBSTITUTE(H2687,"-"," ")))))</f>
        <v>Mobile App</v>
      </c>
      <c r="J2687">
        <v>23383</v>
      </c>
      <c r="K2687" t="s">
        <v>2</v>
      </c>
      <c r="L2687" t="str">
        <f xml:space="preserve"> PROPER(TRIM(CLEAN(SUBSTITUTE(K2687,CHAR(160)," "))))</f>
        <v>Home Office</v>
      </c>
      <c r="M2687" t="s">
        <v>23</v>
      </c>
      <c r="N2687" t="str">
        <f xml:space="preserve"> PROPER(TRIM(CLEAN(SUBSTITUTE(M2687,CHAR(160)," "))))</f>
        <v>Electronics</v>
      </c>
      <c r="O2687" t="s">
        <v>22</v>
      </c>
      <c r="P2687" t="str">
        <f>IF(LEN(TRIM(Table1[[#This Row],[subcategory]]&amp;""))=0,"Unknown", PROPER(TRIM(Table1[[#This Row],[subcategory]])))</f>
        <v>Audio</v>
      </c>
      <c r="Q2687">
        <v>41.59</v>
      </c>
      <c r="R2687" s="1">
        <f>IF(LEN(TRIM(Q2687&amp;""))=0, "", VALUE(SUBSTITUTE(Q2687,"$","")))</f>
        <v>41.59</v>
      </c>
      <c r="S2687">
        <v>2</v>
      </c>
      <c r="T2687">
        <f>IF(LEN(TRIM(S2687&amp;""))=0, "", VALUE(S2687))</f>
        <v>2</v>
      </c>
      <c r="U2687">
        <v>83.18</v>
      </c>
      <c r="V2687" s="1">
        <f>IF(LEN(TRIM(U2687&amp;""))=0, "", VALUE(SUBSTITUTE(U2687,"$","")))</f>
        <v>83.18</v>
      </c>
      <c r="W2687" s="1">
        <v>67.874880000000005</v>
      </c>
      <c r="X2687" s="1">
        <f>IF(LEN(TRIM(W2687&amp;""))=0, "", VALUE(SUBSTITUTE(W2687,"$","")))</f>
        <v>67.874880000000005</v>
      </c>
      <c r="Y2687" s="5" t="s">
        <v>4190</v>
      </c>
      <c r="Z2687" s="4" cm="1">
        <f t="array" ref="Z2687">IF(
    LEN(TRIM(Y2687&amp;""))=0,
        IF(AND(ISNUMBER(net_sales_clean), ISNUMBER(profit_clean)),
            net_sales_clean - profit_clean,
            ""
        ),
    VALUE(SUBSTITUTE(Y2687,"$",""))
)</f>
        <v>41.2594977193232</v>
      </c>
      <c r="AA2687" s="5" t="s">
        <v>4189</v>
      </c>
      <c r="AB2687" s="4" cm="1">
        <f t="array" ref="AB2687">IF(
    LEN(TRIM(AA2687&amp;""))=0,
        IF(AND(ISNUMBER(net_sales_clean), ISNUMBER(cost_clean)),
            net_sales_clean - cost_clean,
            ""
        ),
    VALUE(SUBSTITUTE(AA2687,"$",""))
)</f>
        <v>26.615382280676702</v>
      </c>
      <c r="AC2687">
        <v>5</v>
      </c>
      <c r="AD2687">
        <f>IF(LEN(TRIM(AC2687&amp;""))=0, "", VALUE(AC2687))</f>
        <v>5</v>
      </c>
      <c r="AE2687">
        <v>1</v>
      </c>
      <c r="AF2687">
        <f>IF(LEN(TRIM(AE2687&amp;""))=0, "", VALUE(AE2687))</f>
        <v>1</v>
      </c>
      <c r="AG2687">
        <v>0</v>
      </c>
      <c r="AH2687">
        <f>IF(
    OR(U2687&lt;0, W2687&lt;0, Y2687&lt;0, AA2687&lt;0),
        1,
        IF(LEN(TRIM(AG2687&amp;""))=0, "", AG2687)
)</f>
        <v>0</v>
      </c>
      <c r="AI2687" t="str">
        <f>IF(
    COUNT(Q2687,V2687,X2687,Z2687,AB2687)=0,
        "Not Usable",
    IF(
        COUNT(Q2687,V2687,X2687,Z2687,AB2687)&lt;5,
            "Incomplete",
            IF(
                MIN(Q2687,V2687,X2687,Z2687,AB2687)=0,
                    "Incomplete",
                    "Complete"
            )
    )
)</f>
        <v>Complete</v>
      </c>
    </row>
    <row r="2688" spans="1:35" x14ac:dyDescent="0.3">
      <c r="A2688">
        <v>9713</v>
      </c>
      <c r="B2688" s="6">
        <v>45046.117534722223</v>
      </c>
      <c r="C2688" s="3">
        <f>INT(B2688)</f>
        <v>45046</v>
      </c>
      <c r="D2688" s="2">
        <f>MOD(B2688,1)</f>
        <v>0.11753472222335404</v>
      </c>
      <c r="E2688">
        <v>34</v>
      </c>
      <c r="F2688" t="s">
        <v>33</v>
      </c>
      <c r="G2688" t="str">
        <f xml:space="preserve"> PROPER(TRIM(CLEAN(SUBSTITUTE(F2688,CHAR(160)," "))))</f>
        <v>South</v>
      </c>
      <c r="H2688" t="s">
        <v>27</v>
      </c>
      <c r="I2688" t="str">
        <f>PROPER(TRIM(CLEAN((SUBSTITUTE(H2688,"-"," ")))))</f>
        <v>In Store</v>
      </c>
      <c r="J2688">
        <v>26626</v>
      </c>
      <c r="K2688" t="s">
        <v>6</v>
      </c>
      <c r="L2688" t="str">
        <f xml:space="preserve"> PROPER(TRIM(CLEAN(SUBSTITUTE(K2688,CHAR(160)," "))))</f>
        <v>Corporate</v>
      </c>
      <c r="M2688" t="s">
        <v>23</v>
      </c>
      <c r="N2688" t="str">
        <f xml:space="preserve"> PROPER(TRIM(CLEAN(SUBSTITUTE(M2688,CHAR(160)," "))))</f>
        <v>Electronics</v>
      </c>
      <c r="O2688" t="s">
        <v>25</v>
      </c>
      <c r="P2688" t="str">
        <f>IF(LEN(TRIM(Table1[[#This Row],[subcategory]]&amp;""))=0,"Unknown", PROPER(TRIM(Table1[[#This Row],[subcategory]])))</f>
        <v>Laptops</v>
      </c>
      <c r="Q2688">
        <v>49</v>
      </c>
      <c r="R2688" s="1">
        <f>IF(LEN(TRIM(Q2688&amp;""))=0, "", VALUE(SUBSTITUTE(Q2688,"$","")))</f>
        <v>49</v>
      </c>
      <c r="S2688">
        <v>4</v>
      </c>
      <c r="T2688">
        <f>IF(LEN(TRIM(S2688&amp;""))=0, "", VALUE(S2688))</f>
        <v>4</v>
      </c>
      <c r="U2688">
        <v>196</v>
      </c>
      <c r="V2688" s="1">
        <f>IF(LEN(TRIM(U2688&amp;""))=0, "", VALUE(SUBSTITUTE(U2688,"$","")))</f>
        <v>196</v>
      </c>
      <c r="W2688" s="1">
        <v>180.124</v>
      </c>
      <c r="X2688" s="1">
        <f>IF(LEN(TRIM(W2688&amp;""))=0, "", VALUE(SUBSTITUTE(W2688,"$","")))</f>
        <v>180.124</v>
      </c>
      <c r="Y2688" s="5" t="s">
        <v>4188</v>
      </c>
      <c r="Z2688" s="4" cm="1">
        <f t="array" ref="Z2688">IF(
    LEN(TRIM(Y2688&amp;""))=0,
        IF(AND(ISNUMBER(net_sales_clean), ISNUMBER(profit_clean)),
            net_sales_clean - profit_clean,
            ""
        ),
    VALUE(SUBSTITUTE(Y2688,"$",""))
)</f>
        <v>139.70753536952199</v>
      </c>
      <c r="AA2688" s="5" t="s">
        <v>4187</v>
      </c>
      <c r="AB2688" s="4" cm="1">
        <f t="array" ref="AB2688">IF(
    LEN(TRIM(AA2688&amp;""))=0,
        IF(AND(ISNUMBER(net_sales_clean), ISNUMBER(cost_clean)),
            net_sales_clean - cost_clean,
            ""
        ),
    VALUE(SUBSTITUTE(AA2688,"$",""))
)</f>
        <v>40.416464630477101</v>
      </c>
      <c r="AC2688">
        <v>8</v>
      </c>
      <c r="AD2688">
        <f>IF(LEN(TRIM(AC2688&amp;""))=0, "", VALUE(AC2688))</f>
        <v>8</v>
      </c>
      <c r="AE2688">
        <v>4</v>
      </c>
      <c r="AF2688">
        <f>IF(LEN(TRIM(AE2688&amp;""))=0, "", VALUE(AE2688))</f>
        <v>4</v>
      </c>
      <c r="AG2688">
        <v>0</v>
      </c>
      <c r="AH2688">
        <f>IF(
    OR(U2688&lt;0, W2688&lt;0, Y2688&lt;0, AA2688&lt;0),
        1,
        IF(LEN(TRIM(AG2688&amp;""))=0, "", AG2688)
)</f>
        <v>0</v>
      </c>
      <c r="AI2688" t="str">
        <f>IF(
    COUNT(Q2688,V2688,X2688,Z2688,AB2688)=0,
        "Not Usable",
    IF(
        COUNT(Q2688,V2688,X2688,Z2688,AB2688)&lt;5,
            "Incomplete",
            IF(
                MIN(Q2688,V2688,X2688,Z2688,AB2688)=0,
                    "Incomplete",
                    "Complete"
            )
    )
)</f>
        <v>Complete</v>
      </c>
    </row>
    <row r="2689" spans="1:35" x14ac:dyDescent="0.3">
      <c r="A2689">
        <v>21386</v>
      </c>
      <c r="B2689" s="6">
        <v>45871.652407407404</v>
      </c>
      <c r="C2689" s="3">
        <f>INT(B2689)</f>
        <v>45871</v>
      </c>
      <c r="D2689" s="2">
        <f>MOD(B2689,1)</f>
        <v>0.65240740740409819</v>
      </c>
      <c r="E2689">
        <v>75</v>
      </c>
      <c r="F2689" t="s">
        <v>4</v>
      </c>
      <c r="G2689" t="str">
        <f xml:space="preserve"> PROPER(TRIM(CLEAN(SUBSTITUTE(F2689,CHAR(160)," "))))</f>
        <v>South</v>
      </c>
      <c r="H2689" t="s">
        <v>17</v>
      </c>
      <c r="I2689" t="str">
        <f>PROPER(TRIM(CLEAN((SUBSTITUTE(H2689,"-"," ")))))</f>
        <v>Online</v>
      </c>
      <c r="J2689">
        <v>12941</v>
      </c>
      <c r="K2689" t="s">
        <v>14</v>
      </c>
      <c r="L2689" t="str">
        <f xml:space="preserve"> PROPER(TRIM(CLEAN(SUBSTITUTE(K2689,CHAR(160)," "))))</f>
        <v>Consumer</v>
      </c>
      <c r="M2689" t="s">
        <v>19</v>
      </c>
      <c r="N2689" t="str">
        <f xml:space="preserve"> PROPER(TRIM(CLEAN(SUBSTITUTE(M2689,CHAR(160)," "))))</f>
        <v>Apparel</v>
      </c>
      <c r="O2689" t="s">
        <v>41</v>
      </c>
      <c r="P2689" t="str">
        <f>IF(LEN(TRIM(Table1[[#This Row],[subcategory]]&amp;""))=0,"Unknown", PROPER(TRIM(Table1[[#This Row],[subcategory]])))</f>
        <v>Shoes</v>
      </c>
      <c r="Q2689">
        <v>35.19</v>
      </c>
      <c r="R2689" s="1">
        <f>IF(LEN(TRIM(Q2689&amp;""))=0, "", VALUE(SUBSTITUTE(Q2689,"$","")))</f>
        <v>35.19</v>
      </c>
      <c r="S2689">
        <v>3</v>
      </c>
      <c r="T2689">
        <f>IF(LEN(TRIM(S2689&amp;""))=0, "", VALUE(S2689))</f>
        <v>3</v>
      </c>
      <c r="U2689">
        <v>105.57</v>
      </c>
      <c r="V2689" s="1">
        <f>IF(LEN(TRIM(U2689&amp;""))=0, "", VALUE(SUBSTITUTE(U2689,"$","")))</f>
        <v>105.57</v>
      </c>
      <c r="W2689" s="4" t="s">
        <v>4186</v>
      </c>
      <c r="X2689" s="4">
        <f>IF(LEN(TRIM(W2689&amp;""))=0, "", VALUE(SUBSTITUTE(W2689,"$","")))</f>
        <v>77.277239999999907</v>
      </c>
      <c r="Y2689" s="5" t="s">
        <v>4185</v>
      </c>
      <c r="Z2689" s="4" cm="1">
        <f t="array" ref="Z2689">IF(
    LEN(TRIM(Y2689&amp;""))=0,
        IF(AND(ISNUMBER(net_sales_clean), ISNUMBER(profit_clean)),
            net_sales_clean - profit_clean,
            ""
        ),
    VALUE(SUBSTITUTE(Y2689,"$",""))
)</f>
        <v>53.038901974771903</v>
      </c>
      <c r="AA2689" s="5" t="s">
        <v>4184</v>
      </c>
      <c r="AB2689" s="4" cm="1">
        <f t="array" ref="AB2689">IF(
    LEN(TRIM(AA2689&amp;""))=0,
        IF(AND(ISNUMBER(net_sales_clean), ISNUMBER(cost_clean)),
            net_sales_clean - cost_clean,
            ""
        ),
    VALUE(SUBSTITUTE(AA2689,"$",""))
)</f>
        <v>24.238338025228</v>
      </c>
      <c r="AC2689">
        <v>5</v>
      </c>
      <c r="AD2689">
        <f>IF(LEN(TRIM(AC2689&amp;""))=0, "", VALUE(AC2689))</f>
        <v>5</v>
      </c>
      <c r="AE2689">
        <v>5</v>
      </c>
      <c r="AF2689">
        <f>IF(LEN(TRIM(AE2689&amp;""))=0, "", VALUE(AE2689))</f>
        <v>5</v>
      </c>
      <c r="AG2689">
        <v>0</v>
      </c>
      <c r="AH2689">
        <f>IF(
    OR(U2689&lt;0, W2689&lt;0, Y2689&lt;0, AA2689&lt;0),
        1,
        IF(LEN(TRIM(AG2689&amp;""))=0, "", AG2689)
)</f>
        <v>0</v>
      </c>
      <c r="AI2689" t="str">
        <f>IF(
    COUNT(Q2689,V2689,X2689,Z2689,AB2689)=0,
        "Not Usable",
    IF(
        COUNT(Q2689,V2689,X2689,Z2689,AB2689)&lt;5,
            "Incomplete",
            IF(
                MIN(Q2689,V2689,X2689,Z2689,AB2689)=0,
                    "Incomplete",
                    "Complete"
            )
    )
)</f>
        <v>Complete</v>
      </c>
    </row>
    <row r="2690" spans="1:35" x14ac:dyDescent="0.3">
      <c r="A2690">
        <v>54285</v>
      </c>
      <c r="B2690" s="6">
        <v>45155.061168981483</v>
      </c>
      <c r="C2690" s="3">
        <f>INT(B2690)</f>
        <v>45155</v>
      </c>
      <c r="D2690" s="2">
        <f>MOD(B2690,1)</f>
        <v>6.1168981483206153E-2</v>
      </c>
      <c r="E2690">
        <v>59</v>
      </c>
      <c r="F2690" t="s">
        <v>8</v>
      </c>
      <c r="G2690" t="str">
        <f xml:space="preserve"> PROPER(TRIM(CLEAN(SUBSTITUTE(F2690,CHAR(160)," "))))</f>
        <v>West</v>
      </c>
      <c r="H2690" t="s">
        <v>17</v>
      </c>
      <c r="I2690" t="str">
        <f>PROPER(TRIM(CLEAN((SUBSTITUTE(H2690,"-"," ")))))</f>
        <v>Online</v>
      </c>
      <c r="J2690">
        <v>24400</v>
      </c>
      <c r="K2690" t="s">
        <v>2</v>
      </c>
      <c r="L2690" t="str">
        <f xml:space="preserve"> PROPER(TRIM(CLEAN(SUBSTITUTE(K2690,CHAR(160)," "))))</f>
        <v>Home Office</v>
      </c>
      <c r="M2690" t="s">
        <v>19</v>
      </c>
      <c r="N2690" t="str">
        <f xml:space="preserve"> PROPER(TRIM(CLEAN(SUBSTITUTE(M2690,CHAR(160)," "))))</f>
        <v>Apparel</v>
      </c>
      <c r="O2690" t="s">
        <v>41</v>
      </c>
      <c r="P2690" t="str">
        <f>IF(LEN(TRIM(Table1[[#This Row],[subcategory]]&amp;""))=0,"Unknown", PROPER(TRIM(Table1[[#This Row],[subcategory]])))</f>
        <v>Shoes</v>
      </c>
      <c r="Q2690">
        <v>46.24</v>
      </c>
      <c r="R2690" s="1">
        <f>IF(LEN(TRIM(Q2690&amp;""))=0, "", VALUE(SUBSTITUTE(Q2690,"$","")))</f>
        <v>46.24</v>
      </c>
      <c r="S2690">
        <v>3</v>
      </c>
      <c r="T2690">
        <f>IF(LEN(TRIM(S2690&amp;""))=0, "", VALUE(S2690))</f>
        <v>3</v>
      </c>
      <c r="U2690">
        <v>138.72</v>
      </c>
      <c r="V2690" s="1">
        <f>IF(LEN(TRIM(U2690&amp;""))=0, "", VALUE(SUBSTITUTE(U2690,"$","")))</f>
        <v>138.72</v>
      </c>
      <c r="W2690" s="1">
        <v>135.39071999999999</v>
      </c>
      <c r="X2690" s="1">
        <f>IF(LEN(TRIM(W2690&amp;""))=0, "", VALUE(SUBSTITUTE(W2690,"$","")))</f>
        <v>135.39071999999999</v>
      </c>
      <c r="Y2690" s="5" t="s">
        <v>4183</v>
      </c>
      <c r="Z2690" s="4" cm="1">
        <f t="array" ref="Z2690">IF(
    LEN(TRIM(Y2690&amp;""))=0,
        IF(AND(ISNUMBER(net_sales_clean), ISNUMBER(profit_clean)),
            net_sales_clean - profit_clean,
            ""
        ),
    VALUE(SUBSTITUTE(Y2690,"$",""))
)</f>
        <v>94.829824033797493</v>
      </c>
      <c r="AA2690" s="5" t="s">
        <v>4182</v>
      </c>
      <c r="AB2690" s="4" cm="1">
        <f t="array" ref="AB2690">IF(
    LEN(TRIM(AA2690&amp;""))=0,
        IF(AND(ISNUMBER(net_sales_clean), ISNUMBER(cost_clean)),
            net_sales_clean - cost_clean,
            ""
        ),
    VALUE(SUBSTITUTE(AA2690,"$",""))
)</f>
        <v>40.560895966202402</v>
      </c>
      <c r="AC2690">
        <v>5</v>
      </c>
      <c r="AD2690">
        <f>IF(LEN(TRIM(AC2690&amp;""))=0, "", VALUE(AC2690))</f>
        <v>5</v>
      </c>
      <c r="AE2690">
        <v>5</v>
      </c>
      <c r="AF2690">
        <f>IF(LEN(TRIM(AE2690&amp;""))=0, "", VALUE(AE2690))</f>
        <v>5</v>
      </c>
      <c r="AG2690">
        <v>0</v>
      </c>
      <c r="AH2690">
        <f>IF(
    OR(U2690&lt;0, W2690&lt;0, Y2690&lt;0, AA2690&lt;0),
        1,
        IF(LEN(TRIM(AG2690&amp;""))=0, "", AG2690)
)</f>
        <v>0</v>
      </c>
      <c r="AI2690" t="str">
        <f>IF(
    COUNT(Q2690,V2690,X2690,Z2690,AB2690)=0,
        "Not Usable",
    IF(
        COUNT(Q2690,V2690,X2690,Z2690,AB2690)&lt;5,
            "Incomplete",
            IF(
                MIN(Q2690,V2690,X2690,Z2690,AB2690)=0,
                    "Incomplete",
                    "Complete"
            )
    )
)</f>
        <v>Complete</v>
      </c>
    </row>
    <row r="2691" spans="1:35" x14ac:dyDescent="0.3">
      <c r="A2691">
        <v>31954</v>
      </c>
      <c r="B2691" s="6">
        <v>44996.637696759259</v>
      </c>
      <c r="C2691" s="3">
        <f>INT(B2691)</f>
        <v>44996</v>
      </c>
      <c r="D2691" s="2">
        <f>MOD(B2691,1)</f>
        <v>0.63769675925868796</v>
      </c>
      <c r="E2691">
        <v>53</v>
      </c>
      <c r="F2691" t="s">
        <v>4</v>
      </c>
      <c r="G2691" t="str">
        <f xml:space="preserve"> PROPER(TRIM(CLEAN(SUBSTITUTE(F2691,CHAR(160)," "))))</f>
        <v>South</v>
      </c>
      <c r="H2691" t="s">
        <v>7</v>
      </c>
      <c r="I2691" t="str">
        <f>PROPER(TRIM(CLEAN((SUBSTITUTE(H2691,"-"," ")))))</f>
        <v>In Store</v>
      </c>
      <c r="J2691">
        <v>6430</v>
      </c>
      <c r="K2691" t="s">
        <v>14</v>
      </c>
      <c r="L2691" t="str">
        <f xml:space="preserve"> PROPER(TRIM(CLEAN(SUBSTITUTE(K2691,CHAR(160)," "))))</f>
        <v>Consumer</v>
      </c>
      <c r="M2691" t="s">
        <v>9</v>
      </c>
      <c r="N2691" t="str">
        <f xml:space="preserve"> PROPER(TRIM(CLEAN(SUBSTITUTE(M2691,CHAR(160)," "))))</f>
        <v>Home</v>
      </c>
      <c r="O2691" t="s">
        <v>32</v>
      </c>
      <c r="P2691" t="str">
        <f>IF(LEN(TRIM(Table1[[#This Row],[subcategory]]&amp;""))=0,"Unknown", PROPER(TRIM(Table1[[#This Row],[subcategory]])))</f>
        <v>Furniture</v>
      </c>
      <c r="Q2691">
        <v>188.95</v>
      </c>
      <c r="R2691" s="1">
        <f>IF(LEN(TRIM(Q2691&amp;""))=0, "", VALUE(SUBSTITUTE(Q2691,"$","")))</f>
        <v>188.95</v>
      </c>
      <c r="S2691">
        <v>3</v>
      </c>
      <c r="T2691">
        <f>IF(LEN(TRIM(S2691&amp;""))=0, "", VALUE(S2691))</f>
        <v>3</v>
      </c>
      <c r="U2691" s="5" t="s">
        <v>4181</v>
      </c>
      <c r="V2691" s="4">
        <f>IF(LEN(TRIM(U2691&amp;""))=0, "", VALUE(SUBSTITUTE(U2691,"$","")))</f>
        <v>566.849999999999</v>
      </c>
      <c r="W2691" s="4" t="s">
        <v>4180</v>
      </c>
      <c r="X2691" s="4">
        <f>IF(LEN(TRIM(W2691&amp;""))=0, "", VALUE(SUBSTITUTE(W2691,"$","")))</f>
        <v>362.21714999999898</v>
      </c>
      <c r="Y2691" s="5" t="s">
        <v>4179</v>
      </c>
      <c r="Z2691" s="4" cm="1">
        <f t="array" ref="Z2691">IF(
    LEN(TRIM(Y2691&amp;""))=0,
        IF(AND(ISNUMBER(net_sales_clean), ISNUMBER(profit_clean)),
            net_sales_clean - profit_clean,
            ""
        ),
    VALUE(SUBSTITUTE(Y2691,"$",""))
)</f>
        <v>236.711101921048</v>
      </c>
      <c r="AA2691" s="5" t="s">
        <v>4178</v>
      </c>
      <c r="AB2691" s="4" cm="1">
        <f t="array" ref="AB2691">IF(
    LEN(TRIM(AA2691&amp;""))=0,
        IF(AND(ISNUMBER(net_sales_clean), ISNUMBER(cost_clean)),
            net_sales_clean - cost_clean,
            ""
        ),
    VALUE(SUBSTITUTE(AA2691,"$",""))
)</f>
        <v>125.506048078951</v>
      </c>
      <c r="AC2691">
        <v>8</v>
      </c>
      <c r="AD2691">
        <f>IF(LEN(TRIM(AC2691&amp;""))=0, "", VALUE(AC2691))</f>
        <v>8</v>
      </c>
      <c r="AE2691">
        <v>2</v>
      </c>
      <c r="AF2691">
        <f>IF(LEN(TRIM(AE2691&amp;""))=0, "", VALUE(AE2691))</f>
        <v>2</v>
      </c>
      <c r="AG2691">
        <v>0</v>
      </c>
      <c r="AH2691">
        <f>IF(
    OR(U2691&lt;0, W2691&lt;0, Y2691&lt;0, AA2691&lt;0),
        1,
        IF(LEN(TRIM(AG2691&amp;""))=0, "", AG2691)
)</f>
        <v>0</v>
      </c>
      <c r="AI2691" t="str">
        <f>IF(
    COUNT(Q2691,V2691,X2691,Z2691,AB2691)=0,
        "Not Usable",
    IF(
        COUNT(Q2691,V2691,X2691,Z2691,AB2691)&lt;5,
            "Incomplete",
            IF(
                MIN(Q2691,V2691,X2691,Z2691,AB2691)=0,
                    "Incomplete",
                    "Complete"
            )
    )
)</f>
        <v>Complete</v>
      </c>
    </row>
    <row r="2692" spans="1:35" x14ac:dyDescent="0.3">
      <c r="A2692">
        <v>22479</v>
      </c>
      <c r="B2692" s="6">
        <v>45807.233784722222</v>
      </c>
      <c r="C2692" s="3">
        <f>INT(B2692)</f>
        <v>45807</v>
      </c>
      <c r="D2692" s="2">
        <f>MOD(B2692,1)</f>
        <v>0.23378472222248092</v>
      </c>
      <c r="E2692">
        <v>68</v>
      </c>
      <c r="F2692" t="s">
        <v>4</v>
      </c>
      <c r="G2692" t="str">
        <f xml:space="preserve"> PROPER(TRIM(CLEAN(SUBSTITUTE(F2692,CHAR(160)," "))))</f>
        <v>South</v>
      </c>
      <c r="H2692" t="s">
        <v>3</v>
      </c>
      <c r="I2692" t="str">
        <f>PROPER(TRIM(CLEAN((SUBSTITUTE(H2692,"-"," ")))))</f>
        <v>Phone</v>
      </c>
      <c r="J2692">
        <v>745</v>
      </c>
      <c r="K2692" t="s">
        <v>6</v>
      </c>
      <c r="L2692" t="str">
        <f xml:space="preserve"> PROPER(TRIM(CLEAN(SUBSTITUTE(K2692,CHAR(160)," "))))</f>
        <v>Corporate</v>
      </c>
      <c r="M2692" t="s">
        <v>23</v>
      </c>
      <c r="N2692" t="str">
        <f xml:space="preserve"> PROPER(TRIM(CLEAN(SUBSTITUTE(M2692,CHAR(160)," "))))</f>
        <v>Electronics</v>
      </c>
      <c r="O2692" t="s">
        <v>25</v>
      </c>
      <c r="P2692" t="str">
        <f>IF(LEN(TRIM(Table1[[#This Row],[subcategory]]&amp;""))=0,"Unknown", PROPER(TRIM(Table1[[#This Row],[subcategory]])))</f>
        <v>Laptops</v>
      </c>
      <c r="Q2692">
        <v>40.79</v>
      </c>
      <c r="R2692" s="1">
        <f>IF(LEN(TRIM(Q2692&amp;""))=0, "", VALUE(SUBSTITUTE(Q2692,"$","")))</f>
        <v>40.79</v>
      </c>
      <c r="S2692">
        <v>5</v>
      </c>
      <c r="T2692">
        <f>IF(LEN(TRIM(S2692&amp;""))=0, "", VALUE(S2692))</f>
        <v>5</v>
      </c>
      <c r="U2692">
        <v>203.95</v>
      </c>
      <c r="V2692" s="1">
        <f>IF(LEN(TRIM(U2692&amp;""))=0, "", VALUE(SUBSTITUTE(U2692,"$","")))</f>
        <v>203.95</v>
      </c>
      <c r="W2692" s="4" t="s">
        <v>4177</v>
      </c>
      <c r="X2692" s="4">
        <f>IF(LEN(TRIM(W2692&amp;""))=0, "", VALUE(SUBSTITUTE(W2692,"$","")))</f>
        <v>171.52194999999901</v>
      </c>
      <c r="Y2692" s="5" t="s">
        <v>4176</v>
      </c>
      <c r="Z2692" s="4" cm="1">
        <f t="array" ref="Z2692">IF(
    LEN(TRIM(Y2692&amp;""))=0,
        IF(AND(ISNUMBER(net_sales_clean), ISNUMBER(profit_clean)),
            net_sales_clean - profit_clean,
            ""
        ),
    VALUE(SUBSTITUTE(Y2692,"$",""))
)</f>
        <v>127.948089489865</v>
      </c>
      <c r="AA2692" s="5" t="s">
        <v>4175</v>
      </c>
      <c r="AB2692" s="4" cm="1">
        <f t="array" ref="AB2692">IF(
    LEN(TRIM(AA2692&amp;""))=0,
        IF(AND(ISNUMBER(net_sales_clean), ISNUMBER(cost_clean)),
            net_sales_clean - cost_clean,
            ""
        ),
    VALUE(SUBSTITUTE(AA2692,"$",""))
)</f>
        <v>43.573860510134502</v>
      </c>
      <c r="AC2692">
        <v>8</v>
      </c>
      <c r="AD2692">
        <f>IF(LEN(TRIM(AC2692&amp;""))=0, "", VALUE(AC2692))</f>
        <v>8</v>
      </c>
      <c r="AE2692">
        <v>4</v>
      </c>
      <c r="AF2692">
        <f>IF(LEN(TRIM(AE2692&amp;""))=0, "", VALUE(AE2692))</f>
        <v>4</v>
      </c>
      <c r="AG2692">
        <v>1</v>
      </c>
      <c r="AH2692">
        <f>IF(
    OR(U2692&lt;0, W2692&lt;0, Y2692&lt;0, AA2692&lt;0),
        1,
        IF(LEN(TRIM(AG2692&amp;""))=0, "", AG2692)
)</f>
        <v>1</v>
      </c>
      <c r="AI2692" t="str">
        <f>IF(
    COUNT(Q2692,V2692,X2692,Z2692,AB2692)=0,
        "Not Usable",
    IF(
        COUNT(Q2692,V2692,X2692,Z2692,AB2692)&lt;5,
            "Incomplete",
            IF(
                MIN(Q2692,V2692,X2692,Z2692,AB2692)=0,
                    "Incomplete",
                    "Complete"
            )
    )
)</f>
        <v>Complete</v>
      </c>
    </row>
    <row r="2693" spans="1:35" x14ac:dyDescent="0.3">
      <c r="A2693">
        <v>10477</v>
      </c>
      <c r="B2693" s="6">
        <v>45887.860625000001</v>
      </c>
      <c r="C2693" s="3">
        <f>INT(B2693)</f>
        <v>45887</v>
      </c>
      <c r="D2693" s="2">
        <f>MOD(B2693,1)</f>
        <v>0.86062500000116415</v>
      </c>
      <c r="E2693">
        <v>27</v>
      </c>
      <c r="F2693" t="s">
        <v>33</v>
      </c>
      <c r="G2693" t="str">
        <f xml:space="preserve"> PROPER(TRIM(CLEAN(SUBSTITUTE(F2693,CHAR(160)," "))))</f>
        <v>South</v>
      </c>
      <c r="H2693" t="s">
        <v>11</v>
      </c>
      <c r="I2693" t="str">
        <f>PROPER(TRIM(CLEAN((SUBSTITUTE(H2693,"-"," ")))))</f>
        <v>Online</v>
      </c>
      <c r="J2693">
        <v>1674</v>
      </c>
      <c r="K2693" t="s">
        <v>14</v>
      </c>
      <c r="L2693" t="str">
        <f xml:space="preserve"> PROPER(TRIM(CLEAN(SUBSTITUTE(K2693,CHAR(160)," "))))</f>
        <v>Consumer</v>
      </c>
      <c r="M2693" t="s">
        <v>23</v>
      </c>
      <c r="N2693" t="str">
        <f xml:space="preserve"> PROPER(TRIM(CLEAN(SUBSTITUTE(M2693,CHAR(160)," "))))</f>
        <v>Electronics</v>
      </c>
      <c r="O2693" t="s">
        <v>40</v>
      </c>
      <c r="P2693" t="str">
        <f>IF(LEN(TRIM(Table1[[#This Row],[subcategory]]&amp;""))=0,"Unknown", PROPER(TRIM(Table1[[#This Row],[subcategory]])))</f>
        <v>Accessories</v>
      </c>
      <c r="Q2693">
        <v>95.08</v>
      </c>
      <c r="R2693" s="1">
        <f>IF(LEN(TRIM(Q2693&amp;""))=0, "", VALUE(SUBSTITUTE(Q2693,"$","")))</f>
        <v>95.08</v>
      </c>
      <c r="S2693">
        <v>2</v>
      </c>
      <c r="T2693">
        <f>IF(LEN(TRIM(S2693&amp;""))=0, "", VALUE(S2693))</f>
        <v>2</v>
      </c>
      <c r="U2693">
        <v>190.16</v>
      </c>
      <c r="V2693" s="1">
        <f>IF(LEN(TRIM(U2693&amp;""))=0, "", VALUE(SUBSTITUTE(U2693,"$","")))</f>
        <v>190.16</v>
      </c>
      <c r="W2693" s="1">
        <v>186.35679999999999</v>
      </c>
      <c r="X2693" s="1">
        <f>IF(LEN(TRIM(W2693&amp;""))=0, "", VALUE(SUBSTITUTE(W2693,"$","")))</f>
        <v>186.35679999999999</v>
      </c>
      <c r="Y2693" s="5" t="s">
        <v>4174</v>
      </c>
      <c r="Z2693" s="4" cm="1">
        <f t="array" ref="Z2693">IF(
    LEN(TRIM(Y2693&amp;""))=0,
        IF(AND(ISNUMBER(net_sales_clean), ISNUMBER(profit_clean)),
            net_sales_clean - profit_clean,
            ""
        ),
    VALUE(SUBSTITUTE(Y2693,"$",""))
)</f>
        <v>137.92304762378399</v>
      </c>
      <c r="AA2693" s="5" t="s">
        <v>4173</v>
      </c>
      <c r="AB2693" s="4" cm="1">
        <f t="array" ref="AB2693">IF(
    LEN(TRIM(AA2693&amp;""))=0,
        IF(AND(ISNUMBER(net_sales_clean), ISNUMBER(cost_clean)),
            net_sales_clean - cost_clean,
            ""
        ),
    VALUE(SUBSTITUTE(AA2693,"$",""))
)</f>
        <v>48.433752376215601</v>
      </c>
      <c r="AC2693">
        <v>6</v>
      </c>
      <c r="AD2693">
        <f>IF(LEN(TRIM(AC2693&amp;""))=0, "", VALUE(AC2693))</f>
        <v>6</v>
      </c>
      <c r="AE2693">
        <v>4</v>
      </c>
      <c r="AF2693">
        <f>IF(LEN(TRIM(AE2693&amp;""))=0, "", VALUE(AE2693))</f>
        <v>4</v>
      </c>
      <c r="AG2693">
        <v>0</v>
      </c>
      <c r="AH2693">
        <f>IF(
    OR(U2693&lt;0, W2693&lt;0, Y2693&lt;0, AA2693&lt;0),
        1,
        IF(LEN(TRIM(AG2693&amp;""))=0, "", AG2693)
)</f>
        <v>0</v>
      </c>
      <c r="AI2693" t="str">
        <f>IF(
    COUNT(Q2693,V2693,X2693,Z2693,AB2693)=0,
        "Not Usable",
    IF(
        COUNT(Q2693,V2693,X2693,Z2693,AB2693)&lt;5,
            "Incomplete",
            IF(
                MIN(Q2693,V2693,X2693,Z2693,AB2693)=0,
                    "Incomplete",
                    "Complete"
            )
    )
)</f>
        <v>Complete</v>
      </c>
    </row>
    <row r="2694" spans="1:35" x14ac:dyDescent="0.3">
      <c r="A2694">
        <v>43628</v>
      </c>
      <c r="B2694" s="6">
        <v>45090.859039351853</v>
      </c>
      <c r="C2694" s="3">
        <f>INT(B2694)</f>
        <v>45090</v>
      </c>
      <c r="D2694" s="2">
        <f>MOD(B2694,1)</f>
        <v>0.85903935185342561</v>
      </c>
      <c r="E2694">
        <v>31</v>
      </c>
      <c r="F2694" t="s">
        <v>13</v>
      </c>
      <c r="G2694" t="str">
        <f xml:space="preserve"> PROPER(TRIM(CLEAN(SUBSTITUTE(F2694,CHAR(160)," "))))</f>
        <v>Northeast</v>
      </c>
      <c r="H2694" t="s">
        <v>3</v>
      </c>
      <c r="I2694" t="str">
        <f>PROPER(TRIM(CLEAN((SUBSTITUTE(H2694,"-"," ")))))</f>
        <v>Phone</v>
      </c>
      <c r="J2694">
        <v>545</v>
      </c>
      <c r="K2694" t="s">
        <v>6</v>
      </c>
      <c r="L2694" t="str">
        <f xml:space="preserve"> PROPER(TRIM(CLEAN(SUBSTITUTE(K2694,CHAR(160)," "))))</f>
        <v>Corporate</v>
      </c>
      <c r="M2694" t="s">
        <v>19</v>
      </c>
      <c r="N2694" t="str">
        <f xml:space="preserve"> PROPER(TRIM(CLEAN(SUBSTITUTE(M2694,CHAR(160)," "))))</f>
        <v>Apparel</v>
      </c>
      <c r="O2694" t="s">
        <v>41</v>
      </c>
      <c r="P2694" t="str">
        <f>IF(LEN(TRIM(Table1[[#This Row],[subcategory]]&amp;""))=0,"Unknown", PROPER(TRIM(Table1[[#This Row],[subcategory]])))</f>
        <v>Shoes</v>
      </c>
      <c r="Q2694">
        <v>207.25</v>
      </c>
      <c r="R2694" s="1">
        <f>IF(LEN(TRIM(Q2694&amp;""))=0, "", VALUE(SUBSTITUTE(Q2694,"$","")))</f>
        <v>207.25</v>
      </c>
      <c r="S2694">
        <v>4</v>
      </c>
      <c r="T2694">
        <f>IF(LEN(TRIM(S2694&amp;""))=0, "", VALUE(S2694))</f>
        <v>4</v>
      </c>
      <c r="U2694">
        <v>829</v>
      </c>
      <c r="V2694" s="1">
        <f>IF(LEN(TRIM(U2694&amp;""))=0, "", VALUE(SUBSTITUTE(U2694,"$","")))</f>
        <v>829</v>
      </c>
      <c r="W2694" s="1">
        <v>746.92899999999997</v>
      </c>
      <c r="X2694" s="1">
        <f>IF(LEN(TRIM(W2694&amp;""))=0, "", VALUE(SUBSTITUTE(W2694,"$","")))</f>
        <v>746.92899999999997</v>
      </c>
      <c r="Y2694" s="5" t="s">
        <v>4172</v>
      </c>
      <c r="Z2694" s="4" cm="1">
        <f t="array" ref="Z2694">IF(
    LEN(TRIM(Y2694&amp;""))=0,
        IF(AND(ISNUMBER(net_sales_clean), ISNUMBER(profit_clean)),
            net_sales_clean - profit_clean,
            ""
        ),
    VALUE(SUBSTITUTE(Y2694,"$",""))
)</f>
        <v>494.96028048082599</v>
      </c>
      <c r="AA2694" s="5" t="s">
        <v>4171</v>
      </c>
      <c r="AB2694" s="4" cm="1">
        <f t="array" ref="AB2694">IF(
    LEN(TRIM(AA2694&amp;""))=0,
        IF(AND(ISNUMBER(net_sales_clean), ISNUMBER(cost_clean)),
            net_sales_clean - cost_clean,
            ""
        ),
    VALUE(SUBSTITUTE(AA2694,"$",""))
)</f>
        <v>251.96871951917299</v>
      </c>
      <c r="AC2694">
        <v>6</v>
      </c>
      <c r="AD2694">
        <f>IF(LEN(TRIM(AC2694&amp;""))=0, "", VALUE(AC2694))</f>
        <v>6</v>
      </c>
      <c r="AE2694">
        <v>1</v>
      </c>
      <c r="AF2694">
        <f>IF(LEN(TRIM(AE2694&amp;""))=0, "", VALUE(AE2694))</f>
        <v>1</v>
      </c>
      <c r="AG2694">
        <v>0</v>
      </c>
      <c r="AH2694">
        <f>IF(
    OR(U2694&lt;0, W2694&lt;0, Y2694&lt;0, AA2694&lt;0),
        1,
        IF(LEN(TRIM(AG2694&amp;""))=0, "", AG2694)
)</f>
        <v>0</v>
      </c>
      <c r="AI2694" t="str">
        <f>IF(
    COUNT(Q2694,V2694,X2694,Z2694,AB2694)=0,
        "Not Usable",
    IF(
        COUNT(Q2694,V2694,X2694,Z2694,AB2694)&lt;5,
            "Incomplete",
            IF(
                MIN(Q2694,V2694,X2694,Z2694,AB2694)=0,
                    "Incomplete",
                    "Complete"
            )
    )
)</f>
        <v>Complete</v>
      </c>
    </row>
    <row r="2695" spans="1:35" x14ac:dyDescent="0.3">
      <c r="A2695">
        <v>7134</v>
      </c>
      <c r="B2695" s="6">
        <v>45739.445439814815</v>
      </c>
      <c r="C2695" s="3">
        <f>INT(B2695)</f>
        <v>45739</v>
      </c>
      <c r="D2695" s="2">
        <f>MOD(B2695,1)</f>
        <v>0.44543981481547235</v>
      </c>
      <c r="E2695">
        <v>73</v>
      </c>
      <c r="F2695" t="s">
        <v>21</v>
      </c>
      <c r="G2695" t="str">
        <f xml:space="preserve"> PROPER(TRIM(CLEAN(SUBSTITUTE(F2695,CHAR(160)," "))))</f>
        <v>Midwest</v>
      </c>
      <c r="H2695" t="s">
        <v>11</v>
      </c>
      <c r="I2695" t="str">
        <f>PROPER(TRIM(CLEAN((SUBSTITUTE(H2695,"-"," ")))))</f>
        <v>Online</v>
      </c>
      <c r="J2695">
        <v>7619</v>
      </c>
      <c r="K2695" t="s">
        <v>2</v>
      </c>
      <c r="L2695" t="str">
        <f xml:space="preserve"> PROPER(TRIM(CLEAN(SUBSTITUTE(K2695,CHAR(160)," "))))</f>
        <v>Home Office</v>
      </c>
      <c r="M2695" t="s">
        <v>23</v>
      </c>
      <c r="N2695" t="str">
        <f xml:space="preserve"> PROPER(TRIM(CLEAN(SUBSTITUTE(M2695,CHAR(160)," "))))</f>
        <v>Electronics</v>
      </c>
      <c r="O2695" t="s">
        <v>34</v>
      </c>
      <c r="P2695" t="str">
        <f>IF(LEN(TRIM(Table1[[#This Row],[subcategory]]&amp;""))=0,"Unknown", PROPER(TRIM(Table1[[#This Row],[subcategory]])))</f>
        <v>Phones</v>
      </c>
      <c r="Q2695">
        <v>121.34</v>
      </c>
      <c r="R2695" s="1">
        <f>IF(LEN(TRIM(Q2695&amp;""))=0, "", VALUE(SUBSTITUTE(Q2695,"$","")))</f>
        <v>121.34</v>
      </c>
      <c r="S2695">
        <v>4</v>
      </c>
      <c r="T2695">
        <f>IF(LEN(TRIM(S2695&amp;""))=0, "", VALUE(S2695))</f>
        <v>4</v>
      </c>
      <c r="U2695">
        <v>485.36</v>
      </c>
      <c r="V2695" s="1">
        <f>IF(LEN(TRIM(U2695&amp;""))=0, "", VALUE(SUBSTITUTE(U2695,"$","")))</f>
        <v>485.36</v>
      </c>
      <c r="W2695" s="1">
        <v>374.69792000000001</v>
      </c>
      <c r="X2695" s="1">
        <f>IF(LEN(TRIM(W2695&amp;""))=0, "", VALUE(SUBSTITUTE(W2695,"$","")))</f>
        <v>374.69792000000001</v>
      </c>
      <c r="Y2695" s="5" t="s">
        <v>4170</v>
      </c>
      <c r="Z2695" s="4" cm="1">
        <f t="array" ref="Z2695">IF(
    LEN(TRIM(Y2695&amp;""))=0,
        IF(AND(ISNUMBER(net_sales_clean), ISNUMBER(profit_clean)),
            net_sales_clean - profit_clean,
            ""
        ),
    VALUE(SUBSTITUTE(Y2695,"$",""))
)</f>
        <v>287.42456250671</v>
      </c>
      <c r="AA2695">
        <v>87.273357493289495</v>
      </c>
      <c r="AB2695" s="1" cm="1">
        <f t="array" ref="AB2695">IF(
    LEN(TRIM(AA2695&amp;""))=0,
        IF(AND(ISNUMBER(net_sales_clean), ISNUMBER(cost_clean)),
            net_sales_clean - cost_clean,
            ""
        ),
    VALUE(SUBSTITUTE(AA2695,"$",""))
)</f>
        <v>87.273357493289495</v>
      </c>
      <c r="AC2695">
        <v>1</v>
      </c>
      <c r="AD2695">
        <f>IF(LEN(TRIM(AC2695&amp;""))=0, "", VALUE(AC2695))</f>
        <v>1</v>
      </c>
      <c r="AF2695" t="str">
        <f>IF(LEN(TRIM(AE2695&amp;""))=0, "", VALUE(AE2695))</f>
        <v/>
      </c>
      <c r="AG2695">
        <v>0</v>
      </c>
      <c r="AH2695">
        <f>IF(
    OR(U2695&lt;0, W2695&lt;0, Y2695&lt;0, AA2695&lt;0),
        1,
        IF(LEN(TRIM(AG2695&amp;""))=0, "", AG2695)
)</f>
        <v>0</v>
      </c>
      <c r="AI2695" t="str">
        <f>IF(
    COUNT(Q2695,V2695,X2695,Z2695,AB2695)=0,
        "Not Usable",
    IF(
        COUNT(Q2695,V2695,X2695,Z2695,AB2695)&lt;5,
            "Incomplete",
            IF(
                MIN(Q2695,V2695,X2695,Z2695,AB2695)=0,
                    "Incomplete",
                    "Complete"
            )
    )
)</f>
        <v>Complete</v>
      </c>
    </row>
    <row r="2696" spans="1:35" x14ac:dyDescent="0.3">
      <c r="A2696">
        <v>26227</v>
      </c>
      <c r="B2696" s="6">
        <v>45699.656481481485</v>
      </c>
      <c r="C2696" s="3">
        <f>INT(B2696)</f>
        <v>45699</v>
      </c>
      <c r="D2696" s="2">
        <f>MOD(B2696,1)</f>
        <v>0.65648148148466134</v>
      </c>
      <c r="E2696">
        <v>69</v>
      </c>
      <c r="F2696" t="s">
        <v>15</v>
      </c>
      <c r="G2696" t="str">
        <f xml:space="preserve"> PROPER(TRIM(CLEAN(SUBSTITUTE(F2696,CHAR(160)," "))))</f>
        <v>West</v>
      </c>
      <c r="H2696" t="s">
        <v>3</v>
      </c>
      <c r="I2696" t="str">
        <f>PROPER(TRIM(CLEAN((SUBSTITUTE(H2696,"-"," ")))))</f>
        <v>Phone</v>
      </c>
      <c r="J2696">
        <v>3620</v>
      </c>
      <c r="K2696" t="s">
        <v>14</v>
      </c>
      <c r="L2696" t="str">
        <f xml:space="preserve"> PROPER(TRIM(CLEAN(SUBSTITUTE(K2696,CHAR(160)," "))))</f>
        <v>Consumer</v>
      </c>
      <c r="M2696" t="s">
        <v>9</v>
      </c>
      <c r="N2696" t="str">
        <f xml:space="preserve"> PROPER(TRIM(CLEAN(SUBSTITUTE(M2696,CHAR(160)," "))))</f>
        <v>Home</v>
      </c>
      <c r="P2696" t="str">
        <f>IF(LEN(TRIM(Table1[[#This Row],[subcategory]]&amp;""))=0,"Unknown", PROPER(TRIM(Table1[[#This Row],[subcategory]])))</f>
        <v>Unknown</v>
      </c>
      <c r="Q2696">
        <v>29.17</v>
      </c>
      <c r="R2696" s="1">
        <f>IF(LEN(TRIM(Q2696&amp;""))=0, "", VALUE(SUBSTITUTE(Q2696,"$","")))</f>
        <v>29.17</v>
      </c>
      <c r="S2696">
        <v>0</v>
      </c>
      <c r="T2696">
        <f>IF(LEN(TRIM(S2696&amp;""))=0, "", VALUE(S2696))</f>
        <v>0</v>
      </c>
      <c r="U2696">
        <v>0</v>
      </c>
      <c r="V2696" s="1">
        <f>IF(LEN(TRIM(U2696&amp;""))=0, "", VALUE(SUBSTITUTE(U2696,"$","")))</f>
        <v>0</v>
      </c>
      <c r="W2696" s="1">
        <v>0</v>
      </c>
      <c r="X2696" s="1">
        <f>IF(LEN(TRIM(W2696&amp;""))=0, "", VALUE(SUBSTITUTE(W2696,"$","")))</f>
        <v>0</v>
      </c>
      <c r="Y2696">
        <v>0</v>
      </c>
      <c r="Z2696" s="1" cm="1">
        <f t="array" ref="Z2696">IF(
    LEN(TRIM(Y2696&amp;""))=0,
        IF(AND(ISNUMBER(net_sales_clean), ISNUMBER(profit_clean)),
            net_sales_clean - profit_clean,
            ""
        ),
    VALUE(SUBSTITUTE(Y2696,"$",""))
)</f>
        <v>0</v>
      </c>
      <c r="AA2696">
        <v>0</v>
      </c>
      <c r="AB2696" s="1" cm="1">
        <f t="array" ref="AB2696">IF(
    LEN(TRIM(AA2696&amp;""))=0,
        IF(AND(ISNUMBER(net_sales_clean), ISNUMBER(cost_clean)),
            net_sales_clean - cost_clean,
            ""
        ),
    VALUE(SUBSTITUTE(AA2696,"$",""))
)</f>
        <v>0</v>
      </c>
      <c r="AC2696">
        <v>3</v>
      </c>
      <c r="AD2696">
        <f>IF(LEN(TRIM(AC2696&amp;""))=0, "", VALUE(AC2696))</f>
        <v>3</v>
      </c>
      <c r="AE2696">
        <v>1</v>
      </c>
      <c r="AF2696">
        <f>IF(LEN(TRIM(AE2696&amp;""))=0, "", VALUE(AE2696))</f>
        <v>1</v>
      </c>
      <c r="AG2696">
        <v>0</v>
      </c>
      <c r="AH2696">
        <f>IF(
    OR(U2696&lt;0, W2696&lt;0, Y2696&lt;0, AA2696&lt;0),
        1,
        IF(LEN(TRIM(AG2696&amp;""))=0, "", AG2696)
)</f>
        <v>0</v>
      </c>
      <c r="AI2696" t="str">
        <f>IF(
    COUNT(Q2696,V2696,X2696,Z2696,AB2696)=0,
        "Not Usable",
    IF(
        COUNT(Q2696,V2696,X2696,Z2696,AB2696)&lt;5,
            "Incomplete",
            IF(
                MIN(Q2696,V2696,X2696,Z2696,AB2696)=0,
                    "Incomplete",
                    "Complete"
            )
    )
)</f>
        <v>Incomplete</v>
      </c>
    </row>
    <row r="2697" spans="1:35" x14ac:dyDescent="0.3">
      <c r="A2697">
        <v>16658</v>
      </c>
      <c r="B2697" s="6">
        <v>45791.441296296296</v>
      </c>
      <c r="C2697" s="3">
        <f>INT(B2697)</f>
        <v>45791</v>
      </c>
      <c r="D2697" s="2">
        <f>MOD(B2697,1)</f>
        <v>0.44129629629605915</v>
      </c>
      <c r="E2697">
        <v>17</v>
      </c>
      <c r="F2697" t="s">
        <v>33</v>
      </c>
      <c r="G2697" t="str">
        <f xml:space="preserve"> PROPER(TRIM(CLEAN(SUBSTITUTE(F2697,CHAR(160)," "))))</f>
        <v>South</v>
      </c>
      <c r="H2697" t="s">
        <v>27</v>
      </c>
      <c r="I2697" t="str">
        <f>PROPER(TRIM(CLEAN((SUBSTITUTE(H2697,"-"," ")))))</f>
        <v>In Store</v>
      </c>
      <c r="J2697">
        <v>8588</v>
      </c>
      <c r="K2697" t="s">
        <v>6</v>
      </c>
      <c r="L2697" t="str">
        <f xml:space="preserve"> PROPER(TRIM(CLEAN(SUBSTITUTE(K2697,CHAR(160)," "))))</f>
        <v>Corporate</v>
      </c>
      <c r="M2697" t="s">
        <v>1</v>
      </c>
      <c r="N2697" t="str">
        <f xml:space="preserve"> PROPER(TRIM(CLEAN(SUBSTITUTE(M2697,CHAR(160)," "))))</f>
        <v>Beauty</v>
      </c>
      <c r="O2697" t="s">
        <v>39</v>
      </c>
      <c r="P2697" t="str">
        <f>IF(LEN(TRIM(Table1[[#This Row],[subcategory]]&amp;""))=0,"Unknown", PROPER(TRIM(Table1[[#This Row],[subcategory]])))</f>
        <v>Fragrance</v>
      </c>
      <c r="Q2697">
        <v>55.46</v>
      </c>
      <c r="R2697" s="1">
        <f>IF(LEN(TRIM(Q2697&amp;""))=0, "", VALUE(SUBSTITUTE(Q2697,"$","")))</f>
        <v>55.46</v>
      </c>
      <c r="S2697">
        <v>1</v>
      </c>
      <c r="T2697">
        <f>IF(LEN(TRIM(S2697&amp;""))=0, "", VALUE(S2697))</f>
        <v>1</v>
      </c>
      <c r="U2697">
        <v>55.46</v>
      </c>
      <c r="V2697" s="1">
        <f>IF(LEN(TRIM(U2697&amp;""))=0, "", VALUE(SUBSTITUTE(U2697,"$","")))</f>
        <v>55.46</v>
      </c>
      <c r="W2697" s="4" t="s">
        <v>4169</v>
      </c>
      <c r="X2697" s="4">
        <f>IF(LEN(TRIM(W2697&amp;""))=0, "", VALUE(SUBSTITUTE(W2697,"$","")))</f>
        <v>45.809959999999997</v>
      </c>
      <c r="Y2697" s="5" t="s">
        <v>4168</v>
      </c>
      <c r="Z2697" s="4" cm="1">
        <f t="array" ref="Z2697">IF(
    LEN(TRIM(Y2697&amp;""))=0,
        IF(AND(ISNUMBER(net_sales_clean), ISNUMBER(profit_clean)),
            net_sales_clean - profit_clean,
            ""
        ),
    VALUE(SUBSTITUTE(Y2697,"$",""))
)</f>
        <v>31.938800008772599</v>
      </c>
      <c r="AA2697" s="5" t="s">
        <v>4167</v>
      </c>
      <c r="AB2697" s="4" cm="1">
        <f t="array" ref="AB2697">IF(
    LEN(TRIM(AA2697&amp;""))=0,
        IF(AND(ISNUMBER(net_sales_clean), ISNUMBER(cost_clean)),
            net_sales_clean - cost_clean,
            ""
        ),
    VALUE(SUBSTITUTE(AA2697,"$",""))
)</f>
        <v>13.8711599912273</v>
      </c>
      <c r="AC2697">
        <v>4</v>
      </c>
      <c r="AD2697">
        <f>IF(LEN(TRIM(AC2697&amp;""))=0, "", VALUE(AC2697))</f>
        <v>4</v>
      </c>
      <c r="AE2697">
        <v>2</v>
      </c>
      <c r="AF2697">
        <f>IF(LEN(TRIM(AE2697&amp;""))=0, "", VALUE(AE2697))</f>
        <v>2</v>
      </c>
      <c r="AG2697">
        <v>0</v>
      </c>
      <c r="AH2697">
        <f>IF(
    OR(U2697&lt;0, W2697&lt;0, Y2697&lt;0, AA2697&lt;0),
        1,
        IF(LEN(TRIM(AG2697&amp;""))=0, "", AG2697)
)</f>
        <v>0</v>
      </c>
      <c r="AI2697" t="str">
        <f>IF(
    COUNT(Q2697,V2697,X2697,Z2697,AB2697)=0,
        "Not Usable",
    IF(
        COUNT(Q2697,V2697,X2697,Z2697,AB2697)&lt;5,
            "Incomplete",
            IF(
                MIN(Q2697,V2697,X2697,Z2697,AB2697)=0,
                    "Incomplete",
                    "Complete"
            )
    )
)</f>
        <v>Complete</v>
      </c>
    </row>
    <row r="2698" spans="1:35" x14ac:dyDescent="0.3">
      <c r="A2698">
        <v>42524</v>
      </c>
      <c r="B2698" s="6">
        <v>45971.472013888888</v>
      </c>
      <c r="C2698" s="3">
        <f>INT(B2698)</f>
        <v>45971</v>
      </c>
      <c r="D2698" s="2">
        <f>MOD(B2698,1)</f>
        <v>0.47201388888788642</v>
      </c>
      <c r="E2698">
        <v>73</v>
      </c>
      <c r="F2698" t="s">
        <v>13</v>
      </c>
      <c r="G2698" t="str">
        <f xml:space="preserve"> PROPER(TRIM(CLEAN(SUBSTITUTE(F2698,CHAR(160)," "))))</f>
        <v>Northeast</v>
      </c>
      <c r="H2698" t="s">
        <v>11</v>
      </c>
      <c r="I2698" t="str">
        <f>PROPER(TRIM(CLEAN((SUBSTITUTE(H2698,"-"," ")))))</f>
        <v>Online</v>
      </c>
      <c r="J2698">
        <v>8675</v>
      </c>
      <c r="K2698" t="s">
        <v>14</v>
      </c>
      <c r="L2698" t="str">
        <f xml:space="preserve"> PROPER(TRIM(CLEAN(SUBSTITUTE(K2698,CHAR(160)," "))))</f>
        <v>Consumer</v>
      </c>
      <c r="M2698" t="s">
        <v>19</v>
      </c>
      <c r="N2698" t="str">
        <f xml:space="preserve"> PROPER(TRIM(CLEAN(SUBSTITUTE(M2698,CHAR(160)," "))))</f>
        <v>Apparel</v>
      </c>
      <c r="O2698" t="s">
        <v>18</v>
      </c>
      <c r="P2698" t="str">
        <f>IF(LEN(TRIM(Table1[[#This Row],[subcategory]]&amp;""))=0,"Unknown", PROPER(TRIM(Table1[[#This Row],[subcategory]])))</f>
        <v>Men</v>
      </c>
      <c r="Q2698">
        <v>92.81</v>
      </c>
      <c r="R2698" s="1">
        <f>IF(LEN(TRIM(Q2698&amp;""))=0, "", VALUE(SUBSTITUTE(Q2698,"$","")))</f>
        <v>92.81</v>
      </c>
      <c r="S2698">
        <v>2</v>
      </c>
      <c r="T2698">
        <f>IF(LEN(TRIM(S2698&amp;""))=0, "", VALUE(S2698))</f>
        <v>2</v>
      </c>
      <c r="U2698">
        <v>185.62</v>
      </c>
      <c r="V2698" s="1">
        <f>IF(LEN(TRIM(U2698&amp;""))=0, "", VALUE(SUBSTITUTE(U2698,"$","")))</f>
        <v>185.62</v>
      </c>
      <c r="W2698" s="1">
        <v>152.95088000000001</v>
      </c>
      <c r="X2698" s="1">
        <f>IF(LEN(TRIM(W2698&amp;""))=0, "", VALUE(SUBSTITUTE(W2698,"$","")))</f>
        <v>152.95088000000001</v>
      </c>
      <c r="Z2698" s="1" t="str" cm="1">
        <f t="array" ref="Z2698">IF(
    LEN(TRIM(Y2698&amp;""))=0,
        IF(AND(ISNUMBER(net_sales_clean), ISNUMBER(profit_clean)),
            net_sales_clean - profit_clean,
            ""
        ),
    VALUE(SUBSTITUTE(Y2698,"$",""))
)</f>
        <v/>
      </c>
      <c r="AB2698" s="1" t="str" cm="1">
        <f t="array" ref="AB2698">IF(
    LEN(TRIM(AA2698&amp;""))=0,
        IF(AND(ISNUMBER(net_sales_clean), ISNUMBER(cost_clean)),
            net_sales_clean - cost_clean,
            ""
        ),
    VALUE(SUBSTITUTE(AA2698,"$",""))
)</f>
        <v/>
      </c>
      <c r="AC2698">
        <v>1</v>
      </c>
      <c r="AD2698">
        <f>IF(LEN(TRIM(AC2698&amp;""))=0, "", VALUE(AC2698))</f>
        <v>1</v>
      </c>
      <c r="AE2698">
        <v>4</v>
      </c>
      <c r="AF2698">
        <f>IF(LEN(TRIM(AE2698&amp;""))=0, "", VALUE(AE2698))</f>
        <v>4</v>
      </c>
      <c r="AG2698">
        <v>1</v>
      </c>
      <c r="AH2698">
        <f>IF(
    OR(U2698&lt;0, W2698&lt;0, Y2698&lt;0, AA2698&lt;0),
        1,
        IF(LEN(TRIM(AG2698&amp;""))=0, "", AG2698)
)</f>
        <v>1</v>
      </c>
      <c r="AI2698" t="str">
        <f>IF(
    COUNT(Q2698,V2698,X2698,Z2698,AB2698)=0,
        "Not Usable",
    IF(
        COUNT(Q2698,V2698,X2698,Z2698,AB2698)&lt;5,
            "Incomplete",
            IF(
                MIN(Q2698,V2698,X2698,Z2698,AB2698)=0,
                    "Incomplete",
                    "Complete"
            )
    )
)</f>
        <v>Incomplete</v>
      </c>
    </row>
    <row r="2699" spans="1:35" x14ac:dyDescent="0.3">
      <c r="A2699">
        <v>45072</v>
      </c>
      <c r="B2699" s="6">
        <v>45065.817627314813</v>
      </c>
      <c r="C2699" s="3">
        <f>INT(B2699)</f>
        <v>45065</v>
      </c>
      <c r="D2699" s="2">
        <f>MOD(B2699,1)</f>
        <v>0.817627314812853</v>
      </c>
      <c r="E2699">
        <v>21</v>
      </c>
      <c r="F2699" t="s">
        <v>21</v>
      </c>
      <c r="G2699" t="str">
        <f xml:space="preserve"> PROPER(TRIM(CLEAN(SUBSTITUTE(F2699,CHAR(160)," "))))</f>
        <v>Midwest</v>
      </c>
      <c r="H2699" t="s">
        <v>3</v>
      </c>
      <c r="I2699" t="str">
        <f>PROPER(TRIM(CLEAN((SUBSTITUTE(H2699,"-"," ")))))</f>
        <v>Phone</v>
      </c>
      <c r="J2699">
        <v>13923</v>
      </c>
      <c r="K2699" t="s">
        <v>14</v>
      </c>
      <c r="L2699" t="str">
        <f xml:space="preserve"> PROPER(TRIM(CLEAN(SUBSTITUTE(K2699,CHAR(160)," "))))</f>
        <v>Consumer</v>
      </c>
      <c r="M2699" t="s">
        <v>9</v>
      </c>
      <c r="N2699" t="str">
        <f xml:space="preserve"> PROPER(TRIM(CLEAN(SUBSTITUTE(M2699,CHAR(160)," "))))</f>
        <v>Home</v>
      </c>
      <c r="O2699" t="s">
        <v>12</v>
      </c>
      <c r="P2699" t="str">
        <f>IF(LEN(TRIM(Table1[[#This Row],[subcategory]]&amp;""))=0,"Unknown", PROPER(TRIM(Table1[[#This Row],[subcategory]])))</f>
        <v>Decor</v>
      </c>
      <c r="Q2699">
        <v>41.19</v>
      </c>
      <c r="R2699" s="1">
        <f>IF(LEN(TRIM(Q2699&amp;""))=0, "", VALUE(SUBSTITUTE(Q2699,"$","")))</f>
        <v>41.19</v>
      </c>
      <c r="S2699">
        <v>5</v>
      </c>
      <c r="T2699">
        <f>IF(LEN(TRIM(S2699&amp;""))=0, "", VALUE(S2699))</f>
        <v>5</v>
      </c>
      <c r="U2699">
        <v>205.95</v>
      </c>
      <c r="V2699" s="1">
        <f>IF(LEN(TRIM(U2699&amp;""))=0, "", VALUE(SUBSTITUTE(U2699,"$","")))</f>
        <v>205.95</v>
      </c>
      <c r="W2699" s="1">
        <v>163.73025000000001</v>
      </c>
      <c r="X2699" s="1">
        <f>IF(LEN(TRIM(W2699&amp;""))=0, "", VALUE(SUBSTITUTE(W2699,"$","")))</f>
        <v>163.73025000000001</v>
      </c>
      <c r="Y2699" s="5" t="s">
        <v>4166</v>
      </c>
      <c r="Z2699" s="4" cm="1">
        <f t="array" ref="Z2699">IF(
    LEN(TRIM(Y2699&amp;""))=0,
        IF(AND(ISNUMBER(net_sales_clean), ISNUMBER(profit_clean)),
            net_sales_clean - profit_clean,
            ""
        ),
    VALUE(SUBSTITUTE(Y2699,"$",""))
)</f>
        <v>103.883411478493</v>
      </c>
      <c r="AA2699" s="5" t="s">
        <v>4165</v>
      </c>
      <c r="AB2699" s="4" cm="1">
        <f t="array" ref="AB2699">IF(
    LEN(TRIM(AA2699&amp;""))=0,
        IF(AND(ISNUMBER(net_sales_clean), ISNUMBER(cost_clean)),
            net_sales_clean - cost_clean,
            ""
        ),
    VALUE(SUBSTITUTE(AA2699,"$",""))
)</f>
        <v>59.846838521506299</v>
      </c>
      <c r="AC2699">
        <v>5</v>
      </c>
      <c r="AD2699">
        <f>IF(LEN(TRIM(AC2699&amp;""))=0, "", VALUE(AC2699))</f>
        <v>5</v>
      </c>
      <c r="AF2699" t="str">
        <f>IF(LEN(TRIM(AE2699&amp;""))=0, "", VALUE(AE2699))</f>
        <v/>
      </c>
      <c r="AG2699">
        <v>0</v>
      </c>
      <c r="AH2699">
        <f>IF(
    OR(U2699&lt;0, W2699&lt;0, Y2699&lt;0, AA2699&lt;0),
        1,
        IF(LEN(TRIM(AG2699&amp;""))=0, "", AG2699)
)</f>
        <v>0</v>
      </c>
      <c r="AI2699" t="str">
        <f>IF(
    COUNT(Q2699,V2699,X2699,Z2699,AB2699)=0,
        "Not Usable",
    IF(
        COUNT(Q2699,V2699,X2699,Z2699,AB2699)&lt;5,
            "Incomplete",
            IF(
                MIN(Q2699,V2699,X2699,Z2699,AB2699)=0,
                    "Incomplete",
                    "Complete"
            )
    )
)</f>
        <v>Complete</v>
      </c>
    </row>
    <row r="2700" spans="1:35" x14ac:dyDescent="0.3">
      <c r="A2700">
        <v>5816</v>
      </c>
      <c r="B2700" s="6">
        <v>45029.166875000003</v>
      </c>
      <c r="C2700" s="3">
        <f>INT(B2700)</f>
        <v>45029</v>
      </c>
      <c r="D2700" s="2">
        <f>MOD(B2700,1)</f>
        <v>0.16687500000261934</v>
      </c>
      <c r="E2700">
        <v>17</v>
      </c>
      <c r="F2700" t="s">
        <v>8</v>
      </c>
      <c r="G2700" t="str">
        <f xml:space="preserve"> PROPER(TRIM(CLEAN(SUBSTITUTE(F2700,CHAR(160)," "))))</f>
        <v>West</v>
      </c>
      <c r="H2700" t="s">
        <v>17</v>
      </c>
      <c r="I2700" t="str">
        <f>PROPER(TRIM(CLEAN((SUBSTITUTE(H2700,"-"," ")))))</f>
        <v>Online</v>
      </c>
      <c r="J2700">
        <v>15128</v>
      </c>
      <c r="K2700" t="s">
        <v>6</v>
      </c>
      <c r="L2700" t="str">
        <f xml:space="preserve"> PROPER(TRIM(CLEAN(SUBSTITUTE(K2700,CHAR(160)," "))))</f>
        <v>Corporate</v>
      </c>
      <c r="M2700" t="s">
        <v>1</v>
      </c>
      <c r="N2700" t="str">
        <f xml:space="preserve"> PROPER(TRIM(CLEAN(SUBSTITUTE(M2700,CHAR(160)," "))))</f>
        <v>Beauty</v>
      </c>
      <c r="O2700" t="s">
        <v>39</v>
      </c>
      <c r="P2700" t="str">
        <f>IF(LEN(TRIM(Table1[[#This Row],[subcategory]]&amp;""))=0,"Unknown", PROPER(TRIM(Table1[[#This Row],[subcategory]])))</f>
        <v>Fragrance</v>
      </c>
      <c r="Q2700">
        <v>19.93</v>
      </c>
      <c r="R2700" s="1">
        <f>IF(LEN(TRIM(Q2700&amp;""))=0, "", VALUE(SUBSTITUTE(Q2700,"$","")))</f>
        <v>19.93</v>
      </c>
      <c r="S2700">
        <v>2</v>
      </c>
      <c r="T2700">
        <f>IF(LEN(TRIM(S2700&amp;""))=0, "", VALUE(S2700))</f>
        <v>2</v>
      </c>
      <c r="U2700">
        <v>39.86</v>
      </c>
      <c r="V2700" s="1">
        <f>IF(LEN(TRIM(U2700&amp;""))=0, "", VALUE(SUBSTITUTE(U2700,"$","")))</f>
        <v>39.86</v>
      </c>
      <c r="W2700" s="1">
        <v>29.217379999999999</v>
      </c>
      <c r="X2700" s="1">
        <f>IF(LEN(TRIM(W2700&amp;""))=0, "", VALUE(SUBSTITUTE(W2700,"$","")))</f>
        <v>29.217379999999999</v>
      </c>
      <c r="Y2700" s="5" t="s">
        <v>4164</v>
      </c>
      <c r="Z2700" s="4" cm="1">
        <f t="array" ref="Z2700">IF(
    LEN(TRIM(Y2700&amp;""))=0,
        IF(AND(ISNUMBER(net_sales_clean), ISNUMBER(profit_clean)),
            net_sales_clean - profit_clean,
            ""
        ),
    VALUE(SUBSTITUTE(Y2700,"$",""))
)</f>
        <v>21.549723913100902</v>
      </c>
      <c r="AA2700" s="5" t="s">
        <v>4163</v>
      </c>
      <c r="AB2700" s="4" cm="1">
        <f t="array" ref="AB2700">IF(
    LEN(TRIM(AA2700&amp;""))=0,
        IF(AND(ISNUMBER(net_sales_clean), ISNUMBER(cost_clean)),
            net_sales_clean - cost_clean,
            ""
        ),
    VALUE(SUBSTITUTE(AA2700,"$",""))
)</f>
        <v>7.6676560868990604</v>
      </c>
      <c r="AC2700">
        <v>7</v>
      </c>
      <c r="AD2700">
        <f>IF(LEN(TRIM(AC2700&amp;""))=0, "", VALUE(AC2700))</f>
        <v>7</v>
      </c>
      <c r="AE2700">
        <v>2</v>
      </c>
      <c r="AF2700">
        <f>IF(LEN(TRIM(AE2700&amp;""))=0, "", VALUE(AE2700))</f>
        <v>2</v>
      </c>
      <c r="AG2700">
        <v>0</v>
      </c>
      <c r="AH2700">
        <f>IF(
    OR(U2700&lt;0, W2700&lt;0, Y2700&lt;0, AA2700&lt;0),
        1,
        IF(LEN(TRIM(AG2700&amp;""))=0, "", AG2700)
)</f>
        <v>0</v>
      </c>
      <c r="AI2700" t="str">
        <f>IF(
    COUNT(Q2700,V2700,X2700,Z2700,AB2700)=0,
        "Not Usable",
    IF(
        COUNT(Q2700,V2700,X2700,Z2700,AB2700)&lt;5,
            "Incomplete",
            IF(
                MIN(Q2700,V2700,X2700,Z2700,AB2700)=0,
                    "Incomplete",
                    "Complete"
            )
    )
)</f>
        <v>Complete</v>
      </c>
    </row>
    <row r="2701" spans="1:35" x14ac:dyDescent="0.3">
      <c r="A2701">
        <v>23354</v>
      </c>
      <c r="B2701" s="6">
        <v>45772.699525462966</v>
      </c>
      <c r="C2701" s="3">
        <f>INT(B2701)</f>
        <v>45772</v>
      </c>
      <c r="D2701" s="2">
        <f>MOD(B2701,1)</f>
        <v>0.69952546296553919</v>
      </c>
      <c r="E2701">
        <v>82</v>
      </c>
      <c r="F2701" t="s">
        <v>8</v>
      </c>
      <c r="G2701" t="str">
        <f xml:space="preserve"> PROPER(TRIM(CLEAN(SUBSTITUTE(F2701,CHAR(160)," "))))</f>
        <v>West</v>
      </c>
      <c r="H2701" t="s">
        <v>30</v>
      </c>
      <c r="I2701" t="str">
        <f>PROPER(TRIM(CLEAN((SUBSTITUTE(H2701,"-"," ")))))</f>
        <v>Mobile App</v>
      </c>
      <c r="J2701">
        <v>29820</v>
      </c>
      <c r="K2701" t="s">
        <v>6</v>
      </c>
      <c r="L2701" t="str">
        <f xml:space="preserve"> PROPER(TRIM(CLEAN(SUBSTITUTE(K2701,CHAR(160)," "))))</f>
        <v>Corporate</v>
      </c>
      <c r="M2701" t="s">
        <v>23</v>
      </c>
      <c r="N2701" t="str">
        <f xml:space="preserve"> PROPER(TRIM(CLEAN(SUBSTITUTE(M2701,CHAR(160)," "))))</f>
        <v>Electronics</v>
      </c>
      <c r="O2701" t="s">
        <v>34</v>
      </c>
      <c r="P2701" t="str">
        <f>IF(LEN(TRIM(Table1[[#This Row],[subcategory]]&amp;""))=0,"Unknown", PROPER(TRIM(Table1[[#This Row],[subcategory]])))</f>
        <v>Phones</v>
      </c>
      <c r="Q2701">
        <v>29.33</v>
      </c>
      <c r="R2701" s="1">
        <f>IF(LEN(TRIM(Q2701&amp;""))=0, "", VALUE(SUBSTITUTE(Q2701,"$","")))</f>
        <v>29.33</v>
      </c>
      <c r="S2701">
        <v>2</v>
      </c>
      <c r="T2701">
        <f>IF(LEN(TRIM(S2701&amp;""))=0, "", VALUE(S2701))</f>
        <v>2</v>
      </c>
      <c r="U2701">
        <v>-58.66</v>
      </c>
      <c r="V2701" s="1">
        <f>IF(LEN(TRIM(U2701&amp;""))=0, "", VALUE(SUBSTITUTE(U2701,"$","")))</f>
        <v>-58.66</v>
      </c>
      <c r="W2701" s="1">
        <v>-45.754799999999904</v>
      </c>
      <c r="X2701" s="1">
        <f>IF(LEN(TRIM(W2701&amp;""))=0, "", VALUE(SUBSTITUTE(W2701,"$","")))</f>
        <v>-45.754799999999904</v>
      </c>
      <c r="Y2701">
        <v>-37.225494076003798</v>
      </c>
      <c r="Z2701" s="1" cm="1">
        <f t="array" ref="Z2701">IF(
    LEN(TRIM(Y2701&amp;""))=0,
        IF(AND(ISNUMBER(net_sales_clean), ISNUMBER(profit_clean)),
            net_sales_clean - profit_clean,
            ""
        ),
    VALUE(SUBSTITUTE(Y2701,"$",""))
)</f>
        <v>-37.225494076003798</v>
      </c>
      <c r="AA2701">
        <v>-8.5293059239961906</v>
      </c>
      <c r="AB2701" s="1" cm="1">
        <f t="array" ref="AB2701">IF(
    LEN(TRIM(AA2701&amp;""))=0,
        IF(AND(ISNUMBER(net_sales_clean), ISNUMBER(cost_clean)),
            net_sales_clean - cost_clean,
            ""
        ),
    VALUE(SUBSTITUTE(AA2701,"$",""))
)</f>
        <v>-8.5293059239961906</v>
      </c>
      <c r="AC2701">
        <v>1</v>
      </c>
      <c r="AD2701">
        <f>IF(LEN(TRIM(AC2701&amp;""))=0, "", VALUE(AC2701))</f>
        <v>1</v>
      </c>
      <c r="AE2701">
        <v>4</v>
      </c>
      <c r="AF2701">
        <f>IF(LEN(TRIM(AE2701&amp;""))=0, "", VALUE(AE2701))</f>
        <v>4</v>
      </c>
      <c r="AG2701">
        <v>0</v>
      </c>
      <c r="AH2701">
        <f>IF(
    OR(U2701&lt;0, W2701&lt;0, Y2701&lt;0, AA2701&lt;0),
        1,
        IF(LEN(TRIM(AG2701&amp;""))=0, "", AG2701)
)</f>
        <v>1</v>
      </c>
      <c r="AI2701" t="str">
        <f>IF(
    COUNT(Q2701,V2701,X2701,Z2701,AB2701)=0,
        "Not Usable",
    IF(
        COUNT(Q2701,V2701,X2701,Z2701,AB2701)&lt;5,
            "Incomplete",
            IF(
                MIN(Q2701,V2701,X2701,Z2701,AB2701)=0,
                    "Incomplete",
                    "Complete"
            )
    )
)</f>
        <v>Complete</v>
      </c>
    </row>
    <row r="2702" spans="1:35" x14ac:dyDescent="0.3">
      <c r="A2702">
        <v>30551</v>
      </c>
      <c r="B2702" s="6">
        <v>45848.556689814817</v>
      </c>
      <c r="C2702" s="3">
        <f>INT(B2702)</f>
        <v>45848</v>
      </c>
      <c r="D2702" s="2">
        <f>MOD(B2702,1)</f>
        <v>0.55668981481721858</v>
      </c>
      <c r="E2702">
        <v>47</v>
      </c>
      <c r="F2702" t="s">
        <v>21</v>
      </c>
      <c r="G2702" t="str">
        <f xml:space="preserve"> PROPER(TRIM(CLEAN(SUBSTITUTE(F2702,CHAR(160)," "))))</f>
        <v>Midwest</v>
      </c>
      <c r="H2702" t="s">
        <v>30</v>
      </c>
      <c r="I2702" t="str">
        <f>PROPER(TRIM(CLEAN((SUBSTITUTE(H2702,"-"," ")))))</f>
        <v>Mobile App</v>
      </c>
      <c r="J2702">
        <v>9485</v>
      </c>
      <c r="K2702" t="s">
        <v>14</v>
      </c>
      <c r="L2702" t="str">
        <f xml:space="preserve"> PROPER(TRIM(CLEAN(SUBSTITUTE(K2702,CHAR(160)," "))))</f>
        <v>Consumer</v>
      </c>
      <c r="M2702" t="s">
        <v>1</v>
      </c>
      <c r="N2702" t="str">
        <f xml:space="preserve"> PROPER(TRIM(CLEAN(SUBSTITUTE(M2702,CHAR(160)," "))))</f>
        <v>Beauty</v>
      </c>
      <c r="O2702" t="s">
        <v>39</v>
      </c>
      <c r="P2702" t="str">
        <f>IF(LEN(TRIM(Table1[[#This Row],[subcategory]]&amp;""))=0,"Unknown", PROPER(TRIM(Table1[[#This Row],[subcategory]])))</f>
        <v>Fragrance</v>
      </c>
      <c r="Q2702">
        <v>159.16999999999999</v>
      </c>
      <c r="R2702" s="1">
        <f>IF(LEN(TRIM(Q2702&amp;""))=0, "", VALUE(SUBSTITUTE(Q2702,"$","")))</f>
        <v>159.16999999999999</v>
      </c>
      <c r="S2702">
        <v>1</v>
      </c>
      <c r="T2702">
        <f>IF(LEN(TRIM(S2702&amp;""))=0, "", VALUE(S2702))</f>
        <v>1</v>
      </c>
      <c r="U2702">
        <v>159.16999999999999</v>
      </c>
      <c r="V2702" s="1">
        <f>IF(LEN(TRIM(U2702&amp;""))=0, "", VALUE(SUBSTITUTE(U2702,"$","")))</f>
        <v>159.16999999999999</v>
      </c>
      <c r="W2702" s="4" t="s">
        <v>4162</v>
      </c>
      <c r="X2702" s="4">
        <f>IF(LEN(TRIM(W2702&amp;""))=0, "", VALUE(SUBSTITUTE(W2702,"$","")))</f>
        <v>150.25647999999899</v>
      </c>
      <c r="Z2702" s="1" t="str" cm="1">
        <f t="array" ref="Z2702">IF(
    LEN(TRIM(Y2702&amp;""))=0,
        IF(AND(ISNUMBER(net_sales_clean), ISNUMBER(profit_clean)),
            net_sales_clean - profit_clean,
            ""
        ),
    VALUE(SUBSTITUTE(Y2702,"$",""))
)</f>
        <v/>
      </c>
      <c r="AB2702" s="1" t="str" cm="1">
        <f t="array" ref="AB2702">IF(
    LEN(TRIM(AA2702&amp;""))=0,
        IF(AND(ISNUMBER(net_sales_clean), ISNUMBER(cost_clean)),
            net_sales_clean - cost_clean,
            ""
        ),
    VALUE(SUBSTITUTE(AA2702,"$",""))
)</f>
        <v/>
      </c>
      <c r="AC2702">
        <v>7</v>
      </c>
      <c r="AD2702">
        <f>IF(LEN(TRIM(AC2702&amp;""))=0, "", VALUE(AC2702))</f>
        <v>7</v>
      </c>
      <c r="AE2702">
        <v>4</v>
      </c>
      <c r="AF2702">
        <f>IF(LEN(TRIM(AE2702&amp;""))=0, "", VALUE(AE2702))</f>
        <v>4</v>
      </c>
      <c r="AG2702">
        <v>0</v>
      </c>
      <c r="AH2702">
        <f>IF(
    OR(U2702&lt;0, W2702&lt;0, Y2702&lt;0, AA2702&lt;0),
        1,
        IF(LEN(TRIM(AG2702&amp;""))=0, "", AG2702)
)</f>
        <v>0</v>
      </c>
      <c r="AI2702" t="str">
        <f>IF(
    COUNT(Q2702,V2702,X2702,Z2702,AB2702)=0,
        "Not Usable",
    IF(
        COUNT(Q2702,V2702,X2702,Z2702,AB2702)&lt;5,
            "Incomplete",
            IF(
                MIN(Q2702,V2702,X2702,Z2702,AB2702)=0,
                    "Incomplete",
                    "Complete"
            )
    )
)</f>
        <v>Incomplete</v>
      </c>
    </row>
    <row r="2703" spans="1:35" x14ac:dyDescent="0.3">
      <c r="A2703">
        <v>19986</v>
      </c>
      <c r="B2703" s="6">
        <v>45840.079027777778</v>
      </c>
      <c r="C2703" s="3">
        <f>INT(B2703)</f>
        <v>45840</v>
      </c>
      <c r="D2703" s="2">
        <f>MOD(B2703,1)</f>
        <v>7.9027777777810115E-2</v>
      </c>
      <c r="E2703">
        <v>83</v>
      </c>
      <c r="F2703" t="s">
        <v>21</v>
      </c>
      <c r="G2703" t="str">
        <f xml:space="preserve"> PROPER(TRIM(CLEAN(SUBSTITUTE(F2703,CHAR(160)," "))))</f>
        <v>Midwest</v>
      </c>
      <c r="H2703" t="s">
        <v>3</v>
      </c>
      <c r="I2703" t="str">
        <f>PROPER(TRIM(CLEAN((SUBSTITUTE(H2703,"-"," ")))))</f>
        <v>Phone</v>
      </c>
      <c r="J2703">
        <v>27345</v>
      </c>
      <c r="K2703" t="s">
        <v>10</v>
      </c>
      <c r="L2703" t="str">
        <f xml:space="preserve"> PROPER(TRIM(CLEAN(SUBSTITUTE(K2703,CHAR(160)," "))))</f>
        <v>Consumer</v>
      </c>
      <c r="M2703" t="s">
        <v>1</v>
      </c>
      <c r="N2703" t="str">
        <f xml:space="preserve"> PROPER(TRIM(CLEAN(SUBSTITUTE(M2703,CHAR(160)," "))))</f>
        <v>Beauty</v>
      </c>
      <c r="O2703" t="s">
        <v>31</v>
      </c>
      <c r="P2703" t="str">
        <f>IF(LEN(TRIM(Table1[[#This Row],[subcategory]]&amp;""))=0,"Unknown", PROPER(TRIM(Table1[[#This Row],[subcategory]])))</f>
        <v>Skincare</v>
      </c>
      <c r="Q2703">
        <v>35.43</v>
      </c>
      <c r="R2703" s="1">
        <f>IF(LEN(TRIM(Q2703&amp;""))=0, "", VALUE(SUBSTITUTE(Q2703,"$","")))</f>
        <v>35.43</v>
      </c>
      <c r="S2703">
        <v>2</v>
      </c>
      <c r="T2703">
        <f>IF(LEN(TRIM(S2703&amp;""))=0, "", VALUE(S2703))</f>
        <v>2</v>
      </c>
      <c r="U2703">
        <v>70.86</v>
      </c>
      <c r="V2703" s="1">
        <f>IF(LEN(TRIM(U2703&amp;""))=0, "", VALUE(SUBSTITUTE(U2703,"$","")))</f>
        <v>70.86</v>
      </c>
      <c r="W2703" s="1">
        <v>63.419699999999999</v>
      </c>
      <c r="X2703" s="1">
        <f>IF(LEN(TRIM(W2703&amp;""))=0, "", VALUE(SUBSTITUTE(W2703,"$","")))</f>
        <v>63.419699999999999</v>
      </c>
      <c r="Z2703" s="1" t="str" cm="1">
        <f t="array" ref="Z2703">IF(
    LEN(TRIM(Y2703&amp;""))=0,
        IF(AND(ISNUMBER(net_sales_clean), ISNUMBER(profit_clean)),
            net_sales_clean - profit_clean,
            ""
        ),
    VALUE(SUBSTITUTE(Y2703,"$",""))
)</f>
        <v/>
      </c>
      <c r="AB2703" s="1" t="str" cm="1">
        <f t="array" ref="AB2703">IF(
    LEN(TRIM(AA2703&amp;""))=0,
        IF(AND(ISNUMBER(net_sales_clean), ISNUMBER(cost_clean)),
            net_sales_clean - cost_clean,
            ""
        ),
    VALUE(SUBSTITUTE(AA2703,"$",""))
)</f>
        <v/>
      </c>
      <c r="AC2703">
        <v>9</v>
      </c>
      <c r="AD2703">
        <f>IF(LEN(TRIM(AC2703&amp;""))=0, "", VALUE(AC2703))</f>
        <v>9</v>
      </c>
      <c r="AE2703">
        <v>5</v>
      </c>
      <c r="AF2703">
        <f>IF(LEN(TRIM(AE2703&amp;""))=0, "", VALUE(AE2703))</f>
        <v>5</v>
      </c>
      <c r="AG2703">
        <v>0</v>
      </c>
      <c r="AH2703">
        <f>IF(
    OR(U2703&lt;0, W2703&lt;0, Y2703&lt;0, AA2703&lt;0),
        1,
        IF(LEN(TRIM(AG2703&amp;""))=0, "", AG2703)
)</f>
        <v>0</v>
      </c>
      <c r="AI2703" t="str">
        <f>IF(
    COUNT(Q2703,V2703,X2703,Z2703,AB2703)=0,
        "Not Usable",
    IF(
        COUNT(Q2703,V2703,X2703,Z2703,AB2703)&lt;5,
            "Incomplete",
            IF(
                MIN(Q2703,V2703,X2703,Z2703,AB2703)=0,
                    "Incomplete",
                    "Complete"
            )
    )
)</f>
        <v>Incomplete</v>
      </c>
    </row>
    <row r="2704" spans="1:35" x14ac:dyDescent="0.3">
      <c r="A2704">
        <v>29028</v>
      </c>
      <c r="B2704" s="6">
        <v>45024.986770833333</v>
      </c>
      <c r="C2704" s="3">
        <f>INT(B2704)</f>
        <v>45024</v>
      </c>
      <c r="D2704" s="2">
        <f>MOD(B2704,1)</f>
        <v>0.98677083333313931</v>
      </c>
      <c r="E2704">
        <v>40</v>
      </c>
      <c r="F2704" t="s">
        <v>8</v>
      </c>
      <c r="G2704" t="str">
        <f xml:space="preserve"> PROPER(TRIM(CLEAN(SUBSTITUTE(F2704,CHAR(160)," "))))</f>
        <v>West</v>
      </c>
      <c r="H2704" t="s">
        <v>30</v>
      </c>
      <c r="I2704" t="str">
        <f>PROPER(TRIM(CLEAN((SUBSTITUTE(H2704,"-"," ")))))</f>
        <v>Mobile App</v>
      </c>
      <c r="J2704">
        <v>6534</v>
      </c>
      <c r="K2704" t="s">
        <v>14</v>
      </c>
      <c r="L2704" t="str">
        <f xml:space="preserve"> PROPER(TRIM(CLEAN(SUBSTITUTE(K2704,CHAR(160)," "))))</f>
        <v>Consumer</v>
      </c>
      <c r="M2704" t="s">
        <v>19</v>
      </c>
      <c r="N2704" t="str">
        <f xml:space="preserve"> PROPER(TRIM(CLEAN(SUBSTITUTE(M2704,CHAR(160)," "))))</f>
        <v>Apparel</v>
      </c>
      <c r="O2704" t="s">
        <v>20</v>
      </c>
      <c r="P2704" t="str">
        <f>IF(LEN(TRIM(Table1[[#This Row],[subcategory]]&amp;""))=0,"Unknown", PROPER(TRIM(Table1[[#This Row],[subcategory]])))</f>
        <v>Women</v>
      </c>
      <c r="Q2704">
        <v>46.55</v>
      </c>
      <c r="R2704" s="1">
        <f>IF(LEN(TRIM(Q2704&amp;""))=0, "", VALUE(SUBSTITUTE(Q2704,"$","")))</f>
        <v>46.55</v>
      </c>
      <c r="S2704">
        <v>4</v>
      </c>
      <c r="T2704">
        <f>IF(LEN(TRIM(S2704&amp;""))=0, "", VALUE(S2704))</f>
        <v>4</v>
      </c>
      <c r="U2704">
        <v>186.2</v>
      </c>
      <c r="V2704" s="1">
        <f>IF(LEN(TRIM(U2704&amp;""))=0, "", VALUE(SUBSTITUTE(U2704,"$","")))</f>
        <v>186.2</v>
      </c>
      <c r="W2704" s="1">
        <v>175.40039999999999</v>
      </c>
      <c r="X2704" s="1">
        <f>IF(LEN(TRIM(W2704&amp;""))=0, "", VALUE(SUBSTITUTE(W2704,"$","")))</f>
        <v>175.40039999999999</v>
      </c>
      <c r="Y2704" s="5" t="s">
        <v>4161</v>
      </c>
      <c r="Z2704" s="4" cm="1">
        <f t="array" ref="Z2704">IF(
    LEN(TRIM(Y2704&amp;""))=0,
        IF(AND(ISNUMBER(net_sales_clean), ISNUMBER(profit_clean)),
            net_sales_clean - profit_clean,
            ""
        ),
    VALUE(SUBSTITUTE(Y2704,"$",""))
)</f>
        <v>109.398978643557</v>
      </c>
      <c r="AA2704" s="5" t="s">
        <v>4160</v>
      </c>
      <c r="AB2704" s="4" cm="1">
        <f t="array" ref="AB2704">IF(
    LEN(TRIM(AA2704&amp;""))=0,
        IF(AND(ISNUMBER(net_sales_clean), ISNUMBER(cost_clean)),
            net_sales_clean - cost_clean,
            ""
        ),
    VALUE(SUBSTITUTE(AA2704,"$",""))
)</f>
        <v>66.001421356441995</v>
      </c>
      <c r="AC2704">
        <v>1</v>
      </c>
      <c r="AD2704">
        <f>IF(LEN(TRIM(AC2704&amp;""))=0, "", VALUE(AC2704))</f>
        <v>1</v>
      </c>
      <c r="AE2704">
        <v>4</v>
      </c>
      <c r="AF2704">
        <f>IF(LEN(TRIM(AE2704&amp;""))=0, "", VALUE(AE2704))</f>
        <v>4</v>
      </c>
      <c r="AG2704">
        <v>0</v>
      </c>
      <c r="AH2704">
        <f>IF(
    OR(U2704&lt;0, W2704&lt;0, Y2704&lt;0, AA2704&lt;0),
        1,
        IF(LEN(TRIM(AG2704&amp;""))=0, "", AG2704)
)</f>
        <v>0</v>
      </c>
      <c r="AI2704" t="str">
        <f>IF(
    COUNT(Q2704,V2704,X2704,Z2704,AB2704)=0,
        "Not Usable",
    IF(
        COUNT(Q2704,V2704,X2704,Z2704,AB2704)&lt;5,
            "Incomplete",
            IF(
                MIN(Q2704,V2704,X2704,Z2704,AB2704)=0,
                    "Incomplete",
                    "Complete"
            )
    )
)</f>
        <v>Complete</v>
      </c>
    </row>
    <row r="2705" spans="1:35" x14ac:dyDescent="0.3">
      <c r="A2705">
        <v>59946</v>
      </c>
      <c r="B2705" s="6">
        <v>44967.462430555555</v>
      </c>
      <c r="C2705" s="3">
        <f>INT(B2705)</f>
        <v>44967</v>
      </c>
      <c r="D2705" s="2">
        <f>MOD(B2705,1)</f>
        <v>0.46243055555532919</v>
      </c>
      <c r="E2705">
        <v>53</v>
      </c>
      <c r="F2705" t="s">
        <v>4</v>
      </c>
      <c r="G2705" t="str">
        <f xml:space="preserve"> PROPER(TRIM(CLEAN(SUBSTITUTE(F2705,CHAR(160)," "))))</f>
        <v>South</v>
      </c>
      <c r="H2705" t="s">
        <v>17</v>
      </c>
      <c r="I2705" t="str">
        <f>PROPER(TRIM(CLEAN((SUBSTITUTE(H2705,"-"," ")))))</f>
        <v>Online</v>
      </c>
      <c r="J2705">
        <v>15073</v>
      </c>
      <c r="K2705" t="s">
        <v>14</v>
      </c>
      <c r="L2705" t="str">
        <f xml:space="preserve"> PROPER(TRIM(CLEAN(SUBSTITUTE(K2705,CHAR(160)," "))))</f>
        <v>Consumer</v>
      </c>
      <c r="M2705" t="s">
        <v>9</v>
      </c>
      <c r="N2705" t="str">
        <f xml:space="preserve"> PROPER(TRIM(CLEAN(SUBSTITUTE(M2705,CHAR(160)," "))))</f>
        <v>Home</v>
      </c>
      <c r="O2705" t="s">
        <v>36</v>
      </c>
      <c r="P2705" t="str">
        <f>IF(LEN(TRIM(Table1[[#This Row],[subcategory]]&amp;""))=0,"Unknown", PROPER(TRIM(Table1[[#This Row],[subcategory]])))</f>
        <v>Bedding</v>
      </c>
      <c r="Q2705">
        <v>153</v>
      </c>
      <c r="R2705" s="1">
        <f>IF(LEN(TRIM(Q2705&amp;""))=0, "", VALUE(SUBSTITUTE(Q2705,"$","")))</f>
        <v>153</v>
      </c>
      <c r="S2705">
        <v>4</v>
      </c>
      <c r="T2705">
        <f>IF(LEN(TRIM(S2705&amp;""))=0, "", VALUE(S2705))</f>
        <v>4</v>
      </c>
      <c r="U2705">
        <v>612</v>
      </c>
      <c r="V2705" s="1">
        <f>IF(LEN(TRIM(U2705&amp;""))=0, "", VALUE(SUBSTITUTE(U2705,"$","")))</f>
        <v>612</v>
      </c>
      <c r="W2705" s="1">
        <v>568.548</v>
      </c>
      <c r="X2705" s="1">
        <f>IF(LEN(TRIM(W2705&amp;""))=0, "", VALUE(SUBSTITUTE(W2705,"$","")))</f>
        <v>568.548</v>
      </c>
      <c r="Z2705" s="1" t="str" cm="1">
        <f t="array" ref="Z2705">IF(
    LEN(TRIM(Y2705&amp;""))=0,
        IF(AND(ISNUMBER(net_sales_clean), ISNUMBER(profit_clean)),
            net_sales_clean - profit_clean,
            ""
        ),
    VALUE(SUBSTITUTE(Y2705,"$",""))
)</f>
        <v/>
      </c>
      <c r="AB2705" s="1" t="str" cm="1">
        <f t="array" ref="AB2705">IF(
    LEN(TRIM(AA2705&amp;""))=0,
        IF(AND(ISNUMBER(net_sales_clean), ISNUMBER(cost_clean)),
            net_sales_clean - cost_clean,
            ""
        ),
    VALUE(SUBSTITUTE(AA2705,"$",""))
)</f>
        <v/>
      </c>
      <c r="AC2705">
        <v>5</v>
      </c>
      <c r="AD2705">
        <f>IF(LEN(TRIM(AC2705&amp;""))=0, "", VALUE(AC2705))</f>
        <v>5</v>
      </c>
      <c r="AE2705">
        <v>3</v>
      </c>
      <c r="AF2705">
        <f>IF(LEN(TRIM(AE2705&amp;""))=0, "", VALUE(AE2705))</f>
        <v>3</v>
      </c>
      <c r="AG2705">
        <v>1</v>
      </c>
      <c r="AH2705">
        <f>IF(
    OR(U2705&lt;0, W2705&lt;0, Y2705&lt;0, AA2705&lt;0),
        1,
        IF(LEN(TRIM(AG2705&amp;""))=0, "", AG2705)
)</f>
        <v>1</v>
      </c>
      <c r="AI2705" t="str">
        <f>IF(
    COUNT(Q2705,V2705,X2705,Z2705,AB2705)=0,
        "Not Usable",
    IF(
        COUNT(Q2705,V2705,X2705,Z2705,AB2705)&lt;5,
            "Incomplete",
            IF(
                MIN(Q2705,V2705,X2705,Z2705,AB2705)=0,
                    "Incomplete",
                    "Complete"
            )
    )
)</f>
        <v>Incomplete</v>
      </c>
    </row>
    <row r="2706" spans="1:35" x14ac:dyDescent="0.3">
      <c r="A2706">
        <v>37937</v>
      </c>
      <c r="B2706" s="6">
        <v>45068.17633101852</v>
      </c>
      <c r="C2706" s="3">
        <f>INT(B2706)</f>
        <v>45068</v>
      </c>
      <c r="D2706" s="2">
        <f>MOD(B2706,1)</f>
        <v>0.17633101851970423</v>
      </c>
      <c r="E2706">
        <v>12</v>
      </c>
      <c r="F2706" t="s">
        <v>8</v>
      </c>
      <c r="G2706" t="str">
        <f xml:space="preserve"> PROPER(TRIM(CLEAN(SUBSTITUTE(F2706,CHAR(160)," "))))</f>
        <v>West</v>
      </c>
      <c r="H2706" t="s">
        <v>17</v>
      </c>
      <c r="I2706" t="str">
        <f>PROPER(TRIM(CLEAN((SUBSTITUTE(H2706,"-"," ")))))</f>
        <v>Online</v>
      </c>
      <c r="J2706">
        <v>7785</v>
      </c>
      <c r="K2706" t="s">
        <v>6</v>
      </c>
      <c r="L2706" t="str">
        <f xml:space="preserve"> PROPER(TRIM(CLEAN(SUBSTITUTE(K2706,CHAR(160)," "))))</f>
        <v>Corporate</v>
      </c>
      <c r="M2706" t="s">
        <v>19</v>
      </c>
      <c r="N2706" t="str">
        <f xml:space="preserve"> PROPER(TRIM(CLEAN(SUBSTITUTE(M2706,CHAR(160)," "))))</f>
        <v>Apparel</v>
      </c>
      <c r="O2706" t="s">
        <v>26</v>
      </c>
      <c r="P2706" t="str">
        <f>IF(LEN(TRIM(Table1[[#This Row],[subcategory]]&amp;""))=0,"Unknown", PROPER(TRIM(Table1[[#This Row],[subcategory]])))</f>
        <v>Kids</v>
      </c>
      <c r="Q2706">
        <v>20.63</v>
      </c>
      <c r="R2706" s="1">
        <f>IF(LEN(TRIM(Q2706&amp;""))=0, "", VALUE(SUBSTITUTE(Q2706,"$","")))</f>
        <v>20.63</v>
      </c>
      <c r="S2706">
        <v>1</v>
      </c>
      <c r="T2706">
        <f>IF(LEN(TRIM(S2706&amp;""))=0, "", VALUE(S2706))</f>
        <v>1</v>
      </c>
      <c r="U2706">
        <v>20.63</v>
      </c>
      <c r="V2706" s="1">
        <f>IF(LEN(TRIM(U2706&amp;""))=0, "", VALUE(SUBSTITUTE(U2706,"$","")))</f>
        <v>20.63</v>
      </c>
      <c r="W2706" s="1">
        <v>17.391089999999998</v>
      </c>
      <c r="X2706" s="1">
        <f>IF(LEN(TRIM(W2706&amp;""))=0, "", VALUE(SUBSTITUTE(W2706,"$","")))</f>
        <v>17.391089999999998</v>
      </c>
      <c r="Y2706" s="5" t="s">
        <v>4159</v>
      </c>
      <c r="Z2706" s="4" cm="1">
        <f t="array" ref="Z2706">IF(
    LEN(TRIM(Y2706&amp;""))=0,
        IF(AND(ISNUMBER(net_sales_clean), ISNUMBER(profit_clean)),
            net_sales_clean - profit_clean,
            ""
        ),
    VALUE(SUBSTITUTE(Y2706,"$",""))
)</f>
        <v>14.6578978720925</v>
      </c>
      <c r="AA2706" s="5" t="s">
        <v>4158</v>
      </c>
      <c r="AB2706" s="4" cm="1">
        <f t="array" ref="AB2706">IF(
    LEN(TRIM(AA2706&amp;""))=0,
        IF(AND(ISNUMBER(net_sales_clean), ISNUMBER(cost_clean)),
            net_sales_clean - cost_clean,
            ""
        ),
    VALUE(SUBSTITUTE(AA2706,"$",""))
)</f>
        <v>2.7331921279074298</v>
      </c>
      <c r="AC2706">
        <v>5</v>
      </c>
      <c r="AD2706">
        <f>IF(LEN(TRIM(AC2706&amp;""))=0, "", VALUE(AC2706))</f>
        <v>5</v>
      </c>
      <c r="AE2706">
        <v>2</v>
      </c>
      <c r="AF2706">
        <f>IF(LEN(TRIM(AE2706&amp;""))=0, "", VALUE(AE2706))</f>
        <v>2</v>
      </c>
      <c r="AG2706">
        <v>0</v>
      </c>
      <c r="AH2706">
        <f>IF(
    OR(U2706&lt;0, W2706&lt;0, Y2706&lt;0, AA2706&lt;0),
        1,
        IF(LEN(TRIM(AG2706&amp;""))=0, "", AG2706)
)</f>
        <v>0</v>
      </c>
      <c r="AI2706" t="str">
        <f>IF(
    COUNT(Q2706,V2706,X2706,Z2706,AB2706)=0,
        "Not Usable",
    IF(
        COUNT(Q2706,V2706,X2706,Z2706,AB2706)&lt;5,
            "Incomplete",
            IF(
                MIN(Q2706,V2706,X2706,Z2706,AB2706)=0,
                    "Incomplete",
                    "Complete"
            )
    )
)</f>
        <v>Complete</v>
      </c>
    </row>
    <row r="2707" spans="1:35" x14ac:dyDescent="0.3">
      <c r="A2707">
        <v>36106</v>
      </c>
      <c r="B2707" s="6">
        <v>45931.063310185185</v>
      </c>
      <c r="C2707" s="3">
        <f>INT(B2707)</f>
        <v>45931</v>
      </c>
      <c r="D2707" s="2">
        <f>MOD(B2707,1)</f>
        <v>6.3310185185400769E-2</v>
      </c>
      <c r="E2707">
        <v>78</v>
      </c>
      <c r="F2707" t="s">
        <v>33</v>
      </c>
      <c r="G2707" t="str">
        <f xml:space="preserve"> PROPER(TRIM(CLEAN(SUBSTITUTE(F2707,CHAR(160)," "))))</f>
        <v>South</v>
      </c>
      <c r="H2707" t="s">
        <v>27</v>
      </c>
      <c r="I2707" t="str">
        <f>PROPER(TRIM(CLEAN((SUBSTITUTE(H2707,"-"," ")))))</f>
        <v>In Store</v>
      </c>
      <c r="J2707">
        <v>13966</v>
      </c>
      <c r="K2707" t="s">
        <v>2</v>
      </c>
      <c r="L2707" t="str">
        <f xml:space="preserve"> PROPER(TRIM(CLEAN(SUBSTITUTE(K2707,CHAR(160)," "))))</f>
        <v>Home Office</v>
      </c>
      <c r="M2707" t="s">
        <v>19</v>
      </c>
      <c r="N2707" t="str">
        <f xml:space="preserve"> PROPER(TRIM(CLEAN(SUBSTITUTE(M2707,CHAR(160)," "))))</f>
        <v>Apparel</v>
      </c>
      <c r="O2707" t="s">
        <v>41</v>
      </c>
      <c r="P2707" t="str">
        <f>IF(LEN(TRIM(Table1[[#This Row],[subcategory]]&amp;""))=0,"Unknown", PROPER(TRIM(Table1[[#This Row],[subcategory]])))</f>
        <v>Shoes</v>
      </c>
      <c r="Q2707">
        <v>100.53</v>
      </c>
      <c r="R2707" s="1">
        <f>IF(LEN(TRIM(Q2707&amp;""))=0, "", VALUE(SUBSTITUTE(Q2707,"$","")))</f>
        <v>100.53</v>
      </c>
      <c r="S2707">
        <v>2</v>
      </c>
      <c r="T2707">
        <f>IF(LEN(TRIM(S2707&amp;""))=0, "", VALUE(S2707))</f>
        <v>2</v>
      </c>
      <c r="U2707">
        <v>201.06</v>
      </c>
      <c r="V2707" s="1">
        <f>IF(LEN(TRIM(U2707&amp;""))=0, "", VALUE(SUBSTITUTE(U2707,"$","")))</f>
        <v>201.06</v>
      </c>
      <c r="W2707" s="1">
        <v>154.61514</v>
      </c>
      <c r="X2707" s="1">
        <f>IF(LEN(TRIM(W2707&amp;""))=0, "", VALUE(SUBSTITUTE(W2707,"$","")))</f>
        <v>154.61514</v>
      </c>
      <c r="Y2707" s="5" t="s">
        <v>4157</v>
      </c>
      <c r="Z2707" s="4" cm="1">
        <f t="array" ref="Z2707">IF(
    LEN(TRIM(Y2707&amp;""))=0,
        IF(AND(ISNUMBER(net_sales_clean), ISNUMBER(profit_clean)),
            net_sales_clean - profit_clean,
            ""
        ),
    VALUE(SUBSTITUTE(Y2707,"$",""))
)</f>
        <v>85.581193895414103</v>
      </c>
      <c r="AA2707" s="5" t="s">
        <v>4156</v>
      </c>
      <c r="AB2707" s="4" cm="1">
        <f t="array" ref="AB2707">IF(
    LEN(TRIM(AA2707&amp;""))=0,
        IF(AND(ISNUMBER(net_sales_clean), ISNUMBER(cost_clean)),
            net_sales_clean - cost_clean,
            ""
        ),
    VALUE(SUBSTITUTE(AA2707,"$",""))
)</f>
        <v>69.033946104585795</v>
      </c>
      <c r="AC2707">
        <v>7</v>
      </c>
      <c r="AD2707">
        <f>IF(LEN(TRIM(AC2707&amp;""))=0, "", VALUE(AC2707))</f>
        <v>7</v>
      </c>
      <c r="AE2707">
        <v>4</v>
      </c>
      <c r="AF2707">
        <f>IF(LEN(TRIM(AE2707&amp;""))=0, "", VALUE(AE2707))</f>
        <v>4</v>
      </c>
      <c r="AG2707">
        <v>0</v>
      </c>
      <c r="AH2707">
        <f>IF(
    OR(U2707&lt;0, W2707&lt;0, Y2707&lt;0, AA2707&lt;0),
        1,
        IF(LEN(TRIM(AG2707&amp;""))=0, "", AG2707)
)</f>
        <v>0</v>
      </c>
      <c r="AI2707" t="str">
        <f>IF(
    COUNT(Q2707,V2707,X2707,Z2707,AB2707)=0,
        "Not Usable",
    IF(
        COUNT(Q2707,V2707,X2707,Z2707,AB2707)&lt;5,
            "Incomplete",
            IF(
                MIN(Q2707,V2707,X2707,Z2707,AB2707)=0,
                    "Incomplete",
                    "Complete"
            )
    )
)</f>
        <v>Complete</v>
      </c>
    </row>
    <row r="2708" spans="1:35" x14ac:dyDescent="0.3">
      <c r="A2708">
        <v>14952</v>
      </c>
      <c r="B2708" s="6">
        <v>45355.526435185187</v>
      </c>
      <c r="C2708" s="3">
        <f>INT(B2708)</f>
        <v>45355</v>
      </c>
      <c r="D2708" s="2">
        <f>MOD(B2708,1)</f>
        <v>0.52643518518743804</v>
      </c>
      <c r="E2708">
        <v>15</v>
      </c>
      <c r="F2708" t="s">
        <v>33</v>
      </c>
      <c r="G2708" t="str">
        <f xml:space="preserve"> PROPER(TRIM(CLEAN(SUBSTITUTE(F2708,CHAR(160)," "))))</f>
        <v>South</v>
      </c>
      <c r="H2708" t="s">
        <v>7</v>
      </c>
      <c r="I2708" t="str">
        <f>PROPER(TRIM(CLEAN((SUBSTITUTE(H2708,"-"," ")))))</f>
        <v>In Store</v>
      </c>
      <c r="J2708">
        <v>26982</v>
      </c>
      <c r="K2708" t="s">
        <v>2</v>
      </c>
      <c r="L2708" t="str">
        <f xml:space="preserve"> PROPER(TRIM(CLEAN(SUBSTITUTE(K2708,CHAR(160)," "))))</f>
        <v>Home Office</v>
      </c>
      <c r="M2708" t="s">
        <v>9</v>
      </c>
      <c r="N2708" t="str">
        <f xml:space="preserve"> PROPER(TRIM(CLEAN(SUBSTITUTE(M2708,CHAR(160)," "))))</f>
        <v>Home</v>
      </c>
      <c r="O2708" t="s">
        <v>32</v>
      </c>
      <c r="P2708" t="str">
        <f>IF(LEN(TRIM(Table1[[#This Row],[subcategory]]&amp;""))=0,"Unknown", PROPER(TRIM(Table1[[#This Row],[subcategory]])))</f>
        <v>Furniture</v>
      </c>
      <c r="Q2708">
        <v>258.29000000000002</v>
      </c>
      <c r="R2708" s="1">
        <f>IF(LEN(TRIM(Q2708&amp;""))=0, "", VALUE(SUBSTITUTE(Q2708,"$","")))</f>
        <v>258.29000000000002</v>
      </c>
      <c r="S2708">
        <v>4</v>
      </c>
      <c r="T2708">
        <f>IF(LEN(TRIM(S2708&amp;""))=0, "", VALUE(S2708))</f>
        <v>4</v>
      </c>
      <c r="U2708">
        <v>1033.1600000000001</v>
      </c>
      <c r="V2708" s="1">
        <f>IF(LEN(TRIM(U2708&amp;""))=0, "", VALUE(SUBSTITUTE(U2708,"$","")))</f>
        <v>1033.1600000000001</v>
      </c>
      <c r="W2708" s="4" t="s">
        <v>4155</v>
      </c>
      <c r="X2708" s="4">
        <f>IF(LEN(TRIM(W2708&amp;""))=0, "", VALUE(SUBSTITUTE(W2708,"$","")))</f>
        <v>857.52279999999996</v>
      </c>
      <c r="Z2708" s="1" t="str" cm="1">
        <f t="array" ref="Z2708">IF(
    LEN(TRIM(Y2708&amp;""))=0,
        IF(AND(ISNUMBER(net_sales_clean), ISNUMBER(profit_clean)),
            net_sales_clean - profit_clean,
            ""
        ),
    VALUE(SUBSTITUTE(Y2708,"$",""))
)</f>
        <v/>
      </c>
      <c r="AB2708" s="1" t="str" cm="1">
        <f t="array" ref="AB2708">IF(
    LEN(TRIM(AA2708&amp;""))=0,
        IF(AND(ISNUMBER(net_sales_clean), ISNUMBER(cost_clean)),
            net_sales_clean - cost_clean,
            ""
        ),
    VALUE(SUBSTITUTE(AA2708,"$",""))
)</f>
        <v/>
      </c>
      <c r="AC2708">
        <v>6</v>
      </c>
      <c r="AD2708">
        <f>IF(LEN(TRIM(AC2708&amp;""))=0, "", VALUE(AC2708))</f>
        <v>6</v>
      </c>
      <c r="AE2708">
        <v>2</v>
      </c>
      <c r="AF2708">
        <f>IF(LEN(TRIM(AE2708&amp;""))=0, "", VALUE(AE2708))</f>
        <v>2</v>
      </c>
      <c r="AG2708">
        <v>0</v>
      </c>
      <c r="AH2708">
        <f>IF(
    OR(U2708&lt;0, W2708&lt;0, Y2708&lt;0, AA2708&lt;0),
        1,
        IF(LEN(TRIM(AG2708&amp;""))=0, "", AG2708)
)</f>
        <v>0</v>
      </c>
      <c r="AI2708" t="str">
        <f>IF(
    COUNT(Q2708,V2708,X2708,Z2708,AB2708)=0,
        "Not Usable",
    IF(
        COUNT(Q2708,V2708,X2708,Z2708,AB2708)&lt;5,
            "Incomplete",
            IF(
                MIN(Q2708,V2708,X2708,Z2708,AB2708)=0,
                    "Incomplete",
                    "Complete"
            )
    )
)</f>
        <v>Incomplete</v>
      </c>
    </row>
    <row r="2709" spans="1:35" x14ac:dyDescent="0.3">
      <c r="A2709">
        <v>2869</v>
      </c>
      <c r="B2709" s="6">
        <v>45934.402233796296</v>
      </c>
      <c r="C2709" s="3">
        <f>INT(B2709)</f>
        <v>45934</v>
      </c>
      <c r="D2709" s="2">
        <f>MOD(B2709,1)</f>
        <v>0.40223379629605915</v>
      </c>
      <c r="E2709">
        <v>29</v>
      </c>
      <c r="F2709" t="s">
        <v>15</v>
      </c>
      <c r="G2709" t="str">
        <f xml:space="preserve"> PROPER(TRIM(CLEAN(SUBSTITUTE(F2709,CHAR(160)," "))))</f>
        <v>West</v>
      </c>
      <c r="H2709" t="s">
        <v>30</v>
      </c>
      <c r="I2709" t="str">
        <f>PROPER(TRIM(CLEAN((SUBSTITUTE(H2709,"-"," ")))))</f>
        <v>Mobile App</v>
      </c>
      <c r="J2709">
        <v>893</v>
      </c>
      <c r="K2709" t="s">
        <v>10</v>
      </c>
      <c r="L2709" t="str">
        <f xml:space="preserve"> PROPER(TRIM(CLEAN(SUBSTITUTE(K2709,CHAR(160)," "))))</f>
        <v>Consumer</v>
      </c>
      <c r="M2709" t="s">
        <v>1</v>
      </c>
      <c r="N2709" t="str">
        <f xml:space="preserve"> PROPER(TRIM(CLEAN(SUBSTITUTE(M2709,CHAR(160)," "))))</f>
        <v>Beauty</v>
      </c>
      <c r="O2709" t="s">
        <v>0</v>
      </c>
      <c r="P2709" t="str">
        <f>IF(LEN(TRIM(Table1[[#This Row],[subcategory]]&amp;""))=0,"Unknown", PROPER(TRIM(Table1[[#This Row],[subcategory]])))</f>
        <v>Makeup</v>
      </c>
      <c r="Q2709">
        <v>31.75</v>
      </c>
      <c r="R2709" s="1">
        <f>IF(LEN(TRIM(Q2709&amp;""))=0, "", VALUE(SUBSTITUTE(Q2709,"$","")))</f>
        <v>31.75</v>
      </c>
      <c r="S2709">
        <v>2</v>
      </c>
      <c r="T2709">
        <f>IF(LEN(TRIM(S2709&amp;""))=0, "", VALUE(S2709))</f>
        <v>2</v>
      </c>
      <c r="U2709">
        <v>63.5</v>
      </c>
      <c r="V2709" s="1">
        <f>IF(LEN(TRIM(U2709&amp;""))=0, "", VALUE(SUBSTITUTE(U2709,"$","")))</f>
        <v>63.5</v>
      </c>
      <c r="W2709" s="4" t="s">
        <v>4154</v>
      </c>
      <c r="X2709" s="4">
        <f>IF(LEN(TRIM(W2709&amp;""))=0, "", VALUE(SUBSTITUTE(W2709,"$","")))</f>
        <v>44.1325</v>
      </c>
      <c r="Y2709" s="5" t="s">
        <v>4153</v>
      </c>
      <c r="Z2709" s="4" cm="1">
        <f t="array" ref="Z2709">IF(
    LEN(TRIM(Y2709&amp;""))=0,
        IF(AND(ISNUMBER(net_sales_clean), ISNUMBER(profit_clean)),
            net_sales_clean - profit_clean,
            ""
        ),
    VALUE(SUBSTITUTE(Y2709,"$",""))
)</f>
        <v>32.640201917620601</v>
      </c>
      <c r="AA2709" s="5" t="s">
        <v>4152</v>
      </c>
      <c r="AB2709" s="4" cm="1">
        <f t="array" ref="AB2709">IF(
    LEN(TRIM(AA2709&amp;""))=0,
        IF(AND(ISNUMBER(net_sales_clean), ISNUMBER(cost_clean)),
            net_sales_clean - cost_clean,
            ""
        ),
    VALUE(SUBSTITUTE(AA2709,"$",""))
)</f>
        <v>11.4922980823793</v>
      </c>
      <c r="AC2709">
        <v>3</v>
      </c>
      <c r="AD2709">
        <f>IF(LEN(TRIM(AC2709&amp;""))=0, "", VALUE(AC2709))</f>
        <v>3</v>
      </c>
      <c r="AE2709">
        <v>4</v>
      </c>
      <c r="AF2709">
        <f>IF(LEN(TRIM(AE2709&amp;""))=0, "", VALUE(AE2709))</f>
        <v>4</v>
      </c>
      <c r="AG2709">
        <v>0</v>
      </c>
      <c r="AH2709">
        <f>IF(
    OR(U2709&lt;0, W2709&lt;0, Y2709&lt;0, AA2709&lt;0),
        1,
        IF(LEN(TRIM(AG2709&amp;""))=0, "", AG2709)
)</f>
        <v>0</v>
      </c>
      <c r="AI2709" t="str">
        <f>IF(
    COUNT(Q2709,V2709,X2709,Z2709,AB2709)=0,
        "Not Usable",
    IF(
        COUNT(Q2709,V2709,X2709,Z2709,AB2709)&lt;5,
            "Incomplete",
            IF(
                MIN(Q2709,V2709,X2709,Z2709,AB2709)=0,
                    "Incomplete",
                    "Complete"
            )
    )
)</f>
        <v>Complete</v>
      </c>
    </row>
    <row r="2710" spans="1:35" x14ac:dyDescent="0.3">
      <c r="A2710">
        <v>27311</v>
      </c>
      <c r="B2710" s="6">
        <v>45560.696655092594</v>
      </c>
      <c r="C2710" s="3">
        <f>INT(B2710)</f>
        <v>45560</v>
      </c>
      <c r="D2710" s="2">
        <f>MOD(B2710,1)</f>
        <v>0.6966550925935735</v>
      </c>
      <c r="E2710">
        <v>82</v>
      </c>
      <c r="F2710" t="s">
        <v>15</v>
      </c>
      <c r="G2710" t="str">
        <f xml:space="preserve"> PROPER(TRIM(CLEAN(SUBSTITUTE(F2710,CHAR(160)," "))))</f>
        <v>West</v>
      </c>
      <c r="H2710" t="s">
        <v>27</v>
      </c>
      <c r="I2710" t="str">
        <f>PROPER(TRIM(CLEAN((SUBSTITUTE(H2710,"-"," ")))))</f>
        <v>In Store</v>
      </c>
      <c r="J2710">
        <v>16138</v>
      </c>
      <c r="K2710" t="s">
        <v>14</v>
      </c>
      <c r="L2710" t="str">
        <f xml:space="preserve"> PROPER(TRIM(CLEAN(SUBSTITUTE(K2710,CHAR(160)," "))))</f>
        <v>Consumer</v>
      </c>
      <c r="M2710" t="s">
        <v>9</v>
      </c>
      <c r="N2710" t="str">
        <f xml:space="preserve"> PROPER(TRIM(CLEAN(SUBSTITUTE(M2710,CHAR(160)," "))))</f>
        <v>Home</v>
      </c>
      <c r="O2710" t="s">
        <v>12</v>
      </c>
      <c r="P2710" t="str">
        <f>IF(LEN(TRIM(Table1[[#This Row],[subcategory]]&amp;""))=0,"Unknown", PROPER(TRIM(Table1[[#This Row],[subcategory]])))</f>
        <v>Decor</v>
      </c>
      <c r="Q2710">
        <v>23.8</v>
      </c>
      <c r="R2710" s="1">
        <f>IF(LEN(TRIM(Q2710&amp;""))=0, "", VALUE(SUBSTITUTE(Q2710,"$","")))</f>
        <v>23.8</v>
      </c>
      <c r="S2710">
        <v>1</v>
      </c>
      <c r="T2710">
        <f>IF(LEN(TRIM(S2710&amp;""))=0, "", VALUE(S2710))</f>
        <v>1</v>
      </c>
      <c r="U2710">
        <v>23.8</v>
      </c>
      <c r="V2710" s="1">
        <f>IF(LEN(TRIM(U2710&amp;""))=0, "", VALUE(SUBSTITUTE(U2710,"$","")))</f>
        <v>23.8</v>
      </c>
      <c r="W2710" s="1">
        <v>21.348600000000001</v>
      </c>
      <c r="X2710" s="1">
        <f>IF(LEN(TRIM(W2710&amp;""))=0, "", VALUE(SUBSTITUTE(W2710,"$","")))</f>
        <v>21.348600000000001</v>
      </c>
      <c r="Y2710" s="5" t="s">
        <v>4151</v>
      </c>
      <c r="Z2710" s="4" cm="1">
        <f t="array" ref="Z2710">IF(
    LEN(TRIM(Y2710&amp;""))=0,
        IF(AND(ISNUMBER(net_sales_clean), ISNUMBER(profit_clean)),
            net_sales_clean - profit_clean,
            ""
        ),
    VALUE(SUBSTITUTE(Y2710,"$",""))
)</f>
        <v>14.0628373721924</v>
      </c>
      <c r="AA2710" s="5" t="s">
        <v>4150</v>
      </c>
      <c r="AB2710" s="4" cm="1">
        <f t="array" ref="AB2710">IF(
    LEN(TRIM(AA2710&amp;""))=0,
        IF(AND(ISNUMBER(net_sales_clean), ISNUMBER(cost_clean)),
            net_sales_clean - cost_clean,
            ""
        ),
    VALUE(SUBSTITUTE(AA2710,"$",""))
)</f>
        <v>7.28576262780755</v>
      </c>
      <c r="AC2710">
        <v>8</v>
      </c>
      <c r="AD2710">
        <f>IF(LEN(TRIM(AC2710&amp;""))=0, "", VALUE(AC2710))</f>
        <v>8</v>
      </c>
      <c r="AE2710">
        <v>4</v>
      </c>
      <c r="AF2710">
        <f>IF(LEN(TRIM(AE2710&amp;""))=0, "", VALUE(AE2710))</f>
        <v>4</v>
      </c>
      <c r="AG2710">
        <v>0</v>
      </c>
      <c r="AH2710">
        <f>IF(
    OR(U2710&lt;0, W2710&lt;0, Y2710&lt;0, AA2710&lt;0),
        1,
        IF(LEN(TRIM(AG2710&amp;""))=0, "", AG2710)
)</f>
        <v>0</v>
      </c>
      <c r="AI2710" t="str">
        <f>IF(
    COUNT(Q2710,V2710,X2710,Z2710,AB2710)=0,
        "Not Usable",
    IF(
        COUNT(Q2710,V2710,X2710,Z2710,AB2710)&lt;5,
            "Incomplete",
            IF(
                MIN(Q2710,V2710,X2710,Z2710,AB2710)=0,
                    "Incomplete",
                    "Complete"
            )
    )
)</f>
        <v>Complete</v>
      </c>
    </row>
    <row r="2711" spans="1:35" x14ac:dyDescent="0.3">
      <c r="A2711">
        <v>57888</v>
      </c>
      <c r="B2711" s="6">
        <v>45055.848587962966</v>
      </c>
      <c r="C2711" s="3">
        <f>INT(B2711)</f>
        <v>45055</v>
      </c>
      <c r="D2711" s="2">
        <f>MOD(B2711,1)</f>
        <v>0.84858796296612127</v>
      </c>
      <c r="E2711">
        <v>59</v>
      </c>
      <c r="F2711" t="s">
        <v>4</v>
      </c>
      <c r="G2711" t="str">
        <f xml:space="preserve"> PROPER(TRIM(CLEAN(SUBSTITUTE(F2711,CHAR(160)," "))))</f>
        <v>South</v>
      </c>
      <c r="H2711" t="s">
        <v>3</v>
      </c>
      <c r="I2711" t="str">
        <f>PROPER(TRIM(CLEAN((SUBSTITUTE(H2711,"-"," ")))))</f>
        <v>Phone</v>
      </c>
      <c r="J2711">
        <v>19940</v>
      </c>
      <c r="K2711" t="s">
        <v>2</v>
      </c>
      <c r="L2711" t="str">
        <f xml:space="preserve"> PROPER(TRIM(CLEAN(SUBSTITUTE(K2711,CHAR(160)," "))))</f>
        <v>Home Office</v>
      </c>
      <c r="M2711" t="s">
        <v>16</v>
      </c>
      <c r="N2711" t="str">
        <f xml:space="preserve"> PROPER(TRIM(CLEAN(SUBSTITUTE(M2711,CHAR(160)," "))))</f>
        <v>Grocery</v>
      </c>
      <c r="O2711" t="s">
        <v>28</v>
      </c>
      <c r="P2711" t="str">
        <f>IF(LEN(TRIM(Table1[[#This Row],[subcategory]]&amp;""))=0,"Unknown", PROPER(TRIM(Table1[[#This Row],[subcategory]])))</f>
        <v>Pantry</v>
      </c>
      <c r="Q2711">
        <v>74.87</v>
      </c>
      <c r="R2711" s="1">
        <f>IF(LEN(TRIM(Q2711&amp;""))=0, "", VALUE(SUBSTITUTE(Q2711,"$","")))</f>
        <v>74.87</v>
      </c>
      <c r="S2711">
        <v>2</v>
      </c>
      <c r="T2711">
        <f>IF(LEN(TRIM(S2711&amp;""))=0, "", VALUE(S2711))</f>
        <v>2</v>
      </c>
      <c r="U2711">
        <v>149.74</v>
      </c>
      <c r="V2711" s="1">
        <f>IF(LEN(TRIM(U2711&amp;""))=0, "", VALUE(SUBSTITUTE(U2711,"$","")))</f>
        <v>149.74</v>
      </c>
      <c r="W2711" s="1">
        <v>107.21384</v>
      </c>
      <c r="X2711" s="1">
        <f>IF(LEN(TRIM(W2711&amp;""))=0, "", VALUE(SUBSTITUTE(W2711,"$","")))</f>
        <v>107.21384</v>
      </c>
      <c r="Y2711">
        <v>72.229781161492596</v>
      </c>
      <c r="Z2711" s="1" cm="1">
        <f t="array" ref="Z2711">IF(
    LEN(TRIM(Y2711&amp;""))=0,
        IF(AND(ISNUMBER(net_sales_clean), ISNUMBER(profit_clean)),
            net_sales_clean - profit_clean,
            ""
        ),
    VALUE(SUBSTITUTE(Y2711,"$",""))
)</f>
        <v>72.229781161492596</v>
      </c>
      <c r="AA2711" s="5" t="s">
        <v>4149</v>
      </c>
      <c r="AB2711" s="4" cm="1">
        <f t="array" ref="AB2711">IF(
    LEN(TRIM(AA2711&amp;""))=0,
        IF(AND(ISNUMBER(net_sales_clean), ISNUMBER(cost_clean)),
            net_sales_clean - cost_clean,
            ""
        ),
    VALUE(SUBSTITUTE(AA2711,"$",""))
)</f>
        <v>34.984058838507401</v>
      </c>
      <c r="AC2711">
        <v>8</v>
      </c>
      <c r="AD2711">
        <f>IF(LEN(TRIM(AC2711&amp;""))=0, "", VALUE(AC2711))</f>
        <v>8</v>
      </c>
      <c r="AE2711">
        <v>2</v>
      </c>
      <c r="AF2711">
        <f>IF(LEN(TRIM(AE2711&amp;""))=0, "", VALUE(AE2711))</f>
        <v>2</v>
      </c>
      <c r="AG2711">
        <v>0</v>
      </c>
      <c r="AH2711">
        <f>IF(
    OR(U2711&lt;0, W2711&lt;0, Y2711&lt;0, AA2711&lt;0),
        1,
        IF(LEN(TRIM(AG2711&amp;""))=0, "", AG2711)
)</f>
        <v>0</v>
      </c>
      <c r="AI2711" t="str">
        <f>IF(
    COUNT(Q2711,V2711,X2711,Z2711,AB2711)=0,
        "Not Usable",
    IF(
        COUNT(Q2711,V2711,X2711,Z2711,AB2711)&lt;5,
            "Incomplete",
            IF(
                MIN(Q2711,V2711,X2711,Z2711,AB2711)=0,
                    "Incomplete",
                    "Complete"
            )
    )
)</f>
        <v>Complete</v>
      </c>
    </row>
    <row r="2712" spans="1:35" x14ac:dyDescent="0.3">
      <c r="A2712">
        <v>12709</v>
      </c>
      <c r="B2712" s="6">
        <v>45773.659837962965</v>
      </c>
      <c r="C2712" s="3">
        <f>INT(B2712)</f>
        <v>45773</v>
      </c>
      <c r="D2712" s="2">
        <f>MOD(B2712,1)</f>
        <v>0.65983796296495711</v>
      </c>
      <c r="E2712">
        <v>29</v>
      </c>
      <c r="F2712" t="s">
        <v>13</v>
      </c>
      <c r="G2712" t="str">
        <f xml:space="preserve"> PROPER(TRIM(CLEAN(SUBSTITUTE(F2712,CHAR(160)," "))))</f>
        <v>Northeast</v>
      </c>
      <c r="H2712" t="s">
        <v>11</v>
      </c>
      <c r="I2712" t="str">
        <f>PROPER(TRIM(CLEAN((SUBSTITUTE(H2712,"-"," ")))))</f>
        <v>Online</v>
      </c>
      <c r="J2712">
        <v>6934</v>
      </c>
      <c r="K2712" t="s">
        <v>10</v>
      </c>
      <c r="L2712" t="str">
        <f xml:space="preserve"> PROPER(TRIM(CLEAN(SUBSTITUTE(K2712,CHAR(160)," "))))</f>
        <v>Consumer</v>
      </c>
      <c r="M2712" t="s">
        <v>1</v>
      </c>
      <c r="N2712" t="str">
        <f xml:space="preserve"> PROPER(TRIM(CLEAN(SUBSTITUTE(M2712,CHAR(160)," "))))</f>
        <v>Beauty</v>
      </c>
      <c r="O2712" t="s">
        <v>31</v>
      </c>
      <c r="P2712" t="str">
        <f>IF(LEN(TRIM(Table1[[#This Row],[subcategory]]&amp;""))=0,"Unknown", PROPER(TRIM(Table1[[#This Row],[subcategory]])))</f>
        <v>Skincare</v>
      </c>
      <c r="Q2712">
        <v>87.1</v>
      </c>
      <c r="R2712" s="1">
        <f>IF(LEN(TRIM(Q2712&amp;""))=0, "", VALUE(SUBSTITUTE(Q2712,"$","")))</f>
        <v>87.1</v>
      </c>
      <c r="S2712">
        <v>0</v>
      </c>
      <c r="T2712">
        <f>IF(LEN(TRIM(S2712&amp;""))=0, "", VALUE(S2712))</f>
        <v>0</v>
      </c>
      <c r="U2712">
        <v>0</v>
      </c>
      <c r="V2712" s="1">
        <f>IF(LEN(TRIM(U2712&amp;""))=0, "", VALUE(SUBSTITUTE(U2712,"$","")))</f>
        <v>0</v>
      </c>
      <c r="X2712" s="1" t="str">
        <f>IF(LEN(TRIM(W2712&amp;""))=0, "", VALUE(SUBSTITUTE(W2712,"$","")))</f>
        <v/>
      </c>
      <c r="Z2712" s="1" t="str" cm="1">
        <f t="array" ref="Z2712">IF(
    LEN(TRIM(Y2712&amp;""))=0,
        IF(AND(ISNUMBER(net_sales_clean), ISNUMBER(profit_clean)),
            net_sales_clean - profit_clean,
            ""
        ),
    VALUE(SUBSTITUTE(Y2712,"$",""))
)</f>
        <v/>
      </c>
      <c r="AB2712" s="1" t="str" cm="1">
        <f t="array" ref="AB2712">IF(
    LEN(TRIM(AA2712&amp;""))=0,
        IF(AND(ISNUMBER(net_sales_clean), ISNUMBER(cost_clean)),
            net_sales_clean - cost_clean,
            ""
        ),
    VALUE(SUBSTITUTE(AA2712,"$",""))
)</f>
        <v/>
      </c>
      <c r="AC2712">
        <v>1</v>
      </c>
      <c r="AD2712">
        <f>IF(LEN(TRIM(AC2712&amp;""))=0, "", VALUE(AC2712))</f>
        <v>1</v>
      </c>
      <c r="AE2712">
        <v>4</v>
      </c>
      <c r="AF2712">
        <f>IF(LEN(TRIM(AE2712&amp;""))=0, "", VALUE(AE2712))</f>
        <v>4</v>
      </c>
      <c r="AG2712">
        <v>0</v>
      </c>
      <c r="AH2712">
        <f>IF(
    OR(U2712&lt;0, W2712&lt;0, Y2712&lt;0, AA2712&lt;0),
        1,
        IF(LEN(TRIM(AG2712&amp;""))=0, "", AG2712)
)</f>
        <v>0</v>
      </c>
      <c r="AI2712" t="str">
        <f>IF(
    COUNT(Q2712,V2712,X2712,Z2712,AB2712)=0,
        "Not Usable",
    IF(
        COUNT(Q2712,V2712,X2712,Z2712,AB2712)&lt;5,
            "Incomplete",
            IF(
                MIN(Q2712,V2712,X2712,Z2712,AB2712)=0,
                    "Incomplete",
                    "Complete"
            )
    )
)</f>
        <v>Incomplete</v>
      </c>
    </row>
    <row r="2713" spans="1:35" x14ac:dyDescent="0.3">
      <c r="A2713">
        <v>53201</v>
      </c>
      <c r="B2713" s="6">
        <v>45115.134270833332</v>
      </c>
      <c r="C2713" s="3">
        <f>INT(B2713)</f>
        <v>45115</v>
      </c>
      <c r="D2713" s="2">
        <f>MOD(B2713,1)</f>
        <v>0.13427083333226619</v>
      </c>
      <c r="E2713">
        <v>5</v>
      </c>
      <c r="F2713" t="s">
        <v>21</v>
      </c>
      <c r="G2713" t="str">
        <f xml:space="preserve"> PROPER(TRIM(CLEAN(SUBSTITUTE(F2713,CHAR(160)," "))))</f>
        <v>Midwest</v>
      </c>
      <c r="H2713" t="s">
        <v>27</v>
      </c>
      <c r="I2713" t="str">
        <f>PROPER(TRIM(CLEAN((SUBSTITUTE(H2713,"-"," ")))))</f>
        <v>In Store</v>
      </c>
      <c r="J2713">
        <v>29442</v>
      </c>
      <c r="K2713" t="s">
        <v>6</v>
      </c>
      <c r="L2713" t="str">
        <f xml:space="preserve"> PROPER(TRIM(CLEAN(SUBSTITUTE(K2713,CHAR(160)," "))))</f>
        <v>Corporate</v>
      </c>
      <c r="M2713" t="s">
        <v>19</v>
      </c>
      <c r="N2713" t="str">
        <f xml:space="preserve"> PROPER(TRIM(CLEAN(SUBSTITUTE(M2713,CHAR(160)," "))))</f>
        <v>Apparel</v>
      </c>
      <c r="O2713" t="s">
        <v>26</v>
      </c>
      <c r="P2713" t="str">
        <f>IF(LEN(TRIM(Table1[[#This Row],[subcategory]]&amp;""))=0,"Unknown", PROPER(TRIM(Table1[[#This Row],[subcategory]])))</f>
        <v>Kids</v>
      </c>
      <c r="Q2713">
        <v>102.77</v>
      </c>
      <c r="R2713" s="1">
        <f>IF(LEN(TRIM(Q2713&amp;""))=0, "", VALUE(SUBSTITUTE(Q2713,"$","")))</f>
        <v>102.77</v>
      </c>
      <c r="S2713">
        <v>0</v>
      </c>
      <c r="T2713">
        <f>IF(LEN(TRIM(S2713&amp;""))=0, "", VALUE(S2713))</f>
        <v>0</v>
      </c>
      <c r="U2713">
        <v>0</v>
      </c>
      <c r="V2713" s="1">
        <f>IF(LEN(TRIM(U2713&amp;""))=0, "", VALUE(SUBSTITUTE(U2713,"$","")))</f>
        <v>0</v>
      </c>
      <c r="W2713" s="1">
        <v>0</v>
      </c>
      <c r="X2713" s="1">
        <f>IF(LEN(TRIM(W2713&amp;""))=0, "", VALUE(SUBSTITUTE(W2713,"$","")))</f>
        <v>0</v>
      </c>
      <c r="Y2713">
        <v>0</v>
      </c>
      <c r="Z2713" s="1" cm="1">
        <f t="array" ref="Z2713">IF(
    LEN(TRIM(Y2713&amp;""))=0,
        IF(AND(ISNUMBER(net_sales_clean), ISNUMBER(profit_clean)),
            net_sales_clean - profit_clean,
            ""
        ),
    VALUE(SUBSTITUTE(Y2713,"$",""))
)</f>
        <v>0</v>
      </c>
      <c r="AA2713">
        <v>0</v>
      </c>
      <c r="AB2713" s="1" cm="1">
        <f t="array" ref="AB2713">IF(
    LEN(TRIM(AA2713&amp;""))=0,
        IF(AND(ISNUMBER(net_sales_clean), ISNUMBER(cost_clean)),
            net_sales_clean - cost_clean,
            ""
        ),
    VALUE(SUBSTITUTE(AA2713,"$",""))
)</f>
        <v>0</v>
      </c>
      <c r="AC2713">
        <v>2</v>
      </c>
      <c r="AD2713">
        <f>IF(LEN(TRIM(AC2713&amp;""))=0, "", VALUE(AC2713))</f>
        <v>2</v>
      </c>
      <c r="AE2713">
        <v>2</v>
      </c>
      <c r="AF2713">
        <f>IF(LEN(TRIM(AE2713&amp;""))=0, "", VALUE(AE2713))</f>
        <v>2</v>
      </c>
      <c r="AG2713">
        <v>0</v>
      </c>
      <c r="AH2713">
        <f>IF(
    OR(U2713&lt;0, W2713&lt;0, Y2713&lt;0, AA2713&lt;0),
        1,
        IF(LEN(TRIM(AG2713&amp;""))=0, "", AG2713)
)</f>
        <v>0</v>
      </c>
      <c r="AI2713" t="str">
        <f>IF(
    COUNT(Q2713,V2713,X2713,Z2713,AB2713)=0,
        "Not Usable",
    IF(
        COUNT(Q2713,V2713,X2713,Z2713,AB2713)&lt;5,
            "Incomplete",
            IF(
                MIN(Q2713,V2713,X2713,Z2713,AB2713)=0,
                    "Incomplete",
                    "Complete"
            )
    )
)</f>
        <v>Incomplete</v>
      </c>
    </row>
    <row r="2714" spans="1:35" x14ac:dyDescent="0.3">
      <c r="A2714">
        <v>8384</v>
      </c>
      <c r="B2714" s="6">
        <v>44994.490347222221</v>
      </c>
      <c r="C2714" s="3">
        <f>INT(B2714)</f>
        <v>44994</v>
      </c>
      <c r="D2714" s="2">
        <f>MOD(B2714,1)</f>
        <v>0.49034722222131677</v>
      </c>
      <c r="E2714">
        <v>29</v>
      </c>
      <c r="F2714" t="s">
        <v>21</v>
      </c>
      <c r="G2714" t="str">
        <f xml:space="preserve"> PROPER(TRIM(CLEAN(SUBSTITUTE(F2714,CHAR(160)," "))))</f>
        <v>Midwest</v>
      </c>
      <c r="H2714" t="s">
        <v>27</v>
      </c>
      <c r="I2714" t="str">
        <f>PROPER(TRIM(CLEAN((SUBSTITUTE(H2714,"-"," ")))))</f>
        <v>In Store</v>
      </c>
      <c r="J2714">
        <v>12002</v>
      </c>
      <c r="K2714" t="s">
        <v>10</v>
      </c>
      <c r="L2714" t="str">
        <f xml:space="preserve"> PROPER(TRIM(CLEAN(SUBSTITUTE(K2714,CHAR(160)," "))))</f>
        <v>Consumer</v>
      </c>
      <c r="M2714" t="s">
        <v>16</v>
      </c>
      <c r="N2714" t="str">
        <f xml:space="preserve"> PROPER(TRIM(CLEAN(SUBSTITUTE(M2714,CHAR(160)," "))))</f>
        <v>Grocery</v>
      </c>
      <c r="O2714" t="s">
        <v>29</v>
      </c>
      <c r="P2714" t="str">
        <f>IF(LEN(TRIM(Table1[[#This Row],[subcategory]]&amp;""))=0,"Unknown", PROPER(TRIM(Table1[[#This Row],[subcategory]])))</f>
        <v>Beverages</v>
      </c>
      <c r="Q2714">
        <v>23.88</v>
      </c>
      <c r="R2714" s="1">
        <f>IF(LEN(TRIM(Q2714&amp;""))=0, "", VALUE(SUBSTITUTE(Q2714,"$","")))</f>
        <v>23.88</v>
      </c>
      <c r="S2714">
        <v>2</v>
      </c>
      <c r="T2714">
        <f>IF(LEN(TRIM(S2714&amp;""))=0, "", VALUE(S2714))</f>
        <v>2</v>
      </c>
      <c r="U2714">
        <v>47.76</v>
      </c>
      <c r="V2714" s="1">
        <f>IF(LEN(TRIM(U2714&amp;""))=0, "", VALUE(SUBSTITUTE(U2714,"$","")))</f>
        <v>47.76</v>
      </c>
      <c r="W2714" s="1">
        <v>36.775199999999998</v>
      </c>
      <c r="X2714" s="1">
        <f>IF(LEN(TRIM(W2714&amp;""))=0, "", VALUE(SUBSTITUTE(W2714,"$","")))</f>
        <v>36.775199999999998</v>
      </c>
      <c r="Y2714" s="5" t="s">
        <v>4148</v>
      </c>
      <c r="Z2714" s="4" cm="1">
        <f t="array" ref="Z2714">IF(
    LEN(TRIM(Y2714&amp;""))=0,
        IF(AND(ISNUMBER(net_sales_clean), ISNUMBER(profit_clean)),
            net_sales_clean - profit_clean,
            ""
        ),
    VALUE(SUBSTITUTE(Y2714,"$",""))
)</f>
        <v>31.240136702443301</v>
      </c>
      <c r="AA2714" s="5" t="s">
        <v>4147</v>
      </c>
      <c r="AB2714" s="4" cm="1">
        <f t="array" ref="AB2714">IF(
    LEN(TRIM(AA2714&amp;""))=0,
        IF(AND(ISNUMBER(net_sales_clean), ISNUMBER(cost_clean)),
            net_sales_clean - cost_clean,
            ""
        ),
    VALUE(SUBSTITUTE(AA2714,"$",""))
)</f>
        <v>5.5350632975566798</v>
      </c>
      <c r="AC2714">
        <v>8</v>
      </c>
      <c r="AD2714">
        <f>IF(LEN(TRIM(AC2714&amp;""))=0, "", VALUE(AC2714))</f>
        <v>8</v>
      </c>
      <c r="AE2714">
        <v>3</v>
      </c>
      <c r="AF2714">
        <f>IF(LEN(TRIM(AE2714&amp;""))=0, "", VALUE(AE2714))</f>
        <v>3</v>
      </c>
      <c r="AG2714">
        <v>0</v>
      </c>
      <c r="AH2714">
        <f>IF(
    OR(U2714&lt;0, W2714&lt;0, Y2714&lt;0, AA2714&lt;0),
        1,
        IF(LEN(TRIM(AG2714&amp;""))=0, "", AG2714)
)</f>
        <v>0</v>
      </c>
      <c r="AI2714" t="str">
        <f>IF(
    COUNT(Q2714,V2714,X2714,Z2714,AB2714)=0,
        "Not Usable",
    IF(
        COUNT(Q2714,V2714,X2714,Z2714,AB2714)&lt;5,
            "Incomplete",
            IF(
                MIN(Q2714,V2714,X2714,Z2714,AB2714)=0,
                    "Incomplete",
                    "Complete"
            )
    )
)</f>
        <v>Complete</v>
      </c>
    </row>
    <row r="2715" spans="1:35" x14ac:dyDescent="0.3">
      <c r="A2715">
        <v>36891</v>
      </c>
      <c r="B2715" s="6">
        <v>44988.884375000001</v>
      </c>
      <c r="C2715" s="3">
        <f>INT(B2715)</f>
        <v>44988</v>
      </c>
      <c r="D2715" s="2">
        <f>MOD(B2715,1)</f>
        <v>0.88437500000145519</v>
      </c>
      <c r="E2715">
        <v>62</v>
      </c>
      <c r="F2715" t="s">
        <v>21</v>
      </c>
      <c r="G2715" t="str">
        <f xml:space="preserve"> PROPER(TRIM(CLEAN(SUBSTITUTE(F2715,CHAR(160)," "))))</f>
        <v>Midwest</v>
      </c>
      <c r="H2715" t="s">
        <v>11</v>
      </c>
      <c r="I2715" t="str">
        <f>PROPER(TRIM(CLEAN((SUBSTITUTE(H2715,"-"," ")))))</f>
        <v>Online</v>
      </c>
      <c r="J2715">
        <v>3422</v>
      </c>
      <c r="K2715" t="s">
        <v>10</v>
      </c>
      <c r="L2715" t="str">
        <f xml:space="preserve"> PROPER(TRIM(CLEAN(SUBSTITUTE(K2715,CHAR(160)," "))))</f>
        <v>Consumer</v>
      </c>
      <c r="M2715" t="s">
        <v>9</v>
      </c>
      <c r="N2715" t="str">
        <f xml:space="preserve"> PROPER(TRIM(CLEAN(SUBSTITUTE(M2715,CHAR(160)," "))))</f>
        <v>Home</v>
      </c>
      <c r="O2715" t="s">
        <v>12</v>
      </c>
      <c r="P2715" t="str">
        <f>IF(LEN(TRIM(Table1[[#This Row],[subcategory]]&amp;""))=0,"Unknown", PROPER(TRIM(Table1[[#This Row],[subcategory]])))</f>
        <v>Decor</v>
      </c>
      <c r="Q2715">
        <v>38.74</v>
      </c>
      <c r="R2715" s="1">
        <f>IF(LEN(TRIM(Q2715&amp;""))=0, "", VALUE(SUBSTITUTE(Q2715,"$","")))</f>
        <v>38.74</v>
      </c>
      <c r="S2715">
        <v>3</v>
      </c>
      <c r="T2715">
        <f>IF(LEN(TRIM(S2715&amp;""))=0, "", VALUE(S2715))</f>
        <v>3</v>
      </c>
      <c r="U2715">
        <v>116.22</v>
      </c>
      <c r="V2715" s="1">
        <f>IF(LEN(TRIM(U2715&amp;""))=0, "", VALUE(SUBSTITUTE(U2715,"$","")))</f>
        <v>116.22</v>
      </c>
      <c r="X2715" s="1" t="str">
        <f>IF(LEN(TRIM(W2715&amp;""))=0, "", VALUE(SUBSTITUTE(W2715,"$","")))</f>
        <v/>
      </c>
      <c r="Z2715" s="1" t="str" cm="1">
        <f t="array" ref="Z2715">IF(
    LEN(TRIM(Y2715&amp;""))=0,
        IF(AND(ISNUMBER(net_sales_clean), ISNUMBER(profit_clean)),
            net_sales_clean - profit_clean,
            ""
        ),
    VALUE(SUBSTITUTE(Y2715,"$",""))
)</f>
        <v/>
      </c>
      <c r="AB2715" s="1" t="str" cm="1">
        <f t="array" ref="AB2715">IF(
    LEN(TRIM(AA2715&amp;""))=0,
        IF(AND(ISNUMBER(net_sales_clean), ISNUMBER(cost_clean)),
            net_sales_clean - cost_clean,
            ""
        ),
    VALUE(SUBSTITUTE(AA2715,"$",""))
)</f>
        <v/>
      </c>
      <c r="AC2715">
        <v>5</v>
      </c>
      <c r="AD2715">
        <f>IF(LEN(TRIM(AC2715&amp;""))=0, "", VALUE(AC2715))</f>
        <v>5</v>
      </c>
      <c r="AE2715">
        <v>3</v>
      </c>
      <c r="AF2715">
        <f>IF(LEN(TRIM(AE2715&amp;""))=0, "", VALUE(AE2715))</f>
        <v>3</v>
      </c>
      <c r="AG2715">
        <v>0</v>
      </c>
      <c r="AH2715">
        <f>IF(
    OR(U2715&lt;0, W2715&lt;0, Y2715&lt;0, AA2715&lt;0),
        1,
        IF(LEN(TRIM(AG2715&amp;""))=0, "", AG2715)
)</f>
        <v>0</v>
      </c>
      <c r="AI2715" t="str">
        <f>IF(
    COUNT(Q2715,V2715,X2715,Z2715,AB2715)=0,
        "Not Usable",
    IF(
        COUNT(Q2715,V2715,X2715,Z2715,AB2715)&lt;5,
            "Incomplete",
            IF(
                MIN(Q2715,V2715,X2715,Z2715,AB2715)=0,
                    "Incomplete",
                    "Complete"
            )
    )
)</f>
        <v>Incomplete</v>
      </c>
    </row>
    <row r="2716" spans="1:35" x14ac:dyDescent="0.3">
      <c r="A2716">
        <v>1690</v>
      </c>
      <c r="B2716" s="6">
        <v>45688.998148148145</v>
      </c>
      <c r="C2716" s="3">
        <f>INT(B2716)</f>
        <v>45688</v>
      </c>
      <c r="D2716" s="2">
        <f>MOD(B2716,1)</f>
        <v>0.99814814814453712</v>
      </c>
      <c r="E2716">
        <v>8</v>
      </c>
      <c r="F2716" t="s">
        <v>8</v>
      </c>
      <c r="G2716" t="str">
        <f xml:space="preserve"> PROPER(TRIM(CLEAN(SUBSTITUTE(F2716,CHAR(160)," "))))</f>
        <v>West</v>
      </c>
      <c r="H2716" t="s">
        <v>7</v>
      </c>
      <c r="I2716" t="str">
        <f>PROPER(TRIM(CLEAN((SUBSTITUTE(H2716,"-"," ")))))</f>
        <v>In Store</v>
      </c>
      <c r="J2716">
        <v>19386</v>
      </c>
      <c r="K2716" t="s">
        <v>14</v>
      </c>
      <c r="L2716" t="str">
        <f xml:space="preserve"> PROPER(TRIM(CLEAN(SUBSTITUTE(K2716,CHAR(160)," "))))</f>
        <v>Consumer</v>
      </c>
      <c r="M2716" t="s">
        <v>9</v>
      </c>
      <c r="N2716" t="str">
        <f xml:space="preserve"> PROPER(TRIM(CLEAN(SUBSTITUTE(M2716,CHAR(160)," "))))</f>
        <v>Home</v>
      </c>
      <c r="O2716" t="s">
        <v>36</v>
      </c>
      <c r="P2716" t="str">
        <f>IF(LEN(TRIM(Table1[[#This Row],[subcategory]]&amp;""))=0,"Unknown", PROPER(TRIM(Table1[[#This Row],[subcategory]])))</f>
        <v>Bedding</v>
      </c>
      <c r="Q2716">
        <v>50.41</v>
      </c>
      <c r="R2716" s="1">
        <f>IF(LEN(TRIM(Q2716&amp;""))=0, "", VALUE(SUBSTITUTE(Q2716,"$","")))</f>
        <v>50.41</v>
      </c>
      <c r="S2716">
        <v>4</v>
      </c>
      <c r="T2716">
        <f>IF(LEN(TRIM(S2716&amp;""))=0, "", VALUE(S2716))</f>
        <v>4</v>
      </c>
      <c r="U2716">
        <v>201.64</v>
      </c>
      <c r="V2716" s="1">
        <f>IF(LEN(TRIM(U2716&amp;""))=0, "", VALUE(SUBSTITUTE(U2716,"$","")))</f>
        <v>201.64</v>
      </c>
      <c r="W2716" s="1">
        <v>176.83828</v>
      </c>
      <c r="X2716" s="1">
        <f>IF(LEN(TRIM(W2716&amp;""))=0, "", VALUE(SUBSTITUTE(W2716,"$","")))</f>
        <v>176.83828</v>
      </c>
      <c r="Y2716" s="5" t="s">
        <v>4146</v>
      </c>
      <c r="Z2716" s="4" cm="1">
        <f t="array" ref="Z2716">IF(
    LEN(TRIM(Y2716&amp;""))=0,
        IF(AND(ISNUMBER(net_sales_clean), ISNUMBER(profit_clean)),
            net_sales_clean - profit_clean,
            ""
        ),
    VALUE(SUBSTITUTE(Y2716,"$",""))
)</f>
        <v>139.14886649314201</v>
      </c>
      <c r="AA2716" s="5" t="s">
        <v>4145</v>
      </c>
      <c r="AB2716" s="4" cm="1">
        <f t="array" ref="AB2716">IF(
    LEN(TRIM(AA2716&amp;""))=0,
        IF(AND(ISNUMBER(net_sales_clean), ISNUMBER(cost_clean)),
            net_sales_clean - cost_clean,
            ""
        ),
    VALUE(SUBSTITUTE(AA2716,"$",""))
)</f>
        <v>37.689413506857903</v>
      </c>
      <c r="AC2716">
        <v>1</v>
      </c>
      <c r="AD2716">
        <f>IF(LEN(TRIM(AC2716&amp;""))=0, "", VALUE(AC2716))</f>
        <v>1</v>
      </c>
      <c r="AE2716">
        <v>5</v>
      </c>
      <c r="AF2716">
        <f>IF(LEN(TRIM(AE2716&amp;""))=0, "", VALUE(AE2716))</f>
        <v>5</v>
      </c>
      <c r="AG2716">
        <v>0</v>
      </c>
      <c r="AH2716">
        <f>IF(
    OR(U2716&lt;0, W2716&lt;0, Y2716&lt;0, AA2716&lt;0),
        1,
        IF(LEN(TRIM(AG2716&amp;""))=0, "", AG2716)
)</f>
        <v>0</v>
      </c>
      <c r="AI2716" t="str">
        <f>IF(
    COUNT(Q2716,V2716,X2716,Z2716,AB2716)=0,
        "Not Usable",
    IF(
        COUNT(Q2716,V2716,X2716,Z2716,AB2716)&lt;5,
            "Incomplete",
            IF(
                MIN(Q2716,V2716,X2716,Z2716,AB2716)=0,
                    "Incomplete",
                    "Complete"
            )
    )
)</f>
        <v>Complete</v>
      </c>
    </row>
    <row r="2717" spans="1:35" x14ac:dyDescent="0.3">
      <c r="A2717">
        <v>26237</v>
      </c>
      <c r="B2717" s="6">
        <v>45863.812708333331</v>
      </c>
      <c r="C2717" s="3">
        <f>INT(B2717)</f>
        <v>45863</v>
      </c>
      <c r="D2717" s="2">
        <f>MOD(B2717,1)</f>
        <v>0.81270833333110204</v>
      </c>
      <c r="E2717">
        <v>15</v>
      </c>
      <c r="F2717" t="s">
        <v>13</v>
      </c>
      <c r="G2717" t="str">
        <f xml:space="preserve"> PROPER(TRIM(CLEAN(SUBSTITUTE(F2717,CHAR(160)," "))))</f>
        <v>Northeast</v>
      </c>
      <c r="H2717" t="s">
        <v>27</v>
      </c>
      <c r="I2717" t="str">
        <f>PROPER(TRIM(CLEAN((SUBSTITUTE(H2717,"-"," ")))))</f>
        <v>In Store</v>
      </c>
      <c r="J2717">
        <v>28684</v>
      </c>
      <c r="K2717" t="s">
        <v>10</v>
      </c>
      <c r="L2717" t="str">
        <f xml:space="preserve"> PROPER(TRIM(CLEAN(SUBSTITUTE(K2717,CHAR(160)," "))))</f>
        <v>Consumer</v>
      </c>
      <c r="M2717" t="s">
        <v>1</v>
      </c>
      <c r="N2717" t="str">
        <f xml:space="preserve"> PROPER(TRIM(CLEAN(SUBSTITUTE(M2717,CHAR(160)," "))))</f>
        <v>Beauty</v>
      </c>
      <c r="O2717" t="s">
        <v>31</v>
      </c>
      <c r="P2717" t="str">
        <f>IF(LEN(TRIM(Table1[[#This Row],[subcategory]]&amp;""))=0,"Unknown", PROPER(TRIM(Table1[[#This Row],[subcategory]])))</f>
        <v>Skincare</v>
      </c>
      <c r="Q2717">
        <v>51.62</v>
      </c>
      <c r="R2717" s="1">
        <f>IF(LEN(TRIM(Q2717&amp;""))=0, "", VALUE(SUBSTITUTE(Q2717,"$","")))</f>
        <v>51.62</v>
      </c>
      <c r="S2717">
        <v>2</v>
      </c>
      <c r="T2717">
        <f>IF(LEN(TRIM(S2717&amp;""))=0, "", VALUE(S2717))</f>
        <v>2</v>
      </c>
      <c r="U2717">
        <v>103.24</v>
      </c>
      <c r="V2717" s="1">
        <f>IF(LEN(TRIM(U2717&amp;""))=0, "", VALUE(SUBSTITUTE(U2717,"$","")))</f>
        <v>103.24</v>
      </c>
      <c r="W2717" s="4" t="s">
        <v>4144</v>
      </c>
      <c r="X2717" s="4">
        <f>IF(LEN(TRIM(W2717&amp;""))=0, "", VALUE(SUBSTITUTE(W2717,"$","")))</f>
        <v>59.466239999999999</v>
      </c>
      <c r="Y2717" s="5" t="s">
        <v>4143</v>
      </c>
      <c r="Z2717" s="4" cm="1">
        <f t="array" ref="Z2717">IF(
    LEN(TRIM(Y2717&amp;""))=0,
        IF(AND(ISNUMBER(net_sales_clean), ISNUMBER(profit_clean)),
            net_sales_clean - profit_clean,
            ""
        ),
    VALUE(SUBSTITUTE(Y2717,"$",""))
)</f>
        <v>37.035764248899099</v>
      </c>
      <c r="AA2717" s="5" t="s">
        <v>4142</v>
      </c>
      <c r="AB2717" s="4" cm="1">
        <f t="array" ref="AB2717">IF(
    LEN(TRIM(AA2717&amp;""))=0,
        IF(AND(ISNUMBER(net_sales_clean), ISNUMBER(cost_clean)),
            net_sales_clean - cost_clean,
            ""
        ),
    VALUE(SUBSTITUTE(AA2717,"$",""))
)</f>
        <v>22.430475751100801</v>
      </c>
      <c r="AC2717">
        <v>5</v>
      </c>
      <c r="AD2717">
        <f>IF(LEN(TRIM(AC2717&amp;""))=0, "", VALUE(AC2717))</f>
        <v>5</v>
      </c>
      <c r="AE2717">
        <v>4</v>
      </c>
      <c r="AF2717">
        <f>IF(LEN(TRIM(AE2717&amp;""))=0, "", VALUE(AE2717))</f>
        <v>4</v>
      </c>
      <c r="AG2717">
        <v>0</v>
      </c>
      <c r="AH2717">
        <f>IF(
    OR(U2717&lt;0, W2717&lt;0, Y2717&lt;0, AA2717&lt;0),
        1,
        IF(LEN(TRIM(AG2717&amp;""))=0, "", AG2717)
)</f>
        <v>0</v>
      </c>
      <c r="AI2717" t="str">
        <f>IF(
    COUNT(Q2717,V2717,X2717,Z2717,AB2717)=0,
        "Not Usable",
    IF(
        COUNT(Q2717,V2717,X2717,Z2717,AB2717)&lt;5,
            "Incomplete",
            IF(
                MIN(Q2717,V2717,X2717,Z2717,AB2717)=0,
                    "Incomplete",
                    "Complete"
            )
    )
)</f>
        <v>Complete</v>
      </c>
    </row>
    <row r="2718" spans="1:35" x14ac:dyDescent="0.3">
      <c r="A2718">
        <v>8880</v>
      </c>
      <c r="B2718" s="6">
        <v>45555.856435185182</v>
      </c>
      <c r="C2718" s="3">
        <f>INT(B2718)</f>
        <v>45555</v>
      </c>
      <c r="D2718" s="2">
        <f>MOD(B2718,1)</f>
        <v>0.85643518518190831</v>
      </c>
      <c r="E2718">
        <v>25</v>
      </c>
      <c r="F2718" t="s">
        <v>21</v>
      </c>
      <c r="G2718" t="str">
        <f xml:space="preserve"> PROPER(TRIM(CLEAN(SUBSTITUTE(F2718,CHAR(160)," "))))</f>
        <v>Midwest</v>
      </c>
      <c r="H2718" t="s">
        <v>7</v>
      </c>
      <c r="I2718" t="str">
        <f>PROPER(TRIM(CLEAN((SUBSTITUTE(H2718,"-"," ")))))</f>
        <v>In Store</v>
      </c>
      <c r="J2718">
        <v>8134</v>
      </c>
      <c r="K2718" t="s">
        <v>14</v>
      </c>
      <c r="L2718" t="str">
        <f xml:space="preserve"> PROPER(TRIM(CLEAN(SUBSTITUTE(K2718,CHAR(160)," "))))</f>
        <v>Consumer</v>
      </c>
      <c r="M2718" t="s">
        <v>9</v>
      </c>
      <c r="N2718" t="str">
        <f xml:space="preserve"> PROPER(TRIM(CLEAN(SUBSTITUTE(M2718,CHAR(160)," "))))</f>
        <v>Home</v>
      </c>
      <c r="O2718" t="s">
        <v>36</v>
      </c>
      <c r="P2718" t="str">
        <f>IF(LEN(TRIM(Table1[[#This Row],[subcategory]]&amp;""))=0,"Unknown", PROPER(TRIM(Table1[[#This Row],[subcategory]])))</f>
        <v>Bedding</v>
      </c>
      <c r="Q2718">
        <v>47.72</v>
      </c>
      <c r="R2718" s="1">
        <f>IF(LEN(TRIM(Q2718&amp;""))=0, "", VALUE(SUBSTITUTE(Q2718,"$","")))</f>
        <v>47.72</v>
      </c>
      <c r="S2718">
        <v>1</v>
      </c>
      <c r="T2718">
        <f>IF(LEN(TRIM(S2718&amp;""))=0, "", VALUE(S2718))</f>
        <v>1</v>
      </c>
      <c r="U2718">
        <v>47.72</v>
      </c>
      <c r="V2718" s="1">
        <f>IF(LEN(TRIM(U2718&amp;""))=0, "", VALUE(SUBSTITUTE(U2718,"$","")))</f>
        <v>47.72</v>
      </c>
      <c r="X2718" s="1" t="str">
        <f>IF(LEN(TRIM(W2718&amp;""))=0, "", VALUE(SUBSTITUTE(W2718,"$","")))</f>
        <v/>
      </c>
      <c r="Z2718" s="1" t="str" cm="1">
        <f t="array" ref="Z2718">IF(
    LEN(TRIM(Y2718&amp;""))=0,
        IF(AND(ISNUMBER(net_sales_clean), ISNUMBER(profit_clean)),
            net_sales_clean - profit_clean,
            ""
        ),
    VALUE(SUBSTITUTE(Y2718,"$",""))
)</f>
        <v/>
      </c>
      <c r="AB2718" s="1" t="str" cm="1">
        <f t="array" ref="AB2718">IF(
    LEN(TRIM(AA2718&amp;""))=0,
        IF(AND(ISNUMBER(net_sales_clean), ISNUMBER(cost_clean)),
            net_sales_clean - cost_clean,
            ""
        ),
    VALUE(SUBSTITUTE(AA2718,"$",""))
)</f>
        <v/>
      </c>
      <c r="AC2718">
        <v>8</v>
      </c>
      <c r="AD2718">
        <f>IF(LEN(TRIM(AC2718&amp;""))=0, "", VALUE(AC2718))</f>
        <v>8</v>
      </c>
      <c r="AE2718">
        <v>4</v>
      </c>
      <c r="AF2718">
        <f>IF(LEN(TRIM(AE2718&amp;""))=0, "", VALUE(AE2718))</f>
        <v>4</v>
      </c>
      <c r="AG2718">
        <v>0</v>
      </c>
      <c r="AH2718">
        <f>IF(
    OR(U2718&lt;0, W2718&lt;0, Y2718&lt;0, AA2718&lt;0),
        1,
        IF(LEN(TRIM(AG2718&amp;""))=0, "", AG2718)
)</f>
        <v>0</v>
      </c>
      <c r="AI2718" t="str">
        <f>IF(
    COUNT(Q2718,V2718,X2718,Z2718,AB2718)=0,
        "Not Usable",
    IF(
        COUNT(Q2718,V2718,X2718,Z2718,AB2718)&lt;5,
            "Incomplete",
            IF(
                MIN(Q2718,V2718,X2718,Z2718,AB2718)=0,
                    "Incomplete",
                    "Complete"
            )
    )
)</f>
        <v>Incomplete</v>
      </c>
    </row>
    <row r="2719" spans="1:35" x14ac:dyDescent="0.3">
      <c r="A2719">
        <v>29626</v>
      </c>
      <c r="B2719" s="6">
        <v>45097.860983796294</v>
      </c>
      <c r="C2719" s="3">
        <f>INT(B2719)</f>
        <v>45097</v>
      </c>
      <c r="D2719" s="2">
        <f>MOD(B2719,1)</f>
        <v>0.86098379629402189</v>
      </c>
      <c r="E2719">
        <v>45</v>
      </c>
      <c r="F2719" t="s">
        <v>21</v>
      </c>
      <c r="G2719" t="str">
        <f xml:space="preserve"> PROPER(TRIM(CLEAN(SUBSTITUTE(F2719,CHAR(160)," "))))</f>
        <v>Midwest</v>
      </c>
      <c r="H2719" t="s">
        <v>17</v>
      </c>
      <c r="I2719" t="str">
        <f>PROPER(TRIM(CLEAN((SUBSTITUTE(H2719,"-"," ")))))</f>
        <v>Online</v>
      </c>
      <c r="J2719">
        <v>10574</v>
      </c>
      <c r="K2719" t="s">
        <v>6</v>
      </c>
      <c r="L2719" t="str">
        <f xml:space="preserve"> PROPER(TRIM(CLEAN(SUBSTITUTE(K2719,CHAR(160)," "))))</f>
        <v>Corporate</v>
      </c>
      <c r="M2719" t="s">
        <v>23</v>
      </c>
      <c r="N2719" t="str">
        <f xml:space="preserve"> PROPER(TRIM(CLEAN(SUBSTITUTE(M2719,CHAR(160)," "))))</f>
        <v>Electronics</v>
      </c>
      <c r="O2719" t="s">
        <v>25</v>
      </c>
      <c r="P2719" t="str">
        <f>IF(LEN(TRIM(Table1[[#This Row],[subcategory]]&amp;""))=0,"Unknown", PROPER(TRIM(Table1[[#This Row],[subcategory]])))</f>
        <v>Laptops</v>
      </c>
      <c r="Q2719">
        <v>57.14</v>
      </c>
      <c r="R2719" s="1">
        <f>IF(LEN(TRIM(Q2719&amp;""))=0, "", VALUE(SUBSTITUTE(Q2719,"$","")))</f>
        <v>57.14</v>
      </c>
      <c r="S2719">
        <v>5</v>
      </c>
      <c r="T2719">
        <f>IF(LEN(TRIM(S2719&amp;""))=0, "", VALUE(S2719))</f>
        <v>5</v>
      </c>
      <c r="U2719">
        <v>285.7</v>
      </c>
      <c r="V2719" s="1">
        <f>IF(LEN(TRIM(U2719&amp;""))=0, "", VALUE(SUBSTITUTE(U2719,"$","")))</f>
        <v>285.7</v>
      </c>
      <c r="W2719" s="1">
        <v>209.98949999999999</v>
      </c>
      <c r="X2719" s="1">
        <f>IF(LEN(TRIM(W2719&amp;""))=0, "", VALUE(SUBSTITUTE(W2719,"$","")))</f>
        <v>209.98949999999999</v>
      </c>
      <c r="Y2719" s="5" t="s">
        <v>4141</v>
      </c>
      <c r="Z2719" s="4" cm="1">
        <f t="array" ref="Z2719">IF(
    LEN(TRIM(Y2719&amp;""))=0,
        IF(AND(ISNUMBER(net_sales_clean), ISNUMBER(profit_clean)),
            net_sales_clean - profit_clean,
            ""
        ),
    VALUE(SUBSTITUTE(Y2719,"$",""))
)</f>
        <v>168.451405604505</v>
      </c>
      <c r="AA2719" s="5" t="s">
        <v>4140</v>
      </c>
      <c r="AB2719" s="4" cm="1">
        <f t="array" ref="AB2719">IF(
    LEN(TRIM(AA2719&amp;""))=0,
        IF(AND(ISNUMBER(net_sales_clean), ISNUMBER(cost_clean)),
            net_sales_clean - cost_clean,
            ""
        ),
    VALUE(SUBSTITUTE(AA2719,"$",""))
)</f>
        <v>41.538094395494603</v>
      </c>
      <c r="AC2719">
        <v>9</v>
      </c>
      <c r="AD2719">
        <f>IF(LEN(TRIM(AC2719&amp;""))=0, "", VALUE(AC2719))</f>
        <v>9</v>
      </c>
      <c r="AF2719" t="str">
        <f>IF(LEN(TRIM(AE2719&amp;""))=0, "", VALUE(AE2719))</f>
        <v/>
      </c>
      <c r="AG2719">
        <v>0</v>
      </c>
      <c r="AH2719">
        <f>IF(
    OR(U2719&lt;0, W2719&lt;0, Y2719&lt;0, AA2719&lt;0),
        1,
        IF(LEN(TRIM(AG2719&amp;""))=0, "", AG2719)
)</f>
        <v>0</v>
      </c>
      <c r="AI2719" t="str">
        <f>IF(
    COUNT(Q2719,V2719,X2719,Z2719,AB2719)=0,
        "Not Usable",
    IF(
        COUNT(Q2719,V2719,X2719,Z2719,AB2719)&lt;5,
            "Incomplete",
            IF(
                MIN(Q2719,V2719,X2719,Z2719,AB2719)=0,
                    "Incomplete",
                    "Complete"
            )
    )
)</f>
        <v>Complete</v>
      </c>
    </row>
    <row r="2720" spans="1:35" x14ac:dyDescent="0.3">
      <c r="A2720">
        <v>12523</v>
      </c>
      <c r="B2720" s="6">
        <v>45278.354710648149</v>
      </c>
      <c r="C2720" s="3">
        <f>INT(B2720)</f>
        <v>45278</v>
      </c>
      <c r="D2720" s="2">
        <f>MOD(B2720,1)</f>
        <v>0.35471064814919373</v>
      </c>
      <c r="E2720">
        <v>54</v>
      </c>
      <c r="F2720" t="s">
        <v>21</v>
      </c>
      <c r="G2720" t="str">
        <f xml:space="preserve"> PROPER(TRIM(CLEAN(SUBSTITUTE(F2720,CHAR(160)," "))))</f>
        <v>Midwest</v>
      </c>
      <c r="H2720" t="s">
        <v>30</v>
      </c>
      <c r="I2720" t="str">
        <f>PROPER(TRIM(CLEAN((SUBSTITUTE(H2720,"-"," ")))))</f>
        <v>Mobile App</v>
      </c>
      <c r="J2720">
        <v>15350</v>
      </c>
      <c r="K2720" t="s">
        <v>6</v>
      </c>
      <c r="L2720" t="str">
        <f xml:space="preserve"> PROPER(TRIM(CLEAN(SUBSTITUTE(K2720,CHAR(160)," "))))</f>
        <v>Corporate</v>
      </c>
      <c r="M2720" t="s">
        <v>9</v>
      </c>
      <c r="N2720" t="str">
        <f xml:space="preserve"> PROPER(TRIM(CLEAN(SUBSTITUTE(M2720,CHAR(160)," "))))</f>
        <v>Home</v>
      </c>
      <c r="O2720" t="s">
        <v>38</v>
      </c>
      <c r="P2720" t="str">
        <f>IF(LEN(TRIM(Table1[[#This Row],[subcategory]]&amp;""))=0,"Unknown", PROPER(TRIM(Table1[[#This Row],[subcategory]])))</f>
        <v>Kitchen</v>
      </c>
      <c r="Q2720">
        <v>110.36</v>
      </c>
      <c r="R2720" s="1">
        <f>IF(LEN(TRIM(Q2720&amp;""))=0, "", VALUE(SUBSTITUTE(Q2720,"$","")))</f>
        <v>110.36</v>
      </c>
      <c r="S2720">
        <v>1</v>
      </c>
      <c r="T2720">
        <f>IF(LEN(TRIM(S2720&amp;""))=0, "", VALUE(S2720))</f>
        <v>1</v>
      </c>
      <c r="U2720">
        <v>110.36</v>
      </c>
      <c r="V2720" s="1">
        <f>IF(LEN(TRIM(U2720&amp;""))=0, "", VALUE(SUBSTITUTE(U2720,"$","")))</f>
        <v>110.36</v>
      </c>
      <c r="W2720" s="1">
        <v>101.97264</v>
      </c>
      <c r="X2720" s="1">
        <f>IF(LEN(TRIM(W2720&amp;""))=0, "", VALUE(SUBSTITUTE(W2720,"$","")))</f>
        <v>101.97264</v>
      </c>
      <c r="Y2720" s="5" t="s">
        <v>4139</v>
      </c>
      <c r="Z2720" s="4" cm="1">
        <f t="array" ref="Z2720">IF(
    LEN(TRIM(Y2720&amp;""))=0,
        IF(AND(ISNUMBER(net_sales_clean), ISNUMBER(profit_clean)),
            net_sales_clean - profit_clean,
            ""
        ),
    VALUE(SUBSTITUTE(Y2720,"$",""))
)</f>
        <v>58.743474726074403</v>
      </c>
      <c r="AA2720" s="5" t="s">
        <v>4138</v>
      </c>
      <c r="AB2720" s="4" cm="1">
        <f t="array" ref="AB2720">IF(
    LEN(TRIM(AA2720&amp;""))=0,
        IF(AND(ISNUMBER(net_sales_clean), ISNUMBER(cost_clean)),
            net_sales_clean - cost_clean,
            ""
        ),
    VALUE(SUBSTITUTE(AA2720,"$",""))
)</f>
        <v>43.229165273925503</v>
      </c>
      <c r="AC2720">
        <v>9</v>
      </c>
      <c r="AD2720">
        <f>IF(LEN(TRIM(AC2720&amp;""))=0, "", VALUE(AC2720))</f>
        <v>9</v>
      </c>
      <c r="AE2720">
        <v>4</v>
      </c>
      <c r="AF2720">
        <f>IF(LEN(TRIM(AE2720&amp;""))=0, "", VALUE(AE2720))</f>
        <v>4</v>
      </c>
      <c r="AG2720">
        <v>0</v>
      </c>
      <c r="AH2720">
        <f>IF(
    OR(U2720&lt;0, W2720&lt;0, Y2720&lt;0, AA2720&lt;0),
        1,
        IF(LEN(TRIM(AG2720&amp;""))=0, "", AG2720)
)</f>
        <v>0</v>
      </c>
      <c r="AI2720" t="str">
        <f>IF(
    COUNT(Q2720,V2720,X2720,Z2720,AB2720)=0,
        "Not Usable",
    IF(
        COUNT(Q2720,V2720,X2720,Z2720,AB2720)&lt;5,
            "Incomplete",
            IF(
                MIN(Q2720,V2720,X2720,Z2720,AB2720)=0,
                    "Incomplete",
                    "Complete"
            )
    )
)</f>
        <v>Complete</v>
      </c>
    </row>
    <row r="2721" spans="1:35" x14ac:dyDescent="0.3">
      <c r="A2721">
        <v>10689</v>
      </c>
      <c r="B2721" s="6">
        <v>45386.7578125</v>
      </c>
      <c r="C2721" s="3">
        <f>INT(B2721)</f>
        <v>45386</v>
      </c>
      <c r="D2721" s="2">
        <f>MOD(B2721,1)</f>
        <v>0.7578125</v>
      </c>
      <c r="E2721">
        <v>67</v>
      </c>
      <c r="F2721" t="s">
        <v>13</v>
      </c>
      <c r="G2721" t="str">
        <f xml:space="preserve"> PROPER(TRIM(CLEAN(SUBSTITUTE(F2721,CHAR(160)," "))))</f>
        <v>Northeast</v>
      </c>
      <c r="H2721" t="s">
        <v>11</v>
      </c>
      <c r="I2721" t="str">
        <f>PROPER(TRIM(CLEAN((SUBSTITUTE(H2721,"-"," ")))))</f>
        <v>Online</v>
      </c>
      <c r="J2721">
        <v>11503</v>
      </c>
      <c r="K2721" t="s">
        <v>14</v>
      </c>
      <c r="L2721" t="str">
        <f xml:space="preserve"> PROPER(TRIM(CLEAN(SUBSTITUTE(K2721,CHAR(160)," "))))</f>
        <v>Consumer</v>
      </c>
      <c r="M2721" t="s">
        <v>9</v>
      </c>
      <c r="N2721" t="str">
        <f xml:space="preserve"> PROPER(TRIM(CLEAN(SUBSTITUTE(M2721,CHAR(160)," "))))</f>
        <v>Home</v>
      </c>
      <c r="O2721" t="s">
        <v>36</v>
      </c>
      <c r="P2721" t="str">
        <f>IF(LEN(TRIM(Table1[[#This Row],[subcategory]]&amp;""))=0,"Unknown", PROPER(TRIM(Table1[[#This Row],[subcategory]])))</f>
        <v>Bedding</v>
      </c>
      <c r="Q2721">
        <v>24.75</v>
      </c>
      <c r="R2721" s="1">
        <f>IF(LEN(TRIM(Q2721&amp;""))=0, "", VALUE(SUBSTITUTE(Q2721,"$","")))</f>
        <v>24.75</v>
      </c>
      <c r="S2721">
        <v>4</v>
      </c>
      <c r="T2721">
        <f>IF(LEN(TRIM(S2721&amp;""))=0, "", VALUE(S2721))</f>
        <v>4</v>
      </c>
      <c r="U2721">
        <v>99</v>
      </c>
      <c r="V2721" s="1">
        <f>IF(LEN(TRIM(U2721&amp;""))=0, "", VALUE(SUBSTITUTE(U2721,"$","")))</f>
        <v>99</v>
      </c>
      <c r="W2721" s="1">
        <v>88.406999999999996</v>
      </c>
      <c r="X2721" s="1">
        <f>IF(LEN(TRIM(W2721&amp;""))=0, "", VALUE(SUBSTITUTE(W2721,"$","")))</f>
        <v>88.406999999999996</v>
      </c>
      <c r="Y2721" s="5" t="s">
        <v>4137</v>
      </c>
      <c r="Z2721" s="4" cm="1">
        <f t="array" ref="Z2721">IF(
    LEN(TRIM(Y2721&amp;""))=0,
        IF(AND(ISNUMBER(net_sales_clean), ISNUMBER(profit_clean)),
            net_sales_clean - profit_clean,
            ""
        ),
    VALUE(SUBSTITUTE(Y2721,"$",""))
)</f>
        <v>48.949270362120302</v>
      </c>
      <c r="AA2721" s="5" t="s">
        <v>4136</v>
      </c>
      <c r="AB2721" s="4" cm="1">
        <f t="array" ref="AB2721">IF(
    LEN(TRIM(AA2721&amp;""))=0,
        IF(AND(ISNUMBER(net_sales_clean), ISNUMBER(cost_clean)),
            net_sales_clean - cost_clean,
            ""
        ),
    VALUE(SUBSTITUTE(AA2721,"$",""))
)</f>
        <v>39.457729637879602</v>
      </c>
      <c r="AC2721">
        <v>4</v>
      </c>
      <c r="AD2721">
        <f>IF(LEN(TRIM(AC2721&amp;""))=0, "", VALUE(AC2721))</f>
        <v>4</v>
      </c>
      <c r="AE2721">
        <v>1</v>
      </c>
      <c r="AF2721">
        <f>IF(LEN(TRIM(AE2721&amp;""))=0, "", VALUE(AE2721))</f>
        <v>1</v>
      </c>
      <c r="AG2721">
        <v>0</v>
      </c>
      <c r="AH2721">
        <f>IF(
    OR(U2721&lt;0, W2721&lt;0, Y2721&lt;0, AA2721&lt;0),
        1,
        IF(LEN(TRIM(AG2721&amp;""))=0, "", AG2721)
)</f>
        <v>0</v>
      </c>
      <c r="AI2721" t="str">
        <f>IF(
    COUNT(Q2721,V2721,X2721,Z2721,AB2721)=0,
        "Not Usable",
    IF(
        COUNT(Q2721,V2721,X2721,Z2721,AB2721)&lt;5,
            "Incomplete",
            IF(
                MIN(Q2721,V2721,X2721,Z2721,AB2721)=0,
                    "Incomplete",
                    "Complete"
            )
    )
)</f>
        <v>Complete</v>
      </c>
    </row>
    <row r="2722" spans="1:35" x14ac:dyDescent="0.3">
      <c r="A2722">
        <v>24014</v>
      </c>
      <c r="B2722" s="6">
        <v>45455.041331018518</v>
      </c>
      <c r="C2722" s="3">
        <f>INT(B2722)</f>
        <v>45455</v>
      </c>
      <c r="D2722" s="2">
        <f>MOD(B2722,1)</f>
        <v>4.1331018517666962E-2</v>
      </c>
      <c r="E2722">
        <v>81</v>
      </c>
      <c r="F2722" t="s">
        <v>33</v>
      </c>
      <c r="G2722" t="str">
        <f xml:space="preserve"> PROPER(TRIM(CLEAN(SUBSTITUTE(F2722,CHAR(160)," "))))</f>
        <v>South</v>
      </c>
      <c r="H2722" t="s">
        <v>7</v>
      </c>
      <c r="I2722" t="str">
        <f>PROPER(TRIM(CLEAN((SUBSTITUTE(H2722,"-"," ")))))</f>
        <v>In Store</v>
      </c>
      <c r="J2722">
        <v>11895</v>
      </c>
      <c r="K2722" t="s">
        <v>6</v>
      </c>
      <c r="L2722" t="str">
        <f xml:space="preserve"> PROPER(TRIM(CLEAN(SUBSTITUTE(K2722,CHAR(160)," "))))</f>
        <v>Corporate</v>
      </c>
      <c r="M2722" t="s">
        <v>1</v>
      </c>
      <c r="N2722" t="str">
        <f xml:space="preserve"> PROPER(TRIM(CLEAN(SUBSTITUTE(M2722,CHAR(160)," "))))</f>
        <v>Beauty</v>
      </c>
      <c r="O2722" t="s">
        <v>5</v>
      </c>
      <c r="P2722" t="str">
        <f>IF(LEN(TRIM(Table1[[#This Row],[subcategory]]&amp;""))=0,"Unknown", PROPER(TRIM(Table1[[#This Row],[subcategory]])))</f>
        <v>Haircare</v>
      </c>
      <c r="Q2722">
        <v>20.96</v>
      </c>
      <c r="R2722" s="1">
        <f>IF(LEN(TRIM(Q2722&amp;""))=0, "", VALUE(SUBSTITUTE(Q2722,"$","")))</f>
        <v>20.96</v>
      </c>
      <c r="S2722">
        <v>5</v>
      </c>
      <c r="T2722">
        <f>IF(LEN(TRIM(S2722&amp;""))=0, "", VALUE(S2722))</f>
        <v>5</v>
      </c>
      <c r="U2722" s="5" t="s">
        <v>4135</v>
      </c>
      <c r="V2722" s="4">
        <f>IF(LEN(TRIM(U2722&amp;""))=0, "", VALUE(SUBSTITUTE(U2722,"$","")))</f>
        <v>104.8</v>
      </c>
      <c r="W2722" s="1">
        <v>93.272000000000006</v>
      </c>
      <c r="X2722" s="1">
        <f>IF(LEN(TRIM(W2722&amp;""))=0, "", VALUE(SUBSTITUTE(W2722,"$","")))</f>
        <v>93.272000000000006</v>
      </c>
      <c r="Z2722" s="1" t="str" cm="1">
        <f t="array" ref="Z2722">IF(
    LEN(TRIM(Y2722&amp;""))=0,
        IF(AND(ISNUMBER(net_sales_clean), ISNUMBER(profit_clean)),
            net_sales_clean - profit_clean,
            ""
        ),
    VALUE(SUBSTITUTE(Y2722,"$",""))
)</f>
        <v/>
      </c>
      <c r="AB2722" s="1" t="str" cm="1">
        <f t="array" ref="AB2722">IF(
    LEN(TRIM(AA2722&amp;""))=0,
        IF(AND(ISNUMBER(net_sales_clean), ISNUMBER(cost_clean)),
            net_sales_clean - cost_clean,
            ""
        ),
    VALUE(SUBSTITUTE(AA2722,"$",""))
)</f>
        <v/>
      </c>
      <c r="AC2722">
        <v>1</v>
      </c>
      <c r="AD2722">
        <f>IF(LEN(TRIM(AC2722&amp;""))=0, "", VALUE(AC2722))</f>
        <v>1</v>
      </c>
      <c r="AE2722">
        <v>3</v>
      </c>
      <c r="AF2722">
        <f>IF(LEN(TRIM(AE2722&amp;""))=0, "", VALUE(AE2722))</f>
        <v>3</v>
      </c>
      <c r="AG2722">
        <v>0</v>
      </c>
      <c r="AH2722">
        <f>IF(
    OR(U2722&lt;0, W2722&lt;0, Y2722&lt;0, AA2722&lt;0),
        1,
        IF(LEN(TRIM(AG2722&amp;""))=0, "", AG2722)
)</f>
        <v>0</v>
      </c>
      <c r="AI2722" t="str">
        <f>IF(
    COUNT(Q2722,V2722,X2722,Z2722,AB2722)=0,
        "Not Usable",
    IF(
        COUNT(Q2722,V2722,X2722,Z2722,AB2722)&lt;5,
            "Incomplete",
            IF(
                MIN(Q2722,V2722,X2722,Z2722,AB2722)=0,
                    "Incomplete",
                    "Complete"
            )
    )
)</f>
        <v>Incomplete</v>
      </c>
    </row>
    <row r="2723" spans="1:35" x14ac:dyDescent="0.3">
      <c r="A2723">
        <v>32608</v>
      </c>
      <c r="B2723" s="6">
        <v>45034.791724537034</v>
      </c>
      <c r="C2723" s="3">
        <f>INT(B2723)</f>
        <v>45034</v>
      </c>
      <c r="D2723" s="2">
        <f>MOD(B2723,1)</f>
        <v>0.79172453703358769</v>
      </c>
      <c r="E2723">
        <v>9</v>
      </c>
      <c r="F2723" t="s">
        <v>13</v>
      </c>
      <c r="G2723" t="str">
        <f xml:space="preserve"> PROPER(TRIM(CLEAN(SUBSTITUTE(F2723,CHAR(160)," "))))</f>
        <v>Northeast</v>
      </c>
      <c r="H2723" t="s">
        <v>3</v>
      </c>
      <c r="I2723" t="str">
        <f>PROPER(TRIM(CLEAN((SUBSTITUTE(H2723,"-"," ")))))</f>
        <v>Phone</v>
      </c>
      <c r="J2723">
        <v>23428</v>
      </c>
      <c r="K2723" t="s">
        <v>6</v>
      </c>
      <c r="L2723" t="str">
        <f xml:space="preserve"> PROPER(TRIM(CLEAN(SUBSTITUTE(K2723,CHAR(160)," "))))</f>
        <v>Corporate</v>
      </c>
      <c r="M2723" t="s">
        <v>9</v>
      </c>
      <c r="N2723" t="str">
        <f xml:space="preserve"> PROPER(TRIM(CLEAN(SUBSTITUTE(M2723,CHAR(160)," "))))</f>
        <v>Home</v>
      </c>
      <c r="O2723" t="s">
        <v>36</v>
      </c>
      <c r="P2723" t="str">
        <f>IF(LEN(TRIM(Table1[[#This Row],[subcategory]]&amp;""))=0,"Unknown", PROPER(TRIM(Table1[[#This Row],[subcategory]])))</f>
        <v>Bedding</v>
      </c>
      <c r="Q2723">
        <v>140.80000000000001</v>
      </c>
      <c r="R2723" s="1">
        <f>IF(LEN(TRIM(Q2723&amp;""))=0, "", VALUE(SUBSTITUTE(Q2723,"$","")))</f>
        <v>140.80000000000001</v>
      </c>
      <c r="S2723">
        <v>3</v>
      </c>
      <c r="T2723">
        <f>IF(LEN(TRIM(S2723&amp;""))=0, "", VALUE(S2723))</f>
        <v>3</v>
      </c>
      <c r="U2723" s="5" t="s">
        <v>53</v>
      </c>
      <c r="V2723" s="4">
        <f>IF(LEN(TRIM(U2723&amp;""))=0, "", VALUE(SUBSTITUTE(U2723,"$","")))</f>
        <v>422.4</v>
      </c>
      <c r="W2723" s="1">
        <v>337.49759999999998</v>
      </c>
      <c r="X2723" s="1">
        <f>IF(LEN(TRIM(W2723&amp;""))=0, "", VALUE(SUBSTITUTE(W2723,"$","")))</f>
        <v>337.49759999999998</v>
      </c>
      <c r="Y2723" s="5" t="s">
        <v>4134</v>
      </c>
      <c r="Z2723" s="4" cm="1">
        <f t="array" ref="Z2723">IF(
    LEN(TRIM(Y2723&amp;""))=0,
        IF(AND(ISNUMBER(net_sales_clean), ISNUMBER(profit_clean)),
            net_sales_clean - profit_clean,
            ""
        ),
    VALUE(SUBSTITUTE(Y2723,"$",""))
)</f>
        <v>243.40048073995001</v>
      </c>
      <c r="AA2723" s="5" t="s">
        <v>4133</v>
      </c>
      <c r="AB2723" s="4" cm="1">
        <f t="array" ref="AB2723">IF(
    LEN(TRIM(AA2723&amp;""))=0,
        IF(AND(ISNUMBER(net_sales_clean), ISNUMBER(cost_clean)),
            net_sales_clean - cost_clean,
            ""
        ),
    VALUE(SUBSTITUTE(AA2723,"$",""))
)</f>
        <v>94.097119260049695</v>
      </c>
      <c r="AC2723">
        <v>7</v>
      </c>
      <c r="AD2723">
        <f>IF(LEN(TRIM(AC2723&amp;""))=0, "", VALUE(AC2723))</f>
        <v>7</v>
      </c>
      <c r="AE2723">
        <v>2</v>
      </c>
      <c r="AF2723">
        <f>IF(LEN(TRIM(AE2723&amp;""))=0, "", VALUE(AE2723))</f>
        <v>2</v>
      </c>
      <c r="AG2723">
        <v>0</v>
      </c>
      <c r="AH2723">
        <f>IF(
    OR(U2723&lt;0, W2723&lt;0, Y2723&lt;0, AA2723&lt;0),
        1,
        IF(LEN(TRIM(AG2723&amp;""))=0, "", AG2723)
)</f>
        <v>0</v>
      </c>
      <c r="AI2723" t="str">
        <f>IF(
    COUNT(Q2723,V2723,X2723,Z2723,AB2723)=0,
        "Not Usable",
    IF(
        COUNT(Q2723,V2723,X2723,Z2723,AB2723)&lt;5,
            "Incomplete",
            IF(
                MIN(Q2723,V2723,X2723,Z2723,AB2723)=0,
                    "Incomplete",
                    "Complete"
            )
    )
)</f>
        <v>Complete</v>
      </c>
    </row>
    <row r="2724" spans="1:35" x14ac:dyDescent="0.3">
      <c r="A2724">
        <v>31118</v>
      </c>
      <c r="B2724" s="6">
        <v>46004.003449074073</v>
      </c>
      <c r="C2724" s="3">
        <f>INT(B2724)</f>
        <v>46004</v>
      </c>
      <c r="D2724" s="2">
        <f>MOD(B2724,1)</f>
        <v>3.4490740727051161E-3</v>
      </c>
      <c r="E2724">
        <v>48</v>
      </c>
      <c r="F2724" t="s">
        <v>33</v>
      </c>
      <c r="G2724" t="str">
        <f xml:space="preserve"> PROPER(TRIM(CLEAN(SUBSTITUTE(F2724,CHAR(160)," "))))</f>
        <v>South</v>
      </c>
      <c r="H2724" t="s">
        <v>27</v>
      </c>
      <c r="I2724" t="str">
        <f>PROPER(TRIM(CLEAN((SUBSTITUTE(H2724,"-"," ")))))</f>
        <v>In Store</v>
      </c>
      <c r="J2724">
        <v>12905</v>
      </c>
      <c r="K2724" t="s">
        <v>10</v>
      </c>
      <c r="L2724" t="str">
        <f xml:space="preserve"> PROPER(TRIM(CLEAN(SUBSTITUTE(K2724,CHAR(160)," "))))</f>
        <v>Consumer</v>
      </c>
      <c r="M2724" t="s">
        <v>19</v>
      </c>
      <c r="N2724" t="str">
        <f xml:space="preserve"> PROPER(TRIM(CLEAN(SUBSTITUTE(M2724,CHAR(160)," "))))</f>
        <v>Apparel</v>
      </c>
      <c r="O2724" t="s">
        <v>41</v>
      </c>
      <c r="P2724" t="str">
        <f>IF(LEN(TRIM(Table1[[#This Row],[subcategory]]&amp;""))=0,"Unknown", PROPER(TRIM(Table1[[#This Row],[subcategory]])))</f>
        <v>Shoes</v>
      </c>
      <c r="Q2724">
        <v>102.74</v>
      </c>
      <c r="R2724" s="1">
        <f>IF(LEN(TRIM(Q2724&amp;""))=0, "", VALUE(SUBSTITUTE(Q2724,"$","")))</f>
        <v>102.74</v>
      </c>
      <c r="S2724">
        <v>3</v>
      </c>
      <c r="T2724">
        <f>IF(LEN(TRIM(S2724&amp;""))=0, "", VALUE(S2724))</f>
        <v>3</v>
      </c>
      <c r="U2724" s="5" t="s">
        <v>4132</v>
      </c>
      <c r="V2724" s="4">
        <f>IF(LEN(TRIM(U2724&amp;""))=0, "", VALUE(SUBSTITUTE(U2724,"$","")))</f>
        <v>308.219999999999</v>
      </c>
      <c r="W2724" s="1">
        <v>171.98676</v>
      </c>
      <c r="X2724" s="1">
        <f>IF(LEN(TRIM(W2724&amp;""))=0, "", VALUE(SUBSTITUTE(W2724,"$","")))</f>
        <v>171.98676</v>
      </c>
      <c r="Y2724" s="5" t="s">
        <v>4131</v>
      </c>
      <c r="Z2724" s="4" cm="1">
        <f t="array" ref="Z2724">IF(
    LEN(TRIM(Y2724&amp;""))=0,
        IF(AND(ISNUMBER(net_sales_clean), ISNUMBER(profit_clean)),
            net_sales_clean - profit_clean,
            ""
        ),
    VALUE(SUBSTITUTE(Y2724,"$",""))
)</f>
        <v>142.566482601784</v>
      </c>
      <c r="AA2724" s="5" t="s">
        <v>4130</v>
      </c>
      <c r="AB2724" s="4" cm="1">
        <f t="array" ref="AB2724">IF(
    LEN(TRIM(AA2724&amp;""))=0,
        IF(AND(ISNUMBER(net_sales_clean), ISNUMBER(cost_clean)),
            net_sales_clean - cost_clean,
            ""
        ),
    VALUE(SUBSTITUTE(AA2724,"$",""))
)</f>
        <v>29.4202773982156</v>
      </c>
      <c r="AC2724">
        <v>3</v>
      </c>
      <c r="AD2724">
        <f>IF(LEN(TRIM(AC2724&amp;""))=0, "", VALUE(AC2724))</f>
        <v>3</v>
      </c>
      <c r="AE2724">
        <v>4</v>
      </c>
      <c r="AF2724">
        <f>IF(LEN(TRIM(AE2724&amp;""))=0, "", VALUE(AE2724))</f>
        <v>4</v>
      </c>
      <c r="AG2724">
        <v>1</v>
      </c>
      <c r="AH2724">
        <f>IF(
    OR(U2724&lt;0, W2724&lt;0, Y2724&lt;0, AA2724&lt;0),
        1,
        IF(LEN(TRIM(AG2724&amp;""))=0, "", AG2724)
)</f>
        <v>1</v>
      </c>
      <c r="AI2724" t="str">
        <f>IF(
    COUNT(Q2724,V2724,X2724,Z2724,AB2724)=0,
        "Not Usable",
    IF(
        COUNT(Q2724,V2724,X2724,Z2724,AB2724)&lt;5,
            "Incomplete",
            IF(
                MIN(Q2724,V2724,X2724,Z2724,AB2724)=0,
                    "Incomplete",
                    "Complete"
            )
    )
)</f>
        <v>Complete</v>
      </c>
    </row>
    <row r="2725" spans="1:35" x14ac:dyDescent="0.3">
      <c r="A2725">
        <v>37026</v>
      </c>
      <c r="B2725" s="6">
        <v>45051.927939814814</v>
      </c>
      <c r="C2725" s="3">
        <f>INT(B2725)</f>
        <v>45051</v>
      </c>
      <c r="D2725" s="2">
        <f>MOD(B2725,1)</f>
        <v>0.92793981481372612</v>
      </c>
      <c r="E2725">
        <v>35</v>
      </c>
      <c r="F2725" t="s">
        <v>8</v>
      </c>
      <c r="G2725" t="str">
        <f xml:space="preserve"> PROPER(TRIM(CLEAN(SUBSTITUTE(F2725,CHAR(160)," "))))</f>
        <v>West</v>
      </c>
      <c r="H2725" t="s">
        <v>7</v>
      </c>
      <c r="I2725" t="str">
        <f>PROPER(TRIM(CLEAN((SUBSTITUTE(H2725,"-"," ")))))</f>
        <v>In Store</v>
      </c>
      <c r="J2725">
        <v>29973</v>
      </c>
      <c r="K2725" t="s">
        <v>10</v>
      </c>
      <c r="L2725" t="str">
        <f xml:space="preserve"> PROPER(TRIM(CLEAN(SUBSTITUTE(K2725,CHAR(160)," "))))</f>
        <v>Consumer</v>
      </c>
      <c r="M2725" t="s">
        <v>1</v>
      </c>
      <c r="N2725" t="str">
        <f xml:space="preserve"> PROPER(TRIM(CLEAN(SUBSTITUTE(M2725,CHAR(160)," "))))</f>
        <v>Beauty</v>
      </c>
      <c r="O2725" t="s">
        <v>31</v>
      </c>
      <c r="P2725" t="str">
        <f>IF(LEN(TRIM(Table1[[#This Row],[subcategory]]&amp;""))=0,"Unknown", PROPER(TRIM(Table1[[#This Row],[subcategory]])))</f>
        <v>Skincare</v>
      </c>
      <c r="Q2725">
        <v>112.04</v>
      </c>
      <c r="R2725" s="1">
        <f>IF(LEN(TRIM(Q2725&amp;""))=0, "", VALUE(SUBSTITUTE(Q2725,"$","")))</f>
        <v>112.04</v>
      </c>
      <c r="S2725">
        <v>3</v>
      </c>
      <c r="T2725">
        <f>IF(LEN(TRIM(S2725&amp;""))=0, "", VALUE(S2725))</f>
        <v>3</v>
      </c>
      <c r="U2725">
        <v>336.12</v>
      </c>
      <c r="V2725" s="1">
        <f>IF(LEN(TRIM(U2725&amp;""))=0, "", VALUE(SUBSTITUTE(U2725,"$","")))</f>
        <v>336.12</v>
      </c>
      <c r="W2725" s="1">
        <v>275.28228000000001</v>
      </c>
      <c r="X2725" s="1">
        <f>IF(LEN(TRIM(W2725&amp;""))=0, "", VALUE(SUBSTITUTE(W2725,"$","")))</f>
        <v>275.28228000000001</v>
      </c>
      <c r="Y2725" s="5" t="s">
        <v>4129</v>
      </c>
      <c r="Z2725" s="4" cm="1">
        <f t="array" ref="Z2725">IF(
    LEN(TRIM(Y2725&amp;""))=0,
        IF(AND(ISNUMBER(net_sales_clean), ISNUMBER(profit_clean)),
            net_sales_clean - profit_clean,
            ""
        ),
    VALUE(SUBSTITUTE(Y2725,"$",""))
)</f>
        <v>163.46567708080499</v>
      </c>
      <c r="AA2725" s="5" t="s">
        <v>4128</v>
      </c>
      <c r="AB2725" s="4" cm="1">
        <f t="array" ref="AB2725">IF(
    LEN(TRIM(AA2725&amp;""))=0,
        IF(AND(ISNUMBER(net_sales_clean), ISNUMBER(cost_clean)),
            net_sales_clean - cost_clean,
            ""
        ),
    VALUE(SUBSTITUTE(AA2725,"$",""))
)</f>
        <v>111.816602919194</v>
      </c>
      <c r="AC2725">
        <v>1</v>
      </c>
      <c r="AD2725">
        <f>IF(LEN(TRIM(AC2725&amp;""))=0, "", VALUE(AC2725))</f>
        <v>1</v>
      </c>
      <c r="AE2725">
        <v>5</v>
      </c>
      <c r="AF2725">
        <f>IF(LEN(TRIM(AE2725&amp;""))=0, "", VALUE(AE2725))</f>
        <v>5</v>
      </c>
      <c r="AG2725">
        <v>0</v>
      </c>
      <c r="AH2725">
        <f>IF(
    OR(U2725&lt;0, W2725&lt;0, Y2725&lt;0, AA2725&lt;0),
        1,
        IF(LEN(TRIM(AG2725&amp;""))=0, "", AG2725)
)</f>
        <v>0</v>
      </c>
      <c r="AI2725" t="str">
        <f>IF(
    COUNT(Q2725,V2725,X2725,Z2725,AB2725)=0,
        "Not Usable",
    IF(
        COUNT(Q2725,V2725,X2725,Z2725,AB2725)&lt;5,
            "Incomplete",
            IF(
                MIN(Q2725,V2725,X2725,Z2725,AB2725)=0,
                    "Incomplete",
                    "Complete"
            )
    )
)</f>
        <v>Complete</v>
      </c>
    </row>
    <row r="2726" spans="1:35" x14ac:dyDescent="0.3">
      <c r="A2726">
        <v>13905</v>
      </c>
      <c r="B2726" s="6">
        <v>45882.808449074073</v>
      </c>
      <c r="C2726" s="3">
        <f>INT(B2726)</f>
        <v>45882</v>
      </c>
      <c r="D2726" s="2">
        <f>MOD(B2726,1)</f>
        <v>0.80844907407299615</v>
      </c>
      <c r="E2726">
        <v>46</v>
      </c>
      <c r="F2726" t="s">
        <v>33</v>
      </c>
      <c r="G2726" t="str">
        <f xml:space="preserve"> PROPER(TRIM(CLEAN(SUBSTITUTE(F2726,CHAR(160)," "))))</f>
        <v>South</v>
      </c>
      <c r="H2726" t="s">
        <v>3</v>
      </c>
      <c r="I2726" t="str">
        <f>PROPER(TRIM(CLEAN((SUBSTITUTE(H2726,"-"," ")))))</f>
        <v>Phone</v>
      </c>
      <c r="J2726">
        <v>19232</v>
      </c>
      <c r="K2726" t="s">
        <v>6</v>
      </c>
      <c r="L2726" t="str">
        <f xml:space="preserve"> PROPER(TRIM(CLEAN(SUBSTITUTE(K2726,CHAR(160)," "))))</f>
        <v>Corporate</v>
      </c>
      <c r="M2726" t="s">
        <v>19</v>
      </c>
      <c r="N2726" t="str">
        <f xml:space="preserve"> PROPER(TRIM(CLEAN(SUBSTITUTE(M2726,CHAR(160)," "))))</f>
        <v>Apparel</v>
      </c>
      <c r="O2726" t="s">
        <v>18</v>
      </c>
      <c r="P2726" t="str">
        <f>IF(LEN(TRIM(Table1[[#This Row],[subcategory]]&amp;""))=0,"Unknown", PROPER(TRIM(Table1[[#This Row],[subcategory]])))</f>
        <v>Men</v>
      </c>
      <c r="Q2726">
        <v>27.04</v>
      </c>
      <c r="R2726" s="1">
        <f>IF(LEN(TRIM(Q2726&amp;""))=0, "", VALUE(SUBSTITUTE(Q2726,"$","")))</f>
        <v>27.04</v>
      </c>
      <c r="S2726">
        <v>3</v>
      </c>
      <c r="T2726">
        <f>IF(LEN(TRIM(S2726&amp;""))=0, "", VALUE(S2726))</f>
        <v>3</v>
      </c>
      <c r="U2726">
        <v>81.12</v>
      </c>
      <c r="V2726" s="1">
        <f>IF(LEN(TRIM(U2726&amp;""))=0, "", VALUE(SUBSTITUTE(U2726,"$","")))</f>
        <v>81.12</v>
      </c>
      <c r="X2726" s="1" t="str">
        <f>IF(LEN(TRIM(W2726&amp;""))=0, "", VALUE(SUBSTITUTE(W2726,"$","")))</f>
        <v/>
      </c>
      <c r="Z2726" s="1" t="str" cm="1">
        <f t="array" ref="Z2726">IF(
    LEN(TRIM(Y2726&amp;""))=0,
        IF(AND(ISNUMBER(net_sales_clean), ISNUMBER(profit_clean)),
            net_sales_clean - profit_clean,
            ""
        ),
    VALUE(SUBSTITUTE(Y2726,"$",""))
)</f>
        <v/>
      </c>
      <c r="AB2726" s="1" t="str" cm="1">
        <f t="array" ref="AB2726">IF(
    LEN(TRIM(AA2726&amp;""))=0,
        IF(AND(ISNUMBER(net_sales_clean), ISNUMBER(cost_clean)),
            net_sales_clean - cost_clean,
            ""
        ),
    VALUE(SUBSTITUTE(AA2726,"$",""))
)</f>
        <v/>
      </c>
      <c r="AC2726">
        <v>2</v>
      </c>
      <c r="AD2726">
        <f>IF(LEN(TRIM(AC2726&amp;""))=0, "", VALUE(AC2726))</f>
        <v>2</v>
      </c>
      <c r="AE2726">
        <v>5</v>
      </c>
      <c r="AF2726">
        <f>IF(LEN(TRIM(AE2726&amp;""))=0, "", VALUE(AE2726))</f>
        <v>5</v>
      </c>
      <c r="AG2726">
        <v>0</v>
      </c>
      <c r="AH2726">
        <f>IF(
    OR(U2726&lt;0, W2726&lt;0, Y2726&lt;0, AA2726&lt;0),
        1,
        IF(LEN(TRIM(AG2726&amp;""))=0, "", AG2726)
)</f>
        <v>0</v>
      </c>
      <c r="AI2726" t="str">
        <f>IF(
    COUNT(Q2726,V2726,X2726,Z2726,AB2726)=0,
        "Not Usable",
    IF(
        COUNT(Q2726,V2726,X2726,Z2726,AB2726)&lt;5,
            "Incomplete",
            IF(
                MIN(Q2726,V2726,X2726,Z2726,AB2726)=0,
                    "Incomplete",
                    "Complete"
            )
    )
)</f>
        <v>Incomplete</v>
      </c>
    </row>
    <row r="2727" spans="1:35" x14ac:dyDescent="0.3">
      <c r="A2727">
        <v>43841</v>
      </c>
      <c r="B2727" s="6">
        <v>45549.933749999997</v>
      </c>
      <c r="C2727" s="3">
        <f>INT(B2727)</f>
        <v>45549</v>
      </c>
      <c r="D2727" s="2">
        <f>MOD(B2727,1)</f>
        <v>0.93374999999650754</v>
      </c>
      <c r="E2727">
        <v>75</v>
      </c>
      <c r="F2727" t="s">
        <v>33</v>
      </c>
      <c r="G2727" t="str">
        <f xml:space="preserve"> PROPER(TRIM(CLEAN(SUBSTITUTE(F2727,CHAR(160)," "))))</f>
        <v>South</v>
      </c>
      <c r="H2727" t="s">
        <v>11</v>
      </c>
      <c r="I2727" t="str">
        <f>PROPER(TRIM(CLEAN((SUBSTITUTE(H2727,"-"," ")))))</f>
        <v>Online</v>
      </c>
      <c r="J2727">
        <v>22263</v>
      </c>
      <c r="K2727" t="s">
        <v>10</v>
      </c>
      <c r="L2727" t="str">
        <f xml:space="preserve"> PROPER(TRIM(CLEAN(SUBSTITUTE(K2727,CHAR(160)," "))))</f>
        <v>Consumer</v>
      </c>
      <c r="M2727" t="s">
        <v>9</v>
      </c>
      <c r="N2727" t="str">
        <f xml:space="preserve"> PROPER(TRIM(CLEAN(SUBSTITUTE(M2727,CHAR(160)," "))))</f>
        <v>Home</v>
      </c>
      <c r="O2727" t="s">
        <v>38</v>
      </c>
      <c r="P2727" t="str">
        <f>IF(LEN(TRIM(Table1[[#This Row],[subcategory]]&amp;""))=0,"Unknown", PROPER(TRIM(Table1[[#This Row],[subcategory]])))</f>
        <v>Kitchen</v>
      </c>
      <c r="Q2727">
        <v>57.93</v>
      </c>
      <c r="R2727" s="1">
        <f>IF(LEN(TRIM(Q2727&amp;""))=0, "", VALUE(SUBSTITUTE(Q2727,"$","")))</f>
        <v>57.93</v>
      </c>
      <c r="S2727">
        <v>4</v>
      </c>
      <c r="T2727">
        <f>IF(LEN(TRIM(S2727&amp;""))=0, "", VALUE(S2727))</f>
        <v>4</v>
      </c>
      <c r="U2727">
        <v>231.72</v>
      </c>
      <c r="V2727" s="1">
        <f>IF(LEN(TRIM(U2727&amp;""))=0, "", VALUE(SUBSTITUTE(U2727,"$","")))</f>
        <v>231.72</v>
      </c>
      <c r="W2727" s="1">
        <v>202.05984000000001</v>
      </c>
      <c r="X2727" s="1">
        <f>IF(LEN(TRIM(W2727&amp;""))=0, "", VALUE(SUBSTITUTE(W2727,"$","")))</f>
        <v>202.05984000000001</v>
      </c>
      <c r="Y2727" s="5" t="s">
        <v>4127</v>
      </c>
      <c r="Z2727" s="4" cm="1">
        <f t="array" ref="Z2727">IF(
    LEN(TRIM(Y2727&amp;""))=0,
        IF(AND(ISNUMBER(net_sales_clean), ISNUMBER(profit_clean)),
            net_sales_clean - profit_clean,
            ""
        ),
    VALUE(SUBSTITUTE(Y2727,"$",""))
)</f>
        <v>152.146472936663</v>
      </c>
      <c r="AA2727" s="5" t="s">
        <v>4126</v>
      </c>
      <c r="AB2727" s="4" cm="1">
        <f t="array" ref="AB2727">IF(
    LEN(TRIM(AA2727&amp;""))=0,
        IF(AND(ISNUMBER(net_sales_clean), ISNUMBER(cost_clean)),
            net_sales_clean - cost_clean,
            ""
        ),
    VALUE(SUBSTITUTE(AA2727,"$",""))
)</f>
        <v>49.913367063336402</v>
      </c>
      <c r="AC2727">
        <v>7</v>
      </c>
      <c r="AD2727">
        <f>IF(LEN(TRIM(AC2727&amp;""))=0, "", VALUE(AC2727))</f>
        <v>7</v>
      </c>
      <c r="AE2727">
        <v>1</v>
      </c>
      <c r="AF2727">
        <f>IF(LEN(TRIM(AE2727&amp;""))=0, "", VALUE(AE2727))</f>
        <v>1</v>
      </c>
      <c r="AG2727">
        <v>0</v>
      </c>
      <c r="AH2727">
        <f>IF(
    OR(U2727&lt;0, W2727&lt;0, Y2727&lt;0, AA2727&lt;0),
        1,
        IF(LEN(TRIM(AG2727&amp;""))=0, "", AG2727)
)</f>
        <v>0</v>
      </c>
      <c r="AI2727" t="str">
        <f>IF(
    COUNT(Q2727,V2727,X2727,Z2727,AB2727)=0,
        "Not Usable",
    IF(
        COUNT(Q2727,V2727,X2727,Z2727,AB2727)&lt;5,
            "Incomplete",
            IF(
                MIN(Q2727,V2727,X2727,Z2727,AB2727)=0,
                    "Incomplete",
                    "Complete"
            )
    )
)</f>
        <v>Complete</v>
      </c>
    </row>
    <row r="2728" spans="1:35" x14ac:dyDescent="0.3">
      <c r="A2728">
        <v>38964</v>
      </c>
      <c r="B2728" s="6">
        <v>44954.735995370371</v>
      </c>
      <c r="C2728" s="3">
        <f>INT(B2728)</f>
        <v>44954</v>
      </c>
      <c r="D2728" s="2">
        <f>MOD(B2728,1)</f>
        <v>0.73599537037080154</v>
      </c>
      <c r="E2728">
        <v>35</v>
      </c>
      <c r="F2728" t="s">
        <v>13</v>
      </c>
      <c r="G2728" t="str">
        <f xml:space="preserve"> PROPER(TRIM(CLEAN(SUBSTITUTE(F2728,CHAR(160)," "))))</f>
        <v>Northeast</v>
      </c>
      <c r="H2728" t="s">
        <v>17</v>
      </c>
      <c r="I2728" t="str">
        <f>PROPER(TRIM(CLEAN((SUBSTITUTE(H2728,"-"," ")))))</f>
        <v>Online</v>
      </c>
      <c r="J2728">
        <v>571</v>
      </c>
      <c r="K2728" t="s">
        <v>10</v>
      </c>
      <c r="L2728" t="str">
        <f xml:space="preserve"> PROPER(TRIM(CLEAN(SUBSTITUTE(K2728,CHAR(160)," "))))</f>
        <v>Consumer</v>
      </c>
      <c r="M2728" t="s">
        <v>1</v>
      </c>
      <c r="N2728" t="str">
        <f xml:space="preserve"> PROPER(TRIM(CLEAN(SUBSTITUTE(M2728,CHAR(160)," "))))</f>
        <v>Beauty</v>
      </c>
      <c r="P2728" t="str">
        <f>IF(LEN(TRIM(Table1[[#This Row],[subcategory]]&amp;""))=0,"Unknown", PROPER(TRIM(Table1[[#This Row],[subcategory]])))</f>
        <v>Unknown</v>
      </c>
      <c r="Q2728">
        <v>77.11</v>
      </c>
      <c r="R2728" s="1">
        <f>IF(LEN(TRIM(Q2728&amp;""))=0, "", VALUE(SUBSTITUTE(Q2728,"$","")))</f>
        <v>77.11</v>
      </c>
      <c r="S2728">
        <v>1</v>
      </c>
      <c r="T2728">
        <f>IF(LEN(TRIM(S2728&amp;""))=0, "", VALUE(S2728))</f>
        <v>1</v>
      </c>
      <c r="U2728">
        <v>77.11</v>
      </c>
      <c r="V2728" s="1">
        <f>IF(LEN(TRIM(U2728&amp;""))=0, "", VALUE(SUBSTITUTE(U2728,"$","")))</f>
        <v>77.11</v>
      </c>
      <c r="W2728" s="1">
        <v>53.668559999999999</v>
      </c>
      <c r="X2728" s="1">
        <f>IF(LEN(TRIM(W2728&amp;""))=0, "", VALUE(SUBSTITUTE(W2728,"$","")))</f>
        <v>53.668559999999999</v>
      </c>
      <c r="Y2728" s="5" t="s">
        <v>4125</v>
      </c>
      <c r="Z2728" s="4" cm="1">
        <f t="array" ref="Z2728">IF(
    LEN(TRIM(Y2728&amp;""))=0,
        IF(AND(ISNUMBER(net_sales_clean), ISNUMBER(profit_clean)),
            net_sales_clean - profit_clean,
            ""
        ),
    VALUE(SUBSTITUTE(Y2728,"$",""))
)</f>
        <v>38.806505933503097</v>
      </c>
      <c r="AA2728" s="5" t="s">
        <v>4124</v>
      </c>
      <c r="AB2728" s="4" cm="1">
        <f t="array" ref="AB2728">IF(
    LEN(TRIM(AA2728&amp;""))=0,
        IF(AND(ISNUMBER(net_sales_clean), ISNUMBER(cost_clean)),
            net_sales_clean - cost_clean,
            ""
        ),
    VALUE(SUBSTITUTE(AA2728,"$",""))
)</f>
        <v>14.8620540664968</v>
      </c>
      <c r="AC2728">
        <v>5</v>
      </c>
      <c r="AD2728">
        <f>IF(LEN(TRIM(AC2728&amp;""))=0, "", VALUE(AC2728))</f>
        <v>5</v>
      </c>
      <c r="AE2728">
        <v>1</v>
      </c>
      <c r="AF2728">
        <f>IF(LEN(TRIM(AE2728&amp;""))=0, "", VALUE(AE2728))</f>
        <v>1</v>
      </c>
      <c r="AG2728">
        <v>0</v>
      </c>
      <c r="AH2728">
        <f>IF(
    OR(U2728&lt;0, W2728&lt;0, Y2728&lt;0, AA2728&lt;0),
        1,
        IF(LEN(TRIM(AG2728&amp;""))=0, "", AG2728)
)</f>
        <v>0</v>
      </c>
      <c r="AI2728" t="str">
        <f>IF(
    COUNT(Q2728,V2728,X2728,Z2728,AB2728)=0,
        "Not Usable",
    IF(
        COUNT(Q2728,V2728,X2728,Z2728,AB2728)&lt;5,
            "Incomplete",
            IF(
                MIN(Q2728,V2728,X2728,Z2728,AB2728)=0,
                    "Incomplete",
                    "Complete"
            )
    )
)</f>
        <v>Complete</v>
      </c>
    </row>
    <row r="2729" spans="1:35" x14ac:dyDescent="0.3">
      <c r="A2729">
        <v>38967</v>
      </c>
      <c r="B2729" s="6">
        <v>45317.525671296295</v>
      </c>
      <c r="C2729" s="3">
        <f>INT(B2729)</f>
        <v>45317</v>
      </c>
      <c r="D2729" s="2">
        <f>MOD(B2729,1)</f>
        <v>0.52567129629460396</v>
      </c>
      <c r="E2729">
        <v>13</v>
      </c>
      <c r="F2729" t="s">
        <v>33</v>
      </c>
      <c r="G2729" t="str">
        <f xml:space="preserve"> PROPER(TRIM(CLEAN(SUBSTITUTE(F2729,CHAR(160)," "))))</f>
        <v>South</v>
      </c>
      <c r="H2729" t="s">
        <v>11</v>
      </c>
      <c r="I2729" t="str">
        <f>PROPER(TRIM(CLEAN((SUBSTITUTE(H2729,"-"," ")))))</f>
        <v>Online</v>
      </c>
      <c r="J2729">
        <v>1791</v>
      </c>
      <c r="K2729" t="s">
        <v>6</v>
      </c>
      <c r="L2729" t="str">
        <f xml:space="preserve"> PROPER(TRIM(CLEAN(SUBSTITUTE(K2729,CHAR(160)," "))))</f>
        <v>Corporate</v>
      </c>
      <c r="M2729" t="s">
        <v>23</v>
      </c>
      <c r="N2729" t="str">
        <f xml:space="preserve"> PROPER(TRIM(CLEAN(SUBSTITUTE(M2729,CHAR(160)," "))))</f>
        <v>Electronics</v>
      </c>
      <c r="O2729" t="s">
        <v>22</v>
      </c>
      <c r="P2729" t="str">
        <f>IF(LEN(TRIM(Table1[[#This Row],[subcategory]]&amp;""))=0,"Unknown", PROPER(TRIM(Table1[[#This Row],[subcategory]])))</f>
        <v>Audio</v>
      </c>
      <c r="Q2729">
        <v>89.18</v>
      </c>
      <c r="R2729" s="1">
        <f>IF(LEN(TRIM(Q2729&amp;""))=0, "", VALUE(SUBSTITUTE(Q2729,"$","")))</f>
        <v>89.18</v>
      </c>
      <c r="S2729">
        <v>5</v>
      </c>
      <c r="T2729">
        <f>IF(LEN(TRIM(S2729&amp;""))=0, "", VALUE(S2729))</f>
        <v>5</v>
      </c>
      <c r="U2729" s="5" t="s">
        <v>4123</v>
      </c>
      <c r="V2729" s="4">
        <f>IF(LEN(TRIM(U2729&amp;""))=0, "", VALUE(SUBSTITUTE(U2729,"$","")))</f>
        <v>445.9</v>
      </c>
      <c r="W2729" s="1">
        <v>433.41480000000001</v>
      </c>
      <c r="X2729" s="1">
        <f>IF(LEN(TRIM(W2729&amp;""))=0, "", VALUE(SUBSTITUTE(W2729,"$","")))</f>
        <v>433.41480000000001</v>
      </c>
      <c r="Y2729" s="5" t="s">
        <v>4122</v>
      </c>
      <c r="Z2729" s="4" cm="1">
        <f t="array" ref="Z2729">IF(
    LEN(TRIM(Y2729&amp;""))=0,
        IF(AND(ISNUMBER(net_sales_clean), ISNUMBER(profit_clean)),
            net_sales_clean - profit_clean,
            ""
        ),
    VALUE(SUBSTITUTE(Y2729,"$",""))
)</f>
        <v>242.480068736188</v>
      </c>
      <c r="AA2729" s="5" t="s">
        <v>4121</v>
      </c>
      <c r="AB2729" s="4" cm="1">
        <f t="array" ref="AB2729">IF(
    LEN(TRIM(AA2729&amp;""))=0,
        IF(AND(ISNUMBER(net_sales_clean), ISNUMBER(cost_clean)),
            net_sales_clean - cost_clean,
            ""
        ),
    VALUE(SUBSTITUTE(AA2729,"$",""))
)</f>
        <v>190.93473126381099</v>
      </c>
      <c r="AC2729">
        <v>0</v>
      </c>
      <c r="AD2729">
        <f>IF(LEN(TRIM(AC2729&amp;""))=0, "", VALUE(AC2729))</f>
        <v>0</v>
      </c>
      <c r="AE2729">
        <v>1</v>
      </c>
      <c r="AF2729">
        <f>IF(LEN(TRIM(AE2729&amp;""))=0, "", VALUE(AE2729))</f>
        <v>1</v>
      </c>
      <c r="AG2729">
        <v>0</v>
      </c>
      <c r="AH2729">
        <f>IF(
    OR(U2729&lt;0, W2729&lt;0, Y2729&lt;0, AA2729&lt;0),
        1,
        IF(LEN(TRIM(AG2729&amp;""))=0, "", AG2729)
)</f>
        <v>0</v>
      </c>
      <c r="AI2729" t="str">
        <f>IF(
    COUNT(Q2729,V2729,X2729,Z2729,AB2729)=0,
        "Not Usable",
    IF(
        COUNT(Q2729,V2729,X2729,Z2729,AB2729)&lt;5,
            "Incomplete",
            IF(
                MIN(Q2729,V2729,X2729,Z2729,AB2729)=0,
                    "Incomplete",
                    "Complete"
            )
    )
)</f>
        <v>Complete</v>
      </c>
    </row>
    <row r="2730" spans="1:35" x14ac:dyDescent="0.3">
      <c r="A2730">
        <v>39472</v>
      </c>
      <c r="B2730" s="6">
        <v>45806.643460648149</v>
      </c>
      <c r="C2730" s="3">
        <f>INT(B2730)</f>
        <v>45806</v>
      </c>
      <c r="D2730" s="2">
        <f>MOD(B2730,1)</f>
        <v>0.64346064814890269</v>
      </c>
      <c r="E2730">
        <v>19</v>
      </c>
      <c r="F2730" t="s">
        <v>13</v>
      </c>
      <c r="G2730" t="str">
        <f xml:space="preserve"> PROPER(TRIM(CLEAN(SUBSTITUTE(F2730,CHAR(160)," "))))</f>
        <v>Northeast</v>
      </c>
      <c r="H2730" t="s">
        <v>3</v>
      </c>
      <c r="I2730" t="str">
        <f>PROPER(TRIM(CLEAN((SUBSTITUTE(H2730,"-"," ")))))</f>
        <v>Phone</v>
      </c>
      <c r="J2730">
        <v>19406</v>
      </c>
      <c r="K2730" t="s">
        <v>6</v>
      </c>
      <c r="L2730" t="str">
        <f xml:space="preserve"> PROPER(TRIM(CLEAN(SUBSTITUTE(K2730,CHAR(160)," "))))</f>
        <v>Corporate</v>
      </c>
      <c r="M2730" t="s">
        <v>19</v>
      </c>
      <c r="N2730" t="str">
        <f xml:space="preserve"> PROPER(TRIM(CLEAN(SUBSTITUTE(M2730,CHAR(160)," "))))</f>
        <v>Apparel</v>
      </c>
      <c r="O2730" t="s">
        <v>18</v>
      </c>
      <c r="P2730" t="str">
        <f>IF(LEN(TRIM(Table1[[#This Row],[subcategory]]&amp;""))=0,"Unknown", PROPER(TRIM(Table1[[#This Row],[subcategory]])))</f>
        <v>Men</v>
      </c>
      <c r="Q2730">
        <v>89.66</v>
      </c>
      <c r="R2730" s="1">
        <f>IF(LEN(TRIM(Q2730&amp;""))=0, "", VALUE(SUBSTITUTE(Q2730,"$","")))</f>
        <v>89.66</v>
      </c>
      <c r="S2730">
        <v>5</v>
      </c>
      <c r="T2730">
        <f>IF(LEN(TRIM(S2730&amp;""))=0, "", VALUE(S2730))</f>
        <v>5</v>
      </c>
      <c r="U2730" s="5" t="s">
        <v>4120</v>
      </c>
      <c r="V2730" s="4">
        <f>IF(LEN(TRIM(U2730&amp;""))=0, "", VALUE(SUBSTITUTE(U2730,"$","")))</f>
        <v>448.29999999999899</v>
      </c>
      <c r="W2730" s="1">
        <v>355.50189999999998</v>
      </c>
      <c r="X2730" s="1">
        <f>IF(LEN(TRIM(W2730&amp;""))=0, "", VALUE(SUBSTITUTE(W2730,"$","")))</f>
        <v>355.50189999999998</v>
      </c>
      <c r="Y2730" s="5" t="s">
        <v>4119</v>
      </c>
      <c r="Z2730" s="4" cm="1">
        <f t="array" ref="Z2730">IF(
    LEN(TRIM(Y2730&amp;""))=0,
        IF(AND(ISNUMBER(net_sales_clean), ISNUMBER(profit_clean)),
            net_sales_clean - profit_clean,
            ""
        ),
    VALUE(SUBSTITUTE(Y2730,"$",""))
)</f>
        <v>202.04739708616501</v>
      </c>
      <c r="AA2730">
        <v>153.45450291383401</v>
      </c>
      <c r="AB2730" s="1" cm="1">
        <f t="array" ref="AB2730">IF(
    LEN(TRIM(AA2730&amp;""))=0,
        IF(AND(ISNUMBER(net_sales_clean), ISNUMBER(cost_clean)),
            net_sales_clean - cost_clean,
            ""
        ),
    VALUE(SUBSTITUTE(AA2730,"$",""))
)</f>
        <v>153.45450291383401</v>
      </c>
      <c r="AC2730">
        <v>2</v>
      </c>
      <c r="AD2730">
        <f>IF(LEN(TRIM(AC2730&amp;""))=0, "", VALUE(AC2730))</f>
        <v>2</v>
      </c>
      <c r="AE2730">
        <v>1</v>
      </c>
      <c r="AF2730">
        <f>IF(LEN(TRIM(AE2730&amp;""))=0, "", VALUE(AE2730))</f>
        <v>1</v>
      </c>
      <c r="AG2730">
        <v>0</v>
      </c>
      <c r="AH2730">
        <f>IF(
    OR(U2730&lt;0, W2730&lt;0, Y2730&lt;0, AA2730&lt;0),
        1,
        IF(LEN(TRIM(AG2730&amp;""))=0, "", AG2730)
)</f>
        <v>0</v>
      </c>
      <c r="AI2730" t="str">
        <f>IF(
    COUNT(Q2730,V2730,X2730,Z2730,AB2730)=0,
        "Not Usable",
    IF(
        COUNT(Q2730,V2730,X2730,Z2730,AB2730)&lt;5,
            "Incomplete",
            IF(
                MIN(Q2730,V2730,X2730,Z2730,AB2730)=0,
                    "Incomplete",
                    "Complete"
            )
    )
)</f>
        <v>Complete</v>
      </c>
    </row>
    <row r="2731" spans="1:35" x14ac:dyDescent="0.3">
      <c r="A2731">
        <v>24094</v>
      </c>
      <c r="B2731" s="6">
        <v>45317.04650462963</v>
      </c>
      <c r="C2731" s="3">
        <f>INT(B2731)</f>
        <v>45317</v>
      </c>
      <c r="D2731" s="2">
        <f>MOD(B2731,1)</f>
        <v>4.6504629630362615E-2</v>
      </c>
      <c r="E2731">
        <v>72</v>
      </c>
      <c r="F2731" t="s">
        <v>15</v>
      </c>
      <c r="G2731" t="str">
        <f xml:space="preserve"> PROPER(TRIM(CLEAN(SUBSTITUTE(F2731,CHAR(160)," "))))</f>
        <v>West</v>
      </c>
      <c r="H2731" t="s">
        <v>30</v>
      </c>
      <c r="I2731" t="str">
        <f>PROPER(TRIM(CLEAN((SUBSTITUTE(H2731,"-"," ")))))</f>
        <v>Mobile App</v>
      </c>
      <c r="J2731">
        <v>29281</v>
      </c>
      <c r="K2731" t="s">
        <v>10</v>
      </c>
      <c r="L2731" t="str">
        <f xml:space="preserve"> PROPER(TRIM(CLEAN(SUBSTITUTE(K2731,CHAR(160)," "))))</f>
        <v>Consumer</v>
      </c>
      <c r="M2731" t="s">
        <v>23</v>
      </c>
      <c r="N2731" t="str">
        <f xml:space="preserve"> PROPER(TRIM(CLEAN(SUBSTITUTE(M2731,CHAR(160)," "))))</f>
        <v>Electronics</v>
      </c>
      <c r="P2731" t="str">
        <f>IF(LEN(TRIM(Table1[[#This Row],[subcategory]]&amp;""))=0,"Unknown", PROPER(TRIM(Table1[[#This Row],[subcategory]])))</f>
        <v>Unknown</v>
      </c>
      <c r="Q2731">
        <v>69.81</v>
      </c>
      <c r="R2731" s="1">
        <f>IF(LEN(TRIM(Q2731&amp;""))=0, "", VALUE(SUBSTITUTE(Q2731,"$","")))</f>
        <v>69.81</v>
      </c>
      <c r="S2731">
        <v>1</v>
      </c>
      <c r="T2731">
        <f>IF(LEN(TRIM(S2731&amp;""))=0, "", VALUE(S2731))</f>
        <v>1</v>
      </c>
      <c r="U2731">
        <v>69.81</v>
      </c>
      <c r="V2731" s="1">
        <f>IF(LEN(TRIM(U2731&amp;""))=0, "", VALUE(SUBSTITUTE(U2731,"$","")))</f>
        <v>69.81</v>
      </c>
      <c r="W2731" s="1">
        <v>45.516120000000001</v>
      </c>
      <c r="X2731" s="1">
        <f>IF(LEN(TRIM(W2731&amp;""))=0, "", VALUE(SUBSTITUTE(W2731,"$","")))</f>
        <v>45.516120000000001</v>
      </c>
      <c r="Y2731" s="5" t="s">
        <v>4118</v>
      </c>
      <c r="Z2731" s="4" cm="1">
        <f t="array" ref="Z2731">IF(
    LEN(TRIM(Y2731&amp;""))=0,
        IF(AND(ISNUMBER(net_sales_clean), ISNUMBER(profit_clean)),
            net_sales_clean - profit_clean,
            ""
        ),
    VALUE(SUBSTITUTE(Y2731,"$",""))
)</f>
        <v>28.8784530875554</v>
      </c>
      <c r="AA2731" s="5" t="s">
        <v>4117</v>
      </c>
      <c r="AB2731" s="4" cm="1">
        <f t="array" ref="AB2731">IF(
    LEN(TRIM(AA2731&amp;""))=0,
        IF(AND(ISNUMBER(net_sales_clean), ISNUMBER(cost_clean)),
            net_sales_clean - cost_clean,
            ""
        ),
    VALUE(SUBSTITUTE(AA2731,"$",""))
)</f>
        <v>16.637666912444502</v>
      </c>
      <c r="AC2731">
        <v>3</v>
      </c>
      <c r="AD2731">
        <f>IF(LEN(TRIM(AC2731&amp;""))=0, "", VALUE(AC2731))</f>
        <v>3</v>
      </c>
      <c r="AE2731">
        <v>3</v>
      </c>
      <c r="AF2731">
        <f>IF(LEN(TRIM(AE2731&amp;""))=0, "", VALUE(AE2731))</f>
        <v>3</v>
      </c>
      <c r="AG2731">
        <v>0</v>
      </c>
      <c r="AH2731">
        <f>IF(
    OR(U2731&lt;0, W2731&lt;0, Y2731&lt;0, AA2731&lt;0),
        1,
        IF(LEN(TRIM(AG2731&amp;""))=0, "", AG2731)
)</f>
        <v>0</v>
      </c>
      <c r="AI2731" t="str">
        <f>IF(
    COUNT(Q2731,V2731,X2731,Z2731,AB2731)=0,
        "Not Usable",
    IF(
        COUNT(Q2731,V2731,X2731,Z2731,AB2731)&lt;5,
            "Incomplete",
            IF(
                MIN(Q2731,V2731,X2731,Z2731,AB2731)=0,
                    "Incomplete",
                    "Complete"
            )
    )
)</f>
        <v>Complete</v>
      </c>
    </row>
    <row r="2732" spans="1:35" x14ac:dyDescent="0.3">
      <c r="A2732">
        <v>27059</v>
      </c>
      <c r="B2732" s="6">
        <v>45913.22965277778</v>
      </c>
      <c r="C2732" s="3">
        <f>INT(B2732)</f>
        <v>45913</v>
      </c>
      <c r="D2732" s="2">
        <f>MOD(B2732,1)</f>
        <v>0.22965277777984738</v>
      </c>
      <c r="E2732">
        <v>30</v>
      </c>
      <c r="F2732" t="s">
        <v>8</v>
      </c>
      <c r="G2732" t="str">
        <f xml:space="preserve"> PROPER(TRIM(CLEAN(SUBSTITUTE(F2732,CHAR(160)," "))))</f>
        <v>West</v>
      </c>
      <c r="H2732" t="s">
        <v>30</v>
      </c>
      <c r="I2732" t="str">
        <f>PROPER(TRIM(CLEAN((SUBSTITUTE(H2732,"-"," ")))))</f>
        <v>Mobile App</v>
      </c>
      <c r="J2732">
        <v>13475</v>
      </c>
      <c r="K2732" t="s">
        <v>10</v>
      </c>
      <c r="L2732" t="str">
        <f xml:space="preserve"> PROPER(TRIM(CLEAN(SUBSTITUTE(K2732,CHAR(160)," "))))</f>
        <v>Consumer</v>
      </c>
      <c r="M2732" t="s">
        <v>23</v>
      </c>
      <c r="N2732" t="str">
        <f xml:space="preserve"> PROPER(TRIM(CLEAN(SUBSTITUTE(M2732,CHAR(160)," "))))</f>
        <v>Electronics</v>
      </c>
      <c r="O2732" t="s">
        <v>25</v>
      </c>
      <c r="P2732" t="str">
        <f>IF(LEN(TRIM(Table1[[#This Row],[subcategory]]&amp;""))=0,"Unknown", PROPER(TRIM(Table1[[#This Row],[subcategory]])))</f>
        <v>Laptops</v>
      </c>
      <c r="Q2732">
        <v>35.61</v>
      </c>
      <c r="R2732" s="1">
        <f>IF(LEN(TRIM(Q2732&amp;""))=0, "", VALUE(SUBSTITUTE(Q2732,"$","")))</f>
        <v>35.61</v>
      </c>
      <c r="S2732">
        <v>1</v>
      </c>
      <c r="T2732">
        <f>IF(LEN(TRIM(S2732&amp;""))=0, "", VALUE(S2732))</f>
        <v>1</v>
      </c>
      <c r="U2732">
        <v>35.61</v>
      </c>
      <c r="V2732" s="1">
        <f>IF(LEN(TRIM(U2732&amp;""))=0, "", VALUE(SUBSTITUTE(U2732,"$","")))</f>
        <v>35.61</v>
      </c>
      <c r="W2732" s="4" t="s">
        <v>4116</v>
      </c>
      <c r="X2732" s="4">
        <f>IF(LEN(TRIM(W2732&amp;""))=0, "", VALUE(SUBSTITUTE(W2732,"$","")))</f>
        <v>24.214799999999901</v>
      </c>
      <c r="Y2732" s="5" t="s">
        <v>4115</v>
      </c>
      <c r="Z2732" s="4" cm="1">
        <f t="array" ref="Z2732">IF(
    LEN(TRIM(Y2732&amp;""))=0,
        IF(AND(ISNUMBER(net_sales_clean), ISNUMBER(profit_clean)),
            net_sales_clean - profit_clean,
            ""
        ),
    VALUE(SUBSTITUTE(Y2732,"$",""))
)</f>
        <v>20.470348380189801</v>
      </c>
      <c r="AA2732" s="5" t="s">
        <v>4114</v>
      </c>
      <c r="AB2732" s="4" cm="1">
        <f t="array" ref="AB2732">IF(
    LEN(TRIM(AA2732&amp;""))=0,
        IF(AND(ISNUMBER(net_sales_clean), ISNUMBER(cost_clean)),
            net_sales_clean - cost_clean,
            ""
        ),
    VALUE(SUBSTITUTE(AA2732,"$",""))
)</f>
        <v>3.7444516198101798</v>
      </c>
      <c r="AC2732">
        <v>4</v>
      </c>
      <c r="AD2732">
        <f>IF(LEN(TRIM(AC2732&amp;""))=0, "", VALUE(AC2732))</f>
        <v>4</v>
      </c>
      <c r="AE2732">
        <v>1</v>
      </c>
      <c r="AF2732">
        <f>IF(LEN(TRIM(AE2732&amp;""))=0, "", VALUE(AE2732))</f>
        <v>1</v>
      </c>
      <c r="AG2732">
        <v>0</v>
      </c>
      <c r="AH2732">
        <f>IF(
    OR(U2732&lt;0, W2732&lt;0, Y2732&lt;0, AA2732&lt;0),
        1,
        IF(LEN(TRIM(AG2732&amp;""))=0, "", AG2732)
)</f>
        <v>0</v>
      </c>
      <c r="AI2732" t="str">
        <f>IF(
    COUNT(Q2732,V2732,X2732,Z2732,AB2732)=0,
        "Not Usable",
    IF(
        COUNT(Q2732,V2732,X2732,Z2732,AB2732)&lt;5,
            "Incomplete",
            IF(
                MIN(Q2732,V2732,X2732,Z2732,AB2732)=0,
                    "Incomplete",
                    "Complete"
            )
    )
)</f>
        <v>Complete</v>
      </c>
    </row>
    <row r="2733" spans="1:35" x14ac:dyDescent="0.3">
      <c r="A2733">
        <v>5550</v>
      </c>
      <c r="B2733" s="6">
        <v>45364.50372685185</v>
      </c>
      <c r="C2733" s="3">
        <f>INT(B2733)</f>
        <v>45364</v>
      </c>
      <c r="D2733" s="2">
        <f>MOD(B2733,1)</f>
        <v>0.50372685184993315</v>
      </c>
      <c r="E2733">
        <v>78</v>
      </c>
      <c r="F2733" t="s">
        <v>21</v>
      </c>
      <c r="G2733" t="str">
        <f xml:space="preserve"> PROPER(TRIM(CLEAN(SUBSTITUTE(F2733,CHAR(160)," "))))</f>
        <v>Midwest</v>
      </c>
      <c r="H2733" t="s">
        <v>7</v>
      </c>
      <c r="I2733" t="str">
        <f>PROPER(TRIM(CLEAN((SUBSTITUTE(H2733,"-"," ")))))</f>
        <v>In Store</v>
      </c>
      <c r="J2733">
        <v>23775</v>
      </c>
      <c r="K2733" t="s">
        <v>10</v>
      </c>
      <c r="L2733" t="str">
        <f xml:space="preserve"> PROPER(TRIM(CLEAN(SUBSTITUTE(K2733,CHAR(160)," "))))</f>
        <v>Consumer</v>
      </c>
      <c r="M2733" t="s">
        <v>9</v>
      </c>
      <c r="N2733" t="str">
        <f xml:space="preserve"> PROPER(TRIM(CLEAN(SUBSTITUTE(M2733,CHAR(160)," "))))</f>
        <v>Home</v>
      </c>
      <c r="O2733" t="s">
        <v>36</v>
      </c>
      <c r="P2733" t="str">
        <f>IF(LEN(TRIM(Table1[[#This Row],[subcategory]]&amp;""))=0,"Unknown", PROPER(TRIM(Table1[[#This Row],[subcategory]])))</f>
        <v>Bedding</v>
      </c>
      <c r="Q2733">
        <v>56.49</v>
      </c>
      <c r="R2733" s="1">
        <f>IF(LEN(TRIM(Q2733&amp;""))=0, "", VALUE(SUBSTITUTE(Q2733,"$","")))</f>
        <v>56.49</v>
      </c>
      <c r="S2733">
        <v>2</v>
      </c>
      <c r="T2733">
        <f>IF(LEN(TRIM(S2733&amp;""))=0, "", VALUE(S2733))</f>
        <v>2</v>
      </c>
      <c r="U2733">
        <v>112.98</v>
      </c>
      <c r="V2733" s="1">
        <f>IF(LEN(TRIM(U2733&amp;""))=0, "", VALUE(SUBSTITUTE(U2733,"$","")))</f>
        <v>112.98</v>
      </c>
      <c r="W2733" s="4" t="s">
        <v>4113</v>
      </c>
      <c r="X2733" s="4">
        <f>IF(LEN(TRIM(W2733&amp;""))=0, "", VALUE(SUBSTITUTE(W2733,"$","")))</f>
        <v>103.94159999999999</v>
      </c>
      <c r="Y2733">
        <v>69.631175248408894</v>
      </c>
      <c r="Z2733" s="1" cm="1">
        <f t="array" ref="Z2733">IF(
    LEN(TRIM(Y2733&amp;""))=0,
        IF(AND(ISNUMBER(net_sales_clean), ISNUMBER(profit_clean)),
            net_sales_clean - profit_clean,
            ""
        ),
    VALUE(SUBSTITUTE(Y2733,"$",""))
)</f>
        <v>69.631175248408894</v>
      </c>
      <c r="AA2733" s="5" t="s">
        <v>4112</v>
      </c>
      <c r="AB2733" s="4" cm="1">
        <f t="array" ref="AB2733">IF(
    LEN(TRIM(AA2733&amp;""))=0,
        IF(AND(ISNUMBER(net_sales_clean), ISNUMBER(cost_clean)),
            net_sales_clean - cost_clean,
            ""
        ),
    VALUE(SUBSTITUTE(AA2733,"$",""))
)</f>
        <v>34.3104247515911</v>
      </c>
      <c r="AC2733">
        <v>9</v>
      </c>
      <c r="AD2733">
        <f>IF(LEN(TRIM(AC2733&amp;""))=0, "", VALUE(AC2733))</f>
        <v>9</v>
      </c>
      <c r="AE2733">
        <v>3</v>
      </c>
      <c r="AF2733">
        <f>IF(LEN(TRIM(AE2733&amp;""))=0, "", VALUE(AE2733))</f>
        <v>3</v>
      </c>
      <c r="AG2733">
        <v>0</v>
      </c>
      <c r="AH2733">
        <f>IF(
    OR(U2733&lt;0, W2733&lt;0, Y2733&lt;0, AA2733&lt;0),
        1,
        IF(LEN(TRIM(AG2733&amp;""))=0, "", AG2733)
)</f>
        <v>0</v>
      </c>
      <c r="AI2733" t="str">
        <f>IF(
    COUNT(Q2733,V2733,X2733,Z2733,AB2733)=0,
        "Not Usable",
    IF(
        COUNT(Q2733,V2733,X2733,Z2733,AB2733)&lt;5,
            "Incomplete",
            IF(
                MIN(Q2733,V2733,X2733,Z2733,AB2733)=0,
                    "Incomplete",
                    "Complete"
            )
    )
)</f>
        <v>Complete</v>
      </c>
    </row>
    <row r="2734" spans="1:35" x14ac:dyDescent="0.3">
      <c r="A2734">
        <v>59821</v>
      </c>
      <c r="B2734" s="6">
        <v>45900.814675925925</v>
      </c>
      <c r="C2734" s="3">
        <f>INT(B2734)</f>
        <v>45900</v>
      </c>
      <c r="D2734" s="2">
        <f>MOD(B2734,1)</f>
        <v>0.81467592592525762</v>
      </c>
      <c r="E2734">
        <v>3</v>
      </c>
      <c r="F2734" t="s">
        <v>33</v>
      </c>
      <c r="G2734" t="str">
        <f xml:space="preserve"> PROPER(TRIM(CLEAN(SUBSTITUTE(F2734,CHAR(160)," "))))</f>
        <v>South</v>
      </c>
      <c r="H2734" t="s">
        <v>30</v>
      </c>
      <c r="I2734" t="str">
        <f>PROPER(TRIM(CLEAN((SUBSTITUTE(H2734,"-"," ")))))</f>
        <v>Mobile App</v>
      </c>
      <c r="J2734">
        <v>13077</v>
      </c>
      <c r="K2734" t="s">
        <v>10</v>
      </c>
      <c r="L2734" t="str">
        <f xml:space="preserve"> PROPER(TRIM(CLEAN(SUBSTITUTE(K2734,CHAR(160)," "))))</f>
        <v>Consumer</v>
      </c>
      <c r="M2734" t="s">
        <v>1</v>
      </c>
      <c r="N2734" t="str">
        <f xml:space="preserve"> PROPER(TRIM(CLEAN(SUBSTITUTE(M2734,CHAR(160)," "))))</f>
        <v>Beauty</v>
      </c>
      <c r="O2734" t="s">
        <v>39</v>
      </c>
      <c r="P2734" t="str">
        <f>IF(LEN(TRIM(Table1[[#This Row],[subcategory]]&amp;""))=0,"Unknown", PROPER(TRIM(Table1[[#This Row],[subcategory]])))</f>
        <v>Fragrance</v>
      </c>
      <c r="Q2734">
        <v>133.72</v>
      </c>
      <c r="R2734" s="1">
        <f>IF(LEN(TRIM(Q2734&amp;""))=0, "", VALUE(SUBSTITUTE(Q2734,"$","")))</f>
        <v>133.72</v>
      </c>
      <c r="S2734">
        <v>0</v>
      </c>
      <c r="T2734">
        <f>IF(LEN(TRIM(S2734&amp;""))=0, "", VALUE(S2734))</f>
        <v>0</v>
      </c>
      <c r="U2734">
        <v>0</v>
      </c>
      <c r="V2734" s="1">
        <f>IF(LEN(TRIM(U2734&amp;""))=0, "", VALUE(SUBSTITUTE(U2734,"$","")))</f>
        <v>0</v>
      </c>
      <c r="W2734" s="1">
        <v>0</v>
      </c>
      <c r="X2734" s="1">
        <f>IF(LEN(TRIM(W2734&amp;""))=0, "", VALUE(SUBSTITUTE(W2734,"$","")))</f>
        <v>0</v>
      </c>
      <c r="Y2734">
        <v>0</v>
      </c>
      <c r="Z2734" s="1" cm="1">
        <f t="array" ref="Z2734">IF(
    LEN(TRIM(Y2734&amp;""))=0,
        IF(AND(ISNUMBER(net_sales_clean), ISNUMBER(profit_clean)),
            net_sales_clean - profit_clean,
            ""
        ),
    VALUE(SUBSTITUTE(Y2734,"$",""))
)</f>
        <v>0</v>
      </c>
      <c r="AA2734">
        <v>0</v>
      </c>
      <c r="AB2734" s="1" cm="1">
        <f t="array" ref="AB2734">IF(
    LEN(TRIM(AA2734&amp;""))=0,
        IF(AND(ISNUMBER(net_sales_clean), ISNUMBER(cost_clean)),
            net_sales_clean - cost_clean,
            ""
        ),
    VALUE(SUBSTITUTE(AA2734,"$",""))
)</f>
        <v>0</v>
      </c>
      <c r="AC2734">
        <v>2</v>
      </c>
      <c r="AD2734">
        <f>IF(LEN(TRIM(AC2734&amp;""))=0, "", VALUE(AC2734))</f>
        <v>2</v>
      </c>
      <c r="AE2734">
        <v>3</v>
      </c>
      <c r="AF2734">
        <f>IF(LEN(TRIM(AE2734&amp;""))=0, "", VALUE(AE2734))</f>
        <v>3</v>
      </c>
      <c r="AG2734">
        <v>0</v>
      </c>
      <c r="AH2734">
        <f>IF(
    OR(U2734&lt;0, W2734&lt;0, Y2734&lt;0, AA2734&lt;0),
        1,
        IF(LEN(TRIM(AG2734&amp;""))=0, "", AG2734)
)</f>
        <v>0</v>
      </c>
      <c r="AI2734" t="str">
        <f>IF(
    COUNT(Q2734,V2734,X2734,Z2734,AB2734)=0,
        "Not Usable",
    IF(
        COUNT(Q2734,V2734,X2734,Z2734,AB2734)&lt;5,
            "Incomplete",
            IF(
                MIN(Q2734,V2734,X2734,Z2734,AB2734)=0,
                    "Incomplete",
                    "Complete"
            )
    )
)</f>
        <v>Incomplete</v>
      </c>
    </row>
    <row r="2735" spans="1:35" x14ac:dyDescent="0.3">
      <c r="A2735">
        <v>38901</v>
      </c>
      <c r="B2735" s="6">
        <v>44978.795104166667</v>
      </c>
      <c r="C2735" s="3">
        <f>INT(B2735)</f>
        <v>44978</v>
      </c>
      <c r="D2735" s="2">
        <f>MOD(B2735,1)</f>
        <v>0.79510416666744277</v>
      </c>
      <c r="E2735">
        <v>72</v>
      </c>
      <c r="F2735" t="s">
        <v>15</v>
      </c>
      <c r="G2735" t="str">
        <f xml:space="preserve"> PROPER(TRIM(CLEAN(SUBSTITUTE(F2735,CHAR(160)," "))))</f>
        <v>West</v>
      </c>
      <c r="H2735" t="s">
        <v>11</v>
      </c>
      <c r="I2735" t="str">
        <f>PROPER(TRIM(CLEAN((SUBSTITUTE(H2735,"-"," ")))))</f>
        <v>Online</v>
      </c>
      <c r="J2735">
        <v>1688</v>
      </c>
      <c r="K2735" t="s">
        <v>10</v>
      </c>
      <c r="L2735" t="str">
        <f xml:space="preserve"> PROPER(TRIM(CLEAN(SUBSTITUTE(K2735,CHAR(160)," "))))</f>
        <v>Consumer</v>
      </c>
      <c r="M2735" t="s">
        <v>19</v>
      </c>
      <c r="N2735" t="str">
        <f xml:space="preserve"> PROPER(TRIM(CLEAN(SUBSTITUTE(M2735,CHAR(160)," "))))</f>
        <v>Apparel</v>
      </c>
      <c r="O2735" t="s">
        <v>20</v>
      </c>
      <c r="P2735" t="str">
        <f>IF(LEN(TRIM(Table1[[#This Row],[subcategory]]&amp;""))=0,"Unknown", PROPER(TRIM(Table1[[#This Row],[subcategory]])))</f>
        <v>Women</v>
      </c>
      <c r="Q2735">
        <v>80.06</v>
      </c>
      <c r="R2735" s="1">
        <f>IF(LEN(TRIM(Q2735&amp;""))=0, "", VALUE(SUBSTITUTE(Q2735,"$","")))</f>
        <v>80.06</v>
      </c>
      <c r="S2735">
        <v>3</v>
      </c>
      <c r="T2735">
        <f>IF(LEN(TRIM(S2735&amp;""))=0, "", VALUE(S2735))</f>
        <v>3</v>
      </c>
      <c r="U2735">
        <v>240.18</v>
      </c>
      <c r="V2735" s="1">
        <f>IF(LEN(TRIM(U2735&amp;""))=0, "", VALUE(SUBSTITUTE(U2735,"$","")))</f>
        <v>240.18</v>
      </c>
      <c r="W2735" s="1">
        <v>185.65914000000001</v>
      </c>
      <c r="X2735" s="1">
        <f>IF(LEN(TRIM(W2735&amp;""))=0, "", VALUE(SUBSTITUTE(W2735,"$","")))</f>
        <v>185.65914000000001</v>
      </c>
      <c r="Y2735" s="5" t="s">
        <v>4111</v>
      </c>
      <c r="Z2735" s="4" cm="1">
        <f t="array" ref="Z2735">IF(
    LEN(TRIM(Y2735&amp;""))=0,
        IF(AND(ISNUMBER(net_sales_clean), ISNUMBER(profit_clean)),
            net_sales_clean - profit_clean,
            ""
        ),
    VALUE(SUBSTITUTE(Y2735,"$",""))
)</f>
        <v>128.73881459722301</v>
      </c>
      <c r="AA2735" s="5" t="s">
        <v>4110</v>
      </c>
      <c r="AB2735" s="4" cm="1">
        <f t="array" ref="AB2735">IF(
    LEN(TRIM(AA2735&amp;""))=0,
        IF(AND(ISNUMBER(net_sales_clean), ISNUMBER(cost_clean)),
            net_sales_clean - cost_clean,
            ""
        ),
    VALUE(SUBSTITUTE(AA2735,"$",""))
)</f>
        <v>56.920325402776697</v>
      </c>
      <c r="AC2735">
        <v>8</v>
      </c>
      <c r="AD2735">
        <f>IF(LEN(TRIM(AC2735&amp;""))=0, "", VALUE(AC2735))</f>
        <v>8</v>
      </c>
      <c r="AE2735">
        <v>4</v>
      </c>
      <c r="AF2735">
        <f>IF(LEN(TRIM(AE2735&amp;""))=0, "", VALUE(AE2735))</f>
        <v>4</v>
      </c>
      <c r="AG2735">
        <v>0</v>
      </c>
      <c r="AH2735">
        <f>IF(
    OR(U2735&lt;0, W2735&lt;0, Y2735&lt;0, AA2735&lt;0),
        1,
        IF(LEN(TRIM(AG2735&amp;""))=0, "", AG2735)
)</f>
        <v>0</v>
      </c>
      <c r="AI2735" t="str">
        <f>IF(
    COUNT(Q2735,V2735,X2735,Z2735,AB2735)=0,
        "Not Usable",
    IF(
        COUNT(Q2735,V2735,X2735,Z2735,AB2735)&lt;5,
            "Incomplete",
            IF(
                MIN(Q2735,V2735,X2735,Z2735,AB2735)=0,
                    "Incomplete",
                    "Complete"
            )
    )
)</f>
        <v>Complete</v>
      </c>
    </row>
    <row r="2736" spans="1:35" x14ac:dyDescent="0.3">
      <c r="A2736">
        <v>42626</v>
      </c>
      <c r="B2736" s="6">
        <v>45585.936030092591</v>
      </c>
      <c r="C2736" s="3">
        <f>INT(B2736)</f>
        <v>45585</v>
      </c>
      <c r="D2736" s="2">
        <f>MOD(B2736,1)</f>
        <v>0.93603009259095415</v>
      </c>
      <c r="E2736">
        <v>62</v>
      </c>
      <c r="F2736" t="s">
        <v>4</v>
      </c>
      <c r="G2736" t="str">
        <f xml:space="preserve"> PROPER(TRIM(CLEAN(SUBSTITUTE(F2736,CHAR(160)," "))))</f>
        <v>South</v>
      </c>
      <c r="H2736" t="s">
        <v>7</v>
      </c>
      <c r="I2736" t="str">
        <f>PROPER(TRIM(CLEAN((SUBSTITUTE(H2736,"-"," ")))))</f>
        <v>In Store</v>
      </c>
      <c r="J2736">
        <v>14899</v>
      </c>
      <c r="K2736" t="s">
        <v>10</v>
      </c>
      <c r="L2736" t="str">
        <f xml:space="preserve"> PROPER(TRIM(CLEAN(SUBSTITUTE(K2736,CHAR(160)," "))))</f>
        <v>Consumer</v>
      </c>
      <c r="M2736" t="s">
        <v>16</v>
      </c>
      <c r="N2736" t="str">
        <f xml:space="preserve"> PROPER(TRIM(CLEAN(SUBSTITUTE(M2736,CHAR(160)," "))))</f>
        <v>Grocery</v>
      </c>
      <c r="O2736" t="s">
        <v>37</v>
      </c>
      <c r="P2736" t="str">
        <f>IF(LEN(TRIM(Table1[[#This Row],[subcategory]]&amp;""))=0,"Unknown", PROPER(TRIM(Table1[[#This Row],[subcategory]])))</f>
        <v>Produce</v>
      </c>
      <c r="Q2736">
        <v>262.04000000000002</v>
      </c>
      <c r="R2736" s="1">
        <f>IF(LEN(TRIM(Q2736&amp;""))=0, "", VALUE(SUBSTITUTE(Q2736,"$","")))</f>
        <v>262.04000000000002</v>
      </c>
      <c r="S2736">
        <v>3</v>
      </c>
      <c r="T2736">
        <f>IF(LEN(TRIM(S2736&amp;""))=0, "", VALUE(S2736))</f>
        <v>3</v>
      </c>
      <c r="U2736" s="5" t="s">
        <v>4109</v>
      </c>
      <c r="V2736" s="4">
        <f>IF(LEN(TRIM(U2736&amp;""))=0, "", VALUE(SUBSTITUTE(U2736,"$","")))</f>
        <v>786.12</v>
      </c>
      <c r="W2736" s="4" t="s">
        <v>4108</v>
      </c>
      <c r="X2736" s="4">
        <f>IF(LEN(TRIM(W2736&amp;""))=0, "", VALUE(SUBSTITUTE(W2736,"$","")))</f>
        <v>701.21903999999995</v>
      </c>
      <c r="Y2736" s="5" t="s">
        <v>4107</v>
      </c>
      <c r="Z2736" s="4" cm="1">
        <f t="array" ref="Z2736">IF(
    LEN(TRIM(Y2736&amp;""))=0,
        IF(AND(ISNUMBER(net_sales_clean), ISNUMBER(profit_clean)),
            net_sales_clean - profit_clean,
            ""
        ),
    VALUE(SUBSTITUTE(Y2736,"$",""))
)</f>
        <v>485.387626338948</v>
      </c>
      <c r="AA2736" s="5" t="s">
        <v>4106</v>
      </c>
      <c r="AB2736" s="4" cm="1">
        <f t="array" ref="AB2736">IF(
    LEN(TRIM(AA2736&amp;""))=0,
        IF(AND(ISNUMBER(net_sales_clean), ISNUMBER(cost_clean)),
            net_sales_clean - cost_clean,
            ""
        ),
    VALUE(SUBSTITUTE(AA2736,"$",""))
)</f>
        <v>215.83141366105099</v>
      </c>
      <c r="AC2736">
        <v>5</v>
      </c>
      <c r="AD2736">
        <f>IF(LEN(TRIM(AC2736&amp;""))=0, "", VALUE(AC2736))</f>
        <v>5</v>
      </c>
      <c r="AE2736">
        <v>3</v>
      </c>
      <c r="AF2736">
        <f>IF(LEN(TRIM(AE2736&amp;""))=0, "", VALUE(AE2736))</f>
        <v>3</v>
      </c>
      <c r="AG2736">
        <v>0</v>
      </c>
      <c r="AH2736">
        <f>IF(
    OR(U2736&lt;0, W2736&lt;0, Y2736&lt;0, AA2736&lt;0),
        1,
        IF(LEN(TRIM(AG2736&amp;""))=0, "", AG2736)
)</f>
        <v>0</v>
      </c>
      <c r="AI2736" t="str">
        <f>IF(
    COUNT(Q2736,V2736,X2736,Z2736,AB2736)=0,
        "Not Usable",
    IF(
        COUNT(Q2736,V2736,X2736,Z2736,AB2736)&lt;5,
            "Incomplete",
            IF(
                MIN(Q2736,V2736,X2736,Z2736,AB2736)=0,
                    "Incomplete",
                    "Complete"
            )
    )
)</f>
        <v>Complete</v>
      </c>
    </row>
    <row r="2737" spans="1:35" x14ac:dyDescent="0.3">
      <c r="A2737">
        <v>45855</v>
      </c>
      <c r="B2737" s="6">
        <v>45336.268923611111</v>
      </c>
      <c r="C2737" s="3">
        <f>INT(B2737)</f>
        <v>45336</v>
      </c>
      <c r="D2737" s="2">
        <f>MOD(B2737,1)</f>
        <v>0.26892361111094942</v>
      </c>
      <c r="E2737">
        <v>22</v>
      </c>
      <c r="F2737" t="s">
        <v>4</v>
      </c>
      <c r="G2737" t="str">
        <f xml:space="preserve"> PROPER(TRIM(CLEAN(SUBSTITUTE(F2737,CHAR(160)," "))))</f>
        <v>South</v>
      </c>
      <c r="H2737" t="s">
        <v>3</v>
      </c>
      <c r="I2737" t="str">
        <f>PROPER(TRIM(CLEAN((SUBSTITUTE(H2737,"-"," ")))))</f>
        <v>Phone</v>
      </c>
      <c r="J2737">
        <v>30</v>
      </c>
      <c r="K2737" t="s">
        <v>10</v>
      </c>
      <c r="L2737" t="str">
        <f xml:space="preserve"> PROPER(TRIM(CLEAN(SUBSTITUTE(K2737,CHAR(160)," "))))</f>
        <v>Consumer</v>
      </c>
      <c r="M2737" t="s">
        <v>1</v>
      </c>
      <c r="N2737" t="str">
        <f xml:space="preserve"> PROPER(TRIM(CLEAN(SUBSTITUTE(M2737,CHAR(160)," "))))</f>
        <v>Beauty</v>
      </c>
      <c r="O2737" t="s">
        <v>0</v>
      </c>
      <c r="P2737" t="str">
        <f>IF(LEN(TRIM(Table1[[#This Row],[subcategory]]&amp;""))=0,"Unknown", PROPER(TRIM(Table1[[#This Row],[subcategory]])))</f>
        <v>Makeup</v>
      </c>
      <c r="Q2737">
        <v>52.71</v>
      </c>
      <c r="R2737" s="1">
        <f>IF(LEN(TRIM(Q2737&amp;""))=0, "", VALUE(SUBSTITUTE(Q2737,"$","")))</f>
        <v>52.71</v>
      </c>
      <c r="S2737">
        <v>3</v>
      </c>
      <c r="T2737">
        <f>IF(LEN(TRIM(S2737&amp;""))=0, "", VALUE(S2737))</f>
        <v>3</v>
      </c>
      <c r="U2737">
        <v>158.13</v>
      </c>
      <c r="V2737" s="1">
        <f>IF(LEN(TRIM(U2737&amp;""))=0, "", VALUE(SUBSTITUTE(U2737,"$","")))</f>
        <v>158.13</v>
      </c>
      <c r="W2737" s="1">
        <v>129.19220999999999</v>
      </c>
      <c r="X2737" s="1">
        <f>IF(LEN(TRIM(W2737&amp;""))=0, "", VALUE(SUBSTITUTE(W2737,"$","")))</f>
        <v>129.19220999999999</v>
      </c>
      <c r="Y2737" s="5" t="s">
        <v>4105</v>
      </c>
      <c r="Z2737" s="4" cm="1">
        <f t="array" ref="Z2737">IF(
    LEN(TRIM(Y2737&amp;""))=0,
        IF(AND(ISNUMBER(net_sales_clean), ISNUMBER(profit_clean)),
            net_sales_clean - profit_clean,
            ""
        ),
    VALUE(SUBSTITUTE(Y2737,"$",""))
)</f>
        <v>103.604506626399</v>
      </c>
      <c r="AA2737" s="5" t="s">
        <v>4104</v>
      </c>
      <c r="AB2737" s="4" cm="1">
        <f t="array" ref="AB2737">IF(
    LEN(TRIM(AA2737&amp;""))=0,
        IF(AND(ISNUMBER(net_sales_clean), ISNUMBER(cost_clean)),
            net_sales_clean - cost_clean,
            ""
        ),
    VALUE(SUBSTITUTE(AA2737,"$",""))
)</f>
        <v>25.587703373600199</v>
      </c>
      <c r="AC2737">
        <v>3</v>
      </c>
      <c r="AD2737">
        <f>IF(LEN(TRIM(AC2737&amp;""))=0, "", VALUE(AC2737))</f>
        <v>3</v>
      </c>
      <c r="AE2737">
        <v>2</v>
      </c>
      <c r="AF2737">
        <f>IF(LEN(TRIM(AE2737&amp;""))=0, "", VALUE(AE2737))</f>
        <v>2</v>
      </c>
      <c r="AG2737">
        <v>0</v>
      </c>
      <c r="AH2737">
        <f>IF(
    OR(U2737&lt;0, W2737&lt;0, Y2737&lt;0, AA2737&lt;0),
        1,
        IF(LEN(TRIM(AG2737&amp;""))=0, "", AG2737)
)</f>
        <v>0</v>
      </c>
      <c r="AI2737" t="str">
        <f>IF(
    COUNT(Q2737,V2737,X2737,Z2737,AB2737)=0,
        "Not Usable",
    IF(
        COUNT(Q2737,V2737,X2737,Z2737,AB2737)&lt;5,
            "Incomplete",
            IF(
                MIN(Q2737,V2737,X2737,Z2737,AB2737)=0,
                    "Incomplete",
                    "Complete"
            )
    )
)</f>
        <v>Complete</v>
      </c>
    </row>
    <row r="2738" spans="1:35" x14ac:dyDescent="0.3">
      <c r="A2738">
        <v>7202</v>
      </c>
      <c r="B2738" s="6">
        <v>45630.336527777778</v>
      </c>
      <c r="C2738" s="3">
        <f>INT(B2738)</f>
        <v>45630</v>
      </c>
      <c r="D2738" s="2">
        <f>MOD(B2738,1)</f>
        <v>0.33652777777751908</v>
      </c>
      <c r="E2738">
        <v>25</v>
      </c>
      <c r="F2738" t="s">
        <v>15</v>
      </c>
      <c r="G2738" t="str">
        <f xml:space="preserve"> PROPER(TRIM(CLEAN(SUBSTITUTE(F2738,CHAR(160)," "))))</f>
        <v>West</v>
      </c>
      <c r="H2738" t="s">
        <v>3</v>
      </c>
      <c r="I2738" t="str">
        <f>PROPER(TRIM(CLEAN((SUBSTITUTE(H2738,"-"," ")))))</f>
        <v>Phone</v>
      </c>
      <c r="J2738">
        <v>11766</v>
      </c>
      <c r="K2738" t="s">
        <v>10</v>
      </c>
      <c r="L2738" t="str">
        <f xml:space="preserve"> PROPER(TRIM(CLEAN(SUBSTITUTE(K2738,CHAR(160)," "))))</f>
        <v>Consumer</v>
      </c>
      <c r="M2738" t="s">
        <v>1</v>
      </c>
      <c r="N2738" t="str">
        <f xml:space="preserve"> PROPER(TRIM(CLEAN(SUBSTITUTE(M2738,CHAR(160)," "))))</f>
        <v>Beauty</v>
      </c>
      <c r="O2738" t="s">
        <v>5</v>
      </c>
      <c r="P2738" t="str">
        <f>IF(LEN(TRIM(Table1[[#This Row],[subcategory]]&amp;""))=0,"Unknown", PROPER(TRIM(Table1[[#This Row],[subcategory]])))</f>
        <v>Haircare</v>
      </c>
      <c r="Q2738">
        <v>121.6</v>
      </c>
      <c r="R2738" s="1">
        <f>IF(LEN(TRIM(Q2738&amp;""))=0, "", VALUE(SUBSTITUTE(Q2738,"$","")))</f>
        <v>121.6</v>
      </c>
      <c r="S2738">
        <v>2</v>
      </c>
      <c r="T2738">
        <f>IF(LEN(TRIM(S2738&amp;""))=0, "", VALUE(S2738))</f>
        <v>2</v>
      </c>
      <c r="U2738">
        <v>243.2</v>
      </c>
      <c r="V2738" s="1">
        <f>IF(LEN(TRIM(U2738&amp;""))=0, "", VALUE(SUBSTITUTE(U2738,"$","")))</f>
        <v>243.2</v>
      </c>
      <c r="W2738" s="4" t="s">
        <v>4103</v>
      </c>
      <c r="X2738" s="4">
        <f>IF(LEN(TRIM(W2738&amp;""))=0, "", VALUE(SUBSTITUTE(W2738,"$","")))</f>
        <v>179.23839999999899</v>
      </c>
      <c r="Y2738" s="5" t="s">
        <v>4102</v>
      </c>
      <c r="Z2738" s="4" cm="1">
        <f t="array" ref="Z2738">IF(
    LEN(TRIM(Y2738&amp;""))=0,
        IF(AND(ISNUMBER(net_sales_clean), ISNUMBER(profit_clean)),
            net_sales_clean - profit_clean,
            ""
        ),
    VALUE(SUBSTITUTE(Y2738,"$",""))
)</f>
        <v>116.411957172158</v>
      </c>
      <c r="AA2738">
        <v>62.826442827841703</v>
      </c>
      <c r="AB2738" s="1" cm="1">
        <f t="array" ref="AB2738">IF(
    LEN(TRIM(AA2738&amp;""))=0,
        IF(AND(ISNUMBER(net_sales_clean), ISNUMBER(cost_clean)),
            net_sales_clean - cost_clean,
            ""
        ),
    VALUE(SUBSTITUTE(AA2738,"$",""))
)</f>
        <v>62.826442827841703</v>
      </c>
      <c r="AC2738">
        <v>8</v>
      </c>
      <c r="AD2738">
        <f>IF(LEN(TRIM(AC2738&amp;""))=0, "", VALUE(AC2738))</f>
        <v>8</v>
      </c>
      <c r="AE2738">
        <v>1</v>
      </c>
      <c r="AF2738">
        <f>IF(LEN(TRIM(AE2738&amp;""))=0, "", VALUE(AE2738))</f>
        <v>1</v>
      </c>
      <c r="AG2738">
        <v>0</v>
      </c>
      <c r="AH2738">
        <f>IF(
    OR(U2738&lt;0, W2738&lt;0, Y2738&lt;0, AA2738&lt;0),
        1,
        IF(LEN(TRIM(AG2738&amp;""))=0, "", AG2738)
)</f>
        <v>0</v>
      </c>
      <c r="AI2738" t="str">
        <f>IF(
    COUNT(Q2738,V2738,X2738,Z2738,AB2738)=0,
        "Not Usable",
    IF(
        COUNT(Q2738,V2738,X2738,Z2738,AB2738)&lt;5,
            "Incomplete",
            IF(
                MIN(Q2738,V2738,X2738,Z2738,AB2738)=0,
                    "Incomplete",
                    "Complete"
            )
    )
)</f>
        <v>Complete</v>
      </c>
    </row>
    <row r="2739" spans="1:35" x14ac:dyDescent="0.3">
      <c r="A2739">
        <v>21172</v>
      </c>
      <c r="B2739" s="6">
        <v>45187.90048611111</v>
      </c>
      <c r="C2739" s="3">
        <f>INT(B2739)</f>
        <v>45187</v>
      </c>
      <c r="D2739" s="2">
        <f>MOD(B2739,1)</f>
        <v>0.90048611110978527</v>
      </c>
      <c r="E2739">
        <v>61</v>
      </c>
      <c r="F2739" t="s">
        <v>33</v>
      </c>
      <c r="G2739" t="str">
        <f xml:space="preserve"> PROPER(TRIM(CLEAN(SUBSTITUTE(F2739,CHAR(160)," "))))</f>
        <v>South</v>
      </c>
      <c r="H2739" t="s">
        <v>7</v>
      </c>
      <c r="I2739" t="str">
        <f>PROPER(TRIM(CLEAN((SUBSTITUTE(H2739,"-"," ")))))</f>
        <v>In Store</v>
      </c>
      <c r="J2739">
        <v>21661</v>
      </c>
      <c r="K2739" t="s">
        <v>10</v>
      </c>
      <c r="L2739" t="str">
        <f xml:space="preserve"> PROPER(TRIM(CLEAN(SUBSTITUTE(K2739,CHAR(160)," "))))</f>
        <v>Consumer</v>
      </c>
      <c r="M2739" t="s">
        <v>16</v>
      </c>
      <c r="N2739" t="str">
        <f xml:space="preserve"> PROPER(TRIM(CLEAN(SUBSTITUTE(M2739,CHAR(160)," "))))</f>
        <v>Grocery</v>
      </c>
      <c r="O2739" t="s">
        <v>29</v>
      </c>
      <c r="P2739" t="str">
        <f>IF(LEN(TRIM(Table1[[#This Row],[subcategory]]&amp;""))=0,"Unknown", PROPER(TRIM(Table1[[#This Row],[subcategory]])))</f>
        <v>Beverages</v>
      </c>
      <c r="R2739" s="1" t="str">
        <f>IF(LEN(TRIM(Q2739&amp;""))=0, "", VALUE(SUBSTITUTE(Q2739,"$","")))</f>
        <v/>
      </c>
      <c r="S2739">
        <v>2</v>
      </c>
      <c r="T2739">
        <f>IF(LEN(TRIM(S2739&amp;""))=0, "", VALUE(S2739))</f>
        <v>2</v>
      </c>
      <c r="V2739" s="1" t="str">
        <f>IF(LEN(TRIM(U2739&amp;""))=0, "", VALUE(SUBSTITUTE(U2739,"$","")))</f>
        <v/>
      </c>
      <c r="X2739" s="1" t="str">
        <f>IF(LEN(TRIM(W2739&amp;""))=0, "", VALUE(SUBSTITUTE(W2739,"$","")))</f>
        <v/>
      </c>
      <c r="Z2739" s="1" t="str" cm="1">
        <f t="array" ref="Z2739">IF(
    LEN(TRIM(Y2739&amp;""))=0,
        IF(AND(ISNUMBER(net_sales_clean), ISNUMBER(profit_clean)),
            net_sales_clean - profit_clean,
            ""
        ),
    VALUE(SUBSTITUTE(Y2739,"$",""))
)</f>
        <v/>
      </c>
      <c r="AB2739" s="1" t="str" cm="1">
        <f t="array" ref="AB2739">IF(
    LEN(TRIM(AA2739&amp;""))=0,
        IF(AND(ISNUMBER(net_sales_clean), ISNUMBER(cost_clean)),
            net_sales_clean - cost_clean,
            ""
        ),
    VALUE(SUBSTITUTE(AA2739,"$",""))
)</f>
        <v/>
      </c>
      <c r="AC2739">
        <v>4</v>
      </c>
      <c r="AD2739">
        <f>IF(LEN(TRIM(AC2739&amp;""))=0, "", VALUE(AC2739))</f>
        <v>4</v>
      </c>
      <c r="AE2739">
        <v>3</v>
      </c>
      <c r="AF2739">
        <f>IF(LEN(TRIM(AE2739&amp;""))=0, "", VALUE(AE2739))</f>
        <v>3</v>
      </c>
      <c r="AG2739">
        <v>0</v>
      </c>
      <c r="AH2739">
        <f>IF(
    OR(U2739&lt;0, W2739&lt;0, Y2739&lt;0, AA2739&lt;0),
        1,
        IF(LEN(TRIM(AG2739&amp;""))=0, "", AG2739)
)</f>
        <v>0</v>
      </c>
      <c r="AI2739" t="str">
        <f>IF(
    COUNT(Q2739,V2739,X2739,Z2739,AB2739)=0,
        "Not Usable",
    IF(
        COUNT(Q2739,V2739,X2739,Z2739,AB2739)&lt;5,
            "Incomplete",
            IF(
                MIN(Q2739,V2739,X2739,Z2739,AB2739)=0,
                    "Incomplete",
                    "Complete"
            )
    )
)</f>
        <v>Not Usable</v>
      </c>
    </row>
    <row r="2740" spans="1:35" x14ac:dyDescent="0.3">
      <c r="A2740">
        <v>54578</v>
      </c>
      <c r="B2740" s="6">
        <v>45098.035601851851</v>
      </c>
      <c r="C2740" s="3">
        <f>INT(B2740)</f>
        <v>45098</v>
      </c>
      <c r="D2740" s="2">
        <f>MOD(B2740,1)</f>
        <v>3.5601851850515231E-2</v>
      </c>
      <c r="E2740">
        <v>46</v>
      </c>
      <c r="F2740" t="s">
        <v>33</v>
      </c>
      <c r="G2740" t="str">
        <f xml:space="preserve"> PROPER(TRIM(CLEAN(SUBSTITUTE(F2740,CHAR(160)," "))))</f>
        <v>South</v>
      </c>
      <c r="H2740" t="s">
        <v>27</v>
      </c>
      <c r="I2740" t="str">
        <f>PROPER(TRIM(CLEAN((SUBSTITUTE(H2740,"-"," ")))))</f>
        <v>In Store</v>
      </c>
      <c r="J2740">
        <v>17507</v>
      </c>
      <c r="K2740" t="s">
        <v>6</v>
      </c>
      <c r="L2740" t="str">
        <f xml:space="preserve"> PROPER(TRIM(CLEAN(SUBSTITUTE(K2740,CHAR(160)," "))))</f>
        <v>Corporate</v>
      </c>
      <c r="M2740" t="s">
        <v>23</v>
      </c>
      <c r="N2740" t="str">
        <f xml:space="preserve"> PROPER(TRIM(CLEAN(SUBSTITUTE(M2740,CHAR(160)," "))))</f>
        <v>Electronics</v>
      </c>
      <c r="P2740" t="str">
        <f>IF(LEN(TRIM(Table1[[#This Row],[subcategory]]&amp;""))=0,"Unknown", PROPER(TRIM(Table1[[#This Row],[subcategory]])))</f>
        <v>Unknown</v>
      </c>
      <c r="Q2740">
        <v>59.36</v>
      </c>
      <c r="R2740" s="1">
        <f>IF(LEN(TRIM(Q2740&amp;""))=0, "", VALUE(SUBSTITUTE(Q2740,"$","")))</f>
        <v>59.36</v>
      </c>
      <c r="S2740">
        <v>1</v>
      </c>
      <c r="T2740">
        <f>IF(LEN(TRIM(S2740&amp;""))=0, "", VALUE(S2740))</f>
        <v>1</v>
      </c>
      <c r="U2740">
        <v>59.36</v>
      </c>
      <c r="V2740" s="1">
        <f>IF(LEN(TRIM(U2740&amp;""))=0, "", VALUE(SUBSTITUTE(U2740,"$","")))</f>
        <v>59.36</v>
      </c>
      <c r="W2740" s="1">
        <v>53.008479999999999</v>
      </c>
      <c r="X2740" s="1">
        <f>IF(LEN(TRIM(W2740&amp;""))=0, "", VALUE(SUBSTITUTE(W2740,"$","")))</f>
        <v>53.008479999999999</v>
      </c>
      <c r="Y2740" s="5" t="s">
        <v>4101</v>
      </c>
      <c r="Z2740" s="4" cm="1">
        <f t="array" ref="Z2740">IF(
    LEN(TRIM(Y2740&amp;""))=0,
        IF(AND(ISNUMBER(net_sales_clean), ISNUMBER(profit_clean)),
            net_sales_clean - profit_clean,
            ""
        ),
    VALUE(SUBSTITUTE(Y2740,"$",""))
)</f>
        <v>32.125772696326003</v>
      </c>
      <c r="AA2740" s="5" t="s">
        <v>4100</v>
      </c>
      <c r="AB2740" s="4" cm="1">
        <f t="array" ref="AB2740">IF(
    LEN(TRIM(AA2740&amp;""))=0,
        IF(AND(ISNUMBER(net_sales_clean), ISNUMBER(cost_clean)),
            net_sales_clean - cost_clean,
            ""
        ),
    VALUE(SUBSTITUTE(AA2740,"$",""))
)</f>
        <v>20.8827073036739</v>
      </c>
      <c r="AC2740">
        <v>1</v>
      </c>
      <c r="AD2740">
        <f>IF(LEN(TRIM(AC2740&amp;""))=0, "", VALUE(AC2740))</f>
        <v>1</v>
      </c>
      <c r="AE2740">
        <v>5</v>
      </c>
      <c r="AF2740">
        <f>IF(LEN(TRIM(AE2740&amp;""))=0, "", VALUE(AE2740))</f>
        <v>5</v>
      </c>
      <c r="AG2740">
        <v>0</v>
      </c>
      <c r="AH2740">
        <f>IF(
    OR(U2740&lt;0, W2740&lt;0, Y2740&lt;0, AA2740&lt;0),
        1,
        IF(LEN(TRIM(AG2740&amp;""))=0, "", AG2740)
)</f>
        <v>0</v>
      </c>
      <c r="AI2740" t="str">
        <f>IF(
    COUNT(Q2740,V2740,X2740,Z2740,AB2740)=0,
        "Not Usable",
    IF(
        COUNT(Q2740,V2740,X2740,Z2740,AB2740)&lt;5,
            "Incomplete",
            IF(
                MIN(Q2740,V2740,X2740,Z2740,AB2740)=0,
                    "Incomplete",
                    "Complete"
            )
    )
)</f>
        <v>Complete</v>
      </c>
    </row>
    <row r="2741" spans="1:35" x14ac:dyDescent="0.3">
      <c r="A2741">
        <v>8558</v>
      </c>
      <c r="B2741" s="6">
        <v>45856.12228009259</v>
      </c>
      <c r="C2741" s="3">
        <f>INT(B2741)</f>
        <v>45856</v>
      </c>
      <c r="D2741" s="2">
        <f>MOD(B2741,1)</f>
        <v>0.12228009258979</v>
      </c>
      <c r="E2741">
        <v>58</v>
      </c>
      <c r="F2741" t="s">
        <v>33</v>
      </c>
      <c r="G2741" t="str">
        <f xml:space="preserve"> PROPER(TRIM(CLEAN(SUBSTITUTE(F2741,CHAR(160)," "))))</f>
        <v>South</v>
      </c>
      <c r="H2741" t="s">
        <v>27</v>
      </c>
      <c r="I2741" t="str">
        <f>PROPER(TRIM(CLEAN((SUBSTITUTE(H2741,"-"," ")))))</f>
        <v>In Store</v>
      </c>
      <c r="J2741">
        <v>13685</v>
      </c>
      <c r="K2741" t="s">
        <v>6</v>
      </c>
      <c r="L2741" t="str">
        <f xml:space="preserve"> PROPER(TRIM(CLEAN(SUBSTITUTE(K2741,CHAR(160)," "))))</f>
        <v>Corporate</v>
      </c>
      <c r="M2741" t="s">
        <v>9</v>
      </c>
      <c r="N2741" t="str">
        <f xml:space="preserve"> PROPER(TRIM(CLEAN(SUBSTITUTE(M2741,CHAR(160)," "))))</f>
        <v>Home</v>
      </c>
      <c r="O2741" t="s">
        <v>32</v>
      </c>
      <c r="P2741" t="str">
        <f>IF(LEN(TRIM(Table1[[#This Row],[subcategory]]&amp;""))=0,"Unknown", PROPER(TRIM(Table1[[#This Row],[subcategory]])))</f>
        <v>Furniture</v>
      </c>
      <c r="Q2741">
        <v>88.23</v>
      </c>
      <c r="R2741" s="1">
        <f>IF(LEN(TRIM(Q2741&amp;""))=0, "", VALUE(SUBSTITUTE(Q2741,"$","")))</f>
        <v>88.23</v>
      </c>
      <c r="S2741">
        <v>3</v>
      </c>
      <c r="T2741">
        <f>IF(LEN(TRIM(S2741&amp;""))=0, "", VALUE(S2741))</f>
        <v>3</v>
      </c>
      <c r="U2741">
        <v>264.69</v>
      </c>
      <c r="V2741" s="1">
        <f>IF(LEN(TRIM(U2741&amp;""))=0, "", VALUE(SUBSTITUTE(U2741,"$","")))</f>
        <v>264.69</v>
      </c>
      <c r="W2741" s="1">
        <v>173.10726</v>
      </c>
      <c r="X2741" s="1">
        <f>IF(LEN(TRIM(W2741&amp;""))=0, "", VALUE(SUBSTITUTE(W2741,"$","")))</f>
        <v>173.10726</v>
      </c>
      <c r="Y2741" s="5" t="s">
        <v>4099</v>
      </c>
      <c r="Z2741" s="4" cm="1">
        <f t="array" ref="Z2741">IF(
    LEN(TRIM(Y2741&amp;""))=0,
        IF(AND(ISNUMBER(net_sales_clean), ISNUMBER(profit_clean)),
            net_sales_clean - profit_clean,
            ""
        ),
    VALUE(SUBSTITUTE(Y2741,"$",""))
)</f>
        <v>122.269790189704</v>
      </c>
      <c r="AA2741" s="5" t="s">
        <v>4098</v>
      </c>
      <c r="AB2741" s="4" cm="1">
        <f t="array" ref="AB2741">IF(
    LEN(TRIM(AA2741&amp;""))=0,
        IF(AND(ISNUMBER(net_sales_clean), ISNUMBER(cost_clean)),
            net_sales_clean - cost_clean,
            ""
        ),
    VALUE(SUBSTITUTE(AA2741,"$",""))
)</f>
        <v>50.837469810295701</v>
      </c>
      <c r="AC2741">
        <v>8</v>
      </c>
      <c r="AD2741">
        <f>IF(LEN(TRIM(AC2741&amp;""))=0, "", VALUE(AC2741))</f>
        <v>8</v>
      </c>
      <c r="AE2741">
        <v>3</v>
      </c>
      <c r="AF2741">
        <f>IF(LEN(TRIM(AE2741&amp;""))=0, "", VALUE(AE2741))</f>
        <v>3</v>
      </c>
      <c r="AG2741">
        <v>0</v>
      </c>
      <c r="AH2741">
        <f>IF(
    OR(U2741&lt;0, W2741&lt;0, Y2741&lt;0, AA2741&lt;0),
        1,
        IF(LEN(TRIM(AG2741&amp;""))=0, "", AG2741)
)</f>
        <v>0</v>
      </c>
      <c r="AI2741" t="str">
        <f>IF(
    COUNT(Q2741,V2741,X2741,Z2741,AB2741)=0,
        "Not Usable",
    IF(
        COUNT(Q2741,V2741,X2741,Z2741,AB2741)&lt;5,
            "Incomplete",
            IF(
                MIN(Q2741,V2741,X2741,Z2741,AB2741)=0,
                    "Incomplete",
                    "Complete"
            )
    )
)</f>
        <v>Complete</v>
      </c>
    </row>
    <row r="2742" spans="1:35" x14ac:dyDescent="0.3">
      <c r="A2742">
        <v>28063</v>
      </c>
      <c r="B2742" s="6">
        <v>45802.030798611115</v>
      </c>
      <c r="C2742" s="3">
        <f>INT(B2742)</f>
        <v>45802</v>
      </c>
      <c r="D2742" s="2">
        <f>MOD(B2742,1)</f>
        <v>3.0798611114732921E-2</v>
      </c>
      <c r="E2742">
        <v>14</v>
      </c>
      <c r="F2742" t="s">
        <v>21</v>
      </c>
      <c r="G2742" t="str">
        <f xml:space="preserve"> PROPER(TRIM(CLEAN(SUBSTITUTE(F2742,CHAR(160)," "))))</f>
        <v>Midwest</v>
      </c>
      <c r="H2742" t="s">
        <v>11</v>
      </c>
      <c r="I2742" t="str">
        <f>PROPER(TRIM(CLEAN((SUBSTITUTE(H2742,"-"," ")))))</f>
        <v>Online</v>
      </c>
      <c r="J2742">
        <v>16649</v>
      </c>
      <c r="K2742" t="s">
        <v>6</v>
      </c>
      <c r="L2742" t="str">
        <f xml:space="preserve"> PROPER(TRIM(CLEAN(SUBSTITUTE(K2742,CHAR(160)," "))))</f>
        <v>Corporate</v>
      </c>
      <c r="M2742" t="s">
        <v>9</v>
      </c>
      <c r="N2742" t="str">
        <f xml:space="preserve"> PROPER(TRIM(CLEAN(SUBSTITUTE(M2742,CHAR(160)," "))))</f>
        <v>Home</v>
      </c>
      <c r="O2742" t="s">
        <v>38</v>
      </c>
      <c r="P2742" t="str">
        <f>IF(LEN(TRIM(Table1[[#This Row],[subcategory]]&amp;""))=0,"Unknown", PROPER(TRIM(Table1[[#This Row],[subcategory]])))</f>
        <v>Kitchen</v>
      </c>
      <c r="Q2742">
        <v>143.32</v>
      </c>
      <c r="R2742" s="1">
        <f>IF(LEN(TRIM(Q2742&amp;""))=0, "", VALUE(SUBSTITUTE(Q2742,"$","")))</f>
        <v>143.32</v>
      </c>
      <c r="S2742">
        <v>1</v>
      </c>
      <c r="T2742">
        <f>IF(LEN(TRIM(S2742&amp;""))=0, "", VALUE(S2742))</f>
        <v>1</v>
      </c>
      <c r="U2742">
        <v>143.32</v>
      </c>
      <c r="V2742" s="1">
        <f>IF(LEN(TRIM(U2742&amp;""))=0, "", VALUE(SUBSTITUTE(U2742,"$","")))</f>
        <v>143.32</v>
      </c>
      <c r="W2742" s="4" t="s">
        <v>4097</v>
      </c>
      <c r="X2742" s="4">
        <f>IF(LEN(TRIM(W2742&amp;""))=0, "", VALUE(SUBSTITUTE(W2742,"$","")))</f>
        <v>114.51267999999899</v>
      </c>
      <c r="Y2742" s="5" t="s">
        <v>4096</v>
      </c>
      <c r="Z2742" s="4" cm="1">
        <f t="array" ref="Z2742">IF(
    LEN(TRIM(Y2742&amp;""))=0,
        IF(AND(ISNUMBER(net_sales_clean), ISNUMBER(profit_clean)),
            net_sales_clean - profit_clean,
            ""
        ),
    VALUE(SUBSTITUTE(Y2742,"$",""))
)</f>
        <v>96.981932310761295</v>
      </c>
      <c r="AA2742" s="5" t="s">
        <v>4095</v>
      </c>
      <c r="AB2742" s="4" cm="1">
        <f t="array" ref="AB2742">IF(
    LEN(TRIM(AA2742&amp;""))=0,
        IF(AND(ISNUMBER(net_sales_clean), ISNUMBER(cost_clean)),
            net_sales_clean - cost_clean,
            ""
        ),
    VALUE(SUBSTITUTE(AA2742,"$",""))
)</f>
        <v>17.530747689238598</v>
      </c>
      <c r="AC2742">
        <v>6</v>
      </c>
      <c r="AD2742">
        <f>IF(LEN(TRIM(AC2742&amp;""))=0, "", VALUE(AC2742))</f>
        <v>6</v>
      </c>
      <c r="AE2742">
        <v>5</v>
      </c>
      <c r="AF2742">
        <f>IF(LEN(TRIM(AE2742&amp;""))=0, "", VALUE(AE2742))</f>
        <v>5</v>
      </c>
      <c r="AG2742">
        <v>0</v>
      </c>
      <c r="AH2742">
        <f>IF(
    OR(U2742&lt;0, W2742&lt;0, Y2742&lt;0, AA2742&lt;0),
        1,
        IF(LEN(TRIM(AG2742&amp;""))=0, "", AG2742)
)</f>
        <v>0</v>
      </c>
      <c r="AI2742" t="str">
        <f>IF(
    COUNT(Q2742,V2742,X2742,Z2742,AB2742)=0,
        "Not Usable",
    IF(
        COUNT(Q2742,V2742,X2742,Z2742,AB2742)&lt;5,
            "Incomplete",
            IF(
                MIN(Q2742,V2742,X2742,Z2742,AB2742)=0,
                    "Incomplete",
                    "Complete"
            )
    )
)</f>
        <v>Complete</v>
      </c>
    </row>
    <row r="2743" spans="1:35" x14ac:dyDescent="0.3">
      <c r="A2743">
        <v>31432</v>
      </c>
      <c r="B2743" s="6">
        <v>45332.586180555554</v>
      </c>
      <c r="C2743" s="3">
        <f>INT(B2743)</f>
        <v>45332</v>
      </c>
      <c r="D2743" s="2">
        <f>MOD(B2743,1)</f>
        <v>0.58618055555416504</v>
      </c>
      <c r="E2743">
        <v>19</v>
      </c>
      <c r="F2743" t="s">
        <v>33</v>
      </c>
      <c r="G2743" t="str">
        <f xml:space="preserve"> PROPER(TRIM(CLEAN(SUBSTITUTE(F2743,CHAR(160)," "))))</f>
        <v>South</v>
      </c>
      <c r="H2743" t="s">
        <v>30</v>
      </c>
      <c r="I2743" t="str">
        <f>PROPER(TRIM(CLEAN((SUBSTITUTE(H2743,"-"," ")))))</f>
        <v>Mobile App</v>
      </c>
      <c r="J2743">
        <v>29826</v>
      </c>
      <c r="K2743" t="s">
        <v>2</v>
      </c>
      <c r="L2743" t="str">
        <f xml:space="preserve"> PROPER(TRIM(CLEAN(SUBSTITUTE(K2743,CHAR(160)," "))))</f>
        <v>Home Office</v>
      </c>
      <c r="M2743" t="s">
        <v>16</v>
      </c>
      <c r="N2743" t="str">
        <f xml:space="preserve"> PROPER(TRIM(CLEAN(SUBSTITUTE(M2743,CHAR(160)," "))))</f>
        <v>Grocery</v>
      </c>
      <c r="O2743" t="s">
        <v>37</v>
      </c>
      <c r="P2743" t="str">
        <f>IF(LEN(TRIM(Table1[[#This Row],[subcategory]]&amp;""))=0,"Unknown", PROPER(TRIM(Table1[[#This Row],[subcategory]])))</f>
        <v>Produce</v>
      </c>
      <c r="Q2743">
        <v>99.54</v>
      </c>
      <c r="R2743" s="1">
        <f>IF(LEN(TRIM(Q2743&amp;""))=0, "", VALUE(SUBSTITUTE(Q2743,"$","")))</f>
        <v>99.54</v>
      </c>
      <c r="S2743">
        <v>2</v>
      </c>
      <c r="T2743">
        <f>IF(LEN(TRIM(S2743&amp;""))=0, "", VALUE(S2743))</f>
        <v>2</v>
      </c>
      <c r="U2743">
        <v>199.08</v>
      </c>
      <c r="V2743" s="1">
        <f>IF(LEN(TRIM(U2743&amp;""))=0, "", VALUE(SUBSTITUTE(U2743,"$","")))</f>
        <v>199.08</v>
      </c>
      <c r="W2743" s="4" t="s">
        <v>4094</v>
      </c>
      <c r="X2743" s="4">
        <f>IF(LEN(TRIM(W2743&amp;""))=0, "", VALUE(SUBSTITUTE(W2743,"$","")))</f>
        <v>134.17991999999899</v>
      </c>
      <c r="Y2743" s="5" t="s">
        <v>4093</v>
      </c>
      <c r="Z2743" s="4" cm="1">
        <f t="array" ref="Z2743">IF(
    LEN(TRIM(Y2743&amp;""))=0,
        IF(AND(ISNUMBER(net_sales_clean), ISNUMBER(profit_clean)),
            net_sales_clean - profit_clean,
            ""
        ),
    VALUE(SUBSTITUTE(Y2743,"$",""))
)</f>
        <v>78.310218876366207</v>
      </c>
      <c r="AA2743" s="5" t="s">
        <v>4092</v>
      </c>
      <c r="AB2743" s="4" cm="1">
        <f t="array" ref="AB2743">IF(
    LEN(TRIM(AA2743&amp;""))=0,
        IF(AND(ISNUMBER(net_sales_clean), ISNUMBER(cost_clean)),
            net_sales_clean - cost_clean,
            ""
        ),
    VALUE(SUBSTITUTE(AA2743,"$",""))
)</f>
        <v>55.869701123633703</v>
      </c>
      <c r="AC2743">
        <v>1</v>
      </c>
      <c r="AD2743">
        <f>IF(LEN(TRIM(AC2743&amp;""))=0, "", VALUE(AC2743))</f>
        <v>1</v>
      </c>
      <c r="AE2743">
        <v>1</v>
      </c>
      <c r="AF2743">
        <f>IF(LEN(TRIM(AE2743&amp;""))=0, "", VALUE(AE2743))</f>
        <v>1</v>
      </c>
      <c r="AG2743">
        <v>0</v>
      </c>
      <c r="AH2743">
        <f>IF(
    OR(U2743&lt;0, W2743&lt;0, Y2743&lt;0, AA2743&lt;0),
        1,
        IF(LEN(TRIM(AG2743&amp;""))=0, "", AG2743)
)</f>
        <v>0</v>
      </c>
      <c r="AI2743" t="str">
        <f>IF(
    COUNT(Q2743,V2743,X2743,Z2743,AB2743)=0,
        "Not Usable",
    IF(
        COUNT(Q2743,V2743,X2743,Z2743,AB2743)&lt;5,
            "Incomplete",
            IF(
                MIN(Q2743,V2743,X2743,Z2743,AB2743)=0,
                    "Incomplete",
                    "Complete"
            )
    )
)</f>
        <v>Complete</v>
      </c>
    </row>
    <row r="2744" spans="1:35" x14ac:dyDescent="0.3">
      <c r="A2744">
        <v>18847</v>
      </c>
      <c r="B2744" s="6">
        <v>45346.677499999998</v>
      </c>
      <c r="C2744" s="3">
        <f>INT(B2744)</f>
        <v>45346</v>
      </c>
      <c r="D2744" s="2">
        <f>MOD(B2744,1)</f>
        <v>0.67749999999796273</v>
      </c>
      <c r="E2744">
        <v>24</v>
      </c>
      <c r="F2744" t="s">
        <v>21</v>
      </c>
      <c r="G2744" t="str">
        <f xml:space="preserve"> PROPER(TRIM(CLEAN(SUBSTITUTE(F2744,CHAR(160)," "))))</f>
        <v>Midwest</v>
      </c>
      <c r="H2744" t="s">
        <v>27</v>
      </c>
      <c r="I2744" t="str">
        <f>PROPER(TRIM(CLEAN((SUBSTITUTE(H2744,"-"," ")))))</f>
        <v>In Store</v>
      </c>
      <c r="J2744">
        <v>26670</v>
      </c>
      <c r="K2744" t="s">
        <v>10</v>
      </c>
      <c r="L2744" t="str">
        <f xml:space="preserve"> PROPER(TRIM(CLEAN(SUBSTITUTE(K2744,CHAR(160)," "))))</f>
        <v>Consumer</v>
      </c>
      <c r="M2744" t="s">
        <v>1</v>
      </c>
      <c r="N2744" t="str">
        <f xml:space="preserve"> PROPER(TRIM(CLEAN(SUBSTITUTE(M2744,CHAR(160)," "))))</f>
        <v>Beauty</v>
      </c>
      <c r="P2744" t="str">
        <f>IF(LEN(TRIM(Table1[[#This Row],[subcategory]]&amp;""))=0,"Unknown", PROPER(TRIM(Table1[[#This Row],[subcategory]])))</f>
        <v>Unknown</v>
      </c>
      <c r="Q2744">
        <v>62.89</v>
      </c>
      <c r="R2744" s="1">
        <f>IF(LEN(TRIM(Q2744&amp;""))=0, "", VALUE(SUBSTITUTE(Q2744,"$","")))</f>
        <v>62.89</v>
      </c>
      <c r="S2744">
        <v>2</v>
      </c>
      <c r="T2744">
        <f>IF(LEN(TRIM(S2744&amp;""))=0, "", VALUE(S2744))</f>
        <v>2</v>
      </c>
      <c r="U2744">
        <v>125.78</v>
      </c>
      <c r="V2744" s="1">
        <f>IF(LEN(TRIM(U2744&amp;""))=0, "", VALUE(SUBSTITUTE(U2744,"$","")))</f>
        <v>125.78</v>
      </c>
      <c r="W2744" s="1">
        <v>119.491</v>
      </c>
      <c r="X2744" s="1">
        <f>IF(LEN(TRIM(W2744&amp;""))=0, "", VALUE(SUBSTITUTE(W2744,"$","")))</f>
        <v>119.491</v>
      </c>
      <c r="Y2744" s="5" t="s">
        <v>4091</v>
      </c>
      <c r="Z2744" s="4" cm="1">
        <f t="array" ref="Z2744">IF(
    LEN(TRIM(Y2744&amp;""))=0,
        IF(AND(ISNUMBER(net_sales_clean), ISNUMBER(profit_clean)),
            net_sales_clean - profit_clean,
            ""
        ),
    VALUE(SUBSTITUTE(Y2744,"$",""))
)</f>
        <v>80.469574065972296</v>
      </c>
      <c r="AA2744" s="5" t="s">
        <v>4090</v>
      </c>
      <c r="AB2744" s="4" cm="1">
        <f t="array" ref="AB2744">IF(
    LEN(TRIM(AA2744&amp;""))=0,
        IF(AND(ISNUMBER(net_sales_clean), ISNUMBER(cost_clean)),
            net_sales_clean - cost_clean,
            ""
        ),
    VALUE(SUBSTITUTE(AA2744,"$",""))
)</f>
        <v>39.021425934027597</v>
      </c>
      <c r="AC2744">
        <v>0</v>
      </c>
      <c r="AD2744">
        <f>IF(LEN(TRIM(AC2744&amp;""))=0, "", VALUE(AC2744))</f>
        <v>0</v>
      </c>
      <c r="AE2744">
        <v>1</v>
      </c>
      <c r="AF2744">
        <f>IF(LEN(TRIM(AE2744&amp;""))=0, "", VALUE(AE2744))</f>
        <v>1</v>
      </c>
      <c r="AG2744">
        <v>0</v>
      </c>
      <c r="AH2744">
        <f>IF(
    OR(U2744&lt;0, W2744&lt;0, Y2744&lt;0, AA2744&lt;0),
        1,
        IF(LEN(TRIM(AG2744&amp;""))=0, "", AG2744)
)</f>
        <v>0</v>
      </c>
      <c r="AI2744" t="str">
        <f>IF(
    COUNT(Q2744,V2744,X2744,Z2744,AB2744)=0,
        "Not Usable",
    IF(
        COUNT(Q2744,V2744,X2744,Z2744,AB2744)&lt;5,
            "Incomplete",
            IF(
                MIN(Q2744,V2744,X2744,Z2744,AB2744)=0,
                    "Incomplete",
                    "Complete"
            )
    )
)</f>
        <v>Complete</v>
      </c>
    </row>
    <row r="2745" spans="1:35" x14ac:dyDescent="0.3">
      <c r="A2745">
        <v>11240</v>
      </c>
      <c r="B2745" s="6">
        <v>45224.264803240738</v>
      </c>
      <c r="C2745" s="3">
        <f>INT(B2745)</f>
        <v>45224</v>
      </c>
      <c r="D2745" s="2">
        <f>MOD(B2745,1)</f>
        <v>0.26480324073781958</v>
      </c>
      <c r="E2745">
        <v>20</v>
      </c>
      <c r="F2745" t="s">
        <v>15</v>
      </c>
      <c r="G2745" t="str">
        <f xml:space="preserve"> PROPER(TRIM(CLEAN(SUBSTITUTE(F2745,CHAR(160)," "))))</f>
        <v>West</v>
      </c>
      <c r="H2745" t="s">
        <v>17</v>
      </c>
      <c r="I2745" t="str">
        <f>PROPER(TRIM(CLEAN((SUBSTITUTE(H2745,"-"," ")))))</f>
        <v>Online</v>
      </c>
      <c r="J2745">
        <v>9376</v>
      </c>
      <c r="K2745" t="s">
        <v>10</v>
      </c>
      <c r="L2745" t="str">
        <f xml:space="preserve"> PROPER(TRIM(CLEAN(SUBSTITUTE(K2745,CHAR(160)," "))))</f>
        <v>Consumer</v>
      </c>
      <c r="M2745" t="s">
        <v>19</v>
      </c>
      <c r="N2745" t="str">
        <f xml:space="preserve"> PROPER(TRIM(CLEAN(SUBSTITUTE(M2745,CHAR(160)," "))))</f>
        <v>Apparel</v>
      </c>
      <c r="O2745" t="s">
        <v>26</v>
      </c>
      <c r="P2745" t="str">
        <f>IF(LEN(TRIM(Table1[[#This Row],[subcategory]]&amp;""))=0,"Unknown", PROPER(TRIM(Table1[[#This Row],[subcategory]])))</f>
        <v>Kids</v>
      </c>
      <c r="Q2745">
        <v>58.57</v>
      </c>
      <c r="R2745" s="1">
        <f>IF(LEN(TRIM(Q2745&amp;""))=0, "", VALUE(SUBSTITUTE(Q2745,"$","")))</f>
        <v>58.57</v>
      </c>
      <c r="S2745">
        <v>1</v>
      </c>
      <c r="T2745">
        <f>IF(LEN(TRIM(S2745&amp;""))=0, "", VALUE(S2745))</f>
        <v>1</v>
      </c>
      <c r="U2745">
        <v>58.57</v>
      </c>
      <c r="V2745" s="1">
        <f>IF(LEN(TRIM(U2745&amp;""))=0, "", VALUE(SUBSTITUTE(U2745,"$","")))</f>
        <v>58.57</v>
      </c>
      <c r="W2745" s="1">
        <v>36.489109999999997</v>
      </c>
      <c r="X2745" s="1">
        <f>IF(LEN(TRIM(W2745&amp;""))=0, "", VALUE(SUBSTITUTE(W2745,"$","")))</f>
        <v>36.489109999999997</v>
      </c>
      <c r="Y2745" s="5" t="s">
        <v>4089</v>
      </c>
      <c r="Z2745" s="4" cm="1">
        <f t="array" ref="Z2745">IF(
    LEN(TRIM(Y2745&amp;""))=0,
        IF(AND(ISNUMBER(net_sales_clean), ISNUMBER(profit_clean)),
            net_sales_clean - profit_clean,
            ""
        ),
    VALUE(SUBSTITUTE(Y2745,"$",""))
)</f>
        <v>30.087165050977401</v>
      </c>
      <c r="AA2745" s="5" t="s">
        <v>4088</v>
      </c>
      <c r="AB2745" s="4" cm="1">
        <f t="array" ref="AB2745">IF(
    LEN(TRIM(AA2745&amp;""))=0,
        IF(AND(ISNUMBER(net_sales_clean), ISNUMBER(cost_clean)),
            net_sales_clean - cost_clean,
            ""
        ),
    VALUE(SUBSTITUTE(AA2745,"$",""))
)</f>
        <v>6.4019449490225497</v>
      </c>
      <c r="AC2745">
        <v>6</v>
      </c>
      <c r="AD2745">
        <f>IF(LEN(TRIM(AC2745&amp;""))=0, "", VALUE(AC2745))</f>
        <v>6</v>
      </c>
      <c r="AE2745">
        <v>3</v>
      </c>
      <c r="AF2745">
        <f>IF(LEN(TRIM(AE2745&amp;""))=0, "", VALUE(AE2745))</f>
        <v>3</v>
      </c>
      <c r="AG2745">
        <v>0</v>
      </c>
      <c r="AH2745">
        <f>IF(
    OR(U2745&lt;0, W2745&lt;0, Y2745&lt;0, AA2745&lt;0),
        1,
        IF(LEN(TRIM(AG2745&amp;""))=0, "", AG2745)
)</f>
        <v>0</v>
      </c>
      <c r="AI2745" t="str">
        <f>IF(
    COUNT(Q2745,V2745,X2745,Z2745,AB2745)=0,
        "Not Usable",
    IF(
        COUNT(Q2745,V2745,X2745,Z2745,AB2745)&lt;5,
            "Incomplete",
            IF(
                MIN(Q2745,V2745,X2745,Z2745,AB2745)=0,
                    "Incomplete",
                    "Complete"
            )
    )
)</f>
        <v>Complete</v>
      </c>
    </row>
    <row r="2746" spans="1:35" x14ac:dyDescent="0.3">
      <c r="A2746">
        <v>370</v>
      </c>
      <c r="B2746" s="6">
        <v>45228.52847222222</v>
      </c>
      <c r="C2746" s="3">
        <f>INT(B2746)</f>
        <v>45228</v>
      </c>
      <c r="D2746" s="2">
        <f>MOD(B2746,1)</f>
        <v>0.52847222222044365</v>
      </c>
      <c r="E2746">
        <v>58</v>
      </c>
      <c r="F2746" t="s">
        <v>15</v>
      </c>
      <c r="G2746" t="str">
        <f xml:space="preserve"> PROPER(TRIM(CLEAN(SUBSTITUTE(F2746,CHAR(160)," "))))</f>
        <v>West</v>
      </c>
      <c r="H2746" t="s">
        <v>11</v>
      </c>
      <c r="I2746" t="str">
        <f>PROPER(TRIM(CLEAN((SUBSTITUTE(H2746,"-"," ")))))</f>
        <v>Online</v>
      </c>
      <c r="J2746">
        <v>11826</v>
      </c>
      <c r="K2746" t="s">
        <v>10</v>
      </c>
      <c r="L2746" t="str">
        <f xml:space="preserve"> PROPER(TRIM(CLEAN(SUBSTITUTE(K2746,CHAR(160)," "))))</f>
        <v>Consumer</v>
      </c>
      <c r="M2746" t="s">
        <v>19</v>
      </c>
      <c r="N2746" t="str">
        <f xml:space="preserve"> PROPER(TRIM(CLEAN(SUBSTITUTE(M2746,CHAR(160)," "))))</f>
        <v>Apparel</v>
      </c>
      <c r="O2746" t="s">
        <v>20</v>
      </c>
      <c r="P2746" t="str">
        <f>IF(LEN(TRIM(Table1[[#This Row],[subcategory]]&amp;""))=0,"Unknown", PROPER(TRIM(Table1[[#This Row],[subcategory]])))</f>
        <v>Women</v>
      </c>
      <c r="Q2746">
        <v>23.62</v>
      </c>
      <c r="R2746" s="1">
        <f>IF(LEN(TRIM(Q2746&amp;""))=0, "", VALUE(SUBSTITUTE(Q2746,"$","")))</f>
        <v>23.62</v>
      </c>
      <c r="T2746" t="str">
        <f>IF(LEN(TRIM(S2746&amp;""))=0, "", VALUE(S2746))</f>
        <v/>
      </c>
      <c r="V2746" s="1" t="str">
        <f>IF(LEN(TRIM(U2746&amp;""))=0, "", VALUE(SUBSTITUTE(U2746,"$","")))</f>
        <v/>
      </c>
      <c r="X2746" s="1" t="str">
        <f>IF(LEN(TRIM(W2746&amp;""))=0, "", VALUE(SUBSTITUTE(W2746,"$","")))</f>
        <v/>
      </c>
      <c r="Z2746" s="1" t="str" cm="1">
        <f t="array" ref="Z2746">IF(
    LEN(TRIM(Y2746&amp;""))=0,
        IF(AND(ISNUMBER(net_sales_clean), ISNUMBER(profit_clean)),
            net_sales_clean - profit_clean,
            ""
        ),
    VALUE(SUBSTITUTE(Y2746,"$",""))
)</f>
        <v/>
      </c>
      <c r="AB2746" s="1" t="str" cm="1">
        <f t="array" ref="AB2746">IF(
    LEN(TRIM(AA2746&amp;""))=0,
        IF(AND(ISNUMBER(net_sales_clean), ISNUMBER(cost_clean)),
            net_sales_clean - cost_clean,
            ""
        ),
    VALUE(SUBSTITUTE(AA2746,"$",""))
)</f>
        <v/>
      </c>
      <c r="AC2746">
        <v>2</v>
      </c>
      <c r="AD2746">
        <f>IF(LEN(TRIM(AC2746&amp;""))=0, "", VALUE(AC2746))</f>
        <v>2</v>
      </c>
      <c r="AE2746">
        <v>1</v>
      </c>
      <c r="AF2746">
        <f>IF(LEN(TRIM(AE2746&amp;""))=0, "", VALUE(AE2746))</f>
        <v>1</v>
      </c>
      <c r="AG2746">
        <v>0</v>
      </c>
      <c r="AH2746">
        <f>IF(
    OR(U2746&lt;0, W2746&lt;0, Y2746&lt;0, AA2746&lt;0),
        1,
        IF(LEN(TRIM(AG2746&amp;""))=0, "", AG2746)
)</f>
        <v>0</v>
      </c>
      <c r="AI2746" t="str">
        <f>IF(
    COUNT(Q2746,V2746,X2746,Z2746,AB2746)=0,
        "Not Usable",
    IF(
        COUNT(Q2746,V2746,X2746,Z2746,AB2746)&lt;5,
            "Incomplete",
            IF(
                MIN(Q2746,V2746,X2746,Z2746,AB2746)=0,
                    "Incomplete",
                    "Complete"
            )
    )
)</f>
        <v>Incomplete</v>
      </c>
    </row>
    <row r="2747" spans="1:35" x14ac:dyDescent="0.3">
      <c r="A2747">
        <v>7300</v>
      </c>
      <c r="B2747" s="6">
        <v>45960.788356481484</v>
      </c>
      <c r="C2747" s="3">
        <f>INT(B2747)</f>
        <v>45960</v>
      </c>
      <c r="D2747" s="2">
        <f>MOD(B2747,1)</f>
        <v>0.78835648148378823</v>
      </c>
      <c r="E2747">
        <v>16</v>
      </c>
      <c r="F2747" t="s">
        <v>15</v>
      </c>
      <c r="G2747" t="str">
        <f xml:space="preserve"> PROPER(TRIM(CLEAN(SUBSTITUTE(F2747,CHAR(160)," "))))</f>
        <v>West</v>
      </c>
      <c r="H2747" t="s">
        <v>3</v>
      </c>
      <c r="I2747" t="str">
        <f>PROPER(TRIM(CLEAN((SUBSTITUTE(H2747,"-"," ")))))</f>
        <v>Phone</v>
      </c>
      <c r="J2747">
        <v>1067</v>
      </c>
      <c r="K2747" t="s">
        <v>14</v>
      </c>
      <c r="L2747" t="str">
        <f xml:space="preserve"> PROPER(TRIM(CLEAN(SUBSTITUTE(K2747,CHAR(160)," "))))</f>
        <v>Consumer</v>
      </c>
      <c r="M2747" t="s">
        <v>1</v>
      </c>
      <c r="N2747" t="str">
        <f xml:space="preserve"> PROPER(TRIM(CLEAN(SUBSTITUTE(M2747,CHAR(160)," "))))</f>
        <v>Beauty</v>
      </c>
      <c r="O2747" t="s">
        <v>5</v>
      </c>
      <c r="P2747" t="str">
        <f>IF(LEN(TRIM(Table1[[#This Row],[subcategory]]&amp;""))=0,"Unknown", PROPER(TRIM(Table1[[#This Row],[subcategory]])))</f>
        <v>Haircare</v>
      </c>
      <c r="Q2747">
        <v>52.18</v>
      </c>
      <c r="R2747" s="1">
        <f>IF(LEN(TRIM(Q2747&amp;""))=0, "", VALUE(SUBSTITUTE(Q2747,"$","")))</f>
        <v>52.18</v>
      </c>
      <c r="S2747">
        <v>3</v>
      </c>
      <c r="T2747">
        <f>IF(LEN(TRIM(S2747&amp;""))=0, "", VALUE(S2747))</f>
        <v>3</v>
      </c>
      <c r="U2747">
        <v>156.54</v>
      </c>
      <c r="V2747" s="1">
        <f>IF(LEN(TRIM(U2747&amp;""))=0, "", VALUE(SUBSTITUTE(U2747,"$","")))</f>
        <v>156.54</v>
      </c>
      <c r="W2747" s="1">
        <v>97.994039999999998</v>
      </c>
      <c r="X2747" s="1">
        <f>IF(LEN(TRIM(W2747&amp;""))=0, "", VALUE(SUBSTITUTE(W2747,"$","")))</f>
        <v>97.994039999999998</v>
      </c>
      <c r="Y2747" s="5" t="s">
        <v>4087</v>
      </c>
      <c r="Z2747" s="4" cm="1">
        <f t="array" ref="Z2747">IF(
    LEN(TRIM(Y2747&amp;""))=0,
        IF(AND(ISNUMBER(net_sales_clean), ISNUMBER(profit_clean)),
            net_sales_clean - profit_clean,
            ""
        ),
    VALUE(SUBSTITUTE(Y2747,"$",""))
)</f>
        <v>69.349892392126804</v>
      </c>
      <c r="AA2747" s="5" t="s">
        <v>4086</v>
      </c>
      <c r="AB2747" s="4" cm="1">
        <f t="array" ref="AB2747">IF(
    LEN(TRIM(AA2747&amp;""))=0,
        IF(AND(ISNUMBER(net_sales_clean), ISNUMBER(cost_clean)),
            net_sales_clean - cost_clean,
            ""
        ),
    VALUE(SUBSTITUTE(AA2747,"$",""))
)</f>
        <v>28.644147607873101</v>
      </c>
      <c r="AC2747">
        <v>8</v>
      </c>
      <c r="AD2747">
        <f>IF(LEN(TRIM(AC2747&amp;""))=0, "", VALUE(AC2747))</f>
        <v>8</v>
      </c>
      <c r="AE2747">
        <v>3</v>
      </c>
      <c r="AF2747">
        <f>IF(LEN(TRIM(AE2747&amp;""))=0, "", VALUE(AE2747))</f>
        <v>3</v>
      </c>
      <c r="AG2747">
        <v>1</v>
      </c>
      <c r="AH2747">
        <f>IF(
    OR(U2747&lt;0, W2747&lt;0, Y2747&lt;0, AA2747&lt;0),
        1,
        IF(LEN(TRIM(AG2747&amp;""))=0, "", AG2747)
)</f>
        <v>1</v>
      </c>
      <c r="AI2747" t="str">
        <f>IF(
    COUNT(Q2747,V2747,X2747,Z2747,AB2747)=0,
        "Not Usable",
    IF(
        COUNT(Q2747,V2747,X2747,Z2747,AB2747)&lt;5,
            "Incomplete",
            IF(
                MIN(Q2747,V2747,X2747,Z2747,AB2747)=0,
                    "Incomplete",
                    "Complete"
            )
    )
)</f>
        <v>Complete</v>
      </c>
    </row>
    <row r="2748" spans="1:35" x14ac:dyDescent="0.3">
      <c r="A2748">
        <v>49308</v>
      </c>
      <c r="B2748" s="6">
        <v>45562.197847222225</v>
      </c>
      <c r="C2748" s="3">
        <f>INT(B2748)</f>
        <v>45562</v>
      </c>
      <c r="D2748" s="2">
        <f>MOD(B2748,1)</f>
        <v>0.19784722222539131</v>
      </c>
      <c r="E2748">
        <v>50</v>
      </c>
      <c r="F2748" t="s">
        <v>13</v>
      </c>
      <c r="G2748" t="str">
        <f xml:space="preserve"> PROPER(TRIM(CLEAN(SUBSTITUTE(F2748,CHAR(160)," "))))</f>
        <v>Northeast</v>
      </c>
      <c r="H2748" t="s">
        <v>27</v>
      </c>
      <c r="I2748" t="str">
        <f>PROPER(TRIM(CLEAN((SUBSTITUTE(H2748,"-"," ")))))</f>
        <v>In Store</v>
      </c>
      <c r="J2748">
        <v>17919</v>
      </c>
      <c r="K2748" t="s">
        <v>6</v>
      </c>
      <c r="L2748" t="str">
        <f xml:space="preserve"> PROPER(TRIM(CLEAN(SUBSTITUTE(K2748,CHAR(160)," "))))</f>
        <v>Corporate</v>
      </c>
      <c r="M2748" t="s">
        <v>1</v>
      </c>
      <c r="N2748" t="str">
        <f xml:space="preserve"> PROPER(TRIM(CLEAN(SUBSTITUTE(M2748,CHAR(160)," "))))</f>
        <v>Beauty</v>
      </c>
      <c r="O2748" t="s">
        <v>31</v>
      </c>
      <c r="P2748" t="str">
        <f>IF(LEN(TRIM(Table1[[#This Row],[subcategory]]&amp;""))=0,"Unknown", PROPER(TRIM(Table1[[#This Row],[subcategory]])))</f>
        <v>Skincare</v>
      </c>
      <c r="Q2748">
        <v>441.36</v>
      </c>
      <c r="R2748" s="1">
        <f>IF(LEN(TRIM(Q2748&amp;""))=0, "", VALUE(SUBSTITUTE(Q2748,"$","")))</f>
        <v>441.36</v>
      </c>
      <c r="S2748">
        <v>3</v>
      </c>
      <c r="T2748">
        <f>IF(LEN(TRIM(S2748&amp;""))=0, "", VALUE(S2748))</f>
        <v>3</v>
      </c>
      <c r="U2748">
        <v>1324.08</v>
      </c>
      <c r="V2748" s="1">
        <f>IF(LEN(TRIM(U2748&amp;""))=0, "", VALUE(SUBSTITUTE(U2748,"$","")))</f>
        <v>1324.08</v>
      </c>
      <c r="X2748" s="1" t="str">
        <f>IF(LEN(TRIM(W2748&amp;""))=0, "", VALUE(SUBSTITUTE(W2748,"$","")))</f>
        <v/>
      </c>
      <c r="Z2748" s="1" t="str" cm="1">
        <f t="array" ref="Z2748">IF(
    LEN(TRIM(Y2748&amp;""))=0,
        IF(AND(ISNUMBER(net_sales_clean), ISNUMBER(profit_clean)),
            net_sales_clean - profit_clean,
            ""
        ),
    VALUE(SUBSTITUTE(Y2748,"$",""))
)</f>
        <v/>
      </c>
      <c r="AB2748" s="1" t="str" cm="1">
        <f t="array" ref="AB2748">IF(
    LEN(TRIM(AA2748&amp;""))=0,
        IF(AND(ISNUMBER(net_sales_clean), ISNUMBER(cost_clean)),
            net_sales_clean - cost_clean,
            ""
        ),
    VALUE(SUBSTITUTE(AA2748,"$",""))
)</f>
        <v/>
      </c>
      <c r="AC2748">
        <v>9</v>
      </c>
      <c r="AD2748">
        <f>IF(LEN(TRIM(AC2748&amp;""))=0, "", VALUE(AC2748))</f>
        <v>9</v>
      </c>
      <c r="AE2748">
        <v>2</v>
      </c>
      <c r="AF2748">
        <f>IF(LEN(TRIM(AE2748&amp;""))=0, "", VALUE(AE2748))</f>
        <v>2</v>
      </c>
      <c r="AG2748">
        <v>0</v>
      </c>
      <c r="AH2748">
        <f>IF(
    OR(U2748&lt;0, W2748&lt;0, Y2748&lt;0, AA2748&lt;0),
        1,
        IF(LEN(TRIM(AG2748&amp;""))=0, "", AG2748)
)</f>
        <v>0</v>
      </c>
      <c r="AI2748" t="str">
        <f>IF(
    COUNT(Q2748,V2748,X2748,Z2748,AB2748)=0,
        "Not Usable",
    IF(
        COUNT(Q2748,V2748,X2748,Z2748,AB2748)&lt;5,
            "Incomplete",
            IF(
                MIN(Q2748,V2748,X2748,Z2748,AB2748)=0,
                    "Incomplete",
                    "Complete"
            )
    )
)</f>
        <v>Incomplete</v>
      </c>
    </row>
    <row r="2749" spans="1:35" x14ac:dyDescent="0.3">
      <c r="A2749">
        <v>33645</v>
      </c>
      <c r="B2749" s="6">
        <v>45363.42728009259</v>
      </c>
      <c r="C2749" s="3">
        <f>INT(B2749)</f>
        <v>45363</v>
      </c>
      <c r="D2749" s="2">
        <f>MOD(B2749,1)</f>
        <v>0.42728009259008104</v>
      </c>
      <c r="E2749">
        <v>32</v>
      </c>
      <c r="F2749" t="s">
        <v>8</v>
      </c>
      <c r="G2749" t="str">
        <f xml:space="preserve"> PROPER(TRIM(CLEAN(SUBSTITUTE(F2749,CHAR(160)," "))))</f>
        <v>West</v>
      </c>
      <c r="H2749" t="s">
        <v>30</v>
      </c>
      <c r="I2749" t="str">
        <f>PROPER(TRIM(CLEAN((SUBSTITUTE(H2749,"-"," ")))))</f>
        <v>Mobile App</v>
      </c>
      <c r="J2749">
        <v>22075</v>
      </c>
      <c r="K2749" t="s">
        <v>6</v>
      </c>
      <c r="L2749" t="str">
        <f xml:space="preserve"> PROPER(TRIM(CLEAN(SUBSTITUTE(K2749,CHAR(160)," "))))</f>
        <v>Corporate</v>
      </c>
      <c r="M2749" t="s">
        <v>1</v>
      </c>
      <c r="N2749" t="str">
        <f xml:space="preserve"> PROPER(TRIM(CLEAN(SUBSTITUTE(M2749,CHAR(160)," "))))</f>
        <v>Beauty</v>
      </c>
      <c r="O2749" t="s">
        <v>5</v>
      </c>
      <c r="P2749" t="str">
        <f>IF(LEN(TRIM(Table1[[#This Row],[subcategory]]&amp;""))=0,"Unknown", PROPER(TRIM(Table1[[#This Row],[subcategory]])))</f>
        <v>Haircare</v>
      </c>
      <c r="Q2749">
        <v>82.94</v>
      </c>
      <c r="R2749" s="1">
        <f>IF(LEN(TRIM(Q2749&amp;""))=0, "", VALUE(SUBSTITUTE(Q2749,"$","")))</f>
        <v>82.94</v>
      </c>
      <c r="S2749">
        <v>1</v>
      </c>
      <c r="T2749">
        <f>IF(LEN(TRIM(S2749&amp;""))=0, "", VALUE(S2749))</f>
        <v>1</v>
      </c>
      <c r="U2749">
        <v>82.94</v>
      </c>
      <c r="V2749" s="1">
        <f>IF(LEN(TRIM(U2749&amp;""))=0, "", VALUE(SUBSTITUTE(U2749,"$","")))</f>
        <v>82.94</v>
      </c>
      <c r="W2749" s="1">
        <v>71.991919999999993</v>
      </c>
      <c r="X2749" s="1">
        <f>IF(LEN(TRIM(W2749&amp;""))=0, "", VALUE(SUBSTITUTE(W2749,"$","")))</f>
        <v>71.991919999999993</v>
      </c>
      <c r="Y2749" s="5" t="s">
        <v>4085</v>
      </c>
      <c r="Z2749" s="4" cm="1">
        <f t="array" ref="Z2749">IF(
    LEN(TRIM(Y2749&amp;""))=0,
        IF(AND(ISNUMBER(net_sales_clean), ISNUMBER(profit_clean)),
            net_sales_clean - profit_clean,
            ""
        ),
    VALUE(SUBSTITUTE(Y2749,"$",""))
)</f>
        <v>52.087646173760497</v>
      </c>
      <c r="AA2749" s="5" t="s">
        <v>4084</v>
      </c>
      <c r="AB2749" s="4" cm="1">
        <f t="array" ref="AB2749">IF(
    LEN(TRIM(AA2749&amp;""))=0,
        IF(AND(ISNUMBER(net_sales_clean), ISNUMBER(cost_clean)),
            net_sales_clean - cost_clean,
            ""
        ),
    VALUE(SUBSTITUTE(AA2749,"$",""))
)</f>
        <v>19.9042738262394</v>
      </c>
      <c r="AC2749">
        <v>2</v>
      </c>
      <c r="AD2749">
        <f>IF(LEN(TRIM(AC2749&amp;""))=0, "", VALUE(AC2749))</f>
        <v>2</v>
      </c>
      <c r="AE2749">
        <v>4</v>
      </c>
      <c r="AF2749">
        <f>IF(LEN(TRIM(AE2749&amp;""))=0, "", VALUE(AE2749))</f>
        <v>4</v>
      </c>
      <c r="AG2749">
        <v>0</v>
      </c>
      <c r="AH2749">
        <f>IF(
    OR(U2749&lt;0, W2749&lt;0, Y2749&lt;0, AA2749&lt;0),
        1,
        IF(LEN(TRIM(AG2749&amp;""))=0, "", AG2749)
)</f>
        <v>0</v>
      </c>
      <c r="AI2749" t="str">
        <f>IF(
    COUNT(Q2749,V2749,X2749,Z2749,AB2749)=0,
        "Not Usable",
    IF(
        COUNT(Q2749,V2749,X2749,Z2749,AB2749)&lt;5,
            "Incomplete",
            IF(
                MIN(Q2749,V2749,X2749,Z2749,AB2749)=0,
                    "Incomplete",
                    "Complete"
            )
    )
)</f>
        <v>Complete</v>
      </c>
    </row>
    <row r="2750" spans="1:35" x14ac:dyDescent="0.3">
      <c r="A2750">
        <v>19354</v>
      </c>
      <c r="B2750" s="6">
        <v>46019.887962962966</v>
      </c>
      <c r="C2750" s="3">
        <f>INT(B2750)</f>
        <v>46019</v>
      </c>
      <c r="D2750" s="2">
        <f>MOD(B2750,1)</f>
        <v>0.88796296296641231</v>
      </c>
      <c r="E2750">
        <v>61</v>
      </c>
      <c r="F2750" t="s">
        <v>33</v>
      </c>
      <c r="G2750" t="str">
        <f xml:space="preserve"> PROPER(TRIM(CLEAN(SUBSTITUTE(F2750,CHAR(160)," "))))</f>
        <v>South</v>
      </c>
      <c r="H2750" t="s">
        <v>7</v>
      </c>
      <c r="I2750" t="str">
        <f>PROPER(TRIM(CLEAN((SUBSTITUTE(H2750,"-"," ")))))</f>
        <v>In Store</v>
      </c>
      <c r="J2750">
        <v>15655</v>
      </c>
      <c r="K2750" t="s">
        <v>6</v>
      </c>
      <c r="L2750" t="str">
        <f xml:space="preserve"> PROPER(TRIM(CLEAN(SUBSTITUTE(K2750,CHAR(160)," "))))</f>
        <v>Corporate</v>
      </c>
      <c r="M2750" t="s">
        <v>19</v>
      </c>
      <c r="N2750" t="str">
        <f xml:space="preserve"> PROPER(TRIM(CLEAN(SUBSTITUTE(M2750,CHAR(160)," "))))</f>
        <v>Apparel</v>
      </c>
      <c r="P2750" t="str">
        <f>IF(LEN(TRIM(Table1[[#This Row],[subcategory]]&amp;""))=0,"Unknown", PROPER(TRIM(Table1[[#This Row],[subcategory]])))</f>
        <v>Unknown</v>
      </c>
      <c r="Q2750">
        <v>125.44</v>
      </c>
      <c r="R2750" s="1">
        <f>IF(LEN(TRIM(Q2750&amp;""))=0, "", VALUE(SUBSTITUTE(Q2750,"$","")))</f>
        <v>125.44</v>
      </c>
      <c r="S2750">
        <v>3</v>
      </c>
      <c r="T2750">
        <f>IF(LEN(TRIM(S2750&amp;""))=0, "", VALUE(S2750))</f>
        <v>3</v>
      </c>
      <c r="U2750">
        <v>376.32</v>
      </c>
      <c r="V2750" s="1">
        <f>IF(LEN(TRIM(U2750&amp;""))=0, "", VALUE(SUBSTITUTE(U2750,"$","")))</f>
        <v>376.32</v>
      </c>
      <c r="W2750" s="1">
        <v>363.90143999999998</v>
      </c>
      <c r="X2750" s="1">
        <f>IF(LEN(TRIM(W2750&amp;""))=0, "", VALUE(SUBSTITUTE(W2750,"$","")))</f>
        <v>363.90143999999998</v>
      </c>
      <c r="Y2750" s="5" t="s">
        <v>4083</v>
      </c>
      <c r="Z2750" s="4" cm="1">
        <f t="array" ref="Z2750">IF(
    LEN(TRIM(Y2750&amp;""))=0,
        IF(AND(ISNUMBER(net_sales_clean), ISNUMBER(profit_clean)),
            net_sales_clean - profit_clean,
            ""
        ),
    VALUE(SUBSTITUTE(Y2750,"$",""))
)</f>
        <v>279.68394712600599</v>
      </c>
      <c r="AA2750" s="5" t="s">
        <v>4082</v>
      </c>
      <c r="AB2750" s="4" cm="1">
        <f t="array" ref="AB2750">IF(
    LEN(TRIM(AA2750&amp;""))=0,
        IF(AND(ISNUMBER(net_sales_clean), ISNUMBER(cost_clean)),
            net_sales_clean - cost_clean,
            ""
        ),
    VALUE(SUBSTITUTE(AA2750,"$",""))
)</f>
        <v>84.217492873993507</v>
      </c>
      <c r="AC2750">
        <v>2</v>
      </c>
      <c r="AD2750">
        <f>IF(LEN(TRIM(AC2750&amp;""))=0, "", VALUE(AC2750))</f>
        <v>2</v>
      </c>
      <c r="AE2750">
        <v>3</v>
      </c>
      <c r="AF2750">
        <f>IF(LEN(TRIM(AE2750&amp;""))=0, "", VALUE(AE2750))</f>
        <v>3</v>
      </c>
      <c r="AG2750">
        <v>0</v>
      </c>
      <c r="AH2750">
        <f>IF(
    OR(U2750&lt;0, W2750&lt;0, Y2750&lt;0, AA2750&lt;0),
        1,
        IF(LEN(TRIM(AG2750&amp;""))=0, "", AG2750)
)</f>
        <v>0</v>
      </c>
      <c r="AI2750" t="str">
        <f>IF(
    COUNT(Q2750,V2750,X2750,Z2750,AB2750)=0,
        "Not Usable",
    IF(
        COUNT(Q2750,V2750,X2750,Z2750,AB2750)&lt;5,
            "Incomplete",
            IF(
                MIN(Q2750,V2750,X2750,Z2750,AB2750)=0,
                    "Incomplete",
                    "Complete"
            )
    )
)</f>
        <v>Complete</v>
      </c>
    </row>
    <row r="2751" spans="1:35" x14ac:dyDescent="0.3">
      <c r="A2751">
        <v>17137</v>
      </c>
      <c r="B2751" s="6">
        <v>45678.982453703706</v>
      </c>
      <c r="C2751" s="3">
        <f>INT(B2751)</f>
        <v>45678</v>
      </c>
      <c r="D2751" s="2">
        <f>MOD(B2751,1)</f>
        <v>0.98245370370568708</v>
      </c>
      <c r="E2751">
        <v>8</v>
      </c>
      <c r="F2751" t="s">
        <v>4</v>
      </c>
      <c r="G2751" t="str">
        <f xml:space="preserve"> PROPER(TRIM(CLEAN(SUBSTITUTE(F2751,CHAR(160)," "))))</f>
        <v>South</v>
      </c>
      <c r="H2751" t="s">
        <v>3</v>
      </c>
      <c r="I2751" t="str">
        <f>PROPER(TRIM(CLEAN((SUBSTITUTE(H2751,"-"," ")))))</f>
        <v>Phone</v>
      </c>
      <c r="J2751">
        <v>5697</v>
      </c>
      <c r="K2751" t="s">
        <v>6</v>
      </c>
      <c r="L2751" t="str">
        <f xml:space="preserve"> PROPER(TRIM(CLEAN(SUBSTITUTE(K2751,CHAR(160)," "))))</f>
        <v>Corporate</v>
      </c>
      <c r="M2751" t="s">
        <v>9</v>
      </c>
      <c r="N2751" t="str">
        <f xml:space="preserve"> PROPER(TRIM(CLEAN(SUBSTITUTE(M2751,CHAR(160)," "))))</f>
        <v>Home</v>
      </c>
      <c r="P2751" t="str">
        <f>IF(LEN(TRIM(Table1[[#This Row],[subcategory]]&amp;""))=0,"Unknown", PROPER(TRIM(Table1[[#This Row],[subcategory]])))</f>
        <v>Unknown</v>
      </c>
      <c r="Q2751">
        <v>86.06</v>
      </c>
      <c r="R2751" s="1">
        <f>IF(LEN(TRIM(Q2751&amp;""))=0, "", VALUE(SUBSTITUTE(Q2751,"$","")))</f>
        <v>86.06</v>
      </c>
      <c r="S2751">
        <v>2</v>
      </c>
      <c r="T2751">
        <f>IF(LEN(TRIM(S2751&amp;""))=0, "", VALUE(S2751))</f>
        <v>2</v>
      </c>
      <c r="U2751">
        <v>172.12</v>
      </c>
      <c r="V2751" s="1">
        <f>IF(LEN(TRIM(U2751&amp;""))=0, "", VALUE(SUBSTITUTE(U2751,"$","")))</f>
        <v>172.12</v>
      </c>
      <c r="W2751" s="1">
        <v>154.04740000000001</v>
      </c>
      <c r="X2751" s="1">
        <f>IF(LEN(TRIM(W2751&amp;""))=0, "", VALUE(SUBSTITUTE(W2751,"$","")))</f>
        <v>154.04740000000001</v>
      </c>
      <c r="Y2751" s="5" t="s">
        <v>4081</v>
      </c>
      <c r="Z2751" s="4" cm="1">
        <f t="array" ref="Z2751">IF(
    LEN(TRIM(Y2751&amp;""))=0,
        IF(AND(ISNUMBER(net_sales_clean), ISNUMBER(profit_clean)),
            net_sales_clean - profit_clean,
            ""
        ),
    VALUE(SUBSTITUTE(Y2751,"$",""))
)</f>
        <v>129.47821225120501</v>
      </c>
      <c r="AA2751" s="5" t="s">
        <v>4080</v>
      </c>
      <c r="AB2751" s="4" cm="1">
        <f t="array" ref="AB2751">IF(
    LEN(TRIM(AA2751&amp;""))=0,
        IF(AND(ISNUMBER(net_sales_clean), ISNUMBER(cost_clean)),
            net_sales_clean - cost_clean,
            ""
        ),
    VALUE(SUBSTITUTE(AA2751,"$",""))
)</f>
        <v>24.569187748794299</v>
      </c>
      <c r="AC2751">
        <v>9</v>
      </c>
      <c r="AD2751">
        <f>IF(LEN(TRIM(AC2751&amp;""))=0, "", VALUE(AC2751))</f>
        <v>9</v>
      </c>
      <c r="AE2751">
        <v>5</v>
      </c>
      <c r="AF2751">
        <f>IF(LEN(TRIM(AE2751&amp;""))=0, "", VALUE(AE2751))</f>
        <v>5</v>
      </c>
      <c r="AG2751">
        <v>0</v>
      </c>
      <c r="AH2751">
        <f>IF(
    OR(U2751&lt;0, W2751&lt;0, Y2751&lt;0, AA2751&lt;0),
        1,
        IF(LEN(TRIM(AG2751&amp;""))=0, "", AG2751)
)</f>
        <v>0</v>
      </c>
      <c r="AI2751" t="str">
        <f>IF(
    COUNT(Q2751,V2751,X2751,Z2751,AB2751)=0,
        "Not Usable",
    IF(
        COUNT(Q2751,V2751,X2751,Z2751,AB2751)&lt;5,
            "Incomplete",
            IF(
                MIN(Q2751,V2751,X2751,Z2751,AB2751)=0,
                    "Incomplete",
                    "Complete"
            )
    )
)</f>
        <v>Complete</v>
      </c>
    </row>
    <row r="2752" spans="1:35" x14ac:dyDescent="0.3">
      <c r="A2752">
        <v>2758</v>
      </c>
      <c r="B2752" s="6">
        <v>45240.852395833332</v>
      </c>
      <c r="C2752" s="3">
        <f>INT(B2752)</f>
        <v>45240</v>
      </c>
      <c r="D2752" s="2">
        <f>MOD(B2752,1)</f>
        <v>0.85239583333168412</v>
      </c>
      <c r="E2752">
        <v>36</v>
      </c>
      <c r="F2752" t="s">
        <v>8</v>
      </c>
      <c r="G2752" t="str">
        <f xml:space="preserve"> PROPER(TRIM(CLEAN(SUBSTITUTE(F2752,CHAR(160)," "))))</f>
        <v>West</v>
      </c>
      <c r="H2752" t="s">
        <v>3</v>
      </c>
      <c r="I2752" t="str">
        <f>PROPER(TRIM(CLEAN((SUBSTITUTE(H2752,"-"," ")))))</f>
        <v>Phone</v>
      </c>
      <c r="J2752">
        <v>6335</v>
      </c>
      <c r="K2752" t="s">
        <v>14</v>
      </c>
      <c r="L2752" t="str">
        <f xml:space="preserve"> PROPER(TRIM(CLEAN(SUBSTITUTE(K2752,CHAR(160)," "))))</f>
        <v>Consumer</v>
      </c>
      <c r="M2752" t="s">
        <v>1</v>
      </c>
      <c r="N2752" t="str">
        <f xml:space="preserve"> PROPER(TRIM(CLEAN(SUBSTITUTE(M2752,CHAR(160)," "))))</f>
        <v>Beauty</v>
      </c>
      <c r="O2752" t="s">
        <v>31</v>
      </c>
      <c r="P2752" t="str">
        <f>IF(LEN(TRIM(Table1[[#This Row],[subcategory]]&amp;""))=0,"Unknown", PROPER(TRIM(Table1[[#This Row],[subcategory]])))</f>
        <v>Skincare</v>
      </c>
      <c r="Q2752">
        <v>64.430000000000007</v>
      </c>
      <c r="R2752" s="1">
        <f>IF(LEN(TRIM(Q2752&amp;""))=0, "", VALUE(SUBSTITUTE(Q2752,"$","")))</f>
        <v>64.430000000000007</v>
      </c>
      <c r="S2752">
        <v>1</v>
      </c>
      <c r="T2752">
        <f>IF(LEN(TRIM(S2752&amp;""))=0, "", VALUE(S2752))</f>
        <v>1</v>
      </c>
      <c r="U2752">
        <v>-64.430000000000007</v>
      </c>
      <c r="V2752" s="1">
        <f>IF(LEN(TRIM(U2752&amp;""))=0, "", VALUE(SUBSTITUTE(U2752,"$","")))</f>
        <v>-64.430000000000007</v>
      </c>
      <c r="W2752" s="1">
        <v>-62.497100000000003</v>
      </c>
      <c r="X2752" s="1">
        <f>IF(LEN(TRIM(W2752&amp;""))=0, "", VALUE(SUBSTITUTE(W2752,"$","")))</f>
        <v>-62.497100000000003</v>
      </c>
      <c r="Y2752">
        <v>-51.802494272882299</v>
      </c>
      <c r="Z2752" s="1" cm="1">
        <f t="array" ref="Z2752">IF(
    LEN(TRIM(Y2752&amp;""))=0,
        IF(AND(ISNUMBER(net_sales_clean), ISNUMBER(profit_clean)),
            net_sales_clean - profit_clean,
            ""
        ),
    VALUE(SUBSTITUTE(Y2752,"$",""))
)</f>
        <v>-51.802494272882299</v>
      </c>
      <c r="AA2752">
        <v>-10.694605727117599</v>
      </c>
      <c r="AB2752" s="1" cm="1">
        <f t="array" ref="AB2752">IF(
    LEN(TRIM(AA2752&amp;""))=0,
        IF(AND(ISNUMBER(net_sales_clean), ISNUMBER(cost_clean)),
            net_sales_clean - cost_clean,
            ""
        ),
    VALUE(SUBSTITUTE(AA2752,"$",""))
)</f>
        <v>-10.694605727117599</v>
      </c>
      <c r="AC2752">
        <v>1</v>
      </c>
      <c r="AD2752">
        <f>IF(LEN(TRIM(AC2752&amp;""))=0, "", VALUE(AC2752))</f>
        <v>1</v>
      </c>
      <c r="AE2752">
        <v>3</v>
      </c>
      <c r="AF2752">
        <f>IF(LEN(TRIM(AE2752&amp;""))=0, "", VALUE(AE2752))</f>
        <v>3</v>
      </c>
      <c r="AG2752">
        <v>0</v>
      </c>
      <c r="AH2752">
        <f>IF(
    OR(U2752&lt;0, W2752&lt;0, Y2752&lt;0, AA2752&lt;0),
        1,
        IF(LEN(TRIM(AG2752&amp;""))=0, "", AG2752)
)</f>
        <v>1</v>
      </c>
      <c r="AI2752" t="str">
        <f>IF(
    COUNT(Q2752,V2752,X2752,Z2752,AB2752)=0,
        "Not Usable",
    IF(
        COUNT(Q2752,V2752,X2752,Z2752,AB2752)&lt;5,
            "Incomplete",
            IF(
                MIN(Q2752,V2752,X2752,Z2752,AB2752)=0,
                    "Incomplete",
                    "Complete"
            )
    )
)</f>
        <v>Complete</v>
      </c>
    </row>
    <row r="2753" spans="1:35" x14ac:dyDescent="0.3">
      <c r="A2753">
        <v>31878</v>
      </c>
      <c r="B2753" s="6">
        <v>45508.800023148149</v>
      </c>
      <c r="C2753" s="3">
        <f>INT(B2753)</f>
        <v>45508</v>
      </c>
      <c r="D2753" s="2">
        <f>MOD(B2753,1)</f>
        <v>0.80002314814919373</v>
      </c>
      <c r="E2753">
        <v>38</v>
      </c>
      <c r="F2753" t="s">
        <v>33</v>
      </c>
      <c r="G2753" t="str">
        <f xml:space="preserve"> PROPER(TRIM(CLEAN(SUBSTITUTE(F2753,CHAR(160)," "))))</f>
        <v>South</v>
      </c>
      <c r="H2753" t="s">
        <v>7</v>
      </c>
      <c r="I2753" t="str">
        <f>PROPER(TRIM(CLEAN((SUBSTITUTE(H2753,"-"," ")))))</f>
        <v>In Store</v>
      </c>
      <c r="J2753">
        <v>21497</v>
      </c>
      <c r="K2753" t="s">
        <v>6</v>
      </c>
      <c r="L2753" t="str">
        <f xml:space="preserve"> PROPER(TRIM(CLEAN(SUBSTITUTE(K2753,CHAR(160)," "))))</f>
        <v>Corporate</v>
      </c>
      <c r="M2753" t="s">
        <v>1</v>
      </c>
      <c r="N2753" t="str">
        <f xml:space="preserve"> PROPER(TRIM(CLEAN(SUBSTITUTE(M2753,CHAR(160)," "))))</f>
        <v>Beauty</v>
      </c>
      <c r="O2753" t="s">
        <v>0</v>
      </c>
      <c r="P2753" t="str">
        <f>IF(LEN(TRIM(Table1[[#This Row],[subcategory]]&amp;""))=0,"Unknown", PROPER(TRIM(Table1[[#This Row],[subcategory]])))</f>
        <v>Makeup</v>
      </c>
      <c r="Q2753">
        <v>40.07</v>
      </c>
      <c r="R2753" s="1">
        <f>IF(LEN(TRIM(Q2753&amp;""))=0, "", VALUE(SUBSTITUTE(Q2753,"$","")))</f>
        <v>40.07</v>
      </c>
      <c r="S2753">
        <v>4</v>
      </c>
      <c r="T2753">
        <f>IF(LEN(TRIM(S2753&amp;""))=0, "", VALUE(S2753))</f>
        <v>4</v>
      </c>
      <c r="U2753">
        <v>160.28</v>
      </c>
      <c r="V2753" s="1">
        <f>IF(LEN(TRIM(U2753&amp;""))=0, "", VALUE(SUBSTITUTE(U2753,"$","")))</f>
        <v>160.28</v>
      </c>
      <c r="W2753" s="4" t="s">
        <v>4079</v>
      </c>
      <c r="X2753" s="4">
        <f>IF(LEN(TRIM(W2753&amp;""))=0, "", VALUE(SUBSTITUTE(W2753,"$","")))</f>
        <v>149.54123999999999</v>
      </c>
      <c r="Y2753">
        <v>95.395185963056306</v>
      </c>
      <c r="Z2753" s="1" cm="1">
        <f t="array" ref="Z2753">IF(
    LEN(TRIM(Y2753&amp;""))=0,
        IF(AND(ISNUMBER(net_sales_clean), ISNUMBER(profit_clean)),
            net_sales_clean - profit_clean,
            ""
        ),
    VALUE(SUBSTITUTE(Y2753,"$",""))
)</f>
        <v>95.395185963056306</v>
      </c>
      <c r="AA2753" s="5" t="s">
        <v>4078</v>
      </c>
      <c r="AB2753" s="4" cm="1">
        <f t="array" ref="AB2753">IF(
    LEN(TRIM(AA2753&amp;""))=0,
        IF(AND(ISNUMBER(net_sales_clean), ISNUMBER(cost_clean)),
            net_sales_clean - cost_clean,
            ""
        ),
    VALUE(SUBSTITUTE(AA2753,"$",""))
)</f>
        <v>54.146054036943703</v>
      </c>
      <c r="AC2753">
        <v>3</v>
      </c>
      <c r="AD2753">
        <f>IF(LEN(TRIM(AC2753&amp;""))=0, "", VALUE(AC2753))</f>
        <v>3</v>
      </c>
      <c r="AE2753">
        <v>2</v>
      </c>
      <c r="AF2753">
        <f>IF(LEN(TRIM(AE2753&amp;""))=0, "", VALUE(AE2753))</f>
        <v>2</v>
      </c>
      <c r="AG2753">
        <v>0</v>
      </c>
      <c r="AH2753">
        <f>IF(
    OR(U2753&lt;0, W2753&lt;0, Y2753&lt;0, AA2753&lt;0),
        1,
        IF(LEN(TRIM(AG2753&amp;""))=0, "", AG2753)
)</f>
        <v>0</v>
      </c>
      <c r="AI2753" t="str">
        <f>IF(
    COUNT(Q2753,V2753,X2753,Z2753,AB2753)=0,
        "Not Usable",
    IF(
        COUNT(Q2753,V2753,X2753,Z2753,AB2753)&lt;5,
            "Incomplete",
            IF(
                MIN(Q2753,V2753,X2753,Z2753,AB2753)=0,
                    "Incomplete",
                    "Complete"
            )
    )
)</f>
        <v>Complete</v>
      </c>
    </row>
    <row r="2754" spans="1:35" x14ac:dyDescent="0.3">
      <c r="A2754">
        <v>22001</v>
      </c>
      <c r="B2754" s="6">
        <v>45757.731076388889</v>
      </c>
      <c r="C2754" s="3">
        <f>INT(B2754)</f>
        <v>45757</v>
      </c>
      <c r="D2754" s="2">
        <f>MOD(B2754,1)</f>
        <v>0.73107638888905058</v>
      </c>
      <c r="E2754">
        <v>83</v>
      </c>
      <c r="F2754" t="s">
        <v>13</v>
      </c>
      <c r="G2754" t="str">
        <f xml:space="preserve"> PROPER(TRIM(CLEAN(SUBSTITUTE(F2754,CHAR(160)," "))))</f>
        <v>Northeast</v>
      </c>
      <c r="H2754" t="s">
        <v>3</v>
      </c>
      <c r="I2754" t="str">
        <f>PROPER(TRIM(CLEAN((SUBSTITUTE(H2754,"-"," ")))))</f>
        <v>Phone</v>
      </c>
      <c r="J2754">
        <v>25652</v>
      </c>
      <c r="K2754" t="s">
        <v>2</v>
      </c>
      <c r="L2754" t="str">
        <f xml:space="preserve"> PROPER(TRIM(CLEAN(SUBSTITUTE(K2754,CHAR(160)," "))))</f>
        <v>Home Office</v>
      </c>
      <c r="M2754" t="s">
        <v>16</v>
      </c>
      <c r="N2754" t="str">
        <f xml:space="preserve"> PROPER(TRIM(CLEAN(SUBSTITUTE(M2754,CHAR(160)," "))))</f>
        <v>Grocery</v>
      </c>
      <c r="O2754" t="s">
        <v>24</v>
      </c>
      <c r="P2754" t="str">
        <f>IF(LEN(TRIM(Table1[[#This Row],[subcategory]]&amp;""))=0,"Unknown", PROPER(TRIM(Table1[[#This Row],[subcategory]])))</f>
        <v>Snacks</v>
      </c>
      <c r="Q2754">
        <v>95.56</v>
      </c>
      <c r="R2754" s="1">
        <f>IF(LEN(TRIM(Q2754&amp;""))=0, "", VALUE(SUBSTITUTE(Q2754,"$","")))</f>
        <v>95.56</v>
      </c>
      <c r="S2754">
        <v>1</v>
      </c>
      <c r="T2754">
        <f>IF(LEN(TRIM(S2754&amp;""))=0, "", VALUE(S2754))</f>
        <v>1</v>
      </c>
      <c r="U2754">
        <v>95.56</v>
      </c>
      <c r="V2754" s="1">
        <f>IF(LEN(TRIM(U2754&amp;""))=0, "", VALUE(SUBSTITUTE(U2754,"$","")))</f>
        <v>95.56</v>
      </c>
      <c r="W2754" s="1">
        <v>80.079279999999997</v>
      </c>
      <c r="X2754" s="1">
        <f>IF(LEN(TRIM(W2754&amp;""))=0, "", VALUE(SUBSTITUTE(W2754,"$","")))</f>
        <v>80.079279999999997</v>
      </c>
      <c r="Y2754">
        <v>61.803901277951901</v>
      </c>
      <c r="Z2754" s="1" cm="1">
        <f t="array" ref="Z2754">IF(
    LEN(TRIM(Y2754&amp;""))=0,
        IF(AND(ISNUMBER(net_sales_clean), ISNUMBER(profit_clean)),
            net_sales_clean - profit_clean,
            ""
        ),
    VALUE(SUBSTITUTE(Y2754,"$",""))
)</f>
        <v>61.803901277951901</v>
      </c>
      <c r="AA2754" s="5" t="s">
        <v>4077</v>
      </c>
      <c r="AB2754" s="4" cm="1">
        <f t="array" ref="AB2754">IF(
    LEN(TRIM(AA2754&amp;""))=0,
        IF(AND(ISNUMBER(net_sales_clean), ISNUMBER(cost_clean)),
            net_sales_clean - cost_clean,
            ""
        ),
    VALUE(SUBSTITUTE(AA2754,"$",""))
)</f>
        <v>18.275378722048</v>
      </c>
      <c r="AC2754">
        <v>9</v>
      </c>
      <c r="AD2754">
        <f>IF(LEN(TRIM(AC2754&amp;""))=0, "", VALUE(AC2754))</f>
        <v>9</v>
      </c>
      <c r="AE2754">
        <v>5</v>
      </c>
      <c r="AF2754">
        <f>IF(LEN(TRIM(AE2754&amp;""))=0, "", VALUE(AE2754))</f>
        <v>5</v>
      </c>
      <c r="AG2754">
        <v>0</v>
      </c>
      <c r="AH2754">
        <f>IF(
    OR(U2754&lt;0, W2754&lt;0, Y2754&lt;0, AA2754&lt;0),
        1,
        IF(LEN(TRIM(AG2754&amp;""))=0, "", AG2754)
)</f>
        <v>0</v>
      </c>
      <c r="AI2754" t="str">
        <f>IF(
    COUNT(Q2754,V2754,X2754,Z2754,AB2754)=0,
        "Not Usable",
    IF(
        COUNT(Q2754,V2754,X2754,Z2754,AB2754)&lt;5,
            "Incomplete",
            IF(
                MIN(Q2754,V2754,X2754,Z2754,AB2754)=0,
                    "Incomplete",
                    "Complete"
            )
    )
)</f>
        <v>Complete</v>
      </c>
    </row>
    <row r="2755" spans="1:35" x14ac:dyDescent="0.3">
      <c r="A2755">
        <v>23589</v>
      </c>
      <c r="B2755" s="6">
        <v>45165.759895833333</v>
      </c>
      <c r="C2755" s="3">
        <f>INT(B2755)</f>
        <v>45165</v>
      </c>
      <c r="D2755" s="2">
        <f>MOD(B2755,1)</f>
        <v>0.75989583333284827</v>
      </c>
      <c r="E2755">
        <v>5</v>
      </c>
      <c r="F2755" t="s">
        <v>4</v>
      </c>
      <c r="G2755" t="str">
        <f xml:space="preserve"> PROPER(TRIM(CLEAN(SUBSTITUTE(F2755,CHAR(160)," "))))</f>
        <v>South</v>
      </c>
      <c r="H2755" t="s">
        <v>3</v>
      </c>
      <c r="I2755" t="str">
        <f>PROPER(TRIM(CLEAN((SUBSTITUTE(H2755,"-"," ")))))</f>
        <v>Phone</v>
      </c>
      <c r="J2755">
        <v>7502</v>
      </c>
      <c r="K2755" t="s">
        <v>2</v>
      </c>
      <c r="L2755" t="str">
        <f xml:space="preserve"> PROPER(TRIM(CLEAN(SUBSTITUTE(K2755,CHAR(160)," "))))</f>
        <v>Home Office</v>
      </c>
      <c r="M2755" t="s">
        <v>1</v>
      </c>
      <c r="N2755" t="str">
        <f xml:space="preserve"> PROPER(TRIM(CLEAN(SUBSTITUTE(M2755,CHAR(160)," "))))</f>
        <v>Beauty</v>
      </c>
      <c r="O2755" t="s">
        <v>5</v>
      </c>
      <c r="P2755" t="str">
        <f>IF(LEN(TRIM(Table1[[#This Row],[subcategory]]&amp;""))=0,"Unknown", PROPER(TRIM(Table1[[#This Row],[subcategory]])))</f>
        <v>Haircare</v>
      </c>
      <c r="Q2755">
        <v>34.229999999999997</v>
      </c>
      <c r="R2755" s="1">
        <f>IF(LEN(TRIM(Q2755&amp;""))=0, "", VALUE(SUBSTITUTE(Q2755,"$","")))</f>
        <v>34.229999999999997</v>
      </c>
      <c r="S2755">
        <v>0</v>
      </c>
      <c r="T2755">
        <f>IF(LEN(TRIM(S2755&amp;""))=0, "", VALUE(S2755))</f>
        <v>0</v>
      </c>
      <c r="U2755">
        <v>0</v>
      </c>
      <c r="V2755" s="1">
        <f>IF(LEN(TRIM(U2755&amp;""))=0, "", VALUE(SUBSTITUTE(U2755,"$","")))</f>
        <v>0</v>
      </c>
      <c r="W2755" s="1">
        <v>0</v>
      </c>
      <c r="X2755" s="1">
        <f>IF(LEN(TRIM(W2755&amp;""))=0, "", VALUE(SUBSTITUTE(W2755,"$","")))</f>
        <v>0</v>
      </c>
      <c r="Y2755">
        <v>0</v>
      </c>
      <c r="Z2755" s="1" cm="1">
        <f t="array" ref="Z2755">IF(
    LEN(TRIM(Y2755&amp;""))=0,
        IF(AND(ISNUMBER(net_sales_clean), ISNUMBER(profit_clean)),
            net_sales_clean - profit_clean,
            ""
        ),
    VALUE(SUBSTITUTE(Y2755,"$",""))
)</f>
        <v>0</v>
      </c>
      <c r="AA2755">
        <v>0</v>
      </c>
      <c r="AB2755" s="1" cm="1">
        <f t="array" ref="AB2755">IF(
    LEN(TRIM(AA2755&amp;""))=0,
        IF(AND(ISNUMBER(net_sales_clean), ISNUMBER(cost_clean)),
            net_sales_clean - cost_clean,
            ""
        ),
    VALUE(SUBSTITUTE(AA2755,"$",""))
)</f>
        <v>0</v>
      </c>
      <c r="AC2755">
        <v>0</v>
      </c>
      <c r="AD2755">
        <f>IF(LEN(TRIM(AC2755&amp;""))=0, "", VALUE(AC2755))</f>
        <v>0</v>
      </c>
      <c r="AE2755">
        <v>3</v>
      </c>
      <c r="AF2755">
        <f>IF(LEN(TRIM(AE2755&amp;""))=0, "", VALUE(AE2755))</f>
        <v>3</v>
      </c>
      <c r="AG2755">
        <v>0</v>
      </c>
      <c r="AH2755">
        <f>IF(
    OR(U2755&lt;0, W2755&lt;0, Y2755&lt;0, AA2755&lt;0),
        1,
        IF(LEN(TRIM(AG2755&amp;""))=0, "", AG2755)
)</f>
        <v>0</v>
      </c>
      <c r="AI2755" t="str">
        <f>IF(
    COUNT(Q2755,V2755,X2755,Z2755,AB2755)=0,
        "Not Usable",
    IF(
        COUNT(Q2755,V2755,X2755,Z2755,AB2755)&lt;5,
            "Incomplete",
            IF(
                MIN(Q2755,V2755,X2755,Z2755,AB2755)=0,
                    "Incomplete",
                    "Complete"
            )
    )
)</f>
        <v>Incomplete</v>
      </c>
    </row>
    <row r="2756" spans="1:35" x14ac:dyDescent="0.3">
      <c r="A2756">
        <v>49339</v>
      </c>
      <c r="B2756" s="6">
        <v>44931.787546296298</v>
      </c>
      <c r="C2756" s="3">
        <f>INT(B2756)</f>
        <v>44931</v>
      </c>
      <c r="D2756" s="2">
        <f>MOD(B2756,1)</f>
        <v>0.78754629629838746</v>
      </c>
      <c r="E2756">
        <v>20</v>
      </c>
      <c r="F2756" t="s">
        <v>15</v>
      </c>
      <c r="G2756" t="str">
        <f xml:space="preserve"> PROPER(TRIM(CLEAN(SUBSTITUTE(F2756,CHAR(160)," "))))</f>
        <v>West</v>
      </c>
      <c r="H2756" t="s">
        <v>30</v>
      </c>
      <c r="I2756" t="str">
        <f>PROPER(TRIM(CLEAN((SUBSTITUTE(H2756,"-"," ")))))</f>
        <v>Mobile App</v>
      </c>
      <c r="J2756">
        <v>21829</v>
      </c>
      <c r="K2756" t="s">
        <v>2</v>
      </c>
      <c r="L2756" t="str">
        <f xml:space="preserve"> PROPER(TRIM(CLEAN(SUBSTITUTE(K2756,CHAR(160)," "))))</f>
        <v>Home Office</v>
      </c>
      <c r="M2756" t="s">
        <v>9</v>
      </c>
      <c r="N2756" t="str">
        <f xml:space="preserve"> PROPER(TRIM(CLEAN(SUBSTITUTE(M2756,CHAR(160)," "))))</f>
        <v>Home</v>
      </c>
      <c r="O2756" t="s">
        <v>36</v>
      </c>
      <c r="P2756" t="str">
        <f>IF(LEN(TRIM(Table1[[#This Row],[subcategory]]&amp;""))=0,"Unknown", PROPER(TRIM(Table1[[#This Row],[subcategory]])))</f>
        <v>Bedding</v>
      </c>
      <c r="Q2756">
        <v>28.51</v>
      </c>
      <c r="R2756" s="1">
        <f>IF(LEN(TRIM(Q2756&amp;""))=0, "", VALUE(SUBSTITUTE(Q2756,"$","")))</f>
        <v>28.51</v>
      </c>
      <c r="S2756">
        <v>6</v>
      </c>
      <c r="T2756">
        <f>IF(LEN(TRIM(S2756&amp;""))=0, "", VALUE(S2756))</f>
        <v>6</v>
      </c>
      <c r="U2756">
        <v>171.06</v>
      </c>
      <c r="V2756" s="1">
        <f>IF(LEN(TRIM(U2756&amp;""))=0, "", VALUE(SUBSTITUTE(U2756,"$","")))</f>
        <v>171.06</v>
      </c>
      <c r="W2756" s="4" t="s">
        <v>4076</v>
      </c>
      <c r="X2756" s="4">
        <f>IF(LEN(TRIM(W2756&amp;""))=0, "", VALUE(SUBSTITUTE(W2756,"$","")))</f>
        <v>142.83509999999899</v>
      </c>
      <c r="Y2756" s="5" t="s">
        <v>4075</v>
      </c>
      <c r="Z2756" s="4" cm="1">
        <f t="array" ref="Z2756">IF(
    LEN(TRIM(Y2756&amp;""))=0,
        IF(AND(ISNUMBER(net_sales_clean), ISNUMBER(profit_clean)),
            net_sales_clean - profit_clean,
            ""
        ),
    VALUE(SUBSTITUTE(Y2756,"$",""))
)</f>
        <v>108.93619330723701</v>
      </c>
      <c r="AA2756" s="5" t="s">
        <v>4074</v>
      </c>
      <c r="AB2756" s="4" cm="1">
        <f t="array" ref="AB2756">IF(
    LEN(TRIM(AA2756&amp;""))=0,
        IF(AND(ISNUMBER(net_sales_clean), ISNUMBER(cost_clean)),
            net_sales_clean - cost_clean,
            ""
        ),
    VALUE(SUBSTITUTE(AA2756,"$",""))
)</f>
        <v>33.898906692762502</v>
      </c>
      <c r="AC2756">
        <v>3</v>
      </c>
      <c r="AD2756">
        <f>IF(LEN(TRIM(AC2756&amp;""))=0, "", VALUE(AC2756))</f>
        <v>3</v>
      </c>
      <c r="AE2756">
        <v>1</v>
      </c>
      <c r="AF2756">
        <f>IF(LEN(TRIM(AE2756&amp;""))=0, "", VALUE(AE2756))</f>
        <v>1</v>
      </c>
      <c r="AG2756">
        <v>0</v>
      </c>
      <c r="AH2756">
        <f>IF(
    OR(U2756&lt;0, W2756&lt;0, Y2756&lt;0, AA2756&lt;0),
        1,
        IF(LEN(TRIM(AG2756&amp;""))=0, "", AG2756)
)</f>
        <v>0</v>
      </c>
      <c r="AI2756" t="str">
        <f>IF(
    COUNT(Q2756,V2756,X2756,Z2756,AB2756)=0,
        "Not Usable",
    IF(
        COUNT(Q2756,V2756,X2756,Z2756,AB2756)&lt;5,
            "Incomplete",
            IF(
                MIN(Q2756,V2756,X2756,Z2756,AB2756)=0,
                    "Incomplete",
                    "Complete"
            )
    )
)</f>
        <v>Complete</v>
      </c>
    </row>
    <row r="2757" spans="1:35" x14ac:dyDescent="0.3">
      <c r="A2757">
        <v>24495</v>
      </c>
      <c r="B2757" s="6">
        <v>45032.349016203705</v>
      </c>
      <c r="C2757" s="3">
        <f>INT(B2757)</f>
        <v>45032</v>
      </c>
      <c r="D2757" s="2">
        <f>MOD(B2757,1)</f>
        <v>0.349016203705105</v>
      </c>
      <c r="E2757">
        <v>43</v>
      </c>
      <c r="F2757" t="s">
        <v>13</v>
      </c>
      <c r="G2757" t="str">
        <f xml:space="preserve"> PROPER(TRIM(CLEAN(SUBSTITUTE(F2757,CHAR(160)," "))))</f>
        <v>Northeast</v>
      </c>
      <c r="H2757" t="s">
        <v>27</v>
      </c>
      <c r="I2757" t="str">
        <f>PROPER(TRIM(CLEAN((SUBSTITUTE(H2757,"-"," ")))))</f>
        <v>In Store</v>
      </c>
      <c r="J2757">
        <v>18601</v>
      </c>
      <c r="K2757" t="s">
        <v>2</v>
      </c>
      <c r="L2757" t="str">
        <f xml:space="preserve"> PROPER(TRIM(CLEAN(SUBSTITUTE(K2757,CHAR(160)," "))))</f>
        <v>Home Office</v>
      </c>
      <c r="M2757" t="s">
        <v>16</v>
      </c>
      <c r="N2757" t="str">
        <f xml:space="preserve"> PROPER(TRIM(CLEAN(SUBSTITUTE(M2757,CHAR(160)," "))))</f>
        <v>Grocery</v>
      </c>
      <c r="O2757" t="s">
        <v>28</v>
      </c>
      <c r="P2757" t="str">
        <f>IF(LEN(TRIM(Table1[[#This Row],[subcategory]]&amp;""))=0,"Unknown", PROPER(TRIM(Table1[[#This Row],[subcategory]])))</f>
        <v>Pantry</v>
      </c>
      <c r="Q2757">
        <v>48.2</v>
      </c>
      <c r="R2757" s="1">
        <f>IF(LEN(TRIM(Q2757&amp;""))=0, "", VALUE(SUBSTITUTE(Q2757,"$","")))</f>
        <v>48.2</v>
      </c>
      <c r="S2757">
        <v>1</v>
      </c>
      <c r="T2757">
        <f>IF(LEN(TRIM(S2757&amp;""))=0, "", VALUE(S2757))</f>
        <v>1</v>
      </c>
      <c r="U2757">
        <v>48.2</v>
      </c>
      <c r="V2757" s="1">
        <f>IF(LEN(TRIM(U2757&amp;""))=0, "", VALUE(SUBSTITUTE(U2757,"$","")))</f>
        <v>48.2</v>
      </c>
      <c r="W2757" s="1">
        <v>37.306800000000003</v>
      </c>
      <c r="X2757" s="1">
        <f>IF(LEN(TRIM(W2757&amp;""))=0, "", VALUE(SUBSTITUTE(W2757,"$","")))</f>
        <v>37.306800000000003</v>
      </c>
      <c r="Z2757" s="1" t="str" cm="1">
        <f t="array" ref="Z2757">IF(
    LEN(TRIM(Y2757&amp;""))=0,
        IF(AND(ISNUMBER(net_sales_clean), ISNUMBER(profit_clean)),
            net_sales_clean - profit_clean,
            ""
        ),
    VALUE(SUBSTITUTE(Y2757,"$",""))
)</f>
        <v/>
      </c>
      <c r="AB2757" s="1" t="str" cm="1">
        <f t="array" ref="AB2757">IF(
    LEN(TRIM(AA2757&amp;""))=0,
        IF(AND(ISNUMBER(net_sales_clean), ISNUMBER(cost_clean)),
            net_sales_clean - cost_clean,
            ""
        ),
    VALUE(SUBSTITUTE(AA2757,"$",""))
)</f>
        <v/>
      </c>
      <c r="AC2757">
        <v>4</v>
      </c>
      <c r="AD2757">
        <f>IF(LEN(TRIM(AC2757&amp;""))=0, "", VALUE(AC2757))</f>
        <v>4</v>
      </c>
      <c r="AE2757">
        <v>4</v>
      </c>
      <c r="AF2757">
        <f>IF(LEN(TRIM(AE2757&amp;""))=0, "", VALUE(AE2757))</f>
        <v>4</v>
      </c>
      <c r="AG2757">
        <v>0</v>
      </c>
      <c r="AH2757">
        <f>IF(
    OR(U2757&lt;0, W2757&lt;0, Y2757&lt;0, AA2757&lt;0),
        1,
        IF(LEN(TRIM(AG2757&amp;""))=0, "", AG2757)
)</f>
        <v>0</v>
      </c>
      <c r="AI2757" t="str">
        <f>IF(
    COUNT(Q2757,V2757,X2757,Z2757,AB2757)=0,
        "Not Usable",
    IF(
        COUNT(Q2757,V2757,X2757,Z2757,AB2757)&lt;5,
            "Incomplete",
            IF(
                MIN(Q2757,V2757,X2757,Z2757,AB2757)=0,
                    "Incomplete",
                    "Complete"
            )
    )
)</f>
        <v>Incomplete</v>
      </c>
    </row>
    <row r="2758" spans="1:35" x14ac:dyDescent="0.3">
      <c r="A2758">
        <v>12725</v>
      </c>
      <c r="B2758" s="6">
        <v>45000.144386574073</v>
      </c>
      <c r="C2758" s="3">
        <f>INT(B2758)</f>
        <v>45000</v>
      </c>
      <c r="D2758" s="2">
        <f>MOD(B2758,1)</f>
        <v>0.14438657407299615</v>
      </c>
      <c r="E2758">
        <v>73</v>
      </c>
      <c r="F2758" t="s">
        <v>13</v>
      </c>
      <c r="G2758" t="str">
        <f xml:space="preserve"> PROPER(TRIM(CLEAN(SUBSTITUTE(F2758,CHAR(160)," "))))</f>
        <v>Northeast</v>
      </c>
      <c r="H2758" t="s">
        <v>30</v>
      </c>
      <c r="I2758" t="str">
        <f>PROPER(TRIM(CLEAN((SUBSTITUTE(H2758,"-"," ")))))</f>
        <v>Mobile App</v>
      </c>
      <c r="J2758">
        <v>18925</v>
      </c>
      <c r="K2758" t="s">
        <v>10</v>
      </c>
      <c r="L2758" t="str">
        <f xml:space="preserve"> PROPER(TRIM(CLEAN(SUBSTITUTE(K2758,CHAR(160)," "))))</f>
        <v>Consumer</v>
      </c>
      <c r="M2758" t="s">
        <v>1</v>
      </c>
      <c r="N2758" t="str">
        <f xml:space="preserve"> PROPER(TRIM(CLEAN(SUBSTITUTE(M2758,CHAR(160)," "))))</f>
        <v>Beauty</v>
      </c>
      <c r="O2758" t="s">
        <v>5</v>
      </c>
      <c r="P2758" t="str">
        <f>IF(LEN(TRIM(Table1[[#This Row],[subcategory]]&amp;""))=0,"Unknown", PROPER(TRIM(Table1[[#This Row],[subcategory]])))</f>
        <v>Haircare</v>
      </c>
      <c r="Q2758">
        <v>203.03</v>
      </c>
      <c r="R2758" s="1">
        <f>IF(LEN(TRIM(Q2758&amp;""))=0, "", VALUE(SUBSTITUTE(Q2758,"$","")))</f>
        <v>203.03</v>
      </c>
      <c r="S2758">
        <v>5</v>
      </c>
      <c r="T2758">
        <f>IF(LEN(TRIM(S2758&amp;""))=0, "", VALUE(S2758))</f>
        <v>5</v>
      </c>
      <c r="U2758">
        <v>1015.15</v>
      </c>
      <c r="V2758" s="1">
        <f>IF(LEN(TRIM(U2758&amp;""))=0, "", VALUE(SUBSTITUTE(U2758,"$","")))</f>
        <v>1015.15</v>
      </c>
      <c r="W2758" s="1">
        <v>976.57429999999999</v>
      </c>
      <c r="X2758" s="1">
        <f>IF(LEN(TRIM(W2758&amp;""))=0, "", VALUE(SUBSTITUTE(W2758,"$","")))</f>
        <v>976.57429999999999</v>
      </c>
      <c r="Y2758" s="5" t="s">
        <v>4073</v>
      </c>
      <c r="Z2758" s="4" cm="1">
        <f t="array" ref="Z2758">IF(
    LEN(TRIM(Y2758&amp;""))=0,
        IF(AND(ISNUMBER(net_sales_clean), ISNUMBER(profit_clean)),
            net_sales_clean - profit_clean,
            ""
        ),
    VALUE(SUBSTITUTE(Y2758,"$",""))
)</f>
        <v>700.88538540890499</v>
      </c>
      <c r="AA2758" s="5" t="s">
        <v>4072</v>
      </c>
      <c r="AB2758" s="4" cm="1">
        <f t="array" ref="AB2758">IF(
    LEN(TRIM(AA2758&amp;""))=0,
        IF(AND(ISNUMBER(net_sales_clean), ISNUMBER(cost_clean)),
            net_sales_clean - cost_clean,
            ""
        ),
    VALUE(SUBSTITUTE(AA2758,"$",""))
)</f>
        <v>275.68891459109398</v>
      </c>
      <c r="AC2758">
        <v>2</v>
      </c>
      <c r="AD2758">
        <f>IF(LEN(TRIM(AC2758&amp;""))=0, "", VALUE(AC2758))</f>
        <v>2</v>
      </c>
      <c r="AE2758">
        <v>3</v>
      </c>
      <c r="AF2758">
        <f>IF(LEN(TRIM(AE2758&amp;""))=0, "", VALUE(AE2758))</f>
        <v>3</v>
      </c>
      <c r="AG2758">
        <v>0</v>
      </c>
      <c r="AH2758">
        <f>IF(
    OR(U2758&lt;0, W2758&lt;0, Y2758&lt;0, AA2758&lt;0),
        1,
        IF(LEN(TRIM(AG2758&amp;""))=0, "", AG2758)
)</f>
        <v>0</v>
      </c>
      <c r="AI2758" t="str">
        <f>IF(
    COUNT(Q2758,V2758,X2758,Z2758,AB2758)=0,
        "Not Usable",
    IF(
        COUNT(Q2758,V2758,X2758,Z2758,AB2758)&lt;5,
            "Incomplete",
            IF(
                MIN(Q2758,V2758,X2758,Z2758,AB2758)=0,
                    "Incomplete",
                    "Complete"
            )
    )
)</f>
        <v>Complete</v>
      </c>
    </row>
    <row r="2759" spans="1:35" x14ac:dyDescent="0.3">
      <c r="A2759">
        <v>52885</v>
      </c>
      <c r="B2759" s="6">
        <v>45565.787326388891</v>
      </c>
      <c r="C2759" s="3">
        <f>INT(B2759)</f>
        <v>45565</v>
      </c>
      <c r="D2759" s="2">
        <f>MOD(B2759,1)</f>
        <v>0.78732638889050577</v>
      </c>
      <c r="E2759">
        <v>73</v>
      </c>
      <c r="F2759" t="s">
        <v>21</v>
      </c>
      <c r="G2759" t="str">
        <f xml:space="preserve"> PROPER(TRIM(CLEAN(SUBSTITUTE(F2759,CHAR(160)," "))))</f>
        <v>Midwest</v>
      </c>
      <c r="H2759" t="s">
        <v>30</v>
      </c>
      <c r="I2759" t="str">
        <f>PROPER(TRIM(CLEAN((SUBSTITUTE(H2759,"-"," ")))))</f>
        <v>Mobile App</v>
      </c>
      <c r="J2759">
        <v>21615</v>
      </c>
      <c r="K2759" t="s">
        <v>10</v>
      </c>
      <c r="L2759" t="str">
        <f xml:space="preserve"> PROPER(TRIM(CLEAN(SUBSTITUTE(K2759,CHAR(160)," "))))</f>
        <v>Consumer</v>
      </c>
      <c r="M2759" t="s">
        <v>9</v>
      </c>
      <c r="N2759" t="str">
        <f xml:space="preserve"> PROPER(TRIM(CLEAN(SUBSTITUTE(M2759,CHAR(160)," "))))</f>
        <v>Home</v>
      </c>
      <c r="P2759" t="str">
        <f>IF(LEN(TRIM(Table1[[#This Row],[subcategory]]&amp;""))=0,"Unknown", PROPER(TRIM(Table1[[#This Row],[subcategory]])))</f>
        <v>Unknown</v>
      </c>
      <c r="Q2759">
        <v>55.26</v>
      </c>
      <c r="R2759" s="1">
        <f>IF(LEN(TRIM(Q2759&amp;""))=0, "", VALUE(SUBSTITUTE(Q2759,"$","")))</f>
        <v>55.26</v>
      </c>
      <c r="S2759">
        <v>3</v>
      </c>
      <c r="T2759">
        <f>IF(LEN(TRIM(S2759&amp;""))=0, "", VALUE(S2759))</f>
        <v>3</v>
      </c>
      <c r="U2759">
        <v>165.78</v>
      </c>
      <c r="V2759" s="1">
        <f>IF(LEN(TRIM(U2759&amp;""))=0, "", VALUE(SUBSTITUTE(U2759,"$","")))</f>
        <v>165.78</v>
      </c>
      <c r="W2759" s="1">
        <v>146.54952</v>
      </c>
      <c r="X2759" s="1">
        <f>IF(LEN(TRIM(W2759&amp;""))=0, "", VALUE(SUBSTITUTE(W2759,"$","")))</f>
        <v>146.54952</v>
      </c>
      <c r="Y2759">
        <v>89.800444633235401</v>
      </c>
      <c r="Z2759" s="1" cm="1">
        <f t="array" ref="Z2759">IF(
    LEN(TRIM(Y2759&amp;""))=0,
        IF(AND(ISNUMBER(net_sales_clean), ISNUMBER(profit_clean)),
            net_sales_clean - profit_clean,
            ""
        ),
    VALUE(SUBSTITUTE(Y2759,"$",""))
)</f>
        <v>89.800444633235401</v>
      </c>
      <c r="AA2759">
        <v>56.7490753667646</v>
      </c>
      <c r="AB2759" s="1" cm="1">
        <f t="array" ref="AB2759">IF(
    LEN(TRIM(AA2759&amp;""))=0,
        IF(AND(ISNUMBER(net_sales_clean), ISNUMBER(cost_clean)),
            net_sales_clean - cost_clean,
            ""
        ),
    VALUE(SUBSTITUTE(AA2759,"$",""))
)</f>
        <v>56.7490753667646</v>
      </c>
      <c r="AC2759">
        <v>6</v>
      </c>
      <c r="AD2759">
        <f>IF(LEN(TRIM(AC2759&amp;""))=0, "", VALUE(AC2759))</f>
        <v>6</v>
      </c>
      <c r="AE2759">
        <v>5</v>
      </c>
      <c r="AF2759">
        <f>IF(LEN(TRIM(AE2759&amp;""))=0, "", VALUE(AE2759))</f>
        <v>5</v>
      </c>
      <c r="AG2759">
        <v>0</v>
      </c>
      <c r="AH2759">
        <f>IF(
    OR(U2759&lt;0, W2759&lt;0, Y2759&lt;0, AA2759&lt;0),
        1,
        IF(LEN(TRIM(AG2759&amp;""))=0, "", AG2759)
)</f>
        <v>0</v>
      </c>
      <c r="AI2759" t="str">
        <f>IF(
    COUNT(Q2759,V2759,X2759,Z2759,AB2759)=0,
        "Not Usable",
    IF(
        COUNT(Q2759,V2759,X2759,Z2759,AB2759)&lt;5,
            "Incomplete",
            IF(
                MIN(Q2759,V2759,X2759,Z2759,AB2759)=0,
                    "Incomplete",
                    "Complete"
            )
    )
)</f>
        <v>Complete</v>
      </c>
    </row>
    <row r="2760" spans="1:35" x14ac:dyDescent="0.3">
      <c r="A2760">
        <v>26372</v>
      </c>
      <c r="B2760" s="6">
        <v>45200.734930555554</v>
      </c>
      <c r="C2760" s="3">
        <f>INT(B2760)</f>
        <v>45200</v>
      </c>
      <c r="D2760" s="2">
        <f>MOD(B2760,1)</f>
        <v>0.73493055555445608</v>
      </c>
      <c r="E2760">
        <v>28</v>
      </c>
      <c r="F2760" t="s">
        <v>33</v>
      </c>
      <c r="G2760" t="str">
        <f xml:space="preserve"> PROPER(TRIM(CLEAN(SUBSTITUTE(F2760,CHAR(160)," "))))</f>
        <v>South</v>
      </c>
      <c r="H2760" t="s">
        <v>11</v>
      </c>
      <c r="I2760" t="str">
        <f>PROPER(TRIM(CLEAN((SUBSTITUTE(H2760,"-"," ")))))</f>
        <v>Online</v>
      </c>
      <c r="J2760">
        <v>14904</v>
      </c>
      <c r="K2760" t="s">
        <v>14</v>
      </c>
      <c r="L2760" t="str">
        <f xml:space="preserve"> PROPER(TRIM(CLEAN(SUBSTITUTE(K2760,CHAR(160)," "))))</f>
        <v>Consumer</v>
      </c>
      <c r="M2760" t="s">
        <v>23</v>
      </c>
      <c r="N2760" t="str">
        <f xml:space="preserve"> PROPER(TRIM(CLEAN(SUBSTITUTE(M2760,CHAR(160)," "))))</f>
        <v>Electronics</v>
      </c>
      <c r="O2760" t="s">
        <v>25</v>
      </c>
      <c r="P2760" t="str">
        <f>IF(LEN(TRIM(Table1[[#This Row],[subcategory]]&amp;""))=0,"Unknown", PROPER(TRIM(Table1[[#This Row],[subcategory]])))</f>
        <v>Laptops</v>
      </c>
      <c r="Q2760">
        <v>48.19</v>
      </c>
      <c r="R2760" s="1">
        <f>IF(LEN(TRIM(Q2760&amp;""))=0, "", VALUE(SUBSTITUTE(Q2760,"$","")))</f>
        <v>48.19</v>
      </c>
      <c r="S2760">
        <v>4</v>
      </c>
      <c r="T2760">
        <f>IF(LEN(TRIM(S2760&amp;""))=0, "", VALUE(S2760))</f>
        <v>4</v>
      </c>
      <c r="U2760">
        <v>192.76</v>
      </c>
      <c r="V2760" s="1">
        <f>IF(LEN(TRIM(U2760&amp;""))=0, "", VALUE(SUBSTITUTE(U2760,"$","")))</f>
        <v>192.76</v>
      </c>
      <c r="W2760" s="1">
        <v>133.19716</v>
      </c>
      <c r="X2760" s="1">
        <f>IF(LEN(TRIM(W2760&amp;""))=0, "", VALUE(SUBSTITUTE(W2760,"$","")))</f>
        <v>133.19716</v>
      </c>
      <c r="Z2760" s="1" t="str" cm="1">
        <f t="array" ref="Z2760">IF(
    LEN(TRIM(Y2760&amp;""))=0,
        IF(AND(ISNUMBER(net_sales_clean), ISNUMBER(profit_clean)),
            net_sales_clean - profit_clean,
            ""
        ),
    VALUE(SUBSTITUTE(Y2760,"$",""))
)</f>
        <v/>
      </c>
      <c r="AB2760" s="1" t="str" cm="1">
        <f t="array" ref="AB2760">IF(
    LEN(TRIM(AA2760&amp;""))=0,
        IF(AND(ISNUMBER(net_sales_clean), ISNUMBER(cost_clean)),
            net_sales_clean - cost_clean,
            ""
        ),
    VALUE(SUBSTITUTE(AA2760,"$",""))
)</f>
        <v/>
      </c>
      <c r="AC2760">
        <v>7</v>
      </c>
      <c r="AD2760">
        <f>IF(LEN(TRIM(AC2760&amp;""))=0, "", VALUE(AC2760))</f>
        <v>7</v>
      </c>
      <c r="AF2760" t="str">
        <f>IF(LEN(TRIM(AE2760&amp;""))=0, "", VALUE(AE2760))</f>
        <v/>
      </c>
      <c r="AG2760">
        <v>0</v>
      </c>
      <c r="AH2760">
        <f>IF(
    OR(U2760&lt;0, W2760&lt;0, Y2760&lt;0, AA2760&lt;0),
        1,
        IF(LEN(TRIM(AG2760&amp;""))=0, "", AG2760)
)</f>
        <v>0</v>
      </c>
      <c r="AI2760" t="str">
        <f>IF(
    COUNT(Q2760,V2760,X2760,Z2760,AB2760)=0,
        "Not Usable",
    IF(
        COUNT(Q2760,V2760,X2760,Z2760,AB2760)&lt;5,
            "Incomplete",
            IF(
                MIN(Q2760,V2760,X2760,Z2760,AB2760)=0,
                    "Incomplete",
                    "Complete"
            )
    )
)</f>
        <v>Incomplete</v>
      </c>
    </row>
    <row r="2761" spans="1:35" x14ac:dyDescent="0.3">
      <c r="A2761">
        <v>30727</v>
      </c>
      <c r="B2761" s="6">
        <v>45160.599305555559</v>
      </c>
      <c r="C2761" s="3">
        <f>INT(B2761)</f>
        <v>45160</v>
      </c>
      <c r="D2761" s="2">
        <f>MOD(B2761,1)</f>
        <v>0.59930555555911269</v>
      </c>
      <c r="E2761">
        <v>8</v>
      </c>
      <c r="F2761" t="s">
        <v>21</v>
      </c>
      <c r="G2761" t="str">
        <f xml:space="preserve"> PROPER(TRIM(CLEAN(SUBSTITUTE(F2761,CHAR(160)," "))))</f>
        <v>Midwest</v>
      </c>
      <c r="H2761" t="s">
        <v>30</v>
      </c>
      <c r="I2761" t="str">
        <f>PROPER(TRIM(CLEAN((SUBSTITUTE(H2761,"-"," ")))))</f>
        <v>Mobile App</v>
      </c>
      <c r="J2761">
        <v>14033</v>
      </c>
      <c r="K2761" t="s">
        <v>2</v>
      </c>
      <c r="L2761" t="str">
        <f xml:space="preserve"> PROPER(TRIM(CLEAN(SUBSTITUTE(K2761,CHAR(160)," "))))</f>
        <v>Home Office</v>
      </c>
      <c r="M2761" t="s">
        <v>16</v>
      </c>
      <c r="N2761" t="str">
        <f xml:space="preserve"> PROPER(TRIM(CLEAN(SUBSTITUTE(M2761,CHAR(160)," "))))</f>
        <v>Grocery</v>
      </c>
      <c r="O2761" t="s">
        <v>28</v>
      </c>
      <c r="P2761" t="str">
        <f>IF(LEN(TRIM(Table1[[#This Row],[subcategory]]&amp;""))=0,"Unknown", PROPER(TRIM(Table1[[#This Row],[subcategory]])))</f>
        <v>Pantry</v>
      </c>
      <c r="Q2761">
        <v>28.07</v>
      </c>
      <c r="R2761" s="1">
        <f>IF(LEN(TRIM(Q2761&amp;""))=0, "", VALUE(SUBSTITUTE(Q2761,"$","")))</f>
        <v>28.07</v>
      </c>
      <c r="S2761">
        <v>6</v>
      </c>
      <c r="T2761">
        <f>IF(LEN(TRIM(S2761&amp;""))=0, "", VALUE(S2761))</f>
        <v>6</v>
      </c>
      <c r="U2761" s="5" t="s">
        <v>2104</v>
      </c>
      <c r="V2761" s="4">
        <f>IF(LEN(TRIM(U2761&amp;""))=0, "", VALUE(SUBSTITUTE(U2761,"$","")))</f>
        <v>168.42</v>
      </c>
      <c r="W2761" s="4" t="s">
        <v>4071</v>
      </c>
      <c r="X2761" s="4">
        <f>IF(LEN(TRIM(W2761&amp;""))=0, "", VALUE(SUBSTITUTE(W2761,"$","")))</f>
        <v>154.60955999999999</v>
      </c>
      <c r="Y2761" s="5" t="s">
        <v>4070</v>
      </c>
      <c r="Z2761" s="4" cm="1">
        <f t="array" ref="Z2761">IF(
    LEN(TRIM(Y2761&amp;""))=0,
        IF(AND(ISNUMBER(net_sales_clean), ISNUMBER(profit_clean)),
            net_sales_clean - profit_clean,
            ""
        ),
    VALUE(SUBSTITUTE(Y2761,"$",""))
)</f>
        <v>111.612037703683</v>
      </c>
      <c r="AA2761" s="5" t="s">
        <v>4069</v>
      </c>
      <c r="AB2761" s="4" cm="1">
        <f t="array" ref="AB2761">IF(
    LEN(TRIM(AA2761&amp;""))=0,
        IF(AND(ISNUMBER(net_sales_clean), ISNUMBER(cost_clean)),
            net_sales_clean - cost_clean,
            ""
        ),
    VALUE(SUBSTITUTE(AA2761,"$",""))
)</f>
        <v>42.997522296315999</v>
      </c>
      <c r="AC2761">
        <v>3</v>
      </c>
      <c r="AD2761">
        <f>IF(LEN(TRIM(AC2761&amp;""))=0, "", VALUE(AC2761))</f>
        <v>3</v>
      </c>
      <c r="AE2761">
        <v>4</v>
      </c>
      <c r="AF2761">
        <f>IF(LEN(TRIM(AE2761&amp;""))=0, "", VALUE(AE2761))</f>
        <v>4</v>
      </c>
      <c r="AG2761">
        <v>0</v>
      </c>
      <c r="AH2761">
        <f>IF(
    OR(U2761&lt;0, W2761&lt;0, Y2761&lt;0, AA2761&lt;0),
        1,
        IF(LEN(TRIM(AG2761&amp;""))=0, "", AG2761)
)</f>
        <v>0</v>
      </c>
      <c r="AI2761" t="str">
        <f>IF(
    COUNT(Q2761,V2761,X2761,Z2761,AB2761)=0,
        "Not Usable",
    IF(
        COUNT(Q2761,V2761,X2761,Z2761,AB2761)&lt;5,
            "Incomplete",
            IF(
                MIN(Q2761,V2761,X2761,Z2761,AB2761)=0,
                    "Incomplete",
                    "Complete"
            )
    )
)</f>
        <v>Complete</v>
      </c>
    </row>
    <row r="2762" spans="1:35" x14ac:dyDescent="0.3">
      <c r="A2762">
        <v>42203</v>
      </c>
      <c r="B2762" s="6">
        <v>46015.602743055555</v>
      </c>
      <c r="C2762" s="3">
        <f>INT(B2762)</f>
        <v>46015</v>
      </c>
      <c r="D2762" s="2">
        <f>MOD(B2762,1)</f>
        <v>0.60274305555503815</v>
      </c>
      <c r="E2762">
        <v>78</v>
      </c>
      <c r="F2762" t="s">
        <v>33</v>
      </c>
      <c r="G2762" t="str">
        <f xml:space="preserve"> PROPER(TRIM(CLEAN(SUBSTITUTE(F2762,CHAR(160)," "))))</f>
        <v>South</v>
      </c>
      <c r="H2762" t="s">
        <v>7</v>
      </c>
      <c r="I2762" t="str">
        <f>PROPER(TRIM(CLEAN((SUBSTITUTE(H2762,"-"," ")))))</f>
        <v>In Store</v>
      </c>
      <c r="J2762">
        <v>26864</v>
      </c>
      <c r="K2762" t="s">
        <v>2</v>
      </c>
      <c r="L2762" t="str">
        <f xml:space="preserve"> PROPER(TRIM(CLEAN(SUBSTITUTE(K2762,CHAR(160)," "))))</f>
        <v>Home Office</v>
      </c>
      <c r="M2762" t="s">
        <v>19</v>
      </c>
      <c r="N2762" t="str">
        <f xml:space="preserve"> PROPER(TRIM(CLEAN(SUBSTITUTE(M2762,CHAR(160)," "))))</f>
        <v>Apparel</v>
      </c>
      <c r="O2762" t="s">
        <v>26</v>
      </c>
      <c r="P2762" t="str">
        <f>IF(LEN(TRIM(Table1[[#This Row],[subcategory]]&amp;""))=0,"Unknown", PROPER(TRIM(Table1[[#This Row],[subcategory]])))</f>
        <v>Kids</v>
      </c>
      <c r="Q2762">
        <v>106.88</v>
      </c>
      <c r="R2762" s="1">
        <f>IF(LEN(TRIM(Q2762&amp;""))=0, "", VALUE(SUBSTITUTE(Q2762,"$","")))</f>
        <v>106.88</v>
      </c>
      <c r="S2762">
        <v>4</v>
      </c>
      <c r="T2762">
        <f>IF(LEN(TRIM(S2762&amp;""))=0, "", VALUE(S2762))</f>
        <v>4</v>
      </c>
      <c r="U2762">
        <v>427.52</v>
      </c>
      <c r="V2762" s="1">
        <f>IF(LEN(TRIM(U2762&amp;""))=0, "", VALUE(SUBSTITUTE(U2762,"$","")))</f>
        <v>427.52</v>
      </c>
      <c r="W2762" s="1">
        <v>384.76799999999997</v>
      </c>
      <c r="X2762" s="1">
        <f>IF(LEN(TRIM(W2762&amp;""))=0, "", VALUE(SUBSTITUTE(W2762,"$","")))</f>
        <v>384.76799999999997</v>
      </c>
      <c r="Y2762" s="5" t="s">
        <v>4068</v>
      </c>
      <c r="Z2762" s="4" cm="1">
        <f t="array" ref="Z2762">IF(
    LEN(TRIM(Y2762&amp;""))=0,
        IF(AND(ISNUMBER(net_sales_clean), ISNUMBER(profit_clean)),
            net_sales_clean - profit_clean,
            ""
        ),
    VALUE(SUBSTITUTE(Y2762,"$",""))
)</f>
        <v>320.91100374548802</v>
      </c>
      <c r="AA2762" s="5" t="s">
        <v>4067</v>
      </c>
      <c r="AB2762" s="4" cm="1">
        <f t="array" ref="AB2762">IF(
    LEN(TRIM(AA2762&amp;""))=0,
        IF(AND(ISNUMBER(net_sales_clean), ISNUMBER(cost_clean)),
            net_sales_clean - cost_clean,
            ""
        ),
    VALUE(SUBSTITUTE(AA2762,"$",""))
)</f>
        <v>63.856996254511799</v>
      </c>
      <c r="AC2762">
        <v>8</v>
      </c>
      <c r="AD2762">
        <f>IF(LEN(TRIM(AC2762&amp;""))=0, "", VALUE(AC2762))</f>
        <v>8</v>
      </c>
      <c r="AE2762">
        <v>5</v>
      </c>
      <c r="AF2762">
        <f>IF(LEN(TRIM(AE2762&amp;""))=0, "", VALUE(AE2762))</f>
        <v>5</v>
      </c>
      <c r="AG2762">
        <v>0</v>
      </c>
      <c r="AH2762">
        <f>IF(
    OR(U2762&lt;0, W2762&lt;0, Y2762&lt;0, AA2762&lt;0),
        1,
        IF(LEN(TRIM(AG2762&amp;""))=0, "", AG2762)
)</f>
        <v>0</v>
      </c>
      <c r="AI2762" t="str">
        <f>IF(
    COUNT(Q2762,V2762,X2762,Z2762,AB2762)=0,
        "Not Usable",
    IF(
        COUNT(Q2762,V2762,X2762,Z2762,AB2762)&lt;5,
            "Incomplete",
            IF(
                MIN(Q2762,V2762,X2762,Z2762,AB2762)=0,
                    "Incomplete",
                    "Complete"
            )
    )
)</f>
        <v>Complete</v>
      </c>
    </row>
    <row r="2763" spans="1:35" x14ac:dyDescent="0.3">
      <c r="A2763">
        <v>42002</v>
      </c>
      <c r="B2763" s="6">
        <v>45740.60434027778</v>
      </c>
      <c r="C2763" s="3">
        <f>INT(B2763)</f>
        <v>45740</v>
      </c>
      <c r="D2763" s="2">
        <f>MOD(B2763,1)</f>
        <v>0.60434027777955635</v>
      </c>
      <c r="E2763">
        <v>46</v>
      </c>
      <c r="F2763" t="s">
        <v>21</v>
      </c>
      <c r="G2763" t="str">
        <f xml:space="preserve"> PROPER(TRIM(CLEAN(SUBSTITUTE(F2763,CHAR(160)," "))))</f>
        <v>Midwest</v>
      </c>
      <c r="H2763" t="s">
        <v>30</v>
      </c>
      <c r="I2763" t="str">
        <f>PROPER(TRIM(CLEAN((SUBSTITUTE(H2763,"-"," ")))))</f>
        <v>Mobile App</v>
      </c>
      <c r="J2763">
        <v>25730</v>
      </c>
      <c r="K2763" t="s">
        <v>2</v>
      </c>
      <c r="L2763" t="str">
        <f xml:space="preserve"> PROPER(TRIM(CLEAN(SUBSTITUTE(K2763,CHAR(160)," "))))</f>
        <v>Home Office</v>
      </c>
      <c r="M2763" t="s">
        <v>23</v>
      </c>
      <c r="N2763" t="str">
        <f xml:space="preserve"> PROPER(TRIM(CLEAN(SUBSTITUTE(M2763,CHAR(160)," "))))</f>
        <v>Electronics</v>
      </c>
      <c r="O2763" t="s">
        <v>22</v>
      </c>
      <c r="P2763" t="str">
        <f>IF(LEN(TRIM(Table1[[#This Row],[subcategory]]&amp;""))=0,"Unknown", PROPER(TRIM(Table1[[#This Row],[subcategory]])))</f>
        <v>Audio</v>
      </c>
      <c r="Q2763">
        <v>76.34</v>
      </c>
      <c r="R2763" s="1">
        <f>IF(LEN(TRIM(Q2763&amp;""))=0, "", VALUE(SUBSTITUTE(Q2763,"$","")))</f>
        <v>76.34</v>
      </c>
      <c r="S2763">
        <v>2</v>
      </c>
      <c r="T2763">
        <f>IF(LEN(TRIM(S2763&amp;""))=0, "", VALUE(S2763))</f>
        <v>2</v>
      </c>
      <c r="U2763">
        <v>152.68</v>
      </c>
      <c r="V2763" s="1">
        <f>IF(LEN(TRIM(U2763&amp;""))=0, "", VALUE(SUBSTITUTE(U2763,"$","")))</f>
        <v>152.68</v>
      </c>
      <c r="W2763" s="1">
        <v>105.65456</v>
      </c>
      <c r="X2763" s="1">
        <f>IF(LEN(TRIM(W2763&amp;""))=0, "", VALUE(SUBSTITUTE(W2763,"$","")))</f>
        <v>105.65456</v>
      </c>
      <c r="Y2763" s="5" t="s">
        <v>4066</v>
      </c>
      <c r="Z2763" s="4" cm="1">
        <f t="array" ref="Z2763">IF(
    LEN(TRIM(Y2763&amp;""))=0,
        IF(AND(ISNUMBER(net_sales_clean), ISNUMBER(profit_clean)),
            net_sales_clean - profit_clean,
            ""
        ),
    VALUE(SUBSTITUTE(Y2763,"$",""))
)</f>
        <v>87.330182866754598</v>
      </c>
      <c r="AA2763" s="5" t="s">
        <v>4065</v>
      </c>
      <c r="AB2763" s="4" cm="1">
        <f t="array" ref="AB2763">IF(
    LEN(TRIM(AA2763&amp;""))=0,
        IF(AND(ISNUMBER(net_sales_clean), ISNUMBER(cost_clean)),
            net_sales_clean - cost_clean,
            ""
        ),
    VALUE(SUBSTITUTE(AA2763,"$",""))
)</f>
        <v>18.324377133245299</v>
      </c>
      <c r="AC2763">
        <v>6</v>
      </c>
      <c r="AD2763">
        <f>IF(LEN(TRIM(AC2763&amp;""))=0, "", VALUE(AC2763))</f>
        <v>6</v>
      </c>
      <c r="AE2763">
        <v>4</v>
      </c>
      <c r="AF2763">
        <f>IF(LEN(TRIM(AE2763&amp;""))=0, "", VALUE(AE2763))</f>
        <v>4</v>
      </c>
      <c r="AG2763">
        <v>0</v>
      </c>
      <c r="AH2763">
        <f>IF(
    OR(U2763&lt;0, W2763&lt;0, Y2763&lt;0, AA2763&lt;0),
        1,
        IF(LEN(TRIM(AG2763&amp;""))=0, "", AG2763)
)</f>
        <v>0</v>
      </c>
      <c r="AI2763" t="str">
        <f>IF(
    COUNT(Q2763,V2763,X2763,Z2763,AB2763)=0,
        "Not Usable",
    IF(
        COUNT(Q2763,V2763,X2763,Z2763,AB2763)&lt;5,
            "Incomplete",
            IF(
                MIN(Q2763,V2763,X2763,Z2763,AB2763)=0,
                    "Incomplete",
                    "Complete"
            )
    )
)</f>
        <v>Complete</v>
      </c>
    </row>
    <row r="2764" spans="1:35" x14ac:dyDescent="0.3">
      <c r="A2764">
        <v>9479</v>
      </c>
      <c r="B2764" s="6">
        <v>45376.154479166667</v>
      </c>
      <c r="C2764" s="3">
        <f>INT(B2764)</f>
        <v>45376</v>
      </c>
      <c r="D2764" s="2">
        <f>MOD(B2764,1)</f>
        <v>0.15447916666744277</v>
      </c>
      <c r="E2764">
        <v>18</v>
      </c>
      <c r="F2764" t="s">
        <v>8</v>
      </c>
      <c r="G2764" t="str">
        <f xml:space="preserve"> PROPER(TRIM(CLEAN(SUBSTITUTE(F2764,CHAR(160)," "))))</f>
        <v>West</v>
      </c>
      <c r="H2764" t="s">
        <v>30</v>
      </c>
      <c r="I2764" t="str">
        <f>PROPER(TRIM(CLEAN((SUBSTITUTE(H2764,"-"," ")))))</f>
        <v>Mobile App</v>
      </c>
      <c r="J2764">
        <v>29970</v>
      </c>
      <c r="K2764" t="s">
        <v>6</v>
      </c>
      <c r="L2764" t="str">
        <f xml:space="preserve"> PROPER(TRIM(CLEAN(SUBSTITUTE(K2764,CHAR(160)," "))))</f>
        <v>Corporate</v>
      </c>
      <c r="M2764" t="s">
        <v>9</v>
      </c>
      <c r="N2764" t="str">
        <f xml:space="preserve"> PROPER(TRIM(CLEAN(SUBSTITUTE(M2764,CHAR(160)," "))))</f>
        <v>Home</v>
      </c>
      <c r="O2764" t="s">
        <v>38</v>
      </c>
      <c r="P2764" t="str">
        <f>IF(LEN(TRIM(Table1[[#This Row],[subcategory]]&amp;""))=0,"Unknown", PROPER(TRIM(Table1[[#This Row],[subcategory]])))</f>
        <v>Kitchen</v>
      </c>
      <c r="Q2764">
        <v>58.13</v>
      </c>
      <c r="R2764" s="1">
        <f>IF(LEN(TRIM(Q2764&amp;""))=0, "", VALUE(SUBSTITUTE(Q2764,"$","")))</f>
        <v>58.13</v>
      </c>
      <c r="S2764">
        <v>1</v>
      </c>
      <c r="T2764">
        <f>IF(LEN(TRIM(S2764&amp;""))=0, "", VALUE(S2764))</f>
        <v>1</v>
      </c>
      <c r="U2764">
        <v>-58.13</v>
      </c>
      <c r="V2764" s="1">
        <f>IF(LEN(TRIM(U2764&amp;""))=0, "", VALUE(SUBSTITUTE(U2764,"$","")))</f>
        <v>-58.13</v>
      </c>
      <c r="X2764" s="1" t="str">
        <f>IF(LEN(TRIM(W2764&amp;""))=0, "", VALUE(SUBSTITUTE(W2764,"$","")))</f>
        <v/>
      </c>
      <c r="Z2764" s="1" t="str" cm="1">
        <f t="array" ref="Z2764">IF(
    LEN(TRIM(Y2764&amp;""))=0,
        IF(AND(ISNUMBER(net_sales_clean), ISNUMBER(profit_clean)),
            net_sales_clean - profit_clean,
            ""
        ),
    VALUE(SUBSTITUTE(Y2764,"$",""))
)</f>
        <v/>
      </c>
      <c r="AB2764" s="1" t="str" cm="1">
        <f t="array" ref="AB2764">IF(
    LEN(TRIM(AA2764&amp;""))=0,
        IF(AND(ISNUMBER(net_sales_clean), ISNUMBER(cost_clean)),
            net_sales_clean - cost_clean,
            ""
        ),
    VALUE(SUBSTITUTE(AA2764,"$",""))
)</f>
        <v/>
      </c>
      <c r="AC2764">
        <v>9</v>
      </c>
      <c r="AD2764">
        <f>IF(LEN(TRIM(AC2764&amp;""))=0, "", VALUE(AC2764))</f>
        <v>9</v>
      </c>
      <c r="AE2764">
        <v>3</v>
      </c>
      <c r="AF2764">
        <f>IF(LEN(TRIM(AE2764&amp;""))=0, "", VALUE(AE2764))</f>
        <v>3</v>
      </c>
      <c r="AG2764">
        <v>1</v>
      </c>
      <c r="AH2764">
        <f>IF(
    OR(U2764&lt;0, W2764&lt;0, Y2764&lt;0, AA2764&lt;0),
        1,
        IF(LEN(TRIM(AG2764&amp;""))=0, "", AG2764)
)</f>
        <v>1</v>
      </c>
      <c r="AI2764" t="str">
        <f>IF(
    COUNT(Q2764,V2764,X2764,Z2764,AB2764)=0,
        "Not Usable",
    IF(
        COUNT(Q2764,V2764,X2764,Z2764,AB2764)&lt;5,
            "Incomplete",
            IF(
                MIN(Q2764,V2764,X2764,Z2764,AB2764)=0,
                    "Incomplete",
                    "Complete"
            )
    )
)</f>
        <v>Incomplete</v>
      </c>
    </row>
    <row r="2765" spans="1:35" x14ac:dyDescent="0.3">
      <c r="A2765">
        <v>50478</v>
      </c>
      <c r="B2765" s="6">
        <v>45931.489386574074</v>
      </c>
      <c r="C2765" s="3">
        <f>INT(B2765)</f>
        <v>45931</v>
      </c>
      <c r="D2765" s="2">
        <f>MOD(B2765,1)</f>
        <v>0.48938657407416031</v>
      </c>
      <c r="E2765">
        <v>73</v>
      </c>
      <c r="F2765" t="s">
        <v>8</v>
      </c>
      <c r="G2765" t="str">
        <f xml:space="preserve"> PROPER(TRIM(CLEAN(SUBSTITUTE(F2765,CHAR(160)," "))))</f>
        <v>West</v>
      </c>
      <c r="H2765" t="s">
        <v>11</v>
      </c>
      <c r="I2765" t="str">
        <f>PROPER(TRIM(CLEAN((SUBSTITUTE(H2765,"-"," ")))))</f>
        <v>Online</v>
      </c>
      <c r="J2765">
        <v>23615</v>
      </c>
      <c r="K2765" t="s">
        <v>6</v>
      </c>
      <c r="L2765" t="str">
        <f xml:space="preserve"> PROPER(TRIM(CLEAN(SUBSTITUTE(K2765,CHAR(160)," "))))</f>
        <v>Corporate</v>
      </c>
      <c r="M2765" t="s">
        <v>9</v>
      </c>
      <c r="N2765" t="str">
        <f xml:space="preserve"> PROPER(TRIM(CLEAN(SUBSTITUTE(M2765,CHAR(160)," "))))</f>
        <v>Home</v>
      </c>
      <c r="O2765" t="s">
        <v>36</v>
      </c>
      <c r="P2765" t="str">
        <f>IF(LEN(TRIM(Table1[[#This Row],[subcategory]]&amp;""))=0,"Unknown", PROPER(TRIM(Table1[[#This Row],[subcategory]])))</f>
        <v>Bedding</v>
      </c>
      <c r="Q2765">
        <v>72.61</v>
      </c>
      <c r="R2765" s="1">
        <f>IF(LEN(TRIM(Q2765&amp;""))=0, "", VALUE(SUBSTITUTE(Q2765,"$","")))</f>
        <v>72.61</v>
      </c>
      <c r="S2765">
        <v>4</v>
      </c>
      <c r="T2765">
        <f>IF(LEN(TRIM(S2765&amp;""))=0, "", VALUE(S2765))</f>
        <v>4</v>
      </c>
      <c r="U2765">
        <v>290.44</v>
      </c>
      <c r="V2765" s="1">
        <f>IF(LEN(TRIM(U2765&amp;""))=0, "", VALUE(SUBSTITUTE(U2765,"$","")))</f>
        <v>290.44</v>
      </c>
      <c r="X2765" s="1" t="str">
        <f>IF(LEN(TRIM(W2765&amp;""))=0, "", VALUE(SUBSTITUTE(W2765,"$","")))</f>
        <v/>
      </c>
      <c r="Z2765" s="1" t="str" cm="1">
        <f t="array" ref="Z2765">IF(
    LEN(TRIM(Y2765&amp;""))=0,
        IF(AND(ISNUMBER(net_sales_clean), ISNUMBER(profit_clean)),
            net_sales_clean - profit_clean,
            ""
        ),
    VALUE(SUBSTITUTE(Y2765,"$",""))
)</f>
        <v/>
      </c>
      <c r="AB2765" s="1" t="str" cm="1">
        <f t="array" ref="AB2765">IF(
    LEN(TRIM(AA2765&amp;""))=0,
        IF(AND(ISNUMBER(net_sales_clean), ISNUMBER(cost_clean)),
            net_sales_clean - cost_clean,
            ""
        ),
    VALUE(SUBSTITUTE(AA2765,"$",""))
)</f>
        <v/>
      </c>
      <c r="AC2765">
        <v>0</v>
      </c>
      <c r="AD2765">
        <f>IF(LEN(TRIM(AC2765&amp;""))=0, "", VALUE(AC2765))</f>
        <v>0</v>
      </c>
      <c r="AE2765">
        <v>3</v>
      </c>
      <c r="AF2765">
        <f>IF(LEN(TRIM(AE2765&amp;""))=0, "", VALUE(AE2765))</f>
        <v>3</v>
      </c>
      <c r="AG2765">
        <v>0</v>
      </c>
      <c r="AH2765">
        <f>IF(
    OR(U2765&lt;0, W2765&lt;0, Y2765&lt;0, AA2765&lt;0),
        1,
        IF(LEN(TRIM(AG2765&amp;""))=0, "", AG2765)
)</f>
        <v>0</v>
      </c>
      <c r="AI2765" t="str">
        <f>IF(
    COUNT(Q2765,V2765,X2765,Z2765,AB2765)=0,
        "Not Usable",
    IF(
        COUNT(Q2765,V2765,X2765,Z2765,AB2765)&lt;5,
            "Incomplete",
            IF(
                MIN(Q2765,V2765,X2765,Z2765,AB2765)=0,
                    "Incomplete",
                    "Complete"
            )
    )
)</f>
        <v>Incomplete</v>
      </c>
    </row>
    <row r="2766" spans="1:35" x14ac:dyDescent="0.3">
      <c r="A2766">
        <v>58025</v>
      </c>
      <c r="B2766" s="6">
        <v>45351.766932870371</v>
      </c>
      <c r="C2766" s="3">
        <f>INT(B2766)</f>
        <v>45351</v>
      </c>
      <c r="D2766" s="2">
        <f>MOD(B2766,1)</f>
        <v>0.7669328703705105</v>
      </c>
      <c r="E2766">
        <v>27</v>
      </c>
      <c r="F2766" t="s">
        <v>33</v>
      </c>
      <c r="G2766" t="str">
        <f xml:space="preserve"> PROPER(TRIM(CLEAN(SUBSTITUTE(F2766,CHAR(160)," "))))</f>
        <v>South</v>
      </c>
      <c r="H2766" t="s">
        <v>17</v>
      </c>
      <c r="I2766" t="str">
        <f>PROPER(TRIM(CLEAN((SUBSTITUTE(H2766,"-"," ")))))</f>
        <v>Online</v>
      </c>
      <c r="J2766">
        <v>27749</v>
      </c>
      <c r="K2766" t="s">
        <v>6</v>
      </c>
      <c r="L2766" t="str">
        <f xml:space="preserve"> PROPER(TRIM(CLEAN(SUBSTITUTE(K2766,CHAR(160)," "))))</f>
        <v>Corporate</v>
      </c>
      <c r="M2766" t="s">
        <v>23</v>
      </c>
      <c r="N2766" t="str">
        <f xml:space="preserve"> PROPER(TRIM(CLEAN(SUBSTITUTE(M2766,CHAR(160)," "))))</f>
        <v>Electronics</v>
      </c>
      <c r="O2766" t="s">
        <v>40</v>
      </c>
      <c r="P2766" t="str">
        <f>IF(LEN(TRIM(Table1[[#This Row],[subcategory]]&amp;""))=0,"Unknown", PROPER(TRIM(Table1[[#This Row],[subcategory]])))</f>
        <v>Accessories</v>
      </c>
      <c r="Q2766">
        <v>33.83</v>
      </c>
      <c r="R2766" s="1">
        <f>IF(LEN(TRIM(Q2766&amp;""))=0, "", VALUE(SUBSTITUTE(Q2766,"$","")))</f>
        <v>33.83</v>
      </c>
      <c r="S2766">
        <v>3</v>
      </c>
      <c r="T2766">
        <f>IF(LEN(TRIM(S2766&amp;""))=0, "", VALUE(S2766))</f>
        <v>3</v>
      </c>
      <c r="U2766">
        <v>101.49</v>
      </c>
      <c r="V2766" s="1">
        <f>IF(LEN(TRIM(U2766&amp;""))=0, "", VALUE(SUBSTITUTE(U2766,"$","")))</f>
        <v>101.49</v>
      </c>
      <c r="W2766" s="1">
        <v>79.466669999999993</v>
      </c>
      <c r="X2766" s="1">
        <f>IF(LEN(TRIM(W2766&amp;""))=0, "", VALUE(SUBSTITUTE(W2766,"$","")))</f>
        <v>79.466669999999993</v>
      </c>
      <c r="Y2766" s="5" t="s">
        <v>4064</v>
      </c>
      <c r="Z2766" s="4" cm="1">
        <f t="array" ref="Z2766">IF(
    LEN(TRIM(Y2766&amp;""))=0,
        IF(AND(ISNUMBER(net_sales_clean), ISNUMBER(profit_clean)),
            net_sales_clean - profit_clean,
            ""
        ),
    VALUE(SUBSTITUTE(Y2766,"$",""))
)</f>
        <v>60.791079784758701</v>
      </c>
      <c r="AA2766">
        <v>18.675590215241201</v>
      </c>
      <c r="AB2766" s="1" cm="1">
        <f t="array" ref="AB2766">IF(
    LEN(TRIM(AA2766&amp;""))=0,
        IF(AND(ISNUMBER(net_sales_clean), ISNUMBER(cost_clean)),
            net_sales_clean - cost_clean,
            ""
        ),
    VALUE(SUBSTITUTE(AA2766,"$",""))
)</f>
        <v>18.675590215241201</v>
      </c>
      <c r="AC2766">
        <v>3</v>
      </c>
      <c r="AD2766">
        <f>IF(LEN(TRIM(AC2766&amp;""))=0, "", VALUE(AC2766))</f>
        <v>3</v>
      </c>
      <c r="AE2766">
        <v>3</v>
      </c>
      <c r="AF2766">
        <f>IF(LEN(TRIM(AE2766&amp;""))=0, "", VALUE(AE2766))</f>
        <v>3</v>
      </c>
      <c r="AG2766">
        <v>0</v>
      </c>
      <c r="AH2766">
        <f>IF(
    OR(U2766&lt;0, W2766&lt;0, Y2766&lt;0, AA2766&lt;0),
        1,
        IF(LEN(TRIM(AG2766&amp;""))=0, "", AG2766)
)</f>
        <v>0</v>
      </c>
      <c r="AI2766" t="str">
        <f>IF(
    COUNT(Q2766,V2766,X2766,Z2766,AB2766)=0,
        "Not Usable",
    IF(
        COUNT(Q2766,V2766,X2766,Z2766,AB2766)&lt;5,
            "Incomplete",
            IF(
                MIN(Q2766,V2766,X2766,Z2766,AB2766)=0,
                    "Incomplete",
                    "Complete"
            )
    )
)</f>
        <v>Complete</v>
      </c>
    </row>
    <row r="2767" spans="1:35" x14ac:dyDescent="0.3">
      <c r="A2767">
        <v>55076</v>
      </c>
      <c r="B2767" s="6">
        <v>45504.923900462964</v>
      </c>
      <c r="C2767" s="3">
        <f>INT(B2767)</f>
        <v>45504</v>
      </c>
      <c r="D2767" s="2">
        <f>MOD(B2767,1)</f>
        <v>0.92390046296350192</v>
      </c>
      <c r="E2767">
        <v>53</v>
      </c>
      <c r="F2767" t="s">
        <v>21</v>
      </c>
      <c r="G2767" t="str">
        <f xml:space="preserve"> PROPER(TRIM(CLEAN(SUBSTITUTE(F2767,CHAR(160)," "))))</f>
        <v>Midwest</v>
      </c>
      <c r="H2767" t="s">
        <v>7</v>
      </c>
      <c r="I2767" t="str">
        <f>PROPER(TRIM(CLEAN((SUBSTITUTE(H2767,"-"," ")))))</f>
        <v>In Store</v>
      </c>
      <c r="J2767">
        <v>25829</v>
      </c>
      <c r="K2767" t="s">
        <v>14</v>
      </c>
      <c r="L2767" t="str">
        <f xml:space="preserve"> PROPER(TRIM(CLEAN(SUBSTITUTE(K2767,CHAR(160)," "))))</f>
        <v>Consumer</v>
      </c>
      <c r="M2767" t="s">
        <v>16</v>
      </c>
      <c r="N2767" t="str">
        <f xml:space="preserve"> PROPER(TRIM(CLEAN(SUBSTITUTE(M2767,CHAR(160)," "))))</f>
        <v>Grocery</v>
      </c>
      <c r="O2767" t="s">
        <v>24</v>
      </c>
      <c r="P2767" t="str">
        <f>IF(LEN(TRIM(Table1[[#This Row],[subcategory]]&amp;""))=0,"Unknown", PROPER(TRIM(Table1[[#This Row],[subcategory]])))</f>
        <v>Snacks</v>
      </c>
      <c r="Q2767">
        <v>26.66</v>
      </c>
      <c r="R2767" s="1">
        <f>IF(LEN(TRIM(Q2767&amp;""))=0, "", VALUE(SUBSTITUTE(Q2767,"$","")))</f>
        <v>26.66</v>
      </c>
      <c r="S2767">
        <v>2</v>
      </c>
      <c r="T2767">
        <f>IF(LEN(TRIM(S2767&amp;""))=0, "", VALUE(S2767))</f>
        <v>2</v>
      </c>
      <c r="U2767">
        <v>53.32</v>
      </c>
      <c r="V2767" s="1">
        <f>IF(LEN(TRIM(U2767&amp;""))=0, "", VALUE(SUBSTITUTE(U2767,"$","")))</f>
        <v>53.32</v>
      </c>
      <c r="W2767" s="1">
        <v>42.869280000000003</v>
      </c>
      <c r="X2767" s="1">
        <f>IF(LEN(TRIM(W2767&amp;""))=0, "", VALUE(SUBSTITUTE(W2767,"$","")))</f>
        <v>42.869280000000003</v>
      </c>
      <c r="Y2767" s="5" t="s">
        <v>4063</v>
      </c>
      <c r="Z2767" s="4" cm="1">
        <f t="array" ref="Z2767">IF(
    LEN(TRIM(Y2767&amp;""))=0,
        IF(AND(ISNUMBER(net_sales_clean), ISNUMBER(profit_clean)),
            net_sales_clean - profit_clean,
            ""
        ),
    VALUE(SUBSTITUTE(Y2767,"$",""))
)</f>
        <v>25.872858786341698</v>
      </c>
      <c r="AA2767" s="5" t="s">
        <v>4062</v>
      </c>
      <c r="AB2767" s="4" cm="1">
        <f t="array" ref="AB2767">IF(
    LEN(TRIM(AA2767&amp;""))=0,
        IF(AND(ISNUMBER(net_sales_clean), ISNUMBER(cost_clean)),
            net_sales_clean - cost_clean,
            ""
        ),
    VALUE(SUBSTITUTE(AA2767,"$",""))
)</f>
        <v>16.996421213658198</v>
      </c>
      <c r="AC2767">
        <v>0</v>
      </c>
      <c r="AD2767">
        <f>IF(LEN(TRIM(AC2767&amp;""))=0, "", VALUE(AC2767))</f>
        <v>0</v>
      </c>
      <c r="AE2767">
        <v>2</v>
      </c>
      <c r="AF2767">
        <f>IF(LEN(TRIM(AE2767&amp;""))=0, "", VALUE(AE2767))</f>
        <v>2</v>
      </c>
      <c r="AG2767">
        <v>0</v>
      </c>
      <c r="AH2767">
        <f>IF(
    OR(U2767&lt;0, W2767&lt;0, Y2767&lt;0, AA2767&lt;0),
        1,
        IF(LEN(TRIM(AG2767&amp;""))=0, "", AG2767)
)</f>
        <v>0</v>
      </c>
      <c r="AI2767" t="str">
        <f>IF(
    COUNT(Q2767,V2767,X2767,Z2767,AB2767)=0,
        "Not Usable",
    IF(
        COUNT(Q2767,V2767,X2767,Z2767,AB2767)&lt;5,
            "Incomplete",
            IF(
                MIN(Q2767,V2767,X2767,Z2767,AB2767)=0,
                    "Incomplete",
                    "Complete"
            )
    )
)</f>
        <v>Complete</v>
      </c>
    </row>
    <row r="2768" spans="1:35" x14ac:dyDescent="0.3">
      <c r="A2768">
        <v>5932</v>
      </c>
      <c r="B2768" s="6">
        <v>45919.335555555554</v>
      </c>
      <c r="C2768" s="3">
        <f>INT(B2768)</f>
        <v>45919</v>
      </c>
      <c r="D2768" s="2">
        <f>MOD(B2768,1)</f>
        <v>0.33555555555358296</v>
      </c>
      <c r="E2768">
        <v>21</v>
      </c>
      <c r="F2768" t="s">
        <v>13</v>
      </c>
      <c r="G2768" t="str">
        <f xml:space="preserve"> PROPER(TRIM(CLEAN(SUBSTITUTE(F2768,CHAR(160)," "))))</f>
        <v>Northeast</v>
      </c>
      <c r="H2768" t="s">
        <v>27</v>
      </c>
      <c r="I2768" t="str">
        <f>PROPER(TRIM(CLEAN((SUBSTITUTE(H2768,"-"," ")))))</f>
        <v>In Store</v>
      </c>
      <c r="J2768">
        <v>4262</v>
      </c>
      <c r="K2768" t="s">
        <v>10</v>
      </c>
      <c r="L2768" t="str">
        <f xml:space="preserve"> PROPER(TRIM(CLEAN(SUBSTITUTE(K2768,CHAR(160)," "))))</f>
        <v>Consumer</v>
      </c>
      <c r="M2768" t="s">
        <v>1</v>
      </c>
      <c r="N2768" t="str">
        <f xml:space="preserve"> PROPER(TRIM(CLEAN(SUBSTITUTE(M2768,CHAR(160)," "))))</f>
        <v>Beauty</v>
      </c>
      <c r="O2768" t="s">
        <v>31</v>
      </c>
      <c r="P2768" t="str">
        <f>IF(LEN(TRIM(Table1[[#This Row],[subcategory]]&amp;""))=0,"Unknown", PROPER(TRIM(Table1[[#This Row],[subcategory]])))</f>
        <v>Skincare</v>
      </c>
      <c r="Q2768">
        <v>155.72999999999999</v>
      </c>
      <c r="R2768" s="1">
        <f>IF(LEN(TRIM(Q2768&amp;""))=0, "", VALUE(SUBSTITUTE(Q2768,"$","")))</f>
        <v>155.72999999999999</v>
      </c>
      <c r="S2768">
        <v>1</v>
      </c>
      <c r="T2768">
        <f>IF(LEN(TRIM(S2768&amp;""))=0, "", VALUE(S2768))</f>
        <v>1</v>
      </c>
      <c r="U2768">
        <v>155.72999999999999</v>
      </c>
      <c r="V2768" s="1">
        <f>IF(LEN(TRIM(U2768&amp;""))=0, "", VALUE(SUBSTITUTE(U2768,"$","")))</f>
        <v>155.72999999999999</v>
      </c>
      <c r="W2768" s="4" t="s">
        <v>4061</v>
      </c>
      <c r="X2768" s="4">
        <f>IF(LEN(TRIM(W2768&amp;""))=0, "", VALUE(SUBSTITUTE(W2768,"$","")))</f>
        <v>132.68195999999901</v>
      </c>
      <c r="Y2768" s="5" t="s">
        <v>4060</v>
      </c>
      <c r="Z2768" s="4" cm="1">
        <f t="array" ref="Z2768">IF(
    LEN(TRIM(Y2768&amp;""))=0,
        IF(AND(ISNUMBER(net_sales_clean), ISNUMBER(profit_clean)),
            net_sales_clean - profit_clean,
            ""
        ),
    VALUE(SUBSTITUTE(Y2768,"$",""))
)</f>
        <v>86.656194789382198</v>
      </c>
      <c r="AA2768" s="5" t="s">
        <v>4059</v>
      </c>
      <c r="AB2768" s="4" cm="1">
        <f t="array" ref="AB2768">IF(
    LEN(TRIM(AA2768&amp;""))=0,
        IF(AND(ISNUMBER(net_sales_clean), ISNUMBER(cost_clean)),
            net_sales_clean - cost_clean,
            ""
        ),
    VALUE(SUBSTITUTE(AA2768,"$",""))
)</f>
        <v>46.025765210617699</v>
      </c>
      <c r="AC2768">
        <v>9</v>
      </c>
      <c r="AD2768">
        <f>IF(LEN(TRIM(AC2768&amp;""))=0, "", VALUE(AC2768))</f>
        <v>9</v>
      </c>
      <c r="AF2768" t="str">
        <f>IF(LEN(TRIM(AE2768&amp;""))=0, "", VALUE(AE2768))</f>
        <v/>
      </c>
      <c r="AG2768">
        <v>0</v>
      </c>
      <c r="AH2768">
        <f>IF(
    OR(U2768&lt;0, W2768&lt;0, Y2768&lt;0, AA2768&lt;0),
        1,
        IF(LEN(TRIM(AG2768&amp;""))=0, "", AG2768)
)</f>
        <v>0</v>
      </c>
      <c r="AI2768" t="str">
        <f>IF(
    COUNT(Q2768,V2768,X2768,Z2768,AB2768)=0,
        "Not Usable",
    IF(
        COUNT(Q2768,V2768,X2768,Z2768,AB2768)&lt;5,
            "Incomplete",
            IF(
                MIN(Q2768,V2768,X2768,Z2768,AB2768)=0,
                    "Incomplete",
                    "Complete"
            )
    )
)</f>
        <v>Complete</v>
      </c>
    </row>
    <row r="2769" spans="1:35" x14ac:dyDescent="0.3">
      <c r="A2769">
        <v>49560</v>
      </c>
      <c r="B2769" s="6">
        <v>45888.487696759257</v>
      </c>
      <c r="C2769" s="3">
        <f>INT(B2769)</f>
        <v>45888</v>
      </c>
      <c r="D2769" s="2">
        <f>MOD(B2769,1)</f>
        <v>0.48769675925723277</v>
      </c>
      <c r="E2769">
        <v>74</v>
      </c>
      <c r="F2769" t="s">
        <v>21</v>
      </c>
      <c r="G2769" t="str">
        <f xml:space="preserve"> PROPER(TRIM(CLEAN(SUBSTITUTE(F2769,CHAR(160)," "))))</f>
        <v>Midwest</v>
      </c>
      <c r="H2769" t="s">
        <v>30</v>
      </c>
      <c r="I2769" t="str">
        <f>PROPER(TRIM(CLEAN((SUBSTITUTE(H2769,"-"," ")))))</f>
        <v>Mobile App</v>
      </c>
      <c r="J2769">
        <v>18203</v>
      </c>
      <c r="K2769" t="s">
        <v>14</v>
      </c>
      <c r="L2769" t="str">
        <f xml:space="preserve"> PROPER(TRIM(CLEAN(SUBSTITUTE(K2769,CHAR(160)," "))))</f>
        <v>Consumer</v>
      </c>
      <c r="M2769" t="s">
        <v>9</v>
      </c>
      <c r="N2769" t="str">
        <f xml:space="preserve"> PROPER(TRIM(CLEAN(SUBSTITUTE(M2769,CHAR(160)," "))))</f>
        <v>Home</v>
      </c>
      <c r="O2769" t="s">
        <v>32</v>
      </c>
      <c r="P2769" t="str">
        <f>IF(LEN(TRIM(Table1[[#This Row],[subcategory]]&amp;""))=0,"Unknown", PROPER(TRIM(Table1[[#This Row],[subcategory]])))</f>
        <v>Furniture</v>
      </c>
      <c r="Q2769">
        <v>87.2</v>
      </c>
      <c r="R2769" s="1">
        <f>IF(LEN(TRIM(Q2769&amp;""))=0, "", VALUE(SUBSTITUTE(Q2769,"$","")))</f>
        <v>87.2</v>
      </c>
      <c r="S2769">
        <v>3</v>
      </c>
      <c r="T2769">
        <f>IF(LEN(TRIM(S2769&amp;""))=0, "", VALUE(S2769))</f>
        <v>3</v>
      </c>
      <c r="U2769">
        <v>261.60000000000002</v>
      </c>
      <c r="V2769" s="1">
        <f>IF(LEN(TRIM(U2769&amp;""))=0, "", VALUE(SUBSTITUTE(U2769,"$","")))</f>
        <v>261.60000000000002</v>
      </c>
      <c r="W2769" s="1">
        <v>165.06960000000001</v>
      </c>
      <c r="X2769" s="1">
        <f>IF(LEN(TRIM(W2769&amp;""))=0, "", VALUE(SUBSTITUTE(W2769,"$","")))</f>
        <v>165.06960000000001</v>
      </c>
      <c r="Y2769" s="5" t="s">
        <v>4058</v>
      </c>
      <c r="Z2769" s="4" cm="1">
        <f t="array" ref="Z2769">IF(
    LEN(TRIM(Y2769&amp;""))=0,
        IF(AND(ISNUMBER(net_sales_clean), ISNUMBER(profit_clean)),
            net_sales_clean - profit_clean,
            ""
        ),
    VALUE(SUBSTITUTE(Y2769,"$",""))
)</f>
        <v>108.57299182956601</v>
      </c>
      <c r="AA2769" s="5" t="s">
        <v>4057</v>
      </c>
      <c r="AB2769" s="4" cm="1">
        <f t="array" ref="AB2769">IF(
    LEN(TRIM(AA2769&amp;""))=0,
        IF(AND(ISNUMBER(net_sales_clean), ISNUMBER(cost_clean)),
            net_sales_clean - cost_clean,
            ""
        ),
    VALUE(SUBSTITUTE(AA2769,"$",""))
)</f>
        <v>56.496608170433099</v>
      </c>
      <c r="AC2769">
        <v>8</v>
      </c>
      <c r="AD2769">
        <f>IF(LEN(TRIM(AC2769&amp;""))=0, "", VALUE(AC2769))</f>
        <v>8</v>
      </c>
      <c r="AE2769">
        <v>4</v>
      </c>
      <c r="AF2769">
        <f>IF(LEN(TRIM(AE2769&amp;""))=0, "", VALUE(AE2769))</f>
        <v>4</v>
      </c>
      <c r="AG2769">
        <v>0</v>
      </c>
      <c r="AH2769">
        <f>IF(
    OR(U2769&lt;0, W2769&lt;0, Y2769&lt;0, AA2769&lt;0),
        1,
        IF(LEN(TRIM(AG2769&amp;""))=0, "", AG2769)
)</f>
        <v>0</v>
      </c>
      <c r="AI2769" t="str">
        <f>IF(
    COUNT(Q2769,V2769,X2769,Z2769,AB2769)=0,
        "Not Usable",
    IF(
        COUNT(Q2769,V2769,X2769,Z2769,AB2769)&lt;5,
            "Incomplete",
            IF(
                MIN(Q2769,V2769,X2769,Z2769,AB2769)=0,
                    "Incomplete",
                    "Complete"
            )
    )
)</f>
        <v>Complete</v>
      </c>
    </row>
    <row r="2770" spans="1:35" x14ac:dyDescent="0.3">
      <c r="A2770">
        <v>8582</v>
      </c>
      <c r="B2770" s="6">
        <v>45042.965740740743</v>
      </c>
      <c r="C2770" s="3">
        <f>INT(B2770)</f>
        <v>45042</v>
      </c>
      <c r="D2770" s="2">
        <f>MOD(B2770,1)</f>
        <v>0.96574074074305827</v>
      </c>
      <c r="E2770">
        <v>63</v>
      </c>
      <c r="F2770" t="s">
        <v>13</v>
      </c>
      <c r="G2770" t="str">
        <f xml:space="preserve"> PROPER(TRIM(CLEAN(SUBSTITUTE(F2770,CHAR(160)," "))))</f>
        <v>Northeast</v>
      </c>
      <c r="H2770" t="s">
        <v>27</v>
      </c>
      <c r="I2770" t="str">
        <f>PROPER(TRIM(CLEAN((SUBSTITUTE(H2770,"-"," ")))))</f>
        <v>In Store</v>
      </c>
      <c r="J2770">
        <v>17339</v>
      </c>
      <c r="K2770" t="s">
        <v>6</v>
      </c>
      <c r="L2770" t="str">
        <f xml:space="preserve"> PROPER(TRIM(CLEAN(SUBSTITUTE(K2770,CHAR(160)," "))))</f>
        <v>Corporate</v>
      </c>
      <c r="M2770" t="s">
        <v>1</v>
      </c>
      <c r="N2770" t="str">
        <f xml:space="preserve"> PROPER(TRIM(CLEAN(SUBSTITUTE(M2770,CHAR(160)," "))))</f>
        <v>Beauty</v>
      </c>
      <c r="O2770" t="s">
        <v>31</v>
      </c>
      <c r="P2770" t="str">
        <f>IF(LEN(TRIM(Table1[[#This Row],[subcategory]]&amp;""))=0,"Unknown", PROPER(TRIM(Table1[[#This Row],[subcategory]])))</f>
        <v>Skincare</v>
      </c>
      <c r="Q2770">
        <v>90.39</v>
      </c>
      <c r="R2770" s="1">
        <f>IF(LEN(TRIM(Q2770&amp;""))=0, "", VALUE(SUBSTITUTE(Q2770,"$","")))</f>
        <v>90.39</v>
      </c>
      <c r="S2770">
        <v>4</v>
      </c>
      <c r="T2770">
        <f>IF(LEN(TRIM(S2770&amp;""))=0, "", VALUE(S2770))</f>
        <v>4</v>
      </c>
      <c r="U2770">
        <v>361.56</v>
      </c>
      <c r="V2770" s="1">
        <f>IF(LEN(TRIM(U2770&amp;""))=0, "", VALUE(SUBSTITUTE(U2770,"$","")))</f>
        <v>361.56</v>
      </c>
      <c r="X2770" s="1" t="str">
        <f>IF(LEN(TRIM(W2770&amp;""))=0, "", VALUE(SUBSTITUTE(W2770,"$","")))</f>
        <v/>
      </c>
      <c r="Z2770" s="1" t="str" cm="1">
        <f t="array" ref="Z2770">IF(
    LEN(TRIM(Y2770&amp;""))=0,
        IF(AND(ISNUMBER(net_sales_clean), ISNUMBER(profit_clean)),
            net_sales_clean - profit_clean,
            ""
        ),
    VALUE(SUBSTITUTE(Y2770,"$",""))
)</f>
        <v/>
      </c>
      <c r="AB2770" s="1" t="str" cm="1">
        <f t="array" ref="AB2770">IF(
    LEN(TRIM(AA2770&amp;""))=0,
        IF(AND(ISNUMBER(net_sales_clean), ISNUMBER(cost_clean)),
            net_sales_clean - cost_clean,
            ""
        ),
    VALUE(SUBSTITUTE(AA2770,"$",""))
)</f>
        <v/>
      </c>
      <c r="AC2770">
        <v>3</v>
      </c>
      <c r="AD2770">
        <f>IF(LEN(TRIM(AC2770&amp;""))=0, "", VALUE(AC2770))</f>
        <v>3</v>
      </c>
      <c r="AE2770">
        <v>5</v>
      </c>
      <c r="AF2770">
        <f>IF(LEN(TRIM(AE2770&amp;""))=0, "", VALUE(AE2770))</f>
        <v>5</v>
      </c>
      <c r="AG2770">
        <v>0</v>
      </c>
      <c r="AH2770">
        <f>IF(
    OR(U2770&lt;0, W2770&lt;0, Y2770&lt;0, AA2770&lt;0),
        1,
        IF(LEN(TRIM(AG2770&amp;""))=0, "", AG2770)
)</f>
        <v>0</v>
      </c>
      <c r="AI2770" t="str">
        <f>IF(
    COUNT(Q2770,V2770,X2770,Z2770,AB2770)=0,
        "Not Usable",
    IF(
        COUNT(Q2770,V2770,X2770,Z2770,AB2770)&lt;5,
            "Incomplete",
            IF(
                MIN(Q2770,V2770,X2770,Z2770,AB2770)=0,
                    "Incomplete",
                    "Complete"
            )
    )
)</f>
        <v>Incomplete</v>
      </c>
    </row>
    <row r="2771" spans="1:35" x14ac:dyDescent="0.3">
      <c r="A2771">
        <v>10133</v>
      </c>
      <c r="B2771" s="6">
        <v>45968.353368055556</v>
      </c>
      <c r="C2771" s="3">
        <f>INT(B2771)</f>
        <v>45968</v>
      </c>
      <c r="D2771" s="2">
        <f>MOD(B2771,1)</f>
        <v>0.35336805555562023</v>
      </c>
      <c r="E2771">
        <v>28</v>
      </c>
      <c r="F2771" t="s">
        <v>21</v>
      </c>
      <c r="G2771" t="str">
        <f xml:space="preserve"> PROPER(TRIM(CLEAN(SUBSTITUTE(F2771,CHAR(160)," "))))</f>
        <v>Midwest</v>
      </c>
      <c r="H2771" t="s">
        <v>7</v>
      </c>
      <c r="I2771" t="str">
        <f>PROPER(TRIM(CLEAN((SUBSTITUTE(H2771,"-"," ")))))</f>
        <v>In Store</v>
      </c>
      <c r="J2771">
        <v>18039</v>
      </c>
      <c r="K2771" t="s">
        <v>2</v>
      </c>
      <c r="L2771" t="str">
        <f xml:space="preserve"> PROPER(TRIM(CLEAN(SUBSTITUTE(K2771,CHAR(160)," "))))</f>
        <v>Home Office</v>
      </c>
      <c r="M2771" t="s">
        <v>16</v>
      </c>
      <c r="N2771" t="str">
        <f xml:space="preserve"> PROPER(TRIM(CLEAN(SUBSTITUTE(M2771,CHAR(160)," "))))</f>
        <v>Grocery</v>
      </c>
      <c r="O2771" t="s">
        <v>24</v>
      </c>
      <c r="P2771" t="str">
        <f>IF(LEN(TRIM(Table1[[#This Row],[subcategory]]&amp;""))=0,"Unknown", PROPER(TRIM(Table1[[#This Row],[subcategory]])))</f>
        <v>Snacks</v>
      </c>
      <c r="Q2771">
        <v>21.57</v>
      </c>
      <c r="R2771" s="1">
        <f>IF(LEN(TRIM(Q2771&amp;""))=0, "", VALUE(SUBSTITUTE(Q2771,"$","")))</f>
        <v>21.57</v>
      </c>
      <c r="S2771">
        <v>2</v>
      </c>
      <c r="T2771">
        <f>IF(LEN(TRIM(S2771&amp;""))=0, "", VALUE(S2771))</f>
        <v>2</v>
      </c>
      <c r="U2771">
        <v>43.14</v>
      </c>
      <c r="V2771" s="1">
        <f>IF(LEN(TRIM(U2771&amp;""))=0, "", VALUE(SUBSTITUTE(U2771,"$","")))</f>
        <v>43.14</v>
      </c>
      <c r="X2771" s="1" t="str">
        <f>IF(LEN(TRIM(W2771&amp;""))=0, "", VALUE(SUBSTITUTE(W2771,"$","")))</f>
        <v/>
      </c>
      <c r="Z2771" s="1" t="str" cm="1">
        <f t="array" ref="Z2771">IF(
    LEN(TRIM(Y2771&amp;""))=0,
        IF(AND(ISNUMBER(net_sales_clean), ISNUMBER(profit_clean)),
            net_sales_clean - profit_clean,
            ""
        ),
    VALUE(SUBSTITUTE(Y2771,"$",""))
)</f>
        <v/>
      </c>
      <c r="AB2771" s="1" t="str" cm="1">
        <f t="array" ref="AB2771">IF(
    LEN(TRIM(AA2771&amp;""))=0,
        IF(AND(ISNUMBER(net_sales_clean), ISNUMBER(cost_clean)),
            net_sales_clean - cost_clean,
            ""
        ),
    VALUE(SUBSTITUTE(AA2771,"$",""))
)</f>
        <v/>
      </c>
      <c r="AC2771">
        <v>6</v>
      </c>
      <c r="AD2771">
        <f>IF(LEN(TRIM(AC2771&amp;""))=0, "", VALUE(AC2771))</f>
        <v>6</v>
      </c>
      <c r="AE2771">
        <v>4</v>
      </c>
      <c r="AF2771">
        <f>IF(LEN(TRIM(AE2771&amp;""))=0, "", VALUE(AE2771))</f>
        <v>4</v>
      </c>
      <c r="AH2771" t="str">
        <f>IF(
    OR(U2771&lt;0, W2771&lt;0, Y2771&lt;0, AA2771&lt;0),
        1,
        IF(LEN(TRIM(AG2771&amp;""))=0, "", AG2771)
)</f>
        <v/>
      </c>
      <c r="AI2771" t="str">
        <f>IF(
    COUNT(Q2771,V2771,X2771,Z2771,AB2771)=0,
        "Not Usable",
    IF(
        COUNT(Q2771,V2771,X2771,Z2771,AB2771)&lt;5,
            "Incomplete",
            IF(
                MIN(Q2771,V2771,X2771,Z2771,AB2771)=0,
                    "Incomplete",
                    "Complete"
            )
    )
)</f>
        <v>Incomplete</v>
      </c>
    </row>
    <row r="2772" spans="1:35" x14ac:dyDescent="0.3">
      <c r="A2772">
        <v>58897</v>
      </c>
      <c r="B2772" s="6">
        <v>45191.121365740742</v>
      </c>
      <c r="C2772" s="3">
        <f>INT(B2772)</f>
        <v>45191</v>
      </c>
      <c r="D2772" s="2">
        <f>MOD(B2772,1)</f>
        <v>0.12136574074247619</v>
      </c>
      <c r="E2772">
        <v>33</v>
      </c>
      <c r="F2772" t="s">
        <v>8</v>
      </c>
      <c r="G2772" t="str">
        <f xml:space="preserve"> PROPER(TRIM(CLEAN(SUBSTITUTE(F2772,CHAR(160)," "))))</f>
        <v>West</v>
      </c>
      <c r="H2772" t="s">
        <v>11</v>
      </c>
      <c r="I2772" t="str">
        <f>PROPER(TRIM(CLEAN((SUBSTITUTE(H2772,"-"," ")))))</f>
        <v>Online</v>
      </c>
      <c r="J2772">
        <v>2505</v>
      </c>
      <c r="K2772" t="s">
        <v>10</v>
      </c>
      <c r="L2772" t="str">
        <f xml:space="preserve"> PROPER(TRIM(CLEAN(SUBSTITUTE(K2772,CHAR(160)," "))))</f>
        <v>Consumer</v>
      </c>
      <c r="M2772" t="s">
        <v>19</v>
      </c>
      <c r="N2772" t="str">
        <f xml:space="preserve"> PROPER(TRIM(CLEAN(SUBSTITUTE(M2772,CHAR(160)," "))))</f>
        <v>Apparel</v>
      </c>
      <c r="O2772" t="s">
        <v>20</v>
      </c>
      <c r="P2772" t="str">
        <f>IF(LEN(TRIM(Table1[[#This Row],[subcategory]]&amp;""))=0,"Unknown", PROPER(TRIM(Table1[[#This Row],[subcategory]])))</f>
        <v>Women</v>
      </c>
      <c r="Q2772">
        <v>37.97</v>
      </c>
      <c r="R2772" s="1">
        <f>IF(LEN(TRIM(Q2772&amp;""))=0, "", VALUE(SUBSTITUTE(Q2772,"$","")))</f>
        <v>37.97</v>
      </c>
      <c r="S2772">
        <v>4</v>
      </c>
      <c r="T2772">
        <f>IF(LEN(TRIM(S2772&amp;""))=0, "", VALUE(S2772))</f>
        <v>4</v>
      </c>
      <c r="U2772">
        <v>151.88</v>
      </c>
      <c r="V2772" s="1">
        <f>IF(LEN(TRIM(U2772&amp;""))=0, "", VALUE(SUBSTITUTE(U2772,"$","")))</f>
        <v>151.88</v>
      </c>
      <c r="W2772" s="1">
        <v>96.443799999999996</v>
      </c>
      <c r="X2772" s="1">
        <f>IF(LEN(TRIM(W2772&amp;""))=0, "", VALUE(SUBSTITUTE(W2772,"$","")))</f>
        <v>96.443799999999996</v>
      </c>
      <c r="Y2772" s="5" t="s">
        <v>4056</v>
      </c>
      <c r="Z2772" s="4" cm="1">
        <f t="array" ref="Z2772">IF(
    LEN(TRIM(Y2772&amp;""))=0,
        IF(AND(ISNUMBER(net_sales_clean), ISNUMBER(profit_clean)),
            net_sales_clean - profit_clean,
            ""
        ),
    VALUE(SUBSTITUTE(Y2772,"$",""))
)</f>
        <v>57.611867484259797</v>
      </c>
      <c r="AA2772" s="5" t="s">
        <v>4055</v>
      </c>
      <c r="AB2772" s="4" cm="1">
        <f t="array" ref="AB2772">IF(
    LEN(TRIM(AA2772&amp;""))=0,
        IF(AND(ISNUMBER(net_sales_clean), ISNUMBER(cost_clean)),
            net_sales_clean - cost_clean,
            ""
        ),
    VALUE(SUBSTITUTE(AA2772,"$",""))
)</f>
        <v>38.8319325157401</v>
      </c>
      <c r="AC2772">
        <v>8</v>
      </c>
      <c r="AD2772">
        <f>IF(LEN(TRIM(AC2772&amp;""))=0, "", VALUE(AC2772))</f>
        <v>8</v>
      </c>
      <c r="AE2772">
        <v>2</v>
      </c>
      <c r="AF2772">
        <f>IF(LEN(TRIM(AE2772&amp;""))=0, "", VALUE(AE2772))</f>
        <v>2</v>
      </c>
      <c r="AG2772">
        <v>0</v>
      </c>
      <c r="AH2772">
        <f>IF(
    OR(U2772&lt;0, W2772&lt;0, Y2772&lt;0, AA2772&lt;0),
        1,
        IF(LEN(TRIM(AG2772&amp;""))=0, "", AG2772)
)</f>
        <v>0</v>
      </c>
      <c r="AI2772" t="str">
        <f>IF(
    COUNT(Q2772,V2772,X2772,Z2772,AB2772)=0,
        "Not Usable",
    IF(
        COUNT(Q2772,V2772,X2772,Z2772,AB2772)&lt;5,
            "Incomplete",
            IF(
                MIN(Q2772,V2772,X2772,Z2772,AB2772)=0,
                    "Incomplete",
                    "Complete"
            )
    )
)</f>
        <v>Complete</v>
      </c>
    </row>
    <row r="2773" spans="1:35" x14ac:dyDescent="0.3">
      <c r="A2773">
        <v>7488</v>
      </c>
      <c r="B2773" s="6">
        <v>45154.685439814813</v>
      </c>
      <c r="C2773" s="3">
        <f>INT(B2773)</f>
        <v>45154</v>
      </c>
      <c r="D2773" s="2">
        <f>MOD(B2773,1)</f>
        <v>0.68543981481343508</v>
      </c>
      <c r="E2773">
        <v>53</v>
      </c>
      <c r="F2773" t="s">
        <v>15</v>
      </c>
      <c r="G2773" t="str">
        <f xml:space="preserve"> PROPER(TRIM(CLEAN(SUBSTITUTE(F2773,CHAR(160)," "))))</f>
        <v>West</v>
      </c>
      <c r="H2773" t="s">
        <v>7</v>
      </c>
      <c r="I2773" t="str">
        <f>PROPER(TRIM(CLEAN((SUBSTITUTE(H2773,"-"," ")))))</f>
        <v>In Store</v>
      </c>
      <c r="J2773">
        <v>8979</v>
      </c>
      <c r="K2773" t="s">
        <v>10</v>
      </c>
      <c r="L2773" t="str">
        <f xml:space="preserve"> PROPER(TRIM(CLEAN(SUBSTITUTE(K2773,CHAR(160)," "))))</f>
        <v>Consumer</v>
      </c>
      <c r="M2773" t="s">
        <v>1</v>
      </c>
      <c r="N2773" t="str">
        <f xml:space="preserve"> PROPER(TRIM(CLEAN(SUBSTITUTE(M2773,CHAR(160)," "))))</f>
        <v>Beauty</v>
      </c>
      <c r="P2773" t="str">
        <f>IF(LEN(TRIM(Table1[[#This Row],[subcategory]]&amp;""))=0,"Unknown", PROPER(TRIM(Table1[[#This Row],[subcategory]])))</f>
        <v>Unknown</v>
      </c>
      <c r="Q2773">
        <v>37.89</v>
      </c>
      <c r="R2773" s="1">
        <f>IF(LEN(TRIM(Q2773&amp;""))=0, "", VALUE(SUBSTITUTE(Q2773,"$","")))</f>
        <v>37.89</v>
      </c>
      <c r="S2773">
        <v>5</v>
      </c>
      <c r="T2773">
        <f>IF(LEN(TRIM(S2773&amp;""))=0, "", VALUE(S2773))</f>
        <v>5</v>
      </c>
      <c r="U2773">
        <v>189.45</v>
      </c>
      <c r="V2773" s="1">
        <f>IF(LEN(TRIM(U2773&amp;""))=0, "", VALUE(SUBSTITUTE(U2773,"$","")))</f>
        <v>189.45</v>
      </c>
      <c r="W2773" s="1">
        <v>140.95079999999999</v>
      </c>
      <c r="X2773" s="1">
        <f>IF(LEN(TRIM(W2773&amp;""))=0, "", VALUE(SUBSTITUTE(W2773,"$","")))</f>
        <v>140.95079999999999</v>
      </c>
      <c r="Y2773" s="5" t="s">
        <v>4054</v>
      </c>
      <c r="Z2773" s="4" cm="1">
        <f t="array" ref="Z2773">IF(
    LEN(TRIM(Y2773&amp;""))=0,
        IF(AND(ISNUMBER(net_sales_clean), ISNUMBER(profit_clean)),
            net_sales_clean - profit_clean,
            ""
        ),
    VALUE(SUBSTITUTE(Y2773,"$",""))
)</f>
        <v>84.629568845702096</v>
      </c>
      <c r="AA2773" s="5" t="s">
        <v>4053</v>
      </c>
      <c r="AB2773" s="4" cm="1">
        <f t="array" ref="AB2773">IF(
    LEN(TRIM(AA2773&amp;""))=0,
        IF(AND(ISNUMBER(net_sales_clean), ISNUMBER(cost_clean)),
            net_sales_clean - cost_clean,
            ""
        ),
    VALUE(SUBSTITUTE(AA2773,"$",""))
)</f>
        <v>56.321231154297799</v>
      </c>
      <c r="AC2773">
        <v>5</v>
      </c>
      <c r="AD2773">
        <f>IF(LEN(TRIM(AC2773&amp;""))=0, "", VALUE(AC2773))</f>
        <v>5</v>
      </c>
      <c r="AE2773">
        <v>2</v>
      </c>
      <c r="AF2773">
        <f>IF(LEN(TRIM(AE2773&amp;""))=0, "", VALUE(AE2773))</f>
        <v>2</v>
      </c>
      <c r="AG2773">
        <v>1</v>
      </c>
      <c r="AH2773">
        <f>IF(
    OR(U2773&lt;0, W2773&lt;0, Y2773&lt;0, AA2773&lt;0),
        1,
        IF(LEN(TRIM(AG2773&amp;""))=0, "", AG2773)
)</f>
        <v>1</v>
      </c>
      <c r="AI2773" t="str">
        <f>IF(
    COUNT(Q2773,V2773,X2773,Z2773,AB2773)=0,
        "Not Usable",
    IF(
        COUNT(Q2773,V2773,X2773,Z2773,AB2773)&lt;5,
            "Incomplete",
            IF(
                MIN(Q2773,V2773,X2773,Z2773,AB2773)=0,
                    "Incomplete",
                    "Complete"
            )
    )
)</f>
        <v>Complete</v>
      </c>
    </row>
    <row r="2774" spans="1:35" x14ac:dyDescent="0.3">
      <c r="A2774">
        <v>31902</v>
      </c>
      <c r="B2774" s="6">
        <v>44978.445405092592</v>
      </c>
      <c r="C2774" s="3">
        <f>INT(B2774)</f>
        <v>44978</v>
      </c>
      <c r="D2774" s="2">
        <f>MOD(B2774,1)</f>
        <v>0.44540509259240935</v>
      </c>
      <c r="E2774">
        <v>11</v>
      </c>
      <c r="F2774" t="s">
        <v>8</v>
      </c>
      <c r="G2774" t="str">
        <f xml:space="preserve"> PROPER(TRIM(CLEAN(SUBSTITUTE(F2774,CHAR(160)," "))))</f>
        <v>West</v>
      </c>
      <c r="H2774" t="s">
        <v>7</v>
      </c>
      <c r="I2774" t="str">
        <f>PROPER(TRIM(CLEAN((SUBSTITUTE(H2774,"-"," ")))))</f>
        <v>In Store</v>
      </c>
      <c r="J2774">
        <v>3339</v>
      </c>
      <c r="K2774" t="s">
        <v>2</v>
      </c>
      <c r="L2774" t="str">
        <f xml:space="preserve"> PROPER(TRIM(CLEAN(SUBSTITUTE(K2774,CHAR(160)," "))))</f>
        <v>Home Office</v>
      </c>
      <c r="M2774" t="s">
        <v>1</v>
      </c>
      <c r="N2774" t="str">
        <f xml:space="preserve"> PROPER(TRIM(CLEAN(SUBSTITUTE(M2774,CHAR(160)," "))))</f>
        <v>Beauty</v>
      </c>
      <c r="O2774" t="s">
        <v>31</v>
      </c>
      <c r="P2774" t="str">
        <f>IF(LEN(TRIM(Table1[[#This Row],[subcategory]]&amp;""))=0,"Unknown", PROPER(TRIM(Table1[[#This Row],[subcategory]])))</f>
        <v>Skincare</v>
      </c>
      <c r="Q2774">
        <v>80.16</v>
      </c>
      <c r="R2774" s="1">
        <f>IF(LEN(TRIM(Q2774&amp;""))=0, "", VALUE(SUBSTITUTE(Q2774,"$","")))</f>
        <v>80.16</v>
      </c>
      <c r="S2774">
        <v>3</v>
      </c>
      <c r="T2774">
        <f>IF(LEN(TRIM(S2774&amp;""))=0, "", VALUE(S2774))</f>
        <v>3</v>
      </c>
      <c r="U2774">
        <v>240.48</v>
      </c>
      <c r="V2774" s="1">
        <f>IF(LEN(TRIM(U2774&amp;""))=0, "", VALUE(SUBSTITUTE(U2774,"$","")))</f>
        <v>240.48</v>
      </c>
      <c r="W2774" s="1">
        <v>165.69072</v>
      </c>
      <c r="X2774" s="1">
        <f>IF(LEN(TRIM(W2774&amp;""))=0, "", VALUE(SUBSTITUTE(W2774,"$","")))</f>
        <v>165.69072</v>
      </c>
      <c r="Y2774" s="5" t="s">
        <v>4052</v>
      </c>
      <c r="Z2774" s="4" cm="1">
        <f t="array" ref="Z2774">IF(
    LEN(TRIM(Y2774&amp;""))=0,
        IF(AND(ISNUMBER(net_sales_clean), ISNUMBER(profit_clean)),
            net_sales_clean - profit_clean,
            ""
        ),
    VALUE(SUBSTITUTE(Y2774,"$",""))
)</f>
        <v>93.199116313420305</v>
      </c>
      <c r="AA2774" s="5" t="s">
        <v>4051</v>
      </c>
      <c r="AB2774" s="4" cm="1">
        <f t="array" ref="AB2774">IF(
    LEN(TRIM(AA2774&amp;""))=0,
        IF(AND(ISNUMBER(net_sales_clean), ISNUMBER(cost_clean)),
            net_sales_clean - cost_clean,
            ""
        ),
    VALUE(SUBSTITUTE(AA2774,"$",""))
)</f>
        <v>72.491603686579595</v>
      </c>
      <c r="AC2774">
        <v>5</v>
      </c>
      <c r="AD2774">
        <f>IF(LEN(TRIM(AC2774&amp;""))=0, "", VALUE(AC2774))</f>
        <v>5</v>
      </c>
      <c r="AE2774">
        <v>1</v>
      </c>
      <c r="AF2774">
        <f>IF(LEN(TRIM(AE2774&amp;""))=0, "", VALUE(AE2774))</f>
        <v>1</v>
      </c>
      <c r="AG2774">
        <v>0</v>
      </c>
      <c r="AH2774">
        <f>IF(
    OR(U2774&lt;0, W2774&lt;0, Y2774&lt;0, AA2774&lt;0),
        1,
        IF(LEN(TRIM(AG2774&amp;""))=0, "", AG2774)
)</f>
        <v>0</v>
      </c>
      <c r="AI2774" t="str">
        <f>IF(
    COUNT(Q2774,V2774,X2774,Z2774,AB2774)=0,
        "Not Usable",
    IF(
        COUNT(Q2774,V2774,X2774,Z2774,AB2774)&lt;5,
            "Incomplete",
            IF(
                MIN(Q2774,V2774,X2774,Z2774,AB2774)=0,
                    "Incomplete",
                    "Complete"
            )
    )
)</f>
        <v>Complete</v>
      </c>
    </row>
    <row r="2775" spans="1:35" x14ac:dyDescent="0.3">
      <c r="A2775">
        <v>48488</v>
      </c>
      <c r="B2775" s="6">
        <v>45557.035138888888</v>
      </c>
      <c r="C2775" s="3">
        <f>INT(B2775)</f>
        <v>45557</v>
      </c>
      <c r="D2775" s="2">
        <f>MOD(B2775,1)</f>
        <v>3.51388888884685E-2</v>
      </c>
      <c r="E2775">
        <v>34</v>
      </c>
      <c r="F2775" t="s">
        <v>8</v>
      </c>
      <c r="G2775" t="str">
        <f xml:space="preserve"> PROPER(TRIM(CLEAN(SUBSTITUTE(F2775,CHAR(160)," "))))</f>
        <v>West</v>
      </c>
      <c r="H2775" t="s">
        <v>11</v>
      </c>
      <c r="I2775" t="str">
        <f>PROPER(TRIM(CLEAN((SUBSTITUTE(H2775,"-"," ")))))</f>
        <v>Online</v>
      </c>
      <c r="J2775">
        <v>27970</v>
      </c>
      <c r="K2775" t="s">
        <v>6</v>
      </c>
      <c r="L2775" t="str">
        <f xml:space="preserve"> PROPER(TRIM(CLEAN(SUBSTITUTE(K2775,CHAR(160)," "))))</f>
        <v>Corporate</v>
      </c>
      <c r="M2775" t="s">
        <v>16</v>
      </c>
      <c r="N2775" t="str">
        <f xml:space="preserve"> PROPER(TRIM(CLEAN(SUBSTITUTE(M2775,CHAR(160)," "))))</f>
        <v>Grocery</v>
      </c>
      <c r="O2775" t="s">
        <v>29</v>
      </c>
      <c r="P2775" t="str">
        <f>IF(LEN(TRIM(Table1[[#This Row],[subcategory]]&amp;""))=0,"Unknown", PROPER(TRIM(Table1[[#This Row],[subcategory]])))</f>
        <v>Beverages</v>
      </c>
      <c r="Q2775">
        <v>15.66</v>
      </c>
      <c r="R2775" s="1">
        <f>IF(LEN(TRIM(Q2775&amp;""))=0, "", VALUE(SUBSTITUTE(Q2775,"$","")))</f>
        <v>15.66</v>
      </c>
      <c r="S2775">
        <v>6</v>
      </c>
      <c r="T2775">
        <f>IF(LEN(TRIM(S2775&amp;""))=0, "", VALUE(S2775))</f>
        <v>6</v>
      </c>
      <c r="U2775" s="5" t="s">
        <v>196</v>
      </c>
      <c r="V2775" s="4">
        <f>IF(LEN(TRIM(U2775&amp;""))=0, "", VALUE(SUBSTITUTE(U2775,"$","")))</f>
        <v>93.96</v>
      </c>
      <c r="W2775" s="4" t="s">
        <v>4050</v>
      </c>
      <c r="X2775" s="4">
        <f>IF(LEN(TRIM(W2775&amp;""))=0, "", VALUE(SUBSTITUTE(W2775,"$","")))</f>
        <v>76.953239999999994</v>
      </c>
      <c r="Y2775" s="5" t="s">
        <v>4049</v>
      </c>
      <c r="Z2775" s="4" cm="1">
        <f t="array" ref="Z2775">IF(
    LEN(TRIM(Y2775&amp;""))=0,
        IF(AND(ISNUMBER(net_sales_clean), ISNUMBER(profit_clean)),
            net_sales_clean - profit_clean,
            ""
        ),
    VALUE(SUBSTITUTE(Y2775,"$",""))
)</f>
        <v>47.996112372430701</v>
      </c>
      <c r="AA2775" s="5" t="s">
        <v>4048</v>
      </c>
      <c r="AB2775" s="4" cm="1">
        <f t="array" ref="AB2775">IF(
    LEN(TRIM(AA2775&amp;""))=0,
        IF(AND(ISNUMBER(net_sales_clean), ISNUMBER(cost_clean)),
            net_sales_clean - cost_clean,
            ""
        ),
    VALUE(SUBSTITUTE(AA2775,"$",""))
)</f>
        <v>28.9571276275692</v>
      </c>
      <c r="AC2775">
        <v>9</v>
      </c>
      <c r="AD2775">
        <f>IF(LEN(TRIM(AC2775&amp;""))=0, "", VALUE(AC2775))</f>
        <v>9</v>
      </c>
      <c r="AE2775">
        <v>1</v>
      </c>
      <c r="AF2775">
        <f>IF(LEN(TRIM(AE2775&amp;""))=0, "", VALUE(AE2775))</f>
        <v>1</v>
      </c>
      <c r="AG2775">
        <v>0</v>
      </c>
      <c r="AH2775">
        <f>IF(
    OR(U2775&lt;0, W2775&lt;0, Y2775&lt;0, AA2775&lt;0),
        1,
        IF(LEN(TRIM(AG2775&amp;""))=0, "", AG2775)
)</f>
        <v>0</v>
      </c>
      <c r="AI2775" t="str">
        <f>IF(
    COUNT(Q2775,V2775,X2775,Z2775,AB2775)=0,
        "Not Usable",
    IF(
        COUNT(Q2775,V2775,X2775,Z2775,AB2775)&lt;5,
            "Incomplete",
            IF(
                MIN(Q2775,V2775,X2775,Z2775,AB2775)=0,
                    "Incomplete",
                    "Complete"
            )
    )
)</f>
        <v>Complete</v>
      </c>
    </row>
    <row r="2776" spans="1:35" x14ac:dyDescent="0.3">
      <c r="A2776">
        <v>53670</v>
      </c>
      <c r="B2776" s="6">
        <v>45661.922997685186</v>
      </c>
      <c r="C2776" s="3">
        <f>INT(B2776)</f>
        <v>45661</v>
      </c>
      <c r="D2776" s="2">
        <f>MOD(B2776,1)</f>
        <v>0.92299768518569181</v>
      </c>
      <c r="E2776">
        <v>23</v>
      </c>
      <c r="F2776" t="s">
        <v>8</v>
      </c>
      <c r="G2776" t="str">
        <f xml:space="preserve"> PROPER(TRIM(CLEAN(SUBSTITUTE(F2776,CHAR(160)," "))))</f>
        <v>West</v>
      </c>
      <c r="H2776" t="s">
        <v>17</v>
      </c>
      <c r="I2776" t="str">
        <f>PROPER(TRIM(CLEAN((SUBSTITUTE(H2776,"-"," ")))))</f>
        <v>Online</v>
      </c>
      <c r="J2776">
        <v>20706</v>
      </c>
      <c r="K2776" t="s">
        <v>6</v>
      </c>
      <c r="L2776" t="str">
        <f xml:space="preserve"> PROPER(TRIM(CLEAN(SUBSTITUTE(K2776,CHAR(160)," "))))</f>
        <v>Corporate</v>
      </c>
      <c r="M2776" t="s">
        <v>1</v>
      </c>
      <c r="N2776" t="str">
        <f xml:space="preserve"> PROPER(TRIM(CLEAN(SUBSTITUTE(M2776,CHAR(160)," "))))</f>
        <v>Beauty</v>
      </c>
      <c r="O2776" t="s">
        <v>0</v>
      </c>
      <c r="P2776" t="str">
        <f>IF(LEN(TRIM(Table1[[#This Row],[subcategory]]&amp;""))=0,"Unknown", PROPER(TRIM(Table1[[#This Row],[subcategory]])))</f>
        <v>Makeup</v>
      </c>
      <c r="Q2776">
        <v>38.130000000000003</v>
      </c>
      <c r="R2776" s="1">
        <f>IF(LEN(TRIM(Q2776&amp;""))=0, "", VALUE(SUBSTITUTE(Q2776,"$","")))</f>
        <v>38.130000000000003</v>
      </c>
      <c r="S2776">
        <v>3</v>
      </c>
      <c r="T2776">
        <f>IF(LEN(TRIM(S2776&amp;""))=0, "", VALUE(S2776))</f>
        <v>3</v>
      </c>
      <c r="U2776" s="5" t="s">
        <v>4047</v>
      </c>
      <c r="V2776" s="4">
        <f>IF(LEN(TRIM(U2776&amp;""))=0, "", VALUE(SUBSTITUTE(U2776,"$","")))</f>
        <v>114.39</v>
      </c>
      <c r="W2776" s="1">
        <v>108.55611</v>
      </c>
      <c r="X2776" s="1">
        <f>IF(LEN(TRIM(W2776&amp;""))=0, "", VALUE(SUBSTITUTE(W2776,"$","")))</f>
        <v>108.55611</v>
      </c>
      <c r="Y2776" s="5" t="s">
        <v>4046</v>
      </c>
      <c r="Z2776" s="4" cm="1">
        <f t="array" ref="Z2776">IF(
    LEN(TRIM(Y2776&amp;""))=0,
        IF(AND(ISNUMBER(net_sales_clean), ISNUMBER(profit_clean)),
            net_sales_clean - profit_clean,
            ""
        ),
    VALUE(SUBSTITUTE(Y2776,"$",""))
)</f>
        <v>74.421694968244196</v>
      </c>
      <c r="AA2776" s="5" t="s">
        <v>4045</v>
      </c>
      <c r="AB2776" s="4" cm="1">
        <f t="array" ref="AB2776">IF(
    LEN(TRIM(AA2776&amp;""))=0,
        IF(AND(ISNUMBER(net_sales_clean), ISNUMBER(cost_clean)),
            net_sales_clean - cost_clean,
            ""
        ),
    VALUE(SUBSTITUTE(AA2776,"$",""))
)</f>
        <v>34.134415031755701</v>
      </c>
      <c r="AC2776">
        <v>4</v>
      </c>
      <c r="AD2776">
        <f>IF(LEN(TRIM(AC2776&amp;""))=0, "", VALUE(AC2776))</f>
        <v>4</v>
      </c>
      <c r="AE2776">
        <v>3</v>
      </c>
      <c r="AF2776">
        <f>IF(LEN(TRIM(AE2776&amp;""))=0, "", VALUE(AE2776))</f>
        <v>3</v>
      </c>
      <c r="AG2776">
        <v>0</v>
      </c>
      <c r="AH2776">
        <f>IF(
    OR(U2776&lt;0, W2776&lt;0, Y2776&lt;0, AA2776&lt;0),
        1,
        IF(LEN(TRIM(AG2776&amp;""))=0, "", AG2776)
)</f>
        <v>0</v>
      </c>
      <c r="AI2776" t="str">
        <f>IF(
    COUNT(Q2776,V2776,X2776,Z2776,AB2776)=0,
        "Not Usable",
    IF(
        COUNT(Q2776,V2776,X2776,Z2776,AB2776)&lt;5,
            "Incomplete",
            IF(
                MIN(Q2776,V2776,X2776,Z2776,AB2776)=0,
                    "Incomplete",
                    "Complete"
            )
    )
)</f>
        <v>Complete</v>
      </c>
    </row>
    <row r="2777" spans="1:35" x14ac:dyDescent="0.3">
      <c r="A2777">
        <v>26004</v>
      </c>
      <c r="B2777" s="6">
        <v>45874.661909722221</v>
      </c>
      <c r="C2777" s="3">
        <f>INT(B2777)</f>
        <v>45874</v>
      </c>
      <c r="D2777" s="2">
        <f>MOD(B2777,1)</f>
        <v>0.66190972222102573</v>
      </c>
      <c r="E2777">
        <v>3</v>
      </c>
      <c r="F2777" t="s">
        <v>33</v>
      </c>
      <c r="G2777" t="str">
        <f xml:space="preserve"> PROPER(TRIM(CLEAN(SUBSTITUTE(F2777,CHAR(160)," "))))</f>
        <v>South</v>
      </c>
      <c r="H2777" t="s">
        <v>3</v>
      </c>
      <c r="I2777" t="str">
        <f>PROPER(TRIM(CLEAN((SUBSTITUTE(H2777,"-"," ")))))</f>
        <v>Phone</v>
      </c>
      <c r="J2777">
        <v>14251</v>
      </c>
      <c r="K2777" t="s">
        <v>10</v>
      </c>
      <c r="L2777" t="str">
        <f xml:space="preserve"> PROPER(TRIM(CLEAN(SUBSTITUTE(K2777,CHAR(160)," "))))</f>
        <v>Consumer</v>
      </c>
      <c r="M2777" t="s">
        <v>9</v>
      </c>
      <c r="N2777" t="str">
        <f xml:space="preserve"> PROPER(TRIM(CLEAN(SUBSTITUTE(M2777,CHAR(160)," "))))</f>
        <v>Home</v>
      </c>
      <c r="O2777" t="s">
        <v>36</v>
      </c>
      <c r="P2777" t="str">
        <f>IF(LEN(TRIM(Table1[[#This Row],[subcategory]]&amp;""))=0,"Unknown", PROPER(TRIM(Table1[[#This Row],[subcategory]])))</f>
        <v>Bedding</v>
      </c>
      <c r="Q2777">
        <v>73.739999999999995</v>
      </c>
      <c r="R2777" s="1">
        <f>IF(LEN(TRIM(Q2777&amp;""))=0, "", VALUE(SUBSTITUTE(Q2777,"$","")))</f>
        <v>73.739999999999995</v>
      </c>
      <c r="S2777">
        <v>4</v>
      </c>
      <c r="T2777">
        <f>IF(LEN(TRIM(S2777&amp;""))=0, "", VALUE(S2777))</f>
        <v>4</v>
      </c>
      <c r="U2777">
        <v>294.95999999999998</v>
      </c>
      <c r="V2777" s="1">
        <f>IF(LEN(TRIM(U2777&amp;""))=0, "", VALUE(SUBSTITUTE(U2777,"$","")))</f>
        <v>294.95999999999998</v>
      </c>
      <c r="W2777" s="4" t="s">
        <v>4044</v>
      </c>
      <c r="X2777" s="4">
        <f>IF(LEN(TRIM(W2777&amp;""))=0, "", VALUE(SUBSTITUTE(W2777,"$","")))</f>
        <v>203.52239999999901</v>
      </c>
      <c r="Y2777" s="5" t="s">
        <v>4043</v>
      </c>
      <c r="Z2777" s="4" cm="1">
        <f t="array" ref="Z2777">IF(
    LEN(TRIM(Y2777&amp;""))=0,
        IF(AND(ISNUMBER(net_sales_clean), ISNUMBER(profit_clean)),
            net_sales_clean - profit_clean,
            ""
        ),
    VALUE(SUBSTITUTE(Y2777,"$",""))
)</f>
        <v>113.361292256271</v>
      </c>
      <c r="AA2777" s="5" t="s">
        <v>4042</v>
      </c>
      <c r="AB2777" s="4" cm="1">
        <f t="array" ref="AB2777">IF(
    LEN(TRIM(AA2777&amp;""))=0,
        IF(AND(ISNUMBER(net_sales_clean), ISNUMBER(cost_clean)),
            net_sales_clean - cost_clean,
            ""
        ),
    VALUE(SUBSTITUTE(AA2777,"$",""))
)</f>
        <v>90.161107743728806</v>
      </c>
      <c r="AC2777">
        <v>5</v>
      </c>
      <c r="AD2777">
        <f>IF(LEN(TRIM(AC2777&amp;""))=0, "", VALUE(AC2777))</f>
        <v>5</v>
      </c>
      <c r="AE2777">
        <v>1</v>
      </c>
      <c r="AF2777">
        <f>IF(LEN(TRIM(AE2777&amp;""))=0, "", VALUE(AE2777))</f>
        <v>1</v>
      </c>
      <c r="AG2777">
        <v>0</v>
      </c>
      <c r="AH2777">
        <f>IF(
    OR(U2777&lt;0, W2777&lt;0, Y2777&lt;0, AA2777&lt;0),
        1,
        IF(LEN(TRIM(AG2777&amp;""))=0, "", AG2777)
)</f>
        <v>0</v>
      </c>
      <c r="AI2777" t="str">
        <f>IF(
    COUNT(Q2777,V2777,X2777,Z2777,AB2777)=0,
        "Not Usable",
    IF(
        COUNT(Q2777,V2777,X2777,Z2777,AB2777)&lt;5,
            "Incomplete",
            IF(
                MIN(Q2777,V2777,X2777,Z2777,AB2777)=0,
                    "Incomplete",
                    "Complete"
            )
    )
)</f>
        <v>Complete</v>
      </c>
    </row>
    <row r="2778" spans="1:35" x14ac:dyDescent="0.3">
      <c r="A2778">
        <v>58758</v>
      </c>
      <c r="B2778" s="6">
        <v>45900.729074074072</v>
      </c>
      <c r="C2778" s="3">
        <f>INT(B2778)</f>
        <v>45900</v>
      </c>
      <c r="D2778" s="2">
        <f>MOD(B2778,1)</f>
        <v>0.729074074071832</v>
      </c>
      <c r="E2778">
        <v>15</v>
      </c>
      <c r="F2778" t="s">
        <v>21</v>
      </c>
      <c r="G2778" t="str">
        <f xml:space="preserve"> PROPER(TRIM(CLEAN(SUBSTITUTE(F2778,CHAR(160)," "))))</f>
        <v>Midwest</v>
      </c>
      <c r="H2778" t="s">
        <v>3</v>
      </c>
      <c r="I2778" t="str">
        <f>PROPER(TRIM(CLEAN((SUBSTITUTE(H2778,"-"," ")))))</f>
        <v>Phone</v>
      </c>
      <c r="J2778">
        <v>15540</v>
      </c>
      <c r="K2778" t="s">
        <v>6</v>
      </c>
      <c r="L2778" t="str">
        <f xml:space="preserve"> PROPER(TRIM(CLEAN(SUBSTITUTE(K2778,CHAR(160)," "))))</f>
        <v>Corporate</v>
      </c>
      <c r="M2778" t="s">
        <v>16</v>
      </c>
      <c r="N2778" t="str">
        <f xml:space="preserve"> PROPER(TRIM(CLEAN(SUBSTITUTE(M2778,CHAR(160)," "))))</f>
        <v>Grocery</v>
      </c>
      <c r="O2778" t="s">
        <v>28</v>
      </c>
      <c r="P2778" t="str">
        <f>IF(LEN(TRIM(Table1[[#This Row],[subcategory]]&amp;""))=0,"Unknown", PROPER(TRIM(Table1[[#This Row],[subcategory]])))</f>
        <v>Pantry</v>
      </c>
      <c r="Q2778">
        <v>86.4</v>
      </c>
      <c r="R2778" s="1">
        <f>IF(LEN(TRIM(Q2778&amp;""))=0, "", VALUE(SUBSTITUTE(Q2778,"$","")))</f>
        <v>86.4</v>
      </c>
      <c r="S2778">
        <v>2</v>
      </c>
      <c r="T2778">
        <f>IF(LEN(TRIM(S2778&amp;""))=0, "", VALUE(S2778))</f>
        <v>2</v>
      </c>
      <c r="U2778">
        <v>172.8</v>
      </c>
      <c r="V2778" s="1">
        <f>IF(LEN(TRIM(U2778&amp;""))=0, "", VALUE(SUBSTITUTE(U2778,"$","")))</f>
        <v>172.8</v>
      </c>
      <c r="W2778" s="4" t="s">
        <v>4041</v>
      </c>
      <c r="X2778" s="4">
        <f>IF(LEN(TRIM(W2778&amp;""))=0, "", VALUE(SUBSTITUTE(W2778,"$","")))</f>
        <v>108.1728</v>
      </c>
      <c r="Y2778" s="5" t="s">
        <v>4040</v>
      </c>
      <c r="Z2778" s="4" cm="1">
        <f t="array" ref="Z2778">IF(
    LEN(TRIM(Y2778&amp;""))=0,
        IF(AND(ISNUMBER(net_sales_clean), ISNUMBER(profit_clean)),
            net_sales_clean - profit_clean,
            ""
        ),
    VALUE(SUBSTITUTE(Y2778,"$",""))
)</f>
        <v>76.112623074983205</v>
      </c>
      <c r="AA2778" s="5" t="s">
        <v>4039</v>
      </c>
      <c r="AB2778" s="4" cm="1">
        <f t="array" ref="AB2778">IF(
    LEN(TRIM(AA2778&amp;""))=0,
        IF(AND(ISNUMBER(net_sales_clean), ISNUMBER(cost_clean)),
            net_sales_clean - cost_clean,
            ""
        ),
    VALUE(SUBSTITUTE(AA2778,"$",""))
)</f>
        <v>32.060176925016698</v>
      </c>
      <c r="AC2778">
        <v>0</v>
      </c>
      <c r="AD2778">
        <f>IF(LEN(TRIM(AC2778&amp;""))=0, "", VALUE(AC2778))</f>
        <v>0</v>
      </c>
      <c r="AE2778">
        <v>4</v>
      </c>
      <c r="AF2778">
        <f>IF(LEN(TRIM(AE2778&amp;""))=0, "", VALUE(AE2778))</f>
        <v>4</v>
      </c>
      <c r="AG2778">
        <v>0</v>
      </c>
      <c r="AH2778">
        <f>IF(
    OR(U2778&lt;0, W2778&lt;0, Y2778&lt;0, AA2778&lt;0),
        1,
        IF(LEN(TRIM(AG2778&amp;""))=0, "", AG2778)
)</f>
        <v>0</v>
      </c>
      <c r="AI2778" t="str">
        <f>IF(
    COUNT(Q2778,V2778,X2778,Z2778,AB2778)=0,
        "Not Usable",
    IF(
        COUNT(Q2778,V2778,X2778,Z2778,AB2778)&lt;5,
            "Incomplete",
            IF(
                MIN(Q2778,V2778,X2778,Z2778,AB2778)=0,
                    "Incomplete",
                    "Complete"
            )
    )
)</f>
        <v>Complete</v>
      </c>
    </row>
    <row r="2779" spans="1:35" x14ac:dyDescent="0.3">
      <c r="A2779">
        <v>51141</v>
      </c>
      <c r="B2779" s="6">
        <v>45523.364942129629</v>
      </c>
      <c r="C2779" s="3">
        <f>INT(B2779)</f>
        <v>45523</v>
      </c>
      <c r="D2779" s="2">
        <f>MOD(B2779,1)</f>
        <v>0.36494212962861639</v>
      </c>
      <c r="E2779">
        <v>47</v>
      </c>
      <c r="F2779" t="s">
        <v>15</v>
      </c>
      <c r="G2779" t="str">
        <f xml:space="preserve"> PROPER(TRIM(CLEAN(SUBSTITUTE(F2779,CHAR(160)," "))))</f>
        <v>West</v>
      </c>
      <c r="H2779" t="s">
        <v>30</v>
      </c>
      <c r="I2779" t="str">
        <f>PROPER(TRIM(CLEAN((SUBSTITUTE(H2779,"-"," ")))))</f>
        <v>Mobile App</v>
      </c>
      <c r="J2779">
        <v>16939</v>
      </c>
      <c r="K2779" t="s">
        <v>6</v>
      </c>
      <c r="L2779" t="str">
        <f xml:space="preserve"> PROPER(TRIM(CLEAN(SUBSTITUTE(K2779,CHAR(160)," "))))</f>
        <v>Corporate</v>
      </c>
      <c r="M2779" t="s">
        <v>1</v>
      </c>
      <c r="N2779" t="str">
        <f xml:space="preserve"> PROPER(TRIM(CLEAN(SUBSTITUTE(M2779,CHAR(160)," "))))</f>
        <v>Beauty</v>
      </c>
      <c r="O2779" t="s">
        <v>39</v>
      </c>
      <c r="P2779" t="str">
        <f>IF(LEN(TRIM(Table1[[#This Row],[subcategory]]&amp;""))=0,"Unknown", PROPER(TRIM(Table1[[#This Row],[subcategory]])))</f>
        <v>Fragrance</v>
      </c>
      <c r="Q2779">
        <v>29.68</v>
      </c>
      <c r="R2779" s="1">
        <f>IF(LEN(TRIM(Q2779&amp;""))=0, "", VALUE(SUBSTITUTE(Q2779,"$","")))</f>
        <v>29.68</v>
      </c>
      <c r="S2779">
        <v>3</v>
      </c>
      <c r="T2779">
        <f>IF(LEN(TRIM(S2779&amp;""))=0, "", VALUE(S2779))</f>
        <v>3</v>
      </c>
      <c r="U2779" s="5" t="s">
        <v>189</v>
      </c>
      <c r="V2779" s="4">
        <f>IF(LEN(TRIM(U2779&amp;""))=0, "", VALUE(SUBSTITUTE(U2779,"$","")))</f>
        <v>89.039999999999907</v>
      </c>
      <c r="W2779" s="4" t="s">
        <v>4038</v>
      </c>
      <c r="X2779" s="4">
        <f>IF(LEN(TRIM(W2779&amp;""))=0, "", VALUE(SUBSTITUTE(W2779,"$","")))</f>
        <v>54.670559999999902</v>
      </c>
      <c r="Y2779" s="5" t="s">
        <v>4037</v>
      </c>
      <c r="Z2779" s="4" cm="1">
        <f t="array" ref="Z2779">IF(
    LEN(TRIM(Y2779&amp;""))=0,
        IF(AND(ISNUMBER(net_sales_clean), ISNUMBER(profit_clean)),
            net_sales_clean - profit_clean,
            ""
        ),
    VALUE(SUBSTITUTE(Y2779,"$",""))
)</f>
        <v>34.165324046804798</v>
      </c>
      <c r="AA2779" s="5" t="s">
        <v>4036</v>
      </c>
      <c r="AB2779" s="4" cm="1">
        <f t="array" ref="AB2779">IF(
    LEN(TRIM(AA2779&amp;""))=0,
        IF(AND(ISNUMBER(net_sales_clean), ISNUMBER(cost_clean)),
            net_sales_clean - cost_clean,
            ""
        ),
    VALUE(SUBSTITUTE(AA2779,"$",""))
)</f>
        <v>20.505235953195101</v>
      </c>
      <c r="AC2779">
        <v>2</v>
      </c>
      <c r="AD2779">
        <f>IF(LEN(TRIM(AC2779&amp;""))=0, "", VALUE(AC2779))</f>
        <v>2</v>
      </c>
      <c r="AE2779">
        <v>2</v>
      </c>
      <c r="AF2779">
        <f>IF(LEN(TRIM(AE2779&amp;""))=0, "", VALUE(AE2779))</f>
        <v>2</v>
      </c>
      <c r="AG2779">
        <v>0</v>
      </c>
      <c r="AH2779">
        <f>IF(
    OR(U2779&lt;0, W2779&lt;0, Y2779&lt;0, AA2779&lt;0),
        1,
        IF(LEN(TRIM(AG2779&amp;""))=0, "", AG2779)
)</f>
        <v>0</v>
      </c>
      <c r="AI2779" t="str">
        <f>IF(
    COUNT(Q2779,V2779,X2779,Z2779,AB2779)=0,
        "Not Usable",
    IF(
        COUNT(Q2779,V2779,X2779,Z2779,AB2779)&lt;5,
            "Incomplete",
            IF(
                MIN(Q2779,V2779,X2779,Z2779,AB2779)=0,
                    "Incomplete",
                    "Complete"
            )
    )
)</f>
        <v>Complete</v>
      </c>
    </row>
    <row r="2780" spans="1:35" x14ac:dyDescent="0.3">
      <c r="A2780">
        <v>673</v>
      </c>
      <c r="B2780" s="6">
        <v>45854.133622685185</v>
      </c>
      <c r="C2780" s="3">
        <f>INT(B2780)</f>
        <v>45854</v>
      </c>
      <c r="D2780" s="2">
        <f>MOD(B2780,1)</f>
        <v>0.13362268518540077</v>
      </c>
      <c r="E2780">
        <v>27</v>
      </c>
      <c r="F2780" t="s">
        <v>8</v>
      </c>
      <c r="G2780" t="str">
        <f xml:space="preserve"> PROPER(TRIM(CLEAN(SUBSTITUTE(F2780,CHAR(160)," "))))</f>
        <v>West</v>
      </c>
      <c r="H2780" t="s">
        <v>7</v>
      </c>
      <c r="I2780" t="str">
        <f>PROPER(TRIM(CLEAN((SUBSTITUTE(H2780,"-"," ")))))</f>
        <v>In Store</v>
      </c>
      <c r="J2780">
        <v>25977</v>
      </c>
      <c r="K2780" t="s">
        <v>14</v>
      </c>
      <c r="L2780" t="str">
        <f xml:space="preserve"> PROPER(TRIM(CLEAN(SUBSTITUTE(K2780,CHAR(160)," "))))</f>
        <v>Consumer</v>
      </c>
      <c r="M2780" t="s">
        <v>1</v>
      </c>
      <c r="N2780" t="str">
        <f xml:space="preserve"> PROPER(TRIM(CLEAN(SUBSTITUTE(M2780,CHAR(160)," "))))</f>
        <v>Beauty</v>
      </c>
      <c r="O2780" t="s">
        <v>0</v>
      </c>
      <c r="P2780" t="str">
        <f>IF(LEN(TRIM(Table1[[#This Row],[subcategory]]&amp;""))=0,"Unknown", PROPER(TRIM(Table1[[#This Row],[subcategory]])))</f>
        <v>Makeup</v>
      </c>
      <c r="Q2780">
        <v>82.44</v>
      </c>
      <c r="R2780" s="1">
        <f>IF(LEN(TRIM(Q2780&amp;""))=0, "", VALUE(SUBSTITUTE(Q2780,"$","")))</f>
        <v>82.44</v>
      </c>
      <c r="S2780">
        <v>2</v>
      </c>
      <c r="T2780">
        <f>IF(LEN(TRIM(S2780&amp;""))=0, "", VALUE(S2780))</f>
        <v>2</v>
      </c>
      <c r="U2780">
        <v>164.88</v>
      </c>
      <c r="V2780" s="1">
        <f>IF(LEN(TRIM(U2780&amp;""))=0, "", VALUE(SUBSTITUTE(U2780,"$","")))</f>
        <v>164.88</v>
      </c>
      <c r="W2780" s="4" t="s">
        <v>4035</v>
      </c>
      <c r="X2780" s="4">
        <f>IF(LEN(TRIM(W2780&amp;""))=0, "", VALUE(SUBSTITUTE(W2780,"$","")))</f>
        <v>112.118399999999</v>
      </c>
      <c r="Z2780" s="1" t="str" cm="1">
        <f t="array" ref="Z2780">IF(
    LEN(TRIM(Y2780&amp;""))=0,
        IF(AND(ISNUMBER(net_sales_clean), ISNUMBER(profit_clean)),
            net_sales_clean - profit_clean,
            ""
        ),
    VALUE(SUBSTITUTE(Y2780,"$",""))
)</f>
        <v/>
      </c>
      <c r="AB2780" s="1" t="str" cm="1">
        <f t="array" ref="AB2780">IF(
    LEN(TRIM(AA2780&amp;""))=0,
        IF(AND(ISNUMBER(net_sales_clean), ISNUMBER(cost_clean)),
            net_sales_clean - cost_clean,
            ""
        ),
    VALUE(SUBSTITUTE(AA2780,"$",""))
)</f>
        <v/>
      </c>
      <c r="AC2780">
        <v>9</v>
      </c>
      <c r="AD2780">
        <f>IF(LEN(TRIM(AC2780&amp;""))=0, "", VALUE(AC2780))</f>
        <v>9</v>
      </c>
      <c r="AE2780">
        <v>2</v>
      </c>
      <c r="AF2780">
        <f>IF(LEN(TRIM(AE2780&amp;""))=0, "", VALUE(AE2780))</f>
        <v>2</v>
      </c>
      <c r="AG2780">
        <v>0</v>
      </c>
      <c r="AH2780">
        <f>IF(
    OR(U2780&lt;0, W2780&lt;0, Y2780&lt;0, AA2780&lt;0),
        1,
        IF(LEN(TRIM(AG2780&amp;""))=0, "", AG2780)
)</f>
        <v>0</v>
      </c>
      <c r="AI2780" t="str">
        <f>IF(
    COUNT(Q2780,V2780,X2780,Z2780,AB2780)=0,
        "Not Usable",
    IF(
        COUNT(Q2780,V2780,X2780,Z2780,AB2780)&lt;5,
            "Incomplete",
            IF(
                MIN(Q2780,V2780,X2780,Z2780,AB2780)=0,
                    "Incomplete",
                    "Complete"
            )
    )
)</f>
        <v>Incomplete</v>
      </c>
    </row>
    <row r="2781" spans="1:35" x14ac:dyDescent="0.3">
      <c r="A2781">
        <v>37198</v>
      </c>
      <c r="B2781" s="6">
        <v>45875.49554398148</v>
      </c>
      <c r="C2781" s="3">
        <f>INT(B2781)</f>
        <v>45875</v>
      </c>
      <c r="D2781" s="2">
        <f>MOD(B2781,1)</f>
        <v>0.49554398148029577</v>
      </c>
      <c r="E2781">
        <v>84</v>
      </c>
      <c r="F2781" t="s">
        <v>15</v>
      </c>
      <c r="G2781" t="str">
        <f xml:space="preserve"> PROPER(TRIM(CLEAN(SUBSTITUTE(F2781,CHAR(160)," "))))</f>
        <v>West</v>
      </c>
      <c r="H2781" t="s">
        <v>30</v>
      </c>
      <c r="I2781" t="str">
        <f>PROPER(TRIM(CLEAN((SUBSTITUTE(H2781,"-"," ")))))</f>
        <v>Mobile App</v>
      </c>
      <c r="J2781">
        <v>3484</v>
      </c>
      <c r="K2781" t="s">
        <v>6</v>
      </c>
      <c r="L2781" t="str">
        <f xml:space="preserve"> PROPER(TRIM(CLEAN(SUBSTITUTE(K2781,CHAR(160)," "))))</f>
        <v>Corporate</v>
      </c>
      <c r="M2781" t="s">
        <v>1</v>
      </c>
      <c r="N2781" t="str">
        <f xml:space="preserve"> PROPER(TRIM(CLEAN(SUBSTITUTE(M2781,CHAR(160)," "))))</f>
        <v>Beauty</v>
      </c>
      <c r="O2781" t="s">
        <v>31</v>
      </c>
      <c r="P2781" t="str">
        <f>IF(LEN(TRIM(Table1[[#This Row],[subcategory]]&amp;""))=0,"Unknown", PROPER(TRIM(Table1[[#This Row],[subcategory]])))</f>
        <v>Skincare</v>
      </c>
      <c r="Q2781">
        <v>82.35</v>
      </c>
      <c r="R2781" s="1">
        <f>IF(LEN(TRIM(Q2781&amp;""))=0, "", VALUE(SUBSTITUTE(Q2781,"$","")))</f>
        <v>82.35</v>
      </c>
      <c r="S2781">
        <v>1</v>
      </c>
      <c r="T2781">
        <f>IF(LEN(TRIM(S2781&amp;""))=0, "", VALUE(S2781))</f>
        <v>1</v>
      </c>
      <c r="U2781">
        <v>82.35</v>
      </c>
      <c r="V2781" s="1">
        <f>IF(LEN(TRIM(U2781&amp;""))=0, "", VALUE(SUBSTITUTE(U2781,"$","")))</f>
        <v>82.35</v>
      </c>
      <c r="W2781" s="4" t="s">
        <v>4034</v>
      </c>
      <c r="X2781" s="4">
        <f>IF(LEN(TRIM(W2781&amp;""))=0, "", VALUE(SUBSTITUTE(W2781,"$","")))</f>
        <v>57.974399999999903</v>
      </c>
      <c r="Y2781">
        <v>49.220588383270503</v>
      </c>
      <c r="Z2781" s="1" cm="1">
        <f t="array" ref="Z2781">IF(
    LEN(TRIM(Y2781&amp;""))=0,
        IF(AND(ISNUMBER(net_sales_clean), ISNUMBER(profit_clean)),
            net_sales_clean - profit_clean,
            ""
        ),
    VALUE(SUBSTITUTE(Y2781,"$",""))
)</f>
        <v>49.220588383270503</v>
      </c>
      <c r="AA2781" s="5" t="s">
        <v>4033</v>
      </c>
      <c r="AB2781" s="4" cm="1">
        <f t="array" ref="AB2781">IF(
    LEN(TRIM(AA2781&amp;""))=0,
        IF(AND(ISNUMBER(net_sales_clean), ISNUMBER(cost_clean)),
            net_sales_clean - cost_clean,
            ""
        ),
    VALUE(SUBSTITUTE(AA2781,"$",""))
)</f>
        <v>8.7538116167294895</v>
      </c>
      <c r="AC2781">
        <v>3</v>
      </c>
      <c r="AD2781">
        <f>IF(LEN(TRIM(AC2781&amp;""))=0, "", VALUE(AC2781))</f>
        <v>3</v>
      </c>
      <c r="AE2781">
        <v>5</v>
      </c>
      <c r="AF2781">
        <f>IF(LEN(TRIM(AE2781&amp;""))=0, "", VALUE(AE2781))</f>
        <v>5</v>
      </c>
      <c r="AG2781">
        <v>0</v>
      </c>
      <c r="AH2781">
        <f>IF(
    OR(U2781&lt;0, W2781&lt;0, Y2781&lt;0, AA2781&lt;0),
        1,
        IF(LEN(TRIM(AG2781&amp;""))=0, "", AG2781)
)</f>
        <v>0</v>
      </c>
      <c r="AI2781" t="str">
        <f>IF(
    COUNT(Q2781,V2781,X2781,Z2781,AB2781)=0,
        "Not Usable",
    IF(
        COUNT(Q2781,V2781,X2781,Z2781,AB2781)&lt;5,
            "Incomplete",
            IF(
                MIN(Q2781,V2781,X2781,Z2781,AB2781)=0,
                    "Incomplete",
                    "Complete"
            )
    )
)</f>
        <v>Complete</v>
      </c>
    </row>
    <row r="2782" spans="1:35" x14ac:dyDescent="0.3">
      <c r="A2782">
        <v>26644</v>
      </c>
      <c r="B2782" s="6">
        <v>45782.320960648147</v>
      </c>
      <c r="C2782" s="3">
        <f>INT(B2782)</f>
        <v>45782</v>
      </c>
      <c r="D2782" s="2">
        <f>MOD(B2782,1)</f>
        <v>0.32096064814686542</v>
      </c>
      <c r="E2782">
        <v>10</v>
      </c>
      <c r="F2782" t="s">
        <v>33</v>
      </c>
      <c r="G2782" t="str">
        <f xml:space="preserve"> PROPER(TRIM(CLEAN(SUBSTITUTE(F2782,CHAR(160)," "))))</f>
        <v>South</v>
      </c>
      <c r="H2782" t="s">
        <v>7</v>
      </c>
      <c r="I2782" t="str">
        <f>PROPER(TRIM(CLEAN((SUBSTITUTE(H2782,"-"," ")))))</f>
        <v>In Store</v>
      </c>
      <c r="J2782">
        <v>20533</v>
      </c>
      <c r="K2782" t="s">
        <v>10</v>
      </c>
      <c r="L2782" t="str">
        <f xml:space="preserve"> PROPER(TRIM(CLEAN(SUBSTITUTE(K2782,CHAR(160)," "))))</f>
        <v>Consumer</v>
      </c>
      <c r="M2782" t="s">
        <v>23</v>
      </c>
      <c r="N2782" t="str">
        <f xml:space="preserve"> PROPER(TRIM(CLEAN(SUBSTITUTE(M2782,CHAR(160)," "))))</f>
        <v>Electronics</v>
      </c>
      <c r="O2782" t="s">
        <v>25</v>
      </c>
      <c r="P2782" t="str">
        <f>IF(LEN(TRIM(Table1[[#This Row],[subcategory]]&amp;""))=0,"Unknown", PROPER(TRIM(Table1[[#This Row],[subcategory]])))</f>
        <v>Laptops</v>
      </c>
      <c r="Q2782">
        <v>53.27</v>
      </c>
      <c r="R2782" s="1">
        <f>IF(LEN(TRIM(Q2782&amp;""))=0, "", VALUE(SUBSTITUTE(Q2782,"$","")))</f>
        <v>53.27</v>
      </c>
      <c r="S2782">
        <v>3</v>
      </c>
      <c r="T2782">
        <f>IF(LEN(TRIM(S2782&amp;""))=0, "", VALUE(S2782))</f>
        <v>3</v>
      </c>
      <c r="U2782">
        <v>159.81</v>
      </c>
      <c r="V2782" s="1">
        <f>IF(LEN(TRIM(U2782&amp;""))=0, "", VALUE(SUBSTITUTE(U2782,"$","")))</f>
        <v>159.81</v>
      </c>
      <c r="W2782" s="1">
        <v>137.27679000000001</v>
      </c>
      <c r="X2782" s="1">
        <f>IF(LEN(TRIM(W2782&amp;""))=0, "", VALUE(SUBSTITUTE(W2782,"$","")))</f>
        <v>137.27679000000001</v>
      </c>
      <c r="Y2782" s="5" t="s">
        <v>4032</v>
      </c>
      <c r="Z2782" s="4" cm="1">
        <f t="array" ref="Z2782">IF(
    LEN(TRIM(Y2782&amp;""))=0,
        IF(AND(ISNUMBER(net_sales_clean), ISNUMBER(profit_clean)),
            net_sales_clean - profit_clean,
            ""
        ),
    VALUE(SUBSTITUTE(Y2782,"$",""))
)</f>
        <v>88.432876651397905</v>
      </c>
      <c r="AA2782" s="5" t="s">
        <v>4031</v>
      </c>
      <c r="AB2782" s="4" cm="1">
        <f t="array" ref="AB2782">IF(
    LEN(TRIM(AA2782&amp;""))=0,
        IF(AND(ISNUMBER(net_sales_clean), ISNUMBER(cost_clean)),
            net_sales_clean - cost_clean,
            ""
        ),
    VALUE(SUBSTITUTE(AA2782,"$",""))
)</f>
        <v>48.843913348602001</v>
      </c>
      <c r="AC2782">
        <v>7</v>
      </c>
      <c r="AD2782">
        <f>IF(LEN(TRIM(AC2782&amp;""))=0, "", VALUE(AC2782))</f>
        <v>7</v>
      </c>
      <c r="AE2782">
        <v>3</v>
      </c>
      <c r="AF2782">
        <f>IF(LEN(TRIM(AE2782&amp;""))=0, "", VALUE(AE2782))</f>
        <v>3</v>
      </c>
      <c r="AG2782">
        <v>0</v>
      </c>
      <c r="AH2782">
        <f>IF(
    OR(U2782&lt;0, W2782&lt;0, Y2782&lt;0, AA2782&lt;0),
        1,
        IF(LEN(TRIM(AG2782&amp;""))=0, "", AG2782)
)</f>
        <v>0</v>
      </c>
      <c r="AI2782" t="str">
        <f>IF(
    COUNT(Q2782,V2782,X2782,Z2782,AB2782)=0,
        "Not Usable",
    IF(
        COUNT(Q2782,V2782,X2782,Z2782,AB2782)&lt;5,
            "Incomplete",
            IF(
                MIN(Q2782,V2782,X2782,Z2782,AB2782)=0,
                    "Incomplete",
                    "Complete"
            )
    )
)</f>
        <v>Complete</v>
      </c>
    </row>
    <row r="2783" spans="1:35" x14ac:dyDescent="0.3">
      <c r="A2783">
        <v>44146</v>
      </c>
      <c r="B2783" s="6">
        <v>45504.329317129632</v>
      </c>
      <c r="C2783" s="3">
        <f>INT(B2783)</f>
        <v>45504</v>
      </c>
      <c r="D2783" s="2">
        <f>MOD(B2783,1)</f>
        <v>0.32931712963181781</v>
      </c>
      <c r="E2783">
        <v>3</v>
      </c>
      <c r="F2783" t="s">
        <v>13</v>
      </c>
      <c r="G2783" t="str">
        <f xml:space="preserve"> PROPER(TRIM(CLEAN(SUBSTITUTE(F2783,CHAR(160)," "))))</f>
        <v>Northeast</v>
      </c>
      <c r="H2783" t="s">
        <v>7</v>
      </c>
      <c r="I2783" t="str">
        <f>PROPER(TRIM(CLEAN((SUBSTITUTE(H2783,"-"," ")))))</f>
        <v>In Store</v>
      </c>
      <c r="J2783">
        <v>20848</v>
      </c>
      <c r="K2783" t="s">
        <v>10</v>
      </c>
      <c r="L2783" t="str">
        <f xml:space="preserve"> PROPER(TRIM(CLEAN(SUBSTITUTE(K2783,CHAR(160)," "))))</f>
        <v>Consumer</v>
      </c>
      <c r="M2783" t="s">
        <v>16</v>
      </c>
      <c r="N2783" t="str">
        <f xml:space="preserve"> PROPER(TRIM(CLEAN(SUBSTITUTE(M2783,CHAR(160)," "))))</f>
        <v>Grocery</v>
      </c>
      <c r="P2783" t="str">
        <f>IF(LEN(TRIM(Table1[[#This Row],[subcategory]]&amp;""))=0,"Unknown", PROPER(TRIM(Table1[[#This Row],[subcategory]])))</f>
        <v>Unknown</v>
      </c>
      <c r="Q2783">
        <v>27.67</v>
      </c>
      <c r="R2783" s="1">
        <f>IF(LEN(TRIM(Q2783&amp;""))=0, "", VALUE(SUBSTITUTE(Q2783,"$","")))</f>
        <v>27.67</v>
      </c>
      <c r="S2783">
        <v>1</v>
      </c>
      <c r="T2783">
        <f>IF(LEN(TRIM(S2783&amp;""))=0, "", VALUE(S2783))</f>
        <v>1</v>
      </c>
      <c r="U2783">
        <v>27.67</v>
      </c>
      <c r="V2783" s="1">
        <f>IF(LEN(TRIM(U2783&amp;""))=0, "", VALUE(SUBSTITUTE(U2783,"$","")))</f>
        <v>27.67</v>
      </c>
      <c r="W2783" s="4" t="s">
        <v>4030</v>
      </c>
      <c r="X2783" s="4">
        <f>IF(LEN(TRIM(W2783&amp;""))=0, "", VALUE(SUBSTITUTE(W2783,"$","")))</f>
        <v>16.21462</v>
      </c>
      <c r="Y2783" s="5" t="s">
        <v>4029</v>
      </c>
      <c r="Z2783" s="4" cm="1">
        <f t="array" ref="Z2783">IF(
    LEN(TRIM(Y2783&amp;""))=0,
        IF(AND(ISNUMBER(net_sales_clean), ISNUMBER(profit_clean)),
            net_sales_clean - profit_clean,
            ""
        ),
    VALUE(SUBSTITUTE(Y2783,"$",""))
)</f>
        <v>9.4056423302263692</v>
      </c>
      <c r="AA2783" s="5" t="s">
        <v>4028</v>
      </c>
      <c r="AB2783" s="4" cm="1">
        <f t="array" ref="AB2783">IF(
    LEN(TRIM(AA2783&amp;""))=0,
        IF(AND(ISNUMBER(net_sales_clean), ISNUMBER(cost_clean)),
            net_sales_clean - cost_clean,
            ""
        ),
    VALUE(SUBSTITUTE(AA2783,"$",""))
)</f>
        <v>6.8089776697736202</v>
      </c>
      <c r="AC2783">
        <v>8</v>
      </c>
      <c r="AD2783">
        <f>IF(LEN(TRIM(AC2783&amp;""))=0, "", VALUE(AC2783))</f>
        <v>8</v>
      </c>
      <c r="AE2783">
        <v>4</v>
      </c>
      <c r="AF2783">
        <f>IF(LEN(TRIM(AE2783&amp;""))=0, "", VALUE(AE2783))</f>
        <v>4</v>
      </c>
      <c r="AG2783">
        <v>0</v>
      </c>
      <c r="AH2783">
        <f>IF(
    OR(U2783&lt;0, W2783&lt;0, Y2783&lt;0, AA2783&lt;0),
        1,
        IF(LEN(TRIM(AG2783&amp;""))=0, "", AG2783)
)</f>
        <v>0</v>
      </c>
      <c r="AI2783" t="str">
        <f>IF(
    COUNT(Q2783,V2783,X2783,Z2783,AB2783)=0,
        "Not Usable",
    IF(
        COUNT(Q2783,V2783,X2783,Z2783,AB2783)&lt;5,
            "Incomplete",
            IF(
                MIN(Q2783,V2783,X2783,Z2783,AB2783)=0,
                    "Incomplete",
                    "Complete"
            )
    )
)</f>
        <v>Complete</v>
      </c>
    </row>
    <row r="2784" spans="1:35" x14ac:dyDescent="0.3">
      <c r="A2784">
        <v>41284</v>
      </c>
      <c r="B2784" s="6">
        <v>45523.977372685185</v>
      </c>
      <c r="C2784" s="3">
        <f>INT(B2784)</f>
        <v>45523</v>
      </c>
      <c r="D2784" s="2">
        <f>MOD(B2784,1)</f>
        <v>0.97737268518540077</v>
      </c>
      <c r="E2784">
        <v>40</v>
      </c>
      <c r="F2784" t="s">
        <v>13</v>
      </c>
      <c r="G2784" t="str">
        <f xml:space="preserve"> PROPER(TRIM(CLEAN(SUBSTITUTE(F2784,CHAR(160)," "))))</f>
        <v>Northeast</v>
      </c>
      <c r="H2784" t="s">
        <v>17</v>
      </c>
      <c r="I2784" t="str">
        <f>PROPER(TRIM(CLEAN((SUBSTITUTE(H2784,"-"," ")))))</f>
        <v>Online</v>
      </c>
      <c r="J2784">
        <v>10191</v>
      </c>
      <c r="K2784" t="s">
        <v>2</v>
      </c>
      <c r="L2784" t="str">
        <f xml:space="preserve"> PROPER(TRIM(CLEAN(SUBSTITUTE(K2784,CHAR(160)," "))))</f>
        <v>Home Office</v>
      </c>
      <c r="M2784" t="s">
        <v>19</v>
      </c>
      <c r="N2784" t="str">
        <f xml:space="preserve"> PROPER(TRIM(CLEAN(SUBSTITUTE(M2784,CHAR(160)," "))))</f>
        <v>Apparel</v>
      </c>
      <c r="O2784" t="s">
        <v>41</v>
      </c>
      <c r="P2784" t="str">
        <f>IF(LEN(TRIM(Table1[[#This Row],[subcategory]]&amp;""))=0,"Unknown", PROPER(TRIM(Table1[[#This Row],[subcategory]])))</f>
        <v>Shoes</v>
      </c>
      <c r="Q2784">
        <v>77.52</v>
      </c>
      <c r="R2784" s="1">
        <f>IF(LEN(TRIM(Q2784&amp;""))=0, "", VALUE(SUBSTITUTE(Q2784,"$","")))</f>
        <v>77.52</v>
      </c>
      <c r="S2784">
        <v>4</v>
      </c>
      <c r="T2784">
        <f>IF(LEN(TRIM(S2784&amp;""))=0, "", VALUE(S2784))</f>
        <v>4</v>
      </c>
      <c r="U2784">
        <v>310.08</v>
      </c>
      <c r="V2784" s="1">
        <f>IF(LEN(TRIM(U2784&amp;""))=0, "", VALUE(SUBSTITUTE(U2784,"$","")))</f>
        <v>310.08</v>
      </c>
      <c r="X2784" s="1" t="str">
        <f>IF(LEN(TRIM(W2784&amp;""))=0, "", VALUE(SUBSTITUTE(W2784,"$","")))</f>
        <v/>
      </c>
      <c r="Z2784" s="1" t="str" cm="1">
        <f t="array" ref="Z2784">IF(
    LEN(TRIM(Y2784&amp;""))=0,
        IF(AND(ISNUMBER(net_sales_clean), ISNUMBER(profit_clean)),
            net_sales_clean - profit_clean,
            ""
        ),
    VALUE(SUBSTITUTE(Y2784,"$",""))
)</f>
        <v/>
      </c>
      <c r="AB2784" s="1" t="str" cm="1">
        <f t="array" ref="AB2784">IF(
    LEN(TRIM(AA2784&amp;""))=0,
        IF(AND(ISNUMBER(net_sales_clean), ISNUMBER(cost_clean)),
            net_sales_clean - cost_clean,
            ""
        ),
    VALUE(SUBSTITUTE(AA2784,"$",""))
)</f>
        <v/>
      </c>
      <c r="AC2784">
        <v>9</v>
      </c>
      <c r="AD2784">
        <f>IF(LEN(TRIM(AC2784&amp;""))=0, "", VALUE(AC2784))</f>
        <v>9</v>
      </c>
      <c r="AE2784">
        <v>2</v>
      </c>
      <c r="AF2784">
        <f>IF(LEN(TRIM(AE2784&amp;""))=0, "", VALUE(AE2784))</f>
        <v>2</v>
      </c>
      <c r="AG2784">
        <v>0</v>
      </c>
      <c r="AH2784">
        <f>IF(
    OR(U2784&lt;0, W2784&lt;0, Y2784&lt;0, AA2784&lt;0),
        1,
        IF(LEN(TRIM(AG2784&amp;""))=0, "", AG2784)
)</f>
        <v>0</v>
      </c>
      <c r="AI2784" t="str">
        <f>IF(
    COUNT(Q2784,V2784,X2784,Z2784,AB2784)=0,
        "Not Usable",
    IF(
        COUNT(Q2784,V2784,X2784,Z2784,AB2784)&lt;5,
            "Incomplete",
            IF(
                MIN(Q2784,V2784,X2784,Z2784,AB2784)=0,
                    "Incomplete",
                    "Complete"
            )
    )
)</f>
        <v>Incomplete</v>
      </c>
    </row>
    <row r="2785" spans="1:35" x14ac:dyDescent="0.3">
      <c r="A2785">
        <v>6634</v>
      </c>
      <c r="B2785" s="6">
        <v>45903.585613425923</v>
      </c>
      <c r="C2785" s="3">
        <f>INT(B2785)</f>
        <v>45903</v>
      </c>
      <c r="D2785" s="2">
        <f>MOD(B2785,1)</f>
        <v>0.58561342592292931</v>
      </c>
      <c r="E2785">
        <v>69</v>
      </c>
      <c r="F2785" t="s">
        <v>21</v>
      </c>
      <c r="G2785" t="str">
        <f xml:space="preserve"> PROPER(TRIM(CLEAN(SUBSTITUTE(F2785,CHAR(160)," "))))</f>
        <v>Midwest</v>
      </c>
      <c r="H2785" t="s">
        <v>7</v>
      </c>
      <c r="I2785" t="str">
        <f>PROPER(TRIM(CLEAN((SUBSTITUTE(H2785,"-"," ")))))</f>
        <v>In Store</v>
      </c>
      <c r="J2785">
        <v>7685</v>
      </c>
      <c r="K2785" t="s">
        <v>6</v>
      </c>
      <c r="L2785" t="str">
        <f xml:space="preserve"> PROPER(TRIM(CLEAN(SUBSTITUTE(K2785,CHAR(160)," "))))</f>
        <v>Corporate</v>
      </c>
      <c r="M2785" t="s">
        <v>23</v>
      </c>
      <c r="N2785" t="str">
        <f xml:space="preserve"> PROPER(TRIM(CLEAN(SUBSTITUTE(M2785,CHAR(160)," "))))</f>
        <v>Electronics</v>
      </c>
      <c r="O2785" t="s">
        <v>40</v>
      </c>
      <c r="P2785" t="str">
        <f>IF(LEN(TRIM(Table1[[#This Row],[subcategory]]&amp;""))=0,"Unknown", PROPER(TRIM(Table1[[#This Row],[subcategory]])))</f>
        <v>Accessories</v>
      </c>
      <c r="Q2785">
        <v>27.56</v>
      </c>
      <c r="R2785" s="1">
        <f>IF(LEN(TRIM(Q2785&amp;""))=0, "", VALUE(SUBSTITUTE(Q2785,"$","")))</f>
        <v>27.56</v>
      </c>
      <c r="S2785">
        <v>1</v>
      </c>
      <c r="T2785">
        <f>IF(LEN(TRIM(S2785&amp;""))=0, "", VALUE(S2785))</f>
        <v>1</v>
      </c>
      <c r="U2785">
        <v>27.56</v>
      </c>
      <c r="V2785" s="1">
        <f>IF(LEN(TRIM(U2785&amp;""))=0, "", VALUE(SUBSTITUTE(U2785,"$","")))</f>
        <v>27.56</v>
      </c>
      <c r="W2785" s="4" t="s">
        <v>4027</v>
      </c>
      <c r="X2785" s="4">
        <f>IF(LEN(TRIM(W2785&amp;""))=0, "", VALUE(SUBSTITUTE(W2785,"$","")))</f>
        <v>18.851039999999902</v>
      </c>
      <c r="Y2785" s="5" t="s">
        <v>4026</v>
      </c>
      <c r="Z2785" s="4" cm="1">
        <f t="array" ref="Z2785">IF(
    LEN(TRIM(Y2785&amp;""))=0,
        IF(AND(ISNUMBER(net_sales_clean), ISNUMBER(profit_clean)),
            net_sales_clean - profit_clean,
            ""
        ),
    VALUE(SUBSTITUTE(Y2785,"$",""))
)</f>
        <v>13.1679652735448</v>
      </c>
      <c r="AA2785" s="5" t="s">
        <v>4025</v>
      </c>
      <c r="AB2785" s="4" cm="1">
        <f t="array" ref="AB2785">IF(
    LEN(TRIM(AA2785&amp;""))=0,
        IF(AND(ISNUMBER(net_sales_clean), ISNUMBER(cost_clean)),
            net_sales_clean - cost_clean,
            ""
        ),
    VALUE(SUBSTITUTE(AA2785,"$",""))
)</f>
        <v>5.6830747264551196</v>
      </c>
      <c r="AC2785">
        <v>5</v>
      </c>
      <c r="AD2785">
        <f>IF(LEN(TRIM(AC2785&amp;""))=0, "", VALUE(AC2785))</f>
        <v>5</v>
      </c>
      <c r="AE2785">
        <v>1</v>
      </c>
      <c r="AF2785">
        <f>IF(LEN(TRIM(AE2785&amp;""))=0, "", VALUE(AE2785))</f>
        <v>1</v>
      </c>
      <c r="AG2785">
        <v>0</v>
      </c>
      <c r="AH2785">
        <f>IF(
    OR(U2785&lt;0, W2785&lt;0, Y2785&lt;0, AA2785&lt;0),
        1,
        IF(LEN(TRIM(AG2785&amp;""))=0, "", AG2785)
)</f>
        <v>0</v>
      </c>
      <c r="AI2785" t="str">
        <f>IF(
    COUNT(Q2785,V2785,X2785,Z2785,AB2785)=0,
        "Not Usable",
    IF(
        COUNT(Q2785,V2785,X2785,Z2785,AB2785)&lt;5,
            "Incomplete",
            IF(
                MIN(Q2785,V2785,X2785,Z2785,AB2785)=0,
                    "Incomplete",
                    "Complete"
            )
    )
)</f>
        <v>Complete</v>
      </c>
    </row>
    <row r="2786" spans="1:35" x14ac:dyDescent="0.3">
      <c r="A2786">
        <v>59463</v>
      </c>
      <c r="B2786" s="6">
        <v>45022.709143518521</v>
      </c>
      <c r="C2786" s="3">
        <f>INT(B2786)</f>
        <v>45022</v>
      </c>
      <c r="D2786" s="2">
        <f>MOD(B2786,1)</f>
        <v>0.70914351852115942</v>
      </c>
      <c r="E2786">
        <v>80</v>
      </c>
      <c r="F2786" t="s">
        <v>8</v>
      </c>
      <c r="G2786" t="str">
        <f xml:space="preserve"> PROPER(TRIM(CLEAN(SUBSTITUTE(F2786,CHAR(160)," "))))</f>
        <v>West</v>
      </c>
      <c r="H2786" t="s">
        <v>30</v>
      </c>
      <c r="I2786" t="str">
        <f>PROPER(TRIM(CLEAN((SUBSTITUTE(H2786,"-"," ")))))</f>
        <v>Mobile App</v>
      </c>
      <c r="J2786">
        <v>18360</v>
      </c>
      <c r="K2786" t="s">
        <v>14</v>
      </c>
      <c r="L2786" t="str">
        <f xml:space="preserve"> PROPER(TRIM(CLEAN(SUBSTITUTE(K2786,CHAR(160)," "))))</f>
        <v>Consumer</v>
      </c>
      <c r="M2786" t="s">
        <v>9</v>
      </c>
      <c r="N2786" t="str">
        <f xml:space="preserve"> PROPER(TRIM(CLEAN(SUBSTITUTE(M2786,CHAR(160)," "))))</f>
        <v>Home</v>
      </c>
      <c r="O2786" t="s">
        <v>38</v>
      </c>
      <c r="P2786" t="str">
        <f>IF(LEN(TRIM(Table1[[#This Row],[subcategory]]&amp;""))=0,"Unknown", PROPER(TRIM(Table1[[#This Row],[subcategory]])))</f>
        <v>Kitchen</v>
      </c>
      <c r="Q2786">
        <v>65.209999999999994</v>
      </c>
      <c r="R2786" s="1">
        <f>IF(LEN(TRIM(Q2786&amp;""))=0, "", VALUE(SUBSTITUTE(Q2786,"$","")))</f>
        <v>65.209999999999994</v>
      </c>
      <c r="S2786">
        <v>2</v>
      </c>
      <c r="T2786">
        <f>IF(LEN(TRIM(S2786&amp;""))=0, "", VALUE(S2786))</f>
        <v>2</v>
      </c>
      <c r="U2786">
        <v>130.41999999999999</v>
      </c>
      <c r="V2786" s="1">
        <f>IF(LEN(TRIM(U2786&amp;""))=0, "", VALUE(SUBSTITUTE(U2786,"$","")))</f>
        <v>130.41999999999999</v>
      </c>
      <c r="W2786" s="4" t="s">
        <v>4024</v>
      </c>
      <c r="X2786" s="4">
        <f>IF(LEN(TRIM(W2786&amp;""))=0, "", VALUE(SUBSTITUTE(W2786,"$","")))</f>
        <v>116.073799999999</v>
      </c>
      <c r="Y2786" s="5" t="s">
        <v>4023</v>
      </c>
      <c r="Z2786" s="4" cm="1">
        <f t="array" ref="Z2786">IF(
    LEN(TRIM(Y2786&amp;""))=0,
        IF(AND(ISNUMBER(net_sales_clean), ISNUMBER(profit_clean)),
            net_sales_clean - profit_clean,
            ""
        ),
    VALUE(SUBSTITUTE(Y2786,"$",""))
)</f>
        <v>88.468253638843294</v>
      </c>
      <c r="AA2786" s="5" t="s">
        <v>4022</v>
      </c>
      <c r="AB2786" s="4" cm="1">
        <f t="array" ref="AB2786">IF(
    LEN(TRIM(AA2786&amp;""))=0,
        IF(AND(ISNUMBER(net_sales_clean), ISNUMBER(cost_clean)),
            net_sales_clean - cost_clean,
            ""
        ),
    VALUE(SUBSTITUTE(AA2786,"$",""))
)</f>
        <v>27.605546361156598</v>
      </c>
      <c r="AC2786">
        <v>5</v>
      </c>
      <c r="AD2786">
        <f>IF(LEN(TRIM(AC2786&amp;""))=0, "", VALUE(AC2786))</f>
        <v>5</v>
      </c>
      <c r="AE2786">
        <v>5</v>
      </c>
      <c r="AF2786">
        <f>IF(LEN(TRIM(AE2786&amp;""))=0, "", VALUE(AE2786))</f>
        <v>5</v>
      </c>
      <c r="AG2786">
        <v>0</v>
      </c>
      <c r="AH2786">
        <f>IF(
    OR(U2786&lt;0, W2786&lt;0, Y2786&lt;0, AA2786&lt;0),
        1,
        IF(LEN(TRIM(AG2786&amp;""))=0, "", AG2786)
)</f>
        <v>0</v>
      </c>
      <c r="AI2786" t="str">
        <f>IF(
    COUNT(Q2786,V2786,X2786,Z2786,AB2786)=0,
        "Not Usable",
    IF(
        COUNT(Q2786,V2786,X2786,Z2786,AB2786)&lt;5,
            "Incomplete",
            IF(
                MIN(Q2786,V2786,X2786,Z2786,AB2786)=0,
                    "Incomplete",
                    "Complete"
            )
    )
)</f>
        <v>Complete</v>
      </c>
    </row>
    <row r="2787" spans="1:35" x14ac:dyDescent="0.3">
      <c r="A2787">
        <v>46782</v>
      </c>
      <c r="B2787" s="6">
        <v>45984.933935185189</v>
      </c>
      <c r="C2787" s="3">
        <f>INT(B2787)</f>
        <v>45984</v>
      </c>
      <c r="D2787" s="2">
        <f>MOD(B2787,1)</f>
        <v>0.93393518518860219</v>
      </c>
      <c r="E2787">
        <v>30</v>
      </c>
      <c r="F2787" t="s">
        <v>8</v>
      </c>
      <c r="G2787" t="str">
        <f xml:space="preserve"> PROPER(TRIM(CLEAN(SUBSTITUTE(F2787,CHAR(160)," "))))</f>
        <v>West</v>
      </c>
      <c r="H2787" t="s">
        <v>3</v>
      </c>
      <c r="I2787" t="str">
        <f>PROPER(TRIM(CLEAN((SUBSTITUTE(H2787,"-"," ")))))</f>
        <v>Phone</v>
      </c>
      <c r="J2787">
        <v>6111</v>
      </c>
      <c r="K2787" t="s">
        <v>10</v>
      </c>
      <c r="L2787" t="str">
        <f xml:space="preserve"> PROPER(TRIM(CLEAN(SUBSTITUTE(K2787,CHAR(160)," "))))</f>
        <v>Consumer</v>
      </c>
      <c r="M2787" t="s">
        <v>19</v>
      </c>
      <c r="N2787" t="str">
        <f xml:space="preserve"> PROPER(TRIM(CLEAN(SUBSTITUTE(M2787,CHAR(160)," "))))</f>
        <v>Apparel</v>
      </c>
      <c r="O2787" t="s">
        <v>18</v>
      </c>
      <c r="P2787" t="str">
        <f>IF(LEN(TRIM(Table1[[#This Row],[subcategory]]&amp;""))=0,"Unknown", PROPER(TRIM(Table1[[#This Row],[subcategory]])))</f>
        <v>Men</v>
      </c>
      <c r="Q2787">
        <v>56.56</v>
      </c>
      <c r="R2787" s="1">
        <f>IF(LEN(TRIM(Q2787&amp;""))=0, "", VALUE(SUBSTITUTE(Q2787,"$","")))</f>
        <v>56.56</v>
      </c>
      <c r="S2787">
        <v>5</v>
      </c>
      <c r="T2787">
        <f>IF(LEN(TRIM(S2787&amp;""))=0, "", VALUE(S2787))</f>
        <v>5</v>
      </c>
      <c r="U2787">
        <v>282.8</v>
      </c>
      <c r="V2787" s="1">
        <f>IF(LEN(TRIM(U2787&amp;""))=0, "", VALUE(SUBSTITUTE(U2787,"$","")))</f>
        <v>282.8</v>
      </c>
      <c r="W2787" s="4" t="s">
        <v>4021</v>
      </c>
      <c r="X2787" s="4">
        <f>IF(LEN(TRIM(W2787&amp;""))=0, "", VALUE(SUBSTITUTE(W2787,"$","")))</f>
        <v>245.75319999999999</v>
      </c>
      <c r="Y2787" s="5" t="s">
        <v>4020</v>
      </c>
      <c r="Z2787" s="4" cm="1">
        <f t="array" ref="Z2787">IF(
    LEN(TRIM(Y2787&amp;""))=0,
        IF(AND(ISNUMBER(net_sales_clean), ISNUMBER(profit_clean)),
            net_sales_clean - profit_clean,
            ""
        ),
    VALUE(SUBSTITUTE(Y2787,"$",""))
)</f>
        <v>202.911439090898</v>
      </c>
      <c r="AA2787" s="5" t="s">
        <v>4019</v>
      </c>
      <c r="AB2787" s="4" cm="1">
        <f t="array" ref="AB2787">IF(
    LEN(TRIM(AA2787&amp;""))=0,
        IF(AND(ISNUMBER(net_sales_clean), ISNUMBER(cost_clean)),
            net_sales_clean - cost_clean,
            ""
        ),
    VALUE(SUBSTITUTE(AA2787,"$",""))
)</f>
        <v>42.841760909101303</v>
      </c>
      <c r="AC2787">
        <v>8</v>
      </c>
      <c r="AD2787">
        <f>IF(LEN(TRIM(AC2787&amp;""))=0, "", VALUE(AC2787))</f>
        <v>8</v>
      </c>
      <c r="AE2787">
        <v>5</v>
      </c>
      <c r="AF2787">
        <f>IF(LEN(TRIM(AE2787&amp;""))=0, "", VALUE(AE2787))</f>
        <v>5</v>
      </c>
      <c r="AG2787">
        <v>0</v>
      </c>
      <c r="AH2787">
        <f>IF(
    OR(U2787&lt;0, W2787&lt;0, Y2787&lt;0, AA2787&lt;0),
        1,
        IF(LEN(TRIM(AG2787&amp;""))=0, "", AG2787)
)</f>
        <v>0</v>
      </c>
      <c r="AI2787" t="str">
        <f>IF(
    COUNT(Q2787,V2787,X2787,Z2787,AB2787)=0,
        "Not Usable",
    IF(
        COUNT(Q2787,V2787,X2787,Z2787,AB2787)&lt;5,
            "Incomplete",
            IF(
                MIN(Q2787,V2787,X2787,Z2787,AB2787)=0,
                    "Incomplete",
                    "Complete"
            )
    )
)</f>
        <v>Complete</v>
      </c>
    </row>
    <row r="2788" spans="1:35" x14ac:dyDescent="0.3">
      <c r="A2788">
        <v>22104</v>
      </c>
      <c r="B2788" s="6">
        <v>45042.471631944441</v>
      </c>
      <c r="C2788" s="3">
        <f>INT(B2788)</f>
        <v>45042</v>
      </c>
      <c r="D2788" s="2">
        <f>MOD(B2788,1)</f>
        <v>0.47163194444146939</v>
      </c>
      <c r="E2788">
        <v>78</v>
      </c>
      <c r="F2788" t="s">
        <v>8</v>
      </c>
      <c r="G2788" t="str">
        <f xml:space="preserve"> PROPER(TRIM(CLEAN(SUBSTITUTE(F2788,CHAR(160)," "))))</f>
        <v>West</v>
      </c>
      <c r="H2788" t="s">
        <v>3</v>
      </c>
      <c r="I2788" t="str">
        <f>PROPER(TRIM(CLEAN((SUBSTITUTE(H2788,"-"," ")))))</f>
        <v>Phone</v>
      </c>
      <c r="J2788">
        <v>27929</v>
      </c>
      <c r="K2788" t="s">
        <v>6</v>
      </c>
      <c r="L2788" t="str">
        <f xml:space="preserve"> PROPER(TRIM(CLEAN(SUBSTITUTE(K2788,CHAR(160)," "))))</f>
        <v>Corporate</v>
      </c>
      <c r="M2788" t="s">
        <v>1</v>
      </c>
      <c r="N2788" t="str">
        <f xml:space="preserve"> PROPER(TRIM(CLEAN(SUBSTITUTE(M2788,CHAR(160)," "))))</f>
        <v>Beauty</v>
      </c>
      <c r="O2788" t="s">
        <v>31</v>
      </c>
      <c r="P2788" t="str">
        <f>IF(LEN(TRIM(Table1[[#This Row],[subcategory]]&amp;""))=0,"Unknown", PROPER(TRIM(Table1[[#This Row],[subcategory]])))</f>
        <v>Skincare</v>
      </c>
      <c r="Q2788">
        <v>68.06</v>
      </c>
      <c r="R2788" s="1">
        <f>IF(LEN(TRIM(Q2788&amp;""))=0, "", VALUE(SUBSTITUTE(Q2788,"$","")))</f>
        <v>68.06</v>
      </c>
      <c r="S2788">
        <v>2</v>
      </c>
      <c r="T2788">
        <f>IF(LEN(TRIM(S2788&amp;""))=0, "", VALUE(S2788))</f>
        <v>2</v>
      </c>
      <c r="U2788">
        <v>136.12</v>
      </c>
      <c r="V2788" s="1">
        <f>IF(LEN(TRIM(U2788&amp;""))=0, "", VALUE(SUBSTITUTE(U2788,"$","")))</f>
        <v>136.12</v>
      </c>
      <c r="W2788" s="1">
        <v>66.290440000000004</v>
      </c>
      <c r="X2788" s="1">
        <f>IF(LEN(TRIM(W2788&amp;""))=0, "", VALUE(SUBSTITUTE(W2788,"$","")))</f>
        <v>66.290440000000004</v>
      </c>
      <c r="Y2788" s="5" t="s">
        <v>4018</v>
      </c>
      <c r="Z2788" s="4" cm="1">
        <f t="array" ref="Z2788">IF(
    LEN(TRIM(Y2788&amp;""))=0,
        IF(AND(ISNUMBER(net_sales_clean), ISNUMBER(profit_clean)),
            net_sales_clean - profit_clean,
            ""
        ),
    VALUE(SUBSTITUTE(Y2788,"$",""))
)</f>
        <v>42.830713911930701</v>
      </c>
      <c r="AA2788" s="5" t="s">
        <v>4017</v>
      </c>
      <c r="AB2788" s="4" cm="1">
        <f t="array" ref="AB2788">IF(
    LEN(TRIM(AA2788&amp;""))=0,
        IF(AND(ISNUMBER(net_sales_clean), ISNUMBER(cost_clean)),
            net_sales_clean - cost_clean,
            ""
        ),
    VALUE(SUBSTITUTE(AA2788,"$",""))
)</f>
        <v>23.4597260880692</v>
      </c>
      <c r="AC2788">
        <v>8</v>
      </c>
      <c r="AD2788">
        <f>IF(LEN(TRIM(AC2788&amp;""))=0, "", VALUE(AC2788))</f>
        <v>8</v>
      </c>
      <c r="AE2788">
        <v>2</v>
      </c>
      <c r="AF2788">
        <f>IF(LEN(TRIM(AE2788&amp;""))=0, "", VALUE(AE2788))</f>
        <v>2</v>
      </c>
      <c r="AG2788">
        <v>0</v>
      </c>
      <c r="AH2788">
        <f>IF(
    OR(U2788&lt;0, W2788&lt;0, Y2788&lt;0, AA2788&lt;0),
        1,
        IF(LEN(TRIM(AG2788&amp;""))=0, "", AG2788)
)</f>
        <v>0</v>
      </c>
      <c r="AI2788" t="str">
        <f>IF(
    COUNT(Q2788,V2788,X2788,Z2788,AB2788)=0,
        "Not Usable",
    IF(
        COUNT(Q2788,V2788,X2788,Z2788,AB2788)&lt;5,
            "Incomplete",
            IF(
                MIN(Q2788,V2788,X2788,Z2788,AB2788)=0,
                    "Incomplete",
                    "Complete"
            )
    )
)</f>
        <v>Complete</v>
      </c>
    </row>
    <row r="2789" spans="1:35" x14ac:dyDescent="0.3">
      <c r="A2789">
        <v>57529</v>
      </c>
      <c r="B2789" s="6">
        <v>45463.578090277777</v>
      </c>
      <c r="C2789" s="3">
        <f>INT(B2789)</f>
        <v>45463</v>
      </c>
      <c r="D2789" s="2">
        <f>MOD(B2789,1)</f>
        <v>0.578090277776937</v>
      </c>
      <c r="E2789">
        <v>5</v>
      </c>
      <c r="F2789" t="s">
        <v>33</v>
      </c>
      <c r="G2789" t="str">
        <f xml:space="preserve"> PROPER(TRIM(CLEAN(SUBSTITUTE(F2789,CHAR(160)," "))))</f>
        <v>South</v>
      </c>
      <c r="H2789" t="s">
        <v>17</v>
      </c>
      <c r="I2789" t="str">
        <f>PROPER(TRIM(CLEAN((SUBSTITUTE(H2789,"-"," ")))))</f>
        <v>Online</v>
      </c>
      <c r="J2789">
        <v>11338</v>
      </c>
      <c r="K2789" t="s">
        <v>6</v>
      </c>
      <c r="L2789" t="str">
        <f xml:space="preserve"> PROPER(TRIM(CLEAN(SUBSTITUTE(K2789,CHAR(160)," "))))</f>
        <v>Corporate</v>
      </c>
      <c r="M2789" t="s">
        <v>16</v>
      </c>
      <c r="N2789" t="str">
        <f xml:space="preserve"> PROPER(TRIM(CLEAN(SUBSTITUTE(M2789,CHAR(160)," "))))</f>
        <v>Grocery</v>
      </c>
      <c r="O2789" t="s">
        <v>29</v>
      </c>
      <c r="P2789" t="str">
        <f>IF(LEN(TRIM(Table1[[#This Row],[subcategory]]&amp;""))=0,"Unknown", PROPER(TRIM(Table1[[#This Row],[subcategory]])))</f>
        <v>Beverages</v>
      </c>
      <c r="Q2789">
        <v>61.61</v>
      </c>
      <c r="R2789" s="1">
        <f>IF(LEN(TRIM(Q2789&amp;""))=0, "", VALUE(SUBSTITUTE(Q2789,"$","")))</f>
        <v>61.61</v>
      </c>
      <c r="S2789">
        <v>2</v>
      </c>
      <c r="T2789">
        <f>IF(LEN(TRIM(S2789&amp;""))=0, "", VALUE(S2789))</f>
        <v>2</v>
      </c>
      <c r="U2789">
        <v>123.22</v>
      </c>
      <c r="V2789" s="1">
        <f>IF(LEN(TRIM(U2789&amp;""))=0, "", VALUE(SUBSTITUTE(U2789,"$","")))</f>
        <v>123.22</v>
      </c>
      <c r="W2789" s="1">
        <v>89.088059999999999</v>
      </c>
      <c r="X2789" s="1">
        <f>IF(LEN(TRIM(W2789&amp;""))=0, "", VALUE(SUBSTITUTE(W2789,"$","")))</f>
        <v>89.088059999999999</v>
      </c>
      <c r="Y2789" s="5" t="s">
        <v>4016</v>
      </c>
      <c r="Z2789" s="4" cm="1">
        <f t="array" ref="Z2789">IF(
    LEN(TRIM(Y2789&amp;""))=0,
        IF(AND(ISNUMBER(net_sales_clean), ISNUMBER(profit_clean)),
            net_sales_clean - profit_clean,
            ""
        ),
    VALUE(SUBSTITUTE(Y2789,"$",""))
)</f>
        <v>72.261472655954094</v>
      </c>
      <c r="AA2789" s="5" t="s">
        <v>4015</v>
      </c>
      <c r="AB2789" s="4" cm="1">
        <f t="array" ref="AB2789">IF(
    LEN(TRIM(AA2789&amp;""))=0,
        IF(AND(ISNUMBER(net_sales_clean), ISNUMBER(cost_clean)),
            net_sales_clean - cost_clean,
            ""
        ),
    VALUE(SUBSTITUTE(AA2789,"$",""))
)</f>
        <v>16.826587344045802</v>
      </c>
      <c r="AC2789">
        <v>5</v>
      </c>
      <c r="AD2789">
        <f>IF(LEN(TRIM(AC2789&amp;""))=0, "", VALUE(AC2789))</f>
        <v>5</v>
      </c>
      <c r="AE2789">
        <v>3</v>
      </c>
      <c r="AF2789">
        <f>IF(LEN(TRIM(AE2789&amp;""))=0, "", VALUE(AE2789))</f>
        <v>3</v>
      </c>
      <c r="AG2789">
        <v>0</v>
      </c>
      <c r="AH2789">
        <f>IF(
    OR(U2789&lt;0, W2789&lt;0, Y2789&lt;0, AA2789&lt;0),
        1,
        IF(LEN(TRIM(AG2789&amp;""))=0, "", AG2789)
)</f>
        <v>0</v>
      </c>
      <c r="AI2789" t="str">
        <f>IF(
    COUNT(Q2789,V2789,X2789,Z2789,AB2789)=0,
        "Not Usable",
    IF(
        COUNT(Q2789,V2789,X2789,Z2789,AB2789)&lt;5,
            "Incomplete",
            IF(
                MIN(Q2789,V2789,X2789,Z2789,AB2789)=0,
                    "Incomplete",
                    "Complete"
            )
    )
)</f>
        <v>Complete</v>
      </c>
    </row>
    <row r="2790" spans="1:35" x14ac:dyDescent="0.3">
      <c r="A2790">
        <v>35928</v>
      </c>
      <c r="B2790" s="6">
        <v>45158.810081018521</v>
      </c>
      <c r="C2790" s="3">
        <f>INT(B2790)</f>
        <v>45158</v>
      </c>
      <c r="D2790" s="2">
        <f>MOD(B2790,1)</f>
        <v>0.81008101852057735</v>
      </c>
      <c r="E2790">
        <v>3</v>
      </c>
      <c r="F2790" t="s">
        <v>8</v>
      </c>
      <c r="G2790" t="str">
        <f xml:space="preserve"> PROPER(TRIM(CLEAN(SUBSTITUTE(F2790,CHAR(160)," "))))</f>
        <v>West</v>
      </c>
      <c r="H2790" t="s">
        <v>17</v>
      </c>
      <c r="I2790" t="str">
        <f>PROPER(TRIM(CLEAN((SUBSTITUTE(H2790,"-"," ")))))</f>
        <v>Online</v>
      </c>
      <c r="J2790">
        <v>10053</v>
      </c>
      <c r="K2790" t="s">
        <v>14</v>
      </c>
      <c r="L2790" t="str">
        <f xml:space="preserve"> PROPER(TRIM(CLEAN(SUBSTITUTE(K2790,CHAR(160)," "))))</f>
        <v>Consumer</v>
      </c>
      <c r="M2790" t="s">
        <v>9</v>
      </c>
      <c r="N2790" t="str">
        <f xml:space="preserve"> PROPER(TRIM(CLEAN(SUBSTITUTE(M2790,CHAR(160)," "))))</f>
        <v>Home</v>
      </c>
      <c r="P2790" t="str">
        <f>IF(LEN(TRIM(Table1[[#This Row],[subcategory]]&amp;""))=0,"Unknown", PROPER(TRIM(Table1[[#This Row],[subcategory]])))</f>
        <v>Unknown</v>
      </c>
      <c r="Q2790">
        <v>31.27</v>
      </c>
      <c r="R2790" s="1">
        <f>IF(LEN(TRIM(Q2790&amp;""))=0, "", VALUE(SUBSTITUTE(Q2790,"$","")))</f>
        <v>31.27</v>
      </c>
      <c r="S2790">
        <v>0</v>
      </c>
      <c r="T2790">
        <f>IF(LEN(TRIM(S2790&amp;""))=0, "", VALUE(S2790))</f>
        <v>0</v>
      </c>
      <c r="U2790">
        <v>0</v>
      </c>
      <c r="V2790" s="1">
        <f>IF(LEN(TRIM(U2790&amp;""))=0, "", VALUE(SUBSTITUTE(U2790,"$","")))</f>
        <v>0</v>
      </c>
      <c r="W2790" s="1">
        <v>0</v>
      </c>
      <c r="X2790" s="1">
        <f>IF(LEN(TRIM(W2790&amp;""))=0, "", VALUE(SUBSTITUTE(W2790,"$","")))</f>
        <v>0</v>
      </c>
      <c r="Y2790">
        <v>0</v>
      </c>
      <c r="Z2790" s="1" cm="1">
        <f t="array" ref="Z2790">IF(
    LEN(TRIM(Y2790&amp;""))=0,
        IF(AND(ISNUMBER(net_sales_clean), ISNUMBER(profit_clean)),
            net_sales_clean - profit_clean,
            ""
        ),
    VALUE(SUBSTITUTE(Y2790,"$",""))
)</f>
        <v>0</v>
      </c>
      <c r="AA2790">
        <v>0</v>
      </c>
      <c r="AB2790" s="1" cm="1">
        <f t="array" ref="AB2790">IF(
    LEN(TRIM(AA2790&amp;""))=0,
        IF(AND(ISNUMBER(net_sales_clean), ISNUMBER(cost_clean)),
            net_sales_clean - cost_clean,
            ""
        ),
    VALUE(SUBSTITUTE(AA2790,"$",""))
)</f>
        <v>0</v>
      </c>
      <c r="AC2790">
        <v>5</v>
      </c>
      <c r="AD2790">
        <f>IF(LEN(TRIM(AC2790&amp;""))=0, "", VALUE(AC2790))</f>
        <v>5</v>
      </c>
      <c r="AE2790">
        <v>5</v>
      </c>
      <c r="AF2790">
        <f>IF(LEN(TRIM(AE2790&amp;""))=0, "", VALUE(AE2790))</f>
        <v>5</v>
      </c>
      <c r="AG2790">
        <v>0</v>
      </c>
      <c r="AH2790">
        <f>IF(
    OR(U2790&lt;0, W2790&lt;0, Y2790&lt;0, AA2790&lt;0),
        1,
        IF(LEN(TRIM(AG2790&amp;""))=0, "", AG2790)
)</f>
        <v>0</v>
      </c>
      <c r="AI2790" t="str">
        <f>IF(
    COUNT(Q2790,V2790,X2790,Z2790,AB2790)=0,
        "Not Usable",
    IF(
        COUNT(Q2790,V2790,X2790,Z2790,AB2790)&lt;5,
            "Incomplete",
            IF(
                MIN(Q2790,V2790,X2790,Z2790,AB2790)=0,
                    "Incomplete",
                    "Complete"
            )
    )
)</f>
        <v>Incomplete</v>
      </c>
    </row>
    <row r="2791" spans="1:35" x14ac:dyDescent="0.3">
      <c r="A2791">
        <v>10086</v>
      </c>
      <c r="B2791" s="6">
        <v>45858.806134259263</v>
      </c>
      <c r="C2791" s="3">
        <f>INT(B2791)</f>
        <v>45858</v>
      </c>
      <c r="D2791" s="2">
        <f>MOD(B2791,1)</f>
        <v>0.8061342592627625</v>
      </c>
      <c r="E2791">
        <v>38</v>
      </c>
      <c r="F2791" t="s">
        <v>33</v>
      </c>
      <c r="G2791" t="str">
        <f xml:space="preserve"> PROPER(TRIM(CLEAN(SUBSTITUTE(F2791,CHAR(160)," "))))</f>
        <v>South</v>
      </c>
      <c r="H2791" t="s">
        <v>17</v>
      </c>
      <c r="I2791" t="str">
        <f>PROPER(TRIM(CLEAN((SUBSTITUTE(H2791,"-"," ")))))</f>
        <v>Online</v>
      </c>
      <c r="J2791">
        <v>26222</v>
      </c>
      <c r="K2791" t="s">
        <v>6</v>
      </c>
      <c r="L2791" t="str">
        <f xml:space="preserve"> PROPER(TRIM(CLEAN(SUBSTITUTE(K2791,CHAR(160)," "))))</f>
        <v>Corporate</v>
      </c>
      <c r="M2791" t="s">
        <v>19</v>
      </c>
      <c r="N2791" t="str">
        <f xml:space="preserve"> PROPER(TRIM(CLEAN(SUBSTITUTE(M2791,CHAR(160)," "))))</f>
        <v>Apparel</v>
      </c>
      <c r="O2791" t="s">
        <v>41</v>
      </c>
      <c r="P2791" t="str">
        <f>IF(LEN(TRIM(Table1[[#This Row],[subcategory]]&amp;""))=0,"Unknown", PROPER(TRIM(Table1[[#This Row],[subcategory]])))</f>
        <v>Shoes</v>
      </c>
      <c r="Q2791">
        <v>109.44</v>
      </c>
      <c r="R2791" s="1">
        <f>IF(LEN(TRIM(Q2791&amp;""))=0, "", VALUE(SUBSTITUTE(Q2791,"$","")))</f>
        <v>109.44</v>
      </c>
      <c r="S2791">
        <v>2</v>
      </c>
      <c r="T2791">
        <f>IF(LEN(TRIM(S2791&amp;""))=0, "", VALUE(S2791))</f>
        <v>2</v>
      </c>
      <c r="U2791">
        <v>218.88</v>
      </c>
      <c r="V2791" s="1">
        <f>IF(LEN(TRIM(U2791&amp;""))=0, "", VALUE(SUBSTITUTE(U2791,"$","")))</f>
        <v>218.88</v>
      </c>
      <c r="W2791" s="1">
        <v>175.97952000000001</v>
      </c>
      <c r="X2791" s="1">
        <f>IF(LEN(TRIM(W2791&amp;""))=0, "", VALUE(SUBSTITUTE(W2791,"$","")))</f>
        <v>175.97952000000001</v>
      </c>
      <c r="Y2791" s="5" t="s">
        <v>4014</v>
      </c>
      <c r="Z2791" s="4" cm="1">
        <f t="array" ref="Z2791">IF(
    LEN(TRIM(Y2791&amp;""))=0,
        IF(AND(ISNUMBER(net_sales_clean), ISNUMBER(profit_clean)),
            net_sales_clean - profit_clean,
            ""
        ),
    VALUE(SUBSTITUTE(Y2791,"$",""))
)</f>
        <v>130.6879031169</v>
      </c>
      <c r="AA2791" s="5" t="s">
        <v>4013</v>
      </c>
      <c r="AB2791" s="4" cm="1">
        <f t="array" ref="AB2791">IF(
    LEN(TRIM(AA2791&amp;""))=0,
        IF(AND(ISNUMBER(net_sales_clean), ISNUMBER(cost_clean)),
            net_sales_clean - cost_clean,
            ""
        ),
    VALUE(SUBSTITUTE(AA2791,"$",""))
)</f>
        <v>45.291616883099799</v>
      </c>
      <c r="AC2791">
        <v>5</v>
      </c>
      <c r="AD2791">
        <f>IF(LEN(TRIM(AC2791&amp;""))=0, "", VALUE(AC2791))</f>
        <v>5</v>
      </c>
      <c r="AE2791">
        <v>5</v>
      </c>
      <c r="AF2791">
        <f>IF(LEN(TRIM(AE2791&amp;""))=0, "", VALUE(AE2791))</f>
        <v>5</v>
      </c>
      <c r="AG2791">
        <v>0</v>
      </c>
      <c r="AH2791">
        <f>IF(
    OR(U2791&lt;0, W2791&lt;0, Y2791&lt;0, AA2791&lt;0),
        1,
        IF(LEN(TRIM(AG2791&amp;""))=0, "", AG2791)
)</f>
        <v>0</v>
      </c>
      <c r="AI2791" t="str">
        <f>IF(
    COUNT(Q2791,V2791,X2791,Z2791,AB2791)=0,
        "Not Usable",
    IF(
        COUNT(Q2791,V2791,X2791,Z2791,AB2791)&lt;5,
            "Incomplete",
            IF(
                MIN(Q2791,V2791,X2791,Z2791,AB2791)=0,
                    "Incomplete",
                    "Complete"
            )
    )
)</f>
        <v>Complete</v>
      </c>
    </row>
    <row r="2792" spans="1:35" x14ac:dyDescent="0.3">
      <c r="A2792">
        <v>1054</v>
      </c>
      <c r="B2792" s="6">
        <v>45962.651122685187</v>
      </c>
      <c r="C2792" s="3">
        <f>INT(B2792)</f>
        <v>45962</v>
      </c>
      <c r="D2792" s="2">
        <f>MOD(B2792,1)</f>
        <v>0.651122685187147</v>
      </c>
      <c r="E2792">
        <v>81</v>
      </c>
      <c r="F2792" t="s">
        <v>21</v>
      </c>
      <c r="G2792" t="str">
        <f xml:space="preserve"> PROPER(TRIM(CLEAN(SUBSTITUTE(F2792,CHAR(160)," "))))</f>
        <v>Midwest</v>
      </c>
      <c r="H2792" t="s">
        <v>27</v>
      </c>
      <c r="I2792" t="str">
        <f>PROPER(TRIM(CLEAN((SUBSTITUTE(H2792,"-"," ")))))</f>
        <v>In Store</v>
      </c>
      <c r="J2792">
        <v>29038</v>
      </c>
      <c r="K2792" t="s">
        <v>6</v>
      </c>
      <c r="L2792" t="str">
        <f xml:space="preserve"> PROPER(TRIM(CLEAN(SUBSTITUTE(K2792,CHAR(160)," "))))</f>
        <v>Corporate</v>
      </c>
      <c r="M2792" t="s">
        <v>23</v>
      </c>
      <c r="N2792" t="str">
        <f xml:space="preserve"> PROPER(TRIM(CLEAN(SUBSTITUTE(M2792,CHAR(160)," "))))</f>
        <v>Electronics</v>
      </c>
      <c r="O2792" t="s">
        <v>22</v>
      </c>
      <c r="P2792" t="str">
        <f>IF(LEN(TRIM(Table1[[#This Row],[subcategory]]&amp;""))=0,"Unknown", PROPER(TRIM(Table1[[#This Row],[subcategory]])))</f>
        <v>Audio</v>
      </c>
      <c r="Q2792">
        <v>57.2</v>
      </c>
      <c r="R2792" s="1">
        <f>IF(LEN(TRIM(Q2792&amp;""))=0, "", VALUE(SUBSTITUTE(Q2792,"$","")))</f>
        <v>57.2</v>
      </c>
      <c r="S2792">
        <v>2</v>
      </c>
      <c r="T2792">
        <f>IF(LEN(TRIM(S2792&amp;""))=0, "", VALUE(S2792))</f>
        <v>2</v>
      </c>
      <c r="U2792">
        <v>114.4</v>
      </c>
      <c r="V2792" s="1">
        <f>IF(LEN(TRIM(U2792&amp;""))=0, "", VALUE(SUBSTITUTE(U2792,"$","")))</f>
        <v>114.4</v>
      </c>
      <c r="W2792" s="1">
        <v>84.884799999999998</v>
      </c>
      <c r="X2792" s="1">
        <f>IF(LEN(TRIM(W2792&amp;""))=0, "", VALUE(SUBSTITUTE(W2792,"$","")))</f>
        <v>84.884799999999998</v>
      </c>
      <c r="Z2792" s="1" t="str" cm="1">
        <f t="array" ref="Z2792">IF(
    LEN(TRIM(Y2792&amp;""))=0,
        IF(AND(ISNUMBER(net_sales_clean), ISNUMBER(profit_clean)),
            net_sales_clean - profit_clean,
            ""
        ),
    VALUE(SUBSTITUTE(Y2792,"$",""))
)</f>
        <v/>
      </c>
      <c r="AB2792" s="1" t="str" cm="1">
        <f t="array" ref="AB2792">IF(
    LEN(TRIM(AA2792&amp;""))=0,
        IF(AND(ISNUMBER(net_sales_clean), ISNUMBER(cost_clean)),
            net_sales_clean - cost_clean,
            ""
        ),
    VALUE(SUBSTITUTE(AA2792,"$",""))
)</f>
        <v/>
      </c>
      <c r="AC2792">
        <v>7</v>
      </c>
      <c r="AD2792">
        <f>IF(LEN(TRIM(AC2792&amp;""))=0, "", VALUE(AC2792))</f>
        <v>7</v>
      </c>
      <c r="AE2792">
        <v>2</v>
      </c>
      <c r="AF2792">
        <f>IF(LEN(TRIM(AE2792&amp;""))=0, "", VALUE(AE2792))</f>
        <v>2</v>
      </c>
      <c r="AG2792">
        <v>0</v>
      </c>
      <c r="AH2792">
        <f>IF(
    OR(U2792&lt;0, W2792&lt;0, Y2792&lt;0, AA2792&lt;0),
        1,
        IF(LEN(TRIM(AG2792&amp;""))=0, "", AG2792)
)</f>
        <v>0</v>
      </c>
      <c r="AI2792" t="str">
        <f>IF(
    COUNT(Q2792,V2792,X2792,Z2792,AB2792)=0,
        "Not Usable",
    IF(
        COUNT(Q2792,V2792,X2792,Z2792,AB2792)&lt;5,
            "Incomplete",
            IF(
                MIN(Q2792,V2792,X2792,Z2792,AB2792)=0,
                    "Incomplete",
                    "Complete"
            )
    )
)</f>
        <v>Incomplete</v>
      </c>
    </row>
    <row r="2793" spans="1:35" x14ac:dyDescent="0.3">
      <c r="A2793">
        <v>30003</v>
      </c>
      <c r="B2793" s="6">
        <v>45675.833622685182</v>
      </c>
      <c r="C2793" s="3">
        <f>INT(B2793)</f>
        <v>45675</v>
      </c>
      <c r="D2793" s="2">
        <f>MOD(B2793,1)</f>
        <v>0.83362268518249039</v>
      </c>
      <c r="E2793">
        <v>18</v>
      </c>
      <c r="F2793" t="s">
        <v>33</v>
      </c>
      <c r="G2793" t="str">
        <f xml:space="preserve"> PROPER(TRIM(CLEAN(SUBSTITUTE(F2793,CHAR(160)," "))))</f>
        <v>South</v>
      </c>
      <c r="H2793" t="s">
        <v>17</v>
      </c>
      <c r="I2793" t="str">
        <f>PROPER(TRIM(CLEAN((SUBSTITUTE(H2793,"-"," ")))))</f>
        <v>Online</v>
      </c>
      <c r="J2793">
        <v>8014</v>
      </c>
      <c r="K2793" t="s">
        <v>6</v>
      </c>
      <c r="L2793" t="str">
        <f xml:space="preserve"> PROPER(TRIM(CLEAN(SUBSTITUTE(K2793,CHAR(160)," "))))</f>
        <v>Corporate</v>
      </c>
      <c r="M2793" t="s">
        <v>1</v>
      </c>
      <c r="N2793" t="str">
        <f xml:space="preserve"> PROPER(TRIM(CLEAN(SUBSTITUTE(M2793,CHAR(160)," "))))</f>
        <v>Beauty</v>
      </c>
      <c r="O2793" t="s">
        <v>39</v>
      </c>
      <c r="P2793" t="str">
        <f>IF(LEN(TRIM(Table1[[#This Row],[subcategory]]&amp;""))=0,"Unknown", PROPER(TRIM(Table1[[#This Row],[subcategory]])))</f>
        <v>Fragrance</v>
      </c>
      <c r="Q2793">
        <v>87.29</v>
      </c>
      <c r="R2793" s="1">
        <f>IF(LEN(TRIM(Q2793&amp;""))=0, "", VALUE(SUBSTITUTE(Q2793,"$","")))</f>
        <v>87.29</v>
      </c>
      <c r="S2793">
        <v>4</v>
      </c>
      <c r="T2793">
        <f>IF(LEN(TRIM(S2793&amp;""))=0, "", VALUE(S2793))</f>
        <v>4</v>
      </c>
      <c r="U2793">
        <v>349.16</v>
      </c>
      <c r="V2793" s="1">
        <f>IF(LEN(TRIM(U2793&amp;""))=0, "", VALUE(SUBSTITUTE(U2793,"$","")))</f>
        <v>349.16</v>
      </c>
      <c r="W2793" s="4" t="s">
        <v>4012</v>
      </c>
      <c r="X2793" s="4">
        <f>IF(LEN(TRIM(W2793&amp;""))=0, "", VALUE(SUBSTITUTE(W2793,"$","")))</f>
        <v>290.15195999999997</v>
      </c>
      <c r="Y2793" s="5" t="s">
        <v>4011</v>
      </c>
      <c r="Z2793" s="4" cm="1">
        <f t="array" ref="Z2793">IF(
    LEN(TRIM(Y2793&amp;""))=0,
        IF(AND(ISNUMBER(net_sales_clean), ISNUMBER(profit_clean)),
            net_sales_clean - profit_clean,
            ""
        ),
    VALUE(SUBSTITUTE(Y2793,"$",""))
)</f>
        <v>193.66928151685201</v>
      </c>
      <c r="AA2793" s="5" t="s">
        <v>4010</v>
      </c>
      <c r="AB2793" s="4" cm="1">
        <f t="array" ref="AB2793">IF(
    LEN(TRIM(AA2793&amp;""))=0,
        IF(AND(ISNUMBER(net_sales_clean), ISNUMBER(cost_clean)),
            net_sales_clean - cost_clean,
            ""
        ),
    VALUE(SUBSTITUTE(AA2793,"$",""))
)</f>
        <v>96.482678483147495</v>
      </c>
      <c r="AC2793">
        <v>8</v>
      </c>
      <c r="AD2793">
        <f>IF(LEN(TRIM(AC2793&amp;""))=0, "", VALUE(AC2793))</f>
        <v>8</v>
      </c>
      <c r="AE2793">
        <v>4</v>
      </c>
      <c r="AF2793">
        <f>IF(LEN(TRIM(AE2793&amp;""))=0, "", VALUE(AE2793))</f>
        <v>4</v>
      </c>
      <c r="AG2793">
        <v>0</v>
      </c>
      <c r="AH2793">
        <f>IF(
    OR(U2793&lt;0, W2793&lt;0, Y2793&lt;0, AA2793&lt;0),
        1,
        IF(LEN(TRIM(AG2793&amp;""))=0, "", AG2793)
)</f>
        <v>0</v>
      </c>
      <c r="AI2793" t="str">
        <f>IF(
    COUNT(Q2793,V2793,X2793,Z2793,AB2793)=0,
        "Not Usable",
    IF(
        COUNT(Q2793,V2793,X2793,Z2793,AB2793)&lt;5,
            "Incomplete",
            IF(
                MIN(Q2793,V2793,X2793,Z2793,AB2793)=0,
                    "Incomplete",
                    "Complete"
            )
    )
)</f>
        <v>Complete</v>
      </c>
    </row>
    <row r="2794" spans="1:35" x14ac:dyDescent="0.3">
      <c r="A2794">
        <v>55598</v>
      </c>
      <c r="B2794" s="6">
        <v>45868.69599537037</v>
      </c>
      <c r="C2794" s="3">
        <f>INT(B2794)</f>
        <v>45868</v>
      </c>
      <c r="D2794" s="2">
        <f>MOD(B2794,1)</f>
        <v>0.69599537036992842</v>
      </c>
      <c r="E2794">
        <v>32</v>
      </c>
      <c r="F2794" t="s">
        <v>15</v>
      </c>
      <c r="G2794" t="str">
        <f xml:space="preserve"> PROPER(TRIM(CLEAN(SUBSTITUTE(F2794,CHAR(160)," "))))</f>
        <v>West</v>
      </c>
      <c r="H2794" t="s">
        <v>27</v>
      </c>
      <c r="I2794" t="str">
        <f>PROPER(TRIM(CLEAN((SUBSTITUTE(H2794,"-"," ")))))</f>
        <v>In Store</v>
      </c>
      <c r="J2794">
        <v>7980</v>
      </c>
      <c r="K2794" t="s">
        <v>14</v>
      </c>
      <c r="L2794" t="str">
        <f xml:space="preserve"> PROPER(TRIM(CLEAN(SUBSTITUTE(K2794,CHAR(160)," "))))</f>
        <v>Consumer</v>
      </c>
      <c r="M2794" t="s">
        <v>9</v>
      </c>
      <c r="N2794" t="str">
        <f xml:space="preserve"> PROPER(TRIM(CLEAN(SUBSTITUTE(M2794,CHAR(160)," "))))</f>
        <v>Home</v>
      </c>
      <c r="O2794" t="s">
        <v>38</v>
      </c>
      <c r="P2794" t="str">
        <f>IF(LEN(TRIM(Table1[[#This Row],[subcategory]]&amp;""))=0,"Unknown", PROPER(TRIM(Table1[[#This Row],[subcategory]])))</f>
        <v>Kitchen</v>
      </c>
      <c r="Q2794">
        <v>22.27</v>
      </c>
      <c r="R2794" s="1">
        <f>IF(LEN(TRIM(Q2794&amp;""))=0, "", VALUE(SUBSTITUTE(Q2794,"$","")))</f>
        <v>22.27</v>
      </c>
      <c r="S2794">
        <v>3</v>
      </c>
      <c r="T2794">
        <f>IF(LEN(TRIM(S2794&amp;""))=0, "", VALUE(S2794))</f>
        <v>3</v>
      </c>
      <c r="U2794">
        <v>-66.81</v>
      </c>
      <c r="V2794" s="1">
        <f>IF(LEN(TRIM(U2794&amp;""))=0, "", VALUE(SUBSTITUTE(U2794,"$","")))</f>
        <v>-66.81</v>
      </c>
      <c r="W2794" s="1">
        <v>-46.165709999999997</v>
      </c>
      <c r="X2794" s="1">
        <f>IF(LEN(TRIM(W2794&amp;""))=0, "", VALUE(SUBSTITUTE(W2794,"$","")))</f>
        <v>-46.165709999999997</v>
      </c>
      <c r="Y2794">
        <v>-34.379525795782797</v>
      </c>
      <c r="Z2794" s="1" cm="1">
        <f t="array" ref="Z2794">IF(
    LEN(TRIM(Y2794&amp;""))=0,
        IF(AND(ISNUMBER(net_sales_clean), ISNUMBER(profit_clean)),
            net_sales_clean - profit_clean,
            ""
        ),
    VALUE(SUBSTITUTE(Y2794,"$",""))
)</f>
        <v>-34.379525795782797</v>
      </c>
      <c r="AA2794">
        <v>-11.786184204217101</v>
      </c>
      <c r="AB2794" s="1" cm="1">
        <f t="array" ref="AB2794">IF(
    LEN(TRIM(AA2794&amp;""))=0,
        IF(AND(ISNUMBER(net_sales_clean), ISNUMBER(cost_clean)),
            net_sales_clean - cost_clean,
            ""
        ),
    VALUE(SUBSTITUTE(AA2794,"$",""))
)</f>
        <v>-11.786184204217101</v>
      </c>
      <c r="AC2794">
        <v>1</v>
      </c>
      <c r="AD2794">
        <f>IF(LEN(TRIM(AC2794&amp;""))=0, "", VALUE(AC2794))</f>
        <v>1</v>
      </c>
      <c r="AE2794">
        <v>1</v>
      </c>
      <c r="AF2794">
        <f>IF(LEN(TRIM(AE2794&amp;""))=0, "", VALUE(AE2794))</f>
        <v>1</v>
      </c>
      <c r="AG2794">
        <v>0</v>
      </c>
      <c r="AH2794">
        <f>IF(
    OR(U2794&lt;0, W2794&lt;0, Y2794&lt;0, AA2794&lt;0),
        1,
        IF(LEN(TRIM(AG2794&amp;""))=0, "", AG2794)
)</f>
        <v>1</v>
      </c>
      <c r="AI2794" t="str">
        <f>IF(
    COUNT(Q2794,V2794,X2794,Z2794,AB2794)=0,
        "Not Usable",
    IF(
        COUNT(Q2794,V2794,X2794,Z2794,AB2794)&lt;5,
            "Incomplete",
            IF(
                MIN(Q2794,V2794,X2794,Z2794,AB2794)=0,
                    "Incomplete",
                    "Complete"
            )
    )
)</f>
        <v>Complete</v>
      </c>
    </row>
    <row r="2795" spans="1:35" x14ac:dyDescent="0.3">
      <c r="A2795">
        <v>40893</v>
      </c>
      <c r="B2795" s="6">
        <v>45663.47625</v>
      </c>
      <c r="C2795" s="3">
        <f>INT(B2795)</f>
        <v>45663</v>
      </c>
      <c r="D2795" s="2">
        <f>MOD(B2795,1)</f>
        <v>0.47624999999970896</v>
      </c>
      <c r="E2795">
        <v>33</v>
      </c>
      <c r="F2795" t="s">
        <v>21</v>
      </c>
      <c r="G2795" t="str">
        <f xml:space="preserve"> PROPER(TRIM(CLEAN(SUBSTITUTE(F2795,CHAR(160)," "))))</f>
        <v>Midwest</v>
      </c>
      <c r="H2795" t="s">
        <v>30</v>
      </c>
      <c r="I2795" t="str">
        <f>PROPER(TRIM(CLEAN((SUBSTITUTE(H2795,"-"," ")))))</f>
        <v>Mobile App</v>
      </c>
      <c r="J2795">
        <v>6242</v>
      </c>
      <c r="K2795" t="s">
        <v>10</v>
      </c>
      <c r="L2795" t="str">
        <f xml:space="preserve"> PROPER(TRIM(CLEAN(SUBSTITUTE(K2795,CHAR(160)," "))))</f>
        <v>Consumer</v>
      </c>
      <c r="M2795" t="s">
        <v>9</v>
      </c>
      <c r="N2795" t="str">
        <f xml:space="preserve"> PROPER(TRIM(CLEAN(SUBSTITUTE(M2795,CHAR(160)," "))))</f>
        <v>Home</v>
      </c>
      <c r="O2795" t="s">
        <v>32</v>
      </c>
      <c r="P2795" t="str">
        <f>IF(LEN(TRIM(Table1[[#This Row],[subcategory]]&amp;""))=0,"Unknown", PROPER(TRIM(Table1[[#This Row],[subcategory]])))</f>
        <v>Furniture</v>
      </c>
      <c r="Q2795">
        <v>34.83</v>
      </c>
      <c r="R2795" s="1">
        <f>IF(LEN(TRIM(Q2795&amp;""))=0, "", VALUE(SUBSTITUTE(Q2795,"$","")))</f>
        <v>34.83</v>
      </c>
      <c r="S2795">
        <v>5</v>
      </c>
      <c r="T2795">
        <f>IF(LEN(TRIM(S2795&amp;""))=0, "", VALUE(S2795))</f>
        <v>5</v>
      </c>
      <c r="U2795" s="5" t="s">
        <v>150</v>
      </c>
      <c r="V2795" s="4">
        <f>IF(LEN(TRIM(U2795&amp;""))=0, "", VALUE(SUBSTITUTE(U2795,"$","")))</f>
        <v>174.14999999999901</v>
      </c>
      <c r="W2795" s="4" t="s">
        <v>4009</v>
      </c>
      <c r="X2795" s="4">
        <f>IF(LEN(TRIM(W2795&amp;""))=0, "", VALUE(SUBSTITUTE(W2795,"$","")))</f>
        <v>112.326749999999</v>
      </c>
      <c r="Y2795" s="5" t="s">
        <v>4008</v>
      </c>
      <c r="Z2795" s="4" cm="1">
        <f t="array" ref="Z2795">IF(
    LEN(TRIM(Y2795&amp;""))=0,
        IF(AND(ISNUMBER(net_sales_clean), ISNUMBER(profit_clean)),
            net_sales_clean - profit_clean,
            ""
        ),
    VALUE(SUBSTITUTE(Y2795,"$",""))
)</f>
        <v>75.277071896898306</v>
      </c>
      <c r="AA2795" s="5" t="s">
        <v>4007</v>
      </c>
      <c r="AB2795" s="4" cm="1">
        <f t="array" ref="AB2795">IF(
    LEN(TRIM(AA2795&amp;""))=0,
        IF(AND(ISNUMBER(net_sales_clean), ISNUMBER(cost_clean)),
            net_sales_clean - cost_clean,
            ""
        ),
    VALUE(SUBSTITUTE(AA2795,"$",""))
)</f>
        <v>37.049678103101598</v>
      </c>
      <c r="AC2795">
        <v>9</v>
      </c>
      <c r="AD2795">
        <f>IF(LEN(TRIM(AC2795&amp;""))=0, "", VALUE(AC2795))</f>
        <v>9</v>
      </c>
      <c r="AE2795">
        <v>1</v>
      </c>
      <c r="AF2795">
        <f>IF(LEN(TRIM(AE2795&amp;""))=0, "", VALUE(AE2795))</f>
        <v>1</v>
      </c>
      <c r="AG2795">
        <v>0</v>
      </c>
      <c r="AH2795">
        <f>IF(
    OR(U2795&lt;0, W2795&lt;0, Y2795&lt;0, AA2795&lt;0),
        1,
        IF(LEN(TRIM(AG2795&amp;""))=0, "", AG2795)
)</f>
        <v>0</v>
      </c>
      <c r="AI2795" t="str">
        <f>IF(
    COUNT(Q2795,V2795,X2795,Z2795,AB2795)=0,
        "Not Usable",
    IF(
        COUNT(Q2795,V2795,X2795,Z2795,AB2795)&lt;5,
            "Incomplete",
            IF(
                MIN(Q2795,V2795,X2795,Z2795,AB2795)=0,
                    "Incomplete",
                    "Complete"
            )
    )
)</f>
        <v>Complete</v>
      </c>
    </row>
    <row r="2796" spans="1:35" x14ac:dyDescent="0.3">
      <c r="A2796">
        <v>40022</v>
      </c>
      <c r="B2796" s="6">
        <v>45060.782488425924</v>
      </c>
      <c r="C2796" s="3">
        <f>INT(B2796)</f>
        <v>45060</v>
      </c>
      <c r="D2796" s="2">
        <f>MOD(B2796,1)</f>
        <v>0.7824884259243845</v>
      </c>
      <c r="E2796">
        <v>74</v>
      </c>
      <c r="F2796" t="s">
        <v>4</v>
      </c>
      <c r="G2796" t="str">
        <f xml:space="preserve"> PROPER(TRIM(CLEAN(SUBSTITUTE(F2796,CHAR(160)," "))))</f>
        <v>South</v>
      </c>
      <c r="H2796" t="s">
        <v>3</v>
      </c>
      <c r="I2796" t="str">
        <f>PROPER(TRIM(CLEAN((SUBSTITUTE(H2796,"-"," ")))))</f>
        <v>Phone</v>
      </c>
      <c r="J2796">
        <v>26855</v>
      </c>
      <c r="K2796" t="s">
        <v>14</v>
      </c>
      <c r="L2796" t="str">
        <f xml:space="preserve"> PROPER(TRIM(CLEAN(SUBSTITUTE(K2796,CHAR(160)," "))))</f>
        <v>Consumer</v>
      </c>
      <c r="M2796" t="s">
        <v>19</v>
      </c>
      <c r="N2796" t="str">
        <f xml:space="preserve"> PROPER(TRIM(CLEAN(SUBSTITUTE(M2796,CHAR(160)," "))))</f>
        <v>Apparel</v>
      </c>
      <c r="O2796" t="s">
        <v>26</v>
      </c>
      <c r="P2796" t="str">
        <f>IF(LEN(TRIM(Table1[[#This Row],[subcategory]]&amp;""))=0,"Unknown", PROPER(TRIM(Table1[[#This Row],[subcategory]])))</f>
        <v>Kids</v>
      </c>
      <c r="Q2796">
        <v>34.54</v>
      </c>
      <c r="R2796" s="1">
        <f>IF(LEN(TRIM(Q2796&amp;""))=0, "", VALUE(SUBSTITUTE(Q2796,"$","")))</f>
        <v>34.54</v>
      </c>
      <c r="S2796">
        <v>1</v>
      </c>
      <c r="T2796">
        <f>IF(LEN(TRIM(S2796&amp;""))=0, "", VALUE(S2796))</f>
        <v>1</v>
      </c>
      <c r="U2796">
        <v>34.54</v>
      </c>
      <c r="V2796" s="1">
        <f>IF(LEN(TRIM(U2796&amp;""))=0, "", VALUE(SUBSTITUTE(U2796,"$","")))</f>
        <v>34.54</v>
      </c>
      <c r="W2796" s="1">
        <v>32.08766</v>
      </c>
      <c r="X2796" s="1">
        <f>IF(LEN(TRIM(W2796&amp;""))=0, "", VALUE(SUBSTITUTE(W2796,"$","")))</f>
        <v>32.08766</v>
      </c>
      <c r="Y2796" s="5" t="s">
        <v>4006</v>
      </c>
      <c r="Z2796" s="4" cm="1">
        <f t="array" ref="Z2796">IF(
    LEN(TRIM(Y2796&amp;""))=0,
        IF(AND(ISNUMBER(net_sales_clean), ISNUMBER(profit_clean)),
            net_sales_clean - profit_clean,
            ""
        ),
    VALUE(SUBSTITUTE(Y2796,"$",""))
)</f>
        <v>25.6852460360038</v>
      </c>
      <c r="AA2796" s="5" t="s">
        <v>4005</v>
      </c>
      <c r="AB2796" s="4" cm="1">
        <f t="array" ref="AB2796">IF(
    LEN(TRIM(AA2796&amp;""))=0,
        IF(AND(ISNUMBER(net_sales_clean), ISNUMBER(cost_clean)),
            net_sales_clean - cost_clean,
            ""
        ),
    VALUE(SUBSTITUTE(AA2796,"$",""))
)</f>
        <v>6.4024139639961701</v>
      </c>
      <c r="AC2796">
        <v>8</v>
      </c>
      <c r="AD2796">
        <f>IF(LEN(TRIM(AC2796&amp;""))=0, "", VALUE(AC2796))</f>
        <v>8</v>
      </c>
      <c r="AE2796">
        <v>1</v>
      </c>
      <c r="AF2796">
        <f>IF(LEN(TRIM(AE2796&amp;""))=0, "", VALUE(AE2796))</f>
        <v>1</v>
      </c>
      <c r="AG2796">
        <v>0</v>
      </c>
      <c r="AH2796">
        <f>IF(
    OR(U2796&lt;0, W2796&lt;0, Y2796&lt;0, AA2796&lt;0),
        1,
        IF(LEN(TRIM(AG2796&amp;""))=0, "", AG2796)
)</f>
        <v>0</v>
      </c>
      <c r="AI2796" t="str">
        <f>IF(
    COUNT(Q2796,V2796,X2796,Z2796,AB2796)=0,
        "Not Usable",
    IF(
        COUNT(Q2796,V2796,X2796,Z2796,AB2796)&lt;5,
            "Incomplete",
            IF(
                MIN(Q2796,V2796,X2796,Z2796,AB2796)=0,
                    "Incomplete",
                    "Complete"
            )
    )
)</f>
        <v>Complete</v>
      </c>
    </row>
    <row r="2797" spans="1:35" x14ac:dyDescent="0.3">
      <c r="A2797">
        <v>55790</v>
      </c>
      <c r="B2797" s="6">
        <v>46004.572372685187</v>
      </c>
      <c r="C2797" s="3">
        <f>INT(B2797)</f>
        <v>46004</v>
      </c>
      <c r="D2797" s="2">
        <f>MOD(B2797,1)</f>
        <v>0.57237268518656492</v>
      </c>
      <c r="E2797">
        <v>56</v>
      </c>
      <c r="F2797" t="s">
        <v>8</v>
      </c>
      <c r="G2797" t="str">
        <f xml:space="preserve"> PROPER(TRIM(CLEAN(SUBSTITUTE(F2797,CHAR(160)," "))))</f>
        <v>West</v>
      </c>
      <c r="H2797" t="s">
        <v>7</v>
      </c>
      <c r="I2797" t="str">
        <f>PROPER(TRIM(CLEAN((SUBSTITUTE(H2797,"-"," ")))))</f>
        <v>In Store</v>
      </c>
      <c r="J2797">
        <v>25104</v>
      </c>
      <c r="K2797" t="s">
        <v>2</v>
      </c>
      <c r="L2797" t="str">
        <f xml:space="preserve"> PROPER(TRIM(CLEAN(SUBSTITUTE(K2797,CHAR(160)," "))))</f>
        <v>Home Office</v>
      </c>
      <c r="M2797" t="s">
        <v>23</v>
      </c>
      <c r="N2797" t="str">
        <f xml:space="preserve"> PROPER(TRIM(CLEAN(SUBSTITUTE(M2797,CHAR(160)," "))))</f>
        <v>Electronics</v>
      </c>
      <c r="O2797" t="s">
        <v>34</v>
      </c>
      <c r="P2797" t="str">
        <f>IF(LEN(TRIM(Table1[[#This Row],[subcategory]]&amp;""))=0,"Unknown", PROPER(TRIM(Table1[[#This Row],[subcategory]])))</f>
        <v>Phones</v>
      </c>
      <c r="Q2797">
        <v>81.22</v>
      </c>
      <c r="R2797" s="1">
        <f>IF(LEN(TRIM(Q2797&amp;""))=0, "", VALUE(SUBSTITUTE(Q2797,"$","")))</f>
        <v>81.22</v>
      </c>
      <c r="S2797">
        <v>0</v>
      </c>
      <c r="T2797">
        <f>IF(LEN(TRIM(S2797&amp;""))=0, "", VALUE(S2797))</f>
        <v>0</v>
      </c>
      <c r="U2797">
        <v>0</v>
      </c>
      <c r="V2797" s="1">
        <f>IF(LEN(TRIM(U2797&amp;""))=0, "", VALUE(SUBSTITUTE(U2797,"$","")))</f>
        <v>0</v>
      </c>
      <c r="W2797" s="1">
        <v>0</v>
      </c>
      <c r="X2797" s="1">
        <f>IF(LEN(TRIM(W2797&amp;""))=0, "", VALUE(SUBSTITUTE(W2797,"$","")))</f>
        <v>0</v>
      </c>
      <c r="Y2797">
        <v>0</v>
      </c>
      <c r="Z2797" s="1" cm="1">
        <f t="array" ref="Z2797">IF(
    LEN(TRIM(Y2797&amp;""))=0,
        IF(AND(ISNUMBER(net_sales_clean), ISNUMBER(profit_clean)),
            net_sales_clean - profit_clean,
            ""
        ),
    VALUE(SUBSTITUTE(Y2797,"$",""))
)</f>
        <v>0</v>
      </c>
      <c r="AA2797">
        <v>0</v>
      </c>
      <c r="AB2797" s="1" cm="1">
        <f t="array" ref="AB2797">IF(
    LEN(TRIM(AA2797&amp;""))=0,
        IF(AND(ISNUMBER(net_sales_clean), ISNUMBER(cost_clean)),
            net_sales_clean - cost_clean,
            ""
        ),
    VALUE(SUBSTITUTE(AA2797,"$",""))
)</f>
        <v>0</v>
      </c>
      <c r="AC2797">
        <v>2</v>
      </c>
      <c r="AD2797">
        <f>IF(LEN(TRIM(AC2797&amp;""))=0, "", VALUE(AC2797))</f>
        <v>2</v>
      </c>
      <c r="AE2797">
        <v>5</v>
      </c>
      <c r="AF2797">
        <f>IF(LEN(TRIM(AE2797&amp;""))=0, "", VALUE(AE2797))</f>
        <v>5</v>
      </c>
      <c r="AG2797">
        <v>1</v>
      </c>
      <c r="AH2797">
        <f>IF(
    OR(U2797&lt;0, W2797&lt;0, Y2797&lt;0, AA2797&lt;0),
        1,
        IF(LEN(TRIM(AG2797&amp;""))=0, "", AG2797)
)</f>
        <v>1</v>
      </c>
      <c r="AI2797" t="str">
        <f>IF(
    COUNT(Q2797,V2797,X2797,Z2797,AB2797)=0,
        "Not Usable",
    IF(
        COUNT(Q2797,V2797,X2797,Z2797,AB2797)&lt;5,
            "Incomplete",
            IF(
                MIN(Q2797,V2797,X2797,Z2797,AB2797)=0,
                    "Incomplete",
                    "Complete"
            )
    )
)</f>
        <v>Incomplete</v>
      </c>
    </row>
    <row r="2798" spans="1:35" x14ac:dyDescent="0.3">
      <c r="A2798">
        <v>12552</v>
      </c>
      <c r="B2798" s="6">
        <v>45170.827256944445</v>
      </c>
      <c r="C2798" s="3">
        <f>INT(B2798)</f>
        <v>45170</v>
      </c>
      <c r="D2798" s="2">
        <f>MOD(B2798,1)</f>
        <v>0.82725694444525288</v>
      </c>
      <c r="E2798">
        <v>38</v>
      </c>
      <c r="F2798" t="s">
        <v>15</v>
      </c>
      <c r="G2798" t="str">
        <f xml:space="preserve"> PROPER(TRIM(CLEAN(SUBSTITUTE(F2798,CHAR(160)," "))))</f>
        <v>West</v>
      </c>
      <c r="H2798" t="s">
        <v>17</v>
      </c>
      <c r="I2798" t="str">
        <f>PROPER(TRIM(CLEAN((SUBSTITUTE(H2798,"-"," ")))))</f>
        <v>Online</v>
      </c>
      <c r="J2798">
        <v>23777</v>
      </c>
      <c r="K2798" t="s">
        <v>14</v>
      </c>
      <c r="L2798" t="str">
        <f xml:space="preserve"> PROPER(TRIM(CLEAN(SUBSTITUTE(K2798,CHAR(160)," "))))</f>
        <v>Consumer</v>
      </c>
      <c r="M2798" t="s">
        <v>9</v>
      </c>
      <c r="N2798" t="str">
        <f xml:space="preserve"> PROPER(TRIM(CLEAN(SUBSTITUTE(M2798,CHAR(160)," "))))</f>
        <v>Home</v>
      </c>
      <c r="O2798" t="s">
        <v>38</v>
      </c>
      <c r="P2798" t="str">
        <f>IF(LEN(TRIM(Table1[[#This Row],[subcategory]]&amp;""))=0,"Unknown", PROPER(TRIM(Table1[[#This Row],[subcategory]])))</f>
        <v>Kitchen</v>
      </c>
      <c r="Q2798">
        <v>90.1</v>
      </c>
      <c r="R2798" s="1">
        <f>IF(LEN(TRIM(Q2798&amp;""))=0, "", VALUE(SUBSTITUTE(Q2798,"$","")))</f>
        <v>90.1</v>
      </c>
      <c r="S2798">
        <v>1</v>
      </c>
      <c r="T2798">
        <f>IF(LEN(TRIM(S2798&amp;""))=0, "", VALUE(S2798))</f>
        <v>1</v>
      </c>
      <c r="U2798">
        <v>90.1</v>
      </c>
      <c r="V2798" s="1">
        <f>IF(LEN(TRIM(U2798&amp;""))=0, "", VALUE(SUBSTITUTE(U2798,"$","")))</f>
        <v>90.1</v>
      </c>
      <c r="W2798" s="1">
        <v>69.467100000000002</v>
      </c>
      <c r="X2798" s="1">
        <f>IF(LEN(TRIM(W2798&amp;""))=0, "", VALUE(SUBSTITUTE(W2798,"$","")))</f>
        <v>69.467100000000002</v>
      </c>
      <c r="Y2798" s="5" t="s">
        <v>4004</v>
      </c>
      <c r="Z2798" s="4" cm="1">
        <f t="array" ref="Z2798">IF(
    LEN(TRIM(Y2798&amp;""))=0,
        IF(AND(ISNUMBER(net_sales_clean), ISNUMBER(profit_clean)),
            net_sales_clean - profit_clean,
            ""
        ),
    VALUE(SUBSTITUTE(Y2798,"$",""))
)</f>
        <v>54.527326600858103</v>
      </c>
      <c r="AA2798" s="5" t="s">
        <v>4003</v>
      </c>
      <c r="AB2798" s="4" cm="1">
        <f t="array" ref="AB2798">IF(
    LEN(TRIM(AA2798&amp;""))=0,
        IF(AND(ISNUMBER(net_sales_clean), ISNUMBER(cost_clean)),
            net_sales_clean - cost_clean,
            ""
        ),
    VALUE(SUBSTITUTE(AA2798,"$",""))
)</f>
        <v>14.939773399141799</v>
      </c>
      <c r="AC2798">
        <v>3</v>
      </c>
      <c r="AD2798">
        <f>IF(LEN(TRIM(AC2798&amp;""))=0, "", VALUE(AC2798))</f>
        <v>3</v>
      </c>
      <c r="AE2798">
        <v>4</v>
      </c>
      <c r="AF2798">
        <f>IF(LEN(TRIM(AE2798&amp;""))=0, "", VALUE(AE2798))</f>
        <v>4</v>
      </c>
      <c r="AG2798">
        <v>0</v>
      </c>
      <c r="AH2798">
        <f>IF(
    OR(U2798&lt;0, W2798&lt;0, Y2798&lt;0, AA2798&lt;0),
        1,
        IF(LEN(TRIM(AG2798&amp;""))=0, "", AG2798)
)</f>
        <v>0</v>
      </c>
      <c r="AI2798" t="str">
        <f>IF(
    COUNT(Q2798,V2798,X2798,Z2798,AB2798)=0,
        "Not Usable",
    IF(
        COUNT(Q2798,V2798,X2798,Z2798,AB2798)&lt;5,
            "Incomplete",
            IF(
                MIN(Q2798,V2798,X2798,Z2798,AB2798)=0,
                    "Incomplete",
                    "Complete"
            )
    )
)</f>
        <v>Complete</v>
      </c>
    </row>
    <row r="2799" spans="1:35" x14ac:dyDescent="0.3">
      <c r="A2799">
        <v>29013</v>
      </c>
      <c r="B2799" s="6">
        <v>45034.858726851853</v>
      </c>
      <c r="C2799" s="3">
        <f>INT(B2799)</f>
        <v>45034</v>
      </c>
      <c r="D2799" s="2">
        <f>MOD(B2799,1)</f>
        <v>0.85872685185313458</v>
      </c>
      <c r="E2799">
        <v>38</v>
      </c>
      <c r="F2799" t="s">
        <v>4</v>
      </c>
      <c r="G2799" t="str">
        <f xml:space="preserve"> PROPER(TRIM(CLEAN(SUBSTITUTE(F2799,CHAR(160)," "))))</f>
        <v>South</v>
      </c>
      <c r="H2799" t="s">
        <v>17</v>
      </c>
      <c r="I2799" t="str">
        <f>PROPER(TRIM(CLEAN((SUBSTITUTE(H2799,"-"," ")))))</f>
        <v>Online</v>
      </c>
      <c r="J2799">
        <v>6775</v>
      </c>
      <c r="K2799" t="s">
        <v>2</v>
      </c>
      <c r="L2799" t="str">
        <f xml:space="preserve"> PROPER(TRIM(CLEAN(SUBSTITUTE(K2799,CHAR(160)," "))))</f>
        <v>Home Office</v>
      </c>
      <c r="M2799" t="s">
        <v>16</v>
      </c>
      <c r="N2799" t="str">
        <f xml:space="preserve"> PROPER(TRIM(CLEAN(SUBSTITUTE(M2799,CHAR(160)," "))))</f>
        <v>Grocery</v>
      </c>
      <c r="O2799" t="s">
        <v>29</v>
      </c>
      <c r="P2799" t="str">
        <f>IF(LEN(TRIM(Table1[[#This Row],[subcategory]]&amp;""))=0,"Unknown", PROPER(TRIM(Table1[[#This Row],[subcategory]])))</f>
        <v>Beverages</v>
      </c>
      <c r="Q2799">
        <v>28.98</v>
      </c>
      <c r="R2799" s="1">
        <f>IF(LEN(TRIM(Q2799&amp;""))=0, "", VALUE(SUBSTITUTE(Q2799,"$","")))</f>
        <v>28.98</v>
      </c>
      <c r="S2799">
        <v>3</v>
      </c>
      <c r="T2799">
        <f>IF(LEN(TRIM(S2799&amp;""))=0, "", VALUE(S2799))</f>
        <v>3</v>
      </c>
      <c r="U2799">
        <v>86.94</v>
      </c>
      <c r="V2799" s="1">
        <f>IF(LEN(TRIM(U2799&amp;""))=0, "", VALUE(SUBSTITUTE(U2799,"$","")))</f>
        <v>86.94</v>
      </c>
      <c r="W2799" s="1">
        <v>69.552000000000007</v>
      </c>
      <c r="X2799" s="1">
        <f>IF(LEN(TRIM(W2799&amp;""))=0, "", VALUE(SUBSTITUTE(W2799,"$","")))</f>
        <v>69.552000000000007</v>
      </c>
      <c r="Y2799" s="5" t="s">
        <v>4002</v>
      </c>
      <c r="Z2799" s="4" cm="1">
        <f t="array" ref="Z2799">IF(
    LEN(TRIM(Y2799&amp;""))=0,
        IF(AND(ISNUMBER(net_sales_clean), ISNUMBER(profit_clean)),
            net_sales_clean - profit_clean,
            ""
        ),
    VALUE(SUBSTITUTE(Y2799,"$",""))
)</f>
        <v>53.623766394114497</v>
      </c>
      <c r="AA2799" s="5" t="s">
        <v>4001</v>
      </c>
      <c r="AB2799" s="4" cm="1">
        <f t="array" ref="AB2799">IF(
    LEN(TRIM(AA2799&amp;""))=0,
        IF(AND(ISNUMBER(net_sales_clean), ISNUMBER(cost_clean)),
            net_sales_clean - cost_clean,
            ""
        ),
    VALUE(SUBSTITUTE(AA2799,"$",""))
)</f>
        <v>15.928233605885399</v>
      </c>
      <c r="AC2799">
        <v>7</v>
      </c>
      <c r="AD2799">
        <f>IF(LEN(TRIM(AC2799&amp;""))=0, "", VALUE(AC2799))</f>
        <v>7</v>
      </c>
      <c r="AE2799">
        <v>1</v>
      </c>
      <c r="AF2799">
        <f>IF(LEN(TRIM(AE2799&amp;""))=0, "", VALUE(AE2799))</f>
        <v>1</v>
      </c>
      <c r="AG2799">
        <v>1</v>
      </c>
      <c r="AH2799">
        <f>IF(
    OR(U2799&lt;0, W2799&lt;0, Y2799&lt;0, AA2799&lt;0),
        1,
        IF(LEN(TRIM(AG2799&amp;""))=0, "", AG2799)
)</f>
        <v>1</v>
      </c>
      <c r="AI2799" t="str">
        <f>IF(
    COUNT(Q2799,V2799,X2799,Z2799,AB2799)=0,
        "Not Usable",
    IF(
        COUNT(Q2799,V2799,X2799,Z2799,AB2799)&lt;5,
            "Incomplete",
            IF(
                MIN(Q2799,V2799,X2799,Z2799,AB2799)=0,
                    "Incomplete",
                    "Complete"
            )
    )
)</f>
        <v>Complete</v>
      </c>
    </row>
    <row r="2800" spans="1:35" x14ac:dyDescent="0.3">
      <c r="A2800">
        <v>26116</v>
      </c>
      <c r="B2800" s="6">
        <v>45374.43136574074</v>
      </c>
      <c r="C2800" s="3">
        <f>INT(B2800)</f>
        <v>45374</v>
      </c>
      <c r="D2800" s="2">
        <f>MOD(B2800,1)</f>
        <v>0.43136574074014788</v>
      </c>
      <c r="E2800">
        <v>23</v>
      </c>
      <c r="F2800" t="s">
        <v>4</v>
      </c>
      <c r="G2800" t="str">
        <f xml:space="preserve"> PROPER(TRIM(CLEAN(SUBSTITUTE(F2800,CHAR(160)," "))))</f>
        <v>South</v>
      </c>
      <c r="H2800" t="s">
        <v>17</v>
      </c>
      <c r="I2800" t="str">
        <f>PROPER(TRIM(CLEAN((SUBSTITUTE(H2800,"-"," ")))))</f>
        <v>Online</v>
      </c>
      <c r="J2800">
        <v>29004</v>
      </c>
      <c r="K2800" t="s">
        <v>6</v>
      </c>
      <c r="L2800" t="str">
        <f xml:space="preserve"> PROPER(TRIM(CLEAN(SUBSTITUTE(K2800,CHAR(160)," "))))</f>
        <v>Corporate</v>
      </c>
      <c r="M2800" t="s">
        <v>19</v>
      </c>
      <c r="N2800" t="str">
        <f xml:space="preserve"> PROPER(TRIM(CLEAN(SUBSTITUTE(M2800,CHAR(160)," "))))</f>
        <v>Apparel</v>
      </c>
      <c r="O2800" t="s">
        <v>20</v>
      </c>
      <c r="P2800" t="str">
        <f>IF(LEN(TRIM(Table1[[#This Row],[subcategory]]&amp;""))=0,"Unknown", PROPER(TRIM(Table1[[#This Row],[subcategory]])))</f>
        <v>Women</v>
      </c>
      <c r="Q2800">
        <v>99.02</v>
      </c>
      <c r="R2800" s="1">
        <f>IF(LEN(TRIM(Q2800&amp;""))=0, "", VALUE(SUBSTITUTE(Q2800,"$","")))</f>
        <v>99.02</v>
      </c>
      <c r="S2800">
        <v>2</v>
      </c>
      <c r="T2800">
        <f>IF(LEN(TRIM(S2800&amp;""))=0, "", VALUE(S2800))</f>
        <v>2</v>
      </c>
      <c r="U2800">
        <v>198.04</v>
      </c>
      <c r="V2800" s="1">
        <f>IF(LEN(TRIM(U2800&amp;""))=0, "", VALUE(SUBSTITUTE(U2800,"$","")))</f>
        <v>198.04</v>
      </c>
      <c r="W2800" s="1">
        <v>174.47324</v>
      </c>
      <c r="X2800" s="1">
        <f>IF(LEN(TRIM(W2800&amp;""))=0, "", VALUE(SUBSTITUTE(W2800,"$","")))</f>
        <v>174.47324</v>
      </c>
      <c r="Y2800" s="5" t="s">
        <v>4000</v>
      </c>
      <c r="Z2800" s="4" cm="1">
        <f t="array" ref="Z2800">IF(
    LEN(TRIM(Y2800&amp;""))=0,
        IF(AND(ISNUMBER(net_sales_clean), ISNUMBER(profit_clean)),
            net_sales_clean - profit_clean,
            ""
        ),
    VALUE(SUBSTITUTE(Y2800,"$",""))
)</f>
        <v>148.07052461507101</v>
      </c>
      <c r="AA2800" s="5" t="s">
        <v>3999</v>
      </c>
      <c r="AB2800" s="4" cm="1">
        <f t="array" ref="AB2800">IF(
    LEN(TRIM(AA2800&amp;""))=0,
        IF(AND(ISNUMBER(net_sales_clean), ISNUMBER(cost_clean)),
            net_sales_clean - cost_clean,
            ""
        ),
    VALUE(SUBSTITUTE(AA2800,"$",""))
)</f>
        <v>26.402715384928001</v>
      </c>
      <c r="AC2800">
        <v>7</v>
      </c>
      <c r="AD2800">
        <f>IF(LEN(TRIM(AC2800&amp;""))=0, "", VALUE(AC2800))</f>
        <v>7</v>
      </c>
      <c r="AE2800">
        <v>3</v>
      </c>
      <c r="AF2800">
        <f>IF(LEN(TRIM(AE2800&amp;""))=0, "", VALUE(AE2800))</f>
        <v>3</v>
      </c>
      <c r="AG2800">
        <v>0</v>
      </c>
      <c r="AH2800">
        <f>IF(
    OR(U2800&lt;0, W2800&lt;0, Y2800&lt;0, AA2800&lt;0),
        1,
        IF(LEN(TRIM(AG2800&amp;""))=0, "", AG2800)
)</f>
        <v>0</v>
      </c>
      <c r="AI2800" t="str">
        <f>IF(
    COUNT(Q2800,V2800,X2800,Z2800,AB2800)=0,
        "Not Usable",
    IF(
        COUNT(Q2800,V2800,X2800,Z2800,AB2800)&lt;5,
            "Incomplete",
            IF(
                MIN(Q2800,V2800,X2800,Z2800,AB2800)=0,
                    "Incomplete",
                    "Complete"
            )
    )
)</f>
        <v>Complete</v>
      </c>
    </row>
    <row r="2801" spans="1:35" x14ac:dyDescent="0.3">
      <c r="A2801">
        <v>40224</v>
      </c>
      <c r="B2801" s="6">
        <v>45045.965937499997</v>
      </c>
      <c r="C2801" s="3">
        <f>INT(B2801)</f>
        <v>45045</v>
      </c>
      <c r="D2801" s="2">
        <f>MOD(B2801,1)</f>
        <v>0.96593749999738066</v>
      </c>
      <c r="E2801">
        <v>67</v>
      </c>
      <c r="F2801" t="s">
        <v>33</v>
      </c>
      <c r="G2801" t="str">
        <f xml:space="preserve"> PROPER(TRIM(CLEAN(SUBSTITUTE(F2801,CHAR(160)," "))))</f>
        <v>South</v>
      </c>
      <c r="H2801" t="s">
        <v>30</v>
      </c>
      <c r="I2801" t="str">
        <f>PROPER(TRIM(CLEAN((SUBSTITUTE(H2801,"-"," ")))))</f>
        <v>Mobile App</v>
      </c>
      <c r="J2801">
        <v>8674</v>
      </c>
      <c r="K2801" t="s">
        <v>10</v>
      </c>
      <c r="L2801" t="str">
        <f xml:space="preserve"> PROPER(TRIM(CLEAN(SUBSTITUTE(K2801,CHAR(160)," "))))</f>
        <v>Consumer</v>
      </c>
      <c r="M2801" t="s">
        <v>9</v>
      </c>
      <c r="N2801" t="str">
        <f xml:space="preserve"> PROPER(TRIM(CLEAN(SUBSTITUTE(M2801,CHAR(160)," "))))</f>
        <v>Home</v>
      </c>
      <c r="O2801" t="s">
        <v>32</v>
      </c>
      <c r="P2801" t="str">
        <f>IF(LEN(TRIM(Table1[[#This Row],[subcategory]]&amp;""))=0,"Unknown", PROPER(TRIM(Table1[[#This Row],[subcategory]])))</f>
        <v>Furniture</v>
      </c>
      <c r="Q2801">
        <v>19.86</v>
      </c>
      <c r="R2801" s="1">
        <f>IF(LEN(TRIM(Q2801&amp;""))=0, "", VALUE(SUBSTITUTE(Q2801,"$","")))</f>
        <v>19.86</v>
      </c>
      <c r="S2801">
        <v>1</v>
      </c>
      <c r="T2801">
        <f>IF(LEN(TRIM(S2801&amp;""))=0, "", VALUE(S2801))</f>
        <v>1</v>
      </c>
      <c r="U2801">
        <v>19.86</v>
      </c>
      <c r="V2801" s="1">
        <f>IF(LEN(TRIM(U2801&amp;""))=0, "", VALUE(SUBSTITUTE(U2801,"$","")))</f>
        <v>19.86</v>
      </c>
      <c r="W2801" s="1">
        <v>18.310919999999999</v>
      </c>
      <c r="X2801" s="1">
        <f>IF(LEN(TRIM(W2801&amp;""))=0, "", VALUE(SUBSTITUTE(W2801,"$","")))</f>
        <v>18.310919999999999</v>
      </c>
      <c r="Y2801" s="5" t="s">
        <v>3998</v>
      </c>
      <c r="Z2801" s="4" cm="1">
        <f t="array" ref="Z2801">IF(
    LEN(TRIM(Y2801&amp;""))=0,
        IF(AND(ISNUMBER(net_sales_clean), ISNUMBER(profit_clean)),
            net_sales_clean - profit_clean,
            ""
        ),
    VALUE(SUBSTITUTE(Y2801,"$",""))
)</f>
        <v>14.074309599209601</v>
      </c>
      <c r="AA2801" s="5" t="s">
        <v>3997</v>
      </c>
      <c r="AB2801" s="4" cm="1">
        <f t="array" ref="AB2801">IF(
    LEN(TRIM(AA2801&amp;""))=0,
        IF(AND(ISNUMBER(net_sales_clean), ISNUMBER(cost_clean)),
            net_sales_clean - cost_clean,
            ""
        ),
    VALUE(SUBSTITUTE(AA2801,"$",""))
)</f>
        <v>4.23661040079031</v>
      </c>
      <c r="AC2801">
        <v>7</v>
      </c>
      <c r="AD2801">
        <f>IF(LEN(TRIM(AC2801&amp;""))=0, "", VALUE(AC2801))</f>
        <v>7</v>
      </c>
      <c r="AE2801">
        <v>5</v>
      </c>
      <c r="AF2801">
        <f>IF(LEN(TRIM(AE2801&amp;""))=0, "", VALUE(AE2801))</f>
        <v>5</v>
      </c>
      <c r="AG2801">
        <v>0</v>
      </c>
      <c r="AH2801">
        <f>IF(
    OR(U2801&lt;0, W2801&lt;0, Y2801&lt;0, AA2801&lt;0),
        1,
        IF(LEN(TRIM(AG2801&amp;""))=0, "", AG2801)
)</f>
        <v>0</v>
      </c>
      <c r="AI2801" t="str">
        <f>IF(
    COUNT(Q2801,V2801,X2801,Z2801,AB2801)=0,
        "Not Usable",
    IF(
        COUNT(Q2801,V2801,X2801,Z2801,AB2801)&lt;5,
            "Incomplete",
            IF(
                MIN(Q2801,V2801,X2801,Z2801,AB2801)=0,
                    "Incomplete",
                    "Complete"
            )
    )
)</f>
        <v>Complete</v>
      </c>
    </row>
    <row r="2802" spans="1:35" x14ac:dyDescent="0.3">
      <c r="A2802">
        <v>10022</v>
      </c>
      <c r="B2802" s="6">
        <v>45780.517395833333</v>
      </c>
      <c r="C2802" s="3">
        <f>INT(B2802)</f>
        <v>45780</v>
      </c>
      <c r="D2802" s="2">
        <f>MOD(B2802,1)</f>
        <v>0.51739583333255723</v>
      </c>
      <c r="E2802">
        <v>10</v>
      </c>
      <c r="F2802" t="s">
        <v>4</v>
      </c>
      <c r="G2802" t="str">
        <f xml:space="preserve"> PROPER(TRIM(CLEAN(SUBSTITUTE(F2802,CHAR(160)," "))))</f>
        <v>South</v>
      </c>
      <c r="H2802" t="s">
        <v>3</v>
      </c>
      <c r="I2802" t="str">
        <f>PROPER(TRIM(CLEAN((SUBSTITUTE(H2802,"-"," ")))))</f>
        <v>Phone</v>
      </c>
      <c r="J2802">
        <v>3291</v>
      </c>
      <c r="K2802" t="s">
        <v>6</v>
      </c>
      <c r="L2802" t="str">
        <f xml:space="preserve"> PROPER(TRIM(CLEAN(SUBSTITUTE(K2802,CHAR(160)," "))))</f>
        <v>Corporate</v>
      </c>
      <c r="M2802" t="s">
        <v>9</v>
      </c>
      <c r="N2802" t="str">
        <f xml:space="preserve"> PROPER(TRIM(CLEAN(SUBSTITUTE(M2802,CHAR(160)," "))))</f>
        <v>Home</v>
      </c>
      <c r="O2802" t="s">
        <v>38</v>
      </c>
      <c r="P2802" t="str">
        <f>IF(LEN(TRIM(Table1[[#This Row],[subcategory]]&amp;""))=0,"Unknown", PROPER(TRIM(Table1[[#This Row],[subcategory]])))</f>
        <v>Kitchen</v>
      </c>
      <c r="Q2802">
        <v>32.29</v>
      </c>
      <c r="R2802" s="1">
        <f>IF(LEN(TRIM(Q2802&amp;""))=0, "", VALUE(SUBSTITUTE(Q2802,"$","")))</f>
        <v>32.29</v>
      </c>
      <c r="S2802">
        <v>2</v>
      </c>
      <c r="T2802">
        <f>IF(LEN(TRIM(S2802&amp;""))=0, "", VALUE(S2802))</f>
        <v>2</v>
      </c>
      <c r="U2802">
        <v>64.58</v>
      </c>
      <c r="V2802" s="1">
        <f>IF(LEN(TRIM(U2802&amp;""))=0, "", VALUE(SUBSTITUTE(U2802,"$","")))</f>
        <v>64.58</v>
      </c>
      <c r="X2802" s="1" t="str">
        <f>IF(LEN(TRIM(W2802&amp;""))=0, "", VALUE(SUBSTITUTE(W2802,"$","")))</f>
        <v/>
      </c>
      <c r="Z2802" s="1" t="str" cm="1">
        <f t="array" ref="Z2802">IF(
    LEN(TRIM(Y2802&amp;""))=0,
        IF(AND(ISNUMBER(net_sales_clean), ISNUMBER(profit_clean)),
            net_sales_clean - profit_clean,
            ""
        ),
    VALUE(SUBSTITUTE(Y2802,"$",""))
)</f>
        <v/>
      </c>
      <c r="AB2802" s="1" t="str" cm="1">
        <f t="array" ref="AB2802">IF(
    LEN(TRIM(AA2802&amp;""))=0,
        IF(AND(ISNUMBER(net_sales_clean), ISNUMBER(cost_clean)),
            net_sales_clean - cost_clean,
            ""
        ),
    VALUE(SUBSTITUTE(AA2802,"$",""))
)</f>
        <v/>
      </c>
      <c r="AC2802">
        <v>8</v>
      </c>
      <c r="AD2802">
        <f>IF(LEN(TRIM(AC2802&amp;""))=0, "", VALUE(AC2802))</f>
        <v>8</v>
      </c>
      <c r="AE2802">
        <v>4</v>
      </c>
      <c r="AF2802">
        <f>IF(LEN(TRIM(AE2802&amp;""))=0, "", VALUE(AE2802))</f>
        <v>4</v>
      </c>
      <c r="AG2802">
        <v>0</v>
      </c>
      <c r="AH2802">
        <f>IF(
    OR(U2802&lt;0, W2802&lt;0, Y2802&lt;0, AA2802&lt;0),
        1,
        IF(LEN(TRIM(AG2802&amp;""))=0, "", AG2802)
)</f>
        <v>0</v>
      </c>
      <c r="AI2802" t="str">
        <f>IF(
    COUNT(Q2802,V2802,X2802,Z2802,AB2802)=0,
        "Not Usable",
    IF(
        COUNT(Q2802,V2802,X2802,Z2802,AB2802)&lt;5,
            "Incomplete",
            IF(
                MIN(Q2802,V2802,X2802,Z2802,AB2802)=0,
                    "Incomplete",
                    "Complete"
            )
    )
)</f>
        <v>Incomplete</v>
      </c>
    </row>
    <row r="2803" spans="1:35" x14ac:dyDescent="0.3">
      <c r="A2803">
        <v>22778</v>
      </c>
      <c r="B2803" s="6">
        <v>45224.946400462963</v>
      </c>
      <c r="C2803" s="3">
        <f>INT(B2803)</f>
        <v>45224</v>
      </c>
      <c r="D2803" s="2">
        <f>MOD(B2803,1)</f>
        <v>0.94640046296262881</v>
      </c>
      <c r="E2803">
        <v>70</v>
      </c>
      <c r="F2803" t="s">
        <v>8</v>
      </c>
      <c r="G2803" t="str">
        <f xml:space="preserve"> PROPER(TRIM(CLEAN(SUBSTITUTE(F2803,CHAR(160)," "))))</f>
        <v>West</v>
      </c>
      <c r="H2803" t="s">
        <v>17</v>
      </c>
      <c r="I2803" t="str">
        <f>PROPER(TRIM(CLEAN((SUBSTITUTE(H2803,"-"," ")))))</f>
        <v>Online</v>
      </c>
      <c r="J2803">
        <v>184</v>
      </c>
      <c r="K2803" t="s">
        <v>14</v>
      </c>
      <c r="L2803" t="str">
        <f xml:space="preserve"> PROPER(TRIM(CLEAN(SUBSTITUTE(K2803,CHAR(160)," "))))</f>
        <v>Consumer</v>
      </c>
      <c r="M2803" t="s">
        <v>23</v>
      </c>
      <c r="N2803" t="str">
        <f xml:space="preserve"> PROPER(TRIM(CLEAN(SUBSTITUTE(M2803,CHAR(160)," "))))</f>
        <v>Electronics</v>
      </c>
      <c r="O2803" t="s">
        <v>25</v>
      </c>
      <c r="P2803" t="str">
        <f>IF(LEN(TRIM(Table1[[#This Row],[subcategory]]&amp;""))=0,"Unknown", PROPER(TRIM(Table1[[#This Row],[subcategory]])))</f>
        <v>Laptops</v>
      </c>
      <c r="Q2803">
        <v>93.87</v>
      </c>
      <c r="R2803" s="1">
        <f>IF(LEN(TRIM(Q2803&amp;""))=0, "", VALUE(SUBSTITUTE(Q2803,"$","")))</f>
        <v>93.87</v>
      </c>
      <c r="S2803">
        <v>1</v>
      </c>
      <c r="T2803">
        <f>IF(LEN(TRIM(S2803&amp;""))=0, "", VALUE(S2803))</f>
        <v>1</v>
      </c>
      <c r="U2803">
        <v>93.87</v>
      </c>
      <c r="V2803" s="1">
        <f>IF(LEN(TRIM(U2803&amp;""))=0, "", VALUE(SUBSTITUTE(U2803,"$","")))</f>
        <v>93.87</v>
      </c>
      <c r="W2803" s="1">
        <v>83.262690000000006</v>
      </c>
      <c r="X2803" s="1">
        <f>IF(LEN(TRIM(W2803&amp;""))=0, "", VALUE(SUBSTITUTE(W2803,"$","")))</f>
        <v>83.262690000000006</v>
      </c>
      <c r="Y2803" s="5" t="s">
        <v>3996</v>
      </c>
      <c r="Z2803" s="4" cm="1">
        <f t="array" ref="Z2803">IF(
    LEN(TRIM(Y2803&amp;""))=0,
        IF(AND(ISNUMBER(net_sales_clean), ISNUMBER(profit_clean)),
            net_sales_clean - profit_clean,
            ""
        ),
    VALUE(SUBSTITUTE(Y2803,"$",""))
)</f>
        <v>68.243450002665199</v>
      </c>
      <c r="AA2803" s="5" t="s">
        <v>3995</v>
      </c>
      <c r="AB2803" s="4" cm="1">
        <f t="array" ref="AB2803">IF(
    LEN(TRIM(AA2803&amp;""))=0,
        IF(AND(ISNUMBER(net_sales_clean), ISNUMBER(cost_clean)),
            net_sales_clean - cost_clean,
            ""
        ),
    VALUE(SUBSTITUTE(AA2803,"$",""))
)</f>
        <v>15.019239997334701</v>
      </c>
      <c r="AC2803">
        <v>3</v>
      </c>
      <c r="AD2803">
        <f>IF(LEN(TRIM(AC2803&amp;""))=0, "", VALUE(AC2803))</f>
        <v>3</v>
      </c>
      <c r="AE2803">
        <v>4</v>
      </c>
      <c r="AF2803">
        <f>IF(LEN(TRIM(AE2803&amp;""))=0, "", VALUE(AE2803))</f>
        <v>4</v>
      </c>
      <c r="AG2803">
        <v>0</v>
      </c>
      <c r="AH2803">
        <f>IF(
    OR(U2803&lt;0, W2803&lt;0, Y2803&lt;0, AA2803&lt;0),
        1,
        IF(LEN(TRIM(AG2803&amp;""))=0, "", AG2803)
)</f>
        <v>0</v>
      </c>
      <c r="AI2803" t="str">
        <f>IF(
    COUNT(Q2803,V2803,X2803,Z2803,AB2803)=0,
        "Not Usable",
    IF(
        COUNT(Q2803,V2803,X2803,Z2803,AB2803)&lt;5,
            "Incomplete",
            IF(
                MIN(Q2803,V2803,X2803,Z2803,AB2803)=0,
                    "Incomplete",
                    "Complete"
            )
    )
)</f>
        <v>Complete</v>
      </c>
    </row>
    <row r="2804" spans="1:35" x14ac:dyDescent="0.3">
      <c r="A2804">
        <v>52681</v>
      </c>
      <c r="B2804" s="6">
        <v>45955.958425925928</v>
      </c>
      <c r="C2804" s="3">
        <f>INT(B2804)</f>
        <v>45955</v>
      </c>
      <c r="D2804" s="2">
        <f>MOD(B2804,1)</f>
        <v>0.958425925928168</v>
      </c>
      <c r="E2804">
        <v>26</v>
      </c>
      <c r="F2804" t="s">
        <v>4</v>
      </c>
      <c r="G2804" t="str">
        <f xml:space="preserve"> PROPER(TRIM(CLEAN(SUBSTITUTE(F2804,CHAR(160)," "))))</f>
        <v>South</v>
      </c>
      <c r="H2804" t="s">
        <v>3</v>
      </c>
      <c r="I2804" t="str">
        <f>PROPER(TRIM(CLEAN((SUBSTITUTE(H2804,"-"," ")))))</f>
        <v>Phone</v>
      </c>
      <c r="J2804">
        <v>8971</v>
      </c>
      <c r="K2804" t="s">
        <v>2</v>
      </c>
      <c r="L2804" t="str">
        <f xml:space="preserve"> PROPER(TRIM(CLEAN(SUBSTITUTE(K2804,CHAR(160)," "))))</f>
        <v>Home Office</v>
      </c>
      <c r="M2804" t="s">
        <v>19</v>
      </c>
      <c r="N2804" t="str">
        <f xml:space="preserve"> PROPER(TRIM(CLEAN(SUBSTITUTE(M2804,CHAR(160)," "))))</f>
        <v>Apparel</v>
      </c>
      <c r="O2804" t="s">
        <v>41</v>
      </c>
      <c r="P2804" t="str">
        <f>IF(LEN(TRIM(Table1[[#This Row],[subcategory]]&amp;""))=0,"Unknown", PROPER(TRIM(Table1[[#This Row],[subcategory]])))</f>
        <v>Shoes</v>
      </c>
      <c r="Q2804">
        <v>48.79</v>
      </c>
      <c r="R2804" s="1">
        <f>IF(LEN(TRIM(Q2804&amp;""))=0, "", VALUE(SUBSTITUTE(Q2804,"$","")))</f>
        <v>48.79</v>
      </c>
      <c r="S2804">
        <v>4</v>
      </c>
      <c r="T2804">
        <f>IF(LEN(TRIM(S2804&amp;""))=0, "", VALUE(S2804))</f>
        <v>4</v>
      </c>
      <c r="U2804">
        <v>195.16</v>
      </c>
      <c r="V2804" s="1">
        <f>IF(LEN(TRIM(U2804&amp;""))=0, "", VALUE(SUBSTITUTE(U2804,"$","")))</f>
        <v>195.16</v>
      </c>
      <c r="W2804" s="4" t="s">
        <v>3994</v>
      </c>
      <c r="X2804" s="4">
        <f>IF(LEN(TRIM(W2804&amp;""))=0, "", VALUE(SUBSTITUTE(W2804,"$","")))</f>
        <v>135.05071999999899</v>
      </c>
      <c r="Y2804" s="5" t="s">
        <v>3993</v>
      </c>
      <c r="Z2804" s="4" cm="1">
        <f t="array" ref="Z2804">IF(
    LEN(TRIM(Y2804&amp;""))=0,
        IF(AND(ISNUMBER(net_sales_clean), ISNUMBER(profit_clean)),
            net_sales_clean - profit_clean,
            ""
        ),
    VALUE(SUBSTITUTE(Y2804,"$",""))
)</f>
        <v>77.763285032459194</v>
      </c>
      <c r="AA2804" s="5" t="s">
        <v>3992</v>
      </c>
      <c r="AB2804" s="4" cm="1">
        <f t="array" ref="AB2804">IF(
    LEN(TRIM(AA2804&amp;""))=0,
        IF(AND(ISNUMBER(net_sales_clean), ISNUMBER(cost_clean)),
            net_sales_clean - cost_clean,
            ""
        ),
    VALUE(SUBSTITUTE(AA2804,"$",""))
)</f>
        <v>57.287434967540698</v>
      </c>
      <c r="AC2804">
        <v>2</v>
      </c>
      <c r="AD2804">
        <f>IF(LEN(TRIM(AC2804&amp;""))=0, "", VALUE(AC2804))</f>
        <v>2</v>
      </c>
      <c r="AE2804">
        <v>3</v>
      </c>
      <c r="AF2804">
        <f>IF(LEN(TRIM(AE2804&amp;""))=0, "", VALUE(AE2804))</f>
        <v>3</v>
      </c>
      <c r="AG2804">
        <v>0</v>
      </c>
      <c r="AH2804">
        <f>IF(
    OR(U2804&lt;0, W2804&lt;0, Y2804&lt;0, AA2804&lt;0),
        1,
        IF(LEN(TRIM(AG2804&amp;""))=0, "", AG2804)
)</f>
        <v>0</v>
      </c>
      <c r="AI2804" t="str">
        <f>IF(
    COUNT(Q2804,V2804,X2804,Z2804,AB2804)=0,
        "Not Usable",
    IF(
        COUNT(Q2804,V2804,X2804,Z2804,AB2804)&lt;5,
            "Incomplete",
            IF(
                MIN(Q2804,V2804,X2804,Z2804,AB2804)=0,
                    "Incomplete",
                    "Complete"
            )
    )
)</f>
        <v>Complete</v>
      </c>
    </row>
    <row r="2805" spans="1:35" x14ac:dyDescent="0.3">
      <c r="A2805">
        <v>31738</v>
      </c>
      <c r="B2805" s="6">
        <v>45638.630219907405</v>
      </c>
      <c r="C2805" s="3">
        <f>INT(B2805)</f>
        <v>45638</v>
      </c>
      <c r="D2805" s="2">
        <f>MOD(B2805,1)</f>
        <v>0.63021990740526235</v>
      </c>
      <c r="E2805">
        <v>9</v>
      </c>
      <c r="F2805" t="s">
        <v>21</v>
      </c>
      <c r="G2805" t="str">
        <f xml:space="preserve"> PROPER(TRIM(CLEAN(SUBSTITUTE(F2805,CHAR(160)," "))))</f>
        <v>Midwest</v>
      </c>
      <c r="H2805" t="s">
        <v>17</v>
      </c>
      <c r="I2805" t="str">
        <f>PROPER(TRIM(CLEAN((SUBSTITUTE(H2805,"-"," ")))))</f>
        <v>Online</v>
      </c>
      <c r="J2805">
        <v>18417</v>
      </c>
      <c r="K2805" t="s">
        <v>10</v>
      </c>
      <c r="L2805" t="str">
        <f xml:space="preserve"> PROPER(TRIM(CLEAN(SUBSTITUTE(K2805,CHAR(160)," "))))</f>
        <v>Consumer</v>
      </c>
      <c r="M2805" t="s">
        <v>1</v>
      </c>
      <c r="N2805" t="str">
        <f xml:space="preserve"> PROPER(TRIM(CLEAN(SUBSTITUTE(M2805,CHAR(160)," "))))</f>
        <v>Beauty</v>
      </c>
      <c r="O2805" t="s">
        <v>0</v>
      </c>
      <c r="P2805" t="str">
        <f>IF(LEN(TRIM(Table1[[#This Row],[subcategory]]&amp;""))=0,"Unknown", PROPER(TRIM(Table1[[#This Row],[subcategory]])))</f>
        <v>Makeup</v>
      </c>
      <c r="Q2805">
        <v>128.86000000000001</v>
      </c>
      <c r="R2805" s="1">
        <f>IF(LEN(TRIM(Q2805&amp;""))=0, "", VALUE(SUBSTITUTE(Q2805,"$","")))</f>
        <v>128.86000000000001</v>
      </c>
      <c r="S2805">
        <v>2</v>
      </c>
      <c r="T2805">
        <f>IF(LEN(TRIM(S2805&amp;""))=0, "", VALUE(S2805))</f>
        <v>2</v>
      </c>
      <c r="U2805">
        <v>257.72000000000003</v>
      </c>
      <c r="V2805" s="1">
        <f>IF(LEN(TRIM(U2805&amp;""))=0, "", VALUE(SUBSTITUTE(U2805,"$","")))</f>
        <v>257.72000000000003</v>
      </c>
      <c r="W2805" s="1">
        <v>205.91828000000001</v>
      </c>
      <c r="X2805" s="1">
        <f>IF(LEN(TRIM(W2805&amp;""))=0, "", VALUE(SUBSTITUTE(W2805,"$","")))</f>
        <v>205.91828000000001</v>
      </c>
      <c r="Z2805" s="1" t="str" cm="1">
        <f t="array" ref="Z2805">IF(
    LEN(TRIM(Y2805&amp;""))=0,
        IF(AND(ISNUMBER(net_sales_clean), ISNUMBER(profit_clean)),
            net_sales_clean - profit_clean,
            ""
        ),
    VALUE(SUBSTITUTE(Y2805,"$",""))
)</f>
        <v/>
      </c>
      <c r="AB2805" s="1" t="str" cm="1">
        <f t="array" ref="AB2805">IF(
    LEN(TRIM(AA2805&amp;""))=0,
        IF(AND(ISNUMBER(net_sales_clean), ISNUMBER(cost_clean)),
            net_sales_clean - cost_clean,
            ""
        ),
    VALUE(SUBSTITUTE(AA2805,"$",""))
)</f>
        <v/>
      </c>
      <c r="AC2805">
        <v>9</v>
      </c>
      <c r="AD2805">
        <f>IF(LEN(TRIM(AC2805&amp;""))=0, "", VALUE(AC2805))</f>
        <v>9</v>
      </c>
      <c r="AF2805" t="str">
        <f>IF(LEN(TRIM(AE2805&amp;""))=0, "", VALUE(AE2805))</f>
        <v/>
      </c>
      <c r="AG2805">
        <v>1</v>
      </c>
      <c r="AH2805">
        <f>IF(
    OR(U2805&lt;0, W2805&lt;0, Y2805&lt;0, AA2805&lt;0),
        1,
        IF(LEN(TRIM(AG2805&amp;""))=0, "", AG2805)
)</f>
        <v>1</v>
      </c>
      <c r="AI2805" t="str">
        <f>IF(
    COUNT(Q2805,V2805,X2805,Z2805,AB2805)=0,
        "Not Usable",
    IF(
        COUNT(Q2805,V2805,X2805,Z2805,AB2805)&lt;5,
            "Incomplete",
            IF(
                MIN(Q2805,V2805,X2805,Z2805,AB2805)=0,
                    "Incomplete",
                    "Complete"
            )
    )
)</f>
        <v>Incomplete</v>
      </c>
    </row>
    <row r="2806" spans="1:35" x14ac:dyDescent="0.3">
      <c r="A2806">
        <v>20323</v>
      </c>
      <c r="B2806" s="6">
        <v>45377.620081018518</v>
      </c>
      <c r="C2806" s="3">
        <f>INT(B2806)</f>
        <v>45377</v>
      </c>
      <c r="D2806" s="2">
        <f>MOD(B2806,1)</f>
        <v>0.62008101851824904</v>
      </c>
      <c r="E2806">
        <v>73</v>
      </c>
      <c r="F2806" t="s">
        <v>8</v>
      </c>
      <c r="G2806" t="str">
        <f xml:space="preserve"> PROPER(TRIM(CLEAN(SUBSTITUTE(F2806,CHAR(160)," "))))</f>
        <v>West</v>
      </c>
      <c r="H2806" t="s">
        <v>11</v>
      </c>
      <c r="I2806" t="str">
        <f>PROPER(TRIM(CLEAN((SUBSTITUTE(H2806,"-"," ")))))</f>
        <v>Online</v>
      </c>
      <c r="J2806">
        <v>20532</v>
      </c>
      <c r="K2806" t="s">
        <v>2</v>
      </c>
      <c r="L2806" t="str">
        <f xml:space="preserve"> PROPER(TRIM(CLEAN(SUBSTITUTE(K2806,CHAR(160)," "))))</f>
        <v>Home Office</v>
      </c>
      <c r="M2806" t="s">
        <v>23</v>
      </c>
      <c r="N2806" t="str">
        <f xml:space="preserve"> PROPER(TRIM(CLEAN(SUBSTITUTE(M2806,CHAR(160)," "))))</f>
        <v>Electronics</v>
      </c>
      <c r="O2806" t="s">
        <v>34</v>
      </c>
      <c r="P2806" t="str">
        <f>IF(LEN(TRIM(Table1[[#This Row],[subcategory]]&amp;""))=0,"Unknown", PROPER(TRIM(Table1[[#This Row],[subcategory]])))</f>
        <v>Phones</v>
      </c>
      <c r="Q2806">
        <v>37.409999999999997</v>
      </c>
      <c r="R2806" s="1">
        <f>IF(LEN(TRIM(Q2806&amp;""))=0, "", VALUE(SUBSTITUTE(Q2806,"$","")))</f>
        <v>37.409999999999997</v>
      </c>
      <c r="S2806">
        <v>4</v>
      </c>
      <c r="T2806">
        <f>IF(LEN(TRIM(S2806&amp;""))=0, "", VALUE(S2806))</f>
        <v>4</v>
      </c>
      <c r="U2806">
        <v>149.63999999999999</v>
      </c>
      <c r="V2806" s="1">
        <f>IF(LEN(TRIM(U2806&amp;""))=0, "", VALUE(SUBSTITUTE(U2806,"$","")))</f>
        <v>149.63999999999999</v>
      </c>
      <c r="W2806" s="4" t="s">
        <v>3991</v>
      </c>
      <c r="X2806" s="4">
        <f>IF(LEN(TRIM(W2806&amp;""))=0, "", VALUE(SUBSTITUTE(W2806,"$","")))</f>
        <v>117.317759999999</v>
      </c>
      <c r="Y2806">
        <v>78.1700875485582</v>
      </c>
      <c r="Z2806" s="1" cm="1">
        <f t="array" ref="Z2806">IF(
    LEN(TRIM(Y2806&amp;""))=0,
        IF(AND(ISNUMBER(net_sales_clean), ISNUMBER(profit_clean)),
            net_sales_clean - profit_clean,
            ""
        ),
    VALUE(SUBSTITUTE(Y2806,"$",""))
)</f>
        <v>78.1700875485582</v>
      </c>
      <c r="AA2806" s="5" t="s">
        <v>3990</v>
      </c>
      <c r="AB2806" s="4" cm="1">
        <f t="array" ref="AB2806">IF(
    LEN(TRIM(AA2806&amp;""))=0,
        IF(AND(ISNUMBER(net_sales_clean), ISNUMBER(cost_clean)),
            net_sales_clean - cost_clean,
            ""
        ),
    VALUE(SUBSTITUTE(AA2806,"$",""))
)</f>
        <v>39.1476724514417</v>
      </c>
      <c r="AC2806">
        <v>7</v>
      </c>
      <c r="AD2806">
        <f>IF(LEN(TRIM(AC2806&amp;""))=0, "", VALUE(AC2806))</f>
        <v>7</v>
      </c>
      <c r="AE2806">
        <v>1</v>
      </c>
      <c r="AF2806">
        <f>IF(LEN(TRIM(AE2806&amp;""))=0, "", VALUE(AE2806))</f>
        <v>1</v>
      </c>
      <c r="AG2806">
        <v>0</v>
      </c>
      <c r="AH2806">
        <f>IF(
    OR(U2806&lt;0, W2806&lt;0, Y2806&lt;0, AA2806&lt;0),
        1,
        IF(LEN(TRIM(AG2806&amp;""))=0, "", AG2806)
)</f>
        <v>0</v>
      </c>
      <c r="AI2806" t="str">
        <f>IF(
    COUNT(Q2806,V2806,X2806,Z2806,AB2806)=0,
        "Not Usable",
    IF(
        COUNT(Q2806,V2806,X2806,Z2806,AB2806)&lt;5,
            "Incomplete",
            IF(
                MIN(Q2806,V2806,X2806,Z2806,AB2806)=0,
                    "Incomplete",
                    "Complete"
            )
    )
)</f>
        <v>Complete</v>
      </c>
    </row>
    <row r="2807" spans="1:35" x14ac:dyDescent="0.3">
      <c r="A2807">
        <v>26037</v>
      </c>
      <c r="B2807" s="6">
        <v>45407.071550925924</v>
      </c>
      <c r="C2807" s="3">
        <f>INT(B2807)</f>
        <v>45407</v>
      </c>
      <c r="D2807" s="2">
        <f>MOD(B2807,1)</f>
        <v>7.1550925924384501E-2</v>
      </c>
      <c r="E2807">
        <v>10</v>
      </c>
      <c r="F2807" t="s">
        <v>33</v>
      </c>
      <c r="G2807" t="str">
        <f xml:space="preserve"> PROPER(TRIM(CLEAN(SUBSTITUTE(F2807,CHAR(160)," "))))</f>
        <v>South</v>
      </c>
      <c r="H2807" t="s">
        <v>11</v>
      </c>
      <c r="I2807" t="str">
        <f>PROPER(TRIM(CLEAN((SUBSTITUTE(H2807,"-"," ")))))</f>
        <v>Online</v>
      </c>
      <c r="J2807">
        <v>11279</v>
      </c>
      <c r="K2807" t="s">
        <v>2</v>
      </c>
      <c r="L2807" t="str">
        <f xml:space="preserve"> PROPER(TRIM(CLEAN(SUBSTITUTE(K2807,CHAR(160)," "))))</f>
        <v>Home Office</v>
      </c>
      <c r="M2807" t="s">
        <v>9</v>
      </c>
      <c r="N2807" t="str">
        <f xml:space="preserve"> PROPER(TRIM(CLEAN(SUBSTITUTE(M2807,CHAR(160)," "))))</f>
        <v>Home</v>
      </c>
      <c r="O2807" t="s">
        <v>36</v>
      </c>
      <c r="P2807" t="str">
        <f>IF(LEN(TRIM(Table1[[#This Row],[subcategory]]&amp;""))=0,"Unknown", PROPER(TRIM(Table1[[#This Row],[subcategory]])))</f>
        <v>Bedding</v>
      </c>
      <c r="Q2807">
        <v>82.49</v>
      </c>
      <c r="R2807" s="1">
        <f>IF(LEN(TRIM(Q2807&amp;""))=0, "", VALUE(SUBSTITUTE(Q2807,"$","")))</f>
        <v>82.49</v>
      </c>
      <c r="S2807">
        <v>6</v>
      </c>
      <c r="T2807">
        <f>IF(LEN(TRIM(S2807&amp;""))=0, "", VALUE(S2807))</f>
        <v>6</v>
      </c>
      <c r="U2807" s="5" t="s">
        <v>50</v>
      </c>
      <c r="V2807" s="4">
        <f>IF(LEN(TRIM(U2807&amp;""))=0, "", VALUE(SUBSTITUTE(U2807,"$","")))</f>
        <v>494.93999999999897</v>
      </c>
      <c r="W2807" s="1">
        <v>377.14427999999998</v>
      </c>
      <c r="X2807" s="1">
        <f>IF(LEN(TRIM(W2807&amp;""))=0, "", VALUE(SUBSTITUTE(W2807,"$","")))</f>
        <v>377.14427999999998</v>
      </c>
      <c r="Y2807" s="5" t="s">
        <v>3989</v>
      </c>
      <c r="Z2807" s="4" cm="1">
        <f t="array" ref="Z2807">IF(
    LEN(TRIM(Y2807&amp;""))=0,
        IF(AND(ISNUMBER(net_sales_clean), ISNUMBER(profit_clean)),
            net_sales_clean - profit_clean,
            ""
        ),
    VALUE(SUBSTITUTE(Y2807,"$",""))
)</f>
        <v>253.92767288396601</v>
      </c>
      <c r="AA2807" s="5" t="s">
        <v>3988</v>
      </c>
      <c r="AB2807" s="4" cm="1">
        <f t="array" ref="AB2807">IF(
    LEN(TRIM(AA2807&amp;""))=0,
        IF(AND(ISNUMBER(net_sales_clean), ISNUMBER(cost_clean)),
            net_sales_clean - cost_clean,
            ""
        ),
    VALUE(SUBSTITUTE(AA2807,"$",""))
)</f>
        <v>123.216607116033</v>
      </c>
      <c r="AC2807">
        <v>4</v>
      </c>
      <c r="AD2807">
        <f>IF(LEN(TRIM(AC2807&amp;""))=0, "", VALUE(AC2807))</f>
        <v>4</v>
      </c>
      <c r="AE2807">
        <v>3</v>
      </c>
      <c r="AF2807">
        <f>IF(LEN(TRIM(AE2807&amp;""))=0, "", VALUE(AE2807))</f>
        <v>3</v>
      </c>
      <c r="AG2807">
        <v>0</v>
      </c>
      <c r="AH2807">
        <f>IF(
    OR(U2807&lt;0, W2807&lt;0, Y2807&lt;0, AA2807&lt;0),
        1,
        IF(LEN(TRIM(AG2807&amp;""))=0, "", AG2807)
)</f>
        <v>0</v>
      </c>
      <c r="AI2807" t="str">
        <f>IF(
    COUNT(Q2807,V2807,X2807,Z2807,AB2807)=0,
        "Not Usable",
    IF(
        COUNT(Q2807,V2807,X2807,Z2807,AB2807)&lt;5,
            "Incomplete",
            IF(
                MIN(Q2807,V2807,X2807,Z2807,AB2807)=0,
                    "Incomplete",
                    "Complete"
            )
    )
)</f>
        <v>Complete</v>
      </c>
    </row>
    <row r="2808" spans="1:35" x14ac:dyDescent="0.3">
      <c r="A2808">
        <v>59715</v>
      </c>
      <c r="B2808" s="6">
        <v>44981.290972222225</v>
      </c>
      <c r="C2808" s="3">
        <f>INT(B2808)</f>
        <v>44981</v>
      </c>
      <c r="D2808" s="2">
        <f>MOD(B2808,1)</f>
        <v>0.29097222222480923</v>
      </c>
      <c r="E2808">
        <v>21</v>
      </c>
      <c r="F2808" t="s">
        <v>4</v>
      </c>
      <c r="G2808" t="str">
        <f xml:space="preserve"> PROPER(TRIM(CLEAN(SUBSTITUTE(F2808,CHAR(160)," "))))</f>
        <v>South</v>
      </c>
      <c r="H2808" t="s">
        <v>30</v>
      </c>
      <c r="I2808" t="str">
        <f>PROPER(TRIM(CLEAN((SUBSTITUTE(H2808,"-"," ")))))</f>
        <v>Mobile App</v>
      </c>
      <c r="J2808">
        <v>28547</v>
      </c>
      <c r="K2808" t="s">
        <v>10</v>
      </c>
      <c r="L2808" t="str">
        <f xml:space="preserve"> PROPER(TRIM(CLEAN(SUBSTITUTE(K2808,CHAR(160)," "))))</f>
        <v>Consumer</v>
      </c>
      <c r="M2808" t="s">
        <v>1</v>
      </c>
      <c r="N2808" t="str">
        <f xml:space="preserve"> PROPER(TRIM(CLEAN(SUBSTITUTE(M2808,CHAR(160)," "))))</f>
        <v>Beauty</v>
      </c>
      <c r="O2808" t="s">
        <v>31</v>
      </c>
      <c r="P2808" t="str">
        <f>IF(LEN(TRIM(Table1[[#This Row],[subcategory]]&amp;""))=0,"Unknown", PROPER(TRIM(Table1[[#This Row],[subcategory]])))</f>
        <v>Skincare</v>
      </c>
      <c r="Q2808">
        <v>30.8</v>
      </c>
      <c r="R2808" s="1">
        <f>IF(LEN(TRIM(Q2808&amp;""))=0, "", VALUE(SUBSTITUTE(Q2808,"$","")))</f>
        <v>30.8</v>
      </c>
      <c r="S2808">
        <v>1</v>
      </c>
      <c r="T2808">
        <f>IF(LEN(TRIM(S2808&amp;""))=0, "", VALUE(S2808))</f>
        <v>1</v>
      </c>
      <c r="U2808">
        <v>30.8</v>
      </c>
      <c r="V2808" s="1">
        <f>IF(LEN(TRIM(U2808&amp;""))=0, "", VALUE(SUBSTITUTE(U2808,"$","")))</f>
        <v>30.8</v>
      </c>
      <c r="W2808" s="1">
        <v>30.338000000000001</v>
      </c>
      <c r="X2808" s="1">
        <f>IF(LEN(TRIM(W2808&amp;""))=0, "", VALUE(SUBSTITUTE(W2808,"$","")))</f>
        <v>30.338000000000001</v>
      </c>
      <c r="Y2808" s="5" t="s">
        <v>3987</v>
      </c>
      <c r="Z2808" s="4" cm="1">
        <f t="array" ref="Z2808">IF(
    LEN(TRIM(Y2808&amp;""))=0,
        IF(AND(ISNUMBER(net_sales_clean), ISNUMBER(profit_clean)),
            net_sales_clean - profit_clean,
            ""
        ),
    VALUE(SUBSTITUTE(Y2808,"$",""))
)</f>
        <v>25.082957994967501</v>
      </c>
      <c r="AA2808" s="5" t="s">
        <v>3986</v>
      </c>
      <c r="AB2808" s="4" cm="1">
        <f t="array" ref="AB2808">IF(
    LEN(TRIM(AA2808&amp;""))=0,
        IF(AND(ISNUMBER(net_sales_clean), ISNUMBER(cost_clean)),
            net_sales_clean - cost_clean,
            ""
        ),
    VALUE(SUBSTITUTE(AA2808,"$",""))
)</f>
        <v>5.2550420050323998</v>
      </c>
      <c r="AC2808">
        <v>5</v>
      </c>
      <c r="AD2808">
        <f>IF(LEN(TRIM(AC2808&amp;""))=0, "", VALUE(AC2808))</f>
        <v>5</v>
      </c>
      <c r="AE2808">
        <v>2</v>
      </c>
      <c r="AF2808">
        <f>IF(LEN(TRIM(AE2808&amp;""))=0, "", VALUE(AE2808))</f>
        <v>2</v>
      </c>
      <c r="AG2808">
        <v>1</v>
      </c>
      <c r="AH2808">
        <f>IF(
    OR(U2808&lt;0, W2808&lt;0, Y2808&lt;0, AA2808&lt;0),
        1,
        IF(LEN(TRIM(AG2808&amp;""))=0, "", AG2808)
)</f>
        <v>1</v>
      </c>
      <c r="AI2808" t="str">
        <f>IF(
    COUNT(Q2808,V2808,X2808,Z2808,AB2808)=0,
        "Not Usable",
    IF(
        COUNT(Q2808,V2808,X2808,Z2808,AB2808)&lt;5,
            "Incomplete",
            IF(
                MIN(Q2808,V2808,X2808,Z2808,AB2808)=0,
                    "Incomplete",
                    "Complete"
            )
    )
)</f>
        <v>Complete</v>
      </c>
    </row>
    <row r="2809" spans="1:35" x14ac:dyDescent="0.3">
      <c r="A2809">
        <v>10505</v>
      </c>
      <c r="B2809" s="6">
        <v>45554.419930555552</v>
      </c>
      <c r="C2809" s="3">
        <f>INT(B2809)</f>
        <v>45554</v>
      </c>
      <c r="D2809" s="2">
        <f>MOD(B2809,1)</f>
        <v>0.41993055555212777</v>
      </c>
      <c r="E2809">
        <v>13</v>
      </c>
      <c r="F2809" t="s">
        <v>8</v>
      </c>
      <c r="G2809" t="str">
        <f xml:space="preserve"> PROPER(TRIM(CLEAN(SUBSTITUTE(F2809,CHAR(160)," "))))</f>
        <v>West</v>
      </c>
      <c r="H2809" t="s">
        <v>17</v>
      </c>
      <c r="I2809" t="str">
        <f>PROPER(TRIM(CLEAN((SUBSTITUTE(H2809,"-"," ")))))</f>
        <v>Online</v>
      </c>
      <c r="J2809">
        <v>18300</v>
      </c>
      <c r="K2809" t="s">
        <v>14</v>
      </c>
      <c r="L2809" t="str">
        <f xml:space="preserve"> PROPER(TRIM(CLEAN(SUBSTITUTE(K2809,CHAR(160)," "))))</f>
        <v>Consumer</v>
      </c>
      <c r="M2809" t="s">
        <v>1</v>
      </c>
      <c r="N2809" t="str">
        <f xml:space="preserve"> PROPER(TRIM(CLEAN(SUBSTITUTE(M2809,CHAR(160)," "))))</f>
        <v>Beauty</v>
      </c>
      <c r="O2809" t="s">
        <v>5</v>
      </c>
      <c r="P2809" t="str">
        <f>IF(LEN(TRIM(Table1[[#This Row],[subcategory]]&amp;""))=0,"Unknown", PROPER(TRIM(Table1[[#This Row],[subcategory]])))</f>
        <v>Haircare</v>
      </c>
      <c r="Q2809">
        <v>48.74</v>
      </c>
      <c r="R2809" s="1">
        <f>IF(LEN(TRIM(Q2809&amp;""))=0, "", VALUE(SUBSTITUTE(Q2809,"$","")))</f>
        <v>48.74</v>
      </c>
      <c r="S2809">
        <v>2</v>
      </c>
      <c r="T2809">
        <f>IF(LEN(TRIM(S2809&amp;""))=0, "", VALUE(S2809))</f>
        <v>2</v>
      </c>
      <c r="U2809">
        <v>97.48</v>
      </c>
      <c r="V2809" s="1">
        <f>IF(LEN(TRIM(U2809&amp;""))=0, "", VALUE(SUBSTITUTE(U2809,"$","")))</f>
        <v>97.48</v>
      </c>
      <c r="W2809" s="4" t="s">
        <v>3985</v>
      </c>
      <c r="X2809" s="4">
        <f>IF(LEN(TRIM(W2809&amp;""))=0, "", VALUE(SUBSTITUTE(W2809,"$","")))</f>
        <v>86.659719999999993</v>
      </c>
      <c r="Y2809" s="5" t="s">
        <v>3984</v>
      </c>
      <c r="Z2809" s="4" cm="1">
        <f t="array" ref="Z2809">IF(
    LEN(TRIM(Y2809&amp;""))=0,
        IF(AND(ISNUMBER(net_sales_clean), ISNUMBER(profit_clean)),
            net_sales_clean - profit_clean,
            ""
        ),
    VALUE(SUBSTITUTE(Y2809,"$",""))
)</f>
        <v>68.9568194179258</v>
      </c>
      <c r="AA2809" s="5" t="s">
        <v>3983</v>
      </c>
      <c r="AB2809" s="4" cm="1">
        <f t="array" ref="AB2809">IF(
    LEN(TRIM(AA2809&amp;""))=0,
        IF(AND(ISNUMBER(net_sales_clean), ISNUMBER(cost_clean)),
            net_sales_clean - cost_clean,
            ""
        ),
    VALUE(SUBSTITUTE(AA2809,"$",""))
)</f>
        <v>17.702900582074101</v>
      </c>
      <c r="AC2809">
        <v>3</v>
      </c>
      <c r="AD2809">
        <f>IF(LEN(TRIM(AC2809&amp;""))=0, "", VALUE(AC2809))</f>
        <v>3</v>
      </c>
      <c r="AE2809">
        <v>4</v>
      </c>
      <c r="AF2809">
        <f>IF(LEN(TRIM(AE2809&amp;""))=0, "", VALUE(AE2809))</f>
        <v>4</v>
      </c>
      <c r="AG2809">
        <v>0</v>
      </c>
      <c r="AH2809">
        <f>IF(
    OR(U2809&lt;0, W2809&lt;0, Y2809&lt;0, AA2809&lt;0),
        1,
        IF(LEN(TRIM(AG2809&amp;""))=0, "", AG2809)
)</f>
        <v>0</v>
      </c>
      <c r="AI2809" t="str">
        <f>IF(
    COUNT(Q2809,V2809,X2809,Z2809,AB2809)=0,
        "Not Usable",
    IF(
        COUNT(Q2809,V2809,X2809,Z2809,AB2809)&lt;5,
            "Incomplete",
            IF(
                MIN(Q2809,V2809,X2809,Z2809,AB2809)=0,
                    "Incomplete",
                    "Complete"
            )
    )
)</f>
        <v>Complete</v>
      </c>
    </row>
    <row r="2810" spans="1:35" x14ac:dyDescent="0.3">
      <c r="A2810">
        <v>27299</v>
      </c>
      <c r="B2810" s="6">
        <v>45074.933842592596</v>
      </c>
      <c r="C2810" s="3">
        <f>INT(B2810)</f>
        <v>45074</v>
      </c>
      <c r="D2810" s="2">
        <f>MOD(B2810,1)</f>
        <v>0.93384259259619284</v>
      </c>
      <c r="E2810">
        <v>16</v>
      </c>
      <c r="F2810" t="s">
        <v>4</v>
      </c>
      <c r="G2810" t="str">
        <f xml:space="preserve"> PROPER(TRIM(CLEAN(SUBSTITUTE(F2810,CHAR(160)," "))))</f>
        <v>South</v>
      </c>
      <c r="H2810" t="s">
        <v>30</v>
      </c>
      <c r="I2810" t="str">
        <f>PROPER(TRIM(CLEAN((SUBSTITUTE(H2810,"-"," ")))))</f>
        <v>Mobile App</v>
      </c>
      <c r="J2810">
        <v>20540</v>
      </c>
      <c r="K2810" t="s">
        <v>10</v>
      </c>
      <c r="L2810" t="str">
        <f xml:space="preserve"> PROPER(TRIM(CLEAN(SUBSTITUTE(K2810,CHAR(160)," "))))</f>
        <v>Consumer</v>
      </c>
      <c r="M2810" t="s">
        <v>16</v>
      </c>
      <c r="N2810" t="str">
        <f xml:space="preserve"> PROPER(TRIM(CLEAN(SUBSTITUTE(M2810,CHAR(160)," "))))</f>
        <v>Grocery</v>
      </c>
      <c r="O2810" t="s">
        <v>24</v>
      </c>
      <c r="P2810" t="str">
        <f>IF(LEN(TRIM(Table1[[#This Row],[subcategory]]&amp;""))=0,"Unknown", PROPER(TRIM(Table1[[#This Row],[subcategory]])))</f>
        <v>Snacks</v>
      </c>
      <c r="Q2810">
        <v>43.06</v>
      </c>
      <c r="R2810" s="1">
        <f>IF(LEN(TRIM(Q2810&amp;""))=0, "", VALUE(SUBSTITUTE(Q2810,"$","")))</f>
        <v>43.06</v>
      </c>
      <c r="S2810">
        <v>2</v>
      </c>
      <c r="T2810">
        <f>IF(LEN(TRIM(S2810&amp;""))=0, "", VALUE(S2810))</f>
        <v>2</v>
      </c>
      <c r="U2810">
        <v>86.12</v>
      </c>
      <c r="V2810" s="1">
        <f>IF(LEN(TRIM(U2810&amp;""))=0, "", VALUE(SUBSTITUTE(U2810,"$","")))</f>
        <v>86.12</v>
      </c>
      <c r="W2810" s="4" t="s">
        <v>3982</v>
      </c>
      <c r="X2810" s="4">
        <f>IF(LEN(TRIM(W2810&amp;""))=0, "", VALUE(SUBSTITUTE(W2810,"$","")))</f>
        <v>75.871719999999996</v>
      </c>
      <c r="Y2810" s="5" t="s">
        <v>3981</v>
      </c>
      <c r="Z2810" s="4" cm="1">
        <f t="array" ref="Z2810">IF(
    LEN(TRIM(Y2810&amp;""))=0,
        IF(AND(ISNUMBER(net_sales_clean), ISNUMBER(profit_clean)),
            net_sales_clean - profit_clean,
            ""
        ),
    VALUE(SUBSTITUTE(Y2810,"$",""))
)</f>
        <v>58.839014760060699</v>
      </c>
      <c r="AA2810" s="5" t="s">
        <v>3980</v>
      </c>
      <c r="AB2810" s="4" cm="1">
        <f t="array" ref="AB2810">IF(
    LEN(TRIM(AA2810&amp;""))=0,
        IF(AND(ISNUMBER(net_sales_clean), ISNUMBER(cost_clean)),
            net_sales_clean - cost_clean,
            ""
        ),
    VALUE(SUBSTITUTE(AA2810,"$",""))
)</f>
        <v>17.0327052399393</v>
      </c>
      <c r="AC2810">
        <v>3</v>
      </c>
      <c r="AD2810">
        <f>IF(LEN(TRIM(AC2810&amp;""))=0, "", VALUE(AC2810))</f>
        <v>3</v>
      </c>
      <c r="AE2810">
        <v>4</v>
      </c>
      <c r="AF2810">
        <f>IF(LEN(TRIM(AE2810&amp;""))=0, "", VALUE(AE2810))</f>
        <v>4</v>
      </c>
      <c r="AG2810">
        <v>0</v>
      </c>
      <c r="AH2810">
        <f>IF(
    OR(U2810&lt;0, W2810&lt;0, Y2810&lt;0, AA2810&lt;0),
        1,
        IF(LEN(TRIM(AG2810&amp;""))=0, "", AG2810)
)</f>
        <v>0</v>
      </c>
      <c r="AI2810" t="str">
        <f>IF(
    COUNT(Q2810,V2810,X2810,Z2810,AB2810)=0,
        "Not Usable",
    IF(
        COUNT(Q2810,V2810,X2810,Z2810,AB2810)&lt;5,
            "Incomplete",
            IF(
                MIN(Q2810,V2810,X2810,Z2810,AB2810)=0,
                    "Incomplete",
                    "Complete"
            )
    )
)</f>
        <v>Complete</v>
      </c>
    </row>
    <row r="2811" spans="1:35" x14ac:dyDescent="0.3">
      <c r="A2811">
        <v>7361</v>
      </c>
      <c r="B2811" s="6">
        <v>44953.545694444445</v>
      </c>
      <c r="C2811" s="3">
        <f>INT(B2811)</f>
        <v>44953</v>
      </c>
      <c r="D2811" s="2">
        <f>MOD(B2811,1)</f>
        <v>0.54569444444496185</v>
      </c>
      <c r="E2811">
        <v>28</v>
      </c>
      <c r="F2811" t="s">
        <v>13</v>
      </c>
      <c r="G2811" t="str">
        <f xml:space="preserve"> PROPER(TRIM(CLEAN(SUBSTITUTE(F2811,CHAR(160)," "))))</f>
        <v>Northeast</v>
      </c>
      <c r="H2811" t="s">
        <v>11</v>
      </c>
      <c r="I2811" t="str">
        <f>PROPER(TRIM(CLEAN((SUBSTITUTE(H2811,"-"," ")))))</f>
        <v>Online</v>
      </c>
      <c r="J2811">
        <v>17178</v>
      </c>
      <c r="K2811" t="s">
        <v>14</v>
      </c>
      <c r="L2811" t="str">
        <f xml:space="preserve"> PROPER(TRIM(CLEAN(SUBSTITUTE(K2811,CHAR(160)," "))))</f>
        <v>Consumer</v>
      </c>
      <c r="M2811" t="s">
        <v>16</v>
      </c>
      <c r="N2811" t="str">
        <f xml:space="preserve"> PROPER(TRIM(CLEAN(SUBSTITUTE(M2811,CHAR(160)," "))))</f>
        <v>Grocery</v>
      </c>
      <c r="O2811" t="s">
        <v>24</v>
      </c>
      <c r="P2811" t="str">
        <f>IF(LEN(TRIM(Table1[[#This Row],[subcategory]]&amp;""))=0,"Unknown", PROPER(TRIM(Table1[[#This Row],[subcategory]])))</f>
        <v>Snacks</v>
      </c>
      <c r="Q2811">
        <v>49.88</v>
      </c>
      <c r="R2811" s="1">
        <f>IF(LEN(TRIM(Q2811&amp;""))=0, "", VALUE(SUBSTITUTE(Q2811,"$","")))</f>
        <v>49.88</v>
      </c>
      <c r="S2811">
        <v>2</v>
      </c>
      <c r="T2811">
        <f>IF(LEN(TRIM(S2811&amp;""))=0, "", VALUE(S2811))</f>
        <v>2</v>
      </c>
      <c r="U2811">
        <v>99.76</v>
      </c>
      <c r="V2811" s="1">
        <f>IF(LEN(TRIM(U2811&amp;""))=0, "", VALUE(SUBSTITUTE(U2811,"$","")))</f>
        <v>99.76</v>
      </c>
      <c r="W2811" s="1">
        <v>82.501519999999999</v>
      </c>
      <c r="X2811" s="1">
        <f>IF(LEN(TRIM(W2811&amp;""))=0, "", VALUE(SUBSTITUTE(W2811,"$","")))</f>
        <v>82.501519999999999</v>
      </c>
      <c r="Y2811" s="5" t="s">
        <v>3979</v>
      </c>
      <c r="Z2811" s="4" cm="1">
        <f t="array" ref="Z2811">IF(
    LEN(TRIM(Y2811&amp;""))=0,
        IF(AND(ISNUMBER(net_sales_clean), ISNUMBER(profit_clean)),
            net_sales_clean - profit_clean,
            ""
        ),
    VALUE(SUBSTITUTE(Y2811,"$",""))
)</f>
        <v>68.825905030345695</v>
      </c>
      <c r="AA2811" s="5" t="s">
        <v>3978</v>
      </c>
      <c r="AB2811" s="4" cm="1">
        <f t="array" ref="AB2811">IF(
    LEN(TRIM(AA2811&amp;""))=0,
        IF(AND(ISNUMBER(net_sales_clean), ISNUMBER(cost_clean)),
            net_sales_clean - cost_clean,
            ""
        ),
    VALUE(SUBSTITUTE(AA2811,"$",""))
)</f>
        <v>13.6756149696542</v>
      </c>
      <c r="AC2811">
        <v>9</v>
      </c>
      <c r="AD2811">
        <f>IF(LEN(TRIM(AC2811&amp;""))=0, "", VALUE(AC2811))</f>
        <v>9</v>
      </c>
      <c r="AE2811">
        <v>1</v>
      </c>
      <c r="AF2811">
        <f>IF(LEN(TRIM(AE2811&amp;""))=0, "", VALUE(AE2811))</f>
        <v>1</v>
      </c>
      <c r="AG2811">
        <v>0</v>
      </c>
      <c r="AH2811">
        <f>IF(
    OR(U2811&lt;0, W2811&lt;0, Y2811&lt;0, AA2811&lt;0),
        1,
        IF(LEN(TRIM(AG2811&amp;""))=0, "", AG2811)
)</f>
        <v>0</v>
      </c>
      <c r="AI2811" t="str">
        <f>IF(
    COUNT(Q2811,V2811,X2811,Z2811,AB2811)=0,
        "Not Usable",
    IF(
        COUNT(Q2811,V2811,X2811,Z2811,AB2811)&lt;5,
            "Incomplete",
            IF(
                MIN(Q2811,V2811,X2811,Z2811,AB2811)=0,
                    "Incomplete",
                    "Complete"
            )
    )
)</f>
        <v>Complete</v>
      </c>
    </row>
    <row r="2812" spans="1:35" x14ac:dyDescent="0.3">
      <c r="A2812">
        <v>3708</v>
      </c>
      <c r="B2812" s="6">
        <v>45349.101678240739</v>
      </c>
      <c r="C2812" s="3">
        <f>INT(B2812)</f>
        <v>45349</v>
      </c>
      <c r="D2812" s="2">
        <f>MOD(B2812,1)</f>
        <v>0.10167824073869269</v>
      </c>
      <c r="E2812">
        <v>55</v>
      </c>
      <c r="F2812" t="s">
        <v>13</v>
      </c>
      <c r="G2812" t="str">
        <f xml:space="preserve"> PROPER(TRIM(CLEAN(SUBSTITUTE(F2812,CHAR(160)," "))))</f>
        <v>Northeast</v>
      </c>
      <c r="H2812" t="s">
        <v>7</v>
      </c>
      <c r="I2812" t="str">
        <f>PROPER(TRIM(CLEAN((SUBSTITUTE(H2812,"-"," ")))))</f>
        <v>In Store</v>
      </c>
      <c r="J2812">
        <v>17840</v>
      </c>
      <c r="K2812" t="s">
        <v>6</v>
      </c>
      <c r="L2812" t="str">
        <f xml:space="preserve"> PROPER(TRIM(CLEAN(SUBSTITUTE(K2812,CHAR(160)," "))))</f>
        <v>Corporate</v>
      </c>
      <c r="M2812" t="s">
        <v>16</v>
      </c>
      <c r="N2812" t="str">
        <f xml:space="preserve"> PROPER(TRIM(CLEAN(SUBSTITUTE(M2812,CHAR(160)," "))))</f>
        <v>Grocery</v>
      </c>
      <c r="O2812" t="s">
        <v>24</v>
      </c>
      <c r="P2812" t="str">
        <f>IF(LEN(TRIM(Table1[[#This Row],[subcategory]]&amp;""))=0,"Unknown", PROPER(TRIM(Table1[[#This Row],[subcategory]])))</f>
        <v>Snacks</v>
      </c>
      <c r="Q2812">
        <v>47.89</v>
      </c>
      <c r="R2812" s="1">
        <f>IF(LEN(TRIM(Q2812&amp;""))=0, "", VALUE(SUBSTITUTE(Q2812,"$","")))</f>
        <v>47.89</v>
      </c>
      <c r="S2812">
        <v>5</v>
      </c>
      <c r="T2812">
        <f>IF(LEN(TRIM(S2812&amp;""))=0, "", VALUE(S2812))</f>
        <v>5</v>
      </c>
      <c r="U2812">
        <v>239.45</v>
      </c>
      <c r="V2812" s="1">
        <f>IF(LEN(TRIM(U2812&amp;""))=0, "", VALUE(SUBSTITUTE(U2812,"$","")))</f>
        <v>239.45</v>
      </c>
      <c r="W2812" s="4" t="s">
        <v>3977</v>
      </c>
      <c r="X2812" s="4">
        <f>IF(LEN(TRIM(W2812&amp;""))=0, "", VALUE(SUBSTITUTE(W2812,"$","")))</f>
        <v>194.91229999999999</v>
      </c>
      <c r="Y2812" s="5" t="s">
        <v>3976</v>
      </c>
      <c r="Z2812" s="4" cm="1">
        <f t="array" ref="Z2812">IF(
    LEN(TRIM(Y2812&amp;""))=0,
        IF(AND(ISNUMBER(net_sales_clean), ISNUMBER(profit_clean)),
            net_sales_clean - profit_clean,
            ""
        ),
    VALUE(SUBSTITUTE(Y2812,"$",""))
)</f>
        <v>126.032618310434</v>
      </c>
      <c r="AA2812" s="5" t="s">
        <v>3975</v>
      </c>
      <c r="AB2812" s="4" cm="1">
        <f t="array" ref="AB2812">IF(
    LEN(TRIM(AA2812&amp;""))=0,
        IF(AND(ISNUMBER(net_sales_clean), ISNUMBER(cost_clean)),
            net_sales_clean - cost_clean,
            ""
        ),
    VALUE(SUBSTITUTE(AA2812,"$",""))
)</f>
        <v>68.879681689565501</v>
      </c>
      <c r="AC2812">
        <v>4</v>
      </c>
      <c r="AD2812">
        <f>IF(LEN(TRIM(AC2812&amp;""))=0, "", VALUE(AC2812))</f>
        <v>4</v>
      </c>
      <c r="AF2812" t="str">
        <f>IF(LEN(TRIM(AE2812&amp;""))=0, "", VALUE(AE2812))</f>
        <v/>
      </c>
      <c r="AG2812">
        <v>0</v>
      </c>
      <c r="AH2812">
        <f>IF(
    OR(U2812&lt;0, W2812&lt;0, Y2812&lt;0, AA2812&lt;0),
        1,
        IF(LEN(TRIM(AG2812&amp;""))=0, "", AG2812)
)</f>
        <v>0</v>
      </c>
      <c r="AI2812" t="str">
        <f>IF(
    COUNT(Q2812,V2812,X2812,Z2812,AB2812)=0,
        "Not Usable",
    IF(
        COUNT(Q2812,V2812,X2812,Z2812,AB2812)&lt;5,
            "Incomplete",
            IF(
                MIN(Q2812,V2812,X2812,Z2812,AB2812)=0,
                    "Incomplete",
                    "Complete"
            )
    )
)</f>
        <v>Complete</v>
      </c>
    </row>
    <row r="2813" spans="1:35" x14ac:dyDescent="0.3">
      <c r="A2813">
        <v>18155</v>
      </c>
      <c r="B2813" s="6">
        <v>45557.874363425923</v>
      </c>
      <c r="C2813" s="3">
        <f>INT(B2813)</f>
        <v>45557</v>
      </c>
      <c r="D2813" s="2">
        <f>MOD(B2813,1)</f>
        <v>0.87436342592263827</v>
      </c>
      <c r="E2813">
        <v>76</v>
      </c>
      <c r="F2813" t="s">
        <v>13</v>
      </c>
      <c r="G2813" t="str">
        <f xml:space="preserve"> PROPER(TRIM(CLEAN(SUBSTITUTE(F2813,CHAR(160)," "))))</f>
        <v>Northeast</v>
      </c>
      <c r="H2813" t="s">
        <v>27</v>
      </c>
      <c r="I2813" t="str">
        <f>PROPER(TRIM(CLEAN((SUBSTITUTE(H2813,"-"," ")))))</f>
        <v>In Store</v>
      </c>
      <c r="J2813">
        <v>29309</v>
      </c>
      <c r="K2813" t="s">
        <v>2</v>
      </c>
      <c r="L2813" t="str">
        <f xml:space="preserve"> PROPER(TRIM(CLEAN(SUBSTITUTE(K2813,CHAR(160)," "))))</f>
        <v>Home Office</v>
      </c>
      <c r="M2813" t="s">
        <v>23</v>
      </c>
      <c r="N2813" t="str">
        <f xml:space="preserve"> PROPER(TRIM(CLEAN(SUBSTITUTE(M2813,CHAR(160)," "))))</f>
        <v>Electronics</v>
      </c>
      <c r="O2813" t="s">
        <v>34</v>
      </c>
      <c r="P2813" t="str">
        <f>IF(LEN(TRIM(Table1[[#This Row],[subcategory]]&amp;""))=0,"Unknown", PROPER(TRIM(Table1[[#This Row],[subcategory]])))</f>
        <v>Phones</v>
      </c>
      <c r="Q2813">
        <v>87.63</v>
      </c>
      <c r="R2813" s="1">
        <f>IF(LEN(TRIM(Q2813&amp;""))=0, "", VALUE(SUBSTITUTE(Q2813,"$","")))</f>
        <v>87.63</v>
      </c>
      <c r="S2813">
        <v>2</v>
      </c>
      <c r="T2813">
        <f>IF(LEN(TRIM(S2813&amp;""))=0, "", VALUE(S2813))</f>
        <v>2</v>
      </c>
      <c r="U2813">
        <v>175.26</v>
      </c>
      <c r="V2813" s="1">
        <f>IF(LEN(TRIM(U2813&amp;""))=0, "", VALUE(SUBSTITUTE(U2813,"$","")))</f>
        <v>175.26</v>
      </c>
      <c r="W2813" s="4" t="s">
        <v>3974</v>
      </c>
      <c r="X2813" s="4">
        <f>IF(LEN(TRIM(W2813&amp;""))=0, "", VALUE(SUBSTITUTE(W2813,"$","")))</f>
        <v>123.383039999999</v>
      </c>
      <c r="Y2813" s="5" t="s">
        <v>3973</v>
      </c>
      <c r="Z2813" s="4" cm="1">
        <f t="array" ref="Z2813">IF(
    LEN(TRIM(Y2813&amp;""))=0,
        IF(AND(ISNUMBER(net_sales_clean), ISNUMBER(profit_clean)),
            net_sales_clean - profit_clean,
            ""
        ),
    VALUE(SUBSTITUTE(Y2813,"$",""))
)</f>
        <v>78.283201940693104</v>
      </c>
      <c r="AA2813" s="5" t="s">
        <v>3972</v>
      </c>
      <c r="AB2813" s="4" cm="1">
        <f t="array" ref="AB2813">IF(
    LEN(TRIM(AA2813&amp;""))=0,
        IF(AND(ISNUMBER(net_sales_clean), ISNUMBER(cost_clean)),
            net_sales_clean - cost_clean,
            ""
        ),
    VALUE(SUBSTITUTE(AA2813,"$",""))
)</f>
        <v>45.099838059306798</v>
      </c>
      <c r="AC2813">
        <v>7</v>
      </c>
      <c r="AD2813">
        <f>IF(LEN(TRIM(AC2813&amp;""))=0, "", VALUE(AC2813))</f>
        <v>7</v>
      </c>
      <c r="AE2813">
        <v>5</v>
      </c>
      <c r="AF2813">
        <f>IF(LEN(TRIM(AE2813&amp;""))=0, "", VALUE(AE2813))</f>
        <v>5</v>
      </c>
      <c r="AG2813">
        <v>0</v>
      </c>
      <c r="AH2813">
        <f>IF(
    OR(U2813&lt;0, W2813&lt;0, Y2813&lt;0, AA2813&lt;0),
        1,
        IF(LEN(TRIM(AG2813&amp;""))=0, "", AG2813)
)</f>
        <v>0</v>
      </c>
      <c r="AI2813" t="str">
        <f>IF(
    COUNT(Q2813,V2813,X2813,Z2813,AB2813)=0,
        "Not Usable",
    IF(
        COUNT(Q2813,V2813,X2813,Z2813,AB2813)&lt;5,
            "Incomplete",
            IF(
                MIN(Q2813,V2813,X2813,Z2813,AB2813)=0,
                    "Incomplete",
                    "Complete"
            )
    )
)</f>
        <v>Complete</v>
      </c>
    </row>
    <row r="2814" spans="1:35" x14ac:dyDescent="0.3">
      <c r="A2814">
        <v>20118</v>
      </c>
      <c r="B2814" s="6">
        <v>45808.165243055555</v>
      </c>
      <c r="C2814" s="3">
        <f>INT(B2814)</f>
        <v>45808</v>
      </c>
      <c r="D2814" s="2">
        <f>MOD(B2814,1)</f>
        <v>0.16524305555503815</v>
      </c>
      <c r="E2814">
        <v>24</v>
      </c>
      <c r="F2814" t="s">
        <v>8</v>
      </c>
      <c r="G2814" t="str">
        <f xml:space="preserve"> PROPER(TRIM(CLEAN(SUBSTITUTE(F2814,CHAR(160)," "))))</f>
        <v>West</v>
      </c>
      <c r="H2814" t="s">
        <v>30</v>
      </c>
      <c r="I2814" t="str">
        <f>PROPER(TRIM(CLEAN((SUBSTITUTE(H2814,"-"," ")))))</f>
        <v>Mobile App</v>
      </c>
      <c r="J2814">
        <v>7040</v>
      </c>
      <c r="K2814" t="s">
        <v>14</v>
      </c>
      <c r="L2814" t="str">
        <f xml:space="preserve"> PROPER(TRIM(CLEAN(SUBSTITUTE(K2814,CHAR(160)," "))))</f>
        <v>Consumer</v>
      </c>
      <c r="M2814" t="s">
        <v>19</v>
      </c>
      <c r="N2814" t="str">
        <f xml:space="preserve"> PROPER(TRIM(CLEAN(SUBSTITUTE(M2814,CHAR(160)," "))))</f>
        <v>Apparel</v>
      </c>
      <c r="O2814" t="s">
        <v>41</v>
      </c>
      <c r="P2814" t="str">
        <f>IF(LEN(TRIM(Table1[[#This Row],[subcategory]]&amp;""))=0,"Unknown", PROPER(TRIM(Table1[[#This Row],[subcategory]])))</f>
        <v>Shoes</v>
      </c>
      <c r="Q2814">
        <v>42.69</v>
      </c>
      <c r="R2814" s="1">
        <f>IF(LEN(TRIM(Q2814&amp;""))=0, "", VALUE(SUBSTITUTE(Q2814,"$","")))</f>
        <v>42.69</v>
      </c>
      <c r="S2814">
        <v>1</v>
      </c>
      <c r="T2814">
        <f>IF(LEN(TRIM(S2814&amp;""))=0, "", VALUE(S2814))</f>
        <v>1</v>
      </c>
      <c r="U2814">
        <v>42.69</v>
      </c>
      <c r="V2814" s="1">
        <f>IF(LEN(TRIM(U2814&amp;""))=0, "", VALUE(SUBSTITUTE(U2814,"$","")))</f>
        <v>42.69</v>
      </c>
      <c r="W2814" s="1">
        <v>37.780650000000001</v>
      </c>
      <c r="X2814" s="1">
        <f>IF(LEN(TRIM(W2814&amp;""))=0, "", VALUE(SUBSTITUTE(W2814,"$","")))</f>
        <v>37.780650000000001</v>
      </c>
      <c r="Y2814" s="5" t="s">
        <v>3971</v>
      </c>
      <c r="Z2814" s="4" cm="1">
        <f t="array" ref="Z2814">IF(
    LEN(TRIM(Y2814&amp;""))=0,
        IF(AND(ISNUMBER(net_sales_clean), ISNUMBER(profit_clean)),
            net_sales_clean - profit_clean,
            ""
        ),
    VALUE(SUBSTITUTE(Y2814,"$",""))
)</f>
        <v>23.7154142245606</v>
      </c>
      <c r="AA2814" s="5" t="s">
        <v>3970</v>
      </c>
      <c r="AB2814" s="4" cm="1">
        <f t="array" ref="AB2814">IF(
    LEN(TRIM(AA2814&amp;""))=0,
        IF(AND(ISNUMBER(net_sales_clean), ISNUMBER(cost_clean)),
            net_sales_clean - cost_clean,
            ""
        ),
    VALUE(SUBSTITUTE(AA2814,"$",""))
)</f>
        <v>14.0652357754393</v>
      </c>
      <c r="AC2814">
        <v>2</v>
      </c>
      <c r="AD2814">
        <f>IF(LEN(TRIM(AC2814&amp;""))=0, "", VALUE(AC2814))</f>
        <v>2</v>
      </c>
      <c r="AE2814">
        <v>1</v>
      </c>
      <c r="AF2814">
        <f>IF(LEN(TRIM(AE2814&amp;""))=0, "", VALUE(AE2814))</f>
        <v>1</v>
      </c>
      <c r="AG2814">
        <v>0</v>
      </c>
      <c r="AH2814">
        <f>IF(
    OR(U2814&lt;0, W2814&lt;0, Y2814&lt;0, AA2814&lt;0),
        1,
        IF(LEN(TRIM(AG2814&amp;""))=0, "", AG2814)
)</f>
        <v>0</v>
      </c>
      <c r="AI2814" t="str">
        <f>IF(
    COUNT(Q2814,V2814,X2814,Z2814,AB2814)=0,
        "Not Usable",
    IF(
        COUNT(Q2814,V2814,X2814,Z2814,AB2814)&lt;5,
            "Incomplete",
            IF(
                MIN(Q2814,V2814,X2814,Z2814,AB2814)=0,
                    "Incomplete",
                    "Complete"
            )
    )
)</f>
        <v>Complete</v>
      </c>
    </row>
    <row r="2815" spans="1:35" x14ac:dyDescent="0.3">
      <c r="A2815">
        <v>12386</v>
      </c>
      <c r="B2815" s="6">
        <v>45450.46366898148</v>
      </c>
      <c r="C2815" s="3">
        <f>INT(B2815)</f>
        <v>45450</v>
      </c>
      <c r="D2815" s="2">
        <f>MOD(B2815,1)</f>
        <v>0.46366898147971369</v>
      </c>
      <c r="E2815">
        <v>4</v>
      </c>
      <c r="F2815" t="s">
        <v>33</v>
      </c>
      <c r="G2815" t="str">
        <f xml:space="preserve"> PROPER(TRIM(CLEAN(SUBSTITUTE(F2815,CHAR(160)," "))))</f>
        <v>South</v>
      </c>
      <c r="H2815" t="s">
        <v>27</v>
      </c>
      <c r="I2815" t="str">
        <f>PROPER(TRIM(CLEAN((SUBSTITUTE(H2815,"-"," ")))))</f>
        <v>In Store</v>
      </c>
      <c r="J2815">
        <v>11647</v>
      </c>
      <c r="K2815" t="s">
        <v>2</v>
      </c>
      <c r="L2815" t="str">
        <f xml:space="preserve"> PROPER(TRIM(CLEAN(SUBSTITUTE(K2815,CHAR(160)," "))))</f>
        <v>Home Office</v>
      </c>
      <c r="M2815" t="s">
        <v>19</v>
      </c>
      <c r="N2815" t="str">
        <f xml:space="preserve"> PROPER(TRIM(CLEAN(SUBSTITUTE(M2815,CHAR(160)," "))))</f>
        <v>Apparel</v>
      </c>
      <c r="O2815" t="s">
        <v>41</v>
      </c>
      <c r="P2815" t="str">
        <f>IF(LEN(TRIM(Table1[[#This Row],[subcategory]]&amp;""))=0,"Unknown", PROPER(TRIM(Table1[[#This Row],[subcategory]])))</f>
        <v>Shoes</v>
      </c>
      <c r="Q2815">
        <v>57.96</v>
      </c>
      <c r="R2815" s="1">
        <f>IF(LEN(TRIM(Q2815&amp;""))=0, "", VALUE(SUBSTITUTE(Q2815,"$","")))</f>
        <v>57.96</v>
      </c>
      <c r="S2815">
        <v>2</v>
      </c>
      <c r="T2815">
        <f>IF(LEN(TRIM(S2815&amp;""))=0, "", VALUE(S2815))</f>
        <v>2</v>
      </c>
      <c r="U2815">
        <v>115.92</v>
      </c>
      <c r="V2815" s="1">
        <f>IF(LEN(TRIM(U2815&amp;""))=0, "", VALUE(SUBSTITUTE(U2815,"$","")))</f>
        <v>115.92</v>
      </c>
      <c r="W2815" s="4" t="s">
        <v>3969</v>
      </c>
      <c r="X2815" s="4">
        <f>IF(LEN(TRIM(W2815&amp;""))=0, "", VALUE(SUBSTITUTE(W2815,"$","")))</f>
        <v>108.03743999999899</v>
      </c>
      <c r="Y2815" s="5" t="s">
        <v>3968</v>
      </c>
      <c r="Z2815" s="4" cm="1">
        <f t="array" ref="Z2815">IF(
    LEN(TRIM(Y2815&amp;""))=0,
        IF(AND(ISNUMBER(net_sales_clean), ISNUMBER(profit_clean)),
            net_sales_clean - profit_clean,
            ""
        ),
    VALUE(SUBSTITUTE(Y2815,"$",""))
)</f>
        <v>63.374100298561899</v>
      </c>
      <c r="AA2815" s="5" t="s">
        <v>3967</v>
      </c>
      <c r="AB2815" s="4" cm="1">
        <f t="array" ref="AB2815">IF(
    LEN(TRIM(AA2815&amp;""))=0,
        IF(AND(ISNUMBER(net_sales_clean), ISNUMBER(cost_clean)),
            net_sales_clean - cost_clean,
            ""
        ),
    VALUE(SUBSTITUTE(AA2815,"$",""))
)</f>
        <v>44.663339701437998</v>
      </c>
      <c r="AC2815">
        <v>0</v>
      </c>
      <c r="AD2815">
        <f>IF(LEN(TRIM(AC2815&amp;""))=0, "", VALUE(AC2815))</f>
        <v>0</v>
      </c>
      <c r="AE2815">
        <v>1</v>
      </c>
      <c r="AF2815">
        <f>IF(LEN(TRIM(AE2815&amp;""))=0, "", VALUE(AE2815))</f>
        <v>1</v>
      </c>
      <c r="AG2815">
        <v>0</v>
      </c>
      <c r="AH2815">
        <f>IF(
    OR(U2815&lt;0, W2815&lt;0, Y2815&lt;0, AA2815&lt;0),
        1,
        IF(LEN(TRIM(AG2815&amp;""))=0, "", AG2815)
)</f>
        <v>0</v>
      </c>
      <c r="AI2815" t="str">
        <f>IF(
    COUNT(Q2815,V2815,X2815,Z2815,AB2815)=0,
        "Not Usable",
    IF(
        COUNT(Q2815,V2815,X2815,Z2815,AB2815)&lt;5,
            "Incomplete",
            IF(
                MIN(Q2815,V2815,X2815,Z2815,AB2815)=0,
                    "Incomplete",
                    "Complete"
            )
    )
)</f>
        <v>Complete</v>
      </c>
    </row>
    <row r="2816" spans="1:35" x14ac:dyDescent="0.3">
      <c r="A2816">
        <v>45433</v>
      </c>
      <c r="B2816" s="6">
        <v>45878.549259259256</v>
      </c>
      <c r="C2816" s="3">
        <f>INT(B2816)</f>
        <v>45878</v>
      </c>
      <c r="D2816" s="2">
        <f>MOD(B2816,1)</f>
        <v>0.54925925925635966</v>
      </c>
      <c r="E2816">
        <v>22</v>
      </c>
      <c r="F2816" t="s">
        <v>15</v>
      </c>
      <c r="G2816" t="str">
        <f xml:space="preserve"> PROPER(TRIM(CLEAN(SUBSTITUTE(F2816,CHAR(160)," "))))</f>
        <v>West</v>
      </c>
      <c r="H2816" t="s">
        <v>27</v>
      </c>
      <c r="I2816" t="str">
        <f>PROPER(TRIM(CLEAN((SUBSTITUTE(H2816,"-"," ")))))</f>
        <v>In Store</v>
      </c>
      <c r="J2816">
        <v>18822</v>
      </c>
      <c r="K2816" t="s">
        <v>2</v>
      </c>
      <c r="L2816" t="str">
        <f xml:space="preserve"> PROPER(TRIM(CLEAN(SUBSTITUTE(K2816,CHAR(160)," "))))</f>
        <v>Home Office</v>
      </c>
      <c r="M2816" t="s">
        <v>16</v>
      </c>
      <c r="N2816" t="str">
        <f xml:space="preserve"> PROPER(TRIM(CLEAN(SUBSTITUTE(M2816,CHAR(160)," "))))</f>
        <v>Grocery</v>
      </c>
      <c r="O2816" t="s">
        <v>28</v>
      </c>
      <c r="P2816" t="str">
        <f>IF(LEN(TRIM(Table1[[#This Row],[subcategory]]&amp;""))=0,"Unknown", PROPER(TRIM(Table1[[#This Row],[subcategory]])))</f>
        <v>Pantry</v>
      </c>
      <c r="Q2816">
        <v>72.28</v>
      </c>
      <c r="R2816" s="1">
        <f>IF(LEN(TRIM(Q2816&amp;""))=0, "", VALUE(SUBSTITUTE(Q2816,"$","")))</f>
        <v>72.28</v>
      </c>
      <c r="S2816">
        <v>4</v>
      </c>
      <c r="T2816">
        <f>IF(LEN(TRIM(S2816&amp;""))=0, "", VALUE(S2816))</f>
        <v>4</v>
      </c>
      <c r="U2816">
        <v>289.12</v>
      </c>
      <c r="V2816" s="1">
        <f>IF(LEN(TRIM(U2816&amp;""))=0, "", VALUE(SUBSTITUTE(U2816,"$","")))</f>
        <v>289.12</v>
      </c>
      <c r="W2816" s="1">
        <v>250.95616000000001</v>
      </c>
      <c r="X2816" s="1">
        <f>IF(LEN(TRIM(W2816&amp;""))=0, "", VALUE(SUBSTITUTE(W2816,"$","")))</f>
        <v>250.95616000000001</v>
      </c>
      <c r="Y2816" s="5" t="s">
        <v>3966</v>
      </c>
      <c r="Z2816" s="4" cm="1">
        <f t="array" ref="Z2816">IF(
    LEN(TRIM(Y2816&amp;""))=0,
        IF(AND(ISNUMBER(net_sales_clean), ISNUMBER(profit_clean)),
            net_sales_clean - profit_clean,
            ""
        ),
    VALUE(SUBSTITUTE(Y2816,"$",""))
)</f>
        <v>153.838682943756</v>
      </c>
      <c r="AA2816" s="5" t="s">
        <v>3965</v>
      </c>
      <c r="AB2816" s="4" cm="1">
        <f t="array" ref="AB2816">IF(
    LEN(TRIM(AA2816&amp;""))=0,
        IF(AND(ISNUMBER(net_sales_clean), ISNUMBER(cost_clean)),
            net_sales_clean - cost_clean,
            ""
        ),
    VALUE(SUBSTITUTE(AA2816,"$",""))
)</f>
        <v>97.117477056243004</v>
      </c>
      <c r="AC2816">
        <v>8</v>
      </c>
      <c r="AD2816">
        <f>IF(LEN(TRIM(AC2816&amp;""))=0, "", VALUE(AC2816))</f>
        <v>8</v>
      </c>
      <c r="AE2816">
        <v>3</v>
      </c>
      <c r="AF2816">
        <f>IF(LEN(TRIM(AE2816&amp;""))=0, "", VALUE(AE2816))</f>
        <v>3</v>
      </c>
      <c r="AG2816">
        <v>1</v>
      </c>
      <c r="AH2816">
        <f>IF(
    OR(U2816&lt;0, W2816&lt;0, Y2816&lt;0, AA2816&lt;0),
        1,
        IF(LEN(TRIM(AG2816&amp;""))=0, "", AG2816)
)</f>
        <v>1</v>
      </c>
      <c r="AI2816" t="str">
        <f>IF(
    COUNT(Q2816,V2816,X2816,Z2816,AB2816)=0,
        "Not Usable",
    IF(
        COUNT(Q2816,V2816,X2816,Z2816,AB2816)&lt;5,
            "Incomplete",
            IF(
                MIN(Q2816,V2816,X2816,Z2816,AB2816)=0,
                    "Incomplete",
                    "Complete"
            )
    )
)</f>
        <v>Complete</v>
      </c>
    </row>
    <row r="2817" spans="1:35" x14ac:dyDescent="0.3">
      <c r="A2817">
        <v>40265</v>
      </c>
      <c r="B2817" s="6">
        <v>45127.608356481483</v>
      </c>
      <c r="C2817" s="3">
        <f>INT(B2817)</f>
        <v>45127</v>
      </c>
      <c r="D2817" s="2">
        <f>MOD(B2817,1)</f>
        <v>0.60835648148349719</v>
      </c>
      <c r="E2817">
        <v>78</v>
      </c>
      <c r="F2817" t="s">
        <v>15</v>
      </c>
      <c r="G2817" t="str">
        <f xml:space="preserve"> PROPER(TRIM(CLEAN(SUBSTITUTE(F2817,CHAR(160)," "))))</f>
        <v>West</v>
      </c>
      <c r="H2817" t="s">
        <v>17</v>
      </c>
      <c r="I2817" t="str">
        <f>PROPER(TRIM(CLEAN((SUBSTITUTE(H2817,"-"," ")))))</f>
        <v>Online</v>
      </c>
      <c r="J2817">
        <v>22217</v>
      </c>
      <c r="K2817" t="s">
        <v>6</v>
      </c>
      <c r="L2817" t="str">
        <f xml:space="preserve"> PROPER(TRIM(CLEAN(SUBSTITUTE(K2817,CHAR(160)," "))))</f>
        <v>Corporate</v>
      </c>
      <c r="M2817" t="s">
        <v>19</v>
      </c>
      <c r="N2817" t="str">
        <f xml:space="preserve"> PROPER(TRIM(CLEAN(SUBSTITUTE(M2817,CHAR(160)," "))))</f>
        <v>Apparel</v>
      </c>
      <c r="O2817" t="s">
        <v>20</v>
      </c>
      <c r="P2817" t="str">
        <f>IF(LEN(TRIM(Table1[[#This Row],[subcategory]]&amp;""))=0,"Unknown", PROPER(TRIM(Table1[[#This Row],[subcategory]])))</f>
        <v>Women</v>
      </c>
      <c r="Q2817">
        <v>68.88</v>
      </c>
      <c r="R2817" s="1">
        <f>IF(LEN(TRIM(Q2817&amp;""))=0, "", VALUE(SUBSTITUTE(Q2817,"$","")))</f>
        <v>68.88</v>
      </c>
      <c r="S2817">
        <v>3</v>
      </c>
      <c r="T2817">
        <f>IF(LEN(TRIM(S2817&amp;""))=0, "", VALUE(S2817))</f>
        <v>3</v>
      </c>
      <c r="U2817">
        <v>206.64</v>
      </c>
      <c r="V2817" s="1">
        <f>IF(LEN(TRIM(U2817&amp;""))=0, "", VALUE(SUBSTITUTE(U2817,"$","")))</f>
        <v>206.64</v>
      </c>
      <c r="W2817" s="1">
        <v>162.62567999999999</v>
      </c>
      <c r="X2817" s="1">
        <f>IF(LEN(TRIM(W2817&amp;""))=0, "", VALUE(SUBSTITUTE(W2817,"$","")))</f>
        <v>162.62567999999999</v>
      </c>
      <c r="Z2817" s="1" t="str" cm="1">
        <f t="array" ref="Z2817">IF(
    LEN(TRIM(Y2817&amp;""))=0,
        IF(AND(ISNUMBER(net_sales_clean), ISNUMBER(profit_clean)),
            net_sales_clean - profit_clean,
            ""
        ),
    VALUE(SUBSTITUTE(Y2817,"$",""))
)</f>
        <v/>
      </c>
      <c r="AB2817" s="1" t="str" cm="1">
        <f t="array" ref="AB2817">IF(
    LEN(TRIM(AA2817&amp;""))=0,
        IF(AND(ISNUMBER(net_sales_clean), ISNUMBER(cost_clean)),
            net_sales_clean - cost_clean,
            ""
        ),
    VALUE(SUBSTITUTE(AA2817,"$",""))
)</f>
        <v/>
      </c>
      <c r="AC2817">
        <v>3</v>
      </c>
      <c r="AD2817">
        <f>IF(LEN(TRIM(AC2817&amp;""))=0, "", VALUE(AC2817))</f>
        <v>3</v>
      </c>
      <c r="AE2817">
        <v>3</v>
      </c>
      <c r="AF2817">
        <f>IF(LEN(TRIM(AE2817&amp;""))=0, "", VALUE(AE2817))</f>
        <v>3</v>
      </c>
      <c r="AG2817">
        <v>0</v>
      </c>
      <c r="AH2817">
        <f>IF(
    OR(U2817&lt;0, W2817&lt;0, Y2817&lt;0, AA2817&lt;0),
        1,
        IF(LEN(TRIM(AG2817&amp;""))=0, "", AG2817)
)</f>
        <v>0</v>
      </c>
      <c r="AI2817" t="str">
        <f>IF(
    COUNT(Q2817,V2817,X2817,Z2817,AB2817)=0,
        "Not Usable",
    IF(
        COUNT(Q2817,V2817,X2817,Z2817,AB2817)&lt;5,
            "Incomplete",
            IF(
                MIN(Q2817,V2817,X2817,Z2817,AB2817)=0,
                    "Incomplete",
                    "Complete"
            )
    )
)</f>
        <v>Incomplete</v>
      </c>
    </row>
    <row r="2818" spans="1:35" x14ac:dyDescent="0.3">
      <c r="A2818">
        <v>2494</v>
      </c>
      <c r="B2818" s="6">
        <v>45462.252303240741</v>
      </c>
      <c r="C2818" s="3">
        <f>INT(B2818)</f>
        <v>45462</v>
      </c>
      <c r="D2818" s="2">
        <f>MOD(B2818,1)</f>
        <v>0.25230324074072996</v>
      </c>
      <c r="E2818">
        <v>52</v>
      </c>
      <c r="F2818" t="s">
        <v>33</v>
      </c>
      <c r="G2818" t="str">
        <f xml:space="preserve"> PROPER(TRIM(CLEAN(SUBSTITUTE(F2818,CHAR(160)," "))))</f>
        <v>South</v>
      </c>
      <c r="H2818" t="s">
        <v>17</v>
      </c>
      <c r="I2818" t="str">
        <f>PROPER(TRIM(CLEAN((SUBSTITUTE(H2818,"-"," ")))))</f>
        <v>Online</v>
      </c>
      <c r="J2818">
        <v>10444</v>
      </c>
      <c r="K2818" t="s">
        <v>14</v>
      </c>
      <c r="L2818" t="str">
        <f xml:space="preserve"> PROPER(TRIM(CLEAN(SUBSTITUTE(K2818,CHAR(160)," "))))</f>
        <v>Consumer</v>
      </c>
      <c r="M2818" t="s">
        <v>1</v>
      </c>
      <c r="N2818" t="str">
        <f xml:space="preserve"> PROPER(TRIM(CLEAN(SUBSTITUTE(M2818,CHAR(160)," "))))</f>
        <v>Beauty</v>
      </c>
      <c r="O2818" t="s">
        <v>5</v>
      </c>
      <c r="P2818" t="str">
        <f>IF(LEN(TRIM(Table1[[#This Row],[subcategory]]&amp;""))=0,"Unknown", PROPER(TRIM(Table1[[#This Row],[subcategory]])))</f>
        <v>Haircare</v>
      </c>
      <c r="Q2818">
        <v>75.45</v>
      </c>
      <c r="R2818" s="1">
        <f>IF(LEN(TRIM(Q2818&amp;""))=0, "", VALUE(SUBSTITUTE(Q2818,"$","")))</f>
        <v>75.45</v>
      </c>
      <c r="S2818">
        <v>5</v>
      </c>
      <c r="T2818">
        <f>IF(LEN(TRIM(S2818&amp;""))=0, "", VALUE(S2818))</f>
        <v>5</v>
      </c>
      <c r="U2818">
        <v>377.25</v>
      </c>
      <c r="V2818" s="1">
        <f>IF(LEN(TRIM(U2818&amp;""))=0, "", VALUE(SUBSTITUTE(U2818,"$","")))</f>
        <v>377.25</v>
      </c>
      <c r="W2818" s="1">
        <v>230.49975000000001</v>
      </c>
      <c r="X2818" s="1">
        <f>IF(LEN(TRIM(W2818&amp;""))=0, "", VALUE(SUBSTITUTE(W2818,"$","")))</f>
        <v>230.49975000000001</v>
      </c>
      <c r="Y2818" s="5" t="s">
        <v>3964</v>
      </c>
      <c r="Z2818" s="4" cm="1">
        <f t="array" ref="Z2818">IF(
    LEN(TRIM(Y2818&amp;""))=0,
        IF(AND(ISNUMBER(net_sales_clean), ISNUMBER(profit_clean)),
            net_sales_clean - profit_clean,
            ""
        ),
    VALUE(SUBSTITUTE(Y2818,"$",""))
)</f>
        <v>142.108898539302</v>
      </c>
      <c r="AA2818" s="5" t="s">
        <v>3963</v>
      </c>
      <c r="AB2818" s="4" cm="1">
        <f t="array" ref="AB2818">IF(
    LEN(TRIM(AA2818&amp;""))=0,
        IF(AND(ISNUMBER(net_sales_clean), ISNUMBER(cost_clean)),
            net_sales_clean - cost_clean,
            ""
        ),
    VALUE(SUBSTITUTE(AA2818,"$",""))
)</f>
        <v>88.390851460697803</v>
      </c>
      <c r="AC2818">
        <v>5</v>
      </c>
      <c r="AD2818">
        <f>IF(LEN(TRIM(AC2818&amp;""))=0, "", VALUE(AC2818))</f>
        <v>5</v>
      </c>
      <c r="AE2818">
        <v>5</v>
      </c>
      <c r="AF2818">
        <f>IF(LEN(TRIM(AE2818&amp;""))=0, "", VALUE(AE2818))</f>
        <v>5</v>
      </c>
      <c r="AG2818">
        <v>1</v>
      </c>
      <c r="AH2818">
        <f>IF(
    OR(U2818&lt;0, W2818&lt;0, Y2818&lt;0, AA2818&lt;0),
        1,
        IF(LEN(TRIM(AG2818&amp;""))=0, "", AG2818)
)</f>
        <v>1</v>
      </c>
      <c r="AI2818" t="str">
        <f>IF(
    COUNT(Q2818,V2818,X2818,Z2818,AB2818)=0,
        "Not Usable",
    IF(
        COUNT(Q2818,V2818,X2818,Z2818,AB2818)&lt;5,
            "Incomplete",
            IF(
                MIN(Q2818,V2818,X2818,Z2818,AB2818)=0,
                    "Incomplete",
                    "Complete"
            )
    )
)</f>
        <v>Complete</v>
      </c>
    </row>
    <row r="2819" spans="1:35" x14ac:dyDescent="0.3">
      <c r="A2819">
        <v>57971</v>
      </c>
      <c r="B2819" s="6">
        <v>45384.744641203702</v>
      </c>
      <c r="C2819" s="3">
        <f>INT(B2819)</f>
        <v>45384</v>
      </c>
      <c r="D2819" s="2">
        <f>MOD(B2819,1)</f>
        <v>0.74464120370248565</v>
      </c>
      <c r="E2819">
        <v>6</v>
      </c>
      <c r="F2819" t="s">
        <v>33</v>
      </c>
      <c r="G2819" t="str">
        <f xml:space="preserve"> PROPER(TRIM(CLEAN(SUBSTITUTE(F2819,CHAR(160)," "))))</f>
        <v>South</v>
      </c>
      <c r="H2819" t="s">
        <v>11</v>
      </c>
      <c r="I2819" t="str">
        <f>PROPER(TRIM(CLEAN((SUBSTITUTE(H2819,"-"," ")))))</f>
        <v>Online</v>
      </c>
      <c r="J2819">
        <v>12146</v>
      </c>
      <c r="K2819" t="s">
        <v>10</v>
      </c>
      <c r="L2819" t="str">
        <f xml:space="preserve"> PROPER(TRIM(CLEAN(SUBSTITUTE(K2819,CHAR(160)," "))))</f>
        <v>Consumer</v>
      </c>
      <c r="M2819" t="s">
        <v>19</v>
      </c>
      <c r="N2819" t="str">
        <f xml:space="preserve"> PROPER(TRIM(CLEAN(SUBSTITUTE(M2819,CHAR(160)," "))))</f>
        <v>Apparel</v>
      </c>
      <c r="O2819" t="s">
        <v>20</v>
      </c>
      <c r="P2819" t="str">
        <f>IF(LEN(TRIM(Table1[[#This Row],[subcategory]]&amp;""))=0,"Unknown", PROPER(TRIM(Table1[[#This Row],[subcategory]])))</f>
        <v>Women</v>
      </c>
      <c r="Q2819">
        <v>133.75</v>
      </c>
      <c r="R2819" s="1">
        <f>IF(LEN(TRIM(Q2819&amp;""))=0, "", VALUE(SUBSTITUTE(Q2819,"$","")))</f>
        <v>133.75</v>
      </c>
      <c r="S2819">
        <v>2</v>
      </c>
      <c r="T2819">
        <f>IF(LEN(TRIM(S2819&amp;""))=0, "", VALUE(S2819))</f>
        <v>2</v>
      </c>
      <c r="U2819">
        <v>267.5</v>
      </c>
      <c r="V2819" s="1">
        <f>IF(LEN(TRIM(U2819&amp;""))=0, "", VALUE(SUBSTITUTE(U2819,"$","")))</f>
        <v>267.5</v>
      </c>
      <c r="W2819" s="1">
        <v>221.2225</v>
      </c>
      <c r="X2819" s="1">
        <f>IF(LEN(TRIM(W2819&amp;""))=0, "", VALUE(SUBSTITUTE(W2819,"$","")))</f>
        <v>221.2225</v>
      </c>
      <c r="Z2819" s="1" t="str" cm="1">
        <f t="array" ref="Z2819">IF(
    LEN(TRIM(Y2819&amp;""))=0,
        IF(AND(ISNUMBER(net_sales_clean), ISNUMBER(profit_clean)),
            net_sales_clean - profit_clean,
            ""
        ),
    VALUE(SUBSTITUTE(Y2819,"$",""))
)</f>
        <v/>
      </c>
      <c r="AB2819" s="1" t="str" cm="1">
        <f t="array" ref="AB2819">IF(
    LEN(TRIM(AA2819&amp;""))=0,
        IF(AND(ISNUMBER(net_sales_clean), ISNUMBER(cost_clean)),
            net_sales_clean - cost_clean,
            ""
        ),
    VALUE(SUBSTITUTE(AA2819,"$",""))
)</f>
        <v/>
      </c>
      <c r="AC2819">
        <v>2</v>
      </c>
      <c r="AD2819">
        <f>IF(LEN(TRIM(AC2819&amp;""))=0, "", VALUE(AC2819))</f>
        <v>2</v>
      </c>
      <c r="AE2819">
        <v>4</v>
      </c>
      <c r="AF2819">
        <f>IF(LEN(TRIM(AE2819&amp;""))=0, "", VALUE(AE2819))</f>
        <v>4</v>
      </c>
      <c r="AG2819">
        <v>0</v>
      </c>
      <c r="AH2819">
        <f>IF(
    OR(U2819&lt;0, W2819&lt;0, Y2819&lt;0, AA2819&lt;0),
        1,
        IF(LEN(TRIM(AG2819&amp;""))=0, "", AG2819)
)</f>
        <v>0</v>
      </c>
      <c r="AI2819" t="str">
        <f>IF(
    COUNT(Q2819,V2819,X2819,Z2819,AB2819)=0,
        "Not Usable",
    IF(
        COUNT(Q2819,V2819,X2819,Z2819,AB2819)&lt;5,
            "Incomplete",
            IF(
                MIN(Q2819,V2819,X2819,Z2819,AB2819)=0,
                    "Incomplete",
                    "Complete"
            )
    )
)</f>
        <v>Incomplete</v>
      </c>
    </row>
    <row r="2820" spans="1:35" x14ac:dyDescent="0.3">
      <c r="A2820">
        <v>25089</v>
      </c>
      <c r="B2820" s="6">
        <v>45365.311030092591</v>
      </c>
      <c r="C2820" s="3">
        <f>INT(B2820)</f>
        <v>45365</v>
      </c>
      <c r="D2820" s="2">
        <f>MOD(B2820,1)</f>
        <v>0.31103009259095415</v>
      </c>
      <c r="E2820">
        <v>30</v>
      </c>
      <c r="F2820" t="s">
        <v>13</v>
      </c>
      <c r="G2820" t="str">
        <f xml:space="preserve"> PROPER(TRIM(CLEAN(SUBSTITUTE(F2820,CHAR(160)," "))))</f>
        <v>Northeast</v>
      </c>
      <c r="H2820" t="s">
        <v>17</v>
      </c>
      <c r="I2820" t="str">
        <f>PROPER(TRIM(CLEAN((SUBSTITUTE(H2820,"-"," ")))))</f>
        <v>Online</v>
      </c>
      <c r="J2820">
        <v>6980</v>
      </c>
      <c r="K2820" t="s">
        <v>6</v>
      </c>
      <c r="L2820" t="str">
        <f xml:space="preserve"> PROPER(TRIM(CLEAN(SUBSTITUTE(K2820,CHAR(160)," "))))</f>
        <v>Corporate</v>
      </c>
      <c r="M2820" t="s">
        <v>1</v>
      </c>
      <c r="N2820" t="str">
        <f xml:space="preserve"> PROPER(TRIM(CLEAN(SUBSTITUTE(M2820,CHAR(160)," "))))</f>
        <v>Beauty</v>
      </c>
      <c r="O2820" t="s">
        <v>5</v>
      </c>
      <c r="P2820" t="str">
        <f>IF(LEN(TRIM(Table1[[#This Row],[subcategory]]&amp;""))=0,"Unknown", PROPER(TRIM(Table1[[#This Row],[subcategory]])))</f>
        <v>Haircare</v>
      </c>
      <c r="Q2820">
        <v>37.270000000000003</v>
      </c>
      <c r="R2820" s="1">
        <f>IF(LEN(TRIM(Q2820&amp;""))=0, "", VALUE(SUBSTITUTE(Q2820,"$","")))</f>
        <v>37.270000000000003</v>
      </c>
      <c r="S2820">
        <v>4</v>
      </c>
      <c r="T2820">
        <f>IF(LEN(TRIM(S2820&amp;""))=0, "", VALUE(S2820))</f>
        <v>4</v>
      </c>
      <c r="U2820">
        <v>149.08000000000001</v>
      </c>
      <c r="V2820" s="1">
        <f>IF(LEN(TRIM(U2820&amp;""))=0, "", VALUE(SUBSTITUTE(U2820,"$","")))</f>
        <v>149.08000000000001</v>
      </c>
      <c r="W2820" s="1">
        <v>125.9726</v>
      </c>
      <c r="X2820" s="1">
        <f>IF(LEN(TRIM(W2820&amp;""))=0, "", VALUE(SUBSTITUTE(W2820,"$","")))</f>
        <v>125.9726</v>
      </c>
      <c r="Y2820" s="5" t="s">
        <v>3962</v>
      </c>
      <c r="Z2820" s="4" cm="1">
        <f t="array" ref="Z2820">IF(
    LEN(TRIM(Y2820&amp;""))=0,
        IF(AND(ISNUMBER(net_sales_clean), ISNUMBER(profit_clean)),
            net_sales_clean - profit_clean,
            ""
        ),
    VALUE(SUBSTITUTE(Y2820,"$",""))
)</f>
        <v>73.713252554109104</v>
      </c>
      <c r="AA2820" s="5" t="s">
        <v>3961</v>
      </c>
      <c r="AB2820" s="4" cm="1">
        <f t="array" ref="AB2820">IF(
    LEN(TRIM(AA2820&amp;""))=0,
        IF(AND(ISNUMBER(net_sales_clean), ISNUMBER(cost_clean)),
            net_sales_clean - cost_clean,
            ""
        ),
    VALUE(SUBSTITUTE(AA2820,"$",""))
)</f>
        <v>52.259347445890803</v>
      </c>
      <c r="AC2820">
        <v>5</v>
      </c>
      <c r="AD2820">
        <f>IF(LEN(TRIM(AC2820&amp;""))=0, "", VALUE(AC2820))</f>
        <v>5</v>
      </c>
      <c r="AE2820">
        <v>5</v>
      </c>
      <c r="AF2820">
        <f>IF(LEN(TRIM(AE2820&amp;""))=0, "", VALUE(AE2820))</f>
        <v>5</v>
      </c>
      <c r="AG2820">
        <v>0</v>
      </c>
      <c r="AH2820">
        <f>IF(
    OR(U2820&lt;0, W2820&lt;0, Y2820&lt;0, AA2820&lt;0),
        1,
        IF(LEN(TRIM(AG2820&amp;""))=0, "", AG2820)
)</f>
        <v>0</v>
      </c>
      <c r="AI2820" t="str">
        <f>IF(
    COUNT(Q2820,V2820,X2820,Z2820,AB2820)=0,
        "Not Usable",
    IF(
        COUNT(Q2820,V2820,X2820,Z2820,AB2820)&lt;5,
            "Incomplete",
            IF(
                MIN(Q2820,V2820,X2820,Z2820,AB2820)=0,
                    "Incomplete",
                    "Complete"
            )
    )
)</f>
        <v>Complete</v>
      </c>
    </row>
    <row r="2821" spans="1:35" x14ac:dyDescent="0.3">
      <c r="A2821">
        <v>49102</v>
      </c>
      <c r="B2821" s="6">
        <v>45703.44358796296</v>
      </c>
      <c r="C2821" s="3">
        <f>INT(B2821)</f>
        <v>45703</v>
      </c>
      <c r="D2821" s="2">
        <f>MOD(B2821,1)</f>
        <v>0.44358796296000946</v>
      </c>
      <c r="E2821">
        <v>57</v>
      </c>
      <c r="F2821" t="s">
        <v>33</v>
      </c>
      <c r="G2821" t="str">
        <f xml:space="preserve"> PROPER(TRIM(CLEAN(SUBSTITUTE(F2821,CHAR(160)," "))))</f>
        <v>South</v>
      </c>
      <c r="H2821" t="s">
        <v>17</v>
      </c>
      <c r="I2821" t="str">
        <f>PROPER(TRIM(CLEAN((SUBSTITUTE(H2821,"-"," ")))))</f>
        <v>Online</v>
      </c>
      <c r="J2821">
        <v>7183</v>
      </c>
      <c r="K2821" t="s">
        <v>14</v>
      </c>
      <c r="L2821" t="str">
        <f xml:space="preserve"> PROPER(TRIM(CLEAN(SUBSTITUTE(K2821,CHAR(160)," "))))</f>
        <v>Consumer</v>
      </c>
      <c r="M2821" t="s">
        <v>9</v>
      </c>
      <c r="N2821" t="str">
        <f xml:space="preserve"> PROPER(TRIM(CLEAN(SUBSTITUTE(M2821,CHAR(160)," "))))</f>
        <v>Home</v>
      </c>
      <c r="O2821" t="s">
        <v>32</v>
      </c>
      <c r="P2821" t="str">
        <f>IF(LEN(TRIM(Table1[[#This Row],[subcategory]]&amp;""))=0,"Unknown", PROPER(TRIM(Table1[[#This Row],[subcategory]])))</f>
        <v>Furniture</v>
      </c>
      <c r="Q2821">
        <v>37.31</v>
      </c>
      <c r="R2821" s="1">
        <f>IF(LEN(TRIM(Q2821&amp;""))=0, "", VALUE(SUBSTITUTE(Q2821,"$","")))</f>
        <v>37.31</v>
      </c>
      <c r="S2821">
        <v>3</v>
      </c>
      <c r="T2821">
        <f>IF(LEN(TRIM(S2821&amp;""))=0, "", VALUE(S2821))</f>
        <v>3</v>
      </c>
      <c r="U2821">
        <v>111.93</v>
      </c>
      <c r="V2821" s="1">
        <f>IF(LEN(TRIM(U2821&amp;""))=0, "", VALUE(SUBSTITUTE(U2821,"$","")))</f>
        <v>111.93</v>
      </c>
      <c r="W2821" s="1">
        <v>90.663300000000007</v>
      </c>
      <c r="X2821" s="1">
        <f>IF(LEN(TRIM(W2821&amp;""))=0, "", VALUE(SUBSTITUTE(W2821,"$","")))</f>
        <v>90.663300000000007</v>
      </c>
      <c r="Y2821" s="5" t="s">
        <v>3960</v>
      </c>
      <c r="Z2821" s="4" cm="1">
        <f t="array" ref="Z2821">IF(
    LEN(TRIM(Y2821&amp;""))=0,
        IF(AND(ISNUMBER(net_sales_clean), ISNUMBER(profit_clean)),
            net_sales_clean - profit_clean,
            ""
        ),
    VALUE(SUBSTITUTE(Y2821,"$",""))
)</f>
        <v>70.682810383360305</v>
      </c>
      <c r="AA2821" s="5" t="s">
        <v>3959</v>
      </c>
      <c r="AB2821" s="4" cm="1">
        <f t="array" ref="AB2821">IF(
    LEN(TRIM(AA2821&amp;""))=0,
        IF(AND(ISNUMBER(net_sales_clean), ISNUMBER(cost_clean)),
            net_sales_clean - cost_clean,
            ""
        ),
    VALUE(SUBSTITUTE(AA2821,"$",""))
)</f>
        <v>19.980489616639598</v>
      </c>
      <c r="AC2821">
        <v>1</v>
      </c>
      <c r="AD2821">
        <f>IF(LEN(TRIM(AC2821&amp;""))=0, "", VALUE(AC2821))</f>
        <v>1</v>
      </c>
      <c r="AE2821">
        <v>3</v>
      </c>
      <c r="AF2821">
        <f>IF(LEN(TRIM(AE2821&amp;""))=0, "", VALUE(AE2821))</f>
        <v>3</v>
      </c>
      <c r="AG2821">
        <v>0</v>
      </c>
      <c r="AH2821">
        <f>IF(
    OR(U2821&lt;0, W2821&lt;0, Y2821&lt;0, AA2821&lt;0),
        1,
        IF(LEN(TRIM(AG2821&amp;""))=0, "", AG2821)
)</f>
        <v>0</v>
      </c>
      <c r="AI2821" t="str">
        <f>IF(
    COUNT(Q2821,V2821,X2821,Z2821,AB2821)=0,
        "Not Usable",
    IF(
        COUNT(Q2821,V2821,X2821,Z2821,AB2821)&lt;5,
            "Incomplete",
            IF(
                MIN(Q2821,V2821,X2821,Z2821,AB2821)=0,
                    "Incomplete",
                    "Complete"
            )
    )
)</f>
        <v>Complete</v>
      </c>
    </row>
    <row r="2822" spans="1:35" x14ac:dyDescent="0.3">
      <c r="A2822">
        <v>52454</v>
      </c>
      <c r="B2822" s="6">
        <v>45725.196250000001</v>
      </c>
      <c r="C2822" s="3">
        <f>INT(B2822)</f>
        <v>45725</v>
      </c>
      <c r="D2822" s="2">
        <f>MOD(B2822,1)</f>
        <v>0.19625000000087311</v>
      </c>
      <c r="E2822">
        <v>29</v>
      </c>
      <c r="F2822" t="s">
        <v>13</v>
      </c>
      <c r="G2822" t="str">
        <f xml:space="preserve"> PROPER(TRIM(CLEAN(SUBSTITUTE(F2822,CHAR(160)," "))))</f>
        <v>Northeast</v>
      </c>
      <c r="H2822" t="s">
        <v>17</v>
      </c>
      <c r="I2822" t="str">
        <f>PROPER(TRIM(CLEAN((SUBSTITUTE(H2822,"-"," ")))))</f>
        <v>Online</v>
      </c>
      <c r="J2822">
        <v>17844</v>
      </c>
      <c r="K2822" t="s">
        <v>2</v>
      </c>
      <c r="L2822" t="str">
        <f xml:space="preserve"> PROPER(TRIM(CLEAN(SUBSTITUTE(K2822,CHAR(160)," "))))</f>
        <v>Home Office</v>
      </c>
      <c r="M2822" t="s">
        <v>9</v>
      </c>
      <c r="N2822" t="str">
        <f xml:space="preserve"> PROPER(TRIM(CLEAN(SUBSTITUTE(M2822,CHAR(160)," "))))</f>
        <v>Home</v>
      </c>
      <c r="O2822" t="s">
        <v>38</v>
      </c>
      <c r="P2822" t="str">
        <f>IF(LEN(TRIM(Table1[[#This Row],[subcategory]]&amp;""))=0,"Unknown", PROPER(TRIM(Table1[[#This Row],[subcategory]])))</f>
        <v>Kitchen</v>
      </c>
      <c r="Q2822">
        <v>58.64</v>
      </c>
      <c r="R2822" s="1">
        <f>IF(LEN(TRIM(Q2822&amp;""))=0, "", VALUE(SUBSTITUTE(Q2822,"$","")))</f>
        <v>58.64</v>
      </c>
      <c r="S2822">
        <v>2</v>
      </c>
      <c r="T2822">
        <f>IF(LEN(TRIM(S2822&amp;""))=0, "", VALUE(S2822))</f>
        <v>2</v>
      </c>
      <c r="U2822">
        <v>117.28</v>
      </c>
      <c r="V2822" s="1">
        <f>IF(LEN(TRIM(U2822&amp;""))=0, "", VALUE(SUBSTITUTE(U2822,"$","")))</f>
        <v>117.28</v>
      </c>
      <c r="W2822" s="1">
        <v>85.731679999999997</v>
      </c>
      <c r="X2822" s="1">
        <f>IF(LEN(TRIM(W2822&amp;""))=0, "", VALUE(SUBSTITUTE(W2822,"$","")))</f>
        <v>85.731679999999997</v>
      </c>
      <c r="Y2822" s="5" t="s">
        <v>3958</v>
      </c>
      <c r="Z2822" s="4" cm="1">
        <f t="array" ref="Z2822">IF(
    LEN(TRIM(Y2822&amp;""))=0,
        IF(AND(ISNUMBER(net_sales_clean), ISNUMBER(profit_clean)),
            net_sales_clean - profit_clean,
            ""
        ),
    VALUE(SUBSTITUTE(Y2822,"$",""))
)</f>
        <v>67.913791119771503</v>
      </c>
      <c r="AA2822" s="5" t="s">
        <v>3957</v>
      </c>
      <c r="AB2822" s="4" cm="1">
        <f t="array" ref="AB2822">IF(
    LEN(TRIM(AA2822&amp;""))=0,
        IF(AND(ISNUMBER(net_sales_clean), ISNUMBER(cost_clean)),
            net_sales_clean - cost_clean,
            ""
        ),
    VALUE(SUBSTITUTE(AA2822,"$",""))
)</f>
        <v>17.817888880228399</v>
      </c>
      <c r="AC2822">
        <v>6</v>
      </c>
      <c r="AD2822">
        <f>IF(LEN(TRIM(AC2822&amp;""))=0, "", VALUE(AC2822))</f>
        <v>6</v>
      </c>
      <c r="AE2822">
        <v>5</v>
      </c>
      <c r="AF2822">
        <f>IF(LEN(TRIM(AE2822&amp;""))=0, "", VALUE(AE2822))</f>
        <v>5</v>
      </c>
      <c r="AG2822">
        <v>0</v>
      </c>
      <c r="AH2822">
        <f>IF(
    OR(U2822&lt;0, W2822&lt;0, Y2822&lt;0, AA2822&lt;0),
        1,
        IF(LEN(TRIM(AG2822&amp;""))=0, "", AG2822)
)</f>
        <v>0</v>
      </c>
      <c r="AI2822" t="str">
        <f>IF(
    COUNT(Q2822,V2822,X2822,Z2822,AB2822)=0,
        "Not Usable",
    IF(
        COUNT(Q2822,V2822,X2822,Z2822,AB2822)&lt;5,
            "Incomplete",
            IF(
                MIN(Q2822,V2822,X2822,Z2822,AB2822)=0,
                    "Incomplete",
                    "Complete"
            )
    )
)</f>
        <v>Complete</v>
      </c>
    </row>
    <row r="2823" spans="1:35" x14ac:dyDescent="0.3">
      <c r="A2823">
        <v>46207</v>
      </c>
      <c r="B2823" s="6">
        <v>45522.110752314817</v>
      </c>
      <c r="C2823" s="3">
        <f>INT(B2823)</f>
        <v>45522</v>
      </c>
      <c r="D2823" s="2">
        <f>MOD(B2823,1)</f>
        <v>0.1107523148166365</v>
      </c>
      <c r="E2823">
        <v>77</v>
      </c>
      <c r="F2823" t="s">
        <v>21</v>
      </c>
      <c r="G2823" t="str">
        <f xml:space="preserve"> PROPER(TRIM(CLEAN(SUBSTITUTE(F2823,CHAR(160)," "))))</f>
        <v>Midwest</v>
      </c>
      <c r="H2823" t="s">
        <v>11</v>
      </c>
      <c r="I2823" t="str">
        <f>PROPER(TRIM(CLEAN((SUBSTITUTE(H2823,"-"," ")))))</f>
        <v>Online</v>
      </c>
      <c r="J2823">
        <v>23219</v>
      </c>
      <c r="K2823" t="s">
        <v>6</v>
      </c>
      <c r="L2823" t="str">
        <f xml:space="preserve"> PROPER(TRIM(CLEAN(SUBSTITUTE(K2823,CHAR(160)," "))))</f>
        <v>Corporate</v>
      </c>
      <c r="M2823" t="s">
        <v>16</v>
      </c>
      <c r="N2823" t="str">
        <f xml:space="preserve"> PROPER(TRIM(CLEAN(SUBSTITUTE(M2823,CHAR(160)," "))))</f>
        <v>Grocery</v>
      </c>
      <c r="O2823" t="s">
        <v>24</v>
      </c>
      <c r="P2823" t="str">
        <f>IF(LEN(TRIM(Table1[[#This Row],[subcategory]]&amp;""))=0,"Unknown", PROPER(TRIM(Table1[[#This Row],[subcategory]])))</f>
        <v>Snacks</v>
      </c>
      <c r="Q2823">
        <v>17.100000000000001</v>
      </c>
      <c r="R2823" s="1">
        <f>IF(LEN(TRIM(Q2823&amp;""))=0, "", VALUE(SUBSTITUTE(Q2823,"$","")))</f>
        <v>17.100000000000001</v>
      </c>
      <c r="S2823">
        <v>1</v>
      </c>
      <c r="T2823">
        <f>IF(LEN(TRIM(S2823&amp;""))=0, "", VALUE(S2823))</f>
        <v>1</v>
      </c>
      <c r="U2823">
        <v>17.100000000000001</v>
      </c>
      <c r="V2823" s="1">
        <f>IF(LEN(TRIM(U2823&amp;""))=0, "", VALUE(SUBSTITUTE(U2823,"$","")))</f>
        <v>17.100000000000001</v>
      </c>
      <c r="W2823" s="4" t="s">
        <v>3956</v>
      </c>
      <c r="X2823" s="4">
        <f>IF(LEN(TRIM(W2823&amp;""))=0, "", VALUE(SUBSTITUTE(W2823,"$","")))</f>
        <v>14.5863</v>
      </c>
      <c r="Y2823" s="5" t="s">
        <v>3955</v>
      </c>
      <c r="Z2823" s="4" cm="1">
        <f t="array" ref="Z2823">IF(
    LEN(TRIM(Y2823&amp;""))=0,
        IF(AND(ISNUMBER(net_sales_clean), ISNUMBER(profit_clean)),
            net_sales_clean - profit_clean,
            ""
        ),
    VALUE(SUBSTITUTE(Y2823,"$",""))
)</f>
        <v>8.7932785927423396</v>
      </c>
      <c r="AA2823" s="5" t="s">
        <v>3954</v>
      </c>
      <c r="AB2823" s="4" cm="1">
        <f t="array" ref="AB2823">IF(
    LEN(TRIM(AA2823&amp;""))=0,
        IF(AND(ISNUMBER(net_sales_clean), ISNUMBER(cost_clean)),
            net_sales_clean - cost_clean,
            ""
        ),
    VALUE(SUBSTITUTE(AA2823,"$",""))
)</f>
        <v>5.7930214072576502</v>
      </c>
      <c r="AC2823">
        <v>8</v>
      </c>
      <c r="AD2823">
        <f>IF(LEN(TRIM(AC2823&amp;""))=0, "", VALUE(AC2823))</f>
        <v>8</v>
      </c>
      <c r="AE2823">
        <v>4</v>
      </c>
      <c r="AF2823">
        <f>IF(LEN(TRIM(AE2823&amp;""))=0, "", VALUE(AE2823))</f>
        <v>4</v>
      </c>
      <c r="AG2823">
        <v>0</v>
      </c>
      <c r="AH2823">
        <f>IF(
    OR(U2823&lt;0, W2823&lt;0, Y2823&lt;0, AA2823&lt;0),
        1,
        IF(LEN(TRIM(AG2823&amp;""))=0, "", AG2823)
)</f>
        <v>0</v>
      </c>
      <c r="AI2823" t="str">
        <f>IF(
    COUNT(Q2823,V2823,X2823,Z2823,AB2823)=0,
        "Not Usable",
    IF(
        COUNT(Q2823,V2823,X2823,Z2823,AB2823)&lt;5,
            "Incomplete",
            IF(
                MIN(Q2823,V2823,X2823,Z2823,AB2823)=0,
                    "Incomplete",
                    "Complete"
            )
    )
)</f>
        <v>Complete</v>
      </c>
    </row>
    <row r="2824" spans="1:35" x14ac:dyDescent="0.3">
      <c r="A2824">
        <v>21023</v>
      </c>
      <c r="B2824" s="6">
        <v>45167.995578703703</v>
      </c>
      <c r="C2824" s="3">
        <f>INT(B2824)</f>
        <v>45167</v>
      </c>
      <c r="D2824" s="2">
        <f>MOD(B2824,1)</f>
        <v>0.99557870370335877</v>
      </c>
      <c r="E2824">
        <v>69</v>
      </c>
      <c r="F2824" t="s">
        <v>13</v>
      </c>
      <c r="G2824" t="str">
        <f xml:space="preserve"> PROPER(TRIM(CLEAN(SUBSTITUTE(F2824,CHAR(160)," "))))</f>
        <v>Northeast</v>
      </c>
      <c r="H2824" t="s">
        <v>27</v>
      </c>
      <c r="I2824" t="str">
        <f>PROPER(TRIM(CLEAN((SUBSTITUTE(H2824,"-"," ")))))</f>
        <v>In Store</v>
      </c>
      <c r="J2824">
        <v>28339</v>
      </c>
      <c r="K2824" t="s">
        <v>6</v>
      </c>
      <c r="L2824" t="str">
        <f xml:space="preserve"> PROPER(TRIM(CLEAN(SUBSTITUTE(K2824,CHAR(160)," "))))</f>
        <v>Corporate</v>
      </c>
      <c r="M2824" t="s">
        <v>19</v>
      </c>
      <c r="N2824" t="str">
        <f xml:space="preserve"> PROPER(TRIM(CLEAN(SUBSTITUTE(M2824,CHAR(160)," "))))</f>
        <v>Apparel</v>
      </c>
      <c r="O2824" t="s">
        <v>18</v>
      </c>
      <c r="P2824" t="str">
        <f>IF(LEN(TRIM(Table1[[#This Row],[subcategory]]&amp;""))=0,"Unknown", PROPER(TRIM(Table1[[#This Row],[subcategory]])))</f>
        <v>Men</v>
      </c>
      <c r="Q2824">
        <v>95.68</v>
      </c>
      <c r="R2824" s="1">
        <f>IF(LEN(TRIM(Q2824&amp;""))=0, "", VALUE(SUBSTITUTE(Q2824,"$","")))</f>
        <v>95.68</v>
      </c>
      <c r="S2824">
        <v>0</v>
      </c>
      <c r="T2824">
        <f>IF(LEN(TRIM(S2824&amp;""))=0, "", VALUE(S2824))</f>
        <v>0</v>
      </c>
      <c r="U2824">
        <v>0</v>
      </c>
      <c r="V2824" s="1">
        <f>IF(LEN(TRIM(U2824&amp;""))=0, "", VALUE(SUBSTITUTE(U2824,"$","")))</f>
        <v>0</v>
      </c>
      <c r="W2824" s="1">
        <v>0</v>
      </c>
      <c r="X2824" s="1">
        <f>IF(LEN(TRIM(W2824&amp;""))=0, "", VALUE(SUBSTITUTE(W2824,"$","")))</f>
        <v>0</v>
      </c>
      <c r="Z2824" s="1" t="str" cm="1">
        <f t="array" ref="Z2824">IF(
    LEN(TRIM(Y2824&amp;""))=0,
        IF(AND(ISNUMBER(net_sales_clean), ISNUMBER(profit_clean)),
            net_sales_clean - profit_clean,
            ""
        ),
    VALUE(SUBSTITUTE(Y2824,"$",""))
)</f>
        <v/>
      </c>
      <c r="AB2824" s="1" t="str" cm="1">
        <f t="array" ref="AB2824">IF(
    LEN(TRIM(AA2824&amp;""))=0,
        IF(AND(ISNUMBER(net_sales_clean), ISNUMBER(cost_clean)),
            net_sales_clean - cost_clean,
            ""
        ),
    VALUE(SUBSTITUTE(AA2824,"$",""))
)</f>
        <v/>
      </c>
      <c r="AC2824">
        <v>0</v>
      </c>
      <c r="AD2824">
        <f>IF(LEN(TRIM(AC2824&amp;""))=0, "", VALUE(AC2824))</f>
        <v>0</v>
      </c>
      <c r="AE2824">
        <v>1</v>
      </c>
      <c r="AF2824">
        <f>IF(LEN(TRIM(AE2824&amp;""))=0, "", VALUE(AE2824))</f>
        <v>1</v>
      </c>
      <c r="AG2824">
        <v>0</v>
      </c>
      <c r="AH2824">
        <f>IF(
    OR(U2824&lt;0, W2824&lt;0, Y2824&lt;0, AA2824&lt;0),
        1,
        IF(LEN(TRIM(AG2824&amp;""))=0, "", AG2824)
)</f>
        <v>0</v>
      </c>
      <c r="AI2824" t="str">
        <f>IF(
    COUNT(Q2824,V2824,X2824,Z2824,AB2824)=0,
        "Not Usable",
    IF(
        COUNT(Q2824,V2824,X2824,Z2824,AB2824)&lt;5,
            "Incomplete",
            IF(
                MIN(Q2824,V2824,X2824,Z2824,AB2824)=0,
                    "Incomplete",
                    "Complete"
            )
    )
)</f>
        <v>Incomplete</v>
      </c>
    </row>
    <row r="2825" spans="1:35" x14ac:dyDescent="0.3">
      <c r="A2825">
        <v>9646</v>
      </c>
      <c r="B2825" s="6">
        <v>45839.833680555559</v>
      </c>
      <c r="C2825" s="3">
        <f>INT(B2825)</f>
        <v>45839</v>
      </c>
      <c r="D2825" s="2">
        <f>MOD(B2825,1)</f>
        <v>0.83368055555911269</v>
      </c>
      <c r="E2825">
        <v>17</v>
      </c>
      <c r="F2825" t="s">
        <v>33</v>
      </c>
      <c r="G2825" t="str">
        <f xml:space="preserve"> PROPER(TRIM(CLEAN(SUBSTITUTE(F2825,CHAR(160)," "))))</f>
        <v>South</v>
      </c>
      <c r="H2825" t="s">
        <v>3</v>
      </c>
      <c r="I2825" t="str">
        <f>PROPER(TRIM(CLEAN((SUBSTITUTE(H2825,"-"," ")))))</f>
        <v>Phone</v>
      </c>
      <c r="J2825">
        <v>13305</v>
      </c>
      <c r="K2825" t="s">
        <v>2</v>
      </c>
      <c r="L2825" t="str">
        <f xml:space="preserve"> PROPER(TRIM(CLEAN(SUBSTITUTE(K2825,CHAR(160)," "))))</f>
        <v>Home Office</v>
      </c>
      <c r="M2825" t="s">
        <v>19</v>
      </c>
      <c r="N2825" t="str">
        <f xml:space="preserve"> PROPER(TRIM(CLEAN(SUBSTITUTE(M2825,CHAR(160)," "))))</f>
        <v>Apparel</v>
      </c>
      <c r="O2825" t="s">
        <v>26</v>
      </c>
      <c r="P2825" t="str">
        <f>IF(LEN(TRIM(Table1[[#This Row],[subcategory]]&amp;""))=0,"Unknown", PROPER(TRIM(Table1[[#This Row],[subcategory]])))</f>
        <v>Kids</v>
      </c>
      <c r="Q2825">
        <v>97.84</v>
      </c>
      <c r="R2825" s="1">
        <f>IF(LEN(TRIM(Q2825&amp;""))=0, "", VALUE(SUBSTITUTE(Q2825,"$","")))</f>
        <v>97.84</v>
      </c>
      <c r="S2825">
        <v>2</v>
      </c>
      <c r="T2825">
        <f>IF(LEN(TRIM(S2825&amp;""))=0, "", VALUE(S2825))</f>
        <v>2</v>
      </c>
      <c r="U2825">
        <v>195.68</v>
      </c>
      <c r="V2825" s="1">
        <f>IF(LEN(TRIM(U2825&amp;""))=0, "", VALUE(SUBSTITUTE(U2825,"$","")))</f>
        <v>195.68</v>
      </c>
      <c r="W2825" s="1">
        <v>186.87440000000001</v>
      </c>
      <c r="X2825" s="1">
        <f>IF(LEN(TRIM(W2825&amp;""))=0, "", VALUE(SUBSTITUTE(W2825,"$","")))</f>
        <v>186.87440000000001</v>
      </c>
      <c r="Y2825" s="5" t="s">
        <v>3953</v>
      </c>
      <c r="Z2825" s="4" cm="1">
        <f t="array" ref="Z2825">IF(
    LEN(TRIM(Y2825&amp;""))=0,
        IF(AND(ISNUMBER(net_sales_clean), ISNUMBER(profit_clean)),
            net_sales_clean - profit_clean,
            ""
        ),
    VALUE(SUBSTITUTE(Y2825,"$",""))
)</f>
        <v>118.297591605138</v>
      </c>
      <c r="AA2825" s="5" t="s">
        <v>3952</v>
      </c>
      <c r="AB2825" s="4" cm="1">
        <f t="array" ref="AB2825">IF(
    LEN(TRIM(AA2825&amp;""))=0,
        IF(AND(ISNUMBER(net_sales_clean), ISNUMBER(cost_clean)),
            net_sales_clean - cost_clean,
            ""
        ),
    VALUE(SUBSTITUTE(AA2825,"$",""))
)</f>
        <v>68.576808394861203</v>
      </c>
      <c r="AC2825">
        <v>5</v>
      </c>
      <c r="AD2825">
        <f>IF(LEN(TRIM(AC2825&amp;""))=0, "", VALUE(AC2825))</f>
        <v>5</v>
      </c>
      <c r="AE2825">
        <v>3</v>
      </c>
      <c r="AF2825">
        <f>IF(LEN(TRIM(AE2825&amp;""))=0, "", VALUE(AE2825))</f>
        <v>3</v>
      </c>
      <c r="AG2825">
        <v>0</v>
      </c>
      <c r="AH2825">
        <f>IF(
    OR(U2825&lt;0, W2825&lt;0, Y2825&lt;0, AA2825&lt;0),
        1,
        IF(LEN(TRIM(AG2825&amp;""))=0, "", AG2825)
)</f>
        <v>0</v>
      </c>
      <c r="AI2825" t="str">
        <f>IF(
    COUNT(Q2825,V2825,X2825,Z2825,AB2825)=0,
        "Not Usable",
    IF(
        COUNT(Q2825,V2825,X2825,Z2825,AB2825)&lt;5,
            "Incomplete",
            IF(
                MIN(Q2825,V2825,X2825,Z2825,AB2825)=0,
                    "Incomplete",
                    "Complete"
            )
    )
)</f>
        <v>Complete</v>
      </c>
    </row>
    <row r="2826" spans="1:35" x14ac:dyDescent="0.3">
      <c r="A2826">
        <v>14188</v>
      </c>
      <c r="B2826" s="6">
        <v>45012.980578703704</v>
      </c>
      <c r="C2826" s="3">
        <f>INT(B2826)</f>
        <v>45012</v>
      </c>
      <c r="D2826" s="2">
        <f>MOD(B2826,1)</f>
        <v>0.98057870370394085</v>
      </c>
      <c r="E2826">
        <v>83</v>
      </c>
      <c r="F2826" t="s">
        <v>15</v>
      </c>
      <c r="G2826" t="str">
        <f xml:space="preserve"> PROPER(TRIM(CLEAN(SUBSTITUTE(F2826,CHAR(160)," "))))</f>
        <v>West</v>
      </c>
      <c r="H2826" t="s">
        <v>3</v>
      </c>
      <c r="I2826" t="str">
        <f>PROPER(TRIM(CLEAN((SUBSTITUTE(H2826,"-"," ")))))</f>
        <v>Phone</v>
      </c>
      <c r="J2826">
        <v>4822</v>
      </c>
      <c r="K2826" t="s">
        <v>6</v>
      </c>
      <c r="L2826" t="str">
        <f xml:space="preserve"> PROPER(TRIM(CLEAN(SUBSTITUTE(K2826,CHAR(160)," "))))</f>
        <v>Corporate</v>
      </c>
      <c r="M2826" t="s">
        <v>9</v>
      </c>
      <c r="N2826" t="str">
        <f xml:space="preserve"> PROPER(TRIM(CLEAN(SUBSTITUTE(M2826,CHAR(160)," "))))</f>
        <v>Home</v>
      </c>
      <c r="O2826" t="s">
        <v>12</v>
      </c>
      <c r="P2826" t="str">
        <f>IF(LEN(TRIM(Table1[[#This Row],[subcategory]]&amp;""))=0,"Unknown", PROPER(TRIM(Table1[[#This Row],[subcategory]])))</f>
        <v>Decor</v>
      </c>
      <c r="Q2826">
        <v>37.64</v>
      </c>
      <c r="R2826" s="1">
        <f>IF(LEN(TRIM(Q2826&amp;""))=0, "", VALUE(SUBSTITUTE(Q2826,"$","")))</f>
        <v>37.64</v>
      </c>
      <c r="S2826">
        <v>2</v>
      </c>
      <c r="T2826">
        <f>IF(LEN(TRIM(S2826&amp;""))=0, "", VALUE(S2826))</f>
        <v>2</v>
      </c>
      <c r="U2826">
        <v>75.28</v>
      </c>
      <c r="V2826" s="1">
        <f>IF(LEN(TRIM(U2826&amp;""))=0, "", VALUE(SUBSTITUTE(U2826,"$","")))</f>
        <v>75.28</v>
      </c>
      <c r="X2826" s="1" t="str">
        <f>IF(LEN(TRIM(W2826&amp;""))=0, "", VALUE(SUBSTITUTE(W2826,"$","")))</f>
        <v/>
      </c>
      <c r="Z2826" s="1" t="str" cm="1">
        <f t="array" ref="Z2826">IF(
    LEN(TRIM(Y2826&amp;""))=0,
        IF(AND(ISNUMBER(net_sales_clean), ISNUMBER(profit_clean)),
            net_sales_clean - profit_clean,
            ""
        ),
    VALUE(SUBSTITUTE(Y2826,"$",""))
)</f>
        <v/>
      </c>
      <c r="AB2826" s="1" t="str" cm="1">
        <f t="array" ref="AB2826">IF(
    LEN(TRIM(AA2826&amp;""))=0,
        IF(AND(ISNUMBER(net_sales_clean), ISNUMBER(cost_clean)),
            net_sales_clean - cost_clean,
            ""
        ),
    VALUE(SUBSTITUTE(AA2826,"$",""))
)</f>
        <v/>
      </c>
      <c r="AC2826">
        <v>6</v>
      </c>
      <c r="AD2826">
        <f>IF(LEN(TRIM(AC2826&amp;""))=0, "", VALUE(AC2826))</f>
        <v>6</v>
      </c>
      <c r="AE2826">
        <v>5</v>
      </c>
      <c r="AF2826">
        <f>IF(LEN(TRIM(AE2826&amp;""))=0, "", VALUE(AE2826))</f>
        <v>5</v>
      </c>
      <c r="AG2826">
        <v>0</v>
      </c>
      <c r="AH2826">
        <f>IF(
    OR(U2826&lt;0, W2826&lt;0, Y2826&lt;0, AA2826&lt;0),
        1,
        IF(LEN(TRIM(AG2826&amp;""))=0, "", AG2826)
)</f>
        <v>0</v>
      </c>
      <c r="AI2826" t="str">
        <f>IF(
    COUNT(Q2826,V2826,X2826,Z2826,AB2826)=0,
        "Not Usable",
    IF(
        COUNT(Q2826,V2826,X2826,Z2826,AB2826)&lt;5,
            "Incomplete",
            IF(
                MIN(Q2826,V2826,X2826,Z2826,AB2826)=0,
                    "Incomplete",
                    "Complete"
            )
    )
)</f>
        <v>Incomplete</v>
      </c>
    </row>
    <row r="2827" spans="1:35" x14ac:dyDescent="0.3">
      <c r="A2827">
        <v>1749</v>
      </c>
      <c r="B2827" s="6">
        <v>44939.195601851854</v>
      </c>
      <c r="C2827" s="3">
        <f>INT(B2827)</f>
        <v>44939</v>
      </c>
      <c r="D2827" s="2">
        <f>MOD(B2827,1)</f>
        <v>0.19560185185400769</v>
      </c>
      <c r="E2827">
        <v>43</v>
      </c>
      <c r="F2827" t="s">
        <v>21</v>
      </c>
      <c r="G2827" t="str">
        <f xml:space="preserve"> PROPER(TRIM(CLEAN(SUBSTITUTE(F2827,CHAR(160)," "))))</f>
        <v>Midwest</v>
      </c>
      <c r="H2827" t="s">
        <v>3</v>
      </c>
      <c r="I2827" t="str">
        <f>PROPER(TRIM(CLEAN((SUBSTITUTE(H2827,"-"," ")))))</f>
        <v>Phone</v>
      </c>
      <c r="J2827">
        <v>2878</v>
      </c>
      <c r="K2827" t="s">
        <v>6</v>
      </c>
      <c r="L2827" t="str">
        <f xml:space="preserve"> PROPER(TRIM(CLEAN(SUBSTITUTE(K2827,CHAR(160)," "))))</f>
        <v>Corporate</v>
      </c>
      <c r="M2827" t="s">
        <v>19</v>
      </c>
      <c r="N2827" t="str">
        <f xml:space="preserve"> PROPER(TRIM(CLEAN(SUBSTITUTE(M2827,CHAR(160)," "))))</f>
        <v>Apparel</v>
      </c>
      <c r="O2827" t="s">
        <v>20</v>
      </c>
      <c r="P2827" t="str">
        <f>IF(LEN(TRIM(Table1[[#This Row],[subcategory]]&amp;""))=0,"Unknown", PROPER(TRIM(Table1[[#This Row],[subcategory]])))</f>
        <v>Women</v>
      </c>
      <c r="Q2827">
        <v>52.93</v>
      </c>
      <c r="R2827" s="1">
        <f>IF(LEN(TRIM(Q2827&amp;""))=0, "", VALUE(SUBSTITUTE(Q2827,"$","")))</f>
        <v>52.93</v>
      </c>
      <c r="S2827">
        <v>2</v>
      </c>
      <c r="T2827">
        <f>IF(LEN(TRIM(S2827&amp;""))=0, "", VALUE(S2827))</f>
        <v>2</v>
      </c>
      <c r="U2827">
        <v>-105.86</v>
      </c>
      <c r="V2827" s="1">
        <f>IF(LEN(TRIM(U2827&amp;""))=0, "", VALUE(SUBSTITUTE(U2827,"$","")))</f>
        <v>-105.86</v>
      </c>
      <c r="W2827" s="1">
        <v>-94.850560000000002</v>
      </c>
      <c r="X2827" s="1">
        <f>IF(LEN(TRIM(W2827&amp;""))=0, "", VALUE(SUBSTITUTE(W2827,"$","")))</f>
        <v>-94.850560000000002</v>
      </c>
      <c r="Y2827">
        <v>-66.6878672718871</v>
      </c>
      <c r="Z2827" s="1" cm="1">
        <f t="array" ref="Z2827">IF(
    LEN(TRIM(Y2827&amp;""))=0,
        IF(AND(ISNUMBER(net_sales_clean), ISNUMBER(profit_clean)),
            net_sales_clean - profit_clean,
            ""
        ),
    VALUE(SUBSTITUTE(Y2827,"$",""))
)</f>
        <v>-66.6878672718871</v>
      </c>
      <c r="AA2827">
        <v>-28.162692728112798</v>
      </c>
      <c r="AB2827" s="1" cm="1">
        <f t="array" ref="AB2827">IF(
    LEN(TRIM(AA2827&amp;""))=0,
        IF(AND(ISNUMBER(net_sales_clean), ISNUMBER(cost_clean)),
            net_sales_clean - cost_clean,
            ""
        ),
    VALUE(SUBSTITUTE(AA2827,"$",""))
)</f>
        <v>-28.162692728112798</v>
      </c>
      <c r="AC2827">
        <v>6</v>
      </c>
      <c r="AD2827">
        <f>IF(LEN(TRIM(AC2827&amp;""))=0, "", VALUE(AC2827))</f>
        <v>6</v>
      </c>
      <c r="AE2827">
        <v>2</v>
      </c>
      <c r="AF2827">
        <f>IF(LEN(TRIM(AE2827&amp;""))=0, "", VALUE(AE2827))</f>
        <v>2</v>
      </c>
      <c r="AG2827">
        <v>0</v>
      </c>
      <c r="AH2827">
        <f>IF(
    OR(U2827&lt;0, W2827&lt;0, Y2827&lt;0, AA2827&lt;0),
        1,
        IF(LEN(TRIM(AG2827&amp;""))=0, "", AG2827)
)</f>
        <v>1</v>
      </c>
      <c r="AI2827" t="str">
        <f>IF(
    COUNT(Q2827,V2827,X2827,Z2827,AB2827)=0,
        "Not Usable",
    IF(
        COUNT(Q2827,V2827,X2827,Z2827,AB2827)&lt;5,
            "Incomplete",
            IF(
                MIN(Q2827,V2827,X2827,Z2827,AB2827)=0,
                    "Incomplete",
                    "Complete"
            )
    )
)</f>
        <v>Complete</v>
      </c>
    </row>
    <row r="2828" spans="1:35" x14ac:dyDescent="0.3">
      <c r="A2828">
        <v>18879</v>
      </c>
      <c r="B2828" s="6">
        <v>45149.413622685184</v>
      </c>
      <c r="C2828" s="3">
        <f>INT(B2828)</f>
        <v>45149</v>
      </c>
      <c r="D2828" s="2">
        <f>MOD(B2828,1)</f>
        <v>0.41362268518423662</v>
      </c>
      <c r="E2828">
        <v>47</v>
      </c>
      <c r="F2828" t="s">
        <v>13</v>
      </c>
      <c r="G2828" t="str">
        <f xml:space="preserve"> PROPER(TRIM(CLEAN(SUBSTITUTE(F2828,CHAR(160)," "))))</f>
        <v>Northeast</v>
      </c>
      <c r="H2828" t="s">
        <v>11</v>
      </c>
      <c r="I2828" t="str">
        <f>PROPER(TRIM(CLEAN((SUBSTITUTE(H2828,"-"," ")))))</f>
        <v>Online</v>
      </c>
      <c r="J2828">
        <v>177</v>
      </c>
      <c r="K2828" t="s">
        <v>2</v>
      </c>
      <c r="L2828" t="str">
        <f xml:space="preserve"> PROPER(TRIM(CLEAN(SUBSTITUTE(K2828,CHAR(160)," "))))</f>
        <v>Home Office</v>
      </c>
      <c r="M2828" t="s">
        <v>1</v>
      </c>
      <c r="N2828" t="str">
        <f xml:space="preserve"> PROPER(TRIM(CLEAN(SUBSTITUTE(M2828,CHAR(160)," "))))</f>
        <v>Beauty</v>
      </c>
      <c r="O2828" t="s">
        <v>5</v>
      </c>
      <c r="P2828" t="str">
        <f>IF(LEN(TRIM(Table1[[#This Row],[subcategory]]&amp;""))=0,"Unknown", PROPER(TRIM(Table1[[#This Row],[subcategory]])))</f>
        <v>Haircare</v>
      </c>
      <c r="Q2828">
        <v>104.82</v>
      </c>
      <c r="R2828" s="1">
        <f>IF(LEN(TRIM(Q2828&amp;""))=0, "", VALUE(SUBSTITUTE(Q2828,"$","")))</f>
        <v>104.82</v>
      </c>
      <c r="S2828">
        <v>2</v>
      </c>
      <c r="T2828">
        <f>IF(LEN(TRIM(S2828&amp;""))=0, "", VALUE(S2828))</f>
        <v>2</v>
      </c>
      <c r="U2828">
        <v>209.64</v>
      </c>
      <c r="V2828" s="1">
        <f>IF(LEN(TRIM(U2828&amp;""))=0, "", VALUE(SUBSTITUTE(U2828,"$","")))</f>
        <v>209.64</v>
      </c>
      <c r="W2828" s="1">
        <v>194.33627999999999</v>
      </c>
      <c r="X2828" s="1">
        <f>IF(LEN(TRIM(W2828&amp;""))=0, "", VALUE(SUBSTITUTE(W2828,"$","")))</f>
        <v>194.33627999999999</v>
      </c>
      <c r="Z2828" s="1" t="str" cm="1">
        <f t="array" ref="Z2828">IF(
    LEN(TRIM(Y2828&amp;""))=0,
        IF(AND(ISNUMBER(net_sales_clean), ISNUMBER(profit_clean)),
            net_sales_clean - profit_clean,
            ""
        ),
    VALUE(SUBSTITUTE(Y2828,"$",""))
)</f>
        <v/>
      </c>
      <c r="AB2828" s="1" t="str" cm="1">
        <f t="array" ref="AB2828">IF(
    LEN(TRIM(AA2828&amp;""))=0,
        IF(AND(ISNUMBER(net_sales_clean), ISNUMBER(cost_clean)),
            net_sales_clean - cost_clean,
            ""
        ),
    VALUE(SUBSTITUTE(AA2828,"$",""))
)</f>
        <v/>
      </c>
      <c r="AC2828">
        <v>5</v>
      </c>
      <c r="AD2828">
        <f>IF(LEN(TRIM(AC2828&amp;""))=0, "", VALUE(AC2828))</f>
        <v>5</v>
      </c>
      <c r="AE2828">
        <v>1</v>
      </c>
      <c r="AF2828">
        <f>IF(LEN(TRIM(AE2828&amp;""))=0, "", VALUE(AE2828))</f>
        <v>1</v>
      </c>
      <c r="AG2828">
        <v>0</v>
      </c>
      <c r="AH2828">
        <f>IF(
    OR(U2828&lt;0, W2828&lt;0, Y2828&lt;0, AA2828&lt;0),
        1,
        IF(LEN(TRIM(AG2828&amp;""))=0, "", AG2828)
)</f>
        <v>0</v>
      </c>
      <c r="AI2828" t="str">
        <f>IF(
    COUNT(Q2828,V2828,X2828,Z2828,AB2828)=0,
        "Not Usable",
    IF(
        COUNT(Q2828,V2828,X2828,Z2828,AB2828)&lt;5,
            "Incomplete",
            IF(
                MIN(Q2828,V2828,X2828,Z2828,AB2828)=0,
                    "Incomplete",
                    "Complete"
            )
    )
)</f>
        <v>Incomplete</v>
      </c>
    </row>
    <row r="2829" spans="1:35" x14ac:dyDescent="0.3">
      <c r="A2829">
        <v>4886</v>
      </c>
      <c r="B2829" s="6">
        <v>45774.866296296299</v>
      </c>
      <c r="C2829" s="3">
        <f>INT(B2829)</f>
        <v>45774</v>
      </c>
      <c r="D2829" s="2">
        <f>MOD(B2829,1)</f>
        <v>0.86629629629896954</v>
      </c>
      <c r="E2829">
        <v>75</v>
      </c>
      <c r="F2829" t="s">
        <v>15</v>
      </c>
      <c r="G2829" t="str">
        <f xml:space="preserve"> PROPER(TRIM(CLEAN(SUBSTITUTE(F2829,CHAR(160)," "))))</f>
        <v>West</v>
      </c>
      <c r="H2829" t="s">
        <v>7</v>
      </c>
      <c r="I2829" t="str">
        <f>PROPER(TRIM(CLEAN((SUBSTITUTE(H2829,"-"," ")))))</f>
        <v>In Store</v>
      </c>
      <c r="J2829">
        <v>21844</v>
      </c>
      <c r="K2829" t="s">
        <v>6</v>
      </c>
      <c r="L2829" t="str">
        <f xml:space="preserve"> PROPER(TRIM(CLEAN(SUBSTITUTE(K2829,CHAR(160)," "))))</f>
        <v>Corporate</v>
      </c>
      <c r="M2829" t="s">
        <v>1</v>
      </c>
      <c r="N2829" t="str">
        <f xml:space="preserve"> PROPER(TRIM(CLEAN(SUBSTITUTE(M2829,CHAR(160)," "))))</f>
        <v>Beauty</v>
      </c>
      <c r="O2829" t="s">
        <v>0</v>
      </c>
      <c r="P2829" t="str">
        <f>IF(LEN(TRIM(Table1[[#This Row],[subcategory]]&amp;""))=0,"Unknown", PROPER(TRIM(Table1[[#This Row],[subcategory]])))</f>
        <v>Makeup</v>
      </c>
      <c r="Q2829">
        <v>78.92</v>
      </c>
      <c r="R2829" s="1">
        <f>IF(LEN(TRIM(Q2829&amp;""))=0, "", VALUE(SUBSTITUTE(Q2829,"$","")))</f>
        <v>78.92</v>
      </c>
      <c r="S2829">
        <v>0</v>
      </c>
      <c r="T2829">
        <f>IF(LEN(TRIM(S2829&amp;""))=0, "", VALUE(S2829))</f>
        <v>0</v>
      </c>
      <c r="U2829">
        <v>0</v>
      </c>
      <c r="V2829" s="1">
        <f>IF(LEN(TRIM(U2829&amp;""))=0, "", VALUE(SUBSTITUTE(U2829,"$","")))</f>
        <v>0</v>
      </c>
      <c r="W2829" s="1">
        <v>0</v>
      </c>
      <c r="X2829" s="1">
        <f>IF(LEN(TRIM(W2829&amp;""))=0, "", VALUE(SUBSTITUTE(W2829,"$","")))</f>
        <v>0</v>
      </c>
      <c r="Y2829">
        <v>0</v>
      </c>
      <c r="Z2829" s="1" cm="1">
        <f t="array" ref="Z2829">IF(
    LEN(TRIM(Y2829&amp;""))=0,
        IF(AND(ISNUMBER(net_sales_clean), ISNUMBER(profit_clean)),
            net_sales_clean - profit_clean,
            ""
        ),
    VALUE(SUBSTITUTE(Y2829,"$",""))
)</f>
        <v>0</v>
      </c>
      <c r="AA2829">
        <v>0</v>
      </c>
      <c r="AB2829" s="1" cm="1">
        <f t="array" ref="AB2829">IF(
    LEN(TRIM(AA2829&amp;""))=0,
        IF(AND(ISNUMBER(net_sales_clean), ISNUMBER(cost_clean)),
            net_sales_clean - cost_clean,
            ""
        ),
    VALUE(SUBSTITUTE(AA2829,"$",""))
)</f>
        <v>0</v>
      </c>
      <c r="AC2829">
        <v>2</v>
      </c>
      <c r="AD2829">
        <f>IF(LEN(TRIM(AC2829&amp;""))=0, "", VALUE(AC2829))</f>
        <v>2</v>
      </c>
      <c r="AE2829">
        <v>1</v>
      </c>
      <c r="AF2829">
        <f>IF(LEN(TRIM(AE2829&amp;""))=0, "", VALUE(AE2829))</f>
        <v>1</v>
      </c>
      <c r="AG2829">
        <v>0</v>
      </c>
      <c r="AH2829">
        <f>IF(
    OR(U2829&lt;0, W2829&lt;0, Y2829&lt;0, AA2829&lt;0),
        1,
        IF(LEN(TRIM(AG2829&amp;""))=0, "", AG2829)
)</f>
        <v>0</v>
      </c>
      <c r="AI2829" t="str">
        <f>IF(
    COUNT(Q2829,V2829,X2829,Z2829,AB2829)=0,
        "Not Usable",
    IF(
        COUNT(Q2829,V2829,X2829,Z2829,AB2829)&lt;5,
            "Incomplete",
            IF(
                MIN(Q2829,V2829,X2829,Z2829,AB2829)=0,
                    "Incomplete",
                    "Complete"
            )
    )
)</f>
        <v>Incomplete</v>
      </c>
    </row>
    <row r="2830" spans="1:35" x14ac:dyDescent="0.3">
      <c r="A2830">
        <v>15781</v>
      </c>
      <c r="B2830" s="6">
        <v>45403.175046296295</v>
      </c>
      <c r="C2830" s="3">
        <f>INT(B2830)</f>
        <v>45403</v>
      </c>
      <c r="D2830" s="2">
        <f>MOD(B2830,1)</f>
        <v>0.17504629629547708</v>
      </c>
      <c r="E2830">
        <v>51</v>
      </c>
      <c r="F2830" t="s">
        <v>15</v>
      </c>
      <c r="G2830" t="str">
        <f xml:space="preserve"> PROPER(TRIM(CLEAN(SUBSTITUTE(F2830,CHAR(160)," "))))</f>
        <v>West</v>
      </c>
      <c r="H2830" t="s">
        <v>30</v>
      </c>
      <c r="I2830" t="str">
        <f>PROPER(TRIM(CLEAN((SUBSTITUTE(H2830,"-"," ")))))</f>
        <v>Mobile App</v>
      </c>
      <c r="J2830">
        <v>20638</v>
      </c>
      <c r="K2830" t="s">
        <v>10</v>
      </c>
      <c r="L2830" t="str">
        <f xml:space="preserve"> PROPER(TRIM(CLEAN(SUBSTITUTE(K2830,CHAR(160)," "))))</f>
        <v>Consumer</v>
      </c>
      <c r="M2830" t="s">
        <v>23</v>
      </c>
      <c r="N2830" t="str">
        <f xml:space="preserve"> PROPER(TRIM(CLEAN(SUBSTITUTE(M2830,CHAR(160)," "))))</f>
        <v>Electronics</v>
      </c>
      <c r="O2830" t="s">
        <v>22</v>
      </c>
      <c r="P2830" t="str">
        <f>IF(LEN(TRIM(Table1[[#This Row],[subcategory]]&amp;""))=0,"Unknown", PROPER(TRIM(Table1[[#This Row],[subcategory]])))</f>
        <v>Audio</v>
      </c>
      <c r="Q2830">
        <v>113.66</v>
      </c>
      <c r="R2830" s="1">
        <f>IF(LEN(TRIM(Q2830&amp;""))=0, "", VALUE(SUBSTITUTE(Q2830,"$","")))</f>
        <v>113.66</v>
      </c>
      <c r="S2830">
        <v>3</v>
      </c>
      <c r="T2830">
        <f>IF(LEN(TRIM(S2830&amp;""))=0, "", VALUE(S2830))</f>
        <v>3</v>
      </c>
      <c r="U2830">
        <v>-340.98</v>
      </c>
      <c r="V2830" s="1">
        <f>IF(LEN(TRIM(U2830&amp;""))=0, "", VALUE(SUBSTITUTE(U2830,"$","")))</f>
        <v>-340.98</v>
      </c>
      <c r="W2830" s="1">
        <v>-256.41696000000002</v>
      </c>
      <c r="X2830" s="1">
        <f>IF(LEN(TRIM(W2830&amp;""))=0, "", VALUE(SUBSTITUTE(W2830,"$","")))</f>
        <v>-256.41696000000002</v>
      </c>
      <c r="Z2830" s="1" t="str" cm="1">
        <f t="array" ref="Z2830">IF(
    LEN(TRIM(Y2830&amp;""))=0,
        IF(AND(ISNUMBER(net_sales_clean), ISNUMBER(profit_clean)),
            net_sales_clean - profit_clean,
            ""
        ),
    VALUE(SUBSTITUTE(Y2830,"$",""))
)</f>
        <v/>
      </c>
      <c r="AB2830" s="1" t="str" cm="1">
        <f t="array" ref="AB2830">IF(
    LEN(TRIM(AA2830&amp;""))=0,
        IF(AND(ISNUMBER(net_sales_clean), ISNUMBER(cost_clean)),
            net_sales_clean - cost_clean,
            ""
        ),
    VALUE(SUBSTITUTE(AA2830,"$",""))
)</f>
        <v/>
      </c>
      <c r="AC2830">
        <v>6</v>
      </c>
      <c r="AD2830">
        <f>IF(LEN(TRIM(AC2830&amp;""))=0, "", VALUE(AC2830))</f>
        <v>6</v>
      </c>
      <c r="AE2830">
        <v>1</v>
      </c>
      <c r="AF2830">
        <f>IF(LEN(TRIM(AE2830&amp;""))=0, "", VALUE(AE2830))</f>
        <v>1</v>
      </c>
      <c r="AG2830">
        <v>0</v>
      </c>
      <c r="AH2830">
        <f>IF(
    OR(U2830&lt;0, W2830&lt;0, Y2830&lt;0, AA2830&lt;0),
        1,
        IF(LEN(TRIM(AG2830&amp;""))=0, "", AG2830)
)</f>
        <v>1</v>
      </c>
      <c r="AI2830" t="str">
        <f>IF(
    COUNT(Q2830,V2830,X2830,Z2830,AB2830)=0,
        "Not Usable",
    IF(
        COUNT(Q2830,V2830,X2830,Z2830,AB2830)&lt;5,
            "Incomplete",
            IF(
                MIN(Q2830,V2830,X2830,Z2830,AB2830)=0,
                    "Incomplete",
                    "Complete"
            )
    )
)</f>
        <v>Incomplete</v>
      </c>
    </row>
    <row r="2831" spans="1:35" x14ac:dyDescent="0.3">
      <c r="A2831">
        <v>40425</v>
      </c>
      <c r="B2831" s="6">
        <v>45592.295578703706</v>
      </c>
      <c r="C2831" s="3">
        <f>INT(B2831)</f>
        <v>45592</v>
      </c>
      <c r="D2831" s="2">
        <f>MOD(B2831,1)</f>
        <v>0.29557870370626915</v>
      </c>
      <c r="E2831">
        <v>71</v>
      </c>
      <c r="F2831" t="s">
        <v>8</v>
      </c>
      <c r="G2831" t="str">
        <f xml:space="preserve"> PROPER(TRIM(CLEAN(SUBSTITUTE(F2831,CHAR(160)," "))))</f>
        <v>West</v>
      </c>
      <c r="H2831" t="s">
        <v>11</v>
      </c>
      <c r="I2831" t="str">
        <f>PROPER(TRIM(CLEAN((SUBSTITUTE(H2831,"-"," ")))))</f>
        <v>Online</v>
      </c>
      <c r="J2831">
        <v>22138</v>
      </c>
      <c r="K2831" t="s">
        <v>14</v>
      </c>
      <c r="L2831" t="str">
        <f xml:space="preserve"> PROPER(TRIM(CLEAN(SUBSTITUTE(K2831,CHAR(160)," "))))</f>
        <v>Consumer</v>
      </c>
      <c r="M2831" t="s">
        <v>16</v>
      </c>
      <c r="N2831" t="str">
        <f xml:space="preserve"> PROPER(TRIM(CLEAN(SUBSTITUTE(M2831,CHAR(160)," "))))</f>
        <v>Grocery</v>
      </c>
      <c r="O2831" t="s">
        <v>24</v>
      </c>
      <c r="P2831" t="str">
        <f>IF(LEN(TRIM(Table1[[#This Row],[subcategory]]&amp;""))=0,"Unknown", PROPER(TRIM(Table1[[#This Row],[subcategory]])))</f>
        <v>Snacks</v>
      </c>
      <c r="Q2831">
        <v>60.71</v>
      </c>
      <c r="R2831" s="1">
        <f>IF(LEN(TRIM(Q2831&amp;""))=0, "", VALUE(SUBSTITUTE(Q2831,"$","")))</f>
        <v>60.71</v>
      </c>
      <c r="S2831">
        <v>1</v>
      </c>
      <c r="T2831">
        <f>IF(LEN(TRIM(S2831&amp;""))=0, "", VALUE(S2831))</f>
        <v>1</v>
      </c>
      <c r="U2831">
        <v>60.71</v>
      </c>
      <c r="V2831" s="1">
        <f>IF(LEN(TRIM(U2831&amp;""))=0, "", VALUE(SUBSTITUTE(U2831,"$","")))</f>
        <v>60.71</v>
      </c>
      <c r="W2831" s="4" t="s">
        <v>3951</v>
      </c>
      <c r="X2831" s="4">
        <f>IF(LEN(TRIM(W2831&amp;""))=0, "", VALUE(SUBSTITUTE(W2831,"$","")))</f>
        <v>41.950609999999998</v>
      </c>
      <c r="Y2831" s="5" t="s">
        <v>3950</v>
      </c>
      <c r="Z2831" s="4" cm="1">
        <f t="array" ref="Z2831">IF(
    LEN(TRIM(Y2831&amp;""))=0,
        IF(AND(ISNUMBER(net_sales_clean), ISNUMBER(profit_clean)),
            net_sales_clean - profit_clean,
            ""
        ),
    VALUE(SUBSTITUTE(Y2831,"$",""))
)</f>
        <v>30.532069649210801</v>
      </c>
      <c r="AA2831" s="5" t="s">
        <v>3949</v>
      </c>
      <c r="AB2831" s="4" cm="1">
        <f t="array" ref="AB2831">IF(
    LEN(TRIM(AA2831&amp;""))=0,
        IF(AND(ISNUMBER(net_sales_clean), ISNUMBER(cost_clean)),
            net_sales_clean - cost_clean,
            ""
        ),
    VALUE(SUBSTITUTE(AA2831,"$",""))
)</f>
        <v>11.418540350789099</v>
      </c>
      <c r="AC2831">
        <v>3</v>
      </c>
      <c r="AD2831">
        <f>IF(LEN(TRIM(AC2831&amp;""))=0, "", VALUE(AC2831))</f>
        <v>3</v>
      </c>
      <c r="AE2831">
        <v>2</v>
      </c>
      <c r="AF2831">
        <f>IF(LEN(TRIM(AE2831&amp;""))=0, "", VALUE(AE2831))</f>
        <v>2</v>
      </c>
      <c r="AG2831">
        <v>0</v>
      </c>
      <c r="AH2831">
        <f>IF(
    OR(U2831&lt;0, W2831&lt;0, Y2831&lt;0, AA2831&lt;0),
        1,
        IF(LEN(TRIM(AG2831&amp;""))=0, "", AG2831)
)</f>
        <v>0</v>
      </c>
      <c r="AI2831" t="str">
        <f>IF(
    COUNT(Q2831,V2831,X2831,Z2831,AB2831)=0,
        "Not Usable",
    IF(
        COUNT(Q2831,V2831,X2831,Z2831,AB2831)&lt;5,
            "Incomplete",
            IF(
                MIN(Q2831,V2831,X2831,Z2831,AB2831)=0,
                    "Incomplete",
                    "Complete"
            )
    )
)</f>
        <v>Complete</v>
      </c>
    </row>
    <row r="2832" spans="1:35" x14ac:dyDescent="0.3">
      <c r="A2832">
        <v>25305</v>
      </c>
      <c r="B2832" s="6">
        <v>45667.168587962966</v>
      </c>
      <c r="C2832" s="3">
        <f>INT(B2832)</f>
        <v>45667</v>
      </c>
      <c r="D2832" s="2">
        <f>MOD(B2832,1)</f>
        <v>0.16858796296583023</v>
      </c>
      <c r="E2832">
        <v>50</v>
      </c>
      <c r="F2832" t="s">
        <v>15</v>
      </c>
      <c r="G2832" t="str">
        <f xml:space="preserve"> PROPER(TRIM(CLEAN(SUBSTITUTE(F2832,CHAR(160)," "))))</f>
        <v>West</v>
      </c>
      <c r="H2832" t="s">
        <v>30</v>
      </c>
      <c r="I2832" t="str">
        <f>PROPER(TRIM(CLEAN((SUBSTITUTE(H2832,"-"," ")))))</f>
        <v>Mobile App</v>
      </c>
      <c r="J2832">
        <v>8282</v>
      </c>
      <c r="K2832" t="s">
        <v>6</v>
      </c>
      <c r="L2832" t="str">
        <f xml:space="preserve"> PROPER(TRIM(CLEAN(SUBSTITUTE(K2832,CHAR(160)," "))))</f>
        <v>Corporate</v>
      </c>
      <c r="M2832" t="s">
        <v>16</v>
      </c>
      <c r="N2832" t="str">
        <f xml:space="preserve"> PROPER(TRIM(CLEAN(SUBSTITUTE(M2832,CHAR(160)," "))))</f>
        <v>Grocery</v>
      </c>
      <c r="O2832" t="s">
        <v>29</v>
      </c>
      <c r="P2832" t="str">
        <f>IF(LEN(TRIM(Table1[[#This Row],[subcategory]]&amp;""))=0,"Unknown", PROPER(TRIM(Table1[[#This Row],[subcategory]])))</f>
        <v>Beverages</v>
      </c>
      <c r="Q2832">
        <v>45.73</v>
      </c>
      <c r="R2832" s="1">
        <f>IF(LEN(TRIM(Q2832&amp;""))=0, "", VALUE(SUBSTITUTE(Q2832,"$","")))</f>
        <v>45.73</v>
      </c>
      <c r="S2832">
        <v>1</v>
      </c>
      <c r="T2832">
        <f>IF(LEN(TRIM(S2832&amp;""))=0, "", VALUE(S2832))</f>
        <v>1</v>
      </c>
      <c r="U2832">
        <v>-45.73</v>
      </c>
      <c r="V2832" s="1">
        <f>IF(LEN(TRIM(U2832&amp;""))=0, "", VALUE(SUBSTITUTE(U2832,"$","")))</f>
        <v>-45.73</v>
      </c>
      <c r="W2832" s="1">
        <v>-43.123389999999901</v>
      </c>
      <c r="X2832" s="1">
        <f>IF(LEN(TRIM(W2832&amp;""))=0, "", VALUE(SUBSTITUTE(W2832,"$","")))</f>
        <v>-43.123389999999901</v>
      </c>
      <c r="Z2832" s="1" t="str" cm="1">
        <f t="array" ref="Z2832">IF(
    LEN(TRIM(Y2832&amp;""))=0,
        IF(AND(ISNUMBER(net_sales_clean), ISNUMBER(profit_clean)),
            net_sales_clean - profit_clean,
            ""
        ),
    VALUE(SUBSTITUTE(Y2832,"$",""))
)</f>
        <v/>
      </c>
      <c r="AB2832" s="1" t="str" cm="1">
        <f t="array" ref="AB2832">IF(
    LEN(TRIM(AA2832&amp;""))=0,
        IF(AND(ISNUMBER(net_sales_clean), ISNUMBER(cost_clean)),
            net_sales_clean - cost_clean,
            ""
        ),
    VALUE(SUBSTITUTE(AA2832,"$",""))
)</f>
        <v/>
      </c>
      <c r="AC2832">
        <v>4</v>
      </c>
      <c r="AD2832">
        <f>IF(LEN(TRIM(AC2832&amp;""))=0, "", VALUE(AC2832))</f>
        <v>4</v>
      </c>
      <c r="AF2832" t="str">
        <f>IF(LEN(TRIM(AE2832&amp;""))=0, "", VALUE(AE2832))</f>
        <v/>
      </c>
      <c r="AG2832">
        <v>0</v>
      </c>
      <c r="AH2832">
        <f>IF(
    OR(U2832&lt;0, W2832&lt;0, Y2832&lt;0, AA2832&lt;0),
        1,
        IF(LEN(TRIM(AG2832&amp;""))=0, "", AG2832)
)</f>
        <v>1</v>
      </c>
      <c r="AI2832" t="str">
        <f>IF(
    COUNT(Q2832,V2832,X2832,Z2832,AB2832)=0,
        "Not Usable",
    IF(
        COUNT(Q2832,V2832,X2832,Z2832,AB2832)&lt;5,
            "Incomplete",
            IF(
                MIN(Q2832,V2832,X2832,Z2832,AB2832)=0,
                    "Incomplete",
                    "Complete"
            )
    )
)</f>
        <v>Incomplete</v>
      </c>
    </row>
    <row r="2833" spans="1:35" x14ac:dyDescent="0.3">
      <c r="A2833">
        <v>34194</v>
      </c>
      <c r="B2833" s="6">
        <v>45711.409270833334</v>
      </c>
      <c r="C2833" s="3">
        <f>INT(B2833)</f>
        <v>45711</v>
      </c>
      <c r="D2833" s="2">
        <f>MOD(B2833,1)</f>
        <v>0.40927083333372138</v>
      </c>
      <c r="E2833">
        <v>24</v>
      </c>
      <c r="F2833" t="s">
        <v>33</v>
      </c>
      <c r="G2833" t="str">
        <f xml:space="preserve"> PROPER(TRIM(CLEAN(SUBSTITUTE(F2833,CHAR(160)," "))))</f>
        <v>South</v>
      </c>
      <c r="H2833" t="s">
        <v>17</v>
      </c>
      <c r="I2833" t="str">
        <f>PROPER(TRIM(CLEAN((SUBSTITUTE(H2833,"-"," ")))))</f>
        <v>Online</v>
      </c>
      <c r="J2833">
        <v>329</v>
      </c>
      <c r="K2833" t="s">
        <v>10</v>
      </c>
      <c r="L2833" t="str">
        <f xml:space="preserve"> PROPER(TRIM(CLEAN(SUBSTITUTE(K2833,CHAR(160)," "))))</f>
        <v>Consumer</v>
      </c>
      <c r="M2833" t="s">
        <v>23</v>
      </c>
      <c r="N2833" t="str">
        <f xml:space="preserve"> PROPER(TRIM(CLEAN(SUBSTITUTE(M2833,CHAR(160)," "))))</f>
        <v>Electronics</v>
      </c>
      <c r="O2833" t="s">
        <v>34</v>
      </c>
      <c r="P2833" t="str">
        <f>IF(LEN(TRIM(Table1[[#This Row],[subcategory]]&amp;""))=0,"Unknown", PROPER(TRIM(Table1[[#This Row],[subcategory]])))</f>
        <v>Phones</v>
      </c>
      <c r="Q2833">
        <v>37.130000000000003</v>
      </c>
      <c r="R2833" s="1">
        <f>IF(LEN(TRIM(Q2833&amp;""))=0, "", VALUE(SUBSTITUTE(Q2833,"$","")))</f>
        <v>37.130000000000003</v>
      </c>
      <c r="S2833">
        <v>2</v>
      </c>
      <c r="T2833">
        <f>IF(LEN(TRIM(S2833&amp;""))=0, "", VALUE(S2833))</f>
        <v>2</v>
      </c>
      <c r="U2833">
        <v>74.260000000000005</v>
      </c>
      <c r="V2833" s="1">
        <f>IF(LEN(TRIM(U2833&amp;""))=0, "", VALUE(SUBSTITUTE(U2833,"$","")))</f>
        <v>74.260000000000005</v>
      </c>
      <c r="X2833" s="1" t="str">
        <f>IF(LEN(TRIM(W2833&amp;""))=0, "", VALUE(SUBSTITUTE(W2833,"$","")))</f>
        <v/>
      </c>
      <c r="Z2833" s="1" t="str" cm="1">
        <f t="array" ref="Z2833">IF(
    LEN(TRIM(Y2833&amp;""))=0,
        IF(AND(ISNUMBER(net_sales_clean), ISNUMBER(profit_clean)),
            net_sales_clean - profit_clean,
            ""
        ),
    VALUE(SUBSTITUTE(Y2833,"$",""))
)</f>
        <v/>
      </c>
      <c r="AB2833" s="1" t="str" cm="1">
        <f t="array" ref="AB2833">IF(
    LEN(TRIM(AA2833&amp;""))=0,
        IF(AND(ISNUMBER(net_sales_clean), ISNUMBER(cost_clean)),
            net_sales_clean - cost_clean,
            ""
        ),
    VALUE(SUBSTITUTE(AA2833,"$",""))
)</f>
        <v/>
      </c>
      <c r="AC2833">
        <v>0</v>
      </c>
      <c r="AD2833">
        <f>IF(LEN(TRIM(AC2833&amp;""))=0, "", VALUE(AC2833))</f>
        <v>0</v>
      </c>
      <c r="AE2833">
        <v>4</v>
      </c>
      <c r="AF2833">
        <f>IF(LEN(TRIM(AE2833&amp;""))=0, "", VALUE(AE2833))</f>
        <v>4</v>
      </c>
      <c r="AG2833">
        <v>0</v>
      </c>
      <c r="AH2833">
        <f>IF(
    OR(U2833&lt;0, W2833&lt;0, Y2833&lt;0, AA2833&lt;0),
        1,
        IF(LEN(TRIM(AG2833&amp;""))=0, "", AG2833)
)</f>
        <v>0</v>
      </c>
      <c r="AI2833" t="str">
        <f>IF(
    COUNT(Q2833,V2833,X2833,Z2833,AB2833)=0,
        "Not Usable",
    IF(
        COUNT(Q2833,V2833,X2833,Z2833,AB2833)&lt;5,
            "Incomplete",
            IF(
                MIN(Q2833,V2833,X2833,Z2833,AB2833)=0,
                    "Incomplete",
                    "Complete"
            )
    )
)</f>
        <v>Incomplete</v>
      </c>
    </row>
    <row r="2834" spans="1:35" x14ac:dyDescent="0.3">
      <c r="A2834">
        <v>30666</v>
      </c>
      <c r="B2834" s="6">
        <v>45612.515821759262</v>
      </c>
      <c r="C2834" s="3">
        <f>INT(B2834)</f>
        <v>45612</v>
      </c>
      <c r="D2834" s="2">
        <f>MOD(B2834,1)</f>
        <v>0.51582175926159834</v>
      </c>
      <c r="E2834">
        <v>71</v>
      </c>
      <c r="F2834" t="s">
        <v>33</v>
      </c>
      <c r="G2834" t="str">
        <f xml:space="preserve"> PROPER(TRIM(CLEAN(SUBSTITUTE(F2834,CHAR(160)," "))))</f>
        <v>South</v>
      </c>
      <c r="H2834" t="s">
        <v>17</v>
      </c>
      <c r="I2834" t="str">
        <f>PROPER(TRIM(CLEAN((SUBSTITUTE(H2834,"-"," ")))))</f>
        <v>Online</v>
      </c>
      <c r="J2834">
        <v>1240</v>
      </c>
      <c r="K2834" t="s">
        <v>6</v>
      </c>
      <c r="L2834" t="str">
        <f xml:space="preserve"> PROPER(TRIM(CLEAN(SUBSTITUTE(K2834,CHAR(160)," "))))</f>
        <v>Corporate</v>
      </c>
      <c r="M2834" t="s">
        <v>23</v>
      </c>
      <c r="N2834" t="str">
        <f xml:space="preserve"> PROPER(TRIM(CLEAN(SUBSTITUTE(M2834,CHAR(160)," "))))</f>
        <v>Electronics</v>
      </c>
      <c r="O2834" t="s">
        <v>34</v>
      </c>
      <c r="P2834" t="str">
        <f>IF(LEN(TRIM(Table1[[#This Row],[subcategory]]&amp;""))=0,"Unknown", PROPER(TRIM(Table1[[#This Row],[subcategory]])))</f>
        <v>Phones</v>
      </c>
      <c r="Q2834">
        <v>78.11</v>
      </c>
      <c r="R2834" s="1">
        <f>IF(LEN(TRIM(Q2834&amp;""))=0, "", VALUE(SUBSTITUTE(Q2834,"$","")))</f>
        <v>78.11</v>
      </c>
      <c r="S2834">
        <v>1</v>
      </c>
      <c r="T2834">
        <f>IF(LEN(TRIM(S2834&amp;""))=0, "", VALUE(S2834))</f>
        <v>1</v>
      </c>
      <c r="U2834">
        <v>78.11</v>
      </c>
      <c r="V2834" s="1">
        <f>IF(LEN(TRIM(U2834&amp;""))=0, "", VALUE(SUBSTITUTE(U2834,"$","")))</f>
        <v>78.11</v>
      </c>
      <c r="X2834" s="1" t="str">
        <f>IF(LEN(TRIM(W2834&amp;""))=0, "", VALUE(SUBSTITUTE(W2834,"$","")))</f>
        <v/>
      </c>
      <c r="Z2834" s="1" t="str" cm="1">
        <f t="array" ref="Z2834">IF(
    LEN(TRIM(Y2834&amp;""))=0,
        IF(AND(ISNUMBER(net_sales_clean), ISNUMBER(profit_clean)),
            net_sales_clean - profit_clean,
            ""
        ),
    VALUE(SUBSTITUTE(Y2834,"$",""))
)</f>
        <v/>
      </c>
      <c r="AB2834" s="1" t="str" cm="1">
        <f t="array" ref="AB2834">IF(
    LEN(TRIM(AA2834&amp;""))=0,
        IF(AND(ISNUMBER(net_sales_clean), ISNUMBER(cost_clean)),
            net_sales_clean - cost_clean,
            ""
        ),
    VALUE(SUBSTITUTE(AA2834,"$",""))
)</f>
        <v/>
      </c>
      <c r="AC2834">
        <v>1</v>
      </c>
      <c r="AD2834">
        <f>IF(LEN(TRIM(AC2834&amp;""))=0, "", VALUE(AC2834))</f>
        <v>1</v>
      </c>
      <c r="AE2834">
        <v>2</v>
      </c>
      <c r="AF2834">
        <f>IF(LEN(TRIM(AE2834&amp;""))=0, "", VALUE(AE2834))</f>
        <v>2</v>
      </c>
      <c r="AG2834">
        <v>0</v>
      </c>
      <c r="AH2834">
        <f>IF(
    OR(U2834&lt;0, W2834&lt;0, Y2834&lt;0, AA2834&lt;0),
        1,
        IF(LEN(TRIM(AG2834&amp;""))=0, "", AG2834)
)</f>
        <v>0</v>
      </c>
      <c r="AI2834" t="str">
        <f>IF(
    COUNT(Q2834,V2834,X2834,Z2834,AB2834)=0,
        "Not Usable",
    IF(
        COUNT(Q2834,V2834,X2834,Z2834,AB2834)&lt;5,
            "Incomplete",
            IF(
                MIN(Q2834,V2834,X2834,Z2834,AB2834)=0,
                    "Incomplete",
                    "Complete"
            )
    )
)</f>
        <v>Incomplete</v>
      </c>
    </row>
    <row r="2835" spans="1:35" x14ac:dyDescent="0.3">
      <c r="A2835">
        <v>28816</v>
      </c>
      <c r="B2835" s="6">
        <v>45221.751446759263</v>
      </c>
      <c r="C2835" s="3">
        <f>INT(B2835)</f>
        <v>45221</v>
      </c>
      <c r="D2835" s="2">
        <f>MOD(B2835,1)</f>
        <v>0.7514467592627625</v>
      </c>
      <c r="E2835">
        <v>4</v>
      </c>
      <c r="F2835" t="s">
        <v>15</v>
      </c>
      <c r="G2835" t="str">
        <f xml:space="preserve"> PROPER(TRIM(CLEAN(SUBSTITUTE(F2835,CHAR(160)," "))))</f>
        <v>West</v>
      </c>
      <c r="H2835" t="s">
        <v>30</v>
      </c>
      <c r="I2835" t="str">
        <f>PROPER(TRIM(CLEAN((SUBSTITUTE(H2835,"-"," ")))))</f>
        <v>Mobile App</v>
      </c>
      <c r="J2835">
        <v>22384</v>
      </c>
      <c r="K2835" t="s">
        <v>2</v>
      </c>
      <c r="L2835" t="str">
        <f xml:space="preserve"> PROPER(TRIM(CLEAN(SUBSTITUTE(K2835,CHAR(160)," "))))</f>
        <v>Home Office</v>
      </c>
      <c r="M2835" t="s">
        <v>23</v>
      </c>
      <c r="N2835" t="str">
        <f xml:space="preserve"> PROPER(TRIM(CLEAN(SUBSTITUTE(M2835,CHAR(160)," "))))</f>
        <v>Electronics</v>
      </c>
      <c r="O2835" t="s">
        <v>25</v>
      </c>
      <c r="P2835" t="str">
        <f>IF(LEN(TRIM(Table1[[#This Row],[subcategory]]&amp;""))=0,"Unknown", PROPER(TRIM(Table1[[#This Row],[subcategory]])))</f>
        <v>Laptops</v>
      </c>
      <c r="Q2835">
        <v>68.3</v>
      </c>
      <c r="R2835" s="1">
        <f>IF(LEN(TRIM(Q2835&amp;""))=0, "", VALUE(SUBSTITUTE(Q2835,"$","")))</f>
        <v>68.3</v>
      </c>
      <c r="S2835">
        <v>4</v>
      </c>
      <c r="T2835">
        <f>IF(LEN(TRIM(S2835&amp;""))=0, "", VALUE(S2835))</f>
        <v>4</v>
      </c>
      <c r="U2835">
        <v>273.2</v>
      </c>
      <c r="V2835" s="1">
        <f>IF(LEN(TRIM(U2835&amp;""))=0, "", VALUE(SUBSTITUTE(U2835,"$","")))</f>
        <v>273.2</v>
      </c>
      <c r="W2835" s="4" t="s">
        <v>3948</v>
      </c>
      <c r="X2835" s="4">
        <f>IF(LEN(TRIM(W2835&amp;""))=0, "", VALUE(SUBSTITUTE(W2835,"$","")))</f>
        <v>151.62599999999901</v>
      </c>
      <c r="Y2835" s="5" t="s">
        <v>3947</v>
      </c>
      <c r="Z2835" s="4" cm="1">
        <f t="array" ref="Z2835">IF(
    LEN(TRIM(Y2835&amp;""))=0,
        IF(AND(ISNUMBER(net_sales_clean), ISNUMBER(profit_clean)),
            net_sales_clean - profit_clean,
            ""
        ),
    VALUE(SUBSTITUTE(Y2835,"$",""))
)</f>
        <v>116.477884276784</v>
      </c>
      <c r="AA2835" s="5" t="s">
        <v>3946</v>
      </c>
      <c r="AB2835" s="4" cm="1">
        <f t="array" ref="AB2835">IF(
    LEN(TRIM(AA2835&amp;""))=0,
        IF(AND(ISNUMBER(net_sales_clean), ISNUMBER(cost_clean)),
            net_sales_clean - cost_clean,
            ""
        ),
    VALUE(SUBSTITUTE(AA2835,"$",""))
)</f>
        <v>35.1481157232149</v>
      </c>
      <c r="AC2835">
        <v>7</v>
      </c>
      <c r="AD2835">
        <f>IF(LEN(TRIM(AC2835&amp;""))=0, "", VALUE(AC2835))</f>
        <v>7</v>
      </c>
      <c r="AE2835">
        <v>3</v>
      </c>
      <c r="AF2835">
        <f>IF(LEN(TRIM(AE2835&amp;""))=0, "", VALUE(AE2835))</f>
        <v>3</v>
      </c>
      <c r="AG2835">
        <v>0</v>
      </c>
      <c r="AH2835">
        <f>IF(
    OR(U2835&lt;0, W2835&lt;0, Y2835&lt;0, AA2835&lt;0),
        1,
        IF(LEN(TRIM(AG2835&amp;""))=0, "", AG2835)
)</f>
        <v>0</v>
      </c>
      <c r="AI2835" t="str">
        <f>IF(
    COUNT(Q2835,V2835,X2835,Z2835,AB2835)=0,
        "Not Usable",
    IF(
        COUNT(Q2835,V2835,X2835,Z2835,AB2835)&lt;5,
            "Incomplete",
            IF(
                MIN(Q2835,V2835,X2835,Z2835,AB2835)=0,
                    "Incomplete",
                    "Complete"
            )
    )
)</f>
        <v>Complete</v>
      </c>
    </row>
    <row r="2836" spans="1:35" x14ac:dyDescent="0.3">
      <c r="A2836">
        <v>16236</v>
      </c>
      <c r="B2836" s="6">
        <v>45554.267870370371</v>
      </c>
      <c r="C2836" s="3">
        <f>INT(B2836)</f>
        <v>45554</v>
      </c>
      <c r="D2836" s="2">
        <f>MOD(B2836,1)</f>
        <v>0.26787037037138361</v>
      </c>
      <c r="E2836">
        <v>30</v>
      </c>
      <c r="F2836" t="s">
        <v>8</v>
      </c>
      <c r="G2836" t="str">
        <f xml:space="preserve"> PROPER(TRIM(CLEAN(SUBSTITUTE(F2836,CHAR(160)," "))))</f>
        <v>West</v>
      </c>
      <c r="H2836" t="s">
        <v>11</v>
      </c>
      <c r="I2836" t="str">
        <f>PROPER(TRIM(CLEAN((SUBSTITUTE(H2836,"-"," ")))))</f>
        <v>Online</v>
      </c>
      <c r="J2836">
        <v>3234</v>
      </c>
      <c r="K2836" t="s">
        <v>10</v>
      </c>
      <c r="L2836" t="str">
        <f xml:space="preserve"> PROPER(TRIM(CLEAN(SUBSTITUTE(K2836,CHAR(160)," "))))</f>
        <v>Consumer</v>
      </c>
      <c r="M2836" t="s">
        <v>9</v>
      </c>
      <c r="N2836" t="str">
        <f xml:space="preserve"> PROPER(TRIM(CLEAN(SUBSTITUTE(M2836,CHAR(160)," "))))</f>
        <v>Home</v>
      </c>
      <c r="O2836" t="s">
        <v>38</v>
      </c>
      <c r="P2836" t="str">
        <f>IF(LEN(TRIM(Table1[[#This Row],[subcategory]]&amp;""))=0,"Unknown", PROPER(TRIM(Table1[[#This Row],[subcategory]])))</f>
        <v>Kitchen</v>
      </c>
      <c r="Q2836">
        <v>47.19</v>
      </c>
      <c r="R2836" s="1">
        <f>IF(LEN(TRIM(Q2836&amp;""))=0, "", VALUE(SUBSTITUTE(Q2836,"$","")))</f>
        <v>47.19</v>
      </c>
      <c r="S2836">
        <v>3</v>
      </c>
      <c r="T2836">
        <f>IF(LEN(TRIM(S2836&amp;""))=0, "", VALUE(S2836))</f>
        <v>3</v>
      </c>
      <c r="U2836">
        <v>141.57</v>
      </c>
      <c r="V2836" s="1">
        <f>IF(LEN(TRIM(U2836&amp;""))=0, "", VALUE(SUBSTITUTE(U2836,"$","")))</f>
        <v>141.57</v>
      </c>
      <c r="W2836" s="4" t="s">
        <v>3945</v>
      </c>
      <c r="X2836" s="4">
        <f>IF(LEN(TRIM(W2836&amp;""))=0, "", VALUE(SUBSTITUTE(W2836,"$","")))</f>
        <v>121.608629999999</v>
      </c>
      <c r="Y2836" s="5" t="s">
        <v>3944</v>
      </c>
      <c r="Z2836" s="4" cm="1">
        <f t="array" ref="Z2836">IF(
    LEN(TRIM(Y2836&amp;""))=0,
        IF(AND(ISNUMBER(net_sales_clean), ISNUMBER(profit_clean)),
            net_sales_clean - profit_clean,
            ""
        ),
    VALUE(SUBSTITUTE(Y2836,"$",""))
)</f>
        <v>75.480837742528095</v>
      </c>
      <c r="AA2836" s="5" t="s">
        <v>3943</v>
      </c>
      <c r="AB2836" s="4" cm="1">
        <f t="array" ref="AB2836">IF(
    LEN(TRIM(AA2836&amp;""))=0,
        IF(AND(ISNUMBER(net_sales_clean), ISNUMBER(cost_clean)),
            net_sales_clean - cost_clean,
            ""
        ),
    VALUE(SUBSTITUTE(AA2836,"$",""))
)</f>
        <v>46.127792257471803</v>
      </c>
      <c r="AC2836">
        <v>3</v>
      </c>
      <c r="AD2836">
        <f>IF(LEN(TRIM(AC2836&amp;""))=0, "", VALUE(AC2836))</f>
        <v>3</v>
      </c>
      <c r="AE2836">
        <v>2</v>
      </c>
      <c r="AF2836">
        <f>IF(LEN(TRIM(AE2836&amp;""))=0, "", VALUE(AE2836))</f>
        <v>2</v>
      </c>
      <c r="AG2836">
        <v>0</v>
      </c>
      <c r="AH2836">
        <f>IF(
    OR(U2836&lt;0, W2836&lt;0, Y2836&lt;0, AA2836&lt;0),
        1,
        IF(LEN(TRIM(AG2836&amp;""))=0, "", AG2836)
)</f>
        <v>0</v>
      </c>
      <c r="AI2836" t="str">
        <f>IF(
    COUNT(Q2836,V2836,X2836,Z2836,AB2836)=0,
        "Not Usable",
    IF(
        COUNT(Q2836,V2836,X2836,Z2836,AB2836)&lt;5,
            "Incomplete",
            IF(
                MIN(Q2836,V2836,X2836,Z2836,AB2836)=0,
                    "Incomplete",
                    "Complete"
            )
    )
)</f>
        <v>Complete</v>
      </c>
    </row>
    <row r="2837" spans="1:35" x14ac:dyDescent="0.3">
      <c r="A2837">
        <v>46697</v>
      </c>
      <c r="B2837" s="6">
        <v>45447.486550925925</v>
      </c>
      <c r="C2837" s="3">
        <f>INT(B2837)</f>
        <v>45447</v>
      </c>
      <c r="D2837" s="2">
        <f>MOD(B2837,1)</f>
        <v>0.48655092592525762</v>
      </c>
      <c r="E2837">
        <v>9</v>
      </c>
      <c r="F2837" t="s">
        <v>4</v>
      </c>
      <c r="G2837" t="str">
        <f xml:space="preserve"> PROPER(TRIM(CLEAN(SUBSTITUTE(F2837,CHAR(160)," "))))</f>
        <v>South</v>
      </c>
      <c r="H2837" t="s">
        <v>30</v>
      </c>
      <c r="I2837" t="str">
        <f>PROPER(TRIM(CLEAN((SUBSTITUTE(H2837,"-"," ")))))</f>
        <v>Mobile App</v>
      </c>
      <c r="J2837">
        <v>23307</v>
      </c>
      <c r="K2837" t="s">
        <v>10</v>
      </c>
      <c r="L2837" t="str">
        <f xml:space="preserve"> PROPER(TRIM(CLEAN(SUBSTITUTE(K2837,CHAR(160)," "))))</f>
        <v>Consumer</v>
      </c>
      <c r="M2837" t="s">
        <v>23</v>
      </c>
      <c r="N2837" t="str">
        <f xml:space="preserve"> PROPER(TRIM(CLEAN(SUBSTITUTE(M2837,CHAR(160)," "))))</f>
        <v>Electronics</v>
      </c>
      <c r="O2837" t="s">
        <v>25</v>
      </c>
      <c r="P2837" t="str">
        <f>IF(LEN(TRIM(Table1[[#This Row],[subcategory]]&amp;""))=0,"Unknown", PROPER(TRIM(Table1[[#This Row],[subcategory]])))</f>
        <v>Laptops</v>
      </c>
      <c r="Q2837">
        <v>24</v>
      </c>
      <c r="R2837" s="1">
        <f>IF(LEN(TRIM(Q2837&amp;""))=0, "", VALUE(SUBSTITUTE(Q2837,"$","")))</f>
        <v>24</v>
      </c>
      <c r="S2837">
        <v>2</v>
      </c>
      <c r="T2837">
        <f>IF(LEN(TRIM(S2837&amp;""))=0, "", VALUE(S2837))</f>
        <v>2</v>
      </c>
      <c r="U2837">
        <v>48</v>
      </c>
      <c r="V2837" s="1">
        <f>IF(LEN(TRIM(U2837&amp;""))=0, "", VALUE(SUBSTITUTE(U2837,"$","")))</f>
        <v>48</v>
      </c>
      <c r="W2837" s="1">
        <v>37.68</v>
      </c>
      <c r="X2837" s="1">
        <f>IF(LEN(TRIM(W2837&amp;""))=0, "", VALUE(SUBSTITUTE(W2837,"$","")))</f>
        <v>37.68</v>
      </c>
      <c r="Y2837" s="5" t="s">
        <v>3942</v>
      </c>
      <c r="Z2837" s="4" cm="1">
        <f t="array" ref="Z2837">IF(
    LEN(TRIM(Y2837&amp;""))=0,
        IF(AND(ISNUMBER(net_sales_clean), ISNUMBER(profit_clean)),
            net_sales_clean - profit_clean,
            ""
        ),
    VALUE(SUBSTITUTE(Y2837,"$",""))
)</f>
        <v>28.098547526491799</v>
      </c>
      <c r="AA2837" s="5" t="s">
        <v>3941</v>
      </c>
      <c r="AB2837" s="4" cm="1">
        <f t="array" ref="AB2837">IF(
    LEN(TRIM(AA2837&amp;""))=0,
        IF(AND(ISNUMBER(net_sales_clean), ISNUMBER(cost_clean)),
            net_sales_clean - cost_clean,
            ""
        ),
    VALUE(SUBSTITUTE(AA2837,"$",""))
)</f>
        <v>9.5814524735081505</v>
      </c>
      <c r="AC2837">
        <v>3</v>
      </c>
      <c r="AD2837">
        <f>IF(LEN(TRIM(AC2837&amp;""))=0, "", VALUE(AC2837))</f>
        <v>3</v>
      </c>
      <c r="AE2837">
        <v>1</v>
      </c>
      <c r="AF2837">
        <f>IF(LEN(TRIM(AE2837&amp;""))=0, "", VALUE(AE2837))</f>
        <v>1</v>
      </c>
      <c r="AG2837">
        <v>0</v>
      </c>
      <c r="AH2837">
        <f>IF(
    OR(U2837&lt;0, W2837&lt;0, Y2837&lt;0, AA2837&lt;0),
        1,
        IF(LEN(TRIM(AG2837&amp;""))=0, "", AG2837)
)</f>
        <v>0</v>
      </c>
      <c r="AI2837" t="str">
        <f>IF(
    COUNT(Q2837,V2837,X2837,Z2837,AB2837)=0,
        "Not Usable",
    IF(
        COUNT(Q2837,V2837,X2837,Z2837,AB2837)&lt;5,
            "Incomplete",
            IF(
                MIN(Q2837,V2837,X2837,Z2837,AB2837)=0,
                    "Incomplete",
                    "Complete"
            )
    )
)</f>
        <v>Complete</v>
      </c>
    </row>
    <row r="2838" spans="1:35" x14ac:dyDescent="0.3">
      <c r="A2838">
        <v>56037</v>
      </c>
      <c r="B2838" s="6">
        <v>46021.805520833332</v>
      </c>
      <c r="C2838" s="3">
        <f>INT(B2838)</f>
        <v>46021</v>
      </c>
      <c r="D2838" s="2">
        <f>MOD(B2838,1)</f>
        <v>0.80552083333168412</v>
      </c>
      <c r="E2838">
        <v>7</v>
      </c>
      <c r="F2838" t="s">
        <v>15</v>
      </c>
      <c r="G2838" t="str">
        <f xml:space="preserve"> PROPER(TRIM(CLEAN(SUBSTITUTE(F2838,CHAR(160)," "))))</f>
        <v>West</v>
      </c>
      <c r="H2838" t="s">
        <v>30</v>
      </c>
      <c r="I2838" t="str">
        <f>PROPER(TRIM(CLEAN((SUBSTITUTE(H2838,"-"," ")))))</f>
        <v>Mobile App</v>
      </c>
      <c r="J2838">
        <v>2031</v>
      </c>
      <c r="K2838" t="s">
        <v>10</v>
      </c>
      <c r="L2838" t="str">
        <f xml:space="preserve"> PROPER(TRIM(CLEAN(SUBSTITUTE(K2838,CHAR(160)," "))))</f>
        <v>Consumer</v>
      </c>
      <c r="M2838" t="s">
        <v>23</v>
      </c>
      <c r="N2838" t="str">
        <f xml:space="preserve"> PROPER(TRIM(CLEAN(SUBSTITUTE(M2838,CHAR(160)," "))))</f>
        <v>Electronics</v>
      </c>
      <c r="O2838" t="s">
        <v>25</v>
      </c>
      <c r="P2838" t="str">
        <f>IF(LEN(TRIM(Table1[[#This Row],[subcategory]]&amp;""))=0,"Unknown", PROPER(TRIM(Table1[[#This Row],[subcategory]])))</f>
        <v>Laptops</v>
      </c>
      <c r="Q2838">
        <v>37.31</v>
      </c>
      <c r="R2838" s="1">
        <f>IF(LEN(TRIM(Q2838&amp;""))=0, "", VALUE(SUBSTITUTE(Q2838,"$","")))</f>
        <v>37.31</v>
      </c>
      <c r="S2838">
        <v>4</v>
      </c>
      <c r="T2838">
        <f>IF(LEN(TRIM(S2838&amp;""))=0, "", VALUE(S2838))</f>
        <v>4</v>
      </c>
      <c r="U2838">
        <v>149.24</v>
      </c>
      <c r="V2838" s="1">
        <f>IF(LEN(TRIM(U2838&amp;""))=0, "", VALUE(SUBSTITUTE(U2838,"$","")))</f>
        <v>149.24</v>
      </c>
      <c r="X2838" s="1" t="str">
        <f>IF(LEN(TRIM(W2838&amp;""))=0, "", VALUE(SUBSTITUTE(W2838,"$","")))</f>
        <v/>
      </c>
      <c r="Z2838" s="1" t="str" cm="1">
        <f t="array" ref="Z2838">IF(
    LEN(TRIM(Y2838&amp;""))=0,
        IF(AND(ISNUMBER(net_sales_clean), ISNUMBER(profit_clean)),
            net_sales_clean - profit_clean,
            ""
        ),
    VALUE(SUBSTITUTE(Y2838,"$",""))
)</f>
        <v/>
      </c>
      <c r="AB2838" s="1" t="str" cm="1">
        <f t="array" ref="AB2838">IF(
    LEN(TRIM(AA2838&amp;""))=0,
        IF(AND(ISNUMBER(net_sales_clean), ISNUMBER(cost_clean)),
            net_sales_clean - cost_clean,
            ""
        ),
    VALUE(SUBSTITUTE(AA2838,"$",""))
)</f>
        <v/>
      </c>
      <c r="AC2838">
        <v>6</v>
      </c>
      <c r="AD2838">
        <f>IF(LEN(TRIM(AC2838&amp;""))=0, "", VALUE(AC2838))</f>
        <v>6</v>
      </c>
      <c r="AF2838" t="str">
        <f>IF(LEN(TRIM(AE2838&amp;""))=0, "", VALUE(AE2838))</f>
        <v/>
      </c>
      <c r="AG2838">
        <v>0</v>
      </c>
      <c r="AH2838">
        <f>IF(
    OR(U2838&lt;0, W2838&lt;0, Y2838&lt;0, AA2838&lt;0),
        1,
        IF(LEN(TRIM(AG2838&amp;""))=0, "", AG2838)
)</f>
        <v>0</v>
      </c>
      <c r="AI2838" t="str">
        <f>IF(
    COUNT(Q2838,V2838,X2838,Z2838,AB2838)=0,
        "Not Usable",
    IF(
        COUNT(Q2838,V2838,X2838,Z2838,AB2838)&lt;5,
            "Incomplete",
            IF(
                MIN(Q2838,V2838,X2838,Z2838,AB2838)=0,
                    "Incomplete",
                    "Complete"
            )
    )
)</f>
        <v>Incomplete</v>
      </c>
    </row>
    <row r="2839" spans="1:35" x14ac:dyDescent="0.3">
      <c r="A2839">
        <v>29297</v>
      </c>
      <c r="B2839" s="6">
        <v>45946.479687500003</v>
      </c>
      <c r="C2839" s="3">
        <f>INT(B2839)</f>
        <v>45946</v>
      </c>
      <c r="D2839" s="2">
        <f>MOD(B2839,1)</f>
        <v>0.47968750000291038</v>
      </c>
      <c r="E2839">
        <v>29</v>
      </c>
      <c r="F2839" t="s">
        <v>21</v>
      </c>
      <c r="G2839" t="str">
        <f xml:space="preserve"> PROPER(TRIM(CLEAN(SUBSTITUTE(F2839,CHAR(160)," "))))</f>
        <v>Midwest</v>
      </c>
      <c r="H2839" t="s">
        <v>3</v>
      </c>
      <c r="I2839" t="str">
        <f>PROPER(TRIM(CLEAN((SUBSTITUTE(H2839,"-"," ")))))</f>
        <v>Phone</v>
      </c>
      <c r="J2839">
        <v>13767</v>
      </c>
      <c r="K2839" t="s">
        <v>10</v>
      </c>
      <c r="L2839" t="str">
        <f xml:space="preserve"> PROPER(TRIM(CLEAN(SUBSTITUTE(K2839,CHAR(160)," "))))</f>
        <v>Consumer</v>
      </c>
      <c r="M2839" t="s">
        <v>1</v>
      </c>
      <c r="N2839" t="str">
        <f xml:space="preserve"> PROPER(TRIM(CLEAN(SUBSTITUTE(M2839,CHAR(160)," "))))</f>
        <v>Beauty</v>
      </c>
      <c r="O2839" t="s">
        <v>39</v>
      </c>
      <c r="P2839" t="str">
        <f>IF(LEN(TRIM(Table1[[#This Row],[subcategory]]&amp;""))=0,"Unknown", PROPER(TRIM(Table1[[#This Row],[subcategory]])))</f>
        <v>Fragrance</v>
      </c>
      <c r="Q2839">
        <v>48.66</v>
      </c>
      <c r="R2839" s="1">
        <f>IF(LEN(TRIM(Q2839&amp;""))=0, "", VALUE(SUBSTITUTE(Q2839,"$","")))</f>
        <v>48.66</v>
      </c>
      <c r="S2839">
        <v>6</v>
      </c>
      <c r="T2839">
        <f>IF(LEN(TRIM(S2839&amp;""))=0, "", VALUE(S2839))</f>
        <v>6</v>
      </c>
      <c r="U2839">
        <v>291.95999999999998</v>
      </c>
      <c r="V2839" s="1">
        <f>IF(LEN(TRIM(U2839&amp;""))=0, "", VALUE(SUBSTITUTE(U2839,"$","")))</f>
        <v>291.95999999999998</v>
      </c>
      <c r="W2839" s="4" t="s">
        <v>3940</v>
      </c>
      <c r="X2839" s="4">
        <f>IF(LEN(TRIM(W2839&amp;""))=0, "", VALUE(SUBSTITUTE(W2839,"$","")))</f>
        <v>199.700639999999</v>
      </c>
      <c r="Z2839" s="1" t="str" cm="1">
        <f t="array" ref="Z2839">IF(
    LEN(TRIM(Y2839&amp;""))=0,
        IF(AND(ISNUMBER(net_sales_clean), ISNUMBER(profit_clean)),
            net_sales_clean - profit_clean,
            ""
        ),
    VALUE(SUBSTITUTE(Y2839,"$",""))
)</f>
        <v/>
      </c>
      <c r="AB2839" s="1" t="str" cm="1">
        <f t="array" ref="AB2839">IF(
    LEN(TRIM(AA2839&amp;""))=0,
        IF(AND(ISNUMBER(net_sales_clean), ISNUMBER(cost_clean)),
            net_sales_clean - cost_clean,
            ""
        ),
    VALUE(SUBSTITUTE(AA2839,"$",""))
)</f>
        <v/>
      </c>
      <c r="AC2839">
        <v>6</v>
      </c>
      <c r="AD2839">
        <f>IF(LEN(TRIM(AC2839&amp;""))=0, "", VALUE(AC2839))</f>
        <v>6</v>
      </c>
      <c r="AE2839">
        <v>3</v>
      </c>
      <c r="AF2839">
        <f>IF(LEN(TRIM(AE2839&amp;""))=0, "", VALUE(AE2839))</f>
        <v>3</v>
      </c>
      <c r="AG2839">
        <v>0</v>
      </c>
      <c r="AH2839">
        <f>IF(
    OR(U2839&lt;0, W2839&lt;0, Y2839&lt;0, AA2839&lt;0),
        1,
        IF(LEN(TRIM(AG2839&amp;""))=0, "", AG2839)
)</f>
        <v>0</v>
      </c>
      <c r="AI2839" t="str">
        <f>IF(
    COUNT(Q2839,V2839,X2839,Z2839,AB2839)=0,
        "Not Usable",
    IF(
        COUNT(Q2839,V2839,X2839,Z2839,AB2839)&lt;5,
            "Incomplete",
            IF(
                MIN(Q2839,V2839,X2839,Z2839,AB2839)=0,
                    "Incomplete",
                    "Complete"
            )
    )
)</f>
        <v>Incomplete</v>
      </c>
    </row>
    <row r="2840" spans="1:35" x14ac:dyDescent="0.3">
      <c r="A2840">
        <v>30578</v>
      </c>
      <c r="B2840" s="6">
        <v>45747.550243055557</v>
      </c>
      <c r="C2840" s="3">
        <f>INT(B2840)</f>
        <v>45747</v>
      </c>
      <c r="D2840" s="2">
        <f>MOD(B2840,1)</f>
        <v>0.55024305555707542</v>
      </c>
      <c r="E2840">
        <v>67</v>
      </c>
      <c r="F2840" t="s">
        <v>15</v>
      </c>
      <c r="G2840" t="str">
        <f xml:space="preserve"> PROPER(TRIM(CLEAN(SUBSTITUTE(F2840,CHAR(160)," "))))</f>
        <v>West</v>
      </c>
      <c r="H2840" t="s">
        <v>17</v>
      </c>
      <c r="I2840" t="str">
        <f>PROPER(TRIM(CLEAN((SUBSTITUTE(H2840,"-"," ")))))</f>
        <v>Online</v>
      </c>
      <c r="J2840">
        <v>5970</v>
      </c>
      <c r="K2840" t="s">
        <v>14</v>
      </c>
      <c r="L2840" t="str">
        <f xml:space="preserve"> PROPER(TRIM(CLEAN(SUBSTITUTE(K2840,CHAR(160)," "))))</f>
        <v>Consumer</v>
      </c>
      <c r="M2840" t="s">
        <v>19</v>
      </c>
      <c r="N2840" t="str">
        <f xml:space="preserve"> PROPER(TRIM(CLEAN(SUBSTITUTE(M2840,CHAR(160)," "))))</f>
        <v>Apparel</v>
      </c>
      <c r="O2840" t="s">
        <v>20</v>
      </c>
      <c r="P2840" t="str">
        <f>IF(LEN(TRIM(Table1[[#This Row],[subcategory]]&amp;""))=0,"Unknown", PROPER(TRIM(Table1[[#This Row],[subcategory]])))</f>
        <v>Women</v>
      </c>
      <c r="Q2840">
        <v>38.68</v>
      </c>
      <c r="R2840" s="1">
        <f>IF(LEN(TRIM(Q2840&amp;""))=0, "", VALUE(SUBSTITUTE(Q2840,"$","")))</f>
        <v>38.68</v>
      </c>
      <c r="S2840">
        <v>2</v>
      </c>
      <c r="T2840">
        <f>IF(LEN(TRIM(S2840&amp;""))=0, "", VALUE(S2840))</f>
        <v>2</v>
      </c>
      <c r="U2840">
        <v>77.36</v>
      </c>
      <c r="V2840" s="1">
        <f>IF(LEN(TRIM(U2840&amp;""))=0, "", VALUE(SUBSTITUTE(U2840,"$","")))</f>
        <v>77.36</v>
      </c>
      <c r="W2840" s="1">
        <v>69.856080000000006</v>
      </c>
      <c r="X2840" s="1">
        <f>IF(LEN(TRIM(W2840&amp;""))=0, "", VALUE(SUBSTITUTE(W2840,"$","")))</f>
        <v>69.856080000000006</v>
      </c>
      <c r="Y2840" s="5" t="s">
        <v>3939</v>
      </c>
      <c r="Z2840" s="4" cm="1">
        <f t="array" ref="Z2840">IF(
    LEN(TRIM(Y2840&amp;""))=0,
        IF(AND(ISNUMBER(net_sales_clean), ISNUMBER(profit_clean)),
            net_sales_clean - profit_clean,
            ""
        ),
    VALUE(SUBSTITUTE(Y2840,"$",""))
)</f>
        <v>58.881463119131801</v>
      </c>
      <c r="AA2840" s="5" t="s">
        <v>3938</v>
      </c>
      <c r="AB2840" s="4" cm="1">
        <f t="array" ref="AB2840">IF(
    LEN(TRIM(AA2840&amp;""))=0,
        IF(AND(ISNUMBER(net_sales_clean), ISNUMBER(cost_clean)),
            net_sales_clean - cost_clean,
            ""
        ),
    VALUE(SUBSTITUTE(AA2840,"$",""))
)</f>
        <v>10.974616880868099</v>
      </c>
      <c r="AC2840">
        <v>4</v>
      </c>
      <c r="AD2840">
        <f>IF(LEN(TRIM(AC2840&amp;""))=0, "", VALUE(AC2840))</f>
        <v>4</v>
      </c>
      <c r="AE2840">
        <v>1</v>
      </c>
      <c r="AF2840">
        <f>IF(LEN(TRIM(AE2840&amp;""))=0, "", VALUE(AE2840))</f>
        <v>1</v>
      </c>
      <c r="AG2840">
        <v>0</v>
      </c>
      <c r="AH2840">
        <f>IF(
    OR(U2840&lt;0, W2840&lt;0, Y2840&lt;0, AA2840&lt;0),
        1,
        IF(LEN(TRIM(AG2840&amp;""))=0, "", AG2840)
)</f>
        <v>0</v>
      </c>
      <c r="AI2840" t="str">
        <f>IF(
    COUNT(Q2840,V2840,X2840,Z2840,AB2840)=0,
        "Not Usable",
    IF(
        COUNT(Q2840,V2840,X2840,Z2840,AB2840)&lt;5,
            "Incomplete",
            IF(
                MIN(Q2840,V2840,X2840,Z2840,AB2840)=0,
                    "Incomplete",
                    "Complete"
            )
    )
)</f>
        <v>Complete</v>
      </c>
    </row>
    <row r="2841" spans="1:35" x14ac:dyDescent="0.3">
      <c r="A2841">
        <v>20187</v>
      </c>
      <c r="B2841" s="6">
        <v>46007.009525462963</v>
      </c>
      <c r="C2841" s="3">
        <f>INT(B2841)</f>
        <v>46007</v>
      </c>
      <c r="D2841" s="2">
        <f>MOD(B2841,1)</f>
        <v>9.5254629632108845E-3</v>
      </c>
      <c r="E2841">
        <v>60</v>
      </c>
      <c r="F2841" t="s">
        <v>4</v>
      </c>
      <c r="G2841" t="str">
        <f xml:space="preserve"> PROPER(TRIM(CLEAN(SUBSTITUTE(F2841,CHAR(160)," "))))</f>
        <v>South</v>
      </c>
      <c r="H2841" t="s">
        <v>11</v>
      </c>
      <c r="I2841" t="str">
        <f>PROPER(TRIM(CLEAN((SUBSTITUTE(H2841,"-"," ")))))</f>
        <v>Online</v>
      </c>
      <c r="J2841">
        <v>9890</v>
      </c>
      <c r="K2841" t="s">
        <v>14</v>
      </c>
      <c r="L2841" t="str">
        <f xml:space="preserve"> PROPER(TRIM(CLEAN(SUBSTITUTE(K2841,CHAR(160)," "))))</f>
        <v>Consumer</v>
      </c>
      <c r="M2841" t="s">
        <v>9</v>
      </c>
      <c r="N2841" t="str">
        <f xml:space="preserve"> PROPER(TRIM(CLEAN(SUBSTITUTE(M2841,CHAR(160)," "))))</f>
        <v>Home</v>
      </c>
      <c r="O2841" t="s">
        <v>12</v>
      </c>
      <c r="P2841" t="str">
        <f>IF(LEN(TRIM(Table1[[#This Row],[subcategory]]&amp;""))=0,"Unknown", PROPER(TRIM(Table1[[#This Row],[subcategory]])))</f>
        <v>Decor</v>
      </c>
      <c r="Q2841">
        <v>147.31</v>
      </c>
      <c r="R2841" s="1">
        <f>IF(LEN(TRIM(Q2841&amp;""))=0, "", VALUE(SUBSTITUTE(Q2841,"$","")))</f>
        <v>147.31</v>
      </c>
      <c r="S2841">
        <v>2</v>
      </c>
      <c r="T2841">
        <f>IF(LEN(TRIM(S2841&amp;""))=0, "", VALUE(S2841))</f>
        <v>2</v>
      </c>
      <c r="U2841">
        <v>294.62</v>
      </c>
      <c r="V2841" s="1">
        <f>IF(LEN(TRIM(U2841&amp;""))=0, "", VALUE(SUBSTITUTE(U2841,"$","")))</f>
        <v>294.62</v>
      </c>
      <c r="W2841" s="1">
        <v>289.90607999999997</v>
      </c>
      <c r="X2841" s="1">
        <f>IF(LEN(TRIM(W2841&amp;""))=0, "", VALUE(SUBSTITUTE(W2841,"$","")))</f>
        <v>289.90607999999997</v>
      </c>
      <c r="Y2841" s="5" t="s">
        <v>3937</v>
      </c>
      <c r="Z2841" s="4" cm="1">
        <f t="array" ref="Z2841">IF(
    LEN(TRIM(Y2841&amp;""))=0,
        IF(AND(ISNUMBER(net_sales_clean), ISNUMBER(profit_clean)),
            net_sales_clean - profit_clean,
            ""
        ),
    VALUE(SUBSTITUTE(Y2841,"$",""))
)</f>
        <v>237.17386667713299</v>
      </c>
      <c r="AA2841" s="5" t="s">
        <v>3936</v>
      </c>
      <c r="AB2841" s="4" cm="1">
        <f t="array" ref="AB2841">IF(
    LEN(TRIM(AA2841&amp;""))=0,
        IF(AND(ISNUMBER(net_sales_clean), ISNUMBER(cost_clean)),
            net_sales_clean - cost_clean,
            ""
        ),
    VALUE(SUBSTITUTE(AA2841,"$",""))
)</f>
        <v>52.7322133228665</v>
      </c>
      <c r="AC2841">
        <v>9</v>
      </c>
      <c r="AD2841">
        <f>IF(LEN(TRIM(AC2841&amp;""))=0, "", VALUE(AC2841))</f>
        <v>9</v>
      </c>
      <c r="AE2841">
        <v>1</v>
      </c>
      <c r="AF2841">
        <f>IF(LEN(TRIM(AE2841&amp;""))=0, "", VALUE(AE2841))</f>
        <v>1</v>
      </c>
      <c r="AG2841">
        <v>0</v>
      </c>
      <c r="AH2841">
        <f>IF(
    OR(U2841&lt;0, W2841&lt;0, Y2841&lt;0, AA2841&lt;0),
        1,
        IF(LEN(TRIM(AG2841&amp;""))=0, "", AG2841)
)</f>
        <v>0</v>
      </c>
      <c r="AI2841" t="str">
        <f>IF(
    COUNT(Q2841,V2841,X2841,Z2841,AB2841)=0,
        "Not Usable",
    IF(
        COUNT(Q2841,V2841,X2841,Z2841,AB2841)&lt;5,
            "Incomplete",
            IF(
                MIN(Q2841,V2841,X2841,Z2841,AB2841)=0,
                    "Incomplete",
                    "Complete"
            )
    )
)</f>
        <v>Complete</v>
      </c>
    </row>
    <row r="2842" spans="1:35" x14ac:dyDescent="0.3">
      <c r="A2842">
        <v>20163</v>
      </c>
      <c r="B2842" s="6">
        <v>45360.946006944447</v>
      </c>
      <c r="C2842" s="3">
        <f>INT(B2842)</f>
        <v>45360</v>
      </c>
      <c r="D2842" s="2">
        <f>MOD(B2842,1)</f>
        <v>0.94600694444670808</v>
      </c>
      <c r="E2842">
        <v>62</v>
      </c>
      <c r="F2842" t="s">
        <v>8</v>
      </c>
      <c r="G2842" t="str">
        <f xml:space="preserve"> PROPER(TRIM(CLEAN(SUBSTITUTE(F2842,CHAR(160)," "))))</f>
        <v>West</v>
      </c>
      <c r="H2842" t="s">
        <v>30</v>
      </c>
      <c r="I2842" t="str">
        <f>PROPER(TRIM(CLEAN((SUBSTITUTE(H2842,"-"," ")))))</f>
        <v>Mobile App</v>
      </c>
      <c r="J2842">
        <v>19687</v>
      </c>
      <c r="K2842" t="s">
        <v>2</v>
      </c>
      <c r="L2842" t="str">
        <f xml:space="preserve"> PROPER(TRIM(CLEAN(SUBSTITUTE(K2842,CHAR(160)," "))))</f>
        <v>Home Office</v>
      </c>
      <c r="M2842" t="s">
        <v>19</v>
      </c>
      <c r="N2842" t="str">
        <f xml:space="preserve"> PROPER(TRIM(CLEAN(SUBSTITUTE(M2842,CHAR(160)," "))))</f>
        <v>Apparel</v>
      </c>
      <c r="O2842" t="s">
        <v>18</v>
      </c>
      <c r="P2842" t="str">
        <f>IF(LEN(TRIM(Table1[[#This Row],[subcategory]]&amp;""))=0,"Unknown", PROPER(TRIM(Table1[[#This Row],[subcategory]])))</f>
        <v>Men</v>
      </c>
      <c r="R2842" s="1" t="str">
        <f>IF(LEN(TRIM(Q2842&amp;""))=0, "", VALUE(SUBSTITUTE(Q2842,"$","")))</f>
        <v/>
      </c>
      <c r="S2842">
        <v>3</v>
      </c>
      <c r="T2842">
        <f>IF(LEN(TRIM(S2842&amp;""))=0, "", VALUE(S2842))</f>
        <v>3</v>
      </c>
      <c r="V2842" s="1" t="str">
        <f>IF(LEN(TRIM(U2842&amp;""))=0, "", VALUE(SUBSTITUTE(U2842,"$","")))</f>
        <v/>
      </c>
      <c r="X2842" s="1" t="str">
        <f>IF(LEN(TRIM(W2842&amp;""))=0, "", VALUE(SUBSTITUTE(W2842,"$","")))</f>
        <v/>
      </c>
      <c r="Z2842" s="1" t="str" cm="1">
        <f t="array" ref="Z2842">IF(
    LEN(TRIM(Y2842&amp;""))=0,
        IF(AND(ISNUMBER(net_sales_clean), ISNUMBER(profit_clean)),
            net_sales_clean - profit_clean,
            ""
        ),
    VALUE(SUBSTITUTE(Y2842,"$",""))
)</f>
        <v/>
      </c>
      <c r="AB2842" s="1" t="str" cm="1">
        <f t="array" ref="AB2842">IF(
    LEN(TRIM(AA2842&amp;""))=0,
        IF(AND(ISNUMBER(net_sales_clean), ISNUMBER(cost_clean)),
            net_sales_clean - cost_clean,
            ""
        ),
    VALUE(SUBSTITUTE(AA2842,"$",""))
)</f>
        <v/>
      </c>
      <c r="AC2842">
        <v>2</v>
      </c>
      <c r="AD2842">
        <f>IF(LEN(TRIM(AC2842&amp;""))=0, "", VALUE(AC2842))</f>
        <v>2</v>
      </c>
      <c r="AE2842">
        <v>3</v>
      </c>
      <c r="AF2842">
        <f>IF(LEN(TRIM(AE2842&amp;""))=0, "", VALUE(AE2842))</f>
        <v>3</v>
      </c>
      <c r="AG2842">
        <v>0</v>
      </c>
      <c r="AH2842">
        <f>IF(
    OR(U2842&lt;0, W2842&lt;0, Y2842&lt;0, AA2842&lt;0),
        1,
        IF(LEN(TRIM(AG2842&amp;""))=0, "", AG2842)
)</f>
        <v>0</v>
      </c>
      <c r="AI2842" t="str">
        <f>IF(
    COUNT(Q2842,V2842,X2842,Z2842,AB2842)=0,
        "Not Usable",
    IF(
        COUNT(Q2842,V2842,X2842,Z2842,AB2842)&lt;5,
            "Incomplete",
            IF(
                MIN(Q2842,V2842,X2842,Z2842,AB2842)=0,
                    "Incomplete",
                    "Complete"
            )
    )
)</f>
        <v>Not Usable</v>
      </c>
    </row>
    <row r="2843" spans="1:35" x14ac:dyDescent="0.3">
      <c r="A2843">
        <v>24746</v>
      </c>
      <c r="B2843" s="6">
        <v>45041.735497685186</v>
      </c>
      <c r="C2843" s="3">
        <f>INT(B2843)</f>
        <v>45041</v>
      </c>
      <c r="D2843" s="2">
        <f>MOD(B2843,1)</f>
        <v>0.73549768518569181</v>
      </c>
      <c r="E2843">
        <v>72</v>
      </c>
      <c r="F2843" t="s">
        <v>15</v>
      </c>
      <c r="G2843" t="str">
        <f xml:space="preserve"> PROPER(TRIM(CLEAN(SUBSTITUTE(F2843,CHAR(160)," "))))</f>
        <v>West</v>
      </c>
      <c r="H2843" t="s">
        <v>30</v>
      </c>
      <c r="I2843" t="str">
        <f>PROPER(TRIM(CLEAN((SUBSTITUTE(H2843,"-"," ")))))</f>
        <v>Mobile App</v>
      </c>
      <c r="J2843">
        <v>2000</v>
      </c>
      <c r="K2843" t="s">
        <v>6</v>
      </c>
      <c r="L2843" t="str">
        <f xml:space="preserve"> PROPER(TRIM(CLEAN(SUBSTITUTE(K2843,CHAR(160)," "))))</f>
        <v>Corporate</v>
      </c>
      <c r="M2843" t="s">
        <v>23</v>
      </c>
      <c r="N2843" t="str">
        <f xml:space="preserve"> PROPER(TRIM(CLEAN(SUBSTITUTE(M2843,CHAR(160)," "))))</f>
        <v>Electronics</v>
      </c>
      <c r="O2843" t="s">
        <v>25</v>
      </c>
      <c r="P2843" t="str">
        <f>IF(LEN(TRIM(Table1[[#This Row],[subcategory]]&amp;""))=0,"Unknown", PROPER(TRIM(Table1[[#This Row],[subcategory]])))</f>
        <v>Laptops</v>
      </c>
      <c r="Q2843">
        <v>124.66</v>
      </c>
      <c r="R2843" s="1">
        <f>IF(LEN(TRIM(Q2843&amp;""))=0, "", VALUE(SUBSTITUTE(Q2843,"$","")))</f>
        <v>124.66</v>
      </c>
      <c r="S2843">
        <v>3</v>
      </c>
      <c r="T2843">
        <f>IF(LEN(TRIM(S2843&amp;""))=0, "", VALUE(S2843))</f>
        <v>3</v>
      </c>
      <c r="U2843">
        <v>373.98</v>
      </c>
      <c r="V2843" s="1">
        <f>IF(LEN(TRIM(U2843&amp;""))=0, "", VALUE(SUBSTITUTE(U2843,"$","")))</f>
        <v>373.98</v>
      </c>
      <c r="W2843" s="1">
        <v>329.47638000000001</v>
      </c>
      <c r="X2843" s="1">
        <f>IF(LEN(TRIM(W2843&amp;""))=0, "", VALUE(SUBSTITUTE(W2843,"$","")))</f>
        <v>329.47638000000001</v>
      </c>
      <c r="Y2843" s="5" t="s">
        <v>3935</v>
      </c>
      <c r="Z2843" s="4" cm="1">
        <f t="array" ref="Z2843">IF(
    LEN(TRIM(Y2843&amp;""))=0,
        IF(AND(ISNUMBER(net_sales_clean), ISNUMBER(profit_clean)),
            net_sales_clean - profit_clean,
            ""
        ),
    VALUE(SUBSTITUTE(Y2843,"$",""))
)</f>
        <v>254.75768166500001</v>
      </c>
      <c r="AA2843">
        <v>74.7186983349998</v>
      </c>
      <c r="AB2843" s="1" cm="1">
        <f t="array" ref="AB2843">IF(
    LEN(TRIM(AA2843&amp;""))=0,
        IF(AND(ISNUMBER(net_sales_clean), ISNUMBER(cost_clean)),
            net_sales_clean - cost_clean,
            ""
        ),
    VALUE(SUBSTITUTE(AA2843,"$",""))
)</f>
        <v>74.7186983349998</v>
      </c>
      <c r="AC2843">
        <v>4</v>
      </c>
      <c r="AD2843">
        <f>IF(LEN(TRIM(AC2843&amp;""))=0, "", VALUE(AC2843))</f>
        <v>4</v>
      </c>
      <c r="AE2843">
        <v>4</v>
      </c>
      <c r="AF2843">
        <f>IF(LEN(TRIM(AE2843&amp;""))=0, "", VALUE(AE2843))</f>
        <v>4</v>
      </c>
      <c r="AG2843">
        <v>0</v>
      </c>
      <c r="AH2843">
        <f>IF(
    OR(U2843&lt;0, W2843&lt;0, Y2843&lt;0, AA2843&lt;0),
        1,
        IF(LEN(TRIM(AG2843&amp;""))=0, "", AG2843)
)</f>
        <v>0</v>
      </c>
      <c r="AI2843" t="str">
        <f>IF(
    COUNT(Q2843,V2843,X2843,Z2843,AB2843)=0,
        "Not Usable",
    IF(
        COUNT(Q2843,V2843,X2843,Z2843,AB2843)&lt;5,
            "Incomplete",
            IF(
                MIN(Q2843,V2843,X2843,Z2843,AB2843)=0,
                    "Incomplete",
                    "Complete"
            )
    )
)</f>
        <v>Complete</v>
      </c>
    </row>
    <row r="2844" spans="1:35" x14ac:dyDescent="0.3">
      <c r="A2844">
        <v>25551</v>
      </c>
      <c r="B2844" s="6">
        <v>45476.336192129631</v>
      </c>
      <c r="C2844" s="3">
        <f>INT(B2844)</f>
        <v>45476</v>
      </c>
      <c r="D2844" s="2">
        <f>MOD(B2844,1)</f>
        <v>0.33619212963094469</v>
      </c>
      <c r="E2844">
        <v>44</v>
      </c>
      <c r="F2844" t="s">
        <v>33</v>
      </c>
      <c r="G2844" t="str">
        <f xml:space="preserve"> PROPER(TRIM(CLEAN(SUBSTITUTE(F2844,CHAR(160)," "))))</f>
        <v>South</v>
      </c>
      <c r="H2844" t="s">
        <v>11</v>
      </c>
      <c r="I2844" t="str">
        <f>PROPER(TRIM(CLEAN((SUBSTITUTE(H2844,"-"," ")))))</f>
        <v>Online</v>
      </c>
      <c r="J2844">
        <v>4984</v>
      </c>
      <c r="K2844" t="s">
        <v>14</v>
      </c>
      <c r="L2844" t="str">
        <f xml:space="preserve"> PROPER(TRIM(CLEAN(SUBSTITUTE(K2844,CHAR(160)," "))))</f>
        <v>Consumer</v>
      </c>
      <c r="M2844" t="s">
        <v>9</v>
      </c>
      <c r="N2844" t="str">
        <f xml:space="preserve"> PROPER(TRIM(CLEAN(SUBSTITUTE(M2844,CHAR(160)," "))))</f>
        <v>Home</v>
      </c>
      <c r="O2844" t="s">
        <v>36</v>
      </c>
      <c r="P2844" t="str">
        <f>IF(LEN(TRIM(Table1[[#This Row],[subcategory]]&amp;""))=0,"Unknown", PROPER(TRIM(Table1[[#This Row],[subcategory]])))</f>
        <v>Bedding</v>
      </c>
      <c r="Q2844">
        <v>160.33000000000001</v>
      </c>
      <c r="R2844" s="1">
        <f>IF(LEN(TRIM(Q2844&amp;""))=0, "", VALUE(SUBSTITUTE(Q2844,"$","")))</f>
        <v>160.33000000000001</v>
      </c>
      <c r="S2844">
        <v>2</v>
      </c>
      <c r="T2844">
        <f>IF(LEN(TRIM(S2844&amp;""))=0, "", VALUE(S2844))</f>
        <v>2</v>
      </c>
      <c r="U2844">
        <v>320.66000000000003</v>
      </c>
      <c r="V2844" s="1">
        <f>IF(LEN(TRIM(U2844&amp;""))=0, "", VALUE(SUBSTITUTE(U2844,"$","")))</f>
        <v>320.66000000000003</v>
      </c>
      <c r="W2844" s="4" t="s">
        <v>3934</v>
      </c>
      <c r="X2844" s="4">
        <f>IF(LEN(TRIM(W2844&amp;""))=0, "", VALUE(SUBSTITUTE(W2844,"$","")))</f>
        <v>244.98424</v>
      </c>
      <c r="Y2844" s="5" t="s">
        <v>3933</v>
      </c>
      <c r="Z2844" s="4" cm="1">
        <f t="array" ref="Z2844">IF(
    LEN(TRIM(Y2844&amp;""))=0,
        IF(AND(ISNUMBER(net_sales_clean), ISNUMBER(profit_clean)),
            net_sales_clean - profit_clean,
            ""
        ),
    VALUE(SUBSTITUTE(Y2844,"$",""))
)</f>
        <v>143.07974466562101</v>
      </c>
      <c r="AA2844" s="5" t="s">
        <v>3932</v>
      </c>
      <c r="AB2844" s="4" cm="1">
        <f t="array" ref="AB2844">IF(
    LEN(TRIM(AA2844&amp;""))=0,
        IF(AND(ISNUMBER(net_sales_clean), ISNUMBER(cost_clean)),
            net_sales_clean - cost_clean,
            ""
        ),
    VALUE(SUBSTITUTE(AA2844,"$",""))
)</f>
        <v>101.904495334378</v>
      </c>
      <c r="AC2844">
        <v>9</v>
      </c>
      <c r="AD2844">
        <f>IF(LEN(TRIM(AC2844&amp;""))=0, "", VALUE(AC2844))</f>
        <v>9</v>
      </c>
      <c r="AE2844">
        <v>2</v>
      </c>
      <c r="AF2844">
        <f>IF(LEN(TRIM(AE2844&amp;""))=0, "", VALUE(AE2844))</f>
        <v>2</v>
      </c>
      <c r="AG2844">
        <v>0</v>
      </c>
      <c r="AH2844">
        <f>IF(
    OR(U2844&lt;0, W2844&lt;0, Y2844&lt;0, AA2844&lt;0),
        1,
        IF(LEN(TRIM(AG2844&amp;""))=0, "", AG2844)
)</f>
        <v>0</v>
      </c>
      <c r="AI2844" t="str">
        <f>IF(
    COUNT(Q2844,V2844,X2844,Z2844,AB2844)=0,
        "Not Usable",
    IF(
        COUNT(Q2844,V2844,X2844,Z2844,AB2844)&lt;5,
            "Incomplete",
            IF(
                MIN(Q2844,V2844,X2844,Z2844,AB2844)=0,
                    "Incomplete",
                    "Complete"
            )
    )
)</f>
        <v>Complete</v>
      </c>
    </row>
    <row r="2845" spans="1:35" x14ac:dyDescent="0.3">
      <c r="A2845">
        <v>54158</v>
      </c>
      <c r="B2845" s="6">
        <v>45969.829375000001</v>
      </c>
      <c r="C2845" s="3">
        <f>INT(B2845)</f>
        <v>45969</v>
      </c>
      <c r="D2845" s="2">
        <f>MOD(B2845,1)</f>
        <v>0.82937500000116415</v>
      </c>
      <c r="E2845">
        <v>32</v>
      </c>
      <c r="F2845" t="s">
        <v>4</v>
      </c>
      <c r="G2845" t="str">
        <f xml:space="preserve"> PROPER(TRIM(CLEAN(SUBSTITUTE(F2845,CHAR(160)," "))))</f>
        <v>South</v>
      </c>
      <c r="H2845" t="s">
        <v>11</v>
      </c>
      <c r="I2845" t="str">
        <f>PROPER(TRIM(CLEAN((SUBSTITUTE(H2845,"-"," ")))))</f>
        <v>Online</v>
      </c>
      <c r="J2845">
        <v>27314</v>
      </c>
      <c r="K2845" t="s">
        <v>2</v>
      </c>
      <c r="L2845" t="str">
        <f xml:space="preserve"> PROPER(TRIM(CLEAN(SUBSTITUTE(K2845,CHAR(160)," "))))</f>
        <v>Home Office</v>
      </c>
      <c r="M2845" t="s">
        <v>16</v>
      </c>
      <c r="N2845" t="str">
        <f xml:space="preserve"> PROPER(TRIM(CLEAN(SUBSTITUTE(M2845,CHAR(160)," "))))</f>
        <v>Grocery</v>
      </c>
      <c r="P2845" t="str">
        <f>IF(LEN(TRIM(Table1[[#This Row],[subcategory]]&amp;""))=0,"Unknown", PROPER(TRIM(Table1[[#This Row],[subcategory]])))</f>
        <v>Unknown</v>
      </c>
      <c r="Q2845">
        <v>77.64</v>
      </c>
      <c r="R2845" s="1">
        <f>IF(LEN(TRIM(Q2845&amp;""))=0, "", VALUE(SUBSTITUTE(Q2845,"$","")))</f>
        <v>77.64</v>
      </c>
      <c r="S2845">
        <v>1</v>
      </c>
      <c r="T2845">
        <f>IF(LEN(TRIM(S2845&amp;""))=0, "", VALUE(S2845))</f>
        <v>1</v>
      </c>
      <c r="U2845">
        <v>77.64</v>
      </c>
      <c r="V2845" s="1">
        <f>IF(LEN(TRIM(U2845&amp;""))=0, "", VALUE(SUBSTITUTE(U2845,"$","")))</f>
        <v>77.64</v>
      </c>
      <c r="X2845" s="1" t="str">
        <f>IF(LEN(TRIM(W2845&amp;""))=0, "", VALUE(SUBSTITUTE(W2845,"$","")))</f>
        <v/>
      </c>
      <c r="Z2845" s="1" t="str" cm="1">
        <f t="array" ref="Z2845">IF(
    LEN(TRIM(Y2845&amp;""))=0,
        IF(AND(ISNUMBER(net_sales_clean), ISNUMBER(profit_clean)),
            net_sales_clean - profit_clean,
            ""
        ),
    VALUE(SUBSTITUTE(Y2845,"$",""))
)</f>
        <v/>
      </c>
      <c r="AB2845" s="1" t="str" cm="1">
        <f t="array" ref="AB2845">IF(
    LEN(TRIM(AA2845&amp;""))=0,
        IF(AND(ISNUMBER(net_sales_clean), ISNUMBER(cost_clean)),
            net_sales_clean - cost_clean,
            ""
        ),
    VALUE(SUBSTITUTE(AA2845,"$",""))
)</f>
        <v/>
      </c>
      <c r="AC2845">
        <v>8</v>
      </c>
      <c r="AD2845">
        <f>IF(LEN(TRIM(AC2845&amp;""))=0, "", VALUE(AC2845))</f>
        <v>8</v>
      </c>
      <c r="AE2845">
        <v>4</v>
      </c>
      <c r="AF2845">
        <f>IF(LEN(TRIM(AE2845&amp;""))=0, "", VALUE(AE2845))</f>
        <v>4</v>
      </c>
      <c r="AG2845">
        <v>0</v>
      </c>
      <c r="AH2845">
        <f>IF(
    OR(U2845&lt;0, W2845&lt;0, Y2845&lt;0, AA2845&lt;0),
        1,
        IF(LEN(TRIM(AG2845&amp;""))=0, "", AG2845)
)</f>
        <v>0</v>
      </c>
      <c r="AI2845" t="str">
        <f>IF(
    COUNT(Q2845,V2845,X2845,Z2845,AB2845)=0,
        "Not Usable",
    IF(
        COUNT(Q2845,V2845,X2845,Z2845,AB2845)&lt;5,
            "Incomplete",
            IF(
                MIN(Q2845,V2845,X2845,Z2845,AB2845)=0,
                    "Incomplete",
                    "Complete"
            )
    )
)</f>
        <v>Incomplete</v>
      </c>
    </row>
    <row r="2846" spans="1:35" x14ac:dyDescent="0.3">
      <c r="A2846">
        <v>1485</v>
      </c>
      <c r="B2846" s="6">
        <v>45203.299513888887</v>
      </c>
      <c r="C2846" s="3">
        <f>INT(B2846)</f>
        <v>45203</v>
      </c>
      <c r="D2846" s="2">
        <f>MOD(B2846,1)</f>
        <v>0.29951388888730435</v>
      </c>
      <c r="E2846">
        <v>40</v>
      </c>
      <c r="F2846" t="s">
        <v>15</v>
      </c>
      <c r="G2846" t="str">
        <f xml:space="preserve"> PROPER(TRIM(CLEAN(SUBSTITUTE(F2846,CHAR(160)," "))))</f>
        <v>West</v>
      </c>
      <c r="H2846" t="s">
        <v>27</v>
      </c>
      <c r="I2846" t="str">
        <f>PROPER(TRIM(CLEAN((SUBSTITUTE(H2846,"-"," ")))))</f>
        <v>In Store</v>
      </c>
      <c r="J2846">
        <v>12540</v>
      </c>
      <c r="K2846" t="s">
        <v>10</v>
      </c>
      <c r="L2846" t="str">
        <f xml:space="preserve"> PROPER(TRIM(CLEAN(SUBSTITUTE(K2846,CHAR(160)," "))))</f>
        <v>Consumer</v>
      </c>
      <c r="M2846" t="s">
        <v>19</v>
      </c>
      <c r="N2846" t="str">
        <f xml:space="preserve"> PROPER(TRIM(CLEAN(SUBSTITUTE(M2846,CHAR(160)," "))))</f>
        <v>Apparel</v>
      </c>
      <c r="O2846" t="s">
        <v>26</v>
      </c>
      <c r="P2846" t="str">
        <f>IF(LEN(TRIM(Table1[[#This Row],[subcategory]]&amp;""))=0,"Unknown", PROPER(TRIM(Table1[[#This Row],[subcategory]])))</f>
        <v>Kids</v>
      </c>
      <c r="Q2846">
        <v>53.32</v>
      </c>
      <c r="R2846" s="1">
        <f>IF(LEN(TRIM(Q2846&amp;""))=0, "", VALUE(SUBSTITUTE(Q2846,"$","")))</f>
        <v>53.32</v>
      </c>
      <c r="S2846">
        <v>4</v>
      </c>
      <c r="T2846">
        <f>IF(LEN(TRIM(S2846&amp;""))=0, "", VALUE(S2846))</f>
        <v>4</v>
      </c>
      <c r="U2846">
        <v>213.28</v>
      </c>
      <c r="V2846" s="1">
        <f>IF(LEN(TRIM(U2846&amp;""))=0, "", VALUE(SUBSTITUTE(U2846,"$","")))</f>
        <v>213.28</v>
      </c>
      <c r="X2846" s="1" t="str">
        <f>IF(LEN(TRIM(W2846&amp;""))=0, "", VALUE(SUBSTITUTE(W2846,"$","")))</f>
        <v/>
      </c>
      <c r="Z2846" s="1" t="str" cm="1">
        <f t="array" ref="Z2846">IF(
    LEN(TRIM(Y2846&amp;""))=0,
        IF(AND(ISNUMBER(net_sales_clean), ISNUMBER(profit_clean)),
            net_sales_clean - profit_clean,
            ""
        ),
    VALUE(SUBSTITUTE(Y2846,"$",""))
)</f>
        <v/>
      </c>
      <c r="AB2846" s="1" t="str" cm="1">
        <f t="array" ref="AB2846">IF(
    LEN(TRIM(AA2846&amp;""))=0,
        IF(AND(ISNUMBER(net_sales_clean), ISNUMBER(cost_clean)),
            net_sales_clean - cost_clean,
            ""
        ),
    VALUE(SUBSTITUTE(AA2846,"$",""))
)</f>
        <v/>
      </c>
      <c r="AC2846">
        <v>9</v>
      </c>
      <c r="AD2846">
        <f>IF(LEN(TRIM(AC2846&amp;""))=0, "", VALUE(AC2846))</f>
        <v>9</v>
      </c>
      <c r="AE2846">
        <v>4</v>
      </c>
      <c r="AF2846">
        <f>IF(LEN(TRIM(AE2846&amp;""))=0, "", VALUE(AE2846))</f>
        <v>4</v>
      </c>
      <c r="AG2846">
        <v>0</v>
      </c>
      <c r="AH2846">
        <f>IF(
    OR(U2846&lt;0, W2846&lt;0, Y2846&lt;0, AA2846&lt;0),
        1,
        IF(LEN(TRIM(AG2846&amp;""))=0, "", AG2846)
)</f>
        <v>0</v>
      </c>
      <c r="AI2846" t="str">
        <f>IF(
    COUNT(Q2846,V2846,X2846,Z2846,AB2846)=0,
        "Not Usable",
    IF(
        COUNT(Q2846,V2846,X2846,Z2846,AB2846)&lt;5,
            "Incomplete",
            IF(
                MIN(Q2846,V2846,X2846,Z2846,AB2846)=0,
                    "Incomplete",
                    "Complete"
            )
    )
)</f>
        <v>Incomplete</v>
      </c>
    </row>
    <row r="2847" spans="1:35" x14ac:dyDescent="0.3">
      <c r="A2847">
        <v>34898</v>
      </c>
      <c r="B2847" s="6">
        <v>45473.74858796296</v>
      </c>
      <c r="C2847" s="3">
        <f>INT(B2847)</f>
        <v>45473</v>
      </c>
      <c r="D2847" s="2">
        <f>MOD(B2847,1)</f>
        <v>0.7485879629603005</v>
      </c>
      <c r="E2847">
        <v>29</v>
      </c>
      <c r="F2847" t="s">
        <v>15</v>
      </c>
      <c r="G2847" t="str">
        <f xml:space="preserve"> PROPER(TRIM(CLEAN(SUBSTITUTE(F2847,CHAR(160)," "))))</f>
        <v>West</v>
      </c>
      <c r="H2847" t="s">
        <v>3</v>
      </c>
      <c r="I2847" t="str">
        <f>PROPER(TRIM(CLEAN((SUBSTITUTE(H2847,"-"," ")))))</f>
        <v>Phone</v>
      </c>
      <c r="J2847">
        <v>25515</v>
      </c>
      <c r="K2847" t="s">
        <v>6</v>
      </c>
      <c r="L2847" t="str">
        <f xml:space="preserve"> PROPER(TRIM(CLEAN(SUBSTITUTE(K2847,CHAR(160)," "))))</f>
        <v>Corporate</v>
      </c>
      <c r="M2847" t="s">
        <v>1</v>
      </c>
      <c r="N2847" t="str">
        <f xml:space="preserve"> PROPER(TRIM(CLEAN(SUBSTITUTE(M2847,CHAR(160)," "))))</f>
        <v>Beauty</v>
      </c>
      <c r="P2847" t="str">
        <f>IF(LEN(TRIM(Table1[[#This Row],[subcategory]]&amp;""))=0,"Unknown", PROPER(TRIM(Table1[[#This Row],[subcategory]])))</f>
        <v>Unknown</v>
      </c>
      <c r="Q2847">
        <v>64.72</v>
      </c>
      <c r="R2847" s="1">
        <f>IF(LEN(TRIM(Q2847&amp;""))=0, "", VALUE(SUBSTITUTE(Q2847,"$","")))</f>
        <v>64.72</v>
      </c>
      <c r="S2847">
        <v>2</v>
      </c>
      <c r="T2847">
        <f>IF(LEN(TRIM(S2847&amp;""))=0, "", VALUE(S2847))</f>
        <v>2</v>
      </c>
      <c r="U2847">
        <v>129.44</v>
      </c>
      <c r="V2847" s="1">
        <f>IF(LEN(TRIM(U2847&amp;""))=0, "", VALUE(SUBSTITUTE(U2847,"$","")))</f>
        <v>129.44</v>
      </c>
      <c r="W2847" s="1">
        <v>114.42496</v>
      </c>
      <c r="X2847" s="1">
        <f>IF(LEN(TRIM(W2847&amp;""))=0, "", VALUE(SUBSTITUTE(W2847,"$","")))</f>
        <v>114.42496</v>
      </c>
      <c r="Y2847" s="5" t="s">
        <v>3931</v>
      </c>
      <c r="Z2847" s="4" cm="1">
        <f t="array" ref="Z2847">IF(
    LEN(TRIM(Y2847&amp;""))=0,
        IF(AND(ISNUMBER(net_sales_clean), ISNUMBER(profit_clean)),
            net_sales_clean - profit_clean,
            ""
        ),
    VALUE(SUBSTITUTE(Y2847,"$",""))
)</f>
        <v>96.663461862515305</v>
      </c>
      <c r="AA2847" s="5" t="s">
        <v>3930</v>
      </c>
      <c r="AB2847" s="4" cm="1">
        <f t="array" ref="AB2847">IF(
    LEN(TRIM(AA2847&amp;""))=0,
        IF(AND(ISNUMBER(net_sales_clean), ISNUMBER(cost_clean)),
            net_sales_clean - cost_clean,
            ""
        ),
    VALUE(SUBSTITUTE(AA2847,"$",""))
)</f>
        <v>17.761498137484601</v>
      </c>
      <c r="AC2847">
        <v>1</v>
      </c>
      <c r="AD2847">
        <f>IF(LEN(TRIM(AC2847&amp;""))=0, "", VALUE(AC2847))</f>
        <v>1</v>
      </c>
      <c r="AE2847">
        <v>1</v>
      </c>
      <c r="AF2847">
        <f>IF(LEN(TRIM(AE2847&amp;""))=0, "", VALUE(AE2847))</f>
        <v>1</v>
      </c>
      <c r="AG2847">
        <v>0</v>
      </c>
      <c r="AH2847">
        <f>IF(
    OR(U2847&lt;0, W2847&lt;0, Y2847&lt;0, AA2847&lt;0),
        1,
        IF(LEN(TRIM(AG2847&amp;""))=0, "", AG2847)
)</f>
        <v>0</v>
      </c>
      <c r="AI2847" t="str">
        <f>IF(
    COUNT(Q2847,V2847,X2847,Z2847,AB2847)=0,
        "Not Usable",
    IF(
        COUNT(Q2847,V2847,X2847,Z2847,AB2847)&lt;5,
            "Incomplete",
            IF(
                MIN(Q2847,V2847,X2847,Z2847,AB2847)=0,
                    "Incomplete",
                    "Complete"
            )
    )
)</f>
        <v>Complete</v>
      </c>
    </row>
    <row r="2848" spans="1:35" x14ac:dyDescent="0.3">
      <c r="A2848">
        <v>39346</v>
      </c>
      <c r="B2848" s="6">
        <v>45739.965601851851</v>
      </c>
      <c r="C2848" s="3">
        <f>INT(B2848)</f>
        <v>45739</v>
      </c>
      <c r="D2848" s="2">
        <f>MOD(B2848,1)</f>
        <v>0.96560185185080627</v>
      </c>
      <c r="E2848">
        <v>58</v>
      </c>
      <c r="F2848" t="s">
        <v>4</v>
      </c>
      <c r="G2848" t="str">
        <f xml:space="preserve"> PROPER(TRIM(CLEAN(SUBSTITUTE(F2848,CHAR(160)," "))))</f>
        <v>South</v>
      </c>
      <c r="H2848" t="s">
        <v>17</v>
      </c>
      <c r="I2848" t="str">
        <f>PROPER(TRIM(CLEAN((SUBSTITUTE(H2848,"-"," ")))))</f>
        <v>Online</v>
      </c>
      <c r="J2848">
        <v>4768</v>
      </c>
      <c r="K2848" t="s">
        <v>6</v>
      </c>
      <c r="L2848" t="str">
        <f xml:space="preserve"> PROPER(TRIM(CLEAN(SUBSTITUTE(K2848,CHAR(160)," "))))</f>
        <v>Corporate</v>
      </c>
      <c r="M2848" t="s">
        <v>23</v>
      </c>
      <c r="N2848" t="str">
        <f xml:space="preserve"> PROPER(TRIM(CLEAN(SUBSTITUTE(M2848,CHAR(160)," "))))</f>
        <v>Electronics</v>
      </c>
      <c r="O2848" t="s">
        <v>40</v>
      </c>
      <c r="P2848" t="str">
        <f>IF(LEN(TRIM(Table1[[#This Row],[subcategory]]&amp;""))=0,"Unknown", PROPER(TRIM(Table1[[#This Row],[subcategory]])))</f>
        <v>Accessories</v>
      </c>
      <c r="Q2848">
        <v>62.46</v>
      </c>
      <c r="R2848" s="1">
        <f>IF(LEN(TRIM(Q2848&amp;""))=0, "", VALUE(SUBSTITUTE(Q2848,"$","")))</f>
        <v>62.46</v>
      </c>
      <c r="S2848">
        <v>4</v>
      </c>
      <c r="T2848">
        <f>IF(LEN(TRIM(S2848&amp;""))=0, "", VALUE(S2848))</f>
        <v>4</v>
      </c>
      <c r="U2848">
        <v>249.84</v>
      </c>
      <c r="V2848" s="1">
        <f>IF(LEN(TRIM(U2848&amp;""))=0, "", VALUE(SUBSTITUTE(U2848,"$","")))</f>
        <v>249.84</v>
      </c>
      <c r="W2848" s="1">
        <v>221.35824</v>
      </c>
      <c r="X2848" s="1">
        <f>IF(LEN(TRIM(W2848&amp;""))=0, "", VALUE(SUBSTITUTE(W2848,"$","")))</f>
        <v>221.35824</v>
      </c>
      <c r="Y2848" s="5" t="s">
        <v>3929</v>
      </c>
      <c r="Z2848" s="4" cm="1">
        <f t="array" ref="Z2848">IF(
    LEN(TRIM(Y2848&amp;""))=0,
        IF(AND(ISNUMBER(net_sales_clean), ISNUMBER(profit_clean)),
            net_sales_clean - profit_clean,
            ""
        ),
    VALUE(SUBSTITUTE(Y2848,"$",""))
)</f>
        <v>145.35425901945399</v>
      </c>
      <c r="AA2848" s="5" t="s">
        <v>3928</v>
      </c>
      <c r="AB2848" s="4" cm="1">
        <f t="array" ref="AB2848">IF(
    LEN(TRIM(AA2848&amp;""))=0,
        IF(AND(ISNUMBER(net_sales_clean), ISNUMBER(cost_clean)),
            net_sales_clean - cost_clean,
            ""
        ),
    VALUE(SUBSTITUTE(AA2848,"$",""))
)</f>
        <v>76.003980980545904</v>
      </c>
      <c r="AC2848">
        <v>6</v>
      </c>
      <c r="AD2848">
        <f>IF(LEN(TRIM(AC2848&amp;""))=0, "", VALUE(AC2848))</f>
        <v>6</v>
      </c>
      <c r="AE2848">
        <v>3</v>
      </c>
      <c r="AF2848">
        <f>IF(LEN(TRIM(AE2848&amp;""))=0, "", VALUE(AE2848))</f>
        <v>3</v>
      </c>
      <c r="AH2848" t="str">
        <f>IF(
    OR(U2848&lt;0, W2848&lt;0, Y2848&lt;0, AA2848&lt;0),
        1,
        IF(LEN(TRIM(AG2848&amp;""))=0, "", AG2848)
)</f>
        <v/>
      </c>
      <c r="AI2848" t="str">
        <f>IF(
    COUNT(Q2848,V2848,X2848,Z2848,AB2848)=0,
        "Not Usable",
    IF(
        COUNT(Q2848,V2848,X2848,Z2848,AB2848)&lt;5,
            "Incomplete",
            IF(
                MIN(Q2848,V2848,X2848,Z2848,AB2848)=0,
                    "Incomplete",
                    "Complete"
            )
    )
)</f>
        <v>Complete</v>
      </c>
    </row>
    <row r="2849" spans="1:35" x14ac:dyDescent="0.3">
      <c r="A2849">
        <v>54424</v>
      </c>
      <c r="B2849" s="6">
        <v>45434.147141203706</v>
      </c>
      <c r="C2849" s="3">
        <f>INT(B2849)</f>
        <v>45434</v>
      </c>
      <c r="D2849" s="2">
        <f>MOD(B2849,1)</f>
        <v>0.14714120370626915</v>
      </c>
      <c r="E2849">
        <v>58</v>
      </c>
      <c r="F2849" t="s">
        <v>13</v>
      </c>
      <c r="G2849" t="str">
        <f xml:space="preserve"> PROPER(TRIM(CLEAN(SUBSTITUTE(F2849,CHAR(160)," "))))</f>
        <v>Northeast</v>
      </c>
      <c r="H2849" t="s">
        <v>27</v>
      </c>
      <c r="I2849" t="str">
        <f>PROPER(TRIM(CLEAN((SUBSTITUTE(H2849,"-"," ")))))</f>
        <v>In Store</v>
      </c>
      <c r="J2849">
        <v>9967</v>
      </c>
      <c r="K2849" t="s">
        <v>14</v>
      </c>
      <c r="L2849" t="str">
        <f xml:space="preserve"> PROPER(TRIM(CLEAN(SUBSTITUTE(K2849,CHAR(160)," "))))</f>
        <v>Consumer</v>
      </c>
      <c r="M2849" t="s">
        <v>19</v>
      </c>
      <c r="N2849" t="str">
        <f xml:space="preserve"> PROPER(TRIM(CLEAN(SUBSTITUTE(M2849,CHAR(160)," "))))</f>
        <v>Apparel</v>
      </c>
      <c r="O2849" t="s">
        <v>26</v>
      </c>
      <c r="P2849" t="str">
        <f>IF(LEN(TRIM(Table1[[#This Row],[subcategory]]&amp;""))=0,"Unknown", PROPER(TRIM(Table1[[#This Row],[subcategory]])))</f>
        <v>Kids</v>
      </c>
      <c r="Q2849">
        <v>164.62</v>
      </c>
      <c r="R2849" s="1">
        <f>IF(LEN(TRIM(Q2849&amp;""))=0, "", VALUE(SUBSTITUTE(Q2849,"$","")))</f>
        <v>164.62</v>
      </c>
      <c r="S2849">
        <v>5</v>
      </c>
      <c r="T2849">
        <f>IF(LEN(TRIM(S2849&amp;""))=0, "", VALUE(S2849))</f>
        <v>5</v>
      </c>
      <c r="U2849">
        <v>823.1</v>
      </c>
      <c r="V2849" s="1">
        <f>IF(LEN(TRIM(U2849&amp;""))=0, "", VALUE(SUBSTITUTE(U2849,"$","")))</f>
        <v>823.1</v>
      </c>
      <c r="W2849" s="1">
        <v>699.63499999999999</v>
      </c>
      <c r="X2849" s="1">
        <f>IF(LEN(TRIM(W2849&amp;""))=0, "", VALUE(SUBSTITUTE(W2849,"$","")))</f>
        <v>699.63499999999999</v>
      </c>
      <c r="Y2849" s="5" t="s">
        <v>3927</v>
      </c>
      <c r="Z2849" s="4" cm="1">
        <f t="array" ref="Z2849">IF(
    LEN(TRIM(Y2849&amp;""))=0,
        IF(AND(ISNUMBER(net_sales_clean), ISNUMBER(profit_clean)),
            net_sales_clean - profit_clean,
            ""
        ),
    VALUE(SUBSTITUTE(Y2849,"$",""))
)</f>
        <v>515.50534925321597</v>
      </c>
      <c r="AA2849" s="5" t="s">
        <v>3926</v>
      </c>
      <c r="AB2849" s="4" cm="1">
        <f t="array" ref="AB2849">IF(
    LEN(TRIM(AA2849&amp;""))=0,
        IF(AND(ISNUMBER(net_sales_clean), ISNUMBER(cost_clean)),
            net_sales_clean - cost_clean,
            ""
        ),
    VALUE(SUBSTITUTE(AA2849,"$",""))
)</f>
        <v>184.129650746783</v>
      </c>
      <c r="AC2849">
        <v>4</v>
      </c>
      <c r="AD2849">
        <f>IF(LEN(TRIM(AC2849&amp;""))=0, "", VALUE(AC2849))</f>
        <v>4</v>
      </c>
      <c r="AE2849">
        <v>4</v>
      </c>
      <c r="AF2849">
        <f>IF(LEN(TRIM(AE2849&amp;""))=0, "", VALUE(AE2849))</f>
        <v>4</v>
      </c>
      <c r="AG2849">
        <v>0</v>
      </c>
      <c r="AH2849">
        <f>IF(
    OR(U2849&lt;0, W2849&lt;0, Y2849&lt;0, AA2849&lt;0),
        1,
        IF(LEN(TRIM(AG2849&amp;""))=0, "", AG2849)
)</f>
        <v>0</v>
      </c>
      <c r="AI2849" t="str">
        <f>IF(
    COUNT(Q2849,V2849,X2849,Z2849,AB2849)=0,
        "Not Usable",
    IF(
        COUNT(Q2849,V2849,X2849,Z2849,AB2849)&lt;5,
            "Incomplete",
            IF(
                MIN(Q2849,V2849,X2849,Z2849,AB2849)=0,
                    "Incomplete",
                    "Complete"
            )
    )
)</f>
        <v>Complete</v>
      </c>
    </row>
    <row r="2850" spans="1:35" x14ac:dyDescent="0.3">
      <c r="A2850">
        <v>35580</v>
      </c>
      <c r="B2850" s="6">
        <v>45757.021666666667</v>
      </c>
      <c r="C2850" s="3">
        <f>INT(B2850)</f>
        <v>45757</v>
      </c>
      <c r="D2850" s="2">
        <f>MOD(B2850,1)</f>
        <v>2.1666666667442769E-2</v>
      </c>
      <c r="E2850">
        <v>15</v>
      </c>
      <c r="F2850" t="s">
        <v>13</v>
      </c>
      <c r="G2850" t="str">
        <f xml:space="preserve"> PROPER(TRIM(CLEAN(SUBSTITUTE(F2850,CHAR(160)," "))))</f>
        <v>Northeast</v>
      </c>
      <c r="H2850" t="s">
        <v>17</v>
      </c>
      <c r="I2850" t="str">
        <f>PROPER(TRIM(CLEAN((SUBSTITUTE(H2850,"-"," ")))))</f>
        <v>Online</v>
      </c>
      <c r="J2850">
        <v>25283</v>
      </c>
      <c r="K2850" t="s">
        <v>14</v>
      </c>
      <c r="L2850" t="str">
        <f xml:space="preserve"> PROPER(TRIM(CLEAN(SUBSTITUTE(K2850,CHAR(160)," "))))</f>
        <v>Consumer</v>
      </c>
      <c r="M2850" t="s">
        <v>16</v>
      </c>
      <c r="N2850" t="str">
        <f xml:space="preserve"> PROPER(TRIM(CLEAN(SUBSTITUTE(M2850,CHAR(160)," "))))</f>
        <v>Grocery</v>
      </c>
      <c r="O2850" t="s">
        <v>29</v>
      </c>
      <c r="P2850" t="str">
        <f>IF(LEN(TRIM(Table1[[#This Row],[subcategory]]&amp;""))=0,"Unknown", PROPER(TRIM(Table1[[#This Row],[subcategory]])))</f>
        <v>Beverages</v>
      </c>
      <c r="Q2850">
        <v>41.42</v>
      </c>
      <c r="R2850" s="1">
        <f>IF(LEN(TRIM(Q2850&amp;""))=0, "", VALUE(SUBSTITUTE(Q2850,"$","")))</f>
        <v>41.42</v>
      </c>
      <c r="S2850">
        <v>2</v>
      </c>
      <c r="T2850">
        <f>IF(LEN(TRIM(S2850&amp;""))=0, "", VALUE(S2850))</f>
        <v>2</v>
      </c>
      <c r="U2850">
        <v>82.84</v>
      </c>
      <c r="V2850" s="1">
        <f>IF(LEN(TRIM(U2850&amp;""))=0, "", VALUE(SUBSTITUTE(U2850,"$","")))</f>
        <v>82.84</v>
      </c>
      <c r="X2850" s="1" t="str">
        <f>IF(LEN(TRIM(W2850&amp;""))=0, "", VALUE(SUBSTITUTE(W2850,"$","")))</f>
        <v/>
      </c>
      <c r="Z2850" s="1" t="str" cm="1">
        <f t="array" ref="Z2850">IF(
    LEN(TRIM(Y2850&amp;""))=0,
        IF(AND(ISNUMBER(net_sales_clean), ISNUMBER(profit_clean)),
            net_sales_clean - profit_clean,
            ""
        ),
    VALUE(SUBSTITUTE(Y2850,"$",""))
)</f>
        <v/>
      </c>
      <c r="AB2850" s="1" t="str" cm="1">
        <f t="array" ref="AB2850">IF(
    LEN(TRIM(AA2850&amp;""))=0,
        IF(AND(ISNUMBER(net_sales_clean), ISNUMBER(cost_clean)),
            net_sales_clean - cost_clean,
            ""
        ),
    VALUE(SUBSTITUTE(AA2850,"$",""))
)</f>
        <v/>
      </c>
      <c r="AC2850">
        <v>7</v>
      </c>
      <c r="AD2850">
        <f>IF(LEN(TRIM(AC2850&amp;""))=0, "", VALUE(AC2850))</f>
        <v>7</v>
      </c>
      <c r="AE2850">
        <v>3</v>
      </c>
      <c r="AF2850">
        <f>IF(LEN(TRIM(AE2850&amp;""))=0, "", VALUE(AE2850))</f>
        <v>3</v>
      </c>
      <c r="AG2850">
        <v>0</v>
      </c>
      <c r="AH2850">
        <f>IF(
    OR(U2850&lt;0, W2850&lt;0, Y2850&lt;0, AA2850&lt;0),
        1,
        IF(LEN(TRIM(AG2850&amp;""))=0, "", AG2850)
)</f>
        <v>0</v>
      </c>
      <c r="AI2850" t="str">
        <f>IF(
    COUNT(Q2850,V2850,X2850,Z2850,AB2850)=0,
        "Not Usable",
    IF(
        COUNT(Q2850,V2850,X2850,Z2850,AB2850)&lt;5,
            "Incomplete",
            IF(
                MIN(Q2850,V2850,X2850,Z2850,AB2850)=0,
                    "Incomplete",
                    "Complete"
            )
    )
)</f>
        <v>Incomplete</v>
      </c>
    </row>
    <row r="2851" spans="1:35" x14ac:dyDescent="0.3">
      <c r="A2851">
        <v>39153</v>
      </c>
      <c r="B2851" s="6">
        <v>45323.715613425928</v>
      </c>
      <c r="C2851" s="3">
        <f>INT(B2851)</f>
        <v>45323</v>
      </c>
      <c r="D2851" s="2">
        <f>MOD(B2851,1)</f>
        <v>0.71561342592758592</v>
      </c>
      <c r="E2851">
        <v>59</v>
      </c>
      <c r="F2851" t="s">
        <v>33</v>
      </c>
      <c r="G2851" t="str">
        <f xml:space="preserve"> PROPER(TRIM(CLEAN(SUBSTITUTE(F2851,CHAR(160)," "))))</f>
        <v>South</v>
      </c>
      <c r="H2851" t="s">
        <v>27</v>
      </c>
      <c r="I2851" t="str">
        <f>PROPER(TRIM(CLEAN((SUBSTITUTE(H2851,"-"," ")))))</f>
        <v>In Store</v>
      </c>
      <c r="J2851">
        <v>8190</v>
      </c>
      <c r="K2851" t="s">
        <v>10</v>
      </c>
      <c r="L2851" t="str">
        <f xml:space="preserve"> PROPER(TRIM(CLEAN(SUBSTITUTE(K2851,CHAR(160)," "))))</f>
        <v>Consumer</v>
      </c>
      <c r="M2851" t="s">
        <v>9</v>
      </c>
      <c r="N2851" t="str">
        <f xml:space="preserve"> PROPER(TRIM(CLEAN(SUBSTITUTE(M2851,CHAR(160)," "))))</f>
        <v>Home</v>
      </c>
      <c r="O2851" t="s">
        <v>38</v>
      </c>
      <c r="P2851" t="str">
        <f>IF(LEN(TRIM(Table1[[#This Row],[subcategory]]&amp;""))=0,"Unknown", PROPER(TRIM(Table1[[#This Row],[subcategory]])))</f>
        <v>Kitchen</v>
      </c>
      <c r="Q2851">
        <v>41.47</v>
      </c>
      <c r="R2851" s="1">
        <f>IF(LEN(TRIM(Q2851&amp;""))=0, "", VALUE(SUBSTITUTE(Q2851,"$","")))</f>
        <v>41.47</v>
      </c>
      <c r="S2851">
        <v>4</v>
      </c>
      <c r="T2851">
        <f>IF(LEN(TRIM(S2851&amp;""))=0, "", VALUE(S2851))</f>
        <v>4</v>
      </c>
      <c r="U2851">
        <v>165.88</v>
      </c>
      <c r="V2851" s="1">
        <f>IF(LEN(TRIM(U2851&amp;""))=0, "", VALUE(SUBSTITUTE(U2851,"$","")))</f>
        <v>165.88</v>
      </c>
      <c r="W2851" s="1">
        <v>117.44304</v>
      </c>
      <c r="X2851" s="1">
        <f>IF(LEN(TRIM(W2851&amp;""))=0, "", VALUE(SUBSTITUTE(W2851,"$","")))</f>
        <v>117.44304</v>
      </c>
      <c r="Y2851" s="5" t="s">
        <v>3925</v>
      </c>
      <c r="Z2851" s="4" cm="1">
        <f t="array" ref="Z2851">IF(
    LEN(TRIM(Y2851&amp;""))=0,
        IF(AND(ISNUMBER(net_sales_clean), ISNUMBER(profit_clean)),
            net_sales_clean - profit_clean,
            ""
        ),
    VALUE(SUBSTITUTE(Y2851,"$",""))
)</f>
        <v>95.877885340573897</v>
      </c>
      <c r="AA2851" s="5" t="s">
        <v>3924</v>
      </c>
      <c r="AB2851" s="4" cm="1">
        <f t="array" ref="AB2851">IF(
    LEN(TRIM(AA2851&amp;""))=0,
        IF(AND(ISNUMBER(net_sales_clean), ISNUMBER(cost_clean)),
            net_sales_clean - cost_clean,
            ""
        ),
    VALUE(SUBSTITUTE(AA2851,"$",""))
)</f>
        <v>21.565154659426</v>
      </c>
      <c r="AC2851">
        <v>7</v>
      </c>
      <c r="AD2851">
        <f>IF(LEN(TRIM(AC2851&amp;""))=0, "", VALUE(AC2851))</f>
        <v>7</v>
      </c>
      <c r="AE2851">
        <v>4</v>
      </c>
      <c r="AF2851">
        <f>IF(LEN(TRIM(AE2851&amp;""))=0, "", VALUE(AE2851))</f>
        <v>4</v>
      </c>
      <c r="AG2851">
        <v>0</v>
      </c>
      <c r="AH2851">
        <f>IF(
    OR(U2851&lt;0, W2851&lt;0, Y2851&lt;0, AA2851&lt;0),
        1,
        IF(LEN(TRIM(AG2851&amp;""))=0, "", AG2851)
)</f>
        <v>0</v>
      </c>
      <c r="AI2851" t="str">
        <f>IF(
    COUNT(Q2851,V2851,X2851,Z2851,AB2851)=0,
        "Not Usable",
    IF(
        COUNT(Q2851,V2851,X2851,Z2851,AB2851)&lt;5,
            "Incomplete",
            IF(
                MIN(Q2851,V2851,X2851,Z2851,AB2851)=0,
                    "Incomplete",
                    "Complete"
            )
    )
)</f>
        <v>Complete</v>
      </c>
    </row>
    <row r="2852" spans="1:35" x14ac:dyDescent="0.3">
      <c r="A2852">
        <v>16931</v>
      </c>
      <c r="B2852" s="6">
        <v>45046.003055555557</v>
      </c>
      <c r="C2852" s="3">
        <f>INT(B2852)</f>
        <v>45046</v>
      </c>
      <c r="D2852" s="2">
        <f>MOD(B2852,1)</f>
        <v>3.055555556784384E-3</v>
      </c>
      <c r="E2852">
        <v>81</v>
      </c>
      <c r="F2852" t="s">
        <v>33</v>
      </c>
      <c r="G2852" t="str">
        <f xml:space="preserve"> PROPER(TRIM(CLEAN(SUBSTITUTE(F2852,CHAR(160)," "))))</f>
        <v>South</v>
      </c>
      <c r="H2852" t="s">
        <v>7</v>
      </c>
      <c r="I2852" t="str">
        <f>PROPER(TRIM(CLEAN((SUBSTITUTE(H2852,"-"," ")))))</f>
        <v>In Store</v>
      </c>
      <c r="J2852">
        <v>29239</v>
      </c>
      <c r="K2852" t="s">
        <v>14</v>
      </c>
      <c r="L2852" t="str">
        <f xml:space="preserve"> PROPER(TRIM(CLEAN(SUBSTITUTE(K2852,CHAR(160)," "))))</f>
        <v>Consumer</v>
      </c>
      <c r="M2852" t="s">
        <v>16</v>
      </c>
      <c r="N2852" t="str">
        <f xml:space="preserve"> PROPER(TRIM(CLEAN(SUBSTITUTE(M2852,CHAR(160)," "))))</f>
        <v>Grocery</v>
      </c>
      <c r="O2852" t="s">
        <v>24</v>
      </c>
      <c r="P2852" t="str">
        <f>IF(LEN(TRIM(Table1[[#This Row],[subcategory]]&amp;""))=0,"Unknown", PROPER(TRIM(Table1[[#This Row],[subcategory]])))</f>
        <v>Snacks</v>
      </c>
      <c r="Q2852">
        <v>69.14</v>
      </c>
      <c r="R2852" s="1">
        <f>IF(LEN(TRIM(Q2852&amp;""))=0, "", VALUE(SUBSTITUTE(Q2852,"$","")))</f>
        <v>69.14</v>
      </c>
      <c r="S2852">
        <v>2</v>
      </c>
      <c r="T2852">
        <f>IF(LEN(TRIM(S2852&amp;""))=0, "", VALUE(S2852))</f>
        <v>2</v>
      </c>
      <c r="U2852">
        <v>138.28</v>
      </c>
      <c r="V2852" s="1">
        <f>IF(LEN(TRIM(U2852&amp;""))=0, "", VALUE(SUBSTITUTE(U2852,"$","")))</f>
        <v>138.28</v>
      </c>
      <c r="W2852" s="1">
        <v>134.13159999999999</v>
      </c>
      <c r="X2852" s="1">
        <f>IF(LEN(TRIM(W2852&amp;""))=0, "", VALUE(SUBSTITUTE(W2852,"$","")))</f>
        <v>134.13159999999999</v>
      </c>
      <c r="Y2852" s="5" t="s">
        <v>3923</v>
      </c>
      <c r="Z2852" s="4" cm="1">
        <f t="array" ref="Z2852">IF(
    LEN(TRIM(Y2852&amp;""))=0,
        IF(AND(ISNUMBER(net_sales_clean), ISNUMBER(profit_clean)),
            net_sales_clean - profit_clean,
            ""
        ),
    VALUE(SUBSTITUTE(Y2852,"$",""))
)</f>
        <v>74.070836243243903</v>
      </c>
      <c r="AA2852" s="5" t="s">
        <v>3922</v>
      </c>
      <c r="AB2852" s="4" cm="1">
        <f t="array" ref="AB2852">IF(
    LEN(TRIM(AA2852&amp;""))=0,
        IF(AND(ISNUMBER(net_sales_clean), ISNUMBER(cost_clean)),
            net_sales_clean - cost_clean,
            ""
        ),
    VALUE(SUBSTITUTE(AA2852,"$",""))
)</f>
        <v>60.060763756756003</v>
      </c>
      <c r="AC2852">
        <v>0</v>
      </c>
      <c r="AD2852">
        <f>IF(LEN(TRIM(AC2852&amp;""))=0, "", VALUE(AC2852))</f>
        <v>0</v>
      </c>
      <c r="AE2852">
        <v>1</v>
      </c>
      <c r="AF2852">
        <f>IF(LEN(TRIM(AE2852&amp;""))=0, "", VALUE(AE2852))</f>
        <v>1</v>
      </c>
      <c r="AG2852">
        <v>0</v>
      </c>
      <c r="AH2852">
        <f>IF(
    OR(U2852&lt;0, W2852&lt;0, Y2852&lt;0, AA2852&lt;0),
        1,
        IF(LEN(TRIM(AG2852&amp;""))=0, "", AG2852)
)</f>
        <v>0</v>
      </c>
      <c r="AI2852" t="str">
        <f>IF(
    COUNT(Q2852,V2852,X2852,Z2852,AB2852)=0,
        "Not Usable",
    IF(
        COUNT(Q2852,V2852,X2852,Z2852,AB2852)&lt;5,
            "Incomplete",
            IF(
                MIN(Q2852,V2852,X2852,Z2852,AB2852)=0,
                    "Incomplete",
                    "Complete"
            )
    )
)</f>
        <v>Complete</v>
      </c>
    </row>
    <row r="2853" spans="1:35" x14ac:dyDescent="0.3">
      <c r="A2853">
        <v>14051</v>
      </c>
      <c r="B2853" s="6">
        <v>45037.127083333333</v>
      </c>
      <c r="C2853" s="3">
        <f>INT(B2853)</f>
        <v>45037</v>
      </c>
      <c r="D2853" s="2">
        <f>MOD(B2853,1)</f>
        <v>0.12708333333284827</v>
      </c>
      <c r="E2853">
        <v>48</v>
      </c>
      <c r="F2853" t="s">
        <v>4</v>
      </c>
      <c r="G2853" t="str">
        <f xml:space="preserve"> PROPER(TRIM(CLEAN(SUBSTITUTE(F2853,CHAR(160)," "))))</f>
        <v>South</v>
      </c>
      <c r="H2853" t="s">
        <v>17</v>
      </c>
      <c r="I2853" t="str">
        <f>PROPER(TRIM(CLEAN((SUBSTITUTE(H2853,"-"," ")))))</f>
        <v>Online</v>
      </c>
      <c r="J2853">
        <v>27680</v>
      </c>
      <c r="K2853" t="s">
        <v>10</v>
      </c>
      <c r="L2853" t="str">
        <f xml:space="preserve"> PROPER(TRIM(CLEAN(SUBSTITUTE(K2853,CHAR(160)," "))))</f>
        <v>Consumer</v>
      </c>
      <c r="M2853" t="s">
        <v>9</v>
      </c>
      <c r="N2853" t="str">
        <f xml:space="preserve"> PROPER(TRIM(CLEAN(SUBSTITUTE(M2853,CHAR(160)," "))))</f>
        <v>Home</v>
      </c>
      <c r="O2853" t="s">
        <v>36</v>
      </c>
      <c r="P2853" t="str">
        <f>IF(LEN(TRIM(Table1[[#This Row],[subcategory]]&amp;""))=0,"Unknown", PROPER(TRIM(Table1[[#This Row],[subcategory]])))</f>
        <v>Bedding</v>
      </c>
      <c r="Q2853">
        <v>129.6</v>
      </c>
      <c r="R2853" s="1">
        <f>IF(LEN(TRIM(Q2853&amp;""))=0, "", VALUE(SUBSTITUTE(Q2853,"$","")))</f>
        <v>129.6</v>
      </c>
      <c r="S2853">
        <v>0</v>
      </c>
      <c r="T2853">
        <f>IF(LEN(TRIM(S2853&amp;""))=0, "", VALUE(S2853))</f>
        <v>0</v>
      </c>
      <c r="U2853">
        <v>0</v>
      </c>
      <c r="V2853" s="1">
        <f>IF(LEN(TRIM(U2853&amp;""))=0, "", VALUE(SUBSTITUTE(U2853,"$","")))</f>
        <v>0</v>
      </c>
      <c r="W2853" s="1">
        <v>0</v>
      </c>
      <c r="X2853" s="1">
        <f>IF(LEN(TRIM(W2853&amp;""))=0, "", VALUE(SUBSTITUTE(W2853,"$","")))</f>
        <v>0</v>
      </c>
      <c r="Y2853">
        <v>0</v>
      </c>
      <c r="Z2853" s="1" cm="1">
        <f t="array" ref="Z2853">IF(
    LEN(TRIM(Y2853&amp;""))=0,
        IF(AND(ISNUMBER(net_sales_clean), ISNUMBER(profit_clean)),
            net_sales_clean - profit_clean,
            ""
        ),
    VALUE(SUBSTITUTE(Y2853,"$",""))
)</f>
        <v>0</v>
      </c>
      <c r="AA2853">
        <v>0</v>
      </c>
      <c r="AB2853" s="1" cm="1">
        <f t="array" ref="AB2853">IF(
    LEN(TRIM(AA2853&amp;""))=0,
        IF(AND(ISNUMBER(net_sales_clean), ISNUMBER(cost_clean)),
            net_sales_clean - cost_clean,
            ""
        ),
    VALUE(SUBSTITUTE(AA2853,"$",""))
)</f>
        <v>0</v>
      </c>
      <c r="AC2853">
        <v>8</v>
      </c>
      <c r="AD2853">
        <f>IF(LEN(TRIM(AC2853&amp;""))=0, "", VALUE(AC2853))</f>
        <v>8</v>
      </c>
      <c r="AE2853">
        <v>2</v>
      </c>
      <c r="AF2853">
        <f>IF(LEN(TRIM(AE2853&amp;""))=0, "", VALUE(AE2853))</f>
        <v>2</v>
      </c>
      <c r="AG2853">
        <v>1</v>
      </c>
      <c r="AH2853">
        <f>IF(
    OR(U2853&lt;0, W2853&lt;0, Y2853&lt;0, AA2853&lt;0),
        1,
        IF(LEN(TRIM(AG2853&amp;""))=0, "", AG2853)
)</f>
        <v>1</v>
      </c>
      <c r="AI2853" t="str">
        <f>IF(
    COUNT(Q2853,V2853,X2853,Z2853,AB2853)=0,
        "Not Usable",
    IF(
        COUNT(Q2853,V2853,X2853,Z2853,AB2853)&lt;5,
            "Incomplete",
            IF(
                MIN(Q2853,V2853,X2853,Z2853,AB2853)=0,
                    "Incomplete",
                    "Complete"
            )
    )
)</f>
        <v>Incomplete</v>
      </c>
    </row>
    <row r="2854" spans="1:35" x14ac:dyDescent="0.3">
      <c r="A2854">
        <v>13721</v>
      </c>
      <c r="B2854" s="6">
        <v>45001.154479166667</v>
      </c>
      <c r="C2854" s="3">
        <f>INT(B2854)</f>
        <v>45001</v>
      </c>
      <c r="D2854" s="2">
        <f>MOD(B2854,1)</f>
        <v>0.15447916666744277</v>
      </c>
      <c r="E2854">
        <v>45</v>
      </c>
      <c r="F2854" t="s">
        <v>21</v>
      </c>
      <c r="G2854" t="str">
        <f xml:space="preserve"> PROPER(TRIM(CLEAN(SUBSTITUTE(F2854,CHAR(160)," "))))</f>
        <v>Midwest</v>
      </c>
      <c r="H2854" t="s">
        <v>3</v>
      </c>
      <c r="I2854" t="str">
        <f>PROPER(TRIM(CLEAN((SUBSTITUTE(H2854,"-"," ")))))</f>
        <v>Phone</v>
      </c>
      <c r="J2854">
        <v>11056</v>
      </c>
      <c r="K2854" t="s">
        <v>2</v>
      </c>
      <c r="L2854" t="str">
        <f xml:space="preserve"> PROPER(TRIM(CLEAN(SUBSTITUTE(K2854,CHAR(160)," "))))</f>
        <v>Home Office</v>
      </c>
      <c r="M2854" t="s">
        <v>23</v>
      </c>
      <c r="N2854" t="str">
        <f xml:space="preserve"> PROPER(TRIM(CLEAN(SUBSTITUTE(M2854,CHAR(160)," "))))</f>
        <v>Electronics</v>
      </c>
      <c r="P2854" t="str">
        <f>IF(LEN(TRIM(Table1[[#This Row],[subcategory]]&amp;""))=0,"Unknown", PROPER(TRIM(Table1[[#This Row],[subcategory]])))</f>
        <v>Unknown</v>
      </c>
      <c r="Q2854">
        <v>68.680000000000007</v>
      </c>
      <c r="R2854" s="1">
        <f>IF(LEN(TRIM(Q2854&amp;""))=0, "", VALUE(SUBSTITUTE(Q2854,"$","")))</f>
        <v>68.680000000000007</v>
      </c>
      <c r="S2854">
        <v>4</v>
      </c>
      <c r="T2854">
        <f>IF(LEN(TRIM(S2854&amp;""))=0, "", VALUE(S2854))</f>
        <v>4</v>
      </c>
      <c r="U2854">
        <v>274.72000000000003</v>
      </c>
      <c r="V2854" s="1">
        <f>IF(LEN(TRIM(U2854&amp;""))=0, "", VALUE(SUBSTITUTE(U2854,"$","")))</f>
        <v>274.72000000000003</v>
      </c>
      <c r="W2854" s="4" t="s">
        <v>3921</v>
      </c>
      <c r="X2854" s="4">
        <f>IF(LEN(TRIM(W2854&amp;""))=0, "", VALUE(SUBSTITUTE(W2854,"$","")))</f>
        <v>217.57823999999999</v>
      </c>
      <c r="Y2854" s="5" t="s">
        <v>3920</v>
      </c>
      <c r="Z2854" s="4" cm="1">
        <f t="array" ref="Z2854">IF(
    LEN(TRIM(Y2854&amp;""))=0,
        IF(AND(ISNUMBER(net_sales_clean), ISNUMBER(profit_clean)),
            net_sales_clean - profit_clean,
            ""
        ),
    VALUE(SUBSTITUTE(Y2854,"$",""))
)</f>
        <v>126.877421634584</v>
      </c>
      <c r="AA2854" s="5" t="s">
        <v>3919</v>
      </c>
      <c r="AB2854" s="4" cm="1">
        <f t="array" ref="AB2854">IF(
    LEN(TRIM(AA2854&amp;""))=0,
        IF(AND(ISNUMBER(net_sales_clean), ISNUMBER(cost_clean)),
            net_sales_clean - cost_clean,
            ""
        ),
    VALUE(SUBSTITUTE(AA2854,"$",""))
)</f>
        <v>90.700818365415898</v>
      </c>
      <c r="AC2854">
        <v>1</v>
      </c>
      <c r="AD2854">
        <f>IF(LEN(TRIM(AC2854&amp;""))=0, "", VALUE(AC2854))</f>
        <v>1</v>
      </c>
      <c r="AE2854">
        <v>2</v>
      </c>
      <c r="AF2854">
        <f>IF(LEN(TRIM(AE2854&amp;""))=0, "", VALUE(AE2854))</f>
        <v>2</v>
      </c>
      <c r="AG2854">
        <v>0</v>
      </c>
      <c r="AH2854">
        <f>IF(
    OR(U2854&lt;0, W2854&lt;0, Y2854&lt;0, AA2854&lt;0),
        1,
        IF(LEN(TRIM(AG2854&amp;""))=0, "", AG2854)
)</f>
        <v>0</v>
      </c>
      <c r="AI2854" t="str">
        <f>IF(
    COUNT(Q2854,V2854,X2854,Z2854,AB2854)=0,
        "Not Usable",
    IF(
        COUNT(Q2854,V2854,X2854,Z2854,AB2854)&lt;5,
            "Incomplete",
            IF(
                MIN(Q2854,V2854,X2854,Z2854,AB2854)=0,
                    "Incomplete",
                    "Complete"
            )
    )
)</f>
        <v>Complete</v>
      </c>
    </row>
    <row r="2855" spans="1:35" x14ac:dyDescent="0.3">
      <c r="A2855">
        <v>18530</v>
      </c>
      <c r="B2855" s="6">
        <v>45537.622106481482</v>
      </c>
      <c r="C2855" s="3">
        <f>INT(B2855)</f>
        <v>45537</v>
      </c>
      <c r="D2855" s="2">
        <f>MOD(B2855,1)</f>
        <v>0.62210648148175096</v>
      </c>
      <c r="E2855">
        <v>12</v>
      </c>
      <c r="F2855" t="s">
        <v>21</v>
      </c>
      <c r="G2855" t="str">
        <f xml:space="preserve"> PROPER(TRIM(CLEAN(SUBSTITUTE(F2855,CHAR(160)," "))))</f>
        <v>Midwest</v>
      </c>
      <c r="H2855" t="s">
        <v>27</v>
      </c>
      <c r="I2855" t="str">
        <f>PROPER(TRIM(CLEAN((SUBSTITUTE(H2855,"-"," ")))))</f>
        <v>In Store</v>
      </c>
      <c r="J2855">
        <v>16875</v>
      </c>
      <c r="K2855" t="s">
        <v>10</v>
      </c>
      <c r="L2855" t="str">
        <f xml:space="preserve"> PROPER(TRIM(CLEAN(SUBSTITUTE(K2855,CHAR(160)," "))))</f>
        <v>Consumer</v>
      </c>
      <c r="M2855" t="s">
        <v>19</v>
      </c>
      <c r="N2855" t="str">
        <f xml:space="preserve"> PROPER(TRIM(CLEAN(SUBSTITUTE(M2855,CHAR(160)," "))))</f>
        <v>Apparel</v>
      </c>
      <c r="O2855" t="s">
        <v>18</v>
      </c>
      <c r="P2855" t="str">
        <f>IF(LEN(TRIM(Table1[[#This Row],[subcategory]]&amp;""))=0,"Unknown", PROPER(TRIM(Table1[[#This Row],[subcategory]])))</f>
        <v>Men</v>
      </c>
      <c r="Q2855">
        <v>33.130000000000003</v>
      </c>
      <c r="R2855" s="1">
        <f>IF(LEN(TRIM(Q2855&amp;""))=0, "", VALUE(SUBSTITUTE(Q2855,"$","")))</f>
        <v>33.130000000000003</v>
      </c>
      <c r="S2855">
        <v>8</v>
      </c>
      <c r="T2855">
        <f>IF(LEN(TRIM(S2855&amp;""))=0, "", VALUE(S2855))</f>
        <v>8</v>
      </c>
      <c r="U2855">
        <v>265.04000000000002</v>
      </c>
      <c r="V2855" s="1">
        <f>IF(LEN(TRIM(U2855&amp;""))=0, "", VALUE(SUBSTITUTE(U2855,"$","")))</f>
        <v>265.04000000000002</v>
      </c>
      <c r="W2855" s="1">
        <v>192.41904</v>
      </c>
      <c r="X2855" s="1">
        <f>IF(LEN(TRIM(W2855&amp;""))=0, "", VALUE(SUBSTITUTE(W2855,"$","")))</f>
        <v>192.41904</v>
      </c>
      <c r="Y2855" s="5" t="s">
        <v>3918</v>
      </c>
      <c r="Z2855" s="4" cm="1">
        <f t="array" ref="Z2855">IF(
    LEN(TRIM(Y2855&amp;""))=0,
        IF(AND(ISNUMBER(net_sales_clean), ISNUMBER(profit_clean)),
            net_sales_clean - profit_clean,
            ""
        ),
    VALUE(SUBSTITUTE(Y2855,"$",""))
)</f>
        <v>118.061771335632</v>
      </c>
      <c r="AA2855" s="5" t="s">
        <v>3917</v>
      </c>
      <c r="AB2855" s="4" cm="1">
        <f t="array" ref="AB2855">IF(
    LEN(TRIM(AA2855&amp;""))=0,
        IF(AND(ISNUMBER(net_sales_clean), ISNUMBER(cost_clean)),
            net_sales_clean - cost_clean,
            ""
        ),
    VALUE(SUBSTITUTE(AA2855,"$",""))
)</f>
        <v>74.357268664367098</v>
      </c>
      <c r="AC2855">
        <v>3</v>
      </c>
      <c r="AD2855">
        <f>IF(LEN(TRIM(AC2855&amp;""))=0, "", VALUE(AC2855))</f>
        <v>3</v>
      </c>
      <c r="AE2855">
        <v>2</v>
      </c>
      <c r="AF2855">
        <f>IF(LEN(TRIM(AE2855&amp;""))=0, "", VALUE(AE2855))</f>
        <v>2</v>
      </c>
      <c r="AG2855">
        <v>0</v>
      </c>
      <c r="AH2855">
        <f>IF(
    OR(U2855&lt;0, W2855&lt;0, Y2855&lt;0, AA2855&lt;0),
        1,
        IF(LEN(TRIM(AG2855&amp;""))=0, "", AG2855)
)</f>
        <v>0</v>
      </c>
      <c r="AI2855" t="str">
        <f>IF(
    COUNT(Q2855,V2855,X2855,Z2855,AB2855)=0,
        "Not Usable",
    IF(
        COUNT(Q2855,V2855,X2855,Z2855,AB2855)&lt;5,
            "Incomplete",
            IF(
                MIN(Q2855,V2855,X2855,Z2855,AB2855)=0,
                    "Incomplete",
                    "Complete"
            )
    )
)</f>
        <v>Complete</v>
      </c>
    </row>
    <row r="2856" spans="1:35" x14ac:dyDescent="0.3">
      <c r="A2856">
        <v>31647</v>
      </c>
      <c r="B2856" s="6">
        <v>45395.016076388885</v>
      </c>
      <c r="C2856" s="3">
        <f>INT(B2856)</f>
        <v>45395</v>
      </c>
      <c r="D2856" s="2">
        <f>MOD(B2856,1)</f>
        <v>1.6076388885267079E-2</v>
      </c>
      <c r="E2856">
        <v>34</v>
      </c>
      <c r="F2856" t="s">
        <v>13</v>
      </c>
      <c r="G2856" t="str">
        <f xml:space="preserve"> PROPER(TRIM(CLEAN(SUBSTITUTE(F2856,CHAR(160)," "))))</f>
        <v>Northeast</v>
      </c>
      <c r="H2856" t="s">
        <v>3</v>
      </c>
      <c r="I2856" t="str">
        <f>PROPER(TRIM(CLEAN((SUBSTITUTE(H2856,"-"," ")))))</f>
        <v>Phone</v>
      </c>
      <c r="J2856">
        <v>20891</v>
      </c>
      <c r="K2856" t="s">
        <v>6</v>
      </c>
      <c r="L2856" t="str">
        <f xml:space="preserve"> PROPER(TRIM(CLEAN(SUBSTITUTE(K2856,CHAR(160)," "))))</f>
        <v>Corporate</v>
      </c>
      <c r="M2856" t="s">
        <v>1</v>
      </c>
      <c r="N2856" t="str">
        <f xml:space="preserve"> PROPER(TRIM(CLEAN(SUBSTITUTE(M2856,CHAR(160)," "))))</f>
        <v>Beauty</v>
      </c>
      <c r="O2856" t="s">
        <v>39</v>
      </c>
      <c r="P2856" t="str">
        <f>IF(LEN(TRIM(Table1[[#This Row],[subcategory]]&amp;""))=0,"Unknown", PROPER(TRIM(Table1[[#This Row],[subcategory]])))</f>
        <v>Fragrance</v>
      </c>
      <c r="Q2856">
        <v>80.09</v>
      </c>
      <c r="R2856" s="1">
        <f>IF(LEN(TRIM(Q2856&amp;""))=0, "", VALUE(SUBSTITUTE(Q2856,"$","")))</f>
        <v>80.09</v>
      </c>
      <c r="S2856">
        <v>2</v>
      </c>
      <c r="T2856">
        <f>IF(LEN(TRIM(S2856&amp;""))=0, "", VALUE(S2856))</f>
        <v>2</v>
      </c>
      <c r="U2856">
        <v>160.18</v>
      </c>
      <c r="V2856" s="1">
        <f>IF(LEN(TRIM(U2856&amp;""))=0, "", VALUE(SUBSTITUTE(U2856,"$","")))</f>
        <v>160.18</v>
      </c>
      <c r="W2856" s="4" t="s">
        <v>3916</v>
      </c>
      <c r="X2856" s="4">
        <f>IF(LEN(TRIM(W2856&amp;""))=0, "", VALUE(SUBSTITUTE(W2856,"$","")))</f>
        <v>124.78022</v>
      </c>
      <c r="Y2856" s="5" t="s">
        <v>3915</v>
      </c>
      <c r="Z2856" s="4" cm="1">
        <f t="array" ref="Z2856">IF(
    LEN(TRIM(Y2856&amp;""))=0,
        IF(AND(ISNUMBER(net_sales_clean), ISNUMBER(profit_clean)),
            net_sales_clean - profit_clean,
            ""
        ),
    VALUE(SUBSTITUTE(Y2856,"$",""))
)</f>
        <v>99.060819592850706</v>
      </c>
      <c r="AA2856" s="5" t="s">
        <v>3914</v>
      </c>
      <c r="AB2856" s="4" cm="1">
        <f t="array" ref="AB2856">IF(
    LEN(TRIM(AA2856&amp;""))=0,
        IF(AND(ISNUMBER(net_sales_clean), ISNUMBER(cost_clean)),
            net_sales_clean - cost_clean,
            ""
        ),
    VALUE(SUBSTITUTE(AA2856,"$",""))
)</f>
        <v>25.719400407149202</v>
      </c>
      <c r="AC2856">
        <v>1</v>
      </c>
      <c r="AD2856">
        <f>IF(LEN(TRIM(AC2856&amp;""))=0, "", VALUE(AC2856))</f>
        <v>1</v>
      </c>
      <c r="AE2856">
        <v>2</v>
      </c>
      <c r="AF2856">
        <f>IF(LEN(TRIM(AE2856&amp;""))=0, "", VALUE(AE2856))</f>
        <v>2</v>
      </c>
      <c r="AG2856">
        <v>0</v>
      </c>
      <c r="AH2856">
        <f>IF(
    OR(U2856&lt;0, W2856&lt;0, Y2856&lt;0, AA2856&lt;0),
        1,
        IF(LEN(TRIM(AG2856&amp;""))=0, "", AG2856)
)</f>
        <v>0</v>
      </c>
      <c r="AI2856" t="str">
        <f>IF(
    COUNT(Q2856,V2856,X2856,Z2856,AB2856)=0,
        "Not Usable",
    IF(
        COUNT(Q2856,V2856,X2856,Z2856,AB2856)&lt;5,
            "Incomplete",
            IF(
                MIN(Q2856,V2856,X2856,Z2856,AB2856)=0,
                    "Incomplete",
                    "Complete"
            )
    )
)</f>
        <v>Complete</v>
      </c>
    </row>
    <row r="2857" spans="1:35" x14ac:dyDescent="0.3">
      <c r="A2857">
        <v>1585</v>
      </c>
      <c r="B2857" s="6">
        <v>45305.819652777776</v>
      </c>
      <c r="C2857" s="3">
        <f>INT(B2857)</f>
        <v>45305</v>
      </c>
      <c r="D2857" s="2">
        <f>MOD(B2857,1)</f>
        <v>0.81965277777635492</v>
      </c>
      <c r="E2857">
        <v>27</v>
      </c>
      <c r="F2857" t="s">
        <v>21</v>
      </c>
      <c r="G2857" t="str">
        <f xml:space="preserve"> PROPER(TRIM(CLEAN(SUBSTITUTE(F2857,CHAR(160)," "))))</f>
        <v>Midwest</v>
      </c>
      <c r="H2857" t="s">
        <v>11</v>
      </c>
      <c r="I2857" t="str">
        <f>PROPER(TRIM(CLEAN((SUBSTITUTE(H2857,"-"," ")))))</f>
        <v>Online</v>
      </c>
      <c r="J2857">
        <v>2518</v>
      </c>
      <c r="K2857" t="s">
        <v>10</v>
      </c>
      <c r="L2857" t="str">
        <f xml:space="preserve"> PROPER(TRIM(CLEAN(SUBSTITUTE(K2857,CHAR(160)," "))))</f>
        <v>Consumer</v>
      </c>
      <c r="M2857" t="s">
        <v>9</v>
      </c>
      <c r="N2857" t="str">
        <f xml:space="preserve"> PROPER(TRIM(CLEAN(SUBSTITUTE(M2857,CHAR(160)," "))))</f>
        <v>Home</v>
      </c>
      <c r="P2857" t="str">
        <f>IF(LEN(TRIM(Table1[[#This Row],[subcategory]]&amp;""))=0,"Unknown", PROPER(TRIM(Table1[[#This Row],[subcategory]])))</f>
        <v>Unknown</v>
      </c>
      <c r="Q2857">
        <v>271.33999999999997</v>
      </c>
      <c r="R2857" s="1">
        <f>IF(LEN(TRIM(Q2857&amp;""))=0, "", VALUE(SUBSTITUTE(Q2857,"$","")))</f>
        <v>271.33999999999997</v>
      </c>
      <c r="S2857">
        <v>2</v>
      </c>
      <c r="T2857">
        <f>IF(LEN(TRIM(S2857&amp;""))=0, "", VALUE(S2857))</f>
        <v>2</v>
      </c>
      <c r="U2857">
        <v>542.67999999999995</v>
      </c>
      <c r="V2857" s="1">
        <f>IF(LEN(TRIM(U2857&amp;""))=0, "", VALUE(SUBSTITUTE(U2857,"$","")))</f>
        <v>542.67999999999995</v>
      </c>
      <c r="X2857" s="1" t="str">
        <f>IF(LEN(TRIM(W2857&amp;""))=0, "", VALUE(SUBSTITUTE(W2857,"$","")))</f>
        <v/>
      </c>
      <c r="Z2857" s="1" t="str" cm="1">
        <f t="array" ref="Z2857">IF(
    LEN(TRIM(Y2857&amp;""))=0,
        IF(AND(ISNUMBER(net_sales_clean), ISNUMBER(profit_clean)),
            net_sales_clean - profit_clean,
            ""
        ),
    VALUE(SUBSTITUTE(Y2857,"$",""))
)</f>
        <v/>
      </c>
      <c r="AB2857" s="1" t="str" cm="1">
        <f t="array" ref="AB2857">IF(
    LEN(TRIM(AA2857&amp;""))=0,
        IF(AND(ISNUMBER(net_sales_clean), ISNUMBER(cost_clean)),
            net_sales_clean - cost_clean,
            ""
        ),
    VALUE(SUBSTITUTE(AA2857,"$",""))
)</f>
        <v/>
      </c>
      <c r="AC2857">
        <v>0</v>
      </c>
      <c r="AD2857">
        <f>IF(LEN(TRIM(AC2857&amp;""))=0, "", VALUE(AC2857))</f>
        <v>0</v>
      </c>
      <c r="AE2857">
        <v>1</v>
      </c>
      <c r="AF2857">
        <f>IF(LEN(TRIM(AE2857&amp;""))=0, "", VALUE(AE2857))</f>
        <v>1</v>
      </c>
      <c r="AG2857">
        <v>0</v>
      </c>
      <c r="AH2857">
        <f>IF(
    OR(U2857&lt;0, W2857&lt;0, Y2857&lt;0, AA2857&lt;0),
        1,
        IF(LEN(TRIM(AG2857&amp;""))=0, "", AG2857)
)</f>
        <v>0</v>
      </c>
      <c r="AI2857" t="str">
        <f>IF(
    COUNT(Q2857,V2857,X2857,Z2857,AB2857)=0,
        "Not Usable",
    IF(
        COUNT(Q2857,V2857,X2857,Z2857,AB2857)&lt;5,
            "Incomplete",
            IF(
                MIN(Q2857,V2857,X2857,Z2857,AB2857)=0,
                    "Incomplete",
                    "Complete"
            )
    )
)</f>
        <v>Incomplete</v>
      </c>
    </row>
    <row r="2858" spans="1:35" x14ac:dyDescent="0.3">
      <c r="A2858">
        <v>39432</v>
      </c>
      <c r="B2858" s="6">
        <v>44958.256666666668</v>
      </c>
      <c r="C2858" s="3">
        <f>INT(B2858)</f>
        <v>44958</v>
      </c>
      <c r="D2858" s="2">
        <f>MOD(B2858,1)</f>
        <v>0.25666666666802485</v>
      </c>
      <c r="E2858">
        <v>42</v>
      </c>
      <c r="F2858" t="s">
        <v>33</v>
      </c>
      <c r="G2858" t="str">
        <f xml:space="preserve"> PROPER(TRIM(CLEAN(SUBSTITUTE(F2858,CHAR(160)," "))))</f>
        <v>South</v>
      </c>
      <c r="H2858" t="s">
        <v>7</v>
      </c>
      <c r="I2858" t="str">
        <f>PROPER(TRIM(CLEAN((SUBSTITUTE(H2858,"-"," ")))))</f>
        <v>In Store</v>
      </c>
      <c r="J2858">
        <v>16949</v>
      </c>
      <c r="K2858" t="s">
        <v>2</v>
      </c>
      <c r="L2858" t="str">
        <f xml:space="preserve"> PROPER(TRIM(CLEAN(SUBSTITUTE(K2858,CHAR(160)," "))))</f>
        <v>Home Office</v>
      </c>
      <c r="M2858" t="s">
        <v>19</v>
      </c>
      <c r="N2858" t="str">
        <f xml:space="preserve"> PROPER(TRIM(CLEAN(SUBSTITUTE(M2858,CHAR(160)," "))))</f>
        <v>Apparel</v>
      </c>
      <c r="O2858" t="s">
        <v>20</v>
      </c>
      <c r="P2858" t="str">
        <f>IF(LEN(TRIM(Table1[[#This Row],[subcategory]]&amp;""))=0,"Unknown", PROPER(TRIM(Table1[[#This Row],[subcategory]])))</f>
        <v>Women</v>
      </c>
      <c r="Q2858">
        <v>252.07</v>
      </c>
      <c r="R2858" s="1">
        <f>IF(LEN(TRIM(Q2858&amp;""))=0, "", VALUE(SUBSTITUTE(Q2858,"$","")))</f>
        <v>252.07</v>
      </c>
      <c r="S2858">
        <v>3</v>
      </c>
      <c r="T2858">
        <f>IF(LEN(TRIM(S2858&amp;""))=0, "", VALUE(S2858))</f>
        <v>3</v>
      </c>
      <c r="U2858">
        <v>756.21</v>
      </c>
      <c r="V2858" s="1">
        <f>IF(LEN(TRIM(U2858&amp;""))=0, "", VALUE(SUBSTITUTE(U2858,"$","")))</f>
        <v>756.21</v>
      </c>
      <c r="W2858" s="1">
        <v>465.82535999999999</v>
      </c>
      <c r="X2858" s="1">
        <f>IF(LEN(TRIM(W2858&amp;""))=0, "", VALUE(SUBSTITUTE(W2858,"$","")))</f>
        <v>465.82535999999999</v>
      </c>
      <c r="Y2858" s="5" t="s">
        <v>3913</v>
      </c>
      <c r="Z2858" s="4" cm="1">
        <f t="array" ref="Z2858">IF(
    LEN(TRIM(Y2858&amp;""))=0,
        IF(AND(ISNUMBER(net_sales_clean), ISNUMBER(profit_clean)),
            net_sales_clean - profit_clean,
            ""
        ),
    VALUE(SUBSTITUTE(Y2858,"$",""))
)</f>
        <v>295.57245787004302</v>
      </c>
      <c r="AA2858" s="5" t="s">
        <v>3912</v>
      </c>
      <c r="AB2858" s="4" cm="1">
        <f t="array" ref="AB2858">IF(
    LEN(TRIM(AA2858&amp;""))=0,
        IF(AND(ISNUMBER(net_sales_clean), ISNUMBER(cost_clean)),
            net_sales_clean - cost_clean,
            ""
        ),
    VALUE(SUBSTITUTE(AA2858,"$",""))
)</f>
        <v>170.252902129956</v>
      </c>
      <c r="AC2858">
        <v>7</v>
      </c>
      <c r="AD2858">
        <f>IF(LEN(TRIM(AC2858&amp;""))=0, "", VALUE(AC2858))</f>
        <v>7</v>
      </c>
      <c r="AE2858">
        <v>5</v>
      </c>
      <c r="AF2858">
        <f>IF(LEN(TRIM(AE2858&amp;""))=0, "", VALUE(AE2858))</f>
        <v>5</v>
      </c>
      <c r="AG2858">
        <v>0</v>
      </c>
      <c r="AH2858">
        <f>IF(
    OR(U2858&lt;0, W2858&lt;0, Y2858&lt;0, AA2858&lt;0),
        1,
        IF(LEN(TRIM(AG2858&amp;""))=0, "", AG2858)
)</f>
        <v>0</v>
      </c>
      <c r="AI2858" t="str">
        <f>IF(
    COUNT(Q2858,V2858,X2858,Z2858,AB2858)=0,
        "Not Usable",
    IF(
        COUNT(Q2858,V2858,X2858,Z2858,AB2858)&lt;5,
            "Incomplete",
            IF(
                MIN(Q2858,V2858,X2858,Z2858,AB2858)=0,
                    "Incomplete",
                    "Complete"
            )
    )
)</f>
        <v>Complete</v>
      </c>
    </row>
    <row r="2859" spans="1:35" x14ac:dyDescent="0.3">
      <c r="A2859">
        <v>45439</v>
      </c>
      <c r="B2859" s="6">
        <v>45172.25440972222</v>
      </c>
      <c r="C2859" s="3">
        <f>INT(B2859)</f>
        <v>45172</v>
      </c>
      <c r="D2859" s="2">
        <f>MOD(B2859,1)</f>
        <v>0.25440972221986158</v>
      </c>
      <c r="E2859">
        <v>69</v>
      </c>
      <c r="F2859" t="s">
        <v>33</v>
      </c>
      <c r="G2859" t="str">
        <f xml:space="preserve"> PROPER(TRIM(CLEAN(SUBSTITUTE(F2859,CHAR(160)," "))))</f>
        <v>South</v>
      </c>
      <c r="H2859" t="s">
        <v>27</v>
      </c>
      <c r="I2859" t="str">
        <f>PROPER(TRIM(CLEAN((SUBSTITUTE(H2859,"-"," ")))))</f>
        <v>In Store</v>
      </c>
      <c r="J2859">
        <v>23007</v>
      </c>
      <c r="K2859" t="s">
        <v>14</v>
      </c>
      <c r="L2859" t="str">
        <f xml:space="preserve"> PROPER(TRIM(CLEAN(SUBSTITUTE(K2859,CHAR(160)," "))))</f>
        <v>Consumer</v>
      </c>
      <c r="M2859" t="s">
        <v>9</v>
      </c>
      <c r="N2859" t="str">
        <f xml:space="preserve"> PROPER(TRIM(CLEAN(SUBSTITUTE(M2859,CHAR(160)," "))))</f>
        <v>Home</v>
      </c>
      <c r="O2859" t="s">
        <v>38</v>
      </c>
      <c r="P2859" t="str">
        <f>IF(LEN(TRIM(Table1[[#This Row],[subcategory]]&amp;""))=0,"Unknown", PROPER(TRIM(Table1[[#This Row],[subcategory]])))</f>
        <v>Kitchen</v>
      </c>
      <c r="Q2859">
        <v>86.51</v>
      </c>
      <c r="R2859" s="1">
        <f>IF(LEN(TRIM(Q2859&amp;""))=0, "", VALUE(SUBSTITUTE(Q2859,"$","")))</f>
        <v>86.51</v>
      </c>
      <c r="S2859">
        <v>2</v>
      </c>
      <c r="T2859">
        <f>IF(LEN(TRIM(S2859&amp;""))=0, "", VALUE(S2859))</f>
        <v>2</v>
      </c>
      <c r="U2859">
        <v>173.02</v>
      </c>
      <c r="V2859" s="1">
        <f>IF(LEN(TRIM(U2859&amp;""))=0, "", VALUE(SUBSTITUTE(U2859,"$","")))</f>
        <v>173.02</v>
      </c>
      <c r="W2859" s="1">
        <v>142.04942</v>
      </c>
      <c r="X2859" s="1">
        <f>IF(LEN(TRIM(W2859&amp;""))=0, "", VALUE(SUBSTITUTE(W2859,"$","")))</f>
        <v>142.04942</v>
      </c>
      <c r="Y2859" s="5" t="s">
        <v>3911</v>
      </c>
      <c r="Z2859" s="4" cm="1">
        <f t="array" ref="Z2859">IF(
    LEN(TRIM(Y2859&amp;""))=0,
        IF(AND(ISNUMBER(net_sales_clean), ISNUMBER(profit_clean)),
            net_sales_clean - profit_clean,
            ""
        ),
    VALUE(SUBSTITUTE(Y2859,"$",""))
)</f>
        <v>95.379034558603394</v>
      </c>
      <c r="AA2859" s="5" t="s">
        <v>3910</v>
      </c>
      <c r="AB2859" s="4" cm="1">
        <f t="array" ref="AB2859">IF(
    LEN(TRIM(AA2859&amp;""))=0,
        IF(AND(ISNUMBER(net_sales_clean), ISNUMBER(cost_clean)),
            net_sales_clean - cost_clean,
            ""
        ),
    VALUE(SUBSTITUTE(AA2859,"$",""))
)</f>
        <v>46.670385441396498</v>
      </c>
      <c r="AC2859">
        <v>1</v>
      </c>
      <c r="AD2859">
        <f>IF(LEN(TRIM(AC2859&amp;""))=0, "", VALUE(AC2859))</f>
        <v>1</v>
      </c>
      <c r="AF2859" t="str">
        <f>IF(LEN(TRIM(AE2859&amp;""))=0, "", VALUE(AE2859))</f>
        <v/>
      </c>
      <c r="AG2859">
        <v>0</v>
      </c>
      <c r="AH2859">
        <f>IF(
    OR(U2859&lt;0, W2859&lt;0, Y2859&lt;0, AA2859&lt;0),
        1,
        IF(LEN(TRIM(AG2859&amp;""))=0, "", AG2859)
)</f>
        <v>0</v>
      </c>
      <c r="AI2859" t="str">
        <f>IF(
    COUNT(Q2859,V2859,X2859,Z2859,AB2859)=0,
        "Not Usable",
    IF(
        COUNT(Q2859,V2859,X2859,Z2859,AB2859)&lt;5,
            "Incomplete",
            IF(
                MIN(Q2859,V2859,X2859,Z2859,AB2859)=0,
                    "Incomplete",
                    "Complete"
            )
    )
)</f>
        <v>Complete</v>
      </c>
    </row>
    <row r="2860" spans="1:35" x14ac:dyDescent="0.3">
      <c r="A2860">
        <v>56065</v>
      </c>
      <c r="B2860" s="6">
        <v>45096.341053240743</v>
      </c>
      <c r="C2860" s="3">
        <f>INT(B2860)</f>
        <v>45096</v>
      </c>
      <c r="D2860" s="2">
        <f>MOD(B2860,1)</f>
        <v>0.34105324074334931</v>
      </c>
      <c r="E2860">
        <v>9</v>
      </c>
      <c r="F2860" t="s">
        <v>4</v>
      </c>
      <c r="G2860" t="str">
        <f xml:space="preserve"> PROPER(TRIM(CLEAN(SUBSTITUTE(F2860,CHAR(160)," "))))</f>
        <v>South</v>
      </c>
      <c r="H2860" t="s">
        <v>27</v>
      </c>
      <c r="I2860" t="str">
        <f>PROPER(TRIM(CLEAN((SUBSTITUTE(H2860,"-"," ")))))</f>
        <v>In Store</v>
      </c>
      <c r="J2860">
        <v>4161</v>
      </c>
      <c r="K2860" t="s">
        <v>2</v>
      </c>
      <c r="L2860" t="str">
        <f xml:space="preserve"> PROPER(TRIM(CLEAN(SUBSTITUTE(K2860,CHAR(160)," "))))</f>
        <v>Home Office</v>
      </c>
      <c r="M2860" t="s">
        <v>16</v>
      </c>
      <c r="N2860" t="str">
        <f xml:space="preserve"> PROPER(TRIM(CLEAN(SUBSTITUTE(M2860,CHAR(160)," "))))</f>
        <v>Grocery</v>
      </c>
      <c r="O2860" t="s">
        <v>29</v>
      </c>
      <c r="P2860" t="str">
        <f>IF(LEN(TRIM(Table1[[#This Row],[subcategory]]&amp;""))=0,"Unknown", PROPER(TRIM(Table1[[#This Row],[subcategory]])))</f>
        <v>Beverages</v>
      </c>
      <c r="Q2860">
        <v>31.69</v>
      </c>
      <c r="R2860" s="1">
        <f>IF(LEN(TRIM(Q2860&amp;""))=0, "", VALUE(SUBSTITUTE(Q2860,"$","")))</f>
        <v>31.69</v>
      </c>
      <c r="S2860">
        <v>4</v>
      </c>
      <c r="T2860">
        <f>IF(LEN(TRIM(S2860&amp;""))=0, "", VALUE(S2860))</f>
        <v>4</v>
      </c>
      <c r="U2860">
        <v>126.76</v>
      </c>
      <c r="V2860" s="1">
        <f>IF(LEN(TRIM(U2860&amp;""))=0, "", VALUE(SUBSTITUTE(U2860,"$","")))</f>
        <v>126.76</v>
      </c>
      <c r="X2860" s="1" t="str">
        <f>IF(LEN(TRIM(W2860&amp;""))=0, "", VALUE(SUBSTITUTE(W2860,"$","")))</f>
        <v/>
      </c>
      <c r="Z2860" s="1" t="str" cm="1">
        <f t="array" ref="Z2860">IF(
    LEN(TRIM(Y2860&amp;""))=0,
        IF(AND(ISNUMBER(net_sales_clean), ISNUMBER(profit_clean)),
            net_sales_clean - profit_clean,
            ""
        ),
    VALUE(SUBSTITUTE(Y2860,"$",""))
)</f>
        <v/>
      </c>
      <c r="AB2860" s="1" t="str" cm="1">
        <f t="array" ref="AB2860">IF(
    LEN(TRIM(AA2860&amp;""))=0,
        IF(AND(ISNUMBER(net_sales_clean), ISNUMBER(cost_clean)),
            net_sales_clean - cost_clean,
            ""
        ),
    VALUE(SUBSTITUTE(AA2860,"$",""))
)</f>
        <v/>
      </c>
      <c r="AC2860">
        <v>4</v>
      </c>
      <c r="AD2860">
        <f>IF(LEN(TRIM(AC2860&amp;""))=0, "", VALUE(AC2860))</f>
        <v>4</v>
      </c>
      <c r="AE2860">
        <v>3</v>
      </c>
      <c r="AF2860">
        <f>IF(LEN(TRIM(AE2860&amp;""))=0, "", VALUE(AE2860))</f>
        <v>3</v>
      </c>
      <c r="AG2860">
        <v>0</v>
      </c>
      <c r="AH2860">
        <f>IF(
    OR(U2860&lt;0, W2860&lt;0, Y2860&lt;0, AA2860&lt;0),
        1,
        IF(LEN(TRIM(AG2860&amp;""))=0, "", AG2860)
)</f>
        <v>0</v>
      </c>
      <c r="AI2860" t="str">
        <f>IF(
    COUNT(Q2860,V2860,X2860,Z2860,AB2860)=0,
        "Not Usable",
    IF(
        COUNT(Q2860,V2860,X2860,Z2860,AB2860)&lt;5,
            "Incomplete",
            IF(
                MIN(Q2860,V2860,X2860,Z2860,AB2860)=0,
                    "Incomplete",
                    "Complete"
            )
    )
)</f>
        <v>Incomplete</v>
      </c>
    </row>
    <row r="2861" spans="1:35" x14ac:dyDescent="0.3">
      <c r="A2861">
        <v>16145</v>
      </c>
      <c r="B2861" s="6">
        <v>45297.1171875</v>
      </c>
      <c r="C2861" s="3">
        <f>INT(B2861)</f>
        <v>45297</v>
      </c>
      <c r="D2861" s="2">
        <f>MOD(B2861,1)</f>
        <v>0.1171875</v>
      </c>
      <c r="E2861">
        <v>60</v>
      </c>
      <c r="F2861" t="s">
        <v>33</v>
      </c>
      <c r="G2861" t="str">
        <f xml:space="preserve"> PROPER(TRIM(CLEAN(SUBSTITUTE(F2861,CHAR(160)," "))))</f>
        <v>South</v>
      </c>
      <c r="H2861" t="s">
        <v>27</v>
      </c>
      <c r="I2861" t="str">
        <f>PROPER(TRIM(CLEAN((SUBSTITUTE(H2861,"-"," ")))))</f>
        <v>In Store</v>
      </c>
      <c r="J2861">
        <v>12295</v>
      </c>
      <c r="K2861" t="s">
        <v>2</v>
      </c>
      <c r="L2861" t="str">
        <f xml:space="preserve"> PROPER(TRIM(CLEAN(SUBSTITUTE(K2861,CHAR(160)," "))))</f>
        <v>Home Office</v>
      </c>
      <c r="M2861" t="s">
        <v>1</v>
      </c>
      <c r="N2861" t="str">
        <f xml:space="preserve"> PROPER(TRIM(CLEAN(SUBSTITUTE(M2861,CHAR(160)," "))))</f>
        <v>Beauty</v>
      </c>
      <c r="O2861" t="s">
        <v>31</v>
      </c>
      <c r="P2861" t="str">
        <f>IF(LEN(TRIM(Table1[[#This Row],[subcategory]]&amp;""))=0,"Unknown", PROPER(TRIM(Table1[[#This Row],[subcategory]])))</f>
        <v>Skincare</v>
      </c>
      <c r="Q2861">
        <v>68.709999999999994</v>
      </c>
      <c r="R2861" s="1">
        <f>IF(LEN(TRIM(Q2861&amp;""))=0, "", VALUE(SUBSTITUTE(Q2861,"$","")))</f>
        <v>68.709999999999994</v>
      </c>
      <c r="S2861">
        <v>1</v>
      </c>
      <c r="T2861">
        <f>IF(LEN(TRIM(S2861&amp;""))=0, "", VALUE(S2861))</f>
        <v>1</v>
      </c>
      <c r="U2861">
        <v>68.709999999999994</v>
      </c>
      <c r="V2861" s="1">
        <f>IF(LEN(TRIM(U2861&amp;""))=0, "", VALUE(SUBSTITUTE(U2861,"$","")))</f>
        <v>68.709999999999994</v>
      </c>
      <c r="W2861" s="1">
        <v>62.800939999999997</v>
      </c>
      <c r="X2861" s="1">
        <f>IF(LEN(TRIM(W2861&amp;""))=0, "", VALUE(SUBSTITUTE(W2861,"$","")))</f>
        <v>62.800939999999997</v>
      </c>
      <c r="Z2861" s="1" t="str" cm="1">
        <f t="array" ref="Z2861">IF(
    LEN(TRIM(Y2861&amp;""))=0,
        IF(AND(ISNUMBER(net_sales_clean), ISNUMBER(profit_clean)),
            net_sales_clean - profit_clean,
            ""
        ),
    VALUE(SUBSTITUTE(Y2861,"$",""))
)</f>
        <v/>
      </c>
      <c r="AB2861" s="1" t="str" cm="1">
        <f t="array" ref="AB2861">IF(
    LEN(TRIM(AA2861&amp;""))=0,
        IF(AND(ISNUMBER(net_sales_clean), ISNUMBER(cost_clean)),
            net_sales_clean - cost_clean,
            ""
        ),
    VALUE(SUBSTITUTE(AA2861,"$",""))
)</f>
        <v/>
      </c>
      <c r="AC2861">
        <v>1</v>
      </c>
      <c r="AD2861">
        <f>IF(LEN(TRIM(AC2861&amp;""))=0, "", VALUE(AC2861))</f>
        <v>1</v>
      </c>
      <c r="AE2861">
        <v>1</v>
      </c>
      <c r="AF2861">
        <f>IF(LEN(TRIM(AE2861&amp;""))=0, "", VALUE(AE2861))</f>
        <v>1</v>
      </c>
      <c r="AG2861">
        <v>0</v>
      </c>
      <c r="AH2861">
        <f>IF(
    OR(U2861&lt;0, W2861&lt;0, Y2861&lt;0, AA2861&lt;0),
        1,
        IF(LEN(TRIM(AG2861&amp;""))=0, "", AG2861)
)</f>
        <v>0</v>
      </c>
      <c r="AI2861" t="str">
        <f>IF(
    COUNT(Q2861,V2861,X2861,Z2861,AB2861)=0,
        "Not Usable",
    IF(
        COUNT(Q2861,V2861,X2861,Z2861,AB2861)&lt;5,
            "Incomplete",
            IF(
                MIN(Q2861,V2861,X2861,Z2861,AB2861)=0,
                    "Incomplete",
                    "Complete"
            )
    )
)</f>
        <v>Incomplete</v>
      </c>
    </row>
    <row r="2862" spans="1:35" x14ac:dyDescent="0.3">
      <c r="A2862">
        <v>16681</v>
      </c>
      <c r="B2862" s="6">
        <v>45298.627453703702</v>
      </c>
      <c r="C2862" s="3">
        <f>INT(B2862)</f>
        <v>45298</v>
      </c>
      <c r="D2862" s="2">
        <f>MOD(B2862,1)</f>
        <v>0.62745370370248565</v>
      </c>
      <c r="E2862">
        <v>61</v>
      </c>
      <c r="F2862" t="s">
        <v>33</v>
      </c>
      <c r="G2862" t="str">
        <f xml:space="preserve"> PROPER(TRIM(CLEAN(SUBSTITUTE(F2862,CHAR(160)," "))))</f>
        <v>South</v>
      </c>
      <c r="H2862" t="s">
        <v>17</v>
      </c>
      <c r="I2862" t="str">
        <f>PROPER(TRIM(CLEAN((SUBSTITUTE(H2862,"-"," ")))))</f>
        <v>Online</v>
      </c>
      <c r="J2862">
        <v>20919</v>
      </c>
      <c r="K2862" t="s">
        <v>2</v>
      </c>
      <c r="L2862" t="str">
        <f xml:space="preserve"> PROPER(TRIM(CLEAN(SUBSTITUTE(K2862,CHAR(160)," "))))</f>
        <v>Home Office</v>
      </c>
      <c r="M2862" t="s">
        <v>1</v>
      </c>
      <c r="N2862" t="str">
        <f xml:space="preserve"> PROPER(TRIM(CLEAN(SUBSTITUTE(M2862,CHAR(160)," "))))</f>
        <v>Beauty</v>
      </c>
      <c r="O2862" t="s">
        <v>31</v>
      </c>
      <c r="P2862" t="str">
        <f>IF(LEN(TRIM(Table1[[#This Row],[subcategory]]&amp;""))=0,"Unknown", PROPER(TRIM(Table1[[#This Row],[subcategory]])))</f>
        <v>Skincare</v>
      </c>
      <c r="Q2862">
        <v>24.25</v>
      </c>
      <c r="R2862" s="1">
        <f>IF(LEN(TRIM(Q2862&amp;""))=0, "", VALUE(SUBSTITUTE(Q2862,"$","")))</f>
        <v>24.25</v>
      </c>
      <c r="S2862">
        <v>2</v>
      </c>
      <c r="T2862">
        <f>IF(LEN(TRIM(S2862&amp;""))=0, "", VALUE(S2862))</f>
        <v>2</v>
      </c>
      <c r="U2862">
        <v>48.5</v>
      </c>
      <c r="V2862" s="1">
        <f>IF(LEN(TRIM(U2862&amp;""))=0, "", VALUE(SUBSTITUTE(U2862,"$","")))</f>
        <v>48.5</v>
      </c>
      <c r="W2862" s="4" t="s">
        <v>3909</v>
      </c>
      <c r="X2862" s="4">
        <f>IF(LEN(TRIM(W2862&amp;""))=0, "", VALUE(SUBSTITUTE(W2862,"$","")))</f>
        <v>45.589999999999897</v>
      </c>
      <c r="Y2862" s="5" t="s">
        <v>3908</v>
      </c>
      <c r="Z2862" s="4" cm="1">
        <f t="array" ref="Z2862">IF(
    LEN(TRIM(Y2862&amp;""))=0,
        IF(AND(ISNUMBER(net_sales_clean), ISNUMBER(profit_clean)),
            net_sales_clean - profit_clean,
            ""
        ),
    VALUE(SUBSTITUTE(Y2862,"$",""))
)</f>
        <v>26.421016425183101</v>
      </c>
      <c r="AA2862" s="5" t="s">
        <v>3907</v>
      </c>
      <c r="AB2862" s="4" cm="1">
        <f t="array" ref="AB2862">IF(
    LEN(TRIM(AA2862&amp;""))=0,
        IF(AND(ISNUMBER(net_sales_clean), ISNUMBER(cost_clean)),
            net_sales_clean - cost_clean,
            ""
        ),
    VALUE(SUBSTITUTE(AA2862,"$",""))
)</f>
        <v>19.168983574816799</v>
      </c>
      <c r="AC2862">
        <v>3</v>
      </c>
      <c r="AD2862">
        <f>IF(LEN(TRIM(AC2862&amp;""))=0, "", VALUE(AC2862))</f>
        <v>3</v>
      </c>
      <c r="AE2862">
        <v>5</v>
      </c>
      <c r="AF2862">
        <f>IF(LEN(TRIM(AE2862&amp;""))=0, "", VALUE(AE2862))</f>
        <v>5</v>
      </c>
      <c r="AG2862">
        <v>0</v>
      </c>
      <c r="AH2862">
        <f>IF(
    OR(U2862&lt;0, W2862&lt;0, Y2862&lt;0, AA2862&lt;0),
        1,
        IF(LEN(TRIM(AG2862&amp;""))=0, "", AG2862)
)</f>
        <v>0</v>
      </c>
      <c r="AI2862" t="str">
        <f>IF(
    COUNT(Q2862,V2862,X2862,Z2862,AB2862)=0,
        "Not Usable",
    IF(
        COUNT(Q2862,V2862,X2862,Z2862,AB2862)&lt;5,
            "Incomplete",
            IF(
                MIN(Q2862,V2862,X2862,Z2862,AB2862)=0,
                    "Incomplete",
                    "Complete"
            )
    )
)</f>
        <v>Complete</v>
      </c>
    </row>
    <row r="2863" spans="1:35" x14ac:dyDescent="0.3">
      <c r="A2863">
        <v>3266</v>
      </c>
      <c r="B2863" s="6">
        <v>45221.913414351853</v>
      </c>
      <c r="C2863" s="3">
        <f>INT(B2863)</f>
        <v>45221</v>
      </c>
      <c r="D2863" s="2">
        <f>MOD(B2863,1)</f>
        <v>0.91341435185313458</v>
      </c>
      <c r="E2863">
        <v>38</v>
      </c>
      <c r="F2863" t="s">
        <v>15</v>
      </c>
      <c r="G2863" t="str">
        <f xml:space="preserve"> PROPER(TRIM(CLEAN(SUBSTITUTE(F2863,CHAR(160)," "))))</f>
        <v>West</v>
      </c>
      <c r="H2863" t="s">
        <v>27</v>
      </c>
      <c r="I2863" t="str">
        <f>PROPER(TRIM(CLEAN((SUBSTITUTE(H2863,"-"," ")))))</f>
        <v>In Store</v>
      </c>
      <c r="J2863">
        <v>14172</v>
      </c>
      <c r="K2863" t="s">
        <v>6</v>
      </c>
      <c r="L2863" t="str">
        <f xml:space="preserve"> PROPER(TRIM(CLEAN(SUBSTITUTE(K2863,CHAR(160)," "))))</f>
        <v>Corporate</v>
      </c>
      <c r="M2863" t="s">
        <v>9</v>
      </c>
      <c r="N2863" t="str">
        <f xml:space="preserve"> PROPER(TRIM(CLEAN(SUBSTITUTE(M2863,CHAR(160)," "))))</f>
        <v>Home</v>
      </c>
      <c r="O2863" t="s">
        <v>36</v>
      </c>
      <c r="P2863" t="str">
        <f>IF(LEN(TRIM(Table1[[#This Row],[subcategory]]&amp;""))=0,"Unknown", PROPER(TRIM(Table1[[#This Row],[subcategory]])))</f>
        <v>Bedding</v>
      </c>
      <c r="Q2863">
        <v>59.57</v>
      </c>
      <c r="R2863" s="1">
        <f>IF(LEN(TRIM(Q2863&amp;""))=0, "", VALUE(SUBSTITUTE(Q2863,"$","")))</f>
        <v>59.57</v>
      </c>
      <c r="S2863">
        <v>3</v>
      </c>
      <c r="T2863">
        <f>IF(LEN(TRIM(S2863&amp;""))=0, "", VALUE(S2863))</f>
        <v>3</v>
      </c>
      <c r="U2863">
        <v>178.71</v>
      </c>
      <c r="V2863" s="1">
        <f>IF(LEN(TRIM(U2863&amp;""))=0, "", VALUE(SUBSTITUTE(U2863,"$","")))</f>
        <v>178.71</v>
      </c>
      <c r="W2863" s="1">
        <v>155.4777</v>
      </c>
      <c r="X2863" s="1">
        <f>IF(LEN(TRIM(W2863&amp;""))=0, "", VALUE(SUBSTITUTE(W2863,"$","")))</f>
        <v>155.4777</v>
      </c>
      <c r="Z2863" s="1" t="str" cm="1">
        <f t="array" ref="Z2863">IF(
    LEN(TRIM(Y2863&amp;""))=0,
        IF(AND(ISNUMBER(net_sales_clean), ISNUMBER(profit_clean)),
            net_sales_clean - profit_clean,
            ""
        ),
    VALUE(SUBSTITUTE(Y2863,"$",""))
)</f>
        <v/>
      </c>
      <c r="AB2863" s="1" t="str" cm="1">
        <f t="array" ref="AB2863">IF(
    LEN(TRIM(AA2863&amp;""))=0,
        IF(AND(ISNUMBER(net_sales_clean), ISNUMBER(cost_clean)),
            net_sales_clean - cost_clean,
            ""
        ),
    VALUE(SUBSTITUTE(AA2863,"$",""))
)</f>
        <v/>
      </c>
      <c r="AC2863">
        <v>4</v>
      </c>
      <c r="AD2863">
        <f>IF(LEN(TRIM(AC2863&amp;""))=0, "", VALUE(AC2863))</f>
        <v>4</v>
      </c>
      <c r="AE2863">
        <v>2</v>
      </c>
      <c r="AF2863">
        <f>IF(LEN(TRIM(AE2863&amp;""))=0, "", VALUE(AE2863))</f>
        <v>2</v>
      </c>
      <c r="AG2863">
        <v>0</v>
      </c>
      <c r="AH2863">
        <f>IF(
    OR(U2863&lt;0, W2863&lt;0, Y2863&lt;0, AA2863&lt;0),
        1,
        IF(LEN(TRIM(AG2863&amp;""))=0, "", AG2863)
)</f>
        <v>0</v>
      </c>
      <c r="AI2863" t="str">
        <f>IF(
    COUNT(Q2863,V2863,X2863,Z2863,AB2863)=0,
        "Not Usable",
    IF(
        COUNT(Q2863,V2863,X2863,Z2863,AB2863)&lt;5,
            "Incomplete",
            IF(
                MIN(Q2863,V2863,X2863,Z2863,AB2863)=0,
                    "Incomplete",
                    "Complete"
            )
    )
)</f>
        <v>Incomplete</v>
      </c>
    </row>
    <row r="2864" spans="1:35" x14ac:dyDescent="0.3">
      <c r="A2864">
        <v>54176</v>
      </c>
      <c r="B2864" s="6">
        <v>45929.063599537039</v>
      </c>
      <c r="C2864" s="3">
        <f>INT(B2864)</f>
        <v>45929</v>
      </c>
      <c r="D2864" s="2">
        <f>MOD(B2864,1)</f>
        <v>6.359953703940846E-2</v>
      </c>
      <c r="E2864">
        <v>43</v>
      </c>
      <c r="F2864" t="s">
        <v>21</v>
      </c>
      <c r="G2864" t="str">
        <f xml:space="preserve"> PROPER(TRIM(CLEAN(SUBSTITUTE(F2864,CHAR(160)," "))))</f>
        <v>Midwest</v>
      </c>
      <c r="H2864" t="s">
        <v>27</v>
      </c>
      <c r="I2864" t="str">
        <f>PROPER(TRIM(CLEAN((SUBSTITUTE(H2864,"-"," ")))))</f>
        <v>In Store</v>
      </c>
      <c r="J2864">
        <v>4688</v>
      </c>
      <c r="K2864" t="s">
        <v>6</v>
      </c>
      <c r="L2864" t="str">
        <f xml:space="preserve"> PROPER(TRIM(CLEAN(SUBSTITUTE(K2864,CHAR(160)," "))))</f>
        <v>Corporate</v>
      </c>
      <c r="M2864" t="s">
        <v>1</v>
      </c>
      <c r="N2864" t="str">
        <f xml:space="preserve"> PROPER(TRIM(CLEAN(SUBSTITUTE(M2864,CHAR(160)," "))))</f>
        <v>Beauty</v>
      </c>
      <c r="O2864" t="s">
        <v>5</v>
      </c>
      <c r="P2864" t="str">
        <f>IF(LEN(TRIM(Table1[[#This Row],[subcategory]]&amp;""))=0,"Unknown", PROPER(TRIM(Table1[[#This Row],[subcategory]])))</f>
        <v>Haircare</v>
      </c>
      <c r="Q2864">
        <v>53.85</v>
      </c>
      <c r="R2864" s="1">
        <f>IF(LEN(TRIM(Q2864&amp;""))=0, "", VALUE(SUBSTITUTE(Q2864,"$","")))</f>
        <v>53.85</v>
      </c>
      <c r="S2864">
        <v>6</v>
      </c>
      <c r="T2864">
        <f>IF(LEN(TRIM(S2864&amp;""))=0, "", VALUE(S2864))</f>
        <v>6</v>
      </c>
      <c r="U2864">
        <v>323.10000000000002</v>
      </c>
      <c r="V2864" s="1">
        <f>IF(LEN(TRIM(U2864&amp;""))=0, "", VALUE(SUBSTITUTE(U2864,"$","")))</f>
        <v>323.10000000000002</v>
      </c>
      <c r="W2864" s="4" t="s">
        <v>3906</v>
      </c>
      <c r="X2864" s="4">
        <f>IF(LEN(TRIM(W2864&amp;""))=0, "", VALUE(SUBSTITUTE(W2864,"$","")))</f>
        <v>299.83679999999998</v>
      </c>
      <c r="Y2864" s="5" t="s">
        <v>3905</v>
      </c>
      <c r="Z2864" s="4" cm="1">
        <f t="array" ref="Z2864">IF(
    LEN(TRIM(Y2864&amp;""))=0,
        IF(AND(ISNUMBER(net_sales_clean), ISNUMBER(profit_clean)),
            net_sales_clean - profit_clean,
            ""
        ),
    VALUE(SUBSTITUTE(Y2864,"$",""))
)</f>
        <v>192.75669216719101</v>
      </c>
      <c r="AA2864" s="5" t="s">
        <v>3904</v>
      </c>
      <c r="AB2864" s="4" cm="1">
        <f t="array" ref="AB2864">IF(
    LEN(TRIM(AA2864&amp;""))=0,
        IF(AND(ISNUMBER(net_sales_clean), ISNUMBER(cost_clean)),
            net_sales_clean - cost_clean,
            ""
        ),
    VALUE(SUBSTITUTE(AA2864,"$",""))
)</f>
        <v>107.080107832808</v>
      </c>
      <c r="AC2864">
        <v>2</v>
      </c>
      <c r="AD2864">
        <f>IF(LEN(TRIM(AC2864&amp;""))=0, "", VALUE(AC2864))</f>
        <v>2</v>
      </c>
      <c r="AE2864">
        <v>2</v>
      </c>
      <c r="AF2864">
        <f>IF(LEN(TRIM(AE2864&amp;""))=0, "", VALUE(AE2864))</f>
        <v>2</v>
      </c>
      <c r="AG2864">
        <v>0</v>
      </c>
      <c r="AH2864">
        <f>IF(
    OR(U2864&lt;0, W2864&lt;0, Y2864&lt;0, AA2864&lt;0),
        1,
        IF(LEN(TRIM(AG2864&amp;""))=0, "", AG2864)
)</f>
        <v>0</v>
      </c>
      <c r="AI2864" t="str">
        <f>IF(
    COUNT(Q2864,V2864,X2864,Z2864,AB2864)=0,
        "Not Usable",
    IF(
        COUNT(Q2864,V2864,X2864,Z2864,AB2864)&lt;5,
            "Incomplete",
            IF(
                MIN(Q2864,V2864,X2864,Z2864,AB2864)=0,
                    "Incomplete",
                    "Complete"
            )
    )
)</f>
        <v>Complete</v>
      </c>
    </row>
    <row r="2865" spans="1:35" x14ac:dyDescent="0.3">
      <c r="A2865">
        <v>281</v>
      </c>
      <c r="B2865" s="6">
        <v>45589.856099537035</v>
      </c>
      <c r="C2865" s="3">
        <f>INT(B2865)</f>
        <v>45589</v>
      </c>
      <c r="D2865" s="2">
        <f>MOD(B2865,1)</f>
        <v>0.85609953703533392</v>
      </c>
      <c r="E2865">
        <v>19</v>
      </c>
      <c r="F2865" t="s">
        <v>21</v>
      </c>
      <c r="G2865" t="str">
        <f xml:space="preserve"> PROPER(TRIM(CLEAN(SUBSTITUTE(F2865,CHAR(160)," "))))</f>
        <v>Midwest</v>
      </c>
      <c r="H2865" t="s">
        <v>17</v>
      </c>
      <c r="I2865" t="str">
        <f>PROPER(TRIM(CLEAN((SUBSTITUTE(H2865,"-"," ")))))</f>
        <v>Online</v>
      </c>
      <c r="J2865">
        <v>20480</v>
      </c>
      <c r="K2865" t="s">
        <v>2</v>
      </c>
      <c r="L2865" t="str">
        <f xml:space="preserve"> PROPER(TRIM(CLEAN(SUBSTITUTE(K2865,CHAR(160)," "))))</f>
        <v>Home Office</v>
      </c>
      <c r="M2865" t="s">
        <v>16</v>
      </c>
      <c r="N2865" t="str">
        <f xml:space="preserve"> PROPER(TRIM(CLEAN(SUBSTITUTE(M2865,CHAR(160)," "))))</f>
        <v>Grocery</v>
      </c>
      <c r="O2865" t="s">
        <v>24</v>
      </c>
      <c r="P2865" t="str">
        <f>IF(LEN(TRIM(Table1[[#This Row],[subcategory]]&amp;""))=0,"Unknown", PROPER(TRIM(Table1[[#This Row],[subcategory]])))</f>
        <v>Snacks</v>
      </c>
      <c r="Q2865">
        <v>81.239999999999995</v>
      </c>
      <c r="R2865" s="1">
        <f>IF(LEN(TRIM(Q2865&amp;""))=0, "", VALUE(SUBSTITUTE(Q2865,"$","")))</f>
        <v>81.239999999999995</v>
      </c>
      <c r="S2865">
        <v>3</v>
      </c>
      <c r="T2865">
        <f>IF(LEN(TRIM(S2865&amp;""))=0, "", VALUE(S2865))</f>
        <v>3</v>
      </c>
      <c r="U2865" s="5" t="s">
        <v>3903</v>
      </c>
      <c r="V2865" s="4">
        <f>IF(LEN(TRIM(U2865&amp;""))=0, "", VALUE(SUBSTITUTE(U2865,"$","")))</f>
        <v>243.719999999999</v>
      </c>
      <c r="W2865" s="4" t="s">
        <v>3902</v>
      </c>
      <c r="X2865" s="4">
        <f>IF(LEN(TRIM(W2865&amp;""))=0, "", VALUE(SUBSTITUTE(W2865,"$","")))</f>
        <v>201.55643999999899</v>
      </c>
      <c r="Y2865" s="5" t="s">
        <v>3901</v>
      </c>
      <c r="Z2865" s="4" cm="1">
        <f t="array" ref="Z2865">IF(
    LEN(TRIM(Y2865&amp;""))=0,
        IF(AND(ISNUMBER(net_sales_clean), ISNUMBER(profit_clean)),
            net_sales_clean - profit_clean,
            ""
        ),
    VALUE(SUBSTITUTE(Y2865,"$",""))
)</f>
        <v>134.17130425972201</v>
      </c>
      <c r="AA2865" s="5" t="s">
        <v>3900</v>
      </c>
      <c r="AB2865" s="4" cm="1">
        <f t="array" ref="AB2865">IF(
    LEN(TRIM(AA2865&amp;""))=0,
        IF(AND(ISNUMBER(net_sales_clean), ISNUMBER(cost_clean)),
            net_sales_clean - cost_clean,
            ""
        ),
    VALUE(SUBSTITUTE(AA2865,"$",""))
)</f>
        <v>67.385135740277406</v>
      </c>
      <c r="AC2865">
        <v>0</v>
      </c>
      <c r="AD2865">
        <f>IF(LEN(TRIM(AC2865&amp;""))=0, "", VALUE(AC2865))</f>
        <v>0</v>
      </c>
      <c r="AE2865">
        <v>2</v>
      </c>
      <c r="AF2865">
        <f>IF(LEN(TRIM(AE2865&amp;""))=0, "", VALUE(AE2865))</f>
        <v>2</v>
      </c>
      <c r="AG2865">
        <v>1</v>
      </c>
      <c r="AH2865">
        <f>IF(
    OR(U2865&lt;0, W2865&lt;0, Y2865&lt;0, AA2865&lt;0),
        1,
        IF(LEN(TRIM(AG2865&amp;""))=0, "", AG2865)
)</f>
        <v>1</v>
      </c>
      <c r="AI2865" t="str">
        <f>IF(
    COUNT(Q2865,V2865,X2865,Z2865,AB2865)=0,
        "Not Usable",
    IF(
        COUNT(Q2865,V2865,X2865,Z2865,AB2865)&lt;5,
            "Incomplete",
            IF(
                MIN(Q2865,V2865,X2865,Z2865,AB2865)=0,
                    "Incomplete",
                    "Complete"
            )
    )
)</f>
        <v>Complete</v>
      </c>
    </row>
    <row r="2866" spans="1:35" x14ac:dyDescent="0.3">
      <c r="A2866">
        <v>15419</v>
      </c>
      <c r="B2866" s="6">
        <v>45767.565416666665</v>
      </c>
      <c r="C2866" s="3">
        <f>INT(B2866)</f>
        <v>45767</v>
      </c>
      <c r="D2866" s="2">
        <f>MOD(B2866,1)</f>
        <v>0.56541666666453239</v>
      </c>
      <c r="E2866">
        <v>73</v>
      </c>
      <c r="F2866" t="s">
        <v>13</v>
      </c>
      <c r="G2866" t="str">
        <f xml:space="preserve"> PROPER(TRIM(CLEAN(SUBSTITUTE(F2866,CHAR(160)," "))))</f>
        <v>Northeast</v>
      </c>
      <c r="H2866" t="s">
        <v>17</v>
      </c>
      <c r="I2866" t="str">
        <f>PROPER(TRIM(CLEAN((SUBSTITUTE(H2866,"-"," ")))))</f>
        <v>Online</v>
      </c>
      <c r="J2866">
        <v>8001</v>
      </c>
      <c r="K2866" t="s">
        <v>10</v>
      </c>
      <c r="L2866" t="str">
        <f xml:space="preserve"> PROPER(TRIM(CLEAN(SUBSTITUTE(K2866,CHAR(160)," "))))</f>
        <v>Consumer</v>
      </c>
      <c r="M2866" t="s">
        <v>23</v>
      </c>
      <c r="N2866" t="str">
        <f xml:space="preserve"> PROPER(TRIM(CLEAN(SUBSTITUTE(M2866,CHAR(160)," "))))</f>
        <v>Electronics</v>
      </c>
      <c r="O2866" t="s">
        <v>34</v>
      </c>
      <c r="P2866" t="str">
        <f>IF(LEN(TRIM(Table1[[#This Row],[subcategory]]&amp;""))=0,"Unknown", PROPER(TRIM(Table1[[#This Row],[subcategory]])))</f>
        <v>Phones</v>
      </c>
      <c r="Q2866">
        <v>139.16999999999999</v>
      </c>
      <c r="R2866" s="1">
        <f>IF(LEN(TRIM(Q2866&amp;""))=0, "", VALUE(SUBSTITUTE(Q2866,"$","")))</f>
        <v>139.16999999999999</v>
      </c>
      <c r="S2866">
        <v>1</v>
      </c>
      <c r="T2866">
        <f>IF(LEN(TRIM(S2866&amp;""))=0, "", VALUE(S2866))</f>
        <v>1</v>
      </c>
      <c r="U2866">
        <v>139.16999999999999</v>
      </c>
      <c r="V2866" s="1">
        <f>IF(LEN(TRIM(U2866&amp;""))=0, "", VALUE(SUBSTITUTE(U2866,"$","")))</f>
        <v>139.16999999999999</v>
      </c>
      <c r="W2866" s="4" t="s">
        <v>3899</v>
      </c>
      <c r="X2866" s="4">
        <f>IF(LEN(TRIM(W2866&amp;""))=0, "", VALUE(SUBSTITUTE(W2866,"$","")))</f>
        <v>88.651289999999904</v>
      </c>
      <c r="Y2866" s="5" t="s">
        <v>3898</v>
      </c>
      <c r="Z2866" s="4" cm="1">
        <f t="array" ref="Z2866">IF(
    LEN(TRIM(Y2866&amp;""))=0,
        IF(AND(ISNUMBER(net_sales_clean), ISNUMBER(profit_clean)),
            net_sales_clean - profit_clean,
            ""
        ),
    VALUE(SUBSTITUTE(Y2866,"$",""))
)</f>
        <v>57.884107492110097</v>
      </c>
      <c r="AA2866">
        <v>30.7671825078898</v>
      </c>
      <c r="AB2866" s="1" cm="1">
        <f t="array" ref="AB2866">IF(
    LEN(TRIM(AA2866&amp;""))=0,
        IF(AND(ISNUMBER(net_sales_clean), ISNUMBER(cost_clean)),
            net_sales_clean - cost_clean,
            ""
        ),
    VALUE(SUBSTITUTE(AA2866,"$",""))
)</f>
        <v>30.7671825078898</v>
      </c>
      <c r="AC2866">
        <v>8</v>
      </c>
      <c r="AD2866">
        <f>IF(LEN(TRIM(AC2866&amp;""))=0, "", VALUE(AC2866))</f>
        <v>8</v>
      </c>
      <c r="AE2866">
        <v>2</v>
      </c>
      <c r="AF2866">
        <f>IF(LEN(TRIM(AE2866&amp;""))=0, "", VALUE(AE2866))</f>
        <v>2</v>
      </c>
      <c r="AG2866">
        <v>1</v>
      </c>
      <c r="AH2866">
        <f>IF(
    OR(U2866&lt;0, W2866&lt;0, Y2866&lt;0, AA2866&lt;0),
        1,
        IF(LEN(TRIM(AG2866&amp;""))=0, "", AG2866)
)</f>
        <v>1</v>
      </c>
      <c r="AI2866" t="str">
        <f>IF(
    COUNT(Q2866,V2866,X2866,Z2866,AB2866)=0,
        "Not Usable",
    IF(
        COUNT(Q2866,V2866,X2866,Z2866,AB2866)&lt;5,
            "Incomplete",
            IF(
                MIN(Q2866,V2866,X2866,Z2866,AB2866)=0,
                    "Incomplete",
                    "Complete"
            )
    )
)</f>
        <v>Complete</v>
      </c>
    </row>
    <row r="2867" spans="1:35" x14ac:dyDescent="0.3">
      <c r="A2867">
        <v>22545</v>
      </c>
      <c r="B2867" s="6">
        <v>45406.995000000003</v>
      </c>
      <c r="C2867" s="3">
        <f>INT(B2867)</f>
        <v>45406</v>
      </c>
      <c r="D2867" s="2">
        <f>MOD(B2867,1)</f>
        <v>0.99500000000261934</v>
      </c>
      <c r="E2867">
        <v>45</v>
      </c>
      <c r="F2867" t="s">
        <v>4</v>
      </c>
      <c r="G2867" t="str">
        <f xml:space="preserve"> PROPER(TRIM(CLEAN(SUBSTITUTE(F2867,CHAR(160)," "))))</f>
        <v>South</v>
      </c>
      <c r="H2867" t="s">
        <v>27</v>
      </c>
      <c r="I2867" t="str">
        <f>PROPER(TRIM(CLEAN((SUBSTITUTE(H2867,"-"," ")))))</f>
        <v>In Store</v>
      </c>
      <c r="J2867">
        <v>2405</v>
      </c>
      <c r="K2867" t="s">
        <v>6</v>
      </c>
      <c r="L2867" t="str">
        <f xml:space="preserve"> PROPER(TRIM(CLEAN(SUBSTITUTE(K2867,CHAR(160)," "))))</f>
        <v>Corporate</v>
      </c>
      <c r="M2867" t="s">
        <v>23</v>
      </c>
      <c r="N2867" t="str">
        <f xml:space="preserve"> PROPER(TRIM(CLEAN(SUBSTITUTE(M2867,CHAR(160)," "))))</f>
        <v>Electronics</v>
      </c>
      <c r="O2867" t="s">
        <v>34</v>
      </c>
      <c r="P2867" t="str">
        <f>IF(LEN(TRIM(Table1[[#This Row],[subcategory]]&amp;""))=0,"Unknown", PROPER(TRIM(Table1[[#This Row],[subcategory]])))</f>
        <v>Phones</v>
      </c>
      <c r="Q2867">
        <v>44.71</v>
      </c>
      <c r="R2867" s="1">
        <f>IF(LEN(TRIM(Q2867&amp;""))=0, "", VALUE(SUBSTITUTE(Q2867,"$","")))</f>
        <v>44.71</v>
      </c>
      <c r="S2867">
        <v>4</v>
      </c>
      <c r="T2867">
        <f>IF(LEN(TRIM(S2867&amp;""))=0, "", VALUE(S2867))</f>
        <v>4</v>
      </c>
      <c r="U2867">
        <v>178.84</v>
      </c>
      <c r="V2867" s="1">
        <f>IF(LEN(TRIM(U2867&amp;""))=0, "", VALUE(SUBSTITUTE(U2867,"$","")))</f>
        <v>178.84</v>
      </c>
      <c r="W2867" s="4" t="s">
        <v>3897</v>
      </c>
      <c r="X2867" s="4">
        <f>IF(LEN(TRIM(W2867&amp;""))=0, "", VALUE(SUBSTITUTE(W2867,"$","")))</f>
        <v>122.68423999999899</v>
      </c>
      <c r="Y2867">
        <v>103.15304340581</v>
      </c>
      <c r="Z2867" s="1" cm="1">
        <f t="array" ref="Z2867">IF(
    LEN(TRIM(Y2867&amp;""))=0,
        IF(AND(ISNUMBER(net_sales_clean), ISNUMBER(profit_clean)),
            net_sales_clean - profit_clean,
            ""
        ),
    VALUE(SUBSTITUTE(Y2867,"$",""))
)</f>
        <v>103.15304340581</v>
      </c>
      <c r="AA2867" s="5" t="s">
        <v>3896</v>
      </c>
      <c r="AB2867" s="4" cm="1">
        <f t="array" ref="AB2867">IF(
    LEN(TRIM(AA2867&amp;""))=0,
        IF(AND(ISNUMBER(net_sales_clean), ISNUMBER(cost_clean)),
            net_sales_clean - cost_clean,
            ""
        ),
    VALUE(SUBSTITUTE(AA2867,"$",""))
)</f>
        <v>19.5311965941899</v>
      </c>
      <c r="AC2867">
        <v>7</v>
      </c>
      <c r="AD2867">
        <f>IF(LEN(TRIM(AC2867&amp;""))=0, "", VALUE(AC2867))</f>
        <v>7</v>
      </c>
      <c r="AE2867">
        <v>5</v>
      </c>
      <c r="AF2867">
        <f>IF(LEN(TRIM(AE2867&amp;""))=0, "", VALUE(AE2867))</f>
        <v>5</v>
      </c>
      <c r="AH2867" t="str">
        <f>IF(
    OR(U2867&lt;0, W2867&lt;0, Y2867&lt;0, AA2867&lt;0),
        1,
        IF(LEN(TRIM(AG2867&amp;""))=0, "", AG2867)
)</f>
        <v/>
      </c>
      <c r="AI2867" t="str">
        <f>IF(
    COUNT(Q2867,V2867,X2867,Z2867,AB2867)=0,
        "Not Usable",
    IF(
        COUNT(Q2867,V2867,X2867,Z2867,AB2867)&lt;5,
            "Incomplete",
            IF(
                MIN(Q2867,V2867,X2867,Z2867,AB2867)=0,
                    "Incomplete",
                    "Complete"
            )
    )
)</f>
        <v>Complete</v>
      </c>
    </row>
    <row r="2868" spans="1:35" x14ac:dyDescent="0.3">
      <c r="A2868">
        <v>44102</v>
      </c>
      <c r="B2868" s="6">
        <v>45304.483923611115</v>
      </c>
      <c r="C2868" s="3">
        <f>INT(B2868)</f>
        <v>45304</v>
      </c>
      <c r="D2868" s="2">
        <f>MOD(B2868,1)</f>
        <v>0.48392361111473292</v>
      </c>
      <c r="E2868">
        <v>66</v>
      </c>
      <c r="F2868" t="s">
        <v>15</v>
      </c>
      <c r="G2868" t="str">
        <f xml:space="preserve"> PROPER(TRIM(CLEAN(SUBSTITUTE(F2868,CHAR(160)," "))))</f>
        <v>West</v>
      </c>
      <c r="H2868" t="s">
        <v>3</v>
      </c>
      <c r="I2868" t="str">
        <f>PROPER(TRIM(CLEAN((SUBSTITUTE(H2868,"-"," ")))))</f>
        <v>Phone</v>
      </c>
      <c r="J2868">
        <v>3080</v>
      </c>
      <c r="K2868" t="s">
        <v>10</v>
      </c>
      <c r="L2868" t="str">
        <f xml:space="preserve"> PROPER(TRIM(CLEAN(SUBSTITUTE(K2868,CHAR(160)," "))))</f>
        <v>Consumer</v>
      </c>
      <c r="M2868" t="s">
        <v>23</v>
      </c>
      <c r="N2868" t="str">
        <f xml:space="preserve"> PROPER(TRIM(CLEAN(SUBSTITUTE(M2868,CHAR(160)," "))))</f>
        <v>Electronics</v>
      </c>
      <c r="O2868" t="s">
        <v>34</v>
      </c>
      <c r="P2868" t="str">
        <f>IF(LEN(TRIM(Table1[[#This Row],[subcategory]]&amp;""))=0,"Unknown", PROPER(TRIM(Table1[[#This Row],[subcategory]])))</f>
        <v>Phones</v>
      </c>
      <c r="Q2868">
        <v>56.02</v>
      </c>
      <c r="R2868" s="1">
        <f>IF(LEN(TRIM(Q2868&amp;""))=0, "", VALUE(SUBSTITUTE(Q2868,"$","")))</f>
        <v>56.02</v>
      </c>
      <c r="S2868">
        <v>2</v>
      </c>
      <c r="T2868">
        <f>IF(LEN(TRIM(S2868&amp;""))=0, "", VALUE(S2868))</f>
        <v>2</v>
      </c>
      <c r="U2868">
        <v>112.04</v>
      </c>
      <c r="V2868" s="1">
        <f>IF(LEN(TRIM(U2868&amp;""))=0, "", VALUE(SUBSTITUTE(U2868,"$","")))</f>
        <v>112.04</v>
      </c>
      <c r="W2868" s="4" t="s">
        <v>3895</v>
      </c>
      <c r="X2868" s="4">
        <f>IF(LEN(TRIM(W2868&amp;""))=0, "", VALUE(SUBSTITUTE(W2868,"$","")))</f>
        <v>99.267439999999993</v>
      </c>
      <c r="Y2868" s="5" t="s">
        <v>3894</v>
      </c>
      <c r="Z2868" s="4" cm="1">
        <f t="array" ref="Z2868">IF(
    LEN(TRIM(Y2868&amp;""))=0,
        IF(AND(ISNUMBER(net_sales_clean), ISNUMBER(profit_clean)),
            net_sales_clean - profit_clean,
            ""
        ),
    VALUE(SUBSTITUTE(Y2868,"$",""))
)</f>
        <v>79.709663107400004</v>
      </c>
      <c r="AA2868" s="5" t="s">
        <v>3893</v>
      </c>
      <c r="AB2868" s="4" cm="1">
        <f t="array" ref="AB2868">IF(
    LEN(TRIM(AA2868&amp;""))=0,
        IF(AND(ISNUMBER(net_sales_clean), ISNUMBER(cost_clean)),
            net_sales_clean - cost_clean,
            ""
        ),
    VALUE(SUBSTITUTE(AA2868,"$",""))
)</f>
        <v>19.5577768925999</v>
      </c>
      <c r="AC2868">
        <v>9</v>
      </c>
      <c r="AD2868">
        <f>IF(LEN(TRIM(AC2868&amp;""))=0, "", VALUE(AC2868))</f>
        <v>9</v>
      </c>
      <c r="AE2868">
        <v>5</v>
      </c>
      <c r="AF2868">
        <f>IF(LEN(TRIM(AE2868&amp;""))=0, "", VALUE(AE2868))</f>
        <v>5</v>
      </c>
      <c r="AG2868">
        <v>0</v>
      </c>
      <c r="AH2868">
        <f>IF(
    OR(U2868&lt;0, W2868&lt;0, Y2868&lt;0, AA2868&lt;0),
        1,
        IF(LEN(TRIM(AG2868&amp;""))=0, "", AG2868)
)</f>
        <v>0</v>
      </c>
      <c r="AI2868" t="str">
        <f>IF(
    COUNT(Q2868,V2868,X2868,Z2868,AB2868)=0,
        "Not Usable",
    IF(
        COUNT(Q2868,V2868,X2868,Z2868,AB2868)&lt;5,
            "Incomplete",
            IF(
                MIN(Q2868,V2868,X2868,Z2868,AB2868)=0,
                    "Incomplete",
                    "Complete"
            )
    )
)</f>
        <v>Complete</v>
      </c>
    </row>
    <row r="2869" spans="1:35" x14ac:dyDescent="0.3">
      <c r="A2869">
        <v>44495</v>
      </c>
      <c r="B2869" s="6">
        <v>45842.42895833333</v>
      </c>
      <c r="C2869" s="3">
        <f>INT(B2869)</f>
        <v>45842</v>
      </c>
      <c r="D2869" s="2">
        <f>MOD(B2869,1)</f>
        <v>0.42895833333022892</v>
      </c>
      <c r="E2869">
        <v>7</v>
      </c>
      <c r="F2869" t="s">
        <v>13</v>
      </c>
      <c r="G2869" t="str">
        <f xml:space="preserve"> PROPER(TRIM(CLEAN(SUBSTITUTE(F2869,CHAR(160)," "))))</f>
        <v>Northeast</v>
      </c>
      <c r="H2869" t="s">
        <v>7</v>
      </c>
      <c r="I2869" t="str">
        <f>PROPER(TRIM(CLEAN((SUBSTITUTE(H2869,"-"," ")))))</f>
        <v>In Store</v>
      </c>
      <c r="J2869">
        <v>25552</v>
      </c>
      <c r="K2869" t="s">
        <v>10</v>
      </c>
      <c r="L2869" t="str">
        <f xml:space="preserve"> PROPER(TRIM(CLEAN(SUBSTITUTE(K2869,CHAR(160)," "))))</f>
        <v>Consumer</v>
      </c>
      <c r="M2869" t="s">
        <v>23</v>
      </c>
      <c r="N2869" t="str">
        <f xml:space="preserve"> PROPER(TRIM(CLEAN(SUBSTITUTE(M2869,CHAR(160)," "))))</f>
        <v>Electronics</v>
      </c>
      <c r="O2869" t="s">
        <v>25</v>
      </c>
      <c r="P2869" t="str">
        <f>IF(LEN(TRIM(Table1[[#This Row],[subcategory]]&amp;""))=0,"Unknown", PROPER(TRIM(Table1[[#This Row],[subcategory]])))</f>
        <v>Laptops</v>
      </c>
      <c r="Q2869">
        <v>47</v>
      </c>
      <c r="R2869" s="1">
        <f>IF(LEN(TRIM(Q2869&amp;""))=0, "", VALUE(SUBSTITUTE(Q2869,"$","")))</f>
        <v>47</v>
      </c>
      <c r="S2869">
        <v>4</v>
      </c>
      <c r="T2869">
        <f>IF(LEN(TRIM(S2869&amp;""))=0, "", VALUE(S2869))</f>
        <v>4</v>
      </c>
      <c r="U2869">
        <v>188</v>
      </c>
      <c r="V2869" s="1">
        <f>IF(LEN(TRIM(U2869&amp;""))=0, "", VALUE(SUBSTITUTE(U2869,"$","")))</f>
        <v>188</v>
      </c>
      <c r="W2869" s="1">
        <v>166.38</v>
      </c>
      <c r="X2869" s="1">
        <f>IF(LEN(TRIM(W2869&amp;""))=0, "", VALUE(SUBSTITUTE(W2869,"$","")))</f>
        <v>166.38</v>
      </c>
      <c r="Z2869" s="1" t="str" cm="1">
        <f t="array" ref="Z2869">IF(
    LEN(TRIM(Y2869&amp;""))=0,
        IF(AND(ISNUMBER(net_sales_clean), ISNUMBER(profit_clean)),
            net_sales_clean - profit_clean,
            ""
        ),
    VALUE(SUBSTITUTE(Y2869,"$",""))
)</f>
        <v/>
      </c>
      <c r="AB2869" s="1" t="str" cm="1">
        <f t="array" ref="AB2869">IF(
    LEN(TRIM(AA2869&amp;""))=0,
        IF(AND(ISNUMBER(net_sales_clean), ISNUMBER(cost_clean)),
            net_sales_clean - cost_clean,
            ""
        ),
    VALUE(SUBSTITUTE(AA2869,"$",""))
)</f>
        <v/>
      </c>
      <c r="AC2869">
        <v>2</v>
      </c>
      <c r="AD2869">
        <f>IF(LEN(TRIM(AC2869&amp;""))=0, "", VALUE(AC2869))</f>
        <v>2</v>
      </c>
      <c r="AE2869">
        <v>1</v>
      </c>
      <c r="AF2869">
        <f>IF(LEN(TRIM(AE2869&amp;""))=0, "", VALUE(AE2869))</f>
        <v>1</v>
      </c>
      <c r="AG2869">
        <v>0</v>
      </c>
      <c r="AH2869">
        <f>IF(
    OR(U2869&lt;0, W2869&lt;0, Y2869&lt;0, AA2869&lt;0),
        1,
        IF(LEN(TRIM(AG2869&amp;""))=0, "", AG2869)
)</f>
        <v>0</v>
      </c>
      <c r="AI2869" t="str">
        <f>IF(
    COUNT(Q2869,V2869,X2869,Z2869,AB2869)=0,
        "Not Usable",
    IF(
        COUNT(Q2869,V2869,X2869,Z2869,AB2869)&lt;5,
            "Incomplete",
            IF(
                MIN(Q2869,V2869,X2869,Z2869,AB2869)=0,
                    "Incomplete",
                    "Complete"
            )
    )
)</f>
        <v>Incomplete</v>
      </c>
    </row>
    <row r="2870" spans="1:35" x14ac:dyDescent="0.3">
      <c r="A2870">
        <v>8507</v>
      </c>
      <c r="B2870" s="6">
        <v>45097.857604166667</v>
      </c>
      <c r="C2870" s="3">
        <f>INT(B2870)</f>
        <v>45097</v>
      </c>
      <c r="D2870" s="2">
        <f>MOD(B2870,1)</f>
        <v>0.85760416666744277</v>
      </c>
      <c r="E2870">
        <v>52</v>
      </c>
      <c r="F2870" t="s">
        <v>4</v>
      </c>
      <c r="G2870" t="str">
        <f xml:space="preserve"> PROPER(TRIM(CLEAN(SUBSTITUTE(F2870,CHAR(160)," "))))</f>
        <v>South</v>
      </c>
      <c r="H2870" t="s">
        <v>30</v>
      </c>
      <c r="I2870" t="str">
        <f>PROPER(TRIM(CLEAN((SUBSTITUTE(H2870,"-"," ")))))</f>
        <v>Mobile App</v>
      </c>
      <c r="J2870">
        <v>5567</v>
      </c>
      <c r="K2870" t="s">
        <v>14</v>
      </c>
      <c r="L2870" t="str">
        <f xml:space="preserve"> PROPER(TRIM(CLEAN(SUBSTITUTE(K2870,CHAR(160)," "))))</f>
        <v>Consumer</v>
      </c>
      <c r="M2870" t="s">
        <v>1</v>
      </c>
      <c r="N2870" t="str">
        <f xml:space="preserve"> PROPER(TRIM(CLEAN(SUBSTITUTE(M2870,CHAR(160)," "))))</f>
        <v>Beauty</v>
      </c>
      <c r="O2870" t="s">
        <v>31</v>
      </c>
      <c r="P2870" t="str">
        <f>IF(LEN(TRIM(Table1[[#This Row],[subcategory]]&amp;""))=0,"Unknown", PROPER(TRIM(Table1[[#This Row],[subcategory]])))</f>
        <v>Skincare</v>
      </c>
      <c r="Q2870">
        <v>182.32</v>
      </c>
      <c r="R2870" s="1">
        <f>IF(LEN(TRIM(Q2870&amp;""))=0, "", VALUE(SUBSTITUTE(Q2870,"$","")))</f>
        <v>182.32</v>
      </c>
      <c r="S2870">
        <v>2</v>
      </c>
      <c r="T2870">
        <f>IF(LEN(TRIM(S2870&amp;""))=0, "", VALUE(S2870))</f>
        <v>2</v>
      </c>
      <c r="U2870">
        <v>364.64</v>
      </c>
      <c r="V2870" s="1">
        <f>IF(LEN(TRIM(U2870&amp;""))=0, "", VALUE(SUBSTITUTE(U2870,"$","")))</f>
        <v>364.64</v>
      </c>
      <c r="W2870" s="1">
        <v>323.07103999999998</v>
      </c>
      <c r="X2870" s="1">
        <f>IF(LEN(TRIM(W2870&amp;""))=0, "", VALUE(SUBSTITUTE(W2870,"$","")))</f>
        <v>323.07103999999998</v>
      </c>
      <c r="Y2870" s="5" t="s">
        <v>3892</v>
      </c>
      <c r="Z2870" s="4" cm="1">
        <f t="array" ref="Z2870">IF(
    LEN(TRIM(Y2870&amp;""))=0,
        IF(AND(ISNUMBER(net_sales_clean), ISNUMBER(profit_clean)),
            net_sales_clean - profit_clean,
            ""
        ),
    VALUE(SUBSTITUTE(Y2870,"$",""))
)</f>
        <v>272.58598073076598</v>
      </c>
      <c r="AA2870" s="5" t="s">
        <v>3891</v>
      </c>
      <c r="AB2870" s="4" cm="1">
        <f t="array" ref="AB2870">IF(
    LEN(TRIM(AA2870&amp;""))=0,
        IF(AND(ISNUMBER(net_sales_clean), ISNUMBER(cost_clean)),
            net_sales_clean - cost_clean,
            ""
        ),
    VALUE(SUBSTITUTE(AA2870,"$",""))
)</f>
        <v>50.485059269233503</v>
      </c>
      <c r="AC2870">
        <v>8</v>
      </c>
      <c r="AD2870">
        <f>IF(LEN(TRIM(AC2870&amp;""))=0, "", VALUE(AC2870))</f>
        <v>8</v>
      </c>
      <c r="AE2870">
        <v>1</v>
      </c>
      <c r="AF2870">
        <f>IF(LEN(TRIM(AE2870&amp;""))=0, "", VALUE(AE2870))</f>
        <v>1</v>
      </c>
      <c r="AG2870">
        <v>0</v>
      </c>
      <c r="AH2870">
        <f>IF(
    OR(U2870&lt;0, W2870&lt;0, Y2870&lt;0, AA2870&lt;0),
        1,
        IF(LEN(TRIM(AG2870&amp;""))=0, "", AG2870)
)</f>
        <v>0</v>
      </c>
      <c r="AI2870" t="str">
        <f>IF(
    COUNT(Q2870,V2870,X2870,Z2870,AB2870)=0,
        "Not Usable",
    IF(
        COUNT(Q2870,V2870,X2870,Z2870,AB2870)&lt;5,
            "Incomplete",
            IF(
                MIN(Q2870,V2870,X2870,Z2870,AB2870)=0,
                    "Incomplete",
                    "Complete"
            )
    )
)</f>
        <v>Complete</v>
      </c>
    </row>
    <row r="2871" spans="1:35" x14ac:dyDescent="0.3">
      <c r="A2871">
        <v>16618</v>
      </c>
      <c r="B2871" s="6">
        <v>45821.062592592592</v>
      </c>
      <c r="C2871" s="3">
        <f>INT(B2871)</f>
        <v>45821</v>
      </c>
      <c r="D2871" s="2">
        <f>MOD(B2871,1)</f>
        <v>6.2592592592409346E-2</v>
      </c>
      <c r="E2871">
        <v>2</v>
      </c>
      <c r="F2871" t="s">
        <v>33</v>
      </c>
      <c r="G2871" t="str">
        <f xml:space="preserve"> PROPER(TRIM(CLEAN(SUBSTITUTE(F2871,CHAR(160)," "))))</f>
        <v>South</v>
      </c>
      <c r="H2871" t="s">
        <v>3</v>
      </c>
      <c r="I2871" t="str">
        <f>PROPER(TRIM(CLEAN((SUBSTITUTE(H2871,"-"," ")))))</f>
        <v>Phone</v>
      </c>
      <c r="J2871">
        <v>18122</v>
      </c>
      <c r="K2871" t="s">
        <v>10</v>
      </c>
      <c r="L2871" t="str">
        <f xml:space="preserve"> PROPER(TRIM(CLEAN(SUBSTITUTE(K2871,CHAR(160)," "))))</f>
        <v>Consumer</v>
      </c>
      <c r="M2871" t="s">
        <v>1</v>
      </c>
      <c r="N2871" t="str">
        <f xml:space="preserve"> PROPER(TRIM(CLEAN(SUBSTITUTE(M2871,CHAR(160)," "))))</f>
        <v>Beauty</v>
      </c>
      <c r="O2871" t="s">
        <v>31</v>
      </c>
      <c r="P2871" t="str">
        <f>IF(LEN(TRIM(Table1[[#This Row],[subcategory]]&amp;""))=0,"Unknown", PROPER(TRIM(Table1[[#This Row],[subcategory]])))</f>
        <v>Skincare</v>
      </c>
      <c r="Q2871">
        <v>40.909999999999997</v>
      </c>
      <c r="R2871" s="1">
        <f>IF(LEN(TRIM(Q2871&amp;""))=0, "", VALUE(SUBSTITUTE(Q2871,"$","")))</f>
        <v>40.909999999999997</v>
      </c>
      <c r="S2871">
        <v>3</v>
      </c>
      <c r="T2871">
        <f>IF(LEN(TRIM(S2871&amp;""))=0, "", VALUE(S2871))</f>
        <v>3</v>
      </c>
      <c r="U2871" s="5" t="s">
        <v>81</v>
      </c>
      <c r="V2871" s="4">
        <f>IF(LEN(TRIM(U2871&amp;""))=0, "", VALUE(SUBSTITUTE(U2871,"$","")))</f>
        <v>122.729999999999</v>
      </c>
      <c r="W2871" s="1">
        <v>77.565359999999998</v>
      </c>
      <c r="X2871" s="1">
        <f>IF(LEN(TRIM(W2871&amp;""))=0, "", VALUE(SUBSTITUTE(W2871,"$","")))</f>
        <v>77.565359999999998</v>
      </c>
      <c r="Y2871" s="5" t="s">
        <v>3890</v>
      </c>
      <c r="Z2871" s="4" cm="1">
        <f t="array" ref="Z2871">IF(
    LEN(TRIM(Y2871&amp;""))=0,
        IF(AND(ISNUMBER(net_sales_clean), ISNUMBER(profit_clean)),
            net_sales_clean - profit_clean,
            ""
        ),
    VALUE(SUBSTITUTE(Y2871,"$",""))
)</f>
        <v>54.334211584036503</v>
      </c>
      <c r="AA2871" s="5" t="s">
        <v>3889</v>
      </c>
      <c r="AB2871" s="4" cm="1">
        <f t="array" ref="AB2871">IF(
    LEN(TRIM(AA2871&amp;""))=0,
        IF(AND(ISNUMBER(net_sales_clean), ISNUMBER(cost_clean)),
            net_sales_clean - cost_clean,
            ""
        ),
    VALUE(SUBSTITUTE(AA2871,"$",""))
)</f>
        <v>23.2311484159634</v>
      </c>
      <c r="AC2871">
        <v>1</v>
      </c>
      <c r="AD2871">
        <f>IF(LEN(TRIM(AC2871&amp;""))=0, "", VALUE(AC2871))</f>
        <v>1</v>
      </c>
      <c r="AE2871">
        <v>3</v>
      </c>
      <c r="AF2871">
        <f>IF(LEN(TRIM(AE2871&amp;""))=0, "", VALUE(AE2871))</f>
        <v>3</v>
      </c>
      <c r="AG2871">
        <v>0</v>
      </c>
      <c r="AH2871">
        <f>IF(
    OR(U2871&lt;0, W2871&lt;0, Y2871&lt;0, AA2871&lt;0),
        1,
        IF(LEN(TRIM(AG2871&amp;""))=0, "", AG2871)
)</f>
        <v>0</v>
      </c>
      <c r="AI2871" t="str">
        <f>IF(
    COUNT(Q2871,V2871,X2871,Z2871,AB2871)=0,
        "Not Usable",
    IF(
        COUNT(Q2871,V2871,X2871,Z2871,AB2871)&lt;5,
            "Incomplete",
            IF(
                MIN(Q2871,V2871,X2871,Z2871,AB2871)=0,
                    "Incomplete",
                    "Complete"
            )
    )
)</f>
        <v>Complete</v>
      </c>
    </row>
    <row r="2872" spans="1:35" x14ac:dyDescent="0.3">
      <c r="A2872">
        <v>5035</v>
      </c>
      <c r="B2872" s="6">
        <v>45194.130266203705</v>
      </c>
      <c r="C2872" s="3">
        <f>INT(B2872)</f>
        <v>45194</v>
      </c>
      <c r="D2872" s="2">
        <f>MOD(B2872,1)</f>
        <v>0.130266203705105</v>
      </c>
      <c r="E2872">
        <v>31</v>
      </c>
      <c r="F2872" t="s">
        <v>13</v>
      </c>
      <c r="G2872" t="str">
        <f xml:space="preserve"> PROPER(TRIM(CLEAN(SUBSTITUTE(F2872,CHAR(160)," "))))</f>
        <v>Northeast</v>
      </c>
      <c r="H2872" t="s">
        <v>27</v>
      </c>
      <c r="I2872" t="str">
        <f>PROPER(TRIM(CLEAN((SUBSTITUTE(H2872,"-"," ")))))</f>
        <v>In Store</v>
      </c>
      <c r="J2872">
        <v>5153</v>
      </c>
      <c r="K2872" t="s">
        <v>6</v>
      </c>
      <c r="L2872" t="str">
        <f xml:space="preserve"> PROPER(TRIM(CLEAN(SUBSTITUTE(K2872,CHAR(160)," "))))</f>
        <v>Corporate</v>
      </c>
      <c r="M2872" t="s">
        <v>19</v>
      </c>
      <c r="N2872" t="str">
        <f xml:space="preserve"> PROPER(TRIM(CLEAN(SUBSTITUTE(M2872,CHAR(160)," "))))</f>
        <v>Apparel</v>
      </c>
      <c r="O2872" t="s">
        <v>18</v>
      </c>
      <c r="P2872" t="str">
        <f>IF(LEN(TRIM(Table1[[#This Row],[subcategory]]&amp;""))=0,"Unknown", PROPER(TRIM(Table1[[#This Row],[subcategory]])))</f>
        <v>Men</v>
      </c>
      <c r="Q2872">
        <v>62.53</v>
      </c>
      <c r="R2872" s="1">
        <f>IF(LEN(TRIM(Q2872&amp;""))=0, "", VALUE(SUBSTITUTE(Q2872,"$","")))</f>
        <v>62.53</v>
      </c>
      <c r="S2872">
        <v>4</v>
      </c>
      <c r="T2872">
        <f>IF(LEN(TRIM(S2872&amp;""))=0, "", VALUE(S2872))</f>
        <v>4</v>
      </c>
      <c r="U2872">
        <v>250.12</v>
      </c>
      <c r="V2872" s="1">
        <f>IF(LEN(TRIM(U2872&amp;""))=0, "", VALUE(SUBSTITUTE(U2872,"$","")))</f>
        <v>250.12</v>
      </c>
      <c r="W2872" s="1">
        <v>218.35476</v>
      </c>
      <c r="X2872" s="1">
        <f>IF(LEN(TRIM(W2872&amp;""))=0, "", VALUE(SUBSTITUTE(W2872,"$","")))</f>
        <v>218.35476</v>
      </c>
      <c r="Z2872" s="1" t="str" cm="1">
        <f t="array" ref="Z2872">IF(
    LEN(TRIM(Y2872&amp;""))=0,
        IF(AND(ISNUMBER(net_sales_clean), ISNUMBER(profit_clean)),
            net_sales_clean - profit_clean,
            ""
        ),
    VALUE(SUBSTITUTE(Y2872,"$",""))
)</f>
        <v/>
      </c>
      <c r="AB2872" s="1" t="str" cm="1">
        <f t="array" ref="AB2872">IF(
    LEN(TRIM(AA2872&amp;""))=0,
        IF(AND(ISNUMBER(net_sales_clean), ISNUMBER(cost_clean)),
            net_sales_clean - cost_clean,
            ""
        ),
    VALUE(SUBSTITUTE(AA2872,"$",""))
)</f>
        <v/>
      </c>
      <c r="AC2872">
        <v>4</v>
      </c>
      <c r="AD2872">
        <f>IF(LEN(TRIM(AC2872&amp;""))=0, "", VALUE(AC2872))</f>
        <v>4</v>
      </c>
      <c r="AE2872">
        <v>2</v>
      </c>
      <c r="AF2872">
        <f>IF(LEN(TRIM(AE2872&amp;""))=0, "", VALUE(AE2872))</f>
        <v>2</v>
      </c>
      <c r="AG2872">
        <v>0</v>
      </c>
      <c r="AH2872">
        <f>IF(
    OR(U2872&lt;0, W2872&lt;0, Y2872&lt;0, AA2872&lt;0),
        1,
        IF(LEN(TRIM(AG2872&amp;""))=0, "", AG2872)
)</f>
        <v>0</v>
      </c>
      <c r="AI2872" t="str">
        <f>IF(
    COUNT(Q2872,V2872,X2872,Z2872,AB2872)=0,
        "Not Usable",
    IF(
        COUNT(Q2872,V2872,X2872,Z2872,AB2872)&lt;5,
            "Incomplete",
            IF(
                MIN(Q2872,V2872,X2872,Z2872,AB2872)=0,
                    "Incomplete",
                    "Complete"
            )
    )
)</f>
        <v>Incomplete</v>
      </c>
    </row>
    <row r="2873" spans="1:35" x14ac:dyDescent="0.3">
      <c r="A2873">
        <v>6652</v>
      </c>
      <c r="B2873" s="6">
        <v>45463.324976851851</v>
      </c>
      <c r="C2873" s="3">
        <f>INT(B2873)</f>
        <v>45463</v>
      </c>
      <c r="D2873" s="2">
        <f>MOD(B2873,1)</f>
        <v>0.32497685185080627</v>
      </c>
      <c r="E2873">
        <v>55</v>
      </c>
      <c r="F2873" t="s">
        <v>33</v>
      </c>
      <c r="G2873" t="str">
        <f xml:space="preserve"> PROPER(TRIM(CLEAN(SUBSTITUTE(F2873,CHAR(160)," "))))</f>
        <v>South</v>
      </c>
      <c r="H2873" t="s">
        <v>3</v>
      </c>
      <c r="I2873" t="str">
        <f>PROPER(TRIM(CLEAN((SUBSTITUTE(H2873,"-"," ")))))</f>
        <v>Phone</v>
      </c>
      <c r="J2873">
        <v>4650</v>
      </c>
      <c r="K2873" t="s">
        <v>2</v>
      </c>
      <c r="L2873" t="str">
        <f xml:space="preserve"> PROPER(TRIM(CLEAN(SUBSTITUTE(K2873,CHAR(160)," "))))</f>
        <v>Home Office</v>
      </c>
      <c r="M2873" t="s">
        <v>1</v>
      </c>
      <c r="N2873" t="str">
        <f xml:space="preserve"> PROPER(TRIM(CLEAN(SUBSTITUTE(M2873,CHAR(160)," "))))</f>
        <v>Beauty</v>
      </c>
      <c r="O2873" t="s">
        <v>31</v>
      </c>
      <c r="P2873" t="str">
        <f>IF(LEN(TRIM(Table1[[#This Row],[subcategory]]&amp;""))=0,"Unknown", PROPER(TRIM(Table1[[#This Row],[subcategory]])))</f>
        <v>Skincare</v>
      </c>
      <c r="Q2873">
        <v>74.400000000000006</v>
      </c>
      <c r="R2873" s="1">
        <f>IF(LEN(TRIM(Q2873&amp;""))=0, "", VALUE(SUBSTITUTE(Q2873,"$","")))</f>
        <v>74.400000000000006</v>
      </c>
      <c r="S2873">
        <v>7</v>
      </c>
      <c r="T2873">
        <f>IF(LEN(TRIM(S2873&amp;""))=0, "", VALUE(S2873))</f>
        <v>7</v>
      </c>
      <c r="U2873" s="5" t="s">
        <v>3888</v>
      </c>
      <c r="V2873" s="4">
        <f>IF(LEN(TRIM(U2873&amp;""))=0, "", VALUE(SUBSTITUTE(U2873,"$","")))</f>
        <v>520.79999999999995</v>
      </c>
      <c r="W2873" s="4" t="s">
        <v>3887</v>
      </c>
      <c r="X2873" s="4">
        <f>IF(LEN(TRIM(W2873&amp;""))=0, "", VALUE(SUBSTITUTE(W2873,"$","")))</f>
        <v>397.89120000000003</v>
      </c>
      <c r="Z2873" s="1" t="str" cm="1">
        <f t="array" ref="Z2873">IF(
    LEN(TRIM(Y2873&amp;""))=0,
        IF(AND(ISNUMBER(net_sales_clean), ISNUMBER(profit_clean)),
            net_sales_clean - profit_clean,
            ""
        ),
    VALUE(SUBSTITUTE(Y2873,"$",""))
)</f>
        <v/>
      </c>
      <c r="AB2873" s="1" t="str" cm="1">
        <f t="array" ref="AB2873">IF(
    LEN(TRIM(AA2873&amp;""))=0,
        IF(AND(ISNUMBER(net_sales_clean), ISNUMBER(cost_clean)),
            net_sales_clean - cost_clean,
            ""
        ),
    VALUE(SUBSTITUTE(AA2873,"$",""))
)</f>
        <v/>
      </c>
      <c r="AC2873">
        <v>2</v>
      </c>
      <c r="AD2873">
        <f>IF(LEN(TRIM(AC2873&amp;""))=0, "", VALUE(AC2873))</f>
        <v>2</v>
      </c>
      <c r="AE2873">
        <v>3</v>
      </c>
      <c r="AF2873">
        <f>IF(LEN(TRIM(AE2873&amp;""))=0, "", VALUE(AE2873))</f>
        <v>3</v>
      </c>
      <c r="AG2873">
        <v>0</v>
      </c>
      <c r="AH2873">
        <f>IF(
    OR(U2873&lt;0, W2873&lt;0, Y2873&lt;0, AA2873&lt;0),
        1,
        IF(LEN(TRIM(AG2873&amp;""))=0, "", AG2873)
)</f>
        <v>0</v>
      </c>
      <c r="AI2873" t="str">
        <f>IF(
    COUNT(Q2873,V2873,X2873,Z2873,AB2873)=0,
        "Not Usable",
    IF(
        COUNT(Q2873,V2873,X2873,Z2873,AB2873)&lt;5,
            "Incomplete",
            IF(
                MIN(Q2873,V2873,X2873,Z2873,AB2873)=0,
                    "Incomplete",
                    "Complete"
            )
    )
)</f>
        <v>Incomplete</v>
      </c>
    </row>
    <row r="2874" spans="1:35" x14ac:dyDescent="0.3">
      <c r="A2874">
        <v>56468</v>
      </c>
      <c r="B2874" s="6">
        <v>45284.619016203702</v>
      </c>
      <c r="C2874" s="3">
        <f>INT(B2874)</f>
        <v>45284</v>
      </c>
      <c r="D2874" s="2">
        <f>MOD(B2874,1)</f>
        <v>0.61901620370190358</v>
      </c>
      <c r="E2874">
        <v>8</v>
      </c>
      <c r="F2874" t="s">
        <v>8</v>
      </c>
      <c r="G2874" t="str">
        <f xml:space="preserve"> PROPER(TRIM(CLEAN(SUBSTITUTE(F2874,CHAR(160)," "))))</f>
        <v>West</v>
      </c>
      <c r="H2874" t="s">
        <v>3</v>
      </c>
      <c r="I2874" t="str">
        <f>PROPER(TRIM(CLEAN((SUBSTITUTE(H2874,"-"," ")))))</f>
        <v>Phone</v>
      </c>
      <c r="J2874">
        <v>7713</v>
      </c>
      <c r="K2874" t="s">
        <v>10</v>
      </c>
      <c r="L2874" t="str">
        <f xml:space="preserve"> PROPER(TRIM(CLEAN(SUBSTITUTE(K2874,CHAR(160)," "))))</f>
        <v>Consumer</v>
      </c>
      <c r="M2874" t="s">
        <v>23</v>
      </c>
      <c r="N2874" t="str">
        <f xml:space="preserve"> PROPER(TRIM(CLEAN(SUBSTITUTE(M2874,CHAR(160)," "))))</f>
        <v>Electronics</v>
      </c>
      <c r="O2874" t="s">
        <v>34</v>
      </c>
      <c r="P2874" t="str">
        <f>IF(LEN(TRIM(Table1[[#This Row],[subcategory]]&amp;""))=0,"Unknown", PROPER(TRIM(Table1[[#This Row],[subcategory]])))</f>
        <v>Phones</v>
      </c>
      <c r="Q2874">
        <v>58.74</v>
      </c>
      <c r="R2874" s="1">
        <f>IF(LEN(TRIM(Q2874&amp;""))=0, "", VALUE(SUBSTITUTE(Q2874,"$","")))</f>
        <v>58.74</v>
      </c>
      <c r="S2874">
        <v>2</v>
      </c>
      <c r="T2874">
        <f>IF(LEN(TRIM(S2874&amp;""))=0, "", VALUE(S2874))</f>
        <v>2</v>
      </c>
      <c r="U2874">
        <v>117.48</v>
      </c>
      <c r="V2874" s="1">
        <f>IF(LEN(TRIM(U2874&amp;""))=0, "", VALUE(SUBSTITUTE(U2874,"$","")))</f>
        <v>117.48</v>
      </c>
      <c r="W2874" s="4" t="s">
        <v>3886</v>
      </c>
      <c r="X2874" s="4">
        <f>IF(LEN(TRIM(W2874&amp;""))=0, "", VALUE(SUBSTITUTE(W2874,"$","")))</f>
        <v>69.548159999999996</v>
      </c>
      <c r="Y2874" s="5" t="s">
        <v>3885</v>
      </c>
      <c r="Z2874" s="4" cm="1">
        <f t="array" ref="Z2874">IF(
    LEN(TRIM(Y2874&amp;""))=0,
        IF(AND(ISNUMBER(net_sales_clean), ISNUMBER(profit_clean)),
            net_sales_clean - profit_clean,
            ""
        ),
    VALUE(SUBSTITUTE(Y2874,"$",""))
)</f>
        <v>53.120197949563703</v>
      </c>
      <c r="AA2874" s="5" t="s">
        <v>3884</v>
      </c>
      <c r="AB2874" s="4" cm="1">
        <f t="array" ref="AB2874">IF(
    LEN(TRIM(AA2874&amp;""))=0,
        IF(AND(ISNUMBER(net_sales_clean), ISNUMBER(cost_clean)),
            net_sales_clean - cost_clean,
            ""
        ),
    VALUE(SUBSTITUTE(AA2874,"$",""))
)</f>
        <v>16.4279620504362</v>
      </c>
      <c r="AC2874">
        <v>8</v>
      </c>
      <c r="AD2874">
        <f>IF(LEN(TRIM(AC2874&amp;""))=0, "", VALUE(AC2874))</f>
        <v>8</v>
      </c>
      <c r="AE2874">
        <v>1</v>
      </c>
      <c r="AF2874">
        <f>IF(LEN(TRIM(AE2874&amp;""))=0, "", VALUE(AE2874))</f>
        <v>1</v>
      </c>
      <c r="AG2874">
        <v>0</v>
      </c>
      <c r="AH2874">
        <f>IF(
    OR(U2874&lt;0, W2874&lt;0, Y2874&lt;0, AA2874&lt;0),
        1,
        IF(LEN(TRIM(AG2874&amp;""))=0, "", AG2874)
)</f>
        <v>0</v>
      </c>
      <c r="AI2874" t="str">
        <f>IF(
    COUNT(Q2874,V2874,X2874,Z2874,AB2874)=0,
        "Not Usable",
    IF(
        COUNT(Q2874,V2874,X2874,Z2874,AB2874)&lt;5,
            "Incomplete",
            IF(
                MIN(Q2874,V2874,X2874,Z2874,AB2874)=0,
                    "Incomplete",
                    "Complete"
            )
    )
)</f>
        <v>Complete</v>
      </c>
    </row>
    <row r="2875" spans="1:35" x14ac:dyDescent="0.3">
      <c r="A2875">
        <v>27268</v>
      </c>
      <c r="B2875" s="6">
        <v>45620.86142361111</v>
      </c>
      <c r="C2875" s="3">
        <f>INT(B2875)</f>
        <v>45620</v>
      </c>
      <c r="D2875" s="2">
        <f>MOD(B2875,1)</f>
        <v>0.86142361110978527</v>
      </c>
      <c r="E2875">
        <v>63</v>
      </c>
      <c r="F2875" t="s">
        <v>4</v>
      </c>
      <c r="G2875" t="str">
        <f xml:space="preserve"> PROPER(TRIM(CLEAN(SUBSTITUTE(F2875,CHAR(160)," "))))</f>
        <v>South</v>
      </c>
      <c r="H2875" t="s">
        <v>11</v>
      </c>
      <c r="I2875" t="str">
        <f>PROPER(TRIM(CLEAN((SUBSTITUTE(H2875,"-"," ")))))</f>
        <v>Online</v>
      </c>
      <c r="J2875">
        <v>17214</v>
      </c>
      <c r="K2875" t="s">
        <v>14</v>
      </c>
      <c r="L2875" t="str">
        <f xml:space="preserve"> PROPER(TRIM(CLEAN(SUBSTITUTE(K2875,CHAR(160)," "))))</f>
        <v>Consumer</v>
      </c>
      <c r="M2875" t="s">
        <v>16</v>
      </c>
      <c r="N2875" t="str">
        <f xml:space="preserve"> PROPER(TRIM(CLEAN(SUBSTITUTE(M2875,CHAR(160)," "))))</f>
        <v>Grocery</v>
      </c>
      <c r="O2875" t="s">
        <v>24</v>
      </c>
      <c r="P2875" t="str">
        <f>IF(LEN(TRIM(Table1[[#This Row],[subcategory]]&amp;""))=0,"Unknown", PROPER(TRIM(Table1[[#This Row],[subcategory]])))</f>
        <v>Snacks</v>
      </c>
      <c r="Q2875">
        <v>61.75</v>
      </c>
      <c r="R2875" s="1">
        <f>IF(LEN(TRIM(Q2875&amp;""))=0, "", VALUE(SUBSTITUTE(Q2875,"$","")))</f>
        <v>61.75</v>
      </c>
      <c r="S2875">
        <v>4</v>
      </c>
      <c r="T2875">
        <f>IF(LEN(TRIM(S2875&amp;""))=0, "", VALUE(S2875))</f>
        <v>4</v>
      </c>
      <c r="U2875">
        <v>247</v>
      </c>
      <c r="V2875" s="1">
        <f>IF(LEN(TRIM(U2875&amp;""))=0, "", VALUE(SUBSTITUTE(U2875,"$","")))</f>
        <v>247</v>
      </c>
      <c r="W2875" s="4" t="s">
        <v>3883</v>
      </c>
      <c r="X2875" s="4">
        <f>IF(LEN(TRIM(W2875&amp;""))=0, "", VALUE(SUBSTITUTE(W2875,"$","")))</f>
        <v>203.03399999999999</v>
      </c>
      <c r="Y2875" s="5" t="s">
        <v>3882</v>
      </c>
      <c r="Z2875" s="4" cm="1">
        <f t="array" ref="Z2875">IF(
    LEN(TRIM(Y2875&amp;""))=0,
        IF(AND(ISNUMBER(net_sales_clean), ISNUMBER(profit_clean)),
            net_sales_clean - profit_clean,
            ""
        ),
    VALUE(SUBSTITUTE(Y2875,"$",""))
)</f>
        <v>156.50644848332399</v>
      </c>
      <c r="AA2875">
        <v>46.527551516675601</v>
      </c>
      <c r="AB2875" s="1" cm="1">
        <f t="array" ref="AB2875">IF(
    LEN(TRIM(AA2875&amp;""))=0,
        IF(AND(ISNUMBER(net_sales_clean), ISNUMBER(cost_clean)),
            net_sales_clean - cost_clean,
            ""
        ),
    VALUE(SUBSTITUTE(AA2875,"$",""))
)</f>
        <v>46.527551516675601</v>
      </c>
      <c r="AC2875">
        <v>2</v>
      </c>
      <c r="AD2875">
        <f>IF(LEN(TRIM(AC2875&amp;""))=0, "", VALUE(AC2875))</f>
        <v>2</v>
      </c>
      <c r="AE2875">
        <v>5</v>
      </c>
      <c r="AF2875">
        <f>IF(LEN(TRIM(AE2875&amp;""))=0, "", VALUE(AE2875))</f>
        <v>5</v>
      </c>
      <c r="AG2875">
        <v>0</v>
      </c>
      <c r="AH2875">
        <f>IF(
    OR(U2875&lt;0, W2875&lt;0, Y2875&lt;0, AA2875&lt;0),
        1,
        IF(LEN(TRIM(AG2875&amp;""))=0, "", AG2875)
)</f>
        <v>0</v>
      </c>
      <c r="AI2875" t="str">
        <f>IF(
    COUNT(Q2875,V2875,X2875,Z2875,AB2875)=0,
        "Not Usable",
    IF(
        COUNT(Q2875,V2875,X2875,Z2875,AB2875)&lt;5,
            "Incomplete",
            IF(
                MIN(Q2875,V2875,X2875,Z2875,AB2875)=0,
                    "Incomplete",
                    "Complete"
            )
    )
)</f>
        <v>Complete</v>
      </c>
    </row>
    <row r="2876" spans="1:35" x14ac:dyDescent="0.3">
      <c r="A2876">
        <v>7726</v>
      </c>
      <c r="B2876" s="6">
        <v>45511.491516203707</v>
      </c>
      <c r="C2876" s="3">
        <f>INT(B2876)</f>
        <v>45511</v>
      </c>
      <c r="D2876" s="2">
        <f>MOD(B2876,1)</f>
        <v>0.49151620370685123</v>
      </c>
      <c r="E2876">
        <v>8</v>
      </c>
      <c r="F2876" t="s">
        <v>8</v>
      </c>
      <c r="G2876" t="str">
        <f xml:space="preserve"> PROPER(TRIM(CLEAN(SUBSTITUTE(F2876,CHAR(160)," "))))</f>
        <v>West</v>
      </c>
      <c r="H2876" t="s">
        <v>7</v>
      </c>
      <c r="I2876" t="str">
        <f>PROPER(TRIM(CLEAN((SUBSTITUTE(H2876,"-"," ")))))</f>
        <v>In Store</v>
      </c>
      <c r="J2876">
        <v>11884</v>
      </c>
      <c r="K2876" t="s">
        <v>14</v>
      </c>
      <c r="L2876" t="str">
        <f xml:space="preserve"> PROPER(TRIM(CLEAN(SUBSTITUTE(K2876,CHAR(160)," "))))</f>
        <v>Consumer</v>
      </c>
      <c r="M2876" t="s">
        <v>16</v>
      </c>
      <c r="N2876" t="str">
        <f xml:space="preserve"> PROPER(TRIM(CLEAN(SUBSTITUTE(M2876,CHAR(160)," "))))</f>
        <v>Grocery</v>
      </c>
      <c r="P2876" t="str">
        <f>IF(LEN(TRIM(Table1[[#This Row],[subcategory]]&amp;""))=0,"Unknown", PROPER(TRIM(Table1[[#This Row],[subcategory]])))</f>
        <v>Unknown</v>
      </c>
      <c r="R2876" s="1" t="str">
        <f>IF(LEN(TRIM(Q2876&amp;""))=0, "", VALUE(SUBSTITUTE(Q2876,"$","")))</f>
        <v/>
      </c>
      <c r="S2876">
        <v>2</v>
      </c>
      <c r="T2876">
        <f>IF(LEN(TRIM(S2876&amp;""))=0, "", VALUE(S2876))</f>
        <v>2</v>
      </c>
      <c r="V2876" s="1" t="str">
        <f>IF(LEN(TRIM(U2876&amp;""))=0, "", VALUE(SUBSTITUTE(U2876,"$","")))</f>
        <v/>
      </c>
      <c r="X2876" s="1" t="str">
        <f>IF(LEN(TRIM(W2876&amp;""))=0, "", VALUE(SUBSTITUTE(W2876,"$","")))</f>
        <v/>
      </c>
      <c r="Z2876" s="1" t="str" cm="1">
        <f t="array" ref="Z2876">IF(
    LEN(TRIM(Y2876&amp;""))=0,
        IF(AND(ISNUMBER(net_sales_clean), ISNUMBER(profit_clean)),
            net_sales_clean - profit_clean,
            ""
        ),
    VALUE(SUBSTITUTE(Y2876,"$",""))
)</f>
        <v/>
      </c>
      <c r="AB2876" s="1" t="str" cm="1">
        <f t="array" ref="AB2876">IF(
    LEN(TRIM(AA2876&amp;""))=0,
        IF(AND(ISNUMBER(net_sales_clean), ISNUMBER(cost_clean)),
            net_sales_clean - cost_clean,
            ""
        ),
    VALUE(SUBSTITUTE(AA2876,"$",""))
)</f>
        <v/>
      </c>
      <c r="AC2876">
        <v>8</v>
      </c>
      <c r="AD2876">
        <f>IF(LEN(TRIM(AC2876&amp;""))=0, "", VALUE(AC2876))</f>
        <v>8</v>
      </c>
      <c r="AE2876">
        <v>2</v>
      </c>
      <c r="AF2876">
        <f>IF(LEN(TRIM(AE2876&amp;""))=0, "", VALUE(AE2876))</f>
        <v>2</v>
      </c>
      <c r="AG2876">
        <v>0</v>
      </c>
      <c r="AH2876">
        <f>IF(
    OR(U2876&lt;0, W2876&lt;0, Y2876&lt;0, AA2876&lt;0),
        1,
        IF(LEN(TRIM(AG2876&amp;""))=0, "", AG2876)
)</f>
        <v>0</v>
      </c>
      <c r="AI2876" t="str">
        <f>IF(
    COUNT(Q2876,V2876,X2876,Z2876,AB2876)=0,
        "Not Usable",
    IF(
        COUNT(Q2876,V2876,X2876,Z2876,AB2876)&lt;5,
            "Incomplete",
            IF(
                MIN(Q2876,V2876,X2876,Z2876,AB2876)=0,
                    "Incomplete",
                    "Complete"
            )
    )
)</f>
        <v>Not Usable</v>
      </c>
    </row>
    <row r="2877" spans="1:35" x14ac:dyDescent="0.3">
      <c r="A2877">
        <v>39233</v>
      </c>
      <c r="B2877" s="6">
        <v>45866.431574074071</v>
      </c>
      <c r="C2877" s="3">
        <f>INT(B2877)</f>
        <v>45866</v>
      </c>
      <c r="D2877" s="2">
        <f>MOD(B2877,1)</f>
        <v>0.43157407407124992</v>
      </c>
      <c r="E2877">
        <v>9</v>
      </c>
      <c r="F2877" t="s">
        <v>8</v>
      </c>
      <c r="G2877" t="str">
        <f xml:space="preserve"> PROPER(TRIM(CLEAN(SUBSTITUTE(F2877,CHAR(160)," "))))</f>
        <v>West</v>
      </c>
      <c r="H2877" t="s">
        <v>3</v>
      </c>
      <c r="I2877" t="str">
        <f>PROPER(TRIM(CLEAN((SUBSTITUTE(H2877,"-"," ")))))</f>
        <v>Phone</v>
      </c>
      <c r="J2877">
        <v>4094</v>
      </c>
      <c r="K2877" t="s">
        <v>2</v>
      </c>
      <c r="L2877" t="str">
        <f xml:space="preserve"> PROPER(TRIM(CLEAN(SUBSTITUTE(K2877,CHAR(160)," "))))</f>
        <v>Home Office</v>
      </c>
      <c r="M2877" t="s">
        <v>19</v>
      </c>
      <c r="N2877" t="str">
        <f xml:space="preserve"> PROPER(TRIM(CLEAN(SUBSTITUTE(M2877,CHAR(160)," "))))</f>
        <v>Apparel</v>
      </c>
      <c r="O2877" t="s">
        <v>20</v>
      </c>
      <c r="P2877" t="str">
        <f>IF(LEN(TRIM(Table1[[#This Row],[subcategory]]&amp;""))=0,"Unknown", PROPER(TRIM(Table1[[#This Row],[subcategory]])))</f>
        <v>Women</v>
      </c>
      <c r="Q2877">
        <v>65.11</v>
      </c>
      <c r="R2877" s="1">
        <f>IF(LEN(TRIM(Q2877&amp;""))=0, "", VALUE(SUBSTITUTE(Q2877,"$","")))</f>
        <v>65.11</v>
      </c>
      <c r="S2877">
        <v>4</v>
      </c>
      <c r="T2877">
        <f>IF(LEN(TRIM(S2877&amp;""))=0, "", VALUE(S2877))</f>
        <v>4</v>
      </c>
      <c r="U2877">
        <v>260.44</v>
      </c>
      <c r="V2877" s="1">
        <f>IF(LEN(TRIM(U2877&amp;""))=0, "", VALUE(SUBSTITUTE(U2877,"$","")))</f>
        <v>260.44</v>
      </c>
      <c r="W2877" s="1">
        <v>159.12884</v>
      </c>
      <c r="X2877" s="1">
        <f>IF(LEN(TRIM(W2877&amp;""))=0, "", VALUE(SUBSTITUTE(W2877,"$","")))</f>
        <v>159.12884</v>
      </c>
      <c r="Y2877" s="5" t="s">
        <v>3881</v>
      </c>
      <c r="Z2877" s="4" cm="1">
        <f t="array" ref="Z2877">IF(
    LEN(TRIM(Y2877&amp;""))=0,
        IF(AND(ISNUMBER(net_sales_clean), ISNUMBER(profit_clean)),
            net_sales_clean - profit_clean,
            ""
        ),
    VALUE(SUBSTITUTE(Y2877,"$",""))
)</f>
        <v>130.04455364182101</v>
      </c>
      <c r="AA2877" s="5" t="s">
        <v>3880</v>
      </c>
      <c r="AB2877" s="4" cm="1">
        <f t="array" ref="AB2877">IF(
    LEN(TRIM(AA2877&amp;""))=0,
        IF(AND(ISNUMBER(net_sales_clean), ISNUMBER(cost_clean)),
            net_sales_clean - cost_clean,
            ""
        ),
    VALUE(SUBSTITUTE(AA2877,"$",""))
)</f>
        <v>29.084286358178399</v>
      </c>
      <c r="AC2877">
        <v>6</v>
      </c>
      <c r="AD2877">
        <f>IF(LEN(TRIM(AC2877&amp;""))=0, "", VALUE(AC2877))</f>
        <v>6</v>
      </c>
      <c r="AE2877">
        <v>3</v>
      </c>
      <c r="AF2877">
        <f>IF(LEN(TRIM(AE2877&amp;""))=0, "", VALUE(AE2877))</f>
        <v>3</v>
      </c>
      <c r="AG2877">
        <v>0</v>
      </c>
      <c r="AH2877">
        <f>IF(
    OR(U2877&lt;0, W2877&lt;0, Y2877&lt;0, AA2877&lt;0),
        1,
        IF(LEN(TRIM(AG2877&amp;""))=0, "", AG2877)
)</f>
        <v>0</v>
      </c>
      <c r="AI2877" t="str">
        <f>IF(
    COUNT(Q2877,V2877,X2877,Z2877,AB2877)=0,
        "Not Usable",
    IF(
        COUNT(Q2877,V2877,X2877,Z2877,AB2877)&lt;5,
            "Incomplete",
            IF(
                MIN(Q2877,V2877,X2877,Z2877,AB2877)=0,
                    "Incomplete",
                    "Complete"
            )
    )
)</f>
        <v>Complete</v>
      </c>
    </row>
    <row r="2878" spans="1:35" x14ac:dyDescent="0.3">
      <c r="A2878">
        <v>57013</v>
      </c>
      <c r="B2878" s="6">
        <v>45682.621701388889</v>
      </c>
      <c r="C2878" s="3">
        <f>INT(B2878)</f>
        <v>45682</v>
      </c>
      <c r="D2878" s="2">
        <f>MOD(B2878,1)</f>
        <v>0.62170138888905058</v>
      </c>
      <c r="E2878">
        <v>10</v>
      </c>
      <c r="F2878" t="s">
        <v>33</v>
      </c>
      <c r="G2878" t="str">
        <f xml:space="preserve"> PROPER(TRIM(CLEAN(SUBSTITUTE(F2878,CHAR(160)," "))))</f>
        <v>South</v>
      </c>
      <c r="H2878" t="s">
        <v>17</v>
      </c>
      <c r="I2878" t="str">
        <f>PROPER(TRIM(CLEAN((SUBSTITUTE(H2878,"-"," ")))))</f>
        <v>Online</v>
      </c>
      <c r="J2878">
        <v>16505</v>
      </c>
      <c r="K2878" t="s">
        <v>2</v>
      </c>
      <c r="L2878" t="str">
        <f xml:space="preserve"> PROPER(TRIM(CLEAN(SUBSTITUTE(K2878,CHAR(160)," "))))</f>
        <v>Home Office</v>
      </c>
      <c r="M2878" t="s">
        <v>23</v>
      </c>
      <c r="N2878" t="str">
        <f xml:space="preserve"> PROPER(TRIM(CLEAN(SUBSTITUTE(M2878,CHAR(160)," "))))</f>
        <v>Electronics</v>
      </c>
      <c r="O2878" t="s">
        <v>40</v>
      </c>
      <c r="P2878" t="str">
        <f>IF(LEN(TRIM(Table1[[#This Row],[subcategory]]&amp;""))=0,"Unknown", PROPER(TRIM(Table1[[#This Row],[subcategory]])))</f>
        <v>Accessories</v>
      </c>
      <c r="Q2878">
        <v>47.39</v>
      </c>
      <c r="R2878" s="1">
        <f>IF(LEN(TRIM(Q2878&amp;""))=0, "", VALUE(SUBSTITUTE(Q2878,"$","")))</f>
        <v>47.39</v>
      </c>
      <c r="S2878">
        <v>4</v>
      </c>
      <c r="T2878">
        <f>IF(LEN(TRIM(S2878&amp;""))=0, "", VALUE(S2878))</f>
        <v>4</v>
      </c>
      <c r="U2878">
        <v>189.56</v>
      </c>
      <c r="V2878" s="1">
        <f>IF(LEN(TRIM(U2878&amp;""))=0, "", VALUE(SUBSTITUTE(U2878,"$","")))</f>
        <v>189.56</v>
      </c>
      <c r="W2878" s="4" t="s">
        <v>3879</v>
      </c>
      <c r="X2878" s="4">
        <f>IF(LEN(TRIM(W2878&amp;""))=0, "", VALUE(SUBSTITUTE(W2878,"$","")))</f>
        <v>174.96387999999999</v>
      </c>
      <c r="Y2878" s="5" t="s">
        <v>3878</v>
      </c>
      <c r="Z2878" s="4" cm="1">
        <f t="array" ref="Z2878">IF(
    LEN(TRIM(Y2878&amp;""))=0,
        IF(AND(ISNUMBER(net_sales_clean), ISNUMBER(profit_clean)),
            net_sales_clean - profit_clean,
            ""
        ),
    VALUE(SUBSTITUTE(Y2878,"$",""))
)</f>
        <v>115.079344407368</v>
      </c>
      <c r="AA2878" s="5" t="s">
        <v>3877</v>
      </c>
      <c r="AB2878" s="4" cm="1">
        <f t="array" ref="AB2878">IF(
    LEN(TRIM(AA2878&amp;""))=0,
        IF(AND(ISNUMBER(net_sales_clean), ISNUMBER(cost_clean)),
            net_sales_clean - cost_clean,
            ""
        ),
    VALUE(SUBSTITUTE(AA2878,"$",""))
)</f>
        <v>59.8845355926316</v>
      </c>
      <c r="AC2878">
        <v>1</v>
      </c>
      <c r="AD2878">
        <f>IF(LEN(TRIM(AC2878&amp;""))=0, "", VALUE(AC2878))</f>
        <v>1</v>
      </c>
      <c r="AE2878">
        <v>3</v>
      </c>
      <c r="AF2878">
        <f>IF(LEN(TRIM(AE2878&amp;""))=0, "", VALUE(AE2878))</f>
        <v>3</v>
      </c>
      <c r="AG2878">
        <v>0</v>
      </c>
      <c r="AH2878">
        <f>IF(
    OR(U2878&lt;0, W2878&lt;0, Y2878&lt;0, AA2878&lt;0),
        1,
        IF(LEN(TRIM(AG2878&amp;""))=0, "", AG2878)
)</f>
        <v>0</v>
      </c>
      <c r="AI2878" t="str">
        <f>IF(
    COUNT(Q2878,V2878,X2878,Z2878,AB2878)=0,
        "Not Usable",
    IF(
        COUNT(Q2878,V2878,X2878,Z2878,AB2878)&lt;5,
            "Incomplete",
            IF(
                MIN(Q2878,V2878,X2878,Z2878,AB2878)=0,
                    "Incomplete",
                    "Complete"
            )
    )
)</f>
        <v>Complete</v>
      </c>
    </row>
    <row r="2879" spans="1:35" x14ac:dyDescent="0.3">
      <c r="A2879">
        <v>18588</v>
      </c>
      <c r="B2879" s="6">
        <v>45689.207071759258</v>
      </c>
      <c r="C2879" s="3">
        <f>INT(B2879)</f>
        <v>45689</v>
      </c>
      <c r="D2879" s="2">
        <f>MOD(B2879,1)</f>
        <v>0.20707175925781485</v>
      </c>
      <c r="E2879">
        <v>51</v>
      </c>
      <c r="F2879" t="s">
        <v>21</v>
      </c>
      <c r="G2879" t="str">
        <f xml:space="preserve"> PROPER(TRIM(CLEAN(SUBSTITUTE(F2879,CHAR(160)," "))))</f>
        <v>Midwest</v>
      </c>
      <c r="H2879" t="s">
        <v>7</v>
      </c>
      <c r="I2879" t="str">
        <f>PROPER(TRIM(CLEAN((SUBSTITUTE(H2879,"-"," ")))))</f>
        <v>In Store</v>
      </c>
      <c r="J2879">
        <v>12313</v>
      </c>
      <c r="K2879" t="s">
        <v>2</v>
      </c>
      <c r="L2879" t="str">
        <f xml:space="preserve"> PROPER(TRIM(CLEAN(SUBSTITUTE(K2879,CHAR(160)," "))))</f>
        <v>Home Office</v>
      </c>
      <c r="M2879" t="s">
        <v>19</v>
      </c>
      <c r="N2879" t="str">
        <f xml:space="preserve"> PROPER(TRIM(CLEAN(SUBSTITUTE(M2879,CHAR(160)," "))))</f>
        <v>Apparel</v>
      </c>
      <c r="O2879" t="s">
        <v>41</v>
      </c>
      <c r="P2879" t="str">
        <f>IF(LEN(TRIM(Table1[[#This Row],[subcategory]]&amp;""))=0,"Unknown", PROPER(TRIM(Table1[[#This Row],[subcategory]])))</f>
        <v>Shoes</v>
      </c>
      <c r="Q2879">
        <v>84.92</v>
      </c>
      <c r="R2879" s="1">
        <f>IF(LEN(TRIM(Q2879&amp;""))=0, "", VALUE(SUBSTITUTE(Q2879,"$","")))</f>
        <v>84.92</v>
      </c>
      <c r="S2879">
        <v>2</v>
      </c>
      <c r="T2879">
        <f>IF(LEN(TRIM(S2879&amp;""))=0, "", VALUE(S2879))</f>
        <v>2</v>
      </c>
      <c r="U2879">
        <v>169.84</v>
      </c>
      <c r="V2879" s="1">
        <f>IF(LEN(TRIM(U2879&amp;""))=0, "", VALUE(SUBSTITUTE(U2879,"$","")))</f>
        <v>169.84</v>
      </c>
      <c r="W2879" s="1">
        <v>165.59399999999999</v>
      </c>
      <c r="X2879" s="1">
        <f>IF(LEN(TRIM(W2879&amp;""))=0, "", VALUE(SUBSTITUTE(W2879,"$","")))</f>
        <v>165.59399999999999</v>
      </c>
      <c r="Y2879" s="5" t="s">
        <v>3876</v>
      </c>
      <c r="Z2879" s="4" cm="1">
        <f t="array" ref="Z2879">IF(
    LEN(TRIM(Y2879&amp;""))=0,
        IF(AND(ISNUMBER(net_sales_clean), ISNUMBER(profit_clean)),
            net_sales_clean - profit_clean,
            ""
        ),
    VALUE(SUBSTITUTE(Y2879,"$",""))
)</f>
        <v>94.138503579447104</v>
      </c>
      <c r="AA2879" s="5" t="s">
        <v>3875</v>
      </c>
      <c r="AB2879" s="4" cm="1">
        <f t="array" ref="AB2879">IF(
    LEN(TRIM(AA2879&amp;""))=0,
        IF(AND(ISNUMBER(net_sales_clean), ISNUMBER(cost_clean)),
            net_sales_clean - cost_clean,
            ""
        ),
    VALUE(SUBSTITUTE(AA2879,"$",""))
)</f>
        <v>71.455496420552805</v>
      </c>
      <c r="AC2879">
        <v>6</v>
      </c>
      <c r="AD2879">
        <f>IF(LEN(TRIM(AC2879&amp;""))=0, "", VALUE(AC2879))</f>
        <v>6</v>
      </c>
      <c r="AE2879">
        <v>2</v>
      </c>
      <c r="AF2879">
        <f>IF(LEN(TRIM(AE2879&amp;""))=0, "", VALUE(AE2879))</f>
        <v>2</v>
      </c>
      <c r="AG2879">
        <v>1</v>
      </c>
      <c r="AH2879">
        <f>IF(
    OR(U2879&lt;0, W2879&lt;0, Y2879&lt;0, AA2879&lt;0),
        1,
        IF(LEN(TRIM(AG2879&amp;""))=0, "", AG2879)
)</f>
        <v>1</v>
      </c>
      <c r="AI2879" t="str">
        <f>IF(
    COUNT(Q2879,V2879,X2879,Z2879,AB2879)=0,
        "Not Usable",
    IF(
        COUNT(Q2879,V2879,X2879,Z2879,AB2879)&lt;5,
            "Incomplete",
            IF(
                MIN(Q2879,V2879,X2879,Z2879,AB2879)=0,
                    "Incomplete",
                    "Complete"
            )
    )
)</f>
        <v>Complete</v>
      </c>
    </row>
    <row r="2880" spans="1:35" x14ac:dyDescent="0.3">
      <c r="A2880">
        <v>47229</v>
      </c>
      <c r="B2880" s="6">
        <v>45480.14640046296</v>
      </c>
      <c r="C2880" s="3">
        <f>INT(B2880)</f>
        <v>45480</v>
      </c>
      <c r="D2880" s="2">
        <f>MOD(B2880,1)</f>
        <v>0.14640046295971842</v>
      </c>
      <c r="E2880">
        <v>35</v>
      </c>
      <c r="F2880" t="s">
        <v>33</v>
      </c>
      <c r="G2880" t="str">
        <f xml:space="preserve"> PROPER(TRIM(CLEAN(SUBSTITUTE(F2880,CHAR(160)," "))))</f>
        <v>South</v>
      </c>
      <c r="H2880" t="s">
        <v>30</v>
      </c>
      <c r="I2880" t="str">
        <f>PROPER(TRIM(CLEAN((SUBSTITUTE(H2880,"-"," ")))))</f>
        <v>Mobile App</v>
      </c>
      <c r="J2880">
        <v>620</v>
      </c>
      <c r="K2880" t="s">
        <v>10</v>
      </c>
      <c r="L2880" t="str">
        <f xml:space="preserve"> PROPER(TRIM(CLEAN(SUBSTITUTE(K2880,CHAR(160)," "))))</f>
        <v>Consumer</v>
      </c>
      <c r="M2880" t="s">
        <v>1</v>
      </c>
      <c r="N2880" t="str">
        <f xml:space="preserve"> PROPER(TRIM(CLEAN(SUBSTITUTE(M2880,CHAR(160)," "))))</f>
        <v>Beauty</v>
      </c>
      <c r="O2880" t="s">
        <v>5</v>
      </c>
      <c r="P2880" t="str">
        <f>IF(LEN(TRIM(Table1[[#This Row],[subcategory]]&amp;""))=0,"Unknown", PROPER(TRIM(Table1[[#This Row],[subcategory]])))</f>
        <v>Haircare</v>
      </c>
      <c r="Q2880">
        <v>240.79</v>
      </c>
      <c r="R2880" s="1">
        <f>IF(LEN(TRIM(Q2880&amp;""))=0, "", VALUE(SUBSTITUTE(Q2880,"$","")))</f>
        <v>240.79</v>
      </c>
      <c r="T2880" t="str">
        <f>IF(LEN(TRIM(S2880&amp;""))=0, "", VALUE(S2880))</f>
        <v/>
      </c>
      <c r="V2880" s="1" t="str">
        <f>IF(LEN(TRIM(U2880&amp;""))=0, "", VALUE(SUBSTITUTE(U2880,"$","")))</f>
        <v/>
      </c>
      <c r="X2880" s="1" t="str">
        <f>IF(LEN(TRIM(W2880&amp;""))=0, "", VALUE(SUBSTITUTE(W2880,"$","")))</f>
        <v/>
      </c>
      <c r="Z2880" s="1" t="str" cm="1">
        <f t="array" ref="Z2880">IF(
    LEN(TRIM(Y2880&amp;""))=0,
        IF(AND(ISNUMBER(net_sales_clean), ISNUMBER(profit_clean)),
            net_sales_clean - profit_clean,
            ""
        ),
    VALUE(SUBSTITUTE(Y2880,"$",""))
)</f>
        <v/>
      </c>
      <c r="AB2880" s="1" t="str" cm="1">
        <f t="array" ref="AB2880">IF(
    LEN(TRIM(AA2880&amp;""))=0,
        IF(AND(ISNUMBER(net_sales_clean), ISNUMBER(cost_clean)),
            net_sales_clean - cost_clean,
            ""
        ),
    VALUE(SUBSTITUTE(AA2880,"$",""))
)</f>
        <v/>
      </c>
      <c r="AC2880">
        <v>9</v>
      </c>
      <c r="AD2880">
        <f>IF(LEN(TRIM(AC2880&amp;""))=0, "", VALUE(AC2880))</f>
        <v>9</v>
      </c>
      <c r="AE2880">
        <v>1</v>
      </c>
      <c r="AF2880">
        <f>IF(LEN(TRIM(AE2880&amp;""))=0, "", VALUE(AE2880))</f>
        <v>1</v>
      </c>
      <c r="AG2880">
        <v>0</v>
      </c>
      <c r="AH2880">
        <f>IF(
    OR(U2880&lt;0, W2880&lt;0, Y2880&lt;0, AA2880&lt;0),
        1,
        IF(LEN(TRIM(AG2880&amp;""))=0, "", AG2880)
)</f>
        <v>0</v>
      </c>
      <c r="AI2880" t="str">
        <f>IF(
    COUNT(Q2880,V2880,X2880,Z2880,AB2880)=0,
        "Not Usable",
    IF(
        COUNT(Q2880,V2880,X2880,Z2880,AB2880)&lt;5,
            "Incomplete",
            IF(
                MIN(Q2880,V2880,X2880,Z2880,AB2880)=0,
                    "Incomplete",
                    "Complete"
            )
    )
)</f>
        <v>Incomplete</v>
      </c>
    </row>
    <row r="2881" spans="1:35" x14ac:dyDescent="0.3">
      <c r="A2881">
        <v>25316</v>
      </c>
      <c r="B2881" s="6">
        <v>45239.760682870372</v>
      </c>
      <c r="C2881" s="3">
        <f>INT(B2881)</f>
        <v>45239</v>
      </c>
      <c r="D2881" s="2">
        <f>MOD(B2881,1)</f>
        <v>0.76068287037196569</v>
      </c>
      <c r="E2881">
        <v>51</v>
      </c>
      <c r="F2881" t="s">
        <v>33</v>
      </c>
      <c r="G2881" t="str">
        <f xml:space="preserve"> PROPER(TRIM(CLEAN(SUBSTITUTE(F2881,CHAR(160)," "))))</f>
        <v>South</v>
      </c>
      <c r="H2881" t="s">
        <v>7</v>
      </c>
      <c r="I2881" t="str">
        <f>PROPER(TRIM(CLEAN((SUBSTITUTE(H2881,"-"," ")))))</f>
        <v>In Store</v>
      </c>
      <c r="J2881">
        <v>17900</v>
      </c>
      <c r="K2881" t="s">
        <v>2</v>
      </c>
      <c r="L2881" t="str">
        <f xml:space="preserve"> PROPER(TRIM(CLEAN(SUBSTITUTE(K2881,CHAR(160)," "))))</f>
        <v>Home Office</v>
      </c>
      <c r="M2881" t="s">
        <v>23</v>
      </c>
      <c r="N2881" t="str">
        <f xml:space="preserve"> PROPER(TRIM(CLEAN(SUBSTITUTE(M2881,CHAR(160)," "))))</f>
        <v>Electronics</v>
      </c>
      <c r="O2881" t="s">
        <v>40</v>
      </c>
      <c r="P2881" t="str">
        <f>IF(LEN(TRIM(Table1[[#This Row],[subcategory]]&amp;""))=0,"Unknown", PROPER(TRIM(Table1[[#This Row],[subcategory]])))</f>
        <v>Accessories</v>
      </c>
      <c r="Q2881">
        <v>185.77</v>
      </c>
      <c r="R2881" s="1">
        <f>IF(LEN(TRIM(Q2881&amp;""))=0, "", VALUE(SUBSTITUTE(Q2881,"$","")))</f>
        <v>185.77</v>
      </c>
      <c r="S2881">
        <v>2</v>
      </c>
      <c r="T2881">
        <f>IF(LEN(TRIM(S2881&amp;""))=0, "", VALUE(S2881))</f>
        <v>2</v>
      </c>
      <c r="U2881">
        <v>371.54</v>
      </c>
      <c r="V2881" s="1">
        <f>IF(LEN(TRIM(U2881&amp;""))=0, "", VALUE(SUBSTITUTE(U2881,"$","")))</f>
        <v>371.54</v>
      </c>
      <c r="W2881" s="1">
        <v>156.78988000000001</v>
      </c>
      <c r="X2881" s="1">
        <f>IF(LEN(TRIM(W2881&amp;""))=0, "", VALUE(SUBSTITUTE(W2881,"$","")))</f>
        <v>156.78988000000001</v>
      </c>
      <c r="Y2881" s="5" t="s">
        <v>3874</v>
      </c>
      <c r="Z2881" s="4" cm="1">
        <f t="array" ref="Z2881">IF(
    LEN(TRIM(Y2881&amp;""))=0,
        IF(AND(ISNUMBER(net_sales_clean), ISNUMBER(profit_clean)),
            net_sales_clean - profit_clean,
            ""
        ),
    VALUE(SUBSTITUTE(Y2881,"$",""))
)</f>
        <v>102.032749865894</v>
      </c>
      <c r="AA2881" s="5" t="s">
        <v>3873</v>
      </c>
      <c r="AB2881" s="4" cm="1">
        <f t="array" ref="AB2881">IF(
    LEN(TRIM(AA2881&amp;""))=0,
        IF(AND(ISNUMBER(net_sales_clean), ISNUMBER(cost_clean)),
            net_sales_clean - cost_clean,
            ""
        ),
    VALUE(SUBSTITUTE(AA2881,"$",""))
)</f>
        <v>54.757130134105303</v>
      </c>
      <c r="AC2881">
        <v>7</v>
      </c>
      <c r="AD2881">
        <f>IF(LEN(TRIM(AC2881&amp;""))=0, "", VALUE(AC2881))</f>
        <v>7</v>
      </c>
      <c r="AE2881">
        <v>4</v>
      </c>
      <c r="AF2881">
        <f>IF(LEN(TRIM(AE2881&amp;""))=0, "", VALUE(AE2881))</f>
        <v>4</v>
      </c>
      <c r="AG2881">
        <v>1</v>
      </c>
      <c r="AH2881">
        <f>IF(
    OR(U2881&lt;0, W2881&lt;0, Y2881&lt;0, AA2881&lt;0),
        1,
        IF(LEN(TRIM(AG2881&amp;""))=0, "", AG2881)
)</f>
        <v>1</v>
      </c>
      <c r="AI2881" t="str">
        <f>IF(
    COUNT(Q2881,V2881,X2881,Z2881,AB2881)=0,
        "Not Usable",
    IF(
        COUNT(Q2881,V2881,X2881,Z2881,AB2881)&lt;5,
            "Incomplete",
            IF(
                MIN(Q2881,V2881,X2881,Z2881,AB2881)=0,
                    "Incomplete",
                    "Complete"
            )
    )
)</f>
        <v>Complete</v>
      </c>
    </row>
    <row r="2882" spans="1:35" x14ac:dyDescent="0.3">
      <c r="A2882">
        <v>5454</v>
      </c>
      <c r="B2882" s="6">
        <v>45633.409710648149</v>
      </c>
      <c r="C2882" s="3">
        <f>INT(B2882)</f>
        <v>45633</v>
      </c>
      <c r="D2882" s="2">
        <f>MOD(B2882,1)</f>
        <v>0.40971064814948477</v>
      </c>
      <c r="E2882">
        <v>76</v>
      </c>
      <c r="F2882" t="s">
        <v>21</v>
      </c>
      <c r="G2882" t="str">
        <f xml:space="preserve"> PROPER(TRIM(CLEAN(SUBSTITUTE(F2882,CHAR(160)," "))))</f>
        <v>Midwest</v>
      </c>
      <c r="H2882" t="s">
        <v>17</v>
      </c>
      <c r="I2882" t="str">
        <f>PROPER(TRIM(CLEAN((SUBSTITUTE(H2882,"-"," ")))))</f>
        <v>Online</v>
      </c>
      <c r="J2882">
        <v>21920</v>
      </c>
      <c r="K2882" t="s">
        <v>10</v>
      </c>
      <c r="L2882" t="str">
        <f xml:space="preserve"> PROPER(TRIM(CLEAN(SUBSTITUTE(K2882,CHAR(160)," "))))</f>
        <v>Consumer</v>
      </c>
      <c r="M2882" t="s">
        <v>9</v>
      </c>
      <c r="N2882" t="str">
        <f xml:space="preserve"> PROPER(TRIM(CLEAN(SUBSTITUTE(M2882,CHAR(160)," "))))</f>
        <v>Home</v>
      </c>
      <c r="O2882" t="s">
        <v>36</v>
      </c>
      <c r="P2882" t="str">
        <f>IF(LEN(TRIM(Table1[[#This Row],[subcategory]]&amp;""))=0,"Unknown", PROPER(TRIM(Table1[[#This Row],[subcategory]])))</f>
        <v>Bedding</v>
      </c>
      <c r="Q2882">
        <v>76.930000000000007</v>
      </c>
      <c r="R2882" s="1">
        <f>IF(LEN(TRIM(Q2882&amp;""))=0, "", VALUE(SUBSTITUTE(Q2882,"$","")))</f>
        <v>76.930000000000007</v>
      </c>
      <c r="S2882">
        <v>0</v>
      </c>
      <c r="T2882">
        <f>IF(LEN(TRIM(S2882&amp;""))=0, "", VALUE(S2882))</f>
        <v>0</v>
      </c>
      <c r="U2882">
        <v>0</v>
      </c>
      <c r="V2882" s="1">
        <f>IF(LEN(TRIM(U2882&amp;""))=0, "", VALUE(SUBSTITUTE(U2882,"$","")))</f>
        <v>0</v>
      </c>
      <c r="W2882" s="1">
        <v>0</v>
      </c>
      <c r="X2882" s="1">
        <f>IF(LEN(TRIM(W2882&amp;""))=0, "", VALUE(SUBSTITUTE(W2882,"$","")))</f>
        <v>0</v>
      </c>
      <c r="Y2882">
        <v>0</v>
      </c>
      <c r="Z2882" s="1" cm="1">
        <f t="array" ref="Z2882">IF(
    LEN(TRIM(Y2882&amp;""))=0,
        IF(AND(ISNUMBER(net_sales_clean), ISNUMBER(profit_clean)),
            net_sales_clean - profit_clean,
            ""
        ),
    VALUE(SUBSTITUTE(Y2882,"$",""))
)</f>
        <v>0</v>
      </c>
      <c r="AA2882">
        <v>0</v>
      </c>
      <c r="AB2882" s="1" cm="1">
        <f t="array" ref="AB2882">IF(
    LEN(TRIM(AA2882&amp;""))=0,
        IF(AND(ISNUMBER(net_sales_clean), ISNUMBER(cost_clean)),
            net_sales_clean - cost_clean,
            ""
        ),
    VALUE(SUBSTITUTE(AA2882,"$",""))
)</f>
        <v>0</v>
      </c>
      <c r="AC2882">
        <v>1</v>
      </c>
      <c r="AD2882">
        <f>IF(LEN(TRIM(AC2882&amp;""))=0, "", VALUE(AC2882))</f>
        <v>1</v>
      </c>
      <c r="AE2882">
        <v>4</v>
      </c>
      <c r="AF2882">
        <f>IF(LEN(TRIM(AE2882&amp;""))=0, "", VALUE(AE2882))</f>
        <v>4</v>
      </c>
      <c r="AG2882">
        <v>0</v>
      </c>
      <c r="AH2882">
        <f>IF(
    OR(U2882&lt;0, W2882&lt;0, Y2882&lt;0, AA2882&lt;0),
        1,
        IF(LEN(TRIM(AG2882&amp;""))=0, "", AG2882)
)</f>
        <v>0</v>
      </c>
      <c r="AI2882" t="str">
        <f>IF(
    COUNT(Q2882,V2882,X2882,Z2882,AB2882)=0,
        "Not Usable",
    IF(
        COUNT(Q2882,V2882,X2882,Z2882,AB2882)&lt;5,
            "Incomplete",
            IF(
                MIN(Q2882,V2882,X2882,Z2882,AB2882)=0,
                    "Incomplete",
                    "Complete"
            )
    )
)</f>
        <v>Incomplete</v>
      </c>
    </row>
    <row r="2883" spans="1:35" x14ac:dyDescent="0.3">
      <c r="A2883">
        <v>232</v>
      </c>
      <c r="B2883" s="6">
        <v>44962.228587962964</v>
      </c>
      <c r="C2883" s="3">
        <f>INT(B2883)</f>
        <v>44962</v>
      </c>
      <c r="D2883" s="2">
        <f>MOD(B2883,1)</f>
        <v>0.22858796296350192</v>
      </c>
      <c r="E2883">
        <v>47</v>
      </c>
      <c r="F2883" t="s">
        <v>8</v>
      </c>
      <c r="G2883" t="str">
        <f xml:space="preserve"> PROPER(TRIM(CLEAN(SUBSTITUTE(F2883,CHAR(160)," "))))</f>
        <v>West</v>
      </c>
      <c r="H2883" t="s">
        <v>11</v>
      </c>
      <c r="I2883" t="str">
        <f>PROPER(TRIM(CLEAN((SUBSTITUTE(H2883,"-"," ")))))</f>
        <v>Online</v>
      </c>
      <c r="J2883">
        <v>15116</v>
      </c>
      <c r="K2883" t="s">
        <v>14</v>
      </c>
      <c r="L2883" t="str">
        <f xml:space="preserve"> PROPER(TRIM(CLEAN(SUBSTITUTE(K2883,CHAR(160)," "))))</f>
        <v>Consumer</v>
      </c>
      <c r="M2883" t="s">
        <v>19</v>
      </c>
      <c r="N2883" t="str">
        <f xml:space="preserve"> PROPER(TRIM(CLEAN(SUBSTITUTE(M2883,CHAR(160)," "))))</f>
        <v>Apparel</v>
      </c>
      <c r="O2883" t="s">
        <v>18</v>
      </c>
      <c r="P2883" t="str">
        <f>IF(LEN(TRIM(Table1[[#This Row],[subcategory]]&amp;""))=0,"Unknown", PROPER(TRIM(Table1[[#This Row],[subcategory]])))</f>
        <v>Men</v>
      </c>
      <c r="Q2883">
        <v>40.520000000000003</v>
      </c>
      <c r="R2883" s="1">
        <f>IF(LEN(TRIM(Q2883&amp;""))=0, "", VALUE(SUBSTITUTE(Q2883,"$","")))</f>
        <v>40.520000000000003</v>
      </c>
      <c r="S2883">
        <v>3</v>
      </c>
      <c r="T2883">
        <f>IF(LEN(TRIM(S2883&amp;""))=0, "", VALUE(S2883))</f>
        <v>3</v>
      </c>
      <c r="U2883">
        <v>121.56</v>
      </c>
      <c r="V2883" s="1">
        <f>IF(LEN(TRIM(U2883&amp;""))=0, "", VALUE(SUBSTITUTE(U2883,"$","")))</f>
        <v>121.56</v>
      </c>
      <c r="W2883" s="4" t="s">
        <v>3872</v>
      </c>
      <c r="X2883" s="4">
        <f>IF(LEN(TRIM(W2883&amp;""))=0, "", VALUE(SUBSTITUTE(W2883,"$","")))</f>
        <v>110.86272</v>
      </c>
      <c r="Y2883">
        <v>88.584952910421407</v>
      </c>
      <c r="Z2883" s="1" cm="1">
        <f t="array" ref="Z2883">IF(
    LEN(TRIM(Y2883&amp;""))=0,
        IF(AND(ISNUMBER(net_sales_clean), ISNUMBER(profit_clean)),
            net_sales_clean - profit_clean,
            ""
        ),
    VALUE(SUBSTITUTE(Y2883,"$",""))
)</f>
        <v>88.584952910421407</v>
      </c>
      <c r="AA2883" s="5" t="s">
        <v>3871</v>
      </c>
      <c r="AB2883" s="4" cm="1">
        <f t="array" ref="AB2883">IF(
    LEN(TRIM(AA2883&amp;""))=0,
        IF(AND(ISNUMBER(net_sales_clean), ISNUMBER(cost_clean)),
            net_sales_clean - cost_clean,
            ""
        ),
    VALUE(SUBSTITUTE(AA2883,"$",""))
)</f>
        <v>22.2777670895786</v>
      </c>
      <c r="AC2883">
        <v>1</v>
      </c>
      <c r="AD2883">
        <f>IF(LEN(TRIM(AC2883&amp;""))=0, "", VALUE(AC2883))</f>
        <v>1</v>
      </c>
      <c r="AE2883">
        <v>3</v>
      </c>
      <c r="AF2883">
        <f>IF(LEN(TRIM(AE2883&amp;""))=0, "", VALUE(AE2883))</f>
        <v>3</v>
      </c>
      <c r="AG2883">
        <v>0</v>
      </c>
      <c r="AH2883">
        <f>IF(
    OR(U2883&lt;0, W2883&lt;0, Y2883&lt;0, AA2883&lt;0),
        1,
        IF(LEN(TRIM(AG2883&amp;""))=0, "", AG2883)
)</f>
        <v>0</v>
      </c>
      <c r="AI2883" t="str">
        <f>IF(
    COUNT(Q2883,V2883,X2883,Z2883,AB2883)=0,
        "Not Usable",
    IF(
        COUNT(Q2883,V2883,X2883,Z2883,AB2883)&lt;5,
            "Incomplete",
            IF(
                MIN(Q2883,V2883,X2883,Z2883,AB2883)=0,
                    "Incomplete",
                    "Complete"
            )
    )
)</f>
        <v>Complete</v>
      </c>
    </row>
    <row r="2884" spans="1:35" x14ac:dyDescent="0.3">
      <c r="A2884">
        <v>46702</v>
      </c>
      <c r="B2884" s="6">
        <v>45300.406504629631</v>
      </c>
      <c r="C2884" s="3">
        <f>INT(B2884)</f>
        <v>45300</v>
      </c>
      <c r="D2884" s="2">
        <f>MOD(B2884,1)</f>
        <v>0.40650462963094469</v>
      </c>
      <c r="E2884">
        <v>79</v>
      </c>
      <c r="F2884" t="s">
        <v>21</v>
      </c>
      <c r="G2884" t="str">
        <f xml:space="preserve"> PROPER(TRIM(CLEAN(SUBSTITUTE(F2884,CHAR(160)," "))))</f>
        <v>Midwest</v>
      </c>
      <c r="H2884" t="s">
        <v>27</v>
      </c>
      <c r="I2884" t="str">
        <f>PROPER(TRIM(CLEAN((SUBSTITUTE(H2884,"-"," ")))))</f>
        <v>In Store</v>
      </c>
      <c r="J2884">
        <v>19216</v>
      </c>
      <c r="K2884" t="s">
        <v>6</v>
      </c>
      <c r="L2884" t="str">
        <f xml:space="preserve"> PROPER(TRIM(CLEAN(SUBSTITUTE(K2884,CHAR(160)," "))))</f>
        <v>Corporate</v>
      </c>
      <c r="M2884" t="s">
        <v>19</v>
      </c>
      <c r="N2884" t="str">
        <f xml:space="preserve"> PROPER(TRIM(CLEAN(SUBSTITUTE(M2884,CHAR(160)," "))))</f>
        <v>Apparel</v>
      </c>
      <c r="O2884" t="s">
        <v>41</v>
      </c>
      <c r="P2884" t="str">
        <f>IF(LEN(TRIM(Table1[[#This Row],[subcategory]]&amp;""))=0,"Unknown", PROPER(TRIM(Table1[[#This Row],[subcategory]])))</f>
        <v>Shoes</v>
      </c>
      <c r="Q2884">
        <v>60.26</v>
      </c>
      <c r="R2884" s="1">
        <f>IF(LEN(TRIM(Q2884&amp;""))=0, "", VALUE(SUBSTITUTE(Q2884,"$","")))</f>
        <v>60.26</v>
      </c>
      <c r="S2884">
        <v>3</v>
      </c>
      <c r="T2884">
        <f>IF(LEN(TRIM(S2884&amp;""))=0, "", VALUE(S2884))</f>
        <v>3</v>
      </c>
      <c r="U2884">
        <v>180.78</v>
      </c>
      <c r="V2884" s="1">
        <f>IF(LEN(TRIM(U2884&amp;""))=0, "", VALUE(SUBSTITUTE(U2884,"$","")))</f>
        <v>180.78</v>
      </c>
      <c r="W2884" s="1">
        <v>171.01787999999999</v>
      </c>
      <c r="X2884" s="1">
        <f>IF(LEN(TRIM(W2884&amp;""))=0, "", VALUE(SUBSTITUTE(W2884,"$","")))</f>
        <v>171.01787999999999</v>
      </c>
      <c r="Y2884" s="5" t="s">
        <v>3870</v>
      </c>
      <c r="Z2884" s="4" cm="1">
        <f t="array" ref="Z2884">IF(
    LEN(TRIM(Y2884&amp;""))=0,
        IF(AND(ISNUMBER(net_sales_clean), ISNUMBER(profit_clean)),
            net_sales_clean - profit_clean,
            ""
        ),
    VALUE(SUBSTITUTE(Y2884,"$",""))
)</f>
        <v>136.34810344597699</v>
      </c>
      <c r="AA2884" s="5" t="s">
        <v>3869</v>
      </c>
      <c r="AB2884" s="4" cm="1">
        <f t="array" ref="AB2884">IF(
    LEN(TRIM(AA2884&amp;""))=0,
        IF(AND(ISNUMBER(net_sales_clean), ISNUMBER(cost_clean)),
            net_sales_clean - cost_clean,
            ""
        ),
    VALUE(SUBSTITUTE(AA2884,"$",""))
)</f>
        <v>34.6697765540221</v>
      </c>
      <c r="AC2884">
        <v>1</v>
      </c>
      <c r="AD2884">
        <f>IF(LEN(TRIM(AC2884&amp;""))=0, "", VALUE(AC2884))</f>
        <v>1</v>
      </c>
      <c r="AE2884">
        <v>4</v>
      </c>
      <c r="AF2884">
        <f>IF(LEN(TRIM(AE2884&amp;""))=0, "", VALUE(AE2884))</f>
        <v>4</v>
      </c>
      <c r="AG2884">
        <v>0</v>
      </c>
      <c r="AH2884">
        <f>IF(
    OR(U2884&lt;0, W2884&lt;0, Y2884&lt;0, AA2884&lt;0),
        1,
        IF(LEN(TRIM(AG2884&amp;""))=0, "", AG2884)
)</f>
        <v>0</v>
      </c>
      <c r="AI2884" t="str">
        <f>IF(
    COUNT(Q2884,V2884,X2884,Z2884,AB2884)=0,
        "Not Usable",
    IF(
        COUNT(Q2884,V2884,X2884,Z2884,AB2884)&lt;5,
            "Incomplete",
            IF(
                MIN(Q2884,V2884,X2884,Z2884,AB2884)=0,
                    "Incomplete",
                    "Complete"
            )
    )
)</f>
        <v>Complete</v>
      </c>
    </row>
    <row r="2885" spans="1:35" x14ac:dyDescent="0.3">
      <c r="A2885">
        <v>39303</v>
      </c>
      <c r="B2885" s="6">
        <v>45014.502349537041</v>
      </c>
      <c r="C2885" s="3">
        <f>INT(B2885)</f>
        <v>45014</v>
      </c>
      <c r="D2885" s="2">
        <f>MOD(B2885,1)</f>
        <v>0.50234953704057261</v>
      </c>
      <c r="E2885">
        <v>8</v>
      </c>
      <c r="F2885" t="s">
        <v>13</v>
      </c>
      <c r="G2885" t="str">
        <f xml:space="preserve"> PROPER(TRIM(CLEAN(SUBSTITUTE(F2885,CHAR(160)," "))))</f>
        <v>Northeast</v>
      </c>
      <c r="H2885" t="s">
        <v>3</v>
      </c>
      <c r="I2885" t="str">
        <f>PROPER(TRIM(CLEAN((SUBSTITUTE(H2885,"-"," ")))))</f>
        <v>Phone</v>
      </c>
      <c r="J2885">
        <v>29775</v>
      </c>
      <c r="K2885" t="s">
        <v>2</v>
      </c>
      <c r="L2885" t="str">
        <f xml:space="preserve"> PROPER(TRIM(CLEAN(SUBSTITUTE(K2885,CHAR(160)," "))))</f>
        <v>Home Office</v>
      </c>
      <c r="M2885" t="s">
        <v>9</v>
      </c>
      <c r="N2885" t="str">
        <f xml:space="preserve"> PROPER(TRIM(CLEAN(SUBSTITUTE(M2885,CHAR(160)," "))))</f>
        <v>Home</v>
      </c>
      <c r="O2885" t="s">
        <v>32</v>
      </c>
      <c r="P2885" t="str">
        <f>IF(LEN(TRIM(Table1[[#This Row],[subcategory]]&amp;""))=0,"Unknown", PROPER(TRIM(Table1[[#This Row],[subcategory]])))</f>
        <v>Furniture</v>
      </c>
      <c r="Q2885">
        <v>62.36</v>
      </c>
      <c r="R2885" s="1">
        <f>IF(LEN(TRIM(Q2885&amp;""))=0, "", VALUE(SUBSTITUTE(Q2885,"$","")))</f>
        <v>62.36</v>
      </c>
      <c r="S2885">
        <v>2</v>
      </c>
      <c r="T2885">
        <f>IF(LEN(TRIM(S2885&amp;""))=0, "", VALUE(S2885))</f>
        <v>2</v>
      </c>
      <c r="U2885">
        <v>124.72</v>
      </c>
      <c r="V2885" s="1">
        <f>IF(LEN(TRIM(U2885&amp;""))=0, "", VALUE(SUBSTITUTE(U2885,"$","")))</f>
        <v>124.72</v>
      </c>
      <c r="W2885" s="4" t="s">
        <v>3868</v>
      </c>
      <c r="X2885" s="4">
        <f>IF(LEN(TRIM(W2885&amp;""))=0, "", VALUE(SUBSTITUTE(W2885,"$","")))</f>
        <v>101.77152</v>
      </c>
      <c r="Y2885" s="5" t="s">
        <v>3867</v>
      </c>
      <c r="Z2885" s="4" cm="1">
        <f t="array" ref="Z2885">IF(
    LEN(TRIM(Y2885&amp;""))=0,
        IF(AND(ISNUMBER(net_sales_clean), ISNUMBER(profit_clean)),
            net_sales_clean - profit_clean,
            ""
        ),
    VALUE(SUBSTITUTE(Y2885,"$",""))
)</f>
        <v>64.654391137018905</v>
      </c>
      <c r="AA2885" s="5" t="s">
        <v>3866</v>
      </c>
      <c r="AB2885" s="4" cm="1">
        <f t="array" ref="AB2885">IF(
    LEN(TRIM(AA2885&amp;""))=0,
        IF(AND(ISNUMBER(net_sales_clean), ISNUMBER(cost_clean)),
            net_sales_clean - cost_clean,
            ""
        ),
    VALUE(SUBSTITUTE(AA2885,"$",""))
)</f>
        <v>37.117128862980998</v>
      </c>
      <c r="AC2885">
        <v>7</v>
      </c>
      <c r="AD2885">
        <f>IF(LEN(TRIM(AC2885&amp;""))=0, "", VALUE(AC2885))</f>
        <v>7</v>
      </c>
      <c r="AE2885">
        <v>2</v>
      </c>
      <c r="AF2885">
        <f>IF(LEN(TRIM(AE2885&amp;""))=0, "", VALUE(AE2885))</f>
        <v>2</v>
      </c>
      <c r="AG2885">
        <v>0</v>
      </c>
      <c r="AH2885">
        <f>IF(
    OR(U2885&lt;0, W2885&lt;0, Y2885&lt;0, AA2885&lt;0),
        1,
        IF(LEN(TRIM(AG2885&amp;""))=0, "", AG2885)
)</f>
        <v>0</v>
      </c>
      <c r="AI2885" t="str">
        <f>IF(
    COUNT(Q2885,V2885,X2885,Z2885,AB2885)=0,
        "Not Usable",
    IF(
        COUNT(Q2885,V2885,X2885,Z2885,AB2885)&lt;5,
            "Incomplete",
            IF(
                MIN(Q2885,V2885,X2885,Z2885,AB2885)=0,
                    "Incomplete",
                    "Complete"
            )
    )
)</f>
        <v>Complete</v>
      </c>
    </row>
    <row r="2886" spans="1:35" x14ac:dyDescent="0.3">
      <c r="A2886">
        <v>5368</v>
      </c>
      <c r="B2886" s="6">
        <v>45905.8278125</v>
      </c>
      <c r="C2886" s="3">
        <f>INT(B2886)</f>
        <v>45905</v>
      </c>
      <c r="D2886" s="2">
        <f>MOD(B2886,1)</f>
        <v>0.82781249999970896</v>
      </c>
      <c r="E2886">
        <v>26</v>
      </c>
      <c r="F2886" t="s">
        <v>8</v>
      </c>
      <c r="G2886" t="str">
        <f xml:space="preserve"> PROPER(TRIM(CLEAN(SUBSTITUTE(F2886,CHAR(160)," "))))</f>
        <v>West</v>
      </c>
      <c r="H2886" t="s">
        <v>11</v>
      </c>
      <c r="I2886" t="str">
        <f>PROPER(TRIM(CLEAN((SUBSTITUTE(H2886,"-"," ")))))</f>
        <v>Online</v>
      </c>
      <c r="J2886">
        <v>5080</v>
      </c>
      <c r="K2886" t="s">
        <v>10</v>
      </c>
      <c r="L2886" t="str">
        <f xml:space="preserve"> PROPER(TRIM(CLEAN(SUBSTITUTE(K2886,CHAR(160)," "))))</f>
        <v>Consumer</v>
      </c>
      <c r="M2886" t="s">
        <v>16</v>
      </c>
      <c r="N2886" t="str">
        <f xml:space="preserve"> PROPER(TRIM(CLEAN(SUBSTITUTE(M2886,CHAR(160)," "))))</f>
        <v>Grocery</v>
      </c>
      <c r="O2886" t="s">
        <v>28</v>
      </c>
      <c r="P2886" t="str">
        <f>IF(LEN(TRIM(Table1[[#This Row],[subcategory]]&amp;""))=0,"Unknown", PROPER(TRIM(Table1[[#This Row],[subcategory]])))</f>
        <v>Pantry</v>
      </c>
      <c r="Q2886">
        <v>107.9</v>
      </c>
      <c r="R2886" s="1">
        <f>IF(LEN(TRIM(Q2886&amp;""))=0, "", VALUE(SUBSTITUTE(Q2886,"$","")))</f>
        <v>107.9</v>
      </c>
      <c r="S2886">
        <v>2</v>
      </c>
      <c r="T2886">
        <f>IF(LEN(TRIM(S2886&amp;""))=0, "", VALUE(S2886))</f>
        <v>2</v>
      </c>
      <c r="U2886">
        <v>215.8</v>
      </c>
      <c r="V2886" s="1">
        <f>IF(LEN(TRIM(U2886&amp;""))=0, "", VALUE(SUBSTITUTE(U2886,"$","")))</f>
        <v>215.8</v>
      </c>
      <c r="W2886" s="1">
        <v>187.31440000000001</v>
      </c>
      <c r="X2886" s="1">
        <f>IF(LEN(TRIM(W2886&amp;""))=0, "", VALUE(SUBSTITUTE(W2886,"$","")))</f>
        <v>187.31440000000001</v>
      </c>
      <c r="Y2886" s="5" t="s">
        <v>3865</v>
      </c>
      <c r="Z2886" s="4" cm="1">
        <f t="array" ref="Z2886">IF(
    LEN(TRIM(Y2886&amp;""))=0,
        IF(AND(ISNUMBER(net_sales_clean), ISNUMBER(profit_clean)),
            net_sales_clean - profit_clean,
            ""
        ),
    VALUE(SUBSTITUTE(Y2886,"$",""))
)</f>
        <v>156.057927228361</v>
      </c>
      <c r="AA2886" s="5" t="s">
        <v>3864</v>
      </c>
      <c r="AB2886" s="4" cm="1">
        <f t="array" ref="AB2886">IF(
    LEN(TRIM(AA2886&amp;""))=0,
        IF(AND(ISNUMBER(net_sales_clean), ISNUMBER(cost_clean)),
            net_sales_clean - cost_clean,
            ""
        ),
    VALUE(SUBSTITUTE(AA2886,"$",""))
)</f>
        <v>31.256472771637998</v>
      </c>
      <c r="AC2886">
        <v>9</v>
      </c>
      <c r="AD2886">
        <f>IF(LEN(TRIM(AC2886&amp;""))=0, "", VALUE(AC2886))</f>
        <v>9</v>
      </c>
      <c r="AE2886">
        <v>3</v>
      </c>
      <c r="AF2886">
        <f>IF(LEN(TRIM(AE2886&amp;""))=0, "", VALUE(AE2886))</f>
        <v>3</v>
      </c>
      <c r="AG2886">
        <v>0</v>
      </c>
      <c r="AH2886">
        <f>IF(
    OR(U2886&lt;0, W2886&lt;0, Y2886&lt;0, AA2886&lt;0),
        1,
        IF(LEN(TRIM(AG2886&amp;""))=0, "", AG2886)
)</f>
        <v>0</v>
      </c>
      <c r="AI2886" t="str">
        <f>IF(
    COUNT(Q2886,V2886,X2886,Z2886,AB2886)=0,
        "Not Usable",
    IF(
        COUNT(Q2886,V2886,X2886,Z2886,AB2886)&lt;5,
            "Incomplete",
            IF(
                MIN(Q2886,V2886,X2886,Z2886,AB2886)=0,
                    "Incomplete",
                    "Complete"
            )
    )
)</f>
        <v>Complete</v>
      </c>
    </row>
    <row r="2887" spans="1:35" x14ac:dyDescent="0.3">
      <c r="A2887">
        <v>12144</v>
      </c>
      <c r="B2887" s="6">
        <v>45788.194849537038</v>
      </c>
      <c r="C2887" s="3">
        <f>INT(B2887)</f>
        <v>45788</v>
      </c>
      <c r="D2887" s="2">
        <f>MOD(B2887,1)</f>
        <v>0.19484953703795327</v>
      </c>
      <c r="E2887">
        <v>68</v>
      </c>
      <c r="F2887" t="s">
        <v>13</v>
      </c>
      <c r="G2887" t="str">
        <f xml:space="preserve"> PROPER(TRIM(CLEAN(SUBSTITUTE(F2887,CHAR(160)," "))))</f>
        <v>Northeast</v>
      </c>
      <c r="H2887" t="s">
        <v>3</v>
      </c>
      <c r="I2887" t="str">
        <f>PROPER(TRIM(CLEAN((SUBSTITUTE(H2887,"-"," ")))))</f>
        <v>Phone</v>
      </c>
      <c r="J2887">
        <v>13954</v>
      </c>
      <c r="K2887" t="s">
        <v>6</v>
      </c>
      <c r="L2887" t="str">
        <f xml:space="preserve"> PROPER(TRIM(CLEAN(SUBSTITUTE(K2887,CHAR(160)," "))))</f>
        <v>Corporate</v>
      </c>
      <c r="M2887" t="s">
        <v>19</v>
      </c>
      <c r="N2887" t="str">
        <f xml:space="preserve"> PROPER(TRIM(CLEAN(SUBSTITUTE(M2887,CHAR(160)," "))))</f>
        <v>Apparel</v>
      </c>
      <c r="O2887" t="s">
        <v>18</v>
      </c>
      <c r="P2887" t="str">
        <f>IF(LEN(TRIM(Table1[[#This Row],[subcategory]]&amp;""))=0,"Unknown", PROPER(TRIM(Table1[[#This Row],[subcategory]])))</f>
        <v>Men</v>
      </c>
      <c r="Q2887">
        <v>22</v>
      </c>
      <c r="R2887" s="1">
        <f>IF(LEN(TRIM(Q2887&amp;""))=0, "", VALUE(SUBSTITUTE(Q2887,"$","")))</f>
        <v>22</v>
      </c>
      <c r="S2887">
        <v>3</v>
      </c>
      <c r="T2887">
        <f>IF(LEN(TRIM(S2887&amp;""))=0, "", VALUE(S2887))</f>
        <v>3</v>
      </c>
      <c r="U2887">
        <v>66</v>
      </c>
      <c r="V2887" s="1">
        <f>IF(LEN(TRIM(U2887&amp;""))=0, "", VALUE(SUBSTITUTE(U2887,"$","")))</f>
        <v>66</v>
      </c>
      <c r="W2887" s="1">
        <v>38.213999999999999</v>
      </c>
      <c r="X2887" s="1">
        <f>IF(LEN(TRIM(W2887&amp;""))=0, "", VALUE(SUBSTITUTE(W2887,"$","")))</f>
        <v>38.213999999999999</v>
      </c>
      <c r="Y2887" s="5" t="s">
        <v>3863</v>
      </c>
      <c r="Z2887" s="4" cm="1">
        <f t="array" ref="Z2887">IF(
    LEN(TRIM(Y2887&amp;""))=0,
        IF(AND(ISNUMBER(net_sales_clean), ISNUMBER(profit_clean)),
            net_sales_clean - profit_clean,
            ""
        ),
    VALUE(SUBSTITUTE(Y2887,"$",""))
)</f>
        <v>29.659884067396</v>
      </c>
      <c r="AA2887">
        <v>8.5541159326039597</v>
      </c>
      <c r="AB2887" s="1" cm="1">
        <f t="array" ref="AB2887">IF(
    LEN(TRIM(AA2887&amp;""))=0,
        IF(AND(ISNUMBER(net_sales_clean), ISNUMBER(cost_clean)),
            net_sales_clean - cost_clean,
            ""
        ),
    VALUE(SUBSTITUTE(AA2887,"$",""))
)</f>
        <v>8.5541159326039597</v>
      </c>
      <c r="AC2887">
        <v>8</v>
      </c>
      <c r="AD2887">
        <f>IF(LEN(TRIM(AC2887&amp;""))=0, "", VALUE(AC2887))</f>
        <v>8</v>
      </c>
      <c r="AE2887">
        <v>4</v>
      </c>
      <c r="AF2887">
        <f>IF(LEN(TRIM(AE2887&amp;""))=0, "", VALUE(AE2887))</f>
        <v>4</v>
      </c>
      <c r="AG2887">
        <v>0</v>
      </c>
      <c r="AH2887">
        <f>IF(
    OR(U2887&lt;0, W2887&lt;0, Y2887&lt;0, AA2887&lt;0),
        1,
        IF(LEN(TRIM(AG2887&amp;""))=0, "", AG2887)
)</f>
        <v>0</v>
      </c>
      <c r="AI2887" t="str">
        <f>IF(
    COUNT(Q2887,V2887,X2887,Z2887,AB2887)=0,
        "Not Usable",
    IF(
        COUNT(Q2887,V2887,X2887,Z2887,AB2887)&lt;5,
            "Incomplete",
            IF(
                MIN(Q2887,V2887,X2887,Z2887,AB2887)=0,
                    "Incomplete",
                    "Complete"
            )
    )
)</f>
        <v>Complete</v>
      </c>
    </row>
    <row r="2888" spans="1:35" x14ac:dyDescent="0.3">
      <c r="A2888">
        <v>49428</v>
      </c>
      <c r="B2888" s="6">
        <v>45072.769837962966</v>
      </c>
      <c r="C2888" s="3">
        <f>INT(B2888)</f>
        <v>45072</v>
      </c>
      <c r="D2888" s="2">
        <f>MOD(B2888,1)</f>
        <v>0.76983796296553919</v>
      </c>
      <c r="E2888">
        <v>9</v>
      </c>
      <c r="F2888" t="s">
        <v>13</v>
      </c>
      <c r="G2888" t="str">
        <f xml:space="preserve"> PROPER(TRIM(CLEAN(SUBSTITUTE(F2888,CHAR(160)," "))))</f>
        <v>Northeast</v>
      </c>
      <c r="H2888" t="s">
        <v>30</v>
      </c>
      <c r="I2888" t="str">
        <f>PROPER(TRIM(CLEAN((SUBSTITUTE(H2888,"-"," ")))))</f>
        <v>Mobile App</v>
      </c>
      <c r="J2888">
        <v>17822</v>
      </c>
      <c r="K2888" t="s">
        <v>14</v>
      </c>
      <c r="L2888" t="str">
        <f xml:space="preserve"> PROPER(TRIM(CLEAN(SUBSTITUTE(K2888,CHAR(160)," "))))</f>
        <v>Consumer</v>
      </c>
      <c r="M2888" t="s">
        <v>9</v>
      </c>
      <c r="N2888" t="str">
        <f xml:space="preserve"> PROPER(TRIM(CLEAN(SUBSTITUTE(M2888,CHAR(160)," "))))</f>
        <v>Home</v>
      </c>
      <c r="O2888" t="s">
        <v>32</v>
      </c>
      <c r="P2888" t="str">
        <f>IF(LEN(TRIM(Table1[[#This Row],[subcategory]]&amp;""))=0,"Unknown", PROPER(TRIM(Table1[[#This Row],[subcategory]])))</f>
        <v>Furniture</v>
      </c>
      <c r="Q2888">
        <v>121.79</v>
      </c>
      <c r="R2888" s="1">
        <f>IF(LEN(TRIM(Q2888&amp;""))=0, "", VALUE(SUBSTITUTE(Q2888,"$","")))</f>
        <v>121.79</v>
      </c>
      <c r="S2888">
        <v>4</v>
      </c>
      <c r="T2888">
        <f>IF(LEN(TRIM(S2888&amp;""))=0, "", VALUE(S2888))</f>
        <v>4</v>
      </c>
      <c r="U2888">
        <v>487.16</v>
      </c>
      <c r="V2888" s="1">
        <f>IF(LEN(TRIM(U2888&amp;""))=0, "", VALUE(SUBSTITUTE(U2888,"$","")))</f>
        <v>487.16</v>
      </c>
      <c r="W2888" s="1">
        <v>412.13736</v>
      </c>
      <c r="X2888" s="1">
        <f>IF(LEN(TRIM(W2888&amp;""))=0, "", VALUE(SUBSTITUTE(W2888,"$","")))</f>
        <v>412.13736</v>
      </c>
      <c r="Y2888" s="5" t="s">
        <v>3862</v>
      </c>
      <c r="Z2888" s="4" cm="1">
        <f t="array" ref="Z2888">IF(
    LEN(TRIM(Y2888&amp;""))=0,
        IF(AND(ISNUMBER(net_sales_clean), ISNUMBER(profit_clean)),
            net_sales_clean - profit_clean,
            ""
        ),
    VALUE(SUBSTITUTE(Y2888,"$",""))
)</f>
        <v>306.55827253639302</v>
      </c>
      <c r="AA2888" s="5" t="s">
        <v>3861</v>
      </c>
      <c r="AB2888" s="4" cm="1">
        <f t="array" ref="AB2888">IF(
    LEN(TRIM(AA2888&amp;""))=0,
        IF(AND(ISNUMBER(net_sales_clean), ISNUMBER(cost_clean)),
            net_sales_clean - cost_clean,
            ""
        ),
    VALUE(SUBSTITUTE(AA2888,"$",""))
)</f>
        <v>105.579087463606</v>
      </c>
      <c r="AC2888">
        <v>1</v>
      </c>
      <c r="AD2888">
        <f>IF(LEN(TRIM(AC2888&amp;""))=0, "", VALUE(AC2888))</f>
        <v>1</v>
      </c>
      <c r="AE2888">
        <v>5</v>
      </c>
      <c r="AF2888">
        <f>IF(LEN(TRIM(AE2888&amp;""))=0, "", VALUE(AE2888))</f>
        <v>5</v>
      </c>
      <c r="AG2888">
        <v>0</v>
      </c>
      <c r="AH2888">
        <f>IF(
    OR(U2888&lt;0, W2888&lt;0, Y2888&lt;0, AA2888&lt;0),
        1,
        IF(LEN(TRIM(AG2888&amp;""))=0, "", AG2888)
)</f>
        <v>0</v>
      </c>
      <c r="AI2888" t="str">
        <f>IF(
    COUNT(Q2888,V2888,X2888,Z2888,AB2888)=0,
        "Not Usable",
    IF(
        COUNT(Q2888,V2888,X2888,Z2888,AB2888)&lt;5,
            "Incomplete",
            IF(
                MIN(Q2888,V2888,X2888,Z2888,AB2888)=0,
                    "Incomplete",
                    "Complete"
            )
    )
)</f>
        <v>Complete</v>
      </c>
    </row>
    <row r="2889" spans="1:35" x14ac:dyDescent="0.3">
      <c r="A2889">
        <v>45888</v>
      </c>
      <c r="B2889" s="6">
        <v>45744.050636574073</v>
      </c>
      <c r="C2889" s="3">
        <f>INT(B2889)</f>
        <v>45744</v>
      </c>
      <c r="D2889" s="2">
        <f>MOD(B2889,1)</f>
        <v>5.0636574072996154E-2</v>
      </c>
      <c r="E2889">
        <v>43</v>
      </c>
      <c r="F2889" t="s">
        <v>8</v>
      </c>
      <c r="G2889" t="str">
        <f xml:space="preserve"> PROPER(TRIM(CLEAN(SUBSTITUTE(F2889,CHAR(160)," "))))</f>
        <v>West</v>
      </c>
      <c r="H2889" t="s">
        <v>11</v>
      </c>
      <c r="I2889" t="str">
        <f>PROPER(TRIM(CLEAN((SUBSTITUTE(H2889,"-"," ")))))</f>
        <v>Online</v>
      </c>
      <c r="J2889">
        <v>23232</v>
      </c>
      <c r="K2889" t="s">
        <v>10</v>
      </c>
      <c r="L2889" t="str">
        <f xml:space="preserve"> PROPER(TRIM(CLEAN(SUBSTITUTE(K2889,CHAR(160)," "))))</f>
        <v>Consumer</v>
      </c>
      <c r="M2889" t="s">
        <v>19</v>
      </c>
      <c r="N2889" t="str">
        <f xml:space="preserve"> PROPER(TRIM(CLEAN(SUBSTITUTE(M2889,CHAR(160)," "))))</f>
        <v>Apparel</v>
      </c>
      <c r="O2889" t="s">
        <v>26</v>
      </c>
      <c r="P2889" t="str">
        <f>IF(LEN(TRIM(Table1[[#This Row],[subcategory]]&amp;""))=0,"Unknown", PROPER(TRIM(Table1[[#This Row],[subcategory]])))</f>
        <v>Kids</v>
      </c>
      <c r="Q2889">
        <v>59.44</v>
      </c>
      <c r="R2889" s="1">
        <f>IF(LEN(TRIM(Q2889&amp;""))=0, "", VALUE(SUBSTITUTE(Q2889,"$","")))</f>
        <v>59.44</v>
      </c>
      <c r="S2889">
        <v>1</v>
      </c>
      <c r="T2889">
        <f>IF(LEN(TRIM(S2889&amp;""))=0, "", VALUE(S2889))</f>
        <v>1</v>
      </c>
      <c r="U2889">
        <v>59.44</v>
      </c>
      <c r="V2889" s="1">
        <f>IF(LEN(TRIM(U2889&amp;""))=0, "", VALUE(SUBSTITUTE(U2889,"$","")))</f>
        <v>59.44</v>
      </c>
      <c r="W2889" s="4" t="s">
        <v>3860</v>
      </c>
      <c r="X2889" s="4">
        <f>IF(LEN(TRIM(W2889&amp;""))=0, "", VALUE(SUBSTITUTE(W2889,"$","")))</f>
        <v>55.398079999999901</v>
      </c>
      <c r="Y2889" s="5" t="s">
        <v>3859</v>
      </c>
      <c r="Z2889" s="4" cm="1">
        <f t="array" ref="Z2889">IF(
    LEN(TRIM(Y2889&amp;""))=0,
        IF(AND(ISNUMBER(net_sales_clean), ISNUMBER(profit_clean)),
            net_sales_clean - profit_clean,
            ""
        ),
    VALUE(SUBSTITUTE(Y2889,"$",""))
)</f>
        <v>36.615016319912698</v>
      </c>
      <c r="AA2889" s="5" t="s">
        <v>3858</v>
      </c>
      <c r="AB2889" s="4" cm="1">
        <f t="array" ref="AB2889">IF(
    LEN(TRIM(AA2889&amp;""))=0,
        IF(AND(ISNUMBER(net_sales_clean), ISNUMBER(cost_clean)),
            net_sales_clean - cost_clean,
            ""
        ),
    VALUE(SUBSTITUTE(AA2889,"$",""))
)</f>
        <v>18.783063680087199</v>
      </c>
      <c r="AC2889">
        <v>7</v>
      </c>
      <c r="AD2889">
        <f>IF(LEN(TRIM(AC2889&amp;""))=0, "", VALUE(AC2889))</f>
        <v>7</v>
      </c>
      <c r="AE2889">
        <v>5</v>
      </c>
      <c r="AF2889">
        <f>IF(LEN(TRIM(AE2889&amp;""))=0, "", VALUE(AE2889))</f>
        <v>5</v>
      </c>
      <c r="AG2889">
        <v>0</v>
      </c>
      <c r="AH2889">
        <f>IF(
    OR(U2889&lt;0, W2889&lt;0, Y2889&lt;0, AA2889&lt;0),
        1,
        IF(LEN(TRIM(AG2889&amp;""))=0, "", AG2889)
)</f>
        <v>0</v>
      </c>
      <c r="AI2889" t="str">
        <f>IF(
    COUNT(Q2889,V2889,X2889,Z2889,AB2889)=0,
        "Not Usable",
    IF(
        COUNT(Q2889,V2889,X2889,Z2889,AB2889)&lt;5,
            "Incomplete",
            IF(
                MIN(Q2889,V2889,X2889,Z2889,AB2889)=0,
                    "Incomplete",
                    "Complete"
            )
    )
)</f>
        <v>Complete</v>
      </c>
    </row>
    <row r="2890" spans="1:35" x14ac:dyDescent="0.3">
      <c r="A2890">
        <v>58485</v>
      </c>
      <c r="B2890" s="6">
        <v>45351.942731481482</v>
      </c>
      <c r="C2890" s="3">
        <f>INT(B2890)</f>
        <v>45351</v>
      </c>
      <c r="D2890" s="2">
        <f>MOD(B2890,1)</f>
        <v>0.942731481482042</v>
      </c>
      <c r="E2890">
        <v>73</v>
      </c>
      <c r="F2890" t="s">
        <v>8</v>
      </c>
      <c r="G2890" t="str">
        <f xml:space="preserve"> PROPER(TRIM(CLEAN(SUBSTITUTE(F2890,CHAR(160)," "))))</f>
        <v>West</v>
      </c>
      <c r="H2890" t="s">
        <v>27</v>
      </c>
      <c r="I2890" t="str">
        <f>PROPER(TRIM(CLEAN((SUBSTITUTE(H2890,"-"," ")))))</f>
        <v>In Store</v>
      </c>
      <c r="J2890">
        <v>13460</v>
      </c>
      <c r="K2890" t="s">
        <v>14</v>
      </c>
      <c r="L2890" t="str">
        <f xml:space="preserve"> PROPER(TRIM(CLEAN(SUBSTITUTE(K2890,CHAR(160)," "))))</f>
        <v>Consumer</v>
      </c>
      <c r="M2890" t="s">
        <v>16</v>
      </c>
      <c r="N2890" t="str">
        <f xml:space="preserve"> PROPER(TRIM(CLEAN(SUBSTITUTE(M2890,CHAR(160)," "))))</f>
        <v>Grocery</v>
      </c>
      <c r="O2890" t="s">
        <v>24</v>
      </c>
      <c r="P2890" t="str">
        <f>IF(LEN(TRIM(Table1[[#This Row],[subcategory]]&amp;""))=0,"Unknown", PROPER(TRIM(Table1[[#This Row],[subcategory]])))</f>
        <v>Snacks</v>
      </c>
      <c r="Q2890">
        <v>30.68</v>
      </c>
      <c r="R2890" s="1">
        <f>IF(LEN(TRIM(Q2890&amp;""))=0, "", VALUE(SUBSTITUTE(Q2890,"$","")))</f>
        <v>30.68</v>
      </c>
      <c r="S2890">
        <v>1</v>
      </c>
      <c r="T2890">
        <f>IF(LEN(TRIM(S2890&amp;""))=0, "", VALUE(S2890))</f>
        <v>1</v>
      </c>
      <c r="U2890">
        <v>30.68</v>
      </c>
      <c r="V2890" s="1">
        <f>IF(LEN(TRIM(U2890&amp;""))=0, "", VALUE(SUBSTITUTE(U2890,"$","")))</f>
        <v>30.68</v>
      </c>
      <c r="W2890" s="1">
        <v>15.462719999999999</v>
      </c>
      <c r="X2890" s="1">
        <f>IF(LEN(TRIM(W2890&amp;""))=0, "", VALUE(SUBSTITUTE(W2890,"$","")))</f>
        <v>15.462719999999999</v>
      </c>
      <c r="Y2890" s="5" t="s">
        <v>3857</v>
      </c>
      <c r="Z2890" s="4" cm="1">
        <f t="array" ref="Z2890">IF(
    LEN(TRIM(Y2890&amp;""))=0,
        IF(AND(ISNUMBER(net_sales_clean), ISNUMBER(profit_clean)),
            net_sales_clean - profit_clean,
            ""
        ),
    VALUE(SUBSTITUTE(Y2890,"$",""))
)</f>
        <v>10.4870640593675</v>
      </c>
      <c r="AA2890" s="5" t="s">
        <v>3856</v>
      </c>
      <c r="AB2890" s="4" cm="1">
        <f t="array" ref="AB2890">IF(
    LEN(TRIM(AA2890&amp;""))=0,
        IF(AND(ISNUMBER(net_sales_clean), ISNUMBER(cost_clean)),
            net_sales_clean - cost_clean,
            ""
        ),
    VALUE(SUBSTITUTE(AA2890,"$",""))
)</f>
        <v>4.9756559406324197</v>
      </c>
      <c r="AC2890">
        <v>8</v>
      </c>
      <c r="AD2890">
        <f>IF(LEN(TRIM(AC2890&amp;""))=0, "", VALUE(AC2890))</f>
        <v>8</v>
      </c>
      <c r="AE2890">
        <v>5</v>
      </c>
      <c r="AF2890">
        <f>IF(LEN(TRIM(AE2890&amp;""))=0, "", VALUE(AE2890))</f>
        <v>5</v>
      </c>
      <c r="AG2890">
        <v>0</v>
      </c>
      <c r="AH2890">
        <f>IF(
    OR(U2890&lt;0, W2890&lt;0, Y2890&lt;0, AA2890&lt;0),
        1,
        IF(LEN(TRIM(AG2890&amp;""))=0, "", AG2890)
)</f>
        <v>0</v>
      </c>
      <c r="AI2890" t="str">
        <f>IF(
    COUNT(Q2890,V2890,X2890,Z2890,AB2890)=0,
        "Not Usable",
    IF(
        COUNT(Q2890,V2890,X2890,Z2890,AB2890)&lt;5,
            "Incomplete",
            IF(
                MIN(Q2890,V2890,X2890,Z2890,AB2890)=0,
                    "Incomplete",
                    "Complete"
            )
    )
)</f>
        <v>Complete</v>
      </c>
    </row>
    <row r="2891" spans="1:35" x14ac:dyDescent="0.3">
      <c r="A2891">
        <v>51253</v>
      </c>
      <c r="B2891" s="6">
        <v>45055.779039351852</v>
      </c>
      <c r="C2891" s="3">
        <f>INT(B2891)</f>
        <v>45055</v>
      </c>
      <c r="D2891" s="2">
        <f>MOD(B2891,1)</f>
        <v>0.77903935185167938</v>
      </c>
      <c r="E2891">
        <v>44</v>
      </c>
      <c r="F2891" t="s">
        <v>13</v>
      </c>
      <c r="G2891" t="str">
        <f xml:space="preserve"> PROPER(TRIM(CLEAN(SUBSTITUTE(F2891,CHAR(160)," "))))</f>
        <v>Northeast</v>
      </c>
      <c r="H2891" t="s">
        <v>17</v>
      </c>
      <c r="I2891" t="str">
        <f>PROPER(TRIM(CLEAN((SUBSTITUTE(H2891,"-"," ")))))</f>
        <v>Online</v>
      </c>
      <c r="J2891">
        <v>24891</v>
      </c>
      <c r="K2891" t="s">
        <v>6</v>
      </c>
      <c r="L2891" t="str">
        <f xml:space="preserve"> PROPER(TRIM(CLEAN(SUBSTITUTE(K2891,CHAR(160)," "))))</f>
        <v>Corporate</v>
      </c>
      <c r="M2891" t="s">
        <v>19</v>
      </c>
      <c r="N2891" t="str">
        <f xml:space="preserve"> PROPER(TRIM(CLEAN(SUBSTITUTE(M2891,CHAR(160)," "))))</f>
        <v>Apparel</v>
      </c>
      <c r="O2891" t="s">
        <v>20</v>
      </c>
      <c r="P2891" t="str">
        <f>IF(LEN(TRIM(Table1[[#This Row],[subcategory]]&amp;""))=0,"Unknown", PROPER(TRIM(Table1[[#This Row],[subcategory]])))</f>
        <v>Women</v>
      </c>
      <c r="Q2891">
        <v>84.03</v>
      </c>
      <c r="R2891" s="1">
        <f>IF(LEN(TRIM(Q2891&amp;""))=0, "", VALUE(SUBSTITUTE(Q2891,"$","")))</f>
        <v>84.03</v>
      </c>
      <c r="S2891">
        <v>2</v>
      </c>
      <c r="T2891">
        <f>IF(LEN(TRIM(S2891&amp;""))=0, "", VALUE(S2891))</f>
        <v>2</v>
      </c>
      <c r="U2891">
        <v>168.06</v>
      </c>
      <c r="V2891" s="1">
        <f>IF(LEN(TRIM(U2891&amp;""))=0, "", VALUE(SUBSTITUTE(U2891,"$","")))</f>
        <v>168.06</v>
      </c>
      <c r="W2891" s="4" t="s">
        <v>3855</v>
      </c>
      <c r="X2891" s="4">
        <f>IF(LEN(TRIM(W2891&amp;""))=0, "", VALUE(SUBSTITUTE(W2891,"$","")))</f>
        <v>108.90288</v>
      </c>
      <c r="Y2891" s="5" t="s">
        <v>3854</v>
      </c>
      <c r="Z2891" s="4" cm="1">
        <f t="array" ref="Z2891">IF(
    LEN(TRIM(Y2891&amp;""))=0,
        IF(AND(ISNUMBER(net_sales_clean), ISNUMBER(profit_clean)),
            net_sales_clean - profit_clean,
            ""
        ),
    VALUE(SUBSTITUTE(Y2891,"$",""))
)</f>
        <v>73.010293474207899</v>
      </c>
      <c r="AA2891" s="5" t="s">
        <v>3853</v>
      </c>
      <c r="AB2891" s="4" cm="1">
        <f t="array" ref="AB2891">IF(
    LEN(TRIM(AA2891&amp;""))=0,
        IF(AND(ISNUMBER(net_sales_clean), ISNUMBER(cost_clean)),
            net_sales_clean - cost_clean,
            ""
        ),
    VALUE(SUBSTITUTE(AA2891,"$",""))
)</f>
        <v>35.892586525791998</v>
      </c>
      <c r="AC2891">
        <v>5</v>
      </c>
      <c r="AD2891">
        <f>IF(LEN(TRIM(AC2891&amp;""))=0, "", VALUE(AC2891))</f>
        <v>5</v>
      </c>
      <c r="AE2891">
        <v>4</v>
      </c>
      <c r="AF2891">
        <f>IF(LEN(TRIM(AE2891&amp;""))=0, "", VALUE(AE2891))</f>
        <v>4</v>
      </c>
      <c r="AG2891">
        <v>1</v>
      </c>
      <c r="AH2891">
        <f>IF(
    OR(U2891&lt;0, W2891&lt;0, Y2891&lt;0, AA2891&lt;0),
        1,
        IF(LEN(TRIM(AG2891&amp;""))=0, "", AG2891)
)</f>
        <v>1</v>
      </c>
      <c r="AI2891" t="str">
        <f>IF(
    COUNT(Q2891,V2891,X2891,Z2891,AB2891)=0,
        "Not Usable",
    IF(
        COUNT(Q2891,V2891,X2891,Z2891,AB2891)&lt;5,
            "Incomplete",
            IF(
                MIN(Q2891,V2891,X2891,Z2891,AB2891)=0,
                    "Incomplete",
                    "Complete"
            )
    )
)</f>
        <v>Complete</v>
      </c>
    </row>
    <row r="2892" spans="1:35" x14ac:dyDescent="0.3">
      <c r="A2892">
        <v>42185</v>
      </c>
      <c r="B2892" s="6">
        <v>45377.86787037037</v>
      </c>
      <c r="C2892" s="3">
        <f>INT(B2892)</f>
        <v>45377</v>
      </c>
      <c r="D2892" s="2">
        <f>MOD(B2892,1)</f>
        <v>0.86787037036992842</v>
      </c>
      <c r="E2892">
        <v>61</v>
      </c>
      <c r="F2892" t="s">
        <v>21</v>
      </c>
      <c r="G2892" t="str">
        <f xml:space="preserve"> PROPER(TRIM(CLEAN(SUBSTITUTE(F2892,CHAR(160)," "))))</f>
        <v>Midwest</v>
      </c>
      <c r="H2892" t="s">
        <v>30</v>
      </c>
      <c r="I2892" t="str">
        <f>PROPER(TRIM(CLEAN((SUBSTITUTE(H2892,"-"," ")))))</f>
        <v>Mobile App</v>
      </c>
      <c r="J2892">
        <v>7659</v>
      </c>
      <c r="K2892" t="s">
        <v>10</v>
      </c>
      <c r="L2892" t="str">
        <f xml:space="preserve"> PROPER(TRIM(CLEAN(SUBSTITUTE(K2892,CHAR(160)," "))))</f>
        <v>Consumer</v>
      </c>
      <c r="M2892" t="s">
        <v>19</v>
      </c>
      <c r="N2892" t="str">
        <f xml:space="preserve"> PROPER(TRIM(CLEAN(SUBSTITUTE(M2892,CHAR(160)," "))))</f>
        <v>Apparel</v>
      </c>
      <c r="P2892" t="str">
        <f>IF(LEN(TRIM(Table1[[#This Row],[subcategory]]&amp;""))=0,"Unknown", PROPER(TRIM(Table1[[#This Row],[subcategory]])))</f>
        <v>Unknown</v>
      </c>
      <c r="Q2892">
        <v>93.98</v>
      </c>
      <c r="R2892" s="1">
        <f>IF(LEN(TRIM(Q2892&amp;""))=0, "", VALUE(SUBSTITUTE(Q2892,"$","")))</f>
        <v>93.98</v>
      </c>
      <c r="S2892">
        <v>3</v>
      </c>
      <c r="T2892">
        <f>IF(LEN(TRIM(S2892&amp;""))=0, "", VALUE(S2892))</f>
        <v>3</v>
      </c>
      <c r="U2892">
        <v>281.94</v>
      </c>
      <c r="V2892" s="1">
        <f>IF(LEN(TRIM(U2892&amp;""))=0, "", VALUE(SUBSTITUTE(U2892,"$","")))</f>
        <v>281.94</v>
      </c>
      <c r="W2892" s="1">
        <v>261.92225999999999</v>
      </c>
      <c r="X2892" s="1">
        <f>IF(LEN(TRIM(W2892&amp;""))=0, "", VALUE(SUBSTITUTE(W2892,"$","")))</f>
        <v>261.92225999999999</v>
      </c>
      <c r="Y2892" s="5" t="s">
        <v>3852</v>
      </c>
      <c r="Z2892" s="4" cm="1">
        <f t="array" ref="Z2892">IF(
    LEN(TRIM(Y2892&amp;""))=0,
        IF(AND(ISNUMBER(net_sales_clean), ISNUMBER(profit_clean)),
            net_sales_clean - profit_clean,
            ""
        ),
    VALUE(SUBSTITUTE(Y2892,"$",""))
)</f>
        <v>193.57107187398401</v>
      </c>
      <c r="AA2892" s="5" t="s">
        <v>3851</v>
      </c>
      <c r="AB2892" s="4" cm="1">
        <f t="array" ref="AB2892">IF(
    LEN(TRIM(AA2892&amp;""))=0,
        IF(AND(ISNUMBER(net_sales_clean), ISNUMBER(cost_clean)),
            net_sales_clean - cost_clean,
            ""
        ),
    VALUE(SUBSTITUTE(AA2892,"$",""))
)</f>
        <v>68.351188126015799</v>
      </c>
      <c r="AC2892">
        <v>2</v>
      </c>
      <c r="AD2892">
        <f>IF(LEN(TRIM(AC2892&amp;""))=0, "", VALUE(AC2892))</f>
        <v>2</v>
      </c>
      <c r="AE2892">
        <v>2</v>
      </c>
      <c r="AF2892">
        <f>IF(LEN(TRIM(AE2892&amp;""))=0, "", VALUE(AE2892))</f>
        <v>2</v>
      </c>
      <c r="AG2892">
        <v>0</v>
      </c>
      <c r="AH2892">
        <f>IF(
    OR(U2892&lt;0, W2892&lt;0, Y2892&lt;0, AA2892&lt;0),
        1,
        IF(LEN(TRIM(AG2892&amp;""))=0, "", AG2892)
)</f>
        <v>0</v>
      </c>
      <c r="AI2892" t="str">
        <f>IF(
    COUNT(Q2892,V2892,X2892,Z2892,AB2892)=0,
        "Not Usable",
    IF(
        COUNT(Q2892,V2892,X2892,Z2892,AB2892)&lt;5,
            "Incomplete",
            IF(
                MIN(Q2892,V2892,X2892,Z2892,AB2892)=0,
                    "Incomplete",
                    "Complete"
            )
    )
)</f>
        <v>Complete</v>
      </c>
    </row>
    <row r="2893" spans="1:35" x14ac:dyDescent="0.3">
      <c r="A2893">
        <v>25043</v>
      </c>
      <c r="B2893" s="6">
        <v>45330.080914351849</v>
      </c>
      <c r="C2893" s="3">
        <f>INT(B2893)</f>
        <v>45330</v>
      </c>
      <c r="D2893" s="2">
        <f>MOD(B2893,1)</f>
        <v>8.091435184906004E-2</v>
      </c>
      <c r="E2893">
        <v>4</v>
      </c>
      <c r="F2893" t="s">
        <v>15</v>
      </c>
      <c r="G2893" t="str">
        <f xml:space="preserve"> PROPER(TRIM(CLEAN(SUBSTITUTE(F2893,CHAR(160)," "))))</f>
        <v>West</v>
      </c>
      <c r="H2893" t="s">
        <v>11</v>
      </c>
      <c r="I2893" t="str">
        <f>PROPER(TRIM(CLEAN((SUBSTITUTE(H2893,"-"," ")))))</f>
        <v>Online</v>
      </c>
      <c r="J2893">
        <v>19303</v>
      </c>
      <c r="K2893" t="s">
        <v>14</v>
      </c>
      <c r="L2893" t="str">
        <f xml:space="preserve"> PROPER(TRIM(CLEAN(SUBSTITUTE(K2893,CHAR(160)," "))))</f>
        <v>Consumer</v>
      </c>
      <c r="M2893" t="s">
        <v>16</v>
      </c>
      <c r="N2893" t="str">
        <f xml:space="preserve"> PROPER(TRIM(CLEAN(SUBSTITUTE(M2893,CHAR(160)," "))))</f>
        <v>Grocery</v>
      </c>
      <c r="O2893" t="s">
        <v>37</v>
      </c>
      <c r="P2893" t="str">
        <f>IF(LEN(TRIM(Table1[[#This Row],[subcategory]]&amp;""))=0,"Unknown", PROPER(TRIM(Table1[[#This Row],[subcategory]])))</f>
        <v>Produce</v>
      </c>
      <c r="Q2893">
        <v>50.8</v>
      </c>
      <c r="R2893" s="1">
        <f>IF(LEN(TRIM(Q2893&amp;""))=0, "", VALUE(SUBSTITUTE(Q2893,"$","")))</f>
        <v>50.8</v>
      </c>
      <c r="S2893">
        <v>0</v>
      </c>
      <c r="T2893">
        <f>IF(LEN(TRIM(S2893&amp;""))=0, "", VALUE(S2893))</f>
        <v>0</v>
      </c>
      <c r="U2893">
        <v>0</v>
      </c>
      <c r="V2893" s="1">
        <f>IF(LEN(TRIM(U2893&amp;""))=0, "", VALUE(SUBSTITUTE(U2893,"$","")))</f>
        <v>0</v>
      </c>
      <c r="W2893" s="1">
        <v>0</v>
      </c>
      <c r="X2893" s="1">
        <f>IF(LEN(TRIM(W2893&amp;""))=0, "", VALUE(SUBSTITUTE(W2893,"$","")))</f>
        <v>0</v>
      </c>
      <c r="Y2893">
        <v>0</v>
      </c>
      <c r="Z2893" s="1" cm="1">
        <f t="array" ref="Z2893">IF(
    LEN(TRIM(Y2893&amp;""))=0,
        IF(AND(ISNUMBER(net_sales_clean), ISNUMBER(profit_clean)),
            net_sales_clean - profit_clean,
            ""
        ),
    VALUE(SUBSTITUTE(Y2893,"$",""))
)</f>
        <v>0</v>
      </c>
      <c r="AA2893">
        <v>0</v>
      </c>
      <c r="AB2893" s="1" cm="1">
        <f t="array" ref="AB2893">IF(
    LEN(TRIM(AA2893&amp;""))=0,
        IF(AND(ISNUMBER(net_sales_clean), ISNUMBER(cost_clean)),
            net_sales_clean - cost_clean,
            ""
        ),
    VALUE(SUBSTITUTE(AA2893,"$",""))
)</f>
        <v>0</v>
      </c>
      <c r="AC2893">
        <v>5</v>
      </c>
      <c r="AD2893">
        <f>IF(LEN(TRIM(AC2893&amp;""))=0, "", VALUE(AC2893))</f>
        <v>5</v>
      </c>
      <c r="AE2893">
        <v>5</v>
      </c>
      <c r="AF2893">
        <f>IF(LEN(TRIM(AE2893&amp;""))=0, "", VALUE(AE2893))</f>
        <v>5</v>
      </c>
      <c r="AG2893">
        <v>0</v>
      </c>
      <c r="AH2893">
        <f>IF(
    OR(U2893&lt;0, W2893&lt;0, Y2893&lt;0, AA2893&lt;0),
        1,
        IF(LEN(TRIM(AG2893&amp;""))=0, "", AG2893)
)</f>
        <v>0</v>
      </c>
      <c r="AI2893" t="str">
        <f>IF(
    COUNT(Q2893,V2893,X2893,Z2893,AB2893)=0,
        "Not Usable",
    IF(
        COUNT(Q2893,V2893,X2893,Z2893,AB2893)&lt;5,
            "Incomplete",
            IF(
                MIN(Q2893,V2893,X2893,Z2893,AB2893)=0,
                    "Incomplete",
                    "Complete"
            )
    )
)</f>
        <v>Incomplete</v>
      </c>
    </row>
    <row r="2894" spans="1:35" x14ac:dyDescent="0.3">
      <c r="A2894">
        <v>6020</v>
      </c>
      <c r="B2894" s="6">
        <v>45182.46738425926</v>
      </c>
      <c r="C2894" s="3">
        <f>INT(B2894)</f>
        <v>45182</v>
      </c>
      <c r="D2894" s="2">
        <f>MOD(B2894,1)</f>
        <v>0.46738425926014315</v>
      </c>
      <c r="E2894">
        <v>14</v>
      </c>
      <c r="F2894" t="s">
        <v>15</v>
      </c>
      <c r="G2894" t="str">
        <f xml:space="preserve"> PROPER(TRIM(CLEAN(SUBSTITUTE(F2894,CHAR(160)," "))))</f>
        <v>West</v>
      </c>
      <c r="H2894" t="s">
        <v>3</v>
      </c>
      <c r="I2894" t="str">
        <f>PROPER(TRIM(CLEAN((SUBSTITUTE(H2894,"-"," ")))))</f>
        <v>Phone</v>
      </c>
      <c r="J2894">
        <v>19488</v>
      </c>
      <c r="K2894" t="s">
        <v>14</v>
      </c>
      <c r="L2894" t="str">
        <f xml:space="preserve"> PROPER(TRIM(CLEAN(SUBSTITUTE(K2894,CHAR(160)," "))))</f>
        <v>Consumer</v>
      </c>
      <c r="M2894" t="s">
        <v>9</v>
      </c>
      <c r="N2894" t="str">
        <f xml:space="preserve"> PROPER(TRIM(CLEAN(SUBSTITUTE(M2894,CHAR(160)," "))))</f>
        <v>Home</v>
      </c>
      <c r="O2894" t="s">
        <v>38</v>
      </c>
      <c r="P2894" t="str">
        <f>IF(LEN(TRIM(Table1[[#This Row],[subcategory]]&amp;""))=0,"Unknown", PROPER(TRIM(Table1[[#This Row],[subcategory]])))</f>
        <v>Kitchen</v>
      </c>
      <c r="Q2894">
        <v>63.7</v>
      </c>
      <c r="R2894" s="1">
        <f>IF(LEN(TRIM(Q2894&amp;""))=0, "", VALUE(SUBSTITUTE(Q2894,"$","")))</f>
        <v>63.7</v>
      </c>
      <c r="S2894">
        <v>5</v>
      </c>
      <c r="T2894">
        <f>IF(LEN(TRIM(S2894&amp;""))=0, "", VALUE(S2894))</f>
        <v>5</v>
      </c>
      <c r="U2894">
        <v>318.5</v>
      </c>
      <c r="V2894" s="1">
        <f>IF(LEN(TRIM(U2894&amp;""))=0, "", VALUE(SUBSTITUTE(U2894,"$","")))</f>
        <v>318.5</v>
      </c>
      <c r="W2894" s="1">
        <v>262.12549999999999</v>
      </c>
      <c r="X2894" s="1">
        <f>IF(LEN(TRIM(W2894&amp;""))=0, "", VALUE(SUBSTITUTE(W2894,"$","")))</f>
        <v>262.12549999999999</v>
      </c>
      <c r="Z2894" s="1" t="str" cm="1">
        <f t="array" ref="Z2894">IF(
    LEN(TRIM(Y2894&amp;""))=0,
        IF(AND(ISNUMBER(net_sales_clean), ISNUMBER(profit_clean)),
            net_sales_clean - profit_clean,
            ""
        ),
    VALUE(SUBSTITUTE(Y2894,"$",""))
)</f>
        <v/>
      </c>
      <c r="AB2894" s="1" t="str" cm="1">
        <f t="array" ref="AB2894">IF(
    LEN(TRIM(AA2894&amp;""))=0,
        IF(AND(ISNUMBER(net_sales_clean), ISNUMBER(cost_clean)),
            net_sales_clean - cost_clean,
            ""
        ),
    VALUE(SUBSTITUTE(AA2894,"$",""))
)</f>
        <v/>
      </c>
      <c r="AC2894">
        <v>9</v>
      </c>
      <c r="AD2894">
        <f>IF(LEN(TRIM(AC2894&amp;""))=0, "", VALUE(AC2894))</f>
        <v>9</v>
      </c>
      <c r="AE2894">
        <v>5</v>
      </c>
      <c r="AF2894">
        <f>IF(LEN(TRIM(AE2894&amp;""))=0, "", VALUE(AE2894))</f>
        <v>5</v>
      </c>
      <c r="AG2894">
        <v>0</v>
      </c>
      <c r="AH2894">
        <f>IF(
    OR(U2894&lt;0, W2894&lt;0, Y2894&lt;0, AA2894&lt;0),
        1,
        IF(LEN(TRIM(AG2894&amp;""))=0, "", AG2894)
)</f>
        <v>0</v>
      </c>
      <c r="AI2894" t="str">
        <f>IF(
    COUNT(Q2894,V2894,X2894,Z2894,AB2894)=0,
        "Not Usable",
    IF(
        COUNT(Q2894,V2894,X2894,Z2894,AB2894)&lt;5,
            "Incomplete",
            IF(
                MIN(Q2894,V2894,X2894,Z2894,AB2894)=0,
                    "Incomplete",
                    "Complete"
            )
    )
)</f>
        <v>Incomplete</v>
      </c>
    </row>
    <row r="2895" spans="1:35" x14ac:dyDescent="0.3">
      <c r="A2895">
        <v>37349</v>
      </c>
      <c r="B2895" s="6">
        <v>45169.200057870374</v>
      </c>
      <c r="C2895" s="3">
        <f>INT(B2895)</f>
        <v>45169</v>
      </c>
      <c r="D2895" s="2">
        <f>MOD(B2895,1)</f>
        <v>0.20005787037371192</v>
      </c>
      <c r="E2895">
        <v>31</v>
      </c>
      <c r="F2895" t="s">
        <v>13</v>
      </c>
      <c r="G2895" t="str">
        <f xml:space="preserve"> PROPER(TRIM(CLEAN(SUBSTITUTE(F2895,CHAR(160)," "))))</f>
        <v>Northeast</v>
      </c>
      <c r="H2895" t="s">
        <v>7</v>
      </c>
      <c r="I2895" t="str">
        <f>PROPER(TRIM(CLEAN((SUBSTITUTE(H2895,"-"," ")))))</f>
        <v>In Store</v>
      </c>
      <c r="J2895">
        <v>6291</v>
      </c>
      <c r="K2895" t="s">
        <v>6</v>
      </c>
      <c r="L2895" t="str">
        <f xml:space="preserve"> PROPER(TRIM(CLEAN(SUBSTITUTE(K2895,CHAR(160)," "))))</f>
        <v>Corporate</v>
      </c>
      <c r="M2895" t="s">
        <v>16</v>
      </c>
      <c r="N2895" t="str">
        <f xml:space="preserve"> PROPER(TRIM(CLEAN(SUBSTITUTE(M2895,CHAR(160)," "))))</f>
        <v>Grocery</v>
      </c>
      <c r="O2895" t="s">
        <v>28</v>
      </c>
      <c r="P2895" t="str">
        <f>IF(LEN(TRIM(Table1[[#This Row],[subcategory]]&amp;""))=0,"Unknown", PROPER(TRIM(Table1[[#This Row],[subcategory]])))</f>
        <v>Pantry</v>
      </c>
      <c r="Q2895">
        <v>140.87</v>
      </c>
      <c r="R2895" s="1">
        <f>IF(LEN(TRIM(Q2895&amp;""))=0, "", VALUE(SUBSTITUTE(Q2895,"$","")))</f>
        <v>140.87</v>
      </c>
      <c r="S2895">
        <v>1</v>
      </c>
      <c r="T2895">
        <f>IF(LEN(TRIM(S2895&amp;""))=0, "", VALUE(S2895))</f>
        <v>1</v>
      </c>
      <c r="U2895">
        <v>140.87</v>
      </c>
      <c r="V2895" s="1">
        <f>IF(LEN(TRIM(U2895&amp;""))=0, "", VALUE(SUBSTITUTE(U2895,"$","")))</f>
        <v>140.87</v>
      </c>
      <c r="W2895" s="4" t="s">
        <v>3850</v>
      </c>
      <c r="X2895" s="4">
        <f>IF(LEN(TRIM(W2895&amp;""))=0, "", VALUE(SUBSTITUTE(W2895,"$","")))</f>
        <v>122.13428999999999</v>
      </c>
      <c r="Y2895" s="5" t="s">
        <v>3849</v>
      </c>
      <c r="Z2895" s="4" cm="1">
        <f t="array" ref="Z2895">IF(
    LEN(TRIM(Y2895&amp;""))=0,
        IF(AND(ISNUMBER(net_sales_clean), ISNUMBER(profit_clean)),
            net_sales_clean - profit_clean,
            ""
        ),
    VALUE(SUBSTITUTE(Y2895,"$",""))
)</f>
        <v>92.731010379620699</v>
      </c>
      <c r="AA2895" s="5" t="s">
        <v>3848</v>
      </c>
      <c r="AB2895" s="4" cm="1">
        <f t="array" ref="AB2895">IF(
    LEN(TRIM(AA2895&amp;""))=0,
        IF(AND(ISNUMBER(net_sales_clean), ISNUMBER(cost_clean)),
            net_sales_clean - cost_clean,
            ""
        ),
    VALUE(SUBSTITUTE(AA2895,"$",""))
)</f>
        <v>29.403279620379202</v>
      </c>
      <c r="AC2895">
        <v>1</v>
      </c>
      <c r="AD2895">
        <f>IF(LEN(TRIM(AC2895&amp;""))=0, "", VALUE(AC2895))</f>
        <v>1</v>
      </c>
      <c r="AE2895">
        <v>1</v>
      </c>
      <c r="AF2895">
        <f>IF(LEN(TRIM(AE2895&amp;""))=0, "", VALUE(AE2895))</f>
        <v>1</v>
      </c>
      <c r="AG2895">
        <v>0</v>
      </c>
      <c r="AH2895">
        <f>IF(
    OR(U2895&lt;0, W2895&lt;0, Y2895&lt;0, AA2895&lt;0),
        1,
        IF(LEN(TRIM(AG2895&amp;""))=0, "", AG2895)
)</f>
        <v>0</v>
      </c>
      <c r="AI2895" t="str">
        <f>IF(
    COUNT(Q2895,V2895,X2895,Z2895,AB2895)=0,
        "Not Usable",
    IF(
        COUNT(Q2895,V2895,X2895,Z2895,AB2895)&lt;5,
            "Incomplete",
            IF(
                MIN(Q2895,V2895,X2895,Z2895,AB2895)=0,
                    "Incomplete",
                    "Complete"
            )
    )
)</f>
        <v>Complete</v>
      </c>
    </row>
    <row r="2896" spans="1:35" x14ac:dyDescent="0.3">
      <c r="A2896">
        <v>35716</v>
      </c>
      <c r="B2896" s="6">
        <v>45648.019386574073</v>
      </c>
      <c r="C2896" s="3">
        <f>INT(B2896)</f>
        <v>45648</v>
      </c>
      <c r="D2896" s="2">
        <f>MOD(B2896,1)</f>
        <v>1.9386574072996154E-2</v>
      </c>
      <c r="E2896">
        <v>58</v>
      </c>
      <c r="F2896" t="s">
        <v>13</v>
      </c>
      <c r="G2896" t="str">
        <f xml:space="preserve"> PROPER(TRIM(CLEAN(SUBSTITUTE(F2896,CHAR(160)," "))))</f>
        <v>Northeast</v>
      </c>
      <c r="H2896" t="s">
        <v>7</v>
      </c>
      <c r="I2896" t="str">
        <f>PROPER(TRIM(CLEAN((SUBSTITUTE(H2896,"-"," ")))))</f>
        <v>In Store</v>
      </c>
      <c r="J2896">
        <v>2063</v>
      </c>
      <c r="K2896" t="s">
        <v>2</v>
      </c>
      <c r="L2896" t="str">
        <f xml:space="preserve"> PROPER(TRIM(CLEAN(SUBSTITUTE(K2896,CHAR(160)," "))))</f>
        <v>Home Office</v>
      </c>
      <c r="M2896" t="s">
        <v>19</v>
      </c>
      <c r="N2896" t="str">
        <f xml:space="preserve"> PROPER(TRIM(CLEAN(SUBSTITUTE(M2896,CHAR(160)," "))))</f>
        <v>Apparel</v>
      </c>
      <c r="O2896" t="s">
        <v>41</v>
      </c>
      <c r="P2896" t="str">
        <f>IF(LEN(TRIM(Table1[[#This Row],[subcategory]]&amp;""))=0,"Unknown", PROPER(TRIM(Table1[[#This Row],[subcategory]])))</f>
        <v>Shoes</v>
      </c>
      <c r="Q2896">
        <v>18.09</v>
      </c>
      <c r="R2896" s="1">
        <f>IF(LEN(TRIM(Q2896&amp;""))=0, "", VALUE(SUBSTITUTE(Q2896,"$","")))</f>
        <v>18.09</v>
      </c>
      <c r="S2896">
        <v>1</v>
      </c>
      <c r="T2896">
        <f>IF(LEN(TRIM(S2896&amp;""))=0, "", VALUE(S2896))</f>
        <v>1</v>
      </c>
      <c r="U2896">
        <v>18.09</v>
      </c>
      <c r="V2896" s="1">
        <f>IF(LEN(TRIM(U2896&amp;""))=0, "", VALUE(SUBSTITUTE(U2896,"$","")))</f>
        <v>18.09</v>
      </c>
      <c r="W2896" s="1">
        <v>17.673929999999999</v>
      </c>
      <c r="X2896" s="1">
        <f>IF(LEN(TRIM(W2896&amp;""))=0, "", VALUE(SUBSTITUTE(W2896,"$","")))</f>
        <v>17.673929999999999</v>
      </c>
      <c r="Y2896" s="5" t="s">
        <v>3847</v>
      </c>
      <c r="Z2896" s="4" cm="1">
        <f t="array" ref="Z2896">IF(
    LEN(TRIM(Y2896&amp;""))=0,
        IF(AND(ISNUMBER(net_sales_clean), ISNUMBER(profit_clean)),
            net_sales_clean - profit_clean,
            ""
        ),
    VALUE(SUBSTITUTE(Y2896,"$",""))
)</f>
        <v>13.852078538658199</v>
      </c>
      <c r="AA2896">
        <v>3.82185146134176</v>
      </c>
      <c r="AB2896" s="1" cm="1">
        <f t="array" ref="AB2896">IF(
    LEN(TRIM(AA2896&amp;""))=0,
        IF(AND(ISNUMBER(net_sales_clean), ISNUMBER(cost_clean)),
            net_sales_clean - cost_clean,
            ""
        ),
    VALUE(SUBSTITUTE(AA2896,"$",""))
)</f>
        <v>3.82185146134176</v>
      </c>
      <c r="AC2896">
        <v>7</v>
      </c>
      <c r="AD2896">
        <f>IF(LEN(TRIM(AC2896&amp;""))=0, "", VALUE(AC2896))</f>
        <v>7</v>
      </c>
      <c r="AF2896" t="str">
        <f>IF(LEN(TRIM(AE2896&amp;""))=0, "", VALUE(AE2896))</f>
        <v/>
      </c>
      <c r="AG2896">
        <v>0</v>
      </c>
      <c r="AH2896">
        <f>IF(
    OR(U2896&lt;0, W2896&lt;0, Y2896&lt;0, AA2896&lt;0),
        1,
        IF(LEN(TRIM(AG2896&amp;""))=0, "", AG2896)
)</f>
        <v>0</v>
      </c>
      <c r="AI2896" t="str">
        <f>IF(
    COUNT(Q2896,V2896,X2896,Z2896,AB2896)=0,
        "Not Usable",
    IF(
        COUNT(Q2896,V2896,X2896,Z2896,AB2896)&lt;5,
            "Incomplete",
            IF(
                MIN(Q2896,V2896,X2896,Z2896,AB2896)=0,
                    "Incomplete",
                    "Complete"
            )
    )
)</f>
        <v>Complete</v>
      </c>
    </row>
    <row r="2897" spans="1:35" x14ac:dyDescent="0.3">
      <c r="A2897">
        <v>11479</v>
      </c>
      <c r="B2897" s="6">
        <v>45900.411597222221</v>
      </c>
      <c r="C2897" s="3">
        <f>INT(B2897)</f>
        <v>45900</v>
      </c>
      <c r="D2897" s="2">
        <f>MOD(B2897,1)</f>
        <v>0.41159722222073469</v>
      </c>
      <c r="E2897">
        <v>75</v>
      </c>
      <c r="F2897" t="s">
        <v>4</v>
      </c>
      <c r="G2897" t="str">
        <f xml:space="preserve"> PROPER(TRIM(CLEAN(SUBSTITUTE(F2897,CHAR(160)," "))))</f>
        <v>South</v>
      </c>
      <c r="H2897" t="s">
        <v>17</v>
      </c>
      <c r="I2897" t="str">
        <f>PROPER(TRIM(CLEAN((SUBSTITUTE(H2897,"-"," ")))))</f>
        <v>Online</v>
      </c>
      <c r="J2897">
        <v>16564</v>
      </c>
      <c r="K2897" t="s">
        <v>2</v>
      </c>
      <c r="L2897" t="str">
        <f xml:space="preserve"> PROPER(TRIM(CLEAN(SUBSTITUTE(K2897,CHAR(160)," "))))</f>
        <v>Home Office</v>
      </c>
      <c r="M2897" t="s">
        <v>23</v>
      </c>
      <c r="N2897" t="str">
        <f xml:space="preserve"> PROPER(TRIM(CLEAN(SUBSTITUTE(M2897,CHAR(160)," "))))</f>
        <v>Electronics</v>
      </c>
      <c r="O2897" t="s">
        <v>40</v>
      </c>
      <c r="P2897" t="str">
        <f>IF(LEN(TRIM(Table1[[#This Row],[subcategory]]&amp;""))=0,"Unknown", PROPER(TRIM(Table1[[#This Row],[subcategory]])))</f>
        <v>Accessories</v>
      </c>
      <c r="Q2897">
        <v>50.42</v>
      </c>
      <c r="R2897" s="1">
        <f>IF(LEN(TRIM(Q2897&amp;""))=0, "", VALUE(SUBSTITUTE(Q2897,"$","")))</f>
        <v>50.42</v>
      </c>
      <c r="S2897">
        <v>1</v>
      </c>
      <c r="T2897">
        <f>IF(LEN(TRIM(S2897&amp;""))=0, "", VALUE(S2897))</f>
        <v>1</v>
      </c>
      <c r="U2897">
        <v>50.42</v>
      </c>
      <c r="V2897" s="1">
        <f>IF(LEN(TRIM(U2897&amp;""))=0, "", VALUE(SUBSTITUTE(U2897,"$","")))</f>
        <v>50.42</v>
      </c>
      <c r="X2897" s="1" t="str">
        <f>IF(LEN(TRIM(W2897&amp;""))=0, "", VALUE(SUBSTITUTE(W2897,"$","")))</f>
        <v/>
      </c>
      <c r="Z2897" s="1" t="str" cm="1">
        <f t="array" ref="Z2897">IF(
    LEN(TRIM(Y2897&amp;""))=0,
        IF(AND(ISNUMBER(net_sales_clean), ISNUMBER(profit_clean)),
            net_sales_clean - profit_clean,
            ""
        ),
    VALUE(SUBSTITUTE(Y2897,"$",""))
)</f>
        <v/>
      </c>
      <c r="AB2897" s="1" t="str" cm="1">
        <f t="array" ref="AB2897">IF(
    LEN(TRIM(AA2897&amp;""))=0,
        IF(AND(ISNUMBER(net_sales_clean), ISNUMBER(cost_clean)),
            net_sales_clean - cost_clean,
            ""
        ),
    VALUE(SUBSTITUTE(AA2897,"$",""))
)</f>
        <v/>
      </c>
      <c r="AC2897">
        <v>5</v>
      </c>
      <c r="AD2897">
        <f>IF(LEN(TRIM(AC2897&amp;""))=0, "", VALUE(AC2897))</f>
        <v>5</v>
      </c>
      <c r="AE2897">
        <v>2</v>
      </c>
      <c r="AF2897">
        <f>IF(LEN(TRIM(AE2897&amp;""))=0, "", VALUE(AE2897))</f>
        <v>2</v>
      </c>
      <c r="AG2897">
        <v>0</v>
      </c>
      <c r="AH2897">
        <f>IF(
    OR(U2897&lt;0, W2897&lt;0, Y2897&lt;0, AA2897&lt;0),
        1,
        IF(LEN(TRIM(AG2897&amp;""))=0, "", AG2897)
)</f>
        <v>0</v>
      </c>
      <c r="AI2897" t="str">
        <f>IF(
    COUNT(Q2897,V2897,X2897,Z2897,AB2897)=0,
        "Not Usable",
    IF(
        COUNT(Q2897,V2897,X2897,Z2897,AB2897)&lt;5,
            "Incomplete",
            IF(
                MIN(Q2897,V2897,X2897,Z2897,AB2897)=0,
                    "Incomplete",
                    "Complete"
            )
    )
)</f>
        <v>Incomplete</v>
      </c>
    </row>
    <row r="2898" spans="1:35" x14ac:dyDescent="0.3">
      <c r="A2898">
        <v>38355</v>
      </c>
      <c r="B2898" s="6">
        <v>45446.231412037036</v>
      </c>
      <c r="C2898" s="3">
        <f>INT(B2898)</f>
        <v>45446</v>
      </c>
      <c r="D2898" s="2">
        <f>MOD(B2898,1)</f>
        <v>0.23141203703562496</v>
      </c>
      <c r="E2898">
        <v>68</v>
      </c>
      <c r="F2898" t="s">
        <v>13</v>
      </c>
      <c r="G2898" t="str">
        <f xml:space="preserve"> PROPER(TRIM(CLEAN(SUBSTITUTE(F2898,CHAR(160)," "))))</f>
        <v>Northeast</v>
      </c>
      <c r="H2898" t="s">
        <v>17</v>
      </c>
      <c r="I2898" t="str">
        <f>PROPER(TRIM(CLEAN((SUBSTITUTE(H2898,"-"," ")))))</f>
        <v>Online</v>
      </c>
      <c r="J2898">
        <v>24687</v>
      </c>
      <c r="K2898" t="s">
        <v>10</v>
      </c>
      <c r="L2898" t="str">
        <f xml:space="preserve"> PROPER(TRIM(CLEAN(SUBSTITUTE(K2898,CHAR(160)," "))))</f>
        <v>Consumer</v>
      </c>
      <c r="M2898" t="s">
        <v>16</v>
      </c>
      <c r="N2898" t="str">
        <f xml:space="preserve"> PROPER(TRIM(CLEAN(SUBSTITUTE(M2898,CHAR(160)," "))))</f>
        <v>Grocery</v>
      </c>
      <c r="O2898" t="s">
        <v>37</v>
      </c>
      <c r="P2898" t="str">
        <f>IF(LEN(TRIM(Table1[[#This Row],[subcategory]]&amp;""))=0,"Unknown", PROPER(TRIM(Table1[[#This Row],[subcategory]])))</f>
        <v>Produce</v>
      </c>
      <c r="Q2898">
        <v>49.82</v>
      </c>
      <c r="R2898" s="1">
        <f>IF(LEN(TRIM(Q2898&amp;""))=0, "", VALUE(SUBSTITUTE(Q2898,"$","")))</f>
        <v>49.82</v>
      </c>
      <c r="S2898">
        <v>4</v>
      </c>
      <c r="T2898">
        <f>IF(LEN(TRIM(S2898&amp;""))=0, "", VALUE(S2898))</f>
        <v>4</v>
      </c>
      <c r="U2898">
        <v>199.28</v>
      </c>
      <c r="V2898" s="1">
        <f>IF(LEN(TRIM(U2898&amp;""))=0, "", VALUE(SUBSTITUTE(U2898,"$","")))</f>
        <v>199.28</v>
      </c>
      <c r="W2898" s="1">
        <v>135.11184</v>
      </c>
      <c r="X2898" s="1">
        <f>IF(LEN(TRIM(W2898&amp;""))=0, "", VALUE(SUBSTITUTE(W2898,"$","")))</f>
        <v>135.11184</v>
      </c>
      <c r="Z2898" s="1" t="str" cm="1">
        <f t="array" ref="Z2898">IF(
    LEN(TRIM(Y2898&amp;""))=0,
        IF(AND(ISNUMBER(net_sales_clean), ISNUMBER(profit_clean)),
            net_sales_clean - profit_clean,
            ""
        ),
    VALUE(SUBSTITUTE(Y2898,"$",""))
)</f>
        <v/>
      </c>
      <c r="AB2898" s="1" t="str" cm="1">
        <f t="array" ref="AB2898">IF(
    LEN(TRIM(AA2898&amp;""))=0,
        IF(AND(ISNUMBER(net_sales_clean), ISNUMBER(cost_clean)),
            net_sales_clean - cost_clean,
            ""
        ),
    VALUE(SUBSTITUTE(AA2898,"$",""))
)</f>
        <v/>
      </c>
      <c r="AC2898">
        <v>1</v>
      </c>
      <c r="AD2898">
        <f>IF(LEN(TRIM(AC2898&amp;""))=0, "", VALUE(AC2898))</f>
        <v>1</v>
      </c>
      <c r="AE2898">
        <v>1</v>
      </c>
      <c r="AF2898">
        <f>IF(LEN(TRIM(AE2898&amp;""))=0, "", VALUE(AE2898))</f>
        <v>1</v>
      </c>
      <c r="AG2898">
        <v>0</v>
      </c>
      <c r="AH2898">
        <f>IF(
    OR(U2898&lt;0, W2898&lt;0, Y2898&lt;0, AA2898&lt;0),
        1,
        IF(LEN(TRIM(AG2898&amp;""))=0, "", AG2898)
)</f>
        <v>0</v>
      </c>
      <c r="AI2898" t="str">
        <f>IF(
    COUNT(Q2898,V2898,X2898,Z2898,AB2898)=0,
        "Not Usable",
    IF(
        COUNT(Q2898,V2898,X2898,Z2898,AB2898)&lt;5,
            "Incomplete",
            IF(
                MIN(Q2898,V2898,X2898,Z2898,AB2898)=0,
                    "Incomplete",
                    "Complete"
            )
    )
)</f>
        <v>Incomplete</v>
      </c>
    </row>
    <row r="2899" spans="1:35" x14ac:dyDescent="0.3">
      <c r="A2899">
        <v>7183</v>
      </c>
      <c r="B2899" s="6">
        <v>45676.016458333332</v>
      </c>
      <c r="C2899" s="3">
        <f>INT(B2899)</f>
        <v>45676</v>
      </c>
      <c r="D2899" s="2">
        <f>MOD(B2899,1)</f>
        <v>1.6458333331684116E-2</v>
      </c>
      <c r="E2899">
        <v>81</v>
      </c>
      <c r="F2899" t="s">
        <v>21</v>
      </c>
      <c r="G2899" t="str">
        <f xml:space="preserve"> PROPER(TRIM(CLEAN(SUBSTITUTE(F2899,CHAR(160)," "))))</f>
        <v>Midwest</v>
      </c>
      <c r="H2899" t="s">
        <v>11</v>
      </c>
      <c r="I2899" t="str">
        <f>PROPER(TRIM(CLEAN((SUBSTITUTE(H2899,"-"," ")))))</f>
        <v>Online</v>
      </c>
      <c r="J2899">
        <v>3674</v>
      </c>
      <c r="K2899" t="s">
        <v>2</v>
      </c>
      <c r="L2899" t="str">
        <f xml:space="preserve"> PROPER(TRIM(CLEAN(SUBSTITUTE(K2899,CHAR(160)," "))))</f>
        <v>Home Office</v>
      </c>
      <c r="M2899" t="s">
        <v>16</v>
      </c>
      <c r="N2899" t="str">
        <f xml:space="preserve"> PROPER(TRIM(CLEAN(SUBSTITUTE(M2899,CHAR(160)," "))))</f>
        <v>Grocery</v>
      </c>
      <c r="O2899" t="s">
        <v>28</v>
      </c>
      <c r="P2899" t="str">
        <f>IF(LEN(TRIM(Table1[[#This Row],[subcategory]]&amp;""))=0,"Unknown", PROPER(TRIM(Table1[[#This Row],[subcategory]])))</f>
        <v>Pantry</v>
      </c>
      <c r="Q2899">
        <v>34.19</v>
      </c>
      <c r="R2899" s="1">
        <f>IF(LEN(TRIM(Q2899&amp;""))=0, "", VALUE(SUBSTITUTE(Q2899,"$","")))</f>
        <v>34.19</v>
      </c>
      <c r="S2899">
        <v>1</v>
      </c>
      <c r="T2899">
        <f>IF(LEN(TRIM(S2899&amp;""))=0, "", VALUE(S2899))</f>
        <v>1</v>
      </c>
      <c r="U2899">
        <v>34.19</v>
      </c>
      <c r="V2899" s="1">
        <f>IF(LEN(TRIM(U2899&amp;""))=0, "", VALUE(SUBSTITUTE(U2899,"$","")))</f>
        <v>34.19</v>
      </c>
      <c r="W2899" s="1">
        <v>33.369439999999997</v>
      </c>
      <c r="X2899" s="1">
        <f>IF(LEN(TRIM(W2899&amp;""))=0, "", VALUE(SUBSTITUTE(W2899,"$","")))</f>
        <v>33.369439999999997</v>
      </c>
      <c r="Y2899" s="5" t="s">
        <v>3846</v>
      </c>
      <c r="Z2899" s="4" cm="1">
        <f t="array" ref="Z2899">IF(
    LEN(TRIM(Y2899&amp;""))=0,
        IF(AND(ISNUMBER(net_sales_clean), ISNUMBER(profit_clean)),
            net_sales_clean - profit_clean,
            ""
        ),
    VALUE(SUBSTITUTE(Y2899,"$",""))
)</f>
        <v>28.171080276341499</v>
      </c>
      <c r="AA2899" s="5" t="s">
        <v>3845</v>
      </c>
      <c r="AB2899" s="4" cm="1">
        <f t="array" ref="AB2899">IF(
    LEN(TRIM(AA2899&amp;""))=0,
        IF(AND(ISNUMBER(net_sales_clean), ISNUMBER(cost_clean)),
            net_sales_clean - cost_clean,
            ""
        ),
    VALUE(SUBSTITUTE(AA2899,"$",""))
)</f>
        <v>5.1983597236584904</v>
      </c>
      <c r="AC2899">
        <v>8</v>
      </c>
      <c r="AD2899">
        <f>IF(LEN(TRIM(AC2899&amp;""))=0, "", VALUE(AC2899))</f>
        <v>8</v>
      </c>
      <c r="AE2899">
        <v>2</v>
      </c>
      <c r="AF2899">
        <f>IF(LEN(TRIM(AE2899&amp;""))=0, "", VALUE(AE2899))</f>
        <v>2</v>
      </c>
      <c r="AG2899">
        <v>0</v>
      </c>
      <c r="AH2899">
        <f>IF(
    OR(U2899&lt;0, W2899&lt;0, Y2899&lt;0, AA2899&lt;0),
        1,
        IF(LEN(TRIM(AG2899&amp;""))=0, "", AG2899)
)</f>
        <v>0</v>
      </c>
      <c r="AI2899" t="str">
        <f>IF(
    COUNT(Q2899,V2899,X2899,Z2899,AB2899)=0,
        "Not Usable",
    IF(
        COUNT(Q2899,V2899,X2899,Z2899,AB2899)&lt;5,
            "Incomplete",
            IF(
                MIN(Q2899,V2899,X2899,Z2899,AB2899)=0,
                    "Incomplete",
                    "Complete"
            )
    )
)</f>
        <v>Complete</v>
      </c>
    </row>
    <row r="2900" spans="1:35" x14ac:dyDescent="0.3">
      <c r="A2900">
        <v>38132</v>
      </c>
      <c r="B2900" s="6">
        <v>45308.757627314815</v>
      </c>
      <c r="C2900" s="3">
        <f>INT(B2900)</f>
        <v>45308</v>
      </c>
      <c r="D2900" s="2">
        <f>MOD(B2900,1)</f>
        <v>0.75762731481518131</v>
      </c>
      <c r="E2900">
        <v>16</v>
      </c>
      <c r="F2900" t="s">
        <v>21</v>
      </c>
      <c r="G2900" t="str">
        <f xml:space="preserve"> PROPER(TRIM(CLEAN(SUBSTITUTE(F2900,CHAR(160)," "))))</f>
        <v>Midwest</v>
      </c>
      <c r="H2900" t="s">
        <v>7</v>
      </c>
      <c r="I2900" t="str">
        <f>PROPER(TRIM(CLEAN((SUBSTITUTE(H2900,"-"," ")))))</f>
        <v>In Store</v>
      </c>
      <c r="J2900">
        <v>20741</v>
      </c>
      <c r="K2900" t="s">
        <v>2</v>
      </c>
      <c r="L2900" t="str">
        <f xml:space="preserve"> PROPER(TRIM(CLEAN(SUBSTITUTE(K2900,CHAR(160)," "))))</f>
        <v>Home Office</v>
      </c>
      <c r="M2900" t="s">
        <v>19</v>
      </c>
      <c r="N2900" t="str">
        <f xml:space="preserve"> PROPER(TRIM(CLEAN(SUBSTITUTE(M2900,CHAR(160)," "))))</f>
        <v>Apparel</v>
      </c>
      <c r="O2900" t="s">
        <v>20</v>
      </c>
      <c r="P2900" t="str">
        <f>IF(LEN(TRIM(Table1[[#This Row],[subcategory]]&amp;""))=0,"Unknown", PROPER(TRIM(Table1[[#This Row],[subcategory]])))</f>
        <v>Women</v>
      </c>
      <c r="Q2900">
        <v>71.41</v>
      </c>
      <c r="R2900" s="1">
        <f>IF(LEN(TRIM(Q2900&amp;""))=0, "", VALUE(SUBSTITUTE(Q2900,"$","")))</f>
        <v>71.41</v>
      </c>
      <c r="S2900">
        <v>1</v>
      </c>
      <c r="T2900">
        <f>IF(LEN(TRIM(S2900&amp;""))=0, "", VALUE(S2900))</f>
        <v>1</v>
      </c>
      <c r="U2900">
        <v>71.41</v>
      </c>
      <c r="V2900" s="1">
        <f>IF(LEN(TRIM(U2900&amp;""))=0, "", VALUE(SUBSTITUTE(U2900,"$","")))</f>
        <v>71.41</v>
      </c>
      <c r="W2900" s="1">
        <v>57.270820000000001</v>
      </c>
      <c r="X2900" s="1">
        <f>IF(LEN(TRIM(W2900&amp;""))=0, "", VALUE(SUBSTITUTE(W2900,"$","")))</f>
        <v>57.270820000000001</v>
      </c>
      <c r="Y2900" s="5" t="s">
        <v>3844</v>
      </c>
      <c r="Z2900" s="4" cm="1">
        <f t="array" ref="Z2900">IF(
    LEN(TRIM(Y2900&amp;""))=0,
        IF(AND(ISNUMBER(net_sales_clean), ISNUMBER(profit_clean)),
            net_sales_clean - profit_clean,
            ""
        ),
    VALUE(SUBSTITUTE(Y2900,"$",""))
)</f>
        <v>47.440367855834197</v>
      </c>
      <c r="AA2900">
        <v>9.83045214416574</v>
      </c>
      <c r="AB2900" s="1" cm="1">
        <f t="array" ref="AB2900">IF(
    LEN(TRIM(AA2900&amp;""))=0,
        IF(AND(ISNUMBER(net_sales_clean), ISNUMBER(cost_clean)),
            net_sales_clean - cost_clean,
            ""
        ),
    VALUE(SUBSTITUTE(AA2900,"$",""))
)</f>
        <v>9.83045214416574</v>
      </c>
      <c r="AC2900">
        <v>5</v>
      </c>
      <c r="AD2900">
        <f>IF(LEN(TRIM(AC2900&amp;""))=0, "", VALUE(AC2900))</f>
        <v>5</v>
      </c>
      <c r="AE2900">
        <v>1</v>
      </c>
      <c r="AF2900">
        <f>IF(LEN(TRIM(AE2900&amp;""))=0, "", VALUE(AE2900))</f>
        <v>1</v>
      </c>
      <c r="AG2900">
        <v>0</v>
      </c>
      <c r="AH2900">
        <f>IF(
    OR(U2900&lt;0, W2900&lt;0, Y2900&lt;0, AA2900&lt;0),
        1,
        IF(LEN(TRIM(AG2900&amp;""))=0, "", AG2900)
)</f>
        <v>0</v>
      </c>
      <c r="AI2900" t="str">
        <f>IF(
    COUNT(Q2900,V2900,X2900,Z2900,AB2900)=0,
        "Not Usable",
    IF(
        COUNT(Q2900,V2900,X2900,Z2900,AB2900)&lt;5,
            "Incomplete",
            IF(
                MIN(Q2900,V2900,X2900,Z2900,AB2900)=0,
                    "Incomplete",
                    "Complete"
            )
    )
)</f>
        <v>Complete</v>
      </c>
    </row>
    <row r="2901" spans="1:35" x14ac:dyDescent="0.3">
      <c r="A2901">
        <v>44829</v>
      </c>
      <c r="B2901" s="6">
        <v>45142.959016203706</v>
      </c>
      <c r="C2901" s="3">
        <f>INT(B2901)</f>
        <v>45142</v>
      </c>
      <c r="D2901" s="2">
        <f>MOD(B2901,1)</f>
        <v>0.95901620370568708</v>
      </c>
      <c r="E2901">
        <v>46</v>
      </c>
      <c r="F2901" t="s">
        <v>33</v>
      </c>
      <c r="G2901" t="str">
        <f xml:space="preserve"> PROPER(TRIM(CLEAN(SUBSTITUTE(F2901,CHAR(160)," "))))</f>
        <v>South</v>
      </c>
      <c r="H2901" t="s">
        <v>27</v>
      </c>
      <c r="I2901" t="str">
        <f>PROPER(TRIM(CLEAN((SUBSTITUTE(H2901,"-"," ")))))</f>
        <v>In Store</v>
      </c>
      <c r="J2901">
        <v>7337</v>
      </c>
      <c r="K2901" t="s">
        <v>10</v>
      </c>
      <c r="L2901" t="str">
        <f xml:space="preserve"> PROPER(TRIM(CLEAN(SUBSTITUTE(K2901,CHAR(160)," "))))</f>
        <v>Consumer</v>
      </c>
      <c r="M2901" t="s">
        <v>16</v>
      </c>
      <c r="N2901" t="str">
        <f xml:space="preserve"> PROPER(TRIM(CLEAN(SUBSTITUTE(M2901,CHAR(160)," "))))</f>
        <v>Grocery</v>
      </c>
      <c r="O2901" t="s">
        <v>29</v>
      </c>
      <c r="P2901" t="str">
        <f>IF(LEN(TRIM(Table1[[#This Row],[subcategory]]&amp;""))=0,"Unknown", PROPER(TRIM(Table1[[#This Row],[subcategory]])))</f>
        <v>Beverages</v>
      </c>
      <c r="Q2901">
        <v>38.61</v>
      </c>
      <c r="R2901" s="1">
        <f>IF(LEN(TRIM(Q2901&amp;""))=0, "", VALUE(SUBSTITUTE(Q2901,"$","")))</f>
        <v>38.61</v>
      </c>
      <c r="S2901">
        <v>4</v>
      </c>
      <c r="T2901">
        <f>IF(LEN(TRIM(S2901&amp;""))=0, "", VALUE(S2901))</f>
        <v>4</v>
      </c>
      <c r="U2901">
        <v>154.44</v>
      </c>
      <c r="V2901" s="1">
        <f>IF(LEN(TRIM(U2901&amp;""))=0, "", VALUE(SUBSTITUTE(U2901,"$","")))</f>
        <v>154.44</v>
      </c>
      <c r="W2901" s="1">
        <v>141.46704</v>
      </c>
      <c r="X2901" s="1">
        <f>IF(LEN(TRIM(W2901&amp;""))=0, "", VALUE(SUBSTITUTE(W2901,"$","")))</f>
        <v>141.46704</v>
      </c>
      <c r="Y2901" s="5" t="s">
        <v>3843</v>
      </c>
      <c r="Z2901" s="4" cm="1">
        <f t="array" ref="Z2901">IF(
    LEN(TRIM(Y2901&amp;""))=0,
        IF(AND(ISNUMBER(net_sales_clean), ISNUMBER(profit_clean)),
            net_sales_clean - profit_clean,
            ""
        ),
    VALUE(SUBSTITUTE(Y2901,"$",""))
)</f>
        <v>104.448704014067</v>
      </c>
      <c r="AA2901" s="5" t="s">
        <v>3842</v>
      </c>
      <c r="AB2901" s="4" cm="1">
        <f t="array" ref="AB2901">IF(
    LEN(TRIM(AA2901&amp;""))=0,
        IF(AND(ISNUMBER(net_sales_clean), ISNUMBER(cost_clean)),
            net_sales_clean - cost_clean,
            ""
        ),
    VALUE(SUBSTITUTE(AA2901,"$",""))
)</f>
        <v>37.018335985932801</v>
      </c>
      <c r="AC2901">
        <v>3</v>
      </c>
      <c r="AD2901">
        <f>IF(LEN(TRIM(AC2901&amp;""))=0, "", VALUE(AC2901))</f>
        <v>3</v>
      </c>
      <c r="AE2901">
        <v>2</v>
      </c>
      <c r="AF2901">
        <f>IF(LEN(TRIM(AE2901&amp;""))=0, "", VALUE(AE2901))</f>
        <v>2</v>
      </c>
      <c r="AG2901">
        <v>0</v>
      </c>
      <c r="AH2901">
        <f>IF(
    OR(U2901&lt;0, W2901&lt;0, Y2901&lt;0, AA2901&lt;0),
        1,
        IF(LEN(TRIM(AG2901&amp;""))=0, "", AG2901)
)</f>
        <v>0</v>
      </c>
      <c r="AI2901" t="str">
        <f>IF(
    COUNT(Q2901,V2901,X2901,Z2901,AB2901)=0,
        "Not Usable",
    IF(
        COUNT(Q2901,V2901,X2901,Z2901,AB2901)&lt;5,
            "Incomplete",
            IF(
                MIN(Q2901,V2901,X2901,Z2901,AB2901)=0,
                    "Incomplete",
                    "Complete"
            )
    )
)</f>
        <v>Complete</v>
      </c>
    </row>
    <row r="2902" spans="1:35" x14ac:dyDescent="0.3">
      <c r="A2902">
        <v>57225</v>
      </c>
      <c r="B2902" s="6">
        <v>45339.121053240742</v>
      </c>
      <c r="C2902" s="3">
        <f>INT(B2902)</f>
        <v>45339</v>
      </c>
      <c r="D2902" s="2">
        <f>MOD(B2902,1)</f>
        <v>0.12105324074218515</v>
      </c>
      <c r="E2902">
        <v>54</v>
      </c>
      <c r="F2902" t="s">
        <v>8</v>
      </c>
      <c r="G2902" t="str">
        <f xml:space="preserve"> PROPER(TRIM(CLEAN(SUBSTITUTE(F2902,CHAR(160)," "))))</f>
        <v>West</v>
      </c>
      <c r="H2902" t="s">
        <v>3</v>
      </c>
      <c r="I2902" t="str">
        <f>PROPER(TRIM(CLEAN((SUBSTITUTE(H2902,"-"," ")))))</f>
        <v>Phone</v>
      </c>
      <c r="J2902">
        <v>18280</v>
      </c>
      <c r="K2902" t="s">
        <v>6</v>
      </c>
      <c r="L2902" t="str">
        <f xml:space="preserve"> PROPER(TRIM(CLEAN(SUBSTITUTE(K2902,CHAR(160)," "))))</f>
        <v>Corporate</v>
      </c>
      <c r="M2902" t="s">
        <v>19</v>
      </c>
      <c r="N2902" t="str">
        <f xml:space="preserve"> PROPER(TRIM(CLEAN(SUBSTITUTE(M2902,CHAR(160)," "))))</f>
        <v>Apparel</v>
      </c>
      <c r="O2902" t="s">
        <v>41</v>
      </c>
      <c r="P2902" t="str">
        <f>IF(LEN(TRIM(Table1[[#This Row],[subcategory]]&amp;""))=0,"Unknown", PROPER(TRIM(Table1[[#This Row],[subcategory]])))</f>
        <v>Shoes</v>
      </c>
      <c r="Q2902">
        <v>35.44</v>
      </c>
      <c r="R2902" s="1">
        <f>IF(LEN(TRIM(Q2902&amp;""))=0, "", VALUE(SUBSTITUTE(Q2902,"$","")))</f>
        <v>35.44</v>
      </c>
      <c r="S2902">
        <v>2</v>
      </c>
      <c r="T2902">
        <f>IF(LEN(TRIM(S2902&amp;""))=0, "", VALUE(S2902))</f>
        <v>2</v>
      </c>
      <c r="U2902">
        <v>70.88</v>
      </c>
      <c r="V2902" s="1">
        <f>IF(LEN(TRIM(U2902&amp;""))=0, "", VALUE(SUBSTITUTE(U2902,"$","")))</f>
        <v>70.88</v>
      </c>
      <c r="W2902" s="1">
        <v>53.443519999999999</v>
      </c>
      <c r="X2902" s="1">
        <f>IF(LEN(TRIM(W2902&amp;""))=0, "", VALUE(SUBSTITUTE(W2902,"$","")))</f>
        <v>53.443519999999999</v>
      </c>
      <c r="Y2902" s="5" t="s">
        <v>3841</v>
      </c>
      <c r="Z2902" s="4" cm="1">
        <f t="array" ref="Z2902">IF(
    LEN(TRIM(Y2902&amp;""))=0,
        IF(AND(ISNUMBER(net_sales_clean), ISNUMBER(profit_clean)),
            net_sales_clean - profit_clean,
            ""
        ),
    VALUE(SUBSTITUTE(Y2902,"$",""))
)</f>
        <v>45.1051415273839</v>
      </c>
      <c r="AA2902" s="5" t="s">
        <v>3840</v>
      </c>
      <c r="AB2902" s="4" cm="1">
        <f t="array" ref="AB2902">IF(
    LEN(TRIM(AA2902&amp;""))=0,
        IF(AND(ISNUMBER(net_sales_clean), ISNUMBER(cost_clean)),
            net_sales_clean - cost_clean,
            ""
        ),
    VALUE(SUBSTITUTE(AA2902,"$",""))
)</f>
        <v>8.3383784726160499</v>
      </c>
      <c r="AC2902">
        <v>6</v>
      </c>
      <c r="AD2902">
        <f>IF(LEN(TRIM(AC2902&amp;""))=0, "", VALUE(AC2902))</f>
        <v>6</v>
      </c>
      <c r="AE2902">
        <v>4</v>
      </c>
      <c r="AF2902">
        <f>IF(LEN(TRIM(AE2902&amp;""))=0, "", VALUE(AE2902))</f>
        <v>4</v>
      </c>
      <c r="AG2902">
        <v>0</v>
      </c>
      <c r="AH2902">
        <f>IF(
    OR(U2902&lt;0, W2902&lt;0, Y2902&lt;0, AA2902&lt;0),
        1,
        IF(LEN(TRIM(AG2902&amp;""))=0, "", AG2902)
)</f>
        <v>0</v>
      </c>
      <c r="AI2902" t="str">
        <f>IF(
    COUNT(Q2902,V2902,X2902,Z2902,AB2902)=0,
        "Not Usable",
    IF(
        COUNT(Q2902,V2902,X2902,Z2902,AB2902)&lt;5,
            "Incomplete",
            IF(
                MIN(Q2902,V2902,X2902,Z2902,AB2902)=0,
                    "Incomplete",
                    "Complete"
            )
    )
)</f>
        <v>Complete</v>
      </c>
    </row>
    <row r="2903" spans="1:35" x14ac:dyDescent="0.3">
      <c r="A2903">
        <v>53741</v>
      </c>
      <c r="B2903" s="6">
        <v>45565.227743055555</v>
      </c>
      <c r="C2903" s="3">
        <f>INT(B2903)</f>
        <v>45565</v>
      </c>
      <c r="D2903" s="2">
        <f>MOD(B2903,1)</f>
        <v>0.22774305555503815</v>
      </c>
      <c r="E2903">
        <v>68</v>
      </c>
      <c r="F2903" t="s">
        <v>13</v>
      </c>
      <c r="G2903" t="str">
        <f xml:space="preserve"> PROPER(TRIM(CLEAN(SUBSTITUTE(F2903,CHAR(160)," "))))</f>
        <v>Northeast</v>
      </c>
      <c r="H2903" t="s">
        <v>30</v>
      </c>
      <c r="I2903" t="str">
        <f>PROPER(TRIM(CLEAN((SUBSTITUTE(H2903,"-"," ")))))</f>
        <v>Mobile App</v>
      </c>
      <c r="J2903">
        <v>26134</v>
      </c>
      <c r="K2903" t="s">
        <v>14</v>
      </c>
      <c r="L2903" t="str">
        <f xml:space="preserve"> PROPER(TRIM(CLEAN(SUBSTITUTE(K2903,CHAR(160)," "))))</f>
        <v>Consumer</v>
      </c>
      <c r="M2903" t="s">
        <v>16</v>
      </c>
      <c r="N2903" t="str">
        <f xml:space="preserve"> PROPER(TRIM(CLEAN(SUBSTITUTE(M2903,CHAR(160)," "))))</f>
        <v>Grocery</v>
      </c>
      <c r="O2903" t="s">
        <v>29</v>
      </c>
      <c r="P2903" t="str">
        <f>IF(LEN(TRIM(Table1[[#This Row],[subcategory]]&amp;""))=0,"Unknown", PROPER(TRIM(Table1[[#This Row],[subcategory]])))</f>
        <v>Beverages</v>
      </c>
      <c r="Q2903">
        <v>66.7</v>
      </c>
      <c r="R2903" s="1">
        <f>IF(LEN(TRIM(Q2903&amp;""))=0, "", VALUE(SUBSTITUTE(Q2903,"$","")))</f>
        <v>66.7</v>
      </c>
      <c r="S2903">
        <v>3</v>
      </c>
      <c r="T2903">
        <f>IF(LEN(TRIM(S2903&amp;""))=0, "", VALUE(S2903))</f>
        <v>3</v>
      </c>
      <c r="U2903" s="5" t="s">
        <v>106</v>
      </c>
      <c r="V2903" s="4">
        <f>IF(LEN(TRIM(U2903&amp;""))=0, "", VALUE(SUBSTITUTE(U2903,"$","")))</f>
        <v>200.1</v>
      </c>
      <c r="W2903" s="4" t="s">
        <v>3839</v>
      </c>
      <c r="X2903" s="4">
        <f>IF(LEN(TRIM(W2903&amp;""))=0, "", VALUE(SUBSTITUTE(W2903,"$","")))</f>
        <v>78.239099999999993</v>
      </c>
      <c r="Y2903">
        <v>54.338291421907797</v>
      </c>
      <c r="Z2903" s="1" cm="1">
        <f t="array" ref="Z2903">IF(
    LEN(TRIM(Y2903&amp;""))=0,
        IF(AND(ISNUMBER(net_sales_clean), ISNUMBER(profit_clean)),
            net_sales_clean - profit_clean,
            ""
        ),
    VALUE(SUBSTITUTE(Y2903,"$",""))
)</f>
        <v>54.338291421907797</v>
      </c>
      <c r="AA2903" s="5" t="s">
        <v>3838</v>
      </c>
      <c r="AB2903" s="4" cm="1">
        <f t="array" ref="AB2903">IF(
    LEN(TRIM(AA2903&amp;""))=0,
        IF(AND(ISNUMBER(net_sales_clean), ISNUMBER(cost_clean)),
            net_sales_clean - cost_clean,
            ""
        ),
    VALUE(SUBSTITUTE(AA2903,"$",""))
)</f>
        <v>23.900808578092199</v>
      </c>
      <c r="AC2903">
        <v>8</v>
      </c>
      <c r="AD2903">
        <f>IF(LEN(TRIM(AC2903&amp;""))=0, "", VALUE(AC2903))</f>
        <v>8</v>
      </c>
      <c r="AE2903">
        <v>3</v>
      </c>
      <c r="AF2903">
        <f>IF(LEN(TRIM(AE2903&amp;""))=0, "", VALUE(AE2903))</f>
        <v>3</v>
      </c>
      <c r="AG2903">
        <v>1</v>
      </c>
      <c r="AH2903">
        <f>IF(
    OR(U2903&lt;0, W2903&lt;0, Y2903&lt;0, AA2903&lt;0),
        1,
        IF(LEN(TRIM(AG2903&amp;""))=0, "", AG2903)
)</f>
        <v>1</v>
      </c>
      <c r="AI2903" t="str">
        <f>IF(
    COUNT(Q2903,V2903,X2903,Z2903,AB2903)=0,
        "Not Usable",
    IF(
        COUNT(Q2903,V2903,X2903,Z2903,AB2903)&lt;5,
            "Incomplete",
            IF(
                MIN(Q2903,V2903,X2903,Z2903,AB2903)=0,
                    "Incomplete",
                    "Complete"
            )
    )
)</f>
        <v>Complete</v>
      </c>
    </row>
    <row r="2904" spans="1:35" x14ac:dyDescent="0.3">
      <c r="A2904">
        <v>10090</v>
      </c>
      <c r="B2904" s="6">
        <v>45651.08934027778</v>
      </c>
      <c r="C2904" s="3">
        <f>INT(B2904)</f>
        <v>45651</v>
      </c>
      <c r="D2904" s="2">
        <f>MOD(B2904,1)</f>
        <v>8.9340277780138422E-2</v>
      </c>
      <c r="E2904">
        <v>83</v>
      </c>
      <c r="F2904" t="s">
        <v>21</v>
      </c>
      <c r="G2904" t="str">
        <f xml:space="preserve"> PROPER(TRIM(CLEAN(SUBSTITUTE(F2904,CHAR(160)," "))))</f>
        <v>Midwest</v>
      </c>
      <c r="H2904" t="s">
        <v>30</v>
      </c>
      <c r="I2904" t="str">
        <f>PROPER(TRIM(CLEAN((SUBSTITUTE(H2904,"-"," ")))))</f>
        <v>Mobile App</v>
      </c>
      <c r="J2904">
        <v>12737</v>
      </c>
      <c r="K2904" t="s">
        <v>10</v>
      </c>
      <c r="L2904" t="str">
        <f xml:space="preserve"> PROPER(TRIM(CLEAN(SUBSTITUTE(K2904,CHAR(160)," "))))</f>
        <v>Consumer</v>
      </c>
      <c r="M2904" t="s">
        <v>9</v>
      </c>
      <c r="N2904" t="str">
        <f xml:space="preserve"> PROPER(TRIM(CLEAN(SUBSTITUTE(M2904,CHAR(160)," "))))</f>
        <v>Home</v>
      </c>
      <c r="O2904" t="s">
        <v>36</v>
      </c>
      <c r="P2904" t="str">
        <f>IF(LEN(TRIM(Table1[[#This Row],[subcategory]]&amp;""))=0,"Unknown", PROPER(TRIM(Table1[[#This Row],[subcategory]])))</f>
        <v>Bedding</v>
      </c>
      <c r="Q2904">
        <v>61.75</v>
      </c>
      <c r="R2904" s="1">
        <f>IF(LEN(TRIM(Q2904&amp;""))=0, "", VALUE(SUBSTITUTE(Q2904,"$","")))</f>
        <v>61.75</v>
      </c>
      <c r="S2904">
        <v>0</v>
      </c>
      <c r="T2904">
        <f>IF(LEN(TRIM(S2904&amp;""))=0, "", VALUE(S2904))</f>
        <v>0</v>
      </c>
      <c r="U2904">
        <v>0</v>
      </c>
      <c r="V2904" s="1">
        <f>IF(LEN(TRIM(U2904&amp;""))=0, "", VALUE(SUBSTITUTE(U2904,"$","")))</f>
        <v>0</v>
      </c>
      <c r="W2904" s="1">
        <v>0</v>
      </c>
      <c r="X2904" s="1">
        <f>IF(LEN(TRIM(W2904&amp;""))=0, "", VALUE(SUBSTITUTE(W2904,"$","")))</f>
        <v>0</v>
      </c>
      <c r="Y2904">
        <v>0</v>
      </c>
      <c r="Z2904" s="1" cm="1">
        <f t="array" ref="Z2904">IF(
    LEN(TRIM(Y2904&amp;""))=0,
        IF(AND(ISNUMBER(net_sales_clean), ISNUMBER(profit_clean)),
            net_sales_clean - profit_clean,
            ""
        ),
    VALUE(SUBSTITUTE(Y2904,"$",""))
)</f>
        <v>0</v>
      </c>
      <c r="AA2904">
        <v>0</v>
      </c>
      <c r="AB2904" s="1" cm="1">
        <f t="array" ref="AB2904">IF(
    LEN(TRIM(AA2904&amp;""))=0,
        IF(AND(ISNUMBER(net_sales_clean), ISNUMBER(cost_clean)),
            net_sales_clean - cost_clean,
            ""
        ),
    VALUE(SUBSTITUTE(AA2904,"$",""))
)</f>
        <v>0</v>
      </c>
      <c r="AC2904">
        <v>9</v>
      </c>
      <c r="AD2904">
        <f>IF(LEN(TRIM(AC2904&amp;""))=0, "", VALUE(AC2904))</f>
        <v>9</v>
      </c>
      <c r="AE2904">
        <v>1</v>
      </c>
      <c r="AF2904">
        <f>IF(LEN(TRIM(AE2904&amp;""))=0, "", VALUE(AE2904))</f>
        <v>1</v>
      </c>
      <c r="AG2904">
        <v>0</v>
      </c>
      <c r="AH2904">
        <f>IF(
    OR(U2904&lt;0, W2904&lt;0, Y2904&lt;0, AA2904&lt;0),
        1,
        IF(LEN(TRIM(AG2904&amp;""))=0, "", AG2904)
)</f>
        <v>0</v>
      </c>
      <c r="AI2904" t="str">
        <f>IF(
    COUNT(Q2904,V2904,X2904,Z2904,AB2904)=0,
        "Not Usable",
    IF(
        COUNT(Q2904,V2904,X2904,Z2904,AB2904)&lt;5,
            "Incomplete",
            IF(
                MIN(Q2904,V2904,X2904,Z2904,AB2904)=0,
                    "Incomplete",
                    "Complete"
            )
    )
)</f>
        <v>Incomplete</v>
      </c>
    </row>
    <row r="2905" spans="1:35" x14ac:dyDescent="0.3">
      <c r="A2905">
        <v>58574</v>
      </c>
      <c r="B2905" s="6">
        <v>46003.992650462962</v>
      </c>
      <c r="C2905" s="3">
        <f>INT(B2905)</f>
        <v>46003</v>
      </c>
      <c r="D2905" s="2">
        <f>MOD(B2905,1)</f>
        <v>0.99265046296204673</v>
      </c>
      <c r="E2905">
        <v>23</v>
      </c>
      <c r="F2905" t="s">
        <v>8</v>
      </c>
      <c r="G2905" t="str">
        <f xml:space="preserve"> PROPER(TRIM(CLEAN(SUBSTITUTE(F2905,CHAR(160)," "))))</f>
        <v>West</v>
      </c>
      <c r="H2905" t="s">
        <v>11</v>
      </c>
      <c r="I2905" t="str">
        <f>PROPER(TRIM(CLEAN((SUBSTITUTE(H2905,"-"," ")))))</f>
        <v>Online</v>
      </c>
      <c r="J2905">
        <v>18499</v>
      </c>
      <c r="K2905" t="s">
        <v>2</v>
      </c>
      <c r="L2905" t="str">
        <f xml:space="preserve"> PROPER(TRIM(CLEAN(SUBSTITUTE(K2905,CHAR(160)," "))))</f>
        <v>Home Office</v>
      </c>
      <c r="M2905" t="s">
        <v>1</v>
      </c>
      <c r="N2905" t="str">
        <f xml:space="preserve"> PROPER(TRIM(CLEAN(SUBSTITUTE(M2905,CHAR(160)," "))))</f>
        <v>Beauty</v>
      </c>
      <c r="O2905" t="s">
        <v>39</v>
      </c>
      <c r="P2905" t="str">
        <f>IF(LEN(TRIM(Table1[[#This Row],[subcategory]]&amp;""))=0,"Unknown", PROPER(TRIM(Table1[[#This Row],[subcategory]])))</f>
        <v>Fragrance</v>
      </c>
      <c r="Q2905">
        <v>26.45</v>
      </c>
      <c r="R2905" s="1">
        <f>IF(LEN(TRIM(Q2905&amp;""))=0, "", VALUE(SUBSTITUTE(Q2905,"$","")))</f>
        <v>26.45</v>
      </c>
      <c r="S2905">
        <v>1</v>
      </c>
      <c r="T2905">
        <f>IF(LEN(TRIM(S2905&amp;""))=0, "", VALUE(S2905))</f>
        <v>1</v>
      </c>
      <c r="U2905">
        <v>26.45</v>
      </c>
      <c r="V2905" s="1">
        <f>IF(LEN(TRIM(U2905&amp;""))=0, "", VALUE(SUBSTITUTE(U2905,"$","")))</f>
        <v>26.45</v>
      </c>
      <c r="W2905" s="1">
        <v>25.7623</v>
      </c>
      <c r="X2905" s="1">
        <f>IF(LEN(TRIM(W2905&amp;""))=0, "", VALUE(SUBSTITUTE(W2905,"$","")))</f>
        <v>25.7623</v>
      </c>
      <c r="Y2905" s="5" t="s">
        <v>3837</v>
      </c>
      <c r="Z2905" s="4" cm="1">
        <f t="array" ref="Z2905">IF(
    LEN(TRIM(Y2905&amp;""))=0,
        IF(AND(ISNUMBER(net_sales_clean), ISNUMBER(profit_clean)),
            net_sales_clean - profit_clean,
            ""
        ),
    VALUE(SUBSTITUTE(Y2905,"$",""))
)</f>
        <v>18.8295025959887</v>
      </c>
      <c r="AA2905" s="5" t="s">
        <v>3836</v>
      </c>
      <c r="AB2905" s="4" cm="1">
        <f t="array" ref="AB2905">IF(
    LEN(TRIM(AA2905&amp;""))=0,
        IF(AND(ISNUMBER(net_sales_clean), ISNUMBER(cost_clean)),
            net_sales_clean - cost_clean,
            ""
        ),
    VALUE(SUBSTITUTE(AA2905,"$",""))
)</f>
        <v>6.9327974040112004</v>
      </c>
      <c r="AC2905">
        <v>9</v>
      </c>
      <c r="AD2905">
        <f>IF(LEN(TRIM(AC2905&amp;""))=0, "", VALUE(AC2905))</f>
        <v>9</v>
      </c>
      <c r="AE2905">
        <v>3</v>
      </c>
      <c r="AF2905">
        <f>IF(LEN(TRIM(AE2905&amp;""))=0, "", VALUE(AE2905))</f>
        <v>3</v>
      </c>
      <c r="AG2905">
        <v>1</v>
      </c>
      <c r="AH2905">
        <f>IF(
    OR(U2905&lt;0, W2905&lt;0, Y2905&lt;0, AA2905&lt;0),
        1,
        IF(LEN(TRIM(AG2905&amp;""))=0, "", AG2905)
)</f>
        <v>1</v>
      </c>
      <c r="AI2905" t="str">
        <f>IF(
    COUNT(Q2905,V2905,X2905,Z2905,AB2905)=0,
        "Not Usable",
    IF(
        COUNT(Q2905,V2905,X2905,Z2905,AB2905)&lt;5,
            "Incomplete",
            IF(
                MIN(Q2905,V2905,X2905,Z2905,AB2905)=0,
                    "Incomplete",
                    "Complete"
            )
    )
)</f>
        <v>Complete</v>
      </c>
    </row>
    <row r="2906" spans="1:35" x14ac:dyDescent="0.3">
      <c r="A2906">
        <v>7321</v>
      </c>
      <c r="B2906" s="6">
        <v>45874.38789351852</v>
      </c>
      <c r="C2906" s="3">
        <f>INT(B2906)</f>
        <v>45874</v>
      </c>
      <c r="D2906" s="2">
        <f>MOD(B2906,1)</f>
        <v>0.38789351852028631</v>
      </c>
      <c r="E2906">
        <v>42</v>
      </c>
      <c r="F2906" t="s">
        <v>8</v>
      </c>
      <c r="G2906" t="str">
        <f xml:space="preserve"> PROPER(TRIM(CLEAN(SUBSTITUTE(F2906,CHAR(160)," "))))</f>
        <v>West</v>
      </c>
      <c r="H2906" t="s">
        <v>11</v>
      </c>
      <c r="I2906" t="str">
        <f>PROPER(TRIM(CLEAN((SUBSTITUTE(H2906,"-"," ")))))</f>
        <v>Online</v>
      </c>
      <c r="J2906">
        <v>9118</v>
      </c>
      <c r="K2906" t="s">
        <v>14</v>
      </c>
      <c r="L2906" t="str">
        <f xml:space="preserve"> PROPER(TRIM(CLEAN(SUBSTITUTE(K2906,CHAR(160)," "))))</f>
        <v>Consumer</v>
      </c>
      <c r="M2906" t="s">
        <v>23</v>
      </c>
      <c r="N2906" t="str">
        <f xml:space="preserve"> PROPER(TRIM(CLEAN(SUBSTITUTE(M2906,CHAR(160)," "))))</f>
        <v>Electronics</v>
      </c>
      <c r="O2906" t="s">
        <v>25</v>
      </c>
      <c r="P2906" t="str">
        <f>IF(LEN(TRIM(Table1[[#This Row],[subcategory]]&amp;""))=0,"Unknown", PROPER(TRIM(Table1[[#This Row],[subcategory]])))</f>
        <v>Laptops</v>
      </c>
      <c r="Q2906">
        <v>20.07</v>
      </c>
      <c r="R2906" s="1">
        <f>IF(LEN(TRIM(Q2906&amp;""))=0, "", VALUE(SUBSTITUTE(Q2906,"$","")))</f>
        <v>20.07</v>
      </c>
      <c r="S2906">
        <v>2</v>
      </c>
      <c r="T2906">
        <f>IF(LEN(TRIM(S2906&amp;""))=0, "", VALUE(S2906))</f>
        <v>2</v>
      </c>
      <c r="U2906">
        <v>40.14</v>
      </c>
      <c r="V2906" s="1">
        <f>IF(LEN(TRIM(U2906&amp;""))=0, "", VALUE(SUBSTITUTE(U2906,"$","")))</f>
        <v>40.14</v>
      </c>
      <c r="W2906" s="1">
        <v>19.02636</v>
      </c>
      <c r="X2906" s="1">
        <f>IF(LEN(TRIM(W2906&amp;""))=0, "", VALUE(SUBSTITUTE(W2906,"$","")))</f>
        <v>19.02636</v>
      </c>
      <c r="Y2906" s="5" t="s">
        <v>3835</v>
      </c>
      <c r="Z2906" s="4" cm="1">
        <f t="array" ref="Z2906">IF(
    LEN(TRIM(Y2906&amp;""))=0,
        IF(AND(ISNUMBER(net_sales_clean), ISNUMBER(profit_clean)),
            net_sales_clean - profit_clean,
            ""
        ),
    VALUE(SUBSTITUTE(Y2906,"$",""))
)</f>
        <v>10.8611951489756</v>
      </c>
      <c r="AA2906" s="5" t="s">
        <v>3834</v>
      </c>
      <c r="AB2906" s="4" cm="1">
        <f t="array" ref="AB2906">IF(
    LEN(TRIM(AA2906&amp;""))=0,
        IF(AND(ISNUMBER(net_sales_clean), ISNUMBER(cost_clean)),
            net_sales_clean - cost_clean,
            ""
        ),
    VALUE(SUBSTITUTE(AA2906,"$",""))
)</f>
        <v>8.1651648510243504</v>
      </c>
      <c r="AC2906">
        <v>6</v>
      </c>
      <c r="AD2906">
        <f>IF(LEN(TRIM(AC2906&amp;""))=0, "", VALUE(AC2906))</f>
        <v>6</v>
      </c>
      <c r="AE2906">
        <v>1</v>
      </c>
      <c r="AF2906">
        <f>IF(LEN(TRIM(AE2906&amp;""))=0, "", VALUE(AE2906))</f>
        <v>1</v>
      </c>
      <c r="AG2906">
        <v>0</v>
      </c>
      <c r="AH2906">
        <f>IF(
    OR(U2906&lt;0, W2906&lt;0, Y2906&lt;0, AA2906&lt;0),
        1,
        IF(LEN(TRIM(AG2906&amp;""))=0, "", AG2906)
)</f>
        <v>0</v>
      </c>
      <c r="AI2906" t="str">
        <f>IF(
    COUNT(Q2906,V2906,X2906,Z2906,AB2906)=0,
        "Not Usable",
    IF(
        COUNT(Q2906,V2906,X2906,Z2906,AB2906)&lt;5,
            "Incomplete",
            IF(
                MIN(Q2906,V2906,X2906,Z2906,AB2906)=0,
                    "Incomplete",
                    "Complete"
            )
    )
)</f>
        <v>Complete</v>
      </c>
    </row>
    <row r="2907" spans="1:35" x14ac:dyDescent="0.3">
      <c r="A2907">
        <v>23047</v>
      </c>
      <c r="B2907" s="6">
        <v>45012.994363425925</v>
      </c>
      <c r="C2907" s="3">
        <f>INT(B2907)</f>
        <v>45012</v>
      </c>
      <c r="D2907" s="2">
        <f>MOD(B2907,1)</f>
        <v>0.99436342592525762</v>
      </c>
      <c r="E2907">
        <v>39</v>
      </c>
      <c r="F2907" t="s">
        <v>15</v>
      </c>
      <c r="G2907" t="str">
        <f xml:space="preserve"> PROPER(TRIM(CLEAN(SUBSTITUTE(F2907,CHAR(160)," "))))</f>
        <v>West</v>
      </c>
      <c r="H2907" t="s">
        <v>17</v>
      </c>
      <c r="I2907" t="str">
        <f>PROPER(TRIM(CLEAN((SUBSTITUTE(H2907,"-"," ")))))</f>
        <v>Online</v>
      </c>
      <c r="J2907">
        <v>3771</v>
      </c>
      <c r="K2907" t="s">
        <v>6</v>
      </c>
      <c r="L2907" t="str">
        <f xml:space="preserve"> PROPER(TRIM(CLEAN(SUBSTITUTE(K2907,CHAR(160)," "))))</f>
        <v>Corporate</v>
      </c>
      <c r="M2907" t="s">
        <v>16</v>
      </c>
      <c r="N2907" t="str">
        <f xml:space="preserve"> PROPER(TRIM(CLEAN(SUBSTITUTE(M2907,CHAR(160)," "))))</f>
        <v>Grocery</v>
      </c>
      <c r="O2907" t="s">
        <v>29</v>
      </c>
      <c r="P2907" t="str">
        <f>IF(LEN(TRIM(Table1[[#This Row],[subcategory]]&amp;""))=0,"Unknown", PROPER(TRIM(Table1[[#This Row],[subcategory]])))</f>
        <v>Beverages</v>
      </c>
      <c r="Q2907">
        <v>144.58000000000001</v>
      </c>
      <c r="R2907" s="1">
        <f>IF(LEN(TRIM(Q2907&amp;""))=0, "", VALUE(SUBSTITUTE(Q2907,"$","")))</f>
        <v>144.58000000000001</v>
      </c>
      <c r="S2907">
        <v>0</v>
      </c>
      <c r="T2907">
        <f>IF(LEN(TRIM(S2907&amp;""))=0, "", VALUE(S2907))</f>
        <v>0</v>
      </c>
      <c r="U2907">
        <v>0</v>
      </c>
      <c r="V2907" s="1">
        <f>IF(LEN(TRIM(U2907&amp;""))=0, "", VALUE(SUBSTITUTE(U2907,"$","")))</f>
        <v>0</v>
      </c>
      <c r="W2907" s="1">
        <v>0</v>
      </c>
      <c r="X2907" s="1">
        <f>IF(LEN(TRIM(W2907&amp;""))=0, "", VALUE(SUBSTITUTE(W2907,"$","")))</f>
        <v>0</v>
      </c>
      <c r="Z2907" s="1" t="str" cm="1">
        <f t="array" ref="Z2907">IF(
    LEN(TRIM(Y2907&amp;""))=0,
        IF(AND(ISNUMBER(net_sales_clean), ISNUMBER(profit_clean)),
            net_sales_clean - profit_clean,
            ""
        ),
    VALUE(SUBSTITUTE(Y2907,"$",""))
)</f>
        <v/>
      </c>
      <c r="AB2907" s="1" t="str" cm="1">
        <f t="array" ref="AB2907">IF(
    LEN(TRIM(AA2907&amp;""))=0,
        IF(AND(ISNUMBER(net_sales_clean), ISNUMBER(cost_clean)),
            net_sales_clean - cost_clean,
            ""
        ),
    VALUE(SUBSTITUTE(AA2907,"$",""))
)</f>
        <v/>
      </c>
      <c r="AC2907">
        <v>5</v>
      </c>
      <c r="AD2907">
        <f>IF(LEN(TRIM(AC2907&amp;""))=0, "", VALUE(AC2907))</f>
        <v>5</v>
      </c>
      <c r="AE2907">
        <v>4</v>
      </c>
      <c r="AF2907">
        <f>IF(LEN(TRIM(AE2907&amp;""))=0, "", VALUE(AE2907))</f>
        <v>4</v>
      </c>
      <c r="AG2907">
        <v>0</v>
      </c>
      <c r="AH2907">
        <f>IF(
    OR(U2907&lt;0, W2907&lt;0, Y2907&lt;0, AA2907&lt;0),
        1,
        IF(LEN(TRIM(AG2907&amp;""))=0, "", AG2907)
)</f>
        <v>0</v>
      </c>
      <c r="AI2907" t="str">
        <f>IF(
    COUNT(Q2907,V2907,X2907,Z2907,AB2907)=0,
        "Not Usable",
    IF(
        COUNT(Q2907,V2907,X2907,Z2907,AB2907)&lt;5,
            "Incomplete",
            IF(
                MIN(Q2907,V2907,X2907,Z2907,AB2907)=0,
                    "Incomplete",
                    "Complete"
            )
    )
)</f>
        <v>Incomplete</v>
      </c>
    </row>
    <row r="2908" spans="1:35" x14ac:dyDescent="0.3">
      <c r="A2908">
        <v>30234</v>
      </c>
      <c r="B2908" s="6">
        <v>45769.663356481484</v>
      </c>
      <c r="C2908" s="3">
        <f>INT(B2908)</f>
        <v>45769</v>
      </c>
      <c r="D2908" s="2">
        <f>MOD(B2908,1)</f>
        <v>0.66335648148378823</v>
      </c>
      <c r="E2908">
        <v>55</v>
      </c>
      <c r="F2908" t="s">
        <v>8</v>
      </c>
      <c r="G2908" t="str">
        <f xml:space="preserve"> PROPER(TRIM(CLEAN(SUBSTITUTE(F2908,CHAR(160)," "))))</f>
        <v>West</v>
      </c>
      <c r="H2908" t="s">
        <v>3</v>
      </c>
      <c r="I2908" t="str">
        <f>PROPER(TRIM(CLEAN((SUBSTITUTE(H2908,"-"," ")))))</f>
        <v>Phone</v>
      </c>
      <c r="J2908">
        <v>10253</v>
      </c>
      <c r="K2908" t="s">
        <v>10</v>
      </c>
      <c r="L2908" t="str">
        <f xml:space="preserve"> PROPER(TRIM(CLEAN(SUBSTITUTE(K2908,CHAR(160)," "))))</f>
        <v>Consumer</v>
      </c>
      <c r="M2908" t="s">
        <v>1</v>
      </c>
      <c r="N2908" t="str">
        <f xml:space="preserve"> PROPER(TRIM(CLEAN(SUBSTITUTE(M2908,CHAR(160)," "))))</f>
        <v>Beauty</v>
      </c>
      <c r="O2908" t="s">
        <v>39</v>
      </c>
      <c r="P2908" t="str">
        <f>IF(LEN(TRIM(Table1[[#This Row],[subcategory]]&amp;""))=0,"Unknown", PROPER(TRIM(Table1[[#This Row],[subcategory]])))</f>
        <v>Fragrance</v>
      </c>
      <c r="Q2908">
        <v>113.73</v>
      </c>
      <c r="R2908" s="1">
        <f>IF(LEN(TRIM(Q2908&amp;""))=0, "", VALUE(SUBSTITUTE(Q2908,"$","")))</f>
        <v>113.73</v>
      </c>
      <c r="S2908">
        <v>4</v>
      </c>
      <c r="T2908">
        <f>IF(LEN(TRIM(S2908&amp;""))=0, "", VALUE(S2908))</f>
        <v>4</v>
      </c>
      <c r="U2908">
        <v>454.92</v>
      </c>
      <c r="V2908" s="1">
        <f>IF(LEN(TRIM(U2908&amp;""))=0, "", VALUE(SUBSTITUTE(U2908,"$","")))</f>
        <v>454.92</v>
      </c>
      <c r="W2908" s="1">
        <v>449.00603999999998</v>
      </c>
      <c r="X2908" s="1">
        <f>IF(LEN(TRIM(W2908&amp;""))=0, "", VALUE(SUBSTITUTE(W2908,"$","")))</f>
        <v>449.00603999999998</v>
      </c>
      <c r="Y2908" s="5" t="s">
        <v>3833</v>
      </c>
      <c r="Z2908" s="4" cm="1">
        <f t="array" ref="Z2908">IF(
    LEN(TRIM(Y2908&amp;""))=0,
        IF(AND(ISNUMBER(net_sales_clean), ISNUMBER(profit_clean)),
            net_sales_clean - profit_clean,
            ""
        ),
    VALUE(SUBSTITUTE(Y2908,"$",""))
)</f>
        <v>261.59063486517903</v>
      </c>
      <c r="AA2908" s="5" t="s">
        <v>3832</v>
      </c>
      <c r="AB2908" s="4" cm="1">
        <f t="array" ref="AB2908">IF(
    LEN(TRIM(AA2908&amp;""))=0,
        IF(AND(ISNUMBER(net_sales_clean), ISNUMBER(cost_clean)),
            net_sales_clean - cost_clean,
            ""
        ),
    VALUE(SUBSTITUTE(AA2908,"$",""))
)</f>
        <v>187.41540513481999</v>
      </c>
      <c r="AC2908">
        <v>4</v>
      </c>
      <c r="AD2908">
        <f>IF(LEN(TRIM(AC2908&amp;""))=0, "", VALUE(AC2908))</f>
        <v>4</v>
      </c>
      <c r="AE2908">
        <v>3</v>
      </c>
      <c r="AF2908">
        <f>IF(LEN(TRIM(AE2908&amp;""))=0, "", VALUE(AE2908))</f>
        <v>3</v>
      </c>
      <c r="AG2908">
        <v>0</v>
      </c>
      <c r="AH2908">
        <f>IF(
    OR(U2908&lt;0, W2908&lt;0, Y2908&lt;0, AA2908&lt;0),
        1,
        IF(LEN(TRIM(AG2908&amp;""))=0, "", AG2908)
)</f>
        <v>0</v>
      </c>
      <c r="AI2908" t="str">
        <f>IF(
    COUNT(Q2908,V2908,X2908,Z2908,AB2908)=0,
        "Not Usable",
    IF(
        COUNT(Q2908,V2908,X2908,Z2908,AB2908)&lt;5,
            "Incomplete",
            IF(
                MIN(Q2908,V2908,X2908,Z2908,AB2908)=0,
                    "Incomplete",
                    "Complete"
            )
    )
)</f>
        <v>Complete</v>
      </c>
    </row>
    <row r="2909" spans="1:35" x14ac:dyDescent="0.3">
      <c r="A2909">
        <v>3781</v>
      </c>
      <c r="B2909" s="6">
        <v>45887.873553240737</v>
      </c>
      <c r="C2909" s="3">
        <f>INT(B2909)</f>
        <v>45887</v>
      </c>
      <c r="D2909" s="2">
        <f>MOD(B2909,1)</f>
        <v>0.8735532407372375</v>
      </c>
      <c r="E2909">
        <v>51</v>
      </c>
      <c r="F2909" t="s">
        <v>21</v>
      </c>
      <c r="G2909" t="str">
        <f xml:space="preserve"> PROPER(TRIM(CLEAN(SUBSTITUTE(F2909,CHAR(160)," "))))</f>
        <v>Midwest</v>
      </c>
      <c r="H2909" t="s">
        <v>30</v>
      </c>
      <c r="I2909" t="str">
        <f>PROPER(TRIM(CLEAN((SUBSTITUTE(H2909,"-"," ")))))</f>
        <v>Mobile App</v>
      </c>
      <c r="J2909">
        <v>26409</v>
      </c>
      <c r="K2909" t="s">
        <v>14</v>
      </c>
      <c r="L2909" t="str">
        <f xml:space="preserve"> PROPER(TRIM(CLEAN(SUBSTITUTE(K2909,CHAR(160)," "))))</f>
        <v>Consumer</v>
      </c>
      <c r="M2909" t="s">
        <v>1</v>
      </c>
      <c r="N2909" t="str">
        <f xml:space="preserve"> PROPER(TRIM(CLEAN(SUBSTITUTE(M2909,CHAR(160)," "))))</f>
        <v>Beauty</v>
      </c>
      <c r="O2909" t="s">
        <v>0</v>
      </c>
      <c r="P2909" t="str">
        <f>IF(LEN(TRIM(Table1[[#This Row],[subcategory]]&amp;""))=0,"Unknown", PROPER(TRIM(Table1[[#This Row],[subcategory]])))</f>
        <v>Makeup</v>
      </c>
      <c r="Q2909">
        <v>56.48</v>
      </c>
      <c r="R2909" s="1">
        <f>IF(LEN(TRIM(Q2909&amp;""))=0, "", VALUE(SUBSTITUTE(Q2909,"$","")))</f>
        <v>56.48</v>
      </c>
      <c r="S2909">
        <v>3</v>
      </c>
      <c r="T2909">
        <f>IF(LEN(TRIM(S2909&amp;""))=0, "", VALUE(S2909))</f>
        <v>3</v>
      </c>
      <c r="U2909">
        <v>169.44</v>
      </c>
      <c r="V2909" s="1">
        <f>IF(LEN(TRIM(U2909&amp;""))=0, "", VALUE(SUBSTITUTE(U2909,"$","")))</f>
        <v>169.44</v>
      </c>
      <c r="W2909" s="1">
        <v>135.21312</v>
      </c>
      <c r="X2909" s="1">
        <f>IF(LEN(TRIM(W2909&amp;""))=0, "", VALUE(SUBSTITUTE(W2909,"$","")))</f>
        <v>135.21312</v>
      </c>
      <c r="Y2909">
        <v>76.839634915011302</v>
      </c>
      <c r="Z2909" s="1" cm="1">
        <f t="array" ref="Z2909">IF(
    LEN(TRIM(Y2909&amp;""))=0,
        IF(AND(ISNUMBER(net_sales_clean), ISNUMBER(profit_clean)),
            net_sales_clean - profit_clean,
            ""
        ),
    VALUE(SUBSTITUTE(Y2909,"$",""))
)</f>
        <v>76.839634915011302</v>
      </c>
      <c r="AA2909">
        <v>58.373485084988701</v>
      </c>
      <c r="AB2909" s="1" cm="1">
        <f t="array" ref="AB2909">IF(
    LEN(TRIM(AA2909&amp;""))=0,
        IF(AND(ISNUMBER(net_sales_clean), ISNUMBER(cost_clean)),
            net_sales_clean - cost_clean,
            ""
        ),
    VALUE(SUBSTITUTE(AA2909,"$",""))
)</f>
        <v>58.373485084988701</v>
      </c>
      <c r="AC2909">
        <v>0</v>
      </c>
      <c r="AD2909">
        <f>IF(LEN(TRIM(AC2909&amp;""))=0, "", VALUE(AC2909))</f>
        <v>0</v>
      </c>
      <c r="AE2909">
        <v>3</v>
      </c>
      <c r="AF2909">
        <f>IF(LEN(TRIM(AE2909&amp;""))=0, "", VALUE(AE2909))</f>
        <v>3</v>
      </c>
      <c r="AG2909">
        <v>0</v>
      </c>
      <c r="AH2909">
        <f>IF(
    OR(U2909&lt;0, W2909&lt;0, Y2909&lt;0, AA2909&lt;0),
        1,
        IF(LEN(TRIM(AG2909&amp;""))=0, "", AG2909)
)</f>
        <v>0</v>
      </c>
      <c r="AI2909" t="str">
        <f>IF(
    COUNT(Q2909,V2909,X2909,Z2909,AB2909)=0,
        "Not Usable",
    IF(
        COUNT(Q2909,V2909,X2909,Z2909,AB2909)&lt;5,
            "Incomplete",
            IF(
                MIN(Q2909,V2909,X2909,Z2909,AB2909)=0,
                    "Incomplete",
                    "Complete"
            )
    )
)</f>
        <v>Complete</v>
      </c>
    </row>
    <row r="2910" spans="1:35" x14ac:dyDescent="0.3">
      <c r="A2910">
        <v>41024</v>
      </c>
      <c r="B2910" s="6">
        <v>45508.079560185186</v>
      </c>
      <c r="C2910" s="3">
        <f>INT(B2910)</f>
        <v>45508</v>
      </c>
      <c r="D2910" s="2">
        <f>MOD(B2910,1)</f>
        <v>7.9560185185982846E-2</v>
      </c>
      <c r="E2910">
        <v>65</v>
      </c>
      <c r="F2910" t="s">
        <v>33</v>
      </c>
      <c r="G2910" t="str">
        <f xml:space="preserve"> PROPER(TRIM(CLEAN(SUBSTITUTE(F2910,CHAR(160)," "))))</f>
        <v>South</v>
      </c>
      <c r="H2910" t="s">
        <v>17</v>
      </c>
      <c r="I2910" t="str">
        <f>PROPER(TRIM(CLEAN((SUBSTITUTE(H2910,"-"," ")))))</f>
        <v>Online</v>
      </c>
      <c r="J2910">
        <v>8750</v>
      </c>
      <c r="K2910" t="s">
        <v>2</v>
      </c>
      <c r="L2910" t="str">
        <f xml:space="preserve"> PROPER(TRIM(CLEAN(SUBSTITUTE(K2910,CHAR(160)," "))))</f>
        <v>Home Office</v>
      </c>
      <c r="M2910" t="s">
        <v>16</v>
      </c>
      <c r="N2910" t="str">
        <f xml:space="preserve"> PROPER(TRIM(CLEAN(SUBSTITUTE(M2910,CHAR(160)," "))))</f>
        <v>Grocery</v>
      </c>
      <c r="O2910" t="s">
        <v>24</v>
      </c>
      <c r="P2910" t="str">
        <f>IF(LEN(TRIM(Table1[[#This Row],[subcategory]]&amp;""))=0,"Unknown", PROPER(TRIM(Table1[[#This Row],[subcategory]])))</f>
        <v>Snacks</v>
      </c>
      <c r="Q2910">
        <v>97.65</v>
      </c>
      <c r="R2910" s="1">
        <f>IF(LEN(TRIM(Q2910&amp;""))=0, "", VALUE(SUBSTITUTE(Q2910,"$","")))</f>
        <v>97.65</v>
      </c>
      <c r="S2910">
        <v>2</v>
      </c>
      <c r="T2910">
        <f>IF(LEN(TRIM(S2910&amp;""))=0, "", VALUE(S2910))</f>
        <v>2</v>
      </c>
      <c r="U2910">
        <v>195.3</v>
      </c>
      <c r="V2910" s="1">
        <f>IF(LEN(TRIM(U2910&amp;""))=0, "", VALUE(SUBSTITUTE(U2910,"$","")))</f>
        <v>195.3</v>
      </c>
      <c r="W2910" s="4" t="s">
        <v>3831</v>
      </c>
      <c r="X2910" s="4">
        <f>IF(LEN(TRIM(W2910&amp;""))=0, "", VALUE(SUBSTITUTE(W2910,"$","")))</f>
        <v>169.32509999999999</v>
      </c>
      <c r="Y2910" s="5" t="s">
        <v>3830</v>
      </c>
      <c r="Z2910" s="4" cm="1">
        <f t="array" ref="Z2910">IF(
    LEN(TRIM(Y2910&amp;""))=0,
        IF(AND(ISNUMBER(net_sales_clean), ISNUMBER(profit_clean)),
            net_sales_clean - profit_clean,
            ""
        ),
    VALUE(SUBSTITUTE(Y2910,"$",""))
)</f>
        <v>113.00132058733899</v>
      </c>
      <c r="AA2910" s="5" t="s">
        <v>3829</v>
      </c>
      <c r="AB2910" s="4" cm="1">
        <f t="array" ref="AB2910">IF(
    LEN(TRIM(AA2910&amp;""))=0,
        IF(AND(ISNUMBER(net_sales_clean), ISNUMBER(cost_clean)),
            net_sales_clean - cost_clean,
            ""
        ),
    VALUE(SUBSTITUTE(AA2910,"$",""))
)</f>
        <v>56.323779412660798</v>
      </c>
      <c r="AC2910">
        <v>4</v>
      </c>
      <c r="AD2910">
        <f>IF(LEN(TRIM(AC2910&amp;""))=0, "", VALUE(AC2910))</f>
        <v>4</v>
      </c>
      <c r="AE2910">
        <v>4</v>
      </c>
      <c r="AF2910">
        <f>IF(LEN(TRIM(AE2910&amp;""))=0, "", VALUE(AE2910))</f>
        <v>4</v>
      </c>
      <c r="AG2910">
        <v>0</v>
      </c>
      <c r="AH2910">
        <f>IF(
    OR(U2910&lt;0, W2910&lt;0, Y2910&lt;0, AA2910&lt;0),
        1,
        IF(LEN(TRIM(AG2910&amp;""))=0, "", AG2910)
)</f>
        <v>0</v>
      </c>
      <c r="AI2910" t="str">
        <f>IF(
    COUNT(Q2910,V2910,X2910,Z2910,AB2910)=0,
        "Not Usable",
    IF(
        COUNT(Q2910,V2910,X2910,Z2910,AB2910)&lt;5,
            "Incomplete",
            IF(
                MIN(Q2910,V2910,X2910,Z2910,AB2910)=0,
                    "Incomplete",
                    "Complete"
            )
    )
)</f>
        <v>Complete</v>
      </c>
    </row>
    <row r="2911" spans="1:35" x14ac:dyDescent="0.3">
      <c r="A2911">
        <v>23416</v>
      </c>
      <c r="B2911" s="6">
        <v>45871.028773148151</v>
      </c>
      <c r="C2911" s="3">
        <f>INT(B2911)</f>
        <v>45871</v>
      </c>
      <c r="D2911" s="2">
        <f>MOD(B2911,1)</f>
        <v>2.8773148151230998E-2</v>
      </c>
      <c r="E2911">
        <v>73</v>
      </c>
      <c r="F2911" t="s">
        <v>21</v>
      </c>
      <c r="G2911" t="str">
        <f xml:space="preserve"> PROPER(TRIM(CLEAN(SUBSTITUTE(F2911,CHAR(160)," "))))</f>
        <v>Midwest</v>
      </c>
      <c r="H2911" t="s">
        <v>11</v>
      </c>
      <c r="I2911" t="str">
        <f>PROPER(TRIM(CLEAN((SUBSTITUTE(H2911,"-"," ")))))</f>
        <v>Online</v>
      </c>
      <c r="J2911">
        <v>29389</v>
      </c>
      <c r="K2911" t="s">
        <v>14</v>
      </c>
      <c r="L2911" t="str">
        <f xml:space="preserve"> PROPER(TRIM(CLEAN(SUBSTITUTE(K2911,CHAR(160)," "))))</f>
        <v>Consumer</v>
      </c>
      <c r="M2911" t="s">
        <v>9</v>
      </c>
      <c r="N2911" t="str">
        <f xml:space="preserve"> PROPER(TRIM(CLEAN(SUBSTITUTE(M2911,CHAR(160)," "))))</f>
        <v>Home</v>
      </c>
      <c r="O2911" t="s">
        <v>38</v>
      </c>
      <c r="P2911" t="str">
        <f>IF(LEN(TRIM(Table1[[#This Row],[subcategory]]&amp;""))=0,"Unknown", PROPER(TRIM(Table1[[#This Row],[subcategory]])))</f>
        <v>Kitchen</v>
      </c>
      <c r="Q2911">
        <v>69.400000000000006</v>
      </c>
      <c r="R2911" s="1">
        <f>IF(LEN(TRIM(Q2911&amp;""))=0, "", VALUE(SUBSTITUTE(Q2911,"$","")))</f>
        <v>69.400000000000006</v>
      </c>
      <c r="S2911">
        <v>2</v>
      </c>
      <c r="T2911">
        <f>IF(LEN(TRIM(S2911&amp;""))=0, "", VALUE(S2911))</f>
        <v>2</v>
      </c>
      <c r="U2911">
        <v>138.80000000000001</v>
      </c>
      <c r="V2911" s="1">
        <f>IF(LEN(TRIM(U2911&amp;""))=0, "", VALUE(SUBSTITUTE(U2911,"$","")))</f>
        <v>138.80000000000001</v>
      </c>
      <c r="W2911" s="4" t="s">
        <v>3828</v>
      </c>
      <c r="X2911" s="4">
        <f>IF(LEN(TRIM(W2911&amp;""))=0, "", VALUE(SUBSTITUTE(W2911,"$","")))</f>
        <v>119.5068</v>
      </c>
      <c r="Y2911" s="5" t="s">
        <v>3827</v>
      </c>
      <c r="Z2911" s="4" cm="1">
        <f t="array" ref="Z2911">IF(
    LEN(TRIM(Y2911&amp;""))=0,
        IF(AND(ISNUMBER(net_sales_clean), ISNUMBER(profit_clean)),
            net_sales_clean - profit_clean,
            ""
        ),
    VALUE(SUBSTITUTE(Y2911,"$",""))
)</f>
        <v>69.788220468640205</v>
      </c>
      <c r="AA2911" s="5" t="s">
        <v>3826</v>
      </c>
      <c r="AB2911" s="4" cm="1">
        <f t="array" ref="AB2911">IF(
    LEN(TRIM(AA2911&amp;""))=0,
        IF(AND(ISNUMBER(net_sales_clean), ISNUMBER(cost_clean)),
            net_sales_clean - cost_clean,
            ""
        ),
    VALUE(SUBSTITUTE(AA2911,"$",""))
)</f>
        <v>49.718579531359701</v>
      </c>
      <c r="AC2911">
        <v>5</v>
      </c>
      <c r="AD2911">
        <f>IF(LEN(TRIM(AC2911&amp;""))=0, "", VALUE(AC2911))</f>
        <v>5</v>
      </c>
      <c r="AE2911">
        <v>5</v>
      </c>
      <c r="AF2911">
        <f>IF(LEN(TRIM(AE2911&amp;""))=0, "", VALUE(AE2911))</f>
        <v>5</v>
      </c>
      <c r="AG2911">
        <v>0</v>
      </c>
      <c r="AH2911">
        <f>IF(
    OR(U2911&lt;0, W2911&lt;0, Y2911&lt;0, AA2911&lt;0),
        1,
        IF(LEN(TRIM(AG2911&amp;""))=0, "", AG2911)
)</f>
        <v>0</v>
      </c>
      <c r="AI2911" t="str">
        <f>IF(
    COUNT(Q2911,V2911,X2911,Z2911,AB2911)=0,
        "Not Usable",
    IF(
        COUNT(Q2911,V2911,X2911,Z2911,AB2911)&lt;5,
            "Incomplete",
            IF(
                MIN(Q2911,V2911,X2911,Z2911,AB2911)=0,
                    "Incomplete",
                    "Complete"
            )
    )
)</f>
        <v>Complete</v>
      </c>
    </row>
    <row r="2912" spans="1:35" x14ac:dyDescent="0.3">
      <c r="A2912">
        <v>14607</v>
      </c>
      <c r="B2912" s="6">
        <v>45547.005300925928</v>
      </c>
      <c r="C2912" s="3">
        <f>INT(B2912)</f>
        <v>45547</v>
      </c>
      <c r="D2912" s="2">
        <f>MOD(B2912,1)</f>
        <v>5.3009259281679988E-3</v>
      </c>
      <c r="E2912">
        <v>24</v>
      </c>
      <c r="F2912" t="s">
        <v>21</v>
      </c>
      <c r="G2912" t="str">
        <f xml:space="preserve"> PROPER(TRIM(CLEAN(SUBSTITUTE(F2912,CHAR(160)," "))))</f>
        <v>Midwest</v>
      </c>
      <c r="H2912" t="s">
        <v>11</v>
      </c>
      <c r="I2912" t="str">
        <f>PROPER(TRIM(CLEAN((SUBSTITUTE(H2912,"-"," ")))))</f>
        <v>Online</v>
      </c>
      <c r="J2912">
        <v>11812</v>
      </c>
      <c r="K2912" t="s">
        <v>10</v>
      </c>
      <c r="L2912" t="str">
        <f xml:space="preserve"> PROPER(TRIM(CLEAN(SUBSTITUTE(K2912,CHAR(160)," "))))</f>
        <v>Consumer</v>
      </c>
      <c r="M2912" t="s">
        <v>16</v>
      </c>
      <c r="N2912" t="str">
        <f xml:space="preserve"> PROPER(TRIM(CLEAN(SUBSTITUTE(M2912,CHAR(160)," "))))</f>
        <v>Grocery</v>
      </c>
      <c r="O2912" t="s">
        <v>29</v>
      </c>
      <c r="P2912" t="str">
        <f>IF(LEN(TRIM(Table1[[#This Row],[subcategory]]&amp;""))=0,"Unknown", PROPER(TRIM(Table1[[#This Row],[subcategory]])))</f>
        <v>Beverages</v>
      </c>
      <c r="Q2912">
        <v>29.96</v>
      </c>
      <c r="R2912" s="1">
        <f>IF(LEN(TRIM(Q2912&amp;""))=0, "", VALUE(SUBSTITUTE(Q2912,"$","")))</f>
        <v>29.96</v>
      </c>
      <c r="S2912">
        <v>6</v>
      </c>
      <c r="T2912">
        <f>IF(LEN(TRIM(S2912&amp;""))=0, "", VALUE(S2912))</f>
        <v>6</v>
      </c>
      <c r="U2912">
        <v>179.76</v>
      </c>
      <c r="V2912" s="1">
        <f>IF(LEN(TRIM(U2912&amp;""))=0, "", VALUE(SUBSTITUTE(U2912,"$","")))</f>
        <v>179.76</v>
      </c>
      <c r="W2912" s="4" t="s">
        <v>3825</v>
      </c>
      <c r="X2912" s="4">
        <f>IF(LEN(TRIM(W2912&amp;""))=0, "", VALUE(SUBSTITUTE(W2912,"$","")))</f>
        <v>153.33527999999899</v>
      </c>
      <c r="Y2912" s="5" t="s">
        <v>3824</v>
      </c>
      <c r="Z2912" s="4" cm="1">
        <f t="array" ref="Z2912">IF(
    LEN(TRIM(Y2912&amp;""))=0,
        IF(AND(ISNUMBER(net_sales_clean), ISNUMBER(profit_clean)),
            net_sales_clean - profit_clean,
            ""
        ),
    VALUE(SUBSTITUTE(Y2912,"$",""))
)</f>
        <v>119.795566727688</v>
      </c>
      <c r="AA2912" s="5" t="s">
        <v>3823</v>
      </c>
      <c r="AB2912" s="4" cm="1">
        <f t="array" ref="AB2912">IF(
    LEN(TRIM(AA2912&amp;""))=0,
        IF(AND(ISNUMBER(net_sales_clean), ISNUMBER(cost_clean)),
            net_sales_clean - cost_clean,
            ""
        ),
    VALUE(SUBSTITUTE(AA2912,"$",""))
)</f>
        <v>33.539713272311197</v>
      </c>
      <c r="AC2912">
        <v>3</v>
      </c>
      <c r="AD2912">
        <f>IF(LEN(TRIM(AC2912&amp;""))=0, "", VALUE(AC2912))</f>
        <v>3</v>
      </c>
      <c r="AE2912">
        <v>4</v>
      </c>
      <c r="AF2912">
        <f>IF(LEN(TRIM(AE2912&amp;""))=0, "", VALUE(AE2912))</f>
        <v>4</v>
      </c>
      <c r="AG2912">
        <v>0</v>
      </c>
      <c r="AH2912">
        <f>IF(
    OR(U2912&lt;0, W2912&lt;0, Y2912&lt;0, AA2912&lt;0),
        1,
        IF(LEN(TRIM(AG2912&amp;""))=0, "", AG2912)
)</f>
        <v>0</v>
      </c>
      <c r="AI2912" t="str">
        <f>IF(
    COUNT(Q2912,V2912,X2912,Z2912,AB2912)=0,
        "Not Usable",
    IF(
        COUNT(Q2912,V2912,X2912,Z2912,AB2912)&lt;5,
            "Incomplete",
            IF(
                MIN(Q2912,V2912,X2912,Z2912,AB2912)=0,
                    "Incomplete",
                    "Complete"
            )
    )
)</f>
        <v>Complete</v>
      </c>
    </row>
    <row r="2913" spans="1:35" x14ac:dyDescent="0.3">
      <c r="A2913">
        <v>22079</v>
      </c>
      <c r="B2913" s="6">
        <v>45244.657881944448</v>
      </c>
      <c r="C2913" s="3">
        <f>INT(B2913)</f>
        <v>45244</v>
      </c>
      <c r="D2913" s="2">
        <f>MOD(B2913,1)</f>
        <v>0.65788194444758119</v>
      </c>
      <c r="E2913">
        <v>10</v>
      </c>
      <c r="F2913" t="s">
        <v>15</v>
      </c>
      <c r="G2913" t="str">
        <f xml:space="preserve"> PROPER(TRIM(CLEAN(SUBSTITUTE(F2913,CHAR(160)," "))))</f>
        <v>West</v>
      </c>
      <c r="H2913" t="s">
        <v>30</v>
      </c>
      <c r="I2913" t="str">
        <f>PROPER(TRIM(CLEAN((SUBSTITUTE(H2913,"-"," ")))))</f>
        <v>Mobile App</v>
      </c>
      <c r="J2913">
        <v>914</v>
      </c>
      <c r="K2913" t="s">
        <v>2</v>
      </c>
      <c r="L2913" t="str">
        <f xml:space="preserve"> PROPER(TRIM(CLEAN(SUBSTITUTE(K2913,CHAR(160)," "))))</f>
        <v>Home Office</v>
      </c>
      <c r="M2913" t="s">
        <v>19</v>
      </c>
      <c r="N2913" t="str">
        <f xml:space="preserve"> PROPER(TRIM(CLEAN(SUBSTITUTE(M2913,CHAR(160)," "))))</f>
        <v>Apparel</v>
      </c>
      <c r="O2913" t="s">
        <v>20</v>
      </c>
      <c r="P2913" t="str">
        <f>IF(LEN(TRIM(Table1[[#This Row],[subcategory]]&amp;""))=0,"Unknown", PROPER(TRIM(Table1[[#This Row],[subcategory]])))</f>
        <v>Women</v>
      </c>
      <c r="Q2913">
        <v>66.709999999999994</v>
      </c>
      <c r="R2913" s="1">
        <f>IF(LEN(TRIM(Q2913&amp;""))=0, "", VALUE(SUBSTITUTE(Q2913,"$","")))</f>
        <v>66.709999999999994</v>
      </c>
      <c r="S2913">
        <v>1</v>
      </c>
      <c r="T2913">
        <f>IF(LEN(TRIM(S2913&amp;""))=0, "", VALUE(S2913))</f>
        <v>1</v>
      </c>
      <c r="U2913">
        <v>66.709999999999994</v>
      </c>
      <c r="V2913" s="1">
        <f>IF(LEN(TRIM(U2913&amp;""))=0, "", VALUE(SUBSTITUTE(U2913,"$","")))</f>
        <v>66.709999999999994</v>
      </c>
      <c r="W2913" s="4" t="s">
        <v>3822</v>
      </c>
      <c r="X2913" s="4">
        <f>IF(LEN(TRIM(W2913&amp;""))=0, "", VALUE(SUBSTITUTE(W2913,"$","")))</f>
        <v>48.364749999999901</v>
      </c>
      <c r="Y2913">
        <v>31.2962485520992</v>
      </c>
      <c r="Z2913" s="1" cm="1">
        <f t="array" ref="Z2913">IF(
    LEN(TRIM(Y2913&amp;""))=0,
        IF(AND(ISNUMBER(net_sales_clean), ISNUMBER(profit_clean)),
            net_sales_clean - profit_clean,
            ""
        ),
    VALUE(SUBSTITUTE(Y2913,"$",""))
)</f>
        <v>31.2962485520992</v>
      </c>
      <c r="AA2913" s="5" t="s">
        <v>3821</v>
      </c>
      <c r="AB2913" s="4" cm="1">
        <f t="array" ref="AB2913">IF(
    LEN(TRIM(AA2913&amp;""))=0,
        IF(AND(ISNUMBER(net_sales_clean), ISNUMBER(cost_clean)),
            net_sales_clean - cost_clean,
            ""
        ),
    VALUE(SUBSTITUTE(AA2913,"$",""))
)</f>
        <v>17.068501447900701</v>
      </c>
      <c r="AC2913">
        <v>9</v>
      </c>
      <c r="AD2913">
        <f>IF(LEN(TRIM(AC2913&amp;""))=0, "", VALUE(AC2913))</f>
        <v>9</v>
      </c>
      <c r="AE2913">
        <v>5</v>
      </c>
      <c r="AF2913">
        <f>IF(LEN(TRIM(AE2913&amp;""))=0, "", VALUE(AE2913))</f>
        <v>5</v>
      </c>
      <c r="AG2913">
        <v>0</v>
      </c>
      <c r="AH2913">
        <f>IF(
    OR(U2913&lt;0, W2913&lt;0, Y2913&lt;0, AA2913&lt;0),
        1,
        IF(LEN(TRIM(AG2913&amp;""))=0, "", AG2913)
)</f>
        <v>0</v>
      </c>
      <c r="AI2913" t="str">
        <f>IF(
    COUNT(Q2913,V2913,X2913,Z2913,AB2913)=0,
        "Not Usable",
    IF(
        COUNT(Q2913,V2913,X2913,Z2913,AB2913)&lt;5,
            "Incomplete",
            IF(
                MIN(Q2913,V2913,X2913,Z2913,AB2913)=0,
                    "Incomplete",
                    "Complete"
            )
    )
)</f>
        <v>Complete</v>
      </c>
    </row>
    <row r="2914" spans="1:35" x14ac:dyDescent="0.3">
      <c r="A2914">
        <v>22430</v>
      </c>
      <c r="B2914" s="6">
        <v>45399.356319444443</v>
      </c>
      <c r="C2914" s="3">
        <f>INT(B2914)</f>
        <v>45399</v>
      </c>
      <c r="D2914" s="2">
        <f>MOD(B2914,1)</f>
        <v>0.35631944444321562</v>
      </c>
      <c r="E2914">
        <v>22</v>
      </c>
      <c r="F2914" t="s">
        <v>21</v>
      </c>
      <c r="G2914" t="str">
        <f xml:space="preserve"> PROPER(TRIM(CLEAN(SUBSTITUTE(F2914,CHAR(160)," "))))</f>
        <v>Midwest</v>
      </c>
      <c r="H2914" t="s">
        <v>11</v>
      </c>
      <c r="I2914" t="str">
        <f>PROPER(TRIM(CLEAN((SUBSTITUTE(H2914,"-"," ")))))</f>
        <v>Online</v>
      </c>
      <c r="J2914">
        <v>2224</v>
      </c>
      <c r="K2914" t="s">
        <v>6</v>
      </c>
      <c r="L2914" t="str">
        <f xml:space="preserve"> PROPER(TRIM(CLEAN(SUBSTITUTE(K2914,CHAR(160)," "))))</f>
        <v>Corporate</v>
      </c>
      <c r="M2914" t="s">
        <v>23</v>
      </c>
      <c r="N2914" t="str">
        <f xml:space="preserve"> PROPER(TRIM(CLEAN(SUBSTITUTE(M2914,CHAR(160)," "))))</f>
        <v>Electronics</v>
      </c>
      <c r="O2914" t="s">
        <v>40</v>
      </c>
      <c r="P2914" t="str">
        <f>IF(LEN(TRIM(Table1[[#This Row],[subcategory]]&amp;""))=0,"Unknown", PROPER(TRIM(Table1[[#This Row],[subcategory]])))</f>
        <v>Accessories</v>
      </c>
      <c r="Q2914">
        <v>156.47</v>
      </c>
      <c r="R2914" s="1">
        <f>IF(LEN(TRIM(Q2914&amp;""))=0, "", VALUE(SUBSTITUTE(Q2914,"$","")))</f>
        <v>156.47</v>
      </c>
      <c r="S2914">
        <v>2</v>
      </c>
      <c r="T2914">
        <f>IF(LEN(TRIM(S2914&amp;""))=0, "", VALUE(S2914))</f>
        <v>2</v>
      </c>
      <c r="U2914">
        <v>312.94</v>
      </c>
      <c r="V2914" s="1">
        <f>IF(LEN(TRIM(U2914&amp;""))=0, "", VALUE(SUBSTITUTE(U2914,"$","")))</f>
        <v>312.94</v>
      </c>
      <c r="W2914" s="4" t="s">
        <v>3820</v>
      </c>
      <c r="X2914" s="4">
        <f>IF(LEN(TRIM(W2914&amp;""))=0, "", VALUE(SUBSTITUTE(W2914,"$","")))</f>
        <v>289.46949999999998</v>
      </c>
      <c r="Y2914" s="5" t="s">
        <v>3819</v>
      </c>
      <c r="Z2914" s="4" cm="1">
        <f t="array" ref="Z2914">IF(
    LEN(TRIM(Y2914&amp;""))=0,
        IF(AND(ISNUMBER(net_sales_clean), ISNUMBER(profit_clean)),
            net_sales_clean - profit_clean,
            ""
        ),
    VALUE(SUBSTITUTE(Y2914,"$",""))
)</f>
        <v>212.00485330097601</v>
      </c>
      <c r="AA2914" s="5" t="s">
        <v>3818</v>
      </c>
      <c r="AB2914" s="4" cm="1">
        <f t="array" ref="AB2914">IF(
    LEN(TRIM(AA2914&amp;""))=0,
        IF(AND(ISNUMBER(net_sales_clean), ISNUMBER(cost_clean)),
            net_sales_clean - cost_clean,
            ""
        ),
    VALUE(SUBSTITUTE(AA2914,"$",""))
)</f>
        <v>77.464646699023007</v>
      </c>
      <c r="AC2914">
        <v>4</v>
      </c>
      <c r="AD2914">
        <f>IF(LEN(TRIM(AC2914&amp;""))=0, "", VALUE(AC2914))</f>
        <v>4</v>
      </c>
      <c r="AE2914">
        <v>2</v>
      </c>
      <c r="AF2914">
        <f>IF(LEN(TRIM(AE2914&amp;""))=0, "", VALUE(AE2914))</f>
        <v>2</v>
      </c>
      <c r="AH2914" t="str">
        <f>IF(
    OR(U2914&lt;0, W2914&lt;0, Y2914&lt;0, AA2914&lt;0),
        1,
        IF(LEN(TRIM(AG2914&amp;""))=0, "", AG2914)
)</f>
        <v/>
      </c>
      <c r="AI2914" t="str">
        <f>IF(
    COUNT(Q2914,V2914,X2914,Z2914,AB2914)=0,
        "Not Usable",
    IF(
        COUNT(Q2914,V2914,X2914,Z2914,AB2914)&lt;5,
            "Incomplete",
            IF(
                MIN(Q2914,V2914,X2914,Z2914,AB2914)=0,
                    "Incomplete",
                    "Complete"
            )
    )
)</f>
        <v>Complete</v>
      </c>
    </row>
    <row r="2915" spans="1:35" x14ac:dyDescent="0.3">
      <c r="A2915">
        <v>38914</v>
      </c>
      <c r="B2915" s="6">
        <v>45579.881840277776</v>
      </c>
      <c r="C2915" s="3">
        <f>INT(B2915)</f>
        <v>45579</v>
      </c>
      <c r="D2915" s="2">
        <f>MOD(B2915,1)</f>
        <v>0.88184027777606389</v>
      </c>
      <c r="E2915">
        <v>40</v>
      </c>
      <c r="F2915" t="s">
        <v>15</v>
      </c>
      <c r="G2915" t="str">
        <f xml:space="preserve"> PROPER(TRIM(CLEAN(SUBSTITUTE(F2915,CHAR(160)," "))))</f>
        <v>West</v>
      </c>
      <c r="H2915" t="s">
        <v>27</v>
      </c>
      <c r="I2915" t="str">
        <f>PROPER(TRIM(CLEAN((SUBSTITUTE(H2915,"-"," ")))))</f>
        <v>In Store</v>
      </c>
      <c r="J2915">
        <v>2404</v>
      </c>
      <c r="K2915" t="s">
        <v>10</v>
      </c>
      <c r="L2915" t="str">
        <f xml:space="preserve"> PROPER(TRIM(CLEAN(SUBSTITUTE(K2915,CHAR(160)," "))))</f>
        <v>Consumer</v>
      </c>
      <c r="M2915" t="s">
        <v>23</v>
      </c>
      <c r="N2915" t="str">
        <f xml:space="preserve"> PROPER(TRIM(CLEAN(SUBSTITUTE(M2915,CHAR(160)," "))))</f>
        <v>Electronics</v>
      </c>
      <c r="O2915" t="s">
        <v>22</v>
      </c>
      <c r="P2915" t="str">
        <f>IF(LEN(TRIM(Table1[[#This Row],[subcategory]]&amp;""))=0,"Unknown", PROPER(TRIM(Table1[[#This Row],[subcategory]])))</f>
        <v>Audio</v>
      </c>
      <c r="Q2915">
        <v>275.29000000000002</v>
      </c>
      <c r="R2915" s="1">
        <f>IF(LEN(TRIM(Q2915&amp;""))=0, "", VALUE(SUBSTITUTE(Q2915,"$","")))</f>
        <v>275.29000000000002</v>
      </c>
      <c r="S2915">
        <v>3</v>
      </c>
      <c r="T2915">
        <f>IF(LEN(TRIM(S2915&amp;""))=0, "", VALUE(S2915))</f>
        <v>3</v>
      </c>
      <c r="U2915" s="5" t="s">
        <v>3817</v>
      </c>
      <c r="V2915" s="4">
        <f>IF(LEN(TRIM(U2915&amp;""))=0, "", VALUE(SUBSTITUTE(U2915,"$","")))</f>
        <v>825.87</v>
      </c>
      <c r="W2915" s="4" t="s">
        <v>3816</v>
      </c>
      <c r="X2915" s="4">
        <f>IF(LEN(TRIM(W2915&amp;""))=0, "", VALUE(SUBSTITUTE(W2915,"$","")))</f>
        <v>480.65634</v>
      </c>
      <c r="Y2915" s="5" t="s">
        <v>3815</v>
      </c>
      <c r="Z2915" s="4" cm="1">
        <f t="array" ref="Z2915">IF(
    LEN(TRIM(Y2915&amp;""))=0,
        IF(AND(ISNUMBER(net_sales_clean), ISNUMBER(profit_clean)),
            net_sales_clean - profit_clean,
            ""
        ),
    VALUE(SUBSTITUTE(Y2915,"$",""))
)</f>
        <v>372.99527281104798</v>
      </c>
      <c r="AA2915" s="5" t="s">
        <v>3814</v>
      </c>
      <c r="AB2915" s="4" cm="1">
        <f t="array" ref="AB2915">IF(
    LEN(TRIM(AA2915&amp;""))=0,
        IF(AND(ISNUMBER(net_sales_clean), ISNUMBER(cost_clean)),
            net_sales_clean - cost_clean,
            ""
        ),
    VALUE(SUBSTITUTE(AA2915,"$",""))
)</f>
        <v>107.66106718895099</v>
      </c>
      <c r="AC2915">
        <v>7</v>
      </c>
      <c r="AD2915">
        <f>IF(LEN(TRIM(AC2915&amp;""))=0, "", VALUE(AC2915))</f>
        <v>7</v>
      </c>
      <c r="AE2915">
        <v>2</v>
      </c>
      <c r="AF2915">
        <f>IF(LEN(TRIM(AE2915&amp;""))=0, "", VALUE(AE2915))</f>
        <v>2</v>
      </c>
      <c r="AG2915">
        <v>0</v>
      </c>
      <c r="AH2915">
        <f>IF(
    OR(U2915&lt;0, W2915&lt;0, Y2915&lt;0, AA2915&lt;0),
        1,
        IF(LEN(TRIM(AG2915&amp;""))=0, "", AG2915)
)</f>
        <v>0</v>
      </c>
      <c r="AI2915" t="str">
        <f>IF(
    COUNT(Q2915,V2915,X2915,Z2915,AB2915)=0,
        "Not Usable",
    IF(
        COUNT(Q2915,V2915,X2915,Z2915,AB2915)&lt;5,
            "Incomplete",
            IF(
                MIN(Q2915,V2915,X2915,Z2915,AB2915)=0,
                    "Incomplete",
                    "Complete"
            )
    )
)</f>
        <v>Complete</v>
      </c>
    </row>
    <row r="2916" spans="1:35" x14ac:dyDescent="0.3">
      <c r="A2916">
        <v>14573</v>
      </c>
      <c r="B2916" s="6">
        <v>45526.614305555559</v>
      </c>
      <c r="C2916" s="3">
        <f>INT(B2916)</f>
        <v>45526</v>
      </c>
      <c r="D2916" s="2">
        <f>MOD(B2916,1)</f>
        <v>0.61430555555853061</v>
      </c>
      <c r="E2916">
        <v>76</v>
      </c>
      <c r="F2916" t="s">
        <v>15</v>
      </c>
      <c r="G2916" t="str">
        <f xml:space="preserve"> PROPER(TRIM(CLEAN(SUBSTITUTE(F2916,CHAR(160)," "))))</f>
        <v>West</v>
      </c>
      <c r="H2916" t="s">
        <v>30</v>
      </c>
      <c r="I2916" t="str">
        <f>PROPER(TRIM(CLEAN((SUBSTITUTE(H2916,"-"," ")))))</f>
        <v>Mobile App</v>
      </c>
      <c r="J2916">
        <v>21966</v>
      </c>
      <c r="K2916" t="s">
        <v>14</v>
      </c>
      <c r="L2916" t="str">
        <f xml:space="preserve"> PROPER(TRIM(CLEAN(SUBSTITUTE(K2916,CHAR(160)," "))))</f>
        <v>Consumer</v>
      </c>
      <c r="M2916" t="s">
        <v>16</v>
      </c>
      <c r="N2916" t="str">
        <f xml:space="preserve"> PROPER(TRIM(CLEAN(SUBSTITUTE(M2916,CHAR(160)," "))))</f>
        <v>Grocery</v>
      </c>
      <c r="O2916" t="s">
        <v>24</v>
      </c>
      <c r="P2916" t="str">
        <f>IF(LEN(TRIM(Table1[[#This Row],[subcategory]]&amp;""))=0,"Unknown", PROPER(TRIM(Table1[[#This Row],[subcategory]])))</f>
        <v>Snacks</v>
      </c>
      <c r="Q2916">
        <v>79.31</v>
      </c>
      <c r="R2916" s="1">
        <f>IF(LEN(TRIM(Q2916&amp;""))=0, "", VALUE(SUBSTITUTE(Q2916,"$","")))</f>
        <v>79.31</v>
      </c>
      <c r="S2916">
        <v>2</v>
      </c>
      <c r="T2916">
        <f>IF(LEN(TRIM(S2916&amp;""))=0, "", VALUE(S2916))</f>
        <v>2</v>
      </c>
      <c r="U2916">
        <v>158.62</v>
      </c>
      <c r="V2916" s="1">
        <f>IF(LEN(TRIM(U2916&amp;""))=0, "", VALUE(SUBSTITUTE(U2916,"$","")))</f>
        <v>158.62</v>
      </c>
      <c r="W2916" s="1">
        <v>121.18568</v>
      </c>
      <c r="X2916" s="1">
        <f>IF(LEN(TRIM(W2916&amp;""))=0, "", VALUE(SUBSTITUTE(W2916,"$","")))</f>
        <v>121.18568</v>
      </c>
      <c r="Y2916" s="5" t="s">
        <v>3813</v>
      </c>
      <c r="Z2916" s="4" cm="1">
        <f t="array" ref="Z2916">IF(
    LEN(TRIM(Y2916&amp;""))=0,
        IF(AND(ISNUMBER(net_sales_clean), ISNUMBER(profit_clean)),
            net_sales_clean - profit_clean,
            ""
        ),
    VALUE(SUBSTITUTE(Y2916,"$",""))
)</f>
        <v>79.128166125667306</v>
      </c>
      <c r="AA2916" s="5" t="s">
        <v>3812</v>
      </c>
      <c r="AB2916" s="4" cm="1">
        <f t="array" ref="AB2916">IF(
    LEN(TRIM(AA2916&amp;""))=0,
        IF(AND(ISNUMBER(net_sales_clean), ISNUMBER(cost_clean)),
            net_sales_clean - cost_clean,
            ""
        ),
    VALUE(SUBSTITUTE(AA2916,"$",""))
)</f>
        <v>42.057513874332599</v>
      </c>
      <c r="AC2916">
        <v>4</v>
      </c>
      <c r="AD2916">
        <f>IF(LEN(TRIM(AC2916&amp;""))=0, "", VALUE(AC2916))</f>
        <v>4</v>
      </c>
      <c r="AE2916">
        <v>5</v>
      </c>
      <c r="AF2916">
        <f>IF(LEN(TRIM(AE2916&amp;""))=0, "", VALUE(AE2916))</f>
        <v>5</v>
      </c>
      <c r="AG2916">
        <v>0</v>
      </c>
      <c r="AH2916">
        <f>IF(
    OR(U2916&lt;0, W2916&lt;0, Y2916&lt;0, AA2916&lt;0),
        1,
        IF(LEN(TRIM(AG2916&amp;""))=0, "", AG2916)
)</f>
        <v>0</v>
      </c>
      <c r="AI2916" t="str">
        <f>IF(
    COUNT(Q2916,V2916,X2916,Z2916,AB2916)=0,
        "Not Usable",
    IF(
        COUNT(Q2916,V2916,X2916,Z2916,AB2916)&lt;5,
            "Incomplete",
            IF(
                MIN(Q2916,V2916,X2916,Z2916,AB2916)=0,
                    "Incomplete",
                    "Complete"
            )
    )
)</f>
        <v>Complete</v>
      </c>
    </row>
    <row r="2917" spans="1:35" x14ac:dyDescent="0.3">
      <c r="A2917">
        <v>16393</v>
      </c>
      <c r="B2917" s="6">
        <v>45402.269548611112</v>
      </c>
      <c r="C2917" s="3">
        <f>INT(B2917)</f>
        <v>45402</v>
      </c>
      <c r="D2917" s="2">
        <f>MOD(B2917,1)</f>
        <v>0.2695486111115315</v>
      </c>
      <c r="E2917">
        <v>76</v>
      </c>
      <c r="F2917" t="s">
        <v>33</v>
      </c>
      <c r="G2917" t="str">
        <f xml:space="preserve"> PROPER(TRIM(CLEAN(SUBSTITUTE(F2917,CHAR(160)," "))))</f>
        <v>South</v>
      </c>
      <c r="H2917" t="s">
        <v>27</v>
      </c>
      <c r="I2917" t="str">
        <f>PROPER(TRIM(CLEAN((SUBSTITUTE(H2917,"-"," ")))))</f>
        <v>In Store</v>
      </c>
      <c r="J2917">
        <v>20015</v>
      </c>
      <c r="K2917" t="s">
        <v>2</v>
      </c>
      <c r="L2917" t="str">
        <f xml:space="preserve"> PROPER(TRIM(CLEAN(SUBSTITUTE(K2917,CHAR(160)," "))))</f>
        <v>Home Office</v>
      </c>
      <c r="M2917" t="s">
        <v>16</v>
      </c>
      <c r="N2917" t="str">
        <f xml:space="preserve"> PROPER(TRIM(CLEAN(SUBSTITUTE(M2917,CHAR(160)," "))))</f>
        <v>Grocery</v>
      </c>
      <c r="O2917" t="s">
        <v>28</v>
      </c>
      <c r="P2917" t="str">
        <f>IF(LEN(TRIM(Table1[[#This Row],[subcategory]]&amp;""))=0,"Unknown", PROPER(TRIM(Table1[[#This Row],[subcategory]])))</f>
        <v>Pantry</v>
      </c>
      <c r="Q2917">
        <v>29.46</v>
      </c>
      <c r="R2917" s="1">
        <f>IF(LEN(TRIM(Q2917&amp;""))=0, "", VALUE(SUBSTITUTE(Q2917,"$","")))</f>
        <v>29.46</v>
      </c>
      <c r="S2917">
        <v>3</v>
      </c>
      <c r="T2917">
        <f>IF(LEN(TRIM(S2917&amp;""))=0, "", VALUE(S2917))</f>
        <v>3</v>
      </c>
      <c r="U2917">
        <v>88.38</v>
      </c>
      <c r="V2917" s="1">
        <f>IF(LEN(TRIM(U2917&amp;""))=0, "", VALUE(SUBSTITUTE(U2917,"$","")))</f>
        <v>88.38</v>
      </c>
      <c r="W2917" s="1">
        <v>68.406120000000001</v>
      </c>
      <c r="X2917" s="1">
        <f>IF(LEN(TRIM(W2917&amp;""))=0, "", VALUE(SUBSTITUTE(W2917,"$","")))</f>
        <v>68.406120000000001</v>
      </c>
      <c r="Y2917" s="5" t="s">
        <v>3811</v>
      </c>
      <c r="Z2917" s="4" cm="1">
        <f t="array" ref="Z2917">IF(
    LEN(TRIM(Y2917&amp;""))=0,
        IF(AND(ISNUMBER(net_sales_clean), ISNUMBER(profit_clean)),
            net_sales_clean - profit_clean,
            ""
        ),
    VALUE(SUBSTITUTE(Y2917,"$",""))
)</f>
        <v>45.003477481366602</v>
      </c>
      <c r="AA2917" s="5" t="s">
        <v>3810</v>
      </c>
      <c r="AB2917" s="4" cm="1">
        <f t="array" ref="AB2917">IF(
    LEN(TRIM(AA2917&amp;""))=0,
        IF(AND(ISNUMBER(net_sales_clean), ISNUMBER(cost_clean)),
            net_sales_clean - cost_clean,
            ""
        ),
    VALUE(SUBSTITUTE(AA2917,"$",""))
)</f>
        <v>23.4026425186333</v>
      </c>
      <c r="AC2917">
        <v>7</v>
      </c>
      <c r="AD2917">
        <f>IF(LEN(TRIM(AC2917&amp;""))=0, "", VALUE(AC2917))</f>
        <v>7</v>
      </c>
      <c r="AE2917">
        <v>4</v>
      </c>
      <c r="AF2917">
        <f>IF(LEN(TRIM(AE2917&amp;""))=0, "", VALUE(AE2917))</f>
        <v>4</v>
      </c>
      <c r="AG2917">
        <v>0</v>
      </c>
      <c r="AH2917">
        <f>IF(
    OR(U2917&lt;0, W2917&lt;0, Y2917&lt;0, AA2917&lt;0),
        1,
        IF(LEN(TRIM(AG2917&amp;""))=0, "", AG2917)
)</f>
        <v>0</v>
      </c>
      <c r="AI2917" t="str">
        <f>IF(
    COUNT(Q2917,V2917,X2917,Z2917,AB2917)=0,
        "Not Usable",
    IF(
        COUNT(Q2917,V2917,X2917,Z2917,AB2917)&lt;5,
            "Incomplete",
            IF(
                MIN(Q2917,V2917,X2917,Z2917,AB2917)=0,
                    "Incomplete",
                    "Complete"
            )
    )
)</f>
        <v>Complete</v>
      </c>
    </row>
    <row r="2918" spans="1:35" x14ac:dyDescent="0.3">
      <c r="A2918">
        <v>11754</v>
      </c>
      <c r="B2918" s="6">
        <v>45434.849988425929</v>
      </c>
      <c r="C2918" s="3">
        <f>INT(B2918)</f>
        <v>45434</v>
      </c>
      <c r="D2918" s="2">
        <f>MOD(B2918,1)</f>
        <v>0.84998842592904111</v>
      </c>
      <c r="E2918">
        <v>39</v>
      </c>
      <c r="F2918" t="s">
        <v>4</v>
      </c>
      <c r="G2918" t="str">
        <f xml:space="preserve"> PROPER(TRIM(CLEAN(SUBSTITUTE(F2918,CHAR(160)," "))))</f>
        <v>South</v>
      </c>
      <c r="H2918" t="s">
        <v>11</v>
      </c>
      <c r="I2918" t="str">
        <f>PROPER(TRIM(CLEAN((SUBSTITUTE(H2918,"-"," ")))))</f>
        <v>Online</v>
      </c>
      <c r="J2918">
        <v>14209</v>
      </c>
      <c r="K2918" t="s">
        <v>6</v>
      </c>
      <c r="L2918" t="str">
        <f xml:space="preserve"> PROPER(TRIM(CLEAN(SUBSTITUTE(K2918,CHAR(160)," "))))</f>
        <v>Corporate</v>
      </c>
      <c r="M2918" t="s">
        <v>23</v>
      </c>
      <c r="N2918" t="str">
        <f xml:space="preserve"> PROPER(TRIM(CLEAN(SUBSTITUTE(M2918,CHAR(160)," "))))</f>
        <v>Electronics</v>
      </c>
      <c r="O2918" t="s">
        <v>40</v>
      </c>
      <c r="P2918" t="str">
        <f>IF(LEN(TRIM(Table1[[#This Row],[subcategory]]&amp;""))=0,"Unknown", PROPER(TRIM(Table1[[#This Row],[subcategory]])))</f>
        <v>Accessories</v>
      </c>
      <c r="Q2918">
        <v>35.409999999999997</v>
      </c>
      <c r="R2918" s="1">
        <f>IF(LEN(TRIM(Q2918&amp;""))=0, "", VALUE(SUBSTITUTE(Q2918,"$","")))</f>
        <v>35.409999999999997</v>
      </c>
      <c r="S2918">
        <v>1</v>
      </c>
      <c r="T2918">
        <f>IF(LEN(TRIM(S2918&amp;""))=0, "", VALUE(S2918))</f>
        <v>1</v>
      </c>
      <c r="U2918">
        <v>35.409999999999997</v>
      </c>
      <c r="V2918" s="1">
        <f>IF(LEN(TRIM(U2918&amp;""))=0, "", VALUE(SUBSTITUTE(U2918,"$","")))</f>
        <v>35.409999999999997</v>
      </c>
      <c r="W2918" s="1">
        <v>20.750260000000001</v>
      </c>
      <c r="X2918" s="1">
        <f>IF(LEN(TRIM(W2918&amp;""))=0, "", VALUE(SUBSTITUTE(W2918,"$","")))</f>
        <v>20.750260000000001</v>
      </c>
      <c r="Y2918" s="5" t="s">
        <v>3809</v>
      </c>
      <c r="Z2918" s="4" cm="1">
        <f t="array" ref="Z2918">IF(
    LEN(TRIM(Y2918&amp;""))=0,
        IF(AND(ISNUMBER(net_sales_clean), ISNUMBER(profit_clean)),
            net_sales_clean - profit_clean,
            ""
        ),
    VALUE(SUBSTITUTE(Y2918,"$",""))
)</f>
        <v>15.858331483202299</v>
      </c>
      <c r="AA2918" s="5" t="s">
        <v>3808</v>
      </c>
      <c r="AB2918" s="4" cm="1">
        <f t="array" ref="AB2918">IF(
    LEN(TRIM(AA2918&amp;""))=0,
        IF(AND(ISNUMBER(net_sales_clean), ISNUMBER(cost_clean)),
            net_sales_clean - cost_clean,
            ""
        ),
    VALUE(SUBSTITUTE(AA2918,"$",""))
)</f>
        <v>4.8919285167976803</v>
      </c>
      <c r="AC2918">
        <v>8</v>
      </c>
      <c r="AD2918">
        <f>IF(LEN(TRIM(AC2918&amp;""))=0, "", VALUE(AC2918))</f>
        <v>8</v>
      </c>
      <c r="AE2918">
        <v>3</v>
      </c>
      <c r="AF2918">
        <f>IF(LEN(TRIM(AE2918&amp;""))=0, "", VALUE(AE2918))</f>
        <v>3</v>
      </c>
      <c r="AG2918">
        <v>0</v>
      </c>
      <c r="AH2918">
        <f>IF(
    OR(U2918&lt;0, W2918&lt;0, Y2918&lt;0, AA2918&lt;0),
        1,
        IF(LEN(TRIM(AG2918&amp;""))=0, "", AG2918)
)</f>
        <v>0</v>
      </c>
      <c r="AI2918" t="str">
        <f>IF(
    COUNT(Q2918,V2918,X2918,Z2918,AB2918)=0,
        "Not Usable",
    IF(
        COUNT(Q2918,V2918,X2918,Z2918,AB2918)&lt;5,
            "Incomplete",
            IF(
                MIN(Q2918,V2918,X2918,Z2918,AB2918)=0,
                    "Incomplete",
                    "Complete"
            )
    )
)</f>
        <v>Complete</v>
      </c>
    </row>
    <row r="2919" spans="1:35" x14ac:dyDescent="0.3">
      <c r="A2919">
        <v>40813</v>
      </c>
      <c r="B2919" s="6">
        <v>45239.956782407404</v>
      </c>
      <c r="C2919" s="3">
        <f>INT(B2919)</f>
        <v>45239</v>
      </c>
      <c r="D2919" s="2">
        <f>MOD(B2919,1)</f>
        <v>0.95678240740380716</v>
      </c>
      <c r="E2919">
        <v>32</v>
      </c>
      <c r="F2919" t="s">
        <v>33</v>
      </c>
      <c r="G2919" t="str">
        <f xml:space="preserve"> PROPER(TRIM(CLEAN(SUBSTITUTE(F2919,CHAR(160)," "))))</f>
        <v>South</v>
      </c>
      <c r="H2919" t="s">
        <v>3</v>
      </c>
      <c r="I2919" t="str">
        <f>PROPER(TRIM(CLEAN((SUBSTITUTE(H2919,"-"," ")))))</f>
        <v>Phone</v>
      </c>
      <c r="J2919">
        <v>3386</v>
      </c>
      <c r="K2919" t="s">
        <v>10</v>
      </c>
      <c r="L2919" t="str">
        <f xml:space="preserve"> PROPER(TRIM(CLEAN(SUBSTITUTE(K2919,CHAR(160)," "))))</f>
        <v>Consumer</v>
      </c>
      <c r="M2919" t="s">
        <v>19</v>
      </c>
      <c r="N2919" t="str">
        <f xml:space="preserve"> PROPER(TRIM(CLEAN(SUBSTITUTE(M2919,CHAR(160)," "))))</f>
        <v>Apparel</v>
      </c>
      <c r="O2919" t="s">
        <v>41</v>
      </c>
      <c r="P2919" t="str">
        <f>IF(LEN(TRIM(Table1[[#This Row],[subcategory]]&amp;""))=0,"Unknown", PROPER(TRIM(Table1[[#This Row],[subcategory]])))</f>
        <v>Shoes</v>
      </c>
      <c r="Q2919">
        <v>100.79</v>
      </c>
      <c r="R2919" s="1">
        <f>IF(LEN(TRIM(Q2919&amp;""))=0, "", VALUE(SUBSTITUTE(Q2919,"$","")))</f>
        <v>100.79</v>
      </c>
      <c r="S2919">
        <v>2</v>
      </c>
      <c r="T2919">
        <f>IF(LEN(TRIM(S2919&amp;""))=0, "", VALUE(S2919))</f>
        <v>2</v>
      </c>
      <c r="U2919">
        <v>201.58</v>
      </c>
      <c r="V2919" s="1">
        <f>IF(LEN(TRIM(U2919&amp;""))=0, "", VALUE(SUBSTITUTE(U2919,"$","")))</f>
        <v>201.58</v>
      </c>
      <c r="W2919" s="4" t="s">
        <v>3807</v>
      </c>
      <c r="X2919" s="4">
        <f>IF(LEN(TRIM(W2919&amp;""))=0, "", VALUE(SUBSTITUTE(W2919,"$","")))</f>
        <v>123.9717</v>
      </c>
      <c r="Y2919" s="5" t="s">
        <v>3806</v>
      </c>
      <c r="Z2919" s="4" cm="1">
        <f t="array" ref="Z2919">IF(
    LEN(TRIM(Y2919&amp;""))=0,
        IF(AND(ISNUMBER(net_sales_clean), ISNUMBER(profit_clean)),
            net_sales_clean - profit_clean,
            ""
        ),
    VALUE(SUBSTITUTE(Y2919,"$",""))
)</f>
        <v>74.188311143869299</v>
      </c>
      <c r="AA2919" s="5" t="s">
        <v>3805</v>
      </c>
      <c r="AB2919" s="4" cm="1">
        <f t="array" ref="AB2919">IF(
    LEN(TRIM(AA2919&amp;""))=0,
        IF(AND(ISNUMBER(net_sales_clean), ISNUMBER(cost_clean)),
            net_sales_clean - cost_clean,
            ""
        ),
    VALUE(SUBSTITUTE(AA2919,"$",""))
)</f>
        <v>49.7833888561306</v>
      </c>
      <c r="AC2919">
        <v>3</v>
      </c>
      <c r="AD2919">
        <f>IF(LEN(TRIM(AC2919&amp;""))=0, "", VALUE(AC2919))</f>
        <v>3</v>
      </c>
      <c r="AE2919">
        <v>5</v>
      </c>
      <c r="AF2919">
        <f>IF(LEN(TRIM(AE2919&amp;""))=0, "", VALUE(AE2919))</f>
        <v>5</v>
      </c>
      <c r="AG2919">
        <v>0</v>
      </c>
      <c r="AH2919">
        <f>IF(
    OR(U2919&lt;0, W2919&lt;0, Y2919&lt;0, AA2919&lt;0),
        1,
        IF(LEN(TRIM(AG2919&amp;""))=0, "", AG2919)
)</f>
        <v>0</v>
      </c>
      <c r="AI2919" t="str">
        <f>IF(
    COUNT(Q2919,V2919,X2919,Z2919,AB2919)=0,
        "Not Usable",
    IF(
        COUNT(Q2919,V2919,X2919,Z2919,AB2919)&lt;5,
            "Incomplete",
            IF(
                MIN(Q2919,V2919,X2919,Z2919,AB2919)=0,
                    "Incomplete",
                    "Complete"
            )
    )
)</f>
        <v>Complete</v>
      </c>
    </row>
    <row r="2920" spans="1:35" x14ac:dyDescent="0.3">
      <c r="A2920">
        <v>7500</v>
      </c>
      <c r="B2920" s="6">
        <v>45227.685671296298</v>
      </c>
      <c r="C2920" s="3">
        <f>INT(B2920)</f>
        <v>45227</v>
      </c>
      <c r="D2920" s="2">
        <f>MOD(B2920,1)</f>
        <v>0.68567129629809642</v>
      </c>
      <c r="E2920">
        <v>70</v>
      </c>
      <c r="F2920" t="s">
        <v>8</v>
      </c>
      <c r="G2920" t="str">
        <f xml:space="preserve"> PROPER(TRIM(CLEAN(SUBSTITUTE(F2920,CHAR(160)," "))))</f>
        <v>West</v>
      </c>
      <c r="H2920" t="s">
        <v>7</v>
      </c>
      <c r="I2920" t="str">
        <f>PROPER(TRIM(CLEAN((SUBSTITUTE(H2920,"-"," ")))))</f>
        <v>In Store</v>
      </c>
      <c r="J2920">
        <v>18936</v>
      </c>
      <c r="K2920" t="s">
        <v>10</v>
      </c>
      <c r="L2920" t="str">
        <f xml:space="preserve"> PROPER(TRIM(CLEAN(SUBSTITUTE(K2920,CHAR(160)," "))))</f>
        <v>Consumer</v>
      </c>
      <c r="M2920" t="s">
        <v>23</v>
      </c>
      <c r="N2920" t="str">
        <f xml:space="preserve"> PROPER(TRIM(CLEAN(SUBSTITUTE(M2920,CHAR(160)," "))))</f>
        <v>Electronics</v>
      </c>
      <c r="O2920" t="s">
        <v>25</v>
      </c>
      <c r="P2920" t="str">
        <f>IF(LEN(TRIM(Table1[[#This Row],[subcategory]]&amp;""))=0,"Unknown", PROPER(TRIM(Table1[[#This Row],[subcategory]])))</f>
        <v>Laptops</v>
      </c>
      <c r="Q2920">
        <v>160.75</v>
      </c>
      <c r="R2920" s="1">
        <f>IF(LEN(TRIM(Q2920&amp;""))=0, "", VALUE(SUBSTITUTE(Q2920,"$","")))</f>
        <v>160.75</v>
      </c>
      <c r="S2920">
        <v>2</v>
      </c>
      <c r="T2920">
        <f>IF(LEN(TRIM(S2920&amp;""))=0, "", VALUE(S2920))</f>
        <v>2</v>
      </c>
      <c r="U2920">
        <v>321.5</v>
      </c>
      <c r="V2920" s="1">
        <f>IF(LEN(TRIM(U2920&amp;""))=0, "", VALUE(SUBSTITUTE(U2920,"$","")))</f>
        <v>321.5</v>
      </c>
      <c r="W2920" s="1">
        <v>201.90199999999999</v>
      </c>
      <c r="X2920" s="1">
        <f>IF(LEN(TRIM(W2920&amp;""))=0, "", VALUE(SUBSTITUTE(W2920,"$","")))</f>
        <v>201.90199999999999</v>
      </c>
      <c r="Z2920" s="1" t="str" cm="1">
        <f t="array" ref="Z2920">IF(
    LEN(TRIM(Y2920&amp;""))=0,
        IF(AND(ISNUMBER(net_sales_clean), ISNUMBER(profit_clean)),
            net_sales_clean - profit_clean,
            ""
        ),
    VALUE(SUBSTITUTE(Y2920,"$",""))
)</f>
        <v/>
      </c>
      <c r="AB2920" s="1" t="str" cm="1">
        <f t="array" ref="AB2920">IF(
    LEN(TRIM(AA2920&amp;""))=0,
        IF(AND(ISNUMBER(net_sales_clean), ISNUMBER(cost_clean)),
            net_sales_clean - cost_clean,
            ""
        ),
    VALUE(SUBSTITUTE(AA2920,"$",""))
)</f>
        <v/>
      </c>
      <c r="AC2920">
        <v>4</v>
      </c>
      <c r="AD2920">
        <f>IF(LEN(TRIM(AC2920&amp;""))=0, "", VALUE(AC2920))</f>
        <v>4</v>
      </c>
      <c r="AE2920">
        <v>2</v>
      </c>
      <c r="AF2920">
        <f>IF(LEN(TRIM(AE2920&amp;""))=0, "", VALUE(AE2920))</f>
        <v>2</v>
      </c>
      <c r="AG2920">
        <v>0</v>
      </c>
      <c r="AH2920">
        <f>IF(
    OR(U2920&lt;0, W2920&lt;0, Y2920&lt;0, AA2920&lt;0),
        1,
        IF(LEN(TRIM(AG2920&amp;""))=0, "", AG2920)
)</f>
        <v>0</v>
      </c>
      <c r="AI2920" t="str">
        <f>IF(
    COUNT(Q2920,V2920,X2920,Z2920,AB2920)=0,
        "Not Usable",
    IF(
        COUNT(Q2920,V2920,X2920,Z2920,AB2920)&lt;5,
            "Incomplete",
            IF(
                MIN(Q2920,V2920,X2920,Z2920,AB2920)=0,
                    "Incomplete",
                    "Complete"
            )
    )
)</f>
        <v>Incomplete</v>
      </c>
    </row>
    <row r="2921" spans="1:35" x14ac:dyDescent="0.3">
      <c r="A2921">
        <v>20586</v>
      </c>
      <c r="B2921" s="6">
        <v>45910.132754629631</v>
      </c>
      <c r="C2921" s="3">
        <f>INT(B2921)</f>
        <v>45910</v>
      </c>
      <c r="D2921" s="2">
        <f>MOD(B2921,1)</f>
        <v>0.13275462963065365</v>
      </c>
      <c r="E2921">
        <v>56</v>
      </c>
      <c r="F2921" t="s">
        <v>4</v>
      </c>
      <c r="G2921" t="str">
        <f xml:space="preserve"> PROPER(TRIM(CLEAN(SUBSTITUTE(F2921,CHAR(160)," "))))</f>
        <v>South</v>
      </c>
      <c r="H2921" t="s">
        <v>11</v>
      </c>
      <c r="I2921" t="str">
        <f>PROPER(TRIM(CLEAN((SUBSTITUTE(H2921,"-"," ")))))</f>
        <v>Online</v>
      </c>
      <c r="J2921">
        <v>26335</v>
      </c>
      <c r="K2921" t="s">
        <v>14</v>
      </c>
      <c r="L2921" t="str">
        <f xml:space="preserve"> PROPER(TRIM(CLEAN(SUBSTITUTE(K2921,CHAR(160)," "))))</f>
        <v>Consumer</v>
      </c>
      <c r="M2921" t="s">
        <v>9</v>
      </c>
      <c r="N2921" t="str">
        <f xml:space="preserve"> PROPER(TRIM(CLEAN(SUBSTITUTE(M2921,CHAR(160)," "))))</f>
        <v>Home</v>
      </c>
      <c r="O2921" t="s">
        <v>12</v>
      </c>
      <c r="P2921" t="str">
        <f>IF(LEN(TRIM(Table1[[#This Row],[subcategory]]&amp;""))=0,"Unknown", PROPER(TRIM(Table1[[#This Row],[subcategory]])))</f>
        <v>Decor</v>
      </c>
      <c r="Q2921">
        <v>56.43</v>
      </c>
      <c r="R2921" s="1">
        <f>IF(LEN(TRIM(Q2921&amp;""))=0, "", VALUE(SUBSTITUTE(Q2921,"$","")))</f>
        <v>56.43</v>
      </c>
      <c r="T2921" t="str">
        <f>IF(LEN(TRIM(S2921&amp;""))=0, "", VALUE(S2921))</f>
        <v/>
      </c>
      <c r="V2921" s="1" t="str">
        <f>IF(LEN(TRIM(U2921&amp;""))=0, "", VALUE(SUBSTITUTE(U2921,"$","")))</f>
        <v/>
      </c>
      <c r="X2921" s="1" t="str">
        <f>IF(LEN(TRIM(W2921&amp;""))=0, "", VALUE(SUBSTITUTE(W2921,"$","")))</f>
        <v/>
      </c>
      <c r="Z2921" s="1" t="str" cm="1">
        <f t="array" ref="Z2921">IF(
    LEN(TRIM(Y2921&amp;""))=0,
        IF(AND(ISNUMBER(net_sales_clean), ISNUMBER(profit_clean)),
            net_sales_clean - profit_clean,
            ""
        ),
    VALUE(SUBSTITUTE(Y2921,"$",""))
)</f>
        <v/>
      </c>
      <c r="AB2921" s="1" t="str" cm="1">
        <f t="array" ref="AB2921">IF(
    LEN(TRIM(AA2921&amp;""))=0,
        IF(AND(ISNUMBER(net_sales_clean), ISNUMBER(cost_clean)),
            net_sales_clean - cost_clean,
            ""
        ),
    VALUE(SUBSTITUTE(AA2921,"$",""))
)</f>
        <v/>
      </c>
      <c r="AC2921">
        <v>4</v>
      </c>
      <c r="AD2921">
        <f>IF(LEN(TRIM(AC2921&amp;""))=0, "", VALUE(AC2921))</f>
        <v>4</v>
      </c>
      <c r="AE2921">
        <v>4</v>
      </c>
      <c r="AF2921">
        <f>IF(LEN(TRIM(AE2921&amp;""))=0, "", VALUE(AE2921))</f>
        <v>4</v>
      </c>
      <c r="AG2921">
        <v>0</v>
      </c>
      <c r="AH2921">
        <f>IF(
    OR(U2921&lt;0, W2921&lt;0, Y2921&lt;0, AA2921&lt;0),
        1,
        IF(LEN(TRIM(AG2921&amp;""))=0, "", AG2921)
)</f>
        <v>0</v>
      </c>
      <c r="AI2921" t="str">
        <f>IF(
    COUNT(Q2921,V2921,X2921,Z2921,AB2921)=0,
        "Not Usable",
    IF(
        COUNT(Q2921,V2921,X2921,Z2921,AB2921)&lt;5,
            "Incomplete",
            IF(
                MIN(Q2921,V2921,X2921,Z2921,AB2921)=0,
                    "Incomplete",
                    "Complete"
            )
    )
)</f>
        <v>Incomplete</v>
      </c>
    </row>
    <row r="2922" spans="1:35" x14ac:dyDescent="0.3">
      <c r="A2922">
        <v>4679</v>
      </c>
      <c r="B2922" s="6">
        <v>45919.36546296296</v>
      </c>
      <c r="C2922" s="3">
        <f>INT(B2922)</f>
        <v>45919</v>
      </c>
      <c r="D2922" s="2">
        <f>MOD(B2922,1)</f>
        <v>0.36546296296000946</v>
      </c>
      <c r="E2922">
        <v>51</v>
      </c>
      <c r="F2922" t="s">
        <v>8</v>
      </c>
      <c r="G2922" t="str">
        <f xml:space="preserve"> PROPER(TRIM(CLEAN(SUBSTITUTE(F2922,CHAR(160)," "))))</f>
        <v>West</v>
      </c>
      <c r="H2922" t="s">
        <v>3</v>
      </c>
      <c r="I2922" t="str">
        <f>PROPER(TRIM(CLEAN((SUBSTITUTE(H2922,"-"," ")))))</f>
        <v>Phone</v>
      </c>
      <c r="J2922">
        <v>7988</v>
      </c>
      <c r="K2922" t="s">
        <v>2</v>
      </c>
      <c r="L2922" t="str">
        <f xml:space="preserve"> PROPER(TRIM(CLEAN(SUBSTITUTE(K2922,CHAR(160)," "))))</f>
        <v>Home Office</v>
      </c>
      <c r="M2922" t="s">
        <v>23</v>
      </c>
      <c r="N2922" t="str">
        <f xml:space="preserve"> PROPER(TRIM(CLEAN(SUBSTITUTE(M2922,CHAR(160)," "))))</f>
        <v>Electronics</v>
      </c>
      <c r="O2922" t="s">
        <v>25</v>
      </c>
      <c r="P2922" t="str">
        <f>IF(LEN(TRIM(Table1[[#This Row],[subcategory]]&amp;""))=0,"Unknown", PROPER(TRIM(Table1[[#This Row],[subcategory]])))</f>
        <v>Laptops</v>
      </c>
      <c r="Q2922">
        <v>213.15</v>
      </c>
      <c r="R2922" s="1">
        <f>IF(LEN(TRIM(Q2922&amp;""))=0, "", VALUE(SUBSTITUTE(Q2922,"$","")))</f>
        <v>213.15</v>
      </c>
      <c r="S2922">
        <v>3</v>
      </c>
      <c r="T2922">
        <f>IF(LEN(TRIM(S2922&amp;""))=0, "", VALUE(S2922))</f>
        <v>3</v>
      </c>
      <c r="U2922">
        <v>639.45000000000005</v>
      </c>
      <c r="V2922" s="1">
        <f>IF(LEN(TRIM(U2922&amp;""))=0, "", VALUE(SUBSTITUTE(U2922,"$","")))</f>
        <v>639.45000000000005</v>
      </c>
      <c r="W2922" s="4" t="s">
        <v>3804</v>
      </c>
      <c r="X2922" s="4">
        <f>IF(LEN(TRIM(W2922&amp;""))=0, "", VALUE(SUBSTITUTE(W2922,"$","")))</f>
        <v>335.0718</v>
      </c>
      <c r="Y2922" s="5" t="s">
        <v>3803</v>
      </c>
      <c r="Z2922" s="4" cm="1">
        <f t="array" ref="Z2922">IF(
    LEN(TRIM(Y2922&amp;""))=0,
        IF(AND(ISNUMBER(net_sales_clean), ISNUMBER(profit_clean)),
            net_sales_clean - profit_clean,
            ""
        ),
    VALUE(SUBSTITUTE(Y2922,"$",""))
)</f>
        <v>196.28006517326801</v>
      </c>
      <c r="AA2922" s="5" t="s">
        <v>3802</v>
      </c>
      <c r="AB2922" s="4" cm="1">
        <f t="array" ref="AB2922">IF(
    LEN(TRIM(AA2922&amp;""))=0,
        IF(AND(ISNUMBER(net_sales_clean), ISNUMBER(cost_clean)),
            net_sales_clean - cost_clean,
            ""
        ),
    VALUE(SUBSTITUTE(AA2922,"$",""))
)</f>
        <v>138.79173482673099</v>
      </c>
      <c r="AC2922">
        <v>7</v>
      </c>
      <c r="AD2922">
        <f>IF(LEN(TRIM(AC2922&amp;""))=0, "", VALUE(AC2922))</f>
        <v>7</v>
      </c>
      <c r="AE2922">
        <v>1</v>
      </c>
      <c r="AF2922">
        <f>IF(LEN(TRIM(AE2922&amp;""))=0, "", VALUE(AE2922))</f>
        <v>1</v>
      </c>
      <c r="AG2922">
        <v>0</v>
      </c>
      <c r="AH2922">
        <f>IF(
    OR(U2922&lt;0, W2922&lt;0, Y2922&lt;0, AA2922&lt;0),
        1,
        IF(LEN(TRIM(AG2922&amp;""))=0, "", AG2922)
)</f>
        <v>0</v>
      </c>
      <c r="AI2922" t="str">
        <f>IF(
    COUNT(Q2922,V2922,X2922,Z2922,AB2922)=0,
        "Not Usable",
    IF(
        COUNT(Q2922,V2922,X2922,Z2922,AB2922)&lt;5,
            "Incomplete",
            IF(
                MIN(Q2922,V2922,X2922,Z2922,AB2922)=0,
                    "Incomplete",
                    "Complete"
            )
    )
)</f>
        <v>Complete</v>
      </c>
    </row>
    <row r="2923" spans="1:35" x14ac:dyDescent="0.3">
      <c r="A2923">
        <v>1098</v>
      </c>
      <c r="B2923" s="6">
        <v>45485.943761574075</v>
      </c>
      <c r="C2923" s="3">
        <f>INT(B2923)</f>
        <v>45485</v>
      </c>
      <c r="D2923" s="2">
        <f>MOD(B2923,1)</f>
        <v>0.94376157407532446</v>
      </c>
      <c r="E2923">
        <v>46</v>
      </c>
      <c r="F2923" t="s">
        <v>33</v>
      </c>
      <c r="G2923" t="str">
        <f xml:space="preserve"> PROPER(TRIM(CLEAN(SUBSTITUTE(F2923,CHAR(160)," "))))</f>
        <v>South</v>
      </c>
      <c r="H2923" t="s">
        <v>30</v>
      </c>
      <c r="I2923" t="str">
        <f>PROPER(TRIM(CLEAN((SUBSTITUTE(H2923,"-"," ")))))</f>
        <v>Mobile App</v>
      </c>
      <c r="J2923">
        <v>24258</v>
      </c>
      <c r="K2923" t="s">
        <v>10</v>
      </c>
      <c r="L2923" t="str">
        <f xml:space="preserve"> PROPER(TRIM(CLEAN(SUBSTITUTE(K2923,CHAR(160)," "))))</f>
        <v>Consumer</v>
      </c>
      <c r="M2923" t="s">
        <v>1</v>
      </c>
      <c r="N2923" t="str">
        <f xml:space="preserve"> PROPER(TRIM(CLEAN(SUBSTITUTE(M2923,CHAR(160)," "))))</f>
        <v>Beauty</v>
      </c>
      <c r="O2923" t="s">
        <v>5</v>
      </c>
      <c r="P2923" t="str">
        <f>IF(LEN(TRIM(Table1[[#This Row],[subcategory]]&amp;""))=0,"Unknown", PROPER(TRIM(Table1[[#This Row],[subcategory]])))</f>
        <v>Haircare</v>
      </c>
      <c r="Q2923">
        <v>141.82</v>
      </c>
      <c r="R2923" s="1">
        <f>IF(LEN(TRIM(Q2923&amp;""))=0, "", VALUE(SUBSTITUTE(Q2923,"$","")))</f>
        <v>141.82</v>
      </c>
      <c r="S2923">
        <v>1</v>
      </c>
      <c r="T2923">
        <f>IF(LEN(TRIM(S2923&amp;""))=0, "", VALUE(S2923))</f>
        <v>1</v>
      </c>
      <c r="U2923">
        <v>141.82</v>
      </c>
      <c r="V2923" s="1">
        <f>IF(LEN(TRIM(U2923&amp;""))=0, "", VALUE(SUBSTITUTE(U2923,"$","")))</f>
        <v>141.82</v>
      </c>
      <c r="W2923" s="1">
        <v>126.9289</v>
      </c>
      <c r="X2923" s="1">
        <f>IF(LEN(TRIM(W2923&amp;""))=0, "", VALUE(SUBSTITUTE(W2923,"$","")))</f>
        <v>126.9289</v>
      </c>
      <c r="Y2923" s="5" t="s">
        <v>3801</v>
      </c>
      <c r="Z2923" s="4" cm="1">
        <f t="array" ref="Z2923">IF(
    LEN(TRIM(Y2923&amp;""))=0,
        IF(AND(ISNUMBER(net_sales_clean), ISNUMBER(profit_clean)),
            net_sales_clean - profit_clean,
            ""
        ),
    VALUE(SUBSTITUTE(Y2923,"$",""))
)</f>
        <v>100.210334296257</v>
      </c>
      <c r="AA2923" s="5" t="s">
        <v>3800</v>
      </c>
      <c r="AB2923" s="4" cm="1">
        <f t="array" ref="AB2923">IF(
    LEN(TRIM(AA2923&amp;""))=0,
        IF(AND(ISNUMBER(net_sales_clean), ISNUMBER(cost_clean)),
            net_sales_clean - cost_clean,
            ""
        ),
    VALUE(SUBSTITUTE(AA2923,"$",""))
)</f>
        <v>26.7185657037422</v>
      </c>
      <c r="AC2923">
        <v>1</v>
      </c>
      <c r="AD2923">
        <f>IF(LEN(TRIM(AC2923&amp;""))=0, "", VALUE(AC2923))</f>
        <v>1</v>
      </c>
      <c r="AE2923">
        <v>3</v>
      </c>
      <c r="AF2923">
        <f>IF(LEN(TRIM(AE2923&amp;""))=0, "", VALUE(AE2923))</f>
        <v>3</v>
      </c>
      <c r="AG2923">
        <v>0</v>
      </c>
      <c r="AH2923">
        <f>IF(
    OR(U2923&lt;0, W2923&lt;0, Y2923&lt;0, AA2923&lt;0),
        1,
        IF(LEN(TRIM(AG2923&amp;""))=0, "", AG2923)
)</f>
        <v>0</v>
      </c>
      <c r="AI2923" t="str">
        <f>IF(
    COUNT(Q2923,V2923,X2923,Z2923,AB2923)=0,
        "Not Usable",
    IF(
        COUNT(Q2923,V2923,X2923,Z2923,AB2923)&lt;5,
            "Incomplete",
            IF(
                MIN(Q2923,V2923,X2923,Z2923,AB2923)=0,
                    "Incomplete",
                    "Complete"
            )
    )
)</f>
        <v>Complete</v>
      </c>
    </row>
    <row r="2924" spans="1:35" x14ac:dyDescent="0.3">
      <c r="A2924">
        <v>3155</v>
      </c>
      <c r="B2924" s="6">
        <v>45183.535486111112</v>
      </c>
      <c r="C2924" s="3">
        <f>INT(B2924)</f>
        <v>45183</v>
      </c>
      <c r="D2924" s="2">
        <f>MOD(B2924,1)</f>
        <v>0.53548611111182254</v>
      </c>
      <c r="E2924">
        <v>56</v>
      </c>
      <c r="F2924" t="s">
        <v>8</v>
      </c>
      <c r="G2924" t="str">
        <f xml:space="preserve"> PROPER(TRIM(CLEAN(SUBSTITUTE(F2924,CHAR(160)," "))))</f>
        <v>West</v>
      </c>
      <c r="H2924" t="s">
        <v>7</v>
      </c>
      <c r="I2924" t="str">
        <f>PROPER(TRIM(CLEAN((SUBSTITUTE(H2924,"-"," ")))))</f>
        <v>In Store</v>
      </c>
      <c r="J2924">
        <v>6132</v>
      </c>
      <c r="K2924" t="s">
        <v>10</v>
      </c>
      <c r="L2924" t="str">
        <f xml:space="preserve"> PROPER(TRIM(CLEAN(SUBSTITUTE(K2924,CHAR(160)," "))))</f>
        <v>Consumer</v>
      </c>
      <c r="M2924" t="s">
        <v>9</v>
      </c>
      <c r="N2924" t="str">
        <f xml:space="preserve"> PROPER(TRIM(CLEAN(SUBSTITUTE(M2924,CHAR(160)," "))))</f>
        <v>Home</v>
      </c>
      <c r="O2924" t="s">
        <v>12</v>
      </c>
      <c r="P2924" t="str">
        <f>IF(LEN(TRIM(Table1[[#This Row],[subcategory]]&amp;""))=0,"Unknown", PROPER(TRIM(Table1[[#This Row],[subcategory]])))</f>
        <v>Decor</v>
      </c>
      <c r="Q2924">
        <v>23.72</v>
      </c>
      <c r="R2924" s="1">
        <f>IF(LEN(TRIM(Q2924&amp;""))=0, "", VALUE(SUBSTITUTE(Q2924,"$","")))</f>
        <v>23.72</v>
      </c>
      <c r="S2924">
        <v>5</v>
      </c>
      <c r="T2924">
        <f>IF(LEN(TRIM(S2924&amp;""))=0, "", VALUE(S2924))</f>
        <v>5</v>
      </c>
      <c r="U2924">
        <v>118.6</v>
      </c>
      <c r="V2924" s="1">
        <f>IF(LEN(TRIM(U2924&amp;""))=0, "", VALUE(SUBSTITUTE(U2924,"$","")))</f>
        <v>118.6</v>
      </c>
      <c r="W2924" s="4" t="s">
        <v>3799</v>
      </c>
      <c r="X2924" s="4">
        <f>IF(LEN(TRIM(W2924&amp;""))=0, "", VALUE(SUBSTITUTE(W2924,"$","")))</f>
        <v>101.521599999999</v>
      </c>
      <c r="Z2924" s="1" t="str" cm="1">
        <f t="array" ref="Z2924">IF(
    LEN(TRIM(Y2924&amp;""))=0,
        IF(AND(ISNUMBER(net_sales_clean), ISNUMBER(profit_clean)),
            net_sales_clean - profit_clean,
            ""
        ),
    VALUE(SUBSTITUTE(Y2924,"$",""))
)</f>
        <v/>
      </c>
      <c r="AB2924" s="1" t="str" cm="1">
        <f t="array" ref="AB2924">IF(
    LEN(TRIM(AA2924&amp;""))=0,
        IF(AND(ISNUMBER(net_sales_clean), ISNUMBER(cost_clean)),
            net_sales_clean - cost_clean,
            ""
        ),
    VALUE(SUBSTITUTE(AA2924,"$",""))
)</f>
        <v/>
      </c>
      <c r="AC2924">
        <v>5</v>
      </c>
      <c r="AD2924">
        <f>IF(LEN(TRIM(AC2924&amp;""))=0, "", VALUE(AC2924))</f>
        <v>5</v>
      </c>
      <c r="AE2924">
        <v>1</v>
      </c>
      <c r="AF2924">
        <f>IF(LEN(TRIM(AE2924&amp;""))=0, "", VALUE(AE2924))</f>
        <v>1</v>
      </c>
      <c r="AG2924">
        <v>0</v>
      </c>
      <c r="AH2924">
        <f>IF(
    OR(U2924&lt;0, W2924&lt;0, Y2924&lt;0, AA2924&lt;0),
        1,
        IF(LEN(TRIM(AG2924&amp;""))=0, "", AG2924)
)</f>
        <v>0</v>
      </c>
      <c r="AI2924" t="str">
        <f>IF(
    COUNT(Q2924,V2924,X2924,Z2924,AB2924)=0,
        "Not Usable",
    IF(
        COUNT(Q2924,V2924,X2924,Z2924,AB2924)&lt;5,
            "Incomplete",
            IF(
                MIN(Q2924,V2924,X2924,Z2924,AB2924)=0,
                    "Incomplete",
                    "Complete"
            )
    )
)</f>
        <v>Incomplete</v>
      </c>
    </row>
    <row r="2925" spans="1:35" x14ac:dyDescent="0.3">
      <c r="A2925">
        <v>37414</v>
      </c>
      <c r="B2925" s="6">
        <v>45669.277442129627</v>
      </c>
      <c r="C2925" s="3">
        <f>INT(B2925)</f>
        <v>45669</v>
      </c>
      <c r="D2925" s="2">
        <f>MOD(B2925,1)</f>
        <v>0.27744212962716119</v>
      </c>
      <c r="E2925">
        <v>18</v>
      </c>
      <c r="F2925" t="s">
        <v>15</v>
      </c>
      <c r="G2925" t="str">
        <f xml:space="preserve"> PROPER(TRIM(CLEAN(SUBSTITUTE(F2925,CHAR(160)," "))))</f>
        <v>West</v>
      </c>
      <c r="H2925" t="s">
        <v>7</v>
      </c>
      <c r="I2925" t="str">
        <f>PROPER(TRIM(CLEAN((SUBSTITUTE(H2925,"-"," ")))))</f>
        <v>In Store</v>
      </c>
      <c r="J2925">
        <v>9333</v>
      </c>
      <c r="K2925" t="s">
        <v>10</v>
      </c>
      <c r="L2925" t="str">
        <f xml:space="preserve"> PROPER(TRIM(CLEAN(SUBSTITUTE(K2925,CHAR(160)," "))))</f>
        <v>Consumer</v>
      </c>
      <c r="M2925" t="s">
        <v>23</v>
      </c>
      <c r="N2925" t="str">
        <f xml:space="preserve"> PROPER(TRIM(CLEAN(SUBSTITUTE(M2925,CHAR(160)," "))))</f>
        <v>Electronics</v>
      </c>
      <c r="O2925" t="s">
        <v>40</v>
      </c>
      <c r="P2925" t="str">
        <f>IF(LEN(TRIM(Table1[[#This Row],[subcategory]]&amp;""))=0,"Unknown", PROPER(TRIM(Table1[[#This Row],[subcategory]])))</f>
        <v>Accessories</v>
      </c>
      <c r="Q2925">
        <v>55.98</v>
      </c>
      <c r="R2925" s="1">
        <f>IF(LEN(TRIM(Q2925&amp;""))=0, "", VALUE(SUBSTITUTE(Q2925,"$","")))</f>
        <v>55.98</v>
      </c>
      <c r="S2925">
        <v>2</v>
      </c>
      <c r="T2925">
        <f>IF(LEN(TRIM(S2925&amp;""))=0, "", VALUE(S2925))</f>
        <v>2</v>
      </c>
      <c r="U2925">
        <v>111.96</v>
      </c>
      <c r="V2925" s="1">
        <f>IF(LEN(TRIM(U2925&amp;""))=0, "", VALUE(SUBSTITUTE(U2925,"$","")))</f>
        <v>111.96</v>
      </c>
      <c r="W2925" s="4" t="s">
        <v>3798</v>
      </c>
      <c r="X2925" s="4">
        <f>IF(LEN(TRIM(W2925&amp;""))=0, "", VALUE(SUBSTITUTE(W2925,"$","")))</f>
        <v>92.143079999999898</v>
      </c>
      <c r="Y2925" s="5" t="s">
        <v>3797</v>
      </c>
      <c r="Z2925" s="4" cm="1">
        <f t="array" ref="Z2925">IF(
    LEN(TRIM(Y2925&amp;""))=0,
        IF(AND(ISNUMBER(net_sales_clean), ISNUMBER(profit_clean)),
            net_sales_clean - profit_clean,
            ""
        ),
    VALUE(SUBSTITUTE(Y2925,"$",""))
)</f>
        <v>61.104369453960402</v>
      </c>
      <c r="AA2925" s="5" t="s">
        <v>3796</v>
      </c>
      <c r="AB2925" s="4" cm="1">
        <f t="array" ref="AB2925">IF(
    LEN(TRIM(AA2925&amp;""))=0,
        IF(AND(ISNUMBER(net_sales_clean), ISNUMBER(cost_clean)),
            net_sales_clean - cost_clean,
            ""
        ),
    VALUE(SUBSTITUTE(AA2925,"$",""))
)</f>
        <v>31.0387105460395</v>
      </c>
      <c r="AC2925">
        <v>6</v>
      </c>
      <c r="AD2925">
        <f>IF(LEN(TRIM(AC2925&amp;""))=0, "", VALUE(AC2925))</f>
        <v>6</v>
      </c>
      <c r="AE2925">
        <v>2</v>
      </c>
      <c r="AF2925">
        <f>IF(LEN(TRIM(AE2925&amp;""))=0, "", VALUE(AE2925))</f>
        <v>2</v>
      </c>
      <c r="AG2925">
        <v>0</v>
      </c>
      <c r="AH2925">
        <f>IF(
    OR(U2925&lt;0, W2925&lt;0, Y2925&lt;0, AA2925&lt;0),
        1,
        IF(LEN(TRIM(AG2925&amp;""))=0, "", AG2925)
)</f>
        <v>0</v>
      </c>
      <c r="AI2925" t="str">
        <f>IF(
    COUNT(Q2925,V2925,X2925,Z2925,AB2925)=0,
        "Not Usable",
    IF(
        COUNT(Q2925,V2925,X2925,Z2925,AB2925)&lt;5,
            "Incomplete",
            IF(
                MIN(Q2925,V2925,X2925,Z2925,AB2925)=0,
                    "Incomplete",
                    "Complete"
            )
    )
)</f>
        <v>Complete</v>
      </c>
    </row>
    <row r="2926" spans="1:35" x14ac:dyDescent="0.3">
      <c r="A2926">
        <v>29926</v>
      </c>
      <c r="B2926" s="6">
        <v>45235.542048611111</v>
      </c>
      <c r="C2926" s="3">
        <f>INT(B2926)</f>
        <v>45235</v>
      </c>
      <c r="D2926" s="2">
        <f>MOD(B2926,1)</f>
        <v>0.54204861111065838</v>
      </c>
      <c r="E2926">
        <v>73</v>
      </c>
      <c r="F2926" t="s">
        <v>13</v>
      </c>
      <c r="G2926" t="str">
        <f xml:space="preserve"> PROPER(TRIM(CLEAN(SUBSTITUTE(F2926,CHAR(160)," "))))</f>
        <v>Northeast</v>
      </c>
      <c r="H2926" t="s">
        <v>7</v>
      </c>
      <c r="I2926" t="str">
        <f>PROPER(TRIM(CLEAN((SUBSTITUTE(H2926,"-"," ")))))</f>
        <v>In Store</v>
      </c>
      <c r="J2926">
        <v>27766</v>
      </c>
      <c r="K2926" t="s">
        <v>2</v>
      </c>
      <c r="L2926" t="str">
        <f xml:space="preserve"> PROPER(TRIM(CLEAN(SUBSTITUTE(K2926,CHAR(160)," "))))</f>
        <v>Home Office</v>
      </c>
      <c r="M2926" t="s">
        <v>9</v>
      </c>
      <c r="N2926" t="str">
        <f xml:space="preserve"> PROPER(TRIM(CLEAN(SUBSTITUTE(M2926,CHAR(160)," "))))</f>
        <v>Home</v>
      </c>
      <c r="O2926" t="s">
        <v>36</v>
      </c>
      <c r="P2926" t="str">
        <f>IF(LEN(TRIM(Table1[[#This Row],[subcategory]]&amp;""))=0,"Unknown", PROPER(TRIM(Table1[[#This Row],[subcategory]])))</f>
        <v>Bedding</v>
      </c>
      <c r="Q2926">
        <v>234.08</v>
      </c>
      <c r="R2926" s="1">
        <f>IF(LEN(TRIM(Q2926&amp;""))=0, "", VALUE(SUBSTITUTE(Q2926,"$","")))</f>
        <v>234.08</v>
      </c>
      <c r="S2926">
        <v>2</v>
      </c>
      <c r="T2926">
        <f>IF(LEN(TRIM(S2926&amp;""))=0, "", VALUE(S2926))</f>
        <v>2</v>
      </c>
      <c r="U2926">
        <v>468.16</v>
      </c>
      <c r="V2926" s="1">
        <f>IF(LEN(TRIM(U2926&amp;""))=0, "", VALUE(SUBSTITUTE(U2926,"$","")))</f>
        <v>468.16</v>
      </c>
      <c r="W2926" s="4" t="s">
        <v>3795</v>
      </c>
      <c r="X2926" s="4">
        <f>IF(LEN(TRIM(W2926&amp;""))=0, "", VALUE(SUBSTITUTE(W2926,"$","")))</f>
        <v>388.57279999999997</v>
      </c>
      <c r="Y2926" s="5" t="s">
        <v>3794</v>
      </c>
      <c r="Z2926" s="4" cm="1">
        <f t="array" ref="Z2926">IF(
    LEN(TRIM(Y2926&amp;""))=0,
        IF(AND(ISNUMBER(net_sales_clean), ISNUMBER(profit_clean)),
            net_sales_clean - profit_clean,
            ""
        ),
    VALUE(SUBSTITUTE(Y2926,"$",""))
)</f>
        <v>264.01986876210202</v>
      </c>
      <c r="AA2926" s="5" t="s">
        <v>3793</v>
      </c>
      <c r="AB2926" s="4" cm="1">
        <f t="array" ref="AB2926">IF(
    LEN(TRIM(AA2926&amp;""))=0,
        IF(AND(ISNUMBER(net_sales_clean), ISNUMBER(cost_clean)),
            net_sales_clean - cost_clean,
            ""
        ),
    VALUE(SUBSTITUTE(AA2926,"$",""))
)</f>
        <v>124.552931237897</v>
      </c>
      <c r="AC2926">
        <v>8</v>
      </c>
      <c r="AD2926">
        <f>IF(LEN(TRIM(AC2926&amp;""))=0, "", VALUE(AC2926))</f>
        <v>8</v>
      </c>
      <c r="AE2926">
        <v>3</v>
      </c>
      <c r="AF2926">
        <f>IF(LEN(TRIM(AE2926&amp;""))=0, "", VALUE(AE2926))</f>
        <v>3</v>
      </c>
      <c r="AG2926">
        <v>0</v>
      </c>
      <c r="AH2926">
        <f>IF(
    OR(U2926&lt;0, W2926&lt;0, Y2926&lt;0, AA2926&lt;0),
        1,
        IF(LEN(TRIM(AG2926&amp;""))=0, "", AG2926)
)</f>
        <v>0</v>
      </c>
      <c r="AI2926" t="str">
        <f>IF(
    COUNT(Q2926,V2926,X2926,Z2926,AB2926)=0,
        "Not Usable",
    IF(
        COUNT(Q2926,V2926,X2926,Z2926,AB2926)&lt;5,
            "Incomplete",
            IF(
                MIN(Q2926,V2926,X2926,Z2926,AB2926)=0,
                    "Incomplete",
                    "Complete"
            )
    )
)</f>
        <v>Complete</v>
      </c>
    </row>
    <row r="2927" spans="1:35" x14ac:dyDescent="0.3">
      <c r="A2927">
        <v>13095</v>
      </c>
      <c r="B2927" s="6">
        <v>45268.824305555558</v>
      </c>
      <c r="C2927" s="3">
        <f>INT(B2927)</f>
        <v>45268</v>
      </c>
      <c r="D2927" s="2">
        <f>MOD(B2927,1)</f>
        <v>0.8243055555576575</v>
      </c>
      <c r="E2927">
        <v>77</v>
      </c>
      <c r="F2927" t="s">
        <v>21</v>
      </c>
      <c r="G2927" t="str">
        <f xml:space="preserve"> PROPER(TRIM(CLEAN(SUBSTITUTE(F2927,CHAR(160)," "))))</f>
        <v>Midwest</v>
      </c>
      <c r="H2927" t="s">
        <v>27</v>
      </c>
      <c r="I2927" t="str">
        <f>PROPER(TRIM(CLEAN((SUBSTITUTE(H2927,"-"," ")))))</f>
        <v>In Store</v>
      </c>
      <c r="J2927">
        <v>19737</v>
      </c>
      <c r="K2927" t="s">
        <v>14</v>
      </c>
      <c r="L2927" t="str">
        <f xml:space="preserve"> PROPER(TRIM(CLEAN(SUBSTITUTE(K2927,CHAR(160)," "))))</f>
        <v>Consumer</v>
      </c>
      <c r="M2927" t="s">
        <v>9</v>
      </c>
      <c r="N2927" t="str">
        <f xml:space="preserve"> PROPER(TRIM(CLEAN(SUBSTITUTE(M2927,CHAR(160)," "))))</f>
        <v>Home</v>
      </c>
      <c r="O2927" t="s">
        <v>32</v>
      </c>
      <c r="P2927" t="str">
        <f>IF(LEN(TRIM(Table1[[#This Row],[subcategory]]&amp;""))=0,"Unknown", PROPER(TRIM(Table1[[#This Row],[subcategory]])))</f>
        <v>Furniture</v>
      </c>
      <c r="Q2927">
        <v>21.73</v>
      </c>
      <c r="R2927" s="1">
        <f>IF(LEN(TRIM(Q2927&amp;""))=0, "", VALUE(SUBSTITUTE(Q2927,"$","")))</f>
        <v>21.73</v>
      </c>
      <c r="S2927">
        <v>2</v>
      </c>
      <c r="T2927">
        <f>IF(LEN(TRIM(S2927&amp;""))=0, "", VALUE(S2927))</f>
        <v>2</v>
      </c>
      <c r="U2927">
        <v>43.46</v>
      </c>
      <c r="V2927" s="1">
        <f>IF(LEN(TRIM(U2927&amp;""))=0, "", VALUE(SUBSTITUTE(U2927,"$","")))</f>
        <v>43.46</v>
      </c>
      <c r="W2927" s="1">
        <v>30.248159999999999</v>
      </c>
      <c r="X2927" s="1">
        <f>IF(LEN(TRIM(W2927&amp;""))=0, "", VALUE(SUBSTITUTE(W2927,"$","")))</f>
        <v>30.248159999999999</v>
      </c>
      <c r="Y2927" s="5" t="s">
        <v>3792</v>
      </c>
      <c r="Z2927" s="4" cm="1">
        <f t="array" ref="Z2927">IF(
    LEN(TRIM(Y2927&amp;""))=0,
        IF(AND(ISNUMBER(net_sales_clean), ISNUMBER(profit_clean)),
            net_sales_clean - profit_clean,
            ""
        ),
    VALUE(SUBSTITUTE(Y2927,"$",""))
)</f>
        <v>18.430429541951501</v>
      </c>
      <c r="AA2927" s="5" t="s">
        <v>3791</v>
      </c>
      <c r="AB2927" s="4" cm="1">
        <f t="array" ref="AB2927">IF(
    LEN(TRIM(AA2927&amp;""))=0,
        IF(AND(ISNUMBER(net_sales_clean), ISNUMBER(cost_clean)),
            net_sales_clean - cost_clean,
            ""
        ),
    VALUE(SUBSTITUTE(AA2927,"$",""))
)</f>
        <v>11.8177304580484</v>
      </c>
      <c r="AC2927">
        <v>2</v>
      </c>
      <c r="AD2927">
        <f>IF(LEN(TRIM(AC2927&amp;""))=0, "", VALUE(AC2927))</f>
        <v>2</v>
      </c>
      <c r="AE2927">
        <v>1</v>
      </c>
      <c r="AF2927">
        <f>IF(LEN(TRIM(AE2927&amp;""))=0, "", VALUE(AE2927))</f>
        <v>1</v>
      </c>
      <c r="AG2927">
        <v>0</v>
      </c>
      <c r="AH2927">
        <f>IF(
    OR(U2927&lt;0, W2927&lt;0, Y2927&lt;0, AA2927&lt;0),
        1,
        IF(LEN(TRIM(AG2927&amp;""))=0, "", AG2927)
)</f>
        <v>0</v>
      </c>
      <c r="AI2927" t="str">
        <f>IF(
    COUNT(Q2927,V2927,X2927,Z2927,AB2927)=0,
        "Not Usable",
    IF(
        COUNT(Q2927,V2927,X2927,Z2927,AB2927)&lt;5,
            "Incomplete",
            IF(
                MIN(Q2927,V2927,X2927,Z2927,AB2927)=0,
                    "Incomplete",
                    "Complete"
            )
    )
)</f>
        <v>Complete</v>
      </c>
    </row>
    <row r="2928" spans="1:35" x14ac:dyDescent="0.3">
      <c r="A2928">
        <v>2950</v>
      </c>
      <c r="B2928" s="6">
        <v>45577.315011574072</v>
      </c>
      <c r="C2928" s="3">
        <f>INT(B2928)</f>
        <v>45577</v>
      </c>
      <c r="D2928" s="2">
        <f>MOD(B2928,1)</f>
        <v>0.315011574071832</v>
      </c>
      <c r="E2928">
        <v>48</v>
      </c>
      <c r="F2928" t="s">
        <v>13</v>
      </c>
      <c r="G2928" t="str">
        <f xml:space="preserve"> PROPER(TRIM(CLEAN(SUBSTITUTE(F2928,CHAR(160)," "))))</f>
        <v>Northeast</v>
      </c>
      <c r="H2928" t="s">
        <v>27</v>
      </c>
      <c r="I2928" t="str">
        <f>PROPER(TRIM(CLEAN((SUBSTITUTE(H2928,"-"," ")))))</f>
        <v>In Store</v>
      </c>
      <c r="J2928">
        <v>3840</v>
      </c>
      <c r="K2928" t="s">
        <v>14</v>
      </c>
      <c r="L2928" t="str">
        <f xml:space="preserve"> PROPER(TRIM(CLEAN(SUBSTITUTE(K2928,CHAR(160)," "))))</f>
        <v>Consumer</v>
      </c>
      <c r="M2928" t="s">
        <v>16</v>
      </c>
      <c r="N2928" t="str">
        <f xml:space="preserve"> PROPER(TRIM(CLEAN(SUBSTITUTE(M2928,CHAR(160)," "))))</f>
        <v>Grocery</v>
      </c>
      <c r="O2928" t="s">
        <v>29</v>
      </c>
      <c r="P2928" t="str">
        <f>IF(LEN(TRIM(Table1[[#This Row],[subcategory]]&amp;""))=0,"Unknown", PROPER(TRIM(Table1[[#This Row],[subcategory]])))</f>
        <v>Beverages</v>
      </c>
      <c r="Q2928">
        <v>49.14</v>
      </c>
      <c r="R2928" s="1">
        <f>IF(LEN(TRIM(Q2928&amp;""))=0, "", VALUE(SUBSTITUTE(Q2928,"$","")))</f>
        <v>49.14</v>
      </c>
      <c r="S2928">
        <v>3</v>
      </c>
      <c r="T2928">
        <f>IF(LEN(TRIM(S2928&amp;""))=0, "", VALUE(S2928))</f>
        <v>3</v>
      </c>
      <c r="U2928">
        <v>-147.41999999999999</v>
      </c>
      <c r="V2928" s="1">
        <f>IF(LEN(TRIM(U2928&amp;""))=0, "", VALUE(SUBSTITUTE(U2928,"$","")))</f>
        <v>-147.41999999999999</v>
      </c>
      <c r="W2928" s="1">
        <v>-144.76643999999999</v>
      </c>
      <c r="X2928" s="1">
        <f>IF(LEN(TRIM(W2928&amp;""))=0, "", VALUE(SUBSTITUTE(W2928,"$","")))</f>
        <v>-144.76643999999999</v>
      </c>
      <c r="Z2928" s="1" t="str" cm="1">
        <f t="array" ref="Z2928">IF(
    LEN(TRIM(Y2928&amp;""))=0,
        IF(AND(ISNUMBER(net_sales_clean), ISNUMBER(profit_clean)),
            net_sales_clean - profit_clean,
            ""
        ),
    VALUE(SUBSTITUTE(Y2928,"$",""))
)</f>
        <v/>
      </c>
      <c r="AB2928" s="1" t="str" cm="1">
        <f t="array" ref="AB2928">IF(
    LEN(TRIM(AA2928&amp;""))=0,
        IF(AND(ISNUMBER(net_sales_clean), ISNUMBER(cost_clean)),
            net_sales_clean - cost_clean,
            ""
        ),
    VALUE(SUBSTITUTE(AA2928,"$",""))
)</f>
        <v/>
      </c>
      <c r="AC2928">
        <v>3</v>
      </c>
      <c r="AD2928">
        <f>IF(LEN(TRIM(AC2928&amp;""))=0, "", VALUE(AC2928))</f>
        <v>3</v>
      </c>
      <c r="AE2928">
        <v>5</v>
      </c>
      <c r="AF2928">
        <f>IF(LEN(TRIM(AE2928&amp;""))=0, "", VALUE(AE2928))</f>
        <v>5</v>
      </c>
      <c r="AG2928">
        <v>0</v>
      </c>
      <c r="AH2928">
        <f>IF(
    OR(U2928&lt;0, W2928&lt;0, Y2928&lt;0, AA2928&lt;0),
        1,
        IF(LEN(TRIM(AG2928&amp;""))=0, "", AG2928)
)</f>
        <v>1</v>
      </c>
      <c r="AI2928" t="str">
        <f>IF(
    COUNT(Q2928,V2928,X2928,Z2928,AB2928)=0,
        "Not Usable",
    IF(
        COUNT(Q2928,V2928,X2928,Z2928,AB2928)&lt;5,
            "Incomplete",
            IF(
                MIN(Q2928,V2928,X2928,Z2928,AB2928)=0,
                    "Incomplete",
                    "Complete"
            )
    )
)</f>
        <v>Incomplete</v>
      </c>
    </row>
    <row r="2929" spans="1:35" x14ac:dyDescent="0.3">
      <c r="A2929">
        <v>36639</v>
      </c>
      <c r="B2929" s="6">
        <v>45930.758518518516</v>
      </c>
      <c r="C2929" s="3">
        <f>INT(B2929)</f>
        <v>45930</v>
      </c>
      <c r="D2929" s="2">
        <f>MOD(B2929,1)</f>
        <v>0.75851851851621177</v>
      </c>
      <c r="E2929">
        <v>36</v>
      </c>
      <c r="F2929" t="s">
        <v>21</v>
      </c>
      <c r="G2929" t="str">
        <f xml:space="preserve"> PROPER(TRIM(CLEAN(SUBSTITUTE(F2929,CHAR(160)," "))))</f>
        <v>Midwest</v>
      </c>
      <c r="H2929" t="s">
        <v>3</v>
      </c>
      <c r="I2929" t="str">
        <f>PROPER(TRIM(CLEAN((SUBSTITUTE(H2929,"-"," ")))))</f>
        <v>Phone</v>
      </c>
      <c r="J2929">
        <v>17239</v>
      </c>
      <c r="K2929" t="s">
        <v>6</v>
      </c>
      <c r="L2929" t="str">
        <f xml:space="preserve"> PROPER(TRIM(CLEAN(SUBSTITUTE(K2929,CHAR(160)," "))))</f>
        <v>Corporate</v>
      </c>
      <c r="M2929" t="s">
        <v>19</v>
      </c>
      <c r="N2929" t="str">
        <f xml:space="preserve"> PROPER(TRIM(CLEAN(SUBSTITUTE(M2929,CHAR(160)," "))))</f>
        <v>Apparel</v>
      </c>
      <c r="O2929" t="s">
        <v>26</v>
      </c>
      <c r="P2929" t="str">
        <f>IF(LEN(TRIM(Table1[[#This Row],[subcategory]]&amp;""))=0,"Unknown", PROPER(TRIM(Table1[[#This Row],[subcategory]])))</f>
        <v>Kids</v>
      </c>
      <c r="Q2929">
        <v>84.33</v>
      </c>
      <c r="R2929" s="1">
        <f>IF(LEN(TRIM(Q2929&amp;""))=0, "", VALUE(SUBSTITUTE(Q2929,"$","")))</f>
        <v>84.33</v>
      </c>
      <c r="S2929">
        <v>1</v>
      </c>
      <c r="T2929">
        <f>IF(LEN(TRIM(S2929&amp;""))=0, "", VALUE(S2929))</f>
        <v>1</v>
      </c>
      <c r="U2929">
        <v>84.33</v>
      </c>
      <c r="V2929" s="1">
        <f>IF(LEN(TRIM(U2929&amp;""))=0, "", VALUE(SUBSTITUTE(U2929,"$","")))</f>
        <v>84.33</v>
      </c>
      <c r="W2929" s="4" t="s">
        <v>3790</v>
      </c>
      <c r="X2929" s="4">
        <f>IF(LEN(TRIM(W2929&amp;""))=0, "", VALUE(SUBSTITUTE(W2929,"$","")))</f>
        <v>76.487309999999994</v>
      </c>
      <c r="Y2929" s="5" t="s">
        <v>3789</v>
      </c>
      <c r="Z2929" s="4" cm="1">
        <f t="array" ref="Z2929">IF(
    LEN(TRIM(Y2929&amp;""))=0,
        IF(AND(ISNUMBER(net_sales_clean), ISNUMBER(profit_clean)),
            net_sales_clean - profit_clean,
            ""
        ),
    VALUE(SUBSTITUTE(Y2929,"$",""))
)</f>
        <v>58.797917318781799</v>
      </c>
      <c r="AA2929" s="5" t="s">
        <v>3788</v>
      </c>
      <c r="AB2929" s="4" cm="1">
        <f t="array" ref="AB2929">IF(
    LEN(TRIM(AA2929&amp;""))=0,
        IF(AND(ISNUMBER(net_sales_clean), ISNUMBER(cost_clean)),
            net_sales_clean - cost_clean,
            ""
        ),
    VALUE(SUBSTITUTE(AA2929,"$",""))
)</f>
        <v>17.689392681218099</v>
      </c>
      <c r="AC2929">
        <v>2</v>
      </c>
      <c r="AD2929">
        <f>IF(LEN(TRIM(AC2929&amp;""))=0, "", VALUE(AC2929))</f>
        <v>2</v>
      </c>
      <c r="AE2929">
        <v>1</v>
      </c>
      <c r="AF2929">
        <f>IF(LEN(TRIM(AE2929&amp;""))=0, "", VALUE(AE2929))</f>
        <v>1</v>
      </c>
      <c r="AG2929">
        <v>0</v>
      </c>
      <c r="AH2929">
        <f>IF(
    OR(U2929&lt;0, W2929&lt;0, Y2929&lt;0, AA2929&lt;0),
        1,
        IF(LEN(TRIM(AG2929&amp;""))=0, "", AG2929)
)</f>
        <v>0</v>
      </c>
      <c r="AI2929" t="str">
        <f>IF(
    COUNT(Q2929,V2929,X2929,Z2929,AB2929)=0,
        "Not Usable",
    IF(
        COUNT(Q2929,V2929,X2929,Z2929,AB2929)&lt;5,
            "Incomplete",
            IF(
                MIN(Q2929,V2929,X2929,Z2929,AB2929)=0,
                    "Incomplete",
                    "Complete"
            )
    )
)</f>
        <v>Complete</v>
      </c>
    </row>
    <row r="2930" spans="1:35" x14ac:dyDescent="0.3">
      <c r="A2930">
        <v>8248</v>
      </c>
      <c r="B2930" s="6">
        <v>45317.84814814815</v>
      </c>
      <c r="C2930" s="3">
        <f>INT(B2930)</f>
        <v>45317</v>
      </c>
      <c r="D2930" s="2">
        <f>MOD(B2930,1)</f>
        <v>0.84814814815035788</v>
      </c>
      <c r="E2930">
        <v>33</v>
      </c>
      <c r="F2930" t="s">
        <v>4</v>
      </c>
      <c r="G2930" t="str">
        <f xml:space="preserve"> PROPER(TRIM(CLEAN(SUBSTITUTE(F2930,CHAR(160)," "))))</f>
        <v>South</v>
      </c>
      <c r="H2930" t="s">
        <v>7</v>
      </c>
      <c r="I2930" t="str">
        <f>PROPER(TRIM(CLEAN((SUBSTITUTE(H2930,"-"," ")))))</f>
        <v>In Store</v>
      </c>
      <c r="J2930">
        <v>3764</v>
      </c>
      <c r="K2930" t="s">
        <v>10</v>
      </c>
      <c r="L2930" t="str">
        <f xml:space="preserve"> PROPER(TRIM(CLEAN(SUBSTITUTE(K2930,CHAR(160)," "))))</f>
        <v>Consumer</v>
      </c>
      <c r="M2930" t="s">
        <v>9</v>
      </c>
      <c r="N2930" t="str">
        <f xml:space="preserve"> PROPER(TRIM(CLEAN(SUBSTITUTE(M2930,CHAR(160)," "))))</f>
        <v>Home</v>
      </c>
      <c r="O2930" t="s">
        <v>32</v>
      </c>
      <c r="P2930" t="str">
        <f>IF(LEN(TRIM(Table1[[#This Row],[subcategory]]&amp;""))=0,"Unknown", PROPER(TRIM(Table1[[#This Row],[subcategory]])))</f>
        <v>Furniture</v>
      </c>
      <c r="Q2930">
        <v>46.89</v>
      </c>
      <c r="R2930" s="1">
        <f>IF(LEN(TRIM(Q2930&amp;""))=0, "", VALUE(SUBSTITUTE(Q2930,"$","")))</f>
        <v>46.89</v>
      </c>
      <c r="S2930">
        <v>2</v>
      </c>
      <c r="T2930">
        <f>IF(LEN(TRIM(S2930&amp;""))=0, "", VALUE(S2930))</f>
        <v>2</v>
      </c>
      <c r="U2930">
        <v>93.78</v>
      </c>
      <c r="V2930" s="1">
        <f>IF(LEN(TRIM(U2930&amp;""))=0, "", VALUE(SUBSTITUTE(U2930,"$","")))</f>
        <v>93.78</v>
      </c>
      <c r="W2930" s="1">
        <v>77.368499999999997</v>
      </c>
      <c r="X2930" s="1">
        <f>IF(LEN(TRIM(W2930&amp;""))=0, "", VALUE(SUBSTITUTE(W2930,"$","")))</f>
        <v>77.368499999999997</v>
      </c>
      <c r="Z2930" s="1" t="str" cm="1">
        <f t="array" ref="Z2930">IF(
    LEN(TRIM(Y2930&amp;""))=0,
        IF(AND(ISNUMBER(net_sales_clean), ISNUMBER(profit_clean)),
            net_sales_clean - profit_clean,
            ""
        ),
    VALUE(SUBSTITUTE(Y2930,"$",""))
)</f>
        <v/>
      </c>
      <c r="AB2930" s="1" t="str" cm="1">
        <f t="array" ref="AB2930">IF(
    LEN(TRIM(AA2930&amp;""))=0,
        IF(AND(ISNUMBER(net_sales_clean), ISNUMBER(cost_clean)),
            net_sales_clean - cost_clean,
            ""
        ),
    VALUE(SUBSTITUTE(AA2930,"$",""))
)</f>
        <v/>
      </c>
      <c r="AC2930">
        <v>4</v>
      </c>
      <c r="AD2930">
        <f>IF(LEN(TRIM(AC2930&amp;""))=0, "", VALUE(AC2930))</f>
        <v>4</v>
      </c>
      <c r="AE2930">
        <v>2</v>
      </c>
      <c r="AF2930">
        <f>IF(LEN(TRIM(AE2930&amp;""))=0, "", VALUE(AE2930))</f>
        <v>2</v>
      </c>
      <c r="AG2930">
        <v>0</v>
      </c>
      <c r="AH2930">
        <f>IF(
    OR(U2930&lt;0, W2930&lt;0, Y2930&lt;0, AA2930&lt;0),
        1,
        IF(LEN(TRIM(AG2930&amp;""))=0, "", AG2930)
)</f>
        <v>0</v>
      </c>
      <c r="AI2930" t="str">
        <f>IF(
    COUNT(Q2930,V2930,X2930,Z2930,AB2930)=0,
        "Not Usable",
    IF(
        COUNT(Q2930,V2930,X2930,Z2930,AB2930)&lt;5,
            "Incomplete",
            IF(
                MIN(Q2930,V2930,X2930,Z2930,AB2930)=0,
                    "Incomplete",
                    "Complete"
            )
    )
)</f>
        <v>Incomplete</v>
      </c>
    </row>
    <row r="2931" spans="1:35" x14ac:dyDescent="0.3">
      <c r="A2931">
        <v>35600</v>
      </c>
      <c r="B2931" s="6">
        <v>45597.438506944447</v>
      </c>
      <c r="C2931" s="3">
        <f>INT(B2931)</f>
        <v>45597</v>
      </c>
      <c r="D2931" s="2">
        <f>MOD(B2931,1)</f>
        <v>0.43850694444699911</v>
      </c>
      <c r="E2931">
        <v>61</v>
      </c>
      <c r="F2931" t="s">
        <v>15</v>
      </c>
      <c r="G2931" t="str">
        <f xml:space="preserve"> PROPER(TRIM(CLEAN(SUBSTITUTE(F2931,CHAR(160)," "))))</f>
        <v>West</v>
      </c>
      <c r="H2931" t="s">
        <v>7</v>
      </c>
      <c r="I2931" t="str">
        <f>PROPER(TRIM(CLEAN((SUBSTITUTE(H2931,"-"," ")))))</f>
        <v>In Store</v>
      </c>
      <c r="J2931">
        <v>26054</v>
      </c>
      <c r="K2931" t="s">
        <v>6</v>
      </c>
      <c r="L2931" t="str">
        <f xml:space="preserve"> PROPER(TRIM(CLEAN(SUBSTITUTE(K2931,CHAR(160)," "))))</f>
        <v>Corporate</v>
      </c>
      <c r="M2931" t="s">
        <v>1</v>
      </c>
      <c r="N2931" t="str">
        <f xml:space="preserve"> PROPER(TRIM(CLEAN(SUBSTITUTE(M2931,CHAR(160)," "))))</f>
        <v>Beauty</v>
      </c>
      <c r="O2931" t="s">
        <v>5</v>
      </c>
      <c r="P2931" t="str">
        <f>IF(LEN(TRIM(Table1[[#This Row],[subcategory]]&amp;""))=0,"Unknown", PROPER(TRIM(Table1[[#This Row],[subcategory]])))</f>
        <v>Haircare</v>
      </c>
      <c r="Q2931">
        <v>37.76</v>
      </c>
      <c r="R2931" s="1">
        <f>IF(LEN(TRIM(Q2931&amp;""))=0, "", VALUE(SUBSTITUTE(Q2931,"$","")))</f>
        <v>37.76</v>
      </c>
      <c r="S2931">
        <v>3</v>
      </c>
      <c r="T2931">
        <f>IF(LEN(TRIM(S2931&amp;""))=0, "", VALUE(S2931))</f>
        <v>3</v>
      </c>
      <c r="U2931">
        <v>113.28</v>
      </c>
      <c r="V2931" s="1">
        <f>IF(LEN(TRIM(U2931&amp;""))=0, "", VALUE(SUBSTITUTE(U2931,"$","")))</f>
        <v>113.28</v>
      </c>
      <c r="W2931" s="1">
        <v>70.233599999999996</v>
      </c>
      <c r="X2931" s="1">
        <f>IF(LEN(TRIM(W2931&amp;""))=0, "", VALUE(SUBSTITUTE(W2931,"$","")))</f>
        <v>70.233599999999996</v>
      </c>
      <c r="Z2931" s="1" t="str" cm="1">
        <f t="array" ref="Z2931">IF(
    LEN(TRIM(Y2931&amp;""))=0,
        IF(AND(ISNUMBER(net_sales_clean), ISNUMBER(profit_clean)),
            net_sales_clean - profit_clean,
            ""
        ),
    VALUE(SUBSTITUTE(Y2931,"$",""))
)</f>
        <v/>
      </c>
      <c r="AB2931" s="1" t="str" cm="1">
        <f t="array" ref="AB2931">IF(
    LEN(TRIM(AA2931&amp;""))=0,
        IF(AND(ISNUMBER(net_sales_clean), ISNUMBER(cost_clean)),
            net_sales_clean - cost_clean,
            ""
        ),
    VALUE(SUBSTITUTE(AA2931,"$",""))
)</f>
        <v/>
      </c>
      <c r="AC2931">
        <v>8</v>
      </c>
      <c r="AD2931">
        <f>IF(LEN(TRIM(AC2931&amp;""))=0, "", VALUE(AC2931))</f>
        <v>8</v>
      </c>
      <c r="AE2931">
        <v>5</v>
      </c>
      <c r="AF2931">
        <f>IF(LEN(TRIM(AE2931&amp;""))=0, "", VALUE(AE2931))</f>
        <v>5</v>
      </c>
      <c r="AG2931">
        <v>0</v>
      </c>
      <c r="AH2931">
        <f>IF(
    OR(U2931&lt;0, W2931&lt;0, Y2931&lt;0, AA2931&lt;0),
        1,
        IF(LEN(TRIM(AG2931&amp;""))=0, "", AG2931)
)</f>
        <v>0</v>
      </c>
      <c r="AI2931" t="str">
        <f>IF(
    COUNT(Q2931,V2931,X2931,Z2931,AB2931)=0,
        "Not Usable",
    IF(
        COUNT(Q2931,V2931,X2931,Z2931,AB2931)&lt;5,
            "Incomplete",
            IF(
                MIN(Q2931,V2931,X2931,Z2931,AB2931)=0,
                    "Incomplete",
                    "Complete"
            )
    )
)</f>
        <v>Incomplete</v>
      </c>
    </row>
    <row r="2932" spans="1:35" x14ac:dyDescent="0.3">
      <c r="A2932">
        <v>18108</v>
      </c>
      <c r="B2932" s="6">
        <v>45620.645787037036</v>
      </c>
      <c r="C2932" s="3">
        <f>INT(B2932)</f>
        <v>45620</v>
      </c>
      <c r="D2932" s="2">
        <f>MOD(B2932,1)</f>
        <v>0.645787037035916</v>
      </c>
      <c r="E2932">
        <v>52</v>
      </c>
      <c r="F2932" t="s">
        <v>15</v>
      </c>
      <c r="G2932" t="str">
        <f xml:space="preserve"> PROPER(TRIM(CLEAN(SUBSTITUTE(F2932,CHAR(160)," "))))</f>
        <v>West</v>
      </c>
      <c r="H2932" t="s">
        <v>7</v>
      </c>
      <c r="I2932" t="str">
        <f>PROPER(TRIM(CLEAN((SUBSTITUTE(H2932,"-"," ")))))</f>
        <v>In Store</v>
      </c>
      <c r="J2932">
        <v>14614</v>
      </c>
      <c r="K2932" t="s">
        <v>10</v>
      </c>
      <c r="L2932" t="str">
        <f xml:space="preserve"> PROPER(TRIM(CLEAN(SUBSTITUTE(K2932,CHAR(160)," "))))</f>
        <v>Consumer</v>
      </c>
      <c r="M2932" t="s">
        <v>19</v>
      </c>
      <c r="N2932" t="str">
        <f xml:space="preserve"> PROPER(TRIM(CLEAN(SUBSTITUTE(M2932,CHAR(160)," "))))</f>
        <v>Apparel</v>
      </c>
      <c r="O2932" t="s">
        <v>26</v>
      </c>
      <c r="P2932" t="str">
        <f>IF(LEN(TRIM(Table1[[#This Row],[subcategory]]&amp;""))=0,"Unknown", PROPER(TRIM(Table1[[#This Row],[subcategory]])))</f>
        <v>Kids</v>
      </c>
      <c r="Q2932">
        <v>99.81</v>
      </c>
      <c r="R2932" s="1">
        <f>IF(LEN(TRIM(Q2932&amp;""))=0, "", VALUE(SUBSTITUTE(Q2932,"$","")))</f>
        <v>99.81</v>
      </c>
      <c r="S2932">
        <v>5</v>
      </c>
      <c r="T2932">
        <f>IF(LEN(TRIM(S2932&amp;""))=0, "", VALUE(S2932))</f>
        <v>5</v>
      </c>
      <c r="U2932">
        <v>499.05</v>
      </c>
      <c r="V2932" s="1">
        <f>IF(LEN(TRIM(U2932&amp;""))=0, "", VALUE(SUBSTITUTE(U2932,"$","")))</f>
        <v>499.05</v>
      </c>
      <c r="W2932" s="1">
        <v>434.67255</v>
      </c>
      <c r="X2932" s="1">
        <f>IF(LEN(TRIM(W2932&amp;""))=0, "", VALUE(SUBSTITUTE(W2932,"$","")))</f>
        <v>434.67255</v>
      </c>
      <c r="Z2932" s="1" t="str" cm="1">
        <f t="array" ref="Z2932">IF(
    LEN(TRIM(Y2932&amp;""))=0,
        IF(AND(ISNUMBER(net_sales_clean), ISNUMBER(profit_clean)),
            net_sales_clean - profit_clean,
            ""
        ),
    VALUE(SUBSTITUTE(Y2932,"$",""))
)</f>
        <v/>
      </c>
      <c r="AB2932" s="1" t="str" cm="1">
        <f t="array" ref="AB2932">IF(
    LEN(TRIM(AA2932&amp;""))=0,
        IF(AND(ISNUMBER(net_sales_clean), ISNUMBER(cost_clean)),
            net_sales_clean - cost_clean,
            ""
        ),
    VALUE(SUBSTITUTE(AA2932,"$",""))
)</f>
        <v/>
      </c>
      <c r="AC2932">
        <v>3</v>
      </c>
      <c r="AD2932">
        <f>IF(LEN(TRIM(AC2932&amp;""))=0, "", VALUE(AC2932))</f>
        <v>3</v>
      </c>
      <c r="AE2932">
        <v>2</v>
      </c>
      <c r="AF2932">
        <f>IF(LEN(TRIM(AE2932&amp;""))=0, "", VALUE(AE2932))</f>
        <v>2</v>
      </c>
      <c r="AG2932">
        <v>1</v>
      </c>
      <c r="AH2932">
        <f>IF(
    OR(U2932&lt;0, W2932&lt;0, Y2932&lt;0, AA2932&lt;0),
        1,
        IF(LEN(TRIM(AG2932&amp;""))=0, "", AG2932)
)</f>
        <v>1</v>
      </c>
      <c r="AI2932" t="str">
        <f>IF(
    COUNT(Q2932,V2932,X2932,Z2932,AB2932)=0,
        "Not Usable",
    IF(
        COUNT(Q2932,V2932,X2932,Z2932,AB2932)&lt;5,
            "Incomplete",
            IF(
                MIN(Q2932,V2932,X2932,Z2932,AB2932)=0,
                    "Incomplete",
                    "Complete"
            )
    )
)</f>
        <v>Incomplete</v>
      </c>
    </row>
    <row r="2933" spans="1:35" x14ac:dyDescent="0.3">
      <c r="A2933">
        <v>5012</v>
      </c>
      <c r="B2933" s="6">
        <v>45544.776817129627</v>
      </c>
      <c r="C2933" s="3">
        <f>INT(B2933)</f>
        <v>45544</v>
      </c>
      <c r="D2933" s="2">
        <f>MOD(B2933,1)</f>
        <v>0.77681712962657912</v>
      </c>
      <c r="E2933">
        <v>18</v>
      </c>
      <c r="F2933" t="s">
        <v>33</v>
      </c>
      <c r="G2933" t="str">
        <f xml:space="preserve"> PROPER(TRIM(CLEAN(SUBSTITUTE(F2933,CHAR(160)," "))))</f>
        <v>South</v>
      </c>
      <c r="H2933" t="s">
        <v>30</v>
      </c>
      <c r="I2933" t="str">
        <f>PROPER(TRIM(CLEAN((SUBSTITUTE(H2933,"-"," ")))))</f>
        <v>Mobile App</v>
      </c>
      <c r="J2933">
        <v>23647</v>
      </c>
      <c r="K2933" t="s">
        <v>2</v>
      </c>
      <c r="L2933" t="str">
        <f xml:space="preserve"> PROPER(TRIM(CLEAN(SUBSTITUTE(K2933,CHAR(160)," "))))</f>
        <v>Home Office</v>
      </c>
      <c r="M2933" t="s">
        <v>16</v>
      </c>
      <c r="N2933" t="str">
        <f xml:space="preserve"> PROPER(TRIM(CLEAN(SUBSTITUTE(M2933,CHAR(160)," "))))</f>
        <v>Grocery</v>
      </c>
      <c r="O2933" t="s">
        <v>24</v>
      </c>
      <c r="P2933" t="str">
        <f>IF(LEN(TRIM(Table1[[#This Row],[subcategory]]&amp;""))=0,"Unknown", PROPER(TRIM(Table1[[#This Row],[subcategory]])))</f>
        <v>Snacks</v>
      </c>
      <c r="Q2933">
        <v>81.69</v>
      </c>
      <c r="R2933" s="1">
        <f>IF(LEN(TRIM(Q2933&amp;""))=0, "", VALUE(SUBSTITUTE(Q2933,"$","")))</f>
        <v>81.69</v>
      </c>
      <c r="S2933">
        <v>1</v>
      </c>
      <c r="T2933">
        <f>IF(LEN(TRIM(S2933&amp;""))=0, "", VALUE(S2933))</f>
        <v>1</v>
      </c>
      <c r="U2933">
        <v>81.69</v>
      </c>
      <c r="V2933" s="1">
        <f>IF(LEN(TRIM(U2933&amp;""))=0, "", VALUE(SUBSTITUTE(U2933,"$","")))</f>
        <v>81.69</v>
      </c>
      <c r="W2933" s="1">
        <v>72.622410000000002</v>
      </c>
      <c r="X2933" s="1">
        <f>IF(LEN(TRIM(W2933&amp;""))=0, "", VALUE(SUBSTITUTE(W2933,"$","")))</f>
        <v>72.622410000000002</v>
      </c>
      <c r="Y2933" s="5" t="s">
        <v>3787</v>
      </c>
      <c r="Z2933" s="4" cm="1">
        <f t="array" ref="Z2933">IF(
    LEN(TRIM(Y2933&amp;""))=0,
        IF(AND(ISNUMBER(net_sales_clean), ISNUMBER(profit_clean)),
            net_sales_clean - profit_clean,
            ""
        ),
    VALUE(SUBSTITUTE(Y2933,"$",""))
)</f>
        <v>58.6312411704018</v>
      </c>
      <c r="AA2933" s="5" t="s">
        <v>3786</v>
      </c>
      <c r="AB2933" s="4" cm="1">
        <f t="array" ref="AB2933">IF(
    LEN(TRIM(AA2933&amp;""))=0,
        IF(AND(ISNUMBER(net_sales_clean), ISNUMBER(cost_clean)),
            net_sales_clean - cost_clean,
            ""
        ),
    VALUE(SUBSTITUTE(AA2933,"$",""))
)</f>
        <v>13.9911688295981</v>
      </c>
      <c r="AC2933">
        <v>4</v>
      </c>
      <c r="AD2933">
        <f>IF(LEN(TRIM(AC2933&amp;""))=0, "", VALUE(AC2933))</f>
        <v>4</v>
      </c>
      <c r="AE2933">
        <v>2</v>
      </c>
      <c r="AF2933">
        <f>IF(LEN(TRIM(AE2933&amp;""))=0, "", VALUE(AE2933))</f>
        <v>2</v>
      </c>
      <c r="AG2933">
        <v>0</v>
      </c>
      <c r="AH2933">
        <f>IF(
    OR(U2933&lt;0, W2933&lt;0, Y2933&lt;0, AA2933&lt;0),
        1,
        IF(LEN(TRIM(AG2933&amp;""))=0, "", AG2933)
)</f>
        <v>0</v>
      </c>
      <c r="AI2933" t="str">
        <f>IF(
    COUNT(Q2933,V2933,X2933,Z2933,AB2933)=0,
        "Not Usable",
    IF(
        COUNT(Q2933,V2933,X2933,Z2933,AB2933)&lt;5,
            "Incomplete",
            IF(
                MIN(Q2933,V2933,X2933,Z2933,AB2933)=0,
                    "Incomplete",
                    "Complete"
            )
    )
)</f>
        <v>Complete</v>
      </c>
    </row>
    <row r="2934" spans="1:35" x14ac:dyDescent="0.3">
      <c r="A2934">
        <v>43581</v>
      </c>
      <c r="B2934" s="6">
        <v>45024.684016203704</v>
      </c>
      <c r="C2934" s="3">
        <f>INT(B2934)</f>
        <v>45024</v>
      </c>
      <c r="D2934" s="2">
        <f>MOD(B2934,1)</f>
        <v>0.68401620370423188</v>
      </c>
      <c r="E2934">
        <v>7</v>
      </c>
      <c r="F2934" t="s">
        <v>15</v>
      </c>
      <c r="G2934" t="str">
        <f xml:space="preserve"> PROPER(TRIM(CLEAN(SUBSTITUTE(F2934,CHAR(160)," "))))</f>
        <v>West</v>
      </c>
      <c r="H2934" t="s">
        <v>3</v>
      </c>
      <c r="I2934" t="str">
        <f>PROPER(TRIM(CLEAN((SUBSTITUTE(H2934,"-"," ")))))</f>
        <v>Phone</v>
      </c>
      <c r="J2934">
        <v>26493</v>
      </c>
      <c r="K2934" t="s">
        <v>14</v>
      </c>
      <c r="L2934" t="str">
        <f xml:space="preserve"> PROPER(TRIM(CLEAN(SUBSTITUTE(K2934,CHAR(160)," "))))</f>
        <v>Consumer</v>
      </c>
      <c r="M2934" t="s">
        <v>9</v>
      </c>
      <c r="N2934" t="str">
        <f xml:space="preserve"> PROPER(TRIM(CLEAN(SUBSTITUTE(M2934,CHAR(160)," "))))</f>
        <v>Home</v>
      </c>
      <c r="O2934" t="s">
        <v>12</v>
      </c>
      <c r="P2934" t="str">
        <f>IF(LEN(TRIM(Table1[[#This Row],[subcategory]]&amp;""))=0,"Unknown", PROPER(TRIM(Table1[[#This Row],[subcategory]])))</f>
        <v>Decor</v>
      </c>
      <c r="Q2934">
        <v>40.74</v>
      </c>
      <c r="R2934" s="1">
        <f>IF(LEN(TRIM(Q2934&amp;""))=0, "", VALUE(SUBSTITUTE(Q2934,"$","")))</f>
        <v>40.74</v>
      </c>
      <c r="S2934">
        <v>1</v>
      </c>
      <c r="T2934">
        <f>IF(LEN(TRIM(S2934&amp;""))=0, "", VALUE(S2934))</f>
        <v>1</v>
      </c>
      <c r="U2934">
        <v>40.74</v>
      </c>
      <c r="V2934" s="1">
        <f>IF(LEN(TRIM(U2934&amp;""))=0, "", VALUE(SUBSTITUTE(U2934,"$","")))</f>
        <v>40.74</v>
      </c>
      <c r="W2934" s="1">
        <v>33.529020000000003</v>
      </c>
      <c r="X2934" s="1">
        <f>IF(LEN(TRIM(W2934&amp;""))=0, "", VALUE(SUBSTITUTE(W2934,"$","")))</f>
        <v>33.529020000000003</v>
      </c>
      <c r="Y2934" s="5" t="s">
        <v>3785</v>
      </c>
      <c r="Z2934" s="4" cm="1">
        <f t="array" ref="Z2934">IF(
    LEN(TRIM(Y2934&amp;""))=0,
        IF(AND(ISNUMBER(net_sales_clean), ISNUMBER(profit_clean)),
            net_sales_clean - profit_clean,
            ""
        ),
    VALUE(SUBSTITUTE(Y2934,"$",""))
)</f>
        <v>20.913804922099398</v>
      </c>
      <c r="AA2934" s="5" t="s">
        <v>3784</v>
      </c>
      <c r="AB2934" s="4" cm="1">
        <f t="array" ref="AB2934">IF(
    LEN(TRIM(AA2934&amp;""))=0,
        IF(AND(ISNUMBER(net_sales_clean), ISNUMBER(cost_clean)),
            net_sales_clean - cost_clean,
            ""
        ),
    VALUE(SUBSTITUTE(AA2934,"$",""))
)</f>
        <v>12.615215077900499</v>
      </c>
      <c r="AC2934">
        <v>3</v>
      </c>
      <c r="AD2934">
        <f>IF(LEN(TRIM(AC2934&amp;""))=0, "", VALUE(AC2934))</f>
        <v>3</v>
      </c>
      <c r="AE2934">
        <v>5</v>
      </c>
      <c r="AF2934">
        <f>IF(LEN(TRIM(AE2934&amp;""))=0, "", VALUE(AE2934))</f>
        <v>5</v>
      </c>
      <c r="AG2934">
        <v>0</v>
      </c>
      <c r="AH2934">
        <f>IF(
    OR(U2934&lt;0, W2934&lt;0, Y2934&lt;0, AA2934&lt;0),
        1,
        IF(LEN(TRIM(AG2934&amp;""))=0, "", AG2934)
)</f>
        <v>0</v>
      </c>
      <c r="AI2934" t="str">
        <f>IF(
    COUNT(Q2934,V2934,X2934,Z2934,AB2934)=0,
        "Not Usable",
    IF(
        COUNT(Q2934,V2934,X2934,Z2934,AB2934)&lt;5,
            "Incomplete",
            IF(
                MIN(Q2934,V2934,X2934,Z2934,AB2934)=0,
                    "Incomplete",
                    "Complete"
            )
    )
)</f>
        <v>Complete</v>
      </c>
    </row>
    <row r="2935" spans="1:35" x14ac:dyDescent="0.3">
      <c r="A2935">
        <v>56608</v>
      </c>
      <c r="B2935" s="6">
        <v>44966.224895833337</v>
      </c>
      <c r="C2935" s="3">
        <f>INT(B2935)</f>
        <v>44966</v>
      </c>
      <c r="D2935" s="2">
        <f>MOD(B2935,1)</f>
        <v>0.22489583333663177</v>
      </c>
      <c r="E2935">
        <v>1</v>
      </c>
      <c r="F2935" t="s">
        <v>33</v>
      </c>
      <c r="G2935" t="str">
        <f xml:space="preserve"> PROPER(TRIM(CLEAN(SUBSTITUTE(F2935,CHAR(160)," "))))</f>
        <v>South</v>
      </c>
      <c r="H2935" t="s">
        <v>3</v>
      </c>
      <c r="I2935" t="str">
        <f>PROPER(TRIM(CLEAN((SUBSTITUTE(H2935,"-"," ")))))</f>
        <v>Phone</v>
      </c>
      <c r="J2935">
        <v>5389</v>
      </c>
      <c r="K2935" t="s">
        <v>2</v>
      </c>
      <c r="L2935" t="str">
        <f xml:space="preserve"> PROPER(TRIM(CLEAN(SUBSTITUTE(K2935,CHAR(160)," "))))</f>
        <v>Home Office</v>
      </c>
      <c r="M2935" t="s">
        <v>1</v>
      </c>
      <c r="N2935" t="str">
        <f xml:space="preserve"> PROPER(TRIM(CLEAN(SUBSTITUTE(M2935,CHAR(160)," "))))</f>
        <v>Beauty</v>
      </c>
      <c r="O2935" t="s">
        <v>0</v>
      </c>
      <c r="P2935" t="str">
        <f>IF(LEN(TRIM(Table1[[#This Row],[subcategory]]&amp;""))=0,"Unknown", PROPER(TRIM(Table1[[#This Row],[subcategory]])))</f>
        <v>Makeup</v>
      </c>
      <c r="Q2935">
        <v>83.94</v>
      </c>
      <c r="R2935" s="1">
        <f>IF(LEN(TRIM(Q2935&amp;""))=0, "", VALUE(SUBSTITUTE(Q2935,"$","")))</f>
        <v>83.94</v>
      </c>
      <c r="S2935">
        <v>3</v>
      </c>
      <c r="T2935">
        <f>IF(LEN(TRIM(S2935&amp;""))=0, "", VALUE(S2935))</f>
        <v>3</v>
      </c>
      <c r="U2935">
        <v>251.82</v>
      </c>
      <c r="V2935" s="1">
        <f>IF(LEN(TRIM(U2935&amp;""))=0, "", VALUE(SUBSTITUTE(U2935,"$","")))</f>
        <v>251.82</v>
      </c>
      <c r="X2935" s="1" t="str">
        <f>IF(LEN(TRIM(W2935&amp;""))=0, "", VALUE(SUBSTITUTE(W2935,"$","")))</f>
        <v/>
      </c>
      <c r="Z2935" s="1" t="str" cm="1">
        <f t="array" ref="Z2935">IF(
    LEN(TRIM(Y2935&amp;""))=0,
        IF(AND(ISNUMBER(net_sales_clean), ISNUMBER(profit_clean)),
            net_sales_clean - profit_clean,
            ""
        ),
    VALUE(SUBSTITUTE(Y2935,"$",""))
)</f>
        <v/>
      </c>
      <c r="AB2935" s="1" t="str" cm="1">
        <f t="array" ref="AB2935">IF(
    LEN(TRIM(AA2935&amp;""))=0,
        IF(AND(ISNUMBER(net_sales_clean), ISNUMBER(cost_clean)),
            net_sales_clean - cost_clean,
            ""
        ),
    VALUE(SUBSTITUTE(AA2935,"$",""))
)</f>
        <v/>
      </c>
      <c r="AC2935">
        <v>3</v>
      </c>
      <c r="AD2935">
        <f>IF(LEN(TRIM(AC2935&amp;""))=0, "", VALUE(AC2935))</f>
        <v>3</v>
      </c>
      <c r="AE2935">
        <v>5</v>
      </c>
      <c r="AF2935">
        <f>IF(LEN(TRIM(AE2935&amp;""))=0, "", VALUE(AE2935))</f>
        <v>5</v>
      </c>
      <c r="AG2935">
        <v>0</v>
      </c>
      <c r="AH2935">
        <f>IF(
    OR(U2935&lt;0, W2935&lt;0, Y2935&lt;0, AA2935&lt;0),
        1,
        IF(LEN(TRIM(AG2935&amp;""))=0, "", AG2935)
)</f>
        <v>0</v>
      </c>
      <c r="AI2935" t="str">
        <f>IF(
    COUNT(Q2935,V2935,X2935,Z2935,AB2935)=0,
        "Not Usable",
    IF(
        COUNT(Q2935,V2935,X2935,Z2935,AB2935)&lt;5,
            "Incomplete",
            IF(
                MIN(Q2935,V2935,X2935,Z2935,AB2935)=0,
                    "Incomplete",
                    "Complete"
            )
    )
)</f>
        <v>Incomplete</v>
      </c>
    </row>
    <row r="2936" spans="1:35" x14ac:dyDescent="0.3">
      <c r="A2936">
        <v>47040</v>
      </c>
      <c r="B2936" s="6">
        <v>45332.582604166666</v>
      </c>
      <c r="C2936" s="3">
        <f>INT(B2936)</f>
        <v>45332</v>
      </c>
      <c r="D2936" s="2">
        <f>MOD(B2936,1)</f>
        <v>0.58260416666598758</v>
      </c>
      <c r="E2936">
        <v>15</v>
      </c>
      <c r="F2936" t="s">
        <v>21</v>
      </c>
      <c r="G2936" t="str">
        <f xml:space="preserve"> PROPER(TRIM(CLEAN(SUBSTITUTE(F2936,CHAR(160)," "))))</f>
        <v>Midwest</v>
      </c>
      <c r="H2936" t="s">
        <v>27</v>
      </c>
      <c r="I2936" t="str">
        <f>PROPER(TRIM(CLEAN((SUBSTITUTE(H2936,"-"," ")))))</f>
        <v>In Store</v>
      </c>
      <c r="J2936">
        <v>6283</v>
      </c>
      <c r="K2936" t="s">
        <v>10</v>
      </c>
      <c r="L2936" t="str">
        <f xml:space="preserve"> PROPER(TRIM(CLEAN(SUBSTITUTE(K2936,CHAR(160)," "))))</f>
        <v>Consumer</v>
      </c>
      <c r="M2936" t="s">
        <v>23</v>
      </c>
      <c r="N2936" t="str">
        <f xml:space="preserve"> PROPER(TRIM(CLEAN(SUBSTITUTE(M2936,CHAR(160)," "))))</f>
        <v>Electronics</v>
      </c>
      <c r="O2936" t="s">
        <v>25</v>
      </c>
      <c r="P2936" t="str">
        <f>IF(LEN(TRIM(Table1[[#This Row],[subcategory]]&amp;""))=0,"Unknown", PROPER(TRIM(Table1[[#This Row],[subcategory]])))</f>
        <v>Laptops</v>
      </c>
      <c r="Q2936">
        <v>82.08</v>
      </c>
      <c r="R2936" s="1">
        <f>IF(LEN(TRIM(Q2936&amp;""))=0, "", VALUE(SUBSTITUTE(Q2936,"$","")))</f>
        <v>82.08</v>
      </c>
      <c r="S2936">
        <v>2</v>
      </c>
      <c r="T2936">
        <f>IF(LEN(TRIM(S2936&amp;""))=0, "", VALUE(S2936))</f>
        <v>2</v>
      </c>
      <c r="U2936">
        <v>164.16</v>
      </c>
      <c r="V2936" s="1">
        <f>IF(LEN(TRIM(U2936&amp;""))=0, "", VALUE(SUBSTITUTE(U2936,"$","")))</f>
        <v>164.16</v>
      </c>
      <c r="W2936" s="4" t="s">
        <v>3783</v>
      </c>
      <c r="X2936" s="4">
        <f>IF(LEN(TRIM(W2936&amp;""))=0, "", VALUE(SUBSTITUTE(W2936,"$","")))</f>
        <v>130.83551999999901</v>
      </c>
      <c r="Y2936" s="5" t="s">
        <v>3782</v>
      </c>
      <c r="Z2936" s="4" cm="1">
        <f t="array" ref="Z2936">IF(
    LEN(TRIM(Y2936&amp;""))=0,
        IF(AND(ISNUMBER(net_sales_clean), ISNUMBER(profit_clean)),
            net_sales_clean - profit_clean,
            ""
        ),
    VALUE(SUBSTITUTE(Y2936,"$",""))
)</f>
        <v>99.530700112614596</v>
      </c>
      <c r="AA2936" s="5" t="s">
        <v>3781</v>
      </c>
      <c r="AB2936" s="4" cm="1">
        <f t="array" ref="AB2936">IF(
    LEN(TRIM(AA2936&amp;""))=0,
        IF(AND(ISNUMBER(net_sales_clean), ISNUMBER(cost_clean)),
            net_sales_clean - cost_clean,
            ""
        ),
    VALUE(SUBSTITUTE(AA2936,"$",""))
)</f>
        <v>31.3048198873853</v>
      </c>
      <c r="AC2936">
        <v>8</v>
      </c>
      <c r="AD2936">
        <f>IF(LEN(TRIM(AC2936&amp;""))=0, "", VALUE(AC2936))</f>
        <v>8</v>
      </c>
      <c r="AE2936">
        <v>3</v>
      </c>
      <c r="AF2936">
        <f>IF(LEN(TRIM(AE2936&amp;""))=0, "", VALUE(AE2936))</f>
        <v>3</v>
      </c>
      <c r="AG2936">
        <v>0</v>
      </c>
      <c r="AH2936">
        <f>IF(
    OR(U2936&lt;0, W2936&lt;0, Y2936&lt;0, AA2936&lt;0),
        1,
        IF(LEN(TRIM(AG2936&amp;""))=0, "", AG2936)
)</f>
        <v>0</v>
      </c>
      <c r="AI2936" t="str">
        <f>IF(
    COUNT(Q2936,V2936,X2936,Z2936,AB2936)=0,
        "Not Usable",
    IF(
        COUNT(Q2936,V2936,X2936,Z2936,AB2936)&lt;5,
            "Incomplete",
            IF(
                MIN(Q2936,V2936,X2936,Z2936,AB2936)=0,
                    "Incomplete",
                    "Complete"
            )
    )
)</f>
        <v>Complete</v>
      </c>
    </row>
    <row r="2937" spans="1:35" x14ac:dyDescent="0.3">
      <c r="A2937">
        <v>49087</v>
      </c>
      <c r="B2937" s="6">
        <v>45284.175219907411</v>
      </c>
      <c r="C2937" s="3">
        <f>INT(B2937)</f>
        <v>45284</v>
      </c>
      <c r="D2937" s="2">
        <f>MOD(B2937,1)</f>
        <v>0.17521990741079208</v>
      </c>
      <c r="E2937">
        <v>28</v>
      </c>
      <c r="F2937" t="s">
        <v>4</v>
      </c>
      <c r="G2937" t="str">
        <f xml:space="preserve"> PROPER(TRIM(CLEAN(SUBSTITUTE(F2937,CHAR(160)," "))))</f>
        <v>South</v>
      </c>
      <c r="H2937" t="s">
        <v>7</v>
      </c>
      <c r="I2937" t="str">
        <f>PROPER(TRIM(CLEAN((SUBSTITUTE(H2937,"-"," ")))))</f>
        <v>In Store</v>
      </c>
      <c r="J2937">
        <v>3735</v>
      </c>
      <c r="K2937" t="s">
        <v>14</v>
      </c>
      <c r="L2937" t="str">
        <f xml:space="preserve"> PROPER(TRIM(CLEAN(SUBSTITUTE(K2937,CHAR(160)," "))))</f>
        <v>Consumer</v>
      </c>
      <c r="M2937" t="s">
        <v>23</v>
      </c>
      <c r="N2937" t="str">
        <f xml:space="preserve"> PROPER(TRIM(CLEAN(SUBSTITUTE(M2937,CHAR(160)," "))))</f>
        <v>Electronics</v>
      </c>
      <c r="O2937" t="s">
        <v>25</v>
      </c>
      <c r="P2937" t="str">
        <f>IF(LEN(TRIM(Table1[[#This Row],[subcategory]]&amp;""))=0,"Unknown", PROPER(TRIM(Table1[[#This Row],[subcategory]])))</f>
        <v>Laptops</v>
      </c>
      <c r="Q2937">
        <v>55.9</v>
      </c>
      <c r="R2937" s="1">
        <f>IF(LEN(TRIM(Q2937&amp;""))=0, "", VALUE(SUBSTITUTE(Q2937,"$","")))</f>
        <v>55.9</v>
      </c>
      <c r="S2937">
        <v>3</v>
      </c>
      <c r="T2937">
        <f>IF(LEN(TRIM(S2937&amp;""))=0, "", VALUE(S2937))</f>
        <v>3</v>
      </c>
      <c r="U2937">
        <v>167.7</v>
      </c>
      <c r="V2937" s="1">
        <f>IF(LEN(TRIM(U2937&amp;""))=0, "", VALUE(SUBSTITUTE(U2937,"$","")))</f>
        <v>167.7</v>
      </c>
      <c r="W2937" s="1">
        <v>152.4393</v>
      </c>
      <c r="X2937" s="1">
        <f>IF(LEN(TRIM(W2937&amp;""))=0, "", VALUE(SUBSTITUTE(W2937,"$","")))</f>
        <v>152.4393</v>
      </c>
      <c r="Z2937" s="1" t="str" cm="1">
        <f t="array" ref="Z2937">IF(
    LEN(TRIM(Y2937&amp;""))=0,
        IF(AND(ISNUMBER(net_sales_clean), ISNUMBER(profit_clean)),
            net_sales_clean - profit_clean,
            ""
        ),
    VALUE(SUBSTITUTE(Y2937,"$",""))
)</f>
        <v/>
      </c>
      <c r="AB2937" s="1" t="str" cm="1">
        <f t="array" ref="AB2937">IF(
    LEN(TRIM(AA2937&amp;""))=0,
        IF(AND(ISNUMBER(net_sales_clean), ISNUMBER(cost_clean)),
            net_sales_clean - cost_clean,
            ""
        ),
    VALUE(SUBSTITUTE(AA2937,"$",""))
)</f>
        <v/>
      </c>
      <c r="AC2937">
        <v>5</v>
      </c>
      <c r="AD2937">
        <f>IF(LEN(TRIM(AC2937&amp;""))=0, "", VALUE(AC2937))</f>
        <v>5</v>
      </c>
      <c r="AE2937">
        <v>4</v>
      </c>
      <c r="AF2937">
        <f>IF(LEN(TRIM(AE2937&amp;""))=0, "", VALUE(AE2937))</f>
        <v>4</v>
      </c>
      <c r="AG2937">
        <v>0</v>
      </c>
      <c r="AH2937">
        <f>IF(
    OR(U2937&lt;0, W2937&lt;0, Y2937&lt;0, AA2937&lt;0),
        1,
        IF(LEN(TRIM(AG2937&amp;""))=0, "", AG2937)
)</f>
        <v>0</v>
      </c>
      <c r="AI2937" t="str">
        <f>IF(
    COUNT(Q2937,V2937,X2937,Z2937,AB2937)=0,
        "Not Usable",
    IF(
        COUNT(Q2937,V2937,X2937,Z2937,AB2937)&lt;5,
            "Incomplete",
            IF(
                MIN(Q2937,V2937,X2937,Z2937,AB2937)=0,
                    "Incomplete",
                    "Complete"
            )
    )
)</f>
        <v>Incomplete</v>
      </c>
    </row>
    <row r="2938" spans="1:35" x14ac:dyDescent="0.3">
      <c r="A2938">
        <v>43203</v>
      </c>
      <c r="B2938" s="6">
        <v>45629.821250000001</v>
      </c>
      <c r="C2938" s="3">
        <f>INT(B2938)</f>
        <v>45629</v>
      </c>
      <c r="D2938" s="2">
        <f>MOD(B2938,1)</f>
        <v>0.82125000000087311</v>
      </c>
      <c r="E2938">
        <v>28</v>
      </c>
      <c r="F2938" t="s">
        <v>15</v>
      </c>
      <c r="G2938" t="str">
        <f xml:space="preserve"> PROPER(TRIM(CLEAN(SUBSTITUTE(F2938,CHAR(160)," "))))</f>
        <v>West</v>
      </c>
      <c r="H2938" t="s">
        <v>11</v>
      </c>
      <c r="I2938" t="str">
        <f>PROPER(TRIM(CLEAN((SUBSTITUTE(H2938,"-"," ")))))</f>
        <v>Online</v>
      </c>
      <c r="J2938">
        <v>3601</v>
      </c>
      <c r="K2938" t="s">
        <v>14</v>
      </c>
      <c r="L2938" t="str">
        <f xml:space="preserve"> PROPER(TRIM(CLEAN(SUBSTITUTE(K2938,CHAR(160)," "))))</f>
        <v>Consumer</v>
      </c>
      <c r="M2938" t="s">
        <v>16</v>
      </c>
      <c r="N2938" t="str">
        <f xml:space="preserve"> PROPER(TRIM(CLEAN(SUBSTITUTE(M2938,CHAR(160)," "))))</f>
        <v>Grocery</v>
      </c>
      <c r="P2938" t="str">
        <f>IF(LEN(TRIM(Table1[[#This Row],[subcategory]]&amp;""))=0,"Unknown", PROPER(TRIM(Table1[[#This Row],[subcategory]])))</f>
        <v>Unknown</v>
      </c>
      <c r="Q2938">
        <v>81.69</v>
      </c>
      <c r="R2938" s="1">
        <f>IF(LEN(TRIM(Q2938&amp;""))=0, "", VALUE(SUBSTITUTE(Q2938,"$","")))</f>
        <v>81.69</v>
      </c>
      <c r="S2938">
        <v>1</v>
      </c>
      <c r="T2938">
        <f>IF(LEN(TRIM(S2938&amp;""))=0, "", VALUE(S2938))</f>
        <v>1</v>
      </c>
      <c r="U2938">
        <v>81.69</v>
      </c>
      <c r="V2938" s="1">
        <f>IF(LEN(TRIM(U2938&amp;""))=0, "", VALUE(SUBSTITUTE(U2938,"$","")))</f>
        <v>81.69</v>
      </c>
      <c r="W2938" s="4" t="s">
        <v>3780</v>
      </c>
      <c r="X2938" s="4">
        <f>IF(LEN(TRIM(W2938&amp;""))=0, "", VALUE(SUBSTITUTE(W2938,"$","")))</f>
        <v>66.250589999999903</v>
      </c>
      <c r="Y2938" s="5" t="s">
        <v>3779</v>
      </c>
      <c r="Z2938" s="4" cm="1">
        <f t="array" ref="Z2938">IF(
    LEN(TRIM(Y2938&amp;""))=0,
        IF(AND(ISNUMBER(net_sales_clean), ISNUMBER(profit_clean)),
            net_sales_clean - profit_clean,
            ""
        ),
    VALUE(SUBSTITUTE(Y2938,"$",""))
)</f>
        <v>53.963792790115299</v>
      </c>
      <c r="AA2938" s="5" t="s">
        <v>3778</v>
      </c>
      <c r="AB2938" s="4" cm="1">
        <f t="array" ref="AB2938">IF(
    LEN(TRIM(AA2938&amp;""))=0,
        IF(AND(ISNUMBER(net_sales_clean), ISNUMBER(cost_clean)),
            net_sales_clean - cost_clean,
            ""
        ),
    VALUE(SUBSTITUTE(AA2938,"$",""))
)</f>
        <v>12.2867972098846</v>
      </c>
      <c r="AC2938">
        <v>3</v>
      </c>
      <c r="AD2938">
        <f>IF(LEN(TRIM(AC2938&amp;""))=0, "", VALUE(AC2938))</f>
        <v>3</v>
      </c>
      <c r="AE2938">
        <v>5</v>
      </c>
      <c r="AF2938">
        <f>IF(LEN(TRIM(AE2938&amp;""))=0, "", VALUE(AE2938))</f>
        <v>5</v>
      </c>
      <c r="AG2938">
        <v>0</v>
      </c>
      <c r="AH2938">
        <f>IF(
    OR(U2938&lt;0, W2938&lt;0, Y2938&lt;0, AA2938&lt;0),
        1,
        IF(LEN(TRIM(AG2938&amp;""))=0, "", AG2938)
)</f>
        <v>0</v>
      </c>
      <c r="AI2938" t="str">
        <f>IF(
    COUNT(Q2938,V2938,X2938,Z2938,AB2938)=0,
        "Not Usable",
    IF(
        COUNT(Q2938,V2938,X2938,Z2938,AB2938)&lt;5,
            "Incomplete",
            IF(
                MIN(Q2938,V2938,X2938,Z2938,AB2938)=0,
                    "Incomplete",
                    "Complete"
            )
    )
)</f>
        <v>Complete</v>
      </c>
    </row>
    <row r="2939" spans="1:35" x14ac:dyDescent="0.3">
      <c r="A2939">
        <v>10588</v>
      </c>
      <c r="B2939" s="6">
        <v>45962.838842592595</v>
      </c>
      <c r="C2939" s="3">
        <f>INT(B2939)</f>
        <v>45962</v>
      </c>
      <c r="D2939" s="2">
        <f>MOD(B2939,1)</f>
        <v>0.83884259259502869</v>
      </c>
      <c r="E2939">
        <v>69</v>
      </c>
      <c r="F2939" t="s">
        <v>33</v>
      </c>
      <c r="G2939" t="str">
        <f xml:space="preserve"> PROPER(TRIM(CLEAN(SUBSTITUTE(F2939,CHAR(160)," "))))</f>
        <v>South</v>
      </c>
      <c r="H2939" t="s">
        <v>3</v>
      </c>
      <c r="I2939" t="str">
        <f>PROPER(TRIM(CLEAN((SUBSTITUTE(H2939,"-"," ")))))</f>
        <v>Phone</v>
      </c>
      <c r="J2939">
        <v>7543</v>
      </c>
      <c r="K2939" t="s">
        <v>2</v>
      </c>
      <c r="L2939" t="str">
        <f xml:space="preserve"> PROPER(TRIM(CLEAN(SUBSTITUTE(K2939,CHAR(160)," "))))</f>
        <v>Home Office</v>
      </c>
      <c r="M2939" t="s">
        <v>16</v>
      </c>
      <c r="N2939" t="str">
        <f xml:space="preserve"> PROPER(TRIM(CLEAN(SUBSTITUTE(M2939,CHAR(160)," "))))</f>
        <v>Grocery</v>
      </c>
      <c r="O2939" t="s">
        <v>24</v>
      </c>
      <c r="P2939" t="str">
        <f>IF(LEN(TRIM(Table1[[#This Row],[subcategory]]&amp;""))=0,"Unknown", PROPER(TRIM(Table1[[#This Row],[subcategory]])))</f>
        <v>Snacks</v>
      </c>
      <c r="Q2939">
        <v>64.760000000000005</v>
      </c>
      <c r="R2939" s="1">
        <f>IF(LEN(TRIM(Q2939&amp;""))=0, "", VALUE(SUBSTITUTE(Q2939,"$","")))</f>
        <v>64.760000000000005</v>
      </c>
      <c r="S2939">
        <v>1</v>
      </c>
      <c r="T2939">
        <f>IF(LEN(TRIM(S2939&amp;""))=0, "", VALUE(S2939))</f>
        <v>1</v>
      </c>
      <c r="U2939">
        <v>64.760000000000005</v>
      </c>
      <c r="V2939" s="1">
        <f>IF(LEN(TRIM(U2939&amp;""))=0, "", VALUE(SUBSTITUTE(U2939,"$","")))</f>
        <v>64.760000000000005</v>
      </c>
      <c r="W2939" s="4" t="s">
        <v>3777</v>
      </c>
      <c r="X2939" s="4">
        <f>IF(LEN(TRIM(W2939&amp;""))=0, "", VALUE(SUBSTITUTE(W2939,"$","")))</f>
        <v>60.550600000000003</v>
      </c>
      <c r="Y2939" s="5" t="s">
        <v>3776</v>
      </c>
      <c r="Z2939" s="4" cm="1">
        <f t="array" ref="Z2939">IF(
    LEN(TRIM(Y2939&amp;""))=0,
        IF(AND(ISNUMBER(net_sales_clean), ISNUMBER(profit_clean)),
            net_sales_clean - profit_clean,
            ""
        ),
    VALUE(SUBSTITUTE(Y2939,"$",""))
)</f>
        <v>38.189920257203902</v>
      </c>
      <c r="AA2939" s="5" t="s">
        <v>3775</v>
      </c>
      <c r="AB2939" s="4" cm="1">
        <f t="array" ref="AB2939">IF(
    LEN(TRIM(AA2939&amp;""))=0,
        IF(AND(ISNUMBER(net_sales_clean), ISNUMBER(cost_clean)),
            net_sales_clean - cost_clean,
            ""
        ),
    VALUE(SUBSTITUTE(AA2939,"$",""))
)</f>
        <v>22.360679742795998</v>
      </c>
      <c r="AC2939">
        <v>7</v>
      </c>
      <c r="AD2939">
        <f>IF(LEN(TRIM(AC2939&amp;""))=0, "", VALUE(AC2939))</f>
        <v>7</v>
      </c>
      <c r="AE2939">
        <v>1</v>
      </c>
      <c r="AF2939">
        <f>IF(LEN(TRIM(AE2939&amp;""))=0, "", VALUE(AE2939))</f>
        <v>1</v>
      </c>
      <c r="AG2939">
        <v>0</v>
      </c>
      <c r="AH2939">
        <f>IF(
    OR(U2939&lt;0, W2939&lt;0, Y2939&lt;0, AA2939&lt;0),
        1,
        IF(LEN(TRIM(AG2939&amp;""))=0, "", AG2939)
)</f>
        <v>0</v>
      </c>
      <c r="AI2939" t="str">
        <f>IF(
    COUNT(Q2939,V2939,X2939,Z2939,AB2939)=0,
        "Not Usable",
    IF(
        COUNT(Q2939,V2939,X2939,Z2939,AB2939)&lt;5,
            "Incomplete",
            IF(
                MIN(Q2939,V2939,X2939,Z2939,AB2939)=0,
                    "Incomplete",
                    "Complete"
            )
    )
)</f>
        <v>Complete</v>
      </c>
    </row>
    <row r="2940" spans="1:35" x14ac:dyDescent="0.3">
      <c r="A2940">
        <v>8197</v>
      </c>
      <c r="B2940" s="6">
        <v>45517.876562500001</v>
      </c>
      <c r="C2940" s="3">
        <f>INT(B2940)</f>
        <v>45517</v>
      </c>
      <c r="D2940" s="2">
        <f>MOD(B2940,1)</f>
        <v>0.87656250000145519</v>
      </c>
      <c r="E2940">
        <v>23</v>
      </c>
      <c r="F2940" t="s">
        <v>8</v>
      </c>
      <c r="G2940" t="str">
        <f xml:space="preserve"> PROPER(TRIM(CLEAN(SUBSTITUTE(F2940,CHAR(160)," "))))</f>
        <v>West</v>
      </c>
      <c r="H2940" t="s">
        <v>7</v>
      </c>
      <c r="I2940" t="str">
        <f>PROPER(TRIM(CLEAN((SUBSTITUTE(H2940,"-"," ")))))</f>
        <v>In Store</v>
      </c>
      <c r="J2940">
        <v>14881</v>
      </c>
      <c r="K2940" t="s">
        <v>2</v>
      </c>
      <c r="L2940" t="str">
        <f xml:space="preserve"> PROPER(TRIM(CLEAN(SUBSTITUTE(K2940,CHAR(160)," "))))</f>
        <v>Home Office</v>
      </c>
      <c r="M2940" t="s">
        <v>1</v>
      </c>
      <c r="N2940" t="str">
        <f xml:space="preserve"> PROPER(TRIM(CLEAN(SUBSTITUTE(M2940,CHAR(160)," "))))</f>
        <v>Beauty</v>
      </c>
      <c r="O2940" t="s">
        <v>5</v>
      </c>
      <c r="P2940" t="str">
        <f>IF(LEN(TRIM(Table1[[#This Row],[subcategory]]&amp;""))=0,"Unknown", PROPER(TRIM(Table1[[#This Row],[subcategory]])))</f>
        <v>Haircare</v>
      </c>
      <c r="Q2940">
        <v>95.87</v>
      </c>
      <c r="R2940" s="1">
        <f>IF(LEN(TRIM(Q2940&amp;""))=0, "", VALUE(SUBSTITUTE(Q2940,"$","")))</f>
        <v>95.87</v>
      </c>
      <c r="S2940">
        <v>2</v>
      </c>
      <c r="T2940">
        <f>IF(LEN(TRIM(S2940&amp;""))=0, "", VALUE(S2940))</f>
        <v>2</v>
      </c>
      <c r="U2940">
        <v>191.74</v>
      </c>
      <c r="V2940" s="1">
        <f>IF(LEN(TRIM(U2940&amp;""))=0, "", VALUE(SUBSTITUTE(U2940,"$","")))</f>
        <v>191.74</v>
      </c>
      <c r="W2940" s="4" t="s">
        <v>3774</v>
      </c>
      <c r="X2940" s="4">
        <f>IF(LEN(TRIM(W2940&amp;""))=0, "", VALUE(SUBSTITUTE(W2940,"$","")))</f>
        <v>177.3595</v>
      </c>
      <c r="Y2940" s="5" t="s">
        <v>3773</v>
      </c>
      <c r="Z2940" s="4" cm="1">
        <f t="array" ref="Z2940">IF(
    LEN(TRIM(Y2940&amp;""))=0,
        IF(AND(ISNUMBER(net_sales_clean), ISNUMBER(profit_clean)),
            net_sales_clean - profit_clean,
            ""
        ),
    VALUE(SUBSTITUTE(Y2940,"$",""))
)</f>
        <v>116.82517563789401</v>
      </c>
      <c r="AA2940" s="5" t="s">
        <v>3772</v>
      </c>
      <c r="AB2940" s="4" cm="1">
        <f t="array" ref="AB2940">IF(
    LEN(TRIM(AA2940&amp;""))=0,
        IF(AND(ISNUMBER(net_sales_clean), ISNUMBER(cost_clean)),
            net_sales_clean - cost_clean,
            ""
        ),
    VALUE(SUBSTITUTE(AA2940,"$",""))
)</f>
        <v>60.5343243621057</v>
      </c>
      <c r="AC2940">
        <v>9</v>
      </c>
      <c r="AD2940">
        <f>IF(LEN(TRIM(AC2940&amp;""))=0, "", VALUE(AC2940))</f>
        <v>9</v>
      </c>
      <c r="AE2940">
        <v>1</v>
      </c>
      <c r="AF2940">
        <f>IF(LEN(TRIM(AE2940&amp;""))=0, "", VALUE(AE2940))</f>
        <v>1</v>
      </c>
      <c r="AG2940">
        <v>0</v>
      </c>
      <c r="AH2940">
        <f>IF(
    OR(U2940&lt;0, W2940&lt;0, Y2940&lt;0, AA2940&lt;0),
        1,
        IF(LEN(TRIM(AG2940&amp;""))=0, "", AG2940)
)</f>
        <v>0</v>
      </c>
      <c r="AI2940" t="str">
        <f>IF(
    COUNT(Q2940,V2940,X2940,Z2940,AB2940)=0,
        "Not Usable",
    IF(
        COUNT(Q2940,V2940,X2940,Z2940,AB2940)&lt;5,
            "Incomplete",
            IF(
                MIN(Q2940,V2940,X2940,Z2940,AB2940)=0,
                    "Incomplete",
                    "Complete"
            )
    )
)</f>
        <v>Complete</v>
      </c>
    </row>
    <row r="2941" spans="1:35" x14ac:dyDescent="0.3">
      <c r="A2941">
        <v>33571</v>
      </c>
      <c r="B2941" s="6">
        <v>45675.980578703704</v>
      </c>
      <c r="C2941" s="3">
        <f>INT(B2941)</f>
        <v>45675</v>
      </c>
      <c r="D2941" s="2">
        <f>MOD(B2941,1)</f>
        <v>0.98057870370394085</v>
      </c>
      <c r="E2941">
        <v>48</v>
      </c>
      <c r="F2941" t="s">
        <v>13</v>
      </c>
      <c r="G2941" t="str">
        <f xml:space="preserve"> PROPER(TRIM(CLEAN(SUBSTITUTE(F2941,CHAR(160)," "))))</f>
        <v>Northeast</v>
      </c>
      <c r="H2941" t="s">
        <v>30</v>
      </c>
      <c r="I2941" t="str">
        <f>PROPER(TRIM(CLEAN((SUBSTITUTE(H2941,"-"," ")))))</f>
        <v>Mobile App</v>
      </c>
      <c r="J2941">
        <v>24370</v>
      </c>
      <c r="K2941" t="s">
        <v>6</v>
      </c>
      <c r="L2941" t="str">
        <f xml:space="preserve"> PROPER(TRIM(CLEAN(SUBSTITUTE(K2941,CHAR(160)," "))))</f>
        <v>Corporate</v>
      </c>
      <c r="M2941" t="s">
        <v>9</v>
      </c>
      <c r="N2941" t="str">
        <f xml:space="preserve"> PROPER(TRIM(CLEAN(SUBSTITUTE(M2941,CHAR(160)," "))))</f>
        <v>Home</v>
      </c>
      <c r="O2941" t="s">
        <v>36</v>
      </c>
      <c r="P2941" t="str">
        <f>IF(LEN(TRIM(Table1[[#This Row],[subcategory]]&amp;""))=0,"Unknown", PROPER(TRIM(Table1[[#This Row],[subcategory]])))</f>
        <v>Bedding</v>
      </c>
      <c r="Q2941">
        <v>66.19</v>
      </c>
      <c r="R2941" s="1">
        <f>IF(LEN(TRIM(Q2941&amp;""))=0, "", VALUE(SUBSTITUTE(Q2941,"$","")))</f>
        <v>66.19</v>
      </c>
      <c r="S2941">
        <v>2</v>
      </c>
      <c r="T2941">
        <f>IF(LEN(TRIM(S2941&amp;""))=0, "", VALUE(S2941))</f>
        <v>2</v>
      </c>
      <c r="U2941">
        <v>132.38</v>
      </c>
      <c r="V2941" s="1">
        <f>IF(LEN(TRIM(U2941&amp;""))=0, "", VALUE(SUBSTITUTE(U2941,"$","")))</f>
        <v>132.38</v>
      </c>
      <c r="W2941" s="1">
        <v>120.73056</v>
      </c>
      <c r="X2941" s="1">
        <f>IF(LEN(TRIM(W2941&amp;""))=0, "", VALUE(SUBSTITUTE(W2941,"$","")))</f>
        <v>120.73056</v>
      </c>
      <c r="Z2941" s="1" t="str" cm="1">
        <f t="array" ref="Z2941">IF(
    LEN(TRIM(Y2941&amp;""))=0,
        IF(AND(ISNUMBER(net_sales_clean), ISNUMBER(profit_clean)),
            net_sales_clean - profit_clean,
            ""
        ),
    VALUE(SUBSTITUTE(Y2941,"$",""))
)</f>
        <v/>
      </c>
      <c r="AB2941" s="1" t="str" cm="1">
        <f t="array" ref="AB2941">IF(
    LEN(TRIM(AA2941&amp;""))=0,
        IF(AND(ISNUMBER(net_sales_clean), ISNUMBER(cost_clean)),
            net_sales_clean - cost_clean,
            ""
        ),
    VALUE(SUBSTITUTE(AA2941,"$",""))
)</f>
        <v/>
      </c>
      <c r="AC2941">
        <v>2</v>
      </c>
      <c r="AD2941">
        <f>IF(LEN(TRIM(AC2941&amp;""))=0, "", VALUE(AC2941))</f>
        <v>2</v>
      </c>
      <c r="AE2941">
        <v>1</v>
      </c>
      <c r="AF2941">
        <f>IF(LEN(TRIM(AE2941&amp;""))=0, "", VALUE(AE2941))</f>
        <v>1</v>
      </c>
      <c r="AG2941">
        <v>0</v>
      </c>
      <c r="AH2941">
        <f>IF(
    OR(U2941&lt;0, W2941&lt;0, Y2941&lt;0, AA2941&lt;0),
        1,
        IF(LEN(TRIM(AG2941&amp;""))=0, "", AG2941)
)</f>
        <v>0</v>
      </c>
      <c r="AI2941" t="str">
        <f>IF(
    COUNT(Q2941,V2941,X2941,Z2941,AB2941)=0,
        "Not Usable",
    IF(
        COUNT(Q2941,V2941,X2941,Z2941,AB2941)&lt;5,
            "Incomplete",
            IF(
                MIN(Q2941,V2941,X2941,Z2941,AB2941)=0,
                    "Incomplete",
                    "Complete"
            )
    )
)</f>
        <v>Incomplete</v>
      </c>
    </row>
    <row r="2942" spans="1:35" x14ac:dyDescent="0.3">
      <c r="A2942">
        <v>33114</v>
      </c>
      <c r="B2942" s="6">
        <v>45421.062962962962</v>
      </c>
      <c r="C2942" s="3">
        <f>INT(B2942)</f>
        <v>45421</v>
      </c>
      <c r="D2942" s="2">
        <f>MOD(B2942,1)</f>
        <v>6.2962962962046731E-2</v>
      </c>
      <c r="E2942">
        <v>55</v>
      </c>
      <c r="F2942" t="s">
        <v>33</v>
      </c>
      <c r="G2942" t="str">
        <f xml:space="preserve"> PROPER(TRIM(CLEAN(SUBSTITUTE(F2942,CHAR(160)," "))))</f>
        <v>South</v>
      </c>
      <c r="H2942" t="s">
        <v>3</v>
      </c>
      <c r="I2942" t="str">
        <f>PROPER(TRIM(CLEAN((SUBSTITUTE(H2942,"-"," ")))))</f>
        <v>Phone</v>
      </c>
      <c r="J2942">
        <v>16658</v>
      </c>
      <c r="K2942" t="s">
        <v>2</v>
      </c>
      <c r="L2942" t="str">
        <f xml:space="preserve"> PROPER(TRIM(CLEAN(SUBSTITUTE(K2942,CHAR(160)," "))))</f>
        <v>Home Office</v>
      </c>
      <c r="M2942" t="s">
        <v>23</v>
      </c>
      <c r="N2942" t="str">
        <f xml:space="preserve"> PROPER(TRIM(CLEAN(SUBSTITUTE(M2942,CHAR(160)," "))))</f>
        <v>Electronics</v>
      </c>
      <c r="O2942" t="s">
        <v>34</v>
      </c>
      <c r="P2942" t="str">
        <f>IF(LEN(TRIM(Table1[[#This Row],[subcategory]]&amp;""))=0,"Unknown", PROPER(TRIM(Table1[[#This Row],[subcategory]])))</f>
        <v>Phones</v>
      </c>
      <c r="Q2942">
        <v>43.02</v>
      </c>
      <c r="R2942" s="1">
        <f>IF(LEN(TRIM(Q2942&amp;""))=0, "", VALUE(SUBSTITUTE(Q2942,"$","")))</f>
        <v>43.02</v>
      </c>
      <c r="S2942">
        <v>4</v>
      </c>
      <c r="T2942">
        <f>IF(LEN(TRIM(S2942&amp;""))=0, "", VALUE(S2942))</f>
        <v>4</v>
      </c>
      <c r="U2942">
        <v>172.08</v>
      </c>
      <c r="V2942" s="1">
        <f>IF(LEN(TRIM(U2942&amp;""))=0, "", VALUE(SUBSTITUTE(U2942,"$","")))</f>
        <v>172.08</v>
      </c>
      <c r="W2942" s="1">
        <v>105.31296</v>
      </c>
      <c r="X2942" s="1">
        <f>IF(LEN(TRIM(W2942&amp;""))=0, "", VALUE(SUBSTITUTE(W2942,"$","")))</f>
        <v>105.31296</v>
      </c>
      <c r="Y2942" s="5" t="s">
        <v>3771</v>
      </c>
      <c r="Z2942" s="4" cm="1">
        <f t="array" ref="Z2942">IF(
    LEN(TRIM(Y2942&amp;""))=0,
        IF(AND(ISNUMBER(net_sales_clean), ISNUMBER(profit_clean)),
            net_sales_clean - profit_clean,
            ""
        ),
    VALUE(SUBSTITUTE(Y2942,"$",""))
)</f>
        <v>85.439469978536295</v>
      </c>
      <c r="AA2942" s="5" t="s">
        <v>3770</v>
      </c>
      <c r="AB2942" s="4" cm="1">
        <f t="array" ref="AB2942">IF(
    LEN(TRIM(AA2942&amp;""))=0,
        IF(AND(ISNUMBER(net_sales_clean), ISNUMBER(cost_clean)),
            net_sales_clean - cost_clean,
            ""
        ),
    VALUE(SUBSTITUTE(AA2942,"$",""))
)</f>
        <v>19.873490021463599</v>
      </c>
      <c r="AC2942">
        <v>2</v>
      </c>
      <c r="AD2942">
        <f>IF(LEN(TRIM(AC2942&amp;""))=0, "", VALUE(AC2942))</f>
        <v>2</v>
      </c>
      <c r="AE2942">
        <v>5</v>
      </c>
      <c r="AF2942">
        <f>IF(LEN(TRIM(AE2942&amp;""))=0, "", VALUE(AE2942))</f>
        <v>5</v>
      </c>
      <c r="AG2942">
        <v>0</v>
      </c>
      <c r="AH2942">
        <f>IF(
    OR(U2942&lt;0, W2942&lt;0, Y2942&lt;0, AA2942&lt;0),
        1,
        IF(LEN(TRIM(AG2942&amp;""))=0, "", AG2942)
)</f>
        <v>0</v>
      </c>
      <c r="AI2942" t="str">
        <f>IF(
    COUNT(Q2942,V2942,X2942,Z2942,AB2942)=0,
        "Not Usable",
    IF(
        COUNT(Q2942,V2942,X2942,Z2942,AB2942)&lt;5,
            "Incomplete",
            IF(
                MIN(Q2942,V2942,X2942,Z2942,AB2942)=0,
                    "Incomplete",
                    "Complete"
            )
    )
)</f>
        <v>Complete</v>
      </c>
    </row>
    <row r="2943" spans="1:35" x14ac:dyDescent="0.3">
      <c r="A2943">
        <v>14884</v>
      </c>
      <c r="B2943" s="6">
        <v>45041.67759259259</v>
      </c>
      <c r="C2943" s="3">
        <f>INT(B2943)</f>
        <v>45041</v>
      </c>
      <c r="D2943" s="2">
        <f>MOD(B2943,1)</f>
        <v>0.67759259259037208</v>
      </c>
      <c r="E2943">
        <v>49</v>
      </c>
      <c r="F2943" t="s">
        <v>21</v>
      </c>
      <c r="G2943" t="str">
        <f xml:space="preserve"> PROPER(TRIM(CLEAN(SUBSTITUTE(F2943,CHAR(160)," "))))</f>
        <v>Midwest</v>
      </c>
      <c r="H2943" t="s">
        <v>3</v>
      </c>
      <c r="I2943" t="str">
        <f>PROPER(TRIM(CLEAN((SUBSTITUTE(H2943,"-"," ")))))</f>
        <v>Phone</v>
      </c>
      <c r="J2943">
        <v>6389</v>
      </c>
      <c r="K2943" t="s">
        <v>14</v>
      </c>
      <c r="L2943" t="str">
        <f xml:space="preserve"> PROPER(TRIM(CLEAN(SUBSTITUTE(K2943,CHAR(160)," "))))</f>
        <v>Consumer</v>
      </c>
      <c r="M2943" t="s">
        <v>23</v>
      </c>
      <c r="N2943" t="str">
        <f xml:space="preserve"> PROPER(TRIM(CLEAN(SUBSTITUTE(M2943,CHAR(160)," "))))</f>
        <v>Electronics</v>
      </c>
      <c r="O2943" t="s">
        <v>34</v>
      </c>
      <c r="P2943" t="str">
        <f>IF(LEN(TRIM(Table1[[#This Row],[subcategory]]&amp;""))=0,"Unknown", PROPER(TRIM(Table1[[#This Row],[subcategory]])))</f>
        <v>Phones</v>
      </c>
      <c r="Q2943">
        <v>49.6</v>
      </c>
      <c r="R2943" s="1">
        <f>IF(LEN(TRIM(Q2943&amp;""))=0, "", VALUE(SUBSTITUTE(Q2943,"$","")))</f>
        <v>49.6</v>
      </c>
      <c r="S2943">
        <v>1</v>
      </c>
      <c r="T2943">
        <f>IF(LEN(TRIM(S2943&amp;""))=0, "", VALUE(S2943))</f>
        <v>1</v>
      </c>
      <c r="U2943">
        <v>49.6</v>
      </c>
      <c r="V2943" s="1">
        <f>IF(LEN(TRIM(U2943&amp;""))=0, "", VALUE(SUBSTITUTE(U2943,"$","")))</f>
        <v>49.6</v>
      </c>
      <c r="W2943" s="4" t="s">
        <v>3769</v>
      </c>
      <c r="X2943" s="4">
        <f>IF(LEN(TRIM(W2943&amp;""))=0, "", VALUE(SUBSTITUTE(W2943,"$","")))</f>
        <v>26.932799999999901</v>
      </c>
      <c r="Y2943" s="5" t="s">
        <v>3768</v>
      </c>
      <c r="Z2943" s="4" cm="1">
        <f t="array" ref="Z2943">IF(
    LEN(TRIM(Y2943&amp;""))=0,
        IF(AND(ISNUMBER(net_sales_clean), ISNUMBER(profit_clean)),
            net_sales_clean - profit_clean,
            ""
        ),
    VALUE(SUBSTITUTE(Y2943,"$",""))
)</f>
        <v>17.524859947633001</v>
      </c>
      <c r="AA2943">
        <v>9.4079400523669392</v>
      </c>
      <c r="AB2943" s="1" cm="1">
        <f t="array" ref="AB2943">IF(
    LEN(TRIM(AA2943&amp;""))=0,
        IF(AND(ISNUMBER(net_sales_clean), ISNUMBER(cost_clean)),
            net_sales_clean - cost_clean,
            ""
        ),
    VALUE(SUBSTITUTE(AA2943,"$",""))
)</f>
        <v>9.4079400523669392</v>
      </c>
      <c r="AC2943">
        <v>3</v>
      </c>
      <c r="AD2943">
        <f>IF(LEN(TRIM(AC2943&amp;""))=0, "", VALUE(AC2943))</f>
        <v>3</v>
      </c>
      <c r="AE2943">
        <v>5</v>
      </c>
      <c r="AF2943">
        <f>IF(LEN(TRIM(AE2943&amp;""))=0, "", VALUE(AE2943))</f>
        <v>5</v>
      </c>
      <c r="AG2943">
        <v>0</v>
      </c>
      <c r="AH2943">
        <f>IF(
    OR(U2943&lt;0, W2943&lt;0, Y2943&lt;0, AA2943&lt;0),
        1,
        IF(LEN(TRIM(AG2943&amp;""))=0, "", AG2943)
)</f>
        <v>0</v>
      </c>
      <c r="AI2943" t="str">
        <f>IF(
    COUNT(Q2943,V2943,X2943,Z2943,AB2943)=0,
        "Not Usable",
    IF(
        COUNT(Q2943,V2943,X2943,Z2943,AB2943)&lt;5,
            "Incomplete",
            IF(
                MIN(Q2943,V2943,X2943,Z2943,AB2943)=0,
                    "Incomplete",
                    "Complete"
            )
    )
)</f>
        <v>Complete</v>
      </c>
    </row>
    <row r="2944" spans="1:35" x14ac:dyDescent="0.3">
      <c r="A2944">
        <v>9978</v>
      </c>
      <c r="B2944" s="6">
        <v>45361.163182870368</v>
      </c>
      <c r="C2944" s="3">
        <f>INT(B2944)</f>
        <v>45361</v>
      </c>
      <c r="D2944" s="2">
        <f>MOD(B2944,1)</f>
        <v>0.16318287036847323</v>
      </c>
      <c r="E2944">
        <v>13</v>
      </c>
      <c r="F2944" t="s">
        <v>8</v>
      </c>
      <c r="G2944" t="str">
        <f xml:space="preserve"> PROPER(TRIM(CLEAN(SUBSTITUTE(F2944,CHAR(160)," "))))</f>
        <v>West</v>
      </c>
      <c r="H2944" t="s">
        <v>3</v>
      </c>
      <c r="I2944" t="str">
        <f>PROPER(TRIM(CLEAN((SUBSTITUTE(H2944,"-"," ")))))</f>
        <v>Phone</v>
      </c>
      <c r="J2944">
        <v>3889</v>
      </c>
      <c r="K2944" t="s">
        <v>6</v>
      </c>
      <c r="L2944" t="str">
        <f xml:space="preserve"> PROPER(TRIM(CLEAN(SUBSTITUTE(K2944,CHAR(160)," "))))</f>
        <v>Corporate</v>
      </c>
      <c r="M2944" t="s">
        <v>9</v>
      </c>
      <c r="N2944" t="str">
        <f xml:space="preserve"> PROPER(TRIM(CLEAN(SUBSTITUTE(M2944,CHAR(160)," "))))</f>
        <v>Home</v>
      </c>
      <c r="O2944" t="s">
        <v>12</v>
      </c>
      <c r="P2944" t="str">
        <f>IF(LEN(TRIM(Table1[[#This Row],[subcategory]]&amp;""))=0,"Unknown", PROPER(TRIM(Table1[[#This Row],[subcategory]])))</f>
        <v>Decor</v>
      </c>
      <c r="Q2944">
        <v>108.47</v>
      </c>
      <c r="R2944" s="1">
        <f>IF(LEN(TRIM(Q2944&amp;""))=0, "", VALUE(SUBSTITUTE(Q2944,"$","")))</f>
        <v>108.47</v>
      </c>
      <c r="S2944">
        <v>3</v>
      </c>
      <c r="T2944">
        <f>IF(LEN(TRIM(S2944&amp;""))=0, "", VALUE(S2944))</f>
        <v>3</v>
      </c>
      <c r="U2944" s="5" t="s">
        <v>3767</v>
      </c>
      <c r="V2944" s="4">
        <f>IF(LEN(TRIM(U2944&amp;""))=0, "", VALUE(SUBSTITUTE(U2944,"$","")))</f>
        <v>325.409999999999</v>
      </c>
      <c r="W2944" s="4" t="s">
        <v>3766</v>
      </c>
      <c r="X2944" s="4">
        <f>IF(LEN(TRIM(W2944&amp;""))=0, "", VALUE(SUBSTITUTE(W2944,"$","")))</f>
        <v>207.286169999999</v>
      </c>
      <c r="Y2944" s="5" t="s">
        <v>3765</v>
      </c>
      <c r="Z2944" s="4" cm="1">
        <f t="array" ref="Z2944">IF(
    LEN(TRIM(Y2944&amp;""))=0,
        IF(AND(ISNUMBER(net_sales_clean), ISNUMBER(profit_clean)),
            net_sales_clean - profit_clean,
            ""
        ),
    VALUE(SUBSTITUTE(Y2944,"$",""))
)</f>
        <v>158.58749642327999</v>
      </c>
      <c r="AA2944" s="5" t="s">
        <v>3764</v>
      </c>
      <c r="AB2944" s="4" cm="1">
        <f t="array" ref="AB2944">IF(
    LEN(TRIM(AA2944&amp;""))=0,
        IF(AND(ISNUMBER(net_sales_clean), ISNUMBER(cost_clean)),
            net_sales_clean - cost_clean,
            ""
        ),
    VALUE(SUBSTITUTE(AA2944,"$",""))
)</f>
        <v>48.698673576719699</v>
      </c>
      <c r="AC2944">
        <v>4</v>
      </c>
      <c r="AD2944">
        <f>IF(LEN(TRIM(AC2944&amp;""))=0, "", VALUE(AC2944))</f>
        <v>4</v>
      </c>
      <c r="AE2944">
        <v>3</v>
      </c>
      <c r="AF2944">
        <f>IF(LEN(TRIM(AE2944&amp;""))=0, "", VALUE(AE2944))</f>
        <v>3</v>
      </c>
      <c r="AH2944" t="str">
        <f>IF(
    OR(U2944&lt;0, W2944&lt;0, Y2944&lt;0, AA2944&lt;0),
        1,
        IF(LEN(TRIM(AG2944&amp;""))=0, "", AG2944)
)</f>
        <v/>
      </c>
      <c r="AI2944" t="str">
        <f>IF(
    COUNT(Q2944,V2944,X2944,Z2944,AB2944)=0,
        "Not Usable",
    IF(
        COUNT(Q2944,V2944,X2944,Z2944,AB2944)&lt;5,
            "Incomplete",
            IF(
                MIN(Q2944,V2944,X2944,Z2944,AB2944)=0,
                    "Incomplete",
                    "Complete"
            )
    )
)</f>
        <v>Complete</v>
      </c>
    </row>
    <row r="2945" spans="1:35" x14ac:dyDescent="0.3">
      <c r="A2945">
        <v>31683</v>
      </c>
      <c r="B2945" s="6">
        <v>45302.695092592592</v>
      </c>
      <c r="C2945" s="3">
        <f>INT(B2945)</f>
        <v>45302</v>
      </c>
      <c r="D2945" s="2">
        <f>MOD(B2945,1)</f>
        <v>0.69509259259211831</v>
      </c>
      <c r="E2945">
        <v>54</v>
      </c>
      <c r="F2945" t="s">
        <v>21</v>
      </c>
      <c r="G2945" t="str">
        <f xml:space="preserve"> PROPER(TRIM(CLEAN(SUBSTITUTE(F2945,CHAR(160)," "))))</f>
        <v>Midwest</v>
      </c>
      <c r="H2945" t="s">
        <v>30</v>
      </c>
      <c r="I2945" t="str">
        <f>PROPER(TRIM(CLEAN((SUBSTITUTE(H2945,"-"," ")))))</f>
        <v>Mobile App</v>
      </c>
      <c r="J2945">
        <v>785</v>
      </c>
      <c r="K2945" t="s">
        <v>14</v>
      </c>
      <c r="L2945" t="str">
        <f xml:space="preserve"> PROPER(TRIM(CLEAN(SUBSTITUTE(K2945,CHAR(160)," "))))</f>
        <v>Consumer</v>
      </c>
      <c r="M2945" t="s">
        <v>19</v>
      </c>
      <c r="N2945" t="str">
        <f xml:space="preserve"> PROPER(TRIM(CLEAN(SUBSTITUTE(M2945,CHAR(160)," "))))</f>
        <v>Apparel</v>
      </c>
      <c r="O2945" t="s">
        <v>41</v>
      </c>
      <c r="P2945" t="str">
        <f>IF(LEN(TRIM(Table1[[#This Row],[subcategory]]&amp;""))=0,"Unknown", PROPER(TRIM(Table1[[#This Row],[subcategory]])))</f>
        <v>Shoes</v>
      </c>
      <c r="Q2945">
        <v>39.049999999999997</v>
      </c>
      <c r="R2945" s="1">
        <f>IF(LEN(TRIM(Q2945&amp;""))=0, "", VALUE(SUBSTITUTE(Q2945,"$","")))</f>
        <v>39.049999999999997</v>
      </c>
      <c r="S2945">
        <v>6</v>
      </c>
      <c r="T2945">
        <f>IF(LEN(TRIM(S2945&amp;""))=0, "", VALUE(S2945))</f>
        <v>6</v>
      </c>
      <c r="U2945" s="5" t="s">
        <v>3763</v>
      </c>
      <c r="V2945" s="4">
        <f>IF(LEN(TRIM(U2945&amp;""))=0, "", VALUE(SUBSTITUTE(U2945,"$","")))</f>
        <v>234.29999999999899</v>
      </c>
      <c r="W2945" s="4" t="s">
        <v>3762</v>
      </c>
      <c r="X2945" s="4">
        <f>IF(LEN(TRIM(W2945&amp;""))=0, "", VALUE(SUBSTITUTE(W2945,"$","")))</f>
        <v>196.34339999999901</v>
      </c>
      <c r="Y2945" s="5" t="s">
        <v>3761</v>
      </c>
      <c r="Z2945" s="4" cm="1">
        <f t="array" ref="Z2945">IF(
    LEN(TRIM(Y2945&amp;""))=0,
        IF(AND(ISNUMBER(net_sales_clean), ISNUMBER(profit_clean)),
            net_sales_clean - profit_clean,
            ""
        ),
    VALUE(SUBSTITUTE(Y2945,"$",""))
)</f>
        <v>128.76779623119401</v>
      </c>
      <c r="AA2945" s="5" t="s">
        <v>3760</v>
      </c>
      <c r="AB2945" s="4" cm="1">
        <f t="array" ref="AB2945">IF(
    LEN(TRIM(AA2945&amp;""))=0,
        IF(AND(ISNUMBER(net_sales_clean), ISNUMBER(cost_clean)),
            net_sales_clean - cost_clean,
            ""
        ),
    VALUE(SUBSTITUTE(AA2945,"$",""))
)</f>
        <v>67.575603768805394</v>
      </c>
      <c r="AC2945">
        <v>7</v>
      </c>
      <c r="AD2945">
        <f>IF(LEN(TRIM(AC2945&amp;""))=0, "", VALUE(AC2945))</f>
        <v>7</v>
      </c>
      <c r="AE2945">
        <v>1</v>
      </c>
      <c r="AF2945">
        <f>IF(LEN(TRIM(AE2945&amp;""))=0, "", VALUE(AE2945))</f>
        <v>1</v>
      </c>
      <c r="AG2945">
        <v>0</v>
      </c>
      <c r="AH2945">
        <f>IF(
    OR(U2945&lt;0, W2945&lt;0, Y2945&lt;0, AA2945&lt;0),
        1,
        IF(LEN(TRIM(AG2945&amp;""))=0, "", AG2945)
)</f>
        <v>0</v>
      </c>
      <c r="AI2945" t="str">
        <f>IF(
    COUNT(Q2945,V2945,X2945,Z2945,AB2945)=0,
        "Not Usable",
    IF(
        COUNT(Q2945,V2945,X2945,Z2945,AB2945)&lt;5,
            "Incomplete",
            IF(
                MIN(Q2945,V2945,X2945,Z2945,AB2945)=0,
                    "Incomplete",
                    "Complete"
            )
    )
)</f>
        <v>Complete</v>
      </c>
    </row>
    <row r="2946" spans="1:35" x14ac:dyDescent="0.3">
      <c r="A2946">
        <v>3190</v>
      </c>
      <c r="B2946" s="6">
        <v>45877.749421296299</v>
      </c>
      <c r="C2946" s="3">
        <f>INT(B2946)</f>
        <v>45877</v>
      </c>
      <c r="D2946" s="2">
        <f>MOD(B2946,1)</f>
        <v>0.74942129629926058</v>
      </c>
      <c r="E2946">
        <v>49</v>
      </c>
      <c r="F2946" t="s">
        <v>15</v>
      </c>
      <c r="G2946" t="str">
        <f xml:space="preserve"> PROPER(TRIM(CLEAN(SUBSTITUTE(F2946,CHAR(160)," "))))</f>
        <v>West</v>
      </c>
      <c r="H2946" t="s">
        <v>17</v>
      </c>
      <c r="I2946" t="str">
        <f>PROPER(TRIM(CLEAN((SUBSTITUTE(H2946,"-"," ")))))</f>
        <v>Online</v>
      </c>
      <c r="J2946">
        <v>18315</v>
      </c>
      <c r="K2946" t="s">
        <v>10</v>
      </c>
      <c r="L2946" t="str">
        <f xml:space="preserve"> PROPER(TRIM(CLEAN(SUBSTITUTE(K2946,CHAR(160)," "))))</f>
        <v>Consumer</v>
      </c>
      <c r="M2946" t="s">
        <v>19</v>
      </c>
      <c r="N2946" t="str">
        <f xml:space="preserve"> PROPER(TRIM(CLEAN(SUBSTITUTE(M2946,CHAR(160)," "))))</f>
        <v>Apparel</v>
      </c>
      <c r="O2946" t="s">
        <v>41</v>
      </c>
      <c r="P2946" t="str">
        <f>IF(LEN(TRIM(Table1[[#This Row],[subcategory]]&amp;""))=0,"Unknown", PROPER(TRIM(Table1[[#This Row],[subcategory]])))</f>
        <v>Shoes</v>
      </c>
      <c r="Q2946">
        <v>117.21</v>
      </c>
      <c r="R2946" s="1">
        <f>IF(LEN(TRIM(Q2946&amp;""))=0, "", VALUE(SUBSTITUTE(Q2946,"$","")))</f>
        <v>117.21</v>
      </c>
      <c r="S2946">
        <v>3</v>
      </c>
      <c r="T2946">
        <f>IF(LEN(TRIM(S2946&amp;""))=0, "", VALUE(S2946))</f>
        <v>3</v>
      </c>
      <c r="U2946">
        <v>351.63</v>
      </c>
      <c r="V2946" s="1">
        <f>IF(LEN(TRIM(U2946&amp;""))=0, "", VALUE(SUBSTITUTE(U2946,"$","")))</f>
        <v>351.63</v>
      </c>
      <c r="W2946" s="4" t="s">
        <v>3759</v>
      </c>
      <c r="X2946" s="4">
        <f>IF(LEN(TRIM(W2946&amp;""))=0, "", VALUE(SUBSTITUTE(W2946,"$","")))</f>
        <v>229.61438999999999</v>
      </c>
      <c r="Y2946" s="5" t="s">
        <v>3758</v>
      </c>
      <c r="Z2946" s="4" cm="1">
        <f t="array" ref="Z2946">IF(
    LEN(TRIM(Y2946&amp;""))=0,
        IF(AND(ISNUMBER(net_sales_clean), ISNUMBER(profit_clean)),
            net_sales_clean - profit_clean,
            ""
        ),
    VALUE(SUBSTITUTE(Y2946,"$",""))
)</f>
        <v>139.848198322119</v>
      </c>
      <c r="AA2946" s="5" t="s">
        <v>3757</v>
      </c>
      <c r="AB2946" s="4" cm="1">
        <f t="array" ref="AB2946">IF(
    LEN(TRIM(AA2946&amp;""))=0,
        IF(AND(ISNUMBER(net_sales_clean), ISNUMBER(cost_clean)),
            net_sales_clean - cost_clean,
            ""
        ),
    VALUE(SUBSTITUTE(AA2946,"$",""))
)</f>
        <v>89.766191677880101</v>
      </c>
      <c r="AC2946">
        <v>2</v>
      </c>
      <c r="AD2946">
        <f>IF(LEN(TRIM(AC2946&amp;""))=0, "", VALUE(AC2946))</f>
        <v>2</v>
      </c>
      <c r="AE2946">
        <v>3</v>
      </c>
      <c r="AF2946">
        <f>IF(LEN(TRIM(AE2946&amp;""))=0, "", VALUE(AE2946))</f>
        <v>3</v>
      </c>
      <c r="AG2946">
        <v>0</v>
      </c>
      <c r="AH2946">
        <f>IF(
    OR(U2946&lt;0, W2946&lt;0, Y2946&lt;0, AA2946&lt;0),
        1,
        IF(LEN(TRIM(AG2946&amp;""))=0, "", AG2946)
)</f>
        <v>0</v>
      </c>
      <c r="AI2946" t="str">
        <f>IF(
    COUNT(Q2946,V2946,X2946,Z2946,AB2946)=0,
        "Not Usable",
    IF(
        COUNT(Q2946,V2946,X2946,Z2946,AB2946)&lt;5,
            "Incomplete",
            IF(
                MIN(Q2946,V2946,X2946,Z2946,AB2946)=0,
                    "Incomplete",
                    "Complete"
            )
    )
)</f>
        <v>Complete</v>
      </c>
    </row>
    <row r="2947" spans="1:35" x14ac:dyDescent="0.3">
      <c r="A2947">
        <v>16355</v>
      </c>
      <c r="B2947" s="6">
        <v>45501.68577546296</v>
      </c>
      <c r="C2947" s="3">
        <f>INT(B2947)</f>
        <v>45501</v>
      </c>
      <c r="D2947" s="2">
        <f>MOD(B2947,1)</f>
        <v>0.68577546296000946</v>
      </c>
      <c r="E2947">
        <v>60</v>
      </c>
      <c r="F2947" t="s">
        <v>33</v>
      </c>
      <c r="G2947" t="str">
        <f xml:space="preserve"> PROPER(TRIM(CLEAN(SUBSTITUTE(F2947,CHAR(160)," "))))</f>
        <v>South</v>
      </c>
      <c r="H2947" t="s">
        <v>30</v>
      </c>
      <c r="I2947" t="str">
        <f>PROPER(TRIM(CLEAN((SUBSTITUTE(H2947,"-"," ")))))</f>
        <v>Mobile App</v>
      </c>
      <c r="J2947">
        <v>8510</v>
      </c>
      <c r="K2947" t="s">
        <v>2</v>
      </c>
      <c r="L2947" t="str">
        <f xml:space="preserve"> PROPER(TRIM(CLEAN(SUBSTITUTE(K2947,CHAR(160)," "))))</f>
        <v>Home Office</v>
      </c>
      <c r="M2947" t="s">
        <v>16</v>
      </c>
      <c r="N2947" t="str">
        <f xml:space="preserve"> PROPER(TRIM(CLEAN(SUBSTITUTE(M2947,CHAR(160)," "))))</f>
        <v>Grocery</v>
      </c>
      <c r="O2947" t="s">
        <v>24</v>
      </c>
      <c r="P2947" t="str">
        <f>IF(LEN(TRIM(Table1[[#This Row],[subcategory]]&amp;""))=0,"Unknown", PROPER(TRIM(Table1[[#This Row],[subcategory]])))</f>
        <v>Snacks</v>
      </c>
      <c r="Q2947">
        <v>35.479999999999997</v>
      </c>
      <c r="R2947" s="1">
        <f>IF(LEN(TRIM(Q2947&amp;""))=0, "", VALUE(SUBSTITUTE(Q2947,"$","")))</f>
        <v>35.479999999999997</v>
      </c>
      <c r="T2947" t="str">
        <f>IF(LEN(TRIM(S2947&amp;""))=0, "", VALUE(S2947))</f>
        <v/>
      </c>
      <c r="V2947" s="1" t="str">
        <f>IF(LEN(TRIM(U2947&amp;""))=0, "", VALUE(SUBSTITUTE(U2947,"$","")))</f>
        <v/>
      </c>
      <c r="X2947" s="1" t="str">
        <f>IF(LEN(TRIM(W2947&amp;""))=0, "", VALUE(SUBSTITUTE(W2947,"$","")))</f>
        <v/>
      </c>
      <c r="Z2947" s="1" t="str" cm="1">
        <f t="array" ref="Z2947">IF(
    LEN(TRIM(Y2947&amp;""))=0,
        IF(AND(ISNUMBER(net_sales_clean), ISNUMBER(profit_clean)),
            net_sales_clean - profit_clean,
            ""
        ),
    VALUE(SUBSTITUTE(Y2947,"$",""))
)</f>
        <v/>
      </c>
      <c r="AB2947" s="1" t="str" cm="1">
        <f t="array" ref="AB2947">IF(
    LEN(TRIM(AA2947&amp;""))=0,
        IF(AND(ISNUMBER(net_sales_clean), ISNUMBER(cost_clean)),
            net_sales_clean - cost_clean,
            ""
        ),
    VALUE(SUBSTITUTE(AA2947,"$",""))
)</f>
        <v/>
      </c>
      <c r="AC2947">
        <v>1</v>
      </c>
      <c r="AD2947">
        <f>IF(LEN(TRIM(AC2947&amp;""))=0, "", VALUE(AC2947))</f>
        <v>1</v>
      </c>
      <c r="AE2947">
        <v>1</v>
      </c>
      <c r="AF2947">
        <f>IF(LEN(TRIM(AE2947&amp;""))=0, "", VALUE(AE2947))</f>
        <v>1</v>
      </c>
      <c r="AH2947" t="str">
        <f>IF(
    OR(U2947&lt;0, W2947&lt;0, Y2947&lt;0, AA2947&lt;0),
        1,
        IF(LEN(TRIM(AG2947&amp;""))=0, "", AG2947)
)</f>
        <v/>
      </c>
      <c r="AI2947" t="str">
        <f>IF(
    COUNT(Q2947,V2947,X2947,Z2947,AB2947)=0,
        "Not Usable",
    IF(
        COUNT(Q2947,V2947,X2947,Z2947,AB2947)&lt;5,
            "Incomplete",
            IF(
                MIN(Q2947,V2947,X2947,Z2947,AB2947)=0,
                    "Incomplete",
                    "Complete"
            )
    )
)</f>
        <v>Incomplete</v>
      </c>
    </row>
    <row r="2948" spans="1:35" x14ac:dyDescent="0.3">
      <c r="A2948">
        <v>10918</v>
      </c>
      <c r="B2948" s="6">
        <v>45924.642708333333</v>
      </c>
      <c r="C2948" s="3">
        <f>INT(B2948)</f>
        <v>45924</v>
      </c>
      <c r="D2948" s="2">
        <f>MOD(B2948,1)</f>
        <v>0.64270833333284827</v>
      </c>
      <c r="E2948">
        <v>74</v>
      </c>
      <c r="F2948" t="s">
        <v>8</v>
      </c>
      <c r="G2948" t="str">
        <f xml:space="preserve"> PROPER(TRIM(CLEAN(SUBSTITUTE(F2948,CHAR(160)," "))))</f>
        <v>West</v>
      </c>
      <c r="H2948" t="s">
        <v>11</v>
      </c>
      <c r="I2948" t="str">
        <f>PROPER(TRIM(CLEAN((SUBSTITUTE(H2948,"-"," ")))))</f>
        <v>Online</v>
      </c>
      <c r="J2948">
        <v>23131</v>
      </c>
      <c r="K2948" t="s">
        <v>14</v>
      </c>
      <c r="L2948" t="str">
        <f xml:space="preserve"> PROPER(TRIM(CLEAN(SUBSTITUTE(K2948,CHAR(160)," "))))</f>
        <v>Consumer</v>
      </c>
      <c r="M2948" t="s">
        <v>1</v>
      </c>
      <c r="N2948" t="str">
        <f xml:space="preserve"> PROPER(TRIM(CLEAN(SUBSTITUTE(M2948,CHAR(160)," "))))</f>
        <v>Beauty</v>
      </c>
      <c r="O2948" t="s">
        <v>5</v>
      </c>
      <c r="P2948" t="str">
        <f>IF(LEN(TRIM(Table1[[#This Row],[subcategory]]&amp;""))=0,"Unknown", PROPER(TRIM(Table1[[#This Row],[subcategory]])))</f>
        <v>Haircare</v>
      </c>
      <c r="Q2948">
        <v>112.63</v>
      </c>
      <c r="R2948" s="1">
        <f>IF(LEN(TRIM(Q2948&amp;""))=0, "", VALUE(SUBSTITUTE(Q2948,"$","")))</f>
        <v>112.63</v>
      </c>
      <c r="S2948">
        <v>1</v>
      </c>
      <c r="T2948">
        <f>IF(LEN(TRIM(S2948&amp;""))=0, "", VALUE(S2948))</f>
        <v>1</v>
      </c>
      <c r="U2948">
        <v>112.63</v>
      </c>
      <c r="V2948" s="1">
        <f>IF(LEN(TRIM(U2948&amp;""))=0, "", VALUE(SUBSTITUTE(U2948,"$","")))</f>
        <v>112.63</v>
      </c>
      <c r="W2948" s="4" t="s">
        <v>3756</v>
      </c>
      <c r="X2948" s="4">
        <f>IF(LEN(TRIM(W2948&amp;""))=0, "", VALUE(SUBSTITUTE(W2948,"$","")))</f>
        <v>89.991369999999904</v>
      </c>
      <c r="Y2948" s="5" t="s">
        <v>3755</v>
      </c>
      <c r="Z2948" s="4" cm="1">
        <f t="array" ref="Z2948">IF(
    LEN(TRIM(Y2948&amp;""))=0,
        IF(AND(ISNUMBER(net_sales_clean), ISNUMBER(profit_clean)),
            net_sales_clean - profit_clean,
            ""
        ),
    VALUE(SUBSTITUTE(Y2948,"$",""))
)</f>
        <v>63.022912914582399</v>
      </c>
      <c r="AA2948" s="5" t="s">
        <v>3754</v>
      </c>
      <c r="AB2948" s="4" cm="1">
        <f t="array" ref="AB2948">IF(
    LEN(TRIM(AA2948&amp;""))=0,
        IF(AND(ISNUMBER(net_sales_clean), ISNUMBER(cost_clean)),
            net_sales_clean - cost_clean,
            ""
        ),
    VALUE(SUBSTITUTE(AA2948,"$",""))
)</f>
        <v>26.968457085417501</v>
      </c>
      <c r="AC2948">
        <v>2</v>
      </c>
      <c r="AD2948">
        <f>IF(LEN(TRIM(AC2948&amp;""))=0, "", VALUE(AC2948))</f>
        <v>2</v>
      </c>
      <c r="AE2948">
        <v>3</v>
      </c>
      <c r="AF2948">
        <f>IF(LEN(TRIM(AE2948&amp;""))=0, "", VALUE(AE2948))</f>
        <v>3</v>
      </c>
      <c r="AG2948">
        <v>0</v>
      </c>
      <c r="AH2948">
        <f>IF(
    OR(U2948&lt;0, W2948&lt;0, Y2948&lt;0, AA2948&lt;0),
        1,
        IF(LEN(TRIM(AG2948&amp;""))=0, "", AG2948)
)</f>
        <v>0</v>
      </c>
      <c r="AI2948" t="str">
        <f>IF(
    COUNT(Q2948,V2948,X2948,Z2948,AB2948)=0,
        "Not Usable",
    IF(
        COUNT(Q2948,V2948,X2948,Z2948,AB2948)&lt;5,
            "Incomplete",
            IF(
                MIN(Q2948,V2948,X2948,Z2948,AB2948)=0,
                    "Incomplete",
                    "Complete"
            )
    )
)</f>
        <v>Complete</v>
      </c>
    </row>
    <row r="2949" spans="1:35" x14ac:dyDescent="0.3">
      <c r="A2949">
        <v>28517</v>
      </c>
      <c r="B2949" s="6">
        <v>45754.001087962963</v>
      </c>
      <c r="C2949" s="3">
        <f>INT(B2949)</f>
        <v>45754</v>
      </c>
      <c r="D2949" s="2">
        <f>MOD(B2949,1)</f>
        <v>1.0879629626288079E-3</v>
      </c>
      <c r="E2949">
        <v>78</v>
      </c>
      <c r="F2949" t="s">
        <v>8</v>
      </c>
      <c r="G2949" t="str">
        <f xml:space="preserve"> PROPER(TRIM(CLEAN(SUBSTITUTE(F2949,CHAR(160)," "))))</f>
        <v>West</v>
      </c>
      <c r="H2949" t="s">
        <v>11</v>
      </c>
      <c r="I2949" t="str">
        <f>PROPER(TRIM(CLEAN((SUBSTITUTE(H2949,"-"," ")))))</f>
        <v>Online</v>
      </c>
      <c r="J2949">
        <v>9124</v>
      </c>
      <c r="K2949" t="s">
        <v>2</v>
      </c>
      <c r="L2949" t="str">
        <f xml:space="preserve"> PROPER(TRIM(CLEAN(SUBSTITUTE(K2949,CHAR(160)," "))))</f>
        <v>Home Office</v>
      </c>
      <c r="M2949" t="s">
        <v>19</v>
      </c>
      <c r="N2949" t="str">
        <f xml:space="preserve"> PROPER(TRIM(CLEAN(SUBSTITUTE(M2949,CHAR(160)," "))))</f>
        <v>Apparel</v>
      </c>
      <c r="O2949" t="s">
        <v>26</v>
      </c>
      <c r="P2949" t="str">
        <f>IF(LEN(TRIM(Table1[[#This Row],[subcategory]]&amp;""))=0,"Unknown", PROPER(TRIM(Table1[[#This Row],[subcategory]])))</f>
        <v>Kids</v>
      </c>
      <c r="Q2949">
        <v>133.47</v>
      </c>
      <c r="R2949" s="1">
        <f>IF(LEN(TRIM(Q2949&amp;""))=0, "", VALUE(SUBSTITUTE(Q2949,"$","")))</f>
        <v>133.47</v>
      </c>
      <c r="S2949">
        <v>1</v>
      </c>
      <c r="T2949">
        <f>IF(LEN(TRIM(S2949&amp;""))=0, "", VALUE(S2949))</f>
        <v>1</v>
      </c>
      <c r="U2949">
        <v>133.47</v>
      </c>
      <c r="V2949" s="1">
        <f>IF(LEN(TRIM(U2949&amp;""))=0, "", VALUE(SUBSTITUTE(U2949,"$","")))</f>
        <v>133.47</v>
      </c>
      <c r="W2949" s="1">
        <v>117.05319</v>
      </c>
      <c r="X2949" s="1">
        <f>IF(LEN(TRIM(W2949&amp;""))=0, "", VALUE(SUBSTITUTE(W2949,"$","")))</f>
        <v>117.05319</v>
      </c>
      <c r="Y2949" s="5" t="s">
        <v>3753</v>
      </c>
      <c r="Z2949" s="4" cm="1">
        <f t="array" ref="Z2949">IF(
    LEN(TRIM(Y2949&amp;""))=0,
        IF(AND(ISNUMBER(net_sales_clean), ISNUMBER(profit_clean)),
            net_sales_clean - profit_clean,
            ""
        ),
    VALUE(SUBSTITUTE(Y2949,"$",""))
)</f>
        <v>89.146309188729205</v>
      </c>
      <c r="AA2949" s="5" t="s">
        <v>3752</v>
      </c>
      <c r="AB2949" s="4" cm="1">
        <f t="array" ref="AB2949">IF(
    LEN(TRIM(AA2949&amp;""))=0,
        IF(AND(ISNUMBER(net_sales_clean), ISNUMBER(cost_clean)),
            net_sales_clean - cost_clean,
            ""
        ),
    VALUE(SUBSTITUTE(AA2949,"$",""))
)</f>
        <v>27.9068808112707</v>
      </c>
      <c r="AC2949">
        <v>6</v>
      </c>
      <c r="AD2949">
        <f>IF(LEN(TRIM(AC2949&amp;""))=0, "", VALUE(AC2949))</f>
        <v>6</v>
      </c>
      <c r="AE2949">
        <v>1</v>
      </c>
      <c r="AF2949">
        <f>IF(LEN(TRIM(AE2949&amp;""))=0, "", VALUE(AE2949))</f>
        <v>1</v>
      </c>
      <c r="AG2949">
        <v>0</v>
      </c>
      <c r="AH2949">
        <f>IF(
    OR(U2949&lt;0, W2949&lt;0, Y2949&lt;0, AA2949&lt;0),
        1,
        IF(LEN(TRIM(AG2949&amp;""))=0, "", AG2949)
)</f>
        <v>0</v>
      </c>
      <c r="AI2949" t="str">
        <f>IF(
    COUNT(Q2949,V2949,X2949,Z2949,AB2949)=0,
        "Not Usable",
    IF(
        COUNT(Q2949,V2949,X2949,Z2949,AB2949)&lt;5,
            "Incomplete",
            IF(
                MIN(Q2949,V2949,X2949,Z2949,AB2949)=0,
                    "Incomplete",
                    "Complete"
            )
    )
)</f>
        <v>Complete</v>
      </c>
    </row>
    <row r="2950" spans="1:35" x14ac:dyDescent="0.3">
      <c r="A2950">
        <v>55067</v>
      </c>
      <c r="B2950" s="6">
        <v>45935.671736111108</v>
      </c>
      <c r="C2950" s="3">
        <f>INT(B2950)</f>
        <v>45935</v>
      </c>
      <c r="D2950" s="2">
        <f>MOD(B2950,1)</f>
        <v>0.671736111107748</v>
      </c>
      <c r="E2950">
        <v>56</v>
      </c>
      <c r="F2950" t="s">
        <v>8</v>
      </c>
      <c r="G2950" t="str">
        <f xml:space="preserve"> PROPER(TRIM(CLEAN(SUBSTITUTE(F2950,CHAR(160)," "))))</f>
        <v>West</v>
      </c>
      <c r="H2950" t="s">
        <v>30</v>
      </c>
      <c r="I2950" t="str">
        <f>PROPER(TRIM(CLEAN((SUBSTITUTE(H2950,"-"," ")))))</f>
        <v>Mobile App</v>
      </c>
      <c r="J2950">
        <v>28502</v>
      </c>
      <c r="K2950" t="s">
        <v>10</v>
      </c>
      <c r="L2950" t="str">
        <f xml:space="preserve"> PROPER(TRIM(CLEAN(SUBSTITUTE(K2950,CHAR(160)," "))))</f>
        <v>Consumer</v>
      </c>
      <c r="M2950" t="s">
        <v>16</v>
      </c>
      <c r="N2950" t="str">
        <f xml:space="preserve"> PROPER(TRIM(CLEAN(SUBSTITUTE(M2950,CHAR(160)," "))))</f>
        <v>Grocery</v>
      </c>
      <c r="O2950" t="s">
        <v>24</v>
      </c>
      <c r="P2950" t="str">
        <f>IF(LEN(TRIM(Table1[[#This Row],[subcategory]]&amp;""))=0,"Unknown", PROPER(TRIM(Table1[[#This Row],[subcategory]])))</f>
        <v>Snacks</v>
      </c>
      <c r="Q2950">
        <v>54.34</v>
      </c>
      <c r="R2950" s="1">
        <f>IF(LEN(TRIM(Q2950&amp;""))=0, "", VALUE(SUBSTITUTE(Q2950,"$","")))</f>
        <v>54.34</v>
      </c>
      <c r="S2950">
        <v>3</v>
      </c>
      <c r="T2950">
        <f>IF(LEN(TRIM(S2950&amp;""))=0, "", VALUE(S2950))</f>
        <v>3</v>
      </c>
      <c r="U2950">
        <v>163.02000000000001</v>
      </c>
      <c r="V2950" s="1">
        <f>IF(LEN(TRIM(U2950&amp;""))=0, "", VALUE(SUBSTITUTE(U2950,"$","")))</f>
        <v>163.02000000000001</v>
      </c>
      <c r="W2950" s="1">
        <v>137.09981999999999</v>
      </c>
      <c r="X2950" s="1">
        <f>IF(LEN(TRIM(W2950&amp;""))=0, "", VALUE(SUBSTITUTE(W2950,"$","")))</f>
        <v>137.09981999999999</v>
      </c>
      <c r="Y2950" s="5" t="s">
        <v>3751</v>
      </c>
      <c r="Z2950" s="4" cm="1">
        <f t="array" ref="Z2950">IF(
    LEN(TRIM(Y2950&amp;""))=0,
        IF(AND(ISNUMBER(net_sales_clean), ISNUMBER(profit_clean)),
            net_sales_clean - profit_clean,
            ""
        ),
    VALUE(SUBSTITUTE(Y2950,"$",""))
)</f>
        <v>78.168104402452599</v>
      </c>
      <c r="AA2950" s="5" t="s">
        <v>3750</v>
      </c>
      <c r="AB2950" s="4" cm="1">
        <f t="array" ref="AB2950">IF(
    LEN(TRIM(AA2950&amp;""))=0,
        IF(AND(ISNUMBER(net_sales_clean), ISNUMBER(cost_clean)),
            net_sales_clean - cost_clean,
            ""
        ),
    VALUE(SUBSTITUTE(AA2950,"$",""))
)</f>
        <v>58.931715597547303</v>
      </c>
      <c r="AC2950">
        <v>9</v>
      </c>
      <c r="AD2950">
        <f>IF(LEN(TRIM(AC2950&amp;""))=0, "", VALUE(AC2950))</f>
        <v>9</v>
      </c>
      <c r="AE2950">
        <v>5</v>
      </c>
      <c r="AF2950">
        <f>IF(LEN(TRIM(AE2950&amp;""))=0, "", VALUE(AE2950))</f>
        <v>5</v>
      </c>
      <c r="AG2950">
        <v>0</v>
      </c>
      <c r="AH2950">
        <f>IF(
    OR(U2950&lt;0, W2950&lt;0, Y2950&lt;0, AA2950&lt;0),
        1,
        IF(LEN(TRIM(AG2950&amp;""))=0, "", AG2950)
)</f>
        <v>0</v>
      </c>
      <c r="AI2950" t="str">
        <f>IF(
    COUNT(Q2950,V2950,X2950,Z2950,AB2950)=0,
        "Not Usable",
    IF(
        COUNT(Q2950,V2950,X2950,Z2950,AB2950)&lt;5,
            "Incomplete",
            IF(
                MIN(Q2950,V2950,X2950,Z2950,AB2950)=0,
                    "Incomplete",
                    "Complete"
            )
    )
)</f>
        <v>Complete</v>
      </c>
    </row>
    <row r="2951" spans="1:35" x14ac:dyDescent="0.3">
      <c r="A2951">
        <v>9943</v>
      </c>
      <c r="B2951" s="6">
        <v>45991.837870370371</v>
      </c>
      <c r="C2951" s="3">
        <f>INT(B2951)</f>
        <v>45991</v>
      </c>
      <c r="D2951" s="2">
        <f>MOD(B2951,1)</f>
        <v>0.83787037037109258</v>
      </c>
      <c r="E2951">
        <v>24</v>
      </c>
      <c r="F2951" t="s">
        <v>21</v>
      </c>
      <c r="G2951" t="str">
        <f xml:space="preserve"> PROPER(TRIM(CLEAN(SUBSTITUTE(F2951,CHAR(160)," "))))</f>
        <v>Midwest</v>
      </c>
      <c r="H2951" t="s">
        <v>27</v>
      </c>
      <c r="I2951" t="str">
        <f>PROPER(TRIM(CLEAN((SUBSTITUTE(H2951,"-"," ")))))</f>
        <v>In Store</v>
      </c>
      <c r="J2951">
        <v>24238</v>
      </c>
      <c r="K2951" t="s">
        <v>2</v>
      </c>
      <c r="L2951" t="str">
        <f xml:space="preserve"> PROPER(TRIM(CLEAN(SUBSTITUTE(K2951,CHAR(160)," "))))</f>
        <v>Home Office</v>
      </c>
      <c r="M2951" t="s">
        <v>23</v>
      </c>
      <c r="N2951" t="str">
        <f xml:space="preserve"> PROPER(TRIM(CLEAN(SUBSTITUTE(M2951,CHAR(160)," "))))</f>
        <v>Electronics</v>
      </c>
      <c r="O2951" t="s">
        <v>25</v>
      </c>
      <c r="P2951" t="str">
        <f>IF(LEN(TRIM(Table1[[#This Row],[subcategory]]&amp;""))=0,"Unknown", PROPER(TRIM(Table1[[#This Row],[subcategory]])))</f>
        <v>Laptops</v>
      </c>
      <c r="Q2951">
        <v>94.16</v>
      </c>
      <c r="R2951" s="1">
        <f>IF(LEN(TRIM(Q2951&amp;""))=0, "", VALUE(SUBSTITUTE(Q2951,"$","")))</f>
        <v>94.16</v>
      </c>
      <c r="S2951">
        <v>2</v>
      </c>
      <c r="T2951">
        <f>IF(LEN(TRIM(S2951&amp;""))=0, "", VALUE(S2951))</f>
        <v>2</v>
      </c>
      <c r="U2951">
        <v>188.32</v>
      </c>
      <c r="V2951" s="1">
        <f>IF(LEN(TRIM(U2951&amp;""))=0, "", VALUE(SUBSTITUTE(U2951,"$","")))</f>
        <v>188.32</v>
      </c>
      <c r="W2951" s="1">
        <v>137.09696</v>
      </c>
      <c r="X2951" s="1">
        <f>IF(LEN(TRIM(W2951&amp;""))=0, "", VALUE(SUBSTITUTE(W2951,"$","")))</f>
        <v>137.09696</v>
      </c>
      <c r="Y2951" s="5" t="s">
        <v>3749</v>
      </c>
      <c r="Z2951" s="4" cm="1">
        <f t="array" ref="Z2951">IF(
    LEN(TRIM(Y2951&amp;""))=0,
        IF(AND(ISNUMBER(net_sales_clean), ISNUMBER(profit_clean)),
            net_sales_clean - profit_clean,
            ""
        ),
    VALUE(SUBSTITUTE(Y2951,"$",""))
)</f>
        <v>83.371815089142302</v>
      </c>
      <c r="AA2951" s="5" t="s">
        <v>3748</v>
      </c>
      <c r="AB2951" s="4" cm="1">
        <f t="array" ref="AB2951">IF(
    LEN(TRIM(AA2951&amp;""))=0,
        IF(AND(ISNUMBER(net_sales_clean), ISNUMBER(cost_clean)),
            net_sales_clean - cost_clean,
            ""
        ),
    VALUE(SUBSTITUTE(AA2951,"$",""))
)</f>
        <v>53.725144910857601</v>
      </c>
      <c r="AC2951">
        <v>6</v>
      </c>
      <c r="AD2951">
        <f>IF(LEN(TRIM(AC2951&amp;""))=0, "", VALUE(AC2951))</f>
        <v>6</v>
      </c>
      <c r="AE2951">
        <v>4</v>
      </c>
      <c r="AF2951">
        <f>IF(LEN(TRIM(AE2951&amp;""))=0, "", VALUE(AE2951))</f>
        <v>4</v>
      </c>
      <c r="AG2951">
        <v>0</v>
      </c>
      <c r="AH2951">
        <f>IF(
    OR(U2951&lt;0, W2951&lt;0, Y2951&lt;0, AA2951&lt;0),
        1,
        IF(LEN(TRIM(AG2951&amp;""))=0, "", AG2951)
)</f>
        <v>0</v>
      </c>
      <c r="AI2951" t="str">
        <f>IF(
    COUNT(Q2951,V2951,X2951,Z2951,AB2951)=0,
        "Not Usable",
    IF(
        COUNT(Q2951,V2951,X2951,Z2951,AB2951)&lt;5,
            "Incomplete",
            IF(
                MIN(Q2951,V2951,X2951,Z2951,AB2951)=0,
                    "Incomplete",
                    "Complete"
            )
    )
)</f>
        <v>Complete</v>
      </c>
    </row>
    <row r="2952" spans="1:35" x14ac:dyDescent="0.3">
      <c r="A2952">
        <v>58431</v>
      </c>
      <c r="B2952" s="6">
        <v>45886.702291666668</v>
      </c>
      <c r="C2952" s="3">
        <f>INT(B2952)</f>
        <v>45886</v>
      </c>
      <c r="D2952" s="2">
        <f>MOD(B2952,1)</f>
        <v>0.70229166666831588</v>
      </c>
      <c r="E2952">
        <v>14</v>
      </c>
      <c r="F2952" t="s">
        <v>21</v>
      </c>
      <c r="G2952" t="str">
        <f xml:space="preserve"> PROPER(TRIM(CLEAN(SUBSTITUTE(F2952,CHAR(160)," "))))</f>
        <v>Midwest</v>
      </c>
      <c r="H2952" t="s">
        <v>3</v>
      </c>
      <c r="I2952" t="str">
        <f>PROPER(TRIM(CLEAN((SUBSTITUTE(H2952,"-"," ")))))</f>
        <v>Phone</v>
      </c>
      <c r="J2952">
        <v>25186</v>
      </c>
      <c r="K2952" t="s">
        <v>14</v>
      </c>
      <c r="L2952" t="str">
        <f xml:space="preserve"> PROPER(TRIM(CLEAN(SUBSTITUTE(K2952,CHAR(160)," "))))</f>
        <v>Consumer</v>
      </c>
      <c r="M2952" t="s">
        <v>16</v>
      </c>
      <c r="N2952" t="str">
        <f xml:space="preserve"> PROPER(TRIM(CLEAN(SUBSTITUTE(M2952,CHAR(160)," "))))</f>
        <v>Grocery</v>
      </c>
      <c r="O2952" t="s">
        <v>37</v>
      </c>
      <c r="P2952" t="str">
        <f>IF(LEN(TRIM(Table1[[#This Row],[subcategory]]&amp;""))=0,"Unknown", PROPER(TRIM(Table1[[#This Row],[subcategory]])))</f>
        <v>Produce</v>
      </c>
      <c r="Q2952">
        <v>28.89</v>
      </c>
      <c r="R2952" s="1">
        <f>IF(LEN(TRIM(Q2952&amp;""))=0, "", VALUE(SUBSTITUTE(Q2952,"$","")))</f>
        <v>28.89</v>
      </c>
      <c r="S2952">
        <v>2</v>
      </c>
      <c r="T2952">
        <f>IF(LEN(TRIM(S2952&amp;""))=0, "", VALUE(S2952))</f>
        <v>2</v>
      </c>
      <c r="U2952">
        <v>-57.78</v>
      </c>
      <c r="V2952" s="1">
        <f>IF(LEN(TRIM(U2952&amp;""))=0, "", VALUE(SUBSTITUTE(U2952,"$","")))</f>
        <v>-57.78</v>
      </c>
      <c r="W2952" s="1">
        <v>-53.850960000000001</v>
      </c>
      <c r="X2952" s="1">
        <f>IF(LEN(TRIM(W2952&amp;""))=0, "", VALUE(SUBSTITUTE(W2952,"$","")))</f>
        <v>-53.850960000000001</v>
      </c>
      <c r="Y2952">
        <v>-32.251462095181601</v>
      </c>
      <c r="Z2952" s="1" cm="1">
        <f t="array" ref="Z2952">IF(
    LEN(TRIM(Y2952&amp;""))=0,
        IF(AND(ISNUMBER(net_sales_clean), ISNUMBER(profit_clean)),
            net_sales_clean - profit_clean,
            ""
        ),
    VALUE(SUBSTITUTE(Y2952,"$",""))
)</f>
        <v>-32.251462095181601</v>
      </c>
      <c r="AA2952">
        <v>-21.5994979048183</v>
      </c>
      <c r="AB2952" s="1" cm="1">
        <f t="array" ref="AB2952">IF(
    LEN(TRIM(AA2952&amp;""))=0,
        IF(AND(ISNUMBER(net_sales_clean), ISNUMBER(cost_clean)),
            net_sales_clean - cost_clean,
            ""
        ),
    VALUE(SUBSTITUTE(AA2952,"$",""))
)</f>
        <v>-21.5994979048183</v>
      </c>
      <c r="AC2952">
        <v>3</v>
      </c>
      <c r="AD2952">
        <f>IF(LEN(TRIM(AC2952&amp;""))=0, "", VALUE(AC2952))</f>
        <v>3</v>
      </c>
      <c r="AE2952">
        <v>1</v>
      </c>
      <c r="AF2952">
        <f>IF(LEN(TRIM(AE2952&amp;""))=0, "", VALUE(AE2952))</f>
        <v>1</v>
      </c>
      <c r="AG2952">
        <v>0</v>
      </c>
      <c r="AH2952">
        <f>IF(
    OR(U2952&lt;0, W2952&lt;0, Y2952&lt;0, AA2952&lt;0),
        1,
        IF(LEN(TRIM(AG2952&amp;""))=0, "", AG2952)
)</f>
        <v>1</v>
      </c>
      <c r="AI2952" t="str">
        <f>IF(
    COUNT(Q2952,V2952,X2952,Z2952,AB2952)=0,
        "Not Usable",
    IF(
        COUNT(Q2952,V2952,X2952,Z2952,AB2952)&lt;5,
            "Incomplete",
            IF(
                MIN(Q2952,V2952,X2952,Z2952,AB2952)=0,
                    "Incomplete",
                    "Complete"
            )
    )
)</f>
        <v>Complete</v>
      </c>
    </row>
    <row r="2953" spans="1:35" x14ac:dyDescent="0.3">
      <c r="A2953">
        <v>56424</v>
      </c>
      <c r="B2953" s="6">
        <v>45431.172824074078</v>
      </c>
      <c r="C2953" s="3">
        <f>INT(B2953)</f>
        <v>45431</v>
      </c>
      <c r="D2953" s="2">
        <f>MOD(B2953,1)</f>
        <v>0.17282407407765277</v>
      </c>
      <c r="E2953">
        <v>25</v>
      </c>
      <c r="F2953" t="s">
        <v>15</v>
      </c>
      <c r="G2953" t="str">
        <f xml:space="preserve"> PROPER(TRIM(CLEAN(SUBSTITUTE(F2953,CHAR(160)," "))))</f>
        <v>West</v>
      </c>
      <c r="H2953" t="s">
        <v>7</v>
      </c>
      <c r="I2953" t="str">
        <f>PROPER(TRIM(CLEAN((SUBSTITUTE(H2953,"-"," ")))))</f>
        <v>In Store</v>
      </c>
      <c r="J2953">
        <v>12964</v>
      </c>
      <c r="K2953" t="s">
        <v>14</v>
      </c>
      <c r="L2953" t="str">
        <f xml:space="preserve"> PROPER(TRIM(CLEAN(SUBSTITUTE(K2953,CHAR(160)," "))))</f>
        <v>Consumer</v>
      </c>
      <c r="M2953" t="s">
        <v>19</v>
      </c>
      <c r="N2953" t="str">
        <f xml:space="preserve"> PROPER(TRIM(CLEAN(SUBSTITUTE(M2953,CHAR(160)," "))))</f>
        <v>Apparel</v>
      </c>
      <c r="O2953" t="s">
        <v>20</v>
      </c>
      <c r="P2953" t="str">
        <f>IF(LEN(TRIM(Table1[[#This Row],[subcategory]]&amp;""))=0,"Unknown", PROPER(TRIM(Table1[[#This Row],[subcategory]])))</f>
        <v>Women</v>
      </c>
      <c r="Q2953">
        <v>51.55</v>
      </c>
      <c r="R2953" s="1">
        <f>IF(LEN(TRIM(Q2953&amp;""))=0, "", VALUE(SUBSTITUTE(Q2953,"$","")))</f>
        <v>51.55</v>
      </c>
      <c r="S2953">
        <v>2</v>
      </c>
      <c r="T2953">
        <f>IF(LEN(TRIM(S2953&amp;""))=0, "", VALUE(S2953))</f>
        <v>2</v>
      </c>
      <c r="U2953">
        <v>103.1</v>
      </c>
      <c r="V2953" s="1">
        <f>IF(LEN(TRIM(U2953&amp;""))=0, "", VALUE(SUBSTITUTE(U2953,"$","")))</f>
        <v>103.1</v>
      </c>
      <c r="W2953" s="4" t="s">
        <v>3747</v>
      </c>
      <c r="X2953" s="4">
        <f>IF(LEN(TRIM(W2953&amp;""))=0, "", VALUE(SUBSTITUTE(W2953,"$","")))</f>
        <v>102.06899999999899</v>
      </c>
      <c r="Z2953" s="1" t="str" cm="1">
        <f t="array" ref="Z2953">IF(
    LEN(TRIM(Y2953&amp;""))=0,
        IF(AND(ISNUMBER(net_sales_clean), ISNUMBER(profit_clean)),
            net_sales_clean - profit_clean,
            ""
        ),
    VALUE(SUBSTITUTE(Y2953,"$",""))
)</f>
        <v/>
      </c>
      <c r="AB2953" s="1" t="str" cm="1">
        <f t="array" ref="AB2953">IF(
    LEN(TRIM(AA2953&amp;""))=0,
        IF(AND(ISNUMBER(net_sales_clean), ISNUMBER(cost_clean)),
            net_sales_clean - cost_clean,
            ""
        ),
    VALUE(SUBSTITUTE(AA2953,"$",""))
)</f>
        <v/>
      </c>
      <c r="AC2953">
        <v>6</v>
      </c>
      <c r="AD2953">
        <f>IF(LEN(TRIM(AC2953&amp;""))=0, "", VALUE(AC2953))</f>
        <v>6</v>
      </c>
      <c r="AE2953">
        <v>5</v>
      </c>
      <c r="AF2953">
        <f>IF(LEN(TRIM(AE2953&amp;""))=0, "", VALUE(AE2953))</f>
        <v>5</v>
      </c>
      <c r="AG2953">
        <v>1</v>
      </c>
      <c r="AH2953">
        <f>IF(
    OR(U2953&lt;0, W2953&lt;0, Y2953&lt;0, AA2953&lt;0),
        1,
        IF(LEN(TRIM(AG2953&amp;""))=0, "", AG2953)
)</f>
        <v>1</v>
      </c>
      <c r="AI2953" t="str">
        <f>IF(
    COUNT(Q2953,V2953,X2953,Z2953,AB2953)=0,
        "Not Usable",
    IF(
        COUNT(Q2953,V2953,X2953,Z2953,AB2953)&lt;5,
            "Incomplete",
            IF(
                MIN(Q2953,V2953,X2953,Z2953,AB2953)=0,
                    "Incomplete",
                    "Complete"
            )
    )
)</f>
        <v>Incomplete</v>
      </c>
    </row>
    <row r="2954" spans="1:35" x14ac:dyDescent="0.3">
      <c r="A2954">
        <v>32532</v>
      </c>
      <c r="B2954" s="6">
        <v>44976.799166666664</v>
      </c>
      <c r="C2954" s="3">
        <f>INT(B2954)</f>
        <v>44976</v>
      </c>
      <c r="D2954" s="2">
        <f>MOD(B2954,1)</f>
        <v>0.79916666666395031</v>
      </c>
      <c r="E2954">
        <v>59</v>
      </c>
      <c r="F2954" t="s">
        <v>21</v>
      </c>
      <c r="G2954" t="str">
        <f xml:space="preserve"> PROPER(TRIM(CLEAN(SUBSTITUTE(F2954,CHAR(160)," "))))</f>
        <v>Midwest</v>
      </c>
      <c r="H2954" t="s">
        <v>11</v>
      </c>
      <c r="I2954" t="str">
        <f>PROPER(TRIM(CLEAN((SUBSTITUTE(H2954,"-"," ")))))</f>
        <v>Online</v>
      </c>
      <c r="J2954">
        <v>27940</v>
      </c>
      <c r="K2954" t="s">
        <v>6</v>
      </c>
      <c r="L2954" t="str">
        <f xml:space="preserve"> PROPER(TRIM(CLEAN(SUBSTITUTE(K2954,CHAR(160)," "))))</f>
        <v>Corporate</v>
      </c>
      <c r="M2954" t="s">
        <v>19</v>
      </c>
      <c r="N2954" t="str">
        <f xml:space="preserve"> PROPER(TRIM(CLEAN(SUBSTITUTE(M2954,CHAR(160)," "))))</f>
        <v>Apparel</v>
      </c>
      <c r="O2954" t="s">
        <v>18</v>
      </c>
      <c r="P2954" t="str">
        <f>IF(LEN(TRIM(Table1[[#This Row],[subcategory]]&amp;""))=0,"Unknown", PROPER(TRIM(Table1[[#This Row],[subcategory]])))</f>
        <v>Men</v>
      </c>
      <c r="Q2954">
        <v>46.18</v>
      </c>
      <c r="R2954" s="1">
        <f>IF(LEN(TRIM(Q2954&amp;""))=0, "", VALUE(SUBSTITUTE(Q2954,"$","")))</f>
        <v>46.18</v>
      </c>
      <c r="S2954">
        <v>1</v>
      </c>
      <c r="T2954">
        <f>IF(LEN(TRIM(S2954&amp;""))=0, "", VALUE(S2954))</f>
        <v>1</v>
      </c>
      <c r="U2954">
        <v>46.18</v>
      </c>
      <c r="V2954" s="1">
        <f>IF(LEN(TRIM(U2954&amp;""))=0, "", VALUE(SUBSTITUTE(U2954,"$","")))</f>
        <v>46.18</v>
      </c>
      <c r="W2954" s="1">
        <v>40.823120000000003</v>
      </c>
      <c r="X2954" s="1">
        <f>IF(LEN(TRIM(W2954&amp;""))=0, "", VALUE(SUBSTITUTE(W2954,"$","")))</f>
        <v>40.823120000000003</v>
      </c>
      <c r="Y2954" s="5" t="s">
        <v>3746</v>
      </c>
      <c r="Z2954" s="4" cm="1">
        <f t="array" ref="Z2954">IF(
    LEN(TRIM(Y2954&amp;""))=0,
        IF(AND(ISNUMBER(net_sales_clean), ISNUMBER(profit_clean)),
            net_sales_clean - profit_clean,
            ""
        ),
    VALUE(SUBSTITUTE(Y2954,"$",""))
)</f>
        <v>31.6636050139542</v>
      </c>
      <c r="AA2954" s="5" t="s">
        <v>3745</v>
      </c>
      <c r="AB2954" s="4" cm="1">
        <f t="array" ref="AB2954">IF(
    LEN(TRIM(AA2954&amp;""))=0,
        IF(AND(ISNUMBER(net_sales_clean), ISNUMBER(cost_clean)),
            net_sales_clean - cost_clean,
            ""
        ),
    VALUE(SUBSTITUTE(AA2954,"$",""))
)</f>
        <v>9.1595149860457798</v>
      </c>
      <c r="AC2954">
        <v>1</v>
      </c>
      <c r="AD2954">
        <f>IF(LEN(TRIM(AC2954&amp;""))=0, "", VALUE(AC2954))</f>
        <v>1</v>
      </c>
      <c r="AE2954">
        <v>2</v>
      </c>
      <c r="AF2954">
        <f>IF(LEN(TRIM(AE2954&amp;""))=0, "", VALUE(AE2954))</f>
        <v>2</v>
      </c>
      <c r="AG2954">
        <v>0</v>
      </c>
      <c r="AH2954">
        <f>IF(
    OR(U2954&lt;0, W2954&lt;0, Y2954&lt;0, AA2954&lt;0),
        1,
        IF(LEN(TRIM(AG2954&amp;""))=0, "", AG2954)
)</f>
        <v>0</v>
      </c>
      <c r="AI2954" t="str">
        <f>IF(
    COUNT(Q2954,V2954,X2954,Z2954,AB2954)=0,
        "Not Usable",
    IF(
        COUNT(Q2954,V2954,X2954,Z2954,AB2954)&lt;5,
            "Incomplete",
            IF(
                MIN(Q2954,V2954,X2954,Z2954,AB2954)=0,
                    "Incomplete",
                    "Complete"
            )
    )
)</f>
        <v>Complete</v>
      </c>
    </row>
    <row r="2955" spans="1:35" x14ac:dyDescent="0.3">
      <c r="A2955">
        <v>20869</v>
      </c>
      <c r="B2955" s="6">
        <v>45806.909895833334</v>
      </c>
      <c r="C2955" s="3">
        <f>INT(B2955)</f>
        <v>45806</v>
      </c>
      <c r="D2955" s="2">
        <f>MOD(B2955,1)</f>
        <v>0.90989583333430346</v>
      </c>
      <c r="E2955">
        <v>24</v>
      </c>
      <c r="F2955" t="s">
        <v>33</v>
      </c>
      <c r="G2955" t="str">
        <f xml:space="preserve"> PROPER(TRIM(CLEAN(SUBSTITUTE(F2955,CHAR(160)," "))))</f>
        <v>South</v>
      </c>
      <c r="H2955" t="s">
        <v>27</v>
      </c>
      <c r="I2955" t="str">
        <f>PROPER(TRIM(CLEAN((SUBSTITUTE(H2955,"-"," ")))))</f>
        <v>In Store</v>
      </c>
      <c r="J2955">
        <v>18490</v>
      </c>
      <c r="K2955" t="s">
        <v>14</v>
      </c>
      <c r="L2955" t="str">
        <f xml:space="preserve"> PROPER(TRIM(CLEAN(SUBSTITUTE(K2955,CHAR(160)," "))))</f>
        <v>Consumer</v>
      </c>
      <c r="M2955" t="s">
        <v>19</v>
      </c>
      <c r="N2955" t="str">
        <f xml:space="preserve"> PROPER(TRIM(CLEAN(SUBSTITUTE(M2955,CHAR(160)," "))))</f>
        <v>Apparel</v>
      </c>
      <c r="O2955" t="s">
        <v>18</v>
      </c>
      <c r="P2955" t="str">
        <f>IF(LEN(TRIM(Table1[[#This Row],[subcategory]]&amp;""))=0,"Unknown", PROPER(TRIM(Table1[[#This Row],[subcategory]])))</f>
        <v>Men</v>
      </c>
      <c r="Q2955">
        <v>75.510000000000005</v>
      </c>
      <c r="R2955" s="1">
        <f>IF(LEN(TRIM(Q2955&amp;""))=0, "", VALUE(SUBSTITUTE(Q2955,"$","")))</f>
        <v>75.510000000000005</v>
      </c>
      <c r="S2955">
        <v>3</v>
      </c>
      <c r="T2955">
        <f>IF(LEN(TRIM(S2955&amp;""))=0, "", VALUE(S2955))</f>
        <v>3</v>
      </c>
      <c r="U2955" s="5" t="s">
        <v>3744</v>
      </c>
      <c r="V2955" s="4">
        <f>IF(LEN(TRIM(U2955&amp;""))=0, "", VALUE(SUBSTITUTE(U2955,"$","")))</f>
        <v>226.53</v>
      </c>
      <c r="W2955" s="1">
        <v>173.52198000000001</v>
      </c>
      <c r="X2955" s="1">
        <f>IF(LEN(TRIM(W2955&amp;""))=0, "", VALUE(SUBSTITUTE(W2955,"$","")))</f>
        <v>173.52198000000001</v>
      </c>
      <c r="Y2955" s="5" t="s">
        <v>3743</v>
      </c>
      <c r="Z2955" s="4" cm="1">
        <f t="array" ref="Z2955">IF(
    LEN(TRIM(Y2955&amp;""))=0,
        IF(AND(ISNUMBER(net_sales_clean), ISNUMBER(profit_clean)),
            net_sales_clean - profit_clean,
            ""
        ),
    VALUE(SUBSTITUTE(Y2955,"$",""))
)</f>
        <v>146.342463973191</v>
      </c>
      <c r="AA2955" s="5" t="s">
        <v>3742</v>
      </c>
      <c r="AB2955" s="4" cm="1">
        <f t="array" ref="AB2955">IF(
    LEN(TRIM(AA2955&amp;""))=0,
        IF(AND(ISNUMBER(net_sales_clean), ISNUMBER(cost_clean)),
            net_sales_clean - cost_clean,
            ""
        ),
    VALUE(SUBSTITUTE(AA2955,"$",""))
)</f>
        <v>27.179516026808798</v>
      </c>
      <c r="AC2955">
        <v>3</v>
      </c>
      <c r="AD2955">
        <f>IF(LEN(TRIM(AC2955&amp;""))=0, "", VALUE(AC2955))</f>
        <v>3</v>
      </c>
      <c r="AE2955">
        <v>2</v>
      </c>
      <c r="AF2955">
        <f>IF(LEN(TRIM(AE2955&amp;""))=0, "", VALUE(AE2955))</f>
        <v>2</v>
      </c>
      <c r="AG2955">
        <v>0</v>
      </c>
      <c r="AH2955">
        <f>IF(
    OR(U2955&lt;0, W2955&lt;0, Y2955&lt;0, AA2955&lt;0),
        1,
        IF(LEN(TRIM(AG2955&amp;""))=0, "", AG2955)
)</f>
        <v>0</v>
      </c>
      <c r="AI2955" t="str">
        <f>IF(
    COUNT(Q2955,V2955,X2955,Z2955,AB2955)=0,
        "Not Usable",
    IF(
        COUNT(Q2955,V2955,X2955,Z2955,AB2955)&lt;5,
            "Incomplete",
            IF(
                MIN(Q2955,V2955,X2955,Z2955,AB2955)=0,
                    "Incomplete",
                    "Complete"
            )
    )
)</f>
        <v>Complete</v>
      </c>
    </row>
    <row r="2956" spans="1:35" x14ac:dyDescent="0.3">
      <c r="A2956">
        <v>35238</v>
      </c>
      <c r="B2956" s="6">
        <v>45297.161446759259</v>
      </c>
      <c r="C2956" s="3">
        <f>INT(B2956)</f>
        <v>45297</v>
      </c>
      <c r="D2956" s="2">
        <f>MOD(B2956,1)</f>
        <v>0.161446759258979</v>
      </c>
      <c r="E2956">
        <v>80</v>
      </c>
      <c r="F2956" t="s">
        <v>15</v>
      </c>
      <c r="G2956" t="str">
        <f xml:space="preserve"> PROPER(TRIM(CLEAN(SUBSTITUTE(F2956,CHAR(160)," "))))</f>
        <v>West</v>
      </c>
      <c r="H2956" t="s">
        <v>7</v>
      </c>
      <c r="I2956" t="str">
        <f>PROPER(TRIM(CLEAN((SUBSTITUTE(H2956,"-"," ")))))</f>
        <v>In Store</v>
      </c>
      <c r="J2956">
        <v>20745</v>
      </c>
      <c r="K2956" t="s">
        <v>2</v>
      </c>
      <c r="L2956" t="str">
        <f xml:space="preserve"> PROPER(TRIM(CLEAN(SUBSTITUTE(K2956,CHAR(160)," "))))</f>
        <v>Home Office</v>
      </c>
      <c r="M2956" t="s">
        <v>1</v>
      </c>
      <c r="N2956" t="str">
        <f xml:space="preserve"> PROPER(TRIM(CLEAN(SUBSTITUTE(M2956,CHAR(160)," "))))</f>
        <v>Beauty</v>
      </c>
      <c r="O2956" t="s">
        <v>39</v>
      </c>
      <c r="P2956" t="str">
        <f>IF(LEN(TRIM(Table1[[#This Row],[subcategory]]&amp;""))=0,"Unknown", PROPER(TRIM(Table1[[#This Row],[subcategory]])))</f>
        <v>Fragrance</v>
      </c>
      <c r="Q2956">
        <v>41.31</v>
      </c>
      <c r="R2956" s="1">
        <f>IF(LEN(TRIM(Q2956&amp;""))=0, "", VALUE(SUBSTITUTE(Q2956,"$","")))</f>
        <v>41.31</v>
      </c>
      <c r="S2956">
        <v>3</v>
      </c>
      <c r="T2956">
        <f>IF(LEN(TRIM(S2956&amp;""))=0, "", VALUE(S2956))</f>
        <v>3</v>
      </c>
      <c r="U2956">
        <v>123.93</v>
      </c>
      <c r="V2956" s="1">
        <f>IF(LEN(TRIM(U2956&amp;""))=0, "", VALUE(SUBSTITUTE(U2956,"$","")))</f>
        <v>123.93</v>
      </c>
      <c r="W2956" s="1">
        <v>96.541470000000004</v>
      </c>
      <c r="X2956" s="1">
        <f>IF(LEN(TRIM(W2956&amp;""))=0, "", VALUE(SUBSTITUTE(W2956,"$","")))</f>
        <v>96.541470000000004</v>
      </c>
      <c r="Y2956" s="5" t="s">
        <v>3741</v>
      </c>
      <c r="Z2956" s="4" cm="1">
        <f t="array" ref="Z2956">IF(
    LEN(TRIM(Y2956&amp;""))=0,
        IF(AND(ISNUMBER(net_sales_clean), ISNUMBER(profit_clean)),
            net_sales_clean - profit_clean,
            ""
        ),
    VALUE(SUBSTITUTE(Y2956,"$",""))
)</f>
        <v>75.273307137439801</v>
      </c>
      <c r="AA2956" s="5" t="s">
        <v>3740</v>
      </c>
      <c r="AB2956" s="4" cm="1">
        <f t="array" ref="AB2956">IF(
    LEN(TRIM(AA2956&amp;""))=0,
        IF(AND(ISNUMBER(net_sales_clean), ISNUMBER(cost_clean)),
            net_sales_clean - cost_clean,
            ""
        ),
    VALUE(SUBSTITUTE(AA2956,"$",""))
)</f>
        <v>21.2681628625601</v>
      </c>
      <c r="AC2956">
        <v>2</v>
      </c>
      <c r="AD2956">
        <f>IF(LEN(TRIM(AC2956&amp;""))=0, "", VALUE(AC2956))</f>
        <v>2</v>
      </c>
      <c r="AE2956">
        <v>2</v>
      </c>
      <c r="AF2956">
        <f>IF(LEN(TRIM(AE2956&amp;""))=0, "", VALUE(AE2956))</f>
        <v>2</v>
      </c>
      <c r="AG2956">
        <v>0</v>
      </c>
      <c r="AH2956">
        <f>IF(
    OR(U2956&lt;0, W2956&lt;0, Y2956&lt;0, AA2956&lt;0),
        1,
        IF(LEN(TRIM(AG2956&amp;""))=0, "", AG2956)
)</f>
        <v>0</v>
      </c>
      <c r="AI2956" t="str">
        <f>IF(
    COUNT(Q2956,V2956,X2956,Z2956,AB2956)=0,
        "Not Usable",
    IF(
        COUNT(Q2956,V2956,X2956,Z2956,AB2956)&lt;5,
            "Incomplete",
            IF(
                MIN(Q2956,V2956,X2956,Z2956,AB2956)=0,
                    "Incomplete",
                    "Complete"
            )
    )
)</f>
        <v>Complete</v>
      </c>
    </row>
    <row r="2957" spans="1:35" x14ac:dyDescent="0.3">
      <c r="A2957">
        <v>14632</v>
      </c>
      <c r="B2957" s="6">
        <v>45653.049432870372</v>
      </c>
      <c r="C2957" s="3">
        <f>INT(B2957)</f>
        <v>45653</v>
      </c>
      <c r="D2957" s="2">
        <f>MOD(B2957,1)</f>
        <v>4.9432870371674653E-2</v>
      </c>
      <c r="E2957">
        <v>18</v>
      </c>
      <c r="F2957" t="s">
        <v>13</v>
      </c>
      <c r="G2957" t="str">
        <f xml:space="preserve"> PROPER(TRIM(CLEAN(SUBSTITUTE(F2957,CHAR(160)," "))))</f>
        <v>Northeast</v>
      </c>
      <c r="H2957" t="s">
        <v>3</v>
      </c>
      <c r="I2957" t="str">
        <f>PROPER(TRIM(CLEAN((SUBSTITUTE(H2957,"-"," ")))))</f>
        <v>Phone</v>
      </c>
      <c r="J2957">
        <v>3474</v>
      </c>
      <c r="K2957" t="s">
        <v>6</v>
      </c>
      <c r="L2957" t="str">
        <f xml:space="preserve"> PROPER(TRIM(CLEAN(SUBSTITUTE(K2957,CHAR(160)," "))))</f>
        <v>Corporate</v>
      </c>
      <c r="M2957" t="s">
        <v>19</v>
      </c>
      <c r="N2957" t="str">
        <f xml:space="preserve"> PROPER(TRIM(CLEAN(SUBSTITUTE(M2957,CHAR(160)," "))))</f>
        <v>Apparel</v>
      </c>
      <c r="O2957" t="s">
        <v>20</v>
      </c>
      <c r="P2957" t="str">
        <f>IF(LEN(TRIM(Table1[[#This Row],[subcategory]]&amp;""))=0,"Unknown", PROPER(TRIM(Table1[[#This Row],[subcategory]])))</f>
        <v>Women</v>
      </c>
      <c r="Q2957">
        <v>32.700000000000003</v>
      </c>
      <c r="R2957" s="1">
        <f>IF(LEN(TRIM(Q2957&amp;""))=0, "", VALUE(SUBSTITUTE(Q2957,"$","")))</f>
        <v>32.700000000000003</v>
      </c>
      <c r="S2957">
        <v>1</v>
      </c>
      <c r="T2957">
        <f>IF(LEN(TRIM(S2957&amp;""))=0, "", VALUE(S2957))</f>
        <v>1</v>
      </c>
      <c r="U2957">
        <v>32.700000000000003</v>
      </c>
      <c r="V2957" s="1">
        <f>IF(LEN(TRIM(U2957&amp;""))=0, "", VALUE(SUBSTITUTE(U2957,"$","")))</f>
        <v>32.700000000000003</v>
      </c>
      <c r="W2957" s="4" t="s">
        <v>3739</v>
      </c>
      <c r="X2957" s="4">
        <f>IF(LEN(TRIM(W2957&amp;""))=0, "", VALUE(SUBSTITUTE(W2957,"$","")))</f>
        <v>25.2117</v>
      </c>
      <c r="Z2957" s="1" t="str" cm="1">
        <f t="array" ref="Z2957">IF(
    LEN(TRIM(Y2957&amp;""))=0,
        IF(AND(ISNUMBER(net_sales_clean), ISNUMBER(profit_clean)),
            net_sales_clean - profit_clean,
            ""
        ),
    VALUE(SUBSTITUTE(Y2957,"$",""))
)</f>
        <v/>
      </c>
      <c r="AB2957" s="1" t="str" cm="1">
        <f t="array" ref="AB2957">IF(
    LEN(TRIM(AA2957&amp;""))=0,
        IF(AND(ISNUMBER(net_sales_clean), ISNUMBER(cost_clean)),
            net_sales_clean - cost_clean,
            ""
        ),
    VALUE(SUBSTITUTE(AA2957,"$",""))
)</f>
        <v/>
      </c>
      <c r="AC2957">
        <v>9</v>
      </c>
      <c r="AD2957">
        <f>IF(LEN(TRIM(AC2957&amp;""))=0, "", VALUE(AC2957))</f>
        <v>9</v>
      </c>
      <c r="AE2957">
        <v>2</v>
      </c>
      <c r="AF2957">
        <f>IF(LEN(TRIM(AE2957&amp;""))=0, "", VALUE(AE2957))</f>
        <v>2</v>
      </c>
      <c r="AG2957">
        <v>0</v>
      </c>
      <c r="AH2957">
        <f>IF(
    OR(U2957&lt;0, W2957&lt;0, Y2957&lt;0, AA2957&lt;0),
        1,
        IF(LEN(TRIM(AG2957&amp;""))=0, "", AG2957)
)</f>
        <v>0</v>
      </c>
      <c r="AI2957" t="str">
        <f>IF(
    COUNT(Q2957,V2957,X2957,Z2957,AB2957)=0,
        "Not Usable",
    IF(
        COUNT(Q2957,V2957,X2957,Z2957,AB2957)&lt;5,
            "Incomplete",
            IF(
                MIN(Q2957,V2957,X2957,Z2957,AB2957)=0,
                    "Incomplete",
                    "Complete"
            )
    )
)</f>
        <v>Incomplete</v>
      </c>
    </row>
    <row r="2958" spans="1:35" x14ac:dyDescent="0.3">
      <c r="A2958">
        <v>20037</v>
      </c>
      <c r="B2958" s="6">
        <v>45031.622858796298</v>
      </c>
      <c r="C2958" s="3">
        <f>INT(B2958)</f>
        <v>45031</v>
      </c>
      <c r="D2958" s="2">
        <f>MOD(B2958,1)</f>
        <v>0.62285879629780538</v>
      </c>
      <c r="E2958">
        <v>74</v>
      </c>
      <c r="F2958" t="s">
        <v>4</v>
      </c>
      <c r="G2958" t="str">
        <f xml:space="preserve"> PROPER(TRIM(CLEAN(SUBSTITUTE(F2958,CHAR(160)," "))))</f>
        <v>South</v>
      </c>
      <c r="H2958" t="s">
        <v>17</v>
      </c>
      <c r="I2958" t="str">
        <f>PROPER(TRIM(CLEAN((SUBSTITUTE(H2958,"-"," ")))))</f>
        <v>Online</v>
      </c>
      <c r="J2958">
        <v>7042</v>
      </c>
      <c r="K2958" t="s">
        <v>2</v>
      </c>
      <c r="L2958" t="str">
        <f xml:space="preserve"> PROPER(TRIM(CLEAN(SUBSTITUTE(K2958,CHAR(160)," "))))</f>
        <v>Home Office</v>
      </c>
      <c r="M2958" t="s">
        <v>16</v>
      </c>
      <c r="N2958" t="str">
        <f xml:space="preserve"> PROPER(TRIM(CLEAN(SUBSTITUTE(M2958,CHAR(160)," "))))</f>
        <v>Grocery</v>
      </c>
      <c r="O2958" t="s">
        <v>29</v>
      </c>
      <c r="P2958" t="str">
        <f>IF(LEN(TRIM(Table1[[#This Row],[subcategory]]&amp;""))=0,"Unknown", PROPER(TRIM(Table1[[#This Row],[subcategory]])))</f>
        <v>Beverages</v>
      </c>
      <c r="Q2958">
        <v>63</v>
      </c>
      <c r="R2958" s="1">
        <f>IF(LEN(TRIM(Q2958&amp;""))=0, "", VALUE(SUBSTITUTE(Q2958,"$","")))</f>
        <v>63</v>
      </c>
      <c r="S2958">
        <v>1</v>
      </c>
      <c r="T2958">
        <f>IF(LEN(TRIM(S2958&amp;""))=0, "", VALUE(S2958))</f>
        <v>1</v>
      </c>
      <c r="U2958">
        <v>63</v>
      </c>
      <c r="V2958" s="1">
        <f>IF(LEN(TRIM(U2958&amp;""))=0, "", VALUE(SUBSTITUTE(U2958,"$","")))</f>
        <v>63</v>
      </c>
      <c r="W2958" s="1">
        <v>60.542999999999999</v>
      </c>
      <c r="X2958" s="1">
        <f>IF(LEN(TRIM(W2958&amp;""))=0, "", VALUE(SUBSTITUTE(W2958,"$","")))</f>
        <v>60.542999999999999</v>
      </c>
      <c r="Y2958" s="5" t="s">
        <v>3738</v>
      </c>
      <c r="Z2958" s="4" cm="1">
        <f t="array" ref="Z2958">IF(
    LEN(TRIM(Y2958&amp;""))=0,
        IF(AND(ISNUMBER(net_sales_clean), ISNUMBER(profit_clean)),
            net_sales_clean - profit_clean,
            ""
        ),
    VALUE(SUBSTITUTE(Y2958,"$",""))
)</f>
        <v>46.215819571667303</v>
      </c>
      <c r="AA2958" s="5" t="s">
        <v>3737</v>
      </c>
      <c r="AB2958" s="4" cm="1">
        <f t="array" ref="AB2958">IF(
    LEN(TRIM(AA2958&amp;""))=0,
        IF(AND(ISNUMBER(net_sales_clean), ISNUMBER(cost_clean)),
            net_sales_clean - cost_clean,
            ""
        ),
    VALUE(SUBSTITUTE(AA2958,"$",""))
)</f>
        <v>14.3271804283326</v>
      </c>
      <c r="AC2958">
        <v>3</v>
      </c>
      <c r="AD2958">
        <f>IF(LEN(TRIM(AC2958&amp;""))=0, "", VALUE(AC2958))</f>
        <v>3</v>
      </c>
      <c r="AE2958">
        <v>1</v>
      </c>
      <c r="AF2958">
        <f>IF(LEN(TRIM(AE2958&amp;""))=0, "", VALUE(AE2958))</f>
        <v>1</v>
      </c>
      <c r="AG2958">
        <v>0</v>
      </c>
      <c r="AH2958">
        <f>IF(
    OR(U2958&lt;0, W2958&lt;0, Y2958&lt;0, AA2958&lt;0),
        1,
        IF(LEN(TRIM(AG2958&amp;""))=0, "", AG2958)
)</f>
        <v>0</v>
      </c>
      <c r="AI2958" t="str">
        <f>IF(
    COUNT(Q2958,V2958,X2958,Z2958,AB2958)=0,
        "Not Usable",
    IF(
        COUNT(Q2958,V2958,X2958,Z2958,AB2958)&lt;5,
            "Incomplete",
            IF(
                MIN(Q2958,V2958,X2958,Z2958,AB2958)=0,
                    "Incomplete",
                    "Complete"
            )
    )
)</f>
        <v>Complete</v>
      </c>
    </row>
    <row r="2959" spans="1:35" x14ac:dyDescent="0.3">
      <c r="A2959">
        <v>26739</v>
      </c>
      <c r="B2959" s="6">
        <v>45557.281990740739</v>
      </c>
      <c r="C2959" s="3">
        <f>INT(B2959)</f>
        <v>45557</v>
      </c>
      <c r="D2959" s="2">
        <f>MOD(B2959,1)</f>
        <v>0.28199074073927477</v>
      </c>
      <c r="E2959">
        <v>82</v>
      </c>
      <c r="F2959" t="s">
        <v>8</v>
      </c>
      <c r="G2959" t="str">
        <f xml:space="preserve"> PROPER(TRIM(CLEAN(SUBSTITUTE(F2959,CHAR(160)," "))))</f>
        <v>West</v>
      </c>
      <c r="H2959" t="s">
        <v>30</v>
      </c>
      <c r="I2959" t="str">
        <f>PROPER(TRIM(CLEAN((SUBSTITUTE(H2959,"-"," ")))))</f>
        <v>Mobile App</v>
      </c>
      <c r="J2959">
        <v>7696</v>
      </c>
      <c r="K2959" t="s">
        <v>2</v>
      </c>
      <c r="L2959" t="str">
        <f xml:space="preserve"> PROPER(TRIM(CLEAN(SUBSTITUTE(K2959,CHAR(160)," "))))</f>
        <v>Home Office</v>
      </c>
      <c r="M2959" t="s">
        <v>19</v>
      </c>
      <c r="N2959" t="str">
        <f xml:space="preserve"> PROPER(TRIM(CLEAN(SUBSTITUTE(M2959,CHAR(160)," "))))</f>
        <v>Apparel</v>
      </c>
      <c r="O2959" t="s">
        <v>20</v>
      </c>
      <c r="P2959" t="str">
        <f>IF(LEN(TRIM(Table1[[#This Row],[subcategory]]&amp;""))=0,"Unknown", PROPER(TRIM(Table1[[#This Row],[subcategory]])))</f>
        <v>Women</v>
      </c>
      <c r="Q2959">
        <v>193.75</v>
      </c>
      <c r="R2959" s="1">
        <f>IF(LEN(TRIM(Q2959&amp;""))=0, "", VALUE(SUBSTITUTE(Q2959,"$","")))</f>
        <v>193.75</v>
      </c>
      <c r="S2959">
        <v>4</v>
      </c>
      <c r="T2959">
        <f>IF(LEN(TRIM(S2959&amp;""))=0, "", VALUE(S2959))</f>
        <v>4</v>
      </c>
      <c r="U2959">
        <v>775</v>
      </c>
      <c r="V2959" s="1">
        <f>IF(LEN(TRIM(U2959&amp;""))=0, "", VALUE(SUBSTITUTE(U2959,"$","")))</f>
        <v>775</v>
      </c>
      <c r="W2959" s="4" t="s">
        <v>3736</v>
      </c>
      <c r="X2959" s="4">
        <f>IF(LEN(TRIM(W2959&amp;""))=0, "", VALUE(SUBSTITUTE(W2959,"$","")))</f>
        <v>441.75</v>
      </c>
      <c r="Y2959" s="5" t="s">
        <v>3735</v>
      </c>
      <c r="Z2959" s="4" cm="1">
        <f t="array" ref="Z2959">IF(
    LEN(TRIM(Y2959&amp;""))=0,
        IF(AND(ISNUMBER(net_sales_clean), ISNUMBER(profit_clean)),
            net_sales_clean - profit_clean,
            ""
        ),
    VALUE(SUBSTITUTE(Y2959,"$",""))
)</f>
        <v>371.45730696559298</v>
      </c>
      <c r="AA2959" s="5" t="s">
        <v>3734</v>
      </c>
      <c r="AB2959" s="4" cm="1">
        <f t="array" ref="AB2959">IF(
    LEN(TRIM(AA2959&amp;""))=0,
        IF(AND(ISNUMBER(net_sales_clean), ISNUMBER(cost_clean)),
            net_sales_clean - cost_clean,
            ""
        ),
    VALUE(SUBSTITUTE(AA2959,"$",""))
)</f>
        <v>70.292693034406099</v>
      </c>
      <c r="AC2959">
        <v>6</v>
      </c>
      <c r="AD2959">
        <f>IF(LEN(TRIM(AC2959&amp;""))=0, "", VALUE(AC2959))</f>
        <v>6</v>
      </c>
      <c r="AE2959">
        <v>5</v>
      </c>
      <c r="AF2959">
        <f>IF(LEN(TRIM(AE2959&amp;""))=0, "", VALUE(AE2959))</f>
        <v>5</v>
      </c>
      <c r="AG2959">
        <v>0</v>
      </c>
      <c r="AH2959">
        <f>IF(
    OR(U2959&lt;0, W2959&lt;0, Y2959&lt;0, AA2959&lt;0),
        1,
        IF(LEN(TRIM(AG2959&amp;""))=0, "", AG2959)
)</f>
        <v>0</v>
      </c>
      <c r="AI2959" t="str">
        <f>IF(
    COUNT(Q2959,V2959,X2959,Z2959,AB2959)=0,
        "Not Usable",
    IF(
        COUNT(Q2959,V2959,X2959,Z2959,AB2959)&lt;5,
            "Incomplete",
            IF(
                MIN(Q2959,V2959,X2959,Z2959,AB2959)=0,
                    "Incomplete",
                    "Complete"
            )
    )
)</f>
        <v>Complete</v>
      </c>
    </row>
    <row r="2960" spans="1:35" x14ac:dyDescent="0.3">
      <c r="A2960">
        <v>23142</v>
      </c>
      <c r="B2960" s="6">
        <v>44978.177916666667</v>
      </c>
      <c r="C2960" s="3">
        <f>INT(B2960)</f>
        <v>44978</v>
      </c>
      <c r="D2960" s="2">
        <f>MOD(B2960,1)</f>
        <v>0.17791666666744277</v>
      </c>
      <c r="E2960">
        <v>51</v>
      </c>
      <c r="F2960" t="s">
        <v>8</v>
      </c>
      <c r="G2960" t="str">
        <f xml:space="preserve"> PROPER(TRIM(CLEAN(SUBSTITUTE(F2960,CHAR(160)," "))))</f>
        <v>West</v>
      </c>
      <c r="H2960" t="s">
        <v>11</v>
      </c>
      <c r="I2960" t="str">
        <f>PROPER(TRIM(CLEAN((SUBSTITUTE(H2960,"-"," ")))))</f>
        <v>Online</v>
      </c>
      <c r="J2960">
        <v>23226</v>
      </c>
      <c r="K2960" t="s">
        <v>10</v>
      </c>
      <c r="L2960" t="str">
        <f xml:space="preserve"> PROPER(TRIM(CLEAN(SUBSTITUTE(K2960,CHAR(160)," "))))</f>
        <v>Consumer</v>
      </c>
      <c r="M2960" t="s">
        <v>23</v>
      </c>
      <c r="N2960" t="str">
        <f xml:space="preserve"> PROPER(TRIM(CLEAN(SUBSTITUTE(M2960,CHAR(160)," "))))</f>
        <v>Electronics</v>
      </c>
      <c r="O2960" t="s">
        <v>40</v>
      </c>
      <c r="P2960" t="str">
        <f>IF(LEN(TRIM(Table1[[#This Row],[subcategory]]&amp;""))=0,"Unknown", PROPER(TRIM(Table1[[#This Row],[subcategory]])))</f>
        <v>Accessories</v>
      </c>
      <c r="Q2960">
        <v>33.86</v>
      </c>
      <c r="R2960" s="1">
        <f>IF(LEN(TRIM(Q2960&amp;""))=0, "", VALUE(SUBSTITUTE(Q2960,"$","")))</f>
        <v>33.86</v>
      </c>
      <c r="S2960">
        <v>5</v>
      </c>
      <c r="T2960">
        <f>IF(LEN(TRIM(S2960&amp;""))=0, "", VALUE(S2960))</f>
        <v>5</v>
      </c>
      <c r="U2960">
        <v>-169.3</v>
      </c>
      <c r="V2960" s="1">
        <f>IF(LEN(TRIM(U2960&amp;""))=0, "", VALUE(SUBSTITUTE(U2960,"$","")))</f>
        <v>-169.3</v>
      </c>
      <c r="W2960" s="1">
        <v>-147.9682</v>
      </c>
      <c r="X2960" s="1">
        <f>IF(LEN(TRIM(W2960&amp;""))=0, "", VALUE(SUBSTITUTE(W2960,"$","")))</f>
        <v>-147.9682</v>
      </c>
      <c r="Y2960">
        <v>-81.9775692747032</v>
      </c>
      <c r="Z2960" s="1" cm="1">
        <f t="array" ref="Z2960">IF(
    LEN(TRIM(Y2960&amp;""))=0,
        IF(AND(ISNUMBER(net_sales_clean), ISNUMBER(profit_clean)),
            net_sales_clean - profit_clean,
            ""
        ),
    VALUE(SUBSTITUTE(Y2960,"$",""))
)</f>
        <v>-81.9775692747032</v>
      </c>
      <c r="AA2960">
        <v>-65.990630725296697</v>
      </c>
      <c r="AB2960" s="1" cm="1">
        <f t="array" ref="AB2960">IF(
    LEN(TRIM(AA2960&amp;""))=0,
        IF(AND(ISNUMBER(net_sales_clean), ISNUMBER(cost_clean)),
            net_sales_clean - cost_clean,
            ""
        ),
    VALUE(SUBSTITUTE(AA2960,"$",""))
)</f>
        <v>-65.990630725296697</v>
      </c>
      <c r="AC2960">
        <v>2</v>
      </c>
      <c r="AD2960">
        <f>IF(LEN(TRIM(AC2960&amp;""))=0, "", VALUE(AC2960))</f>
        <v>2</v>
      </c>
      <c r="AE2960">
        <v>4</v>
      </c>
      <c r="AF2960">
        <f>IF(LEN(TRIM(AE2960&amp;""))=0, "", VALUE(AE2960))</f>
        <v>4</v>
      </c>
      <c r="AG2960">
        <v>0</v>
      </c>
      <c r="AH2960">
        <f>IF(
    OR(U2960&lt;0, W2960&lt;0, Y2960&lt;0, AA2960&lt;0),
        1,
        IF(LEN(TRIM(AG2960&amp;""))=0, "", AG2960)
)</f>
        <v>1</v>
      </c>
      <c r="AI2960" t="str">
        <f>IF(
    COUNT(Q2960,V2960,X2960,Z2960,AB2960)=0,
        "Not Usable",
    IF(
        COUNT(Q2960,V2960,X2960,Z2960,AB2960)&lt;5,
            "Incomplete",
            IF(
                MIN(Q2960,V2960,X2960,Z2960,AB2960)=0,
                    "Incomplete",
                    "Complete"
            )
    )
)</f>
        <v>Complete</v>
      </c>
    </row>
    <row r="2961" spans="1:35" x14ac:dyDescent="0.3">
      <c r="A2961">
        <v>50787</v>
      </c>
      <c r="B2961" s="6">
        <v>45965.834699074076</v>
      </c>
      <c r="C2961" s="3">
        <f>INT(B2961)</f>
        <v>45965</v>
      </c>
      <c r="D2961" s="2">
        <f>MOD(B2961,1)</f>
        <v>0.8346990740756155</v>
      </c>
      <c r="E2961">
        <v>20</v>
      </c>
      <c r="F2961" t="s">
        <v>15</v>
      </c>
      <c r="G2961" t="str">
        <f xml:space="preserve"> PROPER(TRIM(CLEAN(SUBSTITUTE(F2961,CHAR(160)," "))))</f>
        <v>West</v>
      </c>
      <c r="H2961" t="s">
        <v>11</v>
      </c>
      <c r="I2961" t="str">
        <f>PROPER(TRIM(CLEAN((SUBSTITUTE(H2961,"-"," ")))))</f>
        <v>Online</v>
      </c>
      <c r="J2961">
        <v>9981</v>
      </c>
      <c r="K2961" t="s">
        <v>10</v>
      </c>
      <c r="L2961" t="str">
        <f xml:space="preserve"> PROPER(TRIM(CLEAN(SUBSTITUTE(K2961,CHAR(160)," "))))</f>
        <v>Consumer</v>
      </c>
      <c r="M2961" t="s">
        <v>1</v>
      </c>
      <c r="N2961" t="str">
        <f xml:space="preserve"> PROPER(TRIM(CLEAN(SUBSTITUTE(M2961,CHAR(160)," "))))</f>
        <v>Beauty</v>
      </c>
      <c r="O2961" t="s">
        <v>5</v>
      </c>
      <c r="P2961" t="str">
        <f>IF(LEN(TRIM(Table1[[#This Row],[subcategory]]&amp;""))=0,"Unknown", PROPER(TRIM(Table1[[#This Row],[subcategory]])))</f>
        <v>Haircare</v>
      </c>
      <c r="R2961" s="1" t="str">
        <f>IF(LEN(TRIM(Q2961&amp;""))=0, "", VALUE(SUBSTITUTE(Q2961,"$","")))</f>
        <v/>
      </c>
      <c r="S2961">
        <v>3</v>
      </c>
      <c r="T2961">
        <f>IF(LEN(TRIM(S2961&amp;""))=0, "", VALUE(S2961))</f>
        <v>3</v>
      </c>
      <c r="V2961" s="1" t="str">
        <f>IF(LEN(TRIM(U2961&amp;""))=0, "", VALUE(SUBSTITUTE(U2961,"$","")))</f>
        <v/>
      </c>
      <c r="X2961" s="1" t="str">
        <f>IF(LEN(TRIM(W2961&amp;""))=0, "", VALUE(SUBSTITUTE(W2961,"$","")))</f>
        <v/>
      </c>
      <c r="Z2961" s="1" t="str" cm="1">
        <f t="array" ref="Z2961">IF(
    LEN(TRIM(Y2961&amp;""))=0,
        IF(AND(ISNUMBER(net_sales_clean), ISNUMBER(profit_clean)),
            net_sales_clean - profit_clean,
            ""
        ),
    VALUE(SUBSTITUTE(Y2961,"$",""))
)</f>
        <v/>
      </c>
      <c r="AB2961" s="1" t="str" cm="1">
        <f t="array" ref="AB2961">IF(
    LEN(TRIM(AA2961&amp;""))=0,
        IF(AND(ISNUMBER(net_sales_clean), ISNUMBER(cost_clean)),
            net_sales_clean - cost_clean,
            ""
        ),
    VALUE(SUBSTITUTE(AA2961,"$",""))
)</f>
        <v/>
      </c>
      <c r="AC2961">
        <v>8</v>
      </c>
      <c r="AD2961">
        <f>IF(LEN(TRIM(AC2961&amp;""))=0, "", VALUE(AC2961))</f>
        <v>8</v>
      </c>
      <c r="AE2961">
        <v>4</v>
      </c>
      <c r="AF2961">
        <f>IF(LEN(TRIM(AE2961&amp;""))=0, "", VALUE(AE2961))</f>
        <v>4</v>
      </c>
      <c r="AG2961">
        <v>0</v>
      </c>
      <c r="AH2961">
        <f>IF(
    OR(U2961&lt;0, W2961&lt;0, Y2961&lt;0, AA2961&lt;0),
        1,
        IF(LEN(TRIM(AG2961&amp;""))=0, "", AG2961)
)</f>
        <v>0</v>
      </c>
      <c r="AI2961" t="str">
        <f>IF(
    COUNT(Q2961,V2961,X2961,Z2961,AB2961)=0,
        "Not Usable",
    IF(
        COUNT(Q2961,V2961,X2961,Z2961,AB2961)&lt;5,
            "Incomplete",
            IF(
                MIN(Q2961,V2961,X2961,Z2961,AB2961)=0,
                    "Incomplete",
                    "Complete"
            )
    )
)</f>
        <v>Not Usable</v>
      </c>
    </row>
    <row r="2962" spans="1:35" x14ac:dyDescent="0.3">
      <c r="A2962">
        <v>14849</v>
      </c>
      <c r="B2962" s="6">
        <v>45945.412187499998</v>
      </c>
      <c r="C2962" s="3">
        <f>INT(B2962)</f>
        <v>45945</v>
      </c>
      <c r="D2962" s="2">
        <f>MOD(B2962,1)</f>
        <v>0.41218749999825377</v>
      </c>
      <c r="E2962">
        <v>14</v>
      </c>
      <c r="F2962" t="s">
        <v>13</v>
      </c>
      <c r="G2962" t="str">
        <f xml:space="preserve"> PROPER(TRIM(CLEAN(SUBSTITUTE(F2962,CHAR(160)," "))))</f>
        <v>Northeast</v>
      </c>
      <c r="H2962" t="s">
        <v>27</v>
      </c>
      <c r="I2962" t="str">
        <f>PROPER(TRIM(CLEAN((SUBSTITUTE(H2962,"-"," ")))))</f>
        <v>In Store</v>
      </c>
      <c r="J2962">
        <v>15792</v>
      </c>
      <c r="K2962" t="s">
        <v>14</v>
      </c>
      <c r="L2962" t="str">
        <f xml:space="preserve"> PROPER(TRIM(CLEAN(SUBSTITUTE(K2962,CHAR(160)," "))))</f>
        <v>Consumer</v>
      </c>
      <c r="M2962" t="s">
        <v>1</v>
      </c>
      <c r="N2962" t="str">
        <f xml:space="preserve"> PROPER(TRIM(CLEAN(SUBSTITUTE(M2962,CHAR(160)," "))))</f>
        <v>Beauty</v>
      </c>
      <c r="O2962" t="s">
        <v>39</v>
      </c>
      <c r="P2962" t="str">
        <f>IF(LEN(TRIM(Table1[[#This Row],[subcategory]]&amp;""))=0,"Unknown", PROPER(TRIM(Table1[[#This Row],[subcategory]])))</f>
        <v>Fragrance</v>
      </c>
      <c r="Q2962">
        <v>177.42</v>
      </c>
      <c r="R2962" s="1">
        <f>IF(LEN(TRIM(Q2962&amp;""))=0, "", VALUE(SUBSTITUTE(Q2962,"$","")))</f>
        <v>177.42</v>
      </c>
      <c r="S2962">
        <v>0</v>
      </c>
      <c r="T2962">
        <f>IF(LEN(TRIM(S2962&amp;""))=0, "", VALUE(S2962))</f>
        <v>0</v>
      </c>
      <c r="U2962">
        <v>0</v>
      </c>
      <c r="V2962" s="1">
        <f>IF(LEN(TRIM(U2962&amp;""))=0, "", VALUE(SUBSTITUTE(U2962,"$","")))</f>
        <v>0</v>
      </c>
      <c r="W2962" s="1">
        <v>0</v>
      </c>
      <c r="X2962" s="1">
        <f>IF(LEN(TRIM(W2962&amp;""))=0, "", VALUE(SUBSTITUTE(W2962,"$","")))</f>
        <v>0</v>
      </c>
      <c r="Y2962">
        <v>0</v>
      </c>
      <c r="Z2962" s="1" cm="1">
        <f t="array" ref="Z2962">IF(
    LEN(TRIM(Y2962&amp;""))=0,
        IF(AND(ISNUMBER(net_sales_clean), ISNUMBER(profit_clean)),
            net_sales_clean - profit_clean,
            ""
        ),
    VALUE(SUBSTITUTE(Y2962,"$",""))
)</f>
        <v>0</v>
      </c>
      <c r="AA2962">
        <v>0</v>
      </c>
      <c r="AB2962" s="1" cm="1">
        <f t="array" ref="AB2962">IF(
    LEN(TRIM(AA2962&amp;""))=0,
        IF(AND(ISNUMBER(net_sales_clean), ISNUMBER(cost_clean)),
            net_sales_clean - cost_clean,
            ""
        ),
    VALUE(SUBSTITUTE(AA2962,"$",""))
)</f>
        <v>0</v>
      </c>
      <c r="AC2962">
        <v>3</v>
      </c>
      <c r="AD2962">
        <f>IF(LEN(TRIM(AC2962&amp;""))=0, "", VALUE(AC2962))</f>
        <v>3</v>
      </c>
      <c r="AE2962">
        <v>1</v>
      </c>
      <c r="AF2962">
        <f>IF(LEN(TRIM(AE2962&amp;""))=0, "", VALUE(AE2962))</f>
        <v>1</v>
      </c>
      <c r="AG2962">
        <v>0</v>
      </c>
      <c r="AH2962">
        <f>IF(
    OR(U2962&lt;0, W2962&lt;0, Y2962&lt;0, AA2962&lt;0),
        1,
        IF(LEN(TRIM(AG2962&amp;""))=0, "", AG2962)
)</f>
        <v>0</v>
      </c>
      <c r="AI2962" t="str">
        <f>IF(
    COUNT(Q2962,V2962,X2962,Z2962,AB2962)=0,
        "Not Usable",
    IF(
        COUNT(Q2962,V2962,X2962,Z2962,AB2962)&lt;5,
            "Incomplete",
            IF(
                MIN(Q2962,V2962,X2962,Z2962,AB2962)=0,
                    "Incomplete",
                    "Complete"
            )
    )
)</f>
        <v>Incomplete</v>
      </c>
    </row>
    <row r="2963" spans="1:35" x14ac:dyDescent="0.3">
      <c r="A2963">
        <v>45806</v>
      </c>
      <c r="B2963" s="6">
        <v>45108.656168981484</v>
      </c>
      <c r="C2963" s="3">
        <f>INT(B2963)</f>
        <v>45108</v>
      </c>
      <c r="D2963" s="2">
        <f>MOD(B2963,1)</f>
        <v>0.65616898148437031</v>
      </c>
      <c r="E2963">
        <v>61</v>
      </c>
      <c r="F2963" t="s">
        <v>15</v>
      </c>
      <c r="G2963" t="str">
        <f xml:space="preserve"> PROPER(TRIM(CLEAN(SUBSTITUTE(F2963,CHAR(160)," "))))</f>
        <v>West</v>
      </c>
      <c r="H2963" t="s">
        <v>17</v>
      </c>
      <c r="I2963" t="str">
        <f>PROPER(TRIM(CLEAN((SUBSTITUTE(H2963,"-"," ")))))</f>
        <v>Online</v>
      </c>
      <c r="J2963">
        <v>4628</v>
      </c>
      <c r="K2963" t="s">
        <v>2</v>
      </c>
      <c r="L2963" t="str">
        <f xml:space="preserve"> PROPER(TRIM(CLEAN(SUBSTITUTE(K2963,CHAR(160)," "))))</f>
        <v>Home Office</v>
      </c>
      <c r="M2963" t="s">
        <v>9</v>
      </c>
      <c r="N2963" t="str">
        <f xml:space="preserve"> PROPER(TRIM(CLEAN(SUBSTITUTE(M2963,CHAR(160)," "))))</f>
        <v>Home</v>
      </c>
      <c r="O2963" t="s">
        <v>12</v>
      </c>
      <c r="P2963" t="str">
        <f>IF(LEN(TRIM(Table1[[#This Row],[subcategory]]&amp;""))=0,"Unknown", PROPER(TRIM(Table1[[#This Row],[subcategory]])))</f>
        <v>Decor</v>
      </c>
      <c r="Q2963">
        <v>69.23</v>
      </c>
      <c r="R2963" s="1">
        <f>IF(LEN(TRIM(Q2963&amp;""))=0, "", VALUE(SUBSTITUTE(Q2963,"$","")))</f>
        <v>69.23</v>
      </c>
      <c r="S2963">
        <v>4</v>
      </c>
      <c r="T2963">
        <f>IF(LEN(TRIM(S2963&amp;""))=0, "", VALUE(S2963))</f>
        <v>4</v>
      </c>
      <c r="U2963">
        <v>276.92</v>
      </c>
      <c r="V2963" s="1">
        <f>IF(LEN(TRIM(U2963&amp;""))=0, "", VALUE(SUBSTITUTE(U2963,"$","")))</f>
        <v>276.92</v>
      </c>
      <c r="W2963" s="1">
        <v>262.79707999999999</v>
      </c>
      <c r="X2963" s="1">
        <f>IF(LEN(TRIM(W2963&amp;""))=0, "", VALUE(SUBSTITUTE(W2963,"$","")))</f>
        <v>262.79707999999999</v>
      </c>
      <c r="Z2963" s="1" t="str" cm="1">
        <f t="array" ref="Z2963">IF(
    LEN(TRIM(Y2963&amp;""))=0,
        IF(AND(ISNUMBER(net_sales_clean), ISNUMBER(profit_clean)),
            net_sales_clean - profit_clean,
            ""
        ),
    VALUE(SUBSTITUTE(Y2963,"$",""))
)</f>
        <v/>
      </c>
      <c r="AB2963" s="1" t="str" cm="1">
        <f t="array" ref="AB2963">IF(
    LEN(TRIM(AA2963&amp;""))=0,
        IF(AND(ISNUMBER(net_sales_clean), ISNUMBER(cost_clean)),
            net_sales_clean - cost_clean,
            ""
        ),
    VALUE(SUBSTITUTE(AA2963,"$",""))
)</f>
        <v/>
      </c>
      <c r="AC2963">
        <v>7</v>
      </c>
      <c r="AD2963">
        <f>IF(LEN(TRIM(AC2963&amp;""))=0, "", VALUE(AC2963))</f>
        <v>7</v>
      </c>
      <c r="AE2963">
        <v>4</v>
      </c>
      <c r="AF2963">
        <f>IF(LEN(TRIM(AE2963&amp;""))=0, "", VALUE(AE2963))</f>
        <v>4</v>
      </c>
      <c r="AG2963">
        <v>0</v>
      </c>
      <c r="AH2963">
        <f>IF(
    OR(U2963&lt;0, W2963&lt;0, Y2963&lt;0, AA2963&lt;0),
        1,
        IF(LEN(TRIM(AG2963&amp;""))=0, "", AG2963)
)</f>
        <v>0</v>
      </c>
      <c r="AI2963" t="str">
        <f>IF(
    COUNT(Q2963,V2963,X2963,Z2963,AB2963)=0,
        "Not Usable",
    IF(
        COUNT(Q2963,V2963,X2963,Z2963,AB2963)&lt;5,
            "Incomplete",
            IF(
                MIN(Q2963,V2963,X2963,Z2963,AB2963)=0,
                    "Incomplete",
                    "Complete"
            )
    )
)</f>
        <v>Incomplete</v>
      </c>
    </row>
    <row r="2964" spans="1:35" x14ac:dyDescent="0.3">
      <c r="A2964">
        <v>6484</v>
      </c>
      <c r="B2964" s="6">
        <v>44973.800763888888</v>
      </c>
      <c r="C2964" s="3">
        <f>INT(B2964)</f>
        <v>44973</v>
      </c>
      <c r="D2964" s="2">
        <f>MOD(B2964,1)</f>
        <v>0.8007638888884685</v>
      </c>
      <c r="E2964">
        <v>36</v>
      </c>
      <c r="F2964" t="s">
        <v>4</v>
      </c>
      <c r="G2964" t="str">
        <f xml:space="preserve"> PROPER(TRIM(CLEAN(SUBSTITUTE(F2964,CHAR(160)," "))))</f>
        <v>South</v>
      </c>
      <c r="H2964" t="s">
        <v>7</v>
      </c>
      <c r="I2964" t="str">
        <f>PROPER(TRIM(CLEAN((SUBSTITUTE(H2964,"-"," ")))))</f>
        <v>In Store</v>
      </c>
      <c r="J2964">
        <v>27791</v>
      </c>
      <c r="K2964" t="s">
        <v>10</v>
      </c>
      <c r="L2964" t="str">
        <f xml:space="preserve"> PROPER(TRIM(CLEAN(SUBSTITUTE(K2964,CHAR(160)," "))))</f>
        <v>Consumer</v>
      </c>
      <c r="M2964" t="s">
        <v>16</v>
      </c>
      <c r="N2964" t="str">
        <f xml:space="preserve"> PROPER(TRIM(CLEAN(SUBSTITUTE(M2964,CHAR(160)," "))))</f>
        <v>Grocery</v>
      </c>
      <c r="P2964" t="str">
        <f>IF(LEN(TRIM(Table1[[#This Row],[subcategory]]&amp;""))=0,"Unknown", PROPER(TRIM(Table1[[#This Row],[subcategory]])))</f>
        <v>Unknown</v>
      </c>
      <c r="Q2964">
        <v>121.67</v>
      </c>
      <c r="R2964" s="1">
        <f>IF(LEN(TRIM(Q2964&amp;""))=0, "", VALUE(SUBSTITUTE(Q2964,"$","")))</f>
        <v>121.67</v>
      </c>
      <c r="S2964">
        <v>4</v>
      </c>
      <c r="T2964">
        <f>IF(LEN(TRIM(S2964&amp;""))=0, "", VALUE(S2964))</f>
        <v>4</v>
      </c>
      <c r="U2964">
        <v>486.68</v>
      </c>
      <c r="V2964" s="1">
        <f>IF(LEN(TRIM(U2964&amp;""))=0, "", VALUE(SUBSTITUTE(U2964,"$","")))</f>
        <v>486.68</v>
      </c>
      <c r="W2964" s="1">
        <v>418.54480000000001</v>
      </c>
      <c r="X2964" s="1">
        <f>IF(LEN(TRIM(W2964&amp;""))=0, "", VALUE(SUBSTITUTE(W2964,"$","")))</f>
        <v>418.54480000000001</v>
      </c>
      <c r="Z2964" s="1" t="str" cm="1">
        <f t="array" ref="Z2964">IF(
    LEN(TRIM(Y2964&amp;""))=0,
        IF(AND(ISNUMBER(net_sales_clean), ISNUMBER(profit_clean)),
            net_sales_clean - profit_clean,
            ""
        ),
    VALUE(SUBSTITUTE(Y2964,"$",""))
)</f>
        <v/>
      </c>
      <c r="AB2964" s="1" t="str" cm="1">
        <f t="array" ref="AB2964">IF(
    LEN(TRIM(AA2964&amp;""))=0,
        IF(AND(ISNUMBER(net_sales_clean), ISNUMBER(cost_clean)),
            net_sales_clean - cost_clean,
            ""
        ),
    VALUE(SUBSTITUTE(AA2964,"$",""))
)</f>
        <v/>
      </c>
      <c r="AC2964">
        <v>7</v>
      </c>
      <c r="AD2964">
        <f>IF(LEN(TRIM(AC2964&amp;""))=0, "", VALUE(AC2964))</f>
        <v>7</v>
      </c>
      <c r="AF2964" t="str">
        <f>IF(LEN(TRIM(AE2964&amp;""))=0, "", VALUE(AE2964))</f>
        <v/>
      </c>
      <c r="AG2964">
        <v>0</v>
      </c>
      <c r="AH2964">
        <f>IF(
    OR(U2964&lt;0, W2964&lt;0, Y2964&lt;0, AA2964&lt;0),
        1,
        IF(LEN(TRIM(AG2964&amp;""))=0, "", AG2964)
)</f>
        <v>0</v>
      </c>
      <c r="AI2964" t="str">
        <f>IF(
    COUNT(Q2964,V2964,X2964,Z2964,AB2964)=0,
        "Not Usable",
    IF(
        COUNT(Q2964,V2964,X2964,Z2964,AB2964)&lt;5,
            "Incomplete",
            IF(
                MIN(Q2964,V2964,X2964,Z2964,AB2964)=0,
                    "Incomplete",
                    "Complete"
            )
    )
)</f>
        <v>Incomplete</v>
      </c>
    </row>
    <row r="2965" spans="1:35" x14ac:dyDescent="0.3">
      <c r="A2965">
        <v>21328</v>
      </c>
      <c r="B2965" s="6">
        <v>45482.659016203703</v>
      </c>
      <c r="C2965" s="3">
        <f>INT(B2965)</f>
        <v>45482</v>
      </c>
      <c r="D2965" s="2">
        <f>MOD(B2965,1)</f>
        <v>0.65901620370277669</v>
      </c>
      <c r="E2965">
        <v>24</v>
      </c>
      <c r="F2965" t="s">
        <v>33</v>
      </c>
      <c r="G2965" t="str">
        <f xml:space="preserve"> PROPER(TRIM(CLEAN(SUBSTITUTE(F2965,CHAR(160)," "))))</f>
        <v>South</v>
      </c>
      <c r="H2965" t="s">
        <v>17</v>
      </c>
      <c r="I2965" t="str">
        <f>PROPER(TRIM(CLEAN((SUBSTITUTE(H2965,"-"," ")))))</f>
        <v>Online</v>
      </c>
      <c r="J2965">
        <v>14565</v>
      </c>
      <c r="K2965" t="s">
        <v>6</v>
      </c>
      <c r="L2965" t="str">
        <f xml:space="preserve"> PROPER(TRIM(CLEAN(SUBSTITUTE(K2965,CHAR(160)," "))))</f>
        <v>Corporate</v>
      </c>
      <c r="M2965" t="s">
        <v>23</v>
      </c>
      <c r="N2965" t="str">
        <f xml:space="preserve"> PROPER(TRIM(CLEAN(SUBSTITUTE(M2965,CHAR(160)," "))))</f>
        <v>Electronics</v>
      </c>
      <c r="O2965" t="s">
        <v>22</v>
      </c>
      <c r="P2965" t="str">
        <f>IF(LEN(TRIM(Table1[[#This Row],[subcategory]]&amp;""))=0,"Unknown", PROPER(TRIM(Table1[[#This Row],[subcategory]])))</f>
        <v>Audio</v>
      </c>
      <c r="Q2965">
        <v>93.4</v>
      </c>
      <c r="R2965" s="1">
        <f>IF(LEN(TRIM(Q2965&amp;""))=0, "", VALUE(SUBSTITUTE(Q2965,"$","")))</f>
        <v>93.4</v>
      </c>
      <c r="S2965">
        <v>4</v>
      </c>
      <c r="T2965">
        <f>IF(LEN(TRIM(S2965&amp;""))=0, "", VALUE(S2965))</f>
        <v>4</v>
      </c>
      <c r="U2965">
        <v>373.6</v>
      </c>
      <c r="V2965" s="1">
        <f>IF(LEN(TRIM(U2965&amp;""))=0, "", VALUE(SUBSTITUTE(U2965,"$","")))</f>
        <v>373.6</v>
      </c>
      <c r="W2965" s="4" t="s">
        <v>3733</v>
      </c>
      <c r="X2965" s="4">
        <f>IF(LEN(TRIM(W2965&amp;""))=0, "", VALUE(SUBSTITUTE(W2965,"$","")))</f>
        <v>279.82639999999998</v>
      </c>
      <c r="Y2965" s="5" t="s">
        <v>3732</v>
      </c>
      <c r="Z2965" s="4" cm="1">
        <f t="array" ref="Z2965">IF(
    LEN(TRIM(Y2965&amp;""))=0,
        IF(AND(ISNUMBER(net_sales_clean), ISNUMBER(profit_clean)),
            net_sales_clean - profit_clean,
            ""
        ),
    VALUE(SUBSTITUTE(Y2965,"$",""))
)</f>
        <v>192.232547858462</v>
      </c>
      <c r="AA2965" s="5" t="s">
        <v>3731</v>
      </c>
      <c r="AB2965" s="4" cm="1">
        <f t="array" ref="AB2965">IF(
    LEN(TRIM(AA2965&amp;""))=0,
        IF(AND(ISNUMBER(net_sales_clean), ISNUMBER(cost_clean)),
            net_sales_clean - cost_clean,
            ""
        ),
    VALUE(SUBSTITUTE(AA2965,"$",""))
)</f>
        <v>87.593852141537297</v>
      </c>
      <c r="AC2965">
        <v>3</v>
      </c>
      <c r="AD2965">
        <f>IF(LEN(TRIM(AC2965&amp;""))=0, "", VALUE(AC2965))</f>
        <v>3</v>
      </c>
      <c r="AE2965">
        <v>1</v>
      </c>
      <c r="AF2965">
        <f>IF(LEN(TRIM(AE2965&amp;""))=0, "", VALUE(AE2965))</f>
        <v>1</v>
      </c>
      <c r="AG2965">
        <v>0</v>
      </c>
      <c r="AH2965">
        <f>IF(
    OR(U2965&lt;0, W2965&lt;0, Y2965&lt;0, AA2965&lt;0),
        1,
        IF(LEN(TRIM(AG2965&amp;""))=0, "", AG2965)
)</f>
        <v>0</v>
      </c>
      <c r="AI2965" t="str">
        <f>IF(
    COUNT(Q2965,V2965,X2965,Z2965,AB2965)=0,
        "Not Usable",
    IF(
        COUNT(Q2965,V2965,X2965,Z2965,AB2965)&lt;5,
            "Incomplete",
            IF(
                MIN(Q2965,V2965,X2965,Z2965,AB2965)=0,
                    "Incomplete",
                    "Complete"
            )
    )
)</f>
        <v>Complete</v>
      </c>
    </row>
    <row r="2966" spans="1:35" x14ac:dyDescent="0.3">
      <c r="A2966">
        <v>17522</v>
      </c>
      <c r="B2966" s="6">
        <v>45759.059560185182</v>
      </c>
      <c r="C2966" s="3">
        <f>INT(B2966)</f>
        <v>45759</v>
      </c>
      <c r="D2966" s="2">
        <f>MOD(B2966,1)</f>
        <v>5.9560185181908309E-2</v>
      </c>
      <c r="E2966">
        <v>14</v>
      </c>
      <c r="F2966" t="s">
        <v>8</v>
      </c>
      <c r="G2966" t="str">
        <f xml:space="preserve"> PROPER(TRIM(CLEAN(SUBSTITUTE(F2966,CHAR(160)," "))))</f>
        <v>West</v>
      </c>
      <c r="H2966" t="s">
        <v>27</v>
      </c>
      <c r="I2966" t="str">
        <f>PROPER(TRIM(CLEAN((SUBSTITUTE(H2966,"-"," ")))))</f>
        <v>In Store</v>
      </c>
      <c r="J2966">
        <v>1383</v>
      </c>
      <c r="K2966" t="s">
        <v>6</v>
      </c>
      <c r="L2966" t="str">
        <f xml:space="preserve"> PROPER(TRIM(CLEAN(SUBSTITUTE(K2966,CHAR(160)," "))))</f>
        <v>Corporate</v>
      </c>
      <c r="M2966" t="s">
        <v>9</v>
      </c>
      <c r="N2966" t="str">
        <f xml:space="preserve"> PROPER(TRIM(CLEAN(SUBSTITUTE(M2966,CHAR(160)," "))))</f>
        <v>Home</v>
      </c>
      <c r="O2966" t="s">
        <v>12</v>
      </c>
      <c r="P2966" t="str">
        <f>IF(LEN(TRIM(Table1[[#This Row],[subcategory]]&amp;""))=0,"Unknown", PROPER(TRIM(Table1[[#This Row],[subcategory]])))</f>
        <v>Decor</v>
      </c>
      <c r="Q2966">
        <v>81.459999999999994</v>
      </c>
      <c r="R2966" s="1">
        <f>IF(LEN(TRIM(Q2966&amp;""))=0, "", VALUE(SUBSTITUTE(Q2966,"$","")))</f>
        <v>81.459999999999994</v>
      </c>
      <c r="S2966">
        <v>4</v>
      </c>
      <c r="T2966">
        <f>IF(LEN(TRIM(S2966&amp;""))=0, "", VALUE(S2966))</f>
        <v>4</v>
      </c>
      <c r="U2966">
        <v>325.83999999999997</v>
      </c>
      <c r="V2966" s="1">
        <f>IF(LEN(TRIM(U2966&amp;""))=0, "", VALUE(SUBSTITUTE(U2966,"$","")))</f>
        <v>325.83999999999997</v>
      </c>
      <c r="W2966" s="1">
        <v>289.67176000000001</v>
      </c>
      <c r="X2966" s="1">
        <f>IF(LEN(TRIM(W2966&amp;""))=0, "", VALUE(SUBSTITUTE(W2966,"$","")))</f>
        <v>289.67176000000001</v>
      </c>
      <c r="Y2966" s="5" t="s">
        <v>3730</v>
      </c>
      <c r="Z2966" s="4" cm="1">
        <f t="array" ref="Z2966">IF(
    LEN(TRIM(Y2966&amp;""))=0,
        IF(AND(ISNUMBER(net_sales_clean), ISNUMBER(profit_clean)),
            net_sales_clean - profit_clean,
            ""
        ),
    VALUE(SUBSTITUTE(Y2966,"$",""))
)</f>
        <v>208.04779766249499</v>
      </c>
      <c r="AA2966" s="5" t="s">
        <v>3729</v>
      </c>
      <c r="AB2966" s="4" cm="1">
        <f t="array" ref="AB2966">IF(
    LEN(TRIM(AA2966&amp;""))=0,
        IF(AND(ISNUMBER(net_sales_clean), ISNUMBER(cost_clean)),
            net_sales_clean - cost_clean,
            ""
        ),
    VALUE(SUBSTITUTE(AA2966,"$",""))
)</f>
        <v>81.623962337504295</v>
      </c>
      <c r="AC2966">
        <v>8</v>
      </c>
      <c r="AD2966">
        <f>IF(LEN(TRIM(AC2966&amp;""))=0, "", VALUE(AC2966))</f>
        <v>8</v>
      </c>
      <c r="AE2966">
        <v>4</v>
      </c>
      <c r="AF2966">
        <f>IF(LEN(TRIM(AE2966&amp;""))=0, "", VALUE(AE2966))</f>
        <v>4</v>
      </c>
      <c r="AG2966">
        <v>0</v>
      </c>
      <c r="AH2966">
        <f>IF(
    OR(U2966&lt;0, W2966&lt;0, Y2966&lt;0, AA2966&lt;0),
        1,
        IF(LEN(TRIM(AG2966&amp;""))=0, "", AG2966)
)</f>
        <v>0</v>
      </c>
      <c r="AI2966" t="str">
        <f>IF(
    COUNT(Q2966,V2966,X2966,Z2966,AB2966)=0,
        "Not Usable",
    IF(
        COUNT(Q2966,V2966,X2966,Z2966,AB2966)&lt;5,
            "Incomplete",
            IF(
                MIN(Q2966,V2966,X2966,Z2966,AB2966)=0,
                    "Incomplete",
                    "Complete"
            )
    )
)</f>
        <v>Complete</v>
      </c>
    </row>
    <row r="2967" spans="1:35" x14ac:dyDescent="0.3">
      <c r="A2967">
        <v>52532</v>
      </c>
      <c r="B2967" s="6">
        <v>45284.957754629628</v>
      </c>
      <c r="C2967" s="3">
        <f>INT(B2967)</f>
        <v>45284</v>
      </c>
      <c r="D2967" s="2">
        <f>MOD(B2967,1)</f>
        <v>0.95775462962774327</v>
      </c>
      <c r="E2967">
        <v>70</v>
      </c>
      <c r="F2967" t="s">
        <v>4</v>
      </c>
      <c r="G2967" t="str">
        <f xml:space="preserve"> PROPER(TRIM(CLEAN(SUBSTITUTE(F2967,CHAR(160)," "))))</f>
        <v>South</v>
      </c>
      <c r="H2967" t="s">
        <v>17</v>
      </c>
      <c r="I2967" t="str">
        <f>PROPER(TRIM(CLEAN((SUBSTITUTE(H2967,"-"," ")))))</f>
        <v>Online</v>
      </c>
      <c r="J2967">
        <v>16867</v>
      </c>
      <c r="K2967" t="s">
        <v>6</v>
      </c>
      <c r="L2967" t="str">
        <f xml:space="preserve"> PROPER(TRIM(CLEAN(SUBSTITUTE(K2967,CHAR(160)," "))))</f>
        <v>Corporate</v>
      </c>
      <c r="M2967" t="s">
        <v>1</v>
      </c>
      <c r="N2967" t="str">
        <f xml:space="preserve"> PROPER(TRIM(CLEAN(SUBSTITUTE(M2967,CHAR(160)," "))))</f>
        <v>Beauty</v>
      </c>
      <c r="O2967" t="s">
        <v>0</v>
      </c>
      <c r="P2967" t="str">
        <f>IF(LEN(TRIM(Table1[[#This Row],[subcategory]]&amp;""))=0,"Unknown", PROPER(TRIM(Table1[[#This Row],[subcategory]])))</f>
        <v>Makeup</v>
      </c>
      <c r="Q2967">
        <v>51.79</v>
      </c>
      <c r="R2967" s="1">
        <f>IF(LEN(TRIM(Q2967&amp;""))=0, "", VALUE(SUBSTITUTE(Q2967,"$","")))</f>
        <v>51.79</v>
      </c>
      <c r="S2967">
        <v>2</v>
      </c>
      <c r="T2967">
        <f>IF(LEN(TRIM(S2967&amp;""))=0, "", VALUE(S2967))</f>
        <v>2</v>
      </c>
      <c r="U2967">
        <v>103.58</v>
      </c>
      <c r="V2967" s="1">
        <f>IF(LEN(TRIM(U2967&amp;""))=0, "", VALUE(SUBSTITUTE(U2967,"$","")))</f>
        <v>103.58</v>
      </c>
      <c r="W2967" s="1">
        <v>71.780940000000001</v>
      </c>
      <c r="X2967" s="1">
        <f>IF(LEN(TRIM(W2967&amp;""))=0, "", VALUE(SUBSTITUTE(W2967,"$","")))</f>
        <v>71.780940000000001</v>
      </c>
      <c r="Y2967" s="5" t="s">
        <v>3728</v>
      </c>
      <c r="Z2967" s="4" cm="1">
        <f t="array" ref="Z2967">IF(
    LEN(TRIM(Y2967&amp;""))=0,
        IF(AND(ISNUMBER(net_sales_clean), ISNUMBER(profit_clean)),
            net_sales_clean - profit_clean,
            ""
        ),
    VALUE(SUBSTITUTE(Y2967,"$",""))
)</f>
        <v>39.684143594626597</v>
      </c>
      <c r="AA2967">
        <v>32.096796405373397</v>
      </c>
      <c r="AB2967" s="1" cm="1">
        <f t="array" ref="AB2967">IF(
    LEN(TRIM(AA2967&amp;""))=0,
        IF(AND(ISNUMBER(net_sales_clean), ISNUMBER(cost_clean)),
            net_sales_clean - cost_clean,
            ""
        ),
    VALUE(SUBSTITUTE(AA2967,"$",""))
)</f>
        <v>32.096796405373397</v>
      </c>
      <c r="AC2967">
        <v>0</v>
      </c>
      <c r="AD2967">
        <f>IF(LEN(TRIM(AC2967&amp;""))=0, "", VALUE(AC2967))</f>
        <v>0</v>
      </c>
      <c r="AF2967" t="str">
        <f>IF(LEN(TRIM(AE2967&amp;""))=0, "", VALUE(AE2967))</f>
        <v/>
      </c>
      <c r="AG2967">
        <v>0</v>
      </c>
      <c r="AH2967">
        <f>IF(
    OR(U2967&lt;0, W2967&lt;0, Y2967&lt;0, AA2967&lt;0),
        1,
        IF(LEN(TRIM(AG2967&amp;""))=0, "", AG2967)
)</f>
        <v>0</v>
      </c>
      <c r="AI2967" t="str">
        <f>IF(
    COUNT(Q2967,V2967,X2967,Z2967,AB2967)=0,
        "Not Usable",
    IF(
        COUNT(Q2967,V2967,X2967,Z2967,AB2967)&lt;5,
            "Incomplete",
            IF(
                MIN(Q2967,V2967,X2967,Z2967,AB2967)=0,
                    "Incomplete",
                    "Complete"
            )
    )
)</f>
        <v>Complete</v>
      </c>
    </row>
    <row r="2968" spans="1:35" x14ac:dyDescent="0.3">
      <c r="A2968">
        <v>44744</v>
      </c>
      <c r="B2968" s="6">
        <v>45290.161909722221</v>
      </c>
      <c r="C2968" s="3">
        <f>INT(B2968)</f>
        <v>45290</v>
      </c>
      <c r="D2968" s="2">
        <f>MOD(B2968,1)</f>
        <v>0.16190972222102573</v>
      </c>
      <c r="E2968">
        <v>13</v>
      </c>
      <c r="F2968" t="s">
        <v>4</v>
      </c>
      <c r="G2968" t="str">
        <f xml:space="preserve"> PROPER(TRIM(CLEAN(SUBSTITUTE(F2968,CHAR(160)," "))))</f>
        <v>South</v>
      </c>
      <c r="H2968" t="s">
        <v>17</v>
      </c>
      <c r="I2968" t="str">
        <f>PROPER(TRIM(CLEAN((SUBSTITUTE(H2968,"-"," ")))))</f>
        <v>Online</v>
      </c>
      <c r="J2968">
        <v>2964</v>
      </c>
      <c r="K2968" t="s">
        <v>2</v>
      </c>
      <c r="L2968" t="str">
        <f xml:space="preserve"> PROPER(TRIM(CLEAN(SUBSTITUTE(K2968,CHAR(160)," "))))</f>
        <v>Home Office</v>
      </c>
      <c r="M2968" t="s">
        <v>19</v>
      </c>
      <c r="N2968" t="str">
        <f xml:space="preserve"> PROPER(TRIM(CLEAN(SUBSTITUTE(M2968,CHAR(160)," "))))</f>
        <v>Apparel</v>
      </c>
      <c r="O2968" t="s">
        <v>26</v>
      </c>
      <c r="P2968" t="str">
        <f>IF(LEN(TRIM(Table1[[#This Row],[subcategory]]&amp;""))=0,"Unknown", PROPER(TRIM(Table1[[#This Row],[subcategory]])))</f>
        <v>Kids</v>
      </c>
      <c r="Q2968">
        <v>36.97</v>
      </c>
      <c r="R2968" s="1">
        <f>IF(LEN(TRIM(Q2968&amp;""))=0, "", VALUE(SUBSTITUTE(Q2968,"$","")))</f>
        <v>36.97</v>
      </c>
      <c r="S2968">
        <v>3</v>
      </c>
      <c r="T2968">
        <f>IF(LEN(TRIM(S2968&amp;""))=0, "", VALUE(S2968))</f>
        <v>3</v>
      </c>
      <c r="U2968">
        <v>110.91</v>
      </c>
      <c r="V2968" s="1">
        <f>IF(LEN(TRIM(U2968&amp;""))=0, "", VALUE(SUBSTITUTE(U2968,"$","")))</f>
        <v>110.91</v>
      </c>
      <c r="X2968" s="1" t="str">
        <f>IF(LEN(TRIM(W2968&amp;""))=0, "", VALUE(SUBSTITUTE(W2968,"$","")))</f>
        <v/>
      </c>
      <c r="Z2968" s="1" t="str" cm="1">
        <f t="array" ref="Z2968">IF(
    LEN(TRIM(Y2968&amp;""))=0,
        IF(AND(ISNUMBER(net_sales_clean), ISNUMBER(profit_clean)),
            net_sales_clean - profit_clean,
            ""
        ),
    VALUE(SUBSTITUTE(Y2968,"$",""))
)</f>
        <v/>
      </c>
      <c r="AB2968" s="1" t="str" cm="1">
        <f t="array" ref="AB2968">IF(
    LEN(TRIM(AA2968&amp;""))=0,
        IF(AND(ISNUMBER(net_sales_clean), ISNUMBER(cost_clean)),
            net_sales_clean - cost_clean,
            ""
        ),
    VALUE(SUBSTITUTE(AA2968,"$",""))
)</f>
        <v/>
      </c>
      <c r="AC2968">
        <v>9</v>
      </c>
      <c r="AD2968">
        <f>IF(LEN(TRIM(AC2968&amp;""))=0, "", VALUE(AC2968))</f>
        <v>9</v>
      </c>
      <c r="AE2968">
        <v>1</v>
      </c>
      <c r="AF2968">
        <f>IF(LEN(TRIM(AE2968&amp;""))=0, "", VALUE(AE2968))</f>
        <v>1</v>
      </c>
      <c r="AG2968">
        <v>1</v>
      </c>
      <c r="AH2968">
        <f>IF(
    OR(U2968&lt;0, W2968&lt;0, Y2968&lt;0, AA2968&lt;0),
        1,
        IF(LEN(TRIM(AG2968&amp;""))=0, "", AG2968)
)</f>
        <v>1</v>
      </c>
      <c r="AI2968" t="str">
        <f>IF(
    COUNT(Q2968,V2968,X2968,Z2968,AB2968)=0,
        "Not Usable",
    IF(
        COUNT(Q2968,V2968,X2968,Z2968,AB2968)&lt;5,
            "Incomplete",
            IF(
                MIN(Q2968,V2968,X2968,Z2968,AB2968)=0,
                    "Incomplete",
                    "Complete"
            )
    )
)</f>
        <v>Incomplete</v>
      </c>
    </row>
    <row r="2969" spans="1:35" x14ac:dyDescent="0.3">
      <c r="A2969">
        <v>15737</v>
      </c>
      <c r="B2969" s="6">
        <v>45350.668344907404</v>
      </c>
      <c r="C2969" s="3">
        <f>INT(B2969)</f>
        <v>45350</v>
      </c>
      <c r="D2969" s="2">
        <f>MOD(B2969,1)</f>
        <v>0.66834490740438923</v>
      </c>
      <c r="E2969">
        <v>64</v>
      </c>
      <c r="F2969" t="s">
        <v>33</v>
      </c>
      <c r="G2969" t="str">
        <f xml:space="preserve"> PROPER(TRIM(CLEAN(SUBSTITUTE(F2969,CHAR(160)," "))))</f>
        <v>South</v>
      </c>
      <c r="H2969" t="s">
        <v>11</v>
      </c>
      <c r="I2969" t="str">
        <f>PROPER(TRIM(CLEAN((SUBSTITUTE(H2969,"-"," ")))))</f>
        <v>Online</v>
      </c>
      <c r="J2969">
        <v>24572</v>
      </c>
      <c r="K2969" t="s">
        <v>14</v>
      </c>
      <c r="L2969" t="str">
        <f xml:space="preserve"> PROPER(TRIM(CLEAN(SUBSTITUTE(K2969,CHAR(160)," "))))</f>
        <v>Consumer</v>
      </c>
      <c r="M2969" t="s">
        <v>19</v>
      </c>
      <c r="N2969" t="str">
        <f xml:space="preserve"> PROPER(TRIM(CLEAN(SUBSTITUTE(M2969,CHAR(160)," "))))</f>
        <v>Apparel</v>
      </c>
      <c r="O2969" t="s">
        <v>18</v>
      </c>
      <c r="P2969" t="str">
        <f>IF(LEN(TRIM(Table1[[#This Row],[subcategory]]&amp;""))=0,"Unknown", PROPER(TRIM(Table1[[#This Row],[subcategory]])))</f>
        <v>Men</v>
      </c>
      <c r="Q2969">
        <v>48.54</v>
      </c>
      <c r="R2969" s="1">
        <f>IF(LEN(TRIM(Q2969&amp;""))=0, "", VALUE(SUBSTITUTE(Q2969,"$","")))</f>
        <v>48.54</v>
      </c>
      <c r="S2969">
        <v>1</v>
      </c>
      <c r="T2969">
        <f>IF(LEN(TRIM(S2969&amp;""))=0, "", VALUE(S2969))</f>
        <v>1</v>
      </c>
      <c r="U2969">
        <v>48.54</v>
      </c>
      <c r="V2969" s="1">
        <f>IF(LEN(TRIM(U2969&amp;""))=0, "", VALUE(SUBSTITUTE(U2969,"$","")))</f>
        <v>48.54</v>
      </c>
      <c r="W2969" s="1">
        <v>37.424340000000001</v>
      </c>
      <c r="X2969" s="1">
        <f>IF(LEN(TRIM(W2969&amp;""))=0, "", VALUE(SUBSTITUTE(W2969,"$","")))</f>
        <v>37.424340000000001</v>
      </c>
      <c r="Y2969" s="5" t="s">
        <v>3727</v>
      </c>
      <c r="Z2969" s="4" cm="1">
        <f t="array" ref="Z2969">IF(
    LEN(TRIM(Y2969&amp;""))=0,
        IF(AND(ISNUMBER(net_sales_clean), ISNUMBER(profit_clean)),
            net_sales_clean - profit_clean,
            ""
        ),
    VALUE(SUBSTITUTE(Y2969,"$",""))
)</f>
        <v>29.4357516122957</v>
      </c>
      <c r="AA2969" s="5" t="s">
        <v>3726</v>
      </c>
      <c r="AB2969" s="4" cm="1">
        <f t="array" ref="AB2969">IF(
    LEN(TRIM(AA2969&amp;""))=0,
        IF(AND(ISNUMBER(net_sales_clean), ISNUMBER(cost_clean)),
            net_sales_clean - cost_clean,
            ""
        ),
    VALUE(SUBSTITUTE(AA2969,"$",""))
)</f>
        <v>7.9885883877042296</v>
      </c>
      <c r="AC2969">
        <v>7</v>
      </c>
      <c r="AD2969">
        <f>IF(LEN(TRIM(AC2969&amp;""))=0, "", VALUE(AC2969))</f>
        <v>7</v>
      </c>
      <c r="AE2969">
        <v>1</v>
      </c>
      <c r="AF2969">
        <f>IF(LEN(TRIM(AE2969&amp;""))=0, "", VALUE(AE2969))</f>
        <v>1</v>
      </c>
      <c r="AG2969">
        <v>0</v>
      </c>
      <c r="AH2969">
        <f>IF(
    OR(U2969&lt;0, W2969&lt;0, Y2969&lt;0, AA2969&lt;0),
        1,
        IF(LEN(TRIM(AG2969&amp;""))=0, "", AG2969)
)</f>
        <v>0</v>
      </c>
      <c r="AI2969" t="str">
        <f>IF(
    COUNT(Q2969,V2969,X2969,Z2969,AB2969)=0,
        "Not Usable",
    IF(
        COUNT(Q2969,V2969,X2969,Z2969,AB2969)&lt;5,
            "Incomplete",
            IF(
                MIN(Q2969,V2969,X2969,Z2969,AB2969)=0,
                    "Incomplete",
                    "Complete"
            )
    )
)</f>
        <v>Complete</v>
      </c>
    </row>
    <row r="2970" spans="1:35" x14ac:dyDescent="0.3">
      <c r="A2970">
        <v>51112</v>
      </c>
      <c r="B2970" s="6">
        <v>45511.16064814815</v>
      </c>
      <c r="C2970" s="3">
        <f>INT(B2970)</f>
        <v>45511</v>
      </c>
      <c r="D2970" s="2">
        <f>MOD(B2970,1)</f>
        <v>0.16064814815035788</v>
      </c>
      <c r="E2970">
        <v>39</v>
      </c>
      <c r="F2970" t="s">
        <v>13</v>
      </c>
      <c r="G2970" t="str">
        <f xml:space="preserve"> PROPER(TRIM(CLEAN(SUBSTITUTE(F2970,CHAR(160)," "))))</f>
        <v>Northeast</v>
      </c>
      <c r="H2970" t="s">
        <v>30</v>
      </c>
      <c r="I2970" t="str">
        <f>PROPER(TRIM(CLEAN((SUBSTITUTE(H2970,"-"," ")))))</f>
        <v>Mobile App</v>
      </c>
      <c r="J2970">
        <v>16746</v>
      </c>
      <c r="K2970" t="s">
        <v>6</v>
      </c>
      <c r="L2970" t="str">
        <f xml:space="preserve"> PROPER(TRIM(CLEAN(SUBSTITUTE(K2970,CHAR(160)," "))))</f>
        <v>Corporate</v>
      </c>
      <c r="M2970" t="s">
        <v>23</v>
      </c>
      <c r="N2970" t="str">
        <f xml:space="preserve"> PROPER(TRIM(CLEAN(SUBSTITUTE(M2970,CHAR(160)," "))))</f>
        <v>Electronics</v>
      </c>
      <c r="O2970" t="s">
        <v>34</v>
      </c>
      <c r="P2970" t="str">
        <f>IF(LEN(TRIM(Table1[[#This Row],[subcategory]]&amp;""))=0,"Unknown", PROPER(TRIM(Table1[[#This Row],[subcategory]])))</f>
        <v>Phones</v>
      </c>
      <c r="Q2970">
        <v>20.65</v>
      </c>
      <c r="R2970" s="1">
        <f>IF(LEN(TRIM(Q2970&amp;""))=0, "", VALUE(SUBSTITUTE(Q2970,"$","")))</f>
        <v>20.65</v>
      </c>
      <c r="S2970">
        <v>5</v>
      </c>
      <c r="T2970">
        <f>IF(LEN(TRIM(S2970&amp;""))=0, "", VALUE(S2970))</f>
        <v>5</v>
      </c>
      <c r="U2970">
        <v>103.25</v>
      </c>
      <c r="V2970" s="1">
        <f>IF(LEN(TRIM(U2970&amp;""))=0, "", VALUE(SUBSTITUTE(U2970,"$","")))</f>
        <v>103.25</v>
      </c>
      <c r="W2970" s="1">
        <v>89.207999999999998</v>
      </c>
      <c r="X2970" s="1">
        <f>IF(LEN(TRIM(W2970&amp;""))=0, "", VALUE(SUBSTITUTE(W2970,"$","")))</f>
        <v>89.207999999999998</v>
      </c>
      <c r="Z2970" s="1" t="str" cm="1">
        <f t="array" ref="Z2970">IF(
    LEN(TRIM(Y2970&amp;""))=0,
        IF(AND(ISNUMBER(net_sales_clean), ISNUMBER(profit_clean)),
            net_sales_clean - profit_clean,
            ""
        ),
    VALUE(SUBSTITUTE(Y2970,"$",""))
)</f>
        <v/>
      </c>
      <c r="AB2970" s="1" t="str" cm="1">
        <f t="array" ref="AB2970">IF(
    LEN(TRIM(AA2970&amp;""))=0,
        IF(AND(ISNUMBER(net_sales_clean), ISNUMBER(cost_clean)),
            net_sales_clean - cost_clean,
            ""
        ),
    VALUE(SUBSTITUTE(AA2970,"$",""))
)</f>
        <v/>
      </c>
      <c r="AC2970">
        <v>8</v>
      </c>
      <c r="AD2970">
        <f>IF(LEN(TRIM(AC2970&amp;""))=0, "", VALUE(AC2970))</f>
        <v>8</v>
      </c>
      <c r="AE2970">
        <v>5</v>
      </c>
      <c r="AF2970">
        <f>IF(LEN(TRIM(AE2970&amp;""))=0, "", VALUE(AE2970))</f>
        <v>5</v>
      </c>
      <c r="AG2970">
        <v>0</v>
      </c>
      <c r="AH2970">
        <f>IF(
    OR(U2970&lt;0, W2970&lt;0, Y2970&lt;0, AA2970&lt;0),
        1,
        IF(LEN(TRIM(AG2970&amp;""))=0, "", AG2970)
)</f>
        <v>0</v>
      </c>
      <c r="AI2970" t="str">
        <f>IF(
    COUNT(Q2970,V2970,X2970,Z2970,AB2970)=0,
        "Not Usable",
    IF(
        COUNT(Q2970,V2970,X2970,Z2970,AB2970)&lt;5,
            "Incomplete",
            IF(
                MIN(Q2970,V2970,X2970,Z2970,AB2970)=0,
                    "Incomplete",
                    "Complete"
            )
    )
)</f>
        <v>Incomplete</v>
      </c>
    </row>
    <row r="2971" spans="1:35" x14ac:dyDescent="0.3">
      <c r="A2971">
        <v>13801</v>
      </c>
      <c r="B2971" s="6">
        <v>45901.679398148146</v>
      </c>
      <c r="C2971" s="3">
        <f>INT(B2971)</f>
        <v>45901</v>
      </c>
      <c r="D2971" s="2">
        <f>MOD(B2971,1)</f>
        <v>0.67939814814599231</v>
      </c>
      <c r="E2971">
        <v>38</v>
      </c>
      <c r="F2971" t="s">
        <v>21</v>
      </c>
      <c r="G2971" t="str">
        <f xml:space="preserve"> PROPER(TRIM(CLEAN(SUBSTITUTE(F2971,CHAR(160)," "))))</f>
        <v>Midwest</v>
      </c>
      <c r="H2971" t="s">
        <v>3</v>
      </c>
      <c r="I2971" t="str">
        <f>PROPER(TRIM(CLEAN((SUBSTITUTE(H2971,"-"," ")))))</f>
        <v>Phone</v>
      </c>
      <c r="J2971">
        <v>26001</v>
      </c>
      <c r="K2971" t="s">
        <v>10</v>
      </c>
      <c r="L2971" t="str">
        <f xml:space="preserve"> PROPER(TRIM(CLEAN(SUBSTITUTE(K2971,CHAR(160)," "))))</f>
        <v>Consumer</v>
      </c>
      <c r="M2971" t="s">
        <v>19</v>
      </c>
      <c r="N2971" t="str">
        <f xml:space="preserve"> PROPER(TRIM(CLEAN(SUBSTITUTE(M2971,CHAR(160)," "))))</f>
        <v>Apparel</v>
      </c>
      <c r="O2971" t="s">
        <v>26</v>
      </c>
      <c r="P2971" t="str">
        <f>IF(LEN(TRIM(Table1[[#This Row],[subcategory]]&amp;""))=0,"Unknown", PROPER(TRIM(Table1[[#This Row],[subcategory]])))</f>
        <v>Kids</v>
      </c>
      <c r="Q2971">
        <v>22.64</v>
      </c>
      <c r="R2971" s="1">
        <f>IF(LEN(TRIM(Q2971&amp;""))=0, "", VALUE(SUBSTITUTE(Q2971,"$","")))</f>
        <v>22.64</v>
      </c>
      <c r="S2971">
        <v>2</v>
      </c>
      <c r="T2971">
        <f>IF(LEN(TRIM(S2971&amp;""))=0, "", VALUE(S2971))</f>
        <v>2</v>
      </c>
      <c r="U2971">
        <v>45.28</v>
      </c>
      <c r="V2971" s="1">
        <f>IF(LEN(TRIM(U2971&amp;""))=0, "", VALUE(SUBSTITUTE(U2971,"$","")))</f>
        <v>45.28</v>
      </c>
      <c r="W2971" s="4" t="s">
        <v>3725</v>
      </c>
      <c r="X2971" s="4">
        <f>IF(LEN(TRIM(W2971&amp;""))=0, "", VALUE(SUBSTITUTE(W2971,"$","")))</f>
        <v>40.525599999999997</v>
      </c>
      <c r="Y2971">
        <v>28.933917252458901</v>
      </c>
      <c r="Z2971" s="1" cm="1">
        <f t="array" ref="Z2971">IF(
    LEN(TRIM(Y2971&amp;""))=0,
        IF(AND(ISNUMBER(net_sales_clean), ISNUMBER(profit_clean)),
            net_sales_clean - profit_clean,
            ""
        ),
    VALUE(SUBSTITUTE(Y2971,"$",""))
)</f>
        <v>28.933917252458901</v>
      </c>
      <c r="AA2971" s="5" t="s">
        <v>3724</v>
      </c>
      <c r="AB2971" s="4" cm="1">
        <f t="array" ref="AB2971">IF(
    LEN(TRIM(AA2971&amp;""))=0,
        IF(AND(ISNUMBER(net_sales_clean), ISNUMBER(cost_clean)),
            net_sales_clean - cost_clean,
            ""
        ),
    VALUE(SUBSTITUTE(AA2971,"$",""))
)</f>
        <v>11.5916827475411</v>
      </c>
      <c r="AC2971">
        <v>3</v>
      </c>
      <c r="AD2971">
        <f>IF(LEN(TRIM(AC2971&amp;""))=0, "", VALUE(AC2971))</f>
        <v>3</v>
      </c>
      <c r="AE2971">
        <v>4</v>
      </c>
      <c r="AF2971">
        <f>IF(LEN(TRIM(AE2971&amp;""))=0, "", VALUE(AE2971))</f>
        <v>4</v>
      </c>
      <c r="AG2971">
        <v>0</v>
      </c>
      <c r="AH2971">
        <f>IF(
    OR(U2971&lt;0, W2971&lt;0, Y2971&lt;0, AA2971&lt;0),
        1,
        IF(LEN(TRIM(AG2971&amp;""))=0, "", AG2971)
)</f>
        <v>0</v>
      </c>
      <c r="AI2971" t="str">
        <f>IF(
    COUNT(Q2971,V2971,X2971,Z2971,AB2971)=0,
        "Not Usable",
    IF(
        COUNT(Q2971,V2971,X2971,Z2971,AB2971)&lt;5,
            "Incomplete",
            IF(
                MIN(Q2971,V2971,X2971,Z2971,AB2971)=0,
                    "Incomplete",
                    "Complete"
            )
    )
)</f>
        <v>Complete</v>
      </c>
    </row>
    <row r="2972" spans="1:35" x14ac:dyDescent="0.3">
      <c r="A2972">
        <v>47274</v>
      </c>
      <c r="B2972" s="6">
        <v>45225.565451388888</v>
      </c>
      <c r="C2972" s="3">
        <f>INT(B2972)</f>
        <v>45225</v>
      </c>
      <c r="D2972" s="2">
        <f>MOD(B2972,1)</f>
        <v>0.56545138888759539</v>
      </c>
      <c r="E2972">
        <v>20</v>
      </c>
      <c r="F2972" t="s">
        <v>33</v>
      </c>
      <c r="G2972" t="str">
        <f xml:space="preserve"> PROPER(TRIM(CLEAN(SUBSTITUTE(F2972,CHAR(160)," "))))</f>
        <v>South</v>
      </c>
      <c r="H2972" t="s">
        <v>7</v>
      </c>
      <c r="I2972" t="str">
        <f>PROPER(TRIM(CLEAN((SUBSTITUTE(H2972,"-"," ")))))</f>
        <v>In Store</v>
      </c>
      <c r="J2972">
        <v>3162</v>
      </c>
      <c r="K2972" t="s">
        <v>14</v>
      </c>
      <c r="L2972" t="str">
        <f xml:space="preserve"> PROPER(TRIM(CLEAN(SUBSTITUTE(K2972,CHAR(160)," "))))</f>
        <v>Consumer</v>
      </c>
      <c r="M2972" t="s">
        <v>23</v>
      </c>
      <c r="N2972" t="str">
        <f xml:space="preserve"> PROPER(TRIM(CLEAN(SUBSTITUTE(M2972,CHAR(160)," "))))</f>
        <v>Electronics</v>
      </c>
      <c r="O2972" t="s">
        <v>25</v>
      </c>
      <c r="P2972" t="str">
        <f>IF(LEN(TRIM(Table1[[#This Row],[subcategory]]&amp;""))=0,"Unknown", PROPER(TRIM(Table1[[#This Row],[subcategory]])))</f>
        <v>Laptops</v>
      </c>
      <c r="Q2972">
        <v>144.56</v>
      </c>
      <c r="R2972" s="1">
        <f>IF(LEN(TRIM(Q2972&amp;""))=0, "", VALUE(SUBSTITUTE(Q2972,"$","")))</f>
        <v>144.56</v>
      </c>
      <c r="S2972">
        <v>3</v>
      </c>
      <c r="T2972">
        <f>IF(LEN(TRIM(S2972&amp;""))=0, "", VALUE(S2972))</f>
        <v>3</v>
      </c>
      <c r="U2972">
        <v>433.68</v>
      </c>
      <c r="V2972" s="1">
        <f>IF(LEN(TRIM(U2972&amp;""))=0, "", VALUE(SUBSTITUTE(U2972,"$","")))</f>
        <v>433.68</v>
      </c>
      <c r="W2972" s="1">
        <v>394.21512000000001</v>
      </c>
      <c r="X2972" s="1">
        <f>IF(LEN(TRIM(W2972&amp;""))=0, "", VALUE(SUBSTITUTE(W2972,"$","")))</f>
        <v>394.21512000000001</v>
      </c>
      <c r="Y2972" s="5" t="s">
        <v>3723</v>
      </c>
      <c r="Z2972" s="4" cm="1">
        <f t="array" ref="Z2972">IF(
    LEN(TRIM(Y2972&amp;""))=0,
        IF(AND(ISNUMBER(net_sales_clean), ISNUMBER(profit_clean)),
            net_sales_clean - profit_clean,
            ""
        ),
    VALUE(SUBSTITUTE(Y2972,"$",""))
)</f>
        <v>326.51696673529602</v>
      </c>
      <c r="AA2972" s="5" t="s">
        <v>3722</v>
      </c>
      <c r="AB2972" s="4" cm="1">
        <f t="array" ref="AB2972">IF(
    LEN(TRIM(AA2972&amp;""))=0,
        IF(AND(ISNUMBER(net_sales_clean), ISNUMBER(cost_clean)),
            net_sales_clean - cost_clean,
            ""
        ),
    VALUE(SUBSTITUTE(AA2972,"$",""))
)</f>
        <v>67.698153264703606</v>
      </c>
      <c r="AC2972">
        <v>5</v>
      </c>
      <c r="AD2972">
        <f>IF(LEN(TRIM(AC2972&amp;""))=0, "", VALUE(AC2972))</f>
        <v>5</v>
      </c>
      <c r="AE2972">
        <v>2</v>
      </c>
      <c r="AF2972">
        <f>IF(LEN(TRIM(AE2972&amp;""))=0, "", VALUE(AE2972))</f>
        <v>2</v>
      </c>
      <c r="AG2972">
        <v>0</v>
      </c>
      <c r="AH2972">
        <f>IF(
    OR(U2972&lt;0, W2972&lt;0, Y2972&lt;0, AA2972&lt;0),
        1,
        IF(LEN(TRIM(AG2972&amp;""))=0, "", AG2972)
)</f>
        <v>0</v>
      </c>
      <c r="AI2972" t="str">
        <f>IF(
    COUNT(Q2972,V2972,X2972,Z2972,AB2972)=0,
        "Not Usable",
    IF(
        COUNT(Q2972,V2972,X2972,Z2972,AB2972)&lt;5,
            "Incomplete",
            IF(
                MIN(Q2972,V2972,X2972,Z2972,AB2972)=0,
                    "Incomplete",
                    "Complete"
            )
    )
)</f>
        <v>Complete</v>
      </c>
    </row>
    <row r="2973" spans="1:35" x14ac:dyDescent="0.3">
      <c r="A2973">
        <v>15518</v>
      </c>
      <c r="B2973" s="6">
        <v>45017.115601851852</v>
      </c>
      <c r="C2973" s="3">
        <f>INT(B2973)</f>
        <v>45017</v>
      </c>
      <c r="D2973" s="2">
        <f>MOD(B2973,1)</f>
        <v>0.11560185185226146</v>
      </c>
      <c r="E2973">
        <v>77</v>
      </c>
      <c r="F2973" t="s">
        <v>33</v>
      </c>
      <c r="G2973" t="str">
        <f xml:space="preserve"> PROPER(TRIM(CLEAN(SUBSTITUTE(F2973,CHAR(160)," "))))</f>
        <v>South</v>
      </c>
      <c r="H2973" t="s">
        <v>11</v>
      </c>
      <c r="I2973" t="str">
        <f>PROPER(TRIM(CLEAN((SUBSTITUTE(H2973,"-"," ")))))</f>
        <v>Online</v>
      </c>
      <c r="J2973">
        <v>29570</v>
      </c>
      <c r="K2973" t="s">
        <v>14</v>
      </c>
      <c r="L2973" t="str">
        <f xml:space="preserve"> PROPER(TRIM(CLEAN(SUBSTITUTE(K2973,CHAR(160)," "))))</f>
        <v>Consumer</v>
      </c>
      <c r="M2973" t="s">
        <v>16</v>
      </c>
      <c r="N2973" t="str">
        <f xml:space="preserve"> PROPER(TRIM(CLEAN(SUBSTITUTE(M2973,CHAR(160)," "))))</f>
        <v>Grocery</v>
      </c>
      <c r="O2973" t="s">
        <v>24</v>
      </c>
      <c r="P2973" t="str">
        <f>IF(LEN(TRIM(Table1[[#This Row],[subcategory]]&amp;""))=0,"Unknown", PROPER(TRIM(Table1[[#This Row],[subcategory]])))</f>
        <v>Snacks</v>
      </c>
      <c r="Q2973">
        <v>85.42</v>
      </c>
      <c r="R2973" s="1">
        <f>IF(LEN(TRIM(Q2973&amp;""))=0, "", VALUE(SUBSTITUTE(Q2973,"$","")))</f>
        <v>85.42</v>
      </c>
      <c r="S2973">
        <v>2</v>
      </c>
      <c r="T2973">
        <f>IF(LEN(TRIM(S2973&amp;""))=0, "", VALUE(S2973))</f>
        <v>2</v>
      </c>
      <c r="U2973">
        <v>170.84</v>
      </c>
      <c r="V2973" s="1">
        <f>IF(LEN(TRIM(U2973&amp;""))=0, "", VALUE(SUBSTITUTE(U2973,"$","")))</f>
        <v>170.84</v>
      </c>
      <c r="W2973" s="4" t="s">
        <v>3721</v>
      </c>
      <c r="X2973" s="4">
        <f>IF(LEN(TRIM(W2973&amp;""))=0, "", VALUE(SUBSTITUTE(W2973,"$","")))</f>
        <v>137.69703999999999</v>
      </c>
      <c r="Y2973" s="5" t="s">
        <v>3720</v>
      </c>
      <c r="Z2973" s="4" cm="1">
        <f t="array" ref="Z2973">IF(
    LEN(TRIM(Y2973&amp;""))=0,
        IF(AND(ISNUMBER(net_sales_clean), ISNUMBER(profit_clean)),
            net_sales_clean - profit_clean,
            ""
        ),
    VALUE(SUBSTITUTE(Y2973,"$",""))
)</f>
        <v>108.767549409341</v>
      </c>
      <c r="AA2973" s="5" t="s">
        <v>3719</v>
      </c>
      <c r="AB2973" s="4" cm="1">
        <f t="array" ref="AB2973">IF(
    LEN(TRIM(AA2973&amp;""))=0,
        IF(AND(ISNUMBER(net_sales_clean), ISNUMBER(cost_clean)),
            net_sales_clean - cost_clean,
            ""
        ),
    VALUE(SUBSTITUTE(AA2973,"$",""))
)</f>
        <v>28.929490590658698</v>
      </c>
      <c r="AC2973">
        <v>2</v>
      </c>
      <c r="AD2973">
        <f>IF(LEN(TRIM(AC2973&amp;""))=0, "", VALUE(AC2973))</f>
        <v>2</v>
      </c>
      <c r="AE2973">
        <v>5</v>
      </c>
      <c r="AF2973">
        <f>IF(LEN(TRIM(AE2973&amp;""))=0, "", VALUE(AE2973))</f>
        <v>5</v>
      </c>
      <c r="AG2973">
        <v>0</v>
      </c>
      <c r="AH2973">
        <f>IF(
    OR(U2973&lt;0, W2973&lt;0, Y2973&lt;0, AA2973&lt;0),
        1,
        IF(LEN(TRIM(AG2973&amp;""))=0, "", AG2973)
)</f>
        <v>0</v>
      </c>
      <c r="AI2973" t="str">
        <f>IF(
    COUNT(Q2973,V2973,X2973,Z2973,AB2973)=0,
        "Not Usable",
    IF(
        COUNT(Q2973,V2973,X2973,Z2973,AB2973)&lt;5,
            "Incomplete",
            IF(
                MIN(Q2973,V2973,X2973,Z2973,AB2973)=0,
                    "Incomplete",
                    "Complete"
            )
    )
)</f>
        <v>Complete</v>
      </c>
    </row>
    <row r="2974" spans="1:35" x14ac:dyDescent="0.3">
      <c r="A2974">
        <v>7480</v>
      </c>
      <c r="B2974" s="6">
        <v>45798.952152777776</v>
      </c>
      <c r="C2974" s="3">
        <f>INT(B2974)</f>
        <v>45798</v>
      </c>
      <c r="D2974" s="2">
        <f>MOD(B2974,1)</f>
        <v>0.95215277777606389</v>
      </c>
      <c r="E2974">
        <v>82</v>
      </c>
      <c r="F2974" t="s">
        <v>33</v>
      </c>
      <c r="G2974" t="str">
        <f xml:space="preserve"> PROPER(TRIM(CLEAN(SUBSTITUTE(F2974,CHAR(160)," "))))</f>
        <v>South</v>
      </c>
      <c r="H2974" t="s">
        <v>7</v>
      </c>
      <c r="I2974" t="str">
        <f>PROPER(TRIM(CLEAN((SUBSTITUTE(H2974,"-"," ")))))</f>
        <v>In Store</v>
      </c>
      <c r="J2974">
        <v>23206</v>
      </c>
      <c r="K2974" t="s">
        <v>10</v>
      </c>
      <c r="L2974" t="str">
        <f xml:space="preserve"> PROPER(TRIM(CLEAN(SUBSTITUTE(K2974,CHAR(160)," "))))</f>
        <v>Consumer</v>
      </c>
      <c r="M2974" t="s">
        <v>16</v>
      </c>
      <c r="N2974" t="str">
        <f xml:space="preserve"> PROPER(TRIM(CLEAN(SUBSTITUTE(M2974,CHAR(160)," "))))</f>
        <v>Grocery</v>
      </c>
      <c r="O2974" t="s">
        <v>29</v>
      </c>
      <c r="P2974" t="str">
        <f>IF(LEN(TRIM(Table1[[#This Row],[subcategory]]&amp;""))=0,"Unknown", PROPER(TRIM(Table1[[#This Row],[subcategory]])))</f>
        <v>Beverages</v>
      </c>
      <c r="Q2974">
        <v>36.46</v>
      </c>
      <c r="R2974" s="1">
        <f>IF(LEN(TRIM(Q2974&amp;""))=0, "", VALUE(SUBSTITUTE(Q2974,"$","")))</f>
        <v>36.46</v>
      </c>
      <c r="S2974">
        <v>2</v>
      </c>
      <c r="T2974">
        <f>IF(LEN(TRIM(S2974&amp;""))=0, "", VALUE(S2974))</f>
        <v>2</v>
      </c>
      <c r="U2974">
        <v>72.92</v>
      </c>
      <c r="V2974" s="1">
        <f>IF(LEN(TRIM(U2974&amp;""))=0, "", VALUE(SUBSTITUTE(U2974,"$","")))</f>
        <v>72.92</v>
      </c>
      <c r="W2974" s="1">
        <v>53.304519999999997</v>
      </c>
      <c r="X2974" s="1">
        <f>IF(LEN(TRIM(W2974&amp;""))=0, "", VALUE(SUBSTITUTE(W2974,"$","")))</f>
        <v>53.304519999999997</v>
      </c>
      <c r="Z2974" s="1" t="str" cm="1">
        <f t="array" ref="Z2974">IF(
    LEN(TRIM(Y2974&amp;""))=0,
        IF(AND(ISNUMBER(net_sales_clean), ISNUMBER(profit_clean)),
            net_sales_clean - profit_clean,
            ""
        ),
    VALUE(SUBSTITUTE(Y2974,"$",""))
)</f>
        <v/>
      </c>
      <c r="AB2974" s="1" t="str" cm="1">
        <f t="array" ref="AB2974">IF(
    LEN(TRIM(AA2974&amp;""))=0,
        IF(AND(ISNUMBER(net_sales_clean), ISNUMBER(cost_clean)),
            net_sales_clean - cost_clean,
            ""
        ),
    VALUE(SUBSTITUTE(AA2974,"$",""))
)</f>
        <v/>
      </c>
      <c r="AC2974">
        <v>1</v>
      </c>
      <c r="AD2974">
        <f>IF(LEN(TRIM(AC2974&amp;""))=0, "", VALUE(AC2974))</f>
        <v>1</v>
      </c>
      <c r="AE2974">
        <v>1</v>
      </c>
      <c r="AF2974">
        <f>IF(LEN(TRIM(AE2974&amp;""))=0, "", VALUE(AE2974))</f>
        <v>1</v>
      </c>
      <c r="AG2974">
        <v>0</v>
      </c>
      <c r="AH2974">
        <f>IF(
    OR(U2974&lt;0, W2974&lt;0, Y2974&lt;0, AA2974&lt;0),
        1,
        IF(LEN(TRIM(AG2974&amp;""))=0, "", AG2974)
)</f>
        <v>0</v>
      </c>
      <c r="AI2974" t="str">
        <f>IF(
    COUNT(Q2974,V2974,X2974,Z2974,AB2974)=0,
        "Not Usable",
    IF(
        COUNT(Q2974,V2974,X2974,Z2974,AB2974)&lt;5,
            "Incomplete",
            IF(
                MIN(Q2974,V2974,X2974,Z2974,AB2974)=0,
                    "Incomplete",
                    "Complete"
            )
    )
)</f>
        <v>Incomplete</v>
      </c>
    </row>
    <row r="2975" spans="1:35" x14ac:dyDescent="0.3">
      <c r="A2975">
        <v>56117</v>
      </c>
      <c r="B2975" s="6">
        <v>45026.633252314816</v>
      </c>
      <c r="C2975" s="3">
        <f>INT(B2975)</f>
        <v>45026</v>
      </c>
      <c r="D2975" s="2">
        <f>MOD(B2975,1)</f>
        <v>0.63325231481576338</v>
      </c>
      <c r="E2975">
        <v>65</v>
      </c>
      <c r="F2975" t="s">
        <v>4</v>
      </c>
      <c r="G2975" t="str">
        <f xml:space="preserve"> PROPER(TRIM(CLEAN(SUBSTITUTE(F2975,CHAR(160)," "))))</f>
        <v>South</v>
      </c>
      <c r="H2975" t="s">
        <v>11</v>
      </c>
      <c r="I2975" t="str">
        <f>PROPER(TRIM(CLEAN((SUBSTITUTE(H2975,"-"," ")))))</f>
        <v>Online</v>
      </c>
      <c r="J2975">
        <v>1692</v>
      </c>
      <c r="K2975" t="s">
        <v>14</v>
      </c>
      <c r="L2975" t="str">
        <f xml:space="preserve"> PROPER(TRIM(CLEAN(SUBSTITUTE(K2975,CHAR(160)," "))))</f>
        <v>Consumer</v>
      </c>
      <c r="M2975" t="s">
        <v>1</v>
      </c>
      <c r="N2975" t="str">
        <f xml:space="preserve"> PROPER(TRIM(CLEAN(SUBSTITUTE(M2975,CHAR(160)," "))))</f>
        <v>Beauty</v>
      </c>
      <c r="O2975" t="s">
        <v>0</v>
      </c>
      <c r="P2975" t="str">
        <f>IF(LEN(TRIM(Table1[[#This Row],[subcategory]]&amp;""))=0,"Unknown", PROPER(TRIM(Table1[[#This Row],[subcategory]])))</f>
        <v>Makeup</v>
      </c>
      <c r="Q2975">
        <v>54.01</v>
      </c>
      <c r="R2975" s="1">
        <f>IF(LEN(TRIM(Q2975&amp;""))=0, "", VALUE(SUBSTITUTE(Q2975,"$","")))</f>
        <v>54.01</v>
      </c>
      <c r="S2975">
        <v>2</v>
      </c>
      <c r="T2975">
        <f>IF(LEN(TRIM(S2975&amp;""))=0, "", VALUE(S2975))</f>
        <v>2</v>
      </c>
      <c r="U2975">
        <v>108.02</v>
      </c>
      <c r="V2975" s="1">
        <f>IF(LEN(TRIM(U2975&amp;""))=0, "", VALUE(SUBSTITUTE(U2975,"$","")))</f>
        <v>108.02</v>
      </c>
      <c r="W2975" s="1">
        <v>83.715500000000006</v>
      </c>
      <c r="X2975" s="1">
        <f>IF(LEN(TRIM(W2975&amp;""))=0, "", VALUE(SUBSTITUTE(W2975,"$","")))</f>
        <v>83.715500000000006</v>
      </c>
      <c r="Y2975" s="5" t="s">
        <v>3718</v>
      </c>
      <c r="Z2975" s="4" cm="1">
        <f t="array" ref="Z2975">IF(
    LEN(TRIM(Y2975&amp;""))=0,
        IF(AND(ISNUMBER(net_sales_clean), ISNUMBER(profit_clean)),
            net_sales_clean - profit_clean,
            ""
        ),
    VALUE(SUBSTITUTE(Y2975,"$",""))
)</f>
        <v>52.827712398609201</v>
      </c>
      <c r="AA2975" s="5" t="s">
        <v>3717</v>
      </c>
      <c r="AB2975" s="4" cm="1">
        <f t="array" ref="AB2975">IF(
    LEN(TRIM(AA2975&amp;""))=0,
        IF(AND(ISNUMBER(net_sales_clean), ISNUMBER(cost_clean)),
            net_sales_clean - cost_clean,
            ""
        ),
    VALUE(SUBSTITUTE(AA2975,"$",""))
)</f>
        <v>30.887787601390698</v>
      </c>
      <c r="AC2975">
        <v>9</v>
      </c>
      <c r="AD2975">
        <f>IF(LEN(TRIM(AC2975&amp;""))=0, "", VALUE(AC2975))</f>
        <v>9</v>
      </c>
      <c r="AE2975">
        <v>5</v>
      </c>
      <c r="AF2975">
        <f>IF(LEN(TRIM(AE2975&amp;""))=0, "", VALUE(AE2975))</f>
        <v>5</v>
      </c>
      <c r="AG2975">
        <v>0</v>
      </c>
      <c r="AH2975">
        <f>IF(
    OR(U2975&lt;0, W2975&lt;0, Y2975&lt;0, AA2975&lt;0),
        1,
        IF(LEN(TRIM(AG2975&amp;""))=0, "", AG2975)
)</f>
        <v>0</v>
      </c>
      <c r="AI2975" t="str">
        <f>IF(
    COUNT(Q2975,V2975,X2975,Z2975,AB2975)=0,
        "Not Usable",
    IF(
        COUNT(Q2975,V2975,X2975,Z2975,AB2975)&lt;5,
            "Incomplete",
            IF(
                MIN(Q2975,V2975,X2975,Z2975,AB2975)=0,
                    "Incomplete",
                    "Complete"
            )
    )
)</f>
        <v>Complete</v>
      </c>
    </row>
    <row r="2976" spans="1:35" x14ac:dyDescent="0.3">
      <c r="A2976">
        <v>58195</v>
      </c>
      <c r="B2976" s="6">
        <v>45212.244791666664</v>
      </c>
      <c r="C2976" s="3">
        <f>INT(B2976)</f>
        <v>45212</v>
      </c>
      <c r="D2976" s="2">
        <f>MOD(B2976,1)</f>
        <v>0.24479166666424135</v>
      </c>
      <c r="E2976">
        <v>46</v>
      </c>
      <c r="F2976" t="s">
        <v>15</v>
      </c>
      <c r="G2976" t="str">
        <f xml:space="preserve"> PROPER(TRIM(CLEAN(SUBSTITUTE(F2976,CHAR(160)," "))))</f>
        <v>West</v>
      </c>
      <c r="H2976" t="s">
        <v>30</v>
      </c>
      <c r="I2976" t="str">
        <f>PROPER(TRIM(CLEAN((SUBSTITUTE(H2976,"-"," ")))))</f>
        <v>Mobile App</v>
      </c>
      <c r="J2976">
        <v>9360</v>
      </c>
      <c r="K2976" t="s">
        <v>10</v>
      </c>
      <c r="L2976" t="str">
        <f xml:space="preserve"> PROPER(TRIM(CLEAN(SUBSTITUTE(K2976,CHAR(160)," "))))</f>
        <v>Consumer</v>
      </c>
      <c r="M2976" t="s">
        <v>1</v>
      </c>
      <c r="N2976" t="str">
        <f xml:space="preserve"> PROPER(TRIM(CLEAN(SUBSTITUTE(M2976,CHAR(160)," "))))</f>
        <v>Beauty</v>
      </c>
      <c r="O2976" t="s">
        <v>5</v>
      </c>
      <c r="P2976" t="str">
        <f>IF(LEN(TRIM(Table1[[#This Row],[subcategory]]&amp;""))=0,"Unknown", PROPER(TRIM(Table1[[#This Row],[subcategory]])))</f>
        <v>Haircare</v>
      </c>
      <c r="Q2976">
        <v>60.25</v>
      </c>
      <c r="R2976" s="1">
        <f>IF(LEN(TRIM(Q2976&amp;""))=0, "", VALUE(SUBSTITUTE(Q2976,"$","")))</f>
        <v>60.25</v>
      </c>
      <c r="S2976">
        <v>2</v>
      </c>
      <c r="T2976">
        <f>IF(LEN(TRIM(S2976&amp;""))=0, "", VALUE(S2976))</f>
        <v>2</v>
      </c>
      <c r="U2976">
        <v>120.5</v>
      </c>
      <c r="V2976" s="1">
        <f>IF(LEN(TRIM(U2976&amp;""))=0, "", VALUE(SUBSTITUTE(U2976,"$","")))</f>
        <v>120.5</v>
      </c>
      <c r="W2976" s="4" t="s">
        <v>3716</v>
      </c>
      <c r="X2976" s="4">
        <f>IF(LEN(TRIM(W2976&amp;""))=0, "", VALUE(SUBSTITUTE(W2976,"$","")))</f>
        <v>65.9134999999999</v>
      </c>
      <c r="Y2976" s="5" t="s">
        <v>3715</v>
      </c>
      <c r="Z2976" s="4" cm="1">
        <f t="array" ref="Z2976">IF(
    LEN(TRIM(Y2976&amp;""))=0,
        IF(AND(ISNUMBER(net_sales_clean), ISNUMBER(profit_clean)),
            net_sales_clean - profit_clean,
            ""
        ),
    VALUE(SUBSTITUTE(Y2976,"$",""))
)</f>
        <v>51.877464042419803</v>
      </c>
      <c r="AA2976" s="5" t="s">
        <v>3714</v>
      </c>
      <c r="AB2976" s="4" cm="1">
        <f t="array" ref="AB2976">IF(
    LEN(TRIM(AA2976&amp;""))=0,
        IF(AND(ISNUMBER(net_sales_clean), ISNUMBER(cost_clean)),
            net_sales_clean - cost_clean,
            ""
        ),
    VALUE(SUBSTITUTE(AA2976,"$",""))
)</f>
        <v>14.036035957580101</v>
      </c>
      <c r="AC2976">
        <v>2</v>
      </c>
      <c r="AD2976">
        <f>IF(LEN(TRIM(AC2976&amp;""))=0, "", VALUE(AC2976))</f>
        <v>2</v>
      </c>
      <c r="AE2976">
        <v>3</v>
      </c>
      <c r="AF2976">
        <f>IF(LEN(TRIM(AE2976&amp;""))=0, "", VALUE(AE2976))</f>
        <v>3</v>
      </c>
      <c r="AG2976">
        <v>0</v>
      </c>
      <c r="AH2976">
        <f>IF(
    OR(U2976&lt;0, W2976&lt;0, Y2976&lt;0, AA2976&lt;0),
        1,
        IF(LEN(TRIM(AG2976&amp;""))=0, "", AG2976)
)</f>
        <v>0</v>
      </c>
      <c r="AI2976" t="str">
        <f>IF(
    COUNT(Q2976,V2976,X2976,Z2976,AB2976)=0,
        "Not Usable",
    IF(
        COUNT(Q2976,V2976,X2976,Z2976,AB2976)&lt;5,
            "Incomplete",
            IF(
                MIN(Q2976,V2976,X2976,Z2976,AB2976)=0,
                    "Incomplete",
                    "Complete"
            )
    )
)</f>
        <v>Complete</v>
      </c>
    </row>
    <row r="2977" spans="1:35" x14ac:dyDescent="0.3">
      <c r="A2977">
        <v>4213</v>
      </c>
      <c r="B2977" s="6">
        <v>45680.350682870368</v>
      </c>
      <c r="C2977" s="3">
        <f>INT(B2977)</f>
        <v>45680</v>
      </c>
      <c r="D2977" s="2">
        <f>MOD(B2977,1)</f>
        <v>0.35068287036847323</v>
      </c>
      <c r="E2977">
        <v>9</v>
      </c>
      <c r="F2977" t="s">
        <v>21</v>
      </c>
      <c r="G2977" t="str">
        <f xml:space="preserve"> PROPER(TRIM(CLEAN(SUBSTITUTE(F2977,CHAR(160)," "))))</f>
        <v>Midwest</v>
      </c>
      <c r="H2977" t="s">
        <v>7</v>
      </c>
      <c r="I2977" t="str">
        <f>PROPER(TRIM(CLEAN((SUBSTITUTE(H2977,"-"," ")))))</f>
        <v>In Store</v>
      </c>
      <c r="J2977">
        <v>3242</v>
      </c>
      <c r="K2977" t="s">
        <v>2</v>
      </c>
      <c r="L2977" t="str">
        <f xml:space="preserve"> PROPER(TRIM(CLEAN(SUBSTITUTE(K2977,CHAR(160)," "))))</f>
        <v>Home Office</v>
      </c>
      <c r="M2977" t="s">
        <v>1</v>
      </c>
      <c r="N2977" t="str">
        <f xml:space="preserve"> PROPER(TRIM(CLEAN(SUBSTITUTE(M2977,CHAR(160)," "))))</f>
        <v>Beauty</v>
      </c>
      <c r="O2977" t="s">
        <v>5</v>
      </c>
      <c r="P2977" t="str">
        <f>IF(LEN(TRIM(Table1[[#This Row],[subcategory]]&amp;""))=0,"Unknown", PROPER(TRIM(Table1[[#This Row],[subcategory]])))</f>
        <v>Haircare</v>
      </c>
      <c r="Q2977">
        <v>135.35</v>
      </c>
      <c r="R2977" s="1">
        <f>IF(LEN(TRIM(Q2977&amp;""))=0, "", VALUE(SUBSTITUTE(Q2977,"$","")))</f>
        <v>135.35</v>
      </c>
      <c r="S2977">
        <v>5</v>
      </c>
      <c r="T2977">
        <f>IF(LEN(TRIM(S2977&amp;""))=0, "", VALUE(S2977))</f>
        <v>5</v>
      </c>
      <c r="U2977">
        <v>676.75</v>
      </c>
      <c r="V2977" s="1">
        <f>IF(LEN(TRIM(U2977&amp;""))=0, "", VALUE(SUBSTITUTE(U2977,"$","")))</f>
        <v>676.75</v>
      </c>
      <c r="W2977" s="4" t="s">
        <v>3713</v>
      </c>
      <c r="X2977" s="4">
        <f>IF(LEN(TRIM(W2977&amp;""))=0, "", VALUE(SUBSTITUTE(W2977,"$","")))</f>
        <v>403.34299999999899</v>
      </c>
      <c r="Y2977" s="5" t="s">
        <v>3712</v>
      </c>
      <c r="Z2977" s="4" cm="1">
        <f t="array" ref="Z2977">IF(
    LEN(TRIM(Y2977&amp;""))=0,
        IF(AND(ISNUMBER(net_sales_clean), ISNUMBER(profit_clean)),
            net_sales_clean - profit_clean,
            ""
        ),
    VALUE(SUBSTITUTE(Y2977,"$",""))
)</f>
        <v>231.34505694602501</v>
      </c>
      <c r="AA2977" s="5" t="s">
        <v>3711</v>
      </c>
      <c r="AB2977" s="4" cm="1">
        <f t="array" ref="AB2977">IF(
    LEN(TRIM(AA2977&amp;""))=0,
        IF(AND(ISNUMBER(net_sales_clean), ISNUMBER(cost_clean)),
            net_sales_clean - cost_clean,
            ""
        ),
    VALUE(SUBSTITUTE(AA2977,"$",""))
)</f>
        <v>171.99794305397401</v>
      </c>
      <c r="AC2977">
        <v>9</v>
      </c>
      <c r="AD2977">
        <f>IF(LEN(TRIM(AC2977&amp;""))=0, "", VALUE(AC2977))</f>
        <v>9</v>
      </c>
      <c r="AE2977">
        <v>2</v>
      </c>
      <c r="AF2977">
        <f>IF(LEN(TRIM(AE2977&amp;""))=0, "", VALUE(AE2977))</f>
        <v>2</v>
      </c>
      <c r="AG2977">
        <v>1</v>
      </c>
      <c r="AH2977">
        <f>IF(
    OR(U2977&lt;0, W2977&lt;0, Y2977&lt;0, AA2977&lt;0),
        1,
        IF(LEN(TRIM(AG2977&amp;""))=0, "", AG2977)
)</f>
        <v>1</v>
      </c>
      <c r="AI2977" t="str">
        <f>IF(
    COUNT(Q2977,V2977,X2977,Z2977,AB2977)=0,
        "Not Usable",
    IF(
        COUNT(Q2977,V2977,X2977,Z2977,AB2977)&lt;5,
            "Incomplete",
            IF(
                MIN(Q2977,V2977,X2977,Z2977,AB2977)=0,
                    "Incomplete",
                    "Complete"
            )
    )
)</f>
        <v>Complete</v>
      </c>
    </row>
    <row r="2978" spans="1:35" x14ac:dyDescent="0.3">
      <c r="A2978">
        <v>25163</v>
      </c>
      <c r="B2978" s="6">
        <v>45925.749884259261</v>
      </c>
      <c r="C2978" s="3">
        <f>INT(B2978)</f>
        <v>45925</v>
      </c>
      <c r="D2978" s="2">
        <f>MOD(B2978,1)</f>
        <v>0.74988425926130731</v>
      </c>
      <c r="E2978">
        <v>55</v>
      </c>
      <c r="F2978" t="s">
        <v>8</v>
      </c>
      <c r="G2978" t="str">
        <f xml:space="preserve"> PROPER(TRIM(CLEAN(SUBSTITUTE(F2978,CHAR(160)," "))))</f>
        <v>West</v>
      </c>
      <c r="H2978" t="s">
        <v>30</v>
      </c>
      <c r="I2978" t="str">
        <f>PROPER(TRIM(CLEAN((SUBSTITUTE(H2978,"-"," ")))))</f>
        <v>Mobile App</v>
      </c>
      <c r="J2978">
        <v>2401</v>
      </c>
      <c r="K2978" t="s">
        <v>2</v>
      </c>
      <c r="L2978" t="str">
        <f xml:space="preserve"> PROPER(TRIM(CLEAN(SUBSTITUTE(K2978,CHAR(160)," "))))</f>
        <v>Home Office</v>
      </c>
      <c r="M2978" t="s">
        <v>9</v>
      </c>
      <c r="N2978" t="str">
        <f xml:space="preserve"> PROPER(TRIM(CLEAN(SUBSTITUTE(M2978,CHAR(160)," "))))</f>
        <v>Home</v>
      </c>
      <c r="O2978" t="s">
        <v>12</v>
      </c>
      <c r="P2978" t="str">
        <f>IF(LEN(TRIM(Table1[[#This Row],[subcategory]]&amp;""))=0,"Unknown", PROPER(TRIM(Table1[[#This Row],[subcategory]])))</f>
        <v>Decor</v>
      </c>
      <c r="Q2978">
        <v>134.47999999999999</v>
      </c>
      <c r="R2978" s="1">
        <f>IF(LEN(TRIM(Q2978&amp;""))=0, "", VALUE(SUBSTITUTE(Q2978,"$","")))</f>
        <v>134.47999999999999</v>
      </c>
      <c r="S2978">
        <v>3</v>
      </c>
      <c r="T2978">
        <f>IF(LEN(TRIM(S2978&amp;""))=0, "", VALUE(S2978))</f>
        <v>3</v>
      </c>
      <c r="U2978" s="5" t="s">
        <v>264</v>
      </c>
      <c r="V2978" s="4">
        <f>IF(LEN(TRIM(U2978&amp;""))=0, "", VALUE(SUBSTITUTE(U2978,"$","")))</f>
        <v>403.43999999999897</v>
      </c>
      <c r="W2978" s="4" t="s">
        <v>3710</v>
      </c>
      <c r="X2978" s="4">
        <f>IF(LEN(TRIM(W2978&amp;""))=0, "", VALUE(SUBSTITUTE(W2978,"$","")))</f>
        <v>263.44631999999899</v>
      </c>
      <c r="Y2978" s="5" t="s">
        <v>3709</v>
      </c>
      <c r="Z2978" s="4" cm="1">
        <f t="array" ref="Z2978">IF(
    LEN(TRIM(Y2978&amp;""))=0,
        IF(AND(ISNUMBER(net_sales_clean), ISNUMBER(profit_clean)),
            net_sales_clean - profit_clean,
            ""
        ),
    VALUE(SUBSTITUTE(Y2978,"$",""))
)</f>
        <v>150.209349167037</v>
      </c>
      <c r="AA2978" s="5" t="s">
        <v>3708</v>
      </c>
      <c r="AB2978" s="4" cm="1">
        <f t="array" ref="AB2978">IF(
    LEN(TRIM(AA2978&amp;""))=0,
        IF(AND(ISNUMBER(net_sales_clean), ISNUMBER(cost_clean)),
            net_sales_clean - cost_clean,
            ""
        ),
    VALUE(SUBSTITUTE(AA2978,"$",""))
)</f>
        <v>113.236970832962</v>
      </c>
      <c r="AC2978">
        <v>8</v>
      </c>
      <c r="AD2978">
        <f>IF(LEN(TRIM(AC2978&amp;""))=0, "", VALUE(AC2978))</f>
        <v>8</v>
      </c>
      <c r="AE2978">
        <v>3</v>
      </c>
      <c r="AF2978">
        <f>IF(LEN(TRIM(AE2978&amp;""))=0, "", VALUE(AE2978))</f>
        <v>3</v>
      </c>
      <c r="AG2978">
        <v>0</v>
      </c>
      <c r="AH2978">
        <f>IF(
    OR(U2978&lt;0, W2978&lt;0, Y2978&lt;0, AA2978&lt;0),
        1,
        IF(LEN(TRIM(AG2978&amp;""))=0, "", AG2978)
)</f>
        <v>0</v>
      </c>
      <c r="AI2978" t="str">
        <f>IF(
    COUNT(Q2978,V2978,X2978,Z2978,AB2978)=0,
        "Not Usable",
    IF(
        COUNT(Q2978,V2978,X2978,Z2978,AB2978)&lt;5,
            "Incomplete",
            IF(
                MIN(Q2978,V2978,X2978,Z2978,AB2978)=0,
                    "Incomplete",
                    "Complete"
            )
    )
)</f>
        <v>Complete</v>
      </c>
    </row>
    <row r="2979" spans="1:35" x14ac:dyDescent="0.3">
      <c r="A2979">
        <v>10841</v>
      </c>
      <c r="B2979" s="6">
        <v>45516.251481481479</v>
      </c>
      <c r="C2979" s="3">
        <f>INT(B2979)</f>
        <v>45516</v>
      </c>
      <c r="D2979" s="2">
        <f>MOD(B2979,1)</f>
        <v>0.25148148147854954</v>
      </c>
      <c r="E2979">
        <v>45</v>
      </c>
      <c r="F2979" t="s">
        <v>8</v>
      </c>
      <c r="G2979" t="str">
        <f xml:space="preserve"> PROPER(TRIM(CLEAN(SUBSTITUTE(F2979,CHAR(160)," "))))</f>
        <v>West</v>
      </c>
      <c r="H2979" t="s">
        <v>27</v>
      </c>
      <c r="I2979" t="str">
        <f>PROPER(TRIM(CLEAN((SUBSTITUTE(H2979,"-"," ")))))</f>
        <v>In Store</v>
      </c>
      <c r="J2979">
        <v>27525</v>
      </c>
      <c r="K2979" t="s">
        <v>10</v>
      </c>
      <c r="L2979" t="str">
        <f xml:space="preserve"> PROPER(TRIM(CLEAN(SUBSTITUTE(K2979,CHAR(160)," "))))</f>
        <v>Consumer</v>
      </c>
      <c r="M2979" t="s">
        <v>9</v>
      </c>
      <c r="N2979" t="str">
        <f xml:space="preserve"> PROPER(TRIM(CLEAN(SUBSTITUTE(M2979,CHAR(160)," "))))</f>
        <v>Home</v>
      </c>
      <c r="O2979" t="s">
        <v>36</v>
      </c>
      <c r="P2979" t="str">
        <f>IF(LEN(TRIM(Table1[[#This Row],[subcategory]]&amp;""))=0,"Unknown", PROPER(TRIM(Table1[[#This Row],[subcategory]])))</f>
        <v>Bedding</v>
      </c>
      <c r="Q2979">
        <v>87.88</v>
      </c>
      <c r="R2979" s="1">
        <f>IF(LEN(TRIM(Q2979&amp;""))=0, "", VALUE(SUBSTITUTE(Q2979,"$","")))</f>
        <v>87.88</v>
      </c>
      <c r="S2979">
        <v>4</v>
      </c>
      <c r="T2979">
        <f>IF(LEN(TRIM(S2979&amp;""))=0, "", VALUE(S2979))</f>
        <v>4</v>
      </c>
      <c r="U2979">
        <v>351.52</v>
      </c>
      <c r="V2979" s="1">
        <f>IF(LEN(TRIM(U2979&amp;""))=0, "", VALUE(SUBSTITUTE(U2979,"$","")))</f>
        <v>351.52</v>
      </c>
      <c r="W2979" s="4" t="s">
        <v>3707</v>
      </c>
      <c r="X2979" s="4">
        <f>IF(LEN(TRIM(W2979&amp;""))=0, "", VALUE(SUBSTITUTE(W2979,"$","")))</f>
        <v>290.70703999999898</v>
      </c>
      <c r="Y2979" s="5" t="s">
        <v>3706</v>
      </c>
      <c r="Z2979" s="4" cm="1">
        <f t="array" ref="Z2979">IF(
    LEN(TRIM(Y2979&amp;""))=0,
        IF(AND(ISNUMBER(net_sales_clean), ISNUMBER(profit_clean)),
            net_sales_clean - profit_clean,
            ""
        ),
    VALUE(SUBSTITUTE(Y2979,"$",""))
)</f>
        <v>166.24457016601701</v>
      </c>
      <c r="AA2979" s="5" t="s">
        <v>3705</v>
      </c>
      <c r="AB2979" s="4" cm="1">
        <f t="array" ref="AB2979">IF(
    LEN(TRIM(AA2979&amp;""))=0,
        IF(AND(ISNUMBER(net_sales_clean), ISNUMBER(cost_clean)),
            net_sales_clean - cost_clean,
            ""
        ),
    VALUE(SUBSTITUTE(AA2979,"$",""))
)</f>
        <v>124.462469833982</v>
      </c>
      <c r="AC2979">
        <v>4</v>
      </c>
      <c r="AD2979">
        <f>IF(LEN(TRIM(AC2979&amp;""))=0, "", VALUE(AC2979))</f>
        <v>4</v>
      </c>
      <c r="AE2979">
        <v>2</v>
      </c>
      <c r="AF2979">
        <f>IF(LEN(TRIM(AE2979&amp;""))=0, "", VALUE(AE2979))</f>
        <v>2</v>
      </c>
      <c r="AG2979">
        <v>0</v>
      </c>
      <c r="AH2979">
        <f>IF(
    OR(U2979&lt;0, W2979&lt;0, Y2979&lt;0, AA2979&lt;0),
        1,
        IF(LEN(TRIM(AG2979&amp;""))=0, "", AG2979)
)</f>
        <v>0</v>
      </c>
      <c r="AI2979" t="str">
        <f>IF(
    COUNT(Q2979,V2979,X2979,Z2979,AB2979)=0,
        "Not Usable",
    IF(
        COUNT(Q2979,V2979,X2979,Z2979,AB2979)&lt;5,
            "Incomplete",
            IF(
                MIN(Q2979,V2979,X2979,Z2979,AB2979)=0,
                    "Incomplete",
                    "Complete"
            )
    )
)</f>
        <v>Complete</v>
      </c>
    </row>
    <row r="2980" spans="1:35" x14ac:dyDescent="0.3">
      <c r="A2980">
        <v>3936</v>
      </c>
      <c r="B2980" s="6">
        <v>45258.717303240737</v>
      </c>
      <c r="C2980" s="3">
        <f>INT(B2980)</f>
        <v>45258</v>
      </c>
      <c r="D2980" s="2">
        <f>MOD(B2980,1)</f>
        <v>0.7173032407372375</v>
      </c>
      <c r="E2980">
        <v>12</v>
      </c>
      <c r="F2980" t="s">
        <v>15</v>
      </c>
      <c r="G2980" t="str">
        <f xml:space="preserve"> PROPER(TRIM(CLEAN(SUBSTITUTE(F2980,CHAR(160)," "))))</f>
        <v>West</v>
      </c>
      <c r="H2980" t="s">
        <v>11</v>
      </c>
      <c r="I2980" t="str">
        <f>PROPER(TRIM(CLEAN((SUBSTITUTE(H2980,"-"," ")))))</f>
        <v>Online</v>
      </c>
      <c r="J2980">
        <v>3641</v>
      </c>
      <c r="K2980" t="s">
        <v>14</v>
      </c>
      <c r="L2980" t="str">
        <f xml:space="preserve"> PROPER(TRIM(CLEAN(SUBSTITUTE(K2980,CHAR(160)," "))))</f>
        <v>Consumer</v>
      </c>
      <c r="M2980" t="s">
        <v>23</v>
      </c>
      <c r="N2980" t="str">
        <f xml:space="preserve"> PROPER(TRIM(CLEAN(SUBSTITUTE(M2980,CHAR(160)," "))))</f>
        <v>Electronics</v>
      </c>
      <c r="O2980" t="s">
        <v>34</v>
      </c>
      <c r="P2980" t="str">
        <f>IF(LEN(TRIM(Table1[[#This Row],[subcategory]]&amp;""))=0,"Unknown", PROPER(TRIM(Table1[[#This Row],[subcategory]])))</f>
        <v>Phones</v>
      </c>
      <c r="R2980" s="1" t="str">
        <f>IF(LEN(TRIM(Q2980&amp;""))=0, "", VALUE(SUBSTITUTE(Q2980,"$","")))</f>
        <v/>
      </c>
      <c r="S2980">
        <v>3</v>
      </c>
      <c r="T2980">
        <f>IF(LEN(TRIM(S2980&amp;""))=0, "", VALUE(S2980))</f>
        <v>3</v>
      </c>
      <c r="V2980" s="1" t="str">
        <f>IF(LEN(TRIM(U2980&amp;""))=0, "", VALUE(SUBSTITUTE(U2980,"$","")))</f>
        <v/>
      </c>
      <c r="X2980" s="1" t="str">
        <f>IF(LEN(TRIM(W2980&amp;""))=0, "", VALUE(SUBSTITUTE(W2980,"$","")))</f>
        <v/>
      </c>
      <c r="Z2980" s="1" t="str" cm="1">
        <f t="array" ref="Z2980">IF(
    LEN(TRIM(Y2980&amp;""))=0,
        IF(AND(ISNUMBER(net_sales_clean), ISNUMBER(profit_clean)),
            net_sales_clean - profit_clean,
            ""
        ),
    VALUE(SUBSTITUTE(Y2980,"$",""))
)</f>
        <v/>
      </c>
      <c r="AB2980" s="1" t="str" cm="1">
        <f t="array" ref="AB2980">IF(
    LEN(TRIM(AA2980&amp;""))=0,
        IF(AND(ISNUMBER(net_sales_clean), ISNUMBER(cost_clean)),
            net_sales_clean - cost_clean,
            ""
        ),
    VALUE(SUBSTITUTE(AA2980,"$",""))
)</f>
        <v/>
      </c>
      <c r="AC2980">
        <v>6</v>
      </c>
      <c r="AD2980">
        <f>IF(LEN(TRIM(AC2980&amp;""))=0, "", VALUE(AC2980))</f>
        <v>6</v>
      </c>
      <c r="AE2980">
        <v>5</v>
      </c>
      <c r="AF2980">
        <f>IF(LEN(TRIM(AE2980&amp;""))=0, "", VALUE(AE2980))</f>
        <v>5</v>
      </c>
      <c r="AG2980">
        <v>0</v>
      </c>
      <c r="AH2980">
        <f>IF(
    OR(U2980&lt;0, W2980&lt;0, Y2980&lt;0, AA2980&lt;0),
        1,
        IF(LEN(TRIM(AG2980&amp;""))=0, "", AG2980)
)</f>
        <v>0</v>
      </c>
      <c r="AI2980" t="str">
        <f>IF(
    COUNT(Q2980,V2980,X2980,Z2980,AB2980)=0,
        "Not Usable",
    IF(
        COUNT(Q2980,V2980,X2980,Z2980,AB2980)&lt;5,
            "Incomplete",
            IF(
                MIN(Q2980,V2980,X2980,Z2980,AB2980)=0,
                    "Incomplete",
                    "Complete"
            )
    )
)</f>
        <v>Not Usable</v>
      </c>
    </row>
    <row r="2981" spans="1:35" x14ac:dyDescent="0.3">
      <c r="A2981">
        <v>24082</v>
      </c>
      <c r="B2981" s="6">
        <v>45799.533761574072</v>
      </c>
      <c r="C2981" s="3">
        <f>INT(B2981)</f>
        <v>45799</v>
      </c>
      <c r="D2981" s="2">
        <f>MOD(B2981,1)</f>
        <v>0.533761574071832</v>
      </c>
      <c r="E2981">
        <v>59</v>
      </c>
      <c r="F2981" t="s">
        <v>33</v>
      </c>
      <c r="G2981" t="str">
        <f xml:space="preserve"> PROPER(TRIM(CLEAN(SUBSTITUTE(F2981,CHAR(160)," "))))</f>
        <v>South</v>
      </c>
      <c r="H2981" t="s">
        <v>30</v>
      </c>
      <c r="I2981" t="str">
        <f>PROPER(TRIM(CLEAN((SUBSTITUTE(H2981,"-"," ")))))</f>
        <v>Mobile App</v>
      </c>
      <c r="J2981">
        <v>6290</v>
      </c>
      <c r="K2981" t="s">
        <v>6</v>
      </c>
      <c r="L2981" t="str">
        <f xml:space="preserve"> PROPER(TRIM(CLEAN(SUBSTITUTE(K2981,CHAR(160)," "))))</f>
        <v>Corporate</v>
      </c>
      <c r="M2981" t="s">
        <v>1</v>
      </c>
      <c r="N2981" t="str">
        <f xml:space="preserve"> PROPER(TRIM(CLEAN(SUBSTITUTE(M2981,CHAR(160)," "))))</f>
        <v>Beauty</v>
      </c>
      <c r="O2981" t="s">
        <v>0</v>
      </c>
      <c r="P2981" t="str">
        <f>IF(LEN(TRIM(Table1[[#This Row],[subcategory]]&amp;""))=0,"Unknown", PROPER(TRIM(Table1[[#This Row],[subcategory]])))</f>
        <v>Makeup</v>
      </c>
      <c r="Q2981">
        <v>78.790000000000006</v>
      </c>
      <c r="R2981" s="1">
        <f>IF(LEN(TRIM(Q2981&amp;""))=0, "", VALUE(SUBSTITUTE(Q2981,"$","")))</f>
        <v>78.790000000000006</v>
      </c>
      <c r="S2981">
        <v>3</v>
      </c>
      <c r="T2981">
        <f>IF(LEN(TRIM(S2981&amp;""))=0, "", VALUE(S2981))</f>
        <v>3</v>
      </c>
      <c r="U2981">
        <v>236.37</v>
      </c>
      <c r="V2981" s="1">
        <f>IF(LEN(TRIM(U2981&amp;""))=0, "", VALUE(SUBSTITUTE(U2981,"$","")))</f>
        <v>236.37</v>
      </c>
      <c r="W2981" s="1">
        <v>198.55080000000001</v>
      </c>
      <c r="X2981" s="1">
        <f>IF(LEN(TRIM(W2981&amp;""))=0, "", VALUE(SUBSTITUTE(W2981,"$","")))</f>
        <v>198.55080000000001</v>
      </c>
      <c r="Y2981" s="5" t="s">
        <v>3704</v>
      </c>
      <c r="Z2981" s="4" cm="1">
        <f t="array" ref="Z2981">IF(
    LEN(TRIM(Y2981&amp;""))=0,
        IF(AND(ISNUMBER(net_sales_clean), ISNUMBER(profit_clean)),
            net_sales_clean - profit_clean,
            ""
        ),
    VALUE(SUBSTITUTE(Y2981,"$",""))
)</f>
        <v>117.377557475931</v>
      </c>
      <c r="AA2981" s="5" t="s">
        <v>3703</v>
      </c>
      <c r="AB2981" s="4" cm="1">
        <f t="array" ref="AB2981">IF(
    LEN(TRIM(AA2981&amp;""))=0,
        IF(AND(ISNUMBER(net_sales_clean), ISNUMBER(cost_clean)),
            net_sales_clean - cost_clean,
            ""
        ),
    VALUE(SUBSTITUTE(AA2981,"$",""))
)</f>
        <v>81.173242524068399</v>
      </c>
      <c r="AC2981">
        <v>4</v>
      </c>
      <c r="AD2981">
        <f>IF(LEN(TRIM(AC2981&amp;""))=0, "", VALUE(AC2981))</f>
        <v>4</v>
      </c>
      <c r="AE2981">
        <v>1</v>
      </c>
      <c r="AF2981">
        <f>IF(LEN(TRIM(AE2981&amp;""))=0, "", VALUE(AE2981))</f>
        <v>1</v>
      </c>
      <c r="AG2981">
        <v>0</v>
      </c>
      <c r="AH2981">
        <f>IF(
    OR(U2981&lt;0, W2981&lt;0, Y2981&lt;0, AA2981&lt;0),
        1,
        IF(LEN(TRIM(AG2981&amp;""))=0, "", AG2981)
)</f>
        <v>0</v>
      </c>
      <c r="AI2981" t="str">
        <f>IF(
    COUNT(Q2981,V2981,X2981,Z2981,AB2981)=0,
        "Not Usable",
    IF(
        COUNT(Q2981,V2981,X2981,Z2981,AB2981)&lt;5,
            "Incomplete",
            IF(
                MIN(Q2981,V2981,X2981,Z2981,AB2981)=0,
                    "Incomplete",
                    "Complete"
            )
    )
)</f>
        <v>Complete</v>
      </c>
    </row>
    <row r="2982" spans="1:35" x14ac:dyDescent="0.3">
      <c r="A2982">
        <v>39716</v>
      </c>
      <c r="B2982" s="6">
        <v>45269.795648148145</v>
      </c>
      <c r="C2982" s="3">
        <f>INT(B2982)</f>
        <v>45269</v>
      </c>
      <c r="D2982" s="2">
        <f>MOD(B2982,1)</f>
        <v>0.79564814814511919</v>
      </c>
      <c r="E2982">
        <v>33</v>
      </c>
      <c r="F2982" t="s">
        <v>15</v>
      </c>
      <c r="G2982" t="str">
        <f xml:space="preserve"> PROPER(TRIM(CLEAN(SUBSTITUTE(F2982,CHAR(160)," "))))</f>
        <v>West</v>
      </c>
      <c r="H2982" t="s">
        <v>7</v>
      </c>
      <c r="I2982" t="str">
        <f>PROPER(TRIM(CLEAN((SUBSTITUTE(H2982,"-"," ")))))</f>
        <v>In Store</v>
      </c>
      <c r="J2982">
        <v>25511</v>
      </c>
      <c r="K2982" t="s">
        <v>6</v>
      </c>
      <c r="L2982" t="str">
        <f xml:space="preserve"> PROPER(TRIM(CLEAN(SUBSTITUTE(K2982,CHAR(160)," "))))</f>
        <v>Corporate</v>
      </c>
      <c r="M2982" t="s">
        <v>9</v>
      </c>
      <c r="N2982" t="str">
        <f xml:space="preserve"> PROPER(TRIM(CLEAN(SUBSTITUTE(M2982,CHAR(160)," "))))</f>
        <v>Home</v>
      </c>
      <c r="O2982" t="s">
        <v>36</v>
      </c>
      <c r="P2982" t="str">
        <f>IF(LEN(TRIM(Table1[[#This Row],[subcategory]]&amp;""))=0,"Unknown", PROPER(TRIM(Table1[[#This Row],[subcategory]])))</f>
        <v>Bedding</v>
      </c>
      <c r="Q2982">
        <v>19.29</v>
      </c>
      <c r="R2982" s="1">
        <f>IF(LEN(TRIM(Q2982&amp;""))=0, "", VALUE(SUBSTITUTE(Q2982,"$","")))</f>
        <v>19.29</v>
      </c>
      <c r="S2982">
        <v>6</v>
      </c>
      <c r="T2982">
        <f>IF(LEN(TRIM(S2982&amp;""))=0, "", VALUE(S2982))</f>
        <v>6</v>
      </c>
      <c r="U2982">
        <v>115.74</v>
      </c>
      <c r="V2982" s="1">
        <f>IF(LEN(TRIM(U2982&amp;""))=0, "", VALUE(SUBSTITUTE(U2982,"$","")))</f>
        <v>115.74</v>
      </c>
      <c r="W2982" s="1">
        <v>89.698499999999996</v>
      </c>
      <c r="X2982" s="1">
        <f>IF(LEN(TRIM(W2982&amp;""))=0, "", VALUE(SUBSTITUTE(W2982,"$","")))</f>
        <v>89.698499999999996</v>
      </c>
      <c r="Y2982" s="5" t="s">
        <v>3702</v>
      </c>
      <c r="Z2982" s="4" cm="1">
        <f t="array" ref="Z2982">IF(
    LEN(TRIM(Y2982&amp;""))=0,
        IF(AND(ISNUMBER(net_sales_clean), ISNUMBER(profit_clean)),
            net_sales_clean - profit_clean,
            ""
        ),
    VALUE(SUBSTITUTE(Y2982,"$",""))
)</f>
        <v>60.666254927855803</v>
      </c>
      <c r="AA2982">
        <v>29.0322450721441</v>
      </c>
      <c r="AB2982" s="1" cm="1">
        <f t="array" ref="AB2982">IF(
    LEN(TRIM(AA2982&amp;""))=0,
        IF(AND(ISNUMBER(net_sales_clean), ISNUMBER(cost_clean)),
            net_sales_clean - cost_clean,
            ""
        ),
    VALUE(SUBSTITUTE(AA2982,"$",""))
)</f>
        <v>29.0322450721441</v>
      </c>
      <c r="AC2982">
        <v>8</v>
      </c>
      <c r="AD2982">
        <f>IF(LEN(TRIM(AC2982&amp;""))=0, "", VALUE(AC2982))</f>
        <v>8</v>
      </c>
      <c r="AE2982">
        <v>1</v>
      </c>
      <c r="AF2982">
        <f>IF(LEN(TRIM(AE2982&amp;""))=0, "", VALUE(AE2982))</f>
        <v>1</v>
      </c>
      <c r="AG2982">
        <v>0</v>
      </c>
      <c r="AH2982">
        <f>IF(
    OR(U2982&lt;0, W2982&lt;0, Y2982&lt;0, AA2982&lt;0),
        1,
        IF(LEN(TRIM(AG2982&amp;""))=0, "", AG2982)
)</f>
        <v>0</v>
      </c>
      <c r="AI2982" t="str">
        <f>IF(
    COUNT(Q2982,V2982,X2982,Z2982,AB2982)=0,
        "Not Usable",
    IF(
        COUNT(Q2982,V2982,X2982,Z2982,AB2982)&lt;5,
            "Incomplete",
            IF(
                MIN(Q2982,V2982,X2982,Z2982,AB2982)=0,
                    "Incomplete",
                    "Complete"
            )
    )
)</f>
        <v>Complete</v>
      </c>
    </row>
    <row r="2983" spans="1:35" x14ac:dyDescent="0.3">
      <c r="A2983">
        <v>41373</v>
      </c>
      <c r="B2983" s="6">
        <v>46012.832951388889</v>
      </c>
      <c r="C2983" s="3">
        <f>INT(B2983)</f>
        <v>46012</v>
      </c>
      <c r="D2983" s="2">
        <f>MOD(B2983,1)</f>
        <v>0.83295138888934162</v>
      </c>
      <c r="E2983">
        <v>74</v>
      </c>
      <c r="F2983" t="s">
        <v>33</v>
      </c>
      <c r="G2983" t="str">
        <f xml:space="preserve"> PROPER(TRIM(CLEAN(SUBSTITUTE(F2983,CHAR(160)," "))))</f>
        <v>South</v>
      </c>
      <c r="H2983" t="s">
        <v>11</v>
      </c>
      <c r="I2983" t="str">
        <f>PROPER(TRIM(CLEAN((SUBSTITUTE(H2983,"-"," ")))))</f>
        <v>Online</v>
      </c>
      <c r="J2983">
        <v>24554</v>
      </c>
      <c r="K2983" t="s">
        <v>6</v>
      </c>
      <c r="L2983" t="str">
        <f xml:space="preserve"> PROPER(TRIM(CLEAN(SUBSTITUTE(K2983,CHAR(160)," "))))</f>
        <v>Corporate</v>
      </c>
      <c r="M2983" t="s">
        <v>1</v>
      </c>
      <c r="N2983" t="str">
        <f xml:space="preserve"> PROPER(TRIM(CLEAN(SUBSTITUTE(M2983,CHAR(160)," "))))</f>
        <v>Beauty</v>
      </c>
      <c r="O2983" t="s">
        <v>31</v>
      </c>
      <c r="P2983" t="str">
        <f>IF(LEN(TRIM(Table1[[#This Row],[subcategory]]&amp;""))=0,"Unknown", PROPER(TRIM(Table1[[#This Row],[subcategory]])))</f>
        <v>Skincare</v>
      </c>
      <c r="Q2983">
        <v>131.13999999999999</v>
      </c>
      <c r="R2983" s="1">
        <f>IF(LEN(TRIM(Q2983&amp;""))=0, "", VALUE(SUBSTITUTE(Q2983,"$","")))</f>
        <v>131.13999999999999</v>
      </c>
      <c r="S2983">
        <v>6</v>
      </c>
      <c r="T2983">
        <f>IF(LEN(TRIM(S2983&amp;""))=0, "", VALUE(S2983))</f>
        <v>6</v>
      </c>
      <c r="U2983" s="5" t="s">
        <v>3701</v>
      </c>
      <c r="V2983" s="4">
        <f>IF(LEN(TRIM(U2983&amp;""))=0, "", VALUE(SUBSTITUTE(U2983,"$","")))</f>
        <v>786.83999999999901</v>
      </c>
      <c r="W2983" s="1">
        <v>570.45899999999995</v>
      </c>
      <c r="X2983" s="1">
        <f>IF(LEN(TRIM(W2983&amp;""))=0, "", VALUE(SUBSTITUTE(W2983,"$","")))</f>
        <v>570.45899999999995</v>
      </c>
      <c r="Y2983" s="5" t="s">
        <v>3700</v>
      </c>
      <c r="Z2983" s="4" cm="1">
        <f t="array" ref="Z2983">IF(
    LEN(TRIM(Y2983&amp;""))=0,
        IF(AND(ISNUMBER(net_sales_clean), ISNUMBER(profit_clean)),
            net_sales_clean - profit_clean,
            ""
        ),
    VALUE(SUBSTITUTE(Y2983,"$",""))
)</f>
        <v>335.27047838323</v>
      </c>
      <c r="AA2983" s="5" t="s">
        <v>3699</v>
      </c>
      <c r="AB2983" s="4" cm="1">
        <f t="array" ref="AB2983">IF(
    LEN(TRIM(AA2983&amp;""))=0,
        IF(AND(ISNUMBER(net_sales_clean), ISNUMBER(cost_clean)),
            net_sales_clean - cost_clean,
            ""
        ),
    VALUE(SUBSTITUTE(AA2983,"$",""))
)</f>
        <v>235.18852161676901</v>
      </c>
      <c r="AC2983">
        <v>8</v>
      </c>
      <c r="AD2983">
        <f>IF(LEN(TRIM(AC2983&amp;""))=0, "", VALUE(AC2983))</f>
        <v>8</v>
      </c>
      <c r="AE2983">
        <v>1</v>
      </c>
      <c r="AF2983">
        <f>IF(LEN(TRIM(AE2983&amp;""))=0, "", VALUE(AE2983))</f>
        <v>1</v>
      </c>
      <c r="AG2983">
        <v>0</v>
      </c>
      <c r="AH2983">
        <f>IF(
    OR(U2983&lt;0, W2983&lt;0, Y2983&lt;0, AA2983&lt;0),
        1,
        IF(LEN(TRIM(AG2983&amp;""))=0, "", AG2983)
)</f>
        <v>0</v>
      </c>
      <c r="AI2983" t="str">
        <f>IF(
    COUNT(Q2983,V2983,X2983,Z2983,AB2983)=0,
        "Not Usable",
    IF(
        COUNT(Q2983,V2983,X2983,Z2983,AB2983)&lt;5,
            "Incomplete",
            IF(
                MIN(Q2983,V2983,X2983,Z2983,AB2983)=0,
                    "Incomplete",
                    "Complete"
            )
    )
)</f>
        <v>Complete</v>
      </c>
    </row>
    <row r="2984" spans="1:35" x14ac:dyDescent="0.3">
      <c r="A2984">
        <v>12194</v>
      </c>
      <c r="B2984" s="6">
        <v>45402.795937499999</v>
      </c>
      <c r="C2984" s="3">
        <f>INT(B2984)</f>
        <v>45402</v>
      </c>
      <c r="D2984" s="2">
        <f>MOD(B2984,1)</f>
        <v>0.79593749999912689</v>
      </c>
      <c r="E2984">
        <v>14</v>
      </c>
      <c r="F2984" t="s">
        <v>4</v>
      </c>
      <c r="G2984" t="str">
        <f xml:space="preserve"> PROPER(TRIM(CLEAN(SUBSTITUTE(F2984,CHAR(160)," "))))</f>
        <v>South</v>
      </c>
      <c r="H2984" t="s">
        <v>17</v>
      </c>
      <c r="I2984" t="str">
        <f>PROPER(TRIM(CLEAN((SUBSTITUTE(H2984,"-"," ")))))</f>
        <v>Online</v>
      </c>
      <c r="J2984">
        <v>5246</v>
      </c>
      <c r="K2984" t="s">
        <v>14</v>
      </c>
      <c r="L2984" t="str">
        <f xml:space="preserve"> PROPER(TRIM(CLEAN(SUBSTITUTE(K2984,CHAR(160)," "))))</f>
        <v>Consumer</v>
      </c>
      <c r="M2984" t="s">
        <v>9</v>
      </c>
      <c r="N2984" t="str">
        <f xml:space="preserve"> PROPER(TRIM(CLEAN(SUBSTITUTE(M2984,CHAR(160)," "))))</f>
        <v>Home</v>
      </c>
      <c r="O2984" t="s">
        <v>32</v>
      </c>
      <c r="P2984" t="str">
        <f>IF(LEN(TRIM(Table1[[#This Row],[subcategory]]&amp;""))=0,"Unknown", PROPER(TRIM(Table1[[#This Row],[subcategory]])))</f>
        <v>Furniture</v>
      </c>
      <c r="Q2984">
        <v>117.35</v>
      </c>
      <c r="R2984" s="1">
        <f>IF(LEN(TRIM(Q2984&amp;""))=0, "", VALUE(SUBSTITUTE(Q2984,"$","")))</f>
        <v>117.35</v>
      </c>
      <c r="S2984">
        <v>0</v>
      </c>
      <c r="T2984">
        <f>IF(LEN(TRIM(S2984&amp;""))=0, "", VALUE(S2984))</f>
        <v>0</v>
      </c>
      <c r="U2984">
        <v>0</v>
      </c>
      <c r="V2984" s="1">
        <f>IF(LEN(TRIM(U2984&amp;""))=0, "", VALUE(SUBSTITUTE(U2984,"$","")))</f>
        <v>0</v>
      </c>
      <c r="W2984" s="1">
        <v>0</v>
      </c>
      <c r="X2984" s="1">
        <f>IF(LEN(TRIM(W2984&amp;""))=0, "", VALUE(SUBSTITUTE(W2984,"$","")))</f>
        <v>0</v>
      </c>
      <c r="Y2984">
        <v>0</v>
      </c>
      <c r="Z2984" s="1" cm="1">
        <f t="array" ref="Z2984">IF(
    LEN(TRIM(Y2984&amp;""))=0,
        IF(AND(ISNUMBER(net_sales_clean), ISNUMBER(profit_clean)),
            net_sales_clean - profit_clean,
            ""
        ),
    VALUE(SUBSTITUTE(Y2984,"$",""))
)</f>
        <v>0</v>
      </c>
      <c r="AA2984">
        <v>0</v>
      </c>
      <c r="AB2984" s="1" cm="1">
        <f t="array" ref="AB2984">IF(
    LEN(TRIM(AA2984&amp;""))=0,
        IF(AND(ISNUMBER(net_sales_clean), ISNUMBER(cost_clean)),
            net_sales_clean - cost_clean,
            ""
        ),
    VALUE(SUBSTITUTE(AA2984,"$",""))
)</f>
        <v>0</v>
      </c>
      <c r="AC2984">
        <v>6</v>
      </c>
      <c r="AD2984">
        <f>IF(LEN(TRIM(AC2984&amp;""))=0, "", VALUE(AC2984))</f>
        <v>6</v>
      </c>
      <c r="AE2984">
        <v>2</v>
      </c>
      <c r="AF2984">
        <f>IF(LEN(TRIM(AE2984&amp;""))=0, "", VALUE(AE2984))</f>
        <v>2</v>
      </c>
      <c r="AG2984">
        <v>0</v>
      </c>
      <c r="AH2984">
        <f>IF(
    OR(U2984&lt;0, W2984&lt;0, Y2984&lt;0, AA2984&lt;0),
        1,
        IF(LEN(TRIM(AG2984&amp;""))=0, "", AG2984)
)</f>
        <v>0</v>
      </c>
      <c r="AI2984" t="str">
        <f>IF(
    COUNT(Q2984,V2984,X2984,Z2984,AB2984)=0,
        "Not Usable",
    IF(
        COUNT(Q2984,V2984,X2984,Z2984,AB2984)&lt;5,
            "Incomplete",
            IF(
                MIN(Q2984,V2984,X2984,Z2984,AB2984)=0,
                    "Incomplete",
                    "Complete"
            )
    )
)</f>
        <v>Incomplete</v>
      </c>
    </row>
    <row r="2985" spans="1:35" x14ac:dyDescent="0.3">
      <c r="A2985">
        <v>38324</v>
      </c>
      <c r="B2985" s="6">
        <v>45511.445590277777</v>
      </c>
      <c r="C2985" s="3">
        <f>INT(B2985)</f>
        <v>45511</v>
      </c>
      <c r="D2985" s="2">
        <f>MOD(B2985,1)</f>
        <v>0.44559027777722804</v>
      </c>
      <c r="E2985">
        <v>25</v>
      </c>
      <c r="F2985" t="s">
        <v>13</v>
      </c>
      <c r="G2985" t="str">
        <f xml:space="preserve"> PROPER(TRIM(CLEAN(SUBSTITUTE(F2985,CHAR(160)," "))))</f>
        <v>Northeast</v>
      </c>
      <c r="H2985" t="s">
        <v>3</v>
      </c>
      <c r="I2985" t="str">
        <f>PROPER(TRIM(CLEAN((SUBSTITUTE(H2985,"-"," ")))))</f>
        <v>Phone</v>
      </c>
      <c r="J2985">
        <v>29054</v>
      </c>
      <c r="K2985" t="s">
        <v>2</v>
      </c>
      <c r="L2985" t="str">
        <f xml:space="preserve"> PROPER(TRIM(CLEAN(SUBSTITUTE(K2985,CHAR(160)," "))))</f>
        <v>Home Office</v>
      </c>
      <c r="M2985" t="s">
        <v>23</v>
      </c>
      <c r="N2985" t="str">
        <f xml:space="preserve"> PROPER(TRIM(CLEAN(SUBSTITUTE(M2985,CHAR(160)," "))))</f>
        <v>Electronics</v>
      </c>
      <c r="O2985" t="s">
        <v>40</v>
      </c>
      <c r="P2985" t="str">
        <f>IF(LEN(TRIM(Table1[[#This Row],[subcategory]]&amp;""))=0,"Unknown", PROPER(TRIM(Table1[[#This Row],[subcategory]])))</f>
        <v>Accessories</v>
      </c>
      <c r="Q2985">
        <v>52.94</v>
      </c>
      <c r="R2985" s="1">
        <f>IF(LEN(TRIM(Q2985&amp;""))=0, "", VALUE(SUBSTITUTE(Q2985,"$","")))</f>
        <v>52.94</v>
      </c>
      <c r="S2985">
        <v>2</v>
      </c>
      <c r="T2985">
        <f>IF(LEN(TRIM(S2985&amp;""))=0, "", VALUE(S2985))</f>
        <v>2</v>
      </c>
      <c r="U2985">
        <v>105.88</v>
      </c>
      <c r="V2985" s="1">
        <f>IF(LEN(TRIM(U2985&amp;""))=0, "", VALUE(SUBSTITUTE(U2985,"$","")))</f>
        <v>105.88</v>
      </c>
      <c r="W2985" s="1">
        <v>49.657719999999998</v>
      </c>
      <c r="X2985" s="1">
        <f>IF(LEN(TRIM(W2985&amp;""))=0, "", VALUE(SUBSTITUTE(W2985,"$","")))</f>
        <v>49.657719999999998</v>
      </c>
      <c r="Y2985" s="5" t="s">
        <v>3698</v>
      </c>
      <c r="Z2985" s="4" cm="1">
        <f t="array" ref="Z2985">IF(
    LEN(TRIM(Y2985&amp;""))=0,
        IF(AND(ISNUMBER(net_sales_clean), ISNUMBER(profit_clean)),
            net_sales_clean - profit_clean,
            ""
        ),
    VALUE(SUBSTITUTE(Y2985,"$",""))
)</f>
        <v>35.522597872693503</v>
      </c>
      <c r="AA2985" s="5" t="s">
        <v>3697</v>
      </c>
      <c r="AB2985" s="4" cm="1">
        <f t="array" ref="AB2985">IF(
    LEN(TRIM(AA2985&amp;""))=0,
        IF(AND(ISNUMBER(net_sales_clean), ISNUMBER(cost_clean)),
            net_sales_clean - cost_clean,
            ""
        ),
    VALUE(SUBSTITUTE(AA2985,"$",""))
)</f>
        <v>14.135122127306399</v>
      </c>
      <c r="AC2985">
        <v>2</v>
      </c>
      <c r="AD2985">
        <f>IF(LEN(TRIM(AC2985&amp;""))=0, "", VALUE(AC2985))</f>
        <v>2</v>
      </c>
      <c r="AE2985">
        <v>2</v>
      </c>
      <c r="AF2985">
        <f>IF(LEN(TRIM(AE2985&amp;""))=0, "", VALUE(AE2985))</f>
        <v>2</v>
      </c>
      <c r="AG2985">
        <v>0</v>
      </c>
      <c r="AH2985">
        <f>IF(
    OR(U2985&lt;0, W2985&lt;0, Y2985&lt;0, AA2985&lt;0),
        1,
        IF(LEN(TRIM(AG2985&amp;""))=0, "", AG2985)
)</f>
        <v>0</v>
      </c>
      <c r="AI2985" t="str">
        <f>IF(
    COUNT(Q2985,V2985,X2985,Z2985,AB2985)=0,
        "Not Usable",
    IF(
        COUNT(Q2985,V2985,X2985,Z2985,AB2985)&lt;5,
            "Incomplete",
            IF(
                MIN(Q2985,V2985,X2985,Z2985,AB2985)=0,
                    "Incomplete",
                    "Complete"
            )
    )
)</f>
        <v>Complete</v>
      </c>
    </row>
    <row r="2986" spans="1:35" x14ac:dyDescent="0.3">
      <c r="A2986">
        <v>4149</v>
      </c>
      <c r="B2986" s="6">
        <v>45143.44798611111</v>
      </c>
      <c r="C2986" s="3">
        <f>INT(B2986)</f>
        <v>45143</v>
      </c>
      <c r="D2986" s="2">
        <f>MOD(B2986,1)</f>
        <v>0.44798611111036735</v>
      </c>
      <c r="E2986">
        <v>79</v>
      </c>
      <c r="F2986" t="s">
        <v>4</v>
      </c>
      <c r="G2986" t="str">
        <f xml:space="preserve"> PROPER(TRIM(CLEAN(SUBSTITUTE(F2986,CHAR(160)," "))))</f>
        <v>South</v>
      </c>
      <c r="H2986" t="s">
        <v>30</v>
      </c>
      <c r="I2986" t="str">
        <f>PROPER(TRIM(CLEAN((SUBSTITUTE(H2986,"-"," ")))))</f>
        <v>Mobile App</v>
      </c>
      <c r="J2986">
        <v>958</v>
      </c>
      <c r="K2986" t="s">
        <v>14</v>
      </c>
      <c r="L2986" t="str">
        <f xml:space="preserve"> PROPER(TRIM(CLEAN(SUBSTITUTE(K2986,CHAR(160)," "))))</f>
        <v>Consumer</v>
      </c>
      <c r="M2986" t="s">
        <v>19</v>
      </c>
      <c r="N2986" t="str">
        <f xml:space="preserve"> PROPER(TRIM(CLEAN(SUBSTITUTE(M2986,CHAR(160)," "))))</f>
        <v>Apparel</v>
      </c>
      <c r="O2986" t="s">
        <v>41</v>
      </c>
      <c r="P2986" t="str">
        <f>IF(LEN(TRIM(Table1[[#This Row],[subcategory]]&amp;""))=0,"Unknown", PROPER(TRIM(Table1[[#This Row],[subcategory]])))</f>
        <v>Shoes</v>
      </c>
      <c r="Q2986">
        <v>57.36</v>
      </c>
      <c r="R2986" s="1">
        <f>IF(LEN(TRIM(Q2986&amp;""))=0, "", VALUE(SUBSTITUTE(Q2986,"$","")))</f>
        <v>57.36</v>
      </c>
      <c r="S2986">
        <v>2</v>
      </c>
      <c r="T2986">
        <f>IF(LEN(TRIM(S2986&amp;""))=0, "", VALUE(S2986))</f>
        <v>2</v>
      </c>
      <c r="U2986">
        <v>114.72</v>
      </c>
      <c r="V2986" s="1">
        <f>IF(LEN(TRIM(U2986&amp;""))=0, "", VALUE(SUBSTITUTE(U2986,"$","")))</f>
        <v>114.72</v>
      </c>
      <c r="W2986" s="1">
        <v>103.8216</v>
      </c>
      <c r="X2986" s="1">
        <f>IF(LEN(TRIM(W2986&amp;""))=0, "", VALUE(SUBSTITUTE(W2986,"$","")))</f>
        <v>103.8216</v>
      </c>
      <c r="Y2986" s="5" t="s">
        <v>3696</v>
      </c>
      <c r="Z2986" s="4" cm="1">
        <f t="array" ref="Z2986">IF(
    LEN(TRIM(Y2986&amp;""))=0,
        IF(AND(ISNUMBER(net_sales_clean), ISNUMBER(profit_clean)),
            net_sales_clean - profit_clean,
            ""
        ),
    VALUE(SUBSTITUTE(Y2986,"$",""))
)</f>
        <v>70.839223674164003</v>
      </c>
      <c r="AA2986" s="5" t="s">
        <v>3695</v>
      </c>
      <c r="AB2986" s="4" cm="1">
        <f t="array" ref="AB2986">IF(
    LEN(TRIM(AA2986&amp;""))=0,
        IF(AND(ISNUMBER(net_sales_clean), ISNUMBER(cost_clean)),
            net_sales_clean - cost_clean,
            ""
        ),
    VALUE(SUBSTITUTE(AA2986,"$",""))
)</f>
        <v>32.982376325835901</v>
      </c>
      <c r="AC2986">
        <v>8</v>
      </c>
      <c r="AD2986">
        <f>IF(LEN(TRIM(AC2986&amp;""))=0, "", VALUE(AC2986))</f>
        <v>8</v>
      </c>
      <c r="AE2986">
        <v>1</v>
      </c>
      <c r="AF2986">
        <f>IF(LEN(TRIM(AE2986&amp;""))=0, "", VALUE(AE2986))</f>
        <v>1</v>
      </c>
      <c r="AG2986">
        <v>0</v>
      </c>
      <c r="AH2986">
        <f>IF(
    OR(U2986&lt;0, W2986&lt;0, Y2986&lt;0, AA2986&lt;0),
        1,
        IF(LEN(TRIM(AG2986&amp;""))=0, "", AG2986)
)</f>
        <v>0</v>
      </c>
      <c r="AI2986" t="str">
        <f>IF(
    COUNT(Q2986,V2986,X2986,Z2986,AB2986)=0,
        "Not Usable",
    IF(
        COUNT(Q2986,V2986,X2986,Z2986,AB2986)&lt;5,
            "Incomplete",
            IF(
                MIN(Q2986,V2986,X2986,Z2986,AB2986)=0,
                    "Incomplete",
                    "Complete"
            )
    )
)</f>
        <v>Complete</v>
      </c>
    </row>
    <row r="2987" spans="1:35" x14ac:dyDescent="0.3">
      <c r="A2987">
        <v>33122</v>
      </c>
      <c r="B2987" s="6">
        <v>45470.9</v>
      </c>
      <c r="C2987" s="3">
        <f>INT(B2987)</f>
        <v>45470</v>
      </c>
      <c r="D2987" s="2">
        <f>MOD(B2987,1)</f>
        <v>0.90000000000145519</v>
      </c>
      <c r="E2987">
        <v>27</v>
      </c>
      <c r="F2987" t="s">
        <v>13</v>
      </c>
      <c r="G2987" t="str">
        <f xml:space="preserve"> PROPER(TRIM(CLEAN(SUBSTITUTE(F2987,CHAR(160)," "))))</f>
        <v>Northeast</v>
      </c>
      <c r="H2987" t="s">
        <v>30</v>
      </c>
      <c r="I2987" t="str">
        <f>PROPER(TRIM(CLEAN((SUBSTITUTE(H2987,"-"," ")))))</f>
        <v>Mobile App</v>
      </c>
      <c r="J2987">
        <v>16204</v>
      </c>
      <c r="K2987" t="s">
        <v>14</v>
      </c>
      <c r="L2987" t="str">
        <f xml:space="preserve"> PROPER(TRIM(CLEAN(SUBSTITUTE(K2987,CHAR(160)," "))))</f>
        <v>Consumer</v>
      </c>
      <c r="M2987" t="s">
        <v>16</v>
      </c>
      <c r="N2987" t="str">
        <f xml:space="preserve"> PROPER(TRIM(CLEAN(SUBSTITUTE(M2987,CHAR(160)," "))))</f>
        <v>Grocery</v>
      </c>
      <c r="O2987" t="s">
        <v>24</v>
      </c>
      <c r="P2987" t="str">
        <f>IF(LEN(TRIM(Table1[[#This Row],[subcategory]]&amp;""))=0,"Unknown", PROPER(TRIM(Table1[[#This Row],[subcategory]])))</f>
        <v>Snacks</v>
      </c>
      <c r="Q2987">
        <v>37.9</v>
      </c>
      <c r="R2987" s="1">
        <f>IF(LEN(TRIM(Q2987&amp;""))=0, "", VALUE(SUBSTITUTE(Q2987,"$","")))</f>
        <v>37.9</v>
      </c>
      <c r="S2987">
        <v>0</v>
      </c>
      <c r="T2987">
        <f>IF(LEN(TRIM(S2987&amp;""))=0, "", VALUE(S2987))</f>
        <v>0</v>
      </c>
      <c r="U2987">
        <v>0</v>
      </c>
      <c r="V2987" s="1">
        <f>IF(LEN(TRIM(U2987&amp;""))=0, "", VALUE(SUBSTITUTE(U2987,"$","")))</f>
        <v>0</v>
      </c>
      <c r="X2987" s="1" t="str">
        <f>IF(LEN(TRIM(W2987&amp;""))=0, "", VALUE(SUBSTITUTE(W2987,"$","")))</f>
        <v/>
      </c>
      <c r="Z2987" s="1" t="str" cm="1">
        <f t="array" ref="Z2987">IF(
    LEN(TRIM(Y2987&amp;""))=0,
        IF(AND(ISNUMBER(net_sales_clean), ISNUMBER(profit_clean)),
            net_sales_clean - profit_clean,
            ""
        ),
    VALUE(SUBSTITUTE(Y2987,"$",""))
)</f>
        <v/>
      </c>
      <c r="AB2987" s="1" t="str" cm="1">
        <f t="array" ref="AB2987">IF(
    LEN(TRIM(AA2987&amp;""))=0,
        IF(AND(ISNUMBER(net_sales_clean), ISNUMBER(cost_clean)),
            net_sales_clean - cost_clean,
            ""
        ),
    VALUE(SUBSTITUTE(AA2987,"$",""))
)</f>
        <v/>
      </c>
      <c r="AC2987">
        <v>8</v>
      </c>
      <c r="AD2987">
        <f>IF(LEN(TRIM(AC2987&amp;""))=0, "", VALUE(AC2987))</f>
        <v>8</v>
      </c>
      <c r="AE2987">
        <v>3</v>
      </c>
      <c r="AF2987">
        <f>IF(LEN(TRIM(AE2987&amp;""))=0, "", VALUE(AE2987))</f>
        <v>3</v>
      </c>
      <c r="AH2987" t="str">
        <f>IF(
    OR(U2987&lt;0, W2987&lt;0, Y2987&lt;0, AA2987&lt;0),
        1,
        IF(LEN(TRIM(AG2987&amp;""))=0, "", AG2987)
)</f>
        <v/>
      </c>
      <c r="AI2987" t="str">
        <f>IF(
    COUNT(Q2987,V2987,X2987,Z2987,AB2987)=0,
        "Not Usable",
    IF(
        COUNT(Q2987,V2987,X2987,Z2987,AB2987)&lt;5,
            "Incomplete",
            IF(
                MIN(Q2987,V2987,X2987,Z2987,AB2987)=0,
                    "Incomplete",
                    "Complete"
            )
    )
)</f>
        <v>Incomplete</v>
      </c>
    </row>
    <row r="2988" spans="1:35" x14ac:dyDescent="0.3">
      <c r="A2988">
        <v>49303</v>
      </c>
      <c r="B2988" s="6">
        <v>45502.496793981481</v>
      </c>
      <c r="C2988" s="3">
        <f>INT(B2988)</f>
        <v>45502</v>
      </c>
      <c r="D2988" s="2">
        <f>MOD(B2988,1)</f>
        <v>0.49679398148145992</v>
      </c>
      <c r="E2988">
        <v>66</v>
      </c>
      <c r="F2988" t="s">
        <v>15</v>
      </c>
      <c r="G2988" t="str">
        <f xml:space="preserve"> PROPER(TRIM(CLEAN(SUBSTITUTE(F2988,CHAR(160)," "))))</f>
        <v>West</v>
      </c>
      <c r="H2988" t="s">
        <v>17</v>
      </c>
      <c r="I2988" t="str">
        <f>PROPER(TRIM(CLEAN((SUBSTITUTE(H2988,"-"," ")))))</f>
        <v>Online</v>
      </c>
      <c r="J2988">
        <v>29586</v>
      </c>
      <c r="K2988" t="s">
        <v>10</v>
      </c>
      <c r="L2988" t="str">
        <f xml:space="preserve"> PROPER(TRIM(CLEAN(SUBSTITUTE(K2988,CHAR(160)," "))))</f>
        <v>Consumer</v>
      </c>
      <c r="M2988" t="s">
        <v>16</v>
      </c>
      <c r="N2988" t="str">
        <f xml:space="preserve"> PROPER(TRIM(CLEAN(SUBSTITUTE(M2988,CHAR(160)," "))))</f>
        <v>Grocery</v>
      </c>
      <c r="O2988" t="s">
        <v>29</v>
      </c>
      <c r="P2988" t="str">
        <f>IF(LEN(TRIM(Table1[[#This Row],[subcategory]]&amp;""))=0,"Unknown", PROPER(TRIM(Table1[[#This Row],[subcategory]])))</f>
        <v>Beverages</v>
      </c>
      <c r="Q2988">
        <v>181.58</v>
      </c>
      <c r="R2988" s="1">
        <f>IF(LEN(TRIM(Q2988&amp;""))=0, "", VALUE(SUBSTITUTE(Q2988,"$","")))</f>
        <v>181.58</v>
      </c>
      <c r="S2988">
        <v>2</v>
      </c>
      <c r="T2988">
        <f>IF(LEN(TRIM(S2988&amp;""))=0, "", VALUE(S2988))</f>
        <v>2</v>
      </c>
      <c r="U2988">
        <v>363.16</v>
      </c>
      <c r="V2988" s="1">
        <f>IF(LEN(TRIM(U2988&amp;""))=0, "", VALUE(SUBSTITUTE(U2988,"$","")))</f>
        <v>363.16</v>
      </c>
      <c r="W2988" s="1">
        <v>345.00200000000001</v>
      </c>
      <c r="X2988" s="1">
        <f>IF(LEN(TRIM(W2988&amp;""))=0, "", VALUE(SUBSTITUTE(W2988,"$","")))</f>
        <v>345.00200000000001</v>
      </c>
      <c r="Y2988" s="5" t="s">
        <v>3694</v>
      </c>
      <c r="Z2988" s="4" cm="1">
        <f t="array" ref="Z2988">IF(
    LEN(TRIM(Y2988&amp;""))=0,
        IF(AND(ISNUMBER(net_sales_clean), ISNUMBER(profit_clean)),
            net_sales_clean - profit_clean,
            ""
        ),
    VALUE(SUBSTITUTE(Y2988,"$",""))
)</f>
        <v>215.70255752644201</v>
      </c>
      <c r="AA2988" s="5" t="s">
        <v>3693</v>
      </c>
      <c r="AB2988" s="4" cm="1">
        <f t="array" ref="AB2988">IF(
    LEN(TRIM(AA2988&amp;""))=0,
        IF(AND(ISNUMBER(net_sales_clean), ISNUMBER(cost_clean)),
            net_sales_clean - cost_clean,
            ""
        ),
    VALUE(SUBSTITUTE(AA2988,"$",""))
)</f>
        <v>129.29944247355701</v>
      </c>
      <c r="AC2988">
        <v>6</v>
      </c>
      <c r="AD2988">
        <f>IF(LEN(TRIM(AC2988&amp;""))=0, "", VALUE(AC2988))</f>
        <v>6</v>
      </c>
      <c r="AE2988">
        <v>3</v>
      </c>
      <c r="AF2988">
        <f>IF(LEN(TRIM(AE2988&amp;""))=0, "", VALUE(AE2988))</f>
        <v>3</v>
      </c>
      <c r="AG2988">
        <v>0</v>
      </c>
      <c r="AH2988">
        <f>IF(
    OR(U2988&lt;0, W2988&lt;0, Y2988&lt;0, AA2988&lt;0),
        1,
        IF(LEN(TRIM(AG2988&amp;""))=0, "", AG2988)
)</f>
        <v>0</v>
      </c>
      <c r="AI2988" t="str">
        <f>IF(
    COUNT(Q2988,V2988,X2988,Z2988,AB2988)=0,
        "Not Usable",
    IF(
        COUNT(Q2988,V2988,X2988,Z2988,AB2988)&lt;5,
            "Incomplete",
            IF(
                MIN(Q2988,V2988,X2988,Z2988,AB2988)=0,
                    "Incomplete",
                    "Complete"
            )
    )
)</f>
        <v>Complete</v>
      </c>
    </row>
    <row r="2989" spans="1:35" x14ac:dyDescent="0.3">
      <c r="A2989">
        <v>23358</v>
      </c>
      <c r="B2989" s="6">
        <v>45644.440034722225</v>
      </c>
      <c r="C2989" s="3">
        <f>INT(B2989)</f>
        <v>45644</v>
      </c>
      <c r="D2989" s="2">
        <f>MOD(B2989,1)</f>
        <v>0.44003472222539131</v>
      </c>
      <c r="E2989">
        <v>59</v>
      </c>
      <c r="F2989" t="s">
        <v>33</v>
      </c>
      <c r="G2989" t="str">
        <f xml:space="preserve"> PROPER(TRIM(CLEAN(SUBSTITUTE(F2989,CHAR(160)," "))))</f>
        <v>South</v>
      </c>
      <c r="H2989" t="s">
        <v>17</v>
      </c>
      <c r="I2989" t="str">
        <f>PROPER(TRIM(CLEAN((SUBSTITUTE(H2989,"-"," ")))))</f>
        <v>Online</v>
      </c>
      <c r="J2989">
        <v>25280</v>
      </c>
      <c r="K2989" t="s">
        <v>2</v>
      </c>
      <c r="L2989" t="str">
        <f xml:space="preserve"> PROPER(TRIM(CLEAN(SUBSTITUTE(K2989,CHAR(160)," "))))</f>
        <v>Home Office</v>
      </c>
      <c r="M2989" t="s">
        <v>16</v>
      </c>
      <c r="N2989" t="str">
        <f xml:space="preserve"> PROPER(TRIM(CLEAN(SUBSTITUTE(M2989,CHAR(160)," "))))</f>
        <v>Grocery</v>
      </c>
      <c r="O2989" t="s">
        <v>28</v>
      </c>
      <c r="P2989" t="str">
        <f>IF(LEN(TRIM(Table1[[#This Row],[subcategory]]&amp;""))=0,"Unknown", PROPER(TRIM(Table1[[#This Row],[subcategory]])))</f>
        <v>Pantry</v>
      </c>
      <c r="Q2989">
        <v>34.43</v>
      </c>
      <c r="R2989" s="1">
        <f>IF(LEN(TRIM(Q2989&amp;""))=0, "", VALUE(SUBSTITUTE(Q2989,"$","")))</f>
        <v>34.43</v>
      </c>
      <c r="S2989">
        <v>3</v>
      </c>
      <c r="T2989">
        <f>IF(LEN(TRIM(S2989&amp;""))=0, "", VALUE(S2989))</f>
        <v>3</v>
      </c>
      <c r="U2989" s="5" t="s">
        <v>3692</v>
      </c>
      <c r="V2989" s="4">
        <f>IF(LEN(TRIM(U2989&amp;""))=0, "", VALUE(SUBSTITUTE(U2989,"$","")))</f>
        <v>103.289999999999</v>
      </c>
      <c r="W2989" s="4" t="s">
        <v>3691</v>
      </c>
      <c r="X2989" s="4">
        <f>IF(LEN(TRIM(W2989&amp;""))=0, "", VALUE(SUBSTITUTE(W2989,"$","")))</f>
        <v>98.125499999999903</v>
      </c>
      <c r="Y2989" s="5" t="s">
        <v>3690</v>
      </c>
      <c r="Z2989" s="4" cm="1">
        <f t="array" ref="Z2989">IF(
    LEN(TRIM(Y2989&amp;""))=0,
        IF(AND(ISNUMBER(net_sales_clean), ISNUMBER(profit_clean)),
            net_sales_clean - profit_clean,
            ""
        ),
    VALUE(SUBSTITUTE(Y2989,"$",""))
)</f>
        <v>81.286782365494403</v>
      </c>
      <c r="AA2989" s="5" t="s">
        <v>3689</v>
      </c>
      <c r="AB2989" s="4" cm="1">
        <f t="array" ref="AB2989">IF(
    LEN(TRIM(AA2989&amp;""))=0,
        IF(AND(ISNUMBER(net_sales_clean), ISNUMBER(cost_clean)),
            net_sales_clean - cost_clean,
            ""
        ),
    VALUE(SUBSTITUTE(AA2989,"$",""))
)</f>
        <v>16.8387176345055</v>
      </c>
      <c r="AC2989">
        <v>2</v>
      </c>
      <c r="AD2989">
        <f>IF(LEN(TRIM(AC2989&amp;""))=0, "", VALUE(AC2989))</f>
        <v>2</v>
      </c>
      <c r="AE2989">
        <v>5</v>
      </c>
      <c r="AF2989">
        <f>IF(LEN(TRIM(AE2989&amp;""))=0, "", VALUE(AE2989))</f>
        <v>5</v>
      </c>
      <c r="AG2989">
        <v>0</v>
      </c>
      <c r="AH2989">
        <f>IF(
    OR(U2989&lt;0, W2989&lt;0, Y2989&lt;0, AA2989&lt;0),
        1,
        IF(LEN(TRIM(AG2989&amp;""))=0, "", AG2989)
)</f>
        <v>0</v>
      </c>
      <c r="AI2989" t="str">
        <f>IF(
    COUNT(Q2989,V2989,X2989,Z2989,AB2989)=0,
        "Not Usable",
    IF(
        COUNT(Q2989,V2989,X2989,Z2989,AB2989)&lt;5,
            "Incomplete",
            IF(
                MIN(Q2989,V2989,X2989,Z2989,AB2989)=0,
                    "Incomplete",
                    "Complete"
            )
    )
)</f>
        <v>Complete</v>
      </c>
    </row>
    <row r="2990" spans="1:35" x14ac:dyDescent="0.3">
      <c r="A2990">
        <v>36609</v>
      </c>
      <c r="B2990" s="6">
        <v>45460.592893518522</v>
      </c>
      <c r="C2990" s="3">
        <f>INT(B2990)</f>
        <v>45460</v>
      </c>
      <c r="D2990" s="2">
        <f>MOD(B2990,1)</f>
        <v>0.59289351852203254</v>
      </c>
      <c r="E2990">
        <v>41</v>
      </c>
      <c r="F2990" t="s">
        <v>8</v>
      </c>
      <c r="G2990" t="str">
        <f xml:space="preserve"> PROPER(TRIM(CLEAN(SUBSTITUTE(F2990,CHAR(160)," "))))</f>
        <v>West</v>
      </c>
      <c r="H2990" t="s">
        <v>3</v>
      </c>
      <c r="I2990" t="str">
        <f>PROPER(TRIM(CLEAN((SUBSTITUTE(H2990,"-"," ")))))</f>
        <v>Phone</v>
      </c>
      <c r="J2990">
        <v>855</v>
      </c>
      <c r="K2990" t="s">
        <v>2</v>
      </c>
      <c r="L2990" t="str">
        <f xml:space="preserve"> PROPER(TRIM(CLEAN(SUBSTITUTE(K2990,CHAR(160)," "))))</f>
        <v>Home Office</v>
      </c>
      <c r="M2990" t="s">
        <v>16</v>
      </c>
      <c r="N2990" t="str">
        <f xml:space="preserve"> PROPER(TRIM(CLEAN(SUBSTITUTE(M2990,CHAR(160)," "))))</f>
        <v>Grocery</v>
      </c>
      <c r="O2990" t="s">
        <v>24</v>
      </c>
      <c r="P2990" t="str">
        <f>IF(LEN(TRIM(Table1[[#This Row],[subcategory]]&amp;""))=0,"Unknown", PROPER(TRIM(Table1[[#This Row],[subcategory]])))</f>
        <v>Snacks</v>
      </c>
      <c r="Q2990">
        <v>55.51</v>
      </c>
      <c r="R2990" s="1">
        <f>IF(LEN(TRIM(Q2990&amp;""))=0, "", VALUE(SUBSTITUTE(Q2990,"$","")))</f>
        <v>55.51</v>
      </c>
      <c r="S2990">
        <v>2</v>
      </c>
      <c r="T2990">
        <f>IF(LEN(TRIM(S2990&amp;""))=0, "", VALUE(S2990))</f>
        <v>2</v>
      </c>
      <c r="U2990">
        <v>111.02</v>
      </c>
      <c r="V2990" s="1">
        <f>IF(LEN(TRIM(U2990&amp;""))=0, "", VALUE(SUBSTITUTE(U2990,"$","")))</f>
        <v>111.02</v>
      </c>
      <c r="W2990" s="1">
        <v>92.035579999999996</v>
      </c>
      <c r="X2990" s="1">
        <f>IF(LEN(TRIM(W2990&amp;""))=0, "", VALUE(SUBSTITUTE(W2990,"$","")))</f>
        <v>92.035579999999996</v>
      </c>
      <c r="Y2990" s="5" t="s">
        <v>3688</v>
      </c>
      <c r="Z2990" s="4" cm="1">
        <f t="array" ref="Z2990">IF(
    LEN(TRIM(Y2990&amp;""))=0,
        IF(AND(ISNUMBER(net_sales_clean), ISNUMBER(profit_clean)),
            net_sales_clean - profit_clean,
            ""
        ),
    VALUE(SUBSTITUTE(Y2990,"$",""))
)</f>
        <v>67.677574093193201</v>
      </c>
      <c r="AA2990" s="5" t="s">
        <v>3687</v>
      </c>
      <c r="AB2990" s="4" cm="1">
        <f t="array" ref="AB2990">IF(
    LEN(TRIM(AA2990&amp;""))=0,
        IF(AND(ISNUMBER(net_sales_clean), ISNUMBER(cost_clean)),
            net_sales_clean - cost_clean,
            ""
        ),
    VALUE(SUBSTITUTE(AA2990,"$",""))
)</f>
        <v>24.358005906806699</v>
      </c>
      <c r="AC2990">
        <v>0</v>
      </c>
      <c r="AD2990">
        <f>IF(LEN(TRIM(AC2990&amp;""))=0, "", VALUE(AC2990))</f>
        <v>0</v>
      </c>
      <c r="AE2990">
        <v>4</v>
      </c>
      <c r="AF2990">
        <f>IF(LEN(TRIM(AE2990&amp;""))=0, "", VALUE(AE2990))</f>
        <v>4</v>
      </c>
      <c r="AG2990">
        <v>0</v>
      </c>
      <c r="AH2990">
        <f>IF(
    OR(U2990&lt;0, W2990&lt;0, Y2990&lt;0, AA2990&lt;0),
        1,
        IF(LEN(TRIM(AG2990&amp;""))=0, "", AG2990)
)</f>
        <v>0</v>
      </c>
      <c r="AI2990" t="str">
        <f>IF(
    COUNT(Q2990,V2990,X2990,Z2990,AB2990)=0,
        "Not Usable",
    IF(
        COUNT(Q2990,V2990,X2990,Z2990,AB2990)&lt;5,
            "Incomplete",
            IF(
                MIN(Q2990,V2990,X2990,Z2990,AB2990)=0,
                    "Incomplete",
                    "Complete"
            )
    )
)</f>
        <v>Complete</v>
      </c>
    </row>
    <row r="2991" spans="1:35" x14ac:dyDescent="0.3">
      <c r="A2991">
        <v>42110</v>
      </c>
      <c r="B2991" s="6">
        <v>44953.636782407404</v>
      </c>
      <c r="C2991" s="3">
        <f>INT(B2991)</f>
        <v>44953</v>
      </c>
      <c r="D2991" s="2">
        <f>MOD(B2991,1)</f>
        <v>0.63678240740409819</v>
      </c>
      <c r="E2991">
        <v>84</v>
      </c>
      <c r="F2991" t="s">
        <v>8</v>
      </c>
      <c r="G2991" t="str">
        <f xml:space="preserve"> PROPER(TRIM(CLEAN(SUBSTITUTE(F2991,CHAR(160)," "))))</f>
        <v>West</v>
      </c>
      <c r="H2991" t="s">
        <v>3</v>
      </c>
      <c r="I2991" t="str">
        <f>PROPER(TRIM(CLEAN((SUBSTITUTE(H2991,"-"," ")))))</f>
        <v>Phone</v>
      </c>
      <c r="J2991">
        <v>2196</v>
      </c>
      <c r="K2991" t="s">
        <v>6</v>
      </c>
      <c r="L2991" t="str">
        <f xml:space="preserve"> PROPER(TRIM(CLEAN(SUBSTITUTE(K2991,CHAR(160)," "))))</f>
        <v>Corporate</v>
      </c>
      <c r="M2991" t="s">
        <v>1</v>
      </c>
      <c r="N2991" t="str">
        <f xml:space="preserve"> PROPER(TRIM(CLEAN(SUBSTITUTE(M2991,CHAR(160)," "))))</f>
        <v>Beauty</v>
      </c>
      <c r="O2991" t="s">
        <v>39</v>
      </c>
      <c r="P2991" t="str">
        <f>IF(LEN(TRIM(Table1[[#This Row],[subcategory]]&amp;""))=0,"Unknown", PROPER(TRIM(Table1[[#This Row],[subcategory]])))</f>
        <v>Fragrance</v>
      </c>
      <c r="Q2991">
        <v>51</v>
      </c>
      <c r="R2991" s="1">
        <f>IF(LEN(TRIM(Q2991&amp;""))=0, "", VALUE(SUBSTITUTE(Q2991,"$","")))</f>
        <v>51</v>
      </c>
      <c r="S2991">
        <v>0</v>
      </c>
      <c r="T2991">
        <f>IF(LEN(TRIM(S2991&amp;""))=0, "", VALUE(S2991))</f>
        <v>0</v>
      </c>
      <c r="U2991">
        <v>0</v>
      </c>
      <c r="V2991" s="1">
        <f>IF(LEN(TRIM(U2991&amp;""))=0, "", VALUE(SUBSTITUTE(U2991,"$","")))</f>
        <v>0</v>
      </c>
      <c r="W2991" s="1">
        <v>0</v>
      </c>
      <c r="X2991" s="1">
        <f>IF(LEN(TRIM(W2991&amp;""))=0, "", VALUE(SUBSTITUTE(W2991,"$","")))</f>
        <v>0</v>
      </c>
      <c r="Y2991">
        <v>0</v>
      </c>
      <c r="Z2991" s="1" cm="1">
        <f t="array" ref="Z2991">IF(
    LEN(TRIM(Y2991&amp;""))=0,
        IF(AND(ISNUMBER(net_sales_clean), ISNUMBER(profit_clean)),
            net_sales_clean - profit_clean,
            ""
        ),
    VALUE(SUBSTITUTE(Y2991,"$",""))
)</f>
        <v>0</v>
      </c>
      <c r="AA2991">
        <v>0</v>
      </c>
      <c r="AB2991" s="1" cm="1">
        <f t="array" ref="AB2991">IF(
    LEN(TRIM(AA2991&amp;""))=0,
        IF(AND(ISNUMBER(net_sales_clean), ISNUMBER(cost_clean)),
            net_sales_clean - cost_clean,
            ""
        ),
    VALUE(SUBSTITUTE(AA2991,"$",""))
)</f>
        <v>0</v>
      </c>
      <c r="AC2991">
        <v>1</v>
      </c>
      <c r="AD2991">
        <f>IF(LEN(TRIM(AC2991&amp;""))=0, "", VALUE(AC2991))</f>
        <v>1</v>
      </c>
      <c r="AE2991">
        <v>3</v>
      </c>
      <c r="AF2991">
        <f>IF(LEN(TRIM(AE2991&amp;""))=0, "", VALUE(AE2991))</f>
        <v>3</v>
      </c>
      <c r="AG2991">
        <v>0</v>
      </c>
      <c r="AH2991">
        <f>IF(
    OR(U2991&lt;0, W2991&lt;0, Y2991&lt;0, AA2991&lt;0),
        1,
        IF(LEN(TRIM(AG2991&amp;""))=0, "", AG2991)
)</f>
        <v>0</v>
      </c>
      <c r="AI2991" t="str">
        <f>IF(
    COUNT(Q2991,V2991,X2991,Z2991,AB2991)=0,
        "Not Usable",
    IF(
        COUNT(Q2991,V2991,X2991,Z2991,AB2991)&lt;5,
            "Incomplete",
            IF(
                MIN(Q2991,V2991,X2991,Z2991,AB2991)=0,
                    "Incomplete",
                    "Complete"
            )
    )
)</f>
        <v>Incomplete</v>
      </c>
    </row>
    <row r="2992" spans="1:35" x14ac:dyDescent="0.3">
      <c r="A2992">
        <v>53825</v>
      </c>
      <c r="B2992" s="6">
        <v>45447.663159722222</v>
      </c>
      <c r="C2992" s="3">
        <f>INT(B2992)</f>
        <v>45447</v>
      </c>
      <c r="D2992" s="2">
        <f>MOD(B2992,1)</f>
        <v>0.66315972222218988</v>
      </c>
      <c r="E2992">
        <v>17</v>
      </c>
      <c r="F2992" t="s">
        <v>13</v>
      </c>
      <c r="G2992" t="str">
        <f xml:space="preserve"> PROPER(TRIM(CLEAN(SUBSTITUTE(F2992,CHAR(160)," "))))</f>
        <v>Northeast</v>
      </c>
      <c r="H2992" t="s">
        <v>27</v>
      </c>
      <c r="I2992" t="str">
        <f>PROPER(TRIM(CLEAN((SUBSTITUTE(H2992,"-"," ")))))</f>
        <v>In Store</v>
      </c>
      <c r="J2992">
        <v>20942</v>
      </c>
      <c r="K2992" t="s">
        <v>6</v>
      </c>
      <c r="L2992" t="str">
        <f xml:space="preserve"> PROPER(TRIM(CLEAN(SUBSTITUTE(K2992,CHAR(160)," "))))</f>
        <v>Corporate</v>
      </c>
      <c r="M2992" t="s">
        <v>1</v>
      </c>
      <c r="N2992" t="str">
        <f xml:space="preserve"> PROPER(TRIM(CLEAN(SUBSTITUTE(M2992,CHAR(160)," "))))</f>
        <v>Beauty</v>
      </c>
      <c r="O2992" t="s">
        <v>5</v>
      </c>
      <c r="P2992" t="str">
        <f>IF(LEN(TRIM(Table1[[#This Row],[subcategory]]&amp;""))=0,"Unknown", PROPER(TRIM(Table1[[#This Row],[subcategory]])))</f>
        <v>Haircare</v>
      </c>
      <c r="Q2992">
        <v>132.69</v>
      </c>
      <c r="R2992" s="1">
        <f>IF(LEN(TRIM(Q2992&amp;""))=0, "", VALUE(SUBSTITUTE(Q2992,"$","")))</f>
        <v>132.69</v>
      </c>
      <c r="S2992">
        <v>2</v>
      </c>
      <c r="T2992">
        <f>IF(LEN(TRIM(S2992&amp;""))=0, "", VALUE(S2992))</f>
        <v>2</v>
      </c>
      <c r="U2992">
        <v>265.38</v>
      </c>
      <c r="V2992" s="1">
        <f>IF(LEN(TRIM(U2992&amp;""))=0, "", VALUE(SUBSTITUTE(U2992,"$","")))</f>
        <v>265.38</v>
      </c>
      <c r="X2992" s="1" t="str">
        <f>IF(LEN(TRIM(W2992&amp;""))=0, "", VALUE(SUBSTITUTE(W2992,"$","")))</f>
        <v/>
      </c>
      <c r="Z2992" s="1" t="str" cm="1">
        <f t="array" ref="Z2992">IF(
    LEN(TRIM(Y2992&amp;""))=0,
        IF(AND(ISNUMBER(net_sales_clean), ISNUMBER(profit_clean)),
            net_sales_clean - profit_clean,
            ""
        ),
    VALUE(SUBSTITUTE(Y2992,"$",""))
)</f>
        <v/>
      </c>
      <c r="AB2992" s="1" t="str" cm="1">
        <f t="array" ref="AB2992">IF(
    LEN(TRIM(AA2992&amp;""))=0,
        IF(AND(ISNUMBER(net_sales_clean), ISNUMBER(cost_clean)),
            net_sales_clean - cost_clean,
            ""
        ),
    VALUE(SUBSTITUTE(AA2992,"$",""))
)</f>
        <v/>
      </c>
      <c r="AC2992">
        <v>6</v>
      </c>
      <c r="AD2992">
        <f>IF(LEN(TRIM(AC2992&amp;""))=0, "", VALUE(AC2992))</f>
        <v>6</v>
      </c>
      <c r="AE2992">
        <v>3</v>
      </c>
      <c r="AF2992">
        <f>IF(LEN(TRIM(AE2992&amp;""))=0, "", VALUE(AE2992))</f>
        <v>3</v>
      </c>
      <c r="AG2992">
        <v>0</v>
      </c>
      <c r="AH2992">
        <f>IF(
    OR(U2992&lt;0, W2992&lt;0, Y2992&lt;0, AA2992&lt;0),
        1,
        IF(LEN(TRIM(AG2992&amp;""))=0, "", AG2992)
)</f>
        <v>0</v>
      </c>
      <c r="AI2992" t="str">
        <f>IF(
    COUNT(Q2992,V2992,X2992,Z2992,AB2992)=0,
        "Not Usable",
    IF(
        COUNT(Q2992,V2992,X2992,Z2992,AB2992)&lt;5,
            "Incomplete",
            IF(
                MIN(Q2992,V2992,X2992,Z2992,AB2992)=0,
                    "Incomplete",
                    "Complete"
            )
    )
)</f>
        <v>Incomplete</v>
      </c>
    </row>
    <row r="2993" spans="1:35" x14ac:dyDescent="0.3">
      <c r="A2993">
        <v>28278</v>
      </c>
      <c r="B2993" s="6">
        <v>45208.183888888889</v>
      </c>
      <c r="C2993" s="3">
        <f>INT(B2993)</f>
        <v>45208</v>
      </c>
      <c r="D2993" s="2">
        <f>MOD(B2993,1)</f>
        <v>0.18388888888875954</v>
      </c>
      <c r="E2993">
        <v>20</v>
      </c>
      <c r="F2993" t="s">
        <v>15</v>
      </c>
      <c r="G2993" t="str">
        <f xml:space="preserve"> PROPER(TRIM(CLEAN(SUBSTITUTE(F2993,CHAR(160)," "))))</f>
        <v>West</v>
      </c>
      <c r="H2993" t="s">
        <v>27</v>
      </c>
      <c r="I2993" t="str">
        <f>PROPER(TRIM(CLEAN((SUBSTITUTE(H2993,"-"," ")))))</f>
        <v>In Store</v>
      </c>
      <c r="J2993">
        <v>5377</v>
      </c>
      <c r="K2993" t="s">
        <v>6</v>
      </c>
      <c r="L2993" t="str">
        <f xml:space="preserve"> PROPER(TRIM(CLEAN(SUBSTITUTE(K2993,CHAR(160)," "))))</f>
        <v>Corporate</v>
      </c>
      <c r="M2993" t="s">
        <v>23</v>
      </c>
      <c r="N2993" t="str">
        <f xml:space="preserve"> PROPER(TRIM(CLEAN(SUBSTITUTE(M2993,CHAR(160)," "))))</f>
        <v>Electronics</v>
      </c>
      <c r="O2993" t="s">
        <v>40</v>
      </c>
      <c r="P2993" t="str">
        <f>IF(LEN(TRIM(Table1[[#This Row],[subcategory]]&amp;""))=0,"Unknown", PROPER(TRIM(Table1[[#This Row],[subcategory]])))</f>
        <v>Accessories</v>
      </c>
      <c r="Q2993">
        <v>38.42</v>
      </c>
      <c r="R2993" s="1">
        <f>IF(LEN(TRIM(Q2993&amp;""))=0, "", VALUE(SUBSTITUTE(Q2993,"$","")))</f>
        <v>38.42</v>
      </c>
      <c r="S2993">
        <v>8</v>
      </c>
      <c r="T2993">
        <f>IF(LEN(TRIM(S2993&amp;""))=0, "", VALUE(S2993))</f>
        <v>8</v>
      </c>
      <c r="U2993">
        <v>307.36</v>
      </c>
      <c r="V2993" s="1">
        <f>IF(LEN(TRIM(U2993&amp;""))=0, "", VALUE(SUBSTITUTE(U2993,"$","")))</f>
        <v>307.36</v>
      </c>
      <c r="W2993" s="4" t="s">
        <v>3686</v>
      </c>
      <c r="X2993" s="4">
        <f>IF(LEN(TRIM(W2993&amp;""))=0, "", VALUE(SUBSTITUTE(W2993,"$","")))</f>
        <v>207.77535999999901</v>
      </c>
      <c r="Y2993" s="5" t="s">
        <v>3685</v>
      </c>
      <c r="Z2993" s="4" cm="1">
        <f t="array" ref="Z2993">IF(
    LEN(TRIM(Y2993&amp;""))=0,
        IF(AND(ISNUMBER(net_sales_clean), ISNUMBER(profit_clean)),
            net_sales_clean - profit_clean,
            ""
        ),
    VALUE(SUBSTITUTE(Y2993,"$",""))
)</f>
        <v>124.62841048040301</v>
      </c>
      <c r="AA2993">
        <v>83.146949519596305</v>
      </c>
      <c r="AB2993" s="1" cm="1">
        <f t="array" ref="AB2993">IF(
    LEN(TRIM(AA2993&amp;""))=0,
        IF(AND(ISNUMBER(net_sales_clean), ISNUMBER(cost_clean)),
            net_sales_clean - cost_clean,
            ""
        ),
    VALUE(SUBSTITUTE(AA2993,"$",""))
)</f>
        <v>83.146949519596305</v>
      </c>
      <c r="AC2993">
        <v>5</v>
      </c>
      <c r="AD2993">
        <f>IF(LEN(TRIM(AC2993&amp;""))=0, "", VALUE(AC2993))</f>
        <v>5</v>
      </c>
      <c r="AE2993">
        <v>5</v>
      </c>
      <c r="AF2993">
        <f>IF(LEN(TRIM(AE2993&amp;""))=0, "", VALUE(AE2993))</f>
        <v>5</v>
      </c>
      <c r="AG2993">
        <v>0</v>
      </c>
      <c r="AH2993">
        <f>IF(
    OR(U2993&lt;0, W2993&lt;0, Y2993&lt;0, AA2993&lt;0),
        1,
        IF(LEN(TRIM(AG2993&amp;""))=0, "", AG2993)
)</f>
        <v>0</v>
      </c>
      <c r="AI2993" t="str">
        <f>IF(
    COUNT(Q2993,V2993,X2993,Z2993,AB2993)=0,
        "Not Usable",
    IF(
        COUNT(Q2993,V2993,X2993,Z2993,AB2993)&lt;5,
            "Incomplete",
            IF(
                MIN(Q2993,V2993,X2993,Z2993,AB2993)=0,
                    "Incomplete",
                    "Complete"
            )
    )
)</f>
        <v>Complete</v>
      </c>
    </row>
    <row r="2994" spans="1:35" x14ac:dyDescent="0.3">
      <c r="A2994">
        <v>58865</v>
      </c>
      <c r="B2994" s="6">
        <v>45318.53297453704</v>
      </c>
      <c r="C2994" s="3">
        <f>INT(B2994)</f>
        <v>45318</v>
      </c>
      <c r="D2994" s="2">
        <f>MOD(B2994,1)</f>
        <v>0.53297453703999054</v>
      </c>
      <c r="E2994">
        <v>53</v>
      </c>
      <c r="F2994" t="s">
        <v>4</v>
      </c>
      <c r="G2994" t="str">
        <f xml:space="preserve"> PROPER(TRIM(CLEAN(SUBSTITUTE(F2994,CHAR(160)," "))))</f>
        <v>South</v>
      </c>
      <c r="H2994" t="s">
        <v>17</v>
      </c>
      <c r="I2994" t="str">
        <f>PROPER(TRIM(CLEAN((SUBSTITUTE(H2994,"-"," ")))))</f>
        <v>Online</v>
      </c>
      <c r="J2994">
        <v>5678</v>
      </c>
      <c r="K2994" t="s">
        <v>10</v>
      </c>
      <c r="L2994" t="str">
        <f xml:space="preserve"> PROPER(TRIM(CLEAN(SUBSTITUTE(K2994,CHAR(160)," "))))</f>
        <v>Consumer</v>
      </c>
      <c r="M2994" t="s">
        <v>1</v>
      </c>
      <c r="N2994" t="str">
        <f xml:space="preserve"> PROPER(TRIM(CLEAN(SUBSTITUTE(M2994,CHAR(160)," "))))</f>
        <v>Beauty</v>
      </c>
      <c r="O2994" t="s">
        <v>0</v>
      </c>
      <c r="P2994" t="str">
        <f>IF(LEN(TRIM(Table1[[#This Row],[subcategory]]&amp;""))=0,"Unknown", PROPER(TRIM(Table1[[#This Row],[subcategory]])))</f>
        <v>Makeup</v>
      </c>
      <c r="Q2994">
        <v>34.409999999999997</v>
      </c>
      <c r="R2994" s="1">
        <f>IF(LEN(TRIM(Q2994&amp;""))=0, "", VALUE(SUBSTITUTE(Q2994,"$","")))</f>
        <v>34.409999999999997</v>
      </c>
      <c r="S2994">
        <v>5</v>
      </c>
      <c r="T2994">
        <f>IF(LEN(TRIM(S2994&amp;""))=0, "", VALUE(S2994))</f>
        <v>5</v>
      </c>
      <c r="U2994" s="5" t="s">
        <v>3684</v>
      </c>
      <c r="V2994" s="4">
        <f>IF(LEN(TRIM(U2994&amp;""))=0, "", VALUE(SUBSTITUTE(U2994,"$","")))</f>
        <v>172.04999999999899</v>
      </c>
      <c r="W2994" s="4" t="s">
        <v>3683</v>
      </c>
      <c r="X2994" s="4">
        <f>IF(LEN(TRIM(W2994&amp;""))=0, "", VALUE(SUBSTITUTE(W2994,"$","")))</f>
        <v>145.382249999999</v>
      </c>
      <c r="Y2994">
        <v>93.274907045809201</v>
      </c>
      <c r="Z2994" s="1" cm="1">
        <f t="array" ref="Z2994">IF(
    LEN(TRIM(Y2994&amp;""))=0,
        IF(AND(ISNUMBER(net_sales_clean), ISNUMBER(profit_clean)),
            net_sales_clean - profit_clean,
            ""
        ),
    VALUE(SUBSTITUTE(Y2994,"$",""))
)</f>
        <v>93.274907045809201</v>
      </c>
      <c r="AA2994" s="5" t="s">
        <v>3682</v>
      </c>
      <c r="AB2994" s="4" cm="1">
        <f t="array" ref="AB2994">IF(
    LEN(TRIM(AA2994&amp;""))=0,
        IF(AND(ISNUMBER(net_sales_clean), ISNUMBER(cost_clean)),
            net_sales_clean - cost_clean,
            ""
        ),
    VALUE(SUBSTITUTE(AA2994,"$",""))
)</f>
        <v>52.107342954190699</v>
      </c>
      <c r="AC2994">
        <v>4</v>
      </c>
      <c r="AD2994">
        <f>IF(LEN(TRIM(AC2994&amp;""))=0, "", VALUE(AC2994))</f>
        <v>4</v>
      </c>
      <c r="AE2994">
        <v>1</v>
      </c>
      <c r="AF2994">
        <f>IF(LEN(TRIM(AE2994&amp;""))=0, "", VALUE(AE2994))</f>
        <v>1</v>
      </c>
      <c r="AG2994">
        <v>0</v>
      </c>
      <c r="AH2994">
        <f>IF(
    OR(U2994&lt;0, W2994&lt;0, Y2994&lt;0, AA2994&lt;0),
        1,
        IF(LEN(TRIM(AG2994&amp;""))=0, "", AG2994)
)</f>
        <v>0</v>
      </c>
      <c r="AI2994" t="str">
        <f>IF(
    COUNT(Q2994,V2994,X2994,Z2994,AB2994)=0,
        "Not Usable",
    IF(
        COUNT(Q2994,V2994,X2994,Z2994,AB2994)&lt;5,
            "Incomplete",
            IF(
                MIN(Q2994,V2994,X2994,Z2994,AB2994)=0,
                    "Incomplete",
                    "Complete"
            )
    )
)</f>
        <v>Complete</v>
      </c>
    </row>
    <row r="2995" spans="1:35" x14ac:dyDescent="0.3">
      <c r="A2995">
        <v>41059</v>
      </c>
      <c r="B2995" s="6">
        <v>45902.021608796298</v>
      </c>
      <c r="C2995" s="3">
        <f>INT(B2995)</f>
        <v>45902</v>
      </c>
      <c r="D2995" s="2">
        <f>MOD(B2995,1)</f>
        <v>2.1608796298096422E-2</v>
      </c>
      <c r="E2995">
        <v>28</v>
      </c>
      <c r="F2995" t="s">
        <v>33</v>
      </c>
      <c r="G2995" t="str">
        <f xml:space="preserve"> PROPER(TRIM(CLEAN(SUBSTITUTE(F2995,CHAR(160)," "))))</f>
        <v>South</v>
      </c>
      <c r="H2995" t="s">
        <v>27</v>
      </c>
      <c r="I2995" t="str">
        <f>PROPER(TRIM(CLEAN((SUBSTITUTE(H2995,"-"," ")))))</f>
        <v>In Store</v>
      </c>
      <c r="J2995">
        <v>2278</v>
      </c>
      <c r="K2995" t="s">
        <v>2</v>
      </c>
      <c r="L2995" t="str">
        <f xml:space="preserve"> PROPER(TRIM(CLEAN(SUBSTITUTE(K2995,CHAR(160)," "))))</f>
        <v>Home Office</v>
      </c>
      <c r="M2995" t="s">
        <v>23</v>
      </c>
      <c r="N2995" t="str">
        <f xml:space="preserve"> PROPER(TRIM(CLEAN(SUBSTITUTE(M2995,CHAR(160)," "))))</f>
        <v>Electronics</v>
      </c>
      <c r="O2995" t="s">
        <v>40</v>
      </c>
      <c r="P2995" t="str">
        <f>IF(LEN(TRIM(Table1[[#This Row],[subcategory]]&amp;""))=0,"Unknown", PROPER(TRIM(Table1[[#This Row],[subcategory]])))</f>
        <v>Accessories</v>
      </c>
      <c r="Q2995">
        <v>21.62</v>
      </c>
      <c r="R2995" s="1">
        <f>IF(LEN(TRIM(Q2995&amp;""))=0, "", VALUE(SUBSTITUTE(Q2995,"$","")))</f>
        <v>21.62</v>
      </c>
      <c r="S2995">
        <v>3</v>
      </c>
      <c r="T2995">
        <f>IF(LEN(TRIM(S2995&amp;""))=0, "", VALUE(S2995))</f>
        <v>3</v>
      </c>
      <c r="U2995">
        <v>64.86</v>
      </c>
      <c r="V2995" s="1">
        <f>IF(LEN(TRIM(U2995&amp;""))=0, "", VALUE(SUBSTITUTE(U2995,"$","")))</f>
        <v>64.86</v>
      </c>
      <c r="W2995" s="1">
        <v>43.39134</v>
      </c>
      <c r="X2995" s="1">
        <f>IF(LEN(TRIM(W2995&amp;""))=0, "", VALUE(SUBSTITUTE(W2995,"$","")))</f>
        <v>43.39134</v>
      </c>
      <c r="Y2995" s="5" t="s">
        <v>3681</v>
      </c>
      <c r="Z2995" s="4" cm="1">
        <f t="array" ref="Z2995">IF(
    LEN(TRIM(Y2995&amp;""))=0,
        IF(AND(ISNUMBER(net_sales_clean), ISNUMBER(profit_clean)),
            net_sales_clean - profit_clean,
            ""
        ),
    VALUE(SUBSTITUTE(Y2995,"$",""))
)</f>
        <v>28.416850163667</v>
      </c>
      <c r="AA2995" s="5" t="s">
        <v>3680</v>
      </c>
      <c r="AB2995" s="4" cm="1">
        <f t="array" ref="AB2995">IF(
    LEN(TRIM(AA2995&amp;""))=0,
        IF(AND(ISNUMBER(net_sales_clean), ISNUMBER(cost_clean)),
            net_sales_clean - cost_clean,
            ""
        ),
    VALUE(SUBSTITUTE(AA2995,"$",""))
)</f>
        <v>14.9744898363329</v>
      </c>
      <c r="AC2995">
        <v>1</v>
      </c>
      <c r="AD2995">
        <f>IF(LEN(TRIM(AC2995&amp;""))=0, "", VALUE(AC2995))</f>
        <v>1</v>
      </c>
      <c r="AE2995">
        <v>3</v>
      </c>
      <c r="AF2995">
        <f>IF(LEN(TRIM(AE2995&amp;""))=0, "", VALUE(AE2995))</f>
        <v>3</v>
      </c>
      <c r="AG2995">
        <v>0</v>
      </c>
      <c r="AH2995">
        <f>IF(
    OR(U2995&lt;0, W2995&lt;0, Y2995&lt;0, AA2995&lt;0),
        1,
        IF(LEN(TRIM(AG2995&amp;""))=0, "", AG2995)
)</f>
        <v>0</v>
      </c>
      <c r="AI2995" t="str">
        <f>IF(
    COUNT(Q2995,V2995,X2995,Z2995,AB2995)=0,
        "Not Usable",
    IF(
        COUNT(Q2995,V2995,X2995,Z2995,AB2995)&lt;5,
            "Incomplete",
            IF(
                MIN(Q2995,V2995,X2995,Z2995,AB2995)=0,
                    "Incomplete",
                    "Complete"
            )
    )
)</f>
        <v>Complete</v>
      </c>
    </row>
    <row r="2996" spans="1:35" x14ac:dyDescent="0.3">
      <c r="A2996">
        <v>27578</v>
      </c>
      <c r="B2996" s="6">
        <v>45614.223240740743</v>
      </c>
      <c r="C2996" s="3">
        <f>INT(B2996)</f>
        <v>45614</v>
      </c>
      <c r="D2996" s="2">
        <f>MOD(B2996,1)</f>
        <v>0.22324074074276723</v>
      </c>
      <c r="E2996">
        <v>60</v>
      </c>
      <c r="F2996" t="s">
        <v>15</v>
      </c>
      <c r="G2996" t="str">
        <f xml:space="preserve"> PROPER(TRIM(CLEAN(SUBSTITUTE(F2996,CHAR(160)," "))))</f>
        <v>West</v>
      </c>
      <c r="H2996" t="s">
        <v>11</v>
      </c>
      <c r="I2996" t="str">
        <f>PROPER(TRIM(CLEAN((SUBSTITUTE(H2996,"-"," ")))))</f>
        <v>Online</v>
      </c>
      <c r="J2996">
        <v>19331</v>
      </c>
      <c r="K2996" t="s">
        <v>10</v>
      </c>
      <c r="L2996" t="str">
        <f xml:space="preserve"> PROPER(TRIM(CLEAN(SUBSTITUTE(K2996,CHAR(160)," "))))</f>
        <v>Consumer</v>
      </c>
      <c r="M2996" t="s">
        <v>19</v>
      </c>
      <c r="N2996" t="str">
        <f xml:space="preserve"> PROPER(TRIM(CLEAN(SUBSTITUTE(M2996,CHAR(160)," "))))</f>
        <v>Apparel</v>
      </c>
      <c r="P2996" t="str">
        <f>IF(LEN(TRIM(Table1[[#This Row],[subcategory]]&amp;""))=0,"Unknown", PROPER(TRIM(Table1[[#This Row],[subcategory]])))</f>
        <v>Unknown</v>
      </c>
      <c r="Q2996">
        <v>113.07</v>
      </c>
      <c r="R2996" s="1">
        <f>IF(LEN(TRIM(Q2996&amp;""))=0, "", VALUE(SUBSTITUTE(Q2996,"$","")))</f>
        <v>113.07</v>
      </c>
      <c r="S2996">
        <v>3</v>
      </c>
      <c r="T2996">
        <f>IF(LEN(TRIM(S2996&amp;""))=0, "", VALUE(S2996))</f>
        <v>3</v>
      </c>
      <c r="U2996">
        <v>339.21</v>
      </c>
      <c r="V2996" s="1">
        <f>IF(LEN(TRIM(U2996&amp;""))=0, "", VALUE(SUBSTITUTE(U2996,"$","")))</f>
        <v>339.21</v>
      </c>
      <c r="W2996" s="4" t="s">
        <v>3679</v>
      </c>
      <c r="X2996" s="4">
        <f>IF(LEN(TRIM(W2996&amp;""))=0, "", VALUE(SUBSTITUTE(W2996,"$","")))</f>
        <v>306.645839999999</v>
      </c>
      <c r="Y2996">
        <v>175.34995370710601</v>
      </c>
      <c r="Z2996" s="1" cm="1">
        <f t="array" ref="Z2996">IF(
    LEN(TRIM(Y2996&amp;""))=0,
        IF(AND(ISNUMBER(net_sales_clean), ISNUMBER(profit_clean)),
            net_sales_clean - profit_clean,
            ""
        ),
    VALUE(SUBSTITUTE(Y2996,"$",""))
)</f>
        <v>175.34995370710601</v>
      </c>
      <c r="AA2996" s="5" t="s">
        <v>3678</v>
      </c>
      <c r="AB2996" s="4" cm="1">
        <f t="array" ref="AB2996">IF(
    LEN(TRIM(AA2996&amp;""))=0,
        IF(AND(ISNUMBER(net_sales_clean), ISNUMBER(cost_clean)),
            net_sales_clean - cost_clean,
            ""
        ),
    VALUE(SUBSTITUTE(AA2996,"$",""))
)</f>
        <v>131.29588629289299</v>
      </c>
      <c r="AC2996">
        <v>4</v>
      </c>
      <c r="AD2996">
        <f>IF(LEN(TRIM(AC2996&amp;""))=0, "", VALUE(AC2996))</f>
        <v>4</v>
      </c>
      <c r="AE2996">
        <v>2</v>
      </c>
      <c r="AF2996">
        <f>IF(LEN(TRIM(AE2996&amp;""))=0, "", VALUE(AE2996))</f>
        <v>2</v>
      </c>
      <c r="AG2996">
        <v>0</v>
      </c>
      <c r="AH2996">
        <f>IF(
    OR(U2996&lt;0, W2996&lt;0, Y2996&lt;0, AA2996&lt;0),
        1,
        IF(LEN(TRIM(AG2996&amp;""))=0, "", AG2996)
)</f>
        <v>0</v>
      </c>
      <c r="AI2996" t="str">
        <f>IF(
    COUNT(Q2996,V2996,X2996,Z2996,AB2996)=0,
        "Not Usable",
    IF(
        COUNT(Q2996,V2996,X2996,Z2996,AB2996)&lt;5,
            "Incomplete",
            IF(
                MIN(Q2996,V2996,X2996,Z2996,AB2996)=0,
                    "Incomplete",
                    "Complete"
            )
    )
)</f>
        <v>Complete</v>
      </c>
    </row>
    <row r="2997" spans="1:35" x14ac:dyDescent="0.3">
      <c r="A2997">
        <v>55409</v>
      </c>
      <c r="B2997" s="6">
        <v>45895.096828703703</v>
      </c>
      <c r="C2997" s="3">
        <f>INT(B2997)</f>
        <v>45895</v>
      </c>
      <c r="D2997" s="2">
        <f>MOD(B2997,1)</f>
        <v>9.6828703703067731E-2</v>
      </c>
      <c r="E2997">
        <v>84</v>
      </c>
      <c r="F2997" t="s">
        <v>15</v>
      </c>
      <c r="G2997" t="str">
        <f xml:space="preserve"> PROPER(TRIM(CLEAN(SUBSTITUTE(F2997,CHAR(160)," "))))</f>
        <v>West</v>
      </c>
      <c r="H2997" t="s">
        <v>17</v>
      </c>
      <c r="I2997" t="str">
        <f>PROPER(TRIM(CLEAN((SUBSTITUTE(H2997,"-"," ")))))</f>
        <v>Online</v>
      </c>
      <c r="J2997">
        <v>15155</v>
      </c>
      <c r="K2997" t="s">
        <v>14</v>
      </c>
      <c r="L2997" t="str">
        <f xml:space="preserve"> PROPER(TRIM(CLEAN(SUBSTITUTE(K2997,CHAR(160)," "))))</f>
        <v>Consumer</v>
      </c>
      <c r="M2997" t="s">
        <v>9</v>
      </c>
      <c r="N2997" t="str">
        <f xml:space="preserve"> PROPER(TRIM(CLEAN(SUBSTITUTE(M2997,CHAR(160)," "))))</f>
        <v>Home</v>
      </c>
      <c r="O2997" t="s">
        <v>36</v>
      </c>
      <c r="P2997" t="str">
        <f>IF(LEN(TRIM(Table1[[#This Row],[subcategory]]&amp;""))=0,"Unknown", PROPER(TRIM(Table1[[#This Row],[subcategory]])))</f>
        <v>Bedding</v>
      </c>
      <c r="Q2997">
        <v>114.62</v>
      </c>
      <c r="R2997" s="1">
        <f>IF(LEN(TRIM(Q2997&amp;""))=0, "", VALUE(SUBSTITUTE(Q2997,"$","")))</f>
        <v>114.62</v>
      </c>
      <c r="S2997">
        <v>3</v>
      </c>
      <c r="T2997">
        <f>IF(LEN(TRIM(S2997&amp;""))=0, "", VALUE(S2997))</f>
        <v>3</v>
      </c>
      <c r="U2997">
        <v>343.86</v>
      </c>
      <c r="V2997" s="1">
        <f>IF(LEN(TRIM(U2997&amp;""))=0, "", VALUE(SUBSTITUTE(U2997,"$","")))</f>
        <v>343.86</v>
      </c>
      <c r="W2997" s="1">
        <v>274.40028000000001</v>
      </c>
      <c r="X2997" s="1">
        <f>IF(LEN(TRIM(W2997&amp;""))=0, "", VALUE(SUBSTITUTE(W2997,"$","")))</f>
        <v>274.40028000000001</v>
      </c>
      <c r="Y2997" s="5" t="s">
        <v>3677</v>
      </c>
      <c r="Z2997" s="4" cm="1">
        <f t="array" ref="Z2997">IF(
    LEN(TRIM(Y2997&amp;""))=0,
        IF(AND(ISNUMBER(net_sales_clean), ISNUMBER(profit_clean)),
            net_sales_clean - profit_clean,
            ""
        ),
    VALUE(SUBSTITUTE(Y2997,"$",""))
)</f>
        <v>192.71498892945101</v>
      </c>
      <c r="AA2997">
        <v>81.685291070548203</v>
      </c>
      <c r="AB2997" s="1" cm="1">
        <f t="array" ref="AB2997">IF(
    LEN(TRIM(AA2997&amp;""))=0,
        IF(AND(ISNUMBER(net_sales_clean), ISNUMBER(cost_clean)),
            net_sales_clean - cost_clean,
            ""
        ),
    VALUE(SUBSTITUTE(AA2997,"$",""))
)</f>
        <v>81.685291070548203</v>
      </c>
      <c r="AC2997">
        <v>2</v>
      </c>
      <c r="AD2997">
        <f>IF(LEN(TRIM(AC2997&amp;""))=0, "", VALUE(AC2997))</f>
        <v>2</v>
      </c>
      <c r="AE2997">
        <v>4</v>
      </c>
      <c r="AF2997">
        <f>IF(LEN(TRIM(AE2997&amp;""))=0, "", VALUE(AE2997))</f>
        <v>4</v>
      </c>
      <c r="AG2997">
        <v>0</v>
      </c>
      <c r="AH2997">
        <f>IF(
    OR(U2997&lt;0, W2997&lt;0, Y2997&lt;0, AA2997&lt;0),
        1,
        IF(LEN(TRIM(AG2997&amp;""))=0, "", AG2997)
)</f>
        <v>0</v>
      </c>
      <c r="AI2997" t="str">
        <f>IF(
    COUNT(Q2997,V2997,X2997,Z2997,AB2997)=0,
        "Not Usable",
    IF(
        COUNT(Q2997,V2997,X2997,Z2997,AB2997)&lt;5,
            "Incomplete",
            IF(
                MIN(Q2997,V2997,X2997,Z2997,AB2997)=0,
                    "Incomplete",
                    "Complete"
            )
    )
)</f>
        <v>Complete</v>
      </c>
    </row>
    <row r="2998" spans="1:35" x14ac:dyDescent="0.3">
      <c r="A2998">
        <v>17278</v>
      </c>
      <c r="B2998" s="6">
        <v>45745.592534722222</v>
      </c>
      <c r="C2998" s="3">
        <f>INT(B2998)</f>
        <v>45745</v>
      </c>
      <c r="D2998" s="2">
        <f>MOD(B2998,1)</f>
        <v>0.59253472222189885</v>
      </c>
      <c r="E2998">
        <v>12</v>
      </c>
      <c r="F2998" t="s">
        <v>21</v>
      </c>
      <c r="G2998" t="str">
        <f xml:space="preserve"> PROPER(TRIM(CLEAN(SUBSTITUTE(F2998,CHAR(160)," "))))</f>
        <v>Midwest</v>
      </c>
      <c r="H2998" t="s">
        <v>30</v>
      </c>
      <c r="I2998" t="str">
        <f>PROPER(TRIM(CLEAN((SUBSTITUTE(H2998,"-"," ")))))</f>
        <v>Mobile App</v>
      </c>
      <c r="J2998">
        <v>17546</v>
      </c>
      <c r="K2998" t="s">
        <v>2</v>
      </c>
      <c r="L2998" t="str">
        <f xml:space="preserve"> PROPER(TRIM(CLEAN(SUBSTITUTE(K2998,CHAR(160)," "))))</f>
        <v>Home Office</v>
      </c>
      <c r="M2998" t="s">
        <v>1</v>
      </c>
      <c r="N2998" t="str">
        <f xml:space="preserve"> PROPER(TRIM(CLEAN(SUBSTITUTE(M2998,CHAR(160)," "))))</f>
        <v>Beauty</v>
      </c>
      <c r="O2998" t="s">
        <v>39</v>
      </c>
      <c r="P2998" t="str">
        <f>IF(LEN(TRIM(Table1[[#This Row],[subcategory]]&amp;""))=0,"Unknown", PROPER(TRIM(Table1[[#This Row],[subcategory]])))</f>
        <v>Fragrance</v>
      </c>
      <c r="Q2998">
        <v>26.98</v>
      </c>
      <c r="R2998" s="1">
        <f>IF(LEN(TRIM(Q2998&amp;""))=0, "", VALUE(SUBSTITUTE(Q2998,"$","")))</f>
        <v>26.98</v>
      </c>
      <c r="S2998">
        <v>2</v>
      </c>
      <c r="T2998">
        <f>IF(LEN(TRIM(S2998&amp;""))=0, "", VALUE(S2998))</f>
        <v>2</v>
      </c>
      <c r="U2998">
        <v>53.96</v>
      </c>
      <c r="V2998" s="1">
        <f>IF(LEN(TRIM(U2998&amp;""))=0, "", VALUE(SUBSTITUTE(U2998,"$","")))</f>
        <v>53.96</v>
      </c>
      <c r="W2998" s="1">
        <v>39.552680000000002</v>
      </c>
      <c r="X2998" s="1">
        <f>IF(LEN(TRIM(W2998&amp;""))=0, "", VALUE(SUBSTITUTE(W2998,"$","")))</f>
        <v>39.552680000000002</v>
      </c>
      <c r="Y2998" s="5" t="s">
        <v>3676</v>
      </c>
      <c r="Z2998" s="4" cm="1">
        <f t="array" ref="Z2998">IF(
    LEN(TRIM(Y2998&amp;""))=0,
        IF(AND(ISNUMBER(net_sales_clean), ISNUMBER(profit_clean)),
            net_sales_clean - profit_clean,
            ""
        ),
    VALUE(SUBSTITUTE(Y2998,"$",""))
)</f>
        <v>24.315765577424301</v>
      </c>
      <c r="AA2998" s="5" t="s">
        <v>3675</v>
      </c>
      <c r="AB2998" s="4" cm="1">
        <f t="array" ref="AB2998">IF(
    LEN(TRIM(AA2998&amp;""))=0,
        IF(AND(ISNUMBER(net_sales_clean), ISNUMBER(cost_clean)),
            net_sales_clean - cost_clean,
            ""
        ),
    VALUE(SUBSTITUTE(AA2998,"$",""))
)</f>
        <v>15.2369144225756</v>
      </c>
      <c r="AC2998">
        <v>3</v>
      </c>
      <c r="AD2998">
        <f>IF(LEN(TRIM(AC2998&amp;""))=0, "", VALUE(AC2998))</f>
        <v>3</v>
      </c>
      <c r="AE2998">
        <v>4</v>
      </c>
      <c r="AF2998">
        <f>IF(LEN(TRIM(AE2998&amp;""))=0, "", VALUE(AE2998))</f>
        <v>4</v>
      </c>
      <c r="AG2998">
        <v>0</v>
      </c>
      <c r="AH2998">
        <f>IF(
    OR(U2998&lt;0, W2998&lt;0, Y2998&lt;0, AA2998&lt;0),
        1,
        IF(LEN(TRIM(AG2998&amp;""))=0, "", AG2998)
)</f>
        <v>0</v>
      </c>
      <c r="AI2998" t="str">
        <f>IF(
    COUNT(Q2998,V2998,X2998,Z2998,AB2998)=0,
        "Not Usable",
    IF(
        COUNT(Q2998,V2998,X2998,Z2998,AB2998)&lt;5,
            "Incomplete",
            IF(
                MIN(Q2998,V2998,X2998,Z2998,AB2998)=0,
                    "Incomplete",
                    "Complete"
            )
    )
)</f>
        <v>Complete</v>
      </c>
    </row>
    <row r="2999" spans="1:35" x14ac:dyDescent="0.3">
      <c r="A2999">
        <v>4449</v>
      </c>
      <c r="B2999" s="6">
        <v>45690.361296296294</v>
      </c>
      <c r="C2999" s="3">
        <f>INT(B2999)</f>
        <v>45690</v>
      </c>
      <c r="D2999" s="2">
        <f>MOD(B2999,1)</f>
        <v>0.36129629629431292</v>
      </c>
      <c r="E2999">
        <v>65</v>
      </c>
      <c r="F2999" t="s">
        <v>21</v>
      </c>
      <c r="G2999" t="str">
        <f xml:space="preserve"> PROPER(TRIM(CLEAN(SUBSTITUTE(F2999,CHAR(160)," "))))</f>
        <v>Midwest</v>
      </c>
      <c r="H2999" t="s">
        <v>27</v>
      </c>
      <c r="I2999" t="str">
        <f>PROPER(TRIM(CLEAN((SUBSTITUTE(H2999,"-"," ")))))</f>
        <v>In Store</v>
      </c>
      <c r="J2999">
        <v>16039</v>
      </c>
      <c r="K2999" t="s">
        <v>6</v>
      </c>
      <c r="L2999" t="str">
        <f xml:space="preserve"> PROPER(TRIM(CLEAN(SUBSTITUTE(K2999,CHAR(160)," "))))</f>
        <v>Corporate</v>
      </c>
      <c r="M2999" t="s">
        <v>9</v>
      </c>
      <c r="N2999" t="str">
        <f xml:space="preserve"> PROPER(TRIM(CLEAN(SUBSTITUTE(M2999,CHAR(160)," "))))</f>
        <v>Home</v>
      </c>
      <c r="O2999" t="s">
        <v>12</v>
      </c>
      <c r="P2999" t="str">
        <f>IF(LEN(TRIM(Table1[[#This Row],[subcategory]]&amp;""))=0,"Unknown", PROPER(TRIM(Table1[[#This Row],[subcategory]])))</f>
        <v>Decor</v>
      </c>
      <c r="Q2999">
        <v>55.38</v>
      </c>
      <c r="R2999" s="1">
        <f>IF(LEN(TRIM(Q2999&amp;""))=0, "", VALUE(SUBSTITUTE(Q2999,"$","")))</f>
        <v>55.38</v>
      </c>
      <c r="S2999">
        <v>5</v>
      </c>
      <c r="T2999">
        <f>IF(LEN(TRIM(S2999&amp;""))=0, "", VALUE(S2999))</f>
        <v>5</v>
      </c>
      <c r="U2999" s="5" t="s">
        <v>3674</v>
      </c>
      <c r="V2999" s="4">
        <f>IF(LEN(TRIM(U2999&amp;""))=0, "", VALUE(SUBSTITUTE(U2999,"$","")))</f>
        <v>276.89999999999998</v>
      </c>
      <c r="W2999" s="4" t="s">
        <v>3673</v>
      </c>
      <c r="X2999" s="4">
        <f>IF(LEN(TRIM(W2999&amp;""))=0, "", VALUE(SUBSTITUTE(W2999,"$","")))</f>
        <v>209.89019999999999</v>
      </c>
      <c r="Y2999" s="5" t="s">
        <v>3672</v>
      </c>
      <c r="Z2999" s="4" cm="1">
        <f t="array" ref="Z2999">IF(
    LEN(TRIM(Y2999&amp;""))=0,
        IF(AND(ISNUMBER(net_sales_clean), ISNUMBER(profit_clean)),
            net_sales_clean - profit_clean,
            ""
        ),
    VALUE(SUBSTITUTE(Y2999,"$",""))
)</f>
        <v>151.63287295320799</v>
      </c>
      <c r="AA2999" s="5" t="s">
        <v>3671</v>
      </c>
      <c r="AB2999" s="4" cm="1">
        <f t="array" ref="AB2999">IF(
    LEN(TRIM(AA2999&amp;""))=0,
        IF(AND(ISNUMBER(net_sales_clean), ISNUMBER(cost_clean)),
            net_sales_clean - cost_clean,
            ""
        ),
    VALUE(SUBSTITUTE(AA2999,"$",""))
)</f>
        <v>58.257327046791097</v>
      </c>
      <c r="AC2999">
        <v>0</v>
      </c>
      <c r="AD2999">
        <f>IF(LEN(TRIM(AC2999&amp;""))=0, "", VALUE(AC2999))</f>
        <v>0</v>
      </c>
      <c r="AE2999">
        <v>1</v>
      </c>
      <c r="AF2999">
        <f>IF(LEN(TRIM(AE2999&amp;""))=0, "", VALUE(AE2999))</f>
        <v>1</v>
      </c>
      <c r="AG2999">
        <v>0</v>
      </c>
      <c r="AH2999">
        <f>IF(
    OR(U2999&lt;0, W2999&lt;0, Y2999&lt;0, AA2999&lt;0),
        1,
        IF(LEN(TRIM(AG2999&amp;""))=0, "", AG2999)
)</f>
        <v>0</v>
      </c>
      <c r="AI2999" t="str">
        <f>IF(
    COUNT(Q2999,V2999,X2999,Z2999,AB2999)=0,
        "Not Usable",
    IF(
        COUNT(Q2999,V2999,X2999,Z2999,AB2999)&lt;5,
            "Incomplete",
            IF(
                MIN(Q2999,V2999,X2999,Z2999,AB2999)=0,
                    "Incomplete",
                    "Complete"
            )
    )
)</f>
        <v>Complete</v>
      </c>
    </row>
    <row r="3000" spans="1:35" x14ac:dyDescent="0.3">
      <c r="A3000">
        <v>36486</v>
      </c>
      <c r="B3000" s="6">
        <v>45727.228402777779</v>
      </c>
      <c r="C3000" s="3">
        <f>INT(B3000)</f>
        <v>45727</v>
      </c>
      <c r="D3000" s="2">
        <f>MOD(B3000,1)</f>
        <v>0.22840277777868323</v>
      </c>
      <c r="E3000">
        <v>29</v>
      </c>
      <c r="F3000" t="s">
        <v>33</v>
      </c>
      <c r="G3000" t="str">
        <f xml:space="preserve"> PROPER(TRIM(CLEAN(SUBSTITUTE(F3000,CHAR(160)," "))))</f>
        <v>South</v>
      </c>
      <c r="H3000" t="s">
        <v>3</v>
      </c>
      <c r="I3000" t="str">
        <f>PROPER(TRIM(CLEAN((SUBSTITUTE(H3000,"-"," ")))))</f>
        <v>Phone</v>
      </c>
      <c r="J3000">
        <v>5801</v>
      </c>
      <c r="K3000" t="s">
        <v>2</v>
      </c>
      <c r="L3000" t="str">
        <f xml:space="preserve"> PROPER(TRIM(CLEAN(SUBSTITUTE(K3000,CHAR(160)," "))))</f>
        <v>Home Office</v>
      </c>
      <c r="M3000" t="s">
        <v>1</v>
      </c>
      <c r="N3000" t="str">
        <f xml:space="preserve"> PROPER(TRIM(CLEAN(SUBSTITUTE(M3000,CHAR(160)," "))))</f>
        <v>Beauty</v>
      </c>
      <c r="O3000" t="s">
        <v>31</v>
      </c>
      <c r="P3000" t="str">
        <f>IF(LEN(TRIM(Table1[[#This Row],[subcategory]]&amp;""))=0,"Unknown", PROPER(TRIM(Table1[[#This Row],[subcategory]])))</f>
        <v>Skincare</v>
      </c>
      <c r="Q3000">
        <v>73.900000000000006</v>
      </c>
      <c r="R3000" s="1">
        <f>IF(LEN(TRIM(Q3000&amp;""))=0, "", VALUE(SUBSTITUTE(Q3000,"$","")))</f>
        <v>73.900000000000006</v>
      </c>
      <c r="S3000">
        <v>5</v>
      </c>
      <c r="T3000">
        <f>IF(LEN(TRIM(S3000&amp;""))=0, "", VALUE(S3000))</f>
        <v>5</v>
      </c>
      <c r="U3000">
        <v>369.5</v>
      </c>
      <c r="V3000" s="1">
        <f>IF(LEN(TRIM(U3000&amp;""))=0, "", VALUE(SUBSTITUTE(U3000,"$","")))</f>
        <v>369.5</v>
      </c>
      <c r="W3000" s="1">
        <v>259.38900000000001</v>
      </c>
      <c r="X3000" s="1">
        <f>IF(LEN(TRIM(W3000&amp;""))=0, "", VALUE(SUBSTITUTE(W3000,"$","")))</f>
        <v>259.38900000000001</v>
      </c>
      <c r="Y3000" s="5" t="s">
        <v>3670</v>
      </c>
      <c r="Z3000" s="4" cm="1">
        <f t="array" ref="Z3000">IF(
    LEN(TRIM(Y3000&amp;""))=0,
        IF(AND(ISNUMBER(net_sales_clean), ISNUMBER(profit_clean)),
            net_sales_clean - profit_clean,
            ""
        ),
    VALUE(SUBSTITUTE(Y3000,"$",""))
)</f>
        <v>152.251741458693</v>
      </c>
      <c r="AA3000" s="5" t="s">
        <v>3669</v>
      </c>
      <c r="AB3000" s="4" cm="1">
        <f t="array" ref="AB3000">IF(
    LEN(TRIM(AA3000&amp;""))=0,
        IF(AND(ISNUMBER(net_sales_clean), ISNUMBER(cost_clean)),
            net_sales_clean - cost_clean,
            ""
        ),
    VALUE(SUBSTITUTE(AA3000,"$",""))
)</f>
        <v>107.137258541306</v>
      </c>
      <c r="AC3000">
        <v>6</v>
      </c>
      <c r="AD3000">
        <f>IF(LEN(TRIM(AC3000&amp;""))=0, "", VALUE(AC3000))</f>
        <v>6</v>
      </c>
      <c r="AE3000">
        <v>5</v>
      </c>
      <c r="AF3000">
        <f>IF(LEN(TRIM(AE3000&amp;""))=0, "", VALUE(AE3000))</f>
        <v>5</v>
      </c>
      <c r="AG3000">
        <v>0</v>
      </c>
      <c r="AH3000">
        <f>IF(
    OR(U3000&lt;0, W3000&lt;0, Y3000&lt;0, AA3000&lt;0),
        1,
        IF(LEN(TRIM(AG3000&amp;""))=0, "", AG3000)
)</f>
        <v>0</v>
      </c>
      <c r="AI3000" t="str">
        <f>IF(
    COUNT(Q3000,V3000,X3000,Z3000,AB3000)=0,
        "Not Usable",
    IF(
        COUNT(Q3000,V3000,X3000,Z3000,AB3000)&lt;5,
            "Incomplete",
            IF(
                MIN(Q3000,V3000,X3000,Z3000,AB3000)=0,
                    "Incomplete",
                    "Complete"
            )
    )
)</f>
        <v>Complete</v>
      </c>
    </row>
    <row r="3001" spans="1:35" x14ac:dyDescent="0.3">
      <c r="A3001">
        <v>52941</v>
      </c>
      <c r="B3001" s="6">
        <v>45267.193391203706</v>
      </c>
      <c r="C3001" s="3">
        <f>INT(B3001)</f>
        <v>45267</v>
      </c>
      <c r="D3001" s="2">
        <f>MOD(B3001,1)</f>
        <v>0.19339120370568708</v>
      </c>
      <c r="E3001">
        <v>15</v>
      </c>
      <c r="F3001" t="s">
        <v>21</v>
      </c>
      <c r="G3001" t="str">
        <f xml:space="preserve"> PROPER(TRIM(CLEAN(SUBSTITUTE(F3001,CHAR(160)," "))))</f>
        <v>Midwest</v>
      </c>
      <c r="H3001" t="s">
        <v>11</v>
      </c>
      <c r="I3001" t="str">
        <f>PROPER(TRIM(CLEAN((SUBSTITUTE(H3001,"-"," ")))))</f>
        <v>Online</v>
      </c>
      <c r="J3001">
        <v>13407</v>
      </c>
      <c r="K3001" t="s">
        <v>2</v>
      </c>
      <c r="L3001" t="str">
        <f xml:space="preserve"> PROPER(TRIM(CLEAN(SUBSTITUTE(K3001,CHAR(160)," "))))</f>
        <v>Home Office</v>
      </c>
      <c r="M3001" t="s">
        <v>23</v>
      </c>
      <c r="N3001" t="str">
        <f xml:space="preserve"> PROPER(TRIM(CLEAN(SUBSTITUTE(M3001,CHAR(160)," "))))</f>
        <v>Electronics</v>
      </c>
      <c r="O3001" t="s">
        <v>25</v>
      </c>
      <c r="P3001" t="str">
        <f>IF(LEN(TRIM(Table1[[#This Row],[subcategory]]&amp;""))=0,"Unknown", PROPER(TRIM(Table1[[#This Row],[subcategory]])))</f>
        <v>Laptops</v>
      </c>
      <c r="Q3001">
        <v>98.44</v>
      </c>
      <c r="R3001" s="1">
        <f>IF(LEN(TRIM(Q3001&amp;""))=0, "", VALUE(SUBSTITUTE(Q3001,"$","")))</f>
        <v>98.44</v>
      </c>
      <c r="S3001">
        <v>6</v>
      </c>
      <c r="T3001">
        <f>IF(LEN(TRIM(S3001&amp;""))=0, "", VALUE(S3001))</f>
        <v>6</v>
      </c>
      <c r="U3001">
        <v>590.64</v>
      </c>
      <c r="V3001" s="1">
        <f>IF(LEN(TRIM(U3001&amp;""))=0, "", VALUE(SUBSTITUTE(U3001,"$","")))</f>
        <v>590.64</v>
      </c>
      <c r="W3001" s="4" t="s">
        <v>3668</v>
      </c>
      <c r="X3001" s="4">
        <f>IF(LEN(TRIM(W3001&amp;""))=0, "", VALUE(SUBSTITUTE(W3001,"$","")))</f>
        <v>558.74543999999901</v>
      </c>
      <c r="Y3001" s="5" t="s">
        <v>3667</v>
      </c>
      <c r="Z3001" s="4" cm="1">
        <f t="array" ref="Z3001">IF(
    LEN(TRIM(Y3001&amp;""))=0,
        IF(AND(ISNUMBER(net_sales_clean), ISNUMBER(profit_clean)),
            net_sales_clean - profit_clean,
            ""
        ),
    VALUE(SUBSTITUTE(Y3001,"$",""))
)</f>
        <v>471.54324270583498</v>
      </c>
      <c r="AA3001" s="5" t="s">
        <v>3666</v>
      </c>
      <c r="AB3001" s="4" cm="1">
        <f t="array" ref="AB3001">IF(
    LEN(TRIM(AA3001&amp;""))=0,
        IF(AND(ISNUMBER(net_sales_clean), ISNUMBER(cost_clean)),
            net_sales_clean - cost_clean,
            ""
        ),
    VALUE(SUBSTITUTE(AA3001,"$",""))
)</f>
        <v>87.202197294164705</v>
      </c>
      <c r="AC3001">
        <v>8</v>
      </c>
      <c r="AD3001">
        <f>IF(LEN(TRIM(AC3001&amp;""))=0, "", VALUE(AC3001))</f>
        <v>8</v>
      </c>
      <c r="AE3001">
        <v>5</v>
      </c>
      <c r="AF3001">
        <f>IF(LEN(TRIM(AE3001&amp;""))=0, "", VALUE(AE3001))</f>
        <v>5</v>
      </c>
      <c r="AG3001">
        <v>1</v>
      </c>
      <c r="AH3001">
        <f>IF(
    OR(U3001&lt;0, W3001&lt;0, Y3001&lt;0, AA3001&lt;0),
        1,
        IF(LEN(TRIM(AG3001&amp;""))=0, "", AG3001)
)</f>
        <v>1</v>
      </c>
      <c r="AI3001" t="str">
        <f>IF(
    COUNT(Q3001,V3001,X3001,Z3001,AB3001)=0,
        "Not Usable",
    IF(
        COUNT(Q3001,V3001,X3001,Z3001,AB3001)&lt;5,
            "Incomplete",
            IF(
                MIN(Q3001,V3001,X3001,Z3001,AB3001)=0,
                    "Incomplete",
                    "Complete"
            )
    )
)</f>
        <v>Complete</v>
      </c>
    </row>
    <row r="3002" spans="1:35" x14ac:dyDescent="0.3">
      <c r="A3002">
        <v>49636</v>
      </c>
      <c r="B3002" s="6">
        <v>45773.778344907405</v>
      </c>
      <c r="C3002" s="3">
        <f>INT(B3002)</f>
        <v>45773</v>
      </c>
      <c r="D3002" s="2">
        <f>MOD(B3002,1)</f>
        <v>0.77834490740497131</v>
      </c>
      <c r="E3002">
        <v>47</v>
      </c>
      <c r="F3002" t="s">
        <v>13</v>
      </c>
      <c r="G3002" t="str">
        <f xml:space="preserve"> PROPER(TRIM(CLEAN(SUBSTITUTE(F3002,CHAR(160)," "))))</f>
        <v>Northeast</v>
      </c>
      <c r="H3002" t="s">
        <v>11</v>
      </c>
      <c r="I3002" t="str">
        <f>PROPER(TRIM(CLEAN((SUBSTITUTE(H3002,"-"," ")))))</f>
        <v>Online</v>
      </c>
      <c r="J3002">
        <v>28460</v>
      </c>
      <c r="K3002" t="s">
        <v>2</v>
      </c>
      <c r="L3002" t="str">
        <f xml:space="preserve"> PROPER(TRIM(CLEAN(SUBSTITUTE(K3002,CHAR(160)," "))))</f>
        <v>Home Office</v>
      </c>
      <c r="M3002" t="s">
        <v>9</v>
      </c>
      <c r="N3002" t="str">
        <f xml:space="preserve"> PROPER(TRIM(CLEAN(SUBSTITUTE(M3002,CHAR(160)," "))))</f>
        <v>Home</v>
      </c>
      <c r="O3002" t="s">
        <v>38</v>
      </c>
      <c r="P3002" t="str">
        <f>IF(LEN(TRIM(Table1[[#This Row],[subcategory]]&amp;""))=0,"Unknown", PROPER(TRIM(Table1[[#This Row],[subcategory]])))</f>
        <v>Kitchen</v>
      </c>
      <c r="Q3002">
        <v>72.290000000000006</v>
      </c>
      <c r="R3002" s="1">
        <f>IF(LEN(TRIM(Q3002&amp;""))=0, "", VALUE(SUBSTITUTE(Q3002,"$","")))</f>
        <v>72.290000000000006</v>
      </c>
      <c r="S3002">
        <v>5</v>
      </c>
      <c r="T3002">
        <f>IF(LEN(TRIM(S3002&amp;""))=0, "", VALUE(S3002))</f>
        <v>5</v>
      </c>
      <c r="U3002" s="5" t="s">
        <v>185</v>
      </c>
      <c r="V3002" s="4">
        <f>IF(LEN(TRIM(U3002&amp;""))=0, "", VALUE(SUBSTITUTE(U3002,"$","")))</f>
        <v>361.45</v>
      </c>
      <c r="W3002" s="1">
        <v>311.20845000000003</v>
      </c>
      <c r="X3002" s="1">
        <f>IF(LEN(TRIM(W3002&amp;""))=0, "", VALUE(SUBSTITUTE(W3002,"$","")))</f>
        <v>311.20845000000003</v>
      </c>
      <c r="Y3002" s="5" t="s">
        <v>3665</v>
      </c>
      <c r="Z3002" s="4" cm="1">
        <f t="array" ref="Z3002">IF(
    LEN(TRIM(Y3002&amp;""))=0,
        IF(AND(ISNUMBER(net_sales_clean), ISNUMBER(profit_clean)),
            net_sales_clean - profit_clean,
            ""
        ),
    VALUE(SUBSTITUTE(Y3002,"$",""))
)</f>
        <v>174.235694067895</v>
      </c>
      <c r="AA3002" s="5" t="s">
        <v>3664</v>
      </c>
      <c r="AB3002" s="4" cm="1">
        <f t="array" ref="AB3002">IF(
    LEN(TRIM(AA3002&amp;""))=0,
        IF(AND(ISNUMBER(net_sales_clean), ISNUMBER(cost_clean)),
            net_sales_clean - cost_clean,
            ""
        ),
    VALUE(SUBSTITUTE(AA3002,"$",""))
)</f>
        <v>136.97275593210401</v>
      </c>
      <c r="AC3002">
        <v>7</v>
      </c>
      <c r="AD3002">
        <f>IF(LEN(TRIM(AC3002&amp;""))=0, "", VALUE(AC3002))</f>
        <v>7</v>
      </c>
      <c r="AE3002">
        <v>1</v>
      </c>
      <c r="AF3002">
        <f>IF(LEN(TRIM(AE3002&amp;""))=0, "", VALUE(AE3002))</f>
        <v>1</v>
      </c>
      <c r="AG3002">
        <v>1</v>
      </c>
      <c r="AH3002">
        <f>IF(
    OR(U3002&lt;0, W3002&lt;0, Y3002&lt;0, AA3002&lt;0),
        1,
        IF(LEN(TRIM(AG3002&amp;""))=0, "", AG3002)
)</f>
        <v>1</v>
      </c>
      <c r="AI3002" t="str">
        <f>IF(
    COUNT(Q3002,V3002,X3002,Z3002,AB3002)=0,
        "Not Usable",
    IF(
        COUNT(Q3002,V3002,X3002,Z3002,AB3002)&lt;5,
            "Incomplete",
            IF(
                MIN(Q3002,V3002,X3002,Z3002,AB3002)=0,
                    "Incomplete",
                    "Complete"
            )
    )
)</f>
        <v>Complete</v>
      </c>
    </row>
    <row r="3003" spans="1:35" x14ac:dyDescent="0.3">
      <c r="A3003">
        <v>46874</v>
      </c>
      <c r="B3003" s="6">
        <v>44964.926782407405</v>
      </c>
      <c r="C3003" s="3">
        <f>INT(B3003)</f>
        <v>44964</v>
      </c>
      <c r="D3003" s="2">
        <f>MOD(B3003,1)</f>
        <v>0.92678240740497131</v>
      </c>
      <c r="E3003">
        <v>19</v>
      </c>
      <c r="F3003" t="s">
        <v>13</v>
      </c>
      <c r="G3003" t="str">
        <f xml:space="preserve"> PROPER(TRIM(CLEAN(SUBSTITUTE(F3003,CHAR(160)," "))))</f>
        <v>Northeast</v>
      </c>
      <c r="H3003" t="s">
        <v>27</v>
      </c>
      <c r="I3003" t="str">
        <f>PROPER(TRIM(CLEAN((SUBSTITUTE(H3003,"-"," ")))))</f>
        <v>In Store</v>
      </c>
      <c r="J3003">
        <v>7383</v>
      </c>
      <c r="K3003" t="s">
        <v>10</v>
      </c>
      <c r="L3003" t="str">
        <f xml:space="preserve"> PROPER(TRIM(CLEAN(SUBSTITUTE(K3003,CHAR(160)," "))))</f>
        <v>Consumer</v>
      </c>
      <c r="M3003" t="s">
        <v>16</v>
      </c>
      <c r="N3003" t="str">
        <f xml:space="preserve"> PROPER(TRIM(CLEAN(SUBSTITUTE(M3003,CHAR(160)," "))))</f>
        <v>Grocery</v>
      </c>
      <c r="O3003" t="s">
        <v>37</v>
      </c>
      <c r="P3003" t="str">
        <f>IF(LEN(TRIM(Table1[[#This Row],[subcategory]]&amp;""))=0,"Unknown", PROPER(TRIM(Table1[[#This Row],[subcategory]])))</f>
        <v>Produce</v>
      </c>
      <c r="Q3003">
        <v>39.549999999999997</v>
      </c>
      <c r="R3003" s="1">
        <f>IF(LEN(TRIM(Q3003&amp;""))=0, "", VALUE(SUBSTITUTE(Q3003,"$","")))</f>
        <v>39.549999999999997</v>
      </c>
      <c r="S3003">
        <v>2</v>
      </c>
      <c r="T3003">
        <f>IF(LEN(TRIM(S3003&amp;""))=0, "", VALUE(S3003))</f>
        <v>2</v>
      </c>
      <c r="U3003">
        <v>79.099999999999994</v>
      </c>
      <c r="V3003" s="1">
        <f>IF(LEN(TRIM(U3003&amp;""))=0, "", VALUE(SUBSTITUTE(U3003,"$","")))</f>
        <v>79.099999999999994</v>
      </c>
      <c r="W3003" s="1">
        <v>29.029699999999998</v>
      </c>
      <c r="X3003" s="1">
        <f>IF(LEN(TRIM(W3003&amp;""))=0, "", VALUE(SUBSTITUTE(W3003,"$","")))</f>
        <v>29.029699999999998</v>
      </c>
      <c r="Z3003" s="1" t="str" cm="1">
        <f t="array" ref="Z3003">IF(
    LEN(TRIM(Y3003&amp;""))=0,
        IF(AND(ISNUMBER(net_sales_clean), ISNUMBER(profit_clean)),
            net_sales_clean - profit_clean,
            ""
        ),
    VALUE(SUBSTITUTE(Y3003,"$",""))
)</f>
        <v/>
      </c>
      <c r="AB3003" s="1" t="str" cm="1">
        <f t="array" ref="AB3003">IF(
    LEN(TRIM(AA3003&amp;""))=0,
        IF(AND(ISNUMBER(net_sales_clean), ISNUMBER(cost_clean)),
            net_sales_clean - cost_clean,
            ""
        ),
    VALUE(SUBSTITUTE(AA3003,"$",""))
)</f>
        <v/>
      </c>
      <c r="AC3003">
        <v>7</v>
      </c>
      <c r="AD3003">
        <f>IF(LEN(TRIM(AC3003&amp;""))=0, "", VALUE(AC3003))</f>
        <v>7</v>
      </c>
      <c r="AE3003">
        <v>1</v>
      </c>
      <c r="AF3003">
        <f>IF(LEN(TRIM(AE3003&amp;""))=0, "", VALUE(AE3003))</f>
        <v>1</v>
      </c>
      <c r="AG3003">
        <v>0</v>
      </c>
      <c r="AH3003">
        <f>IF(
    OR(U3003&lt;0, W3003&lt;0, Y3003&lt;0, AA3003&lt;0),
        1,
        IF(LEN(TRIM(AG3003&amp;""))=0, "", AG3003)
)</f>
        <v>0</v>
      </c>
      <c r="AI3003" t="str">
        <f>IF(
    COUNT(Q3003,V3003,X3003,Z3003,AB3003)=0,
        "Not Usable",
    IF(
        COUNT(Q3003,V3003,X3003,Z3003,AB3003)&lt;5,
            "Incomplete",
            IF(
                MIN(Q3003,V3003,X3003,Z3003,AB3003)=0,
                    "Incomplete",
                    "Complete"
            )
    )
)</f>
        <v>Incomplete</v>
      </c>
    </row>
    <row r="3004" spans="1:35" x14ac:dyDescent="0.3">
      <c r="A3004">
        <v>19662</v>
      </c>
      <c r="B3004" s="6">
        <v>45997.667881944442</v>
      </c>
      <c r="C3004" s="3">
        <f>INT(B3004)</f>
        <v>45997</v>
      </c>
      <c r="D3004" s="2">
        <f>MOD(B3004,1)</f>
        <v>0.6678819444423425</v>
      </c>
      <c r="E3004">
        <v>46</v>
      </c>
      <c r="F3004" t="s">
        <v>33</v>
      </c>
      <c r="G3004" t="str">
        <f xml:space="preserve"> PROPER(TRIM(CLEAN(SUBSTITUTE(F3004,CHAR(160)," "))))</f>
        <v>South</v>
      </c>
      <c r="H3004" t="s">
        <v>17</v>
      </c>
      <c r="I3004" t="str">
        <f>PROPER(TRIM(CLEAN((SUBSTITUTE(H3004,"-"," ")))))</f>
        <v>Online</v>
      </c>
      <c r="J3004">
        <v>22392</v>
      </c>
      <c r="K3004" t="s">
        <v>14</v>
      </c>
      <c r="L3004" t="str">
        <f xml:space="preserve"> PROPER(TRIM(CLEAN(SUBSTITUTE(K3004,CHAR(160)," "))))</f>
        <v>Consumer</v>
      </c>
      <c r="M3004" t="s">
        <v>9</v>
      </c>
      <c r="N3004" t="str">
        <f xml:space="preserve"> PROPER(TRIM(CLEAN(SUBSTITUTE(M3004,CHAR(160)," "))))</f>
        <v>Home</v>
      </c>
      <c r="O3004" t="s">
        <v>36</v>
      </c>
      <c r="P3004" t="str">
        <f>IF(LEN(TRIM(Table1[[#This Row],[subcategory]]&amp;""))=0,"Unknown", PROPER(TRIM(Table1[[#This Row],[subcategory]])))</f>
        <v>Bedding</v>
      </c>
      <c r="Q3004">
        <v>130</v>
      </c>
      <c r="R3004" s="1">
        <f>IF(LEN(TRIM(Q3004&amp;""))=0, "", VALUE(SUBSTITUTE(Q3004,"$","")))</f>
        <v>130</v>
      </c>
      <c r="S3004">
        <v>1</v>
      </c>
      <c r="T3004">
        <f>IF(LEN(TRIM(S3004&amp;""))=0, "", VALUE(S3004))</f>
        <v>1</v>
      </c>
      <c r="U3004">
        <v>130</v>
      </c>
      <c r="V3004" s="1">
        <f>IF(LEN(TRIM(U3004&amp;""))=0, "", VALUE(SUBSTITUTE(U3004,"$","")))</f>
        <v>130</v>
      </c>
      <c r="W3004" s="1">
        <v>100.75</v>
      </c>
      <c r="X3004" s="1">
        <f>IF(LEN(TRIM(W3004&amp;""))=0, "", VALUE(SUBSTITUTE(W3004,"$","")))</f>
        <v>100.75</v>
      </c>
      <c r="Y3004" s="5" t="s">
        <v>3663</v>
      </c>
      <c r="Z3004" s="4" cm="1">
        <f t="array" ref="Z3004">IF(
    LEN(TRIM(Y3004&amp;""))=0,
        IF(AND(ISNUMBER(net_sales_clean), ISNUMBER(profit_clean)),
            net_sales_clean - profit_clean,
            ""
        ),
    VALUE(SUBSTITUTE(Y3004,"$",""))
)</f>
        <v>83.046459127164695</v>
      </c>
      <c r="AA3004" s="5" t="s">
        <v>3662</v>
      </c>
      <c r="AB3004" s="4" cm="1">
        <f t="array" ref="AB3004">IF(
    LEN(TRIM(AA3004&amp;""))=0,
        IF(AND(ISNUMBER(net_sales_clean), ISNUMBER(cost_clean)),
            net_sales_clean - cost_clean,
            ""
        ),
    VALUE(SUBSTITUTE(AA3004,"$",""))
)</f>
        <v>17.703540872835202</v>
      </c>
      <c r="AC3004">
        <v>3</v>
      </c>
      <c r="AD3004">
        <f>IF(LEN(TRIM(AC3004&amp;""))=0, "", VALUE(AC3004))</f>
        <v>3</v>
      </c>
      <c r="AE3004">
        <v>1</v>
      </c>
      <c r="AF3004">
        <f>IF(LEN(TRIM(AE3004&amp;""))=0, "", VALUE(AE3004))</f>
        <v>1</v>
      </c>
      <c r="AG3004">
        <v>0</v>
      </c>
      <c r="AH3004">
        <f>IF(
    OR(U3004&lt;0, W3004&lt;0, Y3004&lt;0, AA3004&lt;0),
        1,
        IF(LEN(TRIM(AG3004&amp;""))=0, "", AG3004)
)</f>
        <v>0</v>
      </c>
      <c r="AI3004" t="str">
        <f>IF(
    COUNT(Q3004,V3004,X3004,Z3004,AB3004)=0,
        "Not Usable",
    IF(
        COUNT(Q3004,V3004,X3004,Z3004,AB3004)&lt;5,
            "Incomplete",
            IF(
                MIN(Q3004,V3004,X3004,Z3004,AB3004)=0,
                    "Incomplete",
                    "Complete"
            )
    )
)</f>
        <v>Complete</v>
      </c>
    </row>
    <row r="3005" spans="1:35" x14ac:dyDescent="0.3">
      <c r="A3005">
        <v>10114</v>
      </c>
      <c r="B3005" s="6">
        <v>45305.058564814812</v>
      </c>
      <c r="C3005" s="3">
        <f>INT(B3005)</f>
        <v>45305</v>
      </c>
      <c r="D3005" s="2">
        <f>MOD(B3005,1)</f>
        <v>5.8564814811688848E-2</v>
      </c>
      <c r="E3005">
        <v>2</v>
      </c>
      <c r="F3005" t="s">
        <v>4</v>
      </c>
      <c r="G3005" t="str">
        <f xml:space="preserve"> PROPER(TRIM(CLEAN(SUBSTITUTE(F3005,CHAR(160)," "))))</f>
        <v>South</v>
      </c>
      <c r="H3005" t="s">
        <v>17</v>
      </c>
      <c r="I3005" t="str">
        <f>PROPER(TRIM(CLEAN((SUBSTITUTE(H3005,"-"," ")))))</f>
        <v>Online</v>
      </c>
      <c r="J3005">
        <v>3639</v>
      </c>
      <c r="K3005" t="s">
        <v>10</v>
      </c>
      <c r="L3005" t="str">
        <f xml:space="preserve"> PROPER(TRIM(CLEAN(SUBSTITUTE(K3005,CHAR(160)," "))))</f>
        <v>Consumer</v>
      </c>
      <c r="M3005" t="s">
        <v>23</v>
      </c>
      <c r="N3005" t="str">
        <f xml:space="preserve"> PROPER(TRIM(CLEAN(SUBSTITUTE(M3005,CHAR(160)," "))))</f>
        <v>Electronics</v>
      </c>
      <c r="P3005" t="str">
        <f>IF(LEN(TRIM(Table1[[#This Row],[subcategory]]&amp;""))=0,"Unknown", PROPER(TRIM(Table1[[#This Row],[subcategory]])))</f>
        <v>Unknown</v>
      </c>
      <c r="Q3005">
        <v>81.3</v>
      </c>
      <c r="R3005" s="1">
        <f>IF(LEN(TRIM(Q3005&amp;""))=0, "", VALUE(SUBSTITUTE(Q3005,"$","")))</f>
        <v>81.3</v>
      </c>
      <c r="S3005">
        <v>1</v>
      </c>
      <c r="T3005">
        <f>IF(LEN(TRIM(S3005&amp;""))=0, "", VALUE(S3005))</f>
        <v>1</v>
      </c>
      <c r="U3005">
        <v>81.3</v>
      </c>
      <c r="V3005" s="1">
        <f>IF(LEN(TRIM(U3005&amp;""))=0, "", VALUE(SUBSTITUTE(U3005,"$","")))</f>
        <v>81.3</v>
      </c>
      <c r="W3005" s="1">
        <v>68.617199999999997</v>
      </c>
      <c r="X3005" s="1">
        <f>IF(LEN(TRIM(W3005&amp;""))=0, "", VALUE(SUBSTITUTE(W3005,"$","")))</f>
        <v>68.617199999999997</v>
      </c>
      <c r="Y3005" s="5" t="s">
        <v>3661</v>
      </c>
      <c r="Z3005" s="4" cm="1">
        <f t="array" ref="Z3005">IF(
    LEN(TRIM(Y3005&amp;""))=0,
        IF(AND(ISNUMBER(net_sales_clean), ISNUMBER(profit_clean)),
            net_sales_clean - profit_clean,
            ""
        ),
    VALUE(SUBSTITUTE(Y3005,"$",""))
)</f>
        <v>40.950829393263298</v>
      </c>
      <c r="AA3005" s="5" t="s">
        <v>3660</v>
      </c>
      <c r="AB3005" s="4" cm="1">
        <f t="array" ref="AB3005">IF(
    LEN(TRIM(AA3005&amp;""))=0,
        IF(AND(ISNUMBER(net_sales_clean), ISNUMBER(cost_clean)),
            net_sales_clean - cost_clean,
            ""
        ),
    VALUE(SUBSTITUTE(AA3005,"$",""))
)</f>
        <v>27.666370606736599</v>
      </c>
      <c r="AC3005">
        <v>8</v>
      </c>
      <c r="AD3005">
        <f>IF(LEN(TRIM(AC3005&amp;""))=0, "", VALUE(AC3005))</f>
        <v>8</v>
      </c>
      <c r="AE3005">
        <v>4</v>
      </c>
      <c r="AF3005">
        <f>IF(LEN(TRIM(AE3005&amp;""))=0, "", VALUE(AE3005))</f>
        <v>4</v>
      </c>
      <c r="AG3005">
        <v>0</v>
      </c>
      <c r="AH3005">
        <f>IF(
    OR(U3005&lt;0, W3005&lt;0, Y3005&lt;0, AA3005&lt;0),
        1,
        IF(LEN(TRIM(AG3005&amp;""))=0, "", AG3005)
)</f>
        <v>0</v>
      </c>
      <c r="AI3005" t="str">
        <f>IF(
    COUNT(Q3005,V3005,X3005,Z3005,AB3005)=0,
        "Not Usable",
    IF(
        COUNT(Q3005,V3005,X3005,Z3005,AB3005)&lt;5,
            "Incomplete",
            IF(
                MIN(Q3005,V3005,X3005,Z3005,AB3005)=0,
                    "Incomplete",
                    "Complete"
            )
    )
)</f>
        <v>Complete</v>
      </c>
    </row>
    <row r="3006" spans="1:35" x14ac:dyDescent="0.3">
      <c r="A3006">
        <v>56171</v>
      </c>
      <c r="B3006" s="6">
        <v>44971.51363425926</v>
      </c>
      <c r="C3006" s="3">
        <f>INT(B3006)</f>
        <v>44971</v>
      </c>
      <c r="D3006" s="2">
        <f>MOD(B3006,1)</f>
        <v>0.51363425925956108</v>
      </c>
      <c r="E3006">
        <v>36</v>
      </c>
      <c r="F3006" t="s">
        <v>4</v>
      </c>
      <c r="G3006" t="str">
        <f xml:space="preserve"> PROPER(TRIM(CLEAN(SUBSTITUTE(F3006,CHAR(160)," "))))</f>
        <v>South</v>
      </c>
      <c r="H3006" t="s">
        <v>3</v>
      </c>
      <c r="I3006" t="str">
        <f>PROPER(TRIM(CLEAN((SUBSTITUTE(H3006,"-"," ")))))</f>
        <v>Phone</v>
      </c>
      <c r="J3006">
        <v>8668</v>
      </c>
      <c r="K3006" t="s">
        <v>14</v>
      </c>
      <c r="L3006" t="str">
        <f xml:space="preserve"> PROPER(TRIM(CLEAN(SUBSTITUTE(K3006,CHAR(160)," "))))</f>
        <v>Consumer</v>
      </c>
      <c r="M3006" t="s">
        <v>19</v>
      </c>
      <c r="N3006" t="str">
        <f xml:space="preserve"> PROPER(TRIM(CLEAN(SUBSTITUTE(M3006,CHAR(160)," "))))</f>
        <v>Apparel</v>
      </c>
      <c r="O3006" t="s">
        <v>26</v>
      </c>
      <c r="P3006" t="str">
        <f>IF(LEN(TRIM(Table1[[#This Row],[subcategory]]&amp;""))=0,"Unknown", PROPER(TRIM(Table1[[#This Row],[subcategory]])))</f>
        <v>Kids</v>
      </c>
      <c r="Q3006">
        <v>32.9</v>
      </c>
      <c r="R3006" s="1">
        <f>IF(LEN(TRIM(Q3006&amp;""))=0, "", VALUE(SUBSTITUTE(Q3006,"$","")))</f>
        <v>32.9</v>
      </c>
      <c r="S3006">
        <v>3</v>
      </c>
      <c r="T3006">
        <f>IF(LEN(TRIM(S3006&amp;""))=0, "", VALUE(S3006))</f>
        <v>3</v>
      </c>
      <c r="U3006" s="5" t="s">
        <v>167</v>
      </c>
      <c r="V3006" s="4">
        <f>IF(LEN(TRIM(U3006&amp;""))=0, "", VALUE(SUBSTITUTE(U3006,"$","")))</f>
        <v>98.699999999999903</v>
      </c>
      <c r="W3006" s="1">
        <v>80.736599999999996</v>
      </c>
      <c r="X3006" s="1">
        <f>IF(LEN(TRIM(W3006&amp;""))=0, "", VALUE(SUBSTITUTE(W3006,"$","")))</f>
        <v>80.736599999999996</v>
      </c>
      <c r="Y3006" s="5" t="s">
        <v>3659</v>
      </c>
      <c r="Z3006" s="4" cm="1">
        <f t="array" ref="Z3006">IF(
    LEN(TRIM(Y3006&amp;""))=0,
        IF(AND(ISNUMBER(net_sales_clean), ISNUMBER(profit_clean)),
            net_sales_clean - profit_clean,
            ""
        ),
    VALUE(SUBSTITUTE(Y3006,"$",""))
)</f>
        <v>53.763156378370901</v>
      </c>
      <c r="AA3006" s="5" t="s">
        <v>3658</v>
      </c>
      <c r="AB3006" s="4" cm="1">
        <f t="array" ref="AB3006">IF(
    LEN(TRIM(AA3006&amp;""))=0,
        IF(AND(ISNUMBER(net_sales_clean), ISNUMBER(cost_clean)),
            net_sales_clean - cost_clean,
            ""
        ),
    VALUE(SUBSTITUTE(AA3006,"$",""))
)</f>
        <v>26.973443621628999</v>
      </c>
      <c r="AC3006">
        <v>1</v>
      </c>
      <c r="AD3006">
        <f>IF(LEN(TRIM(AC3006&amp;""))=0, "", VALUE(AC3006))</f>
        <v>1</v>
      </c>
      <c r="AE3006">
        <v>1</v>
      </c>
      <c r="AF3006">
        <f>IF(LEN(TRIM(AE3006&amp;""))=0, "", VALUE(AE3006))</f>
        <v>1</v>
      </c>
      <c r="AG3006">
        <v>0</v>
      </c>
      <c r="AH3006">
        <f>IF(
    OR(U3006&lt;0, W3006&lt;0, Y3006&lt;0, AA3006&lt;0),
        1,
        IF(LEN(TRIM(AG3006&amp;""))=0, "", AG3006)
)</f>
        <v>0</v>
      </c>
      <c r="AI3006" t="str">
        <f>IF(
    COUNT(Q3006,V3006,X3006,Z3006,AB3006)=0,
        "Not Usable",
    IF(
        COUNT(Q3006,V3006,X3006,Z3006,AB3006)&lt;5,
            "Incomplete",
            IF(
                MIN(Q3006,V3006,X3006,Z3006,AB3006)=0,
                    "Incomplete",
                    "Complete"
            )
    )
)</f>
        <v>Complete</v>
      </c>
    </row>
    <row r="3007" spans="1:35" x14ac:dyDescent="0.3">
      <c r="A3007">
        <v>45609</v>
      </c>
      <c r="B3007" s="6">
        <v>45632.61309027778</v>
      </c>
      <c r="C3007" s="3">
        <f>INT(B3007)</f>
        <v>45632</v>
      </c>
      <c r="D3007" s="2">
        <f>MOD(B3007,1)</f>
        <v>0.61309027778042946</v>
      </c>
      <c r="E3007">
        <v>62</v>
      </c>
      <c r="F3007" t="s">
        <v>15</v>
      </c>
      <c r="G3007" t="str">
        <f xml:space="preserve"> PROPER(TRIM(CLEAN(SUBSTITUTE(F3007,CHAR(160)," "))))</f>
        <v>West</v>
      </c>
      <c r="H3007" t="s">
        <v>7</v>
      </c>
      <c r="I3007" t="str">
        <f>PROPER(TRIM(CLEAN((SUBSTITUTE(H3007,"-"," ")))))</f>
        <v>In Store</v>
      </c>
      <c r="J3007">
        <v>23060</v>
      </c>
      <c r="K3007" t="s">
        <v>10</v>
      </c>
      <c r="L3007" t="str">
        <f xml:space="preserve"> PROPER(TRIM(CLEAN(SUBSTITUTE(K3007,CHAR(160)," "))))</f>
        <v>Consumer</v>
      </c>
      <c r="M3007" t="s">
        <v>1</v>
      </c>
      <c r="N3007" t="str">
        <f xml:space="preserve"> PROPER(TRIM(CLEAN(SUBSTITUTE(M3007,CHAR(160)," "))))</f>
        <v>Beauty</v>
      </c>
      <c r="O3007" t="s">
        <v>31</v>
      </c>
      <c r="P3007" t="str">
        <f>IF(LEN(TRIM(Table1[[#This Row],[subcategory]]&amp;""))=0,"Unknown", PROPER(TRIM(Table1[[#This Row],[subcategory]])))</f>
        <v>Skincare</v>
      </c>
      <c r="Q3007">
        <v>67.8</v>
      </c>
      <c r="R3007" s="1">
        <f>IF(LEN(TRIM(Q3007&amp;""))=0, "", VALUE(SUBSTITUTE(Q3007,"$","")))</f>
        <v>67.8</v>
      </c>
      <c r="S3007">
        <v>1</v>
      </c>
      <c r="T3007">
        <f>IF(LEN(TRIM(S3007&amp;""))=0, "", VALUE(S3007))</f>
        <v>1</v>
      </c>
      <c r="U3007">
        <v>67.8</v>
      </c>
      <c r="V3007" s="1">
        <f>IF(LEN(TRIM(U3007&amp;""))=0, "", VALUE(SUBSTITUTE(U3007,"$","")))</f>
        <v>67.8</v>
      </c>
      <c r="W3007" s="1">
        <v>54.172199999999997</v>
      </c>
      <c r="X3007" s="1">
        <f>IF(LEN(TRIM(W3007&amp;""))=0, "", VALUE(SUBSTITUTE(W3007,"$","")))</f>
        <v>54.172199999999997</v>
      </c>
      <c r="Z3007" s="1" t="str" cm="1">
        <f t="array" ref="Z3007">IF(
    LEN(TRIM(Y3007&amp;""))=0,
        IF(AND(ISNUMBER(net_sales_clean), ISNUMBER(profit_clean)),
            net_sales_clean - profit_clean,
            ""
        ),
    VALUE(SUBSTITUTE(Y3007,"$",""))
)</f>
        <v/>
      </c>
      <c r="AB3007" s="1" t="str" cm="1">
        <f t="array" ref="AB3007">IF(
    LEN(TRIM(AA3007&amp;""))=0,
        IF(AND(ISNUMBER(net_sales_clean), ISNUMBER(cost_clean)),
            net_sales_clean - cost_clean,
            ""
        ),
    VALUE(SUBSTITUTE(AA3007,"$",""))
)</f>
        <v/>
      </c>
      <c r="AC3007">
        <v>6</v>
      </c>
      <c r="AD3007">
        <f>IF(LEN(TRIM(AC3007&amp;""))=0, "", VALUE(AC3007))</f>
        <v>6</v>
      </c>
      <c r="AE3007">
        <v>1</v>
      </c>
      <c r="AF3007">
        <f>IF(LEN(TRIM(AE3007&amp;""))=0, "", VALUE(AE3007))</f>
        <v>1</v>
      </c>
      <c r="AG3007">
        <v>0</v>
      </c>
      <c r="AH3007">
        <f>IF(
    OR(U3007&lt;0, W3007&lt;0, Y3007&lt;0, AA3007&lt;0),
        1,
        IF(LEN(TRIM(AG3007&amp;""))=0, "", AG3007)
)</f>
        <v>0</v>
      </c>
      <c r="AI3007" t="str">
        <f>IF(
    COUNT(Q3007,V3007,X3007,Z3007,AB3007)=0,
        "Not Usable",
    IF(
        COUNT(Q3007,V3007,X3007,Z3007,AB3007)&lt;5,
            "Incomplete",
            IF(
                MIN(Q3007,V3007,X3007,Z3007,AB3007)=0,
                    "Incomplete",
                    "Complete"
            )
    )
)</f>
        <v>Incomplete</v>
      </c>
    </row>
    <row r="3008" spans="1:35" x14ac:dyDescent="0.3">
      <c r="A3008">
        <v>1584</v>
      </c>
      <c r="B3008" s="6">
        <v>45470.735590277778</v>
      </c>
      <c r="C3008" s="3">
        <f>INT(B3008)</f>
        <v>45470</v>
      </c>
      <c r="D3008" s="2">
        <f>MOD(B3008,1)</f>
        <v>0.73559027777810115</v>
      </c>
      <c r="E3008">
        <v>66</v>
      </c>
      <c r="F3008" t="s">
        <v>4</v>
      </c>
      <c r="G3008" t="str">
        <f xml:space="preserve"> PROPER(TRIM(CLEAN(SUBSTITUTE(F3008,CHAR(160)," "))))</f>
        <v>South</v>
      </c>
      <c r="H3008" t="s">
        <v>7</v>
      </c>
      <c r="I3008" t="str">
        <f>PROPER(TRIM(CLEAN((SUBSTITUTE(H3008,"-"," ")))))</f>
        <v>In Store</v>
      </c>
      <c r="J3008">
        <v>4461</v>
      </c>
      <c r="K3008" t="s">
        <v>2</v>
      </c>
      <c r="L3008" t="str">
        <f xml:space="preserve"> PROPER(TRIM(CLEAN(SUBSTITUTE(K3008,CHAR(160)," "))))</f>
        <v>Home Office</v>
      </c>
      <c r="M3008" t="s">
        <v>16</v>
      </c>
      <c r="N3008" t="str">
        <f xml:space="preserve"> PROPER(TRIM(CLEAN(SUBSTITUTE(M3008,CHAR(160)," "))))</f>
        <v>Grocery</v>
      </c>
      <c r="O3008" t="s">
        <v>28</v>
      </c>
      <c r="P3008" t="str">
        <f>IF(LEN(TRIM(Table1[[#This Row],[subcategory]]&amp;""))=0,"Unknown", PROPER(TRIM(Table1[[#This Row],[subcategory]])))</f>
        <v>Pantry</v>
      </c>
      <c r="Q3008">
        <v>76.66</v>
      </c>
      <c r="R3008" s="1">
        <f>IF(LEN(TRIM(Q3008&amp;""))=0, "", VALUE(SUBSTITUTE(Q3008,"$","")))</f>
        <v>76.66</v>
      </c>
      <c r="S3008">
        <v>3</v>
      </c>
      <c r="T3008">
        <f>IF(LEN(TRIM(S3008&amp;""))=0, "", VALUE(S3008))</f>
        <v>3</v>
      </c>
      <c r="U3008">
        <v>229.98</v>
      </c>
      <c r="V3008" s="1">
        <f>IF(LEN(TRIM(U3008&amp;""))=0, "", VALUE(SUBSTITUTE(U3008,"$","")))</f>
        <v>229.98</v>
      </c>
      <c r="X3008" s="1" t="str">
        <f>IF(LEN(TRIM(W3008&amp;""))=0, "", VALUE(SUBSTITUTE(W3008,"$","")))</f>
        <v/>
      </c>
      <c r="Z3008" s="1" t="str" cm="1">
        <f t="array" ref="Z3008">IF(
    LEN(TRIM(Y3008&amp;""))=0,
        IF(AND(ISNUMBER(net_sales_clean), ISNUMBER(profit_clean)),
            net_sales_clean - profit_clean,
            ""
        ),
    VALUE(SUBSTITUTE(Y3008,"$",""))
)</f>
        <v/>
      </c>
      <c r="AB3008" s="1" t="str" cm="1">
        <f t="array" ref="AB3008">IF(
    LEN(TRIM(AA3008&amp;""))=0,
        IF(AND(ISNUMBER(net_sales_clean), ISNUMBER(cost_clean)),
            net_sales_clean - cost_clean,
            ""
        ),
    VALUE(SUBSTITUTE(AA3008,"$",""))
)</f>
        <v/>
      </c>
      <c r="AC3008">
        <v>4</v>
      </c>
      <c r="AD3008">
        <f>IF(LEN(TRIM(AC3008&amp;""))=0, "", VALUE(AC3008))</f>
        <v>4</v>
      </c>
      <c r="AE3008">
        <v>3</v>
      </c>
      <c r="AF3008">
        <f>IF(LEN(TRIM(AE3008&amp;""))=0, "", VALUE(AE3008))</f>
        <v>3</v>
      </c>
      <c r="AG3008">
        <v>0</v>
      </c>
      <c r="AH3008">
        <f>IF(
    OR(U3008&lt;0, W3008&lt;0, Y3008&lt;0, AA3008&lt;0),
        1,
        IF(LEN(TRIM(AG3008&amp;""))=0, "", AG3008)
)</f>
        <v>0</v>
      </c>
      <c r="AI3008" t="str">
        <f>IF(
    COUNT(Q3008,V3008,X3008,Z3008,AB3008)=0,
        "Not Usable",
    IF(
        COUNT(Q3008,V3008,X3008,Z3008,AB3008)&lt;5,
            "Incomplete",
            IF(
                MIN(Q3008,V3008,X3008,Z3008,AB3008)=0,
                    "Incomplete",
                    "Complete"
            )
    )
)</f>
        <v>Incomplete</v>
      </c>
    </row>
    <row r="3009" spans="1:35" x14ac:dyDescent="0.3">
      <c r="A3009">
        <v>40625</v>
      </c>
      <c r="B3009" s="6">
        <v>45150.030370370368</v>
      </c>
      <c r="C3009" s="3">
        <f>INT(B3009)</f>
        <v>45150</v>
      </c>
      <c r="D3009" s="2">
        <f>MOD(B3009,1)</f>
        <v>3.0370370368473232E-2</v>
      </c>
      <c r="E3009">
        <v>39</v>
      </c>
      <c r="F3009" t="s">
        <v>33</v>
      </c>
      <c r="G3009" t="str">
        <f xml:space="preserve"> PROPER(TRIM(CLEAN(SUBSTITUTE(F3009,CHAR(160)," "))))</f>
        <v>South</v>
      </c>
      <c r="H3009" t="s">
        <v>3</v>
      </c>
      <c r="I3009" t="str">
        <f>PROPER(TRIM(CLEAN((SUBSTITUTE(H3009,"-"," ")))))</f>
        <v>Phone</v>
      </c>
      <c r="J3009">
        <v>7508</v>
      </c>
      <c r="K3009" t="s">
        <v>2</v>
      </c>
      <c r="L3009" t="str">
        <f xml:space="preserve"> PROPER(TRIM(CLEAN(SUBSTITUTE(K3009,CHAR(160)," "))))</f>
        <v>Home Office</v>
      </c>
      <c r="M3009" t="s">
        <v>9</v>
      </c>
      <c r="N3009" t="str">
        <f xml:space="preserve"> PROPER(TRIM(CLEAN(SUBSTITUTE(M3009,CHAR(160)," "))))</f>
        <v>Home</v>
      </c>
      <c r="O3009" t="s">
        <v>12</v>
      </c>
      <c r="P3009" t="str">
        <f>IF(LEN(TRIM(Table1[[#This Row],[subcategory]]&amp;""))=0,"Unknown", PROPER(TRIM(Table1[[#This Row],[subcategory]])))</f>
        <v>Decor</v>
      </c>
      <c r="Q3009">
        <v>95.21</v>
      </c>
      <c r="R3009" s="1">
        <f>IF(LEN(TRIM(Q3009&amp;""))=0, "", VALUE(SUBSTITUTE(Q3009,"$","")))</f>
        <v>95.21</v>
      </c>
      <c r="S3009">
        <v>1</v>
      </c>
      <c r="T3009">
        <f>IF(LEN(TRIM(S3009&amp;""))=0, "", VALUE(S3009))</f>
        <v>1</v>
      </c>
      <c r="U3009">
        <v>95.21</v>
      </c>
      <c r="V3009" s="1">
        <f>IF(LEN(TRIM(U3009&amp;""))=0, "", VALUE(SUBSTITUTE(U3009,"$","")))</f>
        <v>95.21</v>
      </c>
      <c r="W3009" s="4" t="s">
        <v>3657</v>
      </c>
      <c r="X3009" s="4">
        <f>IF(LEN(TRIM(W3009&amp;""))=0, "", VALUE(SUBSTITUTE(W3009,"$","")))</f>
        <v>91.211179999999899</v>
      </c>
      <c r="Y3009" s="5" t="s">
        <v>3656</v>
      </c>
      <c r="Z3009" s="4" cm="1">
        <f t="array" ref="Z3009">IF(
    LEN(TRIM(Y3009&amp;""))=0,
        IF(AND(ISNUMBER(net_sales_clean), ISNUMBER(profit_clean)),
            net_sales_clean - profit_clean,
            ""
        ),
    VALUE(SUBSTITUTE(Y3009,"$",""))
)</f>
        <v>50.483882591231698</v>
      </c>
      <c r="AA3009" s="5" t="s">
        <v>3655</v>
      </c>
      <c r="AB3009" s="4" cm="1">
        <f t="array" ref="AB3009">IF(
    LEN(TRIM(AA3009&amp;""))=0,
        IF(AND(ISNUMBER(net_sales_clean), ISNUMBER(cost_clean)),
            net_sales_clean - cost_clean,
            ""
        ),
    VALUE(SUBSTITUTE(AA3009,"$",""))
)</f>
        <v>40.727297408768202</v>
      </c>
      <c r="AC3009">
        <v>3</v>
      </c>
      <c r="AD3009">
        <f>IF(LEN(TRIM(AC3009&amp;""))=0, "", VALUE(AC3009))</f>
        <v>3</v>
      </c>
      <c r="AE3009">
        <v>4</v>
      </c>
      <c r="AF3009">
        <f>IF(LEN(TRIM(AE3009&amp;""))=0, "", VALUE(AE3009))</f>
        <v>4</v>
      </c>
      <c r="AG3009">
        <v>0</v>
      </c>
      <c r="AH3009">
        <f>IF(
    OR(U3009&lt;0, W3009&lt;0, Y3009&lt;0, AA3009&lt;0),
        1,
        IF(LEN(TRIM(AG3009&amp;""))=0, "", AG3009)
)</f>
        <v>0</v>
      </c>
      <c r="AI3009" t="str">
        <f>IF(
    COUNT(Q3009,V3009,X3009,Z3009,AB3009)=0,
        "Not Usable",
    IF(
        COUNT(Q3009,V3009,X3009,Z3009,AB3009)&lt;5,
            "Incomplete",
            IF(
                MIN(Q3009,V3009,X3009,Z3009,AB3009)=0,
                    "Incomplete",
                    "Complete"
            )
    )
)</f>
        <v>Complete</v>
      </c>
    </row>
    <row r="3010" spans="1:35" x14ac:dyDescent="0.3">
      <c r="A3010">
        <v>51528</v>
      </c>
      <c r="B3010" s="6">
        <v>45011.468993055554</v>
      </c>
      <c r="C3010" s="3">
        <f>INT(B3010)</f>
        <v>45011</v>
      </c>
      <c r="D3010" s="2">
        <f>MOD(B3010,1)</f>
        <v>0.46899305555416504</v>
      </c>
      <c r="E3010">
        <v>60</v>
      </c>
      <c r="F3010" t="s">
        <v>4</v>
      </c>
      <c r="G3010" t="str">
        <f xml:space="preserve"> PROPER(TRIM(CLEAN(SUBSTITUTE(F3010,CHAR(160)," "))))</f>
        <v>South</v>
      </c>
      <c r="H3010" t="s">
        <v>3</v>
      </c>
      <c r="I3010" t="str">
        <f>PROPER(TRIM(CLEAN((SUBSTITUTE(H3010,"-"," ")))))</f>
        <v>Phone</v>
      </c>
      <c r="J3010">
        <v>14546</v>
      </c>
      <c r="K3010" t="s">
        <v>2</v>
      </c>
      <c r="L3010" t="str">
        <f xml:space="preserve"> PROPER(TRIM(CLEAN(SUBSTITUTE(K3010,CHAR(160)," "))))</f>
        <v>Home Office</v>
      </c>
      <c r="M3010" t="s">
        <v>16</v>
      </c>
      <c r="N3010" t="str">
        <f xml:space="preserve"> PROPER(TRIM(CLEAN(SUBSTITUTE(M3010,CHAR(160)," "))))</f>
        <v>Grocery</v>
      </c>
      <c r="O3010" t="s">
        <v>37</v>
      </c>
      <c r="P3010" t="str">
        <f>IF(LEN(TRIM(Table1[[#This Row],[subcategory]]&amp;""))=0,"Unknown", PROPER(TRIM(Table1[[#This Row],[subcategory]])))</f>
        <v>Produce</v>
      </c>
      <c r="Q3010">
        <v>204.15</v>
      </c>
      <c r="R3010" s="1">
        <f>IF(LEN(TRIM(Q3010&amp;""))=0, "", VALUE(SUBSTITUTE(Q3010,"$","")))</f>
        <v>204.15</v>
      </c>
      <c r="S3010">
        <v>4</v>
      </c>
      <c r="T3010">
        <f>IF(LEN(TRIM(S3010&amp;""))=0, "", VALUE(S3010))</f>
        <v>4</v>
      </c>
      <c r="U3010">
        <v>816.6</v>
      </c>
      <c r="V3010" s="1">
        <f>IF(LEN(TRIM(U3010&amp;""))=0, "", VALUE(SUBSTITUTE(U3010,"$","")))</f>
        <v>816.6</v>
      </c>
      <c r="W3010" s="1">
        <v>466.27859999999998</v>
      </c>
      <c r="X3010" s="1">
        <f>IF(LEN(TRIM(W3010&amp;""))=0, "", VALUE(SUBSTITUTE(W3010,"$","")))</f>
        <v>466.27859999999998</v>
      </c>
      <c r="Y3010" s="5" t="s">
        <v>3654</v>
      </c>
      <c r="Z3010" s="4" cm="1">
        <f t="array" ref="Z3010">IF(
    LEN(TRIM(Y3010&amp;""))=0,
        IF(AND(ISNUMBER(net_sales_clean), ISNUMBER(profit_clean)),
            net_sales_clean - profit_clean,
            ""
        ),
    VALUE(SUBSTITUTE(Y3010,"$",""))
)</f>
        <v>277.09858141816102</v>
      </c>
      <c r="AA3010" s="5" t="s">
        <v>3653</v>
      </c>
      <c r="AB3010" s="4" cm="1">
        <f t="array" ref="AB3010">IF(
    LEN(TRIM(AA3010&amp;""))=0,
        IF(AND(ISNUMBER(net_sales_clean), ISNUMBER(cost_clean)),
            net_sales_clean - cost_clean,
            ""
        ),
    VALUE(SUBSTITUTE(AA3010,"$",""))
)</f>
        <v>189.180018581838</v>
      </c>
      <c r="AC3010">
        <v>5</v>
      </c>
      <c r="AD3010">
        <f>IF(LEN(TRIM(AC3010&amp;""))=0, "", VALUE(AC3010))</f>
        <v>5</v>
      </c>
      <c r="AE3010">
        <v>4</v>
      </c>
      <c r="AF3010">
        <f>IF(LEN(TRIM(AE3010&amp;""))=0, "", VALUE(AE3010))</f>
        <v>4</v>
      </c>
      <c r="AG3010">
        <v>0</v>
      </c>
      <c r="AH3010">
        <f>IF(
    OR(U3010&lt;0, W3010&lt;0, Y3010&lt;0, AA3010&lt;0),
        1,
        IF(LEN(TRIM(AG3010&amp;""))=0, "", AG3010)
)</f>
        <v>0</v>
      </c>
      <c r="AI3010" t="str">
        <f>IF(
    COUNT(Q3010,V3010,X3010,Z3010,AB3010)=0,
        "Not Usable",
    IF(
        COUNT(Q3010,V3010,X3010,Z3010,AB3010)&lt;5,
            "Incomplete",
            IF(
                MIN(Q3010,V3010,X3010,Z3010,AB3010)=0,
                    "Incomplete",
                    "Complete"
            )
    )
)</f>
        <v>Complete</v>
      </c>
    </row>
    <row r="3011" spans="1:35" x14ac:dyDescent="0.3">
      <c r="A3011">
        <v>49090</v>
      </c>
      <c r="B3011" s="6">
        <v>45020.789629629631</v>
      </c>
      <c r="C3011" s="3">
        <f>INT(B3011)</f>
        <v>45020</v>
      </c>
      <c r="D3011" s="2">
        <f>MOD(B3011,1)</f>
        <v>0.78962962963123573</v>
      </c>
      <c r="E3011">
        <v>66</v>
      </c>
      <c r="F3011" t="s">
        <v>8</v>
      </c>
      <c r="G3011" t="str">
        <f xml:space="preserve"> PROPER(TRIM(CLEAN(SUBSTITUTE(F3011,CHAR(160)," "))))</f>
        <v>West</v>
      </c>
      <c r="H3011" t="s">
        <v>17</v>
      </c>
      <c r="I3011" t="str">
        <f>PROPER(TRIM(CLEAN((SUBSTITUTE(H3011,"-"," ")))))</f>
        <v>Online</v>
      </c>
      <c r="J3011">
        <v>16407</v>
      </c>
      <c r="K3011" t="s">
        <v>6</v>
      </c>
      <c r="L3011" t="str">
        <f xml:space="preserve"> PROPER(TRIM(CLEAN(SUBSTITUTE(K3011,CHAR(160)," "))))</f>
        <v>Corporate</v>
      </c>
      <c r="M3011" t="s">
        <v>16</v>
      </c>
      <c r="N3011" t="str">
        <f xml:space="preserve"> PROPER(TRIM(CLEAN(SUBSTITUTE(M3011,CHAR(160)," "))))</f>
        <v>Grocery</v>
      </c>
      <c r="O3011" t="s">
        <v>37</v>
      </c>
      <c r="P3011" t="str">
        <f>IF(LEN(TRIM(Table1[[#This Row],[subcategory]]&amp;""))=0,"Unknown", PROPER(TRIM(Table1[[#This Row],[subcategory]])))</f>
        <v>Produce</v>
      </c>
      <c r="Q3011">
        <v>84.86</v>
      </c>
      <c r="R3011" s="1">
        <f>IF(LEN(TRIM(Q3011&amp;""))=0, "", VALUE(SUBSTITUTE(Q3011,"$","")))</f>
        <v>84.86</v>
      </c>
      <c r="S3011">
        <v>3</v>
      </c>
      <c r="T3011">
        <f>IF(LEN(TRIM(S3011&amp;""))=0, "", VALUE(S3011))</f>
        <v>3</v>
      </c>
      <c r="U3011" s="5" t="s">
        <v>122</v>
      </c>
      <c r="V3011" s="4">
        <f>IF(LEN(TRIM(U3011&amp;""))=0, "", VALUE(SUBSTITUTE(U3011,"$","")))</f>
        <v>254.57999999999899</v>
      </c>
      <c r="W3011" s="1">
        <v>235.74108000000001</v>
      </c>
      <c r="X3011" s="1">
        <f>IF(LEN(TRIM(W3011&amp;""))=0, "", VALUE(SUBSTITUTE(W3011,"$","")))</f>
        <v>235.74108000000001</v>
      </c>
      <c r="Z3011" s="1" t="str" cm="1">
        <f t="array" ref="Z3011">IF(
    LEN(TRIM(Y3011&amp;""))=0,
        IF(AND(ISNUMBER(net_sales_clean), ISNUMBER(profit_clean)),
            net_sales_clean - profit_clean,
            ""
        ),
    VALUE(SUBSTITUTE(Y3011,"$",""))
)</f>
        <v/>
      </c>
      <c r="AB3011" s="1" t="str" cm="1">
        <f t="array" ref="AB3011">IF(
    LEN(TRIM(AA3011&amp;""))=0,
        IF(AND(ISNUMBER(net_sales_clean), ISNUMBER(cost_clean)),
            net_sales_clean - cost_clean,
            ""
        ),
    VALUE(SUBSTITUTE(AA3011,"$",""))
)</f>
        <v/>
      </c>
      <c r="AC3011">
        <v>8</v>
      </c>
      <c r="AD3011">
        <f>IF(LEN(TRIM(AC3011&amp;""))=0, "", VALUE(AC3011))</f>
        <v>8</v>
      </c>
      <c r="AE3011">
        <v>5</v>
      </c>
      <c r="AF3011">
        <f>IF(LEN(TRIM(AE3011&amp;""))=0, "", VALUE(AE3011))</f>
        <v>5</v>
      </c>
      <c r="AG3011">
        <v>0</v>
      </c>
      <c r="AH3011">
        <f>IF(
    OR(U3011&lt;0, W3011&lt;0, Y3011&lt;0, AA3011&lt;0),
        1,
        IF(LEN(TRIM(AG3011&amp;""))=0, "", AG3011)
)</f>
        <v>0</v>
      </c>
      <c r="AI3011" t="str">
        <f>IF(
    COUNT(Q3011,V3011,X3011,Z3011,AB3011)=0,
        "Not Usable",
    IF(
        COUNT(Q3011,V3011,X3011,Z3011,AB3011)&lt;5,
            "Incomplete",
            IF(
                MIN(Q3011,V3011,X3011,Z3011,AB3011)=0,
                    "Incomplete",
                    "Complete"
            )
    )
)</f>
        <v>Incomplete</v>
      </c>
    </row>
    <row r="3012" spans="1:35" x14ac:dyDescent="0.3">
      <c r="A3012">
        <v>5087</v>
      </c>
      <c r="B3012" s="6">
        <v>45937.137280092589</v>
      </c>
      <c r="C3012" s="3">
        <f>INT(B3012)</f>
        <v>45937</v>
      </c>
      <c r="D3012" s="2">
        <f>MOD(B3012,1)</f>
        <v>0.13728009258920792</v>
      </c>
      <c r="E3012">
        <v>82</v>
      </c>
      <c r="F3012" t="s">
        <v>21</v>
      </c>
      <c r="G3012" t="str">
        <f xml:space="preserve"> PROPER(TRIM(CLEAN(SUBSTITUTE(F3012,CHAR(160)," "))))</f>
        <v>Midwest</v>
      </c>
      <c r="H3012" t="s">
        <v>27</v>
      </c>
      <c r="I3012" t="str">
        <f>PROPER(TRIM(CLEAN((SUBSTITUTE(H3012,"-"," ")))))</f>
        <v>In Store</v>
      </c>
      <c r="J3012">
        <v>14992</v>
      </c>
      <c r="K3012" t="s">
        <v>2</v>
      </c>
      <c r="L3012" t="str">
        <f xml:space="preserve"> PROPER(TRIM(CLEAN(SUBSTITUTE(K3012,CHAR(160)," "))))</f>
        <v>Home Office</v>
      </c>
      <c r="M3012" t="s">
        <v>19</v>
      </c>
      <c r="N3012" t="str">
        <f xml:space="preserve"> PROPER(TRIM(CLEAN(SUBSTITUTE(M3012,CHAR(160)," "))))</f>
        <v>Apparel</v>
      </c>
      <c r="O3012" t="s">
        <v>26</v>
      </c>
      <c r="P3012" t="str">
        <f>IF(LEN(TRIM(Table1[[#This Row],[subcategory]]&amp;""))=0,"Unknown", PROPER(TRIM(Table1[[#This Row],[subcategory]])))</f>
        <v>Kids</v>
      </c>
      <c r="Q3012">
        <v>124.2</v>
      </c>
      <c r="R3012" s="1">
        <f>IF(LEN(TRIM(Q3012&amp;""))=0, "", VALUE(SUBSTITUTE(Q3012,"$","")))</f>
        <v>124.2</v>
      </c>
      <c r="S3012">
        <v>4</v>
      </c>
      <c r="T3012">
        <f>IF(LEN(TRIM(S3012&amp;""))=0, "", VALUE(S3012))</f>
        <v>4</v>
      </c>
      <c r="U3012">
        <v>496.8</v>
      </c>
      <c r="V3012" s="1">
        <f>IF(LEN(TRIM(U3012&amp;""))=0, "", VALUE(SUBSTITUTE(U3012,"$","")))</f>
        <v>496.8</v>
      </c>
      <c r="W3012" s="1">
        <v>359.18639999999999</v>
      </c>
      <c r="X3012" s="1">
        <f>IF(LEN(TRIM(W3012&amp;""))=0, "", VALUE(SUBSTITUTE(W3012,"$","")))</f>
        <v>359.18639999999999</v>
      </c>
      <c r="Y3012" s="5" t="s">
        <v>3652</v>
      </c>
      <c r="Z3012" s="4" cm="1">
        <f t="array" ref="Z3012">IF(
    LEN(TRIM(Y3012&amp;""))=0,
        IF(AND(ISNUMBER(net_sales_clean), ISNUMBER(profit_clean)),
            net_sales_clean - profit_clean,
            ""
        ),
    VALUE(SUBSTITUTE(Y3012,"$",""))
)</f>
        <v>300.17866889127203</v>
      </c>
      <c r="AA3012" s="5" t="s">
        <v>3651</v>
      </c>
      <c r="AB3012" s="4" cm="1">
        <f t="array" ref="AB3012">IF(
    LEN(TRIM(AA3012&amp;""))=0,
        IF(AND(ISNUMBER(net_sales_clean), ISNUMBER(cost_clean)),
            net_sales_clean - cost_clean,
            ""
        ),
    VALUE(SUBSTITUTE(AA3012,"$",""))
)</f>
        <v>59.007731108727299</v>
      </c>
      <c r="AC3012">
        <v>4</v>
      </c>
      <c r="AD3012">
        <f>IF(LEN(TRIM(AC3012&amp;""))=0, "", VALUE(AC3012))</f>
        <v>4</v>
      </c>
      <c r="AE3012">
        <v>5</v>
      </c>
      <c r="AF3012">
        <f>IF(LEN(TRIM(AE3012&amp;""))=0, "", VALUE(AE3012))</f>
        <v>5</v>
      </c>
      <c r="AG3012">
        <v>0</v>
      </c>
      <c r="AH3012">
        <f>IF(
    OR(U3012&lt;0, W3012&lt;0, Y3012&lt;0, AA3012&lt;0),
        1,
        IF(LEN(TRIM(AG3012&amp;""))=0, "", AG3012)
)</f>
        <v>0</v>
      </c>
      <c r="AI3012" t="str">
        <f>IF(
    COUNT(Q3012,V3012,X3012,Z3012,AB3012)=0,
        "Not Usable",
    IF(
        COUNT(Q3012,V3012,X3012,Z3012,AB3012)&lt;5,
            "Incomplete",
            IF(
                MIN(Q3012,V3012,X3012,Z3012,AB3012)=0,
                    "Incomplete",
                    "Complete"
            )
    )
)</f>
        <v>Complete</v>
      </c>
    </row>
    <row r="3013" spans="1:35" x14ac:dyDescent="0.3">
      <c r="A3013">
        <v>10902</v>
      </c>
      <c r="B3013" s="6">
        <v>45287.124513888892</v>
      </c>
      <c r="C3013" s="3">
        <f>INT(B3013)</f>
        <v>45287</v>
      </c>
      <c r="D3013" s="2">
        <f>MOD(B3013,1)</f>
        <v>0.12451388889166992</v>
      </c>
      <c r="E3013">
        <v>76</v>
      </c>
      <c r="F3013" t="s">
        <v>21</v>
      </c>
      <c r="G3013" t="str">
        <f xml:space="preserve"> PROPER(TRIM(CLEAN(SUBSTITUTE(F3013,CHAR(160)," "))))</f>
        <v>Midwest</v>
      </c>
      <c r="H3013" t="s">
        <v>11</v>
      </c>
      <c r="I3013" t="str">
        <f>PROPER(TRIM(CLEAN((SUBSTITUTE(H3013,"-"," ")))))</f>
        <v>Online</v>
      </c>
      <c r="J3013">
        <v>15037</v>
      </c>
      <c r="K3013" t="s">
        <v>14</v>
      </c>
      <c r="L3013" t="str">
        <f xml:space="preserve"> PROPER(TRIM(CLEAN(SUBSTITUTE(K3013,CHAR(160)," "))))</f>
        <v>Consumer</v>
      </c>
      <c r="M3013" t="s">
        <v>9</v>
      </c>
      <c r="N3013" t="str">
        <f xml:space="preserve"> PROPER(TRIM(CLEAN(SUBSTITUTE(M3013,CHAR(160)," "))))</f>
        <v>Home</v>
      </c>
      <c r="O3013" t="s">
        <v>36</v>
      </c>
      <c r="P3013" t="str">
        <f>IF(LEN(TRIM(Table1[[#This Row],[subcategory]]&amp;""))=0,"Unknown", PROPER(TRIM(Table1[[#This Row],[subcategory]])))</f>
        <v>Bedding</v>
      </c>
      <c r="Q3013">
        <v>152.01</v>
      </c>
      <c r="R3013" s="1">
        <f>IF(LEN(TRIM(Q3013&amp;""))=0, "", VALUE(SUBSTITUTE(Q3013,"$","")))</f>
        <v>152.01</v>
      </c>
      <c r="S3013">
        <v>1</v>
      </c>
      <c r="T3013">
        <f>IF(LEN(TRIM(S3013&amp;""))=0, "", VALUE(S3013))</f>
        <v>1</v>
      </c>
      <c r="U3013">
        <v>152.01</v>
      </c>
      <c r="V3013" s="1">
        <f>IF(LEN(TRIM(U3013&amp;""))=0, "", VALUE(SUBSTITUTE(U3013,"$","")))</f>
        <v>152.01</v>
      </c>
      <c r="W3013" s="1">
        <v>104.43087</v>
      </c>
      <c r="X3013" s="1">
        <f>IF(LEN(TRIM(W3013&amp;""))=0, "", VALUE(SUBSTITUTE(W3013,"$","")))</f>
        <v>104.43087</v>
      </c>
      <c r="Y3013">
        <v>67.528725532336594</v>
      </c>
      <c r="Z3013" s="1" cm="1">
        <f t="array" ref="Z3013">IF(
    LEN(TRIM(Y3013&amp;""))=0,
        IF(AND(ISNUMBER(net_sales_clean), ISNUMBER(profit_clean)),
            net_sales_clean - profit_clean,
            ""
        ),
    VALUE(SUBSTITUTE(Y3013,"$",""))
)</f>
        <v>67.528725532336594</v>
      </c>
      <c r="AA3013" s="5" t="s">
        <v>3650</v>
      </c>
      <c r="AB3013" s="4" cm="1">
        <f t="array" ref="AB3013">IF(
    LEN(TRIM(AA3013&amp;""))=0,
        IF(AND(ISNUMBER(net_sales_clean), ISNUMBER(cost_clean)),
            net_sales_clean - cost_clean,
            ""
        ),
    VALUE(SUBSTITUTE(AA3013,"$",""))
)</f>
        <v>36.902144467663398</v>
      </c>
      <c r="AC3013">
        <v>2</v>
      </c>
      <c r="AD3013">
        <f>IF(LEN(TRIM(AC3013&amp;""))=0, "", VALUE(AC3013))</f>
        <v>2</v>
      </c>
      <c r="AF3013" t="str">
        <f>IF(LEN(TRIM(AE3013&amp;""))=0, "", VALUE(AE3013))</f>
        <v/>
      </c>
      <c r="AG3013">
        <v>0</v>
      </c>
      <c r="AH3013">
        <f>IF(
    OR(U3013&lt;0, W3013&lt;0, Y3013&lt;0, AA3013&lt;0),
        1,
        IF(LEN(TRIM(AG3013&amp;""))=0, "", AG3013)
)</f>
        <v>0</v>
      </c>
      <c r="AI3013" t="str">
        <f>IF(
    COUNT(Q3013,V3013,X3013,Z3013,AB3013)=0,
        "Not Usable",
    IF(
        COUNT(Q3013,V3013,X3013,Z3013,AB3013)&lt;5,
            "Incomplete",
            IF(
                MIN(Q3013,V3013,X3013,Z3013,AB3013)=0,
                    "Incomplete",
                    "Complete"
            )
    )
)</f>
        <v>Complete</v>
      </c>
    </row>
    <row r="3014" spans="1:35" x14ac:dyDescent="0.3">
      <c r="A3014">
        <v>26203</v>
      </c>
      <c r="B3014" s="6">
        <v>45315.294409722221</v>
      </c>
      <c r="C3014" s="3">
        <f>INT(B3014)</f>
        <v>45315</v>
      </c>
      <c r="D3014" s="2">
        <f>MOD(B3014,1)</f>
        <v>0.29440972222073469</v>
      </c>
      <c r="E3014">
        <v>17</v>
      </c>
      <c r="F3014" t="s">
        <v>15</v>
      </c>
      <c r="G3014" t="str">
        <f xml:space="preserve"> PROPER(TRIM(CLEAN(SUBSTITUTE(F3014,CHAR(160)," "))))</f>
        <v>West</v>
      </c>
      <c r="H3014" t="s">
        <v>30</v>
      </c>
      <c r="I3014" t="str">
        <f>PROPER(TRIM(CLEAN((SUBSTITUTE(H3014,"-"," ")))))</f>
        <v>Mobile App</v>
      </c>
      <c r="J3014">
        <v>11860</v>
      </c>
      <c r="K3014" t="s">
        <v>6</v>
      </c>
      <c r="L3014" t="str">
        <f xml:space="preserve"> PROPER(TRIM(CLEAN(SUBSTITUTE(K3014,CHAR(160)," "))))</f>
        <v>Corporate</v>
      </c>
      <c r="M3014" t="s">
        <v>23</v>
      </c>
      <c r="N3014" t="str">
        <f xml:space="preserve"> PROPER(TRIM(CLEAN(SUBSTITUTE(M3014,CHAR(160)," "))))</f>
        <v>Electronics</v>
      </c>
      <c r="O3014" t="s">
        <v>40</v>
      </c>
      <c r="P3014" t="str">
        <f>IF(LEN(TRIM(Table1[[#This Row],[subcategory]]&amp;""))=0,"Unknown", PROPER(TRIM(Table1[[#This Row],[subcategory]])))</f>
        <v>Accessories</v>
      </c>
      <c r="Q3014">
        <v>12.6</v>
      </c>
      <c r="R3014" s="1">
        <f>IF(LEN(TRIM(Q3014&amp;""))=0, "", VALUE(SUBSTITUTE(Q3014,"$","")))</f>
        <v>12.6</v>
      </c>
      <c r="S3014">
        <v>4</v>
      </c>
      <c r="T3014">
        <f>IF(LEN(TRIM(S3014&amp;""))=0, "", VALUE(S3014))</f>
        <v>4</v>
      </c>
      <c r="U3014">
        <v>50.4</v>
      </c>
      <c r="V3014" s="1">
        <f>IF(LEN(TRIM(U3014&amp;""))=0, "", VALUE(SUBSTITUTE(U3014,"$","")))</f>
        <v>50.4</v>
      </c>
      <c r="W3014" s="1">
        <v>42.537599999999998</v>
      </c>
      <c r="X3014" s="1">
        <f>IF(LEN(TRIM(W3014&amp;""))=0, "", VALUE(SUBSTITUTE(W3014,"$","")))</f>
        <v>42.537599999999998</v>
      </c>
      <c r="Y3014" s="5" t="s">
        <v>3649</v>
      </c>
      <c r="Z3014" s="4" cm="1">
        <f t="array" ref="Z3014">IF(
    LEN(TRIM(Y3014&amp;""))=0,
        IF(AND(ISNUMBER(net_sales_clean), ISNUMBER(profit_clean)),
            net_sales_clean - profit_clean,
            ""
        ),
    VALUE(SUBSTITUTE(Y3014,"$",""))
)</f>
        <v>30.136839742394098</v>
      </c>
      <c r="AA3014" s="5" t="s">
        <v>3648</v>
      </c>
      <c r="AB3014" s="4" cm="1">
        <f t="array" ref="AB3014">IF(
    LEN(TRIM(AA3014&amp;""))=0,
        IF(AND(ISNUMBER(net_sales_clean), ISNUMBER(cost_clean)),
            net_sales_clean - cost_clean,
            ""
        ),
    VALUE(SUBSTITUTE(AA3014,"$",""))
)</f>
        <v>12.4007602576058</v>
      </c>
      <c r="AC3014">
        <v>7</v>
      </c>
      <c r="AD3014">
        <f>IF(LEN(TRIM(AC3014&amp;""))=0, "", VALUE(AC3014))</f>
        <v>7</v>
      </c>
      <c r="AE3014">
        <v>2</v>
      </c>
      <c r="AF3014">
        <f>IF(LEN(TRIM(AE3014&amp;""))=0, "", VALUE(AE3014))</f>
        <v>2</v>
      </c>
      <c r="AG3014">
        <v>0</v>
      </c>
      <c r="AH3014">
        <f>IF(
    OR(U3014&lt;0, W3014&lt;0, Y3014&lt;0, AA3014&lt;0),
        1,
        IF(LEN(TRIM(AG3014&amp;""))=0, "", AG3014)
)</f>
        <v>0</v>
      </c>
      <c r="AI3014" t="str">
        <f>IF(
    COUNT(Q3014,V3014,X3014,Z3014,AB3014)=0,
        "Not Usable",
    IF(
        COUNT(Q3014,V3014,X3014,Z3014,AB3014)&lt;5,
            "Incomplete",
            IF(
                MIN(Q3014,V3014,X3014,Z3014,AB3014)=0,
                    "Incomplete",
                    "Complete"
            )
    )
)</f>
        <v>Complete</v>
      </c>
    </row>
    <row r="3015" spans="1:35" x14ac:dyDescent="0.3">
      <c r="A3015">
        <v>41796</v>
      </c>
      <c r="B3015" s="6">
        <v>45280.120833333334</v>
      </c>
      <c r="C3015" s="3">
        <f>INT(B3015)</f>
        <v>45280</v>
      </c>
      <c r="D3015" s="2">
        <f>MOD(B3015,1)</f>
        <v>0.12083333333430346</v>
      </c>
      <c r="E3015">
        <v>25</v>
      </c>
      <c r="F3015" t="s">
        <v>15</v>
      </c>
      <c r="G3015" t="str">
        <f xml:space="preserve"> PROPER(TRIM(CLEAN(SUBSTITUTE(F3015,CHAR(160)," "))))</f>
        <v>West</v>
      </c>
      <c r="H3015" t="s">
        <v>3</v>
      </c>
      <c r="I3015" t="str">
        <f>PROPER(TRIM(CLEAN((SUBSTITUTE(H3015,"-"," ")))))</f>
        <v>Phone</v>
      </c>
      <c r="J3015">
        <v>6969</v>
      </c>
      <c r="K3015" t="s">
        <v>6</v>
      </c>
      <c r="L3015" t="str">
        <f xml:space="preserve"> PROPER(TRIM(CLEAN(SUBSTITUTE(K3015,CHAR(160)," "))))</f>
        <v>Corporate</v>
      </c>
      <c r="M3015" t="s">
        <v>1</v>
      </c>
      <c r="N3015" t="str">
        <f xml:space="preserve"> PROPER(TRIM(CLEAN(SUBSTITUTE(M3015,CHAR(160)," "))))</f>
        <v>Beauty</v>
      </c>
      <c r="O3015" t="s">
        <v>0</v>
      </c>
      <c r="P3015" t="str">
        <f>IF(LEN(TRIM(Table1[[#This Row],[subcategory]]&amp;""))=0,"Unknown", PROPER(TRIM(Table1[[#This Row],[subcategory]])))</f>
        <v>Makeup</v>
      </c>
      <c r="Q3015">
        <v>68.98</v>
      </c>
      <c r="R3015" s="1">
        <f>IF(LEN(TRIM(Q3015&amp;""))=0, "", VALUE(SUBSTITUTE(Q3015,"$","")))</f>
        <v>68.98</v>
      </c>
      <c r="S3015">
        <v>3</v>
      </c>
      <c r="T3015">
        <f>IF(LEN(TRIM(S3015&amp;""))=0, "", VALUE(S3015))</f>
        <v>3</v>
      </c>
      <c r="U3015">
        <v>206.94</v>
      </c>
      <c r="V3015" s="1">
        <f>IF(LEN(TRIM(U3015&amp;""))=0, "", VALUE(SUBSTITUTE(U3015,"$","")))</f>
        <v>206.94</v>
      </c>
      <c r="W3015" s="4" t="s">
        <v>3647</v>
      </c>
      <c r="X3015" s="4">
        <f>IF(LEN(TRIM(W3015&amp;""))=0, "", VALUE(SUBSTITUTE(W3015,"$","")))</f>
        <v>172.38101999999901</v>
      </c>
      <c r="Y3015" s="5" t="s">
        <v>3646</v>
      </c>
      <c r="Z3015" s="4" cm="1">
        <f t="array" ref="Z3015">IF(
    LEN(TRIM(Y3015&amp;""))=0,
        IF(AND(ISNUMBER(net_sales_clean), ISNUMBER(profit_clean)),
            net_sales_clean - profit_clean,
            ""
        ),
    VALUE(SUBSTITUTE(Y3015,"$",""))
)</f>
        <v>133.154823944269</v>
      </c>
      <c r="AA3015" s="5" t="s">
        <v>3645</v>
      </c>
      <c r="AB3015" s="4" cm="1">
        <f t="array" ref="AB3015">IF(
    LEN(TRIM(AA3015&amp;""))=0,
        IF(AND(ISNUMBER(net_sales_clean), ISNUMBER(cost_clean)),
            net_sales_clean - cost_clean,
            ""
        ),
    VALUE(SUBSTITUTE(AA3015,"$",""))
)</f>
        <v>39.226196055730497</v>
      </c>
      <c r="AC3015">
        <v>0</v>
      </c>
      <c r="AD3015">
        <f>IF(LEN(TRIM(AC3015&amp;""))=0, "", VALUE(AC3015))</f>
        <v>0</v>
      </c>
      <c r="AE3015">
        <v>1</v>
      </c>
      <c r="AF3015">
        <f>IF(LEN(TRIM(AE3015&amp;""))=0, "", VALUE(AE3015))</f>
        <v>1</v>
      </c>
      <c r="AG3015">
        <v>0</v>
      </c>
      <c r="AH3015">
        <f>IF(
    OR(U3015&lt;0, W3015&lt;0, Y3015&lt;0, AA3015&lt;0),
        1,
        IF(LEN(TRIM(AG3015&amp;""))=0, "", AG3015)
)</f>
        <v>0</v>
      </c>
      <c r="AI3015" t="str">
        <f>IF(
    COUNT(Q3015,V3015,X3015,Z3015,AB3015)=0,
        "Not Usable",
    IF(
        COUNT(Q3015,V3015,X3015,Z3015,AB3015)&lt;5,
            "Incomplete",
            IF(
                MIN(Q3015,V3015,X3015,Z3015,AB3015)=0,
                    "Incomplete",
                    "Complete"
            )
    )
)</f>
        <v>Complete</v>
      </c>
    </row>
    <row r="3016" spans="1:35" x14ac:dyDescent="0.3">
      <c r="A3016">
        <v>43831</v>
      </c>
      <c r="B3016" s="6">
        <v>45625.371712962966</v>
      </c>
      <c r="C3016" s="3">
        <f>INT(B3016)</f>
        <v>45625</v>
      </c>
      <c r="D3016" s="2">
        <f>MOD(B3016,1)</f>
        <v>0.37171296296583023</v>
      </c>
      <c r="E3016">
        <v>6</v>
      </c>
      <c r="F3016" t="s">
        <v>33</v>
      </c>
      <c r="G3016" t="str">
        <f xml:space="preserve"> PROPER(TRIM(CLEAN(SUBSTITUTE(F3016,CHAR(160)," "))))</f>
        <v>South</v>
      </c>
      <c r="H3016" t="s">
        <v>27</v>
      </c>
      <c r="I3016" t="str">
        <f>PROPER(TRIM(CLEAN((SUBSTITUTE(H3016,"-"," ")))))</f>
        <v>In Store</v>
      </c>
      <c r="J3016">
        <v>4689</v>
      </c>
      <c r="K3016" t="s">
        <v>10</v>
      </c>
      <c r="L3016" t="str">
        <f xml:space="preserve"> PROPER(TRIM(CLEAN(SUBSTITUTE(K3016,CHAR(160)," "))))</f>
        <v>Consumer</v>
      </c>
      <c r="M3016" t="s">
        <v>1</v>
      </c>
      <c r="N3016" t="str">
        <f xml:space="preserve"> PROPER(TRIM(CLEAN(SUBSTITUTE(M3016,CHAR(160)," "))))</f>
        <v>Beauty</v>
      </c>
      <c r="O3016" t="s">
        <v>31</v>
      </c>
      <c r="P3016" t="str">
        <f>IF(LEN(TRIM(Table1[[#This Row],[subcategory]]&amp;""))=0,"Unknown", PROPER(TRIM(Table1[[#This Row],[subcategory]])))</f>
        <v>Skincare</v>
      </c>
      <c r="Q3016">
        <v>10.17</v>
      </c>
      <c r="R3016" s="1">
        <f>IF(LEN(TRIM(Q3016&amp;""))=0, "", VALUE(SUBSTITUTE(Q3016,"$","")))</f>
        <v>10.17</v>
      </c>
      <c r="S3016">
        <v>4</v>
      </c>
      <c r="T3016">
        <f>IF(LEN(TRIM(S3016&amp;""))=0, "", VALUE(S3016))</f>
        <v>4</v>
      </c>
      <c r="U3016">
        <v>40.68</v>
      </c>
      <c r="V3016" s="1">
        <f>IF(LEN(TRIM(U3016&amp;""))=0, "", VALUE(SUBSTITUTE(U3016,"$","")))</f>
        <v>40.68</v>
      </c>
      <c r="W3016" s="1">
        <v>35.14752</v>
      </c>
      <c r="X3016" s="1">
        <f>IF(LEN(TRIM(W3016&amp;""))=0, "", VALUE(SUBSTITUTE(W3016,"$","")))</f>
        <v>35.14752</v>
      </c>
      <c r="Y3016" s="5" t="s">
        <v>3644</v>
      </c>
      <c r="Z3016" s="4" cm="1">
        <f t="array" ref="Z3016">IF(
    LEN(TRIM(Y3016&amp;""))=0,
        IF(AND(ISNUMBER(net_sales_clean), ISNUMBER(profit_clean)),
            net_sales_clean - profit_clean,
            ""
        ),
    VALUE(SUBSTITUTE(Y3016,"$",""))
)</f>
        <v>21.953878056659001</v>
      </c>
      <c r="AA3016" s="5" t="s">
        <v>3643</v>
      </c>
      <c r="AB3016" s="4" cm="1">
        <f t="array" ref="AB3016">IF(
    LEN(TRIM(AA3016&amp;""))=0,
        IF(AND(ISNUMBER(net_sales_clean), ISNUMBER(cost_clean)),
            net_sales_clean - cost_clean,
            ""
        ),
    VALUE(SUBSTITUTE(AA3016,"$",""))
)</f>
        <v>13.1936419433409</v>
      </c>
      <c r="AC3016">
        <v>4</v>
      </c>
      <c r="AD3016">
        <f>IF(LEN(TRIM(AC3016&amp;""))=0, "", VALUE(AC3016))</f>
        <v>4</v>
      </c>
      <c r="AE3016">
        <v>5</v>
      </c>
      <c r="AF3016">
        <f>IF(LEN(TRIM(AE3016&amp;""))=0, "", VALUE(AE3016))</f>
        <v>5</v>
      </c>
      <c r="AG3016">
        <v>0</v>
      </c>
      <c r="AH3016">
        <f>IF(
    OR(U3016&lt;0, W3016&lt;0, Y3016&lt;0, AA3016&lt;0),
        1,
        IF(LEN(TRIM(AG3016&amp;""))=0, "", AG3016)
)</f>
        <v>0</v>
      </c>
      <c r="AI3016" t="str">
        <f>IF(
    COUNT(Q3016,V3016,X3016,Z3016,AB3016)=0,
        "Not Usable",
    IF(
        COUNT(Q3016,V3016,X3016,Z3016,AB3016)&lt;5,
            "Incomplete",
            IF(
                MIN(Q3016,V3016,X3016,Z3016,AB3016)=0,
                    "Incomplete",
                    "Complete"
            )
    )
)</f>
        <v>Complete</v>
      </c>
    </row>
    <row r="3017" spans="1:35" x14ac:dyDescent="0.3">
      <c r="A3017">
        <v>57137</v>
      </c>
      <c r="B3017" s="6">
        <v>45912.873611111114</v>
      </c>
      <c r="C3017" s="3">
        <f>INT(B3017)</f>
        <v>45912</v>
      </c>
      <c r="D3017" s="2">
        <f>MOD(B3017,1)</f>
        <v>0.87361111111385981</v>
      </c>
      <c r="E3017">
        <v>77</v>
      </c>
      <c r="F3017" t="s">
        <v>15</v>
      </c>
      <c r="G3017" t="str">
        <f xml:space="preserve"> PROPER(TRIM(CLEAN(SUBSTITUTE(F3017,CHAR(160)," "))))</f>
        <v>West</v>
      </c>
      <c r="H3017" t="s">
        <v>17</v>
      </c>
      <c r="I3017" t="str">
        <f>PROPER(TRIM(CLEAN((SUBSTITUTE(H3017,"-"," ")))))</f>
        <v>Online</v>
      </c>
      <c r="J3017">
        <v>12132</v>
      </c>
      <c r="K3017" t="s">
        <v>14</v>
      </c>
      <c r="L3017" t="str">
        <f xml:space="preserve"> PROPER(TRIM(CLEAN(SUBSTITUTE(K3017,CHAR(160)," "))))</f>
        <v>Consumer</v>
      </c>
      <c r="M3017" t="s">
        <v>19</v>
      </c>
      <c r="N3017" t="str">
        <f xml:space="preserve"> PROPER(TRIM(CLEAN(SUBSTITUTE(M3017,CHAR(160)," "))))</f>
        <v>Apparel</v>
      </c>
      <c r="O3017" t="s">
        <v>18</v>
      </c>
      <c r="P3017" t="str">
        <f>IF(LEN(TRIM(Table1[[#This Row],[subcategory]]&amp;""))=0,"Unknown", PROPER(TRIM(Table1[[#This Row],[subcategory]])))</f>
        <v>Men</v>
      </c>
      <c r="Q3017">
        <v>49.91</v>
      </c>
      <c r="R3017" s="1">
        <f>IF(LEN(TRIM(Q3017&amp;""))=0, "", VALUE(SUBSTITUTE(Q3017,"$","")))</f>
        <v>49.91</v>
      </c>
      <c r="S3017">
        <v>3</v>
      </c>
      <c r="T3017">
        <f>IF(LEN(TRIM(S3017&amp;""))=0, "", VALUE(S3017))</f>
        <v>3</v>
      </c>
      <c r="U3017">
        <v>149.72999999999999</v>
      </c>
      <c r="V3017" s="1">
        <f>IF(LEN(TRIM(U3017&amp;""))=0, "", VALUE(SUBSTITUTE(U3017,"$","")))</f>
        <v>149.72999999999999</v>
      </c>
      <c r="W3017" s="1">
        <v>134.60727</v>
      </c>
      <c r="X3017" s="1">
        <f>IF(LEN(TRIM(W3017&amp;""))=0, "", VALUE(SUBSTITUTE(W3017,"$","")))</f>
        <v>134.60727</v>
      </c>
      <c r="Y3017" s="5" t="s">
        <v>3642</v>
      </c>
      <c r="Z3017" s="4" cm="1">
        <f t="array" ref="Z3017">IF(
    LEN(TRIM(Y3017&amp;""))=0,
        IF(AND(ISNUMBER(net_sales_clean), ISNUMBER(profit_clean)),
            net_sales_clean - profit_clean,
            ""
        ),
    VALUE(SUBSTITUTE(Y3017,"$",""))
)</f>
        <v>93.163166104460004</v>
      </c>
      <c r="AA3017" s="5" t="s">
        <v>3641</v>
      </c>
      <c r="AB3017" s="4" cm="1">
        <f t="array" ref="AB3017">IF(
    LEN(TRIM(AA3017&amp;""))=0,
        IF(AND(ISNUMBER(net_sales_clean), ISNUMBER(cost_clean)),
            net_sales_clean - cost_clean,
            ""
        ),
    VALUE(SUBSTITUTE(AA3017,"$",""))
)</f>
        <v>41.444103895539897</v>
      </c>
      <c r="AC3017">
        <v>3</v>
      </c>
      <c r="AD3017">
        <f>IF(LEN(TRIM(AC3017&amp;""))=0, "", VALUE(AC3017))</f>
        <v>3</v>
      </c>
      <c r="AE3017">
        <v>1</v>
      </c>
      <c r="AF3017">
        <f>IF(LEN(TRIM(AE3017&amp;""))=0, "", VALUE(AE3017))</f>
        <v>1</v>
      </c>
      <c r="AG3017">
        <v>0</v>
      </c>
      <c r="AH3017">
        <f>IF(
    OR(U3017&lt;0, W3017&lt;0, Y3017&lt;0, AA3017&lt;0),
        1,
        IF(LEN(TRIM(AG3017&amp;""))=0, "", AG3017)
)</f>
        <v>0</v>
      </c>
      <c r="AI3017" t="str">
        <f>IF(
    COUNT(Q3017,V3017,X3017,Z3017,AB3017)=0,
        "Not Usable",
    IF(
        COUNT(Q3017,V3017,X3017,Z3017,AB3017)&lt;5,
            "Incomplete",
            IF(
                MIN(Q3017,V3017,X3017,Z3017,AB3017)=0,
                    "Incomplete",
                    "Complete"
            )
    )
)</f>
        <v>Complete</v>
      </c>
    </row>
    <row r="3018" spans="1:35" x14ac:dyDescent="0.3">
      <c r="A3018">
        <v>52092</v>
      </c>
      <c r="B3018" s="6">
        <v>45453.771585648145</v>
      </c>
      <c r="C3018" s="3">
        <f>INT(B3018)</f>
        <v>45453</v>
      </c>
      <c r="D3018" s="2">
        <f>MOD(B3018,1)</f>
        <v>0.77158564814453712</v>
      </c>
      <c r="E3018">
        <v>83</v>
      </c>
      <c r="F3018" t="s">
        <v>15</v>
      </c>
      <c r="G3018" t="str">
        <f xml:space="preserve"> PROPER(TRIM(CLEAN(SUBSTITUTE(F3018,CHAR(160)," "))))</f>
        <v>West</v>
      </c>
      <c r="H3018" t="s">
        <v>3</v>
      </c>
      <c r="I3018" t="str">
        <f>PROPER(TRIM(CLEAN((SUBSTITUTE(H3018,"-"," ")))))</f>
        <v>Phone</v>
      </c>
      <c r="J3018">
        <v>19766</v>
      </c>
      <c r="K3018" t="s">
        <v>10</v>
      </c>
      <c r="L3018" t="str">
        <f xml:space="preserve"> PROPER(TRIM(CLEAN(SUBSTITUTE(K3018,CHAR(160)," "))))</f>
        <v>Consumer</v>
      </c>
      <c r="M3018" t="s">
        <v>9</v>
      </c>
      <c r="N3018" t="str">
        <f xml:space="preserve"> PROPER(TRIM(CLEAN(SUBSTITUTE(M3018,CHAR(160)," "))))</f>
        <v>Home</v>
      </c>
      <c r="O3018" t="s">
        <v>12</v>
      </c>
      <c r="P3018" t="str">
        <f>IF(LEN(TRIM(Table1[[#This Row],[subcategory]]&amp;""))=0,"Unknown", PROPER(TRIM(Table1[[#This Row],[subcategory]])))</f>
        <v>Decor</v>
      </c>
      <c r="Q3018">
        <v>12.16</v>
      </c>
      <c r="R3018" s="1">
        <f>IF(LEN(TRIM(Q3018&amp;""))=0, "", VALUE(SUBSTITUTE(Q3018,"$","")))</f>
        <v>12.16</v>
      </c>
      <c r="S3018">
        <v>0</v>
      </c>
      <c r="T3018">
        <f>IF(LEN(TRIM(S3018&amp;""))=0, "", VALUE(S3018))</f>
        <v>0</v>
      </c>
      <c r="U3018">
        <v>0</v>
      </c>
      <c r="V3018" s="1">
        <f>IF(LEN(TRIM(U3018&amp;""))=0, "", VALUE(SUBSTITUTE(U3018,"$","")))</f>
        <v>0</v>
      </c>
      <c r="W3018" s="1">
        <v>0</v>
      </c>
      <c r="X3018" s="1">
        <f>IF(LEN(TRIM(W3018&amp;""))=0, "", VALUE(SUBSTITUTE(W3018,"$","")))</f>
        <v>0</v>
      </c>
      <c r="Z3018" s="1" t="str" cm="1">
        <f t="array" ref="Z3018">IF(
    LEN(TRIM(Y3018&amp;""))=0,
        IF(AND(ISNUMBER(net_sales_clean), ISNUMBER(profit_clean)),
            net_sales_clean - profit_clean,
            ""
        ),
    VALUE(SUBSTITUTE(Y3018,"$",""))
)</f>
        <v/>
      </c>
      <c r="AB3018" s="1" t="str" cm="1">
        <f t="array" ref="AB3018">IF(
    LEN(TRIM(AA3018&amp;""))=0,
        IF(AND(ISNUMBER(net_sales_clean), ISNUMBER(cost_clean)),
            net_sales_clean - cost_clean,
            ""
        ),
    VALUE(SUBSTITUTE(AA3018,"$",""))
)</f>
        <v/>
      </c>
      <c r="AC3018">
        <v>9</v>
      </c>
      <c r="AD3018">
        <f>IF(LEN(TRIM(AC3018&amp;""))=0, "", VALUE(AC3018))</f>
        <v>9</v>
      </c>
      <c r="AE3018">
        <v>1</v>
      </c>
      <c r="AF3018">
        <f>IF(LEN(TRIM(AE3018&amp;""))=0, "", VALUE(AE3018))</f>
        <v>1</v>
      </c>
      <c r="AG3018">
        <v>0</v>
      </c>
      <c r="AH3018">
        <f>IF(
    OR(U3018&lt;0, W3018&lt;0, Y3018&lt;0, AA3018&lt;0),
        1,
        IF(LEN(TRIM(AG3018&amp;""))=0, "", AG3018)
)</f>
        <v>0</v>
      </c>
      <c r="AI3018" t="str">
        <f>IF(
    COUNT(Q3018,V3018,X3018,Z3018,AB3018)=0,
        "Not Usable",
    IF(
        COUNT(Q3018,V3018,X3018,Z3018,AB3018)&lt;5,
            "Incomplete",
            IF(
                MIN(Q3018,V3018,X3018,Z3018,AB3018)=0,
                    "Incomplete",
                    "Complete"
            )
    )
)</f>
        <v>Incomplete</v>
      </c>
    </row>
    <row r="3019" spans="1:35" x14ac:dyDescent="0.3">
      <c r="A3019">
        <v>11045</v>
      </c>
      <c r="B3019" s="6">
        <v>45534.140405092592</v>
      </c>
      <c r="C3019" s="3">
        <f>INT(B3019)</f>
        <v>45534</v>
      </c>
      <c r="D3019" s="2">
        <f>MOD(B3019,1)</f>
        <v>0.14040509259211831</v>
      </c>
      <c r="E3019">
        <v>47</v>
      </c>
      <c r="F3019" t="s">
        <v>13</v>
      </c>
      <c r="G3019" t="str">
        <f xml:space="preserve"> PROPER(TRIM(CLEAN(SUBSTITUTE(F3019,CHAR(160)," "))))</f>
        <v>Northeast</v>
      </c>
      <c r="H3019" t="s">
        <v>30</v>
      </c>
      <c r="I3019" t="str">
        <f>PROPER(TRIM(CLEAN((SUBSTITUTE(H3019,"-"," ")))))</f>
        <v>Mobile App</v>
      </c>
      <c r="J3019">
        <v>10256</v>
      </c>
      <c r="K3019" t="s">
        <v>2</v>
      </c>
      <c r="L3019" t="str">
        <f xml:space="preserve"> PROPER(TRIM(CLEAN(SUBSTITUTE(K3019,CHAR(160)," "))))</f>
        <v>Home Office</v>
      </c>
      <c r="M3019" t="s">
        <v>9</v>
      </c>
      <c r="N3019" t="str">
        <f xml:space="preserve"> PROPER(TRIM(CLEAN(SUBSTITUTE(M3019,CHAR(160)," "))))</f>
        <v>Home</v>
      </c>
      <c r="O3019" t="s">
        <v>38</v>
      </c>
      <c r="P3019" t="str">
        <f>IF(LEN(TRIM(Table1[[#This Row],[subcategory]]&amp;""))=0,"Unknown", PROPER(TRIM(Table1[[#This Row],[subcategory]])))</f>
        <v>Kitchen</v>
      </c>
      <c r="Q3019">
        <v>40.71</v>
      </c>
      <c r="R3019" s="1">
        <f>IF(LEN(TRIM(Q3019&amp;""))=0, "", VALUE(SUBSTITUTE(Q3019,"$","")))</f>
        <v>40.71</v>
      </c>
      <c r="S3019">
        <v>4</v>
      </c>
      <c r="T3019">
        <f>IF(LEN(TRIM(S3019&amp;""))=0, "", VALUE(S3019))</f>
        <v>4</v>
      </c>
      <c r="U3019">
        <v>162.84</v>
      </c>
      <c r="V3019" s="1">
        <f>IF(LEN(TRIM(U3019&amp;""))=0, "", VALUE(SUBSTITUTE(U3019,"$","")))</f>
        <v>162.84</v>
      </c>
      <c r="W3019" s="1">
        <v>152.74392</v>
      </c>
      <c r="X3019" s="1">
        <f>IF(LEN(TRIM(W3019&amp;""))=0, "", VALUE(SUBSTITUTE(W3019,"$","")))</f>
        <v>152.74392</v>
      </c>
      <c r="Y3019" s="5" t="s">
        <v>3640</v>
      </c>
      <c r="Z3019" s="4" cm="1">
        <f t="array" ref="Z3019">IF(
    LEN(TRIM(Y3019&amp;""))=0,
        IF(AND(ISNUMBER(net_sales_clean), ISNUMBER(profit_clean)),
            net_sales_clean - profit_clean,
            ""
        ),
    VALUE(SUBSTITUTE(Y3019,"$",""))
)</f>
        <v>100.346474756017</v>
      </c>
      <c r="AA3019" s="5" t="s">
        <v>3639</v>
      </c>
      <c r="AB3019" s="4" cm="1">
        <f t="array" ref="AB3019">IF(
    LEN(TRIM(AA3019&amp;""))=0,
        IF(AND(ISNUMBER(net_sales_clean), ISNUMBER(cost_clean)),
            net_sales_clean - cost_clean,
            ""
        ),
    VALUE(SUBSTITUTE(AA3019,"$",""))
)</f>
        <v>52.397445243982197</v>
      </c>
      <c r="AC3019">
        <v>2</v>
      </c>
      <c r="AD3019">
        <f>IF(LEN(TRIM(AC3019&amp;""))=0, "", VALUE(AC3019))</f>
        <v>2</v>
      </c>
      <c r="AE3019">
        <v>3</v>
      </c>
      <c r="AF3019">
        <f>IF(LEN(TRIM(AE3019&amp;""))=0, "", VALUE(AE3019))</f>
        <v>3</v>
      </c>
      <c r="AG3019">
        <v>0</v>
      </c>
      <c r="AH3019">
        <f>IF(
    OR(U3019&lt;0, W3019&lt;0, Y3019&lt;0, AA3019&lt;0),
        1,
        IF(LEN(TRIM(AG3019&amp;""))=0, "", AG3019)
)</f>
        <v>0</v>
      </c>
      <c r="AI3019" t="str">
        <f>IF(
    COUNT(Q3019,V3019,X3019,Z3019,AB3019)=0,
        "Not Usable",
    IF(
        COUNT(Q3019,V3019,X3019,Z3019,AB3019)&lt;5,
            "Incomplete",
            IF(
                MIN(Q3019,V3019,X3019,Z3019,AB3019)=0,
                    "Incomplete",
                    "Complete"
            )
    )
)</f>
        <v>Complete</v>
      </c>
    </row>
    <row r="3020" spans="1:35" x14ac:dyDescent="0.3">
      <c r="A3020">
        <v>5758</v>
      </c>
      <c r="B3020" s="6">
        <v>45112.518865740742</v>
      </c>
      <c r="C3020" s="3">
        <f>INT(B3020)</f>
        <v>45112</v>
      </c>
      <c r="D3020" s="2">
        <f>MOD(B3020,1)</f>
        <v>0.51886574074160308</v>
      </c>
      <c r="E3020">
        <v>18</v>
      </c>
      <c r="F3020" t="s">
        <v>33</v>
      </c>
      <c r="G3020" t="str">
        <f xml:space="preserve"> PROPER(TRIM(CLEAN(SUBSTITUTE(F3020,CHAR(160)," "))))</f>
        <v>South</v>
      </c>
      <c r="H3020" t="s">
        <v>3</v>
      </c>
      <c r="I3020" t="str">
        <f>PROPER(TRIM(CLEAN((SUBSTITUTE(H3020,"-"," ")))))</f>
        <v>Phone</v>
      </c>
      <c r="J3020">
        <v>8112</v>
      </c>
      <c r="K3020" t="s">
        <v>2</v>
      </c>
      <c r="L3020" t="str">
        <f xml:space="preserve"> PROPER(TRIM(CLEAN(SUBSTITUTE(K3020,CHAR(160)," "))))</f>
        <v>Home Office</v>
      </c>
      <c r="M3020" t="s">
        <v>1</v>
      </c>
      <c r="N3020" t="str">
        <f xml:space="preserve"> PROPER(TRIM(CLEAN(SUBSTITUTE(M3020,CHAR(160)," "))))</f>
        <v>Beauty</v>
      </c>
      <c r="P3020" t="str">
        <f>IF(LEN(TRIM(Table1[[#This Row],[subcategory]]&amp;""))=0,"Unknown", PROPER(TRIM(Table1[[#This Row],[subcategory]])))</f>
        <v>Unknown</v>
      </c>
      <c r="Q3020">
        <v>55.16</v>
      </c>
      <c r="R3020" s="1">
        <f>IF(LEN(TRIM(Q3020&amp;""))=0, "", VALUE(SUBSTITUTE(Q3020,"$","")))</f>
        <v>55.16</v>
      </c>
      <c r="S3020">
        <v>0</v>
      </c>
      <c r="T3020">
        <f>IF(LEN(TRIM(S3020&amp;""))=0, "", VALUE(S3020))</f>
        <v>0</v>
      </c>
      <c r="U3020">
        <v>0</v>
      </c>
      <c r="V3020" s="1">
        <f>IF(LEN(TRIM(U3020&amp;""))=0, "", VALUE(SUBSTITUTE(U3020,"$","")))</f>
        <v>0</v>
      </c>
      <c r="W3020" s="1">
        <v>0</v>
      </c>
      <c r="X3020" s="1">
        <f>IF(LEN(TRIM(W3020&amp;""))=0, "", VALUE(SUBSTITUTE(W3020,"$","")))</f>
        <v>0</v>
      </c>
      <c r="Y3020">
        <v>0</v>
      </c>
      <c r="Z3020" s="1" cm="1">
        <f t="array" ref="Z3020">IF(
    LEN(TRIM(Y3020&amp;""))=0,
        IF(AND(ISNUMBER(net_sales_clean), ISNUMBER(profit_clean)),
            net_sales_clean - profit_clean,
            ""
        ),
    VALUE(SUBSTITUTE(Y3020,"$",""))
)</f>
        <v>0</v>
      </c>
      <c r="AA3020">
        <v>0</v>
      </c>
      <c r="AB3020" s="1" cm="1">
        <f t="array" ref="AB3020">IF(
    LEN(TRIM(AA3020&amp;""))=0,
        IF(AND(ISNUMBER(net_sales_clean), ISNUMBER(cost_clean)),
            net_sales_clean - cost_clean,
            ""
        ),
    VALUE(SUBSTITUTE(AA3020,"$",""))
)</f>
        <v>0</v>
      </c>
      <c r="AC3020">
        <v>2</v>
      </c>
      <c r="AD3020">
        <f>IF(LEN(TRIM(AC3020&amp;""))=0, "", VALUE(AC3020))</f>
        <v>2</v>
      </c>
      <c r="AE3020">
        <v>3</v>
      </c>
      <c r="AF3020">
        <f>IF(LEN(TRIM(AE3020&amp;""))=0, "", VALUE(AE3020))</f>
        <v>3</v>
      </c>
      <c r="AG3020">
        <v>0</v>
      </c>
      <c r="AH3020">
        <f>IF(
    OR(U3020&lt;0, W3020&lt;0, Y3020&lt;0, AA3020&lt;0),
        1,
        IF(LEN(TRIM(AG3020&amp;""))=0, "", AG3020)
)</f>
        <v>0</v>
      </c>
      <c r="AI3020" t="str">
        <f>IF(
    COUNT(Q3020,V3020,X3020,Z3020,AB3020)=0,
        "Not Usable",
    IF(
        COUNT(Q3020,V3020,X3020,Z3020,AB3020)&lt;5,
            "Incomplete",
            IF(
                MIN(Q3020,V3020,X3020,Z3020,AB3020)=0,
                    "Incomplete",
                    "Complete"
            )
    )
)</f>
        <v>Incomplete</v>
      </c>
    </row>
    <row r="3021" spans="1:35" x14ac:dyDescent="0.3">
      <c r="A3021">
        <v>38043</v>
      </c>
      <c r="B3021" s="6">
        <v>45364.948333333334</v>
      </c>
      <c r="C3021" s="3">
        <f>INT(B3021)</f>
        <v>45364</v>
      </c>
      <c r="D3021" s="2">
        <f>MOD(B3021,1)</f>
        <v>0.94833333333372138</v>
      </c>
      <c r="E3021">
        <v>13</v>
      </c>
      <c r="F3021" t="s">
        <v>33</v>
      </c>
      <c r="G3021" t="str">
        <f xml:space="preserve"> PROPER(TRIM(CLEAN(SUBSTITUTE(F3021,CHAR(160)," "))))</f>
        <v>South</v>
      </c>
      <c r="H3021" t="s">
        <v>30</v>
      </c>
      <c r="I3021" t="str">
        <f>PROPER(TRIM(CLEAN((SUBSTITUTE(H3021,"-"," ")))))</f>
        <v>Mobile App</v>
      </c>
      <c r="J3021">
        <v>23957</v>
      </c>
      <c r="K3021" t="s">
        <v>2</v>
      </c>
      <c r="L3021" t="str">
        <f xml:space="preserve"> PROPER(TRIM(CLEAN(SUBSTITUTE(K3021,CHAR(160)," "))))</f>
        <v>Home Office</v>
      </c>
      <c r="M3021" t="s">
        <v>9</v>
      </c>
      <c r="N3021" t="str">
        <f xml:space="preserve"> PROPER(TRIM(CLEAN(SUBSTITUTE(M3021,CHAR(160)," "))))</f>
        <v>Home</v>
      </c>
      <c r="O3021" t="s">
        <v>32</v>
      </c>
      <c r="P3021" t="str">
        <f>IF(LEN(TRIM(Table1[[#This Row],[subcategory]]&amp;""))=0,"Unknown", PROPER(TRIM(Table1[[#This Row],[subcategory]])))</f>
        <v>Furniture</v>
      </c>
      <c r="Q3021">
        <v>60.4</v>
      </c>
      <c r="R3021" s="1">
        <f>IF(LEN(TRIM(Q3021&amp;""))=0, "", VALUE(SUBSTITUTE(Q3021,"$","")))</f>
        <v>60.4</v>
      </c>
      <c r="S3021">
        <v>0</v>
      </c>
      <c r="T3021">
        <f>IF(LEN(TRIM(S3021&amp;""))=0, "", VALUE(S3021))</f>
        <v>0</v>
      </c>
      <c r="U3021">
        <v>0</v>
      </c>
      <c r="V3021" s="1">
        <f>IF(LEN(TRIM(U3021&amp;""))=0, "", VALUE(SUBSTITUTE(U3021,"$","")))</f>
        <v>0</v>
      </c>
      <c r="W3021" s="1">
        <v>0</v>
      </c>
      <c r="X3021" s="1">
        <f>IF(LEN(TRIM(W3021&amp;""))=0, "", VALUE(SUBSTITUTE(W3021,"$","")))</f>
        <v>0</v>
      </c>
      <c r="Y3021">
        <v>0</v>
      </c>
      <c r="Z3021" s="1" cm="1">
        <f t="array" ref="Z3021">IF(
    LEN(TRIM(Y3021&amp;""))=0,
        IF(AND(ISNUMBER(net_sales_clean), ISNUMBER(profit_clean)),
            net_sales_clean - profit_clean,
            ""
        ),
    VALUE(SUBSTITUTE(Y3021,"$",""))
)</f>
        <v>0</v>
      </c>
      <c r="AA3021">
        <v>0</v>
      </c>
      <c r="AB3021" s="1" cm="1">
        <f t="array" ref="AB3021">IF(
    LEN(TRIM(AA3021&amp;""))=0,
        IF(AND(ISNUMBER(net_sales_clean), ISNUMBER(cost_clean)),
            net_sales_clean - cost_clean,
            ""
        ),
    VALUE(SUBSTITUTE(AA3021,"$",""))
)</f>
        <v>0</v>
      </c>
      <c r="AC3021">
        <v>9</v>
      </c>
      <c r="AD3021">
        <f>IF(LEN(TRIM(AC3021&amp;""))=0, "", VALUE(AC3021))</f>
        <v>9</v>
      </c>
      <c r="AE3021">
        <v>1</v>
      </c>
      <c r="AF3021">
        <f>IF(LEN(TRIM(AE3021&amp;""))=0, "", VALUE(AE3021))</f>
        <v>1</v>
      </c>
      <c r="AG3021">
        <v>0</v>
      </c>
      <c r="AH3021">
        <f>IF(
    OR(U3021&lt;0, W3021&lt;0, Y3021&lt;0, AA3021&lt;0),
        1,
        IF(LEN(TRIM(AG3021&amp;""))=0, "", AG3021)
)</f>
        <v>0</v>
      </c>
      <c r="AI3021" t="str">
        <f>IF(
    COUNT(Q3021,V3021,X3021,Z3021,AB3021)=0,
        "Not Usable",
    IF(
        COUNT(Q3021,V3021,X3021,Z3021,AB3021)&lt;5,
            "Incomplete",
            IF(
                MIN(Q3021,V3021,X3021,Z3021,AB3021)=0,
                    "Incomplete",
                    "Complete"
            )
    )
)</f>
        <v>Incomplete</v>
      </c>
    </row>
    <row r="3022" spans="1:35" x14ac:dyDescent="0.3">
      <c r="A3022">
        <v>11624</v>
      </c>
      <c r="B3022" s="6">
        <v>45433.331458333334</v>
      </c>
      <c r="C3022" s="3">
        <f>INT(B3022)</f>
        <v>45433</v>
      </c>
      <c r="D3022" s="2">
        <f>MOD(B3022,1)</f>
        <v>0.33145833333401242</v>
      </c>
      <c r="E3022">
        <v>26</v>
      </c>
      <c r="F3022" t="s">
        <v>21</v>
      </c>
      <c r="G3022" t="str">
        <f xml:space="preserve"> PROPER(TRIM(CLEAN(SUBSTITUTE(F3022,CHAR(160)," "))))</f>
        <v>Midwest</v>
      </c>
      <c r="H3022" t="s">
        <v>27</v>
      </c>
      <c r="I3022" t="str">
        <f>PROPER(TRIM(CLEAN((SUBSTITUTE(H3022,"-"," ")))))</f>
        <v>In Store</v>
      </c>
      <c r="J3022">
        <v>23198</v>
      </c>
      <c r="K3022" t="s">
        <v>14</v>
      </c>
      <c r="L3022" t="str">
        <f xml:space="preserve"> PROPER(TRIM(CLEAN(SUBSTITUTE(K3022,CHAR(160)," "))))</f>
        <v>Consumer</v>
      </c>
      <c r="M3022" t="s">
        <v>1</v>
      </c>
      <c r="N3022" t="str">
        <f xml:space="preserve"> PROPER(TRIM(CLEAN(SUBSTITUTE(M3022,CHAR(160)," "))))</f>
        <v>Beauty</v>
      </c>
      <c r="O3022" t="s">
        <v>31</v>
      </c>
      <c r="P3022" t="str">
        <f>IF(LEN(TRIM(Table1[[#This Row],[subcategory]]&amp;""))=0,"Unknown", PROPER(TRIM(Table1[[#This Row],[subcategory]])))</f>
        <v>Skincare</v>
      </c>
      <c r="Q3022">
        <v>77.959999999999994</v>
      </c>
      <c r="R3022" s="1">
        <f>IF(LEN(TRIM(Q3022&amp;""))=0, "", VALUE(SUBSTITUTE(Q3022,"$","")))</f>
        <v>77.959999999999994</v>
      </c>
      <c r="S3022">
        <v>2</v>
      </c>
      <c r="T3022">
        <f>IF(LEN(TRIM(S3022&amp;""))=0, "", VALUE(S3022))</f>
        <v>2</v>
      </c>
      <c r="U3022">
        <v>155.91999999999999</v>
      </c>
      <c r="V3022" s="1">
        <f>IF(LEN(TRIM(U3022&amp;""))=0, "", VALUE(SUBSTITUTE(U3022,"$","")))</f>
        <v>155.91999999999999</v>
      </c>
      <c r="W3022" s="4" t="s">
        <v>3638</v>
      </c>
      <c r="X3022" s="4">
        <f>IF(LEN(TRIM(W3022&amp;""))=0, "", VALUE(SUBSTITUTE(W3022,"$","")))</f>
        <v>114.601199999999</v>
      </c>
      <c r="Y3022" s="5" t="s">
        <v>3637</v>
      </c>
      <c r="Z3022" s="4" cm="1">
        <f t="array" ref="Z3022">IF(
    LEN(TRIM(Y3022&amp;""))=0,
        IF(AND(ISNUMBER(net_sales_clean), ISNUMBER(profit_clean)),
            net_sales_clean - profit_clean,
            ""
        ),
    VALUE(SUBSTITUTE(Y3022,"$",""))
)</f>
        <v>95.998602641937794</v>
      </c>
      <c r="AA3022" s="5" t="s">
        <v>3636</v>
      </c>
      <c r="AB3022" s="4" cm="1">
        <f t="array" ref="AB3022">IF(
    LEN(TRIM(AA3022&amp;""))=0,
        IF(AND(ISNUMBER(net_sales_clean), ISNUMBER(cost_clean)),
            net_sales_clean - cost_clean,
            ""
        ),
    VALUE(SUBSTITUTE(AA3022,"$",""))
)</f>
        <v>18.602597358062098</v>
      </c>
      <c r="AC3022">
        <v>8</v>
      </c>
      <c r="AD3022">
        <f>IF(LEN(TRIM(AC3022&amp;""))=0, "", VALUE(AC3022))</f>
        <v>8</v>
      </c>
      <c r="AE3022">
        <v>5</v>
      </c>
      <c r="AF3022">
        <f>IF(LEN(TRIM(AE3022&amp;""))=0, "", VALUE(AE3022))</f>
        <v>5</v>
      </c>
      <c r="AG3022">
        <v>0</v>
      </c>
      <c r="AH3022">
        <f>IF(
    OR(U3022&lt;0, W3022&lt;0, Y3022&lt;0, AA3022&lt;0),
        1,
        IF(LEN(TRIM(AG3022&amp;""))=0, "", AG3022)
)</f>
        <v>0</v>
      </c>
      <c r="AI3022" t="str">
        <f>IF(
    COUNT(Q3022,V3022,X3022,Z3022,AB3022)=0,
        "Not Usable",
    IF(
        COUNT(Q3022,V3022,X3022,Z3022,AB3022)&lt;5,
            "Incomplete",
            IF(
                MIN(Q3022,V3022,X3022,Z3022,AB3022)=0,
                    "Incomplete",
                    "Complete"
            )
    )
)</f>
        <v>Complete</v>
      </c>
    </row>
    <row r="3023" spans="1:35" x14ac:dyDescent="0.3">
      <c r="A3023">
        <v>38496</v>
      </c>
      <c r="B3023" s="6">
        <v>44939.205729166664</v>
      </c>
      <c r="C3023" s="3">
        <f>INT(B3023)</f>
        <v>44939</v>
      </c>
      <c r="D3023" s="2">
        <f>MOD(B3023,1)</f>
        <v>0.20572916666424135</v>
      </c>
      <c r="E3023">
        <v>9</v>
      </c>
      <c r="F3023" t="s">
        <v>4</v>
      </c>
      <c r="G3023" t="str">
        <f xml:space="preserve"> PROPER(TRIM(CLEAN(SUBSTITUTE(F3023,CHAR(160)," "))))</f>
        <v>South</v>
      </c>
      <c r="H3023" t="s">
        <v>11</v>
      </c>
      <c r="I3023" t="str">
        <f>PROPER(TRIM(CLEAN((SUBSTITUTE(H3023,"-"," ")))))</f>
        <v>Online</v>
      </c>
      <c r="J3023">
        <v>17695</v>
      </c>
      <c r="K3023" t="s">
        <v>10</v>
      </c>
      <c r="L3023" t="str">
        <f xml:space="preserve"> PROPER(TRIM(CLEAN(SUBSTITUTE(K3023,CHAR(160)," "))))</f>
        <v>Consumer</v>
      </c>
      <c r="M3023" t="s">
        <v>1</v>
      </c>
      <c r="N3023" t="str">
        <f xml:space="preserve"> PROPER(TRIM(CLEAN(SUBSTITUTE(M3023,CHAR(160)," "))))</f>
        <v>Beauty</v>
      </c>
      <c r="O3023" t="s">
        <v>39</v>
      </c>
      <c r="P3023" t="str">
        <f>IF(LEN(TRIM(Table1[[#This Row],[subcategory]]&amp;""))=0,"Unknown", PROPER(TRIM(Table1[[#This Row],[subcategory]])))</f>
        <v>Fragrance</v>
      </c>
      <c r="Q3023">
        <v>64.64</v>
      </c>
      <c r="R3023" s="1">
        <f>IF(LEN(TRIM(Q3023&amp;""))=0, "", VALUE(SUBSTITUTE(Q3023,"$","")))</f>
        <v>64.64</v>
      </c>
      <c r="S3023">
        <v>3</v>
      </c>
      <c r="T3023">
        <f>IF(LEN(TRIM(S3023&amp;""))=0, "", VALUE(S3023))</f>
        <v>3</v>
      </c>
      <c r="U3023" s="5" t="s">
        <v>127</v>
      </c>
      <c r="V3023" s="4">
        <f>IF(LEN(TRIM(U3023&amp;""))=0, "", VALUE(SUBSTITUTE(U3023,"$","")))</f>
        <v>193.92</v>
      </c>
      <c r="W3023" s="4" t="s">
        <v>3635</v>
      </c>
      <c r="X3023" s="4">
        <f>IF(LEN(TRIM(W3023&amp;""))=0, "", VALUE(SUBSTITUTE(W3023,"$","")))</f>
        <v>139.81631999999999</v>
      </c>
      <c r="Y3023" s="5" t="s">
        <v>3634</v>
      </c>
      <c r="Z3023" s="4" cm="1">
        <f t="array" ref="Z3023">IF(
    LEN(TRIM(Y3023&amp;""))=0,
        IF(AND(ISNUMBER(net_sales_clean), ISNUMBER(profit_clean)),
            net_sales_clean - profit_clean,
            ""
        ),
    VALUE(SUBSTITUTE(Y3023,"$",""))
)</f>
        <v>98.334884852868996</v>
      </c>
      <c r="AA3023" s="5" t="s">
        <v>3633</v>
      </c>
      <c r="AB3023" s="4" cm="1">
        <f t="array" ref="AB3023">IF(
    LEN(TRIM(AA3023&amp;""))=0,
        IF(AND(ISNUMBER(net_sales_clean), ISNUMBER(cost_clean)),
            net_sales_clean - cost_clean,
            ""
        ),
    VALUE(SUBSTITUTE(AA3023,"$",""))
)</f>
        <v>41.481435147130902</v>
      </c>
      <c r="AC3023">
        <v>8</v>
      </c>
      <c r="AD3023">
        <f>IF(LEN(TRIM(AC3023&amp;""))=0, "", VALUE(AC3023))</f>
        <v>8</v>
      </c>
      <c r="AE3023">
        <v>1</v>
      </c>
      <c r="AF3023">
        <f>IF(LEN(TRIM(AE3023&amp;""))=0, "", VALUE(AE3023))</f>
        <v>1</v>
      </c>
      <c r="AG3023">
        <v>0</v>
      </c>
      <c r="AH3023">
        <f>IF(
    OR(U3023&lt;0, W3023&lt;0, Y3023&lt;0, AA3023&lt;0),
        1,
        IF(LEN(TRIM(AG3023&amp;""))=0, "", AG3023)
)</f>
        <v>0</v>
      </c>
      <c r="AI3023" t="str">
        <f>IF(
    COUNT(Q3023,V3023,X3023,Z3023,AB3023)=0,
        "Not Usable",
    IF(
        COUNT(Q3023,V3023,X3023,Z3023,AB3023)&lt;5,
            "Incomplete",
            IF(
                MIN(Q3023,V3023,X3023,Z3023,AB3023)=0,
                    "Incomplete",
                    "Complete"
            )
    )
)</f>
        <v>Complete</v>
      </c>
    </row>
    <row r="3024" spans="1:35" x14ac:dyDescent="0.3">
      <c r="A3024">
        <v>46899</v>
      </c>
      <c r="B3024" s="6">
        <v>45039.163414351853</v>
      </c>
      <c r="C3024" s="3">
        <f>INT(B3024)</f>
        <v>45039</v>
      </c>
      <c r="D3024" s="2">
        <f>MOD(B3024,1)</f>
        <v>0.16341435185313458</v>
      </c>
      <c r="E3024">
        <v>77</v>
      </c>
      <c r="F3024" t="s">
        <v>21</v>
      </c>
      <c r="G3024" t="str">
        <f xml:space="preserve"> PROPER(TRIM(CLEAN(SUBSTITUTE(F3024,CHAR(160)," "))))</f>
        <v>Midwest</v>
      </c>
      <c r="H3024" t="s">
        <v>30</v>
      </c>
      <c r="I3024" t="str">
        <f>PROPER(TRIM(CLEAN((SUBSTITUTE(H3024,"-"," ")))))</f>
        <v>Mobile App</v>
      </c>
      <c r="J3024">
        <v>20491</v>
      </c>
      <c r="K3024" t="s">
        <v>14</v>
      </c>
      <c r="L3024" t="str">
        <f xml:space="preserve"> PROPER(TRIM(CLEAN(SUBSTITUTE(K3024,CHAR(160)," "))))</f>
        <v>Consumer</v>
      </c>
      <c r="M3024" t="s">
        <v>1</v>
      </c>
      <c r="N3024" t="str">
        <f xml:space="preserve"> PROPER(TRIM(CLEAN(SUBSTITUTE(M3024,CHAR(160)," "))))</f>
        <v>Beauty</v>
      </c>
      <c r="O3024" t="s">
        <v>0</v>
      </c>
      <c r="P3024" t="str">
        <f>IF(LEN(TRIM(Table1[[#This Row],[subcategory]]&amp;""))=0,"Unknown", PROPER(TRIM(Table1[[#This Row],[subcategory]])))</f>
        <v>Makeup</v>
      </c>
      <c r="Q3024">
        <v>34.99</v>
      </c>
      <c r="R3024" s="1">
        <f>IF(LEN(TRIM(Q3024&amp;""))=0, "", VALUE(SUBSTITUTE(Q3024,"$","")))</f>
        <v>34.99</v>
      </c>
      <c r="S3024">
        <v>0</v>
      </c>
      <c r="T3024">
        <f>IF(LEN(TRIM(S3024&amp;""))=0, "", VALUE(S3024))</f>
        <v>0</v>
      </c>
      <c r="U3024">
        <v>0</v>
      </c>
      <c r="V3024" s="1">
        <f>IF(LEN(TRIM(U3024&amp;""))=0, "", VALUE(SUBSTITUTE(U3024,"$","")))</f>
        <v>0</v>
      </c>
      <c r="W3024" s="1">
        <v>0</v>
      </c>
      <c r="X3024" s="1">
        <f>IF(LEN(TRIM(W3024&amp;""))=0, "", VALUE(SUBSTITUTE(W3024,"$","")))</f>
        <v>0</v>
      </c>
      <c r="Y3024">
        <v>0</v>
      </c>
      <c r="Z3024" s="1" cm="1">
        <f t="array" ref="Z3024">IF(
    LEN(TRIM(Y3024&amp;""))=0,
        IF(AND(ISNUMBER(net_sales_clean), ISNUMBER(profit_clean)),
            net_sales_clean - profit_clean,
            ""
        ),
    VALUE(SUBSTITUTE(Y3024,"$",""))
)</f>
        <v>0</v>
      </c>
      <c r="AA3024">
        <v>0</v>
      </c>
      <c r="AB3024" s="1" cm="1">
        <f t="array" ref="AB3024">IF(
    LEN(TRIM(AA3024&amp;""))=0,
        IF(AND(ISNUMBER(net_sales_clean), ISNUMBER(cost_clean)),
            net_sales_clean - cost_clean,
            ""
        ),
    VALUE(SUBSTITUTE(AA3024,"$",""))
)</f>
        <v>0</v>
      </c>
      <c r="AC3024">
        <v>3</v>
      </c>
      <c r="AD3024">
        <f>IF(LEN(TRIM(AC3024&amp;""))=0, "", VALUE(AC3024))</f>
        <v>3</v>
      </c>
      <c r="AE3024">
        <v>4</v>
      </c>
      <c r="AF3024">
        <f>IF(LEN(TRIM(AE3024&amp;""))=0, "", VALUE(AE3024))</f>
        <v>4</v>
      </c>
      <c r="AG3024">
        <v>0</v>
      </c>
      <c r="AH3024">
        <f>IF(
    OR(U3024&lt;0, W3024&lt;0, Y3024&lt;0, AA3024&lt;0),
        1,
        IF(LEN(TRIM(AG3024&amp;""))=0, "", AG3024)
)</f>
        <v>0</v>
      </c>
      <c r="AI3024" t="str">
        <f>IF(
    COUNT(Q3024,V3024,X3024,Z3024,AB3024)=0,
        "Not Usable",
    IF(
        COUNT(Q3024,V3024,X3024,Z3024,AB3024)&lt;5,
            "Incomplete",
            IF(
                MIN(Q3024,V3024,X3024,Z3024,AB3024)=0,
                    "Incomplete",
                    "Complete"
            )
    )
)</f>
        <v>Incomplete</v>
      </c>
    </row>
    <row r="3025" spans="1:35" x14ac:dyDescent="0.3">
      <c r="A3025">
        <v>56541</v>
      </c>
      <c r="B3025" s="6">
        <v>45227.674293981479</v>
      </c>
      <c r="C3025" s="3">
        <f>INT(B3025)</f>
        <v>45227</v>
      </c>
      <c r="D3025" s="2">
        <f>MOD(B3025,1)</f>
        <v>0.67429398147942265</v>
      </c>
      <c r="E3025">
        <v>83</v>
      </c>
      <c r="F3025" t="s">
        <v>8</v>
      </c>
      <c r="G3025" t="str">
        <f xml:space="preserve"> PROPER(TRIM(CLEAN(SUBSTITUTE(F3025,CHAR(160)," "))))</f>
        <v>West</v>
      </c>
      <c r="H3025" t="s">
        <v>3</v>
      </c>
      <c r="I3025" t="str">
        <f>PROPER(TRIM(CLEAN((SUBSTITUTE(H3025,"-"," ")))))</f>
        <v>Phone</v>
      </c>
      <c r="J3025">
        <v>209</v>
      </c>
      <c r="K3025" t="s">
        <v>6</v>
      </c>
      <c r="L3025" t="str">
        <f xml:space="preserve"> PROPER(TRIM(CLEAN(SUBSTITUTE(K3025,CHAR(160)," "))))</f>
        <v>Corporate</v>
      </c>
      <c r="M3025" t="s">
        <v>1</v>
      </c>
      <c r="N3025" t="str">
        <f xml:space="preserve"> PROPER(TRIM(CLEAN(SUBSTITUTE(M3025,CHAR(160)," "))))</f>
        <v>Beauty</v>
      </c>
      <c r="O3025" t="s">
        <v>0</v>
      </c>
      <c r="P3025" t="str">
        <f>IF(LEN(TRIM(Table1[[#This Row],[subcategory]]&amp;""))=0,"Unknown", PROPER(TRIM(Table1[[#This Row],[subcategory]])))</f>
        <v>Makeup</v>
      </c>
      <c r="Q3025">
        <v>42.25</v>
      </c>
      <c r="R3025" s="1">
        <f>IF(LEN(TRIM(Q3025&amp;""))=0, "", VALUE(SUBSTITUTE(Q3025,"$","")))</f>
        <v>42.25</v>
      </c>
      <c r="S3025">
        <v>3</v>
      </c>
      <c r="T3025">
        <f>IF(LEN(TRIM(S3025&amp;""))=0, "", VALUE(S3025))</f>
        <v>3</v>
      </c>
      <c r="U3025">
        <v>126.75</v>
      </c>
      <c r="V3025" s="1">
        <f>IF(LEN(TRIM(U3025&amp;""))=0, "", VALUE(SUBSTITUTE(U3025,"$","")))</f>
        <v>126.75</v>
      </c>
      <c r="W3025" s="1">
        <v>120.666</v>
      </c>
      <c r="X3025" s="1">
        <f>IF(LEN(TRIM(W3025&amp;""))=0, "", VALUE(SUBSTITUTE(W3025,"$","")))</f>
        <v>120.666</v>
      </c>
      <c r="Y3025" s="5" t="s">
        <v>3632</v>
      </c>
      <c r="Z3025" s="4" cm="1">
        <f t="array" ref="Z3025">IF(
    LEN(TRIM(Y3025&amp;""))=0,
        IF(AND(ISNUMBER(net_sales_clean), ISNUMBER(profit_clean)),
            net_sales_clean - profit_clean,
            ""
        ),
    VALUE(SUBSTITUTE(Y3025,"$",""))
)</f>
        <v>80.854300726424796</v>
      </c>
      <c r="AA3025" s="5" t="s">
        <v>3631</v>
      </c>
      <c r="AB3025" s="4" cm="1">
        <f t="array" ref="AB3025">IF(
    LEN(TRIM(AA3025&amp;""))=0,
        IF(AND(ISNUMBER(net_sales_clean), ISNUMBER(cost_clean)),
            net_sales_clean - cost_clean,
            ""
        ),
    VALUE(SUBSTITUTE(AA3025,"$",""))
)</f>
        <v>39.811699273575101</v>
      </c>
      <c r="AC3025">
        <v>5</v>
      </c>
      <c r="AD3025">
        <f>IF(LEN(TRIM(AC3025&amp;""))=0, "", VALUE(AC3025))</f>
        <v>5</v>
      </c>
      <c r="AE3025">
        <v>5</v>
      </c>
      <c r="AF3025">
        <f>IF(LEN(TRIM(AE3025&amp;""))=0, "", VALUE(AE3025))</f>
        <v>5</v>
      </c>
      <c r="AG3025">
        <v>0</v>
      </c>
      <c r="AH3025">
        <f>IF(
    OR(U3025&lt;0, W3025&lt;0, Y3025&lt;0, AA3025&lt;0),
        1,
        IF(LEN(TRIM(AG3025&amp;""))=0, "", AG3025)
)</f>
        <v>0</v>
      </c>
      <c r="AI3025" t="str">
        <f>IF(
    COUNT(Q3025,V3025,X3025,Z3025,AB3025)=0,
        "Not Usable",
    IF(
        COUNT(Q3025,V3025,X3025,Z3025,AB3025)&lt;5,
            "Incomplete",
            IF(
                MIN(Q3025,V3025,X3025,Z3025,AB3025)=0,
                    "Incomplete",
                    "Complete"
            )
    )
)</f>
        <v>Complete</v>
      </c>
    </row>
    <row r="3026" spans="1:35" x14ac:dyDescent="0.3">
      <c r="A3026">
        <v>59711</v>
      </c>
      <c r="B3026" s="6">
        <v>46015.373344907406</v>
      </c>
      <c r="C3026" s="3">
        <f>INT(B3026)</f>
        <v>46015</v>
      </c>
      <c r="D3026" s="2">
        <f>MOD(B3026,1)</f>
        <v>0.37334490740613546</v>
      </c>
      <c r="E3026">
        <v>57</v>
      </c>
      <c r="F3026" t="s">
        <v>4</v>
      </c>
      <c r="G3026" t="str">
        <f xml:space="preserve"> PROPER(TRIM(CLEAN(SUBSTITUTE(F3026,CHAR(160)," "))))</f>
        <v>South</v>
      </c>
      <c r="H3026" t="s">
        <v>30</v>
      </c>
      <c r="I3026" t="str">
        <f>PROPER(TRIM(CLEAN((SUBSTITUTE(H3026,"-"," ")))))</f>
        <v>Mobile App</v>
      </c>
      <c r="J3026">
        <v>23182</v>
      </c>
      <c r="K3026" t="s">
        <v>2</v>
      </c>
      <c r="L3026" t="str">
        <f xml:space="preserve"> PROPER(TRIM(CLEAN(SUBSTITUTE(K3026,CHAR(160)," "))))</f>
        <v>Home Office</v>
      </c>
      <c r="M3026" t="s">
        <v>16</v>
      </c>
      <c r="N3026" t="str">
        <f xml:space="preserve"> PROPER(TRIM(CLEAN(SUBSTITUTE(M3026,CHAR(160)," "))))</f>
        <v>Grocery</v>
      </c>
      <c r="O3026" t="s">
        <v>28</v>
      </c>
      <c r="P3026" t="str">
        <f>IF(LEN(TRIM(Table1[[#This Row],[subcategory]]&amp;""))=0,"Unknown", PROPER(TRIM(Table1[[#This Row],[subcategory]])))</f>
        <v>Pantry</v>
      </c>
      <c r="Q3026">
        <v>114.91</v>
      </c>
      <c r="R3026" s="1">
        <f>IF(LEN(TRIM(Q3026&amp;""))=0, "", VALUE(SUBSTITUTE(Q3026,"$","")))</f>
        <v>114.91</v>
      </c>
      <c r="S3026">
        <v>1</v>
      </c>
      <c r="T3026">
        <f>IF(LEN(TRIM(S3026&amp;""))=0, "", VALUE(S3026))</f>
        <v>1</v>
      </c>
      <c r="U3026">
        <v>114.91</v>
      </c>
      <c r="V3026" s="1">
        <f>IF(LEN(TRIM(U3026&amp;""))=0, "", VALUE(SUBSTITUTE(U3026,"$","")))</f>
        <v>114.91</v>
      </c>
      <c r="W3026" s="1">
        <v>106.8663</v>
      </c>
      <c r="X3026" s="1">
        <f>IF(LEN(TRIM(W3026&amp;""))=0, "", VALUE(SUBSTITUTE(W3026,"$","")))</f>
        <v>106.8663</v>
      </c>
      <c r="Y3026" s="5" t="s">
        <v>3630</v>
      </c>
      <c r="Z3026" s="4" cm="1">
        <f t="array" ref="Z3026">IF(
    LEN(TRIM(Y3026&amp;""))=0,
        IF(AND(ISNUMBER(net_sales_clean), ISNUMBER(profit_clean)),
            net_sales_clean - profit_clean,
            ""
        ),
    VALUE(SUBSTITUTE(Y3026,"$",""))
)</f>
        <v>87.704589732724799</v>
      </c>
      <c r="AA3026" s="5" t="s">
        <v>3629</v>
      </c>
      <c r="AB3026" s="4" cm="1">
        <f t="array" ref="AB3026">IF(
    LEN(TRIM(AA3026&amp;""))=0,
        IF(AND(ISNUMBER(net_sales_clean), ISNUMBER(cost_clean)),
            net_sales_clean - cost_clean,
            ""
        ),
    VALUE(SUBSTITUTE(AA3026,"$",""))
)</f>
        <v>19.161710267275101</v>
      </c>
      <c r="AC3026">
        <v>6</v>
      </c>
      <c r="AD3026">
        <f>IF(LEN(TRIM(AC3026&amp;""))=0, "", VALUE(AC3026))</f>
        <v>6</v>
      </c>
      <c r="AF3026" t="str">
        <f>IF(LEN(TRIM(AE3026&amp;""))=0, "", VALUE(AE3026))</f>
        <v/>
      </c>
      <c r="AG3026">
        <v>0</v>
      </c>
      <c r="AH3026">
        <f>IF(
    OR(U3026&lt;0, W3026&lt;0, Y3026&lt;0, AA3026&lt;0),
        1,
        IF(LEN(TRIM(AG3026&amp;""))=0, "", AG3026)
)</f>
        <v>0</v>
      </c>
      <c r="AI3026" t="str">
        <f>IF(
    COUNT(Q3026,V3026,X3026,Z3026,AB3026)=0,
        "Not Usable",
    IF(
        COUNT(Q3026,V3026,X3026,Z3026,AB3026)&lt;5,
            "Incomplete",
            IF(
                MIN(Q3026,V3026,X3026,Z3026,AB3026)=0,
                    "Incomplete",
                    "Complete"
            )
    )
)</f>
        <v>Complete</v>
      </c>
    </row>
    <row r="3027" spans="1:35" x14ac:dyDescent="0.3">
      <c r="A3027">
        <v>11151</v>
      </c>
      <c r="B3027" s="6">
        <v>45203.584004629629</v>
      </c>
      <c r="C3027" s="3">
        <f>INT(B3027)</f>
        <v>45203</v>
      </c>
      <c r="D3027" s="2">
        <f>MOD(B3027,1)</f>
        <v>0.58400462962890742</v>
      </c>
      <c r="E3027">
        <v>70</v>
      </c>
      <c r="F3027" t="s">
        <v>33</v>
      </c>
      <c r="G3027" t="str">
        <f xml:space="preserve"> PROPER(TRIM(CLEAN(SUBSTITUTE(F3027,CHAR(160)," "))))</f>
        <v>South</v>
      </c>
      <c r="H3027" t="s">
        <v>3</v>
      </c>
      <c r="I3027" t="str">
        <f>PROPER(TRIM(CLEAN((SUBSTITUTE(H3027,"-"," ")))))</f>
        <v>Phone</v>
      </c>
      <c r="J3027">
        <v>23363</v>
      </c>
      <c r="K3027" t="s">
        <v>2</v>
      </c>
      <c r="L3027" t="str">
        <f xml:space="preserve"> PROPER(TRIM(CLEAN(SUBSTITUTE(K3027,CHAR(160)," "))))</f>
        <v>Home Office</v>
      </c>
      <c r="M3027" t="s">
        <v>9</v>
      </c>
      <c r="N3027" t="str">
        <f xml:space="preserve"> PROPER(TRIM(CLEAN(SUBSTITUTE(M3027,CHAR(160)," "))))</f>
        <v>Home</v>
      </c>
      <c r="O3027" t="s">
        <v>38</v>
      </c>
      <c r="P3027" t="str">
        <f>IF(LEN(TRIM(Table1[[#This Row],[subcategory]]&amp;""))=0,"Unknown", PROPER(TRIM(Table1[[#This Row],[subcategory]])))</f>
        <v>Kitchen</v>
      </c>
      <c r="Q3027">
        <v>92.24</v>
      </c>
      <c r="R3027" s="1">
        <f>IF(LEN(TRIM(Q3027&amp;""))=0, "", VALUE(SUBSTITUTE(Q3027,"$","")))</f>
        <v>92.24</v>
      </c>
      <c r="S3027">
        <v>4</v>
      </c>
      <c r="T3027">
        <f>IF(LEN(TRIM(S3027&amp;""))=0, "", VALUE(S3027))</f>
        <v>4</v>
      </c>
      <c r="U3027">
        <v>368.96</v>
      </c>
      <c r="V3027" s="1">
        <f>IF(LEN(TRIM(U3027&amp;""))=0, "", VALUE(SUBSTITUTE(U3027,"$","")))</f>
        <v>368.96</v>
      </c>
      <c r="W3027" s="1">
        <v>238.71711999999999</v>
      </c>
      <c r="X3027" s="1">
        <f>IF(LEN(TRIM(W3027&amp;""))=0, "", VALUE(SUBSTITUTE(W3027,"$","")))</f>
        <v>238.71711999999999</v>
      </c>
      <c r="Y3027" s="5" t="s">
        <v>3628</v>
      </c>
      <c r="Z3027" s="4" cm="1">
        <f t="array" ref="Z3027">IF(
    LEN(TRIM(Y3027&amp;""))=0,
        IF(AND(ISNUMBER(net_sales_clean), ISNUMBER(profit_clean)),
            net_sales_clean - profit_clean,
            ""
        ),
    VALUE(SUBSTITUTE(Y3027,"$",""))
)</f>
        <v>171.27717602449999</v>
      </c>
      <c r="AA3027" s="5" t="s">
        <v>3627</v>
      </c>
      <c r="AB3027" s="4" cm="1">
        <f t="array" ref="AB3027">IF(
    LEN(TRIM(AA3027&amp;""))=0,
        IF(AND(ISNUMBER(net_sales_clean), ISNUMBER(cost_clean)),
            net_sales_clean - cost_clean,
            ""
        ),
    VALUE(SUBSTITUTE(AA3027,"$",""))
)</f>
        <v>67.439943975499006</v>
      </c>
      <c r="AC3027">
        <v>1</v>
      </c>
      <c r="AD3027">
        <f>IF(LEN(TRIM(AC3027&amp;""))=0, "", VALUE(AC3027))</f>
        <v>1</v>
      </c>
      <c r="AE3027">
        <v>5</v>
      </c>
      <c r="AF3027">
        <f>IF(LEN(TRIM(AE3027&amp;""))=0, "", VALUE(AE3027))</f>
        <v>5</v>
      </c>
      <c r="AG3027">
        <v>0</v>
      </c>
      <c r="AH3027">
        <f>IF(
    OR(U3027&lt;0, W3027&lt;0, Y3027&lt;0, AA3027&lt;0),
        1,
        IF(LEN(TRIM(AG3027&amp;""))=0, "", AG3027)
)</f>
        <v>0</v>
      </c>
      <c r="AI3027" t="str">
        <f>IF(
    COUNT(Q3027,V3027,X3027,Z3027,AB3027)=0,
        "Not Usable",
    IF(
        COUNT(Q3027,V3027,X3027,Z3027,AB3027)&lt;5,
            "Incomplete",
            IF(
                MIN(Q3027,V3027,X3027,Z3027,AB3027)=0,
                    "Incomplete",
                    "Complete"
            )
    )
)</f>
        <v>Complete</v>
      </c>
    </row>
    <row r="3028" spans="1:35" x14ac:dyDescent="0.3">
      <c r="A3028">
        <v>18957</v>
      </c>
      <c r="B3028" s="6">
        <v>45346.123784722222</v>
      </c>
      <c r="C3028" s="3">
        <f>INT(B3028)</f>
        <v>45346</v>
      </c>
      <c r="D3028" s="2">
        <f>MOD(B3028,1)</f>
        <v>0.12378472222189885</v>
      </c>
      <c r="E3028">
        <v>21</v>
      </c>
      <c r="F3028" t="s">
        <v>13</v>
      </c>
      <c r="G3028" t="str">
        <f xml:space="preserve"> PROPER(TRIM(CLEAN(SUBSTITUTE(F3028,CHAR(160)," "))))</f>
        <v>Northeast</v>
      </c>
      <c r="H3028" t="s">
        <v>30</v>
      </c>
      <c r="I3028" t="str">
        <f>PROPER(TRIM(CLEAN((SUBSTITUTE(H3028,"-"," ")))))</f>
        <v>Mobile App</v>
      </c>
      <c r="J3028">
        <v>18931</v>
      </c>
      <c r="K3028" t="s">
        <v>2</v>
      </c>
      <c r="L3028" t="str">
        <f xml:space="preserve"> PROPER(TRIM(CLEAN(SUBSTITUTE(K3028,CHAR(160)," "))))</f>
        <v>Home Office</v>
      </c>
      <c r="M3028" t="s">
        <v>16</v>
      </c>
      <c r="N3028" t="str">
        <f xml:space="preserve"> PROPER(TRIM(CLEAN(SUBSTITUTE(M3028,CHAR(160)," "))))</f>
        <v>Grocery</v>
      </c>
      <c r="O3028" t="s">
        <v>29</v>
      </c>
      <c r="P3028" t="str">
        <f>IF(LEN(TRIM(Table1[[#This Row],[subcategory]]&amp;""))=0,"Unknown", PROPER(TRIM(Table1[[#This Row],[subcategory]])))</f>
        <v>Beverages</v>
      </c>
      <c r="Q3028">
        <v>29.67</v>
      </c>
      <c r="R3028" s="1">
        <f>IF(LEN(TRIM(Q3028&amp;""))=0, "", VALUE(SUBSTITUTE(Q3028,"$","")))</f>
        <v>29.67</v>
      </c>
      <c r="S3028">
        <v>5</v>
      </c>
      <c r="T3028">
        <f>IF(LEN(TRIM(S3028&amp;""))=0, "", VALUE(S3028))</f>
        <v>5</v>
      </c>
      <c r="U3028" s="5" t="s">
        <v>134</v>
      </c>
      <c r="V3028" s="4">
        <f>IF(LEN(TRIM(U3028&amp;""))=0, "", VALUE(SUBSTITUTE(U3028,"$","")))</f>
        <v>148.35</v>
      </c>
      <c r="W3028" s="4" t="s">
        <v>3626</v>
      </c>
      <c r="X3028" s="4">
        <f>IF(LEN(TRIM(W3028&amp;""))=0, "", VALUE(SUBSTITUTE(W3028,"$","")))</f>
        <v>125.35575</v>
      </c>
      <c r="Y3028" s="5" t="s">
        <v>3625</v>
      </c>
      <c r="Z3028" s="4" cm="1">
        <f t="array" ref="Z3028">IF(
    LEN(TRIM(Y3028&amp;""))=0,
        IF(AND(ISNUMBER(net_sales_clean), ISNUMBER(profit_clean)),
            net_sales_clean - profit_clean,
            ""
        ),
    VALUE(SUBSTITUTE(Y3028,"$",""))
)</f>
        <v>100.801092133026</v>
      </c>
      <c r="AA3028" s="5" t="s">
        <v>3624</v>
      </c>
      <c r="AB3028" s="4" cm="1">
        <f t="array" ref="AB3028">IF(
    LEN(TRIM(AA3028&amp;""))=0,
        IF(AND(ISNUMBER(net_sales_clean), ISNUMBER(cost_clean)),
            net_sales_clean - cost_clean,
            ""
        ),
    VALUE(SUBSTITUTE(AA3028,"$",""))
)</f>
        <v>24.554657866973901</v>
      </c>
      <c r="AC3028">
        <v>7</v>
      </c>
      <c r="AD3028">
        <f>IF(LEN(TRIM(AC3028&amp;""))=0, "", VALUE(AC3028))</f>
        <v>7</v>
      </c>
      <c r="AE3028">
        <v>5</v>
      </c>
      <c r="AF3028">
        <f>IF(LEN(TRIM(AE3028&amp;""))=0, "", VALUE(AE3028))</f>
        <v>5</v>
      </c>
      <c r="AG3028">
        <v>0</v>
      </c>
      <c r="AH3028">
        <f>IF(
    OR(U3028&lt;0, W3028&lt;0, Y3028&lt;0, AA3028&lt;0),
        1,
        IF(LEN(TRIM(AG3028&amp;""))=0, "", AG3028)
)</f>
        <v>0</v>
      </c>
      <c r="AI3028" t="str">
        <f>IF(
    COUNT(Q3028,V3028,X3028,Z3028,AB3028)=0,
        "Not Usable",
    IF(
        COUNT(Q3028,V3028,X3028,Z3028,AB3028)&lt;5,
            "Incomplete",
            IF(
                MIN(Q3028,V3028,X3028,Z3028,AB3028)=0,
                    "Incomplete",
                    "Complete"
            )
    )
)</f>
        <v>Complete</v>
      </c>
    </row>
    <row r="3029" spans="1:35" x14ac:dyDescent="0.3">
      <c r="A3029">
        <v>15748</v>
      </c>
      <c r="B3029" s="6">
        <v>45598.342430555553</v>
      </c>
      <c r="C3029" s="3">
        <f>INT(B3029)</f>
        <v>45598</v>
      </c>
      <c r="D3029" s="2">
        <f>MOD(B3029,1)</f>
        <v>0.34243055555270985</v>
      </c>
      <c r="E3029">
        <v>60</v>
      </c>
      <c r="F3029" t="s">
        <v>8</v>
      </c>
      <c r="G3029" t="str">
        <f xml:space="preserve"> PROPER(TRIM(CLEAN(SUBSTITUTE(F3029,CHAR(160)," "))))</f>
        <v>West</v>
      </c>
      <c r="H3029" t="s">
        <v>3</v>
      </c>
      <c r="I3029" t="str">
        <f>PROPER(TRIM(CLEAN((SUBSTITUTE(H3029,"-"," ")))))</f>
        <v>Phone</v>
      </c>
      <c r="J3029">
        <v>11452</v>
      </c>
      <c r="K3029" t="s">
        <v>10</v>
      </c>
      <c r="L3029" t="str">
        <f xml:space="preserve"> PROPER(TRIM(CLEAN(SUBSTITUTE(K3029,CHAR(160)," "))))</f>
        <v>Consumer</v>
      </c>
      <c r="M3029" t="s">
        <v>9</v>
      </c>
      <c r="N3029" t="str">
        <f xml:space="preserve"> PROPER(TRIM(CLEAN(SUBSTITUTE(M3029,CHAR(160)," "))))</f>
        <v>Home</v>
      </c>
      <c r="O3029" t="s">
        <v>36</v>
      </c>
      <c r="P3029" t="str">
        <f>IF(LEN(TRIM(Table1[[#This Row],[subcategory]]&amp;""))=0,"Unknown", PROPER(TRIM(Table1[[#This Row],[subcategory]])))</f>
        <v>Bedding</v>
      </c>
      <c r="Q3029">
        <v>93.66</v>
      </c>
      <c r="R3029" s="1">
        <f>IF(LEN(TRIM(Q3029&amp;""))=0, "", VALUE(SUBSTITUTE(Q3029,"$","")))</f>
        <v>93.66</v>
      </c>
      <c r="S3029">
        <v>2</v>
      </c>
      <c r="T3029">
        <f>IF(LEN(TRIM(S3029&amp;""))=0, "", VALUE(S3029))</f>
        <v>2</v>
      </c>
      <c r="U3029">
        <v>187.32</v>
      </c>
      <c r="V3029" s="1">
        <f>IF(LEN(TRIM(U3029&amp;""))=0, "", VALUE(SUBSTITUTE(U3029,"$","")))</f>
        <v>187.32</v>
      </c>
      <c r="W3029" s="1">
        <v>161.28252000000001</v>
      </c>
      <c r="X3029" s="1">
        <f>IF(LEN(TRIM(W3029&amp;""))=0, "", VALUE(SUBSTITUTE(W3029,"$","")))</f>
        <v>161.28252000000001</v>
      </c>
      <c r="Z3029" s="1" t="str" cm="1">
        <f t="array" ref="Z3029">IF(
    LEN(TRIM(Y3029&amp;""))=0,
        IF(AND(ISNUMBER(net_sales_clean), ISNUMBER(profit_clean)),
            net_sales_clean - profit_clean,
            ""
        ),
    VALUE(SUBSTITUTE(Y3029,"$",""))
)</f>
        <v/>
      </c>
      <c r="AB3029" s="1" t="str" cm="1">
        <f t="array" ref="AB3029">IF(
    LEN(TRIM(AA3029&amp;""))=0,
        IF(AND(ISNUMBER(net_sales_clean), ISNUMBER(cost_clean)),
            net_sales_clean - cost_clean,
            ""
        ),
    VALUE(SUBSTITUTE(AA3029,"$",""))
)</f>
        <v/>
      </c>
      <c r="AC3029">
        <v>3</v>
      </c>
      <c r="AD3029">
        <f>IF(LEN(TRIM(AC3029&amp;""))=0, "", VALUE(AC3029))</f>
        <v>3</v>
      </c>
      <c r="AE3029">
        <v>2</v>
      </c>
      <c r="AF3029">
        <f>IF(LEN(TRIM(AE3029&amp;""))=0, "", VALUE(AE3029))</f>
        <v>2</v>
      </c>
      <c r="AG3029">
        <v>0</v>
      </c>
      <c r="AH3029">
        <f>IF(
    OR(U3029&lt;0, W3029&lt;0, Y3029&lt;0, AA3029&lt;0),
        1,
        IF(LEN(TRIM(AG3029&amp;""))=0, "", AG3029)
)</f>
        <v>0</v>
      </c>
      <c r="AI3029" t="str">
        <f>IF(
    COUNT(Q3029,V3029,X3029,Z3029,AB3029)=0,
        "Not Usable",
    IF(
        COUNT(Q3029,V3029,X3029,Z3029,AB3029)&lt;5,
            "Incomplete",
            IF(
                MIN(Q3029,V3029,X3029,Z3029,AB3029)=0,
                    "Incomplete",
                    "Complete"
            )
    )
)</f>
        <v>Incomplete</v>
      </c>
    </row>
    <row r="3030" spans="1:35" x14ac:dyDescent="0.3">
      <c r="A3030">
        <v>11595</v>
      </c>
      <c r="B3030" s="6">
        <v>45106.399224537039</v>
      </c>
      <c r="C3030" s="3">
        <f>INT(B3030)</f>
        <v>45106</v>
      </c>
      <c r="D3030" s="2">
        <f>MOD(B3030,1)</f>
        <v>0.39922453703911742</v>
      </c>
      <c r="E3030">
        <v>80</v>
      </c>
      <c r="F3030" t="s">
        <v>4</v>
      </c>
      <c r="G3030" t="str">
        <f xml:space="preserve"> PROPER(TRIM(CLEAN(SUBSTITUTE(F3030,CHAR(160)," "))))</f>
        <v>South</v>
      </c>
      <c r="H3030" t="s">
        <v>11</v>
      </c>
      <c r="I3030" t="str">
        <f>PROPER(TRIM(CLEAN((SUBSTITUTE(H3030,"-"," ")))))</f>
        <v>Online</v>
      </c>
      <c r="J3030">
        <v>14145</v>
      </c>
      <c r="K3030" t="s">
        <v>10</v>
      </c>
      <c r="L3030" t="str">
        <f xml:space="preserve"> PROPER(TRIM(CLEAN(SUBSTITUTE(K3030,CHAR(160)," "))))</f>
        <v>Consumer</v>
      </c>
      <c r="M3030" t="s">
        <v>19</v>
      </c>
      <c r="N3030" t="str">
        <f xml:space="preserve"> PROPER(TRIM(CLEAN(SUBSTITUTE(M3030,CHAR(160)," "))))</f>
        <v>Apparel</v>
      </c>
      <c r="O3030" t="s">
        <v>20</v>
      </c>
      <c r="P3030" t="str">
        <f>IF(LEN(TRIM(Table1[[#This Row],[subcategory]]&amp;""))=0,"Unknown", PROPER(TRIM(Table1[[#This Row],[subcategory]])))</f>
        <v>Women</v>
      </c>
      <c r="Q3030">
        <v>39.26</v>
      </c>
      <c r="R3030" s="1">
        <f>IF(LEN(TRIM(Q3030&amp;""))=0, "", VALUE(SUBSTITUTE(Q3030,"$","")))</f>
        <v>39.26</v>
      </c>
      <c r="S3030">
        <v>4</v>
      </c>
      <c r="T3030">
        <f>IF(LEN(TRIM(S3030&amp;""))=0, "", VALUE(S3030))</f>
        <v>4</v>
      </c>
      <c r="U3030">
        <v>157.04</v>
      </c>
      <c r="V3030" s="1">
        <f>IF(LEN(TRIM(U3030&amp;""))=0, "", VALUE(SUBSTITUTE(U3030,"$","")))</f>
        <v>157.04</v>
      </c>
      <c r="W3030" s="4" t="s">
        <v>3623</v>
      </c>
      <c r="X3030" s="4">
        <f>IF(LEN(TRIM(W3030&amp;""))=0, "", VALUE(SUBSTITUTE(W3030,"$","")))</f>
        <v>126.103119999999</v>
      </c>
      <c r="Y3030" s="5" t="s">
        <v>3622</v>
      </c>
      <c r="Z3030" s="4" cm="1">
        <f t="array" ref="Z3030">IF(
    LEN(TRIM(Y3030&amp;""))=0,
        IF(AND(ISNUMBER(net_sales_clean), ISNUMBER(profit_clean)),
            net_sales_clean - profit_clean,
            ""
        ),
    VALUE(SUBSTITUTE(Y3030,"$",""))
)</f>
        <v>105.586023992305</v>
      </c>
      <c r="AA3030" s="5" t="s">
        <v>3621</v>
      </c>
      <c r="AB3030" s="4" cm="1">
        <f t="array" ref="AB3030">IF(
    LEN(TRIM(AA3030&amp;""))=0,
        IF(AND(ISNUMBER(net_sales_clean), ISNUMBER(cost_clean)),
            net_sales_clean - cost_clean,
            ""
        ),
    VALUE(SUBSTITUTE(AA3030,"$",""))
)</f>
        <v>20.517096007694501</v>
      </c>
      <c r="AC3030">
        <v>2</v>
      </c>
      <c r="AD3030">
        <f>IF(LEN(TRIM(AC3030&amp;""))=0, "", VALUE(AC3030))</f>
        <v>2</v>
      </c>
      <c r="AE3030">
        <v>1</v>
      </c>
      <c r="AF3030">
        <f>IF(LEN(TRIM(AE3030&amp;""))=0, "", VALUE(AE3030))</f>
        <v>1</v>
      </c>
      <c r="AG3030">
        <v>0</v>
      </c>
      <c r="AH3030">
        <f>IF(
    OR(U3030&lt;0, W3030&lt;0, Y3030&lt;0, AA3030&lt;0),
        1,
        IF(LEN(TRIM(AG3030&amp;""))=0, "", AG3030)
)</f>
        <v>0</v>
      </c>
      <c r="AI3030" t="str">
        <f>IF(
    COUNT(Q3030,V3030,X3030,Z3030,AB3030)=0,
        "Not Usable",
    IF(
        COUNT(Q3030,V3030,X3030,Z3030,AB3030)&lt;5,
            "Incomplete",
            IF(
                MIN(Q3030,V3030,X3030,Z3030,AB3030)=0,
                    "Incomplete",
                    "Complete"
            )
    )
)</f>
        <v>Complete</v>
      </c>
    </row>
    <row r="3031" spans="1:35" x14ac:dyDescent="0.3">
      <c r="A3031">
        <v>39541</v>
      </c>
      <c r="B3031" s="6">
        <v>45509.8515162037</v>
      </c>
      <c r="C3031" s="3">
        <f>INT(B3031)</f>
        <v>45509</v>
      </c>
      <c r="D3031" s="2">
        <f>MOD(B3031,1)</f>
        <v>0.85151620370015735</v>
      </c>
      <c r="E3031">
        <v>32</v>
      </c>
      <c r="F3031" t="s">
        <v>21</v>
      </c>
      <c r="G3031" t="str">
        <f xml:space="preserve"> PROPER(TRIM(CLEAN(SUBSTITUTE(F3031,CHAR(160)," "))))</f>
        <v>Midwest</v>
      </c>
      <c r="H3031" t="s">
        <v>30</v>
      </c>
      <c r="I3031" t="str">
        <f>PROPER(TRIM(CLEAN((SUBSTITUTE(H3031,"-"," ")))))</f>
        <v>Mobile App</v>
      </c>
      <c r="J3031">
        <v>25956</v>
      </c>
      <c r="K3031" t="s">
        <v>10</v>
      </c>
      <c r="L3031" t="str">
        <f xml:space="preserve"> PROPER(TRIM(CLEAN(SUBSTITUTE(K3031,CHAR(160)," "))))</f>
        <v>Consumer</v>
      </c>
      <c r="M3031" t="s">
        <v>23</v>
      </c>
      <c r="N3031" t="str">
        <f xml:space="preserve"> PROPER(TRIM(CLEAN(SUBSTITUTE(M3031,CHAR(160)," "))))</f>
        <v>Electronics</v>
      </c>
      <c r="O3031" t="s">
        <v>34</v>
      </c>
      <c r="P3031" t="str">
        <f>IF(LEN(TRIM(Table1[[#This Row],[subcategory]]&amp;""))=0,"Unknown", PROPER(TRIM(Table1[[#This Row],[subcategory]])))</f>
        <v>Phones</v>
      </c>
      <c r="Q3031">
        <v>55.02</v>
      </c>
      <c r="R3031" s="1">
        <f>IF(LEN(TRIM(Q3031&amp;""))=0, "", VALUE(SUBSTITUTE(Q3031,"$","")))</f>
        <v>55.02</v>
      </c>
      <c r="S3031">
        <v>0</v>
      </c>
      <c r="T3031">
        <f>IF(LEN(TRIM(S3031&amp;""))=0, "", VALUE(S3031))</f>
        <v>0</v>
      </c>
      <c r="U3031">
        <v>0</v>
      </c>
      <c r="V3031" s="1">
        <f>IF(LEN(TRIM(U3031&amp;""))=0, "", VALUE(SUBSTITUTE(U3031,"$","")))</f>
        <v>0</v>
      </c>
      <c r="W3031" s="1">
        <v>0</v>
      </c>
      <c r="X3031" s="1">
        <f>IF(LEN(TRIM(W3031&amp;""))=0, "", VALUE(SUBSTITUTE(W3031,"$","")))</f>
        <v>0</v>
      </c>
      <c r="Y3031">
        <v>0</v>
      </c>
      <c r="Z3031" s="1" cm="1">
        <f t="array" ref="Z3031">IF(
    LEN(TRIM(Y3031&amp;""))=0,
        IF(AND(ISNUMBER(net_sales_clean), ISNUMBER(profit_clean)),
            net_sales_clean - profit_clean,
            ""
        ),
    VALUE(SUBSTITUTE(Y3031,"$",""))
)</f>
        <v>0</v>
      </c>
      <c r="AA3031">
        <v>0</v>
      </c>
      <c r="AB3031" s="1" cm="1">
        <f t="array" ref="AB3031">IF(
    LEN(TRIM(AA3031&amp;""))=0,
        IF(AND(ISNUMBER(net_sales_clean), ISNUMBER(cost_clean)),
            net_sales_clean - cost_clean,
            ""
        ),
    VALUE(SUBSTITUTE(AA3031,"$",""))
)</f>
        <v>0</v>
      </c>
      <c r="AC3031">
        <v>7</v>
      </c>
      <c r="AD3031">
        <f>IF(LEN(TRIM(AC3031&amp;""))=0, "", VALUE(AC3031))</f>
        <v>7</v>
      </c>
      <c r="AE3031">
        <v>3</v>
      </c>
      <c r="AF3031">
        <f>IF(LEN(TRIM(AE3031&amp;""))=0, "", VALUE(AE3031))</f>
        <v>3</v>
      </c>
      <c r="AG3031">
        <v>0</v>
      </c>
      <c r="AH3031">
        <f>IF(
    OR(U3031&lt;0, W3031&lt;0, Y3031&lt;0, AA3031&lt;0),
        1,
        IF(LEN(TRIM(AG3031&amp;""))=0, "", AG3031)
)</f>
        <v>0</v>
      </c>
      <c r="AI3031" t="str">
        <f>IF(
    COUNT(Q3031,V3031,X3031,Z3031,AB3031)=0,
        "Not Usable",
    IF(
        COUNT(Q3031,V3031,X3031,Z3031,AB3031)&lt;5,
            "Incomplete",
            IF(
                MIN(Q3031,V3031,X3031,Z3031,AB3031)=0,
                    "Incomplete",
                    "Complete"
            )
    )
)</f>
        <v>Incomplete</v>
      </c>
    </row>
    <row r="3032" spans="1:35" x14ac:dyDescent="0.3">
      <c r="A3032">
        <v>2230</v>
      </c>
      <c r="B3032" s="6">
        <v>45723.635937500003</v>
      </c>
      <c r="C3032" s="3">
        <f>INT(B3032)</f>
        <v>45723</v>
      </c>
      <c r="D3032" s="2">
        <f>MOD(B3032,1)</f>
        <v>0.63593750000291038</v>
      </c>
      <c r="E3032">
        <v>80</v>
      </c>
      <c r="F3032" t="s">
        <v>15</v>
      </c>
      <c r="G3032" t="str">
        <f xml:space="preserve"> PROPER(TRIM(CLEAN(SUBSTITUTE(F3032,CHAR(160)," "))))</f>
        <v>West</v>
      </c>
      <c r="H3032" t="s">
        <v>27</v>
      </c>
      <c r="I3032" t="str">
        <f>PROPER(TRIM(CLEAN((SUBSTITUTE(H3032,"-"," ")))))</f>
        <v>In Store</v>
      </c>
      <c r="J3032">
        <v>26726</v>
      </c>
      <c r="K3032" t="s">
        <v>6</v>
      </c>
      <c r="L3032" t="str">
        <f xml:space="preserve"> PROPER(TRIM(CLEAN(SUBSTITUTE(K3032,CHAR(160)," "))))</f>
        <v>Corporate</v>
      </c>
      <c r="M3032" t="s">
        <v>16</v>
      </c>
      <c r="N3032" t="str">
        <f xml:space="preserve"> PROPER(TRIM(CLEAN(SUBSTITUTE(M3032,CHAR(160)," "))))</f>
        <v>Grocery</v>
      </c>
      <c r="O3032" t="s">
        <v>28</v>
      </c>
      <c r="P3032" t="str">
        <f>IF(LEN(TRIM(Table1[[#This Row],[subcategory]]&amp;""))=0,"Unknown", PROPER(TRIM(Table1[[#This Row],[subcategory]])))</f>
        <v>Pantry</v>
      </c>
      <c r="Q3032">
        <v>19.760000000000002</v>
      </c>
      <c r="R3032" s="1">
        <f>IF(LEN(TRIM(Q3032&amp;""))=0, "", VALUE(SUBSTITUTE(Q3032,"$","")))</f>
        <v>19.760000000000002</v>
      </c>
      <c r="S3032">
        <v>1</v>
      </c>
      <c r="T3032">
        <f>IF(LEN(TRIM(S3032&amp;""))=0, "", VALUE(S3032))</f>
        <v>1</v>
      </c>
      <c r="U3032">
        <v>19.760000000000002</v>
      </c>
      <c r="V3032" s="1">
        <f>IF(LEN(TRIM(U3032&amp;""))=0, "", VALUE(SUBSTITUTE(U3032,"$","")))</f>
        <v>19.760000000000002</v>
      </c>
      <c r="W3032" s="1">
        <v>17.270240000000001</v>
      </c>
      <c r="X3032" s="1">
        <f>IF(LEN(TRIM(W3032&amp;""))=0, "", VALUE(SUBSTITUTE(W3032,"$","")))</f>
        <v>17.270240000000001</v>
      </c>
      <c r="Y3032" s="5" t="s">
        <v>3620</v>
      </c>
      <c r="Z3032" s="4" cm="1">
        <f t="array" ref="Z3032">IF(
    LEN(TRIM(Y3032&amp;""))=0,
        IF(AND(ISNUMBER(net_sales_clean), ISNUMBER(profit_clean)),
            net_sales_clean - profit_clean,
            ""
        ),
    VALUE(SUBSTITUTE(Y3032,"$",""))
)</f>
        <v>11.6701383872599</v>
      </c>
      <c r="AA3032" s="5" t="s">
        <v>3619</v>
      </c>
      <c r="AB3032" s="4" cm="1">
        <f t="array" ref="AB3032">IF(
    LEN(TRIM(AA3032&amp;""))=0,
        IF(AND(ISNUMBER(net_sales_clean), ISNUMBER(cost_clean)),
            net_sales_clean - cost_clean,
            ""
        ),
    VALUE(SUBSTITUTE(AA3032,"$",""))
)</f>
        <v>5.6001016127400396</v>
      </c>
      <c r="AC3032">
        <v>1</v>
      </c>
      <c r="AD3032">
        <f>IF(LEN(TRIM(AC3032&amp;""))=0, "", VALUE(AC3032))</f>
        <v>1</v>
      </c>
      <c r="AE3032">
        <v>1</v>
      </c>
      <c r="AF3032">
        <f>IF(LEN(TRIM(AE3032&amp;""))=0, "", VALUE(AE3032))</f>
        <v>1</v>
      </c>
      <c r="AG3032">
        <v>0</v>
      </c>
      <c r="AH3032">
        <f>IF(
    OR(U3032&lt;0, W3032&lt;0, Y3032&lt;0, AA3032&lt;0),
        1,
        IF(LEN(TRIM(AG3032&amp;""))=0, "", AG3032)
)</f>
        <v>0</v>
      </c>
      <c r="AI3032" t="str">
        <f>IF(
    COUNT(Q3032,V3032,X3032,Z3032,AB3032)=0,
        "Not Usable",
    IF(
        COUNT(Q3032,V3032,X3032,Z3032,AB3032)&lt;5,
            "Incomplete",
            IF(
                MIN(Q3032,V3032,X3032,Z3032,AB3032)=0,
                    "Incomplete",
                    "Complete"
            )
    )
)</f>
        <v>Complete</v>
      </c>
    </row>
    <row r="3033" spans="1:35" x14ac:dyDescent="0.3">
      <c r="A3033">
        <v>13169</v>
      </c>
      <c r="B3033" s="6">
        <v>44934.801134259258</v>
      </c>
      <c r="C3033" s="3">
        <f>INT(B3033)</f>
        <v>44934</v>
      </c>
      <c r="D3033" s="2">
        <f>MOD(B3033,1)</f>
        <v>0.80113425925810589</v>
      </c>
      <c r="E3033">
        <v>63</v>
      </c>
      <c r="F3033" t="s">
        <v>8</v>
      </c>
      <c r="G3033" t="str">
        <f xml:space="preserve"> PROPER(TRIM(CLEAN(SUBSTITUTE(F3033,CHAR(160)," "))))</f>
        <v>West</v>
      </c>
      <c r="H3033" t="s">
        <v>3</v>
      </c>
      <c r="I3033" t="str">
        <f>PROPER(TRIM(CLEAN((SUBSTITUTE(H3033,"-"," ")))))</f>
        <v>Phone</v>
      </c>
      <c r="J3033">
        <v>18015</v>
      </c>
      <c r="K3033" t="s">
        <v>6</v>
      </c>
      <c r="L3033" t="str">
        <f xml:space="preserve"> PROPER(TRIM(CLEAN(SUBSTITUTE(K3033,CHAR(160)," "))))</f>
        <v>Corporate</v>
      </c>
      <c r="M3033" t="s">
        <v>16</v>
      </c>
      <c r="N3033" t="str">
        <f xml:space="preserve"> PROPER(TRIM(CLEAN(SUBSTITUTE(M3033,CHAR(160)," "))))</f>
        <v>Grocery</v>
      </c>
      <c r="O3033" t="s">
        <v>24</v>
      </c>
      <c r="P3033" t="str">
        <f>IF(LEN(TRIM(Table1[[#This Row],[subcategory]]&amp;""))=0,"Unknown", PROPER(TRIM(Table1[[#This Row],[subcategory]])))</f>
        <v>Snacks</v>
      </c>
      <c r="Q3033">
        <v>73.12</v>
      </c>
      <c r="R3033" s="1">
        <f>IF(LEN(TRIM(Q3033&amp;""))=0, "", VALUE(SUBSTITUTE(Q3033,"$","")))</f>
        <v>73.12</v>
      </c>
      <c r="T3033" t="str">
        <f>IF(LEN(TRIM(S3033&amp;""))=0, "", VALUE(S3033))</f>
        <v/>
      </c>
      <c r="V3033" s="1" t="str">
        <f>IF(LEN(TRIM(U3033&amp;""))=0, "", VALUE(SUBSTITUTE(U3033,"$","")))</f>
        <v/>
      </c>
      <c r="X3033" s="1" t="str">
        <f>IF(LEN(TRIM(W3033&amp;""))=0, "", VALUE(SUBSTITUTE(W3033,"$","")))</f>
        <v/>
      </c>
      <c r="Z3033" s="1" t="str" cm="1">
        <f t="array" ref="Z3033">IF(
    LEN(TRIM(Y3033&amp;""))=0,
        IF(AND(ISNUMBER(net_sales_clean), ISNUMBER(profit_clean)),
            net_sales_clean - profit_clean,
            ""
        ),
    VALUE(SUBSTITUTE(Y3033,"$",""))
)</f>
        <v/>
      </c>
      <c r="AB3033" s="1" t="str" cm="1">
        <f t="array" ref="AB3033">IF(
    LEN(TRIM(AA3033&amp;""))=0,
        IF(AND(ISNUMBER(net_sales_clean), ISNUMBER(cost_clean)),
            net_sales_clean - cost_clean,
            ""
        ),
    VALUE(SUBSTITUTE(AA3033,"$",""))
)</f>
        <v/>
      </c>
      <c r="AC3033">
        <v>4</v>
      </c>
      <c r="AD3033">
        <f>IF(LEN(TRIM(AC3033&amp;""))=0, "", VALUE(AC3033))</f>
        <v>4</v>
      </c>
      <c r="AE3033">
        <v>4</v>
      </c>
      <c r="AF3033">
        <f>IF(LEN(TRIM(AE3033&amp;""))=0, "", VALUE(AE3033))</f>
        <v>4</v>
      </c>
      <c r="AG3033">
        <v>1</v>
      </c>
      <c r="AH3033">
        <f>IF(
    OR(U3033&lt;0, W3033&lt;0, Y3033&lt;0, AA3033&lt;0),
        1,
        IF(LEN(TRIM(AG3033&amp;""))=0, "", AG3033)
)</f>
        <v>1</v>
      </c>
      <c r="AI3033" t="str">
        <f>IF(
    COUNT(Q3033,V3033,X3033,Z3033,AB3033)=0,
        "Not Usable",
    IF(
        COUNT(Q3033,V3033,X3033,Z3033,AB3033)&lt;5,
            "Incomplete",
            IF(
                MIN(Q3033,V3033,X3033,Z3033,AB3033)=0,
                    "Incomplete",
                    "Complete"
            )
    )
)</f>
        <v>Incomplete</v>
      </c>
    </row>
    <row r="3034" spans="1:35" x14ac:dyDescent="0.3">
      <c r="A3034">
        <v>34737</v>
      </c>
      <c r="B3034" s="6">
        <v>45507.113298611112</v>
      </c>
      <c r="C3034" s="3">
        <f>INT(B3034)</f>
        <v>45507</v>
      </c>
      <c r="D3034" s="2">
        <f>MOD(B3034,1)</f>
        <v>0.1132986111115315</v>
      </c>
      <c r="E3034">
        <v>50</v>
      </c>
      <c r="F3034" t="s">
        <v>33</v>
      </c>
      <c r="G3034" t="str">
        <f xml:space="preserve"> PROPER(TRIM(CLEAN(SUBSTITUTE(F3034,CHAR(160)," "))))</f>
        <v>South</v>
      </c>
      <c r="H3034" t="s">
        <v>7</v>
      </c>
      <c r="I3034" t="str">
        <f>PROPER(TRIM(CLEAN((SUBSTITUTE(H3034,"-"," ")))))</f>
        <v>In Store</v>
      </c>
      <c r="J3034">
        <v>869</v>
      </c>
      <c r="K3034" t="s">
        <v>2</v>
      </c>
      <c r="L3034" t="str">
        <f xml:space="preserve"> PROPER(TRIM(CLEAN(SUBSTITUTE(K3034,CHAR(160)," "))))</f>
        <v>Home Office</v>
      </c>
      <c r="M3034" t="s">
        <v>19</v>
      </c>
      <c r="N3034" t="str">
        <f xml:space="preserve"> PROPER(TRIM(CLEAN(SUBSTITUTE(M3034,CHAR(160)," "))))</f>
        <v>Apparel</v>
      </c>
      <c r="O3034" t="s">
        <v>41</v>
      </c>
      <c r="P3034" t="str">
        <f>IF(LEN(TRIM(Table1[[#This Row],[subcategory]]&amp;""))=0,"Unknown", PROPER(TRIM(Table1[[#This Row],[subcategory]])))</f>
        <v>Shoes</v>
      </c>
      <c r="Q3034">
        <v>77.08</v>
      </c>
      <c r="R3034" s="1">
        <f>IF(LEN(TRIM(Q3034&amp;""))=0, "", VALUE(SUBSTITUTE(Q3034,"$","")))</f>
        <v>77.08</v>
      </c>
      <c r="S3034">
        <v>2</v>
      </c>
      <c r="T3034">
        <f>IF(LEN(TRIM(S3034&amp;""))=0, "", VALUE(S3034))</f>
        <v>2</v>
      </c>
      <c r="U3034">
        <v>154.16</v>
      </c>
      <c r="V3034" s="1">
        <f>IF(LEN(TRIM(U3034&amp;""))=0, "", VALUE(SUBSTITUTE(U3034,"$","")))</f>
        <v>154.16</v>
      </c>
      <c r="W3034" s="4" t="s">
        <v>3618</v>
      </c>
      <c r="X3034" s="4">
        <f>IF(LEN(TRIM(W3034&amp;""))=0, "", VALUE(SUBSTITUTE(W3034,"$","")))</f>
        <v>95.270879999999906</v>
      </c>
      <c r="Y3034" s="5" t="s">
        <v>3617</v>
      </c>
      <c r="Z3034" s="4" cm="1">
        <f t="array" ref="Z3034">IF(
    LEN(TRIM(Y3034&amp;""))=0,
        IF(AND(ISNUMBER(net_sales_clean), ISNUMBER(profit_clean)),
            net_sales_clean - profit_clean,
            ""
        ),
    VALUE(SUBSTITUTE(Y3034,"$",""))
)</f>
        <v>72.971888747989198</v>
      </c>
      <c r="AA3034" s="5" t="s">
        <v>3616</v>
      </c>
      <c r="AB3034" s="4" cm="1">
        <f t="array" ref="AB3034">IF(
    LEN(TRIM(AA3034&amp;""))=0,
        IF(AND(ISNUMBER(net_sales_clean), ISNUMBER(cost_clean)),
            net_sales_clean - cost_clean,
            ""
        ),
    VALUE(SUBSTITUTE(AA3034,"$",""))
)</f>
        <v>22.298991252010701</v>
      </c>
      <c r="AC3034">
        <v>7</v>
      </c>
      <c r="AD3034">
        <f>IF(LEN(TRIM(AC3034&amp;""))=0, "", VALUE(AC3034))</f>
        <v>7</v>
      </c>
      <c r="AE3034">
        <v>4</v>
      </c>
      <c r="AF3034">
        <f>IF(LEN(TRIM(AE3034&amp;""))=0, "", VALUE(AE3034))</f>
        <v>4</v>
      </c>
      <c r="AG3034">
        <v>0</v>
      </c>
      <c r="AH3034">
        <f>IF(
    OR(U3034&lt;0, W3034&lt;0, Y3034&lt;0, AA3034&lt;0),
        1,
        IF(LEN(TRIM(AG3034&amp;""))=0, "", AG3034)
)</f>
        <v>0</v>
      </c>
      <c r="AI3034" t="str">
        <f>IF(
    COUNT(Q3034,V3034,X3034,Z3034,AB3034)=0,
        "Not Usable",
    IF(
        COUNT(Q3034,V3034,X3034,Z3034,AB3034)&lt;5,
            "Incomplete",
            IF(
                MIN(Q3034,V3034,X3034,Z3034,AB3034)=0,
                    "Incomplete",
                    "Complete"
            )
    )
)</f>
        <v>Complete</v>
      </c>
    </row>
    <row r="3035" spans="1:35" x14ac:dyDescent="0.3">
      <c r="A3035">
        <v>8940</v>
      </c>
      <c r="B3035" s="6">
        <v>45717.000520833331</v>
      </c>
      <c r="C3035" s="3">
        <f>INT(B3035)</f>
        <v>45717</v>
      </c>
      <c r="D3035" s="2">
        <f>MOD(B3035,1)</f>
        <v>5.2083333139307797E-4</v>
      </c>
      <c r="E3035">
        <v>50</v>
      </c>
      <c r="F3035" t="s">
        <v>33</v>
      </c>
      <c r="G3035" t="str">
        <f xml:space="preserve"> PROPER(TRIM(CLEAN(SUBSTITUTE(F3035,CHAR(160)," "))))</f>
        <v>South</v>
      </c>
      <c r="H3035" t="s">
        <v>7</v>
      </c>
      <c r="I3035" t="str">
        <f>PROPER(TRIM(CLEAN((SUBSTITUTE(H3035,"-"," ")))))</f>
        <v>In Store</v>
      </c>
      <c r="J3035">
        <v>10293</v>
      </c>
      <c r="K3035" t="s">
        <v>14</v>
      </c>
      <c r="L3035" t="str">
        <f xml:space="preserve"> PROPER(TRIM(CLEAN(SUBSTITUTE(K3035,CHAR(160)," "))))</f>
        <v>Consumer</v>
      </c>
      <c r="M3035" t="s">
        <v>19</v>
      </c>
      <c r="N3035" t="str">
        <f xml:space="preserve"> PROPER(TRIM(CLEAN(SUBSTITUTE(M3035,CHAR(160)," "))))</f>
        <v>Apparel</v>
      </c>
      <c r="O3035" t="s">
        <v>41</v>
      </c>
      <c r="P3035" t="str">
        <f>IF(LEN(TRIM(Table1[[#This Row],[subcategory]]&amp;""))=0,"Unknown", PROPER(TRIM(Table1[[#This Row],[subcategory]])))</f>
        <v>Shoes</v>
      </c>
      <c r="Q3035">
        <v>19.39</v>
      </c>
      <c r="R3035" s="1">
        <f>IF(LEN(TRIM(Q3035&amp;""))=0, "", VALUE(SUBSTITUTE(Q3035,"$","")))</f>
        <v>19.39</v>
      </c>
      <c r="S3035">
        <v>1</v>
      </c>
      <c r="T3035">
        <f>IF(LEN(TRIM(S3035&amp;""))=0, "", VALUE(S3035))</f>
        <v>1</v>
      </c>
      <c r="U3035">
        <v>19.39</v>
      </c>
      <c r="V3035" s="1">
        <f>IF(LEN(TRIM(U3035&amp;""))=0, "", VALUE(SUBSTITUTE(U3035,"$","")))</f>
        <v>19.39</v>
      </c>
      <c r="W3035" s="1">
        <v>18.013310000000001</v>
      </c>
      <c r="X3035" s="1">
        <f>IF(LEN(TRIM(W3035&amp;""))=0, "", VALUE(SUBSTITUTE(W3035,"$","")))</f>
        <v>18.013310000000001</v>
      </c>
      <c r="Y3035" s="5" t="s">
        <v>3615</v>
      </c>
      <c r="Z3035" s="4" cm="1">
        <f t="array" ref="Z3035">IF(
    LEN(TRIM(Y3035&amp;""))=0,
        IF(AND(ISNUMBER(net_sales_clean), ISNUMBER(profit_clean)),
            net_sales_clean - profit_clean,
            ""
        ),
    VALUE(SUBSTITUTE(Y3035,"$",""))
)</f>
        <v>11.906842685694199</v>
      </c>
      <c r="AA3035" s="5" t="s">
        <v>3614</v>
      </c>
      <c r="AB3035" s="4" cm="1">
        <f t="array" ref="AB3035">IF(
    LEN(TRIM(AA3035&amp;""))=0,
        IF(AND(ISNUMBER(net_sales_clean), ISNUMBER(cost_clean)),
            net_sales_clean - cost_clean,
            ""
        ),
    VALUE(SUBSTITUTE(AA3035,"$",""))
)</f>
        <v>6.1064673143057897</v>
      </c>
      <c r="AC3035">
        <v>6</v>
      </c>
      <c r="AD3035">
        <f>IF(LEN(TRIM(AC3035&amp;""))=0, "", VALUE(AC3035))</f>
        <v>6</v>
      </c>
      <c r="AE3035">
        <v>1</v>
      </c>
      <c r="AF3035">
        <f>IF(LEN(TRIM(AE3035&amp;""))=0, "", VALUE(AE3035))</f>
        <v>1</v>
      </c>
      <c r="AG3035">
        <v>0</v>
      </c>
      <c r="AH3035">
        <f>IF(
    OR(U3035&lt;0, W3035&lt;0, Y3035&lt;0, AA3035&lt;0),
        1,
        IF(LEN(TRIM(AG3035&amp;""))=0, "", AG3035)
)</f>
        <v>0</v>
      </c>
      <c r="AI3035" t="str">
        <f>IF(
    COUNT(Q3035,V3035,X3035,Z3035,AB3035)=0,
        "Not Usable",
    IF(
        COUNT(Q3035,V3035,X3035,Z3035,AB3035)&lt;5,
            "Incomplete",
            IF(
                MIN(Q3035,V3035,X3035,Z3035,AB3035)=0,
                    "Incomplete",
                    "Complete"
            )
    )
)</f>
        <v>Complete</v>
      </c>
    </row>
    <row r="3036" spans="1:35" x14ac:dyDescent="0.3">
      <c r="A3036">
        <v>36</v>
      </c>
      <c r="B3036" s="6">
        <v>45298.584560185183</v>
      </c>
      <c r="C3036" s="3">
        <f>INT(B3036)</f>
        <v>45298</v>
      </c>
      <c r="D3036" s="2">
        <f>MOD(B3036,1)</f>
        <v>0.5845601851833635</v>
      </c>
      <c r="E3036">
        <v>29</v>
      </c>
      <c r="F3036" t="s">
        <v>8</v>
      </c>
      <c r="G3036" t="str">
        <f xml:space="preserve"> PROPER(TRIM(CLEAN(SUBSTITUTE(F3036,CHAR(160)," "))))</f>
        <v>West</v>
      </c>
      <c r="H3036" t="s">
        <v>27</v>
      </c>
      <c r="I3036" t="str">
        <f>PROPER(TRIM(CLEAN((SUBSTITUTE(H3036,"-"," ")))))</f>
        <v>In Store</v>
      </c>
      <c r="J3036">
        <v>28058</v>
      </c>
      <c r="K3036" t="s">
        <v>10</v>
      </c>
      <c r="L3036" t="str">
        <f xml:space="preserve"> PROPER(TRIM(CLEAN(SUBSTITUTE(K3036,CHAR(160)," "))))</f>
        <v>Consumer</v>
      </c>
      <c r="M3036" t="s">
        <v>1</v>
      </c>
      <c r="N3036" t="str">
        <f xml:space="preserve"> PROPER(TRIM(CLEAN(SUBSTITUTE(M3036,CHAR(160)," "))))</f>
        <v>Beauty</v>
      </c>
      <c r="O3036" t="s">
        <v>5</v>
      </c>
      <c r="P3036" t="str">
        <f>IF(LEN(TRIM(Table1[[#This Row],[subcategory]]&amp;""))=0,"Unknown", PROPER(TRIM(Table1[[#This Row],[subcategory]])))</f>
        <v>Haircare</v>
      </c>
      <c r="R3036" s="1" t="str">
        <f>IF(LEN(TRIM(Q3036&amp;""))=0, "", VALUE(SUBSTITUTE(Q3036,"$","")))</f>
        <v/>
      </c>
      <c r="S3036">
        <v>3</v>
      </c>
      <c r="T3036">
        <f>IF(LEN(TRIM(S3036&amp;""))=0, "", VALUE(S3036))</f>
        <v>3</v>
      </c>
      <c r="V3036" s="1" t="str">
        <f>IF(LEN(TRIM(U3036&amp;""))=0, "", VALUE(SUBSTITUTE(U3036,"$","")))</f>
        <v/>
      </c>
      <c r="X3036" s="1" t="str">
        <f>IF(LEN(TRIM(W3036&amp;""))=0, "", VALUE(SUBSTITUTE(W3036,"$","")))</f>
        <v/>
      </c>
      <c r="Z3036" s="1" t="str" cm="1">
        <f t="array" ref="Z3036">IF(
    LEN(TRIM(Y3036&amp;""))=0,
        IF(AND(ISNUMBER(net_sales_clean), ISNUMBER(profit_clean)),
            net_sales_clean - profit_clean,
            ""
        ),
    VALUE(SUBSTITUTE(Y3036,"$",""))
)</f>
        <v/>
      </c>
      <c r="AB3036" s="1" t="str" cm="1">
        <f t="array" ref="AB3036">IF(
    LEN(TRIM(AA3036&amp;""))=0,
        IF(AND(ISNUMBER(net_sales_clean), ISNUMBER(cost_clean)),
            net_sales_clean - cost_clean,
            ""
        ),
    VALUE(SUBSTITUTE(AA3036,"$",""))
)</f>
        <v/>
      </c>
      <c r="AC3036">
        <v>9</v>
      </c>
      <c r="AD3036">
        <f>IF(LEN(TRIM(AC3036&amp;""))=0, "", VALUE(AC3036))</f>
        <v>9</v>
      </c>
      <c r="AE3036">
        <v>3</v>
      </c>
      <c r="AF3036">
        <f>IF(LEN(TRIM(AE3036&amp;""))=0, "", VALUE(AE3036))</f>
        <v>3</v>
      </c>
      <c r="AG3036">
        <v>0</v>
      </c>
      <c r="AH3036">
        <f>IF(
    OR(U3036&lt;0, W3036&lt;0, Y3036&lt;0, AA3036&lt;0),
        1,
        IF(LEN(TRIM(AG3036&amp;""))=0, "", AG3036)
)</f>
        <v>0</v>
      </c>
      <c r="AI3036" t="str">
        <f>IF(
    COUNT(Q3036,V3036,X3036,Z3036,AB3036)=0,
        "Not Usable",
    IF(
        COUNT(Q3036,V3036,X3036,Z3036,AB3036)&lt;5,
            "Incomplete",
            IF(
                MIN(Q3036,V3036,X3036,Z3036,AB3036)=0,
                    "Incomplete",
                    "Complete"
            )
    )
)</f>
        <v>Not Usable</v>
      </c>
    </row>
    <row r="3037" spans="1:35" x14ac:dyDescent="0.3">
      <c r="A3037">
        <v>3137</v>
      </c>
      <c r="B3037" s="6">
        <v>45194.869386574072</v>
      </c>
      <c r="C3037" s="3">
        <f>INT(B3037)</f>
        <v>45194</v>
      </c>
      <c r="D3037" s="2">
        <f>MOD(B3037,1)</f>
        <v>0.86938657407154096</v>
      </c>
      <c r="E3037">
        <v>20</v>
      </c>
      <c r="F3037" t="s">
        <v>15</v>
      </c>
      <c r="G3037" t="str">
        <f xml:space="preserve"> PROPER(TRIM(CLEAN(SUBSTITUTE(F3037,CHAR(160)," "))))</f>
        <v>West</v>
      </c>
      <c r="H3037" t="s">
        <v>11</v>
      </c>
      <c r="I3037" t="str">
        <f>PROPER(TRIM(CLEAN((SUBSTITUTE(H3037,"-"," ")))))</f>
        <v>Online</v>
      </c>
      <c r="J3037">
        <v>25185</v>
      </c>
      <c r="K3037" t="s">
        <v>14</v>
      </c>
      <c r="L3037" t="str">
        <f xml:space="preserve"> PROPER(TRIM(CLEAN(SUBSTITUTE(K3037,CHAR(160)," "))))</f>
        <v>Consumer</v>
      </c>
      <c r="M3037" t="s">
        <v>16</v>
      </c>
      <c r="N3037" t="str">
        <f xml:space="preserve"> PROPER(TRIM(CLEAN(SUBSTITUTE(M3037,CHAR(160)," "))))</f>
        <v>Grocery</v>
      </c>
      <c r="O3037" t="s">
        <v>24</v>
      </c>
      <c r="P3037" t="str">
        <f>IF(LEN(TRIM(Table1[[#This Row],[subcategory]]&amp;""))=0,"Unknown", PROPER(TRIM(Table1[[#This Row],[subcategory]])))</f>
        <v>Snacks</v>
      </c>
      <c r="Q3037">
        <v>117.78</v>
      </c>
      <c r="R3037" s="1">
        <f>IF(LEN(TRIM(Q3037&amp;""))=0, "", VALUE(SUBSTITUTE(Q3037,"$","")))</f>
        <v>117.78</v>
      </c>
      <c r="S3037">
        <v>2</v>
      </c>
      <c r="T3037">
        <f>IF(LEN(TRIM(S3037&amp;""))=0, "", VALUE(S3037))</f>
        <v>2</v>
      </c>
      <c r="U3037">
        <v>235.56</v>
      </c>
      <c r="V3037" s="1">
        <f>IF(LEN(TRIM(U3037&amp;""))=0, "", VALUE(SUBSTITUTE(U3037,"$","")))</f>
        <v>235.56</v>
      </c>
      <c r="W3037" s="1">
        <v>172.66548</v>
      </c>
      <c r="X3037" s="1">
        <f>IF(LEN(TRIM(W3037&amp;""))=0, "", VALUE(SUBSTITUTE(W3037,"$","")))</f>
        <v>172.66548</v>
      </c>
      <c r="Z3037" s="1" t="str" cm="1">
        <f t="array" ref="Z3037">IF(
    LEN(TRIM(Y3037&amp;""))=0,
        IF(AND(ISNUMBER(net_sales_clean), ISNUMBER(profit_clean)),
            net_sales_clean - profit_clean,
            ""
        ),
    VALUE(SUBSTITUTE(Y3037,"$",""))
)</f>
        <v/>
      </c>
      <c r="AB3037" s="1" t="str" cm="1">
        <f t="array" ref="AB3037">IF(
    LEN(TRIM(AA3037&amp;""))=0,
        IF(AND(ISNUMBER(net_sales_clean), ISNUMBER(cost_clean)),
            net_sales_clean - cost_clean,
            ""
        ),
    VALUE(SUBSTITUTE(AA3037,"$",""))
)</f>
        <v/>
      </c>
      <c r="AC3037">
        <v>3</v>
      </c>
      <c r="AD3037">
        <f>IF(LEN(TRIM(AC3037&amp;""))=0, "", VALUE(AC3037))</f>
        <v>3</v>
      </c>
      <c r="AE3037">
        <v>1</v>
      </c>
      <c r="AF3037">
        <f>IF(LEN(TRIM(AE3037&amp;""))=0, "", VALUE(AE3037))</f>
        <v>1</v>
      </c>
      <c r="AG3037">
        <v>0</v>
      </c>
      <c r="AH3037">
        <f>IF(
    OR(U3037&lt;0, W3037&lt;0, Y3037&lt;0, AA3037&lt;0),
        1,
        IF(LEN(TRIM(AG3037&amp;""))=0, "", AG3037)
)</f>
        <v>0</v>
      </c>
      <c r="AI3037" t="str">
        <f>IF(
    COUNT(Q3037,V3037,X3037,Z3037,AB3037)=0,
        "Not Usable",
    IF(
        COUNT(Q3037,V3037,X3037,Z3037,AB3037)&lt;5,
            "Incomplete",
            IF(
                MIN(Q3037,V3037,X3037,Z3037,AB3037)=0,
                    "Incomplete",
                    "Complete"
            )
    )
)</f>
        <v>Incomplete</v>
      </c>
    </row>
    <row r="3038" spans="1:35" x14ac:dyDescent="0.3">
      <c r="A3038">
        <v>46674</v>
      </c>
      <c r="B3038" s="6">
        <v>45033.482372685183</v>
      </c>
      <c r="C3038" s="3">
        <f>INT(B3038)</f>
        <v>45033</v>
      </c>
      <c r="D3038" s="2">
        <f>MOD(B3038,1)</f>
        <v>0.48237268518278142</v>
      </c>
      <c r="E3038">
        <v>12</v>
      </c>
      <c r="F3038" t="s">
        <v>33</v>
      </c>
      <c r="G3038" t="str">
        <f xml:space="preserve"> PROPER(TRIM(CLEAN(SUBSTITUTE(F3038,CHAR(160)," "))))</f>
        <v>South</v>
      </c>
      <c r="H3038" t="s">
        <v>27</v>
      </c>
      <c r="I3038" t="str">
        <f>PROPER(TRIM(CLEAN((SUBSTITUTE(H3038,"-"," ")))))</f>
        <v>In Store</v>
      </c>
      <c r="J3038">
        <v>1430</v>
      </c>
      <c r="K3038" t="s">
        <v>14</v>
      </c>
      <c r="L3038" t="str">
        <f xml:space="preserve"> PROPER(TRIM(CLEAN(SUBSTITUTE(K3038,CHAR(160)," "))))</f>
        <v>Consumer</v>
      </c>
      <c r="M3038" t="s">
        <v>1</v>
      </c>
      <c r="N3038" t="str">
        <f xml:space="preserve"> PROPER(TRIM(CLEAN(SUBSTITUTE(M3038,CHAR(160)," "))))</f>
        <v>Beauty</v>
      </c>
      <c r="O3038" t="s">
        <v>39</v>
      </c>
      <c r="P3038" t="str">
        <f>IF(LEN(TRIM(Table1[[#This Row],[subcategory]]&amp;""))=0,"Unknown", PROPER(TRIM(Table1[[#This Row],[subcategory]])))</f>
        <v>Fragrance</v>
      </c>
      <c r="Q3038">
        <v>170.1</v>
      </c>
      <c r="R3038" s="1">
        <f>IF(LEN(TRIM(Q3038&amp;""))=0, "", VALUE(SUBSTITUTE(Q3038,"$","")))</f>
        <v>170.1</v>
      </c>
      <c r="S3038">
        <v>5</v>
      </c>
      <c r="T3038">
        <f>IF(LEN(TRIM(S3038&amp;""))=0, "", VALUE(S3038))</f>
        <v>5</v>
      </c>
      <c r="U3038">
        <v>850.5</v>
      </c>
      <c r="V3038" s="1">
        <f>IF(LEN(TRIM(U3038&amp;""))=0, "", VALUE(SUBSTITUTE(U3038,"$","")))</f>
        <v>850.5</v>
      </c>
      <c r="W3038" s="1">
        <v>604.70550000000003</v>
      </c>
      <c r="X3038" s="1">
        <f>IF(LEN(TRIM(W3038&amp;""))=0, "", VALUE(SUBSTITUTE(W3038,"$","")))</f>
        <v>604.70550000000003</v>
      </c>
      <c r="Y3038" s="5" t="s">
        <v>3613</v>
      </c>
      <c r="Z3038" s="4" cm="1">
        <f t="array" ref="Z3038">IF(
    LEN(TRIM(Y3038&amp;""))=0,
        IF(AND(ISNUMBER(net_sales_clean), ISNUMBER(profit_clean)),
            net_sales_clean - profit_clean,
            ""
        ),
    VALUE(SUBSTITUTE(Y3038,"$",""))
)</f>
        <v>449.33752498038302</v>
      </c>
      <c r="AA3038" s="5" t="s">
        <v>3612</v>
      </c>
      <c r="AB3038" s="4" cm="1">
        <f t="array" ref="AB3038">IF(
    LEN(TRIM(AA3038&amp;""))=0,
        IF(AND(ISNUMBER(net_sales_clean), ISNUMBER(cost_clean)),
            net_sales_clean - cost_clean,
            ""
        ),
    VALUE(SUBSTITUTE(AA3038,"$",""))
)</f>
        <v>155.36797501961601</v>
      </c>
      <c r="AC3038">
        <v>7</v>
      </c>
      <c r="AD3038">
        <f>IF(LEN(TRIM(AC3038&amp;""))=0, "", VALUE(AC3038))</f>
        <v>7</v>
      </c>
      <c r="AE3038">
        <v>4</v>
      </c>
      <c r="AF3038">
        <f>IF(LEN(TRIM(AE3038&amp;""))=0, "", VALUE(AE3038))</f>
        <v>4</v>
      </c>
      <c r="AG3038">
        <v>0</v>
      </c>
      <c r="AH3038">
        <f>IF(
    OR(U3038&lt;0, W3038&lt;0, Y3038&lt;0, AA3038&lt;0),
        1,
        IF(LEN(TRIM(AG3038&amp;""))=0, "", AG3038)
)</f>
        <v>0</v>
      </c>
      <c r="AI3038" t="str">
        <f>IF(
    COUNT(Q3038,V3038,X3038,Z3038,AB3038)=0,
        "Not Usable",
    IF(
        COUNT(Q3038,V3038,X3038,Z3038,AB3038)&lt;5,
            "Incomplete",
            IF(
                MIN(Q3038,V3038,X3038,Z3038,AB3038)=0,
                    "Incomplete",
                    "Complete"
            )
    )
)</f>
        <v>Complete</v>
      </c>
    </row>
    <row r="3039" spans="1:35" x14ac:dyDescent="0.3">
      <c r="A3039">
        <v>4087</v>
      </c>
      <c r="B3039" s="6">
        <v>45329.375891203701</v>
      </c>
      <c r="C3039" s="3">
        <f>INT(B3039)</f>
        <v>45329</v>
      </c>
      <c r="D3039" s="2">
        <f>MOD(B3039,1)</f>
        <v>0.37589120370103046</v>
      </c>
      <c r="E3039">
        <v>40</v>
      </c>
      <c r="F3039" t="s">
        <v>13</v>
      </c>
      <c r="G3039" t="str">
        <f xml:space="preserve"> PROPER(TRIM(CLEAN(SUBSTITUTE(F3039,CHAR(160)," "))))</f>
        <v>Northeast</v>
      </c>
      <c r="H3039" t="s">
        <v>3</v>
      </c>
      <c r="I3039" t="str">
        <f>PROPER(TRIM(CLEAN((SUBSTITUTE(H3039,"-"," ")))))</f>
        <v>Phone</v>
      </c>
      <c r="J3039">
        <v>6935</v>
      </c>
      <c r="K3039" t="s">
        <v>10</v>
      </c>
      <c r="L3039" t="str">
        <f xml:space="preserve"> PROPER(TRIM(CLEAN(SUBSTITUTE(K3039,CHAR(160)," "))))</f>
        <v>Consumer</v>
      </c>
      <c r="M3039" t="s">
        <v>19</v>
      </c>
      <c r="N3039" t="str">
        <f xml:space="preserve"> PROPER(TRIM(CLEAN(SUBSTITUTE(M3039,CHAR(160)," "))))</f>
        <v>Apparel</v>
      </c>
      <c r="P3039" t="str">
        <f>IF(LEN(TRIM(Table1[[#This Row],[subcategory]]&amp;""))=0,"Unknown", PROPER(TRIM(Table1[[#This Row],[subcategory]])))</f>
        <v>Unknown</v>
      </c>
      <c r="Q3039">
        <v>79.44</v>
      </c>
      <c r="R3039" s="1">
        <f>IF(LEN(TRIM(Q3039&amp;""))=0, "", VALUE(SUBSTITUTE(Q3039,"$","")))</f>
        <v>79.44</v>
      </c>
      <c r="S3039">
        <v>1</v>
      </c>
      <c r="T3039">
        <f>IF(LEN(TRIM(S3039&amp;""))=0, "", VALUE(S3039))</f>
        <v>1</v>
      </c>
      <c r="U3039">
        <v>79.44</v>
      </c>
      <c r="V3039" s="1">
        <f>IF(LEN(TRIM(U3039&amp;""))=0, "", VALUE(SUBSTITUTE(U3039,"$","")))</f>
        <v>79.44</v>
      </c>
      <c r="W3039" s="1">
        <v>48.935040000000001</v>
      </c>
      <c r="X3039" s="1">
        <f>IF(LEN(TRIM(W3039&amp;""))=0, "", VALUE(SUBSTITUTE(W3039,"$","")))</f>
        <v>48.935040000000001</v>
      </c>
      <c r="Y3039" s="5" t="s">
        <v>3611</v>
      </c>
      <c r="Z3039" s="4" cm="1">
        <f t="array" ref="Z3039">IF(
    LEN(TRIM(Y3039&amp;""))=0,
        IF(AND(ISNUMBER(net_sales_clean), ISNUMBER(profit_clean)),
            net_sales_clean - profit_clean,
            ""
        ),
    VALUE(SUBSTITUTE(Y3039,"$",""))
)</f>
        <v>27.149659917592601</v>
      </c>
      <c r="AA3039" s="5" t="s">
        <v>3610</v>
      </c>
      <c r="AB3039" s="4" cm="1">
        <f t="array" ref="AB3039">IF(
    LEN(TRIM(AA3039&amp;""))=0,
        IF(AND(ISNUMBER(net_sales_clean), ISNUMBER(cost_clean)),
            net_sales_clean - cost_clean,
            ""
        ),
    VALUE(SUBSTITUTE(AA3039,"$",""))
)</f>
        <v>21.785380082407301</v>
      </c>
      <c r="AC3039">
        <v>9</v>
      </c>
      <c r="AD3039">
        <f>IF(LEN(TRIM(AC3039&amp;""))=0, "", VALUE(AC3039))</f>
        <v>9</v>
      </c>
      <c r="AE3039">
        <v>5</v>
      </c>
      <c r="AF3039">
        <f>IF(LEN(TRIM(AE3039&amp;""))=0, "", VALUE(AE3039))</f>
        <v>5</v>
      </c>
      <c r="AG3039">
        <v>0</v>
      </c>
      <c r="AH3039">
        <f>IF(
    OR(U3039&lt;0, W3039&lt;0, Y3039&lt;0, AA3039&lt;0),
        1,
        IF(LEN(TRIM(AG3039&amp;""))=0, "", AG3039)
)</f>
        <v>0</v>
      </c>
      <c r="AI3039" t="str">
        <f>IF(
    COUNT(Q3039,V3039,X3039,Z3039,AB3039)=0,
        "Not Usable",
    IF(
        COUNT(Q3039,V3039,X3039,Z3039,AB3039)&lt;5,
            "Incomplete",
            IF(
                MIN(Q3039,V3039,X3039,Z3039,AB3039)=0,
                    "Incomplete",
                    "Complete"
            )
    )
)</f>
        <v>Complete</v>
      </c>
    </row>
    <row r="3040" spans="1:35" x14ac:dyDescent="0.3">
      <c r="A3040">
        <v>40978</v>
      </c>
      <c r="B3040" s="6">
        <v>45471.489710648151</v>
      </c>
      <c r="C3040" s="3">
        <f>INT(B3040)</f>
        <v>45471</v>
      </c>
      <c r="D3040" s="2">
        <f>MOD(B3040,1)</f>
        <v>0.489710648151231</v>
      </c>
      <c r="E3040">
        <v>23</v>
      </c>
      <c r="F3040" t="s">
        <v>33</v>
      </c>
      <c r="G3040" t="str">
        <f xml:space="preserve"> PROPER(TRIM(CLEAN(SUBSTITUTE(F3040,CHAR(160)," "))))</f>
        <v>South</v>
      </c>
      <c r="H3040" t="s">
        <v>27</v>
      </c>
      <c r="I3040" t="str">
        <f>PROPER(TRIM(CLEAN((SUBSTITUTE(H3040,"-"," ")))))</f>
        <v>In Store</v>
      </c>
      <c r="J3040">
        <v>9897</v>
      </c>
      <c r="K3040" t="s">
        <v>6</v>
      </c>
      <c r="L3040" t="str">
        <f xml:space="preserve"> PROPER(TRIM(CLEAN(SUBSTITUTE(K3040,CHAR(160)," "))))</f>
        <v>Corporate</v>
      </c>
      <c r="M3040" t="s">
        <v>19</v>
      </c>
      <c r="N3040" t="str">
        <f xml:space="preserve"> PROPER(TRIM(CLEAN(SUBSTITUTE(M3040,CHAR(160)," "))))</f>
        <v>Apparel</v>
      </c>
      <c r="O3040" t="s">
        <v>41</v>
      </c>
      <c r="P3040" t="str">
        <f>IF(LEN(TRIM(Table1[[#This Row],[subcategory]]&amp;""))=0,"Unknown", PROPER(TRIM(Table1[[#This Row],[subcategory]])))</f>
        <v>Shoes</v>
      </c>
      <c r="Q3040">
        <v>27.74</v>
      </c>
      <c r="R3040" s="1">
        <f>IF(LEN(TRIM(Q3040&amp;""))=0, "", VALUE(SUBSTITUTE(Q3040,"$","")))</f>
        <v>27.74</v>
      </c>
      <c r="S3040">
        <v>2</v>
      </c>
      <c r="T3040">
        <f>IF(LEN(TRIM(S3040&amp;""))=0, "", VALUE(S3040))</f>
        <v>2</v>
      </c>
      <c r="U3040">
        <v>55.48</v>
      </c>
      <c r="V3040" s="1">
        <f>IF(LEN(TRIM(U3040&amp;""))=0, "", VALUE(SUBSTITUTE(U3040,"$","")))</f>
        <v>55.48</v>
      </c>
      <c r="W3040" s="1">
        <v>44.051119999999997</v>
      </c>
      <c r="X3040" s="1">
        <f>IF(LEN(TRIM(W3040&amp;""))=0, "", VALUE(SUBSTITUTE(W3040,"$","")))</f>
        <v>44.051119999999997</v>
      </c>
      <c r="Y3040" s="5" t="s">
        <v>3609</v>
      </c>
      <c r="Z3040" s="4" cm="1">
        <f t="array" ref="Z3040">IF(
    LEN(TRIM(Y3040&amp;""))=0,
        IF(AND(ISNUMBER(net_sales_clean), ISNUMBER(profit_clean)),
            net_sales_clean - profit_clean,
            ""
        ),
    VALUE(SUBSTITUTE(Y3040,"$",""))
)</f>
        <v>28.2051349066837</v>
      </c>
      <c r="AA3040" s="5" t="s">
        <v>3608</v>
      </c>
      <c r="AB3040" s="4" cm="1">
        <f t="array" ref="AB3040">IF(
    LEN(TRIM(AA3040&amp;""))=0,
        IF(AND(ISNUMBER(net_sales_clean), ISNUMBER(cost_clean)),
            net_sales_clean - cost_clean,
            ""
        ),
    VALUE(SUBSTITUTE(AA3040,"$",""))
)</f>
        <v>15.8459850933162</v>
      </c>
      <c r="AC3040">
        <v>6</v>
      </c>
      <c r="AD3040">
        <f>IF(LEN(TRIM(AC3040&amp;""))=0, "", VALUE(AC3040))</f>
        <v>6</v>
      </c>
      <c r="AE3040">
        <v>4</v>
      </c>
      <c r="AF3040">
        <f>IF(LEN(TRIM(AE3040&amp;""))=0, "", VALUE(AE3040))</f>
        <v>4</v>
      </c>
      <c r="AG3040">
        <v>0</v>
      </c>
      <c r="AH3040">
        <f>IF(
    OR(U3040&lt;0, W3040&lt;0, Y3040&lt;0, AA3040&lt;0),
        1,
        IF(LEN(TRIM(AG3040&amp;""))=0, "", AG3040)
)</f>
        <v>0</v>
      </c>
      <c r="AI3040" t="str">
        <f>IF(
    COUNT(Q3040,V3040,X3040,Z3040,AB3040)=0,
        "Not Usable",
    IF(
        COUNT(Q3040,V3040,X3040,Z3040,AB3040)&lt;5,
            "Incomplete",
            IF(
                MIN(Q3040,V3040,X3040,Z3040,AB3040)=0,
                    "Incomplete",
                    "Complete"
            )
    )
)</f>
        <v>Complete</v>
      </c>
    </row>
    <row r="3041" spans="1:35" x14ac:dyDescent="0.3">
      <c r="A3041">
        <v>26594</v>
      </c>
      <c r="B3041" s="6">
        <v>45576.071053240739</v>
      </c>
      <c r="C3041" s="3">
        <f>INT(B3041)</f>
        <v>45576</v>
      </c>
      <c r="D3041" s="2">
        <f>MOD(B3041,1)</f>
        <v>7.105324073927477E-2</v>
      </c>
      <c r="E3041">
        <v>20</v>
      </c>
      <c r="F3041" t="s">
        <v>13</v>
      </c>
      <c r="G3041" t="str">
        <f xml:space="preserve"> PROPER(TRIM(CLEAN(SUBSTITUTE(F3041,CHAR(160)," "))))</f>
        <v>Northeast</v>
      </c>
      <c r="H3041" t="s">
        <v>27</v>
      </c>
      <c r="I3041" t="str">
        <f>PROPER(TRIM(CLEAN((SUBSTITUTE(H3041,"-"," ")))))</f>
        <v>In Store</v>
      </c>
      <c r="J3041">
        <v>12693</v>
      </c>
      <c r="K3041" t="s">
        <v>14</v>
      </c>
      <c r="L3041" t="str">
        <f xml:space="preserve"> PROPER(TRIM(CLEAN(SUBSTITUTE(K3041,CHAR(160)," "))))</f>
        <v>Consumer</v>
      </c>
      <c r="M3041" t="s">
        <v>19</v>
      </c>
      <c r="N3041" t="str">
        <f xml:space="preserve"> PROPER(TRIM(CLEAN(SUBSTITUTE(M3041,CHAR(160)," "))))</f>
        <v>Apparel</v>
      </c>
      <c r="O3041" t="s">
        <v>26</v>
      </c>
      <c r="P3041" t="str">
        <f>IF(LEN(TRIM(Table1[[#This Row],[subcategory]]&amp;""))=0,"Unknown", PROPER(TRIM(Table1[[#This Row],[subcategory]])))</f>
        <v>Kids</v>
      </c>
      <c r="Q3041">
        <v>26.26</v>
      </c>
      <c r="R3041" s="1">
        <f>IF(LEN(TRIM(Q3041&amp;""))=0, "", VALUE(SUBSTITUTE(Q3041,"$","")))</f>
        <v>26.26</v>
      </c>
      <c r="S3041">
        <v>2</v>
      </c>
      <c r="T3041">
        <f>IF(LEN(TRIM(S3041&amp;""))=0, "", VALUE(S3041))</f>
        <v>2</v>
      </c>
      <c r="U3041">
        <v>52.52</v>
      </c>
      <c r="V3041" s="1">
        <f>IF(LEN(TRIM(U3041&amp;""))=0, "", VALUE(SUBSTITUTE(U3041,"$","")))</f>
        <v>52.52</v>
      </c>
      <c r="W3041" s="4" t="s">
        <v>3607</v>
      </c>
      <c r="X3041" s="4">
        <f>IF(LEN(TRIM(W3041&amp;""))=0, "", VALUE(SUBSTITUTE(W3041,"$","")))</f>
        <v>41.648359999999997</v>
      </c>
      <c r="Y3041" s="5" t="s">
        <v>3606</v>
      </c>
      <c r="Z3041" s="4" cm="1">
        <f t="array" ref="Z3041">IF(
    LEN(TRIM(Y3041&amp;""))=0,
        IF(AND(ISNUMBER(net_sales_clean), ISNUMBER(profit_clean)),
            net_sales_clean - profit_clean,
            ""
        ),
    VALUE(SUBSTITUTE(Y3041,"$",""))
)</f>
        <v>32.063860701177198</v>
      </c>
      <c r="AA3041" s="5" t="s">
        <v>3605</v>
      </c>
      <c r="AB3041" s="4" cm="1">
        <f t="array" ref="AB3041">IF(
    LEN(TRIM(AA3041&amp;""))=0,
        IF(AND(ISNUMBER(net_sales_clean), ISNUMBER(cost_clean)),
            net_sales_clean - cost_clean,
            ""
        ),
    VALUE(SUBSTITUTE(AA3041,"$",""))
)</f>
        <v>9.58449929882274</v>
      </c>
      <c r="AC3041">
        <v>1</v>
      </c>
      <c r="AD3041">
        <f>IF(LEN(TRIM(AC3041&amp;""))=0, "", VALUE(AC3041))</f>
        <v>1</v>
      </c>
      <c r="AE3041">
        <v>4</v>
      </c>
      <c r="AF3041">
        <f>IF(LEN(TRIM(AE3041&amp;""))=0, "", VALUE(AE3041))</f>
        <v>4</v>
      </c>
      <c r="AG3041">
        <v>0</v>
      </c>
      <c r="AH3041">
        <f>IF(
    OR(U3041&lt;0, W3041&lt;0, Y3041&lt;0, AA3041&lt;0),
        1,
        IF(LEN(TRIM(AG3041&amp;""))=0, "", AG3041)
)</f>
        <v>0</v>
      </c>
      <c r="AI3041" t="str">
        <f>IF(
    COUNT(Q3041,V3041,X3041,Z3041,AB3041)=0,
        "Not Usable",
    IF(
        COUNT(Q3041,V3041,X3041,Z3041,AB3041)&lt;5,
            "Incomplete",
            IF(
                MIN(Q3041,V3041,X3041,Z3041,AB3041)=0,
                    "Incomplete",
                    "Complete"
            )
    )
)</f>
        <v>Complete</v>
      </c>
    </row>
    <row r="3042" spans="1:35" x14ac:dyDescent="0.3">
      <c r="A3042">
        <v>46161</v>
      </c>
      <c r="B3042" s="6">
        <v>44950.521689814814</v>
      </c>
      <c r="C3042" s="3">
        <f>INT(B3042)</f>
        <v>44950</v>
      </c>
      <c r="D3042" s="2">
        <f>MOD(B3042,1)</f>
        <v>0.52168981481372612</v>
      </c>
      <c r="E3042">
        <v>82</v>
      </c>
      <c r="F3042" t="s">
        <v>33</v>
      </c>
      <c r="G3042" t="str">
        <f xml:space="preserve"> PROPER(TRIM(CLEAN(SUBSTITUTE(F3042,CHAR(160)," "))))</f>
        <v>South</v>
      </c>
      <c r="H3042" t="s">
        <v>7</v>
      </c>
      <c r="I3042" t="str">
        <f>PROPER(TRIM(CLEAN((SUBSTITUTE(H3042,"-"," ")))))</f>
        <v>In Store</v>
      </c>
      <c r="J3042">
        <v>29331</v>
      </c>
      <c r="K3042" t="s">
        <v>2</v>
      </c>
      <c r="L3042" t="str">
        <f xml:space="preserve"> PROPER(TRIM(CLEAN(SUBSTITUTE(K3042,CHAR(160)," "))))</f>
        <v>Home Office</v>
      </c>
      <c r="M3042" t="s">
        <v>1</v>
      </c>
      <c r="N3042" t="str">
        <f xml:space="preserve"> PROPER(TRIM(CLEAN(SUBSTITUTE(M3042,CHAR(160)," "))))</f>
        <v>Beauty</v>
      </c>
      <c r="O3042" t="s">
        <v>31</v>
      </c>
      <c r="P3042" t="str">
        <f>IF(LEN(TRIM(Table1[[#This Row],[subcategory]]&amp;""))=0,"Unknown", PROPER(TRIM(Table1[[#This Row],[subcategory]])))</f>
        <v>Skincare</v>
      </c>
      <c r="Q3042">
        <v>68.72</v>
      </c>
      <c r="R3042" s="1">
        <f>IF(LEN(TRIM(Q3042&amp;""))=0, "", VALUE(SUBSTITUTE(Q3042,"$","")))</f>
        <v>68.72</v>
      </c>
      <c r="S3042">
        <v>6</v>
      </c>
      <c r="T3042">
        <f>IF(LEN(TRIM(S3042&amp;""))=0, "", VALUE(S3042))</f>
        <v>6</v>
      </c>
      <c r="U3042">
        <v>412.32</v>
      </c>
      <c r="V3042" s="1">
        <f>IF(LEN(TRIM(U3042&amp;""))=0, "", VALUE(SUBSTITUTE(U3042,"$","")))</f>
        <v>412.32</v>
      </c>
      <c r="W3042" s="1">
        <v>333.97919999999999</v>
      </c>
      <c r="X3042" s="1">
        <f>IF(LEN(TRIM(W3042&amp;""))=0, "", VALUE(SUBSTITUTE(W3042,"$","")))</f>
        <v>333.97919999999999</v>
      </c>
      <c r="Y3042" s="5" t="s">
        <v>3604</v>
      </c>
      <c r="Z3042" s="4" cm="1">
        <f t="array" ref="Z3042">IF(
    LEN(TRIM(Y3042&amp;""))=0,
        IF(AND(ISNUMBER(net_sales_clean), ISNUMBER(profit_clean)),
            net_sales_clean - profit_clean,
            ""
        ),
    VALUE(SUBSTITUTE(Y3042,"$",""))
)</f>
        <v>253.74260388165101</v>
      </c>
      <c r="AA3042" s="5" t="s">
        <v>3603</v>
      </c>
      <c r="AB3042" s="4" cm="1">
        <f t="array" ref="AB3042">IF(
    LEN(TRIM(AA3042&amp;""))=0,
        IF(AND(ISNUMBER(net_sales_clean), ISNUMBER(cost_clean)),
            net_sales_clean - cost_clean,
            ""
        ),
    VALUE(SUBSTITUTE(AA3042,"$",""))
)</f>
        <v>80.236596118348899</v>
      </c>
      <c r="AC3042">
        <v>2</v>
      </c>
      <c r="AD3042">
        <f>IF(LEN(TRIM(AC3042&amp;""))=0, "", VALUE(AC3042))</f>
        <v>2</v>
      </c>
      <c r="AF3042" t="str">
        <f>IF(LEN(TRIM(AE3042&amp;""))=0, "", VALUE(AE3042))</f>
        <v/>
      </c>
      <c r="AG3042">
        <v>0</v>
      </c>
      <c r="AH3042">
        <f>IF(
    OR(U3042&lt;0, W3042&lt;0, Y3042&lt;0, AA3042&lt;0),
        1,
        IF(LEN(TRIM(AG3042&amp;""))=0, "", AG3042)
)</f>
        <v>0</v>
      </c>
      <c r="AI3042" t="str">
        <f>IF(
    COUNT(Q3042,V3042,X3042,Z3042,AB3042)=0,
        "Not Usable",
    IF(
        COUNT(Q3042,V3042,X3042,Z3042,AB3042)&lt;5,
            "Incomplete",
            IF(
                MIN(Q3042,V3042,X3042,Z3042,AB3042)=0,
                    "Incomplete",
                    "Complete"
            )
    )
)</f>
        <v>Complete</v>
      </c>
    </row>
    <row r="3043" spans="1:35" x14ac:dyDescent="0.3">
      <c r="A3043">
        <v>1577</v>
      </c>
      <c r="B3043" s="6">
        <v>45091.215405092589</v>
      </c>
      <c r="C3043" s="3">
        <f>INT(B3043)</f>
        <v>45091</v>
      </c>
      <c r="D3043" s="2">
        <f>MOD(B3043,1)</f>
        <v>0.21540509258920792</v>
      </c>
      <c r="E3043">
        <v>4</v>
      </c>
      <c r="F3043" t="s">
        <v>13</v>
      </c>
      <c r="G3043" t="str">
        <f xml:space="preserve"> PROPER(TRIM(CLEAN(SUBSTITUTE(F3043,CHAR(160)," "))))</f>
        <v>Northeast</v>
      </c>
      <c r="H3043" t="s">
        <v>17</v>
      </c>
      <c r="I3043" t="str">
        <f>PROPER(TRIM(CLEAN((SUBSTITUTE(H3043,"-"," ")))))</f>
        <v>Online</v>
      </c>
      <c r="J3043">
        <v>24150</v>
      </c>
      <c r="K3043" t="s">
        <v>2</v>
      </c>
      <c r="L3043" t="str">
        <f xml:space="preserve"> PROPER(TRIM(CLEAN(SUBSTITUTE(K3043,CHAR(160)," "))))</f>
        <v>Home Office</v>
      </c>
      <c r="M3043" t="s">
        <v>23</v>
      </c>
      <c r="N3043" t="str">
        <f xml:space="preserve"> PROPER(TRIM(CLEAN(SUBSTITUTE(M3043,CHAR(160)," "))))</f>
        <v>Electronics</v>
      </c>
      <c r="O3043" t="s">
        <v>40</v>
      </c>
      <c r="P3043" t="str">
        <f>IF(LEN(TRIM(Table1[[#This Row],[subcategory]]&amp;""))=0,"Unknown", PROPER(TRIM(Table1[[#This Row],[subcategory]])))</f>
        <v>Accessories</v>
      </c>
      <c r="R3043" s="1" t="str">
        <f>IF(LEN(TRIM(Q3043&amp;""))=0, "", VALUE(SUBSTITUTE(Q3043,"$","")))</f>
        <v/>
      </c>
      <c r="S3043">
        <v>1</v>
      </c>
      <c r="T3043">
        <f>IF(LEN(TRIM(S3043&amp;""))=0, "", VALUE(S3043))</f>
        <v>1</v>
      </c>
      <c r="V3043" s="1" t="str">
        <f>IF(LEN(TRIM(U3043&amp;""))=0, "", VALUE(SUBSTITUTE(U3043,"$","")))</f>
        <v/>
      </c>
      <c r="X3043" s="1" t="str">
        <f>IF(LEN(TRIM(W3043&amp;""))=0, "", VALUE(SUBSTITUTE(W3043,"$","")))</f>
        <v/>
      </c>
      <c r="Z3043" s="1" t="str" cm="1">
        <f t="array" ref="Z3043">IF(
    LEN(TRIM(Y3043&amp;""))=0,
        IF(AND(ISNUMBER(net_sales_clean), ISNUMBER(profit_clean)),
            net_sales_clean - profit_clean,
            ""
        ),
    VALUE(SUBSTITUTE(Y3043,"$",""))
)</f>
        <v/>
      </c>
      <c r="AB3043" s="1" t="str" cm="1">
        <f t="array" ref="AB3043">IF(
    LEN(TRIM(AA3043&amp;""))=0,
        IF(AND(ISNUMBER(net_sales_clean), ISNUMBER(cost_clean)),
            net_sales_clean - cost_clean,
            ""
        ),
    VALUE(SUBSTITUTE(AA3043,"$",""))
)</f>
        <v/>
      </c>
      <c r="AC3043">
        <v>4</v>
      </c>
      <c r="AD3043">
        <f>IF(LEN(TRIM(AC3043&amp;""))=0, "", VALUE(AC3043))</f>
        <v>4</v>
      </c>
      <c r="AE3043">
        <v>4</v>
      </c>
      <c r="AF3043">
        <f>IF(LEN(TRIM(AE3043&amp;""))=0, "", VALUE(AE3043))</f>
        <v>4</v>
      </c>
      <c r="AG3043">
        <v>1</v>
      </c>
      <c r="AH3043">
        <f>IF(
    OR(U3043&lt;0, W3043&lt;0, Y3043&lt;0, AA3043&lt;0),
        1,
        IF(LEN(TRIM(AG3043&amp;""))=0, "", AG3043)
)</f>
        <v>1</v>
      </c>
      <c r="AI3043" t="str">
        <f>IF(
    COUNT(Q3043,V3043,X3043,Z3043,AB3043)=0,
        "Not Usable",
    IF(
        COUNT(Q3043,V3043,X3043,Z3043,AB3043)&lt;5,
            "Incomplete",
            IF(
                MIN(Q3043,V3043,X3043,Z3043,AB3043)=0,
                    "Incomplete",
                    "Complete"
            )
    )
)</f>
        <v>Not Usable</v>
      </c>
    </row>
    <row r="3044" spans="1:35" x14ac:dyDescent="0.3">
      <c r="A3044">
        <v>46252</v>
      </c>
      <c r="B3044" s="6">
        <v>45552.598263888889</v>
      </c>
      <c r="C3044" s="3">
        <f>INT(B3044)</f>
        <v>45552</v>
      </c>
      <c r="D3044" s="2">
        <f>MOD(B3044,1)</f>
        <v>0.59826388888905058</v>
      </c>
      <c r="E3044">
        <v>16</v>
      </c>
      <c r="F3044" t="s">
        <v>21</v>
      </c>
      <c r="G3044" t="str">
        <f xml:space="preserve"> PROPER(TRIM(CLEAN(SUBSTITUTE(F3044,CHAR(160)," "))))</f>
        <v>Midwest</v>
      </c>
      <c r="H3044" t="s">
        <v>27</v>
      </c>
      <c r="I3044" t="str">
        <f>PROPER(TRIM(CLEAN((SUBSTITUTE(H3044,"-"," ")))))</f>
        <v>In Store</v>
      </c>
      <c r="J3044">
        <v>29725</v>
      </c>
      <c r="K3044" t="s">
        <v>10</v>
      </c>
      <c r="L3044" t="str">
        <f xml:space="preserve"> PROPER(TRIM(CLEAN(SUBSTITUTE(K3044,CHAR(160)," "))))</f>
        <v>Consumer</v>
      </c>
      <c r="M3044" t="s">
        <v>16</v>
      </c>
      <c r="N3044" t="str">
        <f xml:space="preserve"> PROPER(TRIM(CLEAN(SUBSTITUTE(M3044,CHAR(160)," "))))</f>
        <v>Grocery</v>
      </c>
      <c r="O3044" t="s">
        <v>29</v>
      </c>
      <c r="P3044" t="str">
        <f>IF(LEN(TRIM(Table1[[#This Row],[subcategory]]&amp;""))=0,"Unknown", PROPER(TRIM(Table1[[#This Row],[subcategory]])))</f>
        <v>Beverages</v>
      </c>
      <c r="Q3044">
        <v>68.55</v>
      </c>
      <c r="R3044" s="1">
        <f>IF(LEN(TRIM(Q3044&amp;""))=0, "", VALUE(SUBSTITUTE(Q3044,"$","")))</f>
        <v>68.55</v>
      </c>
      <c r="S3044">
        <v>1</v>
      </c>
      <c r="T3044">
        <f>IF(LEN(TRIM(S3044&amp;""))=0, "", VALUE(S3044))</f>
        <v>1</v>
      </c>
      <c r="U3044">
        <v>68.55</v>
      </c>
      <c r="V3044" s="1">
        <f>IF(LEN(TRIM(U3044&amp;""))=0, "", VALUE(SUBSTITUTE(U3044,"$","")))</f>
        <v>68.55</v>
      </c>
      <c r="W3044" s="1">
        <v>35.303249999999998</v>
      </c>
      <c r="X3044" s="1">
        <f>IF(LEN(TRIM(W3044&amp;""))=0, "", VALUE(SUBSTITUTE(W3044,"$","")))</f>
        <v>35.303249999999998</v>
      </c>
      <c r="Y3044" s="5" t="s">
        <v>3602</v>
      </c>
      <c r="Z3044" s="4" cm="1">
        <f t="array" ref="Z3044">IF(
    LEN(TRIM(Y3044&amp;""))=0,
        IF(AND(ISNUMBER(net_sales_clean), ISNUMBER(profit_clean)),
            net_sales_clean - profit_clean,
            ""
        ),
    VALUE(SUBSTITUTE(Y3044,"$",""))
)</f>
        <v>25.832645871375401</v>
      </c>
      <c r="AA3044" s="5" t="s">
        <v>3601</v>
      </c>
      <c r="AB3044" s="4" cm="1">
        <f t="array" ref="AB3044">IF(
    LEN(TRIM(AA3044&amp;""))=0,
        IF(AND(ISNUMBER(net_sales_clean), ISNUMBER(cost_clean)),
            net_sales_clean - cost_clean,
            ""
        ),
    VALUE(SUBSTITUTE(AA3044,"$",""))
)</f>
        <v>9.4706041286245597</v>
      </c>
      <c r="AC3044">
        <v>1</v>
      </c>
      <c r="AD3044">
        <f>IF(LEN(TRIM(AC3044&amp;""))=0, "", VALUE(AC3044))</f>
        <v>1</v>
      </c>
      <c r="AF3044" t="str">
        <f>IF(LEN(TRIM(AE3044&amp;""))=0, "", VALUE(AE3044))</f>
        <v/>
      </c>
      <c r="AG3044">
        <v>0</v>
      </c>
      <c r="AH3044">
        <f>IF(
    OR(U3044&lt;0, W3044&lt;0, Y3044&lt;0, AA3044&lt;0),
        1,
        IF(LEN(TRIM(AG3044&amp;""))=0, "", AG3044)
)</f>
        <v>0</v>
      </c>
      <c r="AI3044" t="str">
        <f>IF(
    COUNT(Q3044,V3044,X3044,Z3044,AB3044)=0,
        "Not Usable",
    IF(
        COUNT(Q3044,V3044,X3044,Z3044,AB3044)&lt;5,
            "Incomplete",
            IF(
                MIN(Q3044,V3044,X3044,Z3044,AB3044)=0,
                    "Incomplete",
                    "Complete"
            )
    )
)</f>
        <v>Complete</v>
      </c>
    </row>
    <row r="3045" spans="1:35" x14ac:dyDescent="0.3">
      <c r="A3045">
        <v>58542</v>
      </c>
      <c r="B3045" s="6">
        <v>45347.967986111114</v>
      </c>
      <c r="C3045" s="3">
        <f>INT(B3045)</f>
        <v>45347</v>
      </c>
      <c r="D3045" s="2">
        <f>MOD(B3045,1)</f>
        <v>0.96798611111444188</v>
      </c>
      <c r="E3045">
        <v>20</v>
      </c>
      <c r="F3045" t="s">
        <v>13</v>
      </c>
      <c r="G3045" t="str">
        <f xml:space="preserve"> PROPER(TRIM(CLEAN(SUBSTITUTE(F3045,CHAR(160)," "))))</f>
        <v>Northeast</v>
      </c>
      <c r="H3045" t="s">
        <v>7</v>
      </c>
      <c r="I3045" t="str">
        <f>PROPER(TRIM(CLEAN((SUBSTITUTE(H3045,"-"," ")))))</f>
        <v>In Store</v>
      </c>
      <c r="J3045">
        <v>11958</v>
      </c>
      <c r="K3045" t="s">
        <v>14</v>
      </c>
      <c r="L3045" t="str">
        <f xml:space="preserve"> PROPER(TRIM(CLEAN(SUBSTITUTE(K3045,CHAR(160)," "))))</f>
        <v>Consumer</v>
      </c>
      <c r="M3045" t="s">
        <v>19</v>
      </c>
      <c r="N3045" t="str">
        <f xml:space="preserve"> PROPER(TRIM(CLEAN(SUBSTITUTE(M3045,CHAR(160)," "))))</f>
        <v>Apparel</v>
      </c>
      <c r="O3045" t="s">
        <v>26</v>
      </c>
      <c r="P3045" t="str">
        <f>IF(LEN(TRIM(Table1[[#This Row],[subcategory]]&amp;""))=0,"Unknown", PROPER(TRIM(Table1[[#This Row],[subcategory]])))</f>
        <v>Kids</v>
      </c>
      <c r="Q3045">
        <v>65.78</v>
      </c>
      <c r="R3045" s="1">
        <f>IF(LEN(TRIM(Q3045&amp;""))=0, "", VALUE(SUBSTITUTE(Q3045,"$","")))</f>
        <v>65.78</v>
      </c>
      <c r="S3045">
        <v>3</v>
      </c>
      <c r="T3045">
        <f>IF(LEN(TRIM(S3045&amp;""))=0, "", VALUE(S3045))</f>
        <v>3</v>
      </c>
      <c r="U3045">
        <v>197.34</v>
      </c>
      <c r="V3045" s="1">
        <f>IF(LEN(TRIM(U3045&amp;""))=0, "", VALUE(SUBSTITUTE(U3045,"$","")))</f>
        <v>197.34</v>
      </c>
      <c r="W3045" s="1">
        <v>184.31556</v>
      </c>
      <c r="X3045" s="1">
        <f>IF(LEN(TRIM(W3045&amp;""))=0, "", VALUE(SUBSTITUTE(W3045,"$","")))</f>
        <v>184.31556</v>
      </c>
      <c r="Y3045" s="5" t="s">
        <v>3600</v>
      </c>
      <c r="Z3045" s="4" cm="1">
        <f t="array" ref="Z3045">IF(
    LEN(TRIM(Y3045&amp;""))=0,
        IF(AND(ISNUMBER(net_sales_clean), ISNUMBER(profit_clean)),
            net_sales_clean - profit_clean,
            ""
        ),
    VALUE(SUBSTITUTE(Y3045,"$",""))
)</f>
        <v>128.450217033759</v>
      </c>
      <c r="AA3045" s="5" t="s">
        <v>3599</v>
      </c>
      <c r="AB3045" s="4" cm="1">
        <f t="array" ref="AB3045">IF(
    LEN(TRIM(AA3045&amp;""))=0,
        IF(AND(ISNUMBER(net_sales_clean), ISNUMBER(cost_clean)),
            net_sales_clean - cost_clean,
            ""
        ),
    VALUE(SUBSTITUTE(AA3045,"$",""))
)</f>
        <v>55.865342966240398</v>
      </c>
      <c r="AC3045">
        <v>6</v>
      </c>
      <c r="AD3045">
        <f>IF(LEN(TRIM(AC3045&amp;""))=0, "", VALUE(AC3045))</f>
        <v>6</v>
      </c>
      <c r="AE3045">
        <v>5</v>
      </c>
      <c r="AF3045">
        <f>IF(LEN(TRIM(AE3045&amp;""))=0, "", VALUE(AE3045))</f>
        <v>5</v>
      </c>
      <c r="AG3045">
        <v>0</v>
      </c>
      <c r="AH3045">
        <f>IF(
    OR(U3045&lt;0, W3045&lt;0, Y3045&lt;0, AA3045&lt;0),
        1,
        IF(LEN(TRIM(AG3045&amp;""))=0, "", AG3045)
)</f>
        <v>0</v>
      </c>
      <c r="AI3045" t="str">
        <f>IF(
    COUNT(Q3045,V3045,X3045,Z3045,AB3045)=0,
        "Not Usable",
    IF(
        COUNT(Q3045,V3045,X3045,Z3045,AB3045)&lt;5,
            "Incomplete",
            IF(
                MIN(Q3045,V3045,X3045,Z3045,AB3045)=0,
                    "Incomplete",
                    "Complete"
            )
    )
)</f>
        <v>Complete</v>
      </c>
    </row>
    <row r="3046" spans="1:35" x14ac:dyDescent="0.3">
      <c r="A3046">
        <v>28664</v>
      </c>
      <c r="B3046" s="6">
        <v>45767.422418981485</v>
      </c>
      <c r="C3046" s="3">
        <f>INT(B3046)</f>
        <v>45767</v>
      </c>
      <c r="D3046" s="2">
        <f>MOD(B3046,1)</f>
        <v>0.42241898148495238</v>
      </c>
      <c r="E3046">
        <v>63</v>
      </c>
      <c r="F3046" t="s">
        <v>13</v>
      </c>
      <c r="G3046" t="str">
        <f xml:space="preserve"> PROPER(TRIM(CLEAN(SUBSTITUTE(F3046,CHAR(160)," "))))</f>
        <v>Northeast</v>
      </c>
      <c r="H3046" t="s">
        <v>11</v>
      </c>
      <c r="I3046" t="str">
        <f>PROPER(TRIM(CLEAN((SUBSTITUTE(H3046,"-"," ")))))</f>
        <v>Online</v>
      </c>
      <c r="J3046">
        <v>16185</v>
      </c>
      <c r="K3046" t="s">
        <v>6</v>
      </c>
      <c r="L3046" t="str">
        <f xml:space="preserve"> PROPER(TRIM(CLEAN(SUBSTITUTE(K3046,CHAR(160)," "))))</f>
        <v>Corporate</v>
      </c>
      <c r="M3046" t="s">
        <v>9</v>
      </c>
      <c r="N3046" t="str">
        <f xml:space="preserve"> PROPER(TRIM(CLEAN(SUBSTITUTE(M3046,CHAR(160)," "))))</f>
        <v>Home</v>
      </c>
      <c r="O3046" t="s">
        <v>38</v>
      </c>
      <c r="P3046" t="str">
        <f>IF(LEN(TRIM(Table1[[#This Row],[subcategory]]&amp;""))=0,"Unknown", PROPER(TRIM(Table1[[#This Row],[subcategory]])))</f>
        <v>Kitchen</v>
      </c>
      <c r="Q3046">
        <v>67.209999999999994</v>
      </c>
      <c r="R3046" s="1">
        <f>IF(LEN(TRIM(Q3046&amp;""))=0, "", VALUE(SUBSTITUTE(Q3046,"$","")))</f>
        <v>67.209999999999994</v>
      </c>
      <c r="S3046">
        <v>1</v>
      </c>
      <c r="T3046">
        <f>IF(LEN(TRIM(S3046&amp;""))=0, "", VALUE(S3046))</f>
        <v>1</v>
      </c>
      <c r="U3046">
        <v>67.209999999999994</v>
      </c>
      <c r="V3046" s="1">
        <f>IF(LEN(TRIM(U3046&amp;""))=0, "", VALUE(SUBSTITUTE(U3046,"$","")))</f>
        <v>67.209999999999994</v>
      </c>
      <c r="W3046" s="4" t="s">
        <v>3598</v>
      </c>
      <c r="X3046" s="4">
        <f>IF(LEN(TRIM(W3046&amp;""))=0, "", VALUE(SUBSTITUTE(W3046,"$","")))</f>
        <v>40.393209999999897</v>
      </c>
      <c r="Y3046" s="5" t="s">
        <v>3597</v>
      </c>
      <c r="Z3046" s="4" cm="1">
        <f t="array" ref="Z3046">IF(
    LEN(TRIM(Y3046&amp;""))=0,
        IF(AND(ISNUMBER(net_sales_clean), ISNUMBER(profit_clean)),
            net_sales_clean - profit_clean,
            ""
        ),
    VALUE(SUBSTITUTE(Y3046,"$",""))
)</f>
        <v>34.2899561349276</v>
      </c>
      <c r="AA3046" s="5" t="s">
        <v>3596</v>
      </c>
      <c r="AB3046" s="4" cm="1">
        <f t="array" ref="AB3046">IF(
    LEN(TRIM(AA3046&amp;""))=0,
        IF(AND(ISNUMBER(net_sales_clean), ISNUMBER(cost_clean)),
            net_sales_clean - cost_clean,
            ""
        ),
    VALUE(SUBSTITUTE(AA3046,"$",""))
)</f>
        <v>6.10325386507232</v>
      </c>
      <c r="AC3046">
        <v>9</v>
      </c>
      <c r="AD3046">
        <f>IF(LEN(TRIM(AC3046&amp;""))=0, "", VALUE(AC3046))</f>
        <v>9</v>
      </c>
      <c r="AE3046">
        <v>2</v>
      </c>
      <c r="AF3046">
        <f>IF(LEN(TRIM(AE3046&amp;""))=0, "", VALUE(AE3046))</f>
        <v>2</v>
      </c>
      <c r="AG3046">
        <v>0</v>
      </c>
      <c r="AH3046">
        <f>IF(
    OR(U3046&lt;0, W3046&lt;0, Y3046&lt;0, AA3046&lt;0),
        1,
        IF(LEN(TRIM(AG3046&amp;""))=0, "", AG3046)
)</f>
        <v>0</v>
      </c>
      <c r="AI3046" t="str">
        <f>IF(
    COUNT(Q3046,V3046,X3046,Z3046,AB3046)=0,
        "Not Usable",
    IF(
        COUNT(Q3046,V3046,X3046,Z3046,AB3046)&lt;5,
            "Incomplete",
            IF(
                MIN(Q3046,V3046,X3046,Z3046,AB3046)=0,
                    "Incomplete",
                    "Complete"
            )
    )
)</f>
        <v>Complete</v>
      </c>
    </row>
    <row r="3047" spans="1:35" x14ac:dyDescent="0.3">
      <c r="A3047">
        <v>58589</v>
      </c>
      <c r="B3047" s="6">
        <v>45583.831273148149</v>
      </c>
      <c r="C3047" s="3">
        <f>INT(B3047)</f>
        <v>45583</v>
      </c>
      <c r="D3047" s="2">
        <f>MOD(B3047,1)</f>
        <v>0.83127314814919373</v>
      </c>
      <c r="E3047">
        <v>29</v>
      </c>
      <c r="F3047" t="s">
        <v>8</v>
      </c>
      <c r="G3047" t="str">
        <f xml:space="preserve"> PROPER(TRIM(CLEAN(SUBSTITUTE(F3047,CHAR(160)," "))))</f>
        <v>West</v>
      </c>
      <c r="H3047" t="s">
        <v>17</v>
      </c>
      <c r="I3047" t="str">
        <f>PROPER(TRIM(CLEAN((SUBSTITUTE(H3047,"-"," ")))))</f>
        <v>Online</v>
      </c>
      <c r="J3047">
        <v>799</v>
      </c>
      <c r="K3047" t="s">
        <v>14</v>
      </c>
      <c r="L3047" t="str">
        <f xml:space="preserve"> PROPER(TRIM(CLEAN(SUBSTITUTE(K3047,CHAR(160)," "))))</f>
        <v>Consumer</v>
      </c>
      <c r="M3047" t="s">
        <v>23</v>
      </c>
      <c r="N3047" t="str">
        <f xml:space="preserve"> PROPER(TRIM(CLEAN(SUBSTITUTE(M3047,CHAR(160)," "))))</f>
        <v>Electronics</v>
      </c>
      <c r="O3047" t="s">
        <v>34</v>
      </c>
      <c r="P3047" t="str">
        <f>IF(LEN(TRIM(Table1[[#This Row],[subcategory]]&amp;""))=0,"Unknown", PROPER(TRIM(Table1[[#This Row],[subcategory]])))</f>
        <v>Phones</v>
      </c>
      <c r="Q3047">
        <v>66.33</v>
      </c>
      <c r="R3047" s="1">
        <f>IF(LEN(TRIM(Q3047&amp;""))=0, "", VALUE(SUBSTITUTE(Q3047,"$","")))</f>
        <v>66.33</v>
      </c>
      <c r="S3047">
        <v>2</v>
      </c>
      <c r="T3047">
        <f>IF(LEN(TRIM(S3047&amp;""))=0, "", VALUE(S3047))</f>
        <v>2</v>
      </c>
      <c r="U3047">
        <v>132.66</v>
      </c>
      <c r="V3047" s="1">
        <f>IF(LEN(TRIM(U3047&amp;""))=0, "", VALUE(SUBSTITUTE(U3047,"$","")))</f>
        <v>132.66</v>
      </c>
      <c r="W3047" s="1">
        <v>123.90443999999999</v>
      </c>
      <c r="X3047" s="1">
        <f>IF(LEN(TRIM(W3047&amp;""))=0, "", VALUE(SUBSTITUTE(W3047,"$","")))</f>
        <v>123.90443999999999</v>
      </c>
      <c r="Y3047" s="5" t="s">
        <v>3595</v>
      </c>
      <c r="Z3047" s="4" cm="1">
        <f t="array" ref="Z3047">IF(
    LEN(TRIM(Y3047&amp;""))=0,
        IF(AND(ISNUMBER(net_sales_clean), ISNUMBER(profit_clean)),
            net_sales_clean - profit_clean,
            ""
        ),
    VALUE(SUBSTITUTE(Y3047,"$",""))
)</f>
        <v>99.305540724454005</v>
      </c>
      <c r="AA3047" s="5" t="s">
        <v>3594</v>
      </c>
      <c r="AB3047" s="4" cm="1">
        <f t="array" ref="AB3047">IF(
    LEN(TRIM(AA3047&amp;""))=0,
        IF(AND(ISNUMBER(net_sales_clean), ISNUMBER(cost_clean)),
            net_sales_clean - cost_clean,
            ""
        ),
    VALUE(SUBSTITUTE(AA3047,"$",""))
)</f>
        <v>24.5988992755459</v>
      </c>
      <c r="AC3047">
        <v>2</v>
      </c>
      <c r="AD3047">
        <f>IF(LEN(TRIM(AC3047&amp;""))=0, "", VALUE(AC3047))</f>
        <v>2</v>
      </c>
      <c r="AE3047">
        <v>1</v>
      </c>
      <c r="AF3047">
        <f>IF(LEN(TRIM(AE3047&amp;""))=0, "", VALUE(AE3047))</f>
        <v>1</v>
      </c>
      <c r="AG3047">
        <v>0</v>
      </c>
      <c r="AH3047">
        <f>IF(
    OR(U3047&lt;0, W3047&lt;0, Y3047&lt;0, AA3047&lt;0),
        1,
        IF(LEN(TRIM(AG3047&amp;""))=0, "", AG3047)
)</f>
        <v>0</v>
      </c>
      <c r="AI3047" t="str">
        <f>IF(
    COUNT(Q3047,V3047,X3047,Z3047,AB3047)=0,
        "Not Usable",
    IF(
        COUNT(Q3047,V3047,X3047,Z3047,AB3047)&lt;5,
            "Incomplete",
            IF(
                MIN(Q3047,V3047,X3047,Z3047,AB3047)=0,
                    "Incomplete",
                    "Complete"
            )
    )
)</f>
        <v>Complete</v>
      </c>
    </row>
    <row r="3048" spans="1:35" x14ac:dyDescent="0.3">
      <c r="A3048">
        <v>39787</v>
      </c>
      <c r="B3048" s="6">
        <v>45616.18136574074</v>
      </c>
      <c r="C3048" s="3">
        <f>INT(B3048)</f>
        <v>45616</v>
      </c>
      <c r="D3048" s="2">
        <f>MOD(B3048,1)</f>
        <v>0.18136574074014788</v>
      </c>
      <c r="E3048">
        <v>40</v>
      </c>
      <c r="F3048" t="s">
        <v>4</v>
      </c>
      <c r="G3048" t="str">
        <f xml:space="preserve"> PROPER(TRIM(CLEAN(SUBSTITUTE(F3048,CHAR(160)," "))))</f>
        <v>South</v>
      </c>
      <c r="H3048" t="s">
        <v>30</v>
      </c>
      <c r="I3048" t="str">
        <f>PROPER(TRIM(CLEAN((SUBSTITUTE(H3048,"-"," ")))))</f>
        <v>Mobile App</v>
      </c>
      <c r="J3048">
        <v>4057</v>
      </c>
      <c r="K3048" t="s">
        <v>14</v>
      </c>
      <c r="L3048" t="str">
        <f xml:space="preserve"> PROPER(TRIM(CLEAN(SUBSTITUTE(K3048,CHAR(160)," "))))</f>
        <v>Consumer</v>
      </c>
      <c r="M3048" t="s">
        <v>1</v>
      </c>
      <c r="N3048" t="str">
        <f xml:space="preserve"> PROPER(TRIM(CLEAN(SUBSTITUTE(M3048,CHAR(160)," "))))</f>
        <v>Beauty</v>
      </c>
      <c r="O3048" t="s">
        <v>5</v>
      </c>
      <c r="P3048" t="str">
        <f>IF(LEN(TRIM(Table1[[#This Row],[subcategory]]&amp;""))=0,"Unknown", PROPER(TRIM(Table1[[#This Row],[subcategory]])))</f>
        <v>Haircare</v>
      </c>
      <c r="Q3048">
        <v>103.28</v>
      </c>
      <c r="R3048" s="1">
        <f>IF(LEN(TRIM(Q3048&amp;""))=0, "", VALUE(SUBSTITUTE(Q3048,"$","")))</f>
        <v>103.28</v>
      </c>
      <c r="S3048">
        <v>6</v>
      </c>
      <c r="T3048">
        <f>IF(LEN(TRIM(S3048&amp;""))=0, "", VALUE(S3048))</f>
        <v>6</v>
      </c>
      <c r="U3048" s="5" t="s">
        <v>3593</v>
      </c>
      <c r="V3048" s="4">
        <f>IF(LEN(TRIM(U3048&amp;""))=0, "", VALUE(SUBSTITUTE(U3048,"$","")))</f>
        <v>619.67999999999995</v>
      </c>
      <c r="W3048" s="4" t="s">
        <v>3592</v>
      </c>
      <c r="X3048" s="4">
        <f>IF(LEN(TRIM(W3048&amp;""))=0, "", VALUE(SUBSTITUTE(W3048,"$","")))</f>
        <v>558.33168000000001</v>
      </c>
      <c r="Y3048" s="5" t="s">
        <v>3591</v>
      </c>
      <c r="Z3048" s="4" cm="1">
        <f t="array" ref="Z3048">IF(
    LEN(TRIM(Y3048&amp;""))=0,
        IF(AND(ISNUMBER(net_sales_clean), ISNUMBER(profit_clean)),
            net_sales_clean - profit_clean,
            ""
        ),
    VALUE(SUBSTITUTE(Y3048,"$",""))
)</f>
        <v>404.81452567861101</v>
      </c>
      <c r="AA3048" s="5" t="s">
        <v>3590</v>
      </c>
      <c r="AB3048" s="4" cm="1">
        <f t="array" ref="AB3048">IF(
    LEN(TRIM(AA3048&amp;""))=0,
        IF(AND(ISNUMBER(net_sales_clean), ISNUMBER(cost_clean)),
            net_sales_clean - cost_clean,
            ""
        ),
    VALUE(SUBSTITUTE(AA3048,"$",""))
)</f>
        <v>153.51715432138801</v>
      </c>
      <c r="AC3048">
        <v>6</v>
      </c>
      <c r="AD3048">
        <f>IF(LEN(TRIM(AC3048&amp;""))=0, "", VALUE(AC3048))</f>
        <v>6</v>
      </c>
      <c r="AE3048">
        <v>3</v>
      </c>
      <c r="AF3048">
        <f>IF(LEN(TRIM(AE3048&amp;""))=0, "", VALUE(AE3048))</f>
        <v>3</v>
      </c>
      <c r="AG3048">
        <v>0</v>
      </c>
      <c r="AH3048">
        <f>IF(
    OR(U3048&lt;0, W3048&lt;0, Y3048&lt;0, AA3048&lt;0),
        1,
        IF(LEN(TRIM(AG3048&amp;""))=0, "", AG3048)
)</f>
        <v>0</v>
      </c>
      <c r="AI3048" t="str">
        <f>IF(
    COUNT(Q3048,V3048,X3048,Z3048,AB3048)=0,
        "Not Usable",
    IF(
        COUNT(Q3048,V3048,X3048,Z3048,AB3048)&lt;5,
            "Incomplete",
            IF(
                MIN(Q3048,V3048,X3048,Z3048,AB3048)=0,
                    "Incomplete",
                    "Complete"
            )
    )
)</f>
        <v>Complete</v>
      </c>
    </row>
    <row r="3049" spans="1:35" x14ac:dyDescent="0.3">
      <c r="A3049">
        <v>49487</v>
      </c>
      <c r="B3049" s="6">
        <v>45915.578599537039</v>
      </c>
      <c r="C3049" s="3">
        <f>INT(B3049)</f>
        <v>45915</v>
      </c>
      <c r="D3049" s="2">
        <f>MOD(B3049,1)</f>
        <v>0.57859953703882638</v>
      </c>
      <c r="E3049">
        <v>74</v>
      </c>
      <c r="F3049" t="s">
        <v>21</v>
      </c>
      <c r="G3049" t="str">
        <f xml:space="preserve"> PROPER(TRIM(CLEAN(SUBSTITUTE(F3049,CHAR(160)," "))))</f>
        <v>Midwest</v>
      </c>
      <c r="H3049" t="s">
        <v>17</v>
      </c>
      <c r="I3049" t="str">
        <f>PROPER(TRIM(CLEAN((SUBSTITUTE(H3049,"-"," ")))))</f>
        <v>Online</v>
      </c>
      <c r="J3049">
        <v>17713</v>
      </c>
      <c r="K3049" t="s">
        <v>2</v>
      </c>
      <c r="L3049" t="str">
        <f xml:space="preserve"> PROPER(TRIM(CLEAN(SUBSTITUTE(K3049,CHAR(160)," "))))</f>
        <v>Home Office</v>
      </c>
      <c r="M3049" t="s">
        <v>16</v>
      </c>
      <c r="N3049" t="str">
        <f xml:space="preserve"> PROPER(TRIM(CLEAN(SUBSTITUTE(M3049,CHAR(160)," "))))</f>
        <v>Grocery</v>
      </c>
      <c r="O3049" t="s">
        <v>24</v>
      </c>
      <c r="P3049" t="str">
        <f>IF(LEN(TRIM(Table1[[#This Row],[subcategory]]&amp;""))=0,"Unknown", PROPER(TRIM(Table1[[#This Row],[subcategory]])))</f>
        <v>Snacks</v>
      </c>
      <c r="Q3049">
        <v>24.01</v>
      </c>
      <c r="R3049" s="1">
        <f>IF(LEN(TRIM(Q3049&amp;""))=0, "", VALUE(SUBSTITUTE(Q3049,"$","")))</f>
        <v>24.01</v>
      </c>
      <c r="S3049">
        <v>2</v>
      </c>
      <c r="T3049">
        <f>IF(LEN(TRIM(S3049&amp;""))=0, "", VALUE(S3049))</f>
        <v>2</v>
      </c>
      <c r="U3049">
        <v>48.02</v>
      </c>
      <c r="V3049" s="1">
        <f>IF(LEN(TRIM(U3049&amp;""))=0, "", VALUE(SUBSTITUTE(U3049,"$","")))</f>
        <v>48.02</v>
      </c>
      <c r="W3049" s="1">
        <v>40.096699999999998</v>
      </c>
      <c r="X3049" s="1">
        <f>IF(LEN(TRIM(W3049&amp;""))=0, "", VALUE(SUBSTITUTE(W3049,"$","")))</f>
        <v>40.096699999999998</v>
      </c>
      <c r="Z3049" s="1" t="str" cm="1">
        <f t="array" ref="Z3049">IF(
    LEN(TRIM(Y3049&amp;""))=0,
        IF(AND(ISNUMBER(net_sales_clean), ISNUMBER(profit_clean)),
            net_sales_clean - profit_clean,
            ""
        ),
    VALUE(SUBSTITUTE(Y3049,"$",""))
)</f>
        <v/>
      </c>
      <c r="AB3049" s="1" t="str" cm="1">
        <f t="array" ref="AB3049">IF(
    LEN(TRIM(AA3049&amp;""))=0,
        IF(AND(ISNUMBER(net_sales_clean), ISNUMBER(cost_clean)),
            net_sales_clean - cost_clean,
            ""
        ),
    VALUE(SUBSTITUTE(AA3049,"$",""))
)</f>
        <v/>
      </c>
      <c r="AC3049">
        <v>7</v>
      </c>
      <c r="AD3049">
        <f>IF(LEN(TRIM(AC3049&amp;""))=0, "", VALUE(AC3049))</f>
        <v>7</v>
      </c>
      <c r="AF3049" t="str">
        <f>IF(LEN(TRIM(AE3049&amp;""))=0, "", VALUE(AE3049))</f>
        <v/>
      </c>
      <c r="AG3049">
        <v>0</v>
      </c>
      <c r="AH3049">
        <f>IF(
    OR(U3049&lt;0, W3049&lt;0, Y3049&lt;0, AA3049&lt;0),
        1,
        IF(LEN(TRIM(AG3049&amp;""))=0, "", AG3049)
)</f>
        <v>0</v>
      </c>
      <c r="AI3049" t="str">
        <f>IF(
    COUNT(Q3049,V3049,X3049,Z3049,AB3049)=0,
        "Not Usable",
    IF(
        COUNT(Q3049,V3049,X3049,Z3049,AB3049)&lt;5,
            "Incomplete",
            IF(
                MIN(Q3049,V3049,X3049,Z3049,AB3049)=0,
                    "Incomplete",
                    "Complete"
            )
    )
)</f>
        <v>Incomplete</v>
      </c>
    </row>
    <row r="3050" spans="1:35" x14ac:dyDescent="0.3">
      <c r="A3050">
        <v>31398</v>
      </c>
      <c r="B3050" s="6">
        <v>45986.305451388886</v>
      </c>
      <c r="C3050" s="3">
        <f>INT(B3050)</f>
        <v>45986</v>
      </c>
      <c r="D3050" s="2">
        <f>MOD(B3050,1)</f>
        <v>0.30545138888555812</v>
      </c>
      <c r="E3050">
        <v>60</v>
      </c>
      <c r="F3050" t="s">
        <v>13</v>
      </c>
      <c r="G3050" t="str">
        <f xml:space="preserve"> PROPER(TRIM(CLEAN(SUBSTITUTE(F3050,CHAR(160)," "))))</f>
        <v>Northeast</v>
      </c>
      <c r="H3050" t="s">
        <v>27</v>
      </c>
      <c r="I3050" t="str">
        <f>PROPER(TRIM(CLEAN((SUBSTITUTE(H3050,"-"," ")))))</f>
        <v>In Store</v>
      </c>
      <c r="J3050">
        <v>27335</v>
      </c>
      <c r="K3050" t="s">
        <v>14</v>
      </c>
      <c r="L3050" t="str">
        <f xml:space="preserve"> PROPER(TRIM(CLEAN(SUBSTITUTE(K3050,CHAR(160)," "))))</f>
        <v>Consumer</v>
      </c>
      <c r="M3050" t="s">
        <v>23</v>
      </c>
      <c r="N3050" t="str">
        <f xml:space="preserve"> PROPER(TRIM(CLEAN(SUBSTITUTE(M3050,CHAR(160)," "))))</f>
        <v>Electronics</v>
      </c>
      <c r="O3050" t="s">
        <v>25</v>
      </c>
      <c r="P3050" t="str">
        <f>IF(LEN(TRIM(Table1[[#This Row],[subcategory]]&amp;""))=0,"Unknown", PROPER(TRIM(Table1[[#This Row],[subcategory]])))</f>
        <v>Laptops</v>
      </c>
      <c r="Q3050">
        <v>77.650000000000006</v>
      </c>
      <c r="R3050" s="1">
        <f>IF(LEN(TRIM(Q3050&amp;""))=0, "", VALUE(SUBSTITUTE(Q3050,"$","")))</f>
        <v>77.650000000000006</v>
      </c>
      <c r="S3050">
        <v>1</v>
      </c>
      <c r="T3050">
        <f>IF(LEN(TRIM(S3050&amp;""))=0, "", VALUE(S3050))</f>
        <v>1</v>
      </c>
      <c r="U3050">
        <v>77.650000000000006</v>
      </c>
      <c r="V3050" s="1">
        <f>IF(LEN(TRIM(U3050&amp;""))=0, "", VALUE(SUBSTITUTE(U3050,"$","")))</f>
        <v>77.650000000000006</v>
      </c>
      <c r="W3050" s="1">
        <v>65.691900000000004</v>
      </c>
      <c r="X3050" s="1">
        <f>IF(LEN(TRIM(W3050&amp;""))=0, "", VALUE(SUBSTITUTE(W3050,"$","")))</f>
        <v>65.691900000000004</v>
      </c>
      <c r="Y3050" s="5" t="s">
        <v>3589</v>
      </c>
      <c r="Z3050" s="4" cm="1">
        <f t="array" ref="Z3050">IF(
    LEN(TRIM(Y3050&amp;""))=0,
        IF(AND(ISNUMBER(net_sales_clean), ISNUMBER(profit_clean)),
            net_sales_clean - profit_clean,
            ""
        ),
    VALUE(SUBSTITUTE(Y3050,"$",""))
)</f>
        <v>38.956303039394797</v>
      </c>
      <c r="AA3050" s="5" t="s">
        <v>3588</v>
      </c>
      <c r="AB3050" s="4" cm="1">
        <f t="array" ref="AB3050">IF(
    LEN(TRIM(AA3050&amp;""))=0,
        IF(AND(ISNUMBER(net_sales_clean), ISNUMBER(cost_clean)),
            net_sales_clean - cost_clean,
            ""
        ),
    VALUE(SUBSTITUTE(AA3050,"$",""))
)</f>
        <v>26.7355969606051</v>
      </c>
      <c r="AC3050">
        <v>4</v>
      </c>
      <c r="AD3050">
        <f>IF(LEN(TRIM(AC3050&amp;""))=0, "", VALUE(AC3050))</f>
        <v>4</v>
      </c>
      <c r="AF3050" t="str">
        <f>IF(LEN(TRIM(AE3050&amp;""))=0, "", VALUE(AE3050))</f>
        <v/>
      </c>
      <c r="AG3050">
        <v>1</v>
      </c>
      <c r="AH3050">
        <f>IF(
    OR(U3050&lt;0, W3050&lt;0, Y3050&lt;0, AA3050&lt;0),
        1,
        IF(LEN(TRIM(AG3050&amp;""))=0, "", AG3050)
)</f>
        <v>1</v>
      </c>
      <c r="AI3050" t="str">
        <f>IF(
    COUNT(Q3050,V3050,X3050,Z3050,AB3050)=0,
        "Not Usable",
    IF(
        COUNT(Q3050,V3050,X3050,Z3050,AB3050)&lt;5,
            "Incomplete",
            IF(
                MIN(Q3050,V3050,X3050,Z3050,AB3050)=0,
                    "Incomplete",
                    "Complete"
            )
    )
)</f>
        <v>Complete</v>
      </c>
    </row>
    <row r="3051" spans="1:35" x14ac:dyDescent="0.3">
      <c r="A3051">
        <v>53167</v>
      </c>
      <c r="B3051" s="6">
        <v>44961.756886574076</v>
      </c>
      <c r="C3051" s="3">
        <f>INT(B3051)</f>
        <v>44961</v>
      </c>
      <c r="D3051" s="2">
        <f>MOD(B3051,1)</f>
        <v>0.75688657407590654</v>
      </c>
      <c r="E3051">
        <v>59</v>
      </c>
      <c r="F3051" t="s">
        <v>13</v>
      </c>
      <c r="G3051" t="str">
        <f xml:space="preserve"> PROPER(TRIM(CLEAN(SUBSTITUTE(F3051,CHAR(160)," "))))</f>
        <v>Northeast</v>
      </c>
      <c r="H3051" t="s">
        <v>30</v>
      </c>
      <c r="I3051" t="str">
        <f>PROPER(TRIM(CLEAN((SUBSTITUTE(H3051,"-"," ")))))</f>
        <v>Mobile App</v>
      </c>
      <c r="J3051">
        <v>12907</v>
      </c>
      <c r="K3051" t="s">
        <v>10</v>
      </c>
      <c r="L3051" t="str">
        <f xml:space="preserve"> PROPER(TRIM(CLEAN(SUBSTITUTE(K3051,CHAR(160)," "))))</f>
        <v>Consumer</v>
      </c>
      <c r="M3051" t="s">
        <v>19</v>
      </c>
      <c r="N3051" t="str">
        <f xml:space="preserve"> PROPER(TRIM(CLEAN(SUBSTITUTE(M3051,CHAR(160)," "))))</f>
        <v>Apparel</v>
      </c>
      <c r="O3051" t="s">
        <v>41</v>
      </c>
      <c r="P3051" t="str">
        <f>IF(LEN(TRIM(Table1[[#This Row],[subcategory]]&amp;""))=0,"Unknown", PROPER(TRIM(Table1[[#This Row],[subcategory]])))</f>
        <v>Shoes</v>
      </c>
      <c r="Q3051">
        <v>139.05000000000001</v>
      </c>
      <c r="R3051" s="1">
        <f>IF(LEN(TRIM(Q3051&amp;""))=0, "", VALUE(SUBSTITUTE(Q3051,"$","")))</f>
        <v>139.05000000000001</v>
      </c>
      <c r="S3051">
        <v>4</v>
      </c>
      <c r="T3051">
        <f>IF(LEN(TRIM(S3051&amp;""))=0, "", VALUE(S3051))</f>
        <v>4</v>
      </c>
      <c r="U3051">
        <v>556.20000000000005</v>
      </c>
      <c r="V3051" s="1">
        <f>IF(LEN(TRIM(U3051&amp;""))=0, "", VALUE(SUBSTITUTE(U3051,"$","")))</f>
        <v>556.20000000000005</v>
      </c>
      <c r="W3051" s="4" t="s">
        <v>3587</v>
      </c>
      <c r="X3051" s="4">
        <f>IF(LEN(TRIM(W3051&amp;""))=0, "", VALUE(SUBSTITUTE(W3051,"$","")))</f>
        <v>481.66919999999999</v>
      </c>
      <c r="Y3051" s="5" t="s">
        <v>3586</v>
      </c>
      <c r="Z3051" s="4" cm="1">
        <f t="array" ref="Z3051">IF(
    LEN(TRIM(Y3051&amp;""))=0,
        IF(AND(ISNUMBER(net_sales_clean), ISNUMBER(profit_clean)),
            net_sales_clean - profit_clean,
            ""
        ),
    VALUE(SUBSTITUTE(Y3051,"$",""))
)</f>
        <v>349.63450398551203</v>
      </c>
      <c r="AA3051" s="5" t="s">
        <v>3585</v>
      </c>
      <c r="AB3051" s="4" cm="1">
        <f t="array" ref="AB3051">IF(
    LEN(TRIM(AA3051&amp;""))=0,
        IF(AND(ISNUMBER(net_sales_clean), ISNUMBER(cost_clean)),
            net_sales_clean - cost_clean,
            ""
        ),
    VALUE(SUBSTITUTE(AA3051,"$",""))
)</f>
        <v>132.034696014487</v>
      </c>
      <c r="AC3051">
        <v>0</v>
      </c>
      <c r="AD3051">
        <f>IF(LEN(TRIM(AC3051&amp;""))=0, "", VALUE(AC3051))</f>
        <v>0</v>
      </c>
      <c r="AE3051">
        <v>5</v>
      </c>
      <c r="AF3051">
        <f>IF(LEN(TRIM(AE3051&amp;""))=0, "", VALUE(AE3051))</f>
        <v>5</v>
      </c>
      <c r="AG3051">
        <v>0</v>
      </c>
      <c r="AH3051">
        <f>IF(
    OR(U3051&lt;0, W3051&lt;0, Y3051&lt;0, AA3051&lt;0),
        1,
        IF(LEN(TRIM(AG3051&amp;""))=0, "", AG3051)
)</f>
        <v>0</v>
      </c>
      <c r="AI3051" t="str">
        <f>IF(
    COUNT(Q3051,V3051,X3051,Z3051,AB3051)=0,
        "Not Usable",
    IF(
        COUNT(Q3051,V3051,X3051,Z3051,AB3051)&lt;5,
            "Incomplete",
            IF(
                MIN(Q3051,V3051,X3051,Z3051,AB3051)=0,
                    "Incomplete",
                    "Complete"
            )
    )
)</f>
        <v>Complete</v>
      </c>
    </row>
    <row r="3052" spans="1:35" x14ac:dyDescent="0.3">
      <c r="A3052">
        <v>5396</v>
      </c>
      <c r="B3052" s="6">
        <v>45609.649710648147</v>
      </c>
      <c r="C3052" s="3">
        <f>INT(B3052)</f>
        <v>45609</v>
      </c>
      <c r="D3052" s="2">
        <f>MOD(B3052,1)</f>
        <v>0.6497106481474475</v>
      </c>
      <c r="E3052">
        <v>40</v>
      </c>
      <c r="F3052" t="s">
        <v>4</v>
      </c>
      <c r="G3052" t="str">
        <f xml:space="preserve"> PROPER(TRIM(CLEAN(SUBSTITUTE(F3052,CHAR(160)," "))))</f>
        <v>South</v>
      </c>
      <c r="H3052" t="s">
        <v>11</v>
      </c>
      <c r="I3052" t="str">
        <f>PROPER(TRIM(CLEAN((SUBSTITUTE(H3052,"-"," ")))))</f>
        <v>Online</v>
      </c>
      <c r="J3052">
        <v>25414</v>
      </c>
      <c r="K3052" t="s">
        <v>10</v>
      </c>
      <c r="L3052" t="str">
        <f xml:space="preserve"> PROPER(TRIM(CLEAN(SUBSTITUTE(K3052,CHAR(160)," "))))</f>
        <v>Consumer</v>
      </c>
      <c r="M3052" t="s">
        <v>23</v>
      </c>
      <c r="N3052" t="str">
        <f xml:space="preserve"> PROPER(TRIM(CLEAN(SUBSTITUTE(M3052,CHAR(160)," "))))</f>
        <v>Electronics</v>
      </c>
      <c r="O3052" t="s">
        <v>40</v>
      </c>
      <c r="P3052" t="str">
        <f>IF(LEN(TRIM(Table1[[#This Row],[subcategory]]&amp;""))=0,"Unknown", PROPER(TRIM(Table1[[#This Row],[subcategory]])))</f>
        <v>Accessories</v>
      </c>
      <c r="Q3052">
        <v>63.53</v>
      </c>
      <c r="R3052" s="1">
        <f>IF(LEN(TRIM(Q3052&amp;""))=0, "", VALUE(SUBSTITUTE(Q3052,"$","")))</f>
        <v>63.53</v>
      </c>
      <c r="S3052">
        <v>3</v>
      </c>
      <c r="T3052">
        <f>IF(LEN(TRIM(S3052&amp;""))=0, "", VALUE(S3052))</f>
        <v>3</v>
      </c>
      <c r="U3052">
        <v>190.59</v>
      </c>
      <c r="V3052" s="1">
        <f>IF(LEN(TRIM(U3052&amp;""))=0, "", VALUE(SUBSTITUTE(U3052,"$","")))</f>
        <v>190.59</v>
      </c>
      <c r="W3052" s="1">
        <v>162.76385999999999</v>
      </c>
      <c r="X3052" s="1">
        <f>IF(LEN(TRIM(W3052&amp;""))=0, "", VALUE(SUBSTITUTE(W3052,"$","")))</f>
        <v>162.76385999999999</v>
      </c>
      <c r="Y3052" s="5" t="s">
        <v>3584</v>
      </c>
      <c r="Z3052" s="4" cm="1">
        <f t="array" ref="Z3052">IF(
    LEN(TRIM(Y3052&amp;""))=0,
        IF(AND(ISNUMBER(net_sales_clean), ISNUMBER(profit_clean)),
            net_sales_clean - profit_clean,
            ""
        ),
    VALUE(SUBSTITUTE(Y3052,"$",""))
)</f>
        <v>135.45421943931899</v>
      </c>
      <c r="AA3052" s="5" t="s">
        <v>3583</v>
      </c>
      <c r="AB3052" s="4" cm="1">
        <f t="array" ref="AB3052">IF(
    LEN(TRIM(AA3052&amp;""))=0,
        IF(AND(ISNUMBER(net_sales_clean), ISNUMBER(cost_clean)),
            net_sales_clean - cost_clean,
            ""
        ),
    VALUE(SUBSTITUTE(AA3052,"$",""))
)</f>
        <v>27.309640560680599</v>
      </c>
      <c r="AC3052">
        <v>5</v>
      </c>
      <c r="AD3052">
        <f>IF(LEN(TRIM(AC3052&amp;""))=0, "", VALUE(AC3052))</f>
        <v>5</v>
      </c>
      <c r="AE3052">
        <v>5</v>
      </c>
      <c r="AF3052">
        <f>IF(LEN(TRIM(AE3052&amp;""))=0, "", VALUE(AE3052))</f>
        <v>5</v>
      </c>
      <c r="AG3052">
        <v>1</v>
      </c>
      <c r="AH3052">
        <f>IF(
    OR(U3052&lt;0, W3052&lt;0, Y3052&lt;0, AA3052&lt;0),
        1,
        IF(LEN(TRIM(AG3052&amp;""))=0, "", AG3052)
)</f>
        <v>1</v>
      </c>
      <c r="AI3052" t="str">
        <f>IF(
    COUNT(Q3052,V3052,X3052,Z3052,AB3052)=0,
        "Not Usable",
    IF(
        COUNT(Q3052,V3052,X3052,Z3052,AB3052)&lt;5,
            "Incomplete",
            IF(
                MIN(Q3052,V3052,X3052,Z3052,AB3052)=0,
                    "Incomplete",
                    "Complete"
            )
    )
)</f>
        <v>Complete</v>
      </c>
    </row>
    <row r="3053" spans="1:35" x14ac:dyDescent="0.3">
      <c r="A3053">
        <v>29701</v>
      </c>
      <c r="B3053" s="6">
        <v>45742.74114583333</v>
      </c>
      <c r="C3053" s="3">
        <f>INT(B3053)</f>
        <v>45742</v>
      </c>
      <c r="D3053" s="2">
        <f>MOD(B3053,1)</f>
        <v>0.74114583332993789</v>
      </c>
      <c r="E3053">
        <v>25</v>
      </c>
      <c r="F3053" t="s">
        <v>21</v>
      </c>
      <c r="G3053" t="str">
        <f xml:space="preserve"> PROPER(TRIM(CLEAN(SUBSTITUTE(F3053,CHAR(160)," "))))</f>
        <v>Midwest</v>
      </c>
      <c r="H3053" t="s">
        <v>27</v>
      </c>
      <c r="I3053" t="str">
        <f>PROPER(TRIM(CLEAN((SUBSTITUTE(H3053,"-"," ")))))</f>
        <v>In Store</v>
      </c>
      <c r="J3053">
        <v>6378</v>
      </c>
      <c r="K3053" t="s">
        <v>10</v>
      </c>
      <c r="L3053" t="str">
        <f xml:space="preserve"> PROPER(TRIM(CLEAN(SUBSTITUTE(K3053,CHAR(160)," "))))</f>
        <v>Consumer</v>
      </c>
      <c r="M3053" t="s">
        <v>9</v>
      </c>
      <c r="N3053" t="str">
        <f xml:space="preserve"> PROPER(TRIM(CLEAN(SUBSTITUTE(M3053,CHAR(160)," "))))</f>
        <v>Home</v>
      </c>
      <c r="O3053" t="s">
        <v>38</v>
      </c>
      <c r="P3053" t="str">
        <f>IF(LEN(TRIM(Table1[[#This Row],[subcategory]]&amp;""))=0,"Unknown", PROPER(TRIM(Table1[[#This Row],[subcategory]])))</f>
        <v>Kitchen</v>
      </c>
      <c r="Q3053">
        <v>46.38</v>
      </c>
      <c r="R3053" s="1">
        <f>IF(LEN(TRIM(Q3053&amp;""))=0, "", VALUE(SUBSTITUTE(Q3053,"$","")))</f>
        <v>46.38</v>
      </c>
      <c r="S3053">
        <v>3</v>
      </c>
      <c r="T3053">
        <f>IF(LEN(TRIM(S3053&amp;""))=0, "", VALUE(S3053))</f>
        <v>3</v>
      </c>
      <c r="U3053" s="5" t="s">
        <v>3582</v>
      </c>
      <c r="V3053" s="4">
        <f>IF(LEN(TRIM(U3053&amp;""))=0, "", VALUE(SUBSTITUTE(U3053,"$","")))</f>
        <v>139.13999999999999</v>
      </c>
      <c r="W3053" s="1">
        <v>101.98962</v>
      </c>
      <c r="X3053" s="1">
        <f>IF(LEN(TRIM(W3053&amp;""))=0, "", VALUE(SUBSTITUTE(W3053,"$","")))</f>
        <v>101.98962</v>
      </c>
      <c r="Y3053" s="5" t="s">
        <v>3581</v>
      </c>
      <c r="Z3053" s="4" cm="1">
        <f t="array" ref="Z3053">IF(
    LEN(TRIM(Y3053&amp;""))=0,
        IF(AND(ISNUMBER(net_sales_clean), ISNUMBER(profit_clean)),
            net_sales_clean - profit_clean,
            ""
        ),
    VALUE(SUBSTITUTE(Y3053,"$",""))
)</f>
        <v>62.306426615598703</v>
      </c>
      <c r="AA3053" s="5" t="s">
        <v>3580</v>
      </c>
      <c r="AB3053" s="4" cm="1">
        <f t="array" ref="AB3053">IF(
    LEN(TRIM(AA3053&amp;""))=0,
        IF(AND(ISNUMBER(net_sales_clean), ISNUMBER(cost_clean)),
            net_sales_clean - cost_clean,
            ""
        ),
    VALUE(SUBSTITUTE(AA3053,"$",""))
)</f>
        <v>39.6831933844012</v>
      </c>
      <c r="AC3053">
        <v>8</v>
      </c>
      <c r="AD3053">
        <f>IF(LEN(TRIM(AC3053&amp;""))=0, "", VALUE(AC3053))</f>
        <v>8</v>
      </c>
      <c r="AE3053">
        <v>2</v>
      </c>
      <c r="AF3053">
        <f>IF(LEN(TRIM(AE3053&amp;""))=0, "", VALUE(AE3053))</f>
        <v>2</v>
      </c>
      <c r="AG3053">
        <v>0</v>
      </c>
      <c r="AH3053">
        <f>IF(
    OR(U3053&lt;0, W3053&lt;0, Y3053&lt;0, AA3053&lt;0),
        1,
        IF(LEN(TRIM(AG3053&amp;""))=0, "", AG3053)
)</f>
        <v>0</v>
      </c>
      <c r="AI3053" t="str">
        <f>IF(
    COUNT(Q3053,V3053,X3053,Z3053,AB3053)=0,
        "Not Usable",
    IF(
        COUNT(Q3053,V3053,X3053,Z3053,AB3053)&lt;5,
            "Incomplete",
            IF(
                MIN(Q3053,V3053,X3053,Z3053,AB3053)=0,
                    "Incomplete",
                    "Complete"
            )
    )
)</f>
        <v>Complete</v>
      </c>
    </row>
    <row r="3054" spans="1:35" x14ac:dyDescent="0.3">
      <c r="A3054">
        <v>34136</v>
      </c>
      <c r="B3054" s="6">
        <v>45544.449074074073</v>
      </c>
      <c r="C3054" s="3">
        <f>INT(B3054)</f>
        <v>45544</v>
      </c>
      <c r="D3054" s="2">
        <f>MOD(B3054,1)</f>
        <v>0.44907407407299615</v>
      </c>
      <c r="E3054">
        <v>31</v>
      </c>
      <c r="F3054" t="s">
        <v>8</v>
      </c>
      <c r="G3054" t="str">
        <f xml:space="preserve"> PROPER(TRIM(CLEAN(SUBSTITUTE(F3054,CHAR(160)," "))))</f>
        <v>West</v>
      </c>
      <c r="H3054" t="s">
        <v>27</v>
      </c>
      <c r="I3054" t="str">
        <f>PROPER(TRIM(CLEAN((SUBSTITUTE(H3054,"-"," ")))))</f>
        <v>In Store</v>
      </c>
      <c r="J3054">
        <v>8022</v>
      </c>
      <c r="K3054" t="s">
        <v>6</v>
      </c>
      <c r="L3054" t="str">
        <f xml:space="preserve"> PROPER(TRIM(CLEAN(SUBSTITUTE(K3054,CHAR(160)," "))))</f>
        <v>Corporate</v>
      </c>
      <c r="M3054" t="s">
        <v>9</v>
      </c>
      <c r="N3054" t="str">
        <f xml:space="preserve"> PROPER(TRIM(CLEAN(SUBSTITUTE(M3054,CHAR(160)," "))))</f>
        <v>Home</v>
      </c>
      <c r="O3054" t="s">
        <v>38</v>
      </c>
      <c r="P3054" t="str">
        <f>IF(LEN(TRIM(Table1[[#This Row],[subcategory]]&amp;""))=0,"Unknown", PROPER(TRIM(Table1[[#This Row],[subcategory]])))</f>
        <v>Kitchen</v>
      </c>
      <c r="Q3054">
        <v>18.88</v>
      </c>
      <c r="R3054" s="1">
        <f>IF(LEN(TRIM(Q3054&amp;""))=0, "", VALUE(SUBSTITUTE(Q3054,"$","")))</f>
        <v>18.88</v>
      </c>
      <c r="S3054">
        <v>2</v>
      </c>
      <c r="T3054">
        <f>IF(LEN(TRIM(S3054&amp;""))=0, "", VALUE(S3054))</f>
        <v>2</v>
      </c>
      <c r="U3054">
        <v>37.76</v>
      </c>
      <c r="V3054" s="1">
        <f>IF(LEN(TRIM(U3054&amp;""))=0, "", VALUE(SUBSTITUTE(U3054,"$","")))</f>
        <v>37.76</v>
      </c>
      <c r="W3054" s="4" t="s">
        <v>3579</v>
      </c>
      <c r="X3054" s="4">
        <f>IF(LEN(TRIM(W3054&amp;""))=0, "", VALUE(SUBSTITUTE(W3054,"$","")))</f>
        <v>31.378559999999901</v>
      </c>
      <c r="Y3054" s="5" t="s">
        <v>3578</v>
      </c>
      <c r="Z3054" s="4" cm="1">
        <f t="array" ref="Z3054">IF(
    LEN(TRIM(Y3054&amp;""))=0,
        IF(AND(ISNUMBER(net_sales_clean), ISNUMBER(profit_clean)),
            net_sales_clean - profit_clean,
            ""
        ),
    VALUE(SUBSTITUTE(Y3054,"$",""))
)</f>
        <v>23.724441027665701</v>
      </c>
      <c r="AA3054" s="5" t="s">
        <v>3577</v>
      </c>
      <c r="AB3054" s="4" cm="1">
        <f t="array" ref="AB3054">IF(
    LEN(TRIM(AA3054&amp;""))=0,
        IF(AND(ISNUMBER(net_sales_clean), ISNUMBER(cost_clean)),
            net_sales_clean - cost_clean,
            ""
        ),
    VALUE(SUBSTITUTE(AA3054,"$",""))
)</f>
        <v>7.6541189723342198</v>
      </c>
      <c r="AC3054">
        <v>1</v>
      </c>
      <c r="AD3054">
        <f>IF(LEN(TRIM(AC3054&amp;""))=0, "", VALUE(AC3054))</f>
        <v>1</v>
      </c>
      <c r="AE3054">
        <v>5</v>
      </c>
      <c r="AF3054">
        <f>IF(LEN(TRIM(AE3054&amp;""))=0, "", VALUE(AE3054))</f>
        <v>5</v>
      </c>
      <c r="AG3054">
        <v>0</v>
      </c>
      <c r="AH3054">
        <f>IF(
    OR(U3054&lt;0, W3054&lt;0, Y3054&lt;0, AA3054&lt;0),
        1,
        IF(LEN(TRIM(AG3054&amp;""))=0, "", AG3054)
)</f>
        <v>0</v>
      </c>
      <c r="AI3054" t="str">
        <f>IF(
    COUNT(Q3054,V3054,X3054,Z3054,AB3054)=0,
        "Not Usable",
    IF(
        COUNT(Q3054,V3054,X3054,Z3054,AB3054)&lt;5,
            "Incomplete",
            IF(
                MIN(Q3054,V3054,X3054,Z3054,AB3054)=0,
                    "Incomplete",
                    "Complete"
            )
    )
)</f>
        <v>Complete</v>
      </c>
    </row>
    <row r="3055" spans="1:35" x14ac:dyDescent="0.3">
      <c r="A3055">
        <v>1411</v>
      </c>
      <c r="B3055" s="6">
        <v>45124.960798611108</v>
      </c>
      <c r="C3055" s="3">
        <f>INT(B3055)</f>
        <v>45124</v>
      </c>
      <c r="D3055" s="2">
        <f>MOD(B3055,1)</f>
        <v>0.960798611107748</v>
      </c>
      <c r="E3055">
        <v>47</v>
      </c>
      <c r="F3055" t="s">
        <v>15</v>
      </c>
      <c r="G3055" t="str">
        <f xml:space="preserve"> PROPER(TRIM(CLEAN(SUBSTITUTE(F3055,CHAR(160)," "))))</f>
        <v>West</v>
      </c>
      <c r="H3055" t="s">
        <v>27</v>
      </c>
      <c r="I3055" t="str">
        <f>PROPER(TRIM(CLEAN((SUBSTITUTE(H3055,"-"," ")))))</f>
        <v>In Store</v>
      </c>
      <c r="J3055">
        <v>15623</v>
      </c>
      <c r="K3055" t="s">
        <v>10</v>
      </c>
      <c r="L3055" t="str">
        <f xml:space="preserve"> PROPER(TRIM(CLEAN(SUBSTITUTE(K3055,CHAR(160)," "))))</f>
        <v>Consumer</v>
      </c>
      <c r="M3055" t="s">
        <v>1</v>
      </c>
      <c r="N3055" t="str">
        <f xml:space="preserve"> PROPER(TRIM(CLEAN(SUBSTITUTE(M3055,CHAR(160)," "))))</f>
        <v>Beauty</v>
      </c>
      <c r="O3055" t="s">
        <v>31</v>
      </c>
      <c r="P3055" t="str">
        <f>IF(LEN(TRIM(Table1[[#This Row],[subcategory]]&amp;""))=0,"Unknown", PROPER(TRIM(Table1[[#This Row],[subcategory]])))</f>
        <v>Skincare</v>
      </c>
      <c r="Q3055">
        <v>188.32</v>
      </c>
      <c r="R3055" s="1">
        <f>IF(LEN(TRIM(Q3055&amp;""))=0, "", VALUE(SUBSTITUTE(Q3055,"$","")))</f>
        <v>188.32</v>
      </c>
      <c r="S3055">
        <v>3</v>
      </c>
      <c r="T3055">
        <f>IF(LEN(TRIM(S3055&amp;""))=0, "", VALUE(S3055))</f>
        <v>3</v>
      </c>
      <c r="U3055">
        <v>564.96</v>
      </c>
      <c r="V3055" s="1">
        <f>IF(LEN(TRIM(U3055&amp;""))=0, "", VALUE(SUBSTITUTE(U3055,"$","")))</f>
        <v>564.96</v>
      </c>
      <c r="W3055" s="4" t="s">
        <v>3576</v>
      </c>
      <c r="X3055" s="4">
        <f>IF(LEN(TRIM(W3055&amp;""))=0, "", VALUE(SUBSTITUTE(W3055,"$","")))</f>
        <v>521.45808</v>
      </c>
      <c r="Y3055" s="5" t="s">
        <v>3575</v>
      </c>
      <c r="Z3055" s="4" cm="1">
        <f t="array" ref="Z3055">IF(
    LEN(TRIM(Y3055&amp;""))=0,
        IF(AND(ISNUMBER(net_sales_clean), ISNUMBER(profit_clean)),
            net_sales_clean - profit_clean,
            ""
        ),
    VALUE(SUBSTITUTE(Y3055,"$",""))
)</f>
        <v>301.457322947492</v>
      </c>
      <c r="AA3055" s="5" t="s">
        <v>3574</v>
      </c>
      <c r="AB3055" s="4" cm="1">
        <f t="array" ref="AB3055">IF(
    LEN(TRIM(AA3055&amp;""))=0,
        IF(AND(ISNUMBER(net_sales_clean), ISNUMBER(cost_clean)),
            net_sales_clean - cost_clean,
            ""
        ),
    VALUE(SUBSTITUTE(AA3055,"$",""))
)</f>
        <v>220.000757052507</v>
      </c>
      <c r="AC3055">
        <v>8</v>
      </c>
      <c r="AD3055">
        <f>IF(LEN(TRIM(AC3055&amp;""))=0, "", VALUE(AC3055))</f>
        <v>8</v>
      </c>
      <c r="AE3055">
        <v>3</v>
      </c>
      <c r="AF3055">
        <f>IF(LEN(TRIM(AE3055&amp;""))=0, "", VALUE(AE3055))</f>
        <v>3</v>
      </c>
      <c r="AG3055">
        <v>1</v>
      </c>
      <c r="AH3055">
        <f>IF(
    OR(U3055&lt;0, W3055&lt;0, Y3055&lt;0, AA3055&lt;0),
        1,
        IF(LEN(TRIM(AG3055&amp;""))=0, "", AG3055)
)</f>
        <v>1</v>
      </c>
      <c r="AI3055" t="str">
        <f>IF(
    COUNT(Q3055,V3055,X3055,Z3055,AB3055)=0,
        "Not Usable",
    IF(
        COUNT(Q3055,V3055,X3055,Z3055,AB3055)&lt;5,
            "Incomplete",
            IF(
                MIN(Q3055,V3055,X3055,Z3055,AB3055)=0,
                    "Incomplete",
                    "Complete"
            )
    )
)</f>
        <v>Complete</v>
      </c>
    </row>
    <row r="3056" spans="1:35" x14ac:dyDescent="0.3">
      <c r="A3056">
        <v>7521</v>
      </c>
      <c r="B3056" s="6">
        <v>45722.518900462965</v>
      </c>
      <c r="C3056" s="3">
        <f>INT(B3056)</f>
        <v>45722</v>
      </c>
      <c r="D3056" s="2">
        <f>MOD(B3056,1)</f>
        <v>0.51890046296466608</v>
      </c>
      <c r="E3056">
        <v>70</v>
      </c>
      <c r="F3056" t="s">
        <v>13</v>
      </c>
      <c r="G3056" t="str">
        <f xml:space="preserve"> PROPER(TRIM(CLEAN(SUBSTITUTE(F3056,CHAR(160)," "))))</f>
        <v>Northeast</v>
      </c>
      <c r="H3056" t="s">
        <v>27</v>
      </c>
      <c r="I3056" t="str">
        <f>PROPER(TRIM(CLEAN((SUBSTITUTE(H3056,"-"," ")))))</f>
        <v>In Store</v>
      </c>
      <c r="J3056">
        <v>10388</v>
      </c>
      <c r="K3056" t="s">
        <v>6</v>
      </c>
      <c r="L3056" t="str">
        <f xml:space="preserve"> PROPER(TRIM(CLEAN(SUBSTITUTE(K3056,CHAR(160)," "))))</f>
        <v>Corporate</v>
      </c>
      <c r="M3056" t="s">
        <v>16</v>
      </c>
      <c r="N3056" t="str">
        <f xml:space="preserve"> PROPER(TRIM(CLEAN(SUBSTITUTE(M3056,CHAR(160)," "))))</f>
        <v>Grocery</v>
      </c>
      <c r="O3056" t="s">
        <v>29</v>
      </c>
      <c r="P3056" t="str">
        <f>IF(LEN(TRIM(Table1[[#This Row],[subcategory]]&amp;""))=0,"Unknown", PROPER(TRIM(Table1[[#This Row],[subcategory]])))</f>
        <v>Beverages</v>
      </c>
      <c r="Q3056">
        <v>40.6</v>
      </c>
      <c r="R3056" s="1">
        <f>IF(LEN(TRIM(Q3056&amp;""))=0, "", VALUE(SUBSTITUTE(Q3056,"$","")))</f>
        <v>40.6</v>
      </c>
      <c r="S3056">
        <v>1</v>
      </c>
      <c r="T3056">
        <f>IF(LEN(TRIM(S3056&amp;""))=0, "", VALUE(S3056))</f>
        <v>1</v>
      </c>
      <c r="U3056">
        <v>40.6</v>
      </c>
      <c r="V3056" s="1">
        <f>IF(LEN(TRIM(U3056&amp;""))=0, "", VALUE(SUBSTITUTE(U3056,"$","")))</f>
        <v>40.6</v>
      </c>
      <c r="W3056" s="1">
        <v>34.713000000000001</v>
      </c>
      <c r="X3056" s="1">
        <f>IF(LEN(TRIM(W3056&amp;""))=0, "", VALUE(SUBSTITUTE(W3056,"$","")))</f>
        <v>34.713000000000001</v>
      </c>
      <c r="Y3056" s="5" t="s">
        <v>3573</v>
      </c>
      <c r="Z3056" s="4" cm="1">
        <f t="array" ref="Z3056">IF(
    LEN(TRIM(Y3056&amp;""))=0,
        IF(AND(ISNUMBER(net_sales_clean), ISNUMBER(profit_clean)),
            net_sales_clean - profit_clean,
            ""
        ),
    VALUE(SUBSTITUTE(Y3056,"$",""))
)</f>
        <v>23.029241705500599</v>
      </c>
      <c r="AA3056" s="5" t="s">
        <v>3572</v>
      </c>
      <c r="AB3056" s="4" cm="1">
        <f t="array" ref="AB3056">IF(
    LEN(TRIM(AA3056&amp;""))=0,
        IF(AND(ISNUMBER(net_sales_clean), ISNUMBER(cost_clean)),
            net_sales_clean - cost_clean,
            ""
        ),
    VALUE(SUBSTITUTE(AA3056,"$",""))
)</f>
        <v>11.683758294499301</v>
      </c>
      <c r="AC3056">
        <v>8</v>
      </c>
      <c r="AD3056">
        <f>IF(LEN(TRIM(AC3056&amp;""))=0, "", VALUE(AC3056))</f>
        <v>8</v>
      </c>
      <c r="AE3056">
        <v>2</v>
      </c>
      <c r="AF3056">
        <f>IF(LEN(TRIM(AE3056&amp;""))=0, "", VALUE(AE3056))</f>
        <v>2</v>
      </c>
      <c r="AG3056">
        <v>0</v>
      </c>
      <c r="AH3056">
        <f>IF(
    OR(U3056&lt;0, W3056&lt;0, Y3056&lt;0, AA3056&lt;0),
        1,
        IF(LEN(TRIM(AG3056&amp;""))=0, "", AG3056)
)</f>
        <v>0</v>
      </c>
      <c r="AI3056" t="str">
        <f>IF(
    COUNT(Q3056,V3056,X3056,Z3056,AB3056)=0,
        "Not Usable",
    IF(
        COUNT(Q3056,V3056,X3056,Z3056,AB3056)&lt;5,
            "Incomplete",
            IF(
                MIN(Q3056,V3056,X3056,Z3056,AB3056)=0,
                    "Incomplete",
                    "Complete"
            )
    )
)</f>
        <v>Complete</v>
      </c>
    </row>
    <row r="3057" spans="1:35" x14ac:dyDescent="0.3">
      <c r="A3057">
        <v>30589</v>
      </c>
      <c r="B3057" s="6">
        <v>45886.986180555556</v>
      </c>
      <c r="C3057" s="3">
        <f>INT(B3057)</f>
        <v>45886</v>
      </c>
      <c r="D3057" s="2">
        <f>MOD(B3057,1)</f>
        <v>0.98618055555562023</v>
      </c>
      <c r="E3057">
        <v>69</v>
      </c>
      <c r="F3057" t="s">
        <v>8</v>
      </c>
      <c r="G3057" t="str">
        <f xml:space="preserve"> PROPER(TRIM(CLEAN(SUBSTITUTE(F3057,CHAR(160)," "))))</f>
        <v>West</v>
      </c>
      <c r="H3057" t="s">
        <v>27</v>
      </c>
      <c r="I3057" t="str">
        <f>PROPER(TRIM(CLEAN((SUBSTITUTE(H3057,"-"," ")))))</f>
        <v>In Store</v>
      </c>
      <c r="J3057">
        <v>25578</v>
      </c>
      <c r="K3057" t="s">
        <v>2</v>
      </c>
      <c r="L3057" t="str">
        <f xml:space="preserve"> PROPER(TRIM(CLEAN(SUBSTITUTE(K3057,CHAR(160)," "))))</f>
        <v>Home Office</v>
      </c>
      <c r="M3057" t="s">
        <v>23</v>
      </c>
      <c r="N3057" t="str">
        <f xml:space="preserve"> PROPER(TRIM(CLEAN(SUBSTITUTE(M3057,CHAR(160)," "))))</f>
        <v>Electronics</v>
      </c>
      <c r="O3057" t="s">
        <v>22</v>
      </c>
      <c r="P3057" t="str">
        <f>IF(LEN(TRIM(Table1[[#This Row],[subcategory]]&amp;""))=0,"Unknown", PROPER(TRIM(Table1[[#This Row],[subcategory]])))</f>
        <v>Audio</v>
      </c>
      <c r="Q3057">
        <v>66.760000000000005</v>
      </c>
      <c r="R3057" s="1">
        <f>IF(LEN(TRIM(Q3057&amp;""))=0, "", VALUE(SUBSTITUTE(Q3057,"$","")))</f>
        <v>66.760000000000005</v>
      </c>
      <c r="S3057">
        <v>1</v>
      </c>
      <c r="T3057">
        <f>IF(LEN(TRIM(S3057&amp;""))=0, "", VALUE(S3057))</f>
        <v>1</v>
      </c>
      <c r="U3057">
        <v>-66.760000000000005</v>
      </c>
      <c r="V3057" s="1">
        <f>IF(LEN(TRIM(U3057&amp;""))=0, "", VALUE(SUBSTITUTE(U3057,"$","")))</f>
        <v>-66.760000000000005</v>
      </c>
      <c r="W3057" s="1">
        <v>-60.751600000000003</v>
      </c>
      <c r="X3057" s="1">
        <f>IF(LEN(TRIM(W3057&amp;""))=0, "", VALUE(SUBSTITUTE(W3057,"$","")))</f>
        <v>-60.751600000000003</v>
      </c>
      <c r="Y3057">
        <v>-33.496166927902003</v>
      </c>
      <c r="Z3057" s="1" cm="1">
        <f t="array" ref="Z3057">IF(
    LEN(TRIM(Y3057&amp;""))=0,
        IF(AND(ISNUMBER(net_sales_clean), ISNUMBER(profit_clean)),
            net_sales_clean - profit_clean,
            ""
        ),
    VALUE(SUBSTITUTE(Y3057,"$",""))
)</f>
        <v>-33.496166927902003</v>
      </c>
      <c r="AA3057">
        <v>-27.255433072097901</v>
      </c>
      <c r="AB3057" s="1" cm="1">
        <f t="array" ref="AB3057">IF(
    LEN(TRIM(AA3057&amp;""))=0,
        IF(AND(ISNUMBER(net_sales_clean), ISNUMBER(cost_clean)),
            net_sales_clean - cost_clean,
            ""
        ),
    VALUE(SUBSTITUTE(AA3057,"$",""))
)</f>
        <v>-27.255433072097901</v>
      </c>
      <c r="AC3057">
        <v>2</v>
      </c>
      <c r="AD3057">
        <f>IF(LEN(TRIM(AC3057&amp;""))=0, "", VALUE(AC3057))</f>
        <v>2</v>
      </c>
      <c r="AE3057">
        <v>2</v>
      </c>
      <c r="AF3057">
        <f>IF(LEN(TRIM(AE3057&amp;""))=0, "", VALUE(AE3057))</f>
        <v>2</v>
      </c>
      <c r="AG3057">
        <v>0</v>
      </c>
      <c r="AH3057">
        <f>IF(
    OR(U3057&lt;0, W3057&lt;0, Y3057&lt;0, AA3057&lt;0),
        1,
        IF(LEN(TRIM(AG3057&amp;""))=0, "", AG3057)
)</f>
        <v>1</v>
      </c>
      <c r="AI3057" t="str">
        <f>IF(
    COUNT(Q3057,V3057,X3057,Z3057,AB3057)=0,
        "Not Usable",
    IF(
        COUNT(Q3057,V3057,X3057,Z3057,AB3057)&lt;5,
            "Incomplete",
            IF(
                MIN(Q3057,V3057,X3057,Z3057,AB3057)=0,
                    "Incomplete",
                    "Complete"
            )
    )
)</f>
        <v>Complete</v>
      </c>
    </row>
    <row r="3058" spans="1:35" x14ac:dyDescent="0.3">
      <c r="A3058">
        <v>39842</v>
      </c>
      <c r="B3058" s="6">
        <v>45314.200277777774</v>
      </c>
      <c r="C3058" s="3">
        <f>INT(B3058)</f>
        <v>45314</v>
      </c>
      <c r="D3058" s="2">
        <f>MOD(B3058,1)</f>
        <v>0.20027777777431766</v>
      </c>
      <c r="E3058">
        <v>63</v>
      </c>
      <c r="F3058" t="s">
        <v>33</v>
      </c>
      <c r="G3058" t="str">
        <f xml:space="preserve"> PROPER(TRIM(CLEAN(SUBSTITUTE(F3058,CHAR(160)," "))))</f>
        <v>South</v>
      </c>
      <c r="H3058" t="s">
        <v>17</v>
      </c>
      <c r="I3058" t="str">
        <f>PROPER(TRIM(CLEAN((SUBSTITUTE(H3058,"-"," ")))))</f>
        <v>Online</v>
      </c>
      <c r="J3058">
        <v>16539</v>
      </c>
      <c r="K3058" t="s">
        <v>6</v>
      </c>
      <c r="L3058" t="str">
        <f xml:space="preserve"> PROPER(TRIM(CLEAN(SUBSTITUTE(K3058,CHAR(160)," "))))</f>
        <v>Corporate</v>
      </c>
      <c r="M3058" t="s">
        <v>9</v>
      </c>
      <c r="N3058" t="str">
        <f xml:space="preserve"> PROPER(TRIM(CLEAN(SUBSTITUTE(M3058,CHAR(160)," "))))</f>
        <v>Home</v>
      </c>
      <c r="O3058" t="s">
        <v>32</v>
      </c>
      <c r="P3058" t="str">
        <f>IF(LEN(TRIM(Table1[[#This Row],[subcategory]]&amp;""))=0,"Unknown", PROPER(TRIM(Table1[[#This Row],[subcategory]])))</f>
        <v>Furniture</v>
      </c>
      <c r="Q3058">
        <v>37.99</v>
      </c>
      <c r="R3058" s="1">
        <f>IF(LEN(TRIM(Q3058&amp;""))=0, "", VALUE(SUBSTITUTE(Q3058,"$","")))</f>
        <v>37.99</v>
      </c>
      <c r="S3058">
        <v>4</v>
      </c>
      <c r="T3058">
        <f>IF(LEN(TRIM(S3058&amp;""))=0, "", VALUE(S3058))</f>
        <v>4</v>
      </c>
      <c r="U3058">
        <v>151.96</v>
      </c>
      <c r="V3058" s="1">
        <f>IF(LEN(TRIM(U3058&amp;""))=0, "", VALUE(SUBSTITUTE(U3058,"$","")))</f>
        <v>151.96</v>
      </c>
      <c r="W3058" s="1">
        <v>127.6464</v>
      </c>
      <c r="X3058" s="1">
        <f>IF(LEN(TRIM(W3058&amp;""))=0, "", VALUE(SUBSTITUTE(W3058,"$","")))</f>
        <v>127.6464</v>
      </c>
      <c r="Y3058" s="5" t="s">
        <v>3571</v>
      </c>
      <c r="Z3058" s="4" cm="1">
        <f t="array" ref="Z3058">IF(
    LEN(TRIM(Y3058&amp;""))=0,
        IF(AND(ISNUMBER(net_sales_clean), ISNUMBER(profit_clean)),
            net_sales_clean - profit_clean,
            ""
        ),
    VALUE(SUBSTITUTE(Y3058,"$",""))
)</f>
        <v>83.491478154326401</v>
      </c>
      <c r="AA3058" s="5" t="s">
        <v>3570</v>
      </c>
      <c r="AB3058" s="4" cm="1">
        <f t="array" ref="AB3058">IF(
    LEN(TRIM(AA3058&amp;""))=0,
        IF(AND(ISNUMBER(net_sales_clean), ISNUMBER(cost_clean)),
            net_sales_clean - cost_clean,
            ""
        ),
    VALUE(SUBSTITUTE(AA3058,"$",""))
)</f>
        <v>44.154921845673499</v>
      </c>
      <c r="AC3058">
        <v>6</v>
      </c>
      <c r="AD3058">
        <f>IF(LEN(TRIM(AC3058&amp;""))=0, "", VALUE(AC3058))</f>
        <v>6</v>
      </c>
      <c r="AE3058">
        <v>5</v>
      </c>
      <c r="AF3058">
        <f>IF(LEN(TRIM(AE3058&amp;""))=0, "", VALUE(AE3058))</f>
        <v>5</v>
      </c>
      <c r="AG3058">
        <v>0</v>
      </c>
      <c r="AH3058">
        <f>IF(
    OR(U3058&lt;0, W3058&lt;0, Y3058&lt;0, AA3058&lt;0),
        1,
        IF(LEN(TRIM(AG3058&amp;""))=0, "", AG3058)
)</f>
        <v>0</v>
      </c>
      <c r="AI3058" t="str">
        <f>IF(
    COUNT(Q3058,V3058,X3058,Z3058,AB3058)=0,
        "Not Usable",
    IF(
        COUNT(Q3058,V3058,X3058,Z3058,AB3058)&lt;5,
            "Incomplete",
            IF(
                MIN(Q3058,V3058,X3058,Z3058,AB3058)=0,
                    "Incomplete",
                    "Complete"
            )
    )
)</f>
        <v>Complete</v>
      </c>
    </row>
    <row r="3059" spans="1:35" x14ac:dyDescent="0.3">
      <c r="A3059">
        <v>11077</v>
      </c>
      <c r="B3059" s="6">
        <v>45239.213900462964</v>
      </c>
      <c r="C3059" s="3">
        <f>INT(B3059)</f>
        <v>45239</v>
      </c>
      <c r="D3059" s="2">
        <f>MOD(B3059,1)</f>
        <v>0.21390046296437504</v>
      </c>
      <c r="E3059">
        <v>5</v>
      </c>
      <c r="F3059" t="s">
        <v>21</v>
      </c>
      <c r="G3059" t="str">
        <f xml:space="preserve"> PROPER(TRIM(CLEAN(SUBSTITUTE(F3059,CHAR(160)," "))))</f>
        <v>Midwest</v>
      </c>
      <c r="H3059" t="s">
        <v>27</v>
      </c>
      <c r="I3059" t="str">
        <f>PROPER(TRIM(CLEAN((SUBSTITUTE(H3059,"-"," ")))))</f>
        <v>In Store</v>
      </c>
      <c r="J3059">
        <v>26580</v>
      </c>
      <c r="K3059" t="s">
        <v>2</v>
      </c>
      <c r="L3059" t="str">
        <f xml:space="preserve"> PROPER(TRIM(CLEAN(SUBSTITUTE(K3059,CHAR(160)," "))))</f>
        <v>Home Office</v>
      </c>
      <c r="M3059" t="s">
        <v>16</v>
      </c>
      <c r="N3059" t="str">
        <f xml:space="preserve"> PROPER(TRIM(CLEAN(SUBSTITUTE(M3059,CHAR(160)," "))))</f>
        <v>Grocery</v>
      </c>
      <c r="O3059" t="s">
        <v>37</v>
      </c>
      <c r="P3059" t="str">
        <f>IF(LEN(TRIM(Table1[[#This Row],[subcategory]]&amp;""))=0,"Unknown", PROPER(TRIM(Table1[[#This Row],[subcategory]])))</f>
        <v>Produce</v>
      </c>
      <c r="R3059" s="1" t="str">
        <f>IF(LEN(TRIM(Q3059&amp;""))=0, "", VALUE(SUBSTITUTE(Q3059,"$","")))</f>
        <v/>
      </c>
      <c r="S3059">
        <v>0</v>
      </c>
      <c r="T3059">
        <f>IF(LEN(TRIM(S3059&amp;""))=0, "", VALUE(S3059))</f>
        <v>0</v>
      </c>
      <c r="V3059" s="1" t="str">
        <f>IF(LEN(TRIM(U3059&amp;""))=0, "", VALUE(SUBSTITUTE(U3059,"$","")))</f>
        <v/>
      </c>
      <c r="X3059" s="1" t="str">
        <f>IF(LEN(TRIM(W3059&amp;""))=0, "", VALUE(SUBSTITUTE(W3059,"$","")))</f>
        <v/>
      </c>
      <c r="Z3059" s="1" t="str" cm="1">
        <f t="array" ref="Z3059">IF(
    LEN(TRIM(Y3059&amp;""))=0,
        IF(AND(ISNUMBER(net_sales_clean), ISNUMBER(profit_clean)),
            net_sales_clean - profit_clean,
            ""
        ),
    VALUE(SUBSTITUTE(Y3059,"$",""))
)</f>
        <v/>
      </c>
      <c r="AB3059" s="1" t="str" cm="1">
        <f t="array" ref="AB3059">IF(
    LEN(TRIM(AA3059&amp;""))=0,
        IF(AND(ISNUMBER(net_sales_clean), ISNUMBER(cost_clean)),
            net_sales_clean - cost_clean,
            ""
        ),
    VALUE(SUBSTITUTE(AA3059,"$",""))
)</f>
        <v/>
      </c>
      <c r="AC3059">
        <v>2</v>
      </c>
      <c r="AD3059">
        <f>IF(LEN(TRIM(AC3059&amp;""))=0, "", VALUE(AC3059))</f>
        <v>2</v>
      </c>
      <c r="AE3059">
        <v>2</v>
      </c>
      <c r="AF3059">
        <f>IF(LEN(TRIM(AE3059&amp;""))=0, "", VALUE(AE3059))</f>
        <v>2</v>
      </c>
      <c r="AG3059">
        <v>0</v>
      </c>
      <c r="AH3059">
        <f>IF(
    OR(U3059&lt;0, W3059&lt;0, Y3059&lt;0, AA3059&lt;0),
        1,
        IF(LEN(TRIM(AG3059&amp;""))=0, "", AG3059)
)</f>
        <v>0</v>
      </c>
      <c r="AI3059" t="str">
        <f>IF(
    COUNT(Q3059,V3059,X3059,Z3059,AB3059)=0,
        "Not Usable",
    IF(
        COUNT(Q3059,V3059,X3059,Z3059,AB3059)&lt;5,
            "Incomplete",
            IF(
                MIN(Q3059,V3059,X3059,Z3059,AB3059)=0,
                    "Incomplete",
                    "Complete"
            )
    )
)</f>
        <v>Not Usable</v>
      </c>
    </row>
    <row r="3060" spans="1:35" x14ac:dyDescent="0.3">
      <c r="A3060">
        <v>56857</v>
      </c>
      <c r="B3060" s="6">
        <v>45517.693368055552</v>
      </c>
      <c r="C3060" s="3">
        <f>INT(B3060)</f>
        <v>45517</v>
      </c>
      <c r="D3060" s="2">
        <f>MOD(B3060,1)</f>
        <v>0.69336805555212777</v>
      </c>
      <c r="E3060">
        <v>45</v>
      </c>
      <c r="F3060" t="s">
        <v>8</v>
      </c>
      <c r="G3060" t="str">
        <f xml:space="preserve"> PROPER(TRIM(CLEAN(SUBSTITUTE(F3060,CHAR(160)," "))))</f>
        <v>West</v>
      </c>
      <c r="H3060" t="s">
        <v>27</v>
      </c>
      <c r="I3060" t="str">
        <f>PROPER(TRIM(CLEAN((SUBSTITUTE(H3060,"-"," ")))))</f>
        <v>In Store</v>
      </c>
      <c r="J3060">
        <v>21212</v>
      </c>
      <c r="K3060" t="s">
        <v>14</v>
      </c>
      <c r="L3060" t="str">
        <f xml:space="preserve"> PROPER(TRIM(CLEAN(SUBSTITUTE(K3060,CHAR(160)," "))))</f>
        <v>Consumer</v>
      </c>
      <c r="M3060" t="s">
        <v>1</v>
      </c>
      <c r="N3060" t="str">
        <f xml:space="preserve"> PROPER(TRIM(CLEAN(SUBSTITUTE(M3060,CHAR(160)," "))))</f>
        <v>Beauty</v>
      </c>
      <c r="O3060" t="s">
        <v>31</v>
      </c>
      <c r="P3060" t="str">
        <f>IF(LEN(TRIM(Table1[[#This Row],[subcategory]]&amp;""))=0,"Unknown", PROPER(TRIM(Table1[[#This Row],[subcategory]])))</f>
        <v>Skincare</v>
      </c>
      <c r="Q3060">
        <v>98.62</v>
      </c>
      <c r="R3060" s="1">
        <f>IF(LEN(TRIM(Q3060&amp;""))=0, "", VALUE(SUBSTITUTE(Q3060,"$","")))</f>
        <v>98.62</v>
      </c>
      <c r="S3060">
        <v>0</v>
      </c>
      <c r="T3060">
        <f>IF(LEN(TRIM(S3060&amp;""))=0, "", VALUE(S3060))</f>
        <v>0</v>
      </c>
      <c r="U3060">
        <v>0</v>
      </c>
      <c r="V3060" s="1">
        <f>IF(LEN(TRIM(U3060&amp;""))=0, "", VALUE(SUBSTITUTE(U3060,"$","")))</f>
        <v>0</v>
      </c>
      <c r="W3060" s="1">
        <v>0</v>
      </c>
      <c r="X3060" s="1">
        <f>IF(LEN(TRIM(W3060&amp;""))=0, "", VALUE(SUBSTITUTE(W3060,"$","")))</f>
        <v>0</v>
      </c>
      <c r="Y3060">
        <v>0</v>
      </c>
      <c r="Z3060" s="1" cm="1">
        <f t="array" ref="Z3060">IF(
    LEN(TRIM(Y3060&amp;""))=0,
        IF(AND(ISNUMBER(net_sales_clean), ISNUMBER(profit_clean)),
            net_sales_clean - profit_clean,
            ""
        ),
    VALUE(SUBSTITUTE(Y3060,"$",""))
)</f>
        <v>0</v>
      </c>
      <c r="AA3060">
        <v>0</v>
      </c>
      <c r="AB3060" s="1" cm="1">
        <f t="array" ref="AB3060">IF(
    LEN(TRIM(AA3060&amp;""))=0,
        IF(AND(ISNUMBER(net_sales_clean), ISNUMBER(cost_clean)),
            net_sales_clean - cost_clean,
            ""
        ),
    VALUE(SUBSTITUTE(AA3060,"$",""))
)</f>
        <v>0</v>
      </c>
      <c r="AC3060">
        <v>9</v>
      </c>
      <c r="AD3060">
        <f>IF(LEN(TRIM(AC3060&amp;""))=0, "", VALUE(AC3060))</f>
        <v>9</v>
      </c>
      <c r="AE3060">
        <v>3</v>
      </c>
      <c r="AF3060">
        <f>IF(LEN(TRIM(AE3060&amp;""))=0, "", VALUE(AE3060))</f>
        <v>3</v>
      </c>
      <c r="AG3060">
        <v>0</v>
      </c>
      <c r="AH3060">
        <f>IF(
    OR(U3060&lt;0, W3060&lt;0, Y3060&lt;0, AA3060&lt;0),
        1,
        IF(LEN(TRIM(AG3060&amp;""))=0, "", AG3060)
)</f>
        <v>0</v>
      </c>
      <c r="AI3060" t="str">
        <f>IF(
    COUNT(Q3060,V3060,X3060,Z3060,AB3060)=0,
        "Not Usable",
    IF(
        COUNT(Q3060,V3060,X3060,Z3060,AB3060)&lt;5,
            "Incomplete",
            IF(
                MIN(Q3060,V3060,X3060,Z3060,AB3060)=0,
                    "Incomplete",
                    "Complete"
            )
    )
)</f>
        <v>Incomplete</v>
      </c>
    </row>
    <row r="3061" spans="1:35" x14ac:dyDescent="0.3">
      <c r="A3061">
        <v>7707</v>
      </c>
      <c r="B3061" s="6">
        <v>45345.599664351852</v>
      </c>
      <c r="C3061" s="3">
        <f>INT(B3061)</f>
        <v>45345</v>
      </c>
      <c r="D3061" s="2">
        <f>MOD(B3061,1)</f>
        <v>0.59966435185197042</v>
      </c>
      <c r="E3061">
        <v>76</v>
      </c>
      <c r="F3061" t="s">
        <v>13</v>
      </c>
      <c r="G3061" t="str">
        <f xml:space="preserve"> PROPER(TRIM(CLEAN(SUBSTITUTE(F3061,CHAR(160)," "))))</f>
        <v>Northeast</v>
      </c>
      <c r="H3061" t="s">
        <v>17</v>
      </c>
      <c r="I3061" t="str">
        <f>PROPER(TRIM(CLEAN((SUBSTITUTE(H3061,"-"," ")))))</f>
        <v>Online</v>
      </c>
      <c r="J3061">
        <v>5597</v>
      </c>
      <c r="K3061" t="s">
        <v>6</v>
      </c>
      <c r="L3061" t="str">
        <f xml:space="preserve"> PROPER(TRIM(CLEAN(SUBSTITUTE(K3061,CHAR(160)," "))))</f>
        <v>Corporate</v>
      </c>
      <c r="M3061" t="s">
        <v>23</v>
      </c>
      <c r="N3061" t="str">
        <f xml:space="preserve"> PROPER(TRIM(CLEAN(SUBSTITUTE(M3061,CHAR(160)," "))))</f>
        <v>Electronics</v>
      </c>
      <c r="O3061" t="s">
        <v>25</v>
      </c>
      <c r="P3061" t="str">
        <f>IF(LEN(TRIM(Table1[[#This Row],[subcategory]]&amp;""))=0,"Unknown", PROPER(TRIM(Table1[[#This Row],[subcategory]])))</f>
        <v>Laptops</v>
      </c>
      <c r="Q3061">
        <v>72.58</v>
      </c>
      <c r="R3061" s="1">
        <f>IF(LEN(TRIM(Q3061&amp;""))=0, "", VALUE(SUBSTITUTE(Q3061,"$","")))</f>
        <v>72.58</v>
      </c>
      <c r="S3061">
        <v>2</v>
      </c>
      <c r="T3061">
        <f>IF(LEN(TRIM(S3061&amp;""))=0, "", VALUE(S3061))</f>
        <v>2</v>
      </c>
      <c r="U3061">
        <v>145.16</v>
      </c>
      <c r="V3061" s="1">
        <f>IF(LEN(TRIM(U3061&amp;""))=0, "", VALUE(SUBSTITUTE(U3061,"$","")))</f>
        <v>145.16</v>
      </c>
      <c r="W3061" s="4" t="s">
        <v>3569</v>
      </c>
      <c r="X3061" s="4">
        <f>IF(LEN(TRIM(W3061&amp;""))=0, "", VALUE(SUBSTITUTE(W3061,"$","")))</f>
        <v>120.62795999999901</v>
      </c>
      <c r="Y3061" s="5" t="s">
        <v>3568</v>
      </c>
      <c r="Z3061" s="4" cm="1">
        <f t="array" ref="Z3061">IF(
    LEN(TRIM(Y3061&amp;""))=0,
        IF(AND(ISNUMBER(net_sales_clean), ISNUMBER(profit_clean)),
            net_sales_clean - profit_clean,
            ""
        ),
    VALUE(SUBSTITUTE(Y3061,"$",""))
)</f>
        <v>91.032575196129301</v>
      </c>
      <c r="AA3061" s="5" t="s">
        <v>3567</v>
      </c>
      <c r="AB3061" s="4" cm="1">
        <f t="array" ref="AB3061">IF(
    LEN(TRIM(AA3061&amp;""))=0,
        IF(AND(ISNUMBER(net_sales_clean), ISNUMBER(cost_clean)),
            net_sales_clean - cost_clean,
            ""
        ),
    VALUE(SUBSTITUTE(AA3061,"$",""))
)</f>
        <v>29.595384803870601</v>
      </c>
      <c r="AC3061">
        <v>2</v>
      </c>
      <c r="AD3061">
        <f>IF(LEN(TRIM(AC3061&amp;""))=0, "", VALUE(AC3061))</f>
        <v>2</v>
      </c>
      <c r="AE3061">
        <v>1</v>
      </c>
      <c r="AF3061">
        <f>IF(LEN(TRIM(AE3061&amp;""))=0, "", VALUE(AE3061))</f>
        <v>1</v>
      </c>
      <c r="AG3061">
        <v>0</v>
      </c>
      <c r="AH3061">
        <f>IF(
    OR(U3061&lt;0, W3061&lt;0, Y3061&lt;0, AA3061&lt;0),
        1,
        IF(LEN(TRIM(AG3061&amp;""))=0, "", AG3061)
)</f>
        <v>0</v>
      </c>
      <c r="AI3061" t="str">
        <f>IF(
    COUNT(Q3061,V3061,X3061,Z3061,AB3061)=0,
        "Not Usable",
    IF(
        COUNT(Q3061,V3061,X3061,Z3061,AB3061)&lt;5,
            "Incomplete",
            IF(
                MIN(Q3061,V3061,X3061,Z3061,AB3061)=0,
                    "Incomplete",
                    "Complete"
            )
    )
)</f>
        <v>Complete</v>
      </c>
    </row>
    <row r="3062" spans="1:35" x14ac:dyDescent="0.3">
      <c r="A3062">
        <v>31403</v>
      </c>
      <c r="B3062" s="6">
        <v>45339.60670138889</v>
      </c>
      <c r="C3062" s="3">
        <f>INT(B3062)</f>
        <v>45339</v>
      </c>
      <c r="D3062" s="2">
        <f>MOD(B3062,1)</f>
        <v>0.60670138888963265</v>
      </c>
      <c r="E3062">
        <v>73</v>
      </c>
      <c r="F3062" t="s">
        <v>8</v>
      </c>
      <c r="G3062" t="str">
        <f xml:space="preserve"> PROPER(TRIM(CLEAN(SUBSTITUTE(F3062,CHAR(160)," "))))</f>
        <v>West</v>
      </c>
      <c r="H3062" t="s">
        <v>7</v>
      </c>
      <c r="I3062" t="str">
        <f>PROPER(TRIM(CLEAN((SUBSTITUTE(H3062,"-"," ")))))</f>
        <v>In Store</v>
      </c>
      <c r="J3062">
        <v>25865</v>
      </c>
      <c r="K3062" t="s">
        <v>14</v>
      </c>
      <c r="L3062" t="str">
        <f xml:space="preserve"> PROPER(TRIM(CLEAN(SUBSTITUTE(K3062,CHAR(160)," "))))</f>
        <v>Consumer</v>
      </c>
      <c r="M3062" t="s">
        <v>1</v>
      </c>
      <c r="N3062" t="str">
        <f xml:space="preserve"> PROPER(TRIM(CLEAN(SUBSTITUTE(M3062,CHAR(160)," "))))</f>
        <v>Beauty</v>
      </c>
      <c r="P3062" t="str">
        <f>IF(LEN(TRIM(Table1[[#This Row],[subcategory]]&amp;""))=0,"Unknown", PROPER(TRIM(Table1[[#This Row],[subcategory]])))</f>
        <v>Unknown</v>
      </c>
      <c r="Q3062">
        <v>37.479999999999997</v>
      </c>
      <c r="R3062" s="1">
        <f>IF(LEN(TRIM(Q3062&amp;""))=0, "", VALUE(SUBSTITUTE(Q3062,"$","")))</f>
        <v>37.479999999999997</v>
      </c>
      <c r="S3062">
        <v>2</v>
      </c>
      <c r="T3062">
        <f>IF(LEN(TRIM(S3062&amp;""))=0, "", VALUE(S3062))</f>
        <v>2</v>
      </c>
      <c r="U3062">
        <v>74.959999999999994</v>
      </c>
      <c r="V3062" s="1">
        <f>IF(LEN(TRIM(U3062&amp;""))=0, "", VALUE(SUBSTITUTE(U3062,"$","")))</f>
        <v>74.959999999999994</v>
      </c>
      <c r="W3062" s="4" t="s">
        <v>3566</v>
      </c>
      <c r="X3062" s="4">
        <f>IF(LEN(TRIM(W3062&amp;""))=0, "", VALUE(SUBSTITUTE(W3062,"$","")))</f>
        <v>61.2423199999999</v>
      </c>
      <c r="Y3062" s="5" t="s">
        <v>3565</v>
      </c>
      <c r="Z3062" s="4" cm="1">
        <f t="array" ref="Z3062">IF(
    LEN(TRIM(Y3062&amp;""))=0,
        IF(AND(ISNUMBER(net_sales_clean), ISNUMBER(profit_clean)),
            net_sales_clean - profit_clean,
            ""
        ),
    VALUE(SUBSTITUTE(Y3062,"$",""))
)</f>
        <v>50.018439722582201</v>
      </c>
      <c r="AA3062" s="5" t="s">
        <v>3564</v>
      </c>
      <c r="AB3062" s="4" cm="1">
        <f t="array" ref="AB3062">IF(
    LEN(TRIM(AA3062&amp;""))=0,
        IF(AND(ISNUMBER(net_sales_clean), ISNUMBER(cost_clean)),
            net_sales_clean - cost_clean,
            ""
        ),
    VALUE(SUBSTITUTE(AA3062,"$",""))
)</f>
        <v>11.223880277417701</v>
      </c>
      <c r="AC3062">
        <v>5</v>
      </c>
      <c r="AD3062">
        <f>IF(LEN(TRIM(AC3062&amp;""))=0, "", VALUE(AC3062))</f>
        <v>5</v>
      </c>
      <c r="AE3062">
        <v>2</v>
      </c>
      <c r="AF3062">
        <f>IF(LEN(TRIM(AE3062&amp;""))=0, "", VALUE(AE3062))</f>
        <v>2</v>
      </c>
      <c r="AG3062">
        <v>0</v>
      </c>
      <c r="AH3062">
        <f>IF(
    OR(U3062&lt;0, W3062&lt;0, Y3062&lt;0, AA3062&lt;0),
        1,
        IF(LEN(TRIM(AG3062&amp;""))=0, "", AG3062)
)</f>
        <v>0</v>
      </c>
      <c r="AI3062" t="str">
        <f>IF(
    COUNT(Q3062,V3062,X3062,Z3062,AB3062)=0,
        "Not Usable",
    IF(
        COUNT(Q3062,V3062,X3062,Z3062,AB3062)&lt;5,
            "Incomplete",
            IF(
                MIN(Q3062,V3062,X3062,Z3062,AB3062)=0,
                    "Incomplete",
                    "Complete"
            )
    )
)</f>
        <v>Complete</v>
      </c>
    </row>
    <row r="3063" spans="1:35" x14ac:dyDescent="0.3">
      <c r="A3063">
        <v>5437</v>
      </c>
      <c r="B3063" s="6">
        <v>45558.478865740741</v>
      </c>
      <c r="C3063" s="3">
        <f>INT(B3063)</f>
        <v>45558</v>
      </c>
      <c r="D3063" s="2">
        <f>MOD(B3063,1)</f>
        <v>0.47886574074072996</v>
      </c>
      <c r="E3063">
        <v>52</v>
      </c>
      <c r="F3063" t="s">
        <v>21</v>
      </c>
      <c r="G3063" t="str">
        <f xml:space="preserve"> PROPER(TRIM(CLEAN(SUBSTITUTE(F3063,CHAR(160)," "))))</f>
        <v>Midwest</v>
      </c>
      <c r="H3063" t="s">
        <v>27</v>
      </c>
      <c r="I3063" t="str">
        <f>PROPER(TRIM(CLEAN((SUBSTITUTE(H3063,"-"," ")))))</f>
        <v>In Store</v>
      </c>
      <c r="J3063">
        <v>29466</v>
      </c>
      <c r="K3063" t="s">
        <v>14</v>
      </c>
      <c r="L3063" t="str">
        <f xml:space="preserve"> PROPER(TRIM(CLEAN(SUBSTITUTE(K3063,CHAR(160)," "))))</f>
        <v>Consumer</v>
      </c>
      <c r="M3063" t="s">
        <v>23</v>
      </c>
      <c r="N3063" t="str">
        <f xml:space="preserve"> PROPER(TRIM(CLEAN(SUBSTITUTE(M3063,CHAR(160)," "))))</f>
        <v>Electronics</v>
      </c>
      <c r="O3063" t="s">
        <v>40</v>
      </c>
      <c r="P3063" t="str">
        <f>IF(LEN(TRIM(Table1[[#This Row],[subcategory]]&amp;""))=0,"Unknown", PROPER(TRIM(Table1[[#This Row],[subcategory]])))</f>
        <v>Accessories</v>
      </c>
      <c r="Q3063">
        <v>51.18</v>
      </c>
      <c r="R3063" s="1">
        <f>IF(LEN(TRIM(Q3063&amp;""))=0, "", VALUE(SUBSTITUTE(Q3063,"$","")))</f>
        <v>51.18</v>
      </c>
      <c r="T3063" t="str">
        <f>IF(LEN(TRIM(S3063&amp;""))=0, "", VALUE(S3063))</f>
        <v/>
      </c>
      <c r="V3063" s="1" t="str">
        <f>IF(LEN(TRIM(U3063&amp;""))=0, "", VALUE(SUBSTITUTE(U3063,"$","")))</f>
        <v/>
      </c>
      <c r="X3063" s="1" t="str">
        <f>IF(LEN(TRIM(W3063&amp;""))=0, "", VALUE(SUBSTITUTE(W3063,"$","")))</f>
        <v/>
      </c>
      <c r="Z3063" s="1" t="str" cm="1">
        <f t="array" ref="Z3063">IF(
    LEN(TRIM(Y3063&amp;""))=0,
        IF(AND(ISNUMBER(net_sales_clean), ISNUMBER(profit_clean)),
            net_sales_clean - profit_clean,
            ""
        ),
    VALUE(SUBSTITUTE(Y3063,"$",""))
)</f>
        <v/>
      </c>
      <c r="AB3063" s="1" t="str" cm="1">
        <f t="array" ref="AB3063">IF(
    LEN(TRIM(AA3063&amp;""))=0,
        IF(AND(ISNUMBER(net_sales_clean), ISNUMBER(cost_clean)),
            net_sales_clean - cost_clean,
            ""
        ),
    VALUE(SUBSTITUTE(AA3063,"$",""))
)</f>
        <v/>
      </c>
      <c r="AC3063">
        <v>4</v>
      </c>
      <c r="AD3063">
        <f>IF(LEN(TRIM(AC3063&amp;""))=0, "", VALUE(AC3063))</f>
        <v>4</v>
      </c>
      <c r="AE3063">
        <v>1</v>
      </c>
      <c r="AF3063">
        <f>IF(LEN(TRIM(AE3063&amp;""))=0, "", VALUE(AE3063))</f>
        <v>1</v>
      </c>
      <c r="AG3063">
        <v>0</v>
      </c>
      <c r="AH3063">
        <f>IF(
    OR(U3063&lt;0, W3063&lt;0, Y3063&lt;0, AA3063&lt;0),
        1,
        IF(LEN(TRIM(AG3063&amp;""))=0, "", AG3063)
)</f>
        <v>0</v>
      </c>
      <c r="AI3063" t="str">
        <f>IF(
    COUNT(Q3063,V3063,X3063,Z3063,AB3063)=0,
        "Not Usable",
    IF(
        COUNT(Q3063,V3063,X3063,Z3063,AB3063)&lt;5,
            "Incomplete",
            IF(
                MIN(Q3063,V3063,X3063,Z3063,AB3063)=0,
                    "Incomplete",
                    "Complete"
            )
    )
)</f>
        <v>Incomplete</v>
      </c>
    </row>
    <row r="3064" spans="1:35" x14ac:dyDescent="0.3">
      <c r="A3064">
        <v>52689</v>
      </c>
      <c r="B3064" s="6">
        <v>45643.829895833333</v>
      </c>
      <c r="C3064" s="3">
        <f>INT(B3064)</f>
        <v>45643</v>
      </c>
      <c r="D3064" s="2">
        <f>MOD(B3064,1)</f>
        <v>0.82989583333255723</v>
      </c>
      <c r="E3064">
        <v>13</v>
      </c>
      <c r="F3064" t="s">
        <v>8</v>
      </c>
      <c r="G3064" t="str">
        <f xml:space="preserve"> PROPER(TRIM(CLEAN(SUBSTITUTE(F3064,CHAR(160)," "))))</f>
        <v>West</v>
      </c>
      <c r="H3064" t="s">
        <v>30</v>
      </c>
      <c r="I3064" t="str">
        <f>PROPER(TRIM(CLEAN((SUBSTITUTE(H3064,"-"," ")))))</f>
        <v>Mobile App</v>
      </c>
      <c r="J3064">
        <v>18846</v>
      </c>
      <c r="K3064" t="s">
        <v>2</v>
      </c>
      <c r="L3064" t="str">
        <f xml:space="preserve"> PROPER(TRIM(CLEAN(SUBSTITUTE(K3064,CHAR(160)," "))))</f>
        <v>Home Office</v>
      </c>
      <c r="M3064" t="s">
        <v>23</v>
      </c>
      <c r="N3064" t="str">
        <f xml:space="preserve"> PROPER(TRIM(CLEAN(SUBSTITUTE(M3064,CHAR(160)," "))))</f>
        <v>Electronics</v>
      </c>
      <c r="O3064" t="s">
        <v>40</v>
      </c>
      <c r="P3064" t="str">
        <f>IF(LEN(TRIM(Table1[[#This Row],[subcategory]]&amp;""))=0,"Unknown", PROPER(TRIM(Table1[[#This Row],[subcategory]])))</f>
        <v>Accessories</v>
      </c>
      <c r="Q3064">
        <v>102.39</v>
      </c>
      <c r="R3064" s="1">
        <f>IF(LEN(TRIM(Q3064&amp;""))=0, "", VALUE(SUBSTITUTE(Q3064,"$","")))</f>
        <v>102.39</v>
      </c>
      <c r="S3064">
        <v>2</v>
      </c>
      <c r="T3064">
        <f>IF(LEN(TRIM(S3064&amp;""))=0, "", VALUE(S3064))</f>
        <v>2</v>
      </c>
      <c r="U3064">
        <v>204.78</v>
      </c>
      <c r="V3064" s="1">
        <f>IF(LEN(TRIM(U3064&amp;""))=0, "", VALUE(SUBSTITUTE(U3064,"$","")))</f>
        <v>204.78</v>
      </c>
      <c r="W3064" s="4" t="s">
        <v>3563</v>
      </c>
      <c r="X3064" s="4">
        <f>IF(LEN(TRIM(W3064&amp;""))=0, "", VALUE(SUBSTITUTE(W3064,"$","")))</f>
        <v>186.55457999999999</v>
      </c>
      <c r="Y3064" s="5" t="s">
        <v>3562</v>
      </c>
      <c r="Z3064" s="4" cm="1">
        <f t="array" ref="Z3064">IF(
    LEN(TRIM(Y3064&amp;""))=0,
        IF(AND(ISNUMBER(net_sales_clean), ISNUMBER(profit_clean)),
            net_sales_clean - profit_clean,
            ""
        ),
    VALUE(SUBSTITUTE(Y3064,"$",""))
)</f>
        <v>112.39622923595</v>
      </c>
      <c r="AA3064" s="5" t="s">
        <v>3561</v>
      </c>
      <c r="AB3064" s="4" cm="1">
        <f t="array" ref="AB3064">IF(
    LEN(TRIM(AA3064&amp;""))=0,
        IF(AND(ISNUMBER(net_sales_clean), ISNUMBER(cost_clean)),
            net_sales_clean - cost_clean,
            ""
        ),
    VALUE(SUBSTITUTE(AA3064,"$",""))
)</f>
        <v>74.158350764049203</v>
      </c>
      <c r="AC3064">
        <v>8</v>
      </c>
      <c r="AD3064">
        <f>IF(LEN(TRIM(AC3064&amp;""))=0, "", VALUE(AC3064))</f>
        <v>8</v>
      </c>
      <c r="AE3064">
        <v>5</v>
      </c>
      <c r="AF3064">
        <f>IF(LEN(TRIM(AE3064&amp;""))=0, "", VALUE(AE3064))</f>
        <v>5</v>
      </c>
      <c r="AG3064">
        <v>0</v>
      </c>
      <c r="AH3064">
        <f>IF(
    OR(U3064&lt;0, W3064&lt;0, Y3064&lt;0, AA3064&lt;0),
        1,
        IF(LEN(TRIM(AG3064&amp;""))=0, "", AG3064)
)</f>
        <v>0</v>
      </c>
      <c r="AI3064" t="str">
        <f>IF(
    COUNT(Q3064,V3064,X3064,Z3064,AB3064)=0,
        "Not Usable",
    IF(
        COUNT(Q3064,V3064,X3064,Z3064,AB3064)&lt;5,
            "Incomplete",
            IF(
                MIN(Q3064,V3064,X3064,Z3064,AB3064)=0,
                    "Incomplete",
                    "Complete"
            )
    )
)</f>
        <v>Complete</v>
      </c>
    </row>
    <row r="3065" spans="1:35" x14ac:dyDescent="0.3">
      <c r="A3065">
        <v>46574</v>
      </c>
      <c r="B3065" s="6">
        <v>45936.642013888886</v>
      </c>
      <c r="C3065" s="3">
        <f>INT(B3065)</f>
        <v>45936</v>
      </c>
      <c r="D3065" s="2">
        <f>MOD(B3065,1)</f>
        <v>0.64201388888614019</v>
      </c>
      <c r="E3065">
        <v>13</v>
      </c>
      <c r="F3065" t="s">
        <v>33</v>
      </c>
      <c r="G3065" t="str">
        <f xml:space="preserve"> PROPER(TRIM(CLEAN(SUBSTITUTE(F3065,CHAR(160)," "))))</f>
        <v>South</v>
      </c>
      <c r="H3065" t="s">
        <v>11</v>
      </c>
      <c r="I3065" t="str">
        <f>PROPER(TRIM(CLEAN((SUBSTITUTE(H3065,"-"," ")))))</f>
        <v>Online</v>
      </c>
      <c r="J3065">
        <v>3134</v>
      </c>
      <c r="K3065" t="s">
        <v>2</v>
      </c>
      <c r="L3065" t="str">
        <f xml:space="preserve"> PROPER(TRIM(CLEAN(SUBSTITUTE(K3065,CHAR(160)," "))))</f>
        <v>Home Office</v>
      </c>
      <c r="M3065" t="s">
        <v>1</v>
      </c>
      <c r="N3065" t="str">
        <f xml:space="preserve"> PROPER(TRIM(CLEAN(SUBSTITUTE(M3065,CHAR(160)," "))))</f>
        <v>Beauty</v>
      </c>
      <c r="O3065" t="s">
        <v>0</v>
      </c>
      <c r="P3065" t="str">
        <f>IF(LEN(TRIM(Table1[[#This Row],[subcategory]]&amp;""))=0,"Unknown", PROPER(TRIM(Table1[[#This Row],[subcategory]])))</f>
        <v>Makeup</v>
      </c>
      <c r="Q3065">
        <v>19.93</v>
      </c>
      <c r="R3065" s="1">
        <f>IF(LEN(TRIM(Q3065&amp;""))=0, "", VALUE(SUBSTITUTE(Q3065,"$","")))</f>
        <v>19.93</v>
      </c>
      <c r="S3065">
        <v>1</v>
      </c>
      <c r="T3065">
        <f>IF(LEN(TRIM(S3065&amp;""))=0, "", VALUE(S3065))</f>
        <v>1</v>
      </c>
      <c r="U3065">
        <v>-19.93</v>
      </c>
      <c r="V3065" s="1">
        <f>IF(LEN(TRIM(U3065&amp;""))=0, "", VALUE(SUBSTITUTE(U3065,"$","")))</f>
        <v>-19.93</v>
      </c>
      <c r="W3065" s="1">
        <v>-18.734199999999898</v>
      </c>
      <c r="X3065" s="1">
        <f>IF(LEN(TRIM(W3065&amp;""))=0, "", VALUE(SUBSTITUTE(W3065,"$","")))</f>
        <v>-18.734199999999898</v>
      </c>
      <c r="Y3065">
        <v>-11.9322100900366</v>
      </c>
      <c r="Z3065" s="1" cm="1">
        <f t="array" ref="Z3065">IF(
    LEN(TRIM(Y3065&amp;""))=0,
        IF(AND(ISNUMBER(net_sales_clean), ISNUMBER(profit_clean)),
            net_sales_clean - profit_clean,
            ""
        ),
    VALUE(SUBSTITUTE(Y3065,"$",""))
)</f>
        <v>-11.9322100900366</v>
      </c>
      <c r="AA3065">
        <v>-6.8019899099633001</v>
      </c>
      <c r="AB3065" s="1" cm="1">
        <f t="array" ref="AB3065">IF(
    LEN(TRIM(AA3065&amp;""))=0,
        IF(AND(ISNUMBER(net_sales_clean), ISNUMBER(cost_clean)),
            net_sales_clean - cost_clean,
            ""
        ),
    VALUE(SUBSTITUTE(AA3065,"$",""))
)</f>
        <v>-6.8019899099633001</v>
      </c>
      <c r="AC3065">
        <v>3</v>
      </c>
      <c r="AD3065">
        <f>IF(LEN(TRIM(AC3065&amp;""))=0, "", VALUE(AC3065))</f>
        <v>3</v>
      </c>
      <c r="AE3065">
        <v>1</v>
      </c>
      <c r="AF3065">
        <f>IF(LEN(TRIM(AE3065&amp;""))=0, "", VALUE(AE3065))</f>
        <v>1</v>
      </c>
      <c r="AG3065">
        <v>0</v>
      </c>
      <c r="AH3065">
        <f>IF(
    OR(U3065&lt;0, W3065&lt;0, Y3065&lt;0, AA3065&lt;0),
        1,
        IF(LEN(TRIM(AG3065&amp;""))=0, "", AG3065)
)</f>
        <v>1</v>
      </c>
      <c r="AI3065" t="str">
        <f>IF(
    COUNT(Q3065,V3065,X3065,Z3065,AB3065)=0,
        "Not Usable",
    IF(
        COUNT(Q3065,V3065,X3065,Z3065,AB3065)&lt;5,
            "Incomplete",
            IF(
                MIN(Q3065,V3065,X3065,Z3065,AB3065)=0,
                    "Incomplete",
                    "Complete"
            )
    )
)</f>
        <v>Complete</v>
      </c>
    </row>
    <row r="3066" spans="1:35" x14ac:dyDescent="0.3">
      <c r="A3066">
        <v>39583</v>
      </c>
      <c r="B3066" s="6">
        <v>45077.019872685189</v>
      </c>
      <c r="C3066" s="3">
        <f>INT(B3066)</f>
        <v>45077</v>
      </c>
      <c r="D3066" s="2">
        <f>MOD(B3066,1)</f>
        <v>1.987268518860219E-2</v>
      </c>
      <c r="E3066">
        <v>49</v>
      </c>
      <c r="F3066" t="s">
        <v>8</v>
      </c>
      <c r="G3066" t="str">
        <f xml:space="preserve"> PROPER(TRIM(CLEAN(SUBSTITUTE(F3066,CHAR(160)," "))))</f>
        <v>West</v>
      </c>
      <c r="H3066" t="s">
        <v>7</v>
      </c>
      <c r="I3066" t="str">
        <f>PROPER(TRIM(CLEAN((SUBSTITUTE(H3066,"-"," ")))))</f>
        <v>In Store</v>
      </c>
      <c r="J3066">
        <v>3043</v>
      </c>
      <c r="K3066" t="s">
        <v>14</v>
      </c>
      <c r="L3066" t="str">
        <f xml:space="preserve"> PROPER(TRIM(CLEAN(SUBSTITUTE(K3066,CHAR(160)," "))))</f>
        <v>Consumer</v>
      </c>
      <c r="M3066" t="s">
        <v>23</v>
      </c>
      <c r="N3066" t="str">
        <f xml:space="preserve"> PROPER(TRIM(CLEAN(SUBSTITUTE(M3066,CHAR(160)," "))))</f>
        <v>Electronics</v>
      </c>
      <c r="O3066" t="s">
        <v>22</v>
      </c>
      <c r="P3066" t="str">
        <f>IF(LEN(TRIM(Table1[[#This Row],[subcategory]]&amp;""))=0,"Unknown", PROPER(TRIM(Table1[[#This Row],[subcategory]])))</f>
        <v>Audio</v>
      </c>
      <c r="Q3066">
        <v>43.43</v>
      </c>
      <c r="R3066" s="1">
        <f>IF(LEN(TRIM(Q3066&amp;""))=0, "", VALUE(SUBSTITUTE(Q3066,"$","")))</f>
        <v>43.43</v>
      </c>
      <c r="S3066">
        <v>1</v>
      </c>
      <c r="T3066">
        <f>IF(LEN(TRIM(S3066&amp;""))=0, "", VALUE(S3066))</f>
        <v>1</v>
      </c>
      <c r="U3066">
        <v>43.43</v>
      </c>
      <c r="V3066" s="1">
        <f>IF(LEN(TRIM(U3066&amp;""))=0, "", VALUE(SUBSTITUTE(U3066,"$","")))</f>
        <v>43.43</v>
      </c>
      <c r="W3066" s="1">
        <v>29.836410000000001</v>
      </c>
      <c r="X3066" s="1">
        <f>IF(LEN(TRIM(W3066&amp;""))=0, "", VALUE(SUBSTITUTE(W3066,"$","")))</f>
        <v>29.836410000000001</v>
      </c>
      <c r="Y3066">
        <v>18.126151652738798</v>
      </c>
      <c r="Z3066" s="1" cm="1">
        <f t="array" ref="Z3066">IF(
    LEN(TRIM(Y3066&amp;""))=0,
        IF(AND(ISNUMBER(net_sales_clean), ISNUMBER(profit_clean)),
            net_sales_clean - profit_clean,
            ""
        ),
    VALUE(SUBSTITUTE(Y3066,"$",""))
)</f>
        <v>18.126151652738798</v>
      </c>
      <c r="AA3066" s="5" t="s">
        <v>3560</v>
      </c>
      <c r="AB3066" s="4" cm="1">
        <f t="array" ref="AB3066">IF(
    LEN(TRIM(AA3066&amp;""))=0,
        IF(AND(ISNUMBER(net_sales_clean), ISNUMBER(cost_clean)),
            net_sales_clean - cost_clean,
            ""
        ),
    VALUE(SUBSTITUTE(AA3066,"$",""))
)</f>
        <v>11.710258347261201</v>
      </c>
      <c r="AC3066">
        <v>6</v>
      </c>
      <c r="AD3066">
        <f>IF(LEN(TRIM(AC3066&amp;""))=0, "", VALUE(AC3066))</f>
        <v>6</v>
      </c>
      <c r="AE3066">
        <v>1</v>
      </c>
      <c r="AF3066">
        <f>IF(LEN(TRIM(AE3066&amp;""))=0, "", VALUE(AE3066))</f>
        <v>1</v>
      </c>
      <c r="AG3066">
        <v>0</v>
      </c>
      <c r="AH3066">
        <f>IF(
    OR(U3066&lt;0, W3066&lt;0, Y3066&lt;0, AA3066&lt;0),
        1,
        IF(LEN(TRIM(AG3066&amp;""))=0, "", AG3066)
)</f>
        <v>0</v>
      </c>
      <c r="AI3066" t="str">
        <f>IF(
    COUNT(Q3066,V3066,X3066,Z3066,AB3066)=0,
        "Not Usable",
    IF(
        COUNT(Q3066,V3066,X3066,Z3066,AB3066)&lt;5,
            "Incomplete",
            IF(
                MIN(Q3066,V3066,X3066,Z3066,AB3066)=0,
                    "Incomplete",
                    "Complete"
            )
    )
)</f>
        <v>Complete</v>
      </c>
    </row>
    <row r="3067" spans="1:35" x14ac:dyDescent="0.3">
      <c r="A3067">
        <v>30743</v>
      </c>
      <c r="B3067" s="6">
        <v>45869.583090277774</v>
      </c>
      <c r="C3067" s="3">
        <f>INT(B3067)</f>
        <v>45869</v>
      </c>
      <c r="D3067" s="2">
        <f>MOD(B3067,1)</f>
        <v>0.58309027777431766</v>
      </c>
      <c r="E3067">
        <v>10</v>
      </c>
      <c r="F3067" t="s">
        <v>15</v>
      </c>
      <c r="G3067" t="str">
        <f xml:space="preserve"> PROPER(TRIM(CLEAN(SUBSTITUTE(F3067,CHAR(160)," "))))</f>
        <v>West</v>
      </c>
      <c r="H3067" t="s">
        <v>7</v>
      </c>
      <c r="I3067" t="str">
        <f>PROPER(TRIM(CLEAN((SUBSTITUTE(H3067,"-"," ")))))</f>
        <v>In Store</v>
      </c>
      <c r="J3067">
        <v>17337</v>
      </c>
      <c r="K3067" t="s">
        <v>14</v>
      </c>
      <c r="L3067" t="str">
        <f xml:space="preserve"> PROPER(TRIM(CLEAN(SUBSTITUTE(K3067,CHAR(160)," "))))</f>
        <v>Consumer</v>
      </c>
      <c r="M3067" t="s">
        <v>1</v>
      </c>
      <c r="N3067" t="str">
        <f xml:space="preserve"> PROPER(TRIM(CLEAN(SUBSTITUTE(M3067,CHAR(160)," "))))</f>
        <v>Beauty</v>
      </c>
      <c r="O3067" t="s">
        <v>31</v>
      </c>
      <c r="P3067" t="str">
        <f>IF(LEN(TRIM(Table1[[#This Row],[subcategory]]&amp;""))=0,"Unknown", PROPER(TRIM(Table1[[#This Row],[subcategory]])))</f>
        <v>Skincare</v>
      </c>
      <c r="Q3067">
        <v>65.16</v>
      </c>
      <c r="R3067" s="1">
        <f>IF(LEN(TRIM(Q3067&amp;""))=0, "", VALUE(SUBSTITUTE(Q3067,"$","")))</f>
        <v>65.16</v>
      </c>
      <c r="S3067">
        <v>6</v>
      </c>
      <c r="T3067">
        <f>IF(LEN(TRIM(S3067&amp;""))=0, "", VALUE(S3067))</f>
        <v>6</v>
      </c>
      <c r="U3067">
        <v>390.96</v>
      </c>
      <c r="V3067" s="1">
        <f>IF(LEN(TRIM(U3067&amp;""))=0, "", VALUE(SUBSTITUTE(U3067,"$","")))</f>
        <v>390.96</v>
      </c>
      <c r="W3067" s="1">
        <v>354.99167999999997</v>
      </c>
      <c r="X3067" s="1">
        <f>IF(LEN(TRIM(W3067&amp;""))=0, "", VALUE(SUBSTITUTE(W3067,"$","")))</f>
        <v>354.99167999999997</v>
      </c>
      <c r="Y3067" s="5" t="s">
        <v>3559</v>
      </c>
      <c r="Z3067" s="4" cm="1">
        <f t="array" ref="Z3067">IF(
    LEN(TRIM(Y3067&amp;""))=0,
        IF(AND(ISNUMBER(net_sales_clean), ISNUMBER(profit_clean)),
            net_sales_clean - profit_clean,
            ""
        ),
    VALUE(SUBSTITUTE(Y3067,"$",""))
)</f>
        <v>259.82801983034699</v>
      </c>
      <c r="AA3067" s="5" t="s">
        <v>3558</v>
      </c>
      <c r="AB3067" s="4" cm="1">
        <f t="array" ref="AB3067">IF(
    LEN(TRIM(AA3067&amp;""))=0,
        IF(AND(ISNUMBER(net_sales_clean), ISNUMBER(cost_clean)),
            net_sales_clean - cost_clean,
            ""
        ),
    VALUE(SUBSTITUTE(AA3067,"$",""))
)</f>
        <v>95.163660169652701</v>
      </c>
      <c r="AC3067">
        <v>1</v>
      </c>
      <c r="AD3067">
        <f>IF(LEN(TRIM(AC3067&amp;""))=0, "", VALUE(AC3067))</f>
        <v>1</v>
      </c>
      <c r="AE3067">
        <v>5</v>
      </c>
      <c r="AF3067">
        <f>IF(LEN(TRIM(AE3067&amp;""))=0, "", VALUE(AE3067))</f>
        <v>5</v>
      </c>
      <c r="AG3067">
        <v>0</v>
      </c>
      <c r="AH3067">
        <f>IF(
    OR(U3067&lt;0, W3067&lt;0, Y3067&lt;0, AA3067&lt;0),
        1,
        IF(LEN(TRIM(AG3067&amp;""))=0, "", AG3067)
)</f>
        <v>0</v>
      </c>
      <c r="AI3067" t="str">
        <f>IF(
    COUNT(Q3067,V3067,X3067,Z3067,AB3067)=0,
        "Not Usable",
    IF(
        COUNT(Q3067,V3067,X3067,Z3067,AB3067)&lt;5,
            "Incomplete",
            IF(
                MIN(Q3067,V3067,X3067,Z3067,AB3067)=0,
                    "Incomplete",
                    "Complete"
            )
    )
)</f>
        <v>Complete</v>
      </c>
    </row>
    <row r="3068" spans="1:35" x14ac:dyDescent="0.3">
      <c r="A3068">
        <v>31866</v>
      </c>
      <c r="B3068" s="6">
        <v>45420.454432870371</v>
      </c>
      <c r="C3068" s="3">
        <f>INT(B3068)</f>
        <v>45420</v>
      </c>
      <c r="D3068" s="2">
        <f>MOD(B3068,1)</f>
        <v>0.4544328703705105</v>
      </c>
      <c r="E3068">
        <v>67</v>
      </c>
      <c r="F3068" t="s">
        <v>21</v>
      </c>
      <c r="G3068" t="str">
        <f xml:space="preserve"> PROPER(TRIM(CLEAN(SUBSTITUTE(F3068,CHAR(160)," "))))</f>
        <v>Midwest</v>
      </c>
      <c r="H3068" t="s">
        <v>27</v>
      </c>
      <c r="I3068" t="str">
        <f>PROPER(TRIM(CLEAN((SUBSTITUTE(H3068,"-"," ")))))</f>
        <v>In Store</v>
      </c>
      <c r="J3068">
        <v>2288</v>
      </c>
      <c r="K3068" t="s">
        <v>2</v>
      </c>
      <c r="L3068" t="str">
        <f xml:space="preserve"> PROPER(TRIM(CLEAN(SUBSTITUTE(K3068,CHAR(160)," "))))</f>
        <v>Home Office</v>
      </c>
      <c r="M3068" t="s">
        <v>23</v>
      </c>
      <c r="N3068" t="str">
        <f xml:space="preserve"> PROPER(TRIM(CLEAN(SUBSTITUTE(M3068,CHAR(160)," "))))</f>
        <v>Electronics</v>
      </c>
      <c r="O3068" t="s">
        <v>34</v>
      </c>
      <c r="P3068" t="str">
        <f>IF(LEN(TRIM(Table1[[#This Row],[subcategory]]&amp;""))=0,"Unknown", PROPER(TRIM(Table1[[#This Row],[subcategory]])))</f>
        <v>Phones</v>
      </c>
      <c r="Q3068">
        <v>22.15</v>
      </c>
      <c r="R3068" s="1">
        <f>IF(LEN(TRIM(Q3068&amp;""))=0, "", VALUE(SUBSTITUTE(Q3068,"$","")))</f>
        <v>22.15</v>
      </c>
      <c r="S3068">
        <v>2</v>
      </c>
      <c r="T3068">
        <f>IF(LEN(TRIM(S3068&amp;""))=0, "", VALUE(S3068))</f>
        <v>2</v>
      </c>
      <c r="U3068">
        <v>44.3</v>
      </c>
      <c r="V3068" s="1">
        <f>IF(LEN(TRIM(U3068&amp;""))=0, "", VALUE(SUBSTITUTE(U3068,"$","")))</f>
        <v>44.3</v>
      </c>
      <c r="W3068" s="4" t="s">
        <v>3557</v>
      </c>
      <c r="X3068" s="4">
        <f>IF(LEN(TRIM(W3068&amp;""))=0, "", VALUE(SUBSTITUTE(W3068,"$","")))</f>
        <v>26.3584999999999</v>
      </c>
      <c r="Y3068" s="5" t="s">
        <v>3556</v>
      </c>
      <c r="Z3068" s="4" cm="1">
        <f t="array" ref="Z3068">IF(
    LEN(TRIM(Y3068&amp;""))=0,
        IF(AND(ISNUMBER(net_sales_clean), ISNUMBER(profit_clean)),
            net_sales_clean - profit_clean,
            ""
        ),
    VALUE(SUBSTITUTE(Y3068,"$",""))
)</f>
        <v>17.158012390538801</v>
      </c>
      <c r="AA3068" s="5" t="s">
        <v>3555</v>
      </c>
      <c r="AB3068" s="4" cm="1">
        <f t="array" ref="AB3068">IF(
    LEN(TRIM(AA3068&amp;""))=0,
        IF(AND(ISNUMBER(net_sales_clean), ISNUMBER(cost_clean)),
            net_sales_clean - cost_clean,
            ""
        ),
    VALUE(SUBSTITUTE(AA3068,"$",""))
)</f>
        <v>9.2004876094611099</v>
      </c>
      <c r="AC3068">
        <v>4</v>
      </c>
      <c r="AD3068">
        <f>IF(LEN(TRIM(AC3068&amp;""))=0, "", VALUE(AC3068))</f>
        <v>4</v>
      </c>
      <c r="AF3068" t="str">
        <f>IF(LEN(TRIM(AE3068&amp;""))=0, "", VALUE(AE3068))</f>
        <v/>
      </c>
      <c r="AG3068">
        <v>0</v>
      </c>
      <c r="AH3068">
        <f>IF(
    OR(U3068&lt;0, W3068&lt;0, Y3068&lt;0, AA3068&lt;0),
        1,
        IF(LEN(TRIM(AG3068&amp;""))=0, "", AG3068)
)</f>
        <v>0</v>
      </c>
      <c r="AI3068" t="str">
        <f>IF(
    COUNT(Q3068,V3068,X3068,Z3068,AB3068)=0,
        "Not Usable",
    IF(
        COUNT(Q3068,V3068,X3068,Z3068,AB3068)&lt;5,
            "Incomplete",
            IF(
                MIN(Q3068,V3068,X3068,Z3068,AB3068)=0,
                    "Incomplete",
                    "Complete"
            )
    )
)</f>
        <v>Complete</v>
      </c>
    </row>
    <row r="3069" spans="1:35" x14ac:dyDescent="0.3">
      <c r="A3069">
        <v>458</v>
      </c>
      <c r="B3069" s="6">
        <v>45533.033495370371</v>
      </c>
      <c r="C3069" s="3">
        <f>INT(B3069)</f>
        <v>45533</v>
      </c>
      <c r="D3069" s="2">
        <f>MOD(B3069,1)</f>
        <v>3.3495370371383615E-2</v>
      </c>
      <c r="E3069">
        <v>77</v>
      </c>
      <c r="F3069" t="s">
        <v>4</v>
      </c>
      <c r="G3069" t="str">
        <f xml:space="preserve"> PROPER(TRIM(CLEAN(SUBSTITUTE(F3069,CHAR(160)," "))))</f>
        <v>South</v>
      </c>
      <c r="H3069" t="s">
        <v>30</v>
      </c>
      <c r="I3069" t="str">
        <f>PROPER(TRIM(CLEAN((SUBSTITUTE(H3069,"-"," ")))))</f>
        <v>Mobile App</v>
      </c>
      <c r="J3069">
        <v>23535</v>
      </c>
      <c r="K3069" t="s">
        <v>6</v>
      </c>
      <c r="L3069" t="str">
        <f xml:space="preserve"> PROPER(TRIM(CLEAN(SUBSTITUTE(K3069,CHAR(160)," "))))</f>
        <v>Corporate</v>
      </c>
      <c r="M3069" t="s">
        <v>9</v>
      </c>
      <c r="N3069" t="str">
        <f xml:space="preserve"> PROPER(TRIM(CLEAN(SUBSTITUTE(M3069,CHAR(160)," "))))</f>
        <v>Home</v>
      </c>
      <c r="O3069" t="s">
        <v>36</v>
      </c>
      <c r="P3069" t="str">
        <f>IF(LEN(TRIM(Table1[[#This Row],[subcategory]]&amp;""))=0,"Unknown", PROPER(TRIM(Table1[[#This Row],[subcategory]])))</f>
        <v>Bedding</v>
      </c>
      <c r="R3069" s="1" t="str">
        <f>IF(LEN(TRIM(Q3069&amp;""))=0, "", VALUE(SUBSTITUTE(Q3069,"$","")))</f>
        <v/>
      </c>
      <c r="S3069">
        <v>5</v>
      </c>
      <c r="T3069">
        <f>IF(LEN(TRIM(S3069&amp;""))=0, "", VALUE(S3069))</f>
        <v>5</v>
      </c>
      <c r="V3069" s="1" t="str">
        <f>IF(LEN(TRIM(U3069&amp;""))=0, "", VALUE(SUBSTITUTE(U3069,"$","")))</f>
        <v/>
      </c>
      <c r="X3069" s="1" t="str">
        <f>IF(LEN(TRIM(W3069&amp;""))=0, "", VALUE(SUBSTITUTE(W3069,"$","")))</f>
        <v/>
      </c>
      <c r="Z3069" s="1" t="str" cm="1">
        <f t="array" ref="Z3069">IF(
    LEN(TRIM(Y3069&amp;""))=0,
        IF(AND(ISNUMBER(net_sales_clean), ISNUMBER(profit_clean)),
            net_sales_clean - profit_clean,
            ""
        ),
    VALUE(SUBSTITUTE(Y3069,"$",""))
)</f>
        <v/>
      </c>
      <c r="AB3069" s="1" t="str" cm="1">
        <f t="array" ref="AB3069">IF(
    LEN(TRIM(AA3069&amp;""))=0,
        IF(AND(ISNUMBER(net_sales_clean), ISNUMBER(cost_clean)),
            net_sales_clean - cost_clean,
            ""
        ),
    VALUE(SUBSTITUTE(AA3069,"$",""))
)</f>
        <v/>
      </c>
      <c r="AC3069">
        <v>8</v>
      </c>
      <c r="AD3069">
        <f>IF(LEN(TRIM(AC3069&amp;""))=0, "", VALUE(AC3069))</f>
        <v>8</v>
      </c>
      <c r="AE3069">
        <v>2</v>
      </c>
      <c r="AF3069">
        <f>IF(LEN(TRIM(AE3069&amp;""))=0, "", VALUE(AE3069))</f>
        <v>2</v>
      </c>
      <c r="AG3069">
        <v>0</v>
      </c>
      <c r="AH3069">
        <f>IF(
    OR(U3069&lt;0, W3069&lt;0, Y3069&lt;0, AA3069&lt;0),
        1,
        IF(LEN(TRIM(AG3069&amp;""))=0, "", AG3069)
)</f>
        <v>0</v>
      </c>
      <c r="AI3069" t="str">
        <f>IF(
    COUNT(Q3069,V3069,X3069,Z3069,AB3069)=0,
        "Not Usable",
    IF(
        COUNT(Q3069,V3069,X3069,Z3069,AB3069)&lt;5,
            "Incomplete",
            IF(
                MIN(Q3069,V3069,X3069,Z3069,AB3069)=0,
                    "Incomplete",
                    "Complete"
            )
    )
)</f>
        <v>Not Usable</v>
      </c>
    </row>
    <row r="3070" spans="1:35" x14ac:dyDescent="0.3">
      <c r="A3070">
        <v>26848</v>
      </c>
      <c r="B3070" s="6">
        <v>45623.227094907408</v>
      </c>
      <c r="C3070" s="3">
        <f>INT(B3070)</f>
        <v>45623</v>
      </c>
      <c r="D3070" s="2">
        <f>MOD(B3070,1)</f>
        <v>0.22709490740817273</v>
      </c>
      <c r="E3070">
        <v>51</v>
      </c>
      <c r="F3070" t="s">
        <v>8</v>
      </c>
      <c r="G3070" t="str">
        <f xml:space="preserve"> PROPER(TRIM(CLEAN(SUBSTITUTE(F3070,CHAR(160)," "))))</f>
        <v>West</v>
      </c>
      <c r="H3070" t="s">
        <v>7</v>
      </c>
      <c r="I3070" t="str">
        <f>PROPER(TRIM(CLEAN((SUBSTITUTE(H3070,"-"," ")))))</f>
        <v>In Store</v>
      </c>
      <c r="J3070">
        <v>17299</v>
      </c>
      <c r="K3070" t="s">
        <v>2</v>
      </c>
      <c r="L3070" t="str">
        <f xml:space="preserve"> PROPER(TRIM(CLEAN(SUBSTITUTE(K3070,CHAR(160)," "))))</f>
        <v>Home Office</v>
      </c>
      <c r="M3070" t="s">
        <v>1</v>
      </c>
      <c r="N3070" t="str">
        <f xml:space="preserve"> PROPER(TRIM(CLEAN(SUBSTITUTE(M3070,CHAR(160)," "))))</f>
        <v>Beauty</v>
      </c>
      <c r="O3070" t="s">
        <v>0</v>
      </c>
      <c r="P3070" t="str">
        <f>IF(LEN(TRIM(Table1[[#This Row],[subcategory]]&amp;""))=0,"Unknown", PROPER(TRIM(Table1[[#This Row],[subcategory]])))</f>
        <v>Makeup</v>
      </c>
      <c r="Q3070">
        <v>10.58</v>
      </c>
      <c r="R3070" s="1">
        <f>IF(LEN(TRIM(Q3070&amp;""))=0, "", VALUE(SUBSTITUTE(Q3070,"$","")))</f>
        <v>10.58</v>
      </c>
      <c r="S3070">
        <v>3</v>
      </c>
      <c r="T3070">
        <f>IF(LEN(TRIM(S3070&amp;""))=0, "", VALUE(S3070))</f>
        <v>3</v>
      </c>
      <c r="U3070" s="5" t="s">
        <v>3554</v>
      </c>
      <c r="V3070" s="4">
        <f>IF(LEN(TRIM(U3070&amp;""))=0, "", VALUE(SUBSTITUTE(U3070,"$","")))</f>
        <v>31.74</v>
      </c>
      <c r="W3070" s="1">
        <v>23.23368</v>
      </c>
      <c r="X3070" s="1">
        <f>IF(LEN(TRIM(W3070&amp;""))=0, "", VALUE(SUBSTITUTE(W3070,"$","")))</f>
        <v>23.23368</v>
      </c>
      <c r="Y3070" s="5" t="s">
        <v>3553</v>
      </c>
      <c r="Z3070" s="4" cm="1">
        <f t="array" ref="Z3070">IF(
    LEN(TRIM(Y3070&amp;""))=0,
        IF(AND(ISNUMBER(net_sales_clean), ISNUMBER(profit_clean)),
            net_sales_clean - profit_clean,
            ""
        ),
    VALUE(SUBSTITUTE(Y3070,"$",""))
)</f>
        <v>15.7287784653756</v>
      </c>
      <c r="AA3070" s="5" t="s">
        <v>3552</v>
      </c>
      <c r="AB3070" s="4" cm="1">
        <f t="array" ref="AB3070">IF(
    LEN(TRIM(AA3070&amp;""))=0,
        IF(AND(ISNUMBER(net_sales_clean), ISNUMBER(cost_clean)),
            net_sales_clean - cost_clean,
            ""
        ),
    VALUE(SUBSTITUTE(AA3070,"$",""))
)</f>
        <v>7.50490153462433</v>
      </c>
      <c r="AC3070">
        <v>2</v>
      </c>
      <c r="AD3070">
        <f>IF(LEN(TRIM(AC3070&amp;""))=0, "", VALUE(AC3070))</f>
        <v>2</v>
      </c>
      <c r="AE3070">
        <v>1</v>
      </c>
      <c r="AF3070">
        <f>IF(LEN(TRIM(AE3070&amp;""))=0, "", VALUE(AE3070))</f>
        <v>1</v>
      </c>
      <c r="AG3070">
        <v>0</v>
      </c>
      <c r="AH3070">
        <f>IF(
    OR(U3070&lt;0, W3070&lt;0, Y3070&lt;0, AA3070&lt;0),
        1,
        IF(LEN(TRIM(AG3070&amp;""))=0, "", AG3070)
)</f>
        <v>0</v>
      </c>
      <c r="AI3070" t="str">
        <f>IF(
    COUNT(Q3070,V3070,X3070,Z3070,AB3070)=0,
        "Not Usable",
    IF(
        COUNT(Q3070,V3070,X3070,Z3070,AB3070)&lt;5,
            "Incomplete",
            IF(
                MIN(Q3070,V3070,X3070,Z3070,AB3070)=0,
                    "Incomplete",
                    "Complete"
            )
    )
)</f>
        <v>Complete</v>
      </c>
    </row>
    <row r="3071" spans="1:35" x14ac:dyDescent="0.3">
      <c r="A3071">
        <v>50300</v>
      </c>
      <c r="B3071" s="6">
        <v>46009.552534722221</v>
      </c>
      <c r="C3071" s="3">
        <f>INT(B3071)</f>
        <v>46009</v>
      </c>
      <c r="D3071" s="2">
        <f>MOD(B3071,1)</f>
        <v>0.55253472222102573</v>
      </c>
      <c r="E3071">
        <v>61</v>
      </c>
      <c r="F3071" t="s">
        <v>33</v>
      </c>
      <c r="G3071" t="str">
        <f xml:space="preserve"> PROPER(TRIM(CLEAN(SUBSTITUTE(F3071,CHAR(160)," "))))</f>
        <v>South</v>
      </c>
      <c r="H3071" t="s">
        <v>3</v>
      </c>
      <c r="I3071" t="str">
        <f>PROPER(TRIM(CLEAN((SUBSTITUTE(H3071,"-"," ")))))</f>
        <v>Phone</v>
      </c>
      <c r="J3071">
        <v>21415</v>
      </c>
      <c r="K3071" t="s">
        <v>10</v>
      </c>
      <c r="L3071" t="str">
        <f xml:space="preserve"> PROPER(TRIM(CLEAN(SUBSTITUTE(K3071,CHAR(160)," "))))</f>
        <v>Consumer</v>
      </c>
      <c r="M3071" t="s">
        <v>16</v>
      </c>
      <c r="N3071" t="str">
        <f xml:space="preserve"> PROPER(TRIM(CLEAN(SUBSTITUTE(M3071,CHAR(160)," "))))</f>
        <v>Grocery</v>
      </c>
      <c r="O3071" t="s">
        <v>28</v>
      </c>
      <c r="P3071" t="str">
        <f>IF(LEN(TRIM(Table1[[#This Row],[subcategory]]&amp;""))=0,"Unknown", PROPER(TRIM(Table1[[#This Row],[subcategory]])))</f>
        <v>Pantry</v>
      </c>
      <c r="Q3071">
        <v>52.77</v>
      </c>
      <c r="R3071" s="1">
        <f>IF(LEN(TRIM(Q3071&amp;""))=0, "", VALUE(SUBSTITUTE(Q3071,"$","")))</f>
        <v>52.77</v>
      </c>
      <c r="S3071">
        <v>3</v>
      </c>
      <c r="T3071">
        <f>IF(LEN(TRIM(S3071&amp;""))=0, "", VALUE(S3071))</f>
        <v>3</v>
      </c>
      <c r="U3071">
        <v>158.31</v>
      </c>
      <c r="V3071" s="1">
        <f>IF(LEN(TRIM(U3071&amp;""))=0, "", VALUE(SUBSTITUTE(U3071,"$","")))</f>
        <v>158.31</v>
      </c>
      <c r="W3071" s="4" t="s">
        <v>3551</v>
      </c>
      <c r="X3071" s="4">
        <f>IF(LEN(TRIM(W3071&amp;""))=0, "", VALUE(SUBSTITUTE(W3071,"$","")))</f>
        <v>143.74547999999999</v>
      </c>
      <c r="Y3071" s="5" t="s">
        <v>3550</v>
      </c>
      <c r="Z3071" s="4" cm="1">
        <f t="array" ref="Z3071">IF(
    LEN(TRIM(Y3071&amp;""))=0,
        IF(AND(ISNUMBER(net_sales_clean), ISNUMBER(profit_clean)),
            net_sales_clean - profit_clean,
            ""
        ),
    VALUE(SUBSTITUTE(Y3071,"$",""))
)</f>
        <v>82.784039738062205</v>
      </c>
      <c r="AA3071" s="5" t="s">
        <v>3549</v>
      </c>
      <c r="AB3071" s="4" cm="1">
        <f t="array" ref="AB3071">IF(
    LEN(TRIM(AA3071&amp;""))=0,
        IF(AND(ISNUMBER(net_sales_clean), ISNUMBER(cost_clean)),
            net_sales_clean - cost_clean,
            ""
        ),
    VALUE(SUBSTITUTE(AA3071,"$",""))
)</f>
        <v>60.961440261937703</v>
      </c>
      <c r="AC3071">
        <v>7</v>
      </c>
      <c r="AD3071">
        <f>IF(LEN(TRIM(AC3071&amp;""))=0, "", VALUE(AC3071))</f>
        <v>7</v>
      </c>
      <c r="AE3071">
        <v>1</v>
      </c>
      <c r="AF3071">
        <f>IF(LEN(TRIM(AE3071&amp;""))=0, "", VALUE(AE3071))</f>
        <v>1</v>
      </c>
      <c r="AG3071">
        <v>0</v>
      </c>
      <c r="AH3071">
        <f>IF(
    OR(U3071&lt;0, W3071&lt;0, Y3071&lt;0, AA3071&lt;0),
        1,
        IF(LEN(TRIM(AG3071&amp;""))=0, "", AG3071)
)</f>
        <v>0</v>
      </c>
      <c r="AI3071" t="str">
        <f>IF(
    COUNT(Q3071,V3071,X3071,Z3071,AB3071)=0,
        "Not Usable",
    IF(
        COUNT(Q3071,V3071,X3071,Z3071,AB3071)&lt;5,
            "Incomplete",
            IF(
                MIN(Q3071,V3071,X3071,Z3071,AB3071)=0,
                    "Incomplete",
                    "Complete"
            )
    )
)</f>
        <v>Complete</v>
      </c>
    </row>
    <row r="3072" spans="1:35" x14ac:dyDescent="0.3">
      <c r="A3072">
        <v>50958</v>
      </c>
      <c r="B3072" s="6">
        <v>45719.579594907409</v>
      </c>
      <c r="C3072" s="3">
        <f>INT(B3072)</f>
        <v>45719</v>
      </c>
      <c r="D3072" s="2">
        <f>MOD(B3072,1)</f>
        <v>0.57959490740904585</v>
      </c>
      <c r="E3072">
        <v>12</v>
      </c>
      <c r="F3072" t="s">
        <v>8</v>
      </c>
      <c r="G3072" t="str">
        <f xml:space="preserve"> PROPER(TRIM(CLEAN(SUBSTITUTE(F3072,CHAR(160)," "))))</f>
        <v>West</v>
      </c>
      <c r="H3072" t="s">
        <v>27</v>
      </c>
      <c r="I3072" t="str">
        <f>PROPER(TRIM(CLEAN((SUBSTITUTE(H3072,"-"," ")))))</f>
        <v>In Store</v>
      </c>
      <c r="J3072">
        <v>7823</v>
      </c>
      <c r="K3072" t="s">
        <v>14</v>
      </c>
      <c r="L3072" t="str">
        <f xml:space="preserve"> PROPER(TRIM(CLEAN(SUBSTITUTE(K3072,CHAR(160)," "))))</f>
        <v>Consumer</v>
      </c>
      <c r="M3072" t="s">
        <v>9</v>
      </c>
      <c r="N3072" t="str">
        <f xml:space="preserve"> PROPER(TRIM(CLEAN(SUBSTITUTE(M3072,CHAR(160)," "))))</f>
        <v>Home</v>
      </c>
      <c r="O3072" t="s">
        <v>32</v>
      </c>
      <c r="P3072" t="str">
        <f>IF(LEN(TRIM(Table1[[#This Row],[subcategory]]&amp;""))=0,"Unknown", PROPER(TRIM(Table1[[#This Row],[subcategory]])))</f>
        <v>Furniture</v>
      </c>
      <c r="Q3072">
        <v>24.65</v>
      </c>
      <c r="R3072" s="1">
        <f>IF(LEN(TRIM(Q3072&amp;""))=0, "", VALUE(SUBSTITUTE(Q3072,"$","")))</f>
        <v>24.65</v>
      </c>
      <c r="S3072">
        <v>1</v>
      </c>
      <c r="T3072">
        <f>IF(LEN(TRIM(S3072&amp;""))=0, "", VALUE(S3072))</f>
        <v>1</v>
      </c>
      <c r="U3072">
        <v>24.65</v>
      </c>
      <c r="V3072" s="1">
        <f>IF(LEN(TRIM(U3072&amp;""))=0, "", VALUE(SUBSTITUTE(U3072,"$","")))</f>
        <v>24.65</v>
      </c>
      <c r="W3072" s="4" t="s">
        <v>3548</v>
      </c>
      <c r="X3072" s="4">
        <f>IF(LEN(TRIM(W3072&amp;""))=0, "", VALUE(SUBSTITUTE(W3072,"$","")))</f>
        <v>16.2196999999999</v>
      </c>
      <c r="Y3072" s="5" t="s">
        <v>3547</v>
      </c>
      <c r="Z3072" s="4" cm="1">
        <f t="array" ref="Z3072">IF(
    LEN(TRIM(Y3072&amp;""))=0,
        IF(AND(ISNUMBER(net_sales_clean), ISNUMBER(profit_clean)),
            net_sales_clean - profit_clean,
            ""
        ),
    VALUE(SUBSTITUTE(Y3072,"$",""))
)</f>
        <v>12.969417314602399</v>
      </c>
      <c r="AA3072" s="5" t="s">
        <v>3546</v>
      </c>
      <c r="AB3072" s="4" cm="1">
        <f t="array" ref="AB3072">IF(
    LEN(TRIM(AA3072&amp;""))=0,
        IF(AND(ISNUMBER(net_sales_clean), ISNUMBER(cost_clean)),
            net_sales_clean - cost_clean,
            ""
        ),
    VALUE(SUBSTITUTE(AA3072,"$",""))
)</f>
        <v>3.2502826853975701</v>
      </c>
      <c r="AC3072">
        <v>9</v>
      </c>
      <c r="AD3072">
        <f>IF(LEN(TRIM(AC3072&amp;""))=0, "", VALUE(AC3072))</f>
        <v>9</v>
      </c>
      <c r="AE3072">
        <v>5</v>
      </c>
      <c r="AF3072">
        <f>IF(LEN(TRIM(AE3072&amp;""))=0, "", VALUE(AE3072))</f>
        <v>5</v>
      </c>
      <c r="AG3072">
        <v>0</v>
      </c>
      <c r="AH3072">
        <f>IF(
    OR(U3072&lt;0, W3072&lt;0, Y3072&lt;0, AA3072&lt;0),
        1,
        IF(LEN(TRIM(AG3072&amp;""))=0, "", AG3072)
)</f>
        <v>0</v>
      </c>
      <c r="AI3072" t="str">
        <f>IF(
    COUNT(Q3072,V3072,X3072,Z3072,AB3072)=0,
        "Not Usable",
    IF(
        COUNT(Q3072,V3072,X3072,Z3072,AB3072)&lt;5,
            "Incomplete",
            IF(
                MIN(Q3072,V3072,X3072,Z3072,AB3072)=0,
                    "Incomplete",
                    "Complete"
            )
    )
)</f>
        <v>Complete</v>
      </c>
    </row>
    <row r="3073" spans="1:35" x14ac:dyDescent="0.3">
      <c r="A3073">
        <v>48694</v>
      </c>
      <c r="B3073" s="6">
        <v>45379.268125000002</v>
      </c>
      <c r="C3073" s="3">
        <f>INT(B3073)</f>
        <v>45379</v>
      </c>
      <c r="D3073" s="2">
        <f>MOD(B3073,1)</f>
        <v>0.26812500000232831</v>
      </c>
      <c r="E3073">
        <v>12</v>
      </c>
      <c r="F3073" t="s">
        <v>4</v>
      </c>
      <c r="G3073" t="str">
        <f xml:space="preserve"> PROPER(TRIM(CLEAN(SUBSTITUTE(F3073,CHAR(160)," "))))</f>
        <v>South</v>
      </c>
      <c r="H3073" t="s">
        <v>3</v>
      </c>
      <c r="I3073" t="str">
        <f>PROPER(TRIM(CLEAN((SUBSTITUTE(H3073,"-"," ")))))</f>
        <v>Phone</v>
      </c>
      <c r="J3073">
        <v>15731</v>
      </c>
      <c r="K3073" t="s">
        <v>14</v>
      </c>
      <c r="L3073" t="str">
        <f xml:space="preserve"> PROPER(TRIM(CLEAN(SUBSTITUTE(K3073,CHAR(160)," "))))</f>
        <v>Consumer</v>
      </c>
      <c r="M3073" t="s">
        <v>23</v>
      </c>
      <c r="N3073" t="str">
        <f xml:space="preserve"> PROPER(TRIM(CLEAN(SUBSTITUTE(M3073,CHAR(160)," "))))</f>
        <v>Electronics</v>
      </c>
      <c r="O3073" t="s">
        <v>40</v>
      </c>
      <c r="P3073" t="str">
        <f>IF(LEN(TRIM(Table1[[#This Row],[subcategory]]&amp;""))=0,"Unknown", PROPER(TRIM(Table1[[#This Row],[subcategory]])))</f>
        <v>Accessories</v>
      </c>
      <c r="Q3073">
        <v>142.19999999999999</v>
      </c>
      <c r="R3073" s="1">
        <f>IF(LEN(TRIM(Q3073&amp;""))=0, "", VALUE(SUBSTITUTE(Q3073,"$","")))</f>
        <v>142.19999999999999</v>
      </c>
      <c r="S3073">
        <v>2</v>
      </c>
      <c r="T3073">
        <f>IF(LEN(TRIM(S3073&amp;""))=0, "", VALUE(S3073))</f>
        <v>2</v>
      </c>
      <c r="U3073">
        <v>284.39999999999998</v>
      </c>
      <c r="V3073" s="1">
        <f>IF(LEN(TRIM(U3073&amp;""))=0, "", VALUE(SUBSTITUTE(U3073,"$","")))</f>
        <v>284.39999999999998</v>
      </c>
      <c r="W3073" s="1">
        <v>166.6584</v>
      </c>
      <c r="X3073" s="1">
        <f>IF(LEN(TRIM(W3073&amp;""))=0, "", VALUE(SUBSTITUTE(W3073,"$","")))</f>
        <v>166.6584</v>
      </c>
      <c r="Y3073" s="5" t="s">
        <v>3545</v>
      </c>
      <c r="Z3073" s="4" cm="1">
        <f t="array" ref="Z3073">IF(
    LEN(TRIM(Y3073&amp;""))=0,
        IF(AND(ISNUMBER(net_sales_clean), ISNUMBER(profit_clean)),
            net_sales_clean - profit_clean,
            ""
        ),
    VALUE(SUBSTITUTE(Y3073,"$",""))
)</f>
        <v>130.65286338698999</v>
      </c>
      <c r="AA3073" s="5" t="s">
        <v>3544</v>
      </c>
      <c r="AB3073" s="4" cm="1">
        <f t="array" ref="AB3073">IF(
    LEN(TRIM(AA3073&amp;""))=0,
        IF(AND(ISNUMBER(net_sales_clean), ISNUMBER(cost_clean)),
            net_sales_clean - cost_clean,
            ""
        ),
    VALUE(SUBSTITUTE(AA3073,"$",""))
)</f>
        <v>36.005536613009603</v>
      </c>
      <c r="AC3073">
        <v>3</v>
      </c>
      <c r="AD3073">
        <f>IF(LEN(TRIM(AC3073&amp;""))=0, "", VALUE(AC3073))</f>
        <v>3</v>
      </c>
      <c r="AE3073">
        <v>1</v>
      </c>
      <c r="AF3073">
        <f>IF(LEN(TRIM(AE3073&amp;""))=0, "", VALUE(AE3073))</f>
        <v>1</v>
      </c>
      <c r="AG3073">
        <v>0</v>
      </c>
      <c r="AH3073">
        <f>IF(
    OR(U3073&lt;0, W3073&lt;0, Y3073&lt;0, AA3073&lt;0),
        1,
        IF(LEN(TRIM(AG3073&amp;""))=0, "", AG3073)
)</f>
        <v>0</v>
      </c>
      <c r="AI3073" t="str">
        <f>IF(
    COUNT(Q3073,V3073,X3073,Z3073,AB3073)=0,
        "Not Usable",
    IF(
        COUNT(Q3073,V3073,X3073,Z3073,AB3073)&lt;5,
            "Incomplete",
            IF(
                MIN(Q3073,V3073,X3073,Z3073,AB3073)=0,
                    "Incomplete",
                    "Complete"
            )
    )
)</f>
        <v>Complete</v>
      </c>
    </row>
    <row r="3074" spans="1:35" x14ac:dyDescent="0.3">
      <c r="A3074">
        <v>43716</v>
      </c>
      <c r="B3074" s="6">
        <v>45342.781006944446</v>
      </c>
      <c r="C3074" s="3">
        <f>INT(B3074)</f>
        <v>45342</v>
      </c>
      <c r="D3074" s="2">
        <f>MOD(B3074,1)</f>
        <v>0.78100694444583496</v>
      </c>
      <c r="E3074">
        <v>34</v>
      </c>
      <c r="F3074" t="s">
        <v>8</v>
      </c>
      <c r="G3074" t="str">
        <f xml:space="preserve"> PROPER(TRIM(CLEAN(SUBSTITUTE(F3074,CHAR(160)," "))))</f>
        <v>West</v>
      </c>
      <c r="H3074" t="s">
        <v>11</v>
      </c>
      <c r="I3074" t="str">
        <f>PROPER(TRIM(CLEAN((SUBSTITUTE(H3074,"-"," ")))))</f>
        <v>Online</v>
      </c>
      <c r="J3074">
        <v>28910</v>
      </c>
      <c r="K3074" t="s">
        <v>6</v>
      </c>
      <c r="L3074" t="str">
        <f xml:space="preserve"> PROPER(TRIM(CLEAN(SUBSTITUTE(K3074,CHAR(160)," "))))</f>
        <v>Corporate</v>
      </c>
      <c r="M3074" t="s">
        <v>9</v>
      </c>
      <c r="N3074" t="str">
        <f xml:space="preserve"> PROPER(TRIM(CLEAN(SUBSTITUTE(M3074,CHAR(160)," "))))</f>
        <v>Home</v>
      </c>
      <c r="O3074" t="s">
        <v>38</v>
      </c>
      <c r="P3074" t="str">
        <f>IF(LEN(TRIM(Table1[[#This Row],[subcategory]]&amp;""))=0,"Unknown", PROPER(TRIM(Table1[[#This Row],[subcategory]])))</f>
        <v>Kitchen</v>
      </c>
      <c r="Q3074">
        <v>47.37</v>
      </c>
      <c r="R3074" s="1">
        <f>IF(LEN(TRIM(Q3074&amp;""))=0, "", VALUE(SUBSTITUTE(Q3074,"$","")))</f>
        <v>47.37</v>
      </c>
      <c r="S3074">
        <v>2</v>
      </c>
      <c r="T3074">
        <f>IF(LEN(TRIM(S3074&amp;""))=0, "", VALUE(S3074))</f>
        <v>2</v>
      </c>
      <c r="U3074">
        <v>94.74</v>
      </c>
      <c r="V3074" s="1">
        <f>IF(LEN(TRIM(U3074&amp;""))=0, "", VALUE(SUBSTITUTE(U3074,"$","")))</f>
        <v>94.74</v>
      </c>
      <c r="W3074" s="1">
        <v>86.687100000000001</v>
      </c>
      <c r="X3074" s="1">
        <f>IF(LEN(TRIM(W3074&amp;""))=0, "", VALUE(SUBSTITUTE(W3074,"$","")))</f>
        <v>86.687100000000001</v>
      </c>
      <c r="Y3074" s="5" t="s">
        <v>3543</v>
      </c>
      <c r="Z3074" s="4" cm="1">
        <f t="array" ref="Z3074">IF(
    LEN(TRIM(Y3074&amp;""))=0,
        IF(AND(ISNUMBER(net_sales_clean), ISNUMBER(profit_clean)),
            net_sales_clean - profit_clean,
            ""
        ),
    VALUE(SUBSTITUTE(Y3074,"$",""))
)</f>
        <v>67.613299109784904</v>
      </c>
      <c r="AA3074" s="5" t="s">
        <v>3542</v>
      </c>
      <c r="AB3074" s="4" cm="1">
        <f t="array" ref="AB3074">IF(
    LEN(TRIM(AA3074&amp;""))=0,
        IF(AND(ISNUMBER(net_sales_clean), ISNUMBER(cost_clean)),
            net_sales_clean - cost_clean,
            ""
        ),
    VALUE(SUBSTITUTE(AA3074,"$",""))
)</f>
        <v>19.073800890215001</v>
      </c>
      <c r="AC3074">
        <v>7</v>
      </c>
      <c r="AD3074">
        <f>IF(LEN(TRIM(AC3074&amp;""))=0, "", VALUE(AC3074))</f>
        <v>7</v>
      </c>
      <c r="AE3074">
        <v>2</v>
      </c>
      <c r="AF3074">
        <f>IF(LEN(TRIM(AE3074&amp;""))=0, "", VALUE(AE3074))</f>
        <v>2</v>
      </c>
      <c r="AG3074">
        <v>0</v>
      </c>
      <c r="AH3074">
        <f>IF(
    OR(U3074&lt;0, W3074&lt;0, Y3074&lt;0, AA3074&lt;0),
        1,
        IF(LEN(TRIM(AG3074&amp;""))=0, "", AG3074)
)</f>
        <v>0</v>
      </c>
      <c r="AI3074" t="str">
        <f>IF(
    COUNT(Q3074,V3074,X3074,Z3074,AB3074)=0,
        "Not Usable",
    IF(
        COUNT(Q3074,V3074,X3074,Z3074,AB3074)&lt;5,
            "Incomplete",
            IF(
                MIN(Q3074,V3074,X3074,Z3074,AB3074)=0,
                    "Incomplete",
                    "Complete"
            )
    )
)</f>
        <v>Complete</v>
      </c>
    </row>
    <row r="3075" spans="1:35" x14ac:dyDescent="0.3">
      <c r="A3075">
        <v>24453</v>
      </c>
      <c r="B3075" s="6">
        <v>45340.964988425927</v>
      </c>
      <c r="C3075" s="3">
        <f>INT(B3075)</f>
        <v>45340</v>
      </c>
      <c r="D3075" s="2">
        <f>MOD(B3075,1)</f>
        <v>0.96498842592700385</v>
      </c>
      <c r="E3075">
        <v>73</v>
      </c>
      <c r="F3075" t="s">
        <v>4</v>
      </c>
      <c r="G3075" t="str">
        <f xml:space="preserve"> PROPER(TRIM(CLEAN(SUBSTITUTE(F3075,CHAR(160)," "))))</f>
        <v>South</v>
      </c>
      <c r="H3075" t="s">
        <v>30</v>
      </c>
      <c r="I3075" t="str">
        <f>PROPER(TRIM(CLEAN((SUBSTITUTE(H3075,"-"," ")))))</f>
        <v>Mobile App</v>
      </c>
      <c r="J3075">
        <v>28526</v>
      </c>
      <c r="K3075" t="s">
        <v>2</v>
      </c>
      <c r="L3075" t="str">
        <f xml:space="preserve"> PROPER(TRIM(CLEAN(SUBSTITUTE(K3075,CHAR(160)," "))))</f>
        <v>Home Office</v>
      </c>
      <c r="M3075" t="s">
        <v>16</v>
      </c>
      <c r="N3075" t="str">
        <f xml:space="preserve"> PROPER(TRIM(CLEAN(SUBSTITUTE(M3075,CHAR(160)," "))))</f>
        <v>Grocery</v>
      </c>
      <c r="O3075" t="s">
        <v>37</v>
      </c>
      <c r="P3075" t="str">
        <f>IF(LEN(TRIM(Table1[[#This Row],[subcategory]]&amp;""))=0,"Unknown", PROPER(TRIM(Table1[[#This Row],[subcategory]])))</f>
        <v>Produce</v>
      </c>
      <c r="Q3075">
        <v>79.06</v>
      </c>
      <c r="R3075" s="1">
        <f>IF(LEN(TRIM(Q3075&amp;""))=0, "", VALUE(SUBSTITUTE(Q3075,"$","")))</f>
        <v>79.06</v>
      </c>
      <c r="S3075">
        <v>0</v>
      </c>
      <c r="T3075">
        <f>IF(LEN(TRIM(S3075&amp;""))=0, "", VALUE(S3075))</f>
        <v>0</v>
      </c>
      <c r="U3075">
        <v>0</v>
      </c>
      <c r="V3075" s="1">
        <f>IF(LEN(TRIM(U3075&amp;""))=0, "", VALUE(SUBSTITUTE(U3075,"$","")))</f>
        <v>0</v>
      </c>
      <c r="W3075" s="1">
        <v>0</v>
      </c>
      <c r="X3075" s="1">
        <f>IF(LEN(TRIM(W3075&amp;""))=0, "", VALUE(SUBSTITUTE(W3075,"$","")))</f>
        <v>0</v>
      </c>
      <c r="Y3075">
        <v>0</v>
      </c>
      <c r="Z3075" s="1" cm="1">
        <f t="array" ref="Z3075">IF(
    LEN(TRIM(Y3075&amp;""))=0,
        IF(AND(ISNUMBER(net_sales_clean), ISNUMBER(profit_clean)),
            net_sales_clean - profit_clean,
            ""
        ),
    VALUE(SUBSTITUTE(Y3075,"$",""))
)</f>
        <v>0</v>
      </c>
      <c r="AA3075">
        <v>0</v>
      </c>
      <c r="AB3075" s="1" cm="1">
        <f t="array" ref="AB3075">IF(
    LEN(TRIM(AA3075&amp;""))=0,
        IF(AND(ISNUMBER(net_sales_clean), ISNUMBER(cost_clean)),
            net_sales_clean - cost_clean,
            ""
        ),
    VALUE(SUBSTITUTE(AA3075,"$",""))
)</f>
        <v>0</v>
      </c>
      <c r="AC3075">
        <v>4</v>
      </c>
      <c r="AD3075">
        <f>IF(LEN(TRIM(AC3075&amp;""))=0, "", VALUE(AC3075))</f>
        <v>4</v>
      </c>
      <c r="AE3075">
        <v>3</v>
      </c>
      <c r="AF3075">
        <f>IF(LEN(TRIM(AE3075&amp;""))=0, "", VALUE(AE3075))</f>
        <v>3</v>
      </c>
      <c r="AG3075">
        <v>0</v>
      </c>
      <c r="AH3075">
        <f>IF(
    OR(U3075&lt;0, W3075&lt;0, Y3075&lt;0, AA3075&lt;0),
        1,
        IF(LEN(TRIM(AG3075&amp;""))=0, "", AG3075)
)</f>
        <v>0</v>
      </c>
      <c r="AI3075" t="str">
        <f>IF(
    COUNT(Q3075,V3075,X3075,Z3075,AB3075)=0,
        "Not Usable",
    IF(
        COUNT(Q3075,V3075,X3075,Z3075,AB3075)&lt;5,
            "Incomplete",
            IF(
                MIN(Q3075,V3075,X3075,Z3075,AB3075)=0,
                    "Incomplete",
                    "Complete"
            )
    )
)</f>
        <v>Incomplete</v>
      </c>
    </row>
    <row r="3076" spans="1:35" x14ac:dyDescent="0.3">
      <c r="A3076">
        <v>31246</v>
      </c>
      <c r="B3076" s="6">
        <v>45545.474456018521</v>
      </c>
      <c r="C3076" s="3">
        <f>INT(B3076)</f>
        <v>45545</v>
      </c>
      <c r="D3076" s="2">
        <f>MOD(B3076,1)</f>
        <v>0.47445601852086838</v>
      </c>
      <c r="E3076">
        <v>15</v>
      </c>
      <c r="F3076" t="s">
        <v>4</v>
      </c>
      <c r="G3076" t="str">
        <f xml:space="preserve"> PROPER(TRIM(CLEAN(SUBSTITUTE(F3076,CHAR(160)," "))))</f>
        <v>South</v>
      </c>
      <c r="H3076" t="s">
        <v>3</v>
      </c>
      <c r="I3076" t="str">
        <f>PROPER(TRIM(CLEAN((SUBSTITUTE(H3076,"-"," ")))))</f>
        <v>Phone</v>
      </c>
      <c r="J3076">
        <v>1400</v>
      </c>
      <c r="K3076" t="s">
        <v>14</v>
      </c>
      <c r="L3076" t="str">
        <f xml:space="preserve"> PROPER(TRIM(CLEAN(SUBSTITUTE(K3076,CHAR(160)," "))))</f>
        <v>Consumer</v>
      </c>
      <c r="M3076" t="s">
        <v>9</v>
      </c>
      <c r="N3076" t="str">
        <f xml:space="preserve"> PROPER(TRIM(CLEAN(SUBSTITUTE(M3076,CHAR(160)," "))))</f>
        <v>Home</v>
      </c>
      <c r="O3076" t="s">
        <v>32</v>
      </c>
      <c r="P3076" t="str">
        <f>IF(LEN(TRIM(Table1[[#This Row],[subcategory]]&amp;""))=0,"Unknown", PROPER(TRIM(Table1[[#This Row],[subcategory]])))</f>
        <v>Furniture</v>
      </c>
      <c r="Q3076">
        <v>44.27</v>
      </c>
      <c r="R3076" s="1">
        <f>IF(LEN(TRIM(Q3076&amp;""))=0, "", VALUE(SUBSTITUTE(Q3076,"$","")))</f>
        <v>44.27</v>
      </c>
      <c r="S3076">
        <v>3</v>
      </c>
      <c r="T3076">
        <f>IF(LEN(TRIM(S3076&amp;""))=0, "", VALUE(S3076))</f>
        <v>3</v>
      </c>
      <c r="U3076">
        <v>132.81</v>
      </c>
      <c r="V3076" s="1">
        <f>IF(LEN(TRIM(U3076&amp;""))=0, "", VALUE(SUBSTITUTE(U3076,"$","")))</f>
        <v>132.81</v>
      </c>
      <c r="W3076" s="4" t="s">
        <v>3541</v>
      </c>
      <c r="X3076" s="4">
        <f>IF(LEN(TRIM(W3076&amp;""))=0, "", VALUE(SUBSTITUTE(W3076,"$","")))</f>
        <v>87.256169999999997</v>
      </c>
      <c r="Y3076" s="5" t="s">
        <v>3540</v>
      </c>
      <c r="Z3076" s="4" cm="1">
        <f t="array" ref="Z3076">IF(
    LEN(TRIM(Y3076&amp;""))=0,
        IF(AND(ISNUMBER(net_sales_clean), ISNUMBER(profit_clean)),
            net_sales_clean - profit_clean,
            ""
        ),
    VALUE(SUBSTITUTE(Y3076,"$",""))
)</f>
        <v>68.457425146972795</v>
      </c>
      <c r="AA3076" s="5" t="s">
        <v>3539</v>
      </c>
      <c r="AB3076" s="4" cm="1">
        <f t="array" ref="AB3076">IF(
    LEN(TRIM(AA3076&amp;""))=0,
        IF(AND(ISNUMBER(net_sales_clean), ISNUMBER(cost_clean)),
            net_sales_clean - cost_clean,
            ""
        ),
    VALUE(SUBSTITUTE(AA3076,"$",""))
)</f>
        <v>18.798744853027099</v>
      </c>
      <c r="AC3076">
        <v>7</v>
      </c>
      <c r="AD3076">
        <f>IF(LEN(TRIM(AC3076&amp;""))=0, "", VALUE(AC3076))</f>
        <v>7</v>
      </c>
      <c r="AF3076" t="str">
        <f>IF(LEN(TRIM(AE3076&amp;""))=0, "", VALUE(AE3076))</f>
        <v/>
      </c>
      <c r="AG3076">
        <v>0</v>
      </c>
      <c r="AH3076">
        <f>IF(
    OR(U3076&lt;0, W3076&lt;0, Y3076&lt;0, AA3076&lt;0),
        1,
        IF(LEN(TRIM(AG3076&amp;""))=0, "", AG3076)
)</f>
        <v>0</v>
      </c>
      <c r="AI3076" t="str">
        <f>IF(
    COUNT(Q3076,V3076,X3076,Z3076,AB3076)=0,
        "Not Usable",
    IF(
        COUNT(Q3076,V3076,X3076,Z3076,AB3076)&lt;5,
            "Incomplete",
            IF(
                MIN(Q3076,V3076,X3076,Z3076,AB3076)=0,
                    "Incomplete",
                    "Complete"
            )
    )
)</f>
        <v>Complete</v>
      </c>
    </row>
    <row r="3077" spans="1:35" x14ac:dyDescent="0.3">
      <c r="A3077">
        <v>57291</v>
      </c>
      <c r="B3077" s="6">
        <v>45255.304050925923</v>
      </c>
      <c r="C3077" s="3">
        <f>INT(B3077)</f>
        <v>45255</v>
      </c>
      <c r="D3077" s="2">
        <f>MOD(B3077,1)</f>
        <v>0.30405092592263827</v>
      </c>
      <c r="E3077">
        <v>51</v>
      </c>
      <c r="F3077" t="s">
        <v>13</v>
      </c>
      <c r="G3077" t="str">
        <f xml:space="preserve"> PROPER(TRIM(CLEAN(SUBSTITUTE(F3077,CHAR(160)," "))))</f>
        <v>Northeast</v>
      </c>
      <c r="H3077" t="s">
        <v>7</v>
      </c>
      <c r="I3077" t="str">
        <f>PROPER(TRIM(CLEAN((SUBSTITUTE(H3077,"-"," ")))))</f>
        <v>In Store</v>
      </c>
      <c r="J3077">
        <v>11078</v>
      </c>
      <c r="K3077" t="s">
        <v>6</v>
      </c>
      <c r="L3077" t="str">
        <f xml:space="preserve"> PROPER(TRIM(CLEAN(SUBSTITUTE(K3077,CHAR(160)," "))))</f>
        <v>Corporate</v>
      </c>
      <c r="M3077" t="s">
        <v>19</v>
      </c>
      <c r="N3077" t="str">
        <f xml:space="preserve"> PROPER(TRIM(CLEAN(SUBSTITUTE(M3077,CHAR(160)," "))))</f>
        <v>Apparel</v>
      </c>
      <c r="O3077" t="s">
        <v>18</v>
      </c>
      <c r="P3077" t="str">
        <f>IF(LEN(TRIM(Table1[[#This Row],[subcategory]]&amp;""))=0,"Unknown", PROPER(TRIM(Table1[[#This Row],[subcategory]])))</f>
        <v>Men</v>
      </c>
      <c r="Q3077">
        <v>117.45</v>
      </c>
      <c r="R3077" s="1">
        <f>IF(LEN(TRIM(Q3077&amp;""))=0, "", VALUE(SUBSTITUTE(Q3077,"$","")))</f>
        <v>117.45</v>
      </c>
      <c r="S3077">
        <v>1</v>
      </c>
      <c r="T3077">
        <f>IF(LEN(TRIM(S3077&amp;""))=0, "", VALUE(S3077))</f>
        <v>1</v>
      </c>
      <c r="U3077">
        <v>117.45</v>
      </c>
      <c r="V3077" s="1">
        <f>IF(LEN(TRIM(U3077&amp;""))=0, "", VALUE(SUBSTITUTE(U3077,"$","")))</f>
        <v>117.45</v>
      </c>
      <c r="W3077" s="4" t="s">
        <v>3538</v>
      </c>
      <c r="X3077" s="4">
        <f>IF(LEN(TRIM(W3077&amp;""))=0, "", VALUE(SUBSTITUTE(W3077,"$","")))</f>
        <v>95.486849999999905</v>
      </c>
      <c r="Y3077" s="5" t="s">
        <v>3537</v>
      </c>
      <c r="Z3077" s="4" cm="1">
        <f t="array" ref="Z3077">IF(
    LEN(TRIM(Y3077&amp;""))=0,
        IF(AND(ISNUMBER(net_sales_clean), ISNUMBER(profit_clean)),
            net_sales_clean - profit_clean,
            ""
        ),
    VALUE(SUBSTITUTE(Y3077,"$",""))
)</f>
        <v>58.134828638677597</v>
      </c>
      <c r="AA3077" s="5" t="s">
        <v>3536</v>
      </c>
      <c r="AB3077" s="4" cm="1">
        <f t="array" ref="AB3077">IF(
    LEN(TRIM(AA3077&amp;""))=0,
        IF(AND(ISNUMBER(net_sales_clean), ISNUMBER(cost_clean)),
            net_sales_clean - cost_clean,
            ""
        ),
    VALUE(SUBSTITUTE(AA3077,"$",""))
)</f>
        <v>37.352021361322301</v>
      </c>
      <c r="AC3077">
        <v>4</v>
      </c>
      <c r="AD3077">
        <f>IF(LEN(TRIM(AC3077&amp;""))=0, "", VALUE(AC3077))</f>
        <v>4</v>
      </c>
      <c r="AE3077">
        <v>3</v>
      </c>
      <c r="AF3077">
        <f>IF(LEN(TRIM(AE3077&amp;""))=0, "", VALUE(AE3077))</f>
        <v>3</v>
      </c>
      <c r="AG3077">
        <v>0</v>
      </c>
      <c r="AH3077">
        <f>IF(
    OR(U3077&lt;0, W3077&lt;0, Y3077&lt;0, AA3077&lt;0),
        1,
        IF(LEN(TRIM(AG3077&amp;""))=0, "", AG3077)
)</f>
        <v>0</v>
      </c>
      <c r="AI3077" t="str">
        <f>IF(
    COUNT(Q3077,V3077,X3077,Z3077,AB3077)=0,
        "Not Usable",
    IF(
        COUNT(Q3077,V3077,X3077,Z3077,AB3077)&lt;5,
            "Incomplete",
            IF(
                MIN(Q3077,V3077,X3077,Z3077,AB3077)=0,
                    "Incomplete",
                    "Complete"
            )
    )
)</f>
        <v>Complete</v>
      </c>
    </row>
    <row r="3078" spans="1:35" x14ac:dyDescent="0.3">
      <c r="A3078">
        <v>2073</v>
      </c>
      <c r="B3078" s="6">
        <v>45952.90320601852</v>
      </c>
      <c r="C3078" s="3">
        <f>INT(B3078)</f>
        <v>45952</v>
      </c>
      <c r="D3078" s="2">
        <f>MOD(B3078,1)</f>
        <v>0.90320601851999527</v>
      </c>
      <c r="E3078">
        <v>29</v>
      </c>
      <c r="F3078" t="s">
        <v>4</v>
      </c>
      <c r="G3078" t="str">
        <f xml:space="preserve"> PROPER(TRIM(CLEAN(SUBSTITUTE(F3078,CHAR(160)," "))))</f>
        <v>South</v>
      </c>
      <c r="H3078" t="s">
        <v>17</v>
      </c>
      <c r="I3078" t="str">
        <f>PROPER(TRIM(CLEAN((SUBSTITUTE(H3078,"-"," ")))))</f>
        <v>Online</v>
      </c>
      <c r="J3078">
        <v>23480</v>
      </c>
      <c r="K3078" t="s">
        <v>6</v>
      </c>
      <c r="L3078" t="str">
        <f xml:space="preserve"> PROPER(TRIM(CLEAN(SUBSTITUTE(K3078,CHAR(160)," "))))</f>
        <v>Corporate</v>
      </c>
      <c r="M3078" t="s">
        <v>23</v>
      </c>
      <c r="N3078" t="str">
        <f xml:space="preserve"> PROPER(TRIM(CLEAN(SUBSTITUTE(M3078,CHAR(160)," "))))</f>
        <v>Electronics</v>
      </c>
      <c r="O3078" t="s">
        <v>34</v>
      </c>
      <c r="P3078" t="str">
        <f>IF(LEN(TRIM(Table1[[#This Row],[subcategory]]&amp;""))=0,"Unknown", PROPER(TRIM(Table1[[#This Row],[subcategory]])))</f>
        <v>Phones</v>
      </c>
      <c r="Q3078">
        <v>107.33</v>
      </c>
      <c r="R3078" s="1">
        <f>IF(LEN(TRIM(Q3078&amp;""))=0, "", VALUE(SUBSTITUTE(Q3078,"$","")))</f>
        <v>107.33</v>
      </c>
      <c r="S3078">
        <v>3</v>
      </c>
      <c r="T3078">
        <f>IF(LEN(TRIM(S3078&amp;""))=0, "", VALUE(S3078))</f>
        <v>3</v>
      </c>
      <c r="U3078">
        <v>321.99</v>
      </c>
      <c r="V3078" s="1">
        <f>IF(LEN(TRIM(U3078&amp;""))=0, "", VALUE(SUBSTITUTE(U3078,"$","")))</f>
        <v>321.99</v>
      </c>
      <c r="W3078" s="4" t="s">
        <v>3535</v>
      </c>
      <c r="X3078" s="4">
        <f>IF(LEN(TRIM(W3078&amp;""))=0, "", VALUE(SUBSTITUTE(W3078,"$","")))</f>
        <v>285.60512999999997</v>
      </c>
      <c r="Y3078" s="5" t="s">
        <v>3534</v>
      </c>
      <c r="Z3078" s="4" cm="1">
        <f t="array" ref="Z3078">IF(
    LEN(TRIM(Y3078&amp;""))=0,
        IF(AND(ISNUMBER(net_sales_clean), ISNUMBER(profit_clean)),
            net_sales_clean - profit_clean,
            ""
        ),
    VALUE(SUBSTITUTE(Y3078,"$",""))
)</f>
        <v>223.25411579171299</v>
      </c>
      <c r="AA3078">
        <v>62.3510142082865</v>
      </c>
      <c r="AB3078" s="1" cm="1">
        <f t="array" ref="AB3078">IF(
    LEN(TRIM(AA3078&amp;""))=0,
        IF(AND(ISNUMBER(net_sales_clean), ISNUMBER(cost_clean)),
            net_sales_clean - cost_clean,
            ""
        ),
    VALUE(SUBSTITUTE(AA3078,"$",""))
)</f>
        <v>62.3510142082865</v>
      </c>
      <c r="AC3078">
        <v>0</v>
      </c>
      <c r="AD3078">
        <f>IF(LEN(TRIM(AC3078&amp;""))=0, "", VALUE(AC3078))</f>
        <v>0</v>
      </c>
      <c r="AE3078">
        <v>1</v>
      </c>
      <c r="AF3078">
        <f>IF(LEN(TRIM(AE3078&amp;""))=0, "", VALUE(AE3078))</f>
        <v>1</v>
      </c>
      <c r="AG3078">
        <v>0</v>
      </c>
      <c r="AH3078">
        <f>IF(
    OR(U3078&lt;0, W3078&lt;0, Y3078&lt;0, AA3078&lt;0),
        1,
        IF(LEN(TRIM(AG3078&amp;""))=0, "", AG3078)
)</f>
        <v>0</v>
      </c>
      <c r="AI3078" t="str">
        <f>IF(
    COUNT(Q3078,V3078,X3078,Z3078,AB3078)=0,
        "Not Usable",
    IF(
        COUNT(Q3078,V3078,X3078,Z3078,AB3078)&lt;5,
            "Incomplete",
            IF(
                MIN(Q3078,V3078,X3078,Z3078,AB3078)=0,
                    "Incomplete",
                    "Complete"
            )
    )
)</f>
        <v>Complete</v>
      </c>
    </row>
    <row r="3079" spans="1:35" x14ac:dyDescent="0.3">
      <c r="A3079">
        <v>19183</v>
      </c>
      <c r="B3079" s="6">
        <v>44950.751898148148</v>
      </c>
      <c r="C3079" s="3">
        <f>INT(B3079)</f>
        <v>44950</v>
      </c>
      <c r="D3079" s="2">
        <f>MOD(B3079,1)</f>
        <v>0.75189814814802958</v>
      </c>
      <c r="E3079">
        <v>79</v>
      </c>
      <c r="F3079" t="s">
        <v>15</v>
      </c>
      <c r="G3079" t="str">
        <f xml:space="preserve"> PROPER(TRIM(CLEAN(SUBSTITUTE(F3079,CHAR(160)," "))))</f>
        <v>West</v>
      </c>
      <c r="H3079" t="s">
        <v>17</v>
      </c>
      <c r="I3079" t="str">
        <f>PROPER(TRIM(CLEAN((SUBSTITUTE(H3079,"-"," ")))))</f>
        <v>Online</v>
      </c>
      <c r="J3079">
        <v>8954</v>
      </c>
      <c r="K3079" t="s">
        <v>2</v>
      </c>
      <c r="L3079" t="str">
        <f xml:space="preserve"> PROPER(TRIM(CLEAN(SUBSTITUTE(K3079,CHAR(160)," "))))</f>
        <v>Home Office</v>
      </c>
      <c r="M3079" t="s">
        <v>1</v>
      </c>
      <c r="N3079" t="str">
        <f xml:space="preserve"> PROPER(TRIM(CLEAN(SUBSTITUTE(M3079,CHAR(160)," "))))</f>
        <v>Beauty</v>
      </c>
      <c r="O3079" t="s">
        <v>0</v>
      </c>
      <c r="P3079" t="str">
        <f>IF(LEN(TRIM(Table1[[#This Row],[subcategory]]&amp;""))=0,"Unknown", PROPER(TRIM(Table1[[#This Row],[subcategory]])))</f>
        <v>Makeup</v>
      </c>
      <c r="Q3079">
        <v>29.91</v>
      </c>
      <c r="R3079" s="1">
        <f>IF(LEN(TRIM(Q3079&amp;""))=0, "", VALUE(SUBSTITUTE(Q3079,"$","")))</f>
        <v>29.91</v>
      </c>
      <c r="S3079">
        <v>1</v>
      </c>
      <c r="T3079">
        <f>IF(LEN(TRIM(S3079&amp;""))=0, "", VALUE(S3079))</f>
        <v>1</v>
      </c>
      <c r="U3079">
        <v>29.91</v>
      </c>
      <c r="V3079" s="1">
        <f>IF(LEN(TRIM(U3079&amp;""))=0, "", VALUE(SUBSTITUTE(U3079,"$","")))</f>
        <v>29.91</v>
      </c>
      <c r="W3079" s="1">
        <v>21.624929999999999</v>
      </c>
      <c r="X3079" s="1">
        <f>IF(LEN(TRIM(W3079&amp;""))=0, "", VALUE(SUBSTITUTE(W3079,"$","")))</f>
        <v>21.624929999999999</v>
      </c>
      <c r="Y3079" s="5" t="s">
        <v>3533</v>
      </c>
      <c r="Z3079" s="4" cm="1">
        <f t="array" ref="Z3079">IF(
    LEN(TRIM(Y3079&amp;""))=0,
        IF(AND(ISNUMBER(net_sales_clean), ISNUMBER(profit_clean)),
            net_sales_clean - profit_clean,
            ""
        ),
    VALUE(SUBSTITUTE(Y3079,"$",""))
)</f>
        <v>18.1576633478305</v>
      </c>
      <c r="AA3079" s="5" t="s">
        <v>3532</v>
      </c>
      <c r="AB3079" s="4" cm="1">
        <f t="array" ref="AB3079">IF(
    LEN(TRIM(AA3079&amp;""))=0,
        IF(AND(ISNUMBER(net_sales_clean), ISNUMBER(cost_clean)),
            net_sales_clean - cost_clean,
            ""
        ),
    VALUE(SUBSTITUTE(AA3079,"$",""))
)</f>
        <v>3.4672666521694202</v>
      </c>
      <c r="AC3079">
        <v>1</v>
      </c>
      <c r="AD3079">
        <f>IF(LEN(TRIM(AC3079&amp;""))=0, "", VALUE(AC3079))</f>
        <v>1</v>
      </c>
      <c r="AE3079">
        <v>5</v>
      </c>
      <c r="AF3079">
        <f>IF(LEN(TRIM(AE3079&amp;""))=0, "", VALUE(AE3079))</f>
        <v>5</v>
      </c>
      <c r="AG3079">
        <v>0</v>
      </c>
      <c r="AH3079">
        <f>IF(
    OR(U3079&lt;0, W3079&lt;0, Y3079&lt;0, AA3079&lt;0),
        1,
        IF(LEN(TRIM(AG3079&amp;""))=0, "", AG3079)
)</f>
        <v>0</v>
      </c>
      <c r="AI3079" t="str">
        <f>IF(
    COUNT(Q3079,V3079,X3079,Z3079,AB3079)=0,
        "Not Usable",
    IF(
        COUNT(Q3079,V3079,X3079,Z3079,AB3079)&lt;5,
            "Incomplete",
            IF(
                MIN(Q3079,V3079,X3079,Z3079,AB3079)=0,
                    "Incomplete",
                    "Complete"
            )
    )
)</f>
        <v>Complete</v>
      </c>
    </row>
    <row r="3080" spans="1:35" x14ac:dyDescent="0.3">
      <c r="A3080">
        <v>28149</v>
      </c>
      <c r="B3080" s="6">
        <v>45147.54478009259</v>
      </c>
      <c r="C3080" s="3">
        <f>INT(B3080)</f>
        <v>45147</v>
      </c>
      <c r="D3080" s="2">
        <f>MOD(B3080,1)</f>
        <v>0.54478009259037208</v>
      </c>
      <c r="E3080">
        <v>5</v>
      </c>
      <c r="F3080" t="s">
        <v>15</v>
      </c>
      <c r="G3080" t="str">
        <f xml:space="preserve"> PROPER(TRIM(CLEAN(SUBSTITUTE(F3080,CHAR(160)," "))))</f>
        <v>West</v>
      </c>
      <c r="H3080" t="s">
        <v>11</v>
      </c>
      <c r="I3080" t="str">
        <f>PROPER(TRIM(CLEAN((SUBSTITUTE(H3080,"-"," ")))))</f>
        <v>Online</v>
      </c>
      <c r="J3080">
        <v>9460</v>
      </c>
      <c r="K3080" t="s">
        <v>14</v>
      </c>
      <c r="L3080" t="str">
        <f xml:space="preserve"> PROPER(TRIM(CLEAN(SUBSTITUTE(K3080,CHAR(160)," "))))</f>
        <v>Consumer</v>
      </c>
      <c r="M3080" t="s">
        <v>19</v>
      </c>
      <c r="N3080" t="str">
        <f xml:space="preserve"> PROPER(TRIM(CLEAN(SUBSTITUTE(M3080,CHAR(160)," "))))</f>
        <v>Apparel</v>
      </c>
      <c r="O3080" t="s">
        <v>26</v>
      </c>
      <c r="P3080" t="str">
        <f>IF(LEN(TRIM(Table1[[#This Row],[subcategory]]&amp;""))=0,"Unknown", PROPER(TRIM(Table1[[#This Row],[subcategory]])))</f>
        <v>Kids</v>
      </c>
      <c r="Q3080">
        <v>62.65</v>
      </c>
      <c r="R3080" s="1">
        <f>IF(LEN(TRIM(Q3080&amp;""))=0, "", VALUE(SUBSTITUTE(Q3080,"$","")))</f>
        <v>62.65</v>
      </c>
      <c r="S3080">
        <v>5</v>
      </c>
      <c r="T3080">
        <f>IF(LEN(TRIM(S3080&amp;""))=0, "", VALUE(S3080))</f>
        <v>5</v>
      </c>
      <c r="U3080">
        <v>313.25</v>
      </c>
      <c r="V3080" s="1">
        <f>IF(LEN(TRIM(U3080&amp;""))=0, "", VALUE(SUBSTITUTE(U3080,"$","")))</f>
        <v>313.25</v>
      </c>
      <c r="W3080" s="4" t="s">
        <v>3531</v>
      </c>
      <c r="X3080" s="4">
        <f>IF(LEN(TRIM(W3080&amp;""))=0, "", VALUE(SUBSTITUTE(W3080,"$","")))</f>
        <v>223.66049999999899</v>
      </c>
      <c r="Y3080" s="5" t="s">
        <v>3530</v>
      </c>
      <c r="Z3080" s="4" cm="1">
        <f t="array" ref="Z3080">IF(
    LEN(TRIM(Y3080&amp;""))=0,
        IF(AND(ISNUMBER(net_sales_clean), ISNUMBER(profit_clean)),
            net_sales_clean - profit_clean,
            ""
        ),
    VALUE(SUBSTITUTE(Y3080,"$",""))
)</f>
        <v>146.779909554836</v>
      </c>
      <c r="AA3080" s="5" t="s">
        <v>3529</v>
      </c>
      <c r="AB3080" s="4" cm="1">
        <f t="array" ref="AB3080">IF(
    LEN(TRIM(AA3080&amp;""))=0,
        IF(AND(ISNUMBER(net_sales_clean), ISNUMBER(cost_clean)),
            net_sales_clean - cost_clean,
            ""
        ),
    VALUE(SUBSTITUTE(AA3080,"$",""))
)</f>
        <v>76.880590445163904</v>
      </c>
      <c r="AC3080">
        <v>9</v>
      </c>
      <c r="AD3080">
        <f>IF(LEN(TRIM(AC3080&amp;""))=0, "", VALUE(AC3080))</f>
        <v>9</v>
      </c>
      <c r="AE3080">
        <v>1</v>
      </c>
      <c r="AF3080">
        <f>IF(LEN(TRIM(AE3080&amp;""))=0, "", VALUE(AE3080))</f>
        <v>1</v>
      </c>
      <c r="AG3080">
        <v>0</v>
      </c>
      <c r="AH3080">
        <f>IF(
    OR(U3080&lt;0, W3080&lt;0, Y3080&lt;0, AA3080&lt;0),
        1,
        IF(LEN(TRIM(AG3080&amp;""))=0, "", AG3080)
)</f>
        <v>0</v>
      </c>
      <c r="AI3080" t="str">
        <f>IF(
    COUNT(Q3080,V3080,X3080,Z3080,AB3080)=0,
        "Not Usable",
    IF(
        COUNT(Q3080,V3080,X3080,Z3080,AB3080)&lt;5,
            "Incomplete",
            IF(
                MIN(Q3080,V3080,X3080,Z3080,AB3080)=0,
                    "Incomplete",
                    "Complete"
            )
    )
)</f>
        <v>Complete</v>
      </c>
    </row>
    <row r="3081" spans="1:35" x14ac:dyDescent="0.3">
      <c r="A3081">
        <v>5693</v>
      </c>
      <c r="B3081" s="6">
        <v>45032.730243055557</v>
      </c>
      <c r="C3081" s="3">
        <f>INT(B3081)</f>
        <v>45032</v>
      </c>
      <c r="D3081" s="2">
        <f>MOD(B3081,1)</f>
        <v>0.73024305555736646</v>
      </c>
      <c r="E3081">
        <v>75</v>
      </c>
      <c r="F3081" t="s">
        <v>21</v>
      </c>
      <c r="G3081" t="str">
        <f xml:space="preserve"> PROPER(TRIM(CLEAN(SUBSTITUTE(F3081,CHAR(160)," "))))</f>
        <v>Midwest</v>
      </c>
      <c r="H3081" t="s">
        <v>3</v>
      </c>
      <c r="I3081" t="str">
        <f>PROPER(TRIM(CLEAN((SUBSTITUTE(H3081,"-"," ")))))</f>
        <v>Phone</v>
      </c>
      <c r="J3081">
        <v>21295</v>
      </c>
      <c r="K3081" t="s">
        <v>14</v>
      </c>
      <c r="L3081" t="str">
        <f xml:space="preserve"> PROPER(TRIM(CLEAN(SUBSTITUTE(K3081,CHAR(160)," "))))</f>
        <v>Consumer</v>
      </c>
      <c r="M3081" t="s">
        <v>19</v>
      </c>
      <c r="N3081" t="str">
        <f xml:space="preserve"> PROPER(TRIM(CLEAN(SUBSTITUTE(M3081,CHAR(160)," "))))</f>
        <v>Apparel</v>
      </c>
      <c r="O3081" t="s">
        <v>18</v>
      </c>
      <c r="P3081" t="str">
        <f>IF(LEN(TRIM(Table1[[#This Row],[subcategory]]&amp;""))=0,"Unknown", PROPER(TRIM(Table1[[#This Row],[subcategory]])))</f>
        <v>Men</v>
      </c>
      <c r="Q3081">
        <v>31.07</v>
      </c>
      <c r="R3081" s="1">
        <f>IF(LEN(TRIM(Q3081&amp;""))=0, "", VALUE(SUBSTITUTE(Q3081,"$","")))</f>
        <v>31.07</v>
      </c>
      <c r="S3081">
        <v>1</v>
      </c>
      <c r="T3081">
        <f>IF(LEN(TRIM(S3081&amp;""))=0, "", VALUE(S3081))</f>
        <v>1</v>
      </c>
      <c r="U3081">
        <v>31.07</v>
      </c>
      <c r="V3081" s="1">
        <f>IF(LEN(TRIM(U3081&amp;""))=0, "", VALUE(SUBSTITUTE(U3081,"$","")))</f>
        <v>31.07</v>
      </c>
      <c r="W3081" s="4" t="s">
        <v>3528</v>
      </c>
      <c r="X3081" s="4">
        <f>IF(LEN(TRIM(W3081&amp;""))=0, "", VALUE(SUBSTITUTE(W3081,"$","")))</f>
        <v>29.23687</v>
      </c>
      <c r="Y3081" s="5" t="s">
        <v>3527</v>
      </c>
      <c r="Z3081" s="4" cm="1">
        <f t="array" ref="Z3081">IF(
    LEN(TRIM(Y3081&amp;""))=0,
        IF(AND(ISNUMBER(net_sales_clean), ISNUMBER(profit_clean)),
            net_sales_clean - profit_clean,
            ""
        ),
    VALUE(SUBSTITUTE(Y3081,"$",""))
)</f>
        <v>21.657942066345399</v>
      </c>
      <c r="AA3081" s="5" t="s">
        <v>3526</v>
      </c>
      <c r="AB3081" s="4" cm="1">
        <f t="array" ref="AB3081">IF(
    LEN(TRIM(AA3081&amp;""))=0,
        IF(AND(ISNUMBER(net_sales_clean), ISNUMBER(cost_clean)),
            net_sales_clean - cost_clean,
            ""
        ),
    VALUE(SUBSTITUTE(AA3081,"$",""))
)</f>
        <v>7.5789279336545503</v>
      </c>
      <c r="AC3081">
        <v>8</v>
      </c>
      <c r="AD3081">
        <f>IF(LEN(TRIM(AC3081&amp;""))=0, "", VALUE(AC3081))</f>
        <v>8</v>
      </c>
      <c r="AE3081">
        <v>1</v>
      </c>
      <c r="AF3081">
        <f>IF(LEN(TRIM(AE3081&amp;""))=0, "", VALUE(AE3081))</f>
        <v>1</v>
      </c>
      <c r="AG3081">
        <v>0</v>
      </c>
      <c r="AH3081">
        <f>IF(
    OR(U3081&lt;0, W3081&lt;0, Y3081&lt;0, AA3081&lt;0),
        1,
        IF(LEN(TRIM(AG3081&amp;""))=0, "", AG3081)
)</f>
        <v>0</v>
      </c>
      <c r="AI3081" t="str">
        <f>IF(
    COUNT(Q3081,V3081,X3081,Z3081,AB3081)=0,
        "Not Usable",
    IF(
        COUNT(Q3081,V3081,X3081,Z3081,AB3081)&lt;5,
            "Incomplete",
            IF(
                MIN(Q3081,V3081,X3081,Z3081,AB3081)=0,
                    "Incomplete",
                    "Complete"
            )
    )
)</f>
        <v>Complete</v>
      </c>
    </row>
    <row r="3082" spans="1:35" x14ac:dyDescent="0.3">
      <c r="A3082">
        <v>53072</v>
      </c>
      <c r="B3082" s="6">
        <v>45616.695671296293</v>
      </c>
      <c r="C3082" s="3">
        <f>INT(B3082)</f>
        <v>45616</v>
      </c>
      <c r="D3082" s="2">
        <f>MOD(B3082,1)</f>
        <v>0.69567129629285773</v>
      </c>
      <c r="E3082">
        <v>12</v>
      </c>
      <c r="F3082" t="s">
        <v>15</v>
      </c>
      <c r="G3082" t="str">
        <f xml:space="preserve"> PROPER(TRIM(CLEAN(SUBSTITUTE(F3082,CHAR(160)," "))))</f>
        <v>West</v>
      </c>
      <c r="H3082" t="s">
        <v>3</v>
      </c>
      <c r="I3082" t="str">
        <f>PROPER(TRIM(CLEAN((SUBSTITUTE(H3082,"-"," ")))))</f>
        <v>Phone</v>
      </c>
      <c r="J3082">
        <v>8346</v>
      </c>
      <c r="K3082" t="s">
        <v>2</v>
      </c>
      <c r="L3082" t="str">
        <f xml:space="preserve"> PROPER(TRIM(CLEAN(SUBSTITUTE(K3082,CHAR(160)," "))))</f>
        <v>Home Office</v>
      </c>
      <c r="M3082" t="s">
        <v>1</v>
      </c>
      <c r="N3082" t="str">
        <f xml:space="preserve"> PROPER(TRIM(CLEAN(SUBSTITUTE(M3082,CHAR(160)," "))))</f>
        <v>Beauty</v>
      </c>
      <c r="O3082" t="s">
        <v>39</v>
      </c>
      <c r="P3082" t="str">
        <f>IF(LEN(TRIM(Table1[[#This Row],[subcategory]]&amp;""))=0,"Unknown", PROPER(TRIM(Table1[[#This Row],[subcategory]])))</f>
        <v>Fragrance</v>
      </c>
      <c r="Q3082">
        <v>127.46</v>
      </c>
      <c r="R3082" s="1">
        <f>IF(LEN(TRIM(Q3082&amp;""))=0, "", VALUE(SUBSTITUTE(Q3082,"$","")))</f>
        <v>127.46</v>
      </c>
      <c r="S3082">
        <v>1</v>
      </c>
      <c r="T3082">
        <f>IF(LEN(TRIM(S3082&amp;""))=0, "", VALUE(S3082))</f>
        <v>1</v>
      </c>
      <c r="U3082">
        <v>127.46</v>
      </c>
      <c r="V3082" s="1">
        <f>IF(LEN(TRIM(U3082&amp;""))=0, "", VALUE(SUBSTITUTE(U3082,"$","")))</f>
        <v>127.46</v>
      </c>
      <c r="W3082" s="4" t="s">
        <v>3525</v>
      </c>
      <c r="X3082" s="4">
        <f>IF(LEN(TRIM(W3082&amp;""))=0, "", VALUE(SUBSTITUTE(W3082,"$","")))</f>
        <v>94.957699999999903</v>
      </c>
      <c r="Y3082" s="5" t="s">
        <v>3524</v>
      </c>
      <c r="Z3082" s="4" cm="1">
        <f t="array" ref="Z3082">IF(
    LEN(TRIM(Y3082&amp;""))=0,
        IF(AND(ISNUMBER(net_sales_clean), ISNUMBER(profit_clean)),
            net_sales_clean - profit_clean,
            ""
        ),
    VALUE(SUBSTITUTE(Y3082,"$",""))
)</f>
        <v>73.936833633044799</v>
      </c>
      <c r="AA3082" s="5" t="s">
        <v>3523</v>
      </c>
      <c r="AB3082" s="4" cm="1">
        <f t="array" ref="AB3082">IF(
    LEN(TRIM(AA3082&amp;""))=0,
        IF(AND(ISNUMBER(net_sales_clean), ISNUMBER(cost_clean)),
            net_sales_clean - cost_clean,
            ""
        ),
    VALUE(SUBSTITUTE(AA3082,"$",""))
)</f>
        <v>21.020866366955101</v>
      </c>
      <c r="AC3082">
        <v>1</v>
      </c>
      <c r="AD3082">
        <f>IF(LEN(TRIM(AC3082&amp;""))=0, "", VALUE(AC3082))</f>
        <v>1</v>
      </c>
      <c r="AE3082">
        <v>4</v>
      </c>
      <c r="AF3082">
        <f>IF(LEN(TRIM(AE3082&amp;""))=0, "", VALUE(AE3082))</f>
        <v>4</v>
      </c>
      <c r="AG3082">
        <v>0</v>
      </c>
      <c r="AH3082">
        <f>IF(
    OR(U3082&lt;0, W3082&lt;0, Y3082&lt;0, AA3082&lt;0),
        1,
        IF(LEN(TRIM(AG3082&amp;""))=0, "", AG3082)
)</f>
        <v>0</v>
      </c>
      <c r="AI3082" t="str">
        <f>IF(
    COUNT(Q3082,V3082,X3082,Z3082,AB3082)=0,
        "Not Usable",
    IF(
        COUNT(Q3082,V3082,X3082,Z3082,AB3082)&lt;5,
            "Incomplete",
            IF(
                MIN(Q3082,V3082,X3082,Z3082,AB3082)=0,
                    "Incomplete",
                    "Complete"
            )
    )
)</f>
        <v>Complete</v>
      </c>
    </row>
    <row r="3083" spans="1:35" x14ac:dyDescent="0.3">
      <c r="A3083">
        <v>22934</v>
      </c>
      <c r="B3083" s="6">
        <v>45217.675717592596</v>
      </c>
      <c r="C3083" s="3">
        <f>INT(B3083)</f>
        <v>45217</v>
      </c>
      <c r="D3083" s="2">
        <f>MOD(B3083,1)</f>
        <v>0.67571759259590181</v>
      </c>
      <c r="E3083">
        <v>43</v>
      </c>
      <c r="F3083" t="s">
        <v>4</v>
      </c>
      <c r="G3083" t="str">
        <f xml:space="preserve"> PROPER(TRIM(CLEAN(SUBSTITUTE(F3083,CHAR(160)," "))))</f>
        <v>South</v>
      </c>
      <c r="H3083" t="s">
        <v>17</v>
      </c>
      <c r="I3083" t="str">
        <f>PROPER(TRIM(CLEAN((SUBSTITUTE(H3083,"-"," ")))))</f>
        <v>Online</v>
      </c>
      <c r="J3083">
        <v>7062</v>
      </c>
      <c r="K3083" t="s">
        <v>2</v>
      </c>
      <c r="L3083" t="str">
        <f xml:space="preserve"> PROPER(TRIM(CLEAN(SUBSTITUTE(K3083,CHAR(160)," "))))</f>
        <v>Home Office</v>
      </c>
      <c r="M3083" t="s">
        <v>9</v>
      </c>
      <c r="N3083" t="str">
        <f xml:space="preserve"> PROPER(TRIM(CLEAN(SUBSTITUTE(M3083,CHAR(160)," "))))</f>
        <v>Home</v>
      </c>
      <c r="O3083" t="s">
        <v>36</v>
      </c>
      <c r="P3083" t="str">
        <f>IF(LEN(TRIM(Table1[[#This Row],[subcategory]]&amp;""))=0,"Unknown", PROPER(TRIM(Table1[[#This Row],[subcategory]])))</f>
        <v>Bedding</v>
      </c>
      <c r="Q3083">
        <v>24.29</v>
      </c>
      <c r="R3083" s="1">
        <f>IF(LEN(TRIM(Q3083&amp;""))=0, "", VALUE(SUBSTITUTE(Q3083,"$","")))</f>
        <v>24.29</v>
      </c>
      <c r="S3083">
        <v>5</v>
      </c>
      <c r="T3083">
        <f>IF(LEN(TRIM(S3083&amp;""))=0, "", VALUE(S3083))</f>
        <v>5</v>
      </c>
      <c r="U3083" s="5" t="s">
        <v>3522</v>
      </c>
      <c r="V3083" s="4">
        <f>IF(LEN(TRIM(U3083&amp;""))=0, "", VALUE(SUBSTITUTE(U3083,"$","")))</f>
        <v>121.44999999999899</v>
      </c>
      <c r="W3083" s="4" t="s">
        <v>3521</v>
      </c>
      <c r="X3083" s="4">
        <f>IF(LEN(TRIM(W3083&amp;""))=0, "", VALUE(SUBSTITUTE(W3083,"$","")))</f>
        <v>115.984749999999</v>
      </c>
      <c r="Y3083" s="5" t="s">
        <v>3520</v>
      </c>
      <c r="Z3083" s="4" cm="1">
        <f t="array" ref="Z3083">IF(
    LEN(TRIM(Y3083&amp;""))=0,
        IF(AND(ISNUMBER(net_sales_clean), ISNUMBER(profit_clean)),
            net_sales_clean - profit_clean,
            ""
        ),
    VALUE(SUBSTITUTE(Y3083,"$",""))
)</f>
        <v>67.548503219353606</v>
      </c>
      <c r="AA3083">
        <v>48.4362467806463</v>
      </c>
      <c r="AB3083" s="1" cm="1">
        <f t="array" ref="AB3083">IF(
    LEN(TRIM(AA3083&amp;""))=0,
        IF(AND(ISNUMBER(net_sales_clean), ISNUMBER(cost_clean)),
            net_sales_clean - cost_clean,
            ""
        ),
    VALUE(SUBSTITUTE(AA3083,"$",""))
)</f>
        <v>48.4362467806463</v>
      </c>
      <c r="AC3083">
        <v>7</v>
      </c>
      <c r="AD3083">
        <f>IF(LEN(TRIM(AC3083&amp;""))=0, "", VALUE(AC3083))</f>
        <v>7</v>
      </c>
      <c r="AE3083">
        <v>3</v>
      </c>
      <c r="AF3083">
        <f>IF(LEN(TRIM(AE3083&amp;""))=0, "", VALUE(AE3083))</f>
        <v>3</v>
      </c>
      <c r="AG3083">
        <v>0</v>
      </c>
      <c r="AH3083">
        <f>IF(
    OR(U3083&lt;0, W3083&lt;0, Y3083&lt;0, AA3083&lt;0),
        1,
        IF(LEN(TRIM(AG3083&amp;""))=0, "", AG3083)
)</f>
        <v>0</v>
      </c>
      <c r="AI3083" t="str">
        <f>IF(
    COUNT(Q3083,V3083,X3083,Z3083,AB3083)=0,
        "Not Usable",
    IF(
        COUNT(Q3083,V3083,X3083,Z3083,AB3083)&lt;5,
            "Incomplete",
            IF(
                MIN(Q3083,V3083,X3083,Z3083,AB3083)=0,
                    "Incomplete",
                    "Complete"
            )
    )
)</f>
        <v>Complete</v>
      </c>
    </row>
    <row r="3084" spans="1:35" x14ac:dyDescent="0.3">
      <c r="A3084">
        <v>36853</v>
      </c>
      <c r="B3084" s="6">
        <v>45367.523842592593</v>
      </c>
      <c r="C3084" s="3">
        <f>INT(B3084)</f>
        <v>45367</v>
      </c>
      <c r="D3084" s="2">
        <f>MOD(B3084,1)</f>
        <v>0.52384259259270038</v>
      </c>
      <c r="E3084">
        <v>46</v>
      </c>
      <c r="F3084" t="s">
        <v>33</v>
      </c>
      <c r="G3084" t="str">
        <f xml:space="preserve"> PROPER(TRIM(CLEAN(SUBSTITUTE(F3084,CHAR(160)," "))))</f>
        <v>South</v>
      </c>
      <c r="H3084" t="s">
        <v>7</v>
      </c>
      <c r="I3084" t="str">
        <f>PROPER(TRIM(CLEAN((SUBSTITUTE(H3084,"-"," ")))))</f>
        <v>In Store</v>
      </c>
      <c r="J3084">
        <v>1093</v>
      </c>
      <c r="K3084" t="s">
        <v>6</v>
      </c>
      <c r="L3084" t="str">
        <f xml:space="preserve"> PROPER(TRIM(CLEAN(SUBSTITUTE(K3084,CHAR(160)," "))))</f>
        <v>Corporate</v>
      </c>
      <c r="M3084" t="s">
        <v>9</v>
      </c>
      <c r="N3084" t="str">
        <f xml:space="preserve"> PROPER(TRIM(CLEAN(SUBSTITUTE(M3084,CHAR(160)," "))))</f>
        <v>Home</v>
      </c>
      <c r="O3084" t="s">
        <v>32</v>
      </c>
      <c r="P3084" t="str">
        <f>IF(LEN(TRIM(Table1[[#This Row],[subcategory]]&amp;""))=0,"Unknown", PROPER(TRIM(Table1[[#This Row],[subcategory]])))</f>
        <v>Furniture</v>
      </c>
      <c r="Q3084">
        <v>121.63</v>
      </c>
      <c r="R3084" s="1">
        <f>IF(LEN(TRIM(Q3084&amp;""))=0, "", VALUE(SUBSTITUTE(Q3084,"$","")))</f>
        <v>121.63</v>
      </c>
      <c r="S3084">
        <v>1</v>
      </c>
      <c r="T3084">
        <f>IF(LEN(TRIM(S3084&amp;""))=0, "", VALUE(S3084))</f>
        <v>1</v>
      </c>
      <c r="U3084">
        <v>121.63</v>
      </c>
      <c r="V3084" s="1">
        <f>IF(LEN(TRIM(U3084&amp;""))=0, "", VALUE(SUBSTITUTE(U3084,"$","")))</f>
        <v>121.63</v>
      </c>
      <c r="W3084" s="1">
        <v>110.80493</v>
      </c>
      <c r="X3084" s="1">
        <f>IF(LEN(TRIM(W3084&amp;""))=0, "", VALUE(SUBSTITUTE(W3084,"$","")))</f>
        <v>110.80493</v>
      </c>
      <c r="Y3084" s="5" t="s">
        <v>3519</v>
      </c>
      <c r="Z3084" s="4" cm="1">
        <f t="array" ref="Z3084">IF(
    LEN(TRIM(Y3084&amp;""))=0,
        IF(AND(ISNUMBER(net_sales_clean), ISNUMBER(profit_clean)),
            net_sales_clean - profit_clean,
            ""
        ),
    VALUE(SUBSTITUTE(Y3084,"$",""))
)</f>
        <v>70.259662059725002</v>
      </c>
      <c r="AA3084" s="5" t="s">
        <v>3518</v>
      </c>
      <c r="AB3084" s="4" cm="1">
        <f t="array" ref="AB3084">IF(
    LEN(TRIM(AA3084&amp;""))=0,
        IF(AND(ISNUMBER(net_sales_clean), ISNUMBER(cost_clean)),
            net_sales_clean - cost_clean,
            ""
        ),
    VALUE(SUBSTITUTE(AA3084,"$",""))
)</f>
        <v>40.545267940274897</v>
      </c>
      <c r="AC3084">
        <v>3</v>
      </c>
      <c r="AD3084">
        <f>IF(LEN(TRIM(AC3084&amp;""))=0, "", VALUE(AC3084))</f>
        <v>3</v>
      </c>
      <c r="AE3084">
        <v>2</v>
      </c>
      <c r="AF3084">
        <f>IF(LEN(TRIM(AE3084&amp;""))=0, "", VALUE(AE3084))</f>
        <v>2</v>
      </c>
      <c r="AG3084">
        <v>0</v>
      </c>
      <c r="AH3084">
        <f>IF(
    OR(U3084&lt;0, W3084&lt;0, Y3084&lt;0, AA3084&lt;0),
        1,
        IF(LEN(TRIM(AG3084&amp;""))=0, "", AG3084)
)</f>
        <v>0</v>
      </c>
      <c r="AI3084" t="str">
        <f>IF(
    COUNT(Q3084,V3084,X3084,Z3084,AB3084)=0,
        "Not Usable",
    IF(
        COUNT(Q3084,V3084,X3084,Z3084,AB3084)&lt;5,
            "Incomplete",
            IF(
                MIN(Q3084,V3084,X3084,Z3084,AB3084)=0,
                    "Incomplete",
                    "Complete"
            )
    )
)</f>
        <v>Complete</v>
      </c>
    </row>
    <row r="3085" spans="1:35" x14ac:dyDescent="0.3">
      <c r="A3085">
        <v>42427</v>
      </c>
      <c r="B3085" s="6">
        <v>44954.199861111112</v>
      </c>
      <c r="C3085" s="3">
        <f>INT(B3085)</f>
        <v>44954</v>
      </c>
      <c r="D3085" s="2">
        <f>MOD(B3085,1)</f>
        <v>0.19986111111211358</v>
      </c>
      <c r="E3085">
        <v>84</v>
      </c>
      <c r="F3085" t="s">
        <v>4</v>
      </c>
      <c r="G3085" t="str">
        <f xml:space="preserve"> PROPER(TRIM(CLEAN(SUBSTITUTE(F3085,CHAR(160)," "))))</f>
        <v>South</v>
      </c>
      <c r="H3085" t="s">
        <v>27</v>
      </c>
      <c r="I3085" t="str">
        <f>PROPER(TRIM(CLEAN((SUBSTITUTE(H3085,"-"," ")))))</f>
        <v>In Store</v>
      </c>
      <c r="J3085">
        <v>20112</v>
      </c>
      <c r="K3085" t="s">
        <v>2</v>
      </c>
      <c r="L3085" t="str">
        <f xml:space="preserve"> PROPER(TRIM(CLEAN(SUBSTITUTE(K3085,CHAR(160)," "))))</f>
        <v>Home Office</v>
      </c>
      <c r="M3085" t="s">
        <v>16</v>
      </c>
      <c r="N3085" t="str">
        <f xml:space="preserve"> PROPER(TRIM(CLEAN(SUBSTITUTE(M3085,CHAR(160)," "))))</f>
        <v>Grocery</v>
      </c>
      <c r="O3085" t="s">
        <v>28</v>
      </c>
      <c r="P3085" t="str">
        <f>IF(LEN(TRIM(Table1[[#This Row],[subcategory]]&amp;""))=0,"Unknown", PROPER(TRIM(Table1[[#This Row],[subcategory]])))</f>
        <v>Pantry</v>
      </c>
      <c r="Q3085">
        <v>30.92</v>
      </c>
      <c r="R3085" s="1">
        <f>IF(LEN(TRIM(Q3085&amp;""))=0, "", VALUE(SUBSTITUTE(Q3085,"$","")))</f>
        <v>30.92</v>
      </c>
      <c r="S3085">
        <v>5</v>
      </c>
      <c r="T3085">
        <f>IF(LEN(TRIM(S3085&amp;""))=0, "", VALUE(S3085))</f>
        <v>5</v>
      </c>
      <c r="U3085" s="5" t="s">
        <v>3517</v>
      </c>
      <c r="V3085" s="4">
        <f>IF(LEN(TRIM(U3085&amp;""))=0, "", VALUE(SUBSTITUTE(U3085,"$","")))</f>
        <v>154.6</v>
      </c>
      <c r="W3085" s="4" t="s">
        <v>3516</v>
      </c>
      <c r="X3085" s="4">
        <f>IF(LEN(TRIM(W3085&amp;""))=0, "", VALUE(SUBSTITUTE(W3085,"$","")))</f>
        <v>137.43940000000001</v>
      </c>
      <c r="Y3085">
        <v>78.406530709294799</v>
      </c>
      <c r="Z3085" s="1" cm="1">
        <f t="array" ref="Z3085">IF(
    LEN(TRIM(Y3085&amp;""))=0,
        IF(AND(ISNUMBER(net_sales_clean), ISNUMBER(profit_clean)),
            net_sales_clean - profit_clean,
            ""
        ),
    VALUE(SUBSTITUTE(Y3085,"$",""))
)</f>
        <v>78.406530709294799</v>
      </c>
      <c r="AA3085" s="5" t="s">
        <v>3515</v>
      </c>
      <c r="AB3085" s="4" cm="1">
        <f t="array" ref="AB3085">IF(
    LEN(TRIM(AA3085&amp;""))=0,
        IF(AND(ISNUMBER(net_sales_clean), ISNUMBER(cost_clean)),
            net_sales_clean - cost_clean,
            ""
        ),
    VALUE(SUBSTITUTE(AA3085,"$",""))
)</f>
        <v>59.0328692907052</v>
      </c>
      <c r="AC3085">
        <v>4</v>
      </c>
      <c r="AD3085">
        <f>IF(LEN(TRIM(AC3085&amp;""))=0, "", VALUE(AC3085))</f>
        <v>4</v>
      </c>
      <c r="AE3085">
        <v>3</v>
      </c>
      <c r="AF3085">
        <f>IF(LEN(TRIM(AE3085&amp;""))=0, "", VALUE(AE3085))</f>
        <v>3</v>
      </c>
      <c r="AG3085">
        <v>0</v>
      </c>
      <c r="AH3085">
        <f>IF(
    OR(U3085&lt;0, W3085&lt;0, Y3085&lt;0, AA3085&lt;0),
        1,
        IF(LEN(TRIM(AG3085&amp;""))=0, "", AG3085)
)</f>
        <v>0</v>
      </c>
      <c r="AI3085" t="str">
        <f>IF(
    COUNT(Q3085,V3085,X3085,Z3085,AB3085)=0,
        "Not Usable",
    IF(
        COUNT(Q3085,V3085,X3085,Z3085,AB3085)&lt;5,
            "Incomplete",
            IF(
                MIN(Q3085,V3085,X3085,Z3085,AB3085)=0,
                    "Incomplete",
                    "Complete"
            )
    )
)</f>
        <v>Complete</v>
      </c>
    </row>
    <row r="3086" spans="1:35" x14ac:dyDescent="0.3">
      <c r="A3086">
        <v>28715</v>
      </c>
      <c r="B3086" s="6">
        <v>45289.237037037034</v>
      </c>
      <c r="C3086" s="3">
        <f>INT(B3086)</f>
        <v>45289</v>
      </c>
      <c r="D3086" s="2">
        <f>MOD(B3086,1)</f>
        <v>0.23703703703358769</v>
      </c>
      <c r="E3086">
        <v>33</v>
      </c>
      <c r="F3086" t="s">
        <v>21</v>
      </c>
      <c r="G3086" t="str">
        <f xml:space="preserve"> PROPER(TRIM(CLEAN(SUBSTITUTE(F3086,CHAR(160)," "))))</f>
        <v>Midwest</v>
      </c>
      <c r="H3086" t="s">
        <v>7</v>
      </c>
      <c r="I3086" t="str">
        <f>PROPER(TRIM(CLEAN((SUBSTITUTE(H3086,"-"," ")))))</f>
        <v>In Store</v>
      </c>
      <c r="J3086">
        <v>23303</v>
      </c>
      <c r="K3086" t="s">
        <v>2</v>
      </c>
      <c r="L3086" t="str">
        <f xml:space="preserve"> PROPER(TRIM(CLEAN(SUBSTITUTE(K3086,CHAR(160)," "))))</f>
        <v>Home Office</v>
      </c>
      <c r="M3086" t="s">
        <v>9</v>
      </c>
      <c r="N3086" t="str">
        <f xml:space="preserve"> PROPER(TRIM(CLEAN(SUBSTITUTE(M3086,CHAR(160)," "))))</f>
        <v>Home</v>
      </c>
      <c r="O3086" t="s">
        <v>36</v>
      </c>
      <c r="P3086" t="str">
        <f>IF(LEN(TRIM(Table1[[#This Row],[subcategory]]&amp;""))=0,"Unknown", PROPER(TRIM(Table1[[#This Row],[subcategory]])))</f>
        <v>Bedding</v>
      </c>
      <c r="R3086" s="1" t="str">
        <f>IF(LEN(TRIM(Q3086&amp;""))=0, "", VALUE(SUBSTITUTE(Q3086,"$","")))</f>
        <v/>
      </c>
      <c r="S3086">
        <v>5</v>
      </c>
      <c r="T3086">
        <f>IF(LEN(TRIM(S3086&amp;""))=0, "", VALUE(S3086))</f>
        <v>5</v>
      </c>
      <c r="V3086" s="1" t="str">
        <f>IF(LEN(TRIM(U3086&amp;""))=0, "", VALUE(SUBSTITUTE(U3086,"$","")))</f>
        <v/>
      </c>
      <c r="X3086" s="1" t="str">
        <f>IF(LEN(TRIM(W3086&amp;""))=0, "", VALUE(SUBSTITUTE(W3086,"$","")))</f>
        <v/>
      </c>
      <c r="Z3086" s="1" t="str" cm="1">
        <f t="array" ref="Z3086">IF(
    LEN(TRIM(Y3086&amp;""))=0,
        IF(AND(ISNUMBER(net_sales_clean), ISNUMBER(profit_clean)),
            net_sales_clean - profit_clean,
            ""
        ),
    VALUE(SUBSTITUTE(Y3086,"$",""))
)</f>
        <v/>
      </c>
      <c r="AB3086" s="1" t="str" cm="1">
        <f t="array" ref="AB3086">IF(
    LEN(TRIM(AA3086&amp;""))=0,
        IF(AND(ISNUMBER(net_sales_clean), ISNUMBER(cost_clean)),
            net_sales_clean - cost_clean,
            ""
        ),
    VALUE(SUBSTITUTE(AA3086,"$",""))
)</f>
        <v/>
      </c>
      <c r="AC3086">
        <v>4</v>
      </c>
      <c r="AD3086">
        <f>IF(LEN(TRIM(AC3086&amp;""))=0, "", VALUE(AC3086))</f>
        <v>4</v>
      </c>
      <c r="AE3086">
        <v>4</v>
      </c>
      <c r="AF3086">
        <f>IF(LEN(TRIM(AE3086&amp;""))=0, "", VALUE(AE3086))</f>
        <v>4</v>
      </c>
      <c r="AG3086">
        <v>0</v>
      </c>
      <c r="AH3086">
        <f>IF(
    OR(U3086&lt;0, W3086&lt;0, Y3086&lt;0, AA3086&lt;0),
        1,
        IF(LEN(TRIM(AG3086&amp;""))=0, "", AG3086)
)</f>
        <v>0</v>
      </c>
      <c r="AI3086" t="str">
        <f>IF(
    COUNT(Q3086,V3086,X3086,Z3086,AB3086)=0,
        "Not Usable",
    IF(
        COUNT(Q3086,V3086,X3086,Z3086,AB3086)&lt;5,
            "Incomplete",
            IF(
                MIN(Q3086,V3086,X3086,Z3086,AB3086)=0,
                    "Incomplete",
                    "Complete"
            )
    )
)</f>
        <v>Not Usable</v>
      </c>
    </row>
    <row r="3087" spans="1:35" x14ac:dyDescent="0.3">
      <c r="A3087">
        <v>47392</v>
      </c>
      <c r="B3087" s="6">
        <v>44997.176805555559</v>
      </c>
      <c r="C3087" s="3">
        <f>INT(B3087)</f>
        <v>44997</v>
      </c>
      <c r="D3087" s="2">
        <f>MOD(B3087,1)</f>
        <v>0.17680555555853061</v>
      </c>
      <c r="E3087">
        <v>33</v>
      </c>
      <c r="F3087" t="s">
        <v>13</v>
      </c>
      <c r="G3087" t="str">
        <f xml:space="preserve"> PROPER(TRIM(CLEAN(SUBSTITUTE(F3087,CHAR(160)," "))))</f>
        <v>Northeast</v>
      </c>
      <c r="H3087" t="s">
        <v>7</v>
      </c>
      <c r="I3087" t="str">
        <f>PROPER(TRIM(CLEAN((SUBSTITUTE(H3087,"-"," ")))))</f>
        <v>In Store</v>
      </c>
      <c r="J3087">
        <v>18763</v>
      </c>
      <c r="K3087" t="s">
        <v>6</v>
      </c>
      <c r="L3087" t="str">
        <f xml:space="preserve"> PROPER(TRIM(CLEAN(SUBSTITUTE(K3087,CHAR(160)," "))))</f>
        <v>Corporate</v>
      </c>
      <c r="M3087" t="s">
        <v>1</v>
      </c>
      <c r="N3087" t="str">
        <f xml:space="preserve"> PROPER(TRIM(CLEAN(SUBSTITUTE(M3087,CHAR(160)," "))))</f>
        <v>Beauty</v>
      </c>
      <c r="O3087" t="s">
        <v>31</v>
      </c>
      <c r="P3087" t="str">
        <f>IF(LEN(TRIM(Table1[[#This Row],[subcategory]]&amp;""))=0,"Unknown", PROPER(TRIM(Table1[[#This Row],[subcategory]])))</f>
        <v>Skincare</v>
      </c>
      <c r="Q3087">
        <v>67.98</v>
      </c>
      <c r="R3087" s="1">
        <f>IF(LEN(TRIM(Q3087&amp;""))=0, "", VALUE(SUBSTITUTE(Q3087,"$","")))</f>
        <v>67.98</v>
      </c>
      <c r="S3087">
        <v>5</v>
      </c>
      <c r="T3087">
        <f>IF(LEN(TRIM(S3087&amp;""))=0, "", VALUE(S3087))</f>
        <v>5</v>
      </c>
      <c r="U3087" s="5" t="s">
        <v>3514</v>
      </c>
      <c r="V3087" s="4">
        <f>IF(LEN(TRIM(U3087&amp;""))=0, "", VALUE(SUBSTITUTE(U3087,"$","")))</f>
        <v>339.9</v>
      </c>
      <c r="W3087" s="1">
        <v>187.96469999999999</v>
      </c>
      <c r="X3087" s="1">
        <f>IF(LEN(TRIM(W3087&amp;""))=0, "", VALUE(SUBSTITUTE(W3087,"$","")))</f>
        <v>187.96469999999999</v>
      </c>
      <c r="Z3087" s="1" t="str" cm="1">
        <f t="array" ref="Z3087">IF(
    LEN(TRIM(Y3087&amp;""))=0,
        IF(AND(ISNUMBER(net_sales_clean), ISNUMBER(profit_clean)),
            net_sales_clean - profit_clean,
            ""
        ),
    VALUE(SUBSTITUTE(Y3087,"$",""))
)</f>
        <v/>
      </c>
      <c r="AB3087" s="1" t="str" cm="1">
        <f t="array" ref="AB3087">IF(
    LEN(TRIM(AA3087&amp;""))=0,
        IF(AND(ISNUMBER(net_sales_clean), ISNUMBER(cost_clean)),
            net_sales_clean - cost_clean,
            ""
        ),
    VALUE(SUBSTITUTE(AA3087,"$",""))
)</f>
        <v/>
      </c>
      <c r="AC3087">
        <v>2</v>
      </c>
      <c r="AD3087">
        <f>IF(LEN(TRIM(AC3087&amp;""))=0, "", VALUE(AC3087))</f>
        <v>2</v>
      </c>
      <c r="AE3087">
        <v>5</v>
      </c>
      <c r="AF3087">
        <f>IF(LEN(TRIM(AE3087&amp;""))=0, "", VALUE(AE3087))</f>
        <v>5</v>
      </c>
      <c r="AG3087">
        <v>0</v>
      </c>
      <c r="AH3087">
        <f>IF(
    OR(U3087&lt;0, W3087&lt;0, Y3087&lt;0, AA3087&lt;0),
        1,
        IF(LEN(TRIM(AG3087&amp;""))=0, "", AG3087)
)</f>
        <v>0</v>
      </c>
      <c r="AI3087" t="str">
        <f>IF(
    COUNT(Q3087,V3087,X3087,Z3087,AB3087)=0,
        "Not Usable",
    IF(
        COUNT(Q3087,V3087,X3087,Z3087,AB3087)&lt;5,
            "Incomplete",
            IF(
                MIN(Q3087,V3087,X3087,Z3087,AB3087)=0,
                    "Incomplete",
                    "Complete"
            )
    )
)</f>
        <v>Incomplete</v>
      </c>
    </row>
    <row r="3088" spans="1:35" x14ac:dyDescent="0.3">
      <c r="A3088">
        <v>29912</v>
      </c>
      <c r="B3088" s="6">
        <v>45918.389236111114</v>
      </c>
      <c r="C3088" s="3">
        <f>INT(B3088)</f>
        <v>45918</v>
      </c>
      <c r="D3088" s="2">
        <f>MOD(B3088,1)</f>
        <v>0.38923611111385981</v>
      </c>
      <c r="E3088">
        <v>6</v>
      </c>
      <c r="F3088" t="s">
        <v>8</v>
      </c>
      <c r="G3088" t="str">
        <f xml:space="preserve"> PROPER(TRIM(CLEAN(SUBSTITUTE(F3088,CHAR(160)," "))))</f>
        <v>West</v>
      </c>
      <c r="H3088" t="s">
        <v>11</v>
      </c>
      <c r="I3088" t="str">
        <f>PROPER(TRIM(CLEAN((SUBSTITUTE(H3088,"-"," ")))))</f>
        <v>Online</v>
      </c>
      <c r="J3088">
        <v>13727</v>
      </c>
      <c r="K3088" t="s">
        <v>2</v>
      </c>
      <c r="L3088" t="str">
        <f xml:space="preserve"> PROPER(TRIM(CLEAN(SUBSTITUTE(K3088,CHAR(160)," "))))</f>
        <v>Home Office</v>
      </c>
      <c r="M3088" t="s">
        <v>19</v>
      </c>
      <c r="N3088" t="str">
        <f xml:space="preserve"> PROPER(TRIM(CLEAN(SUBSTITUTE(M3088,CHAR(160)," "))))</f>
        <v>Apparel</v>
      </c>
      <c r="P3088" t="str">
        <f>IF(LEN(TRIM(Table1[[#This Row],[subcategory]]&amp;""))=0,"Unknown", PROPER(TRIM(Table1[[#This Row],[subcategory]])))</f>
        <v>Unknown</v>
      </c>
      <c r="Q3088">
        <v>105.24</v>
      </c>
      <c r="R3088" s="1">
        <f>IF(LEN(TRIM(Q3088&amp;""))=0, "", VALUE(SUBSTITUTE(Q3088,"$","")))</f>
        <v>105.24</v>
      </c>
      <c r="S3088">
        <v>4</v>
      </c>
      <c r="T3088">
        <f>IF(LEN(TRIM(S3088&amp;""))=0, "", VALUE(S3088))</f>
        <v>4</v>
      </c>
      <c r="U3088">
        <v>420.96</v>
      </c>
      <c r="V3088" s="1">
        <f>IF(LEN(TRIM(U3088&amp;""))=0, "", VALUE(SUBSTITUTE(U3088,"$","")))</f>
        <v>420.96</v>
      </c>
      <c r="W3088" s="1">
        <v>363.28847999999999</v>
      </c>
      <c r="X3088" s="1">
        <f>IF(LEN(TRIM(W3088&amp;""))=0, "", VALUE(SUBSTITUTE(W3088,"$","")))</f>
        <v>363.28847999999999</v>
      </c>
      <c r="Y3088" s="5" t="s">
        <v>3513</v>
      </c>
      <c r="Z3088" s="4" cm="1">
        <f t="array" ref="Z3088">IF(
    LEN(TRIM(Y3088&amp;""))=0,
        IF(AND(ISNUMBER(net_sales_clean), ISNUMBER(profit_clean)),
            net_sales_clean - profit_clean,
            ""
        ),
    VALUE(SUBSTITUTE(Y3088,"$",""))
)</f>
        <v>253.724012316059</v>
      </c>
      <c r="AA3088" s="5" t="s">
        <v>3512</v>
      </c>
      <c r="AB3088" s="4" cm="1">
        <f t="array" ref="AB3088">IF(
    LEN(TRIM(AA3088&amp;""))=0,
        IF(AND(ISNUMBER(net_sales_clean), ISNUMBER(cost_clean)),
            net_sales_clean - cost_clean,
            ""
        ),
    VALUE(SUBSTITUTE(AA3088,"$",""))
)</f>
        <v>109.56446768393999</v>
      </c>
      <c r="AC3088">
        <v>6</v>
      </c>
      <c r="AD3088">
        <f>IF(LEN(TRIM(AC3088&amp;""))=0, "", VALUE(AC3088))</f>
        <v>6</v>
      </c>
      <c r="AE3088">
        <v>4</v>
      </c>
      <c r="AF3088">
        <f>IF(LEN(TRIM(AE3088&amp;""))=0, "", VALUE(AE3088))</f>
        <v>4</v>
      </c>
      <c r="AG3088">
        <v>0</v>
      </c>
      <c r="AH3088">
        <f>IF(
    OR(U3088&lt;0, W3088&lt;0, Y3088&lt;0, AA3088&lt;0),
        1,
        IF(LEN(TRIM(AG3088&amp;""))=0, "", AG3088)
)</f>
        <v>0</v>
      </c>
      <c r="AI3088" t="str">
        <f>IF(
    COUNT(Q3088,V3088,X3088,Z3088,AB3088)=0,
        "Not Usable",
    IF(
        COUNT(Q3088,V3088,X3088,Z3088,AB3088)&lt;5,
            "Incomplete",
            IF(
                MIN(Q3088,V3088,X3088,Z3088,AB3088)=0,
                    "Incomplete",
                    "Complete"
            )
    )
)</f>
        <v>Complete</v>
      </c>
    </row>
    <row r="3089" spans="1:35" x14ac:dyDescent="0.3">
      <c r="A3089">
        <v>10435</v>
      </c>
      <c r="B3089" s="6">
        <v>45572.50236111111</v>
      </c>
      <c r="C3089" s="3">
        <f>INT(B3089)</f>
        <v>45572</v>
      </c>
      <c r="D3089" s="2">
        <f>MOD(B3089,1)</f>
        <v>0.50236111111007631</v>
      </c>
      <c r="E3089">
        <v>62</v>
      </c>
      <c r="F3089" t="s">
        <v>15</v>
      </c>
      <c r="G3089" t="str">
        <f xml:space="preserve"> PROPER(TRIM(CLEAN(SUBSTITUTE(F3089,CHAR(160)," "))))</f>
        <v>West</v>
      </c>
      <c r="H3089" t="s">
        <v>3</v>
      </c>
      <c r="I3089" t="str">
        <f>PROPER(TRIM(CLEAN((SUBSTITUTE(H3089,"-"," ")))))</f>
        <v>Phone</v>
      </c>
      <c r="J3089">
        <v>22594</v>
      </c>
      <c r="K3089" t="s">
        <v>10</v>
      </c>
      <c r="L3089" t="str">
        <f xml:space="preserve"> PROPER(TRIM(CLEAN(SUBSTITUTE(K3089,CHAR(160)," "))))</f>
        <v>Consumer</v>
      </c>
      <c r="M3089" t="s">
        <v>1</v>
      </c>
      <c r="N3089" t="str">
        <f xml:space="preserve"> PROPER(TRIM(CLEAN(SUBSTITUTE(M3089,CHAR(160)," "))))</f>
        <v>Beauty</v>
      </c>
      <c r="O3089" t="s">
        <v>0</v>
      </c>
      <c r="P3089" t="str">
        <f>IF(LEN(TRIM(Table1[[#This Row],[subcategory]]&amp;""))=0,"Unknown", PROPER(TRIM(Table1[[#This Row],[subcategory]])))</f>
        <v>Makeup</v>
      </c>
      <c r="Q3089">
        <v>46.64</v>
      </c>
      <c r="R3089" s="1">
        <f>IF(LEN(TRIM(Q3089&amp;""))=0, "", VALUE(SUBSTITUTE(Q3089,"$","")))</f>
        <v>46.64</v>
      </c>
      <c r="S3089">
        <v>4</v>
      </c>
      <c r="T3089">
        <f>IF(LEN(TRIM(S3089&amp;""))=0, "", VALUE(S3089))</f>
        <v>4</v>
      </c>
      <c r="U3089">
        <v>186.56</v>
      </c>
      <c r="V3089" s="1">
        <f>IF(LEN(TRIM(U3089&amp;""))=0, "", VALUE(SUBSTITUTE(U3089,"$","")))</f>
        <v>186.56</v>
      </c>
      <c r="W3089" s="1">
        <v>159.50880000000001</v>
      </c>
      <c r="X3089" s="1">
        <f>IF(LEN(TRIM(W3089&amp;""))=0, "", VALUE(SUBSTITUTE(W3089,"$","")))</f>
        <v>159.50880000000001</v>
      </c>
      <c r="Y3089" s="5" t="s">
        <v>3511</v>
      </c>
      <c r="Z3089" s="4" cm="1">
        <f t="array" ref="Z3089">IF(
    LEN(TRIM(Y3089&amp;""))=0,
        IF(AND(ISNUMBER(net_sales_clean), ISNUMBER(profit_clean)),
            net_sales_clean - profit_clean,
            ""
        ),
    VALUE(SUBSTITUTE(Y3089,"$",""))
)</f>
        <v>132.27390533361299</v>
      </c>
      <c r="AA3089" s="5" t="s">
        <v>3510</v>
      </c>
      <c r="AB3089" s="4" cm="1">
        <f t="array" ref="AB3089">IF(
    LEN(TRIM(AA3089&amp;""))=0,
        IF(AND(ISNUMBER(net_sales_clean), ISNUMBER(cost_clean)),
            net_sales_clean - cost_clean,
            ""
        ),
    VALUE(SUBSTITUTE(AA3089,"$",""))
)</f>
        <v>27.2348946663862</v>
      </c>
      <c r="AC3089">
        <v>9</v>
      </c>
      <c r="AD3089">
        <f>IF(LEN(TRIM(AC3089&amp;""))=0, "", VALUE(AC3089))</f>
        <v>9</v>
      </c>
      <c r="AE3089">
        <v>2</v>
      </c>
      <c r="AF3089">
        <f>IF(LEN(TRIM(AE3089&amp;""))=0, "", VALUE(AE3089))</f>
        <v>2</v>
      </c>
      <c r="AG3089">
        <v>0</v>
      </c>
      <c r="AH3089">
        <f>IF(
    OR(U3089&lt;0, W3089&lt;0, Y3089&lt;0, AA3089&lt;0),
        1,
        IF(LEN(TRIM(AG3089&amp;""))=0, "", AG3089)
)</f>
        <v>0</v>
      </c>
      <c r="AI3089" t="str">
        <f>IF(
    COUNT(Q3089,V3089,X3089,Z3089,AB3089)=0,
        "Not Usable",
    IF(
        COUNT(Q3089,V3089,X3089,Z3089,AB3089)&lt;5,
            "Incomplete",
            IF(
                MIN(Q3089,V3089,X3089,Z3089,AB3089)=0,
                    "Incomplete",
                    "Complete"
            )
    )
)</f>
        <v>Complete</v>
      </c>
    </row>
    <row r="3090" spans="1:35" x14ac:dyDescent="0.3">
      <c r="A3090">
        <v>52897</v>
      </c>
      <c r="B3090" s="6">
        <v>45322.568969907406</v>
      </c>
      <c r="C3090" s="3">
        <f>INT(B3090)</f>
        <v>45322</v>
      </c>
      <c r="D3090" s="2">
        <f>MOD(B3090,1)</f>
        <v>0.5689699074064265</v>
      </c>
      <c r="E3090">
        <v>54</v>
      </c>
      <c r="F3090" t="s">
        <v>4</v>
      </c>
      <c r="G3090" t="str">
        <f xml:space="preserve"> PROPER(TRIM(CLEAN(SUBSTITUTE(F3090,CHAR(160)," "))))</f>
        <v>South</v>
      </c>
      <c r="H3090" t="s">
        <v>11</v>
      </c>
      <c r="I3090" t="str">
        <f>PROPER(TRIM(CLEAN((SUBSTITUTE(H3090,"-"," ")))))</f>
        <v>Online</v>
      </c>
      <c r="J3090">
        <v>12362</v>
      </c>
      <c r="K3090" t="s">
        <v>6</v>
      </c>
      <c r="L3090" t="str">
        <f xml:space="preserve"> PROPER(TRIM(CLEAN(SUBSTITUTE(K3090,CHAR(160)," "))))</f>
        <v>Corporate</v>
      </c>
      <c r="M3090" t="s">
        <v>1</v>
      </c>
      <c r="N3090" t="str">
        <f xml:space="preserve"> PROPER(TRIM(CLEAN(SUBSTITUTE(M3090,CHAR(160)," "))))</f>
        <v>Beauty</v>
      </c>
      <c r="O3090" t="s">
        <v>5</v>
      </c>
      <c r="P3090" t="str">
        <f>IF(LEN(TRIM(Table1[[#This Row],[subcategory]]&amp;""))=0,"Unknown", PROPER(TRIM(Table1[[#This Row],[subcategory]])))</f>
        <v>Haircare</v>
      </c>
      <c r="Q3090">
        <v>59.89</v>
      </c>
      <c r="R3090" s="1">
        <f>IF(LEN(TRIM(Q3090&amp;""))=0, "", VALUE(SUBSTITUTE(Q3090,"$","")))</f>
        <v>59.89</v>
      </c>
      <c r="S3090">
        <v>3</v>
      </c>
      <c r="T3090">
        <f>IF(LEN(TRIM(S3090&amp;""))=0, "", VALUE(S3090))</f>
        <v>3</v>
      </c>
      <c r="U3090" s="5" t="s">
        <v>178</v>
      </c>
      <c r="V3090" s="4">
        <f>IF(LEN(TRIM(U3090&amp;""))=0, "", VALUE(SUBSTITUTE(U3090,"$","")))</f>
        <v>179.67</v>
      </c>
      <c r="W3090" s="4" t="s">
        <v>3509</v>
      </c>
      <c r="X3090" s="4">
        <f>IF(LEN(TRIM(W3090&amp;""))=0, "", VALUE(SUBSTITUTE(W3090,"$","")))</f>
        <v>97.021799999999999</v>
      </c>
      <c r="Y3090" s="5" t="s">
        <v>3508</v>
      </c>
      <c r="Z3090" s="4" cm="1">
        <f t="array" ref="Z3090">IF(
    LEN(TRIM(Y3090&amp;""))=0,
        IF(AND(ISNUMBER(net_sales_clean), ISNUMBER(profit_clean)),
            net_sales_clean - profit_clean,
            ""
        ),
    VALUE(SUBSTITUTE(Y3090,"$",""))
)</f>
        <v>59.648692708471899</v>
      </c>
      <c r="AA3090" s="5" t="s">
        <v>3507</v>
      </c>
      <c r="AB3090" s="4" cm="1">
        <f t="array" ref="AB3090">IF(
    LEN(TRIM(AA3090&amp;""))=0,
        IF(AND(ISNUMBER(net_sales_clean), ISNUMBER(cost_clean)),
            net_sales_clean - cost_clean,
            ""
        ),
    VALUE(SUBSTITUTE(AA3090,"$",""))
)</f>
        <v>37.373107291528001</v>
      </c>
      <c r="AC3090">
        <v>1</v>
      </c>
      <c r="AD3090">
        <f>IF(LEN(TRIM(AC3090&amp;""))=0, "", VALUE(AC3090))</f>
        <v>1</v>
      </c>
      <c r="AE3090">
        <v>3</v>
      </c>
      <c r="AF3090">
        <f>IF(LEN(TRIM(AE3090&amp;""))=0, "", VALUE(AE3090))</f>
        <v>3</v>
      </c>
      <c r="AG3090">
        <v>0</v>
      </c>
      <c r="AH3090">
        <f>IF(
    OR(U3090&lt;0, W3090&lt;0, Y3090&lt;0, AA3090&lt;0),
        1,
        IF(LEN(TRIM(AG3090&amp;""))=0, "", AG3090)
)</f>
        <v>0</v>
      </c>
      <c r="AI3090" t="str">
        <f>IF(
    COUNT(Q3090,V3090,X3090,Z3090,AB3090)=0,
        "Not Usable",
    IF(
        COUNT(Q3090,V3090,X3090,Z3090,AB3090)&lt;5,
            "Incomplete",
            IF(
                MIN(Q3090,V3090,X3090,Z3090,AB3090)=0,
                    "Incomplete",
                    "Complete"
            )
    )
)</f>
        <v>Complete</v>
      </c>
    </row>
    <row r="3091" spans="1:35" x14ac:dyDescent="0.3">
      <c r="A3091">
        <v>26909</v>
      </c>
      <c r="B3091" s="6">
        <v>45320.775937500002</v>
      </c>
      <c r="C3091" s="3">
        <f>INT(B3091)</f>
        <v>45320</v>
      </c>
      <c r="D3091" s="2">
        <f>MOD(B3091,1)</f>
        <v>0.77593750000232831</v>
      </c>
      <c r="E3091">
        <v>41</v>
      </c>
      <c r="F3091" t="s">
        <v>33</v>
      </c>
      <c r="G3091" t="str">
        <f xml:space="preserve"> PROPER(TRIM(CLEAN(SUBSTITUTE(F3091,CHAR(160)," "))))</f>
        <v>South</v>
      </c>
      <c r="H3091" t="s">
        <v>11</v>
      </c>
      <c r="I3091" t="str">
        <f>PROPER(TRIM(CLEAN((SUBSTITUTE(H3091,"-"," ")))))</f>
        <v>Online</v>
      </c>
      <c r="J3091">
        <v>19808</v>
      </c>
      <c r="K3091" t="s">
        <v>6</v>
      </c>
      <c r="L3091" t="str">
        <f xml:space="preserve"> PROPER(TRIM(CLEAN(SUBSTITUTE(K3091,CHAR(160)," "))))</f>
        <v>Corporate</v>
      </c>
      <c r="M3091" t="s">
        <v>23</v>
      </c>
      <c r="N3091" t="str">
        <f xml:space="preserve"> PROPER(TRIM(CLEAN(SUBSTITUTE(M3091,CHAR(160)," "))))</f>
        <v>Electronics</v>
      </c>
      <c r="O3091" t="s">
        <v>34</v>
      </c>
      <c r="P3091" t="str">
        <f>IF(LEN(TRIM(Table1[[#This Row],[subcategory]]&amp;""))=0,"Unknown", PROPER(TRIM(Table1[[#This Row],[subcategory]])))</f>
        <v>Phones</v>
      </c>
      <c r="Q3091">
        <v>18.239999999999998</v>
      </c>
      <c r="R3091" s="1">
        <f>IF(LEN(TRIM(Q3091&amp;""))=0, "", VALUE(SUBSTITUTE(Q3091,"$","")))</f>
        <v>18.239999999999998</v>
      </c>
      <c r="S3091">
        <v>3</v>
      </c>
      <c r="T3091">
        <f>IF(LEN(TRIM(S3091&amp;""))=0, "", VALUE(S3091))</f>
        <v>3</v>
      </c>
      <c r="U3091">
        <v>54.72</v>
      </c>
      <c r="V3091" s="1">
        <f>IF(LEN(TRIM(U3091&amp;""))=0, "", VALUE(SUBSTITUTE(U3091,"$","")))</f>
        <v>54.72</v>
      </c>
      <c r="W3091" s="4" t="s">
        <v>3506</v>
      </c>
      <c r="X3091" s="4">
        <f>IF(LEN(TRIM(W3091&amp;""))=0, "", VALUE(SUBSTITUTE(W3091,"$","")))</f>
        <v>48.864959999999897</v>
      </c>
      <c r="Z3091" s="1" t="str" cm="1">
        <f t="array" ref="Z3091">IF(
    LEN(TRIM(Y3091&amp;""))=0,
        IF(AND(ISNUMBER(net_sales_clean), ISNUMBER(profit_clean)),
            net_sales_clean - profit_clean,
            ""
        ),
    VALUE(SUBSTITUTE(Y3091,"$",""))
)</f>
        <v/>
      </c>
      <c r="AB3091" s="1" t="str" cm="1">
        <f t="array" ref="AB3091">IF(
    LEN(TRIM(AA3091&amp;""))=0,
        IF(AND(ISNUMBER(net_sales_clean), ISNUMBER(cost_clean)),
            net_sales_clean - cost_clean,
            ""
        ),
    VALUE(SUBSTITUTE(AA3091,"$",""))
)</f>
        <v/>
      </c>
      <c r="AC3091">
        <v>9</v>
      </c>
      <c r="AD3091">
        <f>IF(LEN(TRIM(AC3091&amp;""))=0, "", VALUE(AC3091))</f>
        <v>9</v>
      </c>
      <c r="AE3091">
        <v>4</v>
      </c>
      <c r="AF3091">
        <f>IF(LEN(TRIM(AE3091&amp;""))=0, "", VALUE(AE3091))</f>
        <v>4</v>
      </c>
      <c r="AG3091">
        <v>0</v>
      </c>
      <c r="AH3091">
        <f>IF(
    OR(U3091&lt;0, W3091&lt;0, Y3091&lt;0, AA3091&lt;0),
        1,
        IF(LEN(TRIM(AG3091&amp;""))=0, "", AG3091)
)</f>
        <v>0</v>
      </c>
      <c r="AI3091" t="str">
        <f>IF(
    COUNT(Q3091,V3091,X3091,Z3091,AB3091)=0,
        "Not Usable",
    IF(
        COUNT(Q3091,V3091,X3091,Z3091,AB3091)&lt;5,
            "Incomplete",
            IF(
                MIN(Q3091,V3091,X3091,Z3091,AB3091)=0,
                    "Incomplete",
                    "Complete"
            )
    )
)</f>
        <v>Incomplete</v>
      </c>
    </row>
    <row r="3092" spans="1:35" x14ac:dyDescent="0.3">
      <c r="A3092">
        <v>48562</v>
      </c>
      <c r="B3092" s="6">
        <v>45331.126388888886</v>
      </c>
      <c r="C3092" s="3">
        <f>INT(B3092)</f>
        <v>45331</v>
      </c>
      <c r="D3092" s="2">
        <f>MOD(B3092,1)</f>
        <v>0.12638888888614019</v>
      </c>
      <c r="E3092">
        <v>37</v>
      </c>
      <c r="F3092" t="s">
        <v>21</v>
      </c>
      <c r="G3092" t="str">
        <f xml:space="preserve"> PROPER(TRIM(CLEAN(SUBSTITUTE(F3092,CHAR(160)," "))))</f>
        <v>Midwest</v>
      </c>
      <c r="H3092" t="s">
        <v>17</v>
      </c>
      <c r="I3092" t="str">
        <f>PROPER(TRIM(CLEAN((SUBSTITUTE(H3092,"-"," ")))))</f>
        <v>Online</v>
      </c>
      <c r="J3092">
        <v>16169</v>
      </c>
      <c r="K3092" t="s">
        <v>6</v>
      </c>
      <c r="L3092" t="str">
        <f xml:space="preserve"> PROPER(TRIM(CLEAN(SUBSTITUTE(K3092,CHAR(160)," "))))</f>
        <v>Corporate</v>
      </c>
      <c r="M3092" t="s">
        <v>1</v>
      </c>
      <c r="N3092" t="str">
        <f xml:space="preserve"> PROPER(TRIM(CLEAN(SUBSTITUTE(M3092,CHAR(160)," "))))</f>
        <v>Beauty</v>
      </c>
      <c r="O3092" t="s">
        <v>31</v>
      </c>
      <c r="P3092" t="str">
        <f>IF(LEN(TRIM(Table1[[#This Row],[subcategory]]&amp;""))=0,"Unknown", PROPER(TRIM(Table1[[#This Row],[subcategory]])))</f>
        <v>Skincare</v>
      </c>
      <c r="Q3092">
        <v>106.11</v>
      </c>
      <c r="R3092" s="1">
        <f>IF(LEN(TRIM(Q3092&amp;""))=0, "", VALUE(SUBSTITUTE(Q3092,"$","")))</f>
        <v>106.11</v>
      </c>
      <c r="S3092">
        <v>2</v>
      </c>
      <c r="T3092">
        <f>IF(LEN(TRIM(S3092&amp;""))=0, "", VALUE(S3092))</f>
        <v>2</v>
      </c>
      <c r="U3092">
        <v>212.22</v>
      </c>
      <c r="V3092" s="1">
        <f>IF(LEN(TRIM(U3092&amp;""))=0, "", VALUE(SUBSTITUTE(U3092,"$","")))</f>
        <v>212.22</v>
      </c>
      <c r="W3092" s="1">
        <v>157.89168000000001</v>
      </c>
      <c r="X3092" s="1">
        <f>IF(LEN(TRIM(W3092&amp;""))=0, "", VALUE(SUBSTITUTE(W3092,"$","")))</f>
        <v>157.89168000000001</v>
      </c>
      <c r="Z3092" s="1" t="str" cm="1">
        <f t="array" ref="Z3092">IF(
    LEN(TRIM(Y3092&amp;""))=0,
        IF(AND(ISNUMBER(net_sales_clean), ISNUMBER(profit_clean)),
            net_sales_clean - profit_clean,
            ""
        ),
    VALUE(SUBSTITUTE(Y3092,"$",""))
)</f>
        <v/>
      </c>
      <c r="AB3092" s="1" t="str" cm="1">
        <f t="array" ref="AB3092">IF(
    LEN(TRIM(AA3092&amp;""))=0,
        IF(AND(ISNUMBER(net_sales_clean), ISNUMBER(cost_clean)),
            net_sales_clean - cost_clean,
            ""
        ),
    VALUE(SUBSTITUTE(AA3092,"$",""))
)</f>
        <v/>
      </c>
      <c r="AC3092">
        <v>5</v>
      </c>
      <c r="AD3092">
        <f>IF(LEN(TRIM(AC3092&amp;""))=0, "", VALUE(AC3092))</f>
        <v>5</v>
      </c>
      <c r="AE3092">
        <v>5</v>
      </c>
      <c r="AF3092">
        <f>IF(LEN(TRIM(AE3092&amp;""))=0, "", VALUE(AE3092))</f>
        <v>5</v>
      </c>
      <c r="AG3092">
        <v>0</v>
      </c>
      <c r="AH3092">
        <f>IF(
    OR(U3092&lt;0, W3092&lt;0, Y3092&lt;0, AA3092&lt;0),
        1,
        IF(LEN(TRIM(AG3092&amp;""))=0, "", AG3092)
)</f>
        <v>0</v>
      </c>
      <c r="AI3092" t="str">
        <f>IF(
    COUNT(Q3092,V3092,X3092,Z3092,AB3092)=0,
        "Not Usable",
    IF(
        COUNT(Q3092,V3092,X3092,Z3092,AB3092)&lt;5,
            "Incomplete",
            IF(
                MIN(Q3092,V3092,X3092,Z3092,AB3092)=0,
                    "Incomplete",
                    "Complete"
            )
    )
)</f>
        <v>Incomplete</v>
      </c>
    </row>
    <row r="3093" spans="1:35" x14ac:dyDescent="0.3">
      <c r="A3093">
        <v>23202</v>
      </c>
      <c r="B3093" s="6">
        <v>45420.335578703707</v>
      </c>
      <c r="C3093" s="3">
        <f>INT(B3093)</f>
        <v>45420</v>
      </c>
      <c r="D3093" s="2">
        <f>MOD(B3093,1)</f>
        <v>0.33557870370714227</v>
      </c>
      <c r="E3093">
        <v>37</v>
      </c>
      <c r="F3093" t="s">
        <v>21</v>
      </c>
      <c r="G3093" t="str">
        <f xml:space="preserve"> PROPER(TRIM(CLEAN(SUBSTITUTE(F3093,CHAR(160)," "))))</f>
        <v>Midwest</v>
      </c>
      <c r="H3093" t="s">
        <v>30</v>
      </c>
      <c r="I3093" t="str">
        <f>PROPER(TRIM(CLEAN((SUBSTITUTE(H3093,"-"," ")))))</f>
        <v>Mobile App</v>
      </c>
      <c r="J3093">
        <v>16467</v>
      </c>
      <c r="K3093" t="s">
        <v>10</v>
      </c>
      <c r="L3093" t="str">
        <f xml:space="preserve"> PROPER(TRIM(CLEAN(SUBSTITUTE(K3093,CHAR(160)," "))))</f>
        <v>Consumer</v>
      </c>
      <c r="M3093" t="s">
        <v>9</v>
      </c>
      <c r="N3093" t="str">
        <f xml:space="preserve"> PROPER(TRIM(CLEAN(SUBSTITUTE(M3093,CHAR(160)," "))))</f>
        <v>Home</v>
      </c>
      <c r="O3093" t="s">
        <v>12</v>
      </c>
      <c r="P3093" t="str">
        <f>IF(LEN(TRIM(Table1[[#This Row],[subcategory]]&amp;""))=0,"Unknown", PROPER(TRIM(Table1[[#This Row],[subcategory]])))</f>
        <v>Decor</v>
      </c>
      <c r="Q3093">
        <v>40.71</v>
      </c>
      <c r="R3093" s="1">
        <f>IF(LEN(TRIM(Q3093&amp;""))=0, "", VALUE(SUBSTITUTE(Q3093,"$","")))</f>
        <v>40.71</v>
      </c>
      <c r="S3093">
        <v>2</v>
      </c>
      <c r="T3093">
        <f>IF(LEN(TRIM(S3093&amp;""))=0, "", VALUE(S3093))</f>
        <v>2</v>
      </c>
      <c r="U3093">
        <v>81.42</v>
      </c>
      <c r="V3093" s="1">
        <f>IF(LEN(TRIM(U3093&amp;""))=0, "", VALUE(SUBSTITUTE(U3093,"$","")))</f>
        <v>81.42</v>
      </c>
      <c r="W3093" s="1">
        <v>56.994</v>
      </c>
      <c r="X3093" s="1">
        <f>IF(LEN(TRIM(W3093&amp;""))=0, "", VALUE(SUBSTITUTE(W3093,"$","")))</f>
        <v>56.994</v>
      </c>
      <c r="Y3093" s="5" t="s">
        <v>3505</v>
      </c>
      <c r="Z3093" s="4" cm="1">
        <f t="array" ref="Z3093">IF(
    LEN(TRIM(Y3093&amp;""))=0,
        IF(AND(ISNUMBER(net_sales_clean), ISNUMBER(profit_clean)),
            net_sales_clean - profit_clean,
            ""
        ),
    VALUE(SUBSTITUTE(Y3093,"$",""))
)</f>
        <v>48.281518207795202</v>
      </c>
      <c r="AA3093">
        <v>8.7124817922047697</v>
      </c>
      <c r="AB3093" s="1" cm="1">
        <f t="array" ref="AB3093">IF(
    LEN(TRIM(AA3093&amp;""))=0,
        IF(AND(ISNUMBER(net_sales_clean), ISNUMBER(cost_clean)),
            net_sales_clean - cost_clean,
            ""
        ),
    VALUE(SUBSTITUTE(AA3093,"$",""))
)</f>
        <v>8.7124817922047697</v>
      </c>
      <c r="AC3093">
        <v>6</v>
      </c>
      <c r="AD3093">
        <f>IF(LEN(TRIM(AC3093&amp;""))=0, "", VALUE(AC3093))</f>
        <v>6</v>
      </c>
      <c r="AE3093">
        <v>2</v>
      </c>
      <c r="AF3093">
        <f>IF(LEN(TRIM(AE3093&amp;""))=0, "", VALUE(AE3093))</f>
        <v>2</v>
      </c>
      <c r="AG3093">
        <v>0</v>
      </c>
      <c r="AH3093">
        <f>IF(
    OR(U3093&lt;0, W3093&lt;0, Y3093&lt;0, AA3093&lt;0),
        1,
        IF(LEN(TRIM(AG3093&amp;""))=0, "", AG3093)
)</f>
        <v>0</v>
      </c>
      <c r="AI3093" t="str">
        <f>IF(
    COUNT(Q3093,V3093,X3093,Z3093,AB3093)=0,
        "Not Usable",
    IF(
        COUNT(Q3093,V3093,X3093,Z3093,AB3093)&lt;5,
            "Incomplete",
            IF(
                MIN(Q3093,V3093,X3093,Z3093,AB3093)=0,
                    "Incomplete",
                    "Complete"
            )
    )
)</f>
        <v>Complete</v>
      </c>
    </row>
    <row r="3094" spans="1:35" x14ac:dyDescent="0.3">
      <c r="A3094">
        <v>32488</v>
      </c>
      <c r="B3094" s="6">
        <v>45971.994849537034</v>
      </c>
      <c r="C3094" s="3">
        <f>INT(B3094)</f>
        <v>45971</v>
      </c>
      <c r="D3094" s="2">
        <f>MOD(B3094,1)</f>
        <v>0.99484953703358769</v>
      </c>
      <c r="E3094">
        <v>61</v>
      </c>
      <c r="F3094" t="s">
        <v>8</v>
      </c>
      <c r="G3094" t="str">
        <f xml:space="preserve"> PROPER(TRIM(CLEAN(SUBSTITUTE(F3094,CHAR(160)," "))))</f>
        <v>West</v>
      </c>
      <c r="H3094" t="s">
        <v>11</v>
      </c>
      <c r="I3094" t="str">
        <f>PROPER(TRIM(CLEAN((SUBSTITUTE(H3094,"-"," ")))))</f>
        <v>Online</v>
      </c>
      <c r="J3094">
        <v>4642</v>
      </c>
      <c r="K3094" t="s">
        <v>6</v>
      </c>
      <c r="L3094" t="str">
        <f xml:space="preserve"> PROPER(TRIM(CLEAN(SUBSTITUTE(K3094,CHAR(160)," "))))</f>
        <v>Corporate</v>
      </c>
      <c r="M3094" t="s">
        <v>1</v>
      </c>
      <c r="N3094" t="str">
        <f xml:space="preserve"> PROPER(TRIM(CLEAN(SUBSTITUTE(M3094,CHAR(160)," "))))</f>
        <v>Beauty</v>
      </c>
      <c r="O3094" t="s">
        <v>0</v>
      </c>
      <c r="P3094" t="str">
        <f>IF(LEN(TRIM(Table1[[#This Row],[subcategory]]&amp;""))=0,"Unknown", PROPER(TRIM(Table1[[#This Row],[subcategory]])))</f>
        <v>Makeup</v>
      </c>
      <c r="Q3094">
        <v>31.37</v>
      </c>
      <c r="R3094" s="1">
        <f>IF(LEN(TRIM(Q3094&amp;""))=0, "", VALUE(SUBSTITUTE(Q3094,"$","")))</f>
        <v>31.37</v>
      </c>
      <c r="S3094">
        <v>4</v>
      </c>
      <c r="T3094">
        <f>IF(LEN(TRIM(S3094&amp;""))=0, "", VALUE(S3094))</f>
        <v>4</v>
      </c>
      <c r="U3094">
        <v>125.48</v>
      </c>
      <c r="V3094" s="1">
        <f>IF(LEN(TRIM(U3094&amp;""))=0, "", VALUE(SUBSTITUTE(U3094,"$","")))</f>
        <v>125.48</v>
      </c>
      <c r="W3094" s="4" t="s">
        <v>3504</v>
      </c>
      <c r="X3094" s="4">
        <f>IF(LEN(TRIM(W3094&amp;""))=0, "", VALUE(SUBSTITUTE(W3094,"$","")))</f>
        <v>72.527439999999999</v>
      </c>
      <c r="Y3094">
        <v>56.1551763668216</v>
      </c>
      <c r="Z3094" s="1" cm="1">
        <f t="array" ref="Z3094">IF(
    LEN(TRIM(Y3094&amp;""))=0,
        IF(AND(ISNUMBER(net_sales_clean), ISNUMBER(profit_clean)),
            net_sales_clean - profit_clean,
            ""
        ),
    VALUE(SUBSTITUTE(Y3094,"$",""))
)</f>
        <v>56.1551763668216</v>
      </c>
      <c r="AA3094" s="5" t="s">
        <v>3503</v>
      </c>
      <c r="AB3094" s="4" cm="1">
        <f t="array" ref="AB3094">IF(
    LEN(TRIM(AA3094&amp;""))=0,
        IF(AND(ISNUMBER(net_sales_clean), ISNUMBER(cost_clean)),
            net_sales_clean - cost_clean,
            ""
        ),
    VALUE(SUBSTITUTE(AA3094,"$",""))
)</f>
        <v>16.372263633178399</v>
      </c>
      <c r="AC3094">
        <v>4</v>
      </c>
      <c r="AD3094">
        <f>IF(LEN(TRIM(AC3094&amp;""))=0, "", VALUE(AC3094))</f>
        <v>4</v>
      </c>
      <c r="AE3094">
        <v>3</v>
      </c>
      <c r="AF3094">
        <f>IF(LEN(TRIM(AE3094&amp;""))=0, "", VALUE(AE3094))</f>
        <v>3</v>
      </c>
      <c r="AG3094">
        <v>0</v>
      </c>
      <c r="AH3094">
        <f>IF(
    OR(U3094&lt;0, W3094&lt;0, Y3094&lt;0, AA3094&lt;0),
        1,
        IF(LEN(TRIM(AG3094&amp;""))=0, "", AG3094)
)</f>
        <v>0</v>
      </c>
      <c r="AI3094" t="str">
        <f>IF(
    COUNT(Q3094,V3094,X3094,Z3094,AB3094)=0,
        "Not Usable",
    IF(
        COUNT(Q3094,V3094,X3094,Z3094,AB3094)&lt;5,
            "Incomplete",
            IF(
                MIN(Q3094,V3094,X3094,Z3094,AB3094)=0,
                    "Incomplete",
                    "Complete"
            )
    )
)</f>
        <v>Complete</v>
      </c>
    </row>
    <row r="3095" spans="1:35" x14ac:dyDescent="0.3">
      <c r="A3095">
        <v>9925</v>
      </c>
      <c r="B3095" s="6">
        <v>45974.083726851852</v>
      </c>
      <c r="C3095" s="3">
        <f>INT(B3095)</f>
        <v>45974</v>
      </c>
      <c r="D3095" s="2">
        <f>MOD(B3095,1)</f>
        <v>8.3726851851679385E-2</v>
      </c>
      <c r="E3095">
        <v>16</v>
      </c>
      <c r="F3095" t="s">
        <v>4</v>
      </c>
      <c r="G3095" t="str">
        <f xml:space="preserve"> PROPER(TRIM(CLEAN(SUBSTITUTE(F3095,CHAR(160)," "))))</f>
        <v>South</v>
      </c>
      <c r="H3095" t="s">
        <v>3</v>
      </c>
      <c r="I3095" t="str">
        <f>PROPER(TRIM(CLEAN((SUBSTITUTE(H3095,"-"," ")))))</f>
        <v>Phone</v>
      </c>
      <c r="J3095">
        <v>13894</v>
      </c>
      <c r="K3095" t="s">
        <v>2</v>
      </c>
      <c r="L3095" t="str">
        <f xml:space="preserve"> PROPER(TRIM(CLEAN(SUBSTITUTE(K3095,CHAR(160)," "))))</f>
        <v>Home Office</v>
      </c>
      <c r="M3095" t="s">
        <v>19</v>
      </c>
      <c r="N3095" t="str">
        <f xml:space="preserve"> PROPER(TRIM(CLEAN(SUBSTITUTE(M3095,CHAR(160)," "))))</f>
        <v>Apparel</v>
      </c>
      <c r="O3095" t="s">
        <v>20</v>
      </c>
      <c r="P3095" t="str">
        <f>IF(LEN(TRIM(Table1[[#This Row],[subcategory]]&amp;""))=0,"Unknown", PROPER(TRIM(Table1[[#This Row],[subcategory]])))</f>
        <v>Women</v>
      </c>
      <c r="Q3095">
        <v>46.51</v>
      </c>
      <c r="R3095" s="1">
        <f>IF(LEN(TRIM(Q3095&amp;""))=0, "", VALUE(SUBSTITUTE(Q3095,"$","")))</f>
        <v>46.51</v>
      </c>
      <c r="S3095">
        <v>2</v>
      </c>
      <c r="T3095">
        <f>IF(LEN(TRIM(S3095&amp;""))=0, "", VALUE(S3095))</f>
        <v>2</v>
      </c>
      <c r="U3095">
        <v>93.02</v>
      </c>
      <c r="V3095" s="1">
        <f>IF(LEN(TRIM(U3095&amp;""))=0, "", VALUE(SUBSTITUTE(U3095,"$","")))</f>
        <v>93.02</v>
      </c>
      <c r="W3095" s="1">
        <v>91.996780000000001</v>
      </c>
      <c r="X3095" s="1">
        <f>IF(LEN(TRIM(W3095&amp;""))=0, "", VALUE(SUBSTITUTE(W3095,"$","")))</f>
        <v>91.996780000000001</v>
      </c>
      <c r="Y3095" s="5" t="s">
        <v>3502</v>
      </c>
      <c r="Z3095" s="4" cm="1">
        <f t="array" ref="Z3095">IF(
    LEN(TRIM(Y3095&amp;""))=0,
        IF(AND(ISNUMBER(net_sales_clean), ISNUMBER(profit_clean)),
            net_sales_clean - profit_clean,
            ""
        ),
    VALUE(SUBSTITUTE(Y3095,"$",""))
)</f>
        <v>57.435642644868501</v>
      </c>
      <c r="AA3095" s="5" t="s">
        <v>3501</v>
      </c>
      <c r="AB3095" s="4" cm="1">
        <f t="array" ref="AB3095">IF(
    LEN(TRIM(AA3095&amp;""))=0,
        IF(AND(ISNUMBER(net_sales_clean), ISNUMBER(cost_clean)),
            net_sales_clean - cost_clean,
            ""
        ),
    VALUE(SUBSTITUTE(AA3095,"$",""))
)</f>
        <v>34.5611373551314</v>
      </c>
      <c r="AC3095">
        <v>6</v>
      </c>
      <c r="AD3095">
        <f>IF(LEN(TRIM(AC3095&amp;""))=0, "", VALUE(AC3095))</f>
        <v>6</v>
      </c>
      <c r="AE3095">
        <v>5</v>
      </c>
      <c r="AF3095">
        <f>IF(LEN(TRIM(AE3095&amp;""))=0, "", VALUE(AE3095))</f>
        <v>5</v>
      </c>
      <c r="AG3095">
        <v>0</v>
      </c>
      <c r="AH3095">
        <f>IF(
    OR(U3095&lt;0, W3095&lt;0, Y3095&lt;0, AA3095&lt;0),
        1,
        IF(LEN(TRIM(AG3095&amp;""))=0, "", AG3095)
)</f>
        <v>0</v>
      </c>
      <c r="AI3095" t="str">
        <f>IF(
    COUNT(Q3095,V3095,X3095,Z3095,AB3095)=0,
        "Not Usable",
    IF(
        COUNT(Q3095,V3095,X3095,Z3095,AB3095)&lt;5,
            "Incomplete",
            IF(
                MIN(Q3095,V3095,X3095,Z3095,AB3095)=0,
                    "Incomplete",
                    "Complete"
            )
    )
)</f>
        <v>Complete</v>
      </c>
    </row>
    <row r="3096" spans="1:35" x14ac:dyDescent="0.3">
      <c r="A3096">
        <v>54249</v>
      </c>
      <c r="B3096" s="6">
        <v>45514.532800925925</v>
      </c>
      <c r="C3096" s="3">
        <f>INT(B3096)</f>
        <v>45514</v>
      </c>
      <c r="D3096" s="2">
        <f>MOD(B3096,1)</f>
        <v>0.53280092592467554</v>
      </c>
      <c r="E3096">
        <v>13</v>
      </c>
      <c r="F3096" t="s">
        <v>8</v>
      </c>
      <c r="G3096" t="str">
        <f xml:space="preserve"> PROPER(TRIM(CLEAN(SUBSTITUTE(F3096,CHAR(160)," "))))</f>
        <v>West</v>
      </c>
      <c r="H3096" t="s">
        <v>27</v>
      </c>
      <c r="I3096" t="str">
        <f>PROPER(TRIM(CLEAN((SUBSTITUTE(H3096,"-"," ")))))</f>
        <v>In Store</v>
      </c>
      <c r="J3096">
        <v>17914</v>
      </c>
      <c r="K3096" t="s">
        <v>10</v>
      </c>
      <c r="L3096" t="str">
        <f xml:space="preserve"> PROPER(TRIM(CLEAN(SUBSTITUTE(K3096,CHAR(160)," "))))</f>
        <v>Consumer</v>
      </c>
      <c r="M3096" t="s">
        <v>1</v>
      </c>
      <c r="N3096" t="str">
        <f xml:space="preserve"> PROPER(TRIM(CLEAN(SUBSTITUTE(M3096,CHAR(160)," "))))</f>
        <v>Beauty</v>
      </c>
      <c r="O3096" t="s">
        <v>39</v>
      </c>
      <c r="P3096" t="str">
        <f>IF(LEN(TRIM(Table1[[#This Row],[subcategory]]&amp;""))=0,"Unknown", PROPER(TRIM(Table1[[#This Row],[subcategory]])))</f>
        <v>Fragrance</v>
      </c>
      <c r="Q3096">
        <v>73.16</v>
      </c>
      <c r="R3096" s="1">
        <f>IF(LEN(TRIM(Q3096&amp;""))=0, "", VALUE(SUBSTITUTE(Q3096,"$","")))</f>
        <v>73.16</v>
      </c>
      <c r="S3096">
        <v>3</v>
      </c>
      <c r="T3096">
        <f>IF(LEN(TRIM(S3096&amp;""))=0, "", VALUE(S3096))</f>
        <v>3</v>
      </c>
      <c r="U3096">
        <v>219.48</v>
      </c>
      <c r="V3096" s="1">
        <f>IF(LEN(TRIM(U3096&amp;""))=0, "", VALUE(SUBSTITUTE(U3096,"$","")))</f>
        <v>219.48</v>
      </c>
      <c r="W3096" s="4" t="s">
        <v>3500</v>
      </c>
      <c r="X3096" s="4">
        <f>IF(LEN(TRIM(W3096&amp;""))=0, "", VALUE(SUBSTITUTE(W3096,"$","")))</f>
        <v>120.494519999999</v>
      </c>
      <c r="Y3096" s="5" t="s">
        <v>3499</v>
      </c>
      <c r="Z3096" s="4" cm="1">
        <f t="array" ref="Z3096">IF(
    LEN(TRIM(Y3096&amp;""))=0,
        IF(AND(ISNUMBER(net_sales_clean), ISNUMBER(profit_clean)),
            net_sales_clean - profit_clean,
            ""
        ),
    VALUE(SUBSTITUTE(Y3096,"$",""))
)</f>
        <v>83.599011632809606</v>
      </c>
      <c r="AA3096" s="5" t="s">
        <v>3498</v>
      </c>
      <c r="AB3096" s="4" cm="1">
        <f t="array" ref="AB3096">IF(
    LEN(TRIM(AA3096&amp;""))=0,
        IF(AND(ISNUMBER(net_sales_clean), ISNUMBER(cost_clean)),
            net_sales_clean - cost_clean,
            ""
        ),
    VALUE(SUBSTITUTE(AA3096,"$",""))
)</f>
        <v>36.895508367190303</v>
      </c>
      <c r="AC3096">
        <v>2</v>
      </c>
      <c r="AD3096">
        <f>IF(LEN(TRIM(AC3096&amp;""))=0, "", VALUE(AC3096))</f>
        <v>2</v>
      </c>
      <c r="AE3096">
        <v>5</v>
      </c>
      <c r="AF3096">
        <f>IF(LEN(TRIM(AE3096&amp;""))=0, "", VALUE(AE3096))</f>
        <v>5</v>
      </c>
      <c r="AG3096">
        <v>0</v>
      </c>
      <c r="AH3096">
        <f>IF(
    OR(U3096&lt;0, W3096&lt;0, Y3096&lt;0, AA3096&lt;0),
        1,
        IF(LEN(TRIM(AG3096&amp;""))=0, "", AG3096)
)</f>
        <v>0</v>
      </c>
      <c r="AI3096" t="str">
        <f>IF(
    COUNT(Q3096,V3096,X3096,Z3096,AB3096)=0,
        "Not Usable",
    IF(
        COUNT(Q3096,V3096,X3096,Z3096,AB3096)&lt;5,
            "Incomplete",
            IF(
                MIN(Q3096,V3096,X3096,Z3096,AB3096)=0,
                    "Incomplete",
                    "Complete"
            )
    )
)</f>
        <v>Complete</v>
      </c>
    </row>
    <row r="3097" spans="1:35" x14ac:dyDescent="0.3">
      <c r="A3097">
        <v>6559</v>
      </c>
      <c r="B3097" s="6">
        <v>46017.925717592596</v>
      </c>
      <c r="C3097" s="3">
        <f>INT(B3097)</f>
        <v>46017</v>
      </c>
      <c r="D3097" s="2">
        <f>MOD(B3097,1)</f>
        <v>0.92571759259590181</v>
      </c>
      <c r="E3097">
        <v>54</v>
      </c>
      <c r="F3097" t="s">
        <v>13</v>
      </c>
      <c r="G3097" t="str">
        <f xml:space="preserve"> PROPER(TRIM(CLEAN(SUBSTITUTE(F3097,CHAR(160)," "))))</f>
        <v>Northeast</v>
      </c>
      <c r="H3097" t="s">
        <v>27</v>
      </c>
      <c r="I3097" t="str">
        <f>PROPER(TRIM(CLEAN((SUBSTITUTE(H3097,"-"," ")))))</f>
        <v>In Store</v>
      </c>
      <c r="J3097">
        <v>19097</v>
      </c>
      <c r="K3097" t="s">
        <v>14</v>
      </c>
      <c r="L3097" t="str">
        <f xml:space="preserve"> PROPER(TRIM(CLEAN(SUBSTITUTE(K3097,CHAR(160)," "))))</f>
        <v>Consumer</v>
      </c>
      <c r="M3097" t="s">
        <v>1</v>
      </c>
      <c r="N3097" t="str">
        <f xml:space="preserve"> PROPER(TRIM(CLEAN(SUBSTITUTE(M3097,CHAR(160)," "))))</f>
        <v>Beauty</v>
      </c>
      <c r="O3097" t="s">
        <v>5</v>
      </c>
      <c r="P3097" t="str">
        <f>IF(LEN(TRIM(Table1[[#This Row],[subcategory]]&amp;""))=0,"Unknown", PROPER(TRIM(Table1[[#This Row],[subcategory]])))</f>
        <v>Haircare</v>
      </c>
      <c r="Q3097">
        <v>53.37</v>
      </c>
      <c r="R3097" s="1">
        <f>IF(LEN(TRIM(Q3097&amp;""))=0, "", VALUE(SUBSTITUTE(Q3097,"$","")))</f>
        <v>53.37</v>
      </c>
      <c r="S3097">
        <v>2</v>
      </c>
      <c r="T3097">
        <f>IF(LEN(TRIM(S3097&amp;""))=0, "", VALUE(S3097))</f>
        <v>2</v>
      </c>
      <c r="U3097">
        <v>106.74</v>
      </c>
      <c r="V3097" s="1">
        <f>IF(LEN(TRIM(U3097&amp;""))=0, "", VALUE(SUBSTITUTE(U3097,"$","")))</f>
        <v>106.74</v>
      </c>
      <c r="W3097" s="1">
        <v>72.689940000000007</v>
      </c>
      <c r="X3097" s="1">
        <f>IF(LEN(TRIM(W3097&amp;""))=0, "", VALUE(SUBSTITUTE(W3097,"$","")))</f>
        <v>72.689940000000007</v>
      </c>
      <c r="Y3097" s="5" t="s">
        <v>3497</v>
      </c>
      <c r="Z3097" s="4" cm="1">
        <f t="array" ref="Z3097">IF(
    LEN(TRIM(Y3097&amp;""))=0,
        IF(AND(ISNUMBER(net_sales_clean), ISNUMBER(profit_clean)),
            net_sales_clean - profit_clean,
            ""
        ),
    VALUE(SUBSTITUTE(Y3097,"$",""))
)</f>
        <v>53.023453720279299</v>
      </c>
      <c r="AA3097" s="5" t="s">
        <v>3496</v>
      </c>
      <c r="AB3097" s="4" cm="1">
        <f t="array" ref="AB3097">IF(
    LEN(TRIM(AA3097&amp;""))=0,
        IF(AND(ISNUMBER(net_sales_clean), ISNUMBER(cost_clean)),
            net_sales_clean - cost_clean,
            ""
        ),
    VALUE(SUBSTITUTE(AA3097,"$",""))
)</f>
        <v>19.666486279720601</v>
      </c>
      <c r="AC3097">
        <v>2</v>
      </c>
      <c r="AD3097">
        <f>IF(LEN(TRIM(AC3097&amp;""))=0, "", VALUE(AC3097))</f>
        <v>2</v>
      </c>
      <c r="AE3097">
        <v>1</v>
      </c>
      <c r="AF3097">
        <f>IF(LEN(TRIM(AE3097&amp;""))=0, "", VALUE(AE3097))</f>
        <v>1</v>
      </c>
      <c r="AG3097">
        <v>0</v>
      </c>
      <c r="AH3097">
        <f>IF(
    OR(U3097&lt;0, W3097&lt;0, Y3097&lt;0, AA3097&lt;0),
        1,
        IF(LEN(TRIM(AG3097&amp;""))=0, "", AG3097)
)</f>
        <v>0</v>
      </c>
      <c r="AI3097" t="str">
        <f>IF(
    COUNT(Q3097,V3097,X3097,Z3097,AB3097)=0,
        "Not Usable",
    IF(
        COUNT(Q3097,V3097,X3097,Z3097,AB3097)&lt;5,
            "Incomplete",
            IF(
                MIN(Q3097,V3097,X3097,Z3097,AB3097)=0,
                    "Incomplete",
                    "Complete"
            )
    )
)</f>
        <v>Complete</v>
      </c>
    </row>
    <row r="3098" spans="1:35" x14ac:dyDescent="0.3">
      <c r="A3098">
        <v>45347</v>
      </c>
      <c r="B3098" s="6">
        <v>45860.425196759257</v>
      </c>
      <c r="C3098" s="3">
        <f>INT(B3098)</f>
        <v>45860</v>
      </c>
      <c r="D3098" s="2">
        <f>MOD(B3098,1)</f>
        <v>0.42519675925723277</v>
      </c>
      <c r="E3098">
        <v>12</v>
      </c>
      <c r="F3098" t="s">
        <v>4</v>
      </c>
      <c r="G3098" t="str">
        <f xml:space="preserve"> PROPER(TRIM(CLEAN(SUBSTITUTE(F3098,CHAR(160)," "))))</f>
        <v>South</v>
      </c>
      <c r="H3098" t="s">
        <v>7</v>
      </c>
      <c r="I3098" t="str">
        <f>PROPER(TRIM(CLEAN((SUBSTITUTE(H3098,"-"," ")))))</f>
        <v>In Store</v>
      </c>
      <c r="J3098">
        <v>1100</v>
      </c>
      <c r="K3098" t="s">
        <v>6</v>
      </c>
      <c r="L3098" t="str">
        <f xml:space="preserve"> PROPER(TRIM(CLEAN(SUBSTITUTE(K3098,CHAR(160)," "))))</f>
        <v>Corporate</v>
      </c>
      <c r="M3098" t="s">
        <v>19</v>
      </c>
      <c r="N3098" t="str">
        <f xml:space="preserve"> PROPER(TRIM(CLEAN(SUBSTITUTE(M3098,CHAR(160)," "))))</f>
        <v>Apparel</v>
      </c>
      <c r="O3098" t="s">
        <v>20</v>
      </c>
      <c r="P3098" t="str">
        <f>IF(LEN(TRIM(Table1[[#This Row],[subcategory]]&amp;""))=0,"Unknown", PROPER(TRIM(Table1[[#This Row],[subcategory]])))</f>
        <v>Women</v>
      </c>
      <c r="Q3098">
        <v>34.340000000000003</v>
      </c>
      <c r="R3098" s="1">
        <f>IF(LEN(TRIM(Q3098&amp;""))=0, "", VALUE(SUBSTITUTE(Q3098,"$","")))</f>
        <v>34.340000000000003</v>
      </c>
      <c r="S3098">
        <v>1</v>
      </c>
      <c r="T3098">
        <f>IF(LEN(TRIM(S3098&amp;""))=0, "", VALUE(S3098))</f>
        <v>1</v>
      </c>
      <c r="U3098">
        <v>34.340000000000003</v>
      </c>
      <c r="V3098" s="1">
        <f>IF(LEN(TRIM(U3098&amp;""))=0, "", VALUE(SUBSTITUTE(U3098,"$","")))</f>
        <v>34.340000000000003</v>
      </c>
      <c r="W3098" s="4" t="s">
        <v>3495</v>
      </c>
      <c r="X3098" s="4">
        <f>IF(LEN(TRIM(W3098&amp;""))=0, "", VALUE(SUBSTITUTE(W3098,"$","")))</f>
        <v>30.013159999999999</v>
      </c>
      <c r="Y3098" s="5" t="s">
        <v>3494</v>
      </c>
      <c r="Z3098" s="4" cm="1">
        <f t="array" ref="Z3098">IF(
    LEN(TRIM(Y3098&amp;""))=0,
        IF(AND(ISNUMBER(net_sales_clean), ISNUMBER(profit_clean)),
            net_sales_clean - profit_clean,
            ""
        ),
    VALUE(SUBSTITUTE(Y3098,"$",""))
)</f>
        <v>20.624099299028899</v>
      </c>
      <c r="AA3098" s="5" t="s">
        <v>3493</v>
      </c>
      <c r="AB3098" s="4" cm="1">
        <f t="array" ref="AB3098">IF(
    LEN(TRIM(AA3098&amp;""))=0,
        IF(AND(ISNUMBER(net_sales_clean), ISNUMBER(cost_clean)),
            net_sales_clean - cost_clean,
            ""
        ),
    VALUE(SUBSTITUTE(AA3098,"$",""))
)</f>
        <v>9.3890607009710791</v>
      </c>
      <c r="AC3098">
        <v>7</v>
      </c>
      <c r="AD3098">
        <f>IF(LEN(TRIM(AC3098&amp;""))=0, "", VALUE(AC3098))</f>
        <v>7</v>
      </c>
      <c r="AE3098">
        <v>5</v>
      </c>
      <c r="AF3098">
        <f>IF(LEN(TRIM(AE3098&amp;""))=0, "", VALUE(AE3098))</f>
        <v>5</v>
      </c>
      <c r="AG3098">
        <v>0</v>
      </c>
      <c r="AH3098">
        <f>IF(
    OR(U3098&lt;0, W3098&lt;0, Y3098&lt;0, AA3098&lt;0),
        1,
        IF(LEN(TRIM(AG3098&amp;""))=0, "", AG3098)
)</f>
        <v>0</v>
      </c>
      <c r="AI3098" t="str">
        <f>IF(
    COUNT(Q3098,V3098,X3098,Z3098,AB3098)=0,
        "Not Usable",
    IF(
        COUNT(Q3098,V3098,X3098,Z3098,AB3098)&lt;5,
            "Incomplete",
            IF(
                MIN(Q3098,V3098,X3098,Z3098,AB3098)=0,
                    "Incomplete",
                    "Complete"
            )
    )
)</f>
        <v>Complete</v>
      </c>
    </row>
    <row r="3099" spans="1:35" x14ac:dyDescent="0.3">
      <c r="A3099">
        <v>252</v>
      </c>
      <c r="B3099" s="6">
        <v>45056.756585648145</v>
      </c>
      <c r="C3099" s="3">
        <f>INT(B3099)</f>
        <v>45056</v>
      </c>
      <c r="D3099" s="2">
        <f>MOD(B3099,1)</f>
        <v>0.75658564814511919</v>
      </c>
      <c r="E3099">
        <v>7</v>
      </c>
      <c r="F3099" t="s">
        <v>33</v>
      </c>
      <c r="G3099" t="str">
        <f xml:space="preserve"> PROPER(TRIM(CLEAN(SUBSTITUTE(F3099,CHAR(160)," "))))</f>
        <v>South</v>
      </c>
      <c r="H3099" t="s">
        <v>17</v>
      </c>
      <c r="I3099" t="str">
        <f>PROPER(TRIM(CLEAN((SUBSTITUTE(H3099,"-"," ")))))</f>
        <v>Online</v>
      </c>
      <c r="J3099">
        <v>25046</v>
      </c>
      <c r="K3099" t="s">
        <v>6</v>
      </c>
      <c r="L3099" t="str">
        <f xml:space="preserve"> PROPER(TRIM(CLEAN(SUBSTITUTE(K3099,CHAR(160)," "))))</f>
        <v>Corporate</v>
      </c>
      <c r="M3099" t="s">
        <v>1</v>
      </c>
      <c r="N3099" t="str">
        <f xml:space="preserve"> PROPER(TRIM(CLEAN(SUBSTITUTE(M3099,CHAR(160)," "))))</f>
        <v>Beauty</v>
      </c>
      <c r="O3099" t="s">
        <v>5</v>
      </c>
      <c r="P3099" t="str">
        <f>IF(LEN(TRIM(Table1[[#This Row],[subcategory]]&amp;""))=0,"Unknown", PROPER(TRIM(Table1[[#This Row],[subcategory]])))</f>
        <v>Haircare</v>
      </c>
      <c r="Q3099">
        <v>35.54</v>
      </c>
      <c r="R3099" s="1">
        <f>IF(LEN(TRIM(Q3099&amp;""))=0, "", VALUE(SUBSTITUTE(Q3099,"$","")))</f>
        <v>35.54</v>
      </c>
      <c r="S3099">
        <v>6</v>
      </c>
      <c r="T3099">
        <f>IF(LEN(TRIM(S3099&amp;""))=0, "", VALUE(S3099))</f>
        <v>6</v>
      </c>
      <c r="U3099">
        <v>213.24</v>
      </c>
      <c r="V3099" s="1">
        <f>IF(LEN(TRIM(U3099&amp;""))=0, "", VALUE(SUBSTITUTE(U3099,"$","")))</f>
        <v>213.24</v>
      </c>
      <c r="W3099" s="1">
        <v>147.98856000000001</v>
      </c>
      <c r="X3099" s="1">
        <f>IF(LEN(TRIM(W3099&amp;""))=0, "", VALUE(SUBSTITUTE(W3099,"$","")))</f>
        <v>147.98856000000001</v>
      </c>
      <c r="Y3099">
        <v>87.995932730367699</v>
      </c>
      <c r="Z3099" s="1" cm="1">
        <f t="array" ref="Z3099">IF(
    LEN(TRIM(Y3099&amp;""))=0,
        IF(AND(ISNUMBER(net_sales_clean), ISNUMBER(profit_clean)),
            net_sales_clean - profit_clean,
            ""
        ),
    VALUE(SUBSTITUTE(Y3099,"$",""))
)</f>
        <v>87.995932730367699</v>
      </c>
      <c r="AA3099" s="5" t="s">
        <v>3492</v>
      </c>
      <c r="AB3099" s="4" cm="1">
        <f t="array" ref="AB3099">IF(
    LEN(TRIM(AA3099&amp;""))=0,
        IF(AND(ISNUMBER(net_sales_clean), ISNUMBER(cost_clean)),
            net_sales_clean - cost_clean,
            ""
        ),
    VALUE(SUBSTITUTE(AA3099,"$",""))
)</f>
        <v>59.992627269632301</v>
      </c>
      <c r="AC3099">
        <v>7</v>
      </c>
      <c r="AD3099">
        <f>IF(LEN(TRIM(AC3099&amp;""))=0, "", VALUE(AC3099))</f>
        <v>7</v>
      </c>
      <c r="AE3099">
        <v>4</v>
      </c>
      <c r="AF3099">
        <f>IF(LEN(TRIM(AE3099&amp;""))=0, "", VALUE(AE3099))</f>
        <v>4</v>
      </c>
      <c r="AG3099">
        <v>0</v>
      </c>
      <c r="AH3099">
        <f>IF(
    OR(U3099&lt;0, W3099&lt;0, Y3099&lt;0, AA3099&lt;0),
        1,
        IF(LEN(TRIM(AG3099&amp;""))=0, "", AG3099)
)</f>
        <v>0</v>
      </c>
      <c r="AI3099" t="str">
        <f>IF(
    COUNT(Q3099,V3099,X3099,Z3099,AB3099)=0,
        "Not Usable",
    IF(
        COUNT(Q3099,V3099,X3099,Z3099,AB3099)&lt;5,
            "Incomplete",
            IF(
                MIN(Q3099,V3099,X3099,Z3099,AB3099)=0,
                    "Incomplete",
                    "Complete"
            )
    )
)</f>
        <v>Complete</v>
      </c>
    </row>
    <row r="3100" spans="1:35" x14ac:dyDescent="0.3">
      <c r="A3100">
        <v>37663</v>
      </c>
      <c r="B3100" s="6">
        <v>44928.028796296298</v>
      </c>
      <c r="C3100" s="3">
        <f>INT(B3100)</f>
        <v>44928</v>
      </c>
      <c r="D3100" s="2">
        <f>MOD(B3100,1)</f>
        <v>2.8796296297514345E-2</v>
      </c>
      <c r="E3100">
        <v>12</v>
      </c>
      <c r="F3100" t="s">
        <v>4</v>
      </c>
      <c r="G3100" t="str">
        <f xml:space="preserve"> PROPER(TRIM(CLEAN(SUBSTITUTE(F3100,CHAR(160)," "))))</f>
        <v>South</v>
      </c>
      <c r="H3100" t="s">
        <v>17</v>
      </c>
      <c r="I3100" t="str">
        <f>PROPER(TRIM(CLEAN((SUBSTITUTE(H3100,"-"," ")))))</f>
        <v>Online</v>
      </c>
      <c r="J3100">
        <v>24442</v>
      </c>
      <c r="K3100" t="s">
        <v>14</v>
      </c>
      <c r="L3100" t="str">
        <f xml:space="preserve"> PROPER(TRIM(CLEAN(SUBSTITUTE(K3100,CHAR(160)," "))))</f>
        <v>Consumer</v>
      </c>
      <c r="M3100" t="s">
        <v>19</v>
      </c>
      <c r="N3100" t="str">
        <f xml:space="preserve"> PROPER(TRIM(CLEAN(SUBSTITUTE(M3100,CHAR(160)," "))))</f>
        <v>Apparel</v>
      </c>
      <c r="O3100" t="s">
        <v>41</v>
      </c>
      <c r="P3100" t="str">
        <f>IF(LEN(TRIM(Table1[[#This Row],[subcategory]]&amp;""))=0,"Unknown", PROPER(TRIM(Table1[[#This Row],[subcategory]])))</f>
        <v>Shoes</v>
      </c>
      <c r="Q3100">
        <v>24.6</v>
      </c>
      <c r="R3100" s="1">
        <f>IF(LEN(TRIM(Q3100&amp;""))=0, "", VALUE(SUBSTITUTE(Q3100,"$","")))</f>
        <v>24.6</v>
      </c>
      <c r="S3100">
        <v>0</v>
      </c>
      <c r="T3100">
        <f>IF(LEN(TRIM(S3100&amp;""))=0, "", VALUE(S3100))</f>
        <v>0</v>
      </c>
      <c r="U3100">
        <v>0</v>
      </c>
      <c r="V3100" s="1">
        <f>IF(LEN(TRIM(U3100&amp;""))=0, "", VALUE(SUBSTITUTE(U3100,"$","")))</f>
        <v>0</v>
      </c>
      <c r="W3100" s="1">
        <v>0</v>
      </c>
      <c r="X3100" s="1">
        <f>IF(LEN(TRIM(W3100&amp;""))=0, "", VALUE(SUBSTITUTE(W3100,"$","")))</f>
        <v>0</v>
      </c>
      <c r="Y3100">
        <v>0</v>
      </c>
      <c r="Z3100" s="1" cm="1">
        <f t="array" ref="Z3100">IF(
    LEN(TRIM(Y3100&amp;""))=0,
        IF(AND(ISNUMBER(net_sales_clean), ISNUMBER(profit_clean)),
            net_sales_clean - profit_clean,
            ""
        ),
    VALUE(SUBSTITUTE(Y3100,"$",""))
)</f>
        <v>0</v>
      </c>
      <c r="AA3100">
        <v>0</v>
      </c>
      <c r="AB3100" s="1" cm="1">
        <f t="array" ref="AB3100">IF(
    LEN(TRIM(AA3100&amp;""))=0,
        IF(AND(ISNUMBER(net_sales_clean), ISNUMBER(cost_clean)),
            net_sales_clean - cost_clean,
            ""
        ),
    VALUE(SUBSTITUTE(AA3100,"$",""))
)</f>
        <v>0</v>
      </c>
      <c r="AC3100">
        <v>1</v>
      </c>
      <c r="AD3100">
        <f>IF(LEN(TRIM(AC3100&amp;""))=0, "", VALUE(AC3100))</f>
        <v>1</v>
      </c>
      <c r="AE3100">
        <v>4</v>
      </c>
      <c r="AF3100">
        <f>IF(LEN(TRIM(AE3100&amp;""))=0, "", VALUE(AE3100))</f>
        <v>4</v>
      </c>
      <c r="AH3100" t="str">
        <f>IF(
    OR(U3100&lt;0, W3100&lt;0, Y3100&lt;0, AA3100&lt;0),
        1,
        IF(LEN(TRIM(AG3100&amp;""))=0, "", AG3100)
)</f>
        <v/>
      </c>
      <c r="AI3100" t="str">
        <f>IF(
    COUNT(Q3100,V3100,X3100,Z3100,AB3100)=0,
        "Not Usable",
    IF(
        COUNT(Q3100,V3100,X3100,Z3100,AB3100)&lt;5,
            "Incomplete",
            IF(
                MIN(Q3100,V3100,X3100,Z3100,AB3100)=0,
                    "Incomplete",
                    "Complete"
            )
    )
)</f>
        <v>Incomplete</v>
      </c>
    </row>
    <row r="3101" spans="1:35" x14ac:dyDescent="0.3">
      <c r="A3101">
        <v>38808</v>
      </c>
      <c r="B3101" s="6">
        <v>45236.756631944445</v>
      </c>
      <c r="C3101" s="3">
        <f>INT(B3101)</f>
        <v>45236</v>
      </c>
      <c r="D3101" s="2">
        <f>MOD(B3101,1)</f>
        <v>0.75663194444496185</v>
      </c>
      <c r="E3101">
        <v>63</v>
      </c>
      <c r="F3101" t="s">
        <v>15</v>
      </c>
      <c r="G3101" t="str">
        <f xml:space="preserve"> PROPER(TRIM(CLEAN(SUBSTITUTE(F3101,CHAR(160)," "))))</f>
        <v>West</v>
      </c>
      <c r="H3101" t="s">
        <v>3</v>
      </c>
      <c r="I3101" t="str">
        <f>PROPER(TRIM(CLEAN((SUBSTITUTE(H3101,"-"," ")))))</f>
        <v>Phone</v>
      </c>
      <c r="J3101">
        <v>21839</v>
      </c>
      <c r="K3101" t="s">
        <v>2</v>
      </c>
      <c r="L3101" t="str">
        <f xml:space="preserve"> PROPER(TRIM(CLEAN(SUBSTITUTE(K3101,CHAR(160)," "))))</f>
        <v>Home Office</v>
      </c>
      <c r="M3101" t="s">
        <v>9</v>
      </c>
      <c r="N3101" t="str">
        <f xml:space="preserve"> PROPER(TRIM(CLEAN(SUBSTITUTE(M3101,CHAR(160)," "))))</f>
        <v>Home</v>
      </c>
      <c r="O3101" t="s">
        <v>32</v>
      </c>
      <c r="P3101" t="str">
        <f>IF(LEN(TRIM(Table1[[#This Row],[subcategory]]&amp;""))=0,"Unknown", PROPER(TRIM(Table1[[#This Row],[subcategory]])))</f>
        <v>Furniture</v>
      </c>
      <c r="Q3101">
        <v>64.38</v>
      </c>
      <c r="R3101" s="1">
        <f>IF(LEN(TRIM(Q3101&amp;""))=0, "", VALUE(SUBSTITUTE(Q3101,"$","")))</f>
        <v>64.38</v>
      </c>
      <c r="S3101">
        <v>3</v>
      </c>
      <c r="T3101">
        <f>IF(LEN(TRIM(S3101&amp;""))=0, "", VALUE(S3101))</f>
        <v>3</v>
      </c>
      <c r="U3101">
        <v>193.14</v>
      </c>
      <c r="V3101" s="1">
        <f>IF(LEN(TRIM(U3101&amp;""))=0, "", VALUE(SUBSTITUTE(U3101,"$","")))</f>
        <v>193.14</v>
      </c>
      <c r="W3101" s="1">
        <v>161.65817999999999</v>
      </c>
      <c r="X3101" s="1">
        <f>IF(LEN(TRIM(W3101&amp;""))=0, "", VALUE(SUBSTITUTE(W3101,"$","")))</f>
        <v>161.65817999999999</v>
      </c>
      <c r="Y3101">
        <v>130.15388592175799</v>
      </c>
      <c r="Z3101" s="1" cm="1">
        <f t="array" ref="Z3101">IF(
    LEN(TRIM(Y3101&amp;""))=0,
        IF(AND(ISNUMBER(net_sales_clean), ISNUMBER(profit_clean)),
            net_sales_clean - profit_clean,
            ""
        ),
    VALUE(SUBSTITUTE(Y3101,"$",""))
)</f>
        <v>130.15388592175799</v>
      </c>
      <c r="AA3101" s="5" t="s">
        <v>3491</v>
      </c>
      <c r="AB3101" s="4" cm="1">
        <f t="array" ref="AB3101">IF(
    LEN(TRIM(AA3101&amp;""))=0,
        IF(AND(ISNUMBER(net_sales_clean), ISNUMBER(cost_clean)),
            net_sales_clean - cost_clean,
            ""
        ),
    VALUE(SUBSTITUTE(AA3101,"$",""))
)</f>
        <v>31.504294078241902</v>
      </c>
      <c r="AC3101">
        <v>4</v>
      </c>
      <c r="AD3101">
        <f>IF(LEN(TRIM(AC3101&amp;""))=0, "", VALUE(AC3101))</f>
        <v>4</v>
      </c>
      <c r="AE3101">
        <v>1</v>
      </c>
      <c r="AF3101">
        <f>IF(LEN(TRIM(AE3101&amp;""))=0, "", VALUE(AE3101))</f>
        <v>1</v>
      </c>
      <c r="AG3101">
        <v>0</v>
      </c>
      <c r="AH3101">
        <f>IF(
    OR(U3101&lt;0, W3101&lt;0, Y3101&lt;0, AA3101&lt;0),
        1,
        IF(LEN(TRIM(AG3101&amp;""))=0, "", AG3101)
)</f>
        <v>0</v>
      </c>
      <c r="AI3101" t="str">
        <f>IF(
    COUNT(Q3101,V3101,X3101,Z3101,AB3101)=0,
        "Not Usable",
    IF(
        COUNT(Q3101,V3101,X3101,Z3101,AB3101)&lt;5,
            "Incomplete",
            IF(
                MIN(Q3101,V3101,X3101,Z3101,AB3101)=0,
                    "Incomplete",
                    "Complete"
            )
    )
)</f>
        <v>Complete</v>
      </c>
    </row>
    <row r="3102" spans="1:35" x14ac:dyDescent="0.3">
      <c r="A3102">
        <v>27487</v>
      </c>
      <c r="B3102" s="6">
        <v>45150.091747685183</v>
      </c>
      <c r="C3102" s="3">
        <f>INT(B3102)</f>
        <v>45150</v>
      </c>
      <c r="D3102" s="2">
        <f>MOD(B3102,1)</f>
        <v>9.1747685182781424E-2</v>
      </c>
      <c r="E3102">
        <v>71</v>
      </c>
      <c r="F3102" t="s">
        <v>21</v>
      </c>
      <c r="G3102" t="str">
        <f xml:space="preserve"> PROPER(TRIM(CLEAN(SUBSTITUTE(F3102,CHAR(160)," "))))</f>
        <v>Midwest</v>
      </c>
      <c r="H3102" t="s">
        <v>3</v>
      </c>
      <c r="I3102" t="str">
        <f>PROPER(TRIM(CLEAN((SUBSTITUTE(H3102,"-"," ")))))</f>
        <v>Phone</v>
      </c>
      <c r="J3102">
        <v>4811</v>
      </c>
      <c r="K3102" t="s">
        <v>2</v>
      </c>
      <c r="L3102" t="str">
        <f xml:space="preserve"> PROPER(TRIM(CLEAN(SUBSTITUTE(K3102,CHAR(160)," "))))</f>
        <v>Home Office</v>
      </c>
      <c r="M3102" t="s">
        <v>9</v>
      </c>
      <c r="N3102" t="str">
        <f xml:space="preserve"> PROPER(TRIM(CLEAN(SUBSTITUTE(M3102,CHAR(160)," "))))</f>
        <v>Home</v>
      </c>
      <c r="O3102" t="s">
        <v>36</v>
      </c>
      <c r="P3102" t="str">
        <f>IF(LEN(TRIM(Table1[[#This Row],[subcategory]]&amp;""))=0,"Unknown", PROPER(TRIM(Table1[[#This Row],[subcategory]])))</f>
        <v>Bedding</v>
      </c>
      <c r="Q3102">
        <v>14.41</v>
      </c>
      <c r="R3102" s="1">
        <f>IF(LEN(TRIM(Q3102&amp;""))=0, "", VALUE(SUBSTITUTE(Q3102,"$","")))</f>
        <v>14.41</v>
      </c>
      <c r="S3102">
        <v>3</v>
      </c>
      <c r="T3102">
        <f>IF(LEN(TRIM(S3102&amp;""))=0, "", VALUE(S3102))</f>
        <v>3</v>
      </c>
      <c r="U3102" s="5" t="s">
        <v>43</v>
      </c>
      <c r="V3102" s="4">
        <f>IF(LEN(TRIM(U3102&amp;""))=0, "", VALUE(SUBSTITUTE(U3102,"$","")))</f>
        <v>43.23</v>
      </c>
      <c r="W3102" s="1">
        <v>34.71369</v>
      </c>
      <c r="X3102" s="1">
        <f>IF(LEN(TRIM(W3102&amp;""))=0, "", VALUE(SUBSTITUTE(W3102,"$","")))</f>
        <v>34.71369</v>
      </c>
      <c r="Y3102" s="5" t="s">
        <v>3490</v>
      </c>
      <c r="Z3102" s="4" cm="1">
        <f t="array" ref="Z3102">IF(
    LEN(TRIM(Y3102&amp;""))=0,
        IF(AND(ISNUMBER(net_sales_clean), ISNUMBER(profit_clean)),
            net_sales_clean - profit_clean,
            ""
        ),
    VALUE(SUBSTITUTE(Y3102,"$",""))
)</f>
        <v>25.526169138420901</v>
      </c>
      <c r="AA3102" s="5" t="s">
        <v>3489</v>
      </c>
      <c r="AB3102" s="4" cm="1">
        <f t="array" ref="AB3102">IF(
    LEN(TRIM(AA3102&amp;""))=0,
        IF(AND(ISNUMBER(net_sales_clean), ISNUMBER(cost_clean)),
            net_sales_clean - cost_clean,
            ""
        ),
    VALUE(SUBSTITUTE(AA3102,"$",""))
)</f>
        <v>9.1875208615790402</v>
      </c>
      <c r="AC3102">
        <v>3</v>
      </c>
      <c r="AD3102">
        <f>IF(LEN(TRIM(AC3102&amp;""))=0, "", VALUE(AC3102))</f>
        <v>3</v>
      </c>
      <c r="AF3102" t="str">
        <f>IF(LEN(TRIM(AE3102&amp;""))=0, "", VALUE(AE3102))</f>
        <v/>
      </c>
      <c r="AG3102">
        <v>0</v>
      </c>
      <c r="AH3102">
        <f>IF(
    OR(U3102&lt;0, W3102&lt;0, Y3102&lt;0, AA3102&lt;0),
        1,
        IF(LEN(TRIM(AG3102&amp;""))=0, "", AG3102)
)</f>
        <v>0</v>
      </c>
      <c r="AI3102" t="str">
        <f>IF(
    COUNT(Q3102,V3102,X3102,Z3102,AB3102)=0,
        "Not Usable",
    IF(
        COUNT(Q3102,V3102,X3102,Z3102,AB3102)&lt;5,
            "Incomplete",
            IF(
                MIN(Q3102,V3102,X3102,Z3102,AB3102)=0,
                    "Incomplete",
                    "Complete"
            )
    )
)</f>
        <v>Complete</v>
      </c>
    </row>
    <row r="3103" spans="1:35" x14ac:dyDescent="0.3">
      <c r="A3103">
        <v>6718</v>
      </c>
      <c r="B3103" s="6">
        <v>44998.057858796295</v>
      </c>
      <c r="C3103" s="3">
        <f>INT(B3103)</f>
        <v>44998</v>
      </c>
      <c r="D3103" s="2">
        <f>MOD(B3103,1)</f>
        <v>5.7858796295477077E-2</v>
      </c>
      <c r="E3103">
        <v>6</v>
      </c>
      <c r="F3103" t="s">
        <v>13</v>
      </c>
      <c r="G3103" t="str">
        <f xml:space="preserve"> PROPER(TRIM(CLEAN(SUBSTITUTE(F3103,CHAR(160)," "))))</f>
        <v>Northeast</v>
      </c>
      <c r="H3103" t="s">
        <v>3</v>
      </c>
      <c r="I3103" t="str">
        <f>PROPER(TRIM(CLEAN((SUBSTITUTE(H3103,"-"," ")))))</f>
        <v>Phone</v>
      </c>
      <c r="J3103">
        <v>25108</v>
      </c>
      <c r="K3103" t="s">
        <v>10</v>
      </c>
      <c r="L3103" t="str">
        <f xml:space="preserve"> PROPER(TRIM(CLEAN(SUBSTITUTE(K3103,CHAR(160)," "))))</f>
        <v>Consumer</v>
      </c>
      <c r="M3103" t="s">
        <v>16</v>
      </c>
      <c r="N3103" t="str">
        <f xml:space="preserve"> PROPER(TRIM(CLEAN(SUBSTITUTE(M3103,CHAR(160)," "))))</f>
        <v>Grocery</v>
      </c>
      <c r="O3103" t="s">
        <v>28</v>
      </c>
      <c r="P3103" t="str">
        <f>IF(LEN(TRIM(Table1[[#This Row],[subcategory]]&amp;""))=0,"Unknown", PROPER(TRIM(Table1[[#This Row],[subcategory]])))</f>
        <v>Pantry</v>
      </c>
      <c r="Q3103">
        <v>82.19</v>
      </c>
      <c r="R3103" s="1">
        <f>IF(LEN(TRIM(Q3103&amp;""))=0, "", VALUE(SUBSTITUTE(Q3103,"$","")))</f>
        <v>82.19</v>
      </c>
      <c r="S3103">
        <v>1</v>
      </c>
      <c r="T3103">
        <f>IF(LEN(TRIM(S3103&amp;""))=0, "", VALUE(S3103))</f>
        <v>1</v>
      </c>
      <c r="U3103">
        <v>82.19</v>
      </c>
      <c r="V3103" s="1">
        <f>IF(LEN(TRIM(U3103&amp;""))=0, "", VALUE(SUBSTITUTE(U3103,"$","")))</f>
        <v>82.19</v>
      </c>
      <c r="W3103" s="1">
        <v>64.108199999999997</v>
      </c>
      <c r="X3103" s="1">
        <f>IF(LEN(TRIM(W3103&amp;""))=0, "", VALUE(SUBSTITUTE(W3103,"$","")))</f>
        <v>64.108199999999997</v>
      </c>
      <c r="Y3103" s="5" t="s">
        <v>3488</v>
      </c>
      <c r="Z3103" s="4" cm="1">
        <f t="array" ref="Z3103">IF(
    LEN(TRIM(Y3103&amp;""))=0,
        IF(AND(ISNUMBER(net_sales_clean), ISNUMBER(profit_clean)),
            net_sales_clean - profit_clean,
            ""
        ),
    VALUE(SUBSTITUTE(Y3103,"$",""))
)</f>
        <v>36.816440838595902</v>
      </c>
      <c r="AA3103" s="5" t="s">
        <v>3487</v>
      </c>
      <c r="AB3103" s="4" cm="1">
        <f t="array" ref="AB3103">IF(
    LEN(TRIM(AA3103&amp;""))=0,
        IF(AND(ISNUMBER(net_sales_clean), ISNUMBER(cost_clean)),
            net_sales_clean - cost_clean,
            ""
        ),
    VALUE(SUBSTITUTE(AA3103,"$",""))
)</f>
        <v>27.291759161403998</v>
      </c>
      <c r="AC3103">
        <v>2</v>
      </c>
      <c r="AD3103">
        <f>IF(LEN(TRIM(AC3103&amp;""))=0, "", VALUE(AC3103))</f>
        <v>2</v>
      </c>
      <c r="AE3103">
        <v>3</v>
      </c>
      <c r="AF3103">
        <f>IF(LEN(TRIM(AE3103&amp;""))=0, "", VALUE(AE3103))</f>
        <v>3</v>
      </c>
      <c r="AG3103">
        <v>0</v>
      </c>
      <c r="AH3103">
        <f>IF(
    OR(U3103&lt;0, W3103&lt;0, Y3103&lt;0, AA3103&lt;0),
        1,
        IF(LEN(TRIM(AG3103&amp;""))=0, "", AG3103)
)</f>
        <v>0</v>
      </c>
      <c r="AI3103" t="str">
        <f>IF(
    COUNT(Q3103,V3103,X3103,Z3103,AB3103)=0,
        "Not Usable",
    IF(
        COUNT(Q3103,V3103,X3103,Z3103,AB3103)&lt;5,
            "Incomplete",
            IF(
                MIN(Q3103,V3103,X3103,Z3103,AB3103)=0,
                    "Incomplete",
                    "Complete"
            )
    )
)</f>
        <v>Complete</v>
      </c>
    </row>
    <row r="3104" spans="1:35" x14ac:dyDescent="0.3">
      <c r="A3104">
        <v>3002</v>
      </c>
      <c r="B3104" s="6">
        <v>45178.257777777777</v>
      </c>
      <c r="C3104" s="3">
        <f>INT(B3104)</f>
        <v>45178</v>
      </c>
      <c r="D3104" s="2">
        <f>MOD(B3104,1)</f>
        <v>0.257777777776937</v>
      </c>
      <c r="E3104">
        <v>79</v>
      </c>
      <c r="F3104" t="s">
        <v>13</v>
      </c>
      <c r="G3104" t="str">
        <f xml:space="preserve"> PROPER(TRIM(CLEAN(SUBSTITUTE(F3104,CHAR(160)," "))))</f>
        <v>Northeast</v>
      </c>
      <c r="H3104" t="s">
        <v>30</v>
      </c>
      <c r="I3104" t="str">
        <f>PROPER(TRIM(CLEAN((SUBSTITUTE(H3104,"-"," ")))))</f>
        <v>Mobile App</v>
      </c>
      <c r="J3104">
        <v>26008</v>
      </c>
      <c r="K3104" t="s">
        <v>2</v>
      </c>
      <c r="L3104" t="str">
        <f xml:space="preserve"> PROPER(TRIM(CLEAN(SUBSTITUTE(K3104,CHAR(160)," "))))</f>
        <v>Home Office</v>
      </c>
      <c r="M3104" t="s">
        <v>19</v>
      </c>
      <c r="N3104" t="str">
        <f xml:space="preserve"> PROPER(TRIM(CLEAN(SUBSTITUTE(M3104,CHAR(160)," "))))</f>
        <v>Apparel</v>
      </c>
      <c r="P3104" t="str">
        <f>IF(LEN(TRIM(Table1[[#This Row],[subcategory]]&amp;""))=0,"Unknown", PROPER(TRIM(Table1[[#This Row],[subcategory]])))</f>
        <v>Unknown</v>
      </c>
      <c r="Q3104">
        <v>54</v>
      </c>
      <c r="R3104" s="1">
        <f>IF(LEN(TRIM(Q3104&amp;""))=0, "", VALUE(SUBSTITUTE(Q3104,"$","")))</f>
        <v>54</v>
      </c>
      <c r="S3104">
        <v>2</v>
      </c>
      <c r="T3104">
        <f>IF(LEN(TRIM(S3104&amp;""))=0, "", VALUE(S3104))</f>
        <v>2</v>
      </c>
      <c r="U3104">
        <v>108</v>
      </c>
      <c r="V3104" s="1">
        <f>IF(LEN(TRIM(U3104&amp;""))=0, "", VALUE(SUBSTITUTE(U3104,"$","")))</f>
        <v>108</v>
      </c>
      <c r="W3104" s="1">
        <v>91.691999999999993</v>
      </c>
      <c r="X3104" s="1">
        <f>IF(LEN(TRIM(W3104&amp;""))=0, "", VALUE(SUBSTITUTE(W3104,"$","")))</f>
        <v>91.691999999999993</v>
      </c>
      <c r="Z3104" s="1" t="str" cm="1">
        <f t="array" ref="Z3104">IF(
    LEN(TRIM(Y3104&amp;""))=0,
        IF(AND(ISNUMBER(net_sales_clean), ISNUMBER(profit_clean)),
            net_sales_clean - profit_clean,
            ""
        ),
    VALUE(SUBSTITUTE(Y3104,"$",""))
)</f>
        <v/>
      </c>
      <c r="AB3104" s="1" t="str" cm="1">
        <f t="array" ref="AB3104">IF(
    LEN(TRIM(AA3104&amp;""))=0,
        IF(AND(ISNUMBER(net_sales_clean), ISNUMBER(cost_clean)),
            net_sales_clean - cost_clean,
            ""
        ),
    VALUE(SUBSTITUTE(AA3104,"$",""))
)</f>
        <v/>
      </c>
      <c r="AC3104">
        <v>8</v>
      </c>
      <c r="AD3104">
        <f>IF(LEN(TRIM(AC3104&amp;""))=0, "", VALUE(AC3104))</f>
        <v>8</v>
      </c>
      <c r="AE3104">
        <v>1</v>
      </c>
      <c r="AF3104">
        <f>IF(LEN(TRIM(AE3104&amp;""))=0, "", VALUE(AE3104))</f>
        <v>1</v>
      </c>
      <c r="AG3104">
        <v>1</v>
      </c>
      <c r="AH3104">
        <f>IF(
    OR(U3104&lt;0, W3104&lt;0, Y3104&lt;0, AA3104&lt;0),
        1,
        IF(LEN(TRIM(AG3104&amp;""))=0, "", AG3104)
)</f>
        <v>1</v>
      </c>
      <c r="AI3104" t="str">
        <f>IF(
    COUNT(Q3104,V3104,X3104,Z3104,AB3104)=0,
        "Not Usable",
    IF(
        COUNT(Q3104,V3104,X3104,Z3104,AB3104)&lt;5,
            "Incomplete",
            IF(
                MIN(Q3104,V3104,X3104,Z3104,AB3104)=0,
                    "Incomplete",
                    "Complete"
            )
    )
)</f>
        <v>Incomplete</v>
      </c>
    </row>
    <row r="3105" spans="1:35" x14ac:dyDescent="0.3">
      <c r="A3105">
        <v>4895</v>
      </c>
      <c r="B3105" s="6">
        <v>45098.879699074074</v>
      </c>
      <c r="C3105" s="3">
        <f>INT(B3105)</f>
        <v>45098</v>
      </c>
      <c r="D3105" s="2">
        <f>MOD(B3105,1)</f>
        <v>0.87969907407386927</v>
      </c>
      <c r="E3105">
        <v>64</v>
      </c>
      <c r="F3105" t="s">
        <v>21</v>
      </c>
      <c r="G3105" t="str">
        <f xml:space="preserve"> PROPER(TRIM(CLEAN(SUBSTITUTE(F3105,CHAR(160)," "))))</f>
        <v>Midwest</v>
      </c>
      <c r="H3105" t="s">
        <v>27</v>
      </c>
      <c r="I3105" t="str">
        <f>PROPER(TRIM(CLEAN((SUBSTITUTE(H3105,"-"," ")))))</f>
        <v>In Store</v>
      </c>
      <c r="J3105">
        <v>29591</v>
      </c>
      <c r="K3105" t="s">
        <v>6</v>
      </c>
      <c r="L3105" t="str">
        <f xml:space="preserve"> PROPER(TRIM(CLEAN(SUBSTITUTE(K3105,CHAR(160)," "))))</f>
        <v>Corporate</v>
      </c>
      <c r="M3105" t="s">
        <v>9</v>
      </c>
      <c r="N3105" t="str">
        <f xml:space="preserve"> PROPER(TRIM(CLEAN(SUBSTITUTE(M3105,CHAR(160)," "))))</f>
        <v>Home</v>
      </c>
      <c r="O3105" t="s">
        <v>38</v>
      </c>
      <c r="P3105" t="str">
        <f>IF(LEN(TRIM(Table1[[#This Row],[subcategory]]&amp;""))=0,"Unknown", PROPER(TRIM(Table1[[#This Row],[subcategory]])))</f>
        <v>Kitchen</v>
      </c>
      <c r="Q3105">
        <v>158.85</v>
      </c>
      <c r="R3105" s="1">
        <f>IF(LEN(TRIM(Q3105&amp;""))=0, "", VALUE(SUBSTITUTE(Q3105,"$","")))</f>
        <v>158.85</v>
      </c>
      <c r="S3105">
        <v>7</v>
      </c>
      <c r="T3105">
        <f>IF(LEN(TRIM(S3105&amp;""))=0, "", VALUE(S3105))</f>
        <v>7</v>
      </c>
      <c r="U3105">
        <v>1111.95</v>
      </c>
      <c r="V3105" s="1">
        <f>IF(LEN(TRIM(U3105&amp;""))=0, "", VALUE(SUBSTITUTE(U3105,"$","")))</f>
        <v>1111.95</v>
      </c>
      <c r="W3105" s="1">
        <v>947.38139999999999</v>
      </c>
      <c r="X3105" s="1">
        <f>IF(LEN(TRIM(W3105&amp;""))=0, "", VALUE(SUBSTITUTE(W3105,"$","")))</f>
        <v>947.38139999999999</v>
      </c>
      <c r="Y3105" s="5" t="s">
        <v>3486</v>
      </c>
      <c r="Z3105" s="4" cm="1">
        <f t="array" ref="Z3105">IF(
    LEN(TRIM(Y3105&amp;""))=0,
        IF(AND(ISNUMBER(net_sales_clean), ISNUMBER(profit_clean)),
            net_sales_clean - profit_clean,
            ""
        ),
    VALUE(SUBSTITUTE(Y3105,"$",""))
)</f>
        <v>795.09511688357804</v>
      </c>
      <c r="AA3105" s="5" t="s">
        <v>3485</v>
      </c>
      <c r="AB3105" s="4" cm="1">
        <f t="array" ref="AB3105">IF(
    LEN(TRIM(AA3105&amp;""))=0,
        IF(AND(ISNUMBER(net_sales_clean), ISNUMBER(cost_clean)),
            net_sales_clean - cost_clean,
            ""
        ),
    VALUE(SUBSTITUTE(AA3105,"$",""))
)</f>
        <v>152.286283116421</v>
      </c>
      <c r="AC3105">
        <v>5</v>
      </c>
      <c r="AD3105">
        <f>IF(LEN(TRIM(AC3105&amp;""))=0, "", VALUE(AC3105))</f>
        <v>5</v>
      </c>
      <c r="AE3105">
        <v>1</v>
      </c>
      <c r="AF3105">
        <f>IF(LEN(TRIM(AE3105&amp;""))=0, "", VALUE(AE3105))</f>
        <v>1</v>
      </c>
      <c r="AG3105">
        <v>0</v>
      </c>
      <c r="AH3105">
        <f>IF(
    OR(U3105&lt;0, W3105&lt;0, Y3105&lt;0, AA3105&lt;0),
        1,
        IF(LEN(TRIM(AG3105&amp;""))=0, "", AG3105)
)</f>
        <v>0</v>
      </c>
      <c r="AI3105" t="str">
        <f>IF(
    COUNT(Q3105,V3105,X3105,Z3105,AB3105)=0,
        "Not Usable",
    IF(
        COUNT(Q3105,V3105,X3105,Z3105,AB3105)&lt;5,
            "Incomplete",
            IF(
                MIN(Q3105,V3105,X3105,Z3105,AB3105)=0,
                    "Incomplete",
                    "Complete"
            )
    )
)</f>
        <v>Complete</v>
      </c>
    </row>
    <row r="3106" spans="1:35" x14ac:dyDescent="0.3">
      <c r="A3106">
        <v>32512</v>
      </c>
      <c r="B3106" s="6">
        <v>45085.680358796293</v>
      </c>
      <c r="C3106" s="3">
        <f>INT(B3106)</f>
        <v>45085</v>
      </c>
      <c r="D3106" s="2">
        <f>MOD(B3106,1)</f>
        <v>0.68035879629314877</v>
      </c>
      <c r="E3106">
        <v>50</v>
      </c>
      <c r="F3106" t="s">
        <v>15</v>
      </c>
      <c r="G3106" t="str">
        <f xml:space="preserve"> PROPER(TRIM(CLEAN(SUBSTITUTE(F3106,CHAR(160)," "))))</f>
        <v>West</v>
      </c>
      <c r="H3106" t="s">
        <v>17</v>
      </c>
      <c r="I3106" t="str">
        <f>PROPER(TRIM(CLEAN((SUBSTITUTE(H3106,"-"," ")))))</f>
        <v>Online</v>
      </c>
      <c r="J3106">
        <v>26623</v>
      </c>
      <c r="K3106" t="s">
        <v>10</v>
      </c>
      <c r="L3106" t="str">
        <f xml:space="preserve"> PROPER(TRIM(CLEAN(SUBSTITUTE(K3106,CHAR(160)," "))))</f>
        <v>Consumer</v>
      </c>
      <c r="M3106" t="s">
        <v>1</v>
      </c>
      <c r="N3106" t="str">
        <f xml:space="preserve"> PROPER(TRIM(CLEAN(SUBSTITUTE(M3106,CHAR(160)," "))))</f>
        <v>Beauty</v>
      </c>
      <c r="O3106" t="s">
        <v>31</v>
      </c>
      <c r="P3106" t="str">
        <f>IF(LEN(TRIM(Table1[[#This Row],[subcategory]]&amp;""))=0,"Unknown", PROPER(TRIM(Table1[[#This Row],[subcategory]])))</f>
        <v>Skincare</v>
      </c>
      <c r="Q3106">
        <v>56.27</v>
      </c>
      <c r="R3106" s="1">
        <f>IF(LEN(TRIM(Q3106&amp;""))=0, "", VALUE(SUBSTITUTE(Q3106,"$","")))</f>
        <v>56.27</v>
      </c>
      <c r="S3106">
        <v>2</v>
      </c>
      <c r="T3106">
        <f>IF(LEN(TRIM(S3106&amp;""))=0, "", VALUE(S3106))</f>
        <v>2</v>
      </c>
      <c r="U3106">
        <v>112.54</v>
      </c>
      <c r="V3106" s="1">
        <f>IF(LEN(TRIM(U3106&amp;""))=0, "", VALUE(SUBSTITUTE(U3106,"$","")))</f>
        <v>112.54</v>
      </c>
      <c r="W3106" s="4" t="s">
        <v>3484</v>
      </c>
      <c r="X3106" s="4">
        <f>IF(LEN(TRIM(W3106&amp;""))=0, "", VALUE(SUBSTITUTE(W3106,"$","")))</f>
        <v>78.890540000000001</v>
      </c>
      <c r="Y3106" s="5" t="s">
        <v>3483</v>
      </c>
      <c r="Z3106" s="4" cm="1">
        <f t="array" ref="Z3106">IF(
    LEN(TRIM(Y3106&amp;""))=0,
        IF(AND(ISNUMBER(net_sales_clean), ISNUMBER(profit_clean)),
            net_sales_clean - profit_clean,
            ""
        ),
    VALUE(SUBSTITUTE(Y3106,"$",""))
)</f>
        <v>43.491156892893002</v>
      </c>
      <c r="AA3106" s="5" t="s">
        <v>3482</v>
      </c>
      <c r="AB3106" s="4" cm="1">
        <f t="array" ref="AB3106">IF(
    LEN(TRIM(AA3106&amp;""))=0,
        IF(AND(ISNUMBER(net_sales_clean), ISNUMBER(cost_clean)),
            net_sales_clean - cost_clean,
            ""
        ),
    VALUE(SUBSTITUTE(AA3106,"$",""))
)</f>
        <v>35.3993831071069</v>
      </c>
      <c r="AC3106">
        <v>3</v>
      </c>
      <c r="AD3106">
        <f>IF(LEN(TRIM(AC3106&amp;""))=0, "", VALUE(AC3106))</f>
        <v>3</v>
      </c>
      <c r="AE3106">
        <v>5</v>
      </c>
      <c r="AF3106">
        <f>IF(LEN(TRIM(AE3106&amp;""))=0, "", VALUE(AE3106))</f>
        <v>5</v>
      </c>
      <c r="AG3106">
        <v>0</v>
      </c>
      <c r="AH3106">
        <f>IF(
    OR(U3106&lt;0, W3106&lt;0, Y3106&lt;0, AA3106&lt;0),
        1,
        IF(LEN(TRIM(AG3106&amp;""))=0, "", AG3106)
)</f>
        <v>0</v>
      </c>
      <c r="AI3106" t="str">
        <f>IF(
    COUNT(Q3106,V3106,X3106,Z3106,AB3106)=0,
        "Not Usable",
    IF(
        COUNT(Q3106,V3106,X3106,Z3106,AB3106)&lt;5,
            "Incomplete",
            IF(
                MIN(Q3106,V3106,X3106,Z3106,AB3106)=0,
                    "Incomplete",
                    "Complete"
            )
    )
)</f>
        <v>Complete</v>
      </c>
    </row>
    <row r="3107" spans="1:35" x14ac:dyDescent="0.3">
      <c r="A3107">
        <v>455</v>
      </c>
      <c r="B3107" s="6">
        <v>45042.172118055554</v>
      </c>
      <c r="C3107" s="3">
        <f>INT(B3107)</f>
        <v>45042</v>
      </c>
      <c r="D3107" s="2">
        <f>MOD(B3107,1)</f>
        <v>0.17211805555416504</v>
      </c>
      <c r="E3107">
        <v>53</v>
      </c>
      <c r="F3107" t="s">
        <v>33</v>
      </c>
      <c r="G3107" t="str">
        <f xml:space="preserve"> PROPER(TRIM(CLEAN(SUBSTITUTE(F3107,CHAR(160)," "))))</f>
        <v>South</v>
      </c>
      <c r="H3107" t="s">
        <v>30</v>
      </c>
      <c r="I3107" t="str">
        <f>PROPER(TRIM(CLEAN((SUBSTITUTE(H3107,"-"," ")))))</f>
        <v>Mobile App</v>
      </c>
      <c r="J3107">
        <v>10847</v>
      </c>
      <c r="K3107" t="s">
        <v>10</v>
      </c>
      <c r="L3107" t="str">
        <f xml:space="preserve"> PROPER(TRIM(CLEAN(SUBSTITUTE(K3107,CHAR(160)," "))))</f>
        <v>Consumer</v>
      </c>
      <c r="M3107" t="s">
        <v>1</v>
      </c>
      <c r="N3107" t="str">
        <f xml:space="preserve"> PROPER(TRIM(CLEAN(SUBSTITUTE(M3107,CHAR(160)," "))))</f>
        <v>Beauty</v>
      </c>
      <c r="O3107" t="s">
        <v>5</v>
      </c>
      <c r="P3107" t="str">
        <f>IF(LEN(TRIM(Table1[[#This Row],[subcategory]]&amp;""))=0,"Unknown", PROPER(TRIM(Table1[[#This Row],[subcategory]])))</f>
        <v>Haircare</v>
      </c>
      <c r="Q3107">
        <v>47.6</v>
      </c>
      <c r="R3107" s="1">
        <f>IF(LEN(TRIM(Q3107&amp;""))=0, "", VALUE(SUBSTITUTE(Q3107,"$","")))</f>
        <v>47.6</v>
      </c>
      <c r="S3107">
        <v>3</v>
      </c>
      <c r="T3107">
        <f>IF(LEN(TRIM(S3107&amp;""))=0, "", VALUE(S3107))</f>
        <v>3</v>
      </c>
      <c r="U3107">
        <v>142.80000000000001</v>
      </c>
      <c r="V3107" s="1">
        <f>IF(LEN(TRIM(U3107&amp;""))=0, "", VALUE(SUBSTITUTE(U3107,"$","")))</f>
        <v>142.80000000000001</v>
      </c>
      <c r="W3107" s="1">
        <v>114.95399999999999</v>
      </c>
      <c r="X3107" s="1">
        <f>IF(LEN(TRIM(W3107&amp;""))=0, "", VALUE(SUBSTITUTE(W3107,"$","")))</f>
        <v>114.95399999999999</v>
      </c>
      <c r="Z3107" s="1" t="str" cm="1">
        <f t="array" ref="Z3107">IF(
    LEN(TRIM(Y3107&amp;""))=0,
        IF(AND(ISNUMBER(net_sales_clean), ISNUMBER(profit_clean)),
            net_sales_clean - profit_clean,
            ""
        ),
    VALUE(SUBSTITUTE(Y3107,"$",""))
)</f>
        <v/>
      </c>
      <c r="AB3107" s="1" t="str" cm="1">
        <f t="array" ref="AB3107">IF(
    LEN(TRIM(AA3107&amp;""))=0,
        IF(AND(ISNUMBER(net_sales_clean), ISNUMBER(cost_clean)),
            net_sales_clean - cost_clean,
            ""
        ),
    VALUE(SUBSTITUTE(AA3107,"$",""))
)</f>
        <v/>
      </c>
      <c r="AC3107">
        <v>3</v>
      </c>
      <c r="AD3107">
        <f>IF(LEN(TRIM(AC3107&amp;""))=0, "", VALUE(AC3107))</f>
        <v>3</v>
      </c>
      <c r="AE3107">
        <v>4</v>
      </c>
      <c r="AF3107">
        <f>IF(LEN(TRIM(AE3107&amp;""))=0, "", VALUE(AE3107))</f>
        <v>4</v>
      </c>
      <c r="AG3107">
        <v>0</v>
      </c>
      <c r="AH3107">
        <f>IF(
    OR(U3107&lt;0, W3107&lt;0, Y3107&lt;0, AA3107&lt;0),
        1,
        IF(LEN(TRIM(AG3107&amp;""))=0, "", AG3107)
)</f>
        <v>0</v>
      </c>
      <c r="AI3107" t="str">
        <f>IF(
    COUNT(Q3107,V3107,X3107,Z3107,AB3107)=0,
        "Not Usable",
    IF(
        COUNT(Q3107,V3107,X3107,Z3107,AB3107)&lt;5,
            "Incomplete",
            IF(
                MIN(Q3107,V3107,X3107,Z3107,AB3107)=0,
                    "Incomplete",
                    "Complete"
            )
    )
)</f>
        <v>Incomplete</v>
      </c>
    </row>
    <row r="3108" spans="1:35" x14ac:dyDescent="0.3">
      <c r="A3108">
        <v>32835</v>
      </c>
      <c r="B3108" s="6">
        <v>44975.43645833333</v>
      </c>
      <c r="C3108" s="3">
        <f>INT(B3108)</f>
        <v>44975</v>
      </c>
      <c r="D3108" s="2">
        <f>MOD(B3108,1)</f>
        <v>0.43645833332993789</v>
      </c>
      <c r="E3108">
        <v>50</v>
      </c>
      <c r="F3108" t="s">
        <v>21</v>
      </c>
      <c r="G3108" t="str">
        <f xml:space="preserve"> PROPER(TRIM(CLEAN(SUBSTITUTE(F3108,CHAR(160)," "))))</f>
        <v>Midwest</v>
      </c>
      <c r="H3108" t="s">
        <v>7</v>
      </c>
      <c r="I3108" t="str">
        <f>PROPER(TRIM(CLEAN((SUBSTITUTE(H3108,"-"," ")))))</f>
        <v>In Store</v>
      </c>
      <c r="J3108">
        <v>11993</v>
      </c>
      <c r="K3108" t="s">
        <v>6</v>
      </c>
      <c r="L3108" t="str">
        <f xml:space="preserve"> PROPER(TRIM(CLEAN(SUBSTITUTE(K3108,CHAR(160)," "))))</f>
        <v>Corporate</v>
      </c>
      <c r="M3108" t="s">
        <v>1</v>
      </c>
      <c r="N3108" t="str">
        <f xml:space="preserve"> PROPER(TRIM(CLEAN(SUBSTITUTE(M3108,CHAR(160)," "))))</f>
        <v>Beauty</v>
      </c>
      <c r="O3108" t="s">
        <v>5</v>
      </c>
      <c r="P3108" t="str">
        <f>IF(LEN(TRIM(Table1[[#This Row],[subcategory]]&amp;""))=0,"Unknown", PROPER(TRIM(Table1[[#This Row],[subcategory]])))</f>
        <v>Haircare</v>
      </c>
      <c r="Q3108">
        <v>12.84</v>
      </c>
      <c r="R3108" s="1">
        <f>IF(LEN(TRIM(Q3108&amp;""))=0, "", VALUE(SUBSTITUTE(Q3108,"$","")))</f>
        <v>12.84</v>
      </c>
      <c r="S3108">
        <v>1</v>
      </c>
      <c r="T3108">
        <f>IF(LEN(TRIM(S3108&amp;""))=0, "", VALUE(S3108))</f>
        <v>1</v>
      </c>
      <c r="U3108">
        <v>12.84</v>
      </c>
      <c r="V3108" s="1">
        <f>IF(LEN(TRIM(U3108&amp;""))=0, "", VALUE(SUBSTITUTE(U3108,"$","")))</f>
        <v>12.84</v>
      </c>
      <c r="W3108" s="1">
        <v>12.506159999999999</v>
      </c>
      <c r="X3108" s="1">
        <f>IF(LEN(TRIM(W3108&amp;""))=0, "", VALUE(SUBSTITUTE(W3108,"$","")))</f>
        <v>12.506159999999999</v>
      </c>
      <c r="Y3108">
        <v>8.4508772429567198</v>
      </c>
      <c r="Z3108" s="1" cm="1">
        <f t="array" ref="Z3108">IF(
    LEN(TRIM(Y3108&amp;""))=0,
        IF(AND(ISNUMBER(net_sales_clean), ISNUMBER(profit_clean)),
            net_sales_clean - profit_clean,
            ""
        ),
    VALUE(SUBSTITUTE(Y3108,"$",""))
)</f>
        <v>8.4508772429567198</v>
      </c>
      <c r="AA3108">
        <v>4.0552827570432797</v>
      </c>
      <c r="AB3108" s="1" cm="1">
        <f t="array" ref="AB3108">IF(
    LEN(TRIM(AA3108&amp;""))=0,
        IF(AND(ISNUMBER(net_sales_clean), ISNUMBER(cost_clean)),
            net_sales_clean - cost_clean,
            ""
        ),
    VALUE(SUBSTITUTE(AA3108,"$",""))
)</f>
        <v>4.0552827570432797</v>
      </c>
      <c r="AC3108">
        <v>3</v>
      </c>
      <c r="AD3108">
        <f>IF(LEN(TRIM(AC3108&amp;""))=0, "", VALUE(AC3108))</f>
        <v>3</v>
      </c>
      <c r="AE3108">
        <v>4</v>
      </c>
      <c r="AF3108">
        <f>IF(LEN(TRIM(AE3108&amp;""))=0, "", VALUE(AE3108))</f>
        <v>4</v>
      </c>
      <c r="AG3108">
        <v>0</v>
      </c>
      <c r="AH3108">
        <f>IF(
    OR(U3108&lt;0, W3108&lt;0, Y3108&lt;0, AA3108&lt;0),
        1,
        IF(LEN(TRIM(AG3108&amp;""))=0, "", AG3108)
)</f>
        <v>0</v>
      </c>
      <c r="AI3108" t="str">
        <f>IF(
    COUNT(Q3108,V3108,X3108,Z3108,AB3108)=0,
        "Not Usable",
    IF(
        COUNT(Q3108,V3108,X3108,Z3108,AB3108)&lt;5,
            "Incomplete",
            IF(
                MIN(Q3108,V3108,X3108,Z3108,AB3108)=0,
                    "Incomplete",
                    "Complete"
            )
    )
)</f>
        <v>Complete</v>
      </c>
    </row>
    <row r="3109" spans="1:35" x14ac:dyDescent="0.3">
      <c r="A3109">
        <v>17134</v>
      </c>
      <c r="B3109" s="6">
        <v>45992.863483796296</v>
      </c>
      <c r="C3109" s="3">
        <f>INT(B3109)</f>
        <v>45992</v>
      </c>
      <c r="D3109" s="2">
        <f>MOD(B3109,1)</f>
        <v>0.86348379629635019</v>
      </c>
      <c r="E3109">
        <v>82</v>
      </c>
      <c r="F3109" t="s">
        <v>13</v>
      </c>
      <c r="G3109" t="str">
        <f xml:space="preserve"> PROPER(TRIM(CLEAN(SUBSTITUTE(F3109,CHAR(160)," "))))</f>
        <v>Northeast</v>
      </c>
      <c r="H3109" t="s">
        <v>7</v>
      </c>
      <c r="I3109" t="str">
        <f>PROPER(TRIM(CLEAN((SUBSTITUTE(H3109,"-"," ")))))</f>
        <v>In Store</v>
      </c>
      <c r="J3109">
        <v>14542</v>
      </c>
      <c r="K3109" t="s">
        <v>6</v>
      </c>
      <c r="L3109" t="str">
        <f xml:space="preserve"> PROPER(TRIM(CLEAN(SUBSTITUTE(K3109,CHAR(160)," "))))</f>
        <v>Corporate</v>
      </c>
      <c r="M3109" t="s">
        <v>9</v>
      </c>
      <c r="N3109" t="str">
        <f xml:space="preserve"> PROPER(TRIM(CLEAN(SUBSTITUTE(M3109,CHAR(160)," "))))</f>
        <v>Home</v>
      </c>
      <c r="O3109" t="s">
        <v>32</v>
      </c>
      <c r="P3109" t="str">
        <f>IF(LEN(TRIM(Table1[[#This Row],[subcategory]]&amp;""))=0,"Unknown", PROPER(TRIM(Table1[[#This Row],[subcategory]])))</f>
        <v>Furniture</v>
      </c>
      <c r="Q3109">
        <v>96.06</v>
      </c>
      <c r="R3109" s="1">
        <f>IF(LEN(TRIM(Q3109&amp;""))=0, "", VALUE(SUBSTITUTE(Q3109,"$","")))</f>
        <v>96.06</v>
      </c>
      <c r="S3109">
        <v>4</v>
      </c>
      <c r="T3109">
        <f>IF(LEN(TRIM(S3109&amp;""))=0, "", VALUE(S3109))</f>
        <v>4</v>
      </c>
      <c r="U3109">
        <v>384.24</v>
      </c>
      <c r="V3109" s="1">
        <f>IF(LEN(TRIM(U3109&amp;""))=0, "", VALUE(SUBSTITUTE(U3109,"$","")))</f>
        <v>384.24</v>
      </c>
      <c r="W3109" s="1">
        <v>367.71767999999997</v>
      </c>
      <c r="X3109" s="1">
        <f>IF(LEN(TRIM(W3109&amp;""))=0, "", VALUE(SUBSTITUTE(W3109,"$","")))</f>
        <v>367.71767999999997</v>
      </c>
      <c r="Y3109" s="5" t="s">
        <v>3481</v>
      </c>
      <c r="Z3109" s="4" cm="1">
        <f t="array" ref="Z3109">IF(
    LEN(TRIM(Y3109&amp;""))=0,
        IF(AND(ISNUMBER(net_sales_clean), ISNUMBER(profit_clean)),
            net_sales_clean - profit_clean,
            ""
        ),
    VALUE(SUBSTITUTE(Y3109,"$",""))
)</f>
        <v>202.25590518573799</v>
      </c>
      <c r="AA3109" s="5" t="s">
        <v>3480</v>
      </c>
      <c r="AB3109" s="4" cm="1">
        <f t="array" ref="AB3109">IF(
    LEN(TRIM(AA3109&amp;""))=0,
        IF(AND(ISNUMBER(net_sales_clean), ISNUMBER(cost_clean)),
            net_sales_clean - cost_clean,
            ""
        ),
    VALUE(SUBSTITUTE(AA3109,"$",""))
)</f>
        <v>165.46177481426099</v>
      </c>
      <c r="AC3109">
        <v>5</v>
      </c>
      <c r="AD3109">
        <f>IF(LEN(TRIM(AC3109&amp;""))=0, "", VALUE(AC3109))</f>
        <v>5</v>
      </c>
      <c r="AE3109">
        <v>4</v>
      </c>
      <c r="AF3109">
        <f>IF(LEN(TRIM(AE3109&amp;""))=0, "", VALUE(AE3109))</f>
        <v>4</v>
      </c>
      <c r="AG3109">
        <v>0</v>
      </c>
      <c r="AH3109">
        <f>IF(
    OR(U3109&lt;0, W3109&lt;0, Y3109&lt;0, AA3109&lt;0),
        1,
        IF(LEN(TRIM(AG3109&amp;""))=0, "", AG3109)
)</f>
        <v>0</v>
      </c>
      <c r="AI3109" t="str">
        <f>IF(
    COUNT(Q3109,V3109,X3109,Z3109,AB3109)=0,
        "Not Usable",
    IF(
        COUNT(Q3109,V3109,X3109,Z3109,AB3109)&lt;5,
            "Incomplete",
            IF(
                MIN(Q3109,V3109,X3109,Z3109,AB3109)=0,
                    "Incomplete",
                    "Complete"
            )
    )
)</f>
        <v>Complete</v>
      </c>
    </row>
    <row r="3110" spans="1:35" x14ac:dyDescent="0.3">
      <c r="A3110">
        <v>42611</v>
      </c>
      <c r="B3110" s="6">
        <v>45700.407118055555</v>
      </c>
      <c r="C3110" s="3">
        <f>INT(B3110)</f>
        <v>45700</v>
      </c>
      <c r="D3110" s="2">
        <f>MOD(B3110,1)</f>
        <v>0.40711805555474712</v>
      </c>
      <c r="E3110">
        <v>15</v>
      </c>
      <c r="F3110" t="s">
        <v>15</v>
      </c>
      <c r="G3110" t="str">
        <f xml:space="preserve"> PROPER(TRIM(CLEAN(SUBSTITUTE(F3110,CHAR(160)," "))))</f>
        <v>West</v>
      </c>
      <c r="H3110" t="s">
        <v>11</v>
      </c>
      <c r="I3110" t="str">
        <f>PROPER(TRIM(CLEAN((SUBSTITUTE(H3110,"-"," ")))))</f>
        <v>Online</v>
      </c>
      <c r="J3110">
        <v>3213</v>
      </c>
      <c r="K3110" t="s">
        <v>10</v>
      </c>
      <c r="L3110" t="str">
        <f xml:space="preserve"> PROPER(TRIM(CLEAN(SUBSTITUTE(K3110,CHAR(160)," "))))</f>
        <v>Consumer</v>
      </c>
      <c r="M3110" t="s">
        <v>9</v>
      </c>
      <c r="N3110" t="str">
        <f xml:space="preserve"> PROPER(TRIM(CLEAN(SUBSTITUTE(M3110,CHAR(160)," "))))</f>
        <v>Home</v>
      </c>
      <c r="O3110" t="s">
        <v>36</v>
      </c>
      <c r="P3110" t="str">
        <f>IF(LEN(TRIM(Table1[[#This Row],[subcategory]]&amp;""))=0,"Unknown", PROPER(TRIM(Table1[[#This Row],[subcategory]])))</f>
        <v>Bedding</v>
      </c>
      <c r="Q3110">
        <v>115.97</v>
      </c>
      <c r="R3110" s="1">
        <f>IF(LEN(TRIM(Q3110&amp;""))=0, "", VALUE(SUBSTITUTE(Q3110,"$","")))</f>
        <v>115.97</v>
      </c>
      <c r="S3110">
        <v>2</v>
      </c>
      <c r="T3110">
        <f>IF(LEN(TRIM(S3110&amp;""))=0, "", VALUE(S3110))</f>
        <v>2</v>
      </c>
      <c r="U3110">
        <v>231.94</v>
      </c>
      <c r="V3110" s="1">
        <f>IF(LEN(TRIM(U3110&amp;""))=0, "", VALUE(SUBSTITUTE(U3110,"$","")))</f>
        <v>231.94</v>
      </c>
      <c r="W3110" s="1">
        <v>214.77644000000001</v>
      </c>
      <c r="X3110" s="1">
        <f>IF(LEN(TRIM(W3110&amp;""))=0, "", VALUE(SUBSTITUTE(W3110,"$","")))</f>
        <v>214.77644000000001</v>
      </c>
      <c r="Y3110" s="5" t="s">
        <v>3479</v>
      </c>
      <c r="Z3110" s="4" cm="1">
        <f t="array" ref="Z3110">IF(
    LEN(TRIM(Y3110&amp;""))=0,
        IF(AND(ISNUMBER(net_sales_clean), ISNUMBER(profit_clean)),
            net_sales_clean - profit_clean,
            ""
        ),
    VALUE(SUBSTITUTE(Y3110,"$",""))
)</f>
        <v>171.82320359775301</v>
      </c>
      <c r="AA3110" s="5" t="s">
        <v>3478</v>
      </c>
      <c r="AB3110" s="4" cm="1">
        <f t="array" ref="AB3110">IF(
    LEN(TRIM(AA3110&amp;""))=0,
        IF(AND(ISNUMBER(net_sales_clean), ISNUMBER(cost_clean)),
            net_sales_clean - cost_clean,
            ""
        ),
    VALUE(SUBSTITUTE(AA3110,"$",""))
)</f>
        <v>42.953236402246297</v>
      </c>
      <c r="AC3110">
        <v>3</v>
      </c>
      <c r="AD3110">
        <f>IF(LEN(TRIM(AC3110&amp;""))=0, "", VALUE(AC3110))</f>
        <v>3</v>
      </c>
      <c r="AE3110">
        <v>2</v>
      </c>
      <c r="AF3110">
        <f>IF(LEN(TRIM(AE3110&amp;""))=0, "", VALUE(AE3110))</f>
        <v>2</v>
      </c>
      <c r="AG3110">
        <v>0</v>
      </c>
      <c r="AH3110">
        <f>IF(
    OR(U3110&lt;0, W3110&lt;0, Y3110&lt;0, AA3110&lt;0),
        1,
        IF(LEN(TRIM(AG3110&amp;""))=0, "", AG3110)
)</f>
        <v>0</v>
      </c>
      <c r="AI3110" t="str">
        <f>IF(
    COUNT(Q3110,V3110,X3110,Z3110,AB3110)=0,
        "Not Usable",
    IF(
        COUNT(Q3110,V3110,X3110,Z3110,AB3110)&lt;5,
            "Incomplete",
            IF(
                MIN(Q3110,V3110,X3110,Z3110,AB3110)=0,
                    "Incomplete",
                    "Complete"
            )
    )
)</f>
        <v>Complete</v>
      </c>
    </row>
    <row r="3111" spans="1:35" x14ac:dyDescent="0.3">
      <c r="A3111">
        <v>10709</v>
      </c>
      <c r="B3111" s="6">
        <v>45798.801261574074</v>
      </c>
      <c r="C3111" s="3">
        <f>INT(B3111)</f>
        <v>45798</v>
      </c>
      <c r="D3111" s="2">
        <f>MOD(B3111,1)</f>
        <v>0.80126157407357823</v>
      </c>
      <c r="E3111">
        <v>75</v>
      </c>
      <c r="F3111" t="s">
        <v>13</v>
      </c>
      <c r="G3111" t="str">
        <f xml:space="preserve"> PROPER(TRIM(CLEAN(SUBSTITUTE(F3111,CHAR(160)," "))))</f>
        <v>Northeast</v>
      </c>
      <c r="H3111" t="s">
        <v>30</v>
      </c>
      <c r="I3111" t="str">
        <f>PROPER(TRIM(CLEAN((SUBSTITUTE(H3111,"-"," ")))))</f>
        <v>Mobile App</v>
      </c>
      <c r="J3111">
        <v>27936</v>
      </c>
      <c r="K3111" t="s">
        <v>10</v>
      </c>
      <c r="L3111" t="str">
        <f xml:space="preserve"> PROPER(TRIM(CLEAN(SUBSTITUTE(K3111,CHAR(160)," "))))</f>
        <v>Consumer</v>
      </c>
      <c r="M3111" t="s">
        <v>23</v>
      </c>
      <c r="N3111" t="str">
        <f xml:space="preserve"> PROPER(TRIM(CLEAN(SUBSTITUTE(M3111,CHAR(160)," "))))</f>
        <v>Electronics</v>
      </c>
      <c r="P3111" t="str">
        <f>IF(LEN(TRIM(Table1[[#This Row],[subcategory]]&amp;""))=0,"Unknown", PROPER(TRIM(Table1[[#This Row],[subcategory]])))</f>
        <v>Unknown</v>
      </c>
      <c r="Q3111">
        <v>90.78</v>
      </c>
      <c r="R3111" s="1">
        <f>IF(LEN(TRIM(Q3111&amp;""))=0, "", VALUE(SUBSTITUTE(Q3111,"$","")))</f>
        <v>90.78</v>
      </c>
      <c r="S3111">
        <v>2</v>
      </c>
      <c r="T3111">
        <f>IF(LEN(TRIM(S3111&amp;""))=0, "", VALUE(S3111))</f>
        <v>2</v>
      </c>
      <c r="U3111">
        <v>-181.56</v>
      </c>
      <c r="V3111" s="1">
        <f>IF(LEN(TRIM(U3111&amp;""))=0, "", VALUE(SUBSTITUTE(U3111,"$","")))</f>
        <v>-181.56</v>
      </c>
      <c r="W3111" s="1">
        <v>-117.65088</v>
      </c>
      <c r="X3111" s="1">
        <f>IF(LEN(TRIM(W3111&amp;""))=0, "", VALUE(SUBSTITUTE(W3111,"$","")))</f>
        <v>-117.65088</v>
      </c>
      <c r="Y3111">
        <v>-83.0421619546009</v>
      </c>
      <c r="Z3111" s="1" cm="1">
        <f t="array" ref="Z3111">IF(
    LEN(TRIM(Y3111&amp;""))=0,
        IF(AND(ISNUMBER(net_sales_clean), ISNUMBER(profit_clean)),
            net_sales_clean - profit_clean,
            ""
        ),
    VALUE(SUBSTITUTE(Y3111,"$",""))
)</f>
        <v>-83.0421619546009</v>
      </c>
      <c r="AA3111">
        <v>-34.608718045399002</v>
      </c>
      <c r="AB3111" s="1" cm="1">
        <f t="array" ref="AB3111">IF(
    LEN(TRIM(AA3111&amp;""))=0,
        IF(AND(ISNUMBER(net_sales_clean), ISNUMBER(cost_clean)),
            net_sales_clean - cost_clean,
            ""
        ),
    VALUE(SUBSTITUTE(AA3111,"$",""))
)</f>
        <v>-34.608718045399002</v>
      </c>
      <c r="AC3111">
        <v>8</v>
      </c>
      <c r="AD3111">
        <f>IF(LEN(TRIM(AC3111&amp;""))=0, "", VALUE(AC3111))</f>
        <v>8</v>
      </c>
      <c r="AE3111">
        <v>2</v>
      </c>
      <c r="AF3111">
        <f>IF(LEN(TRIM(AE3111&amp;""))=0, "", VALUE(AE3111))</f>
        <v>2</v>
      </c>
      <c r="AG3111">
        <v>0</v>
      </c>
      <c r="AH3111">
        <f>IF(
    OR(U3111&lt;0, W3111&lt;0, Y3111&lt;0, AA3111&lt;0),
        1,
        IF(LEN(TRIM(AG3111&amp;""))=0, "", AG3111)
)</f>
        <v>1</v>
      </c>
      <c r="AI3111" t="str">
        <f>IF(
    COUNT(Q3111,V3111,X3111,Z3111,AB3111)=0,
        "Not Usable",
    IF(
        COUNT(Q3111,V3111,X3111,Z3111,AB3111)&lt;5,
            "Incomplete",
            IF(
                MIN(Q3111,V3111,X3111,Z3111,AB3111)=0,
                    "Incomplete",
                    "Complete"
            )
    )
)</f>
        <v>Complete</v>
      </c>
    </row>
    <row r="3112" spans="1:35" x14ac:dyDescent="0.3">
      <c r="A3112">
        <v>38449</v>
      </c>
      <c r="B3112" s="6">
        <v>45976.182233796295</v>
      </c>
      <c r="C3112" s="3">
        <f>INT(B3112)</f>
        <v>45976</v>
      </c>
      <c r="D3112" s="2">
        <f>MOD(B3112,1)</f>
        <v>0.182233796294895</v>
      </c>
      <c r="E3112">
        <v>14</v>
      </c>
      <c r="F3112" t="s">
        <v>15</v>
      </c>
      <c r="G3112" t="str">
        <f xml:space="preserve"> PROPER(TRIM(CLEAN(SUBSTITUTE(F3112,CHAR(160)," "))))</f>
        <v>West</v>
      </c>
      <c r="H3112" t="s">
        <v>3</v>
      </c>
      <c r="I3112" t="str">
        <f>PROPER(TRIM(CLEAN((SUBSTITUTE(H3112,"-"," ")))))</f>
        <v>Phone</v>
      </c>
      <c r="J3112">
        <v>4920</v>
      </c>
      <c r="K3112" t="s">
        <v>10</v>
      </c>
      <c r="L3112" t="str">
        <f xml:space="preserve"> PROPER(TRIM(CLEAN(SUBSTITUTE(K3112,CHAR(160)," "))))</f>
        <v>Consumer</v>
      </c>
      <c r="M3112" t="s">
        <v>19</v>
      </c>
      <c r="N3112" t="str">
        <f xml:space="preserve"> PROPER(TRIM(CLEAN(SUBSTITUTE(M3112,CHAR(160)," "))))</f>
        <v>Apparel</v>
      </c>
      <c r="O3112" t="s">
        <v>20</v>
      </c>
      <c r="P3112" t="str">
        <f>IF(LEN(TRIM(Table1[[#This Row],[subcategory]]&amp;""))=0,"Unknown", PROPER(TRIM(Table1[[#This Row],[subcategory]])))</f>
        <v>Women</v>
      </c>
      <c r="Q3112">
        <v>55.85</v>
      </c>
      <c r="R3112" s="1">
        <f>IF(LEN(TRIM(Q3112&amp;""))=0, "", VALUE(SUBSTITUTE(Q3112,"$","")))</f>
        <v>55.85</v>
      </c>
      <c r="S3112">
        <v>4</v>
      </c>
      <c r="T3112">
        <f>IF(LEN(TRIM(S3112&amp;""))=0, "", VALUE(S3112))</f>
        <v>4</v>
      </c>
      <c r="U3112">
        <v>223.4</v>
      </c>
      <c r="V3112" s="1">
        <f>IF(LEN(TRIM(U3112&amp;""))=0, "", VALUE(SUBSTITUTE(U3112,"$","")))</f>
        <v>223.4</v>
      </c>
      <c r="W3112" s="1">
        <v>195.47499999999999</v>
      </c>
      <c r="X3112" s="1">
        <f>IF(LEN(TRIM(W3112&amp;""))=0, "", VALUE(SUBSTITUTE(W3112,"$","")))</f>
        <v>195.47499999999999</v>
      </c>
      <c r="Y3112" s="5" t="s">
        <v>3477</v>
      </c>
      <c r="Z3112" s="4" cm="1">
        <f t="array" ref="Z3112">IF(
    LEN(TRIM(Y3112&amp;""))=0,
        IF(AND(ISNUMBER(net_sales_clean), ISNUMBER(profit_clean)),
            net_sales_clean - profit_clean,
            ""
        ),
    VALUE(SUBSTITUTE(Y3112,"$",""))
)</f>
        <v>129.512631323276</v>
      </c>
      <c r="AA3112" s="5" t="s">
        <v>3476</v>
      </c>
      <c r="AB3112" s="4" cm="1">
        <f t="array" ref="AB3112">IF(
    LEN(TRIM(AA3112&amp;""))=0,
        IF(AND(ISNUMBER(net_sales_clean), ISNUMBER(cost_clean)),
            net_sales_clean - cost_clean,
            ""
        ),
    VALUE(SUBSTITUTE(AA3112,"$",""))
)</f>
        <v>65.962368676723202</v>
      </c>
      <c r="AC3112">
        <v>8</v>
      </c>
      <c r="AD3112">
        <f>IF(LEN(TRIM(AC3112&amp;""))=0, "", VALUE(AC3112))</f>
        <v>8</v>
      </c>
      <c r="AE3112">
        <v>1</v>
      </c>
      <c r="AF3112">
        <f>IF(LEN(TRIM(AE3112&amp;""))=0, "", VALUE(AE3112))</f>
        <v>1</v>
      </c>
      <c r="AG3112">
        <v>0</v>
      </c>
      <c r="AH3112">
        <f>IF(
    OR(U3112&lt;0, W3112&lt;0, Y3112&lt;0, AA3112&lt;0),
        1,
        IF(LEN(TRIM(AG3112&amp;""))=0, "", AG3112)
)</f>
        <v>0</v>
      </c>
      <c r="AI3112" t="str">
        <f>IF(
    COUNT(Q3112,V3112,X3112,Z3112,AB3112)=0,
        "Not Usable",
    IF(
        COUNT(Q3112,V3112,X3112,Z3112,AB3112)&lt;5,
            "Incomplete",
            IF(
                MIN(Q3112,V3112,X3112,Z3112,AB3112)=0,
                    "Incomplete",
                    "Complete"
            )
    )
)</f>
        <v>Complete</v>
      </c>
    </row>
    <row r="3113" spans="1:35" x14ac:dyDescent="0.3">
      <c r="A3113">
        <v>40460</v>
      </c>
      <c r="B3113" s="6">
        <v>45010.145983796298</v>
      </c>
      <c r="C3113" s="3">
        <f>INT(B3113)</f>
        <v>45010</v>
      </c>
      <c r="D3113" s="2">
        <f>MOD(B3113,1)</f>
        <v>0.14598379629751435</v>
      </c>
      <c r="E3113">
        <v>80</v>
      </c>
      <c r="F3113" t="s">
        <v>4</v>
      </c>
      <c r="G3113" t="str">
        <f xml:space="preserve"> PROPER(TRIM(CLEAN(SUBSTITUTE(F3113,CHAR(160)," "))))</f>
        <v>South</v>
      </c>
      <c r="H3113" t="s">
        <v>11</v>
      </c>
      <c r="I3113" t="str">
        <f>PROPER(TRIM(CLEAN((SUBSTITUTE(H3113,"-"," ")))))</f>
        <v>Online</v>
      </c>
      <c r="J3113">
        <v>9472</v>
      </c>
      <c r="K3113" t="s">
        <v>10</v>
      </c>
      <c r="L3113" t="str">
        <f xml:space="preserve"> PROPER(TRIM(CLEAN(SUBSTITUTE(K3113,CHAR(160)," "))))</f>
        <v>Consumer</v>
      </c>
      <c r="M3113" t="s">
        <v>9</v>
      </c>
      <c r="N3113" t="str">
        <f xml:space="preserve"> PROPER(TRIM(CLEAN(SUBSTITUTE(M3113,CHAR(160)," "))))</f>
        <v>Home</v>
      </c>
      <c r="O3113" t="s">
        <v>12</v>
      </c>
      <c r="P3113" t="str">
        <f>IF(LEN(TRIM(Table1[[#This Row],[subcategory]]&amp;""))=0,"Unknown", PROPER(TRIM(Table1[[#This Row],[subcategory]])))</f>
        <v>Decor</v>
      </c>
      <c r="Q3113">
        <v>13.66</v>
      </c>
      <c r="R3113" s="1">
        <f>IF(LEN(TRIM(Q3113&amp;""))=0, "", VALUE(SUBSTITUTE(Q3113,"$","")))</f>
        <v>13.66</v>
      </c>
      <c r="S3113">
        <v>2</v>
      </c>
      <c r="T3113">
        <f>IF(LEN(TRIM(S3113&amp;""))=0, "", VALUE(S3113))</f>
        <v>2</v>
      </c>
      <c r="U3113">
        <v>27.32</v>
      </c>
      <c r="V3113" s="1">
        <f>IF(LEN(TRIM(U3113&amp;""))=0, "", VALUE(SUBSTITUTE(U3113,"$","")))</f>
        <v>27.32</v>
      </c>
      <c r="W3113" s="1">
        <v>25.79008</v>
      </c>
      <c r="X3113" s="1">
        <f>IF(LEN(TRIM(W3113&amp;""))=0, "", VALUE(SUBSTITUTE(W3113,"$","")))</f>
        <v>25.79008</v>
      </c>
      <c r="Z3113" s="1" t="str" cm="1">
        <f t="array" ref="Z3113">IF(
    LEN(TRIM(Y3113&amp;""))=0,
        IF(AND(ISNUMBER(net_sales_clean), ISNUMBER(profit_clean)),
            net_sales_clean - profit_clean,
            ""
        ),
    VALUE(SUBSTITUTE(Y3113,"$",""))
)</f>
        <v/>
      </c>
      <c r="AB3113" s="1" t="str" cm="1">
        <f t="array" ref="AB3113">IF(
    LEN(TRIM(AA3113&amp;""))=0,
        IF(AND(ISNUMBER(net_sales_clean), ISNUMBER(cost_clean)),
            net_sales_clean - cost_clean,
            ""
        ),
    VALUE(SUBSTITUTE(AA3113,"$",""))
)</f>
        <v/>
      </c>
      <c r="AC3113">
        <v>6</v>
      </c>
      <c r="AD3113">
        <f>IF(LEN(TRIM(AC3113&amp;""))=0, "", VALUE(AC3113))</f>
        <v>6</v>
      </c>
      <c r="AE3113">
        <v>3</v>
      </c>
      <c r="AF3113">
        <f>IF(LEN(TRIM(AE3113&amp;""))=0, "", VALUE(AE3113))</f>
        <v>3</v>
      </c>
      <c r="AG3113">
        <v>0</v>
      </c>
      <c r="AH3113">
        <f>IF(
    OR(U3113&lt;0, W3113&lt;0, Y3113&lt;0, AA3113&lt;0),
        1,
        IF(LEN(TRIM(AG3113&amp;""))=0, "", AG3113)
)</f>
        <v>0</v>
      </c>
      <c r="AI3113" t="str">
        <f>IF(
    COUNT(Q3113,V3113,X3113,Z3113,AB3113)=0,
        "Not Usable",
    IF(
        COUNT(Q3113,V3113,X3113,Z3113,AB3113)&lt;5,
            "Incomplete",
            IF(
                MIN(Q3113,V3113,X3113,Z3113,AB3113)=0,
                    "Incomplete",
                    "Complete"
            )
    )
)</f>
        <v>Incomplete</v>
      </c>
    </row>
    <row r="3114" spans="1:35" x14ac:dyDescent="0.3">
      <c r="A3114">
        <v>30813</v>
      </c>
      <c r="B3114" s="6">
        <v>45686.023888888885</v>
      </c>
      <c r="C3114" s="3">
        <f>INT(B3114)</f>
        <v>45686</v>
      </c>
      <c r="D3114" s="2">
        <f>MOD(B3114,1)</f>
        <v>2.3888888885267079E-2</v>
      </c>
      <c r="E3114">
        <v>57</v>
      </c>
      <c r="F3114" t="s">
        <v>4</v>
      </c>
      <c r="G3114" t="str">
        <f xml:space="preserve"> PROPER(TRIM(CLEAN(SUBSTITUTE(F3114,CHAR(160)," "))))</f>
        <v>South</v>
      </c>
      <c r="H3114" t="s">
        <v>7</v>
      </c>
      <c r="I3114" t="str">
        <f>PROPER(TRIM(CLEAN((SUBSTITUTE(H3114,"-"," ")))))</f>
        <v>In Store</v>
      </c>
      <c r="J3114">
        <v>17468</v>
      </c>
      <c r="K3114" t="s">
        <v>14</v>
      </c>
      <c r="L3114" t="str">
        <f xml:space="preserve"> PROPER(TRIM(CLEAN(SUBSTITUTE(K3114,CHAR(160)," "))))</f>
        <v>Consumer</v>
      </c>
      <c r="M3114" t="s">
        <v>16</v>
      </c>
      <c r="N3114" t="str">
        <f xml:space="preserve"> PROPER(TRIM(CLEAN(SUBSTITUTE(M3114,CHAR(160)," "))))</f>
        <v>Grocery</v>
      </c>
      <c r="O3114" t="s">
        <v>24</v>
      </c>
      <c r="P3114" t="str">
        <f>IF(LEN(TRIM(Table1[[#This Row],[subcategory]]&amp;""))=0,"Unknown", PROPER(TRIM(Table1[[#This Row],[subcategory]])))</f>
        <v>Snacks</v>
      </c>
      <c r="Q3114">
        <v>112.84</v>
      </c>
      <c r="R3114" s="1">
        <f>IF(LEN(TRIM(Q3114&amp;""))=0, "", VALUE(SUBSTITUTE(Q3114,"$","")))</f>
        <v>112.84</v>
      </c>
      <c r="T3114" t="str">
        <f>IF(LEN(TRIM(S3114&amp;""))=0, "", VALUE(S3114))</f>
        <v/>
      </c>
      <c r="V3114" s="1" t="str">
        <f>IF(LEN(TRIM(U3114&amp;""))=0, "", VALUE(SUBSTITUTE(U3114,"$","")))</f>
        <v/>
      </c>
      <c r="X3114" s="1" t="str">
        <f>IF(LEN(TRIM(W3114&amp;""))=0, "", VALUE(SUBSTITUTE(W3114,"$","")))</f>
        <v/>
      </c>
      <c r="Z3114" s="1" t="str" cm="1">
        <f t="array" ref="Z3114">IF(
    LEN(TRIM(Y3114&amp;""))=0,
        IF(AND(ISNUMBER(net_sales_clean), ISNUMBER(profit_clean)),
            net_sales_clean - profit_clean,
            ""
        ),
    VALUE(SUBSTITUTE(Y3114,"$",""))
)</f>
        <v/>
      </c>
      <c r="AB3114" s="1" t="str" cm="1">
        <f t="array" ref="AB3114">IF(
    LEN(TRIM(AA3114&amp;""))=0,
        IF(AND(ISNUMBER(net_sales_clean), ISNUMBER(cost_clean)),
            net_sales_clean - cost_clean,
            ""
        ),
    VALUE(SUBSTITUTE(AA3114,"$",""))
)</f>
        <v/>
      </c>
      <c r="AC3114">
        <v>3</v>
      </c>
      <c r="AD3114">
        <f>IF(LEN(TRIM(AC3114&amp;""))=0, "", VALUE(AC3114))</f>
        <v>3</v>
      </c>
      <c r="AE3114">
        <v>2</v>
      </c>
      <c r="AF3114">
        <f>IF(LEN(TRIM(AE3114&amp;""))=0, "", VALUE(AE3114))</f>
        <v>2</v>
      </c>
      <c r="AG3114">
        <v>0</v>
      </c>
      <c r="AH3114">
        <f>IF(
    OR(U3114&lt;0, W3114&lt;0, Y3114&lt;0, AA3114&lt;0),
        1,
        IF(LEN(TRIM(AG3114&amp;""))=0, "", AG3114)
)</f>
        <v>0</v>
      </c>
      <c r="AI3114" t="str">
        <f>IF(
    COUNT(Q3114,V3114,X3114,Z3114,AB3114)=0,
        "Not Usable",
    IF(
        COUNT(Q3114,V3114,X3114,Z3114,AB3114)&lt;5,
            "Incomplete",
            IF(
                MIN(Q3114,V3114,X3114,Z3114,AB3114)=0,
                    "Incomplete",
                    "Complete"
            )
    )
)</f>
        <v>Incomplete</v>
      </c>
    </row>
    <row r="3115" spans="1:35" x14ac:dyDescent="0.3">
      <c r="A3115">
        <v>6435</v>
      </c>
      <c r="B3115" s="6">
        <v>45832.328900462962</v>
      </c>
      <c r="C3115" s="3">
        <f>INT(B3115)</f>
        <v>45832</v>
      </c>
      <c r="D3115" s="2">
        <f>MOD(B3115,1)</f>
        <v>0.32890046296233777</v>
      </c>
      <c r="E3115">
        <v>69</v>
      </c>
      <c r="F3115" t="s">
        <v>8</v>
      </c>
      <c r="G3115" t="str">
        <f xml:space="preserve"> PROPER(TRIM(CLEAN(SUBSTITUTE(F3115,CHAR(160)," "))))</f>
        <v>West</v>
      </c>
      <c r="H3115" t="s">
        <v>17</v>
      </c>
      <c r="I3115" t="str">
        <f>PROPER(TRIM(CLEAN((SUBSTITUTE(H3115,"-"," ")))))</f>
        <v>Online</v>
      </c>
      <c r="J3115">
        <v>13026</v>
      </c>
      <c r="K3115" t="s">
        <v>14</v>
      </c>
      <c r="L3115" t="str">
        <f xml:space="preserve"> PROPER(TRIM(CLEAN(SUBSTITUTE(K3115,CHAR(160)," "))))</f>
        <v>Consumer</v>
      </c>
      <c r="M3115" t="s">
        <v>23</v>
      </c>
      <c r="N3115" t="str">
        <f xml:space="preserve"> PROPER(TRIM(CLEAN(SUBSTITUTE(M3115,CHAR(160)," "))))</f>
        <v>Electronics</v>
      </c>
      <c r="P3115" t="str">
        <f>IF(LEN(TRIM(Table1[[#This Row],[subcategory]]&amp;""))=0,"Unknown", PROPER(TRIM(Table1[[#This Row],[subcategory]])))</f>
        <v>Unknown</v>
      </c>
      <c r="Q3115">
        <v>80.47</v>
      </c>
      <c r="R3115" s="1">
        <f>IF(LEN(TRIM(Q3115&amp;""))=0, "", VALUE(SUBSTITUTE(Q3115,"$","")))</f>
        <v>80.47</v>
      </c>
      <c r="S3115">
        <v>6</v>
      </c>
      <c r="T3115">
        <f>IF(LEN(TRIM(S3115&amp;""))=0, "", VALUE(S3115))</f>
        <v>6</v>
      </c>
      <c r="U3115">
        <v>482.82</v>
      </c>
      <c r="V3115" s="1">
        <f>IF(LEN(TRIM(U3115&amp;""))=0, "", VALUE(SUBSTITUTE(U3115,"$","")))</f>
        <v>482.82</v>
      </c>
      <c r="W3115" s="4" t="s">
        <v>3475</v>
      </c>
      <c r="X3115" s="4">
        <f>IF(LEN(TRIM(W3115&amp;""))=0, "", VALUE(SUBSTITUTE(W3115,"$","")))</f>
        <v>406.53443999999899</v>
      </c>
      <c r="Y3115" s="5" t="s">
        <v>3474</v>
      </c>
      <c r="Z3115" s="4" cm="1">
        <f t="array" ref="Z3115">IF(
    LEN(TRIM(Y3115&amp;""))=0,
        IF(AND(ISNUMBER(net_sales_clean), ISNUMBER(profit_clean)),
            net_sales_clean - profit_clean,
            ""
        ),
    VALUE(SUBSTITUTE(Y3115,"$",""))
)</f>
        <v>287.25348688652099</v>
      </c>
      <c r="AA3115" s="5" t="s">
        <v>3473</v>
      </c>
      <c r="AB3115" s="4" cm="1">
        <f t="array" ref="AB3115">IF(
    LEN(TRIM(AA3115&amp;""))=0,
        IF(AND(ISNUMBER(net_sales_clean), ISNUMBER(cost_clean)),
            net_sales_clean - cost_clean,
            ""
        ),
    VALUE(SUBSTITUTE(AA3115,"$",""))
)</f>
        <v>119.28095311347801</v>
      </c>
      <c r="AC3115">
        <v>8</v>
      </c>
      <c r="AD3115">
        <f>IF(LEN(TRIM(AC3115&amp;""))=0, "", VALUE(AC3115))</f>
        <v>8</v>
      </c>
      <c r="AE3115">
        <v>5</v>
      </c>
      <c r="AF3115">
        <f>IF(LEN(TRIM(AE3115&amp;""))=0, "", VALUE(AE3115))</f>
        <v>5</v>
      </c>
      <c r="AG3115">
        <v>1</v>
      </c>
      <c r="AH3115">
        <f>IF(
    OR(U3115&lt;0, W3115&lt;0, Y3115&lt;0, AA3115&lt;0),
        1,
        IF(LEN(TRIM(AG3115&amp;""))=0, "", AG3115)
)</f>
        <v>1</v>
      </c>
      <c r="AI3115" t="str">
        <f>IF(
    COUNT(Q3115,V3115,X3115,Z3115,AB3115)=0,
        "Not Usable",
    IF(
        COUNT(Q3115,V3115,X3115,Z3115,AB3115)&lt;5,
            "Incomplete",
            IF(
                MIN(Q3115,V3115,X3115,Z3115,AB3115)=0,
                    "Incomplete",
                    "Complete"
            )
    )
)</f>
        <v>Complete</v>
      </c>
    </row>
    <row r="3116" spans="1:35" x14ac:dyDescent="0.3">
      <c r="A3116">
        <v>39560</v>
      </c>
      <c r="B3116" s="6">
        <v>45264.332280092596</v>
      </c>
      <c r="C3116" s="3">
        <f>INT(B3116)</f>
        <v>45264</v>
      </c>
      <c r="D3116" s="2">
        <f>MOD(B3116,1)</f>
        <v>0.33228009259619284</v>
      </c>
      <c r="E3116">
        <v>13</v>
      </c>
      <c r="F3116" t="s">
        <v>15</v>
      </c>
      <c r="G3116" t="str">
        <f xml:space="preserve"> PROPER(TRIM(CLEAN(SUBSTITUTE(F3116,CHAR(160)," "))))</f>
        <v>West</v>
      </c>
      <c r="H3116" t="s">
        <v>27</v>
      </c>
      <c r="I3116" t="str">
        <f>PROPER(TRIM(CLEAN((SUBSTITUTE(H3116,"-"," ")))))</f>
        <v>In Store</v>
      </c>
      <c r="J3116">
        <v>22788</v>
      </c>
      <c r="K3116" t="s">
        <v>10</v>
      </c>
      <c r="L3116" t="str">
        <f xml:space="preserve"> PROPER(TRIM(CLEAN(SUBSTITUTE(K3116,CHAR(160)," "))))</f>
        <v>Consumer</v>
      </c>
      <c r="M3116" t="s">
        <v>19</v>
      </c>
      <c r="N3116" t="str">
        <f xml:space="preserve"> PROPER(TRIM(CLEAN(SUBSTITUTE(M3116,CHAR(160)," "))))</f>
        <v>Apparel</v>
      </c>
      <c r="O3116" t="s">
        <v>41</v>
      </c>
      <c r="P3116" t="str">
        <f>IF(LEN(TRIM(Table1[[#This Row],[subcategory]]&amp;""))=0,"Unknown", PROPER(TRIM(Table1[[#This Row],[subcategory]])))</f>
        <v>Shoes</v>
      </c>
      <c r="Q3116">
        <v>37.96</v>
      </c>
      <c r="R3116" s="1">
        <f>IF(LEN(TRIM(Q3116&amp;""))=0, "", VALUE(SUBSTITUTE(Q3116,"$","")))</f>
        <v>37.96</v>
      </c>
      <c r="S3116">
        <v>4</v>
      </c>
      <c r="T3116">
        <f>IF(LEN(TRIM(S3116&amp;""))=0, "", VALUE(S3116))</f>
        <v>4</v>
      </c>
      <c r="U3116">
        <v>151.84</v>
      </c>
      <c r="V3116" s="1">
        <f>IF(LEN(TRIM(U3116&amp;""))=0, "", VALUE(SUBSTITUTE(U3116,"$","")))</f>
        <v>151.84</v>
      </c>
      <c r="W3116" s="1">
        <v>127.09008</v>
      </c>
      <c r="X3116" s="1">
        <f>IF(LEN(TRIM(W3116&amp;""))=0, "", VALUE(SUBSTITUTE(W3116,"$","")))</f>
        <v>127.09008</v>
      </c>
      <c r="Y3116" s="5" t="s">
        <v>3472</v>
      </c>
      <c r="Z3116" s="4" cm="1">
        <f t="array" ref="Z3116">IF(
    LEN(TRIM(Y3116&amp;""))=0,
        IF(AND(ISNUMBER(net_sales_clean), ISNUMBER(profit_clean)),
            net_sales_clean - profit_clean,
            ""
        ),
    VALUE(SUBSTITUTE(Y3116,"$",""))
)</f>
        <v>102.621063064881</v>
      </c>
      <c r="AA3116" s="5" t="s">
        <v>3471</v>
      </c>
      <c r="AB3116" s="4" cm="1">
        <f t="array" ref="AB3116">IF(
    LEN(TRIM(AA3116&amp;""))=0,
        IF(AND(ISNUMBER(net_sales_clean), ISNUMBER(cost_clean)),
            net_sales_clean - cost_clean,
            ""
        ),
    VALUE(SUBSTITUTE(AA3116,"$",""))
)</f>
        <v>24.469016935118098</v>
      </c>
      <c r="AC3116">
        <v>7</v>
      </c>
      <c r="AD3116">
        <f>IF(LEN(TRIM(AC3116&amp;""))=0, "", VALUE(AC3116))</f>
        <v>7</v>
      </c>
      <c r="AF3116" t="str">
        <f>IF(LEN(TRIM(AE3116&amp;""))=0, "", VALUE(AE3116))</f>
        <v/>
      </c>
      <c r="AG3116">
        <v>0</v>
      </c>
      <c r="AH3116">
        <f>IF(
    OR(U3116&lt;0, W3116&lt;0, Y3116&lt;0, AA3116&lt;0),
        1,
        IF(LEN(TRIM(AG3116&amp;""))=0, "", AG3116)
)</f>
        <v>0</v>
      </c>
      <c r="AI3116" t="str">
        <f>IF(
    COUNT(Q3116,V3116,X3116,Z3116,AB3116)=0,
        "Not Usable",
    IF(
        COUNT(Q3116,V3116,X3116,Z3116,AB3116)&lt;5,
            "Incomplete",
            IF(
                MIN(Q3116,V3116,X3116,Z3116,AB3116)=0,
                    "Incomplete",
                    "Complete"
            )
    )
)</f>
        <v>Complete</v>
      </c>
    </row>
    <row r="3117" spans="1:35" x14ac:dyDescent="0.3">
      <c r="A3117">
        <v>28317</v>
      </c>
      <c r="B3117" s="6">
        <v>45725.109675925924</v>
      </c>
      <c r="C3117" s="3">
        <f>INT(B3117)</f>
        <v>45725</v>
      </c>
      <c r="D3117" s="2">
        <f>MOD(B3117,1)</f>
        <v>0.10967592592351139</v>
      </c>
      <c r="E3117">
        <v>65</v>
      </c>
      <c r="F3117" t="s">
        <v>21</v>
      </c>
      <c r="G3117" t="str">
        <f xml:space="preserve"> PROPER(TRIM(CLEAN(SUBSTITUTE(F3117,CHAR(160)," "))))</f>
        <v>Midwest</v>
      </c>
      <c r="H3117" t="s">
        <v>27</v>
      </c>
      <c r="I3117" t="str">
        <f>PROPER(TRIM(CLEAN((SUBSTITUTE(H3117,"-"," ")))))</f>
        <v>In Store</v>
      </c>
      <c r="J3117">
        <v>20403</v>
      </c>
      <c r="K3117" t="s">
        <v>10</v>
      </c>
      <c r="L3117" t="str">
        <f xml:space="preserve"> PROPER(TRIM(CLEAN(SUBSTITUTE(K3117,CHAR(160)," "))))</f>
        <v>Consumer</v>
      </c>
      <c r="M3117" t="s">
        <v>23</v>
      </c>
      <c r="N3117" t="str">
        <f xml:space="preserve"> PROPER(TRIM(CLEAN(SUBSTITUTE(M3117,CHAR(160)," "))))</f>
        <v>Electronics</v>
      </c>
      <c r="O3117" t="s">
        <v>34</v>
      </c>
      <c r="P3117" t="str">
        <f>IF(LEN(TRIM(Table1[[#This Row],[subcategory]]&amp;""))=0,"Unknown", PROPER(TRIM(Table1[[#This Row],[subcategory]])))</f>
        <v>Phones</v>
      </c>
      <c r="Q3117">
        <v>121.87</v>
      </c>
      <c r="R3117" s="1">
        <f>IF(LEN(TRIM(Q3117&amp;""))=0, "", VALUE(SUBSTITUTE(Q3117,"$","")))</f>
        <v>121.87</v>
      </c>
      <c r="S3117">
        <v>4</v>
      </c>
      <c r="T3117">
        <f>IF(LEN(TRIM(S3117&amp;""))=0, "", VALUE(S3117))</f>
        <v>4</v>
      </c>
      <c r="U3117">
        <v>487.48</v>
      </c>
      <c r="V3117" s="1">
        <f>IF(LEN(TRIM(U3117&amp;""))=0, "", VALUE(SUBSTITUTE(U3117,"$","")))</f>
        <v>487.48</v>
      </c>
      <c r="W3117" s="4" t="s">
        <v>3470</v>
      </c>
      <c r="X3117" s="4">
        <f>IF(LEN(TRIM(W3117&amp;""))=0, "", VALUE(SUBSTITUTE(W3117,"$","")))</f>
        <v>374.38463999999999</v>
      </c>
      <c r="Z3117" s="1" t="str" cm="1">
        <f t="array" ref="Z3117">IF(
    LEN(TRIM(Y3117&amp;""))=0,
        IF(AND(ISNUMBER(net_sales_clean), ISNUMBER(profit_clean)),
            net_sales_clean - profit_clean,
            ""
        ),
    VALUE(SUBSTITUTE(Y3117,"$",""))
)</f>
        <v/>
      </c>
      <c r="AB3117" s="1" t="str" cm="1">
        <f t="array" ref="AB3117">IF(
    LEN(TRIM(AA3117&amp;""))=0,
        IF(AND(ISNUMBER(net_sales_clean), ISNUMBER(cost_clean)),
            net_sales_clean - cost_clean,
            ""
        ),
    VALUE(SUBSTITUTE(AA3117,"$",""))
)</f>
        <v/>
      </c>
      <c r="AC3117">
        <v>4</v>
      </c>
      <c r="AD3117">
        <f>IF(LEN(TRIM(AC3117&amp;""))=0, "", VALUE(AC3117))</f>
        <v>4</v>
      </c>
      <c r="AE3117">
        <v>3</v>
      </c>
      <c r="AF3117">
        <f>IF(LEN(TRIM(AE3117&amp;""))=0, "", VALUE(AE3117))</f>
        <v>3</v>
      </c>
      <c r="AG3117">
        <v>0</v>
      </c>
      <c r="AH3117">
        <f>IF(
    OR(U3117&lt;0, W3117&lt;0, Y3117&lt;0, AA3117&lt;0),
        1,
        IF(LEN(TRIM(AG3117&amp;""))=0, "", AG3117)
)</f>
        <v>0</v>
      </c>
      <c r="AI3117" t="str">
        <f>IF(
    COUNT(Q3117,V3117,X3117,Z3117,AB3117)=0,
        "Not Usable",
    IF(
        COUNT(Q3117,V3117,X3117,Z3117,AB3117)&lt;5,
            "Incomplete",
            IF(
                MIN(Q3117,V3117,X3117,Z3117,AB3117)=0,
                    "Incomplete",
                    "Complete"
            )
    )
)</f>
        <v>Incomplete</v>
      </c>
    </row>
    <row r="3118" spans="1:35" x14ac:dyDescent="0.3">
      <c r="A3118">
        <v>43778</v>
      </c>
      <c r="B3118" s="6">
        <v>45600.695023148146</v>
      </c>
      <c r="C3118" s="3">
        <f>INT(B3118)</f>
        <v>45600</v>
      </c>
      <c r="D3118" s="2">
        <f>MOD(B3118,1)</f>
        <v>0.69502314814599231</v>
      </c>
      <c r="E3118">
        <v>27</v>
      </c>
      <c r="F3118" t="s">
        <v>13</v>
      </c>
      <c r="G3118" t="str">
        <f xml:space="preserve"> PROPER(TRIM(CLEAN(SUBSTITUTE(F3118,CHAR(160)," "))))</f>
        <v>Northeast</v>
      </c>
      <c r="H3118" t="s">
        <v>17</v>
      </c>
      <c r="I3118" t="str">
        <f>PROPER(TRIM(CLEAN((SUBSTITUTE(H3118,"-"," ")))))</f>
        <v>Online</v>
      </c>
      <c r="J3118">
        <v>3914</v>
      </c>
      <c r="K3118" t="s">
        <v>14</v>
      </c>
      <c r="L3118" t="str">
        <f xml:space="preserve"> PROPER(TRIM(CLEAN(SUBSTITUTE(K3118,CHAR(160)," "))))</f>
        <v>Consumer</v>
      </c>
      <c r="M3118" t="s">
        <v>19</v>
      </c>
      <c r="N3118" t="str">
        <f xml:space="preserve"> PROPER(TRIM(CLEAN(SUBSTITUTE(M3118,CHAR(160)," "))))</f>
        <v>Apparel</v>
      </c>
      <c r="O3118" t="s">
        <v>18</v>
      </c>
      <c r="P3118" t="str">
        <f>IF(LEN(TRIM(Table1[[#This Row],[subcategory]]&amp;""))=0,"Unknown", PROPER(TRIM(Table1[[#This Row],[subcategory]])))</f>
        <v>Men</v>
      </c>
      <c r="Q3118">
        <v>127.77</v>
      </c>
      <c r="R3118" s="1">
        <f>IF(LEN(TRIM(Q3118&amp;""))=0, "", VALUE(SUBSTITUTE(Q3118,"$","")))</f>
        <v>127.77</v>
      </c>
      <c r="S3118">
        <v>0</v>
      </c>
      <c r="T3118">
        <f>IF(LEN(TRIM(S3118&amp;""))=0, "", VALUE(S3118))</f>
        <v>0</v>
      </c>
      <c r="U3118">
        <v>0</v>
      </c>
      <c r="V3118" s="1">
        <f>IF(LEN(TRIM(U3118&amp;""))=0, "", VALUE(SUBSTITUTE(U3118,"$","")))</f>
        <v>0</v>
      </c>
      <c r="W3118" s="1">
        <v>0</v>
      </c>
      <c r="X3118" s="1">
        <f>IF(LEN(TRIM(W3118&amp;""))=0, "", VALUE(SUBSTITUTE(W3118,"$","")))</f>
        <v>0</v>
      </c>
      <c r="Y3118">
        <v>0</v>
      </c>
      <c r="Z3118" s="1" cm="1">
        <f t="array" ref="Z3118">IF(
    LEN(TRIM(Y3118&amp;""))=0,
        IF(AND(ISNUMBER(net_sales_clean), ISNUMBER(profit_clean)),
            net_sales_clean - profit_clean,
            ""
        ),
    VALUE(SUBSTITUTE(Y3118,"$",""))
)</f>
        <v>0</v>
      </c>
      <c r="AA3118">
        <v>0</v>
      </c>
      <c r="AB3118" s="1" cm="1">
        <f t="array" ref="AB3118">IF(
    LEN(TRIM(AA3118&amp;""))=0,
        IF(AND(ISNUMBER(net_sales_clean), ISNUMBER(cost_clean)),
            net_sales_clean - cost_clean,
            ""
        ),
    VALUE(SUBSTITUTE(AA3118,"$",""))
)</f>
        <v>0</v>
      </c>
      <c r="AC3118">
        <v>4</v>
      </c>
      <c r="AD3118">
        <f>IF(LEN(TRIM(AC3118&amp;""))=0, "", VALUE(AC3118))</f>
        <v>4</v>
      </c>
      <c r="AE3118">
        <v>1</v>
      </c>
      <c r="AF3118">
        <f>IF(LEN(TRIM(AE3118&amp;""))=0, "", VALUE(AE3118))</f>
        <v>1</v>
      </c>
      <c r="AG3118">
        <v>0</v>
      </c>
      <c r="AH3118">
        <f>IF(
    OR(U3118&lt;0, W3118&lt;0, Y3118&lt;0, AA3118&lt;0),
        1,
        IF(LEN(TRIM(AG3118&amp;""))=0, "", AG3118)
)</f>
        <v>0</v>
      </c>
      <c r="AI3118" t="str">
        <f>IF(
    COUNT(Q3118,V3118,X3118,Z3118,AB3118)=0,
        "Not Usable",
    IF(
        COUNT(Q3118,V3118,X3118,Z3118,AB3118)&lt;5,
            "Incomplete",
            IF(
                MIN(Q3118,V3118,X3118,Z3118,AB3118)=0,
                    "Incomplete",
                    "Complete"
            )
    )
)</f>
        <v>Incomplete</v>
      </c>
    </row>
    <row r="3119" spans="1:35" x14ac:dyDescent="0.3">
      <c r="A3119">
        <v>11460</v>
      </c>
      <c r="B3119" s="6">
        <v>45084.925451388888</v>
      </c>
      <c r="C3119" s="3">
        <f>INT(B3119)</f>
        <v>45084</v>
      </c>
      <c r="D3119" s="2">
        <f>MOD(B3119,1)</f>
        <v>0.92545138888817746</v>
      </c>
      <c r="E3119">
        <v>30</v>
      </c>
      <c r="F3119" t="s">
        <v>15</v>
      </c>
      <c r="G3119" t="str">
        <f xml:space="preserve"> PROPER(TRIM(CLEAN(SUBSTITUTE(F3119,CHAR(160)," "))))</f>
        <v>West</v>
      </c>
      <c r="H3119" t="s">
        <v>11</v>
      </c>
      <c r="I3119" t="str">
        <f>PROPER(TRIM(CLEAN((SUBSTITUTE(H3119,"-"," ")))))</f>
        <v>Online</v>
      </c>
      <c r="J3119">
        <v>10883</v>
      </c>
      <c r="K3119" t="s">
        <v>10</v>
      </c>
      <c r="L3119" t="str">
        <f xml:space="preserve"> PROPER(TRIM(CLEAN(SUBSTITUTE(K3119,CHAR(160)," "))))</f>
        <v>Consumer</v>
      </c>
      <c r="M3119" t="s">
        <v>16</v>
      </c>
      <c r="N3119" t="str">
        <f xml:space="preserve"> PROPER(TRIM(CLEAN(SUBSTITUTE(M3119,CHAR(160)," "))))</f>
        <v>Grocery</v>
      </c>
      <c r="O3119" t="s">
        <v>28</v>
      </c>
      <c r="P3119" t="str">
        <f>IF(LEN(TRIM(Table1[[#This Row],[subcategory]]&amp;""))=0,"Unknown", PROPER(TRIM(Table1[[#This Row],[subcategory]])))</f>
        <v>Pantry</v>
      </c>
      <c r="Q3119">
        <v>177.99</v>
      </c>
      <c r="R3119" s="1">
        <f>IF(LEN(TRIM(Q3119&amp;""))=0, "", VALUE(SUBSTITUTE(Q3119,"$","")))</f>
        <v>177.99</v>
      </c>
      <c r="S3119">
        <v>8</v>
      </c>
      <c r="T3119">
        <f>IF(LEN(TRIM(S3119&amp;""))=0, "", VALUE(S3119))</f>
        <v>8</v>
      </c>
      <c r="U3119">
        <v>1423.92</v>
      </c>
      <c r="V3119" s="1">
        <f>IF(LEN(TRIM(U3119&amp;""))=0, "", VALUE(SUBSTITUTE(U3119,"$","")))</f>
        <v>1423.92</v>
      </c>
      <c r="W3119" s="4" t="s">
        <v>3469</v>
      </c>
      <c r="X3119" s="4">
        <f>IF(LEN(TRIM(W3119&amp;""))=0, "", VALUE(SUBSTITUTE(W3119,"$","")))</f>
        <v>1415.3764799999999</v>
      </c>
      <c r="Y3119" s="5" t="s">
        <v>3468</v>
      </c>
      <c r="Z3119" s="4" cm="1">
        <f t="array" ref="Z3119">IF(
    LEN(TRIM(Y3119&amp;""))=0,
        IF(AND(ISNUMBER(net_sales_clean), ISNUMBER(profit_clean)),
            net_sales_clean - profit_clean,
            ""
        ),
    VALUE(SUBSTITUTE(Y3119,"$",""))
)</f>
        <v>963.18809418803096</v>
      </c>
      <c r="AA3119" s="5" t="s">
        <v>3467</v>
      </c>
      <c r="AB3119" s="4" cm="1">
        <f t="array" ref="AB3119">IF(
    LEN(TRIM(AA3119&amp;""))=0,
        IF(AND(ISNUMBER(net_sales_clean), ISNUMBER(cost_clean)),
            net_sales_clean - cost_clean,
            ""
        ),
    VALUE(SUBSTITUTE(AA3119,"$",""))
)</f>
        <v>452.188385811969</v>
      </c>
      <c r="AC3119">
        <v>5</v>
      </c>
      <c r="AD3119">
        <f>IF(LEN(TRIM(AC3119&amp;""))=0, "", VALUE(AC3119))</f>
        <v>5</v>
      </c>
      <c r="AE3119">
        <v>2</v>
      </c>
      <c r="AF3119">
        <f>IF(LEN(TRIM(AE3119&amp;""))=0, "", VALUE(AE3119))</f>
        <v>2</v>
      </c>
      <c r="AG3119">
        <v>0</v>
      </c>
      <c r="AH3119">
        <f>IF(
    OR(U3119&lt;0, W3119&lt;0, Y3119&lt;0, AA3119&lt;0),
        1,
        IF(LEN(TRIM(AG3119&amp;""))=0, "", AG3119)
)</f>
        <v>0</v>
      </c>
      <c r="AI3119" t="str">
        <f>IF(
    COUNT(Q3119,V3119,X3119,Z3119,AB3119)=0,
        "Not Usable",
    IF(
        COUNT(Q3119,V3119,X3119,Z3119,AB3119)&lt;5,
            "Incomplete",
            IF(
                MIN(Q3119,V3119,X3119,Z3119,AB3119)=0,
                    "Incomplete",
                    "Complete"
            )
    )
)</f>
        <v>Complete</v>
      </c>
    </row>
    <row r="3120" spans="1:35" x14ac:dyDescent="0.3">
      <c r="A3120">
        <v>43683</v>
      </c>
      <c r="B3120" s="6">
        <v>45467.954085648147</v>
      </c>
      <c r="C3120" s="3">
        <f>INT(B3120)</f>
        <v>45467</v>
      </c>
      <c r="D3120" s="2">
        <f>MOD(B3120,1)</f>
        <v>0.95408564814715646</v>
      </c>
      <c r="E3120">
        <v>35</v>
      </c>
      <c r="F3120" t="s">
        <v>33</v>
      </c>
      <c r="G3120" t="str">
        <f xml:space="preserve"> PROPER(TRIM(CLEAN(SUBSTITUTE(F3120,CHAR(160)," "))))</f>
        <v>South</v>
      </c>
      <c r="H3120" t="s">
        <v>7</v>
      </c>
      <c r="I3120" t="str">
        <f>PROPER(TRIM(CLEAN((SUBSTITUTE(H3120,"-"," ")))))</f>
        <v>In Store</v>
      </c>
      <c r="J3120">
        <v>7232</v>
      </c>
      <c r="K3120" t="s">
        <v>10</v>
      </c>
      <c r="L3120" t="str">
        <f xml:space="preserve"> PROPER(TRIM(CLEAN(SUBSTITUTE(K3120,CHAR(160)," "))))</f>
        <v>Consumer</v>
      </c>
      <c r="M3120" t="s">
        <v>1</v>
      </c>
      <c r="N3120" t="str">
        <f xml:space="preserve"> PROPER(TRIM(CLEAN(SUBSTITUTE(M3120,CHAR(160)," "))))</f>
        <v>Beauty</v>
      </c>
      <c r="O3120" t="s">
        <v>0</v>
      </c>
      <c r="P3120" t="str">
        <f>IF(LEN(TRIM(Table1[[#This Row],[subcategory]]&amp;""))=0,"Unknown", PROPER(TRIM(Table1[[#This Row],[subcategory]])))</f>
        <v>Makeup</v>
      </c>
      <c r="Q3120">
        <v>137.63999999999999</v>
      </c>
      <c r="R3120" s="1">
        <f>IF(LEN(TRIM(Q3120&amp;""))=0, "", VALUE(SUBSTITUTE(Q3120,"$","")))</f>
        <v>137.63999999999999</v>
      </c>
      <c r="S3120">
        <v>3</v>
      </c>
      <c r="T3120">
        <f>IF(LEN(TRIM(S3120&amp;""))=0, "", VALUE(S3120))</f>
        <v>3</v>
      </c>
      <c r="U3120" s="5" t="s">
        <v>3466</v>
      </c>
      <c r="V3120" s="4">
        <f>IF(LEN(TRIM(U3120&amp;""))=0, "", VALUE(SUBSTITUTE(U3120,"$","")))</f>
        <v>412.91999999999899</v>
      </c>
      <c r="W3120" s="4" t="s">
        <v>3465</v>
      </c>
      <c r="X3120" s="4">
        <f>IF(LEN(TRIM(W3120&amp;""))=0, "", VALUE(SUBSTITUTE(W3120,"$","")))</f>
        <v>389.38355999999902</v>
      </c>
      <c r="Y3120" s="5" t="s">
        <v>3464</v>
      </c>
      <c r="Z3120" s="4" cm="1">
        <f t="array" ref="Z3120">IF(
    LEN(TRIM(Y3120&amp;""))=0,
        IF(AND(ISNUMBER(net_sales_clean), ISNUMBER(profit_clean)),
            net_sales_clean - profit_clean,
            ""
        ),
    VALUE(SUBSTITUTE(Y3120,"$",""))
)</f>
        <v>218.51764914518901</v>
      </c>
      <c r="AA3120" s="5" t="s">
        <v>3463</v>
      </c>
      <c r="AB3120" s="4" cm="1">
        <f t="array" ref="AB3120">IF(
    LEN(TRIM(AA3120&amp;""))=0,
        IF(AND(ISNUMBER(net_sales_clean), ISNUMBER(cost_clean)),
            net_sales_clean - cost_clean,
            ""
        ),
    VALUE(SUBSTITUTE(AA3120,"$",""))
)</f>
        <v>170.86591085481001</v>
      </c>
      <c r="AC3120">
        <v>7</v>
      </c>
      <c r="AD3120">
        <f>IF(LEN(TRIM(AC3120&amp;""))=0, "", VALUE(AC3120))</f>
        <v>7</v>
      </c>
      <c r="AE3120">
        <v>3</v>
      </c>
      <c r="AF3120">
        <f>IF(LEN(TRIM(AE3120&amp;""))=0, "", VALUE(AE3120))</f>
        <v>3</v>
      </c>
      <c r="AG3120">
        <v>0</v>
      </c>
      <c r="AH3120">
        <f>IF(
    OR(U3120&lt;0, W3120&lt;0, Y3120&lt;0, AA3120&lt;0),
        1,
        IF(LEN(TRIM(AG3120&amp;""))=0, "", AG3120)
)</f>
        <v>0</v>
      </c>
      <c r="AI3120" t="str">
        <f>IF(
    COUNT(Q3120,V3120,X3120,Z3120,AB3120)=0,
        "Not Usable",
    IF(
        COUNT(Q3120,V3120,X3120,Z3120,AB3120)&lt;5,
            "Incomplete",
            IF(
                MIN(Q3120,V3120,X3120,Z3120,AB3120)=0,
                    "Incomplete",
                    "Complete"
            )
    )
)</f>
        <v>Complete</v>
      </c>
    </row>
    <row r="3121" spans="1:35" x14ac:dyDescent="0.3">
      <c r="A3121">
        <v>47502</v>
      </c>
      <c r="B3121" s="6">
        <v>45893.157824074071</v>
      </c>
      <c r="C3121" s="3">
        <f>INT(B3121)</f>
        <v>45893</v>
      </c>
      <c r="D3121" s="2">
        <f>MOD(B3121,1)</f>
        <v>0.15782407407095889</v>
      </c>
      <c r="E3121">
        <v>1</v>
      </c>
      <c r="F3121" t="s">
        <v>13</v>
      </c>
      <c r="G3121" t="str">
        <f xml:space="preserve"> PROPER(TRIM(CLEAN(SUBSTITUTE(F3121,CHAR(160)," "))))</f>
        <v>Northeast</v>
      </c>
      <c r="H3121" t="s">
        <v>30</v>
      </c>
      <c r="I3121" t="str">
        <f>PROPER(TRIM(CLEAN((SUBSTITUTE(H3121,"-"," ")))))</f>
        <v>Mobile App</v>
      </c>
      <c r="J3121">
        <v>6872</v>
      </c>
      <c r="K3121" t="s">
        <v>2</v>
      </c>
      <c r="L3121" t="str">
        <f xml:space="preserve"> PROPER(TRIM(CLEAN(SUBSTITUTE(K3121,CHAR(160)," "))))</f>
        <v>Home Office</v>
      </c>
      <c r="M3121" t="s">
        <v>1</v>
      </c>
      <c r="N3121" t="str">
        <f xml:space="preserve"> PROPER(TRIM(CLEAN(SUBSTITUTE(M3121,CHAR(160)," "))))</f>
        <v>Beauty</v>
      </c>
      <c r="O3121" t="s">
        <v>0</v>
      </c>
      <c r="P3121" t="str">
        <f>IF(LEN(TRIM(Table1[[#This Row],[subcategory]]&amp;""))=0,"Unknown", PROPER(TRIM(Table1[[#This Row],[subcategory]])))</f>
        <v>Makeup</v>
      </c>
      <c r="Q3121">
        <v>248.96</v>
      </c>
      <c r="R3121" s="1">
        <f>IF(LEN(TRIM(Q3121&amp;""))=0, "", VALUE(SUBSTITUTE(Q3121,"$","")))</f>
        <v>248.96</v>
      </c>
      <c r="S3121">
        <v>3</v>
      </c>
      <c r="T3121">
        <f>IF(LEN(TRIM(S3121&amp;""))=0, "", VALUE(S3121))</f>
        <v>3</v>
      </c>
      <c r="U3121">
        <v>746.88</v>
      </c>
      <c r="V3121" s="1">
        <f>IF(LEN(TRIM(U3121&amp;""))=0, "", VALUE(SUBSTITUTE(U3121,"$","")))</f>
        <v>746.88</v>
      </c>
      <c r="W3121" s="1">
        <v>651.27936</v>
      </c>
      <c r="X3121" s="1">
        <f>IF(LEN(TRIM(W3121&amp;""))=0, "", VALUE(SUBSTITUTE(W3121,"$","")))</f>
        <v>651.27936</v>
      </c>
      <c r="Y3121" s="5" t="s">
        <v>3462</v>
      </c>
      <c r="Z3121" s="4" cm="1">
        <f t="array" ref="Z3121">IF(
    LEN(TRIM(Y3121&amp;""))=0,
        IF(AND(ISNUMBER(net_sales_clean), ISNUMBER(profit_clean)),
            net_sales_clean - profit_clean,
            ""
        ),
    VALUE(SUBSTITUTE(Y3121,"$",""))
)</f>
        <v>482.11130682767202</v>
      </c>
      <c r="AA3121" s="5" t="s">
        <v>3461</v>
      </c>
      <c r="AB3121" s="4" cm="1">
        <f t="array" ref="AB3121">IF(
    LEN(TRIM(AA3121&amp;""))=0,
        IF(AND(ISNUMBER(net_sales_clean), ISNUMBER(cost_clean)),
            net_sales_clean - cost_clean,
            ""
        ),
    VALUE(SUBSTITUTE(AA3121,"$",""))
)</f>
        <v>169.16805317232701</v>
      </c>
      <c r="AC3121">
        <v>7</v>
      </c>
      <c r="AD3121">
        <f>IF(LEN(TRIM(AC3121&amp;""))=0, "", VALUE(AC3121))</f>
        <v>7</v>
      </c>
      <c r="AE3121">
        <v>1</v>
      </c>
      <c r="AF3121">
        <f>IF(LEN(TRIM(AE3121&amp;""))=0, "", VALUE(AE3121))</f>
        <v>1</v>
      </c>
      <c r="AH3121" t="str">
        <f>IF(
    OR(U3121&lt;0, W3121&lt;0, Y3121&lt;0, AA3121&lt;0),
        1,
        IF(LEN(TRIM(AG3121&amp;""))=0, "", AG3121)
)</f>
        <v/>
      </c>
      <c r="AI3121" t="str">
        <f>IF(
    COUNT(Q3121,V3121,X3121,Z3121,AB3121)=0,
        "Not Usable",
    IF(
        COUNT(Q3121,V3121,X3121,Z3121,AB3121)&lt;5,
            "Incomplete",
            IF(
                MIN(Q3121,V3121,X3121,Z3121,AB3121)=0,
                    "Incomplete",
                    "Complete"
            )
    )
)</f>
        <v>Complete</v>
      </c>
    </row>
    <row r="3122" spans="1:35" x14ac:dyDescent="0.3">
      <c r="A3122">
        <v>45162</v>
      </c>
      <c r="B3122" s="6">
        <v>45513.438148148147</v>
      </c>
      <c r="C3122" s="3">
        <f>INT(B3122)</f>
        <v>45513</v>
      </c>
      <c r="D3122" s="2">
        <f>MOD(B3122,1)</f>
        <v>0.43814814814686542</v>
      </c>
      <c r="E3122">
        <v>39</v>
      </c>
      <c r="F3122" t="s">
        <v>33</v>
      </c>
      <c r="G3122" t="str">
        <f xml:space="preserve"> PROPER(TRIM(CLEAN(SUBSTITUTE(F3122,CHAR(160)," "))))</f>
        <v>South</v>
      </c>
      <c r="H3122" t="s">
        <v>17</v>
      </c>
      <c r="I3122" t="str">
        <f>PROPER(TRIM(CLEAN((SUBSTITUTE(H3122,"-"," ")))))</f>
        <v>Online</v>
      </c>
      <c r="J3122">
        <v>26953</v>
      </c>
      <c r="K3122" t="s">
        <v>2</v>
      </c>
      <c r="L3122" t="str">
        <f xml:space="preserve"> PROPER(TRIM(CLEAN(SUBSTITUTE(K3122,CHAR(160)," "))))</f>
        <v>Home Office</v>
      </c>
      <c r="M3122" t="s">
        <v>16</v>
      </c>
      <c r="N3122" t="str">
        <f xml:space="preserve"> PROPER(TRIM(CLEAN(SUBSTITUTE(M3122,CHAR(160)," "))))</f>
        <v>Grocery</v>
      </c>
      <c r="O3122" t="s">
        <v>37</v>
      </c>
      <c r="P3122" t="str">
        <f>IF(LEN(TRIM(Table1[[#This Row],[subcategory]]&amp;""))=0,"Unknown", PROPER(TRIM(Table1[[#This Row],[subcategory]])))</f>
        <v>Produce</v>
      </c>
      <c r="Q3122">
        <v>42.21</v>
      </c>
      <c r="R3122" s="1">
        <f>IF(LEN(TRIM(Q3122&amp;""))=0, "", VALUE(SUBSTITUTE(Q3122,"$","")))</f>
        <v>42.21</v>
      </c>
      <c r="S3122">
        <v>7</v>
      </c>
      <c r="T3122">
        <f>IF(LEN(TRIM(S3122&amp;""))=0, "", VALUE(S3122))</f>
        <v>7</v>
      </c>
      <c r="U3122">
        <v>295.47000000000003</v>
      </c>
      <c r="V3122" s="1">
        <f>IF(LEN(TRIM(U3122&amp;""))=0, "", VALUE(SUBSTITUTE(U3122,"$","")))</f>
        <v>295.47000000000003</v>
      </c>
      <c r="W3122" s="1">
        <v>174.03183000000001</v>
      </c>
      <c r="X3122" s="1">
        <f>IF(LEN(TRIM(W3122&amp;""))=0, "", VALUE(SUBSTITUTE(W3122,"$","")))</f>
        <v>174.03183000000001</v>
      </c>
      <c r="Z3122" s="1" t="str" cm="1">
        <f t="array" ref="Z3122">IF(
    LEN(TRIM(Y3122&amp;""))=0,
        IF(AND(ISNUMBER(net_sales_clean), ISNUMBER(profit_clean)),
            net_sales_clean - profit_clean,
            ""
        ),
    VALUE(SUBSTITUTE(Y3122,"$",""))
)</f>
        <v/>
      </c>
      <c r="AB3122" s="1" t="str" cm="1">
        <f t="array" ref="AB3122">IF(
    LEN(TRIM(AA3122&amp;""))=0,
        IF(AND(ISNUMBER(net_sales_clean), ISNUMBER(cost_clean)),
            net_sales_clean - cost_clean,
            ""
        ),
    VALUE(SUBSTITUTE(AA3122,"$",""))
)</f>
        <v/>
      </c>
      <c r="AC3122">
        <v>4</v>
      </c>
      <c r="AD3122">
        <f>IF(LEN(TRIM(AC3122&amp;""))=0, "", VALUE(AC3122))</f>
        <v>4</v>
      </c>
      <c r="AE3122">
        <v>1</v>
      </c>
      <c r="AF3122">
        <f>IF(LEN(TRIM(AE3122&amp;""))=0, "", VALUE(AE3122))</f>
        <v>1</v>
      </c>
      <c r="AG3122">
        <v>0</v>
      </c>
      <c r="AH3122">
        <f>IF(
    OR(U3122&lt;0, W3122&lt;0, Y3122&lt;0, AA3122&lt;0),
        1,
        IF(LEN(TRIM(AG3122&amp;""))=0, "", AG3122)
)</f>
        <v>0</v>
      </c>
      <c r="AI3122" t="str">
        <f>IF(
    COUNT(Q3122,V3122,X3122,Z3122,AB3122)=0,
        "Not Usable",
    IF(
        COUNT(Q3122,V3122,X3122,Z3122,AB3122)&lt;5,
            "Incomplete",
            IF(
                MIN(Q3122,V3122,X3122,Z3122,AB3122)=0,
                    "Incomplete",
                    "Complete"
            )
    )
)</f>
        <v>Incomplete</v>
      </c>
    </row>
    <row r="3123" spans="1:35" x14ac:dyDescent="0.3">
      <c r="A3123">
        <v>44170</v>
      </c>
      <c r="B3123" s="6">
        <v>45562.118414351855</v>
      </c>
      <c r="C3123" s="3">
        <f>INT(B3123)</f>
        <v>45562</v>
      </c>
      <c r="D3123" s="2">
        <f>MOD(B3123,1)</f>
        <v>0.11841435185488081</v>
      </c>
      <c r="E3123">
        <v>71</v>
      </c>
      <c r="F3123" t="s">
        <v>4</v>
      </c>
      <c r="G3123" t="str">
        <f xml:space="preserve"> PROPER(TRIM(CLEAN(SUBSTITUTE(F3123,CHAR(160)," "))))</f>
        <v>South</v>
      </c>
      <c r="H3123" t="s">
        <v>30</v>
      </c>
      <c r="I3123" t="str">
        <f>PROPER(TRIM(CLEAN((SUBSTITUTE(H3123,"-"," ")))))</f>
        <v>Mobile App</v>
      </c>
      <c r="J3123">
        <v>28314</v>
      </c>
      <c r="K3123" t="s">
        <v>14</v>
      </c>
      <c r="L3123" t="str">
        <f xml:space="preserve"> PROPER(TRIM(CLEAN(SUBSTITUTE(K3123,CHAR(160)," "))))</f>
        <v>Consumer</v>
      </c>
      <c r="M3123" t="s">
        <v>19</v>
      </c>
      <c r="N3123" t="str">
        <f xml:space="preserve"> PROPER(TRIM(CLEAN(SUBSTITUTE(M3123,CHAR(160)," "))))</f>
        <v>Apparel</v>
      </c>
      <c r="O3123" t="s">
        <v>41</v>
      </c>
      <c r="P3123" t="str">
        <f>IF(LEN(TRIM(Table1[[#This Row],[subcategory]]&amp;""))=0,"Unknown", PROPER(TRIM(Table1[[#This Row],[subcategory]])))</f>
        <v>Shoes</v>
      </c>
      <c r="Q3123">
        <v>56.23</v>
      </c>
      <c r="R3123" s="1">
        <f>IF(LEN(TRIM(Q3123&amp;""))=0, "", VALUE(SUBSTITUTE(Q3123,"$","")))</f>
        <v>56.23</v>
      </c>
      <c r="S3123">
        <v>2</v>
      </c>
      <c r="T3123">
        <f>IF(LEN(TRIM(S3123&amp;""))=0, "", VALUE(S3123))</f>
        <v>2</v>
      </c>
      <c r="U3123">
        <v>112.46</v>
      </c>
      <c r="V3123" s="1">
        <f>IF(LEN(TRIM(U3123&amp;""))=0, "", VALUE(SUBSTITUTE(U3123,"$","")))</f>
        <v>112.46</v>
      </c>
      <c r="W3123" s="4" t="s">
        <v>3460</v>
      </c>
      <c r="X3123" s="4">
        <f>IF(LEN(TRIM(W3123&amp;""))=0, "", VALUE(SUBSTITUTE(W3123,"$","")))</f>
        <v>81.758419999999902</v>
      </c>
      <c r="Y3123">
        <v>49.511878324249601</v>
      </c>
      <c r="Z3123" s="1" cm="1">
        <f t="array" ref="Z3123">IF(
    LEN(TRIM(Y3123&amp;""))=0,
        IF(AND(ISNUMBER(net_sales_clean), ISNUMBER(profit_clean)),
            net_sales_clean - profit_clean,
            ""
        ),
    VALUE(SUBSTITUTE(Y3123,"$",""))
)</f>
        <v>49.511878324249601</v>
      </c>
      <c r="AA3123" s="5" t="s">
        <v>3459</v>
      </c>
      <c r="AB3123" s="4" cm="1">
        <f t="array" ref="AB3123">IF(
    LEN(TRIM(AA3123&amp;""))=0,
        IF(AND(ISNUMBER(net_sales_clean), ISNUMBER(cost_clean)),
            net_sales_clean - cost_clean,
            ""
        ),
    VALUE(SUBSTITUTE(AA3123,"$",""))
)</f>
        <v>32.246541675750301</v>
      </c>
      <c r="AC3123">
        <v>7</v>
      </c>
      <c r="AD3123">
        <f>IF(LEN(TRIM(AC3123&amp;""))=0, "", VALUE(AC3123))</f>
        <v>7</v>
      </c>
      <c r="AE3123">
        <v>5</v>
      </c>
      <c r="AF3123">
        <f>IF(LEN(TRIM(AE3123&amp;""))=0, "", VALUE(AE3123))</f>
        <v>5</v>
      </c>
      <c r="AG3123">
        <v>0</v>
      </c>
      <c r="AH3123">
        <f>IF(
    OR(U3123&lt;0, W3123&lt;0, Y3123&lt;0, AA3123&lt;0),
        1,
        IF(LEN(TRIM(AG3123&amp;""))=0, "", AG3123)
)</f>
        <v>0</v>
      </c>
      <c r="AI3123" t="str">
        <f>IF(
    COUNT(Q3123,V3123,X3123,Z3123,AB3123)=0,
        "Not Usable",
    IF(
        COUNT(Q3123,V3123,X3123,Z3123,AB3123)&lt;5,
            "Incomplete",
            IF(
                MIN(Q3123,V3123,X3123,Z3123,AB3123)=0,
                    "Incomplete",
                    "Complete"
            )
    )
)</f>
        <v>Complete</v>
      </c>
    </row>
    <row r="3124" spans="1:35" x14ac:dyDescent="0.3">
      <c r="A3124">
        <v>40808</v>
      </c>
      <c r="B3124" s="6">
        <v>45613.337453703702</v>
      </c>
      <c r="C3124" s="3">
        <f>INT(B3124)</f>
        <v>45613</v>
      </c>
      <c r="D3124" s="2">
        <f>MOD(B3124,1)</f>
        <v>0.33745370370161254</v>
      </c>
      <c r="E3124">
        <v>33</v>
      </c>
      <c r="F3124" t="s">
        <v>33</v>
      </c>
      <c r="G3124" t="str">
        <f xml:space="preserve"> PROPER(TRIM(CLEAN(SUBSTITUTE(F3124,CHAR(160)," "))))</f>
        <v>South</v>
      </c>
      <c r="H3124" t="s">
        <v>17</v>
      </c>
      <c r="I3124" t="str">
        <f>PROPER(TRIM(CLEAN((SUBSTITUTE(H3124,"-"," ")))))</f>
        <v>Online</v>
      </c>
      <c r="J3124">
        <v>10829</v>
      </c>
      <c r="K3124" t="s">
        <v>14</v>
      </c>
      <c r="L3124" t="str">
        <f xml:space="preserve"> PROPER(TRIM(CLEAN(SUBSTITUTE(K3124,CHAR(160)," "))))</f>
        <v>Consumer</v>
      </c>
      <c r="M3124" t="s">
        <v>19</v>
      </c>
      <c r="N3124" t="str">
        <f xml:space="preserve"> PROPER(TRIM(CLEAN(SUBSTITUTE(M3124,CHAR(160)," "))))</f>
        <v>Apparel</v>
      </c>
      <c r="O3124" t="s">
        <v>41</v>
      </c>
      <c r="P3124" t="str">
        <f>IF(LEN(TRIM(Table1[[#This Row],[subcategory]]&amp;""))=0,"Unknown", PROPER(TRIM(Table1[[#This Row],[subcategory]])))</f>
        <v>Shoes</v>
      </c>
      <c r="Q3124">
        <v>58.29</v>
      </c>
      <c r="R3124" s="1">
        <f>IF(LEN(TRIM(Q3124&amp;""))=0, "", VALUE(SUBSTITUTE(Q3124,"$","")))</f>
        <v>58.29</v>
      </c>
      <c r="S3124">
        <v>5</v>
      </c>
      <c r="T3124">
        <f>IF(LEN(TRIM(S3124&amp;""))=0, "", VALUE(S3124))</f>
        <v>5</v>
      </c>
      <c r="U3124">
        <v>291.45</v>
      </c>
      <c r="V3124" s="1">
        <f>IF(LEN(TRIM(U3124&amp;""))=0, "", VALUE(SUBSTITUTE(U3124,"$","")))</f>
        <v>291.45</v>
      </c>
      <c r="W3124" s="1">
        <v>283.8723</v>
      </c>
      <c r="X3124" s="1">
        <f>IF(LEN(TRIM(W3124&amp;""))=0, "", VALUE(SUBSTITUTE(W3124,"$","")))</f>
        <v>283.8723</v>
      </c>
      <c r="Z3124" s="1" t="str" cm="1">
        <f t="array" ref="Z3124">IF(
    LEN(TRIM(Y3124&amp;""))=0,
        IF(AND(ISNUMBER(net_sales_clean), ISNUMBER(profit_clean)),
            net_sales_clean - profit_clean,
            ""
        ),
    VALUE(SUBSTITUTE(Y3124,"$",""))
)</f>
        <v/>
      </c>
      <c r="AB3124" s="1" t="str" cm="1">
        <f t="array" ref="AB3124">IF(
    LEN(TRIM(AA3124&amp;""))=0,
        IF(AND(ISNUMBER(net_sales_clean), ISNUMBER(cost_clean)),
            net_sales_clean - cost_clean,
            ""
        ),
    VALUE(SUBSTITUTE(AA3124,"$",""))
)</f>
        <v/>
      </c>
      <c r="AC3124">
        <v>8</v>
      </c>
      <c r="AD3124">
        <f>IF(LEN(TRIM(AC3124&amp;""))=0, "", VALUE(AC3124))</f>
        <v>8</v>
      </c>
      <c r="AE3124">
        <v>3</v>
      </c>
      <c r="AF3124">
        <f>IF(LEN(TRIM(AE3124&amp;""))=0, "", VALUE(AE3124))</f>
        <v>3</v>
      </c>
      <c r="AG3124">
        <v>0</v>
      </c>
      <c r="AH3124">
        <f>IF(
    OR(U3124&lt;0, W3124&lt;0, Y3124&lt;0, AA3124&lt;0),
        1,
        IF(LEN(TRIM(AG3124&amp;""))=0, "", AG3124)
)</f>
        <v>0</v>
      </c>
      <c r="AI3124" t="str">
        <f>IF(
    COUNT(Q3124,V3124,X3124,Z3124,AB3124)=0,
        "Not Usable",
    IF(
        COUNT(Q3124,V3124,X3124,Z3124,AB3124)&lt;5,
            "Incomplete",
            IF(
                MIN(Q3124,V3124,X3124,Z3124,AB3124)=0,
                    "Incomplete",
                    "Complete"
            )
    )
)</f>
        <v>Incomplete</v>
      </c>
    </row>
    <row r="3125" spans="1:35" x14ac:dyDescent="0.3">
      <c r="A3125">
        <v>44261</v>
      </c>
      <c r="B3125" s="6">
        <v>45042.805405092593</v>
      </c>
      <c r="C3125" s="3">
        <f>INT(B3125)</f>
        <v>45042</v>
      </c>
      <c r="D3125" s="2">
        <f>MOD(B3125,1)</f>
        <v>0.80540509259299142</v>
      </c>
      <c r="E3125">
        <v>19</v>
      </c>
      <c r="F3125" t="s">
        <v>15</v>
      </c>
      <c r="G3125" t="str">
        <f xml:space="preserve"> PROPER(TRIM(CLEAN(SUBSTITUTE(F3125,CHAR(160)," "))))</f>
        <v>West</v>
      </c>
      <c r="H3125" t="s">
        <v>27</v>
      </c>
      <c r="I3125" t="str">
        <f>PROPER(TRIM(CLEAN((SUBSTITUTE(H3125,"-"," ")))))</f>
        <v>In Store</v>
      </c>
      <c r="J3125">
        <v>17767</v>
      </c>
      <c r="K3125" t="s">
        <v>10</v>
      </c>
      <c r="L3125" t="str">
        <f xml:space="preserve"> PROPER(TRIM(CLEAN(SUBSTITUTE(K3125,CHAR(160)," "))))</f>
        <v>Consumer</v>
      </c>
      <c r="M3125" t="s">
        <v>23</v>
      </c>
      <c r="N3125" t="str">
        <f xml:space="preserve"> PROPER(TRIM(CLEAN(SUBSTITUTE(M3125,CHAR(160)," "))))</f>
        <v>Electronics</v>
      </c>
      <c r="O3125" t="s">
        <v>22</v>
      </c>
      <c r="P3125" t="str">
        <f>IF(LEN(TRIM(Table1[[#This Row],[subcategory]]&amp;""))=0,"Unknown", PROPER(TRIM(Table1[[#This Row],[subcategory]])))</f>
        <v>Audio</v>
      </c>
      <c r="Q3125">
        <v>71.37</v>
      </c>
      <c r="R3125" s="1">
        <f>IF(LEN(TRIM(Q3125&amp;""))=0, "", VALUE(SUBSTITUTE(Q3125,"$","")))</f>
        <v>71.37</v>
      </c>
      <c r="S3125">
        <v>1</v>
      </c>
      <c r="T3125">
        <f>IF(LEN(TRIM(S3125&amp;""))=0, "", VALUE(S3125))</f>
        <v>1</v>
      </c>
      <c r="U3125">
        <v>71.37</v>
      </c>
      <c r="V3125" s="1">
        <f>IF(LEN(TRIM(U3125&amp;""))=0, "", VALUE(SUBSTITUTE(U3125,"$","")))</f>
        <v>71.37</v>
      </c>
      <c r="W3125" s="4" t="s">
        <v>3458</v>
      </c>
      <c r="X3125" s="4">
        <f>IF(LEN(TRIM(W3125&amp;""))=0, "", VALUE(SUBSTITUTE(W3125,"$","")))</f>
        <v>58.237920000000003</v>
      </c>
      <c r="Y3125" s="5" t="s">
        <v>3457</v>
      </c>
      <c r="Z3125" s="4" cm="1">
        <f t="array" ref="Z3125">IF(
    LEN(TRIM(Y3125&amp;""))=0,
        IF(AND(ISNUMBER(net_sales_clean), ISNUMBER(profit_clean)),
            net_sales_clean - profit_clean,
            ""
        ),
    VALUE(SUBSTITUTE(Y3125,"$",""))
)</f>
        <v>34.252440469182503</v>
      </c>
      <c r="AA3125" s="5" t="s">
        <v>3456</v>
      </c>
      <c r="AB3125" s="4" cm="1">
        <f t="array" ref="AB3125">IF(
    LEN(TRIM(AA3125&amp;""))=0,
        IF(AND(ISNUMBER(net_sales_clean), ISNUMBER(cost_clean)),
            net_sales_clean - cost_clean,
            ""
        ),
    VALUE(SUBSTITUTE(AA3125,"$",""))
)</f>
        <v>23.9854795308174</v>
      </c>
      <c r="AC3125">
        <v>6</v>
      </c>
      <c r="AD3125">
        <f>IF(LEN(TRIM(AC3125&amp;""))=0, "", VALUE(AC3125))</f>
        <v>6</v>
      </c>
      <c r="AE3125">
        <v>4</v>
      </c>
      <c r="AF3125">
        <f>IF(LEN(TRIM(AE3125&amp;""))=0, "", VALUE(AE3125))</f>
        <v>4</v>
      </c>
      <c r="AG3125">
        <v>0</v>
      </c>
      <c r="AH3125">
        <f>IF(
    OR(U3125&lt;0, W3125&lt;0, Y3125&lt;0, AA3125&lt;0),
        1,
        IF(LEN(TRIM(AG3125&amp;""))=0, "", AG3125)
)</f>
        <v>0</v>
      </c>
      <c r="AI3125" t="str">
        <f>IF(
    COUNT(Q3125,V3125,X3125,Z3125,AB3125)=0,
        "Not Usable",
    IF(
        COUNT(Q3125,V3125,X3125,Z3125,AB3125)&lt;5,
            "Incomplete",
            IF(
                MIN(Q3125,V3125,X3125,Z3125,AB3125)=0,
                    "Incomplete",
                    "Complete"
            )
    )
)</f>
        <v>Complete</v>
      </c>
    </row>
    <row r="3126" spans="1:35" x14ac:dyDescent="0.3">
      <c r="A3126">
        <v>36163</v>
      </c>
      <c r="B3126" s="6">
        <v>45500.012395833335</v>
      </c>
      <c r="C3126" s="3">
        <f>INT(B3126)</f>
        <v>45500</v>
      </c>
      <c r="D3126" s="2">
        <f>MOD(B3126,1)</f>
        <v>1.2395833335176576E-2</v>
      </c>
      <c r="E3126">
        <v>41</v>
      </c>
      <c r="F3126" t="s">
        <v>8</v>
      </c>
      <c r="G3126" t="str">
        <f xml:space="preserve"> PROPER(TRIM(CLEAN(SUBSTITUTE(F3126,CHAR(160)," "))))</f>
        <v>West</v>
      </c>
      <c r="H3126" t="s">
        <v>30</v>
      </c>
      <c r="I3126" t="str">
        <f>PROPER(TRIM(CLEAN((SUBSTITUTE(H3126,"-"," ")))))</f>
        <v>Mobile App</v>
      </c>
      <c r="J3126">
        <v>26929</v>
      </c>
      <c r="K3126" t="s">
        <v>10</v>
      </c>
      <c r="L3126" t="str">
        <f xml:space="preserve"> PROPER(TRIM(CLEAN(SUBSTITUTE(K3126,CHAR(160)," "))))</f>
        <v>Consumer</v>
      </c>
      <c r="M3126" t="s">
        <v>23</v>
      </c>
      <c r="N3126" t="str">
        <f xml:space="preserve"> PROPER(TRIM(CLEAN(SUBSTITUTE(M3126,CHAR(160)," "))))</f>
        <v>Electronics</v>
      </c>
      <c r="P3126" t="str">
        <f>IF(LEN(TRIM(Table1[[#This Row],[subcategory]]&amp;""))=0,"Unknown", PROPER(TRIM(Table1[[#This Row],[subcategory]])))</f>
        <v>Unknown</v>
      </c>
      <c r="Q3126">
        <v>51.28</v>
      </c>
      <c r="R3126" s="1">
        <f>IF(LEN(TRIM(Q3126&amp;""))=0, "", VALUE(SUBSTITUTE(Q3126,"$","")))</f>
        <v>51.28</v>
      </c>
      <c r="S3126">
        <v>0</v>
      </c>
      <c r="T3126">
        <f>IF(LEN(TRIM(S3126&amp;""))=0, "", VALUE(S3126))</f>
        <v>0</v>
      </c>
      <c r="U3126">
        <v>0</v>
      </c>
      <c r="V3126" s="1">
        <f>IF(LEN(TRIM(U3126&amp;""))=0, "", VALUE(SUBSTITUTE(U3126,"$","")))</f>
        <v>0</v>
      </c>
      <c r="W3126" s="1">
        <v>0</v>
      </c>
      <c r="X3126" s="1">
        <f>IF(LEN(TRIM(W3126&amp;""))=0, "", VALUE(SUBSTITUTE(W3126,"$","")))</f>
        <v>0</v>
      </c>
      <c r="Y3126">
        <v>0</v>
      </c>
      <c r="Z3126" s="1" cm="1">
        <f t="array" ref="Z3126">IF(
    LEN(TRIM(Y3126&amp;""))=0,
        IF(AND(ISNUMBER(net_sales_clean), ISNUMBER(profit_clean)),
            net_sales_clean - profit_clean,
            ""
        ),
    VALUE(SUBSTITUTE(Y3126,"$",""))
)</f>
        <v>0</v>
      </c>
      <c r="AA3126">
        <v>0</v>
      </c>
      <c r="AB3126" s="1" cm="1">
        <f t="array" ref="AB3126">IF(
    LEN(TRIM(AA3126&amp;""))=0,
        IF(AND(ISNUMBER(net_sales_clean), ISNUMBER(cost_clean)),
            net_sales_clean - cost_clean,
            ""
        ),
    VALUE(SUBSTITUTE(AA3126,"$",""))
)</f>
        <v>0</v>
      </c>
      <c r="AC3126">
        <v>6</v>
      </c>
      <c r="AD3126">
        <f>IF(LEN(TRIM(AC3126&amp;""))=0, "", VALUE(AC3126))</f>
        <v>6</v>
      </c>
      <c r="AE3126">
        <v>3</v>
      </c>
      <c r="AF3126">
        <f>IF(LEN(TRIM(AE3126&amp;""))=0, "", VALUE(AE3126))</f>
        <v>3</v>
      </c>
      <c r="AG3126">
        <v>0</v>
      </c>
      <c r="AH3126">
        <f>IF(
    OR(U3126&lt;0, W3126&lt;0, Y3126&lt;0, AA3126&lt;0),
        1,
        IF(LEN(TRIM(AG3126&amp;""))=0, "", AG3126)
)</f>
        <v>0</v>
      </c>
      <c r="AI3126" t="str">
        <f>IF(
    COUNT(Q3126,V3126,X3126,Z3126,AB3126)=0,
        "Not Usable",
    IF(
        COUNT(Q3126,V3126,X3126,Z3126,AB3126)&lt;5,
            "Incomplete",
            IF(
                MIN(Q3126,V3126,X3126,Z3126,AB3126)=0,
                    "Incomplete",
                    "Complete"
            )
    )
)</f>
        <v>Incomplete</v>
      </c>
    </row>
    <row r="3127" spans="1:35" x14ac:dyDescent="0.3">
      <c r="A3127">
        <v>7515</v>
      </c>
      <c r="B3127" s="6">
        <v>45132.892141203702</v>
      </c>
      <c r="C3127" s="3">
        <f>INT(B3127)</f>
        <v>45132</v>
      </c>
      <c r="D3127" s="2">
        <f>MOD(B3127,1)</f>
        <v>0.89214120370161254</v>
      </c>
      <c r="E3127">
        <v>55</v>
      </c>
      <c r="F3127" t="s">
        <v>13</v>
      </c>
      <c r="G3127" t="str">
        <f xml:space="preserve"> PROPER(TRIM(CLEAN(SUBSTITUTE(F3127,CHAR(160)," "))))</f>
        <v>Northeast</v>
      </c>
      <c r="H3127" t="s">
        <v>7</v>
      </c>
      <c r="I3127" t="str">
        <f>PROPER(TRIM(CLEAN((SUBSTITUTE(H3127,"-"," ")))))</f>
        <v>In Store</v>
      </c>
      <c r="J3127">
        <v>26736</v>
      </c>
      <c r="K3127" t="s">
        <v>14</v>
      </c>
      <c r="L3127" t="str">
        <f xml:space="preserve"> PROPER(TRIM(CLEAN(SUBSTITUTE(K3127,CHAR(160)," "))))</f>
        <v>Consumer</v>
      </c>
      <c r="M3127" t="s">
        <v>16</v>
      </c>
      <c r="N3127" t="str">
        <f xml:space="preserve"> PROPER(TRIM(CLEAN(SUBSTITUTE(M3127,CHAR(160)," "))))</f>
        <v>Grocery</v>
      </c>
      <c r="O3127" t="s">
        <v>29</v>
      </c>
      <c r="P3127" t="str">
        <f>IF(LEN(TRIM(Table1[[#This Row],[subcategory]]&amp;""))=0,"Unknown", PROPER(TRIM(Table1[[#This Row],[subcategory]])))</f>
        <v>Beverages</v>
      </c>
      <c r="Q3127">
        <v>44.63</v>
      </c>
      <c r="R3127" s="1">
        <f>IF(LEN(TRIM(Q3127&amp;""))=0, "", VALUE(SUBSTITUTE(Q3127,"$","")))</f>
        <v>44.63</v>
      </c>
      <c r="S3127">
        <v>2</v>
      </c>
      <c r="T3127">
        <f>IF(LEN(TRIM(S3127&amp;""))=0, "", VALUE(S3127))</f>
        <v>2</v>
      </c>
      <c r="U3127">
        <v>89.26</v>
      </c>
      <c r="V3127" s="1">
        <f>IF(LEN(TRIM(U3127&amp;""))=0, "", VALUE(SUBSTITUTE(U3127,"$","")))</f>
        <v>89.26</v>
      </c>
      <c r="W3127" s="1">
        <v>84.707740000000001</v>
      </c>
      <c r="X3127" s="1">
        <f>IF(LEN(TRIM(W3127&amp;""))=0, "", VALUE(SUBSTITUTE(W3127,"$","")))</f>
        <v>84.707740000000001</v>
      </c>
      <c r="Y3127" s="5" t="s">
        <v>3455</v>
      </c>
      <c r="Z3127" s="4" cm="1">
        <f t="array" ref="Z3127">IF(
    LEN(TRIM(Y3127&amp;""))=0,
        IF(AND(ISNUMBER(net_sales_clean), ISNUMBER(profit_clean)),
            net_sales_clean - profit_clean,
            ""
        ),
    VALUE(SUBSTITUTE(Y3127,"$",""))
)</f>
        <v>51.119444181369197</v>
      </c>
      <c r="AA3127" s="5" t="s">
        <v>3454</v>
      </c>
      <c r="AB3127" s="4" cm="1">
        <f t="array" ref="AB3127">IF(
    LEN(TRIM(AA3127&amp;""))=0,
        IF(AND(ISNUMBER(net_sales_clean), ISNUMBER(cost_clean)),
            net_sales_clean - cost_clean,
            ""
        ),
    VALUE(SUBSTITUTE(AA3127,"$",""))
)</f>
        <v>33.588295818630698</v>
      </c>
      <c r="AC3127">
        <v>6</v>
      </c>
      <c r="AD3127">
        <f>IF(LEN(TRIM(AC3127&amp;""))=0, "", VALUE(AC3127))</f>
        <v>6</v>
      </c>
      <c r="AE3127">
        <v>2</v>
      </c>
      <c r="AF3127">
        <f>IF(LEN(TRIM(AE3127&amp;""))=0, "", VALUE(AE3127))</f>
        <v>2</v>
      </c>
      <c r="AG3127">
        <v>0</v>
      </c>
      <c r="AH3127">
        <f>IF(
    OR(U3127&lt;0, W3127&lt;0, Y3127&lt;0, AA3127&lt;0),
        1,
        IF(LEN(TRIM(AG3127&amp;""))=0, "", AG3127)
)</f>
        <v>0</v>
      </c>
      <c r="AI3127" t="str">
        <f>IF(
    COUNT(Q3127,V3127,X3127,Z3127,AB3127)=0,
        "Not Usable",
    IF(
        COUNT(Q3127,V3127,X3127,Z3127,AB3127)&lt;5,
            "Incomplete",
            IF(
                MIN(Q3127,V3127,X3127,Z3127,AB3127)=0,
                    "Incomplete",
                    "Complete"
            )
    )
)</f>
        <v>Complete</v>
      </c>
    </row>
    <row r="3128" spans="1:35" x14ac:dyDescent="0.3">
      <c r="A3128">
        <v>27163</v>
      </c>
      <c r="B3128" s="6">
        <v>45288.290844907409</v>
      </c>
      <c r="C3128" s="3">
        <f>INT(B3128)</f>
        <v>45288</v>
      </c>
      <c r="D3128" s="2">
        <f>MOD(B3128,1)</f>
        <v>0.29084490740933688</v>
      </c>
      <c r="E3128">
        <v>60</v>
      </c>
      <c r="F3128" t="s">
        <v>4</v>
      </c>
      <c r="G3128" t="str">
        <f xml:space="preserve"> PROPER(TRIM(CLEAN(SUBSTITUTE(F3128,CHAR(160)," "))))</f>
        <v>South</v>
      </c>
      <c r="H3128" t="s">
        <v>27</v>
      </c>
      <c r="I3128" t="str">
        <f>PROPER(TRIM(CLEAN((SUBSTITUTE(H3128,"-"," ")))))</f>
        <v>In Store</v>
      </c>
      <c r="J3128">
        <v>8315</v>
      </c>
      <c r="K3128" t="s">
        <v>10</v>
      </c>
      <c r="L3128" t="str">
        <f xml:space="preserve"> PROPER(TRIM(CLEAN(SUBSTITUTE(K3128,CHAR(160)," "))))</f>
        <v>Consumer</v>
      </c>
      <c r="M3128" t="s">
        <v>9</v>
      </c>
      <c r="N3128" t="str">
        <f xml:space="preserve"> PROPER(TRIM(CLEAN(SUBSTITUTE(M3128,CHAR(160)," "))))</f>
        <v>Home</v>
      </c>
      <c r="O3128" t="s">
        <v>38</v>
      </c>
      <c r="P3128" t="str">
        <f>IF(LEN(TRIM(Table1[[#This Row],[subcategory]]&amp;""))=0,"Unknown", PROPER(TRIM(Table1[[#This Row],[subcategory]])))</f>
        <v>Kitchen</v>
      </c>
      <c r="Q3128">
        <v>40.01</v>
      </c>
      <c r="R3128" s="1">
        <f>IF(LEN(TRIM(Q3128&amp;""))=0, "", VALUE(SUBSTITUTE(Q3128,"$","")))</f>
        <v>40.01</v>
      </c>
      <c r="S3128">
        <v>3</v>
      </c>
      <c r="T3128">
        <f>IF(LEN(TRIM(S3128&amp;""))=0, "", VALUE(S3128))</f>
        <v>3</v>
      </c>
      <c r="U3128">
        <v>120.03</v>
      </c>
      <c r="V3128" s="1">
        <f>IF(LEN(TRIM(U3128&amp;""))=0, "", VALUE(SUBSTITUTE(U3128,"$","")))</f>
        <v>120.03</v>
      </c>
      <c r="W3128" s="1">
        <v>107.06676</v>
      </c>
      <c r="X3128" s="1">
        <f>IF(LEN(TRIM(W3128&amp;""))=0, "", VALUE(SUBSTITUTE(W3128,"$","")))</f>
        <v>107.06676</v>
      </c>
      <c r="Y3128" s="5" t="s">
        <v>3453</v>
      </c>
      <c r="Z3128" s="4" cm="1">
        <f t="array" ref="Z3128">IF(
    LEN(TRIM(Y3128&amp;""))=0,
        IF(AND(ISNUMBER(net_sales_clean), ISNUMBER(profit_clean)),
            net_sales_clean - profit_clean,
            ""
        ),
    VALUE(SUBSTITUTE(Y3128,"$",""))
)</f>
        <v>80.095739739326504</v>
      </c>
      <c r="AA3128" s="5" t="s">
        <v>3452</v>
      </c>
      <c r="AB3128" s="4" cm="1">
        <f t="array" ref="AB3128">IF(
    LEN(TRIM(AA3128&amp;""))=0,
        IF(AND(ISNUMBER(net_sales_clean), ISNUMBER(cost_clean)),
            net_sales_clean - cost_clean,
            ""
        ),
    VALUE(SUBSTITUTE(AA3128,"$",""))
)</f>
        <v>26.971020260673399</v>
      </c>
      <c r="AC3128">
        <v>5</v>
      </c>
      <c r="AD3128">
        <f>IF(LEN(TRIM(AC3128&amp;""))=0, "", VALUE(AC3128))</f>
        <v>5</v>
      </c>
      <c r="AE3128">
        <v>1</v>
      </c>
      <c r="AF3128">
        <f>IF(LEN(TRIM(AE3128&amp;""))=0, "", VALUE(AE3128))</f>
        <v>1</v>
      </c>
      <c r="AG3128">
        <v>0</v>
      </c>
      <c r="AH3128">
        <f>IF(
    OR(U3128&lt;0, W3128&lt;0, Y3128&lt;0, AA3128&lt;0),
        1,
        IF(LEN(TRIM(AG3128&amp;""))=0, "", AG3128)
)</f>
        <v>0</v>
      </c>
      <c r="AI3128" t="str">
        <f>IF(
    COUNT(Q3128,V3128,X3128,Z3128,AB3128)=0,
        "Not Usable",
    IF(
        COUNT(Q3128,V3128,X3128,Z3128,AB3128)&lt;5,
            "Incomplete",
            IF(
                MIN(Q3128,V3128,X3128,Z3128,AB3128)=0,
                    "Incomplete",
                    "Complete"
            )
    )
)</f>
        <v>Complete</v>
      </c>
    </row>
    <row r="3129" spans="1:35" x14ac:dyDescent="0.3">
      <c r="A3129">
        <v>23942</v>
      </c>
      <c r="B3129" s="6">
        <v>45080.718148148146</v>
      </c>
      <c r="C3129" s="3">
        <f>INT(B3129)</f>
        <v>45080</v>
      </c>
      <c r="D3129" s="2">
        <f>MOD(B3129,1)</f>
        <v>0.71814814814570127</v>
      </c>
      <c r="E3129">
        <v>2</v>
      </c>
      <c r="F3129" t="s">
        <v>15</v>
      </c>
      <c r="G3129" t="str">
        <f xml:space="preserve"> PROPER(TRIM(CLEAN(SUBSTITUTE(F3129,CHAR(160)," "))))</f>
        <v>West</v>
      </c>
      <c r="H3129" t="s">
        <v>11</v>
      </c>
      <c r="I3129" t="str">
        <f>PROPER(TRIM(CLEAN((SUBSTITUTE(H3129,"-"," ")))))</f>
        <v>Online</v>
      </c>
      <c r="J3129">
        <v>10820</v>
      </c>
      <c r="K3129" t="s">
        <v>10</v>
      </c>
      <c r="L3129" t="str">
        <f xml:space="preserve"> PROPER(TRIM(CLEAN(SUBSTITUTE(K3129,CHAR(160)," "))))</f>
        <v>Consumer</v>
      </c>
      <c r="M3129" t="s">
        <v>1</v>
      </c>
      <c r="N3129" t="str">
        <f xml:space="preserve"> PROPER(TRIM(CLEAN(SUBSTITUTE(M3129,CHAR(160)," "))))</f>
        <v>Beauty</v>
      </c>
      <c r="O3129" t="s">
        <v>5</v>
      </c>
      <c r="P3129" t="str">
        <f>IF(LEN(TRIM(Table1[[#This Row],[subcategory]]&amp;""))=0,"Unknown", PROPER(TRIM(Table1[[#This Row],[subcategory]])))</f>
        <v>Haircare</v>
      </c>
      <c r="Q3129">
        <v>26.71</v>
      </c>
      <c r="R3129" s="1">
        <f>IF(LEN(TRIM(Q3129&amp;""))=0, "", VALUE(SUBSTITUTE(Q3129,"$","")))</f>
        <v>26.71</v>
      </c>
      <c r="S3129">
        <v>0</v>
      </c>
      <c r="T3129">
        <f>IF(LEN(TRIM(S3129&amp;""))=0, "", VALUE(S3129))</f>
        <v>0</v>
      </c>
      <c r="U3129">
        <v>0</v>
      </c>
      <c r="V3129" s="1">
        <f>IF(LEN(TRIM(U3129&amp;""))=0, "", VALUE(SUBSTITUTE(U3129,"$","")))</f>
        <v>0</v>
      </c>
      <c r="W3129" s="1">
        <v>0</v>
      </c>
      <c r="X3129" s="1">
        <f>IF(LEN(TRIM(W3129&amp;""))=0, "", VALUE(SUBSTITUTE(W3129,"$","")))</f>
        <v>0</v>
      </c>
      <c r="Y3129">
        <v>0</v>
      </c>
      <c r="Z3129" s="1" cm="1">
        <f t="array" ref="Z3129">IF(
    LEN(TRIM(Y3129&amp;""))=0,
        IF(AND(ISNUMBER(net_sales_clean), ISNUMBER(profit_clean)),
            net_sales_clean - profit_clean,
            ""
        ),
    VALUE(SUBSTITUTE(Y3129,"$",""))
)</f>
        <v>0</v>
      </c>
      <c r="AA3129">
        <v>0</v>
      </c>
      <c r="AB3129" s="1" cm="1">
        <f t="array" ref="AB3129">IF(
    LEN(TRIM(AA3129&amp;""))=0,
        IF(AND(ISNUMBER(net_sales_clean), ISNUMBER(cost_clean)),
            net_sales_clean - cost_clean,
            ""
        ),
    VALUE(SUBSTITUTE(AA3129,"$",""))
)</f>
        <v>0</v>
      </c>
      <c r="AC3129">
        <v>9</v>
      </c>
      <c r="AD3129">
        <f>IF(LEN(TRIM(AC3129&amp;""))=0, "", VALUE(AC3129))</f>
        <v>9</v>
      </c>
      <c r="AE3129">
        <v>3</v>
      </c>
      <c r="AF3129">
        <f>IF(LEN(TRIM(AE3129&amp;""))=0, "", VALUE(AE3129))</f>
        <v>3</v>
      </c>
      <c r="AG3129">
        <v>0</v>
      </c>
      <c r="AH3129">
        <f>IF(
    OR(U3129&lt;0, W3129&lt;0, Y3129&lt;0, AA3129&lt;0),
        1,
        IF(LEN(TRIM(AG3129&amp;""))=0, "", AG3129)
)</f>
        <v>0</v>
      </c>
      <c r="AI3129" t="str">
        <f>IF(
    COUNT(Q3129,V3129,X3129,Z3129,AB3129)=0,
        "Not Usable",
    IF(
        COUNT(Q3129,V3129,X3129,Z3129,AB3129)&lt;5,
            "Incomplete",
            IF(
                MIN(Q3129,V3129,X3129,Z3129,AB3129)=0,
                    "Incomplete",
                    "Complete"
            )
    )
)</f>
        <v>Incomplete</v>
      </c>
    </row>
    <row r="3130" spans="1:35" x14ac:dyDescent="0.3">
      <c r="A3130">
        <v>28627</v>
      </c>
      <c r="B3130" s="6">
        <v>45675.445416666669</v>
      </c>
      <c r="C3130" s="3">
        <f>INT(B3130)</f>
        <v>45675</v>
      </c>
      <c r="D3130" s="2">
        <f>MOD(B3130,1)</f>
        <v>0.445416666669189</v>
      </c>
      <c r="E3130">
        <v>77</v>
      </c>
      <c r="F3130" t="s">
        <v>8</v>
      </c>
      <c r="G3130" t="str">
        <f xml:space="preserve"> PROPER(TRIM(CLEAN(SUBSTITUTE(F3130,CHAR(160)," "))))</f>
        <v>West</v>
      </c>
      <c r="H3130" t="s">
        <v>3</v>
      </c>
      <c r="I3130" t="str">
        <f>PROPER(TRIM(CLEAN((SUBSTITUTE(H3130,"-"," ")))))</f>
        <v>Phone</v>
      </c>
      <c r="J3130">
        <v>6504</v>
      </c>
      <c r="K3130" t="s">
        <v>6</v>
      </c>
      <c r="L3130" t="str">
        <f xml:space="preserve"> PROPER(TRIM(CLEAN(SUBSTITUTE(K3130,CHAR(160)," "))))</f>
        <v>Corporate</v>
      </c>
      <c r="M3130" t="s">
        <v>1</v>
      </c>
      <c r="N3130" t="str">
        <f xml:space="preserve"> PROPER(TRIM(CLEAN(SUBSTITUTE(M3130,CHAR(160)," "))))</f>
        <v>Beauty</v>
      </c>
      <c r="O3130" t="s">
        <v>39</v>
      </c>
      <c r="P3130" t="str">
        <f>IF(LEN(TRIM(Table1[[#This Row],[subcategory]]&amp;""))=0,"Unknown", PROPER(TRIM(Table1[[#This Row],[subcategory]])))</f>
        <v>Fragrance</v>
      </c>
      <c r="Q3130">
        <v>45.96</v>
      </c>
      <c r="R3130" s="1">
        <f>IF(LEN(TRIM(Q3130&amp;""))=0, "", VALUE(SUBSTITUTE(Q3130,"$","")))</f>
        <v>45.96</v>
      </c>
      <c r="S3130">
        <v>4</v>
      </c>
      <c r="T3130">
        <f>IF(LEN(TRIM(S3130&amp;""))=0, "", VALUE(S3130))</f>
        <v>4</v>
      </c>
      <c r="U3130">
        <v>183.84</v>
      </c>
      <c r="V3130" s="1">
        <f>IF(LEN(TRIM(U3130&amp;""))=0, "", VALUE(SUBSTITUTE(U3130,"$","")))</f>
        <v>183.84</v>
      </c>
      <c r="W3130" s="1">
        <v>156.81551999999999</v>
      </c>
      <c r="X3130" s="1">
        <f>IF(LEN(TRIM(W3130&amp;""))=0, "", VALUE(SUBSTITUTE(W3130,"$","")))</f>
        <v>156.81551999999999</v>
      </c>
      <c r="Y3130" s="5" t="s">
        <v>3451</v>
      </c>
      <c r="Z3130" s="4" cm="1">
        <f t="array" ref="Z3130">IF(
    LEN(TRIM(Y3130&amp;""))=0,
        IF(AND(ISNUMBER(net_sales_clean), ISNUMBER(profit_clean)),
            net_sales_clean - profit_clean,
            ""
        ),
    VALUE(SUBSTITUTE(Y3130,"$",""))
)</f>
        <v>96.039361400665697</v>
      </c>
      <c r="AA3130" s="5" t="s">
        <v>3450</v>
      </c>
      <c r="AB3130" s="4" cm="1">
        <f t="array" ref="AB3130">IF(
    LEN(TRIM(AA3130&amp;""))=0,
        IF(AND(ISNUMBER(net_sales_clean), ISNUMBER(cost_clean)),
            net_sales_clean - cost_clean,
            ""
        ),
    VALUE(SUBSTITUTE(AA3130,"$",""))
)</f>
        <v>60.776158599334202</v>
      </c>
      <c r="AC3130">
        <v>5</v>
      </c>
      <c r="AD3130">
        <f>IF(LEN(TRIM(AC3130&amp;""))=0, "", VALUE(AC3130))</f>
        <v>5</v>
      </c>
      <c r="AE3130">
        <v>5</v>
      </c>
      <c r="AF3130">
        <f>IF(LEN(TRIM(AE3130&amp;""))=0, "", VALUE(AE3130))</f>
        <v>5</v>
      </c>
      <c r="AG3130">
        <v>0</v>
      </c>
      <c r="AH3130">
        <f>IF(
    OR(U3130&lt;0, W3130&lt;0, Y3130&lt;0, AA3130&lt;0),
        1,
        IF(LEN(TRIM(AG3130&amp;""))=0, "", AG3130)
)</f>
        <v>0</v>
      </c>
      <c r="AI3130" t="str">
        <f>IF(
    COUNT(Q3130,V3130,X3130,Z3130,AB3130)=0,
        "Not Usable",
    IF(
        COUNT(Q3130,V3130,X3130,Z3130,AB3130)&lt;5,
            "Incomplete",
            IF(
                MIN(Q3130,V3130,X3130,Z3130,AB3130)=0,
                    "Incomplete",
                    "Complete"
            )
    )
)</f>
        <v>Complete</v>
      </c>
    </row>
    <row r="3131" spans="1:35" x14ac:dyDescent="0.3">
      <c r="A3131">
        <v>8090</v>
      </c>
      <c r="B3131" s="6">
        <v>45520.794247685182</v>
      </c>
      <c r="C3131" s="3">
        <f>INT(B3131)</f>
        <v>45520</v>
      </c>
      <c r="D3131" s="2">
        <f>MOD(B3131,1)</f>
        <v>0.79424768518219935</v>
      </c>
      <c r="E3131">
        <v>57</v>
      </c>
      <c r="F3131" t="s">
        <v>21</v>
      </c>
      <c r="G3131" t="str">
        <f xml:space="preserve"> PROPER(TRIM(CLEAN(SUBSTITUTE(F3131,CHAR(160)," "))))</f>
        <v>Midwest</v>
      </c>
      <c r="H3131" t="s">
        <v>17</v>
      </c>
      <c r="I3131" t="str">
        <f>PROPER(TRIM(CLEAN((SUBSTITUTE(H3131,"-"," ")))))</f>
        <v>Online</v>
      </c>
      <c r="J3131">
        <v>993</v>
      </c>
      <c r="K3131" t="s">
        <v>2</v>
      </c>
      <c r="L3131" t="str">
        <f xml:space="preserve"> PROPER(TRIM(CLEAN(SUBSTITUTE(K3131,CHAR(160)," "))))</f>
        <v>Home Office</v>
      </c>
      <c r="M3131" t="s">
        <v>1</v>
      </c>
      <c r="N3131" t="str">
        <f xml:space="preserve"> PROPER(TRIM(CLEAN(SUBSTITUTE(M3131,CHAR(160)," "))))</f>
        <v>Beauty</v>
      </c>
      <c r="O3131" t="s">
        <v>0</v>
      </c>
      <c r="P3131" t="str">
        <f>IF(LEN(TRIM(Table1[[#This Row],[subcategory]]&amp;""))=0,"Unknown", PROPER(TRIM(Table1[[#This Row],[subcategory]])))</f>
        <v>Makeup</v>
      </c>
      <c r="Q3131">
        <v>15.92</v>
      </c>
      <c r="R3131" s="1">
        <f>IF(LEN(TRIM(Q3131&amp;""))=0, "", VALUE(SUBSTITUTE(Q3131,"$","")))</f>
        <v>15.92</v>
      </c>
      <c r="S3131">
        <v>5</v>
      </c>
      <c r="T3131">
        <f>IF(LEN(TRIM(S3131&amp;""))=0, "", VALUE(S3131))</f>
        <v>5</v>
      </c>
      <c r="U3131">
        <v>79.599999999999994</v>
      </c>
      <c r="V3131" s="1">
        <f>IF(LEN(TRIM(U3131&amp;""))=0, "", VALUE(SUBSTITUTE(U3131,"$","")))</f>
        <v>79.599999999999994</v>
      </c>
      <c r="W3131" s="1">
        <v>74.5852</v>
      </c>
      <c r="X3131" s="1">
        <f>IF(LEN(TRIM(W3131&amp;""))=0, "", VALUE(SUBSTITUTE(W3131,"$","")))</f>
        <v>74.5852</v>
      </c>
      <c r="Y3131" s="5" t="s">
        <v>3449</v>
      </c>
      <c r="Z3131" s="4" cm="1">
        <f t="array" ref="Z3131">IF(
    LEN(TRIM(Y3131&amp;""))=0,
        IF(AND(ISNUMBER(net_sales_clean), ISNUMBER(profit_clean)),
            net_sales_clean - profit_clean,
            ""
        ),
    VALUE(SUBSTITUTE(Y3131,"$",""))
)</f>
        <v>50.639016470605299</v>
      </c>
      <c r="AA3131" s="5" t="s">
        <v>3448</v>
      </c>
      <c r="AB3131" s="4" cm="1">
        <f t="array" ref="AB3131">IF(
    LEN(TRIM(AA3131&amp;""))=0,
        IF(AND(ISNUMBER(net_sales_clean), ISNUMBER(cost_clean)),
            net_sales_clean - cost_clean,
            ""
        ),
    VALUE(SUBSTITUTE(AA3131,"$",""))
)</f>
        <v>23.946183529394599</v>
      </c>
      <c r="AC3131">
        <v>2</v>
      </c>
      <c r="AD3131">
        <f>IF(LEN(TRIM(AC3131&amp;""))=0, "", VALUE(AC3131))</f>
        <v>2</v>
      </c>
      <c r="AE3131">
        <v>5</v>
      </c>
      <c r="AF3131">
        <f>IF(LEN(TRIM(AE3131&amp;""))=0, "", VALUE(AE3131))</f>
        <v>5</v>
      </c>
      <c r="AG3131">
        <v>0</v>
      </c>
      <c r="AH3131">
        <f>IF(
    OR(U3131&lt;0, W3131&lt;0, Y3131&lt;0, AA3131&lt;0),
        1,
        IF(LEN(TRIM(AG3131&amp;""))=0, "", AG3131)
)</f>
        <v>0</v>
      </c>
      <c r="AI3131" t="str">
        <f>IF(
    COUNT(Q3131,V3131,X3131,Z3131,AB3131)=0,
        "Not Usable",
    IF(
        COUNT(Q3131,V3131,X3131,Z3131,AB3131)&lt;5,
            "Incomplete",
            IF(
                MIN(Q3131,V3131,X3131,Z3131,AB3131)=0,
                    "Incomplete",
                    "Complete"
            )
    )
)</f>
        <v>Complete</v>
      </c>
    </row>
    <row r="3132" spans="1:35" x14ac:dyDescent="0.3">
      <c r="A3132">
        <v>56259</v>
      </c>
      <c r="B3132" s="6">
        <v>45685.121446759258</v>
      </c>
      <c r="C3132" s="3">
        <f>INT(B3132)</f>
        <v>45685</v>
      </c>
      <c r="D3132" s="2">
        <f>MOD(B3132,1)</f>
        <v>0.12144675925810589</v>
      </c>
      <c r="E3132">
        <v>7</v>
      </c>
      <c r="F3132" t="s">
        <v>21</v>
      </c>
      <c r="G3132" t="str">
        <f xml:space="preserve"> PROPER(TRIM(CLEAN(SUBSTITUTE(F3132,CHAR(160)," "))))</f>
        <v>Midwest</v>
      </c>
      <c r="H3132" t="s">
        <v>7</v>
      </c>
      <c r="I3132" t="str">
        <f>PROPER(TRIM(CLEAN((SUBSTITUTE(H3132,"-"," ")))))</f>
        <v>In Store</v>
      </c>
      <c r="J3132">
        <v>4444</v>
      </c>
      <c r="K3132" t="s">
        <v>6</v>
      </c>
      <c r="L3132" t="str">
        <f xml:space="preserve"> PROPER(TRIM(CLEAN(SUBSTITUTE(K3132,CHAR(160)," "))))</f>
        <v>Corporate</v>
      </c>
      <c r="M3132" t="s">
        <v>23</v>
      </c>
      <c r="N3132" t="str">
        <f xml:space="preserve"> PROPER(TRIM(CLEAN(SUBSTITUTE(M3132,CHAR(160)," "))))</f>
        <v>Electronics</v>
      </c>
      <c r="O3132" t="s">
        <v>34</v>
      </c>
      <c r="P3132" t="str">
        <f>IF(LEN(TRIM(Table1[[#This Row],[subcategory]]&amp;""))=0,"Unknown", PROPER(TRIM(Table1[[#This Row],[subcategory]])))</f>
        <v>Phones</v>
      </c>
      <c r="Q3132">
        <v>75.37</v>
      </c>
      <c r="R3132" s="1">
        <f>IF(LEN(TRIM(Q3132&amp;""))=0, "", VALUE(SUBSTITUTE(Q3132,"$","")))</f>
        <v>75.37</v>
      </c>
      <c r="S3132">
        <v>1</v>
      </c>
      <c r="T3132">
        <f>IF(LEN(TRIM(S3132&amp;""))=0, "", VALUE(S3132))</f>
        <v>1</v>
      </c>
      <c r="U3132">
        <v>75.37</v>
      </c>
      <c r="V3132" s="1">
        <f>IF(LEN(TRIM(U3132&amp;""))=0, "", VALUE(SUBSTITUTE(U3132,"$","")))</f>
        <v>75.37</v>
      </c>
      <c r="W3132" s="4" t="s">
        <v>3447</v>
      </c>
      <c r="X3132" s="4">
        <f>IF(LEN(TRIM(W3132&amp;""))=0, "", VALUE(SUBSTITUTE(W3132,"$","")))</f>
        <v>63.687649999999998</v>
      </c>
      <c r="Y3132" s="5" t="s">
        <v>3446</v>
      </c>
      <c r="Z3132" s="4" cm="1">
        <f t="array" ref="Z3132">IF(
    LEN(TRIM(Y3132&amp;""))=0,
        IF(AND(ISNUMBER(net_sales_clean), ISNUMBER(profit_clean)),
            net_sales_clean - profit_clean,
            ""
        ),
    VALUE(SUBSTITUTE(Y3132,"$",""))
)</f>
        <v>53.086754251233302</v>
      </c>
      <c r="AA3132" s="5" t="s">
        <v>3445</v>
      </c>
      <c r="AB3132" s="4" cm="1">
        <f t="array" ref="AB3132">IF(
    LEN(TRIM(AA3132&amp;""))=0,
        IF(AND(ISNUMBER(net_sales_clean), ISNUMBER(cost_clean)),
            net_sales_clean - cost_clean,
            ""
        ),
    VALUE(SUBSTITUTE(AA3132,"$",""))
)</f>
        <v>10.6008957487666</v>
      </c>
      <c r="AC3132">
        <v>2</v>
      </c>
      <c r="AD3132">
        <f>IF(LEN(TRIM(AC3132&amp;""))=0, "", VALUE(AC3132))</f>
        <v>2</v>
      </c>
      <c r="AF3132" t="str">
        <f>IF(LEN(TRIM(AE3132&amp;""))=0, "", VALUE(AE3132))</f>
        <v/>
      </c>
      <c r="AG3132">
        <v>0</v>
      </c>
      <c r="AH3132">
        <f>IF(
    OR(U3132&lt;0, W3132&lt;0, Y3132&lt;0, AA3132&lt;0),
        1,
        IF(LEN(TRIM(AG3132&amp;""))=0, "", AG3132)
)</f>
        <v>0</v>
      </c>
      <c r="AI3132" t="str">
        <f>IF(
    COUNT(Q3132,V3132,X3132,Z3132,AB3132)=0,
        "Not Usable",
    IF(
        COUNT(Q3132,V3132,X3132,Z3132,AB3132)&lt;5,
            "Incomplete",
            IF(
                MIN(Q3132,V3132,X3132,Z3132,AB3132)=0,
                    "Incomplete",
                    "Complete"
            )
    )
)</f>
        <v>Complete</v>
      </c>
    </row>
    <row r="3133" spans="1:35" x14ac:dyDescent="0.3">
      <c r="A3133">
        <v>30863</v>
      </c>
      <c r="B3133" s="6">
        <v>45857.329780092594</v>
      </c>
      <c r="C3133" s="3">
        <f>INT(B3133)</f>
        <v>45857</v>
      </c>
      <c r="D3133" s="2">
        <f>MOD(B3133,1)</f>
        <v>0.32978009259386454</v>
      </c>
      <c r="E3133">
        <v>48</v>
      </c>
      <c r="F3133" t="s">
        <v>33</v>
      </c>
      <c r="G3133" t="str">
        <f xml:space="preserve"> PROPER(TRIM(CLEAN(SUBSTITUTE(F3133,CHAR(160)," "))))</f>
        <v>South</v>
      </c>
      <c r="H3133" t="s">
        <v>3</v>
      </c>
      <c r="I3133" t="str">
        <f>PROPER(TRIM(CLEAN((SUBSTITUTE(H3133,"-"," ")))))</f>
        <v>Phone</v>
      </c>
      <c r="J3133">
        <v>19078</v>
      </c>
      <c r="K3133" t="s">
        <v>2</v>
      </c>
      <c r="L3133" t="str">
        <f xml:space="preserve"> PROPER(TRIM(CLEAN(SUBSTITUTE(K3133,CHAR(160)," "))))</f>
        <v>Home Office</v>
      </c>
      <c r="M3133" t="s">
        <v>16</v>
      </c>
      <c r="N3133" t="str">
        <f xml:space="preserve"> PROPER(TRIM(CLEAN(SUBSTITUTE(M3133,CHAR(160)," "))))</f>
        <v>Grocery</v>
      </c>
      <c r="O3133" t="s">
        <v>28</v>
      </c>
      <c r="P3133" t="str">
        <f>IF(LEN(TRIM(Table1[[#This Row],[subcategory]]&amp;""))=0,"Unknown", PROPER(TRIM(Table1[[#This Row],[subcategory]])))</f>
        <v>Pantry</v>
      </c>
      <c r="Q3133">
        <v>84.84</v>
      </c>
      <c r="R3133" s="1">
        <f>IF(LEN(TRIM(Q3133&amp;""))=0, "", VALUE(SUBSTITUTE(Q3133,"$","")))</f>
        <v>84.84</v>
      </c>
      <c r="S3133">
        <v>2</v>
      </c>
      <c r="T3133">
        <f>IF(LEN(TRIM(S3133&amp;""))=0, "", VALUE(S3133))</f>
        <v>2</v>
      </c>
      <c r="U3133">
        <v>169.68</v>
      </c>
      <c r="V3133" s="1">
        <f>IF(LEN(TRIM(U3133&amp;""))=0, "", VALUE(SUBSTITUTE(U3133,"$","")))</f>
        <v>169.68</v>
      </c>
      <c r="W3133" s="1">
        <v>137.61048</v>
      </c>
      <c r="X3133" s="1">
        <f>IF(LEN(TRIM(W3133&amp;""))=0, "", VALUE(SUBSTITUTE(W3133,"$","")))</f>
        <v>137.61048</v>
      </c>
      <c r="Y3133" s="5" t="s">
        <v>3444</v>
      </c>
      <c r="Z3133" s="4" cm="1">
        <f t="array" ref="Z3133">IF(
    LEN(TRIM(Y3133&amp;""))=0,
        IF(AND(ISNUMBER(net_sales_clean), ISNUMBER(profit_clean)),
            net_sales_clean - profit_clean,
            ""
        ),
    VALUE(SUBSTITUTE(Y3133,"$",""))
)</f>
        <v>78.916172561346201</v>
      </c>
      <c r="AA3133" s="5" t="s">
        <v>3443</v>
      </c>
      <c r="AB3133" s="4" cm="1">
        <f t="array" ref="AB3133">IF(
    LEN(TRIM(AA3133&amp;""))=0,
        IF(AND(ISNUMBER(net_sales_clean), ISNUMBER(cost_clean)),
            net_sales_clean - cost_clean,
            ""
        ),
    VALUE(SUBSTITUTE(AA3133,"$",""))
)</f>
        <v>58.694307438653702</v>
      </c>
      <c r="AC3133">
        <v>7</v>
      </c>
      <c r="AD3133">
        <f>IF(LEN(TRIM(AC3133&amp;""))=0, "", VALUE(AC3133))</f>
        <v>7</v>
      </c>
      <c r="AE3133">
        <v>3</v>
      </c>
      <c r="AF3133">
        <f>IF(LEN(TRIM(AE3133&amp;""))=0, "", VALUE(AE3133))</f>
        <v>3</v>
      </c>
      <c r="AG3133">
        <v>0</v>
      </c>
      <c r="AH3133">
        <f>IF(
    OR(U3133&lt;0, W3133&lt;0, Y3133&lt;0, AA3133&lt;0),
        1,
        IF(LEN(TRIM(AG3133&amp;""))=0, "", AG3133)
)</f>
        <v>0</v>
      </c>
      <c r="AI3133" t="str">
        <f>IF(
    COUNT(Q3133,V3133,X3133,Z3133,AB3133)=0,
        "Not Usable",
    IF(
        COUNT(Q3133,V3133,X3133,Z3133,AB3133)&lt;5,
            "Incomplete",
            IF(
                MIN(Q3133,V3133,X3133,Z3133,AB3133)=0,
                    "Incomplete",
                    "Complete"
            )
    )
)</f>
        <v>Complete</v>
      </c>
    </row>
    <row r="3134" spans="1:35" x14ac:dyDescent="0.3">
      <c r="A3134">
        <v>51270</v>
      </c>
      <c r="B3134" s="6">
        <v>45552.534224537034</v>
      </c>
      <c r="C3134" s="3">
        <f>INT(B3134)</f>
        <v>45552</v>
      </c>
      <c r="D3134" s="2">
        <f>MOD(B3134,1)</f>
        <v>0.53422453703387873</v>
      </c>
      <c r="E3134">
        <v>31</v>
      </c>
      <c r="F3134" t="s">
        <v>15</v>
      </c>
      <c r="G3134" t="str">
        <f xml:space="preserve"> PROPER(TRIM(CLEAN(SUBSTITUTE(F3134,CHAR(160)," "))))</f>
        <v>West</v>
      </c>
      <c r="H3134" t="s">
        <v>30</v>
      </c>
      <c r="I3134" t="str">
        <f>PROPER(TRIM(CLEAN((SUBSTITUTE(H3134,"-"," ")))))</f>
        <v>Mobile App</v>
      </c>
      <c r="J3134">
        <v>13908</v>
      </c>
      <c r="K3134" t="s">
        <v>14</v>
      </c>
      <c r="L3134" t="str">
        <f xml:space="preserve"> PROPER(TRIM(CLEAN(SUBSTITUTE(K3134,CHAR(160)," "))))</f>
        <v>Consumer</v>
      </c>
      <c r="M3134" t="s">
        <v>19</v>
      </c>
      <c r="N3134" t="str">
        <f xml:space="preserve"> PROPER(TRIM(CLEAN(SUBSTITUTE(M3134,CHAR(160)," "))))</f>
        <v>Apparel</v>
      </c>
      <c r="P3134" t="str">
        <f>IF(LEN(TRIM(Table1[[#This Row],[subcategory]]&amp;""))=0,"Unknown", PROPER(TRIM(Table1[[#This Row],[subcategory]])))</f>
        <v>Unknown</v>
      </c>
      <c r="Q3134">
        <v>43.13</v>
      </c>
      <c r="R3134" s="1">
        <f>IF(LEN(TRIM(Q3134&amp;""))=0, "", VALUE(SUBSTITUTE(Q3134,"$","")))</f>
        <v>43.13</v>
      </c>
      <c r="S3134">
        <v>1</v>
      </c>
      <c r="T3134">
        <f>IF(LEN(TRIM(S3134&amp;""))=0, "", VALUE(S3134))</f>
        <v>1</v>
      </c>
      <c r="U3134">
        <v>43.13</v>
      </c>
      <c r="V3134" s="1">
        <f>IF(LEN(TRIM(U3134&amp;""))=0, "", VALUE(SUBSTITUTE(U3134,"$","")))</f>
        <v>43.13</v>
      </c>
      <c r="W3134" s="4" t="s">
        <v>3442</v>
      </c>
      <c r="X3134" s="4">
        <f>IF(LEN(TRIM(W3134&amp;""))=0, "", VALUE(SUBSTITUTE(W3134,"$","")))</f>
        <v>28.767710000000001</v>
      </c>
      <c r="Y3134" s="5" t="s">
        <v>3441</v>
      </c>
      <c r="Z3134" s="4" cm="1">
        <f t="array" ref="Z3134">IF(
    LEN(TRIM(Y3134&amp;""))=0,
        IF(AND(ISNUMBER(net_sales_clean), ISNUMBER(profit_clean)),
            net_sales_clean - profit_clean,
            ""
        ),
    VALUE(SUBSTITUTE(Y3134,"$",""))
)</f>
        <v>19.0505731214737</v>
      </c>
      <c r="AA3134" s="5" t="s">
        <v>3440</v>
      </c>
      <c r="AB3134" s="4" cm="1">
        <f t="array" ref="AB3134">IF(
    LEN(TRIM(AA3134&amp;""))=0,
        IF(AND(ISNUMBER(net_sales_clean), ISNUMBER(cost_clean)),
            net_sales_clean - cost_clean,
            ""
        ),
    VALUE(SUBSTITUTE(AA3134,"$",""))
)</f>
        <v>9.7171368785262597</v>
      </c>
      <c r="AC3134">
        <v>5</v>
      </c>
      <c r="AD3134">
        <f>IF(LEN(TRIM(AC3134&amp;""))=0, "", VALUE(AC3134))</f>
        <v>5</v>
      </c>
      <c r="AF3134" t="str">
        <f>IF(LEN(TRIM(AE3134&amp;""))=0, "", VALUE(AE3134))</f>
        <v/>
      </c>
      <c r="AG3134">
        <v>0</v>
      </c>
      <c r="AH3134">
        <f>IF(
    OR(U3134&lt;0, W3134&lt;0, Y3134&lt;0, AA3134&lt;0),
        1,
        IF(LEN(TRIM(AG3134&amp;""))=0, "", AG3134)
)</f>
        <v>0</v>
      </c>
      <c r="AI3134" t="str">
        <f>IF(
    COUNT(Q3134,V3134,X3134,Z3134,AB3134)=0,
        "Not Usable",
    IF(
        COUNT(Q3134,V3134,X3134,Z3134,AB3134)&lt;5,
            "Incomplete",
            IF(
                MIN(Q3134,V3134,X3134,Z3134,AB3134)=0,
                    "Incomplete",
                    "Complete"
            )
    )
)</f>
        <v>Complete</v>
      </c>
    </row>
    <row r="3135" spans="1:35" x14ac:dyDescent="0.3">
      <c r="A3135">
        <v>46330</v>
      </c>
      <c r="B3135" s="6">
        <v>45570.213923611111</v>
      </c>
      <c r="C3135" s="3">
        <f>INT(B3135)</f>
        <v>45570</v>
      </c>
      <c r="D3135" s="2">
        <f>MOD(B3135,1)</f>
        <v>0.21392361111065838</v>
      </c>
      <c r="E3135">
        <v>54</v>
      </c>
      <c r="F3135" t="s">
        <v>21</v>
      </c>
      <c r="G3135" t="str">
        <f xml:space="preserve"> PROPER(TRIM(CLEAN(SUBSTITUTE(F3135,CHAR(160)," "))))</f>
        <v>Midwest</v>
      </c>
      <c r="H3135" t="s">
        <v>30</v>
      </c>
      <c r="I3135" t="str">
        <f>PROPER(TRIM(CLEAN((SUBSTITUTE(H3135,"-"," ")))))</f>
        <v>Mobile App</v>
      </c>
      <c r="J3135">
        <v>17474</v>
      </c>
      <c r="K3135" t="s">
        <v>2</v>
      </c>
      <c r="L3135" t="str">
        <f xml:space="preserve"> PROPER(TRIM(CLEAN(SUBSTITUTE(K3135,CHAR(160)," "))))</f>
        <v>Home Office</v>
      </c>
      <c r="M3135" t="s">
        <v>23</v>
      </c>
      <c r="N3135" t="str">
        <f xml:space="preserve"> PROPER(TRIM(CLEAN(SUBSTITUTE(M3135,CHAR(160)," "))))</f>
        <v>Electronics</v>
      </c>
      <c r="O3135" t="s">
        <v>34</v>
      </c>
      <c r="P3135" t="str">
        <f>IF(LEN(TRIM(Table1[[#This Row],[subcategory]]&amp;""))=0,"Unknown", PROPER(TRIM(Table1[[#This Row],[subcategory]])))</f>
        <v>Phones</v>
      </c>
      <c r="Q3135">
        <v>88.62</v>
      </c>
      <c r="R3135" s="1">
        <f>IF(LEN(TRIM(Q3135&amp;""))=0, "", VALUE(SUBSTITUTE(Q3135,"$","")))</f>
        <v>88.62</v>
      </c>
      <c r="S3135">
        <v>4</v>
      </c>
      <c r="T3135">
        <f>IF(LEN(TRIM(S3135&amp;""))=0, "", VALUE(S3135))</f>
        <v>4</v>
      </c>
      <c r="U3135">
        <v>354.48</v>
      </c>
      <c r="V3135" s="1">
        <f>IF(LEN(TRIM(U3135&amp;""))=0, "", VALUE(SUBSTITUTE(U3135,"$","")))</f>
        <v>354.48</v>
      </c>
      <c r="W3135" s="1">
        <v>341.00976000000003</v>
      </c>
      <c r="X3135" s="1">
        <f>IF(LEN(TRIM(W3135&amp;""))=0, "", VALUE(SUBSTITUTE(W3135,"$","")))</f>
        <v>341.00976000000003</v>
      </c>
      <c r="Y3135" s="5" t="s">
        <v>3439</v>
      </c>
      <c r="Z3135" s="4" cm="1">
        <f t="array" ref="Z3135">IF(
    LEN(TRIM(Y3135&amp;""))=0,
        IF(AND(ISNUMBER(net_sales_clean), ISNUMBER(profit_clean)),
            net_sales_clean - profit_clean,
            ""
        ),
    VALUE(SUBSTITUTE(Y3135,"$",""))
)</f>
        <v>242.040910174499</v>
      </c>
      <c r="AA3135" s="5" t="s">
        <v>3438</v>
      </c>
      <c r="AB3135" s="4" cm="1">
        <f t="array" ref="AB3135">IF(
    LEN(TRIM(AA3135&amp;""))=0,
        IF(AND(ISNUMBER(net_sales_clean), ISNUMBER(cost_clean)),
            net_sales_clean - cost_clean,
            ""
        ),
    VALUE(SUBSTITUTE(AA3135,"$",""))
)</f>
        <v>98.968849825500499</v>
      </c>
      <c r="AC3135">
        <v>4</v>
      </c>
      <c r="AD3135">
        <f>IF(LEN(TRIM(AC3135&amp;""))=0, "", VALUE(AC3135))</f>
        <v>4</v>
      </c>
      <c r="AE3135">
        <v>3</v>
      </c>
      <c r="AF3135">
        <f>IF(LEN(TRIM(AE3135&amp;""))=0, "", VALUE(AE3135))</f>
        <v>3</v>
      </c>
      <c r="AG3135">
        <v>0</v>
      </c>
      <c r="AH3135">
        <f>IF(
    OR(U3135&lt;0, W3135&lt;0, Y3135&lt;0, AA3135&lt;0),
        1,
        IF(LEN(TRIM(AG3135&amp;""))=0, "", AG3135)
)</f>
        <v>0</v>
      </c>
      <c r="AI3135" t="str">
        <f>IF(
    COUNT(Q3135,V3135,X3135,Z3135,AB3135)=0,
        "Not Usable",
    IF(
        COUNT(Q3135,V3135,X3135,Z3135,AB3135)&lt;5,
            "Incomplete",
            IF(
                MIN(Q3135,V3135,X3135,Z3135,AB3135)=0,
                    "Incomplete",
                    "Complete"
            )
    )
)</f>
        <v>Complete</v>
      </c>
    </row>
    <row r="3136" spans="1:35" x14ac:dyDescent="0.3">
      <c r="A3136">
        <v>34476</v>
      </c>
      <c r="B3136" s="6">
        <v>45870.97042824074</v>
      </c>
      <c r="C3136" s="3">
        <f>INT(B3136)</f>
        <v>45870</v>
      </c>
      <c r="D3136" s="2">
        <f>MOD(B3136,1)</f>
        <v>0.97042824074014788</v>
      </c>
      <c r="E3136">
        <v>39</v>
      </c>
      <c r="F3136" t="s">
        <v>4</v>
      </c>
      <c r="G3136" t="str">
        <f xml:space="preserve"> PROPER(TRIM(CLEAN(SUBSTITUTE(F3136,CHAR(160)," "))))</f>
        <v>South</v>
      </c>
      <c r="H3136" t="s">
        <v>27</v>
      </c>
      <c r="I3136" t="str">
        <f>PROPER(TRIM(CLEAN((SUBSTITUTE(H3136,"-"," ")))))</f>
        <v>In Store</v>
      </c>
      <c r="J3136">
        <v>8818</v>
      </c>
      <c r="K3136" t="s">
        <v>2</v>
      </c>
      <c r="L3136" t="str">
        <f xml:space="preserve"> PROPER(TRIM(CLEAN(SUBSTITUTE(K3136,CHAR(160)," "))))</f>
        <v>Home Office</v>
      </c>
      <c r="M3136" t="s">
        <v>23</v>
      </c>
      <c r="N3136" t="str">
        <f xml:space="preserve"> PROPER(TRIM(CLEAN(SUBSTITUTE(M3136,CHAR(160)," "))))</f>
        <v>Electronics</v>
      </c>
      <c r="O3136" t="s">
        <v>22</v>
      </c>
      <c r="P3136" t="str">
        <f>IF(LEN(TRIM(Table1[[#This Row],[subcategory]]&amp;""))=0,"Unknown", PROPER(TRIM(Table1[[#This Row],[subcategory]])))</f>
        <v>Audio</v>
      </c>
      <c r="Q3136">
        <v>33</v>
      </c>
      <c r="R3136" s="1">
        <f>IF(LEN(TRIM(Q3136&amp;""))=0, "", VALUE(SUBSTITUTE(Q3136,"$","")))</f>
        <v>33</v>
      </c>
      <c r="S3136">
        <v>2</v>
      </c>
      <c r="T3136">
        <f>IF(LEN(TRIM(S3136&amp;""))=0, "", VALUE(S3136))</f>
        <v>2</v>
      </c>
      <c r="U3136">
        <v>66</v>
      </c>
      <c r="V3136" s="1">
        <f>IF(LEN(TRIM(U3136&amp;""))=0, "", VALUE(SUBSTITUTE(U3136,"$","")))</f>
        <v>66</v>
      </c>
      <c r="W3136" s="1">
        <v>64.02</v>
      </c>
      <c r="X3136" s="1">
        <f>IF(LEN(TRIM(W3136&amp;""))=0, "", VALUE(SUBSTITUTE(W3136,"$","")))</f>
        <v>64.02</v>
      </c>
      <c r="Y3136" s="5" t="s">
        <v>3437</v>
      </c>
      <c r="Z3136" s="4" cm="1">
        <f t="array" ref="Z3136">IF(
    LEN(TRIM(Y3136&amp;""))=0,
        IF(AND(ISNUMBER(net_sales_clean), ISNUMBER(profit_clean)),
            net_sales_clean - profit_clean,
            ""
        ),
    VALUE(SUBSTITUTE(Y3136,"$",""))
)</f>
        <v>38.761392249352198</v>
      </c>
      <c r="AA3136" s="5" t="s">
        <v>3436</v>
      </c>
      <c r="AB3136" s="4" cm="1">
        <f t="array" ref="AB3136">IF(
    LEN(TRIM(AA3136&amp;""))=0,
        IF(AND(ISNUMBER(net_sales_clean), ISNUMBER(cost_clean)),
            net_sales_clean - cost_clean,
            ""
        ),
    VALUE(SUBSTITUTE(AA3136,"$",""))
)</f>
        <v>25.258607750647698</v>
      </c>
      <c r="AC3136">
        <v>9</v>
      </c>
      <c r="AD3136">
        <f>IF(LEN(TRIM(AC3136&amp;""))=0, "", VALUE(AC3136))</f>
        <v>9</v>
      </c>
      <c r="AE3136">
        <v>2</v>
      </c>
      <c r="AF3136">
        <f>IF(LEN(TRIM(AE3136&amp;""))=0, "", VALUE(AE3136))</f>
        <v>2</v>
      </c>
      <c r="AG3136">
        <v>0</v>
      </c>
      <c r="AH3136">
        <f>IF(
    OR(U3136&lt;0, W3136&lt;0, Y3136&lt;0, AA3136&lt;0),
        1,
        IF(LEN(TRIM(AG3136&amp;""))=0, "", AG3136)
)</f>
        <v>0</v>
      </c>
      <c r="AI3136" t="str">
        <f>IF(
    COUNT(Q3136,V3136,X3136,Z3136,AB3136)=0,
        "Not Usable",
    IF(
        COUNT(Q3136,V3136,X3136,Z3136,AB3136)&lt;5,
            "Incomplete",
            IF(
                MIN(Q3136,V3136,X3136,Z3136,AB3136)=0,
                    "Incomplete",
                    "Complete"
            )
    )
)</f>
        <v>Complete</v>
      </c>
    </row>
    <row r="3137" spans="1:35" x14ac:dyDescent="0.3">
      <c r="A3137">
        <v>26138</v>
      </c>
      <c r="B3137" s="6">
        <v>45149.783055555556</v>
      </c>
      <c r="C3137" s="3">
        <f>INT(B3137)</f>
        <v>45149</v>
      </c>
      <c r="D3137" s="2">
        <f>MOD(B3137,1)</f>
        <v>0.78305555555562023</v>
      </c>
      <c r="E3137">
        <v>68</v>
      </c>
      <c r="F3137" t="s">
        <v>15</v>
      </c>
      <c r="G3137" t="str">
        <f xml:space="preserve"> PROPER(TRIM(CLEAN(SUBSTITUTE(F3137,CHAR(160)," "))))</f>
        <v>West</v>
      </c>
      <c r="H3137" t="s">
        <v>30</v>
      </c>
      <c r="I3137" t="str">
        <f>PROPER(TRIM(CLEAN((SUBSTITUTE(H3137,"-"," ")))))</f>
        <v>Mobile App</v>
      </c>
      <c r="J3137">
        <v>12760</v>
      </c>
      <c r="K3137" t="s">
        <v>10</v>
      </c>
      <c r="L3137" t="str">
        <f xml:space="preserve"> PROPER(TRIM(CLEAN(SUBSTITUTE(K3137,CHAR(160)," "))))</f>
        <v>Consumer</v>
      </c>
      <c r="M3137" t="s">
        <v>1</v>
      </c>
      <c r="N3137" t="str">
        <f xml:space="preserve"> PROPER(TRIM(CLEAN(SUBSTITUTE(M3137,CHAR(160)," "))))</f>
        <v>Beauty</v>
      </c>
      <c r="O3137" t="s">
        <v>31</v>
      </c>
      <c r="P3137" t="str">
        <f>IF(LEN(TRIM(Table1[[#This Row],[subcategory]]&amp;""))=0,"Unknown", PROPER(TRIM(Table1[[#This Row],[subcategory]])))</f>
        <v>Skincare</v>
      </c>
      <c r="Q3137">
        <v>49.51</v>
      </c>
      <c r="R3137" s="1">
        <f>IF(LEN(TRIM(Q3137&amp;""))=0, "", VALUE(SUBSTITUTE(Q3137,"$","")))</f>
        <v>49.51</v>
      </c>
      <c r="T3137" t="str">
        <f>IF(LEN(TRIM(S3137&amp;""))=0, "", VALUE(S3137))</f>
        <v/>
      </c>
      <c r="V3137" s="1" t="str">
        <f>IF(LEN(TRIM(U3137&amp;""))=0, "", VALUE(SUBSTITUTE(U3137,"$","")))</f>
        <v/>
      </c>
      <c r="X3137" s="1" t="str">
        <f>IF(LEN(TRIM(W3137&amp;""))=0, "", VALUE(SUBSTITUTE(W3137,"$","")))</f>
        <v/>
      </c>
      <c r="Z3137" s="1" t="str" cm="1">
        <f t="array" ref="Z3137">IF(
    LEN(TRIM(Y3137&amp;""))=0,
        IF(AND(ISNUMBER(net_sales_clean), ISNUMBER(profit_clean)),
            net_sales_clean - profit_clean,
            ""
        ),
    VALUE(SUBSTITUTE(Y3137,"$",""))
)</f>
        <v/>
      </c>
      <c r="AB3137" s="1" t="str" cm="1">
        <f t="array" ref="AB3137">IF(
    LEN(TRIM(AA3137&amp;""))=0,
        IF(AND(ISNUMBER(net_sales_clean), ISNUMBER(cost_clean)),
            net_sales_clean - cost_clean,
            ""
        ),
    VALUE(SUBSTITUTE(AA3137,"$",""))
)</f>
        <v/>
      </c>
      <c r="AC3137">
        <v>8</v>
      </c>
      <c r="AD3137">
        <f>IF(LEN(TRIM(AC3137&amp;""))=0, "", VALUE(AC3137))</f>
        <v>8</v>
      </c>
      <c r="AE3137">
        <v>1</v>
      </c>
      <c r="AF3137">
        <f>IF(LEN(TRIM(AE3137&amp;""))=0, "", VALUE(AE3137))</f>
        <v>1</v>
      </c>
      <c r="AG3137">
        <v>1</v>
      </c>
      <c r="AH3137">
        <f>IF(
    OR(U3137&lt;0, W3137&lt;0, Y3137&lt;0, AA3137&lt;0),
        1,
        IF(LEN(TRIM(AG3137&amp;""))=0, "", AG3137)
)</f>
        <v>1</v>
      </c>
      <c r="AI3137" t="str">
        <f>IF(
    COUNT(Q3137,V3137,X3137,Z3137,AB3137)=0,
        "Not Usable",
    IF(
        COUNT(Q3137,V3137,X3137,Z3137,AB3137)&lt;5,
            "Incomplete",
            IF(
                MIN(Q3137,V3137,X3137,Z3137,AB3137)=0,
                    "Incomplete",
                    "Complete"
            )
    )
)</f>
        <v>Incomplete</v>
      </c>
    </row>
    <row r="3138" spans="1:35" x14ac:dyDescent="0.3">
      <c r="A3138">
        <v>37735</v>
      </c>
      <c r="B3138" s="6">
        <v>45784.456956018519</v>
      </c>
      <c r="C3138" s="3">
        <f>INT(B3138)</f>
        <v>45784</v>
      </c>
      <c r="D3138" s="2">
        <f>MOD(B3138,1)</f>
        <v>0.45695601851912215</v>
      </c>
      <c r="E3138">
        <v>50</v>
      </c>
      <c r="F3138" t="s">
        <v>13</v>
      </c>
      <c r="G3138" t="str">
        <f xml:space="preserve"> PROPER(TRIM(CLEAN(SUBSTITUTE(F3138,CHAR(160)," "))))</f>
        <v>Northeast</v>
      </c>
      <c r="H3138" t="s">
        <v>7</v>
      </c>
      <c r="I3138" t="str">
        <f>PROPER(TRIM(CLEAN((SUBSTITUTE(H3138,"-"," ")))))</f>
        <v>In Store</v>
      </c>
      <c r="J3138">
        <v>6321</v>
      </c>
      <c r="K3138" t="s">
        <v>2</v>
      </c>
      <c r="L3138" t="str">
        <f xml:space="preserve"> PROPER(TRIM(CLEAN(SUBSTITUTE(K3138,CHAR(160)," "))))</f>
        <v>Home Office</v>
      </c>
      <c r="M3138" t="s">
        <v>23</v>
      </c>
      <c r="N3138" t="str">
        <f xml:space="preserve"> PROPER(TRIM(CLEAN(SUBSTITUTE(M3138,CHAR(160)," "))))</f>
        <v>Electronics</v>
      </c>
      <c r="O3138" t="s">
        <v>40</v>
      </c>
      <c r="P3138" t="str">
        <f>IF(LEN(TRIM(Table1[[#This Row],[subcategory]]&amp;""))=0,"Unknown", PROPER(TRIM(Table1[[#This Row],[subcategory]])))</f>
        <v>Accessories</v>
      </c>
      <c r="Q3138">
        <v>94.09</v>
      </c>
      <c r="R3138" s="1">
        <f>IF(LEN(TRIM(Q3138&amp;""))=0, "", VALUE(SUBSTITUTE(Q3138,"$","")))</f>
        <v>94.09</v>
      </c>
      <c r="S3138">
        <v>2</v>
      </c>
      <c r="T3138">
        <f>IF(LEN(TRIM(S3138&amp;""))=0, "", VALUE(S3138))</f>
        <v>2</v>
      </c>
      <c r="U3138">
        <v>188.18</v>
      </c>
      <c r="V3138" s="1">
        <f>IF(LEN(TRIM(U3138&amp;""))=0, "", VALUE(SUBSTITUTE(U3138,"$","")))</f>
        <v>188.18</v>
      </c>
      <c r="W3138" s="1">
        <v>180.08825999999999</v>
      </c>
      <c r="X3138" s="1">
        <f>IF(LEN(TRIM(W3138&amp;""))=0, "", VALUE(SUBSTITUTE(W3138,"$","")))</f>
        <v>180.08825999999999</v>
      </c>
      <c r="Y3138">
        <v>99.677626244315405</v>
      </c>
      <c r="Z3138" s="1" cm="1">
        <f t="array" ref="Z3138">IF(
    LEN(TRIM(Y3138&amp;""))=0,
        IF(AND(ISNUMBER(net_sales_clean), ISNUMBER(profit_clean)),
            net_sales_clean - profit_clean,
            ""
        ),
    VALUE(SUBSTITUTE(Y3138,"$",""))
)</f>
        <v>99.677626244315405</v>
      </c>
      <c r="AA3138" s="5" t="s">
        <v>3435</v>
      </c>
      <c r="AB3138" s="4" cm="1">
        <f t="array" ref="AB3138">IF(
    LEN(TRIM(AA3138&amp;""))=0,
        IF(AND(ISNUMBER(net_sales_clean), ISNUMBER(cost_clean)),
            net_sales_clean - cost_clean,
            ""
        ),
    VALUE(SUBSTITUTE(AA3138,"$",""))
)</f>
        <v>80.410633755684501</v>
      </c>
      <c r="AC3138">
        <v>8</v>
      </c>
      <c r="AD3138">
        <f>IF(LEN(TRIM(AC3138&amp;""))=0, "", VALUE(AC3138))</f>
        <v>8</v>
      </c>
      <c r="AE3138">
        <v>2</v>
      </c>
      <c r="AF3138">
        <f>IF(LEN(TRIM(AE3138&amp;""))=0, "", VALUE(AE3138))</f>
        <v>2</v>
      </c>
      <c r="AG3138">
        <v>0</v>
      </c>
      <c r="AH3138">
        <f>IF(
    OR(U3138&lt;0, W3138&lt;0, Y3138&lt;0, AA3138&lt;0),
        1,
        IF(LEN(TRIM(AG3138&amp;""))=0, "", AG3138)
)</f>
        <v>0</v>
      </c>
      <c r="AI3138" t="str">
        <f>IF(
    COUNT(Q3138,V3138,X3138,Z3138,AB3138)=0,
        "Not Usable",
    IF(
        COUNT(Q3138,V3138,X3138,Z3138,AB3138)&lt;5,
            "Incomplete",
            IF(
                MIN(Q3138,V3138,X3138,Z3138,AB3138)=0,
                    "Incomplete",
                    "Complete"
            )
    )
)</f>
        <v>Complete</v>
      </c>
    </row>
    <row r="3139" spans="1:35" x14ac:dyDescent="0.3">
      <c r="A3139">
        <v>37344</v>
      </c>
      <c r="B3139" s="6">
        <v>45299.331759259258</v>
      </c>
      <c r="C3139" s="3">
        <f>INT(B3139)</f>
        <v>45299</v>
      </c>
      <c r="D3139" s="2">
        <f>MOD(B3139,1)</f>
        <v>0.33175925925752381</v>
      </c>
      <c r="E3139">
        <v>8</v>
      </c>
      <c r="F3139" t="s">
        <v>13</v>
      </c>
      <c r="G3139" t="str">
        <f xml:space="preserve"> PROPER(TRIM(CLEAN(SUBSTITUTE(F3139,CHAR(160)," "))))</f>
        <v>Northeast</v>
      </c>
      <c r="H3139" t="s">
        <v>27</v>
      </c>
      <c r="I3139" t="str">
        <f>PROPER(TRIM(CLEAN((SUBSTITUTE(H3139,"-"," ")))))</f>
        <v>In Store</v>
      </c>
      <c r="J3139">
        <v>2345</v>
      </c>
      <c r="K3139" t="s">
        <v>6</v>
      </c>
      <c r="L3139" t="str">
        <f xml:space="preserve"> PROPER(TRIM(CLEAN(SUBSTITUTE(K3139,CHAR(160)," "))))</f>
        <v>Corporate</v>
      </c>
      <c r="M3139" t="s">
        <v>16</v>
      </c>
      <c r="N3139" t="str">
        <f xml:space="preserve"> PROPER(TRIM(CLEAN(SUBSTITUTE(M3139,CHAR(160)," "))))</f>
        <v>Grocery</v>
      </c>
      <c r="O3139" t="s">
        <v>29</v>
      </c>
      <c r="P3139" t="str">
        <f>IF(LEN(TRIM(Table1[[#This Row],[subcategory]]&amp;""))=0,"Unknown", PROPER(TRIM(Table1[[#This Row],[subcategory]])))</f>
        <v>Beverages</v>
      </c>
      <c r="Q3139">
        <v>93.23</v>
      </c>
      <c r="R3139" s="1">
        <f>IF(LEN(TRIM(Q3139&amp;""))=0, "", VALUE(SUBSTITUTE(Q3139,"$","")))</f>
        <v>93.23</v>
      </c>
      <c r="S3139">
        <v>2</v>
      </c>
      <c r="T3139">
        <f>IF(LEN(TRIM(S3139&amp;""))=0, "", VALUE(S3139))</f>
        <v>2</v>
      </c>
      <c r="U3139">
        <v>186.46</v>
      </c>
      <c r="V3139" s="1">
        <f>IF(LEN(TRIM(U3139&amp;""))=0, "", VALUE(SUBSTITUTE(U3139,"$","")))</f>
        <v>186.46</v>
      </c>
      <c r="W3139" s="1">
        <v>139.845</v>
      </c>
      <c r="X3139" s="1">
        <f>IF(LEN(TRIM(W3139&amp;""))=0, "", VALUE(SUBSTITUTE(W3139,"$","")))</f>
        <v>139.845</v>
      </c>
      <c r="Y3139" s="5" t="s">
        <v>3434</v>
      </c>
      <c r="Z3139" s="4" cm="1">
        <f t="array" ref="Z3139">IF(
    LEN(TRIM(Y3139&amp;""))=0,
        IF(AND(ISNUMBER(net_sales_clean), ISNUMBER(profit_clean)),
            net_sales_clean - profit_clean,
            ""
        ),
    VALUE(SUBSTITUTE(Y3139,"$",""))
)</f>
        <v>110.50750419472099</v>
      </c>
      <c r="AA3139" s="5" t="s">
        <v>3433</v>
      </c>
      <c r="AB3139" s="4" cm="1">
        <f t="array" ref="AB3139">IF(
    LEN(TRIM(AA3139&amp;""))=0,
        IF(AND(ISNUMBER(net_sales_clean), ISNUMBER(cost_clean)),
            net_sales_clean - cost_clean,
            ""
        ),
    VALUE(SUBSTITUTE(AA3139,"$",""))
)</f>
        <v>29.337495805278699</v>
      </c>
      <c r="AC3139">
        <v>6</v>
      </c>
      <c r="AD3139">
        <f>IF(LEN(TRIM(AC3139&amp;""))=0, "", VALUE(AC3139))</f>
        <v>6</v>
      </c>
      <c r="AE3139">
        <v>1</v>
      </c>
      <c r="AF3139">
        <f>IF(LEN(TRIM(AE3139&amp;""))=0, "", VALUE(AE3139))</f>
        <v>1</v>
      </c>
      <c r="AH3139" t="str">
        <f>IF(
    OR(U3139&lt;0, W3139&lt;0, Y3139&lt;0, AA3139&lt;0),
        1,
        IF(LEN(TRIM(AG3139&amp;""))=0, "", AG3139)
)</f>
        <v/>
      </c>
      <c r="AI3139" t="str">
        <f>IF(
    COUNT(Q3139,V3139,X3139,Z3139,AB3139)=0,
        "Not Usable",
    IF(
        COUNT(Q3139,V3139,X3139,Z3139,AB3139)&lt;5,
            "Incomplete",
            IF(
                MIN(Q3139,V3139,X3139,Z3139,AB3139)=0,
                    "Incomplete",
                    "Complete"
            )
    )
)</f>
        <v>Complete</v>
      </c>
    </row>
    <row r="3140" spans="1:35" x14ac:dyDescent="0.3">
      <c r="A3140">
        <v>32177</v>
      </c>
      <c r="B3140" s="6">
        <v>46021.422199074077</v>
      </c>
      <c r="C3140" s="3">
        <f>INT(B3140)</f>
        <v>46021</v>
      </c>
      <c r="D3140" s="2">
        <f>MOD(B3140,1)</f>
        <v>0.42219907407707069</v>
      </c>
      <c r="E3140">
        <v>43</v>
      </c>
      <c r="F3140" t="s">
        <v>33</v>
      </c>
      <c r="G3140" t="str">
        <f xml:space="preserve"> PROPER(TRIM(CLEAN(SUBSTITUTE(F3140,CHAR(160)," "))))</f>
        <v>South</v>
      </c>
      <c r="H3140" t="s">
        <v>27</v>
      </c>
      <c r="I3140" t="str">
        <f>PROPER(TRIM(CLEAN((SUBSTITUTE(H3140,"-"," ")))))</f>
        <v>In Store</v>
      </c>
      <c r="J3140">
        <v>6</v>
      </c>
      <c r="K3140" t="s">
        <v>2</v>
      </c>
      <c r="L3140" t="str">
        <f xml:space="preserve"> PROPER(TRIM(CLEAN(SUBSTITUTE(K3140,CHAR(160)," "))))</f>
        <v>Home Office</v>
      </c>
      <c r="M3140" t="s">
        <v>19</v>
      </c>
      <c r="N3140" t="str">
        <f xml:space="preserve"> PROPER(TRIM(CLEAN(SUBSTITUTE(M3140,CHAR(160)," "))))</f>
        <v>Apparel</v>
      </c>
      <c r="O3140" t="s">
        <v>41</v>
      </c>
      <c r="P3140" t="str">
        <f>IF(LEN(TRIM(Table1[[#This Row],[subcategory]]&amp;""))=0,"Unknown", PROPER(TRIM(Table1[[#This Row],[subcategory]])))</f>
        <v>Shoes</v>
      </c>
      <c r="Q3140">
        <v>57.31</v>
      </c>
      <c r="R3140" s="1">
        <f>IF(LEN(TRIM(Q3140&amp;""))=0, "", VALUE(SUBSTITUTE(Q3140,"$","")))</f>
        <v>57.31</v>
      </c>
      <c r="S3140">
        <v>1</v>
      </c>
      <c r="T3140">
        <f>IF(LEN(TRIM(S3140&amp;""))=0, "", VALUE(S3140))</f>
        <v>1</v>
      </c>
      <c r="U3140">
        <v>57.31</v>
      </c>
      <c r="V3140" s="1">
        <f>IF(LEN(TRIM(U3140&amp;""))=0, "", VALUE(SUBSTITUTE(U3140,"$","")))</f>
        <v>57.31</v>
      </c>
      <c r="W3140" s="1">
        <v>54.215260000000001</v>
      </c>
      <c r="X3140" s="1">
        <f>IF(LEN(TRIM(W3140&amp;""))=0, "", VALUE(SUBSTITUTE(W3140,"$","")))</f>
        <v>54.215260000000001</v>
      </c>
      <c r="Y3140" s="5" t="s">
        <v>3432</v>
      </c>
      <c r="Z3140" s="4" cm="1">
        <f t="array" ref="Z3140">IF(
    LEN(TRIM(Y3140&amp;""))=0,
        IF(AND(ISNUMBER(net_sales_clean), ISNUMBER(profit_clean)),
            net_sales_clean - profit_clean,
            ""
        ),
    VALUE(SUBSTITUTE(Y3140,"$",""))
)</f>
        <v>31.2513596876089</v>
      </c>
      <c r="AA3140" s="5" t="s">
        <v>3431</v>
      </c>
      <c r="AB3140" s="4" cm="1">
        <f t="array" ref="AB3140">IF(
    LEN(TRIM(AA3140&amp;""))=0,
        IF(AND(ISNUMBER(net_sales_clean), ISNUMBER(cost_clean)),
            net_sales_clean - cost_clean,
            ""
        ),
    VALUE(SUBSTITUTE(AA3140,"$",""))
)</f>
        <v>22.963900312391001</v>
      </c>
      <c r="AC3140">
        <v>2</v>
      </c>
      <c r="AD3140">
        <f>IF(LEN(TRIM(AC3140&amp;""))=0, "", VALUE(AC3140))</f>
        <v>2</v>
      </c>
      <c r="AE3140">
        <v>2</v>
      </c>
      <c r="AF3140">
        <f>IF(LEN(TRIM(AE3140&amp;""))=0, "", VALUE(AE3140))</f>
        <v>2</v>
      </c>
      <c r="AG3140">
        <v>0</v>
      </c>
      <c r="AH3140">
        <f>IF(
    OR(U3140&lt;0, W3140&lt;0, Y3140&lt;0, AA3140&lt;0),
        1,
        IF(LEN(TRIM(AG3140&amp;""))=0, "", AG3140)
)</f>
        <v>0</v>
      </c>
      <c r="AI3140" t="str">
        <f>IF(
    COUNT(Q3140,V3140,X3140,Z3140,AB3140)=0,
        "Not Usable",
    IF(
        COUNT(Q3140,V3140,X3140,Z3140,AB3140)&lt;5,
            "Incomplete",
            IF(
                MIN(Q3140,V3140,X3140,Z3140,AB3140)=0,
                    "Incomplete",
                    "Complete"
            )
    )
)</f>
        <v>Complete</v>
      </c>
    </row>
    <row r="3141" spans="1:35" x14ac:dyDescent="0.3">
      <c r="A3141">
        <v>59748</v>
      </c>
      <c r="B3141" s="6">
        <v>45754.687013888892</v>
      </c>
      <c r="C3141" s="3">
        <f>INT(B3141)</f>
        <v>45754</v>
      </c>
      <c r="D3141" s="2">
        <f>MOD(B3141,1)</f>
        <v>0.68701388889166992</v>
      </c>
      <c r="E3141">
        <v>50</v>
      </c>
      <c r="F3141" t="s">
        <v>33</v>
      </c>
      <c r="G3141" t="str">
        <f xml:space="preserve"> PROPER(TRIM(CLEAN(SUBSTITUTE(F3141,CHAR(160)," "))))</f>
        <v>South</v>
      </c>
      <c r="H3141" t="s">
        <v>11</v>
      </c>
      <c r="I3141" t="str">
        <f>PROPER(TRIM(CLEAN((SUBSTITUTE(H3141,"-"," ")))))</f>
        <v>Online</v>
      </c>
      <c r="J3141">
        <v>13241</v>
      </c>
      <c r="K3141" t="s">
        <v>10</v>
      </c>
      <c r="L3141" t="str">
        <f xml:space="preserve"> PROPER(TRIM(CLEAN(SUBSTITUTE(K3141,CHAR(160)," "))))</f>
        <v>Consumer</v>
      </c>
      <c r="M3141" t="s">
        <v>19</v>
      </c>
      <c r="N3141" t="str">
        <f xml:space="preserve"> PROPER(TRIM(CLEAN(SUBSTITUTE(M3141,CHAR(160)," "))))</f>
        <v>Apparel</v>
      </c>
      <c r="O3141" t="s">
        <v>41</v>
      </c>
      <c r="P3141" t="str">
        <f>IF(LEN(TRIM(Table1[[#This Row],[subcategory]]&amp;""))=0,"Unknown", PROPER(TRIM(Table1[[#This Row],[subcategory]])))</f>
        <v>Shoes</v>
      </c>
      <c r="Q3141">
        <v>54.56</v>
      </c>
      <c r="R3141" s="1">
        <f>IF(LEN(TRIM(Q3141&amp;""))=0, "", VALUE(SUBSTITUTE(Q3141,"$","")))</f>
        <v>54.56</v>
      </c>
      <c r="S3141">
        <v>5</v>
      </c>
      <c r="T3141">
        <f>IF(LEN(TRIM(S3141&amp;""))=0, "", VALUE(S3141))</f>
        <v>5</v>
      </c>
      <c r="U3141">
        <v>272.8</v>
      </c>
      <c r="V3141" s="1">
        <f>IF(LEN(TRIM(U3141&amp;""))=0, "", VALUE(SUBSTITUTE(U3141,"$","")))</f>
        <v>272.8</v>
      </c>
      <c r="W3141" s="4" t="s">
        <v>3430</v>
      </c>
      <c r="X3141" s="4">
        <f>IF(LEN(TRIM(W3141&amp;""))=0, "", VALUE(SUBSTITUTE(W3141,"$","")))</f>
        <v>249.06639999999999</v>
      </c>
      <c r="Y3141" s="5" t="s">
        <v>3429</v>
      </c>
      <c r="Z3141" s="4" cm="1">
        <f t="array" ref="Z3141">IF(
    LEN(TRIM(Y3141&amp;""))=0,
        IF(AND(ISNUMBER(net_sales_clean), ISNUMBER(profit_clean)),
            net_sales_clean - profit_clean,
            ""
        ),
    VALUE(SUBSTITUTE(Y3141,"$",""))
)</f>
        <v>184.834605849301</v>
      </c>
      <c r="AA3141" s="5" t="s">
        <v>3428</v>
      </c>
      <c r="AB3141" s="4" cm="1">
        <f t="array" ref="AB3141">IF(
    LEN(TRIM(AA3141&amp;""))=0,
        IF(AND(ISNUMBER(net_sales_clean), ISNUMBER(cost_clean)),
            net_sales_clean - cost_clean,
            ""
        ),
    VALUE(SUBSTITUTE(AA3141,"$",""))
)</f>
        <v>64.231794150698605</v>
      </c>
      <c r="AC3141">
        <v>8</v>
      </c>
      <c r="AD3141">
        <f>IF(LEN(TRIM(AC3141&amp;""))=0, "", VALUE(AC3141))</f>
        <v>8</v>
      </c>
      <c r="AE3141">
        <v>4</v>
      </c>
      <c r="AF3141">
        <f>IF(LEN(TRIM(AE3141&amp;""))=0, "", VALUE(AE3141))</f>
        <v>4</v>
      </c>
      <c r="AG3141">
        <v>0</v>
      </c>
      <c r="AH3141">
        <f>IF(
    OR(U3141&lt;0, W3141&lt;0, Y3141&lt;0, AA3141&lt;0),
        1,
        IF(LEN(TRIM(AG3141&amp;""))=0, "", AG3141)
)</f>
        <v>0</v>
      </c>
      <c r="AI3141" t="str">
        <f>IF(
    COUNT(Q3141,V3141,X3141,Z3141,AB3141)=0,
        "Not Usable",
    IF(
        COUNT(Q3141,V3141,X3141,Z3141,AB3141)&lt;5,
            "Incomplete",
            IF(
                MIN(Q3141,V3141,X3141,Z3141,AB3141)=0,
                    "Incomplete",
                    "Complete"
            )
    )
)</f>
        <v>Complete</v>
      </c>
    </row>
    <row r="3142" spans="1:35" x14ac:dyDescent="0.3">
      <c r="A3142">
        <v>56568</v>
      </c>
      <c r="B3142" s="6">
        <v>45470.240937499999</v>
      </c>
      <c r="C3142" s="3">
        <f>INT(B3142)</f>
        <v>45470</v>
      </c>
      <c r="D3142" s="2">
        <f>MOD(B3142,1)</f>
        <v>0.24093749999883585</v>
      </c>
      <c r="E3142">
        <v>58</v>
      </c>
      <c r="F3142" t="s">
        <v>33</v>
      </c>
      <c r="G3142" t="str">
        <f xml:space="preserve"> PROPER(TRIM(CLEAN(SUBSTITUTE(F3142,CHAR(160)," "))))</f>
        <v>South</v>
      </c>
      <c r="H3142" t="s">
        <v>17</v>
      </c>
      <c r="I3142" t="str">
        <f>PROPER(TRIM(CLEAN((SUBSTITUTE(H3142,"-"," ")))))</f>
        <v>Online</v>
      </c>
      <c r="J3142">
        <v>8377</v>
      </c>
      <c r="K3142" t="s">
        <v>2</v>
      </c>
      <c r="L3142" t="str">
        <f xml:space="preserve"> PROPER(TRIM(CLEAN(SUBSTITUTE(K3142,CHAR(160)," "))))</f>
        <v>Home Office</v>
      </c>
      <c r="M3142" t="s">
        <v>19</v>
      </c>
      <c r="N3142" t="str">
        <f xml:space="preserve"> PROPER(TRIM(CLEAN(SUBSTITUTE(M3142,CHAR(160)," "))))</f>
        <v>Apparel</v>
      </c>
      <c r="O3142" t="s">
        <v>41</v>
      </c>
      <c r="P3142" t="str">
        <f>IF(LEN(TRIM(Table1[[#This Row],[subcategory]]&amp;""))=0,"Unknown", PROPER(TRIM(Table1[[#This Row],[subcategory]])))</f>
        <v>Shoes</v>
      </c>
      <c r="Q3142">
        <v>38.75</v>
      </c>
      <c r="R3142" s="1">
        <f>IF(LEN(TRIM(Q3142&amp;""))=0, "", VALUE(SUBSTITUTE(Q3142,"$","")))</f>
        <v>38.75</v>
      </c>
      <c r="S3142">
        <v>3</v>
      </c>
      <c r="T3142">
        <f>IF(LEN(TRIM(S3142&amp;""))=0, "", VALUE(S3142))</f>
        <v>3</v>
      </c>
      <c r="U3142">
        <v>116.25</v>
      </c>
      <c r="V3142" s="1">
        <f>IF(LEN(TRIM(U3142&amp;""))=0, "", VALUE(SUBSTITUTE(U3142,"$","")))</f>
        <v>116.25</v>
      </c>
      <c r="W3142" s="1">
        <v>103.34625</v>
      </c>
      <c r="X3142" s="1">
        <f>IF(LEN(TRIM(W3142&amp;""))=0, "", VALUE(SUBSTITUTE(W3142,"$","")))</f>
        <v>103.34625</v>
      </c>
      <c r="Y3142" s="5" t="s">
        <v>3427</v>
      </c>
      <c r="Z3142" s="4" cm="1">
        <f t="array" ref="Z3142">IF(
    LEN(TRIM(Y3142&amp;""))=0,
        IF(AND(ISNUMBER(net_sales_clean), ISNUMBER(profit_clean)),
            net_sales_clean - profit_clean,
            ""
        ),
    VALUE(SUBSTITUTE(Y3142,"$",""))
)</f>
        <v>65.054466018272706</v>
      </c>
      <c r="AA3142" s="5" t="s">
        <v>3426</v>
      </c>
      <c r="AB3142" s="4" cm="1">
        <f t="array" ref="AB3142">IF(
    LEN(TRIM(AA3142&amp;""))=0,
        IF(AND(ISNUMBER(net_sales_clean), ISNUMBER(cost_clean)),
            net_sales_clean - cost_clean,
            ""
        ),
    VALUE(SUBSTITUTE(AA3142,"$",""))
)</f>
        <v>38.2917839817272</v>
      </c>
      <c r="AC3142">
        <v>2</v>
      </c>
      <c r="AD3142">
        <f>IF(LEN(TRIM(AC3142&amp;""))=0, "", VALUE(AC3142))</f>
        <v>2</v>
      </c>
      <c r="AE3142">
        <v>2</v>
      </c>
      <c r="AF3142">
        <f>IF(LEN(TRIM(AE3142&amp;""))=0, "", VALUE(AE3142))</f>
        <v>2</v>
      </c>
      <c r="AG3142">
        <v>0</v>
      </c>
      <c r="AH3142">
        <f>IF(
    OR(U3142&lt;0, W3142&lt;0, Y3142&lt;0, AA3142&lt;0),
        1,
        IF(LEN(TRIM(AG3142&amp;""))=0, "", AG3142)
)</f>
        <v>0</v>
      </c>
      <c r="AI3142" t="str">
        <f>IF(
    COUNT(Q3142,V3142,X3142,Z3142,AB3142)=0,
        "Not Usable",
    IF(
        COUNT(Q3142,V3142,X3142,Z3142,AB3142)&lt;5,
            "Incomplete",
            IF(
                MIN(Q3142,V3142,X3142,Z3142,AB3142)=0,
                    "Incomplete",
                    "Complete"
            )
    )
)</f>
        <v>Complete</v>
      </c>
    </row>
    <row r="3143" spans="1:35" x14ac:dyDescent="0.3">
      <c r="A3143">
        <v>15816</v>
      </c>
      <c r="B3143" s="6">
        <v>45609.679467592592</v>
      </c>
      <c r="C3143" s="3">
        <f>INT(B3143)</f>
        <v>45609</v>
      </c>
      <c r="D3143" s="2">
        <f>MOD(B3143,1)</f>
        <v>0.67946759259211831</v>
      </c>
      <c r="E3143">
        <v>3</v>
      </c>
      <c r="F3143" t="s">
        <v>21</v>
      </c>
      <c r="G3143" t="str">
        <f xml:space="preserve"> PROPER(TRIM(CLEAN(SUBSTITUTE(F3143,CHAR(160)," "))))</f>
        <v>Midwest</v>
      </c>
      <c r="H3143" t="s">
        <v>11</v>
      </c>
      <c r="I3143" t="str">
        <f>PROPER(TRIM(CLEAN((SUBSTITUTE(H3143,"-"," ")))))</f>
        <v>Online</v>
      </c>
      <c r="J3143">
        <v>21333</v>
      </c>
      <c r="K3143" t="s">
        <v>10</v>
      </c>
      <c r="L3143" t="str">
        <f xml:space="preserve"> PROPER(TRIM(CLEAN(SUBSTITUTE(K3143,CHAR(160)," "))))</f>
        <v>Consumer</v>
      </c>
      <c r="M3143" t="s">
        <v>19</v>
      </c>
      <c r="N3143" t="str">
        <f xml:space="preserve"> PROPER(TRIM(CLEAN(SUBSTITUTE(M3143,CHAR(160)," "))))</f>
        <v>Apparel</v>
      </c>
      <c r="O3143" t="s">
        <v>26</v>
      </c>
      <c r="P3143" t="str">
        <f>IF(LEN(TRIM(Table1[[#This Row],[subcategory]]&amp;""))=0,"Unknown", PROPER(TRIM(Table1[[#This Row],[subcategory]])))</f>
        <v>Kids</v>
      </c>
      <c r="Q3143">
        <v>116.37</v>
      </c>
      <c r="R3143" s="1">
        <f>IF(LEN(TRIM(Q3143&amp;""))=0, "", VALUE(SUBSTITUTE(Q3143,"$","")))</f>
        <v>116.37</v>
      </c>
      <c r="S3143">
        <v>2</v>
      </c>
      <c r="T3143">
        <f>IF(LEN(TRIM(S3143&amp;""))=0, "", VALUE(S3143))</f>
        <v>2</v>
      </c>
      <c r="U3143">
        <v>232.74</v>
      </c>
      <c r="V3143" s="1">
        <f>IF(LEN(TRIM(U3143&amp;""))=0, "", VALUE(SUBSTITUTE(U3143,"$","")))</f>
        <v>232.74</v>
      </c>
      <c r="W3143" s="1">
        <v>170.36568</v>
      </c>
      <c r="X3143" s="1">
        <f>IF(LEN(TRIM(W3143&amp;""))=0, "", VALUE(SUBSTITUTE(W3143,"$","")))</f>
        <v>170.36568</v>
      </c>
      <c r="Y3143" s="5" t="s">
        <v>3425</v>
      </c>
      <c r="Z3143" s="4" cm="1">
        <f t="array" ref="Z3143">IF(
    LEN(TRIM(Y3143&amp;""))=0,
        IF(AND(ISNUMBER(net_sales_clean), ISNUMBER(profit_clean)),
            net_sales_clean - profit_clean,
            ""
        ),
    VALUE(SUBSTITUTE(Y3143,"$",""))
)</f>
        <v>128.83768002747999</v>
      </c>
      <c r="AA3143" s="5" t="s">
        <v>3424</v>
      </c>
      <c r="AB3143" s="4" cm="1">
        <f t="array" ref="AB3143">IF(
    LEN(TRIM(AA3143&amp;""))=0,
        IF(AND(ISNUMBER(net_sales_clean), ISNUMBER(cost_clean)),
            net_sales_clean - cost_clean,
            ""
        ),
    VALUE(SUBSTITUTE(AA3143,"$",""))
)</f>
        <v>41.527999972518998</v>
      </c>
      <c r="AC3143">
        <v>5</v>
      </c>
      <c r="AD3143">
        <f>IF(LEN(TRIM(AC3143&amp;""))=0, "", VALUE(AC3143))</f>
        <v>5</v>
      </c>
      <c r="AE3143">
        <v>1</v>
      </c>
      <c r="AF3143">
        <f>IF(LEN(TRIM(AE3143&amp;""))=0, "", VALUE(AE3143))</f>
        <v>1</v>
      </c>
      <c r="AG3143">
        <v>0</v>
      </c>
      <c r="AH3143">
        <f>IF(
    OR(U3143&lt;0, W3143&lt;0, Y3143&lt;0, AA3143&lt;0),
        1,
        IF(LEN(TRIM(AG3143&amp;""))=0, "", AG3143)
)</f>
        <v>0</v>
      </c>
      <c r="AI3143" t="str">
        <f>IF(
    COUNT(Q3143,V3143,X3143,Z3143,AB3143)=0,
        "Not Usable",
    IF(
        COUNT(Q3143,V3143,X3143,Z3143,AB3143)&lt;5,
            "Incomplete",
            IF(
                MIN(Q3143,V3143,X3143,Z3143,AB3143)=0,
                    "Incomplete",
                    "Complete"
            )
    )
)</f>
        <v>Complete</v>
      </c>
    </row>
    <row r="3144" spans="1:35" x14ac:dyDescent="0.3">
      <c r="A3144">
        <v>5513</v>
      </c>
      <c r="B3144" s="6">
        <v>45063.525729166664</v>
      </c>
      <c r="C3144" s="3">
        <f>INT(B3144)</f>
        <v>45063</v>
      </c>
      <c r="D3144" s="2">
        <f>MOD(B3144,1)</f>
        <v>0.52572916666395031</v>
      </c>
      <c r="E3144">
        <v>43</v>
      </c>
      <c r="F3144" t="s">
        <v>33</v>
      </c>
      <c r="G3144" t="str">
        <f xml:space="preserve"> PROPER(TRIM(CLEAN(SUBSTITUTE(F3144,CHAR(160)," "))))</f>
        <v>South</v>
      </c>
      <c r="H3144" t="s">
        <v>17</v>
      </c>
      <c r="I3144" t="str">
        <f>PROPER(TRIM(CLEAN((SUBSTITUTE(H3144,"-"," ")))))</f>
        <v>Online</v>
      </c>
      <c r="J3144">
        <v>17109</v>
      </c>
      <c r="K3144" t="s">
        <v>2</v>
      </c>
      <c r="L3144" t="str">
        <f xml:space="preserve"> PROPER(TRIM(CLEAN(SUBSTITUTE(K3144,CHAR(160)," "))))</f>
        <v>Home Office</v>
      </c>
      <c r="M3144" t="s">
        <v>1</v>
      </c>
      <c r="N3144" t="str">
        <f xml:space="preserve"> PROPER(TRIM(CLEAN(SUBSTITUTE(M3144,CHAR(160)," "))))</f>
        <v>Beauty</v>
      </c>
      <c r="O3144" t="s">
        <v>5</v>
      </c>
      <c r="P3144" t="str">
        <f>IF(LEN(TRIM(Table1[[#This Row],[subcategory]]&amp;""))=0,"Unknown", PROPER(TRIM(Table1[[#This Row],[subcategory]])))</f>
        <v>Haircare</v>
      </c>
      <c r="Q3144">
        <v>66.540000000000006</v>
      </c>
      <c r="R3144" s="1">
        <f>IF(LEN(TRIM(Q3144&amp;""))=0, "", VALUE(SUBSTITUTE(Q3144,"$","")))</f>
        <v>66.540000000000006</v>
      </c>
      <c r="S3144">
        <v>5</v>
      </c>
      <c r="T3144">
        <f>IF(LEN(TRIM(S3144&amp;""))=0, "", VALUE(S3144))</f>
        <v>5</v>
      </c>
      <c r="U3144" s="5" t="s">
        <v>3423</v>
      </c>
      <c r="V3144" s="4">
        <f>IF(LEN(TRIM(U3144&amp;""))=0, "", VALUE(SUBSTITUTE(U3144,"$","")))</f>
        <v>332.7</v>
      </c>
      <c r="W3144" s="4" t="s">
        <v>3422</v>
      </c>
      <c r="X3144" s="4">
        <f>IF(LEN(TRIM(W3144&amp;""))=0, "", VALUE(SUBSTITUTE(W3144,"$","")))</f>
        <v>214.25880000000001</v>
      </c>
      <c r="Y3144" s="5" t="s">
        <v>3421</v>
      </c>
      <c r="Z3144" s="4" cm="1">
        <f t="array" ref="Z3144">IF(
    LEN(TRIM(Y3144&amp;""))=0,
        IF(AND(ISNUMBER(net_sales_clean), ISNUMBER(profit_clean)),
            net_sales_clean - profit_clean,
            ""
        ),
    VALUE(SUBSTITUTE(Y3144,"$",""))
)</f>
        <v>171.028336260678</v>
      </c>
      <c r="AA3144" s="5" t="s">
        <v>3420</v>
      </c>
      <c r="AB3144" s="4" cm="1">
        <f t="array" ref="AB3144">IF(
    LEN(TRIM(AA3144&amp;""))=0,
        IF(AND(ISNUMBER(net_sales_clean), ISNUMBER(cost_clean)),
            net_sales_clean - cost_clean,
            ""
        ),
    VALUE(SUBSTITUTE(AA3144,"$",""))
)</f>
        <v>43.2304637393216</v>
      </c>
      <c r="AC3144">
        <v>4</v>
      </c>
      <c r="AD3144">
        <f>IF(LEN(TRIM(AC3144&amp;""))=0, "", VALUE(AC3144))</f>
        <v>4</v>
      </c>
      <c r="AE3144">
        <v>5</v>
      </c>
      <c r="AF3144">
        <f>IF(LEN(TRIM(AE3144&amp;""))=0, "", VALUE(AE3144))</f>
        <v>5</v>
      </c>
      <c r="AG3144">
        <v>0</v>
      </c>
      <c r="AH3144">
        <f>IF(
    OR(U3144&lt;0, W3144&lt;0, Y3144&lt;0, AA3144&lt;0),
        1,
        IF(LEN(TRIM(AG3144&amp;""))=0, "", AG3144)
)</f>
        <v>0</v>
      </c>
      <c r="AI3144" t="str">
        <f>IF(
    COUNT(Q3144,V3144,X3144,Z3144,AB3144)=0,
        "Not Usable",
    IF(
        COUNT(Q3144,V3144,X3144,Z3144,AB3144)&lt;5,
            "Incomplete",
            IF(
                MIN(Q3144,V3144,X3144,Z3144,AB3144)=0,
                    "Incomplete",
                    "Complete"
            )
    )
)</f>
        <v>Complete</v>
      </c>
    </row>
    <row r="3145" spans="1:35" x14ac:dyDescent="0.3">
      <c r="A3145">
        <v>26295</v>
      </c>
      <c r="B3145" s="6">
        <v>45053.069467592592</v>
      </c>
      <c r="C3145" s="3">
        <f>INT(B3145)</f>
        <v>45053</v>
      </c>
      <c r="D3145" s="2">
        <f>MOD(B3145,1)</f>
        <v>6.9467592591536231E-2</v>
      </c>
      <c r="E3145">
        <v>52</v>
      </c>
      <c r="F3145" t="s">
        <v>15</v>
      </c>
      <c r="G3145" t="str">
        <f xml:space="preserve"> PROPER(TRIM(CLEAN(SUBSTITUTE(F3145,CHAR(160)," "))))</f>
        <v>West</v>
      </c>
      <c r="H3145" t="s">
        <v>3</v>
      </c>
      <c r="I3145" t="str">
        <f>PROPER(TRIM(CLEAN((SUBSTITUTE(H3145,"-"," ")))))</f>
        <v>Phone</v>
      </c>
      <c r="J3145">
        <v>12575</v>
      </c>
      <c r="K3145" t="s">
        <v>14</v>
      </c>
      <c r="L3145" t="str">
        <f xml:space="preserve"> PROPER(TRIM(CLEAN(SUBSTITUTE(K3145,CHAR(160)," "))))</f>
        <v>Consumer</v>
      </c>
      <c r="M3145" t="s">
        <v>1</v>
      </c>
      <c r="N3145" t="str">
        <f xml:space="preserve"> PROPER(TRIM(CLEAN(SUBSTITUTE(M3145,CHAR(160)," "))))</f>
        <v>Beauty</v>
      </c>
      <c r="O3145" t="s">
        <v>0</v>
      </c>
      <c r="P3145" t="str">
        <f>IF(LEN(TRIM(Table1[[#This Row],[subcategory]]&amp;""))=0,"Unknown", PROPER(TRIM(Table1[[#This Row],[subcategory]])))</f>
        <v>Makeup</v>
      </c>
      <c r="Q3145">
        <v>63.76</v>
      </c>
      <c r="R3145" s="1">
        <f>IF(LEN(TRIM(Q3145&amp;""))=0, "", VALUE(SUBSTITUTE(Q3145,"$","")))</f>
        <v>63.76</v>
      </c>
      <c r="S3145">
        <v>4</v>
      </c>
      <c r="T3145">
        <f>IF(LEN(TRIM(S3145&amp;""))=0, "", VALUE(S3145))</f>
        <v>4</v>
      </c>
      <c r="U3145">
        <v>255.04</v>
      </c>
      <c r="V3145" s="1">
        <f>IF(LEN(TRIM(U3145&amp;""))=0, "", VALUE(SUBSTITUTE(U3145,"$","")))</f>
        <v>255.04</v>
      </c>
      <c r="W3145" s="1">
        <v>205.56224</v>
      </c>
      <c r="X3145" s="1">
        <f>IF(LEN(TRIM(W3145&amp;""))=0, "", VALUE(SUBSTITUTE(W3145,"$","")))</f>
        <v>205.56224</v>
      </c>
      <c r="Y3145" s="5" t="s">
        <v>3419</v>
      </c>
      <c r="Z3145" s="4" cm="1">
        <f t="array" ref="Z3145">IF(
    LEN(TRIM(Y3145&amp;""))=0,
        IF(AND(ISNUMBER(net_sales_clean), ISNUMBER(profit_clean)),
            net_sales_clean - profit_clean,
            ""
        ),
    VALUE(SUBSTITUTE(Y3145,"$",""))
)</f>
        <v>126.472284203223</v>
      </c>
      <c r="AA3145" s="5" t="s">
        <v>3418</v>
      </c>
      <c r="AB3145" s="4" cm="1">
        <f t="array" ref="AB3145">IF(
    LEN(TRIM(AA3145&amp;""))=0,
        IF(AND(ISNUMBER(net_sales_clean), ISNUMBER(cost_clean)),
            net_sales_clean - cost_clean,
            ""
        ),
    VALUE(SUBSTITUTE(AA3145,"$",""))
)</f>
        <v>79.089955796776707</v>
      </c>
      <c r="AC3145">
        <v>8</v>
      </c>
      <c r="AD3145">
        <f>IF(LEN(TRIM(AC3145&amp;""))=0, "", VALUE(AC3145))</f>
        <v>8</v>
      </c>
      <c r="AE3145">
        <v>5</v>
      </c>
      <c r="AF3145">
        <f>IF(LEN(TRIM(AE3145&amp;""))=0, "", VALUE(AE3145))</f>
        <v>5</v>
      </c>
      <c r="AG3145">
        <v>0</v>
      </c>
      <c r="AH3145">
        <f>IF(
    OR(U3145&lt;0, W3145&lt;0, Y3145&lt;0, AA3145&lt;0),
        1,
        IF(LEN(TRIM(AG3145&amp;""))=0, "", AG3145)
)</f>
        <v>0</v>
      </c>
      <c r="AI3145" t="str">
        <f>IF(
    COUNT(Q3145,V3145,X3145,Z3145,AB3145)=0,
        "Not Usable",
    IF(
        COUNT(Q3145,V3145,X3145,Z3145,AB3145)&lt;5,
            "Incomplete",
            IF(
                MIN(Q3145,V3145,X3145,Z3145,AB3145)=0,
                    "Incomplete",
                    "Complete"
            )
    )
)</f>
        <v>Complete</v>
      </c>
    </row>
    <row r="3146" spans="1:35" x14ac:dyDescent="0.3">
      <c r="A3146">
        <v>43829</v>
      </c>
      <c r="B3146" s="6">
        <v>45492.593738425923</v>
      </c>
      <c r="C3146" s="3">
        <f>INT(B3146)</f>
        <v>45492</v>
      </c>
      <c r="D3146" s="2">
        <f>MOD(B3146,1)</f>
        <v>0.59373842592322035</v>
      </c>
      <c r="E3146">
        <v>63</v>
      </c>
      <c r="F3146" t="s">
        <v>4</v>
      </c>
      <c r="G3146" t="str">
        <f xml:space="preserve"> PROPER(TRIM(CLEAN(SUBSTITUTE(F3146,CHAR(160)," "))))</f>
        <v>South</v>
      </c>
      <c r="H3146" t="s">
        <v>30</v>
      </c>
      <c r="I3146" t="str">
        <f>PROPER(TRIM(CLEAN((SUBSTITUTE(H3146,"-"," ")))))</f>
        <v>Mobile App</v>
      </c>
      <c r="J3146">
        <v>23593</v>
      </c>
      <c r="K3146" t="s">
        <v>14</v>
      </c>
      <c r="L3146" t="str">
        <f xml:space="preserve"> PROPER(TRIM(CLEAN(SUBSTITUTE(K3146,CHAR(160)," "))))</f>
        <v>Consumer</v>
      </c>
      <c r="M3146" t="s">
        <v>19</v>
      </c>
      <c r="N3146" t="str">
        <f xml:space="preserve"> PROPER(TRIM(CLEAN(SUBSTITUTE(M3146,CHAR(160)," "))))</f>
        <v>Apparel</v>
      </c>
      <c r="O3146" t="s">
        <v>26</v>
      </c>
      <c r="P3146" t="str">
        <f>IF(LEN(TRIM(Table1[[#This Row],[subcategory]]&amp;""))=0,"Unknown", PROPER(TRIM(Table1[[#This Row],[subcategory]])))</f>
        <v>Kids</v>
      </c>
      <c r="R3146" s="1" t="str">
        <f>IF(LEN(TRIM(Q3146&amp;""))=0, "", VALUE(SUBSTITUTE(Q3146,"$","")))</f>
        <v/>
      </c>
      <c r="S3146">
        <v>3</v>
      </c>
      <c r="T3146">
        <f>IF(LEN(TRIM(S3146&amp;""))=0, "", VALUE(S3146))</f>
        <v>3</v>
      </c>
      <c r="V3146" s="1" t="str">
        <f>IF(LEN(TRIM(U3146&amp;""))=0, "", VALUE(SUBSTITUTE(U3146,"$","")))</f>
        <v/>
      </c>
      <c r="X3146" s="1" t="str">
        <f>IF(LEN(TRIM(W3146&amp;""))=0, "", VALUE(SUBSTITUTE(W3146,"$","")))</f>
        <v/>
      </c>
      <c r="Z3146" s="1" t="str" cm="1">
        <f t="array" ref="Z3146">IF(
    LEN(TRIM(Y3146&amp;""))=0,
        IF(AND(ISNUMBER(net_sales_clean), ISNUMBER(profit_clean)),
            net_sales_clean - profit_clean,
            ""
        ),
    VALUE(SUBSTITUTE(Y3146,"$",""))
)</f>
        <v/>
      </c>
      <c r="AB3146" s="1" t="str" cm="1">
        <f t="array" ref="AB3146">IF(
    LEN(TRIM(AA3146&amp;""))=0,
        IF(AND(ISNUMBER(net_sales_clean), ISNUMBER(cost_clean)),
            net_sales_clean - cost_clean,
            ""
        ),
    VALUE(SUBSTITUTE(AA3146,"$",""))
)</f>
        <v/>
      </c>
      <c r="AC3146">
        <v>2</v>
      </c>
      <c r="AD3146">
        <f>IF(LEN(TRIM(AC3146&amp;""))=0, "", VALUE(AC3146))</f>
        <v>2</v>
      </c>
      <c r="AE3146">
        <v>2</v>
      </c>
      <c r="AF3146">
        <f>IF(LEN(TRIM(AE3146&amp;""))=0, "", VALUE(AE3146))</f>
        <v>2</v>
      </c>
      <c r="AG3146">
        <v>0</v>
      </c>
      <c r="AH3146">
        <f>IF(
    OR(U3146&lt;0, W3146&lt;0, Y3146&lt;0, AA3146&lt;0),
        1,
        IF(LEN(TRIM(AG3146&amp;""))=0, "", AG3146)
)</f>
        <v>0</v>
      </c>
      <c r="AI3146" t="str">
        <f>IF(
    COUNT(Q3146,V3146,X3146,Z3146,AB3146)=0,
        "Not Usable",
    IF(
        COUNT(Q3146,V3146,X3146,Z3146,AB3146)&lt;5,
            "Incomplete",
            IF(
                MIN(Q3146,V3146,X3146,Z3146,AB3146)=0,
                    "Incomplete",
                    "Complete"
            )
    )
)</f>
        <v>Not Usable</v>
      </c>
    </row>
    <row r="3147" spans="1:35" x14ac:dyDescent="0.3">
      <c r="A3147">
        <v>10501</v>
      </c>
      <c r="B3147" s="6">
        <v>45227.22792824074</v>
      </c>
      <c r="C3147" s="3">
        <f>INT(B3147)</f>
        <v>45227</v>
      </c>
      <c r="D3147" s="2">
        <f>MOD(B3147,1)</f>
        <v>0.22792824073985685</v>
      </c>
      <c r="E3147">
        <v>69</v>
      </c>
      <c r="F3147" t="s">
        <v>33</v>
      </c>
      <c r="G3147" t="str">
        <f xml:space="preserve"> PROPER(TRIM(CLEAN(SUBSTITUTE(F3147,CHAR(160)," "))))</f>
        <v>South</v>
      </c>
      <c r="H3147" t="s">
        <v>7</v>
      </c>
      <c r="I3147" t="str">
        <f>PROPER(TRIM(CLEAN((SUBSTITUTE(H3147,"-"," ")))))</f>
        <v>In Store</v>
      </c>
      <c r="J3147">
        <v>10561</v>
      </c>
      <c r="K3147" t="s">
        <v>6</v>
      </c>
      <c r="L3147" t="str">
        <f xml:space="preserve"> PROPER(TRIM(CLEAN(SUBSTITUTE(K3147,CHAR(160)," "))))</f>
        <v>Corporate</v>
      </c>
      <c r="M3147" t="s">
        <v>9</v>
      </c>
      <c r="N3147" t="str">
        <f xml:space="preserve"> PROPER(TRIM(CLEAN(SUBSTITUTE(M3147,CHAR(160)," "))))</f>
        <v>Home</v>
      </c>
      <c r="O3147" t="s">
        <v>32</v>
      </c>
      <c r="P3147" t="str">
        <f>IF(LEN(TRIM(Table1[[#This Row],[subcategory]]&amp;""))=0,"Unknown", PROPER(TRIM(Table1[[#This Row],[subcategory]])))</f>
        <v>Furniture</v>
      </c>
      <c r="Q3147">
        <v>132.56</v>
      </c>
      <c r="R3147" s="1">
        <f>IF(LEN(TRIM(Q3147&amp;""))=0, "", VALUE(SUBSTITUTE(Q3147,"$","")))</f>
        <v>132.56</v>
      </c>
      <c r="S3147">
        <v>1</v>
      </c>
      <c r="T3147">
        <f>IF(LEN(TRIM(S3147&amp;""))=0, "", VALUE(S3147))</f>
        <v>1</v>
      </c>
      <c r="U3147">
        <v>132.56</v>
      </c>
      <c r="V3147" s="1">
        <f>IF(LEN(TRIM(U3147&amp;""))=0, "", VALUE(SUBSTITUTE(U3147,"$","")))</f>
        <v>132.56</v>
      </c>
      <c r="W3147" s="4" t="s">
        <v>3417</v>
      </c>
      <c r="X3147" s="4">
        <f>IF(LEN(TRIM(W3147&amp;""))=0, "", VALUE(SUBSTITUTE(W3147,"$","")))</f>
        <v>120.49704</v>
      </c>
      <c r="Y3147" s="5" t="s">
        <v>3416</v>
      </c>
      <c r="Z3147" s="4" cm="1">
        <f t="array" ref="Z3147">IF(
    LEN(TRIM(Y3147&amp;""))=0,
        IF(AND(ISNUMBER(net_sales_clean), ISNUMBER(profit_clean)),
            net_sales_clean - profit_clean,
            ""
        ),
    VALUE(SUBSTITUTE(Y3147,"$",""))
)</f>
        <v>74.034003824181994</v>
      </c>
      <c r="AA3147" s="5" t="s">
        <v>3415</v>
      </c>
      <c r="AB3147" s="4" cm="1">
        <f t="array" ref="AB3147">IF(
    LEN(TRIM(AA3147&amp;""))=0,
        IF(AND(ISNUMBER(net_sales_clean), ISNUMBER(cost_clean)),
            net_sales_clean - cost_clean,
            ""
        ),
    VALUE(SUBSTITUTE(AA3147,"$",""))
)</f>
        <v>46.463036175817898</v>
      </c>
      <c r="AC3147">
        <v>6</v>
      </c>
      <c r="AD3147">
        <f>IF(LEN(TRIM(AC3147&amp;""))=0, "", VALUE(AC3147))</f>
        <v>6</v>
      </c>
      <c r="AE3147">
        <v>4</v>
      </c>
      <c r="AF3147">
        <f>IF(LEN(TRIM(AE3147&amp;""))=0, "", VALUE(AE3147))</f>
        <v>4</v>
      </c>
      <c r="AG3147">
        <v>0</v>
      </c>
      <c r="AH3147">
        <f>IF(
    OR(U3147&lt;0, W3147&lt;0, Y3147&lt;0, AA3147&lt;0),
        1,
        IF(LEN(TRIM(AG3147&amp;""))=0, "", AG3147)
)</f>
        <v>0</v>
      </c>
      <c r="AI3147" t="str">
        <f>IF(
    COUNT(Q3147,V3147,X3147,Z3147,AB3147)=0,
        "Not Usable",
    IF(
        COUNT(Q3147,V3147,X3147,Z3147,AB3147)&lt;5,
            "Incomplete",
            IF(
                MIN(Q3147,V3147,X3147,Z3147,AB3147)=0,
                    "Incomplete",
                    "Complete"
            )
    )
)</f>
        <v>Complete</v>
      </c>
    </row>
    <row r="3148" spans="1:35" x14ac:dyDescent="0.3">
      <c r="A3148">
        <v>17642</v>
      </c>
      <c r="B3148" s="6">
        <v>45038.318796296298</v>
      </c>
      <c r="C3148" s="3">
        <f>INT(B3148)</f>
        <v>45038</v>
      </c>
      <c r="D3148" s="2">
        <f>MOD(B3148,1)</f>
        <v>0.31879629629838746</v>
      </c>
      <c r="E3148">
        <v>15</v>
      </c>
      <c r="F3148" t="s">
        <v>8</v>
      </c>
      <c r="G3148" t="str">
        <f xml:space="preserve"> PROPER(TRIM(CLEAN(SUBSTITUTE(F3148,CHAR(160)," "))))</f>
        <v>West</v>
      </c>
      <c r="H3148" t="s">
        <v>27</v>
      </c>
      <c r="I3148" t="str">
        <f>PROPER(TRIM(CLEAN((SUBSTITUTE(H3148,"-"," ")))))</f>
        <v>In Store</v>
      </c>
      <c r="J3148">
        <v>993</v>
      </c>
      <c r="K3148" t="s">
        <v>2</v>
      </c>
      <c r="L3148" t="str">
        <f xml:space="preserve"> PROPER(TRIM(CLEAN(SUBSTITUTE(K3148,CHAR(160)," "))))</f>
        <v>Home Office</v>
      </c>
      <c r="M3148" t="s">
        <v>23</v>
      </c>
      <c r="N3148" t="str">
        <f xml:space="preserve"> PROPER(TRIM(CLEAN(SUBSTITUTE(M3148,CHAR(160)," "))))</f>
        <v>Electronics</v>
      </c>
      <c r="O3148" t="s">
        <v>25</v>
      </c>
      <c r="P3148" t="str">
        <f>IF(LEN(TRIM(Table1[[#This Row],[subcategory]]&amp;""))=0,"Unknown", PROPER(TRIM(Table1[[#This Row],[subcategory]])))</f>
        <v>Laptops</v>
      </c>
      <c r="Q3148">
        <v>35.06</v>
      </c>
      <c r="R3148" s="1">
        <f>IF(LEN(TRIM(Q3148&amp;""))=0, "", VALUE(SUBSTITUTE(Q3148,"$","")))</f>
        <v>35.06</v>
      </c>
      <c r="S3148">
        <v>5</v>
      </c>
      <c r="T3148">
        <f>IF(LEN(TRIM(S3148&amp;""))=0, "", VALUE(S3148))</f>
        <v>5</v>
      </c>
      <c r="U3148">
        <v>175.3</v>
      </c>
      <c r="V3148" s="1">
        <f>IF(LEN(TRIM(U3148&amp;""))=0, "", VALUE(SUBSTITUTE(U3148,"$","")))</f>
        <v>175.3</v>
      </c>
      <c r="W3148" s="4" t="s">
        <v>3414</v>
      </c>
      <c r="X3148" s="4">
        <f>IF(LEN(TRIM(W3148&amp;""))=0, "", VALUE(SUBSTITUTE(W3148,"$","")))</f>
        <v>160.2242</v>
      </c>
      <c r="Y3148" s="5" t="s">
        <v>3413</v>
      </c>
      <c r="Z3148" s="4" cm="1">
        <f t="array" ref="Z3148">IF(
    LEN(TRIM(Y3148&amp;""))=0,
        IF(AND(ISNUMBER(net_sales_clean), ISNUMBER(profit_clean)),
            net_sales_clean - profit_clean,
            ""
        ),
    VALUE(SUBSTITUTE(Y3148,"$",""))
)</f>
        <v>96.994867540824202</v>
      </c>
      <c r="AA3148" s="5" t="s">
        <v>3412</v>
      </c>
      <c r="AB3148" s="4" cm="1">
        <f t="array" ref="AB3148">IF(
    LEN(TRIM(AA3148&amp;""))=0,
        IF(AND(ISNUMBER(net_sales_clean), ISNUMBER(cost_clean)),
            net_sales_clean - cost_clean,
            ""
        ),
    VALUE(SUBSTITUTE(AA3148,"$",""))
)</f>
        <v>63.229332459175701</v>
      </c>
      <c r="AC3148">
        <v>1</v>
      </c>
      <c r="AD3148">
        <f>IF(LEN(TRIM(AC3148&amp;""))=0, "", VALUE(AC3148))</f>
        <v>1</v>
      </c>
      <c r="AE3148">
        <v>2</v>
      </c>
      <c r="AF3148">
        <f>IF(LEN(TRIM(AE3148&amp;""))=0, "", VALUE(AE3148))</f>
        <v>2</v>
      </c>
      <c r="AG3148">
        <v>0</v>
      </c>
      <c r="AH3148">
        <f>IF(
    OR(U3148&lt;0, W3148&lt;0, Y3148&lt;0, AA3148&lt;0),
        1,
        IF(LEN(TRIM(AG3148&amp;""))=0, "", AG3148)
)</f>
        <v>0</v>
      </c>
      <c r="AI3148" t="str">
        <f>IF(
    COUNT(Q3148,V3148,X3148,Z3148,AB3148)=0,
        "Not Usable",
    IF(
        COUNT(Q3148,V3148,X3148,Z3148,AB3148)&lt;5,
            "Incomplete",
            IF(
                MIN(Q3148,V3148,X3148,Z3148,AB3148)=0,
                    "Incomplete",
                    "Complete"
            )
    )
)</f>
        <v>Complete</v>
      </c>
    </row>
    <row r="3149" spans="1:35" x14ac:dyDescent="0.3">
      <c r="A3149">
        <v>22622</v>
      </c>
      <c r="B3149" s="6">
        <v>45664.261805555558</v>
      </c>
      <c r="C3149" s="3">
        <f>INT(B3149)</f>
        <v>45664</v>
      </c>
      <c r="D3149" s="2">
        <f>MOD(B3149,1)</f>
        <v>0.2618055555576575</v>
      </c>
      <c r="E3149">
        <v>2</v>
      </c>
      <c r="F3149" t="s">
        <v>4</v>
      </c>
      <c r="G3149" t="str">
        <f xml:space="preserve"> PROPER(TRIM(CLEAN(SUBSTITUTE(F3149,CHAR(160)," "))))</f>
        <v>South</v>
      </c>
      <c r="H3149" t="s">
        <v>17</v>
      </c>
      <c r="I3149" t="str">
        <f>PROPER(TRIM(CLEAN((SUBSTITUTE(H3149,"-"," ")))))</f>
        <v>Online</v>
      </c>
      <c r="J3149">
        <v>11368</v>
      </c>
      <c r="K3149" t="s">
        <v>10</v>
      </c>
      <c r="L3149" t="str">
        <f xml:space="preserve"> PROPER(TRIM(CLEAN(SUBSTITUTE(K3149,CHAR(160)," "))))</f>
        <v>Consumer</v>
      </c>
      <c r="M3149" t="s">
        <v>16</v>
      </c>
      <c r="N3149" t="str">
        <f xml:space="preserve"> PROPER(TRIM(CLEAN(SUBSTITUTE(M3149,CHAR(160)," "))))</f>
        <v>Grocery</v>
      </c>
      <c r="O3149" t="s">
        <v>29</v>
      </c>
      <c r="P3149" t="str">
        <f>IF(LEN(TRIM(Table1[[#This Row],[subcategory]]&amp;""))=0,"Unknown", PROPER(TRIM(Table1[[#This Row],[subcategory]])))</f>
        <v>Beverages</v>
      </c>
      <c r="Q3149">
        <v>50.34</v>
      </c>
      <c r="R3149" s="1">
        <f>IF(LEN(TRIM(Q3149&amp;""))=0, "", VALUE(SUBSTITUTE(Q3149,"$","")))</f>
        <v>50.34</v>
      </c>
      <c r="S3149">
        <v>1</v>
      </c>
      <c r="T3149">
        <f>IF(LEN(TRIM(S3149&amp;""))=0, "", VALUE(S3149))</f>
        <v>1</v>
      </c>
      <c r="U3149">
        <v>50.34</v>
      </c>
      <c r="V3149" s="1">
        <f>IF(LEN(TRIM(U3149&amp;""))=0, "", VALUE(SUBSTITUTE(U3149,"$","")))</f>
        <v>50.34</v>
      </c>
      <c r="W3149" s="4" t="s">
        <v>3411</v>
      </c>
      <c r="X3149" s="4">
        <f>IF(LEN(TRIM(W3149&amp;""))=0, "", VALUE(SUBSTITUTE(W3149,"$","")))</f>
        <v>30.606719999999999</v>
      </c>
      <c r="Y3149" s="5" t="s">
        <v>3410</v>
      </c>
      <c r="Z3149" s="4" cm="1">
        <f t="array" ref="Z3149">IF(
    LEN(TRIM(Y3149&amp;""))=0,
        IF(AND(ISNUMBER(net_sales_clean), ISNUMBER(profit_clean)),
            net_sales_clean - profit_clean,
            ""
        ),
    VALUE(SUBSTITUTE(Y3149,"$",""))
)</f>
        <v>16.877434028186599</v>
      </c>
      <c r="AA3149" s="5" t="s">
        <v>3409</v>
      </c>
      <c r="AB3149" s="4" cm="1">
        <f t="array" ref="AB3149">IF(
    LEN(TRIM(AA3149&amp;""))=0,
        IF(AND(ISNUMBER(net_sales_clean), ISNUMBER(cost_clean)),
            net_sales_clean - cost_clean,
            ""
        ),
    VALUE(SUBSTITUTE(AA3149,"$",""))
)</f>
        <v>13.729285971813299</v>
      </c>
      <c r="AC3149">
        <v>8</v>
      </c>
      <c r="AD3149">
        <f>IF(LEN(TRIM(AC3149&amp;""))=0, "", VALUE(AC3149))</f>
        <v>8</v>
      </c>
      <c r="AE3149">
        <v>3</v>
      </c>
      <c r="AF3149">
        <f>IF(LEN(TRIM(AE3149&amp;""))=0, "", VALUE(AE3149))</f>
        <v>3</v>
      </c>
      <c r="AG3149">
        <v>0</v>
      </c>
      <c r="AH3149">
        <f>IF(
    OR(U3149&lt;0, W3149&lt;0, Y3149&lt;0, AA3149&lt;0),
        1,
        IF(LEN(TRIM(AG3149&amp;""))=0, "", AG3149)
)</f>
        <v>0</v>
      </c>
      <c r="AI3149" t="str">
        <f>IF(
    COUNT(Q3149,V3149,X3149,Z3149,AB3149)=0,
        "Not Usable",
    IF(
        COUNT(Q3149,V3149,X3149,Z3149,AB3149)&lt;5,
            "Incomplete",
            IF(
                MIN(Q3149,V3149,X3149,Z3149,AB3149)=0,
                    "Incomplete",
                    "Complete"
            )
    )
)</f>
        <v>Complete</v>
      </c>
    </row>
    <row r="3150" spans="1:35" x14ac:dyDescent="0.3">
      <c r="A3150">
        <v>31265</v>
      </c>
      <c r="B3150" s="6">
        <v>45131.708703703705</v>
      </c>
      <c r="C3150" s="3">
        <f>INT(B3150)</f>
        <v>45131</v>
      </c>
      <c r="D3150" s="2">
        <f>MOD(B3150,1)</f>
        <v>0.70870370370539604</v>
      </c>
      <c r="E3150">
        <v>34</v>
      </c>
      <c r="F3150" t="s">
        <v>4</v>
      </c>
      <c r="G3150" t="str">
        <f xml:space="preserve"> PROPER(TRIM(CLEAN(SUBSTITUTE(F3150,CHAR(160)," "))))</f>
        <v>South</v>
      </c>
      <c r="H3150" t="s">
        <v>11</v>
      </c>
      <c r="I3150" t="str">
        <f>PROPER(TRIM(CLEAN((SUBSTITUTE(H3150,"-"," ")))))</f>
        <v>Online</v>
      </c>
      <c r="J3150">
        <v>4278</v>
      </c>
      <c r="K3150" t="s">
        <v>10</v>
      </c>
      <c r="L3150" t="str">
        <f xml:space="preserve"> PROPER(TRIM(CLEAN(SUBSTITUTE(K3150,CHAR(160)," "))))</f>
        <v>Consumer</v>
      </c>
      <c r="M3150" t="s">
        <v>9</v>
      </c>
      <c r="N3150" t="str">
        <f xml:space="preserve"> PROPER(TRIM(CLEAN(SUBSTITUTE(M3150,CHAR(160)," "))))</f>
        <v>Home</v>
      </c>
      <c r="P3150" t="str">
        <f>IF(LEN(TRIM(Table1[[#This Row],[subcategory]]&amp;""))=0,"Unknown", PROPER(TRIM(Table1[[#This Row],[subcategory]])))</f>
        <v>Unknown</v>
      </c>
      <c r="Q3150">
        <v>91.2</v>
      </c>
      <c r="R3150" s="1">
        <f>IF(LEN(TRIM(Q3150&amp;""))=0, "", VALUE(SUBSTITUTE(Q3150,"$","")))</f>
        <v>91.2</v>
      </c>
      <c r="S3150">
        <v>2</v>
      </c>
      <c r="T3150">
        <f>IF(LEN(TRIM(S3150&amp;""))=0, "", VALUE(S3150))</f>
        <v>2</v>
      </c>
      <c r="U3150">
        <v>182.4</v>
      </c>
      <c r="V3150" s="1">
        <f>IF(LEN(TRIM(U3150&amp;""))=0, "", VALUE(SUBSTITUTE(U3150,"$","")))</f>
        <v>182.4</v>
      </c>
      <c r="W3150" s="1">
        <v>166.53120000000001</v>
      </c>
      <c r="X3150" s="1">
        <f>IF(LEN(TRIM(W3150&amp;""))=0, "", VALUE(SUBSTITUTE(W3150,"$","")))</f>
        <v>166.53120000000001</v>
      </c>
      <c r="Y3150" s="5" t="s">
        <v>3408</v>
      </c>
      <c r="Z3150" s="4" cm="1">
        <f t="array" ref="Z3150">IF(
    LEN(TRIM(Y3150&amp;""))=0,
        IF(AND(ISNUMBER(net_sales_clean), ISNUMBER(profit_clean)),
            net_sales_clean - profit_clean,
            ""
        ),
    VALUE(SUBSTITUTE(Y3150,"$",""))
)</f>
        <v>124.605544850763</v>
      </c>
      <c r="AA3150" s="5" t="s">
        <v>3407</v>
      </c>
      <c r="AB3150" s="4" cm="1">
        <f t="array" ref="AB3150">IF(
    LEN(TRIM(AA3150&amp;""))=0,
        IF(AND(ISNUMBER(net_sales_clean), ISNUMBER(cost_clean)),
            net_sales_clean - cost_clean,
            ""
        ),
    VALUE(SUBSTITUTE(AA3150,"$",""))
)</f>
        <v>41.925655149236398</v>
      </c>
      <c r="AC3150">
        <v>1</v>
      </c>
      <c r="AD3150">
        <f>IF(LEN(TRIM(AC3150&amp;""))=0, "", VALUE(AC3150))</f>
        <v>1</v>
      </c>
      <c r="AE3150">
        <v>5</v>
      </c>
      <c r="AF3150">
        <f>IF(LEN(TRIM(AE3150&amp;""))=0, "", VALUE(AE3150))</f>
        <v>5</v>
      </c>
      <c r="AG3150">
        <v>0</v>
      </c>
      <c r="AH3150">
        <f>IF(
    OR(U3150&lt;0, W3150&lt;0, Y3150&lt;0, AA3150&lt;0),
        1,
        IF(LEN(TRIM(AG3150&amp;""))=0, "", AG3150)
)</f>
        <v>0</v>
      </c>
      <c r="AI3150" t="str">
        <f>IF(
    COUNT(Q3150,V3150,X3150,Z3150,AB3150)=0,
        "Not Usable",
    IF(
        COUNT(Q3150,V3150,X3150,Z3150,AB3150)&lt;5,
            "Incomplete",
            IF(
                MIN(Q3150,V3150,X3150,Z3150,AB3150)=0,
                    "Incomplete",
                    "Complete"
            )
    )
)</f>
        <v>Complete</v>
      </c>
    </row>
    <row r="3151" spans="1:35" x14ac:dyDescent="0.3">
      <c r="A3151">
        <v>19654</v>
      </c>
      <c r="B3151" s="6">
        <v>45476.825370370374</v>
      </c>
      <c r="C3151" s="3">
        <f>INT(B3151)</f>
        <v>45476</v>
      </c>
      <c r="D3151" s="2">
        <f>MOD(B3151,1)</f>
        <v>0.82537037037400296</v>
      </c>
      <c r="E3151">
        <v>21</v>
      </c>
      <c r="F3151" t="s">
        <v>8</v>
      </c>
      <c r="G3151" t="str">
        <f xml:space="preserve"> PROPER(TRIM(CLEAN(SUBSTITUTE(F3151,CHAR(160)," "))))</f>
        <v>West</v>
      </c>
      <c r="H3151" t="s">
        <v>7</v>
      </c>
      <c r="I3151" t="str">
        <f>PROPER(TRIM(CLEAN((SUBSTITUTE(H3151,"-"," ")))))</f>
        <v>In Store</v>
      </c>
      <c r="J3151">
        <v>13351</v>
      </c>
      <c r="K3151" t="s">
        <v>2</v>
      </c>
      <c r="L3151" t="str">
        <f xml:space="preserve"> PROPER(TRIM(CLEAN(SUBSTITUTE(K3151,CHAR(160)," "))))</f>
        <v>Home Office</v>
      </c>
      <c r="M3151" t="s">
        <v>1</v>
      </c>
      <c r="N3151" t="str">
        <f xml:space="preserve"> PROPER(TRIM(CLEAN(SUBSTITUTE(M3151,CHAR(160)," "))))</f>
        <v>Beauty</v>
      </c>
      <c r="O3151" t="s">
        <v>0</v>
      </c>
      <c r="P3151" t="str">
        <f>IF(LEN(TRIM(Table1[[#This Row],[subcategory]]&amp;""))=0,"Unknown", PROPER(TRIM(Table1[[#This Row],[subcategory]])))</f>
        <v>Makeup</v>
      </c>
      <c r="Q3151">
        <v>66.62</v>
      </c>
      <c r="R3151" s="1">
        <f>IF(LEN(TRIM(Q3151&amp;""))=0, "", VALUE(SUBSTITUTE(Q3151,"$","")))</f>
        <v>66.62</v>
      </c>
      <c r="S3151">
        <v>4</v>
      </c>
      <c r="T3151">
        <f>IF(LEN(TRIM(S3151&amp;""))=0, "", VALUE(S3151))</f>
        <v>4</v>
      </c>
      <c r="U3151">
        <v>266.48</v>
      </c>
      <c r="V3151" s="1">
        <f>IF(LEN(TRIM(U3151&amp;""))=0, "", VALUE(SUBSTITUTE(U3151,"$","")))</f>
        <v>266.48</v>
      </c>
      <c r="W3151" s="4" t="s">
        <v>3406</v>
      </c>
      <c r="X3151" s="4">
        <f>IF(LEN(TRIM(W3151&amp;""))=0, "", VALUE(SUBSTITUTE(W3151,"$","")))</f>
        <v>157.75615999999999</v>
      </c>
      <c r="Y3151" s="5" t="s">
        <v>3405</v>
      </c>
      <c r="Z3151" s="4" cm="1">
        <f t="array" ref="Z3151">IF(
    LEN(TRIM(Y3151&amp;""))=0,
        IF(AND(ISNUMBER(net_sales_clean), ISNUMBER(profit_clean)),
            net_sales_clean - profit_clean,
            ""
        ),
    VALUE(SUBSTITUTE(Y3151,"$",""))
)</f>
        <v>98.104762631585601</v>
      </c>
      <c r="AA3151" s="5" t="s">
        <v>3404</v>
      </c>
      <c r="AB3151" s="4" cm="1">
        <f t="array" ref="AB3151">IF(
    LEN(TRIM(AA3151&amp;""))=0,
        IF(AND(ISNUMBER(net_sales_clean), ISNUMBER(cost_clean)),
            net_sales_clean - cost_clean,
            ""
        ),
    VALUE(SUBSTITUTE(AA3151,"$",""))
)</f>
        <v>59.651397368414401</v>
      </c>
      <c r="AC3151">
        <v>9</v>
      </c>
      <c r="AD3151">
        <f>IF(LEN(TRIM(AC3151&amp;""))=0, "", VALUE(AC3151))</f>
        <v>9</v>
      </c>
      <c r="AE3151">
        <v>2</v>
      </c>
      <c r="AF3151">
        <f>IF(LEN(TRIM(AE3151&amp;""))=0, "", VALUE(AE3151))</f>
        <v>2</v>
      </c>
      <c r="AG3151">
        <v>0</v>
      </c>
      <c r="AH3151">
        <f>IF(
    OR(U3151&lt;0, W3151&lt;0, Y3151&lt;0, AA3151&lt;0),
        1,
        IF(LEN(TRIM(AG3151&amp;""))=0, "", AG3151)
)</f>
        <v>0</v>
      </c>
      <c r="AI3151" t="str">
        <f>IF(
    COUNT(Q3151,V3151,X3151,Z3151,AB3151)=0,
        "Not Usable",
    IF(
        COUNT(Q3151,V3151,X3151,Z3151,AB3151)&lt;5,
            "Incomplete",
            IF(
                MIN(Q3151,V3151,X3151,Z3151,AB3151)=0,
                    "Incomplete",
                    "Complete"
            )
    )
)</f>
        <v>Complete</v>
      </c>
    </row>
    <row r="3152" spans="1:35" x14ac:dyDescent="0.3">
      <c r="A3152">
        <v>6708</v>
      </c>
      <c r="B3152" s="6">
        <v>45742.677118055559</v>
      </c>
      <c r="C3152" s="3">
        <f>INT(B3152)</f>
        <v>45742</v>
      </c>
      <c r="D3152" s="2">
        <f>MOD(B3152,1)</f>
        <v>0.67711805555882165</v>
      </c>
      <c r="E3152">
        <v>25</v>
      </c>
      <c r="F3152" t="s">
        <v>15</v>
      </c>
      <c r="G3152" t="str">
        <f xml:space="preserve"> PROPER(TRIM(CLEAN(SUBSTITUTE(F3152,CHAR(160)," "))))</f>
        <v>West</v>
      </c>
      <c r="H3152" t="s">
        <v>11</v>
      </c>
      <c r="I3152" t="str">
        <f>PROPER(TRIM(CLEAN((SUBSTITUTE(H3152,"-"," ")))))</f>
        <v>Online</v>
      </c>
      <c r="J3152">
        <v>25152</v>
      </c>
      <c r="K3152" t="s">
        <v>6</v>
      </c>
      <c r="L3152" t="str">
        <f xml:space="preserve"> PROPER(TRIM(CLEAN(SUBSTITUTE(K3152,CHAR(160)," "))))</f>
        <v>Corporate</v>
      </c>
      <c r="M3152" t="s">
        <v>9</v>
      </c>
      <c r="N3152" t="str">
        <f xml:space="preserve"> PROPER(TRIM(CLEAN(SUBSTITUTE(M3152,CHAR(160)," "))))</f>
        <v>Home</v>
      </c>
      <c r="O3152" t="s">
        <v>32</v>
      </c>
      <c r="P3152" t="str">
        <f>IF(LEN(TRIM(Table1[[#This Row],[subcategory]]&amp;""))=0,"Unknown", PROPER(TRIM(Table1[[#This Row],[subcategory]])))</f>
        <v>Furniture</v>
      </c>
      <c r="Q3152">
        <v>134.41999999999999</v>
      </c>
      <c r="R3152" s="1">
        <f>IF(LEN(TRIM(Q3152&amp;""))=0, "", VALUE(SUBSTITUTE(Q3152,"$","")))</f>
        <v>134.41999999999999</v>
      </c>
      <c r="S3152">
        <v>1</v>
      </c>
      <c r="T3152">
        <f>IF(LEN(TRIM(S3152&amp;""))=0, "", VALUE(S3152))</f>
        <v>1</v>
      </c>
      <c r="U3152">
        <v>-134.41999999999999</v>
      </c>
      <c r="V3152" s="1">
        <f>IF(LEN(TRIM(U3152&amp;""))=0, "", VALUE(SUBSTITUTE(U3152,"$","")))</f>
        <v>-134.41999999999999</v>
      </c>
      <c r="W3152" s="1">
        <v>-104.44434</v>
      </c>
      <c r="X3152" s="1">
        <f>IF(LEN(TRIM(W3152&amp;""))=0, "", VALUE(SUBSTITUTE(W3152,"$","")))</f>
        <v>-104.44434</v>
      </c>
      <c r="Y3152">
        <v>-62.052990178146302</v>
      </c>
      <c r="Z3152" s="1" cm="1">
        <f t="array" ref="Z3152">IF(
    LEN(TRIM(Y3152&amp;""))=0,
        IF(AND(ISNUMBER(net_sales_clean), ISNUMBER(profit_clean)),
            net_sales_clean - profit_clean,
            ""
        ),
    VALUE(SUBSTITUTE(Y3152,"$",""))
)</f>
        <v>-62.052990178146302</v>
      </c>
      <c r="AA3152">
        <v>-42.391349821853602</v>
      </c>
      <c r="AB3152" s="1" cm="1">
        <f t="array" ref="AB3152">IF(
    LEN(TRIM(AA3152&amp;""))=0,
        IF(AND(ISNUMBER(net_sales_clean), ISNUMBER(cost_clean)),
            net_sales_clean - cost_clean,
            ""
        ),
    VALUE(SUBSTITUTE(AA3152,"$",""))
)</f>
        <v>-42.391349821853602</v>
      </c>
      <c r="AC3152">
        <v>3</v>
      </c>
      <c r="AD3152">
        <f>IF(LEN(TRIM(AC3152&amp;""))=0, "", VALUE(AC3152))</f>
        <v>3</v>
      </c>
      <c r="AE3152">
        <v>1</v>
      </c>
      <c r="AF3152">
        <f>IF(LEN(TRIM(AE3152&amp;""))=0, "", VALUE(AE3152))</f>
        <v>1</v>
      </c>
      <c r="AG3152">
        <v>0</v>
      </c>
      <c r="AH3152">
        <f>IF(
    OR(U3152&lt;0, W3152&lt;0, Y3152&lt;0, AA3152&lt;0),
        1,
        IF(LEN(TRIM(AG3152&amp;""))=0, "", AG3152)
)</f>
        <v>1</v>
      </c>
      <c r="AI3152" t="str">
        <f>IF(
    COUNT(Q3152,V3152,X3152,Z3152,AB3152)=0,
        "Not Usable",
    IF(
        COUNT(Q3152,V3152,X3152,Z3152,AB3152)&lt;5,
            "Incomplete",
            IF(
                MIN(Q3152,V3152,X3152,Z3152,AB3152)=0,
                    "Incomplete",
                    "Complete"
            )
    )
)</f>
        <v>Complete</v>
      </c>
    </row>
    <row r="3153" spans="1:35" x14ac:dyDescent="0.3">
      <c r="A3153">
        <v>56791</v>
      </c>
      <c r="B3153" s="6">
        <v>45115.410578703704</v>
      </c>
      <c r="C3153" s="3">
        <f>INT(B3153)</f>
        <v>45115</v>
      </c>
      <c r="D3153" s="2">
        <f>MOD(B3153,1)</f>
        <v>0.41057870370423188</v>
      </c>
      <c r="E3153">
        <v>50</v>
      </c>
      <c r="F3153" t="s">
        <v>21</v>
      </c>
      <c r="G3153" t="str">
        <f xml:space="preserve"> PROPER(TRIM(CLEAN(SUBSTITUTE(F3153,CHAR(160)," "))))</f>
        <v>Midwest</v>
      </c>
      <c r="H3153" t="s">
        <v>7</v>
      </c>
      <c r="I3153" t="str">
        <f>PROPER(TRIM(CLEAN((SUBSTITUTE(H3153,"-"," ")))))</f>
        <v>In Store</v>
      </c>
      <c r="J3153">
        <v>6523</v>
      </c>
      <c r="K3153" t="s">
        <v>10</v>
      </c>
      <c r="L3153" t="str">
        <f xml:space="preserve"> PROPER(TRIM(CLEAN(SUBSTITUTE(K3153,CHAR(160)," "))))</f>
        <v>Consumer</v>
      </c>
      <c r="M3153" t="s">
        <v>9</v>
      </c>
      <c r="N3153" t="str">
        <f xml:space="preserve"> PROPER(TRIM(CLEAN(SUBSTITUTE(M3153,CHAR(160)," "))))</f>
        <v>Home</v>
      </c>
      <c r="P3153" t="str">
        <f>IF(LEN(TRIM(Table1[[#This Row],[subcategory]]&amp;""))=0,"Unknown", PROPER(TRIM(Table1[[#This Row],[subcategory]])))</f>
        <v>Unknown</v>
      </c>
      <c r="Q3153">
        <v>23.12</v>
      </c>
      <c r="R3153" s="1">
        <f>IF(LEN(TRIM(Q3153&amp;""))=0, "", VALUE(SUBSTITUTE(Q3153,"$","")))</f>
        <v>23.12</v>
      </c>
      <c r="S3153">
        <v>1</v>
      </c>
      <c r="T3153">
        <f>IF(LEN(TRIM(S3153&amp;""))=0, "", VALUE(S3153))</f>
        <v>1</v>
      </c>
      <c r="U3153">
        <v>23.12</v>
      </c>
      <c r="V3153" s="1">
        <f>IF(LEN(TRIM(U3153&amp;""))=0, "", VALUE(SUBSTITUTE(U3153,"$","")))</f>
        <v>23.12</v>
      </c>
      <c r="W3153" s="1">
        <v>22.56512</v>
      </c>
      <c r="X3153" s="1">
        <f>IF(LEN(TRIM(W3153&amp;""))=0, "", VALUE(SUBSTITUTE(W3153,"$","")))</f>
        <v>22.56512</v>
      </c>
      <c r="Y3153" s="5" t="s">
        <v>3403</v>
      </c>
      <c r="Z3153" s="4" cm="1">
        <f t="array" ref="Z3153">IF(
    LEN(TRIM(Y3153&amp;""))=0,
        IF(AND(ISNUMBER(net_sales_clean), ISNUMBER(profit_clean)),
            net_sales_clean - profit_clean,
            ""
        ),
    VALUE(SUBSTITUTE(Y3153,"$",""))
)</f>
        <v>14.010486391025699</v>
      </c>
      <c r="AA3153">
        <v>8.5546336089742194</v>
      </c>
      <c r="AB3153" s="1" cm="1">
        <f t="array" ref="AB3153">IF(
    LEN(TRIM(AA3153&amp;""))=0,
        IF(AND(ISNUMBER(net_sales_clean), ISNUMBER(cost_clean)),
            net_sales_clean - cost_clean,
            ""
        ),
    VALUE(SUBSTITUTE(AA3153,"$",""))
)</f>
        <v>8.5546336089742194</v>
      </c>
      <c r="AC3153">
        <v>9</v>
      </c>
      <c r="AD3153">
        <f>IF(LEN(TRIM(AC3153&amp;""))=0, "", VALUE(AC3153))</f>
        <v>9</v>
      </c>
      <c r="AE3153">
        <v>1</v>
      </c>
      <c r="AF3153">
        <f>IF(LEN(TRIM(AE3153&amp;""))=0, "", VALUE(AE3153))</f>
        <v>1</v>
      </c>
      <c r="AG3153">
        <v>0</v>
      </c>
      <c r="AH3153">
        <f>IF(
    OR(U3153&lt;0, W3153&lt;0, Y3153&lt;0, AA3153&lt;0),
        1,
        IF(LEN(TRIM(AG3153&amp;""))=0, "", AG3153)
)</f>
        <v>0</v>
      </c>
      <c r="AI3153" t="str">
        <f>IF(
    COUNT(Q3153,V3153,X3153,Z3153,AB3153)=0,
        "Not Usable",
    IF(
        COUNT(Q3153,V3153,X3153,Z3153,AB3153)&lt;5,
            "Incomplete",
            IF(
                MIN(Q3153,V3153,X3153,Z3153,AB3153)=0,
                    "Incomplete",
                    "Complete"
            )
    )
)</f>
        <v>Complete</v>
      </c>
    </row>
    <row r="3154" spans="1:35" x14ac:dyDescent="0.3">
      <c r="A3154">
        <v>16246</v>
      </c>
      <c r="B3154" s="6">
        <v>45024.805879629632</v>
      </c>
      <c r="C3154" s="3">
        <f>INT(B3154)</f>
        <v>45024</v>
      </c>
      <c r="D3154" s="2">
        <f>MOD(B3154,1)</f>
        <v>0.80587962963181781</v>
      </c>
      <c r="E3154">
        <v>20</v>
      </c>
      <c r="F3154" t="s">
        <v>4</v>
      </c>
      <c r="G3154" t="str">
        <f xml:space="preserve"> PROPER(TRIM(CLEAN(SUBSTITUTE(F3154,CHAR(160)," "))))</f>
        <v>South</v>
      </c>
      <c r="H3154" t="s">
        <v>3</v>
      </c>
      <c r="I3154" t="str">
        <f>PROPER(TRIM(CLEAN((SUBSTITUTE(H3154,"-"," ")))))</f>
        <v>Phone</v>
      </c>
      <c r="J3154">
        <v>3166</v>
      </c>
      <c r="K3154" t="s">
        <v>10</v>
      </c>
      <c r="L3154" t="str">
        <f xml:space="preserve"> PROPER(TRIM(CLEAN(SUBSTITUTE(K3154,CHAR(160)," "))))</f>
        <v>Consumer</v>
      </c>
      <c r="M3154" t="s">
        <v>16</v>
      </c>
      <c r="N3154" t="str">
        <f xml:space="preserve"> PROPER(TRIM(CLEAN(SUBSTITUTE(M3154,CHAR(160)," "))))</f>
        <v>Grocery</v>
      </c>
      <c r="O3154" t="s">
        <v>29</v>
      </c>
      <c r="P3154" t="str">
        <f>IF(LEN(TRIM(Table1[[#This Row],[subcategory]]&amp;""))=0,"Unknown", PROPER(TRIM(Table1[[#This Row],[subcategory]])))</f>
        <v>Beverages</v>
      </c>
      <c r="Q3154">
        <v>68.92</v>
      </c>
      <c r="R3154" s="1">
        <f>IF(LEN(TRIM(Q3154&amp;""))=0, "", VALUE(SUBSTITUTE(Q3154,"$","")))</f>
        <v>68.92</v>
      </c>
      <c r="S3154">
        <v>0</v>
      </c>
      <c r="T3154">
        <f>IF(LEN(TRIM(S3154&amp;""))=0, "", VALUE(S3154))</f>
        <v>0</v>
      </c>
      <c r="U3154">
        <v>0</v>
      </c>
      <c r="V3154" s="1">
        <f>IF(LEN(TRIM(U3154&amp;""))=0, "", VALUE(SUBSTITUTE(U3154,"$","")))</f>
        <v>0</v>
      </c>
      <c r="W3154" s="1">
        <v>0</v>
      </c>
      <c r="X3154" s="1">
        <f>IF(LEN(TRIM(W3154&amp;""))=0, "", VALUE(SUBSTITUTE(W3154,"$","")))</f>
        <v>0</v>
      </c>
      <c r="Y3154">
        <v>0</v>
      </c>
      <c r="Z3154" s="1" cm="1">
        <f t="array" ref="Z3154">IF(
    LEN(TRIM(Y3154&amp;""))=0,
        IF(AND(ISNUMBER(net_sales_clean), ISNUMBER(profit_clean)),
            net_sales_clean - profit_clean,
            ""
        ),
    VALUE(SUBSTITUTE(Y3154,"$",""))
)</f>
        <v>0</v>
      </c>
      <c r="AA3154">
        <v>0</v>
      </c>
      <c r="AB3154" s="1" cm="1">
        <f t="array" ref="AB3154">IF(
    LEN(TRIM(AA3154&amp;""))=0,
        IF(AND(ISNUMBER(net_sales_clean), ISNUMBER(cost_clean)),
            net_sales_clean - cost_clean,
            ""
        ),
    VALUE(SUBSTITUTE(AA3154,"$",""))
)</f>
        <v>0</v>
      </c>
      <c r="AC3154">
        <v>2</v>
      </c>
      <c r="AD3154">
        <f>IF(LEN(TRIM(AC3154&amp;""))=0, "", VALUE(AC3154))</f>
        <v>2</v>
      </c>
      <c r="AE3154">
        <v>4</v>
      </c>
      <c r="AF3154">
        <f>IF(LEN(TRIM(AE3154&amp;""))=0, "", VALUE(AE3154))</f>
        <v>4</v>
      </c>
      <c r="AG3154">
        <v>0</v>
      </c>
      <c r="AH3154">
        <f>IF(
    OR(U3154&lt;0, W3154&lt;0, Y3154&lt;0, AA3154&lt;0),
        1,
        IF(LEN(TRIM(AG3154&amp;""))=0, "", AG3154)
)</f>
        <v>0</v>
      </c>
      <c r="AI3154" t="str">
        <f>IF(
    COUNT(Q3154,V3154,X3154,Z3154,AB3154)=0,
        "Not Usable",
    IF(
        COUNT(Q3154,V3154,X3154,Z3154,AB3154)&lt;5,
            "Incomplete",
            IF(
                MIN(Q3154,V3154,X3154,Z3154,AB3154)=0,
                    "Incomplete",
                    "Complete"
            )
    )
)</f>
        <v>Incomplete</v>
      </c>
    </row>
    <row r="3155" spans="1:35" x14ac:dyDescent="0.3">
      <c r="A3155">
        <v>45287</v>
      </c>
      <c r="B3155" s="6">
        <v>45416.938414351855</v>
      </c>
      <c r="C3155" s="3">
        <f>INT(B3155)</f>
        <v>45416</v>
      </c>
      <c r="D3155" s="2">
        <f>MOD(B3155,1)</f>
        <v>0.93841435185458977</v>
      </c>
      <c r="E3155">
        <v>20</v>
      </c>
      <c r="F3155" t="s">
        <v>21</v>
      </c>
      <c r="G3155" t="str">
        <f xml:space="preserve"> PROPER(TRIM(CLEAN(SUBSTITUTE(F3155,CHAR(160)," "))))</f>
        <v>Midwest</v>
      </c>
      <c r="H3155" t="s">
        <v>27</v>
      </c>
      <c r="I3155" t="str">
        <f>PROPER(TRIM(CLEAN((SUBSTITUTE(H3155,"-"," ")))))</f>
        <v>In Store</v>
      </c>
      <c r="J3155">
        <v>10206</v>
      </c>
      <c r="K3155" t="s">
        <v>14</v>
      </c>
      <c r="L3155" t="str">
        <f xml:space="preserve"> PROPER(TRIM(CLEAN(SUBSTITUTE(K3155,CHAR(160)," "))))</f>
        <v>Consumer</v>
      </c>
      <c r="M3155" t="s">
        <v>16</v>
      </c>
      <c r="N3155" t="str">
        <f xml:space="preserve"> PROPER(TRIM(CLEAN(SUBSTITUTE(M3155,CHAR(160)," "))))</f>
        <v>Grocery</v>
      </c>
      <c r="O3155" t="s">
        <v>37</v>
      </c>
      <c r="P3155" t="str">
        <f>IF(LEN(TRIM(Table1[[#This Row],[subcategory]]&amp;""))=0,"Unknown", PROPER(TRIM(Table1[[#This Row],[subcategory]])))</f>
        <v>Produce</v>
      </c>
      <c r="Q3155">
        <v>123.38</v>
      </c>
      <c r="R3155" s="1">
        <f>IF(LEN(TRIM(Q3155&amp;""))=0, "", VALUE(SUBSTITUTE(Q3155,"$","")))</f>
        <v>123.38</v>
      </c>
      <c r="S3155">
        <v>5</v>
      </c>
      <c r="T3155">
        <f>IF(LEN(TRIM(S3155&amp;""))=0, "", VALUE(S3155))</f>
        <v>5</v>
      </c>
      <c r="U3155">
        <v>616.9</v>
      </c>
      <c r="V3155" s="1">
        <f>IF(LEN(TRIM(U3155&amp;""))=0, "", VALUE(SUBSTITUTE(U3155,"$","")))</f>
        <v>616.9</v>
      </c>
      <c r="W3155" s="4" t="s">
        <v>3402</v>
      </c>
      <c r="X3155" s="4">
        <f>IF(LEN(TRIM(W3155&amp;""))=0, "", VALUE(SUBSTITUTE(W3155,"$","")))</f>
        <v>506.47489999999902</v>
      </c>
      <c r="Y3155" s="5" t="s">
        <v>3401</v>
      </c>
      <c r="Z3155" s="4" cm="1">
        <f t="array" ref="Z3155">IF(
    LEN(TRIM(Y3155&amp;""))=0,
        IF(AND(ISNUMBER(net_sales_clean), ISNUMBER(profit_clean)),
            net_sales_clean - profit_clean,
            ""
        ),
    VALUE(SUBSTITUTE(Y3155,"$",""))
)</f>
        <v>334.29281740538801</v>
      </c>
      <c r="AA3155" s="5" t="s">
        <v>3400</v>
      </c>
      <c r="AB3155" s="4" cm="1">
        <f t="array" ref="AB3155">IF(
    LEN(TRIM(AA3155&amp;""))=0,
        IF(AND(ISNUMBER(net_sales_clean), ISNUMBER(cost_clean)),
            net_sales_clean - cost_clean,
            ""
        ),
    VALUE(SUBSTITUTE(AA3155,"$",""))
)</f>
        <v>172.18208259461099</v>
      </c>
      <c r="AC3155">
        <v>3</v>
      </c>
      <c r="AD3155">
        <f>IF(LEN(TRIM(AC3155&amp;""))=0, "", VALUE(AC3155))</f>
        <v>3</v>
      </c>
      <c r="AE3155">
        <v>4</v>
      </c>
      <c r="AF3155">
        <f>IF(LEN(TRIM(AE3155&amp;""))=0, "", VALUE(AE3155))</f>
        <v>4</v>
      </c>
      <c r="AG3155">
        <v>0</v>
      </c>
      <c r="AH3155">
        <f>IF(
    OR(U3155&lt;0, W3155&lt;0, Y3155&lt;0, AA3155&lt;0),
        1,
        IF(LEN(TRIM(AG3155&amp;""))=0, "", AG3155)
)</f>
        <v>0</v>
      </c>
      <c r="AI3155" t="str">
        <f>IF(
    COUNT(Q3155,V3155,X3155,Z3155,AB3155)=0,
        "Not Usable",
    IF(
        COUNT(Q3155,V3155,X3155,Z3155,AB3155)&lt;5,
            "Incomplete",
            IF(
                MIN(Q3155,V3155,X3155,Z3155,AB3155)=0,
                    "Incomplete",
                    "Complete"
            )
    )
)</f>
        <v>Complete</v>
      </c>
    </row>
    <row r="3156" spans="1:35" x14ac:dyDescent="0.3">
      <c r="A3156">
        <v>12140</v>
      </c>
      <c r="B3156" s="6">
        <v>45783.635266203702</v>
      </c>
      <c r="C3156" s="3">
        <f>INT(B3156)</f>
        <v>45783</v>
      </c>
      <c r="D3156" s="2">
        <f>MOD(B3156,1)</f>
        <v>0.63526620370248565</v>
      </c>
      <c r="E3156">
        <v>79</v>
      </c>
      <c r="F3156" t="s">
        <v>21</v>
      </c>
      <c r="G3156" t="str">
        <f xml:space="preserve"> PROPER(TRIM(CLEAN(SUBSTITUTE(F3156,CHAR(160)," "))))</f>
        <v>Midwest</v>
      </c>
      <c r="H3156" t="s">
        <v>7</v>
      </c>
      <c r="I3156" t="str">
        <f>PROPER(TRIM(CLEAN((SUBSTITUTE(H3156,"-"," ")))))</f>
        <v>In Store</v>
      </c>
      <c r="J3156">
        <v>18752</v>
      </c>
      <c r="K3156" t="s">
        <v>6</v>
      </c>
      <c r="L3156" t="str">
        <f xml:space="preserve"> PROPER(TRIM(CLEAN(SUBSTITUTE(K3156,CHAR(160)," "))))</f>
        <v>Corporate</v>
      </c>
      <c r="M3156" t="s">
        <v>9</v>
      </c>
      <c r="N3156" t="str">
        <f xml:space="preserve"> PROPER(TRIM(CLEAN(SUBSTITUTE(M3156,CHAR(160)," "))))</f>
        <v>Home</v>
      </c>
      <c r="O3156" t="s">
        <v>12</v>
      </c>
      <c r="P3156" t="str">
        <f>IF(LEN(TRIM(Table1[[#This Row],[subcategory]]&amp;""))=0,"Unknown", PROPER(TRIM(Table1[[#This Row],[subcategory]])))</f>
        <v>Decor</v>
      </c>
      <c r="Q3156">
        <v>145.66999999999999</v>
      </c>
      <c r="R3156" s="1">
        <f>IF(LEN(TRIM(Q3156&amp;""))=0, "", VALUE(SUBSTITUTE(Q3156,"$","")))</f>
        <v>145.66999999999999</v>
      </c>
      <c r="S3156">
        <v>1</v>
      </c>
      <c r="T3156">
        <f>IF(LEN(TRIM(S3156&amp;""))=0, "", VALUE(S3156))</f>
        <v>1</v>
      </c>
      <c r="U3156">
        <v>145.66999999999999</v>
      </c>
      <c r="V3156" s="1">
        <f>IF(LEN(TRIM(U3156&amp;""))=0, "", VALUE(SUBSTITUTE(U3156,"$","")))</f>
        <v>145.66999999999999</v>
      </c>
      <c r="W3156" s="1">
        <v>129.79196999999999</v>
      </c>
      <c r="X3156" s="1">
        <f>IF(LEN(TRIM(W3156&amp;""))=0, "", VALUE(SUBSTITUTE(W3156,"$","")))</f>
        <v>129.79196999999999</v>
      </c>
      <c r="Z3156" s="1" t="str" cm="1">
        <f t="array" ref="Z3156">IF(
    LEN(TRIM(Y3156&amp;""))=0,
        IF(AND(ISNUMBER(net_sales_clean), ISNUMBER(profit_clean)),
            net_sales_clean - profit_clean,
            ""
        ),
    VALUE(SUBSTITUTE(Y3156,"$",""))
)</f>
        <v/>
      </c>
      <c r="AB3156" s="1" t="str" cm="1">
        <f t="array" ref="AB3156">IF(
    LEN(TRIM(AA3156&amp;""))=0,
        IF(AND(ISNUMBER(net_sales_clean), ISNUMBER(cost_clean)),
            net_sales_clean - cost_clean,
            ""
        ),
    VALUE(SUBSTITUTE(AA3156,"$",""))
)</f>
        <v/>
      </c>
      <c r="AC3156">
        <v>5</v>
      </c>
      <c r="AD3156">
        <f>IF(LEN(TRIM(AC3156&amp;""))=0, "", VALUE(AC3156))</f>
        <v>5</v>
      </c>
      <c r="AE3156">
        <v>2</v>
      </c>
      <c r="AF3156">
        <f>IF(LEN(TRIM(AE3156&amp;""))=0, "", VALUE(AE3156))</f>
        <v>2</v>
      </c>
      <c r="AG3156">
        <v>0</v>
      </c>
      <c r="AH3156">
        <f>IF(
    OR(U3156&lt;0, W3156&lt;0, Y3156&lt;0, AA3156&lt;0),
        1,
        IF(LEN(TRIM(AG3156&amp;""))=0, "", AG3156)
)</f>
        <v>0</v>
      </c>
      <c r="AI3156" t="str">
        <f>IF(
    COUNT(Q3156,V3156,X3156,Z3156,AB3156)=0,
        "Not Usable",
    IF(
        COUNT(Q3156,V3156,X3156,Z3156,AB3156)&lt;5,
            "Incomplete",
            IF(
                MIN(Q3156,V3156,X3156,Z3156,AB3156)=0,
                    "Incomplete",
                    "Complete"
            )
    )
)</f>
        <v>Incomplete</v>
      </c>
    </row>
    <row r="3157" spans="1:35" x14ac:dyDescent="0.3">
      <c r="A3157">
        <v>34629</v>
      </c>
      <c r="B3157" s="6">
        <v>45267.967905092592</v>
      </c>
      <c r="C3157" s="3">
        <f>INT(B3157)</f>
        <v>45267</v>
      </c>
      <c r="D3157" s="2">
        <f>MOD(B3157,1)</f>
        <v>0.96790509259153623</v>
      </c>
      <c r="E3157">
        <v>80</v>
      </c>
      <c r="F3157" t="s">
        <v>15</v>
      </c>
      <c r="G3157" t="str">
        <f xml:space="preserve"> PROPER(TRIM(CLEAN(SUBSTITUTE(F3157,CHAR(160)," "))))</f>
        <v>West</v>
      </c>
      <c r="H3157" t="s">
        <v>3</v>
      </c>
      <c r="I3157" t="str">
        <f>PROPER(TRIM(CLEAN((SUBSTITUTE(H3157,"-"," ")))))</f>
        <v>Phone</v>
      </c>
      <c r="J3157">
        <v>15490</v>
      </c>
      <c r="K3157" t="s">
        <v>2</v>
      </c>
      <c r="L3157" t="str">
        <f xml:space="preserve"> PROPER(TRIM(CLEAN(SUBSTITUTE(K3157,CHAR(160)," "))))</f>
        <v>Home Office</v>
      </c>
      <c r="M3157" t="s">
        <v>23</v>
      </c>
      <c r="N3157" t="str">
        <f xml:space="preserve"> PROPER(TRIM(CLEAN(SUBSTITUTE(M3157,CHAR(160)," "))))</f>
        <v>Electronics</v>
      </c>
      <c r="O3157" t="s">
        <v>34</v>
      </c>
      <c r="P3157" t="str">
        <f>IF(LEN(TRIM(Table1[[#This Row],[subcategory]]&amp;""))=0,"Unknown", PROPER(TRIM(Table1[[#This Row],[subcategory]])))</f>
        <v>Phones</v>
      </c>
      <c r="Q3157">
        <v>185.81</v>
      </c>
      <c r="R3157" s="1">
        <f>IF(LEN(TRIM(Q3157&amp;""))=0, "", VALUE(SUBSTITUTE(Q3157,"$","")))</f>
        <v>185.81</v>
      </c>
      <c r="S3157">
        <v>1</v>
      </c>
      <c r="T3157">
        <f>IF(LEN(TRIM(S3157&amp;""))=0, "", VALUE(S3157))</f>
        <v>1</v>
      </c>
      <c r="U3157">
        <v>185.81</v>
      </c>
      <c r="V3157" s="1">
        <f>IF(LEN(TRIM(U3157&amp;""))=0, "", VALUE(SUBSTITUTE(U3157,"$","")))</f>
        <v>185.81</v>
      </c>
      <c r="W3157" s="1">
        <v>166.85738000000001</v>
      </c>
      <c r="X3157" s="1">
        <f>IF(LEN(TRIM(W3157&amp;""))=0, "", VALUE(SUBSTITUTE(W3157,"$","")))</f>
        <v>166.85738000000001</v>
      </c>
      <c r="Y3157" s="5" t="s">
        <v>3399</v>
      </c>
      <c r="Z3157" s="4" cm="1">
        <f t="array" ref="Z3157">IF(
    LEN(TRIM(Y3157&amp;""))=0,
        IF(AND(ISNUMBER(net_sales_clean), ISNUMBER(profit_clean)),
            net_sales_clean - profit_clean,
            ""
        ),
    VALUE(SUBSTITUTE(Y3157,"$",""))
)</f>
        <v>129.489247726352</v>
      </c>
      <c r="AA3157" s="5" t="s">
        <v>3398</v>
      </c>
      <c r="AB3157" s="4" cm="1">
        <f t="array" ref="AB3157">IF(
    LEN(TRIM(AA3157&amp;""))=0,
        IF(AND(ISNUMBER(net_sales_clean), ISNUMBER(cost_clean)),
            net_sales_clean - cost_clean,
            ""
        ),
    VALUE(SUBSTITUTE(AA3157,"$",""))
)</f>
        <v>37.368132273646999</v>
      </c>
      <c r="AC3157">
        <v>7</v>
      </c>
      <c r="AD3157">
        <f>IF(LEN(TRIM(AC3157&amp;""))=0, "", VALUE(AC3157))</f>
        <v>7</v>
      </c>
      <c r="AE3157">
        <v>3</v>
      </c>
      <c r="AF3157">
        <f>IF(LEN(TRIM(AE3157&amp;""))=0, "", VALUE(AE3157))</f>
        <v>3</v>
      </c>
      <c r="AG3157">
        <v>0</v>
      </c>
      <c r="AH3157">
        <f>IF(
    OR(U3157&lt;0, W3157&lt;0, Y3157&lt;0, AA3157&lt;0),
        1,
        IF(LEN(TRIM(AG3157&amp;""))=0, "", AG3157)
)</f>
        <v>0</v>
      </c>
      <c r="AI3157" t="str">
        <f>IF(
    COUNT(Q3157,V3157,X3157,Z3157,AB3157)=0,
        "Not Usable",
    IF(
        COUNT(Q3157,V3157,X3157,Z3157,AB3157)&lt;5,
            "Incomplete",
            IF(
                MIN(Q3157,V3157,X3157,Z3157,AB3157)=0,
                    "Incomplete",
                    "Complete"
            )
    )
)</f>
        <v>Complete</v>
      </c>
    </row>
    <row r="3158" spans="1:35" x14ac:dyDescent="0.3">
      <c r="A3158">
        <v>1271</v>
      </c>
      <c r="B3158" s="6">
        <v>45378.942719907405</v>
      </c>
      <c r="C3158" s="3">
        <f>INT(B3158)</f>
        <v>45378</v>
      </c>
      <c r="D3158" s="2">
        <f>MOD(B3158,1)</f>
        <v>0.94271990740526235</v>
      </c>
      <c r="E3158">
        <v>3</v>
      </c>
      <c r="F3158" t="s">
        <v>4</v>
      </c>
      <c r="G3158" t="str">
        <f xml:space="preserve"> PROPER(TRIM(CLEAN(SUBSTITUTE(F3158,CHAR(160)," "))))</f>
        <v>South</v>
      </c>
      <c r="H3158" t="s">
        <v>3</v>
      </c>
      <c r="I3158" t="str">
        <f>PROPER(TRIM(CLEAN((SUBSTITUTE(H3158,"-"," ")))))</f>
        <v>Phone</v>
      </c>
      <c r="J3158">
        <v>12759</v>
      </c>
      <c r="K3158" t="s">
        <v>14</v>
      </c>
      <c r="L3158" t="str">
        <f xml:space="preserve"> PROPER(TRIM(CLEAN(SUBSTITUTE(K3158,CHAR(160)," "))))</f>
        <v>Consumer</v>
      </c>
      <c r="M3158" t="s">
        <v>19</v>
      </c>
      <c r="N3158" t="str">
        <f xml:space="preserve"> PROPER(TRIM(CLEAN(SUBSTITUTE(M3158,CHAR(160)," "))))</f>
        <v>Apparel</v>
      </c>
      <c r="O3158" t="s">
        <v>26</v>
      </c>
      <c r="P3158" t="str">
        <f>IF(LEN(TRIM(Table1[[#This Row],[subcategory]]&amp;""))=0,"Unknown", PROPER(TRIM(Table1[[#This Row],[subcategory]])))</f>
        <v>Kids</v>
      </c>
      <c r="Q3158">
        <v>38.93</v>
      </c>
      <c r="R3158" s="1">
        <f>IF(LEN(TRIM(Q3158&amp;""))=0, "", VALUE(SUBSTITUTE(Q3158,"$","")))</f>
        <v>38.93</v>
      </c>
      <c r="S3158">
        <v>0</v>
      </c>
      <c r="T3158">
        <f>IF(LEN(TRIM(S3158&amp;""))=0, "", VALUE(S3158))</f>
        <v>0</v>
      </c>
      <c r="U3158">
        <v>0</v>
      </c>
      <c r="V3158" s="1">
        <f>IF(LEN(TRIM(U3158&amp;""))=0, "", VALUE(SUBSTITUTE(U3158,"$","")))</f>
        <v>0</v>
      </c>
      <c r="W3158" s="1">
        <v>0</v>
      </c>
      <c r="X3158" s="1">
        <f>IF(LEN(TRIM(W3158&amp;""))=0, "", VALUE(SUBSTITUTE(W3158,"$","")))</f>
        <v>0</v>
      </c>
      <c r="Y3158">
        <v>0</v>
      </c>
      <c r="Z3158" s="1" cm="1">
        <f t="array" ref="Z3158">IF(
    LEN(TRIM(Y3158&amp;""))=0,
        IF(AND(ISNUMBER(net_sales_clean), ISNUMBER(profit_clean)),
            net_sales_clean - profit_clean,
            ""
        ),
    VALUE(SUBSTITUTE(Y3158,"$",""))
)</f>
        <v>0</v>
      </c>
      <c r="AA3158">
        <v>0</v>
      </c>
      <c r="AB3158" s="1" cm="1">
        <f t="array" ref="AB3158">IF(
    LEN(TRIM(AA3158&amp;""))=0,
        IF(AND(ISNUMBER(net_sales_clean), ISNUMBER(cost_clean)),
            net_sales_clean - cost_clean,
            ""
        ),
    VALUE(SUBSTITUTE(AA3158,"$",""))
)</f>
        <v>0</v>
      </c>
      <c r="AC3158">
        <v>6</v>
      </c>
      <c r="AD3158">
        <f>IF(LEN(TRIM(AC3158&amp;""))=0, "", VALUE(AC3158))</f>
        <v>6</v>
      </c>
      <c r="AE3158">
        <v>1</v>
      </c>
      <c r="AF3158">
        <f>IF(LEN(TRIM(AE3158&amp;""))=0, "", VALUE(AE3158))</f>
        <v>1</v>
      </c>
      <c r="AG3158">
        <v>0</v>
      </c>
      <c r="AH3158">
        <f>IF(
    OR(U3158&lt;0, W3158&lt;0, Y3158&lt;0, AA3158&lt;0),
        1,
        IF(LEN(TRIM(AG3158&amp;""))=0, "", AG3158)
)</f>
        <v>0</v>
      </c>
      <c r="AI3158" t="str">
        <f>IF(
    COUNT(Q3158,V3158,X3158,Z3158,AB3158)=0,
        "Not Usable",
    IF(
        COUNT(Q3158,V3158,X3158,Z3158,AB3158)&lt;5,
            "Incomplete",
            IF(
                MIN(Q3158,V3158,X3158,Z3158,AB3158)=0,
                    "Incomplete",
                    "Complete"
            )
    )
)</f>
        <v>Incomplete</v>
      </c>
    </row>
    <row r="3159" spans="1:35" x14ac:dyDescent="0.3">
      <c r="A3159">
        <v>5719</v>
      </c>
      <c r="B3159" s="6">
        <v>45365.439502314817</v>
      </c>
      <c r="C3159" s="3">
        <f>INT(B3159)</f>
        <v>45365</v>
      </c>
      <c r="D3159" s="2">
        <f>MOD(B3159,1)</f>
        <v>0.43950231481721858</v>
      </c>
      <c r="E3159">
        <v>46</v>
      </c>
      <c r="F3159" t="s">
        <v>15</v>
      </c>
      <c r="G3159" t="str">
        <f xml:space="preserve"> PROPER(TRIM(CLEAN(SUBSTITUTE(F3159,CHAR(160)," "))))</f>
        <v>West</v>
      </c>
      <c r="H3159" t="s">
        <v>17</v>
      </c>
      <c r="I3159" t="str">
        <f>PROPER(TRIM(CLEAN((SUBSTITUTE(H3159,"-"," ")))))</f>
        <v>Online</v>
      </c>
      <c r="J3159">
        <v>7602</v>
      </c>
      <c r="K3159" t="s">
        <v>10</v>
      </c>
      <c r="L3159" t="str">
        <f xml:space="preserve"> PROPER(TRIM(CLEAN(SUBSTITUTE(K3159,CHAR(160)," "))))</f>
        <v>Consumer</v>
      </c>
      <c r="M3159" t="s">
        <v>19</v>
      </c>
      <c r="N3159" t="str">
        <f xml:space="preserve"> PROPER(TRIM(CLEAN(SUBSTITUTE(M3159,CHAR(160)," "))))</f>
        <v>Apparel</v>
      </c>
      <c r="O3159" t="s">
        <v>20</v>
      </c>
      <c r="P3159" t="str">
        <f>IF(LEN(TRIM(Table1[[#This Row],[subcategory]]&amp;""))=0,"Unknown", PROPER(TRIM(Table1[[#This Row],[subcategory]])))</f>
        <v>Women</v>
      </c>
      <c r="Q3159">
        <v>87.91</v>
      </c>
      <c r="R3159" s="1">
        <f>IF(LEN(TRIM(Q3159&amp;""))=0, "", VALUE(SUBSTITUTE(Q3159,"$","")))</f>
        <v>87.91</v>
      </c>
      <c r="S3159">
        <v>2</v>
      </c>
      <c r="T3159">
        <f>IF(LEN(TRIM(S3159&amp;""))=0, "", VALUE(S3159))</f>
        <v>2</v>
      </c>
      <c r="U3159">
        <v>175.82</v>
      </c>
      <c r="V3159" s="1">
        <f>IF(LEN(TRIM(U3159&amp;""))=0, "", VALUE(SUBSTITUTE(U3159,"$","")))</f>
        <v>175.82</v>
      </c>
      <c r="W3159" s="1">
        <v>138.37034</v>
      </c>
      <c r="X3159" s="1">
        <f>IF(LEN(TRIM(W3159&amp;""))=0, "", VALUE(SUBSTITUTE(W3159,"$","")))</f>
        <v>138.37034</v>
      </c>
      <c r="Y3159" s="5" t="s">
        <v>3397</v>
      </c>
      <c r="Z3159" s="4" cm="1">
        <f t="array" ref="Z3159">IF(
    LEN(TRIM(Y3159&amp;""))=0,
        IF(AND(ISNUMBER(net_sales_clean), ISNUMBER(profit_clean)),
            net_sales_clean - profit_clean,
            ""
        ),
    VALUE(SUBSTITUTE(Y3159,"$",""))
)</f>
        <v>76.147902308638706</v>
      </c>
      <c r="AA3159" s="5" t="s">
        <v>3396</v>
      </c>
      <c r="AB3159" s="4" cm="1">
        <f t="array" ref="AB3159">IF(
    LEN(TRIM(AA3159&amp;""))=0,
        IF(AND(ISNUMBER(net_sales_clean), ISNUMBER(cost_clean)),
            net_sales_clean - cost_clean,
            ""
        ),
    VALUE(SUBSTITUTE(AA3159,"$",""))
)</f>
        <v>62.222437691361201</v>
      </c>
      <c r="AC3159">
        <v>8</v>
      </c>
      <c r="AD3159">
        <f>IF(LEN(TRIM(AC3159&amp;""))=0, "", VALUE(AC3159))</f>
        <v>8</v>
      </c>
      <c r="AE3159">
        <v>5</v>
      </c>
      <c r="AF3159">
        <f>IF(LEN(TRIM(AE3159&amp;""))=0, "", VALUE(AE3159))</f>
        <v>5</v>
      </c>
      <c r="AG3159">
        <v>0</v>
      </c>
      <c r="AH3159">
        <f>IF(
    OR(U3159&lt;0, W3159&lt;0, Y3159&lt;0, AA3159&lt;0),
        1,
        IF(LEN(TRIM(AG3159&amp;""))=0, "", AG3159)
)</f>
        <v>0</v>
      </c>
      <c r="AI3159" t="str">
        <f>IF(
    COUNT(Q3159,V3159,X3159,Z3159,AB3159)=0,
        "Not Usable",
    IF(
        COUNT(Q3159,V3159,X3159,Z3159,AB3159)&lt;5,
            "Incomplete",
            IF(
                MIN(Q3159,V3159,X3159,Z3159,AB3159)=0,
                    "Incomplete",
                    "Complete"
            )
    )
)</f>
        <v>Complete</v>
      </c>
    </row>
    <row r="3160" spans="1:35" x14ac:dyDescent="0.3">
      <c r="A3160">
        <v>23130</v>
      </c>
      <c r="B3160" s="6">
        <v>45530.678749999999</v>
      </c>
      <c r="C3160" s="3">
        <f>INT(B3160)</f>
        <v>45530</v>
      </c>
      <c r="D3160" s="2">
        <f>MOD(B3160,1)</f>
        <v>0.67874999999912689</v>
      </c>
      <c r="E3160">
        <v>57</v>
      </c>
      <c r="F3160" t="s">
        <v>13</v>
      </c>
      <c r="G3160" t="str">
        <f xml:space="preserve"> PROPER(TRIM(CLEAN(SUBSTITUTE(F3160,CHAR(160)," "))))</f>
        <v>Northeast</v>
      </c>
      <c r="H3160" t="s">
        <v>30</v>
      </c>
      <c r="I3160" t="str">
        <f>PROPER(TRIM(CLEAN((SUBSTITUTE(H3160,"-"," ")))))</f>
        <v>Mobile App</v>
      </c>
      <c r="J3160">
        <v>20514</v>
      </c>
      <c r="K3160" t="s">
        <v>14</v>
      </c>
      <c r="L3160" t="str">
        <f xml:space="preserve"> PROPER(TRIM(CLEAN(SUBSTITUTE(K3160,CHAR(160)," "))))</f>
        <v>Consumer</v>
      </c>
      <c r="M3160" t="s">
        <v>1</v>
      </c>
      <c r="N3160" t="str">
        <f xml:space="preserve"> PROPER(TRIM(CLEAN(SUBSTITUTE(M3160,CHAR(160)," "))))</f>
        <v>Beauty</v>
      </c>
      <c r="O3160" t="s">
        <v>0</v>
      </c>
      <c r="P3160" t="str">
        <f>IF(LEN(TRIM(Table1[[#This Row],[subcategory]]&amp;""))=0,"Unknown", PROPER(TRIM(Table1[[#This Row],[subcategory]])))</f>
        <v>Makeup</v>
      </c>
      <c r="Q3160">
        <v>125.3</v>
      </c>
      <c r="R3160" s="1">
        <f>IF(LEN(TRIM(Q3160&amp;""))=0, "", VALUE(SUBSTITUTE(Q3160,"$","")))</f>
        <v>125.3</v>
      </c>
      <c r="S3160">
        <v>4</v>
      </c>
      <c r="T3160">
        <f>IF(LEN(TRIM(S3160&amp;""))=0, "", VALUE(S3160))</f>
        <v>4</v>
      </c>
      <c r="U3160">
        <v>501.2</v>
      </c>
      <c r="V3160" s="1">
        <f>IF(LEN(TRIM(U3160&amp;""))=0, "", VALUE(SUBSTITUTE(U3160,"$","")))</f>
        <v>501.2</v>
      </c>
      <c r="X3160" s="1" t="str">
        <f>IF(LEN(TRIM(W3160&amp;""))=0, "", VALUE(SUBSTITUTE(W3160,"$","")))</f>
        <v/>
      </c>
      <c r="Z3160" s="1" t="str" cm="1">
        <f t="array" ref="Z3160">IF(
    LEN(TRIM(Y3160&amp;""))=0,
        IF(AND(ISNUMBER(net_sales_clean), ISNUMBER(profit_clean)),
            net_sales_clean - profit_clean,
            ""
        ),
    VALUE(SUBSTITUTE(Y3160,"$",""))
)</f>
        <v/>
      </c>
      <c r="AB3160" s="1" t="str" cm="1">
        <f t="array" ref="AB3160">IF(
    LEN(TRIM(AA3160&amp;""))=0,
        IF(AND(ISNUMBER(net_sales_clean), ISNUMBER(cost_clean)),
            net_sales_clean - cost_clean,
            ""
        ),
    VALUE(SUBSTITUTE(AA3160,"$",""))
)</f>
        <v/>
      </c>
      <c r="AC3160">
        <v>6</v>
      </c>
      <c r="AD3160">
        <f>IF(LEN(TRIM(AC3160&amp;""))=0, "", VALUE(AC3160))</f>
        <v>6</v>
      </c>
      <c r="AE3160">
        <v>4</v>
      </c>
      <c r="AF3160">
        <f>IF(LEN(TRIM(AE3160&amp;""))=0, "", VALUE(AE3160))</f>
        <v>4</v>
      </c>
      <c r="AG3160">
        <v>0</v>
      </c>
      <c r="AH3160">
        <f>IF(
    OR(U3160&lt;0, W3160&lt;0, Y3160&lt;0, AA3160&lt;0),
        1,
        IF(LEN(TRIM(AG3160&amp;""))=0, "", AG3160)
)</f>
        <v>0</v>
      </c>
      <c r="AI3160" t="str">
        <f>IF(
    COUNT(Q3160,V3160,X3160,Z3160,AB3160)=0,
        "Not Usable",
    IF(
        COUNT(Q3160,V3160,X3160,Z3160,AB3160)&lt;5,
            "Incomplete",
            IF(
                MIN(Q3160,V3160,X3160,Z3160,AB3160)=0,
                    "Incomplete",
                    "Complete"
            )
    )
)</f>
        <v>Incomplete</v>
      </c>
    </row>
    <row r="3161" spans="1:35" x14ac:dyDescent="0.3">
      <c r="A3161">
        <v>59564</v>
      </c>
      <c r="B3161" s="6">
        <v>45346.929363425923</v>
      </c>
      <c r="C3161" s="3">
        <f>INT(B3161)</f>
        <v>45346</v>
      </c>
      <c r="D3161" s="2">
        <f>MOD(B3161,1)</f>
        <v>0.92936342592292931</v>
      </c>
      <c r="E3161">
        <v>9</v>
      </c>
      <c r="F3161" t="s">
        <v>13</v>
      </c>
      <c r="G3161" t="str">
        <f xml:space="preserve"> PROPER(TRIM(CLEAN(SUBSTITUTE(F3161,CHAR(160)," "))))</f>
        <v>Northeast</v>
      </c>
      <c r="H3161" t="s">
        <v>30</v>
      </c>
      <c r="I3161" t="str">
        <f>PROPER(TRIM(CLEAN((SUBSTITUTE(H3161,"-"," ")))))</f>
        <v>Mobile App</v>
      </c>
      <c r="J3161">
        <v>29814</v>
      </c>
      <c r="K3161" t="s">
        <v>2</v>
      </c>
      <c r="L3161" t="str">
        <f xml:space="preserve"> PROPER(TRIM(CLEAN(SUBSTITUTE(K3161,CHAR(160)," "))))</f>
        <v>Home Office</v>
      </c>
      <c r="M3161" t="s">
        <v>9</v>
      </c>
      <c r="N3161" t="str">
        <f xml:space="preserve"> PROPER(TRIM(CLEAN(SUBSTITUTE(M3161,CHAR(160)," "))))</f>
        <v>Home</v>
      </c>
      <c r="O3161" t="s">
        <v>38</v>
      </c>
      <c r="P3161" t="str">
        <f>IF(LEN(TRIM(Table1[[#This Row],[subcategory]]&amp;""))=0,"Unknown", PROPER(TRIM(Table1[[#This Row],[subcategory]])))</f>
        <v>Kitchen</v>
      </c>
      <c r="Q3161">
        <v>104.74</v>
      </c>
      <c r="R3161" s="1">
        <f>IF(LEN(TRIM(Q3161&amp;""))=0, "", VALUE(SUBSTITUTE(Q3161,"$","")))</f>
        <v>104.74</v>
      </c>
      <c r="S3161">
        <v>3</v>
      </c>
      <c r="T3161">
        <f>IF(LEN(TRIM(S3161&amp;""))=0, "", VALUE(S3161))</f>
        <v>3</v>
      </c>
      <c r="U3161" s="5" t="s">
        <v>3395</v>
      </c>
      <c r="V3161" s="4">
        <f>IF(LEN(TRIM(U3161&amp;""))=0, "", VALUE(SUBSTITUTE(U3161,"$","")))</f>
        <v>314.219999999999</v>
      </c>
      <c r="W3161" s="4" t="s">
        <v>3394</v>
      </c>
      <c r="X3161" s="4">
        <f>IF(LEN(TRIM(W3161&amp;""))=0, "", VALUE(SUBSTITUTE(W3161,"$","")))</f>
        <v>233.77967999999899</v>
      </c>
      <c r="Z3161" s="1" t="str" cm="1">
        <f t="array" ref="Z3161">IF(
    LEN(TRIM(Y3161&amp;""))=0,
        IF(AND(ISNUMBER(net_sales_clean), ISNUMBER(profit_clean)),
            net_sales_clean - profit_clean,
            ""
        ),
    VALUE(SUBSTITUTE(Y3161,"$",""))
)</f>
        <v/>
      </c>
      <c r="AB3161" s="1" t="str" cm="1">
        <f t="array" ref="AB3161">IF(
    LEN(TRIM(AA3161&amp;""))=0,
        IF(AND(ISNUMBER(net_sales_clean), ISNUMBER(cost_clean)),
            net_sales_clean - cost_clean,
            ""
        ),
    VALUE(SUBSTITUTE(AA3161,"$",""))
)</f>
        <v/>
      </c>
      <c r="AC3161">
        <v>9</v>
      </c>
      <c r="AD3161">
        <f>IF(LEN(TRIM(AC3161&amp;""))=0, "", VALUE(AC3161))</f>
        <v>9</v>
      </c>
      <c r="AE3161">
        <v>3</v>
      </c>
      <c r="AF3161">
        <f>IF(LEN(TRIM(AE3161&amp;""))=0, "", VALUE(AE3161))</f>
        <v>3</v>
      </c>
      <c r="AG3161">
        <v>1</v>
      </c>
      <c r="AH3161">
        <f>IF(
    OR(U3161&lt;0, W3161&lt;0, Y3161&lt;0, AA3161&lt;0),
        1,
        IF(LEN(TRIM(AG3161&amp;""))=0, "", AG3161)
)</f>
        <v>1</v>
      </c>
      <c r="AI3161" t="str">
        <f>IF(
    COUNT(Q3161,V3161,X3161,Z3161,AB3161)=0,
        "Not Usable",
    IF(
        COUNT(Q3161,V3161,X3161,Z3161,AB3161)&lt;5,
            "Incomplete",
            IF(
                MIN(Q3161,V3161,X3161,Z3161,AB3161)=0,
                    "Incomplete",
                    "Complete"
            )
    )
)</f>
        <v>Incomplete</v>
      </c>
    </row>
    <row r="3162" spans="1:35" x14ac:dyDescent="0.3">
      <c r="A3162">
        <v>37604</v>
      </c>
      <c r="B3162" s="6">
        <v>45721.668692129628</v>
      </c>
      <c r="C3162" s="3">
        <f>INT(B3162)</f>
        <v>45721</v>
      </c>
      <c r="D3162" s="2">
        <f>MOD(B3162,1)</f>
        <v>0.66869212962774327</v>
      </c>
      <c r="E3162">
        <v>40</v>
      </c>
      <c r="F3162" t="s">
        <v>4</v>
      </c>
      <c r="G3162" t="str">
        <f xml:space="preserve"> PROPER(TRIM(CLEAN(SUBSTITUTE(F3162,CHAR(160)," "))))</f>
        <v>South</v>
      </c>
      <c r="H3162" t="s">
        <v>3</v>
      </c>
      <c r="I3162" t="str">
        <f>PROPER(TRIM(CLEAN((SUBSTITUTE(H3162,"-"," ")))))</f>
        <v>Phone</v>
      </c>
      <c r="J3162">
        <v>18568</v>
      </c>
      <c r="K3162" t="s">
        <v>6</v>
      </c>
      <c r="L3162" t="str">
        <f xml:space="preserve"> PROPER(TRIM(CLEAN(SUBSTITUTE(K3162,CHAR(160)," "))))</f>
        <v>Corporate</v>
      </c>
      <c r="M3162" t="s">
        <v>9</v>
      </c>
      <c r="N3162" t="str">
        <f xml:space="preserve"> PROPER(TRIM(CLEAN(SUBSTITUTE(M3162,CHAR(160)," "))))</f>
        <v>Home</v>
      </c>
      <c r="O3162" t="s">
        <v>38</v>
      </c>
      <c r="P3162" t="str">
        <f>IF(LEN(TRIM(Table1[[#This Row],[subcategory]]&amp;""))=0,"Unknown", PROPER(TRIM(Table1[[#This Row],[subcategory]])))</f>
        <v>Kitchen</v>
      </c>
      <c r="Q3162">
        <v>26.39</v>
      </c>
      <c r="R3162" s="1">
        <f>IF(LEN(TRIM(Q3162&amp;""))=0, "", VALUE(SUBSTITUTE(Q3162,"$","")))</f>
        <v>26.39</v>
      </c>
      <c r="S3162">
        <v>2</v>
      </c>
      <c r="T3162">
        <f>IF(LEN(TRIM(S3162&amp;""))=0, "", VALUE(S3162))</f>
        <v>2</v>
      </c>
      <c r="U3162">
        <v>52.78</v>
      </c>
      <c r="V3162" s="1">
        <f>IF(LEN(TRIM(U3162&amp;""))=0, "", VALUE(SUBSTITUTE(U3162,"$","")))</f>
        <v>52.78</v>
      </c>
      <c r="W3162" s="4" t="s">
        <v>3393</v>
      </c>
      <c r="X3162" s="4">
        <f>IF(LEN(TRIM(W3162&amp;""))=0, "", VALUE(SUBSTITUTE(W3162,"$","")))</f>
        <v>46.710299999999997</v>
      </c>
      <c r="Z3162" s="1" t="str" cm="1">
        <f t="array" ref="Z3162">IF(
    LEN(TRIM(Y3162&amp;""))=0,
        IF(AND(ISNUMBER(net_sales_clean), ISNUMBER(profit_clean)),
            net_sales_clean - profit_clean,
            ""
        ),
    VALUE(SUBSTITUTE(Y3162,"$",""))
)</f>
        <v/>
      </c>
      <c r="AB3162" s="1" t="str" cm="1">
        <f t="array" ref="AB3162">IF(
    LEN(TRIM(AA3162&amp;""))=0,
        IF(AND(ISNUMBER(net_sales_clean), ISNUMBER(cost_clean)),
            net_sales_clean - cost_clean,
            ""
        ),
    VALUE(SUBSTITUTE(AA3162,"$",""))
)</f>
        <v/>
      </c>
      <c r="AC3162">
        <v>9</v>
      </c>
      <c r="AD3162">
        <f>IF(LEN(TRIM(AC3162&amp;""))=0, "", VALUE(AC3162))</f>
        <v>9</v>
      </c>
      <c r="AE3162">
        <v>4</v>
      </c>
      <c r="AF3162">
        <f>IF(LEN(TRIM(AE3162&amp;""))=0, "", VALUE(AE3162))</f>
        <v>4</v>
      </c>
      <c r="AG3162">
        <v>0</v>
      </c>
      <c r="AH3162">
        <f>IF(
    OR(U3162&lt;0, W3162&lt;0, Y3162&lt;0, AA3162&lt;0),
        1,
        IF(LEN(TRIM(AG3162&amp;""))=0, "", AG3162)
)</f>
        <v>0</v>
      </c>
      <c r="AI3162" t="str">
        <f>IF(
    COUNT(Q3162,V3162,X3162,Z3162,AB3162)=0,
        "Not Usable",
    IF(
        COUNT(Q3162,V3162,X3162,Z3162,AB3162)&lt;5,
            "Incomplete",
            IF(
                MIN(Q3162,V3162,X3162,Z3162,AB3162)=0,
                    "Incomplete",
                    "Complete"
            )
    )
)</f>
        <v>Incomplete</v>
      </c>
    </row>
    <row r="3163" spans="1:35" x14ac:dyDescent="0.3">
      <c r="A3163">
        <v>52056</v>
      </c>
      <c r="B3163" s="6">
        <v>45721.528217592589</v>
      </c>
      <c r="C3163" s="3">
        <f>INT(B3163)</f>
        <v>45721</v>
      </c>
      <c r="D3163" s="2">
        <f>MOD(B3163,1)</f>
        <v>0.52821759258949896</v>
      </c>
      <c r="E3163">
        <v>42</v>
      </c>
      <c r="F3163" t="s">
        <v>15</v>
      </c>
      <c r="G3163" t="str">
        <f xml:space="preserve"> PROPER(TRIM(CLEAN(SUBSTITUTE(F3163,CHAR(160)," "))))</f>
        <v>West</v>
      </c>
      <c r="H3163" t="s">
        <v>3</v>
      </c>
      <c r="I3163" t="str">
        <f>PROPER(TRIM(CLEAN((SUBSTITUTE(H3163,"-"," ")))))</f>
        <v>Phone</v>
      </c>
      <c r="J3163">
        <v>25369</v>
      </c>
      <c r="K3163" t="s">
        <v>2</v>
      </c>
      <c r="L3163" t="str">
        <f xml:space="preserve"> PROPER(TRIM(CLEAN(SUBSTITUTE(K3163,CHAR(160)," "))))</f>
        <v>Home Office</v>
      </c>
      <c r="M3163" t="s">
        <v>9</v>
      </c>
      <c r="N3163" t="str">
        <f xml:space="preserve"> PROPER(TRIM(CLEAN(SUBSTITUTE(M3163,CHAR(160)," "))))</f>
        <v>Home</v>
      </c>
      <c r="O3163" t="s">
        <v>38</v>
      </c>
      <c r="P3163" t="str">
        <f>IF(LEN(TRIM(Table1[[#This Row],[subcategory]]&amp;""))=0,"Unknown", PROPER(TRIM(Table1[[#This Row],[subcategory]])))</f>
        <v>Kitchen</v>
      </c>
      <c r="Q3163">
        <v>31.83</v>
      </c>
      <c r="R3163" s="1">
        <f>IF(LEN(TRIM(Q3163&amp;""))=0, "", VALUE(SUBSTITUTE(Q3163,"$","")))</f>
        <v>31.83</v>
      </c>
      <c r="S3163">
        <v>1</v>
      </c>
      <c r="T3163">
        <f>IF(LEN(TRIM(S3163&amp;""))=0, "", VALUE(S3163))</f>
        <v>1</v>
      </c>
      <c r="U3163">
        <v>31.83</v>
      </c>
      <c r="V3163" s="1">
        <f>IF(LEN(TRIM(U3163&amp;""))=0, "", VALUE(SUBSTITUTE(U3163,"$","")))</f>
        <v>31.83</v>
      </c>
      <c r="W3163" s="1">
        <v>30.397649999999999</v>
      </c>
      <c r="X3163" s="1">
        <f>IF(LEN(TRIM(W3163&amp;""))=0, "", VALUE(SUBSTITUTE(W3163,"$","")))</f>
        <v>30.397649999999999</v>
      </c>
      <c r="Y3163" s="5" t="s">
        <v>3392</v>
      </c>
      <c r="Z3163" s="4" cm="1">
        <f t="array" ref="Z3163">IF(
    LEN(TRIM(Y3163&amp;""))=0,
        IF(AND(ISNUMBER(net_sales_clean), ISNUMBER(profit_clean)),
            net_sales_clean - profit_clean,
            ""
        ),
    VALUE(SUBSTITUTE(Y3163,"$",""))
)</f>
        <v>24.3264297441902</v>
      </c>
      <c r="AA3163" s="5" t="s">
        <v>3391</v>
      </c>
      <c r="AB3163" s="4" cm="1">
        <f t="array" ref="AB3163">IF(
    LEN(TRIM(AA3163&amp;""))=0,
        IF(AND(ISNUMBER(net_sales_clean), ISNUMBER(cost_clean)),
            net_sales_clean - cost_clean,
            ""
        ),
    VALUE(SUBSTITUTE(AA3163,"$",""))
)</f>
        <v>6.0712202558097799</v>
      </c>
      <c r="AC3163">
        <v>1</v>
      </c>
      <c r="AD3163">
        <f>IF(LEN(TRIM(AC3163&amp;""))=0, "", VALUE(AC3163))</f>
        <v>1</v>
      </c>
      <c r="AE3163">
        <v>3</v>
      </c>
      <c r="AF3163">
        <f>IF(LEN(TRIM(AE3163&amp;""))=0, "", VALUE(AE3163))</f>
        <v>3</v>
      </c>
      <c r="AG3163">
        <v>0</v>
      </c>
      <c r="AH3163">
        <f>IF(
    OR(U3163&lt;0, W3163&lt;0, Y3163&lt;0, AA3163&lt;0),
        1,
        IF(LEN(TRIM(AG3163&amp;""))=0, "", AG3163)
)</f>
        <v>0</v>
      </c>
      <c r="AI3163" t="str">
        <f>IF(
    COUNT(Q3163,V3163,X3163,Z3163,AB3163)=0,
        "Not Usable",
    IF(
        COUNT(Q3163,V3163,X3163,Z3163,AB3163)&lt;5,
            "Incomplete",
            IF(
                MIN(Q3163,V3163,X3163,Z3163,AB3163)=0,
                    "Incomplete",
                    "Complete"
            )
    )
)</f>
        <v>Complete</v>
      </c>
    </row>
    <row r="3164" spans="1:35" x14ac:dyDescent="0.3">
      <c r="A3164">
        <v>59742</v>
      </c>
      <c r="B3164" s="6">
        <v>45925.115960648145</v>
      </c>
      <c r="C3164" s="3">
        <f>INT(B3164)</f>
        <v>45925</v>
      </c>
      <c r="D3164" s="2">
        <f>MOD(B3164,1)</f>
        <v>0.11596064814511919</v>
      </c>
      <c r="E3164">
        <v>77</v>
      </c>
      <c r="F3164" t="s">
        <v>21</v>
      </c>
      <c r="G3164" t="str">
        <f xml:space="preserve"> PROPER(TRIM(CLEAN(SUBSTITUTE(F3164,CHAR(160)," "))))</f>
        <v>Midwest</v>
      </c>
      <c r="H3164" t="s">
        <v>3</v>
      </c>
      <c r="I3164" t="str">
        <f>PROPER(TRIM(CLEAN((SUBSTITUTE(H3164,"-"," ")))))</f>
        <v>Phone</v>
      </c>
      <c r="J3164">
        <v>14786</v>
      </c>
      <c r="K3164" t="s">
        <v>6</v>
      </c>
      <c r="L3164" t="str">
        <f xml:space="preserve"> PROPER(TRIM(CLEAN(SUBSTITUTE(K3164,CHAR(160)," "))))</f>
        <v>Corporate</v>
      </c>
      <c r="M3164" t="s">
        <v>23</v>
      </c>
      <c r="N3164" t="str">
        <f xml:space="preserve"> PROPER(TRIM(CLEAN(SUBSTITUTE(M3164,CHAR(160)," "))))</f>
        <v>Electronics</v>
      </c>
      <c r="O3164" t="s">
        <v>25</v>
      </c>
      <c r="P3164" t="str">
        <f>IF(LEN(TRIM(Table1[[#This Row],[subcategory]]&amp;""))=0,"Unknown", PROPER(TRIM(Table1[[#This Row],[subcategory]])))</f>
        <v>Laptops</v>
      </c>
      <c r="Q3164">
        <v>36.479999999999997</v>
      </c>
      <c r="R3164" s="1">
        <f>IF(LEN(TRIM(Q3164&amp;""))=0, "", VALUE(SUBSTITUTE(Q3164,"$","")))</f>
        <v>36.479999999999997</v>
      </c>
      <c r="S3164">
        <v>2</v>
      </c>
      <c r="T3164">
        <f>IF(LEN(TRIM(S3164&amp;""))=0, "", VALUE(S3164))</f>
        <v>2</v>
      </c>
      <c r="U3164">
        <v>72.959999999999994</v>
      </c>
      <c r="V3164" s="1">
        <f>IF(LEN(TRIM(U3164&amp;""))=0, "", VALUE(SUBSTITUTE(U3164,"$","")))</f>
        <v>72.959999999999994</v>
      </c>
      <c r="W3164" s="4" t="s">
        <v>3390</v>
      </c>
      <c r="X3164" s="4">
        <f>IF(LEN(TRIM(W3164&amp;""))=0, "", VALUE(SUBSTITUTE(W3164,"$","")))</f>
        <v>57.565439999999903</v>
      </c>
      <c r="Y3164" s="5" t="s">
        <v>3389</v>
      </c>
      <c r="Z3164" s="4" cm="1">
        <f t="array" ref="Z3164">IF(
    LEN(TRIM(Y3164&amp;""))=0,
        IF(AND(ISNUMBER(net_sales_clean), ISNUMBER(profit_clean)),
            net_sales_clean - profit_clean,
            ""
        ),
    VALUE(SUBSTITUTE(Y3164,"$",""))
)</f>
        <v>46.025594295214702</v>
      </c>
      <c r="AA3164" s="5" t="s">
        <v>3388</v>
      </c>
      <c r="AB3164" s="4" cm="1">
        <f t="array" ref="AB3164">IF(
    LEN(TRIM(AA3164&amp;""))=0,
        IF(AND(ISNUMBER(net_sales_clean), ISNUMBER(cost_clean)),
            net_sales_clean - cost_clean,
            ""
        ),
    VALUE(SUBSTITUTE(AA3164,"$",""))
)</f>
        <v>11.539845704785201</v>
      </c>
      <c r="AC3164">
        <v>9</v>
      </c>
      <c r="AD3164">
        <f>IF(LEN(TRIM(AC3164&amp;""))=0, "", VALUE(AC3164))</f>
        <v>9</v>
      </c>
      <c r="AE3164">
        <v>2</v>
      </c>
      <c r="AF3164">
        <f>IF(LEN(TRIM(AE3164&amp;""))=0, "", VALUE(AE3164))</f>
        <v>2</v>
      </c>
      <c r="AG3164">
        <v>0</v>
      </c>
      <c r="AH3164">
        <f>IF(
    OR(U3164&lt;0, W3164&lt;0, Y3164&lt;0, AA3164&lt;0),
        1,
        IF(LEN(TRIM(AG3164&amp;""))=0, "", AG3164)
)</f>
        <v>0</v>
      </c>
      <c r="AI3164" t="str">
        <f>IF(
    COUNT(Q3164,V3164,X3164,Z3164,AB3164)=0,
        "Not Usable",
    IF(
        COUNT(Q3164,V3164,X3164,Z3164,AB3164)&lt;5,
            "Incomplete",
            IF(
                MIN(Q3164,V3164,X3164,Z3164,AB3164)=0,
                    "Incomplete",
                    "Complete"
            )
    )
)</f>
        <v>Complete</v>
      </c>
    </row>
    <row r="3165" spans="1:35" x14ac:dyDescent="0.3">
      <c r="A3165">
        <v>8194</v>
      </c>
      <c r="B3165" s="6">
        <v>45852.556863425925</v>
      </c>
      <c r="C3165" s="3">
        <f>INT(B3165)</f>
        <v>45852</v>
      </c>
      <c r="D3165" s="2">
        <f>MOD(B3165,1)</f>
        <v>0.55686342592525762</v>
      </c>
      <c r="E3165">
        <v>43</v>
      </c>
      <c r="F3165" t="s">
        <v>15</v>
      </c>
      <c r="G3165" t="str">
        <f xml:space="preserve"> PROPER(TRIM(CLEAN(SUBSTITUTE(F3165,CHAR(160)," "))))</f>
        <v>West</v>
      </c>
      <c r="H3165" t="s">
        <v>7</v>
      </c>
      <c r="I3165" t="str">
        <f>PROPER(TRIM(CLEAN((SUBSTITUTE(H3165,"-"," ")))))</f>
        <v>In Store</v>
      </c>
      <c r="J3165">
        <v>303</v>
      </c>
      <c r="K3165" t="s">
        <v>14</v>
      </c>
      <c r="L3165" t="str">
        <f xml:space="preserve"> PROPER(TRIM(CLEAN(SUBSTITUTE(K3165,CHAR(160)," "))))</f>
        <v>Consumer</v>
      </c>
      <c r="M3165" t="s">
        <v>9</v>
      </c>
      <c r="N3165" t="str">
        <f xml:space="preserve"> PROPER(TRIM(CLEAN(SUBSTITUTE(M3165,CHAR(160)," "))))</f>
        <v>Home</v>
      </c>
      <c r="O3165" t="s">
        <v>36</v>
      </c>
      <c r="P3165" t="str">
        <f>IF(LEN(TRIM(Table1[[#This Row],[subcategory]]&amp;""))=0,"Unknown", PROPER(TRIM(Table1[[#This Row],[subcategory]])))</f>
        <v>Bedding</v>
      </c>
      <c r="Q3165">
        <v>88.93</v>
      </c>
      <c r="R3165" s="1">
        <f>IF(LEN(TRIM(Q3165&amp;""))=0, "", VALUE(SUBSTITUTE(Q3165,"$","")))</f>
        <v>88.93</v>
      </c>
      <c r="S3165">
        <v>3</v>
      </c>
      <c r="T3165">
        <f>IF(LEN(TRIM(S3165&amp;""))=0, "", VALUE(S3165))</f>
        <v>3</v>
      </c>
      <c r="U3165">
        <v>266.79000000000002</v>
      </c>
      <c r="V3165" s="1">
        <f>IF(LEN(TRIM(U3165&amp;""))=0, "", VALUE(SUBSTITUTE(U3165,"$","")))</f>
        <v>266.79000000000002</v>
      </c>
      <c r="W3165" s="4" t="s">
        <v>3387</v>
      </c>
      <c r="X3165" s="4">
        <f>IF(LEN(TRIM(W3165&amp;""))=0, "", VALUE(SUBSTITUTE(W3165,"$","")))</f>
        <v>202.49360999999999</v>
      </c>
      <c r="Y3165" s="5" t="s">
        <v>3386</v>
      </c>
      <c r="Z3165" s="4" cm="1">
        <f t="array" ref="Z3165">IF(
    LEN(TRIM(Y3165&amp;""))=0,
        IF(AND(ISNUMBER(net_sales_clean), ISNUMBER(profit_clean)),
            net_sales_clean - profit_clean,
            ""
        ),
    VALUE(SUBSTITUTE(Y3165,"$",""))
)</f>
        <v>130.06736788981101</v>
      </c>
      <c r="AA3165" s="5" t="s">
        <v>3385</v>
      </c>
      <c r="AB3165" s="4" cm="1">
        <f t="array" ref="AB3165">IF(
    LEN(TRIM(AA3165&amp;""))=0,
        IF(AND(ISNUMBER(net_sales_clean), ISNUMBER(cost_clean)),
            net_sales_clean - cost_clean,
            ""
        ),
    VALUE(SUBSTITUTE(AA3165,"$",""))
)</f>
        <v>72.426242110188696</v>
      </c>
      <c r="AC3165">
        <v>7</v>
      </c>
      <c r="AD3165">
        <f>IF(LEN(TRIM(AC3165&amp;""))=0, "", VALUE(AC3165))</f>
        <v>7</v>
      </c>
      <c r="AE3165">
        <v>4</v>
      </c>
      <c r="AF3165">
        <f>IF(LEN(TRIM(AE3165&amp;""))=0, "", VALUE(AE3165))</f>
        <v>4</v>
      </c>
      <c r="AG3165">
        <v>0</v>
      </c>
      <c r="AH3165">
        <f>IF(
    OR(U3165&lt;0, W3165&lt;0, Y3165&lt;0, AA3165&lt;0),
        1,
        IF(LEN(TRIM(AG3165&amp;""))=0, "", AG3165)
)</f>
        <v>0</v>
      </c>
      <c r="AI3165" t="str">
        <f>IF(
    COUNT(Q3165,V3165,X3165,Z3165,AB3165)=0,
        "Not Usable",
    IF(
        COUNT(Q3165,V3165,X3165,Z3165,AB3165)&lt;5,
            "Incomplete",
            IF(
                MIN(Q3165,V3165,X3165,Z3165,AB3165)=0,
                    "Incomplete",
                    "Complete"
            )
    )
)</f>
        <v>Complete</v>
      </c>
    </row>
    <row r="3166" spans="1:35" x14ac:dyDescent="0.3">
      <c r="A3166">
        <v>17684</v>
      </c>
      <c r="B3166" s="6">
        <v>45796.694004629629</v>
      </c>
      <c r="C3166" s="3">
        <f>INT(B3166)</f>
        <v>45796</v>
      </c>
      <c r="D3166" s="2">
        <f>MOD(B3166,1)</f>
        <v>0.6940046296294895</v>
      </c>
      <c r="E3166">
        <v>16</v>
      </c>
      <c r="F3166" t="s">
        <v>33</v>
      </c>
      <c r="G3166" t="str">
        <f xml:space="preserve"> PROPER(TRIM(CLEAN(SUBSTITUTE(F3166,CHAR(160)," "))))</f>
        <v>South</v>
      </c>
      <c r="H3166" t="s">
        <v>3</v>
      </c>
      <c r="I3166" t="str">
        <f>PROPER(TRIM(CLEAN((SUBSTITUTE(H3166,"-"," ")))))</f>
        <v>Phone</v>
      </c>
      <c r="J3166">
        <v>6791</v>
      </c>
      <c r="K3166" t="s">
        <v>6</v>
      </c>
      <c r="L3166" t="str">
        <f xml:space="preserve"> PROPER(TRIM(CLEAN(SUBSTITUTE(K3166,CHAR(160)," "))))</f>
        <v>Corporate</v>
      </c>
      <c r="M3166" t="s">
        <v>16</v>
      </c>
      <c r="N3166" t="str">
        <f xml:space="preserve"> PROPER(TRIM(CLEAN(SUBSTITUTE(M3166,CHAR(160)," "))))</f>
        <v>Grocery</v>
      </c>
      <c r="O3166" t="s">
        <v>24</v>
      </c>
      <c r="P3166" t="str">
        <f>IF(LEN(TRIM(Table1[[#This Row],[subcategory]]&amp;""))=0,"Unknown", PROPER(TRIM(Table1[[#This Row],[subcategory]])))</f>
        <v>Snacks</v>
      </c>
      <c r="Q3166">
        <v>51.36</v>
      </c>
      <c r="R3166" s="1">
        <f>IF(LEN(TRIM(Q3166&amp;""))=0, "", VALUE(SUBSTITUTE(Q3166,"$","")))</f>
        <v>51.36</v>
      </c>
      <c r="S3166">
        <v>1</v>
      </c>
      <c r="T3166">
        <f>IF(LEN(TRIM(S3166&amp;""))=0, "", VALUE(S3166))</f>
        <v>1</v>
      </c>
      <c r="U3166">
        <v>51.36</v>
      </c>
      <c r="V3166" s="1">
        <f>IF(LEN(TRIM(U3166&amp;""))=0, "", VALUE(SUBSTITUTE(U3166,"$","")))</f>
        <v>51.36</v>
      </c>
      <c r="W3166" s="1">
        <v>51.154559999999996</v>
      </c>
      <c r="X3166" s="1">
        <f>IF(LEN(TRIM(W3166&amp;""))=0, "", VALUE(SUBSTITUTE(W3166,"$","")))</f>
        <v>51.154559999999996</v>
      </c>
      <c r="Y3166" s="5" t="s">
        <v>3384</v>
      </c>
      <c r="Z3166" s="4" cm="1">
        <f t="array" ref="Z3166">IF(
    LEN(TRIM(Y3166&amp;""))=0,
        IF(AND(ISNUMBER(net_sales_clean), ISNUMBER(profit_clean)),
            net_sales_clean - profit_clean,
            ""
        ),
    VALUE(SUBSTITUTE(Y3166,"$",""))
)</f>
        <v>43.255611954437903</v>
      </c>
      <c r="AA3166" s="5" t="s">
        <v>3383</v>
      </c>
      <c r="AB3166" s="4" cm="1">
        <f t="array" ref="AB3166">IF(
    LEN(TRIM(AA3166&amp;""))=0,
        IF(AND(ISNUMBER(net_sales_clean), ISNUMBER(cost_clean)),
            net_sales_clean - cost_clean,
            ""
        ),
    VALUE(SUBSTITUTE(AA3166,"$",""))
)</f>
        <v>7.89894804556205</v>
      </c>
      <c r="AC3166">
        <v>9</v>
      </c>
      <c r="AD3166">
        <f>IF(LEN(TRIM(AC3166&amp;""))=0, "", VALUE(AC3166))</f>
        <v>9</v>
      </c>
      <c r="AE3166">
        <v>3</v>
      </c>
      <c r="AF3166">
        <f>IF(LEN(TRIM(AE3166&amp;""))=0, "", VALUE(AE3166))</f>
        <v>3</v>
      </c>
      <c r="AG3166">
        <v>0</v>
      </c>
      <c r="AH3166">
        <f>IF(
    OR(U3166&lt;0, W3166&lt;0, Y3166&lt;0, AA3166&lt;0),
        1,
        IF(LEN(TRIM(AG3166&amp;""))=0, "", AG3166)
)</f>
        <v>0</v>
      </c>
      <c r="AI3166" t="str">
        <f>IF(
    COUNT(Q3166,V3166,X3166,Z3166,AB3166)=0,
        "Not Usable",
    IF(
        COUNT(Q3166,V3166,X3166,Z3166,AB3166)&lt;5,
            "Incomplete",
            IF(
                MIN(Q3166,V3166,X3166,Z3166,AB3166)=0,
                    "Incomplete",
                    "Complete"
            )
    )
)</f>
        <v>Complete</v>
      </c>
    </row>
    <row r="3167" spans="1:35" x14ac:dyDescent="0.3">
      <c r="A3167">
        <v>40910</v>
      </c>
      <c r="B3167" s="6">
        <v>45022.791319444441</v>
      </c>
      <c r="C3167" s="3">
        <f>INT(B3167)</f>
        <v>45022</v>
      </c>
      <c r="D3167" s="2">
        <f>MOD(B3167,1)</f>
        <v>0.79131944444088731</v>
      </c>
      <c r="E3167">
        <v>83</v>
      </c>
      <c r="F3167" t="s">
        <v>8</v>
      </c>
      <c r="G3167" t="str">
        <f xml:space="preserve"> PROPER(TRIM(CLEAN(SUBSTITUTE(F3167,CHAR(160)," "))))</f>
        <v>West</v>
      </c>
      <c r="H3167" t="s">
        <v>7</v>
      </c>
      <c r="I3167" t="str">
        <f>PROPER(TRIM(CLEAN((SUBSTITUTE(H3167,"-"," ")))))</f>
        <v>In Store</v>
      </c>
      <c r="J3167">
        <v>3166</v>
      </c>
      <c r="K3167" t="s">
        <v>10</v>
      </c>
      <c r="L3167" t="str">
        <f xml:space="preserve"> PROPER(TRIM(CLEAN(SUBSTITUTE(K3167,CHAR(160)," "))))</f>
        <v>Consumer</v>
      </c>
      <c r="M3167" t="s">
        <v>1</v>
      </c>
      <c r="N3167" t="str">
        <f xml:space="preserve"> PROPER(TRIM(CLEAN(SUBSTITUTE(M3167,CHAR(160)," "))))</f>
        <v>Beauty</v>
      </c>
      <c r="O3167" t="s">
        <v>0</v>
      </c>
      <c r="P3167" t="str">
        <f>IF(LEN(TRIM(Table1[[#This Row],[subcategory]]&amp;""))=0,"Unknown", PROPER(TRIM(Table1[[#This Row],[subcategory]])))</f>
        <v>Makeup</v>
      </c>
      <c r="Q3167">
        <v>26.44</v>
      </c>
      <c r="R3167" s="1">
        <f>IF(LEN(TRIM(Q3167&amp;""))=0, "", VALUE(SUBSTITUTE(Q3167,"$","")))</f>
        <v>26.44</v>
      </c>
      <c r="S3167">
        <v>4</v>
      </c>
      <c r="T3167">
        <f>IF(LEN(TRIM(S3167&amp;""))=0, "", VALUE(S3167))</f>
        <v>4</v>
      </c>
      <c r="U3167">
        <v>105.76</v>
      </c>
      <c r="V3167" s="1">
        <f>IF(LEN(TRIM(U3167&amp;""))=0, "", VALUE(SUBSTITUTE(U3167,"$","")))</f>
        <v>105.76</v>
      </c>
      <c r="W3167" s="4" t="s">
        <v>3382</v>
      </c>
      <c r="X3167" s="4">
        <f>IF(LEN(TRIM(W3167&amp;""))=0, "", VALUE(SUBSTITUTE(W3167,"$","")))</f>
        <v>65.253919999999994</v>
      </c>
      <c r="Y3167">
        <v>49.854696192466697</v>
      </c>
      <c r="Z3167" s="1" cm="1">
        <f t="array" ref="Z3167">IF(
    LEN(TRIM(Y3167&amp;""))=0,
        IF(AND(ISNUMBER(net_sales_clean), ISNUMBER(profit_clean)),
            net_sales_clean - profit_clean,
            ""
        ),
    VALUE(SUBSTITUTE(Y3167,"$",""))
)</f>
        <v>49.854696192466697</v>
      </c>
      <c r="AA3167" s="5" t="s">
        <v>3381</v>
      </c>
      <c r="AB3167" s="4" cm="1">
        <f t="array" ref="AB3167">IF(
    LEN(TRIM(AA3167&amp;""))=0,
        IF(AND(ISNUMBER(net_sales_clean), ISNUMBER(cost_clean)),
            net_sales_clean - cost_clean,
            ""
        ),
    VALUE(SUBSTITUTE(AA3167,"$",""))
)</f>
        <v>15.3992238075333</v>
      </c>
      <c r="AC3167">
        <v>2</v>
      </c>
      <c r="AD3167">
        <f>IF(LEN(TRIM(AC3167&amp;""))=0, "", VALUE(AC3167))</f>
        <v>2</v>
      </c>
      <c r="AE3167">
        <v>2</v>
      </c>
      <c r="AF3167">
        <f>IF(LEN(TRIM(AE3167&amp;""))=0, "", VALUE(AE3167))</f>
        <v>2</v>
      </c>
      <c r="AG3167">
        <v>0</v>
      </c>
      <c r="AH3167">
        <f>IF(
    OR(U3167&lt;0, W3167&lt;0, Y3167&lt;0, AA3167&lt;0),
        1,
        IF(LEN(TRIM(AG3167&amp;""))=0, "", AG3167)
)</f>
        <v>0</v>
      </c>
      <c r="AI3167" t="str">
        <f>IF(
    COUNT(Q3167,V3167,X3167,Z3167,AB3167)=0,
        "Not Usable",
    IF(
        COUNT(Q3167,V3167,X3167,Z3167,AB3167)&lt;5,
            "Incomplete",
            IF(
                MIN(Q3167,V3167,X3167,Z3167,AB3167)=0,
                    "Incomplete",
                    "Complete"
            )
    )
)</f>
        <v>Complete</v>
      </c>
    </row>
    <row r="3168" spans="1:35" x14ac:dyDescent="0.3">
      <c r="A3168">
        <v>2352</v>
      </c>
      <c r="B3168" s="6">
        <v>45158.97724537037</v>
      </c>
      <c r="C3168" s="3">
        <f>INT(B3168)</f>
        <v>45158</v>
      </c>
      <c r="D3168" s="2">
        <f>MOD(B3168,1)</f>
        <v>0.97724537036992842</v>
      </c>
      <c r="E3168">
        <v>76</v>
      </c>
      <c r="F3168" t="s">
        <v>21</v>
      </c>
      <c r="G3168" t="str">
        <f xml:space="preserve"> PROPER(TRIM(CLEAN(SUBSTITUTE(F3168,CHAR(160)," "))))</f>
        <v>Midwest</v>
      </c>
      <c r="H3168" t="s">
        <v>27</v>
      </c>
      <c r="I3168" t="str">
        <f>PROPER(TRIM(CLEAN((SUBSTITUTE(H3168,"-"," ")))))</f>
        <v>In Store</v>
      </c>
      <c r="J3168">
        <v>22523</v>
      </c>
      <c r="K3168" t="s">
        <v>10</v>
      </c>
      <c r="L3168" t="str">
        <f xml:space="preserve"> PROPER(TRIM(CLEAN(SUBSTITUTE(K3168,CHAR(160)," "))))</f>
        <v>Consumer</v>
      </c>
      <c r="M3168" t="s">
        <v>1</v>
      </c>
      <c r="N3168" t="str">
        <f xml:space="preserve"> PROPER(TRIM(CLEAN(SUBSTITUTE(M3168,CHAR(160)," "))))</f>
        <v>Beauty</v>
      </c>
      <c r="O3168" t="s">
        <v>31</v>
      </c>
      <c r="P3168" t="str">
        <f>IF(LEN(TRIM(Table1[[#This Row],[subcategory]]&amp;""))=0,"Unknown", PROPER(TRIM(Table1[[#This Row],[subcategory]])))</f>
        <v>Skincare</v>
      </c>
      <c r="Q3168">
        <v>211.93</v>
      </c>
      <c r="R3168" s="1">
        <f>IF(LEN(TRIM(Q3168&amp;""))=0, "", VALUE(SUBSTITUTE(Q3168,"$","")))</f>
        <v>211.93</v>
      </c>
      <c r="S3168">
        <v>2</v>
      </c>
      <c r="T3168">
        <f>IF(LEN(TRIM(S3168&amp;""))=0, "", VALUE(S3168))</f>
        <v>2</v>
      </c>
      <c r="U3168">
        <v>423.86</v>
      </c>
      <c r="V3168" s="1">
        <f>IF(LEN(TRIM(U3168&amp;""))=0, "", VALUE(SUBSTITUTE(U3168,"$","")))</f>
        <v>423.86</v>
      </c>
      <c r="W3168" s="1">
        <v>342.05502000000001</v>
      </c>
      <c r="X3168" s="1">
        <f>IF(LEN(TRIM(W3168&amp;""))=0, "", VALUE(SUBSTITUTE(W3168,"$","")))</f>
        <v>342.05502000000001</v>
      </c>
      <c r="Y3168" s="5" t="s">
        <v>3380</v>
      </c>
      <c r="Z3168" s="4" cm="1">
        <f t="array" ref="Z3168">IF(
    LEN(TRIM(Y3168&amp;""))=0,
        IF(AND(ISNUMBER(net_sales_clean), ISNUMBER(profit_clean)),
            net_sales_clean - profit_clean,
            ""
        ),
    VALUE(SUBSTITUTE(Y3168,"$",""))
)</f>
        <v>247.13354242423799</v>
      </c>
      <c r="AA3168" s="5" t="s">
        <v>3379</v>
      </c>
      <c r="AB3168" s="4" cm="1">
        <f t="array" ref="AB3168">IF(
    LEN(TRIM(AA3168&amp;""))=0,
        IF(AND(ISNUMBER(net_sales_clean), ISNUMBER(cost_clean)),
            net_sales_clean - cost_clean,
            ""
        ),
    VALUE(SUBSTITUTE(AA3168,"$",""))
)</f>
        <v>94.921477575761003</v>
      </c>
      <c r="AC3168">
        <v>9</v>
      </c>
      <c r="AD3168">
        <f>IF(LEN(TRIM(AC3168&amp;""))=0, "", VALUE(AC3168))</f>
        <v>9</v>
      </c>
      <c r="AE3168">
        <v>1</v>
      </c>
      <c r="AF3168">
        <f>IF(LEN(TRIM(AE3168&amp;""))=0, "", VALUE(AE3168))</f>
        <v>1</v>
      </c>
      <c r="AG3168">
        <v>0</v>
      </c>
      <c r="AH3168">
        <f>IF(
    OR(U3168&lt;0, W3168&lt;0, Y3168&lt;0, AA3168&lt;0),
        1,
        IF(LEN(TRIM(AG3168&amp;""))=0, "", AG3168)
)</f>
        <v>0</v>
      </c>
      <c r="AI3168" t="str">
        <f>IF(
    COUNT(Q3168,V3168,X3168,Z3168,AB3168)=0,
        "Not Usable",
    IF(
        COUNT(Q3168,V3168,X3168,Z3168,AB3168)&lt;5,
            "Incomplete",
            IF(
                MIN(Q3168,V3168,X3168,Z3168,AB3168)=0,
                    "Incomplete",
                    "Complete"
            )
    )
)</f>
        <v>Complete</v>
      </c>
    </row>
    <row r="3169" spans="1:35" x14ac:dyDescent="0.3">
      <c r="A3169">
        <v>55190</v>
      </c>
      <c r="B3169" s="6">
        <v>45196.4765162037</v>
      </c>
      <c r="C3169" s="3">
        <f>INT(B3169)</f>
        <v>45196</v>
      </c>
      <c r="D3169" s="2">
        <f>MOD(B3169,1)</f>
        <v>0.47651620370015735</v>
      </c>
      <c r="E3169">
        <v>33</v>
      </c>
      <c r="F3169" t="s">
        <v>13</v>
      </c>
      <c r="G3169" t="str">
        <f xml:space="preserve"> PROPER(TRIM(CLEAN(SUBSTITUTE(F3169,CHAR(160)," "))))</f>
        <v>Northeast</v>
      </c>
      <c r="H3169" t="s">
        <v>3</v>
      </c>
      <c r="I3169" t="str">
        <f>PROPER(TRIM(CLEAN((SUBSTITUTE(H3169,"-"," ")))))</f>
        <v>Phone</v>
      </c>
      <c r="J3169">
        <v>28962</v>
      </c>
      <c r="K3169" t="s">
        <v>2</v>
      </c>
      <c r="L3169" t="str">
        <f xml:space="preserve"> PROPER(TRIM(CLEAN(SUBSTITUTE(K3169,CHAR(160)," "))))</f>
        <v>Home Office</v>
      </c>
      <c r="M3169" t="s">
        <v>1</v>
      </c>
      <c r="N3169" t="str">
        <f xml:space="preserve"> PROPER(TRIM(CLEAN(SUBSTITUTE(M3169,CHAR(160)," "))))</f>
        <v>Beauty</v>
      </c>
      <c r="O3169" t="s">
        <v>31</v>
      </c>
      <c r="P3169" t="str">
        <f>IF(LEN(TRIM(Table1[[#This Row],[subcategory]]&amp;""))=0,"Unknown", PROPER(TRIM(Table1[[#This Row],[subcategory]])))</f>
        <v>Skincare</v>
      </c>
      <c r="Q3169">
        <v>26.53</v>
      </c>
      <c r="R3169" s="1">
        <f>IF(LEN(TRIM(Q3169&amp;""))=0, "", VALUE(SUBSTITUTE(Q3169,"$","")))</f>
        <v>26.53</v>
      </c>
      <c r="S3169">
        <v>0</v>
      </c>
      <c r="T3169">
        <f>IF(LEN(TRIM(S3169&amp;""))=0, "", VALUE(S3169))</f>
        <v>0</v>
      </c>
      <c r="U3169">
        <v>0</v>
      </c>
      <c r="V3169" s="1">
        <f>IF(LEN(TRIM(U3169&amp;""))=0, "", VALUE(SUBSTITUTE(U3169,"$","")))</f>
        <v>0</v>
      </c>
      <c r="W3169" s="1">
        <v>0</v>
      </c>
      <c r="X3169" s="1">
        <f>IF(LEN(TRIM(W3169&amp;""))=0, "", VALUE(SUBSTITUTE(W3169,"$","")))</f>
        <v>0</v>
      </c>
      <c r="Y3169">
        <v>0</v>
      </c>
      <c r="Z3169" s="1" cm="1">
        <f t="array" ref="Z3169">IF(
    LEN(TRIM(Y3169&amp;""))=0,
        IF(AND(ISNUMBER(net_sales_clean), ISNUMBER(profit_clean)),
            net_sales_clean - profit_clean,
            ""
        ),
    VALUE(SUBSTITUTE(Y3169,"$",""))
)</f>
        <v>0</v>
      </c>
      <c r="AA3169">
        <v>0</v>
      </c>
      <c r="AB3169" s="1" cm="1">
        <f t="array" ref="AB3169">IF(
    LEN(TRIM(AA3169&amp;""))=0,
        IF(AND(ISNUMBER(net_sales_clean), ISNUMBER(cost_clean)),
            net_sales_clean - cost_clean,
            ""
        ),
    VALUE(SUBSTITUTE(AA3169,"$",""))
)</f>
        <v>0</v>
      </c>
      <c r="AC3169">
        <v>8</v>
      </c>
      <c r="AD3169">
        <f>IF(LEN(TRIM(AC3169&amp;""))=0, "", VALUE(AC3169))</f>
        <v>8</v>
      </c>
      <c r="AE3169">
        <v>1</v>
      </c>
      <c r="AF3169">
        <f>IF(LEN(TRIM(AE3169&amp;""))=0, "", VALUE(AE3169))</f>
        <v>1</v>
      </c>
      <c r="AG3169">
        <v>0</v>
      </c>
      <c r="AH3169">
        <f>IF(
    OR(U3169&lt;0, W3169&lt;0, Y3169&lt;0, AA3169&lt;0),
        1,
        IF(LEN(TRIM(AG3169&amp;""))=0, "", AG3169)
)</f>
        <v>0</v>
      </c>
      <c r="AI3169" t="str">
        <f>IF(
    COUNT(Q3169,V3169,X3169,Z3169,AB3169)=0,
        "Not Usable",
    IF(
        COUNT(Q3169,V3169,X3169,Z3169,AB3169)&lt;5,
            "Incomplete",
            IF(
                MIN(Q3169,V3169,X3169,Z3169,AB3169)=0,
                    "Incomplete",
                    "Complete"
            )
    )
)</f>
        <v>Incomplete</v>
      </c>
    </row>
    <row r="3170" spans="1:35" x14ac:dyDescent="0.3">
      <c r="A3170">
        <v>49184</v>
      </c>
      <c r="B3170" s="6">
        <v>45147.418854166666</v>
      </c>
      <c r="C3170" s="3">
        <f>INT(B3170)</f>
        <v>45147</v>
      </c>
      <c r="D3170" s="2">
        <f>MOD(B3170,1)</f>
        <v>0.41885416666627862</v>
      </c>
      <c r="E3170">
        <v>64</v>
      </c>
      <c r="F3170" t="s">
        <v>13</v>
      </c>
      <c r="G3170" t="str">
        <f xml:space="preserve"> PROPER(TRIM(CLEAN(SUBSTITUTE(F3170,CHAR(160)," "))))</f>
        <v>Northeast</v>
      </c>
      <c r="H3170" t="s">
        <v>30</v>
      </c>
      <c r="I3170" t="str">
        <f>PROPER(TRIM(CLEAN((SUBSTITUTE(H3170,"-"," ")))))</f>
        <v>Mobile App</v>
      </c>
      <c r="J3170">
        <v>3339</v>
      </c>
      <c r="K3170" t="s">
        <v>10</v>
      </c>
      <c r="L3170" t="str">
        <f xml:space="preserve"> PROPER(TRIM(CLEAN(SUBSTITUTE(K3170,CHAR(160)," "))))</f>
        <v>Consumer</v>
      </c>
      <c r="M3170" t="s">
        <v>9</v>
      </c>
      <c r="N3170" t="str">
        <f xml:space="preserve"> PROPER(TRIM(CLEAN(SUBSTITUTE(M3170,CHAR(160)," "))))</f>
        <v>Home</v>
      </c>
      <c r="O3170" t="s">
        <v>38</v>
      </c>
      <c r="P3170" t="str">
        <f>IF(LEN(TRIM(Table1[[#This Row],[subcategory]]&amp;""))=0,"Unknown", PROPER(TRIM(Table1[[#This Row],[subcategory]])))</f>
        <v>Kitchen</v>
      </c>
      <c r="Q3170">
        <v>86.56</v>
      </c>
      <c r="R3170" s="1">
        <f>IF(LEN(TRIM(Q3170&amp;""))=0, "", VALUE(SUBSTITUTE(Q3170,"$","")))</f>
        <v>86.56</v>
      </c>
      <c r="S3170">
        <v>0</v>
      </c>
      <c r="T3170">
        <f>IF(LEN(TRIM(S3170&amp;""))=0, "", VALUE(S3170))</f>
        <v>0</v>
      </c>
      <c r="U3170">
        <v>0</v>
      </c>
      <c r="V3170" s="1">
        <f>IF(LEN(TRIM(U3170&amp;""))=0, "", VALUE(SUBSTITUTE(U3170,"$","")))</f>
        <v>0</v>
      </c>
      <c r="W3170" s="1">
        <v>0</v>
      </c>
      <c r="X3170" s="1">
        <f>IF(LEN(TRIM(W3170&amp;""))=0, "", VALUE(SUBSTITUTE(W3170,"$","")))</f>
        <v>0</v>
      </c>
      <c r="Y3170">
        <v>0</v>
      </c>
      <c r="Z3170" s="1" cm="1">
        <f t="array" ref="Z3170">IF(
    LEN(TRIM(Y3170&amp;""))=0,
        IF(AND(ISNUMBER(net_sales_clean), ISNUMBER(profit_clean)),
            net_sales_clean - profit_clean,
            ""
        ),
    VALUE(SUBSTITUTE(Y3170,"$",""))
)</f>
        <v>0</v>
      </c>
      <c r="AA3170">
        <v>0</v>
      </c>
      <c r="AB3170" s="1" cm="1">
        <f t="array" ref="AB3170">IF(
    LEN(TRIM(AA3170&amp;""))=0,
        IF(AND(ISNUMBER(net_sales_clean), ISNUMBER(cost_clean)),
            net_sales_clean - cost_clean,
            ""
        ),
    VALUE(SUBSTITUTE(AA3170,"$",""))
)</f>
        <v>0</v>
      </c>
      <c r="AC3170">
        <v>6</v>
      </c>
      <c r="AD3170">
        <f>IF(LEN(TRIM(AC3170&amp;""))=0, "", VALUE(AC3170))</f>
        <v>6</v>
      </c>
      <c r="AE3170">
        <v>1</v>
      </c>
      <c r="AF3170">
        <f>IF(LEN(TRIM(AE3170&amp;""))=0, "", VALUE(AE3170))</f>
        <v>1</v>
      </c>
      <c r="AG3170">
        <v>0</v>
      </c>
      <c r="AH3170">
        <f>IF(
    OR(U3170&lt;0, W3170&lt;0, Y3170&lt;0, AA3170&lt;0),
        1,
        IF(LEN(TRIM(AG3170&amp;""))=0, "", AG3170)
)</f>
        <v>0</v>
      </c>
      <c r="AI3170" t="str">
        <f>IF(
    COUNT(Q3170,V3170,X3170,Z3170,AB3170)=0,
        "Not Usable",
    IF(
        COUNT(Q3170,V3170,X3170,Z3170,AB3170)&lt;5,
            "Incomplete",
            IF(
                MIN(Q3170,V3170,X3170,Z3170,AB3170)=0,
                    "Incomplete",
                    "Complete"
            )
    )
)</f>
        <v>Incomplete</v>
      </c>
    </row>
    <row r="3171" spans="1:35" x14ac:dyDescent="0.3">
      <c r="A3171">
        <v>56861</v>
      </c>
      <c r="B3171" s="6">
        <v>45015.892581018517</v>
      </c>
      <c r="C3171" s="3">
        <f>INT(B3171)</f>
        <v>45015</v>
      </c>
      <c r="D3171" s="2">
        <f>MOD(B3171,1)</f>
        <v>0.89258101851737592</v>
      </c>
      <c r="E3171">
        <v>34</v>
      </c>
      <c r="F3171" t="s">
        <v>33</v>
      </c>
      <c r="G3171" t="str">
        <f xml:space="preserve"> PROPER(TRIM(CLEAN(SUBSTITUTE(F3171,CHAR(160)," "))))</f>
        <v>South</v>
      </c>
      <c r="H3171" t="s">
        <v>3</v>
      </c>
      <c r="I3171" t="str">
        <f>PROPER(TRIM(CLEAN((SUBSTITUTE(H3171,"-"," ")))))</f>
        <v>Phone</v>
      </c>
      <c r="J3171">
        <v>9561</v>
      </c>
      <c r="K3171" t="s">
        <v>6</v>
      </c>
      <c r="L3171" t="str">
        <f xml:space="preserve"> PROPER(TRIM(CLEAN(SUBSTITUTE(K3171,CHAR(160)," "))))</f>
        <v>Corporate</v>
      </c>
      <c r="M3171" t="s">
        <v>19</v>
      </c>
      <c r="N3171" t="str">
        <f xml:space="preserve"> PROPER(TRIM(CLEAN(SUBSTITUTE(M3171,CHAR(160)," "))))</f>
        <v>Apparel</v>
      </c>
      <c r="O3171" t="s">
        <v>41</v>
      </c>
      <c r="P3171" t="str">
        <f>IF(LEN(TRIM(Table1[[#This Row],[subcategory]]&amp;""))=0,"Unknown", PROPER(TRIM(Table1[[#This Row],[subcategory]])))</f>
        <v>Shoes</v>
      </c>
      <c r="Q3171">
        <v>116.23</v>
      </c>
      <c r="R3171" s="1">
        <f>IF(LEN(TRIM(Q3171&amp;""))=0, "", VALUE(SUBSTITUTE(Q3171,"$","")))</f>
        <v>116.23</v>
      </c>
      <c r="S3171">
        <v>2</v>
      </c>
      <c r="T3171">
        <f>IF(LEN(TRIM(S3171&amp;""))=0, "", VALUE(S3171))</f>
        <v>2</v>
      </c>
      <c r="U3171">
        <v>232.46</v>
      </c>
      <c r="V3171" s="1">
        <f>IF(LEN(TRIM(U3171&amp;""))=0, "", VALUE(SUBSTITUTE(U3171,"$","")))</f>
        <v>232.46</v>
      </c>
      <c r="W3171" s="1">
        <v>168.76596000000001</v>
      </c>
      <c r="X3171" s="1">
        <f>IF(LEN(TRIM(W3171&amp;""))=0, "", VALUE(SUBSTITUTE(W3171,"$","")))</f>
        <v>168.76596000000001</v>
      </c>
      <c r="Z3171" s="1" t="str" cm="1">
        <f t="array" ref="Z3171">IF(
    LEN(TRIM(Y3171&amp;""))=0,
        IF(AND(ISNUMBER(net_sales_clean), ISNUMBER(profit_clean)),
            net_sales_clean - profit_clean,
            ""
        ),
    VALUE(SUBSTITUTE(Y3171,"$",""))
)</f>
        <v/>
      </c>
      <c r="AB3171" s="1" t="str" cm="1">
        <f t="array" ref="AB3171">IF(
    LEN(TRIM(AA3171&amp;""))=0,
        IF(AND(ISNUMBER(net_sales_clean), ISNUMBER(cost_clean)),
            net_sales_clean - cost_clean,
            ""
        ),
    VALUE(SUBSTITUTE(AA3171,"$",""))
)</f>
        <v/>
      </c>
      <c r="AC3171">
        <v>2</v>
      </c>
      <c r="AD3171">
        <f>IF(LEN(TRIM(AC3171&amp;""))=0, "", VALUE(AC3171))</f>
        <v>2</v>
      </c>
      <c r="AE3171">
        <v>5</v>
      </c>
      <c r="AF3171">
        <f>IF(LEN(TRIM(AE3171&amp;""))=0, "", VALUE(AE3171))</f>
        <v>5</v>
      </c>
      <c r="AG3171">
        <v>0</v>
      </c>
      <c r="AH3171">
        <f>IF(
    OR(U3171&lt;0, W3171&lt;0, Y3171&lt;0, AA3171&lt;0),
        1,
        IF(LEN(TRIM(AG3171&amp;""))=0, "", AG3171)
)</f>
        <v>0</v>
      </c>
      <c r="AI3171" t="str">
        <f>IF(
    COUNT(Q3171,V3171,X3171,Z3171,AB3171)=0,
        "Not Usable",
    IF(
        COUNT(Q3171,V3171,X3171,Z3171,AB3171)&lt;5,
            "Incomplete",
            IF(
                MIN(Q3171,V3171,X3171,Z3171,AB3171)=0,
                    "Incomplete",
                    "Complete"
            )
    )
)</f>
        <v>Incomplete</v>
      </c>
    </row>
    <row r="3172" spans="1:35" x14ac:dyDescent="0.3">
      <c r="A3172">
        <v>35003</v>
      </c>
      <c r="B3172" s="6">
        <v>45576.841307870367</v>
      </c>
      <c r="C3172" s="3">
        <f>INT(B3172)</f>
        <v>45576</v>
      </c>
      <c r="D3172" s="2">
        <f>MOD(B3172,1)</f>
        <v>0.84130787036701804</v>
      </c>
      <c r="E3172">
        <v>17</v>
      </c>
      <c r="F3172" t="s">
        <v>33</v>
      </c>
      <c r="G3172" t="str">
        <f xml:space="preserve"> PROPER(TRIM(CLEAN(SUBSTITUTE(F3172,CHAR(160)," "))))</f>
        <v>South</v>
      </c>
      <c r="H3172" t="s">
        <v>27</v>
      </c>
      <c r="I3172" t="str">
        <f>PROPER(TRIM(CLEAN((SUBSTITUTE(H3172,"-"," ")))))</f>
        <v>In Store</v>
      </c>
      <c r="J3172">
        <v>54</v>
      </c>
      <c r="K3172" t="s">
        <v>14</v>
      </c>
      <c r="L3172" t="str">
        <f xml:space="preserve"> PROPER(TRIM(CLEAN(SUBSTITUTE(K3172,CHAR(160)," "))))</f>
        <v>Consumer</v>
      </c>
      <c r="M3172" t="s">
        <v>19</v>
      </c>
      <c r="N3172" t="str">
        <f xml:space="preserve"> PROPER(TRIM(CLEAN(SUBSTITUTE(M3172,CHAR(160)," "))))</f>
        <v>Apparel</v>
      </c>
      <c r="O3172" t="s">
        <v>18</v>
      </c>
      <c r="P3172" t="str">
        <f>IF(LEN(TRIM(Table1[[#This Row],[subcategory]]&amp;""))=0,"Unknown", PROPER(TRIM(Table1[[#This Row],[subcategory]])))</f>
        <v>Men</v>
      </c>
      <c r="R3172" s="1" t="str">
        <f>IF(LEN(TRIM(Q3172&amp;""))=0, "", VALUE(SUBSTITUTE(Q3172,"$","")))</f>
        <v/>
      </c>
      <c r="S3172">
        <v>1</v>
      </c>
      <c r="T3172">
        <f>IF(LEN(TRIM(S3172&amp;""))=0, "", VALUE(S3172))</f>
        <v>1</v>
      </c>
      <c r="V3172" s="1" t="str">
        <f>IF(LEN(TRIM(U3172&amp;""))=0, "", VALUE(SUBSTITUTE(U3172,"$","")))</f>
        <v/>
      </c>
      <c r="X3172" s="1" t="str">
        <f>IF(LEN(TRIM(W3172&amp;""))=0, "", VALUE(SUBSTITUTE(W3172,"$","")))</f>
        <v/>
      </c>
      <c r="Z3172" s="1" t="str" cm="1">
        <f t="array" ref="Z3172">IF(
    LEN(TRIM(Y3172&amp;""))=0,
        IF(AND(ISNUMBER(net_sales_clean), ISNUMBER(profit_clean)),
            net_sales_clean - profit_clean,
            ""
        ),
    VALUE(SUBSTITUTE(Y3172,"$",""))
)</f>
        <v/>
      </c>
      <c r="AB3172" s="1" t="str" cm="1">
        <f t="array" ref="AB3172">IF(
    LEN(TRIM(AA3172&amp;""))=0,
        IF(AND(ISNUMBER(net_sales_clean), ISNUMBER(cost_clean)),
            net_sales_clean - cost_clean,
            ""
        ),
    VALUE(SUBSTITUTE(AA3172,"$",""))
)</f>
        <v/>
      </c>
      <c r="AC3172">
        <v>2</v>
      </c>
      <c r="AD3172">
        <f>IF(LEN(TRIM(AC3172&amp;""))=0, "", VALUE(AC3172))</f>
        <v>2</v>
      </c>
      <c r="AE3172">
        <v>3</v>
      </c>
      <c r="AF3172">
        <f>IF(LEN(TRIM(AE3172&amp;""))=0, "", VALUE(AE3172))</f>
        <v>3</v>
      </c>
      <c r="AG3172">
        <v>0</v>
      </c>
      <c r="AH3172">
        <f>IF(
    OR(U3172&lt;0, W3172&lt;0, Y3172&lt;0, AA3172&lt;0),
        1,
        IF(LEN(TRIM(AG3172&amp;""))=0, "", AG3172)
)</f>
        <v>0</v>
      </c>
      <c r="AI3172" t="str">
        <f>IF(
    COUNT(Q3172,V3172,X3172,Z3172,AB3172)=0,
        "Not Usable",
    IF(
        COUNT(Q3172,V3172,X3172,Z3172,AB3172)&lt;5,
            "Incomplete",
            IF(
                MIN(Q3172,V3172,X3172,Z3172,AB3172)=0,
                    "Incomplete",
                    "Complete"
            )
    )
)</f>
        <v>Not Usable</v>
      </c>
    </row>
    <row r="3173" spans="1:35" x14ac:dyDescent="0.3">
      <c r="A3173">
        <v>5529</v>
      </c>
      <c r="B3173" s="6">
        <v>45180.662743055553</v>
      </c>
      <c r="C3173" s="3">
        <f>INT(B3173)</f>
        <v>45180</v>
      </c>
      <c r="D3173" s="2">
        <f>MOD(B3173,1)</f>
        <v>0.66274305555270985</v>
      </c>
      <c r="E3173">
        <v>75</v>
      </c>
      <c r="F3173" t="s">
        <v>13</v>
      </c>
      <c r="G3173" t="str">
        <f xml:space="preserve"> PROPER(TRIM(CLEAN(SUBSTITUTE(F3173,CHAR(160)," "))))</f>
        <v>Northeast</v>
      </c>
      <c r="H3173" t="s">
        <v>27</v>
      </c>
      <c r="I3173" t="str">
        <f>PROPER(TRIM(CLEAN((SUBSTITUTE(H3173,"-"," ")))))</f>
        <v>In Store</v>
      </c>
      <c r="J3173">
        <v>23809</v>
      </c>
      <c r="K3173" t="s">
        <v>14</v>
      </c>
      <c r="L3173" t="str">
        <f xml:space="preserve"> PROPER(TRIM(CLEAN(SUBSTITUTE(K3173,CHAR(160)," "))))</f>
        <v>Consumer</v>
      </c>
      <c r="M3173" t="s">
        <v>19</v>
      </c>
      <c r="N3173" t="str">
        <f xml:space="preserve"> PROPER(TRIM(CLEAN(SUBSTITUTE(M3173,CHAR(160)," "))))</f>
        <v>Apparel</v>
      </c>
      <c r="O3173" t="s">
        <v>41</v>
      </c>
      <c r="P3173" t="str">
        <f>IF(LEN(TRIM(Table1[[#This Row],[subcategory]]&amp;""))=0,"Unknown", PROPER(TRIM(Table1[[#This Row],[subcategory]])))</f>
        <v>Shoes</v>
      </c>
      <c r="Q3173">
        <v>60.23</v>
      </c>
      <c r="R3173" s="1">
        <f>IF(LEN(TRIM(Q3173&amp;""))=0, "", VALUE(SUBSTITUTE(Q3173,"$","")))</f>
        <v>60.23</v>
      </c>
      <c r="S3173">
        <v>2</v>
      </c>
      <c r="T3173">
        <f>IF(LEN(TRIM(S3173&amp;""))=0, "", VALUE(S3173))</f>
        <v>2</v>
      </c>
      <c r="U3173">
        <v>120.46</v>
      </c>
      <c r="V3173" s="1">
        <f>IF(LEN(TRIM(U3173&amp;""))=0, "", VALUE(SUBSTITUTE(U3173,"$","")))</f>
        <v>120.46</v>
      </c>
      <c r="W3173" s="1">
        <v>84.442459999999997</v>
      </c>
      <c r="X3173" s="1">
        <f>IF(LEN(TRIM(W3173&amp;""))=0, "", VALUE(SUBSTITUTE(W3173,"$","")))</f>
        <v>84.442459999999997</v>
      </c>
      <c r="Y3173" s="5" t="s">
        <v>3378</v>
      </c>
      <c r="Z3173" s="4" cm="1">
        <f t="array" ref="Z3173">IF(
    LEN(TRIM(Y3173&amp;""))=0,
        IF(AND(ISNUMBER(net_sales_clean), ISNUMBER(profit_clean)),
            net_sales_clean - profit_clean,
            ""
        ),
    VALUE(SUBSTITUTE(Y3173,"$",""))
)</f>
        <v>55.7604003263124</v>
      </c>
      <c r="AA3173" s="5" t="s">
        <v>3377</v>
      </c>
      <c r="AB3173" s="4" cm="1">
        <f t="array" ref="AB3173">IF(
    LEN(TRIM(AA3173&amp;""))=0,
        IF(AND(ISNUMBER(net_sales_clean), ISNUMBER(cost_clean)),
            net_sales_clean - cost_clean,
            ""
        ),
    VALUE(SUBSTITUTE(AA3173,"$",""))
)</f>
        <v>28.682059673687501</v>
      </c>
      <c r="AC3173">
        <v>1</v>
      </c>
      <c r="AD3173">
        <f>IF(LEN(TRIM(AC3173&amp;""))=0, "", VALUE(AC3173))</f>
        <v>1</v>
      </c>
      <c r="AE3173">
        <v>2</v>
      </c>
      <c r="AF3173">
        <f>IF(LEN(TRIM(AE3173&amp;""))=0, "", VALUE(AE3173))</f>
        <v>2</v>
      </c>
      <c r="AG3173">
        <v>0</v>
      </c>
      <c r="AH3173">
        <f>IF(
    OR(U3173&lt;0, W3173&lt;0, Y3173&lt;0, AA3173&lt;0),
        1,
        IF(LEN(TRIM(AG3173&amp;""))=0, "", AG3173)
)</f>
        <v>0</v>
      </c>
      <c r="AI3173" t="str">
        <f>IF(
    COUNT(Q3173,V3173,X3173,Z3173,AB3173)=0,
        "Not Usable",
    IF(
        COUNT(Q3173,V3173,X3173,Z3173,AB3173)&lt;5,
            "Incomplete",
            IF(
                MIN(Q3173,V3173,X3173,Z3173,AB3173)=0,
                    "Incomplete",
                    "Complete"
            )
    )
)</f>
        <v>Complete</v>
      </c>
    </row>
    <row r="3174" spans="1:35" x14ac:dyDescent="0.3">
      <c r="A3174">
        <v>17010</v>
      </c>
      <c r="B3174" s="6">
        <v>44993.190844907411</v>
      </c>
      <c r="C3174" s="3">
        <f>INT(B3174)</f>
        <v>44993</v>
      </c>
      <c r="D3174" s="2">
        <f>MOD(B3174,1)</f>
        <v>0.19084490741079208</v>
      </c>
      <c r="E3174">
        <v>7</v>
      </c>
      <c r="F3174" t="s">
        <v>13</v>
      </c>
      <c r="G3174" t="str">
        <f xml:space="preserve"> PROPER(TRIM(CLEAN(SUBSTITUTE(F3174,CHAR(160)," "))))</f>
        <v>Northeast</v>
      </c>
      <c r="H3174" t="s">
        <v>11</v>
      </c>
      <c r="I3174" t="str">
        <f>PROPER(TRIM(CLEAN((SUBSTITUTE(H3174,"-"," ")))))</f>
        <v>Online</v>
      </c>
      <c r="J3174">
        <v>28079</v>
      </c>
      <c r="K3174" t="s">
        <v>10</v>
      </c>
      <c r="L3174" t="str">
        <f xml:space="preserve"> PROPER(TRIM(CLEAN(SUBSTITUTE(K3174,CHAR(160)," "))))</f>
        <v>Consumer</v>
      </c>
      <c r="M3174" t="s">
        <v>9</v>
      </c>
      <c r="N3174" t="str">
        <f xml:space="preserve"> PROPER(TRIM(CLEAN(SUBSTITUTE(M3174,CHAR(160)," "))))</f>
        <v>Home</v>
      </c>
      <c r="O3174" t="s">
        <v>36</v>
      </c>
      <c r="P3174" t="str">
        <f>IF(LEN(TRIM(Table1[[#This Row],[subcategory]]&amp;""))=0,"Unknown", PROPER(TRIM(Table1[[#This Row],[subcategory]])))</f>
        <v>Bedding</v>
      </c>
      <c r="Q3174">
        <v>57.62</v>
      </c>
      <c r="R3174" s="1">
        <f>IF(LEN(TRIM(Q3174&amp;""))=0, "", VALUE(SUBSTITUTE(Q3174,"$","")))</f>
        <v>57.62</v>
      </c>
      <c r="S3174">
        <v>0</v>
      </c>
      <c r="T3174">
        <f>IF(LEN(TRIM(S3174&amp;""))=0, "", VALUE(S3174))</f>
        <v>0</v>
      </c>
      <c r="U3174">
        <v>0</v>
      </c>
      <c r="V3174" s="1">
        <f>IF(LEN(TRIM(U3174&amp;""))=0, "", VALUE(SUBSTITUTE(U3174,"$","")))</f>
        <v>0</v>
      </c>
      <c r="W3174" s="1">
        <v>0</v>
      </c>
      <c r="X3174" s="1">
        <f>IF(LEN(TRIM(W3174&amp;""))=0, "", VALUE(SUBSTITUTE(W3174,"$","")))</f>
        <v>0</v>
      </c>
      <c r="Y3174">
        <v>0</v>
      </c>
      <c r="Z3174" s="1" cm="1">
        <f t="array" ref="Z3174">IF(
    LEN(TRIM(Y3174&amp;""))=0,
        IF(AND(ISNUMBER(net_sales_clean), ISNUMBER(profit_clean)),
            net_sales_clean - profit_clean,
            ""
        ),
    VALUE(SUBSTITUTE(Y3174,"$",""))
)</f>
        <v>0</v>
      </c>
      <c r="AA3174">
        <v>0</v>
      </c>
      <c r="AB3174" s="1" cm="1">
        <f t="array" ref="AB3174">IF(
    LEN(TRIM(AA3174&amp;""))=0,
        IF(AND(ISNUMBER(net_sales_clean), ISNUMBER(cost_clean)),
            net_sales_clean - cost_clean,
            ""
        ),
    VALUE(SUBSTITUTE(AA3174,"$",""))
)</f>
        <v>0</v>
      </c>
      <c r="AC3174">
        <v>6</v>
      </c>
      <c r="AD3174">
        <f>IF(LEN(TRIM(AC3174&amp;""))=0, "", VALUE(AC3174))</f>
        <v>6</v>
      </c>
      <c r="AE3174">
        <v>2</v>
      </c>
      <c r="AF3174">
        <f>IF(LEN(TRIM(AE3174&amp;""))=0, "", VALUE(AE3174))</f>
        <v>2</v>
      </c>
      <c r="AG3174">
        <v>0</v>
      </c>
      <c r="AH3174">
        <f>IF(
    OR(U3174&lt;0, W3174&lt;0, Y3174&lt;0, AA3174&lt;0),
        1,
        IF(LEN(TRIM(AG3174&amp;""))=0, "", AG3174)
)</f>
        <v>0</v>
      </c>
      <c r="AI3174" t="str">
        <f>IF(
    COUNT(Q3174,V3174,X3174,Z3174,AB3174)=0,
        "Not Usable",
    IF(
        COUNT(Q3174,V3174,X3174,Z3174,AB3174)&lt;5,
            "Incomplete",
            IF(
                MIN(Q3174,V3174,X3174,Z3174,AB3174)=0,
                    "Incomplete",
                    "Complete"
            )
    )
)</f>
        <v>Incomplete</v>
      </c>
    </row>
    <row r="3175" spans="1:35" x14ac:dyDescent="0.3">
      <c r="A3175">
        <v>16746</v>
      </c>
      <c r="B3175" s="6">
        <v>45703.21980324074</v>
      </c>
      <c r="C3175" s="3">
        <f>INT(B3175)</f>
        <v>45703</v>
      </c>
      <c r="D3175" s="2">
        <f>MOD(B3175,1)</f>
        <v>0.21980324073956581</v>
      </c>
      <c r="E3175">
        <v>50</v>
      </c>
      <c r="F3175" t="s">
        <v>15</v>
      </c>
      <c r="G3175" t="str">
        <f xml:space="preserve"> PROPER(TRIM(CLEAN(SUBSTITUTE(F3175,CHAR(160)," "))))</f>
        <v>West</v>
      </c>
      <c r="H3175" t="s">
        <v>27</v>
      </c>
      <c r="I3175" t="str">
        <f>PROPER(TRIM(CLEAN((SUBSTITUTE(H3175,"-"," ")))))</f>
        <v>In Store</v>
      </c>
      <c r="J3175">
        <v>13198</v>
      </c>
      <c r="K3175" t="s">
        <v>14</v>
      </c>
      <c r="L3175" t="str">
        <f xml:space="preserve"> PROPER(TRIM(CLEAN(SUBSTITUTE(K3175,CHAR(160)," "))))</f>
        <v>Consumer</v>
      </c>
      <c r="M3175" t="s">
        <v>16</v>
      </c>
      <c r="N3175" t="str">
        <f xml:space="preserve"> PROPER(TRIM(CLEAN(SUBSTITUTE(M3175,CHAR(160)," "))))</f>
        <v>Grocery</v>
      </c>
      <c r="O3175" t="s">
        <v>29</v>
      </c>
      <c r="P3175" t="str">
        <f>IF(LEN(TRIM(Table1[[#This Row],[subcategory]]&amp;""))=0,"Unknown", PROPER(TRIM(Table1[[#This Row],[subcategory]])))</f>
        <v>Beverages</v>
      </c>
      <c r="Q3175">
        <v>66.08</v>
      </c>
      <c r="R3175" s="1">
        <f>IF(LEN(TRIM(Q3175&amp;""))=0, "", VALUE(SUBSTITUTE(Q3175,"$","")))</f>
        <v>66.08</v>
      </c>
      <c r="S3175">
        <v>2</v>
      </c>
      <c r="T3175">
        <f>IF(LEN(TRIM(S3175&amp;""))=0, "", VALUE(S3175))</f>
        <v>2</v>
      </c>
      <c r="U3175">
        <v>132.16</v>
      </c>
      <c r="V3175" s="1">
        <f>IF(LEN(TRIM(U3175&amp;""))=0, "", VALUE(SUBSTITUTE(U3175,"$","")))</f>
        <v>132.16</v>
      </c>
      <c r="W3175" s="1">
        <v>104.14208000000001</v>
      </c>
      <c r="X3175" s="1">
        <f>IF(LEN(TRIM(W3175&amp;""))=0, "", VALUE(SUBSTITUTE(W3175,"$","")))</f>
        <v>104.14208000000001</v>
      </c>
      <c r="Y3175" s="5" t="s">
        <v>3376</v>
      </c>
      <c r="Z3175" s="4" cm="1">
        <f t="array" ref="Z3175">IF(
    LEN(TRIM(Y3175&amp;""))=0,
        IF(AND(ISNUMBER(net_sales_clean), ISNUMBER(profit_clean)),
            net_sales_clean - profit_clean,
            ""
        ),
    VALUE(SUBSTITUTE(Y3175,"$",""))
)</f>
        <v>76.9025826571837</v>
      </c>
      <c r="AA3175" s="5" t="s">
        <v>3375</v>
      </c>
      <c r="AB3175" s="4" cm="1">
        <f t="array" ref="AB3175">IF(
    LEN(TRIM(AA3175&amp;""))=0,
        IF(AND(ISNUMBER(net_sales_clean), ISNUMBER(cost_clean)),
            net_sales_clean - cost_clean,
            ""
        ),
    VALUE(SUBSTITUTE(AA3175,"$",""))
)</f>
        <v>27.2394973428162</v>
      </c>
      <c r="AC3175">
        <v>9</v>
      </c>
      <c r="AD3175">
        <f>IF(LEN(TRIM(AC3175&amp;""))=0, "", VALUE(AC3175))</f>
        <v>9</v>
      </c>
      <c r="AE3175">
        <v>1</v>
      </c>
      <c r="AF3175">
        <f>IF(LEN(TRIM(AE3175&amp;""))=0, "", VALUE(AE3175))</f>
        <v>1</v>
      </c>
      <c r="AG3175">
        <v>0</v>
      </c>
      <c r="AH3175">
        <f>IF(
    OR(U3175&lt;0, W3175&lt;0, Y3175&lt;0, AA3175&lt;0),
        1,
        IF(LEN(TRIM(AG3175&amp;""))=0, "", AG3175)
)</f>
        <v>0</v>
      </c>
      <c r="AI3175" t="str">
        <f>IF(
    COUNT(Q3175,V3175,X3175,Z3175,AB3175)=0,
        "Not Usable",
    IF(
        COUNT(Q3175,V3175,X3175,Z3175,AB3175)&lt;5,
            "Incomplete",
            IF(
                MIN(Q3175,V3175,X3175,Z3175,AB3175)=0,
                    "Incomplete",
                    "Complete"
            )
    )
)</f>
        <v>Complete</v>
      </c>
    </row>
    <row r="3176" spans="1:35" x14ac:dyDescent="0.3">
      <c r="A3176">
        <v>59143</v>
      </c>
      <c r="B3176" s="6">
        <v>45220.274131944447</v>
      </c>
      <c r="C3176" s="3">
        <f>INT(B3176)</f>
        <v>45220</v>
      </c>
      <c r="D3176" s="2">
        <f>MOD(B3176,1)</f>
        <v>0.27413194444670808</v>
      </c>
      <c r="E3176">
        <v>3</v>
      </c>
      <c r="F3176" t="s">
        <v>33</v>
      </c>
      <c r="G3176" t="str">
        <f xml:space="preserve"> PROPER(TRIM(CLEAN(SUBSTITUTE(F3176,CHAR(160)," "))))</f>
        <v>South</v>
      </c>
      <c r="H3176" t="s">
        <v>30</v>
      </c>
      <c r="I3176" t="str">
        <f>PROPER(TRIM(CLEAN((SUBSTITUTE(H3176,"-"," ")))))</f>
        <v>Mobile App</v>
      </c>
      <c r="J3176">
        <v>20040</v>
      </c>
      <c r="K3176" t="s">
        <v>2</v>
      </c>
      <c r="L3176" t="str">
        <f xml:space="preserve"> PROPER(TRIM(CLEAN(SUBSTITUTE(K3176,CHAR(160)," "))))</f>
        <v>Home Office</v>
      </c>
      <c r="M3176" t="s">
        <v>16</v>
      </c>
      <c r="N3176" t="str">
        <f xml:space="preserve"> PROPER(TRIM(CLEAN(SUBSTITUTE(M3176,CHAR(160)," "))))</f>
        <v>Grocery</v>
      </c>
      <c r="O3176" t="s">
        <v>28</v>
      </c>
      <c r="P3176" t="str">
        <f>IF(LEN(TRIM(Table1[[#This Row],[subcategory]]&amp;""))=0,"Unknown", PROPER(TRIM(Table1[[#This Row],[subcategory]])))</f>
        <v>Pantry</v>
      </c>
      <c r="Q3176">
        <v>101.94</v>
      </c>
      <c r="R3176" s="1">
        <f>IF(LEN(TRIM(Q3176&amp;""))=0, "", VALUE(SUBSTITUTE(Q3176,"$","")))</f>
        <v>101.94</v>
      </c>
      <c r="S3176">
        <v>1</v>
      </c>
      <c r="T3176">
        <f>IF(LEN(TRIM(S3176&amp;""))=0, "", VALUE(S3176))</f>
        <v>1</v>
      </c>
      <c r="U3176">
        <v>101.94</v>
      </c>
      <c r="V3176" s="1">
        <f>IF(LEN(TRIM(U3176&amp;""))=0, "", VALUE(SUBSTITUTE(U3176,"$","")))</f>
        <v>101.94</v>
      </c>
      <c r="W3176" s="1">
        <v>78.086039999999997</v>
      </c>
      <c r="X3176" s="1">
        <f>IF(LEN(TRIM(W3176&amp;""))=0, "", VALUE(SUBSTITUTE(W3176,"$","")))</f>
        <v>78.086039999999997</v>
      </c>
      <c r="Y3176">
        <v>48.319286635424703</v>
      </c>
      <c r="Z3176" s="1" cm="1">
        <f t="array" ref="Z3176">IF(
    LEN(TRIM(Y3176&amp;""))=0,
        IF(AND(ISNUMBER(net_sales_clean), ISNUMBER(profit_clean)),
            net_sales_clean - profit_clean,
            ""
        ),
    VALUE(SUBSTITUTE(Y3176,"$",""))
)</f>
        <v>48.319286635424703</v>
      </c>
      <c r="AA3176" s="5" t="s">
        <v>3374</v>
      </c>
      <c r="AB3176" s="4" cm="1">
        <f t="array" ref="AB3176">IF(
    LEN(TRIM(AA3176&amp;""))=0,
        IF(AND(ISNUMBER(net_sales_clean), ISNUMBER(cost_clean)),
            net_sales_clean - cost_clean,
            ""
        ),
    VALUE(SUBSTITUTE(AA3176,"$",""))
)</f>
        <v>29.766753364575202</v>
      </c>
      <c r="AC3176">
        <v>3</v>
      </c>
      <c r="AD3176">
        <f>IF(LEN(TRIM(AC3176&amp;""))=0, "", VALUE(AC3176))</f>
        <v>3</v>
      </c>
      <c r="AE3176">
        <v>1</v>
      </c>
      <c r="AF3176">
        <f>IF(LEN(TRIM(AE3176&amp;""))=0, "", VALUE(AE3176))</f>
        <v>1</v>
      </c>
      <c r="AG3176">
        <v>1</v>
      </c>
      <c r="AH3176">
        <f>IF(
    OR(U3176&lt;0, W3176&lt;0, Y3176&lt;0, AA3176&lt;0),
        1,
        IF(LEN(TRIM(AG3176&amp;""))=0, "", AG3176)
)</f>
        <v>1</v>
      </c>
      <c r="AI3176" t="str">
        <f>IF(
    COUNT(Q3176,V3176,X3176,Z3176,AB3176)=0,
        "Not Usable",
    IF(
        COUNT(Q3176,V3176,X3176,Z3176,AB3176)&lt;5,
            "Incomplete",
            IF(
                MIN(Q3176,V3176,X3176,Z3176,AB3176)=0,
                    "Incomplete",
                    "Complete"
            )
    )
)</f>
        <v>Complete</v>
      </c>
    </row>
    <row r="3177" spans="1:35" x14ac:dyDescent="0.3">
      <c r="A3177">
        <v>48839</v>
      </c>
      <c r="B3177" s="6">
        <v>44987.247129629628</v>
      </c>
      <c r="C3177" s="3">
        <f>INT(B3177)</f>
        <v>44987</v>
      </c>
      <c r="D3177" s="2">
        <f>MOD(B3177,1)</f>
        <v>0.24712962962803431</v>
      </c>
      <c r="E3177">
        <v>17</v>
      </c>
      <c r="F3177" t="s">
        <v>13</v>
      </c>
      <c r="G3177" t="str">
        <f xml:space="preserve"> PROPER(TRIM(CLEAN(SUBSTITUTE(F3177,CHAR(160)," "))))</f>
        <v>Northeast</v>
      </c>
      <c r="H3177" t="s">
        <v>30</v>
      </c>
      <c r="I3177" t="str">
        <f>PROPER(TRIM(CLEAN((SUBSTITUTE(H3177,"-"," ")))))</f>
        <v>Mobile App</v>
      </c>
      <c r="J3177">
        <v>17865</v>
      </c>
      <c r="K3177" t="s">
        <v>6</v>
      </c>
      <c r="L3177" t="str">
        <f xml:space="preserve"> PROPER(TRIM(CLEAN(SUBSTITUTE(K3177,CHAR(160)," "))))</f>
        <v>Corporate</v>
      </c>
      <c r="M3177" t="s">
        <v>23</v>
      </c>
      <c r="N3177" t="str">
        <f xml:space="preserve"> PROPER(TRIM(CLEAN(SUBSTITUTE(M3177,CHAR(160)," "))))</f>
        <v>Electronics</v>
      </c>
      <c r="O3177" t="s">
        <v>25</v>
      </c>
      <c r="P3177" t="str">
        <f>IF(LEN(TRIM(Table1[[#This Row],[subcategory]]&amp;""))=0,"Unknown", PROPER(TRIM(Table1[[#This Row],[subcategory]])))</f>
        <v>Laptops</v>
      </c>
      <c r="Q3177">
        <v>39.92</v>
      </c>
      <c r="R3177" s="1">
        <f>IF(LEN(TRIM(Q3177&amp;""))=0, "", VALUE(SUBSTITUTE(Q3177,"$","")))</f>
        <v>39.92</v>
      </c>
      <c r="S3177">
        <v>5</v>
      </c>
      <c r="T3177">
        <f>IF(LEN(TRIM(S3177&amp;""))=0, "", VALUE(S3177))</f>
        <v>5</v>
      </c>
      <c r="U3177" s="5" t="s">
        <v>260</v>
      </c>
      <c r="V3177" s="4">
        <f>IF(LEN(TRIM(U3177&amp;""))=0, "", VALUE(SUBSTITUTE(U3177,"$","")))</f>
        <v>199.6</v>
      </c>
      <c r="W3177" s="4" t="s">
        <v>3373</v>
      </c>
      <c r="X3177" s="4">
        <f>IF(LEN(TRIM(W3177&amp;""))=0, "", VALUE(SUBSTITUTE(W3177,"$","")))</f>
        <v>154.29079999999999</v>
      </c>
      <c r="Y3177" s="5" t="s">
        <v>3372</v>
      </c>
      <c r="Z3177" s="4" cm="1">
        <f t="array" ref="Z3177">IF(
    LEN(TRIM(Y3177&amp;""))=0,
        IF(AND(ISNUMBER(net_sales_clean), ISNUMBER(profit_clean)),
            net_sales_clean - profit_clean,
            ""
        ),
    VALUE(SUBSTITUTE(Y3177,"$",""))
)</f>
        <v>86.793029479174194</v>
      </c>
      <c r="AA3177" s="5" t="s">
        <v>3371</v>
      </c>
      <c r="AB3177" s="4" cm="1">
        <f t="array" ref="AB3177">IF(
    LEN(TRIM(AA3177&amp;""))=0,
        IF(AND(ISNUMBER(net_sales_clean), ISNUMBER(cost_clean)),
            net_sales_clean - cost_clean,
            ""
        ),
    VALUE(SUBSTITUTE(AA3177,"$",""))
)</f>
        <v>67.497770520825696</v>
      </c>
      <c r="AC3177">
        <v>9</v>
      </c>
      <c r="AD3177">
        <f>IF(LEN(TRIM(AC3177&amp;""))=0, "", VALUE(AC3177))</f>
        <v>9</v>
      </c>
      <c r="AE3177">
        <v>1</v>
      </c>
      <c r="AF3177">
        <f>IF(LEN(TRIM(AE3177&amp;""))=0, "", VALUE(AE3177))</f>
        <v>1</v>
      </c>
      <c r="AG3177">
        <v>0</v>
      </c>
      <c r="AH3177">
        <f>IF(
    OR(U3177&lt;0, W3177&lt;0, Y3177&lt;0, AA3177&lt;0),
        1,
        IF(LEN(TRIM(AG3177&amp;""))=0, "", AG3177)
)</f>
        <v>0</v>
      </c>
      <c r="AI3177" t="str">
        <f>IF(
    COUNT(Q3177,V3177,X3177,Z3177,AB3177)=0,
        "Not Usable",
    IF(
        COUNT(Q3177,V3177,X3177,Z3177,AB3177)&lt;5,
            "Incomplete",
            IF(
                MIN(Q3177,V3177,X3177,Z3177,AB3177)=0,
                    "Incomplete",
                    "Complete"
            )
    )
)</f>
        <v>Complete</v>
      </c>
    </row>
    <row r="3178" spans="1:35" x14ac:dyDescent="0.3">
      <c r="A3178">
        <v>29110</v>
      </c>
      <c r="B3178" s="6">
        <v>45349.545127314814</v>
      </c>
      <c r="C3178" s="3">
        <f>INT(B3178)</f>
        <v>45349</v>
      </c>
      <c r="D3178" s="2">
        <f>MOD(B3178,1)</f>
        <v>0.54512731481372612</v>
      </c>
      <c r="E3178">
        <v>46</v>
      </c>
      <c r="F3178" t="s">
        <v>8</v>
      </c>
      <c r="G3178" t="str">
        <f xml:space="preserve"> PROPER(TRIM(CLEAN(SUBSTITUTE(F3178,CHAR(160)," "))))</f>
        <v>West</v>
      </c>
      <c r="H3178" t="s">
        <v>30</v>
      </c>
      <c r="I3178" t="str">
        <f>PROPER(TRIM(CLEAN((SUBSTITUTE(H3178,"-"," ")))))</f>
        <v>Mobile App</v>
      </c>
      <c r="J3178">
        <v>29759</v>
      </c>
      <c r="K3178" t="s">
        <v>6</v>
      </c>
      <c r="L3178" t="str">
        <f xml:space="preserve"> PROPER(TRIM(CLEAN(SUBSTITUTE(K3178,CHAR(160)," "))))</f>
        <v>Corporate</v>
      </c>
      <c r="M3178" t="s">
        <v>23</v>
      </c>
      <c r="N3178" t="str">
        <f xml:space="preserve"> PROPER(TRIM(CLEAN(SUBSTITUTE(M3178,CHAR(160)," "))))</f>
        <v>Electronics</v>
      </c>
      <c r="O3178" t="s">
        <v>22</v>
      </c>
      <c r="P3178" t="str">
        <f>IF(LEN(TRIM(Table1[[#This Row],[subcategory]]&amp;""))=0,"Unknown", PROPER(TRIM(Table1[[#This Row],[subcategory]])))</f>
        <v>Audio</v>
      </c>
      <c r="Q3178">
        <v>31.55</v>
      </c>
      <c r="R3178" s="1">
        <f>IF(LEN(TRIM(Q3178&amp;""))=0, "", VALUE(SUBSTITUTE(Q3178,"$","")))</f>
        <v>31.55</v>
      </c>
      <c r="S3178">
        <v>0</v>
      </c>
      <c r="T3178">
        <f>IF(LEN(TRIM(S3178&amp;""))=0, "", VALUE(S3178))</f>
        <v>0</v>
      </c>
      <c r="U3178">
        <v>0</v>
      </c>
      <c r="V3178" s="1">
        <f>IF(LEN(TRIM(U3178&amp;""))=0, "", VALUE(SUBSTITUTE(U3178,"$","")))</f>
        <v>0</v>
      </c>
      <c r="W3178" s="1">
        <v>0</v>
      </c>
      <c r="X3178" s="1">
        <f>IF(LEN(TRIM(W3178&amp;""))=0, "", VALUE(SUBSTITUTE(W3178,"$","")))</f>
        <v>0</v>
      </c>
      <c r="Y3178">
        <v>0</v>
      </c>
      <c r="Z3178" s="1" cm="1">
        <f t="array" ref="Z3178">IF(
    LEN(TRIM(Y3178&amp;""))=0,
        IF(AND(ISNUMBER(net_sales_clean), ISNUMBER(profit_clean)),
            net_sales_clean - profit_clean,
            ""
        ),
    VALUE(SUBSTITUTE(Y3178,"$",""))
)</f>
        <v>0</v>
      </c>
      <c r="AA3178">
        <v>0</v>
      </c>
      <c r="AB3178" s="1" cm="1">
        <f t="array" ref="AB3178">IF(
    LEN(TRIM(AA3178&amp;""))=0,
        IF(AND(ISNUMBER(net_sales_clean), ISNUMBER(cost_clean)),
            net_sales_clean - cost_clean,
            ""
        ),
    VALUE(SUBSTITUTE(AA3178,"$",""))
)</f>
        <v>0</v>
      </c>
      <c r="AC3178">
        <v>0</v>
      </c>
      <c r="AD3178">
        <f>IF(LEN(TRIM(AC3178&amp;""))=0, "", VALUE(AC3178))</f>
        <v>0</v>
      </c>
      <c r="AE3178">
        <v>5</v>
      </c>
      <c r="AF3178">
        <f>IF(LEN(TRIM(AE3178&amp;""))=0, "", VALUE(AE3178))</f>
        <v>5</v>
      </c>
      <c r="AG3178">
        <v>0</v>
      </c>
      <c r="AH3178">
        <f>IF(
    OR(U3178&lt;0, W3178&lt;0, Y3178&lt;0, AA3178&lt;0),
        1,
        IF(LEN(TRIM(AG3178&amp;""))=0, "", AG3178)
)</f>
        <v>0</v>
      </c>
      <c r="AI3178" t="str">
        <f>IF(
    COUNT(Q3178,V3178,X3178,Z3178,AB3178)=0,
        "Not Usable",
    IF(
        COUNT(Q3178,V3178,X3178,Z3178,AB3178)&lt;5,
            "Incomplete",
            IF(
                MIN(Q3178,V3178,X3178,Z3178,AB3178)=0,
                    "Incomplete",
                    "Complete"
            )
    )
)</f>
        <v>Incomplete</v>
      </c>
    </row>
    <row r="3179" spans="1:35" x14ac:dyDescent="0.3">
      <c r="A3179">
        <v>9469</v>
      </c>
      <c r="B3179" s="6">
        <v>45548.072662037041</v>
      </c>
      <c r="C3179" s="3">
        <f>INT(B3179)</f>
        <v>45548</v>
      </c>
      <c r="D3179" s="2">
        <f>MOD(B3179,1)</f>
        <v>7.2662037040572613E-2</v>
      </c>
      <c r="E3179">
        <v>74</v>
      </c>
      <c r="F3179" t="s">
        <v>4</v>
      </c>
      <c r="G3179" t="str">
        <f xml:space="preserve"> PROPER(TRIM(CLEAN(SUBSTITUTE(F3179,CHAR(160)," "))))</f>
        <v>South</v>
      </c>
      <c r="H3179" t="s">
        <v>3</v>
      </c>
      <c r="I3179" t="str">
        <f>PROPER(TRIM(CLEAN((SUBSTITUTE(H3179,"-"," ")))))</f>
        <v>Phone</v>
      </c>
      <c r="J3179">
        <v>13381</v>
      </c>
      <c r="K3179" t="s">
        <v>2</v>
      </c>
      <c r="L3179" t="str">
        <f xml:space="preserve"> PROPER(TRIM(CLEAN(SUBSTITUTE(K3179,CHAR(160)," "))))</f>
        <v>Home Office</v>
      </c>
      <c r="M3179" t="s">
        <v>1</v>
      </c>
      <c r="N3179" t="str">
        <f xml:space="preserve"> PROPER(TRIM(CLEAN(SUBSTITUTE(M3179,CHAR(160)," "))))</f>
        <v>Beauty</v>
      </c>
      <c r="O3179" t="s">
        <v>39</v>
      </c>
      <c r="P3179" t="str">
        <f>IF(LEN(TRIM(Table1[[#This Row],[subcategory]]&amp;""))=0,"Unknown", PROPER(TRIM(Table1[[#This Row],[subcategory]])))</f>
        <v>Fragrance</v>
      </c>
      <c r="Q3179">
        <v>159.06</v>
      </c>
      <c r="R3179" s="1">
        <f>IF(LEN(TRIM(Q3179&amp;""))=0, "", VALUE(SUBSTITUTE(Q3179,"$","")))</f>
        <v>159.06</v>
      </c>
      <c r="S3179">
        <v>1</v>
      </c>
      <c r="T3179">
        <f>IF(LEN(TRIM(S3179&amp;""))=0, "", VALUE(S3179))</f>
        <v>1</v>
      </c>
      <c r="U3179">
        <v>159.06</v>
      </c>
      <c r="V3179" s="1">
        <f>IF(LEN(TRIM(U3179&amp;""))=0, "", VALUE(SUBSTITUTE(U3179,"$","")))</f>
        <v>159.06</v>
      </c>
      <c r="W3179" s="4" t="s">
        <v>3370</v>
      </c>
      <c r="X3179" s="4">
        <f>IF(LEN(TRIM(W3179&amp;""))=0, "", VALUE(SUBSTITUTE(W3179,"$","")))</f>
        <v>125.02115999999999</v>
      </c>
      <c r="Y3179">
        <v>76.668927182895501</v>
      </c>
      <c r="Z3179" s="1" cm="1">
        <f t="array" ref="Z3179">IF(
    LEN(TRIM(Y3179&amp;""))=0,
        IF(AND(ISNUMBER(net_sales_clean), ISNUMBER(profit_clean)),
            net_sales_clean - profit_clean,
            ""
        ),
    VALUE(SUBSTITUTE(Y3179,"$",""))
)</f>
        <v>76.668927182895501</v>
      </c>
      <c r="AA3179" s="5" t="s">
        <v>3369</v>
      </c>
      <c r="AB3179" s="4" cm="1">
        <f t="array" ref="AB3179">IF(
    LEN(TRIM(AA3179&amp;""))=0,
        IF(AND(ISNUMBER(net_sales_clean), ISNUMBER(cost_clean)),
            net_sales_clean - cost_clean,
            ""
        ),
    VALUE(SUBSTITUTE(AA3179,"$",""))
)</f>
        <v>48.3522328171045</v>
      </c>
      <c r="AC3179">
        <v>7</v>
      </c>
      <c r="AD3179">
        <f>IF(LEN(TRIM(AC3179&amp;""))=0, "", VALUE(AC3179))</f>
        <v>7</v>
      </c>
      <c r="AE3179">
        <v>1</v>
      </c>
      <c r="AF3179">
        <f>IF(LEN(TRIM(AE3179&amp;""))=0, "", VALUE(AE3179))</f>
        <v>1</v>
      </c>
      <c r="AG3179">
        <v>1</v>
      </c>
      <c r="AH3179">
        <f>IF(
    OR(U3179&lt;0, W3179&lt;0, Y3179&lt;0, AA3179&lt;0),
        1,
        IF(LEN(TRIM(AG3179&amp;""))=0, "", AG3179)
)</f>
        <v>1</v>
      </c>
      <c r="AI3179" t="str">
        <f>IF(
    COUNT(Q3179,V3179,X3179,Z3179,AB3179)=0,
        "Not Usable",
    IF(
        COUNT(Q3179,V3179,X3179,Z3179,AB3179)&lt;5,
            "Incomplete",
            IF(
                MIN(Q3179,V3179,X3179,Z3179,AB3179)=0,
                    "Incomplete",
                    "Complete"
            )
    )
)</f>
        <v>Complete</v>
      </c>
    </row>
    <row r="3180" spans="1:35" x14ac:dyDescent="0.3">
      <c r="A3180">
        <v>50282</v>
      </c>
      <c r="B3180" s="6">
        <v>45642.367650462962</v>
      </c>
      <c r="C3180" s="3">
        <f>INT(B3180)</f>
        <v>45642</v>
      </c>
      <c r="D3180" s="2">
        <f>MOD(B3180,1)</f>
        <v>0.36765046296204673</v>
      </c>
      <c r="E3180">
        <v>50</v>
      </c>
      <c r="F3180" t="s">
        <v>4</v>
      </c>
      <c r="G3180" t="str">
        <f xml:space="preserve"> PROPER(TRIM(CLEAN(SUBSTITUTE(F3180,CHAR(160)," "))))</f>
        <v>South</v>
      </c>
      <c r="H3180" t="s">
        <v>7</v>
      </c>
      <c r="I3180" t="str">
        <f>PROPER(TRIM(CLEAN((SUBSTITUTE(H3180,"-"," ")))))</f>
        <v>In Store</v>
      </c>
      <c r="J3180">
        <v>347</v>
      </c>
      <c r="K3180" t="s">
        <v>6</v>
      </c>
      <c r="L3180" t="str">
        <f xml:space="preserve"> PROPER(TRIM(CLEAN(SUBSTITUTE(K3180,CHAR(160)," "))))</f>
        <v>Corporate</v>
      </c>
      <c r="M3180" t="s">
        <v>19</v>
      </c>
      <c r="N3180" t="str">
        <f xml:space="preserve"> PROPER(TRIM(CLEAN(SUBSTITUTE(M3180,CHAR(160)," "))))</f>
        <v>Apparel</v>
      </c>
      <c r="O3180" t="s">
        <v>18</v>
      </c>
      <c r="P3180" t="str">
        <f>IF(LEN(TRIM(Table1[[#This Row],[subcategory]]&amp;""))=0,"Unknown", PROPER(TRIM(Table1[[#This Row],[subcategory]])))</f>
        <v>Men</v>
      </c>
      <c r="Q3180">
        <v>13</v>
      </c>
      <c r="R3180" s="1">
        <f>IF(LEN(TRIM(Q3180&amp;""))=0, "", VALUE(SUBSTITUTE(Q3180,"$","")))</f>
        <v>13</v>
      </c>
      <c r="S3180">
        <v>1</v>
      </c>
      <c r="T3180">
        <f>IF(LEN(TRIM(S3180&amp;""))=0, "", VALUE(S3180))</f>
        <v>1</v>
      </c>
      <c r="U3180">
        <v>13</v>
      </c>
      <c r="V3180" s="1">
        <f>IF(LEN(TRIM(U3180&amp;""))=0, "", VALUE(SUBSTITUTE(U3180,"$","")))</f>
        <v>13</v>
      </c>
      <c r="W3180" s="4" t="s">
        <v>3368</v>
      </c>
      <c r="X3180" s="4">
        <f>IF(LEN(TRIM(W3180&amp;""))=0, "", VALUE(SUBSTITUTE(W3180,"$","")))</f>
        <v>8.4369999999999994</v>
      </c>
      <c r="Y3180" s="5" t="s">
        <v>3367</v>
      </c>
      <c r="Z3180" s="4" cm="1">
        <f t="array" ref="Z3180">IF(
    LEN(TRIM(Y3180&amp;""))=0,
        IF(AND(ISNUMBER(net_sales_clean), ISNUMBER(profit_clean)),
            net_sales_clean - profit_clean,
            ""
        ),
    VALUE(SUBSTITUTE(Y3180,"$",""))
)</f>
        <v>5.5191175184367598</v>
      </c>
      <c r="AA3180" s="5" t="s">
        <v>3366</v>
      </c>
      <c r="AB3180" s="4" cm="1">
        <f t="array" ref="AB3180">IF(
    LEN(TRIM(AA3180&amp;""))=0,
        IF(AND(ISNUMBER(net_sales_clean), ISNUMBER(cost_clean)),
            net_sales_clean - cost_clean,
            ""
        ),
    VALUE(SUBSTITUTE(AA3180,"$",""))
)</f>
        <v>2.9178824815632298</v>
      </c>
      <c r="AC3180">
        <v>0</v>
      </c>
      <c r="AD3180">
        <f>IF(LEN(TRIM(AC3180&amp;""))=0, "", VALUE(AC3180))</f>
        <v>0</v>
      </c>
      <c r="AE3180">
        <v>5</v>
      </c>
      <c r="AF3180">
        <f>IF(LEN(TRIM(AE3180&amp;""))=0, "", VALUE(AE3180))</f>
        <v>5</v>
      </c>
      <c r="AG3180">
        <v>0</v>
      </c>
      <c r="AH3180">
        <f>IF(
    OR(U3180&lt;0, W3180&lt;0, Y3180&lt;0, AA3180&lt;0),
        1,
        IF(LEN(TRIM(AG3180&amp;""))=0, "", AG3180)
)</f>
        <v>0</v>
      </c>
      <c r="AI3180" t="str">
        <f>IF(
    COUNT(Q3180,V3180,X3180,Z3180,AB3180)=0,
        "Not Usable",
    IF(
        COUNT(Q3180,V3180,X3180,Z3180,AB3180)&lt;5,
            "Incomplete",
            IF(
                MIN(Q3180,V3180,X3180,Z3180,AB3180)=0,
                    "Incomplete",
                    "Complete"
            )
    )
)</f>
        <v>Complete</v>
      </c>
    </row>
    <row r="3181" spans="1:35" x14ac:dyDescent="0.3">
      <c r="A3181">
        <v>59352</v>
      </c>
      <c r="B3181" s="6">
        <v>45599.860532407409</v>
      </c>
      <c r="C3181" s="3">
        <f>INT(B3181)</f>
        <v>45599</v>
      </c>
      <c r="D3181" s="2">
        <f>MOD(B3181,1)</f>
        <v>0.86053240740875481</v>
      </c>
      <c r="E3181">
        <v>82</v>
      </c>
      <c r="F3181" t="s">
        <v>4</v>
      </c>
      <c r="G3181" t="str">
        <f xml:space="preserve"> PROPER(TRIM(CLEAN(SUBSTITUTE(F3181,CHAR(160)," "))))</f>
        <v>South</v>
      </c>
      <c r="H3181" t="s">
        <v>27</v>
      </c>
      <c r="I3181" t="str">
        <f>PROPER(TRIM(CLEAN((SUBSTITUTE(H3181,"-"," ")))))</f>
        <v>In Store</v>
      </c>
      <c r="J3181">
        <v>13</v>
      </c>
      <c r="K3181" t="s">
        <v>14</v>
      </c>
      <c r="L3181" t="str">
        <f xml:space="preserve"> PROPER(TRIM(CLEAN(SUBSTITUTE(K3181,CHAR(160)," "))))</f>
        <v>Consumer</v>
      </c>
      <c r="M3181" t="s">
        <v>16</v>
      </c>
      <c r="N3181" t="str">
        <f xml:space="preserve"> PROPER(TRIM(CLEAN(SUBSTITUTE(M3181,CHAR(160)," "))))</f>
        <v>Grocery</v>
      </c>
      <c r="O3181" t="s">
        <v>24</v>
      </c>
      <c r="P3181" t="str">
        <f>IF(LEN(TRIM(Table1[[#This Row],[subcategory]]&amp;""))=0,"Unknown", PROPER(TRIM(Table1[[#This Row],[subcategory]])))</f>
        <v>Snacks</v>
      </c>
      <c r="Q3181">
        <v>77.77</v>
      </c>
      <c r="R3181" s="1">
        <f>IF(LEN(TRIM(Q3181&amp;""))=0, "", VALUE(SUBSTITUTE(Q3181,"$","")))</f>
        <v>77.77</v>
      </c>
      <c r="S3181">
        <v>4</v>
      </c>
      <c r="T3181">
        <f>IF(LEN(TRIM(S3181&amp;""))=0, "", VALUE(S3181))</f>
        <v>4</v>
      </c>
      <c r="U3181">
        <v>311.08</v>
      </c>
      <c r="V3181" s="1">
        <f>IF(LEN(TRIM(U3181&amp;""))=0, "", VALUE(SUBSTITUTE(U3181,"$","")))</f>
        <v>311.08</v>
      </c>
      <c r="W3181" s="4" t="s">
        <v>3365</v>
      </c>
      <c r="X3181" s="4">
        <f>IF(LEN(TRIM(W3181&amp;""))=0, "", VALUE(SUBSTITUTE(W3181,"$","")))</f>
        <v>214.02303999999901</v>
      </c>
      <c r="Z3181" s="1" t="str" cm="1">
        <f t="array" ref="Z3181">IF(
    LEN(TRIM(Y3181&amp;""))=0,
        IF(AND(ISNUMBER(net_sales_clean), ISNUMBER(profit_clean)),
            net_sales_clean - profit_clean,
            ""
        ),
    VALUE(SUBSTITUTE(Y3181,"$",""))
)</f>
        <v/>
      </c>
      <c r="AB3181" s="1" t="str" cm="1">
        <f t="array" ref="AB3181">IF(
    LEN(TRIM(AA3181&amp;""))=0,
        IF(AND(ISNUMBER(net_sales_clean), ISNUMBER(cost_clean)),
            net_sales_clean - cost_clean,
            ""
        ),
    VALUE(SUBSTITUTE(AA3181,"$",""))
)</f>
        <v/>
      </c>
      <c r="AC3181">
        <v>1</v>
      </c>
      <c r="AD3181">
        <f>IF(LEN(TRIM(AC3181&amp;""))=0, "", VALUE(AC3181))</f>
        <v>1</v>
      </c>
      <c r="AE3181">
        <v>3</v>
      </c>
      <c r="AF3181">
        <f>IF(LEN(TRIM(AE3181&amp;""))=0, "", VALUE(AE3181))</f>
        <v>3</v>
      </c>
      <c r="AG3181">
        <v>0</v>
      </c>
      <c r="AH3181">
        <f>IF(
    OR(U3181&lt;0, W3181&lt;0, Y3181&lt;0, AA3181&lt;0),
        1,
        IF(LEN(TRIM(AG3181&amp;""))=0, "", AG3181)
)</f>
        <v>0</v>
      </c>
      <c r="AI3181" t="str">
        <f>IF(
    COUNT(Q3181,V3181,X3181,Z3181,AB3181)=0,
        "Not Usable",
    IF(
        COUNT(Q3181,V3181,X3181,Z3181,AB3181)&lt;5,
            "Incomplete",
            IF(
                MIN(Q3181,V3181,X3181,Z3181,AB3181)=0,
                    "Incomplete",
                    "Complete"
            )
    )
)</f>
        <v>Incomplete</v>
      </c>
    </row>
    <row r="3182" spans="1:35" x14ac:dyDescent="0.3">
      <c r="A3182">
        <v>18366</v>
      </c>
      <c r="B3182" s="6">
        <v>45562.632071759261</v>
      </c>
      <c r="C3182" s="3">
        <f>INT(B3182)</f>
        <v>45562</v>
      </c>
      <c r="D3182" s="2">
        <f>MOD(B3182,1)</f>
        <v>0.63207175926072523</v>
      </c>
      <c r="E3182">
        <v>41</v>
      </c>
      <c r="F3182" t="s">
        <v>13</v>
      </c>
      <c r="G3182" t="str">
        <f xml:space="preserve"> PROPER(TRIM(CLEAN(SUBSTITUTE(F3182,CHAR(160)," "))))</f>
        <v>Northeast</v>
      </c>
      <c r="H3182" t="s">
        <v>7</v>
      </c>
      <c r="I3182" t="str">
        <f>PROPER(TRIM(CLEAN((SUBSTITUTE(H3182,"-"," ")))))</f>
        <v>In Store</v>
      </c>
      <c r="J3182">
        <v>29454</v>
      </c>
      <c r="K3182" t="s">
        <v>10</v>
      </c>
      <c r="L3182" t="str">
        <f xml:space="preserve"> PROPER(TRIM(CLEAN(SUBSTITUTE(K3182,CHAR(160)," "))))</f>
        <v>Consumer</v>
      </c>
      <c r="M3182" t="s">
        <v>19</v>
      </c>
      <c r="N3182" t="str">
        <f xml:space="preserve"> PROPER(TRIM(CLEAN(SUBSTITUTE(M3182,CHAR(160)," "))))</f>
        <v>Apparel</v>
      </c>
      <c r="O3182" t="s">
        <v>18</v>
      </c>
      <c r="P3182" t="str">
        <f>IF(LEN(TRIM(Table1[[#This Row],[subcategory]]&amp;""))=0,"Unknown", PROPER(TRIM(Table1[[#This Row],[subcategory]])))</f>
        <v>Men</v>
      </c>
      <c r="Q3182">
        <v>45.25</v>
      </c>
      <c r="R3182" s="1">
        <f>IF(LEN(TRIM(Q3182&amp;""))=0, "", VALUE(SUBSTITUTE(Q3182,"$","")))</f>
        <v>45.25</v>
      </c>
      <c r="S3182">
        <v>2</v>
      </c>
      <c r="T3182">
        <f>IF(LEN(TRIM(S3182&amp;""))=0, "", VALUE(S3182))</f>
        <v>2</v>
      </c>
      <c r="U3182">
        <v>90.5</v>
      </c>
      <c r="V3182" s="1">
        <f>IF(LEN(TRIM(U3182&amp;""))=0, "", VALUE(SUBSTITUTE(U3182,"$","")))</f>
        <v>90.5</v>
      </c>
      <c r="W3182" s="4" t="s">
        <v>3364</v>
      </c>
      <c r="X3182" s="4">
        <f>IF(LEN(TRIM(W3182&amp;""))=0, "", VALUE(SUBSTITUTE(W3182,"$","")))</f>
        <v>62.897500000000001</v>
      </c>
      <c r="Y3182" s="5" t="s">
        <v>3363</v>
      </c>
      <c r="Z3182" s="4" cm="1">
        <f t="array" ref="Z3182">IF(
    LEN(TRIM(Y3182&amp;""))=0,
        IF(AND(ISNUMBER(net_sales_clean), ISNUMBER(profit_clean)),
            net_sales_clean - profit_clean,
            ""
        ),
    VALUE(SUBSTITUTE(Y3182,"$",""))
)</f>
        <v>38.947866436485299</v>
      </c>
      <c r="AA3182" s="5" t="s">
        <v>3362</v>
      </c>
      <c r="AB3182" s="4" cm="1">
        <f t="array" ref="AB3182">IF(
    LEN(TRIM(AA3182&amp;""))=0,
        IF(AND(ISNUMBER(net_sales_clean), ISNUMBER(cost_clean)),
            net_sales_clean - cost_clean,
            ""
        ),
    VALUE(SUBSTITUTE(AA3182,"$",""))
)</f>
        <v>23.949633563514599</v>
      </c>
      <c r="AC3182">
        <v>5</v>
      </c>
      <c r="AD3182">
        <f>IF(LEN(TRIM(AC3182&amp;""))=0, "", VALUE(AC3182))</f>
        <v>5</v>
      </c>
      <c r="AF3182" t="str">
        <f>IF(LEN(TRIM(AE3182&amp;""))=0, "", VALUE(AE3182))</f>
        <v/>
      </c>
      <c r="AG3182">
        <v>0</v>
      </c>
      <c r="AH3182">
        <f>IF(
    OR(U3182&lt;0, W3182&lt;0, Y3182&lt;0, AA3182&lt;0),
        1,
        IF(LEN(TRIM(AG3182&amp;""))=0, "", AG3182)
)</f>
        <v>0</v>
      </c>
      <c r="AI3182" t="str">
        <f>IF(
    COUNT(Q3182,V3182,X3182,Z3182,AB3182)=0,
        "Not Usable",
    IF(
        COUNT(Q3182,V3182,X3182,Z3182,AB3182)&lt;5,
            "Incomplete",
            IF(
                MIN(Q3182,V3182,X3182,Z3182,AB3182)=0,
                    "Incomplete",
                    "Complete"
            )
    )
)</f>
        <v>Complete</v>
      </c>
    </row>
    <row r="3183" spans="1:35" x14ac:dyDescent="0.3">
      <c r="A3183">
        <v>16887</v>
      </c>
      <c r="B3183" s="6">
        <v>45382.861840277779</v>
      </c>
      <c r="C3183" s="3">
        <f>INT(B3183)</f>
        <v>45382</v>
      </c>
      <c r="D3183" s="2">
        <f>MOD(B3183,1)</f>
        <v>0.86184027777926531</v>
      </c>
      <c r="E3183">
        <v>30</v>
      </c>
      <c r="F3183" t="s">
        <v>33</v>
      </c>
      <c r="G3183" t="str">
        <f xml:space="preserve"> PROPER(TRIM(CLEAN(SUBSTITUTE(F3183,CHAR(160)," "))))</f>
        <v>South</v>
      </c>
      <c r="H3183" t="s">
        <v>11</v>
      </c>
      <c r="I3183" t="str">
        <f>PROPER(TRIM(CLEAN((SUBSTITUTE(H3183,"-"," ")))))</f>
        <v>Online</v>
      </c>
      <c r="J3183">
        <v>25964</v>
      </c>
      <c r="K3183" t="s">
        <v>2</v>
      </c>
      <c r="L3183" t="str">
        <f xml:space="preserve"> PROPER(TRIM(CLEAN(SUBSTITUTE(K3183,CHAR(160)," "))))</f>
        <v>Home Office</v>
      </c>
      <c r="M3183" t="s">
        <v>19</v>
      </c>
      <c r="N3183" t="str">
        <f xml:space="preserve"> PROPER(TRIM(CLEAN(SUBSTITUTE(M3183,CHAR(160)," "))))</f>
        <v>Apparel</v>
      </c>
      <c r="O3183" t="s">
        <v>20</v>
      </c>
      <c r="P3183" t="str">
        <f>IF(LEN(TRIM(Table1[[#This Row],[subcategory]]&amp;""))=0,"Unknown", PROPER(TRIM(Table1[[#This Row],[subcategory]])))</f>
        <v>Women</v>
      </c>
      <c r="Q3183">
        <v>216.88</v>
      </c>
      <c r="R3183" s="1">
        <f>IF(LEN(TRIM(Q3183&amp;""))=0, "", VALUE(SUBSTITUTE(Q3183,"$","")))</f>
        <v>216.88</v>
      </c>
      <c r="T3183" t="str">
        <f>IF(LEN(TRIM(S3183&amp;""))=0, "", VALUE(S3183))</f>
        <v/>
      </c>
      <c r="V3183" s="1" t="str">
        <f>IF(LEN(TRIM(U3183&amp;""))=0, "", VALUE(SUBSTITUTE(U3183,"$","")))</f>
        <v/>
      </c>
      <c r="X3183" s="1" t="str">
        <f>IF(LEN(TRIM(W3183&amp;""))=0, "", VALUE(SUBSTITUTE(W3183,"$","")))</f>
        <v/>
      </c>
      <c r="Z3183" s="1" t="str" cm="1">
        <f t="array" ref="Z3183">IF(
    LEN(TRIM(Y3183&amp;""))=0,
        IF(AND(ISNUMBER(net_sales_clean), ISNUMBER(profit_clean)),
            net_sales_clean - profit_clean,
            ""
        ),
    VALUE(SUBSTITUTE(Y3183,"$",""))
)</f>
        <v/>
      </c>
      <c r="AB3183" s="1" t="str" cm="1">
        <f t="array" ref="AB3183">IF(
    LEN(TRIM(AA3183&amp;""))=0,
        IF(AND(ISNUMBER(net_sales_clean), ISNUMBER(cost_clean)),
            net_sales_clean - cost_clean,
            ""
        ),
    VALUE(SUBSTITUTE(AA3183,"$",""))
)</f>
        <v/>
      </c>
      <c r="AC3183">
        <v>4</v>
      </c>
      <c r="AD3183">
        <f>IF(LEN(TRIM(AC3183&amp;""))=0, "", VALUE(AC3183))</f>
        <v>4</v>
      </c>
      <c r="AE3183">
        <v>4</v>
      </c>
      <c r="AF3183">
        <f>IF(LEN(TRIM(AE3183&amp;""))=0, "", VALUE(AE3183))</f>
        <v>4</v>
      </c>
      <c r="AG3183">
        <v>0</v>
      </c>
      <c r="AH3183">
        <f>IF(
    OR(U3183&lt;0, W3183&lt;0, Y3183&lt;0, AA3183&lt;0),
        1,
        IF(LEN(TRIM(AG3183&amp;""))=0, "", AG3183)
)</f>
        <v>0</v>
      </c>
      <c r="AI3183" t="str">
        <f>IF(
    COUNT(Q3183,V3183,X3183,Z3183,AB3183)=0,
        "Not Usable",
    IF(
        COUNT(Q3183,V3183,X3183,Z3183,AB3183)&lt;5,
            "Incomplete",
            IF(
                MIN(Q3183,V3183,X3183,Z3183,AB3183)=0,
                    "Incomplete",
                    "Complete"
            )
    )
)</f>
        <v>Incomplete</v>
      </c>
    </row>
    <row r="3184" spans="1:35" x14ac:dyDescent="0.3">
      <c r="A3184">
        <v>10878</v>
      </c>
      <c r="B3184" s="6">
        <v>44965.002303240741</v>
      </c>
      <c r="C3184" s="3">
        <f>INT(B3184)</f>
        <v>44965</v>
      </c>
      <c r="D3184" s="2">
        <f>MOD(B3184,1)</f>
        <v>2.3032407407299615E-3</v>
      </c>
      <c r="E3184">
        <v>79</v>
      </c>
      <c r="F3184" t="s">
        <v>4</v>
      </c>
      <c r="G3184" t="str">
        <f xml:space="preserve"> PROPER(TRIM(CLEAN(SUBSTITUTE(F3184,CHAR(160)," "))))</f>
        <v>South</v>
      </c>
      <c r="H3184" t="s">
        <v>30</v>
      </c>
      <c r="I3184" t="str">
        <f>PROPER(TRIM(CLEAN((SUBSTITUTE(H3184,"-"," ")))))</f>
        <v>Mobile App</v>
      </c>
      <c r="J3184">
        <v>3866</v>
      </c>
      <c r="K3184" t="s">
        <v>14</v>
      </c>
      <c r="L3184" t="str">
        <f xml:space="preserve"> PROPER(TRIM(CLEAN(SUBSTITUTE(K3184,CHAR(160)," "))))</f>
        <v>Consumer</v>
      </c>
      <c r="M3184" t="s">
        <v>9</v>
      </c>
      <c r="N3184" t="str">
        <f xml:space="preserve"> PROPER(TRIM(CLEAN(SUBSTITUTE(M3184,CHAR(160)," "))))</f>
        <v>Home</v>
      </c>
      <c r="O3184" t="s">
        <v>12</v>
      </c>
      <c r="P3184" t="str">
        <f>IF(LEN(TRIM(Table1[[#This Row],[subcategory]]&amp;""))=0,"Unknown", PROPER(TRIM(Table1[[#This Row],[subcategory]])))</f>
        <v>Decor</v>
      </c>
      <c r="Q3184">
        <v>26.28</v>
      </c>
      <c r="R3184" s="1">
        <f>IF(LEN(TRIM(Q3184&amp;""))=0, "", VALUE(SUBSTITUTE(Q3184,"$","")))</f>
        <v>26.28</v>
      </c>
      <c r="S3184">
        <v>1</v>
      </c>
      <c r="T3184">
        <f>IF(LEN(TRIM(S3184&amp;""))=0, "", VALUE(S3184))</f>
        <v>1</v>
      </c>
      <c r="U3184">
        <v>26.28</v>
      </c>
      <c r="V3184" s="1">
        <f>IF(LEN(TRIM(U3184&amp;""))=0, "", VALUE(SUBSTITUTE(U3184,"$","")))</f>
        <v>26.28</v>
      </c>
      <c r="W3184" s="4" t="s">
        <v>3361</v>
      </c>
      <c r="X3184" s="4">
        <f>IF(LEN(TRIM(W3184&amp;""))=0, "", VALUE(SUBSTITUTE(W3184,"$","")))</f>
        <v>22.837319999999998</v>
      </c>
      <c r="Y3184" s="5" t="s">
        <v>3360</v>
      </c>
      <c r="Z3184" s="4" cm="1">
        <f t="array" ref="Z3184">IF(
    LEN(TRIM(Y3184&amp;""))=0,
        IF(AND(ISNUMBER(net_sales_clean), ISNUMBER(profit_clean)),
            net_sales_clean - profit_clean,
            ""
        ),
    VALUE(SUBSTITUTE(Y3184,"$",""))
)</f>
        <v>14.809002304745301</v>
      </c>
      <c r="AA3184" s="5" t="s">
        <v>3359</v>
      </c>
      <c r="AB3184" s="4" cm="1">
        <f t="array" ref="AB3184">IF(
    LEN(TRIM(AA3184&amp;""))=0,
        IF(AND(ISNUMBER(net_sales_clean), ISNUMBER(cost_clean)),
            net_sales_clean - cost_clean,
            ""
        ),
    VALUE(SUBSTITUTE(AA3184,"$",""))
)</f>
        <v>8.0283176952546</v>
      </c>
      <c r="AC3184">
        <v>4</v>
      </c>
      <c r="AD3184">
        <f>IF(LEN(TRIM(AC3184&amp;""))=0, "", VALUE(AC3184))</f>
        <v>4</v>
      </c>
      <c r="AE3184">
        <v>1</v>
      </c>
      <c r="AF3184">
        <f>IF(LEN(TRIM(AE3184&amp;""))=0, "", VALUE(AE3184))</f>
        <v>1</v>
      </c>
      <c r="AG3184">
        <v>0</v>
      </c>
      <c r="AH3184">
        <f>IF(
    OR(U3184&lt;0, W3184&lt;0, Y3184&lt;0, AA3184&lt;0),
        1,
        IF(LEN(TRIM(AG3184&amp;""))=0, "", AG3184)
)</f>
        <v>0</v>
      </c>
      <c r="AI3184" t="str">
        <f>IF(
    COUNT(Q3184,V3184,X3184,Z3184,AB3184)=0,
        "Not Usable",
    IF(
        COUNT(Q3184,V3184,X3184,Z3184,AB3184)&lt;5,
            "Incomplete",
            IF(
                MIN(Q3184,V3184,X3184,Z3184,AB3184)=0,
                    "Incomplete",
                    "Complete"
            )
    )
)</f>
        <v>Complete</v>
      </c>
    </row>
    <row r="3185" spans="1:35" x14ac:dyDescent="0.3">
      <c r="A3185">
        <v>38404</v>
      </c>
      <c r="B3185" s="6">
        <v>45641.935833333337</v>
      </c>
      <c r="C3185" s="3">
        <f>INT(B3185)</f>
        <v>45641</v>
      </c>
      <c r="D3185" s="2">
        <f>MOD(B3185,1)</f>
        <v>0.93583333333663177</v>
      </c>
      <c r="E3185">
        <v>43</v>
      </c>
      <c r="F3185" t="s">
        <v>33</v>
      </c>
      <c r="G3185" t="str">
        <f xml:space="preserve"> PROPER(TRIM(CLEAN(SUBSTITUTE(F3185,CHAR(160)," "))))</f>
        <v>South</v>
      </c>
      <c r="H3185" t="s">
        <v>3</v>
      </c>
      <c r="I3185" t="str">
        <f>PROPER(TRIM(CLEAN((SUBSTITUTE(H3185,"-"," ")))))</f>
        <v>Phone</v>
      </c>
      <c r="J3185">
        <v>16889</v>
      </c>
      <c r="K3185" t="s">
        <v>14</v>
      </c>
      <c r="L3185" t="str">
        <f xml:space="preserve"> PROPER(TRIM(CLEAN(SUBSTITUTE(K3185,CHAR(160)," "))))</f>
        <v>Consumer</v>
      </c>
      <c r="M3185" t="s">
        <v>19</v>
      </c>
      <c r="N3185" t="str">
        <f xml:space="preserve"> PROPER(TRIM(CLEAN(SUBSTITUTE(M3185,CHAR(160)," "))))</f>
        <v>Apparel</v>
      </c>
      <c r="O3185" t="s">
        <v>18</v>
      </c>
      <c r="P3185" t="str">
        <f>IF(LEN(TRIM(Table1[[#This Row],[subcategory]]&amp;""))=0,"Unknown", PROPER(TRIM(Table1[[#This Row],[subcategory]])))</f>
        <v>Men</v>
      </c>
      <c r="Q3185">
        <v>67.06</v>
      </c>
      <c r="R3185" s="1">
        <f>IF(LEN(TRIM(Q3185&amp;""))=0, "", VALUE(SUBSTITUTE(Q3185,"$","")))</f>
        <v>67.06</v>
      </c>
      <c r="T3185" t="str">
        <f>IF(LEN(TRIM(S3185&amp;""))=0, "", VALUE(S3185))</f>
        <v/>
      </c>
      <c r="V3185" s="1" t="str">
        <f>IF(LEN(TRIM(U3185&amp;""))=0, "", VALUE(SUBSTITUTE(U3185,"$","")))</f>
        <v/>
      </c>
      <c r="X3185" s="1" t="str">
        <f>IF(LEN(TRIM(W3185&amp;""))=0, "", VALUE(SUBSTITUTE(W3185,"$","")))</f>
        <v/>
      </c>
      <c r="Z3185" s="1" t="str" cm="1">
        <f t="array" ref="Z3185">IF(
    LEN(TRIM(Y3185&amp;""))=0,
        IF(AND(ISNUMBER(net_sales_clean), ISNUMBER(profit_clean)),
            net_sales_clean - profit_clean,
            ""
        ),
    VALUE(SUBSTITUTE(Y3185,"$",""))
)</f>
        <v/>
      </c>
      <c r="AB3185" s="1" t="str" cm="1">
        <f t="array" ref="AB3185">IF(
    LEN(TRIM(AA3185&amp;""))=0,
        IF(AND(ISNUMBER(net_sales_clean), ISNUMBER(cost_clean)),
            net_sales_clean - cost_clean,
            ""
        ),
    VALUE(SUBSTITUTE(AA3185,"$",""))
)</f>
        <v/>
      </c>
      <c r="AC3185">
        <v>6</v>
      </c>
      <c r="AD3185">
        <f>IF(LEN(TRIM(AC3185&amp;""))=0, "", VALUE(AC3185))</f>
        <v>6</v>
      </c>
      <c r="AE3185">
        <v>3</v>
      </c>
      <c r="AF3185">
        <f>IF(LEN(TRIM(AE3185&amp;""))=0, "", VALUE(AE3185))</f>
        <v>3</v>
      </c>
      <c r="AG3185">
        <v>0</v>
      </c>
      <c r="AH3185">
        <f>IF(
    OR(U3185&lt;0, W3185&lt;0, Y3185&lt;0, AA3185&lt;0),
        1,
        IF(LEN(TRIM(AG3185&amp;""))=0, "", AG3185)
)</f>
        <v>0</v>
      </c>
      <c r="AI3185" t="str">
        <f>IF(
    COUNT(Q3185,V3185,X3185,Z3185,AB3185)=0,
        "Not Usable",
    IF(
        COUNT(Q3185,V3185,X3185,Z3185,AB3185)&lt;5,
            "Incomplete",
            IF(
                MIN(Q3185,V3185,X3185,Z3185,AB3185)=0,
                    "Incomplete",
                    "Complete"
            )
    )
)</f>
        <v>Incomplete</v>
      </c>
    </row>
    <row r="3186" spans="1:35" x14ac:dyDescent="0.3">
      <c r="A3186">
        <v>16032</v>
      </c>
      <c r="B3186" s="6">
        <v>45360.530347222222</v>
      </c>
      <c r="C3186" s="3">
        <f>INT(B3186)</f>
        <v>45360</v>
      </c>
      <c r="D3186" s="2">
        <f>MOD(B3186,1)</f>
        <v>0.53034722222218988</v>
      </c>
      <c r="E3186">
        <v>48</v>
      </c>
      <c r="F3186" t="s">
        <v>13</v>
      </c>
      <c r="G3186" t="str">
        <f xml:space="preserve"> PROPER(TRIM(CLEAN(SUBSTITUTE(F3186,CHAR(160)," "))))</f>
        <v>Northeast</v>
      </c>
      <c r="H3186" t="s">
        <v>27</v>
      </c>
      <c r="I3186" t="str">
        <f>PROPER(TRIM(CLEAN((SUBSTITUTE(H3186,"-"," ")))))</f>
        <v>In Store</v>
      </c>
      <c r="J3186">
        <v>19105</v>
      </c>
      <c r="K3186" t="s">
        <v>14</v>
      </c>
      <c r="L3186" t="str">
        <f xml:space="preserve"> PROPER(TRIM(CLEAN(SUBSTITUTE(K3186,CHAR(160)," "))))</f>
        <v>Consumer</v>
      </c>
      <c r="M3186" t="s">
        <v>19</v>
      </c>
      <c r="N3186" t="str">
        <f xml:space="preserve"> PROPER(TRIM(CLEAN(SUBSTITUTE(M3186,CHAR(160)," "))))</f>
        <v>Apparel</v>
      </c>
      <c r="O3186" t="s">
        <v>41</v>
      </c>
      <c r="P3186" t="str">
        <f>IF(LEN(TRIM(Table1[[#This Row],[subcategory]]&amp;""))=0,"Unknown", PROPER(TRIM(Table1[[#This Row],[subcategory]])))</f>
        <v>Shoes</v>
      </c>
      <c r="Q3186">
        <v>143.84</v>
      </c>
      <c r="R3186" s="1">
        <f>IF(LEN(TRIM(Q3186&amp;""))=0, "", VALUE(SUBSTITUTE(Q3186,"$","")))</f>
        <v>143.84</v>
      </c>
      <c r="S3186">
        <v>2</v>
      </c>
      <c r="T3186">
        <f>IF(LEN(TRIM(S3186&amp;""))=0, "", VALUE(S3186))</f>
        <v>2</v>
      </c>
      <c r="U3186">
        <v>287.68</v>
      </c>
      <c r="V3186" s="1">
        <f>IF(LEN(TRIM(U3186&amp;""))=0, "", VALUE(SUBSTITUTE(U3186,"$","")))</f>
        <v>287.68</v>
      </c>
      <c r="W3186" s="1">
        <v>270.41919999999999</v>
      </c>
      <c r="X3186" s="1">
        <f>IF(LEN(TRIM(W3186&amp;""))=0, "", VALUE(SUBSTITUTE(W3186,"$","")))</f>
        <v>270.41919999999999</v>
      </c>
      <c r="Y3186" s="5" t="s">
        <v>3358</v>
      </c>
      <c r="Z3186" s="4" cm="1">
        <f t="array" ref="Z3186">IF(
    LEN(TRIM(Y3186&amp;""))=0,
        IF(AND(ISNUMBER(net_sales_clean), ISNUMBER(profit_clean)),
            net_sales_clean - profit_clean,
            ""
        ),
    VALUE(SUBSTITUTE(Y3186,"$",""))
)</f>
        <v>181.846736980392</v>
      </c>
      <c r="AA3186" s="5" t="s">
        <v>3357</v>
      </c>
      <c r="AB3186" s="4" cm="1">
        <f t="array" ref="AB3186">IF(
    LEN(TRIM(AA3186&amp;""))=0,
        IF(AND(ISNUMBER(net_sales_clean), ISNUMBER(cost_clean)),
            net_sales_clean - cost_clean,
            ""
        ),
    VALUE(SUBSTITUTE(AA3186,"$",""))
)</f>
        <v>88.572463019607</v>
      </c>
      <c r="AC3186">
        <v>3</v>
      </c>
      <c r="AD3186">
        <f>IF(LEN(TRIM(AC3186&amp;""))=0, "", VALUE(AC3186))</f>
        <v>3</v>
      </c>
      <c r="AE3186">
        <v>4</v>
      </c>
      <c r="AF3186">
        <f>IF(LEN(TRIM(AE3186&amp;""))=0, "", VALUE(AE3186))</f>
        <v>4</v>
      </c>
      <c r="AG3186">
        <v>0</v>
      </c>
      <c r="AH3186">
        <f>IF(
    OR(U3186&lt;0, W3186&lt;0, Y3186&lt;0, AA3186&lt;0),
        1,
        IF(LEN(TRIM(AG3186&amp;""))=0, "", AG3186)
)</f>
        <v>0</v>
      </c>
      <c r="AI3186" t="str">
        <f>IF(
    COUNT(Q3186,V3186,X3186,Z3186,AB3186)=0,
        "Not Usable",
    IF(
        COUNT(Q3186,V3186,X3186,Z3186,AB3186)&lt;5,
            "Incomplete",
            IF(
                MIN(Q3186,V3186,X3186,Z3186,AB3186)=0,
                    "Incomplete",
                    "Complete"
            )
    )
)</f>
        <v>Complete</v>
      </c>
    </row>
    <row r="3187" spans="1:35" x14ac:dyDescent="0.3">
      <c r="A3187">
        <v>44680</v>
      </c>
      <c r="B3187" s="6">
        <v>45228.738159722219</v>
      </c>
      <c r="C3187" s="3">
        <f>INT(B3187)</f>
        <v>45228</v>
      </c>
      <c r="D3187" s="2">
        <f>MOD(B3187,1)</f>
        <v>0.7381597222192795</v>
      </c>
      <c r="E3187">
        <v>41</v>
      </c>
      <c r="F3187" t="s">
        <v>4</v>
      </c>
      <c r="G3187" t="str">
        <f xml:space="preserve"> PROPER(TRIM(CLEAN(SUBSTITUTE(F3187,CHAR(160)," "))))</f>
        <v>South</v>
      </c>
      <c r="H3187" t="s">
        <v>7</v>
      </c>
      <c r="I3187" t="str">
        <f>PROPER(TRIM(CLEAN((SUBSTITUTE(H3187,"-"," ")))))</f>
        <v>In Store</v>
      </c>
      <c r="J3187">
        <v>19887</v>
      </c>
      <c r="K3187" t="s">
        <v>6</v>
      </c>
      <c r="L3187" t="str">
        <f xml:space="preserve"> PROPER(TRIM(CLEAN(SUBSTITUTE(K3187,CHAR(160)," "))))</f>
        <v>Corporate</v>
      </c>
      <c r="M3187" t="s">
        <v>23</v>
      </c>
      <c r="N3187" t="str">
        <f xml:space="preserve"> PROPER(TRIM(CLEAN(SUBSTITUTE(M3187,CHAR(160)," "))))</f>
        <v>Electronics</v>
      </c>
      <c r="O3187" t="s">
        <v>34</v>
      </c>
      <c r="P3187" t="str">
        <f>IF(LEN(TRIM(Table1[[#This Row],[subcategory]]&amp;""))=0,"Unknown", PROPER(TRIM(Table1[[#This Row],[subcategory]])))</f>
        <v>Phones</v>
      </c>
      <c r="Q3187">
        <v>17.61</v>
      </c>
      <c r="R3187" s="1">
        <f>IF(LEN(TRIM(Q3187&amp;""))=0, "", VALUE(SUBSTITUTE(Q3187,"$","")))</f>
        <v>17.61</v>
      </c>
      <c r="S3187">
        <v>3</v>
      </c>
      <c r="T3187">
        <f>IF(LEN(TRIM(S3187&amp;""))=0, "", VALUE(S3187))</f>
        <v>3</v>
      </c>
      <c r="U3187">
        <v>52.83</v>
      </c>
      <c r="V3187" s="1">
        <f>IF(LEN(TRIM(U3187&amp;""))=0, "", VALUE(SUBSTITUTE(U3187,"$","")))</f>
        <v>52.83</v>
      </c>
      <c r="W3187" s="1">
        <v>35.131950000000003</v>
      </c>
      <c r="X3187" s="1">
        <f>IF(LEN(TRIM(W3187&amp;""))=0, "", VALUE(SUBSTITUTE(W3187,"$","")))</f>
        <v>35.131950000000003</v>
      </c>
      <c r="Y3187" s="5" t="s">
        <v>3356</v>
      </c>
      <c r="Z3187" s="4" cm="1">
        <f t="array" ref="Z3187">IF(
    LEN(TRIM(Y3187&amp;""))=0,
        IF(AND(ISNUMBER(net_sales_clean), ISNUMBER(profit_clean)),
            net_sales_clean - profit_clean,
            ""
        ),
    VALUE(SUBSTITUTE(Y3187,"$",""))
)</f>
        <v>20.811000712506601</v>
      </c>
      <c r="AA3187" s="5" t="s">
        <v>3355</v>
      </c>
      <c r="AB3187" s="4" cm="1">
        <f t="array" ref="AB3187">IF(
    LEN(TRIM(AA3187&amp;""))=0,
        IF(AND(ISNUMBER(net_sales_clean), ISNUMBER(cost_clean)),
            net_sales_clean - cost_clean,
            ""
        ),
    VALUE(SUBSTITUTE(AA3187,"$",""))
)</f>
        <v>14.320949287493301</v>
      </c>
      <c r="AC3187">
        <v>2</v>
      </c>
      <c r="AD3187">
        <f>IF(LEN(TRIM(AC3187&amp;""))=0, "", VALUE(AC3187))</f>
        <v>2</v>
      </c>
      <c r="AE3187">
        <v>3</v>
      </c>
      <c r="AF3187">
        <f>IF(LEN(TRIM(AE3187&amp;""))=0, "", VALUE(AE3187))</f>
        <v>3</v>
      </c>
      <c r="AG3187">
        <v>1</v>
      </c>
      <c r="AH3187">
        <f>IF(
    OR(U3187&lt;0, W3187&lt;0, Y3187&lt;0, AA3187&lt;0),
        1,
        IF(LEN(TRIM(AG3187&amp;""))=0, "", AG3187)
)</f>
        <v>1</v>
      </c>
      <c r="AI3187" t="str">
        <f>IF(
    COUNT(Q3187,V3187,X3187,Z3187,AB3187)=0,
        "Not Usable",
    IF(
        COUNT(Q3187,V3187,X3187,Z3187,AB3187)&lt;5,
            "Incomplete",
            IF(
                MIN(Q3187,V3187,X3187,Z3187,AB3187)=0,
                    "Incomplete",
                    "Complete"
            )
    )
)</f>
        <v>Complete</v>
      </c>
    </row>
    <row r="3188" spans="1:35" x14ac:dyDescent="0.3">
      <c r="A3188">
        <v>17538</v>
      </c>
      <c r="B3188" s="6">
        <v>45449.99832175926</v>
      </c>
      <c r="C3188" s="3">
        <f>INT(B3188)</f>
        <v>45449</v>
      </c>
      <c r="D3188" s="2">
        <f>MOD(B3188,1)</f>
        <v>0.99832175925985212</v>
      </c>
      <c r="E3188">
        <v>49</v>
      </c>
      <c r="F3188" t="s">
        <v>15</v>
      </c>
      <c r="G3188" t="str">
        <f xml:space="preserve"> PROPER(TRIM(CLEAN(SUBSTITUTE(F3188,CHAR(160)," "))))</f>
        <v>West</v>
      </c>
      <c r="H3188" t="s">
        <v>27</v>
      </c>
      <c r="I3188" t="str">
        <f>PROPER(TRIM(CLEAN((SUBSTITUTE(H3188,"-"," ")))))</f>
        <v>In Store</v>
      </c>
      <c r="J3188">
        <v>28455</v>
      </c>
      <c r="K3188" t="s">
        <v>2</v>
      </c>
      <c r="L3188" t="str">
        <f xml:space="preserve"> PROPER(TRIM(CLEAN(SUBSTITUTE(K3188,CHAR(160)," "))))</f>
        <v>Home Office</v>
      </c>
      <c r="M3188" t="s">
        <v>16</v>
      </c>
      <c r="N3188" t="str">
        <f xml:space="preserve"> PROPER(TRIM(CLEAN(SUBSTITUTE(M3188,CHAR(160)," "))))</f>
        <v>Grocery</v>
      </c>
      <c r="O3188" t="s">
        <v>29</v>
      </c>
      <c r="P3188" t="str">
        <f>IF(LEN(TRIM(Table1[[#This Row],[subcategory]]&amp;""))=0,"Unknown", PROPER(TRIM(Table1[[#This Row],[subcategory]])))</f>
        <v>Beverages</v>
      </c>
      <c r="Q3188">
        <v>58.46</v>
      </c>
      <c r="R3188" s="1">
        <f>IF(LEN(TRIM(Q3188&amp;""))=0, "", VALUE(SUBSTITUTE(Q3188,"$","")))</f>
        <v>58.46</v>
      </c>
      <c r="S3188">
        <v>0</v>
      </c>
      <c r="T3188">
        <f>IF(LEN(TRIM(S3188&amp;""))=0, "", VALUE(S3188))</f>
        <v>0</v>
      </c>
      <c r="U3188">
        <v>0</v>
      </c>
      <c r="V3188" s="1">
        <f>IF(LEN(TRIM(U3188&amp;""))=0, "", VALUE(SUBSTITUTE(U3188,"$","")))</f>
        <v>0</v>
      </c>
      <c r="W3188" s="1">
        <v>0</v>
      </c>
      <c r="X3188" s="1">
        <f>IF(LEN(TRIM(W3188&amp;""))=0, "", VALUE(SUBSTITUTE(W3188,"$","")))</f>
        <v>0</v>
      </c>
      <c r="Y3188">
        <v>0</v>
      </c>
      <c r="Z3188" s="1" cm="1">
        <f t="array" ref="Z3188">IF(
    LEN(TRIM(Y3188&amp;""))=0,
        IF(AND(ISNUMBER(net_sales_clean), ISNUMBER(profit_clean)),
            net_sales_clean - profit_clean,
            ""
        ),
    VALUE(SUBSTITUTE(Y3188,"$",""))
)</f>
        <v>0</v>
      </c>
      <c r="AA3188">
        <v>0</v>
      </c>
      <c r="AB3188" s="1" cm="1">
        <f t="array" ref="AB3188">IF(
    LEN(TRIM(AA3188&amp;""))=0,
        IF(AND(ISNUMBER(net_sales_clean), ISNUMBER(cost_clean)),
            net_sales_clean - cost_clean,
            ""
        ),
    VALUE(SUBSTITUTE(AA3188,"$",""))
)</f>
        <v>0</v>
      </c>
      <c r="AC3188">
        <v>1</v>
      </c>
      <c r="AD3188">
        <f>IF(LEN(TRIM(AC3188&amp;""))=0, "", VALUE(AC3188))</f>
        <v>1</v>
      </c>
      <c r="AE3188">
        <v>5</v>
      </c>
      <c r="AF3188">
        <f>IF(LEN(TRIM(AE3188&amp;""))=0, "", VALUE(AE3188))</f>
        <v>5</v>
      </c>
      <c r="AG3188">
        <v>0</v>
      </c>
      <c r="AH3188">
        <f>IF(
    OR(U3188&lt;0, W3188&lt;0, Y3188&lt;0, AA3188&lt;0),
        1,
        IF(LEN(TRIM(AG3188&amp;""))=0, "", AG3188)
)</f>
        <v>0</v>
      </c>
      <c r="AI3188" t="str">
        <f>IF(
    COUNT(Q3188,V3188,X3188,Z3188,AB3188)=0,
        "Not Usable",
    IF(
        COUNT(Q3188,V3188,X3188,Z3188,AB3188)&lt;5,
            "Incomplete",
            IF(
                MIN(Q3188,V3188,X3188,Z3188,AB3188)=0,
                    "Incomplete",
                    "Complete"
            )
    )
)</f>
        <v>Incomplete</v>
      </c>
    </row>
    <row r="3189" spans="1:35" x14ac:dyDescent="0.3">
      <c r="A3189">
        <v>34973</v>
      </c>
      <c r="B3189" s="6">
        <v>45365.658275462964</v>
      </c>
      <c r="C3189" s="3">
        <f>INT(B3189)</f>
        <v>45365</v>
      </c>
      <c r="D3189" s="2">
        <f>MOD(B3189,1)</f>
        <v>0.65827546296350192</v>
      </c>
      <c r="E3189">
        <v>67</v>
      </c>
      <c r="F3189" t="s">
        <v>4</v>
      </c>
      <c r="G3189" t="str">
        <f xml:space="preserve"> PROPER(TRIM(CLEAN(SUBSTITUTE(F3189,CHAR(160)," "))))</f>
        <v>South</v>
      </c>
      <c r="H3189" t="s">
        <v>7</v>
      </c>
      <c r="I3189" t="str">
        <f>PROPER(TRIM(CLEAN((SUBSTITUTE(H3189,"-"," ")))))</f>
        <v>In Store</v>
      </c>
      <c r="J3189">
        <v>21761</v>
      </c>
      <c r="K3189" t="s">
        <v>6</v>
      </c>
      <c r="L3189" t="str">
        <f xml:space="preserve"> PROPER(TRIM(CLEAN(SUBSTITUTE(K3189,CHAR(160)," "))))</f>
        <v>Corporate</v>
      </c>
      <c r="M3189" t="s">
        <v>16</v>
      </c>
      <c r="N3189" t="str">
        <f xml:space="preserve"> PROPER(TRIM(CLEAN(SUBSTITUTE(M3189,CHAR(160)," "))))</f>
        <v>Grocery</v>
      </c>
      <c r="O3189" t="s">
        <v>28</v>
      </c>
      <c r="P3189" t="str">
        <f>IF(LEN(TRIM(Table1[[#This Row],[subcategory]]&amp;""))=0,"Unknown", PROPER(TRIM(Table1[[#This Row],[subcategory]])))</f>
        <v>Pantry</v>
      </c>
      <c r="Q3189">
        <v>57.23</v>
      </c>
      <c r="R3189" s="1">
        <f>IF(LEN(TRIM(Q3189&amp;""))=0, "", VALUE(SUBSTITUTE(Q3189,"$","")))</f>
        <v>57.23</v>
      </c>
      <c r="S3189">
        <v>3</v>
      </c>
      <c r="T3189">
        <f>IF(LEN(TRIM(S3189&amp;""))=0, "", VALUE(S3189))</f>
        <v>3</v>
      </c>
      <c r="U3189">
        <v>171.69</v>
      </c>
      <c r="V3189" s="1">
        <f>IF(LEN(TRIM(U3189&amp;""))=0, "", VALUE(SUBSTITUTE(U3189,"$","")))</f>
        <v>171.69</v>
      </c>
      <c r="X3189" s="1" t="str">
        <f>IF(LEN(TRIM(W3189&amp;""))=0, "", VALUE(SUBSTITUTE(W3189,"$","")))</f>
        <v/>
      </c>
      <c r="Z3189" s="1" t="str" cm="1">
        <f t="array" ref="Z3189">IF(
    LEN(TRIM(Y3189&amp;""))=0,
        IF(AND(ISNUMBER(net_sales_clean), ISNUMBER(profit_clean)),
            net_sales_clean - profit_clean,
            ""
        ),
    VALUE(SUBSTITUTE(Y3189,"$",""))
)</f>
        <v/>
      </c>
      <c r="AB3189" s="1" t="str" cm="1">
        <f t="array" ref="AB3189">IF(
    LEN(TRIM(AA3189&amp;""))=0,
        IF(AND(ISNUMBER(net_sales_clean), ISNUMBER(cost_clean)),
            net_sales_clean - cost_clean,
            ""
        ),
    VALUE(SUBSTITUTE(AA3189,"$",""))
)</f>
        <v/>
      </c>
      <c r="AC3189">
        <v>8</v>
      </c>
      <c r="AD3189">
        <f>IF(LEN(TRIM(AC3189&amp;""))=0, "", VALUE(AC3189))</f>
        <v>8</v>
      </c>
      <c r="AE3189">
        <v>3</v>
      </c>
      <c r="AF3189">
        <f>IF(LEN(TRIM(AE3189&amp;""))=0, "", VALUE(AE3189))</f>
        <v>3</v>
      </c>
      <c r="AG3189">
        <v>0</v>
      </c>
      <c r="AH3189">
        <f>IF(
    OR(U3189&lt;0, W3189&lt;0, Y3189&lt;0, AA3189&lt;0),
        1,
        IF(LEN(TRIM(AG3189&amp;""))=0, "", AG3189)
)</f>
        <v>0</v>
      </c>
      <c r="AI3189" t="str">
        <f>IF(
    COUNT(Q3189,V3189,X3189,Z3189,AB3189)=0,
        "Not Usable",
    IF(
        COUNT(Q3189,V3189,X3189,Z3189,AB3189)&lt;5,
            "Incomplete",
            IF(
                MIN(Q3189,V3189,X3189,Z3189,AB3189)=0,
                    "Incomplete",
                    "Complete"
            )
    )
)</f>
        <v>Incomplete</v>
      </c>
    </row>
    <row r="3190" spans="1:35" x14ac:dyDescent="0.3">
      <c r="A3190">
        <v>9173</v>
      </c>
      <c r="B3190" s="6">
        <v>45805.480567129627</v>
      </c>
      <c r="C3190" s="3">
        <f>INT(B3190)</f>
        <v>45805</v>
      </c>
      <c r="D3190" s="2">
        <f>MOD(B3190,1)</f>
        <v>0.48056712962716119</v>
      </c>
      <c r="E3190">
        <v>25</v>
      </c>
      <c r="F3190" t="s">
        <v>21</v>
      </c>
      <c r="G3190" t="str">
        <f xml:space="preserve"> PROPER(TRIM(CLEAN(SUBSTITUTE(F3190,CHAR(160)," "))))</f>
        <v>Midwest</v>
      </c>
      <c r="H3190" t="s">
        <v>7</v>
      </c>
      <c r="I3190" t="str">
        <f>PROPER(TRIM(CLEAN((SUBSTITUTE(H3190,"-"," ")))))</f>
        <v>In Store</v>
      </c>
      <c r="J3190">
        <v>261</v>
      </c>
      <c r="K3190" t="s">
        <v>6</v>
      </c>
      <c r="L3190" t="str">
        <f xml:space="preserve"> PROPER(TRIM(CLEAN(SUBSTITUTE(K3190,CHAR(160)," "))))</f>
        <v>Corporate</v>
      </c>
      <c r="M3190" t="s">
        <v>23</v>
      </c>
      <c r="N3190" t="str">
        <f xml:space="preserve"> PROPER(TRIM(CLEAN(SUBSTITUTE(M3190,CHAR(160)," "))))</f>
        <v>Electronics</v>
      </c>
      <c r="O3190" t="s">
        <v>22</v>
      </c>
      <c r="P3190" t="str">
        <f>IF(LEN(TRIM(Table1[[#This Row],[subcategory]]&amp;""))=0,"Unknown", PROPER(TRIM(Table1[[#This Row],[subcategory]])))</f>
        <v>Audio</v>
      </c>
      <c r="Q3190">
        <v>164.36</v>
      </c>
      <c r="R3190" s="1">
        <f>IF(LEN(TRIM(Q3190&amp;""))=0, "", VALUE(SUBSTITUTE(Q3190,"$","")))</f>
        <v>164.36</v>
      </c>
      <c r="S3190">
        <v>4</v>
      </c>
      <c r="T3190">
        <f>IF(LEN(TRIM(S3190&amp;""))=0, "", VALUE(S3190))</f>
        <v>4</v>
      </c>
      <c r="U3190">
        <v>657.44</v>
      </c>
      <c r="V3190" s="1">
        <f>IF(LEN(TRIM(U3190&amp;""))=0, "", VALUE(SUBSTITUTE(U3190,"$","")))</f>
        <v>657.44</v>
      </c>
      <c r="W3190" s="1">
        <v>590.38112000000001</v>
      </c>
      <c r="X3190" s="1">
        <f>IF(LEN(TRIM(W3190&amp;""))=0, "", VALUE(SUBSTITUTE(W3190,"$","")))</f>
        <v>590.38112000000001</v>
      </c>
      <c r="Z3190" s="1" t="str" cm="1">
        <f t="array" ref="Z3190">IF(
    LEN(TRIM(Y3190&amp;""))=0,
        IF(AND(ISNUMBER(net_sales_clean), ISNUMBER(profit_clean)),
            net_sales_clean - profit_clean,
            ""
        ),
    VALUE(SUBSTITUTE(Y3190,"$",""))
)</f>
        <v/>
      </c>
      <c r="AB3190" s="1" t="str" cm="1">
        <f t="array" ref="AB3190">IF(
    LEN(TRIM(AA3190&amp;""))=0,
        IF(AND(ISNUMBER(net_sales_clean), ISNUMBER(cost_clean)),
            net_sales_clean - cost_clean,
            ""
        ),
    VALUE(SUBSTITUTE(AA3190,"$",""))
)</f>
        <v/>
      </c>
      <c r="AC3190">
        <v>4</v>
      </c>
      <c r="AD3190">
        <f>IF(LEN(TRIM(AC3190&amp;""))=0, "", VALUE(AC3190))</f>
        <v>4</v>
      </c>
      <c r="AE3190">
        <v>5</v>
      </c>
      <c r="AF3190">
        <f>IF(LEN(TRIM(AE3190&amp;""))=0, "", VALUE(AE3190))</f>
        <v>5</v>
      </c>
      <c r="AG3190">
        <v>0</v>
      </c>
      <c r="AH3190">
        <f>IF(
    OR(U3190&lt;0, W3190&lt;0, Y3190&lt;0, AA3190&lt;0),
        1,
        IF(LEN(TRIM(AG3190&amp;""))=0, "", AG3190)
)</f>
        <v>0</v>
      </c>
      <c r="AI3190" t="str">
        <f>IF(
    COUNT(Q3190,V3190,X3190,Z3190,AB3190)=0,
        "Not Usable",
    IF(
        COUNT(Q3190,V3190,X3190,Z3190,AB3190)&lt;5,
            "Incomplete",
            IF(
                MIN(Q3190,V3190,X3190,Z3190,AB3190)=0,
                    "Incomplete",
                    "Complete"
            )
    )
)</f>
        <v>Incomplete</v>
      </c>
    </row>
    <row r="3191" spans="1:35" x14ac:dyDescent="0.3">
      <c r="A3191">
        <v>21235</v>
      </c>
      <c r="B3191" s="6">
        <v>45673.269444444442</v>
      </c>
      <c r="C3191" s="3">
        <f>INT(B3191)</f>
        <v>45673</v>
      </c>
      <c r="D3191" s="2">
        <f>MOD(B3191,1)</f>
        <v>0.2694444444423425</v>
      </c>
      <c r="E3191">
        <v>59</v>
      </c>
      <c r="F3191" t="s">
        <v>8</v>
      </c>
      <c r="G3191" t="str">
        <f xml:space="preserve"> PROPER(TRIM(CLEAN(SUBSTITUTE(F3191,CHAR(160)," "))))</f>
        <v>West</v>
      </c>
      <c r="H3191" t="s">
        <v>3</v>
      </c>
      <c r="I3191" t="str">
        <f>PROPER(TRIM(CLEAN((SUBSTITUTE(H3191,"-"," ")))))</f>
        <v>Phone</v>
      </c>
      <c r="J3191">
        <v>3956</v>
      </c>
      <c r="K3191" t="s">
        <v>2</v>
      </c>
      <c r="L3191" t="str">
        <f xml:space="preserve"> PROPER(TRIM(CLEAN(SUBSTITUTE(K3191,CHAR(160)," "))))</f>
        <v>Home Office</v>
      </c>
      <c r="M3191" t="s">
        <v>19</v>
      </c>
      <c r="N3191" t="str">
        <f xml:space="preserve"> PROPER(TRIM(CLEAN(SUBSTITUTE(M3191,CHAR(160)," "))))</f>
        <v>Apparel</v>
      </c>
      <c r="O3191" t="s">
        <v>41</v>
      </c>
      <c r="P3191" t="str">
        <f>IF(LEN(TRIM(Table1[[#This Row],[subcategory]]&amp;""))=0,"Unknown", PROPER(TRIM(Table1[[#This Row],[subcategory]])))</f>
        <v>Shoes</v>
      </c>
      <c r="Q3191">
        <v>54.91</v>
      </c>
      <c r="R3191" s="1">
        <f>IF(LEN(TRIM(Q3191&amp;""))=0, "", VALUE(SUBSTITUTE(Q3191,"$","")))</f>
        <v>54.91</v>
      </c>
      <c r="S3191">
        <v>2</v>
      </c>
      <c r="T3191">
        <f>IF(LEN(TRIM(S3191&amp;""))=0, "", VALUE(S3191))</f>
        <v>2</v>
      </c>
      <c r="U3191">
        <v>109.82</v>
      </c>
      <c r="V3191" s="1">
        <f>IF(LEN(TRIM(U3191&amp;""))=0, "", VALUE(SUBSTITUTE(U3191,"$","")))</f>
        <v>109.82</v>
      </c>
      <c r="W3191" s="1">
        <v>73.689220000000006</v>
      </c>
      <c r="X3191" s="1">
        <f>IF(LEN(TRIM(W3191&amp;""))=0, "", VALUE(SUBSTITUTE(W3191,"$","")))</f>
        <v>73.689220000000006</v>
      </c>
      <c r="Z3191" s="1" t="str" cm="1">
        <f t="array" ref="Z3191">IF(
    LEN(TRIM(Y3191&amp;""))=0,
        IF(AND(ISNUMBER(net_sales_clean), ISNUMBER(profit_clean)),
            net_sales_clean - profit_clean,
            ""
        ),
    VALUE(SUBSTITUTE(Y3191,"$",""))
)</f>
        <v/>
      </c>
      <c r="AB3191" s="1" t="str" cm="1">
        <f t="array" ref="AB3191">IF(
    LEN(TRIM(AA3191&amp;""))=0,
        IF(AND(ISNUMBER(net_sales_clean), ISNUMBER(cost_clean)),
            net_sales_clean - cost_clean,
            ""
        ),
    VALUE(SUBSTITUTE(AA3191,"$",""))
)</f>
        <v/>
      </c>
      <c r="AC3191">
        <v>9</v>
      </c>
      <c r="AD3191">
        <f>IF(LEN(TRIM(AC3191&amp;""))=0, "", VALUE(AC3191))</f>
        <v>9</v>
      </c>
      <c r="AE3191">
        <v>2</v>
      </c>
      <c r="AF3191">
        <f>IF(LEN(TRIM(AE3191&amp;""))=0, "", VALUE(AE3191))</f>
        <v>2</v>
      </c>
      <c r="AG3191">
        <v>0</v>
      </c>
      <c r="AH3191">
        <f>IF(
    OR(U3191&lt;0, W3191&lt;0, Y3191&lt;0, AA3191&lt;0),
        1,
        IF(LEN(TRIM(AG3191&amp;""))=0, "", AG3191)
)</f>
        <v>0</v>
      </c>
      <c r="AI3191" t="str">
        <f>IF(
    COUNT(Q3191,V3191,X3191,Z3191,AB3191)=0,
        "Not Usable",
    IF(
        COUNT(Q3191,V3191,X3191,Z3191,AB3191)&lt;5,
            "Incomplete",
            IF(
                MIN(Q3191,V3191,X3191,Z3191,AB3191)=0,
                    "Incomplete",
                    "Complete"
            )
    )
)</f>
        <v>Incomplete</v>
      </c>
    </row>
    <row r="3192" spans="1:35" x14ac:dyDescent="0.3">
      <c r="A3192">
        <v>40293</v>
      </c>
      <c r="B3192" s="6">
        <v>45641.741030092591</v>
      </c>
      <c r="C3192" s="3">
        <f>INT(B3192)</f>
        <v>45641</v>
      </c>
      <c r="D3192" s="2">
        <f>MOD(B3192,1)</f>
        <v>0.74103009259124519</v>
      </c>
      <c r="E3192">
        <v>24</v>
      </c>
      <c r="F3192" t="s">
        <v>33</v>
      </c>
      <c r="G3192" t="str">
        <f xml:space="preserve"> PROPER(TRIM(CLEAN(SUBSTITUTE(F3192,CHAR(160)," "))))</f>
        <v>South</v>
      </c>
      <c r="H3192" t="s">
        <v>3</v>
      </c>
      <c r="I3192" t="str">
        <f>PROPER(TRIM(CLEAN((SUBSTITUTE(H3192,"-"," ")))))</f>
        <v>Phone</v>
      </c>
      <c r="J3192">
        <v>5502</v>
      </c>
      <c r="K3192" t="s">
        <v>10</v>
      </c>
      <c r="L3192" t="str">
        <f xml:space="preserve"> PROPER(TRIM(CLEAN(SUBSTITUTE(K3192,CHAR(160)," "))))</f>
        <v>Consumer</v>
      </c>
      <c r="M3192" t="s">
        <v>1</v>
      </c>
      <c r="N3192" t="str">
        <f xml:space="preserve"> PROPER(TRIM(CLEAN(SUBSTITUTE(M3192,CHAR(160)," "))))</f>
        <v>Beauty</v>
      </c>
      <c r="O3192" t="s">
        <v>0</v>
      </c>
      <c r="P3192" t="str">
        <f>IF(LEN(TRIM(Table1[[#This Row],[subcategory]]&amp;""))=0,"Unknown", PROPER(TRIM(Table1[[#This Row],[subcategory]])))</f>
        <v>Makeup</v>
      </c>
      <c r="Q3192">
        <v>57.61</v>
      </c>
      <c r="R3192" s="1">
        <f>IF(LEN(TRIM(Q3192&amp;""))=0, "", VALUE(SUBSTITUTE(Q3192,"$","")))</f>
        <v>57.61</v>
      </c>
      <c r="S3192">
        <v>2</v>
      </c>
      <c r="T3192">
        <f>IF(LEN(TRIM(S3192&amp;""))=0, "", VALUE(S3192))</f>
        <v>2</v>
      </c>
      <c r="U3192">
        <v>115.22</v>
      </c>
      <c r="V3192" s="1">
        <f>IF(LEN(TRIM(U3192&amp;""))=0, "", VALUE(SUBSTITUTE(U3192,"$","")))</f>
        <v>115.22</v>
      </c>
      <c r="W3192" s="1">
        <v>97.130459999999999</v>
      </c>
      <c r="X3192" s="1">
        <f>IF(LEN(TRIM(W3192&amp;""))=0, "", VALUE(SUBSTITUTE(W3192,"$","")))</f>
        <v>97.130459999999999</v>
      </c>
      <c r="Y3192" s="5" t="s">
        <v>3354</v>
      </c>
      <c r="Z3192" s="4" cm="1">
        <f t="array" ref="Z3192">IF(
    LEN(TRIM(Y3192&amp;""))=0,
        IF(AND(ISNUMBER(net_sales_clean), ISNUMBER(profit_clean)),
            net_sales_clean - profit_clean,
            ""
        ),
    VALUE(SUBSTITUTE(Y3192,"$",""))
)</f>
        <v>58.381730408560202</v>
      </c>
      <c r="AA3192" s="5" t="s">
        <v>3353</v>
      </c>
      <c r="AB3192" s="4" cm="1">
        <f t="array" ref="AB3192">IF(
    LEN(TRIM(AA3192&amp;""))=0,
        IF(AND(ISNUMBER(net_sales_clean), ISNUMBER(cost_clean)),
            net_sales_clean - cost_clean,
            ""
        ),
    VALUE(SUBSTITUTE(AA3192,"$",""))
)</f>
        <v>38.748729591439698</v>
      </c>
      <c r="AC3192">
        <v>9</v>
      </c>
      <c r="AD3192">
        <f>IF(LEN(TRIM(AC3192&amp;""))=0, "", VALUE(AC3192))</f>
        <v>9</v>
      </c>
      <c r="AE3192">
        <v>2</v>
      </c>
      <c r="AF3192">
        <f>IF(LEN(TRIM(AE3192&amp;""))=0, "", VALUE(AE3192))</f>
        <v>2</v>
      </c>
      <c r="AG3192">
        <v>0</v>
      </c>
      <c r="AH3192">
        <f>IF(
    OR(U3192&lt;0, W3192&lt;0, Y3192&lt;0, AA3192&lt;0),
        1,
        IF(LEN(TRIM(AG3192&amp;""))=0, "", AG3192)
)</f>
        <v>0</v>
      </c>
      <c r="AI3192" t="str">
        <f>IF(
    COUNT(Q3192,V3192,X3192,Z3192,AB3192)=0,
        "Not Usable",
    IF(
        COUNT(Q3192,V3192,X3192,Z3192,AB3192)&lt;5,
            "Incomplete",
            IF(
                MIN(Q3192,V3192,X3192,Z3192,AB3192)=0,
                    "Incomplete",
                    "Complete"
            )
    )
)</f>
        <v>Complete</v>
      </c>
    </row>
    <row r="3193" spans="1:35" x14ac:dyDescent="0.3">
      <c r="A3193">
        <v>52752</v>
      </c>
      <c r="B3193" s="6">
        <v>45762.065671296295</v>
      </c>
      <c r="C3193" s="3">
        <f>INT(B3193)</f>
        <v>45762</v>
      </c>
      <c r="D3193" s="2">
        <f>MOD(B3193,1)</f>
        <v>6.5671296295477077E-2</v>
      </c>
      <c r="E3193">
        <v>49</v>
      </c>
      <c r="F3193" t="s">
        <v>8</v>
      </c>
      <c r="G3193" t="str">
        <f xml:space="preserve"> PROPER(TRIM(CLEAN(SUBSTITUTE(F3193,CHAR(160)," "))))</f>
        <v>West</v>
      </c>
      <c r="H3193" t="s">
        <v>11</v>
      </c>
      <c r="I3193" t="str">
        <f>PROPER(TRIM(CLEAN((SUBSTITUTE(H3193,"-"," ")))))</f>
        <v>Online</v>
      </c>
      <c r="J3193">
        <v>3734</v>
      </c>
      <c r="K3193" t="s">
        <v>6</v>
      </c>
      <c r="L3193" t="str">
        <f xml:space="preserve"> PROPER(TRIM(CLEAN(SUBSTITUTE(K3193,CHAR(160)," "))))</f>
        <v>Corporate</v>
      </c>
      <c r="M3193" t="s">
        <v>9</v>
      </c>
      <c r="N3193" t="str">
        <f xml:space="preserve"> PROPER(TRIM(CLEAN(SUBSTITUTE(M3193,CHAR(160)," "))))</f>
        <v>Home</v>
      </c>
      <c r="O3193" t="s">
        <v>12</v>
      </c>
      <c r="P3193" t="str">
        <f>IF(LEN(TRIM(Table1[[#This Row],[subcategory]]&amp;""))=0,"Unknown", PROPER(TRIM(Table1[[#This Row],[subcategory]])))</f>
        <v>Decor</v>
      </c>
      <c r="Q3193">
        <v>107.94</v>
      </c>
      <c r="R3193" s="1">
        <f>IF(LEN(TRIM(Q3193&amp;""))=0, "", VALUE(SUBSTITUTE(Q3193,"$","")))</f>
        <v>107.94</v>
      </c>
      <c r="S3193">
        <v>4</v>
      </c>
      <c r="T3193">
        <f>IF(LEN(TRIM(S3193&amp;""))=0, "", VALUE(S3193))</f>
        <v>4</v>
      </c>
      <c r="U3193">
        <v>431.76</v>
      </c>
      <c r="V3193" s="1">
        <f>IF(LEN(TRIM(U3193&amp;""))=0, "", VALUE(SUBSTITUTE(U3193,"$","")))</f>
        <v>431.76</v>
      </c>
      <c r="W3193" s="1">
        <v>383.40287999999998</v>
      </c>
      <c r="X3193" s="1">
        <f>IF(LEN(TRIM(W3193&amp;""))=0, "", VALUE(SUBSTITUTE(W3193,"$","")))</f>
        <v>383.40287999999998</v>
      </c>
      <c r="Z3193" s="1" t="str" cm="1">
        <f t="array" ref="Z3193">IF(
    LEN(TRIM(Y3193&amp;""))=0,
        IF(AND(ISNUMBER(net_sales_clean), ISNUMBER(profit_clean)),
            net_sales_clean - profit_clean,
            ""
        ),
    VALUE(SUBSTITUTE(Y3193,"$",""))
)</f>
        <v/>
      </c>
      <c r="AB3193" s="1" t="str" cm="1">
        <f t="array" ref="AB3193">IF(
    LEN(TRIM(AA3193&amp;""))=0,
        IF(AND(ISNUMBER(net_sales_clean), ISNUMBER(cost_clean)),
            net_sales_clean - cost_clean,
            ""
        ),
    VALUE(SUBSTITUTE(AA3193,"$",""))
)</f>
        <v/>
      </c>
      <c r="AC3193">
        <v>2</v>
      </c>
      <c r="AD3193">
        <f>IF(LEN(TRIM(AC3193&amp;""))=0, "", VALUE(AC3193))</f>
        <v>2</v>
      </c>
      <c r="AE3193">
        <v>4</v>
      </c>
      <c r="AF3193">
        <f>IF(LEN(TRIM(AE3193&amp;""))=0, "", VALUE(AE3193))</f>
        <v>4</v>
      </c>
      <c r="AG3193">
        <v>0</v>
      </c>
      <c r="AH3193">
        <f>IF(
    OR(U3193&lt;0, W3193&lt;0, Y3193&lt;0, AA3193&lt;0),
        1,
        IF(LEN(TRIM(AG3193&amp;""))=0, "", AG3193)
)</f>
        <v>0</v>
      </c>
      <c r="AI3193" t="str">
        <f>IF(
    COUNT(Q3193,V3193,X3193,Z3193,AB3193)=0,
        "Not Usable",
    IF(
        COUNT(Q3193,V3193,X3193,Z3193,AB3193)&lt;5,
            "Incomplete",
            IF(
                MIN(Q3193,V3193,X3193,Z3193,AB3193)=0,
                    "Incomplete",
                    "Complete"
            )
    )
)</f>
        <v>Incomplete</v>
      </c>
    </row>
    <row r="3194" spans="1:35" x14ac:dyDescent="0.3">
      <c r="A3194">
        <v>55884</v>
      </c>
      <c r="B3194" s="6">
        <v>45501.626423611109</v>
      </c>
      <c r="C3194" s="3">
        <f>INT(B3194)</f>
        <v>45501</v>
      </c>
      <c r="D3194" s="2">
        <f>MOD(B3194,1)</f>
        <v>0.62642361110920319</v>
      </c>
      <c r="E3194">
        <v>17</v>
      </c>
      <c r="F3194" t="s">
        <v>13</v>
      </c>
      <c r="G3194" t="str">
        <f xml:space="preserve"> PROPER(TRIM(CLEAN(SUBSTITUTE(F3194,CHAR(160)," "))))</f>
        <v>Northeast</v>
      </c>
      <c r="H3194" t="s">
        <v>27</v>
      </c>
      <c r="I3194" t="str">
        <f>PROPER(TRIM(CLEAN((SUBSTITUTE(H3194,"-"," ")))))</f>
        <v>In Store</v>
      </c>
      <c r="J3194">
        <v>9181</v>
      </c>
      <c r="K3194" t="s">
        <v>6</v>
      </c>
      <c r="L3194" t="str">
        <f xml:space="preserve"> PROPER(TRIM(CLEAN(SUBSTITUTE(K3194,CHAR(160)," "))))</f>
        <v>Corporate</v>
      </c>
      <c r="M3194" t="s">
        <v>19</v>
      </c>
      <c r="N3194" t="str">
        <f xml:space="preserve"> PROPER(TRIM(CLEAN(SUBSTITUTE(M3194,CHAR(160)," "))))</f>
        <v>Apparel</v>
      </c>
      <c r="O3194" t="s">
        <v>26</v>
      </c>
      <c r="P3194" t="str">
        <f>IF(LEN(TRIM(Table1[[#This Row],[subcategory]]&amp;""))=0,"Unknown", PROPER(TRIM(Table1[[#This Row],[subcategory]])))</f>
        <v>Kids</v>
      </c>
      <c r="Q3194">
        <v>70.040000000000006</v>
      </c>
      <c r="R3194" s="1">
        <f>IF(LEN(TRIM(Q3194&amp;""))=0, "", VALUE(SUBSTITUTE(Q3194,"$","")))</f>
        <v>70.040000000000006</v>
      </c>
      <c r="S3194">
        <v>6</v>
      </c>
      <c r="T3194">
        <f>IF(LEN(TRIM(S3194&amp;""))=0, "", VALUE(S3194))</f>
        <v>6</v>
      </c>
      <c r="U3194">
        <v>420.24</v>
      </c>
      <c r="V3194" s="1">
        <f>IF(LEN(TRIM(U3194&amp;""))=0, "", VALUE(SUBSTITUTE(U3194,"$","")))</f>
        <v>420.24</v>
      </c>
      <c r="W3194" s="1">
        <v>409.73399999999998</v>
      </c>
      <c r="X3194" s="1">
        <f>IF(LEN(TRIM(W3194&amp;""))=0, "", VALUE(SUBSTITUTE(W3194,"$","")))</f>
        <v>409.73399999999998</v>
      </c>
      <c r="Y3194" s="5" t="s">
        <v>3352</v>
      </c>
      <c r="Z3194" s="4" cm="1">
        <f t="array" ref="Z3194">IF(
    LEN(TRIM(Y3194&amp;""))=0,
        IF(AND(ISNUMBER(net_sales_clean), ISNUMBER(profit_clean)),
            net_sales_clean - profit_clean,
            ""
        ),
    VALUE(SUBSTITUTE(Y3194,"$",""))
)</f>
        <v>283.78993593386201</v>
      </c>
      <c r="AA3194" s="5" t="s">
        <v>3351</v>
      </c>
      <c r="AB3194" s="4" cm="1">
        <f t="array" ref="AB3194">IF(
    LEN(TRIM(AA3194&amp;""))=0,
        IF(AND(ISNUMBER(net_sales_clean), ISNUMBER(cost_clean)),
            net_sales_clean - cost_clean,
            ""
        ),
    VALUE(SUBSTITUTE(AA3194,"$",""))
)</f>
        <v>125.944064066137</v>
      </c>
      <c r="AC3194">
        <v>9</v>
      </c>
      <c r="AD3194">
        <f>IF(LEN(TRIM(AC3194&amp;""))=0, "", VALUE(AC3194))</f>
        <v>9</v>
      </c>
      <c r="AE3194">
        <v>2</v>
      </c>
      <c r="AF3194">
        <f>IF(LEN(TRIM(AE3194&amp;""))=0, "", VALUE(AE3194))</f>
        <v>2</v>
      </c>
      <c r="AG3194">
        <v>0</v>
      </c>
      <c r="AH3194">
        <f>IF(
    OR(U3194&lt;0, W3194&lt;0, Y3194&lt;0, AA3194&lt;0),
        1,
        IF(LEN(TRIM(AG3194&amp;""))=0, "", AG3194)
)</f>
        <v>0</v>
      </c>
      <c r="AI3194" t="str">
        <f>IF(
    COUNT(Q3194,V3194,X3194,Z3194,AB3194)=0,
        "Not Usable",
    IF(
        COUNT(Q3194,V3194,X3194,Z3194,AB3194)&lt;5,
            "Incomplete",
            IF(
                MIN(Q3194,V3194,X3194,Z3194,AB3194)=0,
                    "Incomplete",
                    "Complete"
            )
    )
)</f>
        <v>Complete</v>
      </c>
    </row>
    <row r="3195" spans="1:35" x14ac:dyDescent="0.3">
      <c r="A3195">
        <v>18350</v>
      </c>
      <c r="B3195" s="6">
        <v>45959.231516203705</v>
      </c>
      <c r="C3195" s="3">
        <f>INT(B3195)</f>
        <v>45959</v>
      </c>
      <c r="D3195" s="2">
        <f>MOD(B3195,1)</f>
        <v>0.23151620370481396</v>
      </c>
      <c r="E3195">
        <v>25</v>
      </c>
      <c r="F3195" t="s">
        <v>15</v>
      </c>
      <c r="G3195" t="str">
        <f xml:space="preserve"> PROPER(TRIM(CLEAN(SUBSTITUTE(F3195,CHAR(160)," "))))</f>
        <v>West</v>
      </c>
      <c r="H3195" t="s">
        <v>27</v>
      </c>
      <c r="I3195" t="str">
        <f>PROPER(TRIM(CLEAN((SUBSTITUTE(H3195,"-"," ")))))</f>
        <v>In Store</v>
      </c>
      <c r="J3195">
        <v>14934</v>
      </c>
      <c r="K3195" t="s">
        <v>2</v>
      </c>
      <c r="L3195" t="str">
        <f xml:space="preserve"> PROPER(TRIM(CLEAN(SUBSTITUTE(K3195,CHAR(160)," "))))</f>
        <v>Home Office</v>
      </c>
      <c r="M3195" t="s">
        <v>16</v>
      </c>
      <c r="N3195" t="str">
        <f xml:space="preserve"> PROPER(TRIM(CLEAN(SUBSTITUTE(M3195,CHAR(160)," "))))</f>
        <v>Grocery</v>
      </c>
      <c r="O3195" t="s">
        <v>37</v>
      </c>
      <c r="P3195" t="str">
        <f>IF(LEN(TRIM(Table1[[#This Row],[subcategory]]&amp;""))=0,"Unknown", PROPER(TRIM(Table1[[#This Row],[subcategory]])))</f>
        <v>Produce</v>
      </c>
      <c r="Q3195">
        <v>36</v>
      </c>
      <c r="R3195" s="1">
        <f>IF(LEN(TRIM(Q3195&amp;""))=0, "", VALUE(SUBSTITUTE(Q3195,"$","")))</f>
        <v>36</v>
      </c>
      <c r="S3195">
        <v>1</v>
      </c>
      <c r="T3195">
        <f>IF(LEN(TRIM(S3195&amp;""))=0, "", VALUE(S3195))</f>
        <v>1</v>
      </c>
      <c r="U3195">
        <v>36</v>
      </c>
      <c r="V3195" s="1">
        <f>IF(LEN(TRIM(U3195&amp;""))=0, "", VALUE(SUBSTITUTE(U3195,"$","")))</f>
        <v>36</v>
      </c>
      <c r="W3195" s="1">
        <v>17.928000000000001</v>
      </c>
      <c r="X3195" s="1">
        <f>IF(LEN(TRIM(W3195&amp;""))=0, "", VALUE(SUBSTITUTE(W3195,"$","")))</f>
        <v>17.928000000000001</v>
      </c>
      <c r="Y3195" s="5" t="s">
        <v>3350</v>
      </c>
      <c r="Z3195" s="4" cm="1">
        <f t="array" ref="Z3195">IF(
    LEN(TRIM(Y3195&amp;""))=0,
        IF(AND(ISNUMBER(net_sales_clean), ISNUMBER(profit_clean)),
            net_sales_clean - profit_clean,
            ""
        ),
    VALUE(SUBSTITUTE(Y3195,"$",""))
)</f>
        <v>11.0768872841278</v>
      </c>
      <c r="AA3195" s="5" t="s">
        <v>3349</v>
      </c>
      <c r="AB3195" s="4" cm="1">
        <f t="array" ref="AB3195">IF(
    LEN(TRIM(AA3195&amp;""))=0,
        IF(AND(ISNUMBER(net_sales_clean), ISNUMBER(cost_clean)),
            net_sales_clean - cost_clean,
            ""
        ),
    VALUE(SUBSTITUTE(AA3195,"$",""))
)</f>
        <v>6.8511127158721798</v>
      </c>
      <c r="AC3195">
        <v>5</v>
      </c>
      <c r="AD3195">
        <f>IF(LEN(TRIM(AC3195&amp;""))=0, "", VALUE(AC3195))</f>
        <v>5</v>
      </c>
      <c r="AE3195">
        <v>5</v>
      </c>
      <c r="AF3195">
        <f>IF(LEN(TRIM(AE3195&amp;""))=0, "", VALUE(AE3195))</f>
        <v>5</v>
      </c>
      <c r="AG3195">
        <v>1</v>
      </c>
      <c r="AH3195">
        <f>IF(
    OR(U3195&lt;0, W3195&lt;0, Y3195&lt;0, AA3195&lt;0),
        1,
        IF(LEN(TRIM(AG3195&amp;""))=0, "", AG3195)
)</f>
        <v>1</v>
      </c>
      <c r="AI3195" t="str">
        <f>IF(
    COUNT(Q3195,V3195,X3195,Z3195,AB3195)=0,
        "Not Usable",
    IF(
        COUNT(Q3195,V3195,X3195,Z3195,AB3195)&lt;5,
            "Incomplete",
            IF(
                MIN(Q3195,V3195,X3195,Z3195,AB3195)=0,
                    "Incomplete",
                    "Complete"
            )
    )
)</f>
        <v>Complete</v>
      </c>
    </row>
    <row r="3196" spans="1:35" x14ac:dyDescent="0.3">
      <c r="A3196">
        <v>46643</v>
      </c>
      <c r="B3196" s="6">
        <v>45919.241932870369</v>
      </c>
      <c r="C3196" s="3">
        <f>INT(B3196)</f>
        <v>45919</v>
      </c>
      <c r="D3196" s="2">
        <f>MOD(B3196,1)</f>
        <v>0.24193287036905531</v>
      </c>
      <c r="E3196">
        <v>69</v>
      </c>
      <c r="F3196" t="s">
        <v>33</v>
      </c>
      <c r="G3196" t="str">
        <f xml:space="preserve"> PROPER(TRIM(CLEAN(SUBSTITUTE(F3196,CHAR(160)," "))))</f>
        <v>South</v>
      </c>
      <c r="H3196" t="s">
        <v>27</v>
      </c>
      <c r="I3196" t="str">
        <f>PROPER(TRIM(CLEAN((SUBSTITUTE(H3196,"-"," ")))))</f>
        <v>In Store</v>
      </c>
      <c r="J3196">
        <v>778</v>
      </c>
      <c r="K3196" t="s">
        <v>10</v>
      </c>
      <c r="L3196" t="str">
        <f xml:space="preserve"> PROPER(TRIM(CLEAN(SUBSTITUTE(K3196,CHAR(160)," "))))</f>
        <v>Consumer</v>
      </c>
      <c r="M3196" t="s">
        <v>16</v>
      </c>
      <c r="N3196" t="str">
        <f xml:space="preserve"> PROPER(TRIM(CLEAN(SUBSTITUTE(M3196,CHAR(160)," "))))</f>
        <v>Grocery</v>
      </c>
      <c r="O3196" t="s">
        <v>37</v>
      </c>
      <c r="P3196" t="str">
        <f>IF(LEN(TRIM(Table1[[#This Row],[subcategory]]&amp;""))=0,"Unknown", PROPER(TRIM(Table1[[#This Row],[subcategory]])))</f>
        <v>Produce</v>
      </c>
      <c r="Q3196">
        <v>132.85</v>
      </c>
      <c r="R3196" s="1">
        <f>IF(LEN(TRIM(Q3196&amp;""))=0, "", VALUE(SUBSTITUTE(Q3196,"$","")))</f>
        <v>132.85</v>
      </c>
      <c r="S3196">
        <v>2</v>
      </c>
      <c r="T3196">
        <f>IF(LEN(TRIM(S3196&amp;""))=0, "", VALUE(S3196))</f>
        <v>2</v>
      </c>
      <c r="U3196">
        <v>265.7</v>
      </c>
      <c r="V3196" s="1">
        <f>IF(LEN(TRIM(U3196&amp;""))=0, "", VALUE(SUBSTITUTE(U3196,"$","")))</f>
        <v>265.7</v>
      </c>
      <c r="W3196" s="4" t="s">
        <v>3348</v>
      </c>
      <c r="X3196" s="4">
        <f>IF(LEN(TRIM(W3196&amp;""))=0, "", VALUE(SUBSTITUTE(W3196,"$","")))</f>
        <v>231.69039999999899</v>
      </c>
      <c r="Y3196" s="5" t="s">
        <v>3347</v>
      </c>
      <c r="Z3196" s="4" cm="1">
        <f t="array" ref="Z3196">IF(
    LEN(TRIM(Y3196&amp;""))=0,
        IF(AND(ISNUMBER(net_sales_clean), ISNUMBER(profit_clean)),
            net_sales_clean - profit_clean,
            ""
        ),
    VALUE(SUBSTITUTE(Y3196,"$",""))
)</f>
        <v>154.314871343449</v>
      </c>
      <c r="AA3196">
        <v>77.3755286565505</v>
      </c>
      <c r="AB3196" s="1" cm="1">
        <f t="array" ref="AB3196">IF(
    LEN(TRIM(AA3196&amp;""))=0,
        IF(AND(ISNUMBER(net_sales_clean), ISNUMBER(cost_clean)),
            net_sales_clean - cost_clean,
            ""
        ),
    VALUE(SUBSTITUTE(AA3196,"$",""))
)</f>
        <v>77.3755286565505</v>
      </c>
      <c r="AC3196">
        <v>5</v>
      </c>
      <c r="AD3196">
        <f>IF(LEN(TRIM(AC3196&amp;""))=0, "", VALUE(AC3196))</f>
        <v>5</v>
      </c>
      <c r="AE3196">
        <v>5</v>
      </c>
      <c r="AF3196">
        <f>IF(LEN(TRIM(AE3196&amp;""))=0, "", VALUE(AE3196))</f>
        <v>5</v>
      </c>
      <c r="AG3196">
        <v>0</v>
      </c>
      <c r="AH3196">
        <f>IF(
    OR(U3196&lt;0, W3196&lt;0, Y3196&lt;0, AA3196&lt;0),
        1,
        IF(LEN(TRIM(AG3196&amp;""))=0, "", AG3196)
)</f>
        <v>0</v>
      </c>
      <c r="AI3196" t="str">
        <f>IF(
    COUNT(Q3196,V3196,X3196,Z3196,AB3196)=0,
        "Not Usable",
    IF(
        COUNT(Q3196,V3196,X3196,Z3196,AB3196)&lt;5,
            "Incomplete",
            IF(
                MIN(Q3196,V3196,X3196,Z3196,AB3196)=0,
                    "Incomplete",
                    "Complete"
            )
    )
)</f>
        <v>Complete</v>
      </c>
    </row>
    <row r="3197" spans="1:35" x14ac:dyDescent="0.3">
      <c r="A3197">
        <v>35005</v>
      </c>
      <c r="B3197" s="6">
        <v>45010.808055555557</v>
      </c>
      <c r="C3197" s="3">
        <f>INT(B3197)</f>
        <v>45010</v>
      </c>
      <c r="D3197" s="2">
        <f>MOD(B3197,1)</f>
        <v>0.80805555555707542</v>
      </c>
      <c r="E3197">
        <v>66</v>
      </c>
      <c r="F3197" t="s">
        <v>21</v>
      </c>
      <c r="G3197" t="str">
        <f xml:space="preserve"> PROPER(TRIM(CLEAN(SUBSTITUTE(F3197,CHAR(160)," "))))</f>
        <v>Midwest</v>
      </c>
      <c r="H3197" t="s">
        <v>11</v>
      </c>
      <c r="I3197" t="str">
        <f>PROPER(TRIM(CLEAN((SUBSTITUTE(H3197,"-"," ")))))</f>
        <v>Online</v>
      </c>
      <c r="J3197">
        <v>28388</v>
      </c>
      <c r="K3197" t="s">
        <v>2</v>
      </c>
      <c r="L3197" t="str">
        <f xml:space="preserve"> PROPER(TRIM(CLEAN(SUBSTITUTE(K3197,CHAR(160)," "))))</f>
        <v>Home Office</v>
      </c>
      <c r="M3197" t="s">
        <v>1</v>
      </c>
      <c r="N3197" t="str">
        <f xml:space="preserve"> PROPER(TRIM(CLEAN(SUBSTITUTE(M3197,CHAR(160)," "))))</f>
        <v>Beauty</v>
      </c>
      <c r="O3197" t="s">
        <v>39</v>
      </c>
      <c r="P3197" t="str">
        <f>IF(LEN(TRIM(Table1[[#This Row],[subcategory]]&amp;""))=0,"Unknown", PROPER(TRIM(Table1[[#This Row],[subcategory]])))</f>
        <v>Fragrance</v>
      </c>
      <c r="Q3197">
        <v>28.45</v>
      </c>
      <c r="R3197" s="1">
        <f>IF(LEN(TRIM(Q3197&amp;""))=0, "", VALUE(SUBSTITUTE(Q3197,"$","")))</f>
        <v>28.45</v>
      </c>
      <c r="S3197">
        <v>2</v>
      </c>
      <c r="T3197">
        <f>IF(LEN(TRIM(S3197&amp;""))=0, "", VALUE(S3197))</f>
        <v>2</v>
      </c>
      <c r="U3197">
        <v>56.9</v>
      </c>
      <c r="V3197" s="1">
        <f>IF(LEN(TRIM(U3197&amp;""))=0, "", VALUE(SUBSTITUTE(U3197,"$","")))</f>
        <v>56.9</v>
      </c>
      <c r="W3197" s="1">
        <v>45.406199999999998</v>
      </c>
      <c r="X3197" s="1">
        <f>IF(LEN(TRIM(W3197&amp;""))=0, "", VALUE(SUBSTITUTE(W3197,"$","")))</f>
        <v>45.406199999999998</v>
      </c>
      <c r="Y3197" s="5" t="s">
        <v>3346</v>
      </c>
      <c r="Z3197" s="4" cm="1">
        <f t="array" ref="Z3197">IF(
    LEN(TRIM(Y3197&amp;""))=0,
        IF(AND(ISNUMBER(net_sales_clean), ISNUMBER(profit_clean)),
            net_sales_clean - profit_clean,
            ""
        ),
    VALUE(SUBSTITUTE(Y3197,"$",""))
)</f>
        <v>30.9821583293025</v>
      </c>
      <c r="AA3197" s="5" t="s">
        <v>3345</v>
      </c>
      <c r="AB3197" s="4" cm="1">
        <f t="array" ref="AB3197">IF(
    LEN(TRIM(AA3197&amp;""))=0,
        IF(AND(ISNUMBER(net_sales_clean), ISNUMBER(cost_clean)),
            net_sales_clean - cost_clean,
            ""
        ),
    VALUE(SUBSTITUTE(AA3197,"$",""))
)</f>
        <v>14.424041670697401</v>
      </c>
      <c r="AC3197">
        <v>6</v>
      </c>
      <c r="AD3197">
        <f>IF(LEN(TRIM(AC3197&amp;""))=0, "", VALUE(AC3197))</f>
        <v>6</v>
      </c>
      <c r="AF3197" t="str">
        <f>IF(LEN(TRIM(AE3197&amp;""))=0, "", VALUE(AE3197))</f>
        <v/>
      </c>
      <c r="AG3197">
        <v>0</v>
      </c>
      <c r="AH3197">
        <f>IF(
    OR(U3197&lt;0, W3197&lt;0, Y3197&lt;0, AA3197&lt;0),
        1,
        IF(LEN(TRIM(AG3197&amp;""))=0, "", AG3197)
)</f>
        <v>0</v>
      </c>
      <c r="AI3197" t="str">
        <f>IF(
    COUNT(Q3197,V3197,X3197,Z3197,AB3197)=0,
        "Not Usable",
    IF(
        COUNT(Q3197,V3197,X3197,Z3197,AB3197)&lt;5,
            "Incomplete",
            IF(
                MIN(Q3197,V3197,X3197,Z3197,AB3197)=0,
                    "Incomplete",
                    "Complete"
            )
    )
)</f>
        <v>Complete</v>
      </c>
    </row>
    <row r="3198" spans="1:35" x14ac:dyDescent="0.3">
      <c r="A3198">
        <v>58741</v>
      </c>
      <c r="B3198" s="6">
        <v>46013.951631944445</v>
      </c>
      <c r="C3198" s="3">
        <f>INT(B3198)</f>
        <v>46013</v>
      </c>
      <c r="D3198" s="2">
        <f>MOD(B3198,1)</f>
        <v>0.95163194444467081</v>
      </c>
      <c r="E3198">
        <v>68</v>
      </c>
      <c r="F3198" t="s">
        <v>21</v>
      </c>
      <c r="G3198" t="str">
        <f xml:space="preserve"> PROPER(TRIM(CLEAN(SUBSTITUTE(F3198,CHAR(160)," "))))</f>
        <v>Midwest</v>
      </c>
      <c r="H3198" t="s">
        <v>17</v>
      </c>
      <c r="I3198" t="str">
        <f>PROPER(TRIM(CLEAN((SUBSTITUTE(H3198,"-"," ")))))</f>
        <v>Online</v>
      </c>
      <c r="J3198">
        <v>29682</v>
      </c>
      <c r="K3198" t="s">
        <v>6</v>
      </c>
      <c r="L3198" t="str">
        <f xml:space="preserve"> PROPER(TRIM(CLEAN(SUBSTITUTE(K3198,CHAR(160)," "))))</f>
        <v>Corporate</v>
      </c>
      <c r="M3198" t="s">
        <v>9</v>
      </c>
      <c r="N3198" t="str">
        <f xml:space="preserve"> PROPER(TRIM(CLEAN(SUBSTITUTE(M3198,CHAR(160)," "))))</f>
        <v>Home</v>
      </c>
      <c r="O3198" t="s">
        <v>32</v>
      </c>
      <c r="P3198" t="str">
        <f>IF(LEN(TRIM(Table1[[#This Row],[subcategory]]&amp;""))=0,"Unknown", PROPER(TRIM(Table1[[#This Row],[subcategory]])))</f>
        <v>Furniture</v>
      </c>
      <c r="Q3198">
        <v>193.34</v>
      </c>
      <c r="R3198" s="1">
        <f>IF(LEN(TRIM(Q3198&amp;""))=0, "", VALUE(SUBSTITUTE(Q3198,"$","")))</f>
        <v>193.34</v>
      </c>
      <c r="S3198">
        <v>4</v>
      </c>
      <c r="T3198">
        <f>IF(LEN(TRIM(S3198&amp;""))=0, "", VALUE(S3198))</f>
        <v>4</v>
      </c>
      <c r="U3198">
        <v>773.36</v>
      </c>
      <c r="V3198" s="1">
        <f>IF(LEN(TRIM(U3198&amp;""))=0, "", VALUE(SUBSTITUTE(U3198,"$","")))</f>
        <v>773.36</v>
      </c>
      <c r="W3198" s="4" t="s">
        <v>3344</v>
      </c>
      <c r="X3198" s="4">
        <f>IF(LEN(TRIM(W3198&amp;""))=0, "", VALUE(SUBSTITUTE(W3198,"$","")))</f>
        <v>680.55679999999995</v>
      </c>
      <c r="Y3198" s="5" t="s">
        <v>3343</v>
      </c>
      <c r="Z3198" s="4" cm="1">
        <f t="array" ref="Z3198">IF(
    LEN(TRIM(Y3198&amp;""))=0,
        IF(AND(ISNUMBER(net_sales_clean), ISNUMBER(profit_clean)),
            net_sales_clean - profit_clean,
            ""
        ),
    VALUE(SUBSTITUTE(Y3198,"$",""))
)</f>
        <v>526.73303476076001</v>
      </c>
      <c r="AA3198" s="5" t="s">
        <v>3342</v>
      </c>
      <c r="AB3198" s="4" cm="1">
        <f t="array" ref="AB3198">IF(
    LEN(TRIM(AA3198&amp;""))=0,
        IF(AND(ISNUMBER(net_sales_clean), ISNUMBER(cost_clean)),
            net_sales_clean - cost_clean,
            ""
        ),
    VALUE(SUBSTITUTE(AA3198,"$",""))
)</f>
        <v>153.82376523923901</v>
      </c>
      <c r="AC3198">
        <v>0</v>
      </c>
      <c r="AD3198">
        <f>IF(LEN(TRIM(AC3198&amp;""))=0, "", VALUE(AC3198))</f>
        <v>0</v>
      </c>
      <c r="AE3198">
        <v>1</v>
      </c>
      <c r="AF3198">
        <f>IF(LEN(TRIM(AE3198&amp;""))=0, "", VALUE(AE3198))</f>
        <v>1</v>
      </c>
      <c r="AG3198">
        <v>1</v>
      </c>
      <c r="AH3198">
        <f>IF(
    OR(U3198&lt;0, W3198&lt;0, Y3198&lt;0, AA3198&lt;0),
        1,
        IF(LEN(TRIM(AG3198&amp;""))=0, "", AG3198)
)</f>
        <v>1</v>
      </c>
      <c r="AI3198" t="str">
        <f>IF(
    COUNT(Q3198,V3198,X3198,Z3198,AB3198)=0,
        "Not Usable",
    IF(
        COUNT(Q3198,V3198,X3198,Z3198,AB3198)&lt;5,
            "Incomplete",
            IF(
                MIN(Q3198,V3198,X3198,Z3198,AB3198)=0,
                    "Incomplete",
                    "Complete"
            )
    )
)</f>
        <v>Complete</v>
      </c>
    </row>
    <row r="3199" spans="1:35" x14ac:dyDescent="0.3">
      <c r="A3199">
        <v>4690</v>
      </c>
      <c r="B3199" s="6">
        <v>45982.428148148145</v>
      </c>
      <c r="C3199" s="3">
        <f>INT(B3199)</f>
        <v>45982</v>
      </c>
      <c r="D3199" s="2">
        <f>MOD(B3199,1)</f>
        <v>0.42814814814482816</v>
      </c>
      <c r="E3199">
        <v>61</v>
      </c>
      <c r="F3199" t="s">
        <v>4</v>
      </c>
      <c r="G3199" t="str">
        <f xml:space="preserve"> PROPER(TRIM(CLEAN(SUBSTITUTE(F3199,CHAR(160)," "))))</f>
        <v>South</v>
      </c>
      <c r="H3199" t="s">
        <v>7</v>
      </c>
      <c r="I3199" t="str">
        <f>PROPER(TRIM(CLEAN((SUBSTITUTE(H3199,"-"," ")))))</f>
        <v>In Store</v>
      </c>
      <c r="J3199">
        <v>15022</v>
      </c>
      <c r="K3199" t="s">
        <v>10</v>
      </c>
      <c r="L3199" t="str">
        <f xml:space="preserve"> PROPER(TRIM(CLEAN(SUBSTITUTE(K3199,CHAR(160)," "))))</f>
        <v>Consumer</v>
      </c>
      <c r="M3199" t="s">
        <v>1</v>
      </c>
      <c r="N3199" t="str">
        <f xml:space="preserve"> PROPER(TRIM(CLEAN(SUBSTITUTE(M3199,CHAR(160)," "))))</f>
        <v>Beauty</v>
      </c>
      <c r="O3199" t="s">
        <v>31</v>
      </c>
      <c r="P3199" t="str">
        <f>IF(LEN(TRIM(Table1[[#This Row],[subcategory]]&amp;""))=0,"Unknown", PROPER(TRIM(Table1[[#This Row],[subcategory]])))</f>
        <v>Skincare</v>
      </c>
      <c r="Q3199">
        <v>84.54</v>
      </c>
      <c r="R3199" s="1">
        <f>IF(LEN(TRIM(Q3199&amp;""))=0, "", VALUE(SUBSTITUTE(Q3199,"$","")))</f>
        <v>84.54</v>
      </c>
      <c r="S3199">
        <v>1</v>
      </c>
      <c r="T3199">
        <f>IF(LEN(TRIM(S3199&amp;""))=0, "", VALUE(S3199))</f>
        <v>1</v>
      </c>
      <c r="U3199">
        <v>84.54</v>
      </c>
      <c r="V3199" s="1">
        <f>IF(LEN(TRIM(U3199&amp;""))=0, "", VALUE(SUBSTITUTE(U3199,"$","")))</f>
        <v>84.54</v>
      </c>
      <c r="W3199" s="4" t="s">
        <v>3341</v>
      </c>
      <c r="X3199" s="4">
        <f>IF(LEN(TRIM(W3199&amp;""))=0, "", VALUE(SUBSTITUTE(W3199,"$","")))</f>
        <v>73.042559999999995</v>
      </c>
      <c r="Y3199">
        <v>53.895427243491604</v>
      </c>
      <c r="Z3199" s="1" cm="1">
        <f t="array" ref="Z3199">IF(
    LEN(TRIM(Y3199&amp;""))=0,
        IF(AND(ISNUMBER(net_sales_clean), ISNUMBER(profit_clean)),
            net_sales_clean - profit_clean,
            ""
        ),
    VALUE(SUBSTITUTE(Y3199,"$",""))
)</f>
        <v>53.895427243491604</v>
      </c>
      <c r="AA3199" s="5" t="s">
        <v>3340</v>
      </c>
      <c r="AB3199" s="4" cm="1">
        <f t="array" ref="AB3199">IF(
    LEN(TRIM(AA3199&amp;""))=0,
        IF(AND(ISNUMBER(net_sales_clean), ISNUMBER(cost_clean)),
            net_sales_clean - cost_clean,
            ""
        ),
    VALUE(SUBSTITUTE(AA3199,"$",""))
)</f>
        <v>19.147132756508402</v>
      </c>
      <c r="AC3199">
        <v>1</v>
      </c>
      <c r="AD3199">
        <f>IF(LEN(TRIM(AC3199&amp;""))=0, "", VALUE(AC3199))</f>
        <v>1</v>
      </c>
      <c r="AE3199">
        <v>4</v>
      </c>
      <c r="AF3199">
        <f>IF(LEN(TRIM(AE3199&amp;""))=0, "", VALUE(AE3199))</f>
        <v>4</v>
      </c>
      <c r="AG3199">
        <v>0</v>
      </c>
      <c r="AH3199">
        <f>IF(
    OR(U3199&lt;0, W3199&lt;0, Y3199&lt;0, AA3199&lt;0),
        1,
        IF(LEN(TRIM(AG3199&amp;""))=0, "", AG3199)
)</f>
        <v>0</v>
      </c>
      <c r="AI3199" t="str">
        <f>IF(
    COUNT(Q3199,V3199,X3199,Z3199,AB3199)=0,
        "Not Usable",
    IF(
        COUNT(Q3199,V3199,X3199,Z3199,AB3199)&lt;5,
            "Incomplete",
            IF(
                MIN(Q3199,V3199,X3199,Z3199,AB3199)=0,
                    "Incomplete",
                    "Complete"
            )
    )
)</f>
        <v>Complete</v>
      </c>
    </row>
    <row r="3200" spans="1:35" x14ac:dyDescent="0.3">
      <c r="A3200">
        <v>12075</v>
      </c>
      <c r="B3200" s="6">
        <v>45092.751342592594</v>
      </c>
      <c r="C3200" s="3">
        <f>INT(B3200)</f>
        <v>45092</v>
      </c>
      <c r="D3200" s="2">
        <f>MOD(B3200,1)</f>
        <v>0.7513425925935735</v>
      </c>
      <c r="E3200">
        <v>70</v>
      </c>
      <c r="F3200" t="s">
        <v>33</v>
      </c>
      <c r="G3200" t="str">
        <f xml:space="preserve"> PROPER(TRIM(CLEAN(SUBSTITUTE(F3200,CHAR(160)," "))))</f>
        <v>South</v>
      </c>
      <c r="H3200" t="s">
        <v>27</v>
      </c>
      <c r="I3200" t="str">
        <f>PROPER(TRIM(CLEAN((SUBSTITUTE(H3200,"-"," ")))))</f>
        <v>In Store</v>
      </c>
      <c r="J3200">
        <v>8142</v>
      </c>
      <c r="K3200" t="s">
        <v>14</v>
      </c>
      <c r="L3200" t="str">
        <f xml:space="preserve"> PROPER(TRIM(CLEAN(SUBSTITUTE(K3200,CHAR(160)," "))))</f>
        <v>Consumer</v>
      </c>
      <c r="M3200" t="s">
        <v>23</v>
      </c>
      <c r="N3200" t="str">
        <f xml:space="preserve"> PROPER(TRIM(CLEAN(SUBSTITUTE(M3200,CHAR(160)," "))))</f>
        <v>Electronics</v>
      </c>
      <c r="O3200" t="s">
        <v>22</v>
      </c>
      <c r="P3200" t="str">
        <f>IF(LEN(TRIM(Table1[[#This Row],[subcategory]]&amp;""))=0,"Unknown", PROPER(TRIM(Table1[[#This Row],[subcategory]])))</f>
        <v>Audio</v>
      </c>
      <c r="Q3200">
        <v>29.13</v>
      </c>
      <c r="R3200" s="1">
        <f>IF(LEN(TRIM(Q3200&amp;""))=0, "", VALUE(SUBSTITUTE(Q3200,"$","")))</f>
        <v>29.13</v>
      </c>
      <c r="S3200">
        <v>0</v>
      </c>
      <c r="T3200">
        <f>IF(LEN(TRIM(S3200&amp;""))=0, "", VALUE(S3200))</f>
        <v>0</v>
      </c>
      <c r="U3200">
        <v>0</v>
      </c>
      <c r="V3200" s="1">
        <f>IF(LEN(TRIM(U3200&amp;""))=0, "", VALUE(SUBSTITUTE(U3200,"$","")))</f>
        <v>0</v>
      </c>
      <c r="W3200" s="1">
        <v>0</v>
      </c>
      <c r="X3200" s="1">
        <f>IF(LEN(TRIM(W3200&amp;""))=0, "", VALUE(SUBSTITUTE(W3200,"$","")))</f>
        <v>0</v>
      </c>
      <c r="Y3200">
        <v>0</v>
      </c>
      <c r="Z3200" s="1" cm="1">
        <f t="array" ref="Z3200">IF(
    LEN(TRIM(Y3200&amp;""))=0,
        IF(AND(ISNUMBER(net_sales_clean), ISNUMBER(profit_clean)),
            net_sales_clean - profit_clean,
            ""
        ),
    VALUE(SUBSTITUTE(Y3200,"$",""))
)</f>
        <v>0</v>
      </c>
      <c r="AA3200">
        <v>0</v>
      </c>
      <c r="AB3200" s="1" cm="1">
        <f t="array" ref="AB3200">IF(
    LEN(TRIM(AA3200&amp;""))=0,
        IF(AND(ISNUMBER(net_sales_clean), ISNUMBER(cost_clean)),
            net_sales_clean - cost_clean,
            ""
        ),
    VALUE(SUBSTITUTE(AA3200,"$",""))
)</f>
        <v>0</v>
      </c>
      <c r="AC3200">
        <v>2</v>
      </c>
      <c r="AD3200">
        <f>IF(LEN(TRIM(AC3200&amp;""))=0, "", VALUE(AC3200))</f>
        <v>2</v>
      </c>
      <c r="AE3200">
        <v>3</v>
      </c>
      <c r="AF3200">
        <f>IF(LEN(TRIM(AE3200&amp;""))=0, "", VALUE(AE3200))</f>
        <v>3</v>
      </c>
      <c r="AG3200">
        <v>0</v>
      </c>
      <c r="AH3200">
        <f>IF(
    OR(U3200&lt;0, W3200&lt;0, Y3200&lt;0, AA3200&lt;0),
        1,
        IF(LEN(TRIM(AG3200&amp;""))=0, "", AG3200)
)</f>
        <v>0</v>
      </c>
      <c r="AI3200" t="str">
        <f>IF(
    COUNT(Q3200,V3200,X3200,Z3200,AB3200)=0,
        "Not Usable",
    IF(
        COUNT(Q3200,V3200,X3200,Z3200,AB3200)&lt;5,
            "Incomplete",
            IF(
                MIN(Q3200,V3200,X3200,Z3200,AB3200)=0,
                    "Incomplete",
                    "Complete"
            )
    )
)</f>
        <v>Incomplete</v>
      </c>
    </row>
    <row r="3201" spans="1:35" x14ac:dyDescent="0.3">
      <c r="A3201">
        <v>9837</v>
      </c>
      <c r="B3201" s="6">
        <v>45207.634664351855</v>
      </c>
      <c r="C3201" s="3">
        <f>INT(B3201)</f>
        <v>45207</v>
      </c>
      <c r="D3201" s="2">
        <f>MOD(B3201,1)</f>
        <v>0.63466435185546288</v>
      </c>
      <c r="E3201">
        <v>77</v>
      </c>
      <c r="F3201" t="s">
        <v>13</v>
      </c>
      <c r="G3201" t="str">
        <f xml:space="preserve"> PROPER(TRIM(CLEAN(SUBSTITUTE(F3201,CHAR(160)," "))))</f>
        <v>Northeast</v>
      </c>
      <c r="H3201" t="s">
        <v>3</v>
      </c>
      <c r="I3201" t="str">
        <f>PROPER(TRIM(CLEAN((SUBSTITUTE(H3201,"-"," ")))))</f>
        <v>Phone</v>
      </c>
      <c r="J3201">
        <v>13324</v>
      </c>
      <c r="K3201" t="s">
        <v>14</v>
      </c>
      <c r="L3201" t="str">
        <f xml:space="preserve"> PROPER(TRIM(CLEAN(SUBSTITUTE(K3201,CHAR(160)," "))))</f>
        <v>Consumer</v>
      </c>
      <c r="M3201" t="s">
        <v>19</v>
      </c>
      <c r="N3201" t="str">
        <f xml:space="preserve"> PROPER(TRIM(CLEAN(SUBSTITUTE(M3201,CHAR(160)," "))))</f>
        <v>Apparel</v>
      </c>
      <c r="O3201" t="s">
        <v>41</v>
      </c>
      <c r="P3201" t="str">
        <f>IF(LEN(TRIM(Table1[[#This Row],[subcategory]]&amp;""))=0,"Unknown", PROPER(TRIM(Table1[[#This Row],[subcategory]])))</f>
        <v>Shoes</v>
      </c>
      <c r="Q3201">
        <v>23.23</v>
      </c>
      <c r="R3201" s="1">
        <f>IF(LEN(TRIM(Q3201&amp;""))=0, "", VALUE(SUBSTITUTE(Q3201,"$","")))</f>
        <v>23.23</v>
      </c>
      <c r="S3201">
        <v>4</v>
      </c>
      <c r="T3201">
        <f>IF(LEN(TRIM(S3201&amp;""))=0, "", VALUE(S3201))</f>
        <v>4</v>
      </c>
      <c r="U3201">
        <v>92.92</v>
      </c>
      <c r="V3201" s="1">
        <f>IF(LEN(TRIM(U3201&amp;""))=0, "", VALUE(SUBSTITUTE(U3201,"$","")))</f>
        <v>92.92</v>
      </c>
      <c r="W3201" s="1">
        <v>85.486400000000003</v>
      </c>
      <c r="X3201" s="1">
        <f>IF(LEN(TRIM(W3201&amp;""))=0, "", VALUE(SUBSTITUTE(W3201,"$","")))</f>
        <v>85.486400000000003</v>
      </c>
      <c r="Y3201" s="5" t="s">
        <v>3339</v>
      </c>
      <c r="Z3201" s="4" cm="1">
        <f t="array" ref="Z3201">IF(
    LEN(TRIM(Y3201&amp;""))=0,
        IF(AND(ISNUMBER(net_sales_clean), ISNUMBER(profit_clean)),
            net_sales_clean - profit_clean,
            ""
        ),
    VALUE(SUBSTITUTE(Y3201,"$",""))
)</f>
        <v>48.006825231625697</v>
      </c>
      <c r="AA3201" s="5" t="s">
        <v>3338</v>
      </c>
      <c r="AB3201" s="4" cm="1">
        <f t="array" ref="AB3201">IF(
    LEN(TRIM(AA3201&amp;""))=0,
        IF(AND(ISNUMBER(net_sales_clean), ISNUMBER(cost_clean)),
            net_sales_clean - cost_clean,
            ""
        ),
    VALUE(SUBSTITUTE(AA3201,"$",""))
)</f>
        <v>37.479574768374199</v>
      </c>
      <c r="AC3201">
        <v>1</v>
      </c>
      <c r="AD3201">
        <f>IF(LEN(TRIM(AC3201&amp;""))=0, "", VALUE(AC3201))</f>
        <v>1</v>
      </c>
      <c r="AE3201">
        <v>2</v>
      </c>
      <c r="AF3201">
        <f>IF(LEN(TRIM(AE3201&amp;""))=0, "", VALUE(AE3201))</f>
        <v>2</v>
      </c>
      <c r="AG3201">
        <v>0</v>
      </c>
      <c r="AH3201">
        <f>IF(
    OR(U3201&lt;0, W3201&lt;0, Y3201&lt;0, AA3201&lt;0),
        1,
        IF(LEN(TRIM(AG3201&amp;""))=0, "", AG3201)
)</f>
        <v>0</v>
      </c>
      <c r="AI3201" t="str">
        <f>IF(
    COUNT(Q3201,V3201,X3201,Z3201,AB3201)=0,
        "Not Usable",
    IF(
        COUNT(Q3201,V3201,X3201,Z3201,AB3201)&lt;5,
            "Incomplete",
            IF(
                MIN(Q3201,V3201,X3201,Z3201,AB3201)=0,
                    "Incomplete",
                    "Complete"
            )
    )
)</f>
        <v>Complete</v>
      </c>
    </row>
    <row r="3202" spans="1:35" x14ac:dyDescent="0.3">
      <c r="A3202">
        <v>28423</v>
      </c>
      <c r="B3202" s="6">
        <v>45581.447766203702</v>
      </c>
      <c r="C3202" s="3">
        <f>INT(B3202)</f>
        <v>45581</v>
      </c>
      <c r="D3202" s="2">
        <f>MOD(B3202,1)</f>
        <v>0.44776620370248565</v>
      </c>
      <c r="E3202">
        <v>66</v>
      </c>
      <c r="F3202" t="s">
        <v>15</v>
      </c>
      <c r="G3202" t="str">
        <f xml:space="preserve"> PROPER(TRIM(CLEAN(SUBSTITUTE(F3202,CHAR(160)," "))))</f>
        <v>West</v>
      </c>
      <c r="H3202" t="s">
        <v>3</v>
      </c>
      <c r="I3202" t="str">
        <f>PROPER(TRIM(CLEAN((SUBSTITUTE(H3202,"-"," ")))))</f>
        <v>Phone</v>
      </c>
      <c r="J3202">
        <v>21590</v>
      </c>
      <c r="K3202" t="s">
        <v>6</v>
      </c>
      <c r="L3202" t="str">
        <f xml:space="preserve"> PROPER(TRIM(CLEAN(SUBSTITUTE(K3202,CHAR(160)," "))))</f>
        <v>Corporate</v>
      </c>
      <c r="M3202" t="s">
        <v>1</v>
      </c>
      <c r="N3202" t="str">
        <f xml:space="preserve"> PROPER(TRIM(CLEAN(SUBSTITUTE(M3202,CHAR(160)," "))))</f>
        <v>Beauty</v>
      </c>
      <c r="O3202" t="s">
        <v>39</v>
      </c>
      <c r="P3202" t="str">
        <f>IF(LEN(TRIM(Table1[[#This Row],[subcategory]]&amp;""))=0,"Unknown", PROPER(TRIM(Table1[[#This Row],[subcategory]])))</f>
        <v>Fragrance</v>
      </c>
      <c r="Q3202">
        <v>49.53</v>
      </c>
      <c r="R3202" s="1">
        <f>IF(LEN(TRIM(Q3202&amp;""))=0, "", VALUE(SUBSTITUTE(Q3202,"$","")))</f>
        <v>49.53</v>
      </c>
      <c r="S3202">
        <v>4</v>
      </c>
      <c r="T3202">
        <f>IF(LEN(TRIM(S3202&amp;""))=0, "", VALUE(S3202))</f>
        <v>4</v>
      </c>
      <c r="U3202">
        <v>198.12</v>
      </c>
      <c r="V3202" s="1">
        <f>IF(LEN(TRIM(U3202&amp;""))=0, "", VALUE(SUBSTITUTE(U3202,"$","")))</f>
        <v>198.12</v>
      </c>
      <c r="W3202" s="1">
        <v>165.03396000000001</v>
      </c>
      <c r="X3202" s="1">
        <f>IF(LEN(TRIM(W3202&amp;""))=0, "", VALUE(SUBSTITUTE(W3202,"$","")))</f>
        <v>165.03396000000001</v>
      </c>
      <c r="Y3202" s="5" t="s">
        <v>3337</v>
      </c>
      <c r="Z3202" s="4" cm="1">
        <f t="array" ref="Z3202">IF(
    LEN(TRIM(Y3202&amp;""))=0,
        IF(AND(ISNUMBER(net_sales_clean), ISNUMBER(profit_clean)),
            net_sales_clean - profit_clean,
            ""
        ),
    VALUE(SUBSTITUTE(Y3202,"$",""))
)</f>
        <v>140.10717111663001</v>
      </c>
      <c r="AA3202" s="5" t="s">
        <v>3336</v>
      </c>
      <c r="AB3202" s="4" cm="1">
        <f t="array" ref="AB3202">IF(
    LEN(TRIM(AA3202&amp;""))=0,
        IF(AND(ISNUMBER(net_sales_clean), ISNUMBER(cost_clean)),
            net_sales_clean - cost_clean,
            ""
        ),
    VALUE(SUBSTITUTE(AA3202,"$",""))
)</f>
        <v>24.9267888833696</v>
      </c>
      <c r="AC3202">
        <v>2</v>
      </c>
      <c r="AD3202">
        <f>IF(LEN(TRIM(AC3202&amp;""))=0, "", VALUE(AC3202))</f>
        <v>2</v>
      </c>
      <c r="AF3202" t="str">
        <f>IF(LEN(TRIM(AE3202&amp;""))=0, "", VALUE(AE3202))</f>
        <v/>
      </c>
      <c r="AG3202">
        <v>0</v>
      </c>
      <c r="AH3202">
        <f>IF(
    OR(U3202&lt;0, W3202&lt;0, Y3202&lt;0, AA3202&lt;0),
        1,
        IF(LEN(TRIM(AG3202&amp;""))=0, "", AG3202)
)</f>
        <v>0</v>
      </c>
      <c r="AI3202" t="str">
        <f>IF(
    COUNT(Q3202,V3202,X3202,Z3202,AB3202)=0,
        "Not Usable",
    IF(
        COUNT(Q3202,V3202,X3202,Z3202,AB3202)&lt;5,
            "Incomplete",
            IF(
                MIN(Q3202,V3202,X3202,Z3202,AB3202)=0,
                    "Incomplete",
                    "Complete"
            )
    )
)</f>
        <v>Complete</v>
      </c>
    </row>
    <row r="3203" spans="1:35" x14ac:dyDescent="0.3">
      <c r="A3203">
        <v>37270</v>
      </c>
      <c r="B3203" s="6">
        <v>45066.36440972222</v>
      </c>
      <c r="C3203" s="3">
        <f>INT(B3203)</f>
        <v>45066</v>
      </c>
      <c r="D3203" s="2">
        <f>MOD(B3203,1)</f>
        <v>0.36440972222044365</v>
      </c>
      <c r="E3203">
        <v>11</v>
      </c>
      <c r="F3203" t="s">
        <v>8</v>
      </c>
      <c r="G3203" t="str">
        <f xml:space="preserve"> PROPER(TRIM(CLEAN(SUBSTITUTE(F3203,CHAR(160)," "))))</f>
        <v>West</v>
      </c>
      <c r="H3203" t="s">
        <v>17</v>
      </c>
      <c r="I3203" t="str">
        <f>PROPER(TRIM(CLEAN((SUBSTITUTE(H3203,"-"," ")))))</f>
        <v>Online</v>
      </c>
      <c r="J3203">
        <v>14935</v>
      </c>
      <c r="K3203" t="s">
        <v>10</v>
      </c>
      <c r="L3203" t="str">
        <f xml:space="preserve"> PROPER(TRIM(CLEAN(SUBSTITUTE(K3203,CHAR(160)," "))))</f>
        <v>Consumer</v>
      </c>
      <c r="M3203" t="s">
        <v>19</v>
      </c>
      <c r="N3203" t="str">
        <f xml:space="preserve"> PROPER(TRIM(CLEAN(SUBSTITUTE(M3203,CHAR(160)," "))))</f>
        <v>Apparel</v>
      </c>
      <c r="O3203" t="s">
        <v>26</v>
      </c>
      <c r="P3203" t="str">
        <f>IF(LEN(TRIM(Table1[[#This Row],[subcategory]]&amp;""))=0,"Unknown", PROPER(TRIM(Table1[[#This Row],[subcategory]])))</f>
        <v>Kids</v>
      </c>
      <c r="Q3203">
        <v>119.17</v>
      </c>
      <c r="R3203" s="1">
        <f>IF(LEN(TRIM(Q3203&amp;""))=0, "", VALUE(SUBSTITUTE(Q3203,"$","")))</f>
        <v>119.17</v>
      </c>
      <c r="S3203">
        <v>2</v>
      </c>
      <c r="T3203">
        <f>IF(LEN(TRIM(S3203&amp;""))=0, "", VALUE(S3203))</f>
        <v>2</v>
      </c>
      <c r="U3203">
        <v>238.34</v>
      </c>
      <c r="V3203" s="1">
        <f>IF(LEN(TRIM(U3203&amp;""))=0, "", VALUE(SUBSTITUTE(U3203,"$","")))</f>
        <v>238.34</v>
      </c>
      <c r="W3203" s="1">
        <v>216.65106</v>
      </c>
      <c r="X3203" s="1">
        <f>IF(LEN(TRIM(W3203&amp;""))=0, "", VALUE(SUBSTITUTE(W3203,"$","")))</f>
        <v>216.65106</v>
      </c>
      <c r="Z3203" s="1" t="str" cm="1">
        <f t="array" ref="Z3203">IF(
    LEN(TRIM(Y3203&amp;""))=0,
        IF(AND(ISNUMBER(net_sales_clean), ISNUMBER(profit_clean)),
            net_sales_clean - profit_clean,
            ""
        ),
    VALUE(SUBSTITUTE(Y3203,"$",""))
)</f>
        <v/>
      </c>
      <c r="AB3203" s="1" t="str" cm="1">
        <f t="array" ref="AB3203">IF(
    LEN(TRIM(AA3203&amp;""))=0,
        IF(AND(ISNUMBER(net_sales_clean), ISNUMBER(cost_clean)),
            net_sales_clean - cost_clean,
            ""
        ),
    VALUE(SUBSTITUTE(AA3203,"$",""))
)</f>
        <v/>
      </c>
      <c r="AC3203">
        <v>2</v>
      </c>
      <c r="AD3203">
        <f>IF(LEN(TRIM(AC3203&amp;""))=0, "", VALUE(AC3203))</f>
        <v>2</v>
      </c>
      <c r="AE3203">
        <v>1</v>
      </c>
      <c r="AF3203">
        <f>IF(LEN(TRIM(AE3203&amp;""))=0, "", VALUE(AE3203))</f>
        <v>1</v>
      </c>
      <c r="AG3203">
        <v>0</v>
      </c>
      <c r="AH3203">
        <f>IF(
    OR(U3203&lt;0, W3203&lt;0, Y3203&lt;0, AA3203&lt;0),
        1,
        IF(LEN(TRIM(AG3203&amp;""))=0, "", AG3203)
)</f>
        <v>0</v>
      </c>
      <c r="AI3203" t="str">
        <f>IF(
    COUNT(Q3203,V3203,X3203,Z3203,AB3203)=0,
        "Not Usable",
    IF(
        COUNT(Q3203,V3203,X3203,Z3203,AB3203)&lt;5,
            "Incomplete",
            IF(
                MIN(Q3203,V3203,X3203,Z3203,AB3203)=0,
                    "Incomplete",
                    "Complete"
            )
    )
)</f>
        <v>Incomplete</v>
      </c>
    </row>
    <row r="3204" spans="1:35" x14ac:dyDescent="0.3">
      <c r="A3204">
        <v>55223</v>
      </c>
      <c r="B3204" s="6">
        <v>45771.468842592592</v>
      </c>
      <c r="C3204" s="3">
        <f>INT(B3204)</f>
        <v>45771</v>
      </c>
      <c r="D3204" s="2">
        <f>MOD(B3204,1)</f>
        <v>0.46884259259240935</v>
      </c>
      <c r="E3204">
        <v>51</v>
      </c>
      <c r="F3204" t="s">
        <v>13</v>
      </c>
      <c r="G3204" t="str">
        <f xml:space="preserve"> PROPER(TRIM(CLEAN(SUBSTITUTE(F3204,CHAR(160)," "))))</f>
        <v>Northeast</v>
      </c>
      <c r="H3204" t="s">
        <v>3</v>
      </c>
      <c r="I3204" t="str">
        <f>PROPER(TRIM(CLEAN((SUBSTITUTE(H3204,"-"," ")))))</f>
        <v>Phone</v>
      </c>
      <c r="J3204">
        <v>28829</v>
      </c>
      <c r="K3204" t="s">
        <v>10</v>
      </c>
      <c r="L3204" t="str">
        <f xml:space="preserve"> PROPER(TRIM(CLEAN(SUBSTITUTE(K3204,CHAR(160)," "))))</f>
        <v>Consumer</v>
      </c>
      <c r="M3204" t="s">
        <v>23</v>
      </c>
      <c r="N3204" t="str">
        <f xml:space="preserve"> PROPER(TRIM(CLEAN(SUBSTITUTE(M3204,CHAR(160)," "))))</f>
        <v>Electronics</v>
      </c>
      <c r="O3204" t="s">
        <v>34</v>
      </c>
      <c r="P3204" t="str">
        <f>IF(LEN(TRIM(Table1[[#This Row],[subcategory]]&amp;""))=0,"Unknown", PROPER(TRIM(Table1[[#This Row],[subcategory]])))</f>
        <v>Phones</v>
      </c>
      <c r="Q3204">
        <v>94.53</v>
      </c>
      <c r="R3204" s="1">
        <f>IF(LEN(TRIM(Q3204&amp;""))=0, "", VALUE(SUBSTITUTE(Q3204,"$","")))</f>
        <v>94.53</v>
      </c>
      <c r="S3204">
        <v>1</v>
      </c>
      <c r="T3204">
        <f>IF(LEN(TRIM(S3204&amp;""))=0, "", VALUE(S3204))</f>
        <v>1</v>
      </c>
      <c r="U3204">
        <v>94.53</v>
      </c>
      <c r="V3204" s="1">
        <f>IF(LEN(TRIM(U3204&amp;""))=0, "", VALUE(SUBSTITUTE(U3204,"$","")))</f>
        <v>94.53</v>
      </c>
      <c r="W3204" s="4" t="s">
        <v>3335</v>
      </c>
      <c r="X3204" s="4">
        <f>IF(LEN(TRIM(W3204&amp;""))=0, "", VALUE(SUBSTITUTE(W3204,"$","")))</f>
        <v>74.489639999999994</v>
      </c>
      <c r="Y3204" s="5" t="s">
        <v>3334</v>
      </c>
      <c r="Z3204" s="4" cm="1">
        <f t="array" ref="Z3204">IF(
    LEN(TRIM(Y3204&amp;""))=0,
        IF(AND(ISNUMBER(net_sales_clean), ISNUMBER(profit_clean)),
            net_sales_clean - profit_clean,
            ""
        ),
    VALUE(SUBSTITUTE(Y3204,"$",""))
)</f>
        <v>51.977817907697698</v>
      </c>
      <c r="AA3204" s="5" t="s">
        <v>3333</v>
      </c>
      <c r="AB3204" s="4" cm="1">
        <f t="array" ref="AB3204">IF(
    LEN(TRIM(AA3204&amp;""))=0,
        IF(AND(ISNUMBER(net_sales_clean), ISNUMBER(cost_clean)),
            net_sales_clean - cost_clean,
            ""
        ),
    VALUE(SUBSTITUTE(AA3204,"$",""))
)</f>
        <v>22.5118220923022</v>
      </c>
      <c r="AC3204">
        <v>8</v>
      </c>
      <c r="AD3204">
        <f>IF(LEN(TRIM(AC3204&amp;""))=0, "", VALUE(AC3204))</f>
        <v>8</v>
      </c>
      <c r="AE3204">
        <v>3</v>
      </c>
      <c r="AF3204">
        <f>IF(LEN(TRIM(AE3204&amp;""))=0, "", VALUE(AE3204))</f>
        <v>3</v>
      </c>
      <c r="AG3204">
        <v>0</v>
      </c>
      <c r="AH3204">
        <f>IF(
    OR(U3204&lt;0, W3204&lt;0, Y3204&lt;0, AA3204&lt;0),
        1,
        IF(LEN(TRIM(AG3204&amp;""))=0, "", AG3204)
)</f>
        <v>0</v>
      </c>
      <c r="AI3204" t="str">
        <f>IF(
    COUNT(Q3204,V3204,X3204,Z3204,AB3204)=0,
        "Not Usable",
    IF(
        COUNT(Q3204,V3204,X3204,Z3204,AB3204)&lt;5,
            "Incomplete",
            IF(
                MIN(Q3204,V3204,X3204,Z3204,AB3204)=0,
                    "Incomplete",
                    "Complete"
            )
    )
)</f>
        <v>Complete</v>
      </c>
    </row>
    <row r="3205" spans="1:35" x14ac:dyDescent="0.3">
      <c r="A3205">
        <v>24872</v>
      </c>
      <c r="B3205" s="6">
        <v>45171.133449074077</v>
      </c>
      <c r="C3205" s="3">
        <f>INT(B3205)</f>
        <v>45171</v>
      </c>
      <c r="D3205" s="2">
        <f>MOD(B3205,1)</f>
        <v>0.13344907407736173</v>
      </c>
      <c r="E3205">
        <v>54</v>
      </c>
      <c r="F3205" t="s">
        <v>13</v>
      </c>
      <c r="G3205" t="str">
        <f xml:space="preserve"> PROPER(TRIM(CLEAN(SUBSTITUTE(F3205,CHAR(160)," "))))</f>
        <v>Northeast</v>
      </c>
      <c r="H3205" t="s">
        <v>7</v>
      </c>
      <c r="I3205" t="str">
        <f>PROPER(TRIM(CLEAN((SUBSTITUTE(H3205,"-"," ")))))</f>
        <v>In Store</v>
      </c>
      <c r="J3205">
        <v>3135</v>
      </c>
      <c r="K3205" t="s">
        <v>6</v>
      </c>
      <c r="L3205" t="str">
        <f xml:space="preserve"> PROPER(TRIM(CLEAN(SUBSTITUTE(K3205,CHAR(160)," "))))</f>
        <v>Corporate</v>
      </c>
      <c r="M3205" t="s">
        <v>19</v>
      </c>
      <c r="N3205" t="str">
        <f xml:space="preserve"> PROPER(TRIM(CLEAN(SUBSTITUTE(M3205,CHAR(160)," "))))</f>
        <v>Apparel</v>
      </c>
      <c r="O3205" t="s">
        <v>41</v>
      </c>
      <c r="P3205" t="str">
        <f>IF(LEN(TRIM(Table1[[#This Row],[subcategory]]&amp;""))=0,"Unknown", PROPER(TRIM(Table1[[#This Row],[subcategory]])))</f>
        <v>Shoes</v>
      </c>
      <c r="Q3205">
        <v>86.39</v>
      </c>
      <c r="R3205" s="1">
        <f>IF(LEN(TRIM(Q3205&amp;""))=0, "", VALUE(SUBSTITUTE(Q3205,"$","")))</f>
        <v>86.39</v>
      </c>
      <c r="S3205">
        <v>1</v>
      </c>
      <c r="T3205">
        <f>IF(LEN(TRIM(S3205&amp;""))=0, "", VALUE(S3205))</f>
        <v>1</v>
      </c>
      <c r="U3205">
        <v>86.39</v>
      </c>
      <c r="V3205" s="1">
        <f>IF(LEN(TRIM(U3205&amp;""))=0, "", VALUE(SUBSTITUTE(U3205,"$","")))</f>
        <v>86.39</v>
      </c>
      <c r="W3205" s="1">
        <v>68.420879999999997</v>
      </c>
      <c r="X3205" s="1">
        <f>IF(LEN(TRIM(W3205&amp;""))=0, "", VALUE(SUBSTITUTE(W3205,"$","")))</f>
        <v>68.420879999999997</v>
      </c>
      <c r="Y3205" s="5" t="s">
        <v>3332</v>
      </c>
      <c r="Z3205" s="4" cm="1">
        <f t="array" ref="Z3205">IF(
    LEN(TRIM(Y3205&amp;""))=0,
        IF(AND(ISNUMBER(net_sales_clean), ISNUMBER(profit_clean)),
            net_sales_clean - profit_clean,
            ""
        ),
    VALUE(SUBSTITUTE(Y3205,"$",""))
)</f>
        <v>39.7532312342612</v>
      </c>
      <c r="AA3205" s="5" t="s">
        <v>3331</v>
      </c>
      <c r="AB3205" s="4" cm="1">
        <f t="array" ref="AB3205">IF(
    LEN(TRIM(AA3205&amp;""))=0,
        IF(AND(ISNUMBER(net_sales_clean), ISNUMBER(cost_clean)),
            net_sales_clean - cost_clean,
            ""
        ),
    VALUE(SUBSTITUTE(AA3205,"$",""))
)</f>
        <v>28.667648765738701</v>
      </c>
      <c r="AC3205">
        <v>1</v>
      </c>
      <c r="AD3205">
        <f>IF(LEN(TRIM(AC3205&amp;""))=0, "", VALUE(AC3205))</f>
        <v>1</v>
      </c>
      <c r="AE3205">
        <v>5</v>
      </c>
      <c r="AF3205">
        <f>IF(LEN(TRIM(AE3205&amp;""))=0, "", VALUE(AE3205))</f>
        <v>5</v>
      </c>
      <c r="AH3205" t="str">
        <f>IF(
    OR(U3205&lt;0, W3205&lt;0, Y3205&lt;0, AA3205&lt;0),
        1,
        IF(LEN(TRIM(AG3205&amp;""))=0, "", AG3205)
)</f>
        <v/>
      </c>
      <c r="AI3205" t="str">
        <f>IF(
    COUNT(Q3205,V3205,X3205,Z3205,AB3205)=0,
        "Not Usable",
    IF(
        COUNT(Q3205,V3205,X3205,Z3205,AB3205)&lt;5,
            "Incomplete",
            IF(
                MIN(Q3205,V3205,X3205,Z3205,AB3205)=0,
                    "Incomplete",
                    "Complete"
            )
    )
)</f>
        <v>Complete</v>
      </c>
    </row>
    <row r="3206" spans="1:35" x14ac:dyDescent="0.3">
      <c r="A3206">
        <v>56560</v>
      </c>
      <c r="B3206" s="6">
        <v>45034.940127314818</v>
      </c>
      <c r="C3206" s="3">
        <f>INT(B3206)</f>
        <v>45034</v>
      </c>
      <c r="D3206" s="2">
        <f>MOD(B3206,1)</f>
        <v>0.94012731481780065</v>
      </c>
      <c r="E3206">
        <v>77</v>
      </c>
      <c r="F3206" t="s">
        <v>8</v>
      </c>
      <c r="G3206" t="str">
        <f xml:space="preserve"> PROPER(TRIM(CLEAN(SUBSTITUTE(F3206,CHAR(160)," "))))</f>
        <v>West</v>
      </c>
      <c r="H3206" t="s">
        <v>7</v>
      </c>
      <c r="I3206" t="str">
        <f>PROPER(TRIM(CLEAN((SUBSTITUTE(H3206,"-"," ")))))</f>
        <v>In Store</v>
      </c>
      <c r="J3206">
        <v>20779</v>
      </c>
      <c r="K3206" t="s">
        <v>14</v>
      </c>
      <c r="L3206" t="str">
        <f xml:space="preserve"> PROPER(TRIM(CLEAN(SUBSTITUTE(K3206,CHAR(160)," "))))</f>
        <v>Consumer</v>
      </c>
      <c r="M3206" t="s">
        <v>9</v>
      </c>
      <c r="N3206" t="str">
        <f xml:space="preserve"> PROPER(TRIM(CLEAN(SUBSTITUTE(M3206,CHAR(160)," "))))</f>
        <v>Home</v>
      </c>
      <c r="O3206" t="s">
        <v>36</v>
      </c>
      <c r="P3206" t="str">
        <f>IF(LEN(TRIM(Table1[[#This Row],[subcategory]]&amp;""))=0,"Unknown", PROPER(TRIM(Table1[[#This Row],[subcategory]])))</f>
        <v>Bedding</v>
      </c>
      <c r="Q3206">
        <v>40.46</v>
      </c>
      <c r="R3206" s="1">
        <f>IF(LEN(TRIM(Q3206&amp;""))=0, "", VALUE(SUBSTITUTE(Q3206,"$","")))</f>
        <v>40.46</v>
      </c>
      <c r="S3206">
        <v>5</v>
      </c>
      <c r="T3206">
        <f>IF(LEN(TRIM(S3206&amp;""))=0, "", VALUE(S3206))</f>
        <v>5</v>
      </c>
      <c r="U3206">
        <v>202.3</v>
      </c>
      <c r="V3206" s="1">
        <f>IF(LEN(TRIM(U3206&amp;""))=0, "", VALUE(SUBSTITUTE(U3206,"$","")))</f>
        <v>202.3</v>
      </c>
      <c r="W3206" s="1">
        <v>160.62620000000001</v>
      </c>
      <c r="X3206" s="1">
        <f>IF(LEN(TRIM(W3206&amp;""))=0, "", VALUE(SUBSTITUTE(W3206,"$","")))</f>
        <v>160.62620000000001</v>
      </c>
      <c r="Y3206">
        <v>93.119660081298406</v>
      </c>
      <c r="Z3206" s="1" cm="1">
        <f t="array" ref="Z3206">IF(
    LEN(TRIM(Y3206&amp;""))=0,
        IF(AND(ISNUMBER(net_sales_clean), ISNUMBER(profit_clean)),
            net_sales_clean - profit_clean,
            ""
        ),
    VALUE(SUBSTITUTE(Y3206,"$",""))
)</f>
        <v>93.119660081298406</v>
      </c>
      <c r="AA3206">
        <v>67.506539918701606</v>
      </c>
      <c r="AB3206" s="1" cm="1">
        <f t="array" ref="AB3206">IF(
    LEN(TRIM(AA3206&amp;""))=0,
        IF(AND(ISNUMBER(net_sales_clean), ISNUMBER(cost_clean)),
            net_sales_clean - cost_clean,
            ""
        ),
    VALUE(SUBSTITUTE(AA3206,"$",""))
)</f>
        <v>67.506539918701606</v>
      </c>
      <c r="AC3206">
        <v>4</v>
      </c>
      <c r="AD3206">
        <f>IF(LEN(TRIM(AC3206&amp;""))=0, "", VALUE(AC3206))</f>
        <v>4</v>
      </c>
      <c r="AE3206">
        <v>5</v>
      </c>
      <c r="AF3206">
        <f>IF(LEN(TRIM(AE3206&amp;""))=0, "", VALUE(AE3206))</f>
        <v>5</v>
      </c>
      <c r="AG3206">
        <v>0</v>
      </c>
      <c r="AH3206">
        <f>IF(
    OR(U3206&lt;0, W3206&lt;0, Y3206&lt;0, AA3206&lt;0),
        1,
        IF(LEN(TRIM(AG3206&amp;""))=0, "", AG3206)
)</f>
        <v>0</v>
      </c>
      <c r="AI3206" t="str">
        <f>IF(
    COUNT(Q3206,V3206,X3206,Z3206,AB3206)=0,
        "Not Usable",
    IF(
        COUNT(Q3206,V3206,X3206,Z3206,AB3206)&lt;5,
            "Incomplete",
            IF(
                MIN(Q3206,V3206,X3206,Z3206,AB3206)=0,
                    "Incomplete",
                    "Complete"
            )
    )
)</f>
        <v>Complete</v>
      </c>
    </row>
    <row r="3207" spans="1:35" x14ac:dyDescent="0.3">
      <c r="A3207">
        <v>44446</v>
      </c>
      <c r="B3207" s="6">
        <v>45462.174814814818</v>
      </c>
      <c r="C3207" s="3">
        <f>INT(B3207)</f>
        <v>45462</v>
      </c>
      <c r="D3207" s="2">
        <f>MOD(B3207,1)</f>
        <v>0.17481481481809169</v>
      </c>
      <c r="E3207">
        <v>54</v>
      </c>
      <c r="F3207" t="s">
        <v>33</v>
      </c>
      <c r="G3207" t="str">
        <f xml:space="preserve"> PROPER(TRIM(CLEAN(SUBSTITUTE(F3207,CHAR(160)," "))))</f>
        <v>South</v>
      </c>
      <c r="H3207" t="s">
        <v>11</v>
      </c>
      <c r="I3207" t="str">
        <f>PROPER(TRIM(CLEAN((SUBSTITUTE(H3207,"-"," ")))))</f>
        <v>Online</v>
      </c>
      <c r="J3207">
        <v>18816</v>
      </c>
      <c r="K3207" t="s">
        <v>14</v>
      </c>
      <c r="L3207" t="str">
        <f xml:space="preserve"> PROPER(TRIM(CLEAN(SUBSTITUTE(K3207,CHAR(160)," "))))</f>
        <v>Consumer</v>
      </c>
      <c r="M3207" t="s">
        <v>16</v>
      </c>
      <c r="N3207" t="str">
        <f xml:space="preserve"> PROPER(TRIM(CLEAN(SUBSTITUTE(M3207,CHAR(160)," "))))</f>
        <v>Grocery</v>
      </c>
      <c r="O3207" t="s">
        <v>24</v>
      </c>
      <c r="P3207" t="str">
        <f>IF(LEN(TRIM(Table1[[#This Row],[subcategory]]&amp;""))=0,"Unknown", PROPER(TRIM(Table1[[#This Row],[subcategory]])))</f>
        <v>Snacks</v>
      </c>
      <c r="Q3207">
        <v>59.47</v>
      </c>
      <c r="R3207" s="1">
        <f>IF(LEN(TRIM(Q3207&amp;""))=0, "", VALUE(SUBSTITUTE(Q3207,"$","")))</f>
        <v>59.47</v>
      </c>
      <c r="S3207">
        <v>1</v>
      </c>
      <c r="T3207">
        <f>IF(LEN(TRIM(S3207&amp;""))=0, "", VALUE(S3207))</f>
        <v>1</v>
      </c>
      <c r="U3207">
        <v>59.47</v>
      </c>
      <c r="V3207" s="1">
        <f>IF(LEN(TRIM(U3207&amp;""))=0, "", VALUE(SUBSTITUTE(U3207,"$","")))</f>
        <v>59.47</v>
      </c>
      <c r="W3207" s="1">
        <v>54.950279999999999</v>
      </c>
      <c r="X3207" s="1">
        <f>IF(LEN(TRIM(W3207&amp;""))=0, "", VALUE(SUBSTITUTE(W3207,"$","")))</f>
        <v>54.950279999999999</v>
      </c>
      <c r="Y3207" s="5" t="s">
        <v>3330</v>
      </c>
      <c r="Z3207" s="4" cm="1">
        <f t="array" ref="Z3207">IF(
    LEN(TRIM(Y3207&amp;""))=0,
        IF(AND(ISNUMBER(net_sales_clean), ISNUMBER(profit_clean)),
            net_sales_clean - profit_clean,
            ""
        ),
    VALUE(SUBSTITUTE(Y3207,"$",""))
)</f>
        <v>42.054263048197399</v>
      </c>
      <c r="AA3207" s="5" t="s">
        <v>3329</v>
      </c>
      <c r="AB3207" s="4" cm="1">
        <f t="array" ref="AB3207">IF(
    LEN(TRIM(AA3207&amp;""))=0,
        IF(AND(ISNUMBER(net_sales_clean), ISNUMBER(cost_clean)),
            net_sales_clean - cost_clean,
            ""
        ),
    VALUE(SUBSTITUTE(AA3207,"$",""))
)</f>
        <v>12.896016951802499</v>
      </c>
      <c r="AC3207">
        <v>5</v>
      </c>
      <c r="AD3207">
        <f>IF(LEN(TRIM(AC3207&amp;""))=0, "", VALUE(AC3207))</f>
        <v>5</v>
      </c>
      <c r="AF3207" t="str">
        <f>IF(LEN(TRIM(AE3207&amp;""))=0, "", VALUE(AE3207))</f>
        <v/>
      </c>
      <c r="AG3207">
        <v>0</v>
      </c>
      <c r="AH3207">
        <f>IF(
    OR(U3207&lt;0, W3207&lt;0, Y3207&lt;0, AA3207&lt;0),
        1,
        IF(LEN(TRIM(AG3207&amp;""))=0, "", AG3207)
)</f>
        <v>0</v>
      </c>
      <c r="AI3207" t="str">
        <f>IF(
    COUNT(Q3207,V3207,X3207,Z3207,AB3207)=0,
        "Not Usable",
    IF(
        COUNT(Q3207,V3207,X3207,Z3207,AB3207)&lt;5,
            "Incomplete",
            IF(
                MIN(Q3207,V3207,X3207,Z3207,AB3207)=0,
                    "Incomplete",
                    "Complete"
            )
    )
)</f>
        <v>Complete</v>
      </c>
    </row>
    <row r="3208" spans="1:35" x14ac:dyDescent="0.3">
      <c r="A3208">
        <v>15369</v>
      </c>
      <c r="B3208" s="6">
        <v>45110.066608796296</v>
      </c>
      <c r="C3208" s="3">
        <f>INT(B3208)</f>
        <v>45110</v>
      </c>
      <c r="D3208" s="2">
        <f>MOD(B3208,1)</f>
        <v>6.6608796296350192E-2</v>
      </c>
      <c r="E3208">
        <v>22</v>
      </c>
      <c r="F3208" t="s">
        <v>4</v>
      </c>
      <c r="G3208" t="str">
        <f xml:space="preserve"> PROPER(TRIM(CLEAN(SUBSTITUTE(F3208,CHAR(160)," "))))</f>
        <v>South</v>
      </c>
      <c r="H3208" t="s">
        <v>11</v>
      </c>
      <c r="I3208" t="str">
        <f>PROPER(TRIM(CLEAN((SUBSTITUTE(H3208,"-"," ")))))</f>
        <v>Online</v>
      </c>
      <c r="J3208">
        <v>11223</v>
      </c>
      <c r="K3208" t="s">
        <v>10</v>
      </c>
      <c r="L3208" t="str">
        <f xml:space="preserve"> PROPER(TRIM(CLEAN(SUBSTITUTE(K3208,CHAR(160)," "))))</f>
        <v>Consumer</v>
      </c>
      <c r="M3208" t="s">
        <v>19</v>
      </c>
      <c r="N3208" t="str">
        <f xml:space="preserve"> PROPER(TRIM(CLEAN(SUBSTITUTE(M3208,CHAR(160)," "))))</f>
        <v>Apparel</v>
      </c>
      <c r="P3208" t="str">
        <f>IF(LEN(TRIM(Table1[[#This Row],[subcategory]]&amp;""))=0,"Unknown", PROPER(TRIM(Table1[[#This Row],[subcategory]])))</f>
        <v>Unknown</v>
      </c>
      <c r="Q3208">
        <v>56.96</v>
      </c>
      <c r="R3208" s="1">
        <f>IF(LEN(TRIM(Q3208&amp;""))=0, "", VALUE(SUBSTITUTE(Q3208,"$","")))</f>
        <v>56.96</v>
      </c>
      <c r="S3208">
        <v>2</v>
      </c>
      <c r="T3208">
        <f>IF(LEN(TRIM(S3208&amp;""))=0, "", VALUE(S3208))</f>
        <v>2</v>
      </c>
      <c r="U3208">
        <v>113.92</v>
      </c>
      <c r="V3208" s="1">
        <f>IF(LEN(TRIM(U3208&amp;""))=0, "", VALUE(SUBSTITUTE(U3208,"$","")))</f>
        <v>113.92</v>
      </c>
      <c r="W3208" s="1">
        <v>70.402559999999994</v>
      </c>
      <c r="X3208" s="1">
        <f>IF(LEN(TRIM(W3208&amp;""))=0, "", VALUE(SUBSTITUTE(W3208,"$","")))</f>
        <v>70.402559999999994</v>
      </c>
      <c r="Y3208" s="5" t="s">
        <v>3328</v>
      </c>
      <c r="Z3208" s="4" cm="1">
        <f t="array" ref="Z3208">IF(
    LEN(TRIM(Y3208&amp;""))=0,
        IF(AND(ISNUMBER(net_sales_clean), ISNUMBER(profit_clean)),
            net_sales_clean - profit_clean,
            ""
        ),
    VALUE(SUBSTITUTE(Y3208,"$",""))
)</f>
        <v>48.059635797349202</v>
      </c>
      <c r="AA3208" s="5" t="s">
        <v>3327</v>
      </c>
      <c r="AB3208" s="4" cm="1">
        <f t="array" ref="AB3208">IF(
    LEN(TRIM(AA3208&amp;""))=0,
        IF(AND(ISNUMBER(net_sales_clean), ISNUMBER(cost_clean)),
            net_sales_clean - cost_clean,
            ""
        ),
    VALUE(SUBSTITUTE(AA3208,"$",""))
)</f>
        <v>22.3429242026507</v>
      </c>
      <c r="AC3208">
        <v>8</v>
      </c>
      <c r="AD3208">
        <f>IF(LEN(TRIM(AC3208&amp;""))=0, "", VALUE(AC3208))</f>
        <v>8</v>
      </c>
      <c r="AE3208">
        <v>2</v>
      </c>
      <c r="AF3208">
        <f>IF(LEN(TRIM(AE3208&amp;""))=0, "", VALUE(AE3208))</f>
        <v>2</v>
      </c>
      <c r="AG3208">
        <v>0</v>
      </c>
      <c r="AH3208">
        <f>IF(
    OR(U3208&lt;0, W3208&lt;0, Y3208&lt;0, AA3208&lt;0),
        1,
        IF(LEN(TRIM(AG3208&amp;""))=0, "", AG3208)
)</f>
        <v>0</v>
      </c>
      <c r="AI3208" t="str">
        <f>IF(
    COUNT(Q3208,V3208,X3208,Z3208,AB3208)=0,
        "Not Usable",
    IF(
        COUNT(Q3208,V3208,X3208,Z3208,AB3208)&lt;5,
            "Incomplete",
            IF(
                MIN(Q3208,V3208,X3208,Z3208,AB3208)=0,
                    "Incomplete",
                    "Complete"
            )
    )
)</f>
        <v>Complete</v>
      </c>
    </row>
    <row r="3209" spans="1:35" x14ac:dyDescent="0.3">
      <c r="A3209">
        <v>35640</v>
      </c>
      <c r="B3209" s="6">
        <v>45638.560115740744</v>
      </c>
      <c r="C3209" s="3">
        <f>INT(B3209)</f>
        <v>45638</v>
      </c>
      <c r="D3209" s="2">
        <f>MOD(B3209,1)</f>
        <v>0.56011574074364034</v>
      </c>
      <c r="E3209">
        <v>71</v>
      </c>
      <c r="F3209" t="s">
        <v>15</v>
      </c>
      <c r="G3209" t="str">
        <f xml:space="preserve"> PROPER(TRIM(CLEAN(SUBSTITUTE(F3209,CHAR(160)," "))))</f>
        <v>West</v>
      </c>
      <c r="H3209" t="s">
        <v>7</v>
      </c>
      <c r="I3209" t="str">
        <f>PROPER(TRIM(CLEAN((SUBSTITUTE(H3209,"-"," ")))))</f>
        <v>In Store</v>
      </c>
      <c r="J3209">
        <v>13508</v>
      </c>
      <c r="K3209" t="s">
        <v>14</v>
      </c>
      <c r="L3209" t="str">
        <f xml:space="preserve"> PROPER(TRIM(CLEAN(SUBSTITUTE(K3209,CHAR(160)," "))))</f>
        <v>Consumer</v>
      </c>
      <c r="M3209" t="s">
        <v>1</v>
      </c>
      <c r="N3209" t="str">
        <f xml:space="preserve"> PROPER(TRIM(CLEAN(SUBSTITUTE(M3209,CHAR(160)," "))))</f>
        <v>Beauty</v>
      </c>
      <c r="O3209" t="s">
        <v>31</v>
      </c>
      <c r="P3209" t="str">
        <f>IF(LEN(TRIM(Table1[[#This Row],[subcategory]]&amp;""))=0,"Unknown", PROPER(TRIM(Table1[[#This Row],[subcategory]])))</f>
        <v>Skincare</v>
      </c>
      <c r="Q3209">
        <v>65.09</v>
      </c>
      <c r="R3209" s="1">
        <f>IF(LEN(TRIM(Q3209&amp;""))=0, "", VALUE(SUBSTITUTE(Q3209,"$","")))</f>
        <v>65.09</v>
      </c>
      <c r="S3209">
        <v>4</v>
      </c>
      <c r="T3209">
        <f>IF(LEN(TRIM(S3209&amp;""))=0, "", VALUE(S3209))</f>
        <v>4</v>
      </c>
      <c r="U3209">
        <v>260.36</v>
      </c>
      <c r="V3209" s="1">
        <f>IF(LEN(TRIM(U3209&amp;""))=0, "", VALUE(SUBSTITUTE(U3209,"$","")))</f>
        <v>260.36</v>
      </c>
      <c r="W3209" s="4" t="s">
        <v>3326</v>
      </c>
      <c r="X3209" s="4">
        <f>IF(LEN(TRIM(W3209&amp;""))=0, "", VALUE(SUBSTITUTE(W3209,"$","")))</f>
        <v>213.49520000000001</v>
      </c>
      <c r="Y3209" s="5" t="s">
        <v>3325</v>
      </c>
      <c r="Z3209" s="4" cm="1">
        <f t="array" ref="Z3209">IF(
    LEN(TRIM(Y3209&amp;""))=0,
        IF(AND(ISNUMBER(net_sales_clean), ISNUMBER(profit_clean)),
            net_sales_clean - profit_clean,
            ""
        ),
    VALUE(SUBSTITUTE(Y3209,"$",""))
)</f>
        <v>120.96022988538</v>
      </c>
      <c r="AA3209" s="5" t="s">
        <v>3324</v>
      </c>
      <c r="AB3209" s="4" cm="1">
        <f t="array" ref="AB3209">IF(
    LEN(TRIM(AA3209&amp;""))=0,
        IF(AND(ISNUMBER(net_sales_clean), ISNUMBER(cost_clean)),
            net_sales_clean - cost_clean,
            ""
        ),
    VALUE(SUBSTITUTE(AA3209,"$",""))
)</f>
        <v>92.534970114619199</v>
      </c>
      <c r="AC3209">
        <v>7</v>
      </c>
      <c r="AD3209">
        <f>IF(LEN(TRIM(AC3209&amp;""))=0, "", VALUE(AC3209))</f>
        <v>7</v>
      </c>
      <c r="AE3209">
        <v>3</v>
      </c>
      <c r="AF3209">
        <f>IF(LEN(TRIM(AE3209&amp;""))=0, "", VALUE(AE3209))</f>
        <v>3</v>
      </c>
      <c r="AG3209">
        <v>0</v>
      </c>
      <c r="AH3209">
        <f>IF(
    OR(U3209&lt;0, W3209&lt;0, Y3209&lt;0, AA3209&lt;0),
        1,
        IF(LEN(TRIM(AG3209&amp;""))=0, "", AG3209)
)</f>
        <v>0</v>
      </c>
      <c r="AI3209" t="str">
        <f>IF(
    COUNT(Q3209,V3209,X3209,Z3209,AB3209)=0,
        "Not Usable",
    IF(
        COUNT(Q3209,V3209,X3209,Z3209,AB3209)&lt;5,
            "Incomplete",
            IF(
                MIN(Q3209,V3209,X3209,Z3209,AB3209)=0,
                    "Incomplete",
                    "Complete"
            )
    )
)</f>
        <v>Complete</v>
      </c>
    </row>
    <row r="3210" spans="1:35" x14ac:dyDescent="0.3">
      <c r="A3210">
        <v>19536</v>
      </c>
      <c r="B3210" s="6">
        <v>45312.239039351851</v>
      </c>
      <c r="C3210" s="3">
        <f>INT(B3210)</f>
        <v>45312</v>
      </c>
      <c r="D3210" s="2">
        <f>MOD(B3210,1)</f>
        <v>0.23903935185080627</v>
      </c>
      <c r="E3210">
        <v>25</v>
      </c>
      <c r="F3210" t="s">
        <v>8</v>
      </c>
      <c r="G3210" t="str">
        <f xml:space="preserve"> PROPER(TRIM(CLEAN(SUBSTITUTE(F3210,CHAR(160)," "))))</f>
        <v>West</v>
      </c>
      <c r="H3210" t="s">
        <v>11</v>
      </c>
      <c r="I3210" t="str">
        <f>PROPER(TRIM(CLEAN((SUBSTITUTE(H3210,"-"," ")))))</f>
        <v>Online</v>
      </c>
      <c r="J3210">
        <v>344</v>
      </c>
      <c r="K3210" t="s">
        <v>6</v>
      </c>
      <c r="L3210" t="str">
        <f xml:space="preserve"> PROPER(TRIM(CLEAN(SUBSTITUTE(K3210,CHAR(160)," "))))</f>
        <v>Corporate</v>
      </c>
      <c r="M3210" t="s">
        <v>23</v>
      </c>
      <c r="N3210" t="str">
        <f xml:space="preserve"> PROPER(TRIM(CLEAN(SUBSTITUTE(M3210,CHAR(160)," "))))</f>
        <v>Electronics</v>
      </c>
      <c r="O3210" t="s">
        <v>34</v>
      </c>
      <c r="P3210" t="str">
        <f>IF(LEN(TRIM(Table1[[#This Row],[subcategory]]&amp;""))=0,"Unknown", PROPER(TRIM(Table1[[#This Row],[subcategory]])))</f>
        <v>Phones</v>
      </c>
      <c r="Q3210">
        <v>115.96</v>
      </c>
      <c r="R3210" s="1">
        <f>IF(LEN(TRIM(Q3210&amp;""))=0, "", VALUE(SUBSTITUTE(Q3210,"$","")))</f>
        <v>115.96</v>
      </c>
      <c r="S3210">
        <v>4</v>
      </c>
      <c r="T3210">
        <f>IF(LEN(TRIM(S3210&amp;""))=0, "", VALUE(S3210))</f>
        <v>4</v>
      </c>
      <c r="U3210">
        <v>463.84</v>
      </c>
      <c r="V3210" s="1">
        <f>IF(LEN(TRIM(U3210&amp;""))=0, "", VALUE(SUBSTITUTE(U3210,"$","")))</f>
        <v>463.84</v>
      </c>
      <c r="W3210" s="1">
        <v>410.96224000000001</v>
      </c>
      <c r="X3210" s="1">
        <f>IF(LEN(TRIM(W3210&amp;""))=0, "", VALUE(SUBSTITUTE(W3210,"$","")))</f>
        <v>410.96224000000001</v>
      </c>
      <c r="Y3210" s="5" t="s">
        <v>3323</v>
      </c>
      <c r="Z3210" s="4" cm="1">
        <f t="array" ref="Z3210">IF(
    LEN(TRIM(Y3210&amp;""))=0,
        IF(AND(ISNUMBER(net_sales_clean), ISNUMBER(profit_clean)),
            net_sales_clean - profit_clean,
            ""
        ),
    VALUE(SUBSTITUTE(Y3210,"$",""))
)</f>
        <v>246.153182222954</v>
      </c>
      <c r="AA3210" s="5" t="s">
        <v>3322</v>
      </c>
      <c r="AB3210" s="4" cm="1">
        <f t="array" ref="AB3210">IF(
    LEN(TRIM(AA3210&amp;""))=0,
        IF(AND(ISNUMBER(net_sales_clean), ISNUMBER(cost_clean)),
            net_sales_clean - cost_clean,
            ""
        ),
    VALUE(SUBSTITUTE(AA3210,"$",""))
)</f>
        <v>164.80905777704501</v>
      </c>
      <c r="AC3210">
        <v>8</v>
      </c>
      <c r="AD3210">
        <f>IF(LEN(TRIM(AC3210&amp;""))=0, "", VALUE(AC3210))</f>
        <v>8</v>
      </c>
      <c r="AE3210">
        <v>2</v>
      </c>
      <c r="AF3210">
        <f>IF(LEN(TRIM(AE3210&amp;""))=0, "", VALUE(AE3210))</f>
        <v>2</v>
      </c>
      <c r="AG3210">
        <v>0</v>
      </c>
      <c r="AH3210">
        <f>IF(
    OR(U3210&lt;0, W3210&lt;0, Y3210&lt;0, AA3210&lt;0),
        1,
        IF(LEN(TRIM(AG3210&amp;""))=0, "", AG3210)
)</f>
        <v>0</v>
      </c>
      <c r="AI3210" t="str">
        <f>IF(
    COUNT(Q3210,V3210,X3210,Z3210,AB3210)=0,
        "Not Usable",
    IF(
        COUNT(Q3210,V3210,X3210,Z3210,AB3210)&lt;5,
            "Incomplete",
            IF(
                MIN(Q3210,V3210,X3210,Z3210,AB3210)=0,
                    "Incomplete",
                    "Complete"
            )
    )
)</f>
        <v>Complete</v>
      </c>
    </row>
    <row r="3211" spans="1:35" x14ac:dyDescent="0.3">
      <c r="A3211">
        <v>53821</v>
      </c>
      <c r="B3211" s="6">
        <v>45335.762546296297</v>
      </c>
      <c r="C3211" s="3">
        <f>INT(B3211)</f>
        <v>45335</v>
      </c>
      <c r="D3211" s="2">
        <f>MOD(B3211,1)</f>
        <v>0.76254629629693227</v>
      </c>
      <c r="E3211">
        <v>29</v>
      </c>
      <c r="F3211" t="s">
        <v>8</v>
      </c>
      <c r="G3211" t="str">
        <f xml:space="preserve"> PROPER(TRIM(CLEAN(SUBSTITUTE(F3211,CHAR(160)," "))))</f>
        <v>West</v>
      </c>
      <c r="H3211" t="s">
        <v>11</v>
      </c>
      <c r="I3211" t="str">
        <f>PROPER(TRIM(CLEAN((SUBSTITUTE(H3211,"-"," ")))))</f>
        <v>Online</v>
      </c>
      <c r="J3211">
        <v>22211</v>
      </c>
      <c r="K3211" t="s">
        <v>10</v>
      </c>
      <c r="L3211" t="str">
        <f xml:space="preserve"> PROPER(TRIM(CLEAN(SUBSTITUTE(K3211,CHAR(160)," "))))</f>
        <v>Consumer</v>
      </c>
      <c r="M3211" t="s">
        <v>19</v>
      </c>
      <c r="N3211" t="str">
        <f xml:space="preserve"> PROPER(TRIM(CLEAN(SUBSTITUTE(M3211,CHAR(160)," "))))</f>
        <v>Apparel</v>
      </c>
      <c r="O3211" t="s">
        <v>20</v>
      </c>
      <c r="P3211" t="str">
        <f>IF(LEN(TRIM(Table1[[#This Row],[subcategory]]&amp;""))=0,"Unknown", PROPER(TRIM(Table1[[#This Row],[subcategory]])))</f>
        <v>Women</v>
      </c>
      <c r="Q3211">
        <v>106.13</v>
      </c>
      <c r="R3211" s="1">
        <f>IF(LEN(TRIM(Q3211&amp;""))=0, "", VALUE(SUBSTITUTE(Q3211,"$","")))</f>
        <v>106.13</v>
      </c>
      <c r="S3211">
        <v>5</v>
      </c>
      <c r="T3211">
        <f>IF(LEN(TRIM(S3211&amp;""))=0, "", VALUE(S3211))</f>
        <v>5</v>
      </c>
      <c r="U3211">
        <v>530.65</v>
      </c>
      <c r="V3211" s="1">
        <f>IF(LEN(TRIM(U3211&amp;""))=0, "", VALUE(SUBSTITUTE(U3211,"$","")))</f>
        <v>530.65</v>
      </c>
      <c r="W3211" s="4" t="s">
        <v>3321</v>
      </c>
      <c r="X3211" s="4">
        <f>IF(LEN(TRIM(W3211&amp;""))=0, "", VALUE(SUBSTITUTE(W3211,"$","")))</f>
        <v>388.96644999999899</v>
      </c>
      <c r="Y3211" s="5" t="s">
        <v>3320</v>
      </c>
      <c r="Z3211" s="4" cm="1">
        <f t="array" ref="Z3211">IF(
    LEN(TRIM(Y3211&amp;""))=0,
        IF(AND(ISNUMBER(net_sales_clean), ISNUMBER(profit_clean)),
            net_sales_clean - profit_clean,
            ""
        ),
    VALUE(SUBSTITUTE(Y3211,"$",""))
)</f>
        <v>315.564614048679</v>
      </c>
      <c r="AA3211" s="5" t="s">
        <v>3319</v>
      </c>
      <c r="AB3211" s="4" cm="1">
        <f t="array" ref="AB3211">IF(
    LEN(TRIM(AA3211&amp;""))=0,
        IF(AND(ISNUMBER(net_sales_clean), ISNUMBER(cost_clean)),
            net_sales_clean - cost_clean,
            ""
        ),
    VALUE(SUBSTITUTE(AA3211,"$",""))
)</f>
        <v>73.401835951320095</v>
      </c>
      <c r="AC3211">
        <v>1</v>
      </c>
      <c r="AD3211">
        <f>IF(LEN(TRIM(AC3211&amp;""))=0, "", VALUE(AC3211))</f>
        <v>1</v>
      </c>
      <c r="AE3211">
        <v>5</v>
      </c>
      <c r="AF3211">
        <f>IF(LEN(TRIM(AE3211&amp;""))=0, "", VALUE(AE3211))</f>
        <v>5</v>
      </c>
      <c r="AG3211">
        <v>0</v>
      </c>
      <c r="AH3211">
        <f>IF(
    OR(U3211&lt;0, W3211&lt;0, Y3211&lt;0, AA3211&lt;0),
        1,
        IF(LEN(TRIM(AG3211&amp;""))=0, "", AG3211)
)</f>
        <v>0</v>
      </c>
      <c r="AI3211" t="str">
        <f>IF(
    COUNT(Q3211,V3211,X3211,Z3211,AB3211)=0,
        "Not Usable",
    IF(
        COUNT(Q3211,V3211,X3211,Z3211,AB3211)&lt;5,
            "Incomplete",
            IF(
                MIN(Q3211,V3211,X3211,Z3211,AB3211)=0,
                    "Incomplete",
                    "Complete"
            )
    )
)</f>
        <v>Complete</v>
      </c>
    </row>
    <row r="3212" spans="1:35" x14ac:dyDescent="0.3">
      <c r="A3212">
        <v>71</v>
      </c>
      <c r="B3212" s="6">
        <v>45434.328877314816</v>
      </c>
      <c r="C3212" s="3">
        <f>INT(B3212)</f>
        <v>45434</v>
      </c>
      <c r="D3212" s="2">
        <f>MOD(B3212,1)</f>
        <v>0.32887731481605442</v>
      </c>
      <c r="E3212">
        <v>3</v>
      </c>
      <c r="F3212" t="s">
        <v>21</v>
      </c>
      <c r="G3212" t="str">
        <f xml:space="preserve"> PROPER(TRIM(CLEAN(SUBSTITUTE(F3212,CHAR(160)," "))))</f>
        <v>Midwest</v>
      </c>
      <c r="H3212" t="s">
        <v>17</v>
      </c>
      <c r="I3212" t="str">
        <f>PROPER(TRIM(CLEAN((SUBSTITUTE(H3212,"-"," ")))))</f>
        <v>Online</v>
      </c>
      <c r="J3212">
        <v>28891</v>
      </c>
      <c r="K3212" t="s">
        <v>6</v>
      </c>
      <c r="L3212" t="str">
        <f xml:space="preserve"> PROPER(TRIM(CLEAN(SUBSTITUTE(K3212,CHAR(160)," "))))</f>
        <v>Corporate</v>
      </c>
      <c r="M3212" t="s">
        <v>1</v>
      </c>
      <c r="N3212" t="str">
        <f xml:space="preserve"> PROPER(TRIM(CLEAN(SUBSTITUTE(M3212,CHAR(160)," "))))</f>
        <v>Beauty</v>
      </c>
      <c r="O3212" t="s">
        <v>39</v>
      </c>
      <c r="P3212" t="str">
        <f>IF(LEN(TRIM(Table1[[#This Row],[subcategory]]&amp;""))=0,"Unknown", PROPER(TRIM(Table1[[#This Row],[subcategory]])))</f>
        <v>Fragrance</v>
      </c>
      <c r="Q3212">
        <v>79.78</v>
      </c>
      <c r="R3212" s="1">
        <f>IF(LEN(TRIM(Q3212&amp;""))=0, "", VALUE(SUBSTITUTE(Q3212,"$","")))</f>
        <v>79.78</v>
      </c>
      <c r="S3212">
        <v>5</v>
      </c>
      <c r="T3212">
        <f>IF(LEN(TRIM(S3212&amp;""))=0, "", VALUE(S3212))</f>
        <v>5</v>
      </c>
      <c r="U3212">
        <v>398.9</v>
      </c>
      <c r="V3212" s="1">
        <f>IF(LEN(TRIM(U3212&amp;""))=0, "", VALUE(SUBSTITUTE(U3212,"$","")))</f>
        <v>398.9</v>
      </c>
      <c r="W3212" s="1">
        <v>236.94659999999999</v>
      </c>
      <c r="X3212" s="1">
        <f>IF(LEN(TRIM(W3212&amp;""))=0, "", VALUE(SUBSTITUTE(W3212,"$","")))</f>
        <v>236.94659999999999</v>
      </c>
      <c r="Y3212" s="5" t="s">
        <v>3318</v>
      </c>
      <c r="Z3212" s="4" cm="1">
        <f t="array" ref="Z3212">IF(
    LEN(TRIM(Y3212&amp;""))=0,
        IF(AND(ISNUMBER(net_sales_clean), ISNUMBER(profit_clean)),
            net_sales_clean - profit_clean,
            ""
        ),
    VALUE(SUBSTITUTE(Y3212,"$",""))
)</f>
        <v>173.23434087007101</v>
      </c>
      <c r="AA3212" s="5" t="s">
        <v>3317</v>
      </c>
      <c r="AB3212" s="4" cm="1">
        <f t="array" ref="AB3212">IF(
    LEN(TRIM(AA3212&amp;""))=0,
        IF(AND(ISNUMBER(net_sales_clean), ISNUMBER(cost_clean)),
            net_sales_clean - cost_clean,
            ""
        ),
    VALUE(SUBSTITUTE(AA3212,"$",""))
)</f>
        <v>63.7122591299281</v>
      </c>
      <c r="AC3212">
        <v>6</v>
      </c>
      <c r="AD3212">
        <f>IF(LEN(TRIM(AC3212&amp;""))=0, "", VALUE(AC3212))</f>
        <v>6</v>
      </c>
      <c r="AE3212">
        <v>1</v>
      </c>
      <c r="AF3212">
        <f>IF(LEN(TRIM(AE3212&amp;""))=0, "", VALUE(AE3212))</f>
        <v>1</v>
      </c>
      <c r="AH3212" t="str">
        <f>IF(
    OR(U3212&lt;0, W3212&lt;0, Y3212&lt;0, AA3212&lt;0),
        1,
        IF(LEN(TRIM(AG3212&amp;""))=0, "", AG3212)
)</f>
        <v/>
      </c>
      <c r="AI3212" t="str">
        <f>IF(
    COUNT(Q3212,V3212,X3212,Z3212,AB3212)=0,
        "Not Usable",
    IF(
        COUNT(Q3212,V3212,X3212,Z3212,AB3212)&lt;5,
            "Incomplete",
            IF(
                MIN(Q3212,V3212,X3212,Z3212,AB3212)=0,
                    "Incomplete",
                    "Complete"
            )
    )
)</f>
        <v>Complete</v>
      </c>
    </row>
    <row r="3213" spans="1:35" x14ac:dyDescent="0.3">
      <c r="A3213">
        <v>40743</v>
      </c>
      <c r="B3213" s="6">
        <v>45730.842523148145</v>
      </c>
      <c r="C3213" s="3">
        <f>INT(B3213)</f>
        <v>45730</v>
      </c>
      <c r="D3213" s="2">
        <f>MOD(B3213,1)</f>
        <v>0.84252314814511919</v>
      </c>
      <c r="E3213">
        <v>38</v>
      </c>
      <c r="F3213" t="s">
        <v>13</v>
      </c>
      <c r="G3213" t="str">
        <f xml:space="preserve"> PROPER(TRIM(CLEAN(SUBSTITUTE(F3213,CHAR(160)," "))))</f>
        <v>Northeast</v>
      </c>
      <c r="H3213" t="s">
        <v>11</v>
      </c>
      <c r="I3213" t="str">
        <f>PROPER(TRIM(CLEAN((SUBSTITUTE(H3213,"-"," ")))))</f>
        <v>Online</v>
      </c>
      <c r="J3213">
        <v>21351</v>
      </c>
      <c r="K3213" t="s">
        <v>6</v>
      </c>
      <c r="L3213" t="str">
        <f xml:space="preserve"> PROPER(TRIM(CLEAN(SUBSTITUTE(K3213,CHAR(160)," "))))</f>
        <v>Corporate</v>
      </c>
      <c r="M3213" t="s">
        <v>23</v>
      </c>
      <c r="N3213" t="str">
        <f xml:space="preserve"> PROPER(TRIM(CLEAN(SUBSTITUTE(M3213,CHAR(160)," "))))</f>
        <v>Electronics</v>
      </c>
      <c r="O3213" t="s">
        <v>25</v>
      </c>
      <c r="P3213" t="str">
        <f>IF(LEN(TRIM(Table1[[#This Row],[subcategory]]&amp;""))=0,"Unknown", PROPER(TRIM(Table1[[#This Row],[subcategory]])))</f>
        <v>Laptops</v>
      </c>
      <c r="Q3213">
        <v>86.33</v>
      </c>
      <c r="R3213" s="1">
        <f>IF(LEN(TRIM(Q3213&amp;""))=0, "", VALUE(SUBSTITUTE(Q3213,"$","")))</f>
        <v>86.33</v>
      </c>
      <c r="S3213">
        <v>5</v>
      </c>
      <c r="T3213">
        <f>IF(LEN(TRIM(S3213&amp;""))=0, "", VALUE(S3213))</f>
        <v>5</v>
      </c>
      <c r="U3213">
        <v>431.65</v>
      </c>
      <c r="V3213" s="1">
        <f>IF(LEN(TRIM(U3213&amp;""))=0, "", VALUE(SUBSTITUTE(U3213,"$","")))</f>
        <v>431.65</v>
      </c>
      <c r="W3213" s="1">
        <v>397.54964999999999</v>
      </c>
      <c r="X3213" s="1">
        <f>IF(LEN(TRIM(W3213&amp;""))=0, "", VALUE(SUBSTITUTE(W3213,"$","")))</f>
        <v>397.54964999999999</v>
      </c>
      <c r="Y3213" s="5" t="s">
        <v>3316</v>
      </c>
      <c r="Z3213" s="4" cm="1">
        <f t="array" ref="Z3213">IF(
    LEN(TRIM(Y3213&amp;""))=0,
        IF(AND(ISNUMBER(net_sales_clean), ISNUMBER(profit_clean)),
            net_sales_clean - profit_clean,
            ""
        ),
    VALUE(SUBSTITUTE(Y3213,"$",""))
)</f>
        <v>300.01914070298102</v>
      </c>
      <c r="AA3213" s="5" t="s">
        <v>3315</v>
      </c>
      <c r="AB3213" s="4" cm="1">
        <f t="array" ref="AB3213">IF(
    LEN(TRIM(AA3213&amp;""))=0,
        IF(AND(ISNUMBER(net_sales_clean), ISNUMBER(cost_clean)),
            net_sales_clean - cost_clean,
            ""
        ),
    VALUE(SUBSTITUTE(AA3213,"$",""))
)</f>
        <v>97.530509297018099</v>
      </c>
      <c r="AC3213">
        <v>7</v>
      </c>
      <c r="AD3213">
        <f>IF(LEN(TRIM(AC3213&amp;""))=0, "", VALUE(AC3213))</f>
        <v>7</v>
      </c>
      <c r="AE3213">
        <v>2</v>
      </c>
      <c r="AF3213">
        <f>IF(LEN(TRIM(AE3213&amp;""))=0, "", VALUE(AE3213))</f>
        <v>2</v>
      </c>
      <c r="AG3213">
        <v>0</v>
      </c>
      <c r="AH3213">
        <f>IF(
    OR(U3213&lt;0, W3213&lt;0, Y3213&lt;0, AA3213&lt;0),
        1,
        IF(LEN(TRIM(AG3213&amp;""))=0, "", AG3213)
)</f>
        <v>0</v>
      </c>
      <c r="AI3213" t="str">
        <f>IF(
    COUNT(Q3213,V3213,X3213,Z3213,AB3213)=0,
        "Not Usable",
    IF(
        COUNT(Q3213,V3213,X3213,Z3213,AB3213)&lt;5,
            "Incomplete",
            IF(
                MIN(Q3213,V3213,X3213,Z3213,AB3213)=0,
                    "Incomplete",
                    "Complete"
            )
    )
)</f>
        <v>Complete</v>
      </c>
    </row>
    <row r="3214" spans="1:35" x14ac:dyDescent="0.3">
      <c r="A3214">
        <v>32777</v>
      </c>
      <c r="B3214" s="6">
        <v>45068.563692129632</v>
      </c>
      <c r="C3214" s="3">
        <f>INT(B3214)</f>
        <v>45068</v>
      </c>
      <c r="D3214" s="2">
        <f>MOD(B3214,1)</f>
        <v>0.56369212963181781</v>
      </c>
      <c r="E3214">
        <v>71</v>
      </c>
      <c r="F3214" t="s">
        <v>4</v>
      </c>
      <c r="G3214" t="str">
        <f xml:space="preserve"> PROPER(TRIM(CLEAN(SUBSTITUTE(F3214,CHAR(160)," "))))</f>
        <v>South</v>
      </c>
      <c r="H3214" t="s">
        <v>11</v>
      </c>
      <c r="I3214" t="str">
        <f>PROPER(TRIM(CLEAN((SUBSTITUTE(H3214,"-"," ")))))</f>
        <v>Online</v>
      </c>
      <c r="J3214">
        <v>12698</v>
      </c>
      <c r="K3214" t="s">
        <v>6</v>
      </c>
      <c r="L3214" t="str">
        <f xml:space="preserve"> PROPER(TRIM(CLEAN(SUBSTITUTE(K3214,CHAR(160)," "))))</f>
        <v>Corporate</v>
      </c>
      <c r="M3214" t="s">
        <v>9</v>
      </c>
      <c r="N3214" t="str">
        <f xml:space="preserve"> PROPER(TRIM(CLEAN(SUBSTITUTE(M3214,CHAR(160)," "))))</f>
        <v>Home</v>
      </c>
      <c r="O3214" t="s">
        <v>32</v>
      </c>
      <c r="P3214" t="str">
        <f>IF(LEN(TRIM(Table1[[#This Row],[subcategory]]&amp;""))=0,"Unknown", PROPER(TRIM(Table1[[#This Row],[subcategory]])))</f>
        <v>Furniture</v>
      </c>
      <c r="Q3214">
        <v>327.71</v>
      </c>
      <c r="R3214" s="1">
        <f>IF(LEN(TRIM(Q3214&amp;""))=0, "", VALUE(SUBSTITUTE(Q3214,"$","")))</f>
        <v>327.71</v>
      </c>
      <c r="S3214">
        <v>7</v>
      </c>
      <c r="T3214">
        <f>IF(LEN(TRIM(S3214&amp;""))=0, "", VALUE(S3214))</f>
        <v>7</v>
      </c>
      <c r="U3214">
        <v>2293.9699999999998</v>
      </c>
      <c r="V3214" s="1">
        <f>IF(LEN(TRIM(U3214&amp;""))=0, "", VALUE(SUBSTITUTE(U3214,"$","")))</f>
        <v>2293.9699999999998</v>
      </c>
      <c r="W3214" s="4" t="s">
        <v>3314</v>
      </c>
      <c r="X3214" s="4">
        <f>IF(LEN(TRIM(W3214&amp;""))=0, "", VALUE(SUBSTITUTE(W3214,"$","")))</f>
        <v>2156.3317999999899</v>
      </c>
      <c r="Y3214" s="5" t="s">
        <v>3313</v>
      </c>
      <c r="Z3214" s="4" cm="1">
        <f t="array" ref="Z3214">IF(
    LEN(TRIM(Y3214&amp;""))=0,
        IF(AND(ISNUMBER(net_sales_clean), ISNUMBER(profit_clean)),
            net_sales_clean - profit_clean,
            ""
        ),
    VALUE(SUBSTITUTE(Y3214,"$",""))
)</f>
        <v>1264.0005232875501</v>
      </c>
      <c r="AA3214">
        <v>892.33127671244097</v>
      </c>
      <c r="AB3214" s="1" cm="1">
        <f t="array" ref="AB3214">IF(
    LEN(TRIM(AA3214&amp;""))=0,
        IF(AND(ISNUMBER(net_sales_clean), ISNUMBER(cost_clean)),
            net_sales_clean - cost_clean,
            ""
        ),
    VALUE(SUBSTITUTE(AA3214,"$",""))
)</f>
        <v>892.33127671244097</v>
      </c>
      <c r="AC3214">
        <v>8</v>
      </c>
      <c r="AD3214">
        <f>IF(LEN(TRIM(AC3214&amp;""))=0, "", VALUE(AC3214))</f>
        <v>8</v>
      </c>
      <c r="AE3214">
        <v>3</v>
      </c>
      <c r="AF3214">
        <f>IF(LEN(TRIM(AE3214&amp;""))=0, "", VALUE(AE3214))</f>
        <v>3</v>
      </c>
      <c r="AG3214">
        <v>1</v>
      </c>
      <c r="AH3214">
        <f>IF(
    OR(U3214&lt;0, W3214&lt;0, Y3214&lt;0, AA3214&lt;0),
        1,
        IF(LEN(TRIM(AG3214&amp;""))=0, "", AG3214)
)</f>
        <v>1</v>
      </c>
      <c r="AI3214" t="str">
        <f>IF(
    COUNT(Q3214,V3214,X3214,Z3214,AB3214)=0,
        "Not Usable",
    IF(
        COUNT(Q3214,V3214,X3214,Z3214,AB3214)&lt;5,
            "Incomplete",
            IF(
                MIN(Q3214,V3214,X3214,Z3214,AB3214)=0,
                    "Incomplete",
                    "Complete"
            )
    )
)</f>
        <v>Complete</v>
      </c>
    </row>
    <row r="3215" spans="1:35" x14ac:dyDescent="0.3">
      <c r="A3215">
        <v>5767</v>
      </c>
      <c r="B3215" s="6">
        <v>45843.09642361111</v>
      </c>
      <c r="C3215" s="3">
        <f>INT(B3215)</f>
        <v>45843</v>
      </c>
      <c r="D3215" s="2">
        <f>MOD(B3215,1)</f>
        <v>9.6423611110367347E-2</v>
      </c>
      <c r="E3215">
        <v>1</v>
      </c>
      <c r="F3215" t="s">
        <v>21</v>
      </c>
      <c r="G3215" t="str">
        <f xml:space="preserve"> PROPER(TRIM(CLEAN(SUBSTITUTE(F3215,CHAR(160)," "))))</f>
        <v>Midwest</v>
      </c>
      <c r="H3215" t="s">
        <v>30</v>
      </c>
      <c r="I3215" t="str">
        <f>PROPER(TRIM(CLEAN((SUBSTITUTE(H3215,"-"," ")))))</f>
        <v>Mobile App</v>
      </c>
      <c r="J3215">
        <v>5048</v>
      </c>
      <c r="K3215" t="s">
        <v>14</v>
      </c>
      <c r="L3215" t="str">
        <f xml:space="preserve"> PROPER(TRIM(CLEAN(SUBSTITUTE(K3215,CHAR(160)," "))))</f>
        <v>Consumer</v>
      </c>
      <c r="M3215" t="s">
        <v>1</v>
      </c>
      <c r="N3215" t="str">
        <f xml:space="preserve"> PROPER(TRIM(CLEAN(SUBSTITUTE(M3215,CHAR(160)," "))))</f>
        <v>Beauty</v>
      </c>
      <c r="O3215" t="s">
        <v>0</v>
      </c>
      <c r="P3215" t="str">
        <f>IF(LEN(TRIM(Table1[[#This Row],[subcategory]]&amp;""))=0,"Unknown", PROPER(TRIM(Table1[[#This Row],[subcategory]])))</f>
        <v>Makeup</v>
      </c>
      <c r="Q3215">
        <v>63.41</v>
      </c>
      <c r="R3215" s="1">
        <f>IF(LEN(TRIM(Q3215&amp;""))=0, "", VALUE(SUBSTITUTE(Q3215,"$","")))</f>
        <v>63.41</v>
      </c>
      <c r="S3215">
        <v>2</v>
      </c>
      <c r="T3215">
        <f>IF(LEN(TRIM(S3215&amp;""))=0, "", VALUE(S3215))</f>
        <v>2</v>
      </c>
      <c r="U3215">
        <v>126.82</v>
      </c>
      <c r="V3215" s="1">
        <f>IF(LEN(TRIM(U3215&amp;""))=0, "", VALUE(SUBSTITUTE(U3215,"$","")))</f>
        <v>126.82</v>
      </c>
      <c r="X3215" s="1" t="str">
        <f>IF(LEN(TRIM(W3215&amp;""))=0, "", VALUE(SUBSTITUTE(W3215,"$","")))</f>
        <v/>
      </c>
      <c r="Z3215" s="1" t="str" cm="1">
        <f t="array" ref="Z3215">IF(
    LEN(TRIM(Y3215&amp;""))=0,
        IF(AND(ISNUMBER(net_sales_clean), ISNUMBER(profit_clean)),
            net_sales_clean - profit_clean,
            ""
        ),
    VALUE(SUBSTITUTE(Y3215,"$",""))
)</f>
        <v/>
      </c>
      <c r="AB3215" s="1" t="str" cm="1">
        <f t="array" ref="AB3215">IF(
    LEN(TRIM(AA3215&amp;""))=0,
        IF(AND(ISNUMBER(net_sales_clean), ISNUMBER(cost_clean)),
            net_sales_clean - cost_clean,
            ""
        ),
    VALUE(SUBSTITUTE(AA3215,"$",""))
)</f>
        <v/>
      </c>
      <c r="AC3215">
        <v>3</v>
      </c>
      <c r="AD3215">
        <f>IF(LEN(TRIM(AC3215&amp;""))=0, "", VALUE(AC3215))</f>
        <v>3</v>
      </c>
      <c r="AE3215">
        <v>4</v>
      </c>
      <c r="AF3215">
        <f>IF(LEN(TRIM(AE3215&amp;""))=0, "", VALUE(AE3215))</f>
        <v>4</v>
      </c>
      <c r="AG3215">
        <v>0</v>
      </c>
      <c r="AH3215">
        <f>IF(
    OR(U3215&lt;0, W3215&lt;0, Y3215&lt;0, AA3215&lt;0),
        1,
        IF(LEN(TRIM(AG3215&amp;""))=0, "", AG3215)
)</f>
        <v>0</v>
      </c>
      <c r="AI3215" t="str">
        <f>IF(
    COUNT(Q3215,V3215,X3215,Z3215,AB3215)=0,
        "Not Usable",
    IF(
        COUNT(Q3215,V3215,X3215,Z3215,AB3215)&lt;5,
            "Incomplete",
            IF(
                MIN(Q3215,V3215,X3215,Z3215,AB3215)=0,
                    "Incomplete",
                    "Complete"
            )
    )
)</f>
        <v>Incomplete</v>
      </c>
    </row>
    <row r="3216" spans="1:35" x14ac:dyDescent="0.3">
      <c r="A3216">
        <v>3376</v>
      </c>
      <c r="B3216" s="6">
        <v>45799.277986111112</v>
      </c>
      <c r="C3216" s="3">
        <f>INT(B3216)</f>
        <v>45799</v>
      </c>
      <c r="D3216" s="2">
        <f>MOD(B3216,1)</f>
        <v>0.27798611111211358</v>
      </c>
      <c r="E3216">
        <v>14</v>
      </c>
      <c r="F3216" t="s">
        <v>13</v>
      </c>
      <c r="G3216" t="str">
        <f xml:space="preserve"> PROPER(TRIM(CLEAN(SUBSTITUTE(F3216,CHAR(160)," "))))</f>
        <v>Northeast</v>
      </c>
      <c r="H3216" t="s">
        <v>27</v>
      </c>
      <c r="I3216" t="str">
        <f>PROPER(TRIM(CLEAN((SUBSTITUTE(H3216,"-"," ")))))</f>
        <v>In Store</v>
      </c>
      <c r="J3216">
        <v>5574</v>
      </c>
      <c r="K3216" t="s">
        <v>14</v>
      </c>
      <c r="L3216" t="str">
        <f xml:space="preserve"> PROPER(TRIM(CLEAN(SUBSTITUTE(K3216,CHAR(160)," "))))</f>
        <v>Consumer</v>
      </c>
      <c r="M3216" t="s">
        <v>9</v>
      </c>
      <c r="N3216" t="str">
        <f xml:space="preserve"> PROPER(TRIM(CLEAN(SUBSTITUTE(M3216,CHAR(160)," "))))</f>
        <v>Home</v>
      </c>
      <c r="O3216" t="s">
        <v>32</v>
      </c>
      <c r="P3216" t="str">
        <f>IF(LEN(TRIM(Table1[[#This Row],[subcategory]]&amp;""))=0,"Unknown", PROPER(TRIM(Table1[[#This Row],[subcategory]])))</f>
        <v>Furniture</v>
      </c>
      <c r="Q3216">
        <v>77.55</v>
      </c>
      <c r="R3216" s="1">
        <f>IF(LEN(TRIM(Q3216&amp;""))=0, "", VALUE(SUBSTITUTE(Q3216,"$","")))</f>
        <v>77.55</v>
      </c>
      <c r="S3216">
        <v>2</v>
      </c>
      <c r="T3216">
        <f>IF(LEN(TRIM(S3216&amp;""))=0, "", VALUE(S3216))</f>
        <v>2</v>
      </c>
      <c r="U3216">
        <v>155.1</v>
      </c>
      <c r="V3216" s="1">
        <f>IF(LEN(TRIM(U3216&amp;""))=0, "", VALUE(SUBSTITUTE(U3216,"$","")))</f>
        <v>155.1</v>
      </c>
      <c r="W3216" s="1">
        <v>142.84710000000001</v>
      </c>
      <c r="X3216" s="1">
        <f>IF(LEN(TRIM(W3216&amp;""))=0, "", VALUE(SUBSTITUTE(W3216,"$","")))</f>
        <v>142.84710000000001</v>
      </c>
      <c r="Y3216" s="5" t="s">
        <v>3312</v>
      </c>
      <c r="Z3216" s="4" cm="1">
        <f t="array" ref="Z3216">IF(
    LEN(TRIM(Y3216&amp;""))=0,
        IF(AND(ISNUMBER(net_sales_clean), ISNUMBER(profit_clean)),
            net_sales_clean - profit_clean,
            ""
        ),
    VALUE(SUBSTITUTE(Y3216,"$",""))
)</f>
        <v>102.729235654935</v>
      </c>
      <c r="AA3216" s="5" t="s">
        <v>3311</v>
      </c>
      <c r="AB3216" s="4" cm="1">
        <f t="array" ref="AB3216">IF(
    LEN(TRIM(AA3216&amp;""))=0,
        IF(AND(ISNUMBER(net_sales_clean), ISNUMBER(cost_clean)),
            net_sales_clean - cost_clean,
            ""
        ),
    VALUE(SUBSTITUTE(AA3216,"$",""))
)</f>
        <v>40.117864345064099</v>
      </c>
      <c r="AC3216">
        <v>6</v>
      </c>
      <c r="AD3216">
        <f>IF(LEN(TRIM(AC3216&amp;""))=0, "", VALUE(AC3216))</f>
        <v>6</v>
      </c>
      <c r="AE3216">
        <v>1</v>
      </c>
      <c r="AF3216">
        <f>IF(LEN(TRIM(AE3216&amp;""))=0, "", VALUE(AE3216))</f>
        <v>1</v>
      </c>
      <c r="AG3216">
        <v>1</v>
      </c>
      <c r="AH3216">
        <f>IF(
    OR(U3216&lt;0, W3216&lt;0, Y3216&lt;0, AA3216&lt;0),
        1,
        IF(LEN(TRIM(AG3216&amp;""))=0, "", AG3216)
)</f>
        <v>1</v>
      </c>
      <c r="AI3216" t="str">
        <f>IF(
    COUNT(Q3216,V3216,X3216,Z3216,AB3216)=0,
        "Not Usable",
    IF(
        COUNT(Q3216,V3216,X3216,Z3216,AB3216)&lt;5,
            "Incomplete",
            IF(
                MIN(Q3216,V3216,X3216,Z3216,AB3216)=0,
                    "Incomplete",
                    "Complete"
            )
    )
)</f>
        <v>Complete</v>
      </c>
    </row>
    <row r="3217" spans="1:35" x14ac:dyDescent="0.3">
      <c r="A3217">
        <v>36338</v>
      </c>
      <c r="B3217" s="6">
        <v>45761.920243055552</v>
      </c>
      <c r="C3217" s="3">
        <f>INT(B3217)</f>
        <v>45761</v>
      </c>
      <c r="D3217" s="2">
        <f>MOD(B3217,1)</f>
        <v>0.92024305555241881</v>
      </c>
      <c r="E3217">
        <v>47</v>
      </c>
      <c r="F3217" t="s">
        <v>21</v>
      </c>
      <c r="G3217" t="str">
        <f xml:space="preserve"> PROPER(TRIM(CLEAN(SUBSTITUTE(F3217,CHAR(160)," "))))</f>
        <v>Midwest</v>
      </c>
      <c r="H3217" t="s">
        <v>3</v>
      </c>
      <c r="I3217" t="str">
        <f>PROPER(TRIM(CLEAN((SUBSTITUTE(H3217,"-"," ")))))</f>
        <v>Phone</v>
      </c>
      <c r="J3217">
        <v>16204</v>
      </c>
      <c r="K3217" t="s">
        <v>2</v>
      </c>
      <c r="L3217" t="str">
        <f xml:space="preserve"> PROPER(TRIM(CLEAN(SUBSTITUTE(K3217,CHAR(160)," "))))</f>
        <v>Home Office</v>
      </c>
      <c r="M3217" t="s">
        <v>9</v>
      </c>
      <c r="N3217" t="str">
        <f xml:space="preserve"> PROPER(TRIM(CLEAN(SUBSTITUTE(M3217,CHAR(160)," "))))</f>
        <v>Home</v>
      </c>
      <c r="O3217" t="s">
        <v>36</v>
      </c>
      <c r="P3217" t="str">
        <f>IF(LEN(TRIM(Table1[[#This Row],[subcategory]]&amp;""))=0,"Unknown", PROPER(TRIM(Table1[[#This Row],[subcategory]])))</f>
        <v>Bedding</v>
      </c>
      <c r="Q3217">
        <v>49.05</v>
      </c>
      <c r="R3217" s="1">
        <f>IF(LEN(TRIM(Q3217&amp;""))=0, "", VALUE(SUBSTITUTE(Q3217,"$","")))</f>
        <v>49.05</v>
      </c>
      <c r="S3217">
        <v>2</v>
      </c>
      <c r="T3217">
        <f>IF(LEN(TRIM(S3217&amp;""))=0, "", VALUE(S3217))</f>
        <v>2</v>
      </c>
      <c r="U3217">
        <v>98.1</v>
      </c>
      <c r="V3217" s="1">
        <f>IF(LEN(TRIM(U3217&amp;""))=0, "", VALUE(SUBSTITUTE(U3217,"$","")))</f>
        <v>98.1</v>
      </c>
      <c r="W3217" s="4" t="s">
        <v>3310</v>
      </c>
      <c r="X3217" s="4">
        <f>IF(LEN(TRIM(W3217&amp;""))=0, "", VALUE(SUBSTITUTE(W3217,"$","")))</f>
        <v>79.853399999999993</v>
      </c>
      <c r="Y3217" s="5" t="s">
        <v>3309</v>
      </c>
      <c r="Z3217" s="4" cm="1">
        <f t="array" ref="Z3217">IF(
    LEN(TRIM(Y3217&amp;""))=0,
        IF(AND(ISNUMBER(net_sales_clean), ISNUMBER(profit_clean)),
            net_sales_clean - profit_clean,
            ""
        ),
    VALUE(SUBSTITUTE(Y3217,"$",""))
)</f>
        <v>55.287079035183901</v>
      </c>
      <c r="AA3217" s="5" t="s">
        <v>3308</v>
      </c>
      <c r="AB3217" s="4" cm="1">
        <f t="array" ref="AB3217">IF(
    LEN(TRIM(AA3217&amp;""))=0,
        IF(AND(ISNUMBER(net_sales_clean), ISNUMBER(cost_clean)),
            net_sales_clean - cost_clean,
            ""
        ),
    VALUE(SUBSTITUTE(AA3217,"$",""))
)</f>
        <v>24.566320964816001</v>
      </c>
      <c r="AC3217">
        <v>8</v>
      </c>
      <c r="AD3217">
        <f>IF(LEN(TRIM(AC3217&amp;""))=0, "", VALUE(AC3217))</f>
        <v>8</v>
      </c>
      <c r="AE3217">
        <v>3</v>
      </c>
      <c r="AF3217">
        <f>IF(LEN(TRIM(AE3217&amp;""))=0, "", VALUE(AE3217))</f>
        <v>3</v>
      </c>
      <c r="AG3217">
        <v>0</v>
      </c>
      <c r="AH3217">
        <f>IF(
    OR(U3217&lt;0, W3217&lt;0, Y3217&lt;0, AA3217&lt;0),
        1,
        IF(LEN(TRIM(AG3217&amp;""))=0, "", AG3217)
)</f>
        <v>0</v>
      </c>
      <c r="AI3217" t="str">
        <f>IF(
    COUNT(Q3217,V3217,X3217,Z3217,AB3217)=0,
        "Not Usable",
    IF(
        COUNT(Q3217,V3217,X3217,Z3217,AB3217)&lt;5,
            "Incomplete",
            IF(
                MIN(Q3217,V3217,X3217,Z3217,AB3217)=0,
                    "Incomplete",
                    "Complete"
            )
    )
)</f>
        <v>Complete</v>
      </c>
    </row>
    <row r="3218" spans="1:35" x14ac:dyDescent="0.3">
      <c r="A3218">
        <v>35108</v>
      </c>
      <c r="B3218" s="6">
        <v>45799.918715277781</v>
      </c>
      <c r="C3218" s="3">
        <f>INT(B3218)</f>
        <v>45799</v>
      </c>
      <c r="D3218" s="2">
        <f>MOD(B3218,1)</f>
        <v>0.91871527778130258</v>
      </c>
      <c r="E3218">
        <v>75</v>
      </c>
      <c r="F3218" t="s">
        <v>33</v>
      </c>
      <c r="G3218" t="str">
        <f xml:space="preserve"> PROPER(TRIM(CLEAN(SUBSTITUTE(F3218,CHAR(160)," "))))</f>
        <v>South</v>
      </c>
      <c r="H3218" t="s">
        <v>27</v>
      </c>
      <c r="I3218" t="str">
        <f>PROPER(TRIM(CLEAN((SUBSTITUTE(H3218,"-"," ")))))</f>
        <v>In Store</v>
      </c>
      <c r="J3218">
        <v>25659</v>
      </c>
      <c r="K3218" t="s">
        <v>6</v>
      </c>
      <c r="L3218" t="str">
        <f xml:space="preserve"> PROPER(TRIM(CLEAN(SUBSTITUTE(K3218,CHAR(160)," "))))</f>
        <v>Corporate</v>
      </c>
      <c r="M3218" t="s">
        <v>19</v>
      </c>
      <c r="N3218" t="str">
        <f xml:space="preserve"> PROPER(TRIM(CLEAN(SUBSTITUTE(M3218,CHAR(160)," "))))</f>
        <v>Apparel</v>
      </c>
      <c r="O3218" t="s">
        <v>18</v>
      </c>
      <c r="P3218" t="str">
        <f>IF(LEN(TRIM(Table1[[#This Row],[subcategory]]&amp;""))=0,"Unknown", PROPER(TRIM(Table1[[#This Row],[subcategory]])))</f>
        <v>Men</v>
      </c>
      <c r="Q3218">
        <v>66.12</v>
      </c>
      <c r="R3218" s="1">
        <f>IF(LEN(TRIM(Q3218&amp;""))=0, "", VALUE(SUBSTITUTE(Q3218,"$","")))</f>
        <v>66.12</v>
      </c>
      <c r="S3218">
        <v>1</v>
      </c>
      <c r="T3218">
        <f>IF(LEN(TRIM(S3218&amp;""))=0, "", VALUE(S3218))</f>
        <v>1</v>
      </c>
      <c r="U3218">
        <v>66.12</v>
      </c>
      <c r="V3218" s="1">
        <f>IF(LEN(TRIM(U3218&amp;""))=0, "", VALUE(SUBSTITUTE(U3218,"$","")))</f>
        <v>66.12</v>
      </c>
      <c r="W3218" s="4" t="s">
        <v>3307</v>
      </c>
      <c r="X3218" s="4">
        <f>IF(LEN(TRIM(W3218&amp;""))=0, "", VALUE(SUBSTITUTE(W3218,"$","")))</f>
        <v>37.820639999999997</v>
      </c>
      <c r="Y3218" s="5" t="s">
        <v>3306</v>
      </c>
      <c r="Z3218" s="4" cm="1">
        <f t="array" ref="Z3218">IF(
    LEN(TRIM(Y3218&amp;""))=0,
        IF(AND(ISNUMBER(net_sales_clean), ISNUMBER(profit_clean)),
            net_sales_clean - profit_clean,
            ""
        ),
    VALUE(SUBSTITUTE(Y3218,"$",""))
)</f>
        <v>31.9450573796321</v>
      </c>
      <c r="AA3218" s="5" t="s">
        <v>3305</v>
      </c>
      <c r="AB3218" s="4" cm="1">
        <f t="array" ref="AB3218">IF(
    LEN(TRIM(AA3218&amp;""))=0,
        IF(AND(ISNUMBER(net_sales_clean), ISNUMBER(cost_clean)),
            net_sales_clean - cost_clean,
            ""
        ),
    VALUE(SUBSTITUTE(AA3218,"$",""))
)</f>
        <v>5.8755826203678101</v>
      </c>
      <c r="AC3218">
        <v>9</v>
      </c>
      <c r="AD3218">
        <f>IF(LEN(TRIM(AC3218&amp;""))=0, "", VALUE(AC3218))</f>
        <v>9</v>
      </c>
      <c r="AE3218">
        <v>5</v>
      </c>
      <c r="AF3218">
        <f>IF(LEN(TRIM(AE3218&amp;""))=0, "", VALUE(AE3218))</f>
        <v>5</v>
      </c>
      <c r="AG3218">
        <v>0</v>
      </c>
      <c r="AH3218">
        <f>IF(
    OR(U3218&lt;0, W3218&lt;0, Y3218&lt;0, AA3218&lt;0),
        1,
        IF(LEN(TRIM(AG3218&amp;""))=0, "", AG3218)
)</f>
        <v>0</v>
      </c>
      <c r="AI3218" t="str">
        <f>IF(
    COUNT(Q3218,V3218,X3218,Z3218,AB3218)=0,
        "Not Usable",
    IF(
        COUNT(Q3218,V3218,X3218,Z3218,AB3218)&lt;5,
            "Incomplete",
            IF(
                MIN(Q3218,V3218,X3218,Z3218,AB3218)=0,
                    "Incomplete",
                    "Complete"
            )
    )
)</f>
        <v>Complete</v>
      </c>
    </row>
    <row r="3219" spans="1:35" x14ac:dyDescent="0.3">
      <c r="A3219">
        <v>950</v>
      </c>
      <c r="B3219" s="6">
        <v>45283.872789351852</v>
      </c>
      <c r="C3219" s="3">
        <f>INT(B3219)</f>
        <v>45283</v>
      </c>
      <c r="D3219" s="2">
        <f>MOD(B3219,1)</f>
        <v>0.87278935185167938</v>
      </c>
      <c r="E3219">
        <v>69</v>
      </c>
      <c r="F3219" t="s">
        <v>8</v>
      </c>
      <c r="G3219" t="str">
        <f xml:space="preserve"> PROPER(TRIM(CLEAN(SUBSTITUTE(F3219,CHAR(160)," "))))</f>
        <v>West</v>
      </c>
      <c r="H3219" t="s">
        <v>30</v>
      </c>
      <c r="I3219" t="str">
        <f>PROPER(TRIM(CLEAN((SUBSTITUTE(H3219,"-"," ")))))</f>
        <v>Mobile App</v>
      </c>
      <c r="J3219">
        <v>26421</v>
      </c>
      <c r="K3219" t="s">
        <v>2</v>
      </c>
      <c r="L3219" t="str">
        <f xml:space="preserve"> PROPER(TRIM(CLEAN(SUBSTITUTE(K3219,CHAR(160)," "))))</f>
        <v>Home Office</v>
      </c>
      <c r="M3219" t="s">
        <v>1</v>
      </c>
      <c r="N3219" t="str">
        <f xml:space="preserve"> PROPER(TRIM(CLEAN(SUBSTITUTE(M3219,CHAR(160)," "))))</f>
        <v>Beauty</v>
      </c>
      <c r="O3219" t="s">
        <v>0</v>
      </c>
      <c r="P3219" t="str">
        <f>IF(LEN(TRIM(Table1[[#This Row],[subcategory]]&amp;""))=0,"Unknown", PROPER(TRIM(Table1[[#This Row],[subcategory]])))</f>
        <v>Makeup</v>
      </c>
      <c r="Q3219">
        <v>15.73</v>
      </c>
      <c r="R3219" s="1">
        <f>IF(LEN(TRIM(Q3219&amp;""))=0, "", VALUE(SUBSTITUTE(Q3219,"$","")))</f>
        <v>15.73</v>
      </c>
      <c r="S3219">
        <v>2</v>
      </c>
      <c r="T3219">
        <f>IF(LEN(TRIM(S3219&amp;""))=0, "", VALUE(S3219))</f>
        <v>2</v>
      </c>
      <c r="U3219">
        <v>31.46</v>
      </c>
      <c r="V3219" s="1">
        <f>IF(LEN(TRIM(U3219&amp;""))=0, "", VALUE(SUBSTITUTE(U3219,"$","")))</f>
        <v>31.46</v>
      </c>
      <c r="W3219" s="1">
        <v>28.18816</v>
      </c>
      <c r="X3219" s="1">
        <f>IF(LEN(TRIM(W3219&amp;""))=0, "", VALUE(SUBSTITUTE(W3219,"$","")))</f>
        <v>28.18816</v>
      </c>
      <c r="Y3219" s="5" t="s">
        <v>3304</v>
      </c>
      <c r="Z3219" s="4" cm="1">
        <f t="array" ref="Z3219">IF(
    LEN(TRIM(Y3219&amp;""))=0,
        IF(AND(ISNUMBER(net_sales_clean), ISNUMBER(profit_clean)),
            net_sales_clean - profit_clean,
            ""
        ),
    VALUE(SUBSTITUTE(Y3219,"$",""))
)</f>
        <v>18.169970897896601</v>
      </c>
      <c r="AA3219" s="5" t="s">
        <v>3303</v>
      </c>
      <c r="AB3219" s="4" cm="1">
        <f t="array" ref="AB3219">IF(
    LEN(TRIM(AA3219&amp;""))=0,
        IF(AND(ISNUMBER(net_sales_clean), ISNUMBER(cost_clean)),
            net_sales_clean - cost_clean,
            ""
        ),
    VALUE(SUBSTITUTE(AA3219,"$",""))
)</f>
        <v>10.0181891021033</v>
      </c>
      <c r="AC3219">
        <v>7</v>
      </c>
      <c r="AD3219">
        <f>IF(LEN(TRIM(AC3219&amp;""))=0, "", VALUE(AC3219))</f>
        <v>7</v>
      </c>
      <c r="AE3219">
        <v>4</v>
      </c>
      <c r="AF3219">
        <f>IF(LEN(TRIM(AE3219&amp;""))=0, "", VALUE(AE3219))</f>
        <v>4</v>
      </c>
      <c r="AH3219" t="str">
        <f>IF(
    OR(U3219&lt;0, W3219&lt;0, Y3219&lt;0, AA3219&lt;0),
        1,
        IF(LEN(TRIM(AG3219&amp;""))=0, "", AG3219)
)</f>
        <v/>
      </c>
      <c r="AI3219" t="str">
        <f>IF(
    COUNT(Q3219,V3219,X3219,Z3219,AB3219)=0,
        "Not Usable",
    IF(
        COUNT(Q3219,V3219,X3219,Z3219,AB3219)&lt;5,
            "Incomplete",
            IF(
                MIN(Q3219,V3219,X3219,Z3219,AB3219)=0,
                    "Incomplete",
                    "Complete"
            )
    )
)</f>
        <v>Complete</v>
      </c>
    </row>
    <row r="3220" spans="1:35" x14ac:dyDescent="0.3">
      <c r="A3220">
        <v>41368</v>
      </c>
      <c r="B3220" s="6">
        <v>45663.980567129627</v>
      </c>
      <c r="C3220" s="3">
        <f>INT(B3220)</f>
        <v>45663</v>
      </c>
      <c r="D3220" s="2">
        <f>MOD(B3220,1)</f>
        <v>0.98056712962716119</v>
      </c>
      <c r="E3220">
        <v>18</v>
      </c>
      <c r="F3220" t="s">
        <v>33</v>
      </c>
      <c r="G3220" t="str">
        <f xml:space="preserve"> PROPER(TRIM(CLEAN(SUBSTITUTE(F3220,CHAR(160)," "))))</f>
        <v>South</v>
      </c>
      <c r="H3220" t="s">
        <v>3</v>
      </c>
      <c r="I3220" t="str">
        <f>PROPER(TRIM(CLEAN((SUBSTITUTE(H3220,"-"," ")))))</f>
        <v>Phone</v>
      </c>
      <c r="J3220">
        <v>8975</v>
      </c>
      <c r="K3220" t="s">
        <v>2</v>
      </c>
      <c r="L3220" t="str">
        <f xml:space="preserve"> PROPER(TRIM(CLEAN(SUBSTITUTE(K3220,CHAR(160)," "))))</f>
        <v>Home Office</v>
      </c>
      <c r="M3220" t="s">
        <v>16</v>
      </c>
      <c r="N3220" t="str">
        <f xml:space="preserve"> PROPER(TRIM(CLEAN(SUBSTITUTE(M3220,CHAR(160)," "))))</f>
        <v>Grocery</v>
      </c>
      <c r="O3220" t="s">
        <v>29</v>
      </c>
      <c r="P3220" t="str">
        <f>IF(LEN(TRIM(Table1[[#This Row],[subcategory]]&amp;""))=0,"Unknown", PROPER(TRIM(Table1[[#This Row],[subcategory]])))</f>
        <v>Beverages</v>
      </c>
      <c r="Q3220">
        <v>83.7</v>
      </c>
      <c r="R3220" s="1">
        <f>IF(LEN(TRIM(Q3220&amp;""))=0, "", VALUE(SUBSTITUTE(Q3220,"$","")))</f>
        <v>83.7</v>
      </c>
      <c r="S3220">
        <v>3</v>
      </c>
      <c r="T3220">
        <f>IF(LEN(TRIM(S3220&amp;""))=0, "", VALUE(S3220))</f>
        <v>3</v>
      </c>
      <c r="U3220" s="5" t="s">
        <v>231</v>
      </c>
      <c r="V3220" s="4">
        <f>IF(LEN(TRIM(U3220&amp;""))=0, "", VALUE(SUBSTITUTE(U3220,"$","")))</f>
        <v>251.1</v>
      </c>
      <c r="W3220" s="4" t="s">
        <v>3302</v>
      </c>
      <c r="X3220" s="4">
        <f>IF(LEN(TRIM(W3220&amp;""))=0, "", VALUE(SUBSTITUTE(W3220,"$","")))</f>
        <v>176.52330000000001</v>
      </c>
      <c r="Y3220" s="5" t="s">
        <v>3301</v>
      </c>
      <c r="Z3220" s="4" cm="1">
        <f t="array" ref="Z3220">IF(
    LEN(TRIM(Y3220&amp;""))=0,
        IF(AND(ISNUMBER(net_sales_clean), ISNUMBER(profit_clean)),
            net_sales_clean - profit_clean,
            ""
        ),
    VALUE(SUBSTITUTE(Y3220,"$",""))
)</f>
        <v>149.65981774635301</v>
      </c>
      <c r="AA3220" s="5" t="s">
        <v>3300</v>
      </c>
      <c r="AB3220" s="4" cm="1">
        <f t="array" ref="AB3220">IF(
    LEN(TRIM(AA3220&amp;""))=0,
        IF(AND(ISNUMBER(net_sales_clean), ISNUMBER(cost_clean)),
            net_sales_clean - cost_clean,
            ""
        ),
    VALUE(SUBSTITUTE(AA3220,"$",""))
)</f>
        <v>26.863482253646399</v>
      </c>
      <c r="AC3220">
        <v>7</v>
      </c>
      <c r="AD3220">
        <f>IF(LEN(TRIM(AC3220&amp;""))=0, "", VALUE(AC3220))</f>
        <v>7</v>
      </c>
      <c r="AE3220">
        <v>5</v>
      </c>
      <c r="AF3220">
        <f>IF(LEN(TRIM(AE3220&amp;""))=0, "", VALUE(AE3220))</f>
        <v>5</v>
      </c>
      <c r="AG3220">
        <v>0</v>
      </c>
      <c r="AH3220">
        <f>IF(
    OR(U3220&lt;0, W3220&lt;0, Y3220&lt;0, AA3220&lt;0),
        1,
        IF(LEN(TRIM(AG3220&amp;""))=0, "", AG3220)
)</f>
        <v>0</v>
      </c>
      <c r="AI3220" t="str">
        <f>IF(
    COUNT(Q3220,V3220,X3220,Z3220,AB3220)=0,
        "Not Usable",
    IF(
        COUNT(Q3220,V3220,X3220,Z3220,AB3220)&lt;5,
            "Incomplete",
            IF(
                MIN(Q3220,V3220,X3220,Z3220,AB3220)=0,
                    "Incomplete",
                    "Complete"
            )
    )
)</f>
        <v>Complete</v>
      </c>
    </row>
    <row r="3221" spans="1:35" x14ac:dyDescent="0.3">
      <c r="A3221">
        <v>30776</v>
      </c>
      <c r="B3221" s="6">
        <v>45518.230185185188</v>
      </c>
      <c r="C3221" s="3">
        <f>INT(B3221)</f>
        <v>45518</v>
      </c>
      <c r="D3221" s="2">
        <f>MOD(B3221,1)</f>
        <v>0.23018518518802011</v>
      </c>
      <c r="E3221">
        <v>28</v>
      </c>
      <c r="F3221" t="s">
        <v>15</v>
      </c>
      <c r="G3221" t="str">
        <f xml:space="preserve"> PROPER(TRIM(CLEAN(SUBSTITUTE(F3221,CHAR(160)," "))))</f>
        <v>West</v>
      </c>
      <c r="H3221" t="s">
        <v>17</v>
      </c>
      <c r="I3221" t="str">
        <f>PROPER(TRIM(CLEAN((SUBSTITUTE(H3221,"-"," ")))))</f>
        <v>Online</v>
      </c>
      <c r="J3221">
        <v>21432</v>
      </c>
      <c r="K3221" t="s">
        <v>14</v>
      </c>
      <c r="L3221" t="str">
        <f xml:space="preserve"> PROPER(TRIM(CLEAN(SUBSTITUTE(K3221,CHAR(160)," "))))</f>
        <v>Consumer</v>
      </c>
      <c r="M3221" t="s">
        <v>9</v>
      </c>
      <c r="N3221" t="str">
        <f xml:space="preserve"> PROPER(TRIM(CLEAN(SUBSTITUTE(M3221,CHAR(160)," "))))</f>
        <v>Home</v>
      </c>
      <c r="O3221" t="s">
        <v>32</v>
      </c>
      <c r="P3221" t="str">
        <f>IF(LEN(TRIM(Table1[[#This Row],[subcategory]]&amp;""))=0,"Unknown", PROPER(TRIM(Table1[[#This Row],[subcategory]])))</f>
        <v>Furniture</v>
      </c>
      <c r="Q3221">
        <v>35.25</v>
      </c>
      <c r="R3221" s="1">
        <f>IF(LEN(TRIM(Q3221&amp;""))=0, "", VALUE(SUBSTITUTE(Q3221,"$","")))</f>
        <v>35.25</v>
      </c>
      <c r="S3221">
        <v>2</v>
      </c>
      <c r="T3221">
        <f>IF(LEN(TRIM(S3221&amp;""))=0, "", VALUE(S3221))</f>
        <v>2</v>
      </c>
      <c r="U3221">
        <v>70.5</v>
      </c>
      <c r="V3221" s="1">
        <f>IF(LEN(TRIM(U3221&amp;""))=0, "", VALUE(SUBSTITUTE(U3221,"$","")))</f>
        <v>70.5</v>
      </c>
      <c r="W3221" s="1">
        <v>57.1755</v>
      </c>
      <c r="X3221" s="1">
        <f>IF(LEN(TRIM(W3221&amp;""))=0, "", VALUE(SUBSTITUTE(W3221,"$","")))</f>
        <v>57.1755</v>
      </c>
      <c r="Z3221" s="1" t="str" cm="1">
        <f t="array" ref="Z3221">IF(
    LEN(TRIM(Y3221&amp;""))=0,
        IF(AND(ISNUMBER(net_sales_clean), ISNUMBER(profit_clean)),
            net_sales_clean - profit_clean,
            ""
        ),
    VALUE(SUBSTITUTE(Y3221,"$",""))
)</f>
        <v/>
      </c>
      <c r="AB3221" s="1" t="str" cm="1">
        <f t="array" ref="AB3221">IF(
    LEN(TRIM(AA3221&amp;""))=0,
        IF(AND(ISNUMBER(net_sales_clean), ISNUMBER(cost_clean)),
            net_sales_clean - cost_clean,
            ""
        ),
    VALUE(SUBSTITUTE(AA3221,"$",""))
)</f>
        <v/>
      </c>
      <c r="AC3221">
        <v>7</v>
      </c>
      <c r="AD3221">
        <f>IF(LEN(TRIM(AC3221&amp;""))=0, "", VALUE(AC3221))</f>
        <v>7</v>
      </c>
      <c r="AE3221">
        <v>2</v>
      </c>
      <c r="AF3221">
        <f>IF(LEN(TRIM(AE3221&amp;""))=0, "", VALUE(AE3221))</f>
        <v>2</v>
      </c>
      <c r="AG3221">
        <v>0</v>
      </c>
      <c r="AH3221">
        <f>IF(
    OR(U3221&lt;0, W3221&lt;0, Y3221&lt;0, AA3221&lt;0),
        1,
        IF(LEN(TRIM(AG3221&amp;""))=0, "", AG3221)
)</f>
        <v>0</v>
      </c>
      <c r="AI3221" t="str">
        <f>IF(
    COUNT(Q3221,V3221,X3221,Z3221,AB3221)=0,
        "Not Usable",
    IF(
        COUNT(Q3221,V3221,X3221,Z3221,AB3221)&lt;5,
            "Incomplete",
            IF(
                MIN(Q3221,V3221,X3221,Z3221,AB3221)=0,
                    "Incomplete",
                    "Complete"
            )
    )
)</f>
        <v>Incomplete</v>
      </c>
    </row>
    <row r="3222" spans="1:35" x14ac:dyDescent="0.3">
      <c r="A3222">
        <v>51838</v>
      </c>
      <c r="B3222" s="6">
        <v>45965.124386574076</v>
      </c>
      <c r="C3222" s="3">
        <f>INT(B3222)</f>
        <v>45965</v>
      </c>
      <c r="D3222" s="2">
        <f>MOD(B3222,1)</f>
        <v>0.12438657407619758</v>
      </c>
      <c r="E3222">
        <v>32</v>
      </c>
      <c r="F3222" t="s">
        <v>13</v>
      </c>
      <c r="G3222" t="str">
        <f xml:space="preserve"> PROPER(TRIM(CLEAN(SUBSTITUTE(F3222,CHAR(160)," "))))</f>
        <v>Northeast</v>
      </c>
      <c r="H3222" t="s">
        <v>30</v>
      </c>
      <c r="I3222" t="str">
        <f>PROPER(TRIM(CLEAN((SUBSTITUTE(H3222,"-"," ")))))</f>
        <v>Mobile App</v>
      </c>
      <c r="J3222">
        <v>17542</v>
      </c>
      <c r="K3222" t="s">
        <v>6</v>
      </c>
      <c r="L3222" t="str">
        <f xml:space="preserve"> PROPER(TRIM(CLEAN(SUBSTITUTE(K3222,CHAR(160)," "))))</f>
        <v>Corporate</v>
      </c>
      <c r="M3222" t="s">
        <v>9</v>
      </c>
      <c r="N3222" t="str">
        <f xml:space="preserve"> PROPER(TRIM(CLEAN(SUBSTITUTE(M3222,CHAR(160)," "))))</f>
        <v>Home</v>
      </c>
      <c r="O3222" t="s">
        <v>32</v>
      </c>
      <c r="P3222" t="str">
        <f>IF(LEN(TRIM(Table1[[#This Row],[subcategory]]&amp;""))=0,"Unknown", PROPER(TRIM(Table1[[#This Row],[subcategory]])))</f>
        <v>Furniture</v>
      </c>
      <c r="Q3222">
        <v>99.58</v>
      </c>
      <c r="R3222" s="1">
        <f>IF(LEN(TRIM(Q3222&amp;""))=0, "", VALUE(SUBSTITUTE(Q3222,"$","")))</f>
        <v>99.58</v>
      </c>
      <c r="S3222">
        <v>2</v>
      </c>
      <c r="T3222">
        <f>IF(LEN(TRIM(S3222&amp;""))=0, "", VALUE(S3222))</f>
        <v>2</v>
      </c>
      <c r="U3222">
        <v>199.16</v>
      </c>
      <c r="V3222" s="1">
        <f>IF(LEN(TRIM(U3222&amp;""))=0, "", VALUE(SUBSTITUTE(U3222,"$","")))</f>
        <v>199.16</v>
      </c>
      <c r="W3222" s="4" t="s">
        <v>3299</v>
      </c>
      <c r="X3222" s="4">
        <f>IF(LEN(TRIM(W3222&amp;""))=0, "", VALUE(SUBSTITUTE(W3222,"$","")))</f>
        <v>183.42635999999999</v>
      </c>
      <c r="Y3222" s="5" t="s">
        <v>3298</v>
      </c>
      <c r="Z3222" s="4" cm="1">
        <f t="array" ref="Z3222">IF(
    LEN(TRIM(Y3222&amp;""))=0,
        IF(AND(ISNUMBER(net_sales_clean), ISNUMBER(profit_clean)),
            net_sales_clean - profit_clean,
            ""
        ),
    VALUE(SUBSTITUTE(Y3222,"$",""))
)</f>
        <v>139.77091945299401</v>
      </c>
      <c r="AA3222">
        <v>43.655440547005298</v>
      </c>
      <c r="AB3222" s="1" cm="1">
        <f t="array" ref="AB3222">IF(
    LEN(TRIM(AA3222&amp;""))=0,
        IF(AND(ISNUMBER(net_sales_clean), ISNUMBER(cost_clean)),
            net_sales_clean - cost_clean,
            ""
        ),
    VALUE(SUBSTITUTE(AA3222,"$",""))
)</f>
        <v>43.655440547005298</v>
      </c>
      <c r="AC3222">
        <v>2</v>
      </c>
      <c r="AD3222">
        <f>IF(LEN(TRIM(AC3222&amp;""))=0, "", VALUE(AC3222))</f>
        <v>2</v>
      </c>
      <c r="AF3222" t="str">
        <f>IF(LEN(TRIM(AE3222&amp;""))=0, "", VALUE(AE3222))</f>
        <v/>
      </c>
      <c r="AG3222">
        <v>0</v>
      </c>
      <c r="AH3222">
        <f>IF(
    OR(U3222&lt;0, W3222&lt;0, Y3222&lt;0, AA3222&lt;0),
        1,
        IF(LEN(TRIM(AG3222&amp;""))=0, "", AG3222)
)</f>
        <v>0</v>
      </c>
      <c r="AI3222" t="str">
        <f>IF(
    COUNT(Q3222,V3222,X3222,Z3222,AB3222)=0,
        "Not Usable",
    IF(
        COUNT(Q3222,V3222,X3222,Z3222,AB3222)&lt;5,
            "Incomplete",
            IF(
                MIN(Q3222,V3222,X3222,Z3222,AB3222)=0,
                    "Incomplete",
                    "Complete"
            )
    )
)</f>
        <v>Complete</v>
      </c>
    </row>
    <row r="3223" spans="1:35" x14ac:dyDescent="0.3">
      <c r="A3223">
        <v>46783</v>
      </c>
      <c r="B3223" s="6">
        <v>45662.241377314815</v>
      </c>
      <c r="C3223" s="3">
        <f>INT(B3223)</f>
        <v>45662</v>
      </c>
      <c r="D3223" s="2">
        <f>MOD(B3223,1)</f>
        <v>0.24137731481459923</v>
      </c>
      <c r="E3223">
        <v>9</v>
      </c>
      <c r="F3223" t="s">
        <v>13</v>
      </c>
      <c r="G3223" t="str">
        <f xml:space="preserve"> PROPER(TRIM(CLEAN(SUBSTITUTE(F3223,CHAR(160)," "))))</f>
        <v>Northeast</v>
      </c>
      <c r="H3223" t="s">
        <v>3</v>
      </c>
      <c r="I3223" t="str">
        <f>PROPER(TRIM(CLEAN((SUBSTITUTE(H3223,"-"," ")))))</f>
        <v>Phone</v>
      </c>
      <c r="J3223">
        <v>13411</v>
      </c>
      <c r="K3223" t="s">
        <v>14</v>
      </c>
      <c r="L3223" t="str">
        <f xml:space="preserve"> PROPER(TRIM(CLEAN(SUBSTITUTE(K3223,CHAR(160)," "))))</f>
        <v>Consumer</v>
      </c>
      <c r="M3223" t="s">
        <v>16</v>
      </c>
      <c r="N3223" t="str">
        <f xml:space="preserve"> PROPER(TRIM(CLEAN(SUBSTITUTE(M3223,CHAR(160)," "))))</f>
        <v>Grocery</v>
      </c>
      <c r="O3223" t="s">
        <v>37</v>
      </c>
      <c r="P3223" t="str">
        <f>IF(LEN(TRIM(Table1[[#This Row],[subcategory]]&amp;""))=0,"Unknown", PROPER(TRIM(Table1[[#This Row],[subcategory]])))</f>
        <v>Produce</v>
      </c>
      <c r="Q3223">
        <v>278.76</v>
      </c>
      <c r="R3223" s="1">
        <f>IF(LEN(TRIM(Q3223&amp;""))=0, "", VALUE(SUBSTITUTE(Q3223,"$","")))</f>
        <v>278.76</v>
      </c>
      <c r="S3223">
        <v>4</v>
      </c>
      <c r="T3223">
        <f>IF(LEN(TRIM(S3223&amp;""))=0, "", VALUE(S3223))</f>
        <v>4</v>
      </c>
      <c r="U3223">
        <v>1115.04</v>
      </c>
      <c r="V3223" s="1">
        <f>IF(LEN(TRIM(U3223&amp;""))=0, "", VALUE(SUBSTITUTE(U3223,"$","")))</f>
        <v>1115.04</v>
      </c>
      <c r="W3223" s="1">
        <v>1041.4473599999999</v>
      </c>
      <c r="X3223" s="1">
        <f>IF(LEN(TRIM(W3223&amp;""))=0, "", VALUE(SUBSTITUTE(W3223,"$","")))</f>
        <v>1041.4473599999999</v>
      </c>
      <c r="Y3223" s="5" t="s">
        <v>3297</v>
      </c>
      <c r="Z3223" s="4" cm="1">
        <f t="array" ref="Z3223">IF(
    LEN(TRIM(Y3223&amp;""))=0,
        IF(AND(ISNUMBER(net_sales_clean), ISNUMBER(profit_clean)),
            net_sales_clean - profit_clean,
            ""
        ),
    VALUE(SUBSTITUTE(Y3223,"$",""))
)</f>
        <v>583.91028322099896</v>
      </c>
      <c r="AA3223" s="5" t="s">
        <v>3296</v>
      </c>
      <c r="AB3223" s="4" cm="1">
        <f t="array" ref="AB3223">IF(
    LEN(TRIM(AA3223&amp;""))=0,
        IF(AND(ISNUMBER(net_sales_clean), ISNUMBER(cost_clean)),
            net_sales_clean - cost_clean,
            ""
        ),
    VALUE(SUBSTITUTE(AA3223,"$",""))
)</f>
        <v>457.53707677900002</v>
      </c>
      <c r="AC3223">
        <v>3</v>
      </c>
      <c r="AD3223">
        <f>IF(LEN(TRIM(AC3223&amp;""))=0, "", VALUE(AC3223))</f>
        <v>3</v>
      </c>
      <c r="AE3223">
        <v>1</v>
      </c>
      <c r="AF3223">
        <f>IF(LEN(TRIM(AE3223&amp;""))=0, "", VALUE(AE3223))</f>
        <v>1</v>
      </c>
      <c r="AG3223">
        <v>0</v>
      </c>
      <c r="AH3223">
        <f>IF(
    OR(U3223&lt;0, W3223&lt;0, Y3223&lt;0, AA3223&lt;0),
        1,
        IF(LEN(TRIM(AG3223&amp;""))=0, "", AG3223)
)</f>
        <v>0</v>
      </c>
      <c r="AI3223" t="str">
        <f>IF(
    COUNT(Q3223,V3223,X3223,Z3223,AB3223)=0,
        "Not Usable",
    IF(
        COUNT(Q3223,V3223,X3223,Z3223,AB3223)&lt;5,
            "Incomplete",
            IF(
                MIN(Q3223,V3223,X3223,Z3223,AB3223)=0,
                    "Incomplete",
                    "Complete"
            )
    )
)</f>
        <v>Complete</v>
      </c>
    </row>
    <row r="3224" spans="1:35" x14ac:dyDescent="0.3">
      <c r="A3224">
        <v>6289</v>
      </c>
      <c r="B3224" s="6">
        <v>45337.262986111113</v>
      </c>
      <c r="C3224" s="3">
        <f>INT(B3224)</f>
        <v>45337</v>
      </c>
      <c r="D3224" s="2">
        <f>MOD(B3224,1)</f>
        <v>0.26298611111269565</v>
      </c>
      <c r="E3224">
        <v>79</v>
      </c>
      <c r="F3224" t="s">
        <v>15</v>
      </c>
      <c r="G3224" t="str">
        <f xml:space="preserve"> PROPER(TRIM(CLEAN(SUBSTITUTE(F3224,CHAR(160)," "))))</f>
        <v>West</v>
      </c>
      <c r="H3224" t="s">
        <v>3</v>
      </c>
      <c r="I3224" t="str">
        <f>PROPER(TRIM(CLEAN((SUBSTITUTE(H3224,"-"," ")))))</f>
        <v>Phone</v>
      </c>
      <c r="J3224">
        <v>9703</v>
      </c>
      <c r="K3224" t="s">
        <v>2</v>
      </c>
      <c r="L3224" t="str">
        <f xml:space="preserve"> PROPER(TRIM(CLEAN(SUBSTITUTE(K3224,CHAR(160)," "))))</f>
        <v>Home Office</v>
      </c>
      <c r="M3224" t="s">
        <v>19</v>
      </c>
      <c r="N3224" t="str">
        <f xml:space="preserve"> PROPER(TRIM(CLEAN(SUBSTITUTE(M3224,CHAR(160)," "))))</f>
        <v>Apparel</v>
      </c>
      <c r="O3224" t="s">
        <v>26</v>
      </c>
      <c r="P3224" t="str">
        <f>IF(LEN(TRIM(Table1[[#This Row],[subcategory]]&amp;""))=0,"Unknown", PROPER(TRIM(Table1[[#This Row],[subcategory]])))</f>
        <v>Kids</v>
      </c>
      <c r="Q3224">
        <v>105.59</v>
      </c>
      <c r="R3224" s="1">
        <f>IF(LEN(TRIM(Q3224&amp;""))=0, "", VALUE(SUBSTITUTE(Q3224,"$","")))</f>
        <v>105.59</v>
      </c>
      <c r="S3224">
        <v>3</v>
      </c>
      <c r="T3224">
        <f>IF(LEN(TRIM(S3224&amp;""))=0, "", VALUE(S3224))</f>
        <v>3</v>
      </c>
      <c r="U3224">
        <v>-316.77</v>
      </c>
      <c r="V3224" s="1">
        <f>IF(LEN(TRIM(U3224&amp;""))=0, "", VALUE(SUBSTITUTE(U3224,"$","")))</f>
        <v>-316.77</v>
      </c>
      <c r="W3224" s="1">
        <v>-291.74516999999997</v>
      </c>
      <c r="X3224" s="1">
        <f>IF(LEN(TRIM(W3224&amp;""))=0, "", VALUE(SUBSTITUTE(W3224,"$","")))</f>
        <v>-291.74516999999997</v>
      </c>
      <c r="Z3224" s="1" t="str" cm="1">
        <f t="array" ref="Z3224">IF(
    LEN(TRIM(Y3224&amp;""))=0,
        IF(AND(ISNUMBER(net_sales_clean), ISNUMBER(profit_clean)),
            net_sales_clean - profit_clean,
            ""
        ),
    VALUE(SUBSTITUTE(Y3224,"$",""))
)</f>
        <v/>
      </c>
      <c r="AB3224" s="1" t="str" cm="1">
        <f t="array" ref="AB3224">IF(
    LEN(TRIM(AA3224&amp;""))=0,
        IF(AND(ISNUMBER(net_sales_clean), ISNUMBER(cost_clean)),
            net_sales_clean - cost_clean,
            ""
        ),
    VALUE(SUBSTITUTE(AA3224,"$",""))
)</f>
        <v/>
      </c>
      <c r="AC3224">
        <v>3</v>
      </c>
      <c r="AD3224">
        <f>IF(LEN(TRIM(AC3224&amp;""))=0, "", VALUE(AC3224))</f>
        <v>3</v>
      </c>
      <c r="AE3224">
        <v>5</v>
      </c>
      <c r="AF3224">
        <f>IF(LEN(TRIM(AE3224&amp;""))=0, "", VALUE(AE3224))</f>
        <v>5</v>
      </c>
      <c r="AG3224">
        <v>0</v>
      </c>
      <c r="AH3224">
        <f>IF(
    OR(U3224&lt;0, W3224&lt;0, Y3224&lt;0, AA3224&lt;0),
        1,
        IF(LEN(TRIM(AG3224&amp;""))=0, "", AG3224)
)</f>
        <v>1</v>
      </c>
      <c r="AI3224" t="str">
        <f>IF(
    COUNT(Q3224,V3224,X3224,Z3224,AB3224)=0,
        "Not Usable",
    IF(
        COUNT(Q3224,V3224,X3224,Z3224,AB3224)&lt;5,
            "Incomplete",
            IF(
                MIN(Q3224,V3224,X3224,Z3224,AB3224)=0,
                    "Incomplete",
                    "Complete"
            )
    )
)</f>
        <v>Incomplete</v>
      </c>
    </row>
    <row r="3225" spans="1:35" x14ac:dyDescent="0.3">
      <c r="A3225">
        <v>19825</v>
      </c>
      <c r="B3225" s="6">
        <v>45366.821458333332</v>
      </c>
      <c r="C3225" s="3">
        <f>INT(B3225)</f>
        <v>45366</v>
      </c>
      <c r="D3225" s="2">
        <f>MOD(B3225,1)</f>
        <v>0.82145833333197515</v>
      </c>
      <c r="E3225">
        <v>25</v>
      </c>
      <c r="F3225" t="s">
        <v>21</v>
      </c>
      <c r="G3225" t="str">
        <f xml:space="preserve"> PROPER(TRIM(CLEAN(SUBSTITUTE(F3225,CHAR(160)," "))))</f>
        <v>Midwest</v>
      </c>
      <c r="H3225" t="s">
        <v>27</v>
      </c>
      <c r="I3225" t="str">
        <f>PROPER(TRIM(CLEAN((SUBSTITUTE(H3225,"-"," ")))))</f>
        <v>In Store</v>
      </c>
      <c r="J3225">
        <v>9463</v>
      </c>
      <c r="K3225" t="s">
        <v>14</v>
      </c>
      <c r="L3225" t="str">
        <f xml:space="preserve"> PROPER(TRIM(CLEAN(SUBSTITUTE(K3225,CHAR(160)," "))))</f>
        <v>Consumer</v>
      </c>
      <c r="M3225" t="s">
        <v>19</v>
      </c>
      <c r="N3225" t="str">
        <f xml:space="preserve"> PROPER(TRIM(CLEAN(SUBSTITUTE(M3225,CHAR(160)," "))))</f>
        <v>Apparel</v>
      </c>
      <c r="O3225" t="s">
        <v>41</v>
      </c>
      <c r="P3225" t="str">
        <f>IF(LEN(TRIM(Table1[[#This Row],[subcategory]]&amp;""))=0,"Unknown", PROPER(TRIM(Table1[[#This Row],[subcategory]])))</f>
        <v>Shoes</v>
      </c>
      <c r="Q3225">
        <v>207.99</v>
      </c>
      <c r="R3225" s="1">
        <f>IF(LEN(TRIM(Q3225&amp;""))=0, "", VALUE(SUBSTITUTE(Q3225,"$","")))</f>
        <v>207.99</v>
      </c>
      <c r="S3225">
        <v>2</v>
      </c>
      <c r="T3225">
        <f>IF(LEN(TRIM(S3225&amp;""))=0, "", VALUE(S3225))</f>
        <v>2</v>
      </c>
      <c r="U3225">
        <v>415.98</v>
      </c>
      <c r="V3225" s="1">
        <f>IF(LEN(TRIM(U3225&amp;""))=0, "", VALUE(SUBSTITUTE(U3225,"$","")))</f>
        <v>415.98</v>
      </c>
      <c r="W3225" s="1">
        <v>210.90186</v>
      </c>
      <c r="X3225" s="1">
        <f>IF(LEN(TRIM(W3225&amp;""))=0, "", VALUE(SUBSTITUTE(W3225,"$","")))</f>
        <v>210.90186</v>
      </c>
      <c r="Y3225" s="5" t="s">
        <v>3295</v>
      </c>
      <c r="Z3225" s="4" cm="1">
        <f t="array" ref="Z3225">IF(
    LEN(TRIM(Y3225&amp;""))=0,
        IF(AND(ISNUMBER(net_sales_clean), ISNUMBER(profit_clean)),
            net_sales_clean - profit_clean,
            ""
        ),
    VALUE(SUBSTITUTE(Y3225,"$",""))
)</f>
        <v>142.09595675552299</v>
      </c>
      <c r="AA3225">
        <v>68.805903244476497</v>
      </c>
      <c r="AB3225" s="1" cm="1">
        <f t="array" ref="AB3225">IF(
    LEN(TRIM(AA3225&amp;""))=0,
        IF(AND(ISNUMBER(net_sales_clean), ISNUMBER(cost_clean)),
            net_sales_clean - cost_clean,
            ""
        ),
    VALUE(SUBSTITUTE(AA3225,"$",""))
)</f>
        <v>68.805903244476497</v>
      </c>
      <c r="AC3225">
        <v>2</v>
      </c>
      <c r="AD3225">
        <f>IF(LEN(TRIM(AC3225&amp;""))=0, "", VALUE(AC3225))</f>
        <v>2</v>
      </c>
      <c r="AE3225">
        <v>3</v>
      </c>
      <c r="AF3225">
        <f>IF(LEN(TRIM(AE3225&amp;""))=0, "", VALUE(AE3225))</f>
        <v>3</v>
      </c>
      <c r="AG3225">
        <v>0</v>
      </c>
      <c r="AH3225">
        <f>IF(
    OR(U3225&lt;0, W3225&lt;0, Y3225&lt;0, AA3225&lt;0),
        1,
        IF(LEN(TRIM(AG3225&amp;""))=0, "", AG3225)
)</f>
        <v>0</v>
      </c>
      <c r="AI3225" t="str">
        <f>IF(
    COUNT(Q3225,V3225,X3225,Z3225,AB3225)=0,
        "Not Usable",
    IF(
        COUNT(Q3225,V3225,X3225,Z3225,AB3225)&lt;5,
            "Incomplete",
            IF(
                MIN(Q3225,V3225,X3225,Z3225,AB3225)=0,
                    "Incomplete",
                    "Complete"
            )
    )
)</f>
        <v>Complete</v>
      </c>
    </row>
    <row r="3226" spans="1:35" x14ac:dyDescent="0.3">
      <c r="A3226">
        <v>7723</v>
      </c>
      <c r="B3226" s="6">
        <v>46007.068368055552</v>
      </c>
      <c r="C3226" s="3">
        <f>INT(B3226)</f>
        <v>46007</v>
      </c>
      <c r="D3226" s="2">
        <f>MOD(B3226,1)</f>
        <v>6.8368055552127771E-2</v>
      </c>
      <c r="E3226">
        <v>29</v>
      </c>
      <c r="F3226" t="s">
        <v>4</v>
      </c>
      <c r="G3226" t="str">
        <f xml:space="preserve"> PROPER(TRIM(CLEAN(SUBSTITUTE(F3226,CHAR(160)," "))))</f>
        <v>South</v>
      </c>
      <c r="H3226" t="s">
        <v>17</v>
      </c>
      <c r="I3226" t="str">
        <f>PROPER(TRIM(CLEAN((SUBSTITUTE(H3226,"-"," ")))))</f>
        <v>Online</v>
      </c>
      <c r="J3226">
        <v>25429</v>
      </c>
      <c r="K3226" t="s">
        <v>14</v>
      </c>
      <c r="L3226" t="str">
        <f xml:space="preserve"> PROPER(TRIM(CLEAN(SUBSTITUTE(K3226,CHAR(160)," "))))</f>
        <v>Consumer</v>
      </c>
      <c r="M3226" t="s">
        <v>23</v>
      </c>
      <c r="N3226" t="str">
        <f xml:space="preserve"> PROPER(TRIM(CLEAN(SUBSTITUTE(M3226,CHAR(160)," "))))</f>
        <v>Electronics</v>
      </c>
      <c r="O3226" t="s">
        <v>34</v>
      </c>
      <c r="P3226" t="str">
        <f>IF(LEN(TRIM(Table1[[#This Row],[subcategory]]&amp;""))=0,"Unknown", PROPER(TRIM(Table1[[#This Row],[subcategory]])))</f>
        <v>Phones</v>
      </c>
      <c r="Q3226">
        <v>23.49</v>
      </c>
      <c r="R3226" s="1">
        <f>IF(LEN(TRIM(Q3226&amp;""))=0, "", VALUE(SUBSTITUTE(Q3226,"$","")))</f>
        <v>23.49</v>
      </c>
      <c r="S3226">
        <v>6</v>
      </c>
      <c r="T3226">
        <f>IF(LEN(TRIM(S3226&amp;""))=0, "", VALUE(S3226))</f>
        <v>6</v>
      </c>
      <c r="U3226">
        <v>140.94</v>
      </c>
      <c r="V3226" s="1">
        <f>IF(LEN(TRIM(U3226&amp;""))=0, "", VALUE(SUBSTITUTE(U3226,"$","")))</f>
        <v>140.94</v>
      </c>
      <c r="W3226" s="1">
        <v>117.82584</v>
      </c>
      <c r="X3226" s="1">
        <f>IF(LEN(TRIM(W3226&amp;""))=0, "", VALUE(SUBSTITUTE(W3226,"$","")))</f>
        <v>117.82584</v>
      </c>
      <c r="Z3226" s="1" t="str" cm="1">
        <f t="array" ref="Z3226">IF(
    LEN(TRIM(Y3226&amp;""))=0,
        IF(AND(ISNUMBER(net_sales_clean), ISNUMBER(profit_clean)),
            net_sales_clean - profit_clean,
            ""
        ),
    VALUE(SUBSTITUTE(Y3226,"$",""))
)</f>
        <v/>
      </c>
      <c r="AB3226" s="1" t="str" cm="1">
        <f t="array" ref="AB3226">IF(
    LEN(TRIM(AA3226&amp;""))=0,
        IF(AND(ISNUMBER(net_sales_clean), ISNUMBER(cost_clean)),
            net_sales_clean - cost_clean,
            ""
        ),
    VALUE(SUBSTITUTE(AA3226,"$",""))
)</f>
        <v/>
      </c>
      <c r="AC3226">
        <v>2</v>
      </c>
      <c r="AD3226">
        <f>IF(LEN(TRIM(AC3226&amp;""))=0, "", VALUE(AC3226))</f>
        <v>2</v>
      </c>
      <c r="AE3226">
        <v>1</v>
      </c>
      <c r="AF3226">
        <f>IF(LEN(TRIM(AE3226&amp;""))=0, "", VALUE(AE3226))</f>
        <v>1</v>
      </c>
      <c r="AG3226">
        <v>0</v>
      </c>
      <c r="AH3226">
        <f>IF(
    OR(U3226&lt;0, W3226&lt;0, Y3226&lt;0, AA3226&lt;0),
        1,
        IF(LEN(TRIM(AG3226&amp;""))=0, "", AG3226)
)</f>
        <v>0</v>
      </c>
      <c r="AI3226" t="str">
        <f>IF(
    COUNT(Q3226,V3226,X3226,Z3226,AB3226)=0,
        "Not Usable",
    IF(
        COUNT(Q3226,V3226,X3226,Z3226,AB3226)&lt;5,
            "Incomplete",
            IF(
                MIN(Q3226,V3226,X3226,Z3226,AB3226)=0,
                    "Incomplete",
                    "Complete"
            )
    )
)</f>
        <v>Incomplete</v>
      </c>
    </row>
    <row r="3227" spans="1:35" x14ac:dyDescent="0.3">
      <c r="A3227">
        <v>12916</v>
      </c>
      <c r="B3227" s="6">
        <v>45701.362858796296</v>
      </c>
      <c r="C3227" s="3">
        <f>INT(B3227)</f>
        <v>45701</v>
      </c>
      <c r="D3227" s="2">
        <f>MOD(B3227,1)</f>
        <v>0.36285879629576812</v>
      </c>
      <c r="E3227">
        <v>61</v>
      </c>
      <c r="F3227" t="s">
        <v>15</v>
      </c>
      <c r="G3227" t="str">
        <f xml:space="preserve"> PROPER(TRIM(CLEAN(SUBSTITUTE(F3227,CHAR(160)," "))))</f>
        <v>West</v>
      </c>
      <c r="H3227" t="s">
        <v>30</v>
      </c>
      <c r="I3227" t="str">
        <f>PROPER(TRIM(CLEAN((SUBSTITUTE(H3227,"-"," ")))))</f>
        <v>Mobile App</v>
      </c>
      <c r="J3227">
        <v>29487</v>
      </c>
      <c r="K3227" t="s">
        <v>10</v>
      </c>
      <c r="L3227" t="str">
        <f xml:space="preserve"> PROPER(TRIM(CLEAN(SUBSTITUTE(K3227,CHAR(160)," "))))</f>
        <v>Consumer</v>
      </c>
      <c r="M3227" t="s">
        <v>23</v>
      </c>
      <c r="N3227" t="str">
        <f xml:space="preserve"> PROPER(TRIM(CLEAN(SUBSTITUTE(M3227,CHAR(160)," "))))</f>
        <v>Electronics</v>
      </c>
      <c r="O3227" t="s">
        <v>22</v>
      </c>
      <c r="P3227" t="str">
        <f>IF(LEN(TRIM(Table1[[#This Row],[subcategory]]&amp;""))=0,"Unknown", PROPER(TRIM(Table1[[#This Row],[subcategory]])))</f>
        <v>Audio</v>
      </c>
      <c r="Q3227">
        <v>113.6</v>
      </c>
      <c r="R3227" s="1">
        <f>IF(LEN(TRIM(Q3227&amp;""))=0, "", VALUE(SUBSTITUTE(Q3227,"$","")))</f>
        <v>113.6</v>
      </c>
      <c r="S3227">
        <v>3</v>
      </c>
      <c r="T3227">
        <f>IF(LEN(TRIM(S3227&amp;""))=0, "", VALUE(S3227))</f>
        <v>3</v>
      </c>
      <c r="U3227" s="5" t="s">
        <v>168</v>
      </c>
      <c r="V3227" s="4">
        <f>IF(LEN(TRIM(U3227&amp;""))=0, "", VALUE(SUBSTITUTE(U3227,"$","")))</f>
        <v>340.79999999999899</v>
      </c>
      <c r="W3227" s="4" t="s">
        <v>3294</v>
      </c>
      <c r="X3227" s="4">
        <f>IF(LEN(TRIM(W3227&amp;""))=0, "", VALUE(SUBSTITUTE(W3227,"$","")))</f>
        <v>300.92639999999898</v>
      </c>
      <c r="Z3227" s="1" t="str" cm="1">
        <f t="array" ref="Z3227">IF(
    LEN(TRIM(Y3227&amp;""))=0,
        IF(AND(ISNUMBER(net_sales_clean), ISNUMBER(profit_clean)),
            net_sales_clean - profit_clean,
            ""
        ),
    VALUE(SUBSTITUTE(Y3227,"$",""))
)</f>
        <v/>
      </c>
      <c r="AB3227" s="1" t="str" cm="1">
        <f t="array" ref="AB3227">IF(
    LEN(TRIM(AA3227&amp;""))=0,
        IF(AND(ISNUMBER(net_sales_clean), ISNUMBER(cost_clean)),
            net_sales_clean - cost_clean,
            ""
        ),
    VALUE(SUBSTITUTE(AA3227,"$",""))
)</f>
        <v/>
      </c>
      <c r="AC3227">
        <v>5</v>
      </c>
      <c r="AD3227">
        <f>IF(LEN(TRIM(AC3227&amp;""))=0, "", VALUE(AC3227))</f>
        <v>5</v>
      </c>
      <c r="AE3227">
        <v>2</v>
      </c>
      <c r="AF3227">
        <f>IF(LEN(TRIM(AE3227&amp;""))=0, "", VALUE(AE3227))</f>
        <v>2</v>
      </c>
      <c r="AH3227" t="str">
        <f>IF(
    OR(U3227&lt;0, W3227&lt;0, Y3227&lt;0, AA3227&lt;0),
        1,
        IF(LEN(TRIM(AG3227&amp;""))=0, "", AG3227)
)</f>
        <v/>
      </c>
      <c r="AI3227" t="str">
        <f>IF(
    COUNT(Q3227,V3227,X3227,Z3227,AB3227)=0,
        "Not Usable",
    IF(
        COUNT(Q3227,V3227,X3227,Z3227,AB3227)&lt;5,
            "Incomplete",
            IF(
                MIN(Q3227,V3227,X3227,Z3227,AB3227)=0,
                    "Incomplete",
                    "Complete"
            )
    )
)</f>
        <v>Incomplete</v>
      </c>
    </row>
    <row r="3228" spans="1:35" x14ac:dyDescent="0.3">
      <c r="A3228">
        <v>40183</v>
      </c>
      <c r="B3228" s="6">
        <v>44993.275509259256</v>
      </c>
      <c r="C3228" s="3">
        <f>INT(B3228)</f>
        <v>44993</v>
      </c>
      <c r="D3228" s="2">
        <f>MOD(B3228,1)</f>
        <v>0.27550925925606862</v>
      </c>
      <c r="E3228">
        <v>33</v>
      </c>
      <c r="F3228" t="s">
        <v>21</v>
      </c>
      <c r="G3228" t="str">
        <f xml:space="preserve"> PROPER(TRIM(CLEAN(SUBSTITUTE(F3228,CHAR(160)," "))))</f>
        <v>Midwest</v>
      </c>
      <c r="H3228" t="s">
        <v>11</v>
      </c>
      <c r="I3228" t="str">
        <f>PROPER(TRIM(CLEAN((SUBSTITUTE(H3228,"-"," ")))))</f>
        <v>Online</v>
      </c>
      <c r="J3228">
        <v>2560</v>
      </c>
      <c r="K3228" t="s">
        <v>10</v>
      </c>
      <c r="L3228" t="str">
        <f xml:space="preserve"> PROPER(TRIM(CLEAN(SUBSTITUTE(K3228,CHAR(160)," "))))</f>
        <v>Consumer</v>
      </c>
      <c r="M3228" t="s">
        <v>19</v>
      </c>
      <c r="N3228" t="str">
        <f xml:space="preserve"> PROPER(TRIM(CLEAN(SUBSTITUTE(M3228,CHAR(160)," "))))</f>
        <v>Apparel</v>
      </c>
      <c r="O3228" t="s">
        <v>41</v>
      </c>
      <c r="P3228" t="str">
        <f>IF(LEN(TRIM(Table1[[#This Row],[subcategory]]&amp;""))=0,"Unknown", PROPER(TRIM(Table1[[#This Row],[subcategory]])))</f>
        <v>Shoes</v>
      </c>
      <c r="Q3228">
        <v>139.32</v>
      </c>
      <c r="R3228" s="1">
        <f>IF(LEN(TRIM(Q3228&amp;""))=0, "", VALUE(SUBSTITUTE(Q3228,"$","")))</f>
        <v>139.32</v>
      </c>
      <c r="S3228">
        <v>3</v>
      </c>
      <c r="T3228">
        <f>IF(LEN(TRIM(S3228&amp;""))=0, "", VALUE(S3228))</f>
        <v>3</v>
      </c>
      <c r="U3228">
        <v>417.96</v>
      </c>
      <c r="V3228" s="1">
        <f>IF(LEN(TRIM(U3228&amp;""))=0, "", VALUE(SUBSTITUTE(U3228,"$","")))</f>
        <v>417.96</v>
      </c>
      <c r="W3228" s="1">
        <v>375.32808</v>
      </c>
      <c r="X3228" s="1">
        <f>IF(LEN(TRIM(W3228&amp;""))=0, "", VALUE(SUBSTITUTE(W3228,"$","")))</f>
        <v>375.32808</v>
      </c>
      <c r="Y3228" s="5" t="s">
        <v>3293</v>
      </c>
      <c r="Z3228" s="4" cm="1">
        <f t="array" ref="Z3228">IF(
    LEN(TRIM(Y3228&amp;""))=0,
        IF(AND(ISNUMBER(net_sales_clean), ISNUMBER(profit_clean)),
            net_sales_clean - profit_clean,
            ""
        ),
    VALUE(SUBSTITUTE(Y3228,"$",""))
)</f>
        <v>278.881059001143</v>
      </c>
      <c r="AA3228" s="5" t="s">
        <v>3292</v>
      </c>
      <c r="AB3228" s="4" cm="1">
        <f t="array" ref="AB3228">IF(
    LEN(TRIM(AA3228&amp;""))=0,
        IF(AND(ISNUMBER(net_sales_clean), ISNUMBER(cost_clean)),
            net_sales_clean - cost_clean,
            ""
        ),
    VALUE(SUBSTITUTE(AA3228,"$",""))
)</f>
        <v>96.447020998856701</v>
      </c>
      <c r="AC3228">
        <v>3</v>
      </c>
      <c r="AD3228">
        <f>IF(LEN(TRIM(AC3228&amp;""))=0, "", VALUE(AC3228))</f>
        <v>3</v>
      </c>
      <c r="AE3228">
        <v>4</v>
      </c>
      <c r="AF3228">
        <f>IF(LEN(TRIM(AE3228&amp;""))=0, "", VALUE(AE3228))</f>
        <v>4</v>
      </c>
      <c r="AG3228">
        <v>0</v>
      </c>
      <c r="AH3228">
        <f>IF(
    OR(U3228&lt;0, W3228&lt;0, Y3228&lt;0, AA3228&lt;0),
        1,
        IF(LEN(TRIM(AG3228&amp;""))=0, "", AG3228)
)</f>
        <v>0</v>
      </c>
      <c r="AI3228" t="str">
        <f>IF(
    COUNT(Q3228,V3228,X3228,Z3228,AB3228)=0,
        "Not Usable",
    IF(
        COUNT(Q3228,V3228,X3228,Z3228,AB3228)&lt;5,
            "Incomplete",
            IF(
                MIN(Q3228,V3228,X3228,Z3228,AB3228)=0,
                    "Incomplete",
                    "Complete"
            )
    )
)</f>
        <v>Complete</v>
      </c>
    </row>
    <row r="3229" spans="1:35" x14ac:dyDescent="0.3">
      <c r="A3229">
        <v>10277</v>
      </c>
      <c r="B3229" s="6">
        <v>45450.919386574074</v>
      </c>
      <c r="C3229" s="3">
        <f>INT(B3229)</f>
        <v>45450</v>
      </c>
      <c r="D3229" s="2">
        <f>MOD(B3229,1)</f>
        <v>0.91938657407445135</v>
      </c>
      <c r="E3229">
        <v>46</v>
      </c>
      <c r="F3229" t="s">
        <v>13</v>
      </c>
      <c r="G3229" t="str">
        <f xml:space="preserve"> PROPER(TRIM(CLEAN(SUBSTITUTE(F3229,CHAR(160)," "))))</f>
        <v>Northeast</v>
      </c>
      <c r="H3229" t="s">
        <v>7</v>
      </c>
      <c r="I3229" t="str">
        <f>PROPER(TRIM(CLEAN((SUBSTITUTE(H3229,"-"," ")))))</f>
        <v>In Store</v>
      </c>
      <c r="J3229">
        <v>15139</v>
      </c>
      <c r="K3229" t="s">
        <v>10</v>
      </c>
      <c r="L3229" t="str">
        <f xml:space="preserve"> PROPER(TRIM(CLEAN(SUBSTITUTE(K3229,CHAR(160)," "))))</f>
        <v>Consumer</v>
      </c>
      <c r="M3229" t="s">
        <v>1</v>
      </c>
      <c r="N3229" t="str">
        <f xml:space="preserve"> PROPER(TRIM(CLEAN(SUBSTITUTE(M3229,CHAR(160)," "))))</f>
        <v>Beauty</v>
      </c>
      <c r="O3229" t="s">
        <v>39</v>
      </c>
      <c r="P3229" t="str">
        <f>IF(LEN(TRIM(Table1[[#This Row],[subcategory]]&amp;""))=0,"Unknown", PROPER(TRIM(Table1[[#This Row],[subcategory]])))</f>
        <v>Fragrance</v>
      </c>
      <c r="Q3229">
        <v>79.72</v>
      </c>
      <c r="R3229" s="1">
        <f>IF(LEN(TRIM(Q3229&amp;""))=0, "", VALUE(SUBSTITUTE(Q3229,"$","")))</f>
        <v>79.72</v>
      </c>
      <c r="S3229">
        <v>3</v>
      </c>
      <c r="T3229">
        <f>IF(LEN(TRIM(S3229&amp;""))=0, "", VALUE(S3229))</f>
        <v>3</v>
      </c>
      <c r="U3229">
        <v>239.16</v>
      </c>
      <c r="V3229" s="1">
        <f>IF(LEN(TRIM(U3229&amp;""))=0, "", VALUE(SUBSTITUTE(U3229,"$","")))</f>
        <v>239.16</v>
      </c>
      <c r="W3229" s="1">
        <v>121.73244</v>
      </c>
      <c r="X3229" s="1">
        <f>IF(LEN(TRIM(W3229&amp;""))=0, "", VALUE(SUBSTITUTE(W3229,"$","")))</f>
        <v>121.73244</v>
      </c>
      <c r="Y3229" s="5" t="s">
        <v>3291</v>
      </c>
      <c r="Z3229" s="4" cm="1">
        <f t="array" ref="Z3229">IF(
    LEN(TRIM(Y3229&amp;""))=0,
        IF(AND(ISNUMBER(net_sales_clean), ISNUMBER(profit_clean)),
            net_sales_clean - profit_clean,
            ""
        ),
    VALUE(SUBSTITUTE(Y3229,"$",""))
)</f>
        <v>98.401171038387602</v>
      </c>
      <c r="AA3229" s="5" t="s">
        <v>3290</v>
      </c>
      <c r="AB3229" s="4" cm="1">
        <f t="array" ref="AB3229">IF(
    LEN(TRIM(AA3229&amp;""))=0,
        IF(AND(ISNUMBER(net_sales_clean), ISNUMBER(cost_clean)),
            net_sales_clean - cost_clean,
            ""
        ),
    VALUE(SUBSTITUTE(AA3229,"$",""))
)</f>
        <v>23.331268961612299</v>
      </c>
      <c r="AC3229">
        <v>0</v>
      </c>
      <c r="AD3229">
        <f>IF(LEN(TRIM(AC3229&amp;""))=0, "", VALUE(AC3229))</f>
        <v>0</v>
      </c>
      <c r="AE3229">
        <v>2</v>
      </c>
      <c r="AF3229">
        <f>IF(LEN(TRIM(AE3229&amp;""))=0, "", VALUE(AE3229))</f>
        <v>2</v>
      </c>
      <c r="AG3229">
        <v>1</v>
      </c>
      <c r="AH3229">
        <f>IF(
    OR(U3229&lt;0, W3229&lt;0, Y3229&lt;0, AA3229&lt;0),
        1,
        IF(LEN(TRIM(AG3229&amp;""))=0, "", AG3229)
)</f>
        <v>1</v>
      </c>
      <c r="AI3229" t="str">
        <f>IF(
    COUNT(Q3229,V3229,X3229,Z3229,AB3229)=0,
        "Not Usable",
    IF(
        COUNT(Q3229,V3229,X3229,Z3229,AB3229)&lt;5,
            "Incomplete",
            IF(
                MIN(Q3229,V3229,X3229,Z3229,AB3229)=0,
                    "Incomplete",
                    "Complete"
            )
    )
)</f>
        <v>Complete</v>
      </c>
    </row>
    <row r="3230" spans="1:35" x14ac:dyDescent="0.3">
      <c r="A3230">
        <v>23862</v>
      </c>
      <c r="B3230" s="6">
        <v>45791.660451388889</v>
      </c>
      <c r="C3230" s="3">
        <f>INT(B3230)</f>
        <v>45791</v>
      </c>
      <c r="D3230" s="2">
        <f>MOD(B3230,1)</f>
        <v>0.66045138888875954</v>
      </c>
      <c r="E3230">
        <v>57</v>
      </c>
      <c r="F3230" t="s">
        <v>4</v>
      </c>
      <c r="G3230" t="str">
        <f xml:space="preserve"> PROPER(TRIM(CLEAN(SUBSTITUTE(F3230,CHAR(160)," "))))</f>
        <v>South</v>
      </c>
      <c r="H3230" t="s">
        <v>27</v>
      </c>
      <c r="I3230" t="str">
        <f>PROPER(TRIM(CLEAN((SUBSTITUTE(H3230,"-"," ")))))</f>
        <v>In Store</v>
      </c>
      <c r="J3230">
        <v>22524</v>
      </c>
      <c r="K3230" t="s">
        <v>6</v>
      </c>
      <c r="L3230" t="str">
        <f xml:space="preserve"> PROPER(TRIM(CLEAN(SUBSTITUTE(K3230,CHAR(160)," "))))</f>
        <v>Corporate</v>
      </c>
      <c r="M3230" t="s">
        <v>23</v>
      </c>
      <c r="N3230" t="str">
        <f xml:space="preserve"> PROPER(TRIM(CLEAN(SUBSTITUTE(M3230,CHAR(160)," "))))</f>
        <v>Electronics</v>
      </c>
      <c r="O3230" t="s">
        <v>25</v>
      </c>
      <c r="P3230" t="str">
        <f>IF(LEN(TRIM(Table1[[#This Row],[subcategory]]&amp;""))=0,"Unknown", PROPER(TRIM(Table1[[#This Row],[subcategory]])))</f>
        <v>Laptops</v>
      </c>
      <c r="Q3230">
        <v>22.22</v>
      </c>
      <c r="R3230" s="1">
        <f>IF(LEN(TRIM(Q3230&amp;""))=0, "", VALUE(SUBSTITUTE(Q3230,"$","")))</f>
        <v>22.22</v>
      </c>
      <c r="S3230">
        <v>1</v>
      </c>
      <c r="T3230">
        <f>IF(LEN(TRIM(S3230&amp;""))=0, "", VALUE(S3230))</f>
        <v>1</v>
      </c>
      <c r="U3230">
        <v>22.22</v>
      </c>
      <c r="V3230" s="1">
        <f>IF(LEN(TRIM(U3230&amp;""))=0, "", VALUE(SUBSTITUTE(U3230,"$","")))</f>
        <v>22.22</v>
      </c>
      <c r="W3230" s="1">
        <v>13.043139999999999</v>
      </c>
      <c r="X3230" s="1">
        <f>IF(LEN(TRIM(W3230&amp;""))=0, "", VALUE(SUBSTITUTE(W3230,"$","")))</f>
        <v>13.043139999999999</v>
      </c>
      <c r="Y3230" s="5" t="s">
        <v>3289</v>
      </c>
      <c r="Z3230" s="4" cm="1">
        <f t="array" ref="Z3230">IF(
    LEN(TRIM(Y3230&amp;""))=0,
        IF(AND(ISNUMBER(net_sales_clean), ISNUMBER(profit_clean)),
            net_sales_clean - profit_clean,
            ""
        ),
    VALUE(SUBSTITUTE(Y3230,"$",""))
)</f>
        <v>8.92360730967353</v>
      </c>
      <c r="AA3230" s="5" t="s">
        <v>3288</v>
      </c>
      <c r="AB3230" s="4" cm="1">
        <f t="array" ref="AB3230">IF(
    LEN(TRIM(AA3230&amp;""))=0,
        IF(AND(ISNUMBER(net_sales_clean), ISNUMBER(cost_clean)),
            net_sales_clean - cost_clean,
            ""
        ),
    VALUE(SUBSTITUTE(AA3230,"$",""))
)</f>
        <v>4.1195326903264604</v>
      </c>
      <c r="AC3230">
        <v>9</v>
      </c>
      <c r="AD3230">
        <f>IF(LEN(TRIM(AC3230&amp;""))=0, "", VALUE(AC3230))</f>
        <v>9</v>
      </c>
      <c r="AE3230">
        <v>4</v>
      </c>
      <c r="AF3230">
        <f>IF(LEN(TRIM(AE3230&amp;""))=0, "", VALUE(AE3230))</f>
        <v>4</v>
      </c>
      <c r="AG3230">
        <v>0</v>
      </c>
      <c r="AH3230">
        <f>IF(
    OR(U3230&lt;0, W3230&lt;0, Y3230&lt;0, AA3230&lt;0),
        1,
        IF(LEN(TRIM(AG3230&amp;""))=0, "", AG3230)
)</f>
        <v>0</v>
      </c>
      <c r="AI3230" t="str">
        <f>IF(
    COUNT(Q3230,V3230,X3230,Z3230,AB3230)=0,
        "Not Usable",
    IF(
        COUNT(Q3230,V3230,X3230,Z3230,AB3230)&lt;5,
            "Incomplete",
            IF(
                MIN(Q3230,V3230,X3230,Z3230,AB3230)=0,
                    "Incomplete",
                    "Complete"
            )
    )
)</f>
        <v>Complete</v>
      </c>
    </row>
    <row r="3231" spans="1:35" x14ac:dyDescent="0.3">
      <c r="A3231">
        <v>29771</v>
      </c>
      <c r="B3231" s="6">
        <v>45485.587245370371</v>
      </c>
      <c r="C3231" s="3">
        <f>INT(B3231)</f>
        <v>45485</v>
      </c>
      <c r="D3231" s="2">
        <f>MOD(B3231,1)</f>
        <v>0.5872453703705105</v>
      </c>
      <c r="E3231">
        <v>9</v>
      </c>
      <c r="F3231" t="s">
        <v>21</v>
      </c>
      <c r="G3231" t="str">
        <f xml:space="preserve"> PROPER(TRIM(CLEAN(SUBSTITUTE(F3231,CHAR(160)," "))))</f>
        <v>Midwest</v>
      </c>
      <c r="H3231" t="s">
        <v>27</v>
      </c>
      <c r="I3231" t="str">
        <f>PROPER(TRIM(CLEAN((SUBSTITUTE(H3231,"-"," ")))))</f>
        <v>In Store</v>
      </c>
      <c r="J3231">
        <v>17454</v>
      </c>
      <c r="K3231" t="s">
        <v>14</v>
      </c>
      <c r="L3231" t="str">
        <f xml:space="preserve"> PROPER(TRIM(CLEAN(SUBSTITUTE(K3231,CHAR(160)," "))))</f>
        <v>Consumer</v>
      </c>
      <c r="M3231" t="s">
        <v>9</v>
      </c>
      <c r="N3231" t="str">
        <f xml:space="preserve"> PROPER(TRIM(CLEAN(SUBSTITUTE(M3231,CHAR(160)," "))))</f>
        <v>Home</v>
      </c>
      <c r="O3231" t="s">
        <v>12</v>
      </c>
      <c r="P3231" t="str">
        <f>IF(LEN(TRIM(Table1[[#This Row],[subcategory]]&amp;""))=0,"Unknown", PROPER(TRIM(Table1[[#This Row],[subcategory]])))</f>
        <v>Decor</v>
      </c>
      <c r="Q3231">
        <v>52.63</v>
      </c>
      <c r="R3231" s="1">
        <f>IF(LEN(TRIM(Q3231&amp;""))=0, "", VALUE(SUBSTITUTE(Q3231,"$","")))</f>
        <v>52.63</v>
      </c>
      <c r="S3231">
        <v>3</v>
      </c>
      <c r="T3231">
        <f>IF(LEN(TRIM(S3231&amp;""))=0, "", VALUE(S3231))</f>
        <v>3</v>
      </c>
      <c r="U3231" s="5" t="s">
        <v>199</v>
      </c>
      <c r="V3231" s="4">
        <f>IF(LEN(TRIM(U3231&amp;""))=0, "", VALUE(SUBSTITUTE(U3231,"$","")))</f>
        <v>157.88999999999999</v>
      </c>
      <c r="W3231" s="4" t="s">
        <v>3287</v>
      </c>
      <c r="X3231" s="4">
        <f>IF(LEN(TRIM(W3231&amp;""))=0, "", VALUE(SUBSTITUTE(W3231,"$","")))</f>
        <v>154.57431</v>
      </c>
      <c r="Y3231" s="5" t="s">
        <v>3286</v>
      </c>
      <c r="Z3231" s="4" cm="1">
        <f t="array" ref="Z3231">IF(
    LEN(TRIM(Y3231&amp;""))=0,
        IF(AND(ISNUMBER(net_sales_clean), ISNUMBER(profit_clean)),
            net_sales_clean - profit_clean,
            ""
        ),
    VALUE(SUBSTITUTE(Y3231,"$",""))
)</f>
        <v>128.99624887355299</v>
      </c>
      <c r="AA3231" s="5" t="s">
        <v>3285</v>
      </c>
      <c r="AB3231" s="4" cm="1">
        <f t="array" ref="AB3231">IF(
    LEN(TRIM(AA3231&amp;""))=0,
        IF(AND(ISNUMBER(net_sales_clean), ISNUMBER(cost_clean)),
            net_sales_clean - cost_clean,
            ""
        ),
    VALUE(SUBSTITUTE(AA3231,"$",""))
)</f>
        <v>25.578061126446201</v>
      </c>
      <c r="AC3231">
        <v>6</v>
      </c>
      <c r="AD3231">
        <f>IF(LEN(TRIM(AC3231&amp;""))=0, "", VALUE(AC3231))</f>
        <v>6</v>
      </c>
      <c r="AF3231" t="str">
        <f>IF(LEN(TRIM(AE3231&amp;""))=0, "", VALUE(AE3231))</f>
        <v/>
      </c>
      <c r="AG3231">
        <v>0</v>
      </c>
      <c r="AH3231">
        <f>IF(
    OR(U3231&lt;0, W3231&lt;0, Y3231&lt;0, AA3231&lt;0),
        1,
        IF(LEN(TRIM(AG3231&amp;""))=0, "", AG3231)
)</f>
        <v>0</v>
      </c>
      <c r="AI3231" t="str">
        <f>IF(
    COUNT(Q3231,V3231,X3231,Z3231,AB3231)=0,
        "Not Usable",
    IF(
        COUNT(Q3231,V3231,X3231,Z3231,AB3231)&lt;5,
            "Incomplete",
            IF(
                MIN(Q3231,V3231,X3231,Z3231,AB3231)=0,
                    "Incomplete",
                    "Complete"
            )
    )
)</f>
        <v>Complete</v>
      </c>
    </row>
    <row r="3232" spans="1:35" x14ac:dyDescent="0.3">
      <c r="A3232">
        <v>40713</v>
      </c>
      <c r="B3232" s="6">
        <v>45266.337951388887</v>
      </c>
      <c r="C3232" s="3">
        <f>INT(B3232)</f>
        <v>45266</v>
      </c>
      <c r="D3232" s="2">
        <f>MOD(B3232,1)</f>
        <v>0.33795138888672227</v>
      </c>
      <c r="E3232">
        <v>53</v>
      </c>
      <c r="F3232" t="s">
        <v>33</v>
      </c>
      <c r="G3232" t="str">
        <f xml:space="preserve"> PROPER(TRIM(CLEAN(SUBSTITUTE(F3232,CHAR(160)," "))))</f>
        <v>South</v>
      </c>
      <c r="H3232" t="s">
        <v>17</v>
      </c>
      <c r="I3232" t="str">
        <f>PROPER(TRIM(CLEAN((SUBSTITUTE(H3232,"-"," ")))))</f>
        <v>Online</v>
      </c>
      <c r="J3232">
        <v>17557</v>
      </c>
      <c r="K3232" t="s">
        <v>10</v>
      </c>
      <c r="L3232" t="str">
        <f xml:space="preserve"> PROPER(TRIM(CLEAN(SUBSTITUTE(K3232,CHAR(160)," "))))</f>
        <v>Consumer</v>
      </c>
      <c r="M3232" t="s">
        <v>9</v>
      </c>
      <c r="N3232" t="str">
        <f xml:space="preserve"> PROPER(TRIM(CLEAN(SUBSTITUTE(M3232,CHAR(160)," "))))</f>
        <v>Home</v>
      </c>
      <c r="O3232" t="s">
        <v>32</v>
      </c>
      <c r="P3232" t="str">
        <f>IF(LEN(TRIM(Table1[[#This Row],[subcategory]]&amp;""))=0,"Unknown", PROPER(TRIM(Table1[[#This Row],[subcategory]])))</f>
        <v>Furniture</v>
      </c>
      <c r="Q3232">
        <v>26.93</v>
      </c>
      <c r="R3232" s="1">
        <f>IF(LEN(TRIM(Q3232&amp;""))=0, "", VALUE(SUBSTITUTE(Q3232,"$","")))</f>
        <v>26.93</v>
      </c>
      <c r="S3232">
        <v>2</v>
      </c>
      <c r="T3232">
        <f>IF(LEN(TRIM(S3232&amp;""))=0, "", VALUE(S3232))</f>
        <v>2</v>
      </c>
      <c r="U3232">
        <v>53.86</v>
      </c>
      <c r="V3232" s="1">
        <f>IF(LEN(TRIM(U3232&amp;""))=0, "", VALUE(SUBSTITUTE(U3232,"$","")))</f>
        <v>53.86</v>
      </c>
      <c r="W3232" s="1">
        <v>46.535040000000002</v>
      </c>
      <c r="X3232" s="1">
        <f>IF(LEN(TRIM(W3232&amp;""))=0, "", VALUE(SUBSTITUTE(W3232,"$","")))</f>
        <v>46.535040000000002</v>
      </c>
      <c r="Y3232" s="5" t="s">
        <v>3284</v>
      </c>
      <c r="Z3232" s="4" cm="1">
        <f t="array" ref="Z3232">IF(
    LEN(TRIM(Y3232&amp;""))=0,
        IF(AND(ISNUMBER(net_sales_clean), ISNUMBER(profit_clean)),
            net_sales_clean - profit_clean,
            ""
        ),
    VALUE(SUBSTITUTE(Y3232,"$",""))
)</f>
        <v>28.4254684266851</v>
      </c>
      <c r="AA3232" s="5" t="s">
        <v>3283</v>
      </c>
      <c r="AB3232" s="4" cm="1">
        <f t="array" ref="AB3232">IF(
    LEN(TRIM(AA3232&amp;""))=0,
        IF(AND(ISNUMBER(net_sales_clean), ISNUMBER(cost_clean)),
            net_sales_clean - cost_clean,
            ""
        ),
    VALUE(SUBSTITUTE(AA3232,"$",""))
)</f>
        <v>18.109571573314799</v>
      </c>
      <c r="AC3232">
        <v>5</v>
      </c>
      <c r="AD3232">
        <f>IF(LEN(TRIM(AC3232&amp;""))=0, "", VALUE(AC3232))</f>
        <v>5</v>
      </c>
      <c r="AE3232">
        <v>3</v>
      </c>
      <c r="AF3232">
        <f>IF(LEN(TRIM(AE3232&amp;""))=0, "", VALUE(AE3232))</f>
        <v>3</v>
      </c>
      <c r="AG3232">
        <v>0</v>
      </c>
      <c r="AH3232">
        <f>IF(
    OR(U3232&lt;0, W3232&lt;0, Y3232&lt;0, AA3232&lt;0),
        1,
        IF(LEN(TRIM(AG3232&amp;""))=0, "", AG3232)
)</f>
        <v>0</v>
      </c>
      <c r="AI3232" t="str">
        <f>IF(
    COUNT(Q3232,V3232,X3232,Z3232,AB3232)=0,
        "Not Usable",
    IF(
        COUNT(Q3232,V3232,X3232,Z3232,AB3232)&lt;5,
            "Incomplete",
            IF(
                MIN(Q3232,V3232,X3232,Z3232,AB3232)=0,
                    "Incomplete",
                    "Complete"
            )
    )
)</f>
        <v>Complete</v>
      </c>
    </row>
    <row r="3233" spans="1:35" x14ac:dyDescent="0.3">
      <c r="A3233">
        <v>9024</v>
      </c>
      <c r="B3233" s="6">
        <v>45323.820347222223</v>
      </c>
      <c r="C3233" s="3">
        <f>INT(B3233)</f>
        <v>45323</v>
      </c>
      <c r="D3233" s="2">
        <f>MOD(B3233,1)</f>
        <v>0.820347222223063</v>
      </c>
      <c r="E3233">
        <v>66</v>
      </c>
      <c r="F3233" t="s">
        <v>33</v>
      </c>
      <c r="G3233" t="str">
        <f xml:space="preserve"> PROPER(TRIM(CLEAN(SUBSTITUTE(F3233,CHAR(160)," "))))</f>
        <v>South</v>
      </c>
      <c r="H3233" t="s">
        <v>30</v>
      </c>
      <c r="I3233" t="str">
        <f>PROPER(TRIM(CLEAN((SUBSTITUTE(H3233,"-"," ")))))</f>
        <v>Mobile App</v>
      </c>
      <c r="J3233">
        <v>20289</v>
      </c>
      <c r="K3233" t="s">
        <v>14</v>
      </c>
      <c r="L3233" t="str">
        <f xml:space="preserve"> PROPER(TRIM(CLEAN(SUBSTITUTE(K3233,CHAR(160)," "))))</f>
        <v>Consumer</v>
      </c>
      <c r="M3233" t="s">
        <v>16</v>
      </c>
      <c r="N3233" t="str">
        <f xml:space="preserve"> PROPER(TRIM(CLEAN(SUBSTITUTE(M3233,CHAR(160)," "))))</f>
        <v>Grocery</v>
      </c>
      <c r="O3233" t="s">
        <v>37</v>
      </c>
      <c r="P3233" t="str">
        <f>IF(LEN(TRIM(Table1[[#This Row],[subcategory]]&amp;""))=0,"Unknown", PROPER(TRIM(Table1[[#This Row],[subcategory]])))</f>
        <v>Produce</v>
      </c>
      <c r="Q3233">
        <v>26.95</v>
      </c>
      <c r="R3233" s="1">
        <f>IF(LEN(TRIM(Q3233&amp;""))=0, "", VALUE(SUBSTITUTE(Q3233,"$","")))</f>
        <v>26.95</v>
      </c>
      <c r="S3233">
        <v>0</v>
      </c>
      <c r="T3233">
        <f>IF(LEN(TRIM(S3233&amp;""))=0, "", VALUE(S3233))</f>
        <v>0</v>
      </c>
      <c r="U3233">
        <v>0</v>
      </c>
      <c r="V3233" s="1">
        <f>IF(LEN(TRIM(U3233&amp;""))=0, "", VALUE(SUBSTITUTE(U3233,"$","")))</f>
        <v>0</v>
      </c>
      <c r="W3233" s="1">
        <v>0</v>
      </c>
      <c r="X3233" s="1">
        <f>IF(LEN(TRIM(W3233&amp;""))=0, "", VALUE(SUBSTITUTE(W3233,"$","")))</f>
        <v>0</v>
      </c>
      <c r="Y3233">
        <v>0</v>
      </c>
      <c r="Z3233" s="1" cm="1">
        <f t="array" ref="Z3233">IF(
    LEN(TRIM(Y3233&amp;""))=0,
        IF(AND(ISNUMBER(net_sales_clean), ISNUMBER(profit_clean)),
            net_sales_clean - profit_clean,
            ""
        ),
    VALUE(SUBSTITUTE(Y3233,"$",""))
)</f>
        <v>0</v>
      </c>
      <c r="AA3233">
        <v>0</v>
      </c>
      <c r="AB3233" s="1" cm="1">
        <f t="array" ref="AB3233">IF(
    LEN(TRIM(AA3233&amp;""))=0,
        IF(AND(ISNUMBER(net_sales_clean), ISNUMBER(cost_clean)),
            net_sales_clean - cost_clean,
            ""
        ),
    VALUE(SUBSTITUTE(AA3233,"$",""))
)</f>
        <v>0</v>
      </c>
      <c r="AC3233">
        <v>4</v>
      </c>
      <c r="AD3233">
        <f>IF(LEN(TRIM(AC3233&amp;""))=0, "", VALUE(AC3233))</f>
        <v>4</v>
      </c>
      <c r="AE3233">
        <v>4</v>
      </c>
      <c r="AF3233">
        <f>IF(LEN(TRIM(AE3233&amp;""))=0, "", VALUE(AE3233))</f>
        <v>4</v>
      </c>
      <c r="AG3233">
        <v>0</v>
      </c>
      <c r="AH3233">
        <f>IF(
    OR(U3233&lt;0, W3233&lt;0, Y3233&lt;0, AA3233&lt;0),
        1,
        IF(LEN(TRIM(AG3233&amp;""))=0, "", AG3233)
)</f>
        <v>0</v>
      </c>
      <c r="AI3233" t="str">
        <f>IF(
    COUNT(Q3233,V3233,X3233,Z3233,AB3233)=0,
        "Not Usable",
    IF(
        COUNT(Q3233,V3233,X3233,Z3233,AB3233)&lt;5,
            "Incomplete",
            IF(
                MIN(Q3233,V3233,X3233,Z3233,AB3233)=0,
                    "Incomplete",
                    "Complete"
            )
    )
)</f>
        <v>Incomplete</v>
      </c>
    </row>
    <row r="3234" spans="1:35" x14ac:dyDescent="0.3">
      <c r="A3234">
        <v>5523</v>
      </c>
      <c r="B3234" s="6">
        <v>45398.415208333332</v>
      </c>
      <c r="C3234" s="3">
        <f>INT(B3234)</f>
        <v>45398</v>
      </c>
      <c r="D3234" s="2">
        <f>MOD(B3234,1)</f>
        <v>0.41520833333197515</v>
      </c>
      <c r="E3234">
        <v>16</v>
      </c>
      <c r="F3234" t="s">
        <v>15</v>
      </c>
      <c r="G3234" t="str">
        <f xml:space="preserve"> PROPER(TRIM(CLEAN(SUBSTITUTE(F3234,CHAR(160)," "))))</f>
        <v>West</v>
      </c>
      <c r="H3234" t="s">
        <v>11</v>
      </c>
      <c r="I3234" t="str">
        <f>PROPER(TRIM(CLEAN((SUBSTITUTE(H3234,"-"," ")))))</f>
        <v>Online</v>
      </c>
      <c r="J3234">
        <v>25548</v>
      </c>
      <c r="K3234" t="s">
        <v>2</v>
      </c>
      <c r="L3234" t="str">
        <f xml:space="preserve"> PROPER(TRIM(CLEAN(SUBSTITUTE(K3234,CHAR(160)," "))))</f>
        <v>Home Office</v>
      </c>
      <c r="M3234" t="s">
        <v>9</v>
      </c>
      <c r="N3234" t="str">
        <f xml:space="preserve"> PROPER(TRIM(CLEAN(SUBSTITUTE(M3234,CHAR(160)," "))))</f>
        <v>Home</v>
      </c>
      <c r="P3234" t="str">
        <f>IF(LEN(TRIM(Table1[[#This Row],[subcategory]]&amp;""))=0,"Unknown", PROPER(TRIM(Table1[[#This Row],[subcategory]])))</f>
        <v>Unknown</v>
      </c>
      <c r="Q3234">
        <v>98.13</v>
      </c>
      <c r="R3234" s="1">
        <f>IF(LEN(TRIM(Q3234&amp;""))=0, "", VALUE(SUBSTITUTE(Q3234,"$","")))</f>
        <v>98.13</v>
      </c>
      <c r="S3234">
        <v>8</v>
      </c>
      <c r="T3234">
        <f>IF(LEN(TRIM(S3234&amp;""))=0, "", VALUE(S3234))</f>
        <v>8</v>
      </c>
      <c r="U3234">
        <v>785.04</v>
      </c>
      <c r="V3234" s="1">
        <f>IF(LEN(TRIM(U3234&amp;""))=0, "", VALUE(SUBSTITUTE(U3234,"$","")))</f>
        <v>785.04</v>
      </c>
      <c r="W3234" s="1">
        <v>619.39656000000002</v>
      </c>
      <c r="X3234" s="1">
        <f>IF(LEN(TRIM(W3234&amp;""))=0, "", VALUE(SUBSTITUTE(W3234,"$","")))</f>
        <v>619.39656000000002</v>
      </c>
      <c r="Y3234" s="5" t="s">
        <v>3282</v>
      </c>
      <c r="Z3234" s="4" cm="1">
        <f t="array" ref="Z3234">IF(
    LEN(TRIM(Y3234&amp;""))=0,
        IF(AND(ISNUMBER(net_sales_clean), ISNUMBER(profit_clean)),
            net_sales_clean - profit_clean,
            ""
        ),
    VALUE(SUBSTITUTE(Y3234,"$",""))
)</f>
        <v>513.44400867045897</v>
      </c>
      <c r="AA3234" s="5" t="s">
        <v>3281</v>
      </c>
      <c r="AB3234" s="4" cm="1">
        <f t="array" ref="AB3234">IF(
    LEN(TRIM(AA3234&amp;""))=0,
        IF(AND(ISNUMBER(net_sales_clean), ISNUMBER(cost_clean)),
            net_sales_clean - cost_clean,
            ""
        ),
    VALUE(SUBSTITUTE(AA3234,"$",""))
)</f>
        <v>105.95255132954</v>
      </c>
      <c r="AC3234">
        <v>2</v>
      </c>
      <c r="AD3234">
        <f>IF(LEN(TRIM(AC3234&amp;""))=0, "", VALUE(AC3234))</f>
        <v>2</v>
      </c>
      <c r="AE3234">
        <v>2</v>
      </c>
      <c r="AF3234">
        <f>IF(LEN(TRIM(AE3234&amp;""))=0, "", VALUE(AE3234))</f>
        <v>2</v>
      </c>
      <c r="AG3234">
        <v>1</v>
      </c>
      <c r="AH3234">
        <f>IF(
    OR(U3234&lt;0, W3234&lt;0, Y3234&lt;0, AA3234&lt;0),
        1,
        IF(LEN(TRIM(AG3234&amp;""))=0, "", AG3234)
)</f>
        <v>1</v>
      </c>
      <c r="AI3234" t="str">
        <f>IF(
    COUNT(Q3234,V3234,X3234,Z3234,AB3234)=0,
        "Not Usable",
    IF(
        COUNT(Q3234,V3234,X3234,Z3234,AB3234)&lt;5,
            "Incomplete",
            IF(
                MIN(Q3234,V3234,X3234,Z3234,AB3234)=0,
                    "Incomplete",
                    "Complete"
            )
    )
)</f>
        <v>Complete</v>
      </c>
    </row>
    <row r="3235" spans="1:35" x14ac:dyDescent="0.3">
      <c r="A3235">
        <v>37314</v>
      </c>
      <c r="B3235" s="6">
        <v>45675.081770833334</v>
      </c>
      <c r="C3235" s="3">
        <f>INT(B3235)</f>
        <v>45675</v>
      </c>
      <c r="D3235" s="2">
        <f>MOD(B3235,1)</f>
        <v>8.1770833334303461E-2</v>
      </c>
      <c r="E3235">
        <v>40</v>
      </c>
      <c r="F3235" t="s">
        <v>13</v>
      </c>
      <c r="G3235" t="str">
        <f xml:space="preserve"> PROPER(TRIM(CLEAN(SUBSTITUTE(F3235,CHAR(160)," "))))</f>
        <v>Northeast</v>
      </c>
      <c r="H3235" t="s">
        <v>27</v>
      </c>
      <c r="I3235" t="str">
        <f>PROPER(TRIM(CLEAN((SUBSTITUTE(H3235,"-"," ")))))</f>
        <v>In Store</v>
      </c>
      <c r="J3235">
        <v>16990</v>
      </c>
      <c r="K3235" t="s">
        <v>2</v>
      </c>
      <c r="L3235" t="str">
        <f xml:space="preserve"> PROPER(TRIM(CLEAN(SUBSTITUTE(K3235,CHAR(160)," "))))</f>
        <v>Home Office</v>
      </c>
      <c r="M3235" t="s">
        <v>23</v>
      </c>
      <c r="N3235" t="str">
        <f xml:space="preserve"> PROPER(TRIM(CLEAN(SUBSTITUTE(M3235,CHAR(160)," "))))</f>
        <v>Electronics</v>
      </c>
      <c r="P3235" t="str">
        <f>IF(LEN(TRIM(Table1[[#This Row],[subcategory]]&amp;""))=0,"Unknown", PROPER(TRIM(Table1[[#This Row],[subcategory]])))</f>
        <v>Unknown</v>
      </c>
      <c r="Q3235">
        <v>148.94999999999999</v>
      </c>
      <c r="R3235" s="1">
        <f>IF(LEN(TRIM(Q3235&amp;""))=0, "", VALUE(SUBSTITUTE(Q3235,"$","")))</f>
        <v>148.94999999999999</v>
      </c>
      <c r="S3235">
        <v>2</v>
      </c>
      <c r="T3235">
        <f>IF(LEN(TRIM(S3235&amp;""))=0, "", VALUE(S3235))</f>
        <v>2</v>
      </c>
      <c r="U3235">
        <v>297.89999999999998</v>
      </c>
      <c r="V3235" s="1">
        <f>IF(LEN(TRIM(U3235&amp;""))=0, "", VALUE(SUBSTITUTE(U3235,"$","")))</f>
        <v>297.89999999999998</v>
      </c>
      <c r="W3235" s="4" t="s">
        <v>3280</v>
      </c>
      <c r="X3235" s="4">
        <f>IF(LEN(TRIM(W3235&amp;""))=0, "", VALUE(SUBSTITUTE(W3235,"$","")))</f>
        <v>238.022099999999</v>
      </c>
      <c r="Y3235" s="5" t="s">
        <v>3279</v>
      </c>
      <c r="Z3235" s="4" cm="1">
        <f t="array" ref="Z3235">IF(
    LEN(TRIM(Y3235&amp;""))=0,
        IF(AND(ISNUMBER(net_sales_clean), ISNUMBER(profit_clean)),
            net_sales_clean - profit_clean,
            ""
        ),
    VALUE(SUBSTITUTE(Y3235,"$",""))
)</f>
        <v>144.86758275603401</v>
      </c>
      <c r="AA3235" s="5" t="s">
        <v>3278</v>
      </c>
      <c r="AB3235" s="4" cm="1">
        <f t="array" ref="AB3235">IF(
    LEN(TRIM(AA3235&amp;""))=0,
        IF(AND(ISNUMBER(net_sales_clean), ISNUMBER(cost_clean)),
            net_sales_clean - cost_clean,
            ""
        ),
    VALUE(SUBSTITUTE(AA3235,"$",""))
)</f>
        <v>93.154517243965401</v>
      </c>
      <c r="AC3235">
        <v>7</v>
      </c>
      <c r="AD3235">
        <f>IF(LEN(TRIM(AC3235&amp;""))=0, "", VALUE(AC3235))</f>
        <v>7</v>
      </c>
      <c r="AE3235">
        <v>3</v>
      </c>
      <c r="AF3235">
        <f>IF(LEN(TRIM(AE3235&amp;""))=0, "", VALUE(AE3235))</f>
        <v>3</v>
      </c>
      <c r="AG3235">
        <v>0</v>
      </c>
      <c r="AH3235">
        <f>IF(
    OR(U3235&lt;0, W3235&lt;0, Y3235&lt;0, AA3235&lt;0),
        1,
        IF(LEN(TRIM(AG3235&amp;""))=0, "", AG3235)
)</f>
        <v>0</v>
      </c>
      <c r="AI3235" t="str">
        <f>IF(
    COUNT(Q3235,V3235,X3235,Z3235,AB3235)=0,
        "Not Usable",
    IF(
        COUNT(Q3235,V3235,X3235,Z3235,AB3235)&lt;5,
            "Incomplete",
            IF(
                MIN(Q3235,V3235,X3235,Z3235,AB3235)=0,
                    "Incomplete",
                    "Complete"
            )
    )
)</f>
        <v>Complete</v>
      </c>
    </row>
    <row r="3236" spans="1:35" x14ac:dyDescent="0.3">
      <c r="A3236">
        <v>3187</v>
      </c>
      <c r="B3236" s="6">
        <v>45376.272615740738</v>
      </c>
      <c r="C3236" s="3">
        <f>INT(B3236)</f>
        <v>45376</v>
      </c>
      <c r="D3236" s="2">
        <f>MOD(B3236,1)</f>
        <v>0.27261574073781958</v>
      </c>
      <c r="E3236">
        <v>25</v>
      </c>
      <c r="F3236" t="s">
        <v>4</v>
      </c>
      <c r="G3236" t="str">
        <f xml:space="preserve"> PROPER(TRIM(CLEAN(SUBSTITUTE(F3236,CHAR(160)," "))))</f>
        <v>South</v>
      </c>
      <c r="H3236" t="s">
        <v>30</v>
      </c>
      <c r="I3236" t="str">
        <f>PROPER(TRIM(CLEAN((SUBSTITUTE(H3236,"-"," ")))))</f>
        <v>Mobile App</v>
      </c>
      <c r="J3236">
        <v>15962</v>
      </c>
      <c r="K3236" t="s">
        <v>6</v>
      </c>
      <c r="L3236" t="str">
        <f xml:space="preserve"> PROPER(TRIM(CLEAN(SUBSTITUTE(K3236,CHAR(160)," "))))</f>
        <v>Corporate</v>
      </c>
      <c r="M3236" t="s">
        <v>23</v>
      </c>
      <c r="N3236" t="str">
        <f xml:space="preserve"> PROPER(TRIM(CLEAN(SUBSTITUTE(M3236,CHAR(160)," "))))</f>
        <v>Electronics</v>
      </c>
      <c r="O3236" t="s">
        <v>34</v>
      </c>
      <c r="P3236" t="str">
        <f>IF(LEN(TRIM(Table1[[#This Row],[subcategory]]&amp;""))=0,"Unknown", PROPER(TRIM(Table1[[#This Row],[subcategory]])))</f>
        <v>Phones</v>
      </c>
      <c r="Q3236">
        <v>49.83</v>
      </c>
      <c r="R3236" s="1">
        <f>IF(LEN(TRIM(Q3236&amp;""))=0, "", VALUE(SUBSTITUTE(Q3236,"$","")))</f>
        <v>49.83</v>
      </c>
      <c r="S3236">
        <v>4</v>
      </c>
      <c r="T3236">
        <f>IF(LEN(TRIM(S3236&amp;""))=0, "", VALUE(S3236))</f>
        <v>4</v>
      </c>
      <c r="U3236">
        <v>199.32</v>
      </c>
      <c r="V3236" s="1">
        <f>IF(LEN(TRIM(U3236&amp;""))=0, "", VALUE(SUBSTITUTE(U3236,"$","")))</f>
        <v>199.32</v>
      </c>
      <c r="W3236" s="1">
        <v>182.97576000000001</v>
      </c>
      <c r="X3236" s="1">
        <f>IF(LEN(TRIM(W3236&amp;""))=0, "", VALUE(SUBSTITUTE(W3236,"$","")))</f>
        <v>182.97576000000001</v>
      </c>
      <c r="Y3236" s="5" t="s">
        <v>3277</v>
      </c>
      <c r="Z3236" s="4" cm="1">
        <f t="array" ref="Z3236">IF(
    LEN(TRIM(Y3236&amp;""))=0,
        IF(AND(ISNUMBER(net_sales_clean), ISNUMBER(profit_clean)),
            net_sales_clean - profit_clean,
            ""
        ),
    VALUE(SUBSTITUTE(Y3236,"$",""))
)</f>
        <v>130.463744305045</v>
      </c>
      <c r="AA3236" s="5" t="s">
        <v>3276</v>
      </c>
      <c r="AB3236" s="4" cm="1">
        <f t="array" ref="AB3236">IF(
    LEN(TRIM(AA3236&amp;""))=0,
        IF(AND(ISNUMBER(net_sales_clean), ISNUMBER(cost_clean)),
            net_sales_clean - cost_clean,
            ""
        ),
    VALUE(SUBSTITUTE(AA3236,"$",""))
)</f>
        <v>52.5120156949543</v>
      </c>
      <c r="AC3236">
        <v>8</v>
      </c>
      <c r="AD3236">
        <f>IF(LEN(TRIM(AC3236&amp;""))=0, "", VALUE(AC3236))</f>
        <v>8</v>
      </c>
      <c r="AE3236">
        <v>3</v>
      </c>
      <c r="AF3236">
        <f>IF(LEN(TRIM(AE3236&amp;""))=0, "", VALUE(AE3236))</f>
        <v>3</v>
      </c>
      <c r="AG3236">
        <v>0</v>
      </c>
      <c r="AH3236">
        <f>IF(
    OR(U3236&lt;0, W3236&lt;0, Y3236&lt;0, AA3236&lt;0),
        1,
        IF(LEN(TRIM(AG3236&amp;""))=0, "", AG3236)
)</f>
        <v>0</v>
      </c>
      <c r="AI3236" t="str">
        <f>IF(
    COUNT(Q3236,V3236,X3236,Z3236,AB3236)=0,
        "Not Usable",
    IF(
        COUNT(Q3236,V3236,X3236,Z3236,AB3236)&lt;5,
            "Incomplete",
            IF(
                MIN(Q3236,V3236,X3236,Z3236,AB3236)=0,
                    "Incomplete",
                    "Complete"
            )
    )
)</f>
        <v>Complete</v>
      </c>
    </row>
    <row r="3237" spans="1:35" x14ac:dyDescent="0.3">
      <c r="A3237">
        <v>12180</v>
      </c>
      <c r="B3237" s="6">
        <v>45086.453703703701</v>
      </c>
      <c r="C3237" s="3">
        <f>INT(B3237)</f>
        <v>45086</v>
      </c>
      <c r="D3237" s="2">
        <f>MOD(B3237,1)</f>
        <v>0.45370370370073942</v>
      </c>
      <c r="E3237">
        <v>25</v>
      </c>
      <c r="F3237" t="s">
        <v>15</v>
      </c>
      <c r="G3237" t="str">
        <f xml:space="preserve"> PROPER(TRIM(CLEAN(SUBSTITUTE(F3237,CHAR(160)," "))))</f>
        <v>West</v>
      </c>
      <c r="H3237" t="s">
        <v>3</v>
      </c>
      <c r="I3237" t="str">
        <f>PROPER(TRIM(CLEAN((SUBSTITUTE(H3237,"-"," ")))))</f>
        <v>Phone</v>
      </c>
      <c r="J3237">
        <v>12479</v>
      </c>
      <c r="K3237" t="s">
        <v>10</v>
      </c>
      <c r="L3237" t="str">
        <f xml:space="preserve"> PROPER(TRIM(CLEAN(SUBSTITUTE(K3237,CHAR(160)," "))))</f>
        <v>Consumer</v>
      </c>
      <c r="M3237" t="s">
        <v>9</v>
      </c>
      <c r="N3237" t="str">
        <f xml:space="preserve"> PROPER(TRIM(CLEAN(SUBSTITUTE(M3237,CHAR(160)," "))))</f>
        <v>Home</v>
      </c>
      <c r="O3237" t="s">
        <v>36</v>
      </c>
      <c r="P3237" t="str">
        <f>IF(LEN(TRIM(Table1[[#This Row],[subcategory]]&amp;""))=0,"Unknown", PROPER(TRIM(Table1[[#This Row],[subcategory]])))</f>
        <v>Bedding</v>
      </c>
      <c r="Q3237">
        <v>42.24</v>
      </c>
      <c r="R3237" s="1">
        <f>IF(LEN(TRIM(Q3237&amp;""))=0, "", VALUE(SUBSTITUTE(Q3237,"$","")))</f>
        <v>42.24</v>
      </c>
      <c r="S3237">
        <v>8</v>
      </c>
      <c r="T3237">
        <f>IF(LEN(TRIM(S3237&amp;""))=0, "", VALUE(S3237))</f>
        <v>8</v>
      </c>
      <c r="U3237">
        <v>337.92</v>
      </c>
      <c r="V3237" s="1">
        <f>IF(LEN(TRIM(U3237&amp;""))=0, "", VALUE(SUBSTITUTE(U3237,"$","")))</f>
        <v>337.92</v>
      </c>
      <c r="W3237" s="1">
        <v>277.09440000000001</v>
      </c>
      <c r="X3237" s="1">
        <f>IF(LEN(TRIM(W3237&amp;""))=0, "", VALUE(SUBSTITUTE(W3237,"$","")))</f>
        <v>277.09440000000001</v>
      </c>
      <c r="Y3237" s="5" t="s">
        <v>3275</v>
      </c>
      <c r="Z3237" s="4" cm="1">
        <f t="array" ref="Z3237">IF(
    LEN(TRIM(Y3237&amp;""))=0,
        IF(AND(ISNUMBER(net_sales_clean), ISNUMBER(profit_clean)),
            net_sales_clean - profit_clean,
            ""
        ),
    VALUE(SUBSTITUTE(Y3237,"$",""))
)</f>
        <v>158.71684690158</v>
      </c>
      <c r="AA3237" s="5" t="s">
        <v>3274</v>
      </c>
      <c r="AB3237" s="4" cm="1">
        <f t="array" ref="AB3237">IF(
    LEN(TRIM(AA3237&amp;""))=0,
        IF(AND(ISNUMBER(net_sales_clean), ISNUMBER(cost_clean)),
            net_sales_clean - cost_clean,
            ""
        ),
    VALUE(SUBSTITUTE(AA3237,"$",""))
)</f>
        <v>118.377553098419</v>
      </c>
      <c r="AC3237">
        <v>9</v>
      </c>
      <c r="AD3237">
        <f>IF(LEN(TRIM(AC3237&amp;""))=0, "", VALUE(AC3237))</f>
        <v>9</v>
      </c>
      <c r="AE3237">
        <v>1</v>
      </c>
      <c r="AF3237">
        <f>IF(LEN(TRIM(AE3237&amp;""))=0, "", VALUE(AE3237))</f>
        <v>1</v>
      </c>
      <c r="AG3237">
        <v>1</v>
      </c>
      <c r="AH3237">
        <f>IF(
    OR(U3237&lt;0, W3237&lt;0, Y3237&lt;0, AA3237&lt;0),
        1,
        IF(LEN(TRIM(AG3237&amp;""))=0, "", AG3237)
)</f>
        <v>1</v>
      </c>
      <c r="AI3237" t="str">
        <f>IF(
    COUNT(Q3237,V3237,X3237,Z3237,AB3237)=0,
        "Not Usable",
    IF(
        COUNT(Q3237,V3237,X3237,Z3237,AB3237)&lt;5,
            "Incomplete",
            IF(
                MIN(Q3237,V3237,X3237,Z3237,AB3237)=0,
                    "Incomplete",
                    "Complete"
            )
    )
)</f>
        <v>Complete</v>
      </c>
    </row>
    <row r="3238" spans="1:35" x14ac:dyDescent="0.3">
      <c r="A3238">
        <v>29913</v>
      </c>
      <c r="B3238" s="6">
        <v>45108.036215277774</v>
      </c>
      <c r="C3238" s="3">
        <f>INT(B3238)</f>
        <v>45108</v>
      </c>
      <c r="D3238" s="2">
        <f>MOD(B3238,1)</f>
        <v>3.6215277774317656E-2</v>
      </c>
      <c r="E3238">
        <v>17</v>
      </c>
      <c r="F3238" t="s">
        <v>4</v>
      </c>
      <c r="G3238" t="str">
        <f xml:space="preserve"> PROPER(TRIM(CLEAN(SUBSTITUTE(F3238,CHAR(160)," "))))</f>
        <v>South</v>
      </c>
      <c r="H3238" t="s">
        <v>7</v>
      </c>
      <c r="I3238" t="str">
        <f>PROPER(TRIM(CLEAN((SUBSTITUTE(H3238,"-"," ")))))</f>
        <v>In Store</v>
      </c>
      <c r="J3238">
        <v>7416</v>
      </c>
      <c r="K3238" t="s">
        <v>6</v>
      </c>
      <c r="L3238" t="str">
        <f xml:space="preserve"> PROPER(TRIM(CLEAN(SUBSTITUTE(K3238,CHAR(160)," "))))</f>
        <v>Corporate</v>
      </c>
      <c r="M3238" t="s">
        <v>16</v>
      </c>
      <c r="N3238" t="str">
        <f xml:space="preserve"> PROPER(TRIM(CLEAN(SUBSTITUTE(M3238,CHAR(160)," "))))</f>
        <v>Grocery</v>
      </c>
      <c r="O3238" t="s">
        <v>24</v>
      </c>
      <c r="P3238" t="str">
        <f>IF(LEN(TRIM(Table1[[#This Row],[subcategory]]&amp;""))=0,"Unknown", PROPER(TRIM(Table1[[#This Row],[subcategory]])))</f>
        <v>Snacks</v>
      </c>
      <c r="Q3238">
        <v>39.04</v>
      </c>
      <c r="R3238" s="1">
        <f>IF(LEN(TRIM(Q3238&amp;""))=0, "", VALUE(SUBSTITUTE(Q3238,"$","")))</f>
        <v>39.04</v>
      </c>
      <c r="S3238">
        <v>5</v>
      </c>
      <c r="T3238">
        <f>IF(LEN(TRIM(S3238&amp;""))=0, "", VALUE(S3238))</f>
        <v>5</v>
      </c>
      <c r="U3238">
        <v>195.2</v>
      </c>
      <c r="V3238" s="1">
        <f>IF(LEN(TRIM(U3238&amp;""))=0, "", VALUE(SUBSTITUTE(U3238,"$","")))</f>
        <v>195.2</v>
      </c>
      <c r="W3238" s="4" t="s">
        <v>3273</v>
      </c>
      <c r="X3238" s="4">
        <f>IF(LEN(TRIM(W3238&amp;""))=0, "", VALUE(SUBSTITUTE(W3238,"$","")))</f>
        <v>183.09759999999901</v>
      </c>
      <c r="Z3238" s="1" t="str" cm="1">
        <f t="array" ref="Z3238">IF(
    LEN(TRIM(Y3238&amp;""))=0,
        IF(AND(ISNUMBER(net_sales_clean), ISNUMBER(profit_clean)),
            net_sales_clean - profit_clean,
            ""
        ),
    VALUE(SUBSTITUTE(Y3238,"$",""))
)</f>
        <v/>
      </c>
      <c r="AB3238" s="1" t="str" cm="1">
        <f t="array" ref="AB3238">IF(
    LEN(TRIM(AA3238&amp;""))=0,
        IF(AND(ISNUMBER(net_sales_clean), ISNUMBER(cost_clean)),
            net_sales_clean - cost_clean,
            ""
        ),
    VALUE(SUBSTITUTE(AA3238,"$",""))
)</f>
        <v/>
      </c>
      <c r="AC3238">
        <v>9</v>
      </c>
      <c r="AD3238">
        <f>IF(LEN(TRIM(AC3238&amp;""))=0, "", VALUE(AC3238))</f>
        <v>9</v>
      </c>
      <c r="AE3238">
        <v>3</v>
      </c>
      <c r="AF3238">
        <f>IF(LEN(TRIM(AE3238&amp;""))=0, "", VALUE(AE3238))</f>
        <v>3</v>
      </c>
      <c r="AG3238">
        <v>0</v>
      </c>
      <c r="AH3238">
        <f>IF(
    OR(U3238&lt;0, W3238&lt;0, Y3238&lt;0, AA3238&lt;0),
        1,
        IF(LEN(TRIM(AG3238&amp;""))=0, "", AG3238)
)</f>
        <v>0</v>
      </c>
      <c r="AI3238" t="str">
        <f>IF(
    COUNT(Q3238,V3238,X3238,Z3238,AB3238)=0,
        "Not Usable",
    IF(
        COUNT(Q3238,V3238,X3238,Z3238,AB3238)&lt;5,
            "Incomplete",
            IF(
                MIN(Q3238,V3238,X3238,Z3238,AB3238)=0,
                    "Incomplete",
                    "Complete"
            )
    )
)</f>
        <v>Incomplete</v>
      </c>
    </row>
    <row r="3239" spans="1:35" x14ac:dyDescent="0.3">
      <c r="A3239">
        <v>52987</v>
      </c>
      <c r="B3239" s="6">
        <v>45086.855324074073</v>
      </c>
      <c r="C3239" s="3">
        <f>INT(B3239)</f>
        <v>45086</v>
      </c>
      <c r="D3239" s="2">
        <f>MOD(B3239,1)</f>
        <v>0.85532407407299615</v>
      </c>
      <c r="E3239">
        <v>74</v>
      </c>
      <c r="F3239" t="s">
        <v>15</v>
      </c>
      <c r="G3239" t="str">
        <f xml:space="preserve"> PROPER(TRIM(CLEAN(SUBSTITUTE(F3239,CHAR(160)," "))))</f>
        <v>West</v>
      </c>
      <c r="H3239" t="s">
        <v>17</v>
      </c>
      <c r="I3239" t="str">
        <f>PROPER(TRIM(CLEAN((SUBSTITUTE(H3239,"-"," ")))))</f>
        <v>Online</v>
      </c>
      <c r="J3239">
        <v>11136</v>
      </c>
      <c r="K3239" t="s">
        <v>10</v>
      </c>
      <c r="L3239" t="str">
        <f xml:space="preserve"> PROPER(TRIM(CLEAN(SUBSTITUTE(K3239,CHAR(160)," "))))</f>
        <v>Consumer</v>
      </c>
      <c r="M3239" t="s">
        <v>9</v>
      </c>
      <c r="N3239" t="str">
        <f xml:space="preserve"> PROPER(TRIM(CLEAN(SUBSTITUTE(M3239,CHAR(160)," "))))</f>
        <v>Home</v>
      </c>
      <c r="O3239" t="s">
        <v>32</v>
      </c>
      <c r="P3239" t="str">
        <f>IF(LEN(TRIM(Table1[[#This Row],[subcategory]]&amp;""))=0,"Unknown", PROPER(TRIM(Table1[[#This Row],[subcategory]])))</f>
        <v>Furniture</v>
      </c>
      <c r="Q3239">
        <v>115.2</v>
      </c>
      <c r="R3239" s="1">
        <f>IF(LEN(TRIM(Q3239&amp;""))=0, "", VALUE(SUBSTITUTE(Q3239,"$","")))</f>
        <v>115.2</v>
      </c>
      <c r="S3239">
        <v>4</v>
      </c>
      <c r="T3239">
        <f>IF(LEN(TRIM(S3239&amp;""))=0, "", VALUE(S3239))</f>
        <v>4</v>
      </c>
      <c r="U3239">
        <v>460.8</v>
      </c>
      <c r="V3239" s="1">
        <f>IF(LEN(TRIM(U3239&amp;""))=0, "", VALUE(SUBSTITUTE(U3239,"$","")))</f>
        <v>460.8</v>
      </c>
      <c r="W3239" s="1">
        <v>332.23680000000002</v>
      </c>
      <c r="X3239" s="1">
        <f>IF(LEN(TRIM(W3239&amp;""))=0, "", VALUE(SUBSTITUTE(W3239,"$","")))</f>
        <v>332.23680000000002</v>
      </c>
      <c r="Z3239" s="1" t="str" cm="1">
        <f t="array" ref="Z3239">IF(
    LEN(TRIM(Y3239&amp;""))=0,
        IF(AND(ISNUMBER(net_sales_clean), ISNUMBER(profit_clean)),
            net_sales_clean - profit_clean,
            ""
        ),
    VALUE(SUBSTITUTE(Y3239,"$",""))
)</f>
        <v/>
      </c>
      <c r="AB3239" s="1" t="str" cm="1">
        <f t="array" ref="AB3239">IF(
    LEN(TRIM(AA3239&amp;""))=0,
        IF(AND(ISNUMBER(net_sales_clean), ISNUMBER(cost_clean)),
            net_sales_clean - cost_clean,
            ""
        ),
    VALUE(SUBSTITUTE(AA3239,"$",""))
)</f>
        <v/>
      </c>
      <c r="AC3239">
        <v>9</v>
      </c>
      <c r="AD3239">
        <f>IF(LEN(TRIM(AC3239&amp;""))=0, "", VALUE(AC3239))</f>
        <v>9</v>
      </c>
      <c r="AE3239">
        <v>4</v>
      </c>
      <c r="AF3239">
        <f>IF(LEN(TRIM(AE3239&amp;""))=0, "", VALUE(AE3239))</f>
        <v>4</v>
      </c>
      <c r="AG3239">
        <v>0</v>
      </c>
      <c r="AH3239">
        <f>IF(
    OR(U3239&lt;0, W3239&lt;0, Y3239&lt;0, AA3239&lt;0),
        1,
        IF(LEN(TRIM(AG3239&amp;""))=0, "", AG3239)
)</f>
        <v>0</v>
      </c>
      <c r="AI3239" t="str">
        <f>IF(
    COUNT(Q3239,V3239,X3239,Z3239,AB3239)=0,
        "Not Usable",
    IF(
        COUNT(Q3239,V3239,X3239,Z3239,AB3239)&lt;5,
            "Incomplete",
            IF(
                MIN(Q3239,V3239,X3239,Z3239,AB3239)=0,
                    "Incomplete",
                    "Complete"
            )
    )
)</f>
        <v>Incomplete</v>
      </c>
    </row>
    <row r="3240" spans="1:35" x14ac:dyDescent="0.3">
      <c r="A3240">
        <v>53345</v>
      </c>
      <c r="B3240" s="6">
        <v>45731.649247685185</v>
      </c>
      <c r="C3240" s="3">
        <f>INT(B3240)</f>
        <v>45731</v>
      </c>
      <c r="D3240" s="2">
        <f>MOD(B3240,1)</f>
        <v>0.64924768518540077</v>
      </c>
      <c r="E3240">
        <v>41</v>
      </c>
      <c r="F3240" t="s">
        <v>21</v>
      </c>
      <c r="G3240" t="str">
        <f xml:space="preserve"> PROPER(TRIM(CLEAN(SUBSTITUTE(F3240,CHAR(160)," "))))</f>
        <v>Midwest</v>
      </c>
      <c r="H3240" t="s">
        <v>7</v>
      </c>
      <c r="I3240" t="str">
        <f>PROPER(TRIM(CLEAN((SUBSTITUTE(H3240,"-"," ")))))</f>
        <v>In Store</v>
      </c>
      <c r="J3240">
        <v>5488</v>
      </c>
      <c r="K3240" t="s">
        <v>2</v>
      </c>
      <c r="L3240" t="str">
        <f xml:space="preserve"> PROPER(TRIM(CLEAN(SUBSTITUTE(K3240,CHAR(160)," "))))</f>
        <v>Home Office</v>
      </c>
      <c r="M3240" t="s">
        <v>9</v>
      </c>
      <c r="N3240" t="str">
        <f xml:space="preserve"> PROPER(TRIM(CLEAN(SUBSTITUTE(M3240,CHAR(160)," "))))</f>
        <v>Home</v>
      </c>
      <c r="O3240" t="s">
        <v>32</v>
      </c>
      <c r="P3240" t="str">
        <f>IF(LEN(TRIM(Table1[[#This Row],[subcategory]]&amp;""))=0,"Unknown", PROPER(TRIM(Table1[[#This Row],[subcategory]])))</f>
        <v>Furniture</v>
      </c>
      <c r="Q3240">
        <v>85.57</v>
      </c>
      <c r="R3240" s="1">
        <f>IF(LEN(TRIM(Q3240&amp;""))=0, "", VALUE(SUBSTITUTE(Q3240,"$","")))</f>
        <v>85.57</v>
      </c>
      <c r="S3240">
        <v>3</v>
      </c>
      <c r="T3240">
        <f>IF(LEN(TRIM(S3240&amp;""))=0, "", VALUE(S3240))</f>
        <v>3</v>
      </c>
      <c r="U3240">
        <v>-256.70999999999998</v>
      </c>
      <c r="V3240" s="1">
        <f>IF(LEN(TRIM(U3240&amp;""))=0, "", VALUE(SUBSTITUTE(U3240,"$","")))</f>
        <v>-256.70999999999998</v>
      </c>
      <c r="W3240" s="1">
        <v>-250.548959999999</v>
      </c>
      <c r="X3240" s="1">
        <f>IF(LEN(TRIM(W3240&amp;""))=0, "", VALUE(SUBSTITUTE(W3240,"$","")))</f>
        <v>-250.548959999999</v>
      </c>
      <c r="Y3240">
        <v>-158.840866204099</v>
      </c>
      <c r="Z3240" s="1" cm="1">
        <f t="array" ref="Z3240">IF(
    LEN(TRIM(Y3240&amp;""))=0,
        IF(AND(ISNUMBER(net_sales_clean), ISNUMBER(profit_clean)),
            net_sales_clean - profit_clean,
            ""
        ),
    VALUE(SUBSTITUTE(Y3240,"$",""))
)</f>
        <v>-158.840866204099</v>
      </c>
      <c r="AA3240">
        <v>-91.708093795900496</v>
      </c>
      <c r="AB3240" s="1" cm="1">
        <f t="array" ref="AB3240">IF(
    LEN(TRIM(AA3240&amp;""))=0,
        IF(AND(ISNUMBER(net_sales_clean), ISNUMBER(cost_clean)),
            net_sales_clean - cost_clean,
            ""
        ),
    VALUE(SUBSTITUTE(AA3240,"$",""))
)</f>
        <v>-91.708093795900496</v>
      </c>
      <c r="AC3240">
        <v>6</v>
      </c>
      <c r="AD3240">
        <f>IF(LEN(TRIM(AC3240&amp;""))=0, "", VALUE(AC3240))</f>
        <v>6</v>
      </c>
      <c r="AE3240">
        <v>4</v>
      </c>
      <c r="AF3240">
        <f>IF(LEN(TRIM(AE3240&amp;""))=0, "", VALUE(AE3240))</f>
        <v>4</v>
      </c>
      <c r="AG3240">
        <v>0</v>
      </c>
      <c r="AH3240">
        <f>IF(
    OR(U3240&lt;0, W3240&lt;0, Y3240&lt;0, AA3240&lt;0),
        1,
        IF(LEN(TRIM(AG3240&amp;""))=0, "", AG3240)
)</f>
        <v>1</v>
      </c>
      <c r="AI3240" t="str">
        <f>IF(
    COUNT(Q3240,V3240,X3240,Z3240,AB3240)=0,
        "Not Usable",
    IF(
        COUNT(Q3240,V3240,X3240,Z3240,AB3240)&lt;5,
            "Incomplete",
            IF(
                MIN(Q3240,V3240,X3240,Z3240,AB3240)=0,
                    "Incomplete",
                    "Complete"
            )
    )
)</f>
        <v>Complete</v>
      </c>
    </row>
    <row r="3241" spans="1:35" x14ac:dyDescent="0.3">
      <c r="A3241">
        <v>12521</v>
      </c>
      <c r="B3241" s="6">
        <v>45104.495821759258</v>
      </c>
      <c r="C3241" s="3">
        <f>INT(B3241)</f>
        <v>45104</v>
      </c>
      <c r="D3241" s="2">
        <f>MOD(B3241,1)</f>
        <v>0.49582175925752381</v>
      </c>
      <c r="E3241">
        <v>66</v>
      </c>
      <c r="F3241" t="s">
        <v>21</v>
      </c>
      <c r="G3241" t="str">
        <f xml:space="preserve"> PROPER(TRIM(CLEAN(SUBSTITUTE(F3241,CHAR(160)," "))))</f>
        <v>Midwest</v>
      </c>
      <c r="H3241" t="s">
        <v>17</v>
      </c>
      <c r="I3241" t="str">
        <f>PROPER(TRIM(CLEAN((SUBSTITUTE(H3241,"-"," ")))))</f>
        <v>Online</v>
      </c>
      <c r="J3241">
        <v>523</v>
      </c>
      <c r="K3241" t="s">
        <v>14</v>
      </c>
      <c r="L3241" t="str">
        <f xml:space="preserve"> PROPER(TRIM(CLEAN(SUBSTITUTE(K3241,CHAR(160)," "))))</f>
        <v>Consumer</v>
      </c>
      <c r="M3241" t="s">
        <v>19</v>
      </c>
      <c r="N3241" t="str">
        <f xml:space="preserve"> PROPER(TRIM(CLEAN(SUBSTITUTE(M3241,CHAR(160)," "))))</f>
        <v>Apparel</v>
      </c>
      <c r="O3241" t="s">
        <v>18</v>
      </c>
      <c r="P3241" t="str">
        <f>IF(LEN(TRIM(Table1[[#This Row],[subcategory]]&amp;""))=0,"Unknown", PROPER(TRIM(Table1[[#This Row],[subcategory]])))</f>
        <v>Men</v>
      </c>
      <c r="Q3241">
        <v>59.34</v>
      </c>
      <c r="R3241" s="1">
        <f>IF(LEN(TRIM(Q3241&amp;""))=0, "", VALUE(SUBSTITUTE(Q3241,"$","")))</f>
        <v>59.34</v>
      </c>
      <c r="S3241">
        <v>3</v>
      </c>
      <c r="T3241">
        <f>IF(LEN(TRIM(S3241&amp;""))=0, "", VALUE(S3241))</f>
        <v>3</v>
      </c>
      <c r="U3241">
        <v>178.02</v>
      </c>
      <c r="V3241" s="1">
        <f>IF(LEN(TRIM(U3241&amp;""))=0, "", VALUE(SUBSTITUTE(U3241,"$","")))</f>
        <v>178.02</v>
      </c>
      <c r="W3241" s="4" t="s">
        <v>3272</v>
      </c>
      <c r="X3241" s="4">
        <f>IF(LEN(TRIM(W3241&amp;""))=0, "", VALUE(SUBSTITUTE(W3241,"$","")))</f>
        <v>137.96549999999999</v>
      </c>
      <c r="Z3241" s="1" t="str" cm="1">
        <f t="array" ref="Z3241">IF(
    LEN(TRIM(Y3241&amp;""))=0,
        IF(AND(ISNUMBER(net_sales_clean), ISNUMBER(profit_clean)),
            net_sales_clean - profit_clean,
            ""
        ),
    VALUE(SUBSTITUTE(Y3241,"$",""))
)</f>
        <v/>
      </c>
      <c r="AB3241" s="1" t="str" cm="1">
        <f t="array" ref="AB3241">IF(
    LEN(TRIM(AA3241&amp;""))=0,
        IF(AND(ISNUMBER(net_sales_clean), ISNUMBER(cost_clean)),
            net_sales_clean - cost_clean,
            ""
        ),
    VALUE(SUBSTITUTE(AA3241,"$",""))
)</f>
        <v/>
      </c>
      <c r="AC3241">
        <v>1</v>
      </c>
      <c r="AD3241">
        <f>IF(LEN(TRIM(AC3241&amp;""))=0, "", VALUE(AC3241))</f>
        <v>1</v>
      </c>
      <c r="AE3241">
        <v>2</v>
      </c>
      <c r="AF3241">
        <f>IF(LEN(TRIM(AE3241&amp;""))=0, "", VALUE(AE3241))</f>
        <v>2</v>
      </c>
      <c r="AG3241">
        <v>0</v>
      </c>
      <c r="AH3241">
        <f>IF(
    OR(U3241&lt;0, W3241&lt;0, Y3241&lt;0, AA3241&lt;0),
        1,
        IF(LEN(TRIM(AG3241&amp;""))=0, "", AG3241)
)</f>
        <v>0</v>
      </c>
      <c r="AI3241" t="str">
        <f>IF(
    COUNT(Q3241,V3241,X3241,Z3241,AB3241)=0,
        "Not Usable",
    IF(
        COUNT(Q3241,V3241,X3241,Z3241,AB3241)&lt;5,
            "Incomplete",
            IF(
                MIN(Q3241,V3241,X3241,Z3241,AB3241)=0,
                    "Incomplete",
                    "Complete"
            )
    )
)</f>
        <v>Incomplete</v>
      </c>
    </row>
    <row r="3242" spans="1:35" x14ac:dyDescent="0.3">
      <c r="A3242">
        <v>579</v>
      </c>
      <c r="B3242" s="6">
        <v>45697.64234953704</v>
      </c>
      <c r="C3242" s="3">
        <f>INT(B3242)</f>
        <v>45697</v>
      </c>
      <c r="D3242" s="2">
        <f>MOD(B3242,1)</f>
        <v>0.64234953703999054</v>
      </c>
      <c r="E3242">
        <v>65</v>
      </c>
      <c r="F3242" t="s">
        <v>13</v>
      </c>
      <c r="G3242" t="str">
        <f xml:space="preserve"> PROPER(TRIM(CLEAN(SUBSTITUTE(F3242,CHAR(160)," "))))</f>
        <v>Northeast</v>
      </c>
      <c r="H3242" t="s">
        <v>30</v>
      </c>
      <c r="I3242" t="str">
        <f>PROPER(TRIM(CLEAN((SUBSTITUTE(H3242,"-"," ")))))</f>
        <v>Mobile App</v>
      </c>
      <c r="J3242">
        <v>17772</v>
      </c>
      <c r="K3242" t="s">
        <v>14</v>
      </c>
      <c r="L3242" t="str">
        <f xml:space="preserve"> PROPER(TRIM(CLEAN(SUBSTITUTE(K3242,CHAR(160)," "))))</f>
        <v>Consumer</v>
      </c>
      <c r="M3242" t="s">
        <v>23</v>
      </c>
      <c r="N3242" t="str">
        <f xml:space="preserve"> PROPER(TRIM(CLEAN(SUBSTITUTE(M3242,CHAR(160)," "))))</f>
        <v>Electronics</v>
      </c>
      <c r="O3242" t="s">
        <v>25</v>
      </c>
      <c r="P3242" t="str">
        <f>IF(LEN(TRIM(Table1[[#This Row],[subcategory]]&amp;""))=0,"Unknown", PROPER(TRIM(Table1[[#This Row],[subcategory]])))</f>
        <v>Laptops</v>
      </c>
      <c r="Q3242">
        <v>38.99</v>
      </c>
      <c r="R3242" s="1">
        <f>IF(LEN(TRIM(Q3242&amp;""))=0, "", VALUE(SUBSTITUTE(Q3242,"$","")))</f>
        <v>38.99</v>
      </c>
      <c r="S3242">
        <v>3</v>
      </c>
      <c r="T3242">
        <f>IF(LEN(TRIM(S3242&amp;""))=0, "", VALUE(S3242))</f>
        <v>3</v>
      </c>
      <c r="U3242">
        <v>116.97</v>
      </c>
      <c r="V3242" s="1">
        <f>IF(LEN(TRIM(U3242&amp;""))=0, "", VALUE(SUBSTITUTE(U3242,"$","")))</f>
        <v>116.97</v>
      </c>
      <c r="W3242" s="4" t="s">
        <v>3271</v>
      </c>
      <c r="X3242" s="4">
        <f>IF(LEN(TRIM(W3242&amp;""))=0, "", VALUE(SUBSTITUTE(W3242,"$","")))</f>
        <v>82.697789999999998</v>
      </c>
      <c r="Y3242" s="5" t="s">
        <v>3270</v>
      </c>
      <c r="Z3242" s="4" cm="1">
        <f t="array" ref="Z3242">IF(
    LEN(TRIM(Y3242&amp;""))=0,
        IF(AND(ISNUMBER(net_sales_clean), ISNUMBER(profit_clean)),
            net_sales_clean - profit_clean,
            ""
        ),
    VALUE(SUBSTITUTE(Y3242,"$",""))
)</f>
        <v>57.147070703993201</v>
      </c>
      <c r="AA3242" s="5" t="s">
        <v>3269</v>
      </c>
      <c r="AB3242" s="4" cm="1">
        <f t="array" ref="AB3242">IF(
    LEN(TRIM(AA3242&amp;""))=0,
        IF(AND(ISNUMBER(net_sales_clean), ISNUMBER(cost_clean)),
            net_sales_clean - cost_clean,
            ""
        ),
    VALUE(SUBSTITUTE(AA3242,"$",""))
)</f>
        <v>25.550719296006701</v>
      </c>
      <c r="AC3242">
        <v>9</v>
      </c>
      <c r="AD3242">
        <f>IF(LEN(TRIM(AC3242&amp;""))=0, "", VALUE(AC3242))</f>
        <v>9</v>
      </c>
      <c r="AF3242" t="str">
        <f>IF(LEN(TRIM(AE3242&amp;""))=0, "", VALUE(AE3242))</f>
        <v/>
      </c>
      <c r="AG3242">
        <v>0</v>
      </c>
      <c r="AH3242">
        <f>IF(
    OR(U3242&lt;0, W3242&lt;0, Y3242&lt;0, AA3242&lt;0),
        1,
        IF(LEN(TRIM(AG3242&amp;""))=0, "", AG3242)
)</f>
        <v>0</v>
      </c>
      <c r="AI3242" t="str">
        <f>IF(
    COUNT(Q3242,V3242,X3242,Z3242,AB3242)=0,
        "Not Usable",
    IF(
        COUNT(Q3242,V3242,X3242,Z3242,AB3242)&lt;5,
            "Incomplete",
            IF(
                MIN(Q3242,V3242,X3242,Z3242,AB3242)=0,
                    "Incomplete",
                    "Complete"
            )
    )
)</f>
        <v>Complete</v>
      </c>
    </row>
    <row r="3243" spans="1:35" x14ac:dyDescent="0.3">
      <c r="A3243">
        <v>27850</v>
      </c>
      <c r="B3243" s="6">
        <v>45520.158888888887</v>
      </c>
      <c r="C3243" s="3">
        <f>INT(B3243)</f>
        <v>45520</v>
      </c>
      <c r="D3243" s="2">
        <f>MOD(B3243,1)</f>
        <v>0.15888888888730435</v>
      </c>
      <c r="E3243">
        <v>13</v>
      </c>
      <c r="F3243" t="s">
        <v>8</v>
      </c>
      <c r="G3243" t="str">
        <f xml:space="preserve"> PROPER(TRIM(CLEAN(SUBSTITUTE(F3243,CHAR(160)," "))))</f>
        <v>West</v>
      </c>
      <c r="H3243" t="s">
        <v>3</v>
      </c>
      <c r="I3243" t="str">
        <f>PROPER(TRIM(CLEAN((SUBSTITUTE(H3243,"-"," ")))))</f>
        <v>Phone</v>
      </c>
      <c r="J3243">
        <v>2277</v>
      </c>
      <c r="K3243" t="s">
        <v>14</v>
      </c>
      <c r="L3243" t="str">
        <f xml:space="preserve"> PROPER(TRIM(CLEAN(SUBSTITUTE(K3243,CHAR(160)," "))))</f>
        <v>Consumer</v>
      </c>
      <c r="M3243" t="s">
        <v>16</v>
      </c>
      <c r="N3243" t="str">
        <f xml:space="preserve"> PROPER(TRIM(CLEAN(SUBSTITUTE(M3243,CHAR(160)," "))))</f>
        <v>Grocery</v>
      </c>
      <c r="O3243" t="s">
        <v>29</v>
      </c>
      <c r="P3243" t="str">
        <f>IF(LEN(TRIM(Table1[[#This Row],[subcategory]]&amp;""))=0,"Unknown", PROPER(TRIM(Table1[[#This Row],[subcategory]])))</f>
        <v>Beverages</v>
      </c>
      <c r="Q3243">
        <v>92.93</v>
      </c>
      <c r="R3243" s="1">
        <f>IF(LEN(TRIM(Q3243&amp;""))=0, "", VALUE(SUBSTITUTE(Q3243,"$","")))</f>
        <v>92.93</v>
      </c>
      <c r="S3243">
        <v>2</v>
      </c>
      <c r="T3243">
        <f>IF(LEN(TRIM(S3243&amp;""))=0, "", VALUE(S3243))</f>
        <v>2</v>
      </c>
      <c r="U3243">
        <v>185.86</v>
      </c>
      <c r="V3243" s="1">
        <f>IF(LEN(TRIM(U3243&amp;""))=0, "", VALUE(SUBSTITUTE(U3243,"$","")))</f>
        <v>185.86</v>
      </c>
      <c r="W3243" s="4" t="s">
        <v>3268</v>
      </c>
      <c r="X3243" s="4">
        <f>IF(LEN(TRIM(W3243&amp;""))=0, "", VALUE(SUBSTITUTE(W3243,"$","")))</f>
        <v>141.62531999999999</v>
      </c>
      <c r="Y3243" s="5" t="s">
        <v>3267</v>
      </c>
      <c r="Z3243" s="4" cm="1">
        <f t="array" ref="Z3243">IF(
    LEN(TRIM(Y3243&amp;""))=0,
        IF(AND(ISNUMBER(net_sales_clean), ISNUMBER(profit_clean)),
            net_sales_clean - profit_clean,
            ""
        ),
    VALUE(SUBSTITUTE(Y3243,"$",""))
)</f>
        <v>118.393842437183</v>
      </c>
      <c r="AA3243" s="5" t="s">
        <v>3266</v>
      </c>
      <c r="AB3243" s="4" cm="1">
        <f t="array" ref="AB3243">IF(
    LEN(TRIM(AA3243&amp;""))=0,
        IF(AND(ISNUMBER(net_sales_clean), ISNUMBER(cost_clean)),
            net_sales_clean - cost_clean,
            ""
        ),
    VALUE(SUBSTITUTE(AA3243,"$",""))
)</f>
        <v>23.231477562816</v>
      </c>
      <c r="AC3243">
        <v>9</v>
      </c>
      <c r="AD3243">
        <f>IF(LEN(TRIM(AC3243&amp;""))=0, "", VALUE(AC3243))</f>
        <v>9</v>
      </c>
      <c r="AE3243">
        <v>4</v>
      </c>
      <c r="AF3243">
        <f>IF(LEN(TRIM(AE3243&amp;""))=0, "", VALUE(AE3243))</f>
        <v>4</v>
      </c>
      <c r="AG3243">
        <v>0</v>
      </c>
      <c r="AH3243">
        <f>IF(
    OR(U3243&lt;0, W3243&lt;0, Y3243&lt;0, AA3243&lt;0),
        1,
        IF(LEN(TRIM(AG3243&amp;""))=0, "", AG3243)
)</f>
        <v>0</v>
      </c>
      <c r="AI3243" t="str">
        <f>IF(
    COUNT(Q3243,V3243,X3243,Z3243,AB3243)=0,
        "Not Usable",
    IF(
        COUNT(Q3243,V3243,X3243,Z3243,AB3243)&lt;5,
            "Incomplete",
            IF(
                MIN(Q3243,V3243,X3243,Z3243,AB3243)=0,
                    "Incomplete",
                    "Complete"
            )
    )
)</f>
        <v>Complete</v>
      </c>
    </row>
    <row r="3244" spans="1:35" x14ac:dyDescent="0.3">
      <c r="A3244">
        <v>19549</v>
      </c>
      <c r="B3244" s="6">
        <v>45269.302523148152</v>
      </c>
      <c r="C3244" s="3">
        <f>INT(B3244)</f>
        <v>45269</v>
      </c>
      <c r="D3244" s="2">
        <f>MOD(B3244,1)</f>
        <v>0.30252314815152204</v>
      </c>
      <c r="E3244">
        <v>69</v>
      </c>
      <c r="F3244" t="s">
        <v>4</v>
      </c>
      <c r="G3244" t="str">
        <f xml:space="preserve"> PROPER(TRIM(CLEAN(SUBSTITUTE(F3244,CHAR(160)," "))))</f>
        <v>South</v>
      </c>
      <c r="H3244" t="s">
        <v>17</v>
      </c>
      <c r="I3244" t="str">
        <f>PROPER(TRIM(CLEAN((SUBSTITUTE(H3244,"-"," ")))))</f>
        <v>Online</v>
      </c>
      <c r="J3244">
        <v>12689</v>
      </c>
      <c r="K3244" t="s">
        <v>14</v>
      </c>
      <c r="L3244" t="str">
        <f xml:space="preserve"> PROPER(TRIM(CLEAN(SUBSTITUTE(K3244,CHAR(160)," "))))</f>
        <v>Consumer</v>
      </c>
      <c r="M3244" t="s">
        <v>9</v>
      </c>
      <c r="N3244" t="str">
        <f xml:space="preserve"> PROPER(TRIM(CLEAN(SUBSTITUTE(M3244,CHAR(160)," "))))</f>
        <v>Home</v>
      </c>
      <c r="O3244" t="s">
        <v>12</v>
      </c>
      <c r="P3244" t="str">
        <f>IF(LEN(TRIM(Table1[[#This Row],[subcategory]]&amp;""))=0,"Unknown", PROPER(TRIM(Table1[[#This Row],[subcategory]])))</f>
        <v>Decor</v>
      </c>
      <c r="Q3244">
        <v>159.97999999999999</v>
      </c>
      <c r="R3244" s="1">
        <f>IF(LEN(TRIM(Q3244&amp;""))=0, "", VALUE(SUBSTITUTE(Q3244,"$","")))</f>
        <v>159.97999999999999</v>
      </c>
      <c r="S3244">
        <v>4</v>
      </c>
      <c r="T3244">
        <f>IF(LEN(TRIM(S3244&amp;""))=0, "", VALUE(S3244))</f>
        <v>4</v>
      </c>
      <c r="U3244">
        <v>639.91999999999996</v>
      </c>
      <c r="V3244" s="1">
        <f>IF(LEN(TRIM(U3244&amp;""))=0, "", VALUE(SUBSTITUTE(U3244,"$","")))</f>
        <v>639.91999999999996</v>
      </c>
      <c r="W3244" s="4" t="s">
        <v>3265</v>
      </c>
      <c r="X3244" s="4">
        <f>IF(LEN(TRIM(W3244&amp;""))=0, "", VALUE(SUBSTITUTE(W3244,"$","")))</f>
        <v>311.00111999999899</v>
      </c>
      <c r="Y3244" s="5" t="s">
        <v>3264</v>
      </c>
      <c r="Z3244" s="4" cm="1">
        <f t="array" ref="Z3244">IF(
    LEN(TRIM(Y3244&amp;""))=0,
        IF(AND(ISNUMBER(net_sales_clean), ISNUMBER(profit_clean)),
            net_sales_clean - profit_clean,
            ""
        ),
    VALUE(SUBSTITUTE(Y3244,"$",""))
)</f>
        <v>201.47430784749</v>
      </c>
      <c r="AA3244" s="5" t="s">
        <v>3263</v>
      </c>
      <c r="AB3244" s="4" cm="1">
        <f t="array" ref="AB3244">IF(
    LEN(TRIM(AA3244&amp;""))=0,
        IF(AND(ISNUMBER(net_sales_clean), ISNUMBER(cost_clean)),
            net_sales_clean - cost_clean,
            ""
        ),
    VALUE(SUBSTITUTE(AA3244,"$",""))
)</f>
        <v>109.526812152509</v>
      </c>
      <c r="AC3244">
        <v>1</v>
      </c>
      <c r="AD3244">
        <f>IF(LEN(TRIM(AC3244&amp;""))=0, "", VALUE(AC3244))</f>
        <v>1</v>
      </c>
      <c r="AE3244">
        <v>1</v>
      </c>
      <c r="AF3244">
        <f>IF(LEN(TRIM(AE3244&amp;""))=0, "", VALUE(AE3244))</f>
        <v>1</v>
      </c>
      <c r="AG3244">
        <v>0</v>
      </c>
      <c r="AH3244">
        <f>IF(
    OR(U3244&lt;0, W3244&lt;0, Y3244&lt;0, AA3244&lt;0),
        1,
        IF(LEN(TRIM(AG3244&amp;""))=0, "", AG3244)
)</f>
        <v>0</v>
      </c>
      <c r="AI3244" t="str">
        <f>IF(
    COUNT(Q3244,V3244,X3244,Z3244,AB3244)=0,
        "Not Usable",
    IF(
        COUNT(Q3244,V3244,X3244,Z3244,AB3244)&lt;5,
            "Incomplete",
            IF(
                MIN(Q3244,V3244,X3244,Z3244,AB3244)=0,
                    "Incomplete",
                    "Complete"
            )
    )
)</f>
        <v>Complete</v>
      </c>
    </row>
    <row r="3245" spans="1:35" x14ac:dyDescent="0.3">
      <c r="A3245">
        <v>27864</v>
      </c>
      <c r="B3245" s="6">
        <v>45473.102592592593</v>
      </c>
      <c r="C3245" s="3">
        <f>INT(B3245)</f>
        <v>45473</v>
      </c>
      <c r="D3245" s="2">
        <f>MOD(B3245,1)</f>
        <v>0.10259259259328246</v>
      </c>
      <c r="E3245">
        <v>69</v>
      </c>
      <c r="F3245" t="s">
        <v>15</v>
      </c>
      <c r="G3245" t="str">
        <f xml:space="preserve"> PROPER(TRIM(CLEAN(SUBSTITUTE(F3245,CHAR(160)," "))))</f>
        <v>West</v>
      </c>
      <c r="H3245" t="s">
        <v>11</v>
      </c>
      <c r="I3245" t="str">
        <f>PROPER(TRIM(CLEAN((SUBSTITUTE(H3245,"-"," ")))))</f>
        <v>Online</v>
      </c>
      <c r="J3245">
        <v>21518</v>
      </c>
      <c r="K3245" t="s">
        <v>6</v>
      </c>
      <c r="L3245" t="str">
        <f xml:space="preserve"> PROPER(TRIM(CLEAN(SUBSTITUTE(K3245,CHAR(160)," "))))</f>
        <v>Corporate</v>
      </c>
      <c r="M3245" t="s">
        <v>9</v>
      </c>
      <c r="N3245" t="str">
        <f xml:space="preserve"> PROPER(TRIM(CLEAN(SUBSTITUTE(M3245,CHAR(160)," "))))</f>
        <v>Home</v>
      </c>
      <c r="O3245" t="s">
        <v>32</v>
      </c>
      <c r="P3245" t="str">
        <f>IF(LEN(TRIM(Table1[[#This Row],[subcategory]]&amp;""))=0,"Unknown", PROPER(TRIM(Table1[[#This Row],[subcategory]])))</f>
        <v>Furniture</v>
      </c>
      <c r="Q3245">
        <v>57.78</v>
      </c>
      <c r="R3245" s="1">
        <f>IF(LEN(TRIM(Q3245&amp;""))=0, "", VALUE(SUBSTITUTE(Q3245,"$","")))</f>
        <v>57.78</v>
      </c>
      <c r="S3245">
        <v>2</v>
      </c>
      <c r="T3245">
        <f>IF(LEN(TRIM(S3245&amp;""))=0, "", VALUE(S3245))</f>
        <v>2</v>
      </c>
      <c r="U3245">
        <v>115.56</v>
      </c>
      <c r="V3245" s="1">
        <f>IF(LEN(TRIM(U3245&amp;""))=0, "", VALUE(SUBSTITUTE(U3245,"$","")))</f>
        <v>115.56</v>
      </c>
      <c r="W3245" s="1">
        <v>112.55544</v>
      </c>
      <c r="X3245" s="1">
        <f>IF(LEN(TRIM(W3245&amp;""))=0, "", VALUE(SUBSTITUTE(W3245,"$","")))</f>
        <v>112.55544</v>
      </c>
      <c r="Y3245" s="5" t="s">
        <v>3262</v>
      </c>
      <c r="Z3245" s="4" cm="1">
        <f t="array" ref="Z3245">IF(
    LEN(TRIM(Y3245&amp;""))=0,
        IF(AND(ISNUMBER(net_sales_clean), ISNUMBER(profit_clean)),
            net_sales_clean - profit_clean,
            ""
        ),
    VALUE(SUBSTITUTE(Y3245,"$",""))
)</f>
        <v>89.131015078957404</v>
      </c>
      <c r="AA3245" s="5" t="s">
        <v>3261</v>
      </c>
      <c r="AB3245" s="4" cm="1">
        <f t="array" ref="AB3245">IF(
    LEN(TRIM(AA3245&amp;""))=0,
        IF(AND(ISNUMBER(net_sales_clean), ISNUMBER(cost_clean)),
            net_sales_clean - cost_clean,
            ""
        ),
    VALUE(SUBSTITUTE(AA3245,"$",""))
)</f>
        <v>23.424424921042501</v>
      </c>
      <c r="AC3245">
        <v>6</v>
      </c>
      <c r="AD3245">
        <f>IF(LEN(TRIM(AC3245&amp;""))=0, "", VALUE(AC3245))</f>
        <v>6</v>
      </c>
      <c r="AE3245">
        <v>1</v>
      </c>
      <c r="AF3245">
        <f>IF(LEN(TRIM(AE3245&amp;""))=0, "", VALUE(AE3245))</f>
        <v>1</v>
      </c>
      <c r="AG3245">
        <v>0</v>
      </c>
      <c r="AH3245">
        <f>IF(
    OR(U3245&lt;0, W3245&lt;0, Y3245&lt;0, AA3245&lt;0),
        1,
        IF(LEN(TRIM(AG3245&amp;""))=0, "", AG3245)
)</f>
        <v>0</v>
      </c>
      <c r="AI3245" t="str">
        <f>IF(
    COUNT(Q3245,V3245,X3245,Z3245,AB3245)=0,
        "Not Usable",
    IF(
        COUNT(Q3245,V3245,X3245,Z3245,AB3245)&lt;5,
            "Incomplete",
            IF(
                MIN(Q3245,V3245,X3245,Z3245,AB3245)=0,
                    "Incomplete",
                    "Complete"
            )
    )
)</f>
        <v>Complete</v>
      </c>
    </row>
    <row r="3246" spans="1:35" x14ac:dyDescent="0.3">
      <c r="A3246">
        <v>43658</v>
      </c>
      <c r="B3246" s="6">
        <v>45347.134085648147</v>
      </c>
      <c r="C3246" s="3">
        <f>INT(B3246)</f>
        <v>45347</v>
      </c>
      <c r="D3246" s="2">
        <f>MOD(B3246,1)</f>
        <v>0.1340856481474475</v>
      </c>
      <c r="E3246">
        <v>71</v>
      </c>
      <c r="F3246" t="s">
        <v>13</v>
      </c>
      <c r="G3246" t="str">
        <f xml:space="preserve"> PROPER(TRIM(CLEAN(SUBSTITUTE(F3246,CHAR(160)," "))))</f>
        <v>Northeast</v>
      </c>
      <c r="H3246" t="s">
        <v>3</v>
      </c>
      <c r="I3246" t="str">
        <f>PROPER(TRIM(CLEAN((SUBSTITUTE(H3246,"-"," ")))))</f>
        <v>Phone</v>
      </c>
      <c r="J3246">
        <v>9046</v>
      </c>
      <c r="K3246" t="s">
        <v>10</v>
      </c>
      <c r="L3246" t="str">
        <f xml:space="preserve"> PROPER(TRIM(CLEAN(SUBSTITUTE(K3246,CHAR(160)," "))))</f>
        <v>Consumer</v>
      </c>
      <c r="M3246" t="s">
        <v>16</v>
      </c>
      <c r="N3246" t="str">
        <f xml:space="preserve"> PROPER(TRIM(CLEAN(SUBSTITUTE(M3246,CHAR(160)," "))))</f>
        <v>Grocery</v>
      </c>
      <c r="O3246" t="s">
        <v>29</v>
      </c>
      <c r="P3246" t="str">
        <f>IF(LEN(TRIM(Table1[[#This Row],[subcategory]]&amp;""))=0,"Unknown", PROPER(TRIM(Table1[[#This Row],[subcategory]])))</f>
        <v>Beverages</v>
      </c>
      <c r="Q3246">
        <v>139.26</v>
      </c>
      <c r="R3246" s="1">
        <f>IF(LEN(TRIM(Q3246&amp;""))=0, "", VALUE(SUBSTITUTE(Q3246,"$","")))</f>
        <v>139.26</v>
      </c>
      <c r="S3246">
        <v>5</v>
      </c>
      <c r="T3246">
        <f>IF(LEN(TRIM(S3246&amp;""))=0, "", VALUE(S3246))</f>
        <v>5</v>
      </c>
      <c r="U3246">
        <v>696.3</v>
      </c>
      <c r="V3246" s="1">
        <f>IF(LEN(TRIM(U3246&amp;""))=0, "", VALUE(SUBSTITUTE(U3246,"$","")))</f>
        <v>696.3</v>
      </c>
      <c r="W3246" s="4" t="s">
        <v>3260</v>
      </c>
      <c r="X3246" s="4">
        <f>IF(LEN(TRIM(W3246&amp;""))=0, "", VALUE(SUBSTITUTE(W3246,"$","")))</f>
        <v>488.80259999999902</v>
      </c>
      <c r="Y3246" s="5" t="s">
        <v>3259</v>
      </c>
      <c r="Z3246" s="4" cm="1">
        <f t="array" ref="Z3246">IF(
    LEN(TRIM(Y3246&amp;""))=0,
        IF(AND(ISNUMBER(net_sales_clean), ISNUMBER(profit_clean)),
            net_sales_clean - profit_clean,
            ""
        ),
    VALUE(SUBSTITUTE(Y3246,"$",""))
)</f>
        <v>396.54281676400302</v>
      </c>
      <c r="AA3246" s="5" t="s">
        <v>3258</v>
      </c>
      <c r="AB3246" s="4" cm="1">
        <f t="array" ref="AB3246">IF(
    LEN(TRIM(AA3246&amp;""))=0,
        IF(AND(ISNUMBER(net_sales_clean), ISNUMBER(cost_clean)),
            net_sales_clean - cost_clean,
            ""
        ),
    VALUE(SUBSTITUTE(AA3246,"$",""))
)</f>
        <v>92.259783235996196</v>
      </c>
      <c r="AC3246">
        <v>9</v>
      </c>
      <c r="AD3246">
        <f>IF(LEN(TRIM(AC3246&amp;""))=0, "", VALUE(AC3246))</f>
        <v>9</v>
      </c>
      <c r="AE3246">
        <v>3</v>
      </c>
      <c r="AF3246">
        <f>IF(LEN(TRIM(AE3246&amp;""))=0, "", VALUE(AE3246))</f>
        <v>3</v>
      </c>
      <c r="AG3246">
        <v>1</v>
      </c>
      <c r="AH3246">
        <f>IF(
    OR(U3246&lt;0, W3246&lt;0, Y3246&lt;0, AA3246&lt;0),
        1,
        IF(LEN(TRIM(AG3246&amp;""))=0, "", AG3246)
)</f>
        <v>1</v>
      </c>
      <c r="AI3246" t="str">
        <f>IF(
    COUNT(Q3246,V3246,X3246,Z3246,AB3246)=0,
        "Not Usable",
    IF(
        COUNT(Q3246,V3246,X3246,Z3246,AB3246)&lt;5,
            "Incomplete",
            IF(
                MIN(Q3246,V3246,X3246,Z3246,AB3246)=0,
                    "Incomplete",
                    "Complete"
            )
    )
)</f>
        <v>Complete</v>
      </c>
    </row>
    <row r="3247" spans="1:35" x14ac:dyDescent="0.3">
      <c r="A3247">
        <v>57991</v>
      </c>
      <c r="B3247" s="6">
        <v>45033.305312500001</v>
      </c>
      <c r="C3247" s="3">
        <f>INT(B3247)</f>
        <v>45033</v>
      </c>
      <c r="D3247" s="2">
        <f>MOD(B3247,1)</f>
        <v>0.30531250000058208</v>
      </c>
      <c r="E3247">
        <v>74</v>
      </c>
      <c r="F3247" t="s">
        <v>15</v>
      </c>
      <c r="G3247" t="str">
        <f xml:space="preserve"> PROPER(TRIM(CLEAN(SUBSTITUTE(F3247,CHAR(160)," "))))</f>
        <v>West</v>
      </c>
      <c r="H3247" t="s">
        <v>17</v>
      </c>
      <c r="I3247" t="str">
        <f>PROPER(TRIM(CLEAN((SUBSTITUTE(H3247,"-"," ")))))</f>
        <v>Online</v>
      </c>
      <c r="J3247">
        <v>2922</v>
      </c>
      <c r="K3247" t="s">
        <v>10</v>
      </c>
      <c r="L3247" t="str">
        <f xml:space="preserve"> PROPER(TRIM(CLEAN(SUBSTITUTE(K3247,CHAR(160)," "))))</f>
        <v>Consumer</v>
      </c>
      <c r="M3247" t="s">
        <v>9</v>
      </c>
      <c r="N3247" t="str">
        <f xml:space="preserve"> PROPER(TRIM(CLEAN(SUBSTITUTE(M3247,CHAR(160)," "))))</f>
        <v>Home</v>
      </c>
      <c r="O3247" t="s">
        <v>32</v>
      </c>
      <c r="P3247" t="str">
        <f>IF(LEN(TRIM(Table1[[#This Row],[subcategory]]&amp;""))=0,"Unknown", PROPER(TRIM(Table1[[#This Row],[subcategory]])))</f>
        <v>Furniture</v>
      </c>
      <c r="Q3247">
        <v>28.66</v>
      </c>
      <c r="R3247" s="1">
        <f>IF(LEN(TRIM(Q3247&amp;""))=0, "", VALUE(SUBSTITUTE(Q3247,"$","")))</f>
        <v>28.66</v>
      </c>
      <c r="S3247">
        <v>5</v>
      </c>
      <c r="T3247">
        <f>IF(LEN(TRIM(S3247&amp;""))=0, "", VALUE(S3247))</f>
        <v>5</v>
      </c>
      <c r="U3247">
        <v>143.30000000000001</v>
      </c>
      <c r="V3247" s="1">
        <f>IF(LEN(TRIM(U3247&amp;""))=0, "", VALUE(SUBSTITUTE(U3247,"$","")))</f>
        <v>143.30000000000001</v>
      </c>
      <c r="W3247" s="4" t="s">
        <v>3257</v>
      </c>
      <c r="X3247" s="4">
        <f>IF(LEN(TRIM(W3247&amp;""))=0, "", VALUE(SUBSTITUTE(W3247,"$","")))</f>
        <v>135.70509999999999</v>
      </c>
      <c r="Z3247" s="1" t="str" cm="1">
        <f t="array" ref="Z3247">IF(
    LEN(TRIM(Y3247&amp;""))=0,
        IF(AND(ISNUMBER(net_sales_clean), ISNUMBER(profit_clean)),
            net_sales_clean - profit_clean,
            ""
        ),
    VALUE(SUBSTITUTE(Y3247,"$",""))
)</f>
        <v/>
      </c>
      <c r="AB3247" s="1" t="str" cm="1">
        <f t="array" ref="AB3247">IF(
    LEN(TRIM(AA3247&amp;""))=0,
        IF(AND(ISNUMBER(net_sales_clean), ISNUMBER(cost_clean)),
            net_sales_clean - cost_clean,
            ""
        ),
    VALUE(SUBSTITUTE(AA3247,"$",""))
)</f>
        <v/>
      </c>
      <c r="AC3247">
        <v>9</v>
      </c>
      <c r="AD3247">
        <f>IF(LEN(TRIM(AC3247&amp;""))=0, "", VALUE(AC3247))</f>
        <v>9</v>
      </c>
      <c r="AE3247">
        <v>4</v>
      </c>
      <c r="AF3247">
        <f>IF(LEN(TRIM(AE3247&amp;""))=0, "", VALUE(AE3247))</f>
        <v>4</v>
      </c>
      <c r="AG3247">
        <v>0</v>
      </c>
      <c r="AH3247">
        <f>IF(
    OR(U3247&lt;0, W3247&lt;0, Y3247&lt;0, AA3247&lt;0),
        1,
        IF(LEN(TRIM(AG3247&amp;""))=0, "", AG3247)
)</f>
        <v>0</v>
      </c>
      <c r="AI3247" t="str">
        <f>IF(
    COUNT(Q3247,V3247,X3247,Z3247,AB3247)=0,
        "Not Usable",
    IF(
        COUNT(Q3247,V3247,X3247,Z3247,AB3247)&lt;5,
            "Incomplete",
            IF(
                MIN(Q3247,V3247,X3247,Z3247,AB3247)=0,
                    "Incomplete",
                    "Complete"
            )
    )
)</f>
        <v>Incomplete</v>
      </c>
    </row>
    <row r="3248" spans="1:35" x14ac:dyDescent="0.3">
      <c r="A3248">
        <v>38497</v>
      </c>
      <c r="B3248" s="6">
        <v>45802.450960648152</v>
      </c>
      <c r="C3248" s="3">
        <f>INT(B3248)</f>
        <v>45802</v>
      </c>
      <c r="D3248" s="2">
        <f>MOD(B3248,1)</f>
        <v>0.45096064815152204</v>
      </c>
      <c r="E3248">
        <v>29</v>
      </c>
      <c r="F3248" t="s">
        <v>8</v>
      </c>
      <c r="G3248" t="str">
        <f xml:space="preserve"> PROPER(TRIM(CLEAN(SUBSTITUTE(F3248,CHAR(160)," "))))</f>
        <v>West</v>
      </c>
      <c r="H3248" t="s">
        <v>7</v>
      </c>
      <c r="I3248" t="str">
        <f>PROPER(TRIM(CLEAN((SUBSTITUTE(H3248,"-"," ")))))</f>
        <v>In Store</v>
      </c>
      <c r="J3248">
        <v>22321</v>
      </c>
      <c r="K3248" t="s">
        <v>2</v>
      </c>
      <c r="L3248" t="str">
        <f xml:space="preserve"> PROPER(TRIM(CLEAN(SUBSTITUTE(K3248,CHAR(160)," "))))</f>
        <v>Home Office</v>
      </c>
      <c r="M3248" t="s">
        <v>23</v>
      </c>
      <c r="N3248" t="str">
        <f xml:space="preserve"> PROPER(TRIM(CLEAN(SUBSTITUTE(M3248,CHAR(160)," "))))</f>
        <v>Electronics</v>
      </c>
      <c r="O3248" t="s">
        <v>34</v>
      </c>
      <c r="P3248" t="str">
        <f>IF(LEN(TRIM(Table1[[#This Row],[subcategory]]&amp;""))=0,"Unknown", PROPER(TRIM(Table1[[#This Row],[subcategory]])))</f>
        <v>Phones</v>
      </c>
      <c r="R3248" s="1" t="str">
        <f>IF(LEN(TRIM(Q3248&amp;""))=0, "", VALUE(SUBSTITUTE(Q3248,"$","")))</f>
        <v/>
      </c>
      <c r="S3248">
        <v>3</v>
      </c>
      <c r="T3248">
        <f>IF(LEN(TRIM(S3248&amp;""))=0, "", VALUE(S3248))</f>
        <v>3</v>
      </c>
      <c r="V3248" s="1" t="str">
        <f>IF(LEN(TRIM(U3248&amp;""))=0, "", VALUE(SUBSTITUTE(U3248,"$","")))</f>
        <v/>
      </c>
      <c r="X3248" s="1" t="str">
        <f>IF(LEN(TRIM(W3248&amp;""))=0, "", VALUE(SUBSTITUTE(W3248,"$","")))</f>
        <v/>
      </c>
      <c r="Z3248" s="1" t="str" cm="1">
        <f t="array" ref="Z3248">IF(
    LEN(TRIM(Y3248&amp;""))=0,
        IF(AND(ISNUMBER(net_sales_clean), ISNUMBER(profit_clean)),
            net_sales_clean - profit_clean,
            ""
        ),
    VALUE(SUBSTITUTE(Y3248,"$",""))
)</f>
        <v/>
      </c>
      <c r="AB3248" s="1" t="str" cm="1">
        <f t="array" ref="AB3248">IF(
    LEN(TRIM(AA3248&amp;""))=0,
        IF(AND(ISNUMBER(net_sales_clean), ISNUMBER(cost_clean)),
            net_sales_clean - cost_clean,
            ""
        ),
    VALUE(SUBSTITUTE(AA3248,"$",""))
)</f>
        <v/>
      </c>
      <c r="AC3248">
        <v>1</v>
      </c>
      <c r="AD3248">
        <f>IF(LEN(TRIM(AC3248&amp;""))=0, "", VALUE(AC3248))</f>
        <v>1</v>
      </c>
      <c r="AE3248">
        <v>5</v>
      </c>
      <c r="AF3248">
        <f>IF(LEN(TRIM(AE3248&amp;""))=0, "", VALUE(AE3248))</f>
        <v>5</v>
      </c>
      <c r="AG3248">
        <v>0</v>
      </c>
      <c r="AH3248">
        <f>IF(
    OR(U3248&lt;0, W3248&lt;0, Y3248&lt;0, AA3248&lt;0),
        1,
        IF(LEN(TRIM(AG3248&amp;""))=0, "", AG3248)
)</f>
        <v>0</v>
      </c>
      <c r="AI3248" t="str">
        <f>IF(
    COUNT(Q3248,V3248,X3248,Z3248,AB3248)=0,
        "Not Usable",
    IF(
        COUNT(Q3248,V3248,X3248,Z3248,AB3248)&lt;5,
            "Incomplete",
            IF(
                MIN(Q3248,V3248,X3248,Z3248,AB3248)=0,
                    "Incomplete",
                    "Complete"
            )
    )
)</f>
        <v>Not Usable</v>
      </c>
    </row>
    <row r="3249" spans="1:35" x14ac:dyDescent="0.3">
      <c r="A3249">
        <v>19497</v>
      </c>
      <c r="B3249" s="6">
        <v>45883.531898148147</v>
      </c>
      <c r="C3249" s="3">
        <f>INT(B3249)</f>
        <v>45883</v>
      </c>
      <c r="D3249" s="2">
        <f>MOD(B3249,1)</f>
        <v>0.53189814814686542</v>
      </c>
      <c r="E3249">
        <v>19</v>
      </c>
      <c r="F3249" t="s">
        <v>8</v>
      </c>
      <c r="G3249" t="str">
        <f xml:space="preserve"> PROPER(TRIM(CLEAN(SUBSTITUTE(F3249,CHAR(160)," "))))</f>
        <v>West</v>
      </c>
      <c r="H3249" t="s">
        <v>3</v>
      </c>
      <c r="I3249" t="str">
        <f>PROPER(TRIM(CLEAN((SUBSTITUTE(H3249,"-"," ")))))</f>
        <v>Phone</v>
      </c>
      <c r="J3249">
        <v>7833</v>
      </c>
      <c r="K3249" t="s">
        <v>14</v>
      </c>
      <c r="L3249" t="str">
        <f xml:space="preserve"> PROPER(TRIM(CLEAN(SUBSTITUTE(K3249,CHAR(160)," "))))</f>
        <v>Consumer</v>
      </c>
      <c r="M3249" t="s">
        <v>16</v>
      </c>
      <c r="N3249" t="str">
        <f xml:space="preserve"> PROPER(TRIM(CLEAN(SUBSTITUTE(M3249,CHAR(160)," "))))</f>
        <v>Grocery</v>
      </c>
      <c r="P3249" t="str">
        <f>IF(LEN(TRIM(Table1[[#This Row],[subcategory]]&amp;""))=0,"Unknown", PROPER(TRIM(Table1[[#This Row],[subcategory]])))</f>
        <v>Unknown</v>
      </c>
      <c r="Q3249">
        <v>87.06</v>
      </c>
      <c r="R3249" s="1">
        <f>IF(LEN(TRIM(Q3249&amp;""))=0, "", VALUE(SUBSTITUTE(Q3249,"$","")))</f>
        <v>87.06</v>
      </c>
      <c r="S3249">
        <v>4</v>
      </c>
      <c r="T3249">
        <f>IF(LEN(TRIM(S3249&amp;""))=0, "", VALUE(S3249))</f>
        <v>4</v>
      </c>
      <c r="U3249">
        <v>348.24</v>
      </c>
      <c r="V3249" s="1">
        <f>IF(LEN(TRIM(U3249&amp;""))=0, "", VALUE(SUBSTITUTE(U3249,"$","")))</f>
        <v>348.24</v>
      </c>
      <c r="W3249" s="1">
        <v>290.78039999999999</v>
      </c>
      <c r="X3249" s="1">
        <f>IF(LEN(TRIM(W3249&amp;""))=0, "", VALUE(SUBSTITUTE(W3249,"$","")))</f>
        <v>290.78039999999999</v>
      </c>
      <c r="Y3249" s="5" t="s">
        <v>3256</v>
      </c>
      <c r="Z3249" s="4" cm="1">
        <f t="array" ref="Z3249">IF(
    LEN(TRIM(Y3249&amp;""))=0,
        IF(AND(ISNUMBER(net_sales_clean), ISNUMBER(profit_clean)),
            net_sales_clean - profit_clean,
            ""
        ),
    VALUE(SUBSTITUTE(Y3249,"$",""))
)</f>
        <v>198.08005361368299</v>
      </c>
      <c r="AA3249" s="5" t="s">
        <v>3255</v>
      </c>
      <c r="AB3249" s="4" cm="1">
        <f t="array" ref="AB3249">IF(
    LEN(TRIM(AA3249&amp;""))=0,
        IF(AND(ISNUMBER(net_sales_clean), ISNUMBER(cost_clean)),
            net_sales_clean - cost_clean,
            ""
        ),
    VALUE(SUBSTITUTE(AA3249,"$",""))
)</f>
        <v>92.700346386316397</v>
      </c>
      <c r="AC3249">
        <v>5</v>
      </c>
      <c r="AD3249">
        <f>IF(LEN(TRIM(AC3249&amp;""))=0, "", VALUE(AC3249))</f>
        <v>5</v>
      </c>
      <c r="AE3249">
        <v>2</v>
      </c>
      <c r="AF3249">
        <f>IF(LEN(TRIM(AE3249&amp;""))=0, "", VALUE(AE3249))</f>
        <v>2</v>
      </c>
      <c r="AG3249">
        <v>0</v>
      </c>
      <c r="AH3249">
        <f>IF(
    OR(U3249&lt;0, W3249&lt;0, Y3249&lt;0, AA3249&lt;0),
        1,
        IF(LEN(TRIM(AG3249&amp;""))=0, "", AG3249)
)</f>
        <v>0</v>
      </c>
      <c r="AI3249" t="str">
        <f>IF(
    COUNT(Q3249,V3249,X3249,Z3249,AB3249)=0,
        "Not Usable",
    IF(
        COUNT(Q3249,V3249,X3249,Z3249,AB3249)&lt;5,
            "Incomplete",
            IF(
                MIN(Q3249,V3249,X3249,Z3249,AB3249)=0,
                    "Incomplete",
                    "Complete"
            )
    )
)</f>
        <v>Complete</v>
      </c>
    </row>
    <row r="3250" spans="1:35" x14ac:dyDescent="0.3">
      <c r="A3250">
        <v>7307</v>
      </c>
      <c r="B3250" s="6">
        <v>45271.874363425923</v>
      </c>
      <c r="C3250" s="3">
        <f>INT(B3250)</f>
        <v>45271</v>
      </c>
      <c r="D3250" s="2">
        <f>MOD(B3250,1)</f>
        <v>0.87436342592263827</v>
      </c>
      <c r="E3250">
        <v>36</v>
      </c>
      <c r="F3250" t="s">
        <v>13</v>
      </c>
      <c r="G3250" t="str">
        <f xml:space="preserve"> PROPER(TRIM(CLEAN(SUBSTITUTE(F3250,CHAR(160)," "))))</f>
        <v>Northeast</v>
      </c>
      <c r="H3250" t="s">
        <v>7</v>
      </c>
      <c r="I3250" t="str">
        <f>PROPER(TRIM(CLEAN((SUBSTITUTE(H3250,"-"," ")))))</f>
        <v>In Store</v>
      </c>
      <c r="J3250">
        <v>7415</v>
      </c>
      <c r="K3250" t="s">
        <v>2</v>
      </c>
      <c r="L3250" t="str">
        <f xml:space="preserve"> PROPER(TRIM(CLEAN(SUBSTITUTE(K3250,CHAR(160)," "))))</f>
        <v>Home Office</v>
      </c>
      <c r="M3250" t="s">
        <v>23</v>
      </c>
      <c r="N3250" t="str">
        <f xml:space="preserve"> PROPER(TRIM(CLEAN(SUBSTITUTE(M3250,CHAR(160)," "))))</f>
        <v>Electronics</v>
      </c>
      <c r="O3250" t="s">
        <v>25</v>
      </c>
      <c r="P3250" t="str">
        <f>IF(LEN(TRIM(Table1[[#This Row],[subcategory]]&amp;""))=0,"Unknown", PROPER(TRIM(Table1[[#This Row],[subcategory]])))</f>
        <v>Laptops</v>
      </c>
      <c r="Q3250">
        <v>37.159999999999997</v>
      </c>
      <c r="R3250" s="1">
        <f>IF(LEN(TRIM(Q3250&amp;""))=0, "", VALUE(SUBSTITUTE(Q3250,"$","")))</f>
        <v>37.159999999999997</v>
      </c>
      <c r="S3250">
        <v>4</v>
      </c>
      <c r="T3250">
        <f>IF(LEN(TRIM(S3250&amp;""))=0, "", VALUE(S3250))</f>
        <v>4</v>
      </c>
      <c r="U3250">
        <v>148.63999999999999</v>
      </c>
      <c r="V3250" s="1">
        <f>IF(LEN(TRIM(U3250&amp;""))=0, "", VALUE(SUBSTITUTE(U3250,"$","")))</f>
        <v>148.63999999999999</v>
      </c>
      <c r="W3250" s="4" t="s">
        <v>3254</v>
      </c>
      <c r="X3250" s="4">
        <f>IF(LEN(TRIM(W3250&amp;""))=0, "", VALUE(SUBSTITUTE(W3250,"$","")))</f>
        <v>112.817759999999</v>
      </c>
      <c r="Y3250" s="5" t="s">
        <v>3253</v>
      </c>
      <c r="Z3250" s="4" cm="1">
        <f t="array" ref="Z3250">IF(
    LEN(TRIM(Y3250&amp;""))=0,
        IF(AND(ISNUMBER(net_sales_clean), ISNUMBER(profit_clean)),
            net_sales_clean - profit_clean,
            ""
        ),
    VALUE(SUBSTITUTE(Y3250,"$",""))
)</f>
        <v>82.395409677992603</v>
      </c>
      <c r="AA3250" s="5" t="s">
        <v>3252</v>
      </c>
      <c r="AB3250" s="4" cm="1">
        <f t="array" ref="AB3250">IF(
    LEN(TRIM(AA3250&amp;""))=0,
        IF(AND(ISNUMBER(net_sales_clean), ISNUMBER(cost_clean)),
            net_sales_clean - cost_clean,
            ""
        ),
    VALUE(SUBSTITUTE(AA3250,"$",""))
)</f>
        <v>30.422350322007301</v>
      </c>
      <c r="AC3250">
        <v>8</v>
      </c>
      <c r="AD3250">
        <f>IF(LEN(TRIM(AC3250&amp;""))=0, "", VALUE(AC3250))</f>
        <v>8</v>
      </c>
      <c r="AE3250">
        <v>5</v>
      </c>
      <c r="AF3250">
        <f>IF(LEN(TRIM(AE3250&amp;""))=0, "", VALUE(AE3250))</f>
        <v>5</v>
      </c>
      <c r="AG3250">
        <v>0</v>
      </c>
      <c r="AH3250">
        <f>IF(
    OR(U3250&lt;0, W3250&lt;0, Y3250&lt;0, AA3250&lt;0),
        1,
        IF(LEN(TRIM(AG3250&amp;""))=0, "", AG3250)
)</f>
        <v>0</v>
      </c>
      <c r="AI3250" t="str">
        <f>IF(
    COUNT(Q3250,V3250,X3250,Z3250,AB3250)=0,
        "Not Usable",
    IF(
        COUNT(Q3250,V3250,X3250,Z3250,AB3250)&lt;5,
            "Incomplete",
            IF(
                MIN(Q3250,V3250,X3250,Z3250,AB3250)=0,
                    "Incomplete",
                    "Complete"
            )
    )
)</f>
        <v>Complete</v>
      </c>
    </row>
    <row r="3251" spans="1:35" x14ac:dyDescent="0.3">
      <c r="A3251">
        <v>51133</v>
      </c>
      <c r="B3251" s="6">
        <v>45308.998252314814</v>
      </c>
      <c r="C3251" s="3">
        <f>INT(B3251)</f>
        <v>45308</v>
      </c>
      <c r="D3251" s="2">
        <f>MOD(B3251,1)</f>
        <v>0.99825231481372612</v>
      </c>
      <c r="E3251">
        <v>1</v>
      </c>
      <c r="F3251" t="s">
        <v>13</v>
      </c>
      <c r="G3251" t="str">
        <f xml:space="preserve"> PROPER(TRIM(CLEAN(SUBSTITUTE(F3251,CHAR(160)," "))))</f>
        <v>Northeast</v>
      </c>
      <c r="H3251" t="s">
        <v>30</v>
      </c>
      <c r="I3251" t="str">
        <f>PROPER(TRIM(CLEAN((SUBSTITUTE(H3251,"-"," ")))))</f>
        <v>Mobile App</v>
      </c>
      <c r="J3251">
        <v>22495</v>
      </c>
      <c r="K3251" t="s">
        <v>14</v>
      </c>
      <c r="L3251" t="str">
        <f xml:space="preserve"> PROPER(TRIM(CLEAN(SUBSTITUTE(K3251,CHAR(160)," "))))</f>
        <v>Consumer</v>
      </c>
      <c r="M3251" t="s">
        <v>23</v>
      </c>
      <c r="N3251" t="str">
        <f xml:space="preserve"> PROPER(TRIM(CLEAN(SUBSTITUTE(M3251,CHAR(160)," "))))</f>
        <v>Electronics</v>
      </c>
      <c r="O3251" t="s">
        <v>25</v>
      </c>
      <c r="P3251" t="str">
        <f>IF(LEN(TRIM(Table1[[#This Row],[subcategory]]&amp;""))=0,"Unknown", PROPER(TRIM(Table1[[#This Row],[subcategory]])))</f>
        <v>Laptops</v>
      </c>
      <c r="Q3251">
        <v>99.23</v>
      </c>
      <c r="R3251" s="1">
        <f>IF(LEN(TRIM(Q3251&amp;""))=0, "", VALUE(SUBSTITUTE(Q3251,"$","")))</f>
        <v>99.23</v>
      </c>
      <c r="S3251">
        <v>2</v>
      </c>
      <c r="T3251">
        <f>IF(LEN(TRIM(S3251&amp;""))=0, "", VALUE(S3251))</f>
        <v>2</v>
      </c>
      <c r="U3251">
        <v>198.46</v>
      </c>
      <c r="V3251" s="1">
        <f>IF(LEN(TRIM(U3251&amp;""))=0, "", VALUE(SUBSTITUTE(U3251,"$","")))</f>
        <v>198.46</v>
      </c>
      <c r="W3251" s="1">
        <v>160.35568000000001</v>
      </c>
      <c r="X3251" s="1">
        <f>IF(LEN(TRIM(W3251&amp;""))=0, "", VALUE(SUBSTITUTE(W3251,"$","")))</f>
        <v>160.35568000000001</v>
      </c>
      <c r="Y3251" s="5" t="s">
        <v>3251</v>
      </c>
      <c r="Z3251" s="4" cm="1">
        <f t="array" ref="Z3251">IF(
    LEN(TRIM(Y3251&amp;""))=0,
        IF(AND(ISNUMBER(net_sales_clean), ISNUMBER(profit_clean)),
            net_sales_clean - profit_clean,
            ""
        ),
    VALUE(SUBSTITUTE(Y3251,"$",""))
)</f>
        <v>121.833459188291</v>
      </c>
      <c r="AA3251" s="5" t="s">
        <v>3250</v>
      </c>
      <c r="AB3251" s="4" cm="1">
        <f t="array" ref="AB3251">IF(
    LEN(TRIM(AA3251&amp;""))=0,
        IF(AND(ISNUMBER(net_sales_clean), ISNUMBER(cost_clean)),
            net_sales_clean - cost_clean,
            ""
        ),
    VALUE(SUBSTITUTE(AA3251,"$",""))
)</f>
        <v>38.522220811708699</v>
      </c>
      <c r="AC3251">
        <v>5</v>
      </c>
      <c r="AD3251">
        <f>IF(LEN(TRIM(AC3251&amp;""))=0, "", VALUE(AC3251))</f>
        <v>5</v>
      </c>
      <c r="AE3251">
        <v>5</v>
      </c>
      <c r="AF3251">
        <f>IF(LEN(TRIM(AE3251&amp;""))=0, "", VALUE(AE3251))</f>
        <v>5</v>
      </c>
      <c r="AG3251">
        <v>0</v>
      </c>
      <c r="AH3251">
        <f>IF(
    OR(U3251&lt;0, W3251&lt;0, Y3251&lt;0, AA3251&lt;0),
        1,
        IF(LEN(TRIM(AG3251&amp;""))=0, "", AG3251)
)</f>
        <v>0</v>
      </c>
      <c r="AI3251" t="str">
        <f>IF(
    COUNT(Q3251,V3251,X3251,Z3251,AB3251)=0,
        "Not Usable",
    IF(
        COUNT(Q3251,V3251,X3251,Z3251,AB3251)&lt;5,
            "Incomplete",
            IF(
                MIN(Q3251,V3251,X3251,Z3251,AB3251)=0,
                    "Incomplete",
                    "Complete"
            )
    )
)</f>
        <v>Complete</v>
      </c>
    </row>
    <row r="3252" spans="1:35" x14ac:dyDescent="0.3">
      <c r="A3252">
        <v>20668</v>
      </c>
      <c r="B3252" s="6">
        <v>45805.603009259263</v>
      </c>
      <c r="C3252" s="3">
        <f>INT(B3252)</f>
        <v>45805</v>
      </c>
      <c r="D3252" s="2">
        <f>MOD(B3252,1)</f>
        <v>0.6030092592627625</v>
      </c>
      <c r="E3252">
        <v>57</v>
      </c>
      <c r="F3252" t="s">
        <v>15</v>
      </c>
      <c r="G3252" t="str">
        <f xml:space="preserve"> PROPER(TRIM(CLEAN(SUBSTITUTE(F3252,CHAR(160)," "))))</f>
        <v>West</v>
      </c>
      <c r="H3252" t="s">
        <v>30</v>
      </c>
      <c r="I3252" t="str">
        <f>PROPER(TRIM(CLEAN((SUBSTITUTE(H3252,"-"," ")))))</f>
        <v>Mobile App</v>
      </c>
      <c r="J3252">
        <v>7928</v>
      </c>
      <c r="K3252" t="s">
        <v>6</v>
      </c>
      <c r="L3252" t="str">
        <f xml:space="preserve"> PROPER(TRIM(CLEAN(SUBSTITUTE(K3252,CHAR(160)," "))))</f>
        <v>Corporate</v>
      </c>
      <c r="M3252" t="s">
        <v>23</v>
      </c>
      <c r="N3252" t="str">
        <f xml:space="preserve"> PROPER(TRIM(CLEAN(SUBSTITUTE(M3252,CHAR(160)," "))))</f>
        <v>Electronics</v>
      </c>
      <c r="O3252" t="s">
        <v>25</v>
      </c>
      <c r="P3252" t="str">
        <f>IF(LEN(TRIM(Table1[[#This Row],[subcategory]]&amp;""))=0,"Unknown", PROPER(TRIM(Table1[[#This Row],[subcategory]])))</f>
        <v>Laptops</v>
      </c>
      <c r="Q3252">
        <v>34.270000000000003</v>
      </c>
      <c r="R3252" s="1">
        <f>IF(LEN(TRIM(Q3252&amp;""))=0, "", VALUE(SUBSTITUTE(Q3252,"$","")))</f>
        <v>34.270000000000003</v>
      </c>
      <c r="S3252">
        <v>3</v>
      </c>
      <c r="T3252">
        <f>IF(LEN(TRIM(S3252&amp;""))=0, "", VALUE(S3252))</f>
        <v>3</v>
      </c>
      <c r="U3252">
        <v>102.81</v>
      </c>
      <c r="V3252" s="1">
        <f>IF(LEN(TRIM(U3252&amp;""))=0, "", VALUE(SUBSTITUTE(U3252,"$","")))</f>
        <v>102.81</v>
      </c>
      <c r="W3252" s="1">
        <v>72.789479999999998</v>
      </c>
      <c r="X3252" s="1">
        <f>IF(LEN(TRIM(W3252&amp;""))=0, "", VALUE(SUBSTITUTE(W3252,"$","")))</f>
        <v>72.789479999999998</v>
      </c>
      <c r="Y3252" s="5" t="s">
        <v>3249</v>
      </c>
      <c r="Z3252" s="4" cm="1">
        <f t="array" ref="Z3252">IF(
    LEN(TRIM(Y3252&amp;""))=0,
        IF(AND(ISNUMBER(net_sales_clean), ISNUMBER(profit_clean)),
            net_sales_clean - profit_clean,
            ""
        ),
    VALUE(SUBSTITUTE(Y3252,"$",""))
)</f>
        <v>44.478931525374797</v>
      </c>
      <c r="AA3252" s="5" t="s">
        <v>3248</v>
      </c>
      <c r="AB3252" s="4" cm="1">
        <f t="array" ref="AB3252">IF(
    LEN(TRIM(AA3252&amp;""))=0,
        IF(AND(ISNUMBER(net_sales_clean), ISNUMBER(cost_clean)),
            net_sales_clean - cost_clean,
            ""
        ),
    VALUE(SUBSTITUTE(AA3252,"$",""))
)</f>
        <v>28.310548474625101</v>
      </c>
      <c r="AC3252">
        <v>9</v>
      </c>
      <c r="AD3252">
        <f>IF(LEN(TRIM(AC3252&amp;""))=0, "", VALUE(AC3252))</f>
        <v>9</v>
      </c>
      <c r="AE3252">
        <v>3</v>
      </c>
      <c r="AF3252">
        <f>IF(LEN(TRIM(AE3252&amp;""))=0, "", VALUE(AE3252))</f>
        <v>3</v>
      </c>
      <c r="AG3252">
        <v>0</v>
      </c>
      <c r="AH3252">
        <f>IF(
    OR(U3252&lt;0, W3252&lt;0, Y3252&lt;0, AA3252&lt;0),
        1,
        IF(LEN(TRIM(AG3252&amp;""))=0, "", AG3252)
)</f>
        <v>0</v>
      </c>
      <c r="AI3252" t="str">
        <f>IF(
    COUNT(Q3252,V3252,X3252,Z3252,AB3252)=0,
        "Not Usable",
    IF(
        COUNT(Q3252,V3252,X3252,Z3252,AB3252)&lt;5,
            "Incomplete",
            IF(
                MIN(Q3252,V3252,X3252,Z3252,AB3252)=0,
                    "Incomplete",
                    "Complete"
            )
    )
)</f>
        <v>Complete</v>
      </c>
    </row>
    <row r="3253" spans="1:35" x14ac:dyDescent="0.3">
      <c r="A3253">
        <v>53740</v>
      </c>
      <c r="B3253" s="6">
        <v>45945.248240740744</v>
      </c>
      <c r="C3253" s="3">
        <f>INT(B3253)</f>
        <v>45945</v>
      </c>
      <c r="D3253" s="2">
        <f>MOD(B3253,1)</f>
        <v>0.24824074074422242</v>
      </c>
      <c r="E3253">
        <v>2</v>
      </c>
      <c r="F3253" t="s">
        <v>13</v>
      </c>
      <c r="G3253" t="str">
        <f xml:space="preserve"> PROPER(TRIM(CLEAN(SUBSTITUTE(F3253,CHAR(160)," "))))</f>
        <v>Northeast</v>
      </c>
      <c r="H3253" t="s">
        <v>27</v>
      </c>
      <c r="I3253" t="str">
        <f>PROPER(TRIM(CLEAN((SUBSTITUTE(H3253,"-"," ")))))</f>
        <v>In Store</v>
      </c>
      <c r="J3253">
        <v>16471</v>
      </c>
      <c r="K3253" t="s">
        <v>6</v>
      </c>
      <c r="L3253" t="str">
        <f xml:space="preserve"> PROPER(TRIM(CLEAN(SUBSTITUTE(K3253,CHAR(160)," "))))</f>
        <v>Corporate</v>
      </c>
      <c r="M3253" t="s">
        <v>1</v>
      </c>
      <c r="N3253" t="str">
        <f xml:space="preserve"> PROPER(TRIM(CLEAN(SUBSTITUTE(M3253,CHAR(160)," "))))</f>
        <v>Beauty</v>
      </c>
      <c r="O3253" t="s">
        <v>39</v>
      </c>
      <c r="P3253" t="str">
        <f>IF(LEN(TRIM(Table1[[#This Row],[subcategory]]&amp;""))=0,"Unknown", PROPER(TRIM(Table1[[#This Row],[subcategory]])))</f>
        <v>Fragrance</v>
      </c>
      <c r="Q3253">
        <v>22.39</v>
      </c>
      <c r="R3253" s="1">
        <f>IF(LEN(TRIM(Q3253&amp;""))=0, "", VALUE(SUBSTITUTE(Q3253,"$","")))</f>
        <v>22.39</v>
      </c>
      <c r="S3253">
        <v>2</v>
      </c>
      <c r="T3253">
        <f>IF(LEN(TRIM(S3253&amp;""))=0, "", VALUE(S3253))</f>
        <v>2</v>
      </c>
      <c r="U3253">
        <v>44.78</v>
      </c>
      <c r="V3253" s="1">
        <f>IF(LEN(TRIM(U3253&amp;""))=0, "", VALUE(SUBSTITUTE(U3253,"$","")))</f>
        <v>44.78</v>
      </c>
      <c r="W3253" s="1">
        <v>27.674040000000002</v>
      </c>
      <c r="X3253" s="1">
        <f>IF(LEN(TRIM(W3253&amp;""))=0, "", VALUE(SUBSTITUTE(W3253,"$","")))</f>
        <v>27.674040000000002</v>
      </c>
      <c r="Y3253" s="5" t="s">
        <v>3247</v>
      </c>
      <c r="Z3253" s="4" cm="1">
        <f t="array" ref="Z3253">IF(
    LEN(TRIM(Y3253&amp;""))=0,
        IF(AND(ISNUMBER(net_sales_clean), ISNUMBER(profit_clean)),
            net_sales_clean - profit_clean,
            ""
        ),
    VALUE(SUBSTITUTE(Y3253,"$",""))
)</f>
        <v>20.2679199616536</v>
      </c>
      <c r="AA3253" s="5" t="s">
        <v>3246</v>
      </c>
      <c r="AB3253" s="4" cm="1">
        <f t="array" ref="AB3253">IF(
    LEN(TRIM(AA3253&amp;""))=0,
        IF(AND(ISNUMBER(net_sales_clean), ISNUMBER(cost_clean)),
            net_sales_clean - cost_clean,
            ""
        ),
    VALUE(SUBSTITUTE(AA3253,"$",""))
)</f>
        <v>7.4061200383463204</v>
      </c>
      <c r="AC3253">
        <v>7</v>
      </c>
      <c r="AD3253">
        <f>IF(LEN(TRIM(AC3253&amp;""))=0, "", VALUE(AC3253))</f>
        <v>7</v>
      </c>
      <c r="AE3253">
        <v>2</v>
      </c>
      <c r="AF3253">
        <f>IF(LEN(TRIM(AE3253&amp;""))=0, "", VALUE(AE3253))</f>
        <v>2</v>
      </c>
      <c r="AG3253">
        <v>0</v>
      </c>
      <c r="AH3253">
        <f>IF(
    OR(U3253&lt;0, W3253&lt;0, Y3253&lt;0, AA3253&lt;0),
        1,
        IF(LEN(TRIM(AG3253&amp;""))=0, "", AG3253)
)</f>
        <v>0</v>
      </c>
      <c r="AI3253" t="str">
        <f>IF(
    COUNT(Q3253,V3253,X3253,Z3253,AB3253)=0,
        "Not Usable",
    IF(
        COUNT(Q3253,V3253,X3253,Z3253,AB3253)&lt;5,
            "Incomplete",
            IF(
                MIN(Q3253,V3253,X3253,Z3253,AB3253)=0,
                    "Incomplete",
                    "Complete"
            )
    )
)</f>
        <v>Complete</v>
      </c>
    </row>
    <row r="3254" spans="1:35" x14ac:dyDescent="0.3">
      <c r="A3254">
        <v>55528</v>
      </c>
      <c r="B3254" s="6">
        <v>45521.047731481478</v>
      </c>
      <c r="C3254" s="3">
        <f>INT(B3254)</f>
        <v>45521</v>
      </c>
      <c r="D3254" s="2">
        <f>MOD(B3254,1)</f>
        <v>4.7731481477967463E-2</v>
      </c>
      <c r="E3254">
        <v>40</v>
      </c>
      <c r="F3254" t="s">
        <v>21</v>
      </c>
      <c r="G3254" t="str">
        <f xml:space="preserve"> PROPER(TRIM(CLEAN(SUBSTITUTE(F3254,CHAR(160)," "))))</f>
        <v>Midwest</v>
      </c>
      <c r="H3254" t="s">
        <v>3</v>
      </c>
      <c r="I3254" t="str">
        <f>PROPER(TRIM(CLEAN((SUBSTITUTE(H3254,"-"," ")))))</f>
        <v>Phone</v>
      </c>
      <c r="J3254">
        <v>24776</v>
      </c>
      <c r="K3254" t="s">
        <v>10</v>
      </c>
      <c r="L3254" t="str">
        <f xml:space="preserve"> PROPER(TRIM(CLEAN(SUBSTITUTE(K3254,CHAR(160)," "))))</f>
        <v>Consumer</v>
      </c>
      <c r="M3254" t="s">
        <v>1</v>
      </c>
      <c r="N3254" t="str">
        <f xml:space="preserve"> PROPER(TRIM(CLEAN(SUBSTITUTE(M3254,CHAR(160)," "))))</f>
        <v>Beauty</v>
      </c>
      <c r="O3254" t="s">
        <v>0</v>
      </c>
      <c r="P3254" t="str">
        <f>IF(LEN(TRIM(Table1[[#This Row],[subcategory]]&amp;""))=0,"Unknown", PROPER(TRIM(Table1[[#This Row],[subcategory]])))</f>
        <v>Makeup</v>
      </c>
      <c r="Q3254">
        <v>23.89</v>
      </c>
      <c r="R3254" s="1">
        <f>IF(LEN(TRIM(Q3254&amp;""))=0, "", VALUE(SUBSTITUTE(Q3254,"$","")))</f>
        <v>23.89</v>
      </c>
      <c r="S3254">
        <v>4</v>
      </c>
      <c r="T3254">
        <f>IF(LEN(TRIM(S3254&amp;""))=0, "", VALUE(S3254))</f>
        <v>4</v>
      </c>
      <c r="U3254">
        <v>95.56</v>
      </c>
      <c r="V3254" s="1">
        <f>IF(LEN(TRIM(U3254&amp;""))=0, "", VALUE(SUBSTITUTE(U3254,"$","")))</f>
        <v>95.56</v>
      </c>
      <c r="W3254" s="4" t="s">
        <v>3245</v>
      </c>
      <c r="X3254" s="4">
        <f>IF(LEN(TRIM(W3254&amp;""))=0, "", VALUE(SUBSTITUTE(W3254,"$","")))</f>
        <v>77.594719999999995</v>
      </c>
      <c r="Y3254" s="5" t="s">
        <v>3244</v>
      </c>
      <c r="Z3254" s="4" cm="1">
        <f t="array" ref="Z3254">IF(
    LEN(TRIM(Y3254&amp;""))=0,
        IF(AND(ISNUMBER(net_sales_clean), ISNUMBER(profit_clean)),
            net_sales_clean - profit_clean,
            ""
        ),
    VALUE(SUBSTITUTE(Y3254,"$",""))
)</f>
        <v>48.951052085276999</v>
      </c>
      <c r="AA3254" s="5" t="s">
        <v>3243</v>
      </c>
      <c r="AB3254" s="4" cm="1">
        <f t="array" ref="AB3254">IF(
    LEN(TRIM(AA3254&amp;""))=0,
        IF(AND(ISNUMBER(net_sales_clean), ISNUMBER(cost_clean)),
            net_sales_clean - cost_clean,
            ""
        ),
    VALUE(SUBSTITUTE(AA3254,"$",""))
)</f>
        <v>28.643667914722901</v>
      </c>
      <c r="AC3254">
        <v>2</v>
      </c>
      <c r="AD3254">
        <f>IF(LEN(TRIM(AC3254&amp;""))=0, "", VALUE(AC3254))</f>
        <v>2</v>
      </c>
      <c r="AE3254">
        <v>3</v>
      </c>
      <c r="AF3254">
        <f>IF(LEN(TRIM(AE3254&amp;""))=0, "", VALUE(AE3254))</f>
        <v>3</v>
      </c>
      <c r="AG3254">
        <v>1</v>
      </c>
      <c r="AH3254">
        <f>IF(
    OR(U3254&lt;0, W3254&lt;0, Y3254&lt;0, AA3254&lt;0),
        1,
        IF(LEN(TRIM(AG3254&amp;""))=0, "", AG3254)
)</f>
        <v>1</v>
      </c>
      <c r="AI3254" t="str">
        <f>IF(
    COUNT(Q3254,V3254,X3254,Z3254,AB3254)=0,
        "Not Usable",
    IF(
        COUNT(Q3254,V3254,X3254,Z3254,AB3254)&lt;5,
            "Incomplete",
            IF(
                MIN(Q3254,V3254,X3254,Z3254,AB3254)=0,
                    "Incomplete",
                    "Complete"
            )
    )
)</f>
        <v>Complete</v>
      </c>
    </row>
    <row r="3255" spans="1:35" x14ac:dyDescent="0.3">
      <c r="A3255">
        <v>56522</v>
      </c>
      <c r="B3255" s="6">
        <v>45704.280763888892</v>
      </c>
      <c r="C3255" s="3">
        <f>INT(B3255)</f>
        <v>45704</v>
      </c>
      <c r="D3255" s="2">
        <f>MOD(B3255,1)</f>
        <v>0.28076388889166992</v>
      </c>
      <c r="E3255">
        <v>64</v>
      </c>
      <c r="F3255" t="s">
        <v>21</v>
      </c>
      <c r="G3255" t="str">
        <f xml:space="preserve"> PROPER(TRIM(CLEAN(SUBSTITUTE(F3255,CHAR(160)," "))))</f>
        <v>Midwest</v>
      </c>
      <c r="H3255" t="s">
        <v>3</v>
      </c>
      <c r="I3255" t="str">
        <f>PROPER(TRIM(CLEAN((SUBSTITUTE(H3255,"-"," ")))))</f>
        <v>Phone</v>
      </c>
      <c r="J3255">
        <v>6658</v>
      </c>
      <c r="K3255" t="s">
        <v>10</v>
      </c>
      <c r="L3255" t="str">
        <f xml:space="preserve"> PROPER(TRIM(CLEAN(SUBSTITUTE(K3255,CHAR(160)," "))))</f>
        <v>Consumer</v>
      </c>
      <c r="M3255" t="s">
        <v>9</v>
      </c>
      <c r="N3255" t="str">
        <f xml:space="preserve"> PROPER(TRIM(CLEAN(SUBSTITUTE(M3255,CHAR(160)," "))))</f>
        <v>Home</v>
      </c>
      <c r="O3255" t="s">
        <v>36</v>
      </c>
      <c r="P3255" t="str">
        <f>IF(LEN(TRIM(Table1[[#This Row],[subcategory]]&amp;""))=0,"Unknown", PROPER(TRIM(Table1[[#This Row],[subcategory]])))</f>
        <v>Bedding</v>
      </c>
      <c r="Q3255">
        <v>89.83</v>
      </c>
      <c r="R3255" s="1">
        <f>IF(LEN(TRIM(Q3255&amp;""))=0, "", VALUE(SUBSTITUTE(Q3255,"$","")))</f>
        <v>89.83</v>
      </c>
      <c r="S3255">
        <v>3</v>
      </c>
      <c r="T3255">
        <f>IF(LEN(TRIM(S3255&amp;""))=0, "", VALUE(S3255))</f>
        <v>3</v>
      </c>
      <c r="U3255">
        <v>269.49</v>
      </c>
      <c r="V3255" s="1">
        <f>IF(LEN(TRIM(U3255&amp;""))=0, "", VALUE(SUBSTITUTE(U3255,"$","")))</f>
        <v>269.49</v>
      </c>
      <c r="W3255" s="4" t="s">
        <v>3242</v>
      </c>
      <c r="X3255" s="4">
        <f>IF(LEN(TRIM(W3255&amp;""))=0, "", VALUE(SUBSTITUTE(W3255,"$","")))</f>
        <v>208.04628</v>
      </c>
      <c r="Y3255" s="5" t="s">
        <v>3241</v>
      </c>
      <c r="Z3255" s="4" cm="1">
        <f t="array" ref="Z3255">IF(
    LEN(TRIM(Y3255&amp;""))=0,
        IF(AND(ISNUMBER(net_sales_clean), ISNUMBER(profit_clean)),
            net_sales_clean - profit_clean,
            ""
        ),
    VALUE(SUBSTITUTE(Y3255,"$",""))
)</f>
        <v>134.502138265453</v>
      </c>
      <c r="AA3255" s="5" t="s">
        <v>3240</v>
      </c>
      <c r="AB3255" s="4" cm="1">
        <f t="array" ref="AB3255">IF(
    LEN(TRIM(AA3255&amp;""))=0,
        IF(AND(ISNUMBER(net_sales_clean), ISNUMBER(cost_clean)),
            net_sales_clean - cost_clean,
            ""
        ),
    VALUE(SUBSTITUTE(AA3255,"$",""))
)</f>
        <v>73.544141734546699</v>
      </c>
      <c r="AC3255">
        <v>6</v>
      </c>
      <c r="AD3255">
        <f>IF(LEN(TRIM(AC3255&amp;""))=0, "", VALUE(AC3255))</f>
        <v>6</v>
      </c>
      <c r="AE3255">
        <v>5</v>
      </c>
      <c r="AF3255">
        <f>IF(LEN(TRIM(AE3255&amp;""))=0, "", VALUE(AE3255))</f>
        <v>5</v>
      </c>
      <c r="AG3255">
        <v>0</v>
      </c>
      <c r="AH3255">
        <f>IF(
    OR(U3255&lt;0, W3255&lt;0, Y3255&lt;0, AA3255&lt;0),
        1,
        IF(LEN(TRIM(AG3255&amp;""))=0, "", AG3255)
)</f>
        <v>0</v>
      </c>
      <c r="AI3255" t="str">
        <f>IF(
    COUNT(Q3255,V3255,X3255,Z3255,AB3255)=0,
        "Not Usable",
    IF(
        COUNT(Q3255,V3255,X3255,Z3255,AB3255)&lt;5,
            "Incomplete",
            IF(
                MIN(Q3255,V3255,X3255,Z3255,AB3255)=0,
                    "Incomplete",
                    "Complete"
            )
    )
)</f>
        <v>Complete</v>
      </c>
    </row>
    <row r="3256" spans="1:35" x14ac:dyDescent="0.3">
      <c r="A3256">
        <v>55329</v>
      </c>
      <c r="B3256" s="6">
        <v>45389.031354166669</v>
      </c>
      <c r="C3256" s="3">
        <f>INT(B3256)</f>
        <v>45389</v>
      </c>
      <c r="D3256" s="2">
        <f>MOD(B3256,1)</f>
        <v>3.1354166669188999E-2</v>
      </c>
      <c r="E3256">
        <v>14</v>
      </c>
      <c r="F3256" t="s">
        <v>33</v>
      </c>
      <c r="G3256" t="str">
        <f xml:space="preserve"> PROPER(TRIM(CLEAN(SUBSTITUTE(F3256,CHAR(160)," "))))</f>
        <v>South</v>
      </c>
      <c r="H3256" t="s">
        <v>27</v>
      </c>
      <c r="I3256" t="str">
        <f>PROPER(TRIM(CLEAN((SUBSTITUTE(H3256,"-"," ")))))</f>
        <v>In Store</v>
      </c>
      <c r="J3256">
        <v>3588</v>
      </c>
      <c r="K3256" t="s">
        <v>6</v>
      </c>
      <c r="L3256" t="str">
        <f xml:space="preserve"> PROPER(TRIM(CLEAN(SUBSTITUTE(K3256,CHAR(160)," "))))</f>
        <v>Corporate</v>
      </c>
      <c r="M3256" t="s">
        <v>9</v>
      </c>
      <c r="N3256" t="str">
        <f xml:space="preserve"> PROPER(TRIM(CLEAN(SUBSTITUTE(M3256,CHAR(160)," "))))</f>
        <v>Home</v>
      </c>
      <c r="O3256" t="s">
        <v>36</v>
      </c>
      <c r="P3256" t="str">
        <f>IF(LEN(TRIM(Table1[[#This Row],[subcategory]]&amp;""))=0,"Unknown", PROPER(TRIM(Table1[[#This Row],[subcategory]])))</f>
        <v>Bedding</v>
      </c>
      <c r="Q3256">
        <v>22.25</v>
      </c>
      <c r="R3256" s="1">
        <f>IF(LEN(TRIM(Q3256&amp;""))=0, "", VALUE(SUBSTITUTE(Q3256,"$","")))</f>
        <v>22.25</v>
      </c>
      <c r="S3256">
        <v>7</v>
      </c>
      <c r="T3256">
        <f>IF(LEN(TRIM(S3256&amp;""))=0, "", VALUE(S3256))</f>
        <v>7</v>
      </c>
      <c r="U3256">
        <v>155.75</v>
      </c>
      <c r="V3256" s="1">
        <f>IF(LEN(TRIM(U3256&amp;""))=0, "", VALUE(SUBSTITUTE(U3256,"$","")))</f>
        <v>155.75</v>
      </c>
      <c r="W3256" s="1">
        <v>60.7425</v>
      </c>
      <c r="X3256" s="1">
        <f>IF(LEN(TRIM(W3256&amp;""))=0, "", VALUE(SUBSTITUTE(W3256,"$","")))</f>
        <v>60.7425</v>
      </c>
      <c r="Y3256" s="5" t="s">
        <v>3239</v>
      </c>
      <c r="Z3256" s="4" cm="1">
        <f t="array" ref="Z3256">IF(
    LEN(TRIM(Y3256&amp;""))=0,
        IF(AND(ISNUMBER(net_sales_clean), ISNUMBER(profit_clean)),
            net_sales_clean - profit_clean,
            ""
        ),
    VALUE(SUBSTITUTE(Y3256,"$",""))
)</f>
        <v>41.494522836777499</v>
      </c>
      <c r="AA3256" s="5" t="s">
        <v>3238</v>
      </c>
      <c r="AB3256" s="4" cm="1">
        <f t="array" ref="AB3256">IF(
    LEN(TRIM(AA3256&amp;""))=0,
        IF(AND(ISNUMBER(net_sales_clean), ISNUMBER(cost_clean)),
            net_sales_clean - cost_clean,
            ""
        ),
    VALUE(SUBSTITUTE(AA3256,"$",""))
)</f>
        <v>19.247977163222401</v>
      </c>
      <c r="AC3256">
        <v>2</v>
      </c>
      <c r="AD3256">
        <f>IF(LEN(TRIM(AC3256&amp;""))=0, "", VALUE(AC3256))</f>
        <v>2</v>
      </c>
      <c r="AE3256">
        <v>4</v>
      </c>
      <c r="AF3256">
        <f>IF(LEN(TRIM(AE3256&amp;""))=0, "", VALUE(AE3256))</f>
        <v>4</v>
      </c>
      <c r="AG3256">
        <v>0</v>
      </c>
      <c r="AH3256">
        <f>IF(
    OR(U3256&lt;0, W3256&lt;0, Y3256&lt;0, AA3256&lt;0),
        1,
        IF(LEN(TRIM(AG3256&amp;""))=0, "", AG3256)
)</f>
        <v>0</v>
      </c>
      <c r="AI3256" t="str">
        <f>IF(
    COUNT(Q3256,V3256,X3256,Z3256,AB3256)=0,
        "Not Usable",
    IF(
        COUNT(Q3256,V3256,X3256,Z3256,AB3256)&lt;5,
            "Incomplete",
            IF(
                MIN(Q3256,V3256,X3256,Z3256,AB3256)=0,
                    "Incomplete",
                    "Complete"
            )
    )
)</f>
        <v>Complete</v>
      </c>
    </row>
    <row r="3257" spans="1:35" x14ac:dyDescent="0.3">
      <c r="A3257">
        <v>37401</v>
      </c>
      <c r="B3257" s="6">
        <v>45934.808344907404</v>
      </c>
      <c r="C3257" s="3">
        <f>INT(B3257)</f>
        <v>45934</v>
      </c>
      <c r="D3257" s="2">
        <f>MOD(B3257,1)</f>
        <v>0.80834490740380716</v>
      </c>
      <c r="E3257">
        <v>54</v>
      </c>
      <c r="F3257" t="s">
        <v>21</v>
      </c>
      <c r="G3257" t="str">
        <f xml:space="preserve"> PROPER(TRIM(CLEAN(SUBSTITUTE(F3257,CHAR(160)," "))))</f>
        <v>Midwest</v>
      </c>
      <c r="H3257" t="s">
        <v>3</v>
      </c>
      <c r="I3257" t="str">
        <f>PROPER(TRIM(CLEAN((SUBSTITUTE(H3257,"-"," ")))))</f>
        <v>Phone</v>
      </c>
      <c r="J3257">
        <v>12037</v>
      </c>
      <c r="K3257" t="s">
        <v>2</v>
      </c>
      <c r="L3257" t="str">
        <f xml:space="preserve"> PROPER(TRIM(CLEAN(SUBSTITUTE(K3257,CHAR(160)," "))))</f>
        <v>Home Office</v>
      </c>
      <c r="M3257" t="s">
        <v>16</v>
      </c>
      <c r="N3257" t="str">
        <f xml:space="preserve"> PROPER(TRIM(CLEAN(SUBSTITUTE(M3257,CHAR(160)," "))))</f>
        <v>Grocery</v>
      </c>
      <c r="O3257" t="s">
        <v>37</v>
      </c>
      <c r="P3257" t="str">
        <f>IF(LEN(TRIM(Table1[[#This Row],[subcategory]]&amp;""))=0,"Unknown", PROPER(TRIM(Table1[[#This Row],[subcategory]])))</f>
        <v>Produce</v>
      </c>
      <c r="Q3257">
        <v>29.6</v>
      </c>
      <c r="R3257" s="1">
        <f>IF(LEN(TRIM(Q3257&amp;""))=0, "", VALUE(SUBSTITUTE(Q3257,"$","")))</f>
        <v>29.6</v>
      </c>
      <c r="S3257">
        <v>0</v>
      </c>
      <c r="T3257">
        <f>IF(LEN(TRIM(S3257&amp;""))=0, "", VALUE(S3257))</f>
        <v>0</v>
      </c>
      <c r="U3257">
        <v>0</v>
      </c>
      <c r="V3257" s="1">
        <f>IF(LEN(TRIM(U3257&amp;""))=0, "", VALUE(SUBSTITUTE(U3257,"$","")))</f>
        <v>0</v>
      </c>
      <c r="W3257" s="1">
        <v>0</v>
      </c>
      <c r="X3257" s="1">
        <f>IF(LEN(TRIM(W3257&amp;""))=0, "", VALUE(SUBSTITUTE(W3257,"$","")))</f>
        <v>0</v>
      </c>
      <c r="Y3257">
        <v>0</v>
      </c>
      <c r="Z3257" s="1" cm="1">
        <f t="array" ref="Z3257">IF(
    LEN(TRIM(Y3257&amp;""))=0,
        IF(AND(ISNUMBER(net_sales_clean), ISNUMBER(profit_clean)),
            net_sales_clean - profit_clean,
            ""
        ),
    VALUE(SUBSTITUTE(Y3257,"$",""))
)</f>
        <v>0</v>
      </c>
      <c r="AA3257">
        <v>0</v>
      </c>
      <c r="AB3257" s="1" cm="1">
        <f t="array" ref="AB3257">IF(
    LEN(TRIM(AA3257&amp;""))=0,
        IF(AND(ISNUMBER(net_sales_clean), ISNUMBER(cost_clean)),
            net_sales_clean - cost_clean,
            ""
        ),
    VALUE(SUBSTITUTE(AA3257,"$",""))
)</f>
        <v>0</v>
      </c>
      <c r="AC3257">
        <v>3</v>
      </c>
      <c r="AD3257">
        <f>IF(LEN(TRIM(AC3257&amp;""))=0, "", VALUE(AC3257))</f>
        <v>3</v>
      </c>
      <c r="AE3257">
        <v>2</v>
      </c>
      <c r="AF3257">
        <f>IF(LEN(TRIM(AE3257&amp;""))=0, "", VALUE(AE3257))</f>
        <v>2</v>
      </c>
      <c r="AG3257">
        <v>0</v>
      </c>
      <c r="AH3257">
        <f>IF(
    OR(U3257&lt;0, W3257&lt;0, Y3257&lt;0, AA3257&lt;0),
        1,
        IF(LEN(TRIM(AG3257&amp;""))=0, "", AG3257)
)</f>
        <v>0</v>
      </c>
      <c r="AI3257" t="str">
        <f>IF(
    COUNT(Q3257,V3257,X3257,Z3257,AB3257)=0,
        "Not Usable",
    IF(
        COUNT(Q3257,V3257,X3257,Z3257,AB3257)&lt;5,
            "Incomplete",
            IF(
                MIN(Q3257,V3257,X3257,Z3257,AB3257)=0,
                    "Incomplete",
                    "Complete"
            )
    )
)</f>
        <v>Incomplete</v>
      </c>
    </row>
    <row r="3258" spans="1:35" x14ac:dyDescent="0.3">
      <c r="A3258">
        <v>19218</v>
      </c>
      <c r="B3258" s="6">
        <v>45622.801261574074</v>
      </c>
      <c r="C3258" s="3">
        <f>INT(B3258)</f>
        <v>45622</v>
      </c>
      <c r="D3258" s="2">
        <f>MOD(B3258,1)</f>
        <v>0.80126157407357823</v>
      </c>
      <c r="E3258">
        <v>45</v>
      </c>
      <c r="F3258" t="s">
        <v>15</v>
      </c>
      <c r="G3258" t="str">
        <f xml:space="preserve"> PROPER(TRIM(CLEAN(SUBSTITUTE(F3258,CHAR(160)," "))))</f>
        <v>West</v>
      </c>
      <c r="H3258" t="s">
        <v>3</v>
      </c>
      <c r="I3258" t="str">
        <f>PROPER(TRIM(CLEAN((SUBSTITUTE(H3258,"-"," ")))))</f>
        <v>Phone</v>
      </c>
      <c r="J3258">
        <v>25054</v>
      </c>
      <c r="K3258" t="s">
        <v>6</v>
      </c>
      <c r="L3258" t="str">
        <f xml:space="preserve"> PROPER(TRIM(CLEAN(SUBSTITUTE(K3258,CHAR(160)," "))))</f>
        <v>Corporate</v>
      </c>
      <c r="M3258" t="s">
        <v>23</v>
      </c>
      <c r="N3258" t="str">
        <f xml:space="preserve"> PROPER(TRIM(CLEAN(SUBSTITUTE(M3258,CHAR(160)," "))))</f>
        <v>Electronics</v>
      </c>
      <c r="O3258" t="s">
        <v>34</v>
      </c>
      <c r="P3258" t="str">
        <f>IF(LEN(TRIM(Table1[[#This Row],[subcategory]]&amp;""))=0,"Unknown", PROPER(TRIM(Table1[[#This Row],[subcategory]])))</f>
        <v>Phones</v>
      </c>
      <c r="Q3258">
        <v>136.51</v>
      </c>
      <c r="R3258" s="1">
        <f>IF(LEN(TRIM(Q3258&amp;""))=0, "", VALUE(SUBSTITUTE(Q3258,"$","")))</f>
        <v>136.51</v>
      </c>
      <c r="S3258">
        <v>1</v>
      </c>
      <c r="T3258">
        <f>IF(LEN(TRIM(S3258&amp;""))=0, "", VALUE(S3258))</f>
        <v>1</v>
      </c>
      <c r="U3258">
        <v>136.51</v>
      </c>
      <c r="V3258" s="1">
        <f>IF(LEN(TRIM(U3258&amp;""))=0, "", VALUE(SUBSTITUTE(U3258,"$","")))</f>
        <v>136.51</v>
      </c>
      <c r="W3258" s="4" t="s">
        <v>3237</v>
      </c>
      <c r="X3258" s="4">
        <f>IF(LEN(TRIM(W3258&amp;""))=0, "", VALUE(SUBSTITUTE(W3258,"$","")))</f>
        <v>66.207349999999906</v>
      </c>
      <c r="Y3258" s="5" t="s">
        <v>3236</v>
      </c>
      <c r="Z3258" s="4" cm="1">
        <f t="array" ref="Z3258">IF(
    LEN(TRIM(Y3258&amp;""))=0,
        IF(AND(ISNUMBER(net_sales_clean), ISNUMBER(profit_clean)),
            net_sales_clean - profit_clean,
            ""
        ),
    VALUE(SUBSTITUTE(Y3258,"$",""))
)</f>
        <v>55.385995642094102</v>
      </c>
      <c r="AA3258" s="5" t="s">
        <v>3235</v>
      </c>
      <c r="AB3258" s="4" cm="1">
        <f t="array" ref="AB3258">IF(
    LEN(TRIM(AA3258&amp;""))=0,
        IF(AND(ISNUMBER(net_sales_clean), ISNUMBER(cost_clean)),
            net_sales_clean - cost_clean,
            ""
        ),
    VALUE(SUBSTITUTE(AA3258,"$",""))
)</f>
        <v>10.8213543579058</v>
      </c>
      <c r="AC3258">
        <v>6</v>
      </c>
      <c r="AD3258">
        <f>IF(LEN(TRIM(AC3258&amp;""))=0, "", VALUE(AC3258))</f>
        <v>6</v>
      </c>
      <c r="AE3258">
        <v>5</v>
      </c>
      <c r="AF3258">
        <f>IF(LEN(TRIM(AE3258&amp;""))=0, "", VALUE(AE3258))</f>
        <v>5</v>
      </c>
      <c r="AG3258">
        <v>0</v>
      </c>
      <c r="AH3258">
        <f>IF(
    OR(U3258&lt;0, W3258&lt;0, Y3258&lt;0, AA3258&lt;0),
        1,
        IF(LEN(TRIM(AG3258&amp;""))=0, "", AG3258)
)</f>
        <v>0</v>
      </c>
      <c r="AI3258" t="str">
        <f>IF(
    COUNT(Q3258,V3258,X3258,Z3258,AB3258)=0,
        "Not Usable",
    IF(
        COUNT(Q3258,V3258,X3258,Z3258,AB3258)&lt;5,
            "Incomplete",
            IF(
                MIN(Q3258,V3258,X3258,Z3258,AB3258)=0,
                    "Incomplete",
                    "Complete"
            )
    )
)</f>
        <v>Complete</v>
      </c>
    </row>
    <row r="3259" spans="1:35" x14ac:dyDescent="0.3">
      <c r="A3259">
        <v>45571</v>
      </c>
      <c r="B3259" s="6">
        <v>45418.420381944445</v>
      </c>
      <c r="C3259" s="3">
        <f>INT(B3259)</f>
        <v>45418</v>
      </c>
      <c r="D3259" s="2">
        <f>MOD(B3259,1)</f>
        <v>0.42038194444467081</v>
      </c>
      <c r="E3259">
        <v>36</v>
      </c>
      <c r="F3259" t="s">
        <v>21</v>
      </c>
      <c r="G3259" t="str">
        <f xml:space="preserve"> PROPER(TRIM(CLEAN(SUBSTITUTE(F3259,CHAR(160)," "))))</f>
        <v>Midwest</v>
      </c>
      <c r="H3259" t="s">
        <v>17</v>
      </c>
      <c r="I3259" t="str">
        <f>PROPER(TRIM(CLEAN((SUBSTITUTE(H3259,"-"," ")))))</f>
        <v>Online</v>
      </c>
      <c r="J3259">
        <v>25095</v>
      </c>
      <c r="K3259" t="s">
        <v>6</v>
      </c>
      <c r="L3259" t="str">
        <f xml:space="preserve"> PROPER(TRIM(CLEAN(SUBSTITUTE(K3259,CHAR(160)," "))))</f>
        <v>Corporate</v>
      </c>
      <c r="M3259" t="s">
        <v>1</v>
      </c>
      <c r="N3259" t="str">
        <f xml:space="preserve"> PROPER(TRIM(CLEAN(SUBSTITUTE(M3259,CHAR(160)," "))))</f>
        <v>Beauty</v>
      </c>
      <c r="O3259" t="s">
        <v>39</v>
      </c>
      <c r="P3259" t="str">
        <f>IF(LEN(TRIM(Table1[[#This Row],[subcategory]]&amp;""))=0,"Unknown", PROPER(TRIM(Table1[[#This Row],[subcategory]])))</f>
        <v>Fragrance</v>
      </c>
      <c r="Q3259">
        <v>78.930000000000007</v>
      </c>
      <c r="R3259" s="1">
        <f>IF(LEN(TRIM(Q3259&amp;""))=0, "", VALUE(SUBSTITUTE(Q3259,"$","")))</f>
        <v>78.930000000000007</v>
      </c>
      <c r="S3259">
        <v>2</v>
      </c>
      <c r="T3259">
        <f>IF(LEN(TRIM(S3259&amp;""))=0, "", VALUE(S3259))</f>
        <v>2</v>
      </c>
      <c r="U3259">
        <v>157.86000000000001</v>
      </c>
      <c r="V3259" s="1">
        <f>IF(LEN(TRIM(U3259&amp;""))=0, "", VALUE(SUBSTITUTE(U3259,"$","")))</f>
        <v>157.86000000000001</v>
      </c>
      <c r="W3259" s="1">
        <v>108.29196</v>
      </c>
      <c r="X3259" s="1">
        <f>IF(LEN(TRIM(W3259&amp;""))=0, "", VALUE(SUBSTITUTE(W3259,"$","")))</f>
        <v>108.29196</v>
      </c>
      <c r="Y3259" s="5" t="s">
        <v>3234</v>
      </c>
      <c r="Z3259" s="4" cm="1">
        <f t="array" ref="Z3259">IF(
    LEN(TRIM(Y3259&amp;""))=0,
        IF(AND(ISNUMBER(net_sales_clean), ISNUMBER(profit_clean)),
            net_sales_clean - profit_clean,
            ""
        ),
    VALUE(SUBSTITUTE(Y3259,"$",""))
)</f>
        <v>77.134394885272798</v>
      </c>
      <c r="AA3259" s="5" t="s">
        <v>3233</v>
      </c>
      <c r="AB3259" s="4" cm="1">
        <f t="array" ref="AB3259">IF(
    LEN(TRIM(AA3259&amp;""))=0,
        IF(AND(ISNUMBER(net_sales_clean), ISNUMBER(cost_clean)),
            net_sales_clean - cost_clean,
            ""
        ),
    VALUE(SUBSTITUTE(AA3259,"$",""))
)</f>
        <v>31.157565114727099</v>
      </c>
      <c r="AC3259">
        <v>5</v>
      </c>
      <c r="AD3259">
        <f>IF(LEN(TRIM(AC3259&amp;""))=0, "", VALUE(AC3259))</f>
        <v>5</v>
      </c>
      <c r="AE3259">
        <v>1</v>
      </c>
      <c r="AF3259">
        <f>IF(LEN(TRIM(AE3259&amp;""))=0, "", VALUE(AE3259))</f>
        <v>1</v>
      </c>
      <c r="AG3259">
        <v>0</v>
      </c>
      <c r="AH3259">
        <f>IF(
    OR(U3259&lt;0, W3259&lt;0, Y3259&lt;0, AA3259&lt;0),
        1,
        IF(LEN(TRIM(AG3259&amp;""))=0, "", AG3259)
)</f>
        <v>0</v>
      </c>
      <c r="AI3259" t="str">
        <f>IF(
    COUNT(Q3259,V3259,X3259,Z3259,AB3259)=0,
        "Not Usable",
    IF(
        COUNT(Q3259,V3259,X3259,Z3259,AB3259)&lt;5,
            "Incomplete",
            IF(
                MIN(Q3259,V3259,X3259,Z3259,AB3259)=0,
                    "Incomplete",
                    "Complete"
            )
    )
)</f>
        <v>Complete</v>
      </c>
    </row>
    <row r="3260" spans="1:35" x14ac:dyDescent="0.3">
      <c r="A3260">
        <v>21362</v>
      </c>
      <c r="B3260" s="6">
        <v>45918.364131944443</v>
      </c>
      <c r="C3260" s="3">
        <f>INT(B3260)</f>
        <v>45918</v>
      </c>
      <c r="D3260" s="2">
        <f>MOD(B3260,1)</f>
        <v>0.36413194444321562</v>
      </c>
      <c r="E3260">
        <v>6</v>
      </c>
      <c r="F3260" t="s">
        <v>33</v>
      </c>
      <c r="G3260" t="str">
        <f xml:space="preserve"> PROPER(TRIM(CLEAN(SUBSTITUTE(F3260,CHAR(160)," "))))</f>
        <v>South</v>
      </c>
      <c r="H3260" t="s">
        <v>3</v>
      </c>
      <c r="I3260" t="str">
        <f>PROPER(TRIM(CLEAN((SUBSTITUTE(H3260,"-"," ")))))</f>
        <v>Phone</v>
      </c>
      <c r="J3260">
        <v>13687</v>
      </c>
      <c r="K3260" t="s">
        <v>14</v>
      </c>
      <c r="L3260" t="str">
        <f xml:space="preserve"> PROPER(TRIM(CLEAN(SUBSTITUTE(K3260,CHAR(160)," "))))</f>
        <v>Consumer</v>
      </c>
      <c r="M3260" t="s">
        <v>19</v>
      </c>
      <c r="N3260" t="str">
        <f xml:space="preserve"> PROPER(TRIM(CLEAN(SUBSTITUTE(M3260,CHAR(160)," "))))</f>
        <v>Apparel</v>
      </c>
      <c r="O3260" t="s">
        <v>26</v>
      </c>
      <c r="P3260" t="str">
        <f>IF(LEN(TRIM(Table1[[#This Row],[subcategory]]&amp;""))=0,"Unknown", PROPER(TRIM(Table1[[#This Row],[subcategory]])))</f>
        <v>Kids</v>
      </c>
      <c r="Q3260">
        <v>151.58000000000001</v>
      </c>
      <c r="R3260" s="1">
        <f>IF(LEN(TRIM(Q3260&amp;""))=0, "", VALUE(SUBSTITUTE(Q3260,"$","")))</f>
        <v>151.58000000000001</v>
      </c>
      <c r="S3260">
        <v>2</v>
      </c>
      <c r="T3260">
        <f>IF(LEN(TRIM(S3260&amp;""))=0, "", VALUE(S3260))</f>
        <v>2</v>
      </c>
      <c r="U3260">
        <v>303.16000000000003</v>
      </c>
      <c r="V3260" s="1">
        <f>IF(LEN(TRIM(U3260&amp;""))=0, "", VALUE(SUBSTITUTE(U3260,"$","")))</f>
        <v>303.16000000000003</v>
      </c>
      <c r="W3260" s="4" t="s">
        <v>3232</v>
      </c>
      <c r="X3260" s="4">
        <f>IF(LEN(TRIM(W3260&amp;""))=0, "", VALUE(SUBSTITUTE(W3260,"$","")))</f>
        <v>251.01648</v>
      </c>
      <c r="Y3260" s="5" t="s">
        <v>3231</v>
      </c>
      <c r="Z3260" s="4" cm="1">
        <f t="array" ref="Z3260">IF(
    LEN(TRIM(Y3260&amp;""))=0,
        IF(AND(ISNUMBER(net_sales_clean), ISNUMBER(profit_clean)),
            net_sales_clean - profit_clean,
            ""
        ),
    VALUE(SUBSTITUTE(Y3260,"$",""))
)</f>
        <v>150.097232160792</v>
      </c>
      <c r="AA3260" s="5" t="s">
        <v>3230</v>
      </c>
      <c r="AB3260" s="4" cm="1">
        <f t="array" ref="AB3260">IF(
    LEN(TRIM(AA3260&amp;""))=0,
        IF(AND(ISNUMBER(net_sales_clean), ISNUMBER(cost_clean)),
            net_sales_clean - cost_clean,
            ""
        ),
    VALUE(SUBSTITUTE(AA3260,"$",""))
)</f>
        <v>100.919247839207</v>
      </c>
      <c r="AC3260">
        <v>3</v>
      </c>
      <c r="AD3260">
        <f>IF(LEN(TRIM(AC3260&amp;""))=0, "", VALUE(AC3260))</f>
        <v>3</v>
      </c>
      <c r="AE3260">
        <v>3</v>
      </c>
      <c r="AF3260">
        <f>IF(LEN(TRIM(AE3260&amp;""))=0, "", VALUE(AE3260))</f>
        <v>3</v>
      </c>
      <c r="AG3260">
        <v>0</v>
      </c>
      <c r="AH3260">
        <f>IF(
    OR(U3260&lt;0, W3260&lt;0, Y3260&lt;0, AA3260&lt;0),
        1,
        IF(LEN(TRIM(AG3260&amp;""))=0, "", AG3260)
)</f>
        <v>0</v>
      </c>
      <c r="AI3260" t="str">
        <f>IF(
    COUNT(Q3260,V3260,X3260,Z3260,AB3260)=0,
        "Not Usable",
    IF(
        COUNT(Q3260,V3260,X3260,Z3260,AB3260)&lt;5,
            "Incomplete",
            IF(
                MIN(Q3260,V3260,X3260,Z3260,AB3260)=0,
                    "Incomplete",
                    "Complete"
            )
    )
)</f>
        <v>Complete</v>
      </c>
    </row>
    <row r="3261" spans="1:35" x14ac:dyDescent="0.3">
      <c r="A3261">
        <v>52949</v>
      </c>
      <c r="B3261" s="6">
        <v>45175.845868055556</v>
      </c>
      <c r="C3261" s="3">
        <f>INT(B3261)</f>
        <v>45175</v>
      </c>
      <c r="D3261" s="2">
        <f>MOD(B3261,1)</f>
        <v>0.84586805555591127</v>
      </c>
      <c r="E3261">
        <v>14</v>
      </c>
      <c r="F3261" t="s">
        <v>4</v>
      </c>
      <c r="G3261" t="str">
        <f xml:space="preserve"> PROPER(TRIM(CLEAN(SUBSTITUTE(F3261,CHAR(160)," "))))</f>
        <v>South</v>
      </c>
      <c r="H3261" t="s">
        <v>11</v>
      </c>
      <c r="I3261" t="str">
        <f>PROPER(TRIM(CLEAN((SUBSTITUTE(H3261,"-"," ")))))</f>
        <v>Online</v>
      </c>
      <c r="J3261">
        <v>18717</v>
      </c>
      <c r="K3261" t="s">
        <v>10</v>
      </c>
      <c r="L3261" t="str">
        <f xml:space="preserve"> PROPER(TRIM(CLEAN(SUBSTITUTE(K3261,CHAR(160)," "))))</f>
        <v>Consumer</v>
      </c>
      <c r="M3261" t="s">
        <v>9</v>
      </c>
      <c r="N3261" t="str">
        <f xml:space="preserve"> PROPER(TRIM(CLEAN(SUBSTITUTE(M3261,CHAR(160)," "))))</f>
        <v>Home</v>
      </c>
      <c r="O3261" t="s">
        <v>12</v>
      </c>
      <c r="P3261" t="str">
        <f>IF(LEN(TRIM(Table1[[#This Row],[subcategory]]&amp;""))=0,"Unknown", PROPER(TRIM(Table1[[#This Row],[subcategory]])))</f>
        <v>Decor</v>
      </c>
      <c r="Q3261">
        <v>71.5</v>
      </c>
      <c r="R3261" s="1">
        <f>IF(LEN(TRIM(Q3261&amp;""))=0, "", VALUE(SUBSTITUTE(Q3261,"$","")))</f>
        <v>71.5</v>
      </c>
      <c r="S3261">
        <v>6</v>
      </c>
      <c r="T3261">
        <f>IF(LEN(TRIM(S3261&amp;""))=0, "", VALUE(S3261))</f>
        <v>6</v>
      </c>
      <c r="U3261">
        <v>429</v>
      </c>
      <c r="V3261" s="1">
        <f>IF(LEN(TRIM(U3261&amp;""))=0, "", VALUE(SUBSTITUTE(U3261,"$","")))</f>
        <v>429</v>
      </c>
      <c r="W3261" s="4" t="s">
        <v>3229</v>
      </c>
      <c r="X3261" s="4">
        <f>IF(LEN(TRIM(W3261&amp;""))=0, "", VALUE(SUBSTITUTE(W3261,"$","")))</f>
        <v>387.81599999999997</v>
      </c>
      <c r="Y3261" s="5" t="s">
        <v>3228</v>
      </c>
      <c r="Z3261" s="4" cm="1">
        <f t="array" ref="Z3261">IF(
    LEN(TRIM(Y3261&amp;""))=0,
        IF(AND(ISNUMBER(net_sales_clean), ISNUMBER(profit_clean)),
            net_sales_clean - profit_clean,
            ""
        ),
    VALUE(SUBSTITUTE(Y3261,"$",""))
)</f>
        <v>266.15687094891098</v>
      </c>
      <c r="AA3261" s="5" t="s">
        <v>3227</v>
      </c>
      <c r="AB3261" s="4" cm="1">
        <f t="array" ref="AB3261">IF(
    LEN(TRIM(AA3261&amp;""))=0,
        IF(AND(ISNUMBER(net_sales_clean), ISNUMBER(cost_clean)),
            net_sales_clean - cost_clean,
            ""
        ),
    VALUE(SUBSTITUTE(AA3261,"$",""))
)</f>
        <v>121.659129051088</v>
      </c>
      <c r="AC3261">
        <v>6</v>
      </c>
      <c r="AD3261">
        <f>IF(LEN(TRIM(AC3261&amp;""))=0, "", VALUE(AC3261))</f>
        <v>6</v>
      </c>
      <c r="AE3261">
        <v>5</v>
      </c>
      <c r="AF3261">
        <f>IF(LEN(TRIM(AE3261&amp;""))=0, "", VALUE(AE3261))</f>
        <v>5</v>
      </c>
      <c r="AG3261">
        <v>0</v>
      </c>
      <c r="AH3261">
        <f>IF(
    OR(U3261&lt;0, W3261&lt;0, Y3261&lt;0, AA3261&lt;0),
        1,
        IF(LEN(TRIM(AG3261&amp;""))=0, "", AG3261)
)</f>
        <v>0</v>
      </c>
      <c r="AI3261" t="str">
        <f>IF(
    COUNT(Q3261,V3261,X3261,Z3261,AB3261)=0,
        "Not Usable",
    IF(
        COUNT(Q3261,V3261,X3261,Z3261,AB3261)&lt;5,
            "Incomplete",
            IF(
                MIN(Q3261,V3261,X3261,Z3261,AB3261)=0,
                    "Incomplete",
                    "Complete"
            )
    )
)</f>
        <v>Complete</v>
      </c>
    </row>
    <row r="3262" spans="1:35" x14ac:dyDescent="0.3">
      <c r="A3262">
        <v>10312</v>
      </c>
      <c r="B3262" s="6">
        <v>45915.98510416667</v>
      </c>
      <c r="C3262" s="3">
        <f>INT(B3262)</f>
        <v>45915</v>
      </c>
      <c r="D3262" s="2">
        <f>MOD(B3262,1)</f>
        <v>0.98510416666977108</v>
      </c>
      <c r="E3262">
        <v>25</v>
      </c>
      <c r="F3262" t="s">
        <v>13</v>
      </c>
      <c r="G3262" t="str">
        <f xml:space="preserve"> PROPER(TRIM(CLEAN(SUBSTITUTE(F3262,CHAR(160)," "))))</f>
        <v>Northeast</v>
      </c>
      <c r="H3262" t="s">
        <v>11</v>
      </c>
      <c r="I3262" t="str">
        <f>PROPER(TRIM(CLEAN((SUBSTITUTE(H3262,"-"," ")))))</f>
        <v>Online</v>
      </c>
      <c r="J3262">
        <v>2400</v>
      </c>
      <c r="K3262" t="s">
        <v>14</v>
      </c>
      <c r="L3262" t="str">
        <f xml:space="preserve"> PROPER(TRIM(CLEAN(SUBSTITUTE(K3262,CHAR(160)," "))))</f>
        <v>Consumer</v>
      </c>
      <c r="M3262" t="s">
        <v>16</v>
      </c>
      <c r="N3262" t="str">
        <f xml:space="preserve"> PROPER(TRIM(CLEAN(SUBSTITUTE(M3262,CHAR(160)," "))))</f>
        <v>Grocery</v>
      </c>
      <c r="O3262" t="s">
        <v>37</v>
      </c>
      <c r="P3262" t="str">
        <f>IF(LEN(TRIM(Table1[[#This Row],[subcategory]]&amp;""))=0,"Unknown", PROPER(TRIM(Table1[[#This Row],[subcategory]])))</f>
        <v>Produce</v>
      </c>
      <c r="Q3262">
        <v>77.06</v>
      </c>
      <c r="R3262" s="1">
        <f>IF(LEN(TRIM(Q3262&amp;""))=0, "", VALUE(SUBSTITUTE(Q3262,"$","")))</f>
        <v>77.06</v>
      </c>
      <c r="S3262">
        <v>1</v>
      </c>
      <c r="T3262">
        <f>IF(LEN(TRIM(S3262&amp;""))=0, "", VALUE(S3262))</f>
        <v>1</v>
      </c>
      <c r="U3262">
        <v>77.06</v>
      </c>
      <c r="V3262" s="1">
        <f>IF(LEN(TRIM(U3262&amp;""))=0, "", VALUE(SUBSTITUTE(U3262,"$","")))</f>
        <v>77.06</v>
      </c>
      <c r="W3262" s="1">
        <v>75.981160000000003</v>
      </c>
      <c r="X3262" s="1">
        <f>IF(LEN(TRIM(W3262&amp;""))=0, "", VALUE(SUBSTITUTE(W3262,"$","")))</f>
        <v>75.981160000000003</v>
      </c>
      <c r="Y3262" s="5" t="s">
        <v>3226</v>
      </c>
      <c r="Z3262" s="4" cm="1">
        <f t="array" ref="Z3262">IF(
    LEN(TRIM(Y3262&amp;""))=0,
        IF(AND(ISNUMBER(net_sales_clean), ISNUMBER(profit_clean)),
            net_sales_clean - profit_clean,
            ""
        ),
    VALUE(SUBSTITUTE(Y3262,"$",""))
)</f>
        <v>43.642864855531798</v>
      </c>
      <c r="AA3262">
        <v>32.338295144468198</v>
      </c>
      <c r="AB3262" s="1" cm="1">
        <f t="array" ref="AB3262">IF(
    LEN(TRIM(AA3262&amp;""))=0,
        IF(AND(ISNUMBER(net_sales_clean), ISNUMBER(cost_clean)),
            net_sales_clean - cost_clean,
            ""
        ),
    VALUE(SUBSTITUTE(AA3262,"$",""))
)</f>
        <v>32.338295144468198</v>
      </c>
      <c r="AC3262">
        <v>7</v>
      </c>
      <c r="AD3262">
        <f>IF(LEN(TRIM(AC3262&amp;""))=0, "", VALUE(AC3262))</f>
        <v>7</v>
      </c>
      <c r="AE3262">
        <v>1</v>
      </c>
      <c r="AF3262">
        <f>IF(LEN(TRIM(AE3262&amp;""))=0, "", VALUE(AE3262))</f>
        <v>1</v>
      </c>
      <c r="AG3262">
        <v>0</v>
      </c>
      <c r="AH3262">
        <f>IF(
    OR(U3262&lt;0, W3262&lt;0, Y3262&lt;0, AA3262&lt;0),
        1,
        IF(LEN(TRIM(AG3262&amp;""))=0, "", AG3262)
)</f>
        <v>0</v>
      </c>
      <c r="AI3262" t="str">
        <f>IF(
    COUNT(Q3262,V3262,X3262,Z3262,AB3262)=0,
        "Not Usable",
    IF(
        COUNT(Q3262,V3262,X3262,Z3262,AB3262)&lt;5,
            "Incomplete",
            IF(
                MIN(Q3262,V3262,X3262,Z3262,AB3262)=0,
                    "Incomplete",
                    "Complete"
            )
    )
)</f>
        <v>Complete</v>
      </c>
    </row>
    <row r="3263" spans="1:35" x14ac:dyDescent="0.3">
      <c r="A3263">
        <v>48221</v>
      </c>
      <c r="B3263" s="6">
        <v>45129.845277777778</v>
      </c>
      <c r="C3263" s="3">
        <f>INT(B3263)</f>
        <v>45129</v>
      </c>
      <c r="D3263" s="2">
        <f>MOD(B3263,1)</f>
        <v>0.84527777777839219</v>
      </c>
      <c r="E3263">
        <v>57</v>
      </c>
      <c r="F3263" t="s">
        <v>13</v>
      </c>
      <c r="G3263" t="str">
        <f xml:space="preserve"> PROPER(TRIM(CLEAN(SUBSTITUTE(F3263,CHAR(160)," "))))</f>
        <v>Northeast</v>
      </c>
      <c r="H3263" t="s">
        <v>30</v>
      </c>
      <c r="I3263" t="str">
        <f>PROPER(TRIM(CLEAN((SUBSTITUTE(H3263,"-"," ")))))</f>
        <v>Mobile App</v>
      </c>
      <c r="J3263">
        <v>3930</v>
      </c>
      <c r="K3263" t="s">
        <v>14</v>
      </c>
      <c r="L3263" t="str">
        <f xml:space="preserve"> PROPER(TRIM(CLEAN(SUBSTITUTE(K3263,CHAR(160)," "))))</f>
        <v>Consumer</v>
      </c>
      <c r="M3263" t="s">
        <v>23</v>
      </c>
      <c r="N3263" t="str">
        <f xml:space="preserve"> PROPER(TRIM(CLEAN(SUBSTITUTE(M3263,CHAR(160)," "))))</f>
        <v>Electronics</v>
      </c>
      <c r="O3263" t="s">
        <v>22</v>
      </c>
      <c r="P3263" t="str">
        <f>IF(LEN(TRIM(Table1[[#This Row],[subcategory]]&amp;""))=0,"Unknown", PROPER(TRIM(Table1[[#This Row],[subcategory]])))</f>
        <v>Audio</v>
      </c>
      <c r="Q3263">
        <v>104.56</v>
      </c>
      <c r="R3263" s="1">
        <f>IF(LEN(TRIM(Q3263&amp;""))=0, "", VALUE(SUBSTITUTE(Q3263,"$","")))</f>
        <v>104.56</v>
      </c>
      <c r="S3263">
        <v>4</v>
      </c>
      <c r="T3263">
        <f>IF(LEN(TRIM(S3263&amp;""))=0, "", VALUE(S3263))</f>
        <v>4</v>
      </c>
      <c r="U3263">
        <v>418.24</v>
      </c>
      <c r="V3263" s="1">
        <f>IF(LEN(TRIM(U3263&amp;""))=0, "", VALUE(SUBSTITUTE(U3263,"$","")))</f>
        <v>418.24</v>
      </c>
      <c r="W3263" s="1">
        <v>358.01344</v>
      </c>
      <c r="X3263" s="1">
        <f>IF(LEN(TRIM(W3263&amp;""))=0, "", VALUE(SUBSTITUTE(W3263,"$","")))</f>
        <v>358.01344</v>
      </c>
      <c r="Y3263" s="5" t="s">
        <v>3225</v>
      </c>
      <c r="Z3263" s="4" cm="1">
        <f t="array" ref="Z3263">IF(
    LEN(TRIM(Y3263&amp;""))=0,
        IF(AND(ISNUMBER(net_sales_clean), ISNUMBER(profit_clean)),
            net_sales_clean - profit_clean,
            ""
        ),
    VALUE(SUBSTITUTE(Y3263,"$",""))
)</f>
        <v>197.29118106289499</v>
      </c>
      <c r="AA3263" s="5" t="s">
        <v>3224</v>
      </c>
      <c r="AB3263" s="4" cm="1">
        <f t="array" ref="AB3263">IF(
    LEN(TRIM(AA3263&amp;""))=0,
        IF(AND(ISNUMBER(net_sales_clean), ISNUMBER(cost_clean)),
            net_sales_clean - cost_clean,
            ""
        ),
    VALUE(SUBSTITUTE(AA3263,"$",""))
)</f>
        <v>160.72225893710399</v>
      </c>
      <c r="AC3263">
        <v>7</v>
      </c>
      <c r="AD3263">
        <f>IF(LEN(TRIM(AC3263&amp;""))=0, "", VALUE(AC3263))</f>
        <v>7</v>
      </c>
      <c r="AE3263">
        <v>1</v>
      </c>
      <c r="AF3263">
        <f>IF(LEN(TRIM(AE3263&amp;""))=0, "", VALUE(AE3263))</f>
        <v>1</v>
      </c>
      <c r="AG3263">
        <v>0</v>
      </c>
      <c r="AH3263">
        <f>IF(
    OR(U3263&lt;0, W3263&lt;0, Y3263&lt;0, AA3263&lt;0),
        1,
        IF(LEN(TRIM(AG3263&amp;""))=0, "", AG3263)
)</f>
        <v>0</v>
      </c>
      <c r="AI3263" t="str">
        <f>IF(
    COUNT(Q3263,V3263,X3263,Z3263,AB3263)=0,
        "Not Usable",
    IF(
        COUNT(Q3263,V3263,X3263,Z3263,AB3263)&lt;5,
            "Incomplete",
            IF(
                MIN(Q3263,V3263,X3263,Z3263,AB3263)=0,
                    "Incomplete",
                    "Complete"
            )
    )
)</f>
        <v>Complete</v>
      </c>
    </row>
    <row r="3264" spans="1:35" x14ac:dyDescent="0.3">
      <c r="A3264">
        <v>8871</v>
      </c>
      <c r="B3264" s="6">
        <v>45476.886273148149</v>
      </c>
      <c r="C3264" s="3">
        <f>INT(B3264)</f>
        <v>45476</v>
      </c>
      <c r="D3264" s="2">
        <f>MOD(B3264,1)</f>
        <v>0.88627314814948477</v>
      </c>
      <c r="E3264">
        <v>81</v>
      </c>
      <c r="F3264" t="s">
        <v>4</v>
      </c>
      <c r="G3264" t="str">
        <f xml:space="preserve"> PROPER(TRIM(CLEAN(SUBSTITUTE(F3264,CHAR(160)," "))))</f>
        <v>South</v>
      </c>
      <c r="H3264" t="s">
        <v>30</v>
      </c>
      <c r="I3264" t="str">
        <f>PROPER(TRIM(CLEAN((SUBSTITUTE(H3264,"-"," ")))))</f>
        <v>Mobile App</v>
      </c>
      <c r="J3264">
        <v>8218</v>
      </c>
      <c r="K3264" t="s">
        <v>10</v>
      </c>
      <c r="L3264" t="str">
        <f xml:space="preserve"> PROPER(TRIM(CLEAN(SUBSTITUTE(K3264,CHAR(160)," "))))</f>
        <v>Consumer</v>
      </c>
      <c r="M3264" t="s">
        <v>19</v>
      </c>
      <c r="N3264" t="str">
        <f xml:space="preserve"> PROPER(TRIM(CLEAN(SUBSTITUTE(M3264,CHAR(160)," "))))</f>
        <v>Apparel</v>
      </c>
      <c r="O3264" t="s">
        <v>41</v>
      </c>
      <c r="P3264" t="str">
        <f>IF(LEN(TRIM(Table1[[#This Row],[subcategory]]&amp;""))=0,"Unknown", PROPER(TRIM(Table1[[#This Row],[subcategory]])))</f>
        <v>Shoes</v>
      </c>
      <c r="Q3264">
        <v>26.57</v>
      </c>
      <c r="R3264" s="1">
        <f>IF(LEN(TRIM(Q3264&amp;""))=0, "", VALUE(SUBSTITUTE(Q3264,"$","")))</f>
        <v>26.57</v>
      </c>
      <c r="S3264">
        <v>0</v>
      </c>
      <c r="T3264">
        <f>IF(LEN(TRIM(S3264&amp;""))=0, "", VALUE(S3264))</f>
        <v>0</v>
      </c>
      <c r="U3264">
        <v>0</v>
      </c>
      <c r="V3264" s="1">
        <f>IF(LEN(TRIM(U3264&amp;""))=0, "", VALUE(SUBSTITUTE(U3264,"$","")))</f>
        <v>0</v>
      </c>
      <c r="X3264" s="1" t="str">
        <f>IF(LEN(TRIM(W3264&amp;""))=0, "", VALUE(SUBSTITUTE(W3264,"$","")))</f>
        <v/>
      </c>
      <c r="Z3264" s="1" t="str" cm="1">
        <f t="array" ref="Z3264">IF(
    LEN(TRIM(Y3264&amp;""))=0,
        IF(AND(ISNUMBER(net_sales_clean), ISNUMBER(profit_clean)),
            net_sales_clean - profit_clean,
            ""
        ),
    VALUE(SUBSTITUTE(Y3264,"$",""))
)</f>
        <v/>
      </c>
      <c r="AB3264" s="1" t="str" cm="1">
        <f t="array" ref="AB3264">IF(
    LEN(TRIM(AA3264&amp;""))=0,
        IF(AND(ISNUMBER(net_sales_clean), ISNUMBER(cost_clean)),
            net_sales_clean - cost_clean,
            ""
        ),
    VALUE(SUBSTITUTE(AA3264,"$",""))
)</f>
        <v/>
      </c>
      <c r="AC3264">
        <v>4</v>
      </c>
      <c r="AD3264">
        <f>IF(LEN(TRIM(AC3264&amp;""))=0, "", VALUE(AC3264))</f>
        <v>4</v>
      </c>
      <c r="AE3264">
        <v>5</v>
      </c>
      <c r="AF3264">
        <f>IF(LEN(TRIM(AE3264&amp;""))=0, "", VALUE(AE3264))</f>
        <v>5</v>
      </c>
      <c r="AG3264">
        <v>0</v>
      </c>
      <c r="AH3264">
        <f>IF(
    OR(U3264&lt;0, W3264&lt;0, Y3264&lt;0, AA3264&lt;0),
        1,
        IF(LEN(TRIM(AG3264&amp;""))=0, "", AG3264)
)</f>
        <v>0</v>
      </c>
      <c r="AI3264" t="str">
        <f>IF(
    COUNT(Q3264,V3264,X3264,Z3264,AB3264)=0,
        "Not Usable",
    IF(
        COUNT(Q3264,V3264,X3264,Z3264,AB3264)&lt;5,
            "Incomplete",
            IF(
                MIN(Q3264,V3264,X3264,Z3264,AB3264)=0,
                    "Incomplete",
                    "Complete"
            )
    )
)</f>
        <v>Incomplete</v>
      </c>
    </row>
    <row r="3265" spans="1:35" x14ac:dyDescent="0.3">
      <c r="A3265">
        <v>40237</v>
      </c>
      <c r="B3265" s="6">
        <v>44996.812997685185</v>
      </c>
      <c r="C3265" s="3">
        <f>INT(B3265)</f>
        <v>44996</v>
      </c>
      <c r="D3265" s="2">
        <f>MOD(B3265,1)</f>
        <v>0.81299768518510973</v>
      </c>
      <c r="E3265">
        <v>81</v>
      </c>
      <c r="F3265" t="s">
        <v>15</v>
      </c>
      <c r="G3265" t="str">
        <f xml:space="preserve"> PROPER(TRIM(CLEAN(SUBSTITUTE(F3265,CHAR(160)," "))))</f>
        <v>West</v>
      </c>
      <c r="H3265" t="s">
        <v>11</v>
      </c>
      <c r="I3265" t="str">
        <f>PROPER(TRIM(CLEAN((SUBSTITUTE(H3265,"-"," ")))))</f>
        <v>Online</v>
      </c>
      <c r="J3265">
        <v>6602</v>
      </c>
      <c r="K3265" t="s">
        <v>10</v>
      </c>
      <c r="L3265" t="str">
        <f xml:space="preserve"> PROPER(TRIM(CLEAN(SUBSTITUTE(K3265,CHAR(160)," "))))</f>
        <v>Consumer</v>
      </c>
      <c r="M3265" t="s">
        <v>9</v>
      </c>
      <c r="N3265" t="str">
        <f xml:space="preserve"> PROPER(TRIM(CLEAN(SUBSTITUTE(M3265,CHAR(160)," "))))</f>
        <v>Home</v>
      </c>
      <c r="O3265" t="s">
        <v>12</v>
      </c>
      <c r="P3265" t="str">
        <f>IF(LEN(TRIM(Table1[[#This Row],[subcategory]]&amp;""))=0,"Unknown", PROPER(TRIM(Table1[[#This Row],[subcategory]])))</f>
        <v>Decor</v>
      </c>
      <c r="Q3265">
        <v>82.72</v>
      </c>
      <c r="R3265" s="1">
        <f>IF(LEN(TRIM(Q3265&amp;""))=0, "", VALUE(SUBSTITUTE(Q3265,"$","")))</f>
        <v>82.72</v>
      </c>
      <c r="S3265">
        <v>0</v>
      </c>
      <c r="T3265">
        <f>IF(LEN(TRIM(S3265&amp;""))=0, "", VALUE(S3265))</f>
        <v>0</v>
      </c>
      <c r="U3265">
        <v>0</v>
      </c>
      <c r="V3265" s="1">
        <f>IF(LEN(TRIM(U3265&amp;""))=0, "", VALUE(SUBSTITUTE(U3265,"$","")))</f>
        <v>0</v>
      </c>
      <c r="W3265" s="1">
        <v>0</v>
      </c>
      <c r="X3265" s="1">
        <f>IF(LEN(TRIM(W3265&amp;""))=0, "", VALUE(SUBSTITUTE(W3265,"$","")))</f>
        <v>0</v>
      </c>
      <c r="Y3265">
        <v>0</v>
      </c>
      <c r="Z3265" s="1" cm="1">
        <f t="array" ref="Z3265">IF(
    LEN(TRIM(Y3265&amp;""))=0,
        IF(AND(ISNUMBER(net_sales_clean), ISNUMBER(profit_clean)),
            net_sales_clean - profit_clean,
            ""
        ),
    VALUE(SUBSTITUTE(Y3265,"$",""))
)</f>
        <v>0</v>
      </c>
      <c r="AA3265">
        <v>0</v>
      </c>
      <c r="AB3265" s="1" cm="1">
        <f t="array" ref="AB3265">IF(
    LEN(TRIM(AA3265&amp;""))=0,
        IF(AND(ISNUMBER(net_sales_clean), ISNUMBER(cost_clean)),
            net_sales_clean - cost_clean,
            ""
        ),
    VALUE(SUBSTITUTE(AA3265,"$",""))
)</f>
        <v>0</v>
      </c>
      <c r="AC3265">
        <v>9</v>
      </c>
      <c r="AD3265">
        <f>IF(LEN(TRIM(AC3265&amp;""))=0, "", VALUE(AC3265))</f>
        <v>9</v>
      </c>
      <c r="AE3265">
        <v>1</v>
      </c>
      <c r="AF3265">
        <f>IF(LEN(TRIM(AE3265&amp;""))=0, "", VALUE(AE3265))</f>
        <v>1</v>
      </c>
      <c r="AG3265">
        <v>0</v>
      </c>
      <c r="AH3265">
        <f>IF(
    OR(U3265&lt;0, W3265&lt;0, Y3265&lt;0, AA3265&lt;0),
        1,
        IF(LEN(TRIM(AG3265&amp;""))=0, "", AG3265)
)</f>
        <v>0</v>
      </c>
      <c r="AI3265" t="str">
        <f>IF(
    COUNT(Q3265,V3265,X3265,Z3265,AB3265)=0,
        "Not Usable",
    IF(
        COUNT(Q3265,V3265,X3265,Z3265,AB3265)&lt;5,
            "Incomplete",
            IF(
                MIN(Q3265,V3265,X3265,Z3265,AB3265)=0,
                    "Incomplete",
                    "Complete"
            )
    )
)</f>
        <v>Incomplete</v>
      </c>
    </row>
    <row r="3266" spans="1:35" x14ac:dyDescent="0.3">
      <c r="A3266">
        <v>41282</v>
      </c>
      <c r="B3266" s="6">
        <v>45939.455208333333</v>
      </c>
      <c r="C3266" s="3">
        <f>INT(B3266)</f>
        <v>45939</v>
      </c>
      <c r="D3266" s="2">
        <f>MOD(B3266,1)</f>
        <v>0.45520833333284827</v>
      </c>
      <c r="E3266">
        <v>23</v>
      </c>
      <c r="F3266" t="s">
        <v>33</v>
      </c>
      <c r="G3266" t="str">
        <f xml:space="preserve"> PROPER(TRIM(CLEAN(SUBSTITUTE(F3266,CHAR(160)," "))))</f>
        <v>South</v>
      </c>
      <c r="H3266" t="s">
        <v>27</v>
      </c>
      <c r="I3266" t="str">
        <f>PROPER(TRIM(CLEAN((SUBSTITUTE(H3266,"-"," ")))))</f>
        <v>In Store</v>
      </c>
      <c r="J3266">
        <v>13888</v>
      </c>
      <c r="K3266" t="s">
        <v>10</v>
      </c>
      <c r="L3266" t="str">
        <f xml:space="preserve"> PROPER(TRIM(CLEAN(SUBSTITUTE(K3266,CHAR(160)," "))))</f>
        <v>Consumer</v>
      </c>
      <c r="M3266" t="s">
        <v>23</v>
      </c>
      <c r="N3266" t="str">
        <f xml:space="preserve"> PROPER(TRIM(CLEAN(SUBSTITUTE(M3266,CHAR(160)," "))))</f>
        <v>Electronics</v>
      </c>
      <c r="O3266" t="s">
        <v>40</v>
      </c>
      <c r="P3266" t="str">
        <f>IF(LEN(TRIM(Table1[[#This Row],[subcategory]]&amp;""))=0,"Unknown", PROPER(TRIM(Table1[[#This Row],[subcategory]])))</f>
        <v>Accessories</v>
      </c>
      <c r="Q3266">
        <v>35.770000000000003</v>
      </c>
      <c r="R3266" s="1">
        <f>IF(LEN(TRIM(Q3266&amp;""))=0, "", VALUE(SUBSTITUTE(Q3266,"$","")))</f>
        <v>35.770000000000003</v>
      </c>
      <c r="S3266">
        <v>4</v>
      </c>
      <c r="T3266">
        <f>IF(LEN(TRIM(S3266&amp;""))=0, "", VALUE(S3266))</f>
        <v>4</v>
      </c>
      <c r="U3266">
        <v>143.08000000000001</v>
      </c>
      <c r="V3266" s="1">
        <f>IF(LEN(TRIM(U3266&amp;""))=0, "", VALUE(SUBSTITUTE(U3266,"$","")))</f>
        <v>143.08000000000001</v>
      </c>
      <c r="W3266" s="1">
        <v>138.93068</v>
      </c>
      <c r="X3266" s="1">
        <f>IF(LEN(TRIM(W3266&amp;""))=0, "", VALUE(SUBSTITUTE(W3266,"$","")))</f>
        <v>138.93068</v>
      </c>
      <c r="Z3266" s="1" t="str" cm="1">
        <f t="array" ref="Z3266">IF(
    LEN(TRIM(Y3266&amp;""))=0,
        IF(AND(ISNUMBER(net_sales_clean), ISNUMBER(profit_clean)),
            net_sales_clean - profit_clean,
            ""
        ),
    VALUE(SUBSTITUTE(Y3266,"$",""))
)</f>
        <v/>
      </c>
      <c r="AB3266" s="1" t="str" cm="1">
        <f t="array" ref="AB3266">IF(
    LEN(TRIM(AA3266&amp;""))=0,
        IF(AND(ISNUMBER(net_sales_clean), ISNUMBER(cost_clean)),
            net_sales_clean - cost_clean,
            ""
        ),
    VALUE(SUBSTITUTE(AA3266,"$",""))
)</f>
        <v/>
      </c>
      <c r="AC3266">
        <v>3</v>
      </c>
      <c r="AD3266">
        <f>IF(LEN(TRIM(AC3266&amp;""))=0, "", VALUE(AC3266))</f>
        <v>3</v>
      </c>
      <c r="AF3266" t="str">
        <f>IF(LEN(TRIM(AE3266&amp;""))=0, "", VALUE(AE3266))</f>
        <v/>
      </c>
      <c r="AG3266">
        <v>0</v>
      </c>
      <c r="AH3266">
        <f>IF(
    OR(U3266&lt;0, W3266&lt;0, Y3266&lt;0, AA3266&lt;0),
        1,
        IF(LEN(TRIM(AG3266&amp;""))=0, "", AG3266)
)</f>
        <v>0</v>
      </c>
      <c r="AI3266" t="str">
        <f>IF(
    COUNT(Q3266,V3266,X3266,Z3266,AB3266)=0,
        "Not Usable",
    IF(
        COUNT(Q3266,V3266,X3266,Z3266,AB3266)&lt;5,
            "Incomplete",
            IF(
                MIN(Q3266,V3266,X3266,Z3266,AB3266)=0,
                    "Incomplete",
                    "Complete"
            )
    )
)</f>
        <v>Incomplete</v>
      </c>
    </row>
    <row r="3267" spans="1:35" x14ac:dyDescent="0.3">
      <c r="A3267">
        <v>52933</v>
      </c>
      <c r="B3267" s="6">
        <v>45819.549791666665</v>
      </c>
      <c r="C3267" s="3">
        <f>INT(B3267)</f>
        <v>45819</v>
      </c>
      <c r="D3267" s="2">
        <f>MOD(B3267,1)</f>
        <v>0.54979166666453239</v>
      </c>
      <c r="E3267">
        <v>81</v>
      </c>
      <c r="F3267" t="s">
        <v>21</v>
      </c>
      <c r="G3267" t="str">
        <f xml:space="preserve"> PROPER(TRIM(CLEAN(SUBSTITUTE(F3267,CHAR(160)," "))))</f>
        <v>Midwest</v>
      </c>
      <c r="H3267" t="s">
        <v>7</v>
      </c>
      <c r="I3267" t="str">
        <f>PROPER(TRIM(CLEAN((SUBSTITUTE(H3267,"-"," ")))))</f>
        <v>In Store</v>
      </c>
      <c r="J3267">
        <v>14845</v>
      </c>
      <c r="K3267" t="s">
        <v>14</v>
      </c>
      <c r="L3267" t="str">
        <f xml:space="preserve"> PROPER(TRIM(CLEAN(SUBSTITUTE(K3267,CHAR(160)," "))))</f>
        <v>Consumer</v>
      </c>
      <c r="M3267" t="s">
        <v>16</v>
      </c>
      <c r="N3267" t="str">
        <f xml:space="preserve"> PROPER(TRIM(CLEAN(SUBSTITUTE(M3267,CHAR(160)," "))))</f>
        <v>Grocery</v>
      </c>
      <c r="O3267" t="s">
        <v>28</v>
      </c>
      <c r="P3267" t="str">
        <f>IF(LEN(TRIM(Table1[[#This Row],[subcategory]]&amp;""))=0,"Unknown", PROPER(TRIM(Table1[[#This Row],[subcategory]])))</f>
        <v>Pantry</v>
      </c>
      <c r="Q3267">
        <v>102.67</v>
      </c>
      <c r="R3267" s="1">
        <f>IF(LEN(TRIM(Q3267&amp;""))=0, "", VALUE(SUBSTITUTE(Q3267,"$","")))</f>
        <v>102.67</v>
      </c>
      <c r="S3267">
        <v>4</v>
      </c>
      <c r="T3267">
        <f>IF(LEN(TRIM(S3267&amp;""))=0, "", VALUE(S3267))</f>
        <v>4</v>
      </c>
      <c r="U3267">
        <v>410.68</v>
      </c>
      <c r="V3267" s="1">
        <f>IF(LEN(TRIM(U3267&amp;""))=0, "", VALUE(SUBSTITUTE(U3267,"$","")))</f>
        <v>410.68</v>
      </c>
      <c r="W3267" s="1">
        <v>365.5052</v>
      </c>
      <c r="X3267" s="1">
        <f>IF(LEN(TRIM(W3267&amp;""))=0, "", VALUE(SUBSTITUTE(W3267,"$","")))</f>
        <v>365.5052</v>
      </c>
      <c r="Z3267" s="1" t="str" cm="1">
        <f t="array" ref="Z3267">IF(
    LEN(TRIM(Y3267&amp;""))=0,
        IF(AND(ISNUMBER(net_sales_clean), ISNUMBER(profit_clean)),
            net_sales_clean - profit_clean,
            ""
        ),
    VALUE(SUBSTITUTE(Y3267,"$",""))
)</f>
        <v/>
      </c>
      <c r="AB3267" s="1" t="str" cm="1">
        <f t="array" ref="AB3267">IF(
    LEN(TRIM(AA3267&amp;""))=0,
        IF(AND(ISNUMBER(net_sales_clean), ISNUMBER(cost_clean)),
            net_sales_clean - cost_clean,
            ""
        ),
    VALUE(SUBSTITUTE(AA3267,"$",""))
)</f>
        <v/>
      </c>
      <c r="AC3267">
        <v>7</v>
      </c>
      <c r="AD3267">
        <f>IF(LEN(TRIM(AC3267&amp;""))=0, "", VALUE(AC3267))</f>
        <v>7</v>
      </c>
      <c r="AE3267">
        <v>1</v>
      </c>
      <c r="AF3267">
        <f>IF(LEN(TRIM(AE3267&amp;""))=0, "", VALUE(AE3267))</f>
        <v>1</v>
      </c>
      <c r="AG3267">
        <v>0</v>
      </c>
      <c r="AH3267">
        <f>IF(
    OR(U3267&lt;0, W3267&lt;0, Y3267&lt;0, AA3267&lt;0),
        1,
        IF(LEN(TRIM(AG3267&amp;""))=0, "", AG3267)
)</f>
        <v>0</v>
      </c>
      <c r="AI3267" t="str">
        <f>IF(
    COUNT(Q3267,V3267,X3267,Z3267,AB3267)=0,
        "Not Usable",
    IF(
        COUNT(Q3267,V3267,X3267,Z3267,AB3267)&lt;5,
            "Incomplete",
            IF(
                MIN(Q3267,V3267,X3267,Z3267,AB3267)=0,
                    "Incomplete",
                    "Complete"
            )
    )
)</f>
        <v>Incomplete</v>
      </c>
    </row>
    <row r="3268" spans="1:35" x14ac:dyDescent="0.3">
      <c r="A3268">
        <v>14772</v>
      </c>
      <c r="B3268" s="6">
        <v>45184.618321759262</v>
      </c>
      <c r="C3268" s="3">
        <f>INT(B3268)</f>
        <v>45184</v>
      </c>
      <c r="D3268" s="2">
        <f>MOD(B3268,1)</f>
        <v>0.61832175926247146</v>
      </c>
      <c r="E3268">
        <v>73</v>
      </c>
      <c r="F3268" t="s">
        <v>33</v>
      </c>
      <c r="G3268" t="str">
        <f xml:space="preserve"> PROPER(TRIM(CLEAN(SUBSTITUTE(F3268,CHAR(160)," "))))</f>
        <v>South</v>
      </c>
      <c r="H3268" t="s">
        <v>3</v>
      </c>
      <c r="I3268" t="str">
        <f>PROPER(TRIM(CLEAN((SUBSTITUTE(H3268,"-"," ")))))</f>
        <v>Phone</v>
      </c>
      <c r="J3268">
        <v>10515</v>
      </c>
      <c r="K3268" t="s">
        <v>6</v>
      </c>
      <c r="L3268" t="str">
        <f xml:space="preserve"> PROPER(TRIM(CLEAN(SUBSTITUTE(K3268,CHAR(160)," "))))</f>
        <v>Corporate</v>
      </c>
      <c r="M3268" t="s">
        <v>23</v>
      </c>
      <c r="N3268" t="str">
        <f xml:space="preserve"> PROPER(TRIM(CLEAN(SUBSTITUTE(M3268,CHAR(160)," "))))</f>
        <v>Electronics</v>
      </c>
      <c r="O3268" t="s">
        <v>25</v>
      </c>
      <c r="P3268" t="str">
        <f>IF(LEN(TRIM(Table1[[#This Row],[subcategory]]&amp;""))=0,"Unknown", PROPER(TRIM(Table1[[#This Row],[subcategory]])))</f>
        <v>Laptops</v>
      </c>
      <c r="Q3268">
        <v>95.75</v>
      </c>
      <c r="R3268" s="1">
        <f>IF(LEN(TRIM(Q3268&amp;""))=0, "", VALUE(SUBSTITUTE(Q3268,"$","")))</f>
        <v>95.75</v>
      </c>
      <c r="S3268">
        <v>2</v>
      </c>
      <c r="T3268">
        <f>IF(LEN(TRIM(S3268&amp;""))=0, "", VALUE(S3268))</f>
        <v>2</v>
      </c>
      <c r="U3268">
        <v>191.5</v>
      </c>
      <c r="V3268" s="1">
        <f>IF(LEN(TRIM(U3268&amp;""))=0, "", VALUE(SUBSTITUTE(U3268,"$","")))</f>
        <v>191.5</v>
      </c>
      <c r="W3268" s="1">
        <v>167.75399999999999</v>
      </c>
      <c r="X3268" s="1">
        <f>IF(LEN(TRIM(W3268&amp;""))=0, "", VALUE(SUBSTITUTE(W3268,"$","")))</f>
        <v>167.75399999999999</v>
      </c>
      <c r="Y3268" s="5" t="s">
        <v>3223</v>
      </c>
      <c r="Z3268" s="4" cm="1">
        <f t="array" ref="Z3268">IF(
    LEN(TRIM(Y3268&amp;""))=0,
        IF(AND(ISNUMBER(net_sales_clean), ISNUMBER(profit_clean)),
            net_sales_clean - profit_clean,
            ""
        ),
    VALUE(SUBSTITUTE(Y3268,"$",""))
)</f>
        <v>128.467148680257</v>
      </c>
      <c r="AA3268" s="5" t="s">
        <v>3222</v>
      </c>
      <c r="AB3268" s="4" cm="1">
        <f t="array" ref="AB3268">IF(
    LEN(TRIM(AA3268&amp;""))=0,
        IF(AND(ISNUMBER(net_sales_clean), ISNUMBER(cost_clean)),
            net_sales_clean - cost_clean,
            ""
        ),
    VALUE(SUBSTITUTE(AA3268,"$",""))
)</f>
        <v>39.286851319742901</v>
      </c>
      <c r="AC3268">
        <v>5</v>
      </c>
      <c r="AD3268">
        <f>IF(LEN(TRIM(AC3268&amp;""))=0, "", VALUE(AC3268))</f>
        <v>5</v>
      </c>
      <c r="AE3268">
        <v>1</v>
      </c>
      <c r="AF3268">
        <f>IF(LEN(TRIM(AE3268&amp;""))=0, "", VALUE(AE3268))</f>
        <v>1</v>
      </c>
      <c r="AG3268">
        <v>0</v>
      </c>
      <c r="AH3268">
        <f>IF(
    OR(U3268&lt;0, W3268&lt;0, Y3268&lt;0, AA3268&lt;0),
        1,
        IF(LEN(TRIM(AG3268&amp;""))=0, "", AG3268)
)</f>
        <v>0</v>
      </c>
      <c r="AI3268" t="str">
        <f>IF(
    COUNT(Q3268,V3268,X3268,Z3268,AB3268)=0,
        "Not Usable",
    IF(
        COUNT(Q3268,V3268,X3268,Z3268,AB3268)&lt;5,
            "Incomplete",
            IF(
                MIN(Q3268,V3268,X3268,Z3268,AB3268)=0,
                    "Incomplete",
                    "Complete"
            )
    )
)</f>
        <v>Complete</v>
      </c>
    </row>
    <row r="3269" spans="1:35" x14ac:dyDescent="0.3">
      <c r="A3269">
        <v>1976</v>
      </c>
      <c r="B3269" s="6">
        <v>45957.842280092591</v>
      </c>
      <c r="C3269" s="3">
        <f>INT(B3269)</f>
        <v>45957</v>
      </c>
      <c r="D3269" s="2">
        <f>MOD(B3269,1)</f>
        <v>0.84228009259095415</v>
      </c>
      <c r="E3269">
        <v>33</v>
      </c>
      <c r="F3269" t="s">
        <v>21</v>
      </c>
      <c r="G3269" t="str">
        <f xml:space="preserve"> PROPER(TRIM(CLEAN(SUBSTITUTE(F3269,CHAR(160)," "))))</f>
        <v>Midwest</v>
      </c>
      <c r="H3269" t="s">
        <v>27</v>
      </c>
      <c r="I3269" t="str">
        <f>PROPER(TRIM(CLEAN((SUBSTITUTE(H3269,"-"," ")))))</f>
        <v>In Store</v>
      </c>
      <c r="J3269">
        <v>15122</v>
      </c>
      <c r="K3269" t="s">
        <v>10</v>
      </c>
      <c r="L3269" t="str">
        <f xml:space="preserve"> PROPER(TRIM(CLEAN(SUBSTITUTE(K3269,CHAR(160)," "))))</f>
        <v>Consumer</v>
      </c>
      <c r="M3269" t="s">
        <v>19</v>
      </c>
      <c r="N3269" t="str">
        <f xml:space="preserve"> PROPER(TRIM(CLEAN(SUBSTITUTE(M3269,CHAR(160)," "))))</f>
        <v>Apparel</v>
      </c>
      <c r="O3269" t="s">
        <v>26</v>
      </c>
      <c r="P3269" t="str">
        <f>IF(LEN(TRIM(Table1[[#This Row],[subcategory]]&amp;""))=0,"Unknown", PROPER(TRIM(Table1[[#This Row],[subcategory]])))</f>
        <v>Kids</v>
      </c>
      <c r="Q3269">
        <v>59.87</v>
      </c>
      <c r="R3269" s="1">
        <f>IF(LEN(TRIM(Q3269&amp;""))=0, "", VALUE(SUBSTITUTE(Q3269,"$","")))</f>
        <v>59.87</v>
      </c>
      <c r="S3269">
        <v>0</v>
      </c>
      <c r="T3269">
        <f>IF(LEN(TRIM(S3269&amp;""))=0, "", VALUE(S3269))</f>
        <v>0</v>
      </c>
      <c r="U3269">
        <v>0</v>
      </c>
      <c r="V3269" s="1">
        <f>IF(LEN(TRIM(U3269&amp;""))=0, "", VALUE(SUBSTITUTE(U3269,"$","")))</f>
        <v>0</v>
      </c>
      <c r="W3269" s="1">
        <v>0</v>
      </c>
      <c r="X3269" s="1">
        <f>IF(LEN(TRIM(W3269&amp;""))=0, "", VALUE(SUBSTITUTE(W3269,"$","")))</f>
        <v>0</v>
      </c>
      <c r="Y3269">
        <v>0</v>
      </c>
      <c r="Z3269" s="1" cm="1">
        <f t="array" ref="Z3269">IF(
    LEN(TRIM(Y3269&amp;""))=0,
        IF(AND(ISNUMBER(net_sales_clean), ISNUMBER(profit_clean)),
            net_sales_clean - profit_clean,
            ""
        ),
    VALUE(SUBSTITUTE(Y3269,"$",""))
)</f>
        <v>0</v>
      </c>
      <c r="AA3269">
        <v>0</v>
      </c>
      <c r="AB3269" s="1" cm="1">
        <f t="array" ref="AB3269">IF(
    LEN(TRIM(AA3269&amp;""))=0,
        IF(AND(ISNUMBER(net_sales_clean), ISNUMBER(cost_clean)),
            net_sales_clean - cost_clean,
            ""
        ),
    VALUE(SUBSTITUTE(AA3269,"$",""))
)</f>
        <v>0</v>
      </c>
      <c r="AC3269">
        <v>9</v>
      </c>
      <c r="AD3269">
        <f>IF(LEN(TRIM(AC3269&amp;""))=0, "", VALUE(AC3269))</f>
        <v>9</v>
      </c>
      <c r="AE3269">
        <v>2</v>
      </c>
      <c r="AF3269">
        <f>IF(LEN(TRIM(AE3269&amp;""))=0, "", VALUE(AE3269))</f>
        <v>2</v>
      </c>
      <c r="AG3269">
        <v>0</v>
      </c>
      <c r="AH3269">
        <f>IF(
    OR(U3269&lt;0, W3269&lt;0, Y3269&lt;0, AA3269&lt;0),
        1,
        IF(LEN(TRIM(AG3269&amp;""))=0, "", AG3269)
)</f>
        <v>0</v>
      </c>
      <c r="AI3269" t="str">
        <f>IF(
    COUNT(Q3269,V3269,X3269,Z3269,AB3269)=0,
        "Not Usable",
    IF(
        COUNT(Q3269,V3269,X3269,Z3269,AB3269)&lt;5,
            "Incomplete",
            IF(
                MIN(Q3269,V3269,X3269,Z3269,AB3269)=0,
                    "Incomplete",
                    "Complete"
            )
    )
)</f>
        <v>Incomplete</v>
      </c>
    </row>
    <row r="3270" spans="1:35" x14ac:dyDescent="0.3">
      <c r="A3270">
        <v>7682</v>
      </c>
      <c r="B3270" s="6">
        <v>45033.588773148149</v>
      </c>
      <c r="C3270" s="3">
        <f>INT(B3270)</f>
        <v>45033</v>
      </c>
      <c r="D3270" s="2">
        <f>MOD(B3270,1)</f>
        <v>0.58877314814890269</v>
      </c>
      <c r="E3270">
        <v>24</v>
      </c>
      <c r="F3270" t="s">
        <v>4</v>
      </c>
      <c r="G3270" t="str">
        <f xml:space="preserve"> PROPER(TRIM(CLEAN(SUBSTITUTE(F3270,CHAR(160)," "))))</f>
        <v>South</v>
      </c>
      <c r="H3270" t="s">
        <v>3</v>
      </c>
      <c r="I3270" t="str">
        <f>PROPER(TRIM(CLEAN((SUBSTITUTE(H3270,"-"," ")))))</f>
        <v>Phone</v>
      </c>
      <c r="J3270">
        <v>14129</v>
      </c>
      <c r="K3270" t="s">
        <v>14</v>
      </c>
      <c r="L3270" t="str">
        <f xml:space="preserve"> PROPER(TRIM(CLEAN(SUBSTITUTE(K3270,CHAR(160)," "))))</f>
        <v>Consumer</v>
      </c>
      <c r="M3270" t="s">
        <v>1</v>
      </c>
      <c r="N3270" t="str">
        <f xml:space="preserve"> PROPER(TRIM(CLEAN(SUBSTITUTE(M3270,CHAR(160)," "))))</f>
        <v>Beauty</v>
      </c>
      <c r="O3270" t="s">
        <v>31</v>
      </c>
      <c r="P3270" t="str">
        <f>IF(LEN(TRIM(Table1[[#This Row],[subcategory]]&amp;""))=0,"Unknown", PROPER(TRIM(Table1[[#This Row],[subcategory]])))</f>
        <v>Skincare</v>
      </c>
      <c r="Q3270">
        <v>28</v>
      </c>
      <c r="R3270" s="1">
        <f>IF(LEN(TRIM(Q3270&amp;""))=0, "", VALUE(SUBSTITUTE(Q3270,"$","")))</f>
        <v>28</v>
      </c>
      <c r="T3270" t="str">
        <f>IF(LEN(TRIM(S3270&amp;""))=0, "", VALUE(S3270))</f>
        <v/>
      </c>
      <c r="V3270" s="1" t="str">
        <f>IF(LEN(TRIM(U3270&amp;""))=0, "", VALUE(SUBSTITUTE(U3270,"$","")))</f>
        <v/>
      </c>
      <c r="X3270" s="1" t="str">
        <f>IF(LEN(TRIM(W3270&amp;""))=0, "", VALUE(SUBSTITUTE(W3270,"$","")))</f>
        <v/>
      </c>
      <c r="Z3270" s="1" t="str" cm="1">
        <f t="array" ref="Z3270">IF(
    LEN(TRIM(Y3270&amp;""))=0,
        IF(AND(ISNUMBER(net_sales_clean), ISNUMBER(profit_clean)),
            net_sales_clean - profit_clean,
            ""
        ),
    VALUE(SUBSTITUTE(Y3270,"$",""))
)</f>
        <v/>
      </c>
      <c r="AB3270" s="1" t="str" cm="1">
        <f t="array" ref="AB3270">IF(
    LEN(TRIM(AA3270&amp;""))=0,
        IF(AND(ISNUMBER(net_sales_clean), ISNUMBER(cost_clean)),
            net_sales_clean - cost_clean,
            ""
        ),
    VALUE(SUBSTITUTE(AA3270,"$",""))
)</f>
        <v/>
      </c>
      <c r="AC3270">
        <v>8</v>
      </c>
      <c r="AD3270">
        <f>IF(LEN(TRIM(AC3270&amp;""))=0, "", VALUE(AC3270))</f>
        <v>8</v>
      </c>
      <c r="AE3270">
        <v>4</v>
      </c>
      <c r="AF3270">
        <f>IF(LEN(TRIM(AE3270&amp;""))=0, "", VALUE(AE3270))</f>
        <v>4</v>
      </c>
      <c r="AG3270">
        <v>0</v>
      </c>
      <c r="AH3270">
        <f>IF(
    OR(U3270&lt;0, W3270&lt;0, Y3270&lt;0, AA3270&lt;0),
        1,
        IF(LEN(TRIM(AG3270&amp;""))=0, "", AG3270)
)</f>
        <v>0</v>
      </c>
      <c r="AI3270" t="str">
        <f>IF(
    COUNT(Q3270,V3270,X3270,Z3270,AB3270)=0,
        "Not Usable",
    IF(
        COUNT(Q3270,V3270,X3270,Z3270,AB3270)&lt;5,
            "Incomplete",
            IF(
                MIN(Q3270,V3270,X3270,Z3270,AB3270)=0,
                    "Incomplete",
                    "Complete"
            )
    )
)</f>
        <v>Incomplete</v>
      </c>
    </row>
    <row r="3271" spans="1:35" x14ac:dyDescent="0.3">
      <c r="A3271">
        <v>56222</v>
      </c>
      <c r="B3271" s="6">
        <v>45297.58153935185</v>
      </c>
      <c r="C3271" s="3">
        <f>INT(B3271)</f>
        <v>45297</v>
      </c>
      <c r="D3271" s="2">
        <f>MOD(B3271,1)</f>
        <v>0.58153935184964212</v>
      </c>
      <c r="E3271">
        <v>16</v>
      </c>
      <c r="F3271" t="s">
        <v>33</v>
      </c>
      <c r="G3271" t="str">
        <f xml:space="preserve"> PROPER(TRIM(CLEAN(SUBSTITUTE(F3271,CHAR(160)," "))))</f>
        <v>South</v>
      </c>
      <c r="H3271" t="s">
        <v>17</v>
      </c>
      <c r="I3271" t="str">
        <f>PROPER(TRIM(CLEAN((SUBSTITUTE(H3271,"-"," ")))))</f>
        <v>Online</v>
      </c>
      <c r="J3271">
        <v>1193</v>
      </c>
      <c r="K3271" t="s">
        <v>2</v>
      </c>
      <c r="L3271" t="str">
        <f xml:space="preserve"> PROPER(TRIM(CLEAN(SUBSTITUTE(K3271,CHAR(160)," "))))</f>
        <v>Home Office</v>
      </c>
      <c r="M3271" t="s">
        <v>23</v>
      </c>
      <c r="N3271" t="str">
        <f xml:space="preserve"> PROPER(TRIM(CLEAN(SUBSTITUTE(M3271,CHAR(160)," "))))</f>
        <v>Electronics</v>
      </c>
      <c r="O3271" t="s">
        <v>25</v>
      </c>
      <c r="P3271" t="str">
        <f>IF(LEN(TRIM(Table1[[#This Row],[subcategory]]&amp;""))=0,"Unknown", PROPER(TRIM(Table1[[#This Row],[subcategory]])))</f>
        <v>Laptops</v>
      </c>
      <c r="Q3271">
        <v>77.72</v>
      </c>
      <c r="R3271" s="1">
        <f>IF(LEN(TRIM(Q3271&amp;""))=0, "", VALUE(SUBSTITUTE(Q3271,"$","")))</f>
        <v>77.72</v>
      </c>
      <c r="S3271">
        <v>2</v>
      </c>
      <c r="T3271">
        <f>IF(LEN(TRIM(S3271&amp;""))=0, "", VALUE(S3271))</f>
        <v>2</v>
      </c>
      <c r="U3271">
        <v>155.44</v>
      </c>
      <c r="V3271" s="1">
        <f>IF(LEN(TRIM(U3271&amp;""))=0, "", VALUE(SUBSTITUTE(U3271,"$","")))</f>
        <v>155.44</v>
      </c>
      <c r="W3271" s="1">
        <v>141.76128</v>
      </c>
      <c r="X3271" s="1">
        <f>IF(LEN(TRIM(W3271&amp;""))=0, "", VALUE(SUBSTITUTE(W3271,"$","")))</f>
        <v>141.76128</v>
      </c>
      <c r="Y3271">
        <v>94.189433601346295</v>
      </c>
      <c r="Z3271" s="1" cm="1">
        <f t="array" ref="Z3271">IF(
    LEN(TRIM(Y3271&amp;""))=0,
        IF(AND(ISNUMBER(net_sales_clean), ISNUMBER(profit_clean)),
            net_sales_clean - profit_clean,
            ""
        ),
    VALUE(SUBSTITUTE(Y3271,"$",""))
)</f>
        <v>94.189433601346295</v>
      </c>
      <c r="AA3271" s="5" t="s">
        <v>3221</v>
      </c>
      <c r="AB3271" s="4" cm="1">
        <f t="array" ref="AB3271">IF(
    LEN(TRIM(AA3271&amp;""))=0,
        IF(AND(ISNUMBER(net_sales_clean), ISNUMBER(cost_clean)),
            net_sales_clean - cost_clean,
            ""
        ),
    VALUE(SUBSTITUTE(AA3271,"$",""))
)</f>
        <v>47.571846398653697</v>
      </c>
      <c r="AC3271">
        <v>4</v>
      </c>
      <c r="AD3271">
        <f>IF(LEN(TRIM(AC3271&amp;""))=0, "", VALUE(AC3271))</f>
        <v>4</v>
      </c>
      <c r="AE3271">
        <v>5</v>
      </c>
      <c r="AF3271">
        <f>IF(LEN(TRIM(AE3271&amp;""))=0, "", VALUE(AE3271))</f>
        <v>5</v>
      </c>
      <c r="AG3271">
        <v>0</v>
      </c>
      <c r="AH3271">
        <f>IF(
    OR(U3271&lt;0, W3271&lt;0, Y3271&lt;0, AA3271&lt;0),
        1,
        IF(LEN(TRIM(AG3271&amp;""))=0, "", AG3271)
)</f>
        <v>0</v>
      </c>
      <c r="AI3271" t="str">
        <f>IF(
    COUNT(Q3271,V3271,X3271,Z3271,AB3271)=0,
        "Not Usable",
    IF(
        COUNT(Q3271,V3271,X3271,Z3271,AB3271)&lt;5,
            "Incomplete",
            IF(
                MIN(Q3271,V3271,X3271,Z3271,AB3271)=0,
                    "Incomplete",
                    "Complete"
            )
    )
)</f>
        <v>Complete</v>
      </c>
    </row>
    <row r="3272" spans="1:35" x14ac:dyDescent="0.3">
      <c r="A3272">
        <v>14145</v>
      </c>
      <c r="B3272" s="6">
        <v>45132.881168981483</v>
      </c>
      <c r="C3272" s="3">
        <f>INT(B3272)</f>
        <v>45132</v>
      </c>
      <c r="D3272" s="2">
        <f>MOD(B3272,1)</f>
        <v>0.88116898148291511</v>
      </c>
      <c r="E3272">
        <v>44</v>
      </c>
      <c r="F3272" t="s">
        <v>21</v>
      </c>
      <c r="G3272" t="str">
        <f xml:space="preserve"> PROPER(TRIM(CLEAN(SUBSTITUTE(F3272,CHAR(160)," "))))</f>
        <v>Midwest</v>
      </c>
      <c r="H3272" t="s">
        <v>7</v>
      </c>
      <c r="I3272" t="str">
        <f>PROPER(TRIM(CLEAN((SUBSTITUTE(H3272,"-"," ")))))</f>
        <v>In Store</v>
      </c>
      <c r="J3272">
        <v>23891</v>
      </c>
      <c r="K3272" t="s">
        <v>6</v>
      </c>
      <c r="L3272" t="str">
        <f xml:space="preserve"> PROPER(TRIM(CLEAN(SUBSTITUTE(K3272,CHAR(160)," "))))</f>
        <v>Corporate</v>
      </c>
      <c r="M3272" t="s">
        <v>19</v>
      </c>
      <c r="N3272" t="str">
        <f xml:space="preserve"> PROPER(TRIM(CLEAN(SUBSTITUTE(M3272,CHAR(160)," "))))</f>
        <v>Apparel</v>
      </c>
      <c r="O3272" t="s">
        <v>41</v>
      </c>
      <c r="P3272" t="str">
        <f>IF(LEN(TRIM(Table1[[#This Row],[subcategory]]&amp;""))=0,"Unknown", PROPER(TRIM(Table1[[#This Row],[subcategory]])))</f>
        <v>Shoes</v>
      </c>
      <c r="Q3272">
        <v>119.84</v>
      </c>
      <c r="R3272" s="1">
        <f>IF(LEN(TRIM(Q3272&amp;""))=0, "", VALUE(SUBSTITUTE(Q3272,"$","")))</f>
        <v>119.84</v>
      </c>
      <c r="S3272">
        <v>0</v>
      </c>
      <c r="T3272">
        <f>IF(LEN(TRIM(S3272&amp;""))=0, "", VALUE(S3272))</f>
        <v>0</v>
      </c>
      <c r="U3272">
        <v>0</v>
      </c>
      <c r="V3272" s="1">
        <f>IF(LEN(TRIM(U3272&amp;""))=0, "", VALUE(SUBSTITUTE(U3272,"$","")))</f>
        <v>0</v>
      </c>
      <c r="W3272" s="1">
        <v>0</v>
      </c>
      <c r="X3272" s="1">
        <f>IF(LEN(TRIM(W3272&amp;""))=0, "", VALUE(SUBSTITUTE(W3272,"$","")))</f>
        <v>0</v>
      </c>
      <c r="Y3272">
        <v>0</v>
      </c>
      <c r="Z3272" s="1" cm="1">
        <f t="array" ref="Z3272">IF(
    LEN(TRIM(Y3272&amp;""))=0,
        IF(AND(ISNUMBER(net_sales_clean), ISNUMBER(profit_clean)),
            net_sales_clean - profit_clean,
            ""
        ),
    VALUE(SUBSTITUTE(Y3272,"$",""))
)</f>
        <v>0</v>
      </c>
      <c r="AA3272">
        <v>0</v>
      </c>
      <c r="AB3272" s="1" cm="1">
        <f t="array" ref="AB3272">IF(
    LEN(TRIM(AA3272&amp;""))=0,
        IF(AND(ISNUMBER(net_sales_clean), ISNUMBER(cost_clean)),
            net_sales_clean - cost_clean,
            ""
        ),
    VALUE(SUBSTITUTE(AA3272,"$",""))
)</f>
        <v>0</v>
      </c>
      <c r="AC3272">
        <v>6</v>
      </c>
      <c r="AD3272">
        <f>IF(LEN(TRIM(AC3272&amp;""))=0, "", VALUE(AC3272))</f>
        <v>6</v>
      </c>
      <c r="AE3272">
        <v>3</v>
      </c>
      <c r="AF3272">
        <f>IF(LEN(TRIM(AE3272&amp;""))=0, "", VALUE(AE3272))</f>
        <v>3</v>
      </c>
      <c r="AG3272">
        <v>0</v>
      </c>
      <c r="AH3272">
        <f>IF(
    OR(U3272&lt;0, W3272&lt;0, Y3272&lt;0, AA3272&lt;0),
        1,
        IF(LEN(TRIM(AG3272&amp;""))=0, "", AG3272)
)</f>
        <v>0</v>
      </c>
      <c r="AI3272" t="str">
        <f>IF(
    COUNT(Q3272,V3272,X3272,Z3272,AB3272)=0,
        "Not Usable",
    IF(
        COUNT(Q3272,V3272,X3272,Z3272,AB3272)&lt;5,
            "Incomplete",
            IF(
                MIN(Q3272,V3272,X3272,Z3272,AB3272)=0,
                    "Incomplete",
                    "Complete"
            )
    )
)</f>
        <v>Incomplete</v>
      </c>
    </row>
    <row r="3273" spans="1:35" x14ac:dyDescent="0.3">
      <c r="A3273">
        <v>13130</v>
      </c>
      <c r="B3273" s="6">
        <v>45445.687743055554</v>
      </c>
      <c r="C3273" s="3">
        <f>INT(B3273)</f>
        <v>45445</v>
      </c>
      <c r="D3273" s="2">
        <f>MOD(B3273,1)</f>
        <v>0.68774305555416504</v>
      </c>
      <c r="E3273">
        <v>23</v>
      </c>
      <c r="F3273" t="s">
        <v>21</v>
      </c>
      <c r="G3273" t="str">
        <f xml:space="preserve"> PROPER(TRIM(CLEAN(SUBSTITUTE(F3273,CHAR(160)," "))))</f>
        <v>Midwest</v>
      </c>
      <c r="H3273" t="s">
        <v>30</v>
      </c>
      <c r="I3273" t="str">
        <f>PROPER(TRIM(CLEAN((SUBSTITUTE(H3273,"-"," ")))))</f>
        <v>Mobile App</v>
      </c>
      <c r="J3273">
        <v>4983</v>
      </c>
      <c r="K3273" t="s">
        <v>2</v>
      </c>
      <c r="L3273" t="str">
        <f xml:space="preserve"> PROPER(TRIM(CLEAN(SUBSTITUTE(K3273,CHAR(160)," "))))</f>
        <v>Home Office</v>
      </c>
      <c r="M3273" t="s">
        <v>9</v>
      </c>
      <c r="N3273" t="str">
        <f xml:space="preserve"> PROPER(TRIM(CLEAN(SUBSTITUTE(M3273,CHAR(160)," "))))</f>
        <v>Home</v>
      </c>
      <c r="O3273" t="s">
        <v>32</v>
      </c>
      <c r="P3273" t="str">
        <f>IF(LEN(TRIM(Table1[[#This Row],[subcategory]]&amp;""))=0,"Unknown", PROPER(TRIM(Table1[[#This Row],[subcategory]])))</f>
        <v>Furniture</v>
      </c>
      <c r="Q3273">
        <v>43.78</v>
      </c>
      <c r="R3273" s="1">
        <f>IF(LEN(TRIM(Q3273&amp;""))=0, "", VALUE(SUBSTITUTE(Q3273,"$","")))</f>
        <v>43.78</v>
      </c>
      <c r="S3273">
        <v>3</v>
      </c>
      <c r="T3273">
        <f>IF(LEN(TRIM(S3273&amp;""))=0, "", VALUE(S3273))</f>
        <v>3</v>
      </c>
      <c r="U3273">
        <v>131.34</v>
      </c>
      <c r="V3273" s="1">
        <f>IF(LEN(TRIM(U3273&amp;""))=0, "", VALUE(SUBSTITUTE(U3273,"$","")))</f>
        <v>131.34</v>
      </c>
      <c r="W3273" s="4" t="s">
        <v>3220</v>
      </c>
      <c r="X3273" s="4">
        <f>IF(LEN(TRIM(W3273&amp;""))=0, "", VALUE(SUBSTITUTE(W3273,"$","")))</f>
        <v>123.196919999999</v>
      </c>
      <c r="Y3273" s="5" t="s">
        <v>3219</v>
      </c>
      <c r="Z3273" s="4" cm="1">
        <f t="array" ref="Z3273">IF(
    LEN(TRIM(Y3273&amp;""))=0,
        IF(AND(ISNUMBER(net_sales_clean), ISNUMBER(profit_clean)),
            net_sales_clean - profit_clean,
            ""
        ),
    VALUE(SUBSTITUTE(Y3273,"$",""))
)</f>
        <v>75.311203515765797</v>
      </c>
      <c r="AA3273" s="5" t="s">
        <v>3218</v>
      </c>
      <c r="AB3273" s="4" cm="1">
        <f t="array" ref="AB3273">IF(
    LEN(TRIM(AA3273&amp;""))=0,
        IF(AND(ISNUMBER(net_sales_clean), ISNUMBER(cost_clean)),
            net_sales_clean - cost_clean,
            ""
        ),
    VALUE(SUBSTITUTE(AA3273,"$",""))
)</f>
        <v>47.885716484234102</v>
      </c>
      <c r="AC3273">
        <v>3</v>
      </c>
      <c r="AD3273">
        <f>IF(LEN(TRIM(AC3273&amp;""))=0, "", VALUE(AC3273))</f>
        <v>3</v>
      </c>
      <c r="AE3273">
        <v>5</v>
      </c>
      <c r="AF3273">
        <f>IF(LEN(TRIM(AE3273&amp;""))=0, "", VALUE(AE3273))</f>
        <v>5</v>
      </c>
      <c r="AG3273">
        <v>0</v>
      </c>
      <c r="AH3273">
        <f>IF(
    OR(U3273&lt;0, W3273&lt;0, Y3273&lt;0, AA3273&lt;0),
        1,
        IF(LEN(TRIM(AG3273&amp;""))=0, "", AG3273)
)</f>
        <v>0</v>
      </c>
      <c r="AI3273" t="str">
        <f>IF(
    COUNT(Q3273,V3273,X3273,Z3273,AB3273)=0,
        "Not Usable",
    IF(
        COUNT(Q3273,V3273,X3273,Z3273,AB3273)&lt;5,
            "Incomplete",
            IF(
                MIN(Q3273,V3273,X3273,Z3273,AB3273)=0,
                    "Incomplete",
                    "Complete"
            )
    )
)</f>
        <v>Complete</v>
      </c>
    </row>
    <row r="3274" spans="1:35" x14ac:dyDescent="0.3">
      <c r="A3274">
        <v>35459</v>
      </c>
      <c r="B3274" s="6">
        <v>45791.298715277779</v>
      </c>
      <c r="C3274" s="3">
        <f>INT(B3274)</f>
        <v>45791</v>
      </c>
      <c r="D3274" s="2">
        <f>MOD(B3274,1)</f>
        <v>0.29871527777868323</v>
      </c>
      <c r="E3274">
        <v>80</v>
      </c>
      <c r="F3274" t="s">
        <v>33</v>
      </c>
      <c r="G3274" t="str">
        <f xml:space="preserve"> PROPER(TRIM(CLEAN(SUBSTITUTE(F3274,CHAR(160)," "))))</f>
        <v>South</v>
      </c>
      <c r="H3274" t="s">
        <v>3</v>
      </c>
      <c r="I3274" t="str">
        <f>PROPER(TRIM(CLEAN((SUBSTITUTE(H3274,"-"," ")))))</f>
        <v>Phone</v>
      </c>
      <c r="J3274">
        <v>29395</v>
      </c>
      <c r="K3274" t="s">
        <v>14</v>
      </c>
      <c r="L3274" t="str">
        <f xml:space="preserve"> PROPER(TRIM(CLEAN(SUBSTITUTE(K3274,CHAR(160)," "))))</f>
        <v>Consumer</v>
      </c>
      <c r="M3274" t="s">
        <v>9</v>
      </c>
      <c r="N3274" t="str">
        <f xml:space="preserve"> PROPER(TRIM(CLEAN(SUBSTITUTE(M3274,CHAR(160)," "))))</f>
        <v>Home</v>
      </c>
      <c r="P3274" t="str">
        <f>IF(LEN(TRIM(Table1[[#This Row],[subcategory]]&amp;""))=0,"Unknown", PROPER(TRIM(Table1[[#This Row],[subcategory]])))</f>
        <v>Unknown</v>
      </c>
      <c r="Q3274">
        <v>140.01</v>
      </c>
      <c r="R3274" s="1">
        <f>IF(LEN(TRIM(Q3274&amp;""))=0, "", VALUE(SUBSTITUTE(Q3274,"$","")))</f>
        <v>140.01</v>
      </c>
      <c r="S3274">
        <v>3</v>
      </c>
      <c r="T3274">
        <f>IF(LEN(TRIM(S3274&amp;""))=0, "", VALUE(S3274))</f>
        <v>3</v>
      </c>
      <c r="U3274">
        <v>420.03</v>
      </c>
      <c r="V3274" s="1">
        <f>IF(LEN(TRIM(U3274&amp;""))=0, "", VALUE(SUBSTITUTE(U3274,"$","")))</f>
        <v>420.03</v>
      </c>
      <c r="W3274" s="1">
        <v>322.58303999999998</v>
      </c>
      <c r="X3274" s="1">
        <f>IF(LEN(TRIM(W3274&amp;""))=0, "", VALUE(SUBSTITUTE(W3274,"$","")))</f>
        <v>322.58303999999998</v>
      </c>
      <c r="Y3274" s="5" t="s">
        <v>3217</v>
      </c>
      <c r="Z3274" s="4" cm="1">
        <f t="array" ref="Z3274">IF(
    LEN(TRIM(Y3274&amp;""))=0,
        IF(AND(ISNUMBER(net_sales_clean), ISNUMBER(profit_clean)),
            net_sales_clean - profit_clean,
            ""
        ),
    VALUE(SUBSTITUTE(Y3274,"$",""))
)</f>
        <v>213.715533373912</v>
      </c>
      <c r="AA3274" s="5" t="s">
        <v>3216</v>
      </c>
      <c r="AB3274" s="4" cm="1">
        <f t="array" ref="AB3274">IF(
    LEN(TRIM(AA3274&amp;""))=0,
        IF(AND(ISNUMBER(net_sales_clean), ISNUMBER(cost_clean)),
            net_sales_clean - cost_clean,
            ""
        ),
    VALUE(SUBSTITUTE(AA3274,"$",""))
)</f>
        <v>108.86750662608701</v>
      </c>
      <c r="AC3274">
        <v>6</v>
      </c>
      <c r="AD3274">
        <f>IF(LEN(TRIM(AC3274&amp;""))=0, "", VALUE(AC3274))</f>
        <v>6</v>
      </c>
      <c r="AE3274">
        <v>1</v>
      </c>
      <c r="AF3274">
        <f>IF(LEN(TRIM(AE3274&amp;""))=0, "", VALUE(AE3274))</f>
        <v>1</v>
      </c>
      <c r="AG3274">
        <v>0</v>
      </c>
      <c r="AH3274">
        <f>IF(
    OR(U3274&lt;0, W3274&lt;0, Y3274&lt;0, AA3274&lt;0),
        1,
        IF(LEN(TRIM(AG3274&amp;""))=0, "", AG3274)
)</f>
        <v>0</v>
      </c>
      <c r="AI3274" t="str">
        <f>IF(
    COUNT(Q3274,V3274,X3274,Z3274,AB3274)=0,
        "Not Usable",
    IF(
        COUNT(Q3274,V3274,X3274,Z3274,AB3274)&lt;5,
            "Incomplete",
            IF(
                MIN(Q3274,V3274,X3274,Z3274,AB3274)=0,
                    "Incomplete",
                    "Complete"
            )
    )
)</f>
        <v>Complete</v>
      </c>
    </row>
    <row r="3275" spans="1:35" x14ac:dyDescent="0.3">
      <c r="A3275">
        <v>12448</v>
      </c>
      <c r="B3275" s="6">
        <v>45615.759097222224</v>
      </c>
      <c r="C3275" s="3">
        <f>INT(B3275)</f>
        <v>45615</v>
      </c>
      <c r="D3275" s="2">
        <f>MOD(B3275,1)</f>
        <v>0.75909722222422715</v>
      </c>
      <c r="E3275">
        <v>24</v>
      </c>
      <c r="F3275" t="s">
        <v>4</v>
      </c>
      <c r="G3275" t="str">
        <f xml:space="preserve"> PROPER(TRIM(CLEAN(SUBSTITUTE(F3275,CHAR(160)," "))))</f>
        <v>South</v>
      </c>
      <c r="H3275" t="s">
        <v>3</v>
      </c>
      <c r="I3275" t="str">
        <f>PROPER(TRIM(CLEAN((SUBSTITUTE(H3275,"-"," ")))))</f>
        <v>Phone</v>
      </c>
      <c r="J3275">
        <v>3056</v>
      </c>
      <c r="K3275" t="s">
        <v>6</v>
      </c>
      <c r="L3275" t="str">
        <f xml:space="preserve"> PROPER(TRIM(CLEAN(SUBSTITUTE(K3275,CHAR(160)," "))))</f>
        <v>Corporate</v>
      </c>
      <c r="M3275" t="s">
        <v>1</v>
      </c>
      <c r="N3275" t="str">
        <f xml:space="preserve"> PROPER(TRIM(CLEAN(SUBSTITUTE(M3275,CHAR(160)," "))))</f>
        <v>Beauty</v>
      </c>
      <c r="O3275" t="s">
        <v>39</v>
      </c>
      <c r="P3275" t="str">
        <f>IF(LEN(TRIM(Table1[[#This Row],[subcategory]]&amp;""))=0,"Unknown", PROPER(TRIM(Table1[[#This Row],[subcategory]])))</f>
        <v>Fragrance</v>
      </c>
      <c r="Q3275">
        <v>72.489999999999995</v>
      </c>
      <c r="R3275" s="1">
        <f>IF(LEN(TRIM(Q3275&amp;""))=0, "", VALUE(SUBSTITUTE(Q3275,"$","")))</f>
        <v>72.489999999999995</v>
      </c>
      <c r="S3275">
        <v>3</v>
      </c>
      <c r="T3275">
        <f>IF(LEN(TRIM(S3275&amp;""))=0, "", VALUE(S3275))</f>
        <v>3</v>
      </c>
      <c r="U3275" s="5" t="s">
        <v>3215</v>
      </c>
      <c r="V3275" s="4">
        <f>IF(LEN(TRIM(U3275&amp;""))=0, "", VALUE(SUBSTITUTE(U3275,"$","")))</f>
        <v>217.469999999999</v>
      </c>
      <c r="W3275" s="4" t="s">
        <v>3214</v>
      </c>
      <c r="X3275" s="4">
        <f>IF(LEN(TRIM(W3275&amp;""))=0, "", VALUE(SUBSTITUTE(W3275,"$","")))</f>
        <v>211.16336999999899</v>
      </c>
      <c r="Y3275" s="5" t="s">
        <v>3213</v>
      </c>
      <c r="Z3275" s="4" cm="1">
        <f t="array" ref="Z3275">IF(
    LEN(TRIM(Y3275&amp;""))=0,
        IF(AND(ISNUMBER(net_sales_clean), ISNUMBER(profit_clean)),
            net_sales_clean - profit_clean,
            ""
        ),
    VALUE(SUBSTITUTE(Y3275,"$",""))
)</f>
        <v>167.22255560430199</v>
      </c>
      <c r="AA3275" s="5" t="s">
        <v>3212</v>
      </c>
      <c r="AB3275" s="4" cm="1">
        <f t="array" ref="AB3275">IF(
    LEN(TRIM(AA3275&amp;""))=0,
        IF(AND(ISNUMBER(net_sales_clean), ISNUMBER(cost_clean)),
            net_sales_clean - cost_clean,
            ""
        ),
    VALUE(SUBSTITUTE(AA3275,"$",""))
)</f>
        <v>43.9408143956977</v>
      </c>
      <c r="AC3275">
        <v>9</v>
      </c>
      <c r="AD3275">
        <f>IF(LEN(TRIM(AC3275&amp;""))=0, "", VALUE(AC3275))</f>
        <v>9</v>
      </c>
      <c r="AE3275">
        <v>5</v>
      </c>
      <c r="AF3275">
        <f>IF(LEN(TRIM(AE3275&amp;""))=0, "", VALUE(AE3275))</f>
        <v>5</v>
      </c>
      <c r="AG3275">
        <v>0</v>
      </c>
      <c r="AH3275">
        <f>IF(
    OR(U3275&lt;0, W3275&lt;0, Y3275&lt;0, AA3275&lt;0),
        1,
        IF(LEN(TRIM(AG3275&amp;""))=0, "", AG3275)
)</f>
        <v>0</v>
      </c>
      <c r="AI3275" t="str">
        <f>IF(
    COUNT(Q3275,V3275,X3275,Z3275,AB3275)=0,
        "Not Usable",
    IF(
        COUNT(Q3275,V3275,X3275,Z3275,AB3275)&lt;5,
            "Incomplete",
            IF(
                MIN(Q3275,V3275,X3275,Z3275,AB3275)=0,
                    "Incomplete",
                    "Complete"
            )
    )
)</f>
        <v>Complete</v>
      </c>
    </row>
    <row r="3276" spans="1:35" x14ac:dyDescent="0.3">
      <c r="A3276">
        <v>36603</v>
      </c>
      <c r="B3276" s="6">
        <v>45207.479166666664</v>
      </c>
      <c r="C3276" s="3">
        <f>INT(B3276)</f>
        <v>45207</v>
      </c>
      <c r="D3276" s="2">
        <f>MOD(B3276,1)</f>
        <v>0.47916666666424135</v>
      </c>
      <c r="E3276">
        <v>41</v>
      </c>
      <c r="F3276" t="s">
        <v>15</v>
      </c>
      <c r="G3276" t="str">
        <f xml:space="preserve"> PROPER(TRIM(CLEAN(SUBSTITUTE(F3276,CHAR(160)," "))))</f>
        <v>West</v>
      </c>
      <c r="H3276" t="s">
        <v>11</v>
      </c>
      <c r="I3276" t="str">
        <f>PROPER(TRIM(CLEAN((SUBSTITUTE(H3276,"-"," ")))))</f>
        <v>Online</v>
      </c>
      <c r="J3276">
        <v>6435</v>
      </c>
      <c r="K3276" t="s">
        <v>10</v>
      </c>
      <c r="L3276" t="str">
        <f xml:space="preserve"> PROPER(TRIM(CLEAN(SUBSTITUTE(K3276,CHAR(160)," "))))</f>
        <v>Consumer</v>
      </c>
      <c r="M3276" t="s">
        <v>9</v>
      </c>
      <c r="N3276" t="str">
        <f xml:space="preserve"> PROPER(TRIM(CLEAN(SUBSTITUTE(M3276,CHAR(160)," "))))</f>
        <v>Home</v>
      </c>
      <c r="O3276" t="s">
        <v>36</v>
      </c>
      <c r="P3276" t="str">
        <f>IF(LEN(TRIM(Table1[[#This Row],[subcategory]]&amp;""))=0,"Unknown", PROPER(TRIM(Table1[[#This Row],[subcategory]])))</f>
        <v>Bedding</v>
      </c>
      <c r="Q3276">
        <v>95.95</v>
      </c>
      <c r="R3276" s="1">
        <f>IF(LEN(TRIM(Q3276&amp;""))=0, "", VALUE(SUBSTITUTE(Q3276,"$","")))</f>
        <v>95.95</v>
      </c>
      <c r="S3276">
        <v>0</v>
      </c>
      <c r="T3276">
        <f>IF(LEN(TRIM(S3276&amp;""))=0, "", VALUE(S3276))</f>
        <v>0</v>
      </c>
      <c r="U3276">
        <v>0</v>
      </c>
      <c r="V3276" s="1">
        <f>IF(LEN(TRIM(U3276&amp;""))=0, "", VALUE(SUBSTITUTE(U3276,"$","")))</f>
        <v>0</v>
      </c>
      <c r="W3276" s="1">
        <v>0</v>
      </c>
      <c r="X3276" s="1">
        <f>IF(LEN(TRIM(W3276&amp;""))=0, "", VALUE(SUBSTITUTE(W3276,"$","")))</f>
        <v>0</v>
      </c>
      <c r="Z3276" s="1" t="str" cm="1">
        <f t="array" ref="Z3276">IF(
    LEN(TRIM(Y3276&amp;""))=0,
        IF(AND(ISNUMBER(net_sales_clean), ISNUMBER(profit_clean)),
            net_sales_clean - profit_clean,
            ""
        ),
    VALUE(SUBSTITUTE(Y3276,"$",""))
)</f>
        <v/>
      </c>
      <c r="AB3276" s="1" t="str" cm="1">
        <f t="array" ref="AB3276">IF(
    LEN(TRIM(AA3276&amp;""))=0,
        IF(AND(ISNUMBER(net_sales_clean), ISNUMBER(cost_clean)),
            net_sales_clean - cost_clean,
            ""
        ),
    VALUE(SUBSTITUTE(AA3276,"$",""))
)</f>
        <v/>
      </c>
      <c r="AC3276">
        <v>4</v>
      </c>
      <c r="AD3276">
        <f>IF(LEN(TRIM(AC3276&amp;""))=0, "", VALUE(AC3276))</f>
        <v>4</v>
      </c>
      <c r="AE3276">
        <v>3</v>
      </c>
      <c r="AF3276">
        <f>IF(LEN(TRIM(AE3276&amp;""))=0, "", VALUE(AE3276))</f>
        <v>3</v>
      </c>
      <c r="AG3276">
        <v>1</v>
      </c>
      <c r="AH3276">
        <f>IF(
    OR(U3276&lt;0, W3276&lt;0, Y3276&lt;0, AA3276&lt;0),
        1,
        IF(LEN(TRIM(AG3276&amp;""))=0, "", AG3276)
)</f>
        <v>1</v>
      </c>
      <c r="AI3276" t="str">
        <f>IF(
    COUNT(Q3276,V3276,X3276,Z3276,AB3276)=0,
        "Not Usable",
    IF(
        COUNT(Q3276,V3276,X3276,Z3276,AB3276)&lt;5,
            "Incomplete",
            IF(
                MIN(Q3276,V3276,X3276,Z3276,AB3276)=0,
                    "Incomplete",
                    "Complete"
            )
    )
)</f>
        <v>Incomplete</v>
      </c>
    </row>
    <row r="3277" spans="1:35" x14ac:dyDescent="0.3">
      <c r="A3277">
        <v>29646</v>
      </c>
      <c r="B3277" s="6">
        <v>45685.861215277779</v>
      </c>
      <c r="C3277" s="3">
        <f>INT(B3277)</f>
        <v>45685</v>
      </c>
      <c r="D3277" s="2">
        <f>MOD(B3277,1)</f>
        <v>0.86121527777868323</v>
      </c>
      <c r="E3277">
        <v>39</v>
      </c>
      <c r="F3277" t="s">
        <v>21</v>
      </c>
      <c r="G3277" t="str">
        <f xml:space="preserve"> PROPER(TRIM(CLEAN(SUBSTITUTE(F3277,CHAR(160)," "))))</f>
        <v>Midwest</v>
      </c>
      <c r="H3277" t="s">
        <v>3</v>
      </c>
      <c r="I3277" t="str">
        <f>PROPER(TRIM(CLEAN((SUBSTITUTE(H3277,"-"," ")))))</f>
        <v>Phone</v>
      </c>
      <c r="J3277">
        <v>29248</v>
      </c>
      <c r="K3277" t="s">
        <v>6</v>
      </c>
      <c r="L3277" t="str">
        <f xml:space="preserve"> PROPER(TRIM(CLEAN(SUBSTITUTE(K3277,CHAR(160)," "))))</f>
        <v>Corporate</v>
      </c>
      <c r="M3277" t="s">
        <v>9</v>
      </c>
      <c r="N3277" t="str">
        <f xml:space="preserve"> PROPER(TRIM(CLEAN(SUBSTITUTE(M3277,CHAR(160)," "))))</f>
        <v>Home</v>
      </c>
      <c r="O3277" t="s">
        <v>36</v>
      </c>
      <c r="P3277" t="str">
        <f>IF(LEN(TRIM(Table1[[#This Row],[subcategory]]&amp;""))=0,"Unknown", PROPER(TRIM(Table1[[#This Row],[subcategory]])))</f>
        <v>Bedding</v>
      </c>
      <c r="Q3277">
        <v>53.99</v>
      </c>
      <c r="R3277" s="1">
        <f>IF(LEN(TRIM(Q3277&amp;""))=0, "", VALUE(SUBSTITUTE(Q3277,"$","")))</f>
        <v>53.99</v>
      </c>
      <c r="S3277">
        <v>5</v>
      </c>
      <c r="T3277">
        <f>IF(LEN(TRIM(S3277&amp;""))=0, "", VALUE(S3277))</f>
        <v>5</v>
      </c>
      <c r="U3277">
        <v>269.95</v>
      </c>
      <c r="V3277" s="1">
        <f>IF(LEN(TRIM(U3277&amp;""))=0, "", VALUE(SUBSTITUTE(U3277,"$","")))</f>
        <v>269.95</v>
      </c>
      <c r="W3277" s="1">
        <v>242.68504999999999</v>
      </c>
      <c r="X3277" s="1">
        <f>IF(LEN(TRIM(W3277&amp;""))=0, "", VALUE(SUBSTITUTE(W3277,"$","")))</f>
        <v>242.68504999999999</v>
      </c>
      <c r="Y3277" s="5" t="s">
        <v>3211</v>
      </c>
      <c r="Z3277" s="4" cm="1">
        <f t="array" ref="Z3277">IF(
    LEN(TRIM(Y3277&amp;""))=0,
        IF(AND(ISNUMBER(net_sales_clean), ISNUMBER(profit_clean)),
            net_sales_clean - profit_clean,
            ""
        ),
    VALUE(SUBSTITUTE(Y3277,"$",""))
)</f>
        <v>176.49145951232501</v>
      </c>
      <c r="AA3277" s="5" t="s">
        <v>3210</v>
      </c>
      <c r="AB3277" s="4" cm="1">
        <f t="array" ref="AB3277">IF(
    LEN(TRIM(AA3277&amp;""))=0,
        IF(AND(ISNUMBER(net_sales_clean), ISNUMBER(cost_clean)),
            net_sales_clean - cost_clean,
            ""
        ),
    VALUE(SUBSTITUTE(AA3277,"$",""))
)</f>
        <v>66.193590487674498</v>
      </c>
      <c r="AC3277">
        <v>3</v>
      </c>
      <c r="AD3277">
        <f>IF(LEN(TRIM(AC3277&amp;""))=0, "", VALUE(AC3277))</f>
        <v>3</v>
      </c>
      <c r="AE3277">
        <v>4</v>
      </c>
      <c r="AF3277">
        <f>IF(LEN(TRIM(AE3277&amp;""))=0, "", VALUE(AE3277))</f>
        <v>4</v>
      </c>
      <c r="AG3277">
        <v>0</v>
      </c>
      <c r="AH3277">
        <f>IF(
    OR(U3277&lt;0, W3277&lt;0, Y3277&lt;0, AA3277&lt;0),
        1,
        IF(LEN(TRIM(AG3277&amp;""))=0, "", AG3277)
)</f>
        <v>0</v>
      </c>
      <c r="AI3277" t="str">
        <f>IF(
    COUNT(Q3277,V3277,X3277,Z3277,AB3277)=0,
        "Not Usable",
    IF(
        COUNT(Q3277,V3277,X3277,Z3277,AB3277)&lt;5,
            "Incomplete",
            IF(
                MIN(Q3277,V3277,X3277,Z3277,AB3277)=0,
                    "Incomplete",
                    "Complete"
            )
    )
)</f>
        <v>Complete</v>
      </c>
    </row>
    <row r="3278" spans="1:35" x14ac:dyDescent="0.3">
      <c r="A3278">
        <v>49853</v>
      </c>
      <c r="B3278" s="6">
        <v>44983.781122685185</v>
      </c>
      <c r="C3278" s="3">
        <f>INT(B3278)</f>
        <v>44983</v>
      </c>
      <c r="D3278" s="2">
        <f>MOD(B3278,1)</f>
        <v>0.78112268518452765</v>
      </c>
      <c r="E3278">
        <v>49</v>
      </c>
      <c r="F3278" t="s">
        <v>13</v>
      </c>
      <c r="G3278" t="str">
        <f xml:space="preserve"> PROPER(TRIM(CLEAN(SUBSTITUTE(F3278,CHAR(160)," "))))</f>
        <v>Northeast</v>
      </c>
      <c r="H3278" t="s">
        <v>17</v>
      </c>
      <c r="I3278" t="str">
        <f>PROPER(TRIM(CLEAN((SUBSTITUTE(H3278,"-"," ")))))</f>
        <v>Online</v>
      </c>
      <c r="J3278">
        <v>17727</v>
      </c>
      <c r="K3278" t="s">
        <v>14</v>
      </c>
      <c r="L3278" t="str">
        <f xml:space="preserve"> PROPER(TRIM(CLEAN(SUBSTITUTE(K3278,CHAR(160)," "))))</f>
        <v>Consumer</v>
      </c>
      <c r="M3278" t="s">
        <v>23</v>
      </c>
      <c r="N3278" t="str">
        <f xml:space="preserve"> PROPER(TRIM(CLEAN(SUBSTITUTE(M3278,CHAR(160)," "))))</f>
        <v>Electronics</v>
      </c>
      <c r="P3278" t="str">
        <f>IF(LEN(TRIM(Table1[[#This Row],[subcategory]]&amp;""))=0,"Unknown", PROPER(TRIM(Table1[[#This Row],[subcategory]])))</f>
        <v>Unknown</v>
      </c>
      <c r="Q3278">
        <v>32.799999999999997</v>
      </c>
      <c r="R3278" s="1">
        <f>IF(LEN(TRIM(Q3278&amp;""))=0, "", VALUE(SUBSTITUTE(Q3278,"$","")))</f>
        <v>32.799999999999997</v>
      </c>
      <c r="S3278">
        <v>2</v>
      </c>
      <c r="T3278">
        <f>IF(LEN(TRIM(S3278&amp;""))=0, "", VALUE(S3278))</f>
        <v>2</v>
      </c>
      <c r="U3278">
        <v>65.599999999999994</v>
      </c>
      <c r="V3278" s="1">
        <f>IF(LEN(TRIM(U3278&amp;""))=0, "", VALUE(SUBSTITUTE(U3278,"$","")))</f>
        <v>65.599999999999994</v>
      </c>
      <c r="W3278" s="4" t="s">
        <v>3209</v>
      </c>
      <c r="X3278" s="4">
        <f>IF(LEN(TRIM(W3278&amp;""))=0, "", VALUE(SUBSTITUTE(W3278,"$","")))</f>
        <v>47.953599999999902</v>
      </c>
      <c r="Y3278" s="5" t="s">
        <v>3208</v>
      </c>
      <c r="Z3278" s="4" cm="1">
        <f t="array" ref="Z3278">IF(
    LEN(TRIM(Y3278&amp;""))=0,
        IF(AND(ISNUMBER(net_sales_clean), ISNUMBER(profit_clean)),
            net_sales_clean - profit_clean,
            ""
        ),
    VALUE(SUBSTITUTE(Y3278,"$",""))
)</f>
        <v>27.697895196555599</v>
      </c>
      <c r="AA3278" s="5" t="s">
        <v>3207</v>
      </c>
      <c r="AB3278" s="4" cm="1">
        <f t="array" ref="AB3278">IF(
    LEN(TRIM(AA3278&amp;""))=0,
        IF(AND(ISNUMBER(net_sales_clean), ISNUMBER(cost_clean)),
            net_sales_clean - cost_clean,
            ""
        ),
    VALUE(SUBSTITUTE(AA3278,"$",""))
)</f>
        <v>20.255704803444299</v>
      </c>
      <c r="AC3278">
        <v>1</v>
      </c>
      <c r="AD3278">
        <f>IF(LEN(TRIM(AC3278&amp;""))=0, "", VALUE(AC3278))</f>
        <v>1</v>
      </c>
      <c r="AE3278">
        <v>1</v>
      </c>
      <c r="AF3278">
        <f>IF(LEN(TRIM(AE3278&amp;""))=0, "", VALUE(AE3278))</f>
        <v>1</v>
      </c>
      <c r="AG3278">
        <v>1</v>
      </c>
      <c r="AH3278">
        <f>IF(
    OR(U3278&lt;0, W3278&lt;0, Y3278&lt;0, AA3278&lt;0),
        1,
        IF(LEN(TRIM(AG3278&amp;""))=0, "", AG3278)
)</f>
        <v>1</v>
      </c>
      <c r="AI3278" t="str">
        <f>IF(
    COUNT(Q3278,V3278,X3278,Z3278,AB3278)=0,
        "Not Usable",
    IF(
        COUNT(Q3278,V3278,X3278,Z3278,AB3278)&lt;5,
            "Incomplete",
            IF(
                MIN(Q3278,V3278,X3278,Z3278,AB3278)=0,
                    "Incomplete",
                    "Complete"
            )
    )
)</f>
        <v>Complete</v>
      </c>
    </row>
    <row r="3279" spans="1:35" x14ac:dyDescent="0.3">
      <c r="A3279">
        <v>6226</v>
      </c>
      <c r="B3279" s="6">
        <v>45993.263981481483</v>
      </c>
      <c r="C3279" s="3">
        <f>INT(B3279)</f>
        <v>45993</v>
      </c>
      <c r="D3279" s="2">
        <f>MOD(B3279,1)</f>
        <v>0.26398148148291511</v>
      </c>
      <c r="E3279">
        <v>17</v>
      </c>
      <c r="F3279" t="s">
        <v>21</v>
      </c>
      <c r="G3279" t="str">
        <f xml:space="preserve"> PROPER(TRIM(CLEAN(SUBSTITUTE(F3279,CHAR(160)," "))))</f>
        <v>Midwest</v>
      </c>
      <c r="H3279" t="s">
        <v>27</v>
      </c>
      <c r="I3279" t="str">
        <f>PROPER(TRIM(CLEAN((SUBSTITUTE(H3279,"-"," ")))))</f>
        <v>In Store</v>
      </c>
      <c r="J3279">
        <v>9633</v>
      </c>
      <c r="K3279" t="s">
        <v>6</v>
      </c>
      <c r="L3279" t="str">
        <f xml:space="preserve"> PROPER(TRIM(CLEAN(SUBSTITUTE(K3279,CHAR(160)," "))))</f>
        <v>Corporate</v>
      </c>
      <c r="M3279" t="s">
        <v>19</v>
      </c>
      <c r="N3279" t="str">
        <f xml:space="preserve"> PROPER(TRIM(CLEAN(SUBSTITUTE(M3279,CHAR(160)," "))))</f>
        <v>Apparel</v>
      </c>
      <c r="O3279" t="s">
        <v>18</v>
      </c>
      <c r="P3279" t="str">
        <f>IF(LEN(TRIM(Table1[[#This Row],[subcategory]]&amp;""))=0,"Unknown", PROPER(TRIM(Table1[[#This Row],[subcategory]])))</f>
        <v>Men</v>
      </c>
      <c r="Q3279">
        <v>22.31</v>
      </c>
      <c r="R3279" s="1">
        <f>IF(LEN(TRIM(Q3279&amp;""))=0, "", VALUE(SUBSTITUTE(Q3279,"$","")))</f>
        <v>22.31</v>
      </c>
      <c r="S3279">
        <v>4</v>
      </c>
      <c r="T3279">
        <f>IF(LEN(TRIM(S3279&amp;""))=0, "", VALUE(S3279))</f>
        <v>4</v>
      </c>
      <c r="U3279">
        <v>89.24</v>
      </c>
      <c r="V3279" s="1">
        <f>IF(LEN(TRIM(U3279&amp;""))=0, "", VALUE(SUBSTITUTE(U3279,"$","")))</f>
        <v>89.24</v>
      </c>
      <c r="W3279" s="4" t="s">
        <v>3206</v>
      </c>
      <c r="X3279" s="4">
        <f>IF(LEN(TRIM(W3279&amp;""))=0, "", VALUE(SUBSTITUTE(W3279,"$","")))</f>
        <v>54.347159999999903</v>
      </c>
      <c r="Y3279" s="5" t="s">
        <v>3205</v>
      </c>
      <c r="Z3279" s="4" cm="1">
        <f t="array" ref="Z3279">IF(
    LEN(TRIM(Y3279&amp;""))=0,
        IF(AND(ISNUMBER(net_sales_clean), ISNUMBER(profit_clean)),
            net_sales_clean - profit_clean,
            ""
        ),
    VALUE(SUBSTITUTE(Y3279,"$",""))
)</f>
        <v>42.788316237285599</v>
      </c>
      <c r="AA3279" s="5" t="s">
        <v>3204</v>
      </c>
      <c r="AB3279" s="4" cm="1">
        <f t="array" ref="AB3279">IF(
    LEN(TRIM(AA3279&amp;""))=0,
        IF(AND(ISNUMBER(net_sales_clean), ISNUMBER(cost_clean)),
            net_sales_clean - cost_clean,
            ""
        ),
    VALUE(SUBSTITUTE(AA3279,"$",""))
)</f>
        <v>11.5588437627143</v>
      </c>
      <c r="AC3279">
        <v>3</v>
      </c>
      <c r="AD3279">
        <f>IF(LEN(TRIM(AC3279&amp;""))=0, "", VALUE(AC3279))</f>
        <v>3</v>
      </c>
      <c r="AE3279">
        <v>3</v>
      </c>
      <c r="AF3279">
        <f>IF(LEN(TRIM(AE3279&amp;""))=0, "", VALUE(AE3279))</f>
        <v>3</v>
      </c>
      <c r="AG3279">
        <v>0</v>
      </c>
      <c r="AH3279">
        <f>IF(
    OR(U3279&lt;0, W3279&lt;0, Y3279&lt;0, AA3279&lt;0),
        1,
        IF(LEN(TRIM(AG3279&amp;""))=0, "", AG3279)
)</f>
        <v>0</v>
      </c>
      <c r="AI3279" t="str">
        <f>IF(
    COUNT(Q3279,V3279,X3279,Z3279,AB3279)=0,
        "Not Usable",
    IF(
        COUNT(Q3279,V3279,X3279,Z3279,AB3279)&lt;5,
            "Incomplete",
            IF(
                MIN(Q3279,V3279,X3279,Z3279,AB3279)=0,
                    "Incomplete",
                    "Complete"
            )
    )
)</f>
        <v>Complete</v>
      </c>
    </row>
    <row r="3280" spans="1:35" x14ac:dyDescent="0.3">
      <c r="A3280">
        <v>52653</v>
      </c>
      <c r="B3280" s="6">
        <v>45501.266608796293</v>
      </c>
      <c r="C3280" s="3">
        <f>INT(B3280)</f>
        <v>45501</v>
      </c>
      <c r="D3280" s="2">
        <f>MOD(B3280,1)</f>
        <v>0.26660879629343981</v>
      </c>
      <c r="E3280">
        <v>46</v>
      </c>
      <c r="F3280" t="s">
        <v>21</v>
      </c>
      <c r="G3280" t="str">
        <f xml:space="preserve"> PROPER(TRIM(CLEAN(SUBSTITUTE(F3280,CHAR(160)," "))))</f>
        <v>Midwest</v>
      </c>
      <c r="H3280" t="s">
        <v>30</v>
      </c>
      <c r="I3280" t="str">
        <f>PROPER(TRIM(CLEAN((SUBSTITUTE(H3280,"-"," ")))))</f>
        <v>Mobile App</v>
      </c>
      <c r="J3280">
        <v>4880</v>
      </c>
      <c r="K3280" t="s">
        <v>6</v>
      </c>
      <c r="L3280" t="str">
        <f xml:space="preserve"> PROPER(TRIM(CLEAN(SUBSTITUTE(K3280,CHAR(160)," "))))</f>
        <v>Corporate</v>
      </c>
      <c r="M3280" t="s">
        <v>1</v>
      </c>
      <c r="N3280" t="str">
        <f xml:space="preserve"> PROPER(TRIM(CLEAN(SUBSTITUTE(M3280,CHAR(160)," "))))</f>
        <v>Beauty</v>
      </c>
      <c r="O3280" t="s">
        <v>31</v>
      </c>
      <c r="P3280" t="str">
        <f>IF(LEN(TRIM(Table1[[#This Row],[subcategory]]&amp;""))=0,"Unknown", PROPER(TRIM(Table1[[#This Row],[subcategory]])))</f>
        <v>Skincare</v>
      </c>
      <c r="Q3280">
        <v>97.17</v>
      </c>
      <c r="R3280" s="1">
        <f>IF(LEN(TRIM(Q3280&amp;""))=0, "", VALUE(SUBSTITUTE(Q3280,"$","")))</f>
        <v>97.17</v>
      </c>
      <c r="S3280">
        <v>0</v>
      </c>
      <c r="T3280">
        <f>IF(LEN(TRIM(S3280&amp;""))=0, "", VALUE(S3280))</f>
        <v>0</v>
      </c>
      <c r="U3280">
        <v>0</v>
      </c>
      <c r="V3280" s="1">
        <f>IF(LEN(TRIM(U3280&amp;""))=0, "", VALUE(SUBSTITUTE(U3280,"$","")))</f>
        <v>0</v>
      </c>
      <c r="W3280" s="1">
        <v>0</v>
      </c>
      <c r="X3280" s="1">
        <f>IF(LEN(TRIM(W3280&amp;""))=0, "", VALUE(SUBSTITUTE(W3280,"$","")))</f>
        <v>0</v>
      </c>
      <c r="Y3280">
        <v>0</v>
      </c>
      <c r="Z3280" s="1" cm="1">
        <f t="array" ref="Z3280">IF(
    LEN(TRIM(Y3280&amp;""))=0,
        IF(AND(ISNUMBER(net_sales_clean), ISNUMBER(profit_clean)),
            net_sales_clean - profit_clean,
            ""
        ),
    VALUE(SUBSTITUTE(Y3280,"$",""))
)</f>
        <v>0</v>
      </c>
      <c r="AA3280">
        <v>0</v>
      </c>
      <c r="AB3280" s="1" cm="1">
        <f t="array" ref="AB3280">IF(
    LEN(TRIM(AA3280&amp;""))=0,
        IF(AND(ISNUMBER(net_sales_clean), ISNUMBER(cost_clean)),
            net_sales_clean - cost_clean,
            ""
        ),
    VALUE(SUBSTITUTE(AA3280,"$",""))
)</f>
        <v>0</v>
      </c>
      <c r="AC3280">
        <v>8</v>
      </c>
      <c r="AD3280">
        <f>IF(LEN(TRIM(AC3280&amp;""))=0, "", VALUE(AC3280))</f>
        <v>8</v>
      </c>
      <c r="AE3280">
        <v>2</v>
      </c>
      <c r="AF3280">
        <f>IF(LEN(TRIM(AE3280&amp;""))=0, "", VALUE(AE3280))</f>
        <v>2</v>
      </c>
      <c r="AG3280">
        <v>1</v>
      </c>
      <c r="AH3280">
        <f>IF(
    OR(U3280&lt;0, W3280&lt;0, Y3280&lt;0, AA3280&lt;0),
        1,
        IF(LEN(TRIM(AG3280&amp;""))=0, "", AG3280)
)</f>
        <v>1</v>
      </c>
      <c r="AI3280" t="str">
        <f>IF(
    COUNT(Q3280,V3280,X3280,Z3280,AB3280)=0,
        "Not Usable",
    IF(
        COUNT(Q3280,V3280,X3280,Z3280,AB3280)&lt;5,
            "Incomplete",
            IF(
                MIN(Q3280,V3280,X3280,Z3280,AB3280)=0,
                    "Incomplete",
                    "Complete"
            )
    )
)</f>
        <v>Incomplete</v>
      </c>
    </row>
    <row r="3281" spans="1:35" x14ac:dyDescent="0.3">
      <c r="A3281">
        <v>31675</v>
      </c>
      <c r="B3281" s="6">
        <v>46022.174814814818</v>
      </c>
      <c r="C3281" s="3">
        <f>INT(B3281)</f>
        <v>46022</v>
      </c>
      <c r="D3281" s="2">
        <f>MOD(B3281,1)</f>
        <v>0.17481481481809169</v>
      </c>
      <c r="E3281">
        <v>5</v>
      </c>
      <c r="F3281" t="s">
        <v>15</v>
      </c>
      <c r="G3281" t="str">
        <f xml:space="preserve"> PROPER(TRIM(CLEAN(SUBSTITUTE(F3281,CHAR(160)," "))))</f>
        <v>West</v>
      </c>
      <c r="H3281" t="s">
        <v>17</v>
      </c>
      <c r="I3281" t="str">
        <f>PROPER(TRIM(CLEAN((SUBSTITUTE(H3281,"-"," ")))))</f>
        <v>Online</v>
      </c>
      <c r="J3281">
        <v>20367</v>
      </c>
      <c r="K3281" t="s">
        <v>10</v>
      </c>
      <c r="L3281" t="str">
        <f xml:space="preserve"> PROPER(TRIM(CLEAN(SUBSTITUTE(K3281,CHAR(160)," "))))</f>
        <v>Consumer</v>
      </c>
      <c r="M3281" t="s">
        <v>23</v>
      </c>
      <c r="N3281" t="str">
        <f xml:space="preserve"> PROPER(TRIM(CLEAN(SUBSTITUTE(M3281,CHAR(160)," "))))</f>
        <v>Electronics</v>
      </c>
      <c r="O3281" t="s">
        <v>22</v>
      </c>
      <c r="P3281" t="str">
        <f>IF(LEN(TRIM(Table1[[#This Row],[subcategory]]&amp;""))=0,"Unknown", PROPER(TRIM(Table1[[#This Row],[subcategory]])))</f>
        <v>Audio</v>
      </c>
      <c r="Q3281">
        <v>89.94</v>
      </c>
      <c r="R3281" s="1">
        <f>IF(LEN(TRIM(Q3281&amp;""))=0, "", VALUE(SUBSTITUTE(Q3281,"$","")))</f>
        <v>89.94</v>
      </c>
      <c r="T3281" t="str">
        <f>IF(LEN(TRIM(S3281&amp;""))=0, "", VALUE(S3281))</f>
        <v/>
      </c>
      <c r="V3281" s="1" t="str">
        <f>IF(LEN(TRIM(U3281&amp;""))=0, "", VALUE(SUBSTITUTE(U3281,"$","")))</f>
        <v/>
      </c>
      <c r="X3281" s="1" t="str">
        <f>IF(LEN(TRIM(W3281&amp;""))=0, "", VALUE(SUBSTITUTE(W3281,"$","")))</f>
        <v/>
      </c>
      <c r="Z3281" s="1" t="str" cm="1">
        <f t="array" ref="Z3281">IF(
    LEN(TRIM(Y3281&amp;""))=0,
        IF(AND(ISNUMBER(net_sales_clean), ISNUMBER(profit_clean)),
            net_sales_clean - profit_clean,
            ""
        ),
    VALUE(SUBSTITUTE(Y3281,"$",""))
)</f>
        <v/>
      </c>
      <c r="AB3281" s="1" t="str" cm="1">
        <f t="array" ref="AB3281">IF(
    LEN(TRIM(AA3281&amp;""))=0,
        IF(AND(ISNUMBER(net_sales_clean), ISNUMBER(cost_clean)),
            net_sales_clean - cost_clean,
            ""
        ),
    VALUE(SUBSTITUTE(AA3281,"$",""))
)</f>
        <v/>
      </c>
      <c r="AC3281">
        <v>5</v>
      </c>
      <c r="AD3281">
        <f>IF(LEN(TRIM(AC3281&amp;""))=0, "", VALUE(AC3281))</f>
        <v>5</v>
      </c>
      <c r="AE3281">
        <v>1</v>
      </c>
      <c r="AF3281">
        <f>IF(LEN(TRIM(AE3281&amp;""))=0, "", VALUE(AE3281))</f>
        <v>1</v>
      </c>
      <c r="AG3281">
        <v>0</v>
      </c>
      <c r="AH3281">
        <f>IF(
    OR(U3281&lt;0, W3281&lt;0, Y3281&lt;0, AA3281&lt;0),
        1,
        IF(LEN(TRIM(AG3281&amp;""))=0, "", AG3281)
)</f>
        <v>0</v>
      </c>
      <c r="AI3281" t="str">
        <f>IF(
    COUNT(Q3281,V3281,X3281,Z3281,AB3281)=0,
        "Not Usable",
    IF(
        COUNT(Q3281,V3281,X3281,Z3281,AB3281)&lt;5,
            "Incomplete",
            IF(
                MIN(Q3281,V3281,X3281,Z3281,AB3281)=0,
                    "Incomplete",
                    "Complete"
            )
    )
)</f>
        <v>Incomplete</v>
      </c>
    </row>
    <row r="3282" spans="1:35" x14ac:dyDescent="0.3">
      <c r="A3282">
        <v>39412</v>
      </c>
      <c r="B3282" s="6">
        <v>45731.278229166666</v>
      </c>
      <c r="C3282" s="3">
        <f>INT(B3282)</f>
        <v>45731</v>
      </c>
      <c r="D3282" s="2">
        <f>MOD(B3282,1)</f>
        <v>0.27822916666627862</v>
      </c>
      <c r="E3282">
        <v>34</v>
      </c>
      <c r="F3282" t="s">
        <v>21</v>
      </c>
      <c r="G3282" t="str">
        <f xml:space="preserve"> PROPER(TRIM(CLEAN(SUBSTITUTE(F3282,CHAR(160)," "))))</f>
        <v>Midwest</v>
      </c>
      <c r="H3282" t="s">
        <v>7</v>
      </c>
      <c r="I3282" t="str">
        <f>PROPER(TRIM(CLEAN((SUBSTITUTE(H3282,"-"," ")))))</f>
        <v>In Store</v>
      </c>
      <c r="J3282">
        <v>21121</v>
      </c>
      <c r="K3282" t="s">
        <v>2</v>
      </c>
      <c r="L3282" t="str">
        <f xml:space="preserve"> PROPER(TRIM(CLEAN(SUBSTITUTE(K3282,CHAR(160)," "))))</f>
        <v>Home Office</v>
      </c>
      <c r="M3282" t="s">
        <v>16</v>
      </c>
      <c r="N3282" t="str">
        <f xml:space="preserve"> PROPER(TRIM(CLEAN(SUBSTITUTE(M3282,CHAR(160)," "))))</f>
        <v>Grocery</v>
      </c>
      <c r="O3282" t="s">
        <v>37</v>
      </c>
      <c r="P3282" t="str">
        <f>IF(LEN(TRIM(Table1[[#This Row],[subcategory]]&amp;""))=0,"Unknown", PROPER(TRIM(Table1[[#This Row],[subcategory]])))</f>
        <v>Produce</v>
      </c>
      <c r="Q3282">
        <v>64.81</v>
      </c>
      <c r="R3282" s="1">
        <f>IF(LEN(TRIM(Q3282&amp;""))=0, "", VALUE(SUBSTITUTE(Q3282,"$","")))</f>
        <v>64.81</v>
      </c>
      <c r="S3282">
        <v>3</v>
      </c>
      <c r="T3282">
        <f>IF(LEN(TRIM(S3282&amp;""))=0, "", VALUE(S3282))</f>
        <v>3</v>
      </c>
      <c r="U3282">
        <v>194.43</v>
      </c>
      <c r="V3282" s="1">
        <f>IF(LEN(TRIM(U3282&amp;""))=0, "", VALUE(SUBSTITUTE(U3282,"$","")))</f>
        <v>194.43</v>
      </c>
      <c r="W3282" s="1">
        <v>141.93389999999999</v>
      </c>
      <c r="X3282" s="1">
        <f>IF(LEN(TRIM(W3282&amp;""))=0, "", VALUE(SUBSTITUTE(W3282,"$","")))</f>
        <v>141.93389999999999</v>
      </c>
      <c r="Y3282" s="5" t="s">
        <v>3203</v>
      </c>
      <c r="Z3282" s="4" cm="1">
        <f t="array" ref="Z3282">IF(
    LEN(TRIM(Y3282&amp;""))=0,
        IF(AND(ISNUMBER(net_sales_clean), ISNUMBER(profit_clean)),
            net_sales_clean - profit_clean,
            ""
        ),
    VALUE(SUBSTITUTE(Y3282,"$",""))
)</f>
        <v>103.189179304533</v>
      </c>
      <c r="AA3282" s="5" t="s">
        <v>3202</v>
      </c>
      <c r="AB3282" s="4" cm="1">
        <f t="array" ref="AB3282">IF(
    LEN(TRIM(AA3282&amp;""))=0,
        IF(AND(ISNUMBER(net_sales_clean), ISNUMBER(cost_clean)),
            net_sales_clean - cost_clean,
            ""
        ),
    VALUE(SUBSTITUTE(AA3282,"$",""))
)</f>
        <v>38.744720695466</v>
      </c>
      <c r="AC3282">
        <v>6</v>
      </c>
      <c r="AD3282">
        <f>IF(LEN(TRIM(AC3282&amp;""))=0, "", VALUE(AC3282))</f>
        <v>6</v>
      </c>
      <c r="AE3282">
        <v>4</v>
      </c>
      <c r="AF3282">
        <f>IF(LEN(TRIM(AE3282&amp;""))=0, "", VALUE(AE3282))</f>
        <v>4</v>
      </c>
      <c r="AG3282">
        <v>0</v>
      </c>
      <c r="AH3282">
        <f>IF(
    OR(U3282&lt;0, W3282&lt;0, Y3282&lt;0, AA3282&lt;0),
        1,
        IF(LEN(TRIM(AG3282&amp;""))=0, "", AG3282)
)</f>
        <v>0</v>
      </c>
      <c r="AI3282" t="str">
        <f>IF(
    COUNT(Q3282,V3282,X3282,Z3282,AB3282)=0,
        "Not Usable",
    IF(
        COUNT(Q3282,V3282,X3282,Z3282,AB3282)&lt;5,
            "Incomplete",
            IF(
                MIN(Q3282,V3282,X3282,Z3282,AB3282)=0,
                    "Incomplete",
                    "Complete"
            )
    )
)</f>
        <v>Complete</v>
      </c>
    </row>
    <row r="3283" spans="1:35" x14ac:dyDescent="0.3">
      <c r="A3283">
        <v>53100</v>
      </c>
      <c r="B3283" s="6">
        <v>44957.070844907408</v>
      </c>
      <c r="C3283" s="3">
        <f>INT(B3283)</f>
        <v>44957</v>
      </c>
      <c r="D3283" s="2">
        <f>MOD(B3283,1)</f>
        <v>7.084490740817273E-2</v>
      </c>
      <c r="E3283">
        <v>69</v>
      </c>
      <c r="F3283" t="s">
        <v>4</v>
      </c>
      <c r="G3283" t="str">
        <f xml:space="preserve"> PROPER(TRIM(CLEAN(SUBSTITUTE(F3283,CHAR(160)," "))))</f>
        <v>South</v>
      </c>
      <c r="H3283" t="s">
        <v>17</v>
      </c>
      <c r="I3283" t="str">
        <f>PROPER(TRIM(CLEAN((SUBSTITUTE(H3283,"-"," ")))))</f>
        <v>Online</v>
      </c>
      <c r="J3283">
        <v>28908</v>
      </c>
      <c r="K3283" t="s">
        <v>6</v>
      </c>
      <c r="L3283" t="str">
        <f xml:space="preserve"> PROPER(TRIM(CLEAN(SUBSTITUTE(K3283,CHAR(160)," "))))</f>
        <v>Corporate</v>
      </c>
      <c r="M3283" t="s">
        <v>19</v>
      </c>
      <c r="N3283" t="str">
        <f xml:space="preserve"> PROPER(TRIM(CLEAN(SUBSTITUTE(M3283,CHAR(160)," "))))</f>
        <v>Apparel</v>
      </c>
      <c r="O3283" t="s">
        <v>20</v>
      </c>
      <c r="P3283" t="str">
        <f>IF(LEN(TRIM(Table1[[#This Row],[subcategory]]&amp;""))=0,"Unknown", PROPER(TRIM(Table1[[#This Row],[subcategory]])))</f>
        <v>Women</v>
      </c>
      <c r="Q3283">
        <v>73.39</v>
      </c>
      <c r="R3283" s="1">
        <f>IF(LEN(TRIM(Q3283&amp;""))=0, "", VALUE(SUBSTITUTE(Q3283,"$","")))</f>
        <v>73.39</v>
      </c>
      <c r="S3283">
        <v>2</v>
      </c>
      <c r="T3283">
        <f>IF(LEN(TRIM(S3283&amp;""))=0, "", VALUE(S3283))</f>
        <v>2</v>
      </c>
      <c r="U3283">
        <v>146.78</v>
      </c>
      <c r="V3283" s="1">
        <f>IF(LEN(TRIM(U3283&amp;""))=0, "", VALUE(SUBSTITUTE(U3283,"$","")))</f>
        <v>146.78</v>
      </c>
      <c r="W3283" s="4" t="s">
        <v>3201</v>
      </c>
      <c r="X3283" s="4">
        <f>IF(LEN(TRIM(W3283&amp;""))=0, "", VALUE(SUBSTITUTE(W3283,"$","")))</f>
        <v>139.58777999999899</v>
      </c>
      <c r="Y3283" s="5" t="s">
        <v>3200</v>
      </c>
      <c r="Z3283" s="4" cm="1">
        <f t="array" ref="Z3283">IF(
    LEN(TRIM(Y3283&amp;""))=0,
        IF(AND(ISNUMBER(net_sales_clean), ISNUMBER(profit_clean)),
            net_sales_clean - profit_clean,
            ""
        ),
    VALUE(SUBSTITUTE(Y3283,"$",""))
)</f>
        <v>92.315290081026802</v>
      </c>
      <c r="AA3283" s="5" t="s">
        <v>3199</v>
      </c>
      <c r="AB3283" s="4" cm="1">
        <f t="array" ref="AB3283">IF(
    LEN(TRIM(AA3283&amp;""))=0,
        IF(AND(ISNUMBER(net_sales_clean), ISNUMBER(cost_clean)),
            net_sales_clean - cost_clean,
            ""
        ),
    VALUE(SUBSTITUTE(AA3283,"$",""))
)</f>
        <v>47.2724899189731</v>
      </c>
      <c r="AC3283">
        <v>7</v>
      </c>
      <c r="AD3283">
        <f>IF(LEN(TRIM(AC3283&amp;""))=0, "", VALUE(AC3283))</f>
        <v>7</v>
      </c>
      <c r="AE3283">
        <v>3</v>
      </c>
      <c r="AF3283">
        <f>IF(LEN(TRIM(AE3283&amp;""))=0, "", VALUE(AE3283))</f>
        <v>3</v>
      </c>
      <c r="AG3283">
        <v>0</v>
      </c>
      <c r="AH3283">
        <f>IF(
    OR(U3283&lt;0, W3283&lt;0, Y3283&lt;0, AA3283&lt;0),
        1,
        IF(LEN(TRIM(AG3283&amp;""))=0, "", AG3283)
)</f>
        <v>0</v>
      </c>
      <c r="AI3283" t="str">
        <f>IF(
    COUNT(Q3283,V3283,X3283,Z3283,AB3283)=0,
        "Not Usable",
    IF(
        COUNT(Q3283,V3283,X3283,Z3283,AB3283)&lt;5,
            "Incomplete",
            IF(
                MIN(Q3283,V3283,X3283,Z3283,AB3283)=0,
                    "Incomplete",
                    "Complete"
            )
    )
)</f>
        <v>Complete</v>
      </c>
    </row>
    <row r="3284" spans="1:35" x14ac:dyDescent="0.3">
      <c r="A3284">
        <v>32610</v>
      </c>
      <c r="B3284" s="6">
        <v>44955.591412037036</v>
      </c>
      <c r="C3284" s="3">
        <f>INT(B3284)</f>
        <v>44955</v>
      </c>
      <c r="D3284" s="2">
        <f>MOD(B3284,1)</f>
        <v>0.59141203703620704</v>
      </c>
      <c r="E3284">
        <v>64</v>
      </c>
      <c r="F3284" t="s">
        <v>4</v>
      </c>
      <c r="G3284" t="str">
        <f xml:space="preserve"> PROPER(TRIM(CLEAN(SUBSTITUTE(F3284,CHAR(160)," "))))</f>
        <v>South</v>
      </c>
      <c r="H3284" t="s">
        <v>3</v>
      </c>
      <c r="I3284" t="str">
        <f>PROPER(TRIM(CLEAN((SUBSTITUTE(H3284,"-"," ")))))</f>
        <v>Phone</v>
      </c>
      <c r="J3284">
        <v>28713</v>
      </c>
      <c r="K3284" t="s">
        <v>2</v>
      </c>
      <c r="L3284" t="str">
        <f xml:space="preserve"> PROPER(TRIM(CLEAN(SUBSTITUTE(K3284,CHAR(160)," "))))</f>
        <v>Home Office</v>
      </c>
      <c r="M3284" t="s">
        <v>1</v>
      </c>
      <c r="N3284" t="str">
        <f xml:space="preserve"> PROPER(TRIM(CLEAN(SUBSTITUTE(M3284,CHAR(160)," "))))</f>
        <v>Beauty</v>
      </c>
      <c r="O3284" t="s">
        <v>5</v>
      </c>
      <c r="P3284" t="str">
        <f>IF(LEN(TRIM(Table1[[#This Row],[subcategory]]&amp;""))=0,"Unknown", PROPER(TRIM(Table1[[#This Row],[subcategory]])))</f>
        <v>Haircare</v>
      </c>
      <c r="R3284" s="1" t="str">
        <f>IF(LEN(TRIM(Q3284&amp;""))=0, "", VALUE(SUBSTITUTE(Q3284,"$","")))</f>
        <v/>
      </c>
      <c r="S3284">
        <v>2</v>
      </c>
      <c r="T3284">
        <f>IF(LEN(TRIM(S3284&amp;""))=0, "", VALUE(S3284))</f>
        <v>2</v>
      </c>
      <c r="V3284" s="1" t="str">
        <f>IF(LEN(TRIM(U3284&amp;""))=0, "", VALUE(SUBSTITUTE(U3284,"$","")))</f>
        <v/>
      </c>
      <c r="X3284" s="1" t="str">
        <f>IF(LEN(TRIM(W3284&amp;""))=0, "", VALUE(SUBSTITUTE(W3284,"$","")))</f>
        <v/>
      </c>
      <c r="Z3284" s="1" t="str" cm="1">
        <f t="array" ref="Z3284">IF(
    LEN(TRIM(Y3284&amp;""))=0,
        IF(AND(ISNUMBER(net_sales_clean), ISNUMBER(profit_clean)),
            net_sales_clean - profit_clean,
            ""
        ),
    VALUE(SUBSTITUTE(Y3284,"$",""))
)</f>
        <v/>
      </c>
      <c r="AB3284" s="1" t="str" cm="1">
        <f t="array" ref="AB3284">IF(
    LEN(TRIM(AA3284&amp;""))=0,
        IF(AND(ISNUMBER(net_sales_clean), ISNUMBER(cost_clean)),
            net_sales_clean - cost_clean,
            ""
        ),
    VALUE(SUBSTITUTE(AA3284,"$",""))
)</f>
        <v/>
      </c>
      <c r="AC3284">
        <v>6</v>
      </c>
      <c r="AD3284">
        <f>IF(LEN(TRIM(AC3284&amp;""))=0, "", VALUE(AC3284))</f>
        <v>6</v>
      </c>
      <c r="AE3284">
        <v>2</v>
      </c>
      <c r="AF3284">
        <f>IF(LEN(TRIM(AE3284&amp;""))=0, "", VALUE(AE3284))</f>
        <v>2</v>
      </c>
      <c r="AH3284" t="str">
        <f>IF(
    OR(U3284&lt;0, W3284&lt;0, Y3284&lt;0, AA3284&lt;0),
        1,
        IF(LEN(TRIM(AG3284&amp;""))=0, "", AG3284)
)</f>
        <v/>
      </c>
      <c r="AI3284" t="str">
        <f>IF(
    COUNT(Q3284,V3284,X3284,Z3284,AB3284)=0,
        "Not Usable",
    IF(
        COUNT(Q3284,V3284,X3284,Z3284,AB3284)&lt;5,
            "Incomplete",
            IF(
                MIN(Q3284,V3284,X3284,Z3284,AB3284)=0,
                    "Incomplete",
                    "Complete"
            )
    )
)</f>
        <v>Not Usable</v>
      </c>
    </row>
    <row r="3285" spans="1:35" x14ac:dyDescent="0.3">
      <c r="A3285">
        <v>16815</v>
      </c>
      <c r="B3285" s="6">
        <v>45372.309884259259</v>
      </c>
      <c r="C3285" s="3">
        <f>INT(B3285)</f>
        <v>45372</v>
      </c>
      <c r="D3285" s="2">
        <f>MOD(B3285,1)</f>
        <v>0.309884259258979</v>
      </c>
      <c r="E3285">
        <v>84</v>
      </c>
      <c r="F3285" t="s">
        <v>21</v>
      </c>
      <c r="G3285" t="str">
        <f xml:space="preserve"> PROPER(TRIM(CLEAN(SUBSTITUTE(F3285,CHAR(160)," "))))</f>
        <v>Midwest</v>
      </c>
      <c r="H3285" t="s">
        <v>27</v>
      </c>
      <c r="I3285" t="str">
        <f>PROPER(TRIM(CLEAN((SUBSTITUTE(H3285,"-"," ")))))</f>
        <v>In Store</v>
      </c>
      <c r="J3285">
        <v>12506</v>
      </c>
      <c r="K3285" t="s">
        <v>2</v>
      </c>
      <c r="L3285" t="str">
        <f xml:space="preserve"> PROPER(TRIM(CLEAN(SUBSTITUTE(K3285,CHAR(160)," "))))</f>
        <v>Home Office</v>
      </c>
      <c r="M3285" t="s">
        <v>19</v>
      </c>
      <c r="N3285" t="str">
        <f xml:space="preserve"> PROPER(TRIM(CLEAN(SUBSTITUTE(M3285,CHAR(160)," "))))</f>
        <v>Apparel</v>
      </c>
      <c r="O3285" t="s">
        <v>18</v>
      </c>
      <c r="P3285" t="str">
        <f>IF(LEN(TRIM(Table1[[#This Row],[subcategory]]&amp;""))=0,"Unknown", PROPER(TRIM(Table1[[#This Row],[subcategory]])))</f>
        <v>Men</v>
      </c>
      <c r="Q3285">
        <v>97.41</v>
      </c>
      <c r="R3285" s="1">
        <f>IF(LEN(TRIM(Q3285&amp;""))=0, "", VALUE(SUBSTITUTE(Q3285,"$","")))</f>
        <v>97.41</v>
      </c>
      <c r="S3285">
        <v>1</v>
      </c>
      <c r="T3285">
        <f>IF(LEN(TRIM(S3285&amp;""))=0, "", VALUE(S3285))</f>
        <v>1</v>
      </c>
      <c r="U3285">
        <v>97.41</v>
      </c>
      <c r="V3285" s="1">
        <f>IF(LEN(TRIM(U3285&amp;""))=0, "", VALUE(SUBSTITUTE(U3285,"$","")))</f>
        <v>97.41</v>
      </c>
      <c r="W3285" s="1">
        <v>95.169569999999993</v>
      </c>
      <c r="X3285" s="1">
        <f>IF(LEN(TRIM(W3285&amp;""))=0, "", VALUE(SUBSTITUTE(W3285,"$","")))</f>
        <v>95.169569999999993</v>
      </c>
      <c r="Y3285" s="5" t="s">
        <v>3198</v>
      </c>
      <c r="Z3285" s="4" cm="1">
        <f t="array" ref="Z3285">IF(
    LEN(TRIM(Y3285&amp;""))=0,
        IF(AND(ISNUMBER(net_sales_clean), ISNUMBER(profit_clean)),
            net_sales_clean - profit_clean,
            ""
        ),
    VALUE(SUBSTITUTE(Y3285,"$",""))
)</f>
        <v>79.090151036381698</v>
      </c>
      <c r="AA3285" s="5" t="s">
        <v>3197</v>
      </c>
      <c r="AB3285" s="4" cm="1">
        <f t="array" ref="AB3285">IF(
    LEN(TRIM(AA3285&amp;""))=0,
        IF(AND(ISNUMBER(net_sales_clean), ISNUMBER(cost_clean)),
            net_sales_clean - cost_clean,
            ""
        ),
    VALUE(SUBSTITUTE(AA3285,"$",""))
)</f>
        <v>16.079418963618199</v>
      </c>
      <c r="AC3285">
        <v>8</v>
      </c>
      <c r="AD3285">
        <f>IF(LEN(TRIM(AC3285&amp;""))=0, "", VALUE(AC3285))</f>
        <v>8</v>
      </c>
      <c r="AE3285">
        <v>1</v>
      </c>
      <c r="AF3285">
        <f>IF(LEN(TRIM(AE3285&amp;""))=0, "", VALUE(AE3285))</f>
        <v>1</v>
      </c>
      <c r="AG3285">
        <v>0</v>
      </c>
      <c r="AH3285">
        <f>IF(
    OR(U3285&lt;0, W3285&lt;0, Y3285&lt;0, AA3285&lt;0),
        1,
        IF(LEN(TRIM(AG3285&amp;""))=0, "", AG3285)
)</f>
        <v>0</v>
      </c>
      <c r="AI3285" t="str">
        <f>IF(
    COUNT(Q3285,V3285,X3285,Z3285,AB3285)=0,
        "Not Usable",
    IF(
        COUNT(Q3285,V3285,X3285,Z3285,AB3285)&lt;5,
            "Incomplete",
            IF(
                MIN(Q3285,V3285,X3285,Z3285,AB3285)=0,
                    "Incomplete",
                    "Complete"
            )
    )
)</f>
        <v>Complete</v>
      </c>
    </row>
    <row r="3286" spans="1:35" x14ac:dyDescent="0.3">
      <c r="A3286">
        <v>37923</v>
      </c>
      <c r="B3286" s="6">
        <v>45710.765127314815</v>
      </c>
      <c r="C3286" s="3">
        <f>INT(B3286)</f>
        <v>45710</v>
      </c>
      <c r="D3286" s="2">
        <f>MOD(B3286,1)</f>
        <v>0.76512731481489027</v>
      </c>
      <c r="E3286">
        <v>37</v>
      </c>
      <c r="F3286" t="s">
        <v>13</v>
      </c>
      <c r="G3286" t="str">
        <f xml:space="preserve"> PROPER(TRIM(CLEAN(SUBSTITUTE(F3286,CHAR(160)," "))))</f>
        <v>Northeast</v>
      </c>
      <c r="H3286" t="s">
        <v>11</v>
      </c>
      <c r="I3286" t="str">
        <f>PROPER(TRIM(CLEAN((SUBSTITUTE(H3286,"-"," ")))))</f>
        <v>Online</v>
      </c>
      <c r="J3286">
        <v>4428</v>
      </c>
      <c r="K3286" t="s">
        <v>14</v>
      </c>
      <c r="L3286" t="str">
        <f xml:space="preserve"> PROPER(TRIM(CLEAN(SUBSTITUTE(K3286,CHAR(160)," "))))</f>
        <v>Consumer</v>
      </c>
      <c r="M3286" t="s">
        <v>16</v>
      </c>
      <c r="N3286" t="str">
        <f xml:space="preserve"> PROPER(TRIM(CLEAN(SUBSTITUTE(M3286,CHAR(160)," "))))</f>
        <v>Grocery</v>
      </c>
      <c r="O3286" t="s">
        <v>37</v>
      </c>
      <c r="P3286" t="str">
        <f>IF(LEN(TRIM(Table1[[#This Row],[subcategory]]&amp;""))=0,"Unknown", PROPER(TRIM(Table1[[#This Row],[subcategory]])))</f>
        <v>Produce</v>
      </c>
      <c r="Q3286">
        <v>195.65</v>
      </c>
      <c r="R3286" s="1">
        <f>IF(LEN(TRIM(Q3286&amp;""))=0, "", VALUE(SUBSTITUTE(Q3286,"$","")))</f>
        <v>195.65</v>
      </c>
      <c r="S3286">
        <v>5</v>
      </c>
      <c r="T3286">
        <f>IF(LEN(TRIM(S3286&amp;""))=0, "", VALUE(S3286))</f>
        <v>5</v>
      </c>
      <c r="U3286">
        <v>978.25</v>
      </c>
      <c r="V3286" s="1">
        <f>IF(LEN(TRIM(U3286&amp;""))=0, "", VALUE(SUBSTITUTE(U3286,"$","")))</f>
        <v>978.25</v>
      </c>
      <c r="W3286" s="1">
        <v>688.68799999999999</v>
      </c>
      <c r="X3286" s="1">
        <f>IF(LEN(TRIM(W3286&amp;""))=0, "", VALUE(SUBSTITUTE(W3286,"$","")))</f>
        <v>688.68799999999999</v>
      </c>
      <c r="Y3286" s="5" t="s">
        <v>3196</v>
      </c>
      <c r="Z3286" s="4" cm="1">
        <f t="array" ref="Z3286">IF(
    LEN(TRIM(Y3286&amp;""))=0,
        IF(AND(ISNUMBER(net_sales_clean), ISNUMBER(profit_clean)),
            net_sales_clean - profit_clean,
            ""
        ),
    VALUE(SUBSTITUTE(Y3286,"$",""))
)</f>
        <v>385.057468175022</v>
      </c>
      <c r="AA3286" s="5" t="s">
        <v>3195</v>
      </c>
      <c r="AB3286" s="4" cm="1">
        <f t="array" ref="AB3286">IF(
    LEN(TRIM(AA3286&amp;""))=0,
        IF(AND(ISNUMBER(net_sales_clean), ISNUMBER(cost_clean)),
            net_sales_clean - cost_clean,
            ""
        ),
    VALUE(SUBSTITUTE(AA3286,"$",""))
)</f>
        <v>303.63053182497703</v>
      </c>
      <c r="AC3286">
        <v>2</v>
      </c>
      <c r="AD3286">
        <f>IF(LEN(TRIM(AC3286&amp;""))=0, "", VALUE(AC3286))</f>
        <v>2</v>
      </c>
      <c r="AE3286">
        <v>4</v>
      </c>
      <c r="AF3286">
        <f>IF(LEN(TRIM(AE3286&amp;""))=0, "", VALUE(AE3286))</f>
        <v>4</v>
      </c>
      <c r="AG3286">
        <v>0</v>
      </c>
      <c r="AH3286">
        <f>IF(
    OR(U3286&lt;0, W3286&lt;0, Y3286&lt;0, AA3286&lt;0),
        1,
        IF(LEN(TRIM(AG3286&amp;""))=0, "", AG3286)
)</f>
        <v>0</v>
      </c>
      <c r="AI3286" t="str">
        <f>IF(
    COUNT(Q3286,V3286,X3286,Z3286,AB3286)=0,
        "Not Usable",
    IF(
        COUNT(Q3286,V3286,X3286,Z3286,AB3286)&lt;5,
            "Incomplete",
            IF(
                MIN(Q3286,V3286,X3286,Z3286,AB3286)=0,
                    "Incomplete",
                    "Complete"
            )
    )
)</f>
        <v>Complete</v>
      </c>
    </row>
    <row r="3287" spans="1:35" x14ac:dyDescent="0.3">
      <c r="A3287">
        <v>58661</v>
      </c>
      <c r="B3287" s="6">
        <v>45564.141331018516</v>
      </c>
      <c r="C3287" s="3">
        <f>INT(B3287)</f>
        <v>45564</v>
      </c>
      <c r="D3287" s="2">
        <f>MOD(B3287,1)</f>
        <v>0.14133101851621177</v>
      </c>
      <c r="E3287">
        <v>72</v>
      </c>
      <c r="F3287" t="s">
        <v>13</v>
      </c>
      <c r="G3287" t="str">
        <f xml:space="preserve"> PROPER(TRIM(CLEAN(SUBSTITUTE(F3287,CHAR(160)," "))))</f>
        <v>Northeast</v>
      </c>
      <c r="H3287" t="s">
        <v>11</v>
      </c>
      <c r="I3287" t="str">
        <f>PROPER(TRIM(CLEAN((SUBSTITUTE(H3287,"-"," ")))))</f>
        <v>Online</v>
      </c>
      <c r="J3287">
        <v>180</v>
      </c>
      <c r="K3287" t="s">
        <v>6</v>
      </c>
      <c r="L3287" t="str">
        <f xml:space="preserve"> PROPER(TRIM(CLEAN(SUBSTITUTE(K3287,CHAR(160)," "))))</f>
        <v>Corporate</v>
      </c>
      <c r="M3287" t="s">
        <v>19</v>
      </c>
      <c r="N3287" t="str">
        <f xml:space="preserve"> PROPER(TRIM(CLEAN(SUBSTITUTE(M3287,CHAR(160)," "))))</f>
        <v>Apparel</v>
      </c>
      <c r="O3287" t="s">
        <v>18</v>
      </c>
      <c r="P3287" t="str">
        <f>IF(LEN(TRIM(Table1[[#This Row],[subcategory]]&amp;""))=0,"Unknown", PROPER(TRIM(Table1[[#This Row],[subcategory]])))</f>
        <v>Men</v>
      </c>
      <c r="Q3287">
        <v>84.31</v>
      </c>
      <c r="R3287" s="1">
        <f>IF(LEN(TRIM(Q3287&amp;""))=0, "", VALUE(SUBSTITUTE(Q3287,"$","")))</f>
        <v>84.31</v>
      </c>
      <c r="S3287">
        <v>4</v>
      </c>
      <c r="T3287">
        <f>IF(LEN(TRIM(S3287&amp;""))=0, "", VALUE(S3287))</f>
        <v>4</v>
      </c>
      <c r="U3287">
        <v>337.24</v>
      </c>
      <c r="V3287" s="1">
        <f>IF(LEN(TRIM(U3287&amp;""))=0, "", VALUE(SUBSTITUTE(U3287,"$","")))</f>
        <v>337.24</v>
      </c>
      <c r="W3287" s="1">
        <v>292.72431999999998</v>
      </c>
      <c r="X3287" s="1">
        <f>IF(LEN(TRIM(W3287&amp;""))=0, "", VALUE(SUBSTITUTE(W3287,"$","")))</f>
        <v>292.72431999999998</v>
      </c>
      <c r="Y3287" s="5" t="s">
        <v>3194</v>
      </c>
      <c r="Z3287" s="4" cm="1">
        <f t="array" ref="Z3287">IF(
    LEN(TRIM(Y3287&amp;""))=0,
        IF(AND(ISNUMBER(net_sales_clean), ISNUMBER(profit_clean)),
            net_sales_clean - profit_clean,
            ""
        ),
    VALUE(SUBSTITUTE(Y3287,"$",""))
)</f>
        <v>164.40895902566999</v>
      </c>
      <c r="AA3287" s="5" t="s">
        <v>3193</v>
      </c>
      <c r="AB3287" s="4" cm="1">
        <f t="array" ref="AB3287">IF(
    LEN(TRIM(AA3287&amp;""))=0,
        IF(AND(ISNUMBER(net_sales_clean), ISNUMBER(cost_clean)),
            net_sales_clean - cost_clean,
            ""
        ),
    VALUE(SUBSTITUTE(AA3287,"$",""))
)</f>
        <v>128.315360974329</v>
      </c>
      <c r="AC3287">
        <v>8</v>
      </c>
      <c r="AD3287">
        <f>IF(LEN(TRIM(AC3287&amp;""))=0, "", VALUE(AC3287))</f>
        <v>8</v>
      </c>
      <c r="AE3287">
        <v>4</v>
      </c>
      <c r="AF3287">
        <f>IF(LEN(TRIM(AE3287&amp;""))=0, "", VALUE(AE3287))</f>
        <v>4</v>
      </c>
      <c r="AG3287">
        <v>0</v>
      </c>
      <c r="AH3287">
        <f>IF(
    OR(U3287&lt;0, W3287&lt;0, Y3287&lt;0, AA3287&lt;0),
        1,
        IF(LEN(TRIM(AG3287&amp;""))=0, "", AG3287)
)</f>
        <v>0</v>
      </c>
      <c r="AI3287" t="str">
        <f>IF(
    COUNT(Q3287,V3287,X3287,Z3287,AB3287)=0,
        "Not Usable",
    IF(
        COUNT(Q3287,V3287,X3287,Z3287,AB3287)&lt;5,
            "Incomplete",
            IF(
                MIN(Q3287,V3287,X3287,Z3287,AB3287)=0,
                    "Incomplete",
                    "Complete"
            )
    )
)</f>
        <v>Complete</v>
      </c>
    </row>
    <row r="3288" spans="1:35" x14ac:dyDescent="0.3">
      <c r="A3288">
        <v>31034</v>
      </c>
      <c r="B3288" s="6">
        <v>45136.234710648147</v>
      </c>
      <c r="C3288" s="3">
        <f>INT(B3288)</f>
        <v>45136</v>
      </c>
      <c r="D3288" s="2">
        <f>MOD(B3288,1)</f>
        <v>0.23471064814657439</v>
      </c>
      <c r="E3288">
        <v>60</v>
      </c>
      <c r="F3288" t="s">
        <v>13</v>
      </c>
      <c r="G3288" t="str">
        <f xml:space="preserve"> PROPER(TRIM(CLEAN(SUBSTITUTE(F3288,CHAR(160)," "))))</f>
        <v>Northeast</v>
      </c>
      <c r="H3288" t="s">
        <v>3</v>
      </c>
      <c r="I3288" t="str">
        <f>PROPER(TRIM(CLEAN((SUBSTITUTE(H3288,"-"," ")))))</f>
        <v>Phone</v>
      </c>
      <c r="J3288">
        <v>22233</v>
      </c>
      <c r="K3288" t="s">
        <v>6</v>
      </c>
      <c r="L3288" t="str">
        <f xml:space="preserve"> PROPER(TRIM(CLEAN(SUBSTITUTE(K3288,CHAR(160)," "))))</f>
        <v>Corporate</v>
      </c>
      <c r="M3288" t="s">
        <v>16</v>
      </c>
      <c r="N3288" t="str">
        <f xml:space="preserve"> PROPER(TRIM(CLEAN(SUBSTITUTE(M3288,CHAR(160)," "))))</f>
        <v>Grocery</v>
      </c>
      <c r="O3288" t="s">
        <v>29</v>
      </c>
      <c r="P3288" t="str">
        <f>IF(LEN(TRIM(Table1[[#This Row],[subcategory]]&amp;""))=0,"Unknown", PROPER(TRIM(Table1[[#This Row],[subcategory]])))</f>
        <v>Beverages</v>
      </c>
      <c r="Q3288">
        <v>123.38</v>
      </c>
      <c r="R3288" s="1">
        <f>IF(LEN(TRIM(Q3288&amp;""))=0, "", VALUE(SUBSTITUTE(Q3288,"$","")))</f>
        <v>123.38</v>
      </c>
      <c r="S3288">
        <v>1</v>
      </c>
      <c r="T3288">
        <f>IF(LEN(TRIM(S3288&amp;""))=0, "", VALUE(S3288))</f>
        <v>1</v>
      </c>
      <c r="U3288">
        <v>123.38</v>
      </c>
      <c r="V3288" s="1">
        <f>IF(LEN(TRIM(U3288&amp;""))=0, "", VALUE(SUBSTITUTE(U3288,"$","")))</f>
        <v>123.38</v>
      </c>
      <c r="W3288" s="4" t="s">
        <v>3192</v>
      </c>
      <c r="X3288" s="4">
        <f>IF(LEN(TRIM(W3288&amp;""))=0, "", VALUE(SUBSTITUTE(W3288,"$","")))</f>
        <v>79.333339999999893</v>
      </c>
      <c r="Y3288" s="5" t="s">
        <v>3191</v>
      </c>
      <c r="Z3288" s="4" cm="1">
        <f t="array" ref="Z3288">IF(
    LEN(TRIM(Y3288&amp;""))=0,
        IF(AND(ISNUMBER(net_sales_clean), ISNUMBER(profit_clean)),
            net_sales_clean - profit_clean,
            ""
        ),
    VALUE(SUBSTITUTE(Y3288,"$",""))
)</f>
        <v>57.378768746889001</v>
      </c>
      <c r="AA3288" s="5" t="s">
        <v>3190</v>
      </c>
      <c r="AB3288" s="4" cm="1">
        <f t="array" ref="AB3288">IF(
    LEN(TRIM(AA3288&amp;""))=0,
        IF(AND(ISNUMBER(net_sales_clean), ISNUMBER(cost_clean)),
            net_sales_clean - cost_clean,
            ""
        ),
    VALUE(SUBSTITUTE(AA3288,"$",""))
)</f>
        <v>21.954571253110899</v>
      </c>
      <c r="AC3288">
        <v>1</v>
      </c>
      <c r="AD3288">
        <f>IF(LEN(TRIM(AC3288&amp;""))=0, "", VALUE(AC3288))</f>
        <v>1</v>
      </c>
      <c r="AE3288">
        <v>2</v>
      </c>
      <c r="AF3288">
        <f>IF(LEN(TRIM(AE3288&amp;""))=0, "", VALUE(AE3288))</f>
        <v>2</v>
      </c>
      <c r="AG3288">
        <v>0</v>
      </c>
      <c r="AH3288">
        <f>IF(
    OR(U3288&lt;0, W3288&lt;0, Y3288&lt;0, AA3288&lt;0),
        1,
        IF(LEN(TRIM(AG3288&amp;""))=0, "", AG3288)
)</f>
        <v>0</v>
      </c>
      <c r="AI3288" t="str">
        <f>IF(
    COUNT(Q3288,V3288,X3288,Z3288,AB3288)=0,
        "Not Usable",
    IF(
        COUNT(Q3288,V3288,X3288,Z3288,AB3288)&lt;5,
            "Incomplete",
            IF(
                MIN(Q3288,V3288,X3288,Z3288,AB3288)=0,
                    "Incomplete",
                    "Complete"
            )
    )
)</f>
        <v>Complete</v>
      </c>
    </row>
    <row r="3289" spans="1:35" x14ac:dyDescent="0.3">
      <c r="A3289">
        <v>21105</v>
      </c>
      <c r="B3289" s="6">
        <v>45499.286631944444</v>
      </c>
      <c r="C3289" s="3">
        <f>INT(B3289)</f>
        <v>45499</v>
      </c>
      <c r="D3289" s="2">
        <f>MOD(B3289,1)</f>
        <v>0.28663194444379769</v>
      </c>
      <c r="E3289">
        <v>37</v>
      </c>
      <c r="F3289" t="s">
        <v>33</v>
      </c>
      <c r="G3289" t="str">
        <f xml:space="preserve"> PROPER(TRIM(CLEAN(SUBSTITUTE(F3289,CHAR(160)," "))))</f>
        <v>South</v>
      </c>
      <c r="H3289" t="s">
        <v>27</v>
      </c>
      <c r="I3289" t="str">
        <f>PROPER(TRIM(CLEAN((SUBSTITUTE(H3289,"-"," ")))))</f>
        <v>In Store</v>
      </c>
      <c r="J3289">
        <v>7598</v>
      </c>
      <c r="K3289" t="s">
        <v>14</v>
      </c>
      <c r="L3289" t="str">
        <f xml:space="preserve"> PROPER(TRIM(CLEAN(SUBSTITUTE(K3289,CHAR(160)," "))))</f>
        <v>Consumer</v>
      </c>
      <c r="M3289" t="s">
        <v>16</v>
      </c>
      <c r="N3289" t="str">
        <f xml:space="preserve"> PROPER(TRIM(CLEAN(SUBSTITUTE(M3289,CHAR(160)," "))))</f>
        <v>Grocery</v>
      </c>
      <c r="O3289" t="s">
        <v>37</v>
      </c>
      <c r="P3289" t="str">
        <f>IF(LEN(TRIM(Table1[[#This Row],[subcategory]]&amp;""))=0,"Unknown", PROPER(TRIM(Table1[[#This Row],[subcategory]])))</f>
        <v>Produce</v>
      </c>
      <c r="Q3289">
        <v>110.57</v>
      </c>
      <c r="R3289" s="1">
        <f>IF(LEN(TRIM(Q3289&amp;""))=0, "", VALUE(SUBSTITUTE(Q3289,"$","")))</f>
        <v>110.57</v>
      </c>
      <c r="S3289">
        <v>3</v>
      </c>
      <c r="T3289">
        <f>IF(LEN(TRIM(S3289&amp;""))=0, "", VALUE(S3289))</f>
        <v>3</v>
      </c>
      <c r="U3289">
        <v>331.71</v>
      </c>
      <c r="V3289" s="1">
        <f>IF(LEN(TRIM(U3289&amp;""))=0, "", VALUE(SUBSTITUTE(U3289,"$","")))</f>
        <v>331.71</v>
      </c>
      <c r="W3289" s="4" t="s">
        <v>3189</v>
      </c>
      <c r="X3289" s="4">
        <f>IF(LEN(TRIM(W3289&amp;""))=0, "", VALUE(SUBSTITUTE(W3289,"$","")))</f>
        <v>300.529259999999</v>
      </c>
      <c r="Z3289" s="1" t="str" cm="1">
        <f t="array" ref="Z3289">IF(
    LEN(TRIM(Y3289&amp;""))=0,
        IF(AND(ISNUMBER(net_sales_clean), ISNUMBER(profit_clean)),
            net_sales_clean - profit_clean,
            ""
        ),
    VALUE(SUBSTITUTE(Y3289,"$",""))
)</f>
        <v/>
      </c>
      <c r="AB3289" s="1" t="str" cm="1">
        <f t="array" ref="AB3289">IF(
    LEN(TRIM(AA3289&amp;""))=0,
        IF(AND(ISNUMBER(net_sales_clean), ISNUMBER(cost_clean)),
            net_sales_clean - cost_clean,
            ""
        ),
    VALUE(SUBSTITUTE(AA3289,"$",""))
)</f>
        <v/>
      </c>
      <c r="AC3289">
        <v>5</v>
      </c>
      <c r="AD3289">
        <f>IF(LEN(TRIM(AC3289&amp;""))=0, "", VALUE(AC3289))</f>
        <v>5</v>
      </c>
      <c r="AE3289">
        <v>2</v>
      </c>
      <c r="AF3289">
        <f>IF(LEN(TRIM(AE3289&amp;""))=0, "", VALUE(AE3289))</f>
        <v>2</v>
      </c>
      <c r="AG3289">
        <v>0</v>
      </c>
      <c r="AH3289">
        <f>IF(
    OR(U3289&lt;0, W3289&lt;0, Y3289&lt;0, AA3289&lt;0),
        1,
        IF(LEN(TRIM(AG3289&amp;""))=0, "", AG3289)
)</f>
        <v>0</v>
      </c>
      <c r="AI3289" t="str">
        <f>IF(
    COUNT(Q3289,V3289,X3289,Z3289,AB3289)=0,
        "Not Usable",
    IF(
        COUNT(Q3289,V3289,X3289,Z3289,AB3289)&lt;5,
            "Incomplete",
            IF(
                MIN(Q3289,V3289,X3289,Z3289,AB3289)=0,
                    "Incomplete",
                    "Complete"
            )
    )
)</f>
        <v>Incomplete</v>
      </c>
    </row>
    <row r="3290" spans="1:35" x14ac:dyDescent="0.3">
      <c r="A3290">
        <v>34227</v>
      </c>
      <c r="B3290" s="6">
        <v>45194.277662037035</v>
      </c>
      <c r="C3290" s="3">
        <f>INT(B3290)</f>
        <v>45194</v>
      </c>
      <c r="D3290" s="2">
        <f>MOD(B3290,1)</f>
        <v>0.27766203703504289</v>
      </c>
      <c r="E3290">
        <v>26</v>
      </c>
      <c r="F3290" t="s">
        <v>33</v>
      </c>
      <c r="G3290" t="str">
        <f xml:space="preserve"> PROPER(TRIM(CLEAN(SUBSTITUTE(F3290,CHAR(160)," "))))</f>
        <v>South</v>
      </c>
      <c r="H3290" t="s">
        <v>3</v>
      </c>
      <c r="I3290" t="str">
        <f>PROPER(TRIM(CLEAN((SUBSTITUTE(H3290,"-"," ")))))</f>
        <v>Phone</v>
      </c>
      <c r="J3290">
        <v>22735</v>
      </c>
      <c r="K3290" t="s">
        <v>2</v>
      </c>
      <c r="L3290" t="str">
        <f xml:space="preserve"> PROPER(TRIM(CLEAN(SUBSTITUTE(K3290,CHAR(160)," "))))</f>
        <v>Home Office</v>
      </c>
      <c r="M3290" t="s">
        <v>9</v>
      </c>
      <c r="N3290" t="str">
        <f xml:space="preserve"> PROPER(TRIM(CLEAN(SUBSTITUTE(M3290,CHAR(160)," "))))</f>
        <v>Home</v>
      </c>
      <c r="O3290" t="s">
        <v>12</v>
      </c>
      <c r="P3290" t="str">
        <f>IF(LEN(TRIM(Table1[[#This Row],[subcategory]]&amp;""))=0,"Unknown", PROPER(TRIM(Table1[[#This Row],[subcategory]])))</f>
        <v>Decor</v>
      </c>
      <c r="Q3290">
        <v>48.26</v>
      </c>
      <c r="R3290" s="1">
        <f>IF(LEN(TRIM(Q3290&amp;""))=0, "", VALUE(SUBSTITUTE(Q3290,"$","")))</f>
        <v>48.26</v>
      </c>
      <c r="S3290">
        <v>1</v>
      </c>
      <c r="T3290">
        <f>IF(LEN(TRIM(S3290&amp;""))=0, "", VALUE(S3290))</f>
        <v>1</v>
      </c>
      <c r="U3290">
        <v>48.26</v>
      </c>
      <c r="V3290" s="1">
        <f>IF(LEN(TRIM(U3290&amp;""))=0, "", VALUE(SUBSTITUTE(U3290,"$","")))</f>
        <v>48.26</v>
      </c>
      <c r="W3290" s="4" t="s">
        <v>3188</v>
      </c>
      <c r="X3290" s="4">
        <f>IF(LEN(TRIM(W3290&amp;""))=0, "", VALUE(SUBSTITUTE(W3290,"$","")))</f>
        <v>45.460919999999902</v>
      </c>
      <c r="Y3290" s="5" t="s">
        <v>3187</v>
      </c>
      <c r="Z3290" s="4" cm="1">
        <f t="array" ref="Z3290">IF(
    LEN(TRIM(Y3290&amp;""))=0,
        IF(AND(ISNUMBER(net_sales_clean), ISNUMBER(profit_clean)),
            net_sales_clean - profit_clean,
            ""
        ),
    VALUE(SUBSTITUTE(Y3290,"$",""))
)</f>
        <v>31.7823856007379</v>
      </c>
      <c r="AA3290" s="5" t="s">
        <v>3186</v>
      </c>
      <c r="AB3290" s="4" cm="1">
        <f t="array" ref="AB3290">IF(
    LEN(TRIM(AA3290&amp;""))=0,
        IF(AND(ISNUMBER(net_sales_clean), ISNUMBER(cost_clean)),
            net_sales_clean - cost_clean,
            ""
        ),
    VALUE(SUBSTITUTE(AA3290,"$",""))
)</f>
        <v>13.678534399261901</v>
      </c>
      <c r="AC3290">
        <v>4</v>
      </c>
      <c r="AD3290">
        <f>IF(LEN(TRIM(AC3290&amp;""))=0, "", VALUE(AC3290))</f>
        <v>4</v>
      </c>
      <c r="AE3290">
        <v>2</v>
      </c>
      <c r="AF3290">
        <f>IF(LEN(TRIM(AE3290&amp;""))=0, "", VALUE(AE3290))</f>
        <v>2</v>
      </c>
      <c r="AG3290">
        <v>0</v>
      </c>
      <c r="AH3290">
        <f>IF(
    OR(U3290&lt;0, W3290&lt;0, Y3290&lt;0, AA3290&lt;0),
        1,
        IF(LEN(TRIM(AG3290&amp;""))=0, "", AG3290)
)</f>
        <v>0</v>
      </c>
      <c r="AI3290" t="str">
        <f>IF(
    COUNT(Q3290,V3290,X3290,Z3290,AB3290)=0,
        "Not Usable",
    IF(
        COUNT(Q3290,V3290,X3290,Z3290,AB3290)&lt;5,
            "Incomplete",
            IF(
                MIN(Q3290,V3290,X3290,Z3290,AB3290)=0,
                    "Incomplete",
                    "Complete"
            )
    )
)</f>
        <v>Complete</v>
      </c>
    </row>
    <row r="3291" spans="1:35" x14ac:dyDescent="0.3">
      <c r="A3291">
        <v>3754</v>
      </c>
      <c r="B3291" s="6">
        <v>45205.124907407408</v>
      </c>
      <c r="C3291" s="3">
        <f>INT(B3291)</f>
        <v>45205</v>
      </c>
      <c r="D3291" s="2">
        <f>MOD(B3291,1)</f>
        <v>0.12490740740759065</v>
      </c>
      <c r="E3291">
        <v>17</v>
      </c>
      <c r="F3291" t="s">
        <v>13</v>
      </c>
      <c r="G3291" t="str">
        <f xml:space="preserve"> PROPER(TRIM(CLEAN(SUBSTITUTE(F3291,CHAR(160)," "))))</f>
        <v>Northeast</v>
      </c>
      <c r="H3291" t="s">
        <v>17</v>
      </c>
      <c r="I3291" t="str">
        <f>PROPER(TRIM(CLEAN((SUBSTITUTE(H3291,"-"," ")))))</f>
        <v>Online</v>
      </c>
      <c r="J3291">
        <v>9646</v>
      </c>
      <c r="K3291" t="s">
        <v>6</v>
      </c>
      <c r="L3291" t="str">
        <f xml:space="preserve"> PROPER(TRIM(CLEAN(SUBSTITUTE(K3291,CHAR(160)," "))))</f>
        <v>Corporate</v>
      </c>
      <c r="M3291" t="s">
        <v>23</v>
      </c>
      <c r="N3291" t="str">
        <f xml:space="preserve"> PROPER(TRIM(CLEAN(SUBSTITUTE(M3291,CHAR(160)," "))))</f>
        <v>Electronics</v>
      </c>
      <c r="O3291" t="s">
        <v>40</v>
      </c>
      <c r="P3291" t="str">
        <f>IF(LEN(TRIM(Table1[[#This Row],[subcategory]]&amp;""))=0,"Unknown", PROPER(TRIM(Table1[[#This Row],[subcategory]])))</f>
        <v>Accessories</v>
      </c>
      <c r="Q3291">
        <v>169.52</v>
      </c>
      <c r="R3291" s="1">
        <f>IF(LEN(TRIM(Q3291&amp;""))=0, "", VALUE(SUBSTITUTE(Q3291,"$","")))</f>
        <v>169.52</v>
      </c>
      <c r="S3291">
        <v>4</v>
      </c>
      <c r="T3291">
        <f>IF(LEN(TRIM(S3291&amp;""))=0, "", VALUE(S3291))</f>
        <v>4</v>
      </c>
      <c r="U3291">
        <v>678.08</v>
      </c>
      <c r="V3291" s="1">
        <f>IF(LEN(TRIM(U3291&amp;""))=0, "", VALUE(SUBSTITUTE(U3291,"$","")))</f>
        <v>678.08</v>
      </c>
      <c r="W3291" s="1">
        <v>559.41600000000005</v>
      </c>
      <c r="X3291" s="1">
        <f>IF(LEN(TRIM(W3291&amp;""))=0, "", VALUE(SUBSTITUTE(W3291,"$","")))</f>
        <v>559.41600000000005</v>
      </c>
      <c r="Y3291" s="5" t="s">
        <v>3185</v>
      </c>
      <c r="Z3291" s="4" cm="1">
        <f t="array" ref="Z3291">IF(
    LEN(TRIM(Y3291&amp;""))=0,
        IF(AND(ISNUMBER(net_sales_clean), ISNUMBER(profit_clean)),
            net_sales_clean - profit_clean,
            ""
        ),
    VALUE(SUBSTITUTE(Y3291,"$",""))
)</f>
        <v>468.59683491272301</v>
      </c>
      <c r="AA3291" s="5" t="s">
        <v>3184</v>
      </c>
      <c r="AB3291" s="4" cm="1">
        <f t="array" ref="AB3291">IF(
    LEN(TRIM(AA3291&amp;""))=0,
        IF(AND(ISNUMBER(net_sales_clean), ISNUMBER(cost_clean)),
            net_sales_clean - cost_clean,
            ""
        ),
    VALUE(SUBSTITUTE(AA3291,"$",""))
)</f>
        <v>90.819165087276602</v>
      </c>
      <c r="AC3291">
        <v>7</v>
      </c>
      <c r="AD3291">
        <f>IF(LEN(TRIM(AC3291&amp;""))=0, "", VALUE(AC3291))</f>
        <v>7</v>
      </c>
      <c r="AE3291">
        <v>5</v>
      </c>
      <c r="AF3291">
        <f>IF(LEN(TRIM(AE3291&amp;""))=0, "", VALUE(AE3291))</f>
        <v>5</v>
      </c>
      <c r="AG3291">
        <v>0</v>
      </c>
      <c r="AH3291">
        <f>IF(
    OR(U3291&lt;0, W3291&lt;0, Y3291&lt;0, AA3291&lt;0),
        1,
        IF(LEN(TRIM(AG3291&amp;""))=0, "", AG3291)
)</f>
        <v>0</v>
      </c>
      <c r="AI3291" t="str">
        <f>IF(
    COUNT(Q3291,V3291,X3291,Z3291,AB3291)=0,
        "Not Usable",
    IF(
        COUNT(Q3291,V3291,X3291,Z3291,AB3291)&lt;5,
            "Incomplete",
            IF(
                MIN(Q3291,V3291,X3291,Z3291,AB3291)=0,
                    "Incomplete",
                    "Complete"
            )
    )
)</f>
        <v>Complete</v>
      </c>
    </row>
    <row r="3292" spans="1:35" x14ac:dyDescent="0.3">
      <c r="A3292">
        <v>20513</v>
      </c>
      <c r="B3292" s="6">
        <v>45609.045231481483</v>
      </c>
      <c r="C3292" s="3">
        <f>INT(B3292)</f>
        <v>45609</v>
      </c>
      <c r="D3292" s="2">
        <f>MOD(B3292,1)</f>
        <v>4.5231481482915115E-2</v>
      </c>
      <c r="E3292">
        <v>29</v>
      </c>
      <c r="F3292" t="s">
        <v>21</v>
      </c>
      <c r="G3292" t="str">
        <f xml:space="preserve"> PROPER(TRIM(CLEAN(SUBSTITUTE(F3292,CHAR(160)," "))))</f>
        <v>Midwest</v>
      </c>
      <c r="H3292" t="s">
        <v>30</v>
      </c>
      <c r="I3292" t="str">
        <f>PROPER(TRIM(CLEAN((SUBSTITUTE(H3292,"-"," ")))))</f>
        <v>Mobile App</v>
      </c>
      <c r="J3292">
        <v>683</v>
      </c>
      <c r="K3292" t="s">
        <v>2</v>
      </c>
      <c r="L3292" t="str">
        <f xml:space="preserve"> PROPER(TRIM(CLEAN(SUBSTITUTE(K3292,CHAR(160)," "))))</f>
        <v>Home Office</v>
      </c>
      <c r="M3292" t="s">
        <v>16</v>
      </c>
      <c r="N3292" t="str">
        <f xml:space="preserve"> PROPER(TRIM(CLEAN(SUBSTITUTE(M3292,CHAR(160)," "))))</f>
        <v>Grocery</v>
      </c>
      <c r="O3292" t="s">
        <v>24</v>
      </c>
      <c r="P3292" t="str">
        <f>IF(LEN(TRIM(Table1[[#This Row],[subcategory]]&amp;""))=0,"Unknown", PROPER(TRIM(Table1[[#This Row],[subcategory]])))</f>
        <v>Snacks</v>
      </c>
      <c r="Q3292">
        <v>130.18</v>
      </c>
      <c r="R3292" s="1">
        <f>IF(LEN(TRIM(Q3292&amp;""))=0, "", VALUE(SUBSTITUTE(Q3292,"$","")))</f>
        <v>130.18</v>
      </c>
      <c r="S3292">
        <v>3</v>
      </c>
      <c r="T3292">
        <f>IF(LEN(TRIM(S3292&amp;""))=0, "", VALUE(S3292))</f>
        <v>3</v>
      </c>
      <c r="U3292">
        <v>390.54</v>
      </c>
      <c r="V3292" s="1">
        <f>IF(LEN(TRIM(U3292&amp;""))=0, "", VALUE(SUBSTITUTE(U3292,"$","")))</f>
        <v>390.54</v>
      </c>
      <c r="W3292" s="4" t="s">
        <v>3183</v>
      </c>
      <c r="X3292" s="4">
        <f>IF(LEN(TRIM(W3292&amp;""))=0, "", VALUE(SUBSTITUTE(W3292,"$","")))</f>
        <v>362.42111999999997</v>
      </c>
      <c r="Y3292" s="5" t="s">
        <v>3182</v>
      </c>
      <c r="Z3292" s="4" cm="1">
        <f t="array" ref="Z3292">IF(
    LEN(TRIM(Y3292&amp;""))=0,
        IF(AND(ISNUMBER(net_sales_clean), ISNUMBER(profit_clean)),
            net_sales_clean - profit_clean,
            ""
        ),
    VALUE(SUBSTITUTE(Y3292,"$",""))
)</f>
        <v>273.88889861739398</v>
      </c>
      <c r="AA3292" s="5" t="s">
        <v>3181</v>
      </c>
      <c r="AB3292" s="4" cm="1">
        <f t="array" ref="AB3292">IF(
    LEN(TRIM(AA3292&amp;""))=0,
        IF(AND(ISNUMBER(net_sales_clean), ISNUMBER(cost_clean)),
            net_sales_clean - cost_clean,
            ""
        ),
    VALUE(SUBSTITUTE(AA3292,"$",""))
)</f>
        <v>88.532221382605101</v>
      </c>
      <c r="AC3292">
        <v>7</v>
      </c>
      <c r="AD3292">
        <f>IF(LEN(TRIM(AC3292&amp;""))=0, "", VALUE(AC3292))</f>
        <v>7</v>
      </c>
      <c r="AE3292">
        <v>5</v>
      </c>
      <c r="AF3292">
        <f>IF(LEN(TRIM(AE3292&amp;""))=0, "", VALUE(AE3292))</f>
        <v>5</v>
      </c>
      <c r="AG3292">
        <v>0</v>
      </c>
      <c r="AH3292">
        <f>IF(
    OR(U3292&lt;0, W3292&lt;0, Y3292&lt;0, AA3292&lt;0),
        1,
        IF(LEN(TRIM(AG3292&amp;""))=0, "", AG3292)
)</f>
        <v>0</v>
      </c>
      <c r="AI3292" t="str">
        <f>IF(
    COUNT(Q3292,V3292,X3292,Z3292,AB3292)=0,
        "Not Usable",
    IF(
        COUNT(Q3292,V3292,X3292,Z3292,AB3292)&lt;5,
            "Incomplete",
            IF(
                MIN(Q3292,V3292,X3292,Z3292,AB3292)=0,
                    "Incomplete",
                    "Complete"
            )
    )
)</f>
        <v>Complete</v>
      </c>
    </row>
    <row r="3293" spans="1:35" x14ac:dyDescent="0.3">
      <c r="A3293">
        <v>27877</v>
      </c>
      <c r="B3293" s="6">
        <v>45114.847303240742</v>
      </c>
      <c r="C3293" s="3">
        <f>INT(B3293)</f>
        <v>45114</v>
      </c>
      <c r="D3293" s="2">
        <f>MOD(B3293,1)</f>
        <v>0.84730324074189411</v>
      </c>
      <c r="E3293">
        <v>21</v>
      </c>
      <c r="F3293" t="s">
        <v>13</v>
      </c>
      <c r="G3293" t="str">
        <f xml:space="preserve"> PROPER(TRIM(CLEAN(SUBSTITUTE(F3293,CHAR(160)," "))))</f>
        <v>Northeast</v>
      </c>
      <c r="H3293" t="s">
        <v>30</v>
      </c>
      <c r="I3293" t="str">
        <f>PROPER(TRIM(CLEAN((SUBSTITUTE(H3293,"-"," ")))))</f>
        <v>Mobile App</v>
      </c>
      <c r="J3293">
        <v>28424</v>
      </c>
      <c r="K3293" t="s">
        <v>10</v>
      </c>
      <c r="L3293" t="str">
        <f xml:space="preserve"> PROPER(TRIM(CLEAN(SUBSTITUTE(K3293,CHAR(160)," "))))</f>
        <v>Consumer</v>
      </c>
      <c r="M3293" t="s">
        <v>1</v>
      </c>
      <c r="N3293" t="str">
        <f xml:space="preserve"> PROPER(TRIM(CLEAN(SUBSTITUTE(M3293,CHAR(160)," "))))</f>
        <v>Beauty</v>
      </c>
      <c r="O3293" t="s">
        <v>5</v>
      </c>
      <c r="P3293" t="str">
        <f>IF(LEN(TRIM(Table1[[#This Row],[subcategory]]&amp;""))=0,"Unknown", PROPER(TRIM(Table1[[#This Row],[subcategory]])))</f>
        <v>Haircare</v>
      </c>
      <c r="Q3293">
        <v>27.8</v>
      </c>
      <c r="R3293" s="1">
        <f>IF(LEN(TRIM(Q3293&amp;""))=0, "", VALUE(SUBSTITUTE(Q3293,"$","")))</f>
        <v>27.8</v>
      </c>
      <c r="S3293">
        <v>4</v>
      </c>
      <c r="T3293">
        <f>IF(LEN(TRIM(S3293&amp;""))=0, "", VALUE(S3293))</f>
        <v>4</v>
      </c>
      <c r="U3293">
        <v>111.2</v>
      </c>
      <c r="V3293" s="1">
        <f>IF(LEN(TRIM(U3293&amp;""))=0, "", VALUE(SUBSTITUTE(U3293,"$","")))</f>
        <v>111.2</v>
      </c>
      <c r="W3293" s="1">
        <v>103.08240000000001</v>
      </c>
      <c r="X3293" s="1">
        <f>IF(LEN(TRIM(W3293&amp;""))=0, "", VALUE(SUBSTITUTE(W3293,"$","")))</f>
        <v>103.08240000000001</v>
      </c>
      <c r="Y3293" s="5" t="s">
        <v>3180</v>
      </c>
      <c r="Z3293" s="4" cm="1">
        <f t="array" ref="Z3293">IF(
    LEN(TRIM(Y3293&amp;""))=0,
        IF(AND(ISNUMBER(net_sales_clean), ISNUMBER(profit_clean)),
            net_sales_clean - profit_clean,
            ""
        ),
    VALUE(SUBSTITUTE(Y3293,"$",""))
)</f>
        <v>85.396128703691502</v>
      </c>
      <c r="AA3293" s="5" t="s">
        <v>3179</v>
      </c>
      <c r="AB3293" s="4" cm="1">
        <f t="array" ref="AB3293">IF(
    LEN(TRIM(AA3293&amp;""))=0,
        IF(AND(ISNUMBER(net_sales_clean), ISNUMBER(cost_clean)),
            net_sales_clean - cost_clean,
            ""
        ),
    VALUE(SUBSTITUTE(AA3293,"$",""))
)</f>
        <v>17.686271296308401</v>
      </c>
      <c r="AC3293">
        <v>3</v>
      </c>
      <c r="AD3293">
        <f>IF(LEN(TRIM(AC3293&amp;""))=0, "", VALUE(AC3293))</f>
        <v>3</v>
      </c>
      <c r="AE3293">
        <v>3</v>
      </c>
      <c r="AF3293">
        <f>IF(LEN(TRIM(AE3293&amp;""))=0, "", VALUE(AE3293))</f>
        <v>3</v>
      </c>
      <c r="AG3293">
        <v>1</v>
      </c>
      <c r="AH3293">
        <f>IF(
    OR(U3293&lt;0, W3293&lt;0, Y3293&lt;0, AA3293&lt;0),
        1,
        IF(LEN(TRIM(AG3293&amp;""))=0, "", AG3293)
)</f>
        <v>1</v>
      </c>
      <c r="AI3293" t="str">
        <f>IF(
    COUNT(Q3293,V3293,X3293,Z3293,AB3293)=0,
        "Not Usable",
    IF(
        COUNT(Q3293,V3293,X3293,Z3293,AB3293)&lt;5,
            "Incomplete",
            IF(
                MIN(Q3293,V3293,X3293,Z3293,AB3293)=0,
                    "Incomplete",
                    "Complete"
            )
    )
)</f>
        <v>Complete</v>
      </c>
    </row>
    <row r="3294" spans="1:35" x14ac:dyDescent="0.3">
      <c r="A3294">
        <v>36003</v>
      </c>
      <c r="B3294" s="6">
        <v>45567.362858796296</v>
      </c>
      <c r="C3294" s="3">
        <f>INT(B3294)</f>
        <v>45567</v>
      </c>
      <c r="D3294" s="2">
        <f>MOD(B3294,1)</f>
        <v>0.36285879629576812</v>
      </c>
      <c r="E3294">
        <v>15</v>
      </c>
      <c r="F3294" t="s">
        <v>15</v>
      </c>
      <c r="G3294" t="str">
        <f xml:space="preserve"> PROPER(TRIM(CLEAN(SUBSTITUTE(F3294,CHAR(160)," "))))</f>
        <v>West</v>
      </c>
      <c r="H3294" t="s">
        <v>30</v>
      </c>
      <c r="I3294" t="str">
        <f>PROPER(TRIM(CLEAN((SUBSTITUTE(H3294,"-"," ")))))</f>
        <v>Mobile App</v>
      </c>
      <c r="J3294">
        <v>10766</v>
      </c>
      <c r="K3294" t="s">
        <v>6</v>
      </c>
      <c r="L3294" t="str">
        <f xml:space="preserve"> PROPER(TRIM(CLEAN(SUBSTITUTE(K3294,CHAR(160)," "))))</f>
        <v>Corporate</v>
      </c>
      <c r="M3294" t="s">
        <v>19</v>
      </c>
      <c r="N3294" t="str">
        <f xml:space="preserve"> PROPER(TRIM(CLEAN(SUBSTITUTE(M3294,CHAR(160)," "))))</f>
        <v>Apparel</v>
      </c>
      <c r="O3294" t="s">
        <v>20</v>
      </c>
      <c r="P3294" t="str">
        <f>IF(LEN(TRIM(Table1[[#This Row],[subcategory]]&amp;""))=0,"Unknown", PROPER(TRIM(Table1[[#This Row],[subcategory]])))</f>
        <v>Women</v>
      </c>
      <c r="Q3294">
        <v>78.319999999999993</v>
      </c>
      <c r="R3294" s="1">
        <f>IF(LEN(TRIM(Q3294&amp;""))=0, "", VALUE(SUBSTITUTE(Q3294,"$","")))</f>
        <v>78.319999999999993</v>
      </c>
      <c r="S3294">
        <v>3</v>
      </c>
      <c r="T3294">
        <f>IF(LEN(TRIM(S3294&amp;""))=0, "", VALUE(S3294))</f>
        <v>3</v>
      </c>
      <c r="U3294" s="5" t="s">
        <v>146</v>
      </c>
      <c r="V3294" s="4">
        <f>IF(LEN(TRIM(U3294&amp;""))=0, "", VALUE(SUBSTITUTE(U3294,"$","")))</f>
        <v>234.95999999999901</v>
      </c>
      <c r="W3294" s="4" t="s">
        <v>3178</v>
      </c>
      <c r="X3294" s="4">
        <f>IF(LEN(TRIM(W3294&amp;""))=0, "", VALUE(SUBSTITUTE(W3294,"$","")))</f>
        <v>215.22335999999899</v>
      </c>
      <c r="Y3294" s="5" t="s">
        <v>3177</v>
      </c>
      <c r="Z3294" s="4" cm="1">
        <f t="array" ref="Z3294">IF(
    LEN(TRIM(Y3294&amp;""))=0,
        IF(AND(ISNUMBER(net_sales_clean), ISNUMBER(profit_clean)),
            net_sales_clean - profit_clean,
            ""
        ),
    VALUE(SUBSTITUTE(Y3294,"$",""))
)</f>
        <v>181.23447789299499</v>
      </c>
      <c r="AA3294" s="5" t="s">
        <v>3176</v>
      </c>
      <c r="AB3294" s="4" cm="1">
        <f t="array" ref="AB3294">IF(
    LEN(TRIM(AA3294&amp;""))=0,
        IF(AND(ISNUMBER(net_sales_clean), ISNUMBER(cost_clean)),
            net_sales_clean - cost_clean,
            ""
        ),
    VALUE(SUBSTITUTE(AA3294,"$",""))
)</f>
        <v>33.988882107004699</v>
      </c>
      <c r="AC3294">
        <v>4</v>
      </c>
      <c r="AD3294">
        <f>IF(LEN(TRIM(AC3294&amp;""))=0, "", VALUE(AC3294))</f>
        <v>4</v>
      </c>
      <c r="AE3294">
        <v>4</v>
      </c>
      <c r="AF3294">
        <f>IF(LEN(TRIM(AE3294&amp;""))=0, "", VALUE(AE3294))</f>
        <v>4</v>
      </c>
      <c r="AG3294">
        <v>0</v>
      </c>
      <c r="AH3294">
        <f>IF(
    OR(U3294&lt;0, W3294&lt;0, Y3294&lt;0, AA3294&lt;0),
        1,
        IF(LEN(TRIM(AG3294&amp;""))=0, "", AG3294)
)</f>
        <v>0</v>
      </c>
      <c r="AI3294" t="str">
        <f>IF(
    COUNT(Q3294,V3294,X3294,Z3294,AB3294)=0,
        "Not Usable",
    IF(
        COUNT(Q3294,V3294,X3294,Z3294,AB3294)&lt;5,
            "Incomplete",
            IF(
                MIN(Q3294,V3294,X3294,Z3294,AB3294)=0,
                    "Incomplete",
                    "Complete"
            )
    )
)</f>
        <v>Complete</v>
      </c>
    </row>
    <row r="3295" spans="1:35" x14ac:dyDescent="0.3">
      <c r="A3295">
        <v>9554</v>
      </c>
      <c r="B3295" s="6">
        <v>45603.124097222222</v>
      </c>
      <c r="C3295" s="3">
        <f>INT(B3295)</f>
        <v>45603</v>
      </c>
      <c r="D3295" s="2">
        <f>MOD(B3295,1)</f>
        <v>0.12409722222218988</v>
      </c>
      <c r="E3295">
        <v>15</v>
      </c>
      <c r="F3295" t="s">
        <v>4</v>
      </c>
      <c r="G3295" t="str">
        <f xml:space="preserve"> PROPER(TRIM(CLEAN(SUBSTITUTE(F3295,CHAR(160)," "))))</f>
        <v>South</v>
      </c>
      <c r="H3295" t="s">
        <v>3</v>
      </c>
      <c r="I3295" t="str">
        <f>PROPER(TRIM(CLEAN((SUBSTITUTE(H3295,"-"," ")))))</f>
        <v>Phone</v>
      </c>
      <c r="J3295">
        <v>26390</v>
      </c>
      <c r="K3295" t="s">
        <v>14</v>
      </c>
      <c r="L3295" t="str">
        <f xml:space="preserve"> PROPER(TRIM(CLEAN(SUBSTITUTE(K3295,CHAR(160)," "))))</f>
        <v>Consumer</v>
      </c>
      <c r="M3295" t="s">
        <v>9</v>
      </c>
      <c r="N3295" t="str">
        <f xml:space="preserve"> PROPER(TRIM(CLEAN(SUBSTITUTE(M3295,CHAR(160)," "))))</f>
        <v>Home</v>
      </c>
      <c r="O3295" t="s">
        <v>38</v>
      </c>
      <c r="P3295" t="str">
        <f>IF(LEN(TRIM(Table1[[#This Row],[subcategory]]&amp;""))=0,"Unknown", PROPER(TRIM(Table1[[#This Row],[subcategory]])))</f>
        <v>Kitchen</v>
      </c>
      <c r="Q3295">
        <v>95.85</v>
      </c>
      <c r="R3295" s="1">
        <f>IF(LEN(TRIM(Q3295&amp;""))=0, "", VALUE(SUBSTITUTE(Q3295,"$","")))</f>
        <v>95.85</v>
      </c>
      <c r="S3295">
        <v>4</v>
      </c>
      <c r="T3295">
        <f>IF(LEN(TRIM(S3295&amp;""))=0, "", VALUE(S3295))</f>
        <v>4</v>
      </c>
      <c r="U3295">
        <v>383.4</v>
      </c>
      <c r="V3295" s="1">
        <f>IF(LEN(TRIM(U3295&amp;""))=0, "", VALUE(SUBSTITUTE(U3295,"$","")))</f>
        <v>383.4</v>
      </c>
      <c r="X3295" s="1" t="str">
        <f>IF(LEN(TRIM(W3295&amp;""))=0, "", VALUE(SUBSTITUTE(W3295,"$","")))</f>
        <v/>
      </c>
      <c r="Z3295" s="1" t="str" cm="1">
        <f t="array" ref="Z3295">IF(
    LEN(TRIM(Y3295&amp;""))=0,
        IF(AND(ISNUMBER(net_sales_clean), ISNUMBER(profit_clean)),
            net_sales_clean - profit_clean,
            ""
        ),
    VALUE(SUBSTITUTE(Y3295,"$",""))
)</f>
        <v/>
      </c>
      <c r="AB3295" s="1" t="str" cm="1">
        <f t="array" ref="AB3295">IF(
    LEN(TRIM(AA3295&amp;""))=0,
        IF(AND(ISNUMBER(net_sales_clean), ISNUMBER(cost_clean)),
            net_sales_clean - cost_clean,
            ""
        ),
    VALUE(SUBSTITUTE(AA3295,"$",""))
)</f>
        <v/>
      </c>
      <c r="AC3295">
        <v>1</v>
      </c>
      <c r="AD3295">
        <f>IF(LEN(TRIM(AC3295&amp;""))=0, "", VALUE(AC3295))</f>
        <v>1</v>
      </c>
      <c r="AE3295">
        <v>5</v>
      </c>
      <c r="AF3295">
        <f>IF(LEN(TRIM(AE3295&amp;""))=0, "", VALUE(AE3295))</f>
        <v>5</v>
      </c>
      <c r="AG3295">
        <v>0</v>
      </c>
      <c r="AH3295">
        <f>IF(
    OR(U3295&lt;0, W3295&lt;0, Y3295&lt;0, AA3295&lt;0),
        1,
        IF(LEN(TRIM(AG3295&amp;""))=0, "", AG3295)
)</f>
        <v>0</v>
      </c>
      <c r="AI3295" t="str">
        <f>IF(
    COUNT(Q3295,V3295,X3295,Z3295,AB3295)=0,
        "Not Usable",
    IF(
        COUNT(Q3295,V3295,X3295,Z3295,AB3295)&lt;5,
            "Incomplete",
            IF(
                MIN(Q3295,V3295,X3295,Z3295,AB3295)=0,
                    "Incomplete",
                    "Complete"
            )
    )
)</f>
        <v>Incomplete</v>
      </c>
    </row>
    <row r="3296" spans="1:35" x14ac:dyDescent="0.3">
      <c r="A3296">
        <v>7169</v>
      </c>
      <c r="B3296" s="6">
        <v>45136.803993055553</v>
      </c>
      <c r="C3296" s="3">
        <f>INT(B3296)</f>
        <v>45136</v>
      </c>
      <c r="D3296" s="2">
        <f>MOD(B3296,1)</f>
        <v>0.80399305555329192</v>
      </c>
      <c r="E3296">
        <v>54</v>
      </c>
      <c r="F3296" t="s">
        <v>21</v>
      </c>
      <c r="G3296" t="str">
        <f xml:space="preserve"> PROPER(TRIM(CLEAN(SUBSTITUTE(F3296,CHAR(160)," "))))</f>
        <v>Midwest</v>
      </c>
      <c r="H3296" t="s">
        <v>30</v>
      </c>
      <c r="I3296" t="str">
        <f>PROPER(TRIM(CLEAN((SUBSTITUTE(H3296,"-"," ")))))</f>
        <v>Mobile App</v>
      </c>
      <c r="J3296">
        <v>6626</v>
      </c>
      <c r="K3296" t="s">
        <v>10</v>
      </c>
      <c r="L3296" t="str">
        <f xml:space="preserve"> PROPER(TRIM(CLEAN(SUBSTITUTE(K3296,CHAR(160)," "))))</f>
        <v>Consumer</v>
      </c>
      <c r="M3296" t="s">
        <v>23</v>
      </c>
      <c r="N3296" t="str">
        <f xml:space="preserve"> PROPER(TRIM(CLEAN(SUBSTITUTE(M3296,CHAR(160)," "))))</f>
        <v>Electronics</v>
      </c>
      <c r="O3296" t="s">
        <v>40</v>
      </c>
      <c r="P3296" t="str">
        <f>IF(LEN(TRIM(Table1[[#This Row],[subcategory]]&amp;""))=0,"Unknown", PROPER(TRIM(Table1[[#This Row],[subcategory]])))</f>
        <v>Accessories</v>
      </c>
      <c r="Q3296">
        <v>33.76</v>
      </c>
      <c r="R3296" s="1">
        <f>IF(LEN(TRIM(Q3296&amp;""))=0, "", VALUE(SUBSTITUTE(Q3296,"$","")))</f>
        <v>33.76</v>
      </c>
      <c r="S3296">
        <v>0</v>
      </c>
      <c r="T3296">
        <f>IF(LEN(TRIM(S3296&amp;""))=0, "", VALUE(S3296))</f>
        <v>0</v>
      </c>
      <c r="U3296">
        <v>0</v>
      </c>
      <c r="V3296" s="1">
        <f>IF(LEN(TRIM(U3296&amp;""))=0, "", VALUE(SUBSTITUTE(U3296,"$","")))</f>
        <v>0</v>
      </c>
      <c r="W3296" s="1">
        <v>0</v>
      </c>
      <c r="X3296" s="1">
        <f>IF(LEN(TRIM(W3296&amp;""))=0, "", VALUE(SUBSTITUTE(W3296,"$","")))</f>
        <v>0</v>
      </c>
      <c r="Y3296">
        <v>0</v>
      </c>
      <c r="Z3296" s="1" cm="1">
        <f t="array" ref="Z3296">IF(
    LEN(TRIM(Y3296&amp;""))=0,
        IF(AND(ISNUMBER(net_sales_clean), ISNUMBER(profit_clean)),
            net_sales_clean - profit_clean,
            ""
        ),
    VALUE(SUBSTITUTE(Y3296,"$",""))
)</f>
        <v>0</v>
      </c>
      <c r="AA3296">
        <v>0</v>
      </c>
      <c r="AB3296" s="1" cm="1">
        <f t="array" ref="AB3296">IF(
    LEN(TRIM(AA3296&amp;""))=0,
        IF(AND(ISNUMBER(net_sales_clean), ISNUMBER(cost_clean)),
            net_sales_clean - cost_clean,
            ""
        ),
    VALUE(SUBSTITUTE(AA3296,"$",""))
)</f>
        <v>0</v>
      </c>
      <c r="AC3296">
        <v>7</v>
      </c>
      <c r="AD3296">
        <f>IF(LEN(TRIM(AC3296&amp;""))=0, "", VALUE(AC3296))</f>
        <v>7</v>
      </c>
      <c r="AE3296">
        <v>4</v>
      </c>
      <c r="AF3296">
        <f>IF(LEN(TRIM(AE3296&amp;""))=0, "", VALUE(AE3296))</f>
        <v>4</v>
      </c>
      <c r="AG3296">
        <v>0</v>
      </c>
      <c r="AH3296">
        <f>IF(
    OR(U3296&lt;0, W3296&lt;0, Y3296&lt;0, AA3296&lt;0),
        1,
        IF(LEN(TRIM(AG3296&amp;""))=0, "", AG3296)
)</f>
        <v>0</v>
      </c>
      <c r="AI3296" t="str">
        <f>IF(
    COUNT(Q3296,V3296,X3296,Z3296,AB3296)=0,
        "Not Usable",
    IF(
        COUNT(Q3296,V3296,X3296,Z3296,AB3296)&lt;5,
            "Incomplete",
            IF(
                MIN(Q3296,V3296,X3296,Z3296,AB3296)=0,
                    "Incomplete",
                    "Complete"
            )
    )
)</f>
        <v>Incomplete</v>
      </c>
    </row>
    <row r="3297" spans="1:35" x14ac:dyDescent="0.3">
      <c r="A3297">
        <v>42798</v>
      </c>
      <c r="B3297" s="6">
        <v>45284.655752314815</v>
      </c>
      <c r="C3297" s="3">
        <f>INT(B3297)</f>
        <v>45284</v>
      </c>
      <c r="D3297" s="2">
        <f>MOD(B3297,1)</f>
        <v>0.65575231481489027</v>
      </c>
      <c r="E3297">
        <v>7</v>
      </c>
      <c r="F3297" t="s">
        <v>8</v>
      </c>
      <c r="G3297" t="str">
        <f xml:space="preserve"> PROPER(TRIM(CLEAN(SUBSTITUTE(F3297,CHAR(160)," "))))</f>
        <v>West</v>
      </c>
      <c r="H3297" t="s">
        <v>30</v>
      </c>
      <c r="I3297" t="str">
        <f>PROPER(TRIM(CLEAN((SUBSTITUTE(H3297,"-"," ")))))</f>
        <v>Mobile App</v>
      </c>
      <c r="J3297">
        <v>1791</v>
      </c>
      <c r="K3297" t="s">
        <v>6</v>
      </c>
      <c r="L3297" t="str">
        <f xml:space="preserve"> PROPER(TRIM(CLEAN(SUBSTITUTE(K3297,CHAR(160)," "))))</f>
        <v>Corporate</v>
      </c>
      <c r="M3297" t="s">
        <v>9</v>
      </c>
      <c r="N3297" t="str">
        <f xml:space="preserve"> PROPER(TRIM(CLEAN(SUBSTITUTE(M3297,CHAR(160)," "))))</f>
        <v>Home</v>
      </c>
      <c r="O3297" t="s">
        <v>38</v>
      </c>
      <c r="P3297" t="str">
        <f>IF(LEN(TRIM(Table1[[#This Row],[subcategory]]&amp;""))=0,"Unknown", PROPER(TRIM(Table1[[#This Row],[subcategory]])))</f>
        <v>Kitchen</v>
      </c>
      <c r="Q3297">
        <v>68.06</v>
      </c>
      <c r="R3297" s="1">
        <f>IF(LEN(TRIM(Q3297&amp;""))=0, "", VALUE(SUBSTITUTE(Q3297,"$","")))</f>
        <v>68.06</v>
      </c>
      <c r="S3297">
        <v>2</v>
      </c>
      <c r="T3297">
        <f>IF(LEN(TRIM(S3297&amp;""))=0, "", VALUE(S3297))</f>
        <v>2</v>
      </c>
      <c r="U3297">
        <v>136.12</v>
      </c>
      <c r="V3297" s="1">
        <f>IF(LEN(TRIM(U3297&amp;""))=0, "", VALUE(SUBSTITUTE(U3297,"$","")))</f>
        <v>136.12</v>
      </c>
      <c r="W3297" s="1">
        <v>105.76524000000001</v>
      </c>
      <c r="X3297" s="1">
        <f>IF(LEN(TRIM(W3297&amp;""))=0, "", VALUE(SUBSTITUTE(W3297,"$","")))</f>
        <v>105.76524000000001</v>
      </c>
      <c r="Y3297" s="5" t="s">
        <v>3175</v>
      </c>
      <c r="Z3297" s="4" cm="1">
        <f t="array" ref="Z3297">IF(
    LEN(TRIM(Y3297&amp;""))=0,
        IF(AND(ISNUMBER(net_sales_clean), ISNUMBER(profit_clean)),
            net_sales_clean - profit_clean,
            ""
        ),
    VALUE(SUBSTITUTE(Y3297,"$",""))
)</f>
        <v>64.323135215193503</v>
      </c>
      <c r="AA3297" s="5" t="s">
        <v>3174</v>
      </c>
      <c r="AB3297" s="4" cm="1">
        <f t="array" ref="AB3297">IF(
    LEN(TRIM(AA3297&amp;""))=0,
        IF(AND(ISNUMBER(net_sales_clean), ISNUMBER(cost_clean)),
            net_sales_clean - cost_clean,
            ""
        ),
    VALUE(SUBSTITUTE(AA3297,"$",""))
)</f>
        <v>41.442104784806403</v>
      </c>
      <c r="AC3297">
        <v>1</v>
      </c>
      <c r="AD3297">
        <f>IF(LEN(TRIM(AC3297&amp;""))=0, "", VALUE(AC3297))</f>
        <v>1</v>
      </c>
      <c r="AE3297">
        <v>5</v>
      </c>
      <c r="AF3297">
        <f>IF(LEN(TRIM(AE3297&amp;""))=0, "", VALUE(AE3297))</f>
        <v>5</v>
      </c>
      <c r="AG3297">
        <v>0</v>
      </c>
      <c r="AH3297">
        <f>IF(
    OR(U3297&lt;0, W3297&lt;0, Y3297&lt;0, AA3297&lt;0),
        1,
        IF(LEN(TRIM(AG3297&amp;""))=0, "", AG3297)
)</f>
        <v>0</v>
      </c>
      <c r="AI3297" t="str">
        <f>IF(
    COUNT(Q3297,V3297,X3297,Z3297,AB3297)=0,
        "Not Usable",
    IF(
        COUNT(Q3297,V3297,X3297,Z3297,AB3297)&lt;5,
            "Incomplete",
            IF(
                MIN(Q3297,V3297,X3297,Z3297,AB3297)=0,
                    "Incomplete",
                    "Complete"
            )
    )
)</f>
        <v>Complete</v>
      </c>
    </row>
    <row r="3298" spans="1:35" x14ac:dyDescent="0.3">
      <c r="A3298">
        <v>25543</v>
      </c>
      <c r="B3298" s="6">
        <v>44938.973414351851</v>
      </c>
      <c r="C3298" s="3">
        <f>INT(B3298)</f>
        <v>44938</v>
      </c>
      <c r="D3298" s="2">
        <f>MOD(B3298,1)</f>
        <v>0.97341435185080627</v>
      </c>
      <c r="E3298">
        <v>41</v>
      </c>
      <c r="F3298" t="s">
        <v>13</v>
      </c>
      <c r="G3298" t="str">
        <f xml:space="preserve"> PROPER(TRIM(CLEAN(SUBSTITUTE(F3298,CHAR(160)," "))))</f>
        <v>Northeast</v>
      </c>
      <c r="H3298" t="s">
        <v>3</v>
      </c>
      <c r="I3298" t="str">
        <f>PROPER(TRIM(CLEAN((SUBSTITUTE(H3298,"-"," ")))))</f>
        <v>Phone</v>
      </c>
      <c r="J3298">
        <v>23917</v>
      </c>
      <c r="K3298" t="s">
        <v>14</v>
      </c>
      <c r="L3298" t="str">
        <f xml:space="preserve"> PROPER(TRIM(CLEAN(SUBSTITUTE(K3298,CHAR(160)," "))))</f>
        <v>Consumer</v>
      </c>
      <c r="M3298" t="s">
        <v>9</v>
      </c>
      <c r="N3298" t="str">
        <f xml:space="preserve"> PROPER(TRIM(CLEAN(SUBSTITUTE(M3298,CHAR(160)," "))))</f>
        <v>Home</v>
      </c>
      <c r="O3298" t="s">
        <v>38</v>
      </c>
      <c r="P3298" t="str">
        <f>IF(LEN(TRIM(Table1[[#This Row],[subcategory]]&amp;""))=0,"Unknown", PROPER(TRIM(Table1[[#This Row],[subcategory]])))</f>
        <v>Kitchen</v>
      </c>
      <c r="Q3298">
        <v>20.3</v>
      </c>
      <c r="R3298" s="1">
        <f>IF(LEN(TRIM(Q3298&amp;""))=0, "", VALUE(SUBSTITUTE(Q3298,"$","")))</f>
        <v>20.3</v>
      </c>
      <c r="S3298">
        <v>2</v>
      </c>
      <c r="T3298">
        <f>IF(LEN(TRIM(S3298&amp;""))=0, "", VALUE(S3298))</f>
        <v>2</v>
      </c>
      <c r="U3298">
        <v>40.6</v>
      </c>
      <c r="V3298" s="1">
        <f>IF(LEN(TRIM(U3298&amp;""))=0, "", VALUE(SUBSTITUTE(U3298,"$","")))</f>
        <v>40.6</v>
      </c>
      <c r="W3298" s="4" t="s">
        <v>3173</v>
      </c>
      <c r="X3298" s="4">
        <f>IF(LEN(TRIM(W3298&amp;""))=0, "", VALUE(SUBSTITUTE(W3298,"$","")))</f>
        <v>37.717399999999998</v>
      </c>
      <c r="Y3298" s="5" t="s">
        <v>3172</v>
      </c>
      <c r="Z3298" s="4" cm="1">
        <f t="array" ref="Z3298">IF(
    LEN(TRIM(Y3298&amp;""))=0,
        IF(AND(ISNUMBER(net_sales_clean), ISNUMBER(profit_clean)),
            net_sales_clean - profit_clean,
            ""
        ),
    VALUE(SUBSTITUTE(Y3298,"$",""))
)</f>
        <v>24.677444720925099</v>
      </c>
      <c r="AA3298" s="5" t="s">
        <v>3171</v>
      </c>
      <c r="AB3298" s="4" cm="1">
        <f t="array" ref="AB3298">IF(
    LEN(TRIM(AA3298&amp;""))=0,
        IF(AND(ISNUMBER(net_sales_clean), ISNUMBER(cost_clean)),
            net_sales_clean - cost_clean,
            ""
        ),
    VALUE(SUBSTITUTE(AA3298,"$",""))
)</f>
        <v>13.0399552790748</v>
      </c>
      <c r="AC3298">
        <v>2</v>
      </c>
      <c r="AD3298">
        <f>IF(LEN(TRIM(AC3298&amp;""))=0, "", VALUE(AC3298))</f>
        <v>2</v>
      </c>
      <c r="AE3298">
        <v>3</v>
      </c>
      <c r="AF3298">
        <f>IF(LEN(TRIM(AE3298&amp;""))=0, "", VALUE(AE3298))</f>
        <v>3</v>
      </c>
      <c r="AG3298">
        <v>0</v>
      </c>
      <c r="AH3298">
        <f>IF(
    OR(U3298&lt;0, W3298&lt;0, Y3298&lt;0, AA3298&lt;0),
        1,
        IF(LEN(TRIM(AG3298&amp;""))=0, "", AG3298)
)</f>
        <v>0</v>
      </c>
      <c r="AI3298" t="str">
        <f>IF(
    COUNT(Q3298,V3298,X3298,Z3298,AB3298)=0,
        "Not Usable",
    IF(
        COUNT(Q3298,V3298,X3298,Z3298,AB3298)&lt;5,
            "Incomplete",
            IF(
                MIN(Q3298,V3298,X3298,Z3298,AB3298)=0,
                    "Incomplete",
                    "Complete"
            )
    )
)</f>
        <v>Complete</v>
      </c>
    </row>
    <row r="3299" spans="1:35" x14ac:dyDescent="0.3">
      <c r="A3299">
        <v>16422</v>
      </c>
      <c r="B3299" s="6">
        <v>45805.547511574077</v>
      </c>
      <c r="C3299" s="3">
        <f>INT(B3299)</f>
        <v>45805</v>
      </c>
      <c r="D3299" s="2">
        <f>MOD(B3299,1)</f>
        <v>0.54751157407736173</v>
      </c>
      <c r="E3299">
        <v>24</v>
      </c>
      <c r="F3299" t="s">
        <v>8</v>
      </c>
      <c r="G3299" t="str">
        <f xml:space="preserve"> PROPER(TRIM(CLEAN(SUBSTITUTE(F3299,CHAR(160)," "))))</f>
        <v>West</v>
      </c>
      <c r="H3299" t="s">
        <v>11</v>
      </c>
      <c r="I3299" t="str">
        <f>PROPER(TRIM(CLEAN((SUBSTITUTE(H3299,"-"," ")))))</f>
        <v>Online</v>
      </c>
      <c r="J3299">
        <v>13831</v>
      </c>
      <c r="K3299" t="s">
        <v>2</v>
      </c>
      <c r="L3299" t="str">
        <f xml:space="preserve"> PROPER(TRIM(CLEAN(SUBSTITUTE(K3299,CHAR(160)," "))))</f>
        <v>Home Office</v>
      </c>
      <c r="M3299" t="s">
        <v>9</v>
      </c>
      <c r="N3299" t="str">
        <f xml:space="preserve"> PROPER(TRIM(CLEAN(SUBSTITUTE(M3299,CHAR(160)," "))))</f>
        <v>Home</v>
      </c>
      <c r="O3299" t="s">
        <v>32</v>
      </c>
      <c r="P3299" t="str">
        <f>IF(LEN(TRIM(Table1[[#This Row],[subcategory]]&amp;""))=0,"Unknown", PROPER(TRIM(Table1[[#This Row],[subcategory]])))</f>
        <v>Furniture</v>
      </c>
      <c r="Q3299">
        <v>20.07</v>
      </c>
      <c r="R3299" s="1">
        <f>IF(LEN(TRIM(Q3299&amp;""))=0, "", VALUE(SUBSTITUTE(Q3299,"$","")))</f>
        <v>20.07</v>
      </c>
      <c r="S3299">
        <v>2</v>
      </c>
      <c r="T3299">
        <f>IF(LEN(TRIM(S3299&amp;""))=0, "", VALUE(S3299))</f>
        <v>2</v>
      </c>
      <c r="U3299">
        <v>40.14</v>
      </c>
      <c r="V3299" s="1">
        <f>IF(LEN(TRIM(U3299&amp;""))=0, "", VALUE(SUBSTITUTE(U3299,"$","")))</f>
        <v>40.14</v>
      </c>
      <c r="W3299" s="1">
        <v>17.741879999999998</v>
      </c>
      <c r="X3299" s="1">
        <f>IF(LEN(TRIM(W3299&amp;""))=0, "", VALUE(SUBSTITUTE(W3299,"$","")))</f>
        <v>17.741879999999998</v>
      </c>
      <c r="Y3299" s="5" t="s">
        <v>3170</v>
      </c>
      <c r="Z3299" s="4" cm="1">
        <f t="array" ref="Z3299">IF(
    LEN(TRIM(Y3299&amp;""))=0,
        IF(AND(ISNUMBER(net_sales_clean), ISNUMBER(profit_clean)),
            net_sales_clean - profit_clean,
            ""
        ),
    VALUE(SUBSTITUTE(Y3299,"$",""))
)</f>
        <v>12.5221864770149</v>
      </c>
      <c r="AA3299" s="5" t="s">
        <v>3169</v>
      </c>
      <c r="AB3299" s="4" cm="1">
        <f t="array" ref="AB3299">IF(
    LEN(TRIM(AA3299&amp;""))=0,
        IF(AND(ISNUMBER(net_sales_clean), ISNUMBER(cost_clean)),
            net_sales_clean - cost_clean,
            ""
        ),
    VALUE(SUBSTITUTE(AA3299,"$",""))
)</f>
        <v>5.2196935229849997</v>
      </c>
      <c r="AC3299">
        <v>2</v>
      </c>
      <c r="AD3299">
        <f>IF(LEN(TRIM(AC3299&amp;""))=0, "", VALUE(AC3299))</f>
        <v>2</v>
      </c>
      <c r="AE3299">
        <v>5</v>
      </c>
      <c r="AF3299">
        <f>IF(LEN(TRIM(AE3299&amp;""))=0, "", VALUE(AE3299))</f>
        <v>5</v>
      </c>
      <c r="AG3299">
        <v>0</v>
      </c>
      <c r="AH3299">
        <f>IF(
    OR(U3299&lt;0, W3299&lt;0, Y3299&lt;0, AA3299&lt;0),
        1,
        IF(LEN(TRIM(AG3299&amp;""))=0, "", AG3299)
)</f>
        <v>0</v>
      </c>
      <c r="AI3299" t="str">
        <f>IF(
    COUNT(Q3299,V3299,X3299,Z3299,AB3299)=0,
        "Not Usable",
    IF(
        COUNT(Q3299,V3299,X3299,Z3299,AB3299)&lt;5,
            "Incomplete",
            IF(
                MIN(Q3299,V3299,X3299,Z3299,AB3299)=0,
                    "Incomplete",
                    "Complete"
            )
    )
)</f>
        <v>Complete</v>
      </c>
    </row>
    <row r="3300" spans="1:35" x14ac:dyDescent="0.3">
      <c r="A3300">
        <v>16752</v>
      </c>
      <c r="B3300" s="6">
        <v>45811.322939814818</v>
      </c>
      <c r="C3300" s="3">
        <f>INT(B3300)</f>
        <v>45811</v>
      </c>
      <c r="D3300" s="2">
        <f>MOD(B3300,1)</f>
        <v>0.32293981481780065</v>
      </c>
      <c r="E3300">
        <v>35</v>
      </c>
      <c r="F3300" t="s">
        <v>4</v>
      </c>
      <c r="G3300" t="str">
        <f xml:space="preserve"> PROPER(TRIM(CLEAN(SUBSTITUTE(F3300,CHAR(160)," "))))</f>
        <v>South</v>
      </c>
      <c r="H3300" t="s">
        <v>11</v>
      </c>
      <c r="I3300" t="str">
        <f>PROPER(TRIM(CLEAN((SUBSTITUTE(H3300,"-"," ")))))</f>
        <v>Online</v>
      </c>
      <c r="J3300">
        <v>16923</v>
      </c>
      <c r="K3300" t="s">
        <v>14</v>
      </c>
      <c r="L3300" t="str">
        <f xml:space="preserve"> PROPER(TRIM(CLEAN(SUBSTITUTE(K3300,CHAR(160)," "))))</f>
        <v>Consumer</v>
      </c>
      <c r="M3300" t="s">
        <v>19</v>
      </c>
      <c r="N3300" t="str">
        <f xml:space="preserve"> PROPER(TRIM(CLEAN(SUBSTITUTE(M3300,CHAR(160)," "))))</f>
        <v>Apparel</v>
      </c>
      <c r="O3300" t="s">
        <v>26</v>
      </c>
      <c r="P3300" t="str">
        <f>IF(LEN(TRIM(Table1[[#This Row],[subcategory]]&amp;""))=0,"Unknown", PROPER(TRIM(Table1[[#This Row],[subcategory]])))</f>
        <v>Kids</v>
      </c>
      <c r="Q3300">
        <v>324.12</v>
      </c>
      <c r="R3300" s="1">
        <f>IF(LEN(TRIM(Q3300&amp;""))=0, "", VALUE(SUBSTITUTE(Q3300,"$","")))</f>
        <v>324.12</v>
      </c>
      <c r="S3300">
        <v>3</v>
      </c>
      <c r="T3300">
        <f>IF(LEN(TRIM(S3300&amp;""))=0, "", VALUE(S3300))</f>
        <v>3</v>
      </c>
      <c r="U3300">
        <v>972.36</v>
      </c>
      <c r="V3300" s="1">
        <f>IF(LEN(TRIM(U3300&amp;""))=0, "", VALUE(SUBSTITUTE(U3300,"$","")))</f>
        <v>972.36</v>
      </c>
      <c r="W3300" s="4" t="s">
        <v>3168</v>
      </c>
      <c r="X3300" s="4">
        <f>IF(LEN(TRIM(W3300&amp;""))=0, "", VALUE(SUBSTITUTE(W3300,"$","")))</f>
        <v>894.57119999999998</v>
      </c>
      <c r="Y3300" s="5" t="s">
        <v>3167</v>
      </c>
      <c r="Z3300" s="4" cm="1">
        <f t="array" ref="Z3300">IF(
    LEN(TRIM(Y3300&amp;""))=0,
        IF(AND(ISNUMBER(net_sales_clean), ISNUMBER(profit_clean)),
            net_sales_clean - profit_clean,
            ""
        ),
    VALUE(SUBSTITUTE(Y3300,"$",""))
)</f>
        <v>686.19130409943398</v>
      </c>
      <c r="AA3300" s="5" t="s">
        <v>3166</v>
      </c>
      <c r="AB3300" s="4" cm="1">
        <f t="array" ref="AB3300">IF(
    LEN(TRIM(AA3300&amp;""))=0,
        IF(AND(ISNUMBER(net_sales_clean), ISNUMBER(cost_clean)),
            net_sales_clean - cost_clean,
            ""
        ),
    VALUE(SUBSTITUTE(AA3300,"$",""))
)</f>
        <v>208.379895900565</v>
      </c>
      <c r="AC3300">
        <v>4</v>
      </c>
      <c r="AD3300">
        <f>IF(LEN(TRIM(AC3300&amp;""))=0, "", VALUE(AC3300))</f>
        <v>4</v>
      </c>
      <c r="AE3300">
        <v>3</v>
      </c>
      <c r="AF3300">
        <f>IF(LEN(TRIM(AE3300&amp;""))=0, "", VALUE(AE3300))</f>
        <v>3</v>
      </c>
      <c r="AG3300">
        <v>0</v>
      </c>
      <c r="AH3300">
        <f>IF(
    OR(U3300&lt;0, W3300&lt;0, Y3300&lt;0, AA3300&lt;0),
        1,
        IF(LEN(TRIM(AG3300&amp;""))=0, "", AG3300)
)</f>
        <v>0</v>
      </c>
      <c r="AI3300" t="str">
        <f>IF(
    COUNT(Q3300,V3300,X3300,Z3300,AB3300)=0,
        "Not Usable",
    IF(
        COUNT(Q3300,V3300,X3300,Z3300,AB3300)&lt;5,
            "Incomplete",
            IF(
                MIN(Q3300,V3300,X3300,Z3300,AB3300)=0,
                    "Incomplete",
                    "Complete"
            )
    )
)</f>
        <v>Complete</v>
      </c>
    </row>
    <row r="3301" spans="1:35" x14ac:dyDescent="0.3">
      <c r="A3301">
        <v>27955</v>
      </c>
      <c r="B3301" s="6">
        <v>45951.778240740743</v>
      </c>
      <c r="C3301" s="3">
        <f>INT(B3301)</f>
        <v>45951</v>
      </c>
      <c r="D3301" s="2">
        <f>MOD(B3301,1)</f>
        <v>0.77824074074305827</v>
      </c>
      <c r="E3301">
        <v>65</v>
      </c>
      <c r="F3301" t="s">
        <v>15</v>
      </c>
      <c r="G3301" t="str">
        <f xml:space="preserve"> PROPER(TRIM(CLEAN(SUBSTITUTE(F3301,CHAR(160)," "))))</f>
        <v>West</v>
      </c>
      <c r="H3301" t="s">
        <v>7</v>
      </c>
      <c r="I3301" t="str">
        <f>PROPER(TRIM(CLEAN((SUBSTITUTE(H3301,"-"," ")))))</f>
        <v>In Store</v>
      </c>
      <c r="J3301">
        <v>5362</v>
      </c>
      <c r="K3301" t="s">
        <v>6</v>
      </c>
      <c r="L3301" t="str">
        <f xml:space="preserve"> PROPER(TRIM(CLEAN(SUBSTITUTE(K3301,CHAR(160)," "))))</f>
        <v>Corporate</v>
      </c>
      <c r="M3301" t="s">
        <v>9</v>
      </c>
      <c r="N3301" t="str">
        <f xml:space="preserve"> PROPER(TRIM(CLEAN(SUBSTITUTE(M3301,CHAR(160)," "))))</f>
        <v>Home</v>
      </c>
      <c r="O3301" t="s">
        <v>12</v>
      </c>
      <c r="P3301" t="str">
        <f>IF(LEN(TRIM(Table1[[#This Row],[subcategory]]&amp;""))=0,"Unknown", PROPER(TRIM(Table1[[#This Row],[subcategory]])))</f>
        <v>Decor</v>
      </c>
      <c r="Q3301">
        <v>44.11</v>
      </c>
      <c r="R3301" s="1">
        <f>IF(LEN(TRIM(Q3301&amp;""))=0, "", VALUE(SUBSTITUTE(Q3301,"$","")))</f>
        <v>44.11</v>
      </c>
      <c r="S3301">
        <v>6</v>
      </c>
      <c r="T3301">
        <f>IF(LEN(TRIM(S3301&amp;""))=0, "", VALUE(S3301))</f>
        <v>6</v>
      </c>
      <c r="U3301" s="5" t="s">
        <v>3165</v>
      </c>
      <c r="V3301" s="4">
        <f>IF(LEN(TRIM(U3301&amp;""))=0, "", VALUE(SUBSTITUTE(U3301,"$","")))</f>
        <v>264.659999999999</v>
      </c>
      <c r="W3301" s="1">
        <v>188.70258000000001</v>
      </c>
      <c r="X3301" s="1">
        <f>IF(LEN(TRIM(W3301&amp;""))=0, "", VALUE(SUBSTITUTE(W3301,"$","")))</f>
        <v>188.70258000000001</v>
      </c>
      <c r="Y3301" s="5" t="s">
        <v>3164</v>
      </c>
      <c r="Z3301" s="4" cm="1">
        <f t="array" ref="Z3301">IF(
    LEN(TRIM(Y3301&amp;""))=0,
        IF(AND(ISNUMBER(net_sales_clean), ISNUMBER(profit_clean)),
            net_sales_clean - profit_clean,
            ""
        ),
    VALUE(SUBSTITUTE(Y3301,"$",""))
)</f>
        <v>152.681657611308</v>
      </c>
      <c r="AA3301" s="5" t="s">
        <v>3163</v>
      </c>
      <c r="AB3301" s="4" cm="1">
        <f t="array" ref="AB3301">IF(
    LEN(TRIM(AA3301&amp;""))=0,
        IF(AND(ISNUMBER(net_sales_clean), ISNUMBER(cost_clean)),
            net_sales_clean - cost_clean,
            ""
        ),
    VALUE(SUBSTITUTE(AA3301,"$",""))
)</f>
        <v>36.020922388691098</v>
      </c>
      <c r="AC3301">
        <v>4</v>
      </c>
      <c r="AD3301">
        <f>IF(LEN(TRIM(AC3301&amp;""))=0, "", VALUE(AC3301))</f>
        <v>4</v>
      </c>
      <c r="AE3301">
        <v>2</v>
      </c>
      <c r="AF3301">
        <f>IF(LEN(TRIM(AE3301&amp;""))=0, "", VALUE(AE3301))</f>
        <v>2</v>
      </c>
      <c r="AG3301">
        <v>0</v>
      </c>
      <c r="AH3301">
        <f>IF(
    OR(U3301&lt;0, W3301&lt;0, Y3301&lt;0, AA3301&lt;0),
        1,
        IF(LEN(TRIM(AG3301&amp;""))=0, "", AG3301)
)</f>
        <v>0</v>
      </c>
      <c r="AI3301" t="str">
        <f>IF(
    COUNT(Q3301,V3301,X3301,Z3301,AB3301)=0,
        "Not Usable",
    IF(
        COUNT(Q3301,V3301,X3301,Z3301,AB3301)&lt;5,
            "Incomplete",
            IF(
                MIN(Q3301,V3301,X3301,Z3301,AB3301)=0,
                    "Incomplete",
                    "Complete"
            )
    )
)</f>
        <v>Complete</v>
      </c>
    </row>
    <row r="3302" spans="1:35" x14ac:dyDescent="0.3">
      <c r="A3302">
        <v>55638</v>
      </c>
      <c r="B3302" s="6">
        <v>45090.477060185185</v>
      </c>
      <c r="C3302" s="3">
        <f>INT(B3302)</f>
        <v>45090</v>
      </c>
      <c r="D3302" s="2">
        <f>MOD(B3302,1)</f>
        <v>0.47706018518510973</v>
      </c>
      <c r="E3302">
        <v>36</v>
      </c>
      <c r="F3302" t="s">
        <v>8</v>
      </c>
      <c r="G3302" t="str">
        <f xml:space="preserve"> PROPER(TRIM(CLEAN(SUBSTITUTE(F3302,CHAR(160)," "))))</f>
        <v>West</v>
      </c>
      <c r="H3302" t="s">
        <v>7</v>
      </c>
      <c r="I3302" t="str">
        <f>PROPER(TRIM(CLEAN((SUBSTITUTE(H3302,"-"," ")))))</f>
        <v>In Store</v>
      </c>
      <c r="J3302">
        <v>26603</v>
      </c>
      <c r="K3302" t="s">
        <v>6</v>
      </c>
      <c r="L3302" t="str">
        <f xml:space="preserve"> PROPER(TRIM(CLEAN(SUBSTITUTE(K3302,CHAR(160)," "))))</f>
        <v>Corporate</v>
      </c>
      <c r="M3302" t="s">
        <v>23</v>
      </c>
      <c r="N3302" t="str">
        <f xml:space="preserve"> PROPER(TRIM(CLEAN(SUBSTITUTE(M3302,CHAR(160)," "))))</f>
        <v>Electronics</v>
      </c>
      <c r="O3302" t="s">
        <v>34</v>
      </c>
      <c r="P3302" t="str">
        <f>IF(LEN(TRIM(Table1[[#This Row],[subcategory]]&amp;""))=0,"Unknown", PROPER(TRIM(Table1[[#This Row],[subcategory]])))</f>
        <v>Phones</v>
      </c>
      <c r="Q3302">
        <v>41.64</v>
      </c>
      <c r="R3302" s="1">
        <f>IF(LEN(TRIM(Q3302&amp;""))=0, "", VALUE(SUBSTITUTE(Q3302,"$","")))</f>
        <v>41.64</v>
      </c>
      <c r="S3302">
        <v>3</v>
      </c>
      <c r="T3302">
        <f>IF(LEN(TRIM(S3302&amp;""))=0, "", VALUE(S3302))</f>
        <v>3</v>
      </c>
      <c r="U3302">
        <v>124.92</v>
      </c>
      <c r="V3302" s="1">
        <f>IF(LEN(TRIM(U3302&amp;""))=0, "", VALUE(SUBSTITUTE(U3302,"$","")))</f>
        <v>124.92</v>
      </c>
      <c r="W3302" s="1">
        <v>107.30628</v>
      </c>
      <c r="X3302" s="1">
        <f>IF(LEN(TRIM(W3302&amp;""))=0, "", VALUE(SUBSTITUTE(W3302,"$","")))</f>
        <v>107.30628</v>
      </c>
      <c r="Y3302" s="5" t="s">
        <v>3162</v>
      </c>
      <c r="Z3302" s="4" cm="1">
        <f t="array" ref="Z3302">IF(
    LEN(TRIM(Y3302&amp;""))=0,
        IF(AND(ISNUMBER(net_sales_clean), ISNUMBER(profit_clean)),
            net_sales_clean - profit_clean,
            ""
        ),
    VALUE(SUBSTITUTE(Y3302,"$",""))
)</f>
        <v>77.835663999994196</v>
      </c>
      <c r="AA3302" s="5" t="s">
        <v>3161</v>
      </c>
      <c r="AB3302" s="4" cm="1">
        <f t="array" ref="AB3302">IF(
    LEN(TRIM(AA3302&amp;""))=0,
        IF(AND(ISNUMBER(net_sales_clean), ISNUMBER(cost_clean)),
            net_sales_clean - cost_clean,
            ""
        ),
    VALUE(SUBSTITUTE(AA3302,"$",""))
)</f>
        <v>29.470616000005698</v>
      </c>
      <c r="AC3302">
        <v>5</v>
      </c>
      <c r="AD3302">
        <f>IF(LEN(TRIM(AC3302&amp;""))=0, "", VALUE(AC3302))</f>
        <v>5</v>
      </c>
      <c r="AF3302" t="str">
        <f>IF(LEN(TRIM(AE3302&amp;""))=0, "", VALUE(AE3302))</f>
        <v/>
      </c>
      <c r="AG3302">
        <v>0</v>
      </c>
      <c r="AH3302">
        <f>IF(
    OR(U3302&lt;0, W3302&lt;0, Y3302&lt;0, AA3302&lt;0),
        1,
        IF(LEN(TRIM(AG3302&amp;""))=0, "", AG3302)
)</f>
        <v>0</v>
      </c>
      <c r="AI3302" t="str">
        <f>IF(
    COUNT(Q3302,V3302,X3302,Z3302,AB3302)=0,
        "Not Usable",
    IF(
        COUNT(Q3302,V3302,X3302,Z3302,AB3302)&lt;5,
            "Incomplete",
            IF(
                MIN(Q3302,V3302,X3302,Z3302,AB3302)=0,
                    "Incomplete",
                    "Complete"
            )
    )
)</f>
        <v>Complete</v>
      </c>
    </row>
    <row r="3303" spans="1:35" x14ac:dyDescent="0.3">
      <c r="A3303">
        <v>4246</v>
      </c>
      <c r="B3303" s="6">
        <v>45839.343819444446</v>
      </c>
      <c r="C3303" s="3">
        <f>INT(B3303)</f>
        <v>45839</v>
      </c>
      <c r="D3303" s="2">
        <f>MOD(B3303,1)</f>
        <v>0.343819444446126</v>
      </c>
      <c r="E3303">
        <v>77</v>
      </c>
      <c r="F3303" t="s">
        <v>15</v>
      </c>
      <c r="G3303" t="str">
        <f xml:space="preserve"> PROPER(TRIM(CLEAN(SUBSTITUTE(F3303,CHAR(160)," "))))</f>
        <v>West</v>
      </c>
      <c r="H3303" t="s">
        <v>7</v>
      </c>
      <c r="I3303" t="str">
        <f>PROPER(TRIM(CLEAN((SUBSTITUTE(H3303,"-"," ")))))</f>
        <v>In Store</v>
      </c>
      <c r="J3303">
        <v>8367</v>
      </c>
      <c r="K3303" t="s">
        <v>6</v>
      </c>
      <c r="L3303" t="str">
        <f xml:space="preserve"> PROPER(TRIM(CLEAN(SUBSTITUTE(K3303,CHAR(160)," "))))</f>
        <v>Corporate</v>
      </c>
      <c r="M3303" t="s">
        <v>19</v>
      </c>
      <c r="N3303" t="str">
        <f xml:space="preserve"> PROPER(TRIM(CLEAN(SUBSTITUTE(M3303,CHAR(160)," "))))</f>
        <v>Apparel</v>
      </c>
      <c r="O3303" t="s">
        <v>26</v>
      </c>
      <c r="P3303" t="str">
        <f>IF(LEN(TRIM(Table1[[#This Row],[subcategory]]&amp;""))=0,"Unknown", PROPER(TRIM(Table1[[#This Row],[subcategory]])))</f>
        <v>Kids</v>
      </c>
      <c r="Q3303">
        <v>69.25</v>
      </c>
      <c r="R3303" s="1">
        <f>IF(LEN(TRIM(Q3303&amp;""))=0, "", VALUE(SUBSTITUTE(Q3303,"$","")))</f>
        <v>69.25</v>
      </c>
      <c r="S3303">
        <v>2</v>
      </c>
      <c r="T3303">
        <f>IF(LEN(TRIM(S3303&amp;""))=0, "", VALUE(S3303))</f>
        <v>2</v>
      </c>
      <c r="U3303">
        <v>138.5</v>
      </c>
      <c r="V3303" s="1">
        <f>IF(LEN(TRIM(U3303&amp;""))=0, "", VALUE(SUBSTITUTE(U3303,"$","")))</f>
        <v>138.5</v>
      </c>
      <c r="W3303" s="1">
        <v>117.0325</v>
      </c>
      <c r="X3303" s="1">
        <f>IF(LEN(TRIM(W3303&amp;""))=0, "", VALUE(SUBSTITUTE(W3303,"$","")))</f>
        <v>117.0325</v>
      </c>
      <c r="Y3303" s="5" t="s">
        <v>3160</v>
      </c>
      <c r="Z3303" s="4" cm="1">
        <f t="array" ref="Z3303">IF(
    LEN(TRIM(Y3303&amp;""))=0,
        IF(AND(ISNUMBER(net_sales_clean), ISNUMBER(profit_clean)),
            net_sales_clean - profit_clean,
            ""
        ),
    VALUE(SUBSTITUTE(Y3303,"$",""))
)</f>
        <v>87.357679013251101</v>
      </c>
      <c r="AA3303" s="5" t="s">
        <v>3159</v>
      </c>
      <c r="AB3303" s="4" cm="1">
        <f t="array" ref="AB3303">IF(
    LEN(TRIM(AA3303&amp;""))=0,
        IF(AND(ISNUMBER(net_sales_clean), ISNUMBER(cost_clean)),
            net_sales_clean - cost_clean,
            ""
        ),
    VALUE(SUBSTITUTE(AA3303,"$",""))
)</f>
        <v>29.674820986748799</v>
      </c>
      <c r="AC3303">
        <v>8</v>
      </c>
      <c r="AD3303">
        <f>IF(LEN(TRIM(AC3303&amp;""))=0, "", VALUE(AC3303))</f>
        <v>8</v>
      </c>
      <c r="AE3303">
        <v>1</v>
      </c>
      <c r="AF3303">
        <f>IF(LEN(TRIM(AE3303&amp;""))=0, "", VALUE(AE3303))</f>
        <v>1</v>
      </c>
      <c r="AG3303">
        <v>1</v>
      </c>
      <c r="AH3303">
        <f>IF(
    OR(U3303&lt;0, W3303&lt;0, Y3303&lt;0, AA3303&lt;0),
        1,
        IF(LEN(TRIM(AG3303&amp;""))=0, "", AG3303)
)</f>
        <v>1</v>
      </c>
      <c r="AI3303" t="str">
        <f>IF(
    COUNT(Q3303,V3303,X3303,Z3303,AB3303)=0,
        "Not Usable",
    IF(
        COUNT(Q3303,V3303,X3303,Z3303,AB3303)&lt;5,
            "Incomplete",
            IF(
                MIN(Q3303,V3303,X3303,Z3303,AB3303)=0,
                    "Incomplete",
                    "Complete"
            )
    )
)</f>
        <v>Complete</v>
      </c>
    </row>
    <row r="3304" spans="1:35" x14ac:dyDescent="0.3">
      <c r="A3304">
        <v>21618</v>
      </c>
      <c r="B3304" s="6">
        <v>45595.936539351853</v>
      </c>
      <c r="C3304" s="3">
        <f>INT(B3304)</f>
        <v>45595</v>
      </c>
      <c r="D3304" s="2">
        <f>MOD(B3304,1)</f>
        <v>0.93653935185284354</v>
      </c>
      <c r="E3304">
        <v>49</v>
      </c>
      <c r="F3304" t="s">
        <v>15</v>
      </c>
      <c r="G3304" t="str">
        <f xml:space="preserve"> PROPER(TRIM(CLEAN(SUBSTITUTE(F3304,CHAR(160)," "))))</f>
        <v>West</v>
      </c>
      <c r="H3304" t="s">
        <v>11</v>
      </c>
      <c r="I3304" t="str">
        <f>PROPER(TRIM(CLEAN((SUBSTITUTE(H3304,"-"," ")))))</f>
        <v>Online</v>
      </c>
      <c r="J3304">
        <v>20421</v>
      </c>
      <c r="K3304" t="s">
        <v>14</v>
      </c>
      <c r="L3304" t="str">
        <f xml:space="preserve"> PROPER(TRIM(CLEAN(SUBSTITUTE(K3304,CHAR(160)," "))))</f>
        <v>Consumer</v>
      </c>
      <c r="M3304" t="s">
        <v>19</v>
      </c>
      <c r="N3304" t="str">
        <f xml:space="preserve"> PROPER(TRIM(CLEAN(SUBSTITUTE(M3304,CHAR(160)," "))))</f>
        <v>Apparel</v>
      </c>
      <c r="O3304" t="s">
        <v>41</v>
      </c>
      <c r="P3304" t="str">
        <f>IF(LEN(TRIM(Table1[[#This Row],[subcategory]]&amp;""))=0,"Unknown", PROPER(TRIM(Table1[[#This Row],[subcategory]])))</f>
        <v>Shoes</v>
      </c>
      <c r="Q3304">
        <v>115.23</v>
      </c>
      <c r="R3304" s="1">
        <f>IF(LEN(TRIM(Q3304&amp;""))=0, "", VALUE(SUBSTITUTE(Q3304,"$","")))</f>
        <v>115.23</v>
      </c>
      <c r="S3304">
        <v>1</v>
      </c>
      <c r="T3304">
        <f>IF(LEN(TRIM(S3304&amp;""))=0, "", VALUE(S3304))</f>
        <v>1</v>
      </c>
      <c r="U3304">
        <v>115.23</v>
      </c>
      <c r="V3304" s="1">
        <f>IF(LEN(TRIM(U3304&amp;""))=0, "", VALUE(SUBSTITUTE(U3304,"$","")))</f>
        <v>115.23</v>
      </c>
      <c r="W3304" s="1">
        <v>102.20901000000001</v>
      </c>
      <c r="X3304" s="1">
        <f>IF(LEN(TRIM(W3304&amp;""))=0, "", VALUE(SUBSTITUTE(W3304,"$","")))</f>
        <v>102.20901000000001</v>
      </c>
      <c r="Y3304" s="5" t="s">
        <v>3158</v>
      </c>
      <c r="Z3304" s="4" cm="1">
        <f t="array" ref="Z3304">IF(
    LEN(TRIM(Y3304&amp;""))=0,
        IF(AND(ISNUMBER(net_sales_clean), ISNUMBER(profit_clean)),
            net_sales_clean - profit_clean,
            ""
        ),
    VALUE(SUBSTITUTE(Y3304,"$",""))
)</f>
        <v>72.334122193129602</v>
      </c>
      <c r="AA3304" s="5" t="s">
        <v>3157</v>
      </c>
      <c r="AB3304" s="4" cm="1">
        <f t="array" ref="AB3304">IF(
    LEN(TRIM(AA3304&amp;""))=0,
        IF(AND(ISNUMBER(net_sales_clean), ISNUMBER(cost_clean)),
            net_sales_clean - cost_clean,
            ""
        ),
    VALUE(SUBSTITUTE(AA3304,"$",""))
)</f>
        <v>29.874887806870301</v>
      </c>
      <c r="AC3304">
        <v>9</v>
      </c>
      <c r="AD3304">
        <f>IF(LEN(TRIM(AC3304&amp;""))=0, "", VALUE(AC3304))</f>
        <v>9</v>
      </c>
      <c r="AE3304">
        <v>3</v>
      </c>
      <c r="AF3304">
        <f>IF(LEN(TRIM(AE3304&amp;""))=0, "", VALUE(AE3304))</f>
        <v>3</v>
      </c>
      <c r="AG3304">
        <v>0</v>
      </c>
      <c r="AH3304">
        <f>IF(
    OR(U3304&lt;0, W3304&lt;0, Y3304&lt;0, AA3304&lt;0),
        1,
        IF(LEN(TRIM(AG3304&amp;""))=0, "", AG3304)
)</f>
        <v>0</v>
      </c>
      <c r="AI3304" t="str">
        <f>IF(
    COUNT(Q3304,V3304,X3304,Z3304,AB3304)=0,
        "Not Usable",
    IF(
        COUNT(Q3304,V3304,X3304,Z3304,AB3304)&lt;5,
            "Incomplete",
            IF(
                MIN(Q3304,V3304,X3304,Z3304,AB3304)=0,
                    "Incomplete",
                    "Complete"
            )
    )
)</f>
        <v>Complete</v>
      </c>
    </row>
    <row r="3305" spans="1:35" x14ac:dyDescent="0.3">
      <c r="A3305">
        <v>25795</v>
      </c>
      <c r="B3305" s="6">
        <v>44947.068425925929</v>
      </c>
      <c r="C3305" s="3">
        <f>INT(B3305)</f>
        <v>44947</v>
      </c>
      <c r="D3305" s="2">
        <f>MOD(B3305,1)</f>
        <v>6.8425925928750075E-2</v>
      </c>
      <c r="E3305">
        <v>72</v>
      </c>
      <c r="F3305" t="s">
        <v>33</v>
      </c>
      <c r="G3305" t="str">
        <f xml:space="preserve"> PROPER(TRIM(CLEAN(SUBSTITUTE(F3305,CHAR(160)," "))))</f>
        <v>South</v>
      </c>
      <c r="H3305" t="s">
        <v>11</v>
      </c>
      <c r="I3305" t="str">
        <f>PROPER(TRIM(CLEAN((SUBSTITUTE(H3305,"-"," ")))))</f>
        <v>Online</v>
      </c>
      <c r="J3305">
        <v>25903</v>
      </c>
      <c r="K3305" t="s">
        <v>14</v>
      </c>
      <c r="L3305" t="str">
        <f xml:space="preserve"> PROPER(TRIM(CLEAN(SUBSTITUTE(K3305,CHAR(160)," "))))</f>
        <v>Consumer</v>
      </c>
      <c r="M3305" t="s">
        <v>23</v>
      </c>
      <c r="N3305" t="str">
        <f xml:space="preserve"> PROPER(TRIM(CLEAN(SUBSTITUTE(M3305,CHAR(160)," "))))</f>
        <v>Electronics</v>
      </c>
      <c r="O3305" t="s">
        <v>34</v>
      </c>
      <c r="P3305" t="str">
        <f>IF(LEN(TRIM(Table1[[#This Row],[subcategory]]&amp;""))=0,"Unknown", PROPER(TRIM(Table1[[#This Row],[subcategory]])))</f>
        <v>Phones</v>
      </c>
      <c r="Q3305">
        <v>126.64</v>
      </c>
      <c r="R3305" s="1">
        <f>IF(LEN(TRIM(Q3305&amp;""))=0, "", VALUE(SUBSTITUTE(Q3305,"$","")))</f>
        <v>126.64</v>
      </c>
      <c r="S3305">
        <v>2</v>
      </c>
      <c r="T3305">
        <f>IF(LEN(TRIM(S3305&amp;""))=0, "", VALUE(S3305))</f>
        <v>2</v>
      </c>
      <c r="U3305">
        <v>253.28</v>
      </c>
      <c r="V3305" s="1">
        <f>IF(LEN(TRIM(U3305&amp;""))=0, "", VALUE(SUBSTITUTE(U3305,"$","")))</f>
        <v>253.28</v>
      </c>
      <c r="W3305" s="1">
        <v>197.55840000000001</v>
      </c>
      <c r="X3305" s="1">
        <f>IF(LEN(TRIM(W3305&amp;""))=0, "", VALUE(SUBSTITUTE(W3305,"$","")))</f>
        <v>197.55840000000001</v>
      </c>
      <c r="Y3305" s="5" t="s">
        <v>3156</v>
      </c>
      <c r="Z3305" s="4" cm="1">
        <f t="array" ref="Z3305">IF(
    LEN(TRIM(Y3305&amp;""))=0,
        IF(AND(ISNUMBER(net_sales_clean), ISNUMBER(profit_clean)),
            net_sales_clean - profit_clean,
            ""
        ),
    VALUE(SUBSTITUTE(Y3305,"$",""))
)</f>
        <v>127.071018828582</v>
      </c>
      <c r="AA3305" s="5" t="s">
        <v>3155</v>
      </c>
      <c r="AB3305" s="4" cm="1">
        <f t="array" ref="AB3305">IF(
    LEN(TRIM(AA3305&amp;""))=0,
        IF(AND(ISNUMBER(net_sales_clean), ISNUMBER(cost_clean)),
            net_sales_clean - cost_clean,
            ""
        ),
    VALUE(SUBSTITUTE(AA3305,"$",""))
)</f>
        <v>70.487381171417695</v>
      </c>
      <c r="AC3305">
        <v>2</v>
      </c>
      <c r="AD3305">
        <f>IF(LEN(TRIM(AC3305&amp;""))=0, "", VALUE(AC3305))</f>
        <v>2</v>
      </c>
      <c r="AE3305">
        <v>1</v>
      </c>
      <c r="AF3305">
        <f>IF(LEN(TRIM(AE3305&amp;""))=0, "", VALUE(AE3305))</f>
        <v>1</v>
      </c>
      <c r="AG3305">
        <v>0</v>
      </c>
      <c r="AH3305">
        <f>IF(
    OR(U3305&lt;0, W3305&lt;0, Y3305&lt;0, AA3305&lt;0),
        1,
        IF(LEN(TRIM(AG3305&amp;""))=0, "", AG3305)
)</f>
        <v>0</v>
      </c>
      <c r="AI3305" t="str">
        <f>IF(
    COUNT(Q3305,V3305,X3305,Z3305,AB3305)=0,
        "Not Usable",
    IF(
        COUNT(Q3305,V3305,X3305,Z3305,AB3305)&lt;5,
            "Incomplete",
            IF(
                MIN(Q3305,V3305,X3305,Z3305,AB3305)=0,
                    "Incomplete",
                    "Complete"
            )
    )
)</f>
        <v>Complete</v>
      </c>
    </row>
    <row r="3306" spans="1:35" x14ac:dyDescent="0.3">
      <c r="A3306">
        <v>44863</v>
      </c>
      <c r="B3306" s="6">
        <v>45600.331817129627</v>
      </c>
      <c r="C3306" s="3">
        <f>INT(B3306)</f>
        <v>45600</v>
      </c>
      <c r="D3306" s="2">
        <f>MOD(B3306,1)</f>
        <v>0.33181712962687016</v>
      </c>
      <c r="E3306">
        <v>12</v>
      </c>
      <c r="F3306" t="s">
        <v>15</v>
      </c>
      <c r="G3306" t="str">
        <f xml:space="preserve"> PROPER(TRIM(CLEAN(SUBSTITUTE(F3306,CHAR(160)," "))))</f>
        <v>West</v>
      </c>
      <c r="H3306" t="s">
        <v>11</v>
      </c>
      <c r="I3306" t="str">
        <f>PROPER(TRIM(CLEAN((SUBSTITUTE(H3306,"-"," ")))))</f>
        <v>Online</v>
      </c>
      <c r="J3306">
        <v>4944</v>
      </c>
      <c r="K3306" t="s">
        <v>2</v>
      </c>
      <c r="L3306" t="str">
        <f xml:space="preserve"> PROPER(TRIM(CLEAN(SUBSTITUTE(K3306,CHAR(160)," "))))</f>
        <v>Home Office</v>
      </c>
      <c r="M3306" t="s">
        <v>19</v>
      </c>
      <c r="N3306" t="str">
        <f xml:space="preserve"> PROPER(TRIM(CLEAN(SUBSTITUTE(M3306,CHAR(160)," "))))</f>
        <v>Apparel</v>
      </c>
      <c r="O3306" t="s">
        <v>18</v>
      </c>
      <c r="P3306" t="str">
        <f>IF(LEN(TRIM(Table1[[#This Row],[subcategory]]&amp;""))=0,"Unknown", PROPER(TRIM(Table1[[#This Row],[subcategory]])))</f>
        <v>Men</v>
      </c>
      <c r="Q3306">
        <v>151.58000000000001</v>
      </c>
      <c r="R3306" s="1">
        <f>IF(LEN(TRIM(Q3306&amp;""))=0, "", VALUE(SUBSTITUTE(Q3306,"$","")))</f>
        <v>151.58000000000001</v>
      </c>
      <c r="S3306">
        <v>2</v>
      </c>
      <c r="T3306">
        <f>IF(LEN(TRIM(S3306&amp;""))=0, "", VALUE(S3306))</f>
        <v>2</v>
      </c>
      <c r="U3306">
        <v>303.16000000000003</v>
      </c>
      <c r="V3306" s="1">
        <f>IF(LEN(TRIM(U3306&amp;""))=0, "", VALUE(SUBSTITUTE(U3306,"$","")))</f>
        <v>303.16000000000003</v>
      </c>
      <c r="W3306" s="1">
        <v>266.47764000000001</v>
      </c>
      <c r="X3306" s="1">
        <f>IF(LEN(TRIM(W3306&amp;""))=0, "", VALUE(SUBSTITUTE(W3306,"$","")))</f>
        <v>266.47764000000001</v>
      </c>
      <c r="Y3306" s="5" t="s">
        <v>3154</v>
      </c>
      <c r="Z3306" s="4" cm="1">
        <f t="array" ref="Z3306">IF(
    LEN(TRIM(Y3306&amp;""))=0,
        IF(AND(ISNUMBER(net_sales_clean), ISNUMBER(profit_clean)),
            net_sales_clean - profit_clean,
            ""
        ),
    VALUE(SUBSTITUTE(Y3306,"$",""))
)</f>
        <v>202.94792826477499</v>
      </c>
      <c r="AA3306" s="5" t="s">
        <v>3153</v>
      </c>
      <c r="AB3306" s="4" cm="1">
        <f t="array" ref="AB3306">IF(
    LEN(TRIM(AA3306&amp;""))=0,
        IF(AND(ISNUMBER(net_sales_clean), ISNUMBER(cost_clean)),
            net_sales_clean - cost_clean,
            ""
        ),
    VALUE(SUBSTITUTE(AA3306,"$",""))
)</f>
        <v>63.529711735224602</v>
      </c>
      <c r="AC3306">
        <v>3</v>
      </c>
      <c r="AD3306">
        <f>IF(LEN(TRIM(AC3306&amp;""))=0, "", VALUE(AC3306))</f>
        <v>3</v>
      </c>
      <c r="AE3306">
        <v>4</v>
      </c>
      <c r="AF3306">
        <f>IF(LEN(TRIM(AE3306&amp;""))=0, "", VALUE(AE3306))</f>
        <v>4</v>
      </c>
      <c r="AG3306">
        <v>0</v>
      </c>
      <c r="AH3306">
        <f>IF(
    OR(U3306&lt;0, W3306&lt;0, Y3306&lt;0, AA3306&lt;0),
        1,
        IF(LEN(TRIM(AG3306&amp;""))=0, "", AG3306)
)</f>
        <v>0</v>
      </c>
      <c r="AI3306" t="str">
        <f>IF(
    COUNT(Q3306,V3306,X3306,Z3306,AB3306)=0,
        "Not Usable",
    IF(
        COUNT(Q3306,V3306,X3306,Z3306,AB3306)&lt;5,
            "Incomplete",
            IF(
                MIN(Q3306,V3306,X3306,Z3306,AB3306)=0,
                    "Incomplete",
                    "Complete"
            )
    )
)</f>
        <v>Complete</v>
      </c>
    </row>
    <row r="3307" spans="1:35" x14ac:dyDescent="0.3">
      <c r="A3307">
        <v>33346</v>
      </c>
      <c r="B3307" s="6">
        <v>45204.355069444442</v>
      </c>
      <c r="C3307" s="3">
        <f>INT(B3307)</f>
        <v>45204</v>
      </c>
      <c r="D3307" s="2">
        <f>MOD(B3307,1)</f>
        <v>0.35506944444205146</v>
      </c>
      <c r="E3307">
        <v>45</v>
      </c>
      <c r="F3307" t="s">
        <v>4</v>
      </c>
      <c r="G3307" t="str">
        <f xml:space="preserve"> PROPER(TRIM(CLEAN(SUBSTITUTE(F3307,CHAR(160)," "))))</f>
        <v>South</v>
      </c>
      <c r="H3307" t="s">
        <v>30</v>
      </c>
      <c r="I3307" t="str">
        <f>PROPER(TRIM(CLEAN((SUBSTITUTE(H3307,"-"," ")))))</f>
        <v>Mobile App</v>
      </c>
      <c r="J3307">
        <v>7655</v>
      </c>
      <c r="K3307" t="s">
        <v>14</v>
      </c>
      <c r="L3307" t="str">
        <f xml:space="preserve"> PROPER(TRIM(CLEAN(SUBSTITUTE(K3307,CHAR(160)," "))))</f>
        <v>Consumer</v>
      </c>
      <c r="M3307" t="s">
        <v>1</v>
      </c>
      <c r="N3307" t="str">
        <f xml:space="preserve"> PROPER(TRIM(CLEAN(SUBSTITUTE(M3307,CHAR(160)," "))))</f>
        <v>Beauty</v>
      </c>
      <c r="O3307" t="s">
        <v>0</v>
      </c>
      <c r="P3307" t="str">
        <f>IF(LEN(TRIM(Table1[[#This Row],[subcategory]]&amp;""))=0,"Unknown", PROPER(TRIM(Table1[[#This Row],[subcategory]])))</f>
        <v>Makeup</v>
      </c>
      <c r="Q3307">
        <v>114.16</v>
      </c>
      <c r="R3307" s="1">
        <f>IF(LEN(TRIM(Q3307&amp;""))=0, "", VALUE(SUBSTITUTE(Q3307,"$","")))</f>
        <v>114.16</v>
      </c>
      <c r="S3307">
        <v>0</v>
      </c>
      <c r="T3307">
        <f>IF(LEN(TRIM(S3307&amp;""))=0, "", VALUE(S3307))</f>
        <v>0</v>
      </c>
      <c r="U3307">
        <v>0</v>
      </c>
      <c r="V3307" s="1">
        <f>IF(LEN(TRIM(U3307&amp;""))=0, "", VALUE(SUBSTITUTE(U3307,"$","")))</f>
        <v>0</v>
      </c>
      <c r="W3307" s="1">
        <v>0</v>
      </c>
      <c r="X3307" s="1">
        <f>IF(LEN(TRIM(W3307&amp;""))=0, "", VALUE(SUBSTITUTE(W3307,"$","")))</f>
        <v>0</v>
      </c>
      <c r="Z3307" s="1" t="str" cm="1">
        <f t="array" ref="Z3307">IF(
    LEN(TRIM(Y3307&amp;""))=0,
        IF(AND(ISNUMBER(net_sales_clean), ISNUMBER(profit_clean)),
            net_sales_clean - profit_clean,
            ""
        ),
    VALUE(SUBSTITUTE(Y3307,"$",""))
)</f>
        <v/>
      </c>
      <c r="AB3307" s="1" t="str" cm="1">
        <f t="array" ref="AB3307">IF(
    LEN(TRIM(AA3307&amp;""))=0,
        IF(AND(ISNUMBER(net_sales_clean), ISNUMBER(cost_clean)),
            net_sales_clean - cost_clean,
            ""
        ),
    VALUE(SUBSTITUTE(AA3307,"$",""))
)</f>
        <v/>
      </c>
      <c r="AC3307">
        <v>6</v>
      </c>
      <c r="AD3307">
        <f>IF(LEN(TRIM(AC3307&amp;""))=0, "", VALUE(AC3307))</f>
        <v>6</v>
      </c>
      <c r="AE3307">
        <v>3</v>
      </c>
      <c r="AF3307">
        <f>IF(LEN(TRIM(AE3307&amp;""))=0, "", VALUE(AE3307))</f>
        <v>3</v>
      </c>
      <c r="AG3307">
        <v>0</v>
      </c>
      <c r="AH3307">
        <f>IF(
    OR(U3307&lt;0, W3307&lt;0, Y3307&lt;0, AA3307&lt;0),
        1,
        IF(LEN(TRIM(AG3307&amp;""))=0, "", AG3307)
)</f>
        <v>0</v>
      </c>
      <c r="AI3307" t="str">
        <f>IF(
    COUNT(Q3307,V3307,X3307,Z3307,AB3307)=0,
        "Not Usable",
    IF(
        COUNT(Q3307,V3307,X3307,Z3307,AB3307)&lt;5,
            "Incomplete",
            IF(
                MIN(Q3307,V3307,X3307,Z3307,AB3307)=0,
                    "Incomplete",
                    "Complete"
            )
    )
)</f>
        <v>Incomplete</v>
      </c>
    </row>
    <row r="3308" spans="1:35" x14ac:dyDescent="0.3">
      <c r="A3308">
        <v>25895</v>
      </c>
      <c r="B3308" s="6">
        <v>45218.391458333332</v>
      </c>
      <c r="C3308" s="3">
        <f>INT(B3308)</f>
        <v>45218</v>
      </c>
      <c r="D3308" s="2">
        <f>MOD(B3308,1)</f>
        <v>0.39145833333168412</v>
      </c>
      <c r="E3308">
        <v>14</v>
      </c>
      <c r="F3308" t="s">
        <v>4</v>
      </c>
      <c r="G3308" t="str">
        <f xml:space="preserve"> PROPER(TRIM(CLEAN(SUBSTITUTE(F3308,CHAR(160)," "))))</f>
        <v>South</v>
      </c>
      <c r="H3308" t="s">
        <v>11</v>
      </c>
      <c r="I3308" t="str">
        <f>PROPER(TRIM(CLEAN((SUBSTITUTE(H3308,"-"," ")))))</f>
        <v>Online</v>
      </c>
      <c r="J3308">
        <v>25637</v>
      </c>
      <c r="K3308" t="s">
        <v>2</v>
      </c>
      <c r="L3308" t="str">
        <f xml:space="preserve"> PROPER(TRIM(CLEAN(SUBSTITUTE(K3308,CHAR(160)," "))))</f>
        <v>Home Office</v>
      </c>
      <c r="M3308" t="s">
        <v>1</v>
      </c>
      <c r="N3308" t="str">
        <f xml:space="preserve"> PROPER(TRIM(CLEAN(SUBSTITUTE(M3308,CHAR(160)," "))))</f>
        <v>Beauty</v>
      </c>
      <c r="O3308" t="s">
        <v>0</v>
      </c>
      <c r="P3308" t="str">
        <f>IF(LEN(TRIM(Table1[[#This Row],[subcategory]]&amp;""))=0,"Unknown", PROPER(TRIM(Table1[[#This Row],[subcategory]])))</f>
        <v>Makeup</v>
      </c>
      <c r="Q3308">
        <v>62.6</v>
      </c>
      <c r="R3308" s="1">
        <f>IF(LEN(TRIM(Q3308&amp;""))=0, "", VALUE(SUBSTITUTE(Q3308,"$","")))</f>
        <v>62.6</v>
      </c>
      <c r="S3308">
        <v>6</v>
      </c>
      <c r="T3308">
        <f>IF(LEN(TRIM(S3308&amp;""))=0, "", VALUE(S3308))</f>
        <v>6</v>
      </c>
      <c r="U3308">
        <v>375.6</v>
      </c>
      <c r="V3308" s="1">
        <f>IF(LEN(TRIM(U3308&amp;""))=0, "", VALUE(SUBSTITUTE(U3308,"$","")))</f>
        <v>375.6</v>
      </c>
      <c r="W3308" s="1">
        <v>280.19760000000002</v>
      </c>
      <c r="X3308" s="1">
        <f>IF(LEN(TRIM(W3308&amp;""))=0, "", VALUE(SUBSTITUTE(W3308,"$","")))</f>
        <v>280.19760000000002</v>
      </c>
      <c r="Y3308" s="5" t="s">
        <v>3152</v>
      </c>
      <c r="Z3308" s="4" cm="1">
        <f t="array" ref="Z3308">IF(
    LEN(TRIM(Y3308&amp;""))=0,
        IF(AND(ISNUMBER(net_sales_clean), ISNUMBER(profit_clean)),
            net_sales_clean - profit_clean,
            ""
        ),
    VALUE(SUBSTITUTE(Y3308,"$",""))
)</f>
        <v>173.48806136883701</v>
      </c>
      <c r="AA3308" s="5" t="s">
        <v>3151</v>
      </c>
      <c r="AB3308" s="4" cm="1">
        <f t="array" ref="AB3308">IF(
    LEN(TRIM(AA3308&amp;""))=0,
        IF(AND(ISNUMBER(net_sales_clean), ISNUMBER(cost_clean)),
            net_sales_clean - cost_clean,
            ""
        ),
    VALUE(SUBSTITUTE(AA3308,"$",""))
)</f>
        <v>106.709538631162</v>
      </c>
      <c r="AC3308">
        <v>0</v>
      </c>
      <c r="AD3308">
        <f>IF(LEN(TRIM(AC3308&amp;""))=0, "", VALUE(AC3308))</f>
        <v>0</v>
      </c>
      <c r="AE3308">
        <v>3</v>
      </c>
      <c r="AF3308">
        <f>IF(LEN(TRIM(AE3308&amp;""))=0, "", VALUE(AE3308))</f>
        <v>3</v>
      </c>
      <c r="AH3308" t="str">
        <f>IF(
    OR(U3308&lt;0, W3308&lt;0, Y3308&lt;0, AA3308&lt;0),
        1,
        IF(LEN(TRIM(AG3308&amp;""))=0, "", AG3308)
)</f>
        <v/>
      </c>
      <c r="AI3308" t="str">
        <f>IF(
    COUNT(Q3308,V3308,X3308,Z3308,AB3308)=0,
        "Not Usable",
    IF(
        COUNT(Q3308,V3308,X3308,Z3308,AB3308)&lt;5,
            "Incomplete",
            IF(
                MIN(Q3308,V3308,X3308,Z3308,AB3308)=0,
                    "Incomplete",
                    "Complete"
            )
    )
)</f>
        <v>Complete</v>
      </c>
    </row>
    <row r="3309" spans="1:35" x14ac:dyDescent="0.3">
      <c r="A3309">
        <v>23517</v>
      </c>
      <c r="B3309" s="6">
        <v>45244.637187499997</v>
      </c>
      <c r="C3309" s="3">
        <f>INT(B3309)</f>
        <v>45244</v>
      </c>
      <c r="D3309" s="2">
        <f>MOD(B3309,1)</f>
        <v>0.63718749999679858</v>
      </c>
      <c r="E3309">
        <v>71</v>
      </c>
      <c r="F3309" t="s">
        <v>13</v>
      </c>
      <c r="G3309" t="str">
        <f xml:space="preserve"> PROPER(TRIM(CLEAN(SUBSTITUTE(F3309,CHAR(160)," "))))</f>
        <v>Northeast</v>
      </c>
      <c r="H3309" t="s">
        <v>11</v>
      </c>
      <c r="I3309" t="str">
        <f>PROPER(TRIM(CLEAN((SUBSTITUTE(H3309,"-"," ")))))</f>
        <v>Online</v>
      </c>
      <c r="J3309">
        <v>7283</v>
      </c>
      <c r="K3309" t="s">
        <v>2</v>
      </c>
      <c r="L3309" t="str">
        <f xml:space="preserve"> PROPER(TRIM(CLEAN(SUBSTITUTE(K3309,CHAR(160)," "))))</f>
        <v>Home Office</v>
      </c>
      <c r="M3309" t="s">
        <v>19</v>
      </c>
      <c r="N3309" t="str">
        <f xml:space="preserve"> PROPER(TRIM(CLEAN(SUBSTITUTE(M3309,CHAR(160)," "))))</f>
        <v>Apparel</v>
      </c>
      <c r="O3309" t="s">
        <v>18</v>
      </c>
      <c r="P3309" t="str">
        <f>IF(LEN(TRIM(Table1[[#This Row],[subcategory]]&amp;""))=0,"Unknown", PROPER(TRIM(Table1[[#This Row],[subcategory]])))</f>
        <v>Men</v>
      </c>
      <c r="Q3309">
        <v>65.180000000000007</v>
      </c>
      <c r="R3309" s="1">
        <f>IF(LEN(TRIM(Q3309&amp;""))=0, "", VALUE(SUBSTITUTE(Q3309,"$","")))</f>
        <v>65.180000000000007</v>
      </c>
      <c r="S3309">
        <v>3</v>
      </c>
      <c r="T3309">
        <f>IF(LEN(TRIM(S3309&amp;""))=0, "", VALUE(S3309))</f>
        <v>3</v>
      </c>
      <c r="U3309">
        <v>-195.54</v>
      </c>
      <c r="V3309" s="1">
        <f>IF(LEN(TRIM(U3309&amp;""))=0, "", VALUE(SUBSTITUTE(U3309,"$","")))</f>
        <v>-195.54</v>
      </c>
      <c r="W3309" s="1">
        <v>-144.30851999999999</v>
      </c>
      <c r="X3309" s="1">
        <f>IF(LEN(TRIM(W3309&amp;""))=0, "", VALUE(SUBSTITUTE(W3309,"$","")))</f>
        <v>-144.30851999999999</v>
      </c>
      <c r="Y3309">
        <v>-83.342222812546098</v>
      </c>
      <c r="Z3309" s="1" cm="1">
        <f t="array" ref="Z3309">IF(
    LEN(TRIM(Y3309&amp;""))=0,
        IF(AND(ISNUMBER(net_sales_clean), ISNUMBER(profit_clean)),
            net_sales_clean - profit_clean,
            ""
        ),
    VALUE(SUBSTITUTE(Y3309,"$",""))
)</f>
        <v>-83.342222812546098</v>
      </c>
      <c r="AA3309">
        <v>-60.966297187453797</v>
      </c>
      <c r="AB3309" s="1" cm="1">
        <f t="array" ref="AB3309">IF(
    LEN(TRIM(AA3309&amp;""))=0,
        IF(AND(ISNUMBER(net_sales_clean), ISNUMBER(cost_clean)),
            net_sales_clean - cost_clean,
            ""
        ),
    VALUE(SUBSTITUTE(AA3309,"$",""))
)</f>
        <v>-60.966297187453797</v>
      </c>
      <c r="AC3309">
        <v>8</v>
      </c>
      <c r="AD3309">
        <f>IF(LEN(TRIM(AC3309&amp;""))=0, "", VALUE(AC3309))</f>
        <v>8</v>
      </c>
      <c r="AE3309">
        <v>3</v>
      </c>
      <c r="AF3309">
        <f>IF(LEN(TRIM(AE3309&amp;""))=0, "", VALUE(AE3309))</f>
        <v>3</v>
      </c>
      <c r="AG3309">
        <v>0</v>
      </c>
      <c r="AH3309">
        <f>IF(
    OR(U3309&lt;0, W3309&lt;0, Y3309&lt;0, AA3309&lt;0),
        1,
        IF(LEN(TRIM(AG3309&amp;""))=0, "", AG3309)
)</f>
        <v>1</v>
      </c>
      <c r="AI3309" t="str">
        <f>IF(
    COUNT(Q3309,V3309,X3309,Z3309,AB3309)=0,
        "Not Usable",
    IF(
        COUNT(Q3309,V3309,X3309,Z3309,AB3309)&lt;5,
            "Incomplete",
            IF(
                MIN(Q3309,V3309,X3309,Z3309,AB3309)=0,
                    "Incomplete",
                    "Complete"
            )
    )
)</f>
        <v>Complete</v>
      </c>
    </row>
    <row r="3310" spans="1:35" x14ac:dyDescent="0.3">
      <c r="A3310">
        <v>53877</v>
      </c>
      <c r="B3310" s="6">
        <v>45862.806979166664</v>
      </c>
      <c r="C3310" s="3">
        <f>INT(B3310)</f>
        <v>45862</v>
      </c>
      <c r="D3310" s="2">
        <f>MOD(B3310,1)</f>
        <v>0.80697916666395031</v>
      </c>
      <c r="E3310">
        <v>14</v>
      </c>
      <c r="F3310" t="s">
        <v>8</v>
      </c>
      <c r="G3310" t="str">
        <f xml:space="preserve"> PROPER(TRIM(CLEAN(SUBSTITUTE(F3310,CHAR(160)," "))))</f>
        <v>West</v>
      </c>
      <c r="H3310" t="s">
        <v>7</v>
      </c>
      <c r="I3310" t="str">
        <f>PROPER(TRIM(CLEAN((SUBSTITUTE(H3310,"-"," ")))))</f>
        <v>In Store</v>
      </c>
      <c r="J3310">
        <v>17589</v>
      </c>
      <c r="K3310" t="s">
        <v>14</v>
      </c>
      <c r="L3310" t="str">
        <f xml:space="preserve"> PROPER(TRIM(CLEAN(SUBSTITUTE(K3310,CHAR(160)," "))))</f>
        <v>Consumer</v>
      </c>
      <c r="M3310" t="s">
        <v>16</v>
      </c>
      <c r="N3310" t="str">
        <f xml:space="preserve"> PROPER(TRIM(CLEAN(SUBSTITUTE(M3310,CHAR(160)," "))))</f>
        <v>Grocery</v>
      </c>
      <c r="O3310" t="s">
        <v>24</v>
      </c>
      <c r="P3310" t="str">
        <f>IF(LEN(TRIM(Table1[[#This Row],[subcategory]]&amp;""))=0,"Unknown", PROPER(TRIM(Table1[[#This Row],[subcategory]])))</f>
        <v>Snacks</v>
      </c>
      <c r="R3310" s="1" t="str">
        <f>IF(LEN(TRIM(Q3310&amp;""))=0, "", VALUE(SUBSTITUTE(Q3310,"$","")))</f>
        <v/>
      </c>
      <c r="S3310">
        <v>4</v>
      </c>
      <c r="T3310">
        <f>IF(LEN(TRIM(S3310&amp;""))=0, "", VALUE(S3310))</f>
        <v>4</v>
      </c>
      <c r="V3310" s="1" t="str">
        <f>IF(LEN(TRIM(U3310&amp;""))=0, "", VALUE(SUBSTITUTE(U3310,"$","")))</f>
        <v/>
      </c>
      <c r="X3310" s="1" t="str">
        <f>IF(LEN(TRIM(W3310&amp;""))=0, "", VALUE(SUBSTITUTE(W3310,"$","")))</f>
        <v/>
      </c>
      <c r="Z3310" s="1" t="str" cm="1">
        <f t="array" ref="Z3310">IF(
    LEN(TRIM(Y3310&amp;""))=0,
        IF(AND(ISNUMBER(net_sales_clean), ISNUMBER(profit_clean)),
            net_sales_clean - profit_clean,
            ""
        ),
    VALUE(SUBSTITUTE(Y3310,"$",""))
)</f>
        <v/>
      </c>
      <c r="AB3310" s="1" t="str" cm="1">
        <f t="array" ref="AB3310">IF(
    LEN(TRIM(AA3310&amp;""))=0,
        IF(AND(ISNUMBER(net_sales_clean), ISNUMBER(cost_clean)),
            net_sales_clean - cost_clean,
            ""
        ),
    VALUE(SUBSTITUTE(AA3310,"$",""))
)</f>
        <v/>
      </c>
      <c r="AC3310">
        <v>5</v>
      </c>
      <c r="AD3310">
        <f>IF(LEN(TRIM(AC3310&amp;""))=0, "", VALUE(AC3310))</f>
        <v>5</v>
      </c>
      <c r="AE3310">
        <v>3</v>
      </c>
      <c r="AF3310">
        <f>IF(LEN(TRIM(AE3310&amp;""))=0, "", VALUE(AE3310))</f>
        <v>3</v>
      </c>
      <c r="AG3310">
        <v>0</v>
      </c>
      <c r="AH3310">
        <f>IF(
    OR(U3310&lt;0, W3310&lt;0, Y3310&lt;0, AA3310&lt;0),
        1,
        IF(LEN(TRIM(AG3310&amp;""))=0, "", AG3310)
)</f>
        <v>0</v>
      </c>
      <c r="AI3310" t="str">
        <f>IF(
    COUNT(Q3310,V3310,X3310,Z3310,AB3310)=0,
        "Not Usable",
    IF(
        COUNT(Q3310,V3310,X3310,Z3310,AB3310)&lt;5,
            "Incomplete",
            IF(
                MIN(Q3310,V3310,X3310,Z3310,AB3310)=0,
                    "Incomplete",
                    "Complete"
            )
    )
)</f>
        <v>Not Usable</v>
      </c>
    </row>
    <row r="3311" spans="1:35" x14ac:dyDescent="0.3">
      <c r="A3311">
        <v>39457</v>
      </c>
      <c r="B3311" s="6">
        <v>45309.614004629628</v>
      </c>
      <c r="C3311" s="3">
        <f>INT(B3311)</f>
        <v>45309</v>
      </c>
      <c r="D3311" s="2">
        <f>MOD(B3311,1)</f>
        <v>0.61400462962774327</v>
      </c>
      <c r="E3311">
        <v>69</v>
      </c>
      <c r="F3311" t="s">
        <v>8</v>
      </c>
      <c r="G3311" t="str">
        <f xml:space="preserve"> PROPER(TRIM(CLEAN(SUBSTITUTE(F3311,CHAR(160)," "))))</f>
        <v>West</v>
      </c>
      <c r="H3311" t="s">
        <v>7</v>
      </c>
      <c r="I3311" t="str">
        <f>PROPER(TRIM(CLEAN((SUBSTITUTE(H3311,"-"," ")))))</f>
        <v>In Store</v>
      </c>
      <c r="J3311">
        <v>3152</v>
      </c>
      <c r="K3311" t="s">
        <v>10</v>
      </c>
      <c r="L3311" t="str">
        <f xml:space="preserve"> PROPER(TRIM(CLEAN(SUBSTITUTE(K3311,CHAR(160)," "))))</f>
        <v>Consumer</v>
      </c>
      <c r="M3311" t="s">
        <v>23</v>
      </c>
      <c r="N3311" t="str">
        <f xml:space="preserve"> PROPER(TRIM(CLEAN(SUBSTITUTE(M3311,CHAR(160)," "))))</f>
        <v>Electronics</v>
      </c>
      <c r="O3311" t="s">
        <v>40</v>
      </c>
      <c r="P3311" t="str">
        <f>IF(LEN(TRIM(Table1[[#This Row],[subcategory]]&amp;""))=0,"Unknown", PROPER(TRIM(Table1[[#This Row],[subcategory]])))</f>
        <v>Accessories</v>
      </c>
      <c r="Q3311">
        <v>65.45</v>
      </c>
      <c r="R3311" s="1">
        <f>IF(LEN(TRIM(Q3311&amp;""))=0, "", VALUE(SUBSTITUTE(Q3311,"$","")))</f>
        <v>65.45</v>
      </c>
      <c r="S3311">
        <v>1</v>
      </c>
      <c r="T3311">
        <f>IF(LEN(TRIM(S3311&amp;""))=0, "", VALUE(S3311))</f>
        <v>1</v>
      </c>
      <c r="U3311">
        <v>65.45</v>
      </c>
      <c r="V3311" s="1">
        <f>IF(LEN(TRIM(U3311&amp;""))=0, "", VALUE(SUBSTITUTE(U3311,"$","")))</f>
        <v>65.45</v>
      </c>
      <c r="W3311" s="4" t="s">
        <v>3150</v>
      </c>
      <c r="X3311" s="4">
        <f>IF(LEN(TRIM(W3311&amp;""))=0, "", VALUE(SUBSTITUTE(W3311,"$","")))</f>
        <v>37.699199999999998</v>
      </c>
      <c r="Y3311" s="5" t="s">
        <v>3149</v>
      </c>
      <c r="Z3311" s="4" cm="1">
        <f t="array" ref="Z3311">IF(
    LEN(TRIM(Y3311&amp;""))=0,
        IF(AND(ISNUMBER(net_sales_clean), ISNUMBER(profit_clean)),
            net_sales_clean - profit_clean,
            ""
        ),
    VALUE(SUBSTITUTE(Y3311,"$",""))
)</f>
        <v>26.1680241024693</v>
      </c>
      <c r="AA3311" s="5" t="s">
        <v>3148</v>
      </c>
      <c r="AB3311" s="4" cm="1">
        <f t="array" ref="AB3311">IF(
    LEN(TRIM(AA3311&amp;""))=0,
        IF(AND(ISNUMBER(net_sales_clean), ISNUMBER(cost_clean)),
            net_sales_clean - cost_clean,
            ""
        ),
    VALUE(SUBSTITUTE(AA3311,"$",""))
)</f>
        <v>11.5311758975306</v>
      </c>
      <c r="AC3311">
        <v>5</v>
      </c>
      <c r="AD3311">
        <f>IF(LEN(TRIM(AC3311&amp;""))=0, "", VALUE(AC3311))</f>
        <v>5</v>
      </c>
      <c r="AE3311">
        <v>5</v>
      </c>
      <c r="AF3311">
        <f>IF(LEN(TRIM(AE3311&amp;""))=0, "", VALUE(AE3311))</f>
        <v>5</v>
      </c>
      <c r="AG3311">
        <v>0</v>
      </c>
      <c r="AH3311">
        <f>IF(
    OR(U3311&lt;0, W3311&lt;0, Y3311&lt;0, AA3311&lt;0),
        1,
        IF(LEN(TRIM(AG3311&amp;""))=0, "", AG3311)
)</f>
        <v>0</v>
      </c>
      <c r="AI3311" t="str">
        <f>IF(
    COUNT(Q3311,V3311,X3311,Z3311,AB3311)=0,
        "Not Usable",
    IF(
        COUNT(Q3311,V3311,X3311,Z3311,AB3311)&lt;5,
            "Incomplete",
            IF(
                MIN(Q3311,V3311,X3311,Z3311,AB3311)=0,
                    "Incomplete",
                    "Complete"
            )
    )
)</f>
        <v>Complete</v>
      </c>
    </row>
    <row r="3312" spans="1:35" x14ac:dyDescent="0.3">
      <c r="A3312">
        <v>40200</v>
      </c>
      <c r="B3312" s="6">
        <v>45156.521574074075</v>
      </c>
      <c r="C3312" s="3">
        <f>INT(B3312)</f>
        <v>45156</v>
      </c>
      <c r="D3312" s="2">
        <f>MOD(B3312,1)</f>
        <v>0.52157407407503342</v>
      </c>
      <c r="E3312">
        <v>10</v>
      </c>
      <c r="F3312" t="s">
        <v>8</v>
      </c>
      <c r="G3312" t="str">
        <f xml:space="preserve"> PROPER(TRIM(CLEAN(SUBSTITUTE(F3312,CHAR(160)," "))))</f>
        <v>West</v>
      </c>
      <c r="H3312" t="s">
        <v>17</v>
      </c>
      <c r="I3312" t="str">
        <f>PROPER(TRIM(CLEAN((SUBSTITUTE(H3312,"-"," ")))))</f>
        <v>Online</v>
      </c>
      <c r="J3312">
        <v>2958</v>
      </c>
      <c r="K3312" t="s">
        <v>10</v>
      </c>
      <c r="L3312" t="str">
        <f xml:space="preserve"> PROPER(TRIM(CLEAN(SUBSTITUTE(K3312,CHAR(160)," "))))</f>
        <v>Consumer</v>
      </c>
      <c r="M3312" t="s">
        <v>19</v>
      </c>
      <c r="N3312" t="str">
        <f xml:space="preserve"> PROPER(TRIM(CLEAN(SUBSTITUTE(M3312,CHAR(160)," "))))</f>
        <v>Apparel</v>
      </c>
      <c r="O3312" t="s">
        <v>18</v>
      </c>
      <c r="P3312" t="str">
        <f>IF(LEN(TRIM(Table1[[#This Row],[subcategory]]&amp;""))=0,"Unknown", PROPER(TRIM(Table1[[#This Row],[subcategory]])))</f>
        <v>Men</v>
      </c>
      <c r="Q3312">
        <v>56.72</v>
      </c>
      <c r="R3312" s="1">
        <f>IF(LEN(TRIM(Q3312&amp;""))=0, "", VALUE(SUBSTITUTE(Q3312,"$","")))</f>
        <v>56.72</v>
      </c>
      <c r="S3312">
        <v>1</v>
      </c>
      <c r="T3312">
        <f>IF(LEN(TRIM(S3312&amp;""))=0, "", VALUE(S3312))</f>
        <v>1</v>
      </c>
      <c r="U3312">
        <v>56.72</v>
      </c>
      <c r="V3312" s="1">
        <f>IF(LEN(TRIM(U3312&amp;""))=0, "", VALUE(SUBSTITUTE(U3312,"$","")))</f>
        <v>56.72</v>
      </c>
      <c r="W3312" s="1">
        <v>51.95552</v>
      </c>
      <c r="X3312" s="1">
        <f>IF(LEN(TRIM(W3312&amp;""))=0, "", VALUE(SUBSTITUTE(W3312,"$","")))</f>
        <v>51.95552</v>
      </c>
      <c r="Y3312" s="5" t="s">
        <v>3147</v>
      </c>
      <c r="Z3312" s="4" cm="1">
        <f t="array" ref="Z3312">IF(
    LEN(TRIM(Y3312&amp;""))=0,
        IF(AND(ISNUMBER(net_sales_clean), ISNUMBER(profit_clean)),
            net_sales_clean - profit_clean,
            ""
        ),
    VALUE(SUBSTITUTE(Y3312,"$",""))
)</f>
        <v>41.303277405870901</v>
      </c>
      <c r="AA3312" s="5" t="s">
        <v>3146</v>
      </c>
      <c r="AB3312" s="4" cm="1">
        <f t="array" ref="AB3312">IF(
    LEN(TRIM(AA3312&amp;""))=0,
        IF(AND(ISNUMBER(net_sales_clean), ISNUMBER(cost_clean)),
            net_sales_clean - cost_clean,
            ""
        ),
    VALUE(SUBSTITUTE(AA3312,"$",""))
)</f>
        <v>10.652242594129</v>
      </c>
      <c r="AC3312">
        <v>1</v>
      </c>
      <c r="AD3312">
        <f>IF(LEN(TRIM(AC3312&amp;""))=0, "", VALUE(AC3312))</f>
        <v>1</v>
      </c>
      <c r="AE3312">
        <v>1</v>
      </c>
      <c r="AF3312">
        <f>IF(LEN(TRIM(AE3312&amp;""))=0, "", VALUE(AE3312))</f>
        <v>1</v>
      </c>
      <c r="AG3312">
        <v>0</v>
      </c>
      <c r="AH3312">
        <f>IF(
    OR(U3312&lt;0, W3312&lt;0, Y3312&lt;0, AA3312&lt;0),
        1,
        IF(LEN(TRIM(AG3312&amp;""))=0, "", AG3312)
)</f>
        <v>0</v>
      </c>
      <c r="AI3312" t="str">
        <f>IF(
    COUNT(Q3312,V3312,X3312,Z3312,AB3312)=0,
        "Not Usable",
    IF(
        COUNT(Q3312,V3312,X3312,Z3312,AB3312)&lt;5,
            "Incomplete",
            IF(
                MIN(Q3312,V3312,X3312,Z3312,AB3312)=0,
                    "Incomplete",
                    "Complete"
            )
    )
)</f>
        <v>Complete</v>
      </c>
    </row>
    <row r="3313" spans="1:35" x14ac:dyDescent="0.3">
      <c r="A3313">
        <v>57475</v>
      </c>
      <c r="B3313" s="6">
        <v>45665.088136574072</v>
      </c>
      <c r="C3313" s="3">
        <f>INT(B3313)</f>
        <v>45665</v>
      </c>
      <c r="D3313" s="2">
        <f>MOD(B3313,1)</f>
        <v>8.8136574071540963E-2</v>
      </c>
      <c r="E3313">
        <v>28</v>
      </c>
      <c r="F3313" t="s">
        <v>8</v>
      </c>
      <c r="G3313" t="str">
        <f xml:space="preserve"> PROPER(TRIM(CLEAN(SUBSTITUTE(F3313,CHAR(160)," "))))</f>
        <v>West</v>
      </c>
      <c r="H3313" t="s">
        <v>30</v>
      </c>
      <c r="I3313" t="str">
        <f>PROPER(TRIM(CLEAN((SUBSTITUTE(H3313,"-"," ")))))</f>
        <v>Mobile App</v>
      </c>
      <c r="J3313">
        <v>17889</v>
      </c>
      <c r="K3313" t="s">
        <v>10</v>
      </c>
      <c r="L3313" t="str">
        <f xml:space="preserve"> PROPER(TRIM(CLEAN(SUBSTITUTE(K3313,CHAR(160)," "))))</f>
        <v>Consumer</v>
      </c>
      <c r="M3313" t="s">
        <v>16</v>
      </c>
      <c r="N3313" t="str">
        <f xml:space="preserve"> PROPER(TRIM(CLEAN(SUBSTITUTE(M3313,CHAR(160)," "))))</f>
        <v>Grocery</v>
      </c>
      <c r="O3313" t="s">
        <v>37</v>
      </c>
      <c r="P3313" t="str">
        <f>IF(LEN(TRIM(Table1[[#This Row],[subcategory]]&amp;""))=0,"Unknown", PROPER(TRIM(Table1[[#This Row],[subcategory]])))</f>
        <v>Produce</v>
      </c>
      <c r="Q3313">
        <v>166.03</v>
      </c>
      <c r="R3313" s="1">
        <f>IF(LEN(TRIM(Q3313&amp;""))=0, "", VALUE(SUBSTITUTE(Q3313,"$","")))</f>
        <v>166.03</v>
      </c>
      <c r="S3313">
        <v>2</v>
      </c>
      <c r="T3313">
        <f>IF(LEN(TRIM(S3313&amp;""))=0, "", VALUE(S3313))</f>
        <v>2</v>
      </c>
      <c r="U3313">
        <v>332.06</v>
      </c>
      <c r="V3313" s="1">
        <f>IF(LEN(TRIM(U3313&amp;""))=0, "", VALUE(SUBSTITUTE(U3313,"$","")))</f>
        <v>332.06</v>
      </c>
      <c r="W3313" s="4" t="s">
        <v>3145</v>
      </c>
      <c r="X3313" s="4">
        <f>IF(LEN(TRIM(W3313&amp;""))=0, "", VALUE(SUBSTITUTE(W3313,"$","")))</f>
        <v>220.48783999999901</v>
      </c>
      <c r="Y3313" s="5" t="s">
        <v>3144</v>
      </c>
      <c r="Z3313" s="4" cm="1">
        <f t="array" ref="Z3313">IF(
    LEN(TRIM(Y3313&amp;""))=0,
        IF(AND(ISNUMBER(net_sales_clean), ISNUMBER(profit_clean)),
            net_sales_clean - profit_clean,
            ""
        ),
    VALUE(SUBSTITUTE(Y3313,"$",""))
)</f>
        <v>130.58993662689701</v>
      </c>
      <c r="AA3313" s="5" t="s">
        <v>3143</v>
      </c>
      <c r="AB3313" s="4" cm="1">
        <f t="array" ref="AB3313">IF(
    LEN(TRIM(AA3313&amp;""))=0,
        IF(AND(ISNUMBER(net_sales_clean), ISNUMBER(cost_clean)),
            net_sales_clean - cost_clean,
            ""
        ),
    VALUE(SUBSTITUTE(AA3313,"$",""))
)</f>
        <v>89.897903373102395</v>
      </c>
      <c r="AC3313">
        <v>5</v>
      </c>
      <c r="AD3313">
        <f>IF(LEN(TRIM(AC3313&amp;""))=0, "", VALUE(AC3313))</f>
        <v>5</v>
      </c>
      <c r="AE3313">
        <v>1</v>
      </c>
      <c r="AF3313">
        <f>IF(LEN(TRIM(AE3313&amp;""))=0, "", VALUE(AE3313))</f>
        <v>1</v>
      </c>
      <c r="AG3313">
        <v>0</v>
      </c>
      <c r="AH3313">
        <f>IF(
    OR(U3313&lt;0, W3313&lt;0, Y3313&lt;0, AA3313&lt;0),
        1,
        IF(LEN(TRIM(AG3313&amp;""))=0, "", AG3313)
)</f>
        <v>0</v>
      </c>
      <c r="AI3313" t="str">
        <f>IF(
    COUNT(Q3313,V3313,X3313,Z3313,AB3313)=0,
        "Not Usable",
    IF(
        COUNT(Q3313,V3313,X3313,Z3313,AB3313)&lt;5,
            "Incomplete",
            IF(
                MIN(Q3313,V3313,X3313,Z3313,AB3313)=0,
                    "Incomplete",
                    "Complete"
            )
    )
)</f>
        <v>Complete</v>
      </c>
    </row>
    <row r="3314" spans="1:35" x14ac:dyDescent="0.3">
      <c r="A3314">
        <v>20004</v>
      </c>
      <c r="B3314" s="6">
        <v>45808.601215277777</v>
      </c>
      <c r="C3314" s="3">
        <f>INT(B3314)</f>
        <v>45808</v>
      </c>
      <c r="D3314" s="2">
        <f>MOD(B3314,1)</f>
        <v>0.60121527777664596</v>
      </c>
      <c r="E3314">
        <v>44</v>
      </c>
      <c r="F3314" t="s">
        <v>13</v>
      </c>
      <c r="G3314" t="str">
        <f xml:space="preserve"> PROPER(TRIM(CLEAN(SUBSTITUTE(F3314,CHAR(160)," "))))</f>
        <v>Northeast</v>
      </c>
      <c r="H3314" t="s">
        <v>3</v>
      </c>
      <c r="I3314" t="str">
        <f>PROPER(TRIM(CLEAN((SUBSTITUTE(H3314,"-"," ")))))</f>
        <v>Phone</v>
      </c>
      <c r="J3314">
        <v>7073</v>
      </c>
      <c r="K3314" t="s">
        <v>10</v>
      </c>
      <c r="L3314" t="str">
        <f xml:space="preserve"> PROPER(TRIM(CLEAN(SUBSTITUTE(K3314,CHAR(160)," "))))</f>
        <v>Consumer</v>
      </c>
      <c r="M3314" t="s">
        <v>9</v>
      </c>
      <c r="N3314" t="str">
        <f xml:space="preserve"> PROPER(TRIM(CLEAN(SUBSTITUTE(M3314,CHAR(160)," "))))</f>
        <v>Home</v>
      </c>
      <c r="O3314" t="s">
        <v>32</v>
      </c>
      <c r="P3314" t="str">
        <f>IF(LEN(TRIM(Table1[[#This Row],[subcategory]]&amp;""))=0,"Unknown", PROPER(TRIM(Table1[[#This Row],[subcategory]])))</f>
        <v>Furniture</v>
      </c>
      <c r="Q3314">
        <v>37.15</v>
      </c>
      <c r="R3314" s="1">
        <f>IF(LEN(TRIM(Q3314&amp;""))=0, "", VALUE(SUBSTITUTE(Q3314,"$","")))</f>
        <v>37.15</v>
      </c>
      <c r="S3314">
        <v>1</v>
      </c>
      <c r="T3314">
        <f>IF(LEN(TRIM(S3314&amp;""))=0, "", VALUE(S3314))</f>
        <v>1</v>
      </c>
      <c r="U3314">
        <v>37.15</v>
      </c>
      <c r="V3314" s="1">
        <f>IF(LEN(TRIM(U3314&amp;""))=0, "", VALUE(SUBSTITUTE(U3314,"$","")))</f>
        <v>37.15</v>
      </c>
      <c r="W3314" s="4" t="s">
        <v>3142</v>
      </c>
      <c r="X3314" s="4">
        <f>IF(LEN(TRIM(W3314&amp;""))=0, "", VALUE(SUBSTITUTE(W3314,"$","")))</f>
        <v>25.670649999999998</v>
      </c>
      <c r="Y3314" s="5" t="s">
        <v>3141</v>
      </c>
      <c r="Z3314" s="4" cm="1">
        <f t="array" ref="Z3314">IF(
    LEN(TRIM(Y3314&amp;""))=0,
        IF(AND(ISNUMBER(net_sales_clean), ISNUMBER(profit_clean)),
            net_sales_clean - profit_clean,
            ""
        ),
    VALUE(SUBSTITUTE(Y3314,"$",""))
)</f>
        <v>14.8037238321409</v>
      </c>
      <c r="AA3314" s="5" t="s">
        <v>3140</v>
      </c>
      <c r="AB3314" s="4" cm="1">
        <f t="array" ref="AB3314">IF(
    LEN(TRIM(AA3314&amp;""))=0,
        IF(AND(ISNUMBER(net_sales_clean), ISNUMBER(cost_clean)),
            net_sales_clean - cost_clean,
            ""
        ),
    VALUE(SUBSTITUTE(AA3314,"$",""))
)</f>
        <v>10.866926167859001</v>
      </c>
      <c r="AC3314">
        <v>2</v>
      </c>
      <c r="AD3314">
        <f>IF(LEN(TRIM(AC3314&amp;""))=0, "", VALUE(AC3314))</f>
        <v>2</v>
      </c>
      <c r="AE3314">
        <v>3</v>
      </c>
      <c r="AF3314">
        <f>IF(LEN(TRIM(AE3314&amp;""))=0, "", VALUE(AE3314))</f>
        <v>3</v>
      </c>
      <c r="AG3314">
        <v>0</v>
      </c>
      <c r="AH3314">
        <f>IF(
    OR(U3314&lt;0, W3314&lt;0, Y3314&lt;0, AA3314&lt;0),
        1,
        IF(LEN(TRIM(AG3314&amp;""))=0, "", AG3314)
)</f>
        <v>0</v>
      </c>
      <c r="AI3314" t="str">
        <f>IF(
    COUNT(Q3314,V3314,X3314,Z3314,AB3314)=0,
        "Not Usable",
    IF(
        COUNT(Q3314,V3314,X3314,Z3314,AB3314)&lt;5,
            "Incomplete",
            IF(
                MIN(Q3314,V3314,X3314,Z3314,AB3314)=0,
                    "Incomplete",
                    "Complete"
            )
    )
)</f>
        <v>Complete</v>
      </c>
    </row>
    <row r="3315" spans="1:35" x14ac:dyDescent="0.3">
      <c r="A3315">
        <v>42142</v>
      </c>
      <c r="B3315" s="6">
        <v>45539.319664351853</v>
      </c>
      <c r="C3315" s="3">
        <f>INT(B3315)</f>
        <v>45539</v>
      </c>
      <c r="D3315" s="2">
        <f>MOD(B3315,1)</f>
        <v>0.31966435185313458</v>
      </c>
      <c r="E3315">
        <v>39</v>
      </c>
      <c r="F3315" t="s">
        <v>33</v>
      </c>
      <c r="G3315" t="str">
        <f xml:space="preserve"> PROPER(TRIM(CLEAN(SUBSTITUTE(F3315,CHAR(160)," "))))</f>
        <v>South</v>
      </c>
      <c r="H3315" t="s">
        <v>3</v>
      </c>
      <c r="I3315" t="str">
        <f>PROPER(TRIM(CLEAN((SUBSTITUTE(H3315,"-"," ")))))</f>
        <v>Phone</v>
      </c>
      <c r="J3315">
        <v>7332</v>
      </c>
      <c r="K3315" t="s">
        <v>14</v>
      </c>
      <c r="L3315" t="str">
        <f xml:space="preserve"> PROPER(TRIM(CLEAN(SUBSTITUTE(K3315,CHAR(160)," "))))</f>
        <v>Consumer</v>
      </c>
      <c r="M3315" t="s">
        <v>9</v>
      </c>
      <c r="N3315" t="str">
        <f xml:space="preserve"> PROPER(TRIM(CLEAN(SUBSTITUTE(M3315,CHAR(160)," "))))</f>
        <v>Home</v>
      </c>
      <c r="O3315" t="s">
        <v>12</v>
      </c>
      <c r="P3315" t="str">
        <f>IF(LEN(TRIM(Table1[[#This Row],[subcategory]]&amp;""))=0,"Unknown", PROPER(TRIM(Table1[[#This Row],[subcategory]])))</f>
        <v>Decor</v>
      </c>
      <c r="Q3315">
        <v>97.4</v>
      </c>
      <c r="R3315" s="1">
        <f>IF(LEN(TRIM(Q3315&amp;""))=0, "", VALUE(SUBSTITUTE(Q3315,"$","")))</f>
        <v>97.4</v>
      </c>
      <c r="S3315">
        <v>1</v>
      </c>
      <c r="T3315">
        <f>IF(LEN(TRIM(S3315&amp;""))=0, "", VALUE(S3315))</f>
        <v>1</v>
      </c>
      <c r="U3315">
        <v>97.4</v>
      </c>
      <c r="V3315" s="1">
        <f>IF(LEN(TRIM(U3315&amp;""))=0, "", VALUE(SUBSTITUTE(U3315,"$","")))</f>
        <v>97.4</v>
      </c>
      <c r="W3315" s="1">
        <v>79.770600000000002</v>
      </c>
      <c r="X3315" s="1">
        <f>IF(LEN(TRIM(W3315&amp;""))=0, "", VALUE(SUBSTITUTE(W3315,"$","")))</f>
        <v>79.770600000000002</v>
      </c>
      <c r="Y3315" s="5" t="s">
        <v>3139</v>
      </c>
      <c r="Z3315" s="4" cm="1">
        <f t="array" ref="Z3315">IF(
    LEN(TRIM(Y3315&amp;""))=0,
        IF(AND(ISNUMBER(net_sales_clean), ISNUMBER(profit_clean)),
            net_sales_clean - profit_clean,
            ""
        ),
    VALUE(SUBSTITUTE(Y3315,"$",""))
)</f>
        <v>60.881649060196899</v>
      </c>
      <c r="AA3315" s="5" t="s">
        <v>3138</v>
      </c>
      <c r="AB3315" s="4" cm="1">
        <f t="array" ref="AB3315">IF(
    LEN(TRIM(AA3315&amp;""))=0,
        IF(AND(ISNUMBER(net_sales_clean), ISNUMBER(cost_clean)),
            net_sales_clean - cost_clean,
            ""
        ),
    VALUE(SUBSTITUTE(AA3315,"$",""))
)</f>
        <v>18.888950939802999</v>
      </c>
      <c r="AC3315">
        <v>2</v>
      </c>
      <c r="AD3315">
        <f>IF(LEN(TRIM(AC3315&amp;""))=0, "", VALUE(AC3315))</f>
        <v>2</v>
      </c>
      <c r="AE3315">
        <v>1</v>
      </c>
      <c r="AF3315">
        <f>IF(LEN(TRIM(AE3315&amp;""))=0, "", VALUE(AE3315))</f>
        <v>1</v>
      </c>
      <c r="AG3315">
        <v>0</v>
      </c>
      <c r="AH3315">
        <f>IF(
    OR(U3315&lt;0, W3315&lt;0, Y3315&lt;0, AA3315&lt;0),
        1,
        IF(LEN(TRIM(AG3315&amp;""))=0, "", AG3315)
)</f>
        <v>0</v>
      </c>
      <c r="AI3315" t="str">
        <f>IF(
    COUNT(Q3315,V3315,X3315,Z3315,AB3315)=0,
        "Not Usable",
    IF(
        COUNT(Q3315,V3315,X3315,Z3315,AB3315)&lt;5,
            "Incomplete",
            IF(
                MIN(Q3315,V3315,X3315,Z3315,AB3315)=0,
                    "Incomplete",
                    "Complete"
            )
    )
)</f>
        <v>Complete</v>
      </c>
    </row>
    <row r="3316" spans="1:35" x14ac:dyDescent="0.3">
      <c r="A3316">
        <v>47573</v>
      </c>
      <c r="B3316" s="6">
        <v>45244.932175925926</v>
      </c>
      <c r="C3316" s="3">
        <f>INT(B3316)</f>
        <v>45244</v>
      </c>
      <c r="D3316" s="2">
        <f>MOD(B3316,1)</f>
        <v>0.93217592592554865</v>
      </c>
      <c r="E3316">
        <v>66</v>
      </c>
      <c r="F3316" t="s">
        <v>33</v>
      </c>
      <c r="G3316" t="str">
        <f xml:space="preserve"> PROPER(TRIM(CLEAN(SUBSTITUTE(F3316,CHAR(160)," "))))</f>
        <v>South</v>
      </c>
      <c r="H3316" t="s">
        <v>3</v>
      </c>
      <c r="I3316" t="str">
        <f>PROPER(TRIM(CLEAN((SUBSTITUTE(H3316,"-"," ")))))</f>
        <v>Phone</v>
      </c>
      <c r="J3316">
        <v>2662</v>
      </c>
      <c r="K3316" t="s">
        <v>14</v>
      </c>
      <c r="L3316" t="str">
        <f xml:space="preserve"> PROPER(TRIM(CLEAN(SUBSTITUTE(K3316,CHAR(160)," "))))</f>
        <v>Consumer</v>
      </c>
      <c r="M3316" t="s">
        <v>16</v>
      </c>
      <c r="N3316" t="str">
        <f xml:space="preserve"> PROPER(TRIM(CLEAN(SUBSTITUTE(M3316,CHAR(160)," "))))</f>
        <v>Grocery</v>
      </c>
      <c r="O3316" t="s">
        <v>24</v>
      </c>
      <c r="P3316" t="str">
        <f>IF(LEN(TRIM(Table1[[#This Row],[subcategory]]&amp;""))=0,"Unknown", PROPER(TRIM(Table1[[#This Row],[subcategory]])))</f>
        <v>Snacks</v>
      </c>
      <c r="Q3316">
        <v>69.73</v>
      </c>
      <c r="R3316" s="1">
        <f>IF(LEN(TRIM(Q3316&amp;""))=0, "", VALUE(SUBSTITUTE(Q3316,"$","")))</f>
        <v>69.73</v>
      </c>
      <c r="S3316">
        <v>1</v>
      </c>
      <c r="T3316">
        <f>IF(LEN(TRIM(S3316&amp;""))=0, "", VALUE(S3316))</f>
        <v>1</v>
      </c>
      <c r="U3316">
        <v>-69.73</v>
      </c>
      <c r="V3316" s="1">
        <f>IF(LEN(TRIM(U3316&amp;""))=0, "", VALUE(SUBSTITUTE(U3316,"$","")))</f>
        <v>-69.73</v>
      </c>
      <c r="W3316" s="1">
        <v>-49.856949999999998</v>
      </c>
      <c r="X3316" s="1">
        <f>IF(LEN(TRIM(W3316&amp;""))=0, "", VALUE(SUBSTITUTE(W3316,"$","")))</f>
        <v>-49.856949999999998</v>
      </c>
      <c r="Y3316">
        <v>-41.908973396376403</v>
      </c>
      <c r="Z3316" s="1" cm="1">
        <f t="array" ref="Z3316">IF(
    LEN(TRIM(Y3316&amp;""))=0,
        IF(AND(ISNUMBER(net_sales_clean), ISNUMBER(profit_clean)),
            net_sales_clean - profit_clean,
            ""
        ),
    VALUE(SUBSTITUTE(Y3316,"$",""))
)</f>
        <v>-41.908973396376403</v>
      </c>
      <c r="AA3316">
        <v>-7.9479766036235802</v>
      </c>
      <c r="AB3316" s="1" cm="1">
        <f t="array" ref="AB3316">IF(
    LEN(TRIM(AA3316&amp;""))=0,
        IF(AND(ISNUMBER(net_sales_clean), ISNUMBER(cost_clean)),
            net_sales_clean - cost_clean,
            ""
        ),
    VALUE(SUBSTITUTE(AA3316,"$",""))
)</f>
        <v>-7.9479766036235802</v>
      </c>
      <c r="AC3316">
        <v>1</v>
      </c>
      <c r="AD3316">
        <f>IF(LEN(TRIM(AC3316&amp;""))=0, "", VALUE(AC3316))</f>
        <v>1</v>
      </c>
      <c r="AE3316">
        <v>5</v>
      </c>
      <c r="AF3316">
        <f>IF(LEN(TRIM(AE3316&amp;""))=0, "", VALUE(AE3316))</f>
        <v>5</v>
      </c>
      <c r="AG3316">
        <v>0</v>
      </c>
      <c r="AH3316">
        <f>IF(
    OR(U3316&lt;0, W3316&lt;0, Y3316&lt;0, AA3316&lt;0),
        1,
        IF(LEN(TRIM(AG3316&amp;""))=0, "", AG3316)
)</f>
        <v>1</v>
      </c>
      <c r="AI3316" t="str">
        <f>IF(
    COUNT(Q3316,V3316,X3316,Z3316,AB3316)=0,
        "Not Usable",
    IF(
        COUNT(Q3316,V3316,X3316,Z3316,AB3316)&lt;5,
            "Incomplete",
            IF(
                MIN(Q3316,V3316,X3316,Z3316,AB3316)=0,
                    "Incomplete",
                    "Complete"
            )
    )
)</f>
        <v>Complete</v>
      </c>
    </row>
    <row r="3317" spans="1:35" x14ac:dyDescent="0.3">
      <c r="A3317">
        <v>45300</v>
      </c>
      <c r="B3317" s="6">
        <v>45242.187569444446</v>
      </c>
      <c r="C3317" s="3">
        <f>INT(B3317)</f>
        <v>45242</v>
      </c>
      <c r="D3317" s="2">
        <f>MOD(B3317,1)</f>
        <v>0.187569444446126</v>
      </c>
      <c r="E3317">
        <v>33</v>
      </c>
      <c r="F3317" t="s">
        <v>21</v>
      </c>
      <c r="G3317" t="str">
        <f xml:space="preserve"> PROPER(TRIM(CLEAN(SUBSTITUTE(F3317,CHAR(160)," "))))</f>
        <v>Midwest</v>
      </c>
      <c r="H3317" t="s">
        <v>17</v>
      </c>
      <c r="I3317" t="str">
        <f>PROPER(TRIM(CLEAN((SUBSTITUTE(H3317,"-"," ")))))</f>
        <v>Online</v>
      </c>
      <c r="J3317">
        <v>5591</v>
      </c>
      <c r="K3317" t="s">
        <v>6</v>
      </c>
      <c r="L3317" t="str">
        <f xml:space="preserve"> PROPER(TRIM(CLEAN(SUBSTITUTE(K3317,CHAR(160)," "))))</f>
        <v>Corporate</v>
      </c>
      <c r="M3317" t="s">
        <v>9</v>
      </c>
      <c r="N3317" t="str">
        <f xml:space="preserve"> PROPER(TRIM(CLEAN(SUBSTITUTE(M3317,CHAR(160)," "))))</f>
        <v>Home</v>
      </c>
      <c r="O3317" t="s">
        <v>12</v>
      </c>
      <c r="P3317" t="str">
        <f>IF(LEN(TRIM(Table1[[#This Row],[subcategory]]&amp;""))=0,"Unknown", PROPER(TRIM(Table1[[#This Row],[subcategory]])))</f>
        <v>Decor</v>
      </c>
      <c r="Q3317">
        <v>119.23</v>
      </c>
      <c r="R3317" s="1">
        <f>IF(LEN(TRIM(Q3317&amp;""))=0, "", VALUE(SUBSTITUTE(Q3317,"$","")))</f>
        <v>119.23</v>
      </c>
      <c r="S3317">
        <v>1</v>
      </c>
      <c r="T3317">
        <f>IF(LEN(TRIM(S3317&amp;""))=0, "", VALUE(S3317))</f>
        <v>1</v>
      </c>
      <c r="U3317">
        <v>119.23</v>
      </c>
      <c r="V3317" s="1">
        <f>IF(LEN(TRIM(U3317&amp;""))=0, "", VALUE(SUBSTITUTE(U3317,"$","")))</f>
        <v>119.23</v>
      </c>
      <c r="W3317" s="1">
        <v>97.410910000000001</v>
      </c>
      <c r="X3317" s="1">
        <f>IF(LEN(TRIM(W3317&amp;""))=0, "", VALUE(SUBSTITUTE(W3317,"$","")))</f>
        <v>97.410910000000001</v>
      </c>
      <c r="Y3317" s="5" t="s">
        <v>3137</v>
      </c>
      <c r="Z3317" s="4" cm="1">
        <f t="array" ref="Z3317">IF(
    LEN(TRIM(Y3317&amp;""))=0,
        IF(AND(ISNUMBER(net_sales_clean), ISNUMBER(profit_clean)),
            net_sales_clean - profit_clean,
            ""
        ),
    VALUE(SUBSTITUTE(Y3317,"$",""))
)</f>
        <v>78.513003741741301</v>
      </c>
      <c r="AA3317" s="5" t="s">
        <v>3136</v>
      </c>
      <c r="AB3317" s="4" cm="1">
        <f t="array" ref="AB3317">IF(
    LEN(TRIM(AA3317&amp;""))=0,
        IF(AND(ISNUMBER(net_sales_clean), ISNUMBER(cost_clean)),
            net_sales_clean - cost_clean,
            ""
        ),
    VALUE(SUBSTITUTE(AA3317,"$",""))
)</f>
        <v>18.897906258258601</v>
      </c>
      <c r="AC3317">
        <v>6</v>
      </c>
      <c r="AD3317">
        <f>IF(LEN(TRIM(AC3317&amp;""))=0, "", VALUE(AC3317))</f>
        <v>6</v>
      </c>
      <c r="AE3317">
        <v>4</v>
      </c>
      <c r="AF3317">
        <f>IF(LEN(TRIM(AE3317&amp;""))=0, "", VALUE(AE3317))</f>
        <v>4</v>
      </c>
      <c r="AG3317">
        <v>0</v>
      </c>
      <c r="AH3317">
        <f>IF(
    OR(U3317&lt;0, W3317&lt;0, Y3317&lt;0, AA3317&lt;0),
        1,
        IF(LEN(TRIM(AG3317&amp;""))=0, "", AG3317)
)</f>
        <v>0</v>
      </c>
      <c r="AI3317" t="str">
        <f>IF(
    COUNT(Q3317,V3317,X3317,Z3317,AB3317)=0,
        "Not Usable",
    IF(
        COUNT(Q3317,V3317,X3317,Z3317,AB3317)&lt;5,
            "Incomplete",
            IF(
                MIN(Q3317,V3317,X3317,Z3317,AB3317)=0,
                    "Incomplete",
                    "Complete"
            )
    )
)</f>
        <v>Complete</v>
      </c>
    </row>
    <row r="3318" spans="1:35" x14ac:dyDescent="0.3">
      <c r="A3318">
        <v>50414</v>
      </c>
      <c r="B3318" s="6">
        <v>44946.913831018515</v>
      </c>
      <c r="C3318" s="3">
        <f>INT(B3318)</f>
        <v>44946</v>
      </c>
      <c r="D3318" s="2">
        <f>MOD(B3318,1)</f>
        <v>0.91383101851533866</v>
      </c>
      <c r="E3318">
        <v>53</v>
      </c>
      <c r="F3318" t="s">
        <v>33</v>
      </c>
      <c r="G3318" t="str">
        <f xml:space="preserve"> PROPER(TRIM(CLEAN(SUBSTITUTE(F3318,CHAR(160)," "))))</f>
        <v>South</v>
      </c>
      <c r="H3318" t="s">
        <v>7</v>
      </c>
      <c r="I3318" t="str">
        <f>PROPER(TRIM(CLEAN((SUBSTITUTE(H3318,"-"," ")))))</f>
        <v>In Store</v>
      </c>
      <c r="J3318">
        <v>11149</v>
      </c>
      <c r="K3318" t="s">
        <v>14</v>
      </c>
      <c r="L3318" t="str">
        <f xml:space="preserve"> PROPER(TRIM(CLEAN(SUBSTITUTE(K3318,CHAR(160)," "))))</f>
        <v>Consumer</v>
      </c>
      <c r="M3318" t="s">
        <v>9</v>
      </c>
      <c r="N3318" t="str">
        <f xml:space="preserve"> PROPER(TRIM(CLEAN(SUBSTITUTE(M3318,CHAR(160)," "))))</f>
        <v>Home</v>
      </c>
      <c r="P3318" t="str">
        <f>IF(LEN(TRIM(Table1[[#This Row],[subcategory]]&amp;""))=0,"Unknown", PROPER(TRIM(Table1[[#This Row],[subcategory]])))</f>
        <v>Unknown</v>
      </c>
      <c r="Q3318">
        <v>53.74</v>
      </c>
      <c r="R3318" s="1">
        <f>IF(LEN(TRIM(Q3318&amp;""))=0, "", VALUE(SUBSTITUTE(Q3318,"$","")))</f>
        <v>53.74</v>
      </c>
      <c r="T3318" t="str">
        <f>IF(LEN(TRIM(S3318&amp;""))=0, "", VALUE(S3318))</f>
        <v/>
      </c>
      <c r="V3318" s="1" t="str">
        <f>IF(LEN(TRIM(U3318&amp;""))=0, "", VALUE(SUBSTITUTE(U3318,"$","")))</f>
        <v/>
      </c>
      <c r="X3318" s="1" t="str">
        <f>IF(LEN(TRIM(W3318&amp;""))=0, "", VALUE(SUBSTITUTE(W3318,"$","")))</f>
        <v/>
      </c>
      <c r="Z3318" s="1" t="str" cm="1">
        <f t="array" ref="Z3318">IF(
    LEN(TRIM(Y3318&amp;""))=0,
        IF(AND(ISNUMBER(net_sales_clean), ISNUMBER(profit_clean)),
            net_sales_clean - profit_clean,
            ""
        ),
    VALUE(SUBSTITUTE(Y3318,"$",""))
)</f>
        <v/>
      </c>
      <c r="AB3318" s="1" t="str" cm="1">
        <f t="array" ref="AB3318">IF(
    LEN(TRIM(AA3318&amp;""))=0,
        IF(AND(ISNUMBER(net_sales_clean), ISNUMBER(cost_clean)),
            net_sales_clean - cost_clean,
            ""
        ),
    VALUE(SUBSTITUTE(AA3318,"$",""))
)</f>
        <v/>
      </c>
      <c r="AC3318">
        <v>1</v>
      </c>
      <c r="AD3318">
        <f>IF(LEN(TRIM(AC3318&amp;""))=0, "", VALUE(AC3318))</f>
        <v>1</v>
      </c>
      <c r="AE3318">
        <v>5</v>
      </c>
      <c r="AF3318">
        <f>IF(LEN(TRIM(AE3318&amp;""))=0, "", VALUE(AE3318))</f>
        <v>5</v>
      </c>
      <c r="AG3318">
        <v>0</v>
      </c>
      <c r="AH3318">
        <f>IF(
    OR(U3318&lt;0, W3318&lt;0, Y3318&lt;0, AA3318&lt;0),
        1,
        IF(LEN(TRIM(AG3318&amp;""))=0, "", AG3318)
)</f>
        <v>0</v>
      </c>
      <c r="AI3318" t="str">
        <f>IF(
    COUNT(Q3318,V3318,X3318,Z3318,AB3318)=0,
        "Not Usable",
    IF(
        COUNT(Q3318,V3318,X3318,Z3318,AB3318)&lt;5,
            "Incomplete",
            IF(
                MIN(Q3318,V3318,X3318,Z3318,AB3318)=0,
                    "Incomplete",
                    "Complete"
            )
    )
)</f>
        <v>Incomplete</v>
      </c>
    </row>
    <row r="3319" spans="1:35" x14ac:dyDescent="0.3">
      <c r="A3319">
        <v>52227</v>
      </c>
      <c r="B3319" s="6">
        <v>44981.183240740742</v>
      </c>
      <c r="C3319" s="3">
        <f>INT(B3319)</f>
        <v>44981</v>
      </c>
      <c r="D3319" s="2">
        <f>MOD(B3319,1)</f>
        <v>0.18324074074189411</v>
      </c>
      <c r="E3319">
        <v>50</v>
      </c>
      <c r="F3319" t="s">
        <v>8</v>
      </c>
      <c r="G3319" t="str">
        <f xml:space="preserve"> PROPER(TRIM(CLEAN(SUBSTITUTE(F3319,CHAR(160)," "))))</f>
        <v>West</v>
      </c>
      <c r="H3319" t="s">
        <v>30</v>
      </c>
      <c r="I3319" t="str">
        <f>PROPER(TRIM(CLEAN((SUBSTITUTE(H3319,"-"," ")))))</f>
        <v>Mobile App</v>
      </c>
      <c r="J3319">
        <v>15309</v>
      </c>
      <c r="K3319" t="s">
        <v>14</v>
      </c>
      <c r="L3319" t="str">
        <f xml:space="preserve"> PROPER(TRIM(CLEAN(SUBSTITUTE(K3319,CHAR(160)," "))))</f>
        <v>Consumer</v>
      </c>
      <c r="M3319" t="s">
        <v>1</v>
      </c>
      <c r="N3319" t="str">
        <f xml:space="preserve"> PROPER(TRIM(CLEAN(SUBSTITUTE(M3319,CHAR(160)," "))))</f>
        <v>Beauty</v>
      </c>
      <c r="O3319" t="s">
        <v>39</v>
      </c>
      <c r="P3319" t="str">
        <f>IF(LEN(TRIM(Table1[[#This Row],[subcategory]]&amp;""))=0,"Unknown", PROPER(TRIM(Table1[[#This Row],[subcategory]])))</f>
        <v>Fragrance</v>
      </c>
      <c r="Q3319">
        <v>141.51</v>
      </c>
      <c r="R3319" s="1">
        <f>IF(LEN(TRIM(Q3319&amp;""))=0, "", VALUE(SUBSTITUTE(Q3319,"$","")))</f>
        <v>141.51</v>
      </c>
      <c r="S3319">
        <v>1</v>
      </c>
      <c r="T3319">
        <f>IF(LEN(TRIM(S3319&amp;""))=0, "", VALUE(S3319))</f>
        <v>1</v>
      </c>
      <c r="U3319">
        <v>141.51</v>
      </c>
      <c r="V3319" s="1">
        <f>IF(LEN(TRIM(U3319&amp;""))=0, "", VALUE(SUBSTITUTE(U3319,"$","")))</f>
        <v>141.51</v>
      </c>
      <c r="W3319" s="1">
        <v>74.151240000000001</v>
      </c>
      <c r="X3319" s="1">
        <f>IF(LEN(TRIM(W3319&amp;""))=0, "", VALUE(SUBSTITUTE(W3319,"$","")))</f>
        <v>74.151240000000001</v>
      </c>
      <c r="Y3319" s="5" t="s">
        <v>3135</v>
      </c>
      <c r="Z3319" s="4" cm="1">
        <f t="array" ref="Z3319">IF(
    LEN(TRIM(Y3319&amp;""))=0,
        IF(AND(ISNUMBER(net_sales_clean), ISNUMBER(profit_clean)),
            net_sales_clean - profit_clean,
            ""
        ),
    VALUE(SUBSTITUTE(Y3319,"$",""))
)</f>
        <v>62.570018844564103</v>
      </c>
      <c r="AA3319" s="5" t="s">
        <v>3134</v>
      </c>
      <c r="AB3319" s="4" cm="1">
        <f t="array" ref="AB3319">IF(
    LEN(TRIM(AA3319&amp;""))=0,
        IF(AND(ISNUMBER(net_sales_clean), ISNUMBER(cost_clean)),
            net_sales_clean - cost_clean,
            ""
        ),
    VALUE(SUBSTITUTE(AA3319,"$",""))
)</f>
        <v>11.5812211554358</v>
      </c>
      <c r="AC3319">
        <v>5</v>
      </c>
      <c r="AD3319">
        <f>IF(LEN(TRIM(AC3319&amp;""))=0, "", VALUE(AC3319))</f>
        <v>5</v>
      </c>
      <c r="AE3319">
        <v>3</v>
      </c>
      <c r="AF3319">
        <f>IF(LEN(TRIM(AE3319&amp;""))=0, "", VALUE(AE3319))</f>
        <v>3</v>
      </c>
      <c r="AG3319">
        <v>0</v>
      </c>
      <c r="AH3319">
        <f>IF(
    OR(U3319&lt;0, W3319&lt;0, Y3319&lt;0, AA3319&lt;0),
        1,
        IF(LEN(TRIM(AG3319&amp;""))=0, "", AG3319)
)</f>
        <v>0</v>
      </c>
      <c r="AI3319" t="str">
        <f>IF(
    COUNT(Q3319,V3319,X3319,Z3319,AB3319)=0,
        "Not Usable",
    IF(
        COUNT(Q3319,V3319,X3319,Z3319,AB3319)&lt;5,
            "Incomplete",
            IF(
                MIN(Q3319,V3319,X3319,Z3319,AB3319)=0,
                    "Incomplete",
                    "Complete"
            )
    )
)</f>
        <v>Complete</v>
      </c>
    </row>
    <row r="3320" spans="1:35" x14ac:dyDescent="0.3">
      <c r="A3320">
        <v>24637</v>
      </c>
      <c r="B3320" s="6">
        <v>45435.766701388886</v>
      </c>
      <c r="C3320" s="3">
        <f>INT(B3320)</f>
        <v>45435</v>
      </c>
      <c r="D3320" s="2">
        <f>MOD(B3320,1)</f>
        <v>0.76670138888584916</v>
      </c>
      <c r="E3320">
        <v>40</v>
      </c>
      <c r="F3320" t="s">
        <v>15</v>
      </c>
      <c r="G3320" t="str">
        <f xml:space="preserve"> PROPER(TRIM(CLEAN(SUBSTITUTE(F3320,CHAR(160)," "))))</f>
        <v>West</v>
      </c>
      <c r="H3320" t="s">
        <v>27</v>
      </c>
      <c r="I3320" t="str">
        <f>PROPER(TRIM(CLEAN((SUBSTITUTE(H3320,"-"," ")))))</f>
        <v>In Store</v>
      </c>
      <c r="J3320">
        <v>9522</v>
      </c>
      <c r="K3320" t="s">
        <v>2</v>
      </c>
      <c r="L3320" t="str">
        <f xml:space="preserve"> PROPER(TRIM(CLEAN(SUBSTITUTE(K3320,CHAR(160)," "))))</f>
        <v>Home Office</v>
      </c>
      <c r="M3320" t="s">
        <v>19</v>
      </c>
      <c r="N3320" t="str">
        <f xml:space="preserve"> PROPER(TRIM(CLEAN(SUBSTITUTE(M3320,CHAR(160)," "))))</f>
        <v>Apparel</v>
      </c>
      <c r="O3320" t="s">
        <v>18</v>
      </c>
      <c r="P3320" t="str">
        <f>IF(LEN(TRIM(Table1[[#This Row],[subcategory]]&amp;""))=0,"Unknown", PROPER(TRIM(Table1[[#This Row],[subcategory]])))</f>
        <v>Men</v>
      </c>
      <c r="Q3320">
        <v>58.12</v>
      </c>
      <c r="R3320" s="1">
        <f>IF(LEN(TRIM(Q3320&amp;""))=0, "", VALUE(SUBSTITUTE(Q3320,"$","")))</f>
        <v>58.12</v>
      </c>
      <c r="S3320">
        <v>1</v>
      </c>
      <c r="T3320">
        <f>IF(LEN(TRIM(S3320&amp;""))=0, "", VALUE(S3320))</f>
        <v>1</v>
      </c>
      <c r="U3320">
        <v>58.12</v>
      </c>
      <c r="V3320" s="1">
        <f>IF(LEN(TRIM(U3320&amp;""))=0, "", VALUE(SUBSTITUTE(U3320,"$","")))</f>
        <v>58.12</v>
      </c>
      <c r="W3320" s="1">
        <v>42.427599999999998</v>
      </c>
      <c r="X3320" s="1">
        <f>IF(LEN(TRIM(W3320&amp;""))=0, "", VALUE(SUBSTITUTE(W3320,"$","")))</f>
        <v>42.427599999999998</v>
      </c>
      <c r="Y3320" s="5" t="s">
        <v>3133</v>
      </c>
      <c r="Z3320" s="4" cm="1">
        <f t="array" ref="Z3320">IF(
    LEN(TRIM(Y3320&amp;""))=0,
        IF(AND(ISNUMBER(net_sales_clean), ISNUMBER(profit_clean)),
            net_sales_clean - profit_clean,
            ""
        ),
    VALUE(SUBSTITUTE(Y3320,"$",""))
)</f>
        <v>25.2931754546874</v>
      </c>
      <c r="AA3320" s="5" t="s">
        <v>3132</v>
      </c>
      <c r="AB3320" s="4" cm="1">
        <f t="array" ref="AB3320">IF(
    LEN(TRIM(AA3320&amp;""))=0,
        IF(AND(ISNUMBER(net_sales_clean), ISNUMBER(cost_clean)),
            net_sales_clean - cost_clean,
            ""
        ),
    VALUE(SUBSTITUTE(AA3320,"$",""))
)</f>
        <v>17.134424545312498</v>
      </c>
      <c r="AC3320">
        <v>4</v>
      </c>
      <c r="AD3320">
        <f>IF(LEN(TRIM(AC3320&amp;""))=0, "", VALUE(AC3320))</f>
        <v>4</v>
      </c>
      <c r="AF3320" t="str">
        <f>IF(LEN(TRIM(AE3320&amp;""))=0, "", VALUE(AE3320))</f>
        <v/>
      </c>
      <c r="AG3320">
        <v>0</v>
      </c>
      <c r="AH3320">
        <f>IF(
    OR(U3320&lt;0, W3320&lt;0, Y3320&lt;0, AA3320&lt;0),
        1,
        IF(LEN(TRIM(AG3320&amp;""))=0, "", AG3320)
)</f>
        <v>0</v>
      </c>
      <c r="AI3320" t="str">
        <f>IF(
    COUNT(Q3320,V3320,X3320,Z3320,AB3320)=0,
        "Not Usable",
    IF(
        COUNT(Q3320,V3320,X3320,Z3320,AB3320)&lt;5,
            "Incomplete",
            IF(
                MIN(Q3320,V3320,X3320,Z3320,AB3320)=0,
                    "Incomplete",
                    "Complete"
            )
    )
)</f>
        <v>Complete</v>
      </c>
    </row>
    <row r="3321" spans="1:35" x14ac:dyDescent="0.3">
      <c r="A3321">
        <v>24930</v>
      </c>
      <c r="B3321" s="6">
        <v>45819.392708333333</v>
      </c>
      <c r="C3321" s="3">
        <f>INT(B3321)</f>
        <v>45819</v>
      </c>
      <c r="D3321" s="2">
        <f>MOD(B3321,1)</f>
        <v>0.39270833333284827</v>
      </c>
      <c r="E3321">
        <v>23</v>
      </c>
      <c r="F3321" t="s">
        <v>4</v>
      </c>
      <c r="G3321" t="str">
        <f xml:space="preserve"> PROPER(TRIM(CLEAN(SUBSTITUTE(F3321,CHAR(160)," "))))</f>
        <v>South</v>
      </c>
      <c r="H3321" t="s">
        <v>27</v>
      </c>
      <c r="I3321" t="str">
        <f>PROPER(TRIM(CLEAN((SUBSTITUTE(H3321,"-"," ")))))</f>
        <v>In Store</v>
      </c>
      <c r="J3321">
        <v>29631</v>
      </c>
      <c r="K3321" t="s">
        <v>2</v>
      </c>
      <c r="L3321" t="str">
        <f xml:space="preserve"> PROPER(TRIM(CLEAN(SUBSTITUTE(K3321,CHAR(160)," "))))</f>
        <v>Home Office</v>
      </c>
      <c r="M3321" t="s">
        <v>16</v>
      </c>
      <c r="N3321" t="str">
        <f xml:space="preserve"> PROPER(TRIM(CLEAN(SUBSTITUTE(M3321,CHAR(160)," "))))</f>
        <v>Grocery</v>
      </c>
      <c r="O3321" t="s">
        <v>28</v>
      </c>
      <c r="P3321" t="str">
        <f>IF(LEN(TRIM(Table1[[#This Row],[subcategory]]&amp;""))=0,"Unknown", PROPER(TRIM(Table1[[#This Row],[subcategory]])))</f>
        <v>Pantry</v>
      </c>
      <c r="Q3321">
        <v>37.200000000000003</v>
      </c>
      <c r="R3321" s="1">
        <f>IF(LEN(TRIM(Q3321&amp;""))=0, "", VALUE(SUBSTITUTE(Q3321,"$","")))</f>
        <v>37.200000000000003</v>
      </c>
      <c r="S3321">
        <v>3</v>
      </c>
      <c r="T3321">
        <f>IF(LEN(TRIM(S3321&amp;""))=0, "", VALUE(S3321))</f>
        <v>3</v>
      </c>
      <c r="U3321" s="5" t="s">
        <v>3131</v>
      </c>
      <c r="V3321" s="4">
        <f>IF(LEN(TRIM(U3321&amp;""))=0, "", VALUE(SUBSTITUTE(U3321,"$","")))</f>
        <v>111.6</v>
      </c>
      <c r="W3321" s="1">
        <v>55.688400000000001</v>
      </c>
      <c r="X3321" s="1">
        <f>IF(LEN(TRIM(W3321&amp;""))=0, "", VALUE(SUBSTITUTE(W3321,"$","")))</f>
        <v>55.688400000000001</v>
      </c>
      <c r="Y3321" s="5" t="s">
        <v>3130</v>
      </c>
      <c r="Z3321" s="4" cm="1">
        <f t="array" ref="Z3321">IF(
    LEN(TRIM(Y3321&amp;""))=0,
        IF(AND(ISNUMBER(net_sales_clean), ISNUMBER(profit_clean)),
            net_sales_clean - profit_clean,
            ""
        ),
    VALUE(SUBSTITUTE(Y3321,"$",""))
)</f>
        <v>37.107512396318697</v>
      </c>
      <c r="AA3321" s="5" t="s">
        <v>3129</v>
      </c>
      <c r="AB3321" s="4" cm="1">
        <f t="array" ref="AB3321">IF(
    LEN(TRIM(AA3321&amp;""))=0,
        IF(AND(ISNUMBER(net_sales_clean), ISNUMBER(cost_clean)),
            net_sales_clean - cost_clean,
            ""
        ),
    VALUE(SUBSTITUTE(AA3321,"$",""))
)</f>
        <v>18.580887603681202</v>
      </c>
      <c r="AC3321">
        <v>5</v>
      </c>
      <c r="AD3321">
        <f>IF(LEN(TRIM(AC3321&amp;""))=0, "", VALUE(AC3321))</f>
        <v>5</v>
      </c>
      <c r="AE3321">
        <v>1</v>
      </c>
      <c r="AF3321">
        <f>IF(LEN(TRIM(AE3321&amp;""))=0, "", VALUE(AE3321))</f>
        <v>1</v>
      </c>
      <c r="AG3321">
        <v>0</v>
      </c>
      <c r="AH3321">
        <f>IF(
    OR(U3321&lt;0, W3321&lt;0, Y3321&lt;0, AA3321&lt;0),
        1,
        IF(LEN(TRIM(AG3321&amp;""))=0, "", AG3321)
)</f>
        <v>0</v>
      </c>
      <c r="AI3321" t="str">
        <f>IF(
    COUNT(Q3321,V3321,X3321,Z3321,AB3321)=0,
        "Not Usable",
    IF(
        COUNT(Q3321,V3321,X3321,Z3321,AB3321)&lt;5,
            "Incomplete",
            IF(
                MIN(Q3321,V3321,X3321,Z3321,AB3321)=0,
                    "Incomplete",
                    "Complete"
            )
    )
)</f>
        <v>Complete</v>
      </c>
    </row>
    <row r="3322" spans="1:35" x14ac:dyDescent="0.3">
      <c r="A3322">
        <v>32343</v>
      </c>
      <c r="B3322" s="6">
        <v>45701.868495370371</v>
      </c>
      <c r="C3322" s="3">
        <f>INT(B3322)</f>
        <v>45701</v>
      </c>
      <c r="D3322" s="2">
        <f>MOD(B3322,1)</f>
        <v>0.8684953703705105</v>
      </c>
      <c r="E3322">
        <v>42</v>
      </c>
      <c r="F3322" t="s">
        <v>4</v>
      </c>
      <c r="G3322" t="str">
        <f xml:space="preserve"> PROPER(TRIM(CLEAN(SUBSTITUTE(F3322,CHAR(160)," "))))</f>
        <v>South</v>
      </c>
      <c r="H3322" t="s">
        <v>27</v>
      </c>
      <c r="I3322" t="str">
        <f>PROPER(TRIM(CLEAN((SUBSTITUTE(H3322,"-"," ")))))</f>
        <v>In Store</v>
      </c>
      <c r="J3322">
        <v>12718</v>
      </c>
      <c r="K3322" t="s">
        <v>2</v>
      </c>
      <c r="L3322" t="str">
        <f xml:space="preserve"> PROPER(TRIM(CLEAN(SUBSTITUTE(K3322,CHAR(160)," "))))</f>
        <v>Home Office</v>
      </c>
      <c r="M3322" t="s">
        <v>9</v>
      </c>
      <c r="N3322" t="str">
        <f xml:space="preserve"> PROPER(TRIM(CLEAN(SUBSTITUTE(M3322,CHAR(160)," "))))</f>
        <v>Home</v>
      </c>
      <c r="O3322" t="s">
        <v>36</v>
      </c>
      <c r="P3322" t="str">
        <f>IF(LEN(TRIM(Table1[[#This Row],[subcategory]]&amp;""))=0,"Unknown", PROPER(TRIM(Table1[[#This Row],[subcategory]])))</f>
        <v>Bedding</v>
      </c>
      <c r="Q3322">
        <v>47.61</v>
      </c>
      <c r="R3322" s="1">
        <f>IF(LEN(TRIM(Q3322&amp;""))=0, "", VALUE(SUBSTITUTE(Q3322,"$","")))</f>
        <v>47.61</v>
      </c>
      <c r="S3322">
        <v>5</v>
      </c>
      <c r="T3322">
        <f>IF(LEN(TRIM(S3322&amp;""))=0, "", VALUE(S3322))</f>
        <v>5</v>
      </c>
      <c r="U3322">
        <v>238.05</v>
      </c>
      <c r="V3322" s="1">
        <f>IF(LEN(TRIM(U3322&amp;""))=0, "", VALUE(SUBSTITUTE(U3322,"$","")))</f>
        <v>238.05</v>
      </c>
      <c r="W3322" s="4" t="s">
        <v>3128</v>
      </c>
      <c r="X3322" s="4">
        <f>IF(LEN(TRIM(W3322&amp;""))=0, "", VALUE(SUBSTITUTE(W3322,"$","")))</f>
        <v>183.77459999999999</v>
      </c>
      <c r="Y3322" s="5" t="s">
        <v>3127</v>
      </c>
      <c r="Z3322" s="4" cm="1">
        <f t="array" ref="Z3322">IF(
    LEN(TRIM(Y3322&amp;""))=0,
        IF(AND(ISNUMBER(net_sales_clean), ISNUMBER(profit_clean)),
            net_sales_clean - profit_clean,
            ""
        ),
    VALUE(SUBSTITUTE(Y3322,"$",""))
)</f>
        <v>142.68602232611499</v>
      </c>
      <c r="AA3322" s="5" t="s">
        <v>3126</v>
      </c>
      <c r="AB3322" s="4" cm="1">
        <f t="array" ref="AB3322">IF(
    LEN(TRIM(AA3322&amp;""))=0,
        IF(AND(ISNUMBER(net_sales_clean), ISNUMBER(cost_clean)),
            net_sales_clean - cost_clean,
            ""
        ),
    VALUE(SUBSTITUTE(AA3322,"$",""))
)</f>
        <v>41.088577673883997</v>
      </c>
      <c r="AC3322">
        <v>7</v>
      </c>
      <c r="AD3322">
        <f>IF(LEN(TRIM(AC3322&amp;""))=0, "", VALUE(AC3322))</f>
        <v>7</v>
      </c>
      <c r="AE3322">
        <v>4</v>
      </c>
      <c r="AF3322">
        <f>IF(LEN(TRIM(AE3322&amp;""))=0, "", VALUE(AE3322))</f>
        <v>4</v>
      </c>
      <c r="AG3322">
        <v>0</v>
      </c>
      <c r="AH3322">
        <f>IF(
    OR(U3322&lt;0, W3322&lt;0, Y3322&lt;0, AA3322&lt;0),
        1,
        IF(LEN(TRIM(AG3322&amp;""))=0, "", AG3322)
)</f>
        <v>0</v>
      </c>
      <c r="AI3322" t="str">
        <f>IF(
    COUNT(Q3322,V3322,X3322,Z3322,AB3322)=0,
        "Not Usable",
    IF(
        COUNT(Q3322,V3322,X3322,Z3322,AB3322)&lt;5,
            "Incomplete",
            IF(
                MIN(Q3322,V3322,X3322,Z3322,AB3322)=0,
                    "Incomplete",
                    "Complete"
            )
    )
)</f>
        <v>Complete</v>
      </c>
    </row>
    <row r="3323" spans="1:35" x14ac:dyDescent="0.3">
      <c r="A3323">
        <v>8724</v>
      </c>
      <c r="B3323" s="6">
        <v>45361.228703703702</v>
      </c>
      <c r="C3323" s="3">
        <f>INT(B3323)</f>
        <v>45361</v>
      </c>
      <c r="D3323" s="2">
        <f>MOD(B3323,1)</f>
        <v>0.22870370370219462</v>
      </c>
      <c r="E3323">
        <v>1</v>
      </c>
      <c r="F3323" t="s">
        <v>15</v>
      </c>
      <c r="G3323" t="str">
        <f xml:space="preserve"> PROPER(TRIM(CLEAN(SUBSTITUTE(F3323,CHAR(160)," "))))</f>
        <v>West</v>
      </c>
      <c r="H3323" t="s">
        <v>11</v>
      </c>
      <c r="I3323" t="str">
        <f>PROPER(TRIM(CLEAN((SUBSTITUTE(H3323,"-"," ")))))</f>
        <v>Online</v>
      </c>
      <c r="J3323">
        <v>15045</v>
      </c>
      <c r="K3323" t="s">
        <v>2</v>
      </c>
      <c r="L3323" t="str">
        <f xml:space="preserve"> PROPER(TRIM(CLEAN(SUBSTITUTE(K3323,CHAR(160)," "))))</f>
        <v>Home Office</v>
      </c>
      <c r="M3323" t="s">
        <v>19</v>
      </c>
      <c r="N3323" t="str">
        <f xml:space="preserve"> PROPER(TRIM(CLEAN(SUBSTITUTE(M3323,CHAR(160)," "))))</f>
        <v>Apparel</v>
      </c>
      <c r="O3323" t="s">
        <v>20</v>
      </c>
      <c r="P3323" t="str">
        <f>IF(LEN(TRIM(Table1[[#This Row],[subcategory]]&amp;""))=0,"Unknown", PROPER(TRIM(Table1[[#This Row],[subcategory]])))</f>
        <v>Women</v>
      </c>
      <c r="Q3323">
        <v>38.82</v>
      </c>
      <c r="R3323" s="1">
        <f>IF(LEN(TRIM(Q3323&amp;""))=0, "", VALUE(SUBSTITUTE(Q3323,"$","")))</f>
        <v>38.82</v>
      </c>
      <c r="S3323">
        <v>3</v>
      </c>
      <c r="T3323">
        <f>IF(LEN(TRIM(S3323&amp;""))=0, "", VALUE(S3323))</f>
        <v>3</v>
      </c>
      <c r="U3323" s="5" t="s">
        <v>180</v>
      </c>
      <c r="V3323" s="4">
        <f>IF(LEN(TRIM(U3323&amp;""))=0, "", VALUE(SUBSTITUTE(U3323,"$","")))</f>
        <v>116.46</v>
      </c>
      <c r="W3323" s="4" t="s">
        <v>3125</v>
      </c>
      <c r="X3323" s="4">
        <f>IF(LEN(TRIM(W3323&amp;""))=0, "", VALUE(SUBSTITUTE(W3323,"$","")))</f>
        <v>103.53294</v>
      </c>
      <c r="Y3323">
        <v>76.577626112978706</v>
      </c>
      <c r="Z3323" s="1" cm="1">
        <f t="array" ref="Z3323">IF(
    LEN(TRIM(Y3323&amp;""))=0,
        IF(AND(ISNUMBER(net_sales_clean), ISNUMBER(profit_clean)),
            net_sales_clean - profit_clean,
            ""
        ),
    VALUE(SUBSTITUTE(Y3323,"$",""))
)</f>
        <v>76.577626112978706</v>
      </c>
      <c r="AA3323" s="5" t="s">
        <v>3124</v>
      </c>
      <c r="AB3323" s="4" cm="1">
        <f t="array" ref="AB3323">IF(
    LEN(TRIM(AA3323&amp;""))=0,
        IF(AND(ISNUMBER(net_sales_clean), ISNUMBER(cost_clean)),
            net_sales_clean - cost_clean,
            ""
        ),
    VALUE(SUBSTITUTE(AA3323,"$",""))
)</f>
        <v>26.955313887021301</v>
      </c>
      <c r="AC3323">
        <v>1</v>
      </c>
      <c r="AD3323">
        <f>IF(LEN(TRIM(AC3323&amp;""))=0, "", VALUE(AC3323))</f>
        <v>1</v>
      </c>
      <c r="AE3323">
        <v>1</v>
      </c>
      <c r="AF3323">
        <f>IF(LEN(TRIM(AE3323&amp;""))=0, "", VALUE(AE3323))</f>
        <v>1</v>
      </c>
      <c r="AG3323">
        <v>0</v>
      </c>
      <c r="AH3323">
        <f>IF(
    OR(U3323&lt;0, W3323&lt;0, Y3323&lt;0, AA3323&lt;0),
        1,
        IF(LEN(TRIM(AG3323&amp;""))=0, "", AG3323)
)</f>
        <v>0</v>
      </c>
      <c r="AI3323" t="str">
        <f>IF(
    COUNT(Q3323,V3323,X3323,Z3323,AB3323)=0,
        "Not Usable",
    IF(
        COUNT(Q3323,V3323,X3323,Z3323,AB3323)&lt;5,
            "Incomplete",
            IF(
                MIN(Q3323,V3323,X3323,Z3323,AB3323)=0,
                    "Incomplete",
                    "Complete"
            )
    )
)</f>
        <v>Complete</v>
      </c>
    </row>
    <row r="3324" spans="1:35" x14ac:dyDescent="0.3">
      <c r="A3324">
        <v>56178</v>
      </c>
      <c r="B3324" s="6">
        <v>45934.598263888889</v>
      </c>
      <c r="C3324" s="3">
        <f>INT(B3324)</f>
        <v>45934</v>
      </c>
      <c r="D3324" s="2">
        <f>MOD(B3324,1)</f>
        <v>0.59826388888905058</v>
      </c>
      <c r="E3324">
        <v>72</v>
      </c>
      <c r="F3324" t="s">
        <v>4</v>
      </c>
      <c r="G3324" t="str">
        <f xml:space="preserve"> PROPER(TRIM(CLEAN(SUBSTITUTE(F3324,CHAR(160)," "))))</f>
        <v>South</v>
      </c>
      <c r="H3324" t="s">
        <v>3</v>
      </c>
      <c r="I3324" t="str">
        <f>PROPER(TRIM(CLEAN((SUBSTITUTE(H3324,"-"," ")))))</f>
        <v>Phone</v>
      </c>
      <c r="J3324">
        <v>19489</v>
      </c>
      <c r="K3324" t="s">
        <v>6</v>
      </c>
      <c r="L3324" t="str">
        <f xml:space="preserve"> PROPER(TRIM(CLEAN(SUBSTITUTE(K3324,CHAR(160)," "))))</f>
        <v>Corporate</v>
      </c>
      <c r="M3324" t="s">
        <v>23</v>
      </c>
      <c r="N3324" t="str">
        <f xml:space="preserve"> PROPER(TRIM(CLEAN(SUBSTITUTE(M3324,CHAR(160)," "))))</f>
        <v>Electronics</v>
      </c>
      <c r="O3324" t="s">
        <v>34</v>
      </c>
      <c r="P3324" t="str">
        <f>IF(LEN(TRIM(Table1[[#This Row],[subcategory]]&amp;""))=0,"Unknown", PROPER(TRIM(Table1[[#This Row],[subcategory]])))</f>
        <v>Phones</v>
      </c>
      <c r="Q3324">
        <v>115.96</v>
      </c>
      <c r="R3324" s="1">
        <f>IF(LEN(TRIM(Q3324&amp;""))=0, "", VALUE(SUBSTITUTE(Q3324,"$","")))</f>
        <v>115.96</v>
      </c>
      <c r="S3324">
        <v>4</v>
      </c>
      <c r="T3324">
        <f>IF(LEN(TRIM(S3324&amp;""))=0, "", VALUE(S3324))</f>
        <v>4</v>
      </c>
      <c r="U3324">
        <v>463.84</v>
      </c>
      <c r="V3324" s="1">
        <f>IF(LEN(TRIM(U3324&amp;""))=0, "", VALUE(SUBSTITUTE(U3324,"$","")))</f>
        <v>463.84</v>
      </c>
      <c r="W3324" s="1">
        <v>318.19423999999998</v>
      </c>
      <c r="X3324" s="1">
        <f>IF(LEN(TRIM(W3324&amp;""))=0, "", VALUE(SUBSTITUTE(W3324,"$","")))</f>
        <v>318.19423999999998</v>
      </c>
      <c r="Y3324" s="5" t="s">
        <v>3123</v>
      </c>
      <c r="Z3324" s="4" cm="1">
        <f t="array" ref="Z3324">IF(
    LEN(TRIM(Y3324&amp;""))=0,
        IF(AND(ISNUMBER(net_sales_clean), ISNUMBER(profit_clean)),
            net_sales_clean - profit_clean,
            ""
        ),
    VALUE(SUBSTITUTE(Y3324,"$",""))
)</f>
        <v>189.889869495629</v>
      </c>
      <c r="AA3324" s="5" t="s">
        <v>3122</v>
      </c>
      <c r="AB3324" s="4" cm="1">
        <f t="array" ref="AB3324">IF(
    LEN(TRIM(AA3324&amp;""))=0,
        IF(AND(ISNUMBER(net_sales_clean), ISNUMBER(cost_clean)),
            net_sales_clean - cost_clean,
            ""
        ),
    VALUE(SUBSTITUTE(AA3324,"$",""))
)</f>
        <v>128.30437050437001</v>
      </c>
      <c r="AC3324">
        <v>4</v>
      </c>
      <c r="AD3324">
        <f>IF(LEN(TRIM(AC3324&amp;""))=0, "", VALUE(AC3324))</f>
        <v>4</v>
      </c>
      <c r="AE3324">
        <v>2</v>
      </c>
      <c r="AF3324">
        <f>IF(LEN(TRIM(AE3324&amp;""))=0, "", VALUE(AE3324))</f>
        <v>2</v>
      </c>
      <c r="AG3324">
        <v>0</v>
      </c>
      <c r="AH3324">
        <f>IF(
    OR(U3324&lt;0, W3324&lt;0, Y3324&lt;0, AA3324&lt;0),
        1,
        IF(LEN(TRIM(AG3324&amp;""))=0, "", AG3324)
)</f>
        <v>0</v>
      </c>
      <c r="AI3324" t="str">
        <f>IF(
    COUNT(Q3324,V3324,X3324,Z3324,AB3324)=0,
        "Not Usable",
    IF(
        COUNT(Q3324,V3324,X3324,Z3324,AB3324)&lt;5,
            "Incomplete",
            IF(
                MIN(Q3324,V3324,X3324,Z3324,AB3324)=0,
                    "Incomplete",
                    "Complete"
            )
    )
)</f>
        <v>Complete</v>
      </c>
    </row>
    <row r="3325" spans="1:35" x14ac:dyDescent="0.3">
      <c r="A3325">
        <v>8369</v>
      </c>
      <c r="B3325" s="6">
        <v>45750.274918981479</v>
      </c>
      <c r="C3325" s="3">
        <f>INT(B3325)</f>
        <v>45750</v>
      </c>
      <c r="D3325" s="2">
        <f>MOD(B3325,1)</f>
        <v>0.27491898147854954</v>
      </c>
      <c r="E3325">
        <v>74</v>
      </c>
      <c r="F3325" t="s">
        <v>21</v>
      </c>
      <c r="G3325" t="str">
        <f xml:space="preserve"> PROPER(TRIM(CLEAN(SUBSTITUTE(F3325,CHAR(160)," "))))</f>
        <v>Midwest</v>
      </c>
      <c r="H3325" t="s">
        <v>27</v>
      </c>
      <c r="I3325" t="str">
        <f>PROPER(TRIM(CLEAN((SUBSTITUTE(H3325,"-"," ")))))</f>
        <v>In Store</v>
      </c>
      <c r="J3325">
        <v>18460</v>
      </c>
      <c r="K3325" t="s">
        <v>2</v>
      </c>
      <c r="L3325" t="str">
        <f xml:space="preserve"> PROPER(TRIM(CLEAN(SUBSTITUTE(K3325,CHAR(160)," "))))</f>
        <v>Home Office</v>
      </c>
      <c r="M3325" t="s">
        <v>23</v>
      </c>
      <c r="N3325" t="str">
        <f xml:space="preserve"> PROPER(TRIM(CLEAN(SUBSTITUTE(M3325,CHAR(160)," "))))</f>
        <v>Electronics</v>
      </c>
      <c r="O3325" t="s">
        <v>25</v>
      </c>
      <c r="P3325" t="str">
        <f>IF(LEN(TRIM(Table1[[#This Row],[subcategory]]&amp;""))=0,"Unknown", PROPER(TRIM(Table1[[#This Row],[subcategory]])))</f>
        <v>Laptops</v>
      </c>
      <c r="Q3325">
        <v>52.87</v>
      </c>
      <c r="R3325" s="1">
        <f>IF(LEN(TRIM(Q3325&amp;""))=0, "", VALUE(SUBSTITUTE(Q3325,"$","")))</f>
        <v>52.87</v>
      </c>
      <c r="S3325">
        <v>1</v>
      </c>
      <c r="T3325">
        <f>IF(LEN(TRIM(S3325&amp;""))=0, "", VALUE(S3325))</f>
        <v>1</v>
      </c>
      <c r="U3325">
        <v>52.87</v>
      </c>
      <c r="V3325" s="1">
        <f>IF(LEN(TRIM(U3325&amp;""))=0, "", VALUE(SUBSTITUTE(U3325,"$","")))</f>
        <v>52.87</v>
      </c>
      <c r="W3325" s="4" t="s">
        <v>3121</v>
      </c>
      <c r="X3325" s="4">
        <f>IF(LEN(TRIM(W3325&amp;""))=0, "", VALUE(SUBSTITUTE(W3325,"$","")))</f>
        <v>36.163079999999901</v>
      </c>
      <c r="Y3325" s="5" t="s">
        <v>3120</v>
      </c>
      <c r="Z3325" s="4" cm="1">
        <f t="array" ref="Z3325">IF(
    LEN(TRIM(Y3325&amp;""))=0,
        IF(AND(ISNUMBER(net_sales_clean), ISNUMBER(profit_clean)),
            net_sales_clean - profit_clean,
            ""
        ),
    VALUE(SUBSTITUTE(Y3325,"$",""))
)</f>
        <v>28.4270877709715</v>
      </c>
      <c r="AA3325" s="5" t="s">
        <v>3119</v>
      </c>
      <c r="AB3325" s="4" cm="1">
        <f t="array" ref="AB3325">IF(
    LEN(TRIM(AA3325&amp;""))=0,
        IF(AND(ISNUMBER(net_sales_clean), ISNUMBER(cost_clean)),
            net_sales_clean - cost_clean,
            ""
        ),
    VALUE(SUBSTITUTE(AA3325,"$",""))
)</f>
        <v>7.7359922290284002</v>
      </c>
      <c r="AC3325">
        <v>7</v>
      </c>
      <c r="AD3325">
        <f>IF(LEN(TRIM(AC3325&amp;""))=0, "", VALUE(AC3325))</f>
        <v>7</v>
      </c>
      <c r="AE3325">
        <v>5</v>
      </c>
      <c r="AF3325">
        <f>IF(LEN(TRIM(AE3325&amp;""))=0, "", VALUE(AE3325))</f>
        <v>5</v>
      </c>
      <c r="AG3325">
        <v>0</v>
      </c>
      <c r="AH3325">
        <f>IF(
    OR(U3325&lt;0, W3325&lt;0, Y3325&lt;0, AA3325&lt;0),
        1,
        IF(LEN(TRIM(AG3325&amp;""))=0, "", AG3325)
)</f>
        <v>0</v>
      </c>
      <c r="AI3325" t="str">
        <f>IF(
    COUNT(Q3325,V3325,X3325,Z3325,AB3325)=0,
        "Not Usable",
    IF(
        COUNT(Q3325,V3325,X3325,Z3325,AB3325)&lt;5,
            "Incomplete",
            IF(
                MIN(Q3325,V3325,X3325,Z3325,AB3325)=0,
                    "Incomplete",
                    "Complete"
            )
    )
)</f>
        <v>Complete</v>
      </c>
    </row>
    <row r="3326" spans="1:35" x14ac:dyDescent="0.3">
      <c r="A3326">
        <v>27894</v>
      </c>
      <c r="B3326" s="6">
        <v>45969.990844907406</v>
      </c>
      <c r="C3326" s="3">
        <f>INT(B3326)</f>
        <v>45969</v>
      </c>
      <c r="D3326" s="2">
        <f>MOD(B3326,1)</f>
        <v>0.9908449074064265</v>
      </c>
      <c r="E3326">
        <v>10</v>
      </c>
      <c r="F3326" t="s">
        <v>8</v>
      </c>
      <c r="G3326" t="str">
        <f xml:space="preserve"> PROPER(TRIM(CLEAN(SUBSTITUTE(F3326,CHAR(160)," "))))</f>
        <v>West</v>
      </c>
      <c r="H3326" t="s">
        <v>30</v>
      </c>
      <c r="I3326" t="str">
        <f>PROPER(TRIM(CLEAN((SUBSTITUTE(H3326,"-"," ")))))</f>
        <v>Mobile App</v>
      </c>
      <c r="J3326">
        <v>9822</v>
      </c>
      <c r="K3326" t="s">
        <v>14</v>
      </c>
      <c r="L3326" t="str">
        <f xml:space="preserve"> PROPER(TRIM(CLEAN(SUBSTITUTE(K3326,CHAR(160)," "))))</f>
        <v>Consumer</v>
      </c>
      <c r="M3326" t="s">
        <v>16</v>
      </c>
      <c r="N3326" t="str">
        <f xml:space="preserve"> PROPER(TRIM(CLEAN(SUBSTITUTE(M3326,CHAR(160)," "))))</f>
        <v>Grocery</v>
      </c>
      <c r="O3326" t="s">
        <v>28</v>
      </c>
      <c r="P3326" t="str">
        <f>IF(LEN(TRIM(Table1[[#This Row],[subcategory]]&amp;""))=0,"Unknown", PROPER(TRIM(Table1[[#This Row],[subcategory]])))</f>
        <v>Pantry</v>
      </c>
      <c r="Q3326">
        <v>18.37</v>
      </c>
      <c r="R3326" s="1">
        <f>IF(LEN(TRIM(Q3326&amp;""))=0, "", VALUE(SUBSTITUTE(Q3326,"$","")))</f>
        <v>18.37</v>
      </c>
      <c r="S3326">
        <v>7</v>
      </c>
      <c r="T3326">
        <f>IF(LEN(TRIM(S3326&amp;""))=0, "", VALUE(S3326))</f>
        <v>7</v>
      </c>
      <c r="U3326">
        <v>128.59</v>
      </c>
      <c r="V3326" s="1">
        <f>IF(LEN(TRIM(U3326&amp;""))=0, "", VALUE(SUBSTITUTE(U3326,"$","")))</f>
        <v>128.59</v>
      </c>
      <c r="W3326" s="1">
        <v>104.41508</v>
      </c>
      <c r="X3326" s="1">
        <f>IF(LEN(TRIM(W3326&amp;""))=0, "", VALUE(SUBSTITUTE(W3326,"$","")))</f>
        <v>104.41508</v>
      </c>
      <c r="Z3326" s="1" t="str" cm="1">
        <f t="array" ref="Z3326">IF(
    LEN(TRIM(Y3326&amp;""))=0,
        IF(AND(ISNUMBER(net_sales_clean), ISNUMBER(profit_clean)),
            net_sales_clean - profit_clean,
            ""
        ),
    VALUE(SUBSTITUTE(Y3326,"$",""))
)</f>
        <v/>
      </c>
      <c r="AB3326" s="1" t="str" cm="1">
        <f t="array" ref="AB3326">IF(
    LEN(TRIM(AA3326&amp;""))=0,
        IF(AND(ISNUMBER(net_sales_clean), ISNUMBER(cost_clean)),
            net_sales_clean - cost_clean,
            ""
        ),
    VALUE(SUBSTITUTE(AA3326,"$",""))
)</f>
        <v/>
      </c>
      <c r="AC3326">
        <v>9</v>
      </c>
      <c r="AD3326">
        <f>IF(LEN(TRIM(AC3326&amp;""))=0, "", VALUE(AC3326))</f>
        <v>9</v>
      </c>
      <c r="AE3326">
        <v>5</v>
      </c>
      <c r="AF3326">
        <f>IF(LEN(TRIM(AE3326&amp;""))=0, "", VALUE(AE3326))</f>
        <v>5</v>
      </c>
      <c r="AG3326">
        <v>0</v>
      </c>
      <c r="AH3326">
        <f>IF(
    OR(U3326&lt;0, W3326&lt;0, Y3326&lt;0, AA3326&lt;0),
        1,
        IF(LEN(TRIM(AG3326&amp;""))=0, "", AG3326)
)</f>
        <v>0</v>
      </c>
      <c r="AI3326" t="str">
        <f>IF(
    COUNT(Q3326,V3326,X3326,Z3326,AB3326)=0,
        "Not Usable",
    IF(
        COUNT(Q3326,V3326,X3326,Z3326,AB3326)&lt;5,
            "Incomplete",
            IF(
                MIN(Q3326,V3326,X3326,Z3326,AB3326)=0,
                    "Incomplete",
                    "Complete"
            )
    )
)</f>
        <v>Incomplete</v>
      </c>
    </row>
    <row r="3327" spans="1:35" x14ac:dyDescent="0.3">
      <c r="A3327">
        <v>36892</v>
      </c>
      <c r="B3327" s="6">
        <v>45364.477858796294</v>
      </c>
      <c r="C3327" s="3">
        <f>INT(B3327)</f>
        <v>45364</v>
      </c>
      <c r="D3327" s="2">
        <f>MOD(B3327,1)</f>
        <v>0.47785879629373085</v>
      </c>
      <c r="E3327">
        <v>29</v>
      </c>
      <c r="F3327" t="s">
        <v>4</v>
      </c>
      <c r="G3327" t="str">
        <f xml:space="preserve"> PROPER(TRIM(CLEAN(SUBSTITUTE(F3327,CHAR(160)," "))))</f>
        <v>South</v>
      </c>
      <c r="H3327" t="s">
        <v>17</v>
      </c>
      <c r="I3327" t="str">
        <f>PROPER(TRIM(CLEAN((SUBSTITUTE(H3327,"-"," ")))))</f>
        <v>Online</v>
      </c>
      <c r="J3327">
        <v>1575</v>
      </c>
      <c r="K3327" t="s">
        <v>2</v>
      </c>
      <c r="L3327" t="str">
        <f xml:space="preserve"> PROPER(TRIM(CLEAN(SUBSTITUTE(K3327,CHAR(160)," "))))</f>
        <v>Home Office</v>
      </c>
      <c r="M3327" t="s">
        <v>16</v>
      </c>
      <c r="N3327" t="str">
        <f xml:space="preserve"> PROPER(TRIM(CLEAN(SUBSTITUTE(M3327,CHAR(160)," "))))</f>
        <v>Grocery</v>
      </c>
      <c r="O3327" t="s">
        <v>28</v>
      </c>
      <c r="P3327" t="str">
        <f>IF(LEN(TRIM(Table1[[#This Row],[subcategory]]&amp;""))=0,"Unknown", PROPER(TRIM(Table1[[#This Row],[subcategory]])))</f>
        <v>Pantry</v>
      </c>
      <c r="Q3327">
        <v>54.84</v>
      </c>
      <c r="R3327" s="1">
        <f>IF(LEN(TRIM(Q3327&amp;""))=0, "", VALUE(SUBSTITUTE(Q3327,"$","")))</f>
        <v>54.84</v>
      </c>
      <c r="S3327">
        <v>4</v>
      </c>
      <c r="T3327">
        <f>IF(LEN(TRIM(S3327&amp;""))=0, "", VALUE(S3327))</f>
        <v>4</v>
      </c>
      <c r="U3327">
        <v>219.36</v>
      </c>
      <c r="V3327" s="1">
        <f>IF(LEN(TRIM(U3327&amp;""))=0, "", VALUE(SUBSTITUTE(U3327,"$","")))</f>
        <v>219.36</v>
      </c>
      <c r="W3327" s="4" t="s">
        <v>3118</v>
      </c>
      <c r="X3327" s="4">
        <f>IF(LEN(TRIM(W3327&amp;""))=0, "", VALUE(SUBSTITUTE(W3327,"$","")))</f>
        <v>201.15312</v>
      </c>
      <c r="Y3327" s="5" t="s">
        <v>3117</v>
      </c>
      <c r="Z3327" s="4" cm="1">
        <f t="array" ref="Z3327">IF(
    LEN(TRIM(Y3327&amp;""))=0,
        IF(AND(ISNUMBER(net_sales_clean), ISNUMBER(profit_clean)),
            net_sales_clean - profit_clean,
            ""
        ),
    VALUE(SUBSTITUTE(Y3327,"$",""))
)</f>
        <v>117.45677024215701</v>
      </c>
      <c r="AA3327" s="5" t="s">
        <v>3116</v>
      </c>
      <c r="AB3327" s="4" cm="1">
        <f t="array" ref="AB3327">IF(
    LEN(TRIM(AA3327&amp;""))=0,
        IF(AND(ISNUMBER(net_sales_clean), ISNUMBER(cost_clean)),
            net_sales_clean - cost_clean,
            ""
        ),
    VALUE(SUBSTITUTE(AA3327,"$",""))
)</f>
        <v>83.696349757842398</v>
      </c>
      <c r="AC3327">
        <v>4</v>
      </c>
      <c r="AD3327">
        <f>IF(LEN(TRIM(AC3327&amp;""))=0, "", VALUE(AC3327))</f>
        <v>4</v>
      </c>
      <c r="AE3327">
        <v>5</v>
      </c>
      <c r="AF3327">
        <f>IF(LEN(TRIM(AE3327&amp;""))=0, "", VALUE(AE3327))</f>
        <v>5</v>
      </c>
      <c r="AG3327">
        <v>0</v>
      </c>
      <c r="AH3327">
        <f>IF(
    OR(U3327&lt;0, W3327&lt;0, Y3327&lt;0, AA3327&lt;0),
        1,
        IF(LEN(TRIM(AG3327&amp;""))=0, "", AG3327)
)</f>
        <v>0</v>
      </c>
      <c r="AI3327" t="str">
        <f>IF(
    COUNT(Q3327,V3327,X3327,Z3327,AB3327)=0,
        "Not Usable",
    IF(
        COUNT(Q3327,V3327,X3327,Z3327,AB3327)&lt;5,
            "Incomplete",
            IF(
                MIN(Q3327,V3327,X3327,Z3327,AB3327)=0,
                    "Incomplete",
                    "Complete"
            )
    )
)</f>
        <v>Complete</v>
      </c>
    </row>
    <row r="3328" spans="1:35" x14ac:dyDescent="0.3">
      <c r="A3328">
        <v>28680</v>
      </c>
      <c r="B3328" s="6">
        <v>44945.16810185185</v>
      </c>
      <c r="C3328" s="3">
        <f>INT(B3328)</f>
        <v>44945</v>
      </c>
      <c r="D3328" s="2">
        <f>MOD(B3328,1)</f>
        <v>0.16810185185022419</v>
      </c>
      <c r="E3328">
        <v>18</v>
      </c>
      <c r="F3328" t="s">
        <v>21</v>
      </c>
      <c r="G3328" t="str">
        <f xml:space="preserve"> PROPER(TRIM(CLEAN(SUBSTITUTE(F3328,CHAR(160)," "))))</f>
        <v>Midwest</v>
      </c>
      <c r="H3328" t="s">
        <v>27</v>
      </c>
      <c r="I3328" t="str">
        <f>PROPER(TRIM(CLEAN((SUBSTITUTE(H3328,"-"," ")))))</f>
        <v>In Store</v>
      </c>
      <c r="J3328">
        <v>475</v>
      </c>
      <c r="K3328" t="s">
        <v>2</v>
      </c>
      <c r="L3328" t="str">
        <f xml:space="preserve"> PROPER(TRIM(CLEAN(SUBSTITUTE(K3328,CHAR(160)," "))))</f>
        <v>Home Office</v>
      </c>
      <c r="M3328" t="s">
        <v>19</v>
      </c>
      <c r="N3328" t="str">
        <f xml:space="preserve"> PROPER(TRIM(CLEAN(SUBSTITUTE(M3328,CHAR(160)," "))))</f>
        <v>Apparel</v>
      </c>
      <c r="O3328" t="s">
        <v>26</v>
      </c>
      <c r="P3328" t="str">
        <f>IF(LEN(TRIM(Table1[[#This Row],[subcategory]]&amp;""))=0,"Unknown", PROPER(TRIM(Table1[[#This Row],[subcategory]])))</f>
        <v>Kids</v>
      </c>
      <c r="Q3328">
        <v>50.58</v>
      </c>
      <c r="R3328" s="1">
        <f>IF(LEN(TRIM(Q3328&amp;""))=0, "", VALUE(SUBSTITUTE(Q3328,"$","")))</f>
        <v>50.58</v>
      </c>
      <c r="S3328">
        <v>3</v>
      </c>
      <c r="T3328">
        <f>IF(LEN(TRIM(S3328&amp;""))=0, "", VALUE(S3328))</f>
        <v>3</v>
      </c>
      <c r="U3328">
        <v>151.74</v>
      </c>
      <c r="V3328" s="1">
        <f>IF(LEN(TRIM(U3328&amp;""))=0, "", VALUE(SUBSTITUTE(U3328,"$","")))</f>
        <v>151.74</v>
      </c>
      <c r="W3328" s="1">
        <v>120.93678</v>
      </c>
      <c r="X3328" s="1">
        <f>IF(LEN(TRIM(W3328&amp;""))=0, "", VALUE(SUBSTITUTE(W3328,"$","")))</f>
        <v>120.93678</v>
      </c>
      <c r="Y3328" s="5" t="s">
        <v>3115</v>
      </c>
      <c r="Z3328" s="4" cm="1">
        <f t="array" ref="Z3328">IF(
    LEN(TRIM(Y3328&amp;""))=0,
        IF(AND(ISNUMBER(net_sales_clean), ISNUMBER(profit_clean)),
            net_sales_clean - profit_clean,
            ""
        ),
    VALUE(SUBSTITUTE(Y3328,"$",""))
)</f>
        <v>69.646910741448707</v>
      </c>
      <c r="AA3328" s="5" t="s">
        <v>3114</v>
      </c>
      <c r="AB3328" s="4" cm="1">
        <f t="array" ref="AB3328">IF(
    LEN(TRIM(AA3328&amp;""))=0,
        IF(AND(ISNUMBER(net_sales_clean), ISNUMBER(cost_clean)),
            net_sales_clean - cost_clean,
            ""
        ),
    VALUE(SUBSTITUTE(AA3328,"$",""))
)</f>
        <v>51.289869258551199</v>
      </c>
      <c r="AC3328">
        <v>8</v>
      </c>
      <c r="AD3328">
        <f>IF(LEN(TRIM(AC3328&amp;""))=0, "", VALUE(AC3328))</f>
        <v>8</v>
      </c>
      <c r="AE3328">
        <v>2</v>
      </c>
      <c r="AF3328">
        <f>IF(LEN(TRIM(AE3328&amp;""))=0, "", VALUE(AE3328))</f>
        <v>2</v>
      </c>
      <c r="AG3328">
        <v>0</v>
      </c>
      <c r="AH3328">
        <f>IF(
    OR(U3328&lt;0, W3328&lt;0, Y3328&lt;0, AA3328&lt;0),
        1,
        IF(LEN(TRIM(AG3328&amp;""))=0, "", AG3328)
)</f>
        <v>0</v>
      </c>
      <c r="AI3328" t="str">
        <f>IF(
    COUNT(Q3328,V3328,X3328,Z3328,AB3328)=0,
        "Not Usable",
    IF(
        COUNT(Q3328,V3328,X3328,Z3328,AB3328)&lt;5,
            "Incomplete",
            IF(
                MIN(Q3328,V3328,X3328,Z3328,AB3328)=0,
                    "Incomplete",
                    "Complete"
            )
    )
)</f>
        <v>Complete</v>
      </c>
    </row>
    <row r="3329" spans="1:35" x14ac:dyDescent="0.3">
      <c r="A3329">
        <v>41486</v>
      </c>
      <c r="B3329" s="6">
        <v>44981.023148148146</v>
      </c>
      <c r="C3329" s="3">
        <f>INT(B3329)</f>
        <v>44981</v>
      </c>
      <c r="D3329" s="2">
        <f>MOD(B3329,1)</f>
        <v>2.3148148145992309E-2</v>
      </c>
      <c r="E3329">
        <v>37</v>
      </c>
      <c r="F3329" t="s">
        <v>13</v>
      </c>
      <c r="G3329" t="str">
        <f xml:space="preserve"> PROPER(TRIM(CLEAN(SUBSTITUTE(F3329,CHAR(160)," "))))</f>
        <v>Northeast</v>
      </c>
      <c r="H3329" t="s">
        <v>27</v>
      </c>
      <c r="I3329" t="str">
        <f>PROPER(TRIM(CLEAN((SUBSTITUTE(H3329,"-"," ")))))</f>
        <v>In Store</v>
      </c>
      <c r="J3329">
        <v>2047</v>
      </c>
      <c r="K3329" t="s">
        <v>10</v>
      </c>
      <c r="L3329" t="str">
        <f xml:space="preserve"> PROPER(TRIM(CLEAN(SUBSTITUTE(K3329,CHAR(160)," "))))</f>
        <v>Consumer</v>
      </c>
      <c r="M3329" t="s">
        <v>9</v>
      </c>
      <c r="N3329" t="str">
        <f xml:space="preserve"> PROPER(TRIM(CLEAN(SUBSTITUTE(M3329,CHAR(160)," "))))</f>
        <v>Home</v>
      </c>
      <c r="O3329" t="s">
        <v>38</v>
      </c>
      <c r="P3329" t="str">
        <f>IF(LEN(TRIM(Table1[[#This Row],[subcategory]]&amp;""))=0,"Unknown", PROPER(TRIM(Table1[[#This Row],[subcategory]])))</f>
        <v>Kitchen</v>
      </c>
      <c r="Q3329">
        <v>75.459999999999994</v>
      </c>
      <c r="R3329" s="1">
        <f>IF(LEN(TRIM(Q3329&amp;""))=0, "", VALUE(SUBSTITUTE(Q3329,"$","")))</f>
        <v>75.459999999999994</v>
      </c>
      <c r="S3329">
        <v>4</v>
      </c>
      <c r="T3329">
        <f>IF(LEN(TRIM(S3329&amp;""))=0, "", VALUE(S3329))</f>
        <v>4</v>
      </c>
      <c r="U3329">
        <v>301.83999999999997</v>
      </c>
      <c r="V3329" s="1">
        <f>IF(LEN(TRIM(U3329&amp;""))=0, "", VALUE(SUBSTITUTE(U3329,"$","")))</f>
        <v>301.83999999999997</v>
      </c>
      <c r="W3329" s="4" t="s">
        <v>3113</v>
      </c>
      <c r="X3329" s="4">
        <f>IF(LEN(TRIM(W3329&amp;""))=0, "", VALUE(SUBSTITUTE(W3329,"$","")))</f>
        <v>263.50631999999899</v>
      </c>
      <c r="Y3329" s="5" t="s">
        <v>3112</v>
      </c>
      <c r="Z3329" s="4" cm="1">
        <f t="array" ref="Z3329">IF(
    LEN(TRIM(Y3329&amp;""))=0,
        IF(AND(ISNUMBER(net_sales_clean), ISNUMBER(profit_clean)),
            net_sales_clean - profit_clean,
            ""
        ),
    VALUE(SUBSTITUTE(Y3329,"$",""))
)</f>
        <v>152.052418445673</v>
      </c>
      <c r="AA3329" s="5" t="s">
        <v>3111</v>
      </c>
      <c r="AB3329" s="4" cm="1">
        <f t="array" ref="AB3329">IF(
    LEN(TRIM(AA3329&amp;""))=0,
        IF(AND(ISNUMBER(net_sales_clean), ISNUMBER(cost_clean)),
            net_sales_clean - cost_clean,
            ""
        ),
    VALUE(SUBSTITUTE(AA3329,"$",""))
)</f>
        <v>111.45390155432599</v>
      </c>
      <c r="AC3329">
        <v>6</v>
      </c>
      <c r="AD3329">
        <f>IF(LEN(TRIM(AC3329&amp;""))=0, "", VALUE(AC3329))</f>
        <v>6</v>
      </c>
      <c r="AE3329">
        <v>4</v>
      </c>
      <c r="AF3329">
        <f>IF(LEN(TRIM(AE3329&amp;""))=0, "", VALUE(AE3329))</f>
        <v>4</v>
      </c>
      <c r="AG3329">
        <v>0</v>
      </c>
      <c r="AH3329">
        <f>IF(
    OR(U3329&lt;0, W3329&lt;0, Y3329&lt;0, AA3329&lt;0),
        1,
        IF(LEN(TRIM(AG3329&amp;""))=0, "", AG3329)
)</f>
        <v>0</v>
      </c>
      <c r="AI3329" t="str">
        <f>IF(
    COUNT(Q3329,V3329,X3329,Z3329,AB3329)=0,
        "Not Usable",
    IF(
        COUNT(Q3329,V3329,X3329,Z3329,AB3329)&lt;5,
            "Incomplete",
            IF(
                MIN(Q3329,V3329,X3329,Z3329,AB3329)=0,
                    "Incomplete",
                    "Complete"
            )
    )
)</f>
        <v>Complete</v>
      </c>
    </row>
    <row r="3330" spans="1:35" x14ac:dyDescent="0.3">
      <c r="A3330">
        <v>53171</v>
      </c>
      <c r="B3330" s="6">
        <v>45195.067939814813</v>
      </c>
      <c r="C3330" s="3">
        <f>INT(B3330)</f>
        <v>45195</v>
      </c>
      <c r="D3330" s="2">
        <f>MOD(B3330,1)</f>
        <v>6.7939814813144039E-2</v>
      </c>
      <c r="E3330">
        <v>50</v>
      </c>
      <c r="F3330" t="s">
        <v>8</v>
      </c>
      <c r="G3330" t="str">
        <f xml:space="preserve"> PROPER(TRIM(CLEAN(SUBSTITUTE(F3330,CHAR(160)," "))))</f>
        <v>West</v>
      </c>
      <c r="H3330" t="s">
        <v>7</v>
      </c>
      <c r="I3330" t="str">
        <f>PROPER(TRIM(CLEAN((SUBSTITUTE(H3330,"-"," ")))))</f>
        <v>In Store</v>
      </c>
      <c r="J3330">
        <v>25127</v>
      </c>
      <c r="K3330" t="s">
        <v>10</v>
      </c>
      <c r="L3330" t="str">
        <f xml:space="preserve"> PROPER(TRIM(CLEAN(SUBSTITUTE(K3330,CHAR(160)," "))))</f>
        <v>Consumer</v>
      </c>
      <c r="M3330" t="s">
        <v>19</v>
      </c>
      <c r="N3330" t="str">
        <f xml:space="preserve"> PROPER(TRIM(CLEAN(SUBSTITUTE(M3330,CHAR(160)," "))))</f>
        <v>Apparel</v>
      </c>
      <c r="O3330" t="s">
        <v>20</v>
      </c>
      <c r="P3330" t="str">
        <f>IF(LEN(TRIM(Table1[[#This Row],[subcategory]]&amp;""))=0,"Unknown", PROPER(TRIM(Table1[[#This Row],[subcategory]])))</f>
        <v>Women</v>
      </c>
      <c r="Q3330">
        <v>11.52</v>
      </c>
      <c r="R3330" s="1">
        <f>IF(LEN(TRIM(Q3330&amp;""))=0, "", VALUE(SUBSTITUTE(Q3330,"$","")))</f>
        <v>11.52</v>
      </c>
      <c r="S3330">
        <v>0</v>
      </c>
      <c r="T3330">
        <f>IF(LEN(TRIM(S3330&amp;""))=0, "", VALUE(S3330))</f>
        <v>0</v>
      </c>
      <c r="U3330">
        <v>0</v>
      </c>
      <c r="V3330" s="1">
        <f>IF(LEN(TRIM(U3330&amp;""))=0, "", VALUE(SUBSTITUTE(U3330,"$","")))</f>
        <v>0</v>
      </c>
      <c r="W3330" s="1">
        <v>0</v>
      </c>
      <c r="X3330" s="1">
        <f>IF(LEN(TRIM(W3330&amp;""))=0, "", VALUE(SUBSTITUTE(W3330,"$","")))</f>
        <v>0</v>
      </c>
      <c r="Z3330" s="1" t="str" cm="1">
        <f t="array" ref="Z3330">IF(
    LEN(TRIM(Y3330&amp;""))=0,
        IF(AND(ISNUMBER(net_sales_clean), ISNUMBER(profit_clean)),
            net_sales_clean - profit_clean,
            ""
        ),
    VALUE(SUBSTITUTE(Y3330,"$",""))
)</f>
        <v/>
      </c>
      <c r="AB3330" s="1" t="str" cm="1">
        <f t="array" ref="AB3330">IF(
    LEN(TRIM(AA3330&amp;""))=0,
        IF(AND(ISNUMBER(net_sales_clean), ISNUMBER(cost_clean)),
            net_sales_clean - cost_clean,
            ""
        ),
    VALUE(SUBSTITUTE(AA3330,"$",""))
)</f>
        <v/>
      </c>
      <c r="AC3330">
        <v>5</v>
      </c>
      <c r="AD3330">
        <f>IF(LEN(TRIM(AC3330&amp;""))=0, "", VALUE(AC3330))</f>
        <v>5</v>
      </c>
      <c r="AE3330">
        <v>1</v>
      </c>
      <c r="AF3330">
        <f>IF(LEN(TRIM(AE3330&amp;""))=0, "", VALUE(AE3330))</f>
        <v>1</v>
      </c>
      <c r="AG3330">
        <v>1</v>
      </c>
      <c r="AH3330">
        <f>IF(
    OR(U3330&lt;0, W3330&lt;0, Y3330&lt;0, AA3330&lt;0),
        1,
        IF(LEN(TRIM(AG3330&amp;""))=0, "", AG3330)
)</f>
        <v>1</v>
      </c>
      <c r="AI3330" t="str">
        <f>IF(
    COUNT(Q3330,V3330,X3330,Z3330,AB3330)=0,
        "Not Usable",
    IF(
        COUNT(Q3330,V3330,X3330,Z3330,AB3330)&lt;5,
            "Incomplete",
            IF(
                MIN(Q3330,V3330,X3330,Z3330,AB3330)=0,
                    "Incomplete",
                    "Complete"
            )
    )
)</f>
        <v>Incomplete</v>
      </c>
    </row>
    <row r="3331" spans="1:35" x14ac:dyDescent="0.3">
      <c r="A3331">
        <v>22345</v>
      </c>
      <c r="B3331" s="6">
        <v>44979.290763888886</v>
      </c>
      <c r="C3331" s="3">
        <f>INT(B3331)</f>
        <v>44979</v>
      </c>
      <c r="D3331" s="2">
        <f>MOD(B3331,1)</f>
        <v>0.29076388888643123</v>
      </c>
      <c r="E3331">
        <v>73</v>
      </c>
      <c r="F3331" t="s">
        <v>8</v>
      </c>
      <c r="G3331" t="str">
        <f xml:space="preserve"> PROPER(TRIM(CLEAN(SUBSTITUTE(F3331,CHAR(160)," "))))</f>
        <v>West</v>
      </c>
      <c r="H3331" t="s">
        <v>30</v>
      </c>
      <c r="I3331" t="str">
        <f>PROPER(TRIM(CLEAN((SUBSTITUTE(H3331,"-"," ")))))</f>
        <v>Mobile App</v>
      </c>
      <c r="J3331">
        <v>11904</v>
      </c>
      <c r="K3331" t="s">
        <v>14</v>
      </c>
      <c r="L3331" t="str">
        <f xml:space="preserve"> PROPER(TRIM(CLEAN(SUBSTITUTE(K3331,CHAR(160)," "))))</f>
        <v>Consumer</v>
      </c>
      <c r="M3331" t="s">
        <v>1</v>
      </c>
      <c r="N3331" t="str">
        <f xml:space="preserve"> PROPER(TRIM(CLEAN(SUBSTITUTE(M3331,CHAR(160)," "))))</f>
        <v>Beauty</v>
      </c>
      <c r="O3331" t="s">
        <v>31</v>
      </c>
      <c r="P3331" t="str">
        <f>IF(LEN(TRIM(Table1[[#This Row],[subcategory]]&amp;""))=0,"Unknown", PROPER(TRIM(Table1[[#This Row],[subcategory]])))</f>
        <v>Skincare</v>
      </c>
      <c r="Q3331">
        <v>66.849999999999994</v>
      </c>
      <c r="R3331" s="1">
        <f>IF(LEN(TRIM(Q3331&amp;""))=0, "", VALUE(SUBSTITUTE(Q3331,"$","")))</f>
        <v>66.849999999999994</v>
      </c>
      <c r="S3331">
        <v>2</v>
      </c>
      <c r="T3331">
        <f>IF(LEN(TRIM(S3331&amp;""))=0, "", VALUE(S3331))</f>
        <v>2</v>
      </c>
      <c r="U3331">
        <v>133.69999999999999</v>
      </c>
      <c r="V3331" s="1">
        <f>IF(LEN(TRIM(U3331&amp;""))=0, "", VALUE(SUBSTITUTE(U3331,"$","")))</f>
        <v>133.69999999999999</v>
      </c>
      <c r="W3331" s="4" t="s">
        <v>3110</v>
      </c>
      <c r="X3331" s="4">
        <f>IF(LEN(TRIM(W3331&amp;""))=0, "", VALUE(SUBSTITUTE(W3331,"$","")))</f>
        <v>75.807899999999904</v>
      </c>
      <c r="Y3331" s="5" t="s">
        <v>3109</v>
      </c>
      <c r="Z3331" s="4" cm="1">
        <f t="array" ref="Z3331">IF(
    LEN(TRIM(Y3331&amp;""))=0,
        IF(AND(ISNUMBER(net_sales_clean), ISNUMBER(profit_clean)),
            net_sales_clean - profit_clean,
            ""
        ),
    VALUE(SUBSTITUTE(Y3331,"$",""))
)</f>
        <v>64.313203222064004</v>
      </c>
      <c r="AA3331" s="5" t="s">
        <v>3108</v>
      </c>
      <c r="AB3331" s="4" cm="1">
        <f t="array" ref="AB3331">IF(
    LEN(TRIM(AA3331&amp;""))=0,
        IF(AND(ISNUMBER(net_sales_clean), ISNUMBER(cost_clean)),
            net_sales_clean - cost_clean,
            ""
        ),
    VALUE(SUBSTITUTE(AA3331,"$",""))
)</f>
        <v>11.4946967779359</v>
      </c>
      <c r="AC3331">
        <v>2</v>
      </c>
      <c r="AD3331">
        <f>IF(LEN(TRIM(AC3331&amp;""))=0, "", VALUE(AC3331))</f>
        <v>2</v>
      </c>
      <c r="AE3331">
        <v>3</v>
      </c>
      <c r="AF3331">
        <f>IF(LEN(TRIM(AE3331&amp;""))=0, "", VALUE(AE3331))</f>
        <v>3</v>
      </c>
      <c r="AG3331">
        <v>0</v>
      </c>
      <c r="AH3331">
        <f>IF(
    OR(U3331&lt;0, W3331&lt;0, Y3331&lt;0, AA3331&lt;0),
        1,
        IF(LEN(TRIM(AG3331&amp;""))=0, "", AG3331)
)</f>
        <v>0</v>
      </c>
      <c r="AI3331" t="str">
        <f>IF(
    COUNT(Q3331,V3331,X3331,Z3331,AB3331)=0,
        "Not Usable",
    IF(
        COUNT(Q3331,V3331,X3331,Z3331,AB3331)&lt;5,
            "Incomplete",
            IF(
                MIN(Q3331,V3331,X3331,Z3331,AB3331)=0,
                    "Incomplete",
                    "Complete"
            )
    )
)</f>
        <v>Complete</v>
      </c>
    </row>
    <row r="3332" spans="1:35" x14ac:dyDescent="0.3">
      <c r="A3332">
        <v>10400</v>
      </c>
      <c r="B3332" s="6">
        <v>45736.785497685189</v>
      </c>
      <c r="C3332" s="3">
        <f>INT(B3332)</f>
        <v>45736</v>
      </c>
      <c r="D3332" s="2">
        <f>MOD(B3332,1)</f>
        <v>0.78549768518860219</v>
      </c>
      <c r="E3332">
        <v>57</v>
      </c>
      <c r="F3332" t="s">
        <v>4</v>
      </c>
      <c r="G3332" t="str">
        <f xml:space="preserve"> PROPER(TRIM(CLEAN(SUBSTITUTE(F3332,CHAR(160)," "))))</f>
        <v>South</v>
      </c>
      <c r="H3332" t="s">
        <v>3</v>
      </c>
      <c r="I3332" t="str">
        <f>PROPER(TRIM(CLEAN((SUBSTITUTE(H3332,"-"," ")))))</f>
        <v>Phone</v>
      </c>
      <c r="J3332">
        <v>14147</v>
      </c>
      <c r="K3332" t="s">
        <v>10</v>
      </c>
      <c r="L3332" t="str">
        <f xml:space="preserve"> PROPER(TRIM(CLEAN(SUBSTITUTE(K3332,CHAR(160)," "))))</f>
        <v>Consumer</v>
      </c>
      <c r="M3332" t="s">
        <v>16</v>
      </c>
      <c r="N3332" t="str">
        <f xml:space="preserve"> PROPER(TRIM(CLEAN(SUBSTITUTE(M3332,CHAR(160)," "))))</f>
        <v>Grocery</v>
      </c>
      <c r="O3332" t="s">
        <v>29</v>
      </c>
      <c r="P3332" t="str">
        <f>IF(LEN(TRIM(Table1[[#This Row],[subcategory]]&amp;""))=0,"Unknown", PROPER(TRIM(Table1[[#This Row],[subcategory]])))</f>
        <v>Beverages</v>
      </c>
      <c r="Q3332">
        <v>144.05000000000001</v>
      </c>
      <c r="R3332" s="1">
        <f>IF(LEN(TRIM(Q3332&amp;""))=0, "", VALUE(SUBSTITUTE(Q3332,"$","")))</f>
        <v>144.05000000000001</v>
      </c>
      <c r="S3332">
        <v>1</v>
      </c>
      <c r="T3332">
        <f>IF(LEN(TRIM(S3332&amp;""))=0, "", VALUE(S3332))</f>
        <v>1</v>
      </c>
      <c r="U3332">
        <v>144.05000000000001</v>
      </c>
      <c r="V3332" s="1">
        <f>IF(LEN(TRIM(U3332&amp;""))=0, "", VALUE(SUBSTITUTE(U3332,"$","")))</f>
        <v>144.05000000000001</v>
      </c>
      <c r="W3332" s="4" t="s">
        <v>3107</v>
      </c>
      <c r="X3332" s="4">
        <f>IF(LEN(TRIM(W3332&amp;""))=0, "", VALUE(SUBSTITUTE(W3332,"$","")))</f>
        <v>95.50515</v>
      </c>
      <c r="Y3332" s="5" t="s">
        <v>3106</v>
      </c>
      <c r="Z3332" s="4" cm="1">
        <f t="array" ref="Z3332">IF(
    LEN(TRIM(Y3332&amp;""))=0,
        IF(AND(ISNUMBER(net_sales_clean), ISNUMBER(profit_clean)),
            net_sales_clean - profit_clean,
            ""
        ),
    VALUE(SUBSTITUTE(Y3332,"$",""))
)</f>
        <v>77.249867762482495</v>
      </c>
      <c r="AA3332" s="5" t="s">
        <v>3105</v>
      </c>
      <c r="AB3332" s="4" cm="1">
        <f t="array" ref="AB3332">IF(
    LEN(TRIM(AA3332&amp;""))=0,
        IF(AND(ISNUMBER(net_sales_clean), ISNUMBER(cost_clean)),
            net_sales_clean - cost_clean,
            ""
        ),
    VALUE(SUBSTITUTE(AA3332,"$",""))
)</f>
        <v>18.255282237517399</v>
      </c>
      <c r="AC3332">
        <v>7</v>
      </c>
      <c r="AD3332">
        <f>IF(LEN(TRIM(AC3332&amp;""))=0, "", VALUE(AC3332))</f>
        <v>7</v>
      </c>
      <c r="AE3332">
        <v>4</v>
      </c>
      <c r="AF3332">
        <f>IF(LEN(TRIM(AE3332&amp;""))=0, "", VALUE(AE3332))</f>
        <v>4</v>
      </c>
      <c r="AG3332">
        <v>0</v>
      </c>
      <c r="AH3332">
        <f>IF(
    OR(U3332&lt;0, W3332&lt;0, Y3332&lt;0, AA3332&lt;0),
        1,
        IF(LEN(TRIM(AG3332&amp;""))=0, "", AG3332)
)</f>
        <v>0</v>
      </c>
      <c r="AI3332" t="str">
        <f>IF(
    COUNT(Q3332,V3332,X3332,Z3332,AB3332)=0,
        "Not Usable",
    IF(
        COUNT(Q3332,V3332,X3332,Z3332,AB3332)&lt;5,
            "Incomplete",
            IF(
                MIN(Q3332,V3332,X3332,Z3332,AB3332)=0,
                    "Incomplete",
                    "Complete"
            )
    )
)</f>
        <v>Complete</v>
      </c>
    </row>
    <row r="3333" spans="1:35" x14ac:dyDescent="0.3">
      <c r="A3333">
        <v>59080</v>
      </c>
      <c r="B3333" s="6">
        <v>45051.376840277779</v>
      </c>
      <c r="C3333" s="3">
        <f>INT(B3333)</f>
        <v>45051</v>
      </c>
      <c r="D3333" s="2">
        <f>MOD(B3333,1)</f>
        <v>0.37684027777868323</v>
      </c>
      <c r="E3333">
        <v>47</v>
      </c>
      <c r="F3333" t="s">
        <v>21</v>
      </c>
      <c r="G3333" t="str">
        <f xml:space="preserve"> PROPER(TRIM(CLEAN(SUBSTITUTE(F3333,CHAR(160)," "))))</f>
        <v>Midwest</v>
      </c>
      <c r="H3333" t="s">
        <v>3</v>
      </c>
      <c r="I3333" t="str">
        <f>PROPER(TRIM(CLEAN((SUBSTITUTE(H3333,"-"," ")))))</f>
        <v>Phone</v>
      </c>
      <c r="J3333">
        <v>29390</v>
      </c>
      <c r="K3333" t="s">
        <v>2</v>
      </c>
      <c r="L3333" t="str">
        <f xml:space="preserve"> PROPER(TRIM(CLEAN(SUBSTITUTE(K3333,CHAR(160)," "))))</f>
        <v>Home Office</v>
      </c>
      <c r="M3333" t="s">
        <v>19</v>
      </c>
      <c r="N3333" t="str">
        <f xml:space="preserve"> PROPER(TRIM(CLEAN(SUBSTITUTE(M3333,CHAR(160)," "))))</f>
        <v>Apparel</v>
      </c>
      <c r="O3333" t="s">
        <v>41</v>
      </c>
      <c r="P3333" t="str">
        <f>IF(LEN(TRIM(Table1[[#This Row],[subcategory]]&amp;""))=0,"Unknown", PROPER(TRIM(Table1[[#This Row],[subcategory]])))</f>
        <v>Shoes</v>
      </c>
      <c r="Q3333">
        <v>90.91</v>
      </c>
      <c r="R3333" s="1">
        <f>IF(LEN(TRIM(Q3333&amp;""))=0, "", VALUE(SUBSTITUTE(Q3333,"$","")))</f>
        <v>90.91</v>
      </c>
      <c r="S3333">
        <v>0</v>
      </c>
      <c r="T3333">
        <f>IF(LEN(TRIM(S3333&amp;""))=0, "", VALUE(S3333))</f>
        <v>0</v>
      </c>
      <c r="U3333">
        <v>0</v>
      </c>
      <c r="V3333" s="1">
        <f>IF(LEN(TRIM(U3333&amp;""))=0, "", VALUE(SUBSTITUTE(U3333,"$","")))</f>
        <v>0</v>
      </c>
      <c r="W3333" s="1">
        <v>0</v>
      </c>
      <c r="X3333" s="1">
        <f>IF(LEN(TRIM(W3333&amp;""))=0, "", VALUE(SUBSTITUTE(W3333,"$","")))</f>
        <v>0</v>
      </c>
      <c r="Y3333">
        <v>0</v>
      </c>
      <c r="Z3333" s="1" cm="1">
        <f t="array" ref="Z3333">IF(
    LEN(TRIM(Y3333&amp;""))=0,
        IF(AND(ISNUMBER(net_sales_clean), ISNUMBER(profit_clean)),
            net_sales_clean - profit_clean,
            ""
        ),
    VALUE(SUBSTITUTE(Y3333,"$",""))
)</f>
        <v>0</v>
      </c>
      <c r="AA3333">
        <v>0</v>
      </c>
      <c r="AB3333" s="1" cm="1">
        <f t="array" ref="AB3333">IF(
    LEN(TRIM(AA3333&amp;""))=0,
        IF(AND(ISNUMBER(net_sales_clean), ISNUMBER(cost_clean)),
            net_sales_clean - cost_clean,
            ""
        ),
    VALUE(SUBSTITUTE(AA3333,"$",""))
)</f>
        <v>0</v>
      </c>
      <c r="AC3333">
        <v>6</v>
      </c>
      <c r="AD3333">
        <f>IF(LEN(TRIM(AC3333&amp;""))=0, "", VALUE(AC3333))</f>
        <v>6</v>
      </c>
      <c r="AE3333">
        <v>2</v>
      </c>
      <c r="AF3333">
        <f>IF(LEN(TRIM(AE3333&amp;""))=0, "", VALUE(AE3333))</f>
        <v>2</v>
      </c>
      <c r="AG3333">
        <v>0</v>
      </c>
      <c r="AH3333">
        <f>IF(
    OR(U3333&lt;0, W3333&lt;0, Y3333&lt;0, AA3333&lt;0),
        1,
        IF(LEN(TRIM(AG3333&amp;""))=0, "", AG3333)
)</f>
        <v>0</v>
      </c>
      <c r="AI3333" t="str">
        <f>IF(
    COUNT(Q3333,V3333,X3333,Z3333,AB3333)=0,
        "Not Usable",
    IF(
        COUNT(Q3333,V3333,X3333,Z3333,AB3333)&lt;5,
            "Incomplete",
            IF(
                MIN(Q3333,V3333,X3333,Z3333,AB3333)=0,
                    "Incomplete",
                    "Complete"
            )
    )
)</f>
        <v>Incomplete</v>
      </c>
    </row>
    <row r="3334" spans="1:35" x14ac:dyDescent="0.3">
      <c r="A3334">
        <v>682</v>
      </c>
      <c r="B3334" s="6">
        <v>45913.617638888885</v>
      </c>
      <c r="C3334" s="3">
        <f>INT(B3334)</f>
        <v>45913</v>
      </c>
      <c r="D3334" s="2">
        <f>MOD(B3334,1)</f>
        <v>0.61763888888526708</v>
      </c>
      <c r="E3334">
        <v>48</v>
      </c>
      <c r="F3334" t="s">
        <v>33</v>
      </c>
      <c r="G3334" t="str">
        <f xml:space="preserve"> PROPER(TRIM(CLEAN(SUBSTITUTE(F3334,CHAR(160)," "))))</f>
        <v>South</v>
      </c>
      <c r="H3334" t="s">
        <v>3</v>
      </c>
      <c r="I3334" t="str">
        <f>PROPER(TRIM(CLEAN((SUBSTITUTE(H3334,"-"," ")))))</f>
        <v>Phone</v>
      </c>
      <c r="J3334">
        <v>8804</v>
      </c>
      <c r="K3334" t="s">
        <v>6</v>
      </c>
      <c r="L3334" t="str">
        <f xml:space="preserve"> PROPER(TRIM(CLEAN(SUBSTITUTE(K3334,CHAR(160)," "))))</f>
        <v>Corporate</v>
      </c>
      <c r="M3334" t="s">
        <v>9</v>
      </c>
      <c r="N3334" t="str">
        <f xml:space="preserve"> PROPER(TRIM(CLEAN(SUBSTITUTE(M3334,CHAR(160)," "))))</f>
        <v>Home</v>
      </c>
      <c r="O3334" t="s">
        <v>38</v>
      </c>
      <c r="P3334" t="str">
        <f>IF(LEN(TRIM(Table1[[#This Row],[subcategory]]&amp;""))=0,"Unknown", PROPER(TRIM(Table1[[#This Row],[subcategory]])))</f>
        <v>Kitchen</v>
      </c>
      <c r="Q3334">
        <v>25.23</v>
      </c>
      <c r="R3334" s="1">
        <f>IF(LEN(TRIM(Q3334&amp;""))=0, "", VALUE(SUBSTITUTE(Q3334,"$","")))</f>
        <v>25.23</v>
      </c>
      <c r="S3334">
        <v>3</v>
      </c>
      <c r="T3334">
        <f>IF(LEN(TRIM(S3334&amp;""))=0, "", VALUE(S3334))</f>
        <v>3</v>
      </c>
      <c r="U3334">
        <v>75.69</v>
      </c>
      <c r="V3334" s="1">
        <f>IF(LEN(TRIM(U3334&amp;""))=0, "", VALUE(SUBSTITUTE(U3334,"$","")))</f>
        <v>75.69</v>
      </c>
      <c r="W3334" s="1">
        <v>60.400620000000004</v>
      </c>
      <c r="X3334" s="1">
        <f>IF(LEN(TRIM(W3334&amp;""))=0, "", VALUE(SUBSTITUTE(W3334,"$","")))</f>
        <v>60.400620000000004</v>
      </c>
      <c r="Y3334" s="5" t="s">
        <v>3104</v>
      </c>
      <c r="Z3334" s="4" cm="1">
        <f t="array" ref="Z3334">IF(
    LEN(TRIM(Y3334&amp;""))=0,
        IF(AND(ISNUMBER(net_sales_clean), ISNUMBER(profit_clean)),
            net_sales_clean - profit_clean,
            ""
        ),
    VALUE(SUBSTITUTE(Y3334,"$",""))
)</f>
        <v>47.876774941842399</v>
      </c>
      <c r="AA3334" s="5" t="s">
        <v>3103</v>
      </c>
      <c r="AB3334" s="4" cm="1">
        <f t="array" ref="AB3334">IF(
    LEN(TRIM(AA3334&amp;""))=0,
        IF(AND(ISNUMBER(net_sales_clean), ISNUMBER(cost_clean)),
            net_sales_clean - cost_clean,
            ""
        ),
    VALUE(SUBSTITUTE(AA3334,"$",""))
)</f>
        <v>12.5238450581575</v>
      </c>
      <c r="AC3334">
        <v>5</v>
      </c>
      <c r="AD3334">
        <f>IF(LEN(TRIM(AC3334&amp;""))=0, "", VALUE(AC3334))</f>
        <v>5</v>
      </c>
      <c r="AE3334">
        <v>1</v>
      </c>
      <c r="AF3334">
        <f>IF(LEN(TRIM(AE3334&amp;""))=0, "", VALUE(AE3334))</f>
        <v>1</v>
      </c>
      <c r="AG3334">
        <v>0</v>
      </c>
      <c r="AH3334">
        <f>IF(
    OR(U3334&lt;0, W3334&lt;0, Y3334&lt;0, AA3334&lt;0),
        1,
        IF(LEN(TRIM(AG3334&amp;""))=0, "", AG3334)
)</f>
        <v>0</v>
      </c>
      <c r="AI3334" t="str">
        <f>IF(
    COUNT(Q3334,V3334,X3334,Z3334,AB3334)=0,
        "Not Usable",
    IF(
        COUNT(Q3334,V3334,X3334,Z3334,AB3334)&lt;5,
            "Incomplete",
            IF(
                MIN(Q3334,V3334,X3334,Z3334,AB3334)=0,
                    "Incomplete",
                    "Complete"
            )
    )
)</f>
        <v>Complete</v>
      </c>
    </row>
    <row r="3335" spans="1:35" x14ac:dyDescent="0.3">
      <c r="A3335">
        <v>10564</v>
      </c>
      <c r="B3335" s="6">
        <v>45470.654421296298</v>
      </c>
      <c r="C3335" s="3">
        <f>INT(B3335)</f>
        <v>45470</v>
      </c>
      <c r="D3335" s="2">
        <f>MOD(B3335,1)</f>
        <v>0.65442129629809642</v>
      </c>
      <c r="E3335">
        <v>4</v>
      </c>
      <c r="F3335" t="s">
        <v>8</v>
      </c>
      <c r="G3335" t="str">
        <f xml:space="preserve"> PROPER(TRIM(CLEAN(SUBSTITUTE(F3335,CHAR(160)," "))))</f>
        <v>West</v>
      </c>
      <c r="H3335" t="s">
        <v>3</v>
      </c>
      <c r="I3335" t="str">
        <f>PROPER(TRIM(CLEAN((SUBSTITUTE(H3335,"-"," ")))))</f>
        <v>Phone</v>
      </c>
      <c r="J3335">
        <v>354</v>
      </c>
      <c r="K3335" t="s">
        <v>6</v>
      </c>
      <c r="L3335" t="str">
        <f xml:space="preserve"> PROPER(TRIM(CLEAN(SUBSTITUTE(K3335,CHAR(160)," "))))</f>
        <v>Corporate</v>
      </c>
      <c r="M3335" t="s">
        <v>9</v>
      </c>
      <c r="N3335" t="str">
        <f xml:space="preserve"> PROPER(TRIM(CLEAN(SUBSTITUTE(M3335,CHAR(160)," "))))</f>
        <v>Home</v>
      </c>
      <c r="O3335" t="s">
        <v>12</v>
      </c>
      <c r="P3335" t="str">
        <f>IF(LEN(TRIM(Table1[[#This Row],[subcategory]]&amp;""))=0,"Unknown", PROPER(TRIM(Table1[[#This Row],[subcategory]])))</f>
        <v>Decor</v>
      </c>
      <c r="Q3335">
        <v>98.31</v>
      </c>
      <c r="R3335" s="1">
        <f>IF(LEN(TRIM(Q3335&amp;""))=0, "", VALUE(SUBSTITUTE(Q3335,"$","")))</f>
        <v>98.31</v>
      </c>
      <c r="S3335">
        <v>3</v>
      </c>
      <c r="T3335">
        <f>IF(LEN(TRIM(S3335&amp;""))=0, "", VALUE(S3335))</f>
        <v>3</v>
      </c>
      <c r="U3335">
        <v>294.93</v>
      </c>
      <c r="V3335" s="1">
        <f>IF(LEN(TRIM(U3335&amp;""))=0, "", VALUE(SUBSTITUTE(U3335,"$","")))</f>
        <v>294.93</v>
      </c>
      <c r="W3335" s="1">
        <v>189.63999000000001</v>
      </c>
      <c r="X3335" s="1">
        <f>IF(LEN(TRIM(W3335&amp;""))=0, "", VALUE(SUBSTITUTE(W3335,"$","")))</f>
        <v>189.63999000000001</v>
      </c>
      <c r="Y3335" s="5" t="s">
        <v>3102</v>
      </c>
      <c r="Z3335" s="4" cm="1">
        <f t="array" ref="Z3335">IF(
    LEN(TRIM(Y3335&amp;""))=0,
        IF(AND(ISNUMBER(net_sales_clean), ISNUMBER(profit_clean)),
            net_sales_clean - profit_clean,
            ""
        ),
    VALUE(SUBSTITUTE(Y3335,"$",""))
)</f>
        <v>134.598115060064</v>
      </c>
      <c r="AA3335">
        <v>55.041874939935099</v>
      </c>
      <c r="AB3335" s="1" cm="1">
        <f t="array" ref="AB3335">IF(
    LEN(TRIM(AA3335&amp;""))=0,
        IF(AND(ISNUMBER(net_sales_clean), ISNUMBER(cost_clean)),
            net_sales_clean - cost_clean,
            ""
        ),
    VALUE(SUBSTITUTE(AA3335,"$",""))
)</f>
        <v>55.041874939935099</v>
      </c>
      <c r="AC3335">
        <v>4</v>
      </c>
      <c r="AD3335">
        <f>IF(LEN(TRIM(AC3335&amp;""))=0, "", VALUE(AC3335))</f>
        <v>4</v>
      </c>
      <c r="AE3335">
        <v>1</v>
      </c>
      <c r="AF3335">
        <f>IF(LEN(TRIM(AE3335&amp;""))=0, "", VALUE(AE3335))</f>
        <v>1</v>
      </c>
      <c r="AG3335">
        <v>0</v>
      </c>
      <c r="AH3335">
        <f>IF(
    OR(U3335&lt;0, W3335&lt;0, Y3335&lt;0, AA3335&lt;0),
        1,
        IF(LEN(TRIM(AG3335&amp;""))=0, "", AG3335)
)</f>
        <v>0</v>
      </c>
      <c r="AI3335" t="str">
        <f>IF(
    COUNT(Q3335,V3335,X3335,Z3335,AB3335)=0,
        "Not Usable",
    IF(
        COUNT(Q3335,V3335,X3335,Z3335,AB3335)&lt;5,
            "Incomplete",
            IF(
                MIN(Q3335,V3335,X3335,Z3335,AB3335)=0,
                    "Incomplete",
                    "Complete"
            )
    )
)</f>
        <v>Complete</v>
      </c>
    </row>
    <row r="3336" spans="1:35" x14ac:dyDescent="0.3">
      <c r="A3336">
        <v>32525</v>
      </c>
      <c r="B3336" s="6">
        <v>45068.540682870371</v>
      </c>
      <c r="C3336" s="3">
        <f>INT(B3336)</f>
        <v>45068</v>
      </c>
      <c r="D3336" s="2">
        <f>MOD(B3336,1)</f>
        <v>0.54068287037080154</v>
      </c>
      <c r="E3336">
        <v>2</v>
      </c>
      <c r="F3336" t="s">
        <v>21</v>
      </c>
      <c r="G3336" t="str">
        <f xml:space="preserve"> PROPER(TRIM(CLEAN(SUBSTITUTE(F3336,CHAR(160)," "))))</f>
        <v>Midwest</v>
      </c>
      <c r="H3336" t="s">
        <v>27</v>
      </c>
      <c r="I3336" t="str">
        <f>PROPER(TRIM(CLEAN((SUBSTITUTE(H3336,"-"," ")))))</f>
        <v>In Store</v>
      </c>
      <c r="J3336">
        <v>1510</v>
      </c>
      <c r="K3336" t="s">
        <v>14</v>
      </c>
      <c r="L3336" t="str">
        <f xml:space="preserve"> PROPER(TRIM(CLEAN(SUBSTITUTE(K3336,CHAR(160)," "))))</f>
        <v>Consumer</v>
      </c>
      <c r="M3336" t="s">
        <v>16</v>
      </c>
      <c r="N3336" t="str">
        <f xml:space="preserve"> PROPER(TRIM(CLEAN(SUBSTITUTE(M3336,CHAR(160)," "))))</f>
        <v>Grocery</v>
      </c>
      <c r="P3336" t="str">
        <f>IF(LEN(TRIM(Table1[[#This Row],[subcategory]]&amp;""))=0,"Unknown", PROPER(TRIM(Table1[[#This Row],[subcategory]])))</f>
        <v>Unknown</v>
      </c>
      <c r="Q3336">
        <v>63.52</v>
      </c>
      <c r="R3336" s="1">
        <f>IF(LEN(TRIM(Q3336&amp;""))=0, "", VALUE(SUBSTITUTE(Q3336,"$","")))</f>
        <v>63.52</v>
      </c>
      <c r="S3336">
        <v>5</v>
      </c>
      <c r="T3336">
        <f>IF(LEN(TRIM(S3336&amp;""))=0, "", VALUE(S3336))</f>
        <v>5</v>
      </c>
      <c r="U3336">
        <v>317.60000000000002</v>
      </c>
      <c r="V3336" s="1">
        <f>IF(LEN(TRIM(U3336&amp;""))=0, "", VALUE(SUBSTITUTE(U3336,"$","")))</f>
        <v>317.60000000000002</v>
      </c>
      <c r="W3336" s="4" t="s">
        <v>3101</v>
      </c>
      <c r="X3336" s="4">
        <f>IF(LEN(TRIM(W3336&amp;""))=0, "", VALUE(SUBSTITUTE(W3336,"$","")))</f>
        <v>225.17840000000001</v>
      </c>
      <c r="Y3336" s="5" t="s">
        <v>3100</v>
      </c>
      <c r="Z3336" s="4" cm="1">
        <f t="array" ref="Z3336">IF(
    LEN(TRIM(Y3336&amp;""))=0,
        IF(AND(ISNUMBER(net_sales_clean), ISNUMBER(profit_clean)),
            net_sales_clean - profit_clean,
            ""
        ),
    VALUE(SUBSTITUTE(Y3336,"$",""))
)</f>
        <v>157.579213567267</v>
      </c>
      <c r="AA3336">
        <v>67.599186432733006</v>
      </c>
      <c r="AB3336" s="1" cm="1">
        <f t="array" ref="AB3336">IF(
    LEN(TRIM(AA3336&amp;""))=0,
        IF(AND(ISNUMBER(net_sales_clean), ISNUMBER(cost_clean)),
            net_sales_clean - cost_clean,
            ""
        ),
    VALUE(SUBSTITUTE(AA3336,"$",""))
)</f>
        <v>67.599186432733006</v>
      </c>
      <c r="AC3336">
        <v>7</v>
      </c>
      <c r="AD3336">
        <f>IF(LEN(TRIM(AC3336&amp;""))=0, "", VALUE(AC3336))</f>
        <v>7</v>
      </c>
      <c r="AE3336">
        <v>4</v>
      </c>
      <c r="AF3336">
        <f>IF(LEN(TRIM(AE3336&amp;""))=0, "", VALUE(AE3336))</f>
        <v>4</v>
      </c>
      <c r="AG3336">
        <v>0</v>
      </c>
      <c r="AH3336">
        <f>IF(
    OR(U3336&lt;0, W3336&lt;0, Y3336&lt;0, AA3336&lt;0),
        1,
        IF(LEN(TRIM(AG3336&amp;""))=0, "", AG3336)
)</f>
        <v>0</v>
      </c>
      <c r="AI3336" t="str">
        <f>IF(
    COUNT(Q3336,V3336,X3336,Z3336,AB3336)=0,
        "Not Usable",
    IF(
        COUNT(Q3336,V3336,X3336,Z3336,AB3336)&lt;5,
            "Incomplete",
            IF(
                MIN(Q3336,V3336,X3336,Z3336,AB3336)=0,
                    "Incomplete",
                    "Complete"
            )
    )
)</f>
        <v>Complete</v>
      </c>
    </row>
    <row r="3337" spans="1:35" x14ac:dyDescent="0.3">
      <c r="A3337">
        <v>30794</v>
      </c>
      <c r="B3337" s="6">
        <v>45620.619560185187</v>
      </c>
      <c r="C3337" s="3">
        <f>INT(B3337)</f>
        <v>45620</v>
      </c>
      <c r="D3337" s="2">
        <f>MOD(B3337,1)</f>
        <v>0.61956018518685596</v>
      </c>
      <c r="E3337">
        <v>83</v>
      </c>
      <c r="F3337" t="s">
        <v>21</v>
      </c>
      <c r="G3337" t="str">
        <f xml:space="preserve"> PROPER(TRIM(CLEAN(SUBSTITUTE(F3337,CHAR(160)," "))))</f>
        <v>Midwest</v>
      </c>
      <c r="H3337" t="s">
        <v>3</v>
      </c>
      <c r="I3337" t="str">
        <f>PROPER(TRIM(CLEAN((SUBSTITUTE(H3337,"-"," ")))))</f>
        <v>Phone</v>
      </c>
      <c r="J3337">
        <v>13078</v>
      </c>
      <c r="K3337" t="s">
        <v>14</v>
      </c>
      <c r="L3337" t="str">
        <f xml:space="preserve"> PROPER(TRIM(CLEAN(SUBSTITUTE(K3337,CHAR(160)," "))))</f>
        <v>Consumer</v>
      </c>
      <c r="M3337" t="s">
        <v>23</v>
      </c>
      <c r="N3337" t="str">
        <f xml:space="preserve"> PROPER(TRIM(CLEAN(SUBSTITUTE(M3337,CHAR(160)," "))))</f>
        <v>Electronics</v>
      </c>
      <c r="O3337" t="s">
        <v>34</v>
      </c>
      <c r="P3337" t="str">
        <f>IF(LEN(TRIM(Table1[[#This Row],[subcategory]]&amp;""))=0,"Unknown", PROPER(TRIM(Table1[[#This Row],[subcategory]])))</f>
        <v>Phones</v>
      </c>
      <c r="Q3337">
        <v>79.03</v>
      </c>
      <c r="R3337" s="1">
        <f>IF(LEN(TRIM(Q3337&amp;""))=0, "", VALUE(SUBSTITUTE(Q3337,"$","")))</f>
        <v>79.03</v>
      </c>
      <c r="S3337">
        <v>3</v>
      </c>
      <c r="T3337">
        <f>IF(LEN(TRIM(S3337&amp;""))=0, "", VALUE(S3337))</f>
        <v>3</v>
      </c>
      <c r="U3337">
        <v>237.09</v>
      </c>
      <c r="V3337" s="1">
        <f>IF(LEN(TRIM(U3337&amp;""))=0, "", VALUE(SUBSTITUTE(U3337,"$","")))</f>
        <v>237.09</v>
      </c>
      <c r="W3337" s="1">
        <v>217.17444</v>
      </c>
      <c r="X3337" s="1">
        <f>IF(LEN(TRIM(W3337&amp;""))=0, "", VALUE(SUBSTITUTE(W3337,"$","")))</f>
        <v>217.17444</v>
      </c>
      <c r="Z3337" s="1" t="str" cm="1">
        <f t="array" ref="Z3337">IF(
    LEN(TRIM(Y3337&amp;""))=0,
        IF(AND(ISNUMBER(net_sales_clean), ISNUMBER(profit_clean)),
            net_sales_clean - profit_clean,
            ""
        ),
    VALUE(SUBSTITUTE(Y3337,"$",""))
)</f>
        <v/>
      </c>
      <c r="AB3337" s="1" t="str" cm="1">
        <f t="array" ref="AB3337">IF(
    LEN(TRIM(AA3337&amp;""))=0,
        IF(AND(ISNUMBER(net_sales_clean), ISNUMBER(cost_clean)),
            net_sales_clean - cost_clean,
            ""
        ),
    VALUE(SUBSTITUTE(AA3337,"$",""))
)</f>
        <v/>
      </c>
      <c r="AC3337">
        <v>5</v>
      </c>
      <c r="AD3337">
        <f>IF(LEN(TRIM(AC3337&amp;""))=0, "", VALUE(AC3337))</f>
        <v>5</v>
      </c>
      <c r="AE3337">
        <v>4</v>
      </c>
      <c r="AF3337">
        <f>IF(LEN(TRIM(AE3337&amp;""))=0, "", VALUE(AE3337))</f>
        <v>4</v>
      </c>
      <c r="AG3337">
        <v>0</v>
      </c>
      <c r="AH3337">
        <f>IF(
    OR(U3337&lt;0, W3337&lt;0, Y3337&lt;0, AA3337&lt;0),
        1,
        IF(LEN(TRIM(AG3337&amp;""))=0, "", AG3337)
)</f>
        <v>0</v>
      </c>
      <c r="AI3337" t="str">
        <f>IF(
    COUNT(Q3337,V3337,X3337,Z3337,AB3337)=0,
        "Not Usable",
    IF(
        COUNT(Q3337,V3337,X3337,Z3337,AB3337)&lt;5,
            "Incomplete",
            IF(
                MIN(Q3337,V3337,X3337,Z3337,AB3337)=0,
                    "Incomplete",
                    "Complete"
            )
    )
)</f>
        <v>Incomplete</v>
      </c>
    </row>
    <row r="3338" spans="1:35" x14ac:dyDescent="0.3">
      <c r="A3338">
        <v>1389</v>
      </c>
      <c r="B3338" s="6">
        <v>45241.625335648147</v>
      </c>
      <c r="C3338" s="3">
        <f>INT(B3338)</f>
        <v>45241</v>
      </c>
      <c r="D3338" s="2">
        <f>MOD(B3338,1)</f>
        <v>0.62533564814657439</v>
      </c>
      <c r="E3338">
        <v>28</v>
      </c>
      <c r="F3338" t="s">
        <v>13</v>
      </c>
      <c r="G3338" t="str">
        <f xml:space="preserve"> PROPER(TRIM(CLEAN(SUBSTITUTE(F3338,CHAR(160)," "))))</f>
        <v>Northeast</v>
      </c>
      <c r="H3338" t="s">
        <v>3</v>
      </c>
      <c r="I3338" t="str">
        <f>PROPER(TRIM(CLEAN((SUBSTITUTE(H3338,"-"," ")))))</f>
        <v>Phone</v>
      </c>
      <c r="J3338">
        <v>15328</v>
      </c>
      <c r="K3338" t="s">
        <v>14</v>
      </c>
      <c r="L3338" t="str">
        <f xml:space="preserve"> PROPER(TRIM(CLEAN(SUBSTITUTE(K3338,CHAR(160)," "))))</f>
        <v>Consumer</v>
      </c>
      <c r="M3338" t="s">
        <v>1</v>
      </c>
      <c r="N3338" t="str">
        <f xml:space="preserve"> PROPER(TRIM(CLEAN(SUBSTITUTE(M3338,CHAR(160)," "))))</f>
        <v>Beauty</v>
      </c>
      <c r="O3338" t="s">
        <v>5</v>
      </c>
      <c r="P3338" t="str">
        <f>IF(LEN(TRIM(Table1[[#This Row],[subcategory]]&amp;""))=0,"Unknown", PROPER(TRIM(Table1[[#This Row],[subcategory]])))</f>
        <v>Haircare</v>
      </c>
      <c r="Q3338">
        <v>96.04</v>
      </c>
      <c r="R3338" s="1">
        <f>IF(LEN(TRIM(Q3338&amp;""))=0, "", VALUE(SUBSTITUTE(Q3338,"$","")))</f>
        <v>96.04</v>
      </c>
      <c r="S3338">
        <v>0</v>
      </c>
      <c r="T3338">
        <f>IF(LEN(TRIM(S3338&amp;""))=0, "", VALUE(S3338))</f>
        <v>0</v>
      </c>
      <c r="U3338">
        <v>0</v>
      </c>
      <c r="V3338" s="1">
        <f>IF(LEN(TRIM(U3338&amp;""))=0, "", VALUE(SUBSTITUTE(U3338,"$","")))</f>
        <v>0</v>
      </c>
      <c r="W3338" s="1">
        <v>0</v>
      </c>
      <c r="X3338" s="1">
        <f>IF(LEN(TRIM(W3338&amp;""))=0, "", VALUE(SUBSTITUTE(W3338,"$","")))</f>
        <v>0</v>
      </c>
      <c r="Y3338">
        <v>0</v>
      </c>
      <c r="Z3338" s="1" cm="1">
        <f t="array" ref="Z3338">IF(
    LEN(TRIM(Y3338&amp;""))=0,
        IF(AND(ISNUMBER(net_sales_clean), ISNUMBER(profit_clean)),
            net_sales_clean - profit_clean,
            ""
        ),
    VALUE(SUBSTITUTE(Y3338,"$",""))
)</f>
        <v>0</v>
      </c>
      <c r="AA3338">
        <v>0</v>
      </c>
      <c r="AB3338" s="1" cm="1">
        <f t="array" ref="AB3338">IF(
    LEN(TRIM(AA3338&amp;""))=0,
        IF(AND(ISNUMBER(net_sales_clean), ISNUMBER(cost_clean)),
            net_sales_clean - cost_clean,
            ""
        ),
    VALUE(SUBSTITUTE(AA3338,"$",""))
)</f>
        <v>0</v>
      </c>
      <c r="AC3338">
        <v>9</v>
      </c>
      <c r="AD3338">
        <f>IF(LEN(TRIM(AC3338&amp;""))=0, "", VALUE(AC3338))</f>
        <v>9</v>
      </c>
      <c r="AE3338">
        <v>1</v>
      </c>
      <c r="AF3338">
        <f>IF(LEN(TRIM(AE3338&amp;""))=0, "", VALUE(AE3338))</f>
        <v>1</v>
      </c>
      <c r="AG3338">
        <v>0</v>
      </c>
      <c r="AH3338">
        <f>IF(
    OR(U3338&lt;0, W3338&lt;0, Y3338&lt;0, AA3338&lt;0),
        1,
        IF(LEN(TRIM(AG3338&amp;""))=0, "", AG3338)
)</f>
        <v>0</v>
      </c>
      <c r="AI3338" t="str">
        <f>IF(
    COUNT(Q3338,V3338,X3338,Z3338,AB3338)=0,
        "Not Usable",
    IF(
        COUNT(Q3338,V3338,X3338,Z3338,AB3338)&lt;5,
            "Incomplete",
            IF(
                MIN(Q3338,V3338,X3338,Z3338,AB3338)=0,
                    "Incomplete",
                    "Complete"
            )
    )
)</f>
        <v>Incomplete</v>
      </c>
    </row>
    <row r="3339" spans="1:35" x14ac:dyDescent="0.3">
      <c r="A3339">
        <v>17759</v>
      </c>
      <c r="B3339" s="6">
        <v>45054.518807870372</v>
      </c>
      <c r="C3339" s="3">
        <f>INT(B3339)</f>
        <v>45054</v>
      </c>
      <c r="D3339" s="2">
        <f>MOD(B3339,1)</f>
        <v>0.51880787037225673</v>
      </c>
      <c r="E3339">
        <v>57</v>
      </c>
      <c r="F3339" t="s">
        <v>13</v>
      </c>
      <c r="G3339" t="str">
        <f xml:space="preserve"> PROPER(TRIM(CLEAN(SUBSTITUTE(F3339,CHAR(160)," "))))</f>
        <v>Northeast</v>
      </c>
      <c r="H3339" t="s">
        <v>30</v>
      </c>
      <c r="I3339" t="str">
        <f>PROPER(TRIM(CLEAN((SUBSTITUTE(H3339,"-"," ")))))</f>
        <v>Mobile App</v>
      </c>
      <c r="J3339">
        <v>1281</v>
      </c>
      <c r="K3339" t="s">
        <v>2</v>
      </c>
      <c r="L3339" t="str">
        <f xml:space="preserve"> PROPER(TRIM(CLEAN(SUBSTITUTE(K3339,CHAR(160)," "))))</f>
        <v>Home Office</v>
      </c>
      <c r="M3339" t="s">
        <v>1</v>
      </c>
      <c r="N3339" t="str">
        <f xml:space="preserve"> PROPER(TRIM(CLEAN(SUBSTITUTE(M3339,CHAR(160)," "))))</f>
        <v>Beauty</v>
      </c>
      <c r="O3339" t="s">
        <v>39</v>
      </c>
      <c r="P3339" t="str">
        <f>IF(LEN(TRIM(Table1[[#This Row],[subcategory]]&amp;""))=0,"Unknown", PROPER(TRIM(Table1[[#This Row],[subcategory]])))</f>
        <v>Fragrance</v>
      </c>
      <c r="Q3339">
        <v>76.760000000000005</v>
      </c>
      <c r="R3339" s="1">
        <f>IF(LEN(TRIM(Q3339&amp;""))=0, "", VALUE(SUBSTITUTE(Q3339,"$","")))</f>
        <v>76.760000000000005</v>
      </c>
      <c r="S3339">
        <v>5</v>
      </c>
      <c r="T3339">
        <f>IF(LEN(TRIM(S3339&amp;""))=0, "", VALUE(S3339))</f>
        <v>5</v>
      </c>
      <c r="U3339">
        <v>383.8</v>
      </c>
      <c r="V3339" s="1">
        <f>IF(LEN(TRIM(U3339&amp;""))=0, "", VALUE(SUBSTITUTE(U3339,"$","")))</f>
        <v>383.8</v>
      </c>
      <c r="W3339" s="1">
        <v>281.70920000000001</v>
      </c>
      <c r="X3339" s="1">
        <f>IF(LEN(TRIM(W3339&amp;""))=0, "", VALUE(SUBSTITUTE(W3339,"$","")))</f>
        <v>281.70920000000001</v>
      </c>
      <c r="Y3339" s="5" t="s">
        <v>3099</v>
      </c>
      <c r="Z3339" s="4" cm="1">
        <f t="array" ref="Z3339">IF(
    LEN(TRIM(Y3339&amp;""))=0,
        IF(AND(ISNUMBER(net_sales_clean), ISNUMBER(profit_clean)),
            net_sales_clean - profit_clean,
            ""
        ),
    VALUE(SUBSTITUTE(Y3339,"$",""))
)</f>
        <v>222.07253209892801</v>
      </c>
      <c r="AA3339" s="5" t="s">
        <v>3098</v>
      </c>
      <c r="AB3339" s="4" cm="1">
        <f t="array" ref="AB3339">IF(
    LEN(TRIM(AA3339&amp;""))=0,
        IF(AND(ISNUMBER(net_sales_clean), ISNUMBER(cost_clean)),
            net_sales_clean - cost_clean,
            ""
        ),
    VALUE(SUBSTITUTE(AA3339,"$",""))
)</f>
        <v>59.636667901071498</v>
      </c>
      <c r="AC3339">
        <v>3</v>
      </c>
      <c r="AD3339">
        <f>IF(LEN(TRIM(AC3339&amp;""))=0, "", VALUE(AC3339))</f>
        <v>3</v>
      </c>
      <c r="AE3339">
        <v>5</v>
      </c>
      <c r="AF3339">
        <f>IF(LEN(TRIM(AE3339&amp;""))=0, "", VALUE(AE3339))</f>
        <v>5</v>
      </c>
      <c r="AG3339">
        <v>0</v>
      </c>
      <c r="AH3339">
        <f>IF(
    OR(U3339&lt;0, W3339&lt;0, Y3339&lt;0, AA3339&lt;0),
        1,
        IF(LEN(TRIM(AG3339&amp;""))=0, "", AG3339)
)</f>
        <v>0</v>
      </c>
      <c r="AI3339" t="str">
        <f>IF(
    COUNT(Q3339,V3339,X3339,Z3339,AB3339)=0,
        "Not Usable",
    IF(
        COUNT(Q3339,V3339,X3339,Z3339,AB3339)&lt;5,
            "Incomplete",
            IF(
                MIN(Q3339,V3339,X3339,Z3339,AB3339)=0,
                    "Incomplete",
                    "Complete"
            )
    )
)</f>
        <v>Complete</v>
      </c>
    </row>
    <row r="3340" spans="1:35" x14ac:dyDescent="0.3">
      <c r="A3340">
        <v>40945</v>
      </c>
      <c r="B3340" s="6">
        <v>46007.0780787037</v>
      </c>
      <c r="C3340" s="3">
        <f>INT(B3340)</f>
        <v>46007</v>
      </c>
      <c r="D3340" s="2">
        <f>MOD(B3340,1)</f>
        <v>7.8078703700157348E-2</v>
      </c>
      <c r="E3340">
        <v>3</v>
      </c>
      <c r="F3340" t="s">
        <v>21</v>
      </c>
      <c r="G3340" t="str">
        <f xml:space="preserve"> PROPER(TRIM(CLEAN(SUBSTITUTE(F3340,CHAR(160)," "))))</f>
        <v>Midwest</v>
      </c>
      <c r="H3340" t="s">
        <v>3</v>
      </c>
      <c r="I3340" t="str">
        <f>PROPER(TRIM(CLEAN((SUBSTITUTE(H3340,"-"," ")))))</f>
        <v>Phone</v>
      </c>
      <c r="J3340">
        <v>2949</v>
      </c>
      <c r="K3340" t="s">
        <v>14</v>
      </c>
      <c r="L3340" t="str">
        <f xml:space="preserve"> PROPER(TRIM(CLEAN(SUBSTITUTE(K3340,CHAR(160)," "))))</f>
        <v>Consumer</v>
      </c>
      <c r="M3340" t="s">
        <v>9</v>
      </c>
      <c r="N3340" t="str">
        <f xml:space="preserve"> PROPER(TRIM(CLEAN(SUBSTITUTE(M3340,CHAR(160)," "))))</f>
        <v>Home</v>
      </c>
      <c r="O3340" t="s">
        <v>36</v>
      </c>
      <c r="P3340" t="str">
        <f>IF(LEN(TRIM(Table1[[#This Row],[subcategory]]&amp;""))=0,"Unknown", PROPER(TRIM(Table1[[#This Row],[subcategory]])))</f>
        <v>Bedding</v>
      </c>
      <c r="Q3340">
        <v>63.38</v>
      </c>
      <c r="R3340" s="1">
        <f>IF(LEN(TRIM(Q3340&amp;""))=0, "", VALUE(SUBSTITUTE(Q3340,"$","")))</f>
        <v>63.38</v>
      </c>
      <c r="S3340">
        <v>4</v>
      </c>
      <c r="T3340">
        <f>IF(LEN(TRIM(S3340&amp;""))=0, "", VALUE(S3340))</f>
        <v>4</v>
      </c>
      <c r="U3340">
        <v>253.52</v>
      </c>
      <c r="V3340" s="1">
        <f>IF(LEN(TRIM(U3340&amp;""))=0, "", VALUE(SUBSTITUTE(U3340,"$","")))</f>
        <v>253.52</v>
      </c>
      <c r="W3340" s="4" t="s">
        <v>3097</v>
      </c>
      <c r="X3340" s="4">
        <f>IF(LEN(TRIM(W3340&amp;""))=0, "", VALUE(SUBSTITUTE(W3340,"$","")))</f>
        <v>208.90047999999999</v>
      </c>
      <c r="Y3340" s="5" t="s">
        <v>3096</v>
      </c>
      <c r="Z3340" s="4" cm="1">
        <f t="array" ref="Z3340">IF(
    LEN(TRIM(Y3340&amp;""))=0,
        IF(AND(ISNUMBER(net_sales_clean), ISNUMBER(profit_clean)),
            net_sales_clean - profit_clean,
            ""
        ),
    VALUE(SUBSTITUTE(Y3340,"$",""))
)</f>
        <v>157.16846319574799</v>
      </c>
      <c r="AA3340">
        <v>51.732016804251799</v>
      </c>
      <c r="AB3340" s="1" cm="1">
        <f t="array" ref="AB3340">IF(
    LEN(TRIM(AA3340&amp;""))=0,
        IF(AND(ISNUMBER(net_sales_clean), ISNUMBER(cost_clean)),
            net_sales_clean - cost_clean,
            ""
        ),
    VALUE(SUBSTITUTE(AA3340,"$",""))
)</f>
        <v>51.732016804251799</v>
      </c>
      <c r="AC3340">
        <v>4</v>
      </c>
      <c r="AD3340">
        <f>IF(LEN(TRIM(AC3340&amp;""))=0, "", VALUE(AC3340))</f>
        <v>4</v>
      </c>
      <c r="AE3340">
        <v>5</v>
      </c>
      <c r="AF3340">
        <f>IF(LEN(TRIM(AE3340&amp;""))=0, "", VALUE(AE3340))</f>
        <v>5</v>
      </c>
      <c r="AH3340" t="str">
        <f>IF(
    OR(U3340&lt;0, W3340&lt;0, Y3340&lt;0, AA3340&lt;0),
        1,
        IF(LEN(TRIM(AG3340&amp;""))=0, "", AG3340)
)</f>
        <v/>
      </c>
      <c r="AI3340" t="str">
        <f>IF(
    COUNT(Q3340,V3340,X3340,Z3340,AB3340)=0,
        "Not Usable",
    IF(
        COUNT(Q3340,V3340,X3340,Z3340,AB3340)&lt;5,
            "Incomplete",
            IF(
                MIN(Q3340,V3340,X3340,Z3340,AB3340)=0,
                    "Incomplete",
                    "Complete"
            )
    )
)</f>
        <v>Complete</v>
      </c>
    </row>
    <row r="3341" spans="1:35" x14ac:dyDescent="0.3">
      <c r="A3341">
        <v>10994</v>
      </c>
      <c r="B3341" s="6">
        <v>45616.146967592591</v>
      </c>
      <c r="C3341" s="3">
        <f>INT(B3341)</f>
        <v>45616</v>
      </c>
      <c r="D3341" s="2">
        <f>MOD(B3341,1)</f>
        <v>0.14696759259095415</v>
      </c>
      <c r="E3341">
        <v>83</v>
      </c>
      <c r="F3341" t="s">
        <v>15</v>
      </c>
      <c r="G3341" t="str">
        <f xml:space="preserve"> PROPER(TRIM(CLEAN(SUBSTITUTE(F3341,CHAR(160)," "))))</f>
        <v>West</v>
      </c>
      <c r="H3341" t="s">
        <v>27</v>
      </c>
      <c r="I3341" t="str">
        <f>PROPER(TRIM(CLEAN((SUBSTITUTE(H3341,"-"," ")))))</f>
        <v>In Store</v>
      </c>
      <c r="J3341">
        <v>3063</v>
      </c>
      <c r="K3341" t="s">
        <v>2</v>
      </c>
      <c r="L3341" t="str">
        <f xml:space="preserve"> PROPER(TRIM(CLEAN(SUBSTITUTE(K3341,CHAR(160)," "))))</f>
        <v>Home Office</v>
      </c>
      <c r="M3341" t="s">
        <v>16</v>
      </c>
      <c r="N3341" t="str">
        <f xml:space="preserve"> PROPER(TRIM(CLEAN(SUBSTITUTE(M3341,CHAR(160)," "))))</f>
        <v>Grocery</v>
      </c>
      <c r="P3341" t="str">
        <f>IF(LEN(TRIM(Table1[[#This Row],[subcategory]]&amp;""))=0,"Unknown", PROPER(TRIM(Table1[[#This Row],[subcategory]])))</f>
        <v>Unknown</v>
      </c>
      <c r="Q3341">
        <v>25.87</v>
      </c>
      <c r="R3341" s="1">
        <f>IF(LEN(TRIM(Q3341&amp;""))=0, "", VALUE(SUBSTITUTE(Q3341,"$","")))</f>
        <v>25.87</v>
      </c>
      <c r="S3341">
        <v>4</v>
      </c>
      <c r="T3341">
        <f>IF(LEN(TRIM(S3341&amp;""))=0, "", VALUE(S3341))</f>
        <v>4</v>
      </c>
      <c r="U3341">
        <v>-103.48</v>
      </c>
      <c r="V3341" s="1">
        <f>IF(LEN(TRIM(U3341&amp;""))=0, "", VALUE(SUBSTITUTE(U3341,"$","")))</f>
        <v>-103.48</v>
      </c>
      <c r="W3341" s="1">
        <v>-98.409480000000002</v>
      </c>
      <c r="X3341" s="1">
        <f>IF(LEN(TRIM(W3341&amp;""))=0, "", VALUE(SUBSTITUTE(W3341,"$","")))</f>
        <v>-98.409480000000002</v>
      </c>
      <c r="Y3341">
        <v>-81.448202406683095</v>
      </c>
      <c r="Z3341" s="1" cm="1">
        <f t="array" ref="Z3341">IF(
    LEN(TRIM(Y3341&amp;""))=0,
        IF(AND(ISNUMBER(net_sales_clean), ISNUMBER(profit_clean)),
            net_sales_clean - profit_clean,
            ""
        ),
    VALUE(SUBSTITUTE(Y3341,"$",""))
)</f>
        <v>-81.448202406683095</v>
      </c>
      <c r="AA3341">
        <v>-16.961277593316801</v>
      </c>
      <c r="AB3341" s="1" cm="1">
        <f t="array" ref="AB3341">IF(
    LEN(TRIM(AA3341&amp;""))=0,
        IF(AND(ISNUMBER(net_sales_clean), ISNUMBER(cost_clean)),
            net_sales_clean - cost_clean,
            ""
        ),
    VALUE(SUBSTITUTE(AA3341,"$",""))
)</f>
        <v>-16.961277593316801</v>
      </c>
      <c r="AC3341">
        <v>3</v>
      </c>
      <c r="AD3341">
        <f>IF(LEN(TRIM(AC3341&amp;""))=0, "", VALUE(AC3341))</f>
        <v>3</v>
      </c>
      <c r="AE3341">
        <v>5</v>
      </c>
      <c r="AF3341">
        <f>IF(LEN(TRIM(AE3341&amp;""))=0, "", VALUE(AE3341))</f>
        <v>5</v>
      </c>
      <c r="AG3341">
        <v>0</v>
      </c>
      <c r="AH3341">
        <f>IF(
    OR(U3341&lt;0, W3341&lt;0, Y3341&lt;0, AA3341&lt;0),
        1,
        IF(LEN(TRIM(AG3341&amp;""))=0, "", AG3341)
)</f>
        <v>1</v>
      </c>
      <c r="AI3341" t="str">
        <f>IF(
    COUNT(Q3341,V3341,X3341,Z3341,AB3341)=0,
        "Not Usable",
    IF(
        COUNT(Q3341,V3341,X3341,Z3341,AB3341)&lt;5,
            "Incomplete",
            IF(
                MIN(Q3341,V3341,X3341,Z3341,AB3341)=0,
                    "Incomplete",
                    "Complete"
            )
    )
)</f>
        <v>Complete</v>
      </c>
    </row>
    <row r="3342" spans="1:35" x14ac:dyDescent="0.3">
      <c r="A3342">
        <v>56716</v>
      </c>
      <c r="B3342" s="6">
        <v>45186.465324074074</v>
      </c>
      <c r="C3342" s="3">
        <f>INT(B3342)</f>
        <v>45186</v>
      </c>
      <c r="D3342" s="2">
        <f>MOD(B3342,1)</f>
        <v>0.46532407407357823</v>
      </c>
      <c r="E3342">
        <v>11</v>
      </c>
      <c r="F3342" t="s">
        <v>15</v>
      </c>
      <c r="G3342" t="str">
        <f xml:space="preserve"> PROPER(TRIM(CLEAN(SUBSTITUTE(F3342,CHAR(160)," "))))</f>
        <v>West</v>
      </c>
      <c r="H3342" t="s">
        <v>11</v>
      </c>
      <c r="I3342" t="str">
        <f>PROPER(TRIM(CLEAN((SUBSTITUTE(H3342,"-"," ")))))</f>
        <v>Online</v>
      </c>
      <c r="J3342">
        <v>22791</v>
      </c>
      <c r="K3342" t="s">
        <v>2</v>
      </c>
      <c r="L3342" t="str">
        <f xml:space="preserve"> PROPER(TRIM(CLEAN(SUBSTITUTE(K3342,CHAR(160)," "))))</f>
        <v>Home Office</v>
      </c>
      <c r="M3342" t="s">
        <v>16</v>
      </c>
      <c r="N3342" t="str">
        <f xml:space="preserve"> PROPER(TRIM(CLEAN(SUBSTITUTE(M3342,CHAR(160)," "))))</f>
        <v>Grocery</v>
      </c>
      <c r="P3342" t="str">
        <f>IF(LEN(TRIM(Table1[[#This Row],[subcategory]]&amp;""))=0,"Unknown", PROPER(TRIM(Table1[[#This Row],[subcategory]])))</f>
        <v>Unknown</v>
      </c>
      <c r="Q3342">
        <v>33.19</v>
      </c>
      <c r="R3342" s="1">
        <f>IF(LEN(TRIM(Q3342&amp;""))=0, "", VALUE(SUBSTITUTE(Q3342,"$","")))</f>
        <v>33.19</v>
      </c>
      <c r="S3342">
        <v>1</v>
      </c>
      <c r="T3342">
        <f>IF(LEN(TRIM(S3342&amp;""))=0, "", VALUE(S3342))</f>
        <v>1</v>
      </c>
      <c r="U3342">
        <v>33.19</v>
      </c>
      <c r="V3342" s="1">
        <f>IF(LEN(TRIM(U3342&amp;""))=0, "", VALUE(SUBSTITUTE(U3342,"$","")))</f>
        <v>33.19</v>
      </c>
      <c r="W3342" s="4" t="s">
        <v>3095</v>
      </c>
      <c r="X3342" s="4">
        <f>IF(LEN(TRIM(W3342&amp;""))=0, "", VALUE(SUBSTITUTE(W3342,"$","")))</f>
        <v>27.647269999999899</v>
      </c>
      <c r="Y3342" s="5" t="s">
        <v>3094</v>
      </c>
      <c r="Z3342" s="4" cm="1">
        <f t="array" ref="Z3342">IF(
    LEN(TRIM(Y3342&amp;""))=0,
        IF(AND(ISNUMBER(net_sales_clean), ISNUMBER(profit_clean)),
            net_sales_clean - profit_clean,
            ""
        ),
    VALUE(SUBSTITUTE(Y3342,"$",""))
)</f>
        <v>16.1444048194072</v>
      </c>
      <c r="AA3342" s="5" t="s">
        <v>3093</v>
      </c>
      <c r="AB3342" s="4" cm="1">
        <f t="array" ref="AB3342">IF(
    LEN(TRIM(AA3342&amp;""))=0,
        IF(AND(ISNUMBER(net_sales_clean), ISNUMBER(cost_clean)),
            net_sales_clean - cost_clean,
            ""
        ),
    VALUE(SUBSTITUTE(AA3342,"$",""))
)</f>
        <v>11.5028651805927</v>
      </c>
      <c r="AC3342">
        <v>8</v>
      </c>
      <c r="AD3342">
        <f>IF(LEN(TRIM(AC3342&amp;""))=0, "", VALUE(AC3342))</f>
        <v>8</v>
      </c>
      <c r="AE3342">
        <v>2</v>
      </c>
      <c r="AF3342">
        <f>IF(LEN(TRIM(AE3342&amp;""))=0, "", VALUE(AE3342))</f>
        <v>2</v>
      </c>
      <c r="AG3342">
        <v>0</v>
      </c>
      <c r="AH3342">
        <f>IF(
    OR(U3342&lt;0, W3342&lt;0, Y3342&lt;0, AA3342&lt;0),
        1,
        IF(LEN(TRIM(AG3342&amp;""))=0, "", AG3342)
)</f>
        <v>0</v>
      </c>
      <c r="AI3342" t="str">
        <f>IF(
    COUNT(Q3342,V3342,X3342,Z3342,AB3342)=0,
        "Not Usable",
    IF(
        COUNT(Q3342,V3342,X3342,Z3342,AB3342)&lt;5,
            "Incomplete",
            IF(
                MIN(Q3342,V3342,X3342,Z3342,AB3342)=0,
                    "Incomplete",
                    "Complete"
            )
    )
)</f>
        <v>Complete</v>
      </c>
    </row>
    <row r="3343" spans="1:35" x14ac:dyDescent="0.3">
      <c r="A3343">
        <v>36712</v>
      </c>
      <c r="B3343" s="6">
        <v>45585.807638888888</v>
      </c>
      <c r="C3343" s="3">
        <f>INT(B3343)</f>
        <v>45585</v>
      </c>
      <c r="D3343" s="2">
        <f>MOD(B3343,1)</f>
        <v>0.80763888888759539</v>
      </c>
      <c r="E3343">
        <v>2</v>
      </c>
      <c r="F3343" t="s">
        <v>4</v>
      </c>
      <c r="G3343" t="str">
        <f xml:space="preserve"> PROPER(TRIM(CLEAN(SUBSTITUTE(F3343,CHAR(160)," "))))</f>
        <v>South</v>
      </c>
      <c r="H3343" t="s">
        <v>27</v>
      </c>
      <c r="I3343" t="str">
        <f>PROPER(TRIM(CLEAN((SUBSTITUTE(H3343,"-"," ")))))</f>
        <v>In Store</v>
      </c>
      <c r="J3343">
        <v>15850</v>
      </c>
      <c r="K3343" t="s">
        <v>2</v>
      </c>
      <c r="L3343" t="str">
        <f xml:space="preserve"> PROPER(TRIM(CLEAN(SUBSTITUTE(K3343,CHAR(160)," "))))</f>
        <v>Home Office</v>
      </c>
      <c r="M3343" t="s">
        <v>1</v>
      </c>
      <c r="N3343" t="str">
        <f xml:space="preserve"> PROPER(TRIM(CLEAN(SUBSTITUTE(M3343,CHAR(160)," "))))</f>
        <v>Beauty</v>
      </c>
      <c r="O3343" t="s">
        <v>0</v>
      </c>
      <c r="P3343" t="str">
        <f>IF(LEN(TRIM(Table1[[#This Row],[subcategory]]&amp;""))=0,"Unknown", PROPER(TRIM(Table1[[#This Row],[subcategory]])))</f>
        <v>Makeup</v>
      </c>
      <c r="Q3343">
        <v>191.91</v>
      </c>
      <c r="R3343" s="1">
        <f>IF(LEN(TRIM(Q3343&amp;""))=0, "", VALUE(SUBSTITUTE(Q3343,"$","")))</f>
        <v>191.91</v>
      </c>
      <c r="S3343">
        <v>0</v>
      </c>
      <c r="T3343">
        <f>IF(LEN(TRIM(S3343&amp;""))=0, "", VALUE(S3343))</f>
        <v>0</v>
      </c>
      <c r="U3343">
        <v>0</v>
      </c>
      <c r="V3343" s="1">
        <f>IF(LEN(TRIM(U3343&amp;""))=0, "", VALUE(SUBSTITUTE(U3343,"$","")))</f>
        <v>0</v>
      </c>
      <c r="W3343" s="1">
        <v>0</v>
      </c>
      <c r="X3343" s="1">
        <f>IF(LEN(TRIM(W3343&amp;""))=0, "", VALUE(SUBSTITUTE(W3343,"$","")))</f>
        <v>0</v>
      </c>
      <c r="Y3343">
        <v>0</v>
      </c>
      <c r="Z3343" s="1" cm="1">
        <f t="array" ref="Z3343">IF(
    LEN(TRIM(Y3343&amp;""))=0,
        IF(AND(ISNUMBER(net_sales_clean), ISNUMBER(profit_clean)),
            net_sales_clean - profit_clean,
            ""
        ),
    VALUE(SUBSTITUTE(Y3343,"$",""))
)</f>
        <v>0</v>
      </c>
      <c r="AA3343">
        <v>0</v>
      </c>
      <c r="AB3343" s="1" cm="1">
        <f t="array" ref="AB3343">IF(
    LEN(TRIM(AA3343&amp;""))=0,
        IF(AND(ISNUMBER(net_sales_clean), ISNUMBER(cost_clean)),
            net_sales_clean - cost_clean,
            ""
        ),
    VALUE(SUBSTITUTE(AA3343,"$",""))
)</f>
        <v>0</v>
      </c>
      <c r="AC3343">
        <v>2</v>
      </c>
      <c r="AD3343">
        <f>IF(LEN(TRIM(AC3343&amp;""))=0, "", VALUE(AC3343))</f>
        <v>2</v>
      </c>
      <c r="AE3343">
        <v>4</v>
      </c>
      <c r="AF3343">
        <f>IF(LEN(TRIM(AE3343&amp;""))=0, "", VALUE(AE3343))</f>
        <v>4</v>
      </c>
      <c r="AG3343">
        <v>0</v>
      </c>
      <c r="AH3343">
        <f>IF(
    OR(U3343&lt;0, W3343&lt;0, Y3343&lt;0, AA3343&lt;0),
        1,
        IF(LEN(TRIM(AG3343&amp;""))=0, "", AG3343)
)</f>
        <v>0</v>
      </c>
      <c r="AI3343" t="str">
        <f>IF(
    COUNT(Q3343,V3343,X3343,Z3343,AB3343)=0,
        "Not Usable",
    IF(
        COUNT(Q3343,V3343,X3343,Z3343,AB3343)&lt;5,
            "Incomplete",
            IF(
                MIN(Q3343,V3343,X3343,Z3343,AB3343)=0,
                    "Incomplete",
                    "Complete"
            )
    )
)</f>
        <v>Incomplete</v>
      </c>
    </row>
    <row r="3344" spans="1:35" x14ac:dyDescent="0.3">
      <c r="A3344">
        <v>29439</v>
      </c>
      <c r="B3344" s="6">
        <v>45851.989027777781</v>
      </c>
      <c r="C3344" s="3">
        <f>INT(B3344)</f>
        <v>45851</v>
      </c>
      <c r="D3344" s="2">
        <f>MOD(B3344,1)</f>
        <v>0.98902777778130258</v>
      </c>
      <c r="E3344">
        <v>3</v>
      </c>
      <c r="F3344" t="s">
        <v>21</v>
      </c>
      <c r="G3344" t="str">
        <f xml:space="preserve"> PROPER(TRIM(CLEAN(SUBSTITUTE(F3344,CHAR(160)," "))))</f>
        <v>Midwest</v>
      </c>
      <c r="H3344" t="s">
        <v>17</v>
      </c>
      <c r="I3344" t="str">
        <f>PROPER(TRIM(CLEAN((SUBSTITUTE(H3344,"-"," ")))))</f>
        <v>Online</v>
      </c>
      <c r="J3344">
        <v>23163</v>
      </c>
      <c r="K3344" t="s">
        <v>2</v>
      </c>
      <c r="L3344" t="str">
        <f xml:space="preserve"> PROPER(TRIM(CLEAN(SUBSTITUTE(K3344,CHAR(160)," "))))</f>
        <v>Home Office</v>
      </c>
      <c r="M3344" t="s">
        <v>23</v>
      </c>
      <c r="N3344" t="str">
        <f xml:space="preserve"> PROPER(TRIM(CLEAN(SUBSTITUTE(M3344,CHAR(160)," "))))</f>
        <v>Electronics</v>
      </c>
      <c r="O3344" t="s">
        <v>40</v>
      </c>
      <c r="P3344" t="str">
        <f>IF(LEN(TRIM(Table1[[#This Row],[subcategory]]&amp;""))=0,"Unknown", PROPER(TRIM(Table1[[#This Row],[subcategory]])))</f>
        <v>Accessories</v>
      </c>
      <c r="Q3344">
        <v>75.180000000000007</v>
      </c>
      <c r="R3344" s="1">
        <f>IF(LEN(TRIM(Q3344&amp;""))=0, "", VALUE(SUBSTITUTE(Q3344,"$","")))</f>
        <v>75.180000000000007</v>
      </c>
      <c r="S3344">
        <v>0</v>
      </c>
      <c r="T3344">
        <f>IF(LEN(TRIM(S3344&amp;""))=0, "", VALUE(S3344))</f>
        <v>0</v>
      </c>
      <c r="U3344">
        <v>0</v>
      </c>
      <c r="V3344" s="1">
        <f>IF(LEN(TRIM(U3344&amp;""))=0, "", VALUE(SUBSTITUTE(U3344,"$","")))</f>
        <v>0</v>
      </c>
      <c r="W3344" s="1">
        <v>0</v>
      </c>
      <c r="X3344" s="1">
        <f>IF(LEN(TRIM(W3344&amp;""))=0, "", VALUE(SUBSTITUTE(W3344,"$","")))</f>
        <v>0</v>
      </c>
      <c r="Y3344">
        <v>0</v>
      </c>
      <c r="Z3344" s="1" cm="1">
        <f t="array" ref="Z3344">IF(
    LEN(TRIM(Y3344&amp;""))=0,
        IF(AND(ISNUMBER(net_sales_clean), ISNUMBER(profit_clean)),
            net_sales_clean - profit_clean,
            ""
        ),
    VALUE(SUBSTITUTE(Y3344,"$",""))
)</f>
        <v>0</v>
      </c>
      <c r="AA3344">
        <v>0</v>
      </c>
      <c r="AB3344" s="1" cm="1">
        <f t="array" ref="AB3344">IF(
    LEN(TRIM(AA3344&amp;""))=0,
        IF(AND(ISNUMBER(net_sales_clean), ISNUMBER(cost_clean)),
            net_sales_clean - cost_clean,
            ""
        ),
    VALUE(SUBSTITUTE(AA3344,"$",""))
)</f>
        <v>0</v>
      </c>
      <c r="AC3344">
        <v>2</v>
      </c>
      <c r="AD3344">
        <f>IF(LEN(TRIM(AC3344&amp;""))=0, "", VALUE(AC3344))</f>
        <v>2</v>
      </c>
      <c r="AE3344">
        <v>1</v>
      </c>
      <c r="AF3344">
        <f>IF(LEN(TRIM(AE3344&amp;""))=0, "", VALUE(AE3344))</f>
        <v>1</v>
      </c>
      <c r="AG3344">
        <v>1</v>
      </c>
      <c r="AH3344">
        <f>IF(
    OR(U3344&lt;0, W3344&lt;0, Y3344&lt;0, AA3344&lt;0),
        1,
        IF(LEN(TRIM(AG3344&amp;""))=0, "", AG3344)
)</f>
        <v>1</v>
      </c>
      <c r="AI3344" t="str">
        <f>IF(
    COUNT(Q3344,V3344,X3344,Z3344,AB3344)=0,
        "Not Usable",
    IF(
        COUNT(Q3344,V3344,X3344,Z3344,AB3344)&lt;5,
            "Incomplete",
            IF(
                MIN(Q3344,V3344,X3344,Z3344,AB3344)=0,
                    "Incomplete",
                    "Complete"
            )
    )
)</f>
        <v>Incomplete</v>
      </c>
    </row>
    <row r="3345" spans="1:35" x14ac:dyDescent="0.3">
      <c r="A3345">
        <v>23187</v>
      </c>
      <c r="B3345" s="6">
        <v>45990.166388888887</v>
      </c>
      <c r="C3345" s="3">
        <f>INT(B3345)</f>
        <v>45990</v>
      </c>
      <c r="D3345" s="2">
        <f>MOD(B3345,1)</f>
        <v>0.16638888888701331</v>
      </c>
      <c r="E3345">
        <v>55</v>
      </c>
      <c r="F3345" t="s">
        <v>4</v>
      </c>
      <c r="G3345" t="str">
        <f xml:space="preserve"> PROPER(TRIM(CLEAN(SUBSTITUTE(F3345,CHAR(160)," "))))</f>
        <v>South</v>
      </c>
      <c r="H3345" t="s">
        <v>17</v>
      </c>
      <c r="I3345" t="str">
        <f>PROPER(TRIM(CLEAN((SUBSTITUTE(H3345,"-"," ")))))</f>
        <v>Online</v>
      </c>
      <c r="J3345">
        <v>29930</v>
      </c>
      <c r="K3345" t="s">
        <v>14</v>
      </c>
      <c r="L3345" t="str">
        <f xml:space="preserve"> PROPER(TRIM(CLEAN(SUBSTITUTE(K3345,CHAR(160)," "))))</f>
        <v>Consumer</v>
      </c>
      <c r="M3345" t="s">
        <v>16</v>
      </c>
      <c r="N3345" t="str">
        <f xml:space="preserve"> PROPER(TRIM(CLEAN(SUBSTITUTE(M3345,CHAR(160)," "))))</f>
        <v>Grocery</v>
      </c>
      <c r="O3345" t="s">
        <v>28</v>
      </c>
      <c r="P3345" t="str">
        <f>IF(LEN(TRIM(Table1[[#This Row],[subcategory]]&amp;""))=0,"Unknown", PROPER(TRIM(Table1[[#This Row],[subcategory]])))</f>
        <v>Pantry</v>
      </c>
      <c r="Q3345">
        <v>163.26</v>
      </c>
      <c r="R3345" s="1">
        <f>IF(LEN(TRIM(Q3345&amp;""))=0, "", VALUE(SUBSTITUTE(Q3345,"$","")))</f>
        <v>163.26</v>
      </c>
      <c r="S3345">
        <v>2</v>
      </c>
      <c r="T3345">
        <f>IF(LEN(TRIM(S3345&amp;""))=0, "", VALUE(S3345))</f>
        <v>2</v>
      </c>
      <c r="U3345">
        <v>326.52</v>
      </c>
      <c r="V3345" s="1">
        <f>IF(LEN(TRIM(U3345&amp;""))=0, "", VALUE(SUBSTITUTE(U3345,"$","")))</f>
        <v>326.52</v>
      </c>
      <c r="W3345" s="1">
        <v>267.41987999999998</v>
      </c>
      <c r="X3345" s="1">
        <f>IF(LEN(TRIM(W3345&amp;""))=0, "", VALUE(SUBSTITUTE(W3345,"$","")))</f>
        <v>267.41987999999998</v>
      </c>
      <c r="Y3345" s="5" t="s">
        <v>3092</v>
      </c>
      <c r="Z3345" s="4" cm="1">
        <f t="array" ref="Z3345">IF(
    LEN(TRIM(Y3345&amp;""))=0,
        IF(AND(ISNUMBER(net_sales_clean), ISNUMBER(profit_clean)),
            net_sales_clean - profit_clean,
            ""
        ),
    VALUE(SUBSTITUTE(Y3345,"$",""))
)</f>
        <v>191.87145280247699</v>
      </c>
      <c r="AA3345">
        <v>75.548427197522699</v>
      </c>
      <c r="AB3345" s="1" cm="1">
        <f t="array" ref="AB3345">IF(
    LEN(TRIM(AA3345&amp;""))=0,
        IF(AND(ISNUMBER(net_sales_clean), ISNUMBER(cost_clean)),
            net_sales_clean - cost_clean,
            ""
        ),
    VALUE(SUBSTITUTE(AA3345,"$",""))
)</f>
        <v>75.548427197522699</v>
      </c>
      <c r="AC3345">
        <v>2</v>
      </c>
      <c r="AD3345">
        <f>IF(LEN(TRIM(AC3345&amp;""))=0, "", VALUE(AC3345))</f>
        <v>2</v>
      </c>
      <c r="AE3345">
        <v>1</v>
      </c>
      <c r="AF3345">
        <f>IF(LEN(TRIM(AE3345&amp;""))=0, "", VALUE(AE3345))</f>
        <v>1</v>
      </c>
      <c r="AG3345">
        <v>1</v>
      </c>
      <c r="AH3345">
        <f>IF(
    OR(U3345&lt;0, W3345&lt;0, Y3345&lt;0, AA3345&lt;0),
        1,
        IF(LEN(TRIM(AG3345&amp;""))=0, "", AG3345)
)</f>
        <v>1</v>
      </c>
      <c r="AI3345" t="str">
        <f>IF(
    COUNT(Q3345,V3345,X3345,Z3345,AB3345)=0,
        "Not Usable",
    IF(
        COUNT(Q3345,V3345,X3345,Z3345,AB3345)&lt;5,
            "Incomplete",
            IF(
                MIN(Q3345,V3345,X3345,Z3345,AB3345)=0,
                    "Incomplete",
                    "Complete"
            )
    )
)</f>
        <v>Complete</v>
      </c>
    </row>
    <row r="3346" spans="1:35" x14ac:dyDescent="0.3">
      <c r="A3346">
        <v>52743</v>
      </c>
      <c r="B3346" s="6">
        <v>45427.973668981482</v>
      </c>
      <c r="C3346" s="3">
        <f>INT(B3346)</f>
        <v>45427</v>
      </c>
      <c r="D3346" s="2">
        <f>MOD(B3346,1)</f>
        <v>0.97366898148175096</v>
      </c>
      <c r="E3346">
        <v>77</v>
      </c>
      <c r="F3346" t="s">
        <v>8</v>
      </c>
      <c r="G3346" t="str">
        <f xml:space="preserve"> PROPER(TRIM(CLEAN(SUBSTITUTE(F3346,CHAR(160)," "))))</f>
        <v>West</v>
      </c>
      <c r="H3346" t="s">
        <v>11</v>
      </c>
      <c r="I3346" t="str">
        <f>PROPER(TRIM(CLEAN((SUBSTITUTE(H3346,"-"," ")))))</f>
        <v>Online</v>
      </c>
      <c r="J3346">
        <v>25572</v>
      </c>
      <c r="K3346" t="s">
        <v>6</v>
      </c>
      <c r="L3346" t="str">
        <f xml:space="preserve"> PROPER(TRIM(CLEAN(SUBSTITUTE(K3346,CHAR(160)," "))))</f>
        <v>Corporate</v>
      </c>
      <c r="M3346" t="s">
        <v>9</v>
      </c>
      <c r="N3346" t="str">
        <f xml:space="preserve"> PROPER(TRIM(CLEAN(SUBSTITUTE(M3346,CHAR(160)," "))))</f>
        <v>Home</v>
      </c>
      <c r="P3346" t="str">
        <f>IF(LEN(TRIM(Table1[[#This Row],[subcategory]]&amp;""))=0,"Unknown", PROPER(TRIM(Table1[[#This Row],[subcategory]])))</f>
        <v>Unknown</v>
      </c>
      <c r="Q3346">
        <v>38.58</v>
      </c>
      <c r="R3346" s="1">
        <f>IF(LEN(TRIM(Q3346&amp;""))=0, "", VALUE(SUBSTITUTE(Q3346,"$","")))</f>
        <v>38.58</v>
      </c>
      <c r="S3346">
        <v>1</v>
      </c>
      <c r="T3346">
        <f>IF(LEN(TRIM(S3346&amp;""))=0, "", VALUE(S3346))</f>
        <v>1</v>
      </c>
      <c r="U3346">
        <v>38.58</v>
      </c>
      <c r="V3346" s="1">
        <f>IF(LEN(TRIM(U3346&amp;""))=0, "", VALUE(SUBSTITUTE(U3346,"$","")))</f>
        <v>38.58</v>
      </c>
      <c r="W3346" s="1">
        <v>36.303780000000003</v>
      </c>
      <c r="X3346" s="1">
        <f>IF(LEN(TRIM(W3346&amp;""))=0, "", VALUE(SUBSTITUTE(W3346,"$","")))</f>
        <v>36.303780000000003</v>
      </c>
      <c r="Y3346" s="5" t="s">
        <v>3091</v>
      </c>
      <c r="Z3346" s="4" cm="1">
        <f t="array" ref="Z3346">IF(
    LEN(TRIM(Y3346&amp;""))=0,
        IF(AND(ISNUMBER(net_sales_clean), ISNUMBER(profit_clean)),
            net_sales_clean - profit_clean,
            ""
        ),
    VALUE(SUBSTITUTE(Y3346,"$",""))
)</f>
        <v>30.8062438487664</v>
      </c>
      <c r="AA3346" s="5" t="s">
        <v>3090</v>
      </c>
      <c r="AB3346" s="4" cm="1">
        <f t="array" ref="AB3346">IF(
    LEN(TRIM(AA3346&amp;""))=0,
        IF(AND(ISNUMBER(net_sales_clean), ISNUMBER(cost_clean)),
            net_sales_clean - cost_clean,
            ""
        ),
    VALUE(SUBSTITUTE(AA3346,"$",""))
)</f>
        <v>5.4975361512335104</v>
      </c>
      <c r="AC3346">
        <v>8</v>
      </c>
      <c r="AD3346">
        <f>IF(LEN(TRIM(AC3346&amp;""))=0, "", VALUE(AC3346))</f>
        <v>8</v>
      </c>
      <c r="AE3346">
        <v>3</v>
      </c>
      <c r="AF3346">
        <f>IF(LEN(TRIM(AE3346&amp;""))=0, "", VALUE(AE3346))</f>
        <v>3</v>
      </c>
      <c r="AG3346">
        <v>0</v>
      </c>
      <c r="AH3346">
        <f>IF(
    OR(U3346&lt;0, W3346&lt;0, Y3346&lt;0, AA3346&lt;0),
        1,
        IF(LEN(TRIM(AG3346&amp;""))=0, "", AG3346)
)</f>
        <v>0</v>
      </c>
      <c r="AI3346" t="str">
        <f>IF(
    COUNT(Q3346,V3346,X3346,Z3346,AB3346)=0,
        "Not Usable",
    IF(
        COUNT(Q3346,V3346,X3346,Z3346,AB3346)&lt;5,
            "Incomplete",
            IF(
                MIN(Q3346,V3346,X3346,Z3346,AB3346)=0,
                    "Incomplete",
                    "Complete"
            )
    )
)</f>
        <v>Complete</v>
      </c>
    </row>
    <row r="3347" spans="1:35" x14ac:dyDescent="0.3">
      <c r="A3347">
        <v>35048</v>
      </c>
      <c r="B3347" s="6">
        <v>45589.343993055554</v>
      </c>
      <c r="C3347" s="3">
        <f>INT(B3347)</f>
        <v>45589</v>
      </c>
      <c r="D3347" s="2">
        <f>MOD(B3347,1)</f>
        <v>0.34399305555416504</v>
      </c>
      <c r="E3347">
        <v>35</v>
      </c>
      <c r="F3347" t="s">
        <v>13</v>
      </c>
      <c r="G3347" t="str">
        <f xml:space="preserve"> PROPER(TRIM(CLEAN(SUBSTITUTE(F3347,CHAR(160)," "))))</f>
        <v>Northeast</v>
      </c>
      <c r="H3347" t="s">
        <v>17</v>
      </c>
      <c r="I3347" t="str">
        <f>PROPER(TRIM(CLEAN((SUBSTITUTE(H3347,"-"," ")))))</f>
        <v>Online</v>
      </c>
      <c r="J3347">
        <v>23250</v>
      </c>
      <c r="K3347" t="s">
        <v>6</v>
      </c>
      <c r="L3347" t="str">
        <f xml:space="preserve"> PROPER(TRIM(CLEAN(SUBSTITUTE(K3347,CHAR(160)," "))))</f>
        <v>Corporate</v>
      </c>
      <c r="M3347" t="s">
        <v>1</v>
      </c>
      <c r="N3347" t="str">
        <f xml:space="preserve"> PROPER(TRIM(CLEAN(SUBSTITUTE(M3347,CHAR(160)," "))))</f>
        <v>Beauty</v>
      </c>
      <c r="O3347" t="s">
        <v>39</v>
      </c>
      <c r="P3347" t="str">
        <f>IF(LEN(TRIM(Table1[[#This Row],[subcategory]]&amp;""))=0,"Unknown", PROPER(TRIM(Table1[[#This Row],[subcategory]])))</f>
        <v>Fragrance</v>
      </c>
      <c r="Q3347">
        <v>119.83</v>
      </c>
      <c r="R3347" s="1">
        <f>IF(LEN(TRIM(Q3347&amp;""))=0, "", VALUE(SUBSTITUTE(Q3347,"$","")))</f>
        <v>119.83</v>
      </c>
      <c r="S3347">
        <v>3</v>
      </c>
      <c r="T3347">
        <f>IF(LEN(TRIM(S3347&amp;""))=0, "", VALUE(S3347))</f>
        <v>3</v>
      </c>
      <c r="U3347">
        <v>359.49</v>
      </c>
      <c r="V3347" s="1">
        <f>IF(LEN(TRIM(U3347&amp;""))=0, "", VALUE(SUBSTITUTE(U3347,"$","")))</f>
        <v>359.49</v>
      </c>
      <c r="W3347" s="1">
        <v>323.90048999999999</v>
      </c>
      <c r="X3347" s="1">
        <f>IF(LEN(TRIM(W3347&amp;""))=0, "", VALUE(SUBSTITUTE(W3347,"$","")))</f>
        <v>323.90048999999999</v>
      </c>
      <c r="Y3347" s="5" t="s">
        <v>3089</v>
      </c>
      <c r="Z3347" s="4" cm="1">
        <f t="array" ref="Z3347">IF(
    LEN(TRIM(Y3347&amp;""))=0,
        IF(AND(ISNUMBER(net_sales_clean), ISNUMBER(profit_clean)),
            net_sales_clean - profit_clean,
            ""
        ),
    VALUE(SUBSTITUTE(Y3347,"$",""))
)</f>
        <v>232.87733671042301</v>
      </c>
      <c r="AA3347" s="5" t="s">
        <v>3088</v>
      </c>
      <c r="AB3347" s="4" cm="1">
        <f t="array" ref="AB3347">IF(
    LEN(TRIM(AA3347&amp;""))=0,
        IF(AND(ISNUMBER(net_sales_clean), ISNUMBER(cost_clean)),
            net_sales_clean - cost_clean,
            ""
        ),
    VALUE(SUBSTITUTE(AA3347,"$",""))
)</f>
        <v>91.023153289576697</v>
      </c>
      <c r="AC3347">
        <v>6</v>
      </c>
      <c r="AD3347">
        <f>IF(LEN(TRIM(AC3347&amp;""))=0, "", VALUE(AC3347))</f>
        <v>6</v>
      </c>
      <c r="AE3347">
        <v>3</v>
      </c>
      <c r="AF3347">
        <f>IF(LEN(TRIM(AE3347&amp;""))=0, "", VALUE(AE3347))</f>
        <v>3</v>
      </c>
      <c r="AG3347">
        <v>0</v>
      </c>
      <c r="AH3347">
        <f>IF(
    OR(U3347&lt;0, W3347&lt;0, Y3347&lt;0, AA3347&lt;0),
        1,
        IF(LEN(TRIM(AG3347&amp;""))=0, "", AG3347)
)</f>
        <v>0</v>
      </c>
      <c r="AI3347" t="str">
        <f>IF(
    COUNT(Q3347,V3347,X3347,Z3347,AB3347)=0,
        "Not Usable",
    IF(
        COUNT(Q3347,V3347,X3347,Z3347,AB3347)&lt;5,
            "Incomplete",
            IF(
                MIN(Q3347,V3347,X3347,Z3347,AB3347)=0,
                    "Incomplete",
                    "Complete"
            )
    )
)</f>
        <v>Complete</v>
      </c>
    </row>
    <row r="3348" spans="1:35" x14ac:dyDescent="0.3">
      <c r="A3348">
        <v>13925</v>
      </c>
      <c r="B3348" s="6">
        <v>45181.992523148147</v>
      </c>
      <c r="C3348" s="3">
        <f>INT(B3348)</f>
        <v>45181</v>
      </c>
      <c r="D3348" s="2">
        <f>MOD(B3348,1)</f>
        <v>0.99252314814657439</v>
      </c>
      <c r="E3348">
        <v>42</v>
      </c>
      <c r="F3348" t="s">
        <v>4</v>
      </c>
      <c r="G3348" t="str">
        <f xml:space="preserve"> PROPER(TRIM(CLEAN(SUBSTITUTE(F3348,CHAR(160)," "))))</f>
        <v>South</v>
      </c>
      <c r="H3348" t="s">
        <v>7</v>
      </c>
      <c r="I3348" t="str">
        <f>PROPER(TRIM(CLEAN((SUBSTITUTE(H3348,"-"," ")))))</f>
        <v>In Store</v>
      </c>
      <c r="J3348">
        <v>18092</v>
      </c>
      <c r="K3348" t="s">
        <v>14</v>
      </c>
      <c r="L3348" t="str">
        <f xml:space="preserve"> PROPER(TRIM(CLEAN(SUBSTITUTE(K3348,CHAR(160)," "))))</f>
        <v>Consumer</v>
      </c>
      <c r="M3348" t="s">
        <v>23</v>
      </c>
      <c r="N3348" t="str">
        <f xml:space="preserve"> PROPER(TRIM(CLEAN(SUBSTITUTE(M3348,CHAR(160)," "))))</f>
        <v>Electronics</v>
      </c>
      <c r="O3348" t="s">
        <v>34</v>
      </c>
      <c r="P3348" t="str">
        <f>IF(LEN(TRIM(Table1[[#This Row],[subcategory]]&amp;""))=0,"Unknown", PROPER(TRIM(Table1[[#This Row],[subcategory]])))</f>
        <v>Phones</v>
      </c>
      <c r="Q3348">
        <v>20.25</v>
      </c>
      <c r="R3348" s="1">
        <f>IF(LEN(TRIM(Q3348&amp;""))=0, "", VALUE(SUBSTITUTE(Q3348,"$","")))</f>
        <v>20.25</v>
      </c>
      <c r="S3348">
        <v>5</v>
      </c>
      <c r="T3348">
        <f>IF(LEN(TRIM(S3348&amp;""))=0, "", VALUE(S3348))</f>
        <v>5</v>
      </c>
      <c r="U3348">
        <v>101.25</v>
      </c>
      <c r="V3348" s="1">
        <f>IF(LEN(TRIM(U3348&amp;""))=0, "", VALUE(SUBSTITUTE(U3348,"$","")))</f>
        <v>101.25</v>
      </c>
      <c r="X3348" s="1" t="str">
        <f>IF(LEN(TRIM(W3348&amp;""))=0, "", VALUE(SUBSTITUTE(W3348,"$","")))</f>
        <v/>
      </c>
      <c r="Z3348" s="1" t="str" cm="1">
        <f t="array" ref="Z3348">IF(
    LEN(TRIM(Y3348&amp;""))=0,
        IF(AND(ISNUMBER(net_sales_clean), ISNUMBER(profit_clean)),
            net_sales_clean - profit_clean,
            ""
        ),
    VALUE(SUBSTITUTE(Y3348,"$",""))
)</f>
        <v/>
      </c>
      <c r="AB3348" s="1" t="str" cm="1">
        <f t="array" ref="AB3348">IF(
    LEN(TRIM(AA3348&amp;""))=0,
        IF(AND(ISNUMBER(net_sales_clean), ISNUMBER(cost_clean)),
            net_sales_clean - cost_clean,
            ""
        ),
    VALUE(SUBSTITUTE(AA3348,"$",""))
)</f>
        <v/>
      </c>
      <c r="AC3348">
        <v>6</v>
      </c>
      <c r="AD3348">
        <f>IF(LEN(TRIM(AC3348&amp;""))=0, "", VALUE(AC3348))</f>
        <v>6</v>
      </c>
      <c r="AF3348" t="str">
        <f>IF(LEN(TRIM(AE3348&amp;""))=0, "", VALUE(AE3348))</f>
        <v/>
      </c>
      <c r="AG3348">
        <v>0</v>
      </c>
      <c r="AH3348">
        <f>IF(
    OR(U3348&lt;0, W3348&lt;0, Y3348&lt;0, AA3348&lt;0),
        1,
        IF(LEN(TRIM(AG3348&amp;""))=0, "", AG3348)
)</f>
        <v>0</v>
      </c>
      <c r="AI3348" t="str">
        <f>IF(
    COUNT(Q3348,V3348,X3348,Z3348,AB3348)=0,
        "Not Usable",
    IF(
        COUNT(Q3348,V3348,X3348,Z3348,AB3348)&lt;5,
            "Incomplete",
            IF(
                MIN(Q3348,V3348,X3348,Z3348,AB3348)=0,
                    "Incomplete",
                    "Complete"
            )
    )
)</f>
        <v>Incomplete</v>
      </c>
    </row>
    <row r="3349" spans="1:35" x14ac:dyDescent="0.3">
      <c r="A3349">
        <v>51136</v>
      </c>
      <c r="B3349" s="6">
        <v>45008.469375000001</v>
      </c>
      <c r="C3349" s="3">
        <f>INT(B3349)</f>
        <v>45008</v>
      </c>
      <c r="D3349" s="2">
        <f>MOD(B3349,1)</f>
        <v>0.46937500000058208</v>
      </c>
      <c r="E3349">
        <v>80</v>
      </c>
      <c r="F3349" t="s">
        <v>21</v>
      </c>
      <c r="G3349" t="str">
        <f xml:space="preserve"> PROPER(TRIM(CLEAN(SUBSTITUTE(F3349,CHAR(160)," "))))</f>
        <v>Midwest</v>
      </c>
      <c r="H3349" t="s">
        <v>30</v>
      </c>
      <c r="I3349" t="str">
        <f>PROPER(TRIM(CLEAN((SUBSTITUTE(H3349,"-"," ")))))</f>
        <v>Mobile App</v>
      </c>
      <c r="J3349">
        <v>3089</v>
      </c>
      <c r="K3349" t="s">
        <v>10</v>
      </c>
      <c r="L3349" t="str">
        <f xml:space="preserve"> PROPER(TRIM(CLEAN(SUBSTITUTE(K3349,CHAR(160)," "))))</f>
        <v>Consumer</v>
      </c>
      <c r="M3349" t="s">
        <v>23</v>
      </c>
      <c r="N3349" t="str">
        <f xml:space="preserve"> PROPER(TRIM(CLEAN(SUBSTITUTE(M3349,CHAR(160)," "))))</f>
        <v>Electronics</v>
      </c>
      <c r="O3349" t="s">
        <v>22</v>
      </c>
      <c r="P3349" t="str">
        <f>IF(LEN(TRIM(Table1[[#This Row],[subcategory]]&amp;""))=0,"Unknown", PROPER(TRIM(Table1[[#This Row],[subcategory]])))</f>
        <v>Audio</v>
      </c>
      <c r="Q3349">
        <v>26</v>
      </c>
      <c r="R3349" s="1">
        <f>IF(LEN(TRIM(Q3349&amp;""))=0, "", VALUE(SUBSTITUTE(Q3349,"$","")))</f>
        <v>26</v>
      </c>
      <c r="S3349">
        <v>3</v>
      </c>
      <c r="T3349">
        <f>IF(LEN(TRIM(S3349&amp;""))=0, "", VALUE(S3349))</f>
        <v>3</v>
      </c>
      <c r="U3349">
        <v>78</v>
      </c>
      <c r="V3349" s="1">
        <f>IF(LEN(TRIM(U3349&amp;""))=0, "", VALUE(SUBSTITUTE(U3349,"$","")))</f>
        <v>78</v>
      </c>
      <c r="W3349" s="1">
        <v>73.787999999999997</v>
      </c>
      <c r="X3349" s="1">
        <f>IF(LEN(TRIM(W3349&amp;""))=0, "", VALUE(SUBSTITUTE(W3349,"$","")))</f>
        <v>73.787999999999997</v>
      </c>
      <c r="Y3349" s="5" t="s">
        <v>3087</v>
      </c>
      <c r="Z3349" s="4" cm="1">
        <f t="array" ref="Z3349">IF(
    LEN(TRIM(Y3349&amp;""))=0,
        IF(AND(ISNUMBER(net_sales_clean), ISNUMBER(profit_clean)),
            net_sales_clean - profit_clean,
            ""
        ),
    VALUE(SUBSTITUTE(Y3349,"$",""))
)</f>
        <v>54.1280530457773</v>
      </c>
      <c r="AA3349" s="5" t="s">
        <v>3086</v>
      </c>
      <c r="AB3349" s="4" cm="1">
        <f t="array" ref="AB3349">IF(
    LEN(TRIM(AA3349&amp;""))=0,
        IF(AND(ISNUMBER(net_sales_clean), ISNUMBER(cost_clean)),
            net_sales_clean - cost_clean,
            ""
        ),
    VALUE(SUBSTITUTE(AA3349,"$",""))
)</f>
        <v>19.659946954222601</v>
      </c>
      <c r="AC3349">
        <v>4</v>
      </c>
      <c r="AD3349">
        <f>IF(LEN(TRIM(AC3349&amp;""))=0, "", VALUE(AC3349))</f>
        <v>4</v>
      </c>
      <c r="AE3349">
        <v>4</v>
      </c>
      <c r="AF3349">
        <f>IF(LEN(TRIM(AE3349&amp;""))=0, "", VALUE(AE3349))</f>
        <v>4</v>
      </c>
      <c r="AG3349">
        <v>1</v>
      </c>
      <c r="AH3349">
        <f>IF(
    OR(U3349&lt;0, W3349&lt;0, Y3349&lt;0, AA3349&lt;0),
        1,
        IF(LEN(TRIM(AG3349&amp;""))=0, "", AG3349)
)</f>
        <v>1</v>
      </c>
      <c r="AI3349" t="str">
        <f>IF(
    COUNT(Q3349,V3349,X3349,Z3349,AB3349)=0,
        "Not Usable",
    IF(
        COUNT(Q3349,V3349,X3349,Z3349,AB3349)&lt;5,
            "Incomplete",
            IF(
                MIN(Q3349,V3349,X3349,Z3349,AB3349)=0,
                    "Incomplete",
                    "Complete"
            )
    )
)</f>
        <v>Complete</v>
      </c>
    </row>
    <row r="3350" spans="1:35" x14ac:dyDescent="0.3">
      <c r="A3350">
        <v>27612</v>
      </c>
      <c r="B3350" s="6">
        <v>45393.327407407407</v>
      </c>
      <c r="C3350" s="3">
        <f>INT(B3350)</f>
        <v>45393</v>
      </c>
      <c r="D3350" s="2">
        <f>MOD(B3350,1)</f>
        <v>0.32740740740700858</v>
      </c>
      <c r="E3350">
        <v>1</v>
      </c>
      <c r="F3350" t="s">
        <v>13</v>
      </c>
      <c r="G3350" t="str">
        <f xml:space="preserve"> PROPER(TRIM(CLEAN(SUBSTITUTE(F3350,CHAR(160)," "))))</f>
        <v>Northeast</v>
      </c>
      <c r="H3350" t="s">
        <v>17</v>
      </c>
      <c r="I3350" t="str">
        <f>PROPER(TRIM(CLEAN((SUBSTITUTE(H3350,"-"," ")))))</f>
        <v>Online</v>
      </c>
      <c r="J3350">
        <v>19657</v>
      </c>
      <c r="K3350" t="s">
        <v>6</v>
      </c>
      <c r="L3350" t="str">
        <f xml:space="preserve"> PROPER(TRIM(CLEAN(SUBSTITUTE(K3350,CHAR(160)," "))))</f>
        <v>Corporate</v>
      </c>
      <c r="M3350" t="s">
        <v>16</v>
      </c>
      <c r="N3350" t="str">
        <f xml:space="preserve"> PROPER(TRIM(CLEAN(SUBSTITUTE(M3350,CHAR(160)," "))))</f>
        <v>Grocery</v>
      </c>
      <c r="O3350" t="s">
        <v>29</v>
      </c>
      <c r="P3350" t="str">
        <f>IF(LEN(TRIM(Table1[[#This Row],[subcategory]]&amp;""))=0,"Unknown", PROPER(TRIM(Table1[[#This Row],[subcategory]])))</f>
        <v>Beverages</v>
      </c>
      <c r="Q3350">
        <v>69.510000000000005</v>
      </c>
      <c r="R3350" s="1">
        <f>IF(LEN(TRIM(Q3350&amp;""))=0, "", VALUE(SUBSTITUTE(Q3350,"$","")))</f>
        <v>69.510000000000005</v>
      </c>
      <c r="S3350">
        <v>2</v>
      </c>
      <c r="T3350">
        <f>IF(LEN(TRIM(S3350&amp;""))=0, "", VALUE(S3350))</f>
        <v>2</v>
      </c>
      <c r="U3350">
        <v>139.02000000000001</v>
      </c>
      <c r="V3350" s="1">
        <f>IF(LEN(TRIM(U3350&amp;""))=0, "", VALUE(SUBSTITUTE(U3350,"$","")))</f>
        <v>139.02000000000001</v>
      </c>
      <c r="W3350" s="4" t="s">
        <v>3085</v>
      </c>
      <c r="X3350" s="4">
        <f>IF(LEN(TRIM(W3350&amp;""))=0, "", VALUE(SUBSTITUTE(W3350,"$","")))</f>
        <v>111.076979999999</v>
      </c>
      <c r="Y3350" s="5" t="s">
        <v>3084</v>
      </c>
      <c r="Z3350" s="4" cm="1">
        <f t="array" ref="Z3350">IF(
    LEN(TRIM(Y3350&amp;""))=0,
        IF(AND(ISNUMBER(net_sales_clean), ISNUMBER(profit_clean)),
            net_sales_clean - profit_clean,
            ""
        ),
    VALUE(SUBSTITUTE(Y3350,"$",""))
)</f>
        <v>71.075997443154407</v>
      </c>
      <c r="AA3350" s="5" t="s">
        <v>3083</v>
      </c>
      <c r="AB3350" s="4" cm="1">
        <f t="array" ref="AB3350">IF(
    LEN(TRIM(AA3350&amp;""))=0,
        IF(AND(ISNUMBER(net_sales_clean), ISNUMBER(cost_clean)),
            net_sales_clean - cost_clean,
            ""
        ),
    VALUE(SUBSTITUTE(AA3350,"$",""))
)</f>
        <v>40.0009825568455</v>
      </c>
      <c r="AC3350">
        <v>6</v>
      </c>
      <c r="AD3350">
        <f>IF(LEN(TRIM(AC3350&amp;""))=0, "", VALUE(AC3350))</f>
        <v>6</v>
      </c>
      <c r="AE3350">
        <v>1</v>
      </c>
      <c r="AF3350">
        <f>IF(LEN(TRIM(AE3350&amp;""))=0, "", VALUE(AE3350))</f>
        <v>1</v>
      </c>
      <c r="AG3350">
        <v>0</v>
      </c>
      <c r="AH3350">
        <f>IF(
    OR(U3350&lt;0, W3350&lt;0, Y3350&lt;0, AA3350&lt;0),
        1,
        IF(LEN(TRIM(AG3350&amp;""))=0, "", AG3350)
)</f>
        <v>0</v>
      </c>
      <c r="AI3350" t="str">
        <f>IF(
    COUNT(Q3350,V3350,X3350,Z3350,AB3350)=0,
        "Not Usable",
    IF(
        COUNT(Q3350,V3350,X3350,Z3350,AB3350)&lt;5,
            "Incomplete",
            IF(
                MIN(Q3350,V3350,X3350,Z3350,AB3350)=0,
                    "Incomplete",
                    "Complete"
            )
    )
)</f>
        <v>Complete</v>
      </c>
    </row>
    <row r="3351" spans="1:35" x14ac:dyDescent="0.3">
      <c r="A3351">
        <v>35728</v>
      </c>
      <c r="B3351" s="6">
        <v>45553.867094907408</v>
      </c>
      <c r="C3351" s="3">
        <f>INT(B3351)</f>
        <v>45553</v>
      </c>
      <c r="D3351" s="2">
        <f>MOD(B3351,1)</f>
        <v>0.86709490740759065</v>
      </c>
      <c r="E3351">
        <v>49</v>
      </c>
      <c r="F3351" t="s">
        <v>33</v>
      </c>
      <c r="G3351" t="str">
        <f xml:space="preserve"> PROPER(TRIM(CLEAN(SUBSTITUTE(F3351,CHAR(160)," "))))</f>
        <v>South</v>
      </c>
      <c r="H3351" t="s">
        <v>7</v>
      </c>
      <c r="I3351" t="str">
        <f>PROPER(TRIM(CLEAN((SUBSTITUTE(H3351,"-"," ")))))</f>
        <v>In Store</v>
      </c>
      <c r="J3351">
        <v>13929</v>
      </c>
      <c r="K3351" t="s">
        <v>6</v>
      </c>
      <c r="L3351" t="str">
        <f xml:space="preserve"> PROPER(TRIM(CLEAN(SUBSTITUTE(K3351,CHAR(160)," "))))</f>
        <v>Corporate</v>
      </c>
      <c r="M3351" t="s">
        <v>19</v>
      </c>
      <c r="N3351" t="str">
        <f xml:space="preserve"> PROPER(TRIM(CLEAN(SUBSTITUTE(M3351,CHAR(160)," "))))</f>
        <v>Apparel</v>
      </c>
      <c r="O3351" t="s">
        <v>20</v>
      </c>
      <c r="P3351" t="str">
        <f>IF(LEN(TRIM(Table1[[#This Row],[subcategory]]&amp;""))=0,"Unknown", PROPER(TRIM(Table1[[#This Row],[subcategory]])))</f>
        <v>Women</v>
      </c>
      <c r="Q3351">
        <v>81.290000000000006</v>
      </c>
      <c r="R3351" s="1">
        <f>IF(LEN(TRIM(Q3351&amp;""))=0, "", VALUE(SUBSTITUTE(Q3351,"$","")))</f>
        <v>81.290000000000006</v>
      </c>
      <c r="S3351">
        <v>3</v>
      </c>
      <c r="T3351">
        <f>IF(LEN(TRIM(S3351&amp;""))=0, "", VALUE(S3351))</f>
        <v>3</v>
      </c>
      <c r="U3351">
        <v>243.87</v>
      </c>
      <c r="V3351" s="1">
        <f>IF(LEN(TRIM(U3351&amp;""))=0, "", VALUE(SUBSTITUTE(U3351,"$","")))</f>
        <v>243.87</v>
      </c>
      <c r="W3351" s="1">
        <v>205.33853999999999</v>
      </c>
      <c r="X3351" s="1">
        <f>IF(LEN(TRIM(W3351&amp;""))=0, "", VALUE(SUBSTITUTE(W3351,"$","")))</f>
        <v>205.33853999999999</v>
      </c>
      <c r="Y3351" s="5" t="s">
        <v>3082</v>
      </c>
      <c r="Z3351" s="4" cm="1">
        <f t="array" ref="Z3351">IF(
    LEN(TRIM(Y3351&amp;""))=0,
        IF(AND(ISNUMBER(net_sales_clean), ISNUMBER(profit_clean)),
            net_sales_clean - profit_clean,
            ""
        ),
    VALUE(SUBSTITUTE(Y3351,"$",""))
)</f>
        <v>171.43734367750099</v>
      </c>
      <c r="AA3351" s="5" t="s">
        <v>3081</v>
      </c>
      <c r="AB3351" s="4" cm="1">
        <f t="array" ref="AB3351">IF(
    LEN(TRIM(AA3351&amp;""))=0,
        IF(AND(ISNUMBER(net_sales_clean), ISNUMBER(cost_clean)),
            net_sales_clean - cost_clean,
            ""
        ),
    VALUE(SUBSTITUTE(AA3351,"$",""))
)</f>
        <v>33.901196322498301</v>
      </c>
      <c r="AC3351">
        <v>9</v>
      </c>
      <c r="AD3351">
        <f>IF(LEN(TRIM(AC3351&amp;""))=0, "", VALUE(AC3351))</f>
        <v>9</v>
      </c>
      <c r="AE3351">
        <v>1</v>
      </c>
      <c r="AF3351">
        <f>IF(LEN(TRIM(AE3351&amp;""))=0, "", VALUE(AE3351))</f>
        <v>1</v>
      </c>
      <c r="AG3351">
        <v>0</v>
      </c>
      <c r="AH3351">
        <f>IF(
    OR(U3351&lt;0, W3351&lt;0, Y3351&lt;0, AA3351&lt;0),
        1,
        IF(LEN(TRIM(AG3351&amp;""))=0, "", AG3351)
)</f>
        <v>0</v>
      </c>
      <c r="AI3351" t="str">
        <f>IF(
    COUNT(Q3351,V3351,X3351,Z3351,AB3351)=0,
        "Not Usable",
    IF(
        COUNT(Q3351,V3351,X3351,Z3351,AB3351)&lt;5,
            "Incomplete",
            IF(
                MIN(Q3351,V3351,X3351,Z3351,AB3351)=0,
                    "Incomplete",
                    "Complete"
            )
    )
)</f>
        <v>Complete</v>
      </c>
    </row>
    <row r="3352" spans="1:35" x14ac:dyDescent="0.3">
      <c r="A3352">
        <v>40672</v>
      </c>
      <c r="B3352" s="6">
        <v>45196.914965277778</v>
      </c>
      <c r="C3352" s="3">
        <f>INT(B3352)</f>
        <v>45196</v>
      </c>
      <c r="D3352" s="2">
        <f>MOD(B3352,1)</f>
        <v>0.91496527777781012</v>
      </c>
      <c r="E3352">
        <v>26</v>
      </c>
      <c r="F3352" t="s">
        <v>4</v>
      </c>
      <c r="G3352" t="str">
        <f xml:space="preserve"> PROPER(TRIM(CLEAN(SUBSTITUTE(F3352,CHAR(160)," "))))</f>
        <v>South</v>
      </c>
      <c r="H3352" t="s">
        <v>11</v>
      </c>
      <c r="I3352" t="str">
        <f>PROPER(TRIM(CLEAN((SUBSTITUTE(H3352,"-"," ")))))</f>
        <v>Online</v>
      </c>
      <c r="J3352">
        <v>14579</v>
      </c>
      <c r="K3352" t="s">
        <v>6</v>
      </c>
      <c r="L3352" t="str">
        <f xml:space="preserve"> PROPER(TRIM(CLEAN(SUBSTITUTE(K3352,CHAR(160)," "))))</f>
        <v>Corporate</v>
      </c>
      <c r="M3352" t="s">
        <v>23</v>
      </c>
      <c r="N3352" t="str">
        <f xml:space="preserve"> PROPER(TRIM(CLEAN(SUBSTITUTE(M3352,CHAR(160)," "))))</f>
        <v>Electronics</v>
      </c>
      <c r="O3352" t="s">
        <v>22</v>
      </c>
      <c r="P3352" t="str">
        <f>IF(LEN(TRIM(Table1[[#This Row],[subcategory]]&amp;""))=0,"Unknown", PROPER(TRIM(Table1[[#This Row],[subcategory]])))</f>
        <v>Audio</v>
      </c>
      <c r="Q3352">
        <v>75.23</v>
      </c>
      <c r="R3352" s="1">
        <f>IF(LEN(TRIM(Q3352&amp;""))=0, "", VALUE(SUBSTITUTE(Q3352,"$","")))</f>
        <v>75.23</v>
      </c>
      <c r="S3352">
        <v>2</v>
      </c>
      <c r="T3352">
        <f>IF(LEN(TRIM(S3352&amp;""))=0, "", VALUE(S3352))</f>
        <v>2</v>
      </c>
      <c r="U3352">
        <v>150.46</v>
      </c>
      <c r="V3352" s="1">
        <f>IF(LEN(TRIM(U3352&amp;""))=0, "", VALUE(SUBSTITUTE(U3352,"$","")))</f>
        <v>150.46</v>
      </c>
      <c r="W3352" s="4" t="s">
        <v>3080</v>
      </c>
      <c r="X3352" s="4">
        <f>IF(LEN(TRIM(W3352&amp;""))=0, "", VALUE(SUBSTITUTE(W3352,"$","")))</f>
        <v>133.60847999999999</v>
      </c>
      <c r="Y3352" s="5" t="s">
        <v>3079</v>
      </c>
      <c r="Z3352" s="4" cm="1">
        <f t="array" ref="Z3352">IF(
    LEN(TRIM(Y3352&amp;""))=0,
        IF(AND(ISNUMBER(net_sales_clean), ISNUMBER(profit_clean)),
            net_sales_clean - profit_clean,
            ""
        ),
    VALUE(SUBSTITUTE(Y3352,"$",""))
)</f>
        <v>108.058979740108</v>
      </c>
      <c r="AA3352" s="5" t="s">
        <v>3078</v>
      </c>
      <c r="AB3352" s="4" cm="1">
        <f t="array" ref="AB3352">IF(
    LEN(TRIM(AA3352&amp;""))=0,
        IF(AND(ISNUMBER(net_sales_clean), ISNUMBER(cost_clean)),
            net_sales_clean - cost_clean,
            ""
        ),
    VALUE(SUBSTITUTE(AA3352,"$",""))
)</f>
        <v>25.549500259891499</v>
      </c>
      <c r="AC3352">
        <v>2</v>
      </c>
      <c r="AD3352">
        <f>IF(LEN(TRIM(AC3352&amp;""))=0, "", VALUE(AC3352))</f>
        <v>2</v>
      </c>
      <c r="AE3352">
        <v>1</v>
      </c>
      <c r="AF3352">
        <f>IF(LEN(TRIM(AE3352&amp;""))=0, "", VALUE(AE3352))</f>
        <v>1</v>
      </c>
      <c r="AG3352">
        <v>0</v>
      </c>
      <c r="AH3352">
        <f>IF(
    OR(U3352&lt;0, W3352&lt;0, Y3352&lt;0, AA3352&lt;0),
        1,
        IF(LEN(TRIM(AG3352&amp;""))=0, "", AG3352)
)</f>
        <v>0</v>
      </c>
      <c r="AI3352" t="str">
        <f>IF(
    COUNT(Q3352,V3352,X3352,Z3352,AB3352)=0,
        "Not Usable",
    IF(
        COUNT(Q3352,V3352,X3352,Z3352,AB3352)&lt;5,
            "Incomplete",
            IF(
                MIN(Q3352,V3352,X3352,Z3352,AB3352)=0,
                    "Incomplete",
                    "Complete"
            )
    )
)</f>
        <v>Complete</v>
      </c>
    </row>
    <row r="3353" spans="1:35" x14ac:dyDescent="0.3">
      <c r="A3353">
        <v>27133</v>
      </c>
      <c r="B3353" s="6">
        <v>45939.496631944443</v>
      </c>
      <c r="C3353" s="3">
        <f>INT(B3353)</f>
        <v>45939</v>
      </c>
      <c r="D3353" s="2">
        <f>MOD(B3353,1)</f>
        <v>0.49663194444292458</v>
      </c>
      <c r="E3353">
        <v>74</v>
      </c>
      <c r="F3353" t="s">
        <v>4</v>
      </c>
      <c r="G3353" t="str">
        <f xml:space="preserve"> PROPER(TRIM(CLEAN(SUBSTITUTE(F3353,CHAR(160)," "))))</f>
        <v>South</v>
      </c>
      <c r="H3353" t="s">
        <v>30</v>
      </c>
      <c r="I3353" t="str">
        <f>PROPER(TRIM(CLEAN((SUBSTITUTE(H3353,"-"," ")))))</f>
        <v>Mobile App</v>
      </c>
      <c r="J3353">
        <v>21170</v>
      </c>
      <c r="K3353" t="s">
        <v>10</v>
      </c>
      <c r="L3353" t="str">
        <f xml:space="preserve"> PROPER(TRIM(CLEAN(SUBSTITUTE(K3353,CHAR(160)," "))))</f>
        <v>Consumer</v>
      </c>
      <c r="M3353" t="s">
        <v>19</v>
      </c>
      <c r="N3353" t="str">
        <f xml:space="preserve"> PROPER(TRIM(CLEAN(SUBSTITUTE(M3353,CHAR(160)," "))))</f>
        <v>Apparel</v>
      </c>
      <c r="O3353" t="s">
        <v>26</v>
      </c>
      <c r="P3353" t="str">
        <f>IF(LEN(TRIM(Table1[[#This Row],[subcategory]]&amp;""))=0,"Unknown", PROPER(TRIM(Table1[[#This Row],[subcategory]])))</f>
        <v>Kids</v>
      </c>
      <c r="Q3353">
        <v>69.319999999999993</v>
      </c>
      <c r="R3353" s="1">
        <f>IF(LEN(TRIM(Q3353&amp;""))=0, "", VALUE(SUBSTITUTE(Q3353,"$","")))</f>
        <v>69.319999999999993</v>
      </c>
      <c r="S3353">
        <v>5</v>
      </c>
      <c r="T3353">
        <f>IF(LEN(TRIM(S3353&amp;""))=0, "", VALUE(S3353))</f>
        <v>5</v>
      </c>
      <c r="U3353" s="5" t="s">
        <v>3077</v>
      </c>
      <c r="V3353" s="4">
        <f>IF(LEN(TRIM(U3353&amp;""))=0, "", VALUE(SUBSTITUTE(U3353,"$","")))</f>
        <v>346.599999999999</v>
      </c>
      <c r="W3353" s="4" t="s">
        <v>3076</v>
      </c>
      <c r="X3353" s="4">
        <f>IF(LEN(TRIM(W3353&amp;""))=0, "", VALUE(SUBSTITUTE(W3353,"$","")))</f>
        <v>304.66139999999899</v>
      </c>
      <c r="Y3353" s="5" t="s">
        <v>3075</v>
      </c>
      <c r="Z3353" s="4" cm="1">
        <f t="array" ref="Z3353">IF(
    LEN(TRIM(Y3353&amp;""))=0,
        IF(AND(ISNUMBER(net_sales_clean), ISNUMBER(profit_clean)),
            net_sales_clean - profit_clean,
            ""
        ),
    VALUE(SUBSTITUTE(Y3353,"$",""))
)</f>
        <v>201.613194105985</v>
      </c>
      <c r="AA3353" s="5" t="s">
        <v>3074</v>
      </c>
      <c r="AB3353" s="4" cm="1">
        <f t="array" ref="AB3353">IF(
    LEN(TRIM(AA3353&amp;""))=0,
        IF(AND(ISNUMBER(net_sales_clean), ISNUMBER(cost_clean)),
            net_sales_clean - cost_clean,
            ""
        ),
    VALUE(SUBSTITUTE(AA3353,"$",""))
)</f>
        <v>103.048205894014</v>
      </c>
      <c r="AC3353">
        <v>9</v>
      </c>
      <c r="AD3353">
        <f>IF(LEN(TRIM(AC3353&amp;""))=0, "", VALUE(AC3353))</f>
        <v>9</v>
      </c>
      <c r="AE3353">
        <v>2</v>
      </c>
      <c r="AF3353">
        <f>IF(LEN(TRIM(AE3353&amp;""))=0, "", VALUE(AE3353))</f>
        <v>2</v>
      </c>
      <c r="AG3353">
        <v>0</v>
      </c>
      <c r="AH3353">
        <f>IF(
    OR(U3353&lt;0, W3353&lt;0, Y3353&lt;0, AA3353&lt;0),
        1,
        IF(LEN(TRIM(AG3353&amp;""))=0, "", AG3353)
)</f>
        <v>0</v>
      </c>
      <c r="AI3353" t="str">
        <f>IF(
    COUNT(Q3353,V3353,X3353,Z3353,AB3353)=0,
        "Not Usable",
    IF(
        COUNT(Q3353,V3353,X3353,Z3353,AB3353)&lt;5,
            "Incomplete",
            IF(
                MIN(Q3353,V3353,X3353,Z3353,AB3353)=0,
                    "Incomplete",
                    "Complete"
            )
    )
)</f>
        <v>Complete</v>
      </c>
    </row>
    <row r="3354" spans="1:35" x14ac:dyDescent="0.3">
      <c r="A3354">
        <v>41837</v>
      </c>
      <c r="B3354" s="6">
        <v>45571.983043981483</v>
      </c>
      <c r="C3354" s="3">
        <f>INT(B3354)</f>
        <v>45571</v>
      </c>
      <c r="D3354" s="2">
        <f>MOD(B3354,1)</f>
        <v>0.98304398148320615</v>
      </c>
      <c r="E3354">
        <v>45</v>
      </c>
      <c r="F3354" t="s">
        <v>21</v>
      </c>
      <c r="G3354" t="str">
        <f xml:space="preserve"> PROPER(TRIM(CLEAN(SUBSTITUTE(F3354,CHAR(160)," "))))</f>
        <v>Midwest</v>
      </c>
      <c r="H3354" t="s">
        <v>17</v>
      </c>
      <c r="I3354" t="str">
        <f>PROPER(TRIM(CLEAN((SUBSTITUTE(H3354,"-"," ")))))</f>
        <v>Online</v>
      </c>
      <c r="J3354">
        <v>13773</v>
      </c>
      <c r="K3354" t="s">
        <v>6</v>
      </c>
      <c r="L3354" t="str">
        <f xml:space="preserve"> PROPER(TRIM(CLEAN(SUBSTITUTE(K3354,CHAR(160)," "))))</f>
        <v>Corporate</v>
      </c>
      <c r="M3354" t="s">
        <v>1</v>
      </c>
      <c r="N3354" t="str">
        <f xml:space="preserve"> PROPER(TRIM(CLEAN(SUBSTITUTE(M3354,CHAR(160)," "))))</f>
        <v>Beauty</v>
      </c>
      <c r="O3354" t="s">
        <v>39</v>
      </c>
      <c r="P3354" t="str">
        <f>IF(LEN(TRIM(Table1[[#This Row],[subcategory]]&amp;""))=0,"Unknown", PROPER(TRIM(Table1[[#This Row],[subcategory]])))</f>
        <v>Fragrance</v>
      </c>
      <c r="Q3354">
        <v>74.14</v>
      </c>
      <c r="R3354" s="1">
        <f>IF(LEN(TRIM(Q3354&amp;""))=0, "", VALUE(SUBSTITUTE(Q3354,"$","")))</f>
        <v>74.14</v>
      </c>
      <c r="S3354">
        <v>3</v>
      </c>
      <c r="T3354">
        <f>IF(LEN(TRIM(S3354&amp;""))=0, "", VALUE(S3354))</f>
        <v>3</v>
      </c>
      <c r="U3354" s="5" t="s">
        <v>183</v>
      </c>
      <c r="V3354" s="4">
        <f>IF(LEN(TRIM(U3354&amp;""))=0, "", VALUE(SUBSTITUTE(U3354,"$","")))</f>
        <v>222.42</v>
      </c>
      <c r="W3354" s="4" t="s">
        <v>3073</v>
      </c>
      <c r="X3354" s="4">
        <f>IF(LEN(TRIM(W3354&amp;""))=0, "", VALUE(SUBSTITUTE(W3354,"$","")))</f>
        <v>218.63885999999999</v>
      </c>
      <c r="Y3354" s="5" t="s">
        <v>3072</v>
      </c>
      <c r="Z3354" s="4" cm="1">
        <f t="array" ref="Z3354">IF(
    LEN(TRIM(Y3354&amp;""))=0,
        IF(AND(ISNUMBER(net_sales_clean), ISNUMBER(profit_clean)),
            net_sales_clean - profit_clean,
            ""
        ),
    VALUE(SUBSTITUTE(Y3354,"$",""))
)</f>
        <v>123.213699253111</v>
      </c>
      <c r="AA3354" s="5" t="s">
        <v>3071</v>
      </c>
      <c r="AB3354" s="4" cm="1">
        <f t="array" ref="AB3354">IF(
    LEN(TRIM(AA3354&amp;""))=0,
        IF(AND(ISNUMBER(net_sales_clean), ISNUMBER(cost_clean)),
            net_sales_clean - cost_clean,
            ""
        ),
    VALUE(SUBSTITUTE(AA3354,"$",""))
)</f>
        <v>95.425160746888295</v>
      </c>
      <c r="AC3354">
        <v>9</v>
      </c>
      <c r="AD3354">
        <f>IF(LEN(TRIM(AC3354&amp;""))=0, "", VALUE(AC3354))</f>
        <v>9</v>
      </c>
      <c r="AE3354">
        <v>5</v>
      </c>
      <c r="AF3354">
        <f>IF(LEN(TRIM(AE3354&amp;""))=0, "", VALUE(AE3354))</f>
        <v>5</v>
      </c>
      <c r="AG3354">
        <v>0</v>
      </c>
      <c r="AH3354">
        <f>IF(
    OR(U3354&lt;0, W3354&lt;0, Y3354&lt;0, AA3354&lt;0),
        1,
        IF(LEN(TRIM(AG3354&amp;""))=0, "", AG3354)
)</f>
        <v>0</v>
      </c>
      <c r="AI3354" t="str">
        <f>IF(
    COUNT(Q3354,V3354,X3354,Z3354,AB3354)=0,
        "Not Usable",
    IF(
        COUNT(Q3354,V3354,X3354,Z3354,AB3354)&lt;5,
            "Incomplete",
            IF(
                MIN(Q3354,V3354,X3354,Z3354,AB3354)=0,
                    "Incomplete",
                    "Complete"
            )
    )
)</f>
        <v>Complete</v>
      </c>
    </row>
    <row r="3355" spans="1:35" x14ac:dyDescent="0.3">
      <c r="A3355">
        <v>1350</v>
      </c>
      <c r="B3355" s="6">
        <v>45359.080752314818</v>
      </c>
      <c r="C3355" s="3">
        <f>INT(B3355)</f>
        <v>45359</v>
      </c>
      <c r="D3355" s="2">
        <f>MOD(B3355,1)</f>
        <v>8.0752314817800652E-2</v>
      </c>
      <c r="E3355">
        <v>12</v>
      </c>
      <c r="F3355" t="s">
        <v>21</v>
      </c>
      <c r="G3355" t="str">
        <f xml:space="preserve"> PROPER(TRIM(CLEAN(SUBSTITUTE(F3355,CHAR(160)," "))))</f>
        <v>Midwest</v>
      </c>
      <c r="H3355" t="s">
        <v>11</v>
      </c>
      <c r="I3355" t="str">
        <f>PROPER(TRIM(CLEAN((SUBSTITUTE(H3355,"-"," ")))))</f>
        <v>Online</v>
      </c>
      <c r="J3355">
        <v>16609</v>
      </c>
      <c r="K3355" t="s">
        <v>14</v>
      </c>
      <c r="L3355" t="str">
        <f xml:space="preserve"> PROPER(TRIM(CLEAN(SUBSTITUTE(K3355,CHAR(160)," "))))</f>
        <v>Consumer</v>
      </c>
      <c r="M3355" t="s">
        <v>1</v>
      </c>
      <c r="N3355" t="str">
        <f xml:space="preserve"> PROPER(TRIM(CLEAN(SUBSTITUTE(M3355,CHAR(160)," "))))</f>
        <v>Beauty</v>
      </c>
      <c r="O3355" t="s">
        <v>31</v>
      </c>
      <c r="P3355" t="str">
        <f>IF(LEN(TRIM(Table1[[#This Row],[subcategory]]&amp;""))=0,"Unknown", PROPER(TRIM(Table1[[#This Row],[subcategory]])))</f>
        <v>Skincare</v>
      </c>
      <c r="Q3355">
        <v>88.1</v>
      </c>
      <c r="R3355" s="1">
        <f>IF(LEN(TRIM(Q3355&amp;""))=0, "", VALUE(SUBSTITUTE(Q3355,"$","")))</f>
        <v>88.1</v>
      </c>
      <c r="S3355">
        <v>3</v>
      </c>
      <c r="T3355">
        <f>IF(LEN(TRIM(S3355&amp;""))=0, "", VALUE(S3355))</f>
        <v>3</v>
      </c>
      <c r="U3355" s="5" t="s">
        <v>3070</v>
      </c>
      <c r="V3355" s="4">
        <f>IF(LEN(TRIM(U3355&amp;""))=0, "", VALUE(SUBSTITUTE(U3355,"$","")))</f>
        <v>264.29999999999899</v>
      </c>
      <c r="W3355" s="4" t="s">
        <v>3069</v>
      </c>
      <c r="X3355" s="4">
        <f>IF(LEN(TRIM(W3355&amp;""))=0, "", VALUE(SUBSTITUTE(W3355,"$","")))</f>
        <v>225.18359999999899</v>
      </c>
      <c r="Z3355" s="1" t="str" cm="1">
        <f t="array" ref="Z3355">IF(
    LEN(TRIM(Y3355&amp;""))=0,
        IF(AND(ISNUMBER(net_sales_clean), ISNUMBER(profit_clean)),
            net_sales_clean - profit_clean,
            ""
        ),
    VALUE(SUBSTITUTE(Y3355,"$",""))
)</f>
        <v/>
      </c>
      <c r="AB3355" s="1" t="str" cm="1">
        <f t="array" ref="AB3355">IF(
    LEN(TRIM(AA3355&amp;""))=0,
        IF(AND(ISNUMBER(net_sales_clean), ISNUMBER(cost_clean)),
            net_sales_clean - cost_clean,
            ""
        ),
    VALUE(SUBSTITUTE(AA3355,"$",""))
)</f>
        <v/>
      </c>
      <c r="AC3355">
        <v>4</v>
      </c>
      <c r="AD3355">
        <f>IF(LEN(TRIM(AC3355&amp;""))=0, "", VALUE(AC3355))</f>
        <v>4</v>
      </c>
      <c r="AE3355">
        <v>1</v>
      </c>
      <c r="AF3355">
        <f>IF(LEN(TRIM(AE3355&amp;""))=0, "", VALUE(AE3355))</f>
        <v>1</v>
      </c>
      <c r="AG3355">
        <v>0</v>
      </c>
      <c r="AH3355">
        <f>IF(
    OR(U3355&lt;0, W3355&lt;0, Y3355&lt;0, AA3355&lt;0),
        1,
        IF(LEN(TRIM(AG3355&amp;""))=0, "", AG3355)
)</f>
        <v>0</v>
      </c>
      <c r="AI3355" t="str">
        <f>IF(
    COUNT(Q3355,V3355,X3355,Z3355,AB3355)=0,
        "Not Usable",
    IF(
        COUNT(Q3355,V3355,X3355,Z3355,AB3355)&lt;5,
            "Incomplete",
            IF(
                MIN(Q3355,V3355,X3355,Z3355,AB3355)=0,
                    "Incomplete",
                    "Complete"
            )
    )
)</f>
        <v>Incomplete</v>
      </c>
    </row>
    <row r="3356" spans="1:35" x14ac:dyDescent="0.3">
      <c r="A3356">
        <v>43376</v>
      </c>
      <c r="B3356" s="6">
        <v>45005.777453703704</v>
      </c>
      <c r="C3356" s="3">
        <f>INT(B3356)</f>
        <v>45005</v>
      </c>
      <c r="D3356" s="2">
        <f>MOD(B3356,1)</f>
        <v>0.77745370370394085</v>
      </c>
      <c r="E3356">
        <v>77</v>
      </c>
      <c r="F3356" t="s">
        <v>33</v>
      </c>
      <c r="G3356" t="str">
        <f xml:space="preserve"> PROPER(TRIM(CLEAN(SUBSTITUTE(F3356,CHAR(160)," "))))</f>
        <v>South</v>
      </c>
      <c r="H3356" t="s">
        <v>7</v>
      </c>
      <c r="I3356" t="str">
        <f>PROPER(TRIM(CLEAN((SUBSTITUTE(H3356,"-"," ")))))</f>
        <v>In Store</v>
      </c>
      <c r="J3356">
        <v>3989</v>
      </c>
      <c r="K3356" t="s">
        <v>6</v>
      </c>
      <c r="L3356" t="str">
        <f xml:space="preserve"> PROPER(TRIM(CLEAN(SUBSTITUTE(K3356,CHAR(160)," "))))</f>
        <v>Corporate</v>
      </c>
      <c r="M3356" t="s">
        <v>9</v>
      </c>
      <c r="N3356" t="str">
        <f xml:space="preserve"> PROPER(TRIM(CLEAN(SUBSTITUTE(M3356,CHAR(160)," "))))</f>
        <v>Home</v>
      </c>
      <c r="P3356" t="str">
        <f>IF(LEN(TRIM(Table1[[#This Row],[subcategory]]&amp;""))=0,"Unknown", PROPER(TRIM(Table1[[#This Row],[subcategory]])))</f>
        <v>Unknown</v>
      </c>
      <c r="Q3356">
        <v>77.849999999999994</v>
      </c>
      <c r="R3356" s="1">
        <f>IF(LEN(TRIM(Q3356&amp;""))=0, "", VALUE(SUBSTITUTE(Q3356,"$","")))</f>
        <v>77.849999999999994</v>
      </c>
      <c r="S3356">
        <v>2</v>
      </c>
      <c r="T3356">
        <f>IF(LEN(TRIM(S3356&amp;""))=0, "", VALUE(S3356))</f>
        <v>2</v>
      </c>
      <c r="U3356">
        <v>155.69999999999999</v>
      </c>
      <c r="V3356" s="1">
        <f>IF(LEN(TRIM(U3356&amp;""))=0, "", VALUE(SUBSTITUTE(U3356,"$","")))</f>
        <v>155.69999999999999</v>
      </c>
      <c r="W3356" s="1">
        <v>129.54239999999999</v>
      </c>
      <c r="X3356" s="1">
        <f>IF(LEN(TRIM(W3356&amp;""))=0, "", VALUE(SUBSTITUTE(W3356,"$","")))</f>
        <v>129.54239999999999</v>
      </c>
      <c r="Y3356" s="5" t="s">
        <v>3068</v>
      </c>
      <c r="Z3356" s="4" cm="1">
        <f t="array" ref="Z3356">IF(
    LEN(TRIM(Y3356&amp;""))=0,
        IF(AND(ISNUMBER(net_sales_clean), ISNUMBER(profit_clean)),
            net_sales_clean - profit_clean,
            ""
        ),
    VALUE(SUBSTITUTE(Y3356,"$",""))
)</f>
        <v>76.515447484626804</v>
      </c>
      <c r="AA3356" s="5" t="s">
        <v>3067</v>
      </c>
      <c r="AB3356" s="4" cm="1">
        <f t="array" ref="AB3356">IF(
    LEN(TRIM(AA3356&amp;""))=0,
        IF(AND(ISNUMBER(net_sales_clean), ISNUMBER(cost_clean)),
            net_sales_clean - cost_clean,
            ""
        ),
    VALUE(SUBSTITUTE(AA3356,"$",""))
)</f>
        <v>53.026952515373097</v>
      </c>
      <c r="AC3356">
        <v>6</v>
      </c>
      <c r="AD3356">
        <f>IF(LEN(TRIM(AC3356&amp;""))=0, "", VALUE(AC3356))</f>
        <v>6</v>
      </c>
      <c r="AE3356">
        <v>2</v>
      </c>
      <c r="AF3356">
        <f>IF(LEN(TRIM(AE3356&amp;""))=0, "", VALUE(AE3356))</f>
        <v>2</v>
      </c>
      <c r="AG3356">
        <v>0</v>
      </c>
      <c r="AH3356">
        <f>IF(
    OR(U3356&lt;0, W3356&lt;0, Y3356&lt;0, AA3356&lt;0),
        1,
        IF(LEN(TRIM(AG3356&amp;""))=0, "", AG3356)
)</f>
        <v>0</v>
      </c>
      <c r="AI3356" t="str">
        <f>IF(
    COUNT(Q3356,V3356,X3356,Z3356,AB3356)=0,
        "Not Usable",
    IF(
        COUNT(Q3356,V3356,X3356,Z3356,AB3356)&lt;5,
            "Incomplete",
            IF(
                MIN(Q3356,V3356,X3356,Z3356,AB3356)=0,
                    "Incomplete",
                    "Complete"
            )
    )
)</f>
        <v>Complete</v>
      </c>
    </row>
    <row r="3357" spans="1:35" x14ac:dyDescent="0.3">
      <c r="A3357">
        <v>18211</v>
      </c>
      <c r="B3357" s="6">
        <v>45473.184236111112</v>
      </c>
      <c r="C3357" s="3">
        <f>INT(B3357)</f>
        <v>45473</v>
      </c>
      <c r="D3357" s="2">
        <f>MOD(B3357,1)</f>
        <v>0.18423611111211358</v>
      </c>
      <c r="E3357">
        <v>18</v>
      </c>
      <c r="F3357" t="s">
        <v>21</v>
      </c>
      <c r="G3357" t="str">
        <f xml:space="preserve"> PROPER(TRIM(CLEAN(SUBSTITUTE(F3357,CHAR(160)," "))))</f>
        <v>Midwest</v>
      </c>
      <c r="H3357" t="s">
        <v>11</v>
      </c>
      <c r="I3357" t="str">
        <f>PROPER(TRIM(CLEAN((SUBSTITUTE(H3357,"-"," ")))))</f>
        <v>Online</v>
      </c>
      <c r="J3357">
        <v>11214</v>
      </c>
      <c r="K3357" t="s">
        <v>14</v>
      </c>
      <c r="L3357" t="str">
        <f xml:space="preserve"> PROPER(TRIM(CLEAN(SUBSTITUTE(K3357,CHAR(160)," "))))</f>
        <v>Consumer</v>
      </c>
      <c r="M3357" t="s">
        <v>1</v>
      </c>
      <c r="N3357" t="str">
        <f xml:space="preserve"> PROPER(TRIM(CLEAN(SUBSTITUTE(M3357,CHAR(160)," "))))</f>
        <v>Beauty</v>
      </c>
      <c r="O3357" t="s">
        <v>5</v>
      </c>
      <c r="P3357" t="str">
        <f>IF(LEN(TRIM(Table1[[#This Row],[subcategory]]&amp;""))=0,"Unknown", PROPER(TRIM(Table1[[#This Row],[subcategory]])))</f>
        <v>Haircare</v>
      </c>
      <c r="Q3357">
        <v>49.38</v>
      </c>
      <c r="R3357" s="1">
        <f>IF(LEN(TRIM(Q3357&amp;""))=0, "", VALUE(SUBSTITUTE(Q3357,"$","")))</f>
        <v>49.38</v>
      </c>
      <c r="S3357">
        <v>1</v>
      </c>
      <c r="T3357">
        <f>IF(LEN(TRIM(S3357&amp;""))=0, "", VALUE(S3357))</f>
        <v>1</v>
      </c>
      <c r="U3357">
        <v>49.38</v>
      </c>
      <c r="V3357" s="1">
        <f>IF(LEN(TRIM(U3357&amp;""))=0, "", VALUE(SUBSTITUTE(U3357,"$","")))</f>
        <v>49.38</v>
      </c>
      <c r="W3357" s="1">
        <v>43.009979999999999</v>
      </c>
      <c r="X3357" s="1">
        <f>IF(LEN(TRIM(W3357&amp;""))=0, "", VALUE(SUBSTITUTE(W3357,"$","")))</f>
        <v>43.009979999999999</v>
      </c>
      <c r="Y3357" s="5" t="s">
        <v>3066</v>
      </c>
      <c r="Z3357" s="4" cm="1">
        <f t="array" ref="Z3357">IF(
    LEN(TRIM(Y3357&amp;""))=0,
        IF(AND(ISNUMBER(net_sales_clean), ISNUMBER(profit_clean)),
            net_sales_clean - profit_clean,
            ""
        ),
    VALUE(SUBSTITUTE(Y3357,"$",""))
)</f>
        <v>27.316531250689799</v>
      </c>
      <c r="AA3357" s="5" t="s">
        <v>3065</v>
      </c>
      <c r="AB3357" s="4" cm="1">
        <f t="array" ref="AB3357">IF(
    LEN(TRIM(AA3357&amp;""))=0,
        IF(AND(ISNUMBER(net_sales_clean), ISNUMBER(cost_clean)),
            net_sales_clean - cost_clean,
            ""
        ),
    VALUE(SUBSTITUTE(AA3357,"$",""))
)</f>
        <v>15.6934487493101</v>
      </c>
      <c r="AC3357">
        <v>5</v>
      </c>
      <c r="AD3357">
        <f>IF(LEN(TRIM(AC3357&amp;""))=0, "", VALUE(AC3357))</f>
        <v>5</v>
      </c>
      <c r="AE3357">
        <v>4</v>
      </c>
      <c r="AF3357">
        <f>IF(LEN(TRIM(AE3357&amp;""))=0, "", VALUE(AE3357))</f>
        <v>4</v>
      </c>
      <c r="AG3357">
        <v>0</v>
      </c>
      <c r="AH3357">
        <f>IF(
    OR(U3357&lt;0, W3357&lt;0, Y3357&lt;0, AA3357&lt;0),
        1,
        IF(LEN(TRIM(AG3357&amp;""))=0, "", AG3357)
)</f>
        <v>0</v>
      </c>
      <c r="AI3357" t="str">
        <f>IF(
    COUNT(Q3357,V3357,X3357,Z3357,AB3357)=0,
        "Not Usable",
    IF(
        COUNT(Q3357,V3357,X3357,Z3357,AB3357)&lt;5,
            "Incomplete",
            IF(
                MIN(Q3357,V3357,X3357,Z3357,AB3357)=0,
                    "Incomplete",
                    "Complete"
            )
    )
)</f>
        <v>Complete</v>
      </c>
    </row>
    <row r="3358" spans="1:35" x14ac:dyDescent="0.3">
      <c r="A3358">
        <v>22507</v>
      </c>
      <c r="B3358" s="6">
        <v>44971.715694444443</v>
      </c>
      <c r="C3358" s="3">
        <f>INT(B3358)</f>
        <v>44971</v>
      </c>
      <c r="D3358" s="2">
        <f>MOD(B3358,1)</f>
        <v>0.71569444444321562</v>
      </c>
      <c r="E3358">
        <v>77</v>
      </c>
      <c r="F3358" t="s">
        <v>4</v>
      </c>
      <c r="G3358" t="str">
        <f xml:space="preserve"> PROPER(TRIM(CLEAN(SUBSTITUTE(F3358,CHAR(160)," "))))</f>
        <v>South</v>
      </c>
      <c r="H3358" t="s">
        <v>11</v>
      </c>
      <c r="I3358" t="str">
        <f>PROPER(TRIM(CLEAN((SUBSTITUTE(H3358,"-"," ")))))</f>
        <v>Online</v>
      </c>
      <c r="J3358">
        <v>4417</v>
      </c>
      <c r="K3358" t="s">
        <v>2</v>
      </c>
      <c r="L3358" t="str">
        <f xml:space="preserve"> PROPER(TRIM(CLEAN(SUBSTITUTE(K3358,CHAR(160)," "))))</f>
        <v>Home Office</v>
      </c>
      <c r="M3358" t="s">
        <v>19</v>
      </c>
      <c r="N3358" t="str">
        <f xml:space="preserve"> PROPER(TRIM(CLEAN(SUBSTITUTE(M3358,CHAR(160)," "))))</f>
        <v>Apparel</v>
      </c>
      <c r="O3358" t="s">
        <v>20</v>
      </c>
      <c r="P3358" t="str">
        <f>IF(LEN(TRIM(Table1[[#This Row],[subcategory]]&amp;""))=0,"Unknown", PROPER(TRIM(Table1[[#This Row],[subcategory]])))</f>
        <v>Women</v>
      </c>
      <c r="Q3358">
        <v>83.31</v>
      </c>
      <c r="R3358" s="1">
        <f>IF(LEN(TRIM(Q3358&amp;""))=0, "", VALUE(SUBSTITUTE(Q3358,"$","")))</f>
        <v>83.31</v>
      </c>
      <c r="S3358">
        <v>5</v>
      </c>
      <c r="T3358">
        <f>IF(LEN(TRIM(S3358&amp;""))=0, "", VALUE(S3358))</f>
        <v>5</v>
      </c>
      <c r="U3358">
        <v>416.55</v>
      </c>
      <c r="V3358" s="1">
        <f>IF(LEN(TRIM(U3358&amp;""))=0, "", VALUE(SUBSTITUTE(U3358,"$","")))</f>
        <v>416.55</v>
      </c>
      <c r="W3358" s="1">
        <v>366.14744999999999</v>
      </c>
      <c r="X3358" s="1">
        <f>IF(LEN(TRIM(W3358&amp;""))=0, "", VALUE(SUBSTITUTE(W3358,"$","")))</f>
        <v>366.14744999999999</v>
      </c>
      <c r="Y3358" s="5" t="s">
        <v>3064</v>
      </c>
      <c r="Z3358" s="4" cm="1">
        <f t="array" ref="Z3358">IF(
    LEN(TRIM(Y3358&amp;""))=0,
        IF(AND(ISNUMBER(net_sales_clean), ISNUMBER(profit_clean)),
            net_sales_clean - profit_clean,
            ""
        ),
    VALUE(SUBSTITUTE(Y3358,"$",""))
)</f>
        <v>263.552280418961</v>
      </c>
      <c r="AA3358" s="5" t="s">
        <v>3063</v>
      </c>
      <c r="AB3358" s="4" cm="1">
        <f t="array" ref="AB3358">IF(
    LEN(TRIM(AA3358&amp;""))=0,
        IF(AND(ISNUMBER(net_sales_clean), ISNUMBER(cost_clean)),
            net_sales_clean - cost_clean,
            ""
        ),
    VALUE(SUBSTITUTE(AA3358,"$",""))
)</f>
        <v>102.59516958103799</v>
      </c>
      <c r="AC3358">
        <v>3</v>
      </c>
      <c r="AD3358">
        <f>IF(LEN(TRIM(AC3358&amp;""))=0, "", VALUE(AC3358))</f>
        <v>3</v>
      </c>
      <c r="AE3358">
        <v>1</v>
      </c>
      <c r="AF3358">
        <f>IF(LEN(TRIM(AE3358&amp;""))=0, "", VALUE(AE3358))</f>
        <v>1</v>
      </c>
      <c r="AG3358">
        <v>0</v>
      </c>
      <c r="AH3358">
        <f>IF(
    OR(U3358&lt;0, W3358&lt;0, Y3358&lt;0, AA3358&lt;0),
        1,
        IF(LEN(TRIM(AG3358&amp;""))=0, "", AG3358)
)</f>
        <v>0</v>
      </c>
      <c r="AI3358" t="str">
        <f>IF(
    COUNT(Q3358,V3358,X3358,Z3358,AB3358)=0,
        "Not Usable",
    IF(
        COUNT(Q3358,V3358,X3358,Z3358,AB3358)&lt;5,
            "Incomplete",
            IF(
                MIN(Q3358,V3358,X3358,Z3358,AB3358)=0,
                    "Incomplete",
                    "Complete"
            )
    )
)</f>
        <v>Complete</v>
      </c>
    </row>
    <row r="3359" spans="1:35" x14ac:dyDescent="0.3">
      <c r="A3359">
        <v>12947</v>
      </c>
      <c r="B3359" s="6">
        <v>44968.119212962964</v>
      </c>
      <c r="C3359" s="3">
        <f>INT(B3359)</f>
        <v>44968</v>
      </c>
      <c r="D3359" s="2">
        <f>MOD(B3359,1)</f>
        <v>0.11921296296350192</v>
      </c>
      <c r="E3359">
        <v>3</v>
      </c>
      <c r="F3359" t="s">
        <v>13</v>
      </c>
      <c r="G3359" t="str">
        <f xml:space="preserve"> PROPER(TRIM(CLEAN(SUBSTITUTE(F3359,CHAR(160)," "))))</f>
        <v>Northeast</v>
      </c>
      <c r="H3359" t="s">
        <v>3</v>
      </c>
      <c r="I3359" t="str">
        <f>PROPER(TRIM(CLEAN((SUBSTITUTE(H3359,"-"," ")))))</f>
        <v>Phone</v>
      </c>
      <c r="J3359">
        <v>9728</v>
      </c>
      <c r="K3359" t="s">
        <v>14</v>
      </c>
      <c r="L3359" t="str">
        <f xml:space="preserve"> PROPER(TRIM(CLEAN(SUBSTITUTE(K3359,CHAR(160)," "))))</f>
        <v>Consumer</v>
      </c>
      <c r="M3359" t="s">
        <v>1</v>
      </c>
      <c r="N3359" t="str">
        <f xml:space="preserve"> PROPER(TRIM(CLEAN(SUBSTITUTE(M3359,CHAR(160)," "))))</f>
        <v>Beauty</v>
      </c>
      <c r="O3359" t="s">
        <v>5</v>
      </c>
      <c r="P3359" t="str">
        <f>IF(LEN(TRIM(Table1[[#This Row],[subcategory]]&amp;""))=0,"Unknown", PROPER(TRIM(Table1[[#This Row],[subcategory]])))</f>
        <v>Haircare</v>
      </c>
      <c r="Q3359">
        <v>122.26</v>
      </c>
      <c r="R3359" s="1">
        <f>IF(LEN(TRIM(Q3359&amp;""))=0, "", VALUE(SUBSTITUTE(Q3359,"$","")))</f>
        <v>122.26</v>
      </c>
      <c r="S3359">
        <v>3</v>
      </c>
      <c r="T3359">
        <f>IF(LEN(TRIM(S3359&amp;""))=0, "", VALUE(S3359))</f>
        <v>3</v>
      </c>
      <c r="U3359" s="5" t="s">
        <v>133</v>
      </c>
      <c r="V3359" s="4">
        <f>IF(LEN(TRIM(U3359&amp;""))=0, "", VALUE(SUBSTITUTE(U3359,"$","")))</f>
        <v>366.78</v>
      </c>
      <c r="X3359" s="1" t="str">
        <f>IF(LEN(TRIM(W3359&amp;""))=0, "", VALUE(SUBSTITUTE(W3359,"$","")))</f>
        <v/>
      </c>
      <c r="Z3359" s="1" t="str" cm="1">
        <f t="array" ref="Z3359">IF(
    LEN(TRIM(Y3359&amp;""))=0,
        IF(AND(ISNUMBER(net_sales_clean), ISNUMBER(profit_clean)),
            net_sales_clean - profit_clean,
            ""
        ),
    VALUE(SUBSTITUTE(Y3359,"$",""))
)</f>
        <v/>
      </c>
      <c r="AB3359" s="1" t="str" cm="1">
        <f t="array" ref="AB3359">IF(
    LEN(TRIM(AA3359&amp;""))=0,
        IF(AND(ISNUMBER(net_sales_clean), ISNUMBER(cost_clean)),
            net_sales_clean - cost_clean,
            ""
        ),
    VALUE(SUBSTITUTE(AA3359,"$",""))
)</f>
        <v/>
      </c>
      <c r="AC3359">
        <v>8</v>
      </c>
      <c r="AD3359">
        <f>IF(LEN(TRIM(AC3359&amp;""))=0, "", VALUE(AC3359))</f>
        <v>8</v>
      </c>
      <c r="AE3359">
        <v>5</v>
      </c>
      <c r="AF3359">
        <f>IF(LEN(TRIM(AE3359&amp;""))=0, "", VALUE(AE3359))</f>
        <v>5</v>
      </c>
      <c r="AG3359">
        <v>0</v>
      </c>
      <c r="AH3359">
        <f>IF(
    OR(U3359&lt;0, W3359&lt;0, Y3359&lt;0, AA3359&lt;0),
        1,
        IF(LEN(TRIM(AG3359&amp;""))=0, "", AG3359)
)</f>
        <v>0</v>
      </c>
      <c r="AI3359" t="str">
        <f>IF(
    COUNT(Q3359,V3359,X3359,Z3359,AB3359)=0,
        "Not Usable",
    IF(
        COUNT(Q3359,V3359,X3359,Z3359,AB3359)&lt;5,
            "Incomplete",
            IF(
                MIN(Q3359,V3359,X3359,Z3359,AB3359)=0,
                    "Incomplete",
                    "Complete"
            )
    )
)</f>
        <v>Incomplete</v>
      </c>
    </row>
    <row r="3360" spans="1:35" x14ac:dyDescent="0.3">
      <c r="A3360">
        <v>57720</v>
      </c>
      <c r="B3360" s="6">
        <v>46020.558749999997</v>
      </c>
      <c r="C3360" s="3">
        <f>INT(B3360)</f>
        <v>46020</v>
      </c>
      <c r="D3360" s="2">
        <f>MOD(B3360,1)</f>
        <v>0.55874999999650754</v>
      </c>
      <c r="E3360">
        <v>24</v>
      </c>
      <c r="F3360" t="s">
        <v>33</v>
      </c>
      <c r="G3360" t="str">
        <f xml:space="preserve"> PROPER(TRIM(CLEAN(SUBSTITUTE(F3360,CHAR(160)," "))))</f>
        <v>South</v>
      </c>
      <c r="H3360" t="s">
        <v>27</v>
      </c>
      <c r="I3360" t="str">
        <f>PROPER(TRIM(CLEAN((SUBSTITUTE(H3360,"-"," ")))))</f>
        <v>In Store</v>
      </c>
      <c r="J3360">
        <v>29622</v>
      </c>
      <c r="K3360" t="s">
        <v>6</v>
      </c>
      <c r="L3360" t="str">
        <f xml:space="preserve"> PROPER(TRIM(CLEAN(SUBSTITUTE(K3360,CHAR(160)," "))))</f>
        <v>Corporate</v>
      </c>
      <c r="M3360" t="s">
        <v>23</v>
      </c>
      <c r="N3360" t="str">
        <f xml:space="preserve"> PROPER(TRIM(CLEAN(SUBSTITUTE(M3360,CHAR(160)," "))))</f>
        <v>Electronics</v>
      </c>
      <c r="P3360" t="str">
        <f>IF(LEN(TRIM(Table1[[#This Row],[subcategory]]&amp;""))=0,"Unknown", PROPER(TRIM(Table1[[#This Row],[subcategory]])))</f>
        <v>Unknown</v>
      </c>
      <c r="Q3360">
        <v>66.569999999999993</v>
      </c>
      <c r="R3360" s="1">
        <f>IF(LEN(TRIM(Q3360&amp;""))=0, "", VALUE(SUBSTITUTE(Q3360,"$","")))</f>
        <v>66.569999999999993</v>
      </c>
      <c r="S3360">
        <v>1</v>
      </c>
      <c r="T3360">
        <f>IF(LEN(TRIM(S3360&amp;""))=0, "", VALUE(S3360))</f>
        <v>1</v>
      </c>
      <c r="U3360">
        <v>66.569999999999993</v>
      </c>
      <c r="V3360" s="1">
        <f>IF(LEN(TRIM(U3360&amp;""))=0, "", VALUE(SUBSTITUTE(U3360,"$","")))</f>
        <v>66.569999999999993</v>
      </c>
      <c r="W3360" s="4" t="s">
        <v>3062</v>
      </c>
      <c r="X3360" s="4">
        <f>IF(LEN(TRIM(W3360&amp;""))=0, "", VALUE(SUBSTITUTE(W3360,"$","")))</f>
        <v>54.653969999999902</v>
      </c>
      <c r="Y3360" s="5" t="s">
        <v>3061</v>
      </c>
      <c r="Z3360" s="4" cm="1">
        <f t="array" ref="Z3360">IF(
    LEN(TRIM(Y3360&amp;""))=0,
        IF(AND(ISNUMBER(net_sales_clean), ISNUMBER(profit_clean)),
            net_sales_clean - profit_clean,
            ""
        ),
    VALUE(SUBSTITUTE(Y3360,"$",""))
)</f>
        <v>44.214209537579599</v>
      </c>
      <c r="AA3360" s="5" t="s">
        <v>3060</v>
      </c>
      <c r="AB3360" s="4" cm="1">
        <f t="array" ref="AB3360">IF(
    LEN(TRIM(AA3360&amp;""))=0,
        IF(AND(ISNUMBER(net_sales_clean), ISNUMBER(cost_clean)),
            net_sales_clean - cost_clean,
            ""
        ),
    VALUE(SUBSTITUTE(AA3360,"$",""))
)</f>
        <v>10.439760462420301</v>
      </c>
      <c r="AC3360">
        <v>7</v>
      </c>
      <c r="AD3360">
        <f>IF(LEN(TRIM(AC3360&amp;""))=0, "", VALUE(AC3360))</f>
        <v>7</v>
      </c>
      <c r="AE3360">
        <v>3</v>
      </c>
      <c r="AF3360">
        <f>IF(LEN(TRIM(AE3360&amp;""))=0, "", VALUE(AE3360))</f>
        <v>3</v>
      </c>
      <c r="AG3360">
        <v>0</v>
      </c>
      <c r="AH3360">
        <f>IF(
    OR(U3360&lt;0, W3360&lt;0, Y3360&lt;0, AA3360&lt;0),
        1,
        IF(LEN(TRIM(AG3360&amp;""))=0, "", AG3360)
)</f>
        <v>0</v>
      </c>
      <c r="AI3360" t="str">
        <f>IF(
    COUNT(Q3360,V3360,X3360,Z3360,AB3360)=0,
        "Not Usable",
    IF(
        COUNT(Q3360,V3360,X3360,Z3360,AB3360)&lt;5,
            "Incomplete",
            IF(
                MIN(Q3360,V3360,X3360,Z3360,AB3360)=0,
                    "Incomplete",
                    "Complete"
            )
    )
)</f>
        <v>Complete</v>
      </c>
    </row>
    <row r="3361" spans="1:35" x14ac:dyDescent="0.3">
      <c r="A3361">
        <v>36521</v>
      </c>
      <c r="B3361" s="6">
        <v>45102.573946759258</v>
      </c>
      <c r="C3361" s="3">
        <f>INT(B3361)</f>
        <v>45102</v>
      </c>
      <c r="D3361" s="2">
        <f>MOD(B3361,1)</f>
        <v>0.57394675925752381</v>
      </c>
      <c r="E3361">
        <v>81</v>
      </c>
      <c r="F3361" t="s">
        <v>33</v>
      </c>
      <c r="G3361" t="str">
        <f xml:space="preserve"> PROPER(TRIM(CLEAN(SUBSTITUTE(F3361,CHAR(160)," "))))</f>
        <v>South</v>
      </c>
      <c r="H3361" t="s">
        <v>11</v>
      </c>
      <c r="I3361" t="str">
        <f>PROPER(TRIM(CLEAN((SUBSTITUTE(H3361,"-"," ")))))</f>
        <v>Online</v>
      </c>
      <c r="J3361">
        <v>25040</v>
      </c>
      <c r="K3361" t="s">
        <v>6</v>
      </c>
      <c r="L3361" t="str">
        <f xml:space="preserve"> PROPER(TRIM(CLEAN(SUBSTITUTE(K3361,CHAR(160)," "))))</f>
        <v>Corporate</v>
      </c>
      <c r="M3361" t="s">
        <v>16</v>
      </c>
      <c r="N3361" t="str">
        <f xml:space="preserve"> PROPER(TRIM(CLEAN(SUBSTITUTE(M3361,CHAR(160)," "))))</f>
        <v>Grocery</v>
      </c>
      <c r="P3361" t="str">
        <f>IF(LEN(TRIM(Table1[[#This Row],[subcategory]]&amp;""))=0,"Unknown", PROPER(TRIM(Table1[[#This Row],[subcategory]])))</f>
        <v>Unknown</v>
      </c>
      <c r="Q3361">
        <v>50.42</v>
      </c>
      <c r="R3361" s="1">
        <f>IF(LEN(TRIM(Q3361&amp;""))=0, "", VALUE(SUBSTITUTE(Q3361,"$","")))</f>
        <v>50.42</v>
      </c>
      <c r="S3361">
        <v>3</v>
      </c>
      <c r="T3361">
        <f>IF(LEN(TRIM(S3361&amp;""))=0, "", VALUE(S3361))</f>
        <v>3</v>
      </c>
      <c r="U3361">
        <v>151.26</v>
      </c>
      <c r="V3361" s="1">
        <f>IF(LEN(TRIM(U3361&amp;""))=0, "", VALUE(SUBSTITUTE(U3361,"$","")))</f>
        <v>151.26</v>
      </c>
      <c r="W3361" s="4" t="s">
        <v>3059</v>
      </c>
      <c r="X3361" s="4">
        <f>IF(LEN(TRIM(W3361&amp;""))=0, "", VALUE(SUBSTITUTE(W3361,"$","")))</f>
        <v>129.93233999999899</v>
      </c>
      <c r="Y3361" s="5" t="s">
        <v>3058</v>
      </c>
      <c r="Z3361" s="4" cm="1">
        <f t="array" ref="Z3361">IF(
    LEN(TRIM(Y3361&amp;""))=0,
        IF(AND(ISNUMBER(net_sales_clean), ISNUMBER(profit_clean)),
            net_sales_clean - profit_clean,
            ""
        ),
    VALUE(SUBSTITUTE(Y3361,"$",""))
)</f>
        <v>83.579343405167506</v>
      </c>
      <c r="AA3361" s="5" t="s">
        <v>3057</v>
      </c>
      <c r="AB3361" s="4" cm="1">
        <f t="array" ref="AB3361">IF(
    LEN(TRIM(AA3361&amp;""))=0,
        IF(AND(ISNUMBER(net_sales_clean), ISNUMBER(cost_clean)),
            net_sales_clean - cost_clean,
            ""
        ),
    VALUE(SUBSTITUTE(AA3361,"$",""))
)</f>
        <v>46.352996594832398</v>
      </c>
      <c r="AC3361">
        <v>3</v>
      </c>
      <c r="AD3361">
        <f>IF(LEN(TRIM(AC3361&amp;""))=0, "", VALUE(AC3361))</f>
        <v>3</v>
      </c>
      <c r="AE3361">
        <v>5</v>
      </c>
      <c r="AF3361">
        <f>IF(LEN(TRIM(AE3361&amp;""))=0, "", VALUE(AE3361))</f>
        <v>5</v>
      </c>
      <c r="AG3361">
        <v>0</v>
      </c>
      <c r="AH3361">
        <f>IF(
    OR(U3361&lt;0, W3361&lt;0, Y3361&lt;0, AA3361&lt;0),
        1,
        IF(LEN(TRIM(AG3361&amp;""))=0, "", AG3361)
)</f>
        <v>0</v>
      </c>
      <c r="AI3361" t="str">
        <f>IF(
    COUNT(Q3361,V3361,X3361,Z3361,AB3361)=0,
        "Not Usable",
    IF(
        COUNT(Q3361,V3361,X3361,Z3361,AB3361)&lt;5,
            "Incomplete",
            IF(
                MIN(Q3361,V3361,X3361,Z3361,AB3361)=0,
                    "Incomplete",
                    "Complete"
            )
    )
)</f>
        <v>Complete</v>
      </c>
    </row>
    <row r="3362" spans="1:35" x14ac:dyDescent="0.3">
      <c r="A3362">
        <v>41783</v>
      </c>
      <c r="B3362" s="6">
        <v>45715.214606481481</v>
      </c>
      <c r="C3362" s="3">
        <f>INT(B3362)</f>
        <v>45715</v>
      </c>
      <c r="D3362" s="2">
        <f>MOD(B3362,1)</f>
        <v>0.21460648148058681</v>
      </c>
      <c r="E3362">
        <v>73</v>
      </c>
      <c r="F3362" t="s">
        <v>33</v>
      </c>
      <c r="G3362" t="str">
        <f xml:space="preserve"> PROPER(TRIM(CLEAN(SUBSTITUTE(F3362,CHAR(160)," "))))</f>
        <v>South</v>
      </c>
      <c r="H3362" t="s">
        <v>27</v>
      </c>
      <c r="I3362" t="str">
        <f>PROPER(TRIM(CLEAN((SUBSTITUTE(H3362,"-"," ")))))</f>
        <v>In Store</v>
      </c>
      <c r="J3362">
        <v>9785</v>
      </c>
      <c r="K3362" t="s">
        <v>14</v>
      </c>
      <c r="L3362" t="str">
        <f xml:space="preserve"> PROPER(TRIM(CLEAN(SUBSTITUTE(K3362,CHAR(160)," "))))</f>
        <v>Consumer</v>
      </c>
      <c r="M3362" t="s">
        <v>23</v>
      </c>
      <c r="N3362" t="str">
        <f xml:space="preserve"> PROPER(TRIM(CLEAN(SUBSTITUTE(M3362,CHAR(160)," "))))</f>
        <v>Electronics</v>
      </c>
      <c r="O3362" t="s">
        <v>40</v>
      </c>
      <c r="P3362" t="str">
        <f>IF(LEN(TRIM(Table1[[#This Row],[subcategory]]&amp;""))=0,"Unknown", PROPER(TRIM(Table1[[#This Row],[subcategory]])))</f>
        <v>Accessories</v>
      </c>
      <c r="Q3362">
        <v>113.32</v>
      </c>
      <c r="R3362" s="1">
        <f>IF(LEN(TRIM(Q3362&amp;""))=0, "", VALUE(SUBSTITUTE(Q3362,"$","")))</f>
        <v>113.32</v>
      </c>
      <c r="S3362">
        <v>6</v>
      </c>
      <c r="T3362">
        <f>IF(LEN(TRIM(S3362&amp;""))=0, "", VALUE(S3362))</f>
        <v>6</v>
      </c>
      <c r="U3362">
        <v>679.92</v>
      </c>
      <c r="V3362" s="1">
        <f>IF(LEN(TRIM(U3362&amp;""))=0, "", VALUE(SUBSTITUTE(U3362,"$","")))</f>
        <v>679.92</v>
      </c>
      <c r="W3362" s="1">
        <v>464.38535999999999</v>
      </c>
      <c r="X3362" s="1">
        <f>IF(LEN(TRIM(W3362&amp;""))=0, "", VALUE(SUBSTITUTE(W3362,"$","")))</f>
        <v>464.38535999999999</v>
      </c>
      <c r="Y3362" s="5" t="s">
        <v>3056</v>
      </c>
      <c r="Z3362" s="4" cm="1">
        <f t="array" ref="Z3362">IF(
    LEN(TRIM(Y3362&amp;""))=0,
        IF(AND(ISNUMBER(net_sales_clean), ISNUMBER(profit_clean)),
            net_sales_clean - profit_clean,
            ""
        ),
    VALUE(SUBSTITUTE(Y3362,"$",""))
)</f>
        <v>296.56181592798799</v>
      </c>
      <c r="AA3362" s="5" t="s">
        <v>3055</v>
      </c>
      <c r="AB3362" s="4" cm="1">
        <f t="array" ref="AB3362">IF(
    LEN(TRIM(AA3362&amp;""))=0,
        IF(AND(ISNUMBER(net_sales_clean), ISNUMBER(cost_clean)),
            net_sales_clean - cost_clean,
            ""
        ),
    VALUE(SUBSTITUTE(AA3362,"$",""))
)</f>
        <v>167.823544072011</v>
      </c>
      <c r="AC3362">
        <v>1</v>
      </c>
      <c r="AD3362">
        <f>IF(LEN(TRIM(AC3362&amp;""))=0, "", VALUE(AC3362))</f>
        <v>1</v>
      </c>
      <c r="AE3362">
        <v>4</v>
      </c>
      <c r="AF3362">
        <f>IF(LEN(TRIM(AE3362&amp;""))=0, "", VALUE(AE3362))</f>
        <v>4</v>
      </c>
      <c r="AG3362">
        <v>0</v>
      </c>
      <c r="AH3362">
        <f>IF(
    OR(U3362&lt;0, W3362&lt;0, Y3362&lt;0, AA3362&lt;0),
        1,
        IF(LEN(TRIM(AG3362&amp;""))=0, "", AG3362)
)</f>
        <v>0</v>
      </c>
      <c r="AI3362" t="str">
        <f>IF(
    COUNT(Q3362,V3362,X3362,Z3362,AB3362)=0,
        "Not Usable",
    IF(
        COUNT(Q3362,V3362,X3362,Z3362,AB3362)&lt;5,
            "Incomplete",
            IF(
                MIN(Q3362,V3362,X3362,Z3362,AB3362)=0,
                    "Incomplete",
                    "Complete"
            )
    )
)</f>
        <v>Complete</v>
      </c>
    </row>
    <row r="3363" spans="1:35" x14ac:dyDescent="0.3">
      <c r="A3363">
        <v>36314</v>
      </c>
      <c r="B3363" s="6">
        <v>45854.244629629633</v>
      </c>
      <c r="C3363" s="3">
        <f>INT(B3363)</f>
        <v>45854</v>
      </c>
      <c r="D3363" s="2">
        <f>MOD(B3363,1)</f>
        <v>0.24462962963298196</v>
      </c>
      <c r="E3363">
        <v>50</v>
      </c>
      <c r="F3363" t="s">
        <v>15</v>
      </c>
      <c r="G3363" t="str">
        <f xml:space="preserve"> PROPER(TRIM(CLEAN(SUBSTITUTE(F3363,CHAR(160)," "))))</f>
        <v>West</v>
      </c>
      <c r="H3363" t="s">
        <v>27</v>
      </c>
      <c r="I3363" t="str">
        <f>PROPER(TRIM(CLEAN((SUBSTITUTE(H3363,"-"," ")))))</f>
        <v>In Store</v>
      </c>
      <c r="J3363">
        <v>27695</v>
      </c>
      <c r="K3363" t="s">
        <v>14</v>
      </c>
      <c r="L3363" t="str">
        <f xml:space="preserve"> PROPER(TRIM(CLEAN(SUBSTITUTE(K3363,CHAR(160)," "))))</f>
        <v>Consumer</v>
      </c>
      <c r="M3363" t="s">
        <v>16</v>
      </c>
      <c r="N3363" t="str">
        <f xml:space="preserve"> PROPER(TRIM(CLEAN(SUBSTITUTE(M3363,CHAR(160)," "))))</f>
        <v>Grocery</v>
      </c>
      <c r="O3363" t="s">
        <v>29</v>
      </c>
      <c r="P3363" t="str">
        <f>IF(LEN(TRIM(Table1[[#This Row],[subcategory]]&amp;""))=0,"Unknown", PROPER(TRIM(Table1[[#This Row],[subcategory]])))</f>
        <v>Beverages</v>
      </c>
      <c r="Q3363">
        <v>150.11000000000001</v>
      </c>
      <c r="R3363" s="1">
        <f>IF(LEN(TRIM(Q3363&amp;""))=0, "", VALUE(SUBSTITUTE(Q3363,"$","")))</f>
        <v>150.11000000000001</v>
      </c>
      <c r="S3363">
        <v>0</v>
      </c>
      <c r="T3363">
        <f>IF(LEN(TRIM(S3363&amp;""))=0, "", VALUE(S3363))</f>
        <v>0</v>
      </c>
      <c r="U3363">
        <v>0</v>
      </c>
      <c r="V3363" s="1">
        <f>IF(LEN(TRIM(U3363&amp;""))=0, "", VALUE(SUBSTITUTE(U3363,"$","")))</f>
        <v>0</v>
      </c>
      <c r="W3363" s="1">
        <v>0</v>
      </c>
      <c r="X3363" s="1">
        <f>IF(LEN(TRIM(W3363&amp;""))=0, "", VALUE(SUBSTITUTE(W3363,"$","")))</f>
        <v>0</v>
      </c>
      <c r="Y3363">
        <v>0</v>
      </c>
      <c r="Z3363" s="1" cm="1">
        <f t="array" ref="Z3363">IF(
    LEN(TRIM(Y3363&amp;""))=0,
        IF(AND(ISNUMBER(net_sales_clean), ISNUMBER(profit_clean)),
            net_sales_clean - profit_clean,
            ""
        ),
    VALUE(SUBSTITUTE(Y3363,"$",""))
)</f>
        <v>0</v>
      </c>
      <c r="AA3363">
        <v>0</v>
      </c>
      <c r="AB3363" s="1" cm="1">
        <f t="array" ref="AB3363">IF(
    LEN(TRIM(AA3363&amp;""))=0,
        IF(AND(ISNUMBER(net_sales_clean), ISNUMBER(cost_clean)),
            net_sales_clean - cost_clean,
            ""
        ),
    VALUE(SUBSTITUTE(AA3363,"$",""))
)</f>
        <v>0</v>
      </c>
      <c r="AC3363">
        <v>8</v>
      </c>
      <c r="AD3363">
        <f>IF(LEN(TRIM(AC3363&amp;""))=0, "", VALUE(AC3363))</f>
        <v>8</v>
      </c>
      <c r="AE3363">
        <v>5</v>
      </c>
      <c r="AF3363">
        <f>IF(LEN(TRIM(AE3363&amp;""))=0, "", VALUE(AE3363))</f>
        <v>5</v>
      </c>
      <c r="AG3363">
        <v>1</v>
      </c>
      <c r="AH3363">
        <f>IF(
    OR(U3363&lt;0, W3363&lt;0, Y3363&lt;0, AA3363&lt;0),
        1,
        IF(LEN(TRIM(AG3363&amp;""))=0, "", AG3363)
)</f>
        <v>1</v>
      </c>
      <c r="AI3363" t="str">
        <f>IF(
    COUNT(Q3363,V3363,X3363,Z3363,AB3363)=0,
        "Not Usable",
    IF(
        COUNT(Q3363,V3363,X3363,Z3363,AB3363)&lt;5,
            "Incomplete",
            IF(
                MIN(Q3363,V3363,X3363,Z3363,AB3363)=0,
                    "Incomplete",
                    "Complete"
            )
    )
)</f>
        <v>Incomplete</v>
      </c>
    </row>
    <row r="3364" spans="1:35" x14ac:dyDescent="0.3">
      <c r="A3364">
        <v>49927</v>
      </c>
      <c r="B3364" s="6">
        <v>45649.46503472222</v>
      </c>
      <c r="C3364" s="3">
        <f>INT(B3364)</f>
        <v>45649</v>
      </c>
      <c r="D3364" s="2">
        <f>MOD(B3364,1)</f>
        <v>0.46503472221957054</v>
      </c>
      <c r="E3364">
        <v>4</v>
      </c>
      <c r="F3364" t="s">
        <v>4</v>
      </c>
      <c r="G3364" t="str">
        <f xml:space="preserve"> PROPER(TRIM(CLEAN(SUBSTITUTE(F3364,CHAR(160)," "))))</f>
        <v>South</v>
      </c>
      <c r="H3364" t="s">
        <v>30</v>
      </c>
      <c r="I3364" t="str">
        <f>PROPER(TRIM(CLEAN((SUBSTITUTE(H3364,"-"," ")))))</f>
        <v>Mobile App</v>
      </c>
      <c r="J3364">
        <v>19715</v>
      </c>
      <c r="K3364" t="s">
        <v>10</v>
      </c>
      <c r="L3364" t="str">
        <f xml:space="preserve"> PROPER(TRIM(CLEAN(SUBSTITUTE(K3364,CHAR(160)," "))))</f>
        <v>Consumer</v>
      </c>
      <c r="M3364" t="s">
        <v>16</v>
      </c>
      <c r="N3364" t="str">
        <f xml:space="preserve"> PROPER(TRIM(CLEAN(SUBSTITUTE(M3364,CHAR(160)," "))))</f>
        <v>Grocery</v>
      </c>
      <c r="O3364" t="s">
        <v>29</v>
      </c>
      <c r="P3364" t="str">
        <f>IF(LEN(TRIM(Table1[[#This Row],[subcategory]]&amp;""))=0,"Unknown", PROPER(TRIM(Table1[[#This Row],[subcategory]])))</f>
        <v>Beverages</v>
      </c>
      <c r="Q3364">
        <v>77</v>
      </c>
      <c r="R3364" s="1">
        <f>IF(LEN(TRIM(Q3364&amp;""))=0, "", VALUE(SUBSTITUTE(Q3364,"$","")))</f>
        <v>77</v>
      </c>
      <c r="S3364">
        <v>3</v>
      </c>
      <c r="T3364">
        <f>IF(LEN(TRIM(S3364&amp;""))=0, "", VALUE(S3364))</f>
        <v>3</v>
      </c>
      <c r="U3364">
        <v>231</v>
      </c>
      <c r="V3364" s="1">
        <f>IF(LEN(TRIM(U3364&amp;""))=0, "", VALUE(SUBSTITUTE(U3364,"$","")))</f>
        <v>231</v>
      </c>
      <c r="W3364" s="1">
        <v>161.93100000000001</v>
      </c>
      <c r="X3364" s="1">
        <f>IF(LEN(TRIM(W3364&amp;""))=0, "", VALUE(SUBSTITUTE(W3364,"$","")))</f>
        <v>161.93100000000001</v>
      </c>
      <c r="Y3364" s="5" t="s">
        <v>3054</v>
      </c>
      <c r="Z3364" s="4" cm="1">
        <f t="array" ref="Z3364">IF(
    LEN(TRIM(Y3364&amp;""))=0,
        IF(AND(ISNUMBER(net_sales_clean), ISNUMBER(profit_clean)),
            net_sales_clean - profit_clean,
            ""
        ),
    VALUE(SUBSTITUTE(Y3364,"$",""))
)</f>
        <v>117.75306986803599</v>
      </c>
      <c r="AA3364" s="5" t="s">
        <v>3053</v>
      </c>
      <c r="AB3364" s="4" cm="1">
        <f t="array" ref="AB3364">IF(
    LEN(TRIM(AA3364&amp;""))=0,
        IF(AND(ISNUMBER(net_sales_clean), ISNUMBER(cost_clean)),
            net_sales_clean - cost_clean,
            ""
        ),
    VALUE(SUBSTITUTE(AA3364,"$",""))
)</f>
        <v>44.1779301319635</v>
      </c>
      <c r="AC3364">
        <v>3</v>
      </c>
      <c r="AD3364">
        <f>IF(LEN(TRIM(AC3364&amp;""))=0, "", VALUE(AC3364))</f>
        <v>3</v>
      </c>
      <c r="AE3364">
        <v>1</v>
      </c>
      <c r="AF3364">
        <f>IF(LEN(TRIM(AE3364&amp;""))=0, "", VALUE(AE3364))</f>
        <v>1</v>
      </c>
      <c r="AG3364">
        <v>0</v>
      </c>
      <c r="AH3364">
        <f>IF(
    OR(U3364&lt;0, W3364&lt;0, Y3364&lt;0, AA3364&lt;0),
        1,
        IF(LEN(TRIM(AG3364&amp;""))=0, "", AG3364)
)</f>
        <v>0</v>
      </c>
      <c r="AI3364" t="str">
        <f>IF(
    COUNT(Q3364,V3364,X3364,Z3364,AB3364)=0,
        "Not Usable",
    IF(
        COUNT(Q3364,V3364,X3364,Z3364,AB3364)&lt;5,
            "Incomplete",
            IF(
                MIN(Q3364,V3364,X3364,Z3364,AB3364)=0,
                    "Incomplete",
                    "Complete"
            )
    )
)</f>
        <v>Complete</v>
      </c>
    </row>
    <row r="3365" spans="1:35" x14ac:dyDescent="0.3">
      <c r="A3365">
        <v>16108</v>
      </c>
      <c r="B3365" s="6">
        <v>45619.279016203705</v>
      </c>
      <c r="C3365" s="3">
        <f>INT(B3365)</f>
        <v>45619</v>
      </c>
      <c r="D3365" s="2">
        <f>MOD(B3365,1)</f>
        <v>0.27901620370539604</v>
      </c>
      <c r="E3365">
        <v>42</v>
      </c>
      <c r="F3365" t="s">
        <v>13</v>
      </c>
      <c r="G3365" t="str">
        <f xml:space="preserve"> PROPER(TRIM(CLEAN(SUBSTITUTE(F3365,CHAR(160)," "))))</f>
        <v>Northeast</v>
      </c>
      <c r="H3365" t="s">
        <v>30</v>
      </c>
      <c r="I3365" t="str">
        <f>PROPER(TRIM(CLEAN((SUBSTITUTE(H3365,"-"," ")))))</f>
        <v>Mobile App</v>
      </c>
      <c r="J3365">
        <v>13672</v>
      </c>
      <c r="K3365" t="s">
        <v>14</v>
      </c>
      <c r="L3365" t="str">
        <f xml:space="preserve"> PROPER(TRIM(CLEAN(SUBSTITUTE(K3365,CHAR(160)," "))))</f>
        <v>Consumer</v>
      </c>
      <c r="M3365" t="s">
        <v>23</v>
      </c>
      <c r="N3365" t="str">
        <f xml:space="preserve"> PROPER(TRIM(CLEAN(SUBSTITUTE(M3365,CHAR(160)," "))))</f>
        <v>Electronics</v>
      </c>
      <c r="O3365" t="s">
        <v>34</v>
      </c>
      <c r="P3365" t="str">
        <f>IF(LEN(TRIM(Table1[[#This Row],[subcategory]]&amp;""))=0,"Unknown", PROPER(TRIM(Table1[[#This Row],[subcategory]])))</f>
        <v>Phones</v>
      </c>
      <c r="Q3365">
        <v>37.380000000000003</v>
      </c>
      <c r="R3365" s="1">
        <f>IF(LEN(TRIM(Q3365&amp;""))=0, "", VALUE(SUBSTITUTE(Q3365,"$","")))</f>
        <v>37.380000000000003</v>
      </c>
      <c r="S3365">
        <v>3</v>
      </c>
      <c r="T3365">
        <f>IF(LEN(TRIM(S3365&amp;""))=0, "", VALUE(S3365))</f>
        <v>3</v>
      </c>
      <c r="U3365" s="5" t="s">
        <v>84</v>
      </c>
      <c r="V3365" s="4">
        <f>IF(LEN(TRIM(U3365&amp;""))=0, "", VALUE(SUBSTITUTE(U3365,"$","")))</f>
        <v>112.14</v>
      </c>
      <c r="W3365" s="4" t="s">
        <v>3052</v>
      </c>
      <c r="X3365" s="4">
        <f>IF(LEN(TRIM(W3365&amp;""))=0, "", VALUE(SUBSTITUTE(W3365,"$","")))</f>
        <v>101.26242000000001</v>
      </c>
      <c r="Y3365" s="5" t="s">
        <v>3051</v>
      </c>
      <c r="Z3365" s="4" cm="1">
        <f t="array" ref="Z3365">IF(
    LEN(TRIM(Y3365&amp;""))=0,
        IF(AND(ISNUMBER(net_sales_clean), ISNUMBER(profit_clean)),
            net_sales_clean - profit_clean,
            ""
        ),
    VALUE(SUBSTITUTE(Y3365,"$",""))
)</f>
        <v>72.675399328268796</v>
      </c>
      <c r="AA3365" s="5" t="s">
        <v>3050</v>
      </c>
      <c r="AB3365" s="4" cm="1">
        <f t="array" ref="AB3365">IF(
    LEN(TRIM(AA3365&amp;""))=0,
        IF(AND(ISNUMBER(net_sales_clean), ISNUMBER(cost_clean)),
            net_sales_clean - cost_clean,
            ""
        ),
    VALUE(SUBSTITUTE(AA3365,"$",""))
)</f>
        <v>28.5870206717311</v>
      </c>
      <c r="AC3365">
        <v>2</v>
      </c>
      <c r="AD3365">
        <f>IF(LEN(TRIM(AC3365&amp;""))=0, "", VALUE(AC3365))</f>
        <v>2</v>
      </c>
      <c r="AF3365" t="str">
        <f>IF(LEN(TRIM(AE3365&amp;""))=0, "", VALUE(AE3365))</f>
        <v/>
      </c>
      <c r="AG3365">
        <v>0</v>
      </c>
      <c r="AH3365">
        <f>IF(
    OR(U3365&lt;0, W3365&lt;0, Y3365&lt;0, AA3365&lt;0),
        1,
        IF(LEN(TRIM(AG3365&amp;""))=0, "", AG3365)
)</f>
        <v>0</v>
      </c>
      <c r="AI3365" t="str">
        <f>IF(
    COUNT(Q3365,V3365,X3365,Z3365,AB3365)=0,
        "Not Usable",
    IF(
        COUNT(Q3365,V3365,X3365,Z3365,AB3365)&lt;5,
            "Incomplete",
            IF(
                MIN(Q3365,V3365,X3365,Z3365,AB3365)=0,
                    "Incomplete",
                    "Complete"
            )
    )
)</f>
        <v>Complete</v>
      </c>
    </row>
    <row r="3366" spans="1:35" x14ac:dyDescent="0.3">
      <c r="A3366">
        <v>4188</v>
      </c>
      <c r="B3366" s="6">
        <v>45482.255069444444</v>
      </c>
      <c r="C3366" s="3">
        <f>INT(B3366)</f>
        <v>45482</v>
      </c>
      <c r="D3366" s="2">
        <f>MOD(B3366,1)</f>
        <v>0.25506944444350665</v>
      </c>
      <c r="E3366">
        <v>77</v>
      </c>
      <c r="F3366" t="s">
        <v>13</v>
      </c>
      <c r="G3366" t="str">
        <f xml:space="preserve"> PROPER(TRIM(CLEAN(SUBSTITUTE(F3366,CHAR(160)," "))))</f>
        <v>Northeast</v>
      </c>
      <c r="H3366" t="s">
        <v>11</v>
      </c>
      <c r="I3366" t="str">
        <f>PROPER(TRIM(CLEAN((SUBSTITUTE(H3366,"-"," ")))))</f>
        <v>Online</v>
      </c>
      <c r="J3366">
        <v>20737</v>
      </c>
      <c r="K3366" t="s">
        <v>14</v>
      </c>
      <c r="L3366" t="str">
        <f xml:space="preserve"> PROPER(TRIM(CLEAN(SUBSTITUTE(K3366,CHAR(160)," "))))</f>
        <v>Consumer</v>
      </c>
      <c r="M3366" t="s">
        <v>19</v>
      </c>
      <c r="N3366" t="str">
        <f xml:space="preserve"> PROPER(TRIM(CLEAN(SUBSTITUTE(M3366,CHAR(160)," "))))</f>
        <v>Apparel</v>
      </c>
      <c r="O3366" t="s">
        <v>26</v>
      </c>
      <c r="P3366" t="str">
        <f>IF(LEN(TRIM(Table1[[#This Row],[subcategory]]&amp;""))=0,"Unknown", PROPER(TRIM(Table1[[#This Row],[subcategory]])))</f>
        <v>Kids</v>
      </c>
      <c r="Q3366">
        <v>76.63</v>
      </c>
      <c r="R3366" s="1">
        <f>IF(LEN(TRIM(Q3366&amp;""))=0, "", VALUE(SUBSTITUTE(Q3366,"$","")))</f>
        <v>76.63</v>
      </c>
      <c r="S3366">
        <v>0</v>
      </c>
      <c r="T3366">
        <f>IF(LEN(TRIM(S3366&amp;""))=0, "", VALUE(S3366))</f>
        <v>0</v>
      </c>
      <c r="U3366">
        <v>0</v>
      </c>
      <c r="V3366" s="1">
        <f>IF(LEN(TRIM(U3366&amp;""))=0, "", VALUE(SUBSTITUTE(U3366,"$","")))</f>
        <v>0</v>
      </c>
      <c r="W3366" s="1">
        <v>0</v>
      </c>
      <c r="X3366" s="1">
        <f>IF(LEN(TRIM(W3366&amp;""))=0, "", VALUE(SUBSTITUTE(W3366,"$","")))</f>
        <v>0</v>
      </c>
      <c r="Y3366">
        <v>0</v>
      </c>
      <c r="Z3366" s="1" cm="1">
        <f t="array" ref="Z3366">IF(
    LEN(TRIM(Y3366&amp;""))=0,
        IF(AND(ISNUMBER(net_sales_clean), ISNUMBER(profit_clean)),
            net_sales_clean - profit_clean,
            ""
        ),
    VALUE(SUBSTITUTE(Y3366,"$",""))
)</f>
        <v>0</v>
      </c>
      <c r="AA3366">
        <v>0</v>
      </c>
      <c r="AB3366" s="1" cm="1">
        <f t="array" ref="AB3366">IF(
    LEN(TRIM(AA3366&amp;""))=0,
        IF(AND(ISNUMBER(net_sales_clean), ISNUMBER(cost_clean)),
            net_sales_clean - cost_clean,
            ""
        ),
    VALUE(SUBSTITUTE(AA3366,"$",""))
)</f>
        <v>0</v>
      </c>
      <c r="AC3366">
        <v>5</v>
      </c>
      <c r="AD3366">
        <f>IF(LEN(TRIM(AC3366&amp;""))=0, "", VALUE(AC3366))</f>
        <v>5</v>
      </c>
      <c r="AE3366">
        <v>2</v>
      </c>
      <c r="AF3366">
        <f>IF(LEN(TRIM(AE3366&amp;""))=0, "", VALUE(AE3366))</f>
        <v>2</v>
      </c>
      <c r="AG3366">
        <v>1</v>
      </c>
      <c r="AH3366">
        <f>IF(
    OR(U3366&lt;0, W3366&lt;0, Y3366&lt;0, AA3366&lt;0),
        1,
        IF(LEN(TRIM(AG3366&amp;""))=0, "", AG3366)
)</f>
        <v>1</v>
      </c>
      <c r="AI3366" t="str">
        <f>IF(
    COUNT(Q3366,V3366,X3366,Z3366,AB3366)=0,
        "Not Usable",
    IF(
        COUNT(Q3366,V3366,X3366,Z3366,AB3366)&lt;5,
            "Incomplete",
            IF(
                MIN(Q3366,V3366,X3366,Z3366,AB3366)=0,
                    "Incomplete",
                    "Complete"
            )
    )
)</f>
        <v>Incomplete</v>
      </c>
    </row>
    <row r="3367" spans="1:35" x14ac:dyDescent="0.3">
      <c r="A3367">
        <v>23638</v>
      </c>
      <c r="B3367" s="6">
        <v>45375.707384259258</v>
      </c>
      <c r="C3367" s="3">
        <f>INT(B3367)</f>
        <v>45375</v>
      </c>
      <c r="D3367" s="2">
        <f>MOD(B3367,1)</f>
        <v>0.70738425925810589</v>
      </c>
      <c r="E3367">
        <v>26</v>
      </c>
      <c r="F3367" t="s">
        <v>33</v>
      </c>
      <c r="G3367" t="str">
        <f xml:space="preserve"> PROPER(TRIM(CLEAN(SUBSTITUTE(F3367,CHAR(160)," "))))</f>
        <v>South</v>
      </c>
      <c r="H3367" t="s">
        <v>30</v>
      </c>
      <c r="I3367" t="str">
        <f>PROPER(TRIM(CLEAN((SUBSTITUTE(H3367,"-"," ")))))</f>
        <v>Mobile App</v>
      </c>
      <c r="J3367">
        <v>8153</v>
      </c>
      <c r="K3367" t="s">
        <v>10</v>
      </c>
      <c r="L3367" t="str">
        <f xml:space="preserve"> PROPER(TRIM(CLEAN(SUBSTITUTE(K3367,CHAR(160)," "))))</f>
        <v>Consumer</v>
      </c>
      <c r="M3367" t="s">
        <v>9</v>
      </c>
      <c r="N3367" t="str">
        <f xml:space="preserve"> PROPER(TRIM(CLEAN(SUBSTITUTE(M3367,CHAR(160)," "))))</f>
        <v>Home</v>
      </c>
      <c r="P3367" t="str">
        <f>IF(LEN(TRIM(Table1[[#This Row],[subcategory]]&amp;""))=0,"Unknown", PROPER(TRIM(Table1[[#This Row],[subcategory]])))</f>
        <v>Unknown</v>
      </c>
      <c r="Q3367">
        <v>31.25</v>
      </c>
      <c r="R3367" s="1">
        <f>IF(LEN(TRIM(Q3367&amp;""))=0, "", VALUE(SUBSTITUTE(Q3367,"$","")))</f>
        <v>31.25</v>
      </c>
      <c r="S3367">
        <v>4</v>
      </c>
      <c r="T3367">
        <f>IF(LEN(TRIM(S3367&amp;""))=0, "", VALUE(S3367))</f>
        <v>4</v>
      </c>
      <c r="U3367">
        <v>125</v>
      </c>
      <c r="V3367" s="1">
        <f>IF(LEN(TRIM(U3367&amp;""))=0, "", VALUE(SUBSTITUTE(U3367,"$","")))</f>
        <v>125</v>
      </c>
      <c r="W3367" s="1">
        <v>117.5</v>
      </c>
      <c r="X3367" s="1">
        <f>IF(LEN(TRIM(W3367&amp;""))=0, "", VALUE(SUBSTITUTE(W3367,"$","")))</f>
        <v>117.5</v>
      </c>
      <c r="Y3367" s="5" t="s">
        <v>3049</v>
      </c>
      <c r="Z3367" s="4" cm="1">
        <f t="array" ref="Z3367">IF(
    LEN(TRIM(Y3367&amp;""))=0,
        IF(AND(ISNUMBER(net_sales_clean), ISNUMBER(profit_clean)),
            net_sales_clean - profit_clean,
            ""
        ),
    VALUE(SUBSTITUTE(Y3367,"$",""))
)</f>
        <v>86.390808179282104</v>
      </c>
      <c r="AA3367" s="5" t="s">
        <v>3048</v>
      </c>
      <c r="AB3367" s="4" cm="1">
        <f t="array" ref="AB3367">IF(
    LEN(TRIM(AA3367&amp;""))=0,
        IF(AND(ISNUMBER(net_sales_clean), ISNUMBER(cost_clean)),
            net_sales_clean - cost_clean,
            ""
        ),
    VALUE(SUBSTITUTE(AA3367,"$",""))
)</f>
        <v>31.1091918207178</v>
      </c>
      <c r="AC3367">
        <v>9</v>
      </c>
      <c r="AD3367">
        <f>IF(LEN(TRIM(AC3367&amp;""))=0, "", VALUE(AC3367))</f>
        <v>9</v>
      </c>
      <c r="AE3367">
        <v>3</v>
      </c>
      <c r="AF3367">
        <f>IF(LEN(TRIM(AE3367&amp;""))=0, "", VALUE(AE3367))</f>
        <v>3</v>
      </c>
      <c r="AG3367">
        <v>0</v>
      </c>
      <c r="AH3367">
        <f>IF(
    OR(U3367&lt;0, W3367&lt;0, Y3367&lt;0, AA3367&lt;0),
        1,
        IF(LEN(TRIM(AG3367&amp;""))=0, "", AG3367)
)</f>
        <v>0</v>
      </c>
      <c r="AI3367" t="str">
        <f>IF(
    COUNT(Q3367,V3367,X3367,Z3367,AB3367)=0,
        "Not Usable",
    IF(
        COUNT(Q3367,V3367,X3367,Z3367,AB3367)&lt;5,
            "Incomplete",
            IF(
                MIN(Q3367,V3367,X3367,Z3367,AB3367)=0,
                    "Incomplete",
                    "Complete"
            )
    )
)</f>
        <v>Complete</v>
      </c>
    </row>
    <row r="3368" spans="1:35" x14ac:dyDescent="0.3">
      <c r="A3368">
        <v>3862</v>
      </c>
      <c r="B3368" s="6">
        <v>44979.756597222222</v>
      </c>
      <c r="C3368" s="3">
        <f>INT(B3368)</f>
        <v>44979</v>
      </c>
      <c r="D3368" s="2">
        <f>MOD(B3368,1)</f>
        <v>0.75659722222189885</v>
      </c>
      <c r="E3368">
        <v>59</v>
      </c>
      <c r="F3368" t="s">
        <v>8</v>
      </c>
      <c r="G3368" t="str">
        <f xml:space="preserve"> PROPER(TRIM(CLEAN(SUBSTITUTE(F3368,CHAR(160)," "))))</f>
        <v>West</v>
      </c>
      <c r="H3368" t="s">
        <v>7</v>
      </c>
      <c r="I3368" t="str">
        <f>PROPER(TRIM(CLEAN((SUBSTITUTE(H3368,"-"," ")))))</f>
        <v>In Store</v>
      </c>
      <c r="J3368">
        <v>9401</v>
      </c>
      <c r="K3368" t="s">
        <v>2</v>
      </c>
      <c r="L3368" t="str">
        <f xml:space="preserve"> PROPER(TRIM(CLEAN(SUBSTITUTE(K3368,CHAR(160)," "))))</f>
        <v>Home Office</v>
      </c>
      <c r="M3368" t="s">
        <v>23</v>
      </c>
      <c r="N3368" t="str">
        <f xml:space="preserve"> PROPER(TRIM(CLEAN(SUBSTITUTE(M3368,CHAR(160)," "))))</f>
        <v>Electronics</v>
      </c>
      <c r="O3368" t="s">
        <v>34</v>
      </c>
      <c r="P3368" t="str">
        <f>IF(LEN(TRIM(Table1[[#This Row],[subcategory]]&amp;""))=0,"Unknown", PROPER(TRIM(Table1[[#This Row],[subcategory]])))</f>
        <v>Phones</v>
      </c>
      <c r="Q3368">
        <v>32.64</v>
      </c>
      <c r="R3368" s="1">
        <f>IF(LEN(TRIM(Q3368&amp;""))=0, "", VALUE(SUBSTITUTE(Q3368,"$","")))</f>
        <v>32.64</v>
      </c>
      <c r="S3368">
        <v>2</v>
      </c>
      <c r="T3368">
        <f>IF(LEN(TRIM(S3368&amp;""))=0, "", VALUE(S3368))</f>
        <v>2</v>
      </c>
      <c r="U3368">
        <v>65.28</v>
      </c>
      <c r="V3368" s="1">
        <f>IF(LEN(TRIM(U3368&amp;""))=0, "", VALUE(SUBSTITUTE(U3368,"$","")))</f>
        <v>65.28</v>
      </c>
      <c r="W3368" s="1">
        <v>62.277119999999996</v>
      </c>
      <c r="X3368" s="1">
        <f>IF(LEN(TRIM(W3368&amp;""))=0, "", VALUE(SUBSTITUTE(W3368,"$","")))</f>
        <v>62.277119999999996</v>
      </c>
      <c r="Y3368" s="5" t="s">
        <v>3047</v>
      </c>
      <c r="Z3368" s="4" cm="1">
        <f t="array" ref="Z3368">IF(
    LEN(TRIM(Y3368&amp;""))=0,
        IF(AND(ISNUMBER(net_sales_clean), ISNUMBER(profit_clean)),
            net_sales_clean - profit_clean,
            ""
        ),
    VALUE(SUBSTITUTE(Y3368,"$",""))
)</f>
        <v>39.371877723899402</v>
      </c>
      <c r="AA3368" s="5" t="s">
        <v>3046</v>
      </c>
      <c r="AB3368" s="4" cm="1">
        <f t="array" ref="AB3368">IF(
    LEN(TRIM(AA3368&amp;""))=0,
        IF(AND(ISNUMBER(net_sales_clean), ISNUMBER(cost_clean)),
            net_sales_clean - cost_clean,
            ""
        ),
    VALUE(SUBSTITUTE(AA3368,"$",""))
)</f>
        <v>22.905242276100498</v>
      </c>
      <c r="AC3368">
        <v>6</v>
      </c>
      <c r="AD3368">
        <f>IF(LEN(TRIM(AC3368&amp;""))=0, "", VALUE(AC3368))</f>
        <v>6</v>
      </c>
      <c r="AE3368">
        <v>3</v>
      </c>
      <c r="AF3368">
        <f>IF(LEN(TRIM(AE3368&amp;""))=0, "", VALUE(AE3368))</f>
        <v>3</v>
      </c>
      <c r="AG3368">
        <v>0</v>
      </c>
      <c r="AH3368">
        <f>IF(
    OR(U3368&lt;0, W3368&lt;0, Y3368&lt;0, AA3368&lt;0),
        1,
        IF(LEN(TRIM(AG3368&amp;""))=0, "", AG3368)
)</f>
        <v>0</v>
      </c>
      <c r="AI3368" t="str">
        <f>IF(
    COUNT(Q3368,V3368,X3368,Z3368,AB3368)=0,
        "Not Usable",
    IF(
        COUNT(Q3368,V3368,X3368,Z3368,AB3368)&lt;5,
            "Incomplete",
            IF(
                MIN(Q3368,V3368,X3368,Z3368,AB3368)=0,
                    "Incomplete",
                    "Complete"
            )
    )
)</f>
        <v>Complete</v>
      </c>
    </row>
    <row r="3369" spans="1:35" x14ac:dyDescent="0.3">
      <c r="A3369">
        <v>10332</v>
      </c>
      <c r="B3369" s="6">
        <v>45197.315162037034</v>
      </c>
      <c r="C3369" s="3">
        <f>INT(B3369)</f>
        <v>45197</v>
      </c>
      <c r="D3369" s="2">
        <f>MOD(B3369,1)</f>
        <v>0.31516203703358769</v>
      </c>
      <c r="E3369">
        <v>3</v>
      </c>
      <c r="F3369" t="s">
        <v>33</v>
      </c>
      <c r="G3369" t="str">
        <f xml:space="preserve"> PROPER(TRIM(CLEAN(SUBSTITUTE(F3369,CHAR(160)," "))))</f>
        <v>South</v>
      </c>
      <c r="H3369" t="s">
        <v>11</v>
      </c>
      <c r="I3369" t="str">
        <f>PROPER(TRIM(CLEAN((SUBSTITUTE(H3369,"-"," ")))))</f>
        <v>Online</v>
      </c>
      <c r="J3369">
        <v>21247</v>
      </c>
      <c r="K3369" t="s">
        <v>2</v>
      </c>
      <c r="L3369" t="str">
        <f xml:space="preserve"> PROPER(TRIM(CLEAN(SUBSTITUTE(K3369,CHAR(160)," "))))</f>
        <v>Home Office</v>
      </c>
      <c r="M3369" t="s">
        <v>1</v>
      </c>
      <c r="N3369" t="str">
        <f xml:space="preserve"> PROPER(TRIM(CLEAN(SUBSTITUTE(M3369,CHAR(160)," "))))</f>
        <v>Beauty</v>
      </c>
      <c r="O3369" t="s">
        <v>31</v>
      </c>
      <c r="P3369" t="str">
        <f>IF(LEN(TRIM(Table1[[#This Row],[subcategory]]&amp;""))=0,"Unknown", PROPER(TRIM(Table1[[#This Row],[subcategory]])))</f>
        <v>Skincare</v>
      </c>
      <c r="Q3369">
        <v>53.51</v>
      </c>
      <c r="R3369" s="1">
        <f>IF(LEN(TRIM(Q3369&amp;""))=0, "", VALUE(SUBSTITUTE(Q3369,"$","")))</f>
        <v>53.51</v>
      </c>
      <c r="S3369">
        <v>2</v>
      </c>
      <c r="T3369">
        <f>IF(LEN(TRIM(S3369&amp;""))=0, "", VALUE(S3369))</f>
        <v>2</v>
      </c>
      <c r="U3369">
        <v>107.02</v>
      </c>
      <c r="V3369" s="1">
        <f>IF(LEN(TRIM(U3369&amp;""))=0, "", VALUE(SUBSTITUTE(U3369,"$","")))</f>
        <v>107.02</v>
      </c>
      <c r="W3369" s="4" t="s">
        <v>3045</v>
      </c>
      <c r="X3369" s="4">
        <f>IF(LEN(TRIM(W3369&amp;""))=0, "", VALUE(SUBSTITUTE(W3369,"$","")))</f>
        <v>81.977319999999906</v>
      </c>
      <c r="Y3369" s="5" t="s">
        <v>3044</v>
      </c>
      <c r="Z3369" s="4" cm="1">
        <f t="array" ref="Z3369">IF(
    LEN(TRIM(Y3369&amp;""))=0,
        IF(AND(ISNUMBER(net_sales_clean), ISNUMBER(profit_clean)),
            net_sales_clean - profit_clean,
            ""
        ),
    VALUE(SUBSTITUTE(Y3369,"$",""))
)</f>
        <v>55.215372076850699</v>
      </c>
      <c r="AA3369" s="5" t="s">
        <v>3043</v>
      </c>
      <c r="AB3369" s="4" cm="1">
        <f t="array" ref="AB3369">IF(
    LEN(TRIM(AA3369&amp;""))=0,
        IF(AND(ISNUMBER(net_sales_clean), ISNUMBER(cost_clean)),
            net_sales_clean - cost_clean,
            ""
        ),
    VALUE(SUBSTITUTE(AA3369,"$",""))
)</f>
        <v>26.761947923149201</v>
      </c>
      <c r="AC3369">
        <v>7</v>
      </c>
      <c r="AD3369">
        <f>IF(LEN(TRIM(AC3369&amp;""))=0, "", VALUE(AC3369))</f>
        <v>7</v>
      </c>
      <c r="AE3369">
        <v>5</v>
      </c>
      <c r="AF3369">
        <f>IF(LEN(TRIM(AE3369&amp;""))=0, "", VALUE(AE3369))</f>
        <v>5</v>
      </c>
      <c r="AG3369">
        <v>0</v>
      </c>
      <c r="AH3369">
        <f>IF(
    OR(U3369&lt;0, W3369&lt;0, Y3369&lt;0, AA3369&lt;0),
        1,
        IF(LEN(TRIM(AG3369&amp;""))=0, "", AG3369)
)</f>
        <v>0</v>
      </c>
      <c r="AI3369" t="str">
        <f>IF(
    COUNT(Q3369,V3369,X3369,Z3369,AB3369)=0,
        "Not Usable",
    IF(
        COUNT(Q3369,V3369,X3369,Z3369,AB3369)&lt;5,
            "Incomplete",
            IF(
                MIN(Q3369,V3369,X3369,Z3369,AB3369)=0,
                    "Incomplete",
                    "Complete"
            )
    )
)</f>
        <v>Complete</v>
      </c>
    </row>
    <row r="3370" spans="1:35" x14ac:dyDescent="0.3">
      <c r="A3370">
        <v>23449</v>
      </c>
      <c r="B3370" s="6">
        <v>45082.249861111108</v>
      </c>
      <c r="C3370" s="3">
        <f>INT(B3370)</f>
        <v>45082</v>
      </c>
      <c r="D3370" s="2">
        <f>MOD(B3370,1)</f>
        <v>0.249861111107748</v>
      </c>
      <c r="E3370">
        <v>6</v>
      </c>
      <c r="F3370" t="s">
        <v>4</v>
      </c>
      <c r="G3370" t="str">
        <f xml:space="preserve"> PROPER(TRIM(CLEAN(SUBSTITUTE(F3370,CHAR(160)," "))))</f>
        <v>South</v>
      </c>
      <c r="H3370" t="s">
        <v>11</v>
      </c>
      <c r="I3370" t="str">
        <f>PROPER(TRIM(CLEAN((SUBSTITUTE(H3370,"-"," ")))))</f>
        <v>Online</v>
      </c>
      <c r="J3370">
        <v>2771</v>
      </c>
      <c r="K3370" t="s">
        <v>14</v>
      </c>
      <c r="L3370" t="str">
        <f xml:space="preserve"> PROPER(TRIM(CLEAN(SUBSTITUTE(K3370,CHAR(160)," "))))</f>
        <v>Consumer</v>
      </c>
      <c r="M3370" t="s">
        <v>19</v>
      </c>
      <c r="N3370" t="str">
        <f xml:space="preserve"> PROPER(TRIM(CLEAN(SUBSTITUTE(M3370,CHAR(160)," "))))</f>
        <v>Apparel</v>
      </c>
      <c r="O3370" t="s">
        <v>41</v>
      </c>
      <c r="P3370" t="str">
        <f>IF(LEN(TRIM(Table1[[#This Row],[subcategory]]&amp;""))=0,"Unknown", PROPER(TRIM(Table1[[#This Row],[subcategory]])))</f>
        <v>Shoes</v>
      </c>
      <c r="Q3370">
        <v>164.19</v>
      </c>
      <c r="R3370" s="1">
        <f>IF(LEN(TRIM(Q3370&amp;""))=0, "", VALUE(SUBSTITUTE(Q3370,"$","")))</f>
        <v>164.19</v>
      </c>
      <c r="S3370">
        <v>7</v>
      </c>
      <c r="T3370">
        <f>IF(LEN(TRIM(S3370&amp;""))=0, "", VALUE(S3370))</f>
        <v>7</v>
      </c>
      <c r="U3370">
        <v>1149.33</v>
      </c>
      <c r="V3370" s="1">
        <f>IF(LEN(TRIM(U3370&amp;""))=0, "", VALUE(SUBSTITUTE(U3370,"$","")))</f>
        <v>1149.33</v>
      </c>
      <c r="W3370" s="4" t="s">
        <v>3042</v>
      </c>
      <c r="X3370" s="4">
        <f>IF(LEN(TRIM(W3370&amp;""))=0, "", VALUE(SUBSTITUTE(W3370,"$","")))</f>
        <v>1088.41550999999</v>
      </c>
      <c r="Y3370" s="5" t="s">
        <v>3041</v>
      </c>
      <c r="Z3370" s="4" cm="1">
        <f t="array" ref="Z3370">IF(
    LEN(TRIM(Y3370&amp;""))=0,
        IF(AND(ISNUMBER(net_sales_clean), ISNUMBER(profit_clean)),
            net_sales_clean - profit_clean,
            ""
        ),
    VALUE(SUBSTITUTE(Y3370,"$",""))
)</f>
        <v>724.602928302642</v>
      </c>
      <c r="AA3370">
        <v>363.81258169735702</v>
      </c>
      <c r="AB3370" s="1" cm="1">
        <f t="array" ref="AB3370">IF(
    LEN(TRIM(AA3370&amp;""))=0,
        IF(AND(ISNUMBER(net_sales_clean), ISNUMBER(cost_clean)),
            net_sales_clean - cost_clean,
            ""
        ),
    VALUE(SUBSTITUTE(AA3370,"$",""))
)</f>
        <v>363.81258169735702</v>
      </c>
      <c r="AC3370">
        <v>1</v>
      </c>
      <c r="AD3370">
        <f>IF(LEN(TRIM(AC3370&amp;""))=0, "", VALUE(AC3370))</f>
        <v>1</v>
      </c>
      <c r="AE3370">
        <v>5</v>
      </c>
      <c r="AF3370">
        <f>IF(LEN(TRIM(AE3370&amp;""))=0, "", VALUE(AE3370))</f>
        <v>5</v>
      </c>
      <c r="AG3370">
        <v>0</v>
      </c>
      <c r="AH3370">
        <f>IF(
    OR(U3370&lt;0, W3370&lt;0, Y3370&lt;0, AA3370&lt;0),
        1,
        IF(LEN(TRIM(AG3370&amp;""))=0, "", AG3370)
)</f>
        <v>0</v>
      </c>
      <c r="AI3370" t="str">
        <f>IF(
    COUNT(Q3370,V3370,X3370,Z3370,AB3370)=0,
        "Not Usable",
    IF(
        COUNT(Q3370,V3370,X3370,Z3370,AB3370)&lt;5,
            "Incomplete",
            IF(
                MIN(Q3370,V3370,X3370,Z3370,AB3370)=0,
                    "Incomplete",
                    "Complete"
            )
    )
)</f>
        <v>Complete</v>
      </c>
    </row>
    <row r="3371" spans="1:35" x14ac:dyDescent="0.3">
      <c r="A3371">
        <v>57964</v>
      </c>
      <c r="B3371" s="6">
        <v>45324.233622685184</v>
      </c>
      <c r="C3371" s="3">
        <f>INT(B3371)</f>
        <v>45324</v>
      </c>
      <c r="D3371" s="2">
        <f>MOD(B3371,1)</f>
        <v>0.23362268518394558</v>
      </c>
      <c r="E3371">
        <v>78</v>
      </c>
      <c r="F3371" t="s">
        <v>8</v>
      </c>
      <c r="G3371" t="str">
        <f xml:space="preserve"> PROPER(TRIM(CLEAN(SUBSTITUTE(F3371,CHAR(160)," "))))</f>
        <v>West</v>
      </c>
      <c r="H3371" t="s">
        <v>17</v>
      </c>
      <c r="I3371" t="str">
        <f>PROPER(TRIM(CLEAN((SUBSTITUTE(H3371,"-"," ")))))</f>
        <v>Online</v>
      </c>
      <c r="J3371">
        <v>12791</v>
      </c>
      <c r="K3371" t="s">
        <v>2</v>
      </c>
      <c r="L3371" t="str">
        <f xml:space="preserve"> PROPER(TRIM(CLEAN(SUBSTITUTE(K3371,CHAR(160)," "))))</f>
        <v>Home Office</v>
      </c>
      <c r="M3371" t="s">
        <v>1</v>
      </c>
      <c r="N3371" t="str">
        <f xml:space="preserve"> PROPER(TRIM(CLEAN(SUBSTITUTE(M3371,CHAR(160)," "))))</f>
        <v>Beauty</v>
      </c>
      <c r="O3371" t="s">
        <v>5</v>
      </c>
      <c r="P3371" t="str">
        <f>IF(LEN(TRIM(Table1[[#This Row],[subcategory]]&amp;""))=0,"Unknown", PROPER(TRIM(Table1[[#This Row],[subcategory]])))</f>
        <v>Haircare</v>
      </c>
      <c r="Q3371">
        <v>10.96</v>
      </c>
      <c r="R3371" s="1">
        <f>IF(LEN(TRIM(Q3371&amp;""))=0, "", VALUE(SUBSTITUTE(Q3371,"$","")))</f>
        <v>10.96</v>
      </c>
      <c r="S3371">
        <v>1</v>
      </c>
      <c r="T3371">
        <f>IF(LEN(TRIM(S3371&amp;""))=0, "", VALUE(S3371))</f>
        <v>1</v>
      </c>
      <c r="U3371">
        <v>10.96</v>
      </c>
      <c r="V3371" s="1">
        <f>IF(LEN(TRIM(U3371&amp;""))=0, "", VALUE(SUBSTITUTE(U3371,"$","")))</f>
        <v>10.96</v>
      </c>
      <c r="W3371" s="1">
        <v>7.9021600000000003</v>
      </c>
      <c r="X3371" s="1">
        <f>IF(LEN(TRIM(W3371&amp;""))=0, "", VALUE(SUBSTITUTE(W3371,"$","")))</f>
        <v>7.9021600000000003</v>
      </c>
      <c r="Y3371" s="5" t="s">
        <v>3040</v>
      </c>
      <c r="Z3371" s="4" cm="1">
        <f t="array" ref="Z3371">IF(
    LEN(TRIM(Y3371&amp;""))=0,
        IF(AND(ISNUMBER(net_sales_clean), ISNUMBER(profit_clean)),
            net_sales_clean - profit_clean,
            ""
        ),
    VALUE(SUBSTITUTE(Y3371,"$",""))
)</f>
        <v>5.9025092350724204</v>
      </c>
      <c r="AA3371" s="5" t="s">
        <v>3039</v>
      </c>
      <c r="AB3371" s="4" cm="1">
        <f t="array" ref="AB3371">IF(
    LEN(TRIM(AA3371&amp;""))=0,
        IF(AND(ISNUMBER(net_sales_clean), ISNUMBER(cost_clean)),
            net_sales_clean - cost_clean,
            ""
        ),
    VALUE(SUBSTITUTE(AA3371,"$",""))
)</f>
        <v>1.9996507649275701</v>
      </c>
      <c r="AC3371">
        <v>4</v>
      </c>
      <c r="AD3371">
        <f>IF(LEN(TRIM(AC3371&amp;""))=0, "", VALUE(AC3371))</f>
        <v>4</v>
      </c>
      <c r="AE3371">
        <v>5</v>
      </c>
      <c r="AF3371">
        <f>IF(LEN(TRIM(AE3371&amp;""))=0, "", VALUE(AE3371))</f>
        <v>5</v>
      </c>
      <c r="AG3371">
        <v>0</v>
      </c>
      <c r="AH3371">
        <f>IF(
    OR(U3371&lt;0, W3371&lt;0, Y3371&lt;0, AA3371&lt;0),
        1,
        IF(LEN(TRIM(AG3371&amp;""))=0, "", AG3371)
)</f>
        <v>0</v>
      </c>
      <c r="AI3371" t="str">
        <f>IF(
    COUNT(Q3371,V3371,X3371,Z3371,AB3371)=0,
        "Not Usable",
    IF(
        COUNT(Q3371,V3371,X3371,Z3371,AB3371)&lt;5,
            "Incomplete",
            IF(
                MIN(Q3371,V3371,X3371,Z3371,AB3371)=0,
                    "Incomplete",
                    "Complete"
            )
    )
)</f>
        <v>Complete</v>
      </c>
    </row>
    <row r="3372" spans="1:35" x14ac:dyDescent="0.3">
      <c r="A3372">
        <v>47399</v>
      </c>
      <c r="B3372" s="6">
        <v>45013.370844907404</v>
      </c>
      <c r="C3372" s="3">
        <f>INT(B3372)</f>
        <v>45013</v>
      </c>
      <c r="D3372" s="2">
        <f>MOD(B3372,1)</f>
        <v>0.37084490740380716</v>
      </c>
      <c r="E3372">
        <v>42</v>
      </c>
      <c r="F3372" t="s">
        <v>15</v>
      </c>
      <c r="G3372" t="str">
        <f xml:space="preserve"> PROPER(TRIM(CLEAN(SUBSTITUTE(F3372,CHAR(160)," "))))</f>
        <v>West</v>
      </c>
      <c r="H3372" t="s">
        <v>30</v>
      </c>
      <c r="I3372" t="str">
        <f>PROPER(TRIM(CLEAN((SUBSTITUTE(H3372,"-"," ")))))</f>
        <v>Mobile App</v>
      </c>
      <c r="J3372">
        <v>14679</v>
      </c>
      <c r="K3372" t="s">
        <v>10</v>
      </c>
      <c r="L3372" t="str">
        <f xml:space="preserve"> PROPER(TRIM(CLEAN(SUBSTITUTE(K3372,CHAR(160)," "))))</f>
        <v>Consumer</v>
      </c>
      <c r="M3372" t="s">
        <v>1</v>
      </c>
      <c r="N3372" t="str">
        <f xml:space="preserve"> PROPER(TRIM(CLEAN(SUBSTITUTE(M3372,CHAR(160)," "))))</f>
        <v>Beauty</v>
      </c>
      <c r="O3372" t="s">
        <v>5</v>
      </c>
      <c r="P3372" t="str">
        <f>IF(LEN(TRIM(Table1[[#This Row],[subcategory]]&amp;""))=0,"Unknown", PROPER(TRIM(Table1[[#This Row],[subcategory]])))</f>
        <v>Haircare</v>
      </c>
      <c r="Q3372">
        <v>64.489999999999995</v>
      </c>
      <c r="R3372" s="1">
        <f>IF(LEN(TRIM(Q3372&amp;""))=0, "", VALUE(SUBSTITUTE(Q3372,"$","")))</f>
        <v>64.489999999999995</v>
      </c>
      <c r="S3372">
        <v>2</v>
      </c>
      <c r="T3372">
        <f>IF(LEN(TRIM(S3372&amp;""))=0, "", VALUE(S3372))</f>
        <v>2</v>
      </c>
      <c r="U3372">
        <v>128.97999999999999</v>
      </c>
      <c r="V3372" s="1">
        <f>IF(LEN(TRIM(U3372&amp;""))=0, "", VALUE(SUBSTITUTE(U3372,"$","")))</f>
        <v>128.97999999999999</v>
      </c>
      <c r="W3372" s="1">
        <v>82.676180000000002</v>
      </c>
      <c r="X3372" s="1">
        <f>IF(LEN(TRIM(W3372&amp;""))=0, "", VALUE(SUBSTITUTE(W3372,"$","")))</f>
        <v>82.676180000000002</v>
      </c>
      <c r="Y3372" s="5" t="s">
        <v>3038</v>
      </c>
      <c r="Z3372" s="4" cm="1">
        <f t="array" ref="Z3372">IF(
    LEN(TRIM(Y3372&amp;""))=0,
        IF(AND(ISNUMBER(net_sales_clean), ISNUMBER(profit_clean)),
            net_sales_clean - profit_clean,
            ""
        ),
    VALUE(SUBSTITUTE(Y3372,"$",""))
)</f>
        <v>67.973350605743406</v>
      </c>
      <c r="AA3372" s="5" t="s">
        <v>3037</v>
      </c>
      <c r="AB3372" s="4" cm="1">
        <f t="array" ref="AB3372">IF(
    LEN(TRIM(AA3372&amp;""))=0,
        IF(AND(ISNUMBER(net_sales_clean), ISNUMBER(cost_clean)),
            net_sales_clean - cost_clean,
            ""
        ),
    VALUE(SUBSTITUTE(AA3372,"$",""))
)</f>
        <v>14.702829394256501</v>
      </c>
      <c r="AC3372">
        <v>7</v>
      </c>
      <c r="AD3372">
        <f>IF(LEN(TRIM(AC3372&amp;""))=0, "", VALUE(AC3372))</f>
        <v>7</v>
      </c>
      <c r="AE3372">
        <v>2</v>
      </c>
      <c r="AF3372">
        <f>IF(LEN(TRIM(AE3372&amp;""))=0, "", VALUE(AE3372))</f>
        <v>2</v>
      </c>
      <c r="AH3372" t="str">
        <f>IF(
    OR(U3372&lt;0, W3372&lt;0, Y3372&lt;0, AA3372&lt;0),
        1,
        IF(LEN(TRIM(AG3372&amp;""))=0, "", AG3372)
)</f>
        <v/>
      </c>
      <c r="AI3372" t="str">
        <f>IF(
    COUNT(Q3372,V3372,X3372,Z3372,AB3372)=0,
        "Not Usable",
    IF(
        COUNT(Q3372,V3372,X3372,Z3372,AB3372)&lt;5,
            "Incomplete",
            IF(
                MIN(Q3372,V3372,X3372,Z3372,AB3372)=0,
                    "Incomplete",
                    "Complete"
            )
    )
)</f>
        <v>Complete</v>
      </c>
    </row>
    <row r="3373" spans="1:35" x14ac:dyDescent="0.3">
      <c r="A3373">
        <v>35092</v>
      </c>
      <c r="B3373" s="6">
        <v>44930.517210648148</v>
      </c>
      <c r="C3373" s="3">
        <f>INT(B3373)</f>
        <v>44930</v>
      </c>
      <c r="D3373" s="2">
        <f>MOD(B3373,1)</f>
        <v>0.51721064814773854</v>
      </c>
      <c r="E3373">
        <v>67</v>
      </c>
      <c r="F3373" t="s">
        <v>33</v>
      </c>
      <c r="G3373" t="str">
        <f xml:space="preserve"> PROPER(TRIM(CLEAN(SUBSTITUTE(F3373,CHAR(160)," "))))</f>
        <v>South</v>
      </c>
      <c r="H3373" t="s">
        <v>27</v>
      </c>
      <c r="I3373" t="str">
        <f>PROPER(TRIM(CLEAN((SUBSTITUTE(H3373,"-"," ")))))</f>
        <v>In Store</v>
      </c>
      <c r="J3373">
        <v>18784</v>
      </c>
      <c r="K3373" t="s">
        <v>10</v>
      </c>
      <c r="L3373" t="str">
        <f xml:space="preserve"> PROPER(TRIM(CLEAN(SUBSTITUTE(K3373,CHAR(160)," "))))</f>
        <v>Consumer</v>
      </c>
      <c r="M3373" t="s">
        <v>9</v>
      </c>
      <c r="N3373" t="str">
        <f xml:space="preserve"> PROPER(TRIM(CLEAN(SUBSTITUTE(M3373,CHAR(160)," "))))</f>
        <v>Home</v>
      </c>
      <c r="O3373" t="s">
        <v>12</v>
      </c>
      <c r="P3373" t="str">
        <f>IF(LEN(TRIM(Table1[[#This Row],[subcategory]]&amp;""))=0,"Unknown", PROPER(TRIM(Table1[[#This Row],[subcategory]])))</f>
        <v>Decor</v>
      </c>
      <c r="Q3373">
        <v>55.87</v>
      </c>
      <c r="R3373" s="1">
        <f>IF(LEN(TRIM(Q3373&amp;""))=0, "", VALUE(SUBSTITUTE(Q3373,"$","")))</f>
        <v>55.87</v>
      </c>
      <c r="S3373">
        <v>4</v>
      </c>
      <c r="T3373">
        <f>IF(LEN(TRIM(S3373&amp;""))=0, "", VALUE(S3373))</f>
        <v>4</v>
      </c>
      <c r="U3373">
        <v>223.48</v>
      </c>
      <c r="V3373" s="1">
        <f>IF(LEN(TRIM(U3373&amp;""))=0, "", VALUE(SUBSTITUTE(U3373,"$","")))</f>
        <v>223.48</v>
      </c>
      <c r="X3373" s="1" t="str">
        <f>IF(LEN(TRIM(W3373&amp;""))=0, "", VALUE(SUBSTITUTE(W3373,"$","")))</f>
        <v/>
      </c>
      <c r="Z3373" s="1" t="str" cm="1">
        <f t="array" ref="Z3373">IF(
    LEN(TRIM(Y3373&amp;""))=0,
        IF(AND(ISNUMBER(net_sales_clean), ISNUMBER(profit_clean)),
            net_sales_clean - profit_clean,
            ""
        ),
    VALUE(SUBSTITUTE(Y3373,"$",""))
)</f>
        <v/>
      </c>
      <c r="AB3373" s="1" t="str" cm="1">
        <f t="array" ref="AB3373">IF(
    LEN(TRIM(AA3373&amp;""))=0,
        IF(AND(ISNUMBER(net_sales_clean), ISNUMBER(cost_clean)),
            net_sales_clean - cost_clean,
            ""
        ),
    VALUE(SUBSTITUTE(AA3373,"$",""))
)</f>
        <v/>
      </c>
      <c r="AC3373">
        <v>9</v>
      </c>
      <c r="AD3373">
        <f>IF(LEN(TRIM(AC3373&amp;""))=0, "", VALUE(AC3373))</f>
        <v>9</v>
      </c>
      <c r="AE3373">
        <v>1</v>
      </c>
      <c r="AF3373">
        <f>IF(LEN(TRIM(AE3373&amp;""))=0, "", VALUE(AE3373))</f>
        <v>1</v>
      </c>
      <c r="AG3373">
        <v>1</v>
      </c>
      <c r="AH3373">
        <f>IF(
    OR(U3373&lt;0, W3373&lt;0, Y3373&lt;0, AA3373&lt;0),
        1,
        IF(LEN(TRIM(AG3373&amp;""))=0, "", AG3373)
)</f>
        <v>1</v>
      </c>
      <c r="AI3373" t="str">
        <f>IF(
    COUNT(Q3373,V3373,X3373,Z3373,AB3373)=0,
        "Not Usable",
    IF(
        COUNT(Q3373,V3373,X3373,Z3373,AB3373)&lt;5,
            "Incomplete",
            IF(
                MIN(Q3373,V3373,X3373,Z3373,AB3373)=0,
                    "Incomplete",
                    "Complete"
            )
    )
)</f>
        <v>Incomplete</v>
      </c>
    </row>
    <row r="3374" spans="1:35" x14ac:dyDescent="0.3">
      <c r="A3374">
        <v>10870</v>
      </c>
      <c r="B3374" s="6">
        <v>44998.741574074076</v>
      </c>
      <c r="C3374" s="3">
        <f>INT(B3374)</f>
        <v>44998</v>
      </c>
      <c r="D3374" s="2">
        <f>MOD(B3374,1)</f>
        <v>0.74157407407619758</v>
      </c>
      <c r="E3374">
        <v>21</v>
      </c>
      <c r="F3374" t="s">
        <v>21</v>
      </c>
      <c r="G3374" t="str">
        <f xml:space="preserve"> PROPER(TRIM(CLEAN(SUBSTITUTE(F3374,CHAR(160)," "))))</f>
        <v>Midwest</v>
      </c>
      <c r="H3374" t="s">
        <v>30</v>
      </c>
      <c r="I3374" t="str">
        <f>PROPER(TRIM(CLEAN((SUBSTITUTE(H3374,"-"," ")))))</f>
        <v>Mobile App</v>
      </c>
      <c r="J3374">
        <v>24876</v>
      </c>
      <c r="K3374" t="s">
        <v>10</v>
      </c>
      <c r="L3374" t="str">
        <f xml:space="preserve"> PROPER(TRIM(CLEAN(SUBSTITUTE(K3374,CHAR(160)," "))))</f>
        <v>Consumer</v>
      </c>
      <c r="M3374" t="s">
        <v>9</v>
      </c>
      <c r="N3374" t="str">
        <f xml:space="preserve"> PROPER(TRIM(CLEAN(SUBSTITUTE(M3374,CHAR(160)," "))))</f>
        <v>Home</v>
      </c>
      <c r="O3374" t="s">
        <v>32</v>
      </c>
      <c r="P3374" t="str">
        <f>IF(LEN(TRIM(Table1[[#This Row],[subcategory]]&amp;""))=0,"Unknown", PROPER(TRIM(Table1[[#This Row],[subcategory]])))</f>
        <v>Furniture</v>
      </c>
      <c r="Q3374">
        <v>79.64</v>
      </c>
      <c r="R3374" s="1">
        <f>IF(LEN(TRIM(Q3374&amp;""))=0, "", VALUE(SUBSTITUTE(Q3374,"$","")))</f>
        <v>79.64</v>
      </c>
      <c r="S3374">
        <v>1</v>
      </c>
      <c r="T3374">
        <f>IF(LEN(TRIM(S3374&amp;""))=0, "", VALUE(S3374))</f>
        <v>1</v>
      </c>
      <c r="U3374">
        <v>79.64</v>
      </c>
      <c r="V3374" s="1">
        <f>IF(LEN(TRIM(U3374&amp;""))=0, "", VALUE(SUBSTITUTE(U3374,"$","")))</f>
        <v>79.64</v>
      </c>
      <c r="W3374" s="4" t="s">
        <v>3036</v>
      </c>
      <c r="X3374" s="4">
        <f>IF(LEN(TRIM(W3374&amp;""))=0, "", VALUE(SUBSTITUTE(W3374,"$","")))</f>
        <v>66.101199999999906</v>
      </c>
      <c r="Y3374" s="5" t="s">
        <v>3035</v>
      </c>
      <c r="Z3374" s="4" cm="1">
        <f t="array" ref="Z3374">IF(
    LEN(TRIM(Y3374&amp;""))=0,
        IF(AND(ISNUMBER(net_sales_clean), ISNUMBER(profit_clean)),
            net_sales_clean - profit_clean,
            ""
        ),
    VALUE(SUBSTITUTE(Y3374,"$",""))
)</f>
        <v>42.591832380347697</v>
      </c>
      <c r="AA3374" s="5" t="s">
        <v>3034</v>
      </c>
      <c r="AB3374" s="4" cm="1">
        <f t="array" ref="AB3374">IF(
    LEN(TRIM(AA3374&amp;""))=0,
        IF(AND(ISNUMBER(net_sales_clean), ISNUMBER(cost_clean)),
            net_sales_clean - cost_clean,
            ""
        ),
    VALUE(SUBSTITUTE(AA3374,"$",""))
)</f>
        <v>23.509367619652199</v>
      </c>
      <c r="AC3374">
        <v>2</v>
      </c>
      <c r="AD3374">
        <f>IF(LEN(TRIM(AC3374&amp;""))=0, "", VALUE(AC3374))</f>
        <v>2</v>
      </c>
      <c r="AE3374">
        <v>1</v>
      </c>
      <c r="AF3374">
        <f>IF(LEN(TRIM(AE3374&amp;""))=0, "", VALUE(AE3374))</f>
        <v>1</v>
      </c>
      <c r="AG3374">
        <v>1</v>
      </c>
      <c r="AH3374">
        <f>IF(
    OR(U3374&lt;0, W3374&lt;0, Y3374&lt;0, AA3374&lt;0),
        1,
        IF(LEN(TRIM(AG3374&amp;""))=0, "", AG3374)
)</f>
        <v>1</v>
      </c>
      <c r="AI3374" t="str">
        <f>IF(
    COUNT(Q3374,V3374,X3374,Z3374,AB3374)=0,
        "Not Usable",
    IF(
        COUNT(Q3374,V3374,X3374,Z3374,AB3374)&lt;5,
            "Incomplete",
            IF(
                MIN(Q3374,V3374,X3374,Z3374,AB3374)=0,
                    "Incomplete",
                    "Complete"
            )
    )
)</f>
        <v>Complete</v>
      </c>
    </row>
    <row r="3375" spans="1:35" x14ac:dyDescent="0.3">
      <c r="A3375">
        <v>59572</v>
      </c>
      <c r="B3375" s="6">
        <v>45199.358402777776</v>
      </c>
      <c r="C3375" s="3">
        <f>INT(B3375)</f>
        <v>45199</v>
      </c>
      <c r="D3375" s="2">
        <f>MOD(B3375,1)</f>
        <v>0.35840277777606389</v>
      </c>
      <c r="E3375">
        <v>25</v>
      </c>
      <c r="F3375" t="s">
        <v>8</v>
      </c>
      <c r="G3375" t="str">
        <f xml:space="preserve"> PROPER(TRIM(CLEAN(SUBSTITUTE(F3375,CHAR(160)," "))))</f>
        <v>West</v>
      </c>
      <c r="H3375" t="s">
        <v>27</v>
      </c>
      <c r="I3375" t="str">
        <f>PROPER(TRIM(CLEAN((SUBSTITUTE(H3375,"-"," ")))))</f>
        <v>In Store</v>
      </c>
      <c r="J3375">
        <v>16332</v>
      </c>
      <c r="K3375" t="s">
        <v>10</v>
      </c>
      <c r="L3375" t="str">
        <f xml:space="preserve"> PROPER(TRIM(CLEAN(SUBSTITUTE(K3375,CHAR(160)," "))))</f>
        <v>Consumer</v>
      </c>
      <c r="M3375" t="s">
        <v>19</v>
      </c>
      <c r="N3375" t="str">
        <f xml:space="preserve"> PROPER(TRIM(CLEAN(SUBSTITUTE(M3375,CHAR(160)," "))))</f>
        <v>Apparel</v>
      </c>
      <c r="O3375" t="s">
        <v>18</v>
      </c>
      <c r="P3375" t="str">
        <f>IF(LEN(TRIM(Table1[[#This Row],[subcategory]]&amp;""))=0,"Unknown", PROPER(TRIM(Table1[[#This Row],[subcategory]])))</f>
        <v>Men</v>
      </c>
      <c r="Q3375">
        <v>42.38</v>
      </c>
      <c r="R3375" s="1">
        <f>IF(LEN(TRIM(Q3375&amp;""))=0, "", VALUE(SUBSTITUTE(Q3375,"$","")))</f>
        <v>42.38</v>
      </c>
      <c r="S3375">
        <v>2</v>
      </c>
      <c r="T3375">
        <f>IF(LEN(TRIM(S3375&amp;""))=0, "", VALUE(S3375))</f>
        <v>2</v>
      </c>
      <c r="U3375">
        <v>84.76</v>
      </c>
      <c r="V3375" s="1">
        <f>IF(LEN(TRIM(U3375&amp;""))=0, "", VALUE(SUBSTITUTE(U3375,"$","")))</f>
        <v>84.76</v>
      </c>
      <c r="W3375" s="1">
        <v>69.927000000000007</v>
      </c>
      <c r="X3375" s="1">
        <f>IF(LEN(TRIM(W3375&amp;""))=0, "", VALUE(SUBSTITUTE(W3375,"$","")))</f>
        <v>69.927000000000007</v>
      </c>
      <c r="Y3375" s="5" t="s">
        <v>3033</v>
      </c>
      <c r="Z3375" s="4" cm="1">
        <f t="array" ref="Z3375">IF(
    LEN(TRIM(Y3375&amp;""))=0,
        IF(AND(ISNUMBER(net_sales_clean), ISNUMBER(profit_clean)),
            net_sales_clean - profit_clean,
            ""
        ),
    VALUE(SUBSTITUTE(Y3375,"$",""))
)</f>
        <v>51.054826277584098</v>
      </c>
      <c r="AA3375" s="5" t="s">
        <v>3032</v>
      </c>
      <c r="AB3375" s="4" cm="1">
        <f t="array" ref="AB3375">IF(
    LEN(TRIM(AA3375&amp;""))=0,
        IF(AND(ISNUMBER(net_sales_clean), ISNUMBER(cost_clean)),
            net_sales_clean - cost_clean,
            ""
        ),
    VALUE(SUBSTITUTE(AA3375,"$",""))
)</f>
        <v>18.872173722415798</v>
      </c>
      <c r="AC3375">
        <v>5</v>
      </c>
      <c r="AD3375">
        <f>IF(LEN(TRIM(AC3375&amp;""))=0, "", VALUE(AC3375))</f>
        <v>5</v>
      </c>
      <c r="AE3375">
        <v>4</v>
      </c>
      <c r="AF3375">
        <f>IF(LEN(TRIM(AE3375&amp;""))=0, "", VALUE(AE3375))</f>
        <v>4</v>
      </c>
      <c r="AG3375">
        <v>0</v>
      </c>
      <c r="AH3375">
        <f>IF(
    OR(U3375&lt;0, W3375&lt;0, Y3375&lt;0, AA3375&lt;0),
        1,
        IF(LEN(TRIM(AG3375&amp;""))=0, "", AG3375)
)</f>
        <v>0</v>
      </c>
      <c r="AI3375" t="str">
        <f>IF(
    COUNT(Q3375,V3375,X3375,Z3375,AB3375)=0,
        "Not Usable",
    IF(
        COUNT(Q3375,V3375,X3375,Z3375,AB3375)&lt;5,
            "Incomplete",
            IF(
                MIN(Q3375,V3375,X3375,Z3375,AB3375)=0,
                    "Incomplete",
                    "Complete"
            )
    )
)</f>
        <v>Complete</v>
      </c>
    </row>
    <row r="3376" spans="1:35" x14ac:dyDescent="0.3">
      <c r="A3376">
        <v>7570</v>
      </c>
      <c r="B3376" s="6">
        <v>45896.959953703707</v>
      </c>
      <c r="C3376" s="3">
        <f>INT(B3376)</f>
        <v>45896</v>
      </c>
      <c r="D3376" s="2">
        <f>MOD(B3376,1)</f>
        <v>0.95995370370656019</v>
      </c>
      <c r="E3376">
        <v>44</v>
      </c>
      <c r="F3376" t="s">
        <v>8</v>
      </c>
      <c r="G3376" t="str">
        <f xml:space="preserve"> PROPER(TRIM(CLEAN(SUBSTITUTE(F3376,CHAR(160)," "))))</f>
        <v>West</v>
      </c>
      <c r="H3376" t="s">
        <v>17</v>
      </c>
      <c r="I3376" t="str">
        <f>PROPER(TRIM(CLEAN((SUBSTITUTE(H3376,"-"," ")))))</f>
        <v>Online</v>
      </c>
      <c r="J3376">
        <v>21695</v>
      </c>
      <c r="K3376" t="s">
        <v>2</v>
      </c>
      <c r="L3376" t="str">
        <f xml:space="preserve"> PROPER(TRIM(CLEAN(SUBSTITUTE(K3376,CHAR(160)," "))))</f>
        <v>Home Office</v>
      </c>
      <c r="M3376" t="s">
        <v>1</v>
      </c>
      <c r="N3376" t="str">
        <f xml:space="preserve"> PROPER(TRIM(CLEAN(SUBSTITUTE(M3376,CHAR(160)," "))))</f>
        <v>Beauty</v>
      </c>
      <c r="O3376" t="s">
        <v>5</v>
      </c>
      <c r="P3376" t="str">
        <f>IF(LEN(TRIM(Table1[[#This Row],[subcategory]]&amp;""))=0,"Unknown", PROPER(TRIM(Table1[[#This Row],[subcategory]])))</f>
        <v>Haircare</v>
      </c>
      <c r="Q3376">
        <v>97.68</v>
      </c>
      <c r="R3376" s="1">
        <f>IF(LEN(TRIM(Q3376&amp;""))=0, "", VALUE(SUBSTITUTE(Q3376,"$","")))</f>
        <v>97.68</v>
      </c>
      <c r="S3376">
        <v>6</v>
      </c>
      <c r="T3376">
        <f>IF(LEN(TRIM(S3376&amp;""))=0, "", VALUE(S3376))</f>
        <v>6</v>
      </c>
      <c r="U3376">
        <v>586.08000000000004</v>
      </c>
      <c r="V3376" s="1">
        <f>IF(LEN(TRIM(U3376&amp;""))=0, "", VALUE(SUBSTITUTE(U3376,"$","")))</f>
        <v>586.08000000000004</v>
      </c>
      <c r="W3376" s="1">
        <v>525.12768000000005</v>
      </c>
      <c r="X3376" s="1">
        <f>IF(LEN(TRIM(W3376&amp;""))=0, "", VALUE(SUBSTITUTE(W3376,"$","")))</f>
        <v>525.12768000000005</v>
      </c>
      <c r="Y3376" s="5" t="s">
        <v>3031</v>
      </c>
      <c r="Z3376" s="4" cm="1">
        <f t="array" ref="Z3376">IF(
    LEN(TRIM(Y3376&amp;""))=0,
        IF(AND(ISNUMBER(net_sales_clean), ISNUMBER(profit_clean)),
            net_sales_clean - profit_clean,
            ""
        ),
    VALUE(SUBSTITUTE(Y3376,"$",""))
)</f>
        <v>411.36332188253499</v>
      </c>
      <c r="AA3376" s="5" t="s">
        <v>3030</v>
      </c>
      <c r="AB3376" s="4" cm="1">
        <f t="array" ref="AB3376">IF(
    LEN(TRIM(AA3376&amp;""))=0,
        IF(AND(ISNUMBER(net_sales_clean), ISNUMBER(cost_clean)),
            net_sales_clean - cost_clean,
            ""
        ),
    VALUE(SUBSTITUTE(AA3376,"$",""))
)</f>
        <v>113.764358117464</v>
      </c>
      <c r="AC3376">
        <v>5</v>
      </c>
      <c r="AD3376">
        <f>IF(LEN(TRIM(AC3376&amp;""))=0, "", VALUE(AC3376))</f>
        <v>5</v>
      </c>
      <c r="AF3376" t="str">
        <f>IF(LEN(TRIM(AE3376&amp;""))=0, "", VALUE(AE3376))</f>
        <v/>
      </c>
      <c r="AG3376">
        <v>0</v>
      </c>
      <c r="AH3376">
        <f>IF(
    OR(U3376&lt;0, W3376&lt;0, Y3376&lt;0, AA3376&lt;0),
        1,
        IF(LEN(TRIM(AG3376&amp;""))=0, "", AG3376)
)</f>
        <v>0</v>
      </c>
      <c r="AI3376" t="str">
        <f>IF(
    COUNT(Q3376,V3376,X3376,Z3376,AB3376)=0,
        "Not Usable",
    IF(
        COUNT(Q3376,V3376,X3376,Z3376,AB3376)&lt;5,
            "Incomplete",
            IF(
                MIN(Q3376,V3376,X3376,Z3376,AB3376)=0,
                    "Incomplete",
                    "Complete"
            )
    )
)</f>
        <v>Complete</v>
      </c>
    </row>
    <row r="3377" spans="1:35" x14ac:dyDescent="0.3">
      <c r="A3377">
        <v>38297</v>
      </c>
      <c r="B3377" s="6">
        <v>45726.273009259261</v>
      </c>
      <c r="C3377" s="3">
        <f>INT(B3377)</f>
        <v>45726</v>
      </c>
      <c r="D3377" s="2">
        <f>MOD(B3377,1)</f>
        <v>0.27300925926101627</v>
      </c>
      <c r="E3377">
        <v>67</v>
      </c>
      <c r="F3377" t="s">
        <v>8</v>
      </c>
      <c r="G3377" t="str">
        <f xml:space="preserve"> PROPER(TRIM(CLEAN(SUBSTITUTE(F3377,CHAR(160)," "))))</f>
        <v>West</v>
      </c>
      <c r="H3377" t="s">
        <v>11</v>
      </c>
      <c r="I3377" t="str">
        <f>PROPER(TRIM(CLEAN((SUBSTITUTE(H3377,"-"," ")))))</f>
        <v>Online</v>
      </c>
      <c r="J3377">
        <v>5356</v>
      </c>
      <c r="K3377" t="s">
        <v>2</v>
      </c>
      <c r="L3377" t="str">
        <f xml:space="preserve"> PROPER(TRIM(CLEAN(SUBSTITUTE(K3377,CHAR(160)," "))))</f>
        <v>Home Office</v>
      </c>
      <c r="M3377" t="s">
        <v>19</v>
      </c>
      <c r="N3377" t="str">
        <f xml:space="preserve"> PROPER(TRIM(CLEAN(SUBSTITUTE(M3377,CHAR(160)," "))))</f>
        <v>Apparel</v>
      </c>
      <c r="O3377" t="s">
        <v>20</v>
      </c>
      <c r="P3377" t="str">
        <f>IF(LEN(TRIM(Table1[[#This Row],[subcategory]]&amp;""))=0,"Unknown", PROPER(TRIM(Table1[[#This Row],[subcategory]])))</f>
        <v>Women</v>
      </c>
      <c r="Q3377">
        <v>34.44</v>
      </c>
      <c r="R3377" s="1">
        <f>IF(LEN(TRIM(Q3377&amp;""))=0, "", VALUE(SUBSTITUTE(Q3377,"$","")))</f>
        <v>34.44</v>
      </c>
      <c r="S3377">
        <v>4</v>
      </c>
      <c r="T3377">
        <f>IF(LEN(TRIM(S3377&amp;""))=0, "", VALUE(S3377))</f>
        <v>4</v>
      </c>
      <c r="U3377">
        <v>137.76</v>
      </c>
      <c r="V3377" s="1">
        <f>IF(LEN(TRIM(U3377&amp;""))=0, "", VALUE(SUBSTITUTE(U3377,"$","")))</f>
        <v>137.76</v>
      </c>
      <c r="W3377" s="1">
        <v>59.236800000000002</v>
      </c>
      <c r="X3377" s="1">
        <f>IF(LEN(TRIM(W3377&amp;""))=0, "", VALUE(SUBSTITUTE(W3377,"$","")))</f>
        <v>59.236800000000002</v>
      </c>
      <c r="Y3377" s="5" t="s">
        <v>3029</v>
      </c>
      <c r="Z3377" s="4" cm="1">
        <f t="array" ref="Z3377">IF(
    LEN(TRIM(Y3377&amp;""))=0,
        IF(AND(ISNUMBER(net_sales_clean), ISNUMBER(profit_clean)),
            net_sales_clean - profit_clean,
            ""
        ),
    VALUE(SUBSTITUTE(Y3377,"$",""))
)</f>
        <v>41.634468684641703</v>
      </c>
      <c r="AA3377" s="5" t="s">
        <v>3028</v>
      </c>
      <c r="AB3377" s="4" cm="1">
        <f t="array" ref="AB3377">IF(
    LEN(TRIM(AA3377&amp;""))=0,
        IF(AND(ISNUMBER(net_sales_clean), ISNUMBER(cost_clean)),
            net_sales_clean - cost_clean,
            ""
        ),
    VALUE(SUBSTITUTE(AA3377,"$",""))
)</f>
        <v>17.6023313153582</v>
      </c>
      <c r="AC3377">
        <v>1</v>
      </c>
      <c r="AD3377">
        <f>IF(LEN(TRIM(AC3377&amp;""))=0, "", VALUE(AC3377))</f>
        <v>1</v>
      </c>
      <c r="AE3377">
        <v>1</v>
      </c>
      <c r="AF3377">
        <f>IF(LEN(TRIM(AE3377&amp;""))=0, "", VALUE(AE3377))</f>
        <v>1</v>
      </c>
      <c r="AG3377">
        <v>1</v>
      </c>
      <c r="AH3377">
        <f>IF(
    OR(U3377&lt;0, W3377&lt;0, Y3377&lt;0, AA3377&lt;0),
        1,
        IF(LEN(TRIM(AG3377&amp;""))=0, "", AG3377)
)</f>
        <v>1</v>
      </c>
      <c r="AI3377" t="str">
        <f>IF(
    COUNT(Q3377,V3377,X3377,Z3377,AB3377)=0,
        "Not Usable",
    IF(
        COUNT(Q3377,V3377,X3377,Z3377,AB3377)&lt;5,
            "Incomplete",
            IF(
                MIN(Q3377,V3377,X3377,Z3377,AB3377)=0,
                    "Incomplete",
                    "Complete"
            )
    )
)</f>
        <v>Complete</v>
      </c>
    </row>
    <row r="3378" spans="1:35" x14ac:dyDescent="0.3">
      <c r="A3378">
        <v>3602</v>
      </c>
      <c r="B3378" s="6">
        <v>45724.873379629629</v>
      </c>
      <c r="C3378" s="3">
        <f>INT(B3378)</f>
        <v>45724</v>
      </c>
      <c r="D3378" s="2">
        <f>MOD(B3378,1)</f>
        <v>0.87337962962919846</v>
      </c>
      <c r="E3378">
        <v>3</v>
      </c>
      <c r="F3378" t="s">
        <v>13</v>
      </c>
      <c r="G3378" t="str">
        <f xml:space="preserve"> PROPER(TRIM(CLEAN(SUBSTITUTE(F3378,CHAR(160)," "))))</f>
        <v>Northeast</v>
      </c>
      <c r="H3378" t="s">
        <v>17</v>
      </c>
      <c r="I3378" t="str">
        <f>PROPER(TRIM(CLEAN((SUBSTITUTE(H3378,"-"," ")))))</f>
        <v>Online</v>
      </c>
      <c r="J3378">
        <v>9030</v>
      </c>
      <c r="K3378" t="s">
        <v>2</v>
      </c>
      <c r="L3378" t="str">
        <f xml:space="preserve"> PROPER(TRIM(CLEAN(SUBSTITUTE(K3378,CHAR(160)," "))))</f>
        <v>Home Office</v>
      </c>
      <c r="M3378" t="s">
        <v>19</v>
      </c>
      <c r="N3378" t="str">
        <f xml:space="preserve"> PROPER(TRIM(CLEAN(SUBSTITUTE(M3378,CHAR(160)," "))))</f>
        <v>Apparel</v>
      </c>
      <c r="O3378" t="s">
        <v>18</v>
      </c>
      <c r="P3378" t="str">
        <f>IF(LEN(TRIM(Table1[[#This Row],[subcategory]]&amp;""))=0,"Unknown", PROPER(TRIM(Table1[[#This Row],[subcategory]])))</f>
        <v>Men</v>
      </c>
      <c r="Q3378">
        <v>88.93</v>
      </c>
      <c r="R3378" s="1">
        <f>IF(LEN(TRIM(Q3378&amp;""))=0, "", VALUE(SUBSTITUTE(Q3378,"$","")))</f>
        <v>88.93</v>
      </c>
      <c r="S3378">
        <v>1</v>
      </c>
      <c r="T3378">
        <f>IF(LEN(TRIM(S3378&amp;""))=0, "", VALUE(S3378))</f>
        <v>1</v>
      </c>
      <c r="U3378">
        <v>88.93</v>
      </c>
      <c r="V3378" s="1">
        <f>IF(LEN(TRIM(U3378&amp;""))=0, "", VALUE(SUBSTITUTE(U3378,"$","")))</f>
        <v>88.93</v>
      </c>
      <c r="W3378" s="4" t="s">
        <v>3027</v>
      </c>
      <c r="X3378" s="4">
        <f>IF(LEN(TRIM(W3378&amp;""))=0, "", VALUE(SUBSTITUTE(W3378,"$","")))</f>
        <v>80.659509999999997</v>
      </c>
      <c r="Y3378" s="5" t="s">
        <v>3026</v>
      </c>
      <c r="Z3378" s="4" cm="1">
        <f t="array" ref="Z3378">IF(
    LEN(TRIM(Y3378&amp;""))=0,
        IF(AND(ISNUMBER(net_sales_clean), ISNUMBER(profit_clean)),
            net_sales_clean - profit_clean,
            ""
        ),
    VALUE(SUBSTITUTE(Y3378,"$",""))
)</f>
        <v>62.493767083900103</v>
      </c>
      <c r="AA3378" s="5" t="s">
        <v>3025</v>
      </c>
      <c r="AB3378" s="4" cm="1">
        <f t="array" ref="AB3378">IF(
    LEN(TRIM(AA3378&amp;""))=0,
        IF(AND(ISNUMBER(net_sales_clean), ISNUMBER(cost_clean)),
            net_sales_clean - cost_clean,
            ""
        ),
    VALUE(SUBSTITUTE(AA3378,"$",""))
)</f>
        <v>18.165742916099799</v>
      </c>
      <c r="AC3378">
        <v>9</v>
      </c>
      <c r="AD3378">
        <f>IF(LEN(TRIM(AC3378&amp;""))=0, "", VALUE(AC3378))</f>
        <v>9</v>
      </c>
      <c r="AE3378">
        <v>5</v>
      </c>
      <c r="AF3378">
        <f>IF(LEN(TRIM(AE3378&amp;""))=0, "", VALUE(AE3378))</f>
        <v>5</v>
      </c>
      <c r="AG3378">
        <v>0</v>
      </c>
      <c r="AH3378">
        <f>IF(
    OR(U3378&lt;0, W3378&lt;0, Y3378&lt;0, AA3378&lt;0),
        1,
        IF(LEN(TRIM(AG3378&amp;""))=0, "", AG3378)
)</f>
        <v>0</v>
      </c>
      <c r="AI3378" t="str">
        <f>IF(
    COUNT(Q3378,V3378,X3378,Z3378,AB3378)=0,
        "Not Usable",
    IF(
        COUNT(Q3378,V3378,X3378,Z3378,AB3378)&lt;5,
            "Incomplete",
            IF(
                MIN(Q3378,V3378,X3378,Z3378,AB3378)=0,
                    "Incomplete",
                    "Complete"
            )
    )
)</f>
        <v>Complete</v>
      </c>
    </row>
    <row r="3379" spans="1:35" x14ac:dyDescent="0.3">
      <c r="A3379">
        <v>55192</v>
      </c>
      <c r="B3379" s="6">
        <v>45364.058287037034</v>
      </c>
      <c r="C3379" s="3">
        <f>INT(B3379)</f>
        <v>45364</v>
      </c>
      <c r="D3379" s="2">
        <f>MOD(B3379,1)</f>
        <v>5.8287037034460809E-2</v>
      </c>
      <c r="E3379">
        <v>53</v>
      </c>
      <c r="F3379" t="s">
        <v>21</v>
      </c>
      <c r="G3379" t="str">
        <f xml:space="preserve"> PROPER(TRIM(CLEAN(SUBSTITUTE(F3379,CHAR(160)," "))))</f>
        <v>Midwest</v>
      </c>
      <c r="H3379" t="s">
        <v>7</v>
      </c>
      <c r="I3379" t="str">
        <f>PROPER(TRIM(CLEAN((SUBSTITUTE(H3379,"-"," ")))))</f>
        <v>In Store</v>
      </c>
      <c r="J3379">
        <v>10951</v>
      </c>
      <c r="K3379" t="s">
        <v>10</v>
      </c>
      <c r="L3379" t="str">
        <f xml:space="preserve"> PROPER(TRIM(CLEAN(SUBSTITUTE(K3379,CHAR(160)," "))))</f>
        <v>Consumer</v>
      </c>
      <c r="M3379" t="s">
        <v>9</v>
      </c>
      <c r="N3379" t="str">
        <f xml:space="preserve"> PROPER(TRIM(CLEAN(SUBSTITUTE(M3379,CHAR(160)," "))))</f>
        <v>Home</v>
      </c>
      <c r="O3379" t="s">
        <v>12</v>
      </c>
      <c r="P3379" t="str">
        <f>IF(LEN(TRIM(Table1[[#This Row],[subcategory]]&amp;""))=0,"Unknown", PROPER(TRIM(Table1[[#This Row],[subcategory]])))</f>
        <v>Decor</v>
      </c>
      <c r="Q3379">
        <v>89.56</v>
      </c>
      <c r="R3379" s="1">
        <f>IF(LEN(TRIM(Q3379&amp;""))=0, "", VALUE(SUBSTITUTE(Q3379,"$","")))</f>
        <v>89.56</v>
      </c>
      <c r="S3379">
        <v>2</v>
      </c>
      <c r="T3379">
        <f>IF(LEN(TRIM(S3379&amp;""))=0, "", VALUE(S3379))</f>
        <v>2</v>
      </c>
      <c r="U3379">
        <v>179.12</v>
      </c>
      <c r="V3379" s="1">
        <f>IF(LEN(TRIM(U3379&amp;""))=0, "", VALUE(SUBSTITUTE(U3379,"$","")))</f>
        <v>179.12</v>
      </c>
      <c r="W3379" s="4" t="s">
        <v>3024</v>
      </c>
      <c r="X3379" s="4">
        <f>IF(LEN(TRIM(W3379&amp;""))=0, "", VALUE(SUBSTITUTE(W3379,"$","")))</f>
        <v>123.77191999999999</v>
      </c>
      <c r="Y3379" s="5" t="s">
        <v>3023</v>
      </c>
      <c r="Z3379" s="4" cm="1">
        <f t="array" ref="Z3379">IF(
    LEN(TRIM(Y3379&amp;""))=0,
        IF(AND(ISNUMBER(net_sales_clean), ISNUMBER(profit_clean)),
            net_sales_clean - profit_clean,
            ""
        ),
    VALUE(SUBSTITUTE(Y3379,"$",""))
)</f>
        <v>82.220047363935805</v>
      </c>
      <c r="AA3379" s="5" t="s">
        <v>3022</v>
      </c>
      <c r="AB3379" s="4" cm="1">
        <f t="array" ref="AB3379">IF(
    LEN(TRIM(AA3379&amp;""))=0,
        IF(AND(ISNUMBER(net_sales_clean), ISNUMBER(cost_clean)),
            net_sales_clean - cost_clean,
            ""
        ),
    VALUE(SUBSTITUTE(AA3379,"$",""))
)</f>
        <v>41.551872636064097</v>
      </c>
      <c r="AC3379">
        <v>9</v>
      </c>
      <c r="AD3379">
        <f>IF(LEN(TRIM(AC3379&amp;""))=0, "", VALUE(AC3379))</f>
        <v>9</v>
      </c>
      <c r="AE3379">
        <v>4</v>
      </c>
      <c r="AF3379">
        <f>IF(LEN(TRIM(AE3379&amp;""))=0, "", VALUE(AE3379))</f>
        <v>4</v>
      </c>
      <c r="AG3379">
        <v>0</v>
      </c>
      <c r="AH3379">
        <f>IF(
    OR(U3379&lt;0, W3379&lt;0, Y3379&lt;0, AA3379&lt;0),
        1,
        IF(LEN(TRIM(AG3379&amp;""))=0, "", AG3379)
)</f>
        <v>0</v>
      </c>
      <c r="AI3379" t="str">
        <f>IF(
    COUNT(Q3379,V3379,X3379,Z3379,AB3379)=0,
        "Not Usable",
    IF(
        COUNT(Q3379,V3379,X3379,Z3379,AB3379)&lt;5,
            "Incomplete",
            IF(
                MIN(Q3379,V3379,X3379,Z3379,AB3379)=0,
                    "Incomplete",
                    "Complete"
            )
    )
)</f>
        <v>Complete</v>
      </c>
    </row>
    <row r="3380" spans="1:35" x14ac:dyDescent="0.3">
      <c r="A3380">
        <v>58526</v>
      </c>
      <c r="B3380" s="6">
        <v>45713.305486111109</v>
      </c>
      <c r="C3380" s="3">
        <f>INT(B3380)</f>
        <v>45713</v>
      </c>
      <c r="D3380" s="2">
        <f>MOD(B3380,1)</f>
        <v>0.30548611110862112</v>
      </c>
      <c r="E3380">
        <v>58</v>
      </c>
      <c r="F3380" t="s">
        <v>4</v>
      </c>
      <c r="G3380" t="str">
        <f xml:space="preserve"> PROPER(TRIM(CLEAN(SUBSTITUTE(F3380,CHAR(160)," "))))</f>
        <v>South</v>
      </c>
      <c r="H3380" t="s">
        <v>30</v>
      </c>
      <c r="I3380" t="str">
        <f>PROPER(TRIM(CLEAN((SUBSTITUTE(H3380,"-"," ")))))</f>
        <v>Mobile App</v>
      </c>
      <c r="J3380">
        <v>9854</v>
      </c>
      <c r="K3380" t="s">
        <v>10</v>
      </c>
      <c r="L3380" t="str">
        <f xml:space="preserve"> PROPER(TRIM(CLEAN(SUBSTITUTE(K3380,CHAR(160)," "))))</f>
        <v>Consumer</v>
      </c>
      <c r="M3380" t="s">
        <v>19</v>
      </c>
      <c r="N3380" t="str">
        <f xml:space="preserve"> PROPER(TRIM(CLEAN(SUBSTITUTE(M3380,CHAR(160)," "))))</f>
        <v>Apparel</v>
      </c>
      <c r="O3380" t="s">
        <v>41</v>
      </c>
      <c r="P3380" t="str">
        <f>IF(LEN(TRIM(Table1[[#This Row],[subcategory]]&amp;""))=0,"Unknown", PROPER(TRIM(Table1[[#This Row],[subcategory]])))</f>
        <v>Shoes</v>
      </c>
      <c r="Q3380">
        <v>13.76</v>
      </c>
      <c r="R3380" s="1">
        <f>IF(LEN(TRIM(Q3380&amp;""))=0, "", VALUE(SUBSTITUTE(Q3380,"$","")))</f>
        <v>13.76</v>
      </c>
      <c r="S3380">
        <v>2</v>
      </c>
      <c r="T3380">
        <f>IF(LEN(TRIM(S3380&amp;""))=0, "", VALUE(S3380))</f>
        <v>2</v>
      </c>
      <c r="U3380">
        <v>27.52</v>
      </c>
      <c r="V3380" s="1">
        <f>IF(LEN(TRIM(U3380&amp;""))=0, "", VALUE(SUBSTITUTE(U3380,"$","")))</f>
        <v>27.52</v>
      </c>
      <c r="X3380" s="1" t="str">
        <f>IF(LEN(TRIM(W3380&amp;""))=0, "", VALUE(SUBSTITUTE(W3380,"$","")))</f>
        <v/>
      </c>
      <c r="Z3380" s="1" t="str" cm="1">
        <f t="array" ref="Z3380">IF(
    LEN(TRIM(Y3380&amp;""))=0,
        IF(AND(ISNUMBER(net_sales_clean), ISNUMBER(profit_clean)),
            net_sales_clean - profit_clean,
            ""
        ),
    VALUE(SUBSTITUTE(Y3380,"$",""))
)</f>
        <v/>
      </c>
      <c r="AB3380" s="1" t="str" cm="1">
        <f t="array" ref="AB3380">IF(
    LEN(TRIM(AA3380&amp;""))=0,
        IF(AND(ISNUMBER(net_sales_clean), ISNUMBER(cost_clean)),
            net_sales_clean - cost_clean,
            ""
        ),
    VALUE(SUBSTITUTE(AA3380,"$",""))
)</f>
        <v/>
      </c>
      <c r="AC3380">
        <v>9</v>
      </c>
      <c r="AD3380">
        <f>IF(LEN(TRIM(AC3380&amp;""))=0, "", VALUE(AC3380))</f>
        <v>9</v>
      </c>
      <c r="AE3380">
        <v>1</v>
      </c>
      <c r="AF3380">
        <f>IF(LEN(TRIM(AE3380&amp;""))=0, "", VALUE(AE3380))</f>
        <v>1</v>
      </c>
      <c r="AG3380">
        <v>0</v>
      </c>
      <c r="AH3380">
        <f>IF(
    OR(U3380&lt;0, W3380&lt;0, Y3380&lt;0, AA3380&lt;0),
        1,
        IF(LEN(TRIM(AG3380&amp;""))=0, "", AG3380)
)</f>
        <v>0</v>
      </c>
      <c r="AI3380" t="str">
        <f>IF(
    COUNT(Q3380,V3380,X3380,Z3380,AB3380)=0,
        "Not Usable",
    IF(
        COUNT(Q3380,V3380,X3380,Z3380,AB3380)&lt;5,
            "Incomplete",
            IF(
                MIN(Q3380,V3380,X3380,Z3380,AB3380)=0,
                    "Incomplete",
                    "Complete"
            )
    )
)</f>
        <v>Incomplete</v>
      </c>
    </row>
    <row r="3381" spans="1:35" x14ac:dyDescent="0.3">
      <c r="A3381">
        <v>28029</v>
      </c>
      <c r="B3381" s="6">
        <v>45238.779131944444</v>
      </c>
      <c r="C3381" s="3">
        <f>INT(B3381)</f>
        <v>45238</v>
      </c>
      <c r="D3381" s="2">
        <f>MOD(B3381,1)</f>
        <v>0.77913194444408873</v>
      </c>
      <c r="E3381">
        <v>2</v>
      </c>
      <c r="F3381" t="s">
        <v>33</v>
      </c>
      <c r="G3381" t="str">
        <f xml:space="preserve"> PROPER(TRIM(CLEAN(SUBSTITUTE(F3381,CHAR(160)," "))))</f>
        <v>South</v>
      </c>
      <c r="H3381" t="s">
        <v>17</v>
      </c>
      <c r="I3381" t="str">
        <f>PROPER(TRIM(CLEAN((SUBSTITUTE(H3381,"-"," ")))))</f>
        <v>Online</v>
      </c>
      <c r="J3381">
        <v>6410</v>
      </c>
      <c r="K3381" t="s">
        <v>14</v>
      </c>
      <c r="L3381" t="str">
        <f xml:space="preserve"> PROPER(TRIM(CLEAN(SUBSTITUTE(K3381,CHAR(160)," "))))</f>
        <v>Consumer</v>
      </c>
      <c r="M3381" t="s">
        <v>19</v>
      </c>
      <c r="N3381" t="str">
        <f xml:space="preserve"> PROPER(TRIM(CLEAN(SUBSTITUTE(M3381,CHAR(160)," "))))</f>
        <v>Apparel</v>
      </c>
      <c r="O3381" t="s">
        <v>41</v>
      </c>
      <c r="P3381" t="str">
        <f>IF(LEN(TRIM(Table1[[#This Row],[subcategory]]&amp;""))=0,"Unknown", PROPER(TRIM(Table1[[#This Row],[subcategory]])))</f>
        <v>Shoes</v>
      </c>
      <c r="Q3381">
        <v>36.57</v>
      </c>
      <c r="R3381" s="1">
        <f>IF(LEN(TRIM(Q3381&amp;""))=0, "", VALUE(SUBSTITUTE(Q3381,"$","")))</f>
        <v>36.57</v>
      </c>
      <c r="S3381">
        <v>0</v>
      </c>
      <c r="T3381">
        <f>IF(LEN(TRIM(S3381&amp;""))=0, "", VALUE(S3381))</f>
        <v>0</v>
      </c>
      <c r="U3381">
        <v>0</v>
      </c>
      <c r="V3381" s="1">
        <f>IF(LEN(TRIM(U3381&amp;""))=0, "", VALUE(SUBSTITUTE(U3381,"$","")))</f>
        <v>0</v>
      </c>
      <c r="W3381" s="1">
        <v>0</v>
      </c>
      <c r="X3381" s="1">
        <f>IF(LEN(TRIM(W3381&amp;""))=0, "", VALUE(SUBSTITUTE(W3381,"$","")))</f>
        <v>0</v>
      </c>
      <c r="Y3381">
        <v>0</v>
      </c>
      <c r="Z3381" s="1" cm="1">
        <f t="array" ref="Z3381">IF(
    LEN(TRIM(Y3381&amp;""))=0,
        IF(AND(ISNUMBER(net_sales_clean), ISNUMBER(profit_clean)),
            net_sales_clean - profit_clean,
            ""
        ),
    VALUE(SUBSTITUTE(Y3381,"$",""))
)</f>
        <v>0</v>
      </c>
      <c r="AA3381">
        <v>0</v>
      </c>
      <c r="AB3381" s="1" cm="1">
        <f t="array" ref="AB3381">IF(
    LEN(TRIM(AA3381&amp;""))=0,
        IF(AND(ISNUMBER(net_sales_clean), ISNUMBER(cost_clean)),
            net_sales_clean - cost_clean,
            ""
        ),
    VALUE(SUBSTITUTE(AA3381,"$",""))
)</f>
        <v>0</v>
      </c>
      <c r="AC3381">
        <v>8</v>
      </c>
      <c r="AD3381">
        <f>IF(LEN(TRIM(AC3381&amp;""))=0, "", VALUE(AC3381))</f>
        <v>8</v>
      </c>
      <c r="AF3381" t="str">
        <f>IF(LEN(TRIM(AE3381&amp;""))=0, "", VALUE(AE3381))</f>
        <v/>
      </c>
      <c r="AG3381">
        <v>0</v>
      </c>
      <c r="AH3381">
        <f>IF(
    OR(U3381&lt;0, W3381&lt;0, Y3381&lt;0, AA3381&lt;0),
        1,
        IF(LEN(TRIM(AG3381&amp;""))=0, "", AG3381)
)</f>
        <v>0</v>
      </c>
      <c r="AI3381" t="str">
        <f>IF(
    COUNT(Q3381,V3381,X3381,Z3381,AB3381)=0,
        "Not Usable",
    IF(
        COUNT(Q3381,V3381,X3381,Z3381,AB3381)&lt;5,
            "Incomplete",
            IF(
                MIN(Q3381,V3381,X3381,Z3381,AB3381)=0,
                    "Incomplete",
                    "Complete"
            )
    )
)</f>
        <v>Incomplete</v>
      </c>
    </row>
    <row r="3382" spans="1:35" x14ac:dyDescent="0.3">
      <c r="A3382">
        <v>41179</v>
      </c>
      <c r="B3382" s="6">
        <v>45987.56113425926</v>
      </c>
      <c r="C3382" s="3">
        <f>INT(B3382)</f>
        <v>45987</v>
      </c>
      <c r="D3382" s="2">
        <f>MOD(B3382,1)</f>
        <v>0.56113425926014315</v>
      </c>
      <c r="E3382">
        <v>57</v>
      </c>
      <c r="F3382" t="s">
        <v>4</v>
      </c>
      <c r="G3382" t="str">
        <f xml:space="preserve"> PROPER(TRIM(CLEAN(SUBSTITUTE(F3382,CHAR(160)," "))))</f>
        <v>South</v>
      </c>
      <c r="H3382" t="s">
        <v>17</v>
      </c>
      <c r="I3382" t="str">
        <f>PROPER(TRIM(CLEAN((SUBSTITUTE(H3382,"-"," ")))))</f>
        <v>Online</v>
      </c>
      <c r="J3382">
        <v>869</v>
      </c>
      <c r="K3382" t="s">
        <v>10</v>
      </c>
      <c r="L3382" t="str">
        <f xml:space="preserve"> PROPER(TRIM(CLEAN(SUBSTITUTE(K3382,CHAR(160)," "))))</f>
        <v>Consumer</v>
      </c>
      <c r="M3382" t="s">
        <v>1</v>
      </c>
      <c r="N3382" t="str">
        <f xml:space="preserve"> PROPER(TRIM(CLEAN(SUBSTITUTE(M3382,CHAR(160)," "))))</f>
        <v>Beauty</v>
      </c>
      <c r="O3382" t="s">
        <v>39</v>
      </c>
      <c r="P3382" t="str">
        <f>IF(LEN(TRIM(Table1[[#This Row],[subcategory]]&amp;""))=0,"Unknown", PROPER(TRIM(Table1[[#This Row],[subcategory]])))</f>
        <v>Fragrance</v>
      </c>
      <c r="Q3382">
        <v>30.92</v>
      </c>
      <c r="R3382" s="1">
        <f>IF(LEN(TRIM(Q3382&amp;""))=0, "", VALUE(SUBSTITUTE(Q3382,"$","")))</f>
        <v>30.92</v>
      </c>
      <c r="S3382">
        <v>1</v>
      </c>
      <c r="T3382">
        <f>IF(LEN(TRIM(S3382&amp;""))=0, "", VALUE(S3382))</f>
        <v>1</v>
      </c>
      <c r="U3382">
        <v>30.92</v>
      </c>
      <c r="V3382" s="1">
        <f>IF(LEN(TRIM(U3382&amp;""))=0, "", VALUE(SUBSTITUTE(U3382,"$","")))</f>
        <v>30.92</v>
      </c>
      <c r="W3382" s="4" t="s">
        <v>3021</v>
      </c>
      <c r="X3382" s="4">
        <f>IF(LEN(TRIM(W3382&amp;""))=0, "", VALUE(SUBSTITUTE(W3382,"$","")))</f>
        <v>23.561039999999998</v>
      </c>
      <c r="Y3382" s="5" t="s">
        <v>3020</v>
      </c>
      <c r="Z3382" s="4" cm="1">
        <f t="array" ref="Z3382">IF(
    LEN(TRIM(Y3382&amp;""))=0,
        IF(AND(ISNUMBER(net_sales_clean), ISNUMBER(profit_clean)),
            net_sales_clean - profit_clean,
            ""
        ),
    VALUE(SUBSTITUTE(Y3382,"$",""))
)</f>
        <v>16.616145076769001</v>
      </c>
      <c r="AA3382" s="5" t="s">
        <v>3019</v>
      </c>
      <c r="AB3382" s="4" cm="1">
        <f t="array" ref="AB3382">IF(
    LEN(TRIM(AA3382&amp;""))=0,
        IF(AND(ISNUMBER(net_sales_clean), ISNUMBER(cost_clean)),
            net_sales_clean - cost_clean,
            ""
        ),
    VALUE(SUBSTITUTE(AA3382,"$",""))
)</f>
        <v>6.9448949232309101</v>
      </c>
      <c r="AC3382">
        <v>6</v>
      </c>
      <c r="AD3382">
        <f>IF(LEN(TRIM(AC3382&amp;""))=0, "", VALUE(AC3382))</f>
        <v>6</v>
      </c>
      <c r="AE3382">
        <v>3</v>
      </c>
      <c r="AF3382">
        <f>IF(LEN(TRIM(AE3382&amp;""))=0, "", VALUE(AE3382))</f>
        <v>3</v>
      </c>
      <c r="AG3382">
        <v>0</v>
      </c>
      <c r="AH3382">
        <f>IF(
    OR(U3382&lt;0, W3382&lt;0, Y3382&lt;0, AA3382&lt;0),
        1,
        IF(LEN(TRIM(AG3382&amp;""))=0, "", AG3382)
)</f>
        <v>0</v>
      </c>
      <c r="AI3382" t="str">
        <f>IF(
    COUNT(Q3382,V3382,X3382,Z3382,AB3382)=0,
        "Not Usable",
    IF(
        COUNT(Q3382,V3382,X3382,Z3382,AB3382)&lt;5,
            "Incomplete",
            IF(
                MIN(Q3382,V3382,X3382,Z3382,AB3382)=0,
                    "Incomplete",
                    "Complete"
            )
    )
)</f>
        <v>Complete</v>
      </c>
    </row>
    <row r="3383" spans="1:35" x14ac:dyDescent="0.3">
      <c r="A3383">
        <v>37692</v>
      </c>
      <c r="B3383" s="6">
        <v>45697.792372685188</v>
      </c>
      <c r="C3383" s="3">
        <f>INT(B3383)</f>
        <v>45697</v>
      </c>
      <c r="D3383" s="2">
        <f>MOD(B3383,1)</f>
        <v>0.79237268518772908</v>
      </c>
      <c r="E3383">
        <v>9</v>
      </c>
      <c r="F3383" t="s">
        <v>13</v>
      </c>
      <c r="G3383" t="str">
        <f xml:space="preserve"> PROPER(TRIM(CLEAN(SUBSTITUTE(F3383,CHAR(160)," "))))</f>
        <v>Northeast</v>
      </c>
      <c r="H3383" t="s">
        <v>3</v>
      </c>
      <c r="I3383" t="str">
        <f>PROPER(TRIM(CLEAN((SUBSTITUTE(H3383,"-"," ")))))</f>
        <v>Phone</v>
      </c>
      <c r="J3383">
        <v>14646</v>
      </c>
      <c r="K3383" t="s">
        <v>6</v>
      </c>
      <c r="L3383" t="str">
        <f xml:space="preserve"> PROPER(TRIM(CLEAN(SUBSTITUTE(K3383,CHAR(160)," "))))</f>
        <v>Corporate</v>
      </c>
      <c r="M3383" t="s">
        <v>9</v>
      </c>
      <c r="N3383" t="str">
        <f xml:space="preserve"> PROPER(TRIM(CLEAN(SUBSTITUTE(M3383,CHAR(160)," "))))</f>
        <v>Home</v>
      </c>
      <c r="P3383" t="str">
        <f>IF(LEN(TRIM(Table1[[#This Row],[subcategory]]&amp;""))=0,"Unknown", PROPER(TRIM(Table1[[#This Row],[subcategory]])))</f>
        <v>Unknown</v>
      </c>
      <c r="Q3383">
        <v>43.94</v>
      </c>
      <c r="R3383" s="1">
        <f>IF(LEN(TRIM(Q3383&amp;""))=0, "", VALUE(SUBSTITUTE(Q3383,"$","")))</f>
        <v>43.94</v>
      </c>
      <c r="S3383">
        <v>5</v>
      </c>
      <c r="T3383">
        <f>IF(LEN(TRIM(S3383&amp;""))=0, "", VALUE(S3383))</f>
        <v>5</v>
      </c>
      <c r="U3383">
        <v>219.7</v>
      </c>
      <c r="V3383" s="1">
        <f>IF(LEN(TRIM(U3383&amp;""))=0, "", VALUE(SUBSTITUTE(U3383,"$","")))</f>
        <v>219.7</v>
      </c>
      <c r="W3383" s="4" t="s">
        <v>3018</v>
      </c>
      <c r="X3383" s="4">
        <f>IF(LEN(TRIM(W3383&amp;""))=0, "", VALUE(SUBSTITUTE(W3383,"$","")))</f>
        <v>187.18439999999899</v>
      </c>
      <c r="Y3383" s="5" t="s">
        <v>3017</v>
      </c>
      <c r="Z3383" s="4" cm="1">
        <f t="array" ref="Z3383">IF(
    LEN(TRIM(Y3383&amp;""))=0,
        IF(AND(ISNUMBER(net_sales_clean), ISNUMBER(profit_clean)),
            net_sales_clean - profit_clean,
            ""
        ),
    VALUE(SUBSTITUTE(Y3383,"$",""))
)</f>
        <v>103.33117266615901</v>
      </c>
      <c r="AA3383">
        <v>83.853227333840096</v>
      </c>
      <c r="AB3383" s="1" cm="1">
        <f t="array" ref="AB3383">IF(
    LEN(TRIM(AA3383&amp;""))=0,
        IF(AND(ISNUMBER(net_sales_clean), ISNUMBER(cost_clean)),
            net_sales_clean - cost_clean,
            ""
        ),
    VALUE(SUBSTITUTE(AA3383,"$",""))
)</f>
        <v>83.853227333840096</v>
      </c>
      <c r="AC3383">
        <v>5</v>
      </c>
      <c r="AD3383">
        <f>IF(LEN(TRIM(AC3383&amp;""))=0, "", VALUE(AC3383))</f>
        <v>5</v>
      </c>
      <c r="AE3383">
        <v>3</v>
      </c>
      <c r="AF3383">
        <f>IF(LEN(TRIM(AE3383&amp;""))=0, "", VALUE(AE3383))</f>
        <v>3</v>
      </c>
      <c r="AG3383">
        <v>0</v>
      </c>
      <c r="AH3383">
        <f>IF(
    OR(U3383&lt;0, W3383&lt;0, Y3383&lt;0, AA3383&lt;0),
        1,
        IF(LEN(TRIM(AG3383&amp;""))=0, "", AG3383)
)</f>
        <v>0</v>
      </c>
      <c r="AI3383" t="str">
        <f>IF(
    COUNT(Q3383,V3383,X3383,Z3383,AB3383)=0,
        "Not Usable",
    IF(
        COUNT(Q3383,V3383,X3383,Z3383,AB3383)&lt;5,
            "Incomplete",
            IF(
                MIN(Q3383,V3383,X3383,Z3383,AB3383)=0,
                    "Incomplete",
                    "Complete"
            )
    )
)</f>
        <v>Complete</v>
      </c>
    </row>
    <row r="3384" spans="1:35" x14ac:dyDescent="0.3">
      <c r="A3384">
        <v>7761</v>
      </c>
      <c r="B3384" s="6">
        <v>44998.221956018519</v>
      </c>
      <c r="C3384" s="3">
        <f>INT(B3384)</f>
        <v>44998</v>
      </c>
      <c r="D3384" s="2">
        <f>MOD(B3384,1)</f>
        <v>0.22195601851854008</v>
      </c>
      <c r="E3384">
        <v>71</v>
      </c>
      <c r="F3384" t="s">
        <v>33</v>
      </c>
      <c r="G3384" t="str">
        <f xml:space="preserve"> PROPER(TRIM(CLEAN(SUBSTITUTE(F3384,CHAR(160)," "))))</f>
        <v>South</v>
      </c>
      <c r="H3384" t="s">
        <v>11</v>
      </c>
      <c r="I3384" t="str">
        <f>PROPER(TRIM(CLEAN((SUBSTITUTE(H3384,"-"," ")))))</f>
        <v>Online</v>
      </c>
      <c r="J3384">
        <v>6</v>
      </c>
      <c r="K3384" t="s">
        <v>10</v>
      </c>
      <c r="L3384" t="str">
        <f xml:space="preserve"> PROPER(TRIM(CLEAN(SUBSTITUTE(K3384,CHAR(160)," "))))</f>
        <v>Consumer</v>
      </c>
      <c r="M3384" t="s">
        <v>9</v>
      </c>
      <c r="N3384" t="str">
        <f xml:space="preserve"> PROPER(TRIM(CLEAN(SUBSTITUTE(M3384,CHAR(160)," "))))</f>
        <v>Home</v>
      </c>
      <c r="O3384" t="s">
        <v>12</v>
      </c>
      <c r="P3384" t="str">
        <f>IF(LEN(TRIM(Table1[[#This Row],[subcategory]]&amp;""))=0,"Unknown", PROPER(TRIM(Table1[[#This Row],[subcategory]])))</f>
        <v>Decor</v>
      </c>
      <c r="Q3384">
        <v>158.59</v>
      </c>
      <c r="R3384" s="1">
        <f>IF(LEN(TRIM(Q3384&amp;""))=0, "", VALUE(SUBSTITUTE(Q3384,"$","")))</f>
        <v>158.59</v>
      </c>
      <c r="S3384">
        <v>3</v>
      </c>
      <c r="T3384">
        <f>IF(LEN(TRIM(S3384&amp;""))=0, "", VALUE(S3384))</f>
        <v>3</v>
      </c>
      <c r="U3384">
        <v>475.77</v>
      </c>
      <c r="V3384" s="1">
        <f>IF(LEN(TRIM(U3384&amp;""))=0, "", VALUE(SUBSTITUTE(U3384,"$","")))</f>
        <v>475.77</v>
      </c>
      <c r="W3384" s="1">
        <v>368.72174999999999</v>
      </c>
      <c r="X3384" s="1">
        <f>IF(LEN(TRIM(W3384&amp;""))=0, "", VALUE(SUBSTITUTE(W3384,"$","")))</f>
        <v>368.72174999999999</v>
      </c>
      <c r="Y3384" s="5" t="s">
        <v>3016</v>
      </c>
      <c r="Z3384" s="4" cm="1">
        <f t="array" ref="Z3384">IF(
    LEN(TRIM(Y3384&amp;""))=0,
        IF(AND(ISNUMBER(net_sales_clean), ISNUMBER(profit_clean)),
            net_sales_clean - profit_clean,
            ""
        ),
    VALUE(SUBSTITUTE(Y3384,"$",""))
)</f>
        <v>271.12629176461598</v>
      </c>
      <c r="AA3384" s="5" t="s">
        <v>3015</v>
      </c>
      <c r="AB3384" s="4" cm="1">
        <f t="array" ref="AB3384">IF(
    LEN(TRIM(AA3384&amp;""))=0,
        IF(AND(ISNUMBER(net_sales_clean), ISNUMBER(cost_clean)),
            net_sales_clean - cost_clean,
            ""
        ),
    VALUE(SUBSTITUTE(AA3384,"$",""))
)</f>
        <v>97.595458235383404</v>
      </c>
      <c r="AC3384">
        <v>2</v>
      </c>
      <c r="AD3384">
        <f>IF(LEN(TRIM(AC3384&amp;""))=0, "", VALUE(AC3384))</f>
        <v>2</v>
      </c>
      <c r="AE3384">
        <v>5</v>
      </c>
      <c r="AF3384">
        <f>IF(LEN(TRIM(AE3384&amp;""))=0, "", VALUE(AE3384))</f>
        <v>5</v>
      </c>
      <c r="AG3384">
        <v>0</v>
      </c>
      <c r="AH3384">
        <f>IF(
    OR(U3384&lt;0, W3384&lt;0, Y3384&lt;0, AA3384&lt;0),
        1,
        IF(LEN(TRIM(AG3384&amp;""))=0, "", AG3384)
)</f>
        <v>0</v>
      </c>
      <c r="AI3384" t="str">
        <f>IF(
    COUNT(Q3384,V3384,X3384,Z3384,AB3384)=0,
        "Not Usable",
    IF(
        COUNT(Q3384,V3384,X3384,Z3384,AB3384)&lt;5,
            "Incomplete",
            IF(
                MIN(Q3384,V3384,X3384,Z3384,AB3384)=0,
                    "Incomplete",
                    "Complete"
            )
    )
)</f>
        <v>Complete</v>
      </c>
    </row>
    <row r="3385" spans="1:35" x14ac:dyDescent="0.3">
      <c r="A3385">
        <v>32430</v>
      </c>
      <c r="B3385" s="6">
        <v>45258.794664351852</v>
      </c>
      <c r="C3385" s="3">
        <f>INT(B3385)</f>
        <v>45258</v>
      </c>
      <c r="D3385" s="2">
        <f>MOD(B3385,1)</f>
        <v>0.79466435185167938</v>
      </c>
      <c r="E3385">
        <v>68</v>
      </c>
      <c r="F3385" t="s">
        <v>4</v>
      </c>
      <c r="G3385" t="str">
        <f xml:space="preserve"> PROPER(TRIM(CLEAN(SUBSTITUTE(F3385,CHAR(160)," "))))</f>
        <v>South</v>
      </c>
      <c r="H3385" t="s">
        <v>27</v>
      </c>
      <c r="I3385" t="str">
        <f>PROPER(TRIM(CLEAN((SUBSTITUTE(H3385,"-"," ")))))</f>
        <v>In Store</v>
      </c>
      <c r="J3385">
        <v>17049</v>
      </c>
      <c r="K3385" t="s">
        <v>2</v>
      </c>
      <c r="L3385" t="str">
        <f xml:space="preserve"> PROPER(TRIM(CLEAN(SUBSTITUTE(K3385,CHAR(160)," "))))</f>
        <v>Home Office</v>
      </c>
      <c r="M3385" t="s">
        <v>16</v>
      </c>
      <c r="N3385" t="str">
        <f xml:space="preserve"> PROPER(TRIM(CLEAN(SUBSTITUTE(M3385,CHAR(160)," "))))</f>
        <v>Grocery</v>
      </c>
      <c r="O3385" t="s">
        <v>24</v>
      </c>
      <c r="P3385" t="str">
        <f>IF(LEN(TRIM(Table1[[#This Row],[subcategory]]&amp;""))=0,"Unknown", PROPER(TRIM(Table1[[#This Row],[subcategory]])))</f>
        <v>Snacks</v>
      </c>
      <c r="Q3385">
        <v>51.88</v>
      </c>
      <c r="R3385" s="1">
        <f>IF(LEN(TRIM(Q3385&amp;""))=0, "", VALUE(SUBSTITUTE(Q3385,"$","")))</f>
        <v>51.88</v>
      </c>
      <c r="S3385">
        <v>4</v>
      </c>
      <c r="T3385">
        <f>IF(LEN(TRIM(S3385&amp;""))=0, "", VALUE(S3385))</f>
        <v>4</v>
      </c>
      <c r="U3385">
        <v>207.52</v>
      </c>
      <c r="V3385" s="1">
        <f>IF(LEN(TRIM(U3385&amp;""))=0, "", VALUE(SUBSTITUTE(U3385,"$","")))</f>
        <v>207.52</v>
      </c>
      <c r="W3385" s="1">
        <v>144.43392</v>
      </c>
      <c r="X3385" s="1">
        <f>IF(LEN(TRIM(W3385&amp;""))=0, "", VALUE(SUBSTITUTE(W3385,"$","")))</f>
        <v>144.43392</v>
      </c>
      <c r="Y3385" s="5" t="s">
        <v>3014</v>
      </c>
      <c r="Z3385" s="4" cm="1">
        <f t="array" ref="Z3385">IF(
    LEN(TRIM(Y3385&amp;""))=0,
        IF(AND(ISNUMBER(net_sales_clean), ISNUMBER(profit_clean)),
            net_sales_clean - profit_clean,
            ""
        ),
    VALUE(SUBSTITUTE(Y3385,"$",""))
)</f>
        <v>88.333517132407493</v>
      </c>
      <c r="AA3385" s="5" t="s">
        <v>3013</v>
      </c>
      <c r="AB3385" s="4" cm="1">
        <f t="array" ref="AB3385">IF(
    LEN(TRIM(AA3385&amp;""))=0,
        IF(AND(ISNUMBER(net_sales_clean), ISNUMBER(cost_clean)),
            net_sales_clean - cost_clean,
            ""
        ),
    VALUE(SUBSTITUTE(AA3385,"$",""))
)</f>
        <v>56.1004028675924</v>
      </c>
      <c r="AC3385">
        <v>3</v>
      </c>
      <c r="AD3385">
        <f>IF(LEN(TRIM(AC3385&amp;""))=0, "", VALUE(AC3385))</f>
        <v>3</v>
      </c>
      <c r="AE3385">
        <v>1</v>
      </c>
      <c r="AF3385">
        <f>IF(LEN(TRIM(AE3385&amp;""))=0, "", VALUE(AE3385))</f>
        <v>1</v>
      </c>
      <c r="AG3385">
        <v>0</v>
      </c>
      <c r="AH3385">
        <f>IF(
    OR(U3385&lt;0, W3385&lt;0, Y3385&lt;0, AA3385&lt;0),
        1,
        IF(LEN(TRIM(AG3385&amp;""))=0, "", AG3385)
)</f>
        <v>0</v>
      </c>
      <c r="AI3385" t="str">
        <f>IF(
    COUNT(Q3385,V3385,X3385,Z3385,AB3385)=0,
        "Not Usable",
    IF(
        COUNT(Q3385,V3385,X3385,Z3385,AB3385)&lt;5,
            "Incomplete",
            IF(
                MIN(Q3385,V3385,X3385,Z3385,AB3385)=0,
                    "Incomplete",
                    "Complete"
            )
    )
)</f>
        <v>Complete</v>
      </c>
    </row>
    <row r="3386" spans="1:35" x14ac:dyDescent="0.3">
      <c r="A3386">
        <v>41678</v>
      </c>
      <c r="B3386" s="6">
        <v>45405.667372685188</v>
      </c>
      <c r="C3386" s="3">
        <f>INT(B3386)</f>
        <v>45405</v>
      </c>
      <c r="D3386" s="2">
        <f>MOD(B3386,1)</f>
        <v>0.66737268518772908</v>
      </c>
      <c r="E3386">
        <v>28</v>
      </c>
      <c r="F3386" t="s">
        <v>21</v>
      </c>
      <c r="G3386" t="str">
        <f xml:space="preserve"> PROPER(TRIM(CLEAN(SUBSTITUTE(F3386,CHAR(160)," "))))</f>
        <v>Midwest</v>
      </c>
      <c r="H3386" t="s">
        <v>7</v>
      </c>
      <c r="I3386" t="str">
        <f>PROPER(TRIM(CLEAN((SUBSTITUTE(H3386,"-"," ")))))</f>
        <v>In Store</v>
      </c>
      <c r="J3386">
        <v>8867</v>
      </c>
      <c r="K3386" t="s">
        <v>14</v>
      </c>
      <c r="L3386" t="str">
        <f xml:space="preserve"> PROPER(TRIM(CLEAN(SUBSTITUTE(K3386,CHAR(160)," "))))</f>
        <v>Consumer</v>
      </c>
      <c r="M3386" t="s">
        <v>9</v>
      </c>
      <c r="N3386" t="str">
        <f xml:space="preserve"> PROPER(TRIM(CLEAN(SUBSTITUTE(M3386,CHAR(160)," "))))</f>
        <v>Home</v>
      </c>
      <c r="O3386" t="s">
        <v>36</v>
      </c>
      <c r="P3386" t="str">
        <f>IF(LEN(TRIM(Table1[[#This Row],[subcategory]]&amp;""))=0,"Unknown", PROPER(TRIM(Table1[[#This Row],[subcategory]])))</f>
        <v>Bedding</v>
      </c>
      <c r="R3386" s="1" t="str">
        <f>IF(LEN(TRIM(Q3386&amp;""))=0, "", VALUE(SUBSTITUTE(Q3386,"$","")))</f>
        <v/>
      </c>
      <c r="S3386">
        <v>2</v>
      </c>
      <c r="T3386">
        <f>IF(LEN(TRIM(S3386&amp;""))=0, "", VALUE(S3386))</f>
        <v>2</v>
      </c>
      <c r="V3386" s="1" t="str">
        <f>IF(LEN(TRIM(U3386&amp;""))=0, "", VALUE(SUBSTITUTE(U3386,"$","")))</f>
        <v/>
      </c>
      <c r="X3386" s="1" t="str">
        <f>IF(LEN(TRIM(W3386&amp;""))=0, "", VALUE(SUBSTITUTE(W3386,"$","")))</f>
        <v/>
      </c>
      <c r="Z3386" s="1" t="str" cm="1">
        <f t="array" ref="Z3386">IF(
    LEN(TRIM(Y3386&amp;""))=0,
        IF(AND(ISNUMBER(net_sales_clean), ISNUMBER(profit_clean)),
            net_sales_clean - profit_clean,
            ""
        ),
    VALUE(SUBSTITUTE(Y3386,"$",""))
)</f>
        <v/>
      </c>
      <c r="AB3386" s="1" t="str" cm="1">
        <f t="array" ref="AB3386">IF(
    LEN(TRIM(AA3386&amp;""))=0,
        IF(AND(ISNUMBER(net_sales_clean), ISNUMBER(cost_clean)),
            net_sales_clean - cost_clean,
            ""
        ),
    VALUE(SUBSTITUTE(AA3386,"$",""))
)</f>
        <v/>
      </c>
      <c r="AC3386">
        <v>2</v>
      </c>
      <c r="AD3386">
        <f>IF(LEN(TRIM(AC3386&amp;""))=0, "", VALUE(AC3386))</f>
        <v>2</v>
      </c>
      <c r="AE3386">
        <v>4</v>
      </c>
      <c r="AF3386">
        <f>IF(LEN(TRIM(AE3386&amp;""))=0, "", VALUE(AE3386))</f>
        <v>4</v>
      </c>
      <c r="AG3386">
        <v>0</v>
      </c>
      <c r="AH3386">
        <f>IF(
    OR(U3386&lt;0, W3386&lt;0, Y3386&lt;0, AA3386&lt;0),
        1,
        IF(LEN(TRIM(AG3386&amp;""))=0, "", AG3386)
)</f>
        <v>0</v>
      </c>
      <c r="AI3386" t="str">
        <f>IF(
    COUNT(Q3386,V3386,X3386,Z3386,AB3386)=0,
        "Not Usable",
    IF(
        COUNT(Q3386,V3386,X3386,Z3386,AB3386)&lt;5,
            "Incomplete",
            IF(
                MIN(Q3386,V3386,X3386,Z3386,AB3386)=0,
                    "Incomplete",
                    "Complete"
            )
    )
)</f>
        <v>Not Usable</v>
      </c>
    </row>
    <row r="3387" spans="1:35" x14ac:dyDescent="0.3">
      <c r="A3387">
        <v>45492</v>
      </c>
      <c r="B3387" s="6">
        <v>44988.209953703707</v>
      </c>
      <c r="C3387" s="3">
        <f>INT(B3387)</f>
        <v>44988</v>
      </c>
      <c r="D3387" s="2">
        <f>MOD(B3387,1)</f>
        <v>0.20995370370656019</v>
      </c>
      <c r="E3387">
        <v>37</v>
      </c>
      <c r="F3387" t="s">
        <v>21</v>
      </c>
      <c r="G3387" t="str">
        <f xml:space="preserve"> PROPER(TRIM(CLEAN(SUBSTITUTE(F3387,CHAR(160)," "))))</f>
        <v>Midwest</v>
      </c>
      <c r="H3387" t="s">
        <v>7</v>
      </c>
      <c r="I3387" t="str">
        <f>PROPER(TRIM(CLEAN((SUBSTITUTE(H3387,"-"," ")))))</f>
        <v>In Store</v>
      </c>
      <c r="J3387">
        <v>28532</v>
      </c>
      <c r="K3387" t="s">
        <v>14</v>
      </c>
      <c r="L3387" t="str">
        <f xml:space="preserve"> PROPER(TRIM(CLEAN(SUBSTITUTE(K3387,CHAR(160)," "))))</f>
        <v>Consumer</v>
      </c>
      <c r="M3387" t="s">
        <v>16</v>
      </c>
      <c r="N3387" t="str">
        <f xml:space="preserve"> PROPER(TRIM(CLEAN(SUBSTITUTE(M3387,CHAR(160)," "))))</f>
        <v>Grocery</v>
      </c>
      <c r="P3387" t="str">
        <f>IF(LEN(TRIM(Table1[[#This Row],[subcategory]]&amp;""))=0,"Unknown", PROPER(TRIM(Table1[[#This Row],[subcategory]])))</f>
        <v>Unknown</v>
      </c>
      <c r="Q3387">
        <v>106.96</v>
      </c>
      <c r="R3387" s="1">
        <f>IF(LEN(TRIM(Q3387&amp;""))=0, "", VALUE(SUBSTITUTE(Q3387,"$","")))</f>
        <v>106.96</v>
      </c>
      <c r="S3387">
        <v>5</v>
      </c>
      <c r="T3387">
        <f>IF(LEN(TRIM(S3387&amp;""))=0, "", VALUE(S3387))</f>
        <v>5</v>
      </c>
      <c r="U3387">
        <v>534.79999999999995</v>
      </c>
      <c r="V3387" s="1">
        <f>IF(LEN(TRIM(U3387&amp;""))=0, "", VALUE(SUBSTITUTE(U3387,"$","")))</f>
        <v>534.79999999999995</v>
      </c>
      <c r="X3387" s="1" t="str">
        <f>IF(LEN(TRIM(W3387&amp;""))=0, "", VALUE(SUBSTITUTE(W3387,"$","")))</f>
        <v/>
      </c>
      <c r="Z3387" s="1" t="str" cm="1">
        <f t="array" ref="Z3387">IF(
    LEN(TRIM(Y3387&amp;""))=0,
        IF(AND(ISNUMBER(net_sales_clean), ISNUMBER(profit_clean)),
            net_sales_clean - profit_clean,
            ""
        ),
    VALUE(SUBSTITUTE(Y3387,"$",""))
)</f>
        <v/>
      </c>
      <c r="AB3387" s="1" t="str" cm="1">
        <f t="array" ref="AB3387">IF(
    LEN(TRIM(AA3387&amp;""))=0,
        IF(AND(ISNUMBER(net_sales_clean), ISNUMBER(cost_clean)),
            net_sales_clean - cost_clean,
            ""
        ),
    VALUE(SUBSTITUTE(AA3387,"$",""))
)</f>
        <v/>
      </c>
      <c r="AC3387">
        <v>8</v>
      </c>
      <c r="AD3387">
        <f>IF(LEN(TRIM(AC3387&amp;""))=0, "", VALUE(AC3387))</f>
        <v>8</v>
      </c>
      <c r="AE3387">
        <v>4</v>
      </c>
      <c r="AF3387">
        <f>IF(LEN(TRIM(AE3387&amp;""))=0, "", VALUE(AE3387))</f>
        <v>4</v>
      </c>
      <c r="AG3387">
        <v>0</v>
      </c>
      <c r="AH3387">
        <f>IF(
    OR(U3387&lt;0, W3387&lt;0, Y3387&lt;0, AA3387&lt;0),
        1,
        IF(LEN(TRIM(AG3387&amp;""))=0, "", AG3387)
)</f>
        <v>0</v>
      </c>
      <c r="AI3387" t="str">
        <f>IF(
    COUNT(Q3387,V3387,X3387,Z3387,AB3387)=0,
        "Not Usable",
    IF(
        COUNT(Q3387,V3387,X3387,Z3387,AB3387)&lt;5,
            "Incomplete",
            IF(
                MIN(Q3387,V3387,X3387,Z3387,AB3387)=0,
                    "Incomplete",
                    "Complete"
            )
    )
)</f>
        <v>Incomplete</v>
      </c>
    </row>
    <row r="3388" spans="1:35" x14ac:dyDescent="0.3">
      <c r="A3388">
        <v>24250</v>
      </c>
      <c r="B3388" s="6">
        <v>45361.427557870367</v>
      </c>
      <c r="C3388" s="3">
        <f>INT(B3388)</f>
        <v>45361</v>
      </c>
      <c r="D3388" s="2">
        <f>MOD(B3388,1)</f>
        <v>0.42755787036730908</v>
      </c>
      <c r="E3388">
        <v>1</v>
      </c>
      <c r="F3388" t="s">
        <v>15</v>
      </c>
      <c r="G3388" t="str">
        <f xml:space="preserve"> PROPER(TRIM(CLEAN(SUBSTITUTE(F3388,CHAR(160)," "))))</f>
        <v>West</v>
      </c>
      <c r="H3388" t="s">
        <v>17</v>
      </c>
      <c r="I3388" t="str">
        <f>PROPER(TRIM(CLEAN((SUBSTITUTE(H3388,"-"," ")))))</f>
        <v>Online</v>
      </c>
      <c r="J3388">
        <v>12023</v>
      </c>
      <c r="K3388" t="s">
        <v>2</v>
      </c>
      <c r="L3388" t="str">
        <f xml:space="preserve"> PROPER(TRIM(CLEAN(SUBSTITUTE(K3388,CHAR(160)," "))))</f>
        <v>Home Office</v>
      </c>
      <c r="M3388" t="s">
        <v>23</v>
      </c>
      <c r="N3388" t="str">
        <f xml:space="preserve"> PROPER(TRIM(CLEAN(SUBSTITUTE(M3388,CHAR(160)," "))))</f>
        <v>Electronics</v>
      </c>
      <c r="O3388" t="s">
        <v>34</v>
      </c>
      <c r="P3388" t="str">
        <f>IF(LEN(TRIM(Table1[[#This Row],[subcategory]]&amp;""))=0,"Unknown", PROPER(TRIM(Table1[[#This Row],[subcategory]])))</f>
        <v>Phones</v>
      </c>
      <c r="R3388" s="1" t="str">
        <f>IF(LEN(TRIM(Q3388&amp;""))=0, "", VALUE(SUBSTITUTE(Q3388,"$","")))</f>
        <v/>
      </c>
      <c r="S3388">
        <v>2</v>
      </c>
      <c r="T3388">
        <f>IF(LEN(TRIM(S3388&amp;""))=0, "", VALUE(S3388))</f>
        <v>2</v>
      </c>
      <c r="V3388" s="1" t="str">
        <f>IF(LEN(TRIM(U3388&amp;""))=0, "", VALUE(SUBSTITUTE(U3388,"$","")))</f>
        <v/>
      </c>
      <c r="X3388" s="1" t="str">
        <f>IF(LEN(TRIM(W3388&amp;""))=0, "", VALUE(SUBSTITUTE(W3388,"$","")))</f>
        <v/>
      </c>
      <c r="Z3388" s="1" t="str" cm="1">
        <f t="array" ref="Z3388">IF(
    LEN(TRIM(Y3388&amp;""))=0,
        IF(AND(ISNUMBER(net_sales_clean), ISNUMBER(profit_clean)),
            net_sales_clean - profit_clean,
            ""
        ),
    VALUE(SUBSTITUTE(Y3388,"$",""))
)</f>
        <v/>
      </c>
      <c r="AB3388" s="1" t="str" cm="1">
        <f t="array" ref="AB3388">IF(
    LEN(TRIM(AA3388&amp;""))=0,
        IF(AND(ISNUMBER(net_sales_clean), ISNUMBER(cost_clean)),
            net_sales_clean - cost_clean,
            ""
        ),
    VALUE(SUBSTITUTE(AA3388,"$",""))
)</f>
        <v/>
      </c>
      <c r="AC3388">
        <v>1</v>
      </c>
      <c r="AD3388">
        <f>IF(LEN(TRIM(AC3388&amp;""))=0, "", VALUE(AC3388))</f>
        <v>1</v>
      </c>
      <c r="AE3388">
        <v>2</v>
      </c>
      <c r="AF3388">
        <f>IF(LEN(TRIM(AE3388&amp;""))=0, "", VALUE(AE3388))</f>
        <v>2</v>
      </c>
      <c r="AG3388">
        <v>1</v>
      </c>
      <c r="AH3388">
        <f>IF(
    OR(U3388&lt;0, W3388&lt;0, Y3388&lt;0, AA3388&lt;0),
        1,
        IF(LEN(TRIM(AG3388&amp;""))=0, "", AG3388)
)</f>
        <v>1</v>
      </c>
      <c r="AI3388" t="str">
        <f>IF(
    COUNT(Q3388,V3388,X3388,Z3388,AB3388)=0,
        "Not Usable",
    IF(
        COUNT(Q3388,V3388,X3388,Z3388,AB3388)&lt;5,
            "Incomplete",
            IF(
                MIN(Q3388,V3388,X3388,Z3388,AB3388)=0,
                    "Incomplete",
                    "Complete"
            )
    )
)</f>
        <v>Not Usable</v>
      </c>
    </row>
    <row r="3389" spans="1:35" x14ac:dyDescent="0.3">
      <c r="A3389">
        <v>11747</v>
      </c>
      <c r="B3389" s="6">
        <v>45198.871238425927</v>
      </c>
      <c r="C3389" s="3">
        <f>INT(B3389)</f>
        <v>45198</v>
      </c>
      <c r="D3389" s="2">
        <f>MOD(B3389,1)</f>
        <v>0.87123842592700385</v>
      </c>
      <c r="E3389">
        <v>41</v>
      </c>
      <c r="F3389" t="s">
        <v>33</v>
      </c>
      <c r="G3389" t="str">
        <f xml:space="preserve"> PROPER(TRIM(CLEAN(SUBSTITUTE(F3389,CHAR(160)," "))))</f>
        <v>South</v>
      </c>
      <c r="H3389" t="s">
        <v>30</v>
      </c>
      <c r="I3389" t="str">
        <f>PROPER(TRIM(CLEAN((SUBSTITUTE(H3389,"-"," ")))))</f>
        <v>Mobile App</v>
      </c>
      <c r="J3389">
        <v>11331</v>
      </c>
      <c r="K3389" t="s">
        <v>6</v>
      </c>
      <c r="L3389" t="str">
        <f xml:space="preserve"> PROPER(TRIM(CLEAN(SUBSTITUTE(K3389,CHAR(160)," "))))</f>
        <v>Corporate</v>
      </c>
      <c r="M3389" t="s">
        <v>16</v>
      </c>
      <c r="N3389" t="str">
        <f xml:space="preserve"> PROPER(TRIM(CLEAN(SUBSTITUTE(M3389,CHAR(160)," "))))</f>
        <v>Grocery</v>
      </c>
      <c r="O3389" t="s">
        <v>28</v>
      </c>
      <c r="P3389" t="str">
        <f>IF(LEN(TRIM(Table1[[#This Row],[subcategory]]&amp;""))=0,"Unknown", PROPER(TRIM(Table1[[#This Row],[subcategory]])))</f>
        <v>Pantry</v>
      </c>
      <c r="Q3389">
        <v>121.04</v>
      </c>
      <c r="R3389" s="1">
        <f>IF(LEN(TRIM(Q3389&amp;""))=0, "", VALUE(SUBSTITUTE(Q3389,"$","")))</f>
        <v>121.04</v>
      </c>
      <c r="S3389">
        <v>4</v>
      </c>
      <c r="T3389">
        <f>IF(LEN(TRIM(S3389&amp;""))=0, "", VALUE(S3389))</f>
        <v>4</v>
      </c>
      <c r="U3389">
        <v>484.16</v>
      </c>
      <c r="V3389" s="1">
        <f>IF(LEN(TRIM(U3389&amp;""))=0, "", VALUE(SUBSTITUTE(U3389,"$","")))</f>
        <v>484.16</v>
      </c>
      <c r="W3389" s="4" t="s">
        <v>3012</v>
      </c>
      <c r="X3389" s="4">
        <f>IF(LEN(TRIM(W3389&amp;""))=0, "", VALUE(SUBSTITUTE(W3389,"$","")))</f>
        <v>374.25567999999998</v>
      </c>
      <c r="Y3389" s="5" t="s">
        <v>3011</v>
      </c>
      <c r="Z3389" s="4" cm="1">
        <f t="array" ref="Z3389">IF(
    LEN(TRIM(Y3389&amp;""))=0,
        IF(AND(ISNUMBER(net_sales_clean), ISNUMBER(profit_clean)),
            net_sales_clean - profit_clean,
            ""
        ),
    VALUE(SUBSTITUTE(Y3389,"$",""))
)</f>
        <v>297.53221240346801</v>
      </c>
      <c r="AA3389" s="5" t="s">
        <v>3010</v>
      </c>
      <c r="AB3389" s="4" cm="1">
        <f t="array" ref="AB3389">IF(
    LEN(TRIM(AA3389&amp;""))=0,
        IF(AND(ISNUMBER(net_sales_clean), ISNUMBER(cost_clean)),
            net_sales_clean - cost_clean,
            ""
        ),
    VALUE(SUBSTITUTE(AA3389,"$",""))
)</f>
        <v>76.723467596531904</v>
      </c>
      <c r="AC3389">
        <v>0</v>
      </c>
      <c r="AD3389">
        <f>IF(LEN(TRIM(AC3389&amp;""))=0, "", VALUE(AC3389))</f>
        <v>0</v>
      </c>
      <c r="AE3389">
        <v>3</v>
      </c>
      <c r="AF3389">
        <f>IF(LEN(TRIM(AE3389&amp;""))=0, "", VALUE(AE3389))</f>
        <v>3</v>
      </c>
      <c r="AG3389">
        <v>0</v>
      </c>
      <c r="AH3389">
        <f>IF(
    OR(U3389&lt;0, W3389&lt;0, Y3389&lt;0, AA3389&lt;0),
        1,
        IF(LEN(TRIM(AG3389&amp;""))=0, "", AG3389)
)</f>
        <v>0</v>
      </c>
      <c r="AI3389" t="str">
        <f>IF(
    COUNT(Q3389,V3389,X3389,Z3389,AB3389)=0,
        "Not Usable",
    IF(
        COUNT(Q3389,V3389,X3389,Z3389,AB3389)&lt;5,
            "Incomplete",
            IF(
                MIN(Q3389,V3389,X3389,Z3389,AB3389)=0,
                    "Incomplete",
                    "Complete"
            )
    )
)</f>
        <v>Complete</v>
      </c>
    </row>
    <row r="3390" spans="1:35" x14ac:dyDescent="0.3">
      <c r="A3390">
        <v>25072</v>
      </c>
      <c r="B3390" s="6">
        <v>44928.824421296296</v>
      </c>
      <c r="C3390" s="3">
        <f>INT(B3390)</f>
        <v>44928</v>
      </c>
      <c r="D3390" s="2">
        <f>MOD(B3390,1)</f>
        <v>0.82442129629635019</v>
      </c>
      <c r="E3390">
        <v>84</v>
      </c>
      <c r="F3390" t="s">
        <v>4</v>
      </c>
      <c r="G3390" t="str">
        <f xml:space="preserve"> PROPER(TRIM(CLEAN(SUBSTITUTE(F3390,CHAR(160)," "))))</f>
        <v>South</v>
      </c>
      <c r="H3390" t="s">
        <v>7</v>
      </c>
      <c r="I3390" t="str">
        <f>PROPER(TRIM(CLEAN((SUBSTITUTE(H3390,"-"," ")))))</f>
        <v>In Store</v>
      </c>
      <c r="J3390">
        <v>16491</v>
      </c>
      <c r="K3390" t="s">
        <v>2</v>
      </c>
      <c r="L3390" t="str">
        <f xml:space="preserve"> PROPER(TRIM(CLEAN(SUBSTITUTE(K3390,CHAR(160)," "))))</f>
        <v>Home Office</v>
      </c>
      <c r="M3390" t="s">
        <v>23</v>
      </c>
      <c r="N3390" t="str">
        <f xml:space="preserve"> PROPER(TRIM(CLEAN(SUBSTITUTE(M3390,CHAR(160)," "))))</f>
        <v>Electronics</v>
      </c>
      <c r="O3390" t="s">
        <v>25</v>
      </c>
      <c r="P3390" t="str">
        <f>IF(LEN(TRIM(Table1[[#This Row],[subcategory]]&amp;""))=0,"Unknown", PROPER(TRIM(Table1[[#This Row],[subcategory]])))</f>
        <v>Laptops</v>
      </c>
      <c r="Q3390">
        <v>32.28</v>
      </c>
      <c r="R3390" s="1">
        <f>IF(LEN(TRIM(Q3390&amp;""))=0, "", VALUE(SUBSTITUTE(Q3390,"$","")))</f>
        <v>32.28</v>
      </c>
      <c r="S3390">
        <v>2</v>
      </c>
      <c r="T3390">
        <f>IF(LEN(TRIM(S3390&amp;""))=0, "", VALUE(S3390))</f>
        <v>2</v>
      </c>
      <c r="U3390">
        <v>64.56</v>
      </c>
      <c r="V3390" s="1">
        <f>IF(LEN(TRIM(U3390&amp;""))=0, "", VALUE(SUBSTITUTE(U3390,"$","")))</f>
        <v>64.56</v>
      </c>
      <c r="W3390" s="4" t="s">
        <v>3009</v>
      </c>
      <c r="X3390" s="4">
        <f>IF(LEN(TRIM(W3390&amp;""))=0, "", VALUE(SUBSTITUTE(W3390,"$","")))</f>
        <v>54.424079999999996</v>
      </c>
      <c r="Y3390" s="5" t="s">
        <v>3008</v>
      </c>
      <c r="Z3390" s="4" cm="1">
        <f t="array" ref="Z3390">IF(
    LEN(TRIM(Y3390&amp;""))=0,
        IF(AND(ISNUMBER(net_sales_clean), ISNUMBER(profit_clean)),
            net_sales_clean - profit_clean,
            ""
        ),
    VALUE(SUBSTITUTE(Y3390,"$",""))
)</f>
        <v>44.530479569611998</v>
      </c>
      <c r="AA3390" s="5" t="s">
        <v>3007</v>
      </c>
      <c r="AB3390" s="4" cm="1">
        <f t="array" ref="AB3390">IF(
    LEN(TRIM(AA3390&amp;""))=0,
        IF(AND(ISNUMBER(net_sales_clean), ISNUMBER(cost_clean)),
            net_sales_clean - cost_clean,
            ""
        ),
    VALUE(SUBSTITUTE(AA3390,"$",""))
)</f>
        <v>9.8936004303879308</v>
      </c>
      <c r="AC3390">
        <v>5</v>
      </c>
      <c r="AD3390">
        <f>IF(LEN(TRIM(AC3390&amp;""))=0, "", VALUE(AC3390))</f>
        <v>5</v>
      </c>
      <c r="AE3390">
        <v>4</v>
      </c>
      <c r="AF3390">
        <f>IF(LEN(TRIM(AE3390&amp;""))=0, "", VALUE(AE3390))</f>
        <v>4</v>
      </c>
      <c r="AG3390">
        <v>0</v>
      </c>
      <c r="AH3390">
        <f>IF(
    OR(U3390&lt;0, W3390&lt;0, Y3390&lt;0, AA3390&lt;0),
        1,
        IF(LEN(TRIM(AG3390&amp;""))=0, "", AG3390)
)</f>
        <v>0</v>
      </c>
      <c r="AI3390" t="str">
        <f>IF(
    COUNT(Q3390,V3390,X3390,Z3390,AB3390)=0,
        "Not Usable",
    IF(
        COUNT(Q3390,V3390,X3390,Z3390,AB3390)&lt;5,
            "Incomplete",
            IF(
                MIN(Q3390,V3390,X3390,Z3390,AB3390)=0,
                    "Incomplete",
                    "Complete"
            )
    )
)</f>
        <v>Complete</v>
      </c>
    </row>
    <row r="3391" spans="1:35" x14ac:dyDescent="0.3">
      <c r="A3391">
        <v>55449</v>
      </c>
      <c r="B3391" s="6">
        <v>45812.299710648149</v>
      </c>
      <c r="C3391" s="3">
        <f>INT(B3391)</f>
        <v>45812</v>
      </c>
      <c r="D3391" s="2">
        <f>MOD(B3391,1)</f>
        <v>0.29971064814890269</v>
      </c>
      <c r="E3391">
        <v>76</v>
      </c>
      <c r="F3391" t="s">
        <v>4</v>
      </c>
      <c r="G3391" t="str">
        <f xml:space="preserve"> PROPER(TRIM(CLEAN(SUBSTITUTE(F3391,CHAR(160)," "))))</f>
        <v>South</v>
      </c>
      <c r="H3391" t="s">
        <v>3</v>
      </c>
      <c r="I3391" t="str">
        <f>PROPER(TRIM(CLEAN((SUBSTITUTE(H3391,"-"," ")))))</f>
        <v>Phone</v>
      </c>
      <c r="J3391">
        <v>1492</v>
      </c>
      <c r="K3391" t="s">
        <v>14</v>
      </c>
      <c r="L3391" t="str">
        <f xml:space="preserve"> PROPER(TRIM(CLEAN(SUBSTITUTE(K3391,CHAR(160)," "))))</f>
        <v>Consumer</v>
      </c>
      <c r="M3391" t="s">
        <v>1</v>
      </c>
      <c r="N3391" t="str">
        <f xml:space="preserve"> PROPER(TRIM(CLEAN(SUBSTITUTE(M3391,CHAR(160)," "))))</f>
        <v>Beauty</v>
      </c>
      <c r="O3391" t="s">
        <v>39</v>
      </c>
      <c r="P3391" t="str">
        <f>IF(LEN(TRIM(Table1[[#This Row],[subcategory]]&amp;""))=0,"Unknown", PROPER(TRIM(Table1[[#This Row],[subcategory]])))</f>
        <v>Fragrance</v>
      </c>
      <c r="R3391" s="1" t="str">
        <f>IF(LEN(TRIM(Q3391&amp;""))=0, "", VALUE(SUBSTITUTE(Q3391,"$","")))</f>
        <v/>
      </c>
      <c r="S3391">
        <v>3</v>
      </c>
      <c r="T3391">
        <f>IF(LEN(TRIM(S3391&amp;""))=0, "", VALUE(S3391))</f>
        <v>3</v>
      </c>
      <c r="V3391" s="1" t="str">
        <f>IF(LEN(TRIM(U3391&amp;""))=0, "", VALUE(SUBSTITUTE(U3391,"$","")))</f>
        <v/>
      </c>
      <c r="X3391" s="1" t="str">
        <f>IF(LEN(TRIM(W3391&amp;""))=0, "", VALUE(SUBSTITUTE(W3391,"$","")))</f>
        <v/>
      </c>
      <c r="Z3391" s="1" t="str" cm="1">
        <f t="array" ref="Z3391">IF(
    LEN(TRIM(Y3391&amp;""))=0,
        IF(AND(ISNUMBER(net_sales_clean), ISNUMBER(profit_clean)),
            net_sales_clean - profit_clean,
            ""
        ),
    VALUE(SUBSTITUTE(Y3391,"$",""))
)</f>
        <v/>
      </c>
      <c r="AB3391" s="1" t="str" cm="1">
        <f t="array" ref="AB3391">IF(
    LEN(TRIM(AA3391&amp;""))=0,
        IF(AND(ISNUMBER(net_sales_clean), ISNUMBER(cost_clean)),
            net_sales_clean - cost_clean,
            ""
        ),
    VALUE(SUBSTITUTE(AA3391,"$",""))
)</f>
        <v/>
      </c>
      <c r="AC3391">
        <v>8</v>
      </c>
      <c r="AD3391">
        <f>IF(LEN(TRIM(AC3391&amp;""))=0, "", VALUE(AC3391))</f>
        <v>8</v>
      </c>
      <c r="AE3391">
        <v>3</v>
      </c>
      <c r="AF3391">
        <f>IF(LEN(TRIM(AE3391&amp;""))=0, "", VALUE(AE3391))</f>
        <v>3</v>
      </c>
      <c r="AG3391">
        <v>0</v>
      </c>
      <c r="AH3391">
        <f>IF(
    OR(U3391&lt;0, W3391&lt;0, Y3391&lt;0, AA3391&lt;0),
        1,
        IF(LEN(TRIM(AG3391&amp;""))=0, "", AG3391)
)</f>
        <v>0</v>
      </c>
      <c r="AI3391" t="str">
        <f>IF(
    COUNT(Q3391,V3391,X3391,Z3391,AB3391)=0,
        "Not Usable",
    IF(
        COUNT(Q3391,V3391,X3391,Z3391,AB3391)&lt;5,
            "Incomplete",
            IF(
                MIN(Q3391,V3391,X3391,Z3391,AB3391)=0,
                    "Incomplete",
                    "Complete"
            )
    )
)</f>
        <v>Not Usable</v>
      </c>
    </row>
    <row r="3392" spans="1:35" x14ac:dyDescent="0.3">
      <c r="A3392">
        <v>52668</v>
      </c>
      <c r="B3392" s="6">
        <v>45588.148819444446</v>
      </c>
      <c r="C3392" s="3">
        <f>INT(B3392)</f>
        <v>45588</v>
      </c>
      <c r="D3392" s="2">
        <f>MOD(B3392,1)</f>
        <v>0.14881944444641704</v>
      </c>
      <c r="E3392">
        <v>8</v>
      </c>
      <c r="F3392" t="s">
        <v>13</v>
      </c>
      <c r="G3392" t="str">
        <f xml:space="preserve"> PROPER(TRIM(CLEAN(SUBSTITUTE(F3392,CHAR(160)," "))))</f>
        <v>Northeast</v>
      </c>
      <c r="H3392" t="s">
        <v>3</v>
      </c>
      <c r="I3392" t="str">
        <f>PROPER(TRIM(CLEAN((SUBSTITUTE(H3392,"-"," ")))))</f>
        <v>Phone</v>
      </c>
      <c r="J3392">
        <v>20527</v>
      </c>
      <c r="K3392" t="s">
        <v>10</v>
      </c>
      <c r="L3392" t="str">
        <f xml:space="preserve"> PROPER(TRIM(CLEAN(SUBSTITUTE(K3392,CHAR(160)," "))))</f>
        <v>Consumer</v>
      </c>
      <c r="M3392" t="s">
        <v>1</v>
      </c>
      <c r="N3392" t="str">
        <f xml:space="preserve"> PROPER(TRIM(CLEAN(SUBSTITUTE(M3392,CHAR(160)," "))))</f>
        <v>Beauty</v>
      </c>
      <c r="O3392" t="s">
        <v>0</v>
      </c>
      <c r="P3392" t="str">
        <f>IF(LEN(TRIM(Table1[[#This Row],[subcategory]]&amp;""))=0,"Unknown", PROPER(TRIM(Table1[[#This Row],[subcategory]])))</f>
        <v>Makeup</v>
      </c>
      <c r="Q3392">
        <v>161.74</v>
      </c>
      <c r="R3392" s="1">
        <f>IF(LEN(TRIM(Q3392&amp;""))=0, "", VALUE(SUBSTITUTE(Q3392,"$","")))</f>
        <v>161.74</v>
      </c>
      <c r="S3392">
        <v>3</v>
      </c>
      <c r="T3392">
        <f>IF(LEN(TRIM(S3392&amp;""))=0, "", VALUE(S3392))</f>
        <v>3</v>
      </c>
      <c r="U3392">
        <v>485.22</v>
      </c>
      <c r="V3392" s="1">
        <f>IF(LEN(TRIM(U3392&amp;""))=0, "", VALUE(SUBSTITUTE(U3392,"$","")))</f>
        <v>485.22</v>
      </c>
      <c r="W3392" s="1">
        <v>458.53289999999998</v>
      </c>
      <c r="X3392" s="1">
        <f>IF(LEN(TRIM(W3392&amp;""))=0, "", VALUE(SUBSTITUTE(W3392,"$","")))</f>
        <v>458.53289999999998</v>
      </c>
      <c r="Y3392" s="5" t="s">
        <v>3006</v>
      </c>
      <c r="Z3392" s="4" cm="1">
        <f t="array" ref="Z3392">IF(
    LEN(TRIM(Y3392&amp;""))=0,
        IF(AND(ISNUMBER(net_sales_clean), ISNUMBER(profit_clean)),
            net_sales_clean - profit_clean,
            ""
        ),
    VALUE(SUBSTITUTE(Y3392,"$",""))
)</f>
        <v>280.02629696370502</v>
      </c>
      <c r="AA3392" s="5" t="s">
        <v>3005</v>
      </c>
      <c r="AB3392" s="4" cm="1">
        <f t="array" ref="AB3392">IF(
    LEN(TRIM(AA3392&amp;""))=0,
        IF(AND(ISNUMBER(net_sales_clean), ISNUMBER(cost_clean)),
            net_sales_clean - cost_clean,
            ""
        ),
    VALUE(SUBSTITUTE(AA3392,"$",""))
)</f>
        <v>178.506603036294</v>
      </c>
      <c r="AC3392">
        <v>7</v>
      </c>
      <c r="AD3392">
        <f>IF(LEN(TRIM(AC3392&amp;""))=0, "", VALUE(AC3392))</f>
        <v>7</v>
      </c>
      <c r="AE3392">
        <v>2</v>
      </c>
      <c r="AF3392">
        <f>IF(LEN(TRIM(AE3392&amp;""))=0, "", VALUE(AE3392))</f>
        <v>2</v>
      </c>
      <c r="AG3392">
        <v>0</v>
      </c>
      <c r="AH3392">
        <f>IF(
    OR(U3392&lt;0, W3392&lt;0, Y3392&lt;0, AA3392&lt;0),
        1,
        IF(LEN(TRIM(AG3392&amp;""))=0, "", AG3392)
)</f>
        <v>0</v>
      </c>
      <c r="AI3392" t="str">
        <f>IF(
    COUNT(Q3392,V3392,X3392,Z3392,AB3392)=0,
        "Not Usable",
    IF(
        COUNT(Q3392,V3392,X3392,Z3392,AB3392)&lt;5,
            "Incomplete",
            IF(
                MIN(Q3392,V3392,X3392,Z3392,AB3392)=0,
                    "Incomplete",
                    "Complete"
            )
    )
)</f>
        <v>Complete</v>
      </c>
    </row>
    <row r="3393" spans="1:35" x14ac:dyDescent="0.3">
      <c r="A3393">
        <v>42276</v>
      </c>
      <c r="B3393" s="6">
        <v>45136.370520833334</v>
      </c>
      <c r="C3393" s="3">
        <f>INT(B3393)</f>
        <v>45136</v>
      </c>
      <c r="D3393" s="2">
        <f>MOD(B3393,1)</f>
        <v>0.37052083333401242</v>
      </c>
      <c r="E3393">
        <v>43</v>
      </c>
      <c r="F3393" t="s">
        <v>33</v>
      </c>
      <c r="G3393" t="str">
        <f xml:space="preserve"> PROPER(TRIM(CLEAN(SUBSTITUTE(F3393,CHAR(160)," "))))</f>
        <v>South</v>
      </c>
      <c r="H3393" t="s">
        <v>30</v>
      </c>
      <c r="I3393" t="str">
        <f>PROPER(TRIM(CLEAN((SUBSTITUTE(H3393,"-"," ")))))</f>
        <v>Mobile App</v>
      </c>
      <c r="J3393">
        <v>14602</v>
      </c>
      <c r="K3393" t="s">
        <v>6</v>
      </c>
      <c r="L3393" t="str">
        <f xml:space="preserve"> PROPER(TRIM(CLEAN(SUBSTITUTE(K3393,CHAR(160)," "))))</f>
        <v>Corporate</v>
      </c>
      <c r="M3393" t="s">
        <v>16</v>
      </c>
      <c r="N3393" t="str">
        <f xml:space="preserve"> PROPER(TRIM(CLEAN(SUBSTITUTE(M3393,CHAR(160)," "))))</f>
        <v>Grocery</v>
      </c>
      <c r="O3393" t="s">
        <v>28</v>
      </c>
      <c r="P3393" t="str">
        <f>IF(LEN(TRIM(Table1[[#This Row],[subcategory]]&amp;""))=0,"Unknown", PROPER(TRIM(Table1[[#This Row],[subcategory]])))</f>
        <v>Pantry</v>
      </c>
      <c r="Q3393">
        <v>60.11</v>
      </c>
      <c r="R3393" s="1">
        <f>IF(LEN(TRIM(Q3393&amp;""))=0, "", VALUE(SUBSTITUTE(Q3393,"$","")))</f>
        <v>60.11</v>
      </c>
      <c r="S3393">
        <v>2</v>
      </c>
      <c r="T3393">
        <f>IF(LEN(TRIM(S3393&amp;""))=0, "", VALUE(S3393))</f>
        <v>2</v>
      </c>
      <c r="U3393">
        <v>120.22</v>
      </c>
      <c r="V3393" s="1">
        <f>IF(LEN(TRIM(U3393&amp;""))=0, "", VALUE(SUBSTITUTE(U3393,"$","")))</f>
        <v>120.22</v>
      </c>
      <c r="W3393" s="1">
        <v>85.356200000000001</v>
      </c>
      <c r="X3393" s="1">
        <f>IF(LEN(TRIM(W3393&amp;""))=0, "", VALUE(SUBSTITUTE(W3393,"$","")))</f>
        <v>85.356200000000001</v>
      </c>
      <c r="Z3393" s="1" t="str" cm="1">
        <f t="array" ref="Z3393">IF(
    LEN(TRIM(Y3393&amp;""))=0,
        IF(AND(ISNUMBER(net_sales_clean), ISNUMBER(profit_clean)),
            net_sales_clean - profit_clean,
            ""
        ),
    VALUE(SUBSTITUTE(Y3393,"$",""))
)</f>
        <v/>
      </c>
      <c r="AB3393" s="1" t="str" cm="1">
        <f t="array" ref="AB3393">IF(
    LEN(TRIM(AA3393&amp;""))=0,
        IF(AND(ISNUMBER(net_sales_clean), ISNUMBER(cost_clean)),
            net_sales_clean - cost_clean,
            ""
        ),
    VALUE(SUBSTITUTE(AA3393,"$",""))
)</f>
        <v/>
      </c>
      <c r="AC3393">
        <v>6</v>
      </c>
      <c r="AD3393">
        <f>IF(LEN(TRIM(AC3393&amp;""))=0, "", VALUE(AC3393))</f>
        <v>6</v>
      </c>
      <c r="AE3393">
        <v>1</v>
      </c>
      <c r="AF3393">
        <f>IF(LEN(TRIM(AE3393&amp;""))=0, "", VALUE(AE3393))</f>
        <v>1</v>
      </c>
      <c r="AG3393">
        <v>0</v>
      </c>
      <c r="AH3393">
        <f>IF(
    OR(U3393&lt;0, W3393&lt;0, Y3393&lt;0, AA3393&lt;0),
        1,
        IF(LEN(TRIM(AG3393&amp;""))=0, "", AG3393)
)</f>
        <v>0</v>
      </c>
      <c r="AI3393" t="str">
        <f>IF(
    COUNT(Q3393,V3393,X3393,Z3393,AB3393)=0,
        "Not Usable",
    IF(
        COUNT(Q3393,V3393,X3393,Z3393,AB3393)&lt;5,
            "Incomplete",
            IF(
                MIN(Q3393,V3393,X3393,Z3393,AB3393)=0,
                    "Incomplete",
                    "Complete"
            )
    )
)</f>
        <v>Incomplete</v>
      </c>
    </row>
    <row r="3394" spans="1:35" x14ac:dyDescent="0.3">
      <c r="A3394">
        <v>59285</v>
      </c>
      <c r="B3394" s="6">
        <v>45260.38653935185</v>
      </c>
      <c r="C3394" s="3">
        <f>INT(B3394)</f>
        <v>45260</v>
      </c>
      <c r="D3394" s="2">
        <f>MOD(B3394,1)</f>
        <v>0.38653935184993315</v>
      </c>
      <c r="E3394">
        <v>82</v>
      </c>
      <c r="F3394" t="s">
        <v>33</v>
      </c>
      <c r="G3394" t="str">
        <f xml:space="preserve"> PROPER(TRIM(CLEAN(SUBSTITUTE(F3394,CHAR(160)," "))))</f>
        <v>South</v>
      </c>
      <c r="H3394" t="s">
        <v>11</v>
      </c>
      <c r="I3394" t="str">
        <f>PROPER(TRIM(CLEAN((SUBSTITUTE(H3394,"-"," ")))))</f>
        <v>Online</v>
      </c>
      <c r="J3394">
        <v>14877</v>
      </c>
      <c r="K3394" t="s">
        <v>10</v>
      </c>
      <c r="L3394" t="str">
        <f xml:space="preserve"> PROPER(TRIM(CLEAN(SUBSTITUTE(K3394,CHAR(160)," "))))</f>
        <v>Consumer</v>
      </c>
      <c r="M3394" t="s">
        <v>9</v>
      </c>
      <c r="N3394" t="str">
        <f xml:space="preserve"> PROPER(TRIM(CLEAN(SUBSTITUTE(M3394,CHAR(160)," "))))</f>
        <v>Home</v>
      </c>
      <c r="O3394" t="s">
        <v>12</v>
      </c>
      <c r="P3394" t="str">
        <f>IF(LEN(TRIM(Table1[[#This Row],[subcategory]]&amp;""))=0,"Unknown", PROPER(TRIM(Table1[[#This Row],[subcategory]])))</f>
        <v>Decor</v>
      </c>
      <c r="Q3394">
        <v>100.51</v>
      </c>
      <c r="R3394" s="1">
        <f>IF(LEN(TRIM(Q3394&amp;""))=0, "", VALUE(SUBSTITUTE(Q3394,"$","")))</f>
        <v>100.51</v>
      </c>
      <c r="S3394">
        <v>4</v>
      </c>
      <c r="T3394">
        <f>IF(LEN(TRIM(S3394&amp;""))=0, "", VALUE(S3394))</f>
        <v>4</v>
      </c>
      <c r="U3394">
        <v>402.04</v>
      </c>
      <c r="V3394" s="1">
        <f>IF(LEN(TRIM(U3394&amp;""))=0, "", VALUE(SUBSTITUTE(U3394,"$","")))</f>
        <v>402.04</v>
      </c>
      <c r="W3394" s="1">
        <v>259.31580000000002</v>
      </c>
      <c r="X3394" s="1">
        <f>IF(LEN(TRIM(W3394&amp;""))=0, "", VALUE(SUBSTITUTE(W3394,"$","")))</f>
        <v>259.31580000000002</v>
      </c>
      <c r="Y3394" s="5" t="s">
        <v>3004</v>
      </c>
      <c r="Z3394" s="4" cm="1">
        <f t="array" ref="Z3394">IF(
    LEN(TRIM(Y3394&amp;""))=0,
        IF(AND(ISNUMBER(net_sales_clean), ISNUMBER(profit_clean)),
            net_sales_clean - profit_clean,
            ""
        ),
    VALUE(SUBSTITUTE(Y3394,"$",""))
)</f>
        <v>167.641553746336</v>
      </c>
      <c r="AA3394" s="5" t="s">
        <v>3003</v>
      </c>
      <c r="AB3394" s="4" cm="1">
        <f t="array" ref="AB3394">IF(
    LEN(TRIM(AA3394&amp;""))=0,
        IF(AND(ISNUMBER(net_sales_clean), ISNUMBER(cost_clean)),
            net_sales_clean - cost_clean,
            ""
        ),
    VALUE(SUBSTITUTE(AA3394,"$",""))
)</f>
        <v>91.6742462536631</v>
      </c>
      <c r="AC3394">
        <v>0</v>
      </c>
      <c r="AD3394">
        <f>IF(LEN(TRIM(AC3394&amp;""))=0, "", VALUE(AC3394))</f>
        <v>0</v>
      </c>
      <c r="AE3394">
        <v>2</v>
      </c>
      <c r="AF3394">
        <f>IF(LEN(TRIM(AE3394&amp;""))=0, "", VALUE(AE3394))</f>
        <v>2</v>
      </c>
      <c r="AG3394">
        <v>0</v>
      </c>
      <c r="AH3394">
        <f>IF(
    OR(U3394&lt;0, W3394&lt;0, Y3394&lt;0, AA3394&lt;0),
        1,
        IF(LEN(TRIM(AG3394&amp;""))=0, "", AG3394)
)</f>
        <v>0</v>
      </c>
      <c r="AI3394" t="str">
        <f>IF(
    COUNT(Q3394,V3394,X3394,Z3394,AB3394)=0,
        "Not Usable",
    IF(
        COUNT(Q3394,V3394,X3394,Z3394,AB3394)&lt;5,
            "Incomplete",
            IF(
                MIN(Q3394,V3394,X3394,Z3394,AB3394)=0,
                    "Incomplete",
                    "Complete"
            )
    )
)</f>
        <v>Complete</v>
      </c>
    </row>
    <row r="3395" spans="1:35" x14ac:dyDescent="0.3">
      <c r="A3395">
        <v>47164</v>
      </c>
      <c r="B3395" s="6">
        <v>45843.79247685185</v>
      </c>
      <c r="C3395" s="3">
        <f>INT(B3395)</f>
        <v>45843</v>
      </c>
      <c r="D3395" s="2">
        <f>MOD(B3395,1)</f>
        <v>0.79247685184964212</v>
      </c>
      <c r="E3395">
        <v>30</v>
      </c>
      <c r="F3395" t="s">
        <v>33</v>
      </c>
      <c r="G3395" t="str">
        <f xml:space="preserve"> PROPER(TRIM(CLEAN(SUBSTITUTE(F3395,CHAR(160)," "))))</f>
        <v>South</v>
      </c>
      <c r="H3395" t="s">
        <v>27</v>
      </c>
      <c r="I3395" t="str">
        <f>PROPER(TRIM(CLEAN((SUBSTITUTE(H3395,"-"," ")))))</f>
        <v>In Store</v>
      </c>
      <c r="J3395">
        <v>7893</v>
      </c>
      <c r="K3395" t="s">
        <v>14</v>
      </c>
      <c r="L3395" t="str">
        <f xml:space="preserve"> PROPER(TRIM(CLEAN(SUBSTITUTE(K3395,CHAR(160)," "))))</f>
        <v>Consumer</v>
      </c>
      <c r="M3395" t="s">
        <v>16</v>
      </c>
      <c r="N3395" t="str">
        <f xml:space="preserve"> PROPER(TRIM(CLEAN(SUBSTITUTE(M3395,CHAR(160)," "))))</f>
        <v>Grocery</v>
      </c>
      <c r="O3395" t="s">
        <v>24</v>
      </c>
      <c r="P3395" t="str">
        <f>IF(LEN(TRIM(Table1[[#This Row],[subcategory]]&amp;""))=0,"Unknown", PROPER(TRIM(Table1[[#This Row],[subcategory]])))</f>
        <v>Snacks</v>
      </c>
      <c r="Q3395">
        <v>78.430000000000007</v>
      </c>
      <c r="R3395" s="1">
        <f>IF(LEN(TRIM(Q3395&amp;""))=0, "", VALUE(SUBSTITUTE(Q3395,"$","")))</f>
        <v>78.430000000000007</v>
      </c>
      <c r="S3395">
        <v>1</v>
      </c>
      <c r="T3395">
        <f>IF(LEN(TRIM(S3395&amp;""))=0, "", VALUE(S3395))</f>
        <v>1</v>
      </c>
      <c r="U3395">
        <v>78.430000000000007</v>
      </c>
      <c r="V3395" s="1">
        <f>IF(LEN(TRIM(U3395&amp;""))=0, "", VALUE(SUBSTITUTE(U3395,"$","")))</f>
        <v>78.430000000000007</v>
      </c>
      <c r="W3395" s="4" t="s">
        <v>3002</v>
      </c>
      <c r="X3395" s="4">
        <f>IF(LEN(TRIM(W3395&amp;""))=0, "", VALUE(SUBSTITUTE(W3395,"$","")))</f>
        <v>44.861960000000003</v>
      </c>
      <c r="Y3395">
        <v>32.743811122982798</v>
      </c>
      <c r="Z3395" s="1" cm="1">
        <f t="array" ref="Z3395">IF(
    LEN(TRIM(Y3395&amp;""))=0,
        IF(AND(ISNUMBER(net_sales_clean), ISNUMBER(profit_clean)),
            net_sales_clean - profit_clean,
            ""
        ),
    VALUE(SUBSTITUTE(Y3395,"$",""))
)</f>
        <v>32.743811122982798</v>
      </c>
      <c r="AA3395" s="5" t="s">
        <v>3001</v>
      </c>
      <c r="AB3395" s="4" cm="1">
        <f t="array" ref="AB3395">IF(
    LEN(TRIM(AA3395&amp;""))=0,
        IF(AND(ISNUMBER(net_sales_clean), ISNUMBER(cost_clean)),
            net_sales_clean - cost_clean,
            ""
        ),
    VALUE(SUBSTITUTE(AA3395,"$",""))
)</f>
        <v>12.1181488770172</v>
      </c>
      <c r="AC3395">
        <v>2</v>
      </c>
      <c r="AD3395">
        <f>IF(LEN(TRIM(AC3395&amp;""))=0, "", VALUE(AC3395))</f>
        <v>2</v>
      </c>
      <c r="AE3395">
        <v>1</v>
      </c>
      <c r="AF3395">
        <f>IF(LEN(TRIM(AE3395&amp;""))=0, "", VALUE(AE3395))</f>
        <v>1</v>
      </c>
      <c r="AG3395">
        <v>0</v>
      </c>
      <c r="AH3395">
        <f>IF(
    OR(U3395&lt;0, W3395&lt;0, Y3395&lt;0, AA3395&lt;0),
        1,
        IF(LEN(TRIM(AG3395&amp;""))=0, "", AG3395)
)</f>
        <v>0</v>
      </c>
      <c r="AI3395" t="str">
        <f>IF(
    COUNT(Q3395,V3395,X3395,Z3395,AB3395)=0,
        "Not Usable",
    IF(
        COUNT(Q3395,V3395,X3395,Z3395,AB3395)&lt;5,
            "Incomplete",
            IF(
                MIN(Q3395,V3395,X3395,Z3395,AB3395)=0,
                    "Incomplete",
                    "Complete"
            )
    )
)</f>
        <v>Complete</v>
      </c>
    </row>
    <row r="3396" spans="1:35" x14ac:dyDescent="0.3">
      <c r="A3396">
        <v>40595</v>
      </c>
      <c r="B3396" s="6">
        <v>45930.917071759257</v>
      </c>
      <c r="C3396" s="3">
        <f>INT(B3396)</f>
        <v>45930</v>
      </c>
      <c r="D3396" s="2">
        <f>MOD(B3396,1)</f>
        <v>0.91707175925694173</v>
      </c>
      <c r="E3396">
        <v>30</v>
      </c>
      <c r="F3396" t="s">
        <v>33</v>
      </c>
      <c r="G3396" t="str">
        <f xml:space="preserve"> PROPER(TRIM(CLEAN(SUBSTITUTE(F3396,CHAR(160)," "))))</f>
        <v>South</v>
      </c>
      <c r="H3396" t="s">
        <v>30</v>
      </c>
      <c r="I3396" t="str">
        <f>PROPER(TRIM(CLEAN((SUBSTITUTE(H3396,"-"," ")))))</f>
        <v>Mobile App</v>
      </c>
      <c r="J3396">
        <v>29569</v>
      </c>
      <c r="K3396" t="s">
        <v>6</v>
      </c>
      <c r="L3396" t="str">
        <f xml:space="preserve"> PROPER(TRIM(CLEAN(SUBSTITUTE(K3396,CHAR(160)," "))))</f>
        <v>Corporate</v>
      </c>
      <c r="M3396" t="s">
        <v>9</v>
      </c>
      <c r="N3396" t="str">
        <f xml:space="preserve"> PROPER(TRIM(CLEAN(SUBSTITUTE(M3396,CHAR(160)," "))))</f>
        <v>Home</v>
      </c>
      <c r="O3396" t="s">
        <v>12</v>
      </c>
      <c r="P3396" t="str">
        <f>IF(LEN(TRIM(Table1[[#This Row],[subcategory]]&amp;""))=0,"Unknown", PROPER(TRIM(Table1[[#This Row],[subcategory]])))</f>
        <v>Decor</v>
      </c>
      <c r="Q3396">
        <v>86.57</v>
      </c>
      <c r="R3396" s="1">
        <f>IF(LEN(TRIM(Q3396&amp;""))=0, "", VALUE(SUBSTITUTE(Q3396,"$","")))</f>
        <v>86.57</v>
      </c>
      <c r="S3396">
        <v>4</v>
      </c>
      <c r="T3396">
        <f>IF(LEN(TRIM(S3396&amp;""))=0, "", VALUE(S3396))</f>
        <v>4</v>
      </c>
      <c r="U3396">
        <v>346.28</v>
      </c>
      <c r="V3396" s="1">
        <f>IF(LEN(TRIM(U3396&amp;""))=0, "", VALUE(SUBSTITUTE(U3396,"$","")))</f>
        <v>346.28</v>
      </c>
      <c r="W3396" s="1">
        <v>301.60987999999998</v>
      </c>
      <c r="X3396" s="1">
        <f>IF(LEN(TRIM(W3396&amp;""))=0, "", VALUE(SUBSTITUTE(W3396,"$","")))</f>
        <v>301.60987999999998</v>
      </c>
      <c r="Y3396" s="5" t="s">
        <v>3000</v>
      </c>
      <c r="Z3396" s="4" cm="1">
        <f t="array" ref="Z3396">IF(
    LEN(TRIM(Y3396&amp;""))=0,
        IF(AND(ISNUMBER(net_sales_clean), ISNUMBER(profit_clean)),
            net_sales_clean - profit_clean,
            ""
        ),
    VALUE(SUBSTITUTE(Y3396,"$",""))
)</f>
        <v>245.89165145941399</v>
      </c>
      <c r="AA3396" s="5" t="s">
        <v>2999</v>
      </c>
      <c r="AB3396" s="4" cm="1">
        <f t="array" ref="AB3396">IF(
    LEN(TRIM(AA3396&amp;""))=0,
        IF(AND(ISNUMBER(net_sales_clean), ISNUMBER(cost_clean)),
            net_sales_clean - cost_clean,
            ""
        ),
    VALUE(SUBSTITUTE(AA3396,"$",""))
)</f>
        <v>55.718228540585301</v>
      </c>
      <c r="AC3396">
        <v>3</v>
      </c>
      <c r="AD3396">
        <f>IF(LEN(TRIM(AC3396&amp;""))=0, "", VALUE(AC3396))</f>
        <v>3</v>
      </c>
      <c r="AE3396">
        <v>2</v>
      </c>
      <c r="AF3396">
        <f>IF(LEN(TRIM(AE3396&amp;""))=0, "", VALUE(AE3396))</f>
        <v>2</v>
      </c>
      <c r="AG3396">
        <v>0</v>
      </c>
      <c r="AH3396">
        <f>IF(
    OR(U3396&lt;0, W3396&lt;0, Y3396&lt;0, AA3396&lt;0),
        1,
        IF(LEN(TRIM(AG3396&amp;""))=0, "", AG3396)
)</f>
        <v>0</v>
      </c>
      <c r="AI3396" t="str">
        <f>IF(
    COUNT(Q3396,V3396,X3396,Z3396,AB3396)=0,
        "Not Usable",
    IF(
        COUNT(Q3396,V3396,X3396,Z3396,AB3396)&lt;5,
            "Incomplete",
            IF(
                MIN(Q3396,V3396,X3396,Z3396,AB3396)=0,
                    "Incomplete",
                    "Complete"
            )
    )
)</f>
        <v>Complete</v>
      </c>
    </row>
    <row r="3397" spans="1:35" x14ac:dyDescent="0.3">
      <c r="A3397">
        <v>53208</v>
      </c>
      <c r="B3397" s="6">
        <v>45558.040983796294</v>
      </c>
      <c r="C3397" s="3">
        <f>INT(B3397)</f>
        <v>45558</v>
      </c>
      <c r="D3397" s="2">
        <f>MOD(B3397,1)</f>
        <v>4.0983796294312924E-2</v>
      </c>
      <c r="E3397">
        <v>36</v>
      </c>
      <c r="F3397" t="s">
        <v>4</v>
      </c>
      <c r="G3397" t="str">
        <f xml:space="preserve"> PROPER(TRIM(CLEAN(SUBSTITUTE(F3397,CHAR(160)," "))))</f>
        <v>South</v>
      </c>
      <c r="H3397" t="s">
        <v>30</v>
      </c>
      <c r="I3397" t="str">
        <f>PROPER(TRIM(CLEAN((SUBSTITUTE(H3397,"-"," ")))))</f>
        <v>Mobile App</v>
      </c>
      <c r="J3397">
        <v>18672</v>
      </c>
      <c r="K3397" t="s">
        <v>6</v>
      </c>
      <c r="L3397" t="str">
        <f xml:space="preserve"> PROPER(TRIM(CLEAN(SUBSTITUTE(K3397,CHAR(160)," "))))</f>
        <v>Corporate</v>
      </c>
      <c r="M3397" t="s">
        <v>19</v>
      </c>
      <c r="N3397" t="str">
        <f xml:space="preserve"> PROPER(TRIM(CLEAN(SUBSTITUTE(M3397,CHAR(160)," "))))</f>
        <v>Apparel</v>
      </c>
      <c r="O3397" t="s">
        <v>20</v>
      </c>
      <c r="P3397" t="str">
        <f>IF(LEN(TRIM(Table1[[#This Row],[subcategory]]&amp;""))=0,"Unknown", PROPER(TRIM(Table1[[#This Row],[subcategory]])))</f>
        <v>Women</v>
      </c>
      <c r="Q3397">
        <v>55.58</v>
      </c>
      <c r="R3397" s="1">
        <f>IF(LEN(TRIM(Q3397&amp;""))=0, "", VALUE(SUBSTITUTE(Q3397,"$","")))</f>
        <v>55.58</v>
      </c>
      <c r="S3397">
        <v>1</v>
      </c>
      <c r="T3397">
        <f>IF(LEN(TRIM(S3397&amp;""))=0, "", VALUE(S3397))</f>
        <v>1</v>
      </c>
      <c r="U3397">
        <v>55.58</v>
      </c>
      <c r="V3397" s="1">
        <f>IF(LEN(TRIM(U3397&amp;""))=0, "", VALUE(SUBSTITUTE(U3397,"$","")))</f>
        <v>55.58</v>
      </c>
      <c r="W3397" s="1">
        <v>45.24212</v>
      </c>
      <c r="X3397" s="1">
        <f>IF(LEN(TRIM(W3397&amp;""))=0, "", VALUE(SUBSTITUTE(W3397,"$","")))</f>
        <v>45.24212</v>
      </c>
      <c r="Y3397" s="5" t="s">
        <v>2998</v>
      </c>
      <c r="Z3397" s="4" cm="1">
        <f t="array" ref="Z3397">IF(
    LEN(TRIM(Y3397&amp;""))=0,
        IF(AND(ISNUMBER(net_sales_clean), ISNUMBER(profit_clean)),
            net_sales_clean - profit_clean,
            ""
        ),
    VALUE(SUBSTITUTE(Y3397,"$",""))
)</f>
        <v>31.306762976315198</v>
      </c>
      <c r="AA3397" s="5" t="s">
        <v>2997</v>
      </c>
      <c r="AB3397" s="4" cm="1">
        <f t="array" ref="AB3397">IF(
    LEN(TRIM(AA3397&amp;""))=0,
        IF(AND(ISNUMBER(net_sales_clean), ISNUMBER(cost_clean)),
            net_sales_clean - cost_clean,
            ""
        ),
    VALUE(SUBSTITUTE(AA3397,"$",""))
)</f>
        <v>13.9353570236847</v>
      </c>
      <c r="AC3397">
        <v>1</v>
      </c>
      <c r="AD3397">
        <f>IF(LEN(TRIM(AC3397&amp;""))=0, "", VALUE(AC3397))</f>
        <v>1</v>
      </c>
      <c r="AE3397">
        <v>1</v>
      </c>
      <c r="AF3397">
        <f>IF(LEN(TRIM(AE3397&amp;""))=0, "", VALUE(AE3397))</f>
        <v>1</v>
      </c>
      <c r="AG3397">
        <v>0</v>
      </c>
      <c r="AH3397">
        <f>IF(
    OR(U3397&lt;0, W3397&lt;0, Y3397&lt;0, AA3397&lt;0),
        1,
        IF(LEN(TRIM(AG3397&amp;""))=0, "", AG3397)
)</f>
        <v>0</v>
      </c>
      <c r="AI3397" t="str">
        <f>IF(
    COUNT(Q3397,V3397,X3397,Z3397,AB3397)=0,
        "Not Usable",
    IF(
        COUNT(Q3397,V3397,X3397,Z3397,AB3397)&lt;5,
            "Incomplete",
            IF(
                MIN(Q3397,V3397,X3397,Z3397,AB3397)=0,
                    "Incomplete",
                    "Complete"
            )
    )
)</f>
        <v>Complete</v>
      </c>
    </row>
    <row r="3398" spans="1:35" x14ac:dyDescent="0.3">
      <c r="A3398">
        <v>36529</v>
      </c>
      <c r="B3398" s="6">
        <v>45111.549097222225</v>
      </c>
      <c r="C3398" s="3">
        <f>INT(B3398)</f>
        <v>45111</v>
      </c>
      <c r="D3398" s="2">
        <f>MOD(B3398,1)</f>
        <v>0.54909722222510027</v>
      </c>
      <c r="E3398">
        <v>69</v>
      </c>
      <c r="F3398" t="s">
        <v>4</v>
      </c>
      <c r="G3398" t="str">
        <f xml:space="preserve"> PROPER(TRIM(CLEAN(SUBSTITUTE(F3398,CHAR(160)," "))))</f>
        <v>South</v>
      </c>
      <c r="H3398" t="s">
        <v>11</v>
      </c>
      <c r="I3398" t="str">
        <f>PROPER(TRIM(CLEAN((SUBSTITUTE(H3398,"-"," ")))))</f>
        <v>Online</v>
      </c>
      <c r="J3398">
        <v>13572</v>
      </c>
      <c r="K3398" t="s">
        <v>10</v>
      </c>
      <c r="L3398" t="str">
        <f xml:space="preserve"> PROPER(TRIM(CLEAN(SUBSTITUTE(K3398,CHAR(160)," "))))</f>
        <v>Consumer</v>
      </c>
      <c r="M3398" t="s">
        <v>23</v>
      </c>
      <c r="N3398" t="str">
        <f xml:space="preserve"> PROPER(TRIM(CLEAN(SUBSTITUTE(M3398,CHAR(160)," "))))</f>
        <v>Electronics</v>
      </c>
      <c r="O3398" t="s">
        <v>40</v>
      </c>
      <c r="P3398" t="str">
        <f>IF(LEN(TRIM(Table1[[#This Row],[subcategory]]&amp;""))=0,"Unknown", PROPER(TRIM(Table1[[#This Row],[subcategory]])))</f>
        <v>Accessories</v>
      </c>
      <c r="Q3398">
        <v>76.34</v>
      </c>
      <c r="R3398" s="1">
        <f>IF(LEN(TRIM(Q3398&amp;""))=0, "", VALUE(SUBSTITUTE(Q3398,"$","")))</f>
        <v>76.34</v>
      </c>
      <c r="S3398">
        <v>4</v>
      </c>
      <c r="T3398">
        <f>IF(LEN(TRIM(S3398&amp;""))=0, "", VALUE(S3398))</f>
        <v>4</v>
      </c>
      <c r="U3398">
        <v>305.36</v>
      </c>
      <c r="V3398" s="1">
        <f>IF(LEN(TRIM(U3398&amp;""))=0, "", VALUE(SUBSTITUTE(U3398,"$","")))</f>
        <v>305.36</v>
      </c>
      <c r="W3398" s="4" t="s">
        <v>2996</v>
      </c>
      <c r="X3398" s="4">
        <f>IF(LEN(TRIM(W3398&amp;""))=0, "", VALUE(SUBSTITUTE(W3398,"$","")))</f>
        <v>240.31832</v>
      </c>
      <c r="Z3398" s="1" t="str" cm="1">
        <f t="array" ref="Z3398">IF(
    LEN(TRIM(Y3398&amp;""))=0,
        IF(AND(ISNUMBER(net_sales_clean), ISNUMBER(profit_clean)),
            net_sales_clean - profit_clean,
            ""
        ),
    VALUE(SUBSTITUTE(Y3398,"$",""))
)</f>
        <v/>
      </c>
      <c r="AB3398" s="1" t="str" cm="1">
        <f t="array" ref="AB3398">IF(
    LEN(TRIM(AA3398&amp;""))=0,
        IF(AND(ISNUMBER(net_sales_clean), ISNUMBER(cost_clean)),
            net_sales_clean - cost_clean,
            ""
        ),
    VALUE(SUBSTITUTE(AA3398,"$",""))
)</f>
        <v/>
      </c>
      <c r="AC3398">
        <v>7</v>
      </c>
      <c r="AD3398">
        <f>IF(LEN(TRIM(AC3398&amp;""))=0, "", VALUE(AC3398))</f>
        <v>7</v>
      </c>
      <c r="AE3398">
        <v>1</v>
      </c>
      <c r="AF3398">
        <f>IF(LEN(TRIM(AE3398&amp;""))=0, "", VALUE(AE3398))</f>
        <v>1</v>
      </c>
      <c r="AG3398">
        <v>0</v>
      </c>
      <c r="AH3398">
        <f>IF(
    OR(U3398&lt;0, W3398&lt;0, Y3398&lt;0, AA3398&lt;0),
        1,
        IF(LEN(TRIM(AG3398&amp;""))=0, "", AG3398)
)</f>
        <v>0</v>
      </c>
      <c r="AI3398" t="str">
        <f>IF(
    COUNT(Q3398,V3398,X3398,Z3398,AB3398)=0,
        "Not Usable",
    IF(
        COUNT(Q3398,V3398,X3398,Z3398,AB3398)&lt;5,
            "Incomplete",
            IF(
                MIN(Q3398,V3398,X3398,Z3398,AB3398)=0,
                    "Incomplete",
                    "Complete"
            )
    )
)</f>
        <v>Incomplete</v>
      </c>
    </row>
    <row r="3399" spans="1:35" x14ac:dyDescent="0.3">
      <c r="A3399">
        <v>55056</v>
      </c>
      <c r="B3399" s="6">
        <v>45106.183530092596</v>
      </c>
      <c r="C3399" s="3">
        <f>INT(B3399)</f>
        <v>45106</v>
      </c>
      <c r="D3399" s="2">
        <f>MOD(B3399,1)</f>
        <v>0.18353009259590181</v>
      </c>
      <c r="E3399">
        <v>59</v>
      </c>
      <c r="F3399" t="s">
        <v>8</v>
      </c>
      <c r="G3399" t="str">
        <f xml:space="preserve"> PROPER(TRIM(CLEAN(SUBSTITUTE(F3399,CHAR(160)," "))))</f>
        <v>West</v>
      </c>
      <c r="H3399" t="s">
        <v>30</v>
      </c>
      <c r="I3399" t="str">
        <f>PROPER(TRIM(CLEAN((SUBSTITUTE(H3399,"-"," ")))))</f>
        <v>Mobile App</v>
      </c>
      <c r="J3399">
        <v>13451</v>
      </c>
      <c r="K3399" t="s">
        <v>6</v>
      </c>
      <c r="L3399" t="str">
        <f xml:space="preserve"> PROPER(TRIM(CLEAN(SUBSTITUTE(K3399,CHAR(160)," "))))</f>
        <v>Corporate</v>
      </c>
      <c r="M3399" t="s">
        <v>1</v>
      </c>
      <c r="N3399" t="str">
        <f xml:space="preserve"> PROPER(TRIM(CLEAN(SUBSTITUTE(M3399,CHAR(160)," "))))</f>
        <v>Beauty</v>
      </c>
      <c r="O3399" t="s">
        <v>0</v>
      </c>
      <c r="P3399" t="str">
        <f>IF(LEN(TRIM(Table1[[#This Row],[subcategory]]&amp;""))=0,"Unknown", PROPER(TRIM(Table1[[#This Row],[subcategory]])))</f>
        <v>Makeup</v>
      </c>
      <c r="Q3399">
        <v>134.75</v>
      </c>
      <c r="R3399" s="1">
        <f>IF(LEN(TRIM(Q3399&amp;""))=0, "", VALUE(SUBSTITUTE(Q3399,"$","")))</f>
        <v>134.75</v>
      </c>
      <c r="S3399">
        <v>4</v>
      </c>
      <c r="T3399">
        <f>IF(LEN(TRIM(S3399&amp;""))=0, "", VALUE(S3399))</f>
        <v>4</v>
      </c>
      <c r="U3399">
        <v>539</v>
      </c>
      <c r="V3399" s="1">
        <f>IF(LEN(TRIM(U3399&amp;""))=0, "", VALUE(SUBSTITUTE(U3399,"$","")))</f>
        <v>539</v>
      </c>
      <c r="W3399" s="1">
        <v>411.25700000000001</v>
      </c>
      <c r="X3399" s="1">
        <f>IF(LEN(TRIM(W3399&amp;""))=0, "", VALUE(SUBSTITUTE(W3399,"$","")))</f>
        <v>411.25700000000001</v>
      </c>
      <c r="Y3399" s="5" t="s">
        <v>2995</v>
      </c>
      <c r="Z3399" s="4" cm="1">
        <f t="array" ref="Z3399">IF(
    LEN(TRIM(Y3399&amp;""))=0,
        IF(AND(ISNUMBER(net_sales_clean), ISNUMBER(profit_clean)),
            net_sales_clean - profit_clean,
            ""
        ),
    VALUE(SUBSTITUTE(Y3399,"$",""))
)</f>
        <v>236.60511726710101</v>
      </c>
      <c r="AA3399" s="5" t="s">
        <v>2994</v>
      </c>
      <c r="AB3399" s="4" cm="1">
        <f t="array" ref="AB3399">IF(
    LEN(TRIM(AA3399&amp;""))=0,
        IF(AND(ISNUMBER(net_sales_clean), ISNUMBER(cost_clean)),
            net_sales_clean - cost_clean,
            ""
        ),
    VALUE(SUBSTITUTE(AA3399,"$",""))
)</f>
        <v>174.651882732898</v>
      </c>
      <c r="AC3399">
        <v>5</v>
      </c>
      <c r="AD3399">
        <f>IF(LEN(TRIM(AC3399&amp;""))=0, "", VALUE(AC3399))</f>
        <v>5</v>
      </c>
      <c r="AE3399">
        <v>5</v>
      </c>
      <c r="AF3399">
        <f>IF(LEN(TRIM(AE3399&amp;""))=0, "", VALUE(AE3399))</f>
        <v>5</v>
      </c>
      <c r="AG3399">
        <v>0</v>
      </c>
      <c r="AH3399">
        <f>IF(
    OR(U3399&lt;0, W3399&lt;0, Y3399&lt;0, AA3399&lt;0),
        1,
        IF(LEN(TRIM(AG3399&amp;""))=0, "", AG3399)
)</f>
        <v>0</v>
      </c>
      <c r="AI3399" t="str">
        <f>IF(
    COUNT(Q3399,V3399,X3399,Z3399,AB3399)=0,
        "Not Usable",
    IF(
        COUNT(Q3399,V3399,X3399,Z3399,AB3399)&lt;5,
            "Incomplete",
            IF(
                MIN(Q3399,V3399,X3399,Z3399,AB3399)=0,
                    "Incomplete",
                    "Complete"
            )
    )
)</f>
        <v>Complete</v>
      </c>
    </row>
    <row r="3400" spans="1:35" x14ac:dyDescent="0.3">
      <c r="A3400">
        <v>58232</v>
      </c>
      <c r="B3400" s="6">
        <v>45602.003680555557</v>
      </c>
      <c r="C3400" s="3">
        <f>INT(B3400)</f>
        <v>45602</v>
      </c>
      <c r="D3400" s="2">
        <f>MOD(B3400,1)</f>
        <v>3.6805555573664606E-3</v>
      </c>
      <c r="E3400">
        <v>78</v>
      </c>
      <c r="F3400" t="s">
        <v>33</v>
      </c>
      <c r="G3400" t="str">
        <f xml:space="preserve"> PROPER(TRIM(CLEAN(SUBSTITUTE(F3400,CHAR(160)," "))))</f>
        <v>South</v>
      </c>
      <c r="H3400" t="s">
        <v>30</v>
      </c>
      <c r="I3400" t="str">
        <f>PROPER(TRIM(CLEAN((SUBSTITUTE(H3400,"-"," ")))))</f>
        <v>Mobile App</v>
      </c>
      <c r="J3400">
        <v>22831</v>
      </c>
      <c r="K3400" t="s">
        <v>10</v>
      </c>
      <c r="L3400" t="str">
        <f xml:space="preserve"> PROPER(TRIM(CLEAN(SUBSTITUTE(K3400,CHAR(160)," "))))</f>
        <v>Consumer</v>
      </c>
      <c r="M3400" t="s">
        <v>9</v>
      </c>
      <c r="N3400" t="str">
        <f xml:space="preserve"> PROPER(TRIM(CLEAN(SUBSTITUTE(M3400,CHAR(160)," "))))</f>
        <v>Home</v>
      </c>
      <c r="O3400" t="s">
        <v>38</v>
      </c>
      <c r="P3400" t="str">
        <f>IF(LEN(TRIM(Table1[[#This Row],[subcategory]]&amp;""))=0,"Unknown", PROPER(TRIM(Table1[[#This Row],[subcategory]])))</f>
        <v>Kitchen</v>
      </c>
      <c r="Q3400">
        <v>20.55</v>
      </c>
      <c r="R3400" s="1">
        <f>IF(LEN(TRIM(Q3400&amp;""))=0, "", VALUE(SUBSTITUTE(Q3400,"$","")))</f>
        <v>20.55</v>
      </c>
      <c r="S3400">
        <v>1</v>
      </c>
      <c r="T3400">
        <f>IF(LEN(TRIM(S3400&amp;""))=0, "", VALUE(S3400))</f>
        <v>1</v>
      </c>
      <c r="U3400">
        <v>20.55</v>
      </c>
      <c r="V3400" s="1">
        <f>IF(LEN(TRIM(U3400&amp;""))=0, "", VALUE(SUBSTITUTE(U3400,"$","")))</f>
        <v>20.55</v>
      </c>
      <c r="W3400" s="1">
        <v>18.2073</v>
      </c>
      <c r="X3400" s="1">
        <f>IF(LEN(TRIM(W3400&amp;""))=0, "", VALUE(SUBSTITUTE(W3400,"$","")))</f>
        <v>18.2073</v>
      </c>
      <c r="Y3400" s="5" t="s">
        <v>2993</v>
      </c>
      <c r="Z3400" s="4" cm="1">
        <f t="array" ref="Z3400">IF(
    LEN(TRIM(Y3400&amp;""))=0,
        IF(AND(ISNUMBER(net_sales_clean), ISNUMBER(profit_clean)),
            net_sales_clean - profit_clean,
            ""
        ),
    VALUE(SUBSTITUTE(Y3400,"$",""))
)</f>
        <v>10.644923887641101</v>
      </c>
      <c r="AA3400" s="5" t="s">
        <v>2992</v>
      </c>
      <c r="AB3400" s="4" cm="1">
        <f t="array" ref="AB3400">IF(
    LEN(TRIM(AA3400&amp;""))=0,
        IF(AND(ISNUMBER(net_sales_clean), ISNUMBER(cost_clean)),
            net_sales_clean - cost_clean,
            ""
        ),
    VALUE(SUBSTITUTE(AA3400,"$",""))
)</f>
        <v>7.5623761123588498</v>
      </c>
      <c r="AC3400">
        <v>7</v>
      </c>
      <c r="AD3400">
        <f>IF(LEN(TRIM(AC3400&amp;""))=0, "", VALUE(AC3400))</f>
        <v>7</v>
      </c>
      <c r="AE3400">
        <v>5</v>
      </c>
      <c r="AF3400">
        <f>IF(LEN(TRIM(AE3400&amp;""))=0, "", VALUE(AE3400))</f>
        <v>5</v>
      </c>
      <c r="AG3400">
        <v>0</v>
      </c>
      <c r="AH3400">
        <f>IF(
    OR(U3400&lt;0, W3400&lt;0, Y3400&lt;0, AA3400&lt;0),
        1,
        IF(LEN(TRIM(AG3400&amp;""))=0, "", AG3400)
)</f>
        <v>0</v>
      </c>
      <c r="AI3400" t="str">
        <f>IF(
    COUNT(Q3400,V3400,X3400,Z3400,AB3400)=0,
        "Not Usable",
    IF(
        COUNT(Q3400,V3400,X3400,Z3400,AB3400)&lt;5,
            "Incomplete",
            IF(
                MIN(Q3400,V3400,X3400,Z3400,AB3400)=0,
                    "Incomplete",
                    "Complete"
            )
    )
)</f>
        <v>Complete</v>
      </c>
    </row>
    <row r="3401" spans="1:35" x14ac:dyDescent="0.3">
      <c r="A3401">
        <v>47752</v>
      </c>
      <c r="B3401" s="6">
        <v>45948.668483796297</v>
      </c>
      <c r="C3401" s="3">
        <f>INT(B3401)</f>
        <v>45948</v>
      </c>
      <c r="D3401" s="2">
        <f>MOD(B3401,1)</f>
        <v>0.66848379629664123</v>
      </c>
      <c r="E3401">
        <v>71</v>
      </c>
      <c r="F3401" t="s">
        <v>13</v>
      </c>
      <c r="G3401" t="str">
        <f xml:space="preserve"> PROPER(TRIM(CLEAN(SUBSTITUTE(F3401,CHAR(160)," "))))</f>
        <v>Northeast</v>
      </c>
      <c r="H3401" t="s">
        <v>7</v>
      </c>
      <c r="I3401" t="str">
        <f>PROPER(TRIM(CLEAN((SUBSTITUTE(H3401,"-"," ")))))</f>
        <v>In Store</v>
      </c>
      <c r="J3401">
        <v>14761</v>
      </c>
      <c r="K3401" t="s">
        <v>14</v>
      </c>
      <c r="L3401" t="str">
        <f xml:space="preserve"> PROPER(TRIM(CLEAN(SUBSTITUTE(K3401,CHAR(160)," "))))</f>
        <v>Consumer</v>
      </c>
      <c r="M3401" t="s">
        <v>9</v>
      </c>
      <c r="N3401" t="str">
        <f xml:space="preserve"> PROPER(TRIM(CLEAN(SUBSTITUTE(M3401,CHAR(160)," "))))</f>
        <v>Home</v>
      </c>
      <c r="P3401" t="str">
        <f>IF(LEN(TRIM(Table1[[#This Row],[subcategory]]&amp;""))=0,"Unknown", PROPER(TRIM(Table1[[#This Row],[subcategory]])))</f>
        <v>Unknown</v>
      </c>
      <c r="Q3401">
        <v>109.64</v>
      </c>
      <c r="R3401" s="1">
        <f>IF(LEN(TRIM(Q3401&amp;""))=0, "", VALUE(SUBSTITUTE(Q3401,"$","")))</f>
        <v>109.64</v>
      </c>
      <c r="S3401">
        <v>3</v>
      </c>
      <c r="T3401">
        <f>IF(LEN(TRIM(S3401&amp;""))=0, "", VALUE(S3401))</f>
        <v>3</v>
      </c>
      <c r="U3401">
        <v>328.92</v>
      </c>
      <c r="V3401" s="1">
        <f>IF(LEN(TRIM(U3401&amp;""))=0, "", VALUE(SUBSTITUTE(U3401,"$","")))</f>
        <v>328.92</v>
      </c>
      <c r="W3401" s="1">
        <v>289.77852000000001</v>
      </c>
      <c r="X3401" s="1">
        <f>IF(LEN(TRIM(W3401&amp;""))=0, "", VALUE(SUBSTITUTE(W3401,"$","")))</f>
        <v>289.77852000000001</v>
      </c>
      <c r="Y3401" s="5" t="s">
        <v>2991</v>
      </c>
      <c r="Z3401" s="4" cm="1">
        <f t="array" ref="Z3401">IF(
    LEN(TRIM(Y3401&amp;""))=0,
        IF(AND(ISNUMBER(net_sales_clean), ISNUMBER(profit_clean)),
            net_sales_clean - profit_clean,
            ""
        ),
    VALUE(SUBSTITUTE(Y3401,"$",""))
)</f>
        <v>180.050572141781</v>
      </c>
      <c r="AA3401" s="5" t="s">
        <v>2990</v>
      </c>
      <c r="AB3401" s="4" cm="1">
        <f t="array" ref="AB3401">IF(
    LEN(TRIM(AA3401&amp;""))=0,
        IF(AND(ISNUMBER(net_sales_clean), ISNUMBER(cost_clean)),
            net_sales_clean - cost_clean,
            ""
        ),
    VALUE(SUBSTITUTE(AA3401,"$",""))
)</f>
        <v>109.727947858218</v>
      </c>
      <c r="AC3401">
        <v>6</v>
      </c>
      <c r="AD3401">
        <f>IF(LEN(TRIM(AC3401&amp;""))=0, "", VALUE(AC3401))</f>
        <v>6</v>
      </c>
      <c r="AE3401">
        <v>3</v>
      </c>
      <c r="AF3401">
        <f>IF(LEN(TRIM(AE3401&amp;""))=0, "", VALUE(AE3401))</f>
        <v>3</v>
      </c>
      <c r="AG3401">
        <v>0</v>
      </c>
      <c r="AH3401">
        <f>IF(
    OR(U3401&lt;0, W3401&lt;0, Y3401&lt;0, AA3401&lt;0),
        1,
        IF(LEN(TRIM(AG3401&amp;""))=0, "", AG3401)
)</f>
        <v>0</v>
      </c>
      <c r="AI3401" t="str">
        <f>IF(
    COUNT(Q3401,V3401,X3401,Z3401,AB3401)=0,
        "Not Usable",
    IF(
        COUNT(Q3401,V3401,X3401,Z3401,AB3401)&lt;5,
            "Incomplete",
            IF(
                MIN(Q3401,V3401,X3401,Z3401,AB3401)=0,
                    "Incomplete",
                    "Complete"
            )
    )
)</f>
        <v>Complete</v>
      </c>
    </row>
    <row r="3402" spans="1:35" x14ac:dyDescent="0.3">
      <c r="A3402">
        <v>38791</v>
      </c>
      <c r="B3402" s="6">
        <v>45675.904895833337</v>
      </c>
      <c r="C3402" s="3">
        <f>INT(B3402)</f>
        <v>45675</v>
      </c>
      <c r="D3402" s="2">
        <f>MOD(B3402,1)</f>
        <v>0.90489583333692281</v>
      </c>
      <c r="E3402">
        <v>43</v>
      </c>
      <c r="F3402" t="s">
        <v>33</v>
      </c>
      <c r="G3402" t="str">
        <f xml:space="preserve"> PROPER(TRIM(CLEAN(SUBSTITUTE(F3402,CHAR(160)," "))))</f>
        <v>South</v>
      </c>
      <c r="H3402" t="s">
        <v>17</v>
      </c>
      <c r="I3402" t="str">
        <f>PROPER(TRIM(CLEAN((SUBSTITUTE(H3402,"-"," ")))))</f>
        <v>Online</v>
      </c>
      <c r="J3402">
        <v>28474</v>
      </c>
      <c r="K3402" t="s">
        <v>6</v>
      </c>
      <c r="L3402" t="str">
        <f xml:space="preserve"> PROPER(TRIM(CLEAN(SUBSTITUTE(K3402,CHAR(160)," "))))</f>
        <v>Corporate</v>
      </c>
      <c r="M3402" t="s">
        <v>9</v>
      </c>
      <c r="N3402" t="str">
        <f xml:space="preserve"> PROPER(TRIM(CLEAN(SUBSTITUTE(M3402,CHAR(160)," "))))</f>
        <v>Home</v>
      </c>
      <c r="O3402" t="s">
        <v>32</v>
      </c>
      <c r="P3402" t="str">
        <f>IF(LEN(TRIM(Table1[[#This Row],[subcategory]]&amp;""))=0,"Unknown", PROPER(TRIM(Table1[[#This Row],[subcategory]])))</f>
        <v>Furniture</v>
      </c>
      <c r="Q3402">
        <v>38.18</v>
      </c>
      <c r="R3402" s="1">
        <f>IF(LEN(TRIM(Q3402&amp;""))=0, "", VALUE(SUBSTITUTE(Q3402,"$","")))</f>
        <v>38.18</v>
      </c>
      <c r="S3402">
        <v>0</v>
      </c>
      <c r="T3402">
        <f>IF(LEN(TRIM(S3402&amp;""))=0, "", VALUE(S3402))</f>
        <v>0</v>
      </c>
      <c r="U3402">
        <v>0</v>
      </c>
      <c r="V3402" s="1">
        <f>IF(LEN(TRIM(U3402&amp;""))=0, "", VALUE(SUBSTITUTE(U3402,"$","")))</f>
        <v>0</v>
      </c>
      <c r="W3402" s="1">
        <v>0</v>
      </c>
      <c r="X3402" s="1">
        <f>IF(LEN(TRIM(W3402&amp;""))=0, "", VALUE(SUBSTITUTE(W3402,"$","")))</f>
        <v>0</v>
      </c>
      <c r="Y3402">
        <v>0</v>
      </c>
      <c r="Z3402" s="1" cm="1">
        <f t="array" ref="Z3402">IF(
    LEN(TRIM(Y3402&amp;""))=0,
        IF(AND(ISNUMBER(net_sales_clean), ISNUMBER(profit_clean)),
            net_sales_clean - profit_clean,
            ""
        ),
    VALUE(SUBSTITUTE(Y3402,"$",""))
)</f>
        <v>0</v>
      </c>
      <c r="AA3402">
        <v>0</v>
      </c>
      <c r="AB3402" s="1" cm="1">
        <f t="array" ref="AB3402">IF(
    LEN(TRIM(AA3402&amp;""))=0,
        IF(AND(ISNUMBER(net_sales_clean), ISNUMBER(cost_clean)),
            net_sales_clean - cost_clean,
            ""
        ),
    VALUE(SUBSTITUTE(AA3402,"$",""))
)</f>
        <v>0</v>
      </c>
      <c r="AC3402">
        <v>2</v>
      </c>
      <c r="AD3402">
        <f>IF(LEN(TRIM(AC3402&amp;""))=0, "", VALUE(AC3402))</f>
        <v>2</v>
      </c>
      <c r="AE3402">
        <v>4</v>
      </c>
      <c r="AF3402">
        <f>IF(LEN(TRIM(AE3402&amp;""))=0, "", VALUE(AE3402))</f>
        <v>4</v>
      </c>
      <c r="AG3402">
        <v>0</v>
      </c>
      <c r="AH3402">
        <f>IF(
    OR(U3402&lt;0, W3402&lt;0, Y3402&lt;0, AA3402&lt;0),
        1,
        IF(LEN(TRIM(AG3402&amp;""))=0, "", AG3402)
)</f>
        <v>0</v>
      </c>
      <c r="AI3402" t="str">
        <f>IF(
    COUNT(Q3402,V3402,X3402,Z3402,AB3402)=0,
        "Not Usable",
    IF(
        COUNT(Q3402,V3402,X3402,Z3402,AB3402)&lt;5,
            "Incomplete",
            IF(
                MIN(Q3402,V3402,X3402,Z3402,AB3402)=0,
                    "Incomplete",
                    "Complete"
            )
    )
)</f>
        <v>Incomplete</v>
      </c>
    </row>
    <row r="3403" spans="1:35" x14ac:dyDescent="0.3">
      <c r="A3403">
        <v>502</v>
      </c>
      <c r="B3403" s="6">
        <v>46014.123900462961</v>
      </c>
      <c r="C3403" s="3">
        <f>INT(B3403)</f>
        <v>46014</v>
      </c>
      <c r="D3403" s="2">
        <f>MOD(B3403,1)</f>
        <v>0.12390046296059154</v>
      </c>
      <c r="E3403">
        <v>19</v>
      </c>
      <c r="F3403" t="s">
        <v>8</v>
      </c>
      <c r="G3403" t="str">
        <f xml:space="preserve"> PROPER(TRIM(CLEAN(SUBSTITUTE(F3403,CHAR(160)," "))))</f>
        <v>West</v>
      </c>
      <c r="H3403" t="s">
        <v>27</v>
      </c>
      <c r="I3403" t="str">
        <f>PROPER(TRIM(CLEAN((SUBSTITUTE(H3403,"-"," ")))))</f>
        <v>In Store</v>
      </c>
      <c r="J3403">
        <v>2975</v>
      </c>
      <c r="K3403" t="s">
        <v>14</v>
      </c>
      <c r="L3403" t="str">
        <f xml:space="preserve"> PROPER(TRIM(CLEAN(SUBSTITUTE(K3403,CHAR(160)," "))))</f>
        <v>Consumer</v>
      </c>
      <c r="M3403" t="s">
        <v>19</v>
      </c>
      <c r="N3403" t="str">
        <f xml:space="preserve"> PROPER(TRIM(CLEAN(SUBSTITUTE(M3403,CHAR(160)," "))))</f>
        <v>Apparel</v>
      </c>
      <c r="O3403" t="s">
        <v>41</v>
      </c>
      <c r="P3403" t="str">
        <f>IF(LEN(TRIM(Table1[[#This Row],[subcategory]]&amp;""))=0,"Unknown", PROPER(TRIM(Table1[[#This Row],[subcategory]])))</f>
        <v>Shoes</v>
      </c>
      <c r="Q3403">
        <v>104.38</v>
      </c>
      <c r="R3403" s="1">
        <f>IF(LEN(TRIM(Q3403&amp;""))=0, "", VALUE(SUBSTITUTE(Q3403,"$","")))</f>
        <v>104.38</v>
      </c>
      <c r="S3403">
        <v>3</v>
      </c>
      <c r="T3403">
        <f>IF(LEN(TRIM(S3403&amp;""))=0, "", VALUE(S3403))</f>
        <v>3</v>
      </c>
      <c r="U3403">
        <v>313.14</v>
      </c>
      <c r="V3403" s="1">
        <f>IF(LEN(TRIM(U3403&amp;""))=0, "", VALUE(SUBSTITUTE(U3403,"$","")))</f>
        <v>313.14</v>
      </c>
      <c r="W3403" s="1">
        <v>281.82600000000002</v>
      </c>
      <c r="X3403" s="1">
        <f>IF(LEN(TRIM(W3403&amp;""))=0, "", VALUE(SUBSTITUTE(W3403,"$","")))</f>
        <v>281.82600000000002</v>
      </c>
      <c r="Y3403" s="5" t="s">
        <v>2989</v>
      </c>
      <c r="Z3403" s="4" cm="1">
        <f t="array" ref="Z3403">IF(
    LEN(TRIM(Y3403&amp;""))=0,
        IF(AND(ISNUMBER(net_sales_clean), ISNUMBER(profit_clean)),
            net_sales_clean - profit_clean,
            ""
        ),
    VALUE(SUBSTITUTE(Y3403,"$",""))
)</f>
        <v>180.21477559914501</v>
      </c>
      <c r="AA3403" s="5" t="s">
        <v>2988</v>
      </c>
      <c r="AB3403" s="4" cm="1">
        <f t="array" ref="AB3403">IF(
    LEN(TRIM(AA3403&amp;""))=0,
        IF(AND(ISNUMBER(net_sales_clean), ISNUMBER(cost_clean)),
            net_sales_clean - cost_clean,
            ""
        ),
    VALUE(SUBSTITUTE(AA3403,"$",""))
)</f>
        <v>101.611224400854</v>
      </c>
      <c r="AC3403">
        <v>4</v>
      </c>
      <c r="AD3403">
        <f>IF(LEN(TRIM(AC3403&amp;""))=0, "", VALUE(AC3403))</f>
        <v>4</v>
      </c>
      <c r="AE3403">
        <v>2</v>
      </c>
      <c r="AF3403">
        <f>IF(LEN(TRIM(AE3403&amp;""))=0, "", VALUE(AE3403))</f>
        <v>2</v>
      </c>
      <c r="AG3403">
        <v>0</v>
      </c>
      <c r="AH3403">
        <f>IF(
    OR(U3403&lt;0, W3403&lt;0, Y3403&lt;0, AA3403&lt;0),
        1,
        IF(LEN(TRIM(AG3403&amp;""))=0, "", AG3403)
)</f>
        <v>0</v>
      </c>
      <c r="AI3403" t="str">
        <f>IF(
    COUNT(Q3403,V3403,X3403,Z3403,AB3403)=0,
        "Not Usable",
    IF(
        COUNT(Q3403,V3403,X3403,Z3403,AB3403)&lt;5,
            "Incomplete",
            IF(
                MIN(Q3403,V3403,X3403,Z3403,AB3403)=0,
                    "Incomplete",
                    "Complete"
            )
    )
)</f>
        <v>Complete</v>
      </c>
    </row>
    <row r="3404" spans="1:35" x14ac:dyDescent="0.3">
      <c r="A3404">
        <v>55906</v>
      </c>
      <c r="B3404" s="6">
        <v>45705.216909722221</v>
      </c>
      <c r="C3404" s="3">
        <f>INT(B3404)</f>
        <v>45705</v>
      </c>
      <c r="D3404" s="2">
        <f>MOD(B3404,1)</f>
        <v>0.21690972222131677</v>
      </c>
      <c r="E3404">
        <v>19</v>
      </c>
      <c r="F3404" t="s">
        <v>15</v>
      </c>
      <c r="G3404" t="str">
        <f xml:space="preserve"> PROPER(TRIM(CLEAN(SUBSTITUTE(F3404,CHAR(160)," "))))</f>
        <v>West</v>
      </c>
      <c r="H3404" t="s">
        <v>27</v>
      </c>
      <c r="I3404" t="str">
        <f>PROPER(TRIM(CLEAN((SUBSTITUTE(H3404,"-"," ")))))</f>
        <v>In Store</v>
      </c>
      <c r="J3404">
        <v>4694</v>
      </c>
      <c r="K3404" t="s">
        <v>10</v>
      </c>
      <c r="L3404" t="str">
        <f xml:space="preserve"> PROPER(TRIM(CLEAN(SUBSTITUTE(K3404,CHAR(160)," "))))</f>
        <v>Consumer</v>
      </c>
      <c r="M3404" t="s">
        <v>23</v>
      </c>
      <c r="N3404" t="str">
        <f xml:space="preserve"> PROPER(TRIM(CLEAN(SUBSTITUTE(M3404,CHAR(160)," "))))</f>
        <v>Electronics</v>
      </c>
      <c r="O3404" t="s">
        <v>34</v>
      </c>
      <c r="P3404" t="str">
        <f>IF(LEN(TRIM(Table1[[#This Row],[subcategory]]&amp;""))=0,"Unknown", PROPER(TRIM(Table1[[#This Row],[subcategory]])))</f>
        <v>Phones</v>
      </c>
      <c r="Q3404">
        <v>48.33</v>
      </c>
      <c r="R3404" s="1">
        <f>IF(LEN(TRIM(Q3404&amp;""))=0, "", VALUE(SUBSTITUTE(Q3404,"$","")))</f>
        <v>48.33</v>
      </c>
      <c r="S3404">
        <v>2</v>
      </c>
      <c r="T3404">
        <f>IF(LEN(TRIM(S3404&amp;""))=0, "", VALUE(S3404))</f>
        <v>2</v>
      </c>
      <c r="U3404">
        <v>96.66</v>
      </c>
      <c r="V3404" s="1">
        <f>IF(LEN(TRIM(U3404&amp;""))=0, "", VALUE(SUBSTITUTE(U3404,"$","")))</f>
        <v>96.66</v>
      </c>
      <c r="W3404" s="1">
        <v>89.507159999999999</v>
      </c>
      <c r="X3404" s="1">
        <f>IF(LEN(TRIM(W3404&amp;""))=0, "", VALUE(SUBSTITUTE(W3404,"$","")))</f>
        <v>89.507159999999999</v>
      </c>
      <c r="Y3404" s="5" t="s">
        <v>2987</v>
      </c>
      <c r="Z3404" s="4" cm="1">
        <f t="array" ref="Z3404">IF(
    LEN(TRIM(Y3404&amp;""))=0,
        IF(AND(ISNUMBER(net_sales_clean), ISNUMBER(profit_clean)),
            net_sales_clean - profit_clean,
            ""
        ),
    VALUE(SUBSTITUTE(Y3404,"$",""))
)</f>
        <v>55.208777389952601</v>
      </c>
      <c r="AA3404" s="5" t="s">
        <v>2986</v>
      </c>
      <c r="AB3404" s="4" cm="1">
        <f t="array" ref="AB3404">IF(
    LEN(TRIM(AA3404&amp;""))=0,
        IF(AND(ISNUMBER(net_sales_clean), ISNUMBER(cost_clean)),
            net_sales_clean - cost_clean,
            ""
        ),
    VALUE(SUBSTITUTE(AA3404,"$",""))
)</f>
        <v>34.298382610047298</v>
      </c>
      <c r="AC3404">
        <v>6</v>
      </c>
      <c r="AD3404">
        <f>IF(LEN(TRIM(AC3404&amp;""))=0, "", VALUE(AC3404))</f>
        <v>6</v>
      </c>
      <c r="AE3404">
        <v>5</v>
      </c>
      <c r="AF3404">
        <f>IF(LEN(TRIM(AE3404&amp;""))=0, "", VALUE(AE3404))</f>
        <v>5</v>
      </c>
      <c r="AG3404">
        <v>0</v>
      </c>
      <c r="AH3404">
        <f>IF(
    OR(U3404&lt;0, W3404&lt;0, Y3404&lt;0, AA3404&lt;0),
        1,
        IF(LEN(TRIM(AG3404&amp;""))=0, "", AG3404)
)</f>
        <v>0</v>
      </c>
      <c r="AI3404" t="str">
        <f>IF(
    COUNT(Q3404,V3404,X3404,Z3404,AB3404)=0,
        "Not Usable",
    IF(
        COUNT(Q3404,V3404,X3404,Z3404,AB3404)&lt;5,
            "Incomplete",
            IF(
                MIN(Q3404,V3404,X3404,Z3404,AB3404)=0,
                    "Incomplete",
                    "Complete"
            )
    )
)</f>
        <v>Complete</v>
      </c>
    </row>
    <row r="3405" spans="1:35" x14ac:dyDescent="0.3">
      <c r="A3405">
        <v>9962</v>
      </c>
      <c r="B3405" s="6">
        <v>45938.934328703705</v>
      </c>
      <c r="C3405" s="3">
        <f>INT(B3405)</f>
        <v>45938</v>
      </c>
      <c r="D3405" s="2">
        <f>MOD(B3405,1)</f>
        <v>0.93432870370452292</v>
      </c>
      <c r="E3405">
        <v>17</v>
      </c>
      <c r="F3405" t="s">
        <v>8</v>
      </c>
      <c r="G3405" t="str">
        <f xml:space="preserve"> PROPER(TRIM(CLEAN(SUBSTITUTE(F3405,CHAR(160)," "))))</f>
        <v>West</v>
      </c>
      <c r="H3405" t="s">
        <v>7</v>
      </c>
      <c r="I3405" t="str">
        <f>PROPER(TRIM(CLEAN((SUBSTITUTE(H3405,"-"," ")))))</f>
        <v>In Store</v>
      </c>
      <c r="J3405">
        <v>4995</v>
      </c>
      <c r="K3405" t="s">
        <v>6</v>
      </c>
      <c r="L3405" t="str">
        <f xml:space="preserve"> PROPER(TRIM(CLEAN(SUBSTITUTE(K3405,CHAR(160)," "))))</f>
        <v>Corporate</v>
      </c>
      <c r="M3405" t="s">
        <v>16</v>
      </c>
      <c r="N3405" t="str">
        <f xml:space="preserve"> PROPER(TRIM(CLEAN(SUBSTITUTE(M3405,CHAR(160)," "))))</f>
        <v>Grocery</v>
      </c>
      <c r="O3405" t="s">
        <v>24</v>
      </c>
      <c r="P3405" t="str">
        <f>IF(LEN(TRIM(Table1[[#This Row],[subcategory]]&amp;""))=0,"Unknown", PROPER(TRIM(Table1[[#This Row],[subcategory]])))</f>
        <v>Snacks</v>
      </c>
      <c r="Q3405">
        <v>44.53</v>
      </c>
      <c r="R3405" s="1">
        <f>IF(LEN(TRIM(Q3405&amp;""))=0, "", VALUE(SUBSTITUTE(Q3405,"$","")))</f>
        <v>44.53</v>
      </c>
      <c r="S3405">
        <v>5</v>
      </c>
      <c r="T3405">
        <f>IF(LEN(TRIM(S3405&amp;""))=0, "", VALUE(S3405))</f>
        <v>5</v>
      </c>
      <c r="U3405">
        <v>222.65</v>
      </c>
      <c r="V3405" s="1">
        <f>IF(LEN(TRIM(U3405&amp;""))=0, "", VALUE(SUBSTITUTE(U3405,"$","")))</f>
        <v>222.65</v>
      </c>
      <c r="W3405" s="1">
        <v>200.16235</v>
      </c>
      <c r="X3405" s="1">
        <f>IF(LEN(TRIM(W3405&amp;""))=0, "", VALUE(SUBSTITUTE(W3405,"$","")))</f>
        <v>200.16235</v>
      </c>
      <c r="Z3405" s="1" t="str" cm="1">
        <f t="array" ref="Z3405">IF(
    LEN(TRIM(Y3405&amp;""))=0,
        IF(AND(ISNUMBER(net_sales_clean), ISNUMBER(profit_clean)),
            net_sales_clean - profit_clean,
            ""
        ),
    VALUE(SUBSTITUTE(Y3405,"$",""))
)</f>
        <v/>
      </c>
      <c r="AB3405" s="1" t="str" cm="1">
        <f t="array" ref="AB3405">IF(
    LEN(TRIM(AA3405&amp;""))=0,
        IF(AND(ISNUMBER(net_sales_clean), ISNUMBER(cost_clean)),
            net_sales_clean - cost_clean,
            ""
        ),
    VALUE(SUBSTITUTE(AA3405,"$",""))
)</f>
        <v/>
      </c>
      <c r="AC3405">
        <v>9</v>
      </c>
      <c r="AD3405">
        <f>IF(LEN(TRIM(AC3405&amp;""))=0, "", VALUE(AC3405))</f>
        <v>9</v>
      </c>
      <c r="AE3405">
        <v>5</v>
      </c>
      <c r="AF3405">
        <f>IF(LEN(TRIM(AE3405&amp;""))=0, "", VALUE(AE3405))</f>
        <v>5</v>
      </c>
      <c r="AG3405">
        <v>0</v>
      </c>
      <c r="AH3405">
        <f>IF(
    OR(U3405&lt;0, W3405&lt;0, Y3405&lt;0, AA3405&lt;0),
        1,
        IF(LEN(TRIM(AG3405&amp;""))=0, "", AG3405)
)</f>
        <v>0</v>
      </c>
      <c r="AI3405" t="str">
        <f>IF(
    COUNT(Q3405,V3405,X3405,Z3405,AB3405)=0,
        "Not Usable",
    IF(
        COUNT(Q3405,V3405,X3405,Z3405,AB3405)&lt;5,
            "Incomplete",
            IF(
                MIN(Q3405,V3405,X3405,Z3405,AB3405)=0,
                    "Incomplete",
                    "Complete"
            )
    )
)</f>
        <v>Incomplete</v>
      </c>
    </row>
    <row r="3406" spans="1:35" x14ac:dyDescent="0.3">
      <c r="A3406">
        <v>8395</v>
      </c>
      <c r="B3406" s="6">
        <v>45634.37872685185</v>
      </c>
      <c r="C3406" s="3">
        <f>INT(B3406)</f>
        <v>45634</v>
      </c>
      <c r="D3406" s="2">
        <f>MOD(B3406,1)</f>
        <v>0.37872685184993315</v>
      </c>
      <c r="E3406">
        <v>41</v>
      </c>
      <c r="F3406" t="s">
        <v>4</v>
      </c>
      <c r="G3406" t="str">
        <f xml:space="preserve"> PROPER(TRIM(CLEAN(SUBSTITUTE(F3406,CHAR(160)," "))))</f>
        <v>South</v>
      </c>
      <c r="H3406" t="s">
        <v>30</v>
      </c>
      <c r="I3406" t="str">
        <f>PROPER(TRIM(CLEAN((SUBSTITUTE(H3406,"-"," ")))))</f>
        <v>Mobile App</v>
      </c>
      <c r="J3406">
        <v>5733</v>
      </c>
      <c r="K3406" t="s">
        <v>10</v>
      </c>
      <c r="L3406" t="str">
        <f xml:space="preserve"> PROPER(TRIM(CLEAN(SUBSTITUTE(K3406,CHAR(160)," "))))</f>
        <v>Consumer</v>
      </c>
      <c r="M3406" t="s">
        <v>23</v>
      </c>
      <c r="N3406" t="str">
        <f xml:space="preserve"> PROPER(TRIM(CLEAN(SUBSTITUTE(M3406,CHAR(160)," "))))</f>
        <v>Electronics</v>
      </c>
      <c r="O3406" t="s">
        <v>22</v>
      </c>
      <c r="P3406" t="str">
        <f>IF(LEN(TRIM(Table1[[#This Row],[subcategory]]&amp;""))=0,"Unknown", PROPER(TRIM(Table1[[#This Row],[subcategory]])))</f>
        <v>Audio</v>
      </c>
      <c r="Q3406">
        <v>134.69</v>
      </c>
      <c r="R3406" s="1">
        <f>IF(LEN(TRIM(Q3406&amp;""))=0, "", VALUE(SUBSTITUTE(Q3406,"$","")))</f>
        <v>134.69</v>
      </c>
      <c r="S3406">
        <v>2</v>
      </c>
      <c r="T3406">
        <f>IF(LEN(TRIM(S3406&amp;""))=0, "", VALUE(S3406))</f>
        <v>2</v>
      </c>
      <c r="U3406">
        <v>269.38</v>
      </c>
      <c r="V3406" s="1">
        <f>IF(LEN(TRIM(U3406&amp;""))=0, "", VALUE(SUBSTITUTE(U3406,"$","")))</f>
        <v>269.38</v>
      </c>
      <c r="X3406" s="1" t="str">
        <f>IF(LEN(TRIM(W3406&amp;""))=0, "", VALUE(SUBSTITUTE(W3406,"$","")))</f>
        <v/>
      </c>
      <c r="Z3406" s="1" t="str" cm="1">
        <f t="array" ref="Z3406">IF(
    LEN(TRIM(Y3406&amp;""))=0,
        IF(AND(ISNUMBER(net_sales_clean), ISNUMBER(profit_clean)),
            net_sales_clean - profit_clean,
            ""
        ),
    VALUE(SUBSTITUTE(Y3406,"$",""))
)</f>
        <v/>
      </c>
      <c r="AB3406" s="1" t="str" cm="1">
        <f t="array" ref="AB3406">IF(
    LEN(TRIM(AA3406&amp;""))=0,
        IF(AND(ISNUMBER(net_sales_clean), ISNUMBER(cost_clean)),
            net_sales_clean - cost_clean,
            ""
        ),
    VALUE(SUBSTITUTE(AA3406,"$",""))
)</f>
        <v/>
      </c>
      <c r="AC3406">
        <v>2</v>
      </c>
      <c r="AD3406">
        <f>IF(LEN(TRIM(AC3406&amp;""))=0, "", VALUE(AC3406))</f>
        <v>2</v>
      </c>
      <c r="AE3406">
        <v>2</v>
      </c>
      <c r="AF3406">
        <f>IF(LEN(TRIM(AE3406&amp;""))=0, "", VALUE(AE3406))</f>
        <v>2</v>
      </c>
      <c r="AG3406">
        <v>0</v>
      </c>
      <c r="AH3406">
        <f>IF(
    OR(U3406&lt;0, W3406&lt;0, Y3406&lt;0, AA3406&lt;0),
        1,
        IF(LEN(TRIM(AG3406&amp;""))=0, "", AG3406)
)</f>
        <v>0</v>
      </c>
      <c r="AI3406" t="str">
        <f>IF(
    COUNT(Q3406,V3406,X3406,Z3406,AB3406)=0,
        "Not Usable",
    IF(
        COUNT(Q3406,V3406,X3406,Z3406,AB3406)&lt;5,
            "Incomplete",
            IF(
                MIN(Q3406,V3406,X3406,Z3406,AB3406)=0,
                    "Incomplete",
                    "Complete"
            )
    )
)</f>
        <v>Incomplete</v>
      </c>
    </row>
    <row r="3407" spans="1:35" x14ac:dyDescent="0.3">
      <c r="A3407">
        <v>16262</v>
      </c>
      <c r="B3407" s="6">
        <v>44954.416342592594</v>
      </c>
      <c r="C3407" s="3">
        <f>INT(B3407)</f>
        <v>44954</v>
      </c>
      <c r="D3407" s="2">
        <f>MOD(B3407,1)</f>
        <v>0.41634259259444661</v>
      </c>
      <c r="E3407">
        <v>79</v>
      </c>
      <c r="F3407" t="s">
        <v>33</v>
      </c>
      <c r="G3407" t="str">
        <f xml:space="preserve"> PROPER(TRIM(CLEAN(SUBSTITUTE(F3407,CHAR(160)," "))))</f>
        <v>South</v>
      </c>
      <c r="H3407" t="s">
        <v>30</v>
      </c>
      <c r="I3407" t="str">
        <f>PROPER(TRIM(CLEAN((SUBSTITUTE(H3407,"-"," ")))))</f>
        <v>Mobile App</v>
      </c>
      <c r="J3407">
        <v>6361</v>
      </c>
      <c r="K3407" t="s">
        <v>14</v>
      </c>
      <c r="L3407" t="str">
        <f xml:space="preserve"> PROPER(TRIM(CLEAN(SUBSTITUTE(K3407,CHAR(160)," "))))</f>
        <v>Consumer</v>
      </c>
      <c r="M3407" t="s">
        <v>1</v>
      </c>
      <c r="N3407" t="str">
        <f xml:space="preserve"> PROPER(TRIM(CLEAN(SUBSTITUTE(M3407,CHAR(160)," "))))</f>
        <v>Beauty</v>
      </c>
      <c r="O3407" t="s">
        <v>5</v>
      </c>
      <c r="P3407" t="str">
        <f>IF(LEN(TRIM(Table1[[#This Row],[subcategory]]&amp;""))=0,"Unknown", PROPER(TRIM(Table1[[#This Row],[subcategory]])))</f>
        <v>Haircare</v>
      </c>
      <c r="Q3407">
        <v>122.23</v>
      </c>
      <c r="R3407" s="1">
        <f>IF(LEN(TRIM(Q3407&amp;""))=0, "", VALUE(SUBSTITUTE(Q3407,"$","")))</f>
        <v>122.23</v>
      </c>
      <c r="S3407">
        <v>3</v>
      </c>
      <c r="T3407">
        <f>IF(LEN(TRIM(S3407&amp;""))=0, "", VALUE(S3407))</f>
        <v>3</v>
      </c>
      <c r="U3407">
        <v>366.69</v>
      </c>
      <c r="V3407" s="1">
        <f>IF(LEN(TRIM(U3407&amp;""))=0, "", VALUE(SUBSTITUTE(U3407,"$","")))</f>
        <v>366.69</v>
      </c>
      <c r="W3407" s="1">
        <v>331.48775999999998</v>
      </c>
      <c r="X3407" s="1">
        <f>IF(LEN(TRIM(W3407&amp;""))=0, "", VALUE(SUBSTITUTE(W3407,"$","")))</f>
        <v>331.48775999999998</v>
      </c>
      <c r="Y3407" s="5" t="s">
        <v>2985</v>
      </c>
      <c r="Z3407" s="4" cm="1">
        <f t="array" ref="Z3407">IF(
    LEN(TRIM(Y3407&amp;""))=0,
        IF(AND(ISNUMBER(net_sales_clean), ISNUMBER(profit_clean)),
            net_sales_clean - profit_clean,
            ""
        ),
    VALUE(SUBSTITUTE(Y3407,"$",""))
)</f>
        <v>225.631510005921</v>
      </c>
      <c r="AA3407" s="5" t="s">
        <v>2984</v>
      </c>
      <c r="AB3407" s="4" cm="1">
        <f t="array" ref="AB3407">IF(
    LEN(TRIM(AA3407&amp;""))=0,
        IF(AND(ISNUMBER(net_sales_clean), ISNUMBER(cost_clean)),
            net_sales_clean - cost_clean,
            ""
        ),
    VALUE(SUBSTITUTE(AA3407,"$",""))
)</f>
        <v>105.856249994078</v>
      </c>
      <c r="AC3407">
        <v>1</v>
      </c>
      <c r="AD3407">
        <f>IF(LEN(TRIM(AC3407&amp;""))=0, "", VALUE(AC3407))</f>
        <v>1</v>
      </c>
      <c r="AE3407">
        <v>4</v>
      </c>
      <c r="AF3407">
        <f>IF(LEN(TRIM(AE3407&amp;""))=0, "", VALUE(AE3407))</f>
        <v>4</v>
      </c>
      <c r="AG3407">
        <v>0</v>
      </c>
      <c r="AH3407">
        <f>IF(
    OR(U3407&lt;0, W3407&lt;0, Y3407&lt;0, AA3407&lt;0),
        1,
        IF(LEN(TRIM(AG3407&amp;""))=0, "", AG3407)
)</f>
        <v>0</v>
      </c>
      <c r="AI3407" t="str">
        <f>IF(
    COUNT(Q3407,V3407,X3407,Z3407,AB3407)=0,
        "Not Usable",
    IF(
        COUNT(Q3407,V3407,X3407,Z3407,AB3407)&lt;5,
            "Incomplete",
            IF(
                MIN(Q3407,V3407,X3407,Z3407,AB3407)=0,
                    "Incomplete",
                    "Complete"
            )
    )
)</f>
        <v>Complete</v>
      </c>
    </row>
    <row r="3408" spans="1:35" x14ac:dyDescent="0.3">
      <c r="A3408">
        <v>16426</v>
      </c>
      <c r="B3408" s="6">
        <v>45757.816967592589</v>
      </c>
      <c r="C3408" s="3">
        <f>INT(B3408)</f>
        <v>45757</v>
      </c>
      <c r="D3408" s="2">
        <f>MOD(B3408,1)</f>
        <v>0.81696759258920792</v>
      </c>
      <c r="E3408">
        <v>11</v>
      </c>
      <c r="F3408" t="s">
        <v>33</v>
      </c>
      <c r="G3408" t="str">
        <f xml:space="preserve"> PROPER(TRIM(CLEAN(SUBSTITUTE(F3408,CHAR(160)," "))))</f>
        <v>South</v>
      </c>
      <c r="H3408" t="s">
        <v>30</v>
      </c>
      <c r="I3408" t="str">
        <f>PROPER(TRIM(CLEAN((SUBSTITUTE(H3408,"-"," ")))))</f>
        <v>Mobile App</v>
      </c>
      <c r="J3408">
        <v>26685</v>
      </c>
      <c r="K3408" t="s">
        <v>10</v>
      </c>
      <c r="L3408" t="str">
        <f xml:space="preserve"> PROPER(TRIM(CLEAN(SUBSTITUTE(K3408,CHAR(160)," "))))</f>
        <v>Consumer</v>
      </c>
      <c r="M3408" t="s">
        <v>19</v>
      </c>
      <c r="N3408" t="str">
        <f xml:space="preserve"> PROPER(TRIM(CLEAN(SUBSTITUTE(M3408,CHAR(160)," "))))</f>
        <v>Apparel</v>
      </c>
      <c r="P3408" t="str">
        <f>IF(LEN(TRIM(Table1[[#This Row],[subcategory]]&amp;""))=0,"Unknown", PROPER(TRIM(Table1[[#This Row],[subcategory]])))</f>
        <v>Unknown</v>
      </c>
      <c r="Q3408">
        <v>118.03</v>
      </c>
      <c r="R3408" s="1">
        <f>IF(LEN(TRIM(Q3408&amp;""))=0, "", VALUE(SUBSTITUTE(Q3408,"$","")))</f>
        <v>118.03</v>
      </c>
      <c r="S3408">
        <v>2</v>
      </c>
      <c r="T3408">
        <f>IF(LEN(TRIM(S3408&amp;""))=0, "", VALUE(S3408))</f>
        <v>2</v>
      </c>
      <c r="U3408">
        <v>236.06</v>
      </c>
      <c r="V3408" s="1">
        <f>IF(LEN(TRIM(U3408&amp;""))=0, "", VALUE(SUBSTITUTE(U3408,"$","")))</f>
        <v>236.06</v>
      </c>
      <c r="W3408" s="1">
        <v>162.40928</v>
      </c>
      <c r="X3408" s="1">
        <f>IF(LEN(TRIM(W3408&amp;""))=0, "", VALUE(SUBSTITUTE(W3408,"$","")))</f>
        <v>162.40928</v>
      </c>
      <c r="Y3408" s="5" t="s">
        <v>2983</v>
      </c>
      <c r="Z3408" s="4" cm="1">
        <f t="array" ref="Z3408">IF(
    LEN(TRIM(Y3408&amp;""))=0,
        IF(AND(ISNUMBER(net_sales_clean), ISNUMBER(profit_clean)),
            net_sales_clean - profit_clean,
            ""
        ),
    VALUE(SUBSTITUTE(Y3408,"$",""))
)</f>
        <v>109.144896306463</v>
      </c>
      <c r="AA3408" s="5" t="s">
        <v>2982</v>
      </c>
      <c r="AB3408" s="4" cm="1">
        <f t="array" ref="AB3408">IF(
    LEN(TRIM(AA3408&amp;""))=0,
        IF(AND(ISNUMBER(net_sales_clean), ISNUMBER(cost_clean)),
            net_sales_clean - cost_clean,
            ""
        ),
    VALUE(SUBSTITUTE(AA3408,"$",""))
)</f>
        <v>53.264383693536203</v>
      </c>
      <c r="AC3408">
        <v>9</v>
      </c>
      <c r="AD3408">
        <f>IF(LEN(TRIM(AC3408&amp;""))=0, "", VALUE(AC3408))</f>
        <v>9</v>
      </c>
      <c r="AE3408">
        <v>2</v>
      </c>
      <c r="AF3408">
        <f>IF(LEN(TRIM(AE3408&amp;""))=0, "", VALUE(AE3408))</f>
        <v>2</v>
      </c>
      <c r="AG3408">
        <v>1</v>
      </c>
      <c r="AH3408">
        <f>IF(
    OR(U3408&lt;0, W3408&lt;0, Y3408&lt;0, AA3408&lt;0),
        1,
        IF(LEN(TRIM(AG3408&amp;""))=0, "", AG3408)
)</f>
        <v>1</v>
      </c>
      <c r="AI3408" t="str">
        <f>IF(
    COUNT(Q3408,V3408,X3408,Z3408,AB3408)=0,
        "Not Usable",
    IF(
        COUNT(Q3408,V3408,X3408,Z3408,AB3408)&lt;5,
            "Incomplete",
            IF(
                MIN(Q3408,V3408,X3408,Z3408,AB3408)=0,
                    "Incomplete",
                    "Complete"
            )
    )
)</f>
        <v>Complete</v>
      </c>
    </row>
    <row r="3409" spans="1:35" x14ac:dyDescent="0.3">
      <c r="A3409">
        <v>16387</v>
      </c>
      <c r="B3409" s="6">
        <v>45609.401585648149</v>
      </c>
      <c r="C3409" s="3">
        <f>INT(B3409)</f>
        <v>45609</v>
      </c>
      <c r="D3409" s="2">
        <f>MOD(B3409,1)</f>
        <v>0.40158564814919373</v>
      </c>
      <c r="E3409">
        <v>29</v>
      </c>
      <c r="F3409" t="s">
        <v>33</v>
      </c>
      <c r="G3409" t="str">
        <f xml:space="preserve"> PROPER(TRIM(CLEAN(SUBSTITUTE(F3409,CHAR(160)," "))))</f>
        <v>South</v>
      </c>
      <c r="H3409" t="s">
        <v>7</v>
      </c>
      <c r="I3409" t="str">
        <f>PROPER(TRIM(CLEAN((SUBSTITUTE(H3409,"-"," ")))))</f>
        <v>In Store</v>
      </c>
      <c r="J3409">
        <v>10986</v>
      </c>
      <c r="K3409" t="s">
        <v>10</v>
      </c>
      <c r="L3409" t="str">
        <f xml:space="preserve"> PROPER(TRIM(CLEAN(SUBSTITUTE(K3409,CHAR(160)," "))))</f>
        <v>Consumer</v>
      </c>
      <c r="M3409" t="s">
        <v>16</v>
      </c>
      <c r="N3409" t="str">
        <f xml:space="preserve"> PROPER(TRIM(CLEAN(SUBSTITUTE(M3409,CHAR(160)," "))))</f>
        <v>Grocery</v>
      </c>
      <c r="O3409" t="s">
        <v>24</v>
      </c>
      <c r="P3409" t="str">
        <f>IF(LEN(TRIM(Table1[[#This Row],[subcategory]]&amp;""))=0,"Unknown", PROPER(TRIM(Table1[[#This Row],[subcategory]])))</f>
        <v>Snacks</v>
      </c>
      <c r="Q3409">
        <v>38.67</v>
      </c>
      <c r="R3409" s="1">
        <f>IF(LEN(TRIM(Q3409&amp;""))=0, "", VALUE(SUBSTITUTE(Q3409,"$","")))</f>
        <v>38.67</v>
      </c>
      <c r="S3409">
        <v>1</v>
      </c>
      <c r="T3409">
        <f>IF(LEN(TRIM(S3409&amp;""))=0, "", VALUE(S3409))</f>
        <v>1</v>
      </c>
      <c r="U3409">
        <v>38.67</v>
      </c>
      <c r="V3409" s="1">
        <f>IF(LEN(TRIM(U3409&amp;""))=0, "", VALUE(SUBSTITUTE(U3409,"$","")))</f>
        <v>38.67</v>
      </c>
      <c r="W3409" s="1">
        <v>34.91901</v>
      </c>
      <c r="X3409" s="1">
        <f>IF(LEN(TRIM(W3409&amp;""))=0, "", VALUE(SUBSTITUTE(W3409,"$","")))</f>
        <v>34.91901</v>
      </c>
      <c r="Y3409" s="5" t="s">
        <v>2981</v>
      </c>
      <c r="Z3409" s="4" cm="1">
        <f t="array" ref="Z3409">IF(
    LEN(TRIM(Y3409&amp;""))=0,
        IF(AND(ISNUMBER(net_sales_clean), ISNUMBER(profit_clean)),
            net_sales_clean - profit_clean,
            ""
        ),
    VALUE(SUBSTITUTE(Y3409,"$",""))
)</f>
        <v>25.160265643586602</v>
      </c>
      <c r="AA3409" s="5" t="s">
        <v>2980</v>
      </c>
      <c r="AB3409" s="4" cm="1">
        <f t="array" ref="AB3409">IF(
    LEN(TRIM(AA3409&amp;""))=0,
        IF(AND(ISNUMBER(net_sales_clean), ISNUMBER(cost_clean)),
            net_sales_clean - cost_clean,
            ""
        ),
    VALUE(SUBSTITUTE(AA3409,"$",""))
)</f>
        <v>9.7587443564133203</v>
      </c>
      <c r="AC3409">
        <v>9</v>
      </c>
      <c r="AD3409">
        <f>IF(LEN(TRIM(AC3409&amp;""))=0, "", VALUE(AC3409))</f>
        <v>9</v>
      </c>
      <c r="AE3409">
        <v>2</v>
      </c>
      <c r="AF3409">
        <f>IF(LEN(TRIM(AE3409&amp;""))=0, "", VALUE(AE3409))</f>
        <v>2</v>
      </c>
      <c r="AG3409">
        <v>0</v>
      </c>
      <c r="AH3409">
        <f>IF(
    OR(U3409&lt;0, W3409&lt;0, Y3409&lt;0, AA3409&lt;0),
        1,
        IF(LEN(TRIM(AG3409&amp;""))=0, "", AG3409)
)</f>
        <v>0</v>
      </c>
      <c r="AI3409" t="str">
        <f>IF(
    COUNT(Q3409,V3409,X3409,Z3409,AB3409)=0,
        "Not Usable",
    IF(
        COUNT(Q3409,V3409,X3409,Z3409,AB3409)&lt;5,
            "Incomplete",
            IF(
                MIN(Q3409,V3409,X3409,Z3409,AB3409)=0,
                    "Incomplete",
                    "Complete"
            )
    )
)</f>
        <v>Complete</v>
      </c>
    </row>
    <row r="3410" spans="1:35" x14ac:dyDescent="0.3">
      <c r="A3410">
        <v>11839</v>
      </c>
      <c r="B3410" s="6">
        <v>45020.865798611114</v>
      </c>
      <c r="C3410" s="3">
        <f>INT(B3410)</f>
        <v>45020</v>
      </c>
      <c r="D3410" s="2">
        <f>MOD(B3410,1)</f>
        <v>0.86579861111385981</v>
      </c>
      <c r="E3410">
        <v>26</v>
      </c>
      <c r="F3410" t="s">
        <v>4</v>
      </c>
      <c r="G3410" t="str">
        <f xml:space="preserve"> PROPER(TRIM(CLEAN(SUBSTITUTE(F3410,CHAR(160)," "))))</f>
        <v>South</v>
      </c>
      <c r="H3410" t="s">
        <v>3</v>
      </c>
      <c r="I3410" t="str">
        <f>PROPER(TRIM(CLEAN((SUBSTITUTE(H3410,"-"," ")))))</f>
        <v>Phone</v>
      </c>
      <c r="J3410">
        <v>22256</v>
      </c>
      <c r="K3410" t="s">
        <v>14</v>
      </c>
      <c r="L3410" t="str">
        <f xml:space="preserve"> PROPER(TRIM(CLEAN(SUBSTITUTE(K3410,CHAR(160)," "))))</f>
        <v>Consumer</v>
      </c>
      <c r="M3410" t="s">
        <v>1</v>
      </c>
      <c r="N3410" t="str">
        <f xml:space="preserve"> PROPER(TRIM(CLEAN(SUBSTITUTE(M3410,CHAR(160)," "))))</f>
        <v>Beauty</v>
      </c>
      <c r="O3410" t="s">
        <v>31</v>
      </c>
      <c r="P3410" t="str">
        <f>IF(LEN(TRIM(Table1[[#This Row],[subcategory]]&amp;""))=0,"Unknown", PROPER(TRIM(Table1[[#This Row],[subcategory]])))</f>
        <v>Skincare</v>
      </c>
      <c r="Q3410">
        <v>39.78</v>
      </c>
      <c r="R3410" s="1">
        <f>IF(LEN(TRIM(Q3410&amp;""))=0, "", VALUE(SUBSTITUTE(Q3410,"$","")))</f>
        <v>39.78</v>
      </c>
      <c r="S3410">
        <v>3</v>
      </c>
      <c r="T3410">
        <f>IF(LEN(TRIM(S3410&amp;""))=0, "", VALUE(S3410))</f>
        <v>3</v>
      </c>
      <c r="U3410">
        <v>119.34</v>
      </c>
      <c r="V3410" s="1">
        <f>IF(LEN(TRIM(U3410&amp;""))=0, "", VALUE(SUBSTITUTE(U3410,"$","")))</f>
        <v>119.34</v>
      </c>
      <c r="W3410" s="4" t="s">
        <v>2979</v>
      </c>
      <c r="X3410" s="4">
        <f>IF(LEN(TRIM(W3410&amp;""))=0, "", VALUE(SUBSTITUTE(W3410,"$","")))</f>
        <v>94.51728</v>
      </c>
      <c r="Y3410" s="5" t="s">
        <v>2978</v>
      </c>
      <c r="Z3410" s="4" cm="1">
        <f t="array" ref="Z3410">IF(
    LEN(TRIM(Y3410&amp;""))=0,
        IF(AND(ISNUMBER(net_sales_clean), ISNUMBER(profit_clean)),
            net_sales_clean - profit_clean,
            ""
        ),
    VALUE(SUBSTITUTE(Y3410,"$",""))
)</f>
        <v>67.931215922586105</v>
      </c>
      <c r="AA3410" s="5" t="s">
        <v>2977</v>
      </c>
      <c r="AB3410" s="4" cm="1">
        <f t="array" ref="AB3410">IF(
    LEN(TRIM(AA3410&amp;""))=0,
        IF(AND(ISNUMBER(net_sales_clean), ISNUMBER(cost_clean)),
            net_sales_clean - cost_clean,
            ""
        ),
    VALUE(SUBSTITUTE(AA3410,"$",""))
)</f>
        <v>26.586064077413798</v>
      </c>
      <c r="AC3410">
        <v>8</v>
      </c>
      <c r="AD3410">
        <f>IF(LEN(TRIM(AC3410&amp;""))=0, "", VALUE(AC3410))</f>
        <v>8</v>
      </c>
      <c r="AE3410">
        <v>2</v>
      </c>
      <c r="AF3410">
        <f>IF(LEN(TRIM(AE3410&amp;""))=0, "", VALUE(AE3410))</f>
        <v>2</v>
      </c>
      <c r="AG3410">
        <v>0</v>
      </c>
      <c r="AH3410">
        <f>IF(
    OR(U3410&lt;0, W3410&lt;0, Y3410&lt;0, AA3410&lt;0),
        1,
        IF(LEN(TRIM(AG3410&amp;""))=0, "", AG3410)
)</f>
        <v>0</v>
      </c>
      <c r="AI3410" t="str">
        <f>IF(
    COUNT(Q3410,V3410,X3410,Z3410,AB3410)=0,
        "Not Usable",
    IF(
        COUNT(Q3410,V3410,X3410,Z3410,AB3410)&lt;5,
            "Incomplete",
            IF(
                MIN(Q3410,V3410,X3410,Z3410,AB3410)=0,
                    "Incomplete",
                    "Complete"
            )
    )
)</f>
        <v>Complete</v>
      </c>
    </row>
    <row r="3411" spans="1:35" x14ac:dyDescent="0.3">
      <c r="A3411">
        <v>14852</v>
      </c>
      <c r="B3411" s="6">
        <v>45908.862326388888</v>
      </c>
      <c r="C3411" s="3">
        <f>INT(B3411)</f>
        <v>45908</v>
      </c>
      <c r="D3411" s="2">
        <f>MOD(B3411,1)</f>
        <v>0.86232638888759539</v>
      </c>
      <c r="E3411">
        <v>41</v>
      </c>
      <c r="F3411" t="s">
        <v>8</v>
      </c>
      <c r="G3411" t="str">
        <f xml:space="preserve"> PROPER(TRIM(CLEAN(SUBSTITUTE(F3411,CHAR(160)," "))))</f>
        <v>West</v>
      </c>
      <c r="H3411" t="s">
        <v>11</v>
      </c>
      <c r="I3411" t="str">
        <f>PROPER(TRIM(CLEAN((SUBSTITUTE(H3411,"-"," ")))))</f>
        <v>Online</v>
      </c>
      <c r="J3411">
        <v>15886</v>
      </c>
      <c r="K3411" t="s">
        <v>2</v>
      </c>
      <c r="L3411" t="str">
        <f xml:space="preserve"> PROPER(TRIM(CLEAN(SUBSTITUTE(K3411,CHAR(160)," "))))</f>
        <v>Home Office</v>
      </c>
      <c r="M3411" t="s">
        <v>19</v>
      </c>
      <c r="N3411" t="str">
        <f xml:space="preserve"> PROPER(TRIM(CLEAN(SUBSTITUTE(M3411,CHAR(160)," "))))</f>
        <v>Apparel</v>
      </c>
      <c r="O3411" t="s">
        <v>26</v>
      </c>
      <c r="P3411" t="str">
        <f>IF(LEN(TRIM(Table1[[#This Row],[subcategory]]&amp;""))=0,"Unknown", PROPER(TRIM(Table1[[#This Row],[subcategory]])))</f>
        <v>Kids</v>
      </c>
      <c r="Q3411">
        <v>201.3</v>
      </c>
      <c r="R3411" s="1">
        <f>IF(LEN(TRIM(Q3411&amp;""))=0, "", VALUE(SUBSTITUTE(Q3411,"$","")))</f>
        <v>201.3</v>
      </c>
      <c r="S3411">
        <v>2</v>
      </c>
      <c r="T3411">
        <f>IF(LEN(TRIM(S3411&amp;""))=0, "", VALUE(S3411))</f>
        <v>2</v>
      </c>
      <c r="U3411">
        <v>402.6</v>
      </c>
      <c r="V3411" s="1">
        <f>IF(LEN(TRIM(U3411&amp;""))=0, "", VALUE(SUBSTITUTE(U3411,"$","")))</f>
        <v>402.6</v>
      </c>
      <c r="W3411" s="1">
        <v>327.31380000000001</v>
      </c>
      <c r="X3411" s="1">
        <f>IF(LEN(TRIM(W3411&amp;""))=0, "", VALUE(SUBSTITUTE(W3411,"$","")))</f>
        <v>327.31380000000001</v>
      </c>
      <c r="Y3411" s="5" t="s">
        <v>2976</v>
      </c>
      <c r="Z3411" s="4" cm="1">
        <f t="array" ref="Z3411">IF(
    LEN(TRIM(Y3411&amp;""))=0,
        IF(AND(ISNUMBER(net_sales_clean), ISNUMBER(profit_clean)),
            net_sales_clean - profit_clean,
            ""
        ),
    VALUE(SUBSTITUTE(Y3411,"$",""))
)</f>
        <v>213.48845258580701</v>
      </c>
      <c r="AA3411" s="5" t="s">
        <v>2975</v>
      </c>
      <c r="AB3411" s="4" cm="1">
        <f t="array" ref="AB3411">IF(
    LEN(TRIM(AA3411&amp;""))=0,
        IF(AND(ISNUMBER(net_sales_clean), ISNUMBER(cost_clean)),
            net_sales_clean - cost_clean,
            ""
        ),
    VALUE(SUBSTITUTE(AA3411,"$",""))
)</f>
        <v>113.825347414192</v>
      </c>
      <c r="AC3411">
        <v>1</v>
      </c>
      <c r="AD3411">
        <f>IF(LEN(TRIM(AC3411&amp;""))=0, "", VALUE(AC3411))</f>
        <v>1</v>
      </c>
      <c r="AE3411">
        <v>4</v>
      </c>
      <c r="AF3411">
        <f>IF(LEN(TRIM(AE3411&amp;""))=0, "", VALUE(AE3411))</f>
        <v>4</v>
      </c>
      <c r="AG3411">
        <v>0</v>
      </c>
      <c r="AH3411">
        <f>IF(
    OR(U3411&lt;0, W3411&lt;0, Y3411&lt;0, AA3411&lt;0),
        1,
        IF(LEN(TRIM(AG3411&amp;""))=0, "", AG3411)
)</f>
        <v>0</v>
      </c>
      <c r="AI3411" t="str">
        <f>IF(
    COUNT(Q3411,V3411,X3411,Z3411,AB3411)=0,
        "Not Usable",
    IF(
        COUNT(Q3411,V3411,X3411,Z3411,AB3411)&lt;5,
            "Incomplete",
            IF(
                MIN(Q3411,V3411,X3411,Z3411,AB3411)=0,
                    "Incomplete",
                    "Complete"
            )
    )
)</f>
        <v>Complete</v>
      </c>
    </row>
    <row r="3412" spans="1:35" x14ac:dyDescent="0.3">
      <c r="A3412">
        <v>29454</v>
      </c>
      <c r="B3412" s="6">
        <v>45690.027280092596</v>
      </c>
      <c r="C3412" s="3">
        <f>INT(B3412)</f>
        <v>45690</v>
      </c>
      <c r="D3412" s="2">
        <f>MOD(B3412,1)</f>
        <v>2.7280092595901806E-2</v>
      </c>
      <c r="E3412">
        <v>71</v>
      </c>
      <c r="F3412" t="s">
        <v>4</v>
      </c>
      <c r="G3412" t="str">
        <f xml:space="preserve"> PROPER(TRIM(CLEAN(SUBSTITUTE(F3412,CHAR(160)," "))))</f>
        <v>South</v>
      </c>
      <c r="H3412" t="s">
        <v>30</v>
      </c>
      <c r="I3412" t="str">
        <f>PROPER(TRIM(CLEAN((SUBSTITUTE(H3412,"-"," ")))))</f>
        <v>Mobile App</v>
      </c>
      <c r="J3412">
        <v>22485</v>
      </c>
      <c r="K3412" t="s">
        <v>10</v>
      </c>
      <c r="L3412" t="str">
        <f xml:space="preserve"> PROPER(TRIM(CLEAN(SUBSTITUTE(K3412,CHAR(160)," "))))</f>
        <v>Consumer</v>
      </c>
      <c r="M3412" t="s">
        <v>1</v>
      </c>
      <c r="N3412" t="str">
        <f xml:space="preserve"> PROPER(TRIM(CLEAN(SUBSTITUTE(M3412,CHAR(160)," "))))</f>
        <v>Beauty</v>
      </c>
      <c r="O3412" t="s">
        <v>31</v>
      </c>
      <c r="P3412" t="str">
        <f>IF(LEN(TRIM(Table1[[#This Row],[subcategory]]&amp;""))=0,"Unknown", PROPER(TRIM(Table1[[#This Row],[subcategory]])))</f>
        <v>Skincare</v>
      </c>
      <c r="Q3412">
        <v>10.74</v>
      </c>
      <c r="R3412" s="1">
        <f>IF(LEN(TRIM(Q3412&amp;""))=0, "", VALUE(SUBSTITUTE(Q3412,"$","")))</f>
        <v>10.74</v>
      </c>
      <c r="S3412">
        <v>3</v>
      </c>
      <c r="T3412">
        <f>IF(LEN(TRIM(S3412&amp;""))=0, "", VALUE(S3412))</f>
        <v>3</v>
      </c>
      <c r="U3412">
        <v>32.22</v>
      </c>
      <c r="V3412" s="1">
        <f>IF(LEN(TRIM(U3412&amp;""))=0, "", VALUE(SUBSTITUTE(U3412,"$","")))</f>
        <v>32.22</v>
      </c>
      <c r="W3412" s="4" t="s">
        <v>2974</v>
      </c>
      <c r="X3412" s="4">
        <f>IF(LEN(TRIM(W3412&amp;""))=0, "", VALUE(SUBSTITUTE(W3412,"$","")))</f>
        <v>31.865579999999898</v>
      </c>
      <c r="Y3412" s="5" t="s">
        <v>2973</v>
      </c>
      <c r="Z3412" s="4" cm="1">
        <f t="array" ref="Z3412">IF(
    LEN(TRIM(Y3412&amp;""))=0,
        IF(AND(ISNUMBER(net_sales_clean), ISNUMBER(profit_clean)),
            net_sales_clean - profit_clean,
            ""
        ),
    VALUE(SUBSTITUTE(Y3412,"$",""))
)</f>
        <v>20.845953475002599</v>
      </c>
      <c r="AA3412" s="5" t="s">
        <v>2972</v>
      </c>
      <c r="AB3412" s="4" cm="1">
        <f t="array" ref="AB3412">IF(
    LEN(TRIM(AA3412&amp;""))=0,
        IF(AND(ISNUMBER(net_sales_clean), ISNUMBER(cost_clean)),
            net_sales_clean - cost_clean,
            ""
        ),
    VALUE(SUBSTITUTE(AA3412,"$",""))
)</f>
        <v>11.0196265249973</v>
      </c>
      <c r="AC3412">
        <v>6</v>
      </c>
      <c r="AD3412">
        <f>IF(LEN(TRIM(AC3412&amp;""))=0, "", VALUE(AC3412))</f>
        <v>6</v>
      </c>
      <c r="AE3412">
        <v>3</v>
      </c>
      <c r="AF3412">
        <f>IF(LEN(TRIM(AE3412&amp;""))=0, "", VALUE(AE3412))</f>
        <v>3</v>
      </c>
      <c r="AG3412">
        <v>0</v>
      </c>
      <c r="AH3412">
        <f>IF(
    OR(U3412&lt;0, W3412&lt;0, Y3412&lt;0, AA3412&lt;0),
        1,
        IF(LEN(TRIM(AG3412&amp;""))=0, "", AG3412)
)</f>
        <v>0</v>
      </c>
      <c r="AI3412" t="str">
        <f>IF(
    COUNT(Q3412,V3412,X3412,Z3412,AB3412)=0,
        "Not Usable",
    IF(
        COUNT(Q3412,V3412,X3412,Z3412,AB3412)&lt;5,
            "Incomplete",
            IF(
                MIN(Q3412,V3412,X3412,Z3412,AB3412)=0,
                    "Incomplete",
                    "Complete"
            )
    )
)</f>
        <v>Complete</v>
      </c>
    </row>
    <row r="3413" spans="1:35" x14ac:dyDescent="0.3">
      <c r="A3413">
        <v>24937</v>
      </c>
      <c r="B3413" s="6">
        <v>45050.333287037036</v>
      </c>
      <c r="C3413" s="3">
        <f>INT(B3413)</f>
        <v>45050</v>
      </c>
      <c r="D3413" s="2">
        <f>MOD(B3413,1)</f>
        <v>0.333287037035916</v>
      </c>
      <c r="E3413">
        <v>52</v>
      </c>
      <c r="F3413" t="s">
        <v>4</v>
      </c>
      <c r="G3413" t="str">
        <f xml:space="preserve"> PROPER(TRIM(CLEAN(SUBSTITUTE(F3413,CHAR(160)," "))))</f>
        <v>South</v>
      </c>
      <c r="H3413" t="s">
        <v>11</v>
      </c>
      <c r="I3413" t="str">
        <f>PROPER(TRIM(CLEAN((SUBSTITUTE(H3413,"-"," ")))))</f>
        <v>Online</v>
      </c>
      <c r="J3413">
        <v>29355</v>
      </c>
      <c r="K3413" t="s">
        <v>2</v>
      </c>
      <c r="L3413" t="str">
        <f xml:space="preserve"> PROPER(TRIM(CLEAN(SUBSTITUTE(K3413,CHAR(160)," "))))</f>
        <v>Home Office</v>
      </c>
      <c r="M3413" t="s">
        <v>1</v>
      </c>
      <c r="N3413" t="str">
        <f xml:space="preserve"> PROPER(TRIM(CLEAN(SUBSTITUTE(M3413,CHAR(160)," "))))</f>
        <v>Beauty</v>
      </c>
      <c r="O3413" t="s">
        <v>31</v>
      </c>
      <c r="P3413" t="str">
        <f>IF(LEN(TRIM(Table1[[#This Row],[subcategory]]&amp;""))=0,"Unknown", PROPER(TRIM(Table1[[#This Row],[subcategory]])))</f>
        <v>Skincare</v>
      </c>
      <c r="Q3413">
        <v>68.5</v>
      </c>
      <c r="R3413" s="1">
        <f>IF(LEN(TRIM(Q3413&amp;""))=0, "", VALUE(SUBSTITUTE(Q3413,"$","")))</f>
        <v>68.5</v>
      </c>
      <c r="S3413">
        <v>1</v>
      </c>
      <c r="T3413">
        <f>IF(LEN(TRIM(S3413&amp;""))=0, "", VALUE(S3413))</f>
        <v>1</v>
      </c>
      <c r="U3413">
        <v>68.5</v>
      </c>
      <c r="V3413" s="1">
        <f>IF(LEN(TRIM(U3413&amp;""))=0, "", VALUE(SUBSTITUTE(U3413,"$","")))</f>
        <v>68.5</v>
      </c>
      <c r="W3413" s="1">
        <v>50.69</v>
      </c>
      <c r="X3413" s="1">
        <f>IF(LEN(TRIM(W3413&amp;""))=0, "", VALUE(SUBSTITUTE(W3413,"$","")))</f>
        <v>50.69</v>
      </c>
      <c r="Y3413" s="5" t="s">
        <v>2971</v>
      </c>
      <c r="Z3413" s="4" cm="1">
        <f t="array" ref="Z3413">IF(
    LEN(TRIM(Y3413&amp;""))=0,
        IF(AND(ISNUMBER(net_sales_clean), ISNUMBER(profit_clean)),
            net_sales_clean - profit_clean,
            ""
        ),
    VALUE(SUBSTITUTE(Y3413,"$",""))
)</f>
        <v>41.993847988719601</v>
      </c>
      <c r="AA3413">
        <v>8.6961520112803896</v>
      </c>
      <c r="AB3413" s="1" cm="1">
        <f t="array" ref="AB3413">IF(
    LEN(TRIM(AA3413&amp;""))=0,
        IF(AND(ISNUMBER(net_sales_clean), ISNUMBER(cost_clean)),
            net_sales_clean - cost_clean,
            ""
        ),
    VALUE(SUBSTITUTE(AA3413,"$",""))
)</f>
        <v>8.6961520112803896</v>
      </c>
      <c r="AC3413">
        <v>3</v>
      </c>
      <c r="AD3413">
        <f>IF(LEN(TRIM(AC3413&amp;""))=0, "", VALUE(AC3413))</f>
        <v>3</v>
      </c>
      <c r="AF3413" t="str">
        <f>IF(LEN(TRIM(AE3413&amp;""))=0, "", VALUE(AE3413))</f>
        <v/>
      </c>
      <c r="AG3413">
        <v>0</v>
      </c>
      <c r="AH3413">
        <f>IF(
    OR(U3413&lt;0, W3413&lt;0, Y3413&lt;0, AA3413&lt;0),
        1,
        IF(LEN(TRIM(AG3413&amp;""))=0, "", AG3413)
)</f>
        <v>0</v>
      </c>
      <c r="AI3413" t="str">
        <f>IF(
    COUNT(Q3413,V3413,X3413,Z3413,AB3413)=0,
        "Not Usable",
    IF(
        COUNT(Q3413,V3413,X3413,Z3413,AB3413)&lt;5,
            "Incomplete",
            IF(
                MIN(Q3413,V3413,X3413,Z3413,AB3413)=0,
                    "Incomplete",
                    "Complete"
            )
    )
)</f>
        <v>Complete</v>
      </c>
    </row>
    <row r="3414" spans="1:35" x14ac:dyDescent="0.3">
      <c r="A3414">
        <v>7948</v>
      </c>
      <c r="B3414" s="6">
        <v>45973.852106481485</v>
      </c>
      <c r="C3414" s="3">
        <f>INT(B3414)</f>
        <v>45973</v>
      </c>
      <c r="D3414" s="2">
        <f>MOD(B3414,1)</f>
        <v>0.85210648148495238</v>
      </c>
      <c r="E3414">
        <v>60</v>
      </c>
      <c r="F3414" t="s">
        <v>33</v>
      </c>
      <c r="G3414" t="str">
        <f xml:space="preserve"> PROPER(TRIM(CLEAN(SUBSTITUTE(F3414,CHAR(160)," "))))</f>
        <v>South</v>
      </c>
      <c r="H3414" t="s">
        <v>11</v>
      </c>
      <c r="I3414" t="str">
        <f>PROPER(TRIM(CLEAN((SUBSTITUTE(H3414,"-"," ")))))</f>
        <v>Online</v>
      </c>
      <c r="J3414">
        <v>11612</v>
      </c>
      <c r="K3414" t="s">
        <v>6</v>
      </c>
      <c r="L3414" t="str">
        <f xml:space="preserve"> PROPER(TRIM(CLEAN(SUBSTITUTE(K3414,CHAR(160)," "))))</f>
        <v>Corporate</v>
      </c>
      <c r="M3414" t="s">
        <v>23</v>
      </c>
      <c r="N3414" t="str">
        <f xml:space="preserve"> PROPER(TRIM(CLEAN(SUBSTITUTE(M3414,CHAR(160)," "))))</f>
        <v>Electronics</v>
      </c>
      <c r="O3414" t="s">
        <v>34</v>
      </c>
      <c r="P3414" t="str">
        <f>IF(LEN(TRIM(Table1[[#This Row],[subcategory]]&amp;""))=0,"Unknown", PROPER(TRIM(Table1[[#This Row],[subcategory]])))</f>
        <v>Phones</v>
      </c>
      <c r="Q3414">
        <v>104.2</v>
      </c>
      <c r="R3414" s="1">
        <f>IF(LEN(TRIM(Q3414&amp;""))=0, "", VALUE(SUBSTITUTE(Q3414,"$","")))</f>
        <v>104.2</v>
      </c>
      <c r="S3414">
        <v>2</v>
      </c>
      <c r="T3414">
        <f>IF(LEN(TRIM(S3414&amp;""))=0, "", VALUE(S3414))</f>
        <v>2</v>
      </c>
      <c r="U3414">
        <v>208.4</v>
      </c>
      <c r="V3414" s="1">
        <f>IF(LEN(TRIM(U3414&amp;""))=0, "", VALUE(SUBSTITUTE(U3414,"$","")))</f>
        <v>208.4</v>
      </c>
      <c r="W3414" s="4" t="s">
        <v>2970</v>
      </c>
      <c r="X3414" s="4">
        <f>IF(LEN(TRIM(W3414&amp;""))=0, "", VALUE(SUBSTITUTE(W3414,"$","")))</f>
        <v>181.72479999999999</v>
      </c>
      <c r="Y3414" s="5" t="s">
        <v>2969</v>
      </c>
      <c r="Z3414" s="4" cm="1">
        <f t="array" ref="Z3414">IF(
    LEN(TRIM(Y3414&amp;""))=0,
        IF(AND(ISNUMBER(net_sales_clean), ISNUMBER(profit_clean)),
            net_sales_clean - profit_clean,
            ""
        ),
    VALUE(SUBSTITUTE(Y3414,"$",""))
)</f>
        <v>137.32661024749299</v>
      </c>
      <c r="AA3414" s="5" t="s">
        <v>2968</v>
      </c>
      <c r="AB3414" s="4" cm="1">
        <f t="array" ref="AB3414">IF(
    LEN(TRIM(AA3414&amp;""))=0,
        IF(AND(ISNUMBER(net_sales_clean), ISNUMBER(cost_clean)),
            net_sales_clean - cost_clean,
            ""
        ),
    VALUE(SUBSTITUTE(AA3414,"$",""))
)</f>
        <v>44.398189752506099</v>
      </c>
      <c r="AC3414">
        <v>1</v>
      </c>
      <c r="AD3414">
        <f>IF(LEN(TRIM(AC3414&amp;""))=0, "", VALUE(AC3414))</f>
        <v>1</v>
      </c>
      <c r="AE3414">
        <v>1</v>
      </c>
      <c r="AF3414">
        <f>IF(LEN(TRIM(AE3414&amp;""))=0, "", VALUE(AE3414))</f>
        <v>1</v>
      </c>
      <c r="AG3414">
        <v>0</v>
      </c>
      <c r="AH3414">
        <f>IF(
    OR(U3414&lt;0, W3414&lt;0, Y3414&lt;0, AA3414&lt;0),
        1,
        IF(LEN(TRIM(AG3414&amp;""))=0, "", AG3414)
)</f>
        <v>0</v>
      </c>
      <c r="AI3414" t="str">
        <f>IF(
    COUNT(Q3414,V3414,X3414,Z3414,AB3414)=0,
        "Not Usable",
    IF(
        COUNT(Q3414,V3414,X3414,Z3414,AB3414)&lt;5,
            "Incomplete",
            IF(
                MIN(Q3414,V3414,X3414,Z3414,AB3414)=0,
                    "Incomplete",
                    "Complete"
            )
    )
)</f>
        <v>Complete</v>
      </c>
    </row>
    <row r="3415" spans="1:35" x14ac:dyDescent="0.3">
      <c r="A3415">
        <v>38539</v>
      </c>
      <c r="B3415" s="6">
        <v>45571.971250000002</v>
      </c>
      <c r="C3415" s="3">
        <f>INT(B3415)</f>
        <v>45571</v>
      </c>
      <c r="D3415" s="2">
        <f>MOD(B3415,1)</f>
        <v>0.97125000000232831</v>
      </c>
      <c r="E3415">
        <v>51</v>
      </c>
      <c r="F3415" t="s">
        <v>33</v>
      </c>
      <c r="G3415" t="str">
        <f xml:space="preserve"> PROPER(TRIM(CLEAN(SUBSTITUTE(F3415,CHAR(160)," "))))</f>
        <v>South</v>
      </c>
      <c r="H3415" t="s">
        <v>27</v>
      </c>
      <c r="I3415" t="str">
        <f>PROPER(TRIM(CLEAN((SUBSTITUTE(H3415,"-"," ")))))</f>
        <v>In Store</v>
      </c>
      <c r="J3415">
        <v>27348</v>
      </c>
      <c r="K3415" t="s">
        <v>14</v>
      </c>
      <c r="L3415" t="str">
        <f xml:space="preserve"> PROPER(TRIM(CLEAN(SUBSTITUTE(K3415,CHAR(160)," "))))</f>
        <v>Consumer</v>
      </c>
      <c r="M3415" t="s">
        <v>16</v>
      </c>
      <c r="N3415" t="str">
        <f xml:space="preserve"> PROPER(TRIM(CLEAN(SUBSTITUTE(M3415,CHAR(160)," "))))</f>
        <v>Grocery</v>
      </c>
      <c r="O3415" t="s">
        <v>24</v>
      </c>
      <c r="P3415" t="str">
        <f>IF(LEN(TRIM(Table1[[#This Row],[subcategory]]&amp;""))=0,"Unknown", PROPER(TRIM(Table1[[#This Row],[subcategory]])))</f>
        <v>Snacks</v>
      </c>
      <c r="Q3415">
        <v>45.72</v>
      </c>
      <c r="R3415" s="1">
        <f>IF(LEN(TRIM(Q3415&amp;""))=0, "", VALUE(SUBSTITUTE(Q3415,"$","")))</f>
        <v>45.72</v>
      </c>
      <c r="S3415">
        <v>1</v>
      </c>
      <c r="T3415">
        <f>IF(LEN(TRIM(S3415&amp;""))=0, "", VALUE(S3415))</f>
        <v>1</v>
      </c>
      <c r="U3415">
        <v>45.72</v>
      </c>
      <c r="V3415" s="1">
        <f>IF(LEN(TRIM(U3415&amp;""))=0, "", VALUE(SUBSTITUTE(U3415,"$","")))</f>
        <v>45.72</v>
      </c>
      <c r="W3415" s="4" t="s">
        <v>2967</v>
      </c>
      <c r="X3415" s="4">
        <f>IF(LEN(TRIM(W3415&amp;""))=0, "", VALUE(SUBSTITUTE(W3415,"$","")))</f>
        <v>42.062399999999997</v>
      </c>
      <c r="Y3415" s="5" t="s">
        <v>2966</v>
      </c>
      <c r="Z3415" s="4" cm="1">
        <f t="array" ref="Z3415">IF(
    LEN(TRIM(Y3415&amp;""))=0,
        IF(AND(ISNUMBER(net_sales_clean), ISNUMBER(profit_clean)),
            net_sales_clean - profit_clean,
            ""
        ),
    VALUE(SUBSTITUTE(Y3415,"$",""))
)</f>
        <v>25.956230825965399</v>
      </c>
      <c r="AA3415" s="5" t="s">
        <v>2965</v>
      </c>
      <c r="AB3415" s="4" cm="1">
        <f t="array" ref="AB3415">IF(
    LEN(TRIM(AA3415&amp;""))=0,
        IF(AND(ISNUMBER(net_sales_clean), ISNUMBER(cost_clean)),
            net_sales_clean - cost_clean,
            ""
        ),
    VALUE(SUBSTITUTE(AA3415,"$",""))
)</f>
        <v>16.106169174034498</v>
      </c>
      <c r="AC3415">
        <v>5</v>
      </c>
      <c r="AD3415">
        <f>IF(LEN(TRIM(AC3415&amp;""))=0, "", VALUE(AC3415))</f>
        <v>5</v>
      </c>
      <c r="AE3415">
        <v>2</v>
      </c>
      <c r="AF3415">
        <f>IF(LEN(TRIM(AE3415&amp;""))=0, "", VALUE(AE3415))</f>
        <v>2</v>
      </c>
      <c r="AG3415">
        <v>0</v>
      </c>
      <c r="AH3415">
        <f>IF(
    OR(U3415&lt;0, W3415&lt;0, Y3415&lt;0, AA3415&lt;0),
        1,
        IF(LEN(TRIM(AG3415&amp;""))=0, "", AG3415)
)</f>
        <v>0</v>
      </c>
      <c r="AI3415" t="str">
        <f>IF(
    COUNT(Q3415,V3415,X3415,Z3415,AB3415)=0,
        "Not Usable",
    IF(
        COUNT(Q3415,V3415,X3415,Z3415,AB3415)&lt;5,
            "Incomplete",
            IF(
                MIN(Q3415,V3415,X3415,Z3415,AB3415)=0,
                    "Incomplete",
                    "Complete"
            )
    )
)</f>
        <v>Complete</v>
      </c>
    </row>
    <row r="3416" spans="1:35" x14ac:dyDescent="0.3">
      <c r="A3416">
        <v>13661</v>
      </c>
      <c r="B3416" s="6">
        <v>45964.564675925925</v>
      </c>
      <c r="C3416" s="3">
        <f>INT(B3416)</f>
        <v>45964</v>
      </c>
      <c r="D3416" s="2">
        <f>MOD(B3416,1)</f>
        <v>0.56467592592525762</v>
      </c>
      <c r="E3416">
        <v>72</v>
      </c>
      <c r="F3416" t="s">
        <v>15</v>
      </c>
      <c r="G3416" t="str">
        <f xml:space="preserve"> PROPER(TRIM(CLEAN(SUBSTITUTE(F3416,CHAR(160)," "))))</f>
        <v>West</v>
      </c>
      <c r="H3416" t="s">
        <v>3</v>
      </c>
      <c r="I3416" t="str">
        <f>PROPER(TRIM(CLEAN((SUBSTITUTE(H3416,"-"," ")))))</f>
        <v>Phone</v>
      </c>
      <c r="J3416">
        <v>12053</v>
      </c>
      <c r="K3416" t="s">
        <v>6</v>
      </c>
      <c r="L3416" t="str">
        <f xml:space="preserve"> PROPER(TRIM(CLEAN(SUBSTITUTE(K3416,CHAR(160)," "))))</f>
        <v>Corporate</v>
      </c>
      <c r="M3416" t="s">
        <v>16</v>
      </c>
      <c r="N3416" t="str">
        <f xml:space="preserve"> PROPER(TRIM(CLEAN(SUBSTITUTE(M3416,CHAR(160)," "))))</f>
        <v>Grocery</v>
      </c>
      <c r="O3416" t="s">
        <v>29</v>
      </c>
      <c r="P3416" t="str">
        <f>IF(LEN(TRIM(Table1[[#This Row],[subcategory]]&amp;""))=0,"Unknown", PROPER(TRIM(Table1[[#This Row],[subcategory]])))</f>
        <v>Beverages</v>
      </c>
      <c r="Q3416">
        <v>44.81</v>
      </c>
      <c r="R3416" s="1">
        <f>IF(LEN(TRIM(Q3416&amp;""))=0, "", VALUE(SUBSTITUTE(Q3416,"$","")))</f>
        <v>44.81</v>
      </c>
      <c r="S3416">
        <v>3</v>
      </c>
      <c r="T3416">
        <f>IF(LEN(TRIM(S3416&amp;""))=0, "", VALUE(S3416))</f>
        <v>3</v>
      </c>
      <c r="U3416">
        <v>134.43</v>
      </c>
      <c r="V3416" s="1">
        <f>IF(LEN(TRIM(U3416&amp;""))=0, "", VALUE(SUBSTITUTE(U3416,"$","")))</f>
        <v>134.43</v>
      </c>
      <c r="W3416" s="4" t="s">
        <v>2964</v>
      </c>
      <c r="X3416" s="4">
        <f>IF(LEN(TRIM(W3416&amp;""))=0, "", VALUE(SUBSTITUTE(W3416,"$","")))</f>
        <v>104.58654</v>
      </c>
      <c r="Z3416" s="1" t="str" cm="1">
        <f t="array" ref="Z3416">IF(
    LEN(TRIM(Y3416&amp;""))=0,
        IF(AND(ISNUMBER(net_sales_clean), ISNUMBER(profit_clean)),
            net_sales_clean - profit_clean,
            ""
        ),
    VALUE(SUBSTITUTE(Y3416,"$",""))
)</f>
        <v/>
      </c>
      <c r="AB3416" s="1" t="str" cm="1">
        <f t="array" ref="AB3416">IF(
    LEN(TRIM(AA3416&amp;""))=0,
        IF(AND(ISNUMBER(net_sales_clean), ISNUMBER(cost_clean)),
            net_sales_clean - cost_clean,
            ""
        ),
    VALUE(SUBSTITUTE(AA3416,"$",""))
)</f>
        <v/>
      </c>
      <c r="AC3416">
        <v>3</v>
      </c>
      <c r="AD3416">
        <f>IF(LEN(TRIM(AC3416&amp;""))=0, "", VALUE(AC3416))</f>
        <v>3</v>
      </c>
      <c r="AE3416">
        <v>5</v>
      </c>
      <c r="AF3416">
        <f>IF(LEN(TRIM(AE3416&amp;""))=0, "", VALUE(AE3416))</f>
        <v>5</v>
      </c>
      <c r="AG3416">
        <v>0</v>
      </c>
      <c r="AH3416">
        <f>IF(
    OR(U3416&lt;0, W3416&lt;0, Y3416&lt;0, AA3416&lt;0),
        1,
        IF(LEN(TRIM(AG3416&amp;""))=0, "", AG3416)
)</f>
        <v>0</v>
      </c>
      <c r="AI3416" t="str">
        <f>IF(
    COUNT(Q3416,V3416,X3416,Z3416,AB3416)=0,
        "Not Usable",
    IF(
        COUNT(Q3416,V3416,X3416,Z3416,AB3416)&lt;5,
            "Incomplete",
            IF(
                MIN(Q3416,V3416,X3416,Z3416,AB3416)=0,
                    "Incomplete",
                    "Complete"
            )
    )
)</f>
        <v>Incomplete</v>
      </c>
    </row>
    <row r="3417" spans="1:35" x14ac:dyDescent="0.3">
      <c r="A3417">
        <v>14565</v>
      </c>
      <c r="B3417" s="6">
        <v>45039.621736111112</v>
      </c>
      <c r="C3417" s="3">
        <f>INT(B3417)</f>
        <v>45039</v>
      </c>
      <c r="D3417" s="2">
        <f>MOD(B3417,1)</f>
        <v>0.62173611111211358</v>
      </c>
      <c r="E3417">
        <v>68</v>
      </c>
      <c r="F3417" t="s">
        <v>33</v>
      </c>
      <c r="G3417" t="str">
        <f xml:space="preserve"> PROPER(TRIM(CLEAN(SUBSTITUTE(F3417,CHAR(160)," "))))</f>
        <v>South</v>
      </c>
      <c r="H3417" t="s">
        <v>7</v>
      </c>
      <c r="I3417" t="str">
        <f>PROPER(TRIM(CLEAN((SUBSTITUTE(H3417,"-"," ")))))</f>
        <v>In Store</v>
      </c>
      <c r="J3417">
        <v>25303</v>
      </c>
      <c r="K3417" t="s">
        <v>14</v>
      </c>
      <c r="L3417" t="str">
        <f xml:space="preserve"> PROPER(TRIM(CLEAN(SUBSTITUTE(K3417,CHAR(160)," "))))</f>
        <v>Consumer</v>
      </c>
      <c r="M3417" t="s">
        <v>9</v>
      </c>
      <c r="N3417" t="str">
        <f xml:space="preserve"> PROPER(TRIM(CLEAN(SUBSTITUTE(M3417,CHAR(160)," "))))</f>
        <v>Home</v>
      </c>
      <c r="O3417" t="s">
        <v>12</v>
      </c>
      <c r="P3417" t="str">
        <f>IF(LEN(TRIM(Table1[[#This Row],[subcategory]]&amp;""))=0,"Unknown", PROPER(TRIM(Table1[[#This Row],[subcategory]])))</f>
        <v>Decor</v>
      </c>
      <c r="Q3417">
        <v>38.1</v>
      </c>
      <c r="R3417" s="1">
        <f>IF(LEN(TRIM(Q3417&amp;""))=0, "", VALUE(SUBSTITUTE(Q3417,"$","")))</f>
        <v>38.1</v>
      </c>
      <c r="S3417">
        <v>2</v>
      </c>
      <c r="T3417">
        <f>IF(LEN(TRIM(S3417&amp;""))=0, "", VALUE(S3417))</f>
        <v>2</v>
      </c>
      <c r="U3417">
        <v>76.2</v>
      </c>
      <c r="V3417" s="1">
        <f>IF(LEN(TRIM(U3417&amp;""))=0, "", VALUE(SUBSTITUTE(U3417,"$","")))</f>
        <v>76.2</v>
      </c>
      <c r="X3417" s="1" t="str">
        <f>IF(LEN(TRIM(W3417&amp;""))=0, "", VALUE(SUBSTITUTE(W3417,"$","")))</f>
        <v/>
      </c>
      <c r="Z3417" s="1" t="str" cm="1">
        <f t="array" ref="Z3417">IF(
    LEN(TRIM(Y3417&amp;""))=0,
        IF(AND(ISNUMBER(net_sales_clean), ISNUMBER(profit_clean)),
            net_sales_clean - profit_clean,
            ""
        ),
    VALUE(SUBSTITUTE(Y3417,"$",""))
)</f>
        <v/>
      </c>
      <c r="AB3417" s="1" t="str" cm="1">
        <f t="array" ref="AB3417">IF(
    LEN(TRIM(AA3417&amp;""))=0,
        IF(AND(ISNUMBER(net_sales_clean), ISNUMBER(cost_clean)),
            net_sales_clean - cost_clean,
            ""
        ),
    VALUE(SUBSTITUTE(AA3417,"$",""))
)</f>
        <v/>
      </c>
      <c r="AC3417">
        <v>4</v>
      </c>
      <c r="AD3417">
        <f>IF(LEN(TRIM(AC3417&amp;""))=0, "", VALUE(AC3417))</f>
        <v>4</v>
      </c>
      <c r="AE3417">
        <v>2</v>
      </c>
      <c r="AF3417">
        <f>IF(LEN(TRIM(AE3417&amp;""))=0, "", VALUE(AE3417))</f>
        <v>2</v>
      </c>
      <c r="AH3417" t="str">
        <f>IF(
    OR(U3417&lt;0, W3417&lt;0, Y3417&lt;0, AA3417&lt;0),
        1,
        IF(LEN(TRIM(AG3417&amp;""))=0, "", AG3417)
)</f>
        <v/>
      </c>
      <c r="AI3417" t="str">
        <f>IF(
    COUNT(Q3417,V3417,X3417,Z3417,AB3417)=0,
        "Not Usable",
    IF(
        COUNT(Q3417,V3417,X3417,Z3417,AB3417)&lt;5,
            "Incomplete",
            IF(
                MIN(Q3417,V3417,X3417,Z3417,AB3417)=0,
                    "Incomplete",
                    "Complete"
            )
    )
)</f>
        <v>Incomplete</v>
      </c>
    </row>
    <row r="3418" spans="1:35" x14ac:dyDescent="0.3">
      <c r="A3418">
        <v>17114</v>
      </c>
      <c r="B3418" s="6">
        <v>45656.161261574074</v>
      </c>
      <c r="C3418" s="3">
        <f>INT(B3418)</f>
        <v>45656</v>
      </c>
      <c r="D3418" s="2">
        <f>MOD(B3418,1)</f>
        <v>0.16126157407416031</v>
      </c>
      <c r="E3418">
        <v>2</v>
      </c>
      <c r="F3418" t="s">
        <v>4</v>
      </c>
      <c r="G3418" t="str">
        <f xml:space="preserve"> PROPER(TRIM(CLEAN(SUBSTITUTE(F3418,CHAR(160)," "))))</f>
        <v>South</v>
      </c>
      <c r="H3418" t="s">
        <v>7</v>
      </c>
      <c r="I3418" t="str">
        <f>PROPER(TRIM(CLEAN((SUBSTITUTE(H3418,"-"," ")))))</f>
        <v>In Store</v>
      </c>
      <c r="J3418">
        <v>730</v>
      </c>
      <c r="K3418" t="s">
        <v>2</v>
      </c>
      <c r="L3418" t="str">
        <f xml:space="preserve"> PROPER(TRIM(CLEAN(SUBSTITUTE(K3418,CHAR(160)," "))))</f>
        <v>Home Office</v>
      </c>
      <c r="M3418" t="s">
        <v>9</v>
      </c>
      <c r="N3418" t="str">
        <f xml:space="preserve"> PROPER(TRIM(CLEAN(SUBSTITUTE(M3418,CHAR(160)," "))))</f>
        <v>Home</v>
      </c>
      <c r="O3418" t="s">
        <v>38</v>
      </c>
      <c r="P3418" t="str">
        <f>IF(LEN(TRIM(Table1[[#This Row],[subcategory]]&amp;""))=0,"Unknown", PROPER(TRIM(Table1[[#This Row],[subcategory]])))</f>
        <v>Kitchen</v>
      </c>
      <c r="Q3418">
        <v>31.01</v>
      </c>
      <c r="R3418" s="1">
        <f>IF(LEN(TRIM(Q3418&amp;""))=0, "", VALUE(SUBSTITUTE(Q3418,"$","")))</f>
        <v>31.01</v>
      </c>
      <c r="S3418">
        <v>4</v>
      </c>
      <c r="T3418">
        <f>IF(LEN(TRIM(S3418&amp;""))=0, "", VALUE(S3418))</f>
        <v>4</v>
      </c>
      <c r="U3418">
        <v>124.04</v>
      </c>
      <c r="V3418" s="1">
        <f>IF(LEN(TRIM(U3418&amp;""))=0, "", VALUE(SUBSTITUTE(U3418,"$","")))</f>
        <v>124.04</v>
      </c>
      <c r="W3418" s="1">
        <v>92.78192</v>
      </c>
      <c r="X3418" s="1">
        <f>IF(LEN(TRIM(W3418&amp;""))=0, "", VALUE(SUBSTITUTE(W3418,"$","")))</f>
        <v>92.78192</v>
      </c>
      <c r="Y3418" s="5" t="s">
        <v>2963</v>
      </c>
      <c r="Z3418" s="4" cm="1">
        <f t="array" ref="Z3418">IF(
    LEN(TRIM(Y3418&amp;""))=0,
        IF(AND(ISNUMBER(net_sales_clean), ISNUMBER(profit_clean)),
            net_sales_clean - profit_clean,
            ""
        ),
    VALUE(SUBSTITUTE(Y3418,"$",""))
)</f>
        <v>70.796369147156696</v>
      </c>
      <c r="AA3418" s="5" t="s">
        <v>2962</v>
      </c>
      <c r="AB3418" s="4" cm="1">
        <f t="array" ref="AB3418">IF(
    LEN(TRIM(AA3418&amp;""))=0,
        IF(AND(ISNUMBER(net_sales_clean), ISNUMBER(cost_clean)),
            net_sales_clean - cost_clean,
            ""
        ),
    VALUE(SUBSTITUTE(AA3418,"$",""))
)</f>
        <v>21.9855508528432</v>
      </c>
      <c r="AC3418">
        <v>3</v>
      </c>
      <c r="AD3418">
        <f>IF(LEN(TRIM(AC3418&amp;""))=0, "", VALUE(AC3418))</f>
        <v>3</v>
      </c>
      <c r="AE3418">
        <v>4</v>
      </c>
      <c r="AF3418">
        <f>IF(LEN(TRIM(AE3418&amp;""))=0, "", VALUE(AE3418))</f>
        <v>4</v>
      </c>
      <c r="AH3418" t="str">
        <f>IF(
    OR(U3418&lt;0, W3418&lt;0, Y3418&lt;0, AA3418&lt;0),
        1,
        IF(LEN(TRIM(AG3418&amp;""))=0, "", AG3418)
)</f>
        <v/>
      </c>
      <c r="AI3418" t="str">
        <f>IF(
    COUNT(Q3418,V3418,X3418,Z3418,AB3418)=0,
        "Not Usable",
    IF(
        COUNT(Q3418,V3418,X3418,Z3418,AB3418)&lt;5,
            "Incomplete",
            IF(
                MIN(Q3418,V3418,X3418,Z3418,AB3418)=0,
                    "Incomplete",
                    "Complete"
            )
    )
)</f>
        <v>Complete</v>
      </c>
    </row>
    <row r="3419" spans="1:35" x14ac:dyDescent="0.3">
      <c r="A3419">
        <v>6934</v>
      </c>
      <c r="B3419" s="6">
        <v>45131.063622685186</v>
      </c>
      <c r="C3419" s="3">
        <f>INT(B3419)</f>
        <v>45131</v>
      </c>
      <c r="D3419" s="2">
        <f>MOD(B3419,1)</f>
        <v>6.3622685185691807E-2</v>
      </c>
      <c r="E3419">
        <v>16</v>
      </c>
      <c r="F3419" t="s">
        <v>21</v>
      </c>
      <c r="G3419" t="str">
        <f xml:space="preserve"> PROPER(TRIM(CLEAN(SUBSTITUTE(F3419,CHAR(160)," "))))</f>
        <v>Midwest</v>
      </c>
      <c r="H3419" t="s">
        <v>11</v>
      </c>
      <c r="I3419" t="str">
        <f>PROPER(TRIM(CLEAN((SUBSTITUTE(H3419,"-"," ")))))</f>
        <v>Online</v>
      </c>
      <c r="J3419">
        <v>19768</v>
      </c>
      <c r="K3419" t="s">
        <v>2</v>
      </c>
      <c r="L3419" t="str">
        <f xml:space="preserve"> PROPER(TRIM(CLEAN(SUBSTITUTE(K3419,CHAR(160)," "))))</f>
        <v>Home Office</v>
      </c>
      <c r="M3419" t="s">
        <v>1</v>
      </c>
      <c r="N3419" t="str">
        <f xml:space="preserve"> PROPER(TRIM(CLEAN(SUBSTITUTE(M3419,CHAR(160)," "))))</f>
        <v>Beauty</v>
      </c>
      <c r="O3419" t="s">
        <v>39</v>
      </c>
      <c r="P3419" t="str">
        <f>IF(LEN(TRIM(Table1[[#This Row],[subcategory]]&amp;""))=0,"Unknown", PROPER(TRIM(Table1[[#This Row],[subcategory]])))</f>
        <v>Fragrance</v>
      </c>
      <c r="Q3419">
        <v>17.32</v>
      </c>
      <c r="R3419" s="1">
        <f>IF(LEN(TRIM(Q3419&amp;""))=0, "", VALUE(SUBSTITUTE(Q3419,"$","")))</f>
        <v>17.32</v>
      </c>
      <c r="S3419">
        <v>3</v>
      </c>
      <c r="T3419">
        <f>IF(LEN(TRIM(S3419&amp;""))=0, "", VALUE(S3419))</f>
        <v>3</v>
      </c>
      <c r="U3419">
        <v>51.96</v>
      </c>
      <c r="V3419" s="1">
        <f>IF(LEN(TRIM(U3419&amp;""))=0, "", VALUE(SUBSTITUTE(U3419,"$","")))</f>
        <v>51.96</v>
      </c>
      <c r="W3419" s="1">
        <v>40.68468</v>
      </c>
      <c r="X3419" s="1">
        <f>IF(LEN(TRIM(W3419&amp;""))=0, "", VALUE(SUBSTITUTE(W3419,"$","")))</f>
        <v>40.68468</v>
      </c>
      <c r="Y3419" s="5" t="s">
        <v>2961</v>
      </c>
      <c r="Z3419" s="4" cm="1">
        <f t="array" ref="Z3419">IF(
    LEN(TRIM(Y3419&amp;""))=0,
        IF(AND(ISNUMBER(net_sales_clean), ISNUMBER(profit_clean)),
            net_sales_clean - profit_clean,
            ""
        ),
    VALUE(SUBSTITUTE(Y3419,"$",""))
)</f>
        <v>23.197957620871001</v>
      </c>
      <c r="AA3419" s="5" t="s">
        <v>2960</v>
      </c>
      <c r="AB3419" s="4" cm="1">
        <f t="array" ref="AB3419">IF(
    LEN(TRIM(AA3419&amp;""))=0,
        IF(AND(ISNUMBER(net_sales_clean), ISNUMBER(cost_clean)),
            net_sales_clean - cost_clean,
            ""
        ),
    VALUE(SUBSTITUTE(AA3419,"$",""))
)</f>
        <v>17.486722379128899</v>
      </c>
      <c r="AC3419">
        <v>3</v>
      </c>
      <c r="AD3419">
        <f>IF(LEN(TRIM(AC3419&amp;""))=0, "", VALUE(AC3419))</f>
        <v>3</v>
      </c>
      <c r="AE3419">
        <v>4</v>
      </c>
      <c r="AF3419">
        <f>IF(LEN(TRIM(AE3419&amp;""))=0, "", VALUE(AE3419))</f>
        <v>4</v>
      </c>
      <c r="AG3419">
        <v>0</v>
      </c>
      <c r="AH3419">
        <f>IF(
    OR(U3419&lt;0, W3419&lt;0, Y3419&lt;0, AA3419&lt;0),
        1,
        IF(LEN(TRIM(AG3419&amp;""))=0, "", AG3419)
)</f>
        <v>0</v>
      </c>
      <c r="AI3419" t="str">
        <f>IF(
    COUNT(Q3419,V3419,X3419,Z3419,AB3419)=0,
        "Not Usable",
    IF(
        COUNT(Q3419,V3419,X3419,Z3419,AB3419)&lt;5,
            "Incomplete",
            IF(
                MIN(Q3419,V3419,X3419,Z3419,AB3419)=0,
                    "Incomplete",
                    "Complete"
            )
    )
)</f>
        <v>Complete</v>
      </c>
    </row>
    <row r="3420" spans="1:35" x14ac:dyDescent="0.3">
      <c r="A3420">
        <v>9195</v>
      </c>
      <c r="B3420" s="6">
        <v>45337.267175925925</v>
      </c>
      <c r="C3420" s="3">
        <f>INT(B3420)</f>
        <v>45337</v>
      </c>
      <c r="D3420" s="2">
        <f>MOD(B3420,1)</f>
        <v>0.26717592592467554</v>
      </c>
      <c r="E3420">
        <v>23</v>
      </c>
      <c r="F3420" t="s">
        <v>33</v>
      </c>
      <c r="G3420" t="str">
        <f xml:space="preserve"> PROPER(TRIM(CLEAN(SUBSTITUTE(F3420,CHAR(160)," "))))</f>
        <v>South</v>
      </c>
      <c r="H3420" t="s">
        <v>7</v>
      </c>
      <c r="I3420" t="str">
        <f>PROPER(TRIM(CLEAN((SUBSTITUTE(H3420,"-"," ")))))</f>
        <v>In Store</v>
      </c>
      <c r="J3420">
        <v>10921</v>
      </c>
      <c r="K3420" t="s">
        <v>14</v>
      </c>
      <c r="L3420" t="str">
        <f xml:space="preserve"> PROPER(TRIM(CLEAN(SUBSTITUTE(K3420,CHAR(160)," "))))</f>
        <v>Consumer</v>
      </c>
      <c r="M3420" t="s">
        <v>9</v>
      </c>
      <c r="N3420" t="str">
        <f xml:space="preserve"> PROPER(TRIM(CLEAN(SUBSTITUTE(M3420,CHAR(160)," "))))</f>
        <v>Home</v>
      </c>
      <c r="O3420" t="s">
        <v>12</v>
      </c>
      <c r="P3420" t="str">
        <f>IF(LEN(TRIM(Table1[[#This Row],[subcategory]]&amp;""))=0,"Unknown", PROPER(TRIM(Table1[[#This Row],[subcategory]])))</f>
        <v>Decor</v>
      </c>
      <c r="Q3420">
        <v>20.170000000000002</v>
      </c>
      <c r="R3420" s="1">
        <f>IF(LEN(TRIM(Q3420&amp;""))=0, "", VALUE(SUBSTITUTE(Q3420,"$","")))</f>
        <v>20.170000000000002</v>
      </c>
      <c r="S3420">
        <v>0</v>
      </c>
      <c r="T3420">
        <f>IF(LEN(TRIM(S3420&amp;""))=0, "", VALUE(S3420))</f>
        <v>0</v>
      </c>
      <c r="U3420">
        <v>0</v>
      </c>
      <c r="V3420" s="1">
        <f>IF(LEN(TRIM(U3420&amp;""))=0, "", VALUE(SUBSTITUTE(U3420,"$","")))</f>
        <v>0</v>
      </c>
      <c r="W3420" s="1">
        <v>0</v>
      </c>
      <c r="X3420" s="1">
        <f>IF(LEN(TRIM(W3420&amp;""))=0, "", VALUE(SUBSTITUTE(W3420,"$","")))</f>
        <v>0</v>
      </c>
      <c r="Y3420">
        <v>0</v>
      </c>
      <c r="Z3420" s="1" cm="1">
        <f t="array" ref="Z3420">IF(
    LEN(TRIM(Y3420&amp;""))=0,
        IF(AND(ISNUMBER(net_sales_clean), ISNUMBER(profit_clean)),
            net_sales_clean - profit_clean,
            ""
        ),
    VALUE(SUBSTITUTE(Y3420,"$",""))
)</f>
        <v>0</v>
      </c>
      <c r="AA3420">
        <v>0</v>
      </c>
      <c r="AB3420" s="1" cm="1">
        <f t="array" ref="AB3420">IF(
    LEN(TRIM(AA3420&amp;""))=0,
        IF(AND(ISNUMBER(net_sales_clean), ISNUMBER(cost_clean)),
            net_sales_clean - cost_clean,
            ""
        ),
    VALUE(SUBSTITUTE(AA3420,"$",""))
)</f>
        <v>0</v>
      </c>
      <c r="AC3420">
        <v>7</v>
      </c>
      <c r="AD3420">
        <f>IF(LEN(TRIM(AC3420&amp;""))=0, "", VALUE(AC3420))</f>
        <v>7</v>
      </c>
      <c r="AE3420">
        <v>3</v>
      </c>
      <c r="AF3420">
        <f>IF(LEN(TRIM(AE3420&amp;""))=0, "", VALUE(AE3420))</f>
        <v>3</v>
      </c>
      <c r="AG3420">
        <v>0</v>
      </c>
      <c r="AH3420">
        <f>IF(
    OR(U3420&lt;0, W3420&lt;0, Y3420&lt;0, AA3420&lt;0),
        1,
        IF(LEN(TRIM(AG3420&amp;""))=0, "", AG3420)
)</f>
        <v>0</v>
      </c>
      <c r="AI3420" t="str">
        <f>IF(
    COUNT(Q3420,V3420,X3420,Z3420,AB3420)=0,
        "Not Usable",
    IF(
        COUNT(Q3420,V3420,X3420,Z3420,AB3420)&lt;5,
            "Incomplete",
            IF(
                MIN(Q3420,V3420,X3420,Z3420,AB3420)=0,
                    "Incomplete",
                    "Complete"
            )
    )
)</f>
        <v>Incomplete</v>
      </c>
    </row>
    <row r="3421" spans="1:35" x14ac:dyDescent="0.3">
      <c r="A3421">
        <v>20211</v>
      </c>
      <c r="B3421" s="6">
        <v>45649.802407407406</v>
      </c>
      <c r="C3421" s="3">
        <f>INT(B3421)</f>
        <v>45649</v>
      </c>
      <c r="D3421" s="2">
        <f>MOD(B3421,1)</f>
        <v>0.80240740740555339</v>
      </c>
      <c r="E3421">
        <v>83</v>
      </c>
      <c r="F3421" t="s">
        <v>4</v>
      </c>
      <c r="G3421" t="str">
        <f xml:space="preserve"> PROPER(TRIM(CLEAN(SUBSTITUTE(F3421,CHAR(160)," "))))</f>
        <v>South</v>
      </c>
      <c r="H3421" t="s">
        <v>27</v>
      </c>
      <c r="I3421" t="str">
        <f>PROPER(TRIM(CLEAN((SUBSTITUTE(H3421,"-"," ")))))</f>
        <v>In Store</v>
      </c>
      <c r="J3421">
        <v>4670</v>
      </c>
      <c r="K3421" t="s">
        <v>10</v>
      </c>
      <c r="L3421" t="str">
        <f xml:space="preserve"> PROPER(TRIM(CLEAN(SUBSTITUTE(K3421,CHAR(160)," "))))</f>
        <v>Consumer</v>
      </c>
      <c r="M3421" t="s">
        <v>16</v>
      </c>
      <c r="N3421" t="str">
        <f xml:space="preserve"> PROPER(TRIM(CLEAN(SUBSTITUTE(M3421,CHAR(160)," "))))</f>
        <v>Grocery</v>
      </c>
      <c r="O3421" t="s">
        <v>37</v>
      </c>
      <c r="P3421" t="str">
        <f>IF(LEN(TRIM(Table1[[#This Row],[subcategory]]&amp;""))=0,"Unknown", PROPER(TRIM(Table1[[#This Row],[subcategory]])))</f>
        <v>Produce</v>
      </c>
      <c r="Q3421">
        <v>43.11</v>
      </c>
      <c r="R3421" s="1">
        <f>IF(LEN(TRIM(Q3421&amp;""))=0, "", VALUE(SUBSTITUTE(Q3421,"$","")))</f>
        <v>43.11</v>
      </c>
      <c r="S3421">
        <v>6</v>
      </c>
      <c r="T3421">
        <f>IF(LEN(TRIM(S3421&amp;""))=0, "", VALUE(S3421))</f>
        <v>6</v>
      </c>
      <c r="U3421" s="5" t="s">
        <v>2959</v>
      </c>
      <c r="V3421" s="4">
        <f>IF(LEN(TRIM(U3421&amp;""))=0, "", VALUE(SUBSTITUTE(U3421,"$","")))</f>
        <v>258.659999999999</v>
      </c>
      <c r="X3421" s="1" t="str">
        <f>IF(LEN(TRIM(W3421&amp;""))=0, "", VALUE(SUBSTITUTE(W3421,"$","")))</f>
        <v/>
      </c>
      <c r="Z3421" s="1" t="str" cm="1">
        <f t="array" ref="Z3421">IF(
    LEN(TRIM(Y3421&amp;""))=0,
        IF(AND(ISNUMBER(net_sales_clean), ISNUMBER(profit_clean)),
            net_sales_clean - profit_clean,
            ""
        ),
    VALUE(SUBSTITUTE(Y3421,"$",""))
)</f>
        <v/>
      </c>
      <c r="AB3421" s="1" t="str" cm="1">
        <f t="array" ref="AB3421">IF(
    LEN(TRIM(AA3421&amp;""))=0,
        IF(AND(ISNUMBER(net_sales_clean), ISNUMBER(cost_clean)),
            net_sales_clean - cost_clean,
            ""
        ),
    VALUE(SUBSTITUTE(AA3421,"$",""))
)</f>
        <v/>
      </c>
      <c r="AC3421">
        <v>8</v>
      </c>
      <c r="AD3421">
        <f>IF(LEN(TRIM(AC3421&amp;""))=0, "", VALUE(AC3421))</f>
        <v>8</v>
      </c>
      <c r="AE3421">
        <v>2</v>
      </c>
      <c r="AF3421">
        <f>IF(LEN(TRIM(AE3421&amp;""))=0, "", VALUE(AE3421))</f>
        <v>2</v>
      </c>
      <c r="AG3421">
        <v>0</v>
      </c>
      <c r="AH3421">
        <f>IF(
    OR(U3421&lt;0, W3421&lt;0, Y3421&lt;0, AA3421&lt;0),
        1,
        IF(LEN(TRIM(AG3421&amp;""))=0, "", AG3421)
)</f>
        <v>0</v>
      </c>
      <c r="AI3421" t="str">
        <f>IF(
    COUNT(Q3421,V3421,X3421,Z3421,AB3421)=0,
        "Not Usable",
    IF(
        COUNT(Q3421,V3421,X3421,Z3421,AB3421)&lt;5,
            "Incomplete",
            IF(
                MIN(Q3421,V3421,X3421,Z3421,AB3421)=0,
                    "Incomplete",
                    "Complete"
            )
    )
)</f>
        <v>Incomplete</v>
      </c>
    </row>
    <row r="3422" spans="1:35" x14ac:dyDescent="0.3">
      <c r="A3422">
        <v>36715</v>
      </c>
      <c r="B3422" s="6">
        <v>45490.290370370371</v>
      </c>
      <c r="C3422" s="3">
        <f>INT(B3422)</f>
        <v>45490</v>
      </c>
      <c r="D3422" s="2">
        <f>MOD(B3422,1)</f>
        <v>0.2903703703705105</v>
      </c>
      <c r="E3422">
        <v>5</v>
      </c>
      <c r="F3422" t="s">
        <v>13</v>
      </c>
      <c r="G3422" t="str">
        <f xml:space="preserve"> PROPER(TRIM(CLEAN(SUBSTITUTE(F3422,CHAR(160)," "))))</f>
        <v>Northeast</v>
      </c>
      <c r="H3422" t="s">
        <v>17</v>
      </c>
      <c r="I3422" t="str">
        <f>PROPER(TRIM(CLEAN((SUBSTITUTE(H3422,"-"," ")))))</f>
        <v>Online</v>
      </c>
      <c r="J3422">
        <v>15989</v>
      </c>
      <c r="K3422" t="s">
        <v>10</v>
      </c>
      <c r="L3422" t="str">
        <f xml:space="preserve"> PROPER(TRIM(CLEAN(SUBSTITUTE(K3422,CHAR(160)," "))))</f>
        <v>Consumer</v>
      </c>
      <c r="M3422" t="s">
        <v>1</v>
      </c>
      <c r="N3422" t="str">
        <f xml:space="preserve"> PROPER(TRIM(CLEAN(SUBSTITUTE(M3422,CHAR(160)," "))))</f>
        <v>Beauty</v>
      </c>
      <c r="O3422" t="s">
        <v>39</v>
      </c>
      <c r="P3422" t="str">
        <f>IF(LEN(TRIM(Table1[[#This Row],[subcategory]]&amp;""))=0,"Unknown", PROPER(TRIM(Table1[[#This Row],[subcategory]])))</f>
        <v>Fragrance</v>
      </c>
      <c r="Q3422">
        <v>44.74</v>
      </c>
      <c r="R3422" s="1">
        <f>IF(LEN(TRIM(Q3422&amp;""))=0, "", VALUE(SUBSTITUTE(Q3422,"$","")))</f>
        <v>44.74</v>
      </c>
      <c r="S3422">
        <v>1</v>
      </c>
      <c r="T3422">
        <f>IF(LEN(TRIM(S3422&amp;""))=0, "", VALUE(S3422))</f>
        <v>1</v>
      </c>
      <c r="U3422">
        <v>44.74</v>
      </c>
      <c r="V3422" s="1">
        <f>IF(LEN(TRIM(U3422&amp;""))=0, "", VALUE(SUBSTITUTE(U3422,"$","")))</f>
        <v>44.74</v>
      </c>
      <c r="W3422" s="1">
        <v>36.373620000000003</v>
      </c>
      <c r="X3422" s="1">
        <f>IF(LEN(TRIM(W3422&amp;""))=0, "", VALUE(SUBSTITUTE(W3422,"$","")))</f>
        <v>36.373620000000003</v>
      </c>
      <c r="Y3422" s="5" t="s">
        <v>2958</v>
      </c>
      <c r="Z3422" s="4" cm="1">
        <f t="array" ref="Z3422">IF(
    LEN(TRIM(Y3422&amp;""))=0,
        IF(AND(ISNUMBER(net_sales_clean), ISNUMBER(profit_clean)),
            net_sales_clean - profit_clean,
            ""
        ),
    VALUE(SUBSTITUTE(Y3422,"$",""))
)</f>
        <v>20.709908503437099</v>
      </c>
      <c r="AA3422" s="5" t="s">
        <v>2957</v>
      </c>
      <c r="AB3422" s="4" cm="1">
        <f t="array" ref="AB3422">IF(
    LEN(TRIM(AA3422&amp;""))=0,
        IF(AND(ISNUMBER(net_sales_clean), ISNUMBER(cost_clean)),
            net_sales_clean - cost_clean,
            ""
        ),
    VALUE(SUBSTITUTE(AA3422,"$",""))
)</f>
        <v>15.663711496562801</v>
      </c>
      <c r="AC3422">
        <v>9</v>
      </c>
      <c r="AD3422">
        <f>IF(LEN(TRIM(AC3422&amp;""))=0, "", VALUE(AC3422))</f>
        <v>9</v>
      </c>
      <c r="AE3422">
        <v>5</v>
      </c>
      <c r="AF3422">
        <f>IF(LEN(TRIM(AE3422&amp;""))=0, "", VALUE(AE3422))</f>
        <v>5</v>
      </c>
      <c r="AG3422">
        <v>0</v>
      </c>
      <c r="AH3422">
        <f>IF(
    OR(U3422&lt;0, W3422&lt;0, Y3422&lt;0, AA3422&lt;0),
        1,
        IF(LEN(TRIM(AG3422&amp;""))=0, "", AG3422)
)</f>
        <v>0</v>
      </c>
      <c r="AI3422" t="str">
        <f>IF(
    COUNT(Q3422,V3422,X3422,Z3422,AB3422)=0,
        "Not Usable",
    IF(
        COUNT(Q3422,V3422,X3422,Z3422,AB3422)&lt;5,
            "Incomplete",
            IF(
                MIN(Q3422,V3422,X3422,Z3422,AB3422)=0,
                    "Incomplete",
                    "Complete"
            )
    )
)</f>
        <v>Complete</v>
      </c>
    </row>
    <row r="3423" spans="1:35" x14ac:dyDescent="0.3">
      <c r="A3423">
        <v>55345</v>
      </c>
      <c r="B3423" s="6">
        <v>45302.238541666666</v>
      </c>
      <c r="C3423" s="3">
        <f>INT(B3423)</f>
        <v>45302</v>
      </c>
      <c r="D3423" s="2">
        <f>MOD(B3423,1)</f>
        <v>0.23854166666569654</v>
      </c>
      <c r="E3423">
        <v>38</v>
      </c>
      <c r="F3423" t="s">
        <v>8</v>
      </c>
      <c r="G3423" t="str">
        <f xml:space="preserve"> PROPER(TRIM(CLEAN(SUBSTITUTE(F3423,CHAR(160)," "))))</f>
        <v>West</v>
      </c>
      <c r="H3423" t="s">
        <v>11</v>
      </c>
      <c r="I3423" t="str">
        <f>PROPER(TRIM(CLEAN((SUBSTITUTE(H3423,"-"," ")))))</f>
        <v>Online</v>
      </c>
      <c r="J3423">
        <v>24078</v>
      </c>
      <c r="K3423" t="s">
        <v>10</v>
      </c>
      <c r="L3423" t="str">
        <f xml:space="preserve"> PROPER(TRIM(CLEAN(SUBSTITUTE(K3423,CHAR(160)," "))))</f>
        <v>Consumer</v>
      </c>
      <c r="M3423" t="s">
        <v>23</v>
      </c>
      <c r="N3423" t="str">
        <f xml:space="preserve"> PROPER(TRIM(CLEAN(SUBSTITUTE(M3423,CHAR(160)," "))))</f>
        <v>Electronics</v>
      </c>
      <c r="O3423" t="s">
        <v>25</v>
      </c>
      <c r="P3423" t="str">
        <f>IF(LEN(TRIM(Table1[[#This Row],[subcategory]]&amp;""))=0,"Unknown", PROPER(TRIM(Table1[[#This Row],[subcategory]])))</f>
        <v>Laptops</v>
      </c>
      <c r="Q3423">
        <v>121.75</v>
      </c>
      <c r="R3423" s="1">
        <f>IF(LEN(TRIM(Q3423&amp;""))=0, "", VALUE(SUBSTITUTE(Q3423,"$","")))</f>
        <v>121.75</v>
      </c>
      <c r="S3423">
        <v>1</v>
      </c>
      <c r="T3423">
        <f>IF(LEN(TRIM(S3423&amp;""))=0, "", VALUE(S3423))</f>
        <v>1</v>
      </c>
      <c r="U3423">
        <v>121.75</v>
      </c>
      <c r="V3423" s="1">
        <f>IF(LEN(TRIM(U3423&amp;""))=0, "", VALUE(SUBSTITUTE(U3423,"$","")))</f>
        <v>121.75</v>
      </c>
      <c r="W3423" s="1">
        <v>97.521749999999997</v>
      </c>
      <c r="X3423" s="1">
        <f>IF(LEN(TRIM(W3423&amp;""))=0, "", VALUE(SUBSTITUTE(W3423,"$","")))</f>
        <v>97.521749999999997</v>
      </c>
      <c r="Y3423" s="5" t="s">
        <v>2956</v>
      </c>
      <c r="Z3423" s="4" cm="1">
        <f t="array" ref="Z3423">IF(
    LEN(TRIM(Y3423&amp;""))=0,
        IF(AND(ISNUMBER(net_sales_clean), ISNUMBER(profit_clean)),
            net_sales_clean - profit_clean,
            ""
        ),
    VALUE(SUBSTITUTE(Y3423,"$",""))
)</f>
        <v>68.393436905418795</v>
      </c>
      <c r="AA3423" s="5" t="s">
        <v>2955</v>
      </c>
      <c r="AB3423" s="4" cm="1">
        <f t="array" ref="AB3423">IF(
    LEN(TRIM(AA3423&amp;""))=0,
        IF(AND(ISNUMBER(net_sales_clean), ISNUMBER(cost_clean)),
            net_sales_clean - cost_clean,
            ""
        ),
    VALUE(SUBSTITUTE(AA3423,"$",""))
)</f>
        <v>29.128313094581099</v>
      </c>
      <c r="AC3423">
        <v>3</v>
      </c>
      <c r="AD3423">
        <f>IF(LEN(TRIM(AC3423&amp;""))=0, "", VALUE(AC3423))</f>
        <v>3</v>
      </c>
      <c r="AE3423">
        <v>3</v>
      </c>
      <c r="AF3423">
        <f>IF(LEN(TRIM(AE3423&amp;""))=0, "", VALUE(AE3423))</f>
        <v>3</v>
      </c>
      <c r="AG3423">
        <v>0</v>
      </c>
      <c r="AH3423">
        <f>IF(
    OR(U3423&lt;0, W3423&lt;0, Y3423&lt;0, AA3423&lt;0),
        1,
        IF(LEN(TRIM(AG3423&amp;""))=0, "", AG3423)
)</f>
        <v>0</v>
      </c>
      <c r="AI3423" t="str">
        <f>IF(
    COUNT(Q3423,V3423,X3423,Z3423,AB3423)=0,
        "Not Usable",
    IF(
        COUNT(Q3423,V3423,X3423,Z3423,AB3423)&lt;5,
            "Incomplete",
            IF(
                MIN(Q3423,V3423,X3423,Z3423,AB3423)=0,
                    "Incomplete",
                    "Complete"
            )
    )
)</f>
        <v>Complete</v>
      </c>
    </row>
    <row r="3424" spans="1:35" x14ac:dyDescent="0.3">
      <c r="A3424">
        <v>23826</v>
      </c>
      <c r="B3424" s="6">
        <v>45843.276712962965</v>
      </c>
      <c r="C3424" s="3">
        <f>INT(B3424)</f>
        <v>45843</v>
      </c>
      <c r="D3424" s="2">
        <f>MOD(B3424,1)</f>
        <v>0.27671296296466608</v>
      </c>
      <c r="E3424">
        <v>14</v>
      </c>
      <c r="F3424" t="s">
        <v>21</v>
      </c>
      <c r="G3424" t="str">
        <f xml:space="preserve"> PROPER(TRIM(CLEAN(SUBSTITUTE(F3424,CHAR(160)," "))))</f>
        <v>Midwest</v>
      </c>
      <c r="H3424" t="s">
        <v>30</v>
      </c>
      <c r="I3424" t="str">
        <f>PROPER(TRIM(CLEAN((SUBSTITUTE(H3424,"-"," ")))))</f>
        <v>Mobile App</v>
      </c>
      <c r="J3424">
        <v>2373</v>
      </c>
      <c r="K3424" t="s">
        <v>14</v>
      </c>
      <c r="L3424" t="str">
        <f xml:space="preserve"> PROPER(TRIM(CLEAN(SUBSTITUTE(K3424,CHAR(160)," "))))</f>
        <v>Consumer</v>
      </c>
      <c r="M3424" t="s">
        <v>23</v>
      </c>
      <c r="N3424" t="str">
        <f xml:space="preserve"> PROPER(TRIM(CLEAN(SUBSTITUTE(M3424,CHAR(160)," "))))</f>
        <v>Electronics</v>
      </c>
      <c r="O3424" t="s">
        <v>25</v>
      </c>
      <c r="P3424" t="str">
        <f>IF(LEN(TRIM(Table1[[#This Row],[subcategory]]&amp;""))=0,"Unknown", PROPER(TRIM(Table1[[#This Row],[subcategory]])))</f>
        <v>Laptops</v>
      </c>
      <c r="Q3424">
        <v>87.56</v>
      </c>
      <c r="R3424" s="1">
        <f>IF(LEN(TRIM(Q3424&amp;""))=0, "", VALUE(SUBSTITUTE(Q3424,"$","")))</f>
        <v>87.56</v>
      </c>
      <c r="S3424">
        <v>4</v>
      </c>
      <c r="T3424">
        <f>IF(LEN(TRIM(S3424&amp;""))=0, "", VALUE(S3424))</f>
        <v>4</v>
      </c>
      <c r="U3424">
        <v>350.24</v>
      </c>
      <c r="V3424" s="1">
        <f>IF(LEN(TRIM(U3424&amp;""))=0, "", VALUE(SUBSTITUTE(U3424,"$","")))</f>
        <v>350.24</v>
      </c>
      <c r="W3424" s="4" t="s">
        <v>2954</v>
      </c>
      <c r="X3424" s="4">
        <f>IF(LEN(TRIM(W3424&amp;""))=0, "", VALUE(SUBSTITUTE(W3424,"$","")))</f>
        <v>175.47023999999999</v>
      </c>
      <c r="Y3424" s="5" t="s">
        <v>2953</v>
      </c>
      <c r="Z3424" s="4" cm="1">
        <f t="array" ref="Z3424">IF(
    LEN(TRIM(Y3424&amp;""))=0,
        IF(AND(ISNUMBER(net_sales_clean), ISNUMBER(profit_clean)),
            net_sales_clean - profit_clean,
            ""
        ),
    VALUE(SUBSTITUTE(Y3424,"$",""))
)</f>
        <v>131.58824964699599</v>
      </c>
      <c r="AA3424" s="5" t="s">
        <v>2952</v>
      </c>
      <c r="AB3424" s="4" cm="1">
        <f t="array" ref="AB3424">IF(
    LEN(TRIM(AA3424&amp;""))=0,
        IF(AND(ISNUMBER(net_sales_clean), ISNUMBER(cost_clean)),
            net_sales_clean - cost_clean,
            ""
        ),
    VALUE(SUBSTITUTE(AA3424,"$",""))
)</f>
        <v>43.881990353003701</v>
      </c>
      <c r="AC3424">
        <v>1</v>
      </c>
      <c r="AD3424">
        <f>IF(LEN(TRIM(AC3424&amp;""))=0, "", VALUE(AC3424))</f>
        <v>1</v>
      </c>
      <c r="AE3424">
        <v>2</v>
      </c>
      <c r="AF3424">
        <f>IF(LEN(TRIM(AE3424&amp;""))=0, "", VALUE(AE3424))</f>
        <v>2</v>
      </c>
      <c r="AG3424">
        <v>0</v>
      </c>
      <c r="AH3424">
        <f>IF(
    OR(U3424&lt;0, W3424&lt;0, Y3424&lt;0, AA3424&lt;0),
        1,
        IF(LEN(TRIM(AG3424&amp;""))=0, "", AG3424)
)</f>
        <v>0</v>
      </c>
      <c r="AI3424" t="str">
        <f>IF(
    COUNT(Q3424,V3424,X3424,Z3424,AB3424)=0,
        "Not Usable",
    IF(
        COUNT(Q3424,V3424,X3424,Z3424,AB3424)&lt;5,
            "Incomplete",
            IF(
                MIN(Q3424,V3424,X3424,Z3424,AB3424)=0,
                    "Incomplete",
                    "Complete"
            )
    )
)</f>
        <v>Complete</v>
      </c>
    </row>
    <row r="3425" spans="1:35" x14ac:dyDescent="0.3">
      <c r="A3425">
        <v>20764</v>
      </c>
      <c r="B3425" s="6">
        <v>45023.21638888889</v>
      </c>
      <c r="C3425" s="3">
        <f>INT(B3425)</f>
        <v>45023</v>
      </c>
      <c r="D3425" s="2">
        <f>MOD(B3425,1)</f>
        <v>0.21638888888992369</v>
      </c>
      <c r="E3425">
        <v>34</v>
      </c>
      <c r="F3425" t="s">
        <v>15</v>
      </c>
      <c r="G3425" t="str">
        <f xml:space="preserve"> PROPER(TRIM(CLEAN(SUBSTITUTE(F3425,CHAR(160)," "))))</f>
        <v>West</v>
      </c>
      <c r="H3425" t="s">
        <v>27</v>
      </c>
      <c r="I3425" t="str">
        <f>PROPER(TRIM(CLEAN((SUBSTITUTE(H3425,"-"," ")))))</f>
        <v>In Store</v>
      </c>
      <c r="J3425">
        <v>24404</v>
      </c>
      <c r="K3425" t="s">
        <v>2</v>
      </c>
      <c r="L3425" t="str">
        <f xml:space="preserve"> PROPER(TRIM(CLEAN(SUBSTITUTE(K3425,CHAR(160)," "))))</f>
        <v>Home Office</v>
      </c>
      <c r="M3425" t="s">
        <v>1</v>
      </c>
      <c r="N3425" t="str">
        <f xml:space="preserve"> PROPER(TRIM(CLEAN(SUBSTITUTE(M3425,CHAR(160)," "))))</f>
        <v>Beauty</v>
      </c>
      <c r="O3425" t="s">
        <v>5</v>
      </c>
      <c r="P3425" t="str">
        <f>IF(LEN(TRIM(Table1[[#This Row],[subcategory]]&amp;""))=0,"Unknown", PROPER(TRIM(Table1[[#This Row],[subcategory]])))</f>
        <v>Haircare</v>
      </c>
      <c r="Q3425">
        <v>125.13</v>
      </c>
      <c r="R3425" s="1">
        <f>IF(LEN(TRIM(Q3425&amp;""))=0, "", VALUE(SUBSTITUTE(Q3425,"$","")))</f>
        <v>125.13</v>
      </c>
      <c r="S3425">
        <v>0</v>
      </c>
      <c r="T3425">
        <f>IF(LEN(TRIM(S3425&amp;""))=0, "", VALUE(S3425))</f>
        <v>0</v>
      </c>
      <c r="U3425">
        <v>0</v>
      </c>
      <c r="V3425" s="1">
        <f>IF(LEN(TRIM(U3425&amp;""))=0, "", VALUE(SUBSTITUTE(U3425,"$","")))</f>
        <v>0</v>
      </c>
      <c r="W3425" s="1">
        <v>0</v>
      </c>
      <c r="X3425" s="1">
        <f>IF(LEN(TRIM(W3425&amp;""))=0, "", VALUE(SUBSTITUTE(W3425,"$","")))</f>
        <v>0</v>
      </c>
      <c r="Z3425" s="1" t="str" cm="1">
        <f t="array" ref="Z3425">IF(
    LEN(TRIM(Y3425&amp;""))=0,
        IF(AND(ISNUMBER(net_sales_clean), ISNUMBER(profit_clean)),
            net_sales_clean - profit_clean,
            ""
        ),
    VALUE(SUBSTITUTE(Y3425,"$",""))
)</f>
        <v/>
      </c>
      <c r="AB3425" s="1" t="str" cm="1">
        <f t="array" ref="AB3425">IF(
    LEN(TRIM(AA3425&amp;""))=0,
        IF(AND(ISNUMBER(net_sales_clean), ISNUMBER(cost_clean)),
            net_sales_clean - cost_clean,
            ""
        ),
    VALUE(SUBSTITUTE(AA3425,"$",""))
)</f>
        <v/>
      </c>
      <c r="AC3425">
        <v>1</v>
      </c>
      <c r="AD3425">
        <f>IF(LEN(TRIM(AC3425&amp;""))=0, "", VALUE(AC3425))</f>
        <v>1</v>
      </c>
      <c r="AE3425">
        <v>1</v>
      </c>
      <c r="AF3425">
        <f>IF(LEN(TRIM(AE3425&amp;""))=0, "", VALUE(AE3425))</f>
        <v>1</v>
      </c>
      <c r="AG3425">
        <v>0</v>
      </c>
      <c r="AH3425">
        <f>IF(
    OR(U3425&lt;0, W3425&lt;0, Y3425&lt;0, AA3425&lt;0),
        1,
        IF(LEN(TRIM(AG3425&amp;""))=0, "", AG3425)
)</f>
        <v>0</v>
      </c>
      <c r="AI3425" t="str">
        <f>IF(
    COUNT(Q3425,V3425,X3425,Z3425,AB3425)=0,
        "Not Usable",
    IF(
        COUNT(Q3425,V3425,X3425,Z3425,AB3425)&lt;5,
            "Incomplete",
            IF(
                MIN(Q3425,V3425,X3425,Z3425,AB3425)=0,
                    "Incomplete",
                    "Complete"
            )
    )
)</f>
        <v>Incomplete</v>
      </c>
    </row>
    <row r="3426" spans="1:35" x14ac:dyDescent="0.3">
      <c r="A3426">
        <v>28681</v>
      </c>
      <c r="B3426" s="6">
        <v>45894.579398148147</v>
      </c>
      <c r="C3426" s="3">
        <f>INT(B3426)</f>
        <v>45894</v>
      </c>
      <c r="D3426" s="2">
        <f>MOD(B3426,1)</f>
        <v>0.5793981481474475</v>
      </c>
      <c r="E3426">
        <v>54</v>
      </c>
      <c r="F3426" t="s">
        <v>13</v>
      </c>
      <c r="G3426" t="str">
        <f xml:space="preserve"> PROPER(TRIM(CLEAN(SUBSTITUTE(F3426,CHAR(160)," "))))</f>
        <v>Northeast</v>
      </c>
      <c r="H3426" t="s">
        <v>30</v>
      </c>
      <c r="I3426" t="str">
        <f>PROPER(TRIM(CLEAN((SUBSTITUTE(H3426,"-"," ")))))</f>
        <v>Mobile App</v>
      </c>
      <c r="J3426">
        <v>17688</v>
      </c>
      <c r="K3426" t="s">
        <v>2</v>
      </c>
      <c r="L3426" t="str">
        <f xml:space="preserve"> PROPER(TRIM(CLEAN(SUBSTITUTE(K3426,CHAR(160)," "))))</f>
        <v>Home Office</v>
      </c>
      <c r="M3426" t="s">
        <v>9</v>
      </c>
      <c r="N3426" t="str">
        <f xml:space="preserve"> PROPER(TRIM(CLEAN(SUBSTITUTE(M3426,CHAR(160)," "))))</f>
        <v>Home</v>
      </c>
      <c r="O3426" t="s">
        <v>36</v>
      </c>
      <c r="P3426" t="str">
        <f>IF(LEN(TRIM(Table1[[#This Row],[subcategory]]&amp;""))=0,"Unknown", PROPER(TRIM(Table1[[#This Row],[subcategory]])))</f>
        <v>Bedding</v>
      </c>
      <c r="Q3426">
        <v>79.510000000000005</v>
      </c>
      <c r="R3426" s="1">
        <f>IF(LEN(TRIM(Q3426&amp;""))=0, "", VALUE(SUBSTITUTE(Q3426,"$","")))</f>
        <v>79.510000000000005</v>
      </c>
      <c r="S3426">
        <v>0</v>
      </c>
      <c r="T3426">
        <f>IF(LEN(TRIM(S3426&amp;""))=0, "", VALUE(S3426))</f>
        <v>0</v>
      </c>
      <c r="U3426">
        <v>0</v>
      </c>
      <c r="V3426" s="1">
        <f>IF(LEN(TRIM(U3426&amp;""))=0, "", VALUE(SUBSTITUTE(U3426,"$","")))</f>
        <v>0</v>
      </c>
      <c r="W3426" s="1">
        <v>0</v>
      </c>
      <c r="X3426" s="1">
        <f>IF(LEN(TRIM(W3426&amp;""))=0, "", VALUE(SUBSTITUTE(W3426,"$","")))</f>
        <v>0</v>
      </c>
      <c r="Y3426">
        <v>0</v>
      </c>
      <c r="Z3426" s="1" cm="1">
        <f t="array" ref="Z3426">IF(
    LEN(TRIM(Y3426&amp;""))=0,
        IF(AND(ISNUMBER(net_sales_clean), ISNUMBER(profit_clean)),
            net_sales_clean - profit_clean,
            ""
        ),
    VALUE(SUBSTITUTE(Y3426,"$",""))
)</f>
        <v>0</v>
      </c>
      <c r="AA3426">
        <v>0</v>
      </c>
      <c r="AB3426" s="1" cm="1">
        <f t="array" ref="AB3426">IF(
    LEN(TRIM(AA3426&amp;""))=0,
        IF(AND(ISNUMBER(net_sales_clean), ISNUMBER(cost_clean)),
            net_sales_clean - cost_clean,
            ""
        ),
    VALUE(SUBSTITUTE(AA3426,"$",""))
)</f>
        <v>0</v>
      </c>
      <c r="AC3426">
        <v>1</v>
      </c>
      <c r="AD3426">
        <f>IF(LEN(TRIM(AC3426&amp;""))=0, "", VALUE(AC3426))</f>
        <v>1</v>
      </c>
      <c r="AE3426">
        <v>4</v>
      </c>
      <c r="AF3426">
        <f>IF(LEN(TRIM(AE3426&amp;""))=0, "", VALUE(AE3426))</f>
        <v>4</v>
      </c>
      <c r="AG3426">
        <v>0</v>
      </c>
      <c r="AH3426">
        <f>IF(
    OR(U3426&lt;0, W3426&lt;0, Y3426&lt;0, AA3426&lt;0),
        1,
        IF(LEN(TRIM(AG3426&amp;""))=0, "", AG3426)
)</f>
        <v>0</v>
      </c>
      <c r="AI3426" t="str">
        <f>IF(
    COUNT(Q3426,V3426,X3426,Z3426,AB3426)=0,
        "Not Usable",
    IF(
        COUNT(Q3426,V3426,X3426,Z3426,AB3426)&lt;5,
            "Incomplete",
            IF(
                MIN(Q3426,V3426,X3426,Z3426,AB3426)=0,
                    "Incomplete",
                    "Complete"
            )
    )
)</f>
        <v>Incomplete</v>
      </c>
    </row>
    <row r="3427" spans="1:35" x14ac:dyDescent="0.3">
      <c r="A3427">
        <v>1195</v>
      </c>
      <c r="B3427" s="6">
        <v>45642.436736111114</v>
      </c>
      <c r="C3427" s="3">
        <f>INT(B3427)</f>
        <v>45642</v>
      </c>
      <c r="D3427" s="2">
        <f>MOD(B3427,1)</f>
        <v>0.43673611111444188</v>
      </c>
      <c r="E3427">
        <v>69</v>
      </c>
      <c r="F3427" t="s">
        <v>4</v>
      </c>
      <c r="G3427" t="str">
        <f xml:space="preserve"> PROPER(TRIM(CLEAN(SUBSTITUTE(F3427,CHAR(160)," "))))</f>
        <v>South</v>
      </c>
      <c r="H3427" t="s">
        <v>3</v>
      </c>
      <c r="I3427" t="str">
        <f>PROPER(TRIM(CLEAN((SUBSTITUTE(H3427,"-"," ")))))</f>
        <v>Phone</v>
      </c>
      <c r="J3427">
        <v>3176</v>
      </c>
      <c r="K3427" t="s">
        <v>14</v>
      </c>
      <c r="L3427" t="str">
        <f xml:space="preserve"> PROPER(TRIM(CLEAN(SUBSTITUTE(K3427,CHAR(160)," "))))</f>
        <v>Consumer</v>
      </c>
      <c r="M3427" t="s">
        <v>19</v>
      </c>
      <c r="N3427" t="str">
        <f xml:space="preserve"> PROPER(TRIM(CLEAN(SUBSTITUTE(M3427,CHAR(160)," "))))</f>
        <v>Apparel</v>
      </c>
      <c r="O3427" t="s">
        <v>18</v>
      </c>
      <c r="P3427" t="str">
        <f>IF(LEN(TRIM(Table1[[#This Row],[subcategory]]&amp;""))=0,"Unknown", PROPER(TRIM(Table1[[#This Row],[subcategory]])))</f>
        <v>Men</v>
      </c>
      <c r="Q3427">
        <v>43.68</v>
      </c>
      <c r="R3427" s="1">
        <f>IF(LEN(TRIM(Q3427&amp;""))=0, "", VALUE(SUBSTITUTE(Q3427,"$","")))</f>
        <v>43.68</v>
      </c>
      <c r="S3427">
        <v>2</v>
      </c>
      <c r="T3427">
        <f>IF(LEN(TRIM(S3427&amp;""))=0, "", VALUE(S3427))</f>
        <v>2</v>
      </c>
      <c r="U3427">
        <v>87.36</v>
      </c>
      <c r="V3427" s="1">
        <f>IF(LEN(TRIM(U3427&amp;""))=0, "", VALUE(SUBSTITUTE(U3427,"$","")))</f>
        <v>87.36</v>
      </c>
      <c r="W3427" s="1">
        <v>67.616640000000004</v>
      </c>
      <c r="X3427" s="1">
        <f>IF(LEN(TRIM(W3427&amp;""))=0, "", VALUE(SUBSTITUTE(W3427,"$","")))</f>
        <v>67.616640000000004</v>
      </c>
      <c r="Y3427" s="5" t="s">
        <v>2951</v>
      </c>
      <c r="Z3427" s="4" cm="1">
        <f t="array" ref="Z3427">IF(
    LEN(TRIM(Y3427&amp;""))=0,
        IF(AND(ISNUMBER(net_sales_clean), ISNUMBER(profit_clean)),
            net_sales_clean - profit_clean,
            ""
        ),
    VALUE(SUBSTITUTE(Y3427,"$",""))
)</f>
        <v>55.415382727555098</v>
      </c>
      <c r="AA3427" s="5" t="s">
        <v>2950</v>
      </c>
      <c r="AB3427" s="4" cm="1">
        <f t="array" ref="AB3427">IF(
    LEN(TRIM(AA3427&amp;""))=0,
        IF(AND(ISNUMBER(net_sales_clean), ISNUMBER(cost_clean)),
            net_sales_clean - cost_clean,
            ""
        ),
    VALUE(SUBSTITUTE(AA3427,"$",""))
)</f>
        <v>12.201257272444799</v>
      </c>
      <c r="AC3427">
        <v>8</v>
      </c>
      <c r="AD3427">
        <f>IF(LEN(TRIM(AC3427&amp;""))=0, "", VALUE(AC3427))</f>
        <v>8</v>
      </c>
      <c r="AE3427">
        <v>5</v>
      </c>
      <c r="AF3427">
        <f>IF(LEN(TRIM(AE3427&amp;""))=0, "", VALUE(AE3427))</f>
        <v>5</v>
      </c>
      <c r="AG3427">
        <v>0</v>
      </c>
      <c r="AH3427">
        <f>IF(
    OR(U3427&lt;0, W3427&lt;0, Y3427&lt;0, AA3427&lt;0),
        1,
        IF(LEN(TRIM(AG3427&amp;""))=0, "", AG3427)
)</f>
        <v>0</v>
      </c>
      <c r="AI3427" t="str">
        <f>IF(
    COUNT(Q3427,V3427,X3427,Z3427,AB3427)=0,
        "Not Usable",
    IF(
        COUNT(Q3427,V3427,X3427,Z3427,AB3427)&lt;5,
            "Incomplete",
            IF(
                MIN(Q3427,V3427,X3427,Z3427,AB3427)=0,
                    "Incomplete",
                    "Complete"
            )
    )
)</f>
        <v>Complete</v>
      </c>
    </row>
    <row r="3428" spans="1:35" x14ac:dyDescent="0.3">
      <c r="A3428">
        <v>54931</v>
      </c>
      <c r="B3428" s="6">
        <v>44984.718449074076</v>
      </c>
      <c r="C3428" s="3">
        <f>INT(B3428)</f>
        <v>44984</v>
      </c>
      <c r="D3428" s="2">
        <f>MOD(B3428,1)</f>
        <v>0.71844907407648861</v>
      </c>
      <c r="E3428">
        <v>44</v>
      </c>
      <c r="F3428" t="s">
        <v>4</v>
      </c>
      <c r="G3428" t="str">
        <f xml:space="preserve"> PROPER(TRIM(CLEAN(SUBSTITUTE(F3428,CHAR(160)," "))))</f>
        <v>South</v>
      </c>
      <c r="H3428" t="s">
        <v>27</v>
      </c>
      <c r="I3428" t="str">
        <f>PROPER(TRIM(CLEAN((SUBSTITUTE(H3428,"-"," ")))))</f>
        <v>In Store</v>
      </c>
      <c r="J3428">
        <v>9149</v>
      </c>
      <c r="K3428" t="s">
        <v>6</v>
      </c>
      <c r="L3428" t="str">
        <f xml:space="preserve"> PROPER(TRIM(CLEAN(SUBSTITUTE(K3428,CHAR(160)," "))))</f>
        <v>Corporate</v>
      </c>
      <c r="M3428" t="s">
        <v>19</v>
      </c>
      <c r="N3428" t="str">
        <f xml:space="preserve"> PROPER(TRIM(CLEAN(SUBSTITUTE(M3428,CHAR(160)," "))))</f>
        <v>Apparel</v>
      </c>
      <c r="O3428" t="s">
        <v>41</v>
      </c>
      <c r="P3428" t="str">
        <f>IF(LEN(TRIM(Table1[[#This Row],[subcategory]]&amp;""))=0,"Unknown", PROPER(TRIM(Table1[[#This Row],[subcategory]])))</f>
        <v>Shoes</v>
      </c>
      <c r="Q3428">
        <v>110.08</v>
      </c>
      <c r="R3428" s="1">
        <f>IF(LEN(TRIM(Q3428&amp;""))=0, "", VALUE(SUBSTITUTE(Q3428,"$","")))</f>
        <v>110.08</v>
      </c>
      <c r="S3428">
        <v>3</v>
      </c>
      <c r="T3428">
        <f>IF(LEN(TRIM(S3428&amp;""))=0, "", VALUE(S3428))</f>
        <v>3</v>
      </c>
      <c r="U3428">
        <v>330.24</v>
      </c>
      <c r="V3428" s="1">
        <f>IF(LEN(TRIM(U3428&amp;""))=0, "", VALUE(SUBSTITUTE(U3428,"$","")))</f>
        <v>330.24</v>
      </c>
      <c r="W3428" s="1">
        <v>286.64832000000001</v>
      </c>
      <c r="X3428" s="1">
        <f>IF(LEN(TRIM(W3428&amp;""))=0, "", VALUE(SUBSTITUTE(W3428,"$","")))</f>
        <v>286.64832000000001</v>
      </c>
      <c r="Y3428" s="5" t="s">
        <v>2949</v>
      </c>
      <c r="Z3428" s="4" cm="1">
        <f t="array" ref="Z3428">IF(
    LEN(TRIM(Y3428&amp;""))=0,
        IF(AND(ISNUMBER(net_sales_clean), ISNUMBER(profit_clean)),
            net_sales_clean - profit_clean,
            ""
        ),
    VALUE(SUBSTITUTE(Y3428,"$",""))
)</f>
        <v>220.32102363967601</v>
      </c>
      <c r="AA3428" s="5" t="s">
        <v>2948</v>
      </c>
      <c r="AB3428" s="4" cm="1">
        <f t="array" ref="AB3428">IF(
    LEN(TRIM(AA3428&amp;""))=0,
        IF(AND(ISNUMBER(net_sales_clean), ISNUMBER(cost_clean)),
            net_sales_clean - cost_clean,
            ""
        ),
    VALUE(SUBSTITUTE(AA3428,"$",""))
)</f>
        <v>66.327296360323004</v>
      </c>
      <c r="AC3428">
        <v>9</v>
      </c>
      <c r="AD3428">
        <f>IF(LEN(TRIM(AC3428&amp;""))=0, "", VALUE(AC3428))</f>
        <v>9</v>
      </c>
      <c r="AE3428">
        <v>1</v>
      </c>
      <c r="AF3428">
        <f>IF(LEN(TRIM(AE3428&amp;""))=0, "", VALUE(AE3428))</f>
        <v>1</v>
      </c>
      <c r="AG3428">
        <v>0</v>
      </c>
      <c r="AH3428">
        <f>IF(
    OR(U3428&lt;0, W3428&lt;0, Y3428&lt;0, AA3428&lt;0),
        1,
        IF(LEN(TRIM(AG3428&amp;""))=0, "", AG3428)
)</f>
        <v>0</v>
      </c>
      <c r="AI3428" t="str">
        <f>IF(
    COUNT(Q3428,V3428,X3428,Z3428,AB3428)=0,
        "Not Usable",
    IF(
        COUNT(Q3428,V3428,X3428,Z3428,AB3428)&lt;5,
            "Incomplete",
            IF(
                MIN(Q3428,V3428,X3428,Z3428,AB3428)=0,
                    "Incomplete",
                    "Complete"
            )
    )
)</f>
        <v>Complete</v>
      </c>
    </row>
    <row r="3429" spans="1:35" x14ac:dyDescent="0.3">
      <c r="A3429">
        <v>5397</v>
      </c>
      <c r="B3429" s="6">
        <v>45213.983055555553</v>
      </c>
      <c r="C3429" s="3">
        <f>INT(B3429)</f>
        <v>45213</v>
      </c>
      <c r="D3429" s="2">
        <f>MOD(B3429,1)</f>
        <v>0.98305555555270985</v>
      </c>
      <c r="E3429">
        <v>55</v>
      </c>
      <c r="F3429" t="s">
        <v>33</v>
      </c>
      <c r="G3429" t="str">
        <f xml:space="preserve"> PROPER(TRIM(CLEAN(SUBSTITUTE(F3429,CHAR(160)," "))))</f>
        <v>South</v>
      </c>
      <c r="H3429" t="s">
        <v>7</v>
      </c>
      <c r="I3429" t="str">
        <f>PROPER(TRIM(CLEAN((SUBSTITUTE(H3429,"-"," ")))))</f>
        <v>In Store</v>
      </c>
      <c r="J3429">
        <v>15238</v>
      </c>
      <c r="K3429" t="s">
        <v>2</v>
      </c>
      <c r="L3429" t="str">
        <f xml:space="preserve"> PROPER(TRIM(CLEAN(SUBSTITUTE(K3429,CHAR(160)," "))))</f>
        <v>Home Office</v>
      </c>
      <c r="M3429" t="s">
        <v>16</v>
      </c>
      <c r="N3429" t="str">
        <f xml:space="preserve"> PROPER(TRIM(CLEAN(SUBSTITUTE(M3429,CHAR(160)," "))))</f>
        <v>Grocery</v>
      </c>
      <c r="O3429" t="s">
        <v>28</v>
      </c>
      <c r="P3429" t="str">
        <f>IF(LEN(TRIM(Table1[[#This Row],[subcategory]]&amp;""))=0,"Unknown", PROPER(TRIM(Table1[[#This Row],[subcategory]])))</f>
        <v>Pantry</v>
      </c>
      <c r="Q3429">
        <v>148.52000000000001</v>
      </c>
      <c r="R3429" s="1">
        <f>IF(LEN(TRIM(Q3429&amp;""))=0, "", VALUE(SUBSTITUTE(Q3429,"$","")))</f>
        <v>148.52000000000001</v>
      </c>
      <c r="S3429">
        <v>6</v>
      </c>
      <c r="T3429">
        <f>IF(LEN(TRIM(S3429&amp;""))=0, "", VALUE(S3429))</f>
        <v>6</v>
      </c>
      <c r="U3429" s="5" t="s">
        <v>2947</v>
      </c>
      <c r="V3429" s="4">
        <f>IF(LEN(TRIM(U3429&amp;""))=0, "", VALUE(SUBSTITUTE(U3429,"$","")))</f>
        <v>891.12</v>
      </c>
      <c r="W3429" s="4" t="s">
        <v>2946</v>
      </c>
      <c r="X3429" s="4">
        <f>IF(LEN(TRIM(W3429&amp;""))=0, "", VALUE(SUBSTITUTE(W3429,"$","")))</f>
        <v>590.81255999999996</v>
      </c>
      <c r="Y3429" s="5" t="s">
        <v>2945</v>
      </c>
      <c r="Z3429" s="4" cm="1">
        <f t="array" ref="Z3429">IF(
    LEN(TRIM(Y3429&amp;""))=0,
        IF(AND(ISNUMBER(net_sales_clean), ISNUMBER(profit_clean)),
            net_sales_clean - profit_clean,
            ""
        ),
    VALUE(SUBSTITUTE(Y3429,"$",""))
)</f>
        <v>361.27306716733699</v>
      </c>
      <c r="AA3429" s="5" t="s">
        <v>2944</v>
      </c>
      <c r="AB3429" s="4" cm="1">
        <f t="array" ref="AB3429">IF(
    LEN(TRIM(AA3429&amp;""))=0,
        IF(AND(ISNUMBER(net_sales_clean), ISNUMBER(cost_clean)),
            net_sales_clean - cost_clean,
            ""
        ),
    VALUE(SUBSTITUTE(AA3429,"$",""))
)</f>
        <v>229.53949283266201</v>
      </c>
      <c r="AC3429">
        <v>7</v>
      </c>
      <c r="AD3429">
        <f>IF(LEN(TRIM(AC3429&amp;""))=0, "", VALUE(AC3429))</f>
        <v>7</v>
      </c>
      <c r="AE3429">
        <v>3</v>
      </c>
      <c r="AF3429">
        <f>IF(LEN(TRIM(AE3429&amp;""))=0, "", VALUE(AE3429))</f>
        <v>3</v>
      </c>
      <c r="AH3429" t="str">
        <f>IF(
    OR(U3429&lt;0, W3429&lt;0, Y3429&lt;0, AA3429&lt;0),
        1,
        IF(LEN(TRIM(AG3429&amp;""))=0, "", AG3429)
)</f>
        <v/>
      </c>
      <c r="AI3429" t="str">
        <f>IF(
    COUNT(Q3429,V3429,X3429,Z3429,AB3429)=0,
        "Not Usable",
    IF(
        COUNT(Q3429,V3429,X3429,Z3429,AB3429)&lt;5,
            "Incomplete",
            IF(
                MIN(Q3429,V3429,X3429,Z3429,AB3429)=0,
                    "Incomplete",
                    "Complete"
            )
    )
)</f>
        <v>Complete</v>
      </c>
    </row>
    <row r="3430" spans="1:35" x14ac:dyDescent="0.3">
      <c r="A3430">
        <v>25647</v>
      </c>
      <c r="B3430" s="6">
        <v>44951.760567129626</v>
      </c>
      <c r="C3430" s="3">
        <f>INT(B3430)</f>
        <v>44951</v>
      </c>
      <c r="D3430" s="2">
        <f>MOD(B3430,1)</f>
        <v>0.76056712962599704</v>
      </c>
      <c r="E3430">
        <v>64</v>
      </c>
      <c r="F3430" t="s">
        <v>4</v>
      </c>
      <c r="G3430" t="str">
        <f xml:space="preserve"> PROPER(TRIM(CLEAN(SUBSTITUTE(F3430,CHAR(160)," "))))</f>
        <v>South</v>
      </c>
      <c r="H3430" t="s">
        <v>11</v>
      </c>
      <c r="I3430" t="str">
        <f>PROPER(TRIM(CLEAN((SUBSTITUTE(H3430,"-"," ")))))</f>
        <v>Online</v>
      </c>
      <c r="J3430">
        <v>446</v>
      </c>
      <c r="K3430" t="s">
        <v>2</v>
      </c>
      <c r="L3430" t="str">
        <f xml:space="preserve"> PROPER(TRIM(CLEAN(SUBSTITUTE(K3430,CHAR(160)," "))))</f>
        <v>Home Office</v>
      </c>
      <c r="M3430" t="s">
        <v>9</v>
      </c>
      <c r="N3430" t="str">
        <f xml:space="preserve"> PROPER(TRIM(CLEAN(SUBSTITUTE(M3430,CHAR(160)," "))))</f>
        <v>Home</v>
      </c>
      <c r="O3430" t="s">
        <v>36</v>
      </c>
      <c r="P3430" t="str">
        <f>IF(LEN(TRIM(Table1[[#This Row],[subcategory]]&amp;""))=0,"Unknown", PROPER(TRIM(Table1[[#This Row],[subcategory]])))</f>
        <v>Bedding</v>
      </c>
      <c r="Q3430">
        <v>28.48</v>
      </c>
      <c r="R3430" s="1">
        <f>IF(LEN(TRIM(Q3430&amp;""))=0, "", VALUE(SUBSTITUTE(Q3430,"$","")))</f>
        <v>28.48</v>
      </c>
      <c r="S3430">
        <v>1</v>
      </c>
      <c r="T3430">
        <f>IF(LEN(TRIM(S3430&amp;""))=0, "", VALUE(S3430))</f>
        <v>1</v>
      </c>
      <c r="U3430">
        <v>28.48</v>
      </c>
      <c r="V3430" s="1">
        <f>IF(LEN(TRIM(U3430&amp;""))=0, "", VALUE(SUBSTITUTE(U3430,"$","")))</f>
        <v>28.48</v>
      </c>
      <c r="W3430" s="1">
        <v>25.546559999999999</v>
      </c>
      <c r="X3430" s="1">
        <f>IF(LEN(TRIM(W3430&amp;""))=0, "", VALUE(SUBSTITUTE(W3430,"$","")))</f>
        <v>25.546559999999999</v>
      </c>
      <c r="Z3430" s="1" t="str" cm="1">
        <f t="array" ref="Z3430">IF(
    LEN(TRIM(Y3430&amp;""))=0,
        IF(AND(ISNUMBER(net_sales_clean), ISNUMBER(profit_clean)),
            net_sales_clean - profit_clean,
            ""
        ),
    VALUE(SUBSTITUTE(Y3430,"$",""))
)</f>
        <v/>
      </c>
      <c r="AB3430" s="1" t="str" cm="1">
        <f t="array" ref="AB3430">IF(
    LEN(TRIM(AA3430&amp;""))=0,
        IF(AND(ISNUMBER(net_sales_clean), ISNUMBER(cost_clean)),
            net_sales_clean - cost_clean,
            ""
        ),
    VALUE(SUBSTITUTE(AA3430,"$",""))
)</f>
        <v/>
      </c>
      <c r="AC3430">
        <v>7</v>
      </c>
      <c r="AD3430">
        <f>IF(LEN(TRIM(AC3430&amp;""))=0, "", VALUE(AC3430))</f>
        <v>7</v>
      </c>
      <c r="AE3430">
        <v>4</v>
      </c>
      <c r="AF3430">
        <f>IF(LEN(TRIM(AE3430&amp;""))=0, "", VALUE(AE3430))</f>
        <v>4</v>
      </c>
      <c r="AG3430">
        <v>1</v>
      </c>
      <c r="AH3430">
        <f>IF(
    OR(U3430&lt;0, W3430&lt;0, Y3430&lt;0, AA3430&lt;0),
        1,
        IF(LEN(TRIM(AG3430&amp;""))=0, "", AG3430)
)</f>
        <v>1</v>
      </c>
      <c r="AI3430" t="str">
        <f>IF(
    COUNT(Q3430,V3430,X3430,Z3430,AB3430)=0,
        "Not Usable",
    IF(
        COUNT(Q3430,V3430,X3430,Z3430,AB3430)&lt;5,
            "Incomplete",
            IF(
                MIN(Q3430,V3430,X3430,Z3430,AB3430)=0,
                    "Incomplete",
                    "Complete"
            )
    )
)</f>
        <v>Incomplete</v>
      </c>
    </row>
    <row r="3431" spans="1:35" x14ac:dyDescent="0.3">
      <c r="A3431">
        <v>24568</v>
      </c>
      <c r="B3431" s="6">
        <v>45239.312673611108</v>
      </c>
      <c r="C3431" s="3">
        <f>INT(B3431)</f>
        <v>45239</v>
      </c>
      <c r="D3431" s="2">
        <f>MOD(B3431,1)</f>
        <v>0.31267361110803904</v>
      </c>
      <c r="E3431">
        <v>19</v>
      </c>
      <c r="F3431" t="s">
        <v>15</v>
      </c>
      <c r="G3431" t="str">
        <f xml:space="preserve"> PROPER(TRIM(CLEAN(SUBSTITUTE(F3431,CHAR(160)," "))))</f>
        <v>West</v>
      </c>
      <c r="H3431" t="s">
        <v>17</v>
      </c>
      <c r="I3431" t="str">
        <f>PROPER(TRIM(CLEAN((SUBSTITUTE(H3431,"-"," ")))))</f>
        <v>Online</v>
      </c>
      <c r="J3431">
        <v>27950</v>
      </c>
      <c r="K3431" t="s">
        <v>14</v>
      </c>
      <c r="L3431" t="str">
        <f xml:space="preserve"> PROPER(TRIM(CLEAN(SUBSTITUTE(K3431,CHAR(160)," "))))</f>
        <v>Consumer</v>
      </c>
      <c r="M3431" t="s">
        <v>19</v>
      </c>
      <c r="N3431" t="str">
        <f xml:space="preserve"> PROPER(TRIM(CLEAN(SUBSTITUTE(M3431,CHAR(160)," "))))</f>
        <v>Apparel</v>
      </c>
      <c r="O3431" t="s">
        <v>41</v>
      </c>
      <c r="P3431" t="str">
        <f>IF(LEN(TRIM(Table1[[#This Row],[subcategory]]&amp;""))=0,"Unknown", PROPER(TRIM(Table1[[#This Row],[subcategory]])))</f>
        <v>Shoes</v>
      </c>
      <c r="Q3431">
        <v>91.06</v>
      </c>
      <c r="R3431" s="1">
        <f>IF(LEN(TRIM(Q3431&amp;""))=0, "", VALUE(SUBSTITUTE(Q3431,"$","")))</f>
        <v>91.06</v>
      </c>
      <c r="S3431">
        <v>2</v>
      </c>
      <c r="T3431">
        <f>IF(LEN(TRIM(S3431&amp;""))=0, "", VALUE(S3431))</f>
        <v>2</v>
      </c>
      <c r="U3431">
        <v>182.12</v>
      </c>
      <c r="V3431" s="1">
        <f>IF(LEN(TRIM(U3431&amp;""))=0, "", VALUE(SUBSTITUTE(U3431,"$","")))</f>
        <v>182.12</v>
      </c>
      <c r="W3431" s="1">
        <v>155.53048000000001</v>
      </c>
      <c r="X3431" s="1">
        <f>IF(LEN(TRIM(W3431&amp;""))=0, "", VALUE(SUBSTITUTE(W3431,"$","")))</f>
        <v>155.53048000000001</v>
      </c>
      <c r="Y3431" s="5" t="s">
        <v>2943</v>
      </c>
      <c r="Z3431" s="4" cm="1">
        <f t="array" ref="Z3431">IF(
    LEN(TRIM(Y3431&amp;""))=0,
        IF(AND(ISNUMBER(net_sales_clean), ISNUMBER(profit_clean)),
            net_sales_clean - profit_clean,
            ""
        ),
    VALUE(SUBSTITUTE(Y3431,"$",""))
)</f>
        <v>124.400178481917</v>
      </c>
      <c r="AA3431" s="5" t="s">
        <v>2942</v>
      </c>
      <c r="AB3431" s="4" cm="1">
        <f t="array" ref="AB3431">IF(
    LEN(TRIM(AA3431&amp;""))=0,
        IF(AND(ISNUMBER(net_sales_clean), ISNUMBER(cost_clean)),
            net_sales_clean - cost_clean,
            ""
        ),
    VALUE(SUBSTITUTE(AA3431,"$",""))
)</f>
        <v>31.130301518082099</v>
      </c>
      <c r="AC3431">
        <v>4</v>
      </c>
      <c r="AD3431">
        <f>IF(LEN(TRIM(AC3431&amp;""))=0, "", VALUE(AC3431))</f>
        <v>4</v>
      </c>
      <c r="AE3431">
        <v>5</v>
      </c>
      <c r="AF3431">
        <f>IF(LEN(TRIM(AE3431&amp;""))=0, "", VALUE(AE3431))</f>
        <v>5</v>
      </c>
      <c r="AG3431">
        <v>0</v>
      </c>
      <c r="AH3431">
        <f>IF(
    OR(U3431&lt;0, W3431&lt;0, Y3431&lt;0, AA3431&lt;0),
        1,
        IF(LEN(TRIM(AG3431&amp;""))=0, "", AG3431)
)</f>
        <v>0</v>
      </c>
      <c r="AI3431" t="str">
        <f>IF(
    COUNT(Q3431,V3431,X3431,Z3431,AB3431)=0,
        "Not Usable",
    IF(
        COUNT(Q3431,V3431,X3431,Z3431,AB3431)&lt;5,
            "Incomplete",
            IF(
                MIN(Q3431,V3431,X3431,Z3431,AB3431)=0,
                    "Incomplete",
                    "Complete"
            )
    )
)</f>
        <v>Complete</v>
      </c>
    </row>
    <row r="3432" spans="1:35" x14ac:dyDescent="0.3">
      <c r="A3432">
        <v>43902</v>
      </c>
      <c r="B3432" s="6">
        <v>45090.909548611111</v>
      </c>
      <c r="C3432" s="3">
        <f>INT(B3432)</f>
        <v>45090</v>
      </c>
      <c r="D3432" s="2">
        <f>MOD(B3432,1)</f>
        <v>0.90954861111094942</v>
      </c>
      <c r="E3432">
        <v>67</v>
      </c>
      <c r="F3432" t="s">
        <v>13</v>
      </c>
      <c r="G3432" t="str">
        <f xml:space="preserve"> PROPER(TRIM(CLEAN(SUBSTITUTE(F3432,CHAR(160)," "))))</f>
        <v>Northeast</v>
      </c>
      <c r="H3432" t="s">
        <v>30</v>
      </c>
      <c r="I3432" t="str">
        <f>PROPER(TRIM(CLEAN((SUBSTITUTE(H3432,"-"," ")))))</f>
        <v>Mobile App</v>
      </c>
      <c r="J3432">
        <v>2563</v>
      </c>
      <c r="K3432" t="s">
        <v>14</v>
      </c>
      <c r="L3432" t="str">
        <f xml:space="preserve"> PROPER(TRIM(CLEAN(SUBSTITUTE(K3432,CHAR(160)," "))))</f>
        <v>Consumer</v>
      </c>
      <c r="M3432" t="s">
        <v>23</v>
      </c>
      <c r="N3432" t="str">
        <f xml:space="preserve"> PROPER(TRIM(CLEAN(SUBSTITUTE(M3432,CHAR(160)," "))))</f>
        <v>Electronics</v>
      </c>
      <c r="O3432" t="s">
        <v>34</v>
      </c>
      <c r="P3432" t="str">
        <f>IF(LEN(TRIM(Table1[[#This Row],[subcategory]]&amp;""))=0,"Unknown", PROPER(TRIM(Table1[[#This Row],[subcategory]])))</f>
        <v>Phones</v>
      </c>
      <c r="Q3432">
        <v>57.23</v>
      </c>
      <c r="R3432" s="1">
        <f>IF(LEN(TRIM(Q3432&amp;""))=0, "", VALUE(SUBSTITUTE(Q3432,"$","")))</f>
        <v>57.23</v>
      </c>
      <c r="S3432">
        <v>1</v>
      </c>
      <c r="T3432">
        <f>IF(LEN(TRIM(S3432&amp;""))=0, "", VALUE(S3432))</f>
        <v>1</v>
      </c>
      <c r="U3432">
        <v>57.23</v>
      </c>
      <c r="V3432" s="1">
        <f>IF(LEN(TRIM(U3432&amp;""))=0, "", VALUE(SUBSTITUTE(U3432,"$","")))</f>
        <v>57.23</v>
      </c>
      <c r="W3432" s="4" t="s">
        <v>2941</v>
      </c>
      <c r="X3432" s="4">
        <f>IF(LEN(TRIM(W3432&amp;""))=0, "", VALUE(SUBSTITUTE(W3432,"$","")))</f>
        <v>41.548979999999901</v>
      </c>
      <c r="Y3432" s="5" t="s">
        <v>2940</v>
      </c>
      <c r="Z3432" s="4" cm="1">
        <f t="array" ref="Z3432">IF(
    LEN(TRIM(Y3432&amp;""))=0,
        IF(AND(ISNUMBER(net_sales_clean), ISNUMBER(profit_clean)),
            net_sales_clean - profit_clean,
            ""
        ),
    VALUE(SUBSTITUTE(Y3432,"$",""))
)</f>
        <v>23.621134631834401</v>
      </c>
      <c r="AA3432">
        <v>17.927845368165499</v>
      </c>
      <c r="AB3432" s="1" cm="1">
        <f t="array" ref="AB3432">IF(
    LEN(TRIM(AA3432&amp;""))=0,
        IF(AND(ISNUMBER(net_sales_clean), ISNUMBER(cost_clean)),
            net_sales_clean - cost_clean,
            ""
        ),
    VALUE(SUBSTITUTE(AA3432,"$",""))
)</f>
        <v>17.927845368165499</v>
      </c>
      <c r="AC3432">
        <v>9</v>
      </c>
      <c r="AD3432">
        <f>IF(LEN(TRIM(AC3432&amp;""))=0, "", VALUE(AC3432))</f>
        <v>9</v>
      </c>
      <c r="AE3432">
        <v>2</v>
      </c>
      <c r="AF3432">
        <f>IF(LEN(TRIM(AE3432&amp;""))=0, "", VALUE(AE3432))</f>
        <v>2</v>
      </c>
      <c r="AG3432">
        <v>0</v>
      </c>
      <c r="AH3432">
        <f>IF(
    OR(U3432&lt;0, W3432&lt;0, Y3432&lt;0, AA3432&lt;0),
        1,
        IF(LEN(TRIM(AG3432&amp;""))=0, "", AG3432)
)</f>
        <v>0</v>
      </c>
      <c r="AI3432" t="str">
        <f>IF(
    COUNT(Q3432,V3432,X3432,Z3432,AB3432)=0,
        "Not Usable",
    IF(
        COUNT(Q3432,V3432,X3432,Z3432,AB3432)&lt;5,
            "Incomplete",
            IF(
                MIN(Q3432,V3432,X3432,Z3432,AB3432)=0,
                    "Incomplete",
                    "Complete"
            )
    )
)</f>
        <v>Complete</v>
      </c>
    </row>
    <row r="3433" spans="1:35" x14ac:dyDescent="0.3">
      <c r="A3433">
        <v>3143</v>
      </c>
      <c r="B3433" s="6">
        <v>44939.268784722219</v>
      </c>
      <c r="C3433" s="3">
        <f>INT(B3433)</f>
        <v>44939</v>
      </c>
      <c r="D3433" s="2">
        <f>MOD(B3433,1)</f>
        <v>0.26878472221869742</v>
      </c>
      <c r="E3433">
        <v>61</v>
      </c>
      <c r="F3433" t="s">
        <v>15</v>
      </c>
      <c r="G3433" t="str">
        <f xml:space="preserve"> PROPER(TRIM(CLEAN(SUBSTITUTE(F3433,CHAR(160)," "))))</f>
        <v>West</v>
      </c>
      <c r="H3433" t="s">
        <v>17</v>
      </c>
      <c r="I3433" t="str">
        <f>PROPER(TRIM(CLEAN((SUBSTITUTE(H3433,"-"," ")))))</f>
        <v>Online</v>
      </c>
      <c r="J3433">
        <v>9512</v>
      </c>
      <c r="K3433" t="s">
        <v>14</v>
      </c>
      <c r="L3433" t="str">
        <f xml:space="preserve"> PROPER(TRIM(CLEAN(SUBSTITUTE(K3433,CHAR(160)," "))))</f>
        <v>Consumer</v>
      </c>
      <c r="M3433" t="s">
        <v>9</v>
      </c>
      <c r="N3433" t="str">
        <f xml:space="preserve"> PROPER(TRIM(CLEAN(SUBSTITUTE(M3433,CHAR(160)," "))))</f>
        <v>Home</v>
      </c>
      <c r="P3433" t="str">
        <f>IF(LEN(TRIM(Table1[[#This Row],[subcategory]]&amp;""))=0,"Unknown", PROPER(TRIM(Table1[[#This Row],[subcategory]])))</f>
        <v>Unknown</v>
      </c>
      <c r="Q3433">
        <v>94.78</v>
      </c>
      <c r="R3433" s="1">
        <f>IF(LEN(TRIM(Q3433&amp;""))=0, "", VALUE(SUBSTITUTE(Q3433,"$","")))</f>
        <v>94.78</v>
      </c>
      <c r="S3433">
        <v>2</v>
      </c>
      <c r="T3433">
        <f>IF(LEN(TRIM(S3433&amp;""))=0, "", VALUE(S3433))</f>
        <v>2</v>
      </c>
      <c r="U3433">
        <v>189.56</v>
      </c>
      <c r="V3433" s="1">
        <f>IF(LEN(TRIM(U3433&amp;""))=0, "", VALUE(SUBSTITUTE(U3433,"$","")))</f>
        <v>189.56</v>
      </c>
      <c r="W3433" s="1">
        <v>170.60400000000001</v>
      </c>
      <c r="X3433" s="1">
        <f>IF(LEN(TRIM(W3433&amp;""))=0, "", VALUE(SUBSTITUTE(W3433,"$","")))</f>
        <v>170.60400000000001</v>
      </c>
      <c r="Z3433" s="1" t="str" cm="1">
        <f t="array" ref="Z3433">IF(
    LEN(TRIM(Y3433&amp;""))=0,
        IF(AND(ISNUMBER(net_sales_clean), ISNUMBER(profit_clean)),
            net_sales_clean - profit_clean,
            ""
        ),
    VALUE(SUBSTITUTE(Y3433,"$",""))
)</f>
        <v/>
      </c>
      <c r="AB3433" s="1" t="str" cm="1">
        <f t="array" ref="AB3433">IF(
    LEN(TRIM(AA3433&amp;""))=0,
        IF(AND(ISNUMBER(net_sales_clean), ISNUMBER(cost_clean)),
            net_sales_clean - cost_clean,
            ""
        ),
    VALUE(SUBSTITUTE(AA3433,"$",""))
)</f>
        <v/>
      </c>
      <c r="AC3433">
        <v>3</v>
      </c>
      <c r="AD3433">
        <f>IF(LEN(TRIM(AC3433&amp;""))=0, "", VALUE(AC3433))</f>
        <v>3</v>
      </c>
      <c r="AE3433">
        <v>3</v>
      </c>
      <c r="AF3433">
        <f>IF(LEN(TRIM(AE3433&amp;""))=0, "", VALUE(AE3433))</f>
        <v>3</v>
      </c>
      <c r="AG3433">
        <v>0</v>
      </c>
      <c r="AH3433">
        <f>IF(
    OR(U3433&lt;0, W3433&lt;0, Y3433&lt;0, AA3433&lt;0),
        1,
        IF(LEN(TRIM(AG3433&amp;""))=0, "", AG3433)
)</f>
        <v>0</v>
      </c>
      <c r="AI3433" t="str">
        <f>IF(
    COUNT(Q3433,V3433,X3433,Z3433,AB3433)=0,
        "Not Usable",
    IF(
        COUNT(Q3433,V3433,X3433,Z3433,AB3433)&lt;5,
            "Incomplete",
            IF(
                MIN(Q3433,V3433,X3433,Z3433,AB3433)=0,
                    "Incomplete",
                    "Complete"
            )
    )
)</f>
        <v>Incomplete</v>
      </c>
    </row>
    <row r="3434" spans="1:35" x14ac:dyDescent="0.3">
      <c r="A3434">
        <v>44950</v>
      </c>
      <c r="B3434" s="6">
        <v>45380.270821759259</v>
      </c>
      <c r="C3434" s="3">
        <f>INT(B3434)</f>
        <v>45380</v>
      </c>
      <c r="D3434" s="2">
        <f>MOD(B3434,1)</f>
        <v>0.270821759258979</v>
      </c>
      <c r="E3434">
        <v>68</v>
      </c>
      <c r="F3434" t="s">
        <v>8</v>
      </c>
      <c r="G3434" t="str">
        <f xml:space="preserve"> PROPER(TRIM(CLEAN(SUBSTITUTE(F3434,CHAR(160)," "))))</f>
        <v>West</v>
      </c>
      <c r="H3434" t="s">
        <v>30</v>
      </c>
      <c r="I3434" t="str">
        <f>PROPER(TRIM(CLEAN((SUBSTITUTE(H3434,"-"," ")))))</f>
        <v>Mobile App</v>
      </c>
      <c r="J3434">
        <v>12027</v>
      </c>
      <c r="K3434" t="s">
        <v>2</v>
      </c>
      <c r="L3434" t="str">
        <f xml:space="preserve"> PROPER(TRIM(CLEAN(SUBSTITUTE(K3434,CHAR(160)," "))))</f>
        <v>Home Office</v>
      </c>
      <c r="M3434" t="s">
        <v>1</v>
      </c>
      <c r="N3434" t="str">
        <f xml:space="preserve"> PROPER(TRIM(CLEAN(SUBSTITUTE(M3434,CHAR(160)," "))))</f>
        <v>Beauty</v>
      </c>
      <c r="O3434" t="s">
        <v>39</v>
      </c>
      <c r="P3434" t="str">
        <f>IF(LEN(TRIM(Table1[[#This Row],[subcategory]]&amp;""))=0,"Unknown", PROPER(TRIM(Table1[[#This Row],[subcategory]])))</f>
        <v>Fragrance</v>
      </c>
      <c r="Q3434">
        <v>51.48</v>
      </c>
      <c r="R3434" s="1">
        <f>IF(LEN(TRIM(Q3434&amp;""))=0, "", VALUE(SUBSTITUTE(Q3434,"$","")))</f>
        <v>51.48</v>
      </c>
      <c r="S3434">
        <v>1</v>
      </c>
      <c r="T3434">
        <f>IF(LEN(TRIM(S3434&amp;""))=0, "", VALUE(S3434))</f>
        <v>1</v>
      </c>
      <c r="U3434">
        <v>51.48</v>
      </c>
      <c r="V3434" s="1">
        <f>IF(LEN(TRIM(U3434&amp;""))=0, "", VALUE(SUBSTITUTE(U3434,"$","")))</f>
        <v>51.48</v>
      </c>
      <c r="W3434" s="4" t="s">
        <v>2939</v>
      </c>
      <c r="X3434" s="4">
        <f>IF(LEN(TRIM(W3434&amp;""))=0, "", VALUE(SUBSTITUTE(W3434,"$","")))</f>
        <v>44.839079999999903</v>
      </c>
      <c r="Y3434" s="5" t="s">
        <v>2938</v>
      </c>
      <c r="Z3434" s="4" cm="1">
        <f t="array" ref="Z3434">IF(
    LEN(TRIM(Y3434&amp;""))=0,
        IF(AND(ISNUMBER(net_sales_clean), ISNUMBER(profit_clean)),
            net_sales_clean - profit_clean,
            ""
        ),
    VALUE(SUBSTITUTE(Y3434,"$",""))
)</f>
        <v>27.562133582065201</v>
      </c>
      <c r="AA3434" s="5" t="s">
        <v>2937</v>
      </c>
      <c r="AB3434" s="4" cm="1">
        <f t="array" ref="AB3434">IF(
    LEN(TRIM(AA3434&amp;""))=0,
        IF(AND(ISNUMBER(net_sales_clean), ISNUMBER(cost_clean)),
            net_sales_clean - cost_clean,
            ""
        ),
    VALUE(SUBSTITUTE(AA3434,"$",""))
)</f>
        <v>17.276946417934699</v>
      </c>
      <c r="AC3434">
        <v>9</v>
      </c>
      <c r="AD3434">
        <f>IF(LEN(TRIM(AC3434&amp;""))=0, "", VALUE(AC3434))</f>
        <v>9</v>
      </c>
      <c r="AF3434" t="str">
        <f>IF(LEN(TRIM(AE3434&amp;""))=0, "", VALUE(AE3434))</f>
        <v/>
      </c>
      <c r="AG3434">
        <v>1</v>
      </c>
      <c r="AH3434">
        <f>IF(
    OR(U3434&lt;0, W3434&lt;0, Y3434&lt;0, AA3434&lt;0),
        1,
        IF(LEN(TRIM(AG3434&amp;""))=0, "", AG3434)
)</f>
        <v>1</v>
      </c>
      <c r="AI3434" t="str">
        <f>IF(
    COUNT(Q3434,V3434,X3434,Z3434,AB3434)=0,
        "Not Usable",
    IF(
        COUNT(Q3434,V3434,X3434,Z3434,AB3434)&lt;5,
            "Incomplete",
            IF(
                MIN(Q3434,V3434,X3434,Z3434,AB3434)=0,
                    "Incomplete",
                    "Complete"
            )
    )
)</f>
        <v>Complete</v>
      </c>
    </row>
    <row r="3435" spans="1:35" x14ac:dyDescent="0.3">
      <c r="A3435">
        <v>26690</v>
      </c>
      <c r="B3435" s="6">
        <v>45803.516481481478</v>
      </c>
      <c r="C3435" s="3">
        <f>INT(B3435)</f>
        <v>45803</v>
      </c>
      <c r="D3435" s="2">
        <f>MOD(B3435,1)</f>
        <v>0.51648148147796746</v>
      </c>
      <c r="E3435">
        <v>51</v>
      </c>
      <c r="F3435" t="s">
        <v>21</v>
      </c>
      <c r="G3435" t="str">
        <f xml:space="preserve"> PROPER(TRIM(CLEAN(SUBSTITUTE(F3435,CHAR(160)," "))))</f>
        <v>Midwest</v>
      </c>
      <c r="H3435" t="s">
        <v>11</v>
      </c>
      <c r="I3435" t="str">
        <f>PROPER(TRIM(CLEAN((SUBSTITUTE(H3435,"-"," ")))))</f>
        <v>Online</v>
      </c>
      <c r="J3435">
        <v>21059</v>
      </c>
      <c r="K3435" t="s">
        <v>10</v>
      </c>
      <c r="L3435" t="str">
        <f xml:space="preserve"> PROPER(TRIM(CLEAN(SUBSTITUTE(K3435,CHAR(160)," "))))</f>
        <v>Consumer</v>
      </c>
      <c r="M3435" t="s">
        <v>19</v>
      </c>
      <c r="N3435" t="str">
        <f xml:space="preserve"> PROPER(TRIM(CLEAN(SUBSTITUTE(M3435,CHAR(160)," "))))</f>
        <v>Apparel</v>
      </c>
      <c r="O3435" t="s">
        <v>18</v>
      </c>
      <c r="P3435" t="str">
        <f>IF(LEN(TRIM(Table1[[#This Row],[subcategory]]&amp;""))=0,"Unknown", PROPER(TRIM(Table1[[#This Row],[subcategory]])))</f>
        <v>Men</v>
      </c>
      <c r="Q3435">
        <v>41.74</v>
      </c>
      <c r="R3435" s="1">
        <f>IF(LEN(TRIM(Q3435&amp;""))=0, "", VALUE(SUBSTITUTE(Q3435,"$","")))</f>
        <v>41.74</v>
      </c>
      <c r="S3435">
        <v>2</v>
      </c>
      <c r="T3435">
        <f>IF(LEN(TRIM(S3435&amp;""))=0, "", VALUE(S3435))</f>
        <v>2</v>
      </c>
      <c r="U3435">
        <v>83.48</v>
      </c>
      <c r="V3435" s="1">
        <f>IF(LEN(TRIM(U3435&amp;""))=0, "", VALUE(SUBSTITUTE(U3435,"$","")))</f>
        <v>83.48</v>
      </c>
      <c r="W3435" s="1">
        <v>76.885080000000002</v>
      </c>
      <c r="X3435" s="1">
        <f>IF(LEN(TRIM(W3435&amp;""))=0, "", VALUE(SUBSTITUTE(W3435,"$","")))</f>
        <v>76.885080000000002</v>
      </c>
      <c r="Y3435" s="5" t="s">
        <v>2936</v>
      </c>
      <c r="Z3435" s="4" cm="1">
        <f t="array" ref="Z3435">IF(
    LEN(TRIM(Y3435&amp;""))=0,
        IF(AND(ISNUMBER(net_sales_clean), ISNUMBER(profit_clean)),
            net_sales_clean - profit_clean,
            ""
        ),
    VALUE(SUBSTITUTE(Y3435,"$",""))
)</f>
        <v>53.742587086881301</v>
      </c>
      <c r="AA3435" s="5" t="s">
        <v>2935</v>
      </c>
      <c r="AB3435" s="4" cm="1">
        <f t="array" ref="AB3435">IF(
    LEN(TRIM(AA3435&amp;""))=0,
        IF(AND(ISNUMBER(net_sales_clean), ISNUMBER(cost_clean)),
            net_sales_clean - cost_clean,
            ""
        ),
    VALUE(SUBSTITUTE(AA3435,"$",""))
)</f>
        <v>23.142492913118598</v>
      </c>
      <c r="AC3435">
        <v>4</v>
      </c>
      <c r="AD3435">
        <f>IF(LEN(TRIM(AC3435&amp;""))=0, "", VALUE(AC3435))</f>
        <v>4</v>
      </c>
      <c r="AE3435">
        <v>2</v>
      </c>
      <c r="AF3435">
        <f>IF(LEN(TRIM(AE3435&amp;""))=0, "", VALUE(AE3435))</f>
        <v>2</v>
      </c>
      <c r="AG3435">
        <v>0</v>
      </c>
      <c r="AH3435">
        <f>IF(
    OR(U3435&lt;0, W3435&lt;0, Y3435&lt;0, AA3435&lt;0),
        1,
        IF(LEN(TRIM(AG3435&amp;""))=0, "", AG3435)
)</f>
        <v>0</v>
      </c>
      <c r="AI3435" t="str">
        <f>IF(
    COUNT(Q3435,V3435,X3435,Z3435,AB3435)=0,
        "Not Usable",
    IF(
        COUNT(Q3435,V3435,X3435,Z3435,AB3435)&lt;5,
            "Incomplete",
            IF(
                MIN(Q3435,V3435,X3435,Z3435,AB3435)=0,
                    "Incomplete",
                    "Complete"
            )
    )
)</f>
        <v>Complete</v>
      </c>
    </row>
    <row r="3436" spans="1:35" x14ac:dyDescent="0.3">
      <c r="A3436">
        <v>28840</v>
      </c>
      <c r="B3436" s="6">
        <v>45100.63622685185</v>
      </c>
      <c r="C3436" s="3">
        <f>INT(B3436)</f>
        <v>45100</v>
      </c>
      <c r="D3436" s="2">
        <f>MOD(B3436,1)</f>
        <v>0.63622685184964212</v>
      </c>
      <c r="E3436">
        <v>38</v>
      </c>
      <c r="F3436" t="s">
        <v>21</v>
      </c>
      <c r="G3436" t="str">
        <f xml:space="preserve"> PROPER(TRIM(CLEAN(SUBSTITUTE(F3436,CHAR(160)," "))))</f>
        <v>Midwest</v>
      </c>
      <c r="H3436" t="s">
        <v>7</v>
      </c>
      <c r="I3436" t="str">
        <f>PROPER(TRIM(CLEAN((SUBSTITUTE(H3436,"-"," ")))))</f>
        <v>In Store</v>
      </c>
      <c r="J3436">
        <v>26486</v>
      </c>
      <c r="K3436" t="s">
        <v>10</v>
      </c>
      <c r="L3436" t="str">
        <f xml:space="preserve"> PROPER(TRIM(CLEAN(SUBSTITUTE(K3436,CHAR(160)," "))))</f>
        <v>Consumer</v>
      </c>
      <c r="M3436" t="s">
        <v>23</v>
      </c>
      <c r="N3436" t="str">
        <f xml:space="preserve"> PROPER(TRIM(CLEAN(SUBSTITUTE(M3436,CHAR(160)," "))))</f>
        <v>Electronics</v>
      </c>
      <c r="O3436" t="s">
        <v>25</v>
      </c>
      <c r="P3436" t="str">
        <f>IF(LEN(TRIM(Table1[[#This Row],[subcategory]]&amp;""))=0,"Unknown", PROPER(TRIM(Table1[[#This Row],[subcategory]])))</f>
        <v>Laptops</v>
      </c>
      <c r="Q3436">
        <v>61.01</v>
      </c>
      <c r="R3436" s="1">
        <f>IF(LEN(TRIM(Q3436&amp;""))=0, "", VALUE(SUBSTITUTE(Q3436,"$","")))</f>
        <v>61.01</v>
      </c>
      <c r="S3436">
        <v>2</v>
      </c>
      <c r="T3436">
        <f>IF(LEN(TRIM(S3436&amp;""))=0, "", VALUE(S3436))</f>
        <v>2</v>
      </c>
      <c r="U3436">
        <v>122.02</v>
      </c>
      <c r="V3436" s="1">
        <f>IF(LEN(TRIM(U3436&amp;""))=0, "", VALUE(SUBSTITUTE(U3436,"$","")))</f>
        <v>122.02</v>
      </c>
      <c r="W3436" s="1">
        <v>115.30889999999999</v>
      </c>
      <c r="X3436" s="1">
        <f>IF(LEN(TRIM(W3436&amp;""))=0, "", VALUE(SUBSTITUTE(W3436,"$","")))</f>
        <v>115.30889999999999</v>
      </c>
      <c r="Y3436" s="5" t="s">
        <v>2934</v>
      </c>
      <c r="Z3436" s="4" cm="1">
        <f t="array" ref="Z3436">IF(
    LEN(TRIM(Y3436&amp;""))=0,
        IF(AND(ISNUMBER(net_sales_clean), ISNUMBER(profit_clean)),
            net_sales_clean - profit_clean,
            ""
        ),
    VALUE(SUBSTITUTE(Y3436,"$",""))
)</f>
        <v>66.199645651430401</v>
      </c>
      <c r="AA3436" s="5" t="s">
        <v>2933</v>
      </c>
      <c r="AB3436" s="4" cm="1">
        <f t="array" ref="AB3436">IF(
    LEN(TRIM(AA3436&amp;""))=0,
        IF(AND(ISNUMBER(net_sales_clean), ISNUMBER(cost_clean)),
            net_sales_clean - cost_clean,
            ""
        ),
    VALUE(SUBSTITUTE(AA3436,"$",""))
)</f>
        <v>49.1092543485695</v>
      </c>
      <c r="AC3436">
        <v>6</v>
      </c>
      <c r="AD3436">
        <f>IF(LEN(TRIM(AC3436&amp;""))=0, "", VALUE(AC3436))</f>
        <v>6</v>
      </c>
      <c r="AE3436">
        <v>4</v>
      </c>
      <c r="AF3436">
        <f>IF(LEN(TRIM(AE3436&amp;""))=0, "", VALUE(AE3436))</f>
        <v>4</v>
      </c>
      <c r="AG3436">
        <v>0</v>
      </c>
      <c r="AH3436">
        <f>IF(
    OR(U3436&lt;0, W3436&lt;0, Y3436&lt;0, AA3436&lt;0),
        1,
        IF(LEN(TRIM(AG3436&amp;""))=0, "", AG3436)
)</f>
        <v>0</v>
      </c>
      <c r="AI3436" t="str">
        <f>IF(
    COUNT(Q3436,V3436,X3436,Z3436,AB3436)=0,
        "Not Usable",
    IF(
        COUNT(Q3436,V3436,X3436,Z3436,AB3436)&lt;5,
            "Incomplete",
            IF(
                MIN(Q3436,V3436,X3436,Z3436,AB3436)=0,
                    "Incomplete",
                    "Complete"
            )
    )
)</f>
        <v>Complete</v>
      </c>
    </row>
    <row r="3437" spans="1:35" x14ac:dyDescent="0.3">
      <c r="A3437">
        <v>47424</v>
      </c>
      <c r="B3437" s="6">
        <v>45101.083738425928</v>
      </c>
      <c r="C3437" s="3">
        <f>INT(B3437)</f>
        <v>45101</v>
      </c>
      <c r="D3437" s="2">
        <f>MOD(B3437,1)</f>
        <v>8.3738425928459037E-2</v>
      </c>
      <c r="E3437">
        <v>70</v>
      </c>
      <c r="F3437" t="s">
        <v>8</v>
      </c>
      <c r="G3437" t="str">
        <f xml:space="preserve"> PROPER(TRIM(CLEAN(SUBSTITUTE(F3437,CHAR(160)," "))))</f>
        <v>West</v>
      </c>
      <c r="H3437" t="s">
        <v>3</v>
      </c>
      <c r="I3437" t="str">
        <f>PROPER(TRIM(CLEAN((SUBSTITUTE(H3437,"-"," ")))))</f>
        <v>Phone</v>
      </c>
      <c r="J3437">
        <v>23897</v>
      </c>
      <c r="K3437" t="s">
        <v>2</v>
      </c>
      <c r="L3437" t="str">
        <f xml:space="preserve"> PROPER(TRIM(CLEAN(SUBSTITUTE(K3437,CHAR(160)," "))))</f>
        <v>Home Office</v>
      </c>
      <c r="M3437" t="s">
        <v>16</v>
      </c>
      <c r="N3437" t="str">
        <f xml:space="preserve"> PROPER(TRIM(CLEAN(SUBSTITUTE(M3437,CHAR(160)," "))))</f>
        <v>Grocery</v>
      </c>
      <c r="O3437" t="s">
        <v>24</v>
      </c>
      <c r="P3437" t="str">
        <f>IF(LEN(TRIM(Table1[[#This Row],[subcategory]]&amp;""))=0,"Unknown", PROPER(TRIM(Table1[[#This Row],[subcategory]])))</f>
        <v>Snacks</v>
      </c>
      <c r="Q3437">
        <v>45.96</v>
      </c>
      <c r="R3437" s="1">
        <f>IF(LEN(TRIM(Q3437&amp;""))=0, "", VALUE(SUBSTITUTE(Q3437,"$","")))</f>
        <v>45.96</v>
      </c>
      <c r="S3437">
        <v>1</v>
      </c>
      <c r="T3437">
        <f>IF(LEN(TRIM(S3437&amp;""))=0, "", VALUE(S3437))</f>
        <v>1</v>
      </c>
      <c r="U3437">
        <v>45.96</v>
      </c>
      <c r="V3437" s="1">
        <f>IF(LEN(TRIM(U3437&amp;""))=0, "", VALUE(SUBSTITUTE(U3437,"$","")))</f>
        <v>45.96</v>
      </c>
      <c r="W3437" s="1">
        <v>35.435160000000003</v>
      </c>
      <c r="X3437" s="1">
        <f>IF(LEN(TRIM(W3437&amp;""))=0, "", VALUE(SUBSTITUTE(W3437,"$","")))</f>
        <v>35.435160000000003</v>
      </c>
      <c r="Y3437" s="5" t="s">
        <v>2932</v>
      </c>
      <c r="Z3437" s="4" cm="1">
        <f t="array" ref="Z3437">IF(
    LEN(TRIM(Y3437&amp;""))=0,
        IF(AND(ISNUMBER(net_sales_clean), ISNUMBER(profit_clean)),
            net_sales_clean - profit_clean,
            ""
        ),
    VALUE(SUBSTITUTE(Y3437,"$",""))
)</f>
        <v>19.627387598981802</v>
      </c>
      <c r="AA3437" s="5" t="s">
        <v>2931</v>
      </c>
      <c r="AB3437" s="4" cm="1">
        <f t="array" ref="AB3437">IF(
    LEN(TRIM(AA3437&amp;""))=0,
        IF(AND(ISNUMBER(net_sales_clean), ISNUMBER(cost_clean)),
            net_sales_clean - cost_clean,
            ""
        ),
    VALUE(SUBSTITUTE(AA3437,"$",""))
)</f>
        <v>15.8077724010181</v>
      </c>
      <c r="AC3437">
        <v>0</v>
      </c>
      <c r="AD3437">
        <f>IF(LEN(TRIM(AC3437&amp;""))=0, "", VALUE(AC3437))</f>
        <v>0</v>
      </c>
      <c r="AE3437">
        <v>1</v>
      </c>
      <c r="AF3437">
        <f>IF(LEN(TRIM(AE3437&amp;""))=0, "", VALUE(AE3437))</f>
        <v>1</v>
      </c>
      <c r="AG3437">
        <v>1</v>
      </c>
      <c r="AH3437">
        <f>IF(
    OR(U3437&lt;0, W3437&lt;0, Y3437&lt;0, AA3437&lt;0),
        1,
        IF(LEN(TRIM(AG3437&amp;""))=0, "", AG3437)
)</f>
        <v>1</v>
      </c>
      <c r="AI3437" t="str">
        <f>IF(
    COUNT(Q3437,V3437,X3437,Z3437,AB3437)=0,
        "Not Usable",
    IF(
        COUNT(Q3437,V3437,X3437,Z3437,AB3437)&lt;5,
            "Incomplete",
            IF(
                MIN(Q3437,V3437,X3437,Z3437,AB3437)=0,
                    "Incomplete",
                    "Complete"
            )
    )
)</f>
        <v>Complete</v>
      </c>
    </row>
    <row r="3438" spans="1:35" x14ac:dyDescent="0.3">
      <c r="A3438">
        <v>52368</v>
      </c>
      <c r="B3438" s="6">
        <v>45128.583587962959</v>
      </c>
      <c r="C3438" s="3">
        <f>INT(B3438)</f>
        <v>45128</v>
      </c>
      <c r="D3438" s="2">
        <f>MOD(B3438,1)</f>
        <v>0.58358796295942739</v>
      </c>
      <c r="E3438">
        <v>15</v>
      </c>
      <c r="F3438" t="s">
        <v>15</v>
      </c>
      <c r="G3438" t="str">
        <f xml:space="preserve"> PROPER(TRIM(CLEAN(SUBSTITUTE(F3438,CHAR(160)," "))))</f>
        <v>West</v>
      </c>
      <c r="H3438" t="s">
        <v>27</v>
      </c>
      <c r="I3438" t="str">
        <f>PROPER(TRIM(CLEAN((SUBSTITUTE(H3438,"-"," ")))))</f>
        <v>In Store</v>
      </c>
      <c r="J3438">
        <v>7623</v>
      </c>
      <c r="K3438" t="s">
        <v>6</v>
      </c>
      <c r="L3438" t="str">
        <f xml:space="preserve"> PROPER(TRIM(CLEAN(SUBSTITUTE(K3438,CHAR(160)," "))))</f>
        <v>Corporate</v>
      </c>
      <c r="M3438" t="s">
        <v>1</v>
      </c>
      <c r="N3438" t="str">
        <f xml:space="preserve"> PROPER(TRIM(CLEAN(SUBSTITUTE(M3438,CHAR(160)," "))))</f>
        <v>Beauty</v>
      </c>
      <c r="O3438" t="s">
        <v>0</v>
      </c>
      <c r="P3438" t="str">
        <f>IF(LEN(TRIM(Table1[[#This Row],[subcategory]]&amp;""))=0,"Unknown", PROPER(TRIM(Table1[[#This Row],[subcategory]])))</f>
        <v>Makeup</v>
      </c>
      <c r="Q3438">
        <v>143.04</v>
      </c>
      <c r="R3438" s="1">
        <f>IF(LEN(TRIM(Q3438&amp;""))=0, "", VALUE(SUBSTITUTE(Q3438,"$","")))</f>
        <v>143.04</v>
      </c>
      <c r="S3438">
        <v>5</v>
      </c>
      <c r="T3438">
        <f>IF(LEN(TRIM(S3438&amp;""))=0, "", VALUE(S3438))</f>
        <v>5</v>
      </c>
      <c r="U3438" s="5" t="s">
        <v>2930</v>
      </c>
      <c r="V3438" s="4">
        <f>IF(LEN(TRIM(U3438&amp;""))=0, "", VALUE(SUBSTITUTE(U3438,"$","")))</f>
        <v>715.19999999999902</v>
      </c>
      <c r="W3438" s="1">
        <v>641.53440000000001</v>
      </c>
      <c r="X3438" s="1">
        <f>IF(LEN(TRIM(W3438&amp;""))=0, "", VALUE(SUBSTITUTE(W3438,"$","")))</f>
        <v>641.53440000000001</v>
      </c>
      <c r="Y3438" s="5" t="s">
        <v>2929</v>
      </c>
      <c r="Z3438" s="4" cm="1">
        <f t="array" ref="Z3438">IF(
    LEN(TRIM(Y3438&amp;""))=0,
        IF(AND(ISNUMBER(net_sales_clean), ISNUMBER(profit_clean)),
            net_sales_clean - profit_clean,
            ""
        ),
    VALUE(SUBSTITUTE(Y3438,"$",""))
)</f>
        <v>410.32418880093098</v>
      </c>
      <c r="AA3438" s="5" t="s">
        <v>2928</v>
      </c>
      <c r="AB3438" s="4" cm="1">
        <f t="array" ref="AB3438">IF(
    LEN(TRIM(AA3438&amp;""))=0,
        IF(AND(ISNUMBER(net_sales_clean), ISNUMBER(cost_clean)),
            net_sales_clean - cost_clean,
            ""
        ),
    VALUE(SUBSTITUTE(AA3438,"$",""))
)</f>
        <v>231.210211199068</v>
      </c>
      <c r="AC3438">
        <v>5</v>
      </c>
      <c r="AD3438">
        <f>IF(LEN(TRIM(AC3438&amp;""))=0, "", VALUE(AC3438))</f>
        <v>5</v>
      </c>
      <c r="AE3438">
        <v>1</v>
      </c>
      <c r="AF3438">
        <f>IF(LEN(TRIM(AE3438&amp;""))=0, "", VALUE(AE3438))</f>
        <v>1</v>
      </c>
      <c r="AG3438">
        <v>0</v>
      </c>
      <c r="AH3438">
        <f>IF(
    OR(U3438&lt;0, W3438&lt;0, Y3438&lt;0, AA3438&lt;0),
        1,
        IF(LEN(TRIM(AG3438&amp;""))=0, "", AG3438)
)</f>
        <v>0</v>
      </c>
      <c r="AI3438" t="str">
        <f>IF(
    COUNT(Q3438,V3438,X3438,Z3438,AB3438)=0,
        "Not Usable",
    IF(
        COUNT(Q3438,V3438,X3438,Z3438,AB3438)&lt;5,
            "Incomplete",
            IF(
                MIN(Q3438,V3438,X3438,Z3438,AB3438)=0,
                    "Incomplete",
                    "Complete"
            )
    )
)</f>
        <v>Complete</v>
      </c>
    </row>
    <row r="3439" spans="1:35" x14ac:dyDescent="0.3">
      <c r="A3439">
        <v>6861</v>
      </c>
      <c r="B3439" s="6">
        <v>45769.589872685188</v>
      </c>
      <c r="C3439" s="3">
        <f>INT(B3439)</f>
        <v>45769</v>
      </c>
      <c r="D3439" s="2">
        <f>MOD(B3439,1)</f>
        <v>0.58987268518831115</v>
      </c>
      <c r="E3439">
        <v>81</v>
      </c>
      <c r="F3439" t="s">
        <v>8</v>
      </c>
      <c r="G3439" t="str">
        <f xml:space="preserve"> PROPER(TRIM(CLEAN(SUBSTITUTE(F3439,CHAR(160)," "))))</f>
        <v>West</v>
      </c>
      <c r="H3439" t="s">
        <v>7</v>
      </c>
      <c r="I3439" t="str">
        <f>PROPER(TRIM(CLEAN((SUBSTITUTE(H3439,"-"," ")))))</f>
        <v>In Store</v>
      </c>
      <c r="J3439">
        <v>28277</v>
      </c>
      <c r="K3439" t="s">
        <v>2</v>
      </c>
      <c r="L3439" t="str">
        <f xml:space="preserve"> PROPER(TRIM(CLEAN(SUBSTITUTE(K3439,CHAR(160)," "))))</f>
        <v>Home Office</v>
      </c>
      <c r="M3439" t="s">
        <v>19</v>
      </c>
      <c r="N3439" t="str">
        <f xml:space="preserve"> PROPER(TRIM(CLEAN(SUBSTITUTE(M3439,CHAR(160)," "))))</f>
        <v>Apparel</v>
      </c>
      <c r="O3439" t="s">
        <v>18</v>
      </c>
      <c r="P3439" t="str">
        <f>IF(LEN(TRIM(Table1[[#This Row],[subcategory]]&amp;""))=0,"Unknown", PROPER(TRIM(Table1[[#This Row],[subcategory]])))</f>
        <v>Men</v>
      </c>
      <c r="Q3439">
        <v>32.409999999999997</v>
      </c>
      <c r="R3439" s="1">
        <f>IF(LEN(TRIM(Q3439&amp;""))=0, "", VALUE(SUBSTITUTE(Q3439,"$","")))</f>
        <v>32.409999999999997</v>
      </c>
      <c r="S3439">
        <v>4</v>
      </c>
      <c r="T3439">
        <f>IF(LEN(TRIM(S3439&amp;""))=0, "", VALUE(S3439))</f>
        <v>4</v>
      </c>
      <c r="U3439">
        <v>-129.63999999999999</v>
      </c>
      <c r="V3439" s="1">
        <f>IF(LEN(TRIM(U3439&amp;""))=0, "", VALUE(SUBSTITUTE(U3439,"$","")))</f>
        <v>-129.63999999999999</v>
      </c>
      <c r="W3439" s="1">
        <v>-114.083199999999</v>
      </c>
      <c r="X3439" s="1">
        <f>IF(LEN(TRIM(W3439&amp;""))=0, "", VALUE(SUBSTITUTE(W3439,"$","")))</f>
        <v>-114.083199999999</v>
      </c>
      <c r="Y3439">
        <v>-93.478576777406303</v>
      </c>
      <c r="Z3439" s="1" cm="1">
        <f t="array" ref="Z3439">IF(
    LEN(TRIM(Y3439&amp;""))=0,
        IF(AND(ISNUMBER(net_sales_clean), ISNUMBER(profit_clean)),
            net_sales_clean - profit_clean,
            ""
        ),
    VALUE(SUBSTITUTE(Y3439,"$",""))
)</f>
        <v>-93.478576777406303</v>
      </c>
      <c r="AA3439">
        <v>-20.604623222593599</v>
      </c>
      <c r="AB3439" s="1" cm="1">
        <f t="array" ref="AB3439">IF(
    LEN(TRIM(AA3439&amp;""))=0,
        IF(AND(ISNUMBER(net_sales_clean), ISNUMBER(cost_clean)),
            net_sales_clean - cost_clean,
            ""
        ),
    VALUE(SUBSTITUTE(AA3439,"$",""))
)</f>
        <v>-20.604623222593599</v>
      </c>
      <c r="AC3439">
        <v>9</v>
      </c>
      <c r="AD3439">
        <f>IF(LEN(TRIM(AC3439&amp;""))=0, "", VALUE(AC3439))</f>
        <v>9</v>
      </c>
      <c r="AE3439">
        <v>2</v>
      </c>
      <c r="AF3439">
        <f>IF(LEN(TRIM(AE3439&amp;""))=0, "", VALUE(AE3439))</f>
        <v>2</v>
      </c>
      <c r="AG3439">
        <v>0</v>
      </c>
      <c r="AH3439">
        <f>IF(
    OR(U3439&lt;0, W3439&lt;0, Y3439&lt;0, AA3439&lt;0),
        1,
        IF(LEN(TRIM(AG3439&amp;""))=0, "", AG3439)
)</f>
        <v>1</v>
      </c>
      <c r="AI3439" t="str">
        <f>IF(
    COUNT(Q3439,V3439,X3439,Z3439,AB3439)=0,
        "Not Usable",
    IF(
        COUNT(Q3439,V3439,X3439,Z3439,AB3439)&lt;5,
            "Incomplete",
            IF(
                MIN(Q3439,V3439,X3439,Z3439,AB3439)=0,
                    "Incomplete",
                    "Complete"
            )
    )
)</f>
        <v>Complete</v>
      </c>
    </row>
    <row r="3440" spans="1:35" x14ac:dyDescent="0.3">
      <c r="A3440">
        <v>3639</v>
      </c>
      <c r="B3440" s="6">
        <v>45256.721967592595</v>
      </c>
      <c r="C3440" s="3">
        <f>INT(B3440)</f>
        <v>45256</v>
      </c>
      <c r="D3440" s="2">
        <f>MOD(B3440,1)</f>
        <v>0.72196759259531973</v>
      </c>
      <c r="E3440">
        <v>72</v>
      </c>
      <c r="F3440" t="s">
        <v>13</v>
      </c>
      <c r="G3440" t="str">
        <f xml:space="preserve"> PROPER(TRIM(CLEAN(SUBSTITUTE(F3440,CHAR(160)," "))))</f>
        <v>Northeast</v>
      </c>
      <c r="H3440" t="s">
        <v>7</v>
      </c>
      <c r="I3440" t="str">
        <f>PROPER(TRIM(CLEAN((SUBSTITUTE(H3440,"-"," ")))))</f>
        <v>In Store</v>
      </c>
      <c r="J3440">
        <v>12747</v>
      </c>
      <c r="K3440" t="s">
        <v>14</v>
      </c>
      <c r="L3440" t="str">
        <f xml:space="preserve"> PROPER(TRIM(CLEAN(SUBSTITUTE(K3440,CHAR(160)," "))))</f>
        <v>Consumer</v>
      </c>
      <c r="M3440" t="s">
        <v>23</v>
      </c>
      <c r="N3440" t="str">
        <f xml:space="preserve"> PROPER(TRIM(CLEAN(SUBSTITUTE(M3440,CHAR(160)," "))))</f>
        <v>Electronics</v>
      </c>
      <c r="O3440" t="s">
        <v>34</v>
      </c>
      <c r="P3440" t="str">
        <f>IF(LEN(TRIM(Table1[[#This Row],[subcategory]]&amp;""))=0,"Unknown", PROPER(TRIM(Table1[[#This Row],[subcategory]])))</f>
        <v>Phones</v>
      </c>
      <c r="Q3440">
        <v>103.46</v>
      </c>
      <c r="R3440" s="1">
        <f>IF(LEN(TRIM(Q3440&amp;""))=0, "", VALUE(SUBSTITUTE(Q3440,"$","")))</f>
        <v>103.46</v>
      </c>
      <c r="S3440">
        <v>0</v>
      </c>
      <c r="T3440">
        <f>IF(LEN(TRIM(S3440&amp;""))=0, "", VALUE(S3440))</f>
        <v>0</v>
      </c>
      <c r="U3440">
        <v>0</v>
      </c>
      <c r="V3440" s="1">
        <f>IF(LEN(TRIM(U3440&amp;""))=0, "", VALUE(SUBSTITUTE(U3440,"$","")))</f>
        <v>0</v>
      </c>
      <c r="W3440" s="1">
        <v>0</v>
      </c>
      <c r="X3440" s="1">
        <f>IF(LEN(TRIM(W3440&amp;""))=0, "", VALUE(SUBSTITUTE(W3440,"$","")))</f>
        <v>0</v>
      </c>
      <c r="Y3440">
        <v>0</v>
      </c>
      <c r="Z3440" s="1" cm="1">
        <f t="array" ref="Z3440">IF(
    LEN(TRIM(Y3440&amp;""))=0,
        IF(AND(ISNUMBER(net_sales_clean), ISNUMBER(profit_clean)),
            net_sales_clean - profit_clean,
            ""
        ),
    VALUE(SUBSTITUTE(Y3440,"$",""))
)</f>
        <v>0</v>
      </c>
      <c r="AA3440">
        <v>0</v>
      </c>
      <c r="AB3440" s="1" cm="1">
        <f t="array" ref="AB3440">IF(
    LEN(TRIM(AA3440&amp;""))=0,
        IF(AND(ISNUMBER(net_sales_clean), ISNUMBER(cost_clean)),
            net_sales_clean - cost_clean,
            ""
        ),
    VALUE(SUBSTITUTE(AA3440,"$",""))
)</f>
        <v>0</v>
      </c>
      <c r="AC3440">
        <v>8</v>
      </c>
      <c r="AD3440">
        <f>IF(LEN(TRIM(AC3440&amp;""))=0, "", VALUE(AC3440))</f>
        <v>8</v>
      </c>
      <c r="AE3440">
        <v>5</v>
      </c>
      <c r="AF3440">
        <f>IF(LEN(TRIM(AE3440&amp;""))=0, "", VALUE(AE3440))</f>
        <v>5</v>
      </c>
      <c r="AG3440">
        <v>1</v>
      </c>
      <c r="AH3440">
        <f>IF(
    OR(U3440&lt;0, W3440&lt;0, Y3440&lt;0, AA3440&lt;0),
        1,
        IF(LEN(TRIM(AG3440&amp;""))=0, "", AG3440)
)</f>
        <v>1</v>
      </c>
      <c r="AI3440" t="str">
        <f>IF(
    COUNT(Q3440,V3440,X3440,Z3440,AB3440)=0,
        "Not Usable",
    IF(
        COUNT(Q3440,V3440,X3440,Z3440,AB3440)&lt;5,
            "Incomplete",
            IF(
                MIN(Q3440,V3440,X3440,Z3440,AB3440)=0,
                    "Incomplete",
                    "Complete"
            )
    )
)</f>
        <v>Incomplete</v>
      </c>
    </row>
    <row r="3441" spans="1:35" x14ac:dyDescent="0.3">
      <c r="A3441">
        <v>27167</v>
      </c>
      <c r="B3441" s="6">
        <v>45074.037581018521</v>
      </c>
      <c r="C3441" s="3">
        <f>INT(B3441)</f>
        <v>45074</v>
      </c>
      <c r="D3441" s="2">
        <f>MOD(B3441,1)</f>
        <v>3.758101852145046E-2</v>
      </c>
      <c r="E3441">
        <v>53</v>
      </c>
      <c r="F3441" t="s">
        <v>4</v>
      </c>
      <c r="G3441" t="str">
        <f xml:space="preserve"> PROPER(TRIM(CLEAN(SUBSTITUTE(F3441,CHAR(160)," "))))</f>
        <v>South</v>
      </c>
      <c r="H3441" t="s">
        <v>30</v>
      </c>
      <c r="I3441" t="str">
        <f>PROPER(TRIM(CLEAN((SUBSTITUTE(H3441,"-"," ")))))</f>
        <v>Mobile App</v>
      </c>
      <c r="J3441">
        <v>24942</v>
      </c>
      <c r="K3441" t="s">
        <v>2</v>
      </c>
      <c r="L3441" t="str">
        <f xml:space="preserve"> PROPER(TRIM(CLEAN(SUBSTITUTE(K3441,CHAR(160)," "))))</f>
        <v>Home Office</v>
      </c>
      <c r="M3441" t="s">
        <v>1</v>
      </c>
      <c r="N3441" t="str">
        <f xml:space="preserve"> PROPER(TRIM(CLEAN(SUBSTITUTE(M3441,CHAR(160)," "))))</f>
        <v>Beauty</v>
      </c>
      <c r="P3441" t="str">
        <f>IF(LEN(TRIM(Table1[[#This Row],[subcategory]]&amp;""))=0,"Unknown", PROPER(TRIM(Table1[[#This Row],[subcategory]])))</f>
        <v>Unknown</v>
      </c>
      <c r="Q3441">
        <v>44.32</v>
      </c>
      <c r="R3441" s="1">
        <f>IF(LEN(TRIM(Q3441&amp;""))=0, "", VALUE(SUBSTITUTE(Q3441,"$","")))</f>
        <v>44.32</v>
      </c>
      <c r="S3441">
        <v>1</v>
      </c>
      <c r="T3441">
        <f>IF(LEN(TRIM(S3441&amp;""))=0, "", VALUE(S3441))</f>
        <v>1</v>
      </c>
      <c r="U3441">
        <v>44.32</v>
      </c>
      <c r="V3441" s="1">
        <f>IF(LEN(TRIM(U3441&amp;""))=0, "", VALUE(SUBSTITUTE(U3441,"$","")))</f>
        <v>44.32</v>
      </c>
      <c r="W3441" s="1">
        <v>29.073920000000001</v>
      </c>
      <c r="X3441" s="1">
        <f>IF(LEN(TRIM(W3441&amp;""))=0, "", VALUE(SUBSTITUTE(W3441,"$","")))</f>
        <v>29.073920000000001</v>
      </c>
      <c r="Y3441" s="5" t="s">
        <v>2927</v>
      </c>
      <c r="Z3441" s="4" cm="1">
        <f t="array" ref="Z3441">IF(
    LEN(TRIM(Y3441&amp;""))=0,
        IF(AND(ISNUMBER(net_sales_clean), ISNUMBER(profit_clean)),
            net_sales_clean - profit_clean,
            ""
        ),
    VALUE(SUBSTITUTE(Y3441,"$",""))
)</f>
        <v>24.397612086989898</v>
      </c>
      <c r="AA3441" s="5" t="s">
        <v>2926</v>
      </c>
      <c r="AB3441" s="4" cm="1">
        <f t="array" ref="AB3441">IF(
    LEN(TRIM(AA3441&amp;""))=0,
        IF(AND(ISNUMBER(net_sales_clean), ISNUMBER(cost_clean)),
            net_sales_clean - cost_clean,
            ""
        ),
    VALUE(SUBSTITUTE(AA3441,"$",""))
)</f>
        <v>4.6763079130100804</v>
      </c>
      <c r="AC3441">
        <v>9</v>
      </c>
      <c r="AD3441">
        <f>IF(LEN(TRIM(AC3441&amp;""))=0, "", VALUE(AC3441))</f>
        <v>9</v>
      </c>
      <c r="AE3441">
        <v>1</v>
      </c>
      <c r="AF3441">
        <f>IF(LEN(TRIM(AE3441&amp;""))=0, "", VALUE(AE3441))</f>
        <v>1</v>
      </c>
      <c r="AG3441">
        <v>0</v>
      </c>
      <c r="AH3441">
        <f>IF(
    OR(U3441&lt;0, W3441&lt;0, Y3441&lt;0, AA3441&lt;0),
        1,
        IF(LEN(TRIM(AG3441&amp;""))=0, "", AG3441)
)</f>
        <v>0</v>
      </c>
      <c r="AI3441" t="str">
        <f>IF(
    COUNT(Q3441,V3441,X3441,Z3441,AB3441)=0,
        "Not Usable",
    IF(
        COUNT(Q3441,V3441,X3441,Z3441,AB3441)&lt;5,
            "Incomplete",
            IF(
                MIN(Q3441,V3441,X3441,Z3441,AB3441)=0,
                    "Incomplete",
                    "Complete"
            )
    )
)</f>
        <v>Complete</v>
      </c>
    </row>
    <row r="3442" spans="1:35" x14ac:dyDescent="0.3">
      <c r="A3442">
        <v>38205</v>
      </c>
      <c r="B3442" s="6">
        <v>45209.507581018515</v>
      </c>
      <c r="C3442" s="3">
        <f>INT(B3442)</f>
        <v>45209</v>
      </c>
      <c r="D3442" s="2">
        <f>MOD(B3442,1)</f>
        <v>0.50758101851533866</v>
      </c>
      <c r="E3442">
        <v>29</v>
      </c>
      <c r="F3442" t="s">
        <v>8</v>
      </c>
      <c r="G3442" t="str">
        <f xml:space="preserve"> PROPER(TRIM(CLEAN(SUBSTITUTE(F3442,CHAR(160)," "))))</f>
        <v>West</v>
      </c>
      <c r="H3442" t="s">
        <v>7</v>
      </c>
      <c r="I3442" t="str">
        <f>PROPER(TRIM(CLEAN((SUBSTITUTE(H3442,"-"," ")))))</f>
        <v>In Store</v>
      </c>
      <c r="J3442">
        <v>13830</v>
      </c>
      <c r="K3442" t="s">
        <v>10</v>
      </c>
      <c r="L3442" t="str">
        <f xml:space="preserve"> PROPER(TRIM(CLEAN(SUBSTITUTE(K3442,CHAR(160)," "))))</f>
        <v>Consumer</v>
      </c>
      <c r="M3442" t="s">
        <v>1</v>
      </c>
      <c r="N3442" t="str">
        <f xml:space="preserve"> PROPER(TRIM(CLEAN(SUBSTITUTE(M3442,CHAR(160)," "))))</f>
        <v>Beauty</v>
      </c>
      <c r="P3442" t="str">
        <f>IF(LEN(TRIM(Table1[[#This Row],[subcategory]]&amp;""))=0,"Unknown", PROPER(TRIM(Table1[[#This Row],[subcategory]])))</f>
        <v>Unknown</v>
      </c>
      <c r="Q3442">
        <v>26.15</v>
      </c>
      <c r="R3442" s="1">
        <f>IF(LEN(TRIM(Q3442&amp;""))=0, "", VALUE(SUBSTITUTE(Q3442,"$","")))</f>
        <v>26.15</v>
      </c>
      <c r="S3442">
        <v>1</v>
      </c>
      <c r="T3442">
        <f>IF(LEN(TRIM(S3442&amp;""))=0, "", VALUE(S3442))</f>
        <v>1</v>
      </c>
      <c r="U3442">
        <v>26.15</v>
      </c>
      <c r="V3442" s="1">
        <f>IF(LEN(TRIM(U3442&amp;""))=0, "", VALUE(SUBSTITUTE(U3442,"$","")))</f>
        <v>26.15</v>
      </c>
      <c r="W3442" s="1">
        <v>21.599900000000002</v>
      </c>
      <c r="X3442" s="1">
        <f>IF(LEN(TRIM(W3442&amp;""))=0, "", VALUE(SUBSTITUTE(W3442,"$","")))</f>
        <v>21.599900000000002</v>
      </c>
      <c r="Y3442" s="5" t="s">
        <v>2925</v>
      </c>
      <c r="Z3442" s="4" cm="1">
        <f t="array" ref="Z3442">IF(
    LEN(TRIM(Y3442&amp;""))=0,
        IF(AND(ISNUMBER(net_sales_clean), ISNUMBER(profit_clean)),
            net_sales_clean - profit_clean,
            ""
        ),
    VALUE(SUBSTITUTE(Y3442,"$",""))
)</f>
        <v>12.7637911694531</v>
      </c>
      <c r="AA3442" s="5" t="s">
        <v>2924</v>
      </c>
      <c r="AB3442" s="4" cm="1">
        <f t="array" ref="AB3442">IF(
    LEN(TRIM(AA3442&amp;""))=0,
        IF(AND(ISNUMBER(net_sales_clean), ISNUMBER(cost_clean)),
            net_sales_clean - cost_clean,
            ""
        ),
    VALUE(SUBSTITUTE(AA3442,"$",""))
)</f>
        <v>8.8361088305468396</v>
      </c>
      <c r="AC3442">
        <v>5</v>
      </c>
      <c r="AD3442">
        <f>IF(LEN(TRIM(AC3442&amp;""))=0, "", VALUE(AC3442))</f>
        <v>5</v>
      </c>
      <c r="AE3442">
        <v>3</v>
      </c>
      <c r="AF3442">
        <f>IF(LEN(TRIM(AE3442&amp;""))=0, "", VALUE(AE3442))</f>
        <v>3</v>
      </c>
      <c r="AG3442">
        <v>0</v>
      </c>
      <c r="AH3442">
        <f>IF(
    OR(U3442&lt;0, W3442&lt;0, Y3442&lt;0, AA3442&lt;0),
        1,
        IF(LEN(TRIM(AG3442&amp;""))=0, "", AG3442)
)</f>
        <v>0</v>
      </c>
      <c r="AI3442" t="str">
        <f>IF(
    COUNT(Q3442,V3442,X3442,Z3442,AB3442)=0,
        "Not Usable",
    IF(
        COUNT(Q3442,V3442,X3442,Z3442,AB3442)&lt;5,
            "Incomplete",
            IF(
                MIN(Q3442,V3442,X3442,Z3442,AB3442)=0,
                    "Incomplete",
                    "Complete"
            )
    )
)</f>
        <v>Complete</v>
      </c>
    </row>
    <row r="3443" spans="1:35" x14ac:dyDescent="0.3">
      <c r="A3443">
        <v>5967</v>
      </c>
      <c r="B3443" s="6">
        <v>45065.446585648147</v>
      </c>
      <c r="C3443" s="3">
        <f>INT(B3443)</f>
        <v>45065</v>
      </c>
      <c r="D3443" s="2">
        <f>MOD(B3443,1)</f>
        <v>0.4465856481474475</v>
      </c>
      <c r="E3443">
        <v>36</v>
      </c>
      <c r="F3443" t="s">
        <v>4</v>
      </c>
      <c r="G3443" t="str">
        <f xml:space="preserve"> PROPER(TRIM(CLEAN(SUBSTITUTE(F3443,CHAR(160)," "))))</f>
        <v>South</v>
      </c>
      <c r="H3443" t="s">
        <v>11</v>
      </c>
      <c r="I3443" t="str">
        <f>PROPER(TRIM(CLEAN((SUBSTITUTE(H3443,"-"," ")))))</f>
        <v>Online</v>
      </c>
      <c r="J3443">
        <v>26426</v>
      </c>
      <c r="K3443" t="s">
        <v>6</v>
      </c>
      <c r="L3443" t="str">
        <f xml:space="preserve"> PROPER(TRIM(CLEAN(SUBSTITUTE(K3443,CHAR(160)," "))))</f>
        <v>Corporate</v>
      </c>
      <c r="M3443" t="s">
        <v>1</v>
      </c>
      <c r="N3443" t="str">
        <f xml:space="preserve"> PROPER(TRIM(CLEAN(SUBSTITUTE(M3443,CHAR(160)," "))))</f>
        <v>Beauty</v>
      </c>
      <c r="O3443" t="s">
        <v>39</v>
      </c>
      <c r="P3443" t="str">
        <f>IF(LEN(TRIM(Table1[[#This Row],[subcategory]]&amp;""))=0,"Unknown", PROPER(TRIM(Table1[[#This Row],[subcategory]])))</f>
        <v>Fragrance</v>
      </c>
      <c r="Q3443">
        <v>44.56</v>
      </c>
      <c r="R3443" s="1">
        <f>IF(LEN(TRIM(Q3443&amp;""))=0, "", VALUE(SUBSTITUTE(Q3443,"$","")))</f>
        <v>44.56</v>
      </c>
      <c r="S3443">
        <v>2</v>
      </c>
      <c r="T3443">
        <f>IF(LEN(TRIM(S3443&amp;""))=0, "", VALUE(S3443))</f>
        <v>2</v>
      </c>
      <c r="U3443">
        <v>89.12</v>
      </c>
      <c r="V3443" s="1">
        <f>IF(LEN(TRIM(U3443&amp;""))=0, "", VALUE(SUBSTITUTE(U3443,"$","")))</f>
        <v>89.12</v>
      </c>
      <c r="W3443" s="1">
        <v>78.425600000000003</v>
      </c>
      <c r="X3443" s="1">
        <f>IF(LEN(TRIM(W3443&amp;""))=0, "", VALUE(SUBSTITUTE(W3443,"$","")))</f>
        <v>78.425600000000003</v>
      </c>
      <c r="Y3443" s="5" t="s">
        <v>2923</v>
      </c>
      <c r="Z3443" s="4" cm="1">
        <f t="array" ref="Z3443">IF(
    LEN(TRIM(Y3443&amp;""))=0,
        IF(AND(ISNUMBER(net_sales_clean), ISNUMBER(profit_clean)),
            net_sales_clean - profit_clean,
            ""
        ),
    VALUE(SUBSTITUTE(Y3443,"$",""))
)</f>
        <v>62.670053977487903</v>
      </c>
      <c r="AA3443" s="5" t="s">
        <v>2922</v>
      </c>
      <c r="AB3443" s="4" cm="1">
        <f t="array" ref="AB3443">IF(
    LEN(TRIM(AA3443&amp;""))=0,
        IF(AND(ISNUMBER(net_sales_clean), ISNUMBER(cost_clean)),
            net_sales_clean - cost_clean,
            ""
        ),
    VALUE(SUBSTITUTE(AA3443,"$",""))
)</f>
        <v>15.755546022512</v>
      </c>
      <c r="AC3443">
        <v>7</v>
      </c>
      <c r="AD3443">
        <f>IF(LEN(TRIM(AC3443&amp;""))=0, "", VALUE(AC3443))</f>
        <v>7</v>
      </c>
      <c r="AE3443">
        <v>5</v>
      </c>
      <c r="AF3443">
        <f>IF(LEN(TRIM(AE3443&amp;""))=0, "", VALUE(AE3443))</f>
        <v>5</v>
      </c>
      <c r="AG3443">
        <v>0</v>
      </c>
      <c r="AH3443">
        <f>IF(
    OR(U3443&lt;0, W3443&lt;0, Y3443&lt;0, AA3443&lt;0),
        1,
        IF(LEN(TRIM(AG3443&amp;""))=0, "", AG3443)
)</f>
        <v>0</v>
      </c>
      <c r="AI3443" t="str">
        <f>IF(
    COUNT(Q3443,V3443,X3443,Z3443,AB3443)=0,
        "Not Usable",
    IF(
        COUNT(Q3443,V3443,X3443,Z3443,AB3443)&lt;5,
            "Incomplete",
            IF(
                MIN(Q3443,V3443,X3443,Z3443,AB3443)=0,
                    "Incomplete",
                    "Complete"
            )
    )
)</f>
        <v>Complete</v>
      </c>
    </row>
    <row r="3444" spans="1:35" x14ac:dyDescent="0.3">
      <c r="A3444">
        <v>777</v>
      </c>
      <c r="B3444" s="6">
        <v>45512.636180555557</v>
      </c>
      <c r="C3444" s="3">
        <f>INT(B3444)</f>
        <v>45512</v>
      </c>
      <c r="D3444" s="2">
        <f>MOD(B3444,1)</f>
        <v>0.63618055555707542</v>
      </c>
      <c r="E3444">
        <v>30</v>
      </c>
      <c r="F3444" t="s">
        <v>4</v>
      </c>
      <c r="G3444" t="str">
        <f xml:space="preserve"> PROPER(TRIM(CLEAN(SUBSTITUTE(F3444,CHAR(160)," "))))</f>
        <v>South</v>
      </c>
      <c r="H3444" t="s">
        <v>11</v>
      </c>
      <c r="I3444" t="str">
        <f>PROPER(TRIM(CLEAN((SUBSTITUTE(H3444,"-"," ")))))</f>
        <v>Online</v>
      </c>
      <c r="J3444">
        <v>11941</v>
      </c>
      <c r="K3444" t="s">
        <v>14</v>
      </c>
      <c r="L3444" t="str">
        <f xml:space="preserve"> PROPER(TRIM(CLEAN(SUBSTITUTE(K3444,CHAR(160)," "))))</f>
        <v>Consumer</v>
      </c>
      <c r="M3444" t="s">
        <v>19</v>
      </c>
      <c r="N3444" t="str">
        <f xml:space="preserve"> PROPER(TRIM(CLEAN(SUBSTITUTE(M3444,CHAR(160)," "))))</f>
        <v>Apparel</v>
      </c>
      <c r="O3444" t="s">
        <v>20</v>
      </c>
      <c r="P3444" t="str">
        <f>IF(LEN(TRIM(Table1[[#This Row],[subcategory]]&amp;""))=0,"Unknown", PROPER(TRIM(Table1[[#This Row],[subcategory]])))</f>
        <v>Women</v>
      </c>
      <c r="Q3444">
        <v>21.09</v>
      </c>
      <c r="R3444" s="1">
        <f>IF(LEN(TRIM(Q3444&amp;""))=0, "", VALUE(SUBSTITUTE(Q3444,"$","")))</f>
        <v>21.09</v>
      </c>
      <c r="S3444">
        <v>5</v>
      </c>
      <c r="T3444">
        <f>IF(LEN(TRIM(S3444&amp;""))=0, "", VALUE(S3444))</f>
        <v>5</v>
      </c>
      <c r="U3444">
        <v>105.45</v>
      </c>
      <c r="V3444" s="1">
        <f>IF(LEN(TRIM(U3444&amp;""))=0, "", VALUE(SUBSTITUTE(U3444,"$","")))</f>
        <v>105.45</v>
      </c>
      <c r="W3444" s="1">
        <v>74.025899999999993</v>
      </c>
      <c r="X3444" s="1">
        <f>IF(LEN(TRIM(W3444&amp;""))=0, "", VALUE(SUBSTITUTE(W3444,"$","")))</f>
        <v>74.025899999999993</v>
      </c>
      <c r="Z3444" s="1" t="str" cm="1">
        <f t="array" ref="Z3444">IF(
    LEN(TRIM(Y3444&amp;""))=0,
        IF(AND(ISNUMBER(net_sales_clean), ISNUMBER(profit_clean)),
            net_sales_clean - profit_clean,
            ""
        ),
    VALUE(SUBSTITUTE(Y3444,"$",""))
)</f>
        <v/>
      </c>
      <c r="AB3444" s="1" t="str" cm="1">
        <f t="array" ref="AB3444">IF(
    LEN(TRIM(AA3444&amp;""))=0,
        IF(AND(ISNUMBER(net_sales_clean), ISNUMBER(cost_clean)),
            net_sales_clean - cost_clean,
            ""
        ),
    VALUE(SUBSTITUTE(AA3444,"$",""))
)</f>
        <v/>
      </c>
      <c r="AC3444">
        <v>7</v>
      </c>
      <c r="AD3444">
        <f>IF(LEN(TRIM(AC3444&amp;""))=0, "", VALUE(AC3444))</f>
        <v>7</v>
      </c>
      <c r="AE3444">
        <v>4</v>
      </c>
      <c r="AF3444">
        <f>IF(LEN(TRIM(AE3444&amp;""))=0, "", VALUE(AE3444))</f>
        <v>4</v>
      </c>
      <c r="AG3444">
        <v>0</v>
      </c>
      <c r="AH3444">
        <f>IF(
    OR(U3444&lt;0, W3444&lt;0, Y3444&lt;0, AA3444&lt;0),
        1,
        IF(LEN(TRIM(AG3444&amp;""))=0, "", AG3444)
)</f>
        <v>0</v>
      </c>
      <c r="AI3444" t="str">
        <f>IF(
    COUNT(Q3444,V3444,X3444,Z3444,AB3444)=0,
        "Not Usable",
    IF(
        COUNT(Q3444,V3444,X3444,Z3444,AB3444)&lt;5,
            "Incomplete",
            IF(
                MIN(Q3444,V3444,X3444,Z3444,AB3444)=0,
                    "Incomplete",
                    "Complete"
            )
    )
)</f>
        <v>Incomplete</v>
      </c>
    </row>
    <row r="3445" spans="1:35" x14ac:dyDescent="0.3">
      <c r="A3445">
        <v>29813</v>
      </c>
      <c r="B3445" s="6">
        <v>45615.486226851855</v>
      </c>
      <c r="C3445" s="3">
        <f>INT(B3445)</f>
        <v>45615</v>
      </c>
      <c r="D3445" s="2">
        <f>MOD(B3445,1)</f>
        <v>0.48622685185546288</v>
      </c>
      <c r="E3445">
        <v>29</v>
      </c>
      <c r="F3445" t="s">
        <v>4</v>
      </c>
      <c r="G3445" t="str">
        <f xml:space="preserve"> PROPER(TRIM(CLEAN(SUBSTITUTE(F3445,CHAR(160)," "))))</f>
        <v>South</v>
      </c>
      <c r="H3445" t="s">
        <v>17</v>
      </c>
      <c r="I3445" t="str">
        <f>PROPER(TRIM(CLEAN((SUBSTITUTE(H3445,"-"," ")))))</f>
        <v>Online</v>
      </c>
      <c r="J3445">
        <v>14957</v>
      </c>
      <c r="K3445" t="s">
        <v>10</v>
      </c>
      <c r="L3445" t="str">
        <f xml:space="preserve"> PROPER(TRIM(CLEAN(SUBSTITUTE(K3445,CHAR(160)," "))))</f>
        <v>Consumer</v>
      </c>
      <c r="M3445" t="s">
        <v>16</v>
      </c>
      <c r="N3445" t="str">
        <f xml:space="preserve"> PROPER(TRIM(CLEAN(SUBSTITUTE(M3445,CHAR(160)," "))))</f>
        <v>Grocery</v>
      </c>
      <c r="O3445" t="s">
        <v>29</v>
      </c>
      <c r="P3445" t="str">
        <f>IF(LEN(TRIM(Table1[[#This Row],[subcategory]]&amp;""))=0,"Unknown", PROPER(TRIM(Table1[[#This Row],[subcategory]])))</f>
        <v>Beverages</v>
      </c>
      <c r="Q3445">
        <v>46.47</v>
      </c>
      <c r="R3445" s="1">
        <f>IF(LEN(TRIM(Q3445&amp;""))=0, "", VALUE(SUBSTITUTE(Q3445,"$","")))</f>
        <v>46.47</v>
      </c>
      <c r="S3445">
        <v>2</v>
      </c>
      <c r="T3445">
        <f>IF(LEN(TRIM(S3445&amp;""))=0, "", VALUE(S3445))</f>
        <v>2</v>
      </c>
      <c r="U3445">
        <v>92.94</v>
      </c>
      <c r="V3445" s="1">
        <f>IF(LEN(TRIM(U3445&amp;""))=0, "", VALUE(SUBSTITUTE(U3445,"$","")))</f>
        <v>92.94</v>
      </c>
      <c r="X3445" s="1" t="str">
        <f>IF(LEN(TRIM(W3445&amp;""))=0, "", VALUE(SUBSTITUTE(W3445,"$","")))</f>
        <v/>
      </c>
      <c r="Z3445" s="1" t="str" cm="1">
        <f t="array" ref="Z3445">IF(
    LEN(TRIM(Y3445&amp;""))=0,
        IF(AND(ISNUMBER(net_sales_clean), ISNUMBER(profit_clean)),
            net_sales_clean - profit_clean,
            ""
        ),
    VALUE(SUBSTITUTE(Y3445,"$",""))
)</f>
        <v/>
      </c>
      <c r="AB3445" s="1" t="str" cm="1">
        <f t="array" ref="AB3445">IF(
    LEN(TRIM(AA3445&amp;""))=0,
        IF(AND(ISNUMBER(net_sales_clean), ISNUMBER(cost_clean)),
            net_sales_clean - cost_clean,
            ""
        ),
    VALUE(SUBSTITUTE(AA3445,"$",""))
)</f>
        <v/>
      </c>
      <c r="AC3445">
        <v>1</v>
      </c>
      <c r="AD3445">
        <f>IF(LEN(TRIM(AC3445&amp;""))=0, "", VALUE(AC3445))</f>
        <v>1</v>
      </c>
      <c r="AE3445">
        <v>1</v>
      </c>
      <c r="AF3445">
        <f>IF(LEN(TRIM(AE3445&amp;""))=0, "", VALUE(AE3445))</f>
        <v>1</v>
      </c>
      <c r="AG3445">
        <v>0</v>
      </c>
      <c r="AH3445">
        <f>IF(
    OR(U3445&lt;0, W3445&lt;0, Y3445&lt;0, AA3445&lt;0),
        1,
        IF(LEN(TRIM(AG3445&amp;""))=0, "", AG3445)
)</f>
        <v>0</v>
      </c>
      <c r="AI3445" t="str">
        <f>IF(
    COUNT(Q3445,V3445,X3445,Z3445,AB3445)=0,
        "Not Usable",
    IF(
        COUNT(Q3445,V3445,X3445,Z3445,AB3445)&lt;5,
            "Incomplete",
            IF(
                MIN(Q3445,V3445,X3445,Z3445,AB3445)=0,
                    "Incomplete",
                    "Complete"
            )
    )
)</f>
        <v>Incomplete</v>
      </c>
    </row>
    <row r="3446" spans="1:35" x14ac:dyDescent="0.3">
      <c r="A3446">
        <v>56126</v>
      </c>
      <c r="B3446" s="6">
        <v>45799.558020833334</v>
      </c>
      <c r="C3446" s="3">
        <f>INT(B3446)</f>
        <v>45799</v>
      </c>
      <c r="D3446" s="2">
        <f>MOD(B3446,1)</f>
        <v>0.55802083333401242</v>
      </c>
      <c r="E3446">
        <v>61</v>
      </c>
      <c r="F3446" t="s">
        <v>21</v>
      </c>
      <c r="G3446" t="str">
        <f xml:space="preserve"> PROPER(TRIM(CLEAN(SUBSTITUTE(F3446,CHAR(160)," "))))</f>
        <v>Midwest</v>
      </c>
      <c r="H3446" t="s">
        <v>17</v>
      </c>
      <c r="I3446" t="str">
        <f>PROPER(TRIM(CLEAN((SUBSTITUTE(H3446,"-"," ")))))</f>
        <v>Online</v>
      </c>
      <c r="J3446">
        <v>18390</v>
      </c>
      <c r="K3446" t="s">
        <v>6</v>
      </c>
      <c r="L3446" t="str">
        <f xml:space="preserve"> PROPER(TRIM(CLEAN(SUBSTITUTE(K3446,CHAR(160)," "))))</f>
        <v>Corporate</v>
      </c>
      <c r="M3446" t="s">
        <v>9</v>
      </c>
      <c r="N3446" t="str">
        <f xml:space="preserve"> PROPER(TRIM(CLEAN(SUBSTITUTE(M3446,CHAR(160)," "))))</f>
        <v>Home</v>
      </c>
      <c r="O3446" t="s">
        <v>36</v>
      </c>
      <c r="P3446" t="str">
        <f>IF(LEN(TRIM(Table1[[#This Row],[subcategory]]&amp;""))=0,"Unknown", PROPER(TRIM(Table1[[#This Row],[subcategory]])))</f>
        <v>Bedding</v>
      </c>
      <c r="R3446" s="1" t="str">
        <f>IF(LEN(TRIM(Q3446&amp;""))=0, "", VALUE(SUBSTITUTE(Q3446,"$","")))</f>
        <v/>
      </c>
      <c r="S3446">
        <v>5</v>
      </c>
      <c r="T3446">
        <f>IF(LEN(TRIM(S3446&amp;""))=0, "", VALUE(S3446))</f>
        <v>5</v>
      </c>
      <c r="V3446" s="1" t="str">
        <f>IF(LEN(TRIM(U3446&amp;""))=0, "", VALUE(SUBSTITUTE(U3446,"$","")))</f>
        <v/>
      </c>
      <c r="X3446" s="1" t="str">
        <f>IF(LEN(TRIM(W3446&amp;""))=0, "", VALUE(SUBSTITUTE(W3446,"$","")))</f>
        <v/>
      </c>
      <c r="Z3446" s="1" t="str" cm="1">
        <f t="array" ref="Z3446">IF(
    LEN(TRIM(Y3446&amp;""))=0,
        IF(AND(ISNUMBER(net_sales_clean), ISNUMBER(profit_clean)),
            net_sales_clean - profit_clean,
            ""
        ),
    VALUE(SUBSTITUTE(Y3446,"$",""))
)</f>
        <v/>
      </c>
      <c r="AB3446" s="1" t="str" cm="1">
        <f t="array" ref="AB3446">IF(
    LEN(TRIM(AA3446&amp;""))=0,
        IF(AND(ISNUMBER(net_sales_clean), ISNUMBER(cost_clean)),
            net_sales_clean - cost_clean,
            ""
        ),
    VALUE(SUBSTITUTE(AA3446,"$",""))
)</f>
        <v/>
      </c>
      <c r="AC3446">
        <v>4</v>
      </c>
      <c r="AD3446">
        <f>IF(LEN(TRIM(AC3446&amp;""))=0, "", VALUE(AC3446))</f>
        <v>4</v>
      </c>
      <c r="AE3446">
        <v>2</v>
      </c>
      <c r="AF3446">
        <f>IF(LEN(TRIM(AE3446&amp;""))=0, "", VALUE(AE3446))</f>
        <v>2</v>
      </c>
      <c r="AG3446">
        <v>0</v>
      </c>
      <c r="AH3446">
        <f>IF(
    OR(U3446&lt;0, W3446&lt;0, Y3446&lt;0, AA3446&lt;0),
        1,
        IF(LEN(TRIM(AG3446&amp;""))=0, "", AG3446)
)</f>
        <v>0</v>
      </c>
      <c r="AI3446" t="str">
        <f>IF(
    COUNT(Q3446,V3446,X3446,Z3446,AB3446)=0,
        "Not Usable",
    IF(
        COUNT(Q3446,V3446,X3446,Z3446,AB3446)&lt;5,
            "Incomplete",
            IF(
                MIN(Q3446,V3446,X3446,Z3446,AB3446)=0,
                    "Incomplete",
                    "Complete"
            )
    )
)</f>
        <v>Not Usable</v>
      </c>
    </row>
    <row r="3447" spans="1:35" x14ac:dyDescent="0.3">
      <c r="A3447">
        <v>30047</v>
      </c>
      <c r="B3447" s="6">
        <v>45131.453877314816</v>
      </c>
      <c r="C3447" s="3">
        <f>INT(B3447)</f>
        <v>45131</v>
      </c>
      <c r="D3447" s="2">
        <f>MOD(B3447,1)</f>
        <v>0.45387731481605442</v>
      </c>
      <c r="E3447">
        <v>67</v>
      </c>
      <c r="F3447" t="s">
        <v>13</v>
      </c>
      <c r="G3447" t="str">
        <f xml:space="preserve"> PROPER(TRIM(CLEAN(SUBSTITUTE(F3447,CHAR(160)," "))))</f>
        <v>Northeast</v>
      </c>
      <c r="H3447" t="s">
        <v>11</v>
      </c>
      <c r="I3447" t="str">
        <f>PROPER(TRIM(CLEAN((SUBSTITUTE(H3447,"-"," ")))))</f>
        <v>Online</v>
      </c>
      <c r="J3447">
        <v>16017</v>
      </c>
      <c r="K3447" t="s">
        <v>14</v>
      </c>
      <c r="L3447" t="str">
        <f xml:space="preserve"> PROPER(TRIM(CLEAN(SUBSTITUTE(K3447,CHAR(160)," "))))</f>
        <v>Consumer</v>
      </c>
      <c r="M3447" t="s">
        <v>23</v>
      </c>
      <c r="N3447" t="str">
        <f xml:space="preserve"> PROPER(TRIM(CLEAN(SUBSTITUTE(M3447,CHAR(160)," "))))</f>
        <v>Electronics</v>
      </c>
      <c r="P3447" t="str">
        <f>IF(LEN(TRIM(Table1[[#This Row],[subcategory]]&amp;""))=0,"Unknown", PROPER(TRIM(Table1[[#This Row],[subcategory]])))</f>
        <v>Unknown</v>
      </c>
      <c r="Q3447">
        <v>67.48</v>
      </c>
      <c r="R3447" s="1">
        <f>IF(LEN(TRIM(Q3447&amp;""))=0, "", VALUE(SUBSTITUTE(Q3447,"$","")))</f>
        <v>67.48</v>
      </c>
      <c r="S3447">
        <v>5</v>
      </c>
      <c r="T3447">
        <f>IF(LEN(TRIM(S3447&amp;""))=0, "", VALUE(S3447))</f>
        <v>5</v>
      </c>
      <c r="U3447" s="5" t="s">
        <v>2921</v>
      </c>
      <c r="V3447" s="4">
        <f>IF(LEN(TRIM(U3447&amp;""))=0, "", VALUE(SUBSTITUTE(U3447,"$","")))</f>
        <v>337.4</v>
      </c>
      <c r="W3447" s="4" t="s">
        <v>2920</v>
      </c>
      <c r="X3447" s="4">
        <f>IF(LEN(TRIM(W3447&amp;""))=0, "", VALUE(SUBSTITUTE(W3447,"$","")))</f>
        <v>226.3954</v>
      </c>
      <c r="Y3447" s="5" t="s">
        <v>2919</v>
      </c>
      <c r="Z3447" s="4" cm="1">
        <f t="array" ref="Z3447">IF(
    LEN(TRIM(Y3447&amp;""))=0,
        IF(AND(ISNUMBER(net_sales_clean), ISNUMBER(profit_clean)),
            net_sales_clean - profit_clean,
            ""
        ),
    VALUE(SUBSTITUTE(Y3447,"$",""))
)</f>
        <v>157.22567348847599</v>
      </c>
      <c r="AA3447" s="5" t="s">
        <v>2918</v>
      </c>
      <c r="AB3447" s="4" cm="1">
        <f t="array" ref="AB3447">IF(
    LEN(TRIM(AA3447&amp;""))=0,
        IF(AND(ISNUMBER(net_sales_clean), ISNUMBER(cost_clean)),
            net_sales_clean - cost_clean,
            ""
        ),
    VALUE(SUBSTITUTE(AA3447,"$",""))
)</f>
        <v>69.169726511523905</v>
      </c>
      <c r="AC3447">
        <v>0</v>
      </c>
      <c r="AD3447">
        <f>IF(LEN(TRIM(AC3447&amp;""))=0, "", VALUE(AC3447))</f>
        <v>0</v>
      </c>
      <c r="AE3447">
        <v>3</v>
      </c>
      <c r="AF3447">
        <f>IF(LEN(TRIM(AE3447&amp;""))=0, "", VALUE(AE3447))</f>
        <v>3</v>
      </c>
      <c r="AG3447">
        <v>0</v>
      </c>
      <c r="AH3447">
        <f>IF(
    OR(U3447&lt;0, W3447&lt;0, Y3447&lt;0, AA3447&lt;0),
        1,
        IF(LEN(TRIM(AG3447&amp;""))=0, "", AG3447)
)</f>
        <v>0</v>
      </c>
      <c r="AI3447" t="str">
        <f>IF(
    COUNT(Q3447,V3447,X3447,Z3447,AB3447)=0,
        "Not Usable",
    IF(
        COUNT(Q3447,V3447,X3447,Z3447,AB3447)&lt;5,
            "Incomplete",
            IF(
                MIN(Q3447,V3447,X3447,Z3447,AB3447)=0,
                    "Incomplete",
                    "Complete"
            )
    )
)</f>
        <v>Complete</v>
      </c>
    </row>
    <row r="3448" spans="1:35" x14ac:dyDescent="0.3">
      <c r="A3448">
        <v>5247</v>
      </c>
      <c r="B3448" s="6">
        <v>45061.206284722219</v>
      </c>
      <c r="C3448" s="3">
        <f>INT(B3448)</f>
        <v>45061</v>
      </c>
      <c r="D3448" s="2">
        <f>MOD(B3448,1)</f>
        <v>0.20628472221869742</v>
      </c>
      <c r="E3448">
        <v>52</v>
      </c>
      <c r="F3448" t="s">
        <v>8</v>
      </c>
      <c r="G3448" t="str">
        <f xml:space="preserve"> PROPER(TRIM(CLEAN(SUBSTITUTE(F3448,CHAR(160)," "))))</f>
        <v>West</v>
      </c>
      <c r="H3448" t="s">
        <v>7</v>
      </c>
      <c r="I3448" t="str">
        <f>PROPER(TRIM(CLEAN((SUBSTITUTE(H3448,"-"," ")))))</f>
        <v>In Store</v>
      </c>
      <c r="J3448">
        <v>22087</v>
      </c>
      <c r="K3448" t="s">
        <v>14</v>
      </c>
      <c r="L3448" t="str">
        <f xml:space="preserve"> PROPER(TRIM(CLEAN(SUBSTITUTE(K3448,CHAR(160)," "))))</f>
        <v>Consumer</v>
      </c>
      <c r="M3448" t="s">
        <v>9</v>
      </c>
      <c r="N3448" t="str">
        <f xml:space="preserve"> PROPER(TRIM(CLEAN(SUBSTITUTE(M3448,CHAR(160)," "))))</f>
        <v>Home</v>
      </c>
      <c r="O3448" t="s">
        <v>12</v>
      </c>
      <c r="P3448" t="str">
        <f>IF(LEN(TRIM(Table1[[#This Row],[subcategory]]&amp;""))=0,"Unknown", PROPER(TRIM(Table1[[#This Row],[subcategory]])))</f>
        <v>Decor</v>
      </c>
      <c r="Q3448">
        <v>35.54</v>
      </c>
      <c r="R3448" s="1">
        <f>IF(LEN(TRIM(Q3448&amp;""))=0, "", VALUE(SUBSTITUTE(Q3448,"$","")))</f>
        <v>35.54</v>
      </c>
      <c r="T3448" t="str">
        <f>IF(LEN(TRIM(S3448&amp;""))=0, "", VALUE(S3448))</f>
        <v/>
      </c>
      <c r="V3448" s="1" t="str">
        <f>IF(LEN(TRIM(U3448&amp;""))=0, "", VALUE(SUBSTITUTE(U3448,"$","")))</f>
        <v/>
      </c>
      <c r="X3448" s="1" t="str">
        <f>IF(LEN(TRIM(W3448&amp;""))=0, "", VALUE(SUBSTITUTE(W3448,"$","")))</f>
        <v/>
      </c>
      <c r="Z3448" s="1" t="str" cm="1">
        <f t="array" ref="Z3448">IF(
    LEN(TRIM(Y3448&amp;""))=0,
        IF(AND(ISNUMBER(net_sales_clean), ISNUMBER(profit_clean)),
            net_sales_clean - profit_clean,
            ""
        ),
    VALUE(SUBSTITUTE(Y3448,"$",""))
)</f>
        <v/>
      </c>
      <c r="AB3448" s="1" t="str" cm="1">
        <f t="array" ref="AB3448">IF(
    LEN(TRIM(AA3448&amp;""))=0,
        IF(AND(ISNUMBER(net_sales_clean), ISNUMBER(cost_clean)),
            net_sales_clean - cost_clean,
            ""
        ),
    VALUE(SUBSTITUTE(AA3448,"$",""))
)</f>
        <v/>
      </c>
      <c r="AC3448">
        <v>9</v>
      </c>
      <c r="AD3448">
        <f>IF(LEN(TRIM(AC3448&amp;""))=0, "", VALUE(AC3448))</f>
        <v>9</v>
      </c>
      <c r="AE3448">
        <v>3</v>
      </c>
      <c r="AF3448">
        <f>IF(LEN(TRIM(AE3448&amp;""))=0, "", VALUE(AE3448))</f>
        <v>3</v>
      </c>
      <c r="AG3448">
        <v>0</v>
      </c>
      <c r="AH3448">
        <f>IF(
    OR(U3448&lt;0, W3448&lt;0, Y3448&lt;0, AA3448&lt;0),
        1,
        IF(LEN(TRIM(AG3448&amp;""))=0, "", AG3448)
)</f>
        <v>0</v>
      </c>
      <c r="AI3448" t="str">
        <f>IF(
    COUNT(Q3448,V3448,X3448,Z3448,AB3448)=0,
        "Not Usable",
    IF(
        COUNT(Q3448,V3448,X3448,Z3448,AB3448)&lt;5,
            "Incomplete",
            IF(
                MIN(Q3448,V3448,X3448,Z3448,AB3448)=0,
                    "Incomplete",
                    "Complete"
            )
    )
)</f>
        <v>Incomplete</v>
      </c>
    </row>
    <row r="3449" spans="1:35" x14ac:dyDescent="0.3">
      <c r="A3449">
        <v>38200</v>
      </c>
      <c r="B3449" s="6">
        <v>45375.64162037037</v>
      </c>
      <c r="C3449" s="3">
        <f>INT(B3449)</f>
        <v>45375</v>
      </c>
      <c r="D3449" s="2">
        <f>MOD(B3449,1)</f>
        <v>0.64162037037021946</v>
      </c>
      <c r="E3449">
        <v>82</v>
      </c>
      <c r="F3449" t="s">
        <v>13</v>
      </c>
      <c r="G3449" t="str">
        <f xml:space="preserve"> PROPER(TRIM(CLEAN(SUBSTITUTE(F3449,CHAR(160)," "))))</f>
        <v>Northeast</v>
      </c>
      <c r="H3449" t="s">
        <v>17</v>
      </c>
      <c r="I3449" t="str">
        <f>PROPER(TRIM(CLEAN((SUBSTITUTE(H3449,"-"," ")))))</f>
        <v>Online</v>
      </c>
      <c r="J3449">
        <v>513</v>
      </c>
      <c r="K3449" t="s">
        <v>6</v>
      </c>
      <c r="L3449" t="str">
        <f xml:space="preserve"> PROPER(TRIM(CLEAN(SUBSTITUTE(K3449,CHAR(160)," "))))</f>
        <v>Corporate</v>
      </c>
      <c r="M3449" t="s">
        <v>19</v>
      </c>
      <c r="N3449" t="str">
        <f xml:space="preserve"> PROPER(TRIM(CLEAN(SUBSTITUTE(M3449,CHAR(160)," "))))</f>
        <v>Apparel</v>
      </c>
      <c r="O3449" t="s">
        <v>18</v>
      </c>
      <c r="P3449" t="str">
        <f>IF(LEN(TRIM(Table1[[#This Row],[subcategory]]&amp;""))=0,"Unknown", PROPER(TRIM(Table1[[#This Row],[subcategory]])))</f>
        <v>Men</v>
      </c>
      <c r="Q3449">
        <v>107.62</v>
      </c>
      <c r="R3449" s="1">
        <f>IF(LEN(TRIM(Q3449&amp;""))=0, "", VALUE(SUBSTITUTE(Q3449,"$","")))</f>
        <v>107.62</v>
      </c>
      <c r="S3449">
        <v>5</v>
      </c>
      <c r="T3449">
        <f>IF(LEN(TRIM(S3449&amp;""))=0, "", VALUE(S3449))</f>
        <v>5</v>
      </c>
      <c r="U3449">
        <v>538.1</v>
      </c>
      <c r="V3449" s="1">
        <f>IF(LEN(TRIM(U3449&amp;""))=0, "", VALUE(SUBSTITUTE(U3449,"$","")))</f>
        <v>538.1</v>
      </c>
      <c r="W3449" s="4" t="s">
        <v>2917</v>
      </c>
      <c r="X3449" s="4">
        <f>IF(LEN(TRIM(W3449&amp;""))=0, "", VALUE(SUBSTITUTE(W3449,"$","")))</f>
        <v>494.51389999999998</v>
      </c>
      <c r="Y3449" s="5" t="s">
        <v>2916</v>
      </c>
      <c r="Z3449" s="4" cm="1">
        <f t="array" ref="Z3449">IF(
    LEN(TRIM(Y3449&amp;""))=0,
        IF(AND(ISNUMBER(net_sales_clean), ISNUMBER(profit_clean)),
            net_sales_clean - profit_clean,
            ""
        ),
    VALUE(SUBSTITUTE(Y3449,"$",""))
)</f>
        <v>291.31086816248398</v>
      </c>
      <c r="AA3449" s="5" t="s">
        <v>2915</v>
      </c>
      <c r="AB3449" s="4" cm="1">
        <f t="array" ref="AB3449">IF(
    LEN(TRIM(AA3449&amp;""))=0,
        IF(AND(ISNUMBER(net_sales_clean), ISNUMBER(cost_clean)),
            net_sales_clean - cost_clean,
            ""
        ),
    VALUE(SUBSTITUTE(AA3449,"$",""))
)</f>
        <v>203.203031837515</v>
      </c>
      <c r="AC3449">
        <v>7</v>
      </c>
      <c r="AD3449">
        <f>IF(LEN(TRIM(AC3449&amp;""))=0, "", VALUE(AC3449))</f>
        <v>7</v>
      </c>
      <c r="AE3449">
        <v>1</v>
      </c>
      <c r="AF3449">
        <f>IF(LEN(TRIM(AE3449&amp;""))=0, "", VALUE(AE3449))</f>
        <v>1</v>
      </c>
      <c r="AH3449" t="str">
        <f>IF(
    OR(U3449&lt;0, W3449&lt;0, Y3449&lt;0, AA3449&lt;0),
        1,
        IF(LEN(TRIM(AG3449&amp;""))=0, "", AG3449)
)</f>
        <v/>
      </c>
      <c r="AI3449" t="str">
        <f>IF(
    COUNT(Q3449,V3449,X3449,Z3449,AB3449)=0,
        "Not Usable",
    IF(
        COUNT(Q3449,V3449,X3449,Z3449,AB3449)&lt;5,
            "Incomplete",
            IF(
                MIN(Q3449,V3449,X3449,Z3449,AB3449)=0,
                    "Incomplete",
                    "Complete"
            )
    )
)</f>
        <v>Complete</v>
      </c>
    </row>
    <row r="3450" spans="1:35" x14ac:dyDescent="0.3">
      <c r="A3450">
        <v>9622</v>
      </c>
      <c r="B3450" s="6">
        <v>46005.622847222221</v>
      </c>
      <c r="C3450" s="3">
        <f>INT(B3450)</f>
        <v>46005</v>
      </c>
      <c r="D3450" s="2">
        <f>MOD(B3450,1)</f>
        <v>0.62284722222102573</v>
      </c>
      <c r="E3450">
        <v>37</v>
      </c>
      <c r="F3450" t="s">
        <v>13</v>
      </c>
      <c r="G3450" t="str">
        <f xml:space="preserve"> PROPER(TRIM(CLEAN(SUBSTITUTE(F3450,CHAR(160)," "))))</f>
        <v>Northeast</v>
      </c>
      <c r="H3450" t="s">
        <v>30</v>
      </c>
      <c r="I3450" t="str">
        <f>PROPER(TRIM(CLEAN((SUBSTITUTE(H3450,"-"," ")))))</f>
        <v>Mobile App</v>
      </c>
      <c r="J3450">
        <v>17127</v>
      </c>
      <c r="K3450" t="s">
        <v>6</v>
      </c>
      <c r="L3450" t="str">
        <f xml:space="preserve"> PROPER(TRIM(CLEAN(SUBSTITUTE(K3450,CHAR(160)," "))))</f>
        <v>Corporate</v>
      </c>
      <c r="M3450" t="s">
        <v>9</v>
      </c>
      <c r="N3450" t="str">
        <f xml:space="preserve"> PROPER(TRIM(CLEAN(SUBSTITUTE(M3450,CHAR(160)," "))))</f>
        <v>Home</v>
      </c>
      <c r="O3450" t="s">
        <v>36</v>
      </c>
      <c r="P3450" t="str">
        <f>IF(LEN(TRIM(Table1[[#This Row],[subcategory]]&amp;""))=0,"Unknown", PROPER(TRIM(Table1[[#This Row],[subcategory]])))</f>
        <v>Bedding</v>
      </c>
      <c r="Q3450">
        <v>47.41</v>
      </c>
      <c r="R3450" s="1">
        <f>IF(LEN(TRIM(Q3450&amp;""))=0, "", VALUE(SUBSTITUTE(Q3450,"$","")))</f>
        <v>47.41</v>
      </c>
      <c r="S3450">
        <v>4</v>
      </c>
      <c r="T3450">
        <f>IF(LEN(TRIM(S3450&amp;""))=0, "", VALUE(S3450))</f>
        <v>4</v>
      </c>
      <c r="U3450">
        <v>189.64</v>
      </c>
      <c r="V3450" s="1">
        <f>IF(LEN(TRIM(U3450&amp;""))=0, "", VALUE(SUBSTITUTE(U3450,"$","")))</f>
        <v>189.64</v>
      </c>
      <c r="W3450" s="1">
        <v>94.630359999999996</v>
      </c>
      <c r="X3450" s="1">
        <f>IF(LEN(TRIM(W3450&amp;""))=0, "", VALUE(SUBSTITUTE(W3450,"$","")))</f>
        <v>94.630359999999996</v>
      </c>
      <c r="Y3450" s="5" t="s">
        <v>2914</v>
      </c>
      <c r="Z3450" s="4" cm="1">
        <f t="array" ref="Z3450">IF(
    LEN(TRIM(Y3450&amp;""))=0,
        IF(AND(ISNUMBER(net_sales_clean), ISNUMBER(profit_clean)),
            net_sales_clean - profit_clean,
            ""
        ),
    VALUE(SUBSTITUTE(Y3450,"$",""))
)</f>
        <v>58.4859843543464</v>
      </c>
      <c r="AA3450" s="5" t="s">
        <v>2913</v>
      </c>
      <c r="AB3450" s="4" cm="1">
        <f t="array" ref="AB3450">IF(
    LEN(TRIM(AA3450&amp;""))=0,
        IF(AND(ISNUMBER(net_sales_clean), ISNUMBER(cost_clean)),
            net_sales_clean - cost_clean,
            ""
        ),
    VALUE(SUBSTITUTE(AA3450,"$",""))
)</f>
        <v>36.144375645653497</v>
      </c>
      <c r="AC3450">
        <v>5</v>
      </c>
      <c r="AD3450">
        <f>IF(LEN(TRIM(AC3450&amp;""))=0, "", VALUE(AC3450))</f>
        <v>5</v>
      </c>
      <c r="AE3450">
        <v>2</v>
      </c>
      <c r="AF3450">
        <f>IF(LEN(TRIM(AE3450&amp;""))=0, "", VALUE(AE3450))</f>
        <v>2</v>
      </c>
      <c r="AG3450">
        <v>0</v>
      </c>
      <c r="AH3450">
        <f>IF(
    OR(U3450&lt;0, W3450&lt;0, Y3450&lt;0, AA3450&lt;0),
        1,
        IF(LEN(TRIM(AG3450&amp;""))=0, "", AG3450)
)</f>
        <v>0</v>
      </c>
      <c r="AI3450" t="str">
        <f>IF(
    COUNT(Q3450,V3450,X3450,Z3450,AB3450)=0,
        "Not Usable",
    IF(
        COUNT(Q3450,V3450,X3450,Z3450,AB3450)&lt;5,
            "Incomplete",
            IF(
                MIN(Q3450,V3450,X3450,Z3450,AB3450)=0,
                    "Incomplete",
                    "Complete"
            )
    )
)</f>
        <v>Complete</v>
      </c>
    </row>
    <row r="3451" spans="1:35" x14ac:dyDescent="0.3">
      <c r="A3451">
        <v>9790</v>
      </c>
      <c r="B3451" s="6">
        <v>45493.980254629627</v>
      </c>
      <c r="C3451" s="3">
        <f>INT(B3451)</f>
        <v>45493</v>
      </c>
      <c r="D3451" s="2">
        <f>MOD(B3451,1)</f>
        <v>0.98025462962687016</v>
      </c>
      <c r="E3451">
        <v>65</v>
      </c>
      <c r="F3451" t="s">
        <v>21</v>
      </c>
      <c r="G3451" t="str">
        <f xml:space="preserve"> PROPER(TRIM(CLEAN(SUBSTITUTE(F3451,CHAR(160)," "))))</f>
        <v>Midwest</v>
      </c>
      <c r="H3451" t="s">
        <v>30</v>
      </c>
      <c r="I3451" t="str">
        <f>PROPER(TRIM(CLEAN((SUBSTITUTE(H3451,"-"," ")))))</f>
        <v>Mobile App</v>
      </c>
      <c r="J3451">
        <v>17129</v>
      </c>
      <c r="K3451" t="s">
        <v>14</v>
      </c>
      <c r="L3451" t="str">
        <f xml:space="preserve"> PROPER(TRIM(CLEAN(SUBSTITUTE(K3451,CHAR(160)," "))))</f>
        <v>Consumer</v>
      </c>
      <c r="M3451" t="s">
        <v>23</v>
      </c>
      <c r="N3451" t="str">
        <f xml:space="preserve"> PROPER(TRIM(CLEAN(SUBSTITUTE(M3451,CHAR(160)," "))))</f>
        <v>Electronics</v>
      </c>
      <c r="O3451" t="s">
        <v>25</v>
      </c>
      <c r="P3451" t="str">
        <f>IF(LEN(TRIM(Table1[[#This Row],[subcategory]]&amp;""))=0,"Unknown", PROPER(TRIM(Table1[[#This Row],[subcategory]])))</f>
        <v>Laptops</v>
      </c>
      <c r="Q3451">
        <v>71.2</v>
      </c>
      <c r="R3451" s="1">
        <f>IF(LEN(TRIM(Q3451&amp;""))=0, "", VALUE(SUBSTITUTE(Q3451,"$","")))</f>
        <v>71.2</v>
      </c>
      <c r="S3451">
        <v>2</v>
      </c>
      <c r="T3451">
        <f>IF(LEN(TRIM(S3451&amp;""))=0, "", VALUE(S3451))</f>
        <v>2</v>
      </c>
      <c r="U3451">
        <v>-142.4</v>
      </c>
      <c r="V3451" s="1">
        <f>IF(LEN(TRIM(U3451&amp;""))=0, "", VALUE(SUBSTITUTE(U3451,"$","")))</f>
        <v>-142.4</v>
      </c>
      <c r="W3451" s="1">
        <v>-86.436800000000005</v>
      </c>
      <c r="X3451" s="1">
        <f>IF(LEN(TRIM(W3451&amp;""))=0, "", VALUE(SUBSTITUTE(W3451,"$","")))</f>
        <v>-86.436800000000005</v>
      </c>
      <c r="Y3451">
        <v>-58.835310996984497</v>
      </c>
      <c r="Z3451" s="1" cm="1">
        <f t="array" ref="Z3451">IF(
    LEN(TRIM(Y3451&amp;""))=0,
        IF(AND(ISNUMBER(net_sales_clean), ISNUMBER(profit_clean)),
            net_sales_clean - profit_clean,
            ""
        ),
    VALUE(SUBSTITUTE(Y3451,"$",""))
)</f>
        <v>-58.835310996984497</v>
      </c>
      <c r="AA3451">
        <v>-27.601489003015399</v>
      </c>
      <c r="AB3451" s="1" cm="1">
        <f t="array" ref="AB3451">IF(
    LEN(TRIM(AA3451&amp;""))=0,
        IF(AND(ISNUMBER(net_sales_clean), ISNUMBER(cost_clean)),
            net_sales_clean - cost_clean,
            ""
        ),
    VALUE(SUBSTITUTE(AA3451,"$",""))
)</f>
        <v>-27.601489003015399</v>
      </c>
      <c r="AC3451">
        <v>8</v>
      </c>
      <c r="AD3451">
        <f>IF(LEN(TRIM(AC3451&amp;""))=0, "", VALUE(AC3451))</f>
        <v>8</v>
      </c>
      <c r="AE3451">
        <v>4</v>
      </c>
      <c r="AF3451">
        <f>IF(LEN(TRIM(AE3451&amp;""))=0, "", VALUE(AE3451))</f>
        <v>4</v>
      </c>
      <c r="AG3451">
        <v>0</v>
      </c>
      <c r="AH3451">
        <f>IF(
    OR(U3451&lt;0, W3451&lt;0, Y3451&lt;0, AA3451&lt;0),
        1,
        IF(LEN(TRIM(AG3451&amp;""))=0, "", AG3451)
)</f>
        <v>1</v>
      </c>
      <c r="AI3451" t="str">
        <f>IF(
    COUNT(Q3451,V3451,X3451,Z3451,AB3451)=0,
        "Not Usable",
    IF(
        COUNT(Q3451,V3451,X3451,Z3451,AB3451)&lt;5,
            "Incomplete",
            IF(
                MIN(Q3451,V3451,X3451,Z3451,AB3451)=0,
                    "Incomplete",
                    "Complete"
            )
    )
)</f>
        <v>Complete</v>
      </c>
    </row>
    <row r="3452" spans="1:35" x14ac:dyDescent="0.3">
      <c r="A3452">
        <v>10613</v>
      </c>
      <c r="B3452" s="6">
        <v>45142.192997685182</v>
      </c>
      <c r="C3452" s="3">
        <f>INT(B3452)</f>
        <v>45142</v>
      </c>
      <c r="D3452" s="2">
        <f>MOD(B3452,1)</f>
        <v>0.19299768518249039</v>
      </c>
      <c r="E3452">
        <v>71</v>
      </c>
      <c r="F3452" t="s">
        <v>33</v>
      </c>
      <c r="G3452" t="str">
        <f xml:space="preserve"> PROPER(TRIM(CLEAN(SUBSTITUTE(F3452,CHAR(160)," "))))</f>
        <v>South</v>
      </c>
      <c r="H3452" t="s">
        <v>11</v>
      </c>
      <c r="I3452" t="str">
        <f>PROPER(TRIM(CLEAN((SUBSTITUTE(H3452,"-"," ")))))</f>
        <v>Online</v>
      </c>
      <c r="J3452">
        <v>20488</v>
      </c>
      <c r="K3452" t="s">
        <v>10</v>
      </c>
      <c r="L3452" t="str">
        <f xml:space="preserve"> PROPER(TRIM(CLEAN(SUBSTITUTE(K3452,CHAR(160)," "))))</f>
        <v>Consumer</v>
      </c>
      <c r="M3452" t="s">
        <v>1</v>
      </c>
      <c r="N3452" t="str">
        <f xml:space="preserve"> PROPER(TRIM(CLEAN(SUBSTITUTE(M3452,CHAR(160)," "))))</f>
        <v>Beauty</v>
      </c>
      <c r="O3452" t="s">
        <v>5</v>
      </c>
      <c r="P3452" t="str">
        <f>IF(LEN(TRIM(Table1[[#This Row],[subcategory]]&amp;""))=0,"Unknown", PROPER(TRIM(Table1[[#This Row],[subcategory]])))</f>
        <v>Haircare</v>
      </c>
      <c r="Q3452">
        <v>132.41</v>
      </c>
      <c r="R3452" s="1">
        <f>IF(LEN(TRIM(Q3452&amp;""))=0, "", VALUE(SUBSTITUTE(Q3452,"$","")))</f>
        <v>132.41</v>
      </c>
      <c r="S3452">
        <v>2</v>
      </c>
      <c r="T3452">
        <f>IF(LEN(TRIM(S3452&amp;""))=0, "", VALUE(S3452))</f>
        <v>2</v>
      </c>
      <c r="U3452">
        <v>264.82</v>
      </c>
      <c r="V3452" s="1">
        <f>IF(LEN(TRIM(U3452&amp;""))=0, "", VALUE(SUBSTITUTE(U3452,"$","")))</f>
        <v>264.82</v>
      </c>
      <c r="W3452" s="1">
        <v>236.48426000000001</v>
      </c>
      <c r="X3452" s="1">
        <f>IF(LEN(TRIM(W3452&amp;""))=0, "", VALUE(SUBSTITUTE(W3452,"$","")))</f>
        <v>236.48426000000001</v>
      </c>
      <c r="Y3452" s="5" t="s">
        <v>2912</v>
      </c>
      <c r="Z3452" s="4" cm="1">
        <f t="array" ref="Z3452">IF(
    LEN(TRIM(Y3452&amp;""))=0,
        IF(AND(ISNUMBER(net_sales_clean), ISNUMBER(profit_clean)),
            net_sales_clean - profit_clean,
            ""
        ),
    VALUE(SUBSTITUTE(Y3452,"$",""))
)</f>
        <v>146.86592375119301</v>
      </c>
      <c r="AA3452" s="5" t="s">
        <v>2911</v>
      </c>
      <c r="AB3452" s="4" cm="1">
        <f t="array" ref="AB3452">IF(
    LEN(TRIM(AA3452&amp;""))=0,
        IF(AND(ISNUMBER(net_sales_clean), ISNUMBER(cost_clean)),
            net_sales_clean - cost_clean,
            ""
        ),
    VALUE(SUBSTITUTE(AA3452,"$",""))
)</f>
        <v>89.618336248806898</v>
      </c>
      <c r="AC3452">
        <v>3</v>
      </c>
      <c r="AD3452">
        <f>IF(LEN(TRIM(AC3452&amp;""))=0, "", VALUE(AC3452))</f>
        <v>3</v>
      </c>
      <c r="AE3452">
        <v>3</v>
      </c>
      <c r="AF3452">
        <f>IF(LEN(TRIM(AE3452&amp;""))=0, "", VALUE(AE3452))</f>
        <v>3</v>
      </c>
      <c r="AG3452">
        <v>0</v>
      </c>
      <c r="AH3452">
        <f>IF(
    OR(U3452&lt;0, W3452&lt;0, Y3452&lt;0, AA3452&lt;0),
        1,
        IF(LEN(TRIM(AG3452&amp;""))=0, "", AG3452)
)</f>
        <v>0</v>
      </c>
      <c r="AI3452" t="str">
        <f>IF(
    COUNT(Q3452,V3452,X3452,Z3452,AB3452)=0,
        "Not Usable",
    IF(
        COUNT(Q3452,V3452,X3452,Z3452,AB3452)&lt;5,
            "Incomplete",
            IF(
                MIN(Q3452,V3452,X3452,Z3452,AB3452)=0,
                    "Incomplete",
                    "Complete"
            )
    )
)</f>
        <v>Complete</v>
      </c>
    </row>
    <row r="3453" spans="1:35" x14ac:dyDescent="0.3">
      <c r="A3453">
        <v>46898</v>
      </c>
      <c r="B3453" s="6">
        <v>44942.686851851853</v>
      </c>
      <c r="C3453" s="3">
        <f>INT(B3453)</f>
        <v>44942</v>
      </c>
      <c r="D3453" s="2">
        <f>MOD(B3453,1)</f>
        <v>0.68685185185313458</v>
      </c>
      <c r="E3453">
        <v>63</v>
      </c>
      <c r="F3453" t="s">
        <v>13</v>
      </c>
      <c r="G3453" t="str">
        <f xml:space="preserve"> PROPER(TRIM(CLEAN(SUBSTITUTE(F3453,CHAR(160)," "))))</f>
        <v>Northeast</v>
      </c>
      <c r="H3453" t="s">
        <v>30</v>
      </c>
      <c r="I3453" t="str">
        <f>PROPER(TRIM(CLEAN((SUBSTITUTE(H3453,"-"," ")))))</f>
        <v>Mobile App</v>
      </c>
      <c r="J3453">
        <v>3112</v>
      </c>
      <c r="K3453" t="s">
        <v>10</v>
      </c>
      <c r="L3453" t="str">
        <f xml:space="preserve"> PROPER(TRIM(CLEAN(SUBSTITUTE(K3453,CHAR(160)," "))))</f>
        <v>Consumer</v>
      </c>
      <c r="M3453" t="s">
        <v>19</v>
      </c>
      <c r="N3453" t="str">
        <f xml:space="preserve"> PROPER(TRIM(CLEAN(SUBSTITUTE(M3453,CHAR(160)," "))))</f>
        <v>Apparel</v>
      </c>
      <c r="O3453" t="s">
        <v>20</v>
      </c>
      <c r="P3453" t="str">
        <f>IF(LEN(TRIM(Table1[[#This Row],[subcategory]]&amp;""))=0,"Unknown", PROPER(TRIM(Table1[[#This Row],[subcategory]])))</f>
        <v>Women</v>
      </c>
      <c r="Q3453">
        <v>75.62</v>
      </c>
      <c r="R3453" s="1">
        <f>IF(LEN(TRIM(Q3453&amp;""))=0, "", VALUE(SUBSTITUTE(Q3453,"$","")))</f>
        <v>75.62</v>
      </c>
      <c r="S3453">
        <v>4</v>
      </c>
      <c r="T3453">
        <f>IF(LEN(TRIM(S3453&amp;""))=0, "", VALUE(S3453))</f>
        <v>4</v>
      </c>
      <c r="U3453">
        <v>302.48</v>
      </c>
      <c r="V3453" s="1">
        <f>IF(LEN(TRIM(U3453&amp;""))=0, "", VALUE(SUBSTITUTE(U3453,"$","")))</f>
        <v>302.48</v>
      </c>
      <c r="W3453" s="1">
        <v>253.47824</v>
      </c>
      <c r="X3453" s="1">
        <f>IF(LEN(TRIM(W3453&amp;""))=0, "", VALUE(SUBSTITUTE(W3453,"$","")))</f>
        <v>253.47824</v>
      </c>
      <c r="Y3453" s="5" t="s">
        <v>2910</v>
      </c>
      <c r="Z3453" s="4" cm="1">
        <f t="array" ref="Z3453">IF(
    LEN(TRIM(Y3453&amp;""))=0,
        IF(AND(ISNUMBER(net_sales_clean), ISNUMBER(profit_clean)),
            net_sales_clean - profit_clean,
            ""
        ),
    VALUE(SUBSTITUTE(Y3453,"$",""))
)</f>
        <v>181.42494255</v>
      </c>
      <c r="AA3453">
        <v>72.053297449999803</v>
      </c>
      <c r="AB3453" s="1" cm="1">
        <f t="array" ref="AB3453">IF(
    LEN(TRIM(AA3453&amp;""))=0,
        IF(AND(ISNUMBER(net_sales_clean), ISNUMBER(cost_clean)),
            net_sales_clean - cost_clean,
            ""
        ),
    VALUE(SUBSTITUTE(AA3453,"$",""))
)</f>
        <v>72.053297449999803</v>
      </c>
      <c r="AC3453">
        <v>5</v>
      </c>
      <c r="AD3453">
        <f>IF(LEN(TRIM(AC3453&amp;""))=0, "", VALUE(AC3453))</f>
        <v>5</v>
      </c>
      <c r="AE3453">
        <v>1</v>
      </c>
      <c r="AF3453">
        <f>IF(LEN(TRIM(AE3453&amp;""))=0, "", VALUE(AE3453))</f>
        <v>1</v>
      </c>
      <c r="AG3453">
        <v>0</v>
      </c>
      <c r="AH3453">
        <f>IF(
    OR(U3453&lt;0, W3453&lt;0, Y3453&lt;0, AA3453&lt;0),
        1,
        IF(LEN(TRIM(AG3453&amp;""))=0, "", AG3453)
)</f>
        <v>0</v>
      </c>
      <c r="AI3453" t="str">
        <f>IF(
    COUNT(Q3453,V3453,X3453,Z3453,AB3453)=0,
        "Not Usable",
    IF(
        COUNT(Q3453,V3453,X3453,Z3453,AB3453)&lt;5,
            "Incomplete",
            IF(
                MIN(Q3453,V3453,X3453,Z3453,AB3453)=0,
                    "Incomplete",
                    "Complete"
            )
    )
)</f>
        <v>Complete</v>
      </c>
    </row>
    <row r="3454" spans="1:35" x14ac:dyDescent="0.3">
      <c r="A3454">
        <v>46669</v>
      </c>
      <c r="B3454" s="6">
        <v>46021.233796296299</v>
      </c>
      <c r="C3454" s="3">
        <f>INT(B3454)</f>
        <v>46021</v>
      </c>
      <c r="D3454" s="2">
        <f>MOD(B3454,1)</f>
        <v>0.23379629629926058</v>
      </c>
      <c r="E3454">
        <v>36</v>
      </c>
      <c r="F3454" t="s">
        <v>21</v>
      </c>
      <c r="G3454" t="str">
        <f xml:space="preserve"> PROPER(TRIM(CLEAN(SUBSTITUTE(F3454,CHAR(160)," "))))</f>
        <v>Midwest</v>
      </c>
      <c r="H3454" t="s">
        <v>17</v>
      </c>
      <c r="I3454" t="str">
        <f>PROPER(TRIM(CLEAN((SUBSTITUTE(H3454,"-"," ")))))</f>
        <v>Online</v>
      </c>
      <c r="J3454">
        <v>27643</v>
      </c>
      <c r="K3454" t="s">
        <v>10</v>
      </c>
      <c r="L3454" t="str">
        <f xml:space="preserve"> PROPER(TRIM(CLEAN(SUBSTITUTE(K3454,CHAR(160)," "))))</f>
        <v>Consumer</v>
      </c>
      <c r="M3454" t="s">
        <v>23</v>
      </c>
      <c r="N3454" t="str">
        <f xml:space="preserve"> PROPER(TRIM(CLEAN(SUBSTITUTE(M3454,CHAR(160)," "))))</f>
        <v>Electronics</v>
      </c>
      <c r="O3454" t="s">
        <v>22</v>
      </c>
      <c r="P3454" t="str">
        <f>IF(LEN(TRIM(Table1[[#This Row],[subcategory]]&amp;""))=0,"Unknown", PROPER(TRIM(Table1[[#This Row],[subcategory]])))</f>
        <v>Audio</v>
      </c>
      <c r="Q3454">
        <v>240.46</v>
      </c>
      <c r="R3454" s="1">
        <f>IF(LEN(TRIM(Q3454&amp;""))=0, "", VALUE(SUBSTITUTE(Q3454,"$","")))</f>
        <v>240.46</v>
      </c>
      <c r="S3454">
        <v>2</v>
      </c>
      <c r="T3454">
        <f>IF(LEN(TRIM(S3454&amp;""))=0, "", VALUE(S3454))</f>
        <v>2</v>
      </c>
      <c r="U3454">
        <v>480.92</v>
      </c>
      <c r="V3454" s="1">
        <f>IF(LEN(TRIM(U3454&amp;""))=0, "", VALUE(SUBSTITUTE(U3454,"$","")))</f>
        <v>480.92</v>
      </c>
      <c r="W3454" s="1">
        <v>404.93464</v>
      </c>
      <c r="X3454" s="1">
        <f>IF(LEN(TRIM(W3454&amp;""))=0, "", VALUE(SUBSTITUTE(W3454,"$","")))</f>
        <v>404.93464</v>
      </c>
      <c r="Y3454" s="5" t="s">
        <v>2909</v>
      </c>
      <c r="Z3454" s="4" cm="1">
        <f t="array" ref="Z3454">IF(
    LEN(TRIM(Y3454&amp;""))=0,
        IF(AND(ISNUMBER(net_sales_clean), ISNUMBER(profit_clean)),
            net_sales_clean - profit_clean,
            ""
        ),
    VALUE(SUBSTITUTE(Y3454,"$",""))
)</f>
        <v>247.370633420985</v>
      </c>
      <c r="AA3454" s="5" t="s">
        <v>2908</v>
      </c>
      <c r="AB3454" s="4" cm="1">
        <f t="array" ref="AB3454">IF(
    LEN(TRIM(AA3454&amp;""))=0,
        IF(AND(ISNUMBER(net_sales_clean), ISNUMBER(cost_clean)),
            net_sales_clean - cost_clean,
            ""
        ),
    VALUE(SUBSTITUTE(AA3454,"$",""))
)</f>
        <v>157.56400657901401</v>
      </c>
      <c r="AC3454">
        <v>6</v>
      </c>
      <c r="AD3454">
        <f>IF(LEN(TRIM(AC3454&amp;""))=0, "", VALUE(AC3454))</f>
        <v>6</v>
      </c>
      <c r="AE3454">
        <v>3</v>
      </c>
      <c r="AF3454">
        <f>IF(LEN(TRIM(AE3454&amp;""))=0, "", VALUE(AE3454))</f>
        <v>3</v>
      </c>
      <c r="AG3454">
        <v>0</v>
      </c>
      <c r="AH3454">
        <f>IF(
    OR(U3454&lt;0, W3454&lt;0, Y3454&lt;0, AA3454&lt;0),
        1,
        IF(LEN(TRIM(AG3454&amp;""))=0, "", AG3454)
)</f>
        <v>0</v>
      </c>
      <c r="AI3454" t="str">
        <f>IF(
    COUNT(Q3454,V3454,X3454,Z3454,AB3454)=0,
        "Not Usable",
    IF(
        COUNT(Q3454,V3454,X3454,Z3454,AB3454)&lt;5,
            "Incomplete",
            IF(
                MIN(Q3454,V3454,X3454,Z3454,AB3454)=0,
                    "Incomplete",
                    "Complete"
            )
    )
)</f>
        <v>Complete</v>
      </c>
    </row>
    <row r="3455" spans="1:35" x14ac:dyDescent="0.3">
      <c r="A3455">
        <v>35512</v>
      </c>
      <c r="B3455" s="6">
        <v>45631.544699074075</v>
      </c>
      <c r="C3455" s="3">
        <f>INT(B3455)</f>
        <v>45631</v>
      </c>
      <c r="D3455" s="2">
        <f>MOD(B3455,1)</f>
        <v>0.54469907407474238</v>
      </c>
      <c r="E3455">
        <v>17</v>
      </c>
      <c r="F3455" t="s">
        <v>21</v>
      </c>
      <c r="G3455" t="str">
        <f xml:space="preserve"> PROPER(TRIM(CLEAN(SUBSTITUTE(F3455,CHAR(160)," "))))</f>
        <v>Midwest</v>
      </c>
      <c r="H3455" t="s">
        <v>7</v>
      </c>
      <c r="I3455" t="str">
        <f>PROPER(TRIM(CLEAN((SUBSTITUTE(H3455,"-"," ")))))</f>
        <v>In Store</v>
      </c>
      <c r="J3455">
        <v>26214</v>
      </c>
      <c r="K3455" t="s">
        <v>14</v>
      </c>
      <c r="L3455" t="str">
        <f xml:space="preserve"> PROPER(TRIM(CLEAN(SUBSTITUTE(K3455,CHAR(160)," "))))</f>
        <v>Consumer</v>
      </c>
      <c r="M3455" t="s">
        <v>9</v>
      </c>
      <c r="N3455" t="str">
        <f xml:space="preserve"> PROPER(TRIM(CLEAN(SUBSTITUTE(M3455,CHAR(160)," "))))</f>
        <v>Home</v>
      </c>
      <c r="O3455" t="s">
        <v>32</v>
      </c>
      <c r="P3455" t="str">
        <f>IF(LEN(TRIM(Table1[[#This Row],[subcategory]]&amp;""))=0,"Unknown", PROPER(TRIM(Table1[[#This Row],[subcategory]])))</f>
        <v>Furniture</v>
      </c>
      <c r="Q3455">
        <v>66.14</v>
      </c>
      <c r="R3455" s="1">
        <f>IF(LEN(TRIM(Q3455&amp;""))=0, "", VALUE(SUBSTITUTE(Q3455,"$","")))</f>
        <v>66.14</v>
      </c>
      <c r="S3455">
        <v>1</v>
      </c>
      <c r="T3455">
        <f>IF(LEN(TRIM(S3455&amp;""))=0, "", VALUE(S3455))</f>
        <v>1</v>
      </c>
      <c r="U3455">
        <v>66.14</v>
      </c>
      <c r="V3455" s="1">
        <f>IF(LEN(TRIM(U3455&amp;""))=0, "", VALUE(SUBSTITUTE(U3455,"$","")))</f>
        <v>66.14</v>
      </c>
      <c r="W3455" s="4" t="s">
        <v>2907</v>
      </c>
      <c r="X3455" s="4">
        <f>IF(LEN(TRIM(W3455&amp;""))=0, "", VALUE(SUBSTITUTE(W3455,"$","")))</f>
        <v>61.179499999999997</v>
      </c>
      <c r="Y3455" s="5" t="s">
        <v>2906</v>
      </c>
      <c r="Z3455" s="4" cm="1">
        <f t="array" ref="Z3455">IF(
    LEN(TRIM(Y3455&amp;""))=0,
        IF(AND(ISNUMBER(net_sales_clean), ISNUMBER(profit_clean)),
            net_sales_clean - profit_clean,
            ""
        ),
    VALUE(SUBSTITUTE(Y3455,"$",""))
)</f>
        <v>50.133558022691602</v>
      </c>
      <c r="AA3455" s="5" t="s">
        <v>2905</v>
      </c>
      <c r="AB3455" s="4" cm="1">
        <f t="array" ref="AB3455">IF(
    LEN(TRIM(AA3455&amp;""))=0,
        IF(AND(ISNUMBER(net_sales_clean), ISNUMBER(cost_clean)),
            net_sales_clean - cost_clean,
            ""
        ),
    VALUE(SUBSTITUTE(AA3455,"$",""))
)</f>
        <v>11.045941977308299</v>
      </c>
      <c r="AC3455">
        <v>1</v>
      </c>
      <c r="AD3455">
        <f>IF(LEN(TRIM(AC3455&amp;""))=0, "", VALUE(AC3455))</f>
        <v>1</v>
      </c>
      <c r="AE3455">
        <v>4</v>
      </c>
      <c r="AF3455">
        <f>IF(LEN(TRIM(AE3455&amp;""))=0, "", VALUE(AE3455))</f>
        <v>4</v>
      </c>
      <c r="AG3455">
        <v>0</v>
      </c>
      <c r="AH3455">
        <f>IF(
    OR(U3455&lt;0, W3455&lt;0, Y3455&lt;0, AA3455&lt;0),
        1,
        IF(LEN(TRIM(AG3455&amp;""))=0, "", AG3455)
)</f>
        <v>0</v>
      </c>
      <c r="AI3455" t="str">
        <f>IF(
    COUNT(Q3455,V3455,X3455,Z3455,AB3455)=0,
        "Not Usable",
    IF(
        COUNT(Q3455,V3455,X3455,Z3455,AB3455)&lt;5,
            "Incomplete",
            IF(
                MIN(Q3455,V3455,X3455,Z3455,AB3455)=0,
                    "Incomplete",
                    "Complete"
            )
    )
)</f>
        <v>Complete</v>
      </c>
    </row>
    <row r="3456" spans="1:35" x14ac:dyDescent="0.3">
      <c r="A3456">
        <v>29315</v>
      </c>
      <c r="B3456" s="6">
        <v>45546.596388888887</v>
      </c>
      <c r="C3456" s="3">
        <f>INT(B3456)</f>
        <v>45546</v>
      </c>
      <c r="D3456" s="2">
        <f>MOD(B3456,1)</f>
        <v>0.59638888888730435</v>
      </c>
      <c r="E3456">
        <v>76</v>
      </c>
      <c r="F3456" t="s">
        <v>15</v>
      </c>
      <c r="G3456" t="str">
        <f xml:space="preserve"> PROPER(TRIM(CLEAN(SUBSTITUTE(F3456,CHAR(160)," "))))</f>
        <v>West</v>
      </c>
      <c r="H3456" t="s">
        <v>17</v>
      </c>
      <c r="I3456" t="str">
        <f>PROPER(TRIM(CLEAN((SUBSTITUTE(H3456,"-"," ")))))</f>
        <v>Online</v>
      </c>
      <c r="J3456">
        <v>16584</v>
      </c>
      <c r="K3456" t="s">
        <v>10</v>
      </c>
      <c r="L3456" t="str">
        <f xml:space="preserve"> PROPER(TRIM(CLEAN(SUBSTITUTE(K3456,CHAR(160)," "))))</f>
        <v>Consumer</v>
      </c>
      <c r="M3456" t="s">
        <v>19</v>
      </c>
      <c r="N3456" t="str">
        <f xml:space="preserve"> PROPER(TRIM(CLEAN(SUBSTITUTE(M3456,CHAR(160)," "))))</f>
        <v>Apparel</v>
      </c>
      <c r="O3456" t="s">
        <v>41</v>
      </c>
      <c r="P3456" t="str">
        <f>IF(LEN(TRIM(Table1[[#This Row],[subcategory]]&amp;""))=0,"Unknown", PROPER(TRIM(Table1[[#This Row],[subcategory]])))</f>
        <v>Shoes</v>
      </c>
      <c r="Q3456">
        <v>55.17</v>
      </c>
      <c r="R3456" s="1">
        <f>IF(LEN(TRIM(Q3456&amp;""))=0, "", VALUE(SUBSTITUTE(Q3456,"$","")))</f>
        <v>55.17</v>
      </c>
      <c r="S3456">
        <v>2</v>
      </c>
      <c r="T3456">
        <f>IF(LEN(TRIM(S3456&amp;""))=0, "", VALUE(S3456))</f>
        <v>2</v>
      </c>
      <c r="U3456">
        <v>110.34</v>
      </c>
      <c r="V3456" s="1">
        <f>IF(LEN(TRIM(U3456&amp;""))=0, "", VALUE(SUBSTITUTE(U3456,"$","")))</f>
        <v>110.34</v>
      </c>
      <c r="W3456" s="1">
        <v>105.59538000000001</v>
      </c>
      <c r="X3456" s="1">
        <f>IF(LEN(TRIM(W3456&amp;""))=0, "", VALUE(SUBSTITUTE(W3456,"$","")))</f>
        <v>105.59538000000001</v>
      </c>
      <c r="Y3456" s="5" t="s">
        <v>2904</v>
      </c>
      <c r="Z3456" s="4" cm="1">
        <f t="array" ref="Z3456">IF(
    LEN(TRIM(Y3456&amp;""))=0,
        IF(AND(ISNUMBER(net_sales_clean), ISNUMBER(profit_clean)),
            net_sales_clean - profit_clean,
            ""
        ),
    VALUE(SUBSTITUTE(Y3456,"$",""))
)</f>
        <v>81.292352847716302</v>
      </c>
      <c r="AA3456" s="5" t="s">
        <v>2903</v>
      </c>
      <c r="AB3456" s="4" cm="1">
        <f t="array" ref="AB3456">IF(
    LEN(TRIM(AA3456&amp;""))=0,
        IF(AND(ISNUMBER(net_sales_clean), ISNUMBER(cost_clean)),
            net_sales_clean - cost_clean,
            ""
        ),
    VALUE(SUBSTITUTE(AA3456,"$",""))
)</f>
        <v>24.303027152283601</v>
      </c>
      <c r="AC3456">
        <v>5</v>
      </c>
      <c r="AD3456">
        <f>IF(LEN(TRIM(AC3456&amp;""))=0, "", VALUE(AC3456))</f>
        <v>5</v>
      </c>
      <c r="AE3456">
        <v>2</v>
      </c>
      <c r="AF3456">
        <f>IF(LEN(TRIM(AE3456&amp;""))=0, "", VALUE(AE3456))</f>
        <v>2</v>
      </c>
      <c r="AG3456">
        <v>0</v>
      </c>
      <c r="AH3456">
        <f>IF(
    OR(U3456&lt;0, W3456&lt;0, Y3456&lt;0, AA3456&lt;0),
        1,
        IF(LEN(TRIM(AG3456&amp;""))=0, "", AG3456)
)</f>
        <v>0</v>
      </c>
      <c r="AI3456" t="str">
        <f>IF(
    COUNT(Q3456,V3456,X3456,Z3456,AB3456)=0,
        "Not Usable",
    IF(
        COUNT(Q3456,V3456,X3456,Z3456,AB3456)&lt;5,
            "Incomplete",
            IF(
                MIN(Q3456,V3456,X3456,Z3456,AB3456)=0,
                    "Incomplete",
                    "Complete"
            )
    )
)</f>
        <v>Complete</v>
      </c>
    </row>
    <row r="3457" spans="1:35" x14ac:dyDescent="0.3">
      <c r="A3457">
        <v>49874</v>
      </c>
      <c r="B3457" s="6">
        <v>45065.760300925926</v>
      </c>
      <c r="C3457" s="3">
        <f>INT(B3457)</f>
        <v>45065</v>
      </c>
      <c r="D3457" s="2">
        <f>MOD(B3457,1)</f>
        <v>0.76030092592554865</v>
      </c>
      <c r="E3457">
        <v>27</v>
      </c>
      <c r="F3457" t="s">
        <v>21</v>
      </c>
      <c r="G3457" t="str">
        <f xml:space="preserve"> PROPER(TRIM(CLEAN(SUBSTITUTE(F3457,CHAR(160)," "))))</f>
        <v>Midwest</v>
      </c>
      <c r="H3457" t="s">
        <v>17</v>
      </c>
      <c r="I3457" t="str">
        <f>PROPER(TRIM(CLEAN((SUBSTITUTE(H3457,"-"," ")))))</f>
        <v>Online</v>
      </c>
      <c r="J3457">
        <v>24038</v>
      </c>
      <c r="K3457" t="s">
        <v>14</v>
      </c>
      <c r="L3457" t="str">
        <f xml:space="preserve"> PROPER(TRIM(CLEAN(SUBSTITUTE(K3457,CHAR(160)," "))))</f>
        <v>Consumer</v>
      </c>
      <c r="M3457" t="s">
        <v>23</v>
      </c>
      <c r="N3457" t="str">
        <f xml:space="preserve"> PROPER(TRIM(CLEAN(SUBSTITUTE(M3457,CHAR(160)," "))))</f>
        <v>Electronics</v>
      </c>
      <c r="O3457" t="s">
        <v>40</v>
      </c>
      <c r="P3457" t="str">
        <f>IF(LEN(TRIM(Table1[[#This Row],[subcategory]]&amp;""))=0,"Unknown", PROPER(TRIM(Table1[[#This Row],[subcategory]])))</f>
        <v>Accessories</v>
      </c>
      <c r="Q3457">
        <v>164.71</v>
      </c>
      <c r="R3457" s="1">
        <f>IF(LEN(TRIM(Q3457&amp;""))=0, "", VALUE(SUBSTITUTE(Q3457,"$","")))</f>
        <v>164.71</v>
      </c>
      <c r="S3457">
        <v>4</v>
      </c>
      <c r="T3457">
        <f>IF(LEN(TRIM(S3457&amp;""))=0, "", VALUE(S3457))</f>
        <v>4</v>
      </c>
      <c r="U3457">
        <v>658.84</v>
      </c>
      <c r="V3457" s="1">
        <f>IF(LEN(TRIM(U3457&amp;""))=0, "", VALUE(SUBSTITUTE(U3457,"$","")))</f>
        <v>658.84</v>
      </c>
      <c r="W3457" s="1">
        <v>583.73224000000005</v>
      </c>
      <c r="X3457" s="1">
        <f>IF(LEN(TRIM(W3457&amp;""))=0, "", VALUE(SUBSTITUTE(W3457,"$","")))</f>
        <v>583.73224000000005</v>
      </c>
      <c r="Y3457" s="5" t="s">
        <v>2902</v>
      </c>
      <c r="Z3457" s="4" cm="1">
        <f t="array" ref="Z3457">IF(
    LEN(TRIM(Y3457&amp;""))=0,
        IF(AND(ISNUMBER(net_sales_clean), ISNUMBER(profit_clean)),
            net_sales_clean - profit_clean,
            ""
        ),
    VALUE(SUBSTITUTE(Y3457,"$",""))
)</f>
        <v>360.24311967018002</v>
      </c>
      <c r="AA3457" s="5" t="s">
        <v>2901</v>
      </c>
      <c r="AB3457" s="4" cm="1">
        <f t="array" ref="AB3457">IF(
    LEN(TRIM(AA3457&amp;""))=0,
        IF(AND(ISNUMBER(net_sales_clean), ISNUMBER(cost_clean)),
            net_sales_clean - cost_clean,
            ""
        ),
    VALUE(SUBSTITUTE(AA3457,"$",""))
)</f>
        <v>223.489120329819</v>
      </c>
      <c r="AC3457">
        <v>9</v>
      </c>
      <c r="AD3457">
        <f>IF(LEN(TRIM(AC3457&amp;""))=0, "", VALUE(AC3457))</f>
        <v>9</v>
      </c>
      <c r="AE3457">
        <v>5</v>
      </c>
      <c r="AF3457">
        <f>IF(LEN(TRIM(AE3457&amp;""))=0, "", VALUE(AE3457))</f>
        <v>5</v>
      </c>
      <c r="AG3457">
        <v>0</v>
      </c>
      <c r="AH3457">
        <f>IF(
    OR(U3457&lt;0, W3457&lt;0, Y3457&lt;0, AA3457&lt;0),
        1,
        IF(LEN(TRIM(AG3457&amp;""))=0, "", AG3457)
)</f>
        <v>0</v>
      </c>
      <c r="AI3457" t="str">
        <f>IF(
    COUNT(Q3457,V3457,X3457,Z3457,AB3457)=0,
        "Not Usable",
    IF(
        COUNT(Q3457,V3457,X3457,Z3457,AB3457)&lt;5,
            "Incomplete",
            IF(
                MIN(Q3457,V3457,X3457,Z3457,AB3457)=0,
                    "Incomplete",
                    "Complete"
            )
    )
)</f>
        <v>Complete</v>
      </c>
    </row>
    <row r="3458" spans="1:35" x14ac:dyDescent="0.3">
      <c r="A3458">
        <v>31935</v>
      </c>
      <c r="B3458" s="6">
        <v>45052.926203703704</v>
      </c>
      <c r="C3458" s="3">
        <f>INT(B3458)</f>
        <v>45052</v>
      </c>
      <c r="D3458" s="2">
        <f>MOD(B3458,1)</f>
        <v>0.92620370370423188</v>
      </c>
      <c r="E3458">
        <v>67</v>
      </c>
      <c r="F3458" t="s">
        <v>13</v>
      </c>
      <c r="G3458" t="str">
        <f xml:space="preserve"> PROPER(TRIM(CLEAN(SUBSTITUTE(F3458,CHAR(160)," "))))</f>
        <v>Northeast</v>
      </c>
      <c r="H3458" t="s">
        <v>3</v>
      </c>
      <c r="I3458" t="str">
        <f>PROPER(TRIM(CLEAN((SUBSTITUTE(H3458,"-"," ")))))</f>
        <v>Phone</v>
      </c>
      <c r="J3458">
        <v>7050</v>
      </c>
      <c r="K3458" t="s">
        <v>14</v>
      </c>
      <c r="L3458" t="str">
        <f xml:space="preserve"> PROPER(TRIM(CLEAN(SUBSTITUTE(K3458,CHAR(160)," "))))</f>
        <v>Consumer</v>
      </c>
      <c r="M3458" t="s">
        <v>23</v>
      </c>
      <c r="N3458" t="str">
        <f xml:space="preserve"> PROPER(TRIM(CLEAN(SUBSTITUTE(M3458,CHAR(160)," "))))</f>
        <v>Electronics</v>
      </c>
      <c r="O3458" t="s">
        <v>22</v>
      </c>
      <c r="P3458" t="str">
        <f>IF(LEN(TRIM(Table1[[#This Row],[subcategory]]&amp;""))=0,"Unknown", PROPER(TRIM(Table1[[#This Row],[subcategory]])))</f>
        <v>Audio</v>
      </c>
      <c r="Q3458">
        <v>192.35</v>
      </c>
      <c r="R3458" s="1">
        <f>IF(LEN(TRIM(Q3458&amp;""))=0, "", VALUE(SUBSTITUTE(Q3458,"$","")))</f>
        <v>192.35</v>
      </c>
      <c r="S3458">
        <v>0</v>
      </c>
      <c r="T3458">
        <f>IF(LEN(TRIM(S3458&amp;""))=0, "", VALUE(S3458))</f>
        <v>0</v>
      </c>
      <c r="U3458">
        <v>0</v>
      </c>
      <c r="V3458" s="1">
        <f>IF(LEN(TRIM(U3458&amp;""))=0, "", VALUE(SUBSTITUTE(U3458,"$","")))</f>
        <v>0</v>
      </c>
      <c r="W3458" s="1">
        <v>0</v>
      </c>
      <c r="X3458" s="1">
        <f>IF(LEN(TRIM(W3458&amp;""))=0, "", VALUE(SUBSTITUTE(W3458,"$","")))</f>
        <v>0</v>
      </c>
      <c r="Y3458">
        <v>0</v>
      </c>
      <c r="Z3458" s="1" cm="1">
        <f t="array" ref="Z3458">IF(
    LEN(TRIM(Y3458&amp;""))=0,
        IF(AND(ISNUMBER(net_sales_clean), ISNUMBER(profit_clean)),
            net_sales_clean - profit_clean,
            ""
        ),
    VALUE(SUBSTITUTE(Y3458,"$",""))
)</f>
        <v>0</v>
      </c>
      <c r="AA3458">
        <v>0</v>
      </c>
      <c r="AB3458" s="1" cm="1">
        <f t="array" ref="AB3458">IF(
    LEN(TRIM(AA3458&amp;""))=0,
        IF(AND(ISNUMBER(net_sales_clean), ISNUMBER(cost_clean)),
            net_sales_clean - cost_clean,
            ""
        ),
    VALUE(SUBSTITUTE(AA3458,"$",""))
)</f>
        <v>0</v>
      </c>
      <c r="AC3458">
        <v>3</v>
      </c>
      <c r="AD3458">
        <f>IF(LEN(TRIM(AC3458&amp;""))=0, "", VALUE(AC3458))</f>
        <v>3</v>
      </c>
      <c r="AE3458">
        <v>1</v>
      </c>
      <c r="AF3458">
        <f>IF(LEN(TRIM(AE3458&amp;""))=0, "", VALUE(AE3458))</f>
        <v>1</v>
      </c>
      <c r="AG3458">
        <v>0</v>
      </c>
      <c r="AH3458">
        <f>IF(
    OR(U3458&lt;0, W3458&lt;0, Y3458&lt;0, AA3458&lt;0),
        1,
        IF(LEN(TRIM(AG3458&amp;""))=0, "", AG3458)
)</f>
        <v>0</v>
      </c>
      <c r="AI3458" t="str">
        <f>IF(
    COUNT(Q3458,V3458,X3458,Z3458,AB3458)=0,
        "Not Usable",
    IF(
        COUNT(Q3458,V3458,X3458,Z3458,AB3458)&lt;5,
            "Incomplete",
            IF(
                MIN(Q3458,V3458,X3458,Z3458,AB3458)=0,
                    "Incomplete",
                    "Complete"
            )
    )
)</f>
        <v>Incomplete</v>
      </c>
    </row>
    <row r="3459" spans="1:35" x14ac:dyDescent="0.3">
      <c r="A3459">
        <v>33531</v>
      </c>
      <c r="B3459" s="6">
        <v>45867.444884259261</v>
      </c>
      <c r="C3459" s="3">
        <f>INT(B3459)</f>
        <v>45867</v>
      </c>
      <c r="D3459" s="2">
        <f>MOD(B3459,1)</f>
        <v>0.44488425926101627</v>
      </c>
      <c r="E3459">
        <v>8</v>
      </c>
      <c r="F3459" t="s">
        <v>33</v>
      </c>
      <c r="G3459" t="str">
        <f xml:space="preserve"> PROPER(TRIM(CLEAN(SUBSTITUTE(F3459,CHAR(160)," "))))</f>
        <v>South</v>
      </c>
      <c r="H3459" t="s">
        <v>27</v>
      </c>
      <c r="I3459" t="str">
        <f>PROPER(TRIM(CLEAN((SUBSTITUTE(H3459,"-"," ")))))</f>
        <v>In Store</v>
      </c>
      <c r="J3459">
        <v>21833</v>
      </c>
      <c r="K3459" t="s">
        <v>2</v>
      </c>
      <c r="L3459" t="str">
        <f xml:space="preserve"> PROPER(TRIM(CLEAN(SUBSTITUTE(K3459,CHAR(160)," "))))</f>
        <v>Home Office</v>
      </c>
      <c r="M3459" t="s">
        <v>1</v>
      </c>
      <c r="N3459" t="str">
        <f xml:space="preserve"> PROPER(TRIM(CLEAN(SUBSTITUTE(M3459,CHAR(160)," "))))</f>
        <v>Beauty</v>
      </c>
      <c r="O3459" t="s">
        <v>31</v>
      </c>
      <c r="P3459" t="str">
        <f>IF(LEN(TRIM(Table1[[#This Row],[subcategory]]&amp;""))=0,"Unknown", PROPER(TRIM(Table1[[#This Row],[subcategory]])))</f>
        <v>Skincare</v>
      </c>
      <c r="Q3459">
        <v>81.680000000000007</v>
      </c>
      <c r="R3459" s="1">
        <f>IF(LEN(TRIM(Q3459&amp;""))=0, "", VALUE(SUBSTITUTE(Q3459,"$","")))</f>
        <v>81.680000000000007</v>
      </c>
      <c r="S3459">
        <v>3</v>
      </c>
      <c r="T3459">
        <f>IF(LEN(TRIM(S3459&amp;""))=0, "", VALUE(S3459))</f>
        <v>3</v>
      </c>
      <c r="U3459" s="5" t="s">
        <v>2900</v>
      </c>
      <c r="V3459" s="4">
        <f>IF(LEN(TRIM(U3459&amp;""))=0, "", VALUE(SUBSTITUTE(U3459,"$","")))</f>
        <v>245.04</v>
      </c>
      <c r="W3459" s="4" t="s">
        <v>2899</v>
      </c>
      <c r="X3459" s="4">
        <f>IF(LEN(TRIM(W3459&amp;""))=0, "", VALUE(SUBSTITUTE(W3459,"$","")))</f>
        <v>223.96655999999999</v>
      </c>
      <c r="Y3459" s="5" t="s">
        <v>2898</v>
      </c>
      <c r="Z3459" s="4" cm="1">
        <f t="array" ref="Z3459">IF(
    LEN(TRIM(Y3459&amp;""))=0,
        IF(AND(ISNUMBER(net_sales_clean), ISNUMBER(profit_clean)),
            net_sales_clean - profit_clean,
            ""
        ),
    VALUE(SUBSTITUTE(Y3459,"$",""))
)</f>
        <v>172.481597723672</v>
      </c>
      <c r="AA3459" s="5" t="s">
        <v>2897</v>
      </c>
      <c r="AB3459" s="4" cm="1">
        <f t="array" ref="AB3459">IF(
    LEN(TRIM(AA3459&amp;""))=0,
        IF(AND(ISNUMBER(net_sales_clean), ISNUMBER(cost_clean)),
            net_sales_clean - cost_clean,
            ""
        ),
    VALUE(SUBSTITUTE(AA3459,"$",""))
)</f>
        <v>51.484962276327003</v>
      </c>
      <c r="AC3459">
        <v>1</v>
      </c>
      <c r="AD3459">
        <f>IF(LEN(TRIM(AC3459&amp;""))=0, "", VALUE(AC3459))</f>
        <v>1</v>
      </c>
      <c r="AF3459" t="str">
        <f>IF(LEN(TRIM(AE3459&amp;""))=0, "", VALUE(AE3459))</f>
        <v/>
      </c>
      <c r="AG3459">
        <v>0</v>
      </c>
      <c r="AH3459">
        <f>IF(
    OR(U3459&lt;0, W3459&lt;0, Y3459&lt;0, AA3459&lt;0),
        1,
        IF(LEN(TRIM(AG3459&amp;""))=0, "", AG3459)
)</f>
        <v>0</v>
      </c>
      <c r="AI3459" t="str">
        <f>IF(
    COUNT(Q3459,V3459,X3459,Z3459,AB3459)=0,
        "Not Usable",
    IF(
        COUNT(Q3459,V3459,X3459,Z3459,AB3459)&lt;5,
            "Incomplete",
            IF(
                MIN(Q3459,V3459,X3459,Z3459,AB3459)=0,
                    "Incomplete",
                    "Complete"
            )
    )
)</f>
        <v>Complete</v>
      </c>
    </row>
    <row r="3460" spans="1:35" x14ac:dyDescent="0.3">
      <c r="A3460">
        <v>31518</v>
      </c>
      <c r="B3460" s="6">
        <v>45397.605162037034</v>
      </c>
      <c r="C3460" s="3">
        <f>INT(B3460)</f>
        <v>45397</v>
      </c>
      <c r="D3460" s="2">
        <f>MOD(B3460,1)</f>
        <v>0.60516203703446081</v>
      </c>
      <c r="E3460">
        <v>63</v>
      </c>
      <c r="F3460" t="s">
        <v>8</v>
      </c>
      <c r="G3460" t="str">
        <f xml:space="preserve"> PROPER(TRIM(CLEAN(SUBSTITUTE(F3460,CHAR(160)," "))))</f>
        <v>West</v>
      </c>
      <c r="H3460" t="s">
        <v>17</v>
      </c>
      <c r="I3460" t="str">
        <f>PROPER(TRIM(CLEAN((SUBSTITUTE(H3460,"-"," ")))))</f>
        <v>Online</v>
      </c>
      <c r="J3460">
        <v>799</v>
      </c>
      <c r="K3460" t="s">
        <v>6</v>
      </c>
      <c r="L3460" t="str">
        <f xml:space="preserve"> PROPER(TRIM(CLEAN(SUBSTITUTE(K3460,CHAR(160)," "))))</f>
        <v>Corporate</v>
      </c>
      <c r="M3460" t="s">
        <v>23</v>
      </c>
      <c r="N3460" t="str">
        <f xml:space="preserve"> PROPER(TRIM(CLEAN(SUBSTITUTE(M3460,CHAR(160)," "))))</f>
        <v>Electronics</v>
      </c>
      <c r="O3460" t="s">
        <v>22</v>
      </c>
      <c r="P3460" t="str">
        <f>IF(LEN(TRIM(Table1[[#This Row],[subcategory]]&amp;""))=0,"Unknown", PROPER(TRIM(Table1[[#This Row],[subcategory]])))</f>
        <v>Audio</v>
      </c>
      <c r="Q3460">
        <v>35.85</v>
      </c>
      <c r="R3460" s="1">
        <f>IF(LEN(TRIM(Q3460&amp;""))=0, "", VALUE(SUBSTITUTE(Q3460,"$","")))</f>
        <v>35.85</v>
      </c>
      <c r="S3460">
        <v>2</v>
      </c>
      <c r="T3460">
        <f>IF(LEN(TRIM(S3460&amp;""))=0, "", VALUE(S3460))</f>
        <v>2</v>
      </c>
      <c r="U3460">
        <v>71.7</v>
      </c>
      <c r="V3460" s="1">
        <f>IF(LEN(TRIM(U3460&amp;""))=0, "", VALUE(SUBSTITUTE(U3460,"$","")))</f>
        <v>71.7</v>
      </c>
      <c r="W3460" s="1">
        <v>61.3035</v>
      </c>
      <c r="X3460" s="1">
        <f>IF(LEN(TRIM(W3460&amp;""))=0, "", VALUE(SUBSTITUTE(W3460,"$","")))</f>
        <v>61.3035</v>
      </c>
      <c r="Y3460" s="5" t="s">
        <v>2896</v>
      </c>
      <c r="Z3460" s="4" cm="1">
        <f t="array" ref="Z3460">IF(
    LEN(TRIM(Y3460&amp;""))=0,
        IF(AND(ISNUMBER(net_sales_clean), ISNUMBER(profit_clean)),
            net_sales_clean - profit_clean,
            ""
        ),
    VALUE(SUBSTITUTE(Y3460,"$",""))
)</f>
        <v>39.422362484261598</v>
      </c>
      <c r="AA3460" s="5" t="s">
        <v>2895</v>
      </c>
      <c r="AB3460" s="4" cm="1">
        <f t="array" ref="AB3460">IF(
    LEN(TRIM(AA3460&amp;""))=0,
        IF(AND(ISNUMBER(net_sales_clean), ISNUMBER(cost_clean)),
            net_sales_clean - cost_clean,
            ""
        ),
    VALUE(SUBSTITUTE(AA3460,"$",""))
)</f>
        <v>21.881137515738299</v>
      </c>
      <c r="AC3460">
        <v>7</v>
      </c>
      <c r="AD3460">
        <f>IF(LEN(TRIM(AC3460&amp;""))=0, "", VALUE(AC3460))</f>
        <v>7</v>
      </c>
      <c r="AE3460">
        <v>2</v>
      </c>
      <c r="AF3460">
        <f>IF(LEN(TRIM(AE3460&amp;""))=0, "", VALUE(AE3460))</f>
        <v>2</v>
      </c>
      <c r="AG3460">
        <v>0</v>
      </c>
      <c r="AH3460">
        <f>IF(
    OR(U3460&lt;0, W3460&lt;0, Y3460&lt;0, AA3460&lt;0),
        1,
        IF(LEN(TRIM(AG3460&amp;""))=0, "", AG3460)
)</f>
        <v>0</v>
      </c>
      <c r="AI3460" t="str">
        <f>IF(
    COUNT(Q3460,V3460,X3460,Z3460,AB3460)=0,
        "Not Usable",
    IF(
        COUNT(Q3460,V3460,X3460,Z3460,AB3460)&lt;5,
            "Incomplete",
            IF(
                MIN(Q3460,V3460,X3460,Z3460,AB3460)=0,
                    "Incomplete",
                    "Complete"
            )
    )
)</f>
        <v>Complete</v>
      </c>
    </row>
    <row r="3461" spans="1:35" x14ac:dyDescent="0.3">
      <c r="A3461">
        <v>14637</v>
      </c>
      <c r="B3461" s="6">
        <v>45929.438888888886</v>
      </c>
      <c r="C3461" s="3">
        <f>INT(B3461)</f>
        <v>45929</v>
      </c>
      <c r="D3461" s="2">
        <f>MOD(B3461,1)</f>
        <v>0.43888888888614019</v>
      </c>
      <c r="E3461">
        <v>65</v>
      </c>
      <c r="F3461" t="s">
        <v>8</v>
      </c>
      <c r="G3461" t="str">
        <f xml:space="preserve"> PROPER(TRIM(CLEAN(SUBSTITUTE(F3461,CHAR(160)," "))))</f>
        <v>West</v>
      </c>
      <c r="H3461" t="s">
        <v>3</v>
      </c>
      <c r="I3461" t="str">
        <f>PROPER(TRIM(CLEAN((SUBSTITUTE(H3461,"-"," ")))))</f>
        <v>Phone</v>
      </c>
      <c r="J3461">
        <v>8471</v>
      </c>
      <c r="K3461" t="s">
        <v>10</v>
      </c>
      <c r="L3461" t="str">
        <f xml:space="preserve"> PROPER(TRIM(CLEAN(SUBSTITUTE(K3461,CHAR(160)," "))))</f>
        <v>Consumer</v>
      </c>
      <c r="M3461" t="s">
        <v>1</v>
      </c>
      <c r="N3461" t="str">
        <f xml:space="preserve"> PROPER(TRIM(CLEAN(SUBSTITUTE(M3461,CHAR(160)," "))))</f>
        <v>Beauty</v>
      </c>
      <c r="O3461" t="s">
        <v>0</v>
      </c>
      <c r="P3461" t="str">
        <f>IF(LEN(TRIM(Table1[[#This Row],[subcategory]]&amp;""))=0,"Unknown", PROPER(TRIM(Table1[[#This Row],[subcategory]])))</f>
        <v>Makeup</v>
      </c>
      <c r="Q3461">
        <v>63.51</v>
      </c>
      <c r="R3461" s="1">
        <f>IF(LEN(TRIM(Q3461&amp;""))=0, "", VALUE(SUBSTITUTE(Q3461,"$","")))</f>
        <v>63.51</v>
      </c>
      <c r="S3461">
        <v>2</v>
      </c>
      <c r="T3461">
        <f>IF(LEN(TRIM(S3461&amp;""))=0, "", VALUE(S3461))</f>
        <v>2</v>
      </c>
      <c r="U3461">
        <v>127.02</v>
      </c>
      <c r="V3461" s="1">
        <f>IF(LEN(TRIM(U3461&amp;""))=0, "", VALUE(SUBSTITUTE(U3461,"$","")))</f>
        <v>127.02</v>
      </c>
      <c r="W3461" s="4" t="s">
        <v>2894</v>
      </c>
      <c r="X3461" s="4">
        <f>IF(LEN(TRIM(W3461&amp;""))=0, "", VALUE(SUBSTITUTE(W3461,"$","")))</f>
        <v>119.779859999999</v>
      </c>
      <c r="Y3461" s="5" t="s">
        <v>2893</v>
      </c>
      <c r="Z3461" s="4" cm="1">
        <f t="array" ref="Z3461">IF(
    LEN(TRIM(Y3461&amp;""))=0,
        IF(AND(ISNUMBER(net_sales_clean), ISNUMBER(profit_clean)),
            net_sales_clean - profit_clean,
            ""
        ),
    VALUE(SUBSTITUTE(Y3461,"$",""))
)</f>
        <v>74.734835456272407</v>
      </c>
      <c r="AA3461" s="5" t="s">
        <v>2892</v>
      </c>
      <c r="AB3461" s="4" cm="1">
        <f t="array" ref="AB3461">IF(
    LEN(TRIM(AA3461&amp;""))=0,
        IF(AND(ISNUMBER(net_sales_clean), ISNUMBER(cost_clean)),
            net_sales_clean - cost_clean,
            ""
        ),
    VALUE(SUBSTITUTE(AA3461,"$",""))
)</f>
        <v>45.0450245437275</v>
      </c>
      <c r="AC3461">
        <v>3</v>
      </c>
      <c r="AD3461">
        <f>IF(LEN(TRIM(AC3461&amp;""))=0, "", VALUE(AC3461))</f>
        <v>3</v>
      </c>
      <c r="AF3461" t="str">
        <f>IF(LEN(TRIM(AE3461&amp;""))=0, "", VALUE(AE3461))</f>
        <v/>
      </c>
      <c r="AG3461">
        <v>0</v>
      </c>
      <c r="AH3461">
        <f>IF(
    OR(U3461&lt;0, W3461&lt;0, Y3461&lt;0, AA3461&lt;0),
        1,
        IF(LEN(TRIM(AG3461&amp;""))=0, "", AG3461)
)</f>
        <v>0</v>
      </c>
      <c r="AI3461" t="str">
        <f>IF(
    COUNT(Q3461,V3461,X3461,Z3461,AB3461)=0,
        "Not Usable",
    IF(
        COUNT(Q3461,V3461,X3461,Z3461,AB3461)&lt;5,
            "Incomplete",
            IF(
                MIN(Q3461,V3461,X3461,Z3461,AB3461)=0,
                    "Incomplete",
                    "Complete"
            )
    )
)</f>
        <v>Complete</v>
      </c>
    </row>
    <row r="3462" spans="1:35" x14ac:dyDescent="0.3">
      <c r="A3462">
        <v>37217</v>
      </c>
      <c r="B3462" s="6">
        <v>45974.274178240739</v>
      </c>
      <c r="C3462" s="3">
        <f>INT(B3462)</f>
        <v>45974</v>
      </c>
      <c r="D3462" s="2">
        <f>MOD(B3462,1)</f>
        <v>0.27417824073927477</v>
      </c>
      <c r="E3462">
        <v>60</v>
      </c>
      <c r="F3462" t="s">
        <v>8</v>
      </c>
      <c r="G3462" t="str">
        <f xml:space="preserve"> PROPER(TRIM(CLEAN(SUBSTITUTE(F3462,CHAR(160)," "))))</f>
        <v>West</v>
      </c>
      <c r="H3462" t="s">
        <v>3</v>
      </c>
      <c r="I3462" t="str">
        <f>PROPER(TRIM(CLEAN((SUBSTITUTE(H3462,"-"," ")))))</f>
        <v>Phone</v>
      </c>
      <c r="J3462">
        <v>7427</v>
      </c>
      <c r="K3462" t="s">
        <v>14</v>
      </c>
      <c r="L3462" t="str">
        <f xml:space="preserve"> PROPER(TRIM(CLEAN(SUBSTITUTE(K3462,CHAR(160)," "))))</f>
        <v>Consumer</v>
      </c>
      <c r="M3462" t="s">
        <v>9</v>
      </c>
      <c r="N3462" t="str">
        <f xml:space="preserve"> PROPER(TRIM(CLEAN(SUBSTITUTE(M3462,CHAR(160)," "))))</f>
        <v>Home</v>
      </c>
      <c r="O3462" t="s">
        <v>38</v>
      </c>
      <c r="P3462" t="str">
        <f>IF(LEN(TRIM(Table1[[#This Row],[subcategory]]&amp;""))=0,"Unknown", PROPER(TRIM(Table1[[#This Row],[subcategory]])))</f>
        <v>Kitchen</v>
      </c>
      <c r="Q3462">
        <v>73.680000000000007</v>
      </c>
      <c r="R3462" s="1">
        <f>IF(LEN(TRIM(Q3462&amp;""))=0, "", VALUE(SUBSTITUTE(Q3462,"$","")))</f>
        <v>73.680000000000007</v>
      </c>
      <c r="S3462">
        <v>2</v>
      </c>
      <c r="T3462">
        <f>IF(LEN(TRIM(S3462&amp;""))=0, "", VALUE(S3462))</f>
        <v>2</v>
      </c>
      <c r="U3462">
        <v>147.36000000000001</v>
      </c>
      <c r="V3462" s="1">
        <f>IF(LEN(TRIM(U3462&amp;""))=0, "", VALUE(SUBSTITUTE(U3462,"$","")))</f>
        <v>147.36000000000001</v>
      </c>
      <c r="W3462" s="4" t="s">
        <v>2891</v>
      </c>
      <c r="X3462" s="4">
        <f>IF(LEN(TRIM(W3462&amp;""))=0, "", VALUE(SUBSTITUTE(W3462,"$","")))</f>
        <v>127.90848</v>
      </c>
      <c r="Y3462">
        <v>93.760053121559807</v>
      </c>
      <c r="Z3462" s="1" cm="1">
        <f t="array" ref="Z3462">IF(
    LEN(TRIM(Y3462&amp;""))=0,
        IF(AND(ISNUMBER(net_sales_clean), ISNUMBER(profit_clean)),
            net_sales_clean - profit_clean,
            ""
        ),
    VALUE(SUBSTITUTE(Y3462,"$",""))
)</f>
        <v>93.760053121559807</v>
      </c>
      <c r="AA3462" s="5" t="s">
        <v>2890</v>
      </c>
      <c r="AB3462" s="4" cm="1">
        <f t="array" ref="AB3462">IF(
    LEN(TRIM(AA3462&amp;""))=0,
        IF(AND(ISNUMBER(net_sales_clean), ISNUMBER(cost_clean)),
            net_sales_clean - cost_clean,
            ""
        ),
    VALUE(SUBSTITUTE(AA3462,"$",""))
)</f>
        <v>34.148426878440198</v>
      </c>
      <c r="AC3462">
        <v>8</v>
      </c>
      <c r="AD3462">
        <f>IF(LEN(TRIM(AC3462&amp;""))=0, "", VALUE(AC3462))</f>
        <v>8</v>
      </c>
      <c r="AE3462">
        <v>1</v>
      </c>
      <c r="AF3462">
        <f>IF(LEN(TRIM(AE3462&amp;""))=0, "", VALUE(AE3462))</f>
        <v>1</v>
      </c>
      <c r="AG3462">
        <v>0</v>
      </c>
      <c r="AH3462">
        <f>IF(
    OR(U3462&lt;0, W3462&lt;0, Y3462&lt;0, AA3462&lt;0),
        1,
        IF(LEN(TRIM(AG3462&amp;""))=0, "", AG3462)
)</f>
        <v>0</v>
      </c>
      <c r="AI3462" t="str">
        <f>IF(
    COUNT(Q3462,V3462,X3462,Z3462,AB3462)=0,
        "Not Usable",
    IF(
        COUNT(Q3462,V3462,X3462,Z3462,AB3462)&lt;5,
            "Incomplete",
            IF(
                MIN(Q3462,V3462,X3462,Z3462,AB3462)=0,
                    "Incomplete",
                    "Complete"
            )
    )
)</f>
        <v>Complete</v>
      </c>
    </row>
    <row r="3463" spans="1:35" x14ac:dyDescent="0.3">
      <c r="A3463">
        <v>57799</v>
      </c>
      <c r="B3463" s="6">
        <v>45874.16710648148</v>
      </c>
      <c r="C3463" s="3">
        <f>INT(B3463)</f>
        <v>45874</v>
      </c>
      <c r="D3463" s="2">
        <f>MOD(B3463,1)</f>
        <v>0.16710648148000473</v>
      </c>
      <c r="E3463">
        <v>49</v>
      </c>
      <c r="F3463" t="s">
        <v>8</v>
      </c>
      <c r="G3463" t="str">
        <f xml:space="preserve"> PROPER(TRIM(CLEAN(SUBSTITUTE(F3463,CHAR(160)," "))))</f>
        <v>West</v>
      </c>
      <c r="H3463" t="s">
        <v>3</v>
      </c>
      <c r="I3463" t="str">
        <f>PROPER(TRIM(CLEAN((SUBSTITUTE(H3463,"-"," ")))))</f>
        <v>Phone</v>
      </c>
      <c r="J3463">
        <v>1277</v>
      </c>
      <c r="K3463" t="s">
        <v>6</v>
      </c>
      <c r="L3463" t="str">
        <f xml:space="preserve"> PROPER(TRIM(CLEAN(SUBSTITUTE(K3463,CHAR(160)," "))))</f>
        <v>Corporate</v>
      </c>
      <c r="M3463" t="s">
        <v>16</v>
      </c>
      <c r="N3463" t="str">
        <f xml:space="preserve"> PROPER(TRIM(CLEAN(SUBSTITUTE(M3463,CHAR(160)," "))))</f>
        <v>Grocery</v>
      </c>
      <c r="O3463" t="s">
        <v>28</v>
      </c>
      <c r="P3463" t="str">
        <f>IF(LEN(TRIM(Table1[[#This Row],[subcategory]]&amp;""))=0,"Unknown", PROPER(TRIM(Table1[[#This Row],[subcategory]])))</f>
        <v>Pantry</v>
      </c>
      <c r="Q3463">
        <v>61.96</v>
      </c>
      <c r="R3463" s="1">
        <f>IF(LEN(TRIM(Q3463&amp;""))=0, "", VALUE(SUBSTITUTE(Q3463,"$","")))</f>
        <v>61.96</v>
      </c>
      <c r="S3463">
        <v>6</v>
      </c>
      <c r="T3463">
        <f>IF(LEN(TRIM(S3463&amp;""))=0, "", VALUE(S3463))</f>
        <v>6</v>
      </c>
      <c r="U3463">
        <v>371.76</v>
      </c>
      <c r="V3463" s="1">
        <f>IF(LEN(TRIM(U3463&amp;""))=0, "", VALUE(SUBSTITUTE(U3463,"$","")))</f>
        <v>371.76</v>
      </c>
      <c r="W3463" s="1">
        <v>327.89231999999998</v>
      </c>
      <c r="X3463" s="1">
        <f>IF(LEN(TRIM(W3463&amp;""))=0, "", VALUE(SUBSTITUTE(W3463,"$","")))</f>
        <v>327.89231999999998</v>
      </c>
      <c r="Y3463" s="5" t="s">
        <v>2889</v>
      </c>
      <c r="Z3463" s="4" cm="1">
        <f t="array" ref="Z3463">IF(
    LEN(TRIM(Y3463&amp;""))=0,
        IF(AND(ISNUMBER(net_sales_clean), ISNUMBER(profit_clean)),
            net_sales_clean - profit_clean,
            ""
        ),
    VALUE(SUBSTITUTE(Y3463,"$",""))
)</f>
        <v>194.716931127176</v>
      </c>
      <c r="AA3463" s="5" t="s">
        <v>2888</v>
      </c>
      <c r="AB3463" s="4" cm="1">
        <f t="array" ref="AB3463">IF(
    LEN(TRIM(AA3463&amp;""))=0,
        IF(AND(ISNUMBER(net_sales_clean), ISNUMBER(cost_clean)),
            net_sales_clean - cost_clean,
            ""
        ),
    VALUE(SUBSTITUTE(AA3463,"$",""))
)</f>
        <v>133.17538887282299</v>
      </c>
      <c r="AC3463">
        <v>3</v>
      </c>
      <c r="AD3463">
        <f>IF(LEN(TRIM(AC3463&amp;""))=0, "", VALUE(AC3463))</f>
        <v>3</v>
      </c>
      <c r="AE3463">
        <v>4</v>
      </c>
      <c r="AF3463">
        <f>IF(LEN(TRIM(AE3463&amp;""))=0, "", VALUE(AE3463))</f>
        <v>4</v>
      </c>
      <c r="AG3463">
        <v>0</v>
      </c>
      <c r="AH3463">
        <f>IF(
    OR(U3463&lt;0, W3463&lt;0, Y3463&lt;0, AA3463&lt;0),
        1,
        IF(LEN(TRIM(AG3463&amp;""))=0, "", AG3463)
)</f>
        <v>0</v>
      </c>
      <c r="AI3463" t="str">
        <f>IF(
    COUNT(Q3463,V3463,X3463,Z3463,AB3463)=0,
        "Not Usable",
    IF(
        COUNT(Q3463,V3463,X3463,Z3463,AB3463)&lt;5,
            "Incomplete",
            IF(
                MIN(Q3463,V3463,X3463,Z3463,AB3463)=0,
                    "Incomplete",
                    "Complete"
            )
    )
)</f>
        <v>Complete</v>
      </c>
    </row>
    <row r="3464" spans="1:35" x14ac:dyDescent="0.3">
      <c r="A3464">
        <v>6759</v>
      </c>
      <c r="B3464" s="6">
        <v>46016.943124999998</v>
      </c>
      <c r="C3464" s="3">
        <f>INT(B3464)</f>
        <v>46016</v>
      </c>
      <c r="D3464" s="2">
        <f>MOD(B3464,1)</f>
        <v>0.94312499999796273</v>
      </c>
      <c r="E3464">
        <v>56</v>
      </c>
      <c r="F3464" t="s">
        <v>4</v>
      </c>
      <c r="G3464" t="str">
        <f xml:space="preserve"> PROPER(TRIM(CLEAN(SUBSTITUTE(F3464,CHAR(160)," "))))</f>
        <v>South</v>
      </c>
      <c r="H3464" t="s">
        <v>7</v>
      </c>
      <c r="I3464" t="str">
        <f>PROPER(TRIM(CLEAN((SUBSTITUTE(H3464,"-"," ")))))</f>
        <v>In Store</v>
      </c>
      <c r="J3464">
        <v>29428</v>
      </c>
      <c r="K3464" t="s">
        <v>6</v>
      </c>
      <c r="L3464" t="str">
        <f xml:space="preserve"> PROPER(TRIM(CLEAN(SUBSTITUTE(K3464,CHAR(160)," "))))</f>
        <v>Corporate</v>
      </c>
      <c r="M3464" t="s">
        <v>23</v>
      </c>
      <c r="N3464" t="str">
        <f xml:space="preserve"> PROPER(TRIM(CLEAN(SUBSTITUTE(M3464,CHAR(160)," "))))</f>
        <v>Electronics</v>
      </c>
      <c r="O3464" t="s">
        <v>40</v>
      </c>
      <c r="P3464" t="str">
        <f>IF(LEN(TRIM(Table1[[#This Row],[subcategory]]&amp;""))=0,"Unknown", PROPER(TRIM(Table1[[#This Row],[subcategory]])))</f>
        <v>Accessories</v>
      </c>
      <c r="Q3464">
        <v>52.31</v>
      </c>
      <c r="R3464" s="1">
        <f>IF(LEN(TRIM(Q3464&amp;""))=0, "", VALUE(SUBSTITUTE(Q3464,"$","")))</f>
        <v>52.31</v>
      </c>
      <c r="S3464">
        <v>3</v>
      </c>
      <c r="T3464">
        <f>IF(LEN(TRIM(S3464&amp;""))=0, "", VALUE(S3464))</f>
        <v>3</v>
      </c>
      <c r="U3464">
        <v>156.93</v>
      </c>
      <c r="V3464" s="1">
        <f>IF(LEN(TRIM(U3464&amp;""))=0, "", VALUE(SUBSTITUTE(U3464,"$","")))</f>
        <v>156.93</v>
      </c>
      <c r="W3464" s="4" t="s">
        <v>2887</v>
      </c>
      <c r="X3464" s="4">
        <f>IF(LEN(TRIM(W3464&amp;""))=0, "", VALUE(SUBSTITUTE(W3464,"$","")))</f>
        <v>87.880799999999994</v>
      </c>
      <c r="Y3464" s="5" t="s">
        <v>2886</v>
      </c>
      <c r="Z3464" s="4" cm="1">
        <f t="array" ref="Z3464">IF(
    LEN(TRIM(Y3464&amp;""))=0,
        IF(AND(ISNUMBER(net_sales_clean), ISNUMBER(profit_clean)),
            net_sales_clean - profit_clean,
            ""
        ),
    VALUE(SUBSTITUTE(Y3464,"$",""))
)</f>
        <v>54.669324712649598</v>
      </c>
      <c r="AA3464" s="5" t="s">
        <v>2885</v>
      </c>
      <c r="AB3464" s="4" cm="1">
        <f t="array" ref="AB3464">IF(
    LEN(TRIM(AA3464&amp;""))=0,
        IF(AND(ISNUMBER(net_sales_clean), ISNUMBER(cost_clean)),
            net_sales_clean - cost_clean,
            ""
        ),
    VALUE(SUBSTITUTE(AA3464,"$",""))
)</f>
        <v>33.211475287350297</v>
      </c>
      <c r="AC3464">
        <v>3</v>
      </c>
      <c r="AD3464">
        <f>IF(LEN(TRIM(AC3464&amp;""))=0, "", VALUE(AC3464))</f>
        <v>3</v>
      </c>
      <c r="AE3464">
        <v>4</v>
      </c>
      <c r="AF3464">
        <f>IF(LEN(TRIM(AE3464&amp;""))=0, "", VALUE(AE3464))</f>
        <v>4</v>
      </c>
      <c r="AH3464" t="str">
        <f>IF(
    OR(U3464&lt;0, W3464&lt;0, Y3464&lt;0, AA3464&lt;0),
        1,
        IF(LEN(TRIM(AG3464&amp;""))=0, "", AG3464)
)</f>
        <v/>
      </c>
      <c r="AI3464" t="str">
        <f>IF(
    COUNT(Q3464,V3464,X3464,Z3464,AB3464)=0,
        "Not Usable",
    IF(
        COUNT(Q3464,V3464,X3464,Z3464,AB3464)&lt;5,
            "Incomplete",
            IF(
                MIN(Q3464,V3464,X3464,Z3464,AB3464)=0,
                    "Incomplete",
                    "Complete"
            )
    )
)</f>
        <v>Complete</v>
      </c>
    </row>
    <row r="3465" spans="1:35" x14ac:dyDescent="0.3">
      <c r="A3465">
        <v>57362</v>
      </c>
      <c r="B3465" s="6">
        <v>45189.501539351855</v>
      </c>
      <c r="C3465" s="3">
        <f>INT(B3465)</f>
        <v>45189</v>
      </c>
      <c r="D3465" s="2">
        <f>MOD(B3465,1)</f>
        <v>0.50153935185517184</v>
      </c>
      <c r="E3465">
        <v>54</v>
      </c>
      <c r="F3465" t="s">
        <v>15</v>
      </c>
      <c r="G3465" t="str">
        <f xml:space="preserve"> PROPER(TRIM(CLEAN(SUBSTITUTE(F3465,CHAR(160)," "))))</f>
        <v>West</v>
      </c>
      <c r="H3465" t="s">
        <v>7</v>
      </c>
      <c r="I3465" t="str">
        <f>PROPER(TRIM(CLEAN((SUBSTITUTE(H3465,"-"," ")))))</f>
        <v>In Store</v>
      </c>
      <c r="J3465">
        <v>22973</v>
      </c>
      <c r="K3465" t="s">
        <v>14</v>
      </c>
      <c r="L3465" t="str">
        <f xml:space="preserve"> PROPER(TRIM(CLEAN(SUBSTITUTE(K3465,CHAR(160)," "))))</f>
        <v>Consumer</v>
      </c>
      <c r="M3465" t="s">
        <v>1</v>
      </c>
      <c r="N3465" t="str">
        <f xml:space="preserve"> PROPER(TRIM(CLEAN(SUBSTITUTE(M3465,CHAR(160)," "))))</f>
        <v>Beauty</v>
      </c>
      <c r="P3465" t="str">
        <f>IF(LEN(TRIM(Table1[[#This Row],[subcategory]]&amp;""))=0,"Unknown", PROPER(TRIM(Table1[[#This Row],[subcategory]])))</f>
        <v>Unknown</v>
      </c>
      <c r="Q3465">
        <v>86.75</v>
      </c>
      <c r="R3465" s="1">
        <f>IF(LEN(TRIM(Q3465&amp;""))=0, "", VALUE(SUBSTITUTE(Q3465,"$","")))</f>
        <v>86.75</v>
      </c>
      <c r="S3465">
        <v>6</v>
      </c>
      <c r="T3465">
        <f>IF(LEN(TRIM(S3465&amp;""))=0, "", VALUE(S3465))</f>
        <v>6</v>
      </c>
      <c r="U3465">
        <v>520.5</v>
      </c>
      <c r="V3465" s="1">
        <f>IF(LEN(TRIM(U3465&amp;""))=0, "", VALUE(SUBSTITUTE(U3465,"$","")))</f>
        <v>520.5</v>
      </c>
      <c r="W3465" s="1">
        <v>432.01499999999999</v>
      </c>
      <c r="X3465" s="1">
        <f>IF(LEN(TRIM(W3465&amp;""))=0, "", VALUE(SUBSTITUTE(W3465,"$","")))</f>
        <v>432.01499999999999</v>
      </c>
      <c r="Y3465" s="5" t="s">
        <v>2884</v>
      </c>
      <c r="Z3465" s="4" cm="1">
        <f t="array" ref="Z3465">IF(
    LEN(TRIM(Y3465&amp;""))=0,
        IF(AND(ISNUMBER(net_sales_clean), ISNUMBER(profit_clean)),
            net_sales_clean - profit_clean,
            ""
        ),
    VALUE(SUBSTITUTE(Y3465,"$",""))
)</f>
        <v>259.17381129335899</v>
      </c>
      <c r="AA3465" s="5" t="s">
        <v>2883</v>
      </c>
      <c r="AB3465" s="4" cm="1">
        <f t="array" ref="AB3465">IF(
    LEN(TRIM(AA3465&amp;""))=0,
        IF(AND(ISNUMBER(net_sales_clean), ISNUMBER(cost_clean)),
            net_sales_clean - cost_clean,
            ""
        ),
    VALUE(SUBSTITUTE(AA3465,"$",""))
)</f>
        <v>172.84118870664</v>
      </c>
      <c r="AC3465">
        <v>7</v>
      </c>
      <c r="AD3465">
        <f>IF(LEN(TRIM(AC3465&amp;""))=0, "", VALUE(AC3465))</f>
        <v>7</v>
      </c>
      <c r="AE3465">
        <v>4</v>
      </c>
      <c r="AF3465">
        <f>IF(LEN(TRIM(AE3465&amp;""))=0, "", VALUE(AE3465))</f>
        <v>4</v>
      </c>
      <c r="AG3465">
        <v>0</v>
      </c>
      <c r="AH3465">
        <f>IF(
    OR(U3465&lt;0, W3465&lt;0, Y3465&lt;0, AA3465&lt;0),
        1,
        IF(LEN(TRIM(AG3465&amp;""))=0, "", AG3465)
)</f>
        <v>0</v>
      </c>
      <c r="AI3465" t="str">
        <f>IF(
    COUNT(Q3465,V3465,X3465,Z3465,AB3465)=0,
        "Not Usable",
    IF(
        COUNT(Q3465,V3465,X3465,Z3465,AB3465)&lt;5,
            "Incomplete",
            IF(
                MIN(Q3465,V3465,X3465,Z3465,AB3465)=0,
                    "Incomplete",
                    "Complete"
            )
    )
)</f>
        <v>Complete</v>
      </c>
    </row>
    <row r="3466" spans="1:35" x14ac:dyDescent="0.3">
      <c r="A3466">
        <v>34862</v>
      </c>
      <c r="B3466" s="6">
        <v>44932.429363425923</v>
      </c>
      <c r="C3466" s="3">
        <f>INT(B3466)</f>
        <v>44932</v>
      </c>
      <c r="D3466" s="2">
        <f>MOD(B3466,1)</f>
        <v>0.42936342592292931</v>
      </c>
      <c r="E3466">
        <v>71</v>
      </c>
      <c r="F3466" t="s">
        <v>13</v>
      </c>
      <c r="G3466" t="str">
        <f xml:space="preserve"> PROPER(TRIM(CLEAN(SUBSTITUTE(F3466,CHAR(160)," "))))</f>
        <v>Northeast</v>
      </c>
      <c r="H3466" t="s">
        <v>17</v>
      </c>
      <c r="I3466" t="str">
        <f>PROPER(TRIM(CLEAN((SUBSTITUTE(H3466,"-"," ")))))</f>
        <v>Online</v>
      </c>
      <c r="J3466">
        <v>9378</v>
      </c>
      <c r="K3466" t="s">
        <v>6</v>
      </c>
      <c r="L3466" t="str">
        <f xml:space="preserve"> PROPER(TRIM(CLEAN(SUBSTITUTE(K3466,CHAR(160)," "))))</f>
        <v>Corporate</v>
      </c>
      <c r="M3466" t="s">
        <v>16</v>
      </c>
      <c r="N3466" t="str">
        <f xml:space="preserve"> PROPER(TRIM(CLEAN(SUBSTITUTE(M3466,CHAR(160)," "))))</f>
        <v>Grocery</v>
      </c>
      <c r="O3466" t="s">
        <v>29</v>
      </c>
      <c r="P3466" t="str">
        <f>IF(LEN(TRIM(Table1[[#This Row],[subcategory]]&amp;""))=0,"Unknown", PROPER(TRIM(Table1[[#This Row],[subcategory]])))</f>
        <v>Beverages</v>
      </c>
      <c r="Q3466">
        <v>15.62</v>
      </c>
      <c r="R3466" s="1">
        <f>IF(LEN(TRIM(Q3466&amp;""))=0, "", VALUE(SUBSTITUTE(Q3466,"$","")))</f>
        <v>15.62</v>
      </c>
      <c r="T3466" t="str">
        <f>IF(LEN(TRIM(S3466&amp;""))=0, "", VALUE(S3466))</f>
        <v/>
      </c>
      <c r="V3466" s="1" t="str">
        <f>IF(LEN(TRIM(U3466&amp;""))=0, "", VALUE(SUBSTITUTE(U3466,"$","")))</f>
        <v/>
      </c>
      <c r="X3466" s="1" t="str">
        <f>IF(LEN(TRIM(W3466&amp;""))=0, "", VALUE(SUBSTITUTE(W3466,"$","")))</f>
        <v/>
      </c>
      <c r="Z3466" s="1" t="str" cm="1">
        <f t="array" ref="Z3466">IF(
    LEN(TRIM(Y3466&amp;""))=0,
        IF(AND(ISNUMBER(net_sales_clean), ISNUMBER(profit_clean)),
            net_sales_clean - profit_clean,
            ""
        ),
    VALUE(SUBSTITUTE(Y3466,"$",""))
)</f>
        <v/>
      </c>
      <c r="AB3466" s="1" t="str" cm="1">
        <f t="array" ref="AB3466">IF(
    LEN(TRIM(AA3466&amp;""))=0,
        IF(AND(ISNUMBER(net_sales_clean), ISNUMBER(cost_clean)),
            net_sales_clean - cost_clean,
            ""
        ),
    VALUE(SUBSTITUTE(AA3466,"$",""))
)</f>
        <v/>
      </c>
      <c r="AC3466">
        <v>3</v>
      </c>
      <c r="AD3466">
        <f>IF(LEN(TRIM(AC3466&amp;""))=0, "", VALUE(AC3466))</f>
        <v>3</v>
      </c>
      <c r="AE3466">
        <v>2</v>
      </c>
      <c r="AF3466">
        <f>IF(LEN(TRIM(AE3466&amp;""))=0, "", VALUE(AE3466))</f>
        <v>2</v>
      </c>
      <c r="AG3466">
        <v>1</v>
      </c>
      <c r="AH3466">
        <f>IF(
    OR(U3466&lt;0, W3466&lt;0, Y3466&lt;0, AA3466&lt;0),
        1,
        IF(LEN(TRIM(AG3466&amp;""))=0, "", AG3466)
)</f>
        <v>1</v>
      </c>
      <c r="AI3466" t="str">
        <f>IF(
    COUNT(Q3466,V3466,X3466,Z3466,AB3466)=0,
        "Not Usable",
    IF(
        COUNT(Q3466,V3466,X3466,Z3466,AB3466)&lt;5,
            "Incomplete",
            IF(
                MIN(Q3466,V3466,X3466,Z3466,AB3466)=0,
                    "Incomplete",
                    "Complete"
            )
    )
)</f>
        <v>Incomplete</v>
      </c>
    </row>
    <row r="3467" spans="1:35" x14ac:dyDescent="0.3">
      <c r="A3467">
        <v>48876</v>
      </c>
      <c r="B3467" s="6">
        <v>45907.10864583333</v>
      </c>
      <c r="C3467" s="3">
        <f>INT(B3467)</f>
        <v>45907</v>
      </c>
      <c r="D3467" s="2">
        <f>MOD(B3467,1)</f>
        <v>0.10864583333022892</v>
      </c>
      <c r="E3467">
        <v>30</v>
      </c>
      <c r="F3467" t="s">
        <v>8</v>
      </c>
      <c r="G3467" t="str">
        <f xml:space="preserve"> PROPER(TRIM(CLEAN(SUBSTITUTE(F3467,CHAR(160)," "))))</f>
        <v>West</v>
      </c>
      <c r="H3467" t="s">
        <v>27</v>
      </c>
      <c r="I3467" t="str">
        <f>PROPER(TRIM(CLEAN((SUBSTITUTE(H3467,"-"," ")))))</f>
        <v>In Store</v>
      </c>
      <c r="J3467">
        <v>15286</v>
      </c>
      <c r="K3467" t="s">
        <v>10</v>
      </c>
      <c r="L3467" t="str">
        <f xml:space="preserve"> PROPER(TRIM(CLEAN(SUBSTITUTE(K3467,CHAR(160)," "))))</f>
        <v>Consumer</v>
      </c>
      <c r="M3467" t="s">
        <v>9</v>
      </c>
      <c r="N3467" t="str">
        <f xml:space="preserve"> PROPER(TRIM(CLEAN(SUBSTITUTE(M3467,CHAR(160)," "))))</f>
        <v>Home</v>
      </c>
      <c r="O3467" t="s">
        <v>12</v>
      </c>
      <c r="P3467" t="str">
        <f>IF(LEN(TRIM(Table1[[#This Row],[subcategory]]&amp;""))=0,"Unknown", PROPER(TRIM(Table1[[#This Row],[subcategory]])))</f>
        <v>Decor</v>
      </c>
      <c r="Q3467">
        <v>25.34</v>
      </c>
      <c r="R3467" s="1">
        <f>IF(LEN(TRIM(Q3467&amp;""))=0, "", VALUE(SUBSTITUTE(Q3467,"$","")))</f>
        <v>25.34</v>
      </c>
      <c r="S3467">
        <v>3</v>
      </c>
      <c r="T3467">
        <f>IF(LEN(TRIM(S3467&amp;""))=0, "", VALUE(S3467))</f>
        <v>3</v>
      </c>
      <c r="U3467">
        <v>76.02</v>
      </c>
      <c r="V3467" s="1">
        <f>IF(LEN(TRIM(U3467&amp;""))=0, "", VALUE(SUBSTITUTE(U3467,"$","")))</f>
        <v>76.02</v>
      </c>
      <c r="W3467" s="1">
        <v>71.230739999999997</v>
      </c>
      <c r="X3467" s="1">
        <f>IF(LEN(TRIM(W3467&amp;""))=0, "", VALUE(SUBSTITUTE(W3467,"$","")))</f>
        <v>71.230739999999997</v>
      </c>
      <c r="Y3467" s="5" t="s">
        <v>2882</v>
      </c>
      <c r="Z3467" s="4" cm="1">
        <f t="array" ref="Z3467">IF(
    LEN(TRIM(Y3467&amp;""))=0,
        IF(AND(ISNUMBER(net_sales_clean), ISNUMBER(profit_clean)),
            net_sales_clean - profit_clean,
            ""
        ),
    VALUE(SUBSTITUTE(Y3467,"$",""))
)</f>
        <v>59.514293655951199</v>
      </c>
      <c r="AA3467" s="5" t="s">
        <v>2881</v>
      </c>
      <c r="AB3467" s="4" cm="1">
        <f t="array" ref="AB3467">IF(
    LEN(TRIM(AA3467&amp;""))=0,
        IF(AND(ISNUMBER(net_sales_clean), ISNUMBER(cost_clean)),
            net_sales_clean - cost_clean,
            ""
        ),
    VALUE(SUBSTITUTE(AA3467,"$",""))
)</f>
        <v>11.7164463440487</v>
      </c>
      <c r="AC3467">
        <v>6</v>
      </c>
      <c r="AD3467">
        <f>IF(LEN(TRIM(AC3467&amp;""))=0, "", VALUE(AC3467))</f>
        <v>6</v>
      </c>
      <c r="AE3467">
        <v>3</v>
      </c>
      <c r="AF3467">
        <f>IF(LEN(TRIM(AE3467&amp;""))=0, "", VALUE(AE3467))</f>
        <v>3</v>
      </c>
      <c r="AG3467">
        <v>0</v>
      </c>
      <c r="AH3467">
        <f>IF(
    OR(U3467&lt;0, W3467&lt;0, Y3467&lt;0, AA3467&lt;0),
        1,
        IF(LEN(TRIM(AG3467&amp;""))=0, "", AG3467)
)</f>
        <v>0</v>
      </c>
      <c r="AI3467" t="str">
        <f>IF(
    COUNT(Q3467,V3467,X3467,Z3467,AB3467)=0,
        "Not Usable",
    IF(
        COUNT(Q3467,V3467,X3467,Z3467,AB3467)&lt;5,
            "Incomplete",
            IF(
                MIN(Q3467,V3467,X3467,Z3467,AB3467)=0,
                    "Incomplete",
                    "Complete"
            )
    )
)</f>
        <v>Complete</v>
      </c>
    </row>
    <row r="3468" spans="1:35" x14ac:dyDescent="0.3">
      <c r="A3468">
        <v>23739</v>
      </c>
      <c r="B3468" s="6">
        <v>45623.621574074074</v>
      </c>
      <c r="C3468" s="3">
        <f>INT(B3468)</f>
        <v>45623</v>
      </c>
      <c r="D3468" s="2">
        <f>MOD(B3468,1)</f>
        <v>0.62157407407357823</v>
      </c>
      <c r="E3468">
        <v>51</v>
      </c>
      <c r="F3468" t="s">
        <v>13</v>
      </c>
      <c r="G3468" t="str">
        <f xml:space="preserve"> PROPER(TRIM(CLEAN(SUBSTITUTE(F3468,CHAR(160)," "))))</f>
        <v>Northeast</v>
      </c>
      <c r="H3468" t="s">
        <v>30</v>
      </c>
      <c r="I3468" t="str">
        <f>PROPER(TRIM(CLEAN((SUBSTITUTE(H3468,"-"," ")))))</f>
        <v>Mobile App</v>
      </c>
      <c r="J3468">
        <v>22312</v>
      </c>
      <c r="K3468" t="s">
        <v>10</v>
      </c>
      <c r="L3468" t="str">
        <f xml:space="preserve"> PROPER(TRIM(CLEAN(SUBSTITUTE(K3468,CHAR(160)," "))))</f>
        <v>Consumer</v>
      </c>
      <c r="M3468" t="s">
        <v>19</v>
      </c>
      <c r="N3468" t="str">
        <f xml:space="preserve"> PROPER(TRIM(CLEAN(SUBSTITUTE(M3468,CHAR(160)," "))))</f>
        <v>Apparel</v>
      </c>
      <c r="O3468" t="s">
        <v>20</v>
      </c>
      <c r="P3468" t="str">
        <f>IF(LEN(TRIM(Table1[[#This Row],[subcategory]]&amp;""))=0,"Unknown", PROPER(TRIM(Table1[[#This Row],[subcategory]])))</f>
        <v>Women</v>
      </c>
      <c r="Q3468">
        <v>30.58</v>
      </c>
      <c r="R3468" s="1">
        <f>IF(LEN(TRIM(Q3468&amp;""))=0, "", VALUE(SUBSTITUTE(Q3468,"$","")))</f>
        <v>30.58</v>
      </c>
      <c r="S3468">
        <v>3</v>
      </c>
      <c r="T3468">
        <f>IF(LEN(TRIM(S3468&amp;""))=0, "", VALUE(S3468))</f>
        <v>3</v>
      </c>
      <c r="U3468">
        <v>91.74</v>
      </c>
      <c r="V3468" s="1">
        <f>IF(LEN(TRIM(U3468&amp;""))=0, "", VALUE(SUBSTITUTE(U3468,"$","")))</f>
        <v>91.74</v>
      </c>
      <c r="X3468" s="1" t="str">
        <f>IF(LEN(TRIM(W3468&amp;""))=0, "", VALUE(SUBSTITUTE(W3468,"$","")))</f>
        <v/>
      </c>
      <c r="Z3468" s="1" t="str" cm="1">
        <f t="array" ref="Z3468">IF(
    LEN(TRIM(Y3468&amp;""))=0,
        IF(AND(ISNUMBER(net_sales_clean), ISNUMBER(profit_clean)),
            net_sales_clean - profit_clean,
            ""
        ),
    VALUE(SUBSTITUTE(Y3468,"$",""))
)</f>
        <v/>
      </c>
      <c r="AB3468" s="1" t="str" cm="1">
        <f t="array" ref="AB3468">IF(
    LEN(TRIM(AA3468&amp;""))=0,
        IF(AND(ISNUMBER(net_sales_clean), ISNUMBER(cost_clean)),
            net_sales_clean - cost_clean,
            ""
        ),
    VALUE(SUBSTITUTE(AA3468,"$",""))
)</f>
        <v/>
      </c>
      <c r="AC3468">
        <v>8</v>
      </c>
      <c r="AD3468">
        <f>IF(LEN(TRIM(AC3468&amp;""))=0, "", VALUE(AC3468))</f>
        <v>8</v>
      </c>
      <c r="AF3468" t="str">
        <f>IF(LEN(TRIM(AE3468&amp;""))=0, "", VALUE(AE3468))</f>
        <v/>
      </c>
      <c r="AG3468">
        <v>0</v>
      </c>
      <c r="AH3468">
        <f>IF(
    OR(U3468&lt;0, W3468&lt;0, Y3468&lt;0, AA3468&lt;0),
        1,
        IF(LEN(TRIM(AG3468&amp;""))=0, "", AG3468)
)</f>
        <v>0</v>
      </c>
      <c r="AI3468" t="str">
        <f>IF(
    COUNT(Q3468,V3468,X3468,Z3468,AB3468)=0,
        "Not Usable",
    IF(
        COUNT(Q3468,V3468,X3468,Z3468,AB3468)&lt;5,
            "Incomplete",
            IF(
                MIN(Q3468,V3468,X3468,Z3468,AB3468)=0,
                    "Incomplete",
                    "Complete"
            )
    )
)</f>
        <v>Incomplete</v>
      </c>
    </row>
    <row r="3469" spans="1:35" x14ac:dyDescent="0.3">
      <c r="A3469">
        <v>56549</v>
      </c>
      <c r="B3469" s="6">
        <v>45959.825821759259</v>
      </c>
      <c r="C3469" s="3">
        <f>INT(B3469)</f>
        <v>45959</v>
      </c>
      <c r="D3469" s="2">
        <f>MOD(B3469,1)</f>
        <v>0.82582175925927004</v>
      </c>
      <c r="E3469">
        <v>63</v>
      </c>
      <c r="F3469" t="s">
        <v>21</v>
      </c>
      <c r="G3469" t="str">
        <f xml:space="preserve"> PROPER(TRIM(CLEAN(SUBSTITUTE(F3469,CHAR(160)," "))))</f>
        <v>Midwest</v>
      </c>
      <c r="H3469" t="s">
        <v>3</v>
      </c>
      <c r="I3469" t="str">
        <f>PROPER(TRIM(CLEAN((SUBSTITUTE(H3469,"-"," ")))))</f>
        <v>Phone</v>
      </c>
      <c r="J3469">
        <v>10519</v>
      </c>
      <c r="K3469" t="s">
        <v>2</v>
      </c>
      <c r="L3469" t="str">
        <f xml:space="preserve"> PROPER(TRIM(CLEAN(SUBSTITUTE(K3469,CHAR(160)," "))))</f>
        <v>Home Office</v>
      </c>
      <c r="M3469" t="s">
        <v>23</v>
      </c>
      <c r="N3469" t="str">
        <f xml:space="preserve"> PROPER(TRIM(CLEAN(SUBSTITUTE(M3469,CHAR(160)," "))))</f>
        <v>Electronics</v>
      </c>
      <c r="O3469" t="s">
        <v>34</v>
      </c>
      <c r="P3469" t="str">
        <f>IF(LEN(TRIM(Table1[[#This Row],[subcategory]]&amp;""))=0,"Unknown", PROPER(TRIM(Table1[[#This Row],[subcategory]])))</f>
        <v>Phones</v>
      </c>
      <c r="Q3469">
        <v>81.349999999999994</v>
      </c>
      <c r="R3469" s="1">
        <f>IF(LEN(TRIM(Q3469&amp;""))=0, "", VALUE(SUBSTITUTE(Q3469,"$","")))</f>
        <v>81.349999999999994</v>
      </c>
      <c r="S3469">
        <v>3</v>
      </c>
      <c r="T3469">
        <f>IF(LEN(TRIM(S3469&amp;""))=0, "", VALUE(S3469))</f>
        <v>3</v>
      </c>
      <c r="U3469" s="5" t="s">
        <v>175</v>
      </c>
      <c r="V3469" s="4">
        <f>IF(LEN(TRIM(U3469&amp;""))=0, "", VALUE(SUBSTITUTE(U3469,"$","")))</f>
        <v>244.04999999999899</v>
      </c>
      <c r="W3469" s="1">
        <v>159.6087</v>
      </c>
      <c r="X3469" s="1">
        <f>IF(LEN(TRIM(W3469&amp;""))=0, "", VALUE(SUBSTITUTE(W3469,"$","")))</f>
        <v>159.6087</v>
      </c>
      <c r="Y3469" s="5" t="s">
        <v>2880</v>
      </c>
      <c r="Z3469" s="4" cm="1">
        <f t="array" ref="Z3469">IF(
    LEN(TRIM(Y3469&amp;""))=0,
        IF(AND(ISNUMBER(net_sales_clean), ISNUMBER(profit_clean)),
            net_sales_clean - profit_clean,
            ""
        ),
    VALUE(SUBSTITUTE(Y3469,"$",""))
)</f>
        <v>103.91448662227801</v>
      </c>
      <c r="AA3469" s="5" t="s">
        <v>2879</v>
      </c>
      <c r="AB3469" s="4" cm="1">
        <f t="array" ref="AB3469">IF(
    LEN(TRIM(AA3469&amp;""))=0,
        IF(AND(ISNUMBER(net_sales_clean), ISNUMBER(cost_clean)),
            net_sales_clean - cost_clean,
            ""
        ),
    VALUE(SUBSTITUTE(AA3469,"$",""))
)</f>
        <v>55.694213377721098</v>
      </c>
      <c r="AC3469">
        <v>5</v>
      </c>
      <c r="AD3469">
        <f>IF(LEN(TRIM(AC3469&amp;""))=0, "", VALUE(AC3469))</f>
        <v>5</v>
      </c>
      <c r="AE3469">
        <v>1</v>
      </c>
      <c r="AF3469">
        <f>IF(LEN(TRIM(AE3469&amp;""))=0, "", VALUE(AE3469))</f>
        <v>1</v>
      </c>
      <c r="AG3469">
        <v>0</v>
      </c>
      <c r="AH3469">
        <f>IF(
    OR(U3469&lt;0, W3469&lt;0, Y3469&lt;0, AA3469&lt;0),
        1,
        IF(LEN(TRIM(AG3469&amp;""))=0, "", AG3469)
)</f>
        <v>0</v>
      </c>
      <c r="AI3469" t="str">
        <f>IF(
    COUNT(Q3469,V3469,X3469,Z3469,AB3469)=0,
        "Not Usable",
    IF(
        COUNT(Q3469,V3469,X3469,Z3469,AB3469)&lt;5,
            "Incomplete",
            IF(
                MIN(Q3469,V3469,X3469,Z3469,AB3469)=0,
                    "Incomplete",
                    "Complete"
            )
    )
)</f>
        <v>Complete</v>
      </c>
    </row>
    <row r="3470" spans="1:35" x14ac:dyDescent="0.3">
      <c r="A3470">
        <v>3777</v>
      </c>
      <c r="B3470" s="6">
        <v>45538.420972222222</v>
      </c>
      <c r="C3470" s="3">
        <f>INT(B3470)</f>
        <v>45538</v>
      </c>
      <c r="D3470" s="2">
        <f>MOD(B3470,1)</f>
        <v>0.42097222222218988</v>
      </c>
      <c r="E3470">
        <v>81</v>
      </c>
      <c r="F3470" t="s">
        <v>4</v>
      </c>
      <c r="G3470" t="str">
        <f xml:space="preserve"> PROPER(TRIM(CLEAN(SUBSTITUTE(F3470,CHAR(160)," "))))</f>
        <v>South</v>
      </c>
      <c r="H3470" t="s">
        <v>17</v>
      </c>
      <c r="I3470" t="str">
        <f>PROPER(TRIM(CLEAN((SUBSTITUTE(H3470,"-"," ")))))</f>
        <v>Online</v>
      </c>
      <c r="J3470">
        <v>29798</v>
      </c>
      <c r="K3470" t="s">
        <v>10</v>
      </c>
      <c r="L3470" t="str">
        <f xml:space="preserve"> PROPER(TRIM(CLEAN(SUBSTITUTE(K3470,CHAR(160)," "))))</f>
        <v>Consumer</v>
      </c>
      <c r="M3470" t="s">
        <v>9</v>
      </c>
      <c r="N3470" t="str">
        <f xml:space="preserve"> PROPER(TRIM(CLEAN(SUBSTITUTE(M3470,CHAR(160)," "))))</f>
        <v>Home</v>
      </c>
      <c r="P3470" t="str">
        <f>IF(LEN(TRIM(Table1[[#This Row],[subcategory]]&amp;""))=0,"Unknown", PROPER(TRIM(Table1[[#This Row],[subcategory]])))</f>
        <v>Unknown</v>
      </c>
      <c r="Q3470">
        <v>192.76</v>
      </c>
      <c r="R3470" s="1">
        <f>IF(LEN(TRIM(Q3470&amp;""))=0, "", VALUE(SUBSTITUTE(Q3470,"$","")))</f>
        <v>192.76</v>
      </c>
      <c r="T3470" t="str">
        <f>IF(LEN(TRIM(S3470&amp;""))=0, "", VALUE(S3470))</f>
        <v/>
      </c>
      <c r="V3470" s="1" t="str">
        <f>IF(LEN(TRIM(U3470&amp;""))=0, "", VALUE(SUBSTITUTE(U3470,"$","")))</f>
        <v/>
      </c>
      <c r="X3470" s="1" t="str">
        <f>IF(LEN(TRIM(W3470&amp;""))=0, "", VALUE(SUBSTITUTE(W3470,"$","")))</f>
        <v/>
      </c>
      <c r="Z3470" s="1" t="str" cm="1">
        <f t="array" ref="Z3470">IF(
    LEN(TRIM(Y3470&amp;""))=0,
        IF(AND(ISNUMBER(net_sales_clean), ISNUMBER(profit_clean)),
            net_sales_clean - profit_clean,
            ""
        ),
    VALUE(SUBSTITUTE(Y3470,"$",""))
)</f>
        <v/>
      </c>
      <c r="AB3470" s="1" t="str" cm="1">
        <f t="array" ref="AB3470">IF(
    LEN(TRIM(AA3470&amp;""))=0,
        IF(AND(ISNUMBER(net_sales_clean), ISNUMBER(cost_clean)),
            net_sales_clean - cost_clean,
            ""
        ),
    VALUE(SUBSTITUTE(AA3470,"$",""))
)</f>
        <v/>
      </c>
      <c r="AC3470">
        <v>7</v>
      </c>
      <c r="AD3470">
        <f>IF(LEN(TRIM(AC3470&amp;""))=0, "", VALUE(AC3470))</f>
        <v>7</v>
      </c>
      <c r="AE3470">
        <v>2</v>
      </c>
      <c r="AF3470">
        <f>IF(LEN(TRIM(AE3470&amp;""))=0, "", VALUE(AE3470))</f>
        <v>2</v>
      </c>
      <c r="AG3470">
        <v>0</v>
      </c>
      <c r="AH3470">
        <f>IF(
    OR(U3470&lt;0, W3470&lt;0, Y3470&lt;0, AA3470&lt;0),
        1,
        IF(LEN(TRIM(AG3470&amp;""))=0, "", AG3470)
)</f>
        <v>0</v>
      </c>
      <c r="AI3470" t="str">
        <f>IF(
    COUNT(Q3470,V3470,X3470,Z3470,AB3470)=0,
        "Not Usable",
    IF(
        COUNT(Q3470,V3470,X3470,Z3470,AB3470)&lt;5,
            "Incomplete",
            IF(
                MIN(Q3470,V3470,X3470,Z3470,AB3470)=0,
                    "Incomplete",
                    "Complete"
            )
    )
)</f>
        <v>Incomplete</v>
      </c>
    </row>
    <row r="3471" spans="1:35" x14ac:dyDescent="0.3">
      <c r="A3471">
        <v>22877</v>
      </c>
      <c r="B3471" s="6">
        <v>45793.927499999998</v>
      </c>
      <c r="C3471" s="3">
        <f>INT(B3471)</f>
        <v>45793</v>
      </c>
      <c r="D3471" s="2">
        <f>MOD(B3471,1)</f>
        <v>0.92749999999796273</v>
      </c>
      <c r="E3471">
        <v>40</v>
      </c>
      <c r="F3471" t="s">
        <v>33</v>
      </c>
      <c r="G3471" t="str">
        <f xml:space="preserve"> PROPER(TRIM(CLEAN(SUBSTITUTE(F3471,CHAR(160)," "))))</f>
        <v>South</v>
      </c>
      <c r="H3471" t="s">
        <v>17</v>
      </c>
      <c r="I3471" t="str">
        <f>PROPER(TRIM(CLEAN((SUBSTITUTE(H3471,"-"," ")))))</f>
        <v>Online</v>
      </c>
      <c r="J3471">
        <v>12464</v>
      </c>
      <c r="K3471" t="s">
        <v>2</v>
      </c>
      <c r="L3471" t="str">
        <f xml:space="preserve"> PROPER(TRIM(CLEAN(SUBSTITUTE(K3471,CHAR(160)," "))))</f>
        <v>Home Office</v>
      </c>
      <c r="M3471" t="s">
        <v>23</v>
      </c>
      <c r="N3471" t="str">
        <f xml:space="preserve"> PROPER(TRIM(CLEAN(SUBSTITUTE(M3471,CHAR(160)," "))))</f>
        <v>Electronics</v>
      </c>
      <c r="O3471" t="s">
        <v>40</v>
      </c>
      <c r="P3471" t="str">
        <f>IF(LEN(TRIM(Table1[[#This Row],[subcategory]]&amp;""))=0,"Unknown", PROPER(TRIM(Table1[[#This Row],[subcategory]])))</f>
        <v>Accessories</v>
      </c>
      <c r="Q3471">
        <v>99.46</v>
      </c>
      <c r="R3471" s="1">
        <f>IF(LEN(TRIM(Q3471&amp;""))=0, "", VALUE(SUBSTITUTE(Q3471,"$","")))</f>
        <v>99.46</v>
      </c>
      <c r="S3471">
        <v>4</v>
      </c>
      <c r="T3471">
        <f>IF(LEN(TRIM(S3471&amp;""))=0, "", VALUE(S3471))</f>
        <v>4</v>
      </c>
      <c r="U3471">
        <v>397.84</v>
      </c>
      <c r="V3471" s="1">
        <f>IF(LEN(TRIM(U3471&amp;""))=0, "", VALUE(SUBSTITUTE(U3471,"$","")))</f>
        <v>397.84</v>
      </c>
      <c r="W3471" s="4" t="s">
        <v>2878</v>
      </c>
      <c r="X3471" s="4">
        <f>IF(LEN(TRIM(W3471&amp;""))=0, "", VALUE(SUBSTITUTE(W3471,"$","")))</f>
        <v>375.560959999999</v>
      </c>
      <c r="Y3471" s="5" t="s">
        <v>2877</v>
      </c>
      <c r="Z3471" s="4" cm="1">
        <f t="array" ref="Z3471">IF(
    LEN(TRIM(Y3471&amp;""))=0,
        IF(AND(ISNUMBER(net_sales_clean), ISNUMBER(profit_clean)),
            net_sales_clean - profit_clean,
            ""
        ),
    VALUE(SUBSTITUTE(Y3471,"$",""))
)</f>
        <v>281.44882132983503</v>
      </c>
      <c r="AA3471" s="5" t="s">
        <v>2876</v>
      </c>
      <c r="AB3471" s="4" cm="1">
        <f t="array" ref="AB3471">IF(
    LEN(TRIM(AA3471&amp;""))=0,
        IF(AND(ISNUMBER(net_sales_clean), ISNUMBER(cost_clean)),
            net_sales_clean - cost_clean,
            ""
        ),
    VALUE(SUBSTITUTE(AA3471,"$",""))
)</f>
        <v>94.1121386701642</v>
      </c>
      <c r="AC3471">
        <v>8</v>
      </c>
      <c r="AD3471">
        <f>IF(LEN(TRIM(AC3471&amp;""))=0, "", VALUE(AC3471))</f>
        <v>8</v>
      </c>
      <c r="AE3471">
        <v>3</v>
      </c>
      <c r="AF3471">
        <f>IF(LEN(TRIM(AE3471&amp;""))=0, "", VALUE(AE3471))</f>
        <v>3</v>
      </c>
      <c r="AG3471">
        <v>0</v>
      </c>
      <c r="AH3471">
        <f>IF(
    OR(U3471&lt;0, W3471&lt;0, Y3471&lt;0, AA3471&lt;0),
        1,
        IF(LEN(TRIM(AG3471&amp;""))=0, "", AG3471)
)</f>
        <v>0</v>
      </c>
      <c r="AI3471" t="str">
        <f>IF(
    COUNT(Q3471,V3471,X3471,Z3471,AB3471)=0,
        "Not Usable",
    IF(
        COUNT(Q3471,V3471,X3471,Z3471,AB3471)&lt;5,
            "Incomplete",
            IF(
                MIN(Q3471,V3471,X3471,Z3471,AB3471)=0,
                    "Incomplete",
                    "Complete"
            )
    )
)</f>
        <v>Complete</v>
      </c>
    </row>
    <row r="3472" spans="1:35" x14ac:dyDescent="0.3">
      <c r="A3472">
        <v>20580</v>
      </c>
      <c r="B3472" s="6">
        <v>45643.986631944441</v>
      </c>
      <c r="C3472" s="3">
        <f>INT(B3472)</f>
        <v>45643</v>
      </c>
      <c r="D3472" s="2">
        <f>MOD(B3472,1)</f>
        <v>0.98663194444088731</v>
      </c>
      <c r="E3472">
        <v>61</v>
      </c>
      <c r="F3472" t="s">
        <v>33</v>
      </c>
      <c r="G3472" t="str">
        <f xml:space="preserve"> PROPER(TRIM(CLEAN(SUBSTITUTE(F3472,CHAR(160)," "))))</f>
        <v>South</v>
      </c>
      <c r="H3472" t="s">
        <v>3</v>
      </c>
      <c r="I3472" t="str">
        <f>PROPER(TRIM(CLEAN((SUBSTITUTE(H3472,"-"," ")))))</f>
        <v>Phone</v>
      </c>
      <c r="J3472">
        <v>27341</v>
      </c>
      <c r="K3472" t="s">
        <v>2</v>
      </c>
      <c r="L3472" t="str">
        <f xml:space="preserve"> PROPER(TRIM(CLEAN(SUBSTITUTE(K3472,CHAR(160)," "))))</f>
        <v>Home Office</v>
      </c>
      <c r="M3472" t="s">
        <v>23</v>
      </c>
      <c r="N3472" t="str">
        <f xml:space="preserve"> PROPER(TRIM(CLEAN(SUBSTITUTE(M3472,CHAR(160)," "))))</f>
        <v>Electronics</v>
      </c>
      <c r="O3472" t="s">
        <v>25</v>
      </c>
      <c r="P3472" t="str">
        <f>IF(LEN(TRIM(Table1[[#This Row],[subcategory]]&amp;""))=0,"Unknown", PROPER(TRIM(Table1[[#This Row],[subcategory]])))</f>
        <v>Laptops</v>
      </c>
      <c r="Q3472">
        <v>34.659999999999997</v>
      </c>
      <c r="R3472" s="1">
        <f>IF(LEN(TRIM(Q3472&amp;""))=0, "", VALUE(SUBSTITUTE(Q3472,"$","")))</f>
        <v>34.659999999999997</v>
      </c>
      <c r="S3472">
        <v>4</v>
      </c>
      <c r="T3472">
        <f>IF(LEN(TRIM(S3472&amp;""))=0, "", VALUE(S3472))</f>
        <v>4</v>
      </c>
      <c r="U3472">
        <v>138.63999999999999</v>
      </c>
      <c r="V3472" s="1">
        <f>IF(LEN(TRIM(U3472&amp;""))=0, "", VALUE(SUBSTITUTE(U3472,"$","")))</f>
        <v>138.63999999999999</v>
      </c>
      <c r="W3472" s="4" t="s">
        <v>2875</v>
      </c>
      <c r="X3472" s="4">
        <f>IF(LEN(TRIM(W3472&amp;""))=0, "", VALUE(SUBSTITUTE(W3472,"$","")))</f>
        <v>114.100719999999</v>
      </c>
      <c r="Y3472" s="5" t="s">
        <v>2874</v>
      </c>
      <c r="Z3472" s="4" cm="1">
        <f t="array" ref="Z3472">IF(
    LEN(TRIM(Y3472&amp;""))=0,
        IF(AND(ISNUMBER(net_sales_clean), ISNUMBER(profit_clean)),
            net_sales_clean - profit_clean,
            ""
        ),
    VALUE(SUBSTITUTE(Y3472,"$",""))
)</f>
        <v>81.154992911272402</v>
      </c>
      <c r="AA3472" s="5" t="s">
        <v>2873</v>
      </c>
      <c r="AB3472" s="4" cm="1">
        <f t="array" ref="AB3472">IF(
    LEN(TRIM(AA3472&amp;""))=0,
        IF(AND(ISNUMBER(net_sales_clean), ISNUMBER(cost_clean)),
            net_sales_clean - cost_clean,
            ""
        ),
    VALUE(SUBSTITUTE(AA3472,"$",""))
)</f>
        <v>32.945727088727502</v>
      </c>
      <c r="AC3472">
        <v>5</v>
      </c>
      <c r="AD3472">
        <f>IF(LEN(TRIM(AC3472&amp;""))=0, "", VALUE(AC3472))</f>
        <v>5</v>
      </c>
      <c r="AE3472">
        <v>5</v>
      </c>
      <c r="AF3472">
        <f>IF(LEN(TRIM(AE3472&amp;""))=0, "", VALUE(AE3472))</f>
        <v>5</v>
      </c>
      <c r="AG3472">
        <v>0</v>
      </c>
      <c r="AH3472">
        <f>IF(
    OR(U3472&lt;0, W3472&lt;0, Y3472&lt;0, AA3472&lt;0),
        1,
        IF(LEN(TRIM(AG3472&amp;""))=0, "", AG3472)
)</f>
        <v>0</v>
      </c>
      <c r="AI3472" t="str">
        <f>IF(
    COUNT(Q3472,V3472,X3472,Z3472,AB3472)=0,
        "Not Usable",
    IF(
        COUNT(Q3472,V3472,X3472,Z3472,AB3472)&lt;5,
            "Incomplete",
            IF(
                MIN(Q3472,V3472,X3472,Z3472,AB3472)=0,
                    "Incomplete",
                    "Complete"
            )
    )
)</f>
        <v>Complete</v>
      </c>
    </row>
    <row r="3473" spans="1:35" x14ac:dyDescent="0.3">
      <c r="A3473">
        <v>41306</v>
      </c>
      <c r="B3473" s="6">
        <v>45975.008657407408</v>
      </c>
      <c r="C3473" s="3">
        <f>INT(B3473)</f>
        <v>45975</v>
      </c>
      <c r="D3473" s="2">
        <f>MOD(B3473,1)</f>
        <v>8.6574074084637687E-3</v>
      </c>
      <c r="E3473">
        <v>1</v>
      </c>
      <c r="F3473" t="s">
        <v>8</v>
      </c>
      <c r="G3473" t="str">
        <f xml:space="preserve"> PROPER(TRIM(CLEAN(SUBSTITUTE(F3473,CHAR(160)," "))))</f>
        <v>West</v>
      </c>
      <c r="H3473" t="s">
        <v>27</v>
      </c>
      <c r="I3473" t="str">
        <f>PROPER(TRIM(CLEAN((SUBSTITUTE(H3473,"-"," ")))))</f>
        <v>In Store</v>
      </c>
      <c r="J3473">
        <v>16229</v>
      </c>
      <c r="K3473" t="s">
        <v>10</v>
      </c>
      <c r="L3473" t="str">
        <f xml:space="preserve"> PROPER(TRIM(CLEAN(SUBSTITUTE(K3473,CHAR(160)," "))))</f>
        <v>Consumer</v>
      </c>
      <c r="M3473" t="s">
        <v>23</v>
      </c>
      <c r="N3473" t="str">
        <f xml:space="preserve"> PROPER(TRIM(CLEAN(SUBSTITUTE(M3473,CHAR(160)," "))))</f>
        <v>Electronics</v>
      </c>
      <c r="O3473" t="s">
        <v>25</v>
      </c>
      <c r="P3473" t="str">
        <f>IF(LEN(TRIM(Table1[[#This Row],[subcategory]]&amp;""))=0,"Unknown", PROPER(TRIM(Table1[[#This Row],[subcategory]])))</f>
        <v>Laptops</v>
      </c>
      <c r="Q3473">
        <v>48.55</v>
      </c>
      <c r="R3473" s="1">
        <f>IF(LEN(TRIM(Q3473&amp;""))=0, "", VALUE(SUBSTITUTE(Q3473,"$","")))</f>
        <v>48.55</v>
      </c>
      <c r="S3473">
        <v>5</v>
      </c>
      <c r="T3473">
        <f>IF(LEN(TRIM(S3473&amp;""))=0, "", VALUE(S3473))</f>
        <v>5</v>
      </c>
      <c r="U3473">
        <v>242.75</v>
      </c>
      <c r="V3473" s="1">
        <f>IF(LEN(TRIM(U3473&amp;""))=0, "", VALUE(SUBSTITUTE(U3473,"$","")))</f>
        <v>242.75</v>
      </c>
      <c r="W3473" s="1">
        <v>222.60175000000001</v>
      </c>
      <c r="X3473" s="1">
        <f>IF(LEN(TRIM(W3473&amp;""))=0, "", VALUE(SUBSTITUTE(W3473,"$","")))</f>
        <v>222.60175000000001</v>
      </c>
      <c r="Y3473" s="5" t="s">
        <v>2872</v>
      </c>
      <c r="Z3473" s="4" cm="1">
        <f t="array" ref="Z3473">IF(
    LEN(TRIM(Y3473&amp;""))=0,
        IF(AND(ISNUMBER(net_sales_clean), ISNUMBER(profit_clean)),
            net_sales_clean - profit_clean,
            ""
        ),
    VALUE(SUBSTITUTE(Y3473,"$",""))
)</f>
        <v>159.56954366727999</v>
      </c>
      <c r="AA3473" s="5" t="s">
        <v>2871</v>
      </c>
      <c r="AB3473" s="4" cm="1">
        <f t="array" ref="AB3473">IF(
    LEN(TRIM(AA3473&amp;""))=0,
        IF(AND(ISNUMBER(net_sales_clean), ISNUMBER(cost_clean)),
            net_sales_clean - cost_clean,
            ""
        ),
    VALUE(SUBSTITUTE(AA3473,"$",""))
)</f>
        <v>63.032206332718999</v>
      </c>
      <c r="AC3473">
        <v>8</v>
      </c>
      <c r="AD3473">
        <f>IF(LEN(TRIM(AC3473&amp;""))=0, "", VALUE(AC3473))</f>
        <v>8</v>
      </c>
      <c r="AE3473">
        <v>2</v>
      </c>
      <c r="AF3473">
        <f>IF(LEN(TRIM(AE3473&amp;""))=0, "", VALUE(AE3473))</f>
        <v>2</v>
      </c>
      <c r="AG3473">
        <v>0</v>
      </c>
      <c r="AH3473">
        <f>IF(
    OR(U3473&lt;0, W3473&lt;0, Y3473&lt;0, AA3473&lt;0),
        1,
        IF(LEN(TRIM(AG3473&amp;""))=0, "", AG3473)
)</f>
        <v>0</v>
      </c>
      <c r="AI3473" t="str">
        <f>IF(
    COUNT(Q3473,V3473,X3473,Z3473,AB3473)=0,
        "Not Usable",
    IF(
        COUNT(Q3473,V3473,X3473,Z3473,AB3473)&lt;5,
            "Incomplete",
            IF(
                MIN(Q3473,V3473,X3473,Z3473,AB3473)=0,
                    "Incomplete",
                    "Complete"
            )
    )
)</f>
        <v>Complete</v>
      </c>
    </row>
    <row r="3474" spans="1:35" x14ac:dyDescent="0.3">
      <c r="A3474">
        <v>13718</v>
      </c>
      <c r="B3474" s="6">
        <v>45554.218645833331</v>
      </c>
      <c r="C3474" s="3">
        <f>INT(B3474)</f>
        <v>45554</v>
      </c>
      <c r="D3474" s="2">
        <f>MOD(B3474,1)</f>
        <v>0.218645833330811</v>
      </c>
      <c r="E3474">
        <v>16</v>
      </c>
      <c r="F3474" t="s">
        <v>4</v>
      </c>
      <c r="G3474" t="str">
        <f xml:space="preserve"> PROPER(TRIM(CLEAN(SUBSTITUTE(F3474,CHAR(160)," "))))</f>
        <v>South</v>
      </c>
      <c r="H3474" t="s">
        <v>30</v>
      </c>
      <c r="I3474" t="str">
        <f>PROPER(TRIM(CLEAN((SUBSTITUTE(H3474,"-"," ")))))</f>
        <v>Mobile App</v>
      </c>
      <c r="J3474">
        <v>23048</v>
      </c>
      <c r="K3474" t="s">
        <v>2</v>
      </c>
      <c r="L3474" t="str">
        <f xml:space="preserve"> PROPER(TRIM(CLEAN(SUBSTITUTE(K3474,CHAR(160)," "))))</f>
        <v>Home Office</v>
      </c>
      <c r="M3474" t="s">
        <v>19</v>
      </c>
      <c r="N3474" t="str">
        <f xml:space="preserve"> PROPER(TRIM(CLEAN(SUBSTITUTE(M3474,CHAR(160)," "))))</f>
        <v>Apparel</v>
      </c>
      <c r="O3474" t="s">
        <v>26</v>
      </c>
      <c r="P3474" t="str">
        <f>IF(LEN(TRIM(Table1[[#This Row],[subcategory]]&amp;""))=0,"Unknown", PROPER(TRIM(Table1[[#This Row],[subcategory]])))</f>
        <v>Kids</v>
      </c>
      <c r="Q3474">
        <v>45.58</v>
      </c>
      <c r="R3474" s="1">
        <f>IF(LEN(TRIM(Q3474&amp;""))=0, "", VALUE(SUBSTITUTE(Q3474,"$","")))</f>
        <v>45.58</v>
      </c>
      <c r="S3474">
        <v>1</v>
      </c>
      <c r="T3474">
        <f>IF(LEN(TRIM(S3474&amp;""))=0, "", VALUE(S3474))</f>
        <v>1</v>
      </c>
      <c r="U3474">
        <v>45.58</v>
      </c>
      <c r="V3474" s="1">
        <f>IF(LEN(TRIM(U3474&amp;""))=0, "", VALUE(SUBSTITUTE(U3474,"$","")))</f>
        <v>45.58</v>
      </c>
      <c r="W3474" s="1">
        <v>39.8825</v>
      </c>
      <c r="X3474" s="1">
        <f>IF(LEN(TRIM(W3474&amp;""))=0, "", VALUE(SUBSTITUTE(W3474,"$","")))</f>
        <v>39.8825</v>
      </c>
      <c r="Z3474" s="1" t="str" cm="1">
        <f t="array" ref="Z3474">IF(
    LEN(TRIM(Y3474&amp;""))=0,
        IF(AND(ISNUMBER(net_sales_clean), ISNUMBER(profit_clean)),
            net_sales_clean - profit_clean,
            ""
        ),
    VALUE(SUBSTITUTE(Y3474,"$",""))
)</f>
        <v/>
      </c>
      <c r="AB3474" s="1" t="str" cm="1">
        <f t="array" ref="AB3474">IF(
    LEN(TRIM(AA3474&amp;""))=0,
        IF(AND(ISNUMBER(net_sales_clean), ISNUMBER(cost_clean)),
            net_sales_clean - cost_clean,
            ""
        ),
    VALUE(SUBSTITUTE(AA3474,"$",""))
)</f>
        <v/>
      </c>
      <c r="AC3474">
        <v>3</v>
      </c>
      <c r="AD3474">
        <f>IF(LEN(TRIM(AC3474&amp;""))=0, "", VALUE(AC3474))</f>
        <v>3</v>
      </c>
      <c r="AE3474">
        <v>5</v>
      </c>
      <c r="AF3474">
        <f>IF(LEN(TRIM(AE3474&amp;""))=0, "", VALUE(AE3474))</f>
        <v>5</v>
      </c>
      <c r="AG3474">
        <v>0</v>
      </c>
      <c r="AH3474">
        <f>IF(
    OR(U3474&lt;0, W3474&lt;0, Y3474&lt;0, AA3474&lt;0),
        1,
        IF(LEN(TRIM(AG3474&amp;""))=0, "", AG3474)
)</f>
        <v>0</v>
      </c>
      <c r="AI3474" t="str">
        <f>IF(
    COUNT(Q3474,V3474,X3474,Z3474,AB3474)=0,
        "Not Usable",
    IF(
        COUNT(Q3474,V3474,X3474,Z3474,AB3474)&lt;5,
            "Incomplete",
            IF(
                MIN(Q3474,V3474,X3474,Z3474,AB3474)=0,
                    "Incomplete",
                    "Complete"
            )
    )
)</f>
        <v>Incomplete</v>
      </c>
    </row>
    <row r="3475" spans="1:35" x14ac:dyDescent="0.3">
      <c r="A3475">
        <v>51107</v>
      </c>
      <c r="B3475" s="6">
        <v>45708.580335648148</v>
      </c>
      <c r="C3475" s="3">
        <f>INT(B3475)</f>
        <v>45708</v>
      </c>
      <c r="D3475" s="2">
        <f>MOD(B3475,1)</f>
        <v>0.58033564814832062</v>
      </c>
      <c r="E3475">
        <v>76</v>
      </c>
      <c r="F3475" t="s">
        <v>13</v>
      </c>
      <c r="G3475" t="str">
        <f xml:space="preserve"> PROPER(TRIM(CLEAN(SUBSTITUTE(F3475,CHAR(160)," "))))</f>
        <v>Northeast</v>
      </c>
      <c r="H3475" t="s">
        <v>17</v>
      </c>
      <c r="I3475" t="str">
        <f>PROPER(TRIM(CLEAN((SUBSTITUTE(H3475,"-"," ")))))</f>
        <v>Online</v>
      </c>
      <c r="J3475">
        <v>1365</v>
      </c>
      <c r="K3475" t="s">
        <v>10</v>
      </c>
      <c r="L3475" t="str">
        <f xml:space="preserve"> PROPER(TRIM(CLEAN(SUBSTITUTE(K3475,CHAR(160)," "))))</f>
        <v>Consumer</v>
      </c>
      <c r="M3475" t="s">
        <v>9</v>
      </c>
      <c r="N3475" t="str">
        <f xml:space="preserve"> PROPER(TRIM(CLEAN(SUBSTITUTE(M3475,CHAR(160)," "))))</f>
        <v>Home</v>
      </c>
      <c r="O3475" t="s">
        <v>38</v>
      </c>
      <c r="P3475" t="str">
        <f>IF(LEN(TRIM(Table1[[#This Row],[subcategory]]&amp;""))=0,"Unknown", PROPER(TRIM(Table1[[#This Row],[subcategory]])))</f>
        <v>Kitchen</v>
      </c>
      <c r="Q3475">
        <v>150.03</v>
      </c>
      <c r="R3475" s="1">
        <f>IF(LEN(TRIM(Q3475&amp;""))=0, "", VALUE(SUBSTITUTE(Q3475,"$","")))</f>
        <v>150.03</v>
      </c>
      <c r="S3475">
        <v>3</v>
      </c>
      <c r="T3475">
        <f>IF(LEN(TRIM(S3475&amp;""))=0, "", VALUE(S3475))</f>
        <v>3</v>
      </c>
      <c r="U3475" s="5" t="s">
        <v>2870</v>
      </c>
      <c r="V3475" s="4">
        <f>IF(LEN(TRIM(U3475&amp;""))=0, "", VALUE(SUBSTITUTE(U3475,"$","")))</f>
        <v>450.09</v>
      </c>
      <c r="W3475" s="4" t="s">
        <v>2869</v>
      </c>
      <c r="X3475" s="4">
        <f>IF(LEN(TRIM(W3475&amp;""))=0, "", VALUE(SUBSTITUTE(W3475,"$","")))</f>
        <v>316.41327000000001</v>
      </c>
      <c r="Y3475" s="5" t="s">
        <v>2868</v>
      </c>
      <c r="Z3475" s="4" cm="1">
        <f t="array" ref="Z3475">IF(
    LEN(TRIM(Y3475&amp;""))=0,
        IF(AND(ISNUMBER(net_sales_clean), ISNUMBER(profit_clean)),
            net_sales_clean - profit_clean,
            ""
        ),
    VALUE(SUBSTITUTE(Y3475,"$",""))
)</f>
        <v>259.300272452689</v>
      </c>
      <c r="AA3475">
        <v>57.112997547310897</v>
      </c>
      <c r="AB3475" s="1" cm="1">
        <f t="array" ref="AB3475">IF(
    LEN(TRIM(AA3475&amp;""))=0,
        IF(AND(ISNUMBER(net_sales_clean), ISNUMBER(cost_clean)),
            net_sales_clean - cost_clean,
            ""
        ),
    VALUE(SUBSTITUTE(AA3475,"$",""))
)</f>
        <v>57.112997547310897</v>
      </c>
      <c r="AC3475">
        <v>5</v>
      </c>
      <c r="AD3475">
        <f>IF(LEN(TRIM(AC3475&amp;""))=0, "", VALUE(AC3475))</f>
        <v>5</v>
      </c>
      <c r="AE3475">
        <v>5</v>
      </c>
      <c r="AF3475">
        <f>IF(LEN(TRIM(AE3475&amp;""))=0, "", VALUE(AE3475))</f>
        <v>5</v>
      </c>
      <c r="AG3475">
        <v>0</v>
      </c>
      <c r="AH3475">
        <f>IF(
    OR(U3475&lt;0, W3475&lt;0, Y3475&lt;0, AA3475&lt;0),
        1,
        IF(LEN(TRIM(AG3475&amp;""))=0, "", AG3475)
)</f>
        <v>0</v>
      </c>
      <c r="AI3475" t="str">
        <f>IF(
    COUNT(Q3475,V3475,X3475,Z3475,AB3475)=0,
        "Not Usable",
    IF(
        COUNT(Q3475,V3475,X3475,Z3475,AB3475)&lt;5,
            "Incomplete",
            IF(
                MIN(Q3475,V3475,X3475,Z3475,AB3475)=0,
                    "Incomplete",
                    "Complete"
            )
    )
)</f>
        <v>Complete</v>
      </c>
    </row>
    <row r="3476" spans="1:35" x14ac:dyDescent="0.3">
      <c r="A3476">
        <v>51298</v>
      </c>
      <c r="B3476" s="6">
        <v>45507.788136574076</v>
      </c>
      <c r="C3476" s="3">
        <f>INT(B3476)</f>
        <v>45507</v>
      </c>
      <c r="D3476" s="2">
        <f>MOD(B3476,1)</f>
        <v>0.78813657407590654</v>
      </c>
      <c r="E3476">
        <v>70</v>
      </c>
      <c r="F3476" t="s">
        <v>21</v>
      </c>
      <c r="G3476" t="str">
        <f xml:space="preserve"> PROPER(TRIM(CLEAN(SUBSTITUTE(F3476,CHAR(160)," "))))</f>
        <v>Midwest</v>
      </c>
      <c r="H3476" t="s">
        <v>27</v>
      </c>
      <c r="I3476" t="str">
        <f>PROPER(TRIM(CLEAN((SUBSTITUTE(H3476,"-"," ")))))</f>
        <v>In Store</v>
      </c>
      <c r="J3476">
        <v>7577</v>
      </c>
      <c r="K3476" t="s">
        <v>10</v>
      </c>
      <c r="L3476" t="str">
        <f xml:space="preserve"> PROPER(TRIM(CLEAN(SUBSTITUTE(K3476,CHAR(160)," "))))</f>
        <v>Consumer</v>
      </c>
      <c r="M3476" t="s">
        <v>19</v>
      </c>
      <c r="N3476" t="str">
        <f xml:space="preserve"> PROPER(TRIM(CLEAN(SUBSTITUTE(M3476,CHAR(160)," "))))</f>
        <v>Apparel</v>
      </c>
      <c r="O3476" t="s">
        <v>20</v>
      </c>
      <c r="P3476" t="str">
        <f>IF(LEN(TRIM(Table1[[#This Row],[subcategory]]&amp;""))=0,"Unknown", PROPER(TRIM(Table1[[#This Row],[subcategory]])))</f>
        <v>Women</v>
      </c>
      <c r="Q3476">
        <v>74.97</v>
      </c>
      <c r="R3476" s="1">
        <f>IF(LEN(TRIM(Q3476&amp;""))=0, "", VALUE(SUBSTITUTE(Q3476,"$","")))</f>
        <v>74.97</v>
      </c>
      <c r="S3476">
        <v>1</v>
      </c>
      <c r="T3476">
        <f>IF(LEN(TRIM(S3476&amp;""))=0, "", VALUE(S3476))</f>
        <v>1</v>
      </c>
      <c r="U3476">
        <v>74.97</v>
      </c>
      <c r="V3476" s="1">
        <f>IF(LEN(TRIM(U3476&amp;""))=0, "", VALUE(SUBSTITUTE(U3476,"$","")))</f>
        <v>74.97</v>
      </c>
      <c r="W3476" s="1">
        <v>57.65193</v>
      </c>
      <c r="X3476" s="1">
        <f>IF(LEN(TRIM(W3476&amp;""))=0, "", VALUE(SUBSTITUTE(W3476,"$","")))</f>
        <v>57.65193</v>
      </c>
      <c r="Y3476" s="5" t="s">
        <v>2867</v>
      </c>
      <c r="Z3476" s="4" cm="1">
        <f t="array" ref="Z3476">IF(
    LEN(TRIM(Y3476&amp;""))=0,
        IF(AND(ISNUMBER(net_sales_clean), ISNUMBER(profit_clean)),
            net_sales_clean - profit_clean,
            ""
        ),
    VALUE(SUBSTITUTE(Y3476,"$",""))
)</f>
        <v>40.320325243488199</v>
      </c>
      <c r="AA3476" s="5" t="s">
        <v>2866</v>
      </c>
      <c r="AB3476" s="4" cm="1">
        <f t="array" ref="AB3476">IF(
    LEN(TRIM(AA3476&amp;""))=0,
        IF(AND(ISNUMBER(net_sales_clean), ISNUMBER(cost_clean)),
            net_sales_clean - cost_clean,
            ""
        ),
    VALUE(SUBSTITUTE(AA3476,"$",""))
)</f>
        <v>17.331604756511702</v>
      </c>
      <c r="AC3476">
        <v>8</v>
      </c>
      <c r="AD3476">
        <f>IF(LEN(TRIM(AC3476&amp;""))=0, "", VALUE(AC3476))</f>
        <v>8</v>
      </c>
      <c r="AE3476">
        <v>4</v>
      </c>
      <c r="AF3476">
        <f>IF(LEN(TRIM(AE3476&amp;""))=0, "", VALUE(AE3476))</f>
        <v>4</v>
      </c>
      <c r="AG3476">
        <v>0</v>
      </c>
      <c r="AH3476">
        <f>IF(
    OR(U3476&lt;0, W3476&lt;0, Y3476&lt;0, AA3476&lt;0),
        1,
        IF(LEN(TRIM(AG3476&amp;""))=0, "", AG3476)
)</f>
        <v>0</v>
      </c>
      <c r="AI3476" t="str">
        <f>IF(
    COUNT(Q3476,V3476,X3476,Z3476,AB3476)=0,
        "Not Usable",
    IF(
        COUNT(Q3476,V3476,X3476,Z3476,AB3476)&lt;5,
            "Incomplete",
            IF(
                MIN(Q3476,V3476,X3476,Z3476,AB3476)=0,
                    "Incomplete",
                    "Complete"
            )
    )
)</f>
        <v>Complete</v>
      </c>
    </row>
    <row r="3477" spans="1:35" x14ac:dyDescent="0.3">
      <c r="A3477">
        <v>17915</v>
      </c>
      <c r="B3477" s="6">
        <v>45493.936793981484</v>
      </c>
      <c r="C3477" s="3">
        <f>INT(B3477)</f>
        <v>45493</v>
      </c>
      <c r="D3477" s="2">
        <f>MOD(B3477,1)</f>
        <v>0.93679398148378823</v>
      </c>
      <c r="E3477">
        <v>77</v>
      </c>
      <c r="F3477" t="s">
        <v>4</v>
      </c>
      <c r="G3477" t="str">
        <f xml:space="preserve"> PROPER(TRIM(CLEAN(SUBSTITUTE(F3477,CHAR(160)," "))))</f>
        <v>South</v>
      </c>
      <c r="H3477" t="s">
        <v>27</v>
      </c>
      <c r="I3477" t="str">
        <f>PROPER(TRIM(CLEAN((SUBSTITUTE(H3477,"-"," ")))))</f>
        <v>In Store</v>
      </c>
      <c r="J3477">
        <v>13482</v>
      </c>
      <c r="K3477" t="s">
        <v>6</v>
      </c>
      <c r="L3477" t="str">
        <f xml:space="preserve"> PROPER(TRIM(CLEAN(SUBSTITUTE(K3477,CHAR(160)," "))))</f>
        <v>Corporate</v>
      </c>
      <c r="M3477" t="s">
        <v>9</v>
      </c>
      <c r="N3477" t="str">
        <f xml:space="preserve"> PROPER(TRIM(CLEAN(SUBSTITUTE(M3477,CHAR(160)," "))))</f>
        <v>Home</v>
      </c>
      <c r="O3477" t="s">
        <v>32</v>
      </c>
      <c r="P3477" t="str">
        <f>IF(LEN(TRIM(Table1[[#This Row],[subcategory]]&amp;""))=0,"Unknown", PROPER(TRIM(Table1[[#This Row],[subcategory]])))</f>
        <v>Furniture</v>
      </c>
      <c r="Q3477">
        <v>44.89</v>
      </c>
      <c r="R3477" s="1">
        <f>IF(LEN(TRIM(Q3477&amp;""))=0, "", VALUE(SUBSTITUTE(Q3477,"$","")))</f>
        <v>44.89</v>
      </c>
      <c r="S3477">
        <v>6</v>
      </c>
      <c r="T3477">
        <f>IF(LEN(TRIM(S3477&amp;""))=0, "", VALUE(S3477))</f>
        <v>6</v>
      </c>
      <c r="U3477" s="5" t="s">
        <v>2865</v>
      </c>
      <c r="V3477" s="4">
        <f>IF(LEN(TRIM(U3477&amp;""))=0, "", VALUE(SUBSTITUTE(U3477,"$","")))</f>
        <v>269.33999999999997</v>
      </c>
      <c r="W3477" s="1">
        <v>177.76439999999999</v>
      </c>
      <c r="X3477" s="1">
        <f>IF(LEN(TRIM(W3477&amp;""))=0, "", VALUE(SUBSTITUTE(W3477,"$","")))</f>
        <v>177.76439999999999</v>
      </c>
      <c r="Y3477" s="5" t="s">
        <v>2864</v>
      </c>
      <c r="Z3477" s="4" cm="1">
        <f t="array" ref="Z3477">IF(
    LEN(TRIM(Y3477&amp;""))=0,
        IF(AND(ISNUMBER(net_sales_clean), ISNUMBER(profit_clean)),
            net_sales_clean - profit_clean,
            ""
        ),
    VALUE(SUBSTITUTE(Y3477,"$",""))
)</f>
        <v>102.434161651924</v>
      </c>
      <c r="AA3477" s="5" t="s">
        <v>2863</v>
      </c>
      <c r="AB3477" s="4" cm="1">
        <f t="array" ref="AB3477">IF(
    LEN(TRIM(AA3477&amp;""))=0,
        IF(AND(ISNUMBER(net_sales_clean), ISNUMBER(cost_clean)),
            net_sales_clean - cost_clean,
            ""
        ),
    VALUE(SUBSTITUTE(AA3477,"$",""))
)</f>
        <v>75.330238348075198</v>
      </c>
      <c r="AC3477">
        <v>1</v>
      </c>
      <c r="AD3477">
        <f>IF(LEN(TRIM(AC3477&amp;""))=0, "", VALUE(AC3477))</f>
        <v>1</v>
      </c>
      <c r="AE3477">
        <v>4</v>
      </c>
      <c r="AF3477">
        <f>IF(LEN(TRIM(AE3477&amp;""))=0, "", VALUE(AE3477))</f>
        <v>4</v>
      </c>
      <c r="AG3477">
        <v>0</v>
      </c>
      <c r="AH3477">
        <f>IF(
    OR(U3477&lt;0, W3477&lt;0, Y3477&lt;0, AA3477&lt;0),
        1,
        IF(LEN(TRIM(AG3477&amp;""))=0, "", AG3477)
)</f>
        <v>0</v>
      </c>
      <c r="AI3477" t="str">
        <f>IF(
    COUNT(Q3477,V3477,X3477,Z3477,AB3477)=0,
        "Not Usable",
    IF(
        COUNT(Q3477,V3477,X3477,Z3477,AB3477)&lt;5,
            "Incomplete",
            IF(
                MIN(Q3477,V3477,X3477,Z3477,AB3477)=0,
                    "Incomplete",
                    "Complete"
            )
    )
)</f>
        <v>Complete</v>
      </c>
    </row>
    <row r="3478" spans="1:35" x14ac:dyDescent="0.3">
      <c r="A3478">
        <v>50153</v>
      </c>
      <c r="B3478" s="6">
        <v>45088.221261574072</v>
      </c>
      <c r="C3478" s="3">
        <f>INT(B3478)</f>
        <v>45088</v>
      </c>
      <c r="D3478" s="2">
        <f>MOD(B3478,1)</f>
        <v>0.221261574071832</v>
      </c>
      <c r="E3478">
        <v>58</v>
      </c>
      <c r="F3478" t="s">
        <v>8</v>
      </c>
      <c r="G3478" t="str">
        <f xml:space="preserve"> PROPER(TRIM(CLEAN(SUBSTITUTE(F3478,CHAR(160)," "))))</f>
        <v>West</v>
      </c>
      <c r="H3478" t="s">
        <v>30</v>
      </c>
      <c r="I3478" t="str">
        <f>PROPER(TRIM(CLEAN((SUBSTITUTE(H3478,"-"," ")))))</f>
        <v>Mobile App</v>
      </c>
      <c r="J3478">
        <v>14653</v>
      </c>
      <c r="K3478" t="s">
        <v>14</v>
      </c>
      <c r="L3478" t="str">
        <f xml:space="preserve"> PROPER(TRIM(CLEAN(SUBSTITUTE(K3478,CHAR(160)," "))))</f>
        <v>Consumer</v>
      </c>
      <c r="M3478" t="s">
        <v>23</v>
      </c>
      <c r="N3478" t="str">
        <f xml:space="preserve"> PROPER(TRIM(CLEAN(SUBSTITUTE(M3478,CHAR(160)," "))))</f>
        <v>Electronics</v>
      </c>
      <c r="O3478" t="s">
        <v>22</v>
      </c>
      <c r="P3478" t="str">
        <f>IF(LEN(TRIM(Table1[[#This Row],[subcategory]]&amp;""))=0,"Unknown", PROPER(TRIM(Table1[[#This Row],[subcategory]])))</f>
        <v>Audio</v>
      </c>
      <c r="Q3478">
        <v>36.11</v>
      </c>
      <c r="R3478" s="1">
        <f>IF(LEN(TRIM(Q3478&amp;""))=0, "", VALUE(SUBSTITUTE(Q3478,"$","")))</f>
        <v>36.11</v>
      </c>
      <c r="S3478">
        <v>1</v>
      </c>
      <c r="T3478">
        <f>IF(LEN(TRIM(S3478&amp;""))=0, "", VALUE(S3478))</f>
        <v>1</v>
      </c>
      <c r="U3478">
        <v>36.11</v>
      </c>
      <c r="V3478" s="1">
        <f>IF(LEN(TRIM(U3478&amp;""))=0, "", VALUE(SUBSTITUTE(U3478,"$","")))</f>
        <v>36.11</v>
      </c>
      <c r="W3478" s="4" t="s">
        <v>2862</v>
      </c>
      <c r="X3478" s="4">
        <f>IF(LEN(TRIM(W3478&amp;""))=0, "", VALUE(SUBSTITUTE(W3478,"$","")))</f>
        <v>24.518689999999999</v>
      </c>
      <c r="Y3478" s="5" t="s">
        <v>2861</v>
      </c>
      <c r="Z3478" s="4" cm="1">
        <f t="array" ref="Z3478">IF(
    LEN(TRIM(Y3478&amp;""))=0,
        IF(AND(ISNUMBER(net_sales_clean), ISNUMBER(profit_clean)),
            net_sales_clean - profit_clean,
            ""
        ),
    VALUE(SUBSTITUTE(Y3478,"$",""))
)</f>
        <v>17.468508736712302</v>
      </c>
      <c r="AA3478" s="5" t="s">
        <v>2860</v>
      </c>
      <c r="AB3478" s="4" cm="1">
        <f t="array" ref="AB3478">IF(
    LEN(TRIM(AA3478&amp;""))=0,
        IF(AND(ISNUMBER(net_sales_clean), ISNUMBER(cost_clean)),
            net_sales_clean - cost_clean,
            ""
        ),
    VALUE(SUBSTITUTE(AA3478,"$",""))
)</f>
        <v>7.0501812632876399</v>
      </c>
      <c r="AC3478">
        <v>4</v>
      </c>
      <c r="AD3478">
        <f>IF(LEN(TRIM(AC3478&amp;""))=0, "", VALUE(AC3478))</f>
        <v>4</v>
      </c>
      <c r="AE3478">
        <v>2</v>
      </c>
      <c r="AF3478">
        <f>IF(LEN(TRIM(AE3478&amp;""))=0, "", VALUE(AE3478))</f>
        <v>2</v>
      </c>
      <c r="AG3478">
        <v>0</v>
      </c>
      <c r="AH3478">
        <f>IF(
    OR(U3478&lt;0, W3478&lt;0, Y3478&lt;0, AA3478&lt;0),
        1,
        IF(LEN(TRIM(AG3478&amp;""))=0, "", AG3478)
)</f>
        <v>0</v>
      </c>
      <c r="AI3478" t="str">
        <f>IF(
    COUNT(Q3478,V3478,X3478,Z3478,AB3478)=0,
        "Not Usable",
    IF(
        COUNT(Q3478,V3478,X3478,Z3478,AB3478)&lt;5,
            "Incomplete",
            IF(
                MIN(Q3478,V3478,X3478,Z3478,AB3478)=0,
                    "Incomplete",
                    "Complete"
            )
    )
)</f>
        <v>Complete</v>
      </c>
    </row>
    <row r="3479" spans="1:35" x14ac:dyDescent="0.3">
      <c r="A3479">
        <v>49688</v>
      </c>
      <c r="B3479" s="6">
        <v>44976.878113425926</v>
      </c>
      <c r="C3479" s="3">
        <f>INT(B3479)</f>
        <v>44976</v>
      </c>
      <c r="D3479" s="2">
        <f>MOD(B3479,1)</f>
        <v>0.87811342592613073</v>
      </c>
      <c r="E3479">
        <v>1</v>
      </c>
      <c r="F3479" t="s">
        <v>8</v>
      </c>
      <c r="G3479" t="str">
        <f xml:space="preserve"> PROPER(TRIM(CLEAN(SUBSTITUTE(F3479,CHAR(160)," "))))</f>
        <v>West</v>
      </c>
      <c r="H3479" t="s">
        <v>11</v>
      </c>
      <c r="I3479" t="str">
        <f>PROPER(TRIM(CLEAN((SUBSTITUTE(H3479,"-"," ")))))</f>
        <v>Online</v>
      </c>
      <c r="J3479">
        <v>4789</v>
      </c>
      <c r="K3479" t="s">
        <v>6</v>
      </c>
      <c r="L3479" t="str">
        <f xml:space="preserve"> PROPER(TRIM(CLEAN(SUBSTITUTE(K3479,CHAR(160)," "))))</f>
        <v>Corporate</v>
      </c>
      <c r="M3479" t="s">
        <v>1</v>
      </c>
      <c r="N3479" t="str">
        <f xml:space="preserve"> PROPER(TRIM(CLEAN(SUBSTITUTE(M3479,CHAR(160)," "))))</f>
        <v>Beauty</v>
      </c>
      <c r="P3479" t="str">
        <f>IF(LEN(TRIM(Table1[[#This Row],[subcategory]]&amp;""))=0,"Unknown", PROPER(TRIM(Table1[[#This Row],[subcategory]])))</f>
        <v>Unknown</v>
      </c>
      <c r="Q3479">
        <v>89.14</v>
      </c>
      <c r="R3479" s="1">
        <f>IF(LEN(TRIM(Q3479&amp;""))=0, "", VALUE(SUBSTITUTE(Q3479,"$","")))</f>
        <v>89.14</v>
      </c>
      <c r="S3479">
        <v>5</v>
      </c>
      <c r="T3479">
        <f>IF(LEN(TRIM(S3479&amp;""))=0, "", VALUE(S3479))</f>
        <v>5</v>
      </c>
      <c r="U3479">
        <v>445.7</v>
      </c>
      <c r="V3479" s="1">
        <f>IF(LEN(TRIM(U3479&amp;""))=0, "", VALUE(SUBSTITUTE(U3479,"$","")))</f>
        <v>445.7</v>
      </c>
      <c r="W3479" s="1">
        <v>414.94670000000002</v>
      </c>
      <c r="X3479" s="1">
        <f>IF(LEN(TRIM(W3479&amp;""))=0, "", VALUE(SUBSTITUTE(W3479,"$","")))</f>
        <v>414.94670000000002</v>
      </c>
      <c r="Y3479" s="5" t="s">
        <v>2859</v>
      </c>
      <c r="Z3479" s="4" cm="1">
        <f t="array" ref="Z3479">IF(
    LEN(TRIM(Y3479&amp;""))=0,
        IF(AND(ISNUMBER(net_sales_clean), ISNUMBER(profit_clean)),
            net_sales_clean - profit_clean,
            ""
        ),
    VALUE(SUBSTITUTE(Y3479,"$",""))
)</f>
        <v>328.44931987249799</v>
      </c>
      <c r="AA3479" s="5" t="s">
        <v>2858</v>
      </c>
      <c r="AB3479" s="4" cm="1">
        <f t="array" ref="AB3479">IF(
    LEN(TRIM(AA3479&amp;""))=0,
        IF(AND(ISNUMBER(net_sales_clean), ISNUMBER(cost_clean)),
            net_sales_clean - cost_clean,
            ""
        ),
    VALUE(SUBSTITUTE(AA3479,"$",""))
)</f>
        <v>86.497380127501401</v>
      </c>
      <c r="AC3479">
        <v>2</v>
      </c>
      <c r="AD3479">
        <f>IF(LEN(TRIM(AC3479&amp;""))=0, "", VALUE(AC3479))</f>
        <v>2</v>
      </c>
      <c r="AE3479">
        <v>2</v>
      </c>
      <c r="AF3479">
        <f>IF(LEN(TRIM(AE3479&amp;""))=0, "", VALUE(AE3479))</f>
        <v>2</v>
      </c>
      <c r="AG3479">
        <v>0</v>
      </c>
      <c r="AH3479">
        <f>IF(
    OR(U3479&lt;0, W3479&lt;0, Y3479&lt;0, AA3479&lt;0),
        1,
        IF(LEN(TRIM(AG3479&amp;""))=0, "", AG3479)
)</f>
        <v>0</v>
      </c>
      <c r="AI3479" t="str">
        <f>IF(
    COUNT(Q3479,V3479,X3479,Z3479,AB3479)=0,
        "Not Usable",
    IF(
        COUNT(Q3479,V3479,X3479,Z3479,AB3479)&lt;5,
            "Incomplete",
            IF(
                MIN(Q3479,V3479,X3479,Z3479,AB3479)=0,
                    "Incomplete",
                    "Complete"
            )
    )
)</f>
        <v>Complete</v>
      </c>
    </row>
    <row r="3480" spans="1:35" x14ac:dyDescent="0.3">
      <c r="A3480">
        <v>13720</v>
      </c>
      <c r="B3480" s="6">
        <v>46014.390289351853</v>
      </c>
      <c r="C3480" s="3">
        <f>INT(B3480)</f>
        <v>46014</v>
      </c>
      <c r="D3480" s="2">
        <f>MOD(B3480,1)</f>
        <v>0.39028935185342561</v>
      </c>
      <c r="E3480">
        <v>66</v>
      </c>
      <c r="F3480" t="s">
        <v>21</v>
      </c>
      <c r="G3480" t="str">
        <f xml:space="preserve"> PROPER(TRIM(CLEAN(SUBSTITUTE(F3480,CHAR(160)," "))))</f>
        <v>Midwest</v>
      </c>
      <c r="H3480" t="s">
        <v>11</v>
      </c>
      <c r="I3480" t="str">
        <f>PROPER(TRIM(CLEAN((SUBSTITUTE(H3480,"-"," ")))))</f>
        <v>Online</v>
      </c>
      <c r="J3480">
        <v>7495</v>
      </c>
      <c r="K3480" t="s">
        <v>14</v>
      </c>
      <c r="L3480" t="str">
        <f xml:space="preserve"> PROPER(TRIM(CLEAN(SUBSTITUTE(K3480,CHAR(160)," "))))</f>
        <v>Consumer</v>
      </c>
      <c r="M3480" t="s">
        <v>1</v>
      </c>
      <c r="N3480" t="str">
        <f xml:space="preserve"> PROPER(TRIM(CLEAN(SUBSTITUTE(M3480,CHAR(160)," "))))</f>
        <v>Beauty</v>
      </c>
      <c r="O3480" t="s">
        <v>31</v>
      </c>
      <c r="P3480" t="str">
        <f>IF(LEN(TRIM(Table1[[#This Row],[subcategory]]&amp;""))=0,"Unknown", PROPER(TRIM(Table1[[#This Row],[subcategory]])))</f>
        <v>Skincare</v>
      </c>
      <c r="Q3480">
        <v>31.03</v>
      </c>
      <c r="R3480" s="1">
        <f>IF(LEN(TRIM(Q3480&amp;""))=0, "", VALUE(SUBSTITUTE(Q3480,"$","")))</f>
        <v>31.03</v>
      </c>
      <c r="S3480">
        <v>1</v>
      </c>
      <c r="T3480">
        <f>IF(LEN(TRIM(S3480&amp;""))=0, "", VALUE(S3480))</f>
        <v>1</v>
      </c>
      <c r="U3480">
        <v>31.03</v>
      </c>
      <c r="V3480" s="1">
        <f>IF(LEN(TRIM(U3480&amp;""))=0, "", VALUE(SUBSTITUTE(U3480,"$","")))</f>
        <v>31.03</v>
      </c>
      <c r="W3480" s="1">
        <v>20.945250000000001</v>
      </c>
      <c r="X3480" s="1">
        <f>IF(LEN(TRIM(W3480&amp;""))=0, "", VALUE(SUBSTITUTE(W3480,"$","")))</f>
        <v>20.945250000000001</v>
      </c>
      <c r="Y3480" s="5" t="s">
        <v>2857</v>
      </c>
      <c r="Z3480" s="4" cm="1">
        <f t="array" ref="Z3480">IF(
    LEN(TRIM(Y3480&amp;""))=0,
        IF(AND(ISNUMBER(net_sales_clean), ISNUMBER(profit_clean)),
            net_sales_clean - profit_clean,
            ""
        ),
    VALUE(SUBSTITUTE(Y3480,"$",""))
)</f>
        <v>13.614850355763901</v>
      </c>
      <c r="AA3480" s="5" t="s">
        <v>2856</v>
      </c>
      <c r="AB3480" s="4" cm="1">
        <f t="array" ref="AB3480">IF(
    LEN(TRIM(AA3480&amp;""))=0,
        IF(AND(ISNUMBER(net_sales_clean), ISNUMBER(cost_clean)),
            net_sales_clean - cost_clean,
            ""
        ),
    VALUE(SUBSTITUTE(AA3480,"$",""))
)</f>
        <v>7.3303996442360502</v>
      </c>
      <c r="AC3480">
        <v>7</v>
      </c>
      <c r="AD3480">
        <f>IF(LEN(TRIM(AC3480&amp;""))=0, "", VALUE(AC3480))</f>
        <v>7</v>
      </c>
      <c r="AE3480">
        <v>5</v>
      </c>
      <c r="AF3480">
        <f>IF(LEN(TRIM(AE3480&amp;""))=0, "", VALUE(AE3480))</f>
        <v>5</v>
      </c>
      <c r="AG3480">
        <v>0</v>
      </c>
      <c r="AH3480">
        <f>IF(
    OR(U3480&lt;0, W3480&lt;0, Y3480&lt;0, AA3480&lt;0),
        1,
        IF(LEN(TRIM(AG3480&amp;""))=0, "", AG3480)
)</f>
        <v>0</v>
      </c>
      <c r="AI3480" t="str">
        <f>IF(
    COUNT(Q3480,V3480,X3480,Z3480,AB3480)=0,
        "Not Usable",
    IF(
        COUNT(Q3480,V3480,X3480,Z3480,AB3480)&lt;5,
            "Incomplete",
            IF(
                MIN(Q3480,V3480,X3480,Z3480,AB3480)=0,
                    "Incomplete",
                    "Complete"
            )
    )
)</f>
        <v>Complete</v>
      </c>
    </row>
    <row r="3481" spans="1:35" x14ac:dyDescent="0.3">
      <c r="A3481">
        <v>27764</v>
      </c>
      <c r="B3481" s="6">
        <v>45272.692442129628</v>
      </c>
      <c r="C3481" s="3">
        <f>INT(B3481)</f>
        <v>45272</v>
      </c>
      <c r="D3481" s="2">
        <f>MOD(B3481,1)</f>
        <v>0.69244212962803431</v>
      </c>
      <c r="E3481">
        <v>34</v>
      </c>
      <c r="F3481" t="s">
        <v>21</v>
      </c>
      <c r="G3481" t="str">
        <f xml:space="preserve"> PROPER(TRIM(CLEAN(SUBSTITUTE(F3481,CHAR(160)," "))))</f>
        <v>Midwest</v>
      </c>
      <c r="H3481" t="s">
        <v>11</v>
      </c>
      <c r="I3481" t="str">
        <f>PROPER(TRIM(CLEAN((SUBSTITUTE(H3481,"-"," ")))))</f>
        <v>Online</v>
      </c>
      <c r="J3481">
        <v>29026</v>
      </c>
      <c r="K3481" t="s">
        <v>10</v>
      </c>
      <c r="L3481" t="str">
        <f xml:space="preserve"> PROPER(TRIM(CLEAN(SUBSTITUTE(K3481,CHAR(160)," "))))</f>
        <v>Consumer</v>
      </c>
      <c r="M3481" t="s">
        <v>1</v>
      </c>
      <c r="N3481" t="str">
        <f xml:space="preserve"> PROPER(TRIM(CLEAN(SUBSTITUTE(M3481,CHAR(160)," "))))</f>
        <v>Beauty</v>
      </c>
      <c r="O3481" t="s">
        <v>39</v>
      </c>
      <c r="P3481" t="str">
        <f>IF(LEN(TRIM(Table1[[#This Row],[subcategory]]&amp;""))=0,"Unknown", PROPER(TRIM(Table1[[#This Row],[subcategory]])))</f>
        <v>Fragrance</v>
      </c>
      <c r="Q3481">
        <v>18.2</v>
      </c>
      <c r="R3481" s="1">
        <f>IF(LEN(TRIM(Q3481&amp;""))=0, "", VALUE(SUBSTITUTE(Q3481,"$","")))</f>
        <v>18.2</v>
      </c>
      <c r="S3481">
        <v>2</v>
      </c>
      <c r="T3481">
        <f>IF(LEN(TRIM(S3481&amp;""))=0, "", VALUE(S3481))</f>
        <v>2</v>
      </c>
      <c r="U3481">
        <v>36.4</v>
      </c>
      <c r="V3481" s="1">
        <f>IF(LEN(TRIM(U3481&amp;""))=0, "", VALUE(SUBSTITUTE(U3481,"$","")))</f>
        <v>36.4</v>
      </c>
      <c r="W3481" s="1">
        <v>18.8916</v>
      </c>
      <c r="X3481" s="1">
        <f>IF(LEN(TRIM(W3481&amp;""))=0, "", VALUE(SUBSTITUTE(W3481,"$","")))</f>
        <v>18.8916</v>
      </c>
      <c r="Y3481" s="5" t="s">
        <v>2855</v>
      </c>
      <c r="Z3481" s="4" cm="1">
        <f t="array" ref="Z3481">IF(
    LEN(TRIM(Y3481&amp;""))=0,
        IF(AND(ISNUMBER(net_sales_clean), ISNUMBER(profit_clean)),
            net_sales_clean - profit_clean,
            ""
        ),
    VALUE(SUBSTITUTE(Y3481,"$",""))
)</f>
        <v>12.008678944397801</v>
      </c>
      <c r="AA3481">
        <v>6.8829210556021803</v>
      </c>
      <c r="AB3481" s="1" cm="1">
        <f t="array" ref="AB3481">IF(
    LEN(TRIM(AA3481&amp;""))=0,
        IF(AND(ISNUMBER(net_sales_clean), ISNUMBER(cost_clean)),
            net_sales_clean - cost_clean,
            ""
        ),
    VALUE(SUBSTITUTE(AA3481,"$",""))
)</f>
        <v>6.8829210556021803</v>
      </c>
      <c r="AC3481">
        <v>3</v>
      </c>
      <c r="AD3481">
        <f>IF(LEN(TRIM(AC3481&amp;""))=0, "", VALUE(AC3481))</f>
        <v>3</v>
      </c>
      <c r="AE3481">
        <v>5</v>
      </c>
      <c r="AF3481">
        <f>IF(LEN(TRIM(AE3481&amp;""))=0, "", VALUE(AE3481))</f>
        <v>5</v>
      </c>
      <c r="AG3481">
        <v>0</v>
      </c>
      <c r="AH3481">
        <f>IF(
    OR(U3481&lt;0, W3481&lt;0, Y3481&lt;0, AA3481&lt;0),
        1,
        IF(LEN(TRIM(AG3481&amp;""))=0, "", AG3481)
)</f>
        <v>0</v>
      </c>
      <c r="AI3481" t="str">
        <f>IF(
    COUNT(Q3481,V3481,X3481,Z3481,AB3481)=0,
        "Not Usable",
    IF(
        COUNT(Q3481,V3481,X3481,Z3481,AB3481)&lt;5,
            "Incomplete",
            IF(
                MIN(Q3481,V3481,X3481,Z3481,AB3481)=0,
                    "Incomplete",
                    "Complete"
            )
    )
)</f>
        <v>Complete</v>
      </c>
    </row>
    <row r="3482" spans="1:35" x14ac:dyDescent="0.3">
      <c r="A3482">
        <v>1619</v>
      </c>
      <c r="B3482" s="6">
        <v>45924.664166666669</v>
      </c>
      <c r="C3482" s="3">
        <f>INT(B3482)</f>
        <v>45924</v>
      </c>
      <c r="D3482" s="2">
        <f>MOD(B3482,1)</f>
        <v>0.664166666669189</v>
      </c>
      <c r="E3482">
        <v>55</v>
      </c>
      <c r="F3482" t="s">
        <v>4</v>
      </c>
      <c r="G3482" t="str">
        <f xml:space="preserve"> PROPER(TRIM(CLEAN(SUBSTITUTE(F3482,CHAR(160)," "))))</f>
        <v>South</v>
      </c>
      <c r="H3482" t="s">
        <v>11</v>
      </c>
      <c r="I3482" t="str">
        <f>PROPER(TRIM(CLEAN((SUBSTITUTE(H3482,"-"," ")))))</f>
        <v>Online</v>
      </c>
      <c r="J3482">
        <v>23198</v>
      </c>
      <c r="K3482" t="s">
        <v>10</v>
      </c>
      <c r="L3482" t="str">
        <f xml:space="preserve"> PROPER(TRIM(CLEAN(SUBSTITUTE(K3482,CHAR(160)," "))))</f>
        <v>Consumer</v>
      </c>
      <c r="M3482" t="s">
        <v>16</v>
      </c>
      <c r="N3482" t="str">
        <f xml:space="preserve"> PROPER(TRIM(CLEAN(SUBSTITUTE(M3482,CHAR(160)," "))))</f>
        <v>Grocery</v>
      </c>
      <c r="O3482" t="s">
        <v>37</v>
      </c>
      <c r="P3482" t="str">
        <f>IF(LEN(TRIM(Table1[[#This Row],[subcategory]]&amp;""))=0,"Unknown", PROPER(TRIM(Table1[[#This Row],[subcategory]])))</f>
        <v>Produce</v>
      </c>
      <c r="Q3482">
        <v>62.56</v>
      </c>
      <c r="R3482" s="1">
        <f>IF(LEN(TRIM(Q3482&amp;""))=0, "", VALUE(SUBSTITUTE(Q3482,"$","")))</f>
        <v>62.56</v>
      </c>
      <c r="S3482">
        <v>2</v>
      </c>
      <c r="T3482">
        <f>IF(LEN(TRIM(S3482&amp;""))=0, "", VALUE(S3482))</f>
        <v>2</v>
      </c>
      <c r="U3482">
        <v>125.12</v>
      </c>
      <c r="V3482" s="1">
        <f>IF(LEN(TRIM(U3482&amp;""))=0, "", VALUE(SUBSTITUTE(U3482,"$","")))</f>
        <v>125.12</v>
      </c>
      <c r="W3482" s="1">
        <v>77.949759999999998</v>
      </c>
      <c r="X3482" s="1">
        <f>IF(LEN(TRIM(W3482&amp;""))=0, "", VALUE(SUBSTITUTE(W3482,"$","")))</f>
        <v>77.949759999999998</v>
      </c>
      <c r="Y3482" s="5" t="s">
        <v>2854</v>
      </c>
      <c r="Z3482" s="4" cm="1">
        <f t="array" ref="Z3482">IF(
    LEN(TRIM(Y3482&amp;""))=0,
        IF(AND(ISNUMBER(net_sales_clean), ISNUMBER(profit_clean)),
            net_sales_clean - profit_clean,
            ""
        ),
    VALUE(SUBSTITUTE(Y3482,"$",""))
)</f>
        <v>64.528459659145895</v>
      </c>
      <c r="AA3482" s="5" t="s">
        <v>2853</v>
      </c>
      <c r="AB3482" s="4" cm="1">
        <f t="array" ref="AB3482">IF(
    LEN(TRIM(AA3482&amp;""))=0,
        IF(AND(ISNUMBER(net_sales_clean), ISNUMBER(cost_clean)),
            net_sales_clean - cost_clean,
            ""
        ),
    VALUE(SUBSTITUTE(AA3482,"$",""))
)</f>
        <v>13.421300340854</v>
      </c>
      <c r="AC3482">
        <v>9</v>
      </c>
      <c r="AD3482">
        <f>IF(LEN(TRIM(AC3482&amp;""))=0, "", VALUE(AC3482))</f>
        <v>9</v>
      </c>
      <c r="AF3482" t="str">
        <f>IF(LEN(TRIM(AE3482&amp;""))=0, "", VALUE(AE3482))</f>
        <v/>
      </c>
      <c r="AG3482">
        <v>0</v>
      </c>
      <c r="AH3482">
        <f>IF(
    OR(U3482&lt;0, W3482&lt;0, Y3482&lt;0, AA3482&lt;0),
        1,
        IF(LEN(TRIM(AG3482&amp;""))=0, "", AG3482)
)</f>
        <v>0</v>
      </c>
      <c r="AI3482" t="str">
        <f>IF(
    COUNT(Q3482,V3482,X3482,Z3482,AB3482)=0,
        "Not Usable",
    IF(
        COUNT(Q3482,V3482,X3482,Z3482,AB3482)&lt;5,
            "Incomplete",
            IF(
                MIN(Q3482,V3482,X3482,Z3482,AB3482)=0,
                    "Incomplete",
                    "Complete"
            )
    )
)</f>
        <v>Complete</v>
      </c>
    </row>
    <row r="3483" spans="1:35" x14ac:dyDescent="0.3">
      <c r="A3483">
        <v>32653</v>
      </c>
      <c r="B3483" s="6">
        <v>45084.472997685189</v>
      </c>
      <c r="C3483" s="3">
        <f>INT(B3483)</f>
        <v>45084</v>
      </c>
      <c r="D3483" s="2">
        <f>MOD(B3483,1)</f>
        <v>0.47299768518860219</v>
      </c>
      <c r="E3483">
        <v>78</v>
      </c>
      <c r="F3483" t="s">
        <v>4</v>
      </c>
      <c r="G3483" t="str">
        <f xml:space="preserve"> PROPER(TRIM(CLEAN(SUBSTITUTE(F3483,CHAR(160)," "))))</f>
        <v>South</v>
      </c>
      <c r="H3483" t="s">
        <v>17</v>
      </c>
      <c r="I3483" t="str">
        <f>PROPER(TRIM(CLEAN((SUBSTITUTE(H3483,"-"," ")))))</f>
        <v>Online</v>
      </c>
      <c r="J3483">
        <v>27097</v>
      </c>
      <c r="K3483" t="s">
        <v>10</v>
      </c>
      <c r="L3483" t="str">
        <f xml:space="preserve"> PROPER(TRIM(CLEAN(SUBSTITUTE(K3483,CHAR(160)," "))))</f>
        <v>Consumer</v>
      </c>
      <c r="M3483" t="s">
        <v>23</v>
      </c>
      <c r="N3483" t="str">
        <f xml:space="preserve"> PROPER(TRIM(CLEAN(SUBSTITUTE(M3483,CHAR(160)," "))))</f>
        <v>Electronics</v>
      </c>
      <c r="O3483" t="s">
        <v>40</v>
      </c>
      <c r="P3483" t="str">
        <f>IF(LEN(TRIM(Table1[[#This Row],[subcategory]]&amp;""))=0,"Unknown", PROPER(TRIM(Table1[[#This Row],[subcategory]])))</f>
        <v>Accessories</v>
      </c>
      <c r="Q3483">
        <v>40.49</v>
      </c>
      <c r="R3483" s="1">
        <f>IF(LEN(TRIM(Q3483&amp;""))=0, "", VALUE(SUBSTITUTE(Q3483,"$","")))</f>
        <v>40.49</v>
      </c>
      <c r="S3483">
        <v>6</v>
      </c>
      <c r="T3483">
        <f>IF(LEN(TRIM(S3483&amp;""))=0, "", VALUE(S3483))</f>
        <v>6</v>
      </c>
      <c r="U3483">
        <v>242.94</v>
      </c>
      <c r="V3483" s="1">
        <f>IF(LEN(TRIM(U3483&amp;""))=0, "", VALUE(SUBSTITUTE(U3483,"$","")))</f>
        <v>242.94</v>
      </c>
      <c r="W3483" s="1">
        <v>217.67424</v>
      </c>
      <c r="X3483" s="1">
        <f>IF(LEN(TRIM(W3483&amp;""))=0, "", VALUE(SUBSTITUTE(W3483,"$","")))</f>
        <v>217.67424</v>
      </c>
      <c r="Y3483" s="5" t="s">
        <v>2852</v>
      </c>
      <c r="Z3483" s="4" cm="1">
        <f t="array" ref="Z3483">IF(
    LEN(TRIM(Y3483&amp;""))=0,
        IF(AND(ISNUMBER(net_sales_clean), ISNUMBER(profit_clean)),
            net_sales_clean - profit_clean,
            ""
        ),
    VALUE(SUBSTITUTE(Y3483,"$",""))
)</f>
        <v>131.949121243131</v>
      </c>
      <c r="AA3483" s="5" t="s">
        <v>2851</v>
      </c>
      <c r="AB3483" s="4" cm="1">
        <f t="array" ref="AB3483">IF(
    LEN(TRIM(AA3483&amp;""))=0,
        IF(AND(ISNUMBER(net_sales_clean), ISNUMBER(cost_clean)),
            net_sales_clean - cost_clean,
            ""
        ),
    VALUE(SUBSTITUTE(AA3483,"$",""))
)</f>
        <v>85.725118756868895</v>
      </c>
      <c r="AC3483">
        <v>4</v>
      </c>
      <c r="AD3483">
        <f>IF(LEN(TRIM(AC3483&amp;""))=0, "", VALUE(AC3483))</f>
        <v>4</v>
      </c>
      <c r="AE3483">
        <v>1</v>
      </c>
      <c r="AF3483">
        <f>IF(LEN(TRIM(AE3483&amp;""))=0, "", VALUE(AE3483))</f>
        <v>1</v>
      </c>
      <c r="AH3483" t="str">
        <f>IF(
    OR(U3483&lt;0, W3483&lt;0, Y3483&lt;0, AA3483&lt;0),
        1,
        IF(LEN(TRIM(AG3483&amp;""))=0, "", AG3483)
)</f>
        <v/>
      </c>
      <c r="AI3483" t="str">
        <f>IF(
    COUNT(Q3483,V3483,X3483,Z3483,AB3483)=0,
        "Not Usable",
    IF(
        COUNT(Q3483,V3483,X3483,Z3483,AB3483)&lt;5,
            "Incomplete",
            IF(
                MIN(Q3483,V3483,X3483,Z3483,AB3483)=0,
                    "Incomplete",
                    "Complete"
            )
    )
)</f>
        <v>Complete</v>
      </c>
    </row>
    <row r="3484" spans="1:35" x14ac:dyDescent="0.3">
      <c r="A3484">
        <v>33011</v>
      </c>
      <c r="B3484" s="6">
        <v>45045.585787037038</v>
      </c>
      <c r="C3484" s="3">
        <f>INT(B3484)</f>
        <v>45045</v>
      </c>
      <c r="D3484" s="2">
        <f>MOD(B3484,1)</f>
        <v>0.58578703703824431</v>
      </c>
      <c r="E3484">
        <v>67</v>
      </c>
      <c r="F3484" t="s">
        <v>33</v>
      </c>
      <c r="G3484" t="str">
        <f xml:space="preserve"> PROPER(TRIM(CLEAN(SUBSTITUTE(F3484,CHAR(160)," "))))</f>
        <v>South</v>
      </c>
      <c r="H3484" t="s">
        <v>30</v>
      </c>
      <c r="I3484" t="str">
        <f>PROPER(TRIM(CLEAN((SUBSTITUTE(H3484,"-"," ")))))</f>
        <v>Mobile App</v>
      </c>
      <c r="J3484">
        <v>4017</v>
      </c>
      <c r="K3484" t="s">
        <v>14</v>
      </c>
      <c r="L3484" t="str">
        <f xml:space="preserve"> PROPER(TRIM(CLEAN(SUBSTITUTE(K3484,CHAR(160)," "))))</f>
        <v>Consumer</v>
      </c>
      <c r="M3484" t="s">
        <v>9</v>
      </c>
      <c r="N3484" t="str">
        <f xml:space="preserve"> PROPER(TRIM(CLEAN(SUBSTITUTE(M3484,CHAR(160)," "))))</f>
        <v>Home</v>
      </c>
      <c r="O3484" t="s">
        <v>32</v>
      </c>
      <c r="P3484" t="str">
        <f>IF(LEN(TRIM(Table1[[#This Row],[subcategory]]&amp;""))=0,"Unknown", PROPER(TRIM(Table1[[#This Row],[subcategory]])))</f>
        <v>Furniture</v>
      </c>
      <c r="Q3484">
        <v>21.58</v>
      </c>
      <c r="R3484" s="1">
        <f>IF(LEN(TRIM(Q3484&amp;""))=0, "", VALUE(SUBSTITUTE(Q3484,"$","")))</f>
        <v>21.58</v>
      </c>
      <c r="S3484">
        <v>2</v>
      </c>
      <c r="T3484">
        <f>IF(LEN(TRIM(S3484&amp;""))=0, "", VALUE(S3484))</f>
        <v>2</v>
      </c>
      <c r="U3484">
        <v>43.16</v>
      </c>
      <c r="V3484" s="1">
        <f>IF(LEN(TRIM(U3484&amp;""))=0, "", VALUE(SUBSTITUTE(U3484,"$","")))</f>
        <v>43.16</v>
      </c>
      <c r="W3484" s="1">
        <v>37.247079999999997</v>
      </c>
      <c r="X3484" s="1">
        <f>IF(LEN(TRIM(W3484&amp;""))=0, "", VALUE(SUBSTITUTE(W3484,"$","")))</f>
        <v>37.247079999999997</v>
      </c>
      <c r="Y3484" s="5" t="s">
        <v>2850</v>
      </c>
      <c r="Z3484" s="4" cm="1">
        <f t="array" ref="Z3484">IF(
    LEN(TRIM(Y3484&amp;""))=0,
        IF(AND(ISNUMBER(net_sales_clean), ISNUMBER(profit_clean)),
            net_sales_clean - profit_clean,
            ""
        ),
    VALUE(SUBSTITUTE(Y3484,"$",""))
)</f>
        <v>23.122819249338601</v>
      </c>
      <c r="AA3484" s="5" t="s">
        <v>2849</v>
      </c>
      <c r="AB3484" s="4" cm="1">
        <f t="array" ref="AB3484">IF(
    LEN(TRIM(AA3484&amp;""))=0,
        IF(AND(ISNUMBER(net_sales_clean), ISNUMBER(cost_clean)),
            net_sales_clean - cost_clean,
            ""
        ),
    VALUE(SUBSTITUTE(AA3484,"$",""))
)</f>
        <v>14.1242607506613</v>
      </c>
      <c r="AC3484">
        <v>2</v>
      </c>
      <c r="AD3484">
        <f>IF(LEN(TRIM(AC3484&amp;""))=0, "", VALUE(AC3484))</f>
        <v>2</v>
      </c>
      <c r="AF3484" t="str">
        <f>IF(LEN(TRIM(AE3484&amp;""))=0, "", VALUE(AE3484))</f>
        <v/>
      </c>
      <c r="AG3484">
        <v>0</v>
      </c>
      <c r="AH3484">
        <f>IF(
    OR(U3484&lt;0, W3484&lt;0, Y3484&lt;0, AA3484&lt;0),
        1,
        IF(LEN(TRIM(AG3484&amp;""))=0, "", AG3484)
)</f>
        <v>0</v>
      </c>
      <c r="AI3484" t="str">
        <f>IF(
    COUNT(Q3484,V3484,X3484,Z3484,AB3484)=0,
        "Not Usable",
    IF(
        COUNT(Q3484,V3484,X3484,Z3484,AB3484)&lt;5,
            "Incomplete",
            IF(
                MIN(Q3484,V3484,X3484,Z3484,AB3484)=0,
                    "Incomplete",
                    "Complete"
            )
    )
)</f>
        <v>Complete</v>
      </c>
    </row>
    <row r="3485" spans="1:35" x14ac:dyDescent="0.3">
      <c r="A3485">
        <v>40328</v>
      </c>
      <c r="B3485" s="6">
        <v>45080.418738425928</v>
      </c>
      <c r="C3485" s="3">
        <f>INT(B3485)</f>
        <v>45080</v>
      </c>
      <c r="D3485" s="2">
        <f>MOD(B3485,1)</f>
        <v>0.41873842592758592</v>
      </c>
      <c r="E3485">
        <v>37</v>
      </c>
      <c r="F3485" t="s">
        <v>33</v>
      </c>
      <c r="G3485" t="str">
        <f xml:space="preserve"> PROPER(TRIM(CLEAN(SUBSTITUTE(F3485,CHAR(160)," "))))</f>
        <v>South</v>
      </c>
      <c r="H3485" t="s">
        <v>3</v>
      </c>
      <c r="I3485" t="str">
        <f>PROPER(TRIM(CLEAN((SUBSTITUTE(H3485,"-"," ")))))</f>
        <v>Phone</v>
      </c>
      <c r="J3485">
        <v>8550</v>
      </c>
      <c r="K3485" t="s">
        <v>10</v>
      </c>
      <c r="L3485" t="str">
        <f xml:space="preserve"> PROPER(TRIM(CLEAN(SUBSTITUTE(K3485,CHAR(160)," "))))</f>
        <v>Consumer</v>
      </c>
      <c r="M3485" t="s">
        <v>23</v>
      </c>
      <c r="N3485" t="str">
        <f xml:space="preserve"> PROPER(TRIM(CLEAN(SUBSTITUTE(M3485,CHAR(160)," "))))</f>
        <v>Electronics</v>
      </c>
      <c r="P3485" t="str">
        <f>IF(LEN(TRIM(Table1[[#This Row],[subcategory]]&amp;""))=0,"Unknown", PROPER(TRIM(Table1[[#This Row],[subcategory]])))</f>
        <v>Unknown</v>
      </c>
      <c r="Q3485">
        <v>33.75</v>
      </c>
      <c r="R3485" s="1">
        <f>IF(LEN(TRIM(Q3485&amp;""))=0, "", VALUE(SUBSTITUTE(Q3485,"$","")))</f>
        <v>33.75</v>
      </c>
      <c r="S3485">
        <v>2</v>
      </c>
      <c r="T3485">
        <f>IF(LEN(TRIM(S3485&amp;""))=0, "", VALUE(S3485))</f>
        <v>2</v>
      </c>
      <c r="U3485">
        <v>67.5</v>
      </c>
      <c r="V3485" s="1">
        <f>IF(LEN(TRIM(U3485&amp;""))=0, "", VALUE(SUBSTITUTE(U3485,"$","")))</f>
        <v>67.5</v>
      </c>
      <c r="W3485" s="1">
        <v>60.952500000000001</v>
      </c>
      <c r="X3485" s="1">
        <f>IF(LEN(TRIM(W3485&amp;""))=0, "", VALUE(SUBSTITUTE(W3485,"$","")))</f>
        <v>60.952500000000001</v>
      </c>
      <c r="Y3485" s="5" t="s">
        <v>2848</v>
      </c>
      <c r="Z3485" s="4" cm="1">
        <f t="array" ref="Z3485">IF(
    LEN(TRIM(Y3485&amp;""))=0,
        IF(AND(ISNUMBER(net_sales_clean), ISNUMBER(profit_clean)),
            net_sales_clean - profit_clean,
            ""
        ),
    VALUE(SUBSTITUTE(Y3485,"$",""))
)</f>
        <v>38.601376302424697</v>
      </c>
      <c r="AA3485" s="5" t="s">
        <v>2847</v>
      </c>
      <c r="AB3485" s="4" cm="1">
        <f t="array" ref="AB3485">IF(
    LEN(TRIM(AA3485&amp;""))=0,
        IF(AND(ISNUMBER(net_sales_clean), ISNUMBER(cost_clean)),
            net_sales_clean - cost_clean,
            ""
        ),
    VALUE(SUBSTITUTE(AA3485,"$",""))
)</f>
        <v>22.351123697575201</v>
      </c>
      <c r="AC3485">
        <v>3</v>
      </c>
      <c r="AD3485">
        <f>IF(LEN(TRIM(AC3485&amp;""))=0, "", VALUE(AC3485))</f>
        <v>3</v>
      </c>
      <c r="AE3485">
        <v>3</v>
      </c>
      <c r="AF3485">
        <f>IF(LEN(TRIM(AE3485&amp;""))=0, "", VALUE(AE3485))</f>
        <v>3</v>
      </c>
      <c r="AG3485">
        <v>0</v>
      </c>
      <c r="AH3485">
        <f>IF(
    OR(U3485&lt;0, W3485&lt;0, Y3485&lt;0, AA3485&lt;0),
        1,
        IF(LEN(TRIM(AG3485&amp;""))=0, "", AG3485)
)</f>
        <v>0</v>
      </c>
      <c r="AI3485" t="str">
        <f>IF(
    COUNT(Q3485,V3485,X3485,Z3485,AB3485)=0,
        "Not Usable",
    IF(
        COUNT(Q3485,V3485,X3485,Z3485,AB3485)&lt;5,
            "Incomplete",
            IF(
                MIN(Q3485,V3485,X3485,Z3485,AB3485)=0,
                    "Incomplete",
                    "Complete"
            )
    )
)</f>
        <v>Complete</v>
      </c>
    </row>
    <row r="3486" spans="1:35" x14ac:dyDescent="0.3">
      <c r="A3486">
        <v>32638</v>
      </c>
      <c r="B3486" s="6">
        <v>44951.129293981481</v>
      </c>
      <c r="C3486" s="3">
        <f>INT(B3486)</f>
        <v>44951</v>
      </c>
      <c r="D3486" s="2">
        <f>MOD(B3486,1)</f>
        <v>0.12929398148116888</v>
      </c>
      <c r="E3486">
        <v>27</v>
      </c>
      <c r="F3486" t="s">
        <v>15</v>
      </c>
      <c r="G3486" t="str">
        <f xml:space="preserve"> PROPER(TRIM(CLEAN(SUBSTITUTE(F3486,CHAR(160)," "))))</f>
        <v>West</v>
      </c>
      <c r="H3486" t="s">
        <v>3</v>
      </c>
      <c r="I3486" t="str">
        <f>PROPER(TRIM(CLEAN((SUBSTITUTE(H3486,"-"," ")))))</f>
        <v>Phone</v>
      </c>
      <c r="J3486">
        <v>20929</v>
      </c>
      <c r="K3486" t="s">
        <v>10</v>
      </c>
      <c r="L3486" t="str">
        <f xml:space="preserve"> PROPER(TRIM(CLEAN(SUBSTITUTE(K3486,CHAR(160)," "))))</f>
        <v>Consumer</v>
      </c>
      <c r="M3486" t="s">
        <v>16</v>
      </c>
      <c r="N3486" t="str">
        <f xml:space="preserve"> PROPER(TRIM(CLEAN(SUBSTITUTE(M3486,CHAR(160)," "))))</f>
        <v>Grocery</v>
      </c>
      <c r="O3486" t="s">
        <v>37</v>
      </c>
      <c r="P3486" t="str">
        <f>IF(LEN(TRIM(Table1[[#This Row],[subcategory]]&amp;""))=0,"Unknown", PROPER(TRIM(Table1[[#This Row],[subcategory]])))</f>
        <v>Produce</v>
      </c>
      <c r="Q3486">
        <v>50.35</v>
      </c>
      <c r="R3486" s="1">
        <f>IF(LEN(TRIM(Q3486&amp;""))=0, "", VALUE(SUBSTITUTE(Q3486,"$","")))</f>
        <v>50.35</v>
      </c>
      <c r="S3486">
        <v>5</v>
      </c>
      <c r="T3486">
        <f>IF(LEN(TRIM(S3486&amp;""))=0, "", VALUE(S3486))</f>
        <v>5</v>
      </c>
      <c r="U3486">
        <v>251.75</v>
      </c>
      <c r="V3486" s="1">
        <f>IF(LEN(TRIM(U3486&amp;""))=0, "", VALUE(SUBSTITUTE(U3486,"$","")))</f>
        <v>251.75</v>
      </c>
      <c r="W3486" s="1">
        <v>155.32974999999999</v>
      </c>
      <c r="X3486" s="1">
        <f>IF(LEN(TRIM(W3486&amp;""))=0, "", VALUE(SUBSTITUTE(W3486,"$","")))</f>
        <v>155.32974999999999</v>
      </c>
      <c r="Y3486" s="5" t="s">
        <v>2846</v>
      </c>
      <c r="Z3486" s="4" cm="1">
        <f t="array" ref="Z3486">IF(
    LEN(TRIM(Y3486&amp;""))=0,
        IF(AND(ISNUMBER(net_sales_clean), ISNUMBER(profit_clean)),
            net_sales_clean - profit_clean,
            ""
        ),
    VALUE(SUBSTITUTE(Y3486,"$",""))
)</f>
        <v>110.489171757694</v>
      </c>
      <c r="AA3486" s="5" t="s">
        <v>2845</v>
      </c>
      <c r="AB3486" s="4" cm="1">
        <f t="array" ref="AB3486">IF(
    LEN(TRIM(AA3486&amp;""))=0,
        IF(AND(ISNUMBER(net_sales_clean), ISNUMBER(cost_clean)),
            net_sales_clean - cost_clean,
            ""
        ),
    VALUE(SUBSTITUTE(AA3486,"$",""))
)</f>
        <v>44.840578242305298</v>
      </c>
      <c r="AC3486">
        <v>4</v>
      </c>
      <c r="AD3486">
        <f>IF(LEN(TRIM(AC3486&amp;""))=0, "", VALUE(AC3486))</f>
        <v>4</v>
      </c>
      <c r="AE3486">
        <v>3</v>
      </c>
      <c r="AF3486">
        <f>IF(LEN(TRIM(AE3486&amp;""))=0, "", VALUE(AE3486))</f>
        <v>3</v>
      </c>
      <c r="AH3486" t="str">
        <f>IF(
    OR(U3486&lt;0, W3486&lt;0, Y3486&lt;0, AA3486&lt;0),
        1,
        IF(LEN(TRIM(AG3486&amp;""))=0, "", AG3486)
)</f>
        <v/>
      </c>
      <c r="AI3486" t="str">
        <f>IF(
    COUNT(Q3486,V3486,X3486,Z3486,AB3486)=0,
        "Not Usable",
    IF(
        COUNT(Q3486,V3486,X3486,Z3486,AB3486)&lt;5,
            "Incomplete",
            IF(
                MIN(Q3486,V3486,X3486,Z3486,AB3486)=0,
                    "Incomplete",
                    "Complete"
            )
    )
)</f>
        <v>Complete</v>
      </c>
    </row>
    <row r="3487" spans="1:35" x14ac:dyDescent="0.3">
      <c r="A3487">
        <v>29502</v>
      </c>
      <c r="B3487" s="6">
        <v>45655.268553240741</v>
      </c>
      <c r="C3487" s="3">
        <f>INT(B3487)</f>
        <v>45655</v>
      </c>
      <c r="D3487" s="2">
        <f>MOD(B3487,1)</f>
        <v>0.26855324074131204</v>
      </c>
      <c r="E3487">
        <v>69</v>
      </c>
      <c r="F3487" t="s">
        <v>4</v>
      </c>
      <c r="G3487" t="str">
        <f xml:space="preserve"> PROPER(TRIM(CLEAN(SUBSTITUTE(F3487,CHAR(160)," "))))</f>
        <v>South</v>
      </c>
      <c r="H3487" t="s">
        <v>7</v>
      </c>
      <c r="I3487" t="str">
        <f>PROPER(TRIM(CLEAN((SUBSTITUTE(H3487,"-"," ")))))</f>
        <v>In Store</v>
      </c>
      <c r="J3487">
        <v>20901</v>
      </c>
      <c r="K3487" t="s">
        <v>14</v>
      </c>
      <c r="L3487" t="str">
        <f xml:space="preserve"> PROPER(TRIM(CLEAN(SUBSTITUTE(K3487,CHAR(160)," "))))</f>
        <v>Consumer</v>
      </c>
      <c r="M3487" t="s">
        <v>1</v>
      </c>
      <c r="N3487" t="str">
        <f xml:space="preserve"> PROPER(TRIM(CLEAN(SUBSTITUTE(M3487,CHAR(160)," "))))</f>
        <v>Beauty</v>
      </c>
      <c r="P3487" t="str">
        <f>IF(LEN(TRIM(Table1[[#This Row],[subcategory]]&amp;""))=0,"Unknown", PROPER(TRIM(Table1[[#This Row],[subcategory]])))</f>
        <v>Unknown</v>
      </c>
      <c r="Q3487">
        <v>49.5</v>
      </c>
      <c r="R3487" s="1">
        <f>IF(LEN(TRIM(Q3487&amp;""))=0, "", VALUE(SUBSTITUTE(Q3487,"$","")))</f>
        <v>49.5</v>
      </c>
      <c r="S3487">
        <v>1</v>
      </c>
      <c r="T3487">
        <f>IF(LEN(TRIM(S3487&amp;""))=0, "", VALUE(S3487))</f>
        <v>1</v>
      </c>
      <c r="U3487">
        <v>49.5</v>
      </c>
      <c r="V3487" s="1">
        <f>IF(LEN(TRIM(U3487&amp;""))=0, "", VALUE(SUBSTITUTE(U3487,"$","")))</f>
        <v>49.5</v>
      </c>
      <c r="W3487" s="1">
        <v>43.362000000000002</v>
      </c>
      <c r="X3487" s="1">
        <f>IF(LEN(TRIM(W3487&amp;""))=0, "", VALUE(SUBSTITUTE(W3487,"$","")))</f>
        <v>43.362000000000002</v>
      </c>
      <c r="Y3487">
        <v>31.972188128074698</v>
      </c>
      <c r="Z3487" s="1" cm="1">
        <f t="array" ref="Z3487">IF(
    LEN(TRIM(Y3487&amp;""))=0,
        IF(AND(ISNUMBER(net_sales_clean), ISNUMBER(profit_clean)),
            net_sales_clean - profit_clean,
            ""
        ),
    VALUE(SUBSTITUTE(Y3487,"$",""))
)</f>
        <v>31.972188128074698</v>
      </c>
      <c r="AA3487" s="5" t="s">
        <v>2844</v>
      </c>
      <c r="AB3487" s="4" cm="1">
        <f t="array" ref="AB3487">IF(
    LEN(TRIM(AA3487&amp;""))=0,
        IF(AND(ISNUMBER(net_sales_clean), ISNUMBER(cost_clean)),
            net_sales_clean - cost_clean,
            ""
        ),
    VALUE(SUBSTITUTE(AA3487,"$",""))
)</f>
        <v>11.3898118719253</v>
      </c>
      <c r="AC3487">
        <v>8</v>
      </c>
      <c r="AD3487">
        <f>IF(LEN(TRIM(AC3487&amp;""))=0, "", VALUE(AC3487))</f>
        <v>8</v>
      </c>
      <c r="AE3487">
        <v>3</v>
      </c>
      <c r="AF3487">
        <f>IF(LEN(TRIM(AE3487&amp;""))=0, "", VALUE(AE3487))</f>
        <v>3</v>
      </c>
      <c r="AG3487">
        <v>0</v>
      </c>
      <c r="AH3487">
        <f>IF(
    OR(U3487&lt;0, W3487&lt;0, Y3487&lt;0, AA3487&lt;0),
        1,
        IF(LEN(TRIM(AG3487&amp;""))=0, "", AG3487)
)</f>
        <v>0</v>
      </c>
      <c r="AI3487" t="str">
        <f>IF(
    COUNT(Q3487,V3487,X3487,Z3487,AB3487)=0,
        "Not Usable",
    IF(
        COUNT(Q3487,V3487,X3487,Z3487,AB3487)&lt;5,
            "Incomplete",
            IF(
                MIN(Q3487,V3487,X3487,Z3487,AB3487)=0,
                    "Incomplete",
                    "Complete"
            )
    )
)</f>
        <v>Complete</v>
      </c>
    </row>
    <row r="3488" spans="1:35" x14ac:dyDescent="0.3">
      <c r="A3488">
        <v>43750</v>
      </c>
      <c r="B3488" s="6">
        <v>45410.916655092595</v>
      </c>
      <c r="C3488" s="3">
        <f>INT(B3488)</f>
        <v>45410</v>
      </c>
      <c r="D3488" s="2">
        <f>MOD(B3488,1)</f>
        <v>0.91665509259473765</v>
      </c>
      <c r="E3488">
        <v>3</v>
      </c>
      <c r="F3488" t="s">
        <v>33</v>
      </c>
      <c r="G3488" t="str">
        <f xml:space="preserve"> PROPER(TRIM(CLEAN(SUBSTITUTE(F3488,CHAR(160)," "))))</f>
        <v>South</v>
      </c>
      <c r="H3488" t="s">
        <v>17</v>
      </c>
      <c r="I3488" t="str">
        <f>PROPER(TRIM(CLEAN((SUBSTITUTE(H3488,"-"," ")))))</f>
        <v>Online</v>
      </c>
      <c r="J3488">
        <v>19826</v>
      </c>
      <c r="K3488" t="s">
        <v>14</v>
      </c>
      <c r="L3488" t="str">
        <f xml:space="preserve"> PROPER(TRIM(CLEAN(SUBSTITUTE(K3488,CHAR(160)," "))))</f>
        <v>Consumer</v>
      </c>
      <c r="M3488" t="s">
        <v>23</v>
      </c>
      <c r="N3488" t="str">
        <f xml:space="preserve"> PROPER(TRIM(CLEAN(SUBSTITUTE(M3488,CHAR(160)," "))))</f>
        <v>Electronics</v>
      </c>
      <c r="O3488" t="s">
        <v>40</v>
      </c>
      <c r="P3488" t="str">
        <f>IF(LEN(TRIM(Table1[[#This Row],[subcategory]]&amp;""))=0,"Unknown", PROPER(TRIM(Table1[[#This Row],[subcategory]])))</f>
        <v>Accessories</v>
      </c>
      <c r="Q3488">
        <v>39.19</v>
      </c>
      <c r="R3488" s="1">
        <f>IF(LEN(TRIM(Q3488&amp;""))=0, "", VALUE(SUBSTITUTE(Q3488,"$","")))</f>
        <v>39.19</v>
      </c>
      <c r="S3488">
        <v>1</v>
      </c>
      <c r="T3488">
        <f>IF(LEN(TRIM(S3488&amp;""))=0, "", VALUE(S3488))</f>
        <v>1</v>
      </c>
      <c r="U3488">
        <v>39.19</v>
      </c>
      <c r="V3488" s="1">
        <f>IF(LEN(TRIM(U3488&amp;""))=0, "", VALUE(SUBSTITUTE(U3488,"$","")))</f>
        <v>39.19</v>
      </c>
      <c r="W3488" s="1">
        <v>20.33961</v>
      </c>
      <c r="X3488" s="1">
        <f>IF(LEN(TRIM(W3488&amp;""))=0, "", VALUE(SUBSTITUTE(W3488,"$","")))</f>
        <v>20.33961</v>
      </c>
      <c r="Y3488" s="5" t="s">
        <v>2843</v>
      </c>
      <c r="Z3488" s="4" cm="1">
        <f t="array" ref="Z3488">IF(
    LEN(TRIM(Y3488&amp;""))=0,
        IF(AND(ISNUMBER(net_sales_clean), ISNUMBER(profit_clean)),
            net_sales_clean - profit_clean,
            ""
        ),
    VALUE(SUBSTITUTE(Y3488,"$",""))
)</f>
        <v>13.011772545156401</v>
      </c>
      <c r="AA3488" s="5" t="s">
        <v>2842</v>
      </c>
      <c r="AB3488" s="4" cm="1">
        <f t="array" ref="AB3488">IF(
    LEN(TRIM(AA3488&amp;""))=0,
        IF(AND(ISNUMBER(net_sales_clean), ISNUMBER(cost_clean)),
            net_sales_clean - cost_clean,
            ""
        ),
    VALUE(SUBSTITUTE(AA3488,"$",""))
)</f>
        <v>7.3278374548435696</v>
      </c>
      <c r="AC3488">
        <v>5</v>
      </c>
      <c r="AD3488">
        <f>IF(LEN(TRIM(AC3488&amp;""))=0, "", VALUE(AC3488))</f>
        <v>5</v>
      </c>
      <c r="AE3488">
        <v>1</v>
      </c>
      <c r="AF3488">
        <f>IF(LEN(TRIM(AE3488&amp;""))=0, "", VALUE(AE3488))</f>
        <v>1</v>
      </c>
      <c r="AH3488" t="str">
        <f>IF(
    OR(U3488&lt;0, W3488&lt;0, Y3488&lt;0, AA3488&lt;0),
        1,
        IF(LEN(TRIM(AG3488&amp;""))=0, "", AG3488)
)</f>
        <v/>
      </c>
      <c r="AI3488" t="str">
        <f>IF(
    COUNT(Q3488,V3488,X3488,Z3488,AB3488)=0,
        "Not Usable",
    IF(
        COUNT(Q3488,V3488,X3488,Z3488,AB3488)&lt;5,
            "Incomplete",
            IF(
                MIN(Q3488,V3488,X3488,Z3488,AB3488)=0,
                    "Incomplete",
                    "Complete"
            )
    )
)</f>
        <v>Complete</v>
      </c>
    </row>
    <row r="3489" spans="1:35" x14ac:dyDescent="0.3">
      <c r="A3489">
        <v>48188</v>
      </c>
      <c r="B3489" s="6">
        <v>45422.198437500003</v>
      </c>
      <c r="C3489" s="3">
        <f>INT(B3489)</f>
        <v>45422</v>
      </c>
      <c r="D3489" s="2">
        <f>MOD(B3489,1)</f>
        <v>0.19843750000291038</v>
      </c>
      <c r="E3489">
        <v>34</v>
      </c>
      <c r="F3489" t="s">
        <v>8</v>
      </c>
      <c r="G3489" t="str">
        <f xml:space="preserve"> PROPER(TRIM(CLEAN(SUBSTITUTE(F3489,CHAR(160)," "))))</f>
        <v>West</v>
      </c>
      <c r="H3489" t="s">
        <v>11</v>
      </c>
      <c r="I3489" t="str">
        <f>PROPER(TRIM(CLEAN((SUBSTITUTE(H3489,"-"," ")))))</f>
        <v>Online</v>
      </c>
      <c r="J3489">
        <v>9533</v>
      </c>
      <c r="K3489" t="s">
        <v>10</v>
      </c>
      <c r="L3489" t="str">
        <f xml:space="preserve"> PROPER(TRIM(CLEAN(SUBSTITUTE(K3489,CHAR(160)," "))))</f>
        <v>Consumer</v>
      </c>
      <c r="M3489" t="s">
        <v>23</v>
      </c>
      <c r="N3489" t="str">
        <f xml:space="preserve"> PROPER(TRIM(CLEAN(SUBSTITUTE(M3489,CHAR(160)," "))))</f>
        <v>Electronics</v>
      </c>
      <c r="P3489" t="str">
        <f>IF(LEN(TRIM(Table1[[#This Row],[subcategory]]&amp;""))=0,"Unknown", PROPER(TRIM(Table1[[#This Row],[subcategory]])))</f>
        <v>Unknown</v>
      </c>
      <c r="Q3489">
        <v>66.28</v>
      </c>
      <c r="R3489" s="1">
        <f>IF(LEN(TRIM(Q3489&amp;""))=0, "", VALUE(SUBSTITUTE(Q3489,"$","")))</f>
        <v>66.28</v>
      </c>
      <c r="S3489">
        <v>4</v>
      </c>
      <c r="T3489">
        <f>IF(LEN(TRIM(S3489&amp;""))=0, "", VALUE(S3489))</f>
        <v>4</v>
      </c>
      <c r="U3489">
        <v>265.12</v>
      </c>
      <c r="V3489" s="1">
        <f>IF(LEN(TRIM(U3489&amp;""))=0, "", VALUE(SUBSTITUTE(U3489,"$","")))</f>
        <v>265.12</v>
      </c>
      <c r="W3489" s="1">
        <v>238.07776000000001</v>
      </c>
      <c r="X3489" s="1">
        <f>IF(LEN(TRIM(W3489&amp;""))=0, "", VALUE(SUBSTITUTE(W3489,"$","")))</f>
        <v>238.07776000000001</v>
      </c>
      <c r="Y3489" s="5" t="s">
        <v>2841</v>
      </c>
      <c r="Z3489" s="4" cm="1">
        <f t="array" ref="Z3489">IF(
    LEN(TRIM(Y3489&amp;""))=0,
        IF(AND(ISNUMBER(net_sales_clean), ISNUMBER(profit_clean)),
            net_sales_clean - profit_clean,
            ""
        ),
    VALUE(SUBSTITUTE(Y3489,"$",""))
)</f>
        <v>133.42596830965101</v>
      </c>
      <c r="AA3489" s="5" t="s">
        <v>2840</v>
      </c>
      <c r="AB3489" s="4" cm="1">
        <f t="array" ref="AB3489">IF(
    LEN(TRIM(AA3489&amp;""))=0,
        IF(AND(ISNUMBER(net_sales_clean), ISNUMBER(cost_clean)),
            net_sales_clean - cost_clean,
            ""
        ),
    VALUE(SUBSTITUTE(AA3489,"$",""))
)</f>
        <v>104.65179169034801</v>
      </c>
      <c r="AC3489">
        <v>2</v>
      </c>
      <c r="AD3489">
        <f>IF(LEN(TRIM(AC3489&amp;""))=0, "", VALUE(AC3489))</f>
        <v>2</v>
      </c>
      <c r="AE3489">
        <v>1</v>
      </c>
      <c r="AF3489">
        <f>IF(LEN(TRIM(AE3489&amp;""))=0, "", VALUE(AE3489))</f>
        <v>1</v>
      </c>
      <c r="AG3489">
        <v>0</v>
      </c>
      <c r="AH3489">
        <f>IF(
    OR(U3489&lt;0, W3489&lt;0, Y3489&lt;0, AA3489&lt;0),
        1,
        IF(LEN(TRIM(AG3489&amp;""))=0, "", AG3489)
)</f>
        <v>0</v>
      </c>
      <c r="AI3489" t="str">
        <f>IF(
    COUNT(Q3489,V3489,X3489,Z3489,AB3489)=0,
        "Not Usable",
    IF(
        COUNT(Q3489,V3489,X3489,Z3489,AB3489)&lt;5,
            "Incomplete",
            IF(
                MIN(Q3489,V3489,X3489,Z3489,AB3489)=0,
                    "Incomplete",
                    "Complete"
            )
    )
)</f>
        <v>Complete</v>
      </c>
    </row>
    <row r="3490" spans="1:35" x14ac:dyDescent="0.3">
      <c r="A3490">
        <v>1170</v>
      </c>
      <c r="B3490" s="6">
        <v>45373.069884259261</v>
      </c>
      <c r="C3490" s="3">
        <f>INT(B3490)</f>
        <v>45373</v>
      </c>
      <c r="D3490" s="2">
        <f>MOD(B3490,1)</f>
        <v>6.9884259261016268E-2</v>
      </c>
      <c r="E3490">
        <v>37</v>
      </c>
      <c r="F3490" t="s">
        <v>4</v>
      </c>
      <c r="G3490" t="str">
        <f xml:space="preserve"> PROPER(TRIM(CLEAN(SUBSTITUTE(F3490,CHAR(160)," "))))</f>
        <v>South</v>
      </c>
      <c r="H3490" t="s">
        <v>27</v>
      </c>
      <c r="I3490" t="str">
        <f>PROPER(TRIM(CLEAN((SUBSTITUTE(H3490,"-"," ")))))</f>
        <v>In Store</v>
      </c>
      <c r="J3490">
        <v>9682</v>
      </c>
      <c r="K3490" t="s">
        <v>6</v>
      </c>
      <c r="L3490" t="str">
        <f xml:space="preserve"> PROPER(TRIM(CLEAN(SUBSTITUTE(K3490,CHAR(160)," "))))</f>
        <v>Corporate</v>
      </c>
      <c r="M3490" t="s">
        <v>16</v>
      </c>
      <c r="N3490" t="str">
        <f xml:space="preserve"> PROPER(TRIM(CLEAN(SUBSTITUTE(M3490,CHAR(160)," "))))</f>
        <v>Grocery</v>
      </c>
      <c r="O3490" t="s">
        <v>37</v>
      </c>
      <c r="P3490" t="str">
        <f>IF(LEN(TRIM(Table1[[#This Row],[subcategory]]&amp;""))=0,"Unknown", PROPER(TRIM(Table1[[#This Row],[subcategory]])))</f>
        <v>Produce</v>
      </c>
      <c r="Q3490">
        <v>24.09</v>
      </c>
      <c r="R3490" s="1">
        <f>IF(LEN(TRIM(Q3490&amp;""))=0, "", VALUE(SUBSTITUTE(Q3490,"$","")))</f>
        <v>24.09</v>
      </c>
      <c r="S3490">
        <v>6</v>
      </c>
      <c r="T3490">
        <f>IF(LEN(TRIM(S3490&amp;""))=0, "", VALUE(S3490))</f>
        <v>6</v>
      </c>
      <c r="U3490">
        <v>144.54</v>
      </c>
      <c r="V3490" s="1">
        <f>IF(LEN(TRIM(U3490&amp;""))=0, "", VALUE(SUBSTITUTE(U3490,"$","")))</f>
        <v>144.54</v>
      </c>
      <c r="W3490" s="4" t="s">
        <v>2839</v>
      </c>
      <c r="X3490" s="4">
        <f>IF(LEN(TRIM(W3490&amp;""))=0, "", VALUE(SUBSTITUTE(W3490,"$","")))</f>
        <v>136.44575999999901</v>
      </c>
      <c r="Y3490" s="5" t="s">
        <v>2838</v>
      </c>
      <c r="Z3490" s="4" cm="1">
        <f t="array" ref="Z3490">IF(
    LEN(TRIM(Y3490&amp;""))=0,
        IF(AND(ISNUMBER(net_sales_clean), ISNUMBER(profit_clean)),
            net_sales_clean - profit_clean,
            ""
        ),
    VALUE(SUBSTITUTE(Y3490,"$",""))
)</f>
        <v>98.842998028455696</v>
      </c>
      <c r="AA3490" s="5" t="s">
        <v>2837</v>
      </c>
      <c r="AB3490" s="4" cm="1">
        <f t="array" ref="AB3490">IF(
    LEN(TRIM(AA3490&amp;""))=0,
        IF(AND(ISNUMBER(net_sales_clean), ISNUMBER(cost_clean)),
            net_sales_clean - cost_clean,
            ""
        ),
    VALUE(SUBSTITUTE(AA3490,"$",""))
)</f>
        <v>37.602761971544197</v>
      </c>
      <c r="AC3490">
        <v>3</v>
      </c>
      <c r="AD3490">
        <f>IF(LEN(TRIM(AC3490&amp;""))=0, "", VALUE(AC3490))</f>
        <v>3</v>
      </c>
      <c r="AE3490">
        <v>3</v>
      </c>
      <c r="AF3490">
        <f>IF(LEN(TRIM(AE3490&amp;""))=0, "", VALUE(AE3490))</f>
        <v>3</v>
      </c>
      <c r="AG3490">
        <v>0</v>
      </c>
      <c r="AH3490">
        <f>IF(
    OR(U3490&lt;0, W3490&lt;0, Y3490&lt;0, AA3490&lt;0),
        1,
        IF(LEN(TRIM(AG3490&amp;""))=0, "", AG3490)
)</f>
        <v>0</v>
      </c>
      <c r="AI3490" t="str">
        <f>IF(
    COUNT(Q3490,V3490,X3490,Z3490,AB3490)=0,
        "Not Usable",
    IF(
        COUNT(Q3490,V3490,X3490,Z3490,AB3490)&lt;5,
            "Incomplete",
            IF(
                MIN(Q3490,V3490,X3490,Z3490,AB3490)=0,
                    "Incomplete",
                    "Complete"
            )
    )
)</f>
        <v>Complete</v>
      </c>
    </row>
    <row r="3491" spans="1:35" x14ac:dyDescent="0.3">
      <c r="A3491">
        <v>2779</v>
      </c>
      <c r="B3491" s="6">
        <v>45099.967974537038</v>
      </c>
      <c r="C3491" s="3">
        <f>INT(B3491)</f>
        <v>45099</v>
      </c>
      <c r="D3491" s="2">
        <f>MOD(B3491,1)</f>
        <v>0.96797453703766223</v>
      </c>
      <c r="E3491">
        <v>69</v>
      </c>
      <c r="F3491" t="s">
        <v>21</v>
      </c>
      <c r="G3491" t="str">
        <f xml:space="preserve"> PROPER(TRIM(CLEAN(SUBSTITUTE(F3491,CHAR(160)," "))))</f>
        <v>Midwest</v>
      </c>
      <c r="H3491" t="s">
        <v>30</v>
      </c>
      <c r="I3491" t="str">
        <f>PROPER(TRIM(CLEAN((SUBSTITUTE(H3491,"-"," ")))))</f>
        <v>Mobile App</v>
      </c>
      <c r="J3491">
        <v>7979</v>
      </c>
      <c r="K3491" t="s">
        <v>10</v>
      </c>
      <c r="L3491" t="str">
        <f xml:space="preserve"> PROPER(TRIM(CLEAN(SUBSTITUTE(K3491,CHAR(160)," "))))</f>
        <v>Consumer</v>
      </c>
      <c r="M3491" t="s">
        <v>9</v>
      </c>
      <c r="N3491" t="str">
        <f xml:space="preserve"> PROPER(TRIM(CLEAN(SUBSTITUTE(M3491,CHAR(160)," "))))</f>
        <v>Home</v>
      </c>
      <c r="O3491" t="s">
        <v>12</v>
      </c>
      <c r="P3491" t="str">
        <f>IF(LEN(TRIM(Table1[[#This Row],[subcategory]]&amp;""))=0,"Unknown", PROPER(TRIM(Table1[[#This Row],[subcategory]])))</f>
        <v>Decor</v>
      </c>
      <c r="Q3491">
        <v>35.69</v>
      </c>
      <c r="R3491" s="1">
        <f>IF(LEN(TRIM(Q3491&amp;""))=0, "", VALUE(SUBSTITUTE(Q3491,"$","")))</f>
        <v>35.69</v>
      </c>
      <c r="S3491">
        <v>1</v>
      </c>
      <c r="T3491">
        <f>IF(LEN(TRIM(S3491&amp;""))=0, "", VALUE(S3491))</f>
        <v>1</v>
      </c>
      <c r="U3491">
        <v>35.69</v>
      </c>
      <c r="V3491" s="1">
        <f>IF(LEN(TRIM(U3491&amp;""))=0, "", VALUE(SUBSTITUTE(U3491,"$","")))</f>
        <v>35.69</v>
      </c>
      <c r="W3491" s="1">
        <v>25.23283</v>
      </c>
      <c r="X3491" s="1">
        <f>IF(LEN(TRIM(W3491&amp;""))=0, "", VALUE(SUBSTITUTE(W3491,"$","")))</f>
        <v>25.23283</v>
      </c>
      <c r="Z3491" s="1" t="str" cm="1">
        <f t="array" ref="Z3491">IF(
    LEN(TRIM(Y3491&amp;""))=0,
        IF(AND(ISNUMBER(net_sales_clean), ISNUMBER(profit_clean)),
            net_sales_clean - profit_clean,
            ""
        ),
    VALUE(SUBSTITUTE(Y3491,"$",""))
)</f>
        <v/>
      </c>
      <c r="AB3491" s="1" t="str" cm="1">
        <f t="array" ref="AB3491">IF(
    LEN(TRIM(AA3491&amp;""))=0,
        IF(AND(ISNUMBER(net_sales_clean), ISNUMBER(cost_clean)),
            net_sales_clean - cost_clean,
            ""
        ),
    VALUE(SUBSTITUTE(AA3491,"$",""))
)</f>
        <v/>
      </c>
      <c r="AC3491">
        <v>1</v>
      </c>
      <c r="AD3491">
        <f>IF(LEN(TRIM(AC3491&amp;""))=0, "", VALUE(AC3491))</f>
        <v>1</v>
      </c>
      <c r="AE3491">
        <v>5</v>
      </c>
      <c r="AF3491">
        <f>IF(LEN(TRIM(AE3491&amp;""))=0, "", VALUE(AE3491))</f>
        <v>5</v>
      </c>
      <c r="AG3491">
        <v>1</v>
      </c>
      <c r="AH3491">
        <f>IF(
    OR(U3491&lt;0, W3491&lt;0, Y3491&lt;0, AA3491&lt;0),
        1,
        IF(LEN(TRIM(AG3491&amp;""))=0, "", AG3491)
)</f>
        <v>1</v>
      </c>
      <c r="AI3491" t="str">
        <f>IF(
    COUNT(Q3491,V3491,X3491,Z3491,AB3491)=0,
        "Not Usable",
    IF(
        COUNT(Q3491,V3491,X3491,Z3491,AB3491)&lt;5,
            "Incomplete",
            IF(
                MIN(Q3491,V3491,X3491,Z3491,AB3491)=0,
                    "Incomplete",
                    "Complete"
            )
    )
)</f>
        <v>Incomplete</v>
      </c>
    </row>
    <row r="3492" spans="1:35" x14ac:dyDescent="0.3">
      <c r="A3492">
        <v>3446</v>
      </c>
      <c r="B3492" s="6">
        <v>45769.81082175926</v>
      </c>
      <c r="C3492" s="3">
        <f>INT(B3492)</f>
        <v>45769</v>
      </c>
      <c r="D3492" s="2">
        <f>MOD(B3492,1)</f>
        <v>0.81082175925985212</v>
      </c>
      <c r="E3492">
        <v>19</v>
      </c>
      <c r="F3492" t="s">
        <v>13</v>
      </c>
      <c r="G3492" t="str">
        <f xml:space="preserve"> PROPER(TRIM(CLEAN(SUBSTITUTE(F3492,CHAR(160)," "))))</f>
        <v>Northeast</v>
      </c>
      <c r="H3492" t="s">
        <v>30</v>
      </c>
      <c r="I3492" t="str">
        <f>PROPER(TRIM(CLEAN((SUBSTITUTE(H3492,"-"," ")))))</f>
        <v>Mobile App</v>
      </c>
      <c r="J3492">
        <v>706</v>
      </c>
      <c r="K3492" t="s">
        <v>6</v>
      </c>
      <c r="L3492" t="str">
        <f xml:space="preserve"> PROPER(TRIM(CLEAN(SUBSTITUTE(K3492,CHAR(160)," "))))</f>
        <v>Corporate</v>
      </c>
      <c r="M3492" t="s">
        <v>1</v>
      </c>
      <c r="N3492" t="str">
        <f xml:space="preserve"> PROPER(TRIM(CLEAN(SUBSTITUTE(M3492,CHAR(160)," "))))</f>
        <v>Beauty</v>
      </c>
      <c r="O3492" t="s">
        <v>0</v>
      </c>
      <c r="P3492" t="str">
        <f>IF(LEN(TRIM(Table1[[#This Row],[subcategory]]&amp;""))=0,"Unknown", PROPER(TRIM(Table1[[#This Row],[subcategory]])))</f>
        <v>Makeup</v>
      </c>
      <c r="Q3492">
        <v>327.01</v>
      </c>
      <c r="R3492" s="1">
        <f>IF(LEN(TRIM(Q3492&amp;""))=0, "", VALUE(SUBSTITUTE(Q3492,"$","")))</f>
        <v>327.01</v>
      </c>
      <c r="S3492">
        <v>2</v>
      </c>
      <c r="T3492">
        <f>IF(LEN(TRIM(S3492&amp;""))=0, "", VALUE(S3492))</f>
        <v>2</v>
      </c>
      <c r="U3492">
        <v>654.02</v>
      </c>
      <c r="V3492" s="1">
        <f>IF(LEN(TRIM(U3492&amp;""))=0, "", VALUE(SUBSTITUTE(U3492,"$","")))</f>
        <v>654.02</v>
      </c>
      <c r="W3492" s="1">
        <v>410.72456</v>
      </c>
      <c r="X3492" s="1">
        <f>IF(LEN(TRIM(W3492&amp;""))=0, "", VALUE(SUBSTITUTE(W3492,"$","")))</f>
        <v>410.72456</v>
      </c>
      <c r="Y3492" s="5" t="s">
        <v>2836</v>
      </c>
      <c r="Z3492" s="4" cm="1">
        <f t="array" ref="Z3492">IF(
    LEN(TRIM(Y3492&amp;""))=0,
        IF(AND(ISNUMBER(net_sales_clean), ISNUMBER(profit_clean)),
            net_sales_clean - profit_clean,
            ""
        ),
    VALUE(SUBSTITUTE(Y3492,"$",""))
)</f>
        <v>272.87975841134499</v>
      </c>
      <c r="AA3492" s="5" t="s">
        <v>2835</v>
      </c>
      <c r="AB3492" s="4" cm="1">
        <f t="array" ref="AB3492">IF(
    LEN(TRIM(AA3492&amp;""))=0,
        IF(AND(ISNUMBER(net_sales_clean), ISNUMBER(cost_clean)),
            net_sales_clean - cost_clean,
            ""
        ),
    VALUE(SUBSTITUTE(AA3492,"$",""))
)</f>
        <v>137.84480158865401</v>
      </c>
      <c r="AC3492">
        <v>7</v>
      </c>
      <c r="AD3492">
        <f>IF(LEN(TRIM(AC3492&amp;""))=0, "", VALUE(AC3492))</f>
        <v>7</v>
      </c>
      <c r="AE3492">
        <v>3</v>
      </c>
      <c r="AF3492">
        <f>IF(LEN(TRIM(AE3492&amp;""))=0, "", VALUE(AE3492))</f>
        <v>3</v>
      </c>
      <c r="AG3492">
        <v>0</v>
      </c>
      <c r="AH3492">
        <f>IF(
    OR(U3492&lt;0, W3492&lt;0, Y3492&lt;0, AA3492&lt;0),
        1,
        IF(LEN(TRIM(AG3492&amp;""))=0, "", AG3492)
)</f>
        <v>0</v>
      </c>
      <c r="AI3492" t="str">
        <f>IF(
    COUNT(Q3492,V3492,X3492,Z3492,AB3492)=0,
        "Not Usable",
    IF(
        COUNT(Q3492,V3492,X3492,Z3492,AB3492)&lt;5,
            "Incomplete",
            IF(
                MIN(Q3492,V3492,X3492,Z3492,AB3492)=0,
                    "Incomplete",
                    "Complete"
            )
    )
)</f>
        <v>Complete</v>
      </c>
    </row>
    <row r="3493" spans="1:35" x14ac:dyDescent="0.3">
      <c r="A3493">
        <v>37047</v>
      </c>
      <c r="B3493" s="6">
        <v>45994.681863425925</v>
      </c>
      <c r="C3493" s="3">
        <f>INT(B3493)</f>
        <v>45994</v>
      </c>
      <c r="D3493" s="2">
        <f>MOD(B3493,1)</f>
        <v>0.68186342592525762</v>
      </c>
      <c r="E3493">
        <v>15</v>
      </c>
      <c r="F3493" t="s">
        <v>4</v>
      </c>
      <c r="G3493" t="str">
        <f xml:space="preserve"> PROPER(TRIM(CLEAN(SUBSTITUTE(F3493,CHAR(160)," "))))</f>
        <v>South</v>
      </c>
      <c r="H3493" t="s">
        <v>7</v>
      </c>
      <c r="I3493" t="str">
        <f>PROPER(TRIM(CLEAN((SUBSTITUTE(H3493,"-"," ")))))</f>
        <v>In Store</v>
      </c>
      <c r="J3493">
        <v>26068</v>
      </c>
      <c r="K3493" t="s">
        <v>14</v>
      </c>
      <c r="L3493" t="str">
        <f xml:space="preserve"> PROPER(TRIM(CLEAN(SUBSTITUTE(K3493,CHAR(160)," "))))</f>
        <v>Consumer</v>
      </c>
      <c r="M3493" t="s">
        <v>16</v>
      </c>
      <c r="N3493" t="str">
        <f xml:space="preserve"> PROPER(TRIM(CLEAN(SUBSTITUTE(M3493,CHAR(160)," "))))</f>
        <v>Grocery</v>
      </c>
      <c r="O3493" t="s">
        <v>29</v>
      </c>
      <c r="P3493" t="str">
        <f>IF(LEN(TRIM(Table1[[#This Row],[subcategory]]&amp;""))=0,"Unknown", PROPER(TRIM(Table1[[#This Row],[subcategory]])))</f>
        <v>Beverages</v>
      </c>
      <c r="Q3493">
        <v>67.930000000000007</v>
      </c>
      <c r="R3493" s="1">
        <f>IF(LEN(TRIM(Q3493&amp;""))=0, "", VALUE(SUBSTITUTE(Q3493,"$","")))</f>
        <v>67.930000000000007</v>
      </c>
      <c r="S3493">
        <v>1</v>
      </c>
      <c r="T3493">
        <f>IF(LEN(TRIM(S3493&amp;""))=0, "", VALUE(S3493))</f>
        <v>1</v>
      </c>
      <c r="U3493">
        <v>-67.930000000000007</v>
      </c>
      <c r="V3493" s="1">
        <f>IF(LEN(TRIM(U3493&amp;""))=0, "", VALUE(SUBSTITUTE(U3493,"$","")))</f>
        <v>-67.930000000000007</v>
      </c>
      <c r="W3493" s="1">
        <v>-47.27928</v>
      </c>
      <c r="X3493" s="1">
        <f>IF(LEN(TRIM(W3493&amp;""))=0, "", VALUE(SUBSTITUTE(W3493,"$","")))</f>
        <v>-47.27928</v>
      </c>
      <c r="Y3493">
        <v>-39.864055139741197</v>
      </c>
      <c r="Z3493" s="1" cm="1">
        <f t="array" ref="Z3493">IF(
    LEN(TRIM(Y3493&amp;""))=0,
        IF(AND(ISNUMBER(net_sales_clean), ISNUMBER(profit_clean)),
            net_sales_clean - profit_clean,
            ""
        ),
    VALUE(SUBSTITUTE(Y3493,"$",""))
)</f>
        <v>-39.864055139741197</v>
      </c>
      <c r="AA3493">
        <v>-7.4152248602587303</v>
      </c>
      <c r="AB3493" s="1" cm="1">
        <f t="array" ref="AB3493">IF(
    LEN(TRIM(AA3493&amp;""))=0,
        IF(AND(ISNUMBER(net_sales_clean), ISNUMBER(cost_clean)),
            net_sales_clean - cost_clean,
            ""
        ),
    VALUE(SUBSTITUTE(AA3493,"$",""))
)</f>
        <v>-7.4152248602587303</v>
      </c>
      <c r="AC3493">
        <v>9</v>
      </c>
      <c r="AD3493">
        <f>IF(LEN(TRIM(AC3493&amp;""))=0, "", VALUE(AC3493))</f>
        <v>9</v>
      </c>
      <c r="AF3493" t="str">
        <f>IF(LEN(TRIM(AE3493&amp;""))=0, "", VALUE(AE3493))</f>
        <v/>
      </c>
      <c r="AG3493">
        <v>0</v>
      </c>
      <c r="AH3493">
        <f>IF(
    OR(U3493&lt;0, W3493&lt;0, Y3493&lt;0, AA3493&lt;0),
        1,
        IF(LEN(TRIM(AG3493&amp;""))=0, "", AG3493)
)</f>
        <v>1</v>
      </c>
      <c r="AI3493" t="str">
        <f>IF(
    COUNT(Q3493,V3493,X3493,Z3493,AB3493)=0,
        "Not Usable",
    IF(
        COUNT(Q3493,V3493,X3493,Z3493,AB3493)&lt;5,
            "Incomplete",
            IF(
                MIN(Q3493,V3493,X3493,Z3493,AB3493)=0,
                    "Incomplete",
                    "Complete"
            )
    )
)</f>
        <v>Complete</v>
      </c>
    </row>
    <row r="3494" spans="1:35" x14ac:dyDescent="0.3">
      <c r="A3494">
        <v>48315</v>
      </c>
      <c r="B3494" s="6">
        <v>45813.169502314813</v>
      </c>
      <c r="C3494" s="3">
        <f>INT(B3494)</f>
        <v>45813</v>
      </c>
      <c r="D3494" s="2">
        <f>MOD(B3494,1)</f>
        <v>0.16950231481314404</v>
      </c>
      <c r="E3494">
        <v>33</v>
      </c>
      <c r="F3494" t="s">
        <v>21</v>
      </c>
      <c r="G3494" t="str">
        <f xml:space="preserve"> PROPER(TRIM(CLEAN(SUBSTITUTE(F3494,CHAR(160)," "))))</f>
        <v>Midwest</v>
      </c>
      <c r="H3494" t="s">
        <v>7</v>
      </c>
      <c r="I3494" t="str">
        <f>PROPER(TRIM(CLEAN((SUBSTITUTE(H3494,"-"," ")))))</f>
        <v>In Store</v>
      </c>
      <c r="J3494">
        <v>16322</v>
      </c>
      <c r="K3494" t="s">
        <v>14</v>
      </c>
      <c r="L3494" t="str">
        <f xml:space="preserve"> PROPER(TRIM(CLEAN(SUBSTITUTE(K3494,CHAR(160)," "))))</f>
        <v>Consumer</v>
      </c>
      <c r="M3494" t="s">
        <v>23</v>
      </c>
      <c r="N3494" t="str">
        <f xml:space="preserve"> PROPER(TRIM(CLEAN(SUBSTITUTE(M3494,CHAR(160)," "))))</f>
        <v>Electronics</v>
      </c>
      <c r="O3494" t="s">
        <v>34</v>
      </c>
      <c r="P3494" t="str">
        <f>IF(LEN(TRIM(Table1[[#This Row],[subcategory]]&amp;""))=0,"Unknown", PROPER(TRIM(Table1[[#This Row],[subcategory]])))</f>
        <v>Phones</v>
      </c>
      <c r="Q3494">
        <v>45.21</v>
      </c>
      <c r="R3494" s="1">
        <f>IF(LEN(TRIM(Q3494&amp;""))=0, "", VALUE(SUBSTITUTE(Q3494,"$","")))</f>
        <v>45.21</v>
      </c>
      <c r="S3494">
        <v>2</v>
      </c>
      <c r="T3494">
        <f>IF(LEN(TRIM(S3494&amp;""))=0, "", VALUE(S3494))</f>
        <v>2</v>
      </c>
      <c r="U3494">
        <v>90.42</v>
      </c>
      <c r="V3494" s="1">
        <f>IF(LEN(TRIM(U3494&amp;""))=0, "", VALUE(SUBSTITUTE(U3494,"$","")))</f>
        <v>90.42</v>
      </c>
      <c r="W3494" s="1">
        <v>65.825760000000002</v>
      </c>
      <c r="X3494" s="1">
        <f>IF(LEN(TRIM(W3494&amp;""))=0, "", VALUE(SUBSTITUTE(W3494,"$","")))</f>
        <v>65.825760000000002</v>
      </c>
      <c r="Y3494" s="5" t="s">
        <v>2834</v>
      </c>
      <c r="Z3494" s="4" cm="1">
        <f t="array" ref="Z3494">IF(
    LEN(TRIM(Y3494&amp;""))=0,
        IF(AND(ISNUMBER(net_sales_clean), ISNUMBER(profit_clean)),
            net_sales_clean - profit_clean,
            ""
        ),
    VALUE(SUBSTITUTE(Y3494,"$",""))
)</f>
        <v>39.3639425701748</v>
      </c>
      <c r="AA3494" s="5" t="s">
        <v>2833</v>
      </c>
      <c r="AB3494" s="4" cm="1">
        <f t="array" ref="AB3494">IF(
    LEN(TRIM(AA3494&amp;""))=0,
        IF(AND(ISNUMBER(net_sales_clean), ISNUMBER(cost_clean)),
            net_sales_clean - cost_clean,
            ""
        ),
    VALUE(SUBSTITUTE(AA3494,"$",""))
)</f>
        <v>26.4618174298251</v>
      </c>
      <c r="AC3494">
        <v>1</v>
      </c>
      <c r="AD3494">
        <f>IF(LEN(TRIM(AC3494&amp;""))=0, "", VALUE(AC3494))</f>
        <v>1</v>
      </c>
      <c r="AE3494">
        <v>3</v>
      </c>
      <c r="AF3494">
        <f>IF(LEN(TRIM(AE3494&amp;""))=0, "", VALUE(AE3494))</f>
        <v>3</v>
      </c>
      <c r="AG3494">
        <v>0</v>
      </c>
      <c r="AH3494">
        <f>IF(
    OR(U3494&lt;0, W3494&lt;0, Y3494&lt;0, AA3494&lt;0),
        1,
        IF(LEN(TRIM(AG3494&amp;""))=0, "", AG3494)
)</f>
        <v>0</v>
      </c>
      <c r="AI3494" t="str">
        <f>IF(
    COUNT(Q3494,V3494,X3494,Z3494,AB3494)=0,
        "Not Usable",
    IF(
        COUNT(Q3494,V3494,X3494,Z3494,AB3494)&lt;5,
            "Incomplete",
            IF(
                MIN(Q3494,V3494,X3494,Z3494,AB3494)=0,
                    "Incomplete",
                    "Complete"
            )
    )
)</f>
        <v>Complete</v>
      </c>
    </row>
    <row r="3495" spans="1:35" x14ac:dyDescent="0.3">
      <c r="A3495">
        <v>45295</v>
      </c>
      <c r="B3495" s="6">
        <v>45163.892939814818</v>
      </c>
      <c r="C3495" s="3">
        <f>INT(B3495)</f>
        <v>45163</v>
      </c>
      <c r="D3495" s="2">
        <f>MOD(B3495,1)</f>
        <v>0.89293981481750961</v>
      </c>
      <c r="E3495">
        <v>81</v>
      </c>
      <c r="F3495" t="s">
        <v>15</v>
      </c>
      <c r="G3495" t="str">
        <f xml:space="preserve"> PROPER(TRIM(CLEAN(SUBSTITUTE(F3495,CHAR(160)," "))))</f>
        <v>West</v>
      </c>
      <c r="H3495" t="s">
        <v>27</v>
      </c>
      <c r="I3495" t="str">
        <f>PROPER(TRIM(CLEAN((SUBSTITUTE(H3495,"-"," ")))))</f>
        <v>In Store</v>
      </c>
      <c r="J3495">
        <v>17217</v>
      </c>
      <c r="K3495" t="s">
        <v>14</v>
      </c>
      <c r="L3495" t="str">
        <f xml:space="preserve"> PROPER(TRIM(CLEAN(SUBSTITUTE(K3495,CHAR(160)," "))))</f>
        <v>Consumer</v>
      </c>
      <c r="M3495" t="s">
        <v>19</v>
      </c>
      <c r="N3495" t="str">
        <f xml:space="preserve"> PROPER(TRIM(CLEAN(SUBSTITUTE(M3495,CHAR(160)," "))))</f>
        <v>Apparel</v>
      </c>
      <c r="O3495" t="s">
        <v>18</v>
      </c>
      <c r="P3495" t="str">
        <f>IF(LEN(TRIM(Table1[[#This Row],[subcategory]]&amp;""))=0,"Unknown", PROPER(TRIM(Table1[[#This Row],[subcategory]])))</f>
        <v>Men</v>
      </c>
      <c r="Q3495">
        <v>110.19</v>
      </c>
      <c r="R3495" s="1">
        <f>IF(LEN(TRIM(Q3495&amp;""))=0, "", VALUE(SUBSTITUTE(Q3495,"$","")))</f>
        <v>110.19</v>
      </c>
      <c r="S3495">
        <v>1</v>
      </c>
      <c r="T3495">
        <f>IF(LEN(TRIM(S3495&amp;""))=0, "", VALUE(S3495))</f>
        <v>1</v>
      </c>
      <c r="U3495">
        <v>110.19</v>
      </c>
      <c r="V3495" s="1">
        <f>IF(LEN(TRIM(U3495&amp;""))=0, "", VALUE(SUBSTITUTE(U3495,"$","")))</f>
        <v>110.19</v>
      </c>
      <c r="W3495" s="1">
        <v>98.39967</v>
      </c>
      <c r="X3495" s="1">
        <f>IF(LEN(TRIM(W3495&amp;""))=0, "", VALUE(SUBSTITUTE(W3495,"$","")))</f>
        <v>98.39967</v>
      </c>
      <c r="Y3495" s="5" t="s">
        <v>2832</v>
      </c>
      <c r="Z3495" s="4" cm="1">
        <f t="array" ref="Z3495">IF(
    LEN(TRIM(Y3495&amp;""))=0,
        IF(AND(ISNUMBER(net_sales_clean), ISNUMBER(profit_clean)),
            net_sales_clean - profit_clean,
            ""
        ),
    VALUE(SUBSTITUTE(Y3495,"$",""))
)</f>
        <v>66.979198155075096</v>
      </c>
      <c r="AA3495" s="5" t="s">
        <v>2831</v>
      </c>
      <c r="AB3495" s="4" cm="1">
        <f t="array" ref="AB3495">IF(
    LEN(TRIM(AA3495&amp;""))=0,
        IF(AND(ISNUMBER(net_sales_clean), ISNUMBER(cost_clean)),
            net_sales_clean - cost_clean,
            ""
        ),
    VALUE(SUBSTITUTE(AA3495,"$",""))
)</f>
        <v>31.420471844924801</v>
      </c>
      <c r="AC3495">
        <v>6</v>
      </c>
      <c r="AD3495">
        <f>IF(LEN(TRIM(AC3495&amp;""))=0, "", VALUE(AC3495))</f>
        <v>6</v>
      </c>
      <c r="AE3495">
        <v>4</v>
      </c>
      <c r="AF3495">
        <f>IF(LEN(TRIM(AE3495&amp;""))=0, "", VALUE(AE3495))</f>
        <v>4</v>
      </c>
      <c r="AG3495">
        <v>0</v>
      </c>
      <c r="AH3495">
        <f>IF(
    OR(U3495&lt;0, W3495&lt;0, Y3495&lt;0, AA3495&lt;0),
        1,
        IF(LEN(TRIM(AG3495&amp;""))=0, "", AG3495)
)</f>
        <v>0</v>
      </c>
      <c r="AI3495" t="str">
        <f>IF(
    COUNT(Q3495,V3495,X3495,Z3495,AB3495)=0,
        "Not Usable",
    IF(
        COUNT(Q3495,V3495,X3495,Z3495,AB3495)&lt;5,
            "Incomplete",
            IF(
                MIN(Q3495,V3495,X3495,Z3495,AB3495)=0,
                    "Incomplete",
                    "Complete"
            )
    )
)</f>
        <v>Complete</v>
      </c>
    </row>
    <row r="3496" spans="1:35" x14ac:dyDescent="0.3">
      <c r="A3496">
        <v>9318</v>
      </c>
      <c r="B3496" s="6">
        <v>45635.920335648145</v>
      </c>
      <c r="C3496" s="3">
        <f>INT(B3496)</f>
        <v>45635</v>
      </c>
      <c r="D3496" s="2">
        <f>MOD(B3496,1)</f>
        <v>0.92033564814482816</v>
      </c>
      <c r="E3496">
        <v>44</v>
      </c>
      <c r="F3496" t="s">
        <v>15</v>
      </c>
      <c r="G3496" t="str">
        <f xml:space="preserve"> PROPER(TRIM(CLEAN(SUBSTITUTE(F3496,CHAR(160)," "))))</f>
        <v>West</v>
      </c>
      <c r="H3496" t="s">
        <v>27</v>
      </c>
      <c r="I3496" t="str">
        <f>PROPER(TRIM(CLEAN((SUBSTITUTE(H3496,"-"," ")))))</f>
        <v>In Store</v>
      </c>
      <c r="J3496">
        <v>12220</v>
      </c>
      <c r="K3496" t="s">
        <v>6</v>
      </c>
      <c r="L3496" t="str">
        <f xml:space="preserve"> PROPER(TRIM(CLEAN(SUBSTITUTE(K3496,CHAR(160)," "))))</f>
        <v>Corporate</v>
      </c>
      <c r="M3496" t="s">
        <v>19</v>
      </c>
      <c r="N3496" t="str">
        <f xml:space="preserve"> PROPER(TRIM(CLEAN(SUBSTITUTE(M3496,CHAR(160)," "))))</f>
        <v>Apparel</v>
      </c>
      <c r="O3496" t="s">
        <v>20</v>
      </c>
      <c r="P3496" t="str">
        <f>IF(LEN(TRIM(Table1[[#This Row],[subcategory]]&amp;""))=0,"Unknown", PROPER(TRIM(Table1[[#This Row],[subcategory]])))</f>
        <v>Women</v>
      </c>
      <c r="Q3496">
        <v>28.04</v>
      </c>
      <c r="R3496" s="1">
        <f>IF(LEN(TRIM(Q3496&amp;""))=0, "", VALUE(SUBSTITUTE(Q3496,"$","")))</f>
        <v>28.04</v>
      </c>
      <c r="S3496">
        <v>2</v>
      </c>
      <c r="T3496">
        <f>IF(LEN(TRIM(S3496&amp;""))=0, "", VALUE(S3496))</f>
        <v>2</v>
      </c>
      <c r="U3496">
        <v>56.08</v>
      </c>
      <c r="V3496" s="1">
        <f>IF(LEN(TRIM(U3496&amp;""))=0, "", VALUE(SUBSTITUTE(U3496,"$","")))</f>
        <v>56.08</v>
      </c>
      <c r="W3496" s="1">
        <v>51.761839999999999</v>
      </c>
      <c r="X3496" s="1">
        <f>IF(LEN(TRIM(W3496&amp;""))=0, "", VALUE(SUBSTITUTE(W3496,"$","")))</f>
        <v>51.761839999999999</v>
      </c>
      <c r="Y3496" s="5" t="s">
        <v>2830</v>
      </c>
      <c r="Z3496" s="4" cm="1">
        <f t="array" ref="Z3496">IF(
    LEN(TRIM(Y3496&amp;""))=0,
        IF(AND(ISNUMBER(net_sales_clean), ISNUMBER(profit_clean)),
            net_sales_clean - profit_clean,
            ""
        ),
    VALUE(SUBSTITUTE(Y3496,"$",""))
)</f>
        <v>35.365164508318998</v>
      </c>
      <c r="AA3496" s="5" t="s">
        <v>2829</v>
      </c>
      <c r="AB3496" s="4" cm="1">
        <f t="array" ref="AB3496">IF(
    LEN(TRIM(AA3496&amp;""))=0,
        IF(AND(ISNUMBER(net_sales_clean), ISNUMBER(cost_clean)),
            net_sales_clean - cost_clean,
            ""
        ),
    VALUE(SUBSTITUTE(AA3496,"$",""))
)</f>
        <v>16.396675491680899</v>
      </c>
      <c r="AC3496">
        <v>9</v>
      </c>
      <c r="AD3496">
        <f>IF(LEN(TRIM(AC3496&amp;""))=0, "", VALUE(AC3496))</f>
        <v>9</v>
      </c>
      <c r="AF3496" t="str">
        <f>IF(LEN(TRIM(AE3496&amp;""))=0, "", VALUE(AE3496))</f>
        <v/>
      </c>
      <c r="AG3496">
        <v>0</v>
      </c>
      <c r="AH3496">
        <f>IF(
    OR(U3496&lt;0, W3496&lt;0, Y3496&lt;0, AA3496&lt;0),
        1,
        IF(LEN(TRIM(AG3496&amp;""))=0, "", AG3496)
)</f>
        <v>0</v>
      </c>
      <c r="AI3496" t="str">
        <f>IF(
    COUNT(Q3496,V3496,X3496,Z3496,AB3496)=0,
        "Not Usable",
    IF(
        COUNT(Q3496,V3496,X3496,Z3496,AB3496)&lt;5,
            "Incomplete",
            IF(
                MIN(Q3496,V3496,X3496,Z3496,AB3496)=0,
                    "Incomplete",
                    "Complete"
            )
    )
)</f>
        <v>Complete</v>
      </c>
    </row>
    <row r="3497" spans="1:35" x14ac:dyDescent="0.3">
      <c r="A3497">
        <v>2997</v>
      </c>
      <c r="B3497" s="6">
        <v>45491.447280092594</v>
      </c>
      <c r="C3497" s="3">
        <f>INT(B3497)</f>
        <v>45491</v>
      </c>
      <c r="D3497" s="2">
        <f>MOD(B3497,1)</f>
        <v>0.44728009259415558</v>
      </c>
      <c r="E3497">
        <v>66</v>
      </c>
      <c r="F3497" t="s">
        <v>8</v>
      </c>
      <c r="G3497" t="str">
        <f xml:space="preserve"> PROPER(TRIM(CLEAN(SUBSTITUTE(F3497,CHAR(160)," "))))</f>
        <v>West</v>
      </c>
      <c r="H3497" t="s">
        <v>27</v>
      </c>
      <c r="I3497" t="str">
        <f>PROPER(TRIM(CLEAN((SUBSTITUTE(H3497,"-"," ")))))</f>
        <v>In Store</v>
      </c>
      <c r="J3497">
        <v>7124</v>
      </c>
      <c r="K3497" t="s">
        <v>14</v>
      </c>
      <c r="L3497" t="str">
        <f xml:space="preserve"> PROPER(TRIM(CLEAN(SUBSTITUTE(K3497,CHAR(160)," "))))</f>
        <v>Consumer</v>
      </c>
      <c r="M3497" t="s">
        <v>9</v>
      </c>
      <c r="N3497" t="str">
        <f xml:space="preserve"> PROPER(TRIM(CLEAN(SUBSTITUTE(M3497,CHAR(160)," "))))</f>
        <v>Home</v>
      </c>
      <c r="O3497" t="s">
        <v>32</v>
      </c>
      <c r="P3497" t="str">
        <f>IF(LEN(TRIM(Table1[[#This Row],[subcategory]]&amp;""))=0,"Unknown", PROPER(TRIM(Table1[[#This Row],[subcategory]])))</f>
        <v>Furniture</v>
      </c>
      <c r="Q3497">
        <v>75.73</v>
      </c>
      <c r="R3497" s="1">
        <f>IF(LEN(TRIM(Q3497&amp;""))=0, "", VALUE(SUBSTITUTE(Q3497,"$","")))</f>
        <v>75.73</v>
      </c>
      <c r="S3497">
        <v>4</v>
      </c>
      <c r="T3497">
        <f>IF(LEN(TRIM(S3497&amp;""))=0, "", VALUE(S3497))</f>
        <v>4</v>
      </c>
      <c r="U3497">
        <v>302.92</v>
      </c>
      <c r="V3497" s="1">
        <f>IF(LEN(TRIM(U3497&amp;""))=0, "", VALUE(SUBSTITUTE(U3497,"$","")))</f>
        <v>302.92</v>
      </c>
      <c r="W3497" s="4" t="s">
        <v>2828</v>
      </c>
      <c r="X3497" s="4">
        <f>IF(LEN(TRIM(W3497&amp;""))=0, "", VALUE(SUBSTITUTE(W3497,"$","")))</f>
        <v>286.86523999999997</v>
      </c>
      <c r="Y3497" s="5" t="s">
        <v>2827</v>
      </c>
      <c r="Z3497" s="4" cm="1">
        <f t="array" ref="Z3497">IF(
    LEN(TRIM(Y3497&amp;""))=0,
        IF(AND(ISNUMBER(net_sales_clean), ISNUMBER(profit_clean)),
            net_sales_clean - profit_clean,
            ""
        ),
    VALUE(SUBSTITUTE(Y3497,"$",""))
)</f>
        <v>231.727611409801</v>
      </c>
      <c r="AA3497" s="5" t="s">
        <v>2826</v>
      </c>
      <c r="AB3497" s="4" cm="1">
        <f t="array" ref="AB3497">IF(
    LEN(TRIM(AA3497&amp;""))=0,
        IF(AND(ISNUMBER(net_sales_clean), ISNUMBER(cost_clean)),
            net_sales_clean - cost_clean,
            ""
        ),
    VALUE(SUBSTITUTE(AA3497,"$",""))
)</f>
        <v>55.137628590198702</v>
      </c>
      <c r="AC3497">
        <v>5</v>
      </c>
      <c r="AD3497">
        <f>IF(LEN(TRIM(AC3497&amp;""))=0, "", VALUE(AC3497))</f>
        <v>5</v>
      </c>
      <c r="AE3497">
        <v>2</v>
      </c>
      <c r="AF3497">
        <f>IF(LEN(TRIM(AE3497&amp;""))=0, "", VALUE(AE3497))</f>
        <v>2</v>
      </c>
      <c r="AG3497">
        <v>0</v>
      </c>
      <c r="AH3497">
        <f>IF(
    OR(U3497&lt;0, W3497&lt;0, Y3497&lt;0, AA3497&lt;0),
        1,
        IF(LEN(TRIM(AG3497&amp;""))=0, "", AG3497)
)</f>
        <v>0</v>
      </c>
      <c r="AI3497" t="str">
        <f>IF(
    COUNT(Q3497,V3497,X3497,Z3497,AB3497)=0,
        "Not Usable",
    IF(
        COUNT(Q3497,V3497,X3497,Z3497,AB3497)&lt;5,
            "Incomplete",
            IF(
                MIN(Q3497,V3497,X3497,Z3497,AB3497)=0,
                    "Incomplete",
                    "Complete"
            )
    )
)</f>
        <v>Complete</v>
      </c>
    </row>
    <row r="3498" spans="1:35" x14ac:dyDescent="0.3">
      <c r="A3498">
        <v>16040</v>
      </c>
      <c r="B3498" s="6">
        <v>45943.054363425923</v>
      </c>
      <c r="C3498" s="3">
        <f>INT(B3498)</f>
        <v>45943</v>
      </c>
      <c r="D3498" s="2">
        <f>MOD(B3498,1)</f>
        <v>5.4363425922929309E-2</v>
      </c>
      <c r="E3498">
        <v>41</v>
      </c>
      <c r="F3498" t="s">
        <v>33</v>
      </c>
      <c r="G3498" t="str">
        <f xml:space="preserve"> PROPER(TRIM(CLEAN(SUBSTITUTE(F3498,CHAR(160)," "))))</f>
        <v>South</v>
      </c>
      <c r="H3498" t="s">
        <v>11</v>
      </c>
      <c r="I3498" t="str">
        <f>PROPER(TRIM(CLEAN((SUBSTITUTE(H3498,"-"," ")))))</f>
        <v>Online</v>
      </c>
      <c r="J3498">
        <v>9590</v>
      </c>
      <c r="K3498" t="s">
        <v>14</v>
      </c>
      <c r="L3498" t="str">
        <f xml:space="preserve"> PROPER(TRIM(CLEAN(SUBSTITUTE(K3498,CHAR(160)," "))))</f>
        <v>Consumer</v>
      </c>
      <c r="M3498" t="s">
        <v>23</v>
      </c>
      <c r="N3498" t="str">
        <f xml:space="preserve"> PROPER(TRIM(CLEAN(SUBSTITUTE(M3498,CHAR(160)," "))))</f>
        <v>Electronics</v>
      </c>
      <c r="O3498" t="s">
        <v>40</v>
      </c>
      <c r="P3498" t="str">
        <f>IF(LEN(TRIM(Table1[[#This Row],[subcategory]]&amp;""))=0,"Unknown", PROPER(TRIM(Table1[[#This Row],[subcategory]])))</f>
        <v>Accessories</v>
      </c>
      <c r="Q3498">
        <v>67.37</v>
      </c>
      <c r="R3498" s="1">
        <f>IF(LEN(TRIM(Q3498&amp;""))=0, "", VALUE(SUBSTITUTE(Q3498,"$","")))</f>
        <v>67.37</v>
      </c>
      <c r="S3498">
        <v>4</v>
      </c>
      <c r="T3498">
        <f>IF(LEN(TRIM(S3498&amp;""))=0, "", VALUE(S3498))</f>
        <v>4</v>
      </c>
      <c r="U3498">
        <v>269.48</v>
      </c>
      <c r="V3498" s="1">
        <f>IF(LEN(TRIM(U3498&amp;""))=0, "", VALUE(SUBSTITUTE(U3498,"$","")))</f>
        <v>269.48</v>
      </c>
      <c r="W3498" s="1">
        <v>227.44112000000001</v>
      </c>
      <c r="X3498" s="1">
        <f>IF(LEN(TRIM(W3498&amp;""))=0, "", VALUE(SUBSTITUTE(W3498,"$","")))</f>
        <v>227.44112000000001</v>
      </c>
      <c r="Y3498" s="5" t="s">
        <v>2825</v>
      </c>
      <c r="Z3498" s="4" cm="1">
        <f t="array" ref="Z3498">IF(
    LEN(TRIM(Y3498&amp;""))=0,
        IF(AND(ISNUMBER(net_sales_clean), ISNUMBER(profit_clean)),
            net_sales_clean - profit_clean,
            ""
        ),
    VALUE(SUBSTITUTE(Y3498,"$",""))
)</f>
        <v>179.86901130177401</v>
      </c>
      <c r="AA3498" s="5" t="s">
        <v>2824</v>
      </c>
      <c r="AB3498" s="4" cm="1">
        <f t="array" ref="AB3498">IF(
    LEN(TRIM(AA3498&amp;""))=0,
        IF(AND(ISNUMBER(net_sales_clean), ISNUMBER(cost_clean)),
            net_sales_clean - cost_clean,
            ""
        ),
    VALUE(SUBSTITUTE(AA3498,"$",""))
)</f>
        <v>47.572108698225399</v>
      </c>
      <c r="AC3498">
        <v>5</v>
      </c>
      <c r="AD3498">
        <f>IF(LEN(TRIM(AC3498&amp;""))=0, "", VALUE(AC3498))</f>
        <v>5</v>
      </c>
      <c r="AE3498">
        <v>1</v>
      </c>
      <c r="AF3498">
        <f>IF(LEN(TRIM(AE3498&amp;""))=0, "", VALUE(AE3498))</f>
        <v>1</v>
      </c>
      <c r="AG3498">
        <v>0</v>
      </c>
      <c r="AH3498">
        <f>IF(
    OR(U3498&lt;0, W3498&lt;0, Y3498&lt;0, AA3498&lt;0),
        1,
        IF(LEN(TRIM(AG3498&amp;""))=0, "", AG3498)
)</f>
        <v>0</v>
      </c>
      <c r="AI3498" t="str">
        <f>IF(
    COUNT(Q3498,V3498,X3498,Z3498,AB3498)=0,
        "Not Usable",
    IF(
        COUNT(Q3498,V3498,X3498,Z3498,AB3498)&lt;5,
            "Incomplete",
            IF(
                MIN(Q3498,V3498,X3498,Z3498,AB3498)=0,
                    "Incomplete",
                    "Complete"
            )
    )
)</f>
        <v>Complete</v>
      </c>
    </row>
    <row r="3499" spans="1:35" x14ac:dyDescent="0.3">
      <c r="A3499">
        <v>6996</v>
      </c>
      <c r="B3499" s="6">
        <v>45529.262303240743</v>
      </c>
      <c r="C3499" s="3">
        <f>INT(B3499)</f>
        <v>45529</v>
      </c>
      <c r="D3499" s="2">
        <f>MOD(B3499,1)</f>
        <v>0.26230324074276723</v>
      </c>
      <c r="E3499">
        <v>35</v>
      </c>
      <c r="F3499" t="s">
        <v>8</v>
      </c>
      <c r="G3499" t="str">
        <f xml:space="preserve"> PROPER(TRIM(CLEAN(SUBSTITUTE(F3499,CHAR(160)," "))))</f>
        <v>West</v>
      </c>
      <c r="H3499" t="s">
        <v>30</v>
      </c>
      <c r="I3499" t="str">
        <f>PROPER(TRIM(CLEAN((SUBSTITUTE(H3499,"-"," ")))))</f>
        <v>Mobile App</v>
      </c>
      <c r="J3499">
        <v>2040</v>
      </c>
      <c r="K3499" t="s">
        <v>2</v>
      </c>
      <c r="L3499" t="str">
        <f xml:space="preserve"> PROPER(TRIM(CLEAN(SUBSTITUTE(K3499,CHAR(160)," "))))</f>
        <v>Home Office</v>
      </c>
      <c r="M3499" t="s">
        <v>19</v>
      </c>
      <c r="N3499" t="str">
        <f xml:space="preserve"> PROPER(TRIM(CLEAN(SUBSTITUTE(M3499,CHAR(160)," "))))</f>
        <v>Apparel</v>
      </c>
      <c r="O3499" t="s">
        <v>18</v>
      </c>
      <c r="P3499" t="str">
        <f>IF(LEN(TRIM(Table1[[#This Row],[subcategory]]&amp;""))=0,"Unknown", PROPER(TRIM(Table1[[#This Row],[subcategory]])))</f>
        <v>Men</v>
      </c>
      <c r="Q3499">
        <v>71.66</v>
      </c>
      <c r="R3499" s="1">
        <f>IF(LEN(TRIM(Q3499&amp;""))=0, "", VALUE(SUBSTITUTE(Q3499,"$","")))</f>
        <v>71.66</v>
      </c>
      <c r="S3499">
        <v>1</v>
      </c>
      <c r="T3499">
        <f>IF(LEN(TRIM(S3499&amp;""))=0, "", VALUE(S3499))</f>
        <v>1</v>
      </c>
      <c r="U3499">
        <v>71.66</v>
      </c>
      <c r="V3499" s="1">
        <f>IF(LEN(TRIM(U3499&amp;""))=0, "", VALUE(SUBSTITUTE(U3499,"$","")))</f>
        <v>71.66</v>
      </c>
      <c r="W3499" s="1">
        <v>59.979419999999998</v>
      </c>
      <c r="X3499" s="1">
        <f>IF(LEN(TRIM(W3499&amp;""))=0, "", VALUE(SUBSTITUTE(W3499,"$","")))</f>
        <v>59.979419999999998</v>
      </c>
      <c r="Z3499" s="1" t="str" cm="1">
        <f t="array" ref="Z3499">IF(
    LEN(TRIM(Y3499&amp;""))=0,
        IF(AND(ISNUMBER(net_sales_clean), ISNUMBER(profit_clean)),
            net_sales_clean - profit_clean,
            ""
        ),
    VALUE(SUBSTITUTE(Y3499,"$",""))
)</f>
        <v/>
      </c>
      <c r="AB3499" s="1" t="str" cm="1">
        <f t="array" ref="AB3499">IF(
    LEN(TRIM(AA3499&amp;""))=0,
        IF(AND(ISNUMBER(net_sales_clean), ISNUMBER(cost_clean)),
            net_sales_clean - cost_clean,
            ""
        ),
    VALUE(SUBSTITUTE(AA3499,"$",""))
)</f>
        <v/>
      </c>
      <c r="AC3499">
        <v>4</v>
      </c>
      <c r="AD3499">
        <f>IF(LEN(TRIM(AC3499&amp;""))=0, "", VALUE(AC3499))</f>
        <v>4</v>
      </c>
      <c r="AE3499">
        <v>4</v>
      </c>
      <c r="AF3499">
        <f>IF(LEN(TRIM(AE3499&amp;""))=0, "", VALUE(AE3499))</f>
        <v>4</v>
      </c>
      <c r="AG3499">
        <v>0</v>
      </c>
      <c r="AH3499">
        <f>IF(
    OR(U3499&lt;0, W3499&lt;0, Y3499&lt;0, AA3499&lt;0),
        1,
        IF(LEN(TRIM(AG3499&amp;""))=0, "", AG3499)
)</f>
        <v>0</v>
      </c>
      <c r="AI3499" t="str">
        <f>IF(
    COUNT(Q3499,V3499,X3499,Z3499,AB3499)=0,
        "Not Usable",
    IF(
        COUNT(Q3499,V3499,X3499,Z3499,AB3499)&lt;5,
            "Incomplete",
            IF(
                MIN(Q3499,V3499,X3499,Z3499,AB3499)=0,
                    "Incomplete",
                    "Complete"
            )
    )
)</f>
        <v>Incomplete</v>
      </c>
    </row>
    <row r="3500" spans="1:35" x14ac:dyDescent="0.3">
      <c r="A3500">
        <v>54732</v>
      </c>
      <c r="B3500" s="6">
        <v>44962.264594907407</v>
      </c>
      <c r="C3500" s="3">
        <f>INT(B3500)</f>
        <v>44962</v>
      </c>
      <c r="D3500" s="2">
        <f>MOD(B3500,1)</f>
        <v>0.26459490740671754</v>
      </c>
      <c r="E3500">
        <v>14</v>
      </c>
      <c r="F3500" t="s">
        <v>15</v>
      </c>
      <c r="G3500" t="str">
        <f xml:space="preserve"> PROPER(TRIM(CLEAN(SUBSTITUTE(F3500,CHAR(160)," "))))</f>
        <v>West</v>
      </c>
      <c r="H3500" t="s">
        <v>7</v>
      </c>
      <c r="I3500" t="str">
        <f>PROPER(TRIM(CLEAN((SUBSTITUTE(H3500,"-"," ")))))</f>
        <v>In Store</v>
      </c>
      <c r="J3500">
        <v>25181</v>
      </c>
      <c r="K3500" t="s">
        <v>6</v>
      </c>
      <c r="L3500" t="str">
        <f xml:space="preserve"> PROPER(TRIM(CLEAN(SUBSTITUTE(K3500,CHAR(160)," "))))</f>
        <v>Corporate</v>
      </c>
      <c r="M3500" t="s">
        <v>19</v>
      </c>
      <c r="N3500" t="str">
        <f xml:space="preserve"> PROPER(TRIM(CLEAN(SUBSTITUTE(M3500,CHAR(160)," "))))</f>
        <v>Apparel</v>
      </c>
      <c r="O3500" t="s">
        <v>20</v>
      </c>
      <c r="P3500" t="str">
        <f>IF(LEN(TRIM(Table1[[#This Row],[subcategory]]&amp;""))=0,"Unknown", PROPER(TRIM(Table1[[#This Row],[subcategory]])))</f>
        <v>Women</v>
      </c>
      <c r="Q3500">
        <v>61.19</v>
      </c>
      <c r="R3500" s="1">
        <f>IF(LEN(TRIM(Q3500&amp;""))=0, "", VALUE(SUBSTITUTE(Q3500,"$","")))</f>
        <v>61.19</v>
      </c>
      <c r="S3500">
        <v>3</v>
      </c>
      <c r="T3500">
        <f>IF(LEN(TRIM(S3500&amp;""))=0, "", VALUE(S3500))</f>
        <v>3</v>
      </c>
      <c r="U3500">
        <v>183.57</v>
      </c>
      <c r="V3500" s="1">
        <f>IF(LEN(TRIM(U3500&amp;""))=0, "", VALUE(SUBSTITUTE(U3500,"$","")))</f>
        <v>183.57</v>
      </c>
      <c r="W3500" s="1">
        <v>150.89454000000001</v>
      </c>
      <c r="X3500" s="1">
        <f>IF(LEN(TRIM(W3500&amp;""))=0, "", VALUE(SUBSTITUTE(W3500,"$","")))</f>
        <v>150.89454000000001</v>
      </c>
      <c r="Y3500" s="5" t="s">
        <v>2823</v>
      </c>
      <c r="Z3500" s="4" cm="1">
        <f t="array" ref="Z3500">IF(
    LEN(TRIM(Y3500&amp;""))=0,
        IF(AND(ISNUMBER(net_sales_clean), ISNUMBER(profit_clean)),
            net_sales_clean - profit_clean,
            ""
        ),
    VALUE(SUBSTITUTE(Y3500,"$",""))
)</f>
        <v>106.46418768420401</v>
      </c>
      <c r="AA3500" s="5" t="s">
        <v>2822</v>
      </c>
      <c r="AB3500" s="4" cm="1">
        <f t="array" ref="AB3500">IF(
    LEN(TRIM(AA3500&amp;""))=0,
        IF(AND(ISNUMBER(net_sales_clean), ISNUMBER(cost_clean)),
            net_sales_clean - cost_clean,
            ""
        ),
    VALUE(SUBSTITUTE(AA3500,"$",""))
)</f>
        <v>44.430352315795197</v>
      </c>
      <c r="AC3500">
        <v>6</v>
      </c>
      <c r="AD3500">
        <f>IF(LEN(TRIM(AC3500&amp;""))=0, "", VALUE(AC3500))</f>
        <v>6</v>
      </c>
      <c r="AE3500">
        <v>4</v>
      </c>
      <c r="AF3500">
        <f>IF(LEN(TRIM(AE3500&amp;""))=0, "", VALUE(AE3500))</f>
        <v>4</v>
      </c>
      <c r="AG3500">
        <v>0</v>
      </c>
      <c r="AH3500">
        <f>IF(
    OR(U3500&lt;0, W3500&lt;0, Y3500&lt;0, AA3500&lt;0),
        1,
        IF(LEN(TRIM(AG3500&amp;""))=0, "", AG3500)
)</f>
        <v>0</v>
      </c>
      <c r="AI3500" t="str">
        <f>IF(
    COUNT(Q3500,V3500,X3500,Z3500,AB3500)=0,
        "Not Usable",
    IF(
        COUNT(Q3500,V3500,X3500,Z3500,AB3500)&lt;5,
            "Incomplete",
            IF(
                MIN(Q3500,V3500,X3500,Z3500,AB3500)=0,
                    "Incomplete",
                    "Complete"
            )
    )
)</f>
        <v>Complete</v>
      </c>
    </row>
    <row r="3501" spans="1:35" x14ac:dyDescent="0.3">
      <c r="A3501">
        <v>32169</v>
      </c>
      <c r="B3501" s="6">
        <v>45808.895312499997</v>
      </c>
      <c r="C3501" s="3">
        <f>INT(B3501)</f>
        <v>45808</v>
      </c>
      <c r="D3501" s="2">
        <f>MOD(B3501,1)</f>
        <v>0.89531249999708962</v>
      </c>
      <c r="E3501">
        <v>51</v>
      </c>
      <c r="F3501" t="s">
        <v>8</v>
      </c>
      <c r="G3501" t="str">
        <f xml:space="preserve"> PROPER(TRIM(CLEAN(SUBSTITUTE(F3501,CHAR(160)," "))))</f>
        <v>West</v>
      </c>
      <c r="H3501" t="s">
        <v>27</v>
      </c>
      <c r="I3501" t="str">
        <f>PROPER(TRIM(CLEAN((SUBSTITUTE(H3501,"-"," ")))))</f>
        <v>In Store</v>
      </c>
      <c r="J3501">
        <v>18614</v>
      </c>
      <c r="K3501" t="s">
        <v>2</v>
      </c>
      <c r="L3501" t="str">
        <f xml:space="preserve"> PROPER(TRIM(CLEAN(SUBSTITUTE(K3501,CHAR(160)," "))))</f>
        <v>Home Office</v>
      </c>
      <c r="M3501" t="s">
        <v>19</v>
      </c>
      <c r="N3501" t="str">
        <f xml:space="preserve"> PROPER(TRIM(CLEAN(SUBSTITUTE(M3501,CHAR(160)," "))))</f>
        <v>Apparel</v>
      </c>
      <c r="O3501" t="s">
        <v>20</v>
      </c>
      <c r="P3501" t="str">
        <f>IF(LEN(TRIM(Table1[[#This Row],[subcategory]]&amp;""))=0,"Unknown", PROPER(TRIM(Table1[[#This Row],[subcategory]])))</f>
        <v>Women</v>
      </c>
      <c r="Q3501">
        <v>35.24</v>
      </c>
      <c r="R3501" s="1">
        <f>IF(LEN(TRIM(Q3501&amp;""))=0, "", VALUE(SUBSTITUTE(Q3501,"$","")))</f>
        <v>35.24</v>
      </c>
      <c r="S3501">
        <v>3</v>
      </c>
      <c r="T3501">
        <f>IF(LEN(TRIM(S3501&amp;""))=0, "", VALUE(S3501))</f>
        <v>3</v>
      </c>
      <c r="U3501">
        <v>105.72</v>
      </c>
      <c r="V3501" s="1">
        <f>IF(LEN(TRIM(U3501&amp;""))=0, "", VALUE(SUBSTITUTE(U3501,"$","")))</f>
        <v>105.72</v>
      </c>
      <c r="W3501" s="1">
        <v>102.75984</v>
      </c>
      <c r="X3501" s="1">
        <f>IF(LEN(TRIM(W3501&amp;""))=0, "", VALUE(SUBSTITUTE(W3501,"$","")))</f>
        <v>102.75984</v>
      </c>
      <c r="Y3501" s="5" t="s">
        <v>2821</v>
      </c>
      <c r="Z3501" s="4" cm="1">
        <f t="array" ref="Z3501">IF(
    LEN(TRIM(Y3501&amp;""))=0,
        IF(AND(ISNUMBER(net_sales_clean), ISNUMBER(profit_clean)),
            net_sales_clean - profit_clean,
            ""
        ),
    VALUE(SUBSTITUTE(Y3501,"$",""))
)</f>
        <v>66.098951171853997</v>
      </c>
      <c r="AA3501" s="5" t="s">
        <v>2820</v>
      </c>
      <c r="AB3501" s="4" cm="1">
        <f t="array" ref="AB3501">IF(
    LEN(TRIM(AA3501&amp;""))=0,
        IF(AND(ISNUMBER(net_sales_clean), ISNUMBER(cost_clean)),
            net_sales_clean - cost_clean,
            ""
        ),
    VALUE(SUBSTITUTE(AA3501,"$",""))
)</f>
        <v>36.6608888281459</v>
      </c>
      <c r="AC3501">
        <v>7</v>
      </c>
      <c r="AD3501">
        <f>IF(LEN(TRIM(AC3501&amp;""))=0, "", VALUE(AC3501))</f>
        <v>7</v>
      </c>
      <c r="AE3501">
        <v>1</v>
      </c>
      <c r="AF3501">
        <f>IF(LEN(TRIM(AE3501&amp;""))=0, "", VALUE(AE3501))</f>
        <v>1</v>
      </c>
      <c r="AG3501">
        <v>0</v>
      </c>
      <c r="AH3501">
        <f>IF(
    OR(U3501&lt;0, W3501&lt;0, Y3501&lt;0, AA3501&lt;0),
        1,
        IF(LEN(TRIM(AG3501&amp;""))=0, "", AG3501)
)</f>
        <v>0</v>
      </c>
      <c r="AI3501" t="str">
        <f>IF(
    COUNT(Q3501,V3501,X3501,Z3501,AB3501)=0,
        "Not Usable",
    IF(
        COUNT(Q3501,V3501,X3501,Z3501,AB3501)&lt;5,
            "Incomplete",
            IF(
                MIN(Q3501,V3501,X3501,Z3501,AB3501)=0,
                    "Incomplete",
                    "Complete"
            )
    )
)</f>
        <v>Complete</v>
      </c>
    </row>
    <row r="3502" spans="1:35" x14ac:dyDescent="0.3">
      <c r="A3502">
        <v>47505</v>
      </c>
      <c r="B3502" s="6">
        <v>45148.536944444444</v>
      </c>
      <c r="C3502" s="3">
        <f>INT(B3502)</f>
        <v>45148</v>
      </c>
      <c r="D3502" s="2">
        <f>MOD(B3502,1)</f>
        <v>0.53694444444408873</v>
      </c>
      <c r="E3502">
        <v>11</v>
      </c>
      <c r="F3502" t="s">
        <v>4</v>
      </c>
      <c r="G3502" t="str">
        <f xml:space="preserve"> PROPER(TRIM(CLEAN(SUBSTITUTE(F3502,CHAR(160)," "))))</f>
        <v>South</v>
      </c>
      <c r="H3502" t="s">
        <v>17</v>
      </c>
      <c r="I3502" t="str">
        <f>PROPER(TRIM(CLEAN((SUBSTITUTE(H3502,"-"," ")))))</f>
        <v>Online</v>
      </c>
      <c r="J3502">
        <v>26574</v>
      </c>
      <c r="K3502" t="s">
        <v>6</v>
      </c>
      <c r="L3502" t="str">
        <f xml:space="preserve"> PROPER(TRIM(CLEAN(SUBSTITUTE(K3502,CHAR(160)," "))))</f>
        <v>Corporate</v>
      </c>
      <c r="M3502" t="s">
        <v>1</v>
      </c>
      <c r="N3502" t="str">
        <f xml:space="preserve"> PROPER(TRIM(CLEAN(SUBSTITUTE(M3502,CHAR(160)," "))))</f>
        <v>Beauty</v>
      </c>
      <c r="O3502" t="s">
        <v>39</v>
      </c>
      <c r="P3502" t="str">
        <f>IF(LEN(TRIM(Table1[[#This Row],[subcategory]]&amp;""))=0,"Unknown", PROPER(TRIM(Table1[[#This Row],[subcategory]])))</f>
        <v>Fragrance</v>
      </c>
      <c r="Q3502">
        <v>144.59</v>
      </c>
      <c r="R3502" s="1">
        <f>IF(LEN(TRIM(Q3502&amp;""))=0, "", VALUE(SUBSTITUTE(Q3502,"$","")))</f>
        <v>144.59</v>
      </c>
      <c r="S3502">
        <v>4</v>
      </c>
      <c r="T3502">
        <f>IF(LEN(TRIM(S3502&amp;""))=0, "", VALUE(S3502))</f>
        <v>4</v>
      </c>
      <c r="U3502">
        <v>578.36</v>
      </c>
      <c r="V3502" s="1">
        <f>IF(LEN(TRIM(U3502&amp;""))=0, "", VALUE(SUBSTITUTE(U3502,"$","")))</f>
        <v>578.36</v>
      </c>
      <c r="W3502" s="1">
        <v>526.30759999999998</v>
      </c>
      <c r="X3502" s="1">
        <f>IF(LEN(TRIM(W3502&amp;""))=0, "", VALUE(SUBSTITUTE(W3502,"$","")))</f>
        <v>526.30759999999998</v>
      </c>
      <c r="Y3502" s="5" t="s">
        <v>2819</v>
      </c>
      <c r="Z3502" s="4" cm="1">
        <f t="array" ref="Z3502">IF(
    LEN(TRIM(Y3502&amp;""))=0,
        IF(AND(ISNUMBER(net_sales_clean), ISNUMBER(profit_clean)),
            net_sales_clean - profit_clean,
            ""
        ),
    VALUE(SUBSTITUTE(Y3502,"$",""))
)</f>
        <v>347.15504214539698</v>
      </c>
      <c r="AA3502" s="5" t="s">
        <v>2818</v>
      </c>
      <c r="AB3502" s="4" cm="1">
        <f t="array" ref="AB3502">IF(
    LEN(TRIM(AA3502&amp;""))=0,
        IF(AND(ISNUMBER(net_sales_clean), ISNUMBER(cost_clean)),
            net_sales_clean - cost_clean,
            ""
        ),
    VALUE(SUBSTITUTE(AA3502,"$",""))
)</f>
        <v>179.15255785460201</v>
      </c>
      <c r="AC3502">
        <v>5</v>
      </c>
      <c r="AD3502">
        <f>IF(LEN(TRIM(AC3502&amp;""))=0, "", VALUE(AC3502))</f>
        <v>5</v>
      </c>
      <c r="AE3502">
        <v>2</v>
      </c>
      <c r="AF3502">
        <f>IF(LEN(TRIM(AE3502&amp;""))=0, "", VALUE(AE3502))</f>
        <v>2</v>
      </c>
      <c r="AG3502">
        <v>0</v>
      </c>
      <c r="AH3502">
        <f>IF(
    OR(U3502&lt;0, W3502&lt;0, Y3502&lt;0, AA3502&lt;0),
        1,
        IF(LEN(TRIM(AG3502&amp;""))=0, "", AG3502)
)</f>
        <v>0</v>
      </c>
      <c r="AI3502" t="str">
        <f>IF(
    COUNT(Q3502,V3502,X3502,Z3502,AB3502)=0,
        "Not Usable",
    IF(
        COUNT(Q3502,V3502,X3502,Z3502,AB3502)&lt;5,
            "Incomplete",
            IF(
                MIN(Q3502,V3502,X3502,Z3502,AB3502)=0,
                    "Incomplete",
                    "Complete"
            )
    )
)</f>
        <v>Complete</v>
      </c>
    </row>
    <row r="3503" spans="1:35" x14ac:dyDescent="0.3">
      <c r="A3503">
        <v>36910</v>
      </c>
      <c r="B3503" s="6">
        <v>45798.466099537036</v>
      </c>
      <c r="C3503" s="3">
        <f>INT(B3503)</f>
        <v>45798</v>
      </c>
      <c r="D3503" s="2">
        <f>MOD(B3503,1)</f>
        <v>0.466099537035916</v>
      </c>
      <c r="E3503">
        <v>50</v>
      </c>
      <c r="F3503" t="s">
        <v>15</v>
      </c>
      <c r="G3503" t="str">
        <f xml:space="preserve"> PROPER(TRIM(CLEAN(SUBSTITUTE(F3503,CHAR(160)," "))))</f>
        <v>West</v>
      </c>
      <c r="H3503" t="s">
        <v>11</v>
      </c>
      <c r="I3503" t="str">
        <f>PROPER(TRIM(CLEAN((SUBSTITUTE(H3503,"-"," ")))))</f>
        <v>Online</v>
      </c>
      <c r="J3503">
        <v>12346</v>
      </c>
      <c r="K3503" t="s">
        <v>10</v>
      </c>
      <c r="L3503" t="str">
        <f xml:space="preserve"> PROPER(TRIM(CLEAN(SUBSTITUTE(K3503,CHAR(160)," "))))</f>
        <v>Consumer</v>
      </c>
      <c r="M3503" t="s">
        <v>1</v>
      </c>
      <c r="N3503" t="str">
        <f xml:space="preserve"> PROPER(TRIM(CLEAN(SUBSTITUTE(M3503,CHAR(160)," "))))</f>
        <v>Beauty</v>
      </c>
      <c r="O3503" t="s">
        <v>0</v>
      </c>
      <c r="P3503" t="str">
        <f>IF(LEN(TRIM(Table1[[#This Row],[subcategory]]&amp;""))=0,"Unknown", PROPER(TRIM(Table1[[#This Row],[subcategory]])))</f>
        <v>Makeup</v>
      </c>
      <c r="Q3503">
        <v>92.15</v>
      </c>
      <c r="R3503" s="1">
        <f>IF(LEN(TRIM(Q3503&amp;""))=0, "", VALUE(SUBSTITUTE(Q3503,"$","")))</f>
        <v>92.15</v>
      </c>
      <c r="S3503">
        <v>1</v>
      </c>
      <c r="T3503">
        <f>IF(LEN(TRIM(S3503&amp;""))=0, "", VALUE(S3503))</f>
        <v>1</v>
      </c>
      <c r="U3503">
        <v>92.15</v>
      </c>
      <c r="V3503" s="1">
        <f>IF(LEN(TRIM(U3503&amp;""))=0, "", VALUE(SUBSTITUTE(U3503,"$","")))</f>
        <v>92.15</v>
      </c>
      <c r="W3503" s="1">
        <v>88.832599999999999</v>
      </c>
      <c r="X3503" s="1">
        <f>IF(LEN(TRIM(W3503&amp;""))=0, "", VALUE(SUBSTITUTE(W3503,"$","")))</f>
        <v>88.832599999999999</v>
      </c>
      <c r="Y3503" s="5" t="s">
        <v>2817</v>
      </c>
      <c r="Z3503" s="4" cm="1">
        <f t="array" ref="Z3503">IF(
    LEN(TRIM(Y3503&amp;""))=0,
        IF(AND(ISNUMBER(net_sales_clean), ISNUMBER(profit_clean)),
            net_sales_clean - profit_clean,
            ""
        ),
    VALUE(SUBSTITUTE(Y3503,"$",""))
)</f>
        <v>66.286745441374293</v>
      </c>
      <c r="AA3503" s="5" t="s">
        <v>2816</v>
      </c>
      <c r="AB3503" s="4" cm="1">
        <f t="array" ref="AB3503">IF(
    LEN(TRIM(AA3503&amp;""))=0,
        IF(AND(ISNUMBER(net_sales_clean), ISNUMBER(cost_clean)),
            net_sales_clean - cost_clean,
            ""
        ),
    VALUE(SUBSTITUTE(AA3503,"$",""))
)</f>
        <v>22.545854558625599</v>
      </c>
      <c r="AC3503">
        <v>6</v>
      </c>
      <c r="AD3503">
        <f>IF(LEN(TRIM(AC3503&amp;""))=0, "", VALUE(AC3503))</f>
        <v>6</v>
      </c>
      <c r="AE3503">
        <v>1</v>
      </c>
      <c r="AF3503">
        <f>IF(LEN(TRIM(AE3503&amp;""))=0, "", VALUE(AE3503))</f>
        <v>1</v>
      </c>
      <c r="AG3503">
        <v>0</v>
      </c>
      <c r="AH3503">
        <f>IF(
    OR(U3503&lt;0, W3503&lt;0, Y3503&lt;0, AA3503&lt;0),
        1,
        IF(LEN(TRIM(AG3503&amp;""))=0, "", AG3503)
)</f>
        <v>0</v>
      </c>
      <c r="AI3503" t="str">
        <f>IF(
    COUNT(Q3503,V3503,X3503,Z3503,AB3503)=0,
        "Not Usable",
    IF(
        COUNT(Q3503,V3503,X3503,Z3503,AB3503)&lt;5,
            "Incomplete",
            IF(
                MIN(Q3503,V3503,X3503,Z3503,AB3503)=0,
                    "Incomplete",
                    "Complete"
            )
    )
)</f>
        <v>Complete</v>
      </c>
    </row>
    <row r="3504" spans="1:35" x14ac:dyDescent="0.3">
      <c r="A3504">
        <v>36194</v>
      </c>
      <c r="B3504" s="6">
        <v>45682.248495370368</v>
      </c>
      <c r="C3504" s="3">
        <f>INT(B3504)</f>
        <v>45682</v>
      </c>
      <c r="D3504" s="2">
        <f>MOD(B3504,1)</f>
        <v>0.24849537036789116</v>
      </c>
      <c r="E3504">
        <v>2</v>
      </c>
      <c r="F3504" t="s">
        <v>15</v>
      </c>
      <c r="G3504" t="str">
        <f xml:space="preserve"> PROPER(TRIM(CLEAN(SUBSTITUTE(F3504,CHAR(160)," "))))</f>
        <v>West</v>
      </c>
      <c r="H3504" t="s">
        <v>3</v>
      </c>
      <c r="I3504" t="str">
        <f>PROPER(TRIM(CLEAN((SUBSTITUTE(H3504,"-"," ")))))</f>
        <v>Phone</v>
      </c>
      <c r="J3504">
        <v>18634</v>
      </c>
      <c r="K3504" t="s">
        <v>14</v>
      </c>
      <c r="L3504" t="str">
        <f xml:space="preserve"> PROPER(TRIM(CLEAN(SUBSTITUTE(K3504,CHAR(160)," "))))</f>
        <v>Consumer</v>
      </c>
      <c r="M3504" t="s">
        <v>23</v>
      </c>
      <c r="N3504" t="str">
        <f xml:space="preserve"> PROPER(TRIM(CLEAN(SUBSTITUTE(M3504,CHAR(160)," "))))</f>
        <v>Electronics</v>
      </c>
      <c r="O3504" t="s">
        <v>34</v>
      </c>
      <c r="P3504" t="str">
        <f>IF(LEN(TRIM(Table1[[#This Row],[subcategory]]&amp;""))=0,"Unknown", PROPER(TRIM(Table1[[#This Row],[subcategory]])))</f>
        <v>Phones</v>
      </c>
      <c r="Q3504">
        <v>48.32</v>
      </c>
      <c r="R3504" s="1">
        <f>IF(LEN(TRIM(Q3504&amp;""))=0, "", VALUE(SUBSTITUTE(Q3504,"$","")))</f>
        <v>48.32</v>
      </c>
      <c r="S3504">
        <v>2</v>
      </c>
      <c r="T3504">
        <f>IF(LEN(TRIM(S3504&amp;""))=0, "", VALUE(S3504))</f>
        <v>2</v>
      </c>
      <c r="U3504">
        <v>-96.64</v>
      </c>
      <c r="V3504" s="1">
        <f>IF(LEN(TRIM(U3504&amp;""))=0, "", VALUE(SUBSTITUTE(U3504,"$","")))</f>
        <v>-96.64</v>
      </c>
      <c r="W3504" s="1">
        <v>-73.349760000000003</v>
      </c>
      <c r="X3504" s="1">
        <f>IF(LEN(TRIM(W3504&amp;""))=0, "", VALUE(SUBSTITUTE(W3504,"$","")))</f>
        <v>-73.349760000000003</v>
      </c>
      <c r="Y3504">
        <v>-55.097922412643797</v>
      </c>
      <c r="Z3504" s="1" cm="1">
        <f t="array" ref="Z3504">IF(
    LEN(TRIM(Y3504&amp;""))=0,
        IF(AND(ISNUMBER(net_sales_clean), ISNUMBER(profit_clean)),
            net_sales_clean - profit_clean,
            ""
        ),
    VALUE(SUBSTITUTE(Y3504,"$",""))
)</f>
        <v>-55.097922412643797</v>
      </c>
      <c r="AA3504">
        <v>-18.2518375873561</v>
      </c>
      <c r="AB3504" s="1" cm="1">
        <f t="array" ref="AB3504">IF(
    LEN(TRIM(AA3504&amp;""))=0,
        IF(AND(ISNUMBER(net_sales_clean), ISNUMBER(cost_clean)),
            net_sales_clean - cost_clean,
            ""
        ),
    VALUE(SUBSTITUTE(AA3504,"$",""))
)</f>
        <v>-18.2518375873561</v>
      </c>
      <c r="AC3504">
        <v>8</v>
      </c>
      <c r="AD3504">
        <f>IF(LEN(TRIM(AC3504&amp;""))=0, "", VALUE(AC3504))</f>
        <v>8</v>
      </c>
      <c r="AE3504">
        <v>1</v>
      </c>
      <c r="AF3504">
        <f>IF(LEN(TRIM(AE3504&amp;""))=0, "", VALUE(AE3504))</f>
        <v>1</v>
      </c>
      <c r="AG3504">
        <v>0</v>
      </c>
      <c r="AH3504">
        <f>IF(
    OR(U3504&lt;0, W3504&lt;0, Y3504&lt;0, AA3504&lt;0),
        1,
        IF(LEN(TRIM(AG3504&amp;""))=0, "", AG3504)
)</f>
        <v>1</v>
      </c>
      <c r="AI3504" t="str">
        <f>IF(
    COUNT(Q3504,V3504,X3504,Z3504,AB3504)=0,
        "Not Usable",
    IF(
        COUNT(Q3504,V3504,X3504,Z3504,AB3504)&lt;5,
            "Incomplete",
            IF(
                MIN(Q3504,V3504,X3504,Z3504,AB3504)=0,
                    "Incomplete",
                    "Complete"
            )
    )
)</f>
        <v>Complete</v>
      </c>
    </row>
    <row r="3505" spans="1:35" x14ac:dyDescent="0.3">
      <c r="A3505">
        <v>39080</v>
      </c>
      <c r="B3505" s="6">
        <v>45263.606030092589</v>
      </c>
      <c r="C3505" s="3">
        <f>INT(B3505)</f>
        <v>45263</v>
      </c>
      <c r="D3505" s="2">
        <f>MOD(B3505,1)</f>
        <v>0.60603009258920792</v>
      </c>
      <c r="E3505">
        <v>20</v>
      </c>
      <c r="F3505" t="s">
        <v>8</v>
      </c>
      <c r="G3505" t="str">
        <f xml:space="preserve"> PROPER(TRIM(CLEAN(SUBSTITUTE(F3505,CHAR(160)," "))))</f>
        <v>West</v>
      </c>
      <c r="H3505" t="s">
        <v>11</v>
      </c>
      <c r="I3505" t="str">
        <f>PROPER(TRIM(CLEAN((SUBSTITUTE(H3505,"-"," ")))))</f>
        <v>Online</v>
      </c>
      <c r="J3505">
        <v>29301</v>
      </c>
      <c r="K3505" t="s">
        <v>10</v>
      </c>
      <c r="L3505" t="str">
        <f xml:space="preserve"> PROPER(TRIM(CLEAN(SUBSTITUTE(K3505,CHAR(160)," "))))</f>
        <v>Consumer</v>
      </c>
      <c r="M3505" t="s">
        <v>9</v>
      </c>
      <c r="N3505" t="str">
        <f xml:space="preserve"> PROPER(TRIM(CLEAN(SUBSTITUTE(M3505,CHAR(160)," "))))</f>
        <v>Home</v>
      </c>
      <c r="O3505" t="s">
        <v>38</v>
      </c>
      <c r="P3505" t="str">
        <f>IF(LEN(TRIM(Table1[[#This Row],[subcategory]]&amp;""))=0,"Unknown", PROPER(TRIM(Table1[[#This Row],[subcategory]])))</f>
        <v>Kitchen</v>
      </c>
      <c r="Q3505">
        <v>100.68</v>
      </c>
      <c r="R3505" s="1">
        <f>IF(LEN(TRIM(Q3505&amp;""))=0, "", VALUE(SUBSTITUTE(Q3505,"$","")))</f>
        <v>100.68</v>
      </c>
      <c r="S3505">
        <v>4</v>
      </c>
      <c r="T3505">
        <f>IF(LEN(TRIM(S3505&amp;""))=0, "", VALUE(S3505))</f>
        <v>4</v>
      </c>
      <c r="U3505">
        <v>402.72</v>
      </c>
      <c r="V3505" s="1">
        <f>IF(LEN(TRIM(U3505&amp;""))=0, "", VALUE(SUBSTITUTE(U3505,"$","")))</f>
        <v>402.72</v>
      </c>
      <c r="W3505" s="4" t="s">
        <v>2815</v>
      </c>
      <c r="X3505" s="4">
        <f>IF(LEN(TRIM(W3505&amp;""))=0, "", VALUE(SUBSTITUTE(W3505,"$","")))</f>
        <v>271.03055999999998</v>
      </c>
      <c r="Y3505" s="5" t="s">
        <v>2814</v>
      </c>
      <c r="Z3505" s="4" cm="1">
        <f t="array" ref="Z3505">IF(
    LEN(TRIM(Y3505&amp;""))=0,
        IF(AND(ISNUMBER(net_sales_clean), ISNUMBER(profit_clean)),
            net_sales_clean - profit_clean,
            ""
        ),
    VALUE(SUBSTITUTE(Y3505,"$",""))
)</f>
        <v>213.284024487312</v>
      </c>
      <c r="AA3505" s="5" t="s">
        <v>2813</v>
      </c>
      <c r="AB3505" s="4" cm="1">
        <f t="array" ref="AB3505">IF(
    LEN(TRIM(AA3505&amp;""))=0,
        IF(AND(ISNUMBER(net_sales_clean), ISNUMBER(cost_clean)),
            net_sales_clean - cost_clean,
            ""
        ),
    VALUE(SUBSTITUTE(AA3505,"$",""))
)</f>
        <v>57.746535512687799</v>
      </c>
      <c r="AC3505">
        <v>3</v>
      </c>
      <c r="AD3505">
        <f>IF(LEN(TRIM(AC3505&amp;""))=0, "", VALUE(AC3505))</f>
        <v>3</v>
      </c>
      <c r="AE3505">
        <v>3</v>
      </c>
      <c r="AF3505">
        <f>IF(LEN(TRIM(AE3505&amp;""))=0, "", VALUE(AE3505))</f>
        <v>3</v>
      </c>
      <c r="AG3505">
        <v>0</v>
      </c>
      <c r="AH3505">
        <f>IF(
    OR(U3505&lt;0, W3505&lt;0, Y3505&lt;0, AA3505&lt;0),
        1,
        IF(LEN(TRIM(AG3505&amp;""))=0, "", AG3505)
)</f>
        <v>0</v>
      </c>
      <c r="AI3505" t="str">
        <f>IF(
    COUNT(Q3505,V3505,X3505,Z3505,AB3505)=0,
        "Not Usable",
    IF(
        COUNT(Q3505,V3505,X3505,Z3505,AB3505)&lt;5,
            "Incomplete",
            IF(
                MIN(Q3505,V3505,X3505,Z3505,AB3505)=0,
                    "Incomplete",
                    "Complete"
            )
    )
)</f>
        <v>Complete</v>
      </c>
    </row>
    <row r="3506" spans="1:35" x14ac:dyDescent="0.3">
      <c r="A3506">
        <v>31755</v>
      </c>
      <c r="B3506" s="6">
        <v>45880.596886574072</v>
      </c>
      <c r="C3506" s="3">
        <f>INT(B3506)</f>
        <v>45880</v>
      </c>
      <c r="D3506" s="2">
        <f>MOD(B3506,1)</f>
        <v>0.59688657407241408</v>
      </c>
      <c r="E3506">
        <v>40</v>
      </c>
      <c r="F3506" t="s">
        <v>33</v>
      </c>
      <c r="G3506" t="str">
        <f xml:space="preserve"> PROPER(TRIM(CLEAN(SUBSTITUTE(F3506,CHAR(160)," "))))</f>
        <v>South</v>
      </c>
      <c r="H3506" t="s">
        <v>11</v>
      </c>
      <c r="I3506" t="str">
        <f>PROPER(TRIM(CLEAN((SUBSTITUTE(H3506,"-"," ")))))</f>
        <v>Online</v>
      </c>
      <c r="J3506">
        <v>9019</v>
      </c>
      <c r="K3506" t="s">
        <v>14</v>
      </c>
      <c r="L3506" t="str">
        <f xml:space="preserve"> PROPER(TRIM(CLEAN(SUBSTITUTE(K3506,CHAR(160)," "))))</f>
        <v>Consumer</v>
      </c>
      <c r="M3506" t="s">
        <v>19</v>
      </c>
      <c r="N3506" t="str">
        <f xml:space="preserve"> PROPER(TRIM(CLEAN(SUBSTITUTE(M3506,CHAR(160)," "))))</f>
        <v>Apparel</v>
      </c>
      <c r="O3506" t="s">
        <v>20</v>
      </c>
      <c r="P3506" t="str">
        <f>IF(LEN(TRIM(Table1[[#This Row],[subcategory]]&amp;""))=0,"Unknown", PROPER(TRIM(Table1[[#This Row],[subcategory]])))</f>
        <v>Women</v>
      </c>
      <c r="Q3506">
        <v>170.4</v>
      </c>
      <c r="R3506" s="1">
        <f>IF(LEN(TRIM(Q3506&amp;""))=0, "", VALUE(SUBSTITUTE(Q3506,"$","")))</f>
        <v>170.4</v>
      </c>
      <c r="S3506">
        <v>1</v>
      </c>
      <c r="T3506">
        <f>IF(LEN(TRIM(S3506&amp;""))=0, "", VALUE(S3506))</f>
        <v>1</v>
      </c>
      <c r="U3506">
        <v>170.4</v>
      </c>
      <c r="V3506" s="1">
        <f>IF(LEN(TRIM(U3506&amp;""))=0, "", VALUE(SUBSTITUTE(U3506,"$","")))</f>
        <v>170.4</v>
      </c>
      <c r="W3506" s="1">
        <v>156.9384</v>
      </c>
      <c r="X3506" s="1">
        <f>IF(LEN(TRIM(W3506&amp;""))=0, "", VALUE(SUBSTITUTE(W3506,"$","")))</f>
        <v>156.9384</v>
      </c>
      <c r="Z3506" s="1" t="str" cm="1">
        <f t="array" ref="Z3506">IF(
    LEN(TRIM(Y3506&amp;""))=0,
        IF(AND(ISNUMBER(net_sales_clean), ISNUMBER(profit_clean)),
            net_sales_clean - profit_clean,
            ""
        ),
    VALUE(SUBSTITUTE(Y3506,"$",""))
)</f>
        <v/>
      </c>
      <c r="AB3506" s="1" t="str" cm="1">
        <f t="array" ref="AB3506">IF(
    LEN(TRIM(AA3506&amp;""))=0,
        IF(AND(ISNUMBER(net_sales_clean), ISNUMBER(cost_clean)),
            net_sales_clean - cost_clean,
            ""
        ),
    VALUE(SUBSTITUTE(AA3506,"$",""))
)</f>
        <v/>
      </c>
      <c r="AC3506">
        <v>5</v>
      </c>
      <c r="AD3506">
        <f>IF(LEN(TRIM(AC3506&amp;""))=0, "", VALUE(AC3506))</f>
        <v>5</v>
      </c>
      <c r="AE3506">
        <v>5</v>
      </c>
      <c r="AF3506">
        <f>IF(LEN(TRIM(AE3506&amp;""))=0, "", VALUE(AE3506))</f>
        <v>5</v>
      </c>
      <c r="AG3506">
        <v>0</v>
      </c>
      <c r="AH3506">
        <f>IF(
    OR(U3506&lt;0, W3506&lt;0, Y3506&lt;0, AA3506&lt;0),
        1,
        IF(LEN(TRIM(AG3506&amp;""))=0, "", AG3506)
)</f>
        <v>0</v>
      </c>
      <c r="AI3506" t="str">
        <f>IF(
    COUNT(Q3506,V3506,X3506,Z3506,AB3506)=0,
        "Not Usable",
    IF(
        COUNT(Q3506,V3506,X3506,Z3506,AB3506)&lt;5,
            "Incomplete",
            IF(
                MIN(Q3506,V3506,X3506,Z3506,AB3506)=0,
                    "Incomplete",
                    "Complete"
            )
    )
)</f>
        <v>Incomplete</v>
      </c>
    </row>
    <row r="3507" spans="1:35" x14ac:dyDescent="0.3">
      <c r="A3507">
        <v>41828</v>
      </c>
      <c r="B3507" s="6">
        <v>45025.932638888888</v>
      </c>
      <c r="C3507" s="3">
        <f>INT(B3507)</f>
        <v>45025</v>
      </c>
      <c r="D3507" s="2">
        <f>MOD(B3507,1)</f>
        <v>0.93263888888759539</v>
      </c>
      <c r="E3507">
        <v>16</v>
      </c>
      <c r="F3507" t="s">
        <v>15</v>
      </c>
      <c r="G3507" t="str">
        <f xml:space="preserve"> PROPER(TRIM(CLEAN(SUBSTITUTE(F3507,CHAR(160)," "))))</f>
        <v>West</v>
      </c>
      <c r="H3507" t="s">
        <v>27</v>
      </c>
      <c r="I3507" t="str">
        <f>PROPER(TRIM(CLEAN((SUBSTITUTE(H3507,"-"," ")))))</f>
        <v>In Store</v>
      </c>
      <c r="J3507">
        <v>25942</v>
      </c>
      <c r="K3507" t="s">
        <v>10</v>
      </c>
      <c r="L3507" t="str">
        <f xml:space="preserve"> PROPER(TRIM(CLEAN(SUBSTITUTE(K3507,CHAR(160)," "))))</f>
        <v>Consumer</v>
      </c>
      <c r="M3507" t="s">
        <v>16</v>
      </c>
      <c r="N3507" t="str">
        <f xml:space="preserve"> PROPER(TRIM(CLEAN(SUBSTITUTE(M3507,CHAR(160)," "))))</f>
        <v>Grocery</v>
      </c>
      <c r="O3507" t="s">
        <v>29</v>
      </c>
      <c r="P3507" t="str">
        <f>IF(LEN(TRIM(Table1[[#This Row],[subcategory]]&amp;""))=0,"Unknown", PROPER(TRIM(Table1[[#This Row],[subcategory]])))</f>
        <v>Beverages</v>
      </c>
      <c r="Q3507">
        <v>35.24</v>
      </c>
      <c r="R3507" s="1">
        <f>IF(LEN(TRIM(Q3507&amp;""))=0, "", VALUE(SUBSTITUTE(Q3507,"$","")))</f>
        <v>35.24</v>
      </c>
      <c r="S3507">
        <v>4</v>
      </c>
      <c r="T3507">
        <f>IF(LEN(TRIM(S3507&amp;""))=0, "", VALUE(S3507))</f>
        <v>4</v>
      </c>
      <c r="U3507">
        <v>140.96</v>
      </c>
      <c r="V3507" s="1">
        <f>IF(LEN(TRIM(U3507&amp;""))=0, "", VALUE(SUBSTITUTE(U3507,"$","")))</f>
        <v>140.96</v>
      </c>
      <c r="W3507" s="1">
        <v>101.35024</v>
      </c>
      <c r="X3507" s="1">
        <f>IF(LEN(TRIM(W3507&amp;""))=0, "", VALUE(SUBSTITUTE(W3507,"$","")))</f>
        <v>101.35024</v>
      </c>
      <c r="Y3507" s="5" t="s">
        <v>2812</v>
      </c>
      <c r="Z3507" s="4" cm="1">
        <f t="array" ref="Z3507">IF(
    LEN(TRIM(Y3507&amp;""))=0,
        IF(AND(ISNUMBER(net_sales_clean), ISNUMBER(profit_clean)),
            net_sales_clean - profit_clean,
            ""
        ),
    VALUE(SUBSTITUTE(Y3507,"$",""))
)</f>
        <v>76.074980564762001</v>
      </c>
      <c r="AA3507" s="5" t="s">
        <v>2811</v>
      </c>
      <c r="AB3507" s="4" cm="1">
        <f t="array" ref="AB3507">IF(
    LEN(TRIM(AA3507&amp;""))=0,
        IF(AND(ISNUMBER(net_sales_clean), ISNUMBER(cost_clean)),
            net_sales_clean - cost_clean,
            ""
        ),
    VALUE(SUBSTITUTE(AA3507,"$",""))
)</f>
        <v>25.275259435237899</v>
      </c>
      <c r="AC3507">
        <v>3</v>
      </c>
      <c r="AD3507">
        <f>IF(LEN(TRIM(AC3507&amp;""))=0, "", VALUE(AC3507))</f>
        <v>3</v>
      </c>
      <c r="AE3507">
        <v>3</v>
      </c>
      <c r="AF3507">
        <f>IF(LEN(TRIM(AE3507&amp;""))=0, "", VALUE(AE3507))</f>
        <v>3</v>
      </c>
      <c r="AG3507">
        <v>0</v>
      </c>
      <c r="AH3507">
        <f>IF(
    OR(U3507&lt;0, W3507&lt;0, Y3507&lt;0, AA3507&lt;0),
        1,
        IF(LEN(TRIM(AG3507&amp;""))=0, "", AG3507)
)</f>
        <v>0</v>
      </c>
      <c r="AI3507" t="str">
        <f>IF(
    COUNT(Q3507,V3507,X3507,Z3507,AB3507)=0,
        "Not Usable",
    IF(
        COUNT(Q3507,V3507,X3507,Z3507,AB3507)&lt;5,
            "Incomplete",
            IF(
                MIN(Q3507,V3507,X3507,Z3507,AB3507)=0,
                    "Incomplete",
                    "Complete"
            )
    )
)</f>
        <v>Complete</v>
      </c>
    </row>
    <row r="3508" spans="1:35" x14ac:dyDescent="0.3">
      <c r="A3508">
        <v>28846</v>
      </c>
      <c r="B3508" s="6">
        <v>45608.915601851855</v>
      </c>
      <c r="C3508" s="3">
        <f>INT(B3508)</f>
        <v>45608</v>
      </c>
      <c r="D3508" s="2">
        <f>MOD(B3508,1)</f>
        <v>0.91560185185517184</v>
      </c>
      <c r="E3508">
        <v>53</v>
      </c>
      <c r="F3508" t="s">
        <v>8</v>
      </c>
      <c r="G3508" t="str">
        <f xml:space="preserve"> PROPER(TRIM(CLEAN(SUBSTITUTE(F3508,CHAR(160)," "))))</f>
        <v>West</v>
      </c>
      <c r="H3508" t="s">
        <v>7</v>
      </c>
      <c r="I3508" t="str">
        <f>PROPER(TRIM(CLEAN((SUBSTITUTE(H3508,"-"," ")))))</f>
        <v>In Store</v>
      </c>
      <c r="J3508">
        <v>9958</v>
      </c>
      <c r="K3508" t="s">
        <v>2</v>
      </c>
      <c r="L3508" t="str">
        <f xml:space="preserve"> PROPER(TRIM(CLEAN(SUBSTITUTE(K3508,CHAR(160)," "))))</f>
        <v>Home Office</v>
      </c>
      <c r="M3508" t="s">
        <v>9</v>
      </c>
      <c r="N3508" t="str">
        <f xml:space="preserve"> PROPER(TRIM(CLEAN(SUBSTITUTE(M3508,CHAR(160)," "))))</f>
        <v>Home</v>
      </c>
      <c r="O3508" t="s">
        <v>38</v>
      </c>
      <c r="P3508" t="str">
        <f>IF(LEN(TRIM(Table1[[#This Row],[subcategory]]&amp;""))=0,"Unknown", PROPER(TRIM(Table1[[#This Row],[subcategory]])))</f>
        <v>Kitchen</v>
      </c>
      <c r="Q3508">
        <v>47.67</v>
      </c>
      <c r="R3508" s="1">
        <f>IF(LEN(TRIM(Q3508&amp;""))=0, "", VALUE(SUBSTITUTE(Q3508,"$","")))</f>
        <v>47.67</v>
      </c>
      <c r="S3508">
        <v>5</v>
      </c>
      <c r="T3508">
        <f>IF(LEN(TRIM(S3508&amp;""))=0, "", VALUE(S3508))</f>
        <v>5</v>
      </c>
      <c r="U3508" s="5" t="s">
        <v>58</v>
      </c>
      <c r="V3508" s="4">
        <f>IF(LEN(TRIM(U3508&amp;""))=0, "", VALUE(SUBSTITUTE(U3508,"$","")))</f>
        <v>238.35</v>
      </c>
      <c r="W3508" s="4" t="s">
        <v>2810</v>
      </c>
      <c r="X3508" s="4">
        <f>IF(LEN(TRIM(W3508&amp;""))=0, "", VALUE(SUBSTITUTE(W3508,"$","")))</f>
        <v>220.47375</v>
      </c>
      <c r="Z3508" s="1" t="str" cm="1">
        <f t="array" ref="Z3508">IF(
    LEN(TRIM(Y3508&amp;""))=0,
        IF(AND(ISNUMBER(net_sales_clean), ISNUMBER(profit_clean)),
            net_sales_clean - profit_clean,
            ""
        ),
    VALUE(SUBSTITUTE(Y3508,"$",""))
)</f>
        <v/>
      </c>
      <c r="AB3508" s="1" t="str" cm="1">
        <f t="array" ref="AB3508">IF(
    LEN(TRIM(AA3508&amp;""))=0,
        IF(AND(ISNUMBER(net_sales_clean), ISNUMBER(cost_clean)),
            net_sales_clean - cost_clean,
            ""
        ),
    VALUE(SUBSTITUTE(AA3508,"$",""))
)</f>
        <v/>
      </c>
      <c r="AC3508">
        <v>6</v>
      </c>
      <c r="AD3508">
        <f>IF(LEN(TRIM(AC3508&amp;""))=0, "", VALUE(AC3508))</f>
        <v>6</v>
      </c>
      <c r="AE3508">
        <v>3</v>
      </c>
      <c r="AF3508">
        <f>IF(LEN(TRIM(AE3508&amp;""))=0, "", VALUE(AE3508))</f>
        <v>3</v>
      </c>
      <c r="AG3508">
        <v>0</v>
      </c>
      <c r="AH3508">
        <f>IF(
    OR(U3508&lt;0, W3508&lt;0, Y3508&lt;0, AA3508&lt;0),
        1,
        IF(LEN(TRIM(AG3508&amp;""))=0, "", AG3508)
)</f>
        <v>0</v>
      </c>
      <c r="AI3508" t="str">
        <f>IF(
    COUNT(Q3508,V3508,X3508,Z3508,AB3508)=0,
        "Not Usable",
    IF(
        COUNT(Q3508,V3508,X3508,Z3508,AB3508)&lt;5,
            "Incomplete",
            IF(
                MIN(Q3508,V3508,X3508,Z3508,AB3508)=0,
                    "Incomplete",
                    "Complete"
            )
    )
)</f>
        <v>Incomplete</v>
      </c>
    </row>
    <row r="3509" spans="1:35" x14ac:dyDescent="0.3">
      <c r="A3509">
        <v>2759</v>
      </c>
      <c r="B3509" s="6">
        <v>45421.492268518516</v>
      </c>
      <c r="C3509" s="3">
        <f>INT(B3509)</f>
        <v>45421</v>
      </c>
      <c r="D3509" s="2">
        <f>MOD(B3509,1)</f>
        <v>0.49226851851562969</v>
      </c>
      <c r="E3509">
        <v>44</v>
      </c>
      <c r="F3509" t="s">
        <v>15</v>
      </c>
      <c r="G3509" t="str">
        <f xml:space="preserve"> PROPER(TRIM(CLEAN(SUBSTITUTE(F3509,CHAR(160)," "))))</f>
        <v>West</v>
      </c>
      <c r="H3509" t="s">
        <v>30</v>
      </c>
      <c r="I3509" t="str">
        <f>PROPER(TRIM(CLEAN((SUBSTITUTE(H3509,"-"," ")))))</f>
        <v>Mobile App</v>
      </c>
      <c r="J3509">
        <v>19244</v>
      </c>
      <c r="K3509" t="s">
        <v>10</v>
      </c>
      <c r="L3509" t="str">
        <f xml:space="preserve"> PROPER(TRIM(CLEAN(SUBSTITUTE(K3509,CHAR(160)," "))))</f>
        <v>Consumer</v>
      </c>
      <c r="M3509" t="s">
        <v>16</v>
      </c>
      <c r="N3509" t="str">
        <f xml:space="preserve"> PROPER(TRIM(CLEAN(SUBSTITUTE(M3509,CHAR(160)," "))))</f>
        <v>Grocery</v>
      </c>
      <c r="P3509" t="str">
        <f>IF(LEN(TRIM(Table1[[#This Row],[subcategory]]&amp;""))=0,"Unknown", PROPER(TRIM(Table1[[#This Row],[subcategory]])))</f>
        <v>Unknown</v>
      </c>
      <c r="Q3509">
        <v>67.540000000000006</v>
      </c>
      <c r="R3509" s="1">
        <f>IF(LEN(TRIM(Q3509&amp;""))=0, "", VALUE(SUBSTITUTE(Q3509,"$","")))</f>
        <v>67.540000000000006</v>
      </c>
      <c r="S3509">
        <v>2</v>
      </c>
      <c r="T3509">
        <f>IF(LEN(TRIM(S3509&amp;""))=0, "", VALUE(S3509))</f>
        <v>2</v>
      </c>
      <c r="U3509">
        <v>135.08000000000001</v>
      </c>
      <c r="V3509" s="1">
        <f>IF(LEN(TRIM(U3509&amp;""))=0, "", VALUE(SUBSTITUTE(U3509,"$","")))</f>
        <v>135.08000000000001</v>
      </c>
      <c r="W3509" s="1">
        <v>128.73124000000001</v>
      </c>
      <c r="X3509" s="1">
        <f>IF(LEN(TRIM(W3509&amp;""))=0, "", VALUE(SUBSTITUTE(W3509,"$","")))</f>
        <v>128.73124000000001</v>
      </c>
      <c r="Y3509" s="5" t="s">
        <v>2809</v>
      </c>
      <c r="Z3509" s="4" cm="1">
        <f t="array" ref="Z3509">IF(
    LEN(TRIM(Y3509&amp;""))=0,
        IF(AND(ISNUMBER(net_sales_clean), ISNUMBER(profit_clean)),
            net_sales_clean - profit_clean,
            ""
        ),
    VALUE(SUBSTITUTE(Y3509,"$",""))
)</f>
        <v>91.212704867941397</v>
      </c>
      <c r="AA3509">
        <v>37.518535132058602</v>
      </c>
      <c r="AB3509" s="1" cm="1">
        <f t="array" ref="AB3509">IF(
    LEN(TRIM(AA3509&amp;""))=0,
        IF(AND(ISNUMBER(net_sales_clean), ISNUMBER(cost_clean)),
            net_sales_clean - cost_clean,
            ""
        ),
    VALUE(SUBSTITUTE(AA3509,"$",""))
)</f>
        <v>37.518535132058602</v>
      </c>
      <c r="AC3509">
        <v>9</v>
      </c>
      <c r="AD3509">
        <f>IF(LEN(TRIM(AC3509&amp;""))=0, "", VALUE(AC3509))</f>
        <v>9</v>
      </c>
      <c r="AE3509">
        <v>2</v>
      </c>
      <c r="AF3509">
        <f>IF(LEN(TRIM(AE3509&amp;""))=0, "", VALUE(AE3509))</f>
        <v>2</v>
      </c>
      <c r="AG3509">
        <v>0</v>
      </c>
      <c r="AH3509">
        <f>IF(
    OR(U3509&lt;0, W3509&lt;0, Y3509&lt;0, AA3509&lt;0),
        1,
        IF(LEN(TRIM(AG3509&amp;""))=0, "", AG3509)
)</f>
        <v>0</v>
      </c>
      <c r="AI3509" t="str">
        <f>IF(
    COUNT(Q3509,V3509,X3509,Z3509,AB3509)=0,
        "Not Usable",
    IF(
        COUNT(Q3509,V3509,X3509,Z3509,AB3509)&lt;5,
            "Incomplete",
            IF(
                MIN(Q3509,V3509,X3509,Z3509,AB3509)=0,
                    "Incomplete",
                    "Complete"
            )
    )
)</f>
        <v>Complete</v>
      </c>
    </row>
    <row r="3510" spans="1:35" x14ac:dyDescent="0.3">
      <c r="A3510">
        <v>18554</v>
      </c>
      <c r="B3510" s="6">
        <v>45764.050243055557</v>
      </c>
      <c r="C3510" s="3">
        <f>INT(B3510)</f>
        <v>45764</v>
      </c>
      <c r="D3510" s="2">
        <f>MOD(B3510,1)</f>
        <v>5.0243055557075422E-2</v>
      </c>
      <c r="E3510">
        <v>58</v>
      </c>
      <c r="F3510" t="s">
        <v>8</v>
      </c>
      <c r="G3510" t="str">
        <f xml:space="preserve"> PROPER(TRIM(CLEAN(SUBSTITUTE(F3510,CHAR(160)," "))))</f>
        <v>West</v>
      </c>
      <c r="H3510" t="s">
        <v>7</v>
      </c>
      <c r="I3510" t="str">
        <f>PROPER(TRIM(CLEAN((SUBSTITUTE(H3510,"-"," ")))))</f>
        <v>In Store</v>
      </c>
      <c r="J3510">
        <v>22085</v>
      </c>
      <c r="K3510" t="s">
        <v>2</v>
      </c>
      <c r="L3510" t="str">
        <f xml:space="preserve"> PROPER(TRIM(CLEAN(SUBSTITUTE(K3510,CHAR(160)," "))))</f>
        <v>Home Office</v>
      </c>
      <c r="M3510" t="s">
        <v>9</v>
      </c>
      <c r="N3510" t="str">
        <f xml:space="preserve"> PROPER(TRIM(CLEAN(SUBSTITUTE(M3510,CHAR(160)," "))))</f>
        <v>Home</v>
      </c>
      <c r="O3510" t="s">
        <v>12</v>
      </c>
      <c r="P3510" t="str">
        <f>IF(LEN(TRIM(Table1[[#This Row],[subcategory]]&amp;""))=0,"Unknown", PROPER(TRIM(Table1[[#This Row],[subcategory]])))</f>
        <v>Decor</v>
      </c>
      <c r="Q3510">
        <v>157.21</v>
      </c>
      <c r="R3510" s="1">
        <f>IF(LEN(TRIM(Q3510&amp;""))=0, "", VALUE(SUBSTITUTE(Q3510,"$","")))</f>
        <v>157.21</v>
      </c>
      <c r="S3510">
        <v>3</v>
      </c>
      <c r="T3510">
        <f>IF(LEN(TRIM(S3510&amp;""))=0, "", VALUE(S3510))</f>
        <v>3</v>
      </c>
      <c r="U3510">
        <v>471.63</v>
      </c>
      <c r="V3510" s="1">
        <f>IF(LEN(TRIM(U3510&amp;""))=0, "", VALUE(SUBSTITUTE(U3510,"$","")))</f>
        <v>471.63</v>
      </c>
      <c r="W3510" s="1">
        <v>403.71528000000001</v>
      </c>
      <c r="X3510" s="1">
        <f>IF(LEN(TRIM(W3510&amp;""))=0, "", VALUE(SUBSTITUTE(W3510,"$","")))</f>
        <v>403.71528000000001</v>
      </c>
      <c r="Y3510" s="5" t="s">
        <v>2808</v>
      </c>
      <c r="Z3510" s="4" cm="1">
        <f t="array" ref="Z3510">IF(
    LEN(TRIM(Y3510&amp;""))=0,
        IF(AND(ISNUMBER(net_sales_clean), ISNUMBER(profit_clean)),
            net_sales_clean - profit_clean,
            ""
        ),
    VALUE(SUBSTITUTE(Y3510,"$",""))
)</f>
        <v>255.92799430774099</v>
      </c>
      <c r="AA3510" s="5" t="s">
        <v>2807</v>
      </c>
      <c r="AB3510" s="4" cm="1">
        <f t="array" ref="AB3510">IF(
    LEN(TRIM(AA3510&amp;""))=0,
        IF(AND(ISNUMBER(net_sales_clean), ISNUMBER(cost_clean)),
            net_sales_clean - cost_clean,
            ""
        ),
    VALUE(SUBSTITUTE(AA3510,"$",""))
)</f>
        <v>147.787285692258</v>
      </c>
      <c r="AC3510">
        <v>6</v>
      </c>
      <c r="AD3510">
        <f>IF(LEN(TRIM(AC3510&amp;""))=0, "", VALUE(AC3510))</f>
        <v>6</v>
      </c>
      <c r="AE3510">
        <v>3</v>
      </c>
      <c r="AF3510">
        <f>IF(LEN(TRIM(AE3510&amp;""))=0, "", VALUE(AE3510))</f>
        <v>3</v>
      </c>
      <c r="AG3510">
        <v>0</v>
      </c>
      <c r="AH3510">
        <f>IF(
    OR(U3510&lt;0, W3510&lt;0, Y3510&lt;0, AA3510&lt;0),
        1,
        IF(LEN(TRIM(AG3510&amp;""))=0, "", AG3510)
)</f>
        <v>0</v>
      </c>
      <c r="AI3510" t="str">
        <f>IF(
    COUNT(Q3510,V3510,X3510,Z3510,AB3510)=0,
        "Not Usable",
    IF(
        COUNT(Q3510,V3510,X3510,Z3510,AB3510)&lt;5,
            "Incomplete",
            IF(
                MIN(Q3510,V3510,X3510,Z3510,AB3510)=0,
                    "Incomplete",
                    "Complete"
            )
    )
)</f>
        <v>Complete</v>
      </c>
    </row>
    <row r="3511" spans="1:35" x14ac:dyDescent="0.3">
      <c r="A3511">
        <v>50873</v>
      </c>
      <c r="B3511" s="6">
        <v>45801.296388888892</v>
      </c>
      <c r="C3511" s="3">
        <f>INT(B3511)</f>
        <v>45801</v>
      </c>
      <c r="D3511" s="2">
        <f>MOD(B3511,1)</f>
        <v>0.29638888889166992</v>
      </c>
      <c r="E3511">
        <v>5</v>
      </c>
      <c r="F3511" t="s">
        <v>13</v>
      </c>
      <c r="G3511" t="str">
        <f xml:space="preserve"> PROPER(TRIM(CLEAN(SUBSTITUTE(F3511,CHAR(160)," "))))</f>
        <v>Northeast</v>
      </c>
      <c r="H3511" t="s">
        <v>27</v>
      </c>
      <c r="I3511" t="str">
        <f>PROPER(TRIM(CLEAN((SUBSTITUTE(H3511,"-"," ")))))</f>
        <v>In Store</v>
      </c>
      <c r="J3511">
        <v>20627</v>
      </c>
      <c r="K3511" t="s">
        <v>10</v>
      </c>
      <c r="L3511" t="str">
        <f xml:space="preserve"> PROPER(TRIM(CLEAN(SUBSTITUTE(K3511,CHAR(160)," "))))</f>
        <v>Consumer</v>
      </c>
      <c r="M3511" t="s">
        <v>19</v>
      </c>
      <c r="N3511" t="str">
        <f xml:space="preserve"> PROPER(TRIM(CLEAN(SUBSTITUTE(M3511,CHAR(160)," "))))</f>
        <v>Apparel</v>
      </c>
      <c r="O3511" t="s">
        <v>18</v>
      </c>
      <c r="P3511" t="str">
        <f>IF(LEN(TRIM(Table1[[#This Row],[subcategory]]&amp;""))=0,"Unknown", PROPER(TRIM(Table1[[#This Row],[subcategory]])))</f>
        <v>Men</v>
      </c>
      <c r="Q3511">
        <v>14.77</v>
      </c>
      <c r="R3511" s="1">
        <f>IF(LEN(TRIM(Q3511&amp;""))=0, "", VALUE(SUBSTITUTE(Q3511,"$","")))</f>
        <v>14.77</v>
      </c>
      <c r="S3511">
        <v>3</v>
      </c>
      <c r="T3511">
        <f>IF(LEN(TRIM(S3511&amp;""))=0, "", VALUE(S3511))</f>
        <v>3</v>
      </c>
      <c r="U3511">
        <v>44.31</v>
      </c>
      <c r="V3511" s="1">
        <f>IF(LEN(TRIM(U3511&amp;""))=0, "", VALUE(SUBSTITUTE(U3511,"$","")))</f>
        <v>44.31</v>
      </c>
      <c r="W3511" s="1">
        <v>32.656469999999999</v>
      </c>
      <c r="X3511" s="1">
        <f>IF(LEN(TRIM(W3511&amp;""))=0, "", VALUE(SUBSTITUTE(W3511,"$","")))</f>
        <v>32.656469999999999</v>
      </c>
      <c r="Y3511" s="5" t="s">
        <v>2806</v>
      </c>
      <c r="Z3511" s="4" cm="1">
        <f t="array" ref="Z3511">IF(
    LEN(TRIM(Y3511&amp;""))=0,
        IF(AND(ISNUMBER(net_sales_clean), ISNUMBER(profit_clean)),
            net_sales_clean - profit_clean,
            ""
        ),
    VALUE(SUBSTITUTE(Y3511,"$",""))
)</f>
        <v>22.810669255992401</v>
      </c>
      <c r="AA3511" s="5" t="s">
        <v>2805</v>
      </c>
      <c r="AB3511" s="4" cm="1">
        <f t="array" ref="AB3511">IF(
    LEN(TRIM(AA3511&amp;""))=0,
        IF(AND(ISNUMBER(net_sales_clean), ISNUMBER(cost_clean)),
            net_sales_clean - cost_clean,
            ""
        ),
    VALUE(SUBSTITUTE(AA3511,"$",""))
)</f>
        <v>9.8458007440075495</v>
      </c>
      <c r="AC3511">
        <v>2</v>
      </c>
      <c r="AD3511">
        <f>IF(LEN(TRIM(AC3511&amp;""))=0, "", VALUE(AC3511))</f>
        <v>2</v>
      </c>
      <c r="AE3511">
        <v>4</v>
      </c>
      <c r="AF3511">
        <f>IF(LEN(TRIM(AE3511&amp;""))=0, "", VALUE(AE3511))</f>
        <v>4</v>
      </c>
      <c r="AG3511">
        <v>1</v>
      </c>
      <c r="AH3511">
        <f>IF(
    OR(U3511&lt;0, W3511&lt;0, Y3511&lt;0, AA3511&lt;0),
        1,
        IF(LEN(TRIM(AG3511&amp;""))=0, "", AG3511)
)</f>
        <v>1</v>
      </c>
      <c r="AI3511" t="str">
        <f>IF(
    COUNT(Q3511,V3511,X3511,Z3511,AB3511)=0,
        "Not Usable",
    IF(
        COUNT(Q3511,V3511,X3511,Z3511,AB3511)&lt;5,
            "Incomplete",
            IF(
                MIN(Q3511,V3511,X3511,Z3511,AB3511)=0,
                    "Incomplete",
                    "Complete"
            )
    )
)</f>
        <v>Complete</v>
      </c>
    </row>
    <row r="3512" spans="1:35" x14ac:dyDescent="0.3">
      <c r="A3512">
        <v>5848</v>
      </c>
      <c r="B3512" s="6">
        <v>45671.573113425926</v>
      </c>
      <c r="C3512" s="3">
        <f>INT(B3512)</f>
        <v>45671</v>
      </c>
      <c r="D3512" s="2">
        <f>MOD(B3512,1)</f>
        <v>0.57311342592583969</v>
      </c>
      <c r="E3512">
        <v>31</v>
      </c>
      <c r="F3512" t="s">
        <v>4</v>
      </c>
      <c r="G3512" t="str">
        <f xml:space="preserve"> PROPER(TRIM(CLEAN(SUBSTITUTE(F3512,CHAR(160)," "))))</f>
        <v>South</v>
      </c>
      <c r="H3512" t="s">
        <v>27</v>
      </c>
      <c r="I3512" t="str">
        <f>PROPER(TRIM(CLEAN((SUBSTITUTE(H3512,"-"," ")))))</f>
        <v>In Store</v>
      </c>
      <c r="J3512">
        <v>18633</v>
      </c>
      <c r="K3512" t="s">
        <v>2</v>
      </c>
      <c r="L3512" t="str">
        <f xml:space="preserve"> PROPER(TRIM(CLEAN(SUBSTITUTE(K3512,CHAR(160)," "))))</f>
        <v>Home Office</v>
      </c>
      <c r="M3512" t="s">
        <v>16</v>
      </c>
      <c r="N3512" t="str">
        <f xml:space="preserve"> PROPER(TRIM(CLEAN(SUBSTITUTE(M3512,CHAR(160)," "))))</f>
        <v>Grocery</v>
      </c>
      <c r="O3512" t="s">
        <v>24</v>
      </c>
      <c r="P3512" t="str">
        <f>IF(LEN(TRIM(Table1[[#This Row],[subcategory]]&amp;""))=0,"Unknown", PROPER(TRIM(Table1[[#This Row],[subcategory]])))</f>
        <v>Snacks</v>
      </c>
      <c r="Q3512">
        <v>83.2</v>
      </c>
      <c r="R3512" s="1">
        <f>IF(LEN(TRIM(Q3512&amp;""))=0, "", VALUE(SUBSTITUTE(Q3512,"$","")))</f>
        <v>83.2</v>
      </c>
      <c r="S3512">
        <v>1</v>
      </c>
      <c r="T3512">
        <f>IF(LEN(TRIM(S3512&amp;""))=0, "", VALUE(S3512))</f>
        <v>1</v>
      </c>
      <c r="U3512">
        <v>-83.2</v>
      </c>
      <c r="V3512" s="1">
        <f>IF(LEN(TRIM(U3512&amp;""))=0, "", VALUE(SUBSTITUTE(U3512,"$","")))</f>
        <v>-83.2</v>
      </c>
      <c r="W3512" s="1">
        <v>-71.884799999999998</v>
      </c>
      <c r="X3512" s="1">
        <f>IF(LEN(TRIM(W3512&amp;""))=0, "", VALUE(SUBSTITUTE(W3512,"$","")))</f>
        <v>-71.884799999999998</v>
      </c>
      <c r="Y3512">
        <v>-41.730381241818399</v>
      </c>
      <c r="Z3512" s="1" cm="1">
        <f t="array" ref="Z3512">IF(
    LEN(TRIM(Y3512&amp;""))=0,
        IF(AND(ISNUMBER(net_sales_clean), ISNUMBER(profit_clean)),
            net_sales_clean - profit_clean,
            ""
        ),
    VALUE(SUBSTITUTE(Y3512,"$",""))
)</f>
        <v>-41.730381241818399</v>
      </c>
      <c r="AA3512">
        <v>-30.1544187581815</v>
      </c>
      <c r="AB3512" s="1" cm="1">
        <f t="array" ref="AB3512">IF(
    LEN(TRIM(AA3512&amp;""))=0,
        IF(AND(ISNUMBER(net_sales_clean), ISNUMBER(cost_clean)),
            net_sales_clean - cost_clean,
            ""
        ),
    VALUE(SUBSTITUTE(AA3512,"$",""))
)</f>
        <v>-30.1544187581815</v>
      </c>
      <c r="AC3512">
        <v>9</v>
      </c>
      <c r="AD3512">
        <f>IF(LEN(TRIM(AC3512&amp;""))=0, "", VALUE(AC3512))</f>
        <v>9</v>
      </c>
      <c r="AE3512">
        <v>2</v>
      </c>
      <c r="AF3512">
        <f>IF(LEN(TRIM(AE3512&amp;""))=0, "", VALUE(AE3512))</f>
        <v>2</v>
      </c>
      <c r="AG3512">
        <v>0</v>
      </c>
      <c r="AH3512">
        <f>IF(
    OR(U3512&lt;0, W3512&lt;0, Y3512&lt;0, AA3512&lt;0),
        1,
        IF(LEN(TRIM(AG3512&amp;""))=0, "", AG3512)
)</f>
        <v>1</v>
      </c>
      <c r="AI3512" t="str">
        <f>IF(
    COUNT(Q3512,V3512,X3512,Z3512,AB3512)=0,
        "Not Usable",
    IF(
        COUNT(Q3512,V3512,X3512,Z3512,AB3512)&lt;5,
            "Incomplete",
            IF(
                MIN(Q3512,V3512,X3512,Z3512,AB3512)=0,
                    "Incomplete",
                    "Complete"
            )
    )
)</f>
        <v>Complete</v>
      </c>
    </row>
    <row r="3513" spans="1:35" x14ac:dyDescent="0.3">
      <c r="A3513">
        <v>19265</v>
      </c>
      <c r="B3513" s="6">
        <v>45102.205740740741</v>
      </c>
      <c r="C3513" s="3">
        <f>INT(B3513)</f>
        <v>45102</v>
      </c>
      <c r="D3513" s="2">
        <f>MOD(B3513,1)</f>
        <v>0.205740740741021</v>
      </c>
      <c r="E3513">
        <v>33</v>
      </c>
      <c r="F3513" t="s">
        <v>13</v>
      </c>
      <c r="G3513" t="str">
        <f xml:space="preserve"> PROPER(TRIM(CLEAN(SUBSTITUTE(F3513,CHAR(160)," "))))</f>
        <v>Northeast</v>
      </c>
      <c r="H3513" t="s">
        <v>7</v>
      </c>
      <c r="I3513" t="str">
        <f>PROPER(TRIM(CLEAN((SUBSTITUTE(H3513,"-"," ")))))</f>
        <v>In Store</v>
      </c>
      <c r="J3513">
        <v>20472</v>
      </c>
      <c r="K3513" t="s">
        <v>10</v>
      </c>
      <c r="L3513" t="str">
        <f xml:space="preserve"> PROPER(TRIM(CLEAN(SUBSTITUTE(K3513,CHAR(160)," "))))</f>
        <v>Consumer</v>
      </c>
      <c r="M3513" t="s">
        <v>19</v>
      </c>
      <c r="N3513" t="str">
        <f xml:space="preserve"> PROPER(TRIM(CLEAN(SUBSTITUTE(M3513,CHAR(160)," "))))</f>
        <v>Apparel</v>
      </c>
      <c r="O3513" t="s">
        <v>20</v>
      </c>
      <c r="P3513" t="str">
        <f>IF(LEN(TRIM(Table1[[#This Row],[subcategory]]&amp;""))=0,"Unknown", PROPER(TRIM(Table1[[#This Row],[subcategory]])))</f>
        <v>Women</v>
      </c>
      <c r="Q3513">
        <v>27.39</v>
      </c>
      <c r="R3513" s="1">
        <f>IF(LEN(TRIM(Q3513&amp;""))=0, "", VALUE(SUBSTITUTE(Q3513,"$","")))</f>
        <v>27.39</v>
      </c>
      <c r="S3513">
        <v>4</v>
      </c>
      <c r="T3513">
        <f>IF(LEN(TRIM(S3513&amp;""))=0, "", VALUE(S3513))</f>
        <v>4</v>
      </c>
      <c r="U3513">
        <v>109.56</v>
      </c>
      <c r="V3513" s="1">
        <f>IF(LEN(TRIM(U3513&amp;""))=0, "", VALUE(SUBSTITUTE(U3513,"$","")))</f>
        <v>109.56</v>
      </c>
      <c r="W3513" s="1">
        <v>62.997</v>
      </c>
      <c r="X3513" s="1">
        <f>IF(LEN(TRIM(W3513&amp;""))=0, "", VALUE(SUBSTITUTE(W3513,"$","")))</f>
        <v>62.997</v>
      </c>
      <c r="Y3513" s="5" t="s">
        <v>2804</v>
      </c>
      <c r="Z3513" s="4" cm="1">
        <f t="array" ref="Z3513">IF(
    LEN(TRIM(Y3513&amp;""))=0,
        IF(AND(ISNUMBER(net_sales_clean), ISNUMBER(profit_clean)),
            net_sales_clean - profit_clean,
            ""
        ),
    VALUE(SUBSTITUTE(Y3513,"$",""))
)</f>
        <v>53.107754743462699</v>
      </c>
      <c r="AA3513" s="5" t="s">
        <v>2803</v>
      </c>
      <c r="AB3513" s="4" cm="1">
        <f t="array" ref="AB3513">IF(
    LEN(TRIM(AA3513&amp;""))=0,
        IF(AND(ISNUMBER(net_sales_clean), ISNUMBER(cost_clean)),
            net_sales_clean - cost_clean,
            ""
        ),
    VALUE(SUBSTITUTE(AA3513,"$",""))
)</f>
        <v>9.8892452565372402</v>
      </c>
      <c r="AC3513">
        <v>8</v>
      </c>
      <c r="AD3513">
        <f>IF(LEN(TRIM(AC3513&amp;""))=0, "", VALUE(AC3513))</f>
        <v>8</v>
      </c>
      <c r="AE3513">
        <v>1</v>
      </c>
      <c r="AF3513">
        <f>IF(LEN(TRIM(AE3513&amp;""))=0, "", VALUE(AE3513))</f>
        <v>1</v>
      </c>
      <c r="AH3513" t="str">
        <f>IF(
    OR(U3513&lt;0, W3513&lt;0, Y3513&lt;0, AA3513&lt;0),
        1,
        IF(LEN(TRIM(AG3513&amp;""))=0, "", AG3513)
)</f>
        <v/>
      </c>
      <c r="AI3513" t="str">
        <f>IF(
    COUNT(Q3513,V3513,X3513,Z3513,AB3513)=0,
        "Not Usable",
    IF(
        COUNT(Q3513,V3513,X3513,Z3513,AB3513)&lt;5,
            "Incomplete",
            IF(
                MIN(Q3513,V3513,X3513,Z3513,AB3513)=0,
                    "Incomplete",
                    "Complete"
            )
    )
)</f>
        <v>Complete</v>
      </c>
    </row>
    <row r="3514" spans="1:35" x14ac:dyDescent="0.3">
      <c r="A3514">
        <v>34221</v>
      </c>
      <c r="B3514" s="6">
        <v>45739.360231481478</v>
      </c>
      <c r="C3514" s="3">
        <f>INT(B3514)</f>
        <v>45739</v>
      </c>
      <c r="D3514" s="2">
        <f>MOD(B3514,1)</f>
        <v>0.36023148147796746</v>
      </c>
      <c r="E3514">
        <v>70</v>
      </c>
      <c r="F3514" t="s">
        <v>13</v>
      </c>
      <c r="G3514" t="str">
        <f xml:space="preserve"> PROPER(TRIM(CLEAN(SUBSTITUTE(F3514,CHAR(160)," "))))</f>
        <v>Northeast</v>
      </c>
      <c r="H3514" t="s">
        <v>30</v>
      </c>
      <c r="I3514" t="str">
        <f>PROPER(TRIM(CLEAN((SUBSTITUTE(H3514,"-"," ")))))</f>
        <v>Mobile App</v>
      </c>
      <c r="J3514">
        <v>19081</v>
      </c>
      <c r="K3514" t="s">
        <v>2</v>
      </c>
      <c r="L3514" t="str">
        <f xml:space="preserve"> PROPER(TRIM(CLEAN(SUBSTITUTE(K3514,CHAR(160)," "))))</f>
        <v>Home Office</v>
      </c>
      <c r="M3514" t="s">
        <v>9</v>
      </c>
      <c r="N3514" t="str">
        <f xml:space="preserve"> PROPER(TRIM(CLEAN(SUBSTITUTE(M3514,CHAR(160)," "))))</f>
        <v>Home</v>
      </c>
      <c r="O3514" t="s">
        <v>32</v>
      </c>
      <c r="P3514" t="str">
        <f>IF(LEN(TRIM(Table1[[#This Row],[subcategory]]&amp;""))=0,"Unknown", PROPER(TRIM(Table1[[#This Row],[subcategory]])))</f>
        <v>Furniture</v>
      </c>
      <c r="Q3514">
        <v>118.56</v>
      </c>
      <c r="R3514" s="1">
        <f>IF(LEN(TRIM(Q3514&amp;""))=0, "", VALUE(SUBSTITUTE(Q3514,"$","")))</f>
        <v>118.56</v>
      </c>
      <c r="S3514">
        <v>3</v>
      </c>
      <c r="T3514">
        <f>IF(LEN(TRIM(S3514&amp;""))=0, "", VALUE(S3514))</f>
        <v>3</v>
      </c>
      <c r="U3514">
        <v>355.68</v>
      </c>
      <c r="V3514" s="1">
        <f>IF(LEN(TRIM(U3514&amp;""))=0, "", VALUE(SUBSTITUTE(U3514,"$","")))</f>
        <v>355.68</v>
      </c>
      <c r="W3514" s="1">
        <v>285.25536</v>
      </c>
      <c r="X3514" s="1">
        <f>IF(LEN(TRIM(W3514&amp;""))=0, "", VALUE(SUBSTITUTE(W3514,"$","")))</f>
        <v>285.25536</v>
      </c>
      <c r="Y3514" s="5" t="s">
        <v>2802</v>
      </c>
      <c r="Z3514" s="4" cm="1">
        <f t="array" ref="Z3514">IF(
    LEN(TRIM(Y3514&amp;""))=0,
        IF(AND(ISNUMBER(net_sales_clean), ISNUMBER(profit_clean)),
            net_sales_clean - profit_clean,
            ""
        ),
    VALUE(SUBSTITUTE(Y3514,"$",""))
)</f>
        <v>212.581287775014</v>
      </c>
      <c r="AA3514">
        <v>72.674072224985196</v>
      </c>
      <c r="AB3514" s="1" cm="1">
        <f t="array" ref="AB3514">IF(
    LEN(TRIM(AA3514&amp;""))=0,
        IF(AND(ISNUMBER(net_sales_clean), ISNUMBER(cost_clean)),
            net_sales_clean - cost_clean,
            ""
        ),
    VALUE(SUBSTITUTE(AA3514,"$",""))
)</f>
        <v>72.674072224985196</v>
      </c>
      <c r="AC3514">
        <v>6</v>
      </c>
      <c r="AD3514">
        <f>IF(LEN(TRIM(AC3514&amp;""))=0, "", VALUE(AC3514))</f>
        <v>6</v>
      </c>
      <c r="AE3514">
        <v>5</v>
      </c>
      <c r="AF3514">
        <f>IF(LEN(TRIM(AE3514&amp;""))=0, "", VALUE(AE3514))</f>
        <v>5</v>
      </c>
      <c r="AG3514">
        <v>0</v>
      </c>
      <c r="AH3514">
        <f>IF(
    OR(U3514&lt;0, W3514&lt;0, Y3514&lt;0, AA3514&lt;0),
        1,
        IF(LEN(TRIM(AG3514&amp;""))=0, "", AG3514)
)</f>
        <v>0</v>
      </c>
      <c r="AI3514" t="str">
        <f>IF(
    COUNT(Q3514,V3514,X3514,Z3514,AB3514)=0,
        "Not Usable",
    IF(
        COUNT(Q3514,V3514,X3514,Z3514,AB3514)&lt;5,
            "Incomplete",
            IF(
                MIN(Q3514,V3514,X3514,Z3514,AB3514)=0,
                    "Incomplete",
                    "Complete"
            )
    )
)</f>
        <v>Complete</v>
      </c>
    </row>
    <row r="3515" spans="1:35" x14ac:dyDescent="0.3">
      <c r="A3515">
        <v>26663</v>
      </c>
      <c r="B3515" s="6">
        <v>45246.150497685187</v>
      </c>
      <c r="C3515" s="3">
        <f>INT(B3515)</f>
        <v>45246</v>
      </c>
      <c r="D3515" s="2">
        <f>MOD(B3515,1)</f>
        <v>0.15049768518656492</v>
      </c>
      <c r="E3515">
        <v>40</v>
      </c>
      <c r="F3515" t="s">
        <v>13</v>
      </c>
      <c r="G3515" t="str">
        <f xml:space="preserve"> PROPER(TRIM(CLEAN(SUBSTITUTE(F3515,CHAR(160)," "))))</f>
        <v>Northeast</v>
      </c>
      <c r="H3515" t="s">
        <v>27</v>
      </c>
      <c r="I3515" t="str">
        <f>PROPER(TRIM(CLEAN((SUBSTITUTE(H3515,"-"," ")))))</f>
        <v>In Store</v>
      </c>
      <c r="J3515">
        <v>26859</v>
      </c>
      <c r="K3515" t="s">
        <v>14</v>
      </c>
      <c r="L3515" t="str">
        <f xml:space="preserve"> PROPER(TRIM(CLEAN(SUBSTITUTE(K3515,CHAR(160)," "))))</f>
        <v>Consumer</v>
      </c>
      <c r="M3515" t="s">
        <v>1</v>
      </c>
      <c r="N3515" t="str">
        <f xml:space="preserve"> PROPER(TRIM(CLEAN(SUBSTITUTE(M3515,CHAR(160)," "))))</f>
        <v>Beauty</v>
      </c>
      <c r="O3515" t="s">
        <v>31</v>
      </c>
      <c r="P3515" t="str">
        <f>IF(LEN(TRIM(Table1[[#This Row],[subcategory]]&amp;""))=0,"Unknown", PROPER(TRIM(Table1[[#This Row],[subcategory]])))</f>
        <v>Skincare</v>
      </c>
      <c r="Q3515">
        <v>51.87</v>
      </c>
      <c r="R3515" s="1">
        <f>IF(LEN(TRIM(Q3515&amp;""))=0, "", VALUE(SUBSTITUTE(Q3515,"$","")))</f>
        <v>51.87</v>
      </c>
      <c r="S3515">
        <v>6</v>
      </c>
      <c r="T3515">
        <f>IF(LEN(TRIM(S3515&amp;""))=0, "", VALUE(S3515))</f>
        <v>6</v>
      </c>
      <c r="U3515" s="5" t="s">
        <v>242</v>
      </c>
      <c r="V3515" s="4">
        <f>IF(LEN(TRIM(U3515&amp;""))=0, "", VALUE(SUBSTITUTE(U3515,"$","")))</f>
        <v>311.219999999999</v>
      </c>
      <c r="W3515" s="4" t="s">
        <v>2801</v>
      </c>
      <c r="X3515" s="4">
        <f>IF(LEN(TRIM(W3515&amp;""))=0, "", VALUE(SUBSTITUTE(W3515,"$","")))</f>
        <v>259.24625999999898</v>
      </c>
      <c r="Y3515" s="5" t="s">
        <v>2800</v>
      </c>
      <c r="Z3515" s="4" cm="1">
        <f t="array" ref="Z3515">IF(
    LEN(TRIM(Y3515&amp;""))=0,
        IF(AND(ISNUMBER(net_sales_clean), ISNUMBER(profit_clean)),
            net_sales_clean - profit_clean,
            ""
        ),
    VALUE(SUBSTITUTE(Y3515,"$",""))
)</f>
        <v>143.23934046064301</v>
      </c>
      <c r="AA3515" s="5" t="s">
        <v>2799</v>
      </c>
      <c r="AB3515" s="4" cm="1">
        <f t="array" ref="AB3515">IF(
    LEN(TRIM(AA3515&amp;""))=0,
        IF(AND(ISNUMBER(net_sales_clean), ISNUMBER(cost_clean)),
            net_sales_clean - cost_clean,
            ""
        ),
    VALUE(SUBSTITUTE(AA3515,"$",""))
)</f>
        <v>116.00691953935601</v>
      </c>
      <c r="AC3515">
        <v>7</v>
      </c>
      <c r="AD3515">
        <f>IF(LEN(TRIM(AC3515&amp;""))=0, "", VALUE(AC3515))</f>
        <v>7</v>
      </c>
      <c r="AF3515" t="str">
        <f>IF(LEN(TRIM(AE3515&amp;""))=0, "", VALUE(AE3515))</f>
        <v/>
      </c>
      <c r="AG3515">
        <v>0</v>
      </c>
      <c r="AH3515">
        <f>IF(
    OR(U3515&lt;0, W3515&lt;0, Y3515&lt;0, AA3515&lt;0),
        1,
        IF(LEN(TRIM(AG3515&amp;""))=0, "", AG3515)
)</f>
        <v>0</v>
      </c>
      <c r="AI3515" t="str">
        <f>IF(
    COUNT(Q3515,V3515,X3515,Z3515,AB3515)=0,
        "Not Usable",
    IF(
        COUNT(Q3515,V3515,X3515,Z3515,AB3515)&lt;5,
            "Incomplete",
            IF(
                MIN(Q3515,V3515,X3515,Z3515,AB3515)=0,
                    "Incomplete",
                    "Complete"
            )
    )
)</f>
        <v>Complete</v>
      </c>
    </row>
    <row r="3516" spans="1:35" x14ac:dyDescent="0.3">
      <c r="A3516">
        <v>47892</v>
      </c>
      <c r="B3516" s="6">
        <v>45970.434178240743</v>
      </c>
      <c r="C3516" s="3">
        <f>INT(B3516)</f>
        <v>45970</v>
      </c>
      <c r="D3516" s="2">
        <f>MOD(B3516,1)</f>
        <v>0.43417824074276723</v>
      </c>
      <c r="E3516">
        <v>41</v>
      </c>
      <c r="F3516" t="s">
        <v>4</v>
      </c>
      <c r="G3516" t="str">
        <f xml:space="preserve"> PROPER(TRIM(CLEAN(SUBSTITUTE(F3516,CHAR(160)," "))))</f>
        <v>South</v>
      </c>
      <c r="H3516" t="s">
        <v>27</v>
      </c>
      <c r="I3516" t="str">
        <f>PROPER(TRIM(CLEAN((SUBSTITUTE(H3516,"-"," ")))))</f>
        <v>In Store</v>
      </c>
      <c r="J3516">
        <v>3151</v>
      </c>
      <c r="K3516" t="s">
        <v>14</v>
      </c>
      <c r="L3516" t="str">
        <f xml:space="preserve"> PROPER(TRIM(CLEAN(SUBSTITUTE(K3516,CHAR(160)," "))))</f>
        <v>Consumer</v>
      </c>
      <c r="M3516" t="s">
        <v>16</v>
      </c>
      <c r="N3516" t="str">
        <f xml:space="preserve"> PROPER(TRIM(CLEAN(SUBSTITUTE(M3516,CHAR(160)," "))))</f>
        <v>Grocery</v>
      </c>
      <c r="O3516" t="s">
        <v>37</v>
      </c>
      <c r="P3516" t="str">
        <f>IF(LEN(TRIM(Table1[[#This Row],[subcategory]]&amp;""))=0,"Unknown", PROPER(TRIM(Table1[[#This Row],[subcategory]])))</f>
        <v>Produce</v>
      </c>
      <c r="Q3516">
        <v>47.89</v>
      </c>
      <c r="R3516" s="1">
        <f>IF(LEN(TRIM(Q3516&amp;""))=0, "", VALUE(SUBSTITUTE(Q3516,"$","")))</f>
        <v>47.89</v>
      </c>
      <c r="S3516">
        <v>2</v>
      </c>
      <c r="T3516">
        <f>IF(LEN(TRIM(S3516&amp;""))=0, "", VALUE(S3516))</f>
        <v>2</v>
      </c>
      <c r="U3516">
        <v>95.78</v>
      </c>
      <c r="V3516" s="1">
        <f>IF(LEN(TRIM(U3516&amp;""))=0, "", VALUE(SUBSTITUTE(U3516,"$","")))</f>
        <v>95.78</v>
      </c>
      <c r="W3516" s="1">
        <v>70.877200000000002</v>
      </c>
      <c r="X3516" s="1">
        <f>IF(LEN(TRIM(W3516&amp;""))=0, "", VALUE(SUBSTITUTE(W3516,"$","")))</f>
        <v>70.877200000000002</v>
      </c>
      <c r="Y3516" s="5" t="s">
        <v>2798</v>
      </c>
      <c r="Z3516" s="4" cm="1">
        <f t="array" ref="Z3516">IF(
    LEN(TRIM(Y3516&amp;""))=0,
        IF(AND(ISNUMBER(net_sales_clean), ISNUMBER(profit_clean)),
            net_sales_clean - profit_clean,
            ""
        ),
    VALUE(SUBSTITUTE(Y3516,"$",""))
)</f>
        <v>44.237675594683303</v>
      </c>
      <c r="AA3516" s="5" t="s">
        <v>2797</v>
      </c>
      <c r="AB3516" s="4" cm="1">
        <f t="array" ref="AB3516">IF(
    LEN(TRIM(AA3516&amp;""))=0,
        IF(AND(ISNUMBER(net_sales_clean), ISNUMBER(cost_clean)),
            net_sales_clean - cost_clean,
            ""
        ),
    VALUE(SUBSTITUTE(AA3516,"$",""))
)</f>
        <v>26.6395244053166</v>
      </c>
      <c r="AC3516">
        <v>8</v>
      </c>
      <c r="AD3516">
        <f>IF(LEN(TRIM(AC3516&amp;""))=0, "", VALUE(AC3516))</f>
        <v>8</v>
      </c>
      <c r="AE3516">
        <v>3</v>
      </c>
      <c r="AF3516">
        <f>IF(LEN(TRIM(AE3516&amp;""))=0, "", VALUE(AE3516))</f>
        <v>3</v>
      </c>
      <c r="AG3516">
        <v>0</v>
      </c>
      <c r="AH3516">
        <f>IF(
    OR(U3516&lt;0, W3516&lt;0, Y3516&lt;0, AA3516&lt;0),
        1,
        IF(LEN(TRIM(AG3516&amp;""))=0, "", AG3516)
)</f>
        <v>0</v>
      </c>
      <c r="AI3516" t="str">
        <f>IF(
    COUNT(Q3516,V3516,X3516,Z3516,AB3516)=0,
        "Not Usable",
    IF(
        COUNT(Q3516,V3516,X3516,Z3516,AB3516)&lt;5,
            "Incomplete",
            IF(
                MIN(Q3516,V3516,X3516,Z3516,AB3516)=0,
                    "Incomplete",
                    "Complete"
            )
    )
)</f>
        <v>Complete</v>
      </c>
    </row>
    <row r="3517" spans="1:35" x14ac:dyDescent="0.3">
      <c r="A3517">
        <v>17608</v>
      </c>
      <c r="B3517" s="6">
        <v>45852.337500000001</v>
      </c>
      <c r="C3517" s="3">
        <f>INT(B3517)</f>
        <v>45852</v>
      </c>
      <c r="D3517" s="2">
        <f>MOD(B3517,1)</f>
        <v>0.33750000000145519</v>
      </c>
      <c r="E3517">
        <v>35</v>
      </c>
      <c r="F3517" t="s">
        <v>33</v>
      </c>
      <c r="G3517" t="str">
        <f xml:space="preserve"> PROPER(TRIM(CLEAN(SUBSTITUTE(F3517,CHAR(160)," "))))</f>
        <v>South</v>
      </c>
      <c r="H3517" t="s">
        <v>27</v>
      </c>
      <c r="I3517" t="str">
        <f>PROPER(TRIM(CLEAN((SUBSTITUTE(H3517,"-"," ")))))</f>
        <v>In Store</v>
      </c>
      <c r="J3517">
        <v>7563</v>
      </c>
      <c r="K3517" t="s">
        <v>6</v>
      </c>
      <c r="L3517" t="str">
        <f xml:space="preserve"> PROPER(TRIM(CLEAN(SUBSTITUTE(K3517,CHAR(160)," "))))</f>
        <v>Corporate</v>
      </c>
      <c r="M3517" t="s">
        <v>16</v>
      </c>
      <c r="N3517" t="str">
        <f xml:space="preserve"> PROPER(TRIM(CLEAN(SUBSTITUTE(M3517,CHAR(160)," "))))</f>
        <v>Grocery</v>
      </c>
      <c r="O3517" t="s">
        <v>28</v>
      </c>
      <c r="P3517" t="str">
        <f>IF(LEN(TRIM(Table1[[#This Row],[subcategory]]&amp;""))=0,"Unknown", PROPER(TRIM(Table1[[#This Row],[subcategory]])))</f>
        <v>Pantry</v>
      </c>
      <c r="Q3517">
        <v>46.71</v>
      </c>
      <c r="R3517" s="1">
        <f>IF(LEN(TRIM(Q3517&amp;""))=0, "", VALUE(SUBSTITUTE(Q3517,"$","")))</f>
        <v>46.71</v>
      </c>
      <c r="S3517">
        <v>4</v>
      </c>
      <c r="T3517">
        <f>IF(LEN(TRIM(S3517&amp;""))=0, "", VALUE(S3517))</f>
        <v>4</v>
      </c>
      <c r="U3517">
        <v>186.84</v>
      </c>
      <c r="V3517" s="1">
        <f>IF(LEN(TRIM(U3517&amp;""))=0, "", VALUE(SUBSTITUTE(U3517,"$","")))</f>
        <v>186.84</v>
      </c>
      <c r="W3517" s="1">
        <v>157.87979999999999</v>
      </c>
      <c r="X3517" s="1">
        <f>IF(LEN(TRIM(W3517&amp;""))=0, "", VALUE(SUBSTITUTE(W3517,"$","")))</f>
        <v>157.87979999999999</v>
      </c>
      <c r="Y3517" s="5" t="s">
        <v>2796</v>
      </c>
      <c r="Z3517" s="4" cm="1">
        <f t="array" ref="Z3517">IF(
    LEN(TRIM(Y3517&amp;""))=0,
        IF(AND(ISNUMBER(net_sales_clean), ISNUMBER(profit_clean)),
            net_sales_clean - profit_clean,
            ""
        ),
    VALUE(SUBSTITUTE(Y3517,"$",""))
)</f>
        <v>99.247869409901497</v>
      </c>
      <c r="AA3517" s="5" t="s">
        <v>2795</v>
      </c>
      <c r="AB3517" s="4" cm="1">
        <f t="array" ref="AB3517">IF(
    LEN(TRIM(AA3517&amp;""))=0,
        IF(AND(ISNUMBER(net_sales_clean), ISNUMBER(cost_clean)),
            net_sales_clean - cost_clean,
            ""
        ),
    VALUE(SUBSTITUTE(AA3517,"$",""))
)</f>
        <v>58.631930590098399</v>
      </c>
      <c r="AC3517">
        <v>5</v>
      </c>
      <c r="AD3517">
        <f>IF(LEN(TRIM(AC3517&amp;""))=0, "", VALUE(AC3517))</f>
        <v>5</v>
      </c>
      <c r="AE3517">
        <v>2</v>
      </c>
      <c r="AF3517">
        <f>IF(LEN(TRIM(AE3517&amp;""))=0, "", VALUE(AE3517))</f>
        <v>2</v>
      </c>
      <c r="AG3517">
        <v>0</v>
      </c>
      <c r="AH3517">
        <f>IF(
    OR(U3517&lt;0, W3517&lt;0, Y3517&lt;0, AA3517&lt;0),
        1,
        IF(LEN(TRIM(AG3517&amp;""))=0, "", AG3517)
)</f>
        <v>0</v>
      </c>
      <c r="AI3517" t="str">
        <f>IF(
    COUNT(Q3517,V3517,X3517,Z3517,AB3517)=0,
        "Not Usable",
    IF(
        COUNT(Q3517,V3517,X3517,Z3517,AB3517)&lt;5,
            "Incomplete",
            IF(
                MIN(Q3517,V3517,X3517,Z3517,AB3517)=0,
                    "Incomplete",
                    "Complete"
            )
    )
)</f>
        <v>Complete</v>
      </c>
    </row>
    <row r="3518" spans="1:35" x14ac:dyDescent="0.3">
      <c r="A3518">
        <v>41839</v>
      </c>
      <c r="B3518" s="6">
        <v>45692.612638888888</v>
      </c>
      <c r="C3518" s="3">
        <f>INT(B3518)</f>
        <v>45692</v>
      </c>
      <c r="D3518" s="2">
        <f>MOD(B3518,1)</f>
        <v>0.61263888888788642</v>
      </c>
      <c r="E3518">
        <v>69</v>
      </c>
      <c r="F3518" t="s">
        <v>33</v>
      </c>
      <c r="G3518" t="str">
        <f xml:space="preserve"> PROPER(TRIM(CLEAN(SUBSTITUTE(F3518,CHAR(160)," "))))</f>
        <v>South</v>
      </c>
      <c r="H3518" t="s">
        <v>30</v>
      </c>
      <c r="I3518" t="str">
        <f>PROPER(TRIM(CLEAN((SUBSTITUTE(H3518,"-"," ")))))</f>
        <v>Mobile App</v>
      </c>
      <c r="J3518">
        <v>7491</v>
      </c>
      <c r="K3518" t="s">
        <v>10</v>
      </c>
      <c r="L3518" t="str">
        <f xml:space="preserve"> PROPER(TRIM(CLEAN(SUBSTITUTE(K3518,CHAR(160)," "))))</f>
        <v>Consumer</v>
      </c>
      <c r="M3518" t="s">
        <v>9</v>
      </c>
      <c r="N3518" t="str">
        <f xml:space="preserve"> PROPER(TRIM(CLEAN(SUBSTITUTE(M3518,CHAR(160)," "))))</f>
        <v>Home</v>
      </c>
      <c r="O3518" t="s">
        <v>38</v>
      </c>
      <c r="P3518" t="str">
        <f>IF(LEN(TRIM(Table1[[#This Row],[subcategory]]&amp;""))=0,"Unknown", PROPER(TRIM(Table1[[#This Row],[subcategory]])))</f>
        <v>Kitchen</v>
      </c>
      <c r="Q3518">
        <v>347.11</v>
      </c>
      <c r="R3518" s="1">
        <f>IF(LEN(TRIM(Q3518&amp;""))=0, "", VALUE(SUBSTITUTE(Q3518,"$","")))</f>
        <v>347.11</v>
      </c>
      <c r="S3518">
        <v>1</v>
      </c>
      <c r="T3518">
        <f>IF(LEN(TRIM(S3518&amp;""))=0, "", VALUE(S3518))</f>
        <v>1</v>
      </c>
      <c r="U3518">
        <v>347.11</v>
      </c>
      <c r="V3518" s="1">
        <f>IF(LEN(TRIM(U3518&amp;""))=0, "", VALUE(SUBSTITUTE(U3518,"$","")))</f>
        <v>347.11</v>
      </c>
      <c r="W3518" s="4" t="s">
        <v>2794</v>
      </c>
      <c r="X3518" s="4">
        <f>IF(LEN(TRIM(W3518&amp;""))=0, "", VALUE(SUBSTITUTE(W3518,"$","")))</f>
        <v>311.35766999999998</v>
      </c>
      <c r="Y3518" s="5" t="s">
        <v>2793</v>
      </c>
      <c r="Z3518" s="4" cm="1">
        <f t="array" ref="Z3518">IF(
    LEN(TRIM(Y3518&amp;""))=0,
        IF(AND(ISNUMBER(net_sales_clean), ISNUMBER(profit_clean)),
            net_sales_clean - profit_clean,
            ""
        ),
    VALUE(SUBSTITUTE(Y3518,"$",""))
)</f>
        <v>258.65606146604603</v>
      </c>
      <c r="AA3518" s="5" t="s">
        <v>2792</v>
      </c>
      <c r="AB3518" s="4" cm="1">
        <f t="array" ref="AB3518">IF(
    LEN(TRIM(AA3518&amp;""))=0,
        IF(AND(ISNUMBER(net_sales_clean), ISNUMBER(cost_clean)),
            net_sales_clean - cost_clean,
            ""
        ),
    VALUE(SUBSTITUTE(AA3518,"$",""))
)</f>
        <v>52.701608533953703</v>
      </c>
      <c r="AC3518">
        <v>2</v>
      </c>
      <c r="AD3518">
        <f>IF(LEN(TRIM(AC3518&amp;""))=0, "", VALUE(AC3518))</f>
        <v>2</v>
      </c>
      <c r="AE3518">
        <v>1</v>
      </c>
      <c r="AF3518">
        <f>IF(LEN(TRIM(AE3518&amp;""))=0, "", VALUE(AE3518))</f>
        <v>1</v>
      </c>
      <c r="AG3518">
        <v>0</v>
      </c>
      <c r="AH3518">
        <f>IF(
    OR(U3518&lt;0, W3518&lt;0, Y3518&lt;0, AA3518&lt;0),
        1,
        IF(LEN(TRIM(AG3518&amp;""))=0, "", AG3518)
)</f>
        <v>0</v>
      </c>
      <c r="AI3518" t="str">
        <f>IF(
    COUNT(Q3518,V3518,X3518,Z3518,AB3518)=0,
        "Not Usable",
    IF(
        COUNT(Q3518,V3518,X3518,Z3518,AB3518)&lt;5,
            "Incomplete",
            IF(
                MIN(Q3518,V3518,X3518,Z3518,AB3518)=0,
                    "Incomplete",
                    "Complete"
            )
    )
)</f>
        <v>Complete</v>
      </c>
    </row>
    <row r="3519" spans="1:35" x14ac:dyDescent="0.3">
      <c r="A3519">
        <v>51251</v>
      </c>
      <c r="B3519" s="6">
        <v>45458.158622685187</v>
      </c>
      <c r="C3519" s="3">
        <f>INT(B3519)</f>
        <v>45458</v>
      </c>
      <c r="D3519" s="2">
        <f>MOD(B3519,1)</f>
        <v>0.15862268518685596</v>
      </c>
      <c r="E3519">
        <v>45</v>
      </c>
      <c r="F3519" t="s">
        <v>33</v>
      </c>
      <c r="G3519" t="str">
        <f xml:space="preserve"> PROPER(TRIM(CLEAN(SUBSTITUTE(F3519,CHAR(160)," "))))</f>
        <v>South</v>
      </c>
      <c r="H3519" t="s">
        <v>27</v>
      </c>
      <c r="I3519" t="str">
        <f>PROPER(TRIM(CLEAN((SUBSTITUTE(H3519,"-"," ")))))</f>
        <v>In Store</v>
      </c>
      <c r="J3519">
        <v>14387</v>
      </c>
      <c r="K3519" t="s">
        <v>2</v>
      </c>
      <c r="L3519" t="str">
        <f xml:space="preserve"> PROPER(TRIM(CLEAN(SUBSTITUTE(K3519,CHAR(160)," "))))</f>
        <v>Home Office</v>
      </c>
      <c r="M3519" t="s">
        <v>1</v>
      </c>
      <c r="N3519" t="str">
        <f xml:space="preserve"> PROPER(TRIM(CLEAN(SUBSTITUTE(M3519,CHAR(160)," "))))</f>
        <v>Beauty</v>
      </c>
      <c r="O3519" t="s">
        <v>39</v>
      </c>
      <c r="P3519" t="str">
        <f>IF(LEN(TRIM(Table1[[#This Row],[subcategory]]&amp;""))=0,"Unknown", PROPER(TRIM(Table1[[#This Row],[subcategory]])))</f>
        <v>Fragrance</v>
      </c>
      <c r="Q3519">
        <v>84.7</v>
      </c>
      <c r="R3519" s="1">
        <f>IF(LEN(TRIM(Q3519&amp;""))=0, "", VALUE(SUBSTITUTE(Q3519,"$","")))</f>
        <v>84.7</v>
      </c>
      <c r="S3519">
        <v>3</v>
      </c>
      <c r="T3519">
        <f>IF(LEN(TRIM(S3519&amp;""))=0, "", VALUE(S3519))</f>
        <v>3</v>
      </c>
      <c r="U3519" s="5" t="s">
        <v>2791</v>
      </c>
      <c r="V3519" s="4">
        <f>IF(LEN(TRIM(U3519&amp;""))=0, "", VALUE(SUBSTITUTE(U3519,"$","")))</f>
        <v>254.1</v>
      </c>
      <c r="W3519" s="4" t="s">
        <v>2790</v>
      </c>
      <c r="X3519" s="4">
        <f>IF(LEN(TRIM(W3519&amp;""))=0, "", VALUE(SUBSTITUTE(W3519,"$","")))</f>
        <v>198.7062</v>
      </c>
      <c r="Y3519" s="5" t="s">
        <v>2789</v>
      </c>
      <c r="Z3519" s="4" cm="1">
        <f t="array" ref="Z3519">IF(
    LEN(TRIM(Y3519&amp;""))=0,
        IF(AND(ISNUMBER(net_sales_clean), ISNUMBER(profit_clean)),
            net_sales_clean - profit_clean,
            ""
        ),
    VALUE(SUBSTITUTE(Y3519,"$",""))
)</f>
        <v>146.704930553232</v>
      </c>
      <c r="AA3519" s="5" t="s">
        <v>2788</v>
      </c>
      <c r="AB3519" s="4" cm="1">
        <f t="array" ref="AB3519">IF(
    LEN(TRIM(AA3519&amp;""))=0,
        IF(AND(ISNUMBER(net_sales_clean), ISNUMBER(cost_clean)),
            net_sales_clean - cost_clean,
            ""
        ),
    VALUE(SUBSTITUTE(AA3519,"$",""))
)</f>
        <v>52.0012694467679</v>
      </c>
      <c r="AC3519">
        <v>9</v>
      </c>
      <c r="AD3519">
        <f>IF(LEN(TRIM(AC3519&amp;""))=0, "", VALUE(AC3519))</f>
        <v>9</v>
      </c>
      <c r="AE3519">
        <v>3</v>
      </c>
      <c r="AF3519">
        <f>IF(LEN(TRIM(AE3519&amp;""))=0, "", VALUE(AE3519))</f>
        <v>3</v>
      </c>
      <c r="AG3519">
        <v>0</v>
      </c>
      <c r="AH3519">
        <f>IF(
    OR(U3519&lt;0, W3519&lt;0, Y3519&lt;0, AA3519&lt;0),
        1,
        IF(LEN(TRIM(AG3519&amp;""))=0, "", AG3519)
)</f>
        <v>0</v>
      </c>
      <c r="AI3519" t="str">
        <f>IF(
    COUNT(Q3519,V3519,X3519,Z3519,AB3519)=0,
        "Not Usable",
    IF(
        COUNT(Q3519,V3519,X3519,Z3519,AB3519)&lt;5,
            "Incomplete",
            IF(
                MIN(Q3519,V3519,X3519,Z3519,AB3519)=0,
                    "Incomplete",
                    "Complete"
            )
    )
)</f>
        <v>Complete</v>
      </c>
    </row>
    <row r="3520" spans="1:35" x14ac:dyDescent="0.3">
      <c r="A3520">
        <v>11073</v>
      </c>
      <c r="B3520" s="6">
        <v>45571.062615740739</v>
      </c>
      <c r="C3520" s="3">
        <f>INT(B3520)</f>
        <v>45571</v>
      </c>
      <c r="D3520" s="2">
        <f>MOD(B3520,1)</f>
        <v>6.2615740738692693E-2</v>
      </c>
      <c r="E3520">
        <v>18</v>
      </c>
      <c r="F3520" t="s">
        <v>15</v>
      </c>
      <c r="G3520" t="str">
        <f xml:space="preserve"> PROPER(TRIM(CLEAN(SUBSTITUTE(F3520,CHAR(160)," "))))</f>
        <v>West</v>
      </c>
      <c r="H3520" t="s">
        <v>7</v>
      </c>
      <c r="I3520" t="str">
        <f>PROPER(TRIM(CLEAN((SUBSTITUTE(H3520,"-"," ")))))</f>
        <v>In Store</v>
      </c>
      <c r="J3520">
        <v>4700</v>
      </c>
      <c r="K3520" t="s">
        <v>2</v>
      </c>
      <c r="L3520" t="str">
        <f xml:space="preserve"> PROPER(TRIM(CLEAN(SUBSTITUTE(K3520,CHAR(160)," "))))</f>
        <v>Home Office</v>
      </c>
      <c r="M3520" t="s">
        <v>9</v>
      </c>
      <c r="N3520" t="str">
        <f xml:space="preserve"> PROPER(TRIM(CLEAN(SUBSTITUTE(M3520,CHAR(160)," "))))</f>
        <v>Home</v>
      </c>
      <c r="O3520" t="s">
        <v>12</v>
      </c>
      <c r="P3520" t="str">
        <f>IF(LEN(TRIM(Table1[[#This Row],[subcategory]]&amp;""))=0,"Unknown", PROPER(TRIM(Table1[[#This Row],[subcategory]])))</f>
        <v>Decor</v>
      </c>
      <c r="Q3520">
        <v>81.900000000000006</v>
      </c>
      <c r="R3520" s="1">
        <f>IF(LEN(TRIM(Q3520&amp;""))=0, "", VALUE(SUBSTITUTE(Q3520,"$","")))</f>
        <v>81.900000000000006</v>
      </c>
      <c r="S3520">
        <v>2</v>
      </c>
      <c r="T3520">
        <f>IF(LEN(TRIM(S3520&amp;""))=0, "", VALUE(S3520))</f>
        <v>2</v>
      </c>
      <c r="U3520">
        <v>163.80000000000001</v>
      </c>
      <c r="V3520" s="1">
        <f>IF(LEN(TRIM(U3520&amp;""))=0, "", VALUE(SUBSTITUTE(U3520,"$","")))</f>
        <v>163.80000000000001</v>
      </c>
      <c r="W3520" s="1">
        <v>130.38480000000001</v>
      </c>
      <c r="X3520" s="1">
        <f>IF(LEN(TRIM(W3520&amp;""))=0, "", VALUE(SUBSTITUTE(W3520,"$","")))</f>
        <v>130.38480000000001</v>
      </c>
      <c r="Y3520" s="5" t="s">
        <v>2787</v>
      </c>
      <c r="Z3520" s="4" cm="1">
        <f t="array" ref="Z3520">IF(
    LEN(TRIM(Y3520&amp;""))=0,
        IF(AND(ISNUMBER(net_sales_clean), ISNUMBER(profit_clean)),
            net_sales_clean - profit_clean,
            ""
        ),
    VALUE(SUBSTITUTE(Y3520,"$",""))
)</f>
        <v>94.5422653955805</v>
      </c>
      <c r="AA3520" s="5" t="s">
        <v>2786</v>
      </c>
      <c r="AB3520" s="4" cm="1">
        <f t="array" ref="AB3520">IF(
    LEN(TRIM(AA3520&amp;""))=0,
        IF(AND(ISNUMBER(net_sales_clean), ISNUMBER(cost_clean)),
            net_sales_clean - cost_clean,
            ""
        ),
    VALUE(SUBSTITUTE(AA3520,"$",""))
)</f>
        <v>35.842534604419399</v>
      </c>
      <c r="AC3520">
        <v>5</v>
      </c>
      <c r="AD3520">
        <f>IF(LEN(TRIM(AC3520&amp;""))=0, "", VALUE(AC3520))</f>
        <v>5</v>
      </c>
      <c r="AE3520">
        <v>5</v>
      </c>
      <c r="AF3520">
        <f>IF(LEN(TRIM(AE3520&amp;""))=0, "", VALUE(AE3520))</f>
        <v>5</v>
      </c>
      <c r="AG3520">
        <v>0</v>
      </c>
      <c r="AH3520">
        <f>IF(
    OR(U3520&lt;0, W3520&lt;0, Y3520&lt;0, AA3520&lt;0),
        1,
        IF(LEN(TRIM(AG3520&amp;""))=0, "", AG3520)
)</f>
        <v>0</v>
      </c>
      <c r="AI3520" t="str">
        <f>IF(
    COUNT(Q3520,V3520,X3520,Z3520,AB3520)=0,
        "Not Usable",
    IF(
        COUNT(Q3520,V3520,X3520,Z3520,AB3520)&lt;5,
            "Incomplete",
            IF(
                MIN(Q3520,V3520,X3520,Z3520,AB3520)=0,
                    "Incomplete",
                    "Complete"
            )
    )
)</f>
        <v>Complete</v>
      </c>
    </row>
    <row r="3521" spans="1:35" x14ac:dyDescent="0.3">
      <c r="A3521">
        <v>6133</v>
      </c>
      <c r="B3521" s="6">
        <v>45961.568645833337</v>
      </c>
      <c r="C3521" s="3">
        <f>INT(B3521)</f>
        <v>45961</v>
      </c>
      <c r="D3521" s="2">
        <f>MOD(B3521,1)</f>
        <v>0.56864583333663177</v>
      </c>
      <c r="E3521">
        <v>73</v>
      </c>
      <c r="F3521" t="s">
        <v>21</v>
      </c>
      <c r="G3521" t="str">
        <f xml:space="preserve"> PROPER(TRIM(CLEAN(SUBSTITUTE(F3521,CHAR(160)," "))))</f>
        <v>Midwest</v>
      </c>
      <c r="H3521" t="s">
        <v>7</v>
      </c>
      <c r="I3521" t="str">
        <f>PROPER(TRIM(CLEAN((SUBSTITUTE(H3521,"-"," ")))))</f>
        <v>In Store</v>
      </c>
      <c r="J3521">
        <v>70</v>
      </c>
      <c r="K3521" t="s">
        <v>2</v>
      </c>
      <c r="L3521" t="str">
        <f xml:space="preserve"> PROPER(TRIM(CLEAN(SUBSTITUTE(K3521,CHAR(160)," "))))</f>
        <v>Home Office</v>
      </c>
      <c r="M3521" t="s">
        <v>19</v>
      </c>
      <c r="N3521" t="str">
        <f xml:space="preserve"> PROPER(TRIM(CLEAN(SUBSTITUTE(M3521,CHAR(160)," "))))</f>
        <v>Apparel</v>
      </c>
      <c r="O3521" t="s">
        <v>41</v>
      </c>
      <c r="P3521" t="str">
        <f>IF(LEN(TRIM(Table1[[#This Row],[subcategory]]&amp;""))=0,"Unknown", PROPER(TRIM(Table1[[#This Row],[subcategory]])))</f>
        <v>Shoes</v>
      </c>
      <c r="Q3521">
        <v>29.27</v>
      </c>
      <c r="R3521" s="1">
        <f>IF(LEN(TRIM(Q3521&amp;""))=0, "", VALUE(SUBSTITUTE(Q3521,"$","")))</f>
        <v>29.27</v>
      </c>
      <c r="S3521">
        <v>2</v>
      </c>
      <c r="T3521">
        <f>IF(LEN(TRIM(S3521&amp;""))=0, "", VALUE(S3521))</f>
        <v>2</v>
      </c>
      <c r="U3521">
        <v>58.54</v>
      </c>
      <c r="V3521" s="1">
        <f>IF(LEN(TRIM(U3521&amp;""))=0, "", VALUE(SUBSTITUTE(U3521,"$","")))</f>
        <v>58.54</v>
      </c>
      <c r="W3521" s="1">
        <v>51.749360000000003</v>
      </c>
      <c r="X3521" s="1">
        <f>IF(LEN(TRIM(W3521&amp;""))=0, "", VALUE(SUBSTITUTE(W3521,"$","")))</f>
        <v>51.749360000000003</v>
      </c>
      <c r="Y3521" s="5" t="s">
        <v>2785</v>
      </c>
      <c r="Z3521" s="4" cm="1">
        <f t="array" ref="Z3521">IF(
    LEN(TRIM(Y3521&amp;""))=0,
        IF(AND(ISNUMBER(net_sales_clean), ISNUMBER(profit_clean)),
            net_sales_clean - profit_clean,
            ""
        ),
    VALUE(SUBSTITUTE(Y3521,"$",""))
)</f>
        <v>30.651285572390801</v>
      </c>
      <c r="AA3521" s="5" t="s">
        <v>2784</v>
      </c>
      <c r="AB3521" s="4" cm="1">
        <f t="array" ref="AB3521">IF(
    LEN(TRIM(AA3521&amp;""))=0,
        IF(AND(ISNUMBER(net_sales_clean), ISNUMBER(cost_clean)),
            net_sales_clean - cost_clean,
            ""
        ),
    VALUE(SUBSTITUTE(AA3521,"$",""))
)</f>
        <v>21.098074427609099</v>
      </c>
      <c r="AC3521">
        <v>8</v>
      </c>
      <c r="AD3521">
        <f>IF(LEN(TRIM(AC3521&amp;""))=0, "", VALUE(AC3521))</f>
        <v>8</v>
      </c>
      <c r="AE3521">
        <v>4</v>
      </c>
      <c r="AF3521">
        <f>IF(LEN(TRIM(AE3521&amp;""))=0, "", VALUE(AE3521))</f>
        <v>4</v>
      </c>
      <c r="AG3521">
        <v>0</v>
      </c>
      <c r="AH3521">
        <f>IF(
    OR(U3521&lt;0, W3521&lt;0, Y3521&lt;0, AA3521&lt;0),
        1,
        IF(LEN(TRIM(AG3521&amp;""))=0, "", AG3521)
)</f>
        <v>0</v>
      </c>
      <c r="AI3521" t="str">
        <f>IF(
    COUNT(Q3521,V3521,X3521,Z3521,AB3521)=0,
        "Not Usable",
    IF(
        COUNT(Q3521,V3521,X3521,Z3521,AB3521)&lt;5,
            "Incomplete",
            IF(
                MIN(Q3521,V3521,X3521,Z3521,AB3521)=0,
                    "Incomplete",
                    "Complete"
            )
    )
)</f>
        <v>Complete</v>
      </c>
    </row>
    <row r="3522" spans="1:35" x14ac:dyDescent="0.3">
      <c r="A3522">
        <v>14262</v>
      </c>
      <c r="B3522" s="6">
        <v>45001.586875000001</v>
      </c>
      <c r="C3522" s="3">
        <f>INT(B3522)</f>
        <v>45001</v>
      </c>
      <c r="D3522" s="2">
        <f>MOD(B3522,1)</f>
        <v>0.58687500000087311</v>
      </c>
      <c r="E3522">
        <v>36</v>
      </c>
      <c r="F3522" t="s">
        <v>4</v>
      </c>
      <c r="G3522" t="str">
        <f xml:space="preserve"> PROPER(TRIM(CLEAN(SUBSTITUTE(F3522,CHAR(160)," "))))</f>
        <v>South</v>
      </c>
      <c r="H3522" t="s">
        <v>7</v>
      </c>
      <c r="I3522" t="str">
        <f>PROPER(TRIM(CLEAN((SUBSTITUTE(H3522,"-"," ")))))</f>
        <v>In Store</v>
      </c>
      <c r="J3522">
        <v>5931</v>
      </c>
      <c r="K3522" t="s">
        <v>14</v>
      </c>
      <c r="L3522" t="str">
        <f xml:space="preserve"> PROPER(TRIM(CLEAN(SUBSTITUTE(K3522,CHAR(160)," "))))</f>
        <v>Consumer</v>
      </c>
      <c r="M3522" t="s">
        <v>1</v>
      </c>
      <c r="N3522" t="str">
        <f xml:space="preserve"> PROPER(TRIM(CLEAN(SUBSTITUTE(M3522,CHAR(160)," "))))</f>
        <v>Beauty</v>
      </c>
      <c r="P3522" t="str">
        <f>IF(LEN(TRIM(Table1[[#This Row],[subcategory]]&amp;""))=0,"Unknown", PROPER(TRIM(Table1[[#This Row],[subcategory]])))</f>
        <v>Unknown</v>
      </c>
      <c r="Q3522">
        <v>49.59</v>
      </c>
      <c r="R3522" s="1">
        <f>IF(LEN(TRIM(Q3522&amp;""))=0, "", VALUE(SUBSTITUTE(Q3522,"$","")))</f>
        <v>49.59</v>
      </c>
      <c r="S3522">
        <v>2</v>
      </c>
      <c r="T3522">
        <f>IF(LEN(TRIM(S3522&amp;""))=0, "", VALUE(S3522))</f>
        <v>2</v>
      </c>
      <c r="U3522">
        <v>99.18</v>
      </c>
      <c r="V3522" s="1">
        <f>IF(LEN(TRIM(U3522&amp;""))=0, "", VALUE(SUBSTITUTE(U3522,"$","")))</f>
        <v>99.18</v>
      </c>
      <c r="W3522" s="4" t="s">
        <v>2783</v>
      </c>
      <c r="X3522" s="4">
        <f>IF(LEN(TRIM(W3522&amp;""))=0, "", VALUE(SUBSTITUTE(W3522,"$","")))</f>
        <v>50.879339999999999</v>
      </c>
      <c r="Y3522">
        <v>39.001175394177302</v>
      </c>
      <c r="Z3522" s="1" cm="1">
        <f t="array" ref="Z3522">IF(
    LEN(TRIM(Y3522&amp;""))=0,
        IF(AND(ISNUMBER(net_sales_clean), ISNUMBER(profit_clean)),
            net_sales_clean - profit_clean,
            ""
        ),
    VALUE(SUBSTITUTE(Y3522,"$",""))
)</f>
        <v>39.001175394177302</v>
      </c>
      <c r="AA3522" s="5" t="s">
        <v>2782</v>
      </c>
      <c r="AB3522" s="4" cm="1">
        <f t="array" ref="AB3522">IF(
    LEN(TRIM(AA3522&amp;""))=0,
        IF(AND(ISNUMBER(net_sales_clean), ISNUMBER(cost_clean)),
            net_sales_clean - cost_clean,
            ""
        ),
    VALUE(SUBSTITUTE(AA3522,"$",""))
)</f>
        <v>11.8781646058227</v>
      </c>
      <c r="AC3522">
        <v>1</v>
      </c>
      <c r="AD3522">
        <f>IF(LEN(TRIM(AC3522&amp;""))=0, "", VALUE(AC3522))</f>
        <v>1</v>
      </c>
      <c r="AE3522">
        <v>3</v>
      </c>
      <c r="AF3522">
        <f>IF(LEN(TRIM(AE3522&amp;""))=0, "", VALUE(AE3522))</f>
        <v>3</v>
      </c>
      <c r="AG3522">
        <v>0</v>
      </c>
      <c r="AH3522">
        <f>IF(
    OR(U3522&lt;0, W3522&lt;0, Y3522&lt;0, AA3522&lt;0),
        1,
        IF(LEN(TRIM(AG3522&amp;""))=0, "", AG3522)
)</f>
        <v>0</v>
      </c>
      <c r="AI3522" t="str">
        <f>IF(
    COUNT(Q3522,V3522,X3522,Z3522,AB3522)=0,
        "Not Usable",
    IF(
        COUNT(Q3522,V3522,X3522,Z3522,AB3522)&lt;5,
            "Incomplete",
            IF(
                MIN(Q3522,V3522,X3522,Z3522,AB3522)=0,
                    "Incomplete",
                    "Complete"
            )
    )
)</f>
        <v>Complete</v>
      </c>
    </row>
    <row r="3523" spans="1:35" x14ac:dyDescent="0.3">
      <c r="A3523">
        <v>18387</v>
      </c>
      <c r="B3523" s="6">
        <v>45982.022835648146</v>
      </c>
      <c r="C3523" s="3">
        <f>INT(B3523)</f>
        <v>45982</v>
      </c>
      <c r="D3523" s="2">
        <f>MOD(B3523,1)</f>
        <v>2.2835648145701271E-2</v>
      </c>
      <c r="E3523">
        <v>41</v>
      </c>
      <c r="F3523" t="s">
        <v>4</v>
      </c>
      <c r="G3523" t="str">
        <f xml:space="preserve"> PROPER(TRIM(CLEAN(SUBSTITUTE(F3523,CHAR(160)," "))))</f>
        <v>South</v>
      </c>
      <c r="H3523" t="s">
        <v>7</v>
      </c>
      <c r="I3523" t="str">
        <f>PROPER(TRIM(CLEAN((SUBSTITUTE(H3523,"-"," ")))))</f>
        <v>In Store</v>
      </c>
      <c r="J3523">
        <v>24426</v>
      </c>
      <c r="K3523" t="s">
        <v>6</v>
      </c>
      <c r="L3523" t="str">
        <f xml:space="preserve"> PROPER(TRIM(CLEAN(SUBSTITUTE(K3523,CHAR(160)," "))))</f>
        <v>Corporate</v>
      </c>
      <c r="M3523" t="s">
        <v>9</v>
      </c>
      <c r="N3523" t="str">
        <f xml:space="preserve"> PROPER(TRIM(CLEAN(SUBSTITUTE(M3523,CHAR(160)," "))))</f>
        <v>Home</v>
      </c>
      <c r="O3523" t="s">
        <v>36</v>
      </c>
      <c r="P3523" t="str">
        <f>IF(LEN(TRIM(Table1[[#This Row],[subcategory]]&amp;""))=0,"Unknown", PROPER(TRIM(Table1[[#This Row],[subcategory]])))</f>
        <v>Bedding</v>
      </c>
      <c r="Q3523">
        <v>25.94</v>
      </c>
      <c r="R3523" s="1">
        <f>IF(LEN(TRIM(Q3523&amp;""))=0, "", VALUE(SUBSTITUTE(Q3523,"$","")))</f>
        <v>25.94</v>
      </c>
      <c r="S3523">
        <v>1</v>
      </c>
      <c r="T3523">
        <f>IF(LEN(TRIM(S3523&amp;""))=0, "", VALUE(S3523))</f>
        <v>1</v>
      </c>
      <c r="U3523">
        <v>25.94</v>
      </c>
      <c r="V3523" s="1">
        <f>IF(LEN(TRIM(U3523&amp;""))=0, "", VALUE(SUBSTITUTE(U3523,"$","")))</f>
        <v>25.94</v>
      </c>
      <c r="W3523" s="1">
        <v>19.273420000000002</v>
      </c>
      <c r="X3523" s="1">
        <f>IF(LEN(TRIM(W3523&amp;""))=0, "", VALUE(SUBSTITUTE(W3523,"$","")))</f>
        <v>19.273420000000002</v>
      </c>
      <c r="Y3523" s="5" t="s">
        <v>2781</v>
      </c>
      <c r="Z3523" s="4" cm="1">
        <f t="array" ref="Z3523">IF(
    LEN(TRIM(Y3523&amp;""))=0,
        IF(AND(ISNUMBER(net_sales_clean), ISNUMBER(profit_clean)),
            net_sales_clean - profit_clean,
            ""
        ),
    VALUE(SUBSTITUTE(Y3523,"$",""))
)</f>
        <v>15.7168339960079</v>
      </c>
      <c r="AA3523" s="5" t="s">
        <v>2780</v>
      </c>
      <c r="AB3523" s="4" cm="1">
        <f t="array" ref="AB3523">IF(
    LEN(TRIM(AA3523&amp;""))=0,
        IF(AND(ISNUMBER(net_sales_clean), ISNUMBER(cost_clean)),
            net_sales_clean - cost_clean,
            ""
        ),
    VALUE(SUBSTITUTE(AA3523,"$",""))
)</f>
        <v>3.55658600399209</v>
      </c>
      <c r="AC3523">
        <v>9</v>
      </c>
      <c r="AD3523">
        <f>IF(LEN(TRIM(AC3523&amp;""))=0, "", VALUE(AC3523))</f>
        <v>9</v>
      </c>
      <c r="AE3523">
        <v>5</v>
      </c>
      <c r="AF3523">
        <f>IF(LEN(TRIM(AE3523&amp;""))=0, "", VALUE(AE3523))</f>
        <v>5</v>
      </c>
      <c r="AG3523">
        <v>0</v>
      </c>
      <c r="AH3523">
        <f>IF(
    OR(U3523&lt;0, W3523&lt;0, Y3523&lt;0, AA3523&lt;0),
        1,
        IF(LEN(TRIM(AG3523&amp;""))=0, "", AG3523)
)</f>
        <v>0</v>
      </c>
      <c r="AI3523" t="str">
        <f>IF(
    COUNT(Q3523,V3523,X3523,Z3523,AB3523)=0,
        "Not Usable",
    IF(
        COUNT(Q3523,V3523,X3523,Z3523,AB3523)&lt;5,
            "Incomplete",
            IF(
                MIN(Q3523,V3523,X3523,Z3523,AB3523)=0,
                    "Incomplete",
                    "Complete"
            )
    )
)</f>
        <v>Complete</v>
      </c>
    </row>
    <row r="3524" spans="1:35" x14ac:dyDescent="0.3">
      <c r="A3524">
        <v>56380</v>
      </c>
      <c r="B3524" s="6">
        <v>45427.639282407406</v>
      </c>
      <c r="C3524" s="3">
        <f>INT(B3524)</f>
        <v>45427</v>
      </c>
      <c r="D3524" s="2">
        <f>MOD(B3524,1)</f>
        <v>0.6392824074064265</v>
      </c>
      <c r="E3524">
        <v>31</v>
      </c>
      <c r="F3524" t="s">
        <v>33</v>
      </c>
      <c r="G3524" t="str">
        <f xml:space="preserve"> PROPER(TRIM(CLEAN(SUBSTITUTE(F3524,CHAR(160)," "))))</f>
        <v>South</v>
      </c>
      <c r="H3524" t="s">
        <v>27</v>
      </c>
      <c r="I3524" t="str">
        <f>PROPER(TRIM(CLEAN((SUBSTITUTE(H3524,"-"," ")))))</f>
        <v>In Store</v>
      </c>
      <c r="J3524">
        <v>4974</v>
      </c>
      <c r="K3524" t="s">
        <v>10</v>
      </c>
      <c r="L3524" t="str">
        <f xml:space="preserve"> PROPER(TRIM(CLEAN(SUBSTITUTE(K3524,CHAR(160)," "))))</f>
        <v>Consumer</v>
      </c>
      <c r="M3524" t="s">
        <v>19</v>
      </c>
      <c r="N3524" t="str">
        <f xml:space="preserve"> PROPER(TRIM(CLEAN(SUBSTITUTE(M3524,CHAR(160)," "))))</f>
        <v>Apparel</v>
      </c>
      <c r="O3524" t="s">
        <v>26</v>
      </c>
      <c r="P3524" t="str">
        <f>IF(LEN(TRIM(Table1[[#This Row],[subcategory]]&amp;""))=0,"Unknown", PROPER(TRIM(Table1[[#This Row],[subcategory]])))</f>
        <v>Kids</v>
      </c>
      <c r="Q3524">
        <v>18.739999999999998</v>
      </c>
      <c r="R3524" s="1">
        <f>IF(LEN(TRIM(Q3524&amp;""))=0, "", VALUE(SUBSTITUTE(Q3524,"$","")))</f>
        <v>18.739999999999998</v>
      </c>
      <c r="S3524">
        <v>1</v>
      </c>
      <c r="T3524">
        <f>IF(LEN(TRIM(S3524&amp;""))=0, "", VALUE(S3524))</f>
        <v>1</v>
      </c>
      <c r="U3524">
        <v>18.739999999999998</v>
      </c>
      <c r="V3524" s="1">
        <f>IF(LEN(TRIM(U3524&amp;""))=0, "", VALUE(SUBSTITUTE(U3524,"$","")))</f>
        <v>18.739999999999998</v>
      </c>
      <c r="W3524" s="1">
        <v>17.090879999999999</v>
      </c>
      <c r="X3524" s="1">
        <f>IF(LEN(TRIM(W3524&amp;""))=0, "", VALUE(SUBSTITUTE(W3524,"$","")))</f>
        <v>17.090879999999999</v>
      </c>
      <c r="Y3524" s="5" t="s">
        <v>2779</v>
      </c>
      <c r="Z3524" s="4" cm="1">
        <f t="array" ref="Z3524">IF(
    LEN(TRIM(Y3524&amp;""))=0,
        IF(AND(ISNUMBER(net_sales_clean), ISNUMBER(profit_clean)),
            net_sales_clean - profit_clean,
            ""
        ),
    VALUE(SUBSTITUTE(Y3524,"$",""))
)</f>
        <v>14.102219018960399</v>
      </c>
      <c r="AA3524" s="5" t="s">
        <v>2778</v>
      </c>
      <c r="AB3524" s="4" cm="1">
        <f t="array" ref="AB3524">IF(
    LEN(TRIM(AA3524&amp;""))=0,
        IF(AND(ISNUMBER(net_sales_clean), ISNUMBER(cost_clean)),
            net_sales_clean - cost_clean,
            ""
        ),
    VALUE(SUBSTITUTE(AA3524,"$",""))
)</f>
        <v>2.9886609810395899</v>
      </c>
      <c r="AC3524">
        <v>5</v>
      </c>
      <c r="AD3524">
        <f>IF(LEN(TRIM(AC3524&amp;""))=0, "", VALUE(AC3524))</f>
        <v>5</v>
      </c>
      <c r="AE3524">
        <v>2</v>
      </c>
      <c r="AF3524">
        <f>IF(LEN(TRIM(AE3524&amp;""))=0, "", VALUE(AE3524))</f>
        <v>2</v>
      </c>
      <c r="AG3524">
        <v>0</v>
      </c>
      <c r="AH3524">
        <f>IF(
    OR(U3524&lt;0, W3524&lt;0, Y3524&lt;0, AA3524&lt;0),
        1,
        IF(LEN(TRIM(AG3524&amp;""))=0, "", AG3524)
)</f>
        <v>0</v>
      </c>
      <c r="AI3524" t="str">
        <f>IF(
    COUNT(Q3524,V3524,X3524,Z3524,AB3524)=0,
        "Not Usable",
    IF(
        COUNT(Q3524,V3524,X3524,Z3524,AB3524)&lt;5,
            "Incomplete",
            IF(
                MIN(Q3524,V3524,X3524,Z3524,AB3524)=0,
                    "Incomplete",
                    "Complete"
            )
    )
)</f>
        <v>Complete</v>
      </c>
    </row>
    <row r="3525" spans="1:35" x14ac:dyDescent="0.3">
      <c r="A3525">
        <v>20880</v>
      </c>
      <c r="B3525" s="6">
        <v>45873.460312499999</v>
      </c>
      <c r="C3525" s="3">
        <f>INT(B3525)</f>
        <v>45873</v>
      </c>
      <c r="D3525" s="2">
        <f>MOD(B3525,1)</f>
        <v>0.46031249999941792</v>
      </c>
      <c r="E3525">
        <v>36</v>
      </c>
      <c r="F3525" t="s">
        <v>4</v>
      </c>
      <c r="G3525" t="str">
        <f xml:space="preserve"> PROPER(TRIM(CLEAN(SUBSTITUTE(F3525,CHAR(160)," "))))</f>
        <v>South</v>
      </c>
      <c r="H3525" t="s">
        <v>3</v>
      </c>
      <c r="I3525" t="str">
        <f>PROPER(TRIM(CLEAN((SUBSTITUTE(H3525,"-"," ")))))</f>
        <v>Phone</v>
      </c>
      <c r="J3525">
        <v>3928</v>
      </c>
      <c r="K3525" t="s">
        <v>10</v>
      </c>
      <c r="L3525" t="str">
        <f xml:space="preserve"> PROPER(TRIM(CLEAN(SUBSTITUTE(K3525,CHAR(160)," "))))</f>
        <v>Consumer</v>
      </c>
      <c r="M3525" t="s">
        <v>1</v>
      </c>
      <c r="N3525" t="str">
        <f xml:space="preserve"> PROPER(TRIM(CLEAN(SUBSTITUTE(M3525,CHAR(160)," "))))</f>
        <v>Beauty</v>
      </c>
      <c r="O3525" t="s">
        <v>0</v>
      </c>
      <c r="P3525" t="str">
        <f>IF(LEN(TRIM(Table1[[#This Row],[subcategory]]&amp;""))=0,"Unknown", PROPER(TRIM(Table1[[#This Row],[subcategory]])))</f>
        <v>Makeup</v>
      </c>
      <c r="Q3525">
        <v>33.299999999999997</v>
      </c>
      <c r="R3525" s="1">
        <f>IF(LEN(TRIM(Q3525&amp;""))=0, "", VALUE(SUBSTITUTE(Q3525,"$","")))</f>
        <v>33.299999999999997</v>
      </c>
      <c r="S3525">
        <v>6</v>
      </c>
      <c r="T3525">
        <f>IF(LEN(TRIM(S3525&amp;""))=0, "", VALUE(S3525))</f>
        <v>6</v>
      </c>
      <c r="U3525" s="5" t="s">
        <v>263</v>
      </c>
      <c r="V3525" s="4">
        <f>IF(LEN(TRIM(U3525&amp;""))=0, "", VALUE(SUBSTITUTE(U3525,"$","")))</f>
        <v>199.79999999999899</v>
      </c>
      <c r="W3525" s="1">
        <v>130.2696</v>
      </c>
      <c r="X3525" s="1">
        <f>IF(LEN(TRIM(W3525&amp;""))=0, "", VALUE(SUBSTITUTE(W3525,"$","")))</f>
        <v>130.2696</v>
      </c>
      <c r="Y3525" s="5" t="s">
        <v>2777</v>
      </c>
      <c r="Z3525" s="4" cm="1">
        <f t="array" ref="Z3525">IF(
    LEN(TRIM(Y3525&amp;""))=0,
        IF(AND(ISNUMBER(net_sales_clean), ISNUMBER(profit_clean)),
            net_sales_clean - profit_clean,
            ""
        ),
    VALUE(SUBSTITUTE(Y3525,"$",""))
)</f>
        <v>98.885691234316496</v>
      </c>
      <c r="AA3525" s="5" t="s">
        <v>2776</v>
      </c>
      <c r="AB3525" s="4" cm="1">
        <f t="array" ref="AB3525">IF(
    LEN(TRIM(AA3525&amp;""))=0,
        IF(AND(ISNUMBER(net_sales_clean), ISNUMBER(cost_clean)),
            net_sales_clean - cost_clean,
            ""
        ),
    VALUE(SUBSTITUTE(AA3525,"$",""))
)</f>
        <v>31.383908765683401</v>
      </c>
      <c r="AC3525">
        <v>9</v>
      </c>
      <c r="AD3525">
        <f>IF(LEN(TRIM(AC3525&amp;""))=0, "", VALUE(AC3525))</f>
        <v>9</v>
      </c>
      <c r="AE3525">
        <v>1</v>
      </c>
      <c r="AF3525">
        <f>IF(LEN(TRIM(AE3525&amp;""))=0, "", VALUE(AE3525))</f>
        <v>1</v>
      </c>
      <c r="AG3525">
        <v>0</v>
      </c>
      <c r="AH3525">
        <f>IF(
    OR(U3525&lt;0, W3525&lt;0, Y3525&lt;0, AA3525&lt;0),
        1,
        IF(LEN(TRIM(AG3525&amp;""))=0, "", AG3525)
)</f>
        <v>0</v>
      </c>
      <c r="AI3525" t="str">
        <f>IF(
    COUNT(Q3525,V3525,X3525,Z3525,AB3525)=0,
        "Not Usable",
    IF(
        COUNT(Q3525,V3525,X3525,Z3525,AB3525)&lt;5,
            "Incomplete",
            IF(
                MIN(Q3525,V3525,X3525,Z3525,AB3525)=0,
                    "Incomplete",
                    "Complete"
            )
    )
)</f>
        <v>Complete</v>
      </c>
    </row>
    <row r="3526" spans="1:35" x14ac:dyDescent="0.3">
      <c r="A3526">
        <v>25628</v>
      </c>
      <c r="B3526" s="6">
        <v>45767.822604166664</v>
      </c>
      <c r="C3526" s="3">
        <f>INT(B3526)</f>
        <v>45767</v>
      </c>
      <c r="D3526" s="2">
        <f>MOD(B3526,1)</f>
        <v>0.82260416666395031</v>
      </c>
      <c r="E3526">
        <v>71</v>
      </c>
      <c r="F3526" t="s">
        <v>8</v>
      </c>
      <c r="G3526" t="str">
        <f xml:space="preserve"> PROPER(TRIM(CLEAN(SUBSTITUTE(F3526,CHAR(160)," "))))</f>
        <v>West</v>
      </c>
      <c r="H3526" t="s">
        <v>3</v>
      </c>
      <c r="I3526" t="str">
        <f>PROPER(TRIM(CLEAN((SUBSTITUTE(H3526,"-"," ")))))</f>
        <v>Phone</v>
      </c>
      <c r="J3526">
        <v>15922</v>
      </c>
      <c r="K3526" t="s">
        <v>14</v>
      </c>
      <c r="L3526" t="str">
        <f xml:space="preserve"> PROPER(TRIM(CLEAN(SUBSTITUTE(K3526,CHAR(160)," "))))</f>
        <v>Consumer</v>
      </c>
      <c r="M3526" t="s">
        <v>1</v>
      </c>
      <c r="N3526" t="str">
        <f xml:space="preserve"> PROPER(TRIM(CLEAN(SUBSTITUTE(M3526,CHAR(160)," "))))</f>
        <v>Beauty</v>
      </c>
      <c r="P3526" t="str">
        <f>IF(LEN(TRIM(Table1[[#This Row],[subcategory]]&amp;""))=0,"Unknown", PROPER(TRIM(Table1[[#This Row],[subcategory]])))</f>
        <v>Unknown</v>
      </c>
      <c r="Q3526">
        <v>116.72</v>
      </c>
      <c r="R3526" s="1">
        <f>IF(LEN(TRIM(Q3526&amp;""))=0, "", VALUE(SUBSTITUTE(Q3526,"$","")))</f>
        <v>116.72</v>
      </c>
      <c r="S3526">
        <v>4</v>
      </c>
      <c r="T3526">
        <f>IF(LEN(TRIM(S3526&amp;""))=0, "", VALUE(S3526))</f>
        <v>4</v>
      </c>
      <c r="U3526">
        <v>466.88</v>
      </c>
      <c r="V3526" s="1">
        <f>IF(LEN(TRIM(U3526&amp;""))=0, "", VALUE(SUBSTITUTE(U3526,"$","")))</f>
        <v>466.88</v>
      </c>
      <c r="W3526" s="1">
        <v>408.05311999999998</v>
      </c>
      <c r="X3526" s="1">
        <f>IF(LEN(TRIM(W3526&amp;""))=0, "", VALUE(SUBSTITUTE(W3526,"$","")))</f>
        <v>408.05311999999998</v>
      </c>
      <c r="Y3526" s="5" t="s">
        <v>2775</v>
      </c>
      <c r="Z3526" s="4" cm="1">
        <f t="array" ref="Z3526">IF(
    LEN(TRIM(Y3526&amp;""))=0,
        IF(AND(ISNUMBER(net_sales_clean), ISNUMBER(profit_clean)),
            net_sales_clean - profit_clean,
            ""
        ),
    VALUE(SUBSTITUTE(Y3526,"$",""))
)</f>
        <v>326.472210277508</v>
      </c>
      <c r="AA3526" s="5" t="s">
        <v>2774</v>
      </c>
      <c r="AB3526" s="4" cm="1">
        <f t="array" ref="AB3526">IF(
    LEN(TRIM(AA3526&amp;""))=0,
        IF(AND(ISNUMBER(net_sales_clean), ISNUMBER(cost_clean)),
            net_sales_clean - cost_clean,
            ""
        ),
    VALUE(SUBSTITUTE(AA3526,"$",""))
)</f>
        <v>81.580909722491697</v>
      </c>
      <c r="AC3526">
        <v>6</v>
      </c>
      <c r="AD3526">
        <f>IF(LEN(TRIM(AC3526&amp;""))=0, "", VALUE(AC3526))</f>
        <v>6</v>
      </c>
      <c r="AE3526">
        <v>5</v>
      </c>
      <c r="AF3526">
        <f>IF(LEN(TRIM(AE3526&amp;""))=0, "", VALUE(AE3526))</f>
        <v>5</v>
      </c>
      <c r="AG3526">
        <v>0</v>
      </c>
      <c r="AH3526">
        <f>IF(
    OR(U3526&lt;0, W3526&lt;0, Y3526&lt;0, AA3526&lt;0),
        1,
        IF(LEN(TRIM(AG3526&amp;""))=0, "", AG3526)
)</f>
        <v>0</v>
      </c>
      <c r="AI3526" t="str">
        <f>IF(
    COUNT(Q3526,V3526,X3526,Z3526,AB3526)=0,
        "Not Usable",
    IF(
        COUNT(Q3526,V3526,X3526,Z3526,AB3526)&lt;5,
            "Incomplete",
            IF(
                MIN(Q3526,V3526,X3526,Z3526,AB3526)=0,
                    "Incomplete",
                    "Complete"
            )
    )
)</f>
        <v>Complete</v>
      </c>
    </row>
    <row r="3527" spans="1:35" x14ac:dyDescent="0.3">
      <c r="A3527">
        <v>12351</v>
      </c>
      <c r="B3527" s="6">
        <v>44961.897905092592</v>
      </c>
      <c r="C3527" s="3">
        <f>INT(B3527)</f>
        <v>44961</v>
      </c>
      <c r="D3527" s="2">
        <f>MOD(B3527,1)</f>
        <v>0.89790509259182727</v>
      </c>
      <c r="E3527">
        <v>73</v>
      </c>
      <c r="F3527" t="s">
        <v>21</v>
      </c>
      <c r="G3527" t="str">
        <f xml:space="preserve"> PROPER(TRIM(CLEAN(SUBSTITUTE(F3527,CHAR(160)," "))))</f>
        <v>Midwest</v>
      </c>
      <c r="H3527" t="s">
        <v>30</v>
      </c>
      <c r="I3527" t="str">
        <f>PROPER(TRIM(CLEAN((SUBSTITUTE(H3527,"-"," ")))))</f>
        <v>Mobile App</v>
      </c>
      <c r="J3527">
        <v>6611</v>
      </c>
      <c r="K3527" t="s">
        <v>10</v>
      </c>
      <c r="L3527" t="str">
        <f xml:space="preserve"> PROPER(TRIM(CLEAN(SUBSTITUTE(K3527,CHAR(160)," "))))</f>
        <v>Consumer</v>
      </c>
      <c r="M3527" t="s">
        <v>19</v>
      </c>
      <c r="N3527" t="str">
        <f xml:space="preserve"> PROPER(TRIM(CLEAN(SUBSTITUTE(M3527,CHAR(160)," "))))</f>
        <v>Apparel</v>
      </c>
      <c r="P3527" t="str">
        <f>IF(LEN(TRIM(Table1[[#This Row],[subcategory]]&amp;""))=0,"Unknown", PROPER(TRIM(Table1[[#This Row],[subcategory]])))</f>
        <v>Unknown</v>
      </c>
      <c r="Q3527">
        <v>67.989999999999995</v>
      </c>
      <c r="R3527" s="1">
        <f>IF(LEN(TRIM(Q3527&amp;""))=0, "", VALUE(SUBSTITUTE(Q3527,"$","")))</f>
        <v>67.989999999999995</v>
      </c>
      <c r="S3527">
        <v>3</v>
      </c>
      <c r="T3527">
        <f>IF(LEN(TRIM(S3527&amp;""))=0, "", VALUE(S3527))</f>
        <v>3</v>
      </c>
      <c r="U3527" s="5" t="s">
        <v>86</v>
      </c>
      <c r="V3527" s="4">
        <f>IF(LEN(TRIM(U3527&amp;""))=0, "", VALUE(SUBSTITUTE(U3527,"$","")))</f>
        <v>203.969999999999</v>
      </c>
      <c r="W3527" s="4" t="s">
        <v>2773</v>
      </c>
      <c r="X3527" s="4">
        <f>IF(LEN(TRIM(W3527&amp;""))=0, "", VALUE(SUBSTITUTE(W3527,"$","")))</f>
        <v>114.63113999999899</v>
      </c>
      <c r="Y3527">
        <v>86.790106742032705</v>
      </c>
      <c r="Z3527" s="1" cm="1">
        <f t="array" ref="Z3527">IF(
    LEN(TRIM(Y3527&amp;""))=0,
        IF(AND(ISNUMBER(net_sales_clean), ISNUMBER(profit_clean)),
            net_sales_clean - profit_clean,
            ""
        ),
    VALUE(SUBSTITUTE(Y3527,"$",""))
)</f>
        <v>86.790106742032705</v>
      </c>
      <c r="AA3527" s="5" t="s">
        <v>2772</v>
      </c>
      <c r="AB3527" s="4" cm="1">
        <f t="array" ref="AB3527">IF(
    LEN(TRIM(AA3527&amp;""))=0,
        IF(AND(ISNUMBER(net_sales_clean), ISNUMBER(cost_clean)),
            net_sales_clean - cost_clean,
            ""
        ),
    VALUE(SUBSTITUTE(AA3527,"$",""))
)</f>
        <v>27.841033257967201</v>
      </c>
      <c r="AC3527">
        <v>3</v>
      </c>
      <c r="AD3527">
        <f>IF(LEN(TRIM(AC3527&amp;""))=0, "", VALUE(AC3527))</f>
        <v>3</v>
      </c>
      <c r="AE3527">
        <v>2</v>
      </c>
      <c r="AF3527">
        <f>IF(LEN(TRIM(AE3527&amp;""))=0, "", VALUE(AE3527))</f>
        <v>2</v>
      </c>
      <c r="AG3527">
        <v>0</v>
      </c>
      <c r="AH3527">
        <f>IF(
    OR(U3527&lt;0, W3527&lt;0, Y3527&lt;0, AA3527&lt;0),
        1,
        IF(LEN(TRIM(AG3527&amp;""))=0, "", AG3527)
)</f>
        <v>0</v>
      </c>
      <c r="AI3527" t="str">
        <f>IF(
    COUNT(Q3527,V3527,X3527,Z3527,AB3527)=0,
        "Not Usable",
    IF(
        COUNT(Q3527,V3527,X3527,Z3527,AB3527)&lt;5,
            "Incomplete",
            IF(
                MIN(Q3527,V3527,X3527,Z3527,AB3527)=0,
                    "Incomplete",
                    "Complete"
            )
    )
)</f>
        <v>Complete</v>
      </c>
    </row>
    <row r="3528" spans="1:35" x14ac:dyDescent="0.3">
      <c r="A3528">
        <v>40424</v>
      </c>
      <c r="B3528" s="6">
        <v>45550.739722222221</v>
      </c>
      <c r="C3528" s="3">
        <f>INT(B3528)</f>
        <v>45550</v>
      </c>
      <c r="D3528" s="2">
        <f>MOD(B3528,1)</f>
        <v>0.73972222222073469</v>
      </c>
      <c r="E3528">
        <v>64</v>
      </c>
      <c r="F3528" t="s">
        <v>15</v>
      </c>
      <c r="G3528" t="str">
        <f xml:space="preserve"> PROPER(TRIM(CLEAN(SUBSTITUTE(F3528,CHAR(160)," "))))</f>
        <v>West</v>
      </c>
      <c r="H3528" t="s">
        <v>3</v>
      </c>
      <c r="I3528" t="str">
        <f>PROPER(TRIM(CLEAN((SUBSTITUTE(H3528,"-"," ")))))</f>
        <v>Phone</v>
      </c>
      <c r="J3528">
        <v>1556</v>
      </c>
      <c r="K3528" t="s">
        <v>2</v>
      </c>
      <c r="L3528" t="str">
        <f xml:space="preserve"> PROPER(TRIM(CLEAN(SUBSTITUTE(K3528,CHAR(160)," "))))</f>
        <v>Home Office</v>
      </c>
      <c r="M3528" t="s">
        <v>19</v>
      </c>
      <c r="N3528" t="str">
        <f xml:space="preserve"> PROPER(TRIM(CLEAN(SUBSTITUTE(M3528,CHAR(160)," "))))</f>
        <v>Apparel</v>
      </c>
      <c r="P3528" t="str">
        <f>IF(LEN(TRIM(Table1[[#This Row],[subcategory]]&amp;""))=0,"Unknown", PROPER(TRIM(Table1[[#This Row],[subcategory]])))</f>
        <v>Unknown</v>
      </c>
      <c r="Q3528">
        <v>120.93</v>
      </c>
      <c r="R3528" s="1">
        <f>IF(LEN(TRIM(Q3528&amp;""))=0, "", VALUE(SUBSTITUTE(Q3528,"$","")))</f>
        <v>120.93</v>
      </c>
      <c r="S3528">
        <v>1</v>
      </c>
      <c r="T3528">
        <f>IF(LEN(TRIM(S3528&amp;""))=0, "", VALUE(S3528))</f>
        <v>1</v>
      </c>
      <c r="U3528">
        <v>120.93</v>
      </c>
      <c r="V3528" s="1">
        <f>IF(LEN(TRIM(U3528&amp;""))=0, "", VALUE(SUBSTITUTE(U3528,"$","")))</f>
        <v>120.93</v>
      </c>
      <c r="X3528" s="1" t="str">
        <f>IF(LEN(TRIM(W3528&amp;""))=0, "", VALUE(SUBSTITUTE(W3528,"$","")))</f>
        <v/>
      </c>
      <c r="Z3528" s="1" t="str" cm="1">
        <f t="array" ref="Z3528">IF(
    LEN(TRIM(Y3528&amp;""))=0,
        IF(AND(ISNUMBER(net_sales_clean), ISNUMBER(profit_clean)),
            net_sales_clean - profit_clean,
            ""
        ),
    VALUE(SUBSTITUTE(Y3528,"$",""))
)</f>
        <v/>
      </c>
      <c r="AB3528" s="1" t="str" cm="1">
        <f t="array" ref="AB3528">IF(
    LEN(TRIM(AA3528&amp;""))=0,
        IF(AND(ISNUMBER(net_sales_clean), ISNUMBER(cost_clean)),
            net_sales_clean - cost_clean,
            ""
        ),
    VALUE(SUBSTITUTE(AA3528,"$",""))
)</f>
        <v/>
      </c>
      <c r="AC3528">
        <v>0</v>
      </c>
      <c r="AD3528">
        <f>IF(LEN(TRIM(AC3528&amp;""))=0, "", VALUE(AC3528))</f>
        <v>0</v>
      </c>
      <c r="AE3528">
        <v>1</v>
      </c>
      <c r="AF3528">
        <f>IF(LEN(TRIM(AE3528&amp;""))=0, "", VALUE(AE3528))</f>
        <v>1</v>
      </c>
      <c r="AG3528">
        <v>0</v>
      </c>
      <c r="AH3528">
        <f>IF(
    OR(U3528&lt;0, W3528&lt;0, Y3528&lt;0, AA3528&lt;0),
        1,
        IF(LEN(TRIM(AG3528&amp;""))=0, "", AG3528)
)</f>
        <v>0</v>
      </c>
      <c r="AI3528" t="str">
        <f>IF(
    COUNT(Q3528,V3528,X3528,Z3528,AB3528)=0,
        "Not Usable",
    IF(
        COUNT(Q3528,V3528,X3528,Z3528,AB3528)&lt;5,
            "Incomplete",
            IF(
                MIN(Q3528,V3528,X3528,Z3528,AB3528)=0,
                    "Incomplete",
                    "Complete"
            )
    )
)</f>
        <v>Incomplete</v>
      </c>
    </row>
    <row r="3529" spans="1:35" x14ac:dyDescent="0.3">
      <c r="A3529">
        <v>6516</v>
      </c>
      <c r="B3529" s="6">
        <v>45517.913182870368</v>
      </c>
      <c r="C3529" s="3">
        <f>INT(B3529)</f>
        <v>45517</v>
      </c>
      <c r="D3529" s="2">
        <f>MOD(B3529,1)</f>
        <v>0.91318287036847323</v>
      </c>
      <c r="E3529">
        <v>49</v>
      </c>
      <c r="F3529" t="s">
        <v>4</v>
      </c>
      <c r="G3529" t="str">
        <f xml:space="preserve"> PROPER(TRIM(CLEAN(SUBSTITUTE(F3529,CHAR(160)," "))))</f>
        <v>South</v>
      </c>
      <c r="H3529" t="s">
        <v>17</v>
      </c>
      <c r="I3529" t="str">
        <f>PROPER(TRIM(CLEAN((SUBSTITUTE(H3529,"-"," ")))))</f>
        <v>Online</v>
      </c>
      <c r="J3529">
        <v>5292</v>
      </c>
      <c r="K3529" t="s">
        <v>10</v>
      </c>
      <c r="L3529" t="str">
        <f xml:space="preserve"> PROPER(TRIM(CLEAN(SUBSTITUTE(K3529,CHAR(160)," "))))</f>
        <v>Consumer</v>
      </c>
      <c r="M3529" t="s">
        <v>9</v>
      </c>
      <c r="N3529" t="str">
        <f xml:space="preserve"> PROPER(TRIM(CLEAN(SUBSTITUTE(M3529,CHAR(160)," "))))</f>
        <v>Home</v>
      </c>
      <c r="O3529" t="s">
        <v>36</v>
      </c>
      <c r="P3529" t="str">
        <f>IF(LEN(TRIM(Table1[[#This Row],[subcategory]]&amp;""))=0,"Unknown", PROPER(TRIM(Table1[[#This Row],[subcategory]])))</f>
        <v>Bedding</v>
      </c>
      <c r="R3529" s="1" t="str">
        <f>IF(LEN(TRIM(Q3529&amp;""))=0, "", VALUE(SUBSTITUTE(Q3529,"$","")))</f>
        <v/>
      </c>
      <c r="S3529">
        <v>2</v>
      </c>
      <c r="T3529">
        <f>IF(LEN(TRIM(S3529&amp;""))=0, "", VALUE(S3529))</f>
        <v>2</v>
      </c>
      <c r="V3529" s="1" t="str">
        <f>IF(LEN(TRIM(U3529&amp;""))=0, "", VALUE(SUBSTITUTE(U3529,"$","")))</f>
        <v/>
      </c>
      <c r="X3529" s="1" t="str">
        <f>IF(LEN(TRIM(W3529&amp;""))=0, "", VALUE(SUBSTITUTE(W3529,"$","")))</f>
        <v/>
      </c>
      <c r="Z3529" s="1" t="str" cm="1">
        <f t="array" ref="Z3529">IF(
    LEN(TRIM(Y3529&amp;""))=0,
        IF(AND(ISNUMBER(net_sales_clean), ISNUMBER(profit_clean)),
            net_sales_clean - profit_clean,
            ""
        ),
    VALUE(SUBSTITUTE(Y3529,"$",""))
)</f>
        <v/>
      </c>
      <c r="AB3529" s="1" t="str" cm="1">
        <f t="array" ref="AB3529">IF(
    LEN(TRIM(AA3529&amp;""))=0,
        IF(AND(ISNUMBER(net_sales_clean), ISNUMBER(cost_clean)),
            net_sales_clean - cost_clean,
            ""
        ),
    VALUE(SUBSTITUTE(AA3529,"$",""))
)</f>
        <v/>
      </c>
      <c r="AC3529">
        <v>8</v>
      </c>
      <c r="AD3529">
        <f>IF(LEN(TRIM(AC3529&amp;""))=0, "", VALUE(AC3529))</f>
        <v>8</v>
      </c>
      <c r="AE3529">
        <v>2</v>
      </c>
      <c r="AF3529">
        <f>IF(LEN(TRIM(AE3529&amp;""))=0, "", VALUE(AE3529))</f>
        <v>2</v>
      </c>
      <c r="AG3529">
        <v>0</v>
      </c>
      <c r="AH3529">
        <f>IF(
    OR(U3529&lt;0, W3529&lt;0, Y3529&lt;0, AA3529&lt;0),
        1,
        IF(LEN(TRIM(AG3529&amp;""))=0, "", AG3529)
)</f>
        <v>0</v>
      </c>
      <c r="AI3529" t="str">
        <f>IF(
    COUNT(Q3529,V3529,X3529,Z3529,AB3529)=0,
        "Not Usable",
    IF(
        COUNT(Q3529,V3529,X3529,Z3529,AB3529)&lt;5,
            "Incomplete",
            IF(
                MIN(Q3529,V3529,X3529,Z3529,AB3529)=0,
                    "Incomplete",
                    "Complete"
            )
    )
)</f>
        <v>Not Usable</v>
      </c>
    </row>
    <row r="3530" spans="1:35" x14ac:dyDescent="0.3">
      <c r="A3530">
        <v>20420</v>
      </c>
      <c r="B3530" s="6">
        <v>45273.404444444444</v>
      </c>
      <c r="C3530" s="3">
        <f>INT(B3530)</f>
        <v>45273</v>
      </c>
      <c r="D3530" s="2">
        <f>MOD(B3530,1)</f>
        <v>0.40444444444437977</v>
      </c>
      <c r="E3530">
        <v>47</v>
      </c>
      <c r="F3530" t="s">
        <v>21</v>
      </c>
      <c r="G3530" t="str">
        <f xml:space="preserve"> PROPER(TRIM(CLEAN(SUBSTITUTE(F3530,CHAR(160)," "))))</f>
        <v>Midwest</v>
      </c>
      <c r="H3530" t="s">
        <v>27</v>
      </c>
      <c r="I3530" t="str">
        <f>PROPER(TRIM(CLEAN((SUBSTITUTE(H3530,"-"," ")))))</f>
        <v>In Store</v>
      </c>
      <c r="J3530">
        <v>19964</v>
      </c>
      <c r="K3530" t="s">
        <v>2</v>
      </c>
      <c r="L3530" t="str">
        <f xml:space="preserve"> PROPER(TRIM(CLEAN(SUBSTITUTE(K3530,CHAR(160)," "))))</f>
        <v>Home Office</v>
      </c>
      <c r="M3530" t="s">
        <v>1</v>
      </c>
      <c r="N3530" t="str">
        <f xml:space="preserve"> PROPER(TRIM(CLEAN(SUBSTITUTE(M3530,CHAR(160)," "))))</f>
        <v>Beauty</v>
      </c>
      <c r="O3530" t="s">
        <v>5</v>
      </c>
      <c r="P3530" t="str">
        <f>IF(LEN(TRIM(Table1[[#This Row],[subcategory]]&amp;""))=0,"Unknown", PROPER(TRIM(Table1[[#This Row],[subcategory]])))</f>
        <v>Haircare</v>
      </c>
      <c r="Q3530">
        <v>95.95</v>
      </c>
      <c r="R3530" s="1">
        <f>IF(LEN(TRIM(Q3530&amp;""))=0, "", VALUE(SUBSTITUTE(Q3530,"$","")))</f>
        <v>95.95</v>
      </c>
      <c r="S3530">
        <v>1</v>
      </c>
      <c r="T3530">
        <f>IF(LEN(TRIM(S3530&amp;""))=0, "", VALUE(S3530))</f>
        <v>1</v>
      </c>
      <c r="U3530">
        <v>95.95</v>
      </c>
      <c r="V3530" s="1">
        <f>IF(LEN(TRIM(U3530&amp;""))=0, "", VALUE(SUBSTITUTE(U3530,"$","")))</f>
        <v>95.95</v>
      </c>
      <c r="W3530" s="1">
        <v>71.098950000000002</v>
      </c>
      <c r="X3530" s="1">
        <f>IF(LEN(TRIM(W3530&amp;""))=0, "", VALUE(SUBSTITUTE(W3530,"$","")))</f>
        <v>71.098950000000002</v>
      </c>
      <c r="Z3530" s="1" t="str" cm="1">
        <f t="array" ref="Z3530">IF(
    LEN(TRIM(Y3530&amp;""))=0,
        IF(AND(ISNUMBER(net_sales_clean), ISNUMBER(profit_clean)),
            net_sales_clean - profit_clean,
            ""
        ),
    VALUE(SUBSTITUTE(Y3530,"$",""))
)</f>
        <v/>
      </c>
      <c r="AB3530" s="1" t="str" cm="1">
        <f t="array" ref="AB3530">IF(
    LEN(TRIM(AA3530&amp;""))=0,
        IF(AND(ISNUMBER(net_sales_clean), ISNUMBER(cost_clean)),
            net_sales_clean - cost_clean,
            ""
        ),
    VALUE(SUBSTITUTE(AA3530,"$",""))
)</f>
        <v/>
      </c>
      <c r="AC3530">
        <v>6</v>
      </c>
      <c r="AD3530">
        <f>IF(LEN(TRIM(AC3530&amp;""))=0, "", VALUE(AC3530))</f>
        <v>6</v>
      </c>
      <c r="AE3530">
        <v>2</v>
      </c>
      <c r="AF3530">
        <f>IF(LEN(TRIM(AE3530&amp;""))=0, "", VALUE(AE3530))</f>
        <v>2</v>
      </c>
      <c r="AG3530">
        <v>0</v>
      </c>
      <c r="AH3530">
        <f>IF(
    OR(U3530&lt;0, W3530&lt;0, Y3530&lt;0, AA3530&lt;0),
        1,
        IF(LEN(TRIM(AG3530&amp;""))=0, "", AG3530)
)</f>
        <v>0</v>
      </c>
      <c r="AI3530" t="str">
        <f>IF(
    COUNT(Q3530,V3530,X3530,Z3530,AB3530)=0,
        "Not Usable",
    IF(
        COUNT(Q3530,V3530,X3530,Z3530,AB3530)&lt;5,
            "Incomplete",
            IF(
                MIN(Q3530,V3530,X3530,Z3530,AB3530)=0,
                    "Incomplete",
                    "Complete"
            )
    )
)</f>
        <v>Incomplete</v>
      </c>
    </row>
    <row r="3531" spans="1:35" x14ac:dyDescent="0.3">
      <c r="A3531">
        <v>19877</v>
      </c>
      <c r="B3531" s="6">
        <v>45958.972013888888</v>
      </c>
      <c r="C3531" s="3">
        <f>INT(B3531)</f>
        <v>45958</v>
      </c>
      <c r="D3531" s="2">
        <f>MOD(B3531,1)</f>
        <v>0.97201388888788642</v>
      </c>
      <c r="E3531">
        <v>79</v>
      </c>
      <c r="F3531" t="s">
        <v>33</v>
      </c>
      <c r="G3531" t="str">
        <f xml:space="preserve"> PROPER(TRIM(CLEAN(SUBSTITUTE(F3531,CHAR(160)," "))))</f>
        <v>South</v>
      </c>
      <c r="H3531" t="s">
        <v>27</v>
      </c>
      <c r="I3531" t="str">
        <f>PROPER(TRIM(CLEAN((SUBSTITUTE(H3531,"-"," ")))))</f>
        <v>In Store</v>
      </c>
      <c r="J3531">
        <v>7791</v>
      </c>
      <c r="K3531" t="s">
        <v>14</v>
      </c>
      <c r="L3531" t="str">
        <f xml:space="preserve"> PROPER(TRIM(CLEAN(SUBSTITUTE(K3531,CHAR(160)," "))))</f>
        <v>Consumer</v>
      </c>
      <c r="M3531" t="s">
        <v>23</v>
      </c>
      <c r="N3531" t="str">
        <f xml:space="preserve"> PROPER(TRIM(CLEAN(SUBSTITUTE(M3531,CHAR(160)," "))))</f>
        <v>Electronics</v>
      </c>
      <c r="O3531" t="s">
        <v>25</v>
      </c>
      <c r="P3531" t="str">
        <f>IF(LEN(TRIM(Table1[[#This Row],[subcategory]]&amp;""))=0,"Unknown", PROPER(TRIM(Table1[[#This Row],[subcategory]])))</f>
        <v>Laptops</v>
      </c>
      <c r="Q3531">
        <v>115.48</v>
      </c>
      <c r="R3531" s="1">
        <f>IF(LEN(TRIM(Q3531&amp;""))=0, "", VALUE(SUBSTITUTE(Q3531,"$","")))</f>
        <v>115.48</v>
      </c>
      <c r="S3531">
        <v>3</v>
      </c>
      <c r="T3531">
        <f>IF(LEN(TRIM(S3531&amp;""))=0, "", VALUE(S3531))</f>
        <v>3</v>
      </c>
      <c r="U3531">
        <v>346.44</v>
      </c>
      <c r="V3531" s="1">
        <f>IF(LEN(TRIM(U3531&amp;""))=0, "", VALUE(SUBSTITUTE(U3531,"$","")))</f>
        <v>346.44</v>
      </c>
      <c r="W3531" s="1">
        <v>259.83</v>
      </c>
      <c r="X3531" s="1">
        <f>IF(LEN(TRIM(W3531&amp;""))=0, "", VALUE(SUBSTITUTE(W3531,"$","")))</f>
        <v>259.83</v>
      </c>
      <c r="Y3531" s="5" t="s">
        <v>2771</v>
      </c>
      <c r="Z3531" s="4" cm="1">
        <f t="array" ref="Z3531">IF(
    LEN(TRIM(Y3531&amp;""))=0,
        IF(AND(ISNUMBER(net_sales_clean), ISNUMBER(profit_clean)),
            net_sales_clean - profit_clean,
            ""
        ),
    VALUE(SUBSTITUTE(Y3531,"$",""))
)</f>
        <v>197.33089030732</v>
      </c>
      <c r="AA3531" s="5" t="s">
        <v>2770</v>
      </c>
      <c r="AB3531" s="4" cm="1">
        <f t="array" ref="AB3531">IF(
    LEN(TRIM(AA3531&amp;""))=0,
        IF(AND(ISNUMBER(net_sales_clean), ISNUMBER(cost_clean)),
            net_sales_clean - cost_clean,
            ""
        ),
    VALUE(SUBSTITUTE(AA3531,"$",""))
)</f>
        <v>62.499109692679198</v>
      </c>
      <c r="AC3531">
        <v>7</v>
      </c>
      <c r="AD3531">
        <f>IF(LEN(TRIM(AC3531&amp;""))=0, "", VALUE(AC3531))</f>
        <v>7</v>
      </c>
      <c r="AF3531" t="str">
        <f>IF(LEN(TRIM(AE3531&amp;""))=0, "", VALUE(AE3531))</f>
        <v/>
      </c>
      <c r="AG3531">
        <v>0</v>
      </c>
      <c r="AH3531">
        <f>IF(
    OR(U3531&lt;0, W3531&lt;0, Y3531&lt;0, AA3531&lt;0),
        1,
        IF(LEN(TRIM(AG3531&amp;""))=0, "", AG3531)
)</f>
        <v>0</v>
      </c>
      <c r="AI3531" t="str">
        <f>IF(
    COUNT(Q3531,V3531,X3531,Z3531,AB3531)=0,
        "Not Usable",
    IF(
        COUNT(Q3531,V3531,X3531,Z3531,AB3531)&lt;5,
            "Incomplete",
            IF(
                MIN(Q3531,V3531,X3531,Z3531,AB3531)=0,
                    "Incomplete",
                    "Complete"
            )
    )
)</f>
        <v>Complete</v>
      </c>
    </row>
    <row r="3532" spans="1:35" x14ac:dyDescent="0.3">
      <c r="A3532">
        <v>39904</v>
      </c>
      <c r="B3532" s="6">
        <v>45037.532071759262</v>
      </c>
      <c r="C3532" s="3">
        <f>INT(B3532)</f>
        <v>45037</v>
      </c>
      <c r="D3532" s="2">
        <f>MOD(B3532,1)</f>
        <v>0.53207175926218042</v>
      </c>
      <c r="E3532">
        <v>49</v>
      </c>
      <c r="F3532" t="s">
        <v>33</v>
      </c>
      <c r="G3532" t="str">
        <f xml:space="preserve"> PROPER(TRIM(CLEAN(SUBSTITUTE(F3532,CHAR(160)," "))))</f>
        <v>South</v>
      </c>
      <c r="H3532" t="s">
        <v>11</v>
      </c>
      <c r="I3532" t="str">
        <f>PROPER(TRIM(CLEAN((SUBSTITUTE(H3532,"-"," ")))))</f>
        <v>Online</v>
      </c>
      <c r="J3532">
        <v>27521</v>
      </c>
      <c r="K3532" t="s">
        <v>6</v>
      </c>
      <c r="L3532" t="str">
        <f xml:space="preserve"> PROPER(TRIM(CLEAN(SUBSTITUTE(K3532,CHAR(160)," "))))</f>
        <v>Corporate</v>
      </c>
      <c r="M3532" t="s">
        <v>9</v>
      </c>
      <c r="N3532" t="str">
        <f xml:space="preserve"> PROPER(TRIM(CLEAN(SUBSTITUTE(M3532,CHAR(160)," "))))</f>
        <v>Home</v>
      </c>
      <c r="O3532" t="s">
        <v>12</v>
      </c>
      <c r="P3532" t="str">
        <f>IF(LEN(TRIM(Table1[[#This Row],[subcategory]]&amp;""))=0,"Unknown", PROPER(TRIM(Table1[[#This Row],[subcategory]])))</f>
        <v>Decor</v>
      </c>
      <c r="Q3532">
        <v>91.58</v>
      </c>
      <c r="R3532" s="1">
        <f>IF(LEN(TRIM(Q3532&amp;""))=0, "", VALUE(SUBSTITUTE(Q3532,"$","")))</f>
        <v>91.58</v>
      </c>
      <c r="S3532">
        <v>2</v>
      </c>
      <c r="T3532">
        <f>IF(LEN(TRIM(S3532&amp;""))=0, "", VALUE(S3532))</f>
        <v>2</v>
      </c>
      <c r="U3532">
        <v>183.16</v>
      </c>
      <c r="V3532" s="1">
        <f>IF(LEN(TRIM(U3532&amp;""))=0, "", VALUE(SUBSTITUTE(U3532,"$","")))</f>
        <v>183.16</v>
      </c>
      <c r="X3532" s="1" t="str">
        <f>IF(LEN(TRIM(W3532&amp;""))=0, "", VALUE(SUBSTITUTE(W3532,"$","")))</f>
        <v/>
      </c>
      <c r="Z3532" s="1" t="str" cm="1">
        <f t="array" ref="Z3532">IF(
    LEN(TRIM(Y3532&amp;""))=0,
        IF(AND(ISNUMBER(net_sales_clean), ISNUMBER(profit_clean)),
            net_sales_clean - profit_clean,
            ""
        ),
    VALUE(SUBSTITUTE(Y3532,"$",""))
)</f>
        <v/>
      </c>
      <c r="AB3532" s="1" t="str" cm="1">
        <f t="array" ref="AB3532">IF(
    LEN(TRIM(AA3532&amp;""))=0,
        IF(AND(ISNUMBER(net_sales_clean), ISNUMBER(cost_clean)),
            net_sales_clean - cost_clean,
            ""
        ),
    VALUE(SUBSTITUTE(AA3532,"$",""))
)</f>
        <v/>
      </c>
      <c r="AC3532">
        <v>7</v>
      </c>
      <c r="AD3532">
        <f>IF(LEN(TRIM(AC3532&amp;""))=0, "", VALUE(AC3532))</f>
        <v>7</v>
      </c>
      <c r="AE3532">
        <v>5</v>
      </c>
      <c r="AF3532">
        <f>IF(LEN(TRIM(AE3532&amp;""))=0, "", VALUE(AE3532))</f>
        <v>5</v>
      </c>
      <c r="AG3532">
        <v>0</v>
      </c>
      <c r="AH3532">
        <f>IF(
    OR(U3532&lt;0, W3532&lt;0, Y3532&lt;0, AA3532&lt;0),
        1,
        IF(LEN(TRIM(AG3532&amp;""))=0, "", AG3532)
)</f>
        <v>0</v>
      </c>
      <c r="AI3532" t="str">
        <f>IF(
    COUNT(Q3532,V3532,X3532,Z3532,AB3532)=0,
        "Not Usable",
    IF(
        COUNT(Q3532,V3532,X3532,Z3532,AB3532)&lt;5,
            "Incomplete",
            IF(
                MIN(Q3532,V3532,X3532,Z3532,AB3532)=0,
                    "Incomplete",
                    "Complete"
            )
    )
)</f>
        <v>Incomplete</v>
      </c>
    </row>
    <row r="3533" spans="1:35" x14ac:dyDescent="0.3">
      <c r="A3533">
        <v>47230</v>
      </c>
      <c r="B3533" s="6">
        <v>45523.813356481478</v>
      </c>
      <c r="C3533" s="3">
        <f>INT(B3533)</f>
        <v>45523</v>
      </c>
      <c r="D3533" s="2">
        <f>MOD(B3533,1)</f>
        <v>0.81335648147796746</v>
      </c>
      <c r="E3533">
        <v>59</v>
      </c>
      <c r="F3533" t="s">
        <v>15</v>
      </c>
      <c r="G3533" t="str">
        <f xml:space="preserve"> PROPER(TRIM(CLEAN(SUBSTITUTE(F3533,CHAR(160)," "))))</f>
        <v>West</v>
      </c>
      <c r="H3533" t="s">
        <v>27</v>
      </c>
      <c r="I3533" t="str">
        <f>PROPER(TRIM(CLEAN((SUBSTITUTE(H3533,"-"," ")))))</f>
        <v>In Store</v>
      </c>
      <c r="J3533">
        <v>23830</v>
      </c>
      <c r="K3533" t="s">
        <v>10</v>
      </c>
      <c r="L3533" t="str">
        <f xml:space="preserve"> PROPER(TRIM(CLEAN(SUBSTITUTE(K3533,CHAR(160)," "))))</f>
        <v>Consumer</v>
      </c>
      <c r="M3533" t="s">
        <v>9</v>
      </c>
      <c r="N3533" t="str">
        <f xml:space="preserve"> PROPER(TRIM(CLEAN(SUBSTITUTE(M3533,CHAR(160)," "))))</f>
        <v>Home</v>
      </c>
      <c r="O3533" t="s">
        <v>38</v>
      </c>
      <c r="P3533" t="str">
        <f>IF(LEN(TRIM(Table1[[#This Row],[subcategory]]&amp;""))=0,"Unknown", PROPER(TRIM(Table1[[#This Row],[subcategory]])))</f>
        <v>Kitchen</v>
      </c>
      <c r="Q3533">
        <v>101.03</v>
      </c>
      <c r="R3533" s="1">
        <f>IF(LEN(TRIM(Q3533&amp;""))=0, "", VALUE(SUBSTITUTE(Q3533,"$","")))</f>
        <v>101.03</v>
      </c>
      <c r="S3533">
        <v>3</v>
      </c>
      <c r="T3533">
        <f>IF(LEN(TRIM(S3533&amp;""))=0, "", VALUE(S3533))</f>
        <v>3</v>
      </c>
      <c r="U3533" s="5" t="s">
        <v>244</v>
      </c>
      <c r="V3533" s="4">
        <f>IF(LEN(TRIM(U3533&amp;""))=0, "", VALUE(SUBSTITUTE(U3533,"$","")))</f>
        <v>303.08999999999997</v>
      </c>
      <c r="W3533" s="4" t="s">
        <v>2769</v>
      </c>
      <c r="X3533" s="4">
        <f>IF(LEN(TRIM(W3533&amp;""))=0, "", VALUE(SUBSTITUTE(W3533,"$","")))</f>
        <v>266.7192</v>
      </c>
      <c r="Y3533" s="5" t="s">
        <v>2768</v>
      </c>
      <c r="Z3533" s="4" cm="1">
        <f t="array" ref="Z3533">IF(
    LEN(TRIM(Y3533&amp;""))=0,
        IF(AND(ISNUMBER(net_sales_clean), ISNUMBER(profit_clean)),
            net_sales_clean - profit_clean,
            ""
        ),
    VALUE(SUBSTITUTE(Y3533,"$",""))
)</f>
        <v>163.97616710504201</v>
      </c>
      <c r="AA3533" s="5" t="s">
        <v>2767</v>
      </c>
      <c r="AB3533" s="4" cm="1">
        <f t="array" ref="AB3533">IF(
    LEN(TRIM(AA3533&amp;""))=0,
        IF(AND(ISNUMBER(net_sales_clean), ISNUMBER(cost_clean)),
            net_sales_clean - cost_clean,
            ""
        ),
    VALUE(SUBSTITUTE(AA3533,"$",""))
)</f>
        <v>102.743032894957</v>
      </c>
      <c r="AC3533">
        <v>4</v>
      </c>
      <c r="AD3533">
        <f>IF(LEN(TRIM(AC3533&amp;""))=0, "", VALUE(AC3533))</f>
        <v>4</v>
      </c>
      <c r="AE3533">
        <v>1</v>
      </c>
      <c r="AF3533">
        <f>IF(LEN(TRIM(AE3533&amp;""))=0, "", VALUE(AE3533))</f>
        <v>1</v>
      </c>
      <c r="AG3533">
        <v>0</v>
      </c>
      <c r="AH3533">
        <f>IF(
    OR(U3533&lt;0, W3533&lt;0, Y3533&lt;0, AA3533&lt;0),
        1,
        IF(LEN(TRIM(AG3533&amp;""))=0, "", AG3533)
)</f>
        <v>0</v>
      </c>
      <c r="AI3533" t="str">
        <f>IF(
    COUNT(Q3533,V3533,X3533,Z3533,AB3533)=0,
        "Not Usable",
    IF(
        COUNT(Q3533,V3533,X3533,Z3533,AB3533)&lt;5,
            "Incomplete",
            IF(
                MIN(Q3533,V3533,X3533,Z3533,AB3533)=0,
                    "Incomplete",
                    "Complete"
            )
    )
)</f>
        <v>Complete</v>
      </c>
    </row>
    <row r="3534" spans="1:35" x14ac:dyDescent="0.3">
      <c r="A3534">
        <v>38567</v>
      </c>
      <c r="B3534" s="6">
        <v>45744.307604166665</v>
      </c>
      <c r="C3534" s="3">
        <f>INT(B3534)</f>
        <v>45744</v>
      </c>
      <c r="D3534" s="2">
        <f>MOD(B3534,1)</f>
        <v>0.30760416666453239</v>
      </c>
      <c r="E3534">
        <v>21</v>
      </c>
      <c r="F3534" t="s">
        <v>4</v>
      </c>
      <c r="G3534" t="str">
        <f xml:space="preserve"> PROPER(TRIM(CLEAN(SUBSTITUTE(F3534,CHAR(160)," "))))</f>
        <v>South</v>
      </c>
      <c r="H3534" t="s">
        <v>27</v>
      </c>
      <c r="I3534" t="str">
        <f>PROPER(TRIM(CLEAN((SUBSTITUTE(H3534,"-"," ")))))</f>
        <v>In Store</v>
      </c>
      <c r="J3534">
        <v>3145</v>
      </c>
      <c r="K3534" t="s">
        <v>6</v>
      </c>
      <c r="L3534" t="str">
        <f xml:space="preserve"> PROPER(TRIM(CLEAN(SUBSTITUTE(K3534,CHAR(160)," "))))</f>
        <v>Corporate</v>
      </c>
      <c r="M3534" t="s">
        <v>23</v>
      </c>
      <c r="N3534" t="str">
        <f xml:space="preserve"> PROPER(TRIM(CLEAN(SUBSTITUTE(M3534,CHAR(160)," "))))</f>
        <v>Electronics</v>
      </c>
      <c r="O3534" t="s">
        <v>40</v>
      </c>
      <c r="P3534" t="str">
        <f>IF(LEN(TRIM(Table1[[#This Row],[subcategory]]&amp;""))=0,"Unknown", PROPER(TRIM(Table1[[#This Row],[subcategory]])))</f>
        <v>Accessories</v>
      </c>
      <c r="Q3534">
        <v>64.87</v>
      </c>
      <c r="R3534" s="1">
        <f>IF(LEN(TRIM(Q3534&amp;""))=0, "", VALUE(SUBSTITUTE(Q3534,"$","")))</f>
        <v>64.87</v>
      </c>
      <c r="S3534">
        <v>5</v>
      </c>
      <c r="T3534">
        <f>IF(LEN(TRIM(S3534&amp;""))=0, "", VALUE(S3534))</f>
        <v>5</v>
      </c>
      <c r="U3534">
        <v>324.35000000000002</v>
      </c>
      <c r="V3534" s="1">
        <f>IF(LEN(TRIM(U3534&amp;""))=0, "", VALUE(SUBSTITUTE(U3534,"$","")))</f>
        <v>324.35000000000002</v>
      </c>
      <c r="W3534" s="1">
        <v>304.88900000000001</v>
      </c>
      <c r="X3534" s="1">
        <f>IF(LEN(TRIM(W3534&amp;""))=0, "", VALUE(SUBSTITUTE(W3534,"$","")))</f>
        <v>304.88900000000001</v>
      </c>
      <c r="Z3534" s="1" t="str" cm="1">
        <f t="array" ref="Z3534">IF(
    LEN(TRIM(Y3534&amp;""))=0,
        IF(AND(ISNUMBER(net_sales_clean), ISNUMBER(profit_clean)),
            net_sales_clean - profit_clean,
            ""
        ),
    VALUE(SUBSTITUTE(Y3534,"$",""))
)</f>
        <v/>
      </c>
      <c r="AB3534" s="1" t="str" cm="1">
        <f t="array" ref="AB3534">IF(
    LEN(TRIM(AA3534&amp;""))=0,
        IF(AND(ISNUMBER(net_sales_clean), ISNUMBER(cost_clean)),
            net_sales_clean - cost_clean,
            ""
        ),
    VALUE(SUBSTITUTE(AA3534,"$",""))
)</f>
        <v/>
      </c>
      <c r="AC3534">
        <v>8</v>
      </c>
      <c r="AD3534">
        <f>IF(LEN(TRIM(AC3534&amp;""))=0, "", VALUE(AC3534))</f>
        <v>8</v>
      </c>
      <c r="AE3534">
        <v>4</v>
      </c>
      <c r="AF3534">
        <f>IF(LEN(TRIM(AE3534&amp;""))=0, "", VALUE(AE3534))</f>
        <v>4</v>
      </c>
      <c r="AG3534">
        <v>0</v>
      </c>
      <c r="AH3534">
        <f>IF(
    OR(U3534&lt;0, W3534&lt;0, Y3534&lt;0, AA3534&lt;0),
        1,
        IF(LEN(TRIM(AG3534&amp;""))=0, "", AG3534)
)</f>
        <v>0</v>
      </c>
      <c r="AI3534" t="str">
        <f>IF(
    COUNT(Q3534,V3534,X3534,Z3534,AB3534)=0,
        "Not Usable",
    IF(
        COUNT(Q3534,V3534,X3534,Z3534,AB3534)&lt;5,
            "Incomplete",
            IF(
                MIN(Q3534,V3534,X3534,Z3534,AB3534)=0,
                    "Incomplete",
                    "Complete"
            )
    )
)</f>
        <v>Incomplete</v>
      </c>
    </row>
    <row r="3535" spans="1:35" x14ac:dyDescent="0.3">
      <c r="A3535">
        <v>28264</v>
      </c>
      <c r="B3535" s="6">
        <v>45528.838969907411</v>
      </c>
      <c r="C3535" s="3">
        <f>INT(B3535)</f>
        <v>45528</v>
      </c>
      <c r="D3535" s="2">
        <f>MOD(B3535,1)</f>
        <v>0.83896990741050104</v>
      </c>
      <c r="E3535">
        <v>73</v>
      </c>
      <c r="F3535" t="s">
        <v>8</v>
      </c>
      <c r="G3535" t="str">
        <f xml:space="preserve"> PROPER(TRIM(CLEAN(SUBSTITUTE(F3535,CHAR(160)," "))))</f>
        <v>West</v>
      </c>
      <c r="H3535" t="s">
        <v>17</v>
      </c>
      <c r="I3535" t="str">
        <f>PROPER(TRIM(CLEAN((SUBSTITUTE(H3535,"-"," ")))))</f>
        <v>Online</v>
      </c>
      <c r="J3535">
        <v>2754</v>
      </c>
      <c r="K3535" t="s">
        <v>2</v>
      </c>
      <c r="L3535" t="str">
        <f xml:space="preserve"> PROPER(TRIM(CLEAN(SUBSTITUTE(K3535,CHAR(160)," "))))</f>
        <v>Home Office</v>
      </c>
      <c r="M3535" t="s">
        <v>16</v>
      </c>
      <c r="N3535" t="str">
        <f xml:space="preserve"> PROPER(TRIM(CLEAN(SUBSTITUTE(M3535,CHAR(160)," "))))</f>
        <v>Grocery</v>
      </c>
      <c r="O3535" t="s">
        <v>28</v>
      </c>
      <c r="P3535" t="str">
        <f>IF(LEN(TRIM(Table1[[#This Row],[subcategory]]&amp;""))=0,"Unknown", PROPER(TRIM(Table1[[#This Row],[subcategory]])))</f>
        <v>Pantry</v>
      </c>
      <c r="Q3535">
        <v>34.57</v>
      </c>
      <c r="R3535" s="1">
        <f>IF(LEN(TRIM(Q3535&amp;""))=0, "", VALUE(SUBSTITUTE(Q3535,"$","")))</f>
        <v>34.57</v>
      </c>
      <c r="S3535">
        <v>3</v>
      </c>
      <c r="T3535">
        <f>IF(LEN(TRIM(S3535&amp;""))=0, "", VALUE(S3535))</f>
        <v>3</v>
      </c>
      <c r="U3535" s="5" t="s">
        <v>144</v>
      </c>
      <c r="V3535" s="4">
        <f>IF(LEN(TRIM(U3535&amp;""))=0, "", VALUE(SUBSTITUTE(U3535,"$","")))</f>
        <v>103.71</v>
      </c>
      <c r="W3535" s="1">
        <v>81.204930000000004</v>
      </c>
      <c r="X3535" s="1">
        <f>IF(LEN(TRIM(W3535&amp;""))=0, "", VALUE(SUBSTITUTE(W3535,"$","")))</f>
        <v>81.204930000000004</v>
      </c>
      <c r="Y3535" s="5" t="s">
        <v>2766</v>
      </c>
      <c r="Z3535" s="4" cm="1">
        <f t="array" ref="Z3535">IF(
    LEN(TRIM(Y3535&amp;""))=0,
        IF(AND(ISNUMBER(net_sales_clean), ISNUMBER(profit_clean)),
            net_sales_clean - profit_clean,
            ""
        ),
    VALUE(SUBSTITUTE(Y3535,"$",""))
)</f>
        <v>63.594237507061798</v>
      </c>
      <c r="AA3535" s="5" t="s">
        <v>2765</v>
      </c>
      <c r="AB3535" s="4" cm="1">
        <f t="array" ref="AB3535">IF(
    LEN(TRIM(AA3535&amp;""))=0,
        IF(AND(ISNUMBER(net_sales_clean), ISNUMBER(cost_clean)),
            net_sales_clean - cost_clean,
            ""
        ),
    VALUE(SUBSTITUTE(AA3535,"$",""))
)</f>
        <v>17.610692492938099</v>
      </c>
      <c r="AC3535">
        <v>3</v>
      </c>
      <c r="AD3535">
        <f>IF(LEN(TRIM(AC3535&amp;""))=0, "", VALUE(AC3535))</f>
        <v>3</v>
      </c>
      <c r="AF3535" t="str">
        <f>IF(LEN(TRIM(AE3535&amp;""))=0, "", VALUE(AE3535))</f>
        <v/>
      </c>
      <c r="AG3535">
        <v>0</v>
      </c>
      <c r="AH3535">
        <f>IF(
    OR(U3535&lt;0, W3535&lt;0, Y3535&lt;0, AA3535&lt;0),
        1,
        IF(LEN(TRIM(AG3535&amp;""))=0, "", AG3535)
)</f>
        <v>0</v>
      </c>
      <c r="AI3535" t="str">
        <f>IF(
    COUNT(Q3535,V3535,X3535,Z3535,AB3535)=0,
        "Not Usable",
    IF(
        COUNT(Q3535,V3535,X3535,Z3535,AB3535)&lt;5,
            "Incomplete",
            IF(
                MIN(Q3535,V3535,X3535,Z3535,AB3535)=0,
                    "Incomplete",
                    "Complete"
            )
    )
)</f>
        <v>Complete</v>
      </c>
    </row>
    <row r="3536" spans="1:35" x14ac:dyDescent="0.3">
      <c r="A3536">
        <v>16159</v>
      </c>
      <c r="B3536" s="6">
        <v>45651.971990740742</v>
      </c>
      <c r="C3536" s="3">
        <f>INT(B3536)</f>
        <v>45651</v>
      </c>
      <c r="D3536" s="2">
        <f>MOD(B3536,1)</f>
        <v>0.97199074074160308</v>
      </c>
      <c r="E3536">
        <v>65</v>
      </c>
      <c r="F3536" t="s">
        <v>15</v>
      </c>
      <c r="G3536" t="str">
        <f xml:space="preserve"> PROPER(TRIM(CLEAN(SUBSTITUTE(F3536,CHAR(160)," "))))</f>
        <v>West</v>
      </c>
      <c r="H3536" t="s">
        <v>17</v>
      </c>
      <c r="I3536" t="str">
        <f>PROPER(TRIM(CLEAN((SUBSTITUTE(H3536,"-"," ")))))</f>
        <v>Online</v>
      </c>
      <c r="J3536">
        <v>20544</v>
      </c>
      <c r="K3536" t="s">
        <v>14</v>
      </c>
      <c r="L3536" t="str">
        <f xml:space="preserve"> PROPER(TRIM(CLEAN(SUBSTITUTE(K3536,CHAR(160)," "))))</f>
        <v>Consumer</v>
      </c>
      <c r="M3536" t="s">
        <v>1</v>
      </c>
      <c r="N3536" t="str">
        <f xml:space="preserve"> PROPER(TRIM(CLEAN(SUBSTITUTE(M3536,CHAR(160)," "))))</f>
        <v>Beauty</v>
      </c>
      <c r="O3536" t="s">
        <v>5</v>
      </c>
      <c r="P3536" t="str">
        <f>IF(LEN(TRIM(Table1[[#This Row],[subcategory]]&amp;""))=0,"Unknown", PROPER(TRIM(Table1[[#This Row],[subcategory]])))</f>
        <v>Haircare</v>
      </c>
      <c r="Q3536">
        <v>45.55</v>
      </c>
      <c r="R3536" s="1">
        <f>IF(LEN(TRIM(Q3536&amp;""))=0, "", VALUE(SUBSTITUTE(Q3536,"$","")))</f>
        <v>45.55</v>
      </c>
      <c r="S3536">
        <v>0</v>
      </c>
      <c r="T3536">
        <f>IF(LEN(TRIM(S3536&amp;""))=0, "", VALUE(S3536))</f>
        <v>0</v>
      </c>
      <c r="U3536">
        <v>0</v>
      </c>
      <c r="V3536" s="1">
        <f>IF(LEN(TRIM(U3536&amp;""))=0, "", VALUE(SUBSTITUTE(U3536,"$","")))</f>
        <v>0</v>
      </c>
      <c r="W3536" s="1">
        <v>0</v>
      </c>
      <c r="X3536" s="1">
        <f>IF(LEN(TRIM(W3536&amp;""))=0, "", VALUE(SUBSTITUTE(W3536,"$","")))</f>
        <v>0</v>
      </c>
      <c r="Y3536">
        <v>0</v>
      </c>
      <c r="Z3536" s="1" cm="1">
        <f t="array" ref="Z3536">IF(
    LEN(TRIM(Y3536&amp;""))=0,
        IF(AND(ISNUMBER(net_sales_clean), ISNUMBER(profit_clean)),
            net_sales_clean - profit_clean,
            ""
        ),
    VALUE(SUBSTITUTE(Y3536,"$",""))
)</f>
        <v>0</v>
      </c>
      <c r="AA3536">
        <v>0</v>
      </c>
      <c r="AB3536" s="1" cm="1">
        <f t="array" ref="AB3536">IF(
    LEN(TRIM(AA3536&amp;""))=0,
        IF(AND(ISNUMBER(net_sales_clean), ISNUMBER(cost_clean)),
            net_sales_clean - cost_clean,
            ""
        ),
    VALUE(SUBSTITUTE(AA3536,"$",""))
)</f>
        <v>0</v>
      </c>
      <c r="AC3536">
        <v>9</v>
      </c>
      <c r="AD3536">
        <f>IF(LEN(TRIM(AC3536&amp;""))=0, "", VALUE(AC3536))</f>
        <v>9</v>
      </c>
      <c r="AE3536">
        <v>3</v>
      </c>
      <c r="AF3536">
        <f>IF(LEN(TRIM(AE3536&amp;""))=0, "", VALUE(AE3536))</f>
        <v>3</v>
      </c>
      <c r="AG3536">
        <v>0</v>
      </c>
      <c r="AH3536">
        <f>IF(
    OR(U3536&lt;0, W3536&lt;0, Y3536&lt;0, AA3536&lt;0),
        1,
        IF(LEN(TRIM(AG3536&amp;""))=0, "", AG3536)
)</f>
        <v>0</v>
      </c>
      <c r="AI3536" t="str">
        <f>IF(
    COUNT(Q3536,V3536,X3536,Z3536,AB3536)=0,
        "Not Usable",
    IF(
        COUNT(Q3536,V3536,X3536,Z3536,AB3536)&lt;5,
            "Incomplete",
            IF(
                MIN(Q3536,V3536,X3536,Z3536,AB3536)=0,
                    "Incomplete",
                    "Complete"
            )
    )
)</f>
        <v>Incomplete</v>
      </c>
    </row>
    <row r="3537" spans="1:35" x14ac:dyDescent="0.3">
      <c r="A3537">
        <v>35715</v>
      </c>
      <c r="B3537" s="6">
        <v>45127.457372685189</v>
      </c>
      <c r="C3537" s="3">
        <f>INT(B3537)</f>
        <v>45127</v>
      </c>
      <c r="D3537" s="2">
        <f>MOD(B3537,1)</f>
        <v>0.45737268518860219</v>
      </c>
      <c r="E3537">
        <v>28</v>
      </c>
      <c r="F3537" t="s">
        <v>8</v>
      </c>
      <c r="G3537" t="str">
        <f xml:space="preserve"> PROPER(TRIM(CLEAN(SUBSTITUTE(F3537,CHAR(160)," "))))</f>
        <v>West</v>
      </c>
      <c r="H3537" t="s">
        <v>27</v>
      </c>
      <c r="I3537" t="str">
        <f>PROPER(TRIM(CLEAN((SUBSTITUTE(H3537,"-"," ")))))</f>
        <v>In Store</v>
      </c>
      <c r="J3537">
        <v>23275</v>
      </c>
      <c r="K3537" t="s">
        <v>2</v>
      </c>
      <c r="L3537" t="str">
        <f xml:space="preserve"> PROPER(TRIM(CLEAN(SUBSTITUTE(K3537,CHAR(160)," "))))</f>
        <v>Home Office</v>
      </c>
      <c r="M3537" t="s">
        <v>23</v>
      </c>
      <c r="N3537" t="str">
        <f xml:space="preserve"> PROPER(TRIM(CLEAN(SUBSTITUTE(M3537,CHAR(160)," "))))</f>
        <v>Electronics</v>
      </c>
      <c r="O3537" t="s">
        <v>25</v>
      </c>
      <c r="P3537" t="str">
        <f>IF(LEN(TRIM(Table1[[#This Row],[subcategory]]&amp;""))=0,"Unknown", PROPER(TRIM(Table1[[#This Row],[subcategory]])))</f>
        <v>Laptops</v>
      </c>
      <c r="Q3537">
        <v>27.37</v>
      </c>
      <c r="R3537" s="1">
        <f>IF(LEN(TRIM(Q3537&amp;""))=0, "", VALUE(SUBSTITUTE(Q3537,"$","")))</f>
        <v>27.37</v>
      </c>
      <c r="S3537">
        <v>1</v>
      </c>
      <c r="T3537">
        <f>IF(LEN(TRIM(S3537&amp;""))=0, "", VALUE(S3537))</f>
        <v>1</v>
      </c>
      <c r="U3537">
        <v>27.37</v>
      </c>
      <c r="V3537" s="1">
        <f>IF(LEN(TRIM(U3537&amp;""))=0, "", VALUE(SUBSTITUTE(U3537,"$","")))</f>
        <v>27.37</v>
      </c>
      <c r="W3537" s="4" t="s">
        <v>2764</v>
      </c>
      <c r="X3537" s="4">
        <f>IF(LEN(TRIM(W3537&amp;""))=0, "", VALUE(SUBSTITUTE(W3537,"$","")))</f>
        <v>25.37199</v>
      </c>
      <c r="Y3537" s="5" t="s">
        <v>2763</v>
      </c>
      <c r="Z3537" s="4" cm="1">
        <f t="array" ref="Z3537">IF(
    LEN(TRIM(Y3537&amp;""))=0,
        IF(AND(ISNUMBER(net_sales_clean), ISNUMBER(profit_clean)),
            net_sales_clean - profit_clean,
            ""
        ),
    VALUE(SUBSTITUTE(Y3537,"$",""))
)</f>
        <v>17.5968709613147</v>
      </c>
      <c r="AA3537" s="5" t="s">
        <v>2762</v>
      </c>
      <c r="AB3537" s="4" cm="1">
        <f t="array" ref="AB3537">IF(
    LEN(TRIM(AA3537&amp;""))=0,
        IF(AND(ISNUMBER(net_sales_clean), ISNUMBER(cost_clean)),
            net_sales_clean - cost_clean,
            ""
        ),
    VALUE(SUBSTITUTE(AA3537,"$",""))
)</f>
        <v>7.7751190386852</v>
      </c>
      <c r="AC3537">
        <v>0</v>
      </c>
      <c r="AD3537">
        <f>IF(LEN(TRIM(AC3537&amp;""))=0, "", VALUE(AC3537))</f>
        <v>0</v>
      </c>
      <c r="AE3537">
        <v>3</v>
      </c>
      <c r="AF3537">
        <f>IF(LEN(TRIM(AE3537&amp;""))=0, "", VALUE(AE3537))</f>
        <v>3</v>
      </c>
      <c r="AG3537">
        <v>0</v>
      </c>
      <c r="AH3537">
        <f>IF(
    OR(U3537&lt;0, W3537&lt;0, Y3537&lt;0, AA3537&lt;0),
        1,
        IF(LEN(TRIM(AG3537&amp;""))=0, "", AG3537)
)</f>
        <v>0</v>
      </c>
      <c r="AI3537" t="str">
        <f>IF(
    COUNT(Q3537,V3537,X3537,Z3537,AB3537)=0,
        "Not Usable",
    IF(
        COUNT(Q3537,V3537,X3537,Z3537,AB3537)&lt;5,
            "Incomplete",
            IF(
                MIN(Q3537,V3537,X3537,Z3537,AB3537)=0,
                    "Incomplete",
                    "Complete"
            )
    )
)</f>
        <v>Complete</v>
      </c>
    </row>
    <row r="3538" spans="1:35" x14ac:dyDescent="0.3">
      <c r="A3538">
        <v>3915</v>
      </c>
      <c r="B3538" s="6">
        <v>45614.841562499998</v>
      </c>
      <c r="C3538" s="3">
        <f>INT(B3538)</f>
        <v>45614</v>
      </c>
      <c r="D3538" s="2">
        <f>MOD(B3538,1)</f>
        <v>0.84156249999796273</v>
      </c>
      <c r="E3538">
        <v>11</v>
      </c>
      <c r="F3538" t="s">
        <v>33</v>
      </c>
      <c r="G3538" t="str">
        <f xml:space="preserve"> PROPER(TRIM(CLEAN(SUBSTITUTE(F3538,CHAR(160)," "))))</f>
        <v>South</v>
      </c>
      <c r="H3538" t="s">
        <v>30</v>
      </c>
      <c r="I3538" t="str">
        <f>PROPER(TRIM(CLEAN((SUBSTITUTE(H3538,"-"," ")))))</f>
        <v>Mobile App</v>
      </c>
      <c r="J3538">
        <v>9999</v>
      </c>
      <c r="K3538" t="s">
        <v>2</v>
      </c>
      <c r="L3538" t="str">
        <f xml:space="preserve"> PROPER(TRIM(CLEAN(SUBSTITUTE(K3538,CHAR(160)," "))))</f>
        <v>Home Office</v>
      </c>
      <c r="M3538" t="s">
        <v>19</v>
      </c>
      <c r="N3538" t="str">
        <f xml:space="preserve"> PROPER(TRIM(CLEAN(SUBSTITUTE(M3538,CHAR(160)," "))))</f>
        <v>Apparel</v>
      </c>
      <c r="O3538" t="s">
        <v>18</v>
      </c>
      <c r="P3538" t="str">
        <f>IF(LEN(TRIM(Table1[[#This Row],[subcategory]]&amp;""))=0,"Unknown", PROPER(TRIM(Table1[[#This Row],[subcategory]])))</f>
        <v>Men</v>
      </c>
      <c r="Q3538">
        <v>103.84</v>
      </c>
      <c r="R3538" s="1">
        <f>IF(LEN(TRIM(Q3538&amp;""))=0, "", VALUE(SUBSTITUTE(Q3538,"$","")))</f>
        <v>103.84</v>
      </c>
      <c r="S3538">
        <v>3</v>
      </c>
      <c r="T3538">
        <f>IF(LEN(TRIM(S3538&amp;""))=0, "", VALUE(S3538))</f>
        <v>3</v>
      </c>
      <c r="U3538">
        <v>311.52</v>
      </c>
      <c r="V3538" s="1">
        <f>IF(LEN(TRIM(U3538&amp;""))=0, "", VALUE(SUBSTITUTE(U3538,"$","")))</f>
        <v>311.52</v>
      </c>
      <c r="W3538" s="1">
        <v>269.77632</v>
      </c>
      <c r="X3538" s="1">
        <f>IF(LEN(TRIM(W3538&amp;""))=0, "", VALUE(SUBSTITUTE(W3538,"$","")))</f>
        <v>269.77632</v>
      </c>
      <c r="Y3538" s="5" t="s">
        <v>2761</v>
      </c>
      <c r="Z3538" s="4" cm="1">
        <f t="array" ref="Z3538">IF(
    LEN(TRIM(Y3538&amp;""))=0,
        IF(AND(ISNUMBER(net_sales_clean), ISNUMBER(profit_clean)),
            net_sales_clean - profit_clean,
            ""
        ),
    VALUE(SUBSTITUTE(Y3538,"$",""))
)</f>
        <v>200.09809081213101</v>
      </c>
      <c r="AA3538">
        <v>69.678229187868197</v>
      </c>
      <c r="AB3538" s="1" cm="1">
        <f t="array" ref="AB3538">IF(
    LEN(TRIM(AA3538&amp;""))=0,
        IF(AND(ISNUMBER(net_sales_clean), ISNUMBER(cost_clean)),
            net_sales_clean - cost_clean,
            ""
        ),
    VALUE(SUBSTITUTE(AA3538,"$",""))
)</f>
        <v>69.678229187868197</v>
      </c>
      <c r="AC3538">
        <v>7</v>
      </c>
      <c r="AD3538">
        <f>IF(LEN(TRIM(AC3538&amp;""))=0, "", VALUE(AC3538))</f>
        <v>7</v>
      </c>
      <c r="AE3538">
        <v>3</v>
      </c>
      <c r="AF3538">
        <f>IF(LEN(TRIM(AE3538&amp;""))=0, "", VALUE(AE3538))</f>
        <v>3</v>
      </c>
      <c r="AG3538">
        <v>0</v>
      </c>
      <c r="AH3538">
        <f>IF(
    OR(U3538&lt;0, W3538&lt;0, Y3538&lt;0, AA3538&lt;0),
        1,
        IF(LEN(TRIM(AG3538&amp;""))=0, "", AG3538)
)</f>
        <v>0</v>
      </c>
      <c r="AI3538" t="str">
        <f>IF(
    COUNT(Q3538,V3538,X3538,Z3538,AB3538)=0,
        "Not Usable",
    IF(
        COUNT(Q3538,V3538,X3538,Z3538,AB3538)&lt;5,
            "Incomplete",
            IF(
                MIN(Q3538,V3538,X3538,Z3538,AB3538)=0,
                    "Incomplete",
                    "Complete"
            )
    )
)</f>
        <v>Complete</v>
      </c>
    </row>
    <row r="3539" spans="1:35" x14ac:dyDescent="0.3">
      <c r="A3539">
        <v>29940</v>
      </c>
      <c r="B3539" s="6">
        <v>45044.067025462966</v>
      </c>
      <c r="C3539" s="3">
        <f>INT(B3539)</f>
        <v>45044</v>
      </c>
      <c r="D3539" s="2">
        <f>MOD(B3539,1)</f>
        <v>6.7025462965830229E-2</v>
      </c>
      <c r="E3539">
        <v>84</v>
      </c>
      <c r="F3539" t="s">
        <v>21</v>
      </c>
      <c r="G3539" t="str">
        <f xml:space="preserve"> PROPER(TRIM(CLEAN(SUBSTITUTE(F3539,CHAR(160)," "))))</f>
        <v>Midwest</v>
      </c>
      <c r="H3539" t="s">
        <v>11</v>
      </c>
      <c r="I3539" t="str">
        <f>PROPER(TRIM(CLEAN((SUBSTITUTE(H3539,"-"," ")))))</f>
        <v>Online</v>
      </c>
      <c r="J3539">
        <v>4218</v>
      </c>
      <c r="K3539" t="s">
        <v>2</v>
      </c>
      <c r="L3539" t="str">
        <f xml:space="preserve"> PROPER(TRIM(CLEAN(SUBSTITUTE(K3539,CHAR(160)," "))))</f>
        <v>Home Office</v>
      </c>
      <c r="M3539" t="s">
        <v>9</v>
      </c>
      <c r="N3539" t="str">
        <f xml:space="preserve"> PROPER(TRIM(CLEAN(SUBSTITUTE(M3539,CHAR(160)," "))))</f>
        <v>Home</v>
      </c>
      <c r="O3539" t="s">
        <v>38</v>
      </c>
      <c r="P3539" t="str">
        <f>IF(LEN(TRIM(Table1[[#This Row],[subcategory]]&amp;""))=0,"Unknown", PROPER(TRIM(Table1[[#This Row],[subcategory]])))</f>
        <v>Kitchen</v>
      </c>
      <c r="Q3539">
        <v>78.88</v>
      </c>
      <c r="R3539" s="1">
        <f>IF(LEN(TRIM(Q3539&amp;""))=0, "", VALUE(SUBSTITUTE(Q3539,"$","")))</f>
        <v>78.88</v>
      </c>
      <c r="S3539">
        <v>3</v>
      </c>
      <c r="T3539">
        <f>IF(LEN(TRIM(S3539&amp;""))=0, "", VALUE(S3539))</f>
        <v>3</v>
      </c>
      <c r="U3539">
        <v>236.64</v>
      </c>
      <c r="V3539" s="1">
        <f>IF(LEN(TRIM(U3539&amp;""))=0, "", VALUE(SUBSTITUTE(U3539,"$","")))</f>
        <v>236.64</v>
      </c>
      <c r="W3539" s="1">
        <v>203.98367999999999</v>
      </c>
      <c r="X3539" s="1">
        <f>IF(LEN(TRIM(W3539&amp;""))=0, "", VALUE(SUBSTITUTE(W3539,"$","")))</f>
        <v>203.98367999999999</v>
      </c>
      <c r="Y3539" s="5" t="s">
        <v>2760</v>
      </c>
      <c r="Z3539" s="4" cm="1">
        <f t="array" ref="Z3539">IF(
    LEN(TRIM(Y3539&amp;""))=0,
        IF(AND(ISNUMBER(net_sales_clean), ISNUMBER(profit_clean)),
            net_sales_clean - profit_clean,
            ""
        ),
    VALUE(SUBSTITUTE(Y3539,"$",""))
)</f>
        <v>122.45591173222699</v>
      </c>
      <c r="AA3539" s="5" t="s">
        <v>2759</v>
      </c>
      <c r="AB3539" s="4" cm="1">
        <f t="array" ref="AB3539">IF(
    LEN(TRIM(AA3539&amp;""))=0,
        IF(AND(ISNUMBER(net_sales_clean), ISNUMBER(cost_clean)),
            net_sales_clean - cost_clean,
            ""
        ),
    VALUE(SUBSTITUTE(AA3539,"$",""))
)</f>
        <v>81.527768267772004</v>
      </c>
      <c r="AC3539">
        <v>4</v>
      </c>
      <c r="AD3539">
        <f>IF(LEN(TRIM(AC3539&amp;""))=0, "", VALUE(AC3539))</f>
        <v>4</v>
      </c>
      <c r="AE3539">
        <v>5</v>
      </c>
      <c r="AF3539">
        <f>IF(LEN(TRIM(AE3539&amp;""))=0, "", VALUE(AE3539))</f>
        <v>5</v>
      </c>
      <c r="AG3539">
        <v>0</v>
      </c>
      <c r="AH3539">
        <f>IF(
    OR(U3539&lt;0, W3539&lt;0, Y3539&lt;0, AA3539&lt;0),
        1,
        IF(LEN(TRIM(AG3539&amp;""))=0, "", AG3539)
)</f>
        <v>0</v>
      </c>
      <c r="AI3539" t="str">
        <f>IF(
    COUNT(Q3539,V3539,X3539,Z3539,AB3539)=0,
        "Not Usable",
    IF(
        COUNT(Q3539,V3539,X3539,Z3539,AB3539)&lt;5,
            "Incomplete",
            IF(
                MIN(Q3539,V3539,X3539,Z3539,AB3539)=0,
                    "Incomplete",
                    "Complete"
            )
    )
)</f>
        <v>Complete</v>
      </c>
    </row>
    <row r="3540" spans="1:35" x14ac:dyDescent="0.3">
      <c r="A3540">
        <v>10736</v>
      </c>
      <c r="B3540" s="6">
        <v>45943.659189814818</v>
      </c>
      <c r="C3540" s="3">
        <f>INT(B3540)</f>
        <v>45943</v>
      </c>
      <c r="D3540" s="2">
        <f>MOD(B3540,1)</f>
        <v>0.65918981481809169</v>
      </c>
      <c r="E3540">
        <v>66</v>
      </c>
      <c r="F3540" t="s">
        <v>8</v>
      </c>
      <c r="G3540" t="str">
        <f xml:space="preserve"> PROPER(TRIM(CLEAN(SUBSTITUTE(F3540,CHAR(160)," "))))</f>
        <v>West</v>
      </c>
      <c r="H3540" t="s">
        <v>17</v>
      </c>
      <c r="I3540" t="str">
        <f>PROPER(TRIM(CLEAN((SUBSTITUTE(H3540,"-"," ")))))</f>
        <v>Online</v>
      </c>
      <c r="J3540">
        <v>29492</v>
      </c>
      <c r="K3540" t="s">
        <v>10</v>
      </c>
      <c r="L3540" t="str">
        <f xml:space="preserve"> PROPER(TRIM(CLEAN(SUBSTITUTE(K3540,CHAR(160)," "))))</f>
        <v>Consumer</v>
      </c>
      <c r="M3540" t="s">
        <v>23</v>
      </c>
      <c r="N3540" t="str">
        <f xml:space="preserve"> PROPER(TRIM(CLEAN(SUBSTITUTE(M3540,CHAR(160)," "))))</f>
        <v>Electronics</v>
      </c>
      <c r="O3540" t="s">
        <v>25</v>
      </c>
      <c r="P3540" t="str">
        <f>IF(LEN(TRIM(Table1[[#This Row],[subcategory]]&amp;""))=0,"Unknown", PROPER(TRIM(Table1[[#This Row],[subcategory]])))</f>
        <v>Laptops</v>
      </c>
      <c r="Q3540">
        <v>50.76</v>
      </c>
      <c r="R3540" s="1">
        <f>IF(LEN(TRIM(Q3540&amp;""))=0, "", VALUE(SUBSTITUTE(Q3540,"$","")))</f>
        <v>50.76</v>
      </c>
      <c r="S3540">
        <v>3</v>
      </c>
      <c r="T3540">
        <f>IF(LEN(TRIM(S3540&amp;""))=0, "", VALUE(S3540))</f>
        <v>3</v>
      </c>
      <c r="U3540">
        <v>152.28</v>
      </c>
      <c r="V3540" s="1">
        <f>IF(LEN(TRIM(U3540&amp;""))=0, "", VALUE(SUBSTITUTE(U3540,"$","")))</f>
        <v>152.28</v>
      </c>
      <c r="W3540" s="1">
        <v>149.9958</v>
      </c>
      <c r="X3540" s="1">
        <f>IF(LEN(TRIM(W3540&amp;""))=0, "", VALUE(SUBSTITUTE(W3540,"$","")))</f>
        <v>149.9958</v>
      </c>
      <c r="Y3540" s="5" t="s">
        <v>2758</v>
      </c>
      <c r="Z3540" s="4" cm="1">
        <f t="array" ref="Z3540">IF(
    LEN(TRIM(Y3540&amp;""))=0,
        IF(AND(ISNUMBER(net_sales_clean), ISNUMBER(profit_clean)),
            net_sales_clean - profit_clean,
            ""
        ),
    VALUE(SUBSTITUTE(Y3540,"$",""))
)</f>
        <v>109.288094477429</v>
      </c>
      <c r="AA3540" s="5" t="s">
        <v>2757</v>
      </c>
      <c r="AB3540" s="4" cm="1">
        <f t="array" ref="AB3540">IF(
    LEN(TRIM(AA3540&amp;""))=0,
        IF(AND(ISNUMBER(net_sales_clean), ISNUMBER(cost_clean)),
            net_sales_clean - cost_clean,
            ""
        ),
    VALUE(SUBSTITUTE(AA3540,"$",""))
)</f>
        <v>40.707705522570201</v>
      </c>
      <c r="AC3540">
        <v>2</v>
      </c>
      <c r="AD3540">
        <f>IF(LEN(TRIM(AC3540&amp;""))=0, "", VALUE(AC3540))</f>
        <v>2</v>
      </c>
      <c r="AE3540">
        <v>4</v>
      </c>
      <c r="AF3540">
        <f>IF(LEN(TRIM(AE3540&amp;""))=0, "", VALUE(AE3540))</f>
        <v>4</v>
      </c>
      <c r="AG3540">
        <v>1</v>
      </c>
      <c r="AH3540">
        <f>IF(
    OR(U3540&lt;0, W3540&lt;0, Y3540&lt;0, AA3540&lt;0),
        1,
        IF(LEN(TRIM(AG3540&amp;""))=0, "", AG3540)
)</f>
        <v>1</v>
      </c>
      <c r="AI3540" t="str">
        <f>IF(
    COUNT(Q3540,V3540,X3540,Z3540,AB3540)=0,
        "Not Usable",
    IF(
        COUNT(Q3540,V3540,X3540,Z3540,AB3540)&lt;5,
            "Incomplete",
            IF(
                MIN(Q3540,V3540,X3540,Z3540,AB3540)=0,
                    "Incomplete",
                    "Complete"
            )
    )
)</f>
        <v>Complete</v>
      </c>
    </row>
    <row r="3541" spans="1:35" x14ac:dyDescent="0.3">
      <c r="A3541">
        <v>39827</v>
      </c>
      <c r="B3541" s="6">
        <v>45209.251805555556</v>
      </c>
      <c r="C3541" s="3">
        <f>INT(B3541)</f>
        <v>45209</v>
      </c>
      <c r="D3541" s="2">
        <f>MOD(B3541,1)</f>
        <v>0.25180555555562023</v>
      </c>
      <c r="E3541">
        <v>75</v>
      </c>
      <c r="F3541" t="s">
        <v>4</v>
      </c>
      <c r="G3541" t="str">
        <f xml:space="preserve"> PROPER(TRIM(CLEAN(SUBSTITUTE(F3541,CHAR(160)," "))))</f>
        <v>South</v>
      </c>
      <c r="H3541" t="s">
        <v>11</v>
      </c>
      <c r="I3541" t="str">
        <f>PROPER(TRIM(CLEAN((SUBSTITUTE(H3541,"-"," ")))))</f>
        <v>Online</v>
      </c>
      <c r="J3541">
        <v>18814</v>
      </c>
      <c r="K3541" t="s">
        <v>6</v>
      </c>
      <c r="L3541" t="str">
        <f xml:space="preserve"> PROPER(TRIM(CLEAN(SUBSTITUTE(K3541,CHAR(160)," "))))</f>
        <v>Corporate</v>
      </c>
      <c r="M3541" t="s">
        <v>16</v>
      </c>
      <c r="N3541" t="str">
        <f xml:space="preserve"> PROPER(TRIM(CLEAN(SUBSTITUTE(M3541,CHAR(160)," "))))</f>
        <v>Grocery</v>
      </c>
      <c r="P3541" t="str">
        <f>IF(LEN(TRIM(Table1[[#This Row],[subcategory]]&amp;""))=0,"Unknown", PROPER(TRIM(Table1[[#This Row],[subcategory]])))</f>
        <v>Unknown</v>
      </c>
      <c r="Q3541">
        <v>52.73</v>
      </c>
      <c r="R3541" s="1">
        <f>IF(LEN(TRIM(Q3541&amp;""))=0, "", VALUE(SUBSTITUTE(Q3541,"$","")))</f>
        <v>52.73</v>
      </c>
      <c r="S3541">
        <v>5</v>
      </c>
      <c r="T3541">
        <f>IF(LEN(TRIM(S3541&amp;""))=0, "", VALUE(S3541))</f>
        <v>5</v>
      </c>
      <c r="U3541">
        <v>263.64999999999998</v>
      </c>
      <c r="V3541" s="1">
        <f>IF(LEN(TRIM(U3541&amp;""))=0, "", VALUE(SUBSTITUTE(U3541,"$","")))</f>
        <v>263.64999999999998</v>
      </c>
      <c r="W3541" s="1">
        <v>222.78424999999999</v>
      </c>
      <c r="X3541" s="1">
        <f>IF(LEN(TRIM(W3541&amp;""))=0, "", VALUE(SUBSTITUTE(W3541,"$","")))</f>
        <v>222.78424999999999</v>
      </c>
      <c r="Y3541" s="5" t="s">
        <v>2756</v>
      </c>
      <c r="Z3541" s="4" cm="1">
        <f t="array" ref="Z3541">IF(
    LEN(TRIM(Y3541&amp;""))=0,
        IF(AND(ISNUMBER(net_sales_clean), ISNUMBER(profit_clean)),
            net_sales_clean - profit_clean,
            ""
        ),
    VALUE(SUBSTITUTE(Y3541,"$",""))
)</f>
        <v>127.07380253373501</v>
      </c>
      <c r="AA3541" s="5" t="s">
        <v>2755</v>
      </c>
      <c r="AB3541" s="4" cm="1">
        <f t="array" ref="AB3541">IF(
    LEN(TRIM(AA3541&amp;""))=0,
        IF(AND(ISNUMBER(net_sales_clean), ISNUMBER(cost_clean)),
            net_sales_clean - cost_clean,
            ""
        ),
    VALUE(SUBSTITUTE(AA3541,"$",""))
)</f>
        <v>95.710447466264299</v>
      </c>
      <c r="AC3541">
        <v>9</v>
      </c>
      <c r="AD3541">
        <f>IF(LEN(TRIM(AC3541&amp;""))=0, "", VALUE(AC3541))</f>
        <v>9</v>
      </c>
      <c r="AE3541">
        <v>2</v>
      </c>
      <c r="AF3541">
        <f>IF(LEN(TRIM(AE3541&amp;""))=0, "", VALUE(AE3541))</f>
        <v>2</v>
      </c>
      <c r="AG3541">
        <v>0</v>
      </c>
      <c r="AH3541">
        <f>IF(
    OR(U3541&lt;0, W3541&lt;0, Y3541&lt;0, AA3541&lt;0),
        1,
        IF(LEN(TRIM(AG3541&amp;""))=0, "", AG3541)
)</f>
        <v>0</v>
      </c>
      <c r="AI3541" t="str">
        <f>IF(
    COUNT(Q3541,V3541,X3541,Z3541,AB3541)=0,
        "Not Usable",
    IF(
        COUNT(Q3541,V3541,X3541,Z3541,AB3541)&lt;5,
            "Incomplete",
            IF(
                MIN(Q3541,V3541,X3541,Z3541,AB3541)=0,
                    "Incomplete",
                    "Complete"
            )
    )
)</f>
        <v>Complete</v>
      </c>
    </row>
    <row r="3542" spans="1:35" x14ac:dyDescent="0.3">
      <c r="A3542">
        <v>40037</v>
      </c>
      <c r="B3542" s="6">
        <v>45797.136180555557</v>
      </c>
      <c r="C3542" s="3">
        <f>INT(B3542)</f>
        <v>45797</v>
      </c>
      <c r="D3542" s="2">
        <f>MOD(B3542,1)</f>
        <v>0.13618055555707542</v>
      </c>
      <c r="E3542">
        <v>41</v>
      </c>
      <c r="F3542" t="s">
        <v>13</v>
      </c>
      <c r="G3542" t="str">
        <f xml:space="preserve"> PROPER(TRIM(CLEAN(SUBSTITUTE(F3542,CHAR(160)," "))))</f>
        <v>Northeast</v>
      </c>
      <c r="H3542" t="s">
        <v>11</v>
      </c>
      <c r="I3542" t="str">
        <f>PROPER(TRIM(CLEAN((SUBSTITUTE(H3542,"-"," ")))))</f>
        <v>Online</v>
      </c>
      <c r="J3542">
        <v>10086</v>
      </c>
      <c r="K3542" t="s">
        <v>10</v>
      </c>
      <c r="L3542" t="str">
        <f xml:space="preserve"> PROPER(TRIM(CLEAN(SUBSTITUTE(K3542,CHAR(160)," "))))</f>
        <v>Consumer</v>
      </c>
      <c r="M3542" t="s">
        <v>9</v>
      </c>
      <c r="N3542" t="str">
        <f xml:space="preserve"> PROPER(TRIM(CLEAN(SUBSTITUTE(M3542,CHAR(160)," "))))</f>
        <v>Home</v>
      </c>
      <c r="O3542" t="s">
        <v>36</v>
      </c>
      <c r="P3542" t="str">
        <f>IF(LEN(TRIM(Table1[[#This Row],[subcategory]]&amp;""))=0,"Unknown", PROPER(TRIM(Table1[[#This Row],[subcategory]])))</f>
        <v>Bedding</v>
      </c>
      <c r="Q3542">
        <v>50.26</v>
      </c>
      <c r="R3542" s="1">
        <f>IF(LEN(TRIM(Q3542&amp;""))=0, "", VALUE(SUBSTITUTE(Q3542,"$","")))</f>
        <v>50.26</v>
      </c>
      <c r="S3542">
        <v>1</v>
      </c>
      <c r="T3542">
        <f>IF(LEN(TRIM(S3542&amp;""))=0, "", VALUE(S3542))</f>
        <v>1</v>
      </c>
      <c r="U3542">
        <v>50.26</v>
      </c>
      <c r="V3542" s="1">
        <f>IF(LEN(TRIM(U3542&amp;""))=0, "", VALUE(SUBSTITUTE(U3542,"$","")))</f>
        <v>50.26</v>
      </c>
      <c r="X3542" s="1" t="str">
        <f>IF(LEN(TRIM(W3542&amp;""))=0, "", VALUE(SUBSTITUTE(W3542,"$","")))</f>
        <v/>
      </c>
      <c r="Z3542" s="1" t="str" cm="1">
        <f t="array" ref="Z3542">IF(
    LEN(TRIM(Y3542&amp;""))=0,
        IF(AND(ISNUMBER(net_sales_clean), ISNUMBER(profit_clean)),
            net_sales_clean - profit_clean,
            ""
        ),
    VALUE(SUBSTITUTE(Y3542,"$",""))
)</f>
        <v/>
      </c>
      <c r="AB3542" s="1" t="str" cm="1">
        <f t="array" ref="AB3542">IF(
    LEN(TRIM(AA3542&amp;""))=0,
        IF(AND(ISNUMBER(net_sales_clean), ISNUMBER(cost_clean)),
            net_sales_clean - cost_clean,
            ""
        ),
    VALUE(SUBSTITUTE(AA3542,"$",""))
)</f>
        <v/>
      </c>
      <c r="AC3542">
        <v>6</v>
      </c>
      <c r="AD3542">
        <f>IF(LEN(TRIM(AC3542&amp;""))=0, "", VALUE(AC3542))</f>
        <v>6</v>
      </c>
      <c r="AE3542">
        <v>3</v>
      </c>
      <c r="AF3542">
        <f>IF(LEN(TRIM(AE3542&amp;""))=0, "", VALUE(AE3542))</f>
        <v>3</v>
      </c>
      <c r="AG3542">
        <v>0</v>
      </c>
      <c r="AH3542">
        <f>IF(
    OR(U3542&lt;0, W3542&lt;0, Y3542&lt;0, AA3542&lt;0),
        1,
        IF(LEN(TRIM(AG3542&amp;""))=0, "", AG3542)
)</f>
        <v>0</v>
      </c>
      <c r="AI3542" t="str">
        <f>IF(
    COUNT(Q3542,V3542,X3542,Z3542,AB3542)=0,
        "Not Usable",
    IF(
        COUNT(Q3542,V3542,X3542,Z3542,AB3542)&lt;5,
            "Incomplete",
            IF(
                MIN(Q3542,V3542,X3542,Z3542,AB3542)=0,
                    "Incomplete",
                    "Complete"
            )
    )
)</f>
        <v>Incomplete</v>
      </c>
    </row>
    <row r="3543" spans="1:35" x14ac:dyDescent="0.3">
      <c r="A3543">
        <v>53674</v>
      </c>
      <c r="B3543" s="6">
        <v>45747.001689814817</v>
      </c>
      <c r="C3543" s="3">
        <f>INT(B3543)</f>
        <v>45747</v>
      </c>
      <c r="D3543" s="2">
        <f>MOD(B3543,1)</f>
        <v>1.6898148169275373E-3</v>
      </c>
      <c r="E3543">
        <v>1</v>
      </c>
      <c r="F3543" t="s">
        <v>4</v>
      </c>
      <c r="G3543" t="str">
        <f xml:space="preserve"> PROPER(TRIM(CLEAN(SUBSTITUTE(F3543,CHAR(160)," "))))</f>
        <v>South</v>
      </c>
      <c r="H3543" t="s">
        <v>11</v>
      </c>
      <c r="I3543" t="str">
        <f>PROPER(TRIM(CLEAN((SUBSTITUTE(H3543,"-"," ")))))</f>
        <v>Online</v>
      </c>
      <c r="J3543">
        <v>8705</v>
      </c>
      <c r="K3543" t="s">
        <v>10</v>
      </c>
      <c r="L3543" t="str">
        <f xml:space="preserve"> PROPER(TRIM(CLEAN(SUBSTITUTE(K3543,CHAR(160)," "))))</f>
        <v>Consumer</v>
      </c>
      <c r="M3543" t="s">
        <v>23</v>
      </c>
      <c r="N3543" t="str">
        <f xml:space="preserve"> PROPER(TRIM(CLEAN(SUBSTITUTE(M3543,CHAR(160)," "))))</f>
        <v>Electronics</v>
      </c>
      <c r="O3543" t="s">
        <v>40</v>
      </c>
      <c r="P3543" t="str">
        <f>IF(LEN(TRIM(Table1[[#This Row],[subcategory]]&amp;""))=0,"Unknown", PROPER(TRIM(Table1[[#This Row],[subcategory]])))</f>
        <v>Accessories</v>
      </c>
      <c r="Q3543">
        <v>40.6</v>
      </c>
      <c r="R3543" s="1">
        <f>IF(LEN(TRIM(Q3543&amp;""))=0, "", VALUE(SUBSTITUTE(Q3543,"$","")))</f>
        <v>40.6</v>
      </c>
      <c r="S3543">
        <v>5</v>
      </c>
      <c r="T3543">
        <f>IF(LEN(TRIM(S3543&amp;""))=0, "", VALUE(S3543))</f>
        <v>5</v>
      </c>
      <c r="U3543">
        <v>203</v>
      </c>
      <c r="V3543" s="1">
        <f>IF(LEN(TRIM(U3543&amp;""))=0, "", VALUE(SUBSTITUTE(U3543,"$","")))</f>
        <v>203</v>
      </c>
      <c r="W3543" s="4" t="s">
        <v>2754</v>
      </c>
      <c r="X3543" s="4">
        <f>IF(LEN(TRIM(W3543&amp;""))=0, "", VALUE(SUBSTITUTE(W3543,"$","")))</f>
        <v>145.34799999999899</v>
      </c>
      <c r="Y3543" s="5" t="s">
        <v>2753</v>
      </c>
      <c r="Z3543" s="4" cm="1">
        <f t="array" ref="Z3543">IF(
    LEN(TRIM(Y3543&amp;""))=0,
        IF(AND(ISNUMBER(net_sales_clean), ISNUMBER(profit_clean)),
            net_sales_clean - profit_clean,
            ""
        ),
    VALUE(SUBSTITUTE(Y3543,"$",""))
)</f>
        <v>104.693709098517</v>
      </c>
      <c r="AA3543" s="5" t="s">
        <v>2752</v>
      </c>
      <c r="AB3543" s="4" cm="1">
        <f t="array" ref="AB3543">IF(
    LEN(TRIM(AA3543&amp;""))=0,
        IF(AND(ISNUMBER(net_sales_clean), ISNUMBER(cost_clean)),
            net_sales_clean - cost_clean,
            ""
        ),
    VALUE(SUBSTITUTE(AA3543,"$",""))
)</f>
        <v>40.654290901482099</v>
      </c>
      <c r="AC3543">
        <v>0</v>
      </c>
      <c r="AD3543">
        <f>IF(LEN(TRIM(AC3543&amp;""))=0, "", VALUE(AC3543))</f>
        <v>0</v>
      </c>
      <c r="AE3543">
        <v>2</v>
      </c>
      <c r="AF3543">
        <f>IF(LEN(TRIM(AE3543&amp;""))=0, "", VALUE(AE3543))</f>
        <v>2</v>
      </c>
      <c r="AG3543">
        <v>0</v>
      </c>
      <c r="AH3543">
        <f>IF(
    OR(U3543&lt;0, W3543&lt;0, Y3543&lt;0, AA3543&lt;0),
        1,
        IF(LEN(TRIM(AG3543&amp;""))=0, "", AG3543)
)</f>
        <v>0</v>
      </c>
      <c r="AI3543" t="str">
        <f>IF(
    COUNT(Q3543,V3543,X3543,Z3543,AB3543)=0,
        "Not Usable",
    IF(
        COUNT(Q3543,V3543,X3543,Z3543,AB3543)&lt;5,
            "Incomplete",
            IF(
                MIN(Q3543,V3543,X3543,Z3543,AB3543)=0,
                    "Incomplete",
                    "Complete"
            )
    )
)</f>
        <v>Complete</v>
      </c>
    </row>
    <row r="3544" spans="1:35" x14ac:dyDescent="0.3">
      <c r="A3544">
        <v>30999</v>
      </c>
      <c r="B3544" s="6">
        <v>45878.587141203701</v>
      </c>
      <c r="C3544" s="3">
        <f>INT(B3544)</f>
        <v>45878</v>
      </c>
      <c r="D3544" s="2">
        <f>MOD(B3544,1)</f>
        <v>0.5871412037013215</v>
      </c>
      <c r="E3544">
        <v>25</v>
      </c>
      <c r="F3544" t="s">
        <v>21</v>
      </c>
      <c r="G3544" t="str">
        <f xml:space="preserve"> PROPER(TRIM(CLEAN(SUBSTITUTE(F3544,CHAR(160)," "))))</f>
        <v>Midwest</v>
      </c>
      <c r="H3544" t="s">
        <v>17</v>
      </c>
      <c r="I3544" t="str">
        <f>PROPER(TRIM(CLEAN((SUBSTITUTE(H3544,"-"," ")))))</f>
        <v>Online</v>
      </c>
      <c r="J3544">
        <v>11734</v>
      </c>
      <c r="K3544" t="s">
        <v>2</v>
      </c>
      <c r="L3544" t="str">
        <f xml:space="preserve"> PROPER(TRIM(CLEAN(SUBSTITUTE(K3544,CHAR(160)," "))))</f>
        <v>Home Office</v>
      </c>
      <c r="M3544" t="s">
        <v>1</v>
      </c>
      <c r="N3544" t="str">
        <f xml:space="preserve"> PROPER(TRIM(CLEAN(SUBSTITUTE(M3544,CHAR(160)," "))))</f>
        <v>Beauty</v>
      </c>
      <c r="O3544" t="s">
        <v>39</v>
      </c>
      <c r="P3544" t="str">
        <f>IF(LEN(TRIM(Table1[[#This Row],[subcategory]]&amp;""))=0,"Unknown", PROPER(TRIM(Table1[[#This Row],[subcategory]])))</f>
        <v>Fragrance</v>
      </c>
      <c r="Q3544">
        <v>36.380000000000003</v>
      </c>
      <c r="R3544" s="1">
        <f>IF(LEN(TRIM(Q3544&amp;""))=0, "", VALUE(SUBSTITUTE(Q3544,"$","")))</f>
        <v>36.380000000000003</v>
      </c>
      <c r="S3544">
        <v>4</v>
      </c>
      <c r="T3544">
        <f>IF(LEN(TRIM(S3544&amp;""))=0, "", VALUE(S3544))</f>
        <v>4</v>
      </c>
      <c r="U3544">
        <v>145.52000000000001</v>
      </c>
      <c r="V3544" s="1">
        <f>IF(LEN(TRIM(U3544&amp;""))=0, "", VALUE(SUBSTITUTE(U3544,"$","")))</f>
        <v>145.52000000000001</v>
      </c>
      <c r="W3544" s="4" t="s">
        <v>2751</v>
      </c>
      <c r="X3544" s="4">
        <f>IF(LEN(TRIM(W3544&amp;""))=0, "", VALUE(SUBSTITUTE(W3544,"$","")))</f>
        <v>124.56511999999999</v>
      </c>
      <c r="Y3544" s="5" t="s">
        <v>2750</v>
      </c>
      <c r="Z3544" s="4" cm="1">
        <f t="array" ref="Z3544">IF(
    LEN(TRIM(Y3544&amp;""))=0,
        IF(AND(ISNUMBER(net_sales_clean), ISNUMBER(profit_clean)),
            net_sales_clean - profit_clean,
            ""
        ),
    VALUE(SUBSTITUTE(Y3544,"$",""))
)</f>
        <v>101.270201325565</v>
      </c>
      <c r="AA3544" s="5" t="s">
        <v>2749</v>
      </c>
      <c r="AB3544" s="4" cm="1">
        <f t="array" ref="AB3544">IF(
    LEN(TRIM(AA3544&amp;""))=0,
        IF(AND(ISNUMBER(net_sales_clean), ISNUMBER(cost_clean)),
            net_sales_clean - cost_clean,
            ""
        ),
    VALUE(SUBSTITUTE(AA3544,"$",""))
)</f>
        <v>23.2949186744349</v>
      </c>
      <c r="AC3544">
        <v>8</v>
      </c>
      <c r="AD3544">
        <f>IF(LEN(TRIM(AC3544&amp;""))=0, "", VALUE(AC3544))</f>
        <v>8</v>
      </c>
      <c r="AE3544">
        <v>3</v>
      </c>
      <c r="AF3544">
        <f>IF(LEN(TRIM(AE3544&amp;""))=0, "", VALUE(AE3544))</f>
        <v>3</v>
      </c>
      <c r="AG3544">
        <v>0</v>
      </c>
      <c r="AH3544">
        <f>IF(
    OR(U3544&lt;0, W3544&lt;0, Y3544&lt;0, AA3544&lt;0),
        1,
        IF(LEN(TRIM(AG3544&amp;""))=0, "", AG3544)
)</f>
        <v>0</v>
      </c>
      <c r="AI3544" t="str">
        <f>IF(
    COUNT(Q3544,V3544,X3544,Z3544,AB3544)=0,
        "Not Usable",
    IF(
        COUNT(Q3544,V3544,X3544,Z3544,AB3544)&lt;5,
            "Incomplete",
            IF(
                MIN(Q3544,V3544,X3544,Z3544,AB3544)=0,
                    "Incomplete",
                    "Complete"
            )
    )
)</f>
        <v>Complete</v>
      </c>
    </row>
    <row r="3545" spans="1:35" x14ac:dyDescent="0.3">
      <c r="A3545">
        <v>23470</v>
      </c>
      <c r="B3545" s="6">
        <v>45305.408854166664</v>
      </c>
      <c r="C3545" s="3">
        <f>INT(B3545)</f>
        <v>45305</v>
      </c>
      <c r="D3545" s="2">
        <f>MOD(B3545,1)</f>
        <v>0.40885416666424135</v>
      </c>
      <c r="E3545">
        <v>59</v>
      </c>
      <c r="F3545" t="s">
        <v>4</v>
      </c>
      <c r="G3545" t="str">
        <f xml:space="preserve"> PROPER(TRIM(CLEAN(SUBSTITUTE(F3545,CHAR(160)," "))))</f>
        <v>South</v>
      </c>
      <c r="H3545" t="s">
        <v>11</v>
      </c>
      <c r="I3545" t="str">
        <f>PROPER(TRIM(CLEAN((SUBSTITUTE(H3545,"-"," ")))))</f>
        <v>Online</v>
      </c>
      <c r="J3545">
        <v>25915</v>
      </c>
      <c r="K3545" t="s">
        <v>14</v>
      </c>
      <c r="L3545" t="str">
        <f xml:space="preserve"> PROPER(TRIM(CLEAN(SUBSTITUTE(K3545,CHAR(160)," "))))</f>
        <v>Consumer</v>
      </c>
      <c r="M3545" t="s">
        <v>9</v>
      </c>
      <c r="N3545" t="str">
        <f xml:space="preserve"> PROPER(TRIM(CLEAN(SUBSTITUTE(M3545,CHAR(160)," "))))</f>
        <v>Home</v>
      </c>
      <c r="O3545" t="s">
        <v>12</v>
      </c>
      <c r="P3545" t="str">
        <f>IF(LEN(TRIM(Table1[[#This Row],[subcategory]]&amp;""))=0,"Unknown", PROPER(TRIM(Table1[[#This Row],[subcategory]])))</f>
        <v>Decor</v>
      </c>
      <c r="Q3545">
        <v>47.66</v>
      </c>
      <c r="R3545" s="1">
        <f>IF(LEN(TRIM(Q3545&amp;""))=0, "", VALUE(SUBSTITUTE(Q3545,"$","")))</f>
        <v>47.66</v>
      </c>
      <c r="S3545">
        <v>2</v>
      </c>
      <c r="T3545">
        <f>IF(LEN(TRIM(S3545&amp;""))=0, "", VALUE(S3545))</f>
        <v>2</v>
      </c>
      <c r="U3545">
        <v>95.32</v>
      </c>
      <c r="V3545" s="1">
        <f>IF(LEN(TRIM(U3545&amp;""))=0, "", VALUE(SUBSTITUTE(U3545,"$","")))</f>
        <v>95.32</v>
      </c>
      <c r="W3545" s="4" t="s">
        <v>2748</v>
      </c>
      <c r="X3545" s="4">
        <f>IF(LEN(TRIM(W3545&amp;""))=0, "", VALUE(SUBSTITUTE(W3545,"$","")))</f>
        <v>81.975199999999901</v>
      </c>
      <c r="Y3545" s="5" t="s">
        <v>2747</v>
      </c>
      <c r="Z3545" s="4" cm="1">
        <f t="array" ref="Z3545">IF(
    LEN(TRIM(Y3545&amp;""))=0,
        IF(AND(ISNUMBER(net_sales_clean), ISNUMBER(profit_clean)),
            net_sales_clean - profit_clean,
            ""
        ),
    VALUE(SUBSTITUTE(Y3545,"$",""))
)</f>
        <v>52.351266717451701</v>
      </c>
      <c r="AA3545" s="5" t="s">
        <v>2746</v>
      </c>
      <c r="AB3545" s="4" cm="1">
        <f t="array" ref="AB3545">IF(
    LEN(TRIM(AA3545&amp;""))=0,
        IF(AND(ISNUMBER(net_sales_clean), ISNUMBER(cost_clean)),
            net_sales_clean - cost_clean,
            ""
        ),
    VALUE(SUBSTITUTE(AA3545,"$",""))
)</f>
        <v>29.623933282548201</v>
      </c>
      <c r="AC3545">
        <v>5</v>
      </c>
      <c r="AD3545">
        <f>IF(LEN(TRIM(AC3545&amp;""))=0, "", VALUE(AC3545))</f>
        <v>5</v>
      </c>
      <c r="AE3545">
        <v>5</v>
      </c>
      <c r="AF3545">
        <f>IF(LEN(TRIM(AE3545&amp;""))=0, "", VALUE(AE3545))</f>
        <v>5</v>
      </c>
      <c r="AG3545">
        <v>0</v>
      </c>
      <c r="AH3545">
        <f>IF(
    OR(U3545&lt;0, W3545&lt;0, Y3545&lt;0, AA3545&lt;0),
        1,
        IF(LEN(TRIM(AG3545&amp;""))=0, "", AG3545)
)</f>
        <v>0</v>
      </c>
      <c r="AI3545" t="str">
        <f>IF(
    COUNT(Q3545,V3545,X3545,Z3545,AB3545)=0,
        "Not Usable",
    IF(
        COUNT(Q3545,V3545,X3545,Z3545,AB3545)&lt;5,
            "Incomplete",
            IF(
                MIN(Q3545,V3545,X3545,Z3545,AB3545)=0,
                    "Incomplete",
                    "Complete"
            )
    )
)</f>
        <v>Complete</v>
      </c>
    </row>
    <row r="3546" spans="1:35" x14ac:dyDescent="0.3">
      <c r="A3546">
        <v>22972</v>
      </c>
      <c r="B3546" s="6">
        <v>45098.469525462962</v>
      </c>
      <c r="C3546" s="3">
        <f>INT(B3546)</f>
        <v>45098</v>
      </c>
      <c r="D3546" s="2">
        <f>MOD(B3546,1)</f>
        <v>0.46952546296233777</v>
      </c>
      <c r="E3546">
        <v>45</v>
      </c>
      <c r="F3546" t="s">
        <v>13</v>
      </c>
      <c r="G3546" t="str">
        <f xml:space="preserve"> PROPER(TRIM(CLEAN(SUBSTITUTE(F3546,CHAR(160)," "))))</f>
        <v>Northeast</v>
      </c>
      <c r="H3546" t="s">
        <v>17</v>
      </c>
      <c r="I3546" t="str">
        <f>PROPER(TRIM(CLEAN((SUBSTITUTE(H3546,"-"," ")))))</f>
        <v>Online</v>
      </c>
      <c r="J3546">
        <v>13551</v>
      </c>
      <c r="K3546" t="s">
        <v>14</v>
      </c>
      <c r="L3546" t="str">
        <f xml:space="preserve"> PROPER(TRIM(CLEAN(SUBSTITUTE(K3546,CHAR(160)," "))))</f>
        <v>Consumer</v>
      </c>
      <c r="M3546" t="s">
        <v>16</v>
      </c>
      <c r="N3546" t="str">
        <f xml:space="preserve"> PROPER(TRIM(CLEAN(SUBSTITUTE(M3546,CHAR(160)," "))))</f>
        <v>Grocery</v>
      </c>
      <c r="O3546" t="s">
        <v>28</v>
      </c>
      <c r="P3546" t="str">
        <f>IF(LEN(TRIM(Table1[[#This Row],[subcategory]]&amp;""))=0,"Unknown", PROPER(TRIM(Table1[[#This Row],[subcategory]])))</f>
        <v>Pantry</v>
      </c>
      <c r="Q3546">
        <v>24.2</v>
      </c>
      <c r="R3546" s="1">
        <f>IF(LEN(TRIM(Q3546&amp;""))=0, "", VALUE(SUBSTITUTE(Q3546,"$","")))</f>
        <v>24.2</v>
      </c>
      <c r="S3546">
        <v>5</v>
      </c>
      <c r="T3546">
        <f>IF(LEN(TRIM(S3546&amp;""))=0, "", VALUE(S3546))</f>
        <v>5</v>
      </c>
      <c r="U3546">
        <v>121</v>
      </c>
      <c r="V3546" s="1">
        <f>IF(LEN(TRIM(U3546&amp;""))=0, "", VALUE(SUBSTITUTE(U3546,"$","")))</f>
        <v>121</v>
      </c>
      <c r="W3546" s="1">
        <v>113.861</v>
      </c>
      <c r="X3546" s="1">
        <f>IF(LEN(TRIM(W3546&amp;""))=0, "", VALUE(SUBSTITUTE(W3546,"$","")))</f>
        <v>113.861</v>
      </c>
      <c r="Z3546" s="1" t="str" cm="1">
        <f t="array" ref="Z3546">IF(
    LEN(TRIM(Y3546&amp;""))=0,
        IF(AND(ISNUMBER(net_sales_clean), ISNUMBER(profit_clean)),
            net_sales_clean - profit_clean,
            ""
        ),
    VALUE(SUBSTITUTE(Y3546,"$",""))
)</f>
        <v/>
      </c>
      <c r="AB3546" s="1" t="str" cm="1">
        <f t="array" ref="AB3546">IF(
    LEN(TRIM(AA3546&amp;""))=0,
        IF(AND(ISNUMBER(net_sales_clean), ISNUMBER(cost_clean)),
            net_sales_clean - cost_clean,
            ""
        ),
    VALUE(SUBSTITUTE(AA3546,"$",""))
)</f>
        <v/>
      </c>
      <c r="AC3546">
        <v>2</v>
      </c>
      <c r="AD3546">
        <f>IF(LEN(TRIM(AC3546&amp;""))=0, "", VALUE(AC3546))</f>
        <v>2</v>
      </c>
      <c r="AE3546">
        <v>4</v>
      </c>
      <c r="AF3546">
        <f>IF(LEN(TRIM(AE3546&amp;""))=0, "", VALUE(AE3546))</f>
        <v>4</v>
      </c>
      <c r="AG3546">
        <v>0</v>
      </c>
      <c r="AH3546">
        <f>IF(
    OR(U3546&lt;0, W3546&lt;0, Y3546&lt;0, AA3546&lt;0),
        1,
        IF(LEN(TRIM(AG3546&amp;""))=0, "", AG3546)
)</f>
        <v>0</v>
      </c>
      <c r="AI3546" t="str">
        <f>IF(
    COUNT(Q3546,V3546,X3546,Z3546,AB3546)=0,
        "Not Usable",
    IF(
        COUNT(Q3546,V3546,X3546,Z3546,AB3546)&lt;5,
            "Incomplete",
            IF(
                MIN(Q3546,V3546,X3546,Z3546,AB3546)=0,
                    "Incomplete",
                    "Complete"
            )
    )
)</f>
        <v>Incomplete</v>
      </c>
    </row>
    <row r="3547" spans="1:35" x14ac:dyDescent="0.3">
      <c r="A3547">
        <v>56748</v>
      </c>
      <c r="B3547" s="6">
        <v>44954.644212962965</v>
      </c>
      <c r="C3547" s="3">
        <f>INT(B3547)</f>
        <v>44954</v>
      </c>
      <c r="D3547" s="2">
        <f>MOD(B3547,1)</f>
        <v>0.64421296296495711</v>
      </c>
      <c r="E3547">
        <v>5</v>
      </c>
      <c r="F3547" t="s">
        <v>33</v>
      </c>
      <c r="G3547" t="str">
        <f xml:space="preserve"> PROPER(TRIM(CLEAN(SUBSTITUTE(F3547,CHAR(160)," "))))</f>
        <v>South</v>
      </c>
      <c r="H3547" t="s">
        <v>11</v>
      </c>
      <c r="I3547" t="str">
        <f>PROPER(TRIM(CLEAN((SUBSTITUTE(H3547,"-"," ")))))</f>
        <v>Online</v>
      </c>
      <c r="J3547">
        <v>3328</v>
      </c>
      <c r="K3547" t="s">
        <v>2</v>
      </c>
      <c r="L3547" t="str">
        <f xml:space="preserve"> PROPER(TRIM(CLEAN(SUBSTITUTE(K3547,CHAR(160)," "))))</f>
        <v>Home Office</v>
      </c>
      <c r="M3547" t="s">
        <v>9</v>
      </c>
      <c r="N3547" t="str">
        <f xml:space="preserve"> PROPER(TRIM(CLEAN(SUBSTITUTE(M3547,CHAR(160)," "))))</f>
        <v>Home</v>
      </c>
      <c r="O3547" t="s">
        <v>12</v>
      </c>
      <c r="P3547" t="str">
        <f>IF(LEN(TRIM(Table1[[#This Row],[subcategory]]&amp;""))=0,"Unknown", PROPER(TRIM(Table1[[#This Row],[subcategory]])))</f>
        <v>Decor</v>
      </c>
      <c r="Q3547">
        <v>63.19</v>
      </c>
      <c r="R3547" s="1">
        <f>IF(LEN(TRIM(Q3547&amp;""))=0, "", VALUE(SUBSTITUTE(Q3547,"$","")))</f>
        <v>63.19</v>
      </c>
      <c r="S3547">
        <v>4</v>
      </c>
      <c r="T3547">
        <f>IF(LEN(TRIM(S3547&amp;""))=0, "", VALUE(S3547))</f>
        <v>4</v>
      </c>
      <c r="U3547">
        <v>252.76</v>
      </c>
      <c r="V3547" s="1">
        <f>IF(LEN(TRIM(U3547&amp;""))=0, "", VALUE(SUBSTITUTE(U3547,"$","")))</f>
        <v>252.76</v>
      </c>
      <c r="W3547" s="4" t="s">
        <v>2745</v>
      </c>
      <c r="X3547" s="4">
        <f>IF(LEN(TRIM(W3547&amp;""))=0, "", VALUE(SUBSTITUTE(W3547,"$","")))</f>
        <v>184.26203999999899</v>
      </c>
      <c r="Y3547" s="5" t="s">
        <v>2744</v>
      </c>
      <c r="Z3547" s="4" cm="1">
        <f t="array" ref="Z3547">IF(
    LEN(TRIM(Y3547&amp;""))=0,
        IF(AND(ISNUMBER(net_sales_clean), ISNUMBER(profit_clean)),
            net_sales_clean - profit_clean,
            ""
        ),
    VALUE(SUBSTITUTE(Y3547,"$",""))
)</f>
        <v>151.437276797333</v>
      </c>
      <c r="AA3547" s="5" t="s">
        <v>2743</v>
      </c>
      <c r="AB3547" s="4" cm="1">
        <f t="array" ref="AB3547">IF(
    LEN(TRIM(AA3547&amp;""))=0,
        IF(AND(ISNUMBER(net_sales_clean), ISNUMBER(cost_clean)),
            net_sales_clean - cost_clean,
            ""
        ),
    VALUE(SUBSTITUTE(AA3547,"$",""))
)</f>
        <v>32.824763202666198</v>
      </c>
      <c r="AC3547">
        <v>4</v>
      </c>
      <c r="AD3547">
        <f>IF(LEN(TRIM(AC3547&amp;""))=0, "", VALUE(AC3547))</f>
        <v>4</v>
      </c>
      <c r="AE3547">
        <v>2</v>
      </c>
      <c r="AF3547">
        <f>IF(LEN(TRIM(AE3547&amp;""))=0, "", VALUE(AE3547))</f>
        <v>2</v>
      </c>
      <c r="AG3547">
        <v>0</v>
      </c>
      <c r="AH3547">
        <f>IF(
    OR(U3547&lt;0, W3547&lt;0, Y3547&lt;0, AA3547&lt;0),
        1,
        IF(LEN(TRIM(AG3547&amp;""))=0, "", AG3547)
)</f>
        <v>0</v>
      </c>
      <c r="AI3547" t="str">
        <f>IF(
    COUNT(Q3547,V3547,X3547,Z3547,AB3547)=0,
        "Not Usable",
    IF(
        COUNT(Q3547,V3547,X3547,Z3547,AB3547)&lt;5,
            "Incomplete",
            IF(
                MIN(Q3547,V3547,X3547,Z3547,AB3547)=0,
                    "Incomplete",
                    "Complete"
            )
    )
)</f>
        <v>Complete</v>
      </c>
    </row>
    <row r="3548" spans="1:35" x14ac:dyDescent="0.3">
      <c r="A3548">
        <v>41130</v>
      </c>
      <c r="B3548" s="6">
        <v>45518.589039351849</v>
      </c>
      <c r="C3548" s="3">
        <f>INT(B3548)</f>
        <v>45518</v>
      </c>
      <c r="D3548" s="2">
        <f>MOD(B3548,1)</f>
        <v>0.58903935184935108</v>
      </c>
      <c r="E3548">
        <v>38</v>
      </c>
      <c r="F3548" t="s">
        <v>13</v>
      </c>
      <c r="G3548" t="str">
        <f xml:space="preserve"> PROPER(TRIM(CLEAN(SUBSTITUTE(F3548,CHAR(160)," "))))</f>
        <v>Northeast</v>
      </c>
      <c r="H3548" t="s">
        <v>7</v>
      </c>
      <c r="I3548" t="str">
        <f>PROPER(TRIM(CLEAN((SUBSTITUTE(H3548,"-"," ")))))</f>
        <v>In Store</v>
      </c>
      <c r="J3548">
        <v>25648</v>
      </c>
      <c r="K3548" t="s">
        <v>6</v>
      </c>
      <c r="L3548" t="str">
        <f xml:space="preserve"> PROPER(TRIM(CLEAN(SUBSTITUTE(K3548,CHAR(160)," "))))</f>
        <v>Corporate</v>
      </c>
      <c r="M3548" t="s">
        <v>16</v>
      </c>
      <c r="N3548" t="str">
        <f xml:space="preserve"> PROPER(TRIM(CLEAN(SUBSTITUTE(M3548,CHAR(160)," "))))</f>
        <v>Grocery</v>
      </c>
      <c r="O3548" t="s">
        <v>24</v>
      </c>
      <c r="P3548" t="str">
        <f>IF(LEN(TRIM(Table1[[#This Row],[subcategory]]&amp;""))=0,"Unknown", PROPER(TRIM(Table1[[#This Row],[subcategory]])))</f>
        <v>Snacks</v>
      </c>
      <c r="Q3548">
        <v>18.89</v>
      </c>
      <c r="R3548" s="1">
        <f>IF(LEN(TRIM(Q3548&amp;""))=0, "", VALUE(SUBSTITUTE(Q3548,"$","")))</f>
        <v>18.89</v>
      </c>
      <c r="S3548">
        <v>2</v>
      </c>
      <c r="T3548">
        <f>IF(LEN(TRIM(S3548&amp;""))=0, "", VALUE(S3548))</f>
        <v>2</v>
      </c>
      <c r="U3548">
        <v>37.78</v>
      </c>
      <c r="V3548" s="1">
        <f>IF(LEN(TRIM(U3548&amp;""))=0, "", VALUE(SUBSTITUTE(U3548,"$","")))</f>
        <v>37.78</v>
      </c>
      <c r="W3548" s="1">
        <v>34.644260000000003</v>
      </c>
      <c r="X3548" s="1">
        <f>IF(LEN(TRIM(W3548&amp;""))=0, "", VALUE(SUBSTITUTE(W3548,"$","")))</f>
        <v>34.644260000000003</v>
      </c>
      <c r="Y3548" s="5" t="s">
        <v>2742</v>
      </c>
      <c r="Z3548" s="4" cm="1">
        <f t="array" ref="Z3548">IF(
    LEN(TRIM(Y3548&amp;""))=0,
        IF(AND(ISNUMBER(net_sales_clean), ISNUMBER(profit_clean)),
            net_sales_clean - profit_clean,
            ""
        ),
    VALUE(SUBSTITUTE(Y3548,"$",""))
)</f>
        <v>27.005573905547799</v>
      </c>
      <c r="AA3548" s="5" t="s">
        <v>2741</v>
      </c>
      <c r="AB3548" s="4" cm="1">
        <f t="array" ref="AB3548">IF(
    LEN(TRIM(AA3548&amp;""))=0,
        IF(AND(ISNUMBER(net_sales_clean), ISNUMBER(cost_clean)),
            net_sales_clean - cost_clean,
            ""
        ),
    VALUE(SUBSTITUTE(AA3548,"$",""))
)</f>
        <v>7.6386860944521597</v>
      </c>
      <c r="AC3548">
        <v>7</v>
      </c>
      <c r="AD3548">
        <f>IF(LEN(TRIM(AC3548&amp;""))=0, "", VALUE(AC3548))</f>
        <v>7</v>
      </c>
      <c r="AE3548">
        <v>4</v>
      </c>
      <c r="AF3548">
        <f>IF(LEN(TRIM(AE3548&amp;""))=0, "", VALUE(AE3548))</f>
        <v>4</v>
      </c>
      <c r="AG3548">
        <v>0</v>
      </c>
      <c r="AH3548">
        <f>IF(
    OR(U3548&lt;0, W3548&lt;0, Y3548&lt;0, AA3548&lt;0),
        1,
        IF(LEN(TRIM(AG3548&amp;""))=0, "", AG3548)
)</f>
        <v>0</v>
      </c>
      <c r="AI3548" t="str">
        <f>IF(
    COUNT(Q3548,V3548,X3548,Z3548,AB3548)=0,
        "Not Usable",
    IF(
        COUNT(Q3548,V3548,X3548,Z3548,AB3548)&lt;5,
            "Incomplete",
            IF(
                MIN(Q3548,V3548,X3548,Z3548,AB3548)=0,
                    "Incomplete",
                    "Complete"
            )
    )
)</f>
        <v>Complete</v>
      </c>
    </row>
    <row r="3549" spans="1:35" x14ac:dyDescent="0.3">
      <c r="A3549">
        <v>24532</v>
      </c>
      <c r="B3549" s="6">
        <v>45483.697569444441</v>
      </c>
      <c r="C3549" s="3">
        <f>INT(B3549)</f>
        <v>45483</v>
      </c>
      <c r="D3549" s="2">
        <f>MOD(B3549,1)</f>
        <v>0.69756944444088731</v>
      </c>
      <c r="E3549">
        <v>68</v>
      </c>
      <c r="F3549" t="s">
        <v>4</v>
      </c>
      <c r="G3549" t="str">
        <f xml:space="preserve"> PROPER(TRIM(CLEAN(SUBSTITUTE(F3549,CHAR(160)," "))))</f>
        <v>South</v>
      </c>
      <c r="H3549" t="s">
        <v>3</v>
      </c>
      <c r="I3549" t="str">
        <f>PROPER(TRIM(CLEAN((SUBSTITUTE(H3549,"-"," ")))))</f>
        <v>Phone</v>
      </c>
      <c r="J3549">
        <v>11431</v>
      </c>
      <c r="K3549" t="s">
        <v>14</v>
      </c>
      <c r="L3549" t="str">
        <f xml:space="preserve"> PROPER(TRIM(CLEAN(SUBSTITUTE(K3549,CHAR(160)," "))))</f>
        <v>Consumer</v>
      </c>
      <c r="M3549" t="s">
        <v>19</v>
      </c>
      <c r="N3549" t="str">
        <f xml:space="preserve"> PROPER(TRIM(CLEAN(SUBSTITUTE(M3549,CHAR(160)," "))))</f>
        <v>Apparel</v>
      </c>
      <c r="O3549" t="s">
        <v>18</v>
      </c>
      <c r="P3549" t="str">
        <f>IF(LEN(TRIM(Table1[[#This Row],[subcategory]]&amp;""))=0,"Unknown", PROPER(TRIM(Table1[[#This Row],[subcategory]])))</f>
        <v>Men</v>
      </c>
      <c r="Q3549">
        <v>48.67</v>
      </c>
      <c r="R3549" s="1">
        <f>IF(LEN(TRIM(Q3549&amp;""))=0, "", VALUE(SUBSTITUTE(Q3549,"$","")))</f>
        <v>48.67</v>
      </c>
      <c r="S3549">
        <v>4</v>
      </c>
      <c r="T3549">
        <f>IF(LEN(TRIM(S3549&amp;""))=0, "", VALUE(S3549))</f>
        <v>4</v>
      </c>
      <c r="U3549">
        <v>194.68</v>
      </c>
      <c r="V3549" s="1">
        <f>IF(LEN(TRIM(U3549&amp;""))=0, "", VALUE(SUBSTITUTE(U3549,"$","")))</f>
        <v>194.68</v>
      </c>
      <c r="W3549" s="4" t="s">
        <v>2740</v>
      </c>
      <c r="X3549" s="4">
        <f>IF(LEN(TRIM(W3549&amp;""))=0, "", VALUE(SUBSTITUTE(W3549,"$","")))</f>
        <v>160.80568</v>
      </c>
      <c r="Z3549" s="1" t="str" cm="1">
        <f t="array" ref="Z3549">IF(
    LEN(TRIM(Y3549&amp;""))=0,
        IF(AND(ISNUMBER(net_sales_clean), ISNUMBER(profit_clean)),
            net_sales_clean - profit_clean,
            ""
        ),
    VALUE(SUBSTITUTE(Y3549,"$",""))
)</f>
        <v/>
      </c>
      <c r="AB3549" s="1" t="str" cm="1">
        <f t="array" ref="AB3549">IF(
    LEN(TRIM(AA3549&amp;""))=0,
        IF(AND(ISNUMBER(net_sales_clean), ISNUMBER(cost_clean)),
            net_sales_clean - cost_clean,
            ""
        ),
    VALUE(SUBSTITUTE(AA3549,"$",""))
)</f>
        <v/>
      </c>
      <c r="AC3549">
        <v>3</v>
      </c>
      <c r="AD3549">
        <f>IF(LEN(TRIM(AC3549&amp;""))=0, "", VALUE(AC3549))</f>
        <v>3</v>
      </c>
      <c r="AE3549">
        <v>1</v>
      </c>
      <c r="AF3549">
        <f>IF(LEN(TRIM(AE3549&amp;""))=0, "", VALUE(AE3549))</f>
        <v>1</v>
      </c>
      <c r="AG3549">
        <v>0</v>
      </c>
      <c r="AH3549">
        <f>IF(
    OR(U3549&lt;0, W3549&lt;0, Y3549&lt;0, AA3549&lt;0),
        1,
        IF(LEN(TRIM(AG3549&amp;""))=0, "", AG3549)
)</f>
        <v>0</v>
      </c>
      <c r="AI3549" t="str">
        <f>IF(
    COUNT(Q3549,V3549,X3549,Z3549,AB3549)=0,
        "Not Usable",
    IF(
        COUNT(Q3549,V3549,X3549,Z3549,AB3549)&lt;5,
            "Incomplete",
            IF(
                MIN(Q3549,V3549,X3549,Z3549,AB3549)=0,
                    "Incomplete",
                    "Complete"
            )
    )
)</f>
        <v>Incomplete</v>
      </c>
    </row>
    <row r="3550" spans="1:35" x14ac:dyDescent="0.3">
      <c r="A3550">
        <v>51815</v>
      </c>
      <c r="B3550" s="6">
        <v>45918.071956018517</v>
      </c>
      <c r="C3550" s="3">
        <f>INT(B3550)</f>
        <v>45918</v>
      </c>
      <c r="D3550" s="2">
        <f>MOD(B3550,1)</f>
        <v>7.1956018517084885E-2</v>
      </c>
      <c r="E3550">
        <v>57</v>
      </c>
      <c r="F3550" t="s">
        <v>21</v>
      </c>
      <c r="G3550" t="str">
        <f xml:space="preserve"> PROPER(TRIM(CLEAN(SUBSTITUTE(F3550,CHAR(160)," "))))</f>
        <v>Midwest</v>
      </c>
      <c r="H3550" t="s">
        <v>3</v>
      </c>
      <c r="I3550" t="str">
        <f>PROPER(TRIM(CLEAN((SUBSTITUTE(H3550,"-"," ")))))</f>
        <v>Phone</v>
      </c>
      <c r="J3550">
        <v>654</v>
      </c>
      <c r="K3550" t="s">
        <v>2</v>
      </c>
      <c r="L3550" t="str">
        <f xml:space="preserve"> PROPER(TRIM(CLEAN(SUBSTITUTE(K3550,CHAR(160)," "))))</f>
        <v>Home Office</v>
      </c>
      <c r="M3550" t="s">
        <v>19</v>
      </c>
      <c r="N3550" t="str">
        <f xml:space="preserve"> PROPER(TRIM(CLEAN(SUBSTITUTE(M3550,CHAR(160)," "))))</f>
        <v>Apparel</v>
      </c>
      <c r="O3550" t="s">
        <v>18</v>
      </c>
      <c r="P3550" t="str">
        <f>IF(LEN(TRIM(Table1[[#This Row],[subcategory]]&amp;""))=0,"Unknown", PROPER(TRIM(Table1[[#This Row],[subcategory]])))</f>
        <v>Men</v>
      </c>
      <c r="Q3550">
        <v>216.87</v>
      </c>
      <c r="R3550" s="1">
        <f>IF(LEN(TRIM(Q3550&amp;""))=0, "", VALUE(SUBSTITUTE(Q3550,"$","")))</f>
        <v>216.87</v>
      </c>
      <c r="S3550">
        <v>2</v>
      </c>
      <c r="T3550">
        <f>IF(LEN(TRIM(S3550&amp;""))=0, "", VALUE(S3550))</f>
        <v>2</v>
      </c>
      <c r="U3550">
        <v>433.74</v>
      </c>
      <c r="V3550" s="1">
        <f>IF(LEN(TRIM(U3550&amp;""))=0, "", VALUE(SUBSTITUTE(U3550,"$","")))</f>
        <v>433.74</v>
      </c>
      <c r="W3550" s="4" t="s">
        <v>2739</v>
      </c>
      <c r="X3550" s="4">
        <f>IF(LEN(TRIM(W3550&amp;""))=0, "", VALUE(SUBSTITUTE(W3550,"$","")))</f>
        <v>390.36599999999999</v>
      </c>
      <c r="Y3550" s="5" t="s">
        <v>2738</v>
      </c>
      <c r="Z3550" s="4" cm="1">
        <f t="array" ref="Z3550">IF(
    LEN(TRIM(Y3550&amp;""))=0,
        IF(AND(ISNUMBER(net_sales_clean), ISNUMBER(profit_clean)),
            net_sales_clean - profit_clean,
            ""
        ),
    VALUE(SUBSTITUTE(Y3550,"$",""))
)</f>
        <v>221.340669844682</v>
      </c>
      <c r="AA3550" s="5" t="s">
        <v>2737</v>
      </c>
      <c r="AB3550" s="4" cm="1">
        <f t="array" ref="AB3550">IF(
    LEN(TRIM(AA3550&amp;""))=0,
        IF(AND(ISNUMBER(net_sales_clean), ISNUMBER(cost_clean)),
            net_sales_clean - cost_clean,
            ""
        ),
    VALUE(SUBSTITUTE(AA3550,"$",""))
)</f>
        <v>169.02533015531699</v>
      </c>
      <c r="AC3550">
        <v>6</v>
      </c>
      <c r="AD3550">
        <f>IF(LEN(TRIM(AC3550&amp;""))=0, "", VALUE(AC3550))</f>
        <v>6</v>
      </c>
      <c r="AE3550">
        <v>3</v>
      </c>
      <c r="AF3550">
        <f>IF(LEN(TRIM(AE3550&amp;""))=0, "", VALUE(AE3550))</f>
        <v>3</v>
      </c>
      <c r="AH3550" t="str">
        <f>IF(
    OR(U3550&lt;0, W3550&lt;0, Y3550&lt;0, AA3550&lt;0),
        1,
        IF(LEN(TRIM(AG3550&amp;""))=0, "", AG3550)
)</f>
        <v/>
      </c>
      <c r="AI3550" t="str">
        <f>IF(
    COUNT(Q3550,V3550,X3550,Z3550,AB3550)=0,
        "Not Usable",
    IF(
        COUNT(Q3550,V3550,X3550,Z3550,AB3550)&lt;5,
            "Incomplete",
            IF(
                MIN(Q3550,V3550,X3550,Z3550,AB3550)=0,
                    "Incomplete",
                    "Complete"
            )
    )
)</f>
        <v>Complete</v>
      </c>
    </row>
    <row r="3551" spans="1:35" x14ac:dyDescent="0.3">
      <c r="A3551">
        <v>14449</v>
      </c>
      <c r="B3551" s="6">
        <v>45562.365601851852</v>
      </c>
      <c r="C3551" s="3">
        <f>INT(B3551)</f>
        <v>45562</v>
      </c>
      <c r="D3551" s="2">
        <f>MOD(B3551,1)</f>
        <v>0.36560185185226146</v>
      </c>
      <c r="E3551">
        <v>54</v>
      </c>
      <c r="F3551" t="s">
        <v>33</v>
      </c>
      <c r="G3551" t="str">
        <f xml:space="preserve"> PROPER(TRIM(CLEAN(SUBSTITUTE(F3551,CHAR(160)," "))))</f>
        <v>South</v>
      </c>
      <c r="H3551" t="s">
        <v>30</v>
      </c>
      <c r="I3551" t="str">
        <f>PROPER(TRIM(CLEAN((SUBSTITUTE(H3551,"-"," ")))))</f>
        <v>Mobile App</v>
      </c>
      <c r="J3551">
        <v>26686</v>
      </c>
      <c r="K3551" t="s">
        <v>14</v>
      </c>
      <c r="L3551" t="str">
        <f xml:space="preserve"> PROPER(TRIM(CLEAN(SUBSTITUTE(K3551,CHAR(160)," "))))</f>
        <v>Consumer</v>
      </c>
      <c r="M3551" t="s">
        <v>23</v>
      </c>
      <c r="N3551" t="str">
        <f xml:space="preserve"> PROPER(TRIM(CLEAN(SUBSTITUTE(M3551,CHAR(160)," "))))</f>
        <v>Electronics</v>
      </c>
      <c r="O3551" t="s">
        <v>22</v>
      </c>
      <c r="P3551" t="str">
        <f>IF(LEN(TRIM(Table1[[#This Row],[subcategory]]&amp;""))=0,"Unknown", PROPER(TRIM(Table1[[#This Row],[subcategory]])))</f>
        <v>Audio</v>
      </c>
      <c r="Q3551">
        <v>53.93</v>
      </c>
      <c r="R3551" s="1">
        <f>IF(LEN(TRIM(Q3551&amp;""))=0, "", VALUE(SUBSTITUTE(Q3551,"$","")))</f>
        <v>53.93</v>
      </c>
      <c r="S3551">
        <v>3</v>
      </c>
      <c r="T3551">
        <f>IF(LEN(TRIM(S3551&amp;""))=0, "", VALUE(S3551))</f>
        <v>3</v>
      </c>
      <c r="U3551">
        <v>161.79</v>
      </c>
      <c r="V3551" s="1">
        <f>IF(LEN(TRIM(U3551&amp;""))=0, "", VALUE(SUBSTITUTE(U3551,"$","")))</f>
        <v>161.79</v>
      </c>
      <c r="W3551" s="4" t="s">
        <v>2736</v>
      </c>
      <c r="X3551" s="4">
        <f>IF(LEN(TRIM(W3551&amp;""))=0, "", VALUE(SUBSTITUTE(W3551,"$","")))</f>
        <v>86.557649999999896</v>
      </c>
      <c r="Y3551">
        <v>61.3056707682655</v>
      </c>
      <c r="Z3551" s="1" cm="1">
        <f t="array" ref="Z3551">IF(
    LEN(TRIM(Y3551&amp;""))=0,
        IF(AND(ISNUMBER(net_sales_clean), ISNUMBER(profit_clean)),
            net_sales_clean - profit_clean,
            ""
        ),
    VALUE(SUBSTITUTE(Y3551,"$",""))
)</f>
        <v>61.3056707682655</v>
      </c>
      <c r="AA3551" s="5" t="s">
        <v>2735</v>
      </c>
      <c r="AB3551" s="4" cm="1">
        <f t="array" ref="AB3551">IF(
    LEN(TRIM(AA3551&amp;""))=0,
        IF(AND(ISNUMBER(net_sales_clean), ISNUMBER(cost_clean)),
            net_sales_clean - cost_clean,
            ""
        ),
    VALUE(SUBSTITUTE(AA3551,"$",""))
)</f>
        <v>25.251979231734399</v>
      </c>
      <c r="AC3551">
        <v>7</v>
      </c>
      <c r="AD3551">
        <f>IF(LEN(TRIM(AC3551&amp;""))=0, "", VALUE(AC3551))</f>
        <v>7</v>
      </c>
      <c r="AE3551">
        <v>5</v>
      </c>
      <c r="AF3551">
        <f>IF(LEN(TRIM(AE3551&amp;""))=0, "", VALUE(AE3551))</f>
        <v>5</v>
      </c>
      <c r="AG3551">
        <v>0</v>
      </c>
      <c r="AH3551">
        <f>IF(
    OR(U3551&lt;0, W3551&lt;0, Y3551&lt;0, AA3551&lt;0),
        1,
        IF(LEN(TRIM(AG3551&amp;""))=0, "", AG3551)
)</f>
        <v>0</v>
      </c>
      <c r="AI3551" t="str">
        <f>IF(
    COUNT(Q3551,V3551,X3551,Z3551,AB3551)=0,
        "Not Usable",
    IF(
        COUNT(Q3551,V3551,X3551,Z3551,AB3551)&lt;5,
            "Incomplete",
            IF(
                MIN(Q3551,V3551,X3551,Z3551,AB3551)=0,
                    "Incomplete",
                    "Complete"
            )
    )
)</f>
        <v>Complete</v>
      </c>
    </row>
    <row r="3552" spans="1:35" x14ac:dyDescent="0.3">
      <c r="A3552">
        <v>31421</v>
      </c>
      <c r="B3552" s="6">
        <v>45264.469907407409</v>
      </c>
      <c r="C3552" s="3">
        <f>INT(B3552)</f>
        <v>45264</v>
      </c>
      <c r="D3552" s="2">
        <f>MOD(B3552,1)</f>
        <v>0.46990740740875481</v>
      </c>
      <c r="E3552">
        <v>23</v>
      </c>
      <c r="F3552" t="s">
        <v>13</v>
      </c>
      <c r="G3552" t="str">
        <f xml:space="preserve"> PROPER(TRIM(CLEAN(SUBSTITUTE(F3552,CHAR(160)," "))))</f>
        <v>Northeast</v>
      </c>
      <c r="H3552" t="s">
        <v>27</v>
      </c>
      <c r="I3552" t="str">
        <f>PROPER(TRIM(CLEAN((SUBSTITUTE(H3552,"-"," ")))))</f>
        <v>In Store</v>
      </c>
      <c r="J3552">
        <v>16815</v>
      </c>
      <c r="K3552" t="s">
        <v>6</v>
      </c>
      <c r="L3552" t="str">
        <f xml:space="preserve"> PROPER(TRIM(CLEAN(SUBSTITUTE(K3552,CHAR(160)," "))))</f>
        <v>Corporate</v>
      </c>
      <c r="M3552" t="s">
        <v>23</v>
      </c>
      <c r="N3552" t="str">
        <f xml:space="preserve"> PROPER(TRIM(CLEAN(SUBSTITUTE(M3552,CHAR(160)," "))))</f>
        <v>Electronics</v>
      </c>
      <c r="O3552" t="s">
        <v>34</v>
      </c>
      <c r="P3552" t="str">
        <f>IF(LEN(TRIM(Table1[[#This Row],[subcategory]]&amp;""))=0,"Unknown", PROPER(TRIM(Table1[[#This Row],[subcategory]])))</f>
        <v>Phones</v>
      </c>
      <c r="Q3552">
        <v>115.84</v>
      </c>
      <c r="R3552" s="1">
        <f>IF(LEN(TRIM(Q3552&amp;""))=0, "", VALUE(SUBSTITUTE(Q3552,"$","")))</f>
        <v>115.84</v>
      </c>
      <c r="S3552">
        <v>2</v>
      </c>
      <c r="T3552">
        <f>IF(LEN(TRIM(S3552&amp;""))=0, "", VALUE(S3552))</f>
        <v>2</v>
      </c>
      <c r="U3552">
        <v>231.68</v>
      </c>
      <c r="V3552" s="1">
        <f>IF(LEN(TRIM(U3552&amp;""))=0, "", VALUE(SUBSTITUTE(U3552,"$","")))</f>
        <v>231.68</v>
      </c>
      <c r="W3552" s="1">
        <v>192.52608000000001</v>
      </c>
      <c r="X3552" s="1">
        <f>IF(LEN(TRIM(W3552&amp;""))=0, "", VALUE(SUBSTITUTE(W3552,"$","")))</f>
        <v>192.52608000000001</v>
      </c>
      <c r="Y3552" s="5" t="s">
        <v>2734</v>
      </c>
      <c r="Z3552" s="4" cm="1">
        <f t="array" ref="Z3552">IF(
    LEN(TRIM(Y3552&amp;""))=0,
        IF(AND(ISNUMBER(net_sales_clean), ISNUMBER(profit_clean)),
            net_sales_clean - profit_clean,
            ""
        ),
    VALUE(SUBSTITUTE(Y3552,"$",""))
)</f>
        <v>152.03727076447001</v>
      </c>
      <c r="AA3552" s="5" t="s">
        <v>2733</v>
      </c>
      <c r="AB3552" s="4" cm="1">
        <f t="array" ref="AB3552">IF(
    LEN(TRIM(AA3552&amp;""))=0,
        IF(AND(ISNUMBER(net_sales_clean), ISNUMBER(cost_clean)),
            net_sales_clean - cost_clean,
            ""
        ),
    VALUE(SUBSTITUTE(AA3552,"$",""))
)</f>
        <v>40.488809235529096</v>
      </c>
      <c r="AC3552">
        <v>6</v>
      </c>
      <c r="AD3552">
        <f>IF(LEN(TRIM(AC3552&amp;""))=0, "", VALUE(AC3552))</f>
        <v>6</v>
      </c>
      <c r="AE3552">
        <v>4</v>
      </c>
      <c r="AF3552">
        <f>IF(LEN(TRIM(AE3552&amp;""))=0, "", VALUE(AE3552))</f>
        <v>4</v>
      </c>
      <c r="AG3552">
        <v>0</v>
      </c>
      <c r="AH3552">
        <f>IF(
    OR(U3552&lt;0, W3552&lt;0, Y3552&lt;0, AA3552&lt;0),
        1,
        IF(LEN(TRIM(AG3552&amp;""))=0, "", AG3552)
)</f>
        <v>0</v>
      </c>
      <c r="AI3552" t="str">
        <f>IF(
    COUNT(Q3552,V3552,X3552,Z3552,AB3552)=0,
        "Not Usable",
    IF(
        COUNT(Q3552,V3552,X3552,Z3552,AB3552)&lt;5,
            "Incomplete",
            IF(
                MIN(Q3552,V3552,X3552,Z3552,AB3552)=0,
                    "Incomplete",
                    "Complete"
            )
    )
)</f>
        <v>Complete</v>
      </c>
    </row>
    <row r="3553" spans="1:35" x14ac:dyDescent="0.3">
      <c r="A3553">
        <v>30705</v>
      </c>
      <c r="B3553" s="6">
        <v>44955.018946759257</v>
      </c>
      <c r="C3553" s="3">
        <f>INT(B3553)</f>
        <v>44955</v>
      </c>
      <c r="D3553" s="2">
        <f>MOD(B3553,1)</f>
        <v>1.894675925723277E-2</v>
      </c>
      <c r="E3553">
        <v>67</v>
      </c>
      <c r="F3553" t="s">
        <v>13</v>
      </c>
      <c r="G3553" t="str">
        <f xml:space="preserve"> PROPER(TRIM(CLEAN(SUBSTITUTE(F3553,CHAR(160)," "))))</f>
        <v>Northeast</v>
      </c>
      <c r="H3553" t="s">
        <v>27</v>
      </c>
      <c r="I3553" t="str">
        <f>PROPER(TRIM(CLEAN((SUBSTITUTE(H3553,"-"," ")))))</f>
        <v>In Store</v>
      </c>
      <c r="J3553">
        <v>9380</v>
      </c>
      <c r="K3553" t="s">
        <v>2</v>
      </c>
      <c r="L3553" t="str">
        <f xml:space="preserve"> PROPER(TRIM(CLEAN(SUBSTITUTE(K3553,CHAR(160)," "))))</f>
        <v>Home Office</v>
      </c>
      <c r="M3553" t="s">
        <v>23</v>
      </c>
      <c r="N3553" t="str">
        <f xml:space="preserve"> PROPER(TRIM(CLEAN(SUBSTITUTE(M3553,CHAR(160)," "))))</f>
        <v>Electronics</v>
      </c>
      <c r="P3553" t="str">
        <f>IF(LEN(TRIM(Table1[[#This Row],[subcategory]]&amp;""))=0,"Unknown", PROPER(TRIM(Table1[[#This Row],[subcategory]])))</f>
        <v>Unknown</v>
      </c>
      <c r="Q3553">
        <v>168.03</v>
      </c>
      <c r="R3553" s="1">
        <f>IF(LEN(TRIM(Q3553&amp;""))=0, "", VALUE(SUBSTITUTE(Q3553,"$","")))</f>
        <v>168.03</v>
      </c>
      <c r="S3553">
        <v>1</v>
      </c>
      <c r="T3553">
        <f>IF(LEN(TRIM(S3553&amp;""))=0, "", VALUE(S3553))</f>
        <v>1</v>
      </c>
      <c r="U3553">
        <v>168.03</v>
      </c>
      <c r="V3553" s="1">
        <f>IF(LEN(TRIM(U3553&amp;""))=0, "", VALUE(SUBSTITUTE(U3553,"$","")))</f>
        <v>168.03</v>
      </c>
      <c r="W3553" s="1">
        <v>160.13258999999999</v>
      </c>
      <c r="X3553" s="1">
        <f>IF(LEN(TRIM(W3553&amp;""))=0, "", VALUE(SUBSTITUTE(W3553,"$","")))</f>
        <v>160.13258999999999</v>
      </c>
      <c r="Y3553">
        <v>128.65028400485201</v>
      </c>
      <c r="Z3553" s="1" cm="1">
        <f t="array" ref="Z3553">IF(
    LEN(TRIM(Y3553&amp;""))=0,
        IF(AND(ISNUMBER(net_sales_clean), ISNUMBER(profit_clean)),
            net_sales_clean - profit_clean,
            ""
        ),
    VALUE(SUBSTITUTE(Y3553,"$",""))
)</f>
        <v>128.65028400485201</v>
      </c>
      <c r="AA3553" s="5" t="s">
        <v>2732</v>
      </c>
      <c r="AB3553" s="4" cm="1">
        <f t="array" ref="AB3553">IF(
    LEN(TRIM(AA3553&amp;""))=0,
        IF(AND(ISNUMBER(net_sales_clean), ISNUMBER(cost_clean)),
            net_sales_clean - cost_clean,
            ""
        ),
    VALUE(SUBSTITUTE(AA3553,"$",""))
)</f>
        <v>31.4823059951479</v>
      </c>
      <c r="AC3553">
        <v>5</v>
      </c>
      <c r="AD3553">
        <f>IF(LEN(TRIM(AC3553&amp;""))=0, "", VALUE(AC3553))</f>
        <v>5</v>
      </c>
      <c r="AE3553">
        <v>2</v>
      </c>
      <c r="AF3553">
        <f>IF(LEN(TRIM(AE3553&amp;""))=0, "", VALUE(AE3553))</f>
        <v>2</v>
      </c>
      <c r="AG3553">
        <v>0</v>
      </c>
      <c r="AH3553">
        <f>IF(
    OR(U3553&lt;0, W3553&lt;0, Y3553&lt;0, AA3553&lt;0),
        1,
        IF(LEN(TRIM(AG3553&amp;""))=0, "", AG3553)
)</f>
        <v>0</v>
      </c>
      <c r="AI3553" t="str">
        <f>IF(
    COUNT(Q3553,V3553,X3553,Z3553,AB3553)=0,
        "Not Usable",
    IF(
        COUNT(Q3553,V3553,X3553,Z3553,AB3553)&lt;5,
            "Incomplete",
            IF(
                MIN(Q3553,V3553,X3553,Z3553,AB3553)=0,
                    "Incomplete",
                    "Complete"
            )
    )
)</f>
        <v>Complete</v>
      </c>
    </row>
    <row r="3554" spans="1:35" x14ac:dyDescent="0.3">
      <c r="A3554">
        <v>54808</v>
      </c>
      <c r="B3554" s="6">
        <v>45265.757731481484</v>
      </c>
      <c r="C3554" s="3">
        <f>INT(B3554)</f>
        <v>45265</v>
      </c>
      <c r="D3554" s="2">
        <f>MOD(B3554,1)</f>
        <v>0.75773148148437031</v>
      </c>
      <c r="E3554">
        <v>22</v>
      </c>
      <c r="F3554" t="s">
        <v>8</v>
      </c>
      <c r="G3554" t="str">
        <f xml:space="preserve"> PROPER(TRIM(CLEAN(SUBSTITUTE(F3554,CHAR(160)," "))))</f>
        <v>West</v>
      </c>
      <c r="H3554" t="s">
        <v>3</v>
      </c>
      <c r="I3554" t="str">
        <f>PROPER(TRIM(CLEAN((SUBSTITUTE(H3554,"-"," ")))))</f>
        <v>Phone</v>
      </c>
      <c r="J3554">
        <v>4879</v>
      </c>
      <c r="K3554" t="s">
        <v>10</v>
      </c>
      <c r="L3554" t="str">
        <f xml:space="preserve"> PROPER(TRIM(CLEAN(SUBSTITUTE(K3554,CHAR(160)," "))))</f>
        <v>Consumer</v>
      </c>
      <c r="M3554" t="s">
        <v>9</v>
      </c>
      <c r="N3554" t="str">
        <f xml:space="preserve"> PROPER(TRIM(CLEAN(SUBSTITUTE(M3554,CHAR(160)," "))))</f>
        <v>Home</v>
      </c>
      <c r="O3554" t="s">
        <v>36</v>
      </c>
      <c r="P3554" t="str">
        <f>IF(LEN(TRIM(Table1[[#This Row],[subcategory]]&amp;""))=0,"Unknown", PROPER(TRIM(Table1[[#This Row],[subcategory]])))</f>
        <v>Bedding</v>
      </c>
      <c r="Q3554">
        <v>188.9</v>
      </c>
      <c r="R3554" s="1">
        <f>IF(LEN(TRIM(Q3554&amp;""))=0, "", VALUE(SUBSTITUTE(Q3554,"$","")))</f>
        <v>188.9</v>
      </c>
      <c r="S3554">
        <v>3</v>
      </c>
      <c r="T3554">
        <f>IF(LEN(TRIM(S3554&amp;""))=0, "", VALUE(S3554))</f>
        <v>3</v>
      </c>
      <c r="U3554">
        <v>566.70000000000005</v>
      </c>
      <c r="V3554" s="1">
        <f>IF(LEN(TRIM(U3554&amp;""))=0, "", VALUE(SUBSTITUTE(U3554,"$","")))</f>
        <v>566.70000000000005</v>
      </c>
      <c r="W3554" s="4" t="s">
        <v>2731</v>
      </c>
      <c r="X3554" s="4">
        <f>IF(LEN(TRIM(W3554&amp;""))=0, "", VALUE(SUBSTITUTE(W3554,"$","")))</f>
        <v>447.69299999999998</v>
      </c>
      <c r="Y3554" s="5" t="s">
        <v>2730</v>
      </c>
      <c r="Z3554" s="4" cm="1">
        <f t="array" ref="Z3554">IF(
    LEN(TRIM(Y3554&amp;""))=0,
        IF(AND(ISNUMBER(net_sales_clean), ISNUMBER(profit_clean)),
            net_sales_clean - profit_clean,
            ""
        ),
    VALUE(SUBSTITUTE(Y3554,"$",""))
)</f>
        <v>251.37980508732699</v>
      </c>
      <c r="AA3554" s="5" t="s">
        <v>2729</v>
      </c>
      <c r="AB3554" s="4" cm="1">
        <f t="array" ref="AB3554">IF(
    LEN(TRIM(AA3554&amp;""))=0,
        IF(AND(ISNUMBER(net_sales_clean), ISNUMBER(cost_clean)),
            net_sales_clean - cost_clean,
            ""
        ),
    VALUE(SUBSTITUTE(AA3554,"$",""))
)</f>
        <v>196.313194912672</v>
      </c>
      <c r="AC3554">
        <v>4</v>
      </c>
      <c r="AD3554">
        <f>IF(LEN(TRIM(AC3554&amp;""))=0, "", VALUE(AC3554))</f>
        <v>4</v>
      </c>
      <c r="AE3554">
        <v>4</v>
      </c>
      <c r="AF3554">
        <f>IF(LEN(TRIM(AE3554&amp;""))=0, "", VALUE(AE3554))</f>
        <v>4</v>
      </c>
      <c r="AG3554">
        <v>0</v>
      </c>
      <c r="AH3554">
        <f>IF(
    OR(U3554&lt;0, W3554&lt;0, Y3554&lt;0, AA3554&lt;0),
        1,
        IF(LEN(TRIM(AG3554&amp;""))=0, "", AG3554)
)</f>
        <v>0</v>
      </c>
      <c r="AI3554" t="str">
        <f>IF(
    COUNT(Q3554,V3554,X3554,Z3554,AB3554)=0,
        "Not Usable",
    IF(
        COUNT(Q3554,V3554,X3554,Z3554,AB3554)&lt;5,
            "Incomplete",
            IF(
                MIN(Q3554,V3554,X3554,Z3554,AB3554)=0,
                    "Incomplete",
                    "Complete"
            )
    )
)</f>
        <v>Complete</v>
      </c>
    </row>
    <row r="3555" spans="1:35" x14ac:dyDescent="0.3">
      <c r="A3555">
        <v>1139</v>
      </c>
      <c r="B3555" s="6">
        <v>45187.130069444444</v>
      </c>
      <c r="C3555" s="3">
        <f>INT(B3555)</f>
        <v>45187</v>
      </c>
      <c r="D3555" s="2">
        <f>MOD(B3555,1)</f>
        <v>0.13006944444350665</v>
      </c>
      <c r="E3555">
        <v>53</v>
      </c>
      <c r="F3555" t="s">
        <v>13</v>
      </c>
      <c r="G3555" t="str">
        <f xml:space="preserve"> PROPER(TRIM(CLEAN(SUBSTITUTE(F3555,CHAR(160)," "))))</f>
        <v>Northeast</v>
      </c>
      <c r="H3555" t="s">
        <v>11</v>
      </c>
      <c r="I3555" t="str">
        <f>PROPER(TRIM(CLEAN((SUBSTITUTE(H3555,"-"," ")))))</f>
        <v>Online</v>
      </c>
      <c r="J3555">
        <v>21876</v>
      </c>
      <c r="K3555" t="s">
        <v>14</v>
      </c>
      <c r="L3555" t="str">
        <f xml:space="preserve"> PROPER(TRIM(CLEAN(SUBSTITUTE(K3555,CHAR(160)," "))))</f>
        <v>Consumer</v>
      </c>
      <c r="M3555" t="s">
        <v>23</v>
      </c>
      <c r="N3555" t="str">
        <f xml:space="preserve"> PROPER(TRIM(CLEAN(SUBSTITUTE(M3555,CHAR(160)," "))))</f>
        <v>Electronics</v>
      </c>
      <c r="O3555" t="s">
        <v>25</v>
      </c>
      <c r="P3555" t="str">
        <f>IF(LEN(TRIM(Table1[[#This Row],[subcategory]]&amp;""))=0,"Unknown", PROPER(TRIM(Table1[[#This Row],[subcategory]])))</f>
        <v>Laptops</v>
      </c>
      <c r="Q3555">
        <v>14.16</v>
      </c>
      <c r="R3555" s="1">
        <f>IF(LEN(TRIM(Q3555&amp;""))=0, "", VALUE(SUBSTITUTE(Q3555,"$","")))</f>
        <v>14.16</v>
      </c>
      <c r="S3555">
        <v>1</v>
      </c>
      <c r="T3555">
        <f>IF(LEN(TRIM(S3555&amp;""))=0, "", VALUE(S3555))</f>
        <v>1</v>
      </c>
      <c r="U3555">
        <v>14.16</v>
      </c>
      <c r="V3555" s="1">
        <f>IF(LEN(TRIM(U3555&amp;""))=0, "", VALUE(SUBSTITUTE(U3555,"$","")))</f>
        <v>14.16</v>
      </c>
      <c r="W3555" s="1">
        <v>10.20936</v>
      </c>
      <c r="X3555" s="1">
        <f>IF(LEN(TRIM(W3555&amp;""))=0, "", VALUE(SUBSTITUTE(W3555,"$","")))</f>
        <v>10.20936</v>
      </c>
      <c r="Y3555" s="5" t="s">
        <v>2728</v>
      </c>
      <c r="Z3555" s="4" cm="1">
        <f t="array" ref="Z3555">IF(
    LEN(TRIM(Y3555&amp;""))=0,
        IF(AND(ISNUMBER(net_sales_clean), ISNUMBER(profit_clean)),
            net_sales_clean - profit_clean,
            ""
        ),
    VALUE(SUBSTITUTE(Y3555,"$",""))
)</f>
        <v>7.5248464093709799</v>
      </c>
      <c r="AA3555" s="5" t="s">
        <v>2727</v>
      </c>
      <c r="AB3555" s="4" cm="1">
        <f t="array" ref="AB3555">IF(
    LEN(TRIM(AA3555&amp;""))=0,
        IF(AND(ISNUMBER(net_sales_clean), ISNUMBER(cost_clean)),
            net_sales_clean - cost_clean,
            ""
        ),
    VALUE(SUBSTITUTE(AA3555,"$",""))
)</f>
        <v>2.6845135906290101</v>
      </c>
      <c r="AC3555">
        <v>3</v>
      </c>
      <c r="AD3555">
        <f>IF(LEN(TRIM(AC3555&amp;""))=0, "", VALUE(AC3555))</f>
        <v>3</v>
      </c>
      <c r="AE3555">
        <v>1</v>
      </c>
      <c r="AF3555">
        <f>IF(LEN(TRIM(AE3555&amp;""))=0, "", VALUE(AE3555))</f>
        <v>1</v>
      </c>
      <c r="AH3555" t="str">
        <f>IF(
    OR(U3555&lt;0, W3555&lt;0, Y3555&lt;0, AA3555&lt;0),
        1,
        IF(LEN(TRIM(AG3555&amp;""))=0, "", AG3555)
)</f>
        <v/>
      </c>
      <c r="AI3555" t="str">
        <f>IF(
    COUNT(Q3555,V3555,X3555,Z3555,AB3555)=0,
        "Not Usable",
    IF(
        COUNT(Q3555,V3555,X3555,Z3555,AB3555)&lt;5,
            "Incomplete",
            IF(
                MIN(Q3555,V3555,X3555,Z3555,AB3555)=0,
                    "Incomplete",
                    "Complete"
            )
    )
)</f>
        <v>Complete</v>
      </c>
    </row>
    <row r="3556" spans="1:35" x14ac:dyDescent="0.3">
      <c r="A3556">
        <v>50103</v>
      </c>
      <c r="B3556" s="6">
        <v>44963.364791666667</v>
      </c>
      <c r="C3556" s="3">
        <f>INT(B3556)</f>
        <v>44963</v>
      </c>
      <c r="D3556" s="2">
        <f>MOD(B3556,1)</f>
        <v>0.36479166666686069</v>
      </c>
      <c r="E3556">
        <v>4</v>
      </c>
      <c r="F3556" t="s">
        <v>33</v>
      </c>
      <c r="G3556" t="str">
        <f xml:space="preserve"> PROPER(TRIM(CLEAN(SUBSTITUTE(F3556,CHAR(160)," "))))</f>
        <v>South</v>
      </c>
      <c r="H3556" t="s">
        <v>11</v>
      </c>
      <c r="I3556" t="str">
        <f>PROPER(TRIM(CLEAN((SUBSTITUTE(H3556,"-"," ")))))</f>
        <v>Online</v>
      </c>
      <c r="J3556">
        <v>16566</v>
      </c>
      <c r="K3556" t="s">
        <v>6</v>
      </c>
      <c r="L3556" t="str">
        <f xml:space="preserve"> PROPER(TRIM(CLEAN(SUBSTITUTE(K3556,CHAR(160)," "))))</f>
        <v>Corporate</v>
      </c>
      <c r="M3556" t="s">
        <v>23</v>
      </c>
      <c r="N3556" t="str">
        <f xml:space="preserve"> PROPER(TRIM(CLEAN(SUBSTITUTE(M3556,CHAR(160)," "))))</f>
        <v>Electronics</v>
      </c>
      <c r="O3556" t="s">
        <v>22</v>
      </c>
      <c r="P3556" t="str">
        <f>IF(LEN(TRIM(Table1[[#This Row],[subcategory]]&amp;""))=0,"Unknown", PROPER(TRIM(Table1[[#This Row],[subcategory]])))</f>
        <v>Audio</v>
      </c>
      <c r="Q3556">
        <v>41.46</v>
      </c>
      <c r="R3556" s="1">
        <f>IF(LEN(TRIM(Q3556&amp;""))=0, "", VALUE(SUBSTITUTE(Q3556,"$","")))</f>
        <v>41.46</v>
      </c>
      <c r="S3556">
        <v>5</v>
      </c>
      <c r="T3556">
        <f>IF(LEN(TRIM(S3556&amp;""))=0, "", VALUE(S3556))</f>
        <v>5</v>
      </c>
      <c r="U3556">
        <v>207.3</v>
      </c>
      <c r="V3556" s="1">
        <f>IF(LEN(TRIM(U3556&amp;""))=0, "", VALUE(SUBSTITUTE(U3556,"$","")))</f>
        <v>207.3</v>
      </c>
      <c r="W3556" s="1">
        <v>164.59620000000001</v>
      </c>
      <c r="X3556" s="1">
        <f>IF(LEN(TRIM(W3556&amp;""))=0, "", VALUE(SUBSTITUTE(W3556,"$","")))</f>
        <v>164.59620000000001</v>
      </c>
      <c r="Y3556" s="5" t="s">
        <v>2726</v>
      </c>
      <c r="Z3556" s="4" cm="1">
        <f t="array" ref="Z3556">IF(
    LEN(TRIM(Y3556&amp;""))=0,
        IF(AND(ISNUMBER(net_sales_clean), ISNUMBER(profit_clean)),
            net_sales_clean - profit_clean,
            ""
        ),
    VALUE(SUBSTITUTE(Y3556,"$",""))
)</f>
        <v>90.843026424376902</v>
      </c>
      <c r="AA3556">
        <v>73.753173575623094</v>
      </c>
      <c r="AB3556" s="1" cm="1">
        <f t="array" ref="AB3556">IF(
    LEN(TRIM(AA3556&amp;""))=0,
        IF(AND(ISNUMBER(net_sales_clean), ISNUMBER(cost_clean)),
            net_sales_clean - cost_clean,
            ""
        ),
    VALUE(SUBSTITUTE(AA3556,"$",""))
)</f>
        <v>73.753173575623094</v>
      </c>
      <c r="AC3556">
        <v>4</v>
      </c>
      <c r="AD3556">
        <f>IF(LEN(TRIM(AC3556&amp;""))=0, "", VALUE(AC3556))</f>
        <v>4</v>
      </c>
      <c r="AE3556">
        <v>5</v>
      </c>
      <c r="AF3556">
        <f>IF(LEN(TRIM(AE3556&amp;""))=0, "", VALUE(AE3556))</f>
        <v>5</v>
      </c>
      <c r="AH3556" t="str">
        <f>IF(
    OR(U3556&lt;0, W3556&lt;0, Y3556&lt;0, AA3556&lt;0),
        1,
        IF(LEN(TRIM(AG3556&amp;""))=0, "", AG3556)
)</f>
        <v/>
      </c>
      <c r="AI3556" t="str">
        <f>IF(
    COUNT(Q3556,V3556,X3556,Z3556,AB3556)=0,
        "Not Usable",
    IF(
        COUNT(Q3556,V3556,X3556,Z3556,AB3556)&lt;5,
            "Incomplete",
            IF(
                MIN(Q3556,V3556,X3556,Z3556,AB3556)=0,
                    "Incomplete",
                    "Complete"
            )
    )
)</f>
        <v>Complete</v>
      </c>
    </row>
    <row r="3557" spans="1:35" x14ac:dyDescent="0.3">
      <c r="A3557">
        <v>111</v>
      </c>
      <c r="B3557" s="6">
        <v>44964.645578703705</v>
      </c>
      <c r="C3557" s="3">
        <f>INT(B3557)</f>
        <v>44964</v>
      </c>
      <c r="D3557" s="2">
        <f>MOD(B3557,1)</f>
        <v>0.64557870370481396</v>
      </c>
      <c r="E3557">
        <v>82</v>
      </c>
      <c r="F3557" t="s">
        <v>8</v>
      </c>
      <c r="G3557" t="str">
        <f xml:space="preserve"> PROPER(TRIM(CLEAN(SUBSTITUTE(F3557,CHAR(160)," "))))</f>
        <v>West</v>
      </c>
      <c r="H3557" t="s">
        <v>27</v>
      </c>
      <c r="I3557" t="str">
        <f>PROPER(TRIM(CLEAN((SUBSTITUTE(H3557,"-"," ")))))</f>
        <v>In Store</v>
      </c>
      <c r="J3557">
        <v>25760</v>
      </c>
      <c r="K3557" t="s">
        <v>6</v>
      </c>
      <c r="L3557" t="str">
        <f xml:space="preserve"> PROPER(TRIM(CLEAN(SUBSTITUTE(K3557,CHAR(160)," "))))</f>
        <v>Corporate</v>
      </c>
      <c r="M3557" t="s">
        <v>16</v>
      </c>
      <c r="N3557" t="str">
        <f xml:space="preserve"> PROPER(TRIM(CLEAN(SUBSTITUTE(M3557,CHAR(160)," "))))</f>
        <v>Grocery</v>
      </c>
      <c r="O3557" t="s">
        <v>24</v>
      </c>
      <c r="P3557" t="str">
        <f>IF(LEN(TRIM(Table1[[#This Row],[subcategory]]&amp;""))=0,"Unknown", PROPER(TRIM(Table1[[#This Row],[subcategory]])))</f>
        <v>Snacks</v>
      </c>
      <c r="Q3557">
        <v>45.93</v>
      </c>
      <c r="R3557" s="1">
        <f>IF(LEN(TRIM(Q3557&amp;""))=0, "", VALUE(SUBSTITUTE(Q3557,"$","")))</f>
        <v>45.93</v>
      </c>
      <c r="S3557">
        <v>2</v>
      </c>
      <c r="T3557">
        <f>IF(LEN(TRIM(S3557&amp;""))=0, "", VALUE(S3557))</f>
        <v>2</v>
      </c>
      <c r="U3557">
        <v>91.86</v>
      </c>
      <c r="V3557" s="1">
        <f>IF(LEN(TRIM(U3557&amp;""))=0, "", VALUE(SUBSTITUTE(U3557,"$","")))</f>
        <v>91.86</v>
      </c>
      <c r="W3557" s="1">
        <v>82.398420000000002</v>
      </c>
      <c r="X3557" s="1">
        <f>IF(LEN(TRIM(W3557&amp;""))=0, "", VALUE(SUBSTITUTE(W3557,"$","")))</f>
        <v>82.398420000000002</v>
      </c>
      <c r="Y3557" s="5" t="s">
        <v>2725</v>
      </c>
      <c r="Z3557" s="4" cm="1">
        <f t="array" ref="Z3557">IF(
    LEN(TRIM(Y3557&amp;""))=0,
        IF(AND(ISNUMBER(net_sales_clean), ISNUMBER(profit_clean)),
            net_sales_clean - profit_clean,
            ""
        ),
    VALUE(SUBSTITUTE(Y3557,"$",""))
)</f>
        <v>48.896323696199701</v>
      </c>
      <c r="AA3557" s="5" t="s">
        <v>2724</v>
      </c>
      <c r="AB3557" s="4" cm="1">
        <f t="array" ref="AB3557">IF(
    LEN(TRIM(AA3557&amp;""))=0,
        IF(AND(ISNUMBER(net_sales_clean), ISNUMBER(cost_clean)),
            net_sales_clean - cost_clean,
            ""
        ),
    VALUE(SUBSTITUTE(AA3557,"$",""))
)</f>
        <v>33.502096303800201</v>
      </c>
      <c r="AC3557">
        <v>5</v>
      </c>
      <c r="AD3557">
        <f>IF(LEN(TRIM(AC3557&amp;""))=0, "", VALUE(AC3557))</f>
        <v>5</v>
      </c>
      <c r="AE3557">
        <v>5</v>
      </c>
      <c r="AF3557">
        <f>IF(LEN(TRIM(AE3557&amp;""))=0, "", VALUE(AE3557))</f>
        <v>5</v>
      </c>
      <c r="AG3557">
        <v>0</v>
      </c>
      <c r="AH3557">
        <f>IF(
    OR(U3557&lt;0, W3557&lt;0, Y3557&lt;0, AA3557&lt;0),
        1,
        IF(LEN(TRIM(AG3557&amp;""))=0, "", AG3557)
)</f>
        <v>0</v>
      </c>
      <c r="AI3557" t="str">
        <f>IF(
    COUNT(Q3557,V3557,X3557,Z3557,AB3557)=0,
        "Not Usable",
    IF(
        COUNT(Q3557,V3557,X3557,Z3557,AB3557)&lt;5,
            "Incomplete",
            IF(
                MIN(Q3557,V3557,X3557,Z3557,AB3557)=0,
                    "Incomplete",
                    "Complete"
            )
    )
)</f>
        <v>Complete</v>
      </c>
    </row>
    <row r="3558" spans="1:35" x14ac:dyDescent="0.3">
      <c r="A3558">
        <v>45946</v>
      </c>
      <c r="B3558" s="6">
        <v>45267.899224537039</v>
      </c>
      <c r="C3558" s="3">
        <f>INT(B3558)</f>
        <v>45267</v>
      </c>
      <c r="D3558" s="2">
        <f>MOD(B3558,1)</f>
        <v>0.89922453703911742</v>
      </c>
      <c r="E3558">
        <v>1</v>
      </c>
      <c r="F3558" t="s">
        <v>13</v>
      </c>
      <c r="G3558" t="str">
        <f xml:space="preserve"> PROPER(TRIM(CLEAN(SUBSTITUTE(F3558,CHAR(160)," "))))</f>
        <v>Northeast</v>
      </c>
      <c r="H3558" t="s">
        <v>7</v>
      </c>
      <c r="I3558" t="str">
        <f>PROPER(TRIM(CLEAN((SUBSTITUTE(H3558,"-"," ")))))</f>
        <v>In Store</v>
      </c>
      <c r="J3558">
        <v>9016</v>
      </c>
      <c r="K3558" t="s">
        <v>10</v>
      </c>
      <c r="L3558" t="str">
        <f xml:space="preserve"> PROPER(TRIM(CLEAN(SUBSTITUTE(K3558,CHAR(160)," "))))</f>
        <v>Consumer</v>
      </c>
      <c r="M3558" t="s">
        <v>16</v>
      </c>
      <c r="N3558" t="str">
        <f xml:space="preserve"> PROPER(TRIM(CLEAN(SUBSTITUTE(M3558,CHAR(160)," "))))</f>
        <v>Grocery</v>
      </c>
      <c r="O3558" t="s">
        <v>29</v>
      </c>
      <c r="P3558" t="str">
        <f>IF(LEN(TRIM(Table1[[#This Row],[subcategory]]&amp;""))=0,"Unknown", PROPER(TRIM(Table1[[#This Row],[subcategory]])))</f>
        <v>Beverages</v>
      </c>
      <c r="Q3558">
        <v>41.15</v>
      </c>
      <c r="R3558" s="1">
        <f>IF(LEN(TRIM(Q3558&amp;""))=0, "", VALUE(SUBSTITUTE(Q3558,"$","")))</f>
        <v>41.15</v>
      </c>
      <c r="S3558">
        <v>2</v>
      </c>
      <c r="T3558">
        <f>IF(LEN(TRIM(S3558&amp;""))=0, "", VALUE(S3558))</f>
        <v>2</v>
      </c>
      <c r="U3558">
        <v>82.3</v>
      </c>
      <c r="V3558" s="1">
        <f>IF(LEN(TRIM(U3558&amp;""))=0, "", VALUE(SUBSTITUTE(U3558,"$","")))</f>
        <v>82.3</v>
      </c>
      <c r="W3558" s="1">
        <v>77.032799999999995</v>
      </c>
      <c r="X3558" s="1">
        <f>IF(LEN(TRIM(W3558&amp;""))=0, "", VALUE(SUBSTITUTE(W3558,"$","")))</f>
        <v>77.032799999999995</v>
      </c>
      <c r="Y3558">
        <v>59.002031170979002</v>
      </c>
      <c r="Z3558" s="1" cm="1">
        <f t="array" ref="Z3558">IF(
    LEN(TRIM(Y3558&amp;""))=0,
        IF(AND(ISNUMBER(net_sales_clean), ISNUMBER(profit_clean)),
            net_sales_clean - profit_clean,
            ""
        ),
    VALUE(SUBSTITUTE(Y3558,"$",""))
)</f>
        <v>59.002031170979002</v>
      </c>
      <c r="AA3558" s="5" t="s">
        <v>2723</v>
      </c>
      <c r="AB3558" s="4" cm="1">
        <f t="array" ref="AB3558">IF(
    LEN(TRIM(AA3558&amp;""))=0,
        IF(AND(ISNUMBER(net_sales_clean), ISNUMBER(cost_clean)),
            net_sales_clean - cost_clean,
            ""
        ),
    VALUE(SUBSTITUTE(AA3558,"$",""))
)</f>
        <v>18.0307688290209</v>
      </c>
      <c r="AC3558">
        <v>9</v>
      </c>
      <c r="AD3558">
        <f>IF(LEN(TRIM(AC3558&amp;""))=0, "", VALUE(AC3558))</f>
        <v>9</v>
      </c>
      <c r="AE3558">
        <v>1</v>
      </c>
      <c r="AF3558">
        <f>IF(LEN(TRIM(AE3558&amp;""))=0, "", VALUE(AE3558))</f>
        <v>1</v>
      </c>
      <c r="AG3558">
        <v>1</v>
      </c>
      <c r="AH3558">
        <f>IF(
    OR(U3558&lt;0, W3558&lt;0, Y3558&lt;0, AA3558&lt;0),
        1,
        IF(LEN(TRIM(AG3558&amp;""))=0, "", AG3558)
)</f>
        <v>1</v>
      </c>
      <c r="AI3558" t="str">
        <f>IF(
    COUNT(Q3558,V3558,X3558,Z3558,AB3558)=0,
        "Not Usable",
    IF(
        COUNT(Q3558,V3558,X3558,Z3558,AB3558)&lt;5,
            "Incomplete",
            IF(
                MIN(Q3558,V3558,X3558,Z3558,AB3558)=0,
                    "Incomplete",
                    "Complete"
            )
    )
)</f>
        <v>Complete</v>
      </c>
    </row>
    <row r="3559" spans="1:35" x14ac:dyDescent="0.3">
      <c r="A3559">
        <v>26384</v>
      </c>
      <c r="B3559" s="6">
        <v>46007.396990740737</v>
      </c>
      <c r="C3559" s="3">
        <f>INT(B3559)</f>
        <v>46007</v>
      </c>
      <c r="D3559" s="2">
        <f>MOD(B3559,1)</f>
        <v>0.3969907407372375</v>
      </c>
      <c r="E3559">
        <v>49</v>
      </c>
      <c r="F3559" t="s">
        <v>15</v>
      </c>
      <c r="G3559" t="str">
        <f xml:space="preserve"> PROPER(TRIM(CLEAN(SUBSTITUTE(F3559,CHAR(160)," "))))</f>
        <v>West</v>
      </c>
      <c r="H3559" t="s">
        <v>30</v>
      </c>
      <c r="I3559" t="str">
        <f>PROPER(TRIM(CLEAN((SUBSTITUTE(H3559,"-"," ")))))</f>
        <v>Mobile App</v>
      </c>
      <c r="J3559">
        <v>23981</v>
      </c>
      <c r="K3559" t="s">
        <v>2</v>
      </c>
      <c r="L3559" t="str">
        <f xml:space="preserve"> PROPER(TRIM(CLEAN(SUBSTITUTE(K3559,CHAR(160)," "))))</f>
        <v>Home Office</v>
      </c>
      <c r="M3559" t="s">
        <v>19</v>
      </c>
      <c r="N3559" t="str">
        <f xml:space="preserve"> PROPER(TRIM(CLEAN(SUBSTITUTE(M3559,CHAR(160)," "))))</f>
        <v>Apparel</v>
      </c>
      <c r="O3559" t="s">
        <v>41</v>
      </c>
      <c r="P3559" t="str">
        <f>IF(LEN(TRIM(Table1[[#This Row],[subcategory]]&amp;""))=0,"Unknown", PROPER(TRIM(Table1[[#This Row],[subcategory]])))</f>
        <v>Shoes</v>
      </c>
      <c r="Q3559">
        <v>39.35</v>
      </c>
      <c r="R3559" s="1">
        <f>IF(LEN(TRIM(Q3559&amp;""))=0, "", VALUE(SUBSTITUTE(Q3559,"$","")))</f>
        <v>39.35</v>
      </c>
      <c r="S3559">
        <v>2</v>
      </c>
      <c r="T3559">
        <f>IF(LEN(TRIM(S3559&amp;""))=0, "", VALUE(S3559))</f>
        <v>2</v>
      </c>
      <c r="U3559">
        <v>78.7</v>
      </c>
      <c r="V3559" s="1">
        <f>IF(LEN(TRIM(U3559&amp;""))=0, "", VALUE(SUBSTITUTE(U3559,"$","")))</f>
        <v>78.7</v>
      </c>
      <c r="W3559" s="1">
        <v>65.950599999999994</v>
      </c>
      <c r="X3559" s="1">
        <f>IF(LEN(TRIM(W3559&amp;""))=0, "", VALUE(SUBSTITUTE(W3559,"$","")))</f>
        <v>65.950599999999994</v>
      </c>
      <c r="Y3559" s="5" t="s">
        <v>2722</v>
      </c>
      <c r="Z3559" s="4" cm="1">
        <f t="array" ref="Z3559">IF(
    LEN(TRIM(Y3559&amp;""))=0,
        IF(AND(ISNUMBER(net_sales_clean), ISNUMBER(profit_clean)),
            net_sales_clean - profit_clean,
            ""
        ),
    VALUE(SUBSTITUTE(Y3559,"$",""))
)</f>
        <v>42.448943005692897</v>
      </c>
      <c r="AA3559" s="5" t="s">
        <v>2721</v>
      </c>
      <c r="AB3559" s="4" cm="1">
        <f t="array" ref="AB3559">IF(
    LEN(TRIM(AA3559&amp;""))=0,
        IF(AND(ISNUMBER(net_sales_clean), ISNUMBER(cost_clean)),
            net_sales_clean - cost_clean,
            ""
        ),
    VALUE(SUBSTITUTE(AA3559,"$",""))
)</f>
        <v>23.501656994307002</v>
      </c>
      <c r="AC3559">
        <v>1</v>
      </c>
      <c r="AD3559">
        <f>IF(LEN(TRIM(AC3559&amp;""))=0, "", VALUE(AC3559))</f>
        <v>1</v>
      </c>
      <c r="AE3559">
        <v>5</v>
      </c>
      <c r="AF3559">
        <f>IF(LEN(TRIM(AE3559&amp;""))=0, "", VALUE(AE3559))</f>
        <v>5</v>
      </c>
      <c r="AG3559">
        <v>0</v>
      </c>
      <c r="AH3559">
        <f>IF(
    OR(U3559&lt;0, W3559&lt;0, Y3559&lt;0, AA3559&lt;0),
        1,
        IF(LEN(TRIM(AG3559&amp;""))=0, "", AG3559)
)</f>
        <v>0</v>
      </c>
      <c r="AI3559" t="str">
        <f>IF(
    COUNT(Q3559,V3559,X3559,Z3559,AB3559)=0,
        "Not Usable",
    IF(
        COUNT(Q3559,V3559,X3559,Z3559,AB3559)&lt;5,
            "Incomplete",
            IF(
                MIN(Q3559,V3559,X3559,Z3559,AB3559)=0,
                    "Incomplete",
                    "Complete"
            )
    )
)</f>
        <v>Complete</v>
      </c>
    </row>
    <row r="3560" spans="1:35" x14ac:dyDescent="0.3">
      <c r="A3560">
        <v>16063</v>
      </c>
      <c r="B3560" s="6">
        <v>45816.738379629627</v>
      </c>
      <c r="C3560" s="3">
        <f>INT(B3560)</f>
        <v>45816</v>
      </c>
      <c r="D3560" s="2">
        <f>MOD(B3560,1)</f>
        <v>0.73837962962716119</v>
      </c>
      <c r="E3560">
        <v>18</v>
      </c>
      <c r="F3560" t="s">
        <v>33</v>
      </c>
      <c r="G3560" t="str">
        <f xml:space="preserve"> PROPER(TRIM(CLEAN(SUBSTITUTE(F3560,CHAR(160)," "))))</f>
        <v>South</v>
      </c>
      <c r="H3560" t="s">
        <v>11</v>
      </c>
      <c r="I3560" t="str">
        <f>PROPER(TRIM(CLEAN((SUBSTITUTE(H3560,"-"," ")))))</f>
        <v>Online</v>
      </c>
      <c r="J3560">
        <v>3748</v>
      </c>
      <c r="K3560" t="s">
        <v>6</v>
      </c>
      <c r="L3560" t="str">
        <f xml:space="preserve"> PROPER(TRIM(CLEAN(SUBSTITUTE(K3560,CHAR(160)," "))))</f>
        <v>Corporate</v>
      </c>
      <c r="M3560" t="s">
        <v>9</v>
      </c>
      <c r="N3560" t="str">
        <f xml:space="preserve"> PROPER(TRIM(CLEAN(SUBSTITUTE(M3560,CHAR(160)," "))))</f>
        <v>Home</v>
      </c>
      <c r="O3560" t="s">
        <v>32</v>
      </c>
      <c r="P3560" t="str">
        <f>IF(LEN(TRIM(Table1[[#This Row],[subcategory]]&amp;""))=0,"Unknown", PROPER(TRIM(Table1[[#This Row],[subcategory]])))</f>
        <v>Furniture</v>
      </c>
      <c r="Q3560">
        <v>18</v>
      </c>
      <c r="R3560" s="1">
        <f>IF(LEN(TRIM(Q3560&amp;""))=0, "", VALUE(SUBSTITUTE(Q3560,"$","")))</f>
        <v>18</v>
      </c>
      <c r="S3560">
        <v>2</v>
      </c>
      <c r="T3560">
        <f>IF(LEN(TRIM(S3560&amp;""))=0, "", VALUE(S3560))</f>
        <v>2</v>
      </c>
      <c r="U3560">
        <v>36</v>
      </c>
      <c r="V3560" s="1">
        <f>IF(LEN(TRIM(U3560&amp;""))=0, "", VALUE(SUBSTITUTE(U3560,"$","")))</f>
        <v>36</v>
      </c>
      <c r="X3560" s="1" t="str">
        <f>IF(LEN(TRIM(W3560&amp;""))=0, "", VALUE(SUBSTITUTE(W3560,"$","")))</f>
        <v/>
      </c>
      <c r="Z3560" s="1" t="str" cm="1">
        <f t="array" ref="Z3560">IF(
    LEN(TRIM(Y3560&amp;""))=0,
        IF(AND(ISNUMBER(net_sales_clean), ISNUMBER(profit_clean)),
            net_sales_clean - profit_clean,
            ""
        ),
    VALUE(SUBSTITUTE(Y3560,"$",""))
)</f>
        <v/>
      </c>
      <c r="AB3560" s="1" t="str" cm="1">
        <f t="array" ref="AB3560">IF(
    LEN(TRIM(AA3560&amp;""))=0,
        IF(AND(ISNUMBER(net_sales_clean), ISNUMBER(cost_clean)),
            net_sales_clean - cost_clean,
            ""
        ),
    VALUE(SUBSTITUTE(AA3560,"$",""))
)</f>
        <v/>
      </c>
      <c r="AC3560">
        <v>1</v>
      </c>
      <c r="AD3560">
        <f>IF(LEN(TRIM(AC3560&amp;""))=0, "", VALUE(AC3560))</f>
        <v>1</v>
      </c>
      <c r="AE3560">
        <v>4</v>
      </c>
      <c r="AF3560">
        <f>IF(LEN(TRIM(AE3560&amp;""))=0, "", VALUE(AE3560))</f>
        <v>4</v>
      </c>
      <c r="AG3560">
        <v>0</v>
      </c>
      <c r="AH3560">
        <f>IF(
    OR(U3560&lt;0, W3560&lt;0, Y3560&lt;0, AA3560&lt;0),
        1,
        IF(LEN(TRIM(AG3560&amp;""))=0, "", AG3560)
)</f>
        <v>0</v>
      </c>
      <c r="AI3560" t="str">
        <f>IF(
    COUNT(Q3560,V3560,X3560,Z3560,AB3560)=0,
        "Not Usable",
    IF(
        COUNT(Q3560,V3560,X3560,Z3560,AB3560)&lt;5,
            "Incomplete",
            IF(
                MIN(Q3560,V3560,X3560,Z3560,AB3560)=0,
                    "Incomplete",
                    "Complete"
            )
    )
)</f>
        <v>Incomplete</v>
      </c>
    </row>
    <row r="3561" spans="1:35" x14ac:dyDescent="0.3">
      <c r="A3561">
        <v>15815</v>
      </c>
      <c r="B3561" s="6">
        <v>45424.43854166667</v>
      </c>
      <c r="C3561" s="3">
        <f>INT(B3561)</f>
        <v>45424</v>
      </c>
      <c r="D3561" s="2">
        <f>MOD(B3561,1)</f>
        <v>0.43854166667006211</v>
      </c>
      <c r="E3561">
        <v>5</v>
      </c>
      <c r="F3561" t="s">
        <v>33</v>
      </c>
      <c r="G3561" t="str">
        <f xml:space="preserve"> PROPER(TRIM(CLEAN(SUBSTITUTE(F3561,CHAR(160)," "))))</f>
        <v>South</v>
      </c>
      <c r="H3561" t="s">
        <v>17</v>
      </c>
      <c r="I3561" t="str">
        <f>PROPER(TRIM(CLEAN((SUBSTITUTE(H3561,"-"," ")))))</f>
        <v>Online</v>
      </c>
      <c r="J3561">
        <v>23213</v>
      </c>
      <c r="K3561" t="s">
        <v>10</v>
      </c>
      <c r="L3561" t="str">
        <f xml:space="preserve"> PROPER(TRIM(CLEAN(SUBSTITUTE(K3561,CHAR(160)," "))))</f>
        <v>Consumer</v>
      </c>
      <c r="M3561" t="s">
        <v>23</v>
      </c>
      <c r="N3561" t="str">
        <f xml:space="preserve"> PROPER(TRIM(CLEAN(SUBSTITUTE(M3561,CHAR(160)," "))))</f>
        <v>Electronics</v>
      </c>
      <c r="O3561" t="s">
        <v>22</v>
      </c>
      <c r="P3561" t="str">
        <f>IF(LEN(TRIM(Table1[[#This Row],[subcategory]]&amp;""))=0,"Unknown", PROPER(TRIM(Table1[[#This Row],[subcategory]])))</f>
        <v>Audio</v>
      </c>
      <c r="Q3561">
        <v>172.31</v>
      </c>
      <c r="R3561" s="1">
        <f>IF(LEN(TRIM(Q3561&amp;""))=0, "", VALUE(SUBSTITUTE(Q3561,"$","")))</f>
        <v>172.31</v>
      </c>
      <c r="S3561">
        <v>4</v>
      </c>
      <c r="T3561">
        <f>IF(LEN(TRIM(S3561&amp;""))=0, "", VALUE(S3561))</f>
        <v>4</v>
      </c>
      <c r="U3561">
        <v>689.24</v>
      </c>
      <c r="V3561" s="1">
        <f>IF(LEN(TRIM(U3561&amp;""))=0, "", VALUE(SUBSTITUTE(U3561,"$","")))</f>
        <v>689.24</v>
      </c>
      <c r="W3561" s="1">
        <v>474.19711999999998</v>
      </c>
      <c r="X3561" s="1">
        <f>IF(LEN(TRIM(W3561&amp;""))=0, "", VALUE(SUBSTITUTE(W3561,"$","")))</f>
        <v>474.19711999999998</v>
      </c>
      <c r="Z3561" s="1" t="str" cm="1">
        <f t="array" ref="Z3561">IF(
    LEN(TRIM(Y3561&amp;""))=0,
        IF(AND(ISNUMBER(net_sales_clean), ISNUMBER(profit_clean)),
            net_sales_clean - profit_clean,
            ""
        ),
    VALUE(SUBSTITUTE(Y3561,"$",""))
)</f>
        <v/>
      </c>
      <c r="AB3561" s="1" t="str" cm="1">
        <f t="array" ref="AB3561">IF(
    LEN(TRIM(AA3561&amp;""))=0,
        IF(AND(ISNUMBER(net_sales_clean), ISNUMBER(cost_clean)),
            net_sales_clean - cost_clean,
            ""
        ),
    VALUE(SUBSTITUTE(AA3561,"$",""))
)</f>
        <v/>
      </c>
      <c r="AC3561">
        <v>9</v>
      </c>
      <c r="AD3561">
        <f>IF(LEN(TRIM(AC3561&amp;""))=0, "", VALUE(AC3561))</f>
        <v>9</v>
      </c>
      <c r="AE3561">
        <v>1</v>
      </c>
      <c r="AF3561">
        <f>IF(LEN(TRIM(AE3561&amp;""))=0, "", VALUE(AE3561))</f>
        <v>1</v>
      </c>
      <c r="AG3561">
        <v>0</v>
      </c>
      <c r="AH3561">
        <f>IF(
    OR(U3561&lt;0, W3561&lt;0, Y3561&lt;0, AA3561&lt;0),
        1,
        IF(LEN(TRIM(AG3561&amp;""))=0, "", AG3561)
)</f>
        <v>0</v>
      </c>
      <c r="AI3561" t="str">
        <f>IF(
    COUNT(Q3561,V3561,X3561,Z3561,AB3561)=0,
        "Not Usable",
    IF(
        COUNT(Q3561,V3561,X3561,Z3561,AB3561)&lt;5,
            "Incomplete",
            IF(
                MIN(Q3561,V3561,X3561,Z3561,AB3561)=0,
                    "Incomplete",
                    "Complete"
            )
    )
)</f>
        <v>Incomplete</v>
      </c>
    </row>
    <row r="3562" spans="1:35" x14ac:dyDescent="0.3">
      <c r="A3562">
        <v>38663</v>
      </c>
      <c r="B3562" s="6">
        <v>45907.762418981481</v>
      </c>
      <c r="C3562" s="3">
        <f>INT(B3562)</f>
        <v>45907</v>
      </c>
      <c r="D3562" s="2">
        <f>MOD(B3562,1)</f>
        <v>0.76241898148145992</v>
      </c>
      <c r="E3562">
        <v>72</v>
      </c>
      <c r="F3562" t="s">
        <v>15</v>
      </c>
      <c r="G3562" t="str">
        <f xml:space="preserve"> PROPER(TRIM(CLEAN(SUBSTITUTE(F3562,CHAR(160)," "))))</f>
        <v>West</v>
      </c>
      <c r="H3562" t="s">
        <v>3</v>
      </c>
      <c r="I3562" t="str">
        <f>PROPER(TRIM(CLEAN((SUBSTITUTE(H3562,"-"," ")))))</f>
        <v>Phone</v>
      </c>
      <c r="J3562">
        <v>12815</v>
      </c>
      <c r="K3562" t="s">
        <v>10</v>
      </c>
      <c r="L3562" t="str">
        <f xml:space="preserve"> PROPER(TRIM(CLEAN(SUBSTITUTE(K3562,CHAR(160)," "))))</f>
        <v>Consumer</v>
      </c>
      <c r="M3562" t="s">
        <v>23</v>
      </c>
      <c r="N3562" t="str">
        <f xml:space="preserve"> PROPER(TRIM(CLEAN(SUBSTITUTE(M3562,CHAR(160)," "))))</f>
        <v>Electronics</v>
      </c>
      <c r="O3562" t="s">
        <v>25</v>
      </c>
      <c r="P3562" t="str">
        <f>IF(LEN(TRIM(Table1[[#This Row],[subcategory]]&amp;""))=0,"Unknown", PROPER(TRIM(Table1[[#This Row],[subcategory]])))</f>
        <v>Laptops</v>
      </c>
      <c r="Q3562">
        <v>93.86</v>
      </c>
      <c r="R3562" s="1">
        <f>IF(LEN(TRIM(Q3562&amp;""))=0, "", VALUE(SUBSTITUTE(Q3562,"$","")))</f>
        <v>93.86</v>
      </c>
      <c r="S3562">
        <v>5</v>
      </c>
      <c r="T3562">
        <f>IF(LEN(TRIM(S3562&amp;""))=0, "", VALUE(S3562))</f>
        <v>5</v>
      </c>
      <c r="U3562">
        <v>469.3</v>
      </c>
      <c r="V3562" s="1">
        <f>IF(LEN(TRIM(U3562&amp;""))=0, "", VALUE(SUBSTITUTE(U3562,"$","")))</f>
        <v>469.3</v>
      </c>
      <c r="W3562" s="1">
        <v>441.142</v>
      </c>
      <c r="X3562" s="1">
        <f>IF(LEN(TRIM(W3562&amp;""))=0, "", VALUE(SUBSTITUTE(W3562,"$","")))</f>
        <v>441.142</v>
      </c>
      <c r="Y3562">
        <v>266.82698914099097</v>
      </c>
      <c r="Z3562" s="1" cm="1">
        <f t="array" ref="Z3562">IF(
    LEN(TRIM(Y3562&amp;""))=0,
        IF(AND(ISNUMBER(net_sales_clean), ISNUMBER(profit_clean)),
            net_sales_clean - profit_clean,
            ""
        ),
    VALUE(SUBSTITUTE(Y3562,"$",""))
)</f>
        <v>266.82698914099097</v>
      </c>
      <c r="AA3562" s="5" t="s">
        <v>2720</v>
      </c>
      <c r="AB3562" s="4" cm="1">
        <f t="array" ref="AB3562">IF(
    LEN(TRIM(AA3562&amp;""))=0,
        IF(AND(ISNUMBER(net_sales_clean), ISNUMBER(cost_clean)),
            net_sales_clean - cost_clean,
            ""
        ),
    VALUE(SUBSTITUTE(AA3562,"$",""))
)</f>
        <v>174.31501085900899</v>
      </c>
      <c r="AC3562">
        <v>7</v>
      </c>
      <c r="AD3562">
        <f>IF(LEN(TRIM(AC3562&amp;""))=0, "", VALUE(AC3562))</f>
        <v>7</v>
      </c>
      <c r="AE3562">
        <v>4</v>
      </c>
      <c r="AF3562">
        <f>IF(LEN(TRIM(AE3562&amp;""))=0, "", VALUE(AE3562))</f>
        <v>4</v>
      </c>
      <c r="AG3562">
        <v>0</v>
      </c>
      <c r="AH3562">
        <f>IF(
    OR(U3562&lt;0, W3562&lt;0, Y3562&lt;0, AA3562&lt;0),
        1,
        IF(LEN(TRIM(AG3562&amp;""))=0, "", AG3562)
)</f>
        <v>0</v>
      </c>
      <c r="AI3562" t="str">
        <f>IF(
    COUNT(Q3562,V3562,X3562,Z3562,AB3562)=0,
        "Not Usable",
    IF(
        COUNT(Q3562,V3562,X3562,Z3562,AB3562)&lt;5,
            "Incomplete",
            IF(
                MIN(Q3562,V3562,X3562,Z3562,AB3562)=0,
                    "Incomplete",
                    "Complete"
            )
    )
)</f>
        <v>Complete</v>
      </c>
    </row>
    <row r="3563" spans="1:35" x14ac:dyDescent="0.3">
      <c r="A3563">
        <v>20549</v>
      </c>
      <c r="B3563" s="6">
        <v>45920.971458333333</v>
      </c>
      <c r="C3563" s="3">
        <f>INT(B3563)</f>
        <v>45920</v>
      </c>
      <c r="D3563" s="2">
        <f>MOD(B3563,1)</f>
        <v>0.97145833333343035</v>
      </c>
      <c r="E3563">
        <v>23</v>
      </c>
      <c r="F3563" t="s">
        <v>21</v>
      </c>
      <c r="G3563" t="str">
        <f xml:space="preserve"> PROPER(TRIM(CLEAN(SUBSTITUTE(F3563,CHAR(160)," "))))</f>
        <v>Midwest</v>
      </c>
      <c r="H3563" t="s">
        <v>27</v>
      </c>
      <c r="I3563" t="str">
        <f>PROPER(TRIM(CLEAN((SUBSTITUTE(H3563,"-"," ")))))</f>
        <v>In Store</v>
      </c>
      <c r="J3563">
        <v>18680</v>
      </c>
      <c r="K3563" t="s">
        <v>14</v>
      </c>
      <c r="L3563" t="str">
        <f xml:space="preserve"> PROPER(TRIM(CLEAN(SUBSTITUTE(K3563,CHAR(160)," "))))</f>
        <v>Consumer</v>
      </c>
      <c r="M3563" t="s">
        <v>1</v>
      </c>
      <c r="N3563" t="str">
        <f xml:space="preserve"> PROPER(TRIM(CLEAN(SUBSTITUTE(M3563,CHAR(160)," "))))</f>
        <v>Beauty</v>
      </c>
      <c r="O3563" t="s">
        <v>39</v>
      </c>
      <c r="P3563" t="str">
        <f>IF(LEN(TRIM(Table1[[#This Row],[subcategory]]&amp;""))=0,"Unknown", PROPER(TRIM(Table1[[#This Row],[subcategory]])))</f>
        <v>Fragrance</v>
      </c>
      <c r="Q3563">
        <v>55.65</v>
      </c>
      <c r="R3563" s="1">
        <f>IF(LEN(TRIM(Q3563&amp;""))=0, "", VALUE(SUBSTITUTE(Q3563,"$","")))</f>
        <v>55.65</v>
      </c>
      <c r="S3563">
        <v>0</v>
      </c>
      <c r="T3563">
        <f>IF(LEN(TRIM(S3563&amp;""))=0, "", VALUE(S3563))</f>
        <v>0</v>
      </c>
      <c r="U3563">
        <v>0</v>
      </c>
      <c r="V3563" s="1">
        <f>IF(LEN(TRIM(U3563&amp;""))=0, "", VALUE(SUBSTITUTE(U3563,"$","")))</f>
        <v>0</v>
      </c>
      <c r="W3563" s="1">
        <v>0</v>
      </c>
      <c r="X3563" s="1">
        <f>IF(LEN(TRIM(W3563&amp;""))=0, "", VALUE(SUBSTITUTE(W3563,"$","")))</f>
        <v>0</v>
      </c>
      <c r="Z3563" s="1" t="str" cm="1">
        <f t="array" ref="Z3563">IF(
    LEN(TRIM(Y3563&amp;""))=0,
        IF(AND(ISNUMBER(net_sales_clean), ISNUMBER(profit_clean)),
            net_sales_clean - profit_clean,
            ""
        ),
    VALUE(SUBSTITUTE(Y3563,"$",""))
)</f>
        <v/>
      </c>
      <c r="AB3563" s="1" t="str" cm="1">
        <f t="array" ref="AB3563">IF(
    LEN(TRIM(AA3563&amp;""))=0,
        IF(AND(ISNUMBER(net_sales_clean), ISNUMBER(cost_clean)),
            net_sales_clean - cost_clean,
            ""
        ),
    VALUE(SUBSTITUTE(AA3563,"$",""))
)</f>
        <v/>
      </c>
      <c r="AC3563">
        <v>9</v>
      </c>
      <c r="AD3563">
        <f>IF(LEN(TRIM(AC3563&amp;""))=0, "", VALUE(AC3563))</f>
        <v>9</v>
      </c>
      <c r="AE3563">
        <v>3</v>
      </c>
      <c r="AF3563">
        <f>IF(LEN(TRIM(AE3563&amp;""))=0, "", VALUE(AE3563))</f>
        <v>3</v>
      </c>
      <c r="AG3563">
        <v>0</v>
      </c>
      <c r="AH3563">
        <f>IF(
    OR(U3563&lt;0, W3563&lt;0, Y3563&lt;0, AA3563&lt;0),
        1,
        IF(LEN(TRIM(AG3563&amp;""))=0, "", AG3563)
)</f>
        <v>0</v>
      </c>
      <c r="AI3563" t="str">
        <f>IF(
    COUNT(Q3563,V3563,X3563,Z3563,AB3563)=0,
        "Not Usable",
    IF(
        COUNT(Q3563,V3563,X3563,Z3563,AB3563)&lt;5,
            "Incomplete",
            IF(
                MIN(Q3563,V3563,X3563,Z3563,AB3563)=0,
                    "Incomplete",
                    "Complete"
            )
    )
)</f>
        <v>Incomplete</v>
      </c>
    </row>
    <row r="3564" spans="1:35" x14ac:dyDescent="0.3">
      <c r="A3564">
        <v>29717</v>
      </c>
      <c r="B3564" s="6">
        <v>45008.81826388889</v>
      </c>
      <c r="C3564" s="3">
        <f>INT(B3564)</f>
        <v>45008</v>
      </c>
      <c r="D3564" s="2">
        <f>MOD(B3564,1)</f>
        <v>0.81826388889021473</v>
      </c>
      <c r="E3564">
        <v>17</v>
      </c>
      <c r="F3564" t="s">
        <v>8</v>
      </c>
      <c r="G3564" t="str">
        <f xml:space="preserve"> PROPER(TRIM(CLEAN(SUBSTITUTE(F3564,CHAR(160)," "))))</f>
        <v>West</v>
      </c>
      <c r="H3564" t="s">
        <v>17</v>
      </c>
      <c r="I3564" t="str">
        <f>PROPER(TRIM(CLEAN((SUBSTITUTE(H3564,"-"," ")))))</f>
        <v>Online</v>
      </c>
      <c r="J3564">
        <v>4787</v>
      </c>
      <c r="K3564" t="s">
        <v>6</v>
      </c>
      <c r="L3564" t="str">
        <f xml:space="preserve"> PROPER(TRIM(CLEAN(SUBSTITUTE(K3564,CHAR(160)," "))))</f>
        <v>Corporate</v>
      </c>
      <c r="M3564" t="s">
        <v>23</v>
      </c>
      <c r="N3564" t="str">
        <f xml:space="preserve"> PROPER(TRIM(CLEAN(SUBSTITUTE(M3564,CHAR(160)," "))))</f>
        <v>Electronics</v>
      </c>
      <c r="O3564" t="s">
        <v>22</v>
      </c>
      <c r="P3564" t="str">
        <f>IF(LEN(TRIM(Table1[[#This Row],[subcategory]]&amp;""))=0,"Unknown", PROPER(TRIM(Table1[[#This Row],[subcategory]])))</f>
        <v>Audio</v>
      </c>
      <c r="Q3564">
        <v>56.62</v>
      </c>
      <c r="R3564" s="1">
        <f>IF(LEN(TRIM(Q3564&amp;""))=0, "", VALUE(SUBSTITUTE(Q3564,"$","")))</f>
        <v>56.62</v>
      </c>
      <c r="S3564">
        <v>2</v>
      </c>
      <c r="T3564">
        <f>IF(LEN(TRIM(S3564&amp;""))=0, "", VALUE(S3564))</f>
        <v>2</v>
      </c>
      <c r="U3564">
        <v>113.24</v>
      </c>
      <c r="V3564" s="1">
        <f>IF(LEN(TRIM(U3564&amp;""))=0, "", VALUE(SUBSTITUTE(U3564,"$","")))</f>
        <v>113.24</v>
      </c>
      <c r="W3564" s="1">
        <v>85.496200000000002</v>
      </c>
      <c r="X3564" s="1">
        <f>IF(LEN(TRIM(W3564&amp;""))=0, "", VALUE(SUBSTITUTE(W3564,"$","")))</f>
        <v>85.496200000000002</v>
      </c>
      <c r="Y3564" s="5" t="s">
        <v>2719</v>
      </c>
      <c r="Z3564" s="4" cm="1">
        <f t="array" ref="Z3564">IF(
    LEN(TRIM(Y3564&amp;""))=0,
        IF(AND(ISNUMBER(net_sales_clean), ISNUMBER(profit_clean)),
            net_sales_clean - profit_clean,
            ""
        ),
    VALUE(SUBSTITUTE(Y3564,"$",""))
)</f>
        <v>48.691766002776703</v>
      </c>
      <c r="AA3564" s="5" t="s">
        <v>2718</v>
      </c>
      <c r="AB3564" s="4" cm="1">
        <f t="array" ref="AB3564">IF(
    LEN(TRIM(AA3564&amp;""))=0,
        IF(AND(ISNUMBER(net_sales_clean), ISNUMBER(cost_clean)),
            net_sales_clean - cost_clean,
            ""
        ),
    VALUE(SUBSTITUTE(AA3564,"$",""))
)</f>
        <v>36.8044339972232</v>
      </c>
      <c r="AC3564">
        <v>1</v>
      </c>
      <c r="AD3564">
        <f>IF(LEN(TRIM(AC3564&amp;""))=0, "", VALUE(AC3564))</f>
        <v>1</v>
      </c>
      <c r="AE3564">
        <v>4</v>
      </c>
      <c r="AF3564">
        <f>IF(LEN(TRIM(AE3564&amp;""))=0, "", VALUE(AE3564))</f>
        <v>4</v>
      </c>
      <c r="AG3564">
        <v>0</v>
      </c>
      <c r="AH3564">
        <f>IF(
    OR(U3564&lt;0, W3564&lt;0, Y3564&lt;0, AA3564&lt;0),
        1,
        IF(LEN(TRIM(AG3564&amp;""))=0, "", AG3564)
)</f>
        <v>0</v>
      </c>
      <c r="AI3564" t="str">
        <f>IF(
    COUNT(Q3564,V3564,X3564,Z3564,AB3564)=0,
        "Not Usable",
    IF(
        COUNT(Q3564,V3564,X3564,Z3564,AB3564)&lt;5,
            "Incomplete",
            IF(
                MIN(Q3564,V3564,X3564,Z3564,AB3564)=0,
                    "Incomplete",
                    "Complete"
            )
    )
)</f>
        <v>Complete</v>
      </c>
    </row>
    <row r="3565" spans="1:35" x14ac:dyDescent="0.3">
      <c r="A3565">
        <v>46073</v>
      </c>
      <c r="B3565" s="6">
        <v>45460.099340277775</v>
      </c>
      <c r="C3565" s="3">
        <f>INT(B3565)</f>
        <v>45460</v>
      </c>
      <c r="D3565" s="2">
        <f>MOD(B3565,1)</f>
        <v>9.9340277774899732E-2</v>
      </c>
      <c r="E3565">
        <v>44</v>
      </c>
      <c r="F3565" t="s">
        <v>15</v>
      </c>
      <c r="G3565" t="str">
        <f xml:space="preserve"> PROPER(TRIM(CLEAN(SUBSTITUTE(F3565,CHAR(160)," "))))</f>
        <v>West</v>
      </c>
      <c r="H3565" t="s">
        <v>27</v>
      </c>
      <c r="I3565" t="str">
        <f>PROPER(TRIM(CLEAN((SUBSTITUTE(H3565,"-"," ")))))</f>
        <v>In Store</v>
      </c>
      <c r="J3565">
        <v>13149</v>
      </c>
      <c r="K3565" t="s">
        <v>14</v>
      </c>
      <c r="L3565" t="str">
        <f xml:space="preserve"> PROPER(TRIM(CLEAN(SUBSTITUTE(K3565,CHAR(160)," "))))</f>
        <v>Consumer</v>
      </c>
      <c r="M3565" t="s">
        <v>1</v>
      </c>
      <c r="N3565" t="str">
        <f xml:space="preserve"> PROPER(TRIM(CLEAN(SUBSTITUTE(M3565,CHAR(160)," "))))</f>
        <v>Beauty</v>
      </c>
      <c r="O3565" t="s">
        <v>0</v>
      </c>
      <c r="P3565" t="str">
        <f>IF(LEN(TRIM(Table1[[#This Row],[subcategory]]&amp;""))=0,"Unknown", PROPER(TRIM(Table1[[#This Row],[subcategory]])))</f>
        <v>Makeup</v>
      </c>
      <c r="Q3565">
        <v>31.56</v>
      </c>
      <c r="R3565" s="1">
        <f>IF(LEN(TRIM(Q3565&amp;""))=0, "", VALUE(SUBSTITUTE(Q3565,"$","")))</f>
        <v>31.56</v>
      </c>
      <c r="S3565">
        <v>2</v>
      </c>
      <c r="T3565">
        <f>IF(LEN(TRIM(S3565&amp;""))=0, "", VALUE(S3565))</f>
        <v>2</v>
      </c>
      <c r="U3565">
        <v>63.12</v>
      </c>
      <c r="V3565" s="1">
        <f>IF(LEN(TRIM(U3565&amp;""))=0, "", VALUE(SUBSTITUTE(U3565,"$","")))</f>
        <v>63.12</v>
      </c>
      <c r="W3565" s="1">
        <v>52.326479999999997</v>
      </c>
      <c r="X3565" s="1">
        <f>IF(LEN(TRIM(W3565&amp;""))=0, "", VALUE(SUBSTITUTE(W3565,"$","")))</f>
        <v>52.326479999999997</v>
      </c>
      <c r="Z3565" s="1" t="str" cm="1">
        <f t="array" ref="Z3565">IF(
    LEN(TRIM(Y3565&amp;""))=0,
        IF(AND(ISNUMBER(net_sales_clean), ISNUMBER(profit_clean)),
            net_sales_clean - profit_clean,
            ""
        ),
    VALUE(SUBSTITUTE(Y3565,"$",""))
)</f>
        <v/>
      </c>
      <c r="AB3565" s="1" t="str" cm="1">
        <f t="array" ref="AB3565">IF(
    LEN(TRIM(AA3565&amp;""))=0,
        IF(AND(ISNUMBER(net_sales_clean), ISNUMBER(cost_clean)),
            net_sales_clean - cost_clean,
            ""
        ),
    VALUE(SUBSTITUTE(AA3565,"$",""))
)</f>
        <v/>
      </c>
      <c r="AC3565">
        <v>2</v>
      </c>
      <c r="AD3565">
        <f>IF(LEN(TRIM(AC3565&amp;""))=0, "", VALUE(AC3565))</f>
        <v>2</v>
      </c>
      <c r="AE3565">
        <v>5</v>
      </c>
      <c r="AF3565">
        <f>IF(LEN(TRIM(AE3565&amp;""))=0, "", VALUE(AE3565))</f>
        <v>5</v>
      </c>
      <c r="AG3565">
        <v>0</v>
      </c>
      <c r="AH3565">
        <f>IF(
    OR(U3565&lt;0, W3565&lt;0, Y3565&lt;0, AA3565&lt;0),
        1,
        IF(LEN(TRIM(AG3565&amp;""))=0, "", AG3565)
)</f>
        <v>0</v>
      </c>
      <c r="AI3565" t="str">
        <f>IF(
    COUNT(Q3565,V3565,X3565,Z3565,AB3565)=0,
        "Not Usable",
    IF(
        COUNT(Q3565,V3565,X3565,Z3565,AB3565)&lt;5,
            "Incomplete",
            IF(
                MIN(Q3565,V3565,X3565,Z3565,AB3565)=0,
                    "Incomplete",
                    "Complete"
            )
    )
)</f>
        <v>Incomplete</v>
      </c>
    </row>
    <row r="3566" spans="1:35" x14ac:dyDescent="0.3">
      <c r="A3566">
        <v>30248</v>
      </c>
      <c r="B3566" s="6">
        <v>45606.07372685185</v>
      </c>
      <c r="C3566" s="3">
        <f>INT(B3566)</f>
        <v>45606</v>
      </c>
      <c r="D3566" s="2">
        <f>MOD(B3566,1)</f>
        <v>7.3726851849642117E-2</v>
      </c>
      <c r="E3566">
        <v>32</v>
      </c>
      <c r="F3566" t="s">
        <v>21</v>
      </c>
      <c r="G3566" t="str">
        <f xml:space="preserve"> PROPER(TRIM(CLEAN(SUBSTITUTE(F3566,CHAR(160)," "))))</f>
        <v>Midwest</v>
      </c>
      <c r="H3566" t="s">
        <v>11</v>
      </c>
      <c r="I3566" t="str">
        <f>PROPER(TRIM(CLEAN((SUBSTITUTE(H3566,"-"," ")))))</f>
        <v>Online</v>
      </c>
      <c r="J3566">
        <v>14807</v>
      </c>
      <c r="K3566" t="s">
        <v>2</v>
      </c>
      <c r="L3566" t="str">
        <f xml:space="preserve"> PROPER(TRIM(CLEAN(SUBSTITUTE(K3566,CHAR(160)," "))))</f>
        <v>Home Office</v>
      </c>
      <c r="M3566" t="s">
        <v>9</v>
      </c>
      <c r="N3566" t="str">
        <f xml:space="preserve"> PROPER(TRIM(CLEAN(SUBSTITUTE(M3566,CHAR(160)," "))))</f>
        <v>Home</v>
      </c>
      <c r="O3566" t="s">
        <v>32</v>
      </c>
      <c r="P3566" t="str">
        <f>IF(LEN(TRIM(Table1[[#This Row],[subcategory]]&amp;""))=0,"Unknown", PROPER(TRIM(Table1[[#This Row],[subcategory]])))</f>
        <v>Furniture</v>
      </c>
      <c r="Q3566">
        <v>19.940000000000001</v>
      </c>
      <c r="R3566" s="1">
        <f>IF(LEN(TRIM(Q3566&amp;""))=0, "", VALUE(SUBSTITUTE(Q3566,"$","")))</f>
        <v>19.940000000000001</v>
      </c>
      <c r="S3566">
        <v>2</v>
      </c>
      <c r="T3566">
        <f>IF(LEN(TRIM(S3566&amp;""))=0, "", VALUE(S3566))</f>
        <v>2</v>
      </c>
      <c r="U3566">
        <v>39.880000000000003</v>
      </c>
      <c r="V3566" s="1">
        <f>IF(LEN(TRIM(U3566&amp;""))=0, "", VALUE(SUBSTITUTE(U3566,"$","")))</f>
        <v>39.880000000000003</v>
      </c>
      <c r="W3566" s="1">
        <v>33.259920000000001</v>
      </c>
      <c r="X3566" s="1">
        <f>IF(LEN(TRIM(W3566&amp;""))=0, "", VALUE(SUBSTITUTE(W3566,"$","")))</f>
        <v>33.259920000000001</v>
      </c>
      <c r="Y3566" s="5" t="s">
        <v>2717</v>
      </c>
      <c r="Z3566" s="4" cm="1">
        <f t="array" ref="Z3566">IF(
    LEN(TRIM(Y3566&amp;""))=0,
        IF(AND(ISNUMBER(net_sales_clean), ISNUMBER(profit_clean)),
            net_sales_clean - profit_clean,
            ""
        ),
    VALUE(SUBSTITUTE(Y3566,"$",""))
)</f>
        <v>19.970670152391602</v>
      </c>
      <c r="AA3566" s="5" t="s">
        <v>2716</v>
      </c>
      <c r="AB3566" s="4" cm="1">
        <f t="array" ref="AB3566">IF(
    LEN(TRIM(AA3566&amp;""))=0,
        IF(AND(ISNUMBER(net_sales_clean), ISNUMBER(cost_clean)),
            net_sales_clean - cost_clean,
            ""
        ),
    VALUE(SUBSTITUTE(AA3566,"$",""))
)</f>
        <v>13.2892498476083</v>
      </c>
      <c r="AC3566">
        <v>5</v>
      </c>
      <c r="AD3566">
        <f>IF(LEN(TRIM(AC3566&amp;""))=0, "", VALUE(AC3566))</f>
        <v>5</v>
      </c>
      <c r="AE3566">
        <v>1</v>
      </c>
      <c r="AF3566">
        <f>IF(LEN(TRIM(AE3566&amp;""))=0, "", VALUE(AE3566))</f>
        <v>1</v>
      </c>
      <c r="AH3566" t="str">
        <f>IF(
    OR(U3566&lt;0, W3566&lt;0, Y3566&lt;0, AA3566&lt;0),
        1,
        IF(LEN(TRIM(AG3566&amp;""))=0, "", AG3566)
)</f>
        <v/>
      </c>
      <c r="AI3566" t="str">
        <f>IF(
    COUNT(Q3566,V3566,X3566,Z3566,AB3566)=0,
        "Not Usable",
    IF(
        COUNT(Q3566,V3566,X3566,Z3566,AB3566)&lt;5,
            "Incomplete",
            IF(
                MIN(Q3566,V3566,X3566,Z3566,AB3566)=0,
                    "Incomplete",
                    "Complete"
            )
    )
)</f>
        <v>Complete</v>
      </c>
    </row>
    <row r="3567" spans="1:35" x14ac:dyDescent="0.3">
      <c r="A3567">
        <v>53585</v>
      </c>
      <c r="B3567" s="6">
        <v>44958.693715277775</v>
      </c>
      <c r="C3567" s="3">
        <f>INT(B3567)</f>
        <v>44958</v>
      </c>
      <c r="D3567" s="2">
        <f>MOD(B3567,1)</f>
        <v>0.69371527777548181</v>
      </c>
      <c r="E3567">
        <v>35</v>
      </c>
      <c r="F3567" t="s">
        <v>4</v>
      </c>
      <c r="G3567" t="str">
        <f xml:space="preserve"> PROPER(TRIM(CLEAN(SUBSTITUTE(F3567,CHAR(160)," "))))</f>
        <v>South</v>
      </c>
      <c r="H3567" t="s">
        <v>17</v>
      </c>
      <c r="I3567" t="str">
        <f>PROPER(TRIM(CLEAN((SUBSTITUTE(H3567,"-"," ")))))</f>
        <v>Online</v>
      </c>
      <c r="J3567">
        <v>20015</v>
      </c>
      <c r="K3567" t="s">
        <v>10</v>
      </c>
      <c r="L3567" t="str">
        <f xml:space="preserve"> PROPER(TRIM(CLEAN(SUBSTITUTE(K3567,CHAR(160)," "))))</f>
        <v>Consumer</v>
      </c>
      <c r="M3567" t="s">
        <v>23</v>
      </c>
      <c r="N3567" t="str">
        <f xml:space="preserve"> PROPER(TRIM(CLEAN(SUBSTITUTE(M3567,CHAR(160)," "))))</f>
        <v>Electronics</v>
      </c>
      <c r="O3567" t="s">
        <v>22</v>
      </c>
      <c r="P3567" t="str">
        <f>IF(LEN(TRIM(Table1[[#This Row],[subcategory]]&amp;""))=0,"Unknown", PROPER(TRIM(Table1[[#This Row],[subcategory]])))</f>
        <v>Audio</v>
      </c>
      <c r="Q3567">
        <v>20.03</v>
      </c>
      <c r="R3567" s="1">
        <f>IF(LEN(TRIM(Q3567&amp;""))=0, "", VALUE(SUBSTITUTE(Q3567,"$","")))</f>
        <v>20.03</v>
      </c>
      <c r="S3567">
        <v>3</v>
      </c>
      <c r="T3567">
        <f>IF(LEN(TRIM(S3567&amp;""))=0, "", VALUE(S3567))</f>
        <v>3</v>
      </c>
      <c r="U3567">
        <v>60.09</v>
      </c>
      <c r="V3567" s="1">
        <f>IF(LEN(TRIM(U3567&amp;""))=0, "", VALUE(SUBSTITUTE(U3567,"$","")))</f>
        <v>60.09</v>
      </c>
      <c r="W3567" s="4" t="s">
        <v>2715</v>
      </c>
      <c r="X3567" s="4">
        <f>IF(LEN(TRIM(W3567&amp;""))=0, "", VALUE(SUBSTITUTE(W3567,"$","")))</f>
        <v>47.83164</v>
      </c>
      <c r="Y3567" s="5" t="s">
        <v>2714</v>
      </c>
      <c r="Z3567" s="4" cm="1">
        <f t="array" ref="Z3567">IF(
    LEN(TRIM(Y3567&amp;""))=0,
        IF(AND(ISNUMBER(net_sales_clean), ISNUMBER(profit_clean)),
            net_sales_clean - profit_clean,
            ""
        ),
    VALUE(SUBSTITUTE(Y3567,"$",""))
)</f>
        <v>38.010969337921701</v>
      </c>
      <c r="AA3567" s="5" t="s">
        <v>2713</v>
      </c>
      <c r="AB3567" s="4" cm="1">
        <f t="array" ref="AB3567">IF(
    LEN(TRIM(AA3567&amp;""))=0,
        IF(AND(ISNUMBER(net_sales_clean), ISNUMBER(cost_clean)),
            net_sales_clean - cost_clean,
            ""
        ),
    VALUE(SUBSTITUTE(AA3567,"$",""))
)</f>
        <v>9.8206706620782693</v>
      </c>
      <c r="AC3567">
        <v>5</v>
      </c>
      <c r="AD3567">
        <f>IF(LEN(TRIM(AC3567&amp;""))=0, "", VALUE(AC3567))</f>
        <v>5</v>
      </c>
      <c r="AE3567">
        <v>1</v>
      </c>
      <c r="AF3567">
        <f>IF(LEN(TRIM(AE3567&amp;""))=0, "", VALUE(AE3567))</f>
        <v>1</v>
      </c>
      <c r="AG3567">
        <v>0</v>
      </c>
      <c r="AH3567">
        <f>IF(
    OR(U3567&lt;0, W3567&lt;0, Y3567&lt;0, AA3567&lt;0),
        1,
        IF(LEN(TRIM(AG3567&amp;""))=0, "", AG3567)
)</f>
        <v>0</v>
      </c>
      <c r="AI3567" t="str">
        <f>IF(
    COUNT(Q3567,V3567,X3567,Z3567,AB3567)=0,
        "Not Usable",
    IF(
        COUNT(Q3567,V3567,X3567,Z3567,AB3567)&lt;5,
            "Incomplete",
            IF(
                MIN(Q3567,V3567,X3567,Z3567,AB3567)=0,
                    "Incomplete",
                    "Complete"
            )
    )
)</f>
        <v>Complete</v>
      </c>
    </row>
    <row r="3568" spans="1:35" x14ac:dyDescent="0.3">
      <c r="A3568">
        <v>34731</v>
      </c>
      <c r="B3568" s="6">
        <v>45074.078634259262</v>
      </c>
      <c r="C3568" s="3">
        <f>INT(B3568)</f>
        <v>45074</v>
      </c>
      <c r="D3568" s="2">
        <f>MOD(B3568,1)</f>
        <v>7.8634259261889383E-2</v>
      </c>
      <c r="E3568">
        <v>9</v>
      </c>
      <c r="F3568" t="s">
        <v>15</v>
      </c>
      <c r="G3568" t="str">
        <f xml:space="preserve"> PROPER(TRIM(CLEAN(SUBSTITUTE(F3568,CHAR(160)," "))))</f>
        <v>West</v>
      </c>
      <c r="H3568" t="s">
        <v>3</v>
      </c>
      <c r="I3568" t="str">
        <f>PROPER(TRIM(CLEAN((SUBSTITUTE(H3568,"-"," ")))))</f>
        <v>Phone</v>
      </c>
      <c r="J3568">
        <v>22622</v>
      </c>
      <c r="K3568" t="s">
        <v>10</v>
      </c>
      <c r="L3568" t="str">
        <f xml:space="preserve"> PROPER(TRIM(CLEAN(SUBSTITUTE(K3568,CHAR(160)," "))))</f>
        <v>Consumer</v>
      </c>
      <c r="M3568" t="s">
        <v>1</v>
      </c>
      <c r="N3568" t="str">
        <f xml:space="preserve"> PROPER(TRIM(CLEAN(SUBSTITUTE(M3568,CHAR(160)," "))))</f>
        <v>Beauty</v>
      </c>
      <c r="O3568" t="s">
        <v>5</v>
      </c>
      <c r="P3568" t="str">
        <f>IF(LEN(TRIM(Table1[[#This Row],[subcategory]]&amp;""))=0,"Unknown", PROPER(TRIM(Table1[[#This Row],[subcategory]])))</f>
        <v>Haircare</v>
      </c>
      <c r="Q3568">
        <v>85.49</v>
      </c>
      <c r="R3568" s="1">
        <f>IF(LEN(TRIM(Q3568&amp;""))=0, "", VALUE(SUBSTITUTE(Q3568,"$","")))</f>
        <v>85.49</v>
      </c>
      <c r="S3568">
        <v>0</v>
      </c>
      <c r="T3568">
        <f>IF(LEN(TRIM(S3568&amp;""))=0, "", VALUE(S3568))</f>
        <v>0</v>
      </c>
      <c r="U3568">
        <v>0</v>
      </c>
      <c r="V3568" s="1">
        <f>IF(LEN(TRIM(U3568&amp;""))=0, "", VALUE(SUBSTITUTE(U3568,"$","")))</f>
        <v>0</v>
      </c>
      <c r="W3568" s="1">
        <v>0</v>
      </c>
      <c r="X3568" s="1">
        <f>IF(LEN(TRIM(W3568&amp;""))=0, "", VALUE(SUBSTITUTE(W3568,"$","")))</f>
        <v>0</v>
      </c>
      <c r="Y3568">
        <v>0</v>
      </c>
      <c r="Z3568" s="1" cm="1">
        <f t="array" ref="Z3568">IF(
    LEN(TRIM(Y3568&amp;""))=0,
        IF(AND(ISNUMBER(net_sales_clean), ISNUMBER(profit_clean)),
            net_sales_clean - profit_clean,
            ""
        ),
    VALUE(SUBSTITUTE(Y3568,"$",""))
)</f>
        <v>0</v>
      </c>
      <c r="AA3568">
        <v>0</v>
      </c>
      <c r="AB3568" s="1" cm="1">
        <f t="array" ref="AB3568">IF(
    LEN(TRIM(AA3568&amp;""))=0,
        IF(AND(ISNUMBER(net_sales_clean), ISNUMBER(cost_clean)),
            net_sales_clean - cost_clean,
            ""
        ),
    VALUE(SUBSTITUTE(AA3568,"$",""))
)</f>
        <v>0</v>
      </c>
      <c r="AC3568">
        <v>4</v>
      </c>
      <c r="AD3568">
        <f>IF(LEN(TRIM(AC3568&amp;""))=0, "", VALUE(AC3568))</f>
        <v>4</v>
      </c>
      <c r="AE3568">
        <v>1</v>
      </c>
      <c r="AF3568">
        <f>IF(LEN(TRIM(AE3568&amp;""))=0, "", VALUE(AE3568))</f>
        <v>1</v>
      </c>
      <c r="AH3568" t="str">
        <f>IF(
    OR(U3568&lt;0, W3568&lt;0, Y3568&lt;0, AA3568&lt;0),
        1,
        IF(LEN(TRIM(AG3568&amp;""))=0, "", AG3568)
)</f>
        <v/>
      </c>
      <c r="AI3568" t="str">
        <f>IF(
    COUNT(Q3568,V3568,X3568,Z3568,AB3568)=0,
        "Not Usable",
    IF(
        COUNT(Q3568,V3568,X3568,Z3568,AB3568)&lt;5,
            "Incomplete",
            IF(
                MIN(Q3568,V3568,X3568,Z3568,AB3568)=0,
                    "Incomplete",
                    "Complete"
            )
    )
)</f>
        <v>Incomplete</v>
      </c>
    </row>
    <row r="3569" spans="1:35" x14ac:dyDescent="0.3">
      <c r="A3569">
        <v>2523</v>
      </c>
      <c r="B3569" s="6">
        <v>45500.713437500002</v>
      </c>
      <c r="C3569" s="3">
        <f>INT(B3569)</f>
        <v>45500</v>
      </c>
      <c r="D3569" s="2">
        <f>MOD(B3569,1)</f>
        <v>0.71343750000232831</v>
      </c>
      <c r="E3569">
        <v>2</v>
      </c>
      <c r="F3569" t="s">
        <v>15</v>
      </c>
      <c r="G3569" t="str">
        <f xml:space="preserve"> PROPER(TRIM(CLEAN(SUBSTITUTE(F3569,CHAR(160)," "))))</f>
        <v>West</v>
      </c>
      <c r="H3569" t="s">
        <v>3</v>
      </c>
      <c r="I3569" t="str">
        <f>PROPER(TRIM(CLEAN((SUBSTITUTE(H3569,"-"," ")))))</f>
        <v>Phone</v>
      </c>
      <c r="J3569">
        <v>28627</v>
      </c>
      <c r="K3569" t="s">
        <v>10</v>
      </c>
      <c r="L3569" t="str">
        <f xml:space="preserve"> PROPER(TRIM(CLEAN(SUBSTITUTE(K3569,CHAR(160)," "))))</f>
        <v>Consumer</v>
      </c>
      <c r="M3569" t="s">
        <v>16</v>
      </c>
      <c r="N3569" t="str">
        <f xml:space="preserve"> PROPER(TRIM(CLEAN(SUBSTITUTE(M3569,CHAR(160)," "))))</f>
        <v>Grocery</v>
      </c>
      <c r="O3569" t="s">
        <v>29</v>
      </c>
      <c r="P3569" t="str">
        <f>IF(LEN(TRIM(Table1[[#This Row],[subcategory]]&amp;""))=0,"Unknown", PROPER(TRIM(Table1[[#This Row],[subcategory]])))</f>
        <v>Beverages</v>
      </c>
      <c r="Q3569">
        <v>100.26</v>
      </c>
      <c r="R3569" s="1">
        <f>IF(LEN(TRIM(Q3569&amp;""))=0, "", VALUE(SUBSTITUTE(Q3569,"$","")))</f>
        <v>100.26</v>
      </c>
      <c r="S3569">
        <v>3</v>
      </c>
      <c r="T3569">
        <f>IF(LEN(TRIM(S3569&amp;""))=0, "", VALUE(S3569))</f>
        <v>3</v>
      </c>
      <c r="U3569" s="5" t="s">
        <v>2712</v>
      </c>
      <c r="V3569" s="4">
        <f>IF(LEN(TRIM(U3569&amp;""))=0, "", VALUE(SUBSTITUTE(U3569,"$","")))</f>
        <v>300.77999999999997</v>
      </c>
      <c r="W3569" s="4" t="s">
        <v>2711</v>
      </c>
      <c r="X3569" s="4">
        <f>IF(LEN(TRIM(W3569&amp;""))=0, "", VALUE(SUBSTITUTE(W3569,"$","")))</f>
        <v>241.22556</v>
      </c>
      <c r="Y3569" s="5" t="s">
        <v>2710</v>
      </c>
      <c r="Z3569" s="4" cm="1">
        <f t="array" ref="Z3569">IF(
    LEN(TRIM(Y3569&amp;""))=0,
        IF(AND(ISNUMBER(net_sales_clean), ISNUMBER(profit_clean)),
            net_sales_clean - profit_clean,
            ""
        ),
    VALUE(SUBSTITUTE(Y3569,"$",""))
)</f>
        <v>136.67315009017301</v>
      </c>
      <c r="AA3569" s="5" t="s">
        <v>2709</v>
      </c>
      <c r="AB3569" s="4" cm="1">
        <f t="array" ref="AB3569">IF(
    LEN(TRIM(AA3569&amp;""))=0,
        IF(AND(ISNUMBER(net_sales_clean), ISNUMBER(cost_clean)),
            net_sales_clean - cost_clean,
            ""
        ),
    VALUE(SUBSTITUTE(AA3569,"$",""))
)</f>
        <v>104.552409909826</v>
      </c>
      <c r="AC3569">
        <v>4</v>
      </c>
      <c r="AD3569">
        <f>IF(LEN(TRIM(AC3569&amp;""))=0, "", VALUE(AC3569))</f>
        <v>4</v>
      </c>
      <c r="AE3569">
        <v>2</v>
      </c>
      <c r="AF3569">
        <f>IF(LEN(TRIM(AE3569&amp;""))=0, "", VALUE(AE3569))</f>
        <v>2</v>
      </c>
      <c r="AG3569">
        <v>0</v>
      </c>
      <c r="AH3569">
        <f>IF(
    OR(U3569&lt;0, W3569&lt;0, Y3569&lt;0, AA3569&lt;0),
        1,
        IF(LEN(TRIM(AG3569&amp;""))=0, "", AG3569)
)</f>
        <v>0</v>
      </c>
      <c r="AI3569" t="str">
        <f>IF(
    COUNT(Q3569,V3569,X3569,Z3569,AB3569)=0,
        "Not Usable",
    IF(
        COUNT(Q3569,V3569,X3569,Z3569,AB3569)&lt;5,
            "Incomplete",
            IF(
                MIN(Q3569,V3569,X3569,Z3569,AB3569)=0,
                    "Incomplete",
                    "Complete"
            )
    )
)</f>
        <v>Complete</v>
      </c>
    </row>
    <row r="3570" spans="1:35" x14ac:dyDescent="0.3">
      <c r="A3570">
        <v>22857</v>
      </c>
      <c r="B3570" s="6">
        <v>45105.133483796293</v>
      </c>
      <c r="C3570" s="3">
        <f>INT(B3570)</f>
        <v>45105</v>
      </c>
      <c r="D3570" s="2">
        <f>MOD(B3570,1)</f>
        <v>0.13348379629314877</v>
      </c>
      <c r="E3570">
        <v>69</v>
      </c>
      <c r="F3570" t="s">
        <v>13</v>
      </c>
      <c r="G3570" t="str">
        <f xml:space="preserve"> PROPER(TRIM(CLEAN(SUBSTITUTE(F3570,CHAR(160)," "))))</f>
        <v>Northeast</v>
      </c>
      <c r="H3570" t="s">
        <v>3</v>
      </c>
      <c r="I3570" t="str">
        <f>PROPER(TRIM(CLEAN((SUBSTITUTE(H3570,"-"," ")))))</f>
        <v>Phone</v>
      </c>
      <c r="J3570">
        <v>13283</v>
      </c>
      <c r="K3570" t="s">
        <v>14</v>
      </c>
      <c r="L3570" t="str">
        <f xml:space="preserve"> PROPER(TRIM(CLEAN(SUBSTITUTE(K3570,CHAR(160)," "))))</f>
        <v>Consumer</v>
      </c>
      <c r="M3570" t="s">
        <v>19</v>
      </c>
      <c r="N3570" t="str">
        <f xml:space="preserve"> PROPER(TRIM(CLEAN(SUBSTITUTE(M3570,CHAR(160)," "))))</f>
        <v>Apparel</v>
      </c>
      <c r="O3570" t="s">
        <v>41</v>
      </c>
      <c r="P3570" t="str">
        <f>IF(LEN(TRIM(Table1[[#This Row],[subcategory]]&amp;""))=0,"Unknown", PROPER(TRIM(Table1[[#This Row],[subcategory]])))</f>
        <v>Shoes</v>
      </c>
      <c r="Q3570">
        <v>144.88</v>
      </c>
      <c r="R3570" s="1">
        <f>IF(LEN(TRIM(Q3570&amp;""))=0, "", VALUE(SUBSTITUTE(Q3570,"$","")))</f>
        <v>144.88</v>
      </c>
      <c r="S3570">
        <v>1</v>
      </c>
      <c r="T3570">
        <f>IF(LEN(TRIM(S3570&amp;""))=0, "", VALUE(S3570))</f>
        <v>1</v>
      </c>
      <c r="U3570">
        <v>144.88</v>
      </c>
      <c r="V3570" s="1">
        <f>IF(LEN(TRIM(U3570&amp;""))=0, "", VALUE(SUBSTITUTE(U3570,"$","")))</f>
        <v>144.88</v>
      </c>
      <c r="W3570" s="4" t="s">
        <v>2708</v>
      </c>
      <c r="X3570" s="4">
        <f>IF(LEN(TRIM(W3570&amp;""))=0, "", VALUE(SUBSTITUTE(W3570,"$","")))</f>
        <v>125.755839999999</v>
      </c>
      <c r="Y3570" s="5" t="s">
        <v>2707</v>
      </c>
      <c r="Z3570" s="4" cm="1">
        <f t="array" ref="Z3570">IF(
    LEN(TRIM(Y3570&amp;""))=0,
        IF(AND(ISNUMBER(net_sales_clean), ISNUMBER(profit_clean)),
            net_sales_clean - profit_clean,
            ""
        ),
    VALUE(SUBSTITUTE(Y3570,"$",""))
)</f>
        <v>70.251538331985202</v>
      </c>
      <c r="AA3570" s="5" t="s">
        <v>2706</v>
      </c>
      <c r="AB3570" s="4" cm="1">
        <f t="array" ref="AB3570">IF(
    LEN(TRIM(AA3570&amp;""))=0,
        IF(AND(ISNUMBER(net_sales_clean), ISNUMBER(cost_clean)),
            net_sales_clean - cost_clean,
            ""
        ),
    VALUE(SUBSTITUTE(AA3570,"$",""))
)</f>
        <v>55.504301668014698</v>
      </c>
      <c r="AC3570">
        <v>1</v>
      </c>
      <c r="AD3570">
        <f>IF(LEN(TRIM(AC3570&amp;""))=0, "", VALUE(AC3570))</f>
        <v>1</v>
      </c>
      <c r="AF3570" t="str">
        <f>IF(LEN(TRIM(AE3570&amp;""))=0, "", VALUE(AE3570))</f>
        <v/>
      </c>
      <c r="AG3570">
        <v>1</v>
      </c>
      <c r="AH3570">
        <f>IF(
    OR(U3570&lt;0, W3570&lt;0, Y3570&lt;0, AA3570&lt;0),
        1,
        IF(LEN(TRIM(AG3570&amp;""))=0, "", AG3570)
)</f>
        <v>1</v>
      </c>
      <c r="AI3570" t="str">
        <f>IF(
    COUNT(Q3570,V3570,X3570,Z3570,AB3570)=0,
        "Not Usable",
    IF(
        COUNT(Q3570,V3570,X3570,Z3570,AB3570)&lt;5,
            "Incomplete",
            IF(
                MIN(Q3570,V3570,X3570,Z3570,AB3570)=0,
                    "Incomplete",
                    "Complete"
            )
    )
)</f>
        <v>Complete</v>
      </c>
    </row>
    <row r="3571" spans="1:35" x14ac:dyDescent="0.3">
      <c r="A3571">
        <v>59537</v>
      </c>
      <c r="B3571" s="6">
        <v>44947.910590277781</v>
      </c>
      <c r="C3571" s="3">
        <f>INT(B3571)</f>
        <v>44947</v>
      </c>
      <c r="D3571" s="2">
        <f>MOD(B3571,1)</f>
        <v>0.91059027778101154</v>
      </c>
      <c r="E3571">
        <v>61</v>
      </c>
      <c r="F3571" t="s">
        <v>4</v>
      </c>
      <c r="G3571" t="str">
        <f xml:space="preserve"> PROPER(TRIM(CLEAN(SUBSTITUTE(F3571,CHAR(160)," "))))</f>
        <v>South</v>
      </c>
      <c r="H3571" t="s">
        <v>27</v>
      </c>
      <c r="I3571" t="str">
        <f>PROPER(TRIM(CLEAN((SUBSTITUTE(H3571,"-"," ")))))</f>
        <v>In Store</v>
      </c>
      <c r="J3571">
        <v>6391</v>
      </c>
      <c r="K3571" t="s">
        <v>6</v>
      </c>
      <c r="L3571" t="str">
        <f xml:space="preserve"> PROPER(TRIM(CLEAN(SUBSTITUTE(K3571,CHAR(160)," "))))</f>
        <v>Corporate</v>
      </c>
      <c r="M3571" t="s">
        <v>23</v>
      </c>
      <c r="N3571" t="str">
        <f xml:space="preserve"> PROPER(TRIM(CLEAN(SUBSTITUTE(M3571,CHAR(160)," "))))</f>
        <v>Electronics</v>
      </c>
      <c r="O3571" t="s">
        <v>34</v>
      </c>
      <c r="P3571" t="str">
        <f>IF(LEN(TRIM(Table1[[#This Row],[subcategory]]&amp;""))=0,"Unknown", PROPER(TRIM(Table1[[#This Row],[subcategory]])))</f>
        <v>Phones</v>
      </c>
      <c r="Q3571">
        <v>58.73</v>
      </c>
      <c r="R3571" s="1">
        <f>IF(LEN(TRIM(Q3571&amp;""))=0, "", VALUE(SUBSTITUTE(Q3571,"$","")))</f>
        <v>58.73</v>
      </c>
      <c r="S3571">
        <v>0</v>
      </c>
      <c r="T3571">
        <f>IF(LEN(TRIM(S3571&amp;""))=0, "", VALUE(S3571))</f>
        <v>0</v>
      </c>
      <c r="U3571">
        <v>0</v>
      </c>
      <c r="V3571" s="1">
        <f>IF(LEN(TRIM(U3571&amp;""))=0, "", VALUE(SUBSTITUTE(U3571,"$","")))</f>
        <v>0</v>
      </c>
      <c r="W3571" s="1">
        <v>0</v>
      </c>
      <c r="X3571" s="1">
        <f>IF(LEN(TRIM(W3571&amp;""))=0, "", VALUE(SUBSTITUTE(W3571,"$","")))</f>
        <v>0</v>
      </c>
      <c r="Y3571">
        <v>0</v>
      </c>
      <c r="Z3571" s="1" cm="1">
        <f t="array" ref="Z3571">IF(
    LEN(TRIM(Y3571&amp;""))=0,
        IF(AND(ISNUMBER(net_sales_clean), ISNUMBER(profit_clean)),
            net_sales_clean - profit_clean,
            ""
        ),
    VALUE(SUBSTITUTE(Y3571,"$",""))
)</f>
        <v>0</v>
      </c>
      <c r="AA3571">
        <v>0</v>
      </c>
      <c r="AB3571" s="1" cm="1">
        <f t="array" ref="AB3571">IF(
    LEN(TRIM(AA3571&amp;""))=0,
        IF(AND(ISNUMBER(net_sales_clean), ISNUMBER(cost_clean)),
            net_sales_clean - cost_clean,
            ""
        ),
    VALUE(SUBSTITUTE(AA3571,"$",""))
)</f>
        <v>0</v>
      </c>
      <c r="AC3571">
        <v>8</v>
      </c>
      <c r="AD3571">
        <f>IF(LEN(TRIM(AC3571&amp;""))=0, "", VALUE(AC3571))</f>
        <v>8</v>
      </c>
      <c r="AE3571">
        <v>3</v>
      </c>
      <c r="AF3571">
        <f>IF(LEN(TRIM(AE3571&amp;""))=0, "", VALUE(AE3571))</f>
        <v>3</v>
      </c>
      <c r="AG3571">
        <v>0</v>
      </c>
      <c r="AH3571">
        <f>IF(
    OR(U3571&lt;0, W3571&lt;0, Y3571&lt;0, AA3571&lt;0),
        1,
        IF(LEN(TRIM(AG3571&amp;""))=0, "", AG3571)
)</f>
        <v>0</v>
      </c>
      <c r="AI3571" t="str">
        <f>IF(
    COUNT(Q3571,V3571,X3571,Z3571,AB3571)=0,
        "Not Usable",
    IF(
        COUNT(Q3571,V3571,X3571,Z3571,AB3571)&lt;5,
            "Incomplete",
            IF(
                MIN(Q3571,V3571,X3571,Z3571,AB3571)=0,
                    "Incomplete",
                    "Complete"
            )
    )
)</f>
        <v>Incomplete</v>
      </c>
    </row>
    <row r="3572" spans="1:35" x14ac:dyDescent="0.3">
      <c r="A3572">
        <v>46756</v>
      </c>
      <c r="B3572" s="6">
        <v>45142.517488425925</v>
      </c>
      <c r="C3572" s="3">
        <f>INT(B3572)</f>
        <v>45142</v>
      </c>
      <c r="D3572" s="2">
        <f>MOD(B3572,1)</f>
        <v>0.51748842592496658</v>
      </c>
      <c r="E3572">
        <v>57</v>
      </c>
      <c r="F3572" t="s">
        <v>33</v>
      </c>
      <c r="G3572" t="str">
        <f xml:space="preserve"> PROPER(TRIM(CLEAN(SUBSTITUTE(F3572,CHAR(160)," "))))</f>
        <v>South</v>
      </c>
      <c r="H3572" t="s">
        <v>27</v>
      </c>
      <c r="I3572" t="str">
        <f>PROPER(TRIM(CLEAN((SUBSTITUTE(H3572,"-"," ")))))</f>
        <v>In Store</v>
      </c>
      <c r="J3572">
        <v>3982</v>
      </c>
      <c r="K3572" t="s">
        <v>10</v>
      </c>
      <c r="L3572" t="str">
        <f xml:space="preserve"> PROPER(TRIM(CLEAN(SUBSTITUTE(K3572,CHAR(160)," "))))</f>
        <v>Consumer</v>
      </c>
      <c r="M3572" t="s">
        <v>16</v>
      </c>
      <c r="N3572" t="str">
        <f xml:space="preserve"> PROPER(TRIM(CLEAN(SUBSTITUTE(M3572,CHAR(160)," "))))</f>
        <v>Grocery</v>
      </c>
      <c r="P3572" t="str">
        <f>IF(LEN(TRIM(Table1[[#This Row],[subcategory]]&amp;""))=0,"Unknown", PROPER(TRIM(Table1[[#This Row],[subcategory]])))</f>
        <v>Unknown</v>
      </c>
      <c r="Q3572">
        <v>29.66</v>
      </c>
      <c r="R3572" s="1">
        <f>IF(LEN(TRIM(Q3572&amp;""))=0, "", VALUE(SUBSTITUTE(Q3572,"$","")))</f>
        <v>29.66</v>
      </c>
      <c r="S3572">
        <v>4</v>
      </c>
      <c r="T3572">
        <f>IF(LEN(TRIM(S3572&amp;""))=0, "", VALUE(S3572))</f>
        <v>4</v>
      </c>
      <c r="U3572">
        <v>118.64</v>
      </c>
      <c r="V3572" s="1">
        <f>IF(LEN(TRIM(U3572&amp;""))=0, "", VALUE(SUBSTITUTE(U3572,"$","")))</f>
        <v>118.64</v>
      </c>
      <c r="W3572" s="4" t="s">
        <v>2705</v>
      </c>
      <c r="X3572" s="4">
        <f>IF(LEN(TRIM(W3572&amp;""))=0, "", VALUE(SUBSTITUTE(W3572,"$","")))</f>
        <v>111.99615999999899</v>
      </c>
      <c r="Y3572" s="5" t="s">
        <v>2704</v>
      </c>
      <c r="Z3572" s="4" cm="1">
        <f t="array" ref="Z3572">IF(
    LEN(TRIM(Y3572&amp;""))=0,
        IF(AND(ISNUMBER(net_sales_clean), ISNUMBER(profit_clean)),
            net_sales_clean - profit_clean,
            ""
        ),
    VALUE(SUBSTITUTE(Y3572,"$",""))
)</f>
        <v>73.517938844432294</v>
      </c>
      <c r="AA3572" s="5" t="s">
        <v>2703</v>
      </c>
      <c r="AB3572" s="4" cm="1">
        <f t="array" ref="AB3572">IF(
    LEN(TRIM(AA3572&amp;""))=0,
        IF(AND(ISNUMBER(net_sales_clean), ISNUMBER(cost_clean)),
            net_sales_clean - cost_clean,
            ""
        ),
    VALUE(SUBSTITUTE(AA3572,"$",""))
)</f>
        <v>38.478221155567603</v>
      </c>
      <c r="AC3572">
        <v>5</v>
      </c>
      <c r="AD3572">
        <f>IF(LEN(TRIM(AC3572&amp;""))=0, "", VALUE(AC3572))</f>
        <v>5</v>
      </c>
      <c r="AE3572">
        <v>4</v>
      </c>
      <c r="AF3572">
        <f>IF(LEN(TRIM(AE3572&amp;""))=0, "", VALUE(AE3572))</f>
        <v>4</v>
      </c>
      <c r="AG3572">
        <v>1</v>
      </c>
      <c r="AH3572">
        <f>IF(
    OR(U3572&lt;0, W3572&lt;0, Y3572&lt;0, AA3572&lt;0),
        1,
        IF(LEN(TRIM(AG3572&amp;""))=0, "", AG3572)
)</f>
        <v>1</v>
      </c>
      <c r="AI3572" t="str">
        <f>IF(
    COUNT(Q3572,V3572,X3572,Z3572,AB3572)=0,
        "Not Usable",
    IF(
        COUNT(Q3572,V3572,X3572,Z3572,AB3572)&lt;5,
            "Incomplete",
            IF(
                MIN(Q3572,V3572,X3572,Z3572,AB3572)=0,
                    "Incomplete",
                    "Complete"
            )
    )
)</f>
        <v>Complete</v>
      </c>
    </row>
    <row r="3573" spans="1:35" x14ac:dyDescent="0.3">
      <c r="A3573">
        <v>57039</v>
      </c>
      <c r="B3573" s="6">
        <v>45950.199074074073</v>
      </c>
      <c r="C3573" s="3">
        <f>INT(B3573)</f>
        <v>45950</v>
      </c>
      <c r="D3573" s="2">
        <f>MOD(B3573,1)</f>
        <v>0.19907407407299615</v>
      </c>
      <c r="E3573">
        <v>21</v>
      </c>
      <c r="F3573" t="s">
        <v>13</v>
      </c>
      <c r="G3573" t="str">
        <f xml:space="preserve"> PROPER(TRIM(CLEAN(SUBSTITUTE(F3573,CHAR(160)," "))))</f>
        <v>Northeast</v>
      </c>
      <c r="H3573" t="s">
        <v>11</v>
      </c>
      <c r="I3573" t="str">
        <f>PROPER(TRIM(CLEAN((SUBSTITUTE(H3573,"-"," ")))))</f>
        <v>Online</v>
      </c>
      <c r="J3573">
        <v>28130</v>
      </c>
      <c r="K3573" t="s">
        <v>10</v>
      </c>
      <c r="L3573" t="str">
        <f xml:space="preserve"> PROPER(TRIM(CLEAN(SUBSTITUTE(K3573,CHAR(160)," "))))</f>
        <v>Consumer</v>
      </c>
      <c r="M3573" t="s">
        <v>23</v>
      </c>
      <c r="N3573" t="str">
        <f xml:space="preserve"> PROPER(TRIM(CLEAN(SUBSTITUTE(M3573,CHAR(160)," "))))</f>
        <v>Electronics</v>
      </c>
      <c r="O3573" t="s">
        <v>22</v>
      </c>
      <c r="P3573" t="str">
        <f>IF(LEN(TRIM(Table1[[#This Row],[subcategory]]&amp;""))=0,"Unknown", PROPER(TRIM(Table1[[#This Row],[subcategory]])))</f>
        <v>Audio</v>
      </c>
      <c r="Q3573">
        <v>13.55</v>
      </c>
      <c r="R3573" s="1">
        <f>IF(LEN(TRIM(Q3573&amp;""))=0, "", VALUE(SUBSTITUTE(Q3573,"$","")))</f>
        <v>13.55</v>
      </c>
      <c r="S3573">
        <v>2</v>
      </c>
      <c r="T3573">
        <f>IF(LEN(TRIM(S3573&amp;""))=0, "", VALUE(S3573))</f>
        <v>2</v>
      </c>
      <c r="U3573">
        <v>27.1</v>
      </c>
      <c r="V3573" s="1">
        <f>IF(LEN(TRIM(U3573&amp;""))=0, "", VALUE(SUBSTITUTE(U3573,"$","")))</f>
        <v>27.1</v>
      </c>
      <c r="W3573" s="4" t="s">
        <v>2702</v>
      </c>
      <c r="X3573" s="4">
        <f>IF(LEN(TRIM(W3573&amp;""))=0, "", VALUE(SUBSTITUTE(W3573,"$","")))</f>
        <v>24.119</v>
      </c>
      <c r="Y3573" s="5" t="s">
        <v>2701</v>
      </c>
      <c r="Z3573" s="4" cm="1">
        <f t="array" ref="Z3573">IF(
    LEN(TRIM(Y3573&amp;""))=0,
        IF(AND(ISNUMBER(net_sales_clean), ISNUMBER(profit_clean)),
            net_sales_clean - profit_clean,
            ""
        ),
    VALUE(SUBSTITUTE(Y3573,"$",""))
)</f>
        <v>15.5212185412915</v>
      </c>
      <c r="AA3573" s="5" t="s">
        <v>2700</v>
      </c>
      <c r="AB3573" s="4" cm="1">
        <f t="array" ref="AB3573">IF(
    LEN(TRIM(AA3573&amp;""))=0,
        IF(AND(ISNUMBER(net_sales_clean), ISNUMBER(cost_clean)),
            net_sales_clean - cost_clean,
            ""
        ),
    VALUE(SUBSTITUTE(AA3573,"$",""))
)</f>
        <v>8.5977814587084893</v>
      </c>
      <c r="AC3573">
        <v>7</v>
      </c>
      <c r="AD3573">
        <f>IF(LEN(TRIM(AC3573&amp;""))=0, "", VALUE(AC3573))</f>
        <v>7</v>
      </c>
      <c r="AE3573">
        <v>4</v>
      </c>
      <c r="AF3573">
        <f>IF(LEN(TRIM(AE3573&amp;""))=0, "", VALUE(AE3573))</f>
        <v>4</v>
      </c>
      <c r="AG3573">
        <v>0</v>
      </c>
      <c r="AH3573">
        <f>IF(
    OR(U3573&lt;0, W3573&lt;0, Y3573&lt;0, AA3573&lt;0),
        1,
        IF(LEN(TRIM(AG3573&amp;""))=0, "", AG3573)
)</f>
        <v>0</v>
      </c>
      <c r="AI3573" t="str">
        <f>IF(
    COUNT(Q3573,V3573,X3573,Z3573,AB3573)=0,
        "Not Usable",
    IF(
        COUNT(Q3573,V3573,X3573,Z3573,AB3573)&lt;5,
            "Incomplete",
            IF(
                MIN(Q3573,V3573,X3573,Z3573,AB3573)=0,
                    "Incomplete",
                    "Complete"
            )
    )
)</f>
        <v>Complete</v>
      </c>
    </row>
    <row r="3574" spans="1:35" x14ac:dyDescent="0.3">
      <c r="A3574">
        <v>4040</v>
      </c>
      <c r="B3574" s="6">
        <v>45843.494756944441</v>
      </c>
      <c r="C3574" s="3">
        <f>INT(B3574)</f>
        <v>45843</v>
      </c>
      <c r="D3574" s="2">
        <f>MOD(B3574,1)</f>
        <v>0.49475694444117835</v>
      </c>
      <c r="E3574">
        <v>1</v>
      </c>
      <c r="F3574" t="s">
        <v>4</v>
      </c>
      <c r="G3574" t="str">
        <f xml:space="preserve"> PROPER(TRIM(CLEAN(SUBSTITUTE(F3574,CHAR(160)," "))))</f>
        <v>South</v>
      </c>
      <c r="H3574" t="s">
        <v>11</v>
      </c>
      <c r="I3574" t="str">
        <f>PROPER(TRIM(CLEAN((SUBSTITUTE(H3574,"-"," ")))))</f>
        <v>Online</v>
      </c>
      <c r="J3574">
        <v>18873</v>
      </c>
      <c r="K3574" t="s">
        <v>10</v>
      </c>
      <c r="L3574" t="str">
        <f xml:space="preserve"> PROPER(TRIM(CLEAN(SUBSTITUTE(K3574,CHAR(160)," "))))</f>
        <v>Consumer</v>
      </c>
      <c r="M3574" t="s">
        <v>19</v>
      </c>
      <c r="N3574" t="str">
        <f xml:space="preserve"> PROPER(TRIM(CLEAN(SUBSTITUTE(M3574,CHAR(160)," "))))</f>
        <v>Apparel</v>
      </c>
      <c r="O3574" t="s">
        <v>20</v>
      </c>
      <c r="P3574" t="str">
        <f>IF(LEN(TRIM(Table1[[#This Row],[subcategory]]&amp;""))=0,"Unknown", PROPER(TRIM(Table1[[#This Row],[subcategory]])))</f>
        <v>Women</v>
      </c>
      <c r="Q3574">
        <v>26.51</v>
      </c>
      <c r="R3574" s="1">
        <f>IF(LEN(TRIM(Q3574&amp;""))=0, "", VALUE(SUBSTITUTE(Q3574,"$","")))</f>
        <v>26.51</v>
      </c>
      <c r="S3574">
        <v>4</v>
      </c>
      <c r="T3574">
        <f>IF(LEN(TRIM(S3574&amp;""))=0, "", VALUE(S3574))</f>
        <v>4</v>
      </c>
      <c r="U3574">
        <v>106.04</v>
      </c>
      <c r="V3574" s="1">
        <f>IF(LEN(TRIM(U3574&amp;""))=0, "", VALUE(SUBSTITUTE(U3574,"$","")))</f>
        <v>106.04</v>
      </c>
      <c r="W3574" s="1">
        <v>67.865600000000001</v>
      </c>
      <c r="X3574" s="1">
        <f>IF(LEN(TRIM(W3574&amp;""))=0, "", VALUE(SUBSTITUTE(W3574,"$","")))</f>
        <v>67.865600000000001</v>
      </c>
      <c r="Z3574" s="1" t="str" cm="1">
        <f t="array" ref="Z3574">IF(
    LEN(TRIM(Y3574&amp;""))=0,
        IF(AND(ISNUMBER(net_sales_clean), ISNUMBER(profit_clean)),
            net_sales_clean - profit_clean,
            ""
        ),
    VALUE(SUBSTITUTE(Y3574,"$",""))
)</f>
        <v/>
      </c>
      <c r="AB3574" s="1" t="str" cm="1">
        <f t="array" ref="AB3574">IF(
    LEN(TRIM(AA3574&amp;""))=0,
        IF(AND(ISNUMBER(net_sales_clean), ISNUMBER(cost_clean)),
            net_sales_clean - cost_clean,
            ""
        ),
    VALUE(SUBSTITUTE(AA3574,"$",""))
)</f>
        <v/>
      </c>
      <c r="AC3574">
        <v>2</v>
      </c>
      <c r="AD3574">
        <f>IF(LEN(TRIM(AC3574&amp;""))=0, "", VALUE(AC3574))</f>
        <v>2</v>
      </c>
      <c r="AE3574">
        <v>3</v>
      </c>
      <c r="AF3574">
        <f>IF(LEN(TRIM(AE3574&amp;""))=0, "", VALUE(AE3574))</f>
        <v>3</v>
      </c>
      <c r="AG3574">
        <v>1</v>
      </c>
      <c r="AH3574">
        <f>IF(
    OR(U3574&lt;0, W3574&lt;0, Y3574&lt;0, AA3574&lt;0),
        1,
        IF(LEN(TRIM(AG3574&amp;""))=0, "", AG3574)
)</f>
        <v>1</v>
      </c>
      <c r="AI3574" t="str">
        <f>IF(
    COUNT(Q3574,V3574,X3574,Z3574,AB3574)=0,
        "Not Usable",
    IF(
        COUNT(Q3574,V3574,X3574,Z3574,AB3574)&lt;5,
            "Incomplete",
            IF(
                MIN(Q3574,V3574,X3574,Z3574,AB3574)=0,
                    "Incomplete",
                    "Complete"
            )
    )
)</f>
        <v>Incomplete</v>
      </c>
    </row>
    <row r="3575" spans="1:35" x14ac:dyDescent="0.3">
      <c r="A3575">
        <v>31476</v>
      </c>
      <c r="B3575" s="6">
        <v>45613.058842592596</v>
      </c>
      <c r="C3575" s="3">
        <f>INT(B3575)</f>
        <v>45613</v>
      </c>
      <c r="D3575" s="2">
        <f>MOD(B3575,1)</f>
        <v>5.8842592596192844E-2</v>
      </c>
      <c r="E3575">
        <v>58</v>
      </c>
      <c r="F3575" t="s">
        <v>21</v>
      </c>
      <c r="G3575" t="str">
        <f xml:space="preserve"> PROPER(TRIM(CLEAN(SUBSTITUTE(F3575,CHAR(160)," "))))</f>
        <v>Midwest</v>
      </c>
      <c r="H3575" t="s">
        <v>3</v>
      </c>
      <c r="I3575" t="str">
        <f>PROPER(TRIM(CLEAN((SUBSTITUTE(H3575,"-"," ")))))</f>
        <v>Phone</v>
      </c>
      <c r="J3575">
        <v>22539</v>
      </c>
      <c r="K3575" t="s">
        <v>2</v>
      </c>
      <c r="L3575" t="str">
        <f xml:space="preserve"> PROPER(TRIM(CLEAN(SUBSTITUTE(K3575,CHAR(160)," "))))</f>
        <v>Home Office</v>
      </c>
      <c r="M3575" t="s">
        <v>23</v>
      </c>
      <c r="N3575" t="str">
        <f xml:space="preserve"> PROPER(TRIM(CLEAN(SUBSTITUTE(M3575,CHAR(160)," "))))</f>
        <v>Electronics</v>
      </c>
      <c r="O3575" t="s">
        <v>34</v>
      </c>
      <c r="P3575" t="str">
        <f>IF(LEN(TRIM(Table1[[#This Row],[subcategory]]&amp;""))=0,"Unknown", PROPER(TRIM(Table1[[#This Row],[subcategory]])))</f>
        <v>Phones</v>
      </c>
      <c r="Q3575">
        <v>34.799999999999997</v>
      </c>
      <c r="R3575" s="1">
        <f>IF(LEN(TRIM(Q3575&amp;""))=0, "", VALUE(SUBSTITUTE(Q3575,"$","")))</f>
        <v>34.799999999999997</v>
      </c>
      <c r="S3575">
        <v>0</v>
      </c>
      <c r="T3575">
        <f>IF(LEN(TRIM(S3575&amp;""))=0, "", VALUE(S3575))</f>
        <v>0</v>
      </c>
      <c r="U3575">
        <v>0</v>
      </c>
      <c r="V3575" s="1">
        <f>IF(LEN(TRIM(U3575&amp;""))=0, "", VALUE(SUBSTITUTE(U3575,"$","")))</f>
        <v>0</v>
      </c>
      <c r="W3575" s="1">
        <v>0</v>
      </c>
      <c r="X3575" s="1">
        <f>IF(LEN(TRIM(W3575&amp;""))=0, "", VALUE(SUBSTITUTE(W3575,"$","")))</f>
        <v>0</v>
      </c>
      <c r="Y3575">
        <v>0</v>
      </c>
      <c r="Z3575" s="1" cm="1">
        <f t="array" ref="Z3575">IF(
    LEN(TRIM(Y3575&amp;""))=0,
        IF(AND(ISNUMBER(net_sales_clean), ISNUMBER(profit_clean)),
            net_sales_clean - profit_clean,
            ""
        ),
    VALUE(SUBSTITUTE(Y3575,"$",""))
)</f>
        <v>0</v>
      </c>
      <c r="AA3575">
        <v>0</v>
      </c>
      <c r="AB3575" s="1" cm="1">
        <f t="array" ref="AB3575">IF(
    LEN(TRIM(AA3575&amp;""))=0,
        IF(AND(ISNUMBER(net_sales_clean), ISNUMBER(cost_clean)),
            net_sales_clean - cost_clean,
            ""
        ),
    VALUE(SUBSTITUTE(AA3575,"$",""))
)</f>
        <v>0</v>
      </c>
      <c r="AC3575">
        <v>7</v>
      </c>
      <c r="AD3575">
        <f>IF(LEN(TRIM(AC3575&amp;""))=0, "", VALUE(AC3575))</f>
        <v>7</v>
      </c>
      <c r="AE3575">
        <v>1</v>
      </c>
      <c r="AF3575">
        <f>IF(LEN(TRIM(AE3575&amp;""))=0, "", VALUE(AE3575))</f>
        <v>1</v>
      </c>
      <c r="AG3575">
        <v>0</v>
      </c>
      <c r="AH3575">
        <f>IF(
    OR(U3575&lt;0, W3575&lt;0, Y3575&lt;0, AA3575&lt;0),
        1,
        IF(LEN(TRIM(AG3575&amp;""))=0, "", AG3575)
)</f>
        <v>0</v>
      </c>
      <c r="AI3575" t="str">
        <f>IF(
    COUNT(Q3575,V3575,X3575,Z3575,AB3575)=0,
        "Not Usable",
    IF(
        COUNT(Q3575,V3575,X3575,Z3575,AB3575)&lt;5,
            "Incomplete",
            IF(
                MIN(Q3575,V3575,X3575,Z3575,AB3575)=0,
                    "Incomplete",
                    "Complete"
            )
    )
)</f>
        <v>Incomplete</v>
      </c>
    </row>
    <row r="3576" spans="1:35" x14ac:dyDescent="0.3">
      <c r="A3576">
        <v>6189</v>
      </c>
      <c r="B3576" s="6">
        <v>45614.806307870371</v>
      </c>
      <c r="C3576" s="3">
        <f>INT(B3576)</f>
        <v>45614</v>
      </c>
      <c r="D3576" s="2">
        <f>MOD(B3576,1)</f>
        <v>0.80630787037080154</v>
      </c>
      <c r="E3576">
        <v>51</v>
      </c>
      <c r="F3576" t="s">
        <v>33</v>
      </c>
      <c r="G3576" t="str">
        <f xml:space="preserve"> PROPER(TRIM(CLEAN(SUBSTITUTE(F3576,CHAR(160)," "))))</f>
        <v>South</v>
      </c>
      <c r="H3576" t="s">
        <v>3</v>
      </c>
      <c r="I3576" t="str">
        <f>PROPER(TRIM(CLEAN((SUBSTITUTE(H3576,"-"," ")))))</f>
        <v>Phone</v>
      </c>
      <c r="J3576">
        <v>4387</v>
      </c>
      <c r="K3576" t="s">
        <v>10</v>
      </c>
      <c r="L3576" t="str">
        <f xml:space="preserve"> PROPER(TRIM(CLEAN(SUBSTITUTE(K3576,CHAR(160)," "))))</f>
        <v>Consumer</v>
      </c>
      <c r="M3576" t="s">
        <v>23</v>
      </c>
      <c r="N3576" t="str">
        <f xml:space="preserve"> PROPER(TRIM(CLEAN(SUBSTITUTE(M3576,CHAR(160)," "))))</f>
        <v>Electronics</v>
      </c>
      <c r="O3576" t="s">
        <v>34</v>
      </c>
      <c r="P3576" t="str">
        <f>IF(LEN(TRIM(Table1[[#This Row],[subcategory]]&amp;""))=0,"Unknown", PROPER(TRIM(Table1[[#This Row],[subcategory]])))</f>
        <v>Phones</v>
      </c>
      <c r="Q3576">
        <v>28.54</v>
      </c>
      <c r="R3576" s="1">
        <f>IF(LEN(TRIM(Q3576&amp;""))=0, "", VALUE(SUBSTITUTE(Q3576,"$","")))</f>
        <v>28.54</v>
      </c>
      <c r="S3576">
        <v>6</v>
      </c>
      <c r="T3576">
        <f>IF(LEN(TRIM(S3576&amp;""))=0, "", VALUE(S3576))</f>
        <v>6</v>
      </c>
      <c r="U3576">
        <v>171.24</v>
      </c>
      <c r="V3576" s="1">
        <f>IF(LEN(TRIM(U3576&amp;""))=0, "", VALUE(SUBSTITUTE(U3576,"$","")))</f>
        <v>171.24</v>
      </c>
      <c r="W3576" s="1">
        <v>129.62868</v>
      </c>
      <c r="X3576" s="1">
        <f>IF(LEN(TRIM(W3576&amp;""))=0, "", VALUE(SUBSTITUTE(W3576,"$","")))</f>
        <v>129.62868</v>
      </c>
      <c r="Y3576" s="5" t="s">
        <v>2699</v>
      </c>
      <c r="Z3576" s="4" cm="1">
        <f t="array" ref="Z3576">IF(
    LEN(TRIM(Y3576&amp;""))=0,
        IF(AND(ISNUMBER(net_sales_clean), ISNUMBER(profit_clean)),
            net_sales_clean - profit_clean,
            ""
        ),
    VALUE(SUBSTITUTE(Y3576,"$",""))
)</f>
        <v>104.794112271355</v>
      </c>
      <c r="AA3576" s="5" t="s">
        <v>2698</v>
      </c>
      <c r="AB3576" s="4" cm="1">
        <f t="array" ref="AB3576">IF(
    LEN(TRIM(AA3576&amp;""))=0,
        IF(AND(ISNUMBER(net_sales_clean), ISNUMBER(cost_clean)),
            net_sales_clean - cost_clean,
            ""
        ),
    VALUE(SUBSTITUTE(AA3576,"$",""))
)</f>
        <v>24.834567728644199</v>
      </c>
      <c r="AC3576">
        <v>2</v>
      </c>
      <c r="AD3576">
        <f>IF(LEN(TRIM(AC3576&amp;""))=0, "", VALUE(AC3576))</f>
        <v>2</v>
      </c>
      <c r="AE3576">
        <v>3</v>
      </c>
      <c r="AF3576">
        <f>IF(LEN(TRIM(AE3576&amp;""))=0, "", VALUE(AE3576))</f>
        <v>3</v>
      </c>
      <c r="AG3576">
        <v>0</v>
      </c>
      <c r="AH3576">
        <f>IF(
    OR(U3576&lt;0, W3576&lt;0, Y3576&lt;0, AA3576&lt;0),
        1,
        IF(LEN(TRIM(AG3576&amp;""))=0, "", AG3576)
)</f>
        <v>0</v>
      </c>
      <c r="AI3576" t="str">
        <f>IF(
    COUNT(Q3576,V3576,X3576,Z3576,AB3576)=0,
        "Not Usable",
    IF(
        COUNT(Q3576,V3576,X3576,Z3576,AB3576)&lt;5,
            "Incomplete",
            IF(
                MIN(Q3576,V3576,X3576,Z3576,AB3576)=0,
                    "Incomplete",
                    "Complete"
            )
    )
)</f>
        <v>Complete</v>
      </c>
    </row>
    <row r="3577" spans="1:35" x14ac:dyDescent="0.3">
      <c r="A3577">
        <v>4054</v>
      </c>
      <c r="B3577" s="6">
        <v>44967.628425925926</v>
      </c>
      <c r="C3577" s="3">
        <f>INT(B3577)</f>
        <v>44967</v>
      </c>
      <c r="D3577" s="2">
        <f>MOD(B3577,1)</f>
        <v>0.62842592592642177</v>
      </c>
      <c r="E3577">
        <v>75</v>
      </c>
      <c r="F3577" t="s">
        <v>13</v>
      </c>
      <c r="G3577" t="str">
        <f xml:space="preserve"> PROPER(TRIM(CLEAN(SUBSTITUTE(F3577,CHAR(160)," "))))</f>
        <v>Northeast</v>
      </c>
      <c r="H3577" t="s">
        <v>11</v>
      </c>
      <c r="I3577" t="str">
        <f>PROPER(TRIM(CLEAN((SUBSTITUTE(H3577,"-"," ")))))</f>
        <v>Online</v>
      </c>
      <c r="J3577">
        <v>20536</v>
      </c>
      <c r="K3577" t="s">
        <v>2</v>
      </c>
      <c r="L3577" t="str">
        <f xml:space="preserve"> PROPER(TRIM(CLEAN(SUBSTITUTE(K3577,CHAR(160)," "))))</f>
        <v>Home Office</v>
      </c>
      <c r="M3577" t="s">
        <v>23</v>
      </c>
      <c r="N3577" t="str">
        <f xml:space="preserve"> PROPER(TRIM(CLEAN(SUBSTITUTE(M3577,CHAR(160)," "))))</f>
        <v>Electronics</v>
      </c>
      <c r="O3577" t="s">
        <v>22</v>
      </c>
      <c r="P3577" t="str">
        <f>IF(LEN(TRIM(Table1[[#This Row],[subcategory]]&amp;""))=0,"Unknown", PROPER(TRIM(Table1[[#This Row],[subcategory]])))</f>
        <v>Audio</v>
      </c>
      <c r="Q3577">
        <v>85.3</v>
      </c>
      <c r="R3577" s="1">
        <f>IF(LEN(TRIM(Q3577&amp;""))=0, "", VALUE(SUBSTITUTE(Q3577,"$","")))</f>
        <v>85.3</v>
      </c>
      <c r="S3577">
        <v>0</v>
      </c>
      <c r="T3577">
        <f>IF(LEN(TRIM(S3577&amp;""))=0, "", VALUE(S3577))</f>
        <v>0</v>
      </c>
      <c r="U3577">
        <v>0</v>
      </c>
      <c r="V3577" s="1">
        <f>IF(LEN(TRIM(U3577&amp;""))=0, "", VALUE(SUBSTITUTE(U3577,"$","")))</f>
        <v>0</v>
      </c>
      <c r="W3577" s="1">
        <v>0</v>
      </c>
      <c r="X3577" s="1">
        <f>IF(LEN(TRIM(W3577&amp;""))=0, "", VALUE(SUBSTITUTE(W3577,"$","")))</f>
        <v>0</v>
      </c>
      <c r="Y3577">
        <v>0</v>
      </c>
      <c r="Z3577" s="1" cm="1">
        <f t="array" ref="Z3577">IF(
    LEN(TRIM(Y3577&amp;""))=0,
        IF(AND(ISNUMBER(net_sales_clean), ISNUMBER(profit_clean)),
            net_sales_clean - profit_clean,
            ""
        ),
    VALUE(SUBSTITUTE(Y3577,"$",""))
)</f>
        <v>0</v>
      </c>
      <c r="AA3577">
        <v>0</v>
      </c>
      <c r="AB3577" s="1" cm="1">
        <f t="array" ref="AB3577">IF(
    LEN(TRIM(AA3577&amp;""))=0,
        IF(AND(ISNUMBER(net_sales_clean), ISNUMBER(cost_clean)),
            net_sales_clean - cost_clean,
            ""
        ),
    VALUE(SUBSTITUTE(AA3577,"$",""))
)</f>
        <v>0</v>
      </c>
      <c r="AC3577">
        <v>7</v>
      </c>
      <c r="AD3577">
        <f>IF(LEN(TRIM(AC3577&amp;""))=0, "", VALUE(AC3577))</f>
        <v>7</v>
      </c>
      <c r="AE3577">
        <v>3</v>
      </c>
      <c r="AF3577">
        <f>IF(LEN(TRIM(AE3577&amp;""))=0, "", VALUE(AE3577))</f>
        <v>3</v>
      </c>
      <c r="AG3577">
        <v>0</v>
      </c>
      <c r="AH3577">
        <f>IF(
    OR(U3577&lt;0, W3577&lt;0, Y3577&lt;0, AA3577&lt;0),
        1,
        IF(LEN(TRIM(AG3577&amp;""))=0, "", AG3577)
)</f>
        <v>0</v>
      </c>
      <c r="AI3577" t="str">
        <f>IF(
    COUNT(Q3577,V3577,X3577,Z3577,AB3577)=0,
        "Not Usable",
    IF(
        COUNT(Q3577,V3577,X3577,Z3577,AB3577)&lt;5,
            "Incomplete",
            IF(
                MIN(Q3577,V3577,X3577,Z3577,AB3577)=0,
                    "Incomplete",
                    "Complete"
            )
    )
)</f>
        <v>Incomplete</v>
      </c>
    </row>
    <row r="3578" spans="1:35" x14ac:dyDescent="0.3">
      <c r="A3578">
        <v>28054</v>
      </c>
      <c r="B3578" s="6">
        <v>45786.461215277777</v>
      </c>
      <c r="C3578" s="3">
        <f>INT(B3578)</f>
        <v>45786</v>
      </c>
      <c r="D3578" s="2">
        <f>MOD(B3578,1)</f>
        <v>0.46121527777722804</v>
      </c>
      <c r="E3578">
        <v>67</v>
      </c>
      <c r="F3578" t="s">
        <v>4</v>
      </c>
      <c r="G3578" t="str">
        <f xml:space="preserve"> PROPER(TRIM(CLEAN(SUBSTITUTE(F3578,CHAR(160)," "))))</f>
        <v>South</v>
      </c>
      <c r="H3578" t="s">
        <v>17</v>
      </c>
      <c r="I3578" t="str">
        <f>PROPER(TRIM(CLEAN((SUBSTITUTE(H3578,"-"," ")))))</f>
        <v>Online</v>
      </c>
      <c r="J3578">
        <v>14899</v>
      </c>
      <c r="K3578" t="s">
        <v>14</v>
      </c>
      <c r="L3578" t="str">
        <f xml:space="preserve"> PROPER(TRIM(CLEAN(SUBSTITUTE(K3578,CHAR(160)," "))))</f>
        <v>Consumer</v>
      </c>
      <c r="M3578" t="s">
        <v>9</v>
      </c>
      <c r="N3578" t="str">
        <f xml:space="preserve"> PROPER(TRIM(CLEAN(SUBSTITUTE(M3578,CHAR(160)," "))))</f>
        <v>Home</v>
      </c>
      <c r="O3578" t="s">
        <v>32</v>
      </c>
      <c r="P3578" t="str">
        <f>IF(LEN(TRIM(Table1[[#This Row],[subcategory]]&amp;""))=0,"Unknown", PROPER(TRIM(Table1[[#This Row],[subcategory]])))</f>
        <v>Furniture</v>
      </c>
      <c r="Q3578">
        <v>125.46</v>
      </c>
      <c r="R3578" s="1">
        <f>IF(LEN(TRIM(Q3578&amp;""))=0, "", VALUE(SUBSTITUTE(Q3578,"$","")))</f>
        <v>125.46</v>
      </c>
      <c r="S3578">
        <v>1</v>
      </c>
      <c r="T3578">
        <f>IF(LEN(TRIM(S3578&amp;""))=0, "", VALUE(S3578))</f>
        <v>1</v>
      </c>
      <c r="U3578">
        <v>125.46</v>
      </c>
      <c r="V3578" s="1">
        <f>IF(LEN(TRIM(U3578&amp;""))=0, "", VALUE(SUBSTITUTE(U3578,"$","")))</f>
        <v>125.46</v>
      </c>
      <c r="W3578" s="1">
        <v>77.534279999999995</v>
      </c>
      <c r="X3578" s="1">
        <f>IF(LEN(TRIM(W3578&amp;""))=0, "", VALUE(SUBSTITUTE(W3578,"$","")))</f>
        <v>77.534279999999995</v>
      </c>
      <c r="Y3578" s="5" t="s">
        <v>2697</v>
      </c>
      <c r="Z3578" s="4" cm="1">
        <f t="array" ref="Z3578">IF(
    LEN(TRIM(Y3578&amp;""))=0,
        IF(AND(ISNUMBER(net_sales_clean), ISNUMBER(profit_clean)),
            net_sales_clean - profit_clean,
            ""
        ),
    VALUE(SUBSTITUTE(Y3578,"$",""))
)</f>
        <v>50.949246819271302</v>
      </c>
      <c r="AA3578" s="5" t="s">
        <v>2696</v>
      </c>
      <c r="AB3578" s="4" cm="1">
        <f t="array" ref="AB3578">IF(
    LEN(TRIM(AA3578&amp;""))=0,
        IF(AND(ISNUMBER(net_sales_clean), ISNUMBER(cost_clean)),
            net_sales_clean - cost_clean,
            ""
        ),
    VALUE(SUBSTITUTE(AA3578,"$",""))
)</f>
        <v>26.585033180728601</v>
      </c>
      <c r="AC3578">
        <v>2</v>
      </c>
      <c r="AD3578">
        <f>IF(LEN(TRIM(AC3578&amp;""))=0, "", VALUE(AC3578))</f>
        <v>2</v>
      </c>
      <c r="AE3578">
        <v>1</v>
      </c>
      <c r="AF3578">
        <f>IF(LEN(TRIM(AE3578&amp;""))=0, "", VALUE(AE3578))</f>
        <v>1</v>
      </c>
      <c r="AG3578">
        <v>0</v>
      </c>
      <c r="AH3578">
        <f>IF(
    OR(U3578&lt;0, W3578&lt;0, Y3578&lt;0, AA3578&lt;0),
        1,
        IF(LEN(TRIM(AG3578&amp;""))=0, "", AG3578)
)</f>
        <v>0</v>
      </c>
      <c r="AI3578" t="str">
        <f>IF(
    COUNT(Q3578,V3578,X3578,Z3578,AB3578)=0,
        "Not Usable",
    IF(
        COUNT(Q3578,V3578,X3578,Z3578,AB3578)&lt;5,
            "Incomplete",
            IF(
                MIN(Q3578,V3578,X3578,Z3578,AB3578)=0,
                    "Incomplete",
                    "Complete"
            )
    )
)</f>
        <v>Complete</v>
      </c>
    </row>
    <row r="3579" spans="1:35" x14ac:dyDescent="0.3">
      <c r="A3579">
        <v>38190</v>
      </c>
      <c r="B3579" s="6">
        <v>45743.035057870373</v>
      </c>
      <c r="C3579" s="3">
        <f>INT(B3579)</f>
        <v>45743</v>
      </c>
      <c r="D3579" s="2">
        <f>MOD(B3579,1)</f>
        <v>3.5057870372838806E-2</v>
      </c>
      <c r="E3579">
        <v>16</v>
      </c>
      <c r="F3579" t="s">
        <v>4</v>
      </c>
      <c r="G3579" t="str">
        <f xml:space="preserve"> PROPER(TRIM(CLEAN(SUBSTITUTE(F3579,CHAR(160)," "))))</f>
        <v>South</v>
      </c>
      <c r="H3579" t="s">
        <v>17</v>
      </c>
      <c r="I3579" t="str">
        <f>PROPER(TRIM(CLEAN((SUBSTITUTE(H3579,"-"," ")))))</f>
        <v>Online</v>
      </c>
      <c r="J3579">
        <v>24522</v>
      </c>
      <c r="K3579" t="s">
        <v>10</v>
      </c>
      <c r="L3579" t="str">
        <f xml:space="preserve"> PROPER(TRIM(CLEAN(SUBSTITUTE(K3579,CHAR(160)," "))))</f>
        <v>Consumer</v>
      </c>
      <c r="M3579" t="s">
        <v>23</v>
      </c>
      <c r="N3579" t="str">
        <f xml:space="preserve"> PROPER(TRIM(CLEAN(SUBSTITUTE(M3579,CHAR(160)," "))))</f>
        <v>Electronics</v>
      </c>
      <c r="O3579" t="s">
        <v>40</v>
      </c>
      <c r="P3579" t="str">
        <f>IF(LEN(TRIM(Table1[[#This Row],[subcategory]]&amp;""))=0,"Unknown", PROPER(TRIM(Table1[[#This Row],[subcategory]])))</f>
        <v>Accessories</v>
      </c>
      <c r="Q3579">
        <v>28.93</v>
      </c>
      <c r="R3579" s="1">
        <f>IF(LEN(TRIM(Q3579&amp;""))=0, "", VALUE(SUBSTITUTE(Q3579,"$","")))</f>
        <v>28.93</v>
      </c>
      <c r="S3579">
        <v>4</v>
      </c>
      <c r="T3579">
        <f>IF(LEN(TRIM(S3579&amp;""))=0, "", VALUE(S3579))</f>
        <v>4</v>
      </c>
      <c r="U3579">
        <v>115.72</v>
      </c>
      <c r="V3579" s="1">
        <f>IF(LEN(TRIM(U3579&amp;""))=0, "", VALUE(SUBSTITUTE(U3579,"$","")))</f>
        <v>115.72</v>
      </c>
      <c r="W3579" s="1">
        <v>109.47112</v>
      </c>
      <c r="X3579" s="1">
        <f>IF(LEN(TRIM(W3579&amp;""))=0, "", VALUE(SUBSTITUTE(W3579,"$","")))</f>
        <v>109.47112</v>
      </c>
      <c r="Y3579" s="5" t="s">
        <v>2695</v>
      </c>
      <c r="Z3579" s="4" cm="1">
        <f t="array" ref="Z3579">IF(
    LEN(TRIM(Y3579&amp;""))=0,
        IF(AND(ISNUMBER(net_sales_clean), ISNUMBER(profit_clean)),
            net_sales_clean - profit_clean,
            ""
        ),
    VALUE(SUBSTITUTE(Y3579,"$",""))
)</f>
        <v>64.191628613204202</v>
      </c>
      <c r="AA3579" s="5" t="s">
        <v>2694</v>
      </c>
      <c r="AB3579" s="4" cm="1">
        <f t="array" ref="AB3579">IF(
    LEN(TRIM(AA3579&amp;""))=0,
        IF(AND(ISNUMBER(net_sales_clean), ISNUMBER(cost_clean)),
            net_sales_clean - cost_clean,
            ""
        ),
    VALUE(SUBSTITUTE(AA3579,"$",""))
)</f>
        <v>45.279491386795698</v>
      </c>
      <c r="AC3579">
        <v>5</v>
      </c>
      <c r="AD3579">
        <f>IF(LEN(TRIM(AC3579&amp;""))=0, "", VALUE(AC3579))</f>
        <v>5</v>
      </c>
      <c r="AE3579">
        <v>3</v>
      </c>
      <c r="AF3579">
        <f>IF(LEN(TRIM(AE3579&amp;""))=0, "", VALUE(AE3579))</f>
        <v>3</v>
      </c>
      <c r="AG3579">
        <v>0</v>
      </c>
      <c r="AH3579">
        <f>IF(
    OR(U3579&lt;0, W3579&lt;0, Y3579&lt;0, AA3579&lt;0),
        1,
        IF(LEN(TRIM(AG3579&amp;""))=0, "", AG3579)
)</f>
        <v>0</v>
      </c>
      <c r="AI3579" t="str">
        <f>IF(
    COUNT(Q3579,V3579,X3579,Z3579,AB3579)=0,
        "Not Usable",
    IF(
        COUNT(Q3579,V3579,X3579,Z3579,AB3579)&lt;5,
            "Incomplete",
            IF(
                MIN(Q3579,V3579,X3579,Z3579,AB3579)=0,
                    "Incomplete",
                    "Complete"
            )
    )
)</f>
        <v>Complete</v>
      </c>
    </row>
    <row r="3580" spans="1:35" x14ac:dyDescent="0.3">
      <c r="A3580">
        <v>42660</v>
      </c>
      <c r="B3580" s="6">
        <v>44938.27134259259</v>
      </c>
      <c r="C3580" s="3">
        <f>INT(B3580)</f>
        <v>44938</v>
      </c>
      <c r="D3580" s="2">
        <f>MOD(B3580,1)</f>
        <v>0.27134259259037208</v>
      </c>
      <c r="E3580">
        <v>29</v>
      </c>
      <c r="F3580" t="s">
        <v>21</v>
      </c>
      <c r="G3580" t="str">
        <f xml:space="preserve"> PROPER(TRIM(CLEAN(SUBSTITUTE(F3580,CHAR(160)," "))))</f>
        <v>Midwest</v>
      </c>
      <c r="H3580" t="s">
        <v>3</v>
      </c>
      <c r="I3580" t="str">
        <f>PROPER(TRIM(CLEAN((SUBSTITUTE(H3580,"-"," ")))))</f>
        <v>Phone</v>
      </c>
      <c r="J3580">
        <v>22956</v>
      </c>
      <c r="K3580" t="s">
        <v>14</v>
      </c>
      <c r="L3580" t="str">
        <f xml:space="preserve"> PROPER(TRIM(CLEAN(SUBSTITUTE(K3580,CHAR(160)," "))))</f>
        <v>Consumer</v>
      </c>
      <c r="M3580" t="s">
        <v>23</v>
      </c>
      <c r="N3580" t="str">
        <f xml:space="preserve"> PROPER(TRIM(CLEAN(SUBSTITUTE(M3580,CHAR(160)," "))))</f>
        <v>Electronics</v>
      </c>
      <c r="P3580" t="str">
        <f>IF(LEN(TRIM(Table1[[#This Row],[subcategory]]&amp;""))=0,"Unknown", PROPER(TRIM(Table1[[#This Row],[subcategory]])))</f>
        <v>Unknown</v>
      </c>
      <c r="Q3580">
        <v>103.58</v>
      </c>
      <c r="R3580" s="1">
        <f>IF(LEN(TRIM(Q3580&amp;""))=0, "", VALUE(SUBSTITUTE(Q3580,"$","")))</f>
        <v>103.58</v>
      </c>
      <c r="S3580">
        <v>5</v>
      </c>
      <c r="T3580">
        <f>IF(LEN(TRIM(S3580&amp;""))=0, "", VALUE(S3580))</f>
        <v>5</v>
      </c>
      <c r="U3580">
        <v>517.9</v>
      </c>
      <c r="V3580" s="1">
        <f>IF(LEN(TRIM(U3580&amp;""))=0, "", VALUE(SUBSTITUTE(U3580,"$","")))</f>
        <v>517.9</v>
      </c>
      <c r="W3580" s="1">
        <v>331.45600000000002</v>
      </c>
      <c r="X3580" s="1">
        <f>IF(LEN(TRIM(W3580&amp;""))=0, "", VALUE(SUBSTITUTE(W3580,"$","")))</f>
        <v>331.45600000000002</v>
      </c>
      <c r="Y3580" s="5" t="s">
        <v>2693</v>
      </c>
      <c r="Z3580" s="4" cm="1">
        <f t="array" ref="Z3580">IF(
    LEN(TRIM(Y3580&amp;""))=0,
        IF(AND(ISNUMBER(net_sales_clean), ISNUMBER(profit_clean)),
            net_sales_clean - profit_clean,
            ""
        ),
    VALUE(SUBSTITUTE(Y3580,"$",""))
)</f>
        <v>268.08705854984203</v>
      </c>
      <c r="AA3580" s="5" t="s">
        <v>2692</v>
      </c>
      <c r="AB3580" s="4" cm="1">
        <f t="array" ref="AB3580">IF(
    LEN(TRIM(AA3580&amp;""))=0,
        IF(AND(ISNUMBER(net_sales_clean), ISNUMBER(cost_clean)),
            net_sales_clean - cost_clean,
            ""
        ),
    VALUE(SUBSTITUTE(AA3580,"$",""))
)</f>
        <v>63.3689414501575</v>
      </c>
      <c r="AC3580">
        <v>5</v>
      </c>
      <c r="AD3580">
        <f>IF(LEN(TRIM(AC3580&amp;""))=0, "", VALUE(AC3580))</f>
        <v>5</v>
      </c>
      <c r="AE3580">
        <v>5</v>
      </c>
      <c r="AF3580">
        <f>IF(LEN(TRIM(AE3580&amp;""))=0, "", VALUE(AE3580))</f>
        <v>5</v>
      </c>
      <c r="AG3580">
        <v>0</v>
      </c>
      <c r="AH3580">
        <f>IF(
    OR(U3580&lt;0, W3580&lt;0, Y3580&lt;0, AA3580&lt;0),
        1,
        IF(LEN(TRIM(AG3580&amp;""))=0, "", AG3580)
)</f>
        <v>0</v>
      </c>
      <c r="AI3580" t="str">
        <f>IF(
    COUNT(Q3580,V3580,X3580,Z3580,AB3580)=0,
        "Not Usable",
    IF(
        COUNT(Q3580,V3580,X3580,Z3580,AB3580)&lt;5,
            "Incomplete",
            IF(
                MIN(Q3580,V3580,X3580,Z3580,AB3580)=0,
                    "Incomplete",
                    "Complete"
            )
    )
)</f>
        <v>Complete</v>
      </c>
    </row>
    <row r="3581" spans="1:35" x14ac:dyDescent="0.3">
      <c r="A3581">
        <v>9453</v>
      </c>
      <c r="B3581" s="6">
        <v>45865.045856481483</v>
      </c>
      <c r="C3581" s="3">
        <f>INT(B3581)</f>
        <v>45865</v>
      </c>
      <c r="D3581" s="2">
        <f>MOD(B3581,1)</f>
        <v>4.5856481483497191E-2</v>
      </c>
      <c r="E3581">
        <v>83</v>
      </c>
      <c r="F3581" t="s">
        <v>13</v>
      </c>
      <c r="G3581" t="str">
        <f xml:space="preserve"> PROPER(TRIM(CLEAN(SUBSTITUTE(F3581,CHAR(160)," "))))</f>
        <v>Northeast</v>
      </c>
      <c r="H3581" t="s">
        <v>30</v>
      </c>
      <c r="I3581" t="str">
        <f>PROPER(TRIM(CLEAN((SUBSTITUTE(H3581,"-"," ")))))</f>
        <v>Mobile App</v>
      </c>
      <c r="J3581">
        <v>4469</v>
      </c>
      <c r="K3581" t="s">
        <v>2</v>
      </c>
      <c r="L3581" t="str">
        <f xml:space="preserve"> PROPER(TRIM(CLEAN(SUBSTITUTE(K3581,CHAR(160)," "))))</f>
        <v>Home Office</v>
      </c>
      <c r="M3581" t="s">
        <v>23</v>
      </c>
      <c r="N3581" t="str">
        <f xml:space="preserve"> PROPER(TRIM(CLEAN(SUBSTITUTE(M3581,CHAR(160)," "))))</f>
        <v>Electronics</v>
      </c>
      <c r="O3581" t="s">
        <v>25</v>
      </c>
      <c r="P3581" t="str">
        <f>IF(LEN(TRIM(Table1[[#This Row],[subcategory]]&amp;""))=0,"Unknown", PROPER(TRIM(Table1[[#This Row],[subcategory]])))</f>
        <v>Laptops</v>
      </c>
      <c r="Q3581">
        <v>143.1</v>
      </c>
      <c r="R3581" s="1">
        <f>IF(LEN(TRIM(Q3581&amp;""))=0, "", VALUE(SUBSTITUTE(Q3581,"$","")))</f>
        <v>143.1</v>
      </c>
      <c r="S3581">
        <v>0</v>
      </c>
      <c r="T3581">
        <f>IF(LEN(TRIM(S3581&amp;""))=0, "", VALUE(S3581))</f>
        <v>0</v>
      </c>
      <c r="U3581">
        <v>0</v>
      </c>
      <c r="V3581" s="1">
        <f>IF(LEN(TRIM(U3581&amp;""))=0, "", VALUE(SUBSTITUTE(U3581,"$","")))</f>
        <v>0</v>
      </c>
      <c r="W3581" s="1">
        <v>0</v>
      </c>
      <c r="X3581" s="1">
        <f>IF(LEN(TRIM(W3581&amp;""))=0, "", VALUE(SUBSTITUTE(W3581,"$","")))</f>
        <v>0</v>
      </c>
      <c r="Y3581">
        <v>0</v>
      </c>
      <c r="Z3581" s="1" cm="1">
        <f t="array" ref="Z3581">IF(
    LEN(TRIM(Y3581&amp;""))=0,
        IF(AND(ISNUMBER(net_sales_clean), ISNUMBER(profit_clean)),
            net_sales_clean - profit_clean,
            ""
        ),
    VALUE(SUBSTITUTE(Y3581,"$",""))
)</f>
        <v>0</v>
      </c>
      <c r="AA3581">
        <v>0</v>
      </c>
      <c r="AB3581" s="1" cm="1">
        <f t="array" ref="AB3581">IF(
    LEN(TRIM(AA3581&amp;""))=0,
        IF(AND(ISNUMBER(net_sales_clean), ISNUMBER(cost_clean)),
            net_sales_clean - cost_clean,
            ""
        ),
    VALUE(SUBSTITUTE(AA3581,"$",""))
)</f>
        <v>0</v>
      </c>
      <c r="AC3581">
        <v>5</v>
      </c>
      <c r="AD3581">
        <f>IF(LEN(TRIM(AC3581&amp;""))=0, "", VALUE(AC3581))</f>
        <v>5</v>
      </c>
      <c r="AE3581">
        <v>3</v>
      </c>
      <c r="AF3581">
        <f>IF(LEN(TRIM(AE3581&amp;""))=0, "", VALUE(AE3581))</f>
        <v>3</v>
      </c>
      <c r="AG3581">
        <v>0</v>
      </c>
      <c r="AH3581">
        <f>IF(
    OR(U3581&lt;0, W3581&lt;0, Y3581&lt;0, AA3581&lt;0),
        1,
        IF(LEN(TRIM(AG3581&amp;""))=0, "", AG3581)
)</f>
        <v>0</v>
      </c>
      <c r="AI3581" t="str">
        <f>IF(
    COUNT(Q3581,V3581,X3581,Z3581,AB3581)=0,
        "Not Usable",
    IF(
        COUNT(Q3581,V3581,X3581,Z3581,AB3581)&lt;5,
            "Incomplete",
            IF(
                MIN(Q3581,V3581,X3581,Z3581,AB3581)=0,
                    "Incomplete",
                    "Complete"
            )
    )
)</f>
        <v>Incomplete</v>
      </c>
    </row>
    <row r="3582" spans="1:35" x14ac:dyDescent="0.3">
      <c r="A3582">
        <v>59718</v>
      </c>
      <c r="B3582" s="6">
        <v>45043.873472222222</v>
      </c>
      <c r="C3582" s="3">
        <f>INT(B3582)</f>
        <v>45043</v>
      </c>
      <c r="D3582" s="2">
        <f>MOD(B3582,1)</f>
        <v>0.87347222222160781</v>
      </c>
      <c r="E3582">
        <v>46</v>
      </c>
      <c r="F3582" t="s">
        <v>33</v>
      </c>
      <c r="G3582" t="str">
        <f xml:space="preserve"> PROPER(TRIM(CLEAN(SUBSTITUTE(F3582,CHAR(160)," "))))</f>
        <v>South</v>
      </c>
      <c r="H3582" t="s">
        <v>11</v>
      </c>
      <c r="I3582" t="str">
        <f>PROPER(TRIM(CLEAN((SUBSTITUTE(H3582,"-"," ")))))</f>
        <v>Online</v>
      </c>
      <c r="J3582">
        <v>15439</v>
      </c>
      <c r="K3582" t="s">
        <v>10</v>
      </c>
      <c r="L3582" t="str">
        <f xml:space="preserve"> PROPER(TRIM(CLEAN(SUBSTITUTE(K3582,CHAR(160)," "))))</f>
        <v>Consumer</v>
      </c>
      <c r="M3582" t="s">
        <v>16</v>
      </c>
      <c r="N3582" t="str">
        <f xml:space="preserve"> PROPER(TRIM(CLEAN(SUBSTITUTE(M3582,CHAR(160)," "))))</f>
        <v>Grocery</v>
      </c>
      <c r="O3582" t="s">
        <v>28</v>
      </c>
      <c r="P3582" t="str">
        <f>IF(LEN(TRIM(Table1[[#This Row],[subcategory]]&amp;""))=0,"Unknown", PROPER(TRIM(Table1[[#This Row],[subcategory]])))</f>
        <v>Pantry</v>
      </c>
      <c r="Q3582">
        <v>42.96</v>
      </c>
      <c r="R3582" s="1">
        <f>IF(LEN(TRIM(Q3582&amp;""))=0, "", VALUE(SUBSTITUTE(Q3582,"$","")))</f>
        <v>42.96</v>
      </c>
      <c r="S3582">
        <v>4</v>
      </c>
      <c r="T3582">
        <f>IF(LEN(TRIM(S3582&amp;""))=0, "", VALUE(S3582))</f>
        <v>4</v>
      </c>
      <c r="U3582">
        <v>171.84</v>
      </c>
      <c r="V3582" s="1">
        <f>IF(LEN(TRIM(U3582&amp;""))=0, "", VALUE(SUBSTITUTE(U3582,"$","")))</f>
        <v>171.84</v>
      </c>
      <c r="W3582" s="1">
        <v>167.20032</v>
      </c>
      <c r="X3582" s="1">
        <f>IF(LEN(TRIM(W3582&amp;""))=0, "", VALUE(SUBSTITUTE(W3582,"$","")))</f>
        <v>167.20032</v>
      </c>
      <c r="Y3582" s="5" t="s">
        <v>2691</v>
      </c>
      <c r="Z3582" s="4" cm="1">
        <f t="array" ref="Z3582">IF(
    LEN(TRIM(Y3582&amp;""))=0,
        IF(AND(ISNUMBER(net_sales_clean), ISNUMBER(profit_clean)),
            net_sales_clean - profit_clean,
            ""
        ),
    VALUE(SUBSTITUTE(Y3582,"$",""))
)</f>
        <v>125.99570885241</v>
      </c>
      <c r="AA3582" s="5" t="s">
        <v>2690</v>
      </c>
      <c r="AB3582" s="4" cm="1">
        <f t="array" ref="AB3582">IF(
    LEN(TRIM(AA3582&amp;""))=0,
        IF(AND(ISNUMBER(net_sales_clean), ISNUMBER(cost_clean)),
            net_sales_clean - cost_clean,
            ""
        ),
    VALUE(SUBSTITUTE(AA3582,"$",""))
)</f>
        <v>41.204611147589802</v>
      </c>
      <c r="AC3582">
        <v>8</v>
      </c>
      <c r="AD3582">
        <f>IF(LEN(TRIM(AC3582&amp;""))=0, "", VALUE(AC3582))</f>
        <v>8</v>
      </c>
      <c r="AE3582">
        <v>2</v>
      </c>
      <c r="AF3582">
        <f>IF(LEN(TRIM(AE3582&amp;""))=0, "", VALUE(AE3582))</f>
        <v>2</v>
      </c>
      <c r="AG3582">
        <v>0</v>
      </c>
      <c r="AH3582">
        <f>IF(
    OR(U3582&lt;0, W3582&lt;0, Y3582&lt;0, AA3582&lt;0),
        1,
        IF(LEN(TRIM(AG3582&amp;""))=0, "", AG3582)
)</f>
        <v>0</v>
      </c>
      <c r="AI3582" t="str">
        <f>IF(
    COUNT(Q3582,V3582,X3582,Z3582,AB3582)=0,
        "Not Usable",
    IF(
        COUNT(Q3582,V3582,X3582,Z3582,AB3582)&lt;5,
            "Incomplete",
            IF(
                MIN(Q3582,V3582,X3582,Z3582,AB3582)=0,
                    "Incomplete",
                    "Complete"
            )
    )
)</f>
        <v>Complete</v>
      </c>
    </row>
    <row r="3583" spans="1:35" x14ac:dyDescent="0.3">
      <c r="A3583">
        <v>18796</v>
      </c>
      <c r="B3583" s="6">
        <v>44968.04210648148</v>
      </c>
      <c r="C3583" s="3">
        <f>INT(B3583)</f>
        <v>44968</v>
      </c>
      <c r="D3583" s="2">
        <f>MOD(B3583,1)</f>
        <v>4.2106481480004732E-2</v>
      </c>
      <c r="E3583">
        <v>26</v>
      </c>
      <c r="F3583" t="s">
        <v>33</v>
      </c>
      <c r="G3583" t="str">
        <f xml:space="preserve"> PROPER(TRIM(CLEAN(SUBSTITUTE(F3583,CHAR(160)," "))))</f>
        <v>South</v>
      </c>
      <c r="H3583" t="s">
        <v>17</v>
      </c>
      <c r="I3583" t="str">
        <f>PROPER(TRIM(CLEAN((SUBSTITUTE(H3583,"-"," ")))))</f>
        <v>Online</v>
      </c>
      <c r="J3583">
        <v>29825</v>
      </c>
      <c r="K3583" t="s">
        <v>6</v>
      </c>
      <c r="L3583" t="str">
        <f xml:space="preserve"> PROPER(TRIM(CLEAN(SUBSTITUTE(K3583,CHAR(160)," "))))</f>
        <v>Corporate</v>
      </c>
      <c r="M3583" t="s">
        <v>19</v>
      </c>
      <c r="N3583" t="str">
        <f xml:space="preserve"> PROPER(TRIM(CLEAN(SUBSTITUTE(M3583,CHAR(160)," "))))</f>
        <v>Apparel</v>
      </c>
      <c r="O3583" t="s">
        <v>18</v>
      </c>
      <c r="P3583" t="str">
        <f>IF(LEN(TRIM(Table1[[#This Row],[subcategory]]&amp;""))=0,"Unknown", PROPER(TRIM(Table1[[#This Row],[subcategory]])))</f>
        <v>Men</v>
      </c>
      <c r="Q3583">
        <v>28.1</v>
      </c>
      <c r="R3583" s="1">
        <f>IF(LEN(TRIM(Q3583&amp;""))=0, "", VALUE(SUBSTITUTE(Q3583,"$","")))</f>
        <v>28.1</v>
      </c>
      <c r="S3583">
        <v>2</v>
      </c>
      <c r="T3583">
        <f>IF(LEN(TRIM(S3583&amp;""))=0, "", VALUE(S3583))</f>
        <v>2</v>
      </c>
      <c r="U3583">
        <v>56.2</v>
      </c>
      <c r="V3583" s="1">
        <f>IF(LEN(TRIM(U3583&amp;""))=0, "", VALUE(SUBSTITUTE(U3583,"$","")))</f>
        <v>56.2</v>
      </c>
      <c r="W3583" s="1">
        <v>51.423000000000002</v>
      </c>
      <c r="X3583" s="1">
        <f>IF(LEN(TRIM(W3583&amp;""))=0, "", VALUE(SUBSTITUTE(W3583,"$","")))</f>
        <v>51.423000000000002</v>
      </c>
      <c r="Z3583" s="1" t="str" cm="1">
        <f t="array" ref="Z3583">IF(
    LEN(TRIM(Y3583&amp;""))=0,
        IF(AND(ISNUMBER(net_sales_clean), ISNUMBER(profit_clean)),
            net_sales_clean - profit_clean,
            ""
        ),
    VALUE(SUBSTITUTE(Y3583,"$",""))
)</f>
        <v/>
      </c>
      <c r="AB3583" s="1" t="str" cm="1">
        <f t="array" ref="AB3583">IF(
    LEN(TRIM(AA3583&amp;""))=0,
        IF(AND(ISNUMBER(net_sales_clean), ISNUMBER(cost_clean)),
            net_sales_clean - cost_clean,
            ""
        ),
    VALUE(SUBSTITUTE(AA3583,"$",""))
)</f>
        <v/>
      </c>
      <c r="AC3583">
        <v>5</v>
      </c>
      <c r="AD3583">
        <f>IF(LEN(TRIM(AC3583&amp;""))=0, "", VALUE(AC3583))</f>
        <v>5</v>
      </c>
      <c r="AE3583">
        <v>5</v>
      </c>
      <c r="AF3583">
        <f>IF(LEN(TRIM(AE3583&amp;""))=0, "", VALUE(AE3583))</f>
        <v>5</v>
      </c>
      <c r="AG3583">
        <v>1</v>
      </c>
      <c r="AH3583">
        <f>IF(
    OR(U3583&lt;0, W3583&lt;0, Y3583&lt;0, AA3583&lt;0),
        1,
        IF(LEN(TRIM(AG3583&amp;""))=0, "", AG3583)
)</f>
        <v>1</v>
      </c>
      <c r="AI3583" t="str">
        <f>IF(
    COUNT(Q3583,V3583,X3583,Z3583,AB3583)=0,
        "Not Usable",
    IF(
        COUNT(Q3583,V3583,X3583,Z3583,AB3583)&lt;5,
            "Incomplete",
            IF(
                MIN(Q3583,V3583,X3583,Z3583,AB3583)=0,
                    "Incomplete",
                    "Complete"
            )
    )
)</f>
        <v>Incomplete</v>
      </c>
    </row>
    <row r="3584" spans="1:35" x14ac:dyDescent="0.3">
      <c r="A3584">
        <v>34437</v>
      </c>
      <c r="B3584" s="6">
        <v>45033.487557870372</v>
      </c>
      <c r="C3584" s="3">
        <f>INT(B3584)</f>
        <v>45033</v>
      </c>
      <c r="D3584" s="2">
        <f>MOD(B3584,1)</f>
        <v>0.48755787037225673</v>
      </c>
      <c r="E3584">
        <v>33</v>
      </c>
      <c r="F3584" t="s">
        <v>21</v>
      </c>
      <c r="G3584" t="str">
        <f xml:space="preserve"> PROPER(TRIM(CLEAN(SUBSTITUTE(F3584,CHAR(160)," "))))</f>
        <v>Midwest</v>
      </c>
      <c r="H3584" t="s">
        <v>30</v>
      </c>
      <c r="I3584" t="str">
        <f>PROPER(TRIM(CLEAN((SUBSTITUTE(H3584,"-"," ")))))</f>
        <v>Mobile App</v>
      </c>
      <c r="J3584">
        <v>29411</v>
      </c>
      <c r="K3584" t="s">
        <v>6</v>
      </c>
      <c r="L3584" t="str">
        <f xml:space="preserve"> PROPER(TRIM(CLEAN(SUBSTITUTE(K3584,CHAR(160)," "))))</f>
        <v>Corporate</v>
      </c>
      <c r="M3584" t="s">
        <v>23</v>
      </c>
      <c r="N3584" t="str">
        <f xml:space="preserve"> PROPER(TRIM(CLEAN(SUBSTITUTE(M3584,CHAR(160)," "))))</f>
        <v>Electronics</v>
      </c>
      <c r="O3584" t="s">
        <v>40</v>
      </c>
      <c r="P3584" t="str">
        <f>IF(LEN(TRIM(Table1[[#This Row],[subcategory]]&amp;""))=0,"Unknown", PROPER(TRIM(Table1[[#This Row],[subcategory]])))</f>
        <v>Accessories</v>
      </c>
      <c r="Q3584">
        <v>85.34</v>
      </c>
      <c r="R3584" s="1">
        <f>IF(LEN(TRIM(Q3584&amp;""))=0, "", VALUE(SUBSTITUTE(Q3584,"$","")))</f>
        <v>85.34</v>
      </c>
      <c r="S3584">
        <v>1</v>
      </c>
      <c r="T3584">
        <f>IF(LEN(TRIM(S3584&amp;""))=0, "", VALUE(S3584))</f>
        <v>1</v>
      </c>
      <c r="U3584">
        <v>85.34</v>
      </c>
      <c r="V3584" s="1">
        <f>IF(LEN(TRIM(U3584&amp;""))=0, "", VALUE(SUBSTITUTE(U3584,"$","")))</f>
        <v>85.34</v>
      </c>
      <c r="W3584" s="1">
        <v>78.256780000000006</v>
      </c>
      <c r="X3584" s="1">
        <f>IF(LEN(TRIM(W3584&amp;""))=0, "", VALUE(SUBSTITUTE(W3584,"$","")))</f>
        <v>78.256780000000006</v>
      </c>
      <c r="Y3584" s="5" t="s">
        <v>2689</v>
      </c>
      <c r="Z3584" s="4" cm="1">
        <f t="array" ref="Z3584">IF(
    LEN(TRIM(Y3584&amp;""))=0,
        IF(AND(ISNUMBER(net_sales_clean), ISNUMBER(profit_clean)),
            net_sales_clean - profit_clean,
            ""
        ),
    VALUE(SUBSTITUTE(Y3584,"$",""))
)</f>
        <v>48.904082618653902</v>
      </c>
      <c r="AA3584" s="5" t="s">
        <v>2688</v>
      </c>
      <c r="AB3584" s="4" cm="1">
        <f t="array" ref="AB3584">IF(
    LEN(TRIM(AA3584&amp;""))=0,
        IF(AND(ISNUMBER(net_sales_clean), ISNUMBER(cost_clean)),
            net_sales_clean - cost_clean,
            ""
        ),
    VALUE(SUBSTITUTE(AA3584,"$",""))
)</f>
        <v>29.352697381346001</v>
      </c>
      <c r="AC3584">
        <v>9</v>
      </c>
      <c r="AD3584">
        <f>IF(LEN(TRIM(AC3584&amp;""))=0, "", VALUE(AC3584))</f>
        <v>9</v>
      </c>
      <c r="AF3584" t="str">
        <f>IF(LEN(TRIM(AE3584&amp;""))=0, "", VALUE(AE3584))</f>
        <v/>
      </c>
      <c r="AG3584">
        <v>0</v>
      </c>
      <c r="AH3584">
        <f>IF(
    OR(U3584&lt;0, W3584&lt;0, Y3584&lt;0, AA3584&lt;0),
        1,
        IF(LEN(TRIM(AG3584&amp;""))=0, "", AG3584)
)</f>
        <v>0</v>
      </c>
      <c r="AI3584" t="str">
        <f>IF(
    COUNT(Q3584,V3584,X3584,Z3584,AB3584)=0,
        "Not Usable",
    IF(
        COUNT(Q3584,V3584,X3584,Z3584,AB3584)&lt;5,
            "Incomplete",
            IF(
                MIN(Q3584,V3584,X3584,Z3584,AB3584)=0,
                    "Incomplete",
                    "Complete"
            )
    )
)</f>
        <v>Complete</v>
      </c>
    </row>
    <row r="3585" spans="1:35" x14ac:dyDescent="0.3">
      <c r="A3585">
        <v>12611</v>
      </c>
      <c r="B3585" s="6">
        <v>46018.519421296296</v>
      </c>
      <c r="C3585" s="3">
        <f>INT(B3585)</f>
        <v>46018</v>
      </c>
      <c r="D3585" s="2">
        <f>MOD(B3585,1)</f>
        <v>0.51942129629605915</v>
      </c>
      <c r="E3585">
        <v>61</v>
      </c>
      <c r="F3585" t="s">
        <v>13</v>
      </c>
      <c r="G3585" t="str">
        <f xml:space="preserve"> PROPER(TRIM(CLEAN(SUBSTITUTE(F3585,CHAR(160)," "))))</f>
        <v>Northeast</v>
      </c>
      <c r="H3585" t="s">
        <v>27</v>
      </c>
      <c r="I3585" t="str">
        <f>PROPER(TRIM(CLEAN((SUBSTITUTE(H3585,"-"," ")))))</f>
        <v>In Store</v>
      </c>
      <c r="J3585">
        <v>2877</v>
      </c>
      <c r="K3585" t="s">
        <v>2</v>
      </c>
      <c r="L3585" t="str">
        <f xml:space="preserve"> PROPER(TRIM(CLEAN(SUBSTITUTE(K3585,CHAR(160)," "))))</f>
        <v>Home Office</v>
      </c>
      <c r="M3585" t="s">
        <v>1</v>
      </c>
      <c r="N3585" t="str">
        <f xml:space="preserve"> PROPER(TRIM(CLEAN(SUBSTITUTE(M3585,CHAR(160)," "))))</f>
        <v>Beauty</v>
      </c>
      <c r="P3585" t="str">
        <f>IF(LEN(TRIM(Table1[[#This Row],[subcategory]]&amp;""))=0,"Unknown", PROPER(TRIM(Table1[[#This Row],[subcategory]])))</f>
        <v>Unknown</v>
      </c>
      <c r="Q3585">
        <v>145.41999999999999</v>
      </c>
      <c r="R3585" s="1">
        <f>IF(LEN(TRIM(Q3585&amp;""))=0, "", VALUE(SUBSTITUTE(Q3585,"$","")))</f>
        <v>145.41999999999999</v>
      </c>
      <c r="S3585">
        <v>1</v>
      </c>
      <c r="T3585">
        <f>IF(LEN(TRIM(S3585&amp;""))=0, "", VALUE(S3585))</f>
        <v>1</v>
      </c>
      <c r="U3585">
        <v>145.41999999999999</v>
      </c>
      <c r="V3585" s="1">
        <f>IF(LEN(TRIM(U3585&amp;""))=0, "", VALUE(SUBSTITUTE(U3585,"$","")))</f>
        <v>145.41999999999999</v>
      </c>
      <c r="W3585" s="4" t="s">
        <v>2687</v>
      </c>
      <c r="X3585" s="4">
        <f>IF(LEN(TRIM(W3585&amp;""))=0, "", VALUE(SUBSTITUTE(W3585,"$","")))</f>
        <v>121.280279999999</v>
      </c>
      <c r="Y3585" s="5" t="s">
        <v>2686</v>
      </c>
      <c r="Z3585" s="4" cm="1">
        <f t="array" ref="Z3585">IF(
    LEN(TRIM(Y3585&amp;""))=0,
        IF(AND(ISNUMBER(net_sales_clean), ISNUMBER(profit_clean)),
            net_sales_clean - profit_clean,
            ""
        ),
    VALUE(SUBSTITUTE(Y3585,"$",""))
)</f>
        <v>88.464294080248806</v>
      </c>
      <c r="AA3585" s="5" t="s">
        <v>2685</v>
      </c>
      <c r="AB3585" s="4" cm="1">
        <f t="array" ref="AB3585">IF(
    LEN(TRIM(AA3585&amp;""))=0,
        IF(AND(ISNUMBER(net_sales_clean), ISNUMBER(cost_clean)),
            net_sales_clean - cost_clean,
            ""
        ),
    VALUE(SUBSTITUTE(AA3585,"$",""))
)</f>
        <v>32.8159859197511</v>
      </c>
      <c r="AC3585">
        <v>4</v>
      </c>
      <c r="AD3585">
        <f>IF(LEN(TRIM(AC3585&amp;""))=0, "", VALUE(AC3585))</f>
        <v>4</v>
      </c>
      <c r="AE3585">
        <v>1</v>
      </c>
      <c r="AF3585">
        <f>IF(LEN(TRIM(AE3585&amp;""))=0, "", VALUE(AE3585))</f>
        <v>1</v>
      </c>
      <c r="AG3585">
        <v>0</v>
      </c>
      <c r="AH3585">
        <f>IF(
    OR(U3585&lt;0, W3585&lt;0, Y3585&lt;0, AA3585&lt;0),
        1,
        IF(LEN(TRIM(AG3585&amp;""))=0, "", AG3585)
)</f>
        <v>0</v>
      </c>
      <c r="AI3585" t="str">
        <f>IF(
    COUNT(Q3585,V3585,X3585,Z3585,AB3585)=0,
        "Not Usable",
    IF(
        COUNT(Q3585,V3585,X3585,Z3585,AB3585)&lt;5,
            "Incomplete",
            IF(
                MIN(Q3585,V3585,X3585,Z3585,AB3585)=0,
                    "Incomplete",
                    "Complete"
            )
    )
)</f>
        <v>Complete</v>
      </c>
    </row>
    <row r="3586" spans="1:35" x14ac:dyDescent="0.3">
      <c r="A3586">
        <v>50526</v>
      </c>
      <c r="B3586" s="6">
        <v>45998.073252314818</v>
      </c>
      <c r="C3586" s="3">
        <f>INT(B3586)</f>
        <v>45998</v>
      </c>
      <c r="D3586" s="2">
        <f>MOD(B3586,1)</f>
        <v>7.3252314818091691E-2</v>
      </c>
      <c r="E3586">
        <v>1</v>
      </c>
      <c r="F3586" t="s">
        <v>4</v>
      </c>
      <c r="G3586" t="str">
        <f xml:space="preserve"> PROPER(TRIM(CLEAN(SUBSTITUTE(F3586,CHAR(160)," "))))</f>
        <v>South</v>
      </c>
      <c r="H3586" t="s">
        <v>11</v>
      </c>
      <c r="I3586" t="str">
        <f>PROPER(TRIM(CLEAN((SUBSTITUTE(H3586,"-"," ")))))</f>
        <v>Online</v>
      </c>
      <c r="J3586">
        <v>23221</v>
      </c>
      <c r="K3586" t="s">
        <v>2</v>
      </c>
      <c r="L3586" t="str">
        <f xml:space="preserve"> PROPER(TRIM(CLEAN(SUBSTITUTE(K3586,CHAR(160)," "))))</f>
        <v>Home Office</v>
      </c>
      <c r="M3586" t="s">
        <v>9</v>
      </c>
      <c r="N3586" t="str">
        <f xml:space="preserve"> PROPER(TRIM(CLEAN(SUBSTITUTE(M3586,CHAR(160)," "))))</f>
        <v>Home</v>
      </c>
      <c r="O3586" t="s">
        <v>32</v>
      </c>
      <c r="P3586" t="str">
        <f>IF(LEN(TRIM(Table1[[#This Row],[subcategory]]&amp;""))=0,"Unknown", PROPER(TRIM(Table1[[#This Row],[subcategory]])))</f>
        <v>Furniture</v>
      </c>
      <c r="Q3586">
        <v>29.38</v>
      </c>
      <c r="R3586" s="1">
        <f>IF(LEN(TRIM(Q3586&amp;""))=0, "", VALUE(SUBSTITUTE(Q3586,"$","")))</f>
        <v>29.38</v>
      </c>
      <c r="S3586">
        <v>5</v>
      </c>
      <c r="T3586">
        <f>IF(LEN(TRIM(S3586&amp;""))=0, "", VALUE(S3586))</f>
        <v>5</v>
      </c>
      <c r="U3586">
        <v>146.9</v>
      </c>
      <c r="V3586" s="1">
        <f>IF(LEN(TRIM(U3586&amp;""))=0, "", VALUE(SUBSTITUTE(U3586,"$","")))</f>
        <v>146.9</v>
      </c>
      <c r="W3586" s="1">
        <v>117.37309999999999</v>
      </c>
      <c r="X3586" s="1">
        <f>IF(LEN(TRIM(W3586&amp;""))=0, "", VALUE(SUBSTITUTE(W3586,"$","")))</f>
        <v>117.37309999999999</v>
      </c>
      <c r="Y3586" s="5" t="s">
        <v>2684</v>
      </c>
      <c r="Z3586" s="4" cm="1">
        <f t="array" ref="Z3586">IF(
    LEN(TRIM(Y3586&amp;""))=0,
        IF(AND(ISNUMBER(net_sales_clean), ISNUMBER(profit_clean)),
            net_sales_clean - profit_clean,
            ""
        ),
    VALUE(SUBSTITUTE(Y3586,"$",""))
)</f>
        <v>85.799087303239503</v>
      </c>
      <c r="AA3586" s="5" t="s">
        <v>2683</v>
      </c>
      <c r="AB3586" s="4" cm="1">
        <f t="array" ref="AB3586">IF(
    LEN(TRIM(AA3586&amp;""))=0,
        IF(AND(ISNUMBER(net_sales_clean), ISNUMBER(cost_clean)),
            net_sales_clean - cost_clean,
            ""
        ),
    VALUE(SUBSTITUTE(AA3586,"$",""))
)</f>
        <v>31.574012696760398</v>
      </c>
      <c r="AC3586">
        <v>5</v>
      </c>
      <c r="AD3586">
        <f>IF(LEN(TRIM(AC3586&amp;""))=0, "", VALUE(AC3586))</f>
        <v>5</v>
      </c>
      <c r="AE3586">
        <v>3</v>
      </c>
      <c r="AF3586">
        <f>IF(LEN(TRIM(AE3586&amp;""))=0, "", VALUE(AE3586))</f>
        <v>3</v>
      </c>
      <c r="AG3586">
        <v>0</v>
      </c>
      <c r="AH3586">
        <f>IF(
    OR(U3586&lt;0, W3586&lt;0, Y3586&lt;0, AA3586&lt;0),
        1,
        IF(LEN(TRIM(AG3586&amp;""))=0, "", AG3586)
)</f>
        <v>0</v>
      </c>
      <c r="AI3586" t="str">
        <f>IF(
    COUNT(Q3586,V3586,X3586,Z3586,AB3586)=0,
        "Not Usable",
    IF(
        COUNT(Q3586,V3586,X3586,Z3586,AB3586)&lt;5,
            "Incomplete",
            IF(
                MIN(Q3586,V3586,X3586,Z3586,AB3586)=0,
                    "Incomplete",
                    "Complete"
            )
    )
)</f>
        <v>Complete</v>
      </c>
    </row>
    <row r="3587" spans="1:35" x14ac:dyDescent="0.3">
      <c r="A3587">
        <v>44185</v>
      </c>
      <c r="B3587" s="6">
        <v>45291.3358912037</v>
      </c>
      <c r="C3587" s="3">
        <f>INT(B3587)</f>
        <v>45291</v>
      </c>
      <c r="D3587" s="2">
        <f>MOD(B3587,1)</f>
        <v>0.33589120370015735</v>
      </c>
      <c r="E3587">
        <v>66</v>
      </c>
      <c r="F3587" t="s">
        <v>8</v>
      </c>
      <c r="G3587" t="str">
        <f xml:space="preserve"> PROPER(TRIM(CLEAN(SUBSTITUTE(F3587,CHAR(160)," "))))</f>
        <v>West</v>
      </c>
      <c r="H3587" t="s">
        <v>7</v>
      </c>
      <c r="I3587" t="str">
        <f>PROPER(TRIM(CLEAN((SUBSTITUTE(H3587,"-"," ")))))</f>
        <v>In Store</v>
      </c>
      <c r="J3587">
        <v>28368</v>
      </c>
      <c r="K3587" t="s">
        <v>6</v>
      </c>
      <c r="L3587" t="str">
        <f xml:space="preserve"> PROPER(TRIM(CLEAN(SUBSTITUTE(K3587,CHAR(160)," "))))</f>
        <v>Corporate</v>
      </c>
      <c r="M3587" t="s">
        <v>1</v>
      </c>
      <c r="N3587" t="str">
        <f xml:space="preserve"> PROPER(TRIM(CLEAN(SUBSTITUTE(M3587,CHAR(160)," "))))</f>
        <v>Beauty</v>
      </c>
      <c r="O3587" t="s">
        <v>31</v>
      </c>
      <c r="P3587" t="str">
        <f>IF(LEN(TRIM(Table1[[#This Row],[subcategory]]&amp;""))=0,"Unknown", PROPER(TRIM(Table1[[#This Row],[subcategory]])))</f>
        <v>Skincare</v>
      </c>
      <c r="Q3587">
        <v>61.98</v>
      </c>
      <c r="R3587" s="1">
        <f>IF(LEN(TRIM(Q3587&amp;""))=0, "", VALUE(SUBSTITUTE(Q3587,"$","")))</f>
        <v>61.98</v>
      </c>
      <c r="S3587">
        <v>1</v>
      </c>
      <c r="T3587">
        <f>IF(LEN(TRIM(S3587&amp;""))=0, "", VALUE(S3587))</f>
        <v>1</v>
      </c>
      <c r="U3587">
        <v>61.98</v>
      </c>
      <c r="V3587" s="1">
        <f>IF(LEN(TRIM(U3587&amp;""))=0, "", VALUE(SUBSTITUTE(U3587,"$","")))</f>
        <v>61.98</v>
      </c>
      <c r="W3587" s="1">
        <v>49.088160000000002</v>
      </c>
      <c r="X3587" s="1">
        <f>IF(LEN(TRIM(W3587&amp;""))=0, "", VALUE(SUBSTITUTE(W3587,"$","")))</f>
        <v>49.088160000000002</v>
      </c>
      <c r="Y3587" s="5" t="s">
        <v>2682</v>
      </c>
      <c r="Z3587" s="4" cm="1">
        <f t="array" ref="Z3587">IF(
    LEN(TRIM(Y3587&amp;""))=0,
        IF(AND(ISNUMBER(net_sales_clean), ISNUMBER(profit_clean)),
            net_sales_clean - profit_clean,
            ""
        ),
    VALUE(SUBSTITUTE(Y3587,"$",""))
)</f>
        <v>28.950242160616401</v>
      </c>
      <c r="AA3587" s="5" t="s">
        <v>2681</v>
      </c>
      <c r="AB3587" s="4" cm="1">
        <f t="array" ref="AB3587">IF(
    LEN(TRIM(AA3587&amp;""))=0,
        IF(AND(ISNUMBER(net_sales_clean), ISNUMBER(cost_clean)),
            net_sales_clean - cost_clean,
            ""
        ),
    VALUE(SUBSTITUTE(AA3587,"$",""))
)</f>
        <v>20.137917839383501</v>
      </c>
      <c r="AC3587">
        <v>7</v>
      </c>
      <c r="AD3587">
        <f>IF(LEN(TRIM(AC3587&amp;""))=0, "", VALUE(AC3587))</f>
        <v>7</v>
      </c>
      <c r="AE3587">
        <v>3</v>
      </c>
      <c r="AF3587">
        <f>IF(LEN(TRIM(AE3587&amp;""))=0, "", VALUE(AE3587))</f>
        <v>3</v>
      </c>
      <c r="AG3587">
        <v>0</v>
      </c>
      <c r="AH3587">
        <f>IF(
    OR(U3587&lt;0, W3587&lt;0, Y3587&lt;0, AA3587&lt;0),
        1,
        IF(LEN(TRIM(AG3587&amp;""))=0, "", AG3587)
)</f>
        <v>0</v>
      </c>
      <c r="AI3587" t="str">
        <f>IF(
    COUNT(Q3587,V3587,X3587,Z3587,AB3587)=0,
        "Not Usable",
    IF(
        COUNT(Q3587,V3587,X3587,Z3587,AB3587)&lt;5,
            "Incomplete",
            IF(
                MIN(Q3587,V3587,X3587,Z3587,AB3587)=0,
                    "Incomplete",
                    "Complete"
            )
    )
)</f>
        <v>Complete</v>
      </c>
    </row>
    <row r="3588" spans="1:35" x14ac:dyDescent="0.3">
      <c r="A3588">
        <v>58722</v>
      </c>
      <c r="B3588" s="6">
        <v>45338.20590277778</v>
      </c>
      <c r="C3588" s="3">
        <f>INT(B3588)</f>
        <v>45338</v>
      </c>
      <c r="D3588" s="2">
        <f>MOD(B3588,1)</f>
        <v>0.20590277777955635</v>
      </c>
      <c r="E3588">
        <v>64</v>
      </c>
      <c r="F3588" t="s">
        <v>33</v>
      </c>
      <c r="G3588" t="str">
        <f xml:space="preserve"> PROPER(TRIM(CLEAN(SUBSTITUTE(F3588,CHAR(160)," "))))</f>
        <v>South</v>
      </c>
      <c r="H3588" t="s">
        <v>30</v>
      </c>
      <c r="I3588" t="str">
        <f>PROPER(TRIM(CLEAN((SUBSTITUTE(H3588,"-"," ")))))</f>
        <v>Mobile App</v>
      </c>
      <c r="J3588">
        <v>19887</v>
      </c>
      <c r="K3588" t="s">
        <v>6</v>
      </c>
      <c r="L3588" t="str">
        <f xml:space="preserve"> PROPER(TRIM(CLEAN(SUBSTITUTE(K3588,CHAR(160)," "))))</f>
        <v>Corporate</v>
      </c>
      <c r="M3588" t="s">
        <v>1</v>
      </c>
      <c r="N3588" t="str">
        <f xml:space="preserve"> PROPER(TRIM(CLEAN(SUBSTITUTE(M3588,CHAR(160)," "))))</f>
        <v>Beauty</v>
      </c>
      <c r="O3588" t="s">
        <v>31</v>
      </c>
      <c r="P3588" t="str">
        <f>IF(LEN(TRIM(Table1[[#This Row],[subcategory]]&amp;""))=0,"Unknown", PROPER(TRIM(Table1[[#This Row],[subcategory]])))</f>
        <v>Skincare</v>
      </c>
      <c r="Q3588">
        <v>67.92</v>
      </c>
      <c r="R3588" s="1">
        <f>IF(LEN(TRIM(Q3588&amp;""))=0, "", VALUE(SUBSTITUTE(Q3588,"$","")))</f>
        <v>67.92</v>
      </c>
      <c r="S3588">
        <v>4</v>
      </c>
      <c r="T3588">
        <f>IF(LEN(TRIM(S3588&amp;""))=0, "", VALUE(S3588))</f>
        <v>4</v>
      </c>
      <c r="U3588">
        <v>271.68</v>
      </c>
      <c r="V3588" s="1">
        <f>IF(LEN(TRIM(U3588&amp;""))=0, "", VALUE(SUBSTITUTE(U3588,"$","")))</f>
        <v>271.68</v>
      </c>
      <c r="W3588" s="4" t="s">
        <v>2680</v>
      </c>
      <c r="X3588" s="4">
        <f>IF(LEN(TRIM(W3588&amp;""))=0, "", VALUE(SUBSTITUTE(W3588,"$","")))</f>
        <v>250.21727999999999</v>
      </c>
      <c r="Y3588" s="5" t="s">
        <v>2679</v>
      </c>
      <c r="Z3588" s="4" cm="1">
        <f t="array" ref="Z3588">IF(
    LEN(TRIM(Y3588&amp;""))=0,
        IF(AND(ISNUMBER(net_sales_clean), ISNUMBER(profit_clean)),
            net_sales_clean - profit_clean,
            ""
        ),
    VALUE(SUBSTITUTE(Y3588,"$",""))
)</f>
        <v>199.89726380300201</v>
      </c>
      <c r="AA3588" s="5" t="s">
        <v>2678</v>
      </c>
      <c r="AB3588" s="4" cm="1">
        <f t="array" ref="AB3588">IF(
    LEN(TRIM(AA3588&amp;""))=0,
        IF(AND(ISNUMBER(net_sales_clean), ISNUMBER(cost_clean)),
            net_sales_clean - cost_clean,
            ""
        ),
    VALUE(SUBSTITUTE(AA3588,"$",""))
)</f>
        <v>50.320016196997102</v>
      </c>
      <c r="AC3588">
        <v>7</v>
      </c>
      <c r="AD3588">
        <f>IF(LEN(TRIM(AC3588&amp;""))=0, "", VALUE(AC3588))</f>
        <v>7</v>
      </c>
      <c r="AE3588">
        <v>1</v>
      </c>
      <c r="AF3588">
        <f>IF(LEN(TRIM(AE3588&amp;""))=0, "", VALUE(AE3588))</f>
        <v>1</v>
      </c>
      <c r="AG3588">
        <v>0</v>
      </c>
      <c r="AH3588">
        <f>IF(
    OR(U3588&lt;0, W3588&lt;0, Y3588&lt;0, AA3588&lt;0),
        1,
        IF(LEN(TRIM(AG3588&amp;""))=0, "", AG3588)
)</f>
        <v>0</v>
      </c>
      <c r="AI3588" t="str">
        <f>IF(
    COUNT(Q3588,V3588,X3588,Z3588,AB3588)=0,
        "Not Usable",
    IF(
        COUNT(Q3588,V3588,X3588,Z3588,AB3588)&lt;5,
            "Incomplete",
            IF(
                MIN(Q3588,V3588,X3588,Z3588,AB3588)=0,
                    "Incomplete",
                    "Complete"
            )
    )
)</f>
        <v>Complete</v>
      </c>
    </row>
    <row r="3589" spans="1:35" x14ac:dyDescent="0.3">
      <c r="A3589">
        <v>958</v>
      </c>
      <c r="B3589" s="6">
        <v>45210.889884259261</v>
      </c>
      <c r="C3589" s="3">
        <f>INT(B3589)</f>
        <v>45210</v>
      </c>
      <c r="D3589" s="2">
        <f>MOD(B3589,1)</f>
        <v>0.88988425926072523</v>
      </c>
      <c r="E3589">
        <v>68</v>
      </c>
      <c r="F3589" t="s">
        <v>21</v>
      </c>
      <c r="G3589" t="str">
        <f xml:space="preserve"> PROPER(TRIM(CLEAN(SUBSTITUTE(F3589,CHAR(160)," "))))</f>
        <v>Midwest</v>
      </c>
      <c r="H3589" t="s">
        <v>17</v>
      </c>
      <c r="I3589" t="str">
        <f>PROPER(TRIM(CLEAN((SUBSTITUTE(H3589,"-"," ")))))</f>
        <v>Online</v>
      </c>
      <c r="J3589">
        <v>22559</v>
      </c>
      <c r="K3589" t="s">
        <v>10</v>
      </c>
      <c r="L3589" t="str">
        <f xml:space="preserve"> PROPER(TRIM(CLEAN(SUBSTITUTE(K3589,CHAR(160)," "))))</f>
        <v>Consumer</v>
      </c>
      <c r="M3589" t="s">
        <v>1</v>
      </c>
      <c r="N3589" t="str">
        <f xml:space="preserve"> PROPER(TRIM(CLEAN(SUBSTITUTE(M3589,CHAR(160)," "))))</f>
        <v>Beauty</v>
      </c>
      <c r="O3589" t="s">
        <v>5</v>
      </c>
      <c r="P3589" t="str">
        <f>IF(LEN(TRIM(Table1[[#This Row],[subcategory]]&amp;""))=0,"Unknown", PROPER(TRIM(Table1[[#This Row],[subcategory]])))</f>
        <v>Haircare</v>
      </c>
      <c r="Q3589">
        <v>19.11</v>
      </c>
      <c r="R3589" s="1">
        <f>IF(LEN(TRIM(Q3589&amp;""))=0, "", VALUE(SUBSTITUTE(Q3589,"$","")))</f>
        <v>19.11</v>
      </c>
      <c r="S3589">
        <v>1</v>
      </c>
      <c r="T3589">
        <f>IF(LEN(TRIM(S3589&amp;""))=0, "", VALUE(S3589))</f>
        <v>1</v>
      </c>
      <c r="U3589">
        <v>19.11</v>
      </c>
      <c r="V3589" s="1">
        <f>IF(LEN(TRIM(U3589&amp;""))=0, "", VALUE(SUBSTITUTE(U3589,"$","")))</f>
        <v>19.11</v>
      </c>
      <c r="W3589" s="1">
        <v>17.294550000000001</v>
      </c>
      <c r="X3589" s="1">
        <f>IF(LEN(TRIM(W3589&amp;""))=0, "", VALUE(SUBSTITUTE(W3589,"$","")))</f>
        <v>17.294550000000001</v>
      </c>
      <c r="Y3589" s="5" t="s">
        <v>2677</v>
      </c>
      <c r="Z3589" s="4" cm="1">
        <f t="array" ref="Z3589">IF(
    LEN(TRIM(Y3589&amp;""))=0,
        IF(AND(ISNUMBER(net_sales_clean), ISNUMBER(profit_clean)),
            net_sales_clean - profit_clean,
            ""
        ),
    VALUE(SUBSTITUTE(Y3589,"$",""))
)</f>
        <v>14.401095644684601</v>
      </c>
      <c r="AA3589" s="5" t="s">
        <v>2676</v>
      </c>
      <c r="AB3589" s="4" cm="1">
        <f t="array" ref="AB3589">IF(
    LEN(TRIM(AA3589&amp;""))=0,
        IF(AND(ISNUMBER(net_sales_clean), ISNUMBER(cost_clean)),
            net_sales_clean - cost_clean,
            ""
        ),
    VALUE(SUBSTITUTE(AA3589,"$",""))
)</f>
        <v>2.8934543553153702</v>
      </c>
      <c r="AC3589">
        <v>8</v>
      </c>
      <c r="AD3589">
        <f>IF(LEN(TRIM(AC3589&amp;""))=0, "", VALUE(AC3589))</f>
        <v>8</v>
      </c>
      <c r="AE3589">
        <v>4</v>
      </c>
      <c r="AF3589">
        <f>IF(LEN(TRIM(AE3589&amp;""))=0, "", VALUE(AE3589))</f>
        <v>4</v>
      </c>
      <c r="AG3589">
        <v>0</v>
      </c>
      <c r="AH3589">
        <f>IF(
    OR(U3589&lt;0, W3589&lt;0, Y3589&lt;0, AA3589&lt;0),
        1,
        IF(LEN(TRIM(AG3589&amp;""))=0, "", AG3589)
)</f>
        <v>0</v>
      </c>
      <c r="AI3589" t="str">
        <f>IF(
    COUNT(Q3589,V3589,X3589,Z3589,AB3589)=0,
        "Not Usable",
    IF(
        COUNT(Q3589,V3589,X3589,Z3589,AB3589)&lt;5,
            "Incomplete",
            IF(
                MIN(Q3589,V3589,X3589,Z3589,AB3589)=0,
                    "Incomplete",
                    "Complete"
            )
    )
)</f>
        <v>Complete</v>
      </c>
    </row>
    <row r="3590" spans="1:35" x14ac:dyDescent="0.3">
      <c r="A3590">
        <v>19499</v>
      </c>
      <c r="B3590" s="6">
        <v>45107.468414351853</v>
      </c>
      <c r="C3590" s="3">
        <f>INT(B3590)</f>
        <v>45107</v>
      </c>
      <c r="D3590" s="2">
        <f>MOD(B3590,1)</f>
        <v>0.46841435185342561</v>
      </c>
      <c r="E3590">
        <v>30</v>
      </c>
      <c r="F3590" t="s">
        <v>15</v>
      </c>
      <c r="G3590" t="str">
        <f xml:space="preserve"> PROPER(TRIM(CLEAN(SUBSTITUTE(F3590,CHAR(160)," "))))</f>
        <v>West</v>
      </c>
      <c r="H3590" t="s">
        <v>7</v>
      </c>
      <c r="I3590" t="str">
        <f>PROPER(TRIM(CLEAN((SUBSTITUTE(H3590,"-"," ")))))</f>
        <v>In Store</v>
      </c>
      <c r="J3590">
        <v>19661</v>
      </c>
      <c r="K3590" t="s">
        <v>2</v>
      </c>
      <c r="L3590" t="str">
        <f xml:space="preserve"> PROPER(TRIM(CLEAN(SUBSTITUTE(K3590,CHAR(160)," "))))</f>
        <v>Home Office</v>
      </c>
      <c r="M3590" t="s">
        <v>23</v>
      </c>
      <c r="N3590" t="str">
        <f xml:space="preserve"> PROPER(TRIM(CLEAN(SUBSTITUTE(M3590,CHAR(160)," "))))</f>
        <v>Electronics</v>
      </c>
      <c r="O3590" t="s">
        <v>40</v>
      </c>
      <c r="P3590" t="str">
        <f>IF(LEN(TRIM(Table1[[#This Row],[subcategory]]&amp;""))=0,"Unknown", PROPER(TRIM(Table1[[#This Row],[subcategory]])))</f>
        <v>Accessories</v>
      </c>
      <c r="Q3590">
        <v>72.08</v>
      </c>
      <c r="R3590" s="1">
        <f>IF(LEN(TRIM(Q3590&amp;""))=0, "", VALUE(SUBSTITUTE(Q3590,"$","")))</f>
        <v>72.08</v>
      </c>
      <c r="S3590">
        <v>1</v>
      </c>
      <c r="T3590">
        <f>IF(LEN(TRIM(S3590&amp;""))=0, "", VALUE(S3590))</f>
        <v>1</v>
      </c>
      <c r="U3590">
        <v>72.08</v>
      </c>
      <c r="V3590" s="1">
        <f>IF(LEN(TRIM(U3590&amp;""))=0, "", VALUE(SUBSTITUTE(U3590,"$","")))</f>
        <v>72.08</v>
      </c>
      <c r="W3590" s="1">
        <v>67.899360000000001</v>
      </c>
      <c r="X3590" s="1">
        <f>IF(LEN(TRIM(W3590&amp;""))=0, "", VALUE(SUBSTITUTE(W3590,"$","")))</f>
        <v>67.899360000000001</v>
      </c>
      <c r="Y3590" s="5" t="s">
        <v>2675</v>
      </c>
      <c r="Z3590" s="4" cm="1">
        <f t="array" ref="Z3590">IF(
    LEN(TRIM(Y3590&amp;""))=0,
        IF(AND(ISNUMBER(net_sales_clean), ISNUMBER(profit_clean)),
            net_sales_clean - profit_clean,
            ""
        ),
    VALUE(SUBSTITUTE(Y3590,"$",""))
)</f>
        <v>39.857154835858204</v>
      </c>
      <c r="AA3590" s="5" t="s">
        <v>2674</v>
      </c>
      <c r="AB3590" s="4" cm="1">
        <f t="array" ref="AB3590">IF(
    LEN(TRIM(AA3590&amp;""))=0,
        IF(AND(ISNUMBER(net_sales_clean), ISNUMBER(cost_clean)),
            net_sales_clean - cost_clean,
            ""
        ),
    VALUE(SUBSTITUTE(AA3590,"$",""))
)</f>
        <v>28.042205164141699</v>
      </c>
      <c r="AC3590">
        <v>3</v>
      </c>
      <c r="AD3590">
        <f>IF(LEN(TRIM(AC3590&amp;""))=0, "", VALUE(AC3590))</f>
        <v>3</v>
      </c>
      <c r="AE3590">
        <v>1</v>
      </c>
      <c r="AF3590">
        <f>IF(LEN(TRIM(AE3590&amp;""))=0, "", VALUE(AE3590))</f>
        <v>1</v>
      </c>
      <c r="AG3590">
        <v>0</v>
      </c>
      <c r="AH3590">
        <f>IF(
    OR(U3590&lt;0, W3590&lt;0, Y3590&lt;0, AA3590&lt;0),
        1,
        IF(LEN(TRIM(AG3590&amp;""))=0, "", AG3590)
)</f>
        <v>0</v>
      </c>
      <c r="AI3590" t="str">
        <f>IF(
    COUNT(Q3590,V3590,X3590,Z3590,AB3590)=0,
        "Not Usable",
    IF(
        COUNT(Q3590,V3590,X3590,Z3590,AB3590)&lt;5,
            "Incomplete",
            IF(
                MIN(Q3590,V3590,X3590,Z3590,AB3590)=0,
                    "Incomplete",
                    "Complete"
            )
    )
)</f>
        <v>Complete</v>
      </c>
    </row>
    <row r="3591" spans="1:35" x14ac:dyDescent="0.3">
      <c r="A3591">
        <v>22686</v>
      </c>
      <c r="B3591" s="6">
        <v>45974.678310185183</v>
      </c>
      <c r="C3591" s="3">
        <f>INT(B3591)</f>
        <v>45974</v>
      </c>
      <c r="D3591" s="2">
        <f>MOD(B3591,1)</f>
        <v>0.6783101851833635</v>
      </c>
      <c r="E3591">
        <v>23</v>
      </c>
      <c r="F3591" t="s">
        <v>4</v>
      </c>
      <c r="G3591" t="str">
        <f xml:space="preserve"> PROPER(TRIM(CLEAN(SUBSTITUTE(F3591,CHAR(160)," "))))</f>
        <v>South</v>
      </c>
      <c r="H3591" t="s">
        <v>7</v>
      </c>
      <c r="I3591" t="str">
        <f>PROPER(TRIM(CLEAN((SUBSTITUTE(H3591,"-"," ")))))</f>
        <v>In Store</v>
      </c>
      <c r="J3591">
        <v>23407</v>
      </c>
      <c r="K3591" t="s">
        <v>10</v>
      </c>
      <c r="L3591" t="str">
        <f xml:space="preserve"> PROPER(TRIM(CLEAN(SUBSTITUTE(K3591,CHAR(160)," "))))</f>
        <v>Consumer</v>
      </c>
      <c r="M3591" t="s">
        <v>1</v>
      </c>
      <c r="N3591" t="str">
        <f xml:space="preserve"> PROPER(TRIM(CLEAN(SUBSTITUTE(M3591,CHAR(160)," "))))</f>
        <v>Beauty</v>
      </c>
      <c r="O3591" t="s">
        <v>39</v>
      </c>
      <c r="P3591" t="str">
        <f>IF(LEN(TRIM(Table1[[#This Row],[subcategory]]&amp;""))=0,"Unknown", PROPER(TRIM(Table1[[#This Row],[subcategory]])))</f>
        <v>Fragrance</v>
      </c>
      <c r="Q3591">
        <v>11.47</v>
      </c>
      <c r="R3591" s="1">
        <f>IF(LEN(TRIM(Q3591&amp;""))=0, "", VALUE(SUBSTITUTE(Q3591,"$","")))</f>
        <v>11.47</v>
      </c>
      <c r="S3591">
        <v>4</v>
      </c>
      <c r="T3591">
        <f>IF(LEN(TRIM(S3591&amp;""))=0, "", VALUE(S3591))</f>
        <v>4</v>
      </c>
      <c r="U3591">
        <v>45.88</v>
      </c>
      <c r="V3591" s="1">
        <f>IF(LEN(TRIM(U3591&amp;""))=0, "", VALUE(SUBSTITUTE(U3591,"$","")))</f>
        <v>45.88</v>
      </c>
      <c r="W3591" s="1">
        <v>33.675919999999998</v>
      </c>
      <c r="X3591" s="1">
        <f>IF(LEN(TRIM(W3591&amp;""))=0, "", VALUE(SUBSTITUTE(W3591,"$","")))</f>
        <v>33.675919999999998</v>
      </c>
      <c r="Y3591" s="5" t="s">
        <v>2673</v>
      </c>
      <c r="Z3591" s="4" cm="1">
        <f t="array" ref="Z3591">IF(
    LEN(TRIM(Y3591&amp;""))=0,
        IF(AND(ISNUMBER(net_sales_clean), ISNUMBER(profit_clean)),
            net_sales_clean - profit_clean,
            ""
        ),
    VALUE(SUBSTITUTE(Y3591,"$",""))
)</f>
        <v>24.8917657505555</v>
      </c>
      <c r="AA3591">
        <v>8.7841542494444198</v>
      </c>
      <c r="AB3591" s="1" cm="1">
        <f t="array" ref="AB3591">IF(
    LEN(TRIM(AA3591&amp;""))=0,
        IF(AND(ISNUMBER(net_sales_clean), ISNUMBER(cost_clean)),
            net_sales_clean - cost_clean,
            ""
        ),
    VALUE(SUBSTITUTE(AA3591,"$",""))
)</f>
        <v>8.7841542494444198</v>
      </c>
      <c r="AC3591">
        <v>4</v>
      </c>
      <c r="AD3591">
        <f>IF(LEN(TRIM(AC3591&amp;""))=0, "", VALUE(AC3591))</f>
        <v>4</v>
      </c>
      <c r="AE3591">
        <v>1</v>
      </c>
      <c r="AF3591">
        <f>IF(LEN(TRIM(AE3591&amp;""))=0, "", VALUE(AE3591))</f>
        <v>1</v>
      </c>
      <c r="AG3591">
        <v>0</v>
      </c>
      <c r="AH3591">
        <f>IF(
    OR(U3591&lt;0, W3591&lt;0, Y3591&lt;0, AA3591&lt;0),
        1,
        IF(LEN(TRIM(AG3591&amp;""))=0, "", AG3591)
)</f>
        <v>0</v>
      </c>
      <c r="AI3591" t="str">
        <f>IF(
    COUNT(Q3591,V3591,X3591,Z3591,AB3591)=0,
        "Not Usable",
    IF(
        COUNT(Q3591,V3591,X3591,Z3591,AB3591)&lt;5,
            "Incomplete",
            IF(
                MIN(Q3591,V3591,X3591,Z3591,AB3591)=0,
                    "Incomplete",
                    "Complete"
            )
    )
)</f>
        <v>Complete</v>
      </c>
    </row>
    <row r="3592" spans="1:35" x14ac:dyDescent="0.3">
      <c r="A3592">
        <v>56161</v>
      </c>
      <c r="B3592" s="6">
        <v>45883.860810185186</v>
      </c>
      <c r="C3592" s="3">
        <f>INT(B3592)</f>
        <v>45883</v>
      </c>
      <c r="D3592" s="2">
        <f>MOD(B3592,1)</f>
        <v>0.86081018518598285</v>
      </c>
      <c r="E3592">
        <v>7</v>
      </c>
      <c r="F3592" t="s">
        <v>15</v>
      </c>
      <c r="G3592" t="str">
        <f xml:space="preserve"> PROPER(TRIM(CLEAN(SUBSTITUTE(F3592,CHAR(160)," "))))</f>
        <v>West</v>
      </c>
      <c r="H3592" t="s">
        <v>3</v>
      </c>
      <c r="I3592" t="str">
        <f>PROPER(TRIM(CLEAN((SUBSTITUTE(H3592,"-"," ")))))</f>
        <v>Phone</v>
      </c>
      <c r="J3592">
        <v>11074</v>
      </c>
      <c r="K3592" t="s">
        <v>14</v>
      </c>
      <c r="L3592" t="str">
        <f xml:space="preserve"> PROPER(TRIM(CLEAN(SUBSTITUTE(K3592,CHAR(160)," "))))</f>
        <v>Consumer</v>
      </c>
      <c r="M3592" t="s">
        <v>23</v>
      </c>
      <c r="N3592" t="str">
        <f xml:space="preserve"> PROPER(TRIM(CLEAN(SUBSTITUTE(M3592,CHAR(160)," "))))</f>
        <v>Electronics</v>
      </c>
      <c r="O3592" t="s">
        <v>34</v>
      </c>
      <c r="P3592" t="str">
        <f>IF(LEN(TRIM(Table1[[#This Row],[subcategory]]&amp;""))=0,"Unknown", PROPER(TRIM(Table1[[#This Row],[subcategory]])))</f>
        <v>Phones</v>
      </c>
      <c r="Q3592">
        <v>53.62</v>
      </c>
      <c r="R3592" s="1">
        <f>IF(LEN(TRIM(Q3592&amp;""))=0, "", VALUE(SUBSTITUTE(Q3592,"$","")))</f>
        <v>53.62</v>
      </c>
      <c r="S3592">
        <v>0</v>
      </c>
      <c r="T3592">
        <f>IF(LEN(TRIM(S3592&amp;""))=0, "", VALUE(S3592))</f>
        <v>0</v>
      </c>
      <c r="U3592">
        <v>0</v>
      </c>
      <c r="V3592" s="1">
        <f>IF(LEN(TRIM(U3592&amp;""))=0, "", VALUE(SUBSTITUTE(U3592,"$","")))</f>
        <v>0</v>
      </c>
      <c r="W3592" s="1">
        <v>0</v>
      </c>
      <c r="X3592" s="1">
        <f>IF(LEN(TRIM(W3592&amp;""))=0, "", VALUE(SUBSTITUTE(W3592,"$","")))</f>
        <v>0</v>
      </c>
      <c r="Y3592">
        <v>0</v>
      </c>
      <c r="Z3592" s="1" cm="1">
        <f t="array" ref="Z3592">IF(
    LEN(TRIM(Y3592&amp;""))=0,
        IF(AND(ISNUMBER(net_sales_clean), ISNUMBER(profit_clean)),
            net_sales_clean - profit_clean,
            ""
        ),
    VALUE(SUBSTITUTE(Y3592,"$",""))
)</f>
        <v>0</v>
      </c>
      <c r="AA3592">
        <v>0</v>
      </c>
      <c r="AB3592" s="1" cm="1">
        <f t="array" ref="AB3592">IF(
    LEN(TRIM(AA3592&amp;""))=0,
        IF(AND(ISNUMBER(net_sales_clean), ISNUMBER(cost_clean)),
            net_sales_clean - cost_clean,
            ""
        ),
    VALUE(SUBSTITUTE(AA3592,"$",""))
)</f>
        <v>0</v>
      </c>
      <c r="AC3592">
        <v>7</v>
      </c>
      <c r="AD3592">
        <f>IF(LEN(TRIM(AC3592&amp;""))=0, "", VALUE(AC3592))</f>
        <v>7</v>
      </c>
      <c r="AE3592">
        <v>2</v>
      </c>
      <c r="AF3592">
        <f>IF(LEN(TRIM(AE3592&amp;""))=0, "", VALUE(AE3592))</f>
        <v>2</v>
      </c>
      <c r="AG3592">
        <v>1</v>
      </c>
      <c r="AH3592">
        <f>IF(
    OR(U3592&lt;0, W3592&lt;0, Y3592&lt;0, AA3592&lt;0),
        1,
        IF(LEN(TRIM(AG3592&amp;""))=0, "", AG3592)
)</f>
        <v>1</v>
      </c>
      <c r="AI3592" t="str">
        <f>IF(
    COUNT(Q3592,V3592,X3592,Z3592,AB3592)=0,
        "Not Usable",
    IF(
        COUNT(Q3592,V3592,X3592,Z3592,AB3592)&lt;5,
            "Incomplete",
            IF(
                MIN(Q3592,V3592,X3592,Z3592,AB3592)=0,
                    "Incomplete",
                    "Complete"
            )
    )
)</f>
        <v>Incomplete</v>
      </c>
    </row>
    <row r="3593" spans="1:35" x14ac:dyDescent="0.3">
      <c r="A3593">
        <v>41000</v>
      </c>
      <c r="B3593" s="6">
        <v>44977.120648148149</v>
      </c>
      <c r="C3593" s="3">
        <f>INT(B3593)</f>
        <v>44977</v>
      </c>
      <c r="D3593" s="2">
        <f>MOD(B3593,1)</f>
        <v>0.12064814814948477</v>
      </c>
      <c r="E3593">
        <v>34</v>
      </c>
      <c r="F3593" t="s">
        <v>4</v>
      </c>
      <c r="G3593" t="str">
        <f xml:space="preserve"> PROPER(TRIM(CLEAN(SUBSTITUTE(F3593,CHAR(160)," "))))</f>
        <v>South</v>
      </c>
      <c r="H3593" t="s">
        <v>11</v>
      </c>
      <c r="I3593" t="str">
        <f>PROPER(TRIM(CLEAN((SUBSTITUTE(H3593,"-"," ")))))</f>
        <v>Online</v>
      </c>
      <c r="J3593">
        <v>5038</v>
      </c>
      <c r="K3593" t="s">
        <v>6</v>
      </c>
      <c r="L3593" t="str">
        <f xml:space="preserve"> PROPER(TRIM(CLEAN(SUBSTITUTE(K3593,CHAR(160)," "))))</f>
        <v>Corporate</v>
      </c>
      <c r="M3593" t="s">
        <v>9</v>
      </c>
      <c r="N3593" t="str">
        <f xml:space="preserve"> PROPER(TRIM(CLEAN(SUBSTITUTE(M3593,CHAR(160)," "))))</f>
        <v>Home</v>
      </c>
      <c r="O3593" t="s">
        <v>36</v>
      </c>
      <c r="P3593" t="str">
        <f>IF(LEN(TRIM(Table1[[#This Row],[subcategory]]&amp;""))=0,"Unknown", PROPER(TRIM(Table1[[#This Row],[subcategory]])))</f>
        <v>Bedding</v>
      </c>
      <c r="Q3593">
        <v>76.06</v>
      </c>
      <c r="R3593" s="1">
        <f>IF(LEN(TRIM(Q3593&amp;""))=0, "", VALUE(SUBSTITUTE(Q3593,"$","")))</f>
        <v>76.06</v>
      </c>
      <c r="S3593">
        <v>1</v>
      </c>
      <c r="T3593">
        <f>IF(LEN(TRIM(S3593&amp;""))=0, "", VALUE(S3593))</f>
        <v>1</v>
      </c>
      <c r="U3593">
        <v>76.06</v>
      </c>
      <c r="V3593" s="1">
        <f>IF(LEN(TRIM(U3593&amp;""))=0, "", VALUE(SUBSTITUTE(U3593,"$","")))</f>
        <v>76.06</v>
      </c>
      <c r="W3593" s="1">
        <v>47.9178</v>
      </c>
      <c r="X3593" s="1">
        <f>IF(LEN(TRIM(W3593&amp;""))=0, "", VALUE(SUBSTITUTE(W3593,"$","")))</f>
        <v>47.9178</v>
      </c>
      <c r="Y3593" s="5" t="s">
        <v>2672</v>
      </c>
      <c r="Z3593" s="4" cm="1">
        <f t="array" ref="Z3593">IF(
    LEN(TRIM(Y3593&amp;""))=0,
        IF(AND(ISNUMBER(net_sales_clean), ISNUMBER(profit_clean)),
            net_sales_clean - profit_clean,
            ""
        ),
    VALUE(SUBSTITUTE(Y3593,"$",""))
)</f>
        <v>39.895368718509097</v>
      </c>
      <c r="AA3593" s="5" t="s">
        <v>2671</v>
      </c>
      <c r="AB3593" s="4" cm="1">
        <f t="array" ref="AB3593">IF(
    LEN(TRIM(AA3593&amp;""))=0,
        IF(AND(ISNUMBER(net_sales_clean), ISNUMBER(cost_clean)),
            net_sales_clean - cost_clean,
            ""
        ),
    VALUE(SUBSTITUTE(AA3593,"$",""))
)</f>
        <v>8.0224312814908796</v>
      </c>
      <c r="AC3593">
        <v>6</v>
      </c>
      <c r="AD3593">
        <f>IF(LEN(TRIM(AC3593&amp;""))=0, "", VALUE(AC3593))</f>
        <v>6</v>
      </c>
      <c r="AE3593">
        <v>2</v>
      </c>
      <c r="AF3593">
        <f>IF(LEN(TRIM(AE3593&amp;""))=0, "", VALUE(AE3593))</f>
        <v>2</v>
      </c>
      <c r="AG3593">
        <v>0</v>
      </c>
      <c r="AH3593">
        <f>IF(
    OR(U3593&lt;0, W3593&lt;0, Y3593&lt;0, AA3593&lt;0),
        1,
        IF(LEN(TRIM(AG3593&amp;""))=0, "", AG3593)
)</f>
        <v>0</v>
      </c>
      <c r="AI3593" t="str">
        <f>IF(
    COUNT(Q3593,V3593,X3593,Z3593,AB3593)=0,
        "Not Usable",
    IF(
        COUNT(Q3593,V3593,X3593,Z3593,AB3593)&lt;5,
            "Incomplete",
            IF(
                MIN(Q3593,V3593,X3593,Z3593,AB3593)=0,
                    "Incomplete",
                    "Complete"
            )
    )
)</f>
        <v>Complete</v>
      </c>
    </row>
    <row r="3594" spans="1:35" x14ac:dyDescent="0.3">
      <c r="A3594">
        <v>49251</v>
      </c>
      <c r="B3594" s="6">
        <v>45338.681666666664</v>
      </c>
      <c r="C3594" s="3">
        <f>INT(B3594)</f>
        <v>45338</v>
      </c>
      <c r="D3594" s="2">
        <f>MOD(B3594,1)</f>
        <v>0.68166666666365927</v>
      </c>
      <c r="E3594">
        <v>33</v>
      </c>
      <c r="F3594" t="s">
        <v>13</v>
      </c>
      <c r="G3594" t="str">
        <f xml:space="preserve"> PROPER(TRIM(CLEAN(SUBSTITUTE(F3594,CHAR(160)," "))))</f>
        <v>Northeast</v>
      </c>
      <c r="H3594" t="s">
        <v>3</v>
      </c>
      <c r="I3594" t="str">
        <f>PROPER(TRIM(CLEAN((SUBSTITUTE(H3594,"-"," ")))))</f>
        <v>Phone</v>
      </c>
      <c r="J3594">
        <v>27880</v>
      </c>
      <c r="K3594" t="s">
        <v>14</v>
      </c>
      <c r="L3594" t="str">
        <f xml:space="preserve"> PROPER(TRIM(CLEAN(SUBSTITUTE(K3594,CHAR(160)," "))))</f>
        <v>Consumer</v>
      </c>
      <c r="M3594" t="s">
        <v>23</v>
      </c>
      <c r="N3594" t="str">
        <f xml:space="preserve"> PROPER(TRIM(CLEAN(SUBSTITUTE(M3594,CHAR(160)," "))))</f>
        <v>Electronics</v>
      </c>
      <c r="O3594" t="s">
        <v>34</v>
      </c>
      <c r="P3594" t="str">
        <f>IF(LEN(TRIM(Table1[[#This Row],[subcategory]]&amp;""))=0,"Unknown", PROPER(TRIM(Table1[[#This Row],[subcategory]])))</f>
        <v>Phones</v>
      </c>
      <c r="Q3594">
        <v>43.35</v>
      </c>
      <c r="R3594" s="1">
        <f>IF(LEN(TRIM(Q3594&amp;""))=0, "", VALUE(SUBSTITUTE(Q3594,"$","")))</f>
        <v>43.35</v>
      </c>
      <c r="S3594">
        <v>1</v>
      </c>
      <c r="T3594">
        <f>IF(LEN(TRIM(S3594&amp;""))=0, "", VALUE(S3594))</f>
        <v>1</v>
      </c>
      <c r="U3594">
        <v>43.35</v>
      </c>
      <c r="V3594" s="1">
        <f>IF(LEN(TRIM(U3594&amp;""))=0, "", VALUE(SUBSTITUTE(U3594,"$","")))</f>
        <v>43.35</v>
      </c>
      <c r="W3594" s="4" t="s">
        <v>2670</v>
      </c>
      <c r="X3594" s="4">
        <f>IF(LEN(TRIM(W3594&amp;""))=0, "", VALUE(SUBSTITUTE(W3594,"$","")))</f>
        <v>18.597149999999999</v>
      </c>
      <c r="Y3594" s="5" t="s">
        <v>2669</v>
      </c>
      <c r="Z3594" s="4" cm="1">
        <f t="array" ref="Z3594">IF(
    LEN(TRIM(Y3594&amp;""))=0,
        IF(AND(ISNUMBER(net_sales_clean), ISNUMBER(profit_clean)),
            net_sales_clean - profit_clean,
            ""
        ),
    VALUE(SUBSTITUTE(Y3594,"$",""))
)</f>
        <v>12.737194409401599</v>
      </c>
      <c r="AA3594" s="5" t="s">
        <v>2668</v>
      </c>
      <c r="AB3594" s="4" cm="1">
        <f t="array" ref="AB3594">IF(
    LEN(TRIM(AA3594&amp;""))=0,
        IF(AND(ISNUMBER(net_sales_clean), ISNUMBER(cost_clean)),
            net_sales_clean - cost_clean,
            ""
        ),
    VALUE(SUBSTITUTE(AA3594,"$",""))
)</f>
        <v>5.8599555905983802</v>
      </c>
      <c r="AC3594">
        <v>6</v>
      </c>
      <c r="AD3594">
        <f>IF(LEN(TRIM(AC3594&amp;""))=0, "", VALUE(AC3594))</f>
        <v>6</v>
      </c>
      <c r="AE3594">
        <v>1</v>
      </c>
      <c r="AF3594">
        <f>IF(LEN(TRIM(AE3594&amp;""))=0, "", VALUE(AE3594))</f>
        <v>1</v>
      </c>
      <c r="AG3594">
        <v>1</v>
      </c>
      <c r="AH3594">
        <f>IF(
    OR(U3594&lt;0, W3594&lt;0, Y3594&lt;0, AA3594&lt;0),
        1,
        IF(LEN(TRIM(AG3594&amp;""))=0, "", AG3594)
)</f>
        <v>1</v>
      </c>
      <c r="AI3594" t="str">
        <f>IF(
    COUNT(Q3594,V3594,X3594,Z3594,AB3594)=0,
        "Not Usable",
    IF(
        COUNT(Q3594,V3594,X3594,Z3594,AB3594)&lt;5,
            "Incomplete",
            IF(
                MIN(Q3594,V3594,X3594,Z3594,AB3594)=0,
                    "Incomplete",
                    "Complete"
            )
    )
)</f>
        <v>Complete</v>
      </c>
    </row>
    <row r="3595" spans="1:35" x14ac:dyDescent="0.3">
      <c r="A3595">
        <v>30883</v>
      </c>
      <c r="B3595" s="6">
        <v>45920.410821759258</v>
      </c>
      <c r="C3595" s="3">
        <f>INT(B3595)</f>
        <v>45920</v>
      </c>
      <c r="D3595" s="2">
        <f>MOD(B3595,1)</f>
        <v>0.41082175925839692</v>
      </c>
      <c r="E3595">
        <v>32</v>
      </c>
      <c r="F3595" t="s">
        <v>8</v>
      </c>
      <c r="G3595" t="str">
        <f xml:space="preserve"> PROPER(TRIM(CLEAN(SUBSTITUTE(F3595,CHAR(160)," "))))</f>
        <v>West</v>
      </c>
      <c r="H3595" t="s">
        <v>3</v>
      </c>
      <c r="I3595" t="str">
        <f>PROPER(TRIM(CLEAN((SUBSTITUTE(H3595,"-"," ")))))</f>
        <v>Phone</v>
      </c>
      <c r="J3595">
        <v>6067</v>
      </c>
      <c r="K3595" t="s">
        <v>14</v>
      </c>
      <c r="L3595" t="str">
        <f xml:space="preserve"> PROPER(TRIM(CLEAN(SUBSTITUTE(K3595,CHAR(160)," "))))</f>
        <v>Consumer</v>
      </c>
      <c r="M3595" t="s">
        <v>1</v>
      </c>
      <c r="N3595" t="str">
        <f xml:space="preserve"> PROPER(TRIM(CLEAN(SUBSTITUTE(M3595,CHAR(160)," "))))</f>
        <v>Beauty</v>
      </c>
      <c r="O3595" t="s">
        <v>39</v>
      </c>
      <c r="P3595" t="str">
        <f>IF(LEN(TRIM(Table1[[#This Row],[subcategory]]&amp;""))=0,"Unknown", PROPER(TRIM(Table1[[#This Row],[subcategory]])))</f>
        <v>Fragrance</v>
      </c>
      <c r="Q3595">
        <v>100.31</v>
      </c>
      <c r="R3595" s="1">
        <f>IF(LEN(TRIM(Q3595&amp;""))=0, "", VALUE(SUBSTITUTE(Q3595,"$","")))</f>
        <v>100.31</v>
      </c>
      <c r="S3595">
        <v>1</v>
      </c>
      <c r="T3595">
        <f>IF(LEN(TRIM(S3595&amp;""))=0, "", VALUE(S3595))</f>
        <v>1</v>
      </c>
      <c r="U3595">
        <v>100.31</v>
      </c>
      <c r="V3595" s="1">
        <f>IF(LEN(TRIM(U3595&amp;""))=0, "", VALUE(SUBSTITUTE(U3595,"$","")))</f>
        <v>100.31</v>
      </c>
      <c r="W3595" s="1">
        <v>61.891269999999999</v>
      </c>
      <c r="X3595" s="1">
        <f>IF(LEN(TRIM(W3595&amp;""))=0, "", VALUE(SUBSTITUTE(W3595,"$","")))</f>
        <v>61.891269999999999</v>
      </c>
      <c r="Y3595" s="5" t="s">
        <v>2667</v>
      </c>
      <c r="Z3595" s="4" cm="1">
        <f t="array" ref="Z3595">IF(
    LEN(TRIM(Y3595&amp;""))=0,
        IF(AND(ISNUMBER(net_sales_clean), ISNUMBER(profit_clean)),
            net_sales_clean - profit_clean,
            ""
        ),
    VALUE(SUBSTITUTE(Y3595,"$",""))
)</f>
        <v>42.311276812731101</v>
      </c>
      <c r="AA3595" s="5" t="s">
        <v>2666</v>
      </c>
      <c r="AB3595" s="4" cm="1">
        <f t="array" ref="AB3595">IF(
    LEN(TRIM(AA3595&amp;""))=0,
        IF(AND(ISNUMBER(net_sales_clean), ISNUMBER(cost_clean)),
            net_sales_clean - cost_clean,
            ""
        ),
    VALUE(SUBSTITUTE(AA3595,"$",""))
)</f>
        <v>19.579993187268801</v>
      </c>
      <c r="AC3595">
        <v>8</v>
      </c>
      <c r="AD3595">
        <f>IF(LEN(TRIM(AC3595&amp;""))=0, "", VALUE(AC3595))</f>
        <v>8</v>
      </c>
      <c r="AE3595">
        <v>5</v>
      </c>
      <c r="AF3595">
        <f>IF(LEN(TRIM(AE3595&amp;""))=0, "", VALUE(AE3595))</f>
        <v>5</v>
      </c>
      <c r="AG3595">
        <v>0</v>
      </c>
      <c r="AH3595">
        <f>IF(
    OR(U3595&lt;0, W3595&lt;0, Y3595&lt;0, AA3595&lt;0),
        1,
        IF(LEN(TRIM(AG3595&amp;""))=0, "", AG3595)
)</f>
        <v>0</v>
      </c>
      <c r="AI3595" t="str">
        <f>IF(
    COUNT(Q3595,V3595,X3595,Z3595,AB3595)=0,
        "Not Usable",
    IF(
        COUNT(Q3595,V3595,X3595,Z3595,AB3595)&lt;5,
            "Incomplete",
            IF(
                MIN(Q3595,V3595,X3595,Z3595,AB3595)=0,
                    "Incomplete",
                    "Complete"
            )
    )
)</f>
        <v>Complete</v>
      </c>
    </row>
    <row r="3596" spans="1:35" x14ac:dyDescent="0.3">
      <c r="A3596">
        <v>3699</v>
      </c>
      <c r="B3596" s="6">
        <v>45624.182106481479</v>
      </c>
      <c r="C3596" s="3">
        <f>INT(B3596)</f>
        <v>45624</v>
      </c>
      <c r="D3596" s="2">
        <f>MOD(B3596,1)</f>
        <v>0.18210648147942265</v>
      </c>
      <c r="E3596">
        <v>52</v>
      </c>
      <c r="F3596" t="s">
        <v>13</v>
      </c>
      <c r="G3596" t="str">
        <f xml:space="preserve"> PROPER(TRIM(CLEAN(SUBSTITUTE(F3596,CHAR(160)," "))))</f>
        <v>Northeast</v>
      </c>
      <c r="H3596" t="s">
        <v>17</v>
      </c>
      <c r="I3596" t="str">
        <f>PROPER(TRIM(CLEAN((SUBSTITUTE(H3596,"-"," ")))))</f>
        <v>Online</v>
      </c>
      <c r="J3596">
        <v>19673</v>
      </c>
      <c r="K3596" t="s">
        <v>10</v>
      </c>
      <c r="L3596" t="str">
        <f xml:space="preserve"> PROPER(TRIM(CLEAN(SUBSTITUTE(K3596,CHAR(160)," "))))</f>
        <v>Consumer</v>
      </c>
      <c r="M3596" t="s">
        <v>9</v>
      </c>
      <c r="N3596" t="str">
        <f xml:space="preserve"> PROPER(TRIM(CLEAN(SUBSTITUTE(M3596,CHAR(160)," "))))</f>
        <v>Home</v>
      </c>
      <c r="P3596" t="str">
        <f>IF(LEN(TRIM(Table1[[#This Row],[subcategory]]&amp;""))=0,"Unknown", PROPER(TRIM(Table1[[#This Row],[subcategory]])))</f>
        <v>Unknown</v>
      </c>
      <c r="Q3596">
        <v>55.11</v>
      </c>
      <c r="R3596" s="1">
        <f>IF(LEN(TRIM(Q3596&amp;""))=0, "", VALUE(SUBSTITUTE(Q3596,"$","")))</f>
        <v>55.11</v>
      </c>
      <c r="S3596">
        <v>1</v>
      </c>
      <c r="T3596">
        <f>IF(LEN(TRIM(S3596&amp;""))=0, "", VALUE(S3596))</f>
        <v>1</v>
      </c>
      <c r="U3596">
        <v>55.11</v>
      </c>
      <c r="V3596" s="1">
        <f>IF(LEN(TRIM(U3596&amp;""))=0, "", VALUE(SUBSTITUTE(U3596,"$","")))</f>
        <v>55.11</v>
      </c>
      <c r="W3596" s="1">
        <v>44.694209999999998</v>
      </c>
      <c r="X3596" s="1">
        <f>IF(LEN(TRIM(W3596&amp;""))=0, "", VALUE(SUBSTITUTE(W3596,"$","")))</f>
        <v>44.694209999999998</v>
      </c>
      <c r="Y3596" s="5" t="s">
        <v>2665</v>
      </c>
      <c r="Z3596" s="4" cm="1">
        <f t="array" ref="Z3596">IF(
    LEN(TRIM(Y3596&amp;""))=0,
        IF(AND(ISNUMBER(net_sales_clean), ISNUMBER(profit_clean)),
            net_sales_clean - profit_clean,
            ""
        ),
    VALUE(SUBSTITUTE(Y3596,"$",""))
)</f>
        <v>36.629184108005703</v>
      </c>
      <c r="AA3596" s="5" t="s">
        <v>2664</v>
      </c>
      <c r="AB3596" s="4" cm="1">
        <f t="array" ref="AB3596">IF(
    LEN(TRIM(AA3596&amp;""))=0,
        IF(AND(ISNUMBER(net_sales_clean), ISNUMBER(cost_clean)),
            net_sales_clean - cost_clean,
            ""
        ),
    VALUE(SUBSTITUTE(AA3596,"$",""))
)</f>
        <v>8.0650258919942406</v>
      </c>
      <c r="AC3596">
        <v>8</v>
      </c>
      <c r="AD3596">
        <f>IF(LEN(TRIM(AC3596&amp;""))=0, "", VALUE(AC3596))</f>
        <v>8</v>
      </c>
      <c r="AE3596">
        <v>2</v>
      </c>
      <c r="AF3596">
        <f>IF(LEN(TRIM(AE3596&amp;""))=0, "", VALUE(AE3596))</f>
        <v>2</v>
      </c>
      <c r="AG3596">
        <v>0</v>
      </c>
      <c r="AH3596">
        <f>IF(
    OR(U3596&lt;0, W3596&lt;0, Y3596&lt;0, AA3596&lt;0),
        1,
        IF(LEN(TRIM(AG3596&amp;""))=0, "", AG3596)
)</f>
        <v>0</v>
      </c>
      <c r="AI3596" t="str">
        <f>IF(
    COUNT(Q3596,V3596,X3596,Z3596,AB3596)=0,
        "Not Usable",
    IF(
        COUNT(Q3596,V3596,X3596,Z3596,AB3596)&lt;5,
            "Incomplete",
            IF(
                MIN(Q3596,V3596,X3596,Z3596,AB3596)=0,
                    "Incomplete",
                    "Complete"
            )
    )
)</f>
        <v>Complete</v>
      </c>
    </row>
    <row r="3597" spans="1:35" x14ac:dyDescent="0.3">
      <c r="A3597">
        <v>35074</v>
      </c>
      <c r="B3597" s="6">
        <v>45558.934004629627</v>
      </c>
      <c r="C3597" s="3">
        <f>INT(B3597)</f>
        <v>45558</v>
      </c>
      <c r="D3597" s="2">
        <f>MOD(B3597,1)</f>
        <v>0.93400462962745223</v>
      </c>
      <c r="E3597">
        <v>54</v>
      </c>
      <c r="F3597" t="s">
        <v>8</v>
      </c>
      <c r="G3597" t="str">
        <f xml:space="preserve"> PROPER(TRIM(CLEAN(SUBSTITUTE(F3597,CHAR(160)," "))))</f>
        <v>West</v>
      </c>
      <c r="H3597" t="s">
        <v>7</v>
      </c>
      <c r="I3597" t="str">
        <f>PROPER(TRIM(CLEAN((SUBSTITUTE(H3597,"-"," ")))))</f>
        <v>In Store</v>
      </c>
      <c r="J3597">
        <v>17173</v>
      </c>
      <c r="K3597" t="s">
        <v>2</v>
      </c>
      <c r="L3597" t="str">
        <f xml:space="preserve"> PROPER(TRIM(CLEAN(SUBSTITUTE(K3597,CHAR(160)," "))))</f>
        <v>Home Office</v>
      </c>
      <c r="M3597" t="s">
        <v>23</v>
      </c>
      <c r="N3597" t="str">
        <f xml:space="preserve"> PROPER(TRIM(CLEAN(SUBSTITUTE(M3597,CHAR(160)," "))))</f>
        <v>Electronics</v>
      </c>
      <c r="O3597" t="s">
        <v>40</v>
      </c>
      <c r="P3597" t="str">
        <f>IF(LEN(TRIM(Table1[[#This Row],[subcategory]]&amp;""))=0,"Unknown", PROPER(TRIM(Table1[[#This Row],[subcategory]])))</f>
        <v>Accessories</v>
      </c>
      <c r="Q3597">
        <v>14.13</v>
      </c>
      <c r="R3597" s="1">
        <f>IF(LEN(TRIM(Q3597&amp;""))=0, "", VALUE(SUBSTITUTE(Q3597,"$","")))</f>
        <v>14.13</v>
      </c>
      <c r="S3597">
        <v>4</v>
      </c>
      <c r="T3597">
        <f>IF(LEN(TRIM(S3597&amp;""))=0, "", VALUE(S3597))</f>
        <v>4</v>
      </c>
      <c r="U3597">
        <v>56.52</v>
      </c>
      <c r="V3597" s="1">
        <f>IF(LEN(TRIM(U3597&amp;""))=0, "", VALUE(SUBSTITUTE(U3597,"$","")))</f>
        <v>56.52</v>
      </c>
      <c r="W3597" s="1">
        <v>42.729120000000002</v>
      </c>
      <c r="X3597" s="1">
        <f>IF(LEN(TRIM(W3597&amp;""))=0, "", VALUE(SUBSTITUTE(W3597,"$","")))</f>
        <v>42.729120000000002</v>
      </c>
      <c r="Y3597" s="5" t="s">
        <v>2663</v>
      </c>
      <c r="Z3597" s="4" cm="1">
        <f t="array" ref="Z3597">IF(
    LEN(TRIM(Y3597&amp;""))=0,
        IF(AND(ISNUMBER(net_sales_clean), ISNUMBER(profit_clean)),
            net_sales_clean - profit_clean,
            ""
        ),
    VALUE(SUBSTITUTE(Y3597,"$",""))
)</f>
        <v>31.922869516406099</v>
      </c>
      <c r="AA3597" s="5" t="s">
        <v>2662</v>
      </c>
      <c r="AB3597" s="4" cm="1">
        <f t="array" ref="AB3597">IF(
    LEN(TRIM(AA3597&amp;""))=0,
        IF(AND(ISNUMBER(net_sales_clean), ISNUMBER(cost_clean)),
            net_sales_clean - cost_clean,
            ""
        ),
    VALUE(SUBSTITUTE(AA3597,"$",""))
)</f>
        <v>10.8062504835938</v>
      </c>
      <c r="AC3597">
        <v>9</v>
      </c>
      <c r="AD3597">
        <f>IF(LEN(TRIM(AC3597&amp;""))=0, "", VALUE(AC3597))</f>
        <v>9</v>
      </c>
      <c r="AE3597">
        <v>5</v>
      </c>
      <c r="AF3597">
        <f>IF(LEN(TRIM(AE3597&amp;""))=0, "", VALUE(AE3597))</f>
        <v>5</v>
      </c>
      <c r="AG3597">
        <v>0</v>
      </c>
      <c r="AH3597">
        <f>IF(
    OR(U3597&lt;0, W3597&lt;0, Y3597&lt;0, AA3597&lt;0),
        1,
        IF(LEN(TRIM(AG3597&amp;""))=0, "", AG3597)
)</f>
        <v>0</v>
      </c>
      <c r="AI3597" t="str">
        <f>IF(
    COUNT(Q3597,V3597,X3597,Z3597,AB3597)=0,
        "Not Usable",
    IF(
        COUNT(Q3597,V3597,X3597,Z3597,AB3597)&lt;5,
            "Incomplete",
            IF(
                MIN(Q3597,V3597,X3597,Z3597,AB3597)=0,
                    "Incomplete",
                    "Complete"
            )
    )
)</f>
        <v>Complete</v>
      </c>
    </row>
    <row r="3598" spans="1:35" x14ac:dyDescent="0.3">
      <c r="A3598">
        <v>53529</v>
      </c>
      <c r="B3598" s="6">
        <v>45531.645891203705</v>
      </c>
      <c r="C3598" s="3">
        <f>INT(B3598)</f>
        <v>45531</v>
      </c>
      <c r="D3598" s="2">
        <f>MOD(B3598,1)</f>
        <v>0.645891203705105</v>
      </c>
      <c r="E3598">
        <v>19</v>
      </c>
      <c r="F3598" t="s">
        <v>15</v>
      </c>
      <c r="G3598" t="str">
        <f xml:space="preserve"> PROPER(TRIM(CLEAN(SUBSTITUTE(F3598,CHAR(160)," "))))</f>
        <v>West</v>
      </c>
      <c r="H3598" t="s">
        <v>7</v>
      </c>
      <c r="I3598" t="str">
        <f>PROPER(TRIM(CLEAN((SUBSTITUTE(H3598,"-"," ")))))</f>
        <v>In Store</v>
      </c>
      <c r="J3598">
        <v>23108</v>
      </c>
      <c r="K3598" t="s">
        <v>6</v>
      </c>
      <c r="L3598" t="str">
        <f xml:space="preserve"> PROPER(TRIM(CLEAN(SUBSTITUTE(K3598,CHAR(160)," "))))</f>
        <v>Corporate</v>
      </c>
      <c r="M3598" t="s">
        <v>23</v>
      </c>
      <c r="N3598" t="str">
        <f xml:space="preserve"> PROPER(TRIM(CLEAN(SUBSTITUTE(M3598,CHAR(160)," "))))</f>
        <v>Electronics</v>
      </c>
      <c r="O3598" t="s">
        <v>25</v>
      </c>
      <c r="P3598" t="str">
        <f>IF(LEN(TRIM(Table1[[#This Row],[subcategory]]&amp;""))=0,"Unknown", PROPER(TRIM(Table1[[#This Row],[subcategory]])))</f>
        <v>Laptops</v>
      </c>
      <c r="Q3598">
        <v>42.53</v>
      </c>
      <c r="R3598" s="1">
        <f>IF(LEN(TRIM(Q3598&amp;""))=0, "", VALUE(SUBSTITUTE(Q3598,"$","")))</f>
        <v>42.53</v>
      </c>
      <c r="S3598">
        <v>5</v>
      </c>
      <c r="T3598">
        <f>IF(LEN(TRIM(S3598&amp;""))=0, "", VALUE(S3598))</f>
        <v>5</v>
      </c>
      <c r="U3598">
        <v>212.65</v>
      </c>
      <c r="V3598" s="1">
        <f>IF(LEN(TRIM(U3598&amp;""))=0, "", VALUE(SUBSTITUTE(U3598,"$","")))</f>
        <v>212.65</v>
      </c>
      <c r="W3598" s="4" t="s">
        <v>2661</v>
      </c>
      <c r="X3598" s="4">
        <f>IF(LEN(TRIM(W3598&amp;""))=0, "", VALUE(SUBSTITUTE(W3598,"$","")))</f>
        <v>135.24539999999999</v>
      </c>
      <c r="Y3598" s="5" t="s">
        <v>2660</v>
      </c>
      <c r="Z3598" s="4" cm="1">
        <f t="array" ref="Z3598">IF(
    LEN(TRIM(Y3598&amp;""))=0,
        IF(AND(ISNUMBER(net_sales_clean), ISNUMBER(profit_clean)),
            net_sales_clean - profit_clean,
            ""
        ),
    VALUE(SUBSTITUTE(Y3598,"$",""))
)</f>
        <v>77.499558149911607</v>
      </c>
      <c r="AA3598" s="5" t="s">
        <v>2659</v>
      </c>
      <c r="AB3598" s="4" cm="1">
        <f t="array" ref="AB3598">IF(
    LEN(TRIM(AA3598&amp;""))=0,
        IF(AND(ISNUMBER(net_sales_clean), ISNUMBER(cost_clean)),
            net_sales_clean - cost_clean,
            ""
        ),
    VALUE(SUBSTITUTE(AA3598,"$",""))
)</f>
        <v>57.745841850088297</v>
      </c>
      <c r="AC3598">
        <v>1</v>
      </c>
      <c r="AD3598">
        <f>IF(LEN(TRIM(AC3598&amp;""))=0, "", VALUE(AC3598))</f>
        <v>1</v>
      </c>
      <c r="AE3598">
        <v>2</v>
      </c>
      <c r="AF3598">
        <f>IF(LEN(TRIM(AE3598&amp;""))=0, "", VALUE(AE3598))</f>
        <v>2</v>
      </c>
      <c r="AG3598">
        <v>0</v>
      </c>
      <c r="AH3598">
        <f>IF(
    OR(U3598&lt;0, W3598&lt;0, Y3598&lt;0, AA3598&lt;0),
        1,
        IF(LEN(TRIM(AG3598&amp;""))=0, "", AG3598)
)</f>
        <v>0</v>
      </c>
      <c r="AI3598" t="str">
        <f>IF(
    COUNT(Q3598,V3598,X3598,Z3598,AB3598)=0,
        "Not Usable",
    IF(
        COUNT(Q3598,V3598,X3598,Z3598,AB3598)&lt;5,
            "Incomplete",
            IF(
                MIN(Q3598,V3598,X3598,Z3598,AB3598)=0,
                    "Incomplete",
                    "Complete"
            )
    )
)</f>
        <v>Complete</v>
      </c>
    </row>
    <row r="3599" spans="1:35" x14ac:dyDescent="0.3">
      <c r="A3599">
        <v>23593</v>
      </c>
      <c r="B3599" s="6">
        <v>45998.517731481479</v>
      </c>
      <c r="C3599" s="3">
        <f>INT(B3599)</f>
        <v>45998</v>
      </c>
      <c r="D3599" s="2">
        <f>MOD(B3599,1)</f>
        <v>0.51773148147913162</v>
      </c>
      <c r="E3599">
        <v>15</v>
      </c>
      <c r="F3599" t="s">
        <v>13</v>
      </c>
      <c r="G3599" t="str">
        <f xml:space="preserve"> PROPER(TRIM(CLEAN(SUBSTITUTE(F3599,CHAR(160)," "))))</f>
        <v>Northeast</v>
      </c>
      <c r="H3599" t="s">
        <v>27</v>
      </c>
      <c r="I3599" t="str">
        <f>PROPER(TRIM(CLEAN((SUBSTITUTE(H3599,"-"," ")))))</f>
        <v>In Store</v>
      </c>
      <c r="J3599">
        <v>3670</v>
      </c>
      <c r="K3599" t="s">
        <v>14</v>
      </c>
      <c r="L3599" t="str">
        <f xml:space="preserve"> PROPER(TRIM(CLEAN(SUBSTITUTE(K3599,CHAR(160)," "))))</f>
        <v>Consumer</v>
      </c>
      <c r="M3599" t="s">
        <v>9</v>
      </c>
      <c r="N3599" t="str">
        <f xml:space="preserve"> PROPER(TRIM(CLEAN(SUBSTITUTE(M3599,CHAR(160)," "))))</f>
        <v>Home</v>
      </c>
      <c r="O3599" t="s">
        <v>32</v>
      </c>
      <c r="P3599" t="str">
        <f>IF(LEN(TRIM(Table1[[#This Row],[subcategory]]&amp;""))=0,"Unknown", PROPER(TRIM(Table1[[#This Row],[subcategory]])))</f>
        <v>Furniture</v>
      </c>
      <c r="Q3599">
        <v>254.58</v>
      </c>
      <c r="R3599" s="1">
        <f>IF(LEN(TRIM(Q3599&amp;""))=0, "", VALUE(SUBSTITUTE(Q3599,"$","")))</f>
        <v>254.58</v>
      </c>
      <c r="S3599">
        <v>1</v>
      </c>
      <c r="T3599">
        <f>IF(LEN(TRIM(S3599&amp;""))=0, "", VALUE(S3599))</f>
        <v>1</v>
      </c>
      <c r="U3599">
        <v>254.58</v>
      </c>
      <c r="V3599" s="1">
        <f>IF(LEN(TRIM(U3599&amp;""))=0, "", VALUE(SUBSTITUTE(U3599,"$","")))</f>
        <v>254.58</v>
      </c>
      <c r="W3599" s="1">
        <v>214.35636</v>
      </c>
      <c r="X3599" s="1">
        <f>IF(LEN(TRIM(W3599&amp;""))=0, "", VALUE(SUBSTITUTE(W3599,"$","")))</f>
        <v>214.35636</v>
      </c>
      <c r="Y3599" s="5" t="s">
        <v>2658</v>
      </c>
      <c r="Z3599" s="4" cm="1">
        <f t="array" ref="Z3599">IF(
    LEN(TRIM(Y3599&amp;""))=0,
        IF(AND(ISNUMBER(net_sales_clean), ISNUMBER(profit_clean)),
            net_sales_clean - profit_clean,
            ""
        ),
    VALUE(SUBSTITUTE(Y3599,"$",""))
)</f>
        <v>119.44191680743</v>
      </c>
      <c r="AA3599" s="5" t="s">
        <v>2657</v>
      </c>
      <c r="AB3599" s="4" cm="1">
        <f t="array" ref="AB3599">IF(
    LEN(TRIM(AA3599&amp;""))=0,
        IF(AND(ISNUMBER(net_sales_clean), ISNUMBER(cost_clean)),
            net_sales_clean - cost_clean,
            ""
        ),
    VALUE(SUBSTITUTE(AA3599,"$",""))
)</f>
        <v>94.914443192569294</v>
      </c>
      <c r="AC3599">
        <v>4</v>
      </c>
      <c r="AD3599">
        <f>IF(LEN(TRIM(AC3599&amp;""))=0, "", VALUE(AC3599))</f>
        <v>4</v>
      </c>
      <c r="AE3599">
        <v>3</v>
      </c>
      <c r="AF3599">
        <f>IF(LEN(TRIM(AE3599&amp;""))=0, "", VALUE(AE3599))</f>
        <v>3</v>
      </c>
      <c r="AG3599">
        <v>0</v>
      </c>
      <c r="AH3599">
        <f>IF(
    OR(U3599&lt;0, W3599&lt;0, Y3599&lt;0, AA3599&lt;0),
        1,
        IF(LEN(TRIM(AG3599&amp;""))=0, "", AG3599)
)</f>
        <v>0</v>
      </c>
      <c r="AI3599" t="str">
        <f>IF(
    COUNT(Q3599,V3599,X3599,Z3599,AB3599)=0,
        "Not Usable",
    IF(
        COUNT(Q3599,V3599,X3599,Z3599,AB3599)&lt;5,
            "Incomplete",
            IF(
                MIN(Q3599,V3599,X3599,Z3599,AB3599)=0,
                    "Incomplete",
                    "Complete"
            )
    )
)</f>
        <v>Complete</v>
      </c>
    </row>
    <row r="3600" spans="1:35" x14ac:dyDescent="0.3">
      <c r="A3600">
        <v>30830</v>
      </c>
      <c r="B3600" s="6">
        <v>45623.154826388891</v>
      </c>
      <c r="C3600" s="3">
        <f>INT(B3600)</f>
        <v>45623</v>
      </c>
      <c r="D3600" s="2">
        <f>MOD(B3600,1)</f>
        <v>0.15482638889079681</v>
      </c>
      <c r="E3600">
        <v>80</v>
      </c>
      <c r="F3600" t="s">
        <v>15</v>
      </c>
      <c r="G3600" t="str">
        <f xml:space="preserve"> PROPER(TRIM(CLEAN(SUBSTITUTE(F3600,CHAR(160)," "))))</f>
        <v>West</v>
      </c>
      <c r="H3600" t="s">
        <v>30</v>
      </c>
      <c r="I3600" t="str">
        <f>PROPER(TRIM(CLEAN((SUBSTITUTE(H3600,"-"," ")))))</f>
        <v>Mobile App</v>
      </c>
      <c r="J3600">
        <v>869</v>
      </c>
      <c r="K3600" t="s">
        <v>2</v>
      </c>
      <c r="L3600" t="str">
        <f xml:space="preserve"> PROPER(TRIM(CLEAN(SUBSTITUTE(K3600,CHAR(160)," "))))</f>
        <v>Home Office</v>
      </c>
      <c r="M3600" t="s">
        <v>16</v>
      </c>
      <c r="N3600" t="str">
        <f xml:space="preserve"> PROPER(TRIM(CLEAN(SUBSTITUTE(M3600,CHAR(160)," "))))</f>
        <v>Grocery</v>
      </c>
      <c r="O3600" t="s">
        <v>37</v>
      </c>
      <c r="P3600" t="str">
        <f>IF(LEN(TRIM(Table1[[#This Row],[subcategory]]&amp;""))=0,"Unknown", PROPER(TRIM(Table1[[#This Row],[subcategory]])))</f>
        <v>Produce</v>
      </c>
      <c r="Q3600">
        <v>24.33</v>
      </c>
      <c r="R3600" s="1">
        <f>IF(LEN(TRIM(Q3600&amp;""))=0, "", VALUE(SUBSTITUTE(Q3600,"$","")))</f>
        <v>24.33</v>
      </c>
      <c r="S3600">
        <v>3</v>
      </c>
      <c r="T3600">
        <f>IF(LEN(TRIM(S3600&amp;""))=0, "", VALUE(S3600))</f>
        <v>3</v>
      </c>
      <c r="U3600">
        <v>72.989999999999995</v>
      </c>
      <c r="V3600" s="1">
        <f>IF(LEN(TRIM(U3600&amp;""))=0, "", VALUE(SUBSTITUTE(U3600,"$","")))</f>
        <v>72.989999999999995</v>
      </c>
      <c r="W3600" s="1">
        <v>64.669139999999999</v>
      </c>
      <c r="X3600" s="1">
        <f>IF(LEN(TRIM(W3600&amp;""))=0, "", VALUE(SUBSTITUTE(W3600,"$","")))</f>
        <v>64.669139999999999</v>
      </c>
      <c r="Y3600" s="5" t="s">
        <v>2656</v>
      </c>
      <c r="Z3600" s="4" cm="1">
        <f t="array" ref="Z3600">IF(
    LEN(TRIM(Y3600&amp;""))=0,
        IF(AND(ISNUMBER(net_sales_clean), ISNUMBER(profit_clean)),
            net_sales_clean - profit_clean,
            ""
        ),
    VALUE(SUBSTITUTE(Y3600,"$",""))
)</f>
        <v>46.090620366836298</v>
      </c>
      <c r="AA3600" s="5" t="s">
        <v>2655</v>
      </c>
      <c r="AB3600" s="4" cm="1">
        <f t="array" ref="AB3600">IF(
    LEN(TRIM(AA3600&amp;""))=0,
        IF(AND(ISNUMBER(net_sales_clean), ISNUMBER(cost_clean)),
            net_sales_clean - cost_clean,
            ""
        ),
    VALUE(SUBSTITUTE(AA3600,"$",""))
)</f>
        <v>18.578519633163602</v>
      </c>
      <c r="AC3600">
        <v>7</v>
      </c>
      <c r="AD3600">
        <f>IF(LEN(TRIM(AC3600&amp;""))=0, "", VALUE(AC3600))</f>
        <v>7</v>
      </c>
      <c r="AF3600" t="str">
        <f>IF(LEN(TRIM(AE3600&amp;""))=0, "", VALUE(AE3600))</f>
        <v/>
      </c>
      <c r="AG3600">
        <v>0</v>
      </c>
      <c r="AH3600">
        <f>IF(
    OR(U3600&lt;0, W3600&lt;0, Y3600&lt;0, AA3600&lt;0),
        1,
        IF(LEN(TRIM(AG3600&amp;""))=0, "", AG3600)
)</f>
        <v>0</v>
      </c>
      <c r="AI3600" t="str">
        <f>IF(
    COUNT(Q3600,V3600,X3600,Z3600,AB3600)=0,
        "Not Usable",
    IF(
        COUNT(Q3600,V3600,X3600,Z3600,AB3600)&lt;5,
            "Incomplete",
            IF(
                MIN(Q3600,V3600,X3600,Z3600,AB3600)=0,
                    "Incomplete",
                    "Complete"
            )
    )
)</f>
        <v>Complete</v>
      </c>
    </row>
    <row r="3601" spans="1:35" x14ac:dyDescent="0.3">
      <c r="A3601">
        <v>45065</v>
      </c>
      <c r="B3601" s="6">
        <v>45137.413993055554</v>
      </c>
      <c r="C3601" s="3">
        <f>INT(B3601)</f>
        <v>45137</v>
      </c>
      <c r="D3601" s="2">
        <f>MOD(B3601,1)</f>
        <v>0.413993055553874</v>
      </c>
      <c r="E3601">
        <v>61</v>
      </c>
      <c r="F3601" t="s">
        <v>33</v>
      </c>
      <c r="G3601" t="str">
        <f xml:space="preserve"> PROPER(TRIM(CLEAN(SUBSTITUTE(F3601,CHAR(160)," "))))</f>
        <v>South</v>
      </c>
      <c r="H3601" t="s">
        <v>27</v>
      </c>
      <c r="I3601" t="str">
        <f>PROPER(TRIM(CLEAN((SUBSTITUTE(H3601,"-"," ")))))</f>
        <v>In Store</v>
      </c>
      <c r="J3601">
        <v>3640</v>
      </c>
      <c r="K3601" t="s">
        <v>10</v>
      </c>
      <c r="L3601" t="str">
        <f xml:space="preserve"> PROPER(TRIM(CLEAN(SUBSTITUTE(K3601,CHAR(160)," "))))</f>
        <v>Consumer</v>
      </c>
      <c r="M3601" t="s">
        <v>23</v>
      </c>
      <c r="N3601" t="str">
        <f xml:space="preserve"> PROPER(TRIM(CLEAN(SUBSTITUTE(M3601,CHAR(160)," "))))</f>
        <v>Electronics</v>
      </c>
      <c r="O3601" t="s">
        <v>40</v>
      </c>
      <c r="P3601" t="str">
        <f>IF(LEN(TRIM(Table1[[#This Row],[subcategory]]&amp;""))=0,"Unknown", PROPER(TRIM(Table1[[#This Row],[subcategory]])))</f>
        <v>Accessories</v>
      </c>
      <c r="Q3601">
        <v>60.99</v>
      </c>
      <c r="R3601" s="1">
        <f>IF(LEN(TRIM(Q3601&amp;""))=0, "", VALUE(SUBSTITUTE(Q3601,"$","")))</f>
        <v>60.99</v>
      </c>
      <c r="S3601">
        <v>2</v>
      </c>
      <c r="T3601">
        <f>IF(LEN(TRIM(S3601&amp;""))=0, "", VALUE(S3601))</f>
        <v>2</v>
      </c>
      <c r="U3601">
        <v>121.98</v>
      </c>
      <c r="V3601" s="1">
        <f>IF(LEN(TRIM(U3601&amp;""))=0, "", VALUE(SUBSTITUTE(U3601,"$","")))</f>
        <v>121.98</v>
      </c>
      <c r="W3601" s="1">
        <v>92.704800000000006</v>
      </c>
      <c r="X3601" s="1">
        <f>IF(LEN(TRIM(W3601&amp;""))=0, "", VALUE(SUBSTITUTE(W3601,"$","")))</f>
        <v>92.704800000000006</v>
      </c>
      <c r="Y3601" s="5" t="s">
        <v>2654</v>
      </c>
      <c r="Z3601" s="4" cm="1">
        <f t="array" ref="Z3601">IF(
    LEN(TRIM(Y3601&amp;""))=0,
        IF(AND(ISNUMBER(net_sales_clean), ISNUMBER(profit_clean)),
            net_sales_clean - profit_clean,
            ""
        ),
    VALUE(SUBSTITUTE(Y3601,"$",""))
)</f>
        <v>59.795514473692101</v>
      </c>
      <c r="AA3601" s="5" t="s">
        <v>2653</v>
      </c>
      <c r="AB3601" s="4" cm="1">
        <f t="array" ref="AB3601">IF(
    LEN(TRIM(AA3601&amp;""))=0,
        IF(AND(ISNUMBER(net_sales_clean), ISNUMBER(cost_clean)),
            net_sales_clean - cost_clean,
            ""
        ),
    VALUE(SUBSTITUTE(AA3601,"$",""))
)</f>
        <v>32.909285526307798</v>
      </c>
      <c r="AC3601">
        <v>5</v>
      </c>
      <c r="AD3601">
        <f>IF(LEN(TRIM(AC3601&amp;""))=0, "", VALUE(AC3601))</f>
        <v>5</v>
      </c>
      <c r="AE3601">
        <v>3</v>
      </c>
      <c r="AF3601">
        <f>IF(LEN(TRIM(AE3601&amp;""))=0, "", VALUE(AE3601))</f>
        <v>3</v>
      </c>
      <c r="AG3601">
        <v>0</v>
      </c>
      <c r="AH3601">
        <f>IF(
    OR(U3601&lt;0, W3601&lt;0, Y3601&lt;0, AA3601&lt;0),
        1,
        IF(LEN(TRIM(AG3601&amp;""))=0, "", AG3601)
)</f>
        <v>0</v>
      </c>
      <c r="AI3601" t="str">
        <f>IF(
    COUNT(Q3601,V3601,X3601,Z3601,AB3601)=0,
        "Not Usable",
    IF(
        COUNT(Q3601,V3601,X3601,Z3601,AB3601)&lt;5,
            "Incomplete",
            IF(
                MIN(Q3601,V3601,X3601,Z3601,AB3601)=0,
                    "Incomplete",
                    "Complete"
            )
    )
)</f>
        <v>Complete</v>
      </c>
    </row>
    <row r="3602" spans="1:35" x14ac:dyDescent="0.3">
      <c r="A3602">
        <v>9632</v>
      </c>
      <c r="B3602" s="6">
        <v>45571.874664351853</v>
      </c>
      <c r="C3602" s="3">
        <f>INT(B3602)</f>
        <v>45571</v>
      </c>
      <c r="D3602" s="2">
        <f>MOD(B3602,1)</f>
        <v>0.87466435185342561</v>
      </c>
      <c r="E3602">
        <v>55</v>
      </c>
      <c r="F3602" t="s">
        <v>13</v>
      </c>
      <c r="G3602" t="str">
        <f xml:space="preserve"> PROPER(TRIM(CLEAN(SUBSTITUTE(F3602,CHAR(160)," "))))</f>
        <v>Northeast</v>
      </c>
      <c r="H3602" t="s">
        <v>3</v>
      </c>
      <c r="I3602" t="str">
        <f>PROPER(TRIM(CLEAN((SUBSTITUTE(H3602,"-"," ")))))</f>
        <v>Phone</v>
      </c>
      <c r="J3602">
        <v>7364</v>
      </c>
      <c r="K3602" t="s">
        <v>2</v>
      </c>
      <c r="L3602" t="str">
        <f xml:space="preserve"> PROPER(TRIM(CLEAN(SUBSTITUTE(K3602,CHAR(160)," "))))</f>
        <v>Home Office</v>
      </c>
      <c r="M3602" t="s">
        <v>9</v>
      </c>
      <c r="N3602" t="str">
        <f xml:space="preserve"> PROPER(TRIM(CLEAN(SUBSTITUTE(M3602,CHAR(160)," "))))</f>
        <v>Home</v>
      </c>
      <c r="P3602" t="str">
        <f>IF(LEN(TRIM(Table1[[#This Row],[subcategory]]&amp;""))=0,"Unknown", PROPER(TRIM(Table1[[#This Row],[subcategory]])))</f>
        <v>Unknown</v>
      </c>
      <c r="Q3602">
        <v>65.06</v>
      </c>
      <c r="R3602" s="1">
        <f>IF(LEN(TRIM(Q3602&amp;""))=0, "", VALUE(SUBSTITUTE(Q3602,"$","")))</f>
        <v>65.06</v>
      </c>
      <c r="S3602">
        <v>3</v>
      </c>
      <c r="T3602">
        <f>IF(LEN(TRIM(S3602&amp;""))=0, "", VALUE(S3602))</f>
        <v>3</v>
      </c>
      <c r="U3602">
        <v>195.18</v>
      </c>
      <c r="V3602" s="1">
        <f>IF(LEN(TRIM(U3602&amp;""))=0, "", VALUE(SUBSTITUTE(U3602,"$","")))</f>
        <v>195.18</v>
      </c>
      <c r="W3602" s="4" t="s">
        <v>2652</v>
      </c>
      <c r="X3602" s="4">
        <f>IF(LEN(TRIM(W3602&amp;""))=0, "", VALUE(SUBSTITUTE(W3602,"$","")))</f>
        <v>149.89823999999999</v>
      </c>
      <c r="Y3602" s="5" t="s">
        <v>2651</v>
      </c>
      <c r="Z3602" s="4" cm="1">
        <f t="array" ref="Z3602">IF(
    LEN(TRIM(Y3602&amp;""))=0,
        IF(AND(ISNUMBER(net_sales_clean), ISNUMBER(profit_clean)),
            net_sales_clean - profit_clean,
            ""
        ),
    VALUE(SUBSTITUTE(Y3602,"$",""))
)</f>
        <v>82.633979485945801</v>
      </c>
      <c r="AA3602" s="5" t="s">
        <v>2650</v>
      </c>
      <c r="AB3602" s="4" cm="1">
        <f t="array" ref="AB3602">IF(
    LEN(TRIM(AA3602&amp;""))=0,
        IF(AND(ISNUMBER(net_sales_clean), ISNUMBER(cost_clean)),
            net_sales_clean - cost_clean,
            ""
        ),
    VALUE(SUBSTITUTE(AA3602,"$",""))
)</f>
        <v>67.264260514054101</v>
      </c>
      <c r="AC3602">
        <v>4</v>
      </c>
      <c r="AD3602">
        <f>IF(LEN(TRIM(AC3602&amp;""))=0, "", VALUE(AC3602))</f>
        <v>4</v>
      </c>
      <c r="AE3602">
        <v>4</v>
      </c>
      <c r="AF3602">
        <f>IF(LEN(TRIM(AE3602&amp;""))=0, "", VALUE(AE3602))</f>
        <v>4</v>
      </c>
      <c r="AG3602">
        <v>1</v>
      </c>
      <c r="AH3602">
        <f>IF(
    OR(U3602&lt;0, W3602&lt;0, Y3602&lt;0, AA3602&lt;0),
        1,
        IF(LEN(TRIM(AG3602&amp;""))=0, "", AG3602)
)</f>
        <v>1</v>
      </c>
      <c r="AI3602" t="str">
        <f>IF(
    COUNT(Q3602,V3602,X3602,Z3602,AB3602)=0,
        "Not Usable",
    IF(
        COUNT(Q3602,V3602,X3602,Z3602,AB3602)&lt;5,
            "Incomplete",
            IF(
                MIN(Q3602,V3602,X3602,Z3602,AB3602)=0,
                    "Incomplete",
                    "Complete"
            )
    )
)</f>
        <v>Complete</v>
      </c>
    </row>
    <row r="3603" spans="1:35" x14ac:dyDescent="0.3">
      <c r="A3603">
        <v>41559</v>
      </c>
      <c r="B3603" s="6">
        <v>45496.890138888892</v>
      </c>
      <c r="C3603" s="3">
        <f>INT(B3603)</f>
        <v>45496</v>
      </c>
      <c r="D3603" s="2">
        <f>MOD(B3603,1)</f>
        <v>0.89013888889166992</v>
      </c>
      <c r="E3603">
        <v>71</v>
      </c>
      <c r="F3603" t="s">
        <v>33</v>
      </c>
      <c r="G3603" t="str">
        <f xml:space="preserve"> PROPER(TRIM(CLEAN(SUBSTITUTE(F3603,CHAR(160)," "))))</f>
        <v>South</v>
      </c>
      <c r="H3603" t="s">
        <v>11</v>
      </c>
      <c r="I3603" t="str">
        <f>PROPER(TRIM(CLEAN((SUBSTITUTE(H3603,"-"," ")))))</f>
        <v>Online</v>
      </c>
      <c r="J3603">
        <v>24097</v>
      </c>
      <c r="K3603" t="s">
        <v>14</v>
      </c>
      <c r="L3603" t="str">
        <f xml:space="preserve"> PROPER(TRIM(CLEAN(SUBSTITUTE(K3603,CHAR(160)," "))))</f>
        <v>Consumer</v>
      </c>
      <c r="M3603" t="s">
        <v>1</v>
      </c>
      <c r="N3603" t="str">
        <f xml:space="preserve"> PROPER(TRIM(CLEAN(SUBSTITUTE(M3603,CHAR(160)," "))))</f>
        <v>Beauty</v>
      </c>
      <c r="O3603" t="s">
        <v>31</v>
      </c>
      <c r="P3603" t="str">
        <f>IF(LEN(TRIM(Table1[[#This Row],[subcategory]]&amp;""))=0,"Unknown", PROPER(TRIM(Table1[[#This Row],[subcategory]])))</f>
        <v>Skincare</v>
      </c>
      <c r="Q3603">
        <v>96.15</v>
      </c>
      <c r="R3603" s="1">
        <f>IF(LEN(TRIM(Q3603&amp;""))=0, "", VALUE(SUBSTITUTE(Q3603,"$","")))</f>
        <v>96.15</v>
      </c>
      <c r="S3603">
        <v>1</v>
      </c>
      <c r="T3603">
        <f>IF(LEN(TRIM(S3603&amp;""))=0, "", VALUE(S3603))</f>
        <v>1</v>
      </c>
      <c r="U3603">
        <v>96.15</v>
      </c>
      <c r="V3603" s="1">
        <f>IF(LEN(TRIM(U3603&amp;""))=0, "", VALUE(SUBSTITUTE(U3603,"$","")))</f>
        <v>96.15</v>
      </c>
      <c r="W3603" s="1">
        <v>79.516050000000007</v>
      </c>
      <c r="X3603" s="1">
        <f>IF(LEN(TRIM(W3603&amp;""))=0, "", VALUE(SUBSTITUTE(W3603,"$","")))</f>
        <v>79.516050000000007</v>
      </c>
      <c r="Y3603" s="5" t="s">
        <v>2649</v>
      </c>
      <c r="Z3603" s="4" cm="1">
        <f t="array" ref="Z3603">IF(
    LEN(TRIM(Y3603&amp;""))=0,
        IF(AND(ISNUMBER(net_sales_clean), ISNUMBER(profit_clean)),
            net_sales_clean - profit_clean,
            ""
        ),
    VALUE(SUBSTITUTE(Y3603,"$",""))
)</f>
        <v>64.726775993097206</v>
      </c>
      <c r="AA3603" s="5" t="s">
        <v>2648</v>
      </c>
      <c r="AB3603" s="4" cm="1">
        <f t="array" ref="AB3603">IF(
    LEN(TRIM(AA3603&amp;""))=0,
        IF(AND(ISNUMBER(net_sales_clean), ISNUMBER(cost_clean)),
            net_sales_clean - cost_clean,
            ""
        ),
    VALUE(SUBSTITUTE(AA3603,"$",""))
)</f>
        <v>14.7892740069027</v>
      </c>
      <c r="AC3603">
        <v>4</v>
      </c>
      <c r="AD3603">
        <f>IF(LEN(TRIM(AC3603&amp;""))=0, "", VALUE(AC3603))</f>
        <v>4</v>
      </c>
      <c r="AE3603">
        <v>4</v>
      </c>
      <c r="AF3603">
        <f>IF(LEN(TRIM(AE3603&amp;""))=0, "", VALUE(AE3603))</f>
        <v>4</v>
      </c>
      <c r="AG3603">
        <v>0</v>
      </c>
      <c r="AH3603">
        <f>IF(
    OR(U3603&lt;0, W3603&lt;0, Y3603&lt;0, AA3603&lt;0),
        1,
        IF(LEN(TRIM(AG3603&amp;""))=0, "", AG3603)
)</f>
        <v>0</v>
      </c>
      <c r="AI3603" t="str">
        <f>IF(
    COUNT(Q3603,V3603,X3603,Z3603,AB3603)=0,
        "Not Usable",
    IF(
        COUNT(Q3603,V3603,X3603,Z3603,AB3603)&lt;5,
            "Incomplete",
            IF(
                MIN(Q3603,V3603,X3603,Z3603,AB3603)=0,
                    "Incomplete",
                    "Complete"
            )
    )
)</f>
        <v>Complete</v>
      </c>
    </row>
    <row r="3604" spans="1:35" x14ac:dyDescent="0.3">
      <c r="A3604">
        <v>3571</v>
      </c>
      <c r="B3604" s="6">
        <v>44991.281215277777</v>
      </c>
      <c r="C3604" s="3">
        <f>INT(B3604)</f>
        <v>44991</v>
      </c>
      <c r="D3604" s="2">
        <f>MOD(B3604,1)</f>
        <v>0.281215277776937</v>
      </c>
      <c r="E3604">
        <v>47</v>
      </c>
      <c r="F3604" t="s">
        <v>4</v>
      </c>
      <c r="G3604" t="str">
        <f xml:space="preserve"> PROPER(TRIM(CLEAN(SUBSTITUTE(F3604,CHAR(160)," "))))</f>
        <v>South</v>
      </c>
      <c r="H3604" t="s">
        <v>7</v>
      </c>
      <c r="I3604" t="str">
        <f>PROPER(TRIM(CLEAN((SUBSTITUTE(H3604,"-"," ")))))</f>
        <v>In Store</v>
      </c>
      <c r="J3604">
        <v>7182</v>
      </c>
      <c r="K3604" t="s">
        <v>2</v>
      </c>
      <c r="L3604" t="str">
        <f xml:space="preserve"> PROPER(TRIM(CLEAN(SUBSTITUTE(K3604,CHAR(160)," "))))</f>
        <v>Home Office</v>
      </c>
      <c r="M3604" t="s">
        <v>16</v>
      </c>
      <c r="N3604" t="str">
        <f xml:space="preserve"> PROPER(TRIM(CLEAN(SUBSTITUTE(M3604,CHAR(160)," "))))</f>
        <v>Grocery</v>
      </c>
      <c r="O3604" t="s">
        <v>37</v>
      </c>
      <c r="P3604" t="str">
        <f>IF(LEN(TRIM(Table1[[#This Row],[subcategory]]&amp;""))=0,"Unknown", PROPER(TRIM(Table1[[#This Row],[subcategory]])))</f>
        <v>Produce</v>
      </c>
      <c r="Q3604">
        <v>51.17</v>
      </c>
      <c r="R3604" s="1">
        <f>IF(LEN(TRIM(Q3604&amp;""))=0, "", VALUE(SUBSTITUTE(Q3604,"$","")))</f>
        <v>51.17</v>
      </c>
      <c r="S3604">
        <v>3</v>
      </c>
      <c r="T3604">
        <f>IF(LEN(TRIM(S3604&amp;""))=0, "", VALUE(S3604))</f>
        <v>3</v>
      </c>
      <c r="U3604">
        <v>153.51</v>
      </c>
      <c r="V3604" s="1">
        <f>IF(LEN(TRIM(U3604&amp;""))=0, "", VALUE(SUBSTITUTE(U3604,"$","")))</f>
        <v>153.51</v>
      </c>
      <c r="W3604" s="4" t="s">
        <v>109</v>
      </c>
      <c r="X3604" s="4">
        <f>IF(LEN(TRIM(W3604&amp;""))=0, "", VALUE(SUBSTITUTE(W3604,"$","")))</f>
        <v>95.329709999999906</v>
      </c>
      <c r="Y3604" s="5" t="s">
        <v>2647</v>
      </c>
      <c r="Z3604" s="4" cm="1">
        <f t="array" ref="Z3604">IF(
    LEN(TRIM(Y3604&amp;""))=0,
        IF(AND(ISNUMBER(net_sales_clean), ISNUMBER(profit_clean)),
            net_sales_clean - profit_clean,
            ""
        ),
    VALUE(SUBSTITUTE(Y3604,"$",""))
)</f>
        <v>79.892965168197193</v>
      </c>
      <c r="AA3604" s="5" t="s">
        <v>2646</v>
      </c>
      <c r="AB3604" s="4" cm="1">
        <f t="array" ref="AB3604">IF(
    LEN(TRIM(AA3604&amp;""))=0,
        IF(AND(ISNUMBER(net_sales_clean), ISNUMBER(cost_clean)),
            net_sales_clean - cost_clean,
            ""
        ),
    VALUE(SUBSTITUTE(AA3604,"$",""))
)</f>
        <v>15.436744831802701</v>
      </c>
      <c r="AC3604">
        <v>5</v>
      </c>
      <c r="AD3604">
        <f>IF(LEN(TRIM(AC3604&amp;""))=0, "", VALUE(AC3604))</f>
        <v>5</v>
      </c>
      <c r="AE3604">
        <v>3</v>
      </c>
      <c r="AF3604">
        <f>IF(LEN(TRIM(AE3604&amp;""))=0, "", VALUE(AE3604))</f>
        <v>3</v>
      </c>
      <c r="AG3604">
        <v>0</v>
      </c>
      <c r="AH3604">
        <f>IF(
    OR(U3604&lt;0, W3604&lt;0, Y3604&lt;0, AA3604&lt;0),
        1,
        IF(LEN(TRIM(AG3604&amp;""))=0, "", AG3604)
)</f>
        <v>0</v>
      </c>
      <c r="AI3604" t="str">
        <f>IF(
    COUNT(Q3604,V3604,X3604,Z3604,AB3604)=0,
        "Not Usable",
    IF(
        COUNT(Q3604,V3604,X3604,Z3604,AB3604)&lt;5,
            "Incomplete",
            IF(
                MIN(Q3604,V3604,X3604,Z3604,AB3604)=0,
                    "Incomplete",
                    "Complete"
            )
    )
)</f>
        <v>Complete</v>
      </c>
    </row>
    <row r="3605" spans="1:35" x14ac:dyDescent="0.3">
      <c r="A3605">
        <v>37739</v>
      </c>
      <c r="B3605" s="6">
        <v>46022.084652777776</v>
      </c>
      <c r="C3605" s="3">
        <f>INT(B3605)</f>
        <v>46022</v>
      </c>
      <c r="D3605" s="2">
        <f>MOD(B3605,1)</f>
        <v>8.4652777775772847E-2</v>
      </c>
      <c r="E3605">
        <v>78</v>
      </c>
      <c r="F3605" t="s">
        <v>8</v>
      </c>
      <c r="G3605" t="str">
        <f xml:space="preserve"> PROPER(TRIM(CLEAN(SUBSTITUTE(F3605,CHAR(160)," "))))</f>
        <v>West</v>
      </c>
      <c r="H3605" t="s">
        <v>27</v>
      </c>
      <c r="I3605" t="str">
        <f>PROPER(TRIM(CLEAN((SUBSTITUTE(H3605,"-"," ")))))</f>
        <v>In Store</v>
      </c>
      <c r="J3605">
        <v>9684</v>
      </c>
      <c r="K3605" t="s">
        <v>14</v>
      </c>
      <c r="L3605" t="str">
        <f xml:space="preserve"> PROPER(TRIM(CLEAN(SUBSTITUTE(K3605,CHAR(160)," "))))</f>
        <v>Consumer</v>
      </c>
      <c r="M3605" t="s">
        <v>1</v>
      </c>
      <c r="N3605" t="str">
        <f xml:space="preserve"> PROPER(TRIM(CLEAN(SUBSTITUTE(M3605,CHAR(160)," "))))</f>
        <v>Beauty</v>
      </c>
      <c r="O3605" t="s">
        <v>31</v>
      </c>
      <c r="P3605" t="str">
        <f>IF(LEN(TRIM(Table1[[#This Row],[subcategory]]&amp;""))=0,"Unknown", PROPER(TRIM(Table1[[#This Row],[subcategory]])))</f>
        <v>Skincare</v>
      </c>
      <c r="Q3605">
        <v>40.869999999999997</v>
      </c>
      <c r="R3605" s="1">
        <f>IF(LEN(TRIM(Q3605&amp;""))=0, "", VALUE(SUBSTITUTE(Q3605,"$","")))</f>
        <v>40.869999999999997</v>
      </c>
      <c r="S3605">
        <v>2</v>
      </c>
      <c r="T3605">
        <f>IF(LEN(TRIM(S3605&amp;""))=0, "", VALUE(S3605))</f>
        <v>2</v>
      </c>
      <c r="U3605">
        <v>81.739999999999995</v>
      </c>
      <c r="V3605" s="1">
        <f>IF(LEN(TRIM(U3605&amp;""))=0, "", VALUE(SUBSTITUTE(U3605,"$","")))</f>
        <v>81.739999999999995</v>
      </c>
      <c r="W3605" s="1">
        <v>78.225179999999995</v>
      </c>
      <c r="X3605" s="1">
        <f>IF(LEN(TRIM(W3605&amp;""))=0, "", VALUE(SUBSTITUTE(W3605,"$","")))</f>
        <v>78.225179999999995</v>
      </c>
      <c r="Y3605" s="5" t="s">
        <v>2645</v>
      </c>
      <c r="Z3605" s="4" cm="1">
        <f t="array" ref="Z3605">IF(
    LEN(TRIM(Y3605&amp;""))=0,
        IF(AND(ISNUMBER(net_sales_clean), ISNUMBER(profit_clean)),
            net_sales_clean - profit_clean,
            ""
        ),
    VALUE(SUBSTITUTE(Y3605,"$",""))
)</f>
        <v>56.844961816557202</v>
      </c>
      <c r="AA3605" s="5" t="s">
        <v>2644</v>
      </c>
      <c r="AB3605" s="4" cm="1">
        <f t="array" ref="AB3605">IF(
    LEN(TRIM(AA3605&amp;""))=0,
        IF(AND(ISNUMBER(net_sales_clean), ISNUMBER(cost_clean)),
            net_sales_clean - cost_clean,
            ""
        ),
    VALUE(SUBSTITUTE(AA3605,"$",""))
)</f>
        <v>21.3802181834427</v>
      </c>
      <c r="AC3605">
        <v>1</v>
      </c>
      <c r="AD3605">
        <f>IF(LEN(TRIM(AC3605&amp;""))=0, "", VALUE(AC3605))</f>
        <v>1</v>
      </c>
      <c r="AE3605">
        <v>2</v>
      </c>
      <c r="AF3605">
        <f>IF(LEN(TRIM(AE3605&amp;""))=0, "", VALUE(AE3605))</f>
        <v>2</v>
      </c>
      <c r="AG3605">
        <v>0</v>
      </c>
      <c r="AH3605">
        <f>IF(
    OR(U3605&lt;0, W3605&lt;0, Y3605&lt;0, AA3605&lt;0),
        1,
        IF(LEN(TRIM(AG3605&amp;""))=0, "", AG3605)
)</f>
        <v>0</v>
      </c>
      <c r="AI3605" t="str">
        <f>IF(
    COUNT(Q3605,V3605,X3605,Z3605,AB3605)=0,
        "Not Usable",
    IF(
        COUNT(Q3605,V3605,X3605,Z3605,AB3605)&lt;5,
            "Incomplete",
            IF(
                MIN(Q3605,V3605,X3605,Z3605,AB3605)=0,
                    "Incomplete",
                    "Complete"
            )
    )
)</f>
        <v>Complete</v>
      </c>
    </row>
    <row r="3606" spans="1:35" x14ac:dyDescent="0.3">
      <c r="A3606">
        <v>4108</v>
      </c>
      <c r="B3606" s="6">
        <v>45434.126168981478</v>
      </c>
      <c r="C3606" s="3">
        <f>INT(B3606)</f>
        <v>45434</v>
      </c>
      <c r="D3606" s="2">
        <f>MOD(B3606,1)</f>
        <v>0.1261689814782585</v>
      </c>
      <c r="E3606">
        <v>18</v>
      </c>
      <c r="F3606" t="s">
        <v>33</v>
      </c>
      <c r="G3606" t="str">
        <f xml:space="preserve"> PROPER(TRIM(CLEAN(SUBSTITUTE(F3606,CHAR(160)," "))))</f>
        <v>South</v>
      </c>
      <c r="H3606" t="s">
        <v>3</v>
      </c>
      <c r="I3606" t="str">
        <f>PROPER(TRIM(CLEAN((SUBSTITUTE(H3606,"-"," ")))))</f>
        <v>Phone</v>
      </c>
      <c r="J3606">
        <v>5403</v>
      </c>
      <c r="K3606" t="s">
        <v>14</v>
      </c>
      <c r="L3606" t="str">
        <f xml:space="preserve"> PROPER(TRIM(CLEAN(SUBSTITUTE(K3606,CHAR(160)," "))))</f>
        <v>Consumer</v>
      </c>
      <c r="M3606" t="s">
        <v>1</v>
      </c>
      <c r="N3606" t="str">
        <f xml:space="preserve"> PROPER(TRIM(CLEAN(SUBSTITUTE(M3606,CHAR(160)," "))))</f>
        <v>Beauty</v>
      </c>
      <c r="O3606" t="s">
        <v>39</v>
      </c>
      <c r="P3606" t="str">
        <f>IF(LEN(TRIM(Table1[[#This Row],[subcategory]]&amp;""))=0,"Unknown", PROPER(TRIM(Table1[[#This Row],[subcategory]])))</f>
        <v>Fragrance</v>
      </c>
      <c r="Q3606">
        <v>133.85</v>
      </c>
      <c r="R3606" s="1">
        <f>IF(LEN(TRIM(Q3606&amp;""))=0, "", VALUE(SUBSTITUTE(Q3606,"$","")))</f>
        <v>133.85</v>
      </c>
      <c r="S3606">
        <v>3</v>
      </c>
      <c r="T3606">
        <f>IF(LEN(TRIM(S3606&amp;""))=0, "", VALUE(S3606))</f>
        <v>3</v>
      </c>
      <c r="U3606" s="5" t="s">
        <v>2643</v>
      </c>
      <c r="V3606" s="4">
        <f>IF(LEN(TRIM(U3606&amp;""))=0, "", VALUE(SUBSTITUTE(U3606,"$","")))</f>
        <v>401.54999999999899</v>
      </c>
      <c r="W3606" s="4" t="s">
        <v>2642</v>
      </c>
      <c r="X3606" s="4">
        <f>IF(LEN(TRIM(W3606&amp;""))=0, "", VALUE(SUBSTITUTE(W3606,"$","")))</f>
        <v>348.14384999999902</v>
      </c>
      <c r="Z3606" s="1" t="str" cm="1">
        <f t="array" ref="Z3606">IF(
    LEN(TRIM(Y3606&amp;""))=0,
        IF(AND(ISNUMBER(net_sales_clean), ISNUMBER(profit_clean)),
            net_sales_clean - profit_clean,
            ""
        ),
    VALUE(SUBSTITUTE(Y3606,"$",""))
)</f>
        <v/>
      </c>
      <c r="AB3606" s="1" t="str" cm="1">
        <f t="array" ref="AB3606">IF(
    LEN(TRIM(AA3606&amp;""))=0,
        IF(AND(ISNUMBER(net_sales_clean), ISNUMBER(cost_clean)),
            net_sales_clean - cost_clean,
            ""
        ),
    VALUE(SUBSTITUTE(AA3606,"$",""))
)</f>
        <v/>
      </c>
      <c r="AC3606">
        <v>6</v>
      </c>
      <c r="AD3606">
        <f>IF(LEN(TRIM(AC3606&amp;""))=0, "", VALUE(AC3606))</f>
        <v>6</v>
      </c>
      <c r="AE3606">
        <v>1</v>
      </c>
      <c r="AF3606">
        <f>IF(LEN(TRIM(AE3606&amp;""))=0, "", VALUE(AE3606))</f>
        <v>1</v>
      </c>
      <c r="AG3606">
        <v>0</v>
      </c>
      <c r="AH3606">
        <f>IF(
    OR(U3606&lt;0, W3606&lt;0, Y3606&lt;0, AA3606&lt;0),
        1,
        IF(LEN(TRIM(AG3606&amp;""))=0, "", AG3606)
)</f>
        <v>0</v>
      </c>
      <c r="AI3606" t="str">
        <f>IF(
    COUNT(Q3606,V3606,X3606,Z3606,AB3606)=0,
        "Not Usable",
    IF(
        COUNT(Q3606,V3606,X3606,Z3606,AB3606)&lt;5,
            "Incomplete",
            IF(
                MIN(Q3606,V3606,X3606,Z3606,AB3606)=0,
                    "Incomplete",
                    "Complete"
            )
    )
)</f>
        <v>Incomplete</v>
      </c>
    </row>
    <row r="3607" spans="1:35" x14ac:dyDescent="0.3">
      <c r="A3607">
        <v>6202</v>
      </c>
      <c r="B3607" s="6">
        <v>45541.558113425926</v>
      </c>
      <c r="C3607" s="3">
        <f>INT(B3607)</f>
        <v>45541</v>
      </c>
      <c r="D3607" s="2">
        <f>MOD(B3607,1)</f>
        <v>0.55811342592642177</v>
      </c>
      <c r="E3607">
        <v>59</v>
      </c>
      <c r="F3607" t="s">
        <v>15</v>
      </c>
      <c r="G3607" t="str">
        <f xml:space="preserve"> PROPER(TRIM(CLEAN(SUBSTITUTE(F3607,CHAR(160)," "))))</f>
        <v>West</v>
      </c>
      <c r="H3607" t="s">
        <v>27</v>
      </c>
      <c r="I3607" t="str">
        <f>PROPER(TRIM(CLEAN((SUBSTITUTE(H3607,"-"," ")))))</f>
        <v>In Store</v>
      </c>
      <c r="J3607">
        <v>23963</v>
      </c>
      <c r="K3607" t="s">
        <v>2</v>
      </c>
      <c r="L3607" t="str">
        <f xml:space="preserve"> PROPER(TRIM(CLEAN(SUBSTITUTE(K3607,CHAR(160)," "))))</f>
        <v>Home Office</v>
      </c>
      <c r="M3607" t="s">
        <v>9</v>
      </c>
      <c r="N3607" t="str">
        <f xml:space="preserve"> PROPER(TRIM(CLEAN(SUBSTITUTE(M3607,CHAR(160)," "))))</f>
        <v>Home</v>
      </c>
      <c r="O3607" t="s">
        <v>12</v>
      </c>
      <c r="P3607" t="str">
        <f>IF(LEN(TRIM(Table1[[#This Row],[subcategory]]&amp;""))=0,"Unknown", PROPER(TRIM(Table1[[#This Row],[subcategory]])))</f>
        <v>Decor</v>
      </c>
      <c r="Q3607">
        <v>106.29</v>
      </c>
      <c r="R3607" s="1">
        <f>IF(LEN(TRIM(Q3607&amp;""))=0, "", VALUE(SUBSTITUTE(Q3607,"$","")))</f>
        <v>106.29</v>
      </c>
      <c r="S3607">
        <v>2</v>
      </c>
      <c r="T3607">
        <f>IF(LEN(TRIM(S3607&amp;""))=0, "", VALUE(S3607))</f>
        <v>2</v>
      </c>
      <c r="U3607">
        <v>212.58</v>
      </c>
      <c r="V3607" s="1">
        <f>IF(LEN(TRIM(U3607&amp;""))=0, "", VALUE(SUBSTITUTE(U3607,"$","")))</f>
        <v>212.58</v>
      </c>
      <c r="W3607" s="1">
        <v>174.10301999999999</v>
      </c>
      <c r="X3607" s="1">
        <f>IF(LEN(TRIM(W3607&amp;""))=0, "", VALUE(SUBSTITUTE(W3607,"$","")))</f>
        <v>174.10301999999999</v>
      </c>
      <c r="Y3607" s="5" t="s">
        <v>2641</v>
      </c>
      <c r="Z3607" s="4" cm="1">
        <f t="array" ref="Z3607">IF(
    LEN(TRIM(Y3607&amp;""))=0,
        IF(AND(ISNUMBER(net_sales_clean), ISNUMBER(profit_clean)),
            net_sales_clean - profit_clean,
            ""
        ),
    VALUE(SUBSTITUTE(Y3607,"$",""))
)</f>
        <v>130.34518381700599</v>
      </c>
      <c r="AA3607" s="5" t="s">
        <v>2640</v>
      </c>
      <c r="AB3607" s="4" cm="1">
        <f t="array" ref="AB3607">IF(
    LEN(TRIM(AA3607&amp;""))=0,
        IF(AND(ISNUMBER(net_sales_clean), ISNUMBER(cost_clean)),
            net_sales_clean - cost_clean,
            ""
        ),
    VALUE(SUBSTITUTE(AA3607,"$",""))
)</f>
        <v>43.757836182993302</v>
      </c>
      <c r="AC3607">
        <v>4</v>
      </c>
      <c r="AD3607">
        <f>IF(LEN(TRIM(AC3607&amp;""))=0, "", VALUE(AC3607))</f>
        <v>4</v>
      </c>
      <c r="AE3607">
        <v>1</v>
      </c>
      <c r="AF3607">
        <f>IF(LEN(TRIM(AE3607&amp;""))=0, "", VALUE(AE3607))</f>
        <v>1</v>
      </c>
      <c r="AG3607">
        <v>0</v>
      </c>
      <c r="AH3607">
        <f>IF(
    OR(U3607&lt;0, W3607&lt;0, Y3607&lt;0, AA3607&lt;0),
        1,
        IF(LEN(TRIM(AG3607&amp;""))=0, "", AG3607)
)</f>
        <v>0</v>
      </c>
      <c r="AI3607" t="str">
        <f>IF(
    COUNT(Q3607,V3607,X3607,Z3607,AB3607)=0,
        "Not Usable",
    IF(
        COUNT(Q3607,V3607,X3607,Z3607,AB3607)&lt;5,
            "Incomplete",
            IF(
                MIN(Q3607,V3607,X3607,Z3607,AB3607)=0,
                    "Incomplete",
                    "Complete"
            )
    )
)</f>
        <v>Complete</v>
      </c>
    </row>
    <row r="3608" spans="1:35" x14ac:dyDescent="0.3">
      <c r="A3608">
        <v>47523</v>
      </c>
      <c r="B3608" s="6">
        <v>45988.503379629627</v>
      </c>
      <c r="C3608" s="3">
        <f>INT(B3608)</f>
        <v>45988</v>
      </c>
      <c r="D3608" s="2">
        <f>MOD(B3608,1)</f>
        <v>0.50337962962657912</v>
      </c>
      <c r="E3608">
        <v>42</v>
      </c>
      <c r="F3608" t="s">
        <v>21</v>
      </c>
      <c r="G3608" t="str">
        <f xml:space="preserve"> PROPER(TRIM(CLEAN(SUBSTITUTE(F3608,CHAR(160)," "))))</f>
        <v>Midwest</v>
      </c>
      <c r="H3608" t="s">
        <v>7</v>
      </c>
      <c r="I3608" t="str">
        <f>PROPER(TRIM(CLEAN((SUBSTITUTE(H3608,"-"," ")))))</f>
        <v>In Store</v>
      </c>
      <c r="J3608">
        <v>19550</v>
      </c>
      <c r="K3608" t="s">
        <v>14</v>
      </c>
      <c r="L3608" t="str">
        <f xml:space="preserve"> PROPER(TRIM(CLEAN(SUBSTITUTE(K3608,CHAR(160)," "))))</f>
        <v>Consumer</v>
      </c>
      <c r="M3608" t="s">
        <v>1</v>
      </c>
      <c r="N3608" t="str">
        <f xml:space="preserve"> PROPER(TRIM(CLEAN(SUBSTITUTE(M3608,CHAR(160)," "))))</f>
        <v>Beauty</v>
      </c>
      <c r="O3608" t="s">
        <v>39</v>
      </c>
      <c r="P3608" t="str">
        <f>IF(LEN(TRIM(Table1[[#This Row],[subcategory]]&amp;""))=0,"Unknown", PROPER(TRIM(Table1[[#This Row],[subcategory]])))</f>
        <v>Fragrance</v>
      </c>
      <c r="Q3608">
        <v>41.77</v>
      </c>
      <c r="R3608" s="1">
        <f>IF(LEN(TRIM(Q3608&amp;""))=0, "", VALUE(SUBSTITUTE(Q3608,"$","")))</f>
        <v>41.77</v>
      </c>
      <c r="S3608">
        <v>4</v>
      </c>
      <c r="T3608">
        <f>IF(LEN(TRIM(S3608&amp;""))=0, "", VALUE(S3608))</f>
        <v>4</v>
      </c>
      <c r="U3608">
        <v>167.08</v>
      </c>
      <c r="V3608" s="1">
        <f>IF(LEN(TRIM(U3608&amp;""))=0, "", VALUE(SUBSTITUTE(U3608,"$","")))</f>
        <v>167.08</v>
      </c>
      <c r="W3608" s="4" t="s">
        <v>2639</v>
      </c>
      <c r="X3608" s="4">
        <f>IF(LEN(TRIM(W3608&amp;""))=0, "", VALUE(SUBSTITUTE(W3608,"$","")))</f>
        <v>125.97832</v>
      </c>
      <c r="Y3608" s="5" t="s">
        <v>2638</v>
      </c>
      <c r="Z3608" s="4" cm="1">
        <f t="array" ref="Z3608">IF(
    LEN(TRIM(Y3608&amp;""))=0,
        IF(AND(ISNUMBER(net_sales_clean), ISNUMBER(profit_clean)),
            net_sales_clean - profit_clean,
            ""
        ),
    VALUE(SUBSTITUTE(Y3608,"$",""))
)</f>
        <v>85.035836102979701</v>
      </c>
      <c r="AA3608" s="5" t="s">
        <v>2637</v>
      </c>
      <c r="AB3608" s="4" cm="1">
        <f t="array" ref="AB3608">IF(
    LEN(TRIM(AA3608&amp;""))=0,
        IF(AND(ISNUMBER(net_sales_clean), ISNUMBER(cost_clean)),
            net_sales_clean - cost_clean,
            ""
        ),
    VALUE(SUBSTITUTE(AA3608,"$",""))
)</f>
        <v>40.942483897020203</v>
      </c>
      <c r="AC3608">
        <v>9</v>
      </c>
      <c r="AD3608">
        <f>IF(LEN(TRIM(AC3608&amp;""))=0, "", VALUE(AC3608))</f>
        <v>9</v>
      </c>
      <c r="AE3608">
        <v>4</v>
      </c>
      <c r="AF3608">
        <f>IF(LEN(TRIM(AE3608&amp;""))=0, "", VALUE(AE3608))</f>
        <v>4</v>
      </c>
      <c r="AG3608">
        <v>1</v>
      </c>
      <c r="AH3608">
        <f>IF(
    OR(U3608&lt;0, W3608&lt;0, Y3608&lt;0, AA3608&lt;0),
        1,
        IF(LEN(TRIM(AG3608&amp;""))=0, "", AG3608)
)</f>
        <v>1</v>
      </c>
      <c r="AI3608" t="str">
        <f>IF(
    COUNT(Q3608,V3608,X3608,Z3608,AB3608)=0,
        "Not Usable",
    IF(
        COUNT(Q3608,V3608,X3608,Z3608,AB3608)&lt;5,
            "Incomplete",
            IF(
                MIN(Q3608,V3608,X3608,Z3608,AB3608)=0,
                    "Incomplete",
                    "Complete"
            )
    )
)</f>
        <v>Complete</v>
      </c>
    </row>
    <row r="3609" spans="1:35" x14ac:dyDescent="0.3">
      <c r="A3609">
        <v>27626</v>
      </c>
      <c r="B3609" s="6">
        <v>45556.702928240738</v>
      </c>
      <c r="C3609" s="3">
        <f>INT(B3609)</f>
        <v>45556</v>
      </c>
      <c r="D3609" s="2">
        <f>MOD(B3609,1)</f>
        <v>0.70292824073840166</v>
      </c>
      <c r="E3609">
        <v>50</v>
      </c>
      <c r="F3609" t="s">
        <v>15</v>
      </c>
      <c r="G3609" t="str">
        <f xml:space="preserve"> PROPER(TRIM(CLEAN(SUBSTITUTE(F3609,CHAR(160)," "))))</f>
        <v>West</v>
      </c>
      <c r="H3609" t="s">
        <v>17</v>
      </c>
      <c r="I3609" t="str">
        <f>PROPER(TRIM(CLEAN((SUBSTITUTE(H3609,"-"," ")))))</f>
        <v>Online</v>
      </c>
      <c r="J3609">
        <v>12167</v>
      </c>
      <c r="K3609" t="s">
        <v>2</v>
      </c>
      <c r="L3609" t="str">
        <f xml:space="preserve"> PROPER(TRIM(CLEAN(SUBSTITUTE(K3609,CHAR(160)," "))))</f>
        <v>Home Office</v>
      </c>
      <c r="M3609" t="s">
        <v>23</v>
      </c>
      <c r="N3609" t="str">
        <f xml:space="preserve"> PROPER(TRIM(CLEAN(SUBSTITUTE(M3609,CHAR(160)," "))))</f>
        <v>Electronics</v>
      </c>
      <c r="O3609" t="s">
        <v>40</v>
      </c>
      <c r="P3609" t="str">
        <f>IF(LEN(TRIM(Table1[[#This Row],[subcategory]]&amp;""))=0,"Unknown", PROPER(TRIM(Table1[[#This Row],[subcategory]])))</f>
        <v>Accessories</v>
      </c>
      <c r="Q3609">
        <v>100.56</v>
      </c>
      <c r="R3609" s="1">
        <f>IF(LEN(TRIM(Q3609&amp;""))=0, "", VALUE(SUBSTITUTE(Q3609,"$","")))</f>
        <v>100.56</v>
      </c>
      <c r="S3609">
        <v>2</v>
      </c>
      <c r="T3609">
        <f>IF(LEN(TRIM(S3609&amp;""))=0, "", VALUE(S3609))</f>
        <v>2</v>
      </c>
      <c r="U3609">
        <v>201.12</v>
      </c>
      <c r="V3609" s="1">
        <f>IF(LEN(TRIM(U3609&amp;""))=0, "", VALUE(SUBSTITUTE(U3609,"$","")))</f>
        <v>201.12</v>
      </c>
      <c r="W3609" s="1">
        <v>142.39295999999999</v>
      </c>
      <c r="X3609" s="1">
        <f>IF(LEN(TRIM(W3609&amp;""))=0, "", VALUE(SUBSTITUTE(W3609,"$","")))</f>
        <v>142.39295999999999</v>
      </c>
      <c r="Y3609" s="5" t="s">
        <v>2636</v>
      </c>
      <c r="Z3609" s="4" cm="1">
        <f t="array" ref="Z3609">IF(
    LEN(TRIM(Y3609&amp;""))=0,
        IF(AND(ISNUMBER(net_sales_clean), ISNUMBER(profit_clean)),
            net_sales_clean - profit_clean,
            ""
        ),
    VALUE(SUBSTITUTE(Y3609,"$",""))
)</f>
        <v>107.757010920878</v>
      </c>
      <c r="AA3609" s="5" t="s">
        <v>2635</v>
      </c>
      <c r="AB3609" s="4" cm="1">
        <f t="array" ref="AB3609">IF(
    LEN(TRIM(AA3609&amp;""))=0,
        IF(AND(ISNUMBER(net_sales_clean), ISNUMBER(cost_clean)),
            net_sales_clean - cost_clean,
            ""
        ),
    VALUE(SUBSTITUTE(AA3609,"$",""))
)</f>
        <v>34.635949079121303</v>
      </c>
      <c r="AC3609">
        <v>8</v>
      </c>
      <c r="AD3609">
        <f>IF(LEN(TRIM(AC3609&amp;""))=0, "", VALUE(AC3609))</f>
        <v>8</v>
      </c>
      <c r="AE3609">
        <v>4</v>
      </c>
      <c r="AF3609">
        <f>IF(LEN(TRIM(AE3609&amp;""))=0, "", VALUE(AE3609))</f>
        <v>4</v>
      </c>
      <c r="AG3609">
        <v>0</v>
      </c>
      <c r="AH3609">
        <f>IF(
    OR(U3609&lt;0, W3609&lt;0, Y3609&lt;0, AA3609&lt;0),
        1,
        IF(LEN(TRIM(AG3609&amp;""))=0, "", AG3609)
)</f>
        <v>0</v>
      </c>
      <c r="AI3609" t="str">
        <f>IF(
    COUNT(Q3609,V3609,X3609,Z3609,AB3609)=0,
        "Not Usable",
    IF(
        COUNT(Q3609,V3609,X3609,Z3609,AB3609)&lt;5,
            "Incomplete",
            IF(
                MIN(Q3609,V3609,X3609,Z3609,AB3609)=0,
                    "Incomplete",
                    "Complete"
            )
    )
)</f>
        <v>Complete</v>
      </c>
    </row>
    <row r="3610" spans="1:35" x14ac:dyDescent="0.3">
      <c r="A3610">
        <v>9207</v>
      </c>
      <c r="B3610" s="6">
        <v>45888.771203703705</v>
      </c>
      <c r="C3610" s="3">
        <f>INT(B3610)</f>
        <v>45888</v>
      </c>
      <c r="D3610" s="2">
        <f>MOD(B3610,1)</f>
        <v>0.77120370370539604</v>
      </c>
      <c r="E3610">
        <v>83</v>
      </c>
      <c r="F3610" t="s">
        <v>33</v>
      </c>
      <c r="G3610" t="str">
        <f xml:space="preserve"> PROPER(TRIM(CLEAN(SUBSTITUTE(F3610,CHAR(160)," "))))</f>
        <v>South</v>
      </c>
      <c r="H3610" t="s">
        <v>17</v>
      </c>
      <c r="I3610" t="str">
        <f>PROPER(TRIM(CLEAN((SUBSTITUTE(H3610,"-"," ")))))</f>
        <v>Online</v>
      </c>
      <c r="J3610">
        <v>23744</v>
      </c>
      <c r="K3610" t="s">
        <v>6</v>
      </c>
      <c r="L3610" t="str">
        <f xml:space="preserve"> PROPER(TRIM(CLEAN(SUBSTITUTE(K3610,CHAR(160)," "))))</f>
        <v>Corporate</v>
      </c>
      <c r="M3610" t="s">
        <v>19</v>
      </c>
      <c r="N3610" t="str">
        <f xml:space="preserve"> PROPER(TRIM(CLEAN(SUBSTITUTE(M3610,CHAR(160)," "))))</f>
        <v>Apparel</v>
      </c>
      <c r="P3610" t="str">
        <f>IF(LEN(TRIM(Table1[[#This Row],[subcategory]]&amp;""))=0,"Unknown", PROPER(TRIM(Table1[[#This Row],[subcategory]])))</f>
        <v>Unknown</v>
      </c>
      <c r="Q3610">
        <v>108.16</v>
      </c>
      <c r="R3610" s="1">
        <f>IF(LEN(TRIM(Q3610&amp;""))=0, "", VALUE(SUBSTITUTE(Q3610,"$","")))</f>
        <v>108.16</v>
      </c>
      <c r="S3610">
        <v>2</v>
      </c>
      <c r="T3610">
        <f>IF(LEN(TRIM(S3610&amp;""))=0, "", VALUE(S3610))</f>
        <v>2</v>
      </c>
      <c r="U3610">
        <v>216.32</v>
      </c>
      <c r="V3610" s="1">
        <f>IF(LEN(TRIM(U3610&amp;""))=0, "", VALUE(SUBSTITUTE(U3610,"$","")))</f>
        <v>216.32</v>
      </c>
      <c r="W3610" s="1">
        <v>156.39936</v>
      </c>
      <c r="X3610" s="1">
        <f>IF(LEN(TRIM(W3610&amp;""))=0, "", VALUE(SUBSTITUTE(W3610,"$","")))</f>
        <v>156.39936</v>
      </c>
      <c r="Y3610" s="5" t="s">
        <v>2634</v>
      </c>
      <c r="Z3610" s="4" cm="1">
        <f t="array" ref="Z3610">IF(
    LEN(TRIM(Y3610&amp;""))=0,
        IF(AND(ISNUMBER(net_sales_clean), ISNUMBER(profit_clean)),
            net_sales_clean - profit_clean,
            ""
        ),
    VALUE(SUBSTITUTE(Y3610,"$",""))
)</f>
        <v>111.684288355687</v>
      </c>
      <c r="AA3610" s="5" t="s">
        <v>2633</v>
      </c>
      <c r="AB3610" s="4" cm="1">
        <f t="array" ref="AB3610">IF(
    LEN(TRIM(AA3610&amp;""))=0,
        IF(AND(ISNUMBER(net_sales_clean), ISNUMBER(cost_clean)),
            net_sales_clean - cost_clean,
            ""
        ),
    VALUE(SUBSTITUTE(AA3610,"$",""))
)</f>
        <v>44.715071644312196</v>
      </c>
      <c r="AC3610">
        <v>3</v>
      </c>
      <c r="AD3610">
        <f>IF(LEN(TRIM(AC3610&amp;""))=0, "", VALUE(AC3610))</f>
        <v>3</v>
      </c>
      <c r="AE3610">
        <v>4</v>
      </c>
      <c r="AF3610">
        <f>IF(LEN(TRIM(AE3610&amp;""))=0, "", VALUE(AE3610))</f>
        <v>4</v>
      </c>
      <c r="AG3610">
        <v>1</v>
      </c>
      <c r="AH3610">
        <f>IF(
    OR(U3610&lt;0, W3610&lt;0, Y3610&lt;0, AA3610&lt;0),
        1,
        IF(LEN(TRIM(AG3610&amp;""))=0, "", AG3610)
)</f>
        <v>1</v>
      </c>
      <c r="AI3610" t="str">
        <f>IF(
    COUNT(Q3610,V3610,X3610,Z3610,AB3610)=0,
        "Not Usable",
    IF(
        COUNT(Q3610,V3610,X3610,Z3610,AB3610)&lt;5,
            "Incomplete",
            IF(
                MIN(Q3610,V3610,X3610,Z3610,AB3610)=0,
                    "Incomplete",
                    "Complete"
            )
    )
)</f>
        <v>Complete</v>
      </c>
    </row>
    <row r="3611" spans="1:35" x14ac:dyDescent="0.3">
      <c r="A3611">
        <v>31224</v>
      </c>
      <c r="B3611" s="6">
        <v>45940.444618055553</v>
      </c>
      <c r="C3611" s="3">
        <f>INT(B3611)</f>
        <v>45940</v>
      </c>
      <c r="D3611" s="2">
        <f>MOD(B3611,1)</f>
        <v>0.44461805555329192</v>
      </c>
      <c r="E3611">
        <v>52</v>
      </c>
      <c r="F3611" t="s">
        <v>33</v>
      </c>
      <c r="G3611" t="str">
        <f xml:space="preserve"> PROPER(TRIM(CLEAN(SUBSTITUTE(F3611,CHAR(160)," "))))</f>
        <v>South</v>
      </c>
      <c r="H3611" t="s">
        <v>17</v>
      </c>
      <c r="I3611" t="str">
        <f>PROPER(TRIM(CLEAN((SUBSTITUTE(H3611,"-"," ")))))</f>
        <v>Online</v>
      </c>
      <c r="J3611">
        <v>12064</v>
      </c>
      <c r="K3611" t="s">
        <v>10</v>
      </c>
      <c r="L3611" t="str">
        <f xml:space="preserve"> PROPER(TRIM(CLEAN(SUBSTITUTE(K3611,CHAR(160)," "))))</f>
        <v>Consumer</v>
      </c>
      <c r="M3611" t="s">
        <v>1</v>
      </c>
      <c r="N3611" t="str">
        <f xml:space="preserve"> PROPER(TRIM(CLEAN(SUBSTITUTE(M3611,CHAR(160)," "))))</f>
        <v>Beauty</v>
      </c>
      <c r="P3611" t="str">
        <f>IF(LEN(TRIM(Table1[[#This Row],[subcategory]]&amp;""))=0,"Unknown", PROPER(TRIM(Table1[[#This Row],[subcategory]])))</f>
        <v>Unknown</v>
      </c>
      <c r="Q3611">
        <v>43.31</v>
      </c>
      <c r="R3611" s="1">
        <f>IF(LEN(TRIM(Q3611&amp;""))=0, "", VALUE(SUBSTITUTE(Q3611,"$","")))</f>
        <v>43.31</v>
      </c>
      <c r="S3611">
        <v>3</v>
      </c>
      <c r="T3611">
        <f>IF(LEN(TRIM(S3611&amp;""))=0, "", VALUE(S3611))</f>
        <v>3</v>
      </c>
      <c r="U3611">
        <v>129.93</v>
      </c>
      <c r="V3611" s="1">
        <f>IF(LEN(TRIM(U3611&amp;""))=0, "", VALUE(SUBSTITUTE(U3611,"$","")))</f>
        <v>129.93</v>
      </c>
      <c r="X3611" s="1" t="str">
        <f>IF(LEN(TRIM(W3611&amp;""))=0, "", VALUE(SUBSTITUTE(W3611,"$","")))</f>
        <v/>
      </c>
      <c r="Z3611" s="1" t="str" cm="1">
        <f t="array" ref="Z3611">IF(
    LEN(TRIM(Y3611&amp;""))=0,
        IF(AND(ISNUMBER(net_sales_clean), ISNUMBER(profit_clean)),
            net_sales_clean - profit_clean,
            ""
        ),
    VALUE(SUBSTITUTE(Y3611,"$",""))
)</f>
        <v/>
      </c>
      <c r="AB3611" s="1" t="str" cm="1">
        <f t="array" ref="AB3611">IF(
    LEN(TRIM(AA3611&amp;""))=0,
        IF(AND(ISNUMBER(net_sales_clean), ISNUMBER(cost_clean)),
            net_sales_clean - cost_clean,
            ""
        ),
    VALUE(SUBSTITUTE(AA3611,"$",""))
)</f>
        <v/>
      </c>
      <c r="AC3611">
        <v>6</v>
      </c>
      <c r="AD3611">
        <f>IF(LEN(TRIM(AC3611&amp;""))=0, "", VALUE(AC3611))</f>
        <v>6</v>
      </c>
      <c r="AE3611">
        <v>4</v>
      </c>
      <c r="AF3611">
        <f>IF(LEN(TRIM(AE3611&amp;""))=0, "", VALUE(AE3611))</f>
        <v>4</v>
      </c>
      <c r="AG3611">
        <v>0</v>
      </c>
      <c r="AH3611">
        <f>IF(
    OR(U3611&lt;0, W3611&lt;0, Y3611&lt;0, AA3611&lt;0),
        1,
        IF(LEN(TRIM(AG3611&amp;""))=0, "", AG3611)
)</f>
        <v>0</v>
      </c>
      <c r="AI3611" t="str">
        <f>IF(
    COUNT(Q3611,V3611,X3611,Z3611,AB3611)=0,
        "Not Usable",
    IF(
        COUNT(Q3611,V3611,X3611,Z3611,AB3611)&lt;5,
            "Incomplete",
            IF(
                MIN(Q3611,V3611,X3611,Z3611,AB3611)=0,
                    "Incomplete",
                    "Complete"
            )
    )
)</f>
        <v>Incomplete</v>
      </c>
    </row>
    <row r="3612" spans="1:35" x14ac:dyDescent="0.3">
      <c r="A3612">
        <v>5266</v>
      </c>
      <c r="B3612" s="6">
        <v>45466.007615740738</v>
      </c>
      <c r="C3612" s="3">
        <f>INT(B3612)</f>
        <v>45466</v>
      </c>
      <c r="D3612" s="2">
        <f>MOD(B3612,1)</f>
        <v>7.6157407384016551E-3</v>
      </c>
      <c r="E3612">
        <v>16</v>
      </c>
      <c r="F3612" t="s">
        <v>13</v>
      </c>
      <c r="G3612" t="str">
        <f xml:space="preserve"> PROPER(TRIM(CLEAN(SUBSTITUTE(F3612,CHAR(160)," "))))</f>
        <v>Northeast</v>
      </c>
      <c r="H3612" t="s">
        <v>3</v>
      </c>
      <c r="I3612" t="str">
        <f>PROPER(TRIM(CLEAN((SUBSTITUTE(H3612,"-"," ")))))</f>
        <v>Phone</v>
      </c>
      <c r="J3612">
        <v>20826</v>
      </c>
      <c r="K3612" t="s">
        <v>2</v>
      </c>
      <c r="L3612" t="str">
        <f xml:space="preserve"> PROPER(TRIM(CLEAN(SUBSTITUTE(K3612,CHAR(160)," "))))</f>
        <v>Home Office</v>
      </c>
      <c r="M3612" t="s">
        <v>19</v>
      </c>
      <c r="N3612" t="str">
        <f xml:space="preserve"> PROPER(TRIM(CLEAN(SUBSTITUTE(M3612,CHAR(160)," "))))</f>
        <v>Apparel</v>
      </c>
      <c r="O3612" t="s">
        <v>26</v>
      </c>
      <c r="P3612" t="str">
        <f>IF(LEN(TRIM(Table1[[#This Row],[subcategory]]&amp;""))=0,"Unknown", PROPER(TRIM(Table1[[#This Row],[subcategory]])))</f>
        <v>Kids</v>
      </c>
      <c r="Q3612">
        <v>56.73</v>
      </c>
      <c r="R3612" s="1">
        <f>IF(LEN(TRIM(Q3612&amp;""))=0, "", VALUE(SUBSTITUTE(Q3612,"$","")))</f>
        <v>56.73</v>
      </c>
      <c r="S3612">
        <v>0</v>
      </c>
      <c r="T3612">
        <f>IF(LEN(TRIM(S3612&amp;""))=0, "", VALUE(S3612))</f>
        <v>0</v>
      </c>
      <c r="U3612">
        <v>0</v>
      </c>
      <c r="V3612" s="1">
        <f>IF(LEN(TRIM(U3612&amp;""))=0, "", VALUE(SUBSTITUTE(U3612,"$","")))</f>
        <v>0</v>
      </c>
      <c r="W3612" s="1">
        <v>0</v>
      </c>
      <c r="X3612" s="1">
        <f>IF(LEN(TRIM(W3612&amp;""))=0, "", VALUE(SUBSTITUTE(W3612,"$","")))</f>
        <v>0</v>
      </c>
      <c r="Y3612">
        <v>0</v>
      </c>
      <c r="Z3612" s="1" cm="1">
        <f t="array" ref="Z3612">IF(
    LEN(TRIM(Y3612&amp;""))=0,
        IF(AND(ISNUMBER(net_sales_clean), ISNUMBER(profit_clean)),
            net_sales_clean - profit_clean,
            ""
        ),
    VALUE(SUBSTITUTE(Y3612,"$",""))
)</f>
        <v>0</v>
      </c>
      <c r="AA3612">
        <v>0</v>
      </c>
      <c r="AB3612" s="1" cm="1">
        <f t="array" ref="AB3612">IF(
    LEN(TRIM(AA3612&amp;""))=0,
        IF(AND(ISNUMBER(net_sales_clean), ISNUMBER(cost_clean)),
            net_sales_clean - cost_clean,
            ""
        ),
    VALUE(SUBSTITUTE(AA3612,"$",""))
)</f>
        <v>0</v>
      </c>
      <c r="AC3612">
        <v>5</v>
      </c>
      <c r="AD3612">
        <f>IF(LEN(TRIM(AC3612&amp;""))=0, "", VALUE(AC3612))</f>
        <v>5</v>
      </c>
      <c r="AE3612">
        <v>4</v>
      </c>
      <c r="AF3612">
        <f>IF(LEN(TRIM(AE3612&amp;""))=0, "", VALUE(AE3612))</f>
        <v>4</v>
      </c>
      <c r="AG3612">
        <v>0</v>
      </c>
      <c r="AH3612">
        <f>IF(
    OR(U3612&lt;0, W3612&lt;0, Y3612&lt;0, AA3612&lt;0),
        1,
        IF(LEN(TRIM(AG3612&amp;""))=0, "", AG3612)
)</f>
        <v>0</v>
      </c>
      <c r="AI3612" t="str">
        <f>IF(
    COUNT(Q3612,V3612,X3612,Z3612,AB3612)=0,
        "Not Usable",
    IF(
        COUNT(Q3612,V3612,X3612,Z3612,AB3612)&lt;5,
            "Incomplete",
            IF(
                MIN(Q3612,V3612,X3612,Z3612,AB3612)=0,
                    "Incomplete",
                    "Complete"
            )
    )
)</f>
        <v>Incomplete</v>
      </c>
    </row>
    <row r="3613" spans="1:35" x14ac:dyDescent="0.3">
      <c r="A3613">
        <v>3185</v>
      </c>
      <c r="B3613" s="6">
        <v>45653.990324074075</v>
      </c>
      <c r="C3613" s="3">
        <f>INT(B3613)</f>
        <v>45653</v>
      </c>
      <c r="D3613" s="2">
        <f>MOD(B3613,1)</f>
        <v>0.99032407407503342</v>
      </c>
      <c r="E3613">
        <v>60</v>
      </c>
      <c r="F3613" t="s">
        <v>15</v>
      </c>
      <c r="G3613" t="str">
        <f xml:space="preserve"> PROPER(TRIM(CLEAN(SUBSTITUTE(F3613,CHAR(160)," "))))</f>
        <v>West</v>
      </c>
      <c r="H3613" t="s">
        <v>30</v>
      </c>
      <c r="I3613" t="str">
        <f>PROPER(TRIM(CLEAN((SUBSTITUTE(H3613,"-"," ")))))</f>
        <v>Mobile App</v>
      </c>
      <c r="J3613">
        <v>25592</v>
      </c>
      <c r="K3613" t="s">
        <v>14</v>
      </c>
      <c r="L3613" t="str">
        <f xml:space="preserve"> PROPER(TRIM(CLEAN(SUBSTITUTE(K3613,CHAR(160)," "))))</f>
        <v>Consumer</v>
      </c>
      <c r="M3613" t="s">
        <v>23</v>
      </c>
      <c r="N3613" t="str">
        <f xml:space="preserve"> PROPER(TRIM(CLEAN(SUBSTITUTE(M3613,CHAR(160)," "))))</f>
        <v>Electronics</v>
      </c>
      <c r="O3613" t="s">
        <v>22</v>
      </c>
      <c r="P3613" t="str">
        <f>IF(LEN(TRIM(Table1[[#This Row],[subcategory]]&amp;""))=0,"Unknown", PROPER(TRIM(Table1[[#This Row],[subcategory]])))</f>
        <v>Audio</v>
      </c>
      <c r="Q3613">
        <v>97.94</v>
      </c>
      <c r="R3613" s="1">
        <f>IF(LEN(TRIM(Q3613&amp;""))=0, "", VALUE(SUBSTITUTE(Q3613,"$","")))</f>
        <v>97.94</v>
      </c>
      <c r="S3613">
        <v>3</v>
      </c>
      <c r="T3613">
        <f>IF(LEN(TRIM(S3613&amp;""))=0, "", VALUE(S3613))</f>
        <v>3</v>
      </c>
      <c r="U3613">
        <v>293.82</v>
      </c>
      <c r="V3613" s="1">
        <f>IF(LEN(TRIM(U3613&amp;""))=0, "", VALUE(SUBSTITUTE(U3613,"$","")))</f>
        <v>293.82</v>
      </c>
      <c r="W3613" s="1">
        <v>161.601</v>
      </c>
      <c r="X3613" s="1">
        <f>IF(LEN(TRIM(W3613&amp;""))=0, "", VALUE(SUBSTITUTE(W3613,"$","")))</f>
        <v>161.601</v>
      </c>
      <c r="Y3613" s="5" t="s">
        <v>2632</v>
      </c>
      <c r="Z3613" s="4" cm="1">
        <f t="array" ref="Z3613">IF(
    LEN(TRIM(Y3613&amp;""))=0,
        IF(AND(ISNUMBER(net_sales_clean), ISNUMBER(profit_clean)),
            net_sales_clean - profit_clean,
            ""
        ),
    VALUE(SUBSTITUTE(Y3613,"$",""))
)</f>
        <v>90.914129312255497</v>
      </c>
      <c r="AA3613" s="5" t="s">
        <v>2631</v>
      </c>
      <c r="AB3613" s="4" cm="1">
        <f t="array" ref="AB3613">IF(
    LEN(TRIM(AA3613&amp;""))=0,
        IF(AND(ISNUMBER(net_sales_clean), ISNUMBER(cost_clean)),
            net_sales_clean - cost_clean,
            ""
        ),
    VALUE(SUBSTITUTE(AA3613,"$",""))
)</f>
        <v>70.686870687744403</v>
      </c>
      <c r="AC3613">
        <v>0</v>
      </c>
      <c r="AD3613">
        <f>IF(LEN(TRIM(AC3613&amp;""))=0, "", VALUE(AC3613))</f>
        <v>0</v>
      </c>
      <c r="AE3613">
        <v>1</v>
      </c>
      <c r="AF3613">
        <f>IF(LEN(TRIM(AE3613&amp;""))=0, "", VALUE(AE3613))</f>
        <v>1</v>
      </c>
      <c r="AG3613">
        <v>0</v>
      </c>
      <c r="AH3613">
        <f>IF(
    OR(U3613&lt;0, W3613&lt;0, Y3613&lt;0, AA3613&lt;0),
        1,
        IF(LEN(TRIM(AG3613&amp;""))=0, "", AG3613)
)</f>
        <v>0</v>
      </c>
      <c r="AI3613" t="str">
        <f>IF(
    COUNT(Q3613,V3613,X3613,Z3613,AB3613)=0,
        "Not Usable",
    IF(
        COUNT(Q3613,V3613,X3613,Z3613,AB3613)&lt;5,
            "Incomplete",
            IF(
                MIN(Q3613,V3613,X3613,Z3613,AB3613)=0,
                    "Incomplete",
                    "Complete"
            )
    )
)</f>
        <v>Complete</v>
      </c>
    </row>
    <row r="3614" spans="1:35" x14ac:dyDescent="0.3">
      <c r="A3614">
        <v>27588</v>
      </c>
      <c r="B3614" s="6">
        <v>45194.924537037034</v>
      </c>
      <c r="C3614" s="3">
        <f>INT(B3614)</f>
        <v>45194</v>
      </c>
      <c r="D3614" s="2">
        <f>MOD(B3614,1)</f>
        <v>0.92453703703358769</v>
      </c>
      <c r="E3614">
        <v>7</v>
      </c>
      <c r="F3614" t="s">
        <v>33</v>
      </c>
      <c r="G3614" t="str">
        <f xml:space="preserve"> PROPER(TRIM(CLEAN(SUBSTITUTE(F3614,CHAR(160)," "))))</f>
        <v>South</v>
      </c>
      <c r="H3614" t="s">
        <v>7</v>
      </c>
      <c r="I3614" t="str">
        <f>PROPER(TRIM(CLEAN((SUBSTITUTE(H3614,"-"," ")))))</f>
        <v>In Store</v>
      </c>
      <c r="J3614">
        <v>29065</v>
      </c>
      <c r="K3614" t="s">
        <v>14</v>
      </c>
      <c r="L3614" t="str">
        <f xml:space="preserve"> PROPER(TRIM(CLEAN(SUBSTITUTE(K3614,CHAR(160)," "))))</f>
        <v>Consumer</v>
      </c>
      <c r="M3614" t="s">
        <v>23</v>
      </c>
      <c r="N3614" t="str">
        <f xml:space="preserve"> PROPER(TRIM(CLEAN(SUBSTITUTE(M3614,CHAR(160)," "))))</f>
        <v>Electronics</v>
      </c>
      <c r="O3614" t="s">
        <v>34</v>
      </c>
      <c r="P3614" t="str">
        <f>IF(LEN(TRIM(Table1[[#This Row],[subcategory]]&amp;""))=0,"Unknown", PROPER(TRIM(Table1[[#This Row],[subcategory]])))</f>
        <v>Phones</v>
      </c>
      <c r="Q3614">
        <v>83.46</v>
      </c>
      <c r="R3614" s="1">
        <f>IF(LEN(TRIM(Q3614&amp;""))=0, "", VALUE(SUBSTITUTE(Q3614,"$","")))</f>
        <v>83.46</v>
      </c>
      <c r="S3614">
        <v>2</v>
      </c>
      <c r="T3614">
        <f>IF(LEN(TRIM(S3614&amp;""))=0, "", VALUE(S3614))</f>
        <v>2</v>
      </c>
      <c r="U3614">
        <v>166.92</v>
      </c>
      <c r="V3614" s="1">
        <f>IF(LEN(TRIM(U3614&amp;""))=0, "", VALUE(SUBSTITUTE(U3614,"$","")))</f>
        <v>166.92</v>
      </c>
      <c r="W3614" s="1">
        <v>119.34780000000001</v>
      </c>
      <c r="X3614" s="1">
        <f>IF(LEN(TRIM(W3614&amp;""))=0, "", VALUE(SUBSTITUTE(W3614,"$","")))</f>
        <v>119.34780000000001</v>
      </c>
      <c r="Y3614" s="5" t="s">
        <v>2630</v>
      </c>
      <c r="Z3614" s="4" cm="1">
        <f t="array" ref="Z3614">IF(
    LEN(TRIM(Y3614&amp;""))=0,
        IF(AND(ISNUMBER(net_sales_clean), ISNUMBER(profit_clean)),
            net_sales_clean - profit_clean,
            ""
        ),
    VALUE(SUBSTITUTE(Y3614,"$",""))
)</f>
        <v>86.375061698643606</v>
      </c>
      <c r="AA3614" s="5" t="s">
        <v>2629</v>
      </c>
      <c r="AB3614" s="4" cm="1">
        <f t="array" ref="AB3614">IF(
    LEN(TRIM(AA3614&amp;""))=0,
        IF(AND(ISNUMBER(net_sales_clean), ISNUMBER(cost_clean)),
            net_sales_clean - cost_clean,
            ""
        ),
    VALUE(SUBSTITUTE(AA3614,"$",""))
)</f>
        <v>32.972738301356301</v>
      </c>
      <c r="AC3614">
        <v>3</v>
      </c>
      <c r="AD3614">
        <f>IF(LEN(TRIM(AC3614&amp;""))=0, "", VALUE(AC3614))</f>
        <v>3</v>
      </c>
      <c r="AE3614">
        <v>4</v>
      </c>
      <c r="AF3614">
        <f>IF(LEN(TRIM(AE3614&amp;""))=0, "", VALUE(AE3614))</f>
        <v>4</v>
      </c>
      <c r="AG3614">
        <v>0</v>
      </c>
      <c r="AH3614">
        <f>IF(
    OR(U3614&lt;0, W3614&lt;0, Y3614&lt;0, AA3614&lt;0),
        1,
        IF(LEN(TRIM(AG3614&amp;""))=0, "", AG3614)
)</f>
        <v>0</v>
      </c>
      <c r="AI3614" t="str">
        <f>IF(
    COUNT(Q3614,V3614,X3614,Z3614,AB3614)=0,
        "Not Usable",
    IF(
        COUNT(Q3614,V3614,X3614,Z3614,AB3614)&lt;5,
            "Incomplete",
            IF(
                MIN(Q3614,V3614,X3614,Z3614,AB3614)=0,
                    "Incomplete",
                    "Complete"
            )
    )
)</f>
        <v>Complete</v>
      </c>
    </row>
    <row r="3615" spans="1:35" x14ac:dyDescent="0.3">
      <c r="A3615">
        <v>41155</v>
      </c>
      <c r="B3615" s="6">
        <v>44935.607638888891</v>
      </c>
      <c r="C3615" s="3">
        <f>INT(B3615)</f>
        <v>44935</v>
      </c>
      <c r="D3615" s="2">
        <f>MOD(B3615,1)</f>
        <v>0.60763888889050577</v>
      </c>
      <c r="E3615">
        <v>15</v>
      </c>
      <c r="F3615" t="s">
        <v>21</v>
      </c>
      <c r="G3615" t="str">
        <f xml:space="preserve"> PROPER(TRIM(CLEAN(SUBSTITUTE(F3615,CHAR(160)," "))))</f>
        <v>Midwest</v>
      </c>
      <c r="H3615" t="s">
        <v>27</v>
      </c>
      <c r="I3615" t="str">
        <f>PROPER(TRIM(CLEAN((SUBSTITUTE(H3615,"-"," ")))))</f>
        <v>In Store</v>
      </c>
      <c r="J3615">
        <v>7202</v>
      </c>
      <c r="K3615" t="s">
        <v>2</v>
      </c>
      <c r="L3615" t="str">
        <f xml:space="preserve"> PROPER(TRIM(CLEAN(SUBSTITUTE(K3615,CHAR(160)," "))))</f>
        <v>Home Office</v>
      </c>
      <c r="M3615" t="s">
        <v>23</v>
      </c>
      <c r="N3615" t="str">
        <f xml:space="preserve"> PROPER(TRIM(CLEAN(SUBSTITUTE(M3615,CHAR(160)," "))))</f>
        <v>Electronics</v>
      </c>
      <c r="O3615" t="s">
        <v>40</v>
      </c>
      <c r="P3615" t="str">
        <f>IF(LEN(TRIM(Table1[[#This Row],[subcategory]]&amp;""))=0,"Unknown", PROPER(TRIM(Table1[[#This Row],[subcategory]])))</f>
        <v>Accessories</v>
      </c>
      <c r="Q3615">
        <v>141.27000000000001</v>
      </c>
      <c r="R3615" s="1">
        <f>IF(LEN(TRIM(Q3615&amp;""))=0, "", VALUE(SUBSTITUTE(Q3615,"$","")))</f>
        <v>141.27000000000001</v>
      </c>
      <c r="S3615">
        <v>2</v>
      </c>
      <c r="T3615">
        <f>IF(LEN(TRIM(S3615&amp;""))=0, "", VALUE(S3615))</f>
        <v>2</v>
      </c>
      <c r="U3615">
        <v>282.54000000000002</v>
      </c>
      <c r="V3615" s="1">
        <f>IF(LEN(TRIM(U3615&amp;""))=0, "", VALUE(SUBSTITUTE(U3615,"$","")))</f>
        <v>282.54000000000002</v>
      </c>
      <c r="W3615" s="1">
        <v>230.83518000000001</v>
      </c>
      <c r="X3615" s="1">
        <f>IF(LEN(TRIM(W3615&amp;""))=0, "", VALUE(SUBSTITUTE(W3615,"$","")))</f>
        <v>230.83518000000001</v>
      </c>
      <c r="Y3615" s="5" t="s">
        <v>2628</v>
      </c>
      <c r="Z3615" s="4" cm="1">
        <f t="array" ref="Z3615">IF(
    LEN(TRIM(Y3615&amp;""))=0,
        IF(AND(ISNUMBER(net_sales_clean), ISNUMBER(profit_clean)),
            net_sales_clean - profit_clean,
            ""
        ),
    VALUE(SUBSTITUTE(Y3615,"$",""))
)</f>
        <v>169.906233809307</v>
      </c>
      <c r="AA3615" s="5" t="s">
        <v>2627</v>
      </c>
      <c r="AB3615" s="4" cm="1">
        <f t="array" ref="AB3615">IF(
    LEN(TRIM(AA3615&amp;""))=0,
        IF(AND(ISNUMBER(net_sales_clean), ISNUMBER(cost_clean)),
            net_sales_clean - cost_clean,
            ""
        ),
    VALUE(SUBSTITUTE(AA3615,"$",""))
)</f>
        <v>60.928946190692898</v>
      </c>
      <c r="AC3615">
        <v>1</v>
      </c>
      <c r="AD3615">
        <f>IF(LEN(TRIM(AC3615&amp;""))=0, "", VALUE(AC3615))</f>
        <v>1</v>
      </c>
      <c r="AF3615" t="str">
        <f>IF(LEN(TRIM(AE3615&amp;""))=0, "", VALUE(AE3615))</f>
        <v/>
      </c>
      <c r="AG3615">
        <v>0</v>
      </c>
      <c r="AH3615">
        <f>IF(
    OR(U3615&lt;0, W3615&lt;0, Y3615&lt;0, AA3615&lt;0),
        1,
        IF(LEN(TRIM(AG3615&amp;""))=0, "", AG3615)
)</f>
        <v>0</v>
      </c>
      <c r="AI3615" t="str">
        <f>IF(
    COUNT(Q3615,V3615,X3615,Z3615,AB3615)=0,
        "Not Usable",
    IF(
        COUNT(Q3615,V3615,X3615,Z3615,AB3615)&lt;5,
            "Incomplete",
            IF(
                MIN(Q3615,V3615,X3615,Z3615,AB3615)=0,
                    "Incomplete",
                    "Complete"
            )
    )
)</f>
        <v>Complete</v>
      </c>
    </row>
    <row r="3616" spans="1:35" x14ac:dyDescent="0.3">
      <c r="A3616">
        <v>49182</v>
      </c>
      <c r="B3616" s="6">
        <v>45980.433333333334</v>
      </c>
      <c r="C3616" s="3">
        <f>INT(B3616)</f>
        <v>45980</v>
      </c>
      <c r="D3616" s="2">
        <f>MOD(B3616,1)</f>
        <v>0.43333333333430346</v>
      </c>
      <c r="E3616">
        <v>5</v>
      </c>
      <c r="F3616" t="s">
        <v>33</v>
      </c>
      <c r="G3616" t="str">
        <f xml:space="preserve"> PROPER(TRIM(CLEAN(SUBSTITUTE(F3616,CHAR(160)," "))))</f>
        <v>South</v>
      </c>
      <c r="H3616" t="s">
        <v>27</v>
      </c>
      <c r="I3616" t="str">
        <f>PROPER(TRIM(CLEAN((SUBSTITUTE(H3616,"-"," ")))))</f>
        <v>In Store</v>
      </c>
      <c r="J3616">
        <v>14758</v>
      </c>
      <c r="K3616" t="s">
        <v>2</v>
      </c>
      <c r="L3616" t="str">
        <f xml:space="preserve"> PROPER(TRIM(CLEAN(SUBSTITUTE(K3616,CHAR(160)," "))))</f>
        <v>Home Office</v>
      </c>
      <c r="M3616" t="s">
        <v>16</v>
      </c>
      <c r="N3616" t="str">
        <f xml:space="preserve"> PROPER(TRIM(CLEAN(SUBSTITUTE(M3616,CHAR(160)," "))))</f>
        <v>Grocery</v>
      </c>
      <c r="O3616" t="s">
        <v>28</v>
      </c>
      <c r="P3616" t="str">
        <f>IF(LEN(TRIM(Table1[[#This Row],[subcategory]]&amp;""))=0,"Unknown", PROPER(TRIM(Table1[[#This Row],[subcategory]])))</f>
        <v>Pantry</v>
      </c>
      <c r="Q3616">
        <v>166.41</v>
      </c>
      <c r="R3616" s="1">
        <f>IF(LEN(TRIM(Q3616&amp;""))=0, "", VALUE(SUBSTITUTE(Q3616,"$","")))</f>
        <v>166.41</v>
      </c>
      <c r="S3616">
        <v>2</v>
      </c>
      <c r="T3616">
        <f>IF(LEN(TRIM(S3616&amp;""))=0, "", VALUE(S3616))</f>
        <v>2</v>
      </c>
      <c r="U3616">
        <v>332.82</v>
      </c>
      <c r="V3616" s="1">
        <f>IF(LEN(TRIM(U3616&amp;""))=0, "", VALUE(SUBSTITUTE(U3616,"$","")))</f>
        <v>332.82</v>
      </c>
      <c r="W3616" s="4" t="s">
        <v>2626</v>
      </c>
      <c r="X3616" s="4">
        <f>IF(LEN(TRIM(W3616&amp;""))=0, "", VALUE(SUBSTITUTE(W3616,"$","")))</f>
        <v>278.23751999999899</v>
      </c>
      <c r="Z3616" s="1" t="str" cm="1">
        <f t="array" ref="Z3616">IF(
    LEN(TRIM(Y3616&amp;""))=0,
        IF(AND(ISNUMBER(net_sales_clean), ISNUMBER(profit_clean)),
            net_sales_clean - profit_clean,
            ""
        ),
    VALUE(SUBSTITUTE(Y3616,"$",""))
)</f>
        <v/>
      </c>
      <c r="AB3616" s="1" t="str" cm="1">
        <f t="array" ref="AB3616">IF(
    LEN(TRIM(AA3616&amp;""))=0,
        IF(AND(ISNUMBER(net_sales_clean), ISNUMBER(cost_clean)),
            net_sales_clean - cost_clean,
            ""
        ),
    VALUE(SUBSTITUTE(AA3616,"$",""))
)</f>
        <v/>
      </c>
      <c r="AC3616">
        <v>3</v>
      </c>
      <c r="AD3616">
        <f>IF(LEN(TRIM(AC3616&amp;""))=0, "", VALUE(AC3616))</f>
        <v>3</v>
      </c>
      <c r="AE3616">
        <v>5</v>
      </c>
      <c r="AF3616">
        <f>IF(LEN(TRIM(AE3616&amp;""))=0, "", VALUE(AE3616))</f>
        <v>5</v>
      </c>
      <c r="AG3616">
        <v>0</v>
      </c>
      <c r="AH3616">
        <f>IF(
    OR(U3616&lt;0, W3616&lt;0, Y3616&lt;0, AA3616&lt;0),
        1,
        IF(LEN(TRIM(AG3616&amp;""))=0, "", AG3616)
)</f>
        <v>0</v>
      </c>
      <c r="AI3616" t="str">
        <f>IF(
    COUNT(Q3616,V3616,X3616,Z3616,AB3616)=0,
        "Not Usable",
    IF(
        COUNT(Q3616,V3616,X3616,Z3616,AB3616)&lt;5,
            "Incomplete",
            IF(
                MIN(Q3616,V3616,X3616,Z3616,AB3616)=0,
                    "Incomplete",
                    "Complete"
            )
    )
)</f>
        <v>Incomplete</v>
      </c>
    </row>
    <row r="3617" spans="1:35" x14ac:dyDescent="0.3">
      <c r="A3617">
        <v>25688</v>
      </c>
      <c r="B3617" s="6">
        <v>45782.142106481479</v>
      </c>
      <c r="C3617" s="3">
        <f>INT(B3617)</f>
        <v>45782</v>
      </c>
      <c r="D3617" s="2">
        <f>MOD(B3617,1)</f>
        <v>0.14210648147854954</v>
      </c>
      <c r="E3617">
        <v>8</v>
      </c>
      <c r="F3617" t="s">
        <v>33</v>
      </c>
      <c r="G3617" t="str">
        <f xml:space="preserve"> PROPER(TRIM(CLEAN(SUBSTITUTE(F3617,CHAR(160)," "))))</f>
        <v>South</v>
      </c>
      <c r="H3617" t="s">
        <v>7</v>
      </c>
      <c r="I3617" t="str">
        <f>PROPER(TRIM(CLEAN((SUBSTITUTE(H3617,"-"," ")))))</f>
        <v>In Store</v>
      </c>
      <c r="J3617">
        <v>26586</v>
      </c>
      <c r="K3617" t="s">
        <v>6</v>
      </c>
      <c r="L3617" t="str">
        <f xml:space="preserve"> PROPER(TRIM(CLEAN(SUBSTITUTE(K3617,CHAR(160)," "))))</f>
        <v>Corporate</v>
      </c>
      <c r="M3617" t="s">
        <v>19</v>
      </c>
      <c r="N3617" t="str">
        <f xml:space="preserve"> PROPER(TRIM(CLEAN(SUBSTITUTE(M3617,CHAR(160)," "))))</f>
        <v>Apparel</v>
      </c>
      <c r="O3617" t="s">
        <v>20</v>
      </c>
      <c r="P3617" t="str">
        <f>IF(LEN(TRIM(Table1[[#This Row],[subcategory]]&amp;""))=0,"Unknown", PROPER(TRIM(Table1[[#This Row],[subcategory]])))</f>
        <v>Women</v>
      </c>
      <c r="Q3617">
        <v>52.88</v>
      </c>
      <c r="R3617" s="1">
        <f>IF(LEN(TRIM(Q3617&amp;""))=0, "", VALUE(SUBSTITUTE(Q3617,"$","")))</f>
        <v>52.88</v>
      </c>
      <c r="S3617">
        <v>7</v>
      </c>
      <c r="T3617">
        <f>IF(LEN(TRIM(S3617&amp;""))=0, "", VALUE(S3617))</f>
        <v>7</v>
      </c>
      <c r="U3617">
        <v>370.16</v>
      </c>
      <c r="V3617" s="1">
        <f>IF(LEN(TRIM(U3617&amp;""))=0, "", VALUE(SUBSTITUTE(U3617,"$","")))</f>
        <v>370.16</v>
      </c>
      <c r="W3617" s="4" t="s">
        <v>2625</v>
      </c>
      <c r="X3617" s="4">
        <f>IF(LEN(TRIM(W3617&amp;""))=0, "", VALUE(SUBSTITUTE(W3617,"$","")))</f>
        <v>365.71807999999999</v>
      </c>
      <c r="Y3617" s="5" t="s">
        <v>2624</v>
      </c>
      <c r="Z3617" s="4" cm="1">
        <f t="array" ref="Z3617">IF(
    LEN(TRIM(Y3617&amp;""))=0,
        IF(AND(ISNUMBER(net_sales_clean), ISNUMBER(profit_clean)),
            net_sales_clean - profit_clean,
            ""
        ),
    VALUE(SUBSTITUTE(Y3617,"$",""))
)</f>
        <v>245.936033473935</v>
      </c>
      <c r="AA3617" s="5" t="s">
        <v>2623</v>
      </c>
      <c r="AB3617" s="4" cm="1">
        <f t="array" ref="AB3617">IF(
    LEN(TRIM(AA3617&amp;""))=0,
        IF(AND(ISNUMBER(net_sales_clean), ISNUMBER(cost_clean)),
            net_sales_clean - cost_clean,
            ""
        ),
    VALUE(SUBSTITUTE(AA3617,"$",""))
)</f>
        <v>119.78204652606399</v>
      </c>
      <c r="AC3617">
        <v>7</v>
      </c>
      <c r="AD3617">
        <f>IF(LEN(TRIM(AC3617&amp;""))=0, "", VALUE(AC3617))</f>
        <v>7</v>
      </c>
      <c r="AE3617">
        <v>2</v>
      </c>
      <c r="AF3617">
        <f>IF(LEN(TRIM(AE3617&amp;""))=0, "", VALUE(AE3617))</f>
        <v>2</v>
      </c>
      <c r="AG3617">
        <v>0</v>
      </c>
      <c r="AH3617">
        <f>IF(
    OR(U3617&lt;0, W3617&lt;0, Y3617&lt;0, AA3617&lt;0),
        1,
        IF(LEN(TRIM(AG3617&amp;""))=0, "", AG3617)
)</f>
        <v>0</v>
      </c>
      <c r="AI3617" t="str">
        <f>IF(
    COUNT(Q3617,V3617,X3617,Z3617,AB3617)=0,
        "Not Usable",
    IF(
        COUNT(Q3617,V3617,X3617,Z3617,AB3617)&lt;5,
            "Incomplete",
            IF(
                MIN(Q3617,V3617,X3617,Z3617,AB3617)=0,
                    "Incomplete",
                    "Complete"
            )
    )
)</f>
        <v>Complete</v>
      </c>
    </row>
    <row r="3618" spans="1:35" x14ac:dyDescent="0.3">
      <c r="A3618">
        <v>26217</v>
      </c>
      <c r="B3618" s="6">
        <v>45018.87295138889</v>
      </c>
      <c r="C3618" s="3">
        <f>INT(B3618)</f>
        <v>45018</v>
      </c>
      <c r="D3618" s="2">
        <f>MOD(B3618,1)</f>
        <v>0.87295138889021473</v>
      </c>
      <c r="E3618">
        <v>38</v>
      </c>
      <c r="F3618" t="s">
        <v>15</v>
      </c>
      <c r="G3618" t="str">
        <f xml:space="preserve"> PROPER(TRIM(CLEAN(SUBSTITUTE(F3618,CHAR(160)," "))))</f>
        <v>West</v>
      </c>
      <c r="H3618" t="s">
        <v>30</v>
      </c>
      <c r="I3618" t="str">
        <f>PROPER(TRIM(CLEAN((SUBSTITUTE(H3618,"-"," ")))))</f>
        <v>Mobile App</v>
      </c>
      <c r="J3618">
        <v>23031</v>
      </c>
      <c r="K3618" t="s">
        <v>6</v>
      </c>
      <c r="L3618" t="str">
        <f xml:space="preserve"> PROPER(TRIM(CLEAN(SUBSTITUTE(K3618,CHAR(160)," "))))</f>
        <v>Corporate</v>
      </c>
      <c r="M3618" t="s">
        <v>1</v>
      </c>
      <c r="N3618" t="str">
        <f xml:space="preserve"> PROPER(TRIM(CLEAN(SUBSTITUTE(M3618,CHAR(160)," "))))</f>
        <v>Beauty</v>
      </c>
      <c r="O3618" t="s">
        <v>0</v>
      </c>
      <c r="P3618" t="str">
        <f>IF(LEN(TRIM(Table1[[#This Row],[subcategory]]&amp;""))=0,"Unknown", PROPER(TRIM(Table1[[#This Row],[subcategory]])))</f>
        <v>Makeup</v>
      </c>
      <c r="Q3618">
        <v>37.590000000000003</v>
      </c>
      <c r="R3618" s="1">
        <f>IF(LEN(TRIM(Q3618&amp;""))=0, "", VALUE(SUBSTITUTE(Q3618,"$","")))</f>
        <v>37.590000000000003</v>
      </c>
      <c r="S3618">
        <v>4</v>
      </c>
      <c r="T3618">
        <f>IF(LEN(TRIM(S3618&amp;""))=0, "", VALUE(S3618))</f>
        <v>4</v>
      </c>
      <c r="U3618">
        <v>150.36000000000001</v>
      </c>
      <c r="V3618" s="1">
        <f>IF(LEN(TRIM(U3618&amp;""))=0, "", VALUE(SUBSTITUTE(U3618,"$","")))</f>
        <v>150.36000000000001</v>
      </c>
      <c r="W3618" s="1">
        <v>141.03767999999999</v>
      </c>
      <c r="X3618" s="1">
        <f>IF(LEN(TRIM(W3618&amp;""))=0, "", VALUE(SUBSTITUTE(W3618,"$","")))</f>
        <v>141.03767999999999</v>
      </c>
      <c r="Z3618" s="1" t="str" cm="1">
        <f t="array" ref="Z3618">IF(
    LEN(TRIM(Y3618&amp;""))=0,
        IF(AND(ISNUMBER(net_sales_clean), ISNUMBER(profit_clean)),
            net_sales_clean - profit_clean,
            ""
        ),
    VALUE(SUBSTITUTE(Y3618,"$",""))
)</f>
        <v/>
      </c>
      <c r="AB3618" s="1" t="str" cm="1">
        <f t="array" ref="AB3618">IF(
    LEN(TRIM(AA3618&amp;""))=0,
        IF(AND(ISNUMBER(net_sales_clean), ISNUMBER(cost_clean)),
            net_sales_clean - cost_clean,
            ""
        ),
    VALUE(SUBSTITUTE(AA3618,"$",""))
)</f>
        <v/>
      </c>
      <c r="AC3618">
        <v>9</v>
      </c>
      <c r="AD3618">
        <f>IF(LEN(TRIM(AC3618&amp;""))=0, "", VALUE(AC3618))</f>
        <v>9</v>
      </c>
      <c r="AE3618">
        <v>2</v>
      </c>
      <c r="AF3618">
        <f>IF(LEN(TRIM(AE3618&amp;""))=0, "", VALUE(AE3618))</f>
        <v>2</v>
      </c>
      <c r="AG3618">
        <v>0</v>
      </c>
      <c r="AH3618">
        <f>IF(
    OR(U3618&lt;0, W3618&lt;0, Y3618&lt;0, AA3618&lt;0),
        1,
        IF(LEN(TRIM(AG3618&amp;""))=0, "", AG3618)
)</f>
        <v>0</v>
      </c>
      <c r="AI3618" t="str">
        <f>IF(
    COUNT(Q3618,V3618,X3618,Z3618,AB3618)=0,
        "Not Usable",
    IF(
        COUNT(Q3618,V3618,X3618,Z3618,AB3618)&lt;5,
            "Incomplete",
            IF(
                MIN(Q3618,V3618,X3618,Z3618,AB3618)=0,
                    "Incomplete",
                    "Complete"
            )
    )
)</f>
        <v>Incomplete</v>
      </c>
    </row>
    <row r="3619" spans="1:35" x14ac:dyDescent="0.3">
      <c r="A3619">
        <v>30489</v>
      </c>
      <c r="B3619" s="6">
        <v>45580.318090277775</v>
      </c>
      <c r="C3619" s="3">
        <f>INT(B3619)</f>
        <v>45580</v>
      </c>
      <c r="D3619" s="2">
        <f>MOD(B3619,1)</f>
        <v>0.31809027777489973</v>
      </c>
      <c r="E3619">
        <v>67</v>
      </c>
      <c r="F3619" t="s">
        <v>8</v>
      </c>
      <c r="G3619" t="str">
        <f xml:space="preserve"> PROPER(TRIM(CLEAN(SUBSTITUTE(F3619,CHAR(160)," "))))</f>
        <v>West</v>
      </c>
      <c r="H3619" t="s">
        <v>3</v>
      </c>
      <c r="I3619" t="str">
        <f>PROPER(TRIM(CLEAN((SUBSTITUTE(H3619,"-"," ")))))</f>
        <v>Phone</v>
      </c>
      <c r="J3619">
        <v>5024</v>
      </c>
      <c r="K3619" t="s">
        <v>14</v>
      </c>
      <c r="L3619" t="str">
        <f xml:space="preserve"> PROPER(TRIM(CLEAN(SUBSTITUTE(K3619,CHAR(160)," "))))</f>
        <v>Consumer</v>
      </c>
      <c r="M3619" t="s">
        <v>19</v>
      </c>
      <c r="N3619" t="str">
        <f xml:space="preserve"> PROPER(TRIM(CLEAN(SUBSTITUTE(M3619,CHAR(160)," "))))</f>
        <v>Apparel</v>
      </c>
      <c r="O3619" t="s">
        <v>20</v>
      </c>
      <c r="P3619" t="str">
        <f>IF(LEN(TRIM(Table1[[#This Row],[subcategory]]&amp;""))=0,"Unknown", PROPER(TRIM(Table1[[#This Row],[subcategory]])))</f>
        <v>Women</v>
      </c>
      <c r="Q3619">
        <v>28.8</v>
      </c>
      <c r="R3619" s="1">
        <f>IF(LEN(TRIM(Q3619&amp;""))=0, "", VALUE(SUBSTITUTE(Q3619,"$","")))</f>
        <v>28.8</v>
      </c>
      <c r="S3619">
        <v>4</v>
      </c>
      <c r="T3619">
        <f>IF(LEN(TRIM(S3619&amp;""))=0, "", VALUE(S3619))</f>
        <v>4</v>
      </c>
      <c r="U3619">
        <v>115.2</v>
      </c>
      <c r="V3619" s="1">
        <f>IF(LEN(TRIM(U3619&amp;""))=0, "", VALUE(SUBSTITUTE(U3619,"$","")))</f>
        <v>115.2</v>
      </c>
      <c r="W3619" s="4" t="s">
        <v>2622</v>
      </c>
      <c r="X3619" s="4">
        <f>IF(LEN(TRIM(W3619&amp;""))=0, "", VALUE(SUBSTITUTE(W3619,"$","")))</f>
        <v>51.839999999999897</v>
      </c>
      <c r="Y3619" s="5" t="s">
        <v>2621</v>
      </c>
      <c r="Z3619" s="4" cm="1">
        <f t="array" ref="Z3619">IF(
    LEN(TRIM(Y3619&amp;""))=0,
        IF(AND(ISNUMBER(net_sales_clean), ISNUMBER(profit_clean)),
            net_sales_clean - profit_clean,
            ""
        ),
    VALUE(SUBSTITUTE(Y3619,"$",""))
)</f>
        <v>32.0502662646958</v>
      </c>
      <c r="AA3619" s="5" t="s">
        <v>2620</v>
      </c>
      <c r="AB3619" s="4" cm="1">
        <f t="array" ref="AB3619">IF(
    LEN(TRIM(AA3619&amp;""))=0,
        IF(AND(ISNUMBER(net_sales_clean), ISNUMBER(cost_clean)),
            net_sales_clean - cost_clean,
            ""
        ),
    VALUE(SUBSTITUTE(AA3619,"$",""))
)</f>
        <v>19.7897337353041</v>
      </c>
      <c r="AC3619">
        <v>3</v>
      </c>
      <c r="AD3619">
        <f>IF(LEN(TRIM(AC3619&amp;""))=0, "", VALUE(AC3619))</f>
        <v>3</v>
      </c>
      <c r="AE3619">
        <v>2</v>
      </c>
      <c r="AF3619">
        <f>IF(LEN(TRIM(AE3619&amp;""))=0, "", VALUE(AE3619))</f>
        <v>2</v>
      </c>
      <c r="AG3619">
        <v>0</v>
      </c>
      <c r="AH3619">
        <f>IF(
    OR(U3619&lt;0, W3619&lt;0, Y3619&lt;0, AA3619&lt;0),
        1,
        IF(LEN(TRIM(AG3619&amp;""))=0, "", AG3619)
)</f>
        <v>0</v>
      </c>
      <c r="AI3619" t="str">
        <f>IF(
    COUNT(Q3619,V3619,X3619,Z3619,AB3619)=0,
        "Not Usable",
    IF(
        COUNT(Q3619,V3619,X3619,Z3619,AB3619)&lt;5,
            "Incomplete",
            IF(
                MIN(Q3619,V3619,X3619,Z3619,AB3619)=0,
                    "Incomplete",
                    "Complete"
            )
    )
)</f>
        <v>Complete</v>
      </c>
    </row>
    <row r="3620" spans="1:35" x14ac:dyDescent="0.3">
      <c r="A3620">
        <v>47233</v>
      </c>
      <c r="B3620" s="6">
        <v>44984.994826388887</v>
      </c>
      <c r="C3620" s="3">
        <f>INT(B3620)</f>
        <v>44984</v>
      </c>
      <c r="D3620" s="2">
        <f>MOD(B3620,1)</f>
        <v>0.99482638888730435</v>
      </c>
      <c r="E3620">
        <v>34</v>
      </c>
      <c r="F3620" t="s">
        <v>13</v>
      </c>
      <c r="G3620" t="str">
        <f xml:space="preserve"> PROPER(TRIM(CLEAN(SUBSTITUTE(F3620,CHAR(160)," "))))</f>
        <v>Northeast</v>
      </c>
      <c r="H3620" t="s">
        <v>11</v>
      </c>
      <c r="I3620" t="str">
        <f>PROPER(TRIM(CLEAN((SUBSTITUTE(H3620,"-"," ")))))</f>
        <v>Online</v>
      </c>
      <c r="J3620">
        <v>27760</v>
      </c>
      <c r="K3620" t="s">
        <v>10</v>
      </c>
      <c r="L3620" t="str">
        <f xml:space="preserve"> PROPER(TRIM(CLEAN(SUBSTITUTE(K3620,CHAR(160)," "))))</f>
        <v>Consumer</v>
      </c>
      <c r="M3620" t="s">
        <v>23</v>
      </c>
      <c r="N3620" t="str">
        <f xml:space="preserve"> PROPER(TRIM(CLEAN(SUBSTITUTE(M3620,CHAR(160)," "))))</f>
        <v>Electronics</v>
      </c>
      <c r="O3620" t="s">
        <v>34</v>
      </c>
      <c r="P3620" t="str">
        <f>IF(LEN(TRIM(Table1[[#This Row],[subcategory]]&amp;""))=0,"Unknown", PROPER(TRIM(Table1[[#This Row],[subcategory]])))</f>
        <v>Phones</v>
      </c>
      <c r="Q3620">
        <v>36.65</v>
      </c>
      <c r="R3620" s="1">
        <f>IF(LEN(TRIM(Q3620&amp;""))=0, "", VALUE(SUBSTITUTE(Q3620,"$","")))</f>
        <v>36.65</v>
      </c>
      <c r="S3620">
        <v>7</v>
      </c>
      <c r="T3620">
        <f>IF(LEN(TRIM(S3620&amp;""))=0, "", VALUE(S3620))</f>
        <v>7</v>
      </c>
      <c r="U3620">
        <v>-256.55</v>
      </c>
      <c r="V3620" s="1">
        <f>IF(LEN(TRIM(U3620&amp;""))=0, "", VALUE(SUBSTITUTE(U3620,"$","")))</f>
        <v>-256.55</v>
      </c>
      <c r="W3620" s="1">
        <v>-193.95179999999999</v>
      </c>
      <c r="X3620" s="1">
        <f>IF(LEN(TRIM(W3620&amp;""))=0, "", VALUE(SUBSTITUTE(W3620,"$","")))</f>
        <v>-193.95179999999999</v>
      </c>
      <c r="Y3620">
        <v>-134.66581490342</v>
      </c>
      <c r="Z3620" s="1" cm="1">
        <f t="array" ref="Z3620">IF(
    LEN(TRIM(Y3620&amp;""))=0,
        IF(AND(ISNUMBER(net_sales_clean), ISNUMBER(profit_clean)),
            net_sales_clean - profit_clean,
            ""
        ),
    VALUE(SUBSTITUTE(Y3620,"$",""))
)</f>
        <v>-134.66581490342</v>
      </c>
      <c r="AA3620">
        <v>-59.285985096579701</v>
      </c>
      <c r="AB3620" s="1" cm="1">
        <f t="array" ref="AB3620">IF(
    LEN(TRIM(AA3620&amp;""))=0,
        IF(AND(ISNUMBER(net_sales_clean), ISNUMBER(cost_clean)),
            net_sales_clean - cost_clean,
            ""
        ),
    VALUE(SUBSTITUTE(AA3620,"$",""))
)</f>
        <v>-59.285985096579701</v>
      </c>
      <c r="AC3620">
        <v>4</v>
      </c>
      <c r="AD3620">
        <f>IF(LEN(TRIM(AC3620&amp;""))=0, "", VALUE(AC3620))</f>
        <v>4</v>
      </c>
      <c r="AE3620">
        <v>4</v>
      </c>
      <c r="AF3620">
        <f>IF(LEN(TRIM(AE3620&amp;""))=0, "", VALUE(AE3620))</f>
        <v>4</v>
      </c>
      <c r="AG3620">
        <v>0</v>
      </c>
      <c r="AH3620">
        <f>IF(
    OR(U3620&lt;0, W3620&lt;0, Y3620&lt;0, AA3620&lt;0),
        1,
        IF(LEN(TRIM(AG3620&amp;""))=0, "", AG3620)
)</f>
        <v>1</v>
      </c>
      <c r="AI3620" t="str">
        <f>IF(
    COUNT(Q3620,V3620,X3620,Z3620,AB3620)=0,
        "Not Usable",
    IF(
        COUNT(Q3620,V3620,X3620,Z3620,AB3620)&lt;5,
            "Incomplete",
            IF(
                MIN(Q3620,V3620,X3620,Z3620,AB3620)=0,
                    "Incomplete",
                    "Complete"
            )
    )
)</f>
        <v>Complete</v>
      </c>
    </row>
    <row r="3621" spans="1:35" x14ac:dyDescent="0.3">
      <c r="A3621">
        <v>42016</v>
      </c>
      <c r="B3621" s="6">
        <v>45963.238252314812</v>
      </c>
      <c r="C3621" s="3">
        <f>INT(B3621)</f>
        <v>45963</v>
      </c>
      <c r="D3621" s="2">
        <f>MOD(B3621,1)</f>
        <v>0.23825231481168885</v>
      </c>
      <c r="E3621">
        <v>38</v>
      </c>
      <c r="F3621" t="s">
        <v>13</v>
      </c>
      <c r="G3621" t="str">
        <f xml:space="preserve"> PROPER(TRIM(CLEAN(SUBSTITUTE(F3621,CHAR(160)," "))))</f>
        <v>Northeast</v>
      </c>
      <c r="H3621" t="s">
        <v>17</v>
      </c>
      <c r="I3621" t="str">
        <f>PROPER(TRIM(CLEAN((SUBSTITUTE(H3621,"-"," ")))))</f>
        <v>Online</v>
      </c>
      <c r="J3621">
        <v>16787</v>
      </c>
      <c r="K3621" t="s">
        <v>14</v>
      </c>
      <c r="L3621" t="str">
        <f xml:space="preserve"> PROPER(TRIM(CLEAN(SUBSTITUTE(K3621,CHAR(160)," "))))</f>
        <v>Consumer</v>
      </c>
      <c r="M3621" t="s">
        <v>23</v>
      </c>
      <c r="N3621" t="str">
        <f xml:space="preserve"> PROPER(TRIM(CLEAN(SUBSTITUTE(M3621,CHAR(160)," "))))</f>
        <v>Electronics</v>
      </c>
      <c r="O3621" t="s">
        <v>25</v>
      </c>
      <c r="P3621" t="str">
        <f>IF(LEN(TRIM(Table1[[#This Row],[subcategory]]&amp;""))=0,"Unknown", PROPER(TRIM(Table1[[#This Row],[subcategory]])))</f>
        <v>Laptops</v>
      </c>
      <c r="Q3621">
        <v>132.32</v>
      </c>
      <c r="R3621" s="1">
        <f>IF(LEN(TRIM(Q3621&amp;""))=0, "", VALUE(SUBSTITUTE(Q3621,"$","")))</f>
        <v>132.32</v>
      </c>
      <c r="S3621">
        <v>3</v>
      </c>
      <c r="T3621">
        <f>IF(LEN(TRIM(S3621&amp;""))=0, "", VALUE(S3621))</f>
        <v>3</v>
      </c>
      <c r="U3621">
        <v>396.96</v>
      </c>
      <c r="V3621" s="1">
        <f>IF(LEN(TRIM(U3621&amp;""))=0, "", VALUE(SUBSTITUTE(U3621,"$","")))</f>
        <v>396.96</v>
      </c>
      <c r="W3621" s="4" t="s">
        <v>2619</v>
      </c>
      <c r="X3621" s="4">
        <f>IF(LEN(TRIM(W3621&amp;""))=0, "", VALUE(SUBSTITUTE(W3621,"$","")))</f>
        <v>346.54607999999899</v>
      </c>
      <c r="Y3621" s="5" t="s">
        <v>2618</v>
      </c>
      <c r="Z3621" s="4" cm="1">
        <f t="array" ref="Z3621">IF(
    LEN(TRIM(Y3621&amp;""))=0,
        IF(AND(ISNUMBER(net_sales_clean), ISNUMBER(profit_clean)),
            net_sales_clean - profit_clean,
            ""
        ),
    VALUE(SUBSTITUTE(Y3621,"$",""))
)</f>
        <v>233.885089521569</v>
      </c>
      <c r="AA3621" s="5" t="s">
        <v>2617</v>
      </c>
      <c r="AB3621" s="4" cm="1">
        <f t="array" ref="AB3621">IF(
    LEN(TRIM(AA3621&amp;""))=0,
        IF(AND(ISNUMBER(net_sales_clean), ISNUMBER(cost_clean)),
            net_sales_clean - cost_clean,
            ""
        ),
    VALUE(SUBSTITUTE(AA3621,"$",""))
)</f>
        <v>112.66099047842999</v>
      </c>
      <c r="AC3621">
        <v>1</v>
      </c>
      <c r="AD3621">
        <f>IF(LEN(TRIM(AC3621&amp;""))=0, "", VALUE(AC3621))</f>
        <v>1</v>
      </c>
      <c r="AE3621">
        <v>5</v>
      </c>
      <c r="AF3621">
        <f>IF(LEN(TRIM(AE3621&amp;""))=0, "", VALUE(AE3621))</f>
        <v>5</v>
      </c>
      <c r="AG3621">
        <v>0</v>
      </c>
      <c r="AH3621">
        <f>IF(
    OR(U3621&lt;0, W3621&lt;0, Y3621&lt;0, AA3621&lt;0),
        1,
        IF(LEN(TRIM(AG3621&amp;""))=0, "", AG3621)
)</f>
        <v>0</v>
      </c>
      <c r="AI3621" t="str">
        <f>IF(
    COUNT(Q3621,V3621,X3621,Z3621,AB3621)=0,
        "Not Usable",
    IF(
        COUNT(Q3621,V3621,X3621,Z3621,AB3621)&lt;5,
            "Incomplete",
            IF(
                MIN(Q3621,V3621,X3621,Z3621,AB3621)=0,
                    "Incomplete",
                    "Complete"
            )
    )
)</f>
        <v>Complete</v>
      </c>
    </row>
    <row r="3622" spans="1:35" x14ac:dyDescent="0.3">
      <c r="A3622">
        <v>12891</v>
      </c>
      <c r="B3622" s="6">
        <v>45913.644131944442</v>
      </c>
      <c r="C3622" s="3">
        <f>INT(B3622)</f>
        <v>45913</v>
      </c>
      <c r="D3622" s="2">
        <f>MOD(B3622,1)</f>
        <v>0.64413194444205146</v>
      </c>
      <c r="E3622">
        <v>67</v>
      </c>
      <c r="F3622" t="s">
        <v>13</v>
      </c>
      <c r="G3622" t="str">
        <f xml:space="preserve"> PROPER(TRIM(CLEAN(SUBSTITUTE(F3622,CHAR(160)," "))))</f>
        <v>Northeast</v>
      </c>
      <c r="H3622" t="s">
        <v>27</v>
      </c>
      <c r="I3622" t="str">
        <f>PROPER(TRIM(CLEAN((SUBSTITUTE(H3622,"-"," ")))))</f>
        <v>In Store</v>
      </c>
      <c r="J3622">
        <v>27032</v>
      </c>
      <c r="K3622" t="s">
        <v>14</v>
      </c>
      <c r="L3622" t="str">
        <f xml:space="preserve"> PROPER(TRIM(CLEAN(SUBSTITUTE(K3622,CHAR(160)," "))))</f>
        <v>Consumer</v>
      </c>
      <c r="M3622" t="s">
        <v>1</v>
      </c>
      <c r="N3622" t="str">
        <f xml:space="preserve"> PROPER(TRIM(CLEAN(SUBSTITUTE(M3622,CHAR(160)," "))))</f>
        <v>Beauty</v>
      </c>
      <c r="O3622" t="s">
        <v>31</v>
      </c>
      <c r="P3622" t="str">
        <f>IF(LEN(TRIM(Table1[[#This Row],[subcategory]]&amp;""))=0,"Unknown", PROPER(TRIM(Table1[[#This Row],[subcategory]])))</f>
        <v>Skincare</v>
      </c>
      <c r="Q3622">
        <v>32.92</v>
      </c>
      <c r="R3622" s="1">
        <f>IF(LEN(TRIM(Q3622&amp;""))=0, "", VALUE(SUBSTITUTE(Q3622,"$","")))</f>
        <v>32.92</v>
      </c>
      <c r="S3622">
        <v>0</v>
      </c>
      <c r="T3622">
        <f>IF(LEN(TRIM(S3622&amp;""))=0, "", VALUE(S3622))</f>
        <v>0</v>
      </c>
      <c r="U3622">
        <v>0</v>
      </c>
      <c r="V3622" s="1">
        <f>IF(LEN(TRIM(U3622&amp;""))=0, "", VALUE(SUBSTITUTE(U3622,"$","")))</f>
        <v>0</v>
      </c>
      <c r="W3622" s="1">
        <v>0</v>
      </c>
      <c r="X3622" s="1">
        <f>IF(LEN(TRIM(W3622&amp;""))=0, "", VALUE(SUBSTITUTE(W3622,"$","")))</f>
        <v>0</v>
      </c>
      <c r="Y3622">
        <v>0</v>
      </c>
      <c r="Z3622" s="1" cm="1">
        <f t="array" ref="Z3622">IF(
    LEN(TRIM(Y3622&amp;""))=0,
        IF(AND(ISNUMBER(net_sales_clean), ISNUMBER(profit_clean)),
            net_sales_clean - profit_clean,
            ""
        ),
    VALUE(SUBSTITUTE(Y3622,"$",""))
)</f>
        <v>0</v>
      </c>
      <c r="AA3622">
        <v>0</v>
      </c>
      <c r="AB3622" s="1" cm="1">
        <f t="array" ref="AB3622">IF(
    LEN(TRIM(AA3622&amp;""))=0,
        IF(AND(ISNUMBER(net_sales_clean), ISNUMBER(cost_clean)),
            net_sales_clean - cost_clean,
            ""
        ),
    VALUE(SUBSTITUTE(AA3622,"$",""))
)</f>
        <v>0</v>
      </c>
      <c r="AC3622">
        <v>6</v>
      </c>
      <c r="AD3622">
        <f>IF(LEN(TRIM(AC3622&amp;""))=0, "", VALUE(AC3622))</f>
        <v>6</v>
      </c>
      <c r="AE3622">
        <v>2</v>
      </c>
      <c r="AF3622">
        <f>IF(LEN(TRIM(AE3622&amp;""))=0, "", VALUE(AE3622))</f>
        <v>2</v>
      </c>
      <c r="AG3622">
        <v>0</v>
      </c>
      <c r="AH3622">
        <f>IF(
    OR(U3622&lt;0, W3622&lt;0, Y3622&lt;0, AA3622&lt;0),
        1,
        IF(LEN(TRIM(AG3622&amp;""))=0, "", AG3622)
)</f>
        <v>0</v>
      </c>
      <c r="AI3622" t="str">
        <f>IF(
    COUNT(Q3622,V3622,X3622,Z3622,AB3622)=0,
        "Not Usable",
    IF(
        COUNT(Q3622,V3622,X3622,Z3622,AB3622)&lt;5,
            "Incomplete",
            IF(
                MIN(Q3622,V3622,X3622,Z3622,AB3622)=0,
                    "Incomplete",
                    "Complete"
            )
    )
)</f>
        <v>Incomplete</v>
      </c>
    </row>
    <row r="3623" spans="1:35" x14ac:dyDescent="0.3">
      <c r="A3623">
        <v>25981</v>
      </c>
      <c r="B3623" s="6">
        <v>45110.888437499998</v>
      </c>
      <c r="C3623" s="3">
        <f>INT(B3623)</f>
        <v>45110</v>
      </c>
      <c r="D3623" s="2">
        <f>MOD(B3623,1)</f>
        <v>0.88843749999796273</v>
      </c>
      <c r="E3623">
        <v>17</v>
      </c>
      <c r="F3623" t="s">
        <v>33</v>
      </c>
      <c r="G3623" t="str">
        <f xml:space="preserve"> PROPER(TRIM(CLEAN(SUBSTITUTE(F3623,CHAR(160)," "))))</f>
        <v>South</v>
      </c>
      <c r="H3623" t="s">
        <v>11</v>
      </c>
      <c r="I3623" t="str">
        <f>PROPER(TRIM(CLEAN((SUBSTITUTE(H3623,"-"," ")))))</f>
        <v>Online</v>
      </c>
      <c r="J3623">
        <v>27574</v>
      </c>
      <c r="K3623" t="s">
        <v>2</v>
      </c>
      <c r="L3623" t="str">
        <f xml:space="preserve"> PROPER(TRIM(CLEAN(SUBSTITUTE(K3623,CHAR(160)," "))))</f>
        <v>Home Office</v>
      </c>
      <c r="M3623" t="s">
        <v>1</v>
      </c>
      <c r="N3623" t="str">
        <f xml:space="preserve"> PROPER(TRIM(CLEAN(SUBSTITUTE(M3623,CHAR(160)," "))))</f>
        <v>Beauty</v>
      </c>
      <c r="O3623" t="s">
        <v>0</v>
      </c>
      <c r="P3623" t="str">
        <f>IF(LEN(TRIM(Table1[[#This Row],[subcategory]]&amp;""))=0,"Unknown", PROPER(TRIM(Table1[[#This Row],[subcategory]])))</f>
        <v>Makeup</v>
      </c>
      <c r="Q3623">
        <v>41.32</v>
      </c>
      <c r="R3623" s="1">
        <f>IF(LEN(TRIM(Q3623&amp;""))=0, "", VALUE(SUBSTITUTE(Q3623,"$","")))</f>
        <v>41.32</v>
      </c>
      <c r="S3623">
        <v>2</v>
      </c>
      <c r="T3623">
        <f>IF(LEN(TRIM(S3623&amp;""))=0, "", VALUE(S3623))</f>
        <v>2</v>
      </c>
      <c r="U3623">
        <v>82.64</v>
      </c>
      <c r="V3623" s="1">
        <f>IF(LEN(TRIM(U3623&amp;""))=0, "", VALUE(SUBSTITUTE(U3623,"$","")))</f>
        <v>82.64</v>
      </c>
      <c r="W3623" s="1">
        <v>71.814160000000001</v>
      </c>
      <c r="X3623" s="1">
        <f>IF(LEN(TRIM(W3623&amp;""))=0, "", VALUE(SUBSTITUTE(W3623,"$","")))</f>
        <v>71.814160000000001</v>
      </c>
      <c r="Y3623" s="5" t="s">
        <v>2616</v>
      </c>
      <c r="Z3623" s="4" cm="1">
        <f t="array" ref="Z3623">IF(
    LEN(TRIM(Y3623&amp;""))=0,
        IF(AND(ISNUMBER(net_sales_clean), ISNUMBER(profit_clean)),
            net_sales_clean - profit_clean,
            ""
        ),
    VALUE(SUBSTITUTE(Y3623,"$",""))
)</f>
        <v>58.647282514216798</v>
      </c>
      <c r="AA3623" s="5" t="s">
        <v>2615</v>
      </c>
      <c r="AB3623" s="4" cm="1">
        <f t="array" ref="AB3623">IF(
    LEN(TRIM(AA3623&amp;""))=0,
        IF(AND(ISNUMBER(net_sales_clean), ISNUMBER(cost_clean)),
            net_sales_clean - cost_clean,
            ""
        ),
    VALUE(SUBSTITUTE(AA3623,"$",""))
)</f>
        <v>13.1668774857831</v>
      </c>
      <c r="AC3623">
        <v>6</v>
      </c>
      <c r="AD3623">
        <f>IF(LEN(TRIM(AC3623&amp;""))=0, "", VALUE(AC3623))</f>
        <v>6</v>
      </c>
      <c r="AE3623">
        <v>4</v>
      </c>
      <c r="AF3623">
        <f>IF(LEN(TRIM(AE3623&amp;""))=0, "", VALUE(AE3623))</f>
        <v>4</v>
      </c>
      <c r="AG3623">
        <v>1</v>
      </c>
      <c r="AH3623">
        <f>IF(
    OR(U3623&lt;0, W3623&lt;0, Y3623&lt;0, AA3623&lt;0),
        1,
        IF(LEN(TRIM(AG3623&amp;""))=0, "", AG3623)
)</f>
        <v>1</v>
      </c>
      <c r="AI3623" t="str">
        <f>IF(
    COUNT(Q3623,V3623,X3623,Z3623,AB3623)=0,
        "Not Usable",
    IF(
        COUNT(Q3623,V3623,X3623,Z3623,AB3623)&lt;5,
            "Incomplete",
            IF(
                MIN(Q3623,V3623,X3623,Z3623,AB3623)=0,
                    "Incomplete",
                    "Complete"
            )
    )
)</f>
        <v>Complete</v>
      </c>
    </row>
    <row r="3624" spans="1:35" x14ac:dyDescent="0.3">
      <c r="A3624">
        <v>6134</v>
      </c>
      <c r="B3624" s="6">
        <v>45217.658090277779</v>
      </c>
      <c r="C3624" s="3">
        <f>INT(B3624)</f>
        <v>45217</v>
      </c>
      <c r="D3624" s="2">
        <f>MOD(B3624,1)</f>
        <v>0.65809027777868323</v>
      </c>
      <c r="E3624">
        <v>11</v>
      </c>
      <c r="F3624" t="s">
        <v>15</v>
      </c>
      <c r="G3624" t="str">
        <f xml:space="preserve"> PROPER(TRIM(CLEAN(SUBSTITUTE(F3624,CHAR(160)," "))))</f>
        <v>West</v>
      </c>
      <c r="H3624" t="s">
        <v>30</v>
      </c>
      <c r="I3624" t="str">
        <f>PROPER(TRIM(CLEAN((SUBSTITUTE(H3624,"-"," ")))))</f>
        <v>Mobile App</v>
      </c>
      <c r="J3624">
        <v>6077</v>
      </c>
      <c r="K3624" t="s">
        <v>14</v>
      </c>
      <c r="L3624" t="str">
        <f xml:space="preserve"> PROPER(TRIM(CLEAN(SUBSTITUTE(K3624,CHAR(160)," "))))</f>
        <v>Consumer</v>
      </c>
      <c r="M3624" t="s">
        <v>19</v>
      </c>
      <c r="N3624" t="str">
        <f xml:space="preserve"> PROPER(TRIM(CLEAN(SUBSTITUTE(M3624,CHAR(160)," "))))</f>
        <v>Apparel</v>
      </c>
      <c r="O3624" t="s">
        <v>20</v>
      </c>
      <c r="P3624" t="str">
        <f>IF(LEN(TRIM(Table1[[#This Row],[subcategory]]&amp;""))=0,"Unknown", PROPER(TRIM(Table1[[#This Row],[subcategory]])))</f>
        <v>Women</v>
      </c>
      <c r="Q3624">
        <v>57.64</v>
      </c>
      <c r="R3624" s="1">
        <f>IF(LEN(TRIM(Q3624&amp;""))=0, "", VALUE(SUBSTITUTE(Q3624,"$","")))</f>
        <v>57.64</v>
      </c>
      <c r="S3624">
        <v>0</v>
      </c>
      <c r="T3624">
        <f>IF(LEN(TRIM(S3624&amp;""))=0, "", VALUE(S3624))</f>
        <v>0</v>
      </c>
      <c r="U3624">
        <v>0</v>
      </c>
      <c r="V3624" s="1">
        <f>IF(LEN(TRIM(U3624&amp;""))=0, "", VALUE(SUBSTITUTE(U3624,"$","")))</f>
        <v>0</v>
      </c>
      <c r="W3624" s="1">
        <v>0</v>
      </c>
      <c r="X3624" s="1">
        <f>IF(LEN(TRIM(W3624&amp;""))=0, "", VALUE(SUBSTITUTE(W3624,"$","")))</f>
        <v>0</v>
      </c>
      <c r="Y3624">
        <v>0</v>
      </c>
      <c r="Z3624" s="1" cm="1">
        <f t="array" ref="Z3624">IF(
    LEN(TRIM(Y3624&amp;""))=0,
        IF(AND(ISNUMBER(net_sales_clean), ISNUMBER(profit_clean)),
            net_sales_clean - profit_clean,
            ""
        ),
    VALUE(SUBSTITUTE(Y3624,"$",""))
)</f>
        <v>0</v>
      </c>
      <c r="AA3624">
        <v>0</v>
      </c>
      <c r="AB3624" s="1" cm="1">
        <f t="array" ref="AB3624">IF(
    LEN(TRIM(AA3624&amp;""))=0,
        IF(AND(ISNUMBER(net_sales_clean), ISNUMBER(cost_clean)),
            net_sales_clean - cost_clean,
            ""
        ),
    VALUE(SUBSTITUTE(AA3624,"$",""))
)</f>
        <v>0</v>
      </c>
      <c r="AC3624">
        <v>3</v>
      </c>
      <c r="AD3624">
        <f>IF(LEN(TRIM(AC3624&amp;""))=0, "", VALUE(AC3624))</f>
        <v>3</v>
      </c>
      <c r="AE3624">
        <v>1</v>
      </c>
      <c r="AF3624">
        <f>IF(LEN(TRIM(AE3624&amp;""))=0, "", VALUE(AE3624))</f>
        <v>1</v>
      </c>
      <c r="AG3624">
        <v>0</v>
      </c>
      <c r="AH3624">
        <f>IF(
    OR(U3624&lt;0, W3624&lt;0, Y3624&lt;0, AA3624&lt;0),
        1,
        IF(LEN(TRIM(AG3624&amp;""))=0, "", AG3624)
)</f>
        <v>0</v>
      </c>
      <c r="AI3624" t="str">
        <f>IF(
    COUNT(Q3624,V3624,X3624,Z3624,AB3624)=0,
        "Not Usable",
    IF(
        COUNT(Q3624,V3624,X3624,Z3624,AB3624)&lt;5,
            "Incomplete",
            IF(
                MIN(Q3624,V3624,X3624,Z3624,AB3624)=0,
                    "Incomplete",
                    "Complete"
            )
    )
)</f>
        <v>Incomplete</v>
      </c>
    </row>
    <row r="3625" spans="1:35" x14ac:dyDescent="0.3">
      <c r="A3625">
        <v>53388</v>
      </c>
      <c r="B3625" s="6">
        <v>45545.535868055558</v>
      </c>
      <c r="C3625" s="3">
        <f>INT(B3625)</f>
        <v>45545</v>
      </c>
      <c r="D3625" s="2">
        <f>MOD(B3625,1)</f>
        <v>0.53586805555823958</v>
      </c>
      <c r="E3625">
        <v>28</v>
      </c>
      <c r="F3625" t="s">
        <v>4</v>
      </c>
      <c r="G3625" t="str">
        <f xml:space="preserve"> PROPER(TRIM(CLEAN(SUBSTITUTE(F3625,CHAR(160)," "))))</f>
        <v>South</v>
      </c>
      <c r="H3625" t="s">
        <v>17</v>
      </c>
      <c r="I3625" t="str">
        <f>PROPER(TRIM(CLEAN((SUBSTITUTE(H3625,"-"," ")))))</f>
        <v>Online</v>
      </c>
      <c r="J3625">
        <v>5631</v>
      </c>
      <c r="K3625" t="s">
        <v>14</v>
      </c>
      <c r="L3625" t="str">
        <f xml:space="preserve"> PROPER(TRIM(CLEAN(SUBSTITUTE(K3625,CHAR(160)," "))))</f>
        <v>Consumer</v>
      </c>
      <c r="M3625" t="s">
        <v>16</v>
      </c>
      <c r="N3625" t="str">
        <f xml:space="preserve"> PROPER(TRIM(CLEAN(SUBSTITUTE(M3625,CHAR(160)," "))))</f>
        <v>Grocery</v>
      </c>
      <c r="O3625" t="s">
        <v>37</v>
      </c>
      <c r="P3625" t="str">
        <f>IF(LEN(TRIM(Table1[[#This Row],[subcategory]]&amp;""))=0,"Unknown", PROPER(TRIM(Table1[[#This Row],[subcategory]])))</f>
        <v>Produce</v>
      </c>
      <c r="Q3625">
        <v>27.57</v>
      </c>
      <c r="R3625" s="1">
        <f>IF(LEN(TRIM(Q3625&amp;""))=0, "", VALUE(SUBSTITUTE(Q3625,"$","")))</f>
        <v>27.57</v>
      </c>
      <c r="S3625">
        <v>3</v>
      </c>
      <c r="T3625">
        <f>IF(LEN(TRIM(S3625&amp;""))=0, "", VALUE(S3625))</f>
        <v>3</v>
      </c>
      <c r="U3625" s="5" t="s">
        <v>74</v>
      </c>
      <c r="V3625" s="4">
        <f>IF(LEN(TRIM(U3625&amp;""))=0, "", VALUE(SUBSTITUTE(U3625,"$","")))</f>
        <v>82.71</v>
      </c>
      <c r="W3625" s="4" t="s">
        <v>2614</v>
      </c>
      <c r="X3625" s="4">
        <f>IF(LEN(TRIM(W3625&amp;""))=0, "", VALUE(SUBSTITUTE(W3625,"$","")))</f>
        <v>63.025019999999998</v>
      </c>
      <c r="Y3625" s="5" t="s">
        <v>2613</v>
      </c>
      <c r="Z3625" s="4" cm="1">
        <f t="array" ref="Z3625">IF(
    LEN(TRIM(Y3625&amp;""))=0,
        IF(AND(ISNUMBER(net_sales_clean), ISNUMBER(profit_clean)),
            net_sales_clean - profit_clean,
            ""
        ),
    VALUE(SUBSTITUTE(Y3625,"$",""))
)</f>
        <v>51.187909631336801</v>
      </c>
      <c r="AA3625" s="5" t="s">
        <v>2612</v>
      </c>
      <c r="AB3625" s="4" cm="1">
        <f t="array" ref="AB3625">IF(
    LEN(TRIM(AA3625&amp;""))=0,
        IF(AND(ISNUMBER(net_sales_clean), ISNUMBER(cost_clean)),
            net_sales_clean - cost_clean,
            ""
        ),
    VALUE(SUBSTITUTE(AA3625,"$",""))
)</f>
        <v>11.837110368663099</v>
      </c>
      <c r="AC3625">
        <v>1</v>
      </c>
      <c r="AD3625">
        <f>IF(LEN(TRIM(AC3625&amp;""))=0, "", VALUE(AC3625))</f>
        <v>1</v>
      </c>
      <c r="AE3625">
        <v>1</v>
      </c>
      <c r="AF3625">
        <f>IF(LEN(TRIM(AE3625&amp;""))=0, "", VALUE(AE3625))</f>
        <v>1</v>
      </c>
      <c r="AG3625">
        <v>0</v>
      </c>
      <c r="AH3625">
        <f>IF(
    OR(U3625&lt;0, W3625&lt;0, Y3625&lt;0, AA3625&lt;0),
        1,
        IF(LEN(TRIM(AG3625&amp;""))=0, "", AG3625)
)</f>
        <v>0</v>
      </c>
      <c r="AI3625" t="str">
        <f>IF(
    COUNT(Q3625,V3625,X3625,Z3625,AB3625)=0,
        "Not Usable",
    IF(
        COUNT(Q3625,V3625,X3625,Z3625,AB3625)&lt;5,
            "Incomplete",
            IF(
                MIN(Q3625,V3625,X3625,Z3625,AB3625)=0,
                    "Incomplete",
                    "Complete"
            )
    )
)</f>
        <v>Complete</v>
      </c>
    </row>
    <row r="3626" spans="1:35" x14ac:dyDescent="0.3">
      <c r="A3626">
        <v>11808</v>
      </c>
      <c r="B3626" s="6">
        <v>45819.297939814816</v>
      </c>
      <c r="C3626" s="3">
        <f>INT(B3626)</f>
        <v>45819</v>
      </c>
      <c r="D3626" s="2">
        <f>MOD(B3626,1)</f>
        <v>0.29793981481634546</v>
      </c>
      <c r="E3626">
        <v>12</v>
      </c>
      <c r="F3626" t="s">
        <v>33</v>
      </c>
      <c r="G3626" t="str">
        <f xml:space="preserve"> PROPER(TRIM(CLEAN(SUBSTITUTE(F3626,CHAR(160)," "))))</f>
        <v>South</v>
      </c>
      <c r="H3626" t="s">
        <v>3</v>
      </c>
      <c r="I3626" t="str">
        <f>PROPER(TRIM(CLEAN((SUBSTITUTE(H3626,"-"," ")))))</f>
        <v>Phone</v>
      </c>
      <c r="J3626">
        <v>7574</v>
      </c>
      <c r="K3626" t="s">
        <v>6</v>
      </c>
      <c r="L3626" t="str">
        <f xml:space="preserve"> PROPER(TRIM(CLEAN(SUBSTITUTE(K3626,CHAR(160)," "))))</f>
        <v>Corporate</v>
      </c>
      <c r="M3626" t="s">
        <v>1</v>
      </c>
      <c r="N3626" t="str">
        <f xml:space="preserve"> PROPER(TRIM(CLEAN(SUBSTITUTE(M3626,CHAR(160)," "))))</f>
        <v>Beauty</v>
      </c>
      <c r="O3626" t="s">
        <v>5</v>
      </c>
      <c r="P3626" t="str">
        <f>IF(LEN(TRIM(Table1[[#This Row],[subcategory]]&amp;""))=0,"Unknown", PROPER(TRIM(Table1[[#This Row],[subcategory]])))</f>
        <v>Haircare</v>
      </c>
      <c r="Q3626">
        <v>66.25</v>
      </c>
      <c r="R3626" s="1">
        <f>IF(LEN(TRIM(Q3626&amp;""))=0, "", VALUE(SUBSTITUTE(Q3626,"$","")))</f>
        <v>66.25</v>
      </c>
      <c r="S3626">
        <v>0</v>
      </c>
      <c r="T3626">
        <f>IF(LEN(TRIM(S3626&amp;""))=0, "", VALUE(S3626))</f>
        <v>0</v>
      </c>
      <c r="U3626">
        <v>0</v>
      </c>
      <c r="V3626" s="1">
        <f>IF(LEN(TRIM(U3626&amp;""))=0, "", VALUE(SUBSTITUTE(U3626,"$","")))</f>
        <v>0</v>
      </c>
      <c r="W3626" s="1">
        <v>0</v>
      </c>
      <c r="X3626" s="1">
        <f>IF(LEN(TRIM(W3626&amp;""))=0, "", VALUE(SUBSTITUTE(W3626,"$","")))</f>
        <v>0</v>
      </c>
      <c r="Y3626">
        <v>0</v>
      </c>
      <c r="Z3626" s="1" cm="1">
        <f t="array" ref="Z3626">IF(
    LEN(TRIM(Y3626&amp;""))=0,
        IF(AND(ISNUMBER(net_sales_clean), ISNUMBER(profit_clean)),
            net_sales_clean - profit_clean,
            ""
        ),
    VALUE(SUBSTITUTE(Y3626,"$",""))
)</f>
        <v>0</v>
      </c>
      <c r="AA3626">
        <v>0</v>
      </c>
      <c r="AB3626" s="1" cm="1">
        <f t="array" ref="AB3626">IF(
    LEN(TRIM(AA3626&amp;""))=0,
        IF(AND(ISNUMBER(net_sales_clean), ISNUMBER(cost_clean)),
            net_sales_clean - cost_clean,
            ""
        ),
    VALUE(SUBSTITUTE(AA3626,"$",""))
)</f>
        <v>0</v>
      </c>
      <c r="AC3626">
        <v>5</v>
      </c>
      <c r="AD3626">
        <f>IF(LEN(TRIM(AC3626&amp;""))=0, "", VALUE(AC3626))</f>
        <v>5</v>
      </c>
      <c r="AE3626">
        <v>3</v>
      </c>
      <c r="AF3626">
        <f>IF(LEN(TRIM(AE3626&amp;""))=0, "", VALUE(AE3626))</f>
        <v>3</v>
      </c>
      <c r="AG3626">
        <v>0</v>
      </c>
      <c r="AH3626">
        <f>IF(
    OR(U3626&lt;0, W3626&lt;0, Y3626&lt;0, AA3626&lt;0),
        1,
        IF(LEN(TRIM(AG3626&amp;""))=0, "", AG3626)
)</f>
        <v>0</v>
      </c>
      <c r="AI3626" t="str">
        <f>IF(
    COUNT(Q3626,V3626,X3626,Z3626,AB3626)=0,
        "Not Usable",
    IF(
        COUNT(Q3626,V3626,X3626,Z3626,AB3626)&lt;5,
            "Incomplete",
            IF(
                MIN(Q3626,V3626,X3626,Z3626,AB3626)=0,
                    "Incomplete",
                    "Complete"
            )
    )
)</f>
        <v>Incomplete</v>
      </c>
    </row>
    <row r="3627" spans="1:35" x14ac:dyDescent="0.3">
      <c r="A3627">
        <v>7893</v>
      </c>
      <c r="B3627" s="6">
        <v>44990.778090277781</v>
      </c>
      <c r="C3627" s="3">
        <f>INT(B3627)</f>
        <v>44990</v>
      </c>
      <c r="D3627" s="2">
        <f>MOD(B3627,1)</f>
        <v>0.77809027778130258</v>
      </c>
      <c r="E3627">
        <v>31</v>
      </c>
      <c r="F3627" t="s">
        <v>21</v>
      </c>
      <c r="G3627" t="str">
        <f xml:space="preserve"> PROPER(TRIM(CLEAN(SUBSTITUTE(F3627,CHAR(160)," "))))</f>
        <v>Midwest</v>
      </c>
      <c r="H3627" t="s">
        <v>17</v>
      </c>
      <c r="I3627" t="str">
        <f>PROPER(TRIM(CLEAN((SUBSTITUTE(H3627,"-"," ")))))</f>
        <v>Online</v>
      </c>
      <c r="J3627">
        <v>24400</v>
      </c>
      <c r="K3627" t="s">
        <v>6</v>
      </c>
      <c r="L3627" t="str">
        <f xml:space="preserve"> PROPER(TRIM(CLEAN(SUBSTITUTE(K3627,CHAR(160)," "))))</f>
        <v>Corporate</v>
      </c>
      <c r="M3627" t="s">
        <v>1</v>
      </c>
      <c r="N3627" t="str">
        <f xml:space="preserve"> PROPER(TRIM(CLEAN(SUBSTITUTE(M3627,CHAR(160)," "))))</f>
        <v>Beauty</v>
      </c>
      <c r="O3627" t="s">
        <v>5</v>
      </c>
      <c r="P3627" t="str">
        <f>IF(LEN(TRIM(Table1[[#This Row],[subcategory]]&amp;""))=0,"Unknown", PROPER(TRIM(Table1[[#This Row],[subcategory]])))</f>
        <v>Haircare</v>
      </c>
      <c r="Q3627">
        <v>67.42</v>
      </c>
      <c r="R3627" s="1">
        <f>IF(LEN(TRIM(Q3627&amp;""))=0, "", VALUE(SUBSTITUTE(Q3627,"$","")))</f>
        <v>67.42</v>
      </c>
      <c r="S3627">
        <v>5</v>
      </c>
      <c r="T3627">
        <f>IF(LEN(TRIM(S3627&amp;""))=0, "", VALUE(S3627))</f>
        <v>5</v>
      </c>
      <c r="U3627">
        <v>337.1</v>
      </c>
      <c r="V3627" s="1">
        <f>IF(LEN(TRIM(U3627&amp;""))=0, "", VALUE(SUBSTITUTE(U3627,"$","")))</f>
        <v>337.1</v>
      </c>
      <c r="W3627" s="4" t="s">
        <v>2611</v>
      </c>
      <c r="X3627" s="4">
        <f>IF(LEN(TRIM(W3627&amp;""))=0, "", VALUE(SUBSTITUTE(W3627,"$","")))</f>
        <v>270.35419999999999</v>
      </c>
      <c r="Y3627" s="5" t="s">
        <v>2610</v>
      </c>
      <c r="Z3627" s="4" cm="1">
        <f t="array" ref="Z3627">IF(
    LEN(TRIM(Y3627&amp;""))=0,
        IF(AND(ISNUMBER(net_sales_clean), ISNUMBER(profit_clean)),
            net_sales_clean - profit_clean,
            ""
        ),
    VALUE(SUBSTITUTE(Y3627,"$",""))
)</f>
        <v>221.40119286571201</v>
      </c>
      <c r="AA3627" s="5" t="s">
        <v>2609</v>
      </c>
      <c r="AB3627" s="4" cm="1">
        <f t="array" ref="AB3627">IF(
    LEN(TRIM(AA3627&amp;""))=0,
        IF(AND(ISNUMBER(net_sales_clean), ISNUMBER(cost_clean)),
            net_sales_clean - cost_clean,
            ""
        ),
    VALUE(SUBSTITUTE(AA3627,"$",""))
)</f>
        <v>48.953007134287901</v>
      </c>
      <c r="AC3627">
        <v>0</v>
      </c>
      <c r="AD3627">
        <f>IF(LEN(TRIM(AC3627&amp;""))=0, "", VALUE(AC3627))</f>
        <v>0</v>
      </c>
      <c r="AE3627">
        <v>3</v>
      </c>
      <c r="AF3627">
        <f>IF(LEN(TRIM(AE3627&amp;""))=0, "", VALUE(AE3627))</f>
        <v>3</v>
      </c>
      <c r="AG3627">
        <v>0</v>
      </c>
      <c r="AH3627">
        <f>IF(
    OR(U3627&lt;0, W3627&lt;0, Y3627&lt;0, AA3627&lt;0),
        1,
        IF(LEN(TRIM(AG3627&amp;""))=0, "", AG3627)
)</f>
        <v>0</v>
      </c>
      <c r="AI3627" t="str">
        <f>IF(
    COUNT(Q3627,V3627,X3627,Z3627,AB3627)=0,
        "Not Usable",
    IF(
        COUNT(Q3627,V3627,X3627,Z3627,AB3627)&lt;5,
            "Incomplete",
            IF(
                MIN(Q3627,V3627,X3627,Z3627,AB3627)=0,
                    "Incomplete",
                    "Complete"
            )
    )
)</f>
        <v>Complete</v>
      </c>
    </row>
    <row r="3628" spans="1:35" x14ac:dyDescent="0.3">
      <c r="A3628">
        <v>6690</v>
      </c>
      <c r="B3628" s="6">
        <v>45721.042870370373</v>
      </c>
      <c r="C3628" s="3">
        <f>INT(B3628)</f>
        <v>45721</v>
      </c>
      <c r="D3628" s="2">
        <f>MOD(B3628,1)</f>
        <v>4.2870370372838806E-2</v>
      </c>
      <c r="E3628">
        <v>68</v>
      </c>
      <c r="F3628" t="s">
        <v>4</v>
      </c>
      <c r="G3628" t="str">
        <f xml:space="preserve"> PROPER(TRIM(CLEAN(SUBSTITUTE(F3628,CHAR(160)," "))))</f>
        <v>South</v>
      </c>
      <c r="H3628" t="s">
        <v>27</v>
      </c>
      <c r="I3628" t="str">
        <f>PROPER(TRIM(CLEAN((SUBSTITUTE(H3628,"-"," ")))))</f>
        <v>In Store</v>
      </c>
      <c r="J3628">
        <v>19672</v>
      </c>
      <c r="K3628" t="s">
        <v>10</v>
      </c>
      <c r="L3628" t="str">
        <f xml:space="preserve"> PROPER(TRIM(CLEAN(SUBSTITUTE(K3628,CHAR(160)," "))))</f>
        <v>Consumer</v>
      </c>
      <c r="M3628" t="s">
        <v>1</v>
      </c>
      <c r="N3628" t="str">
        <f xml:space="preserve"> PROPER(TRIM(CLEAN(SUBSTITUTE(M3628,CHAR(160)," "))))</f>
        <v>Beauty</v>
      </c>
      <c r="O3628" t="s">
        <v>31</v>
      </c>
      <c r="P3628" t="str">
        <f>IF(LEN(TRIM(Table1[[#This Row],[subcategory]]&amp;""))=0,"Unknown", PROPER(TRIM(Table1[[#This Row],[subcategory]])))</f>
        <v>Skincare</v>
      </c>
      <c r="Q3628">
        <v>121.64</v>
      </c>
      <c r="R3628" s="1">
        <f>IF(LEN(TRIM(Q3628&amp;""))=0, "", VALUE(SUBSTITUTE(Q3628,"$","")))</f>
        <v>121.64</v>
      </c>
      <c r="S3628">
        <v>2</v>
      </c>
      <c r="T3628">
        <f>IF(LEN(TRIM(S3628&amp;""))=0, "", VALUE(S3628))</f>
        <v>2</v>
      </c>
      <c r="U3628">
        <v>243.28</v>
      </c>
      <c r="V3628" s="1">
        <f>IF(LEN(TRIM(U3628&amp;""))=0, "", VALUE(SUBSTITUTE(U3628,"$","")))</f>
        <v>243.28</v>
      </c>
      <c r="W3628" s="1">
        <v>168.10648</v>
      </c>
      <c r="X3628" s="1">
        <f>IF(LEN(TRIM(W3628&amp;""))=0, "", VALUE(SUBSTITUTE(W3628,"$","")))</f>
        <v>168.10648</v>
      </c>
      <c r="Z3628" s="1" t="str" cm="1">
        <f t="array" ref="Z3628">IF(
    LEN(TRIM(Y3628&amp;""))=0,
        IF(AND(ISNUMBER(net_sales_clean), ISNUMBER(profit_clean)),
            net_sales_clean - profit_clean,
            ""
        ),
    VALUE(SUBSTITUTE(Y3628,"$",""))
)</f>
        <v/>
      </c>
      <c r="AB3628" s="1" t="str" cm="1">
        <f t="array" ref="AB3628">IF(
    LEN(TRIM(AA3628&amp;""))=0,
        IF(AND(ISNUMBER(net_sales_clean), ISNUMBER(cost_clean)),
            net_sales_clean - cost_clean,
            ""
        ),
    VALUE(SUBSTITUTE(AA3628,"$",""))
)</f>
        <v/>
      </c>
      <c r="AC3628">
        <v>4</v>
      </c>
      <c r="AD3628">
        <f>IF(LEN(TRIM(AC3628&amp;""))=0, "", VALUE(AC3628))</f>
        <v>4</v>
      </c>
      <c r="AE3628">
        <v>5</v>
      </c>
      <c r="AF3628">
        <f>IF(LEN(TRIM(AE3628&amp;""))=0, "", VALUE(AE3628))</f>
        <v>5</v>
      </c>
      <c r="AG3628">
        <v>0</v>
      </c>
      <c r="AH3628">
        <f>IF(
    OR(U3628&lt;0, W3628&lt;0, Y3628&lt;0, AA3628&lt;0),
        1,
        IF(LEN(TRIM(AG3628&amp;""))=0, "", AG3628)
)</f>
        <v>0</v>
      </c>
      <c r="AI3628" t="str">
        <f>IF(
    COUNT(Q3628,V3628,X3628,Z3628,AB3628)=0,
        "Not Usable",
    IF(
        COUNT(Q3628,V3628,X3628,Z3628,AB3628)&lt;5,
            "Incomplete",
            IF(
                MIN(Q3628,V3628,X3628,Z3628,AB3628)=0,
                    "Incomplete",
                    "Complete"
            )
    )
)</f>
        <v>Incomplete</v>
      </c>
    </row>
    <row r="3629" spans="1:35" x14ac:dyDescent="0.3">
      <c r="A3629">
        <v>14447</v>
      </c>
      <c r="B3629" s="6">
        <v>45761.318749999999</v>
      </c>
      <c r="C3629" s="3">
        <f>INT(B3629)</f>
        <v>45761</v>
      </c>
      <c r="D3629" s="2">
        <f>MOD(B3629,1)</f>
        <v>0.31874999999854481</v>
      </c>
      <c r="E3629">
        <v>40</v>
      </c>
      <c r="F3629" t="s">
        <v>8</v>
      </c>
      <c r="G3629" t="str">
        <f xml:space="preserve"> PROPER(TRIM(CLEAN(SUBSTITUTE(F3629,CHAR(160)," "))))</f>
        <v>West</v>
      </c>
      <c r="H3629" t="s">
        <v>17</v>
      </c>
      <c r="I3629" t="str">
        <f>PROPER(TRIM(CLEAN((SUBSTITUTE(H3629,"-"," ")))))</f>
        <v>Online</v>
      </c>
      <c r="J3629">
        <v>6221</v>
      </c>
      <c r="K3629" t="s">
        <v>14</v>
      </c>
      <c r="L3629" t="str">
        <f xml:space="preserve"> PROPER(TRIM(CLEAN(SUBSTITUTE(K3629,CHAR(160)," "))))</f>
        <v>Consumer</v>
      </c>
      <c r="M3629" t="s">
        <v>19</v>
      </c>
      <c r="N3629" t="str">
        <f xml:space="preserve"> PROPER(TRIM(CLEAN(SUBSTITUTE(M3629,CHAR(160)," "))))</f>
        <v>Apparel</v>
      </c>
      <c r="O3629" t="s">
        <v>18</v>
      </c>
      <c r="P3629" t="str">
        <f>IF(LEN(TRIM(Table1[[#This Row],[subcategory]]&amp;""))=0,"Unknown", PROPER(TRIM(Table1[[#This Row],[subcategory]])))</f>
        <v>Men</v>
      </c>
      <c r="Q3629">
        <v>80.459999999999994</v>
      </c>
      <c r="R3629" s="1">
        <f>IF(LEN(TRIM(Q3629&amp;""))=0, "", VALUE(SUBSTITUTE(Q3629,"$","")))</f>
        <v>80.459999999999994</v>
      </c>
      <c r="S3629">
        <v>2</v>
      </c>
      <c r="T3629">
        <f>IF(LEN(TRIM(S3629&amp;""))=0, "", VALUE(S3629))</f>
        <v>2</v>
      </c>
      <c r="U3629">
        <v>160.91999999999999</v>
      </c>
      <c r="V3629" s="1">
        <f>IF(LEN(TRIM(U3629&amp;""))=0, "", VALUE(SUBSTITUTE(U3629,"$","")))</f>
        <v>160.91999999999999</v>
      </c>
      <c r="W3629" s="4" t="s">
        <v>2608</v>
      </c>
      <c r="X3629" s="4">
        <f>IF(LEN(TRIM(W3629&amp;""))=0, "", VALUE(SUBSTITUTE(W3629,"$","")))</f>
        <v>123.42563999999901</v>
      </c>
      <c r="Y3629" s="5" t="s">
        <v>2607</v>
      </c>
      <c r="Z3629" s="4" cm="1">
        <f t="array" ref="Z3629">IF(
    LEN(TRIM(Y3629&amp;""))=0,
        IF(AND(ISNUMBER(net_sales_clean), ISNUMBER(profit_clean)),
            net_sales_clean - profit_clean,
            ""
        ),
    VALUE(SUBSTITUTE(Y3629,"$",""))
)</f>
        <v>102.28713032608999</v>
      </c>
      <c r="AA3629" s="5" t="s">
        <v>2606</v>
      </c>
      <c r="AB3629" s="4" cm="1">
        <f t="array" ref="AB3629">IF(
    LEN(TRIM(AA3629&amp;""))=0,
        IF(AND(ISNUMBER(net_sales_clean), ISNUMBER(cost_clean)),
            net_sales_clean - cost_clean,
            ""
        ),
    VALUE(SUBSTITUTE(AA3629,"$",""))
)</f>
        <v>21.138509673909802</v>
      </c>
      <c r="AC3629">
        <v>0</v>
      </c>
      <c r="AD3629">
        <f>IF(LEN(TRIM(AC3629&amp;""))=0, "", VALUE(AC3629))</f>
        <v>0</v>
      </c>
      <c r="AE3629">
        <v>4</v>
      </c>
      <c r="AF3629">
        <f>IF(LEN(TRIM(AE3629&amp;""))=0, "", VALUE(AE3629))</f>
        <v>4</v>
      </c>
      <c r="AG3629">
        <v>0</v>
      </c>
      <c r="AH3629">
        <f>IF(
    OR(U3629&lt;0, W3629&lt;0, Y3629&lt;0, AA3629&lt;0),
        1,
        IF(LEN(TRIM(AG3629&amp;""))=0, "", AG3629)
)</f>
        <v>0</v>
      </c>
      <c r="AI3629" t="str">
        <f>IF(
    COUNT(Q3629,V3629,X3629,Z3629,AB3629)=0,
        "Not Usable",
    IF(
        COUNT(Q3629,V3629,X3629,Z3629,AB3629)&lt;5,
            "Incomplete",
            IF(
                MIN(Q3629,V3629,X3629,Z3629,AB3629)=0,
                    "Incomplete",
                    "Complete"
            )
    )
)</f>
        <v>Complete</v>
      </c>
    </row>
    <row r="3630" spans="1:35" x14ac:dyDescent="0.3">
      <c r="A3630">
        <v>27206</v>
      </c>
      <c r="B3630" s="6">
        <v>45259.670358796298</v>
      </c>
      <c r="C3630" s="3">
        <f>INT(B3630)</f>
        <v>45259</v>
      </c>
      <c r="D3630" s="2">
        <f>MOD(B3630,1)</f>
        <v>0.67035879629838746</v>
      </c>
      <c r="E3630">
        <v>74</v>
      </c>
      <c r="F3630" t="s">
        <v>15</v>
      </c>
      <c r="G3630" t="str">
        <f xml:space="preserve"> PROPER(TRIM(CLEAN(SUBSTITUTE(F3630,CHAR(160)," "))))</f>
        <v>West</v>
      </c>
      <c r="H3630" t="s">
        <v>17</v>
      </c>
      <c r="I3630" t="str">
        <f>PROPER(TRIM(CLEAN((SUBSTITUTE(H3630,"-"," ")))))</f>
        <v>Online</v>
      </c>
      <c r="J3630">
        <v>9394</v>
      </c>
      <c r="K3630" t="s">
        <v>14</v>
      </c>
      <c r="L3630" t="str">
        <f xml:space="preserve"> PROPER(TRIM(CLEAN(SUBSTITUTE(K3630,CHAR(160)," "))))</f>
        <v>Consumer</v>
      </c>
      <c r="M3630" t="s">
        <v>23</v>
      </c>
      <c r="N3630" t="str">
        <f xml:space="preserve"> PROPER(TRIM(CLEAN(SUBSTITUTE(M3630,CHAR(160)," "))))</f>
        <v>Electronics</v>
      </c>
      <c r="O3630" t="s">
        <v>22</v>
      </c>
      <c r="P3630" t="str">
        <f>IF(LEN(TRIM(Table1[[#This Row],[subcategory]]&amp;""))=0,"Unknown", PROPER(TRIM(Table1[[#This Row],[subcategory]])))</f>
        <v>Audio</v>
      </c>
      <c r="Q3630">
        <v>71.61</v>
      </c>
      <c r="R3630" s="1">
        <f>IF(LEN(TRIM(Q3630&amp;""))=0, "", VALUE(SUBSTITUTE(Q3630,"$","")))</f>
        <v>71.61</v>
      </c>
      <c r="S3630">
        <v>5</v>
      </c>
      <c r="T3630">
        <f>IF(LEN(TRIM(S3630&amp;""))=0, "", VALUE(S3630))</f>
        <v>5</v>
      </c>
      <c r="U3630">
        <v>358.05</v>
      </c>
      <c r="V3630" s="1">
        <f>IF(LEN(TRIM(U3630&amp;""))=0, "", VALUE(SUBSTITUTE(U3630,"$","")))</f>
        <v>358.05</v>
      </c>
      <c r="W3630" s="1">
        <v>337.28309999999999</v>
      </c>
      <c r="X3630" s="1">
        <f>IF(LEN(TRIM(W3630&amp;""))=0, "", VALUE(SUBSTITUTE(W3630,"$","")))</f>
        <v>337.28309999999999</v>
      </c>
      <c r="Y3630">
        <v>228.71230525927899</v>
      </c>
      <c r="Z3630" s="1" cm="1">
        <f t="array" ref="Z3630">IF(
    LEN(TRIM(Y3630&amp;""))=0,
        IF(AND(ISNUMBER(net_sales_clean), ISNUMBER(profit_clean)),
            net_sales_clean - profit_clean,
            ""
        ),
    VALUE(SUBSTITUTE(Y3630,"$",""))
)</f>
        <v>228.71230525927899</v>
      </c>
      <c r="AA3630">
        <v>108.570794740721</v>
      </c>
      <c r="AB3630" s="1" cm="1">
        <f t="array" ref="AB3630">IF(
    LEN(TRIM(AA3630&amp;""))=0,
        IF(AND(ISNUMBER(net_sales_clean), ISNUMBER(cost_clean)),
            net_sales_clean - cost_clean,
            ""
        ),
    VALUE(SUBSTITUTE(AA3630,"$",""))
)</f>
        <v>108.570794740721</v>
      </c>
      <c r="AC3630">
        <v>2</v>
      </c>
      <c r="AD3630">
        <f>IF(LEN(TRIM(AC3630&amp;""))=0, "", VALUE(AC3630))</f>
        <v>2</v>
      </c>
      <c r="AE3630">
        <v>3</v>
      </c>
      <c r="AF3630">
        <f>IF(LEN(TRIM(AE3630&amp;""))=0, "", VALUE(AE3630))</f>
        <v>3</v>
      </c>
      <c r="AG3630">
        <v>0</v>
      </c>
      <c r="AH3630">
        <f>IF(
    OR(U3630&lt;0, W3630&lt;0, Y3630&lt;0, AA3630&lt;0),
        1,
        IF(LEN(TRIM(AG3630&amp;""))=0, "", AG3630)
)</f>
        <v>0</v>
      </c>
      <c r="AI3630" t="str">
        <f>IF(
    COUNT(Q3630,V3630,X3630,Z3630,AB3630)=0,
        "Not Usable",
    IF(
        COUNT(Q3630,V3630,X3630,Z3630,AB3630)&lt;5,
            "Incomplete",
            IF(
                MIN(Q3630,V3630,X3630,Z3630,AB3630)=0,
                    "Incomplete",
                    "Complete"
            )
    )
)</f>
        <v>Complete</v>
      </c>
    </row>
    <row r="3631" spans="1:35" x14ac:dyDescent="0.3">
      <c r="A3631">
        <v>4265</v>
      </c>
      <c r="B3631" s="6">
        <v>45955.542800925927</v>
      </c>
      <c r="C3631" s="3">
        <f>INT(B3631)</f>
        <v>45955</v>
      </c>
      <c r="D3631" s="2">
        <f>MOD(B3631,1)</f>
        <v>0.54280092592671281</v>
      </c>
      <c r="E3631">
        <v>63</v>
      </c>
      <c r="F3631" t="s">
        <v>13</v>
      </c>
      <c r="G3631" t="str">
        <f xml:space="preserve"> PROPER(TRIM(CLEAN(SUBSTITUTE(F3631,CHAR(160)," "))))</f>
        <v>Northeast</v>
      </c>
      <c r="H3631" t="s">
        <v>30</v>
      </c>
      <c r="I3631" t="str">
        <f>PROPER(TRIM(CLEAN((SUBSTITUTE(H3631,"-"," ")))))</f>
        <v>Mobile App</v>
      </c>
      <c r="J3631">
        <v>19595</v>
      </c>
      <c r="K3631" t="s">
        <v>14</v>
      </c>
      <c r="L3631" t="str">
        <f xml:space="preserve"> PROPER(TRIM(CLEAN(SUBSTITUTE(K3631,CHAR(160)," "))))</f>
        <v>Consumer</v>
      </c>
      <c r="M3631" t="s">
        <v>23</v>
      </c>
      <c r="N3631" t="str">
        <f xml:space="preserve"> PROPER(TRIM(CLEAN(SUBSTITUTE(M3631,CHAR(160)," "))))</f>
        <v>Electronics</v>
      </c>
      <c r="O3631" t="s">
        <v>22</v>
      </c>
      <c r="P3631" t="str">
        <f>IF(LEN(TRIM(Table1[[#This Row],[subcategory]]&amp;""))=0,"Unknown", PROPER(TRIM(Table1[[#This Row],[subcategory]])))</f>
        <v>Audio</v>
      </c>
      <c r="Q3631">
        <v>18.13</v>
      </c>
      <c r="R3631" s="1">
        <f>IF(LEN(TRIM(Q3631&amp;""))=0, "", VALUE(SUBSTITUTE(Q3631,"$","")))</f>
        <v>18.13</v>
      </c>
      <c r="S3631">
        <v>1</v>
      </c>
      <c r="T3631">
        <f>IF(LEN(TRIM(S3631&amp;""))=0, "", VALUE(S3631))</f>
        <v>1</v>
      </c>
      <c r="U3631">
        <v>18.13</v>
      </c>
      <c r="V3631" s="1">
        <f>IF(LEN(TRIM(U3631&amp;""))=0, "", VALUE(SUBSTITUTE(U3631,"$","")))</f>
        <v>18.13</v>
      </c>
      <c r="W3631" s="1">
        <v>13.37994</v>
      </c>
      <c r="X3631" s="1">
        <f>IF(LEN(TRIM(W3631&amp;""))=0, "", VALUE(SUBSTITUTE(W3631,"$","")))</f>
        <v>13.37994</v>
      </c>
      <c r="Y3631" s="5" t="s">
        <v>2605</v>
      </c>
      <c r="Z3631" s="4" cm="1">
        <f t="array" ref="Z3631">IF(
    LEN(TRIM(Y3631&amp;""))=0,
        IF(AND(ISNUMBER(net_sales_clean), ISNUMBER(profit_clean)),
            net_sales_clean - profit_clean,
            ""
        ),
    VALUE(SUBSTITUTE(Y3631,"$",""))
)</f>
        <v>8.1754249171921796</v>
      </c>
      <c r="AA3631" s="5" t="s">
        <v>2604</v>
      </c>
      <c r="AB3631" s="4" cm="1">
        <f t="array" ref="AB3631">IF(
    LEN(TRIM(AA3631&amp;""))=0,
        IF(AND(ISNUMBER(net_sales_clean), ISNUMBER(cost_clean)),
            net_sales_clean - cost_clean,
            ""
        ),
    VALUE(SUBSTITUTE(AA3631,"$",""))
)</f>
        <v>5.2045150828078102</v>
      </c>
      <c r="AC3631">
        <v>2</v>
      </c>
      <c r="AD3631">
        <f>IF(LEN(TRIM(AC3631&amp;""))=0, "", VALUE(AC3631))</f>
        <v>2</v>
      </c>
      <c r="AE3631">
        <v>5</v>
      </c>
      <c r="AF3631">
        <f>IF(LEN(TRIM(AE3631&amp;""))=0, "", VALUE(AE3631))</f>
        <v>5</v>
      </c>
      <c r="AG3631">
        <v>0</v>
      </c>
      <c r="AH3631">
        <f>IF(
    OR(U3631&lt;0, W3631&lt;0, Y3631&lt;0, AA3631&lt;0),
        1,
        IF(LEN(TRIM(AG3631&amp;""))=0, "", AG3631)
)</f>
        <v>0</v>
      </c>
      <c r="AI3631" t="str">
        <f>IF(
    COUNT(Q3631,V3631,X3631,Z3631,AB3631)=0,
        "Not Usable",
    IF(
        COUNT(Q3631,V3631,X3631,Z3631,AB3631)&lt;5,
            "Incomplete",
            IF(
                MIN(Q3631,V3631,X3631,Z3631,AB3631)=0,
                    "Incomplete",
                    "Complete"
            )
    )
)</f>
        <v>Complete</v>
      </c>
    </row>
    <row r="3632" spans="1:35" x14ac:dyDescent="0.3">
      <c r="A3632">
        <v>4098</v>
      </c>
      <c r="B3632" s="6">
        <v>45873.139398148145</v>
      </c>
      <c r="C3632" s="3">
        <f>INT(B3632)</f>
        <v>45873</v>
      </c>
      <c r="D3632" s="2">
        <f>MOD(B3632,1)</f>
        <v>0.13939814814511919</v>
      </c>
      <c r="E3632">
        <v>6</v>
      </c>
      <c r="F3632" t="s">
        <v>33</v>
      </c>
      <c r="G3632" t="str">
        <f xml:space="preserve"> PROPER(TRIM(CLEAN(SUBSTITUTE(F3632,CHAR(160)," "))))</f>
        <v>South</v>
      </c>
      <c r="H3632" t="s">
        <v>30</v>
      </c>
      <c r="I3632" t="str">
        <f>PROPER(TRIM(CLEAN((SUBSTITUTE(H3632,"-"," ")))))</f>
        <v>Mobile App</v>
      </c>
      <c r="J3632">
        <v>11821</v>
      </c>
      <c r="K3632" t="s">
        <v>10</v>
      </c>
      <c r="L3632" t="str">
        <f xml:space="preserve"> PROPER(TRIM(CLEAN(SUBSTITUTE(K3632,CHAR(160)," "))))</f>
        <v>Consumer</v>
      </c>
      <c r="M3632" t="s">
        <v>19</v>
      </c>
      <c r="N3632" t="str">
        <f xml:space="preserve"> PROPER(TRIM(CLEAN(SUBSTITUTE(M3632,CHAR(160)," "))))</f>
        <v>Apparel</v>
      </c>
      <c r="O3632" t="s">
        <v>41</v>
      </c>
      <c r="P3632" t="str">
        <f>IF(LEN(TRIM(Table1[[#This Row],[subcategory]]&amp;""))=0,"Unknown", PROPER(TRIM(Table1[[#This Row],[subcategory]])))</f>
        <v>Shoes</v>
      </c>
      <c r="R3632" s="1" t="str">
        <f>IF(LEN(TRIM(Q3632&amp;""))=0, "", VALUE(SUBSTITUTE(Q3632,"$","")))</f>
        <v/>
      </c>
      <c r="S3632">
        <v>4</v>
      </c>
      <c r="T3632">
        <f>IF(LEN(TRIM(S3632&amp;""))=0, "", VALUE(S3632))</f>
        <v>4</v>
      </c>
      <c r="V3632" s="1" t="str">
        <f>IF(LEN(TRIM(U3632&amp;""))=0, "", VALUE(SUBSTITUTE(U3632,"$","")))</f>
        <v/>
      </c>
      <c r="X3632" s="1" t="str">
        <f>IF(LEN(TRIM(W3632&amp;""))=0, "", VALUE(SUBSTITUTE(W3632,"$","")))</f>
        <v/>
      </c>
      <c r="Z3632" s="1" t="str" cm="1">
        <f t="array" ref="Z3632">IF(
    LEN(TRIM(Y3632&amp;""))=0,
        IF(AND(ISNUMBER(net_sales_clean), ISNUMBER(profit_clean)),
            net_sales_clean - profit_clean,
            ""
        ),
    VALUE(SUBSTITUTE(Y3632,"$",""))
)</f>
        <v/>
      </c>
      <c r="AB3632" s="1" t="str" cm="1">
        <f t="array" ref="AB3632">IF(
    LEN(TRIM(AA3632&amp;""))=0,
        IF(AND(ISNUMBER(net_sales_clean), ISNUMBER(cost_clean)),
            net_sales_clean - cost_clean,
            ""
        ),
    VALUE(SUBSTITUTE(AA3632,"$",""))
)</f>
        <v/>
      </c>
      <c r="AC3632">
        <v>1</v>
      </c>
      <c r="AD3632">
        <f>IF(LEN(TRIM(AC3632&amp;""))=0, "", VALUE(AC3632))</f>
        <v>1</v>
      </c>
      <c r="AE3632">
        <v>4</v>
      </c>
      <c r="AF3632">
        <f>IF(LEN(TRIM(AE3632&amp;""))=0, "", VALUE(AE3632))</f>
        <v>4</v>
      </c>
      <c r="AG3632">
        <v>1</v>
      </c>
      <c r="AH3632">
        <f>IF(
    OR(U3632&lt;0, W3632&lt;0, Y3632&lt;0, AA3632&lt;0),
        1,
        IF(LEN(TRIM(AG3632&amp;""))=0, "", AG3632)
)</f>
        <v>1</v>
      </c>
      <c r="AI3632" t="str">
        <f>IF(
    COUNT(Q3632,V3632,X3632,Z3632,AB3632)=0,
        "Not Usable",
    IF(
        COUNT(Q3632,V3632,X3632,Z3632,AB3632)&lt;5,
            "Incomplete",
            IF(
                MIN(Q3632,V3632,X3632,Z3632,AB3632)=0,
                    "Incomplete",
                    "Complete"
            )
    )
)</f>
        <v>Not Usable</v>
      </c>
    </row>
    <row r="3633" spans="1:35" x14ac:dyDescent="0.3">
      <c r="A3633">
        <v>23736</v>
      </c>
      <c r="B3633" s="6">
        <v>44976.062037037038</v>
      </c>
      <c r="C3633" s="3">
        <f>INT(B3633)</f>
        <v>44976</v>
      </c>
      <c r="D3633" s="2">
        <f>MOD(B3633,1)</f>
        <v>6.2037037037953269E-2</v>
      </c>
      <c r="E3633">
        <v>69</v>
      </c>
      <c r="F3633" t="s">
        <v>13</v>
      </c>
      <c r="G3633" t="str">
        <f xml:space="preserve"> PROPER(TRIM(CLEAN(SUBSTITUTE(F3633,CHAR(160)," "))))</f>
        <v>Northeast</v>
      </c>
      <c r="H3633" t="s">
        <v>7</v>
      </c>
      <c r="I3633" t="str">
        <f>PROPER(TRIM(CLEAN((SUBSTITUTE(H3633,"-"," ")))))</f>
        <v>In Store</v>
      </c>
      <c r="J3633">
        <v>5811</v>
      </c>
      <c r="K3633" t="s">
        <v>14</v>
      </c>
      <c r="L3633" t="str">
        <f xml:space="preserve"> PROPER(TRIM(CLEAN(SUBSTITUTE(K3633,CHAR(160)," "))))</f>
        <v>Consumer</v>
      </c>
      <c r="M3633" t="s">
        <v>19</v>
      </c>
      <c r="N3633" t="str">
        <f xml:space="preserve"> PROPER(TRIM(CLEAN(SUBSTITUTE(M3633,CHAR(160)," "))))</f>
        <v>Apparel</v>
      </c>
      <c r="O3633" t="s">
        <v>41</v>
      </c>
      <c r="P3633" t="str">
        <f>IF(LEN(TRIM(Table1[[#This Row],[subcategory]]&amp;""))=0,"Unknown", PROPER(TRIM(Table1[[#This Row],[subcategory]])))</f>
        <v>Shoes</v>
      </c>
      <c r="R3633" s="1" t="str">
        <f>IF(LEN(TRIM(Q3633&amp;""))=0, "", VALUE(SUBSTITUTE(Q3633,"$","")))</f>
        <v/>
      </c>
      <c r="S3633">
        <v>1</v>
      </c>
      <c r="T3633">
        <f>IF(LEN(TRIM(S3633&amp;""))=0, "", VALUE(S3633))</f>
        <v>1</v>
      </c>
      <c r="V3633" s="1" t="str">
        <f>IF(LEN(TRIM(U3633&amp;""))=0, "", VALUE(SUBSTITUTE(U3633,"$","")))</f>
        <v/>
      </c>
      <c r="X3633" s="1" t="str">
        <f>IF(LEN(TRIM(W3633&amp;""))=0, "", VALUE(SUBSTITUTE(W3633,"$","")))</f>
        <v/>
      </c>
      <c r="Z3633" s="1" t="str" cm="1">
        <f t="array" ref="Z3633">IF(
    LEN(TRIM(Y3633&amp;""))=0,
        IF(AND(ISNUMBER(net_sales_clean), ISNUMBER(profit_clean)),
            net_sales_clean - profit_clean,
            ""
        ),
    VALUE(SUBSTITUTE(Y3633,"$",""))
)</f>
        <v/>
      </c>
      <c r="AB3633" s="1" t="str" cm="1">
        <f t="array" ref="AB3633">IF(
    LEN(TRIM(AA3633&amp;""))=0,
        IF(AND(ISNUMBER(net_sales_clean), ISNUMBER(cost_clean)),
            net_sales_clean - cost_clean,
            ""
        ),
    VALUE(SUBSTITUTE(AA3633,"$",""))
)</f>
        <v/>
      </c>
      <c r="AC3633">
        <v>9</v>
      </c>
      <c r="AD3633">
        <f>IF(LEN(TRIM(AC3633&amp;""))=0, "", VALUE(AC3633))</f>
        <v>9</v>
      </c>
      <c r="AE3633">
        <v>3</v>
      </c>
      <c r="AF3633">
        <f>IF(LEN(TRIM(AE3633&amp;""))=0, "", VALUE(AE3633))</f>
        <v>3</v>
      </c>
      <c r="AG3633">
        <v>0</v>
      </c>
      <c r="AH3633">
        <f>IF(
    OR(U3633&lt;0, W3633&lt;0, Y3633&lt;0, AA3633&lt;0),
        1,
        IF(LEN(TRIM(AG3633&amp;""))=0, "", AG3633)
)</f>
        <v>0</v>
      </c>
      <c r="AI3633" t="str">
        <f>IF(
    COUNT(Q3633,V3633,X3633,Z3633,AB3633)=0,
        "Not Usable",
    IF(
        COUNT(Q3633,V3633,X3633,Z3633,AB3633)&lt;5,
            "Incomplete",
            IF(
                MIN(Q3633,V3633,X3633,Z3633,AB3633)=0,
                    "Incomplete",
                    "Complete"
            )
    )
)</f>
        <v>Not Usable</v>
      </c>
    </row>
    <row r="3634" spans="1:35" x14ac:dyDescent="0.3">
      <c r="A3634">
        <v>31163</v>
      </c>
      <c r="B3634" s="6">
        <v>45675.094131944446</v>
      </c>
      <c r="C3634" s="3">
        <f>INT(B3634)</f>
        <v>45675</v>
      </c>
      <c r="D3634" s="2">
        <f>MOD(B3634,1)</f>
        <v>9.4131944446417037E-2</v>
      </c>
      <c r="E3634">
        <v>54</v>
      </c>
      <c r="F3634" t="s">
        <v>13</v>
      </c>
      <c r="G3634" t="str">
        <f xml:space="preserve"> PROPER(TRIM(CLEAN(SUBSTITUTE(F3634,CHAR(160)," "))))</f>
        <v>Northeast</v>
      </c>
      <c r="H3634" t="s">
        <v>17</v>
      </c>
      <c r="I3634" t="str">
        <f>PROPER(TRIM(CLEAN((SUBSTITUTE(H3634,"-"," ")))))</f>
        <v>Online</v>
      </c>
      <c r="J3634">
        <v>22280</v>
      </c>
      <c r="K3634" t="s">
        <v>6</v>
      </c>
      <c r="L3634" t="str">
        <f xml:space="preserve"> PROPER(TRIM(CLEAN(SUBSTITUTE(K3634,CHAR(160)," "))))</f>
        <v>Corporate</v>
      </c>
      <c r="M3634" t="s">
        <v>1</v>
      </c>
      <c r="N3634" t="str">
        <f xml:space="preserve"> PROPER(TRIM(CLEAN(SUBSTITUTE(M3634,CHAR(160)," "))))</f>
        <v>Beauty</v>
      </c>
      <c r="O3634" t="s">
        <v>39</v>
      </c>
      <c r="P3634" t="str">
        <f>IF(LEN(TRIM(Table1[[#This Row],[subcategory]]&amp;""))=0,"Unknown", PROPER(TRIM(Table1[[#This Row],[subcategory]])))</f>
        <v>Fragrance</v>
      </c>
      <c r="Q3634">
        <v>107.53</v>
      </c>
      <c r="R3634" s="1">
        <f>IF(LEN(TRIM(Q3634&amp;""))=0, "", VALUE(SUBSTITUTE(Q3634,"$","")))</f>
        <v>107.53</v>
      </c>
      <c r="S3634">
        <v>3</v>
      </c>
      <c r="T3634">
        <f>IF(LEN(TRIM(S3634&amp;""))=0, "", VALUE(S3634))</f>
        <v>3</v>
      </c>
      <c r="U3634" s="5" t="s">
        <v>2603</v>
      </c>
      <c r="V3634" s="4">
        <f>IF(LEN(TRIM(U3634&amp;""))=0, "", VALUE(SUBSTITUTE(U3634,"$","")))</f>
        <v>322.58999999999997</v>
      </c>
      <c r="W3634" s="4" t="s">
        <v>2602</v>
      </c>
      <c r="X3634" s="4">
        <f>IF(LEN(TRIM(W3634&amp;""))=0, "", VALUE(SUBSTITUTE(W3634,"$","")))</f>
        <v>256.13646</v>
      </c>
      <c r="Y3634" s="5" t="s">
        <v>2601</v>
      </c>
      <c r="Z3634" s="4" cm="1">
        <f t="array" ref="Z3634">IF(
    LEN(TRIM(Y3634&amp;""))=0,
        IF(AND(ISNUMBER(net_sales_clean), ISNUMBER(profit_clean)),
            net_sales_clean - profit_clean,
            ""
        ),
    VALUE(SUBSTITUTE(Y3634,"$",""))
)</f>
        <v>196.32488059582801</v>
      </c>
      <c r="AA3634" s="5" t="s">
        <v>2600</v>
      </c>
      <c r="AB3634" s="4" cm="1">
        <f t="array" ref="AB3634">IF(
    LEN(TRIM(AA3634&amp;""))=0,
        IF(AND(ISNUMBER(net_sales_clean), ISNUMBER(cost_clean)),
            net_sales_clean - cost_clean,
            ""
        ),
    VALUE(SUBSTITUTE(AA3634,"$",""))
)</f>
        <v>59.811579404171702</v>
      </c>
      <c r="AC3634">
        <v>4</v>
      </c>
      <c r="AD3634">
        <f>IF(LEN(TRIM(AC3634&amp;""))=0, "", VALUE(AC3634))</f>
        <v>4</v>
      </c>
      <c r="AE3634">
        <v>3</v>
      </c>
      <c r="AF3634">
        <f>IF(LEN(TRIM(AE3634&amp;""))=0, "", VALUE(AE3634))</f>
        <v>3</v>
      </c>
      <c r="AG3634">
        <v>1</v>
      </c>
      <c r="AH3634">
        <f>IF(
    OR(U3634&lt;0, W3634&lt;0, Y3634&lt;0, AA3634&lt;0),
        1,
        IF(LEN(TRIM(AG3634&amp;""))=0, "", AG3634)
)</f>
        <v>1</v>
      </c>
      <c r="AI3634" t="str">
        <f>IF(
    COUNT(Q3634,V3634,X3634,Z3634,AB3634)=0,
        "Not Usable",
    IF(
        COUNT(Q3634,V3634,X3634,Z3634,AB3634)&lt;5,
            "Incomplete",
            IF(
                MIN(Q3634,V3634,X3634,Z3634,AB3634)=0,
                    "Incomplete",
                    "Complete"
            )
    )
)</f>
        <v>Complete</v>
      </c>
    </row>
    <row r="3635" spans="1:35" x14ac:dyDescent="0.3">
      <c r="A3635">
        <v>25241</v>
      </c>
      <c r="B3635" s="6">
        <v>45857.590949074074</v>
      </c>
      <c r="C3635" s="3">
        <f>INT(B3635)</f>
        <v>45857</v>
      </c>
      <c r="D3635" s="2">
        <f>MOD(B3635,1)</f>
        <v>0.59094907407416031</v>
      </c>
      <c r="E3635">
        <v>59</v>
      </c>
      <c r="F3635" t="s">
        <v>15</v>
      </c>
      <c r="G3635" t="str">
        <f xml:space="preserve"> PROPER(TRIM(CLEAN(SUBSTITUTE(F3635,CHAR(160)," "))))</f>
        <v>West</v>
      </c>
      <c r="H3635" t="s">
        <v>11</v>
      </c>
      <c r="I3635" t="str">
        <f>PROPER(TRIM(CLEAN((SUBSTITUTE(H3635,"-"," ")))))</f>
        <v>Online</v>
      </c>
      <c r="J3635">
        <v>8562</v>
      </c>
      <c r="K3635" t="s">
        <v>6</v>
      </c>
      <c r="L3635" t="str">
        <f xml:space="preserve"> PROPER(TRIM(CLEAN(SUBSTITUTE(K3635,CHAR(160)," "))))</f>
        <v>Corporate</v>
      </c>
      <c r="M3635" t="s">
        <v>23</v>
      </c>
      <c r="N3635" t="str">
        <f xml:space="preserve"> PROPER(TRIM(CLEAN(SUBSTITUTE(M3635,CHAR(160)," "))))</f>
        <v>Electronics</v>
      </c>
      <c r="O3635" t="s">
        <v>40</v>
      </c>
      <c r="P3635" t="str">
        <f>IF(LEN(TRIM(Table1[[#This Row],[subcategory]]&amp;""))=0,"Unknown", PROPER(TRIM(Table1[[#This Row],[subcategory]])))</f>
        <v>Accessories</v>
      </c>
      <c r="Q3635">
        <v>8.06</v>
      </c>
      <c r="R3635" s="1">
        <f>IF(LEN(TRIM(Q3635&amp;""))=0, "", VALUE(SUBSTITUTE(Q3635,"$","")))</f>
        <v>8.06</v>
      </c>
      <c r="S3635">
        <v>2</v>
      </c>
      <c r="T3635">
        <f>IF(LEN(TRIM(S3635&amp;""))=0, "", VALUE(S3635))</f>
        <v>2</v>
      </c>
      <c r="U3635">
        <v>16.12</v>
      </c>
      <c r="V3635" s="1">
        <f>IF(LEN(TRIM(U3635&amp;""))=0, "", VALUE(SUBSTITUTE(U3635,"$","")))</f>
        <v>16.12</v>
      </c>
      <c r="W3635" s="4" t="s">
        <v>2599</v>
      </c>
      <c r="X3635" s="4">
        <f>IF(LEN(TRIM(W3635&amp;""))=0, "", VALUE(SUBSTITUTE(W3635,"$","")))</f>
        <v>14.894880000000001</v>
      </c>
      <c r="Y3635" s="5" t="s">
        <v>2598</v>
      </c>
      <c r="Z3635" s="4" cm="1">
        <f t="array" ref="Z3635">IF(
    LEN(TRIM(Y3635&amp;""))=0,
        IF(AND(ISNUMBER(net_sales_clean), ISNUMBER(profit_clean)),
            net_sales_clean - profit_clean,
            ""
        ),
    VALUE(SUBSTITUTE(Y3635,"$",""))
)</f>
        <v>11.3452654270568</v>
      </c>
      <c r="AA3635" s="5" t="s">
        <v>2597</v>
      </c>
      <c r="AB3635" s="4" cm="1">
        <f t="array" ref="AB3635">IF(
    LEN(TRIM(AA3635&amp;""))=0,
        IF(AND(ISNUMBER(net_sales_clean), ISNUMBER(cost_clean)),
            net_sales_clean - cost_clean,
            ""
        ),
    VALUE(SUBSTITUTE(AA3635,"$",""))
)</f>
        <v>3.5496145729431898</v>
      </c>
      <c r="AC3635">
        <v>5</v>
      </c>
      <c r="AD3635">
        <f>IF(LEN(TRIM(AC3635&amp;""))=0, "", VALUE(AC3635))</f>
        <v>5</v>
      </c>
      <c r="AF3635" t="str">
        <f>IF(LEN(TRIM(AE3635&amp;""))=0, "", VALUE(AE3635))</f>
        <v/>
      </c>
      <c r="AG3635">
        <v>0</v>
      </c>
      <c r="AH3635">
        <f>IF(
    OR(U3635&lt;0, W3635&lt;0, Y3635&lt;0, AA3635&lt;0),
        1,
        IF(LEN(TRIM(AG3635&amp;""))=0, "", AG3635)
)</f>
        <v>0</v>
      </c>
      <c r="AI3635" t="str">
        <f>IF(
    COUNT(Q3635,V3635,X3635,Z3635,AB3635)=0,
        "Not Usable",
    IF(
        COUNT(Q3635,V3635,X3635,Z3635,AB3635)&lt;5,
            "Incomplete",
            IF(
                MIN(Q3635,V3635,X3635,Z3635,AB3635)=0,
                    "Incomplete",
                    "Complete"
            )
    )
)</f>
        <v>Complete</v>
      </c>
    </row>
    <row r="3636" spans="1:35" x14ac:dyDescent="0.3">
      <c r="A3636">
        <v>6667</v>
      </c>
      <c r="B3636" s="6">
        <v>45245.16097222222</v>
      </c>
      <c r="C3636" s="3">
        <f>INT(B3636)</f>
        <v>45245</v>
      </c>
      <c r="D3636" s="2">
        <f>MOD(B3636,1)</f>
        <v>0.16097222222015262</v>
      </c>
      <c r="E3636">
        <v>20</v>
      </c>
      <c r="F3636" t="s">
        <v>21</v>
      </c>
      <c r="G3636" t="str">
        <f xml:space="preserve"> PROPER(TRIM(CLEAN(SUBSTITUTE(F3636,CHAR(160)," "))))</f>
        <v>Midwest</v>
      </c>
      <c r="H3636" t="s">
        <v>11</v>
      </c>
      <c r="I3636" t="str">
        <f>PROPER(TRIM(CLEAN((SUBSTITUTE(H3636,"-"," ")))))</f>
        <v>Online</v>
      </c>
      <c r="J3636">
        <v>5428</v>
      </c>
      <c r="K3636" t="s">
        <v>6</v>
      </c>
      <c r="L3636" t="str">
        <f xml:space="preserve"> PROPER(TRIM(CLEAN(SUBSTITUTE(K3636,CHAR(160)," "))))</f>
        <v>Corporate</v>
      </c>
      <c r="M3636" t="s">
        <v>1</v>
      </c>
      <c r="N3636" t="str">
        <f xml:space="preserve"> PROPER(TRIM(CLEAN(SUBSTITUTE(M3636,CHAR(160)," "))))</f>
        <v>Beauty</v>
      </c>
      <c r="O3636" t="s">
        <v>39</v>
      </c>
      <c r="P3636" t="str">
        <f>IF(LEN(TRIM(Table1[[#This Row],[subcategory]]&amp;""))=0,"Unknown", PROPER(TRIM(Table1[[#This Row],[subcategory]])))</f>
        <v>Fragrance</v>
      </c>
      <c r="Q3636">
        <v>45.39</v>
      </c>
      <c r="R3636" s="1">
        <f>IF(LEN(TRIM(Q3636&amp;""))=0, "", VALUE(SUBSTITUTE(Q3636,"$","")))</f>
        <v>45.39</v>
      </c>
      <c r="S3636">
        <v>2</v>
      </c>
      <c r="T3636">
        <f>IF(LEN(TRIM(S3636&amp;""))=0, "", VALUE(S3636))</f>
        <v>2</v>
      </c>
      <c r="U3636">
        <v>90.78</v>
      </c>
      <c r="V3636" s="1">
        <f>IF(LEN(TRIM(U3636&amp;""))=0, "", VALUE(SUBSTITUTE(U3636,"$","")))</f>
        <v>90.78</v>
      </c>
      <c r="W3636" s="4" t="s">
        <v>2596</v>
      </c>
      <c r="X3636" s="4">
        <f>IF(LEN(TRIM(W3636&amp;""))=0, "", VALUE(SUBSTITUTE(W3636,"$","")))</f>
        <v>68.084999999999994</v>
      </c>
      <c r="Y3636">
        <v>41.586111528433101</v>
      </c>
      <c r="Z3636" s="1" cm="1">
        <f t="array" ref="Z3636">IF(
    LEN(TRIM(Y3636&amp;""))=0,
        IF(AND(ISNUMBER(net_sales_clean), ISNUMBER(profit_clean)),
            net_sales_clean - profit_clean,
            ""
        ),
    VALUE(SUBSTITUTE(Y3636,"$",""))
)</f>
        <v>41.586111528433101</v>
      </c>
      <c r="AA3636" s="5" t="s">
        <v>2595</v>
      </c>
      <c r="AB3636" s="4" cm="1">
        <f t="array" ref="AB3636">IF(
    LEN(TRIM(AA3636&amp;""))=0,
        IF(AND(ISNUMBER(net_sales_clean), ISNUMBER(cost_clean)),
            net_sales_clean - cost_clean,
            ""
        ),
    VALUE(SUBSTITUTE(AA3636,"$",""))
)</f>
        <v>26.4988884715669</v>
      </c>
      <c r="AC3636">
        <v>5</v>
      </c>
      <c r="AD3636">
        <f>IF(LEN(TRIM(AC3636&amp;""))=0, "", VALUE(AC3636))</f>
        <v>5</v>
      </c>
      <c r="AE3636">
        <v>3</v>
      </c>
      <c r="AF3636">
        <f>IF(LEN(TRIM(AE3636&amp;""))=0, "", VALUE(AE3636))</f>
        <v>3</v>
      </c>
      <c r="AG3636">
        <v>0</v>
      </c>
      <c r="AH3636">
        <f>IF(
    OR(U3636&lt;0, W3636&lt;0, Y3636&lt;0, AA3636&lt;0),
        1,
        IF(LEN(TRIM(AG3636&amp;""))=0, "", AG3636)
)</f>
        <v>0</v>
      </c>
      <c r="AI3636" t="str">
        <f>IF(
    COUNT(Q3636,V3636,X3636,Z3636,AB3636)=0,
        "Not Usable",
    IF(
        COUNT(Q3636,V3636,X3636,Z3636,AB3636)&lt;5,
            "Incomplete",
            IF(
                MIN(Q3636,V3636,X3636,Z3636,AB3636)=0,
                    "Incomplete",
                    "Complete"
            )
    )
)</f>
        <v>Complete</v>
      </c>
    </row>
    <row r="3637" spans="1:35" x14ac:dyDescent="0.3">
      <c r="A3637">
        <v>26439</v>
      </c>
      <c r="B3637" s="6">
        <v>45232.61954861111</v>
      </c>
      <c r="C3637" s="3">
        <f>INT(B3637)</f>
        <v>45232</v>
      </c>
      <c r="D3637" s="2">
        <f>MOD(B3637,1)</f>
        <v>0.61954861111007631</v>
      </c>
      <c r="E3637">
        <v>67</v>
      </c>
      <c r="F3637" t="s">
        <v>21</v>
      </c>
      <c r="G3637" t="str">
        <f xml:space="preserve"> PROPER(TRIM(CLEAN(SUBSTITUTE(F3637,CHAR(160)," "))))</f>
        <v>Midwest</v>
      </c>
      <c r="H3637" t="s">
        <v>30</v>
      </c>
      <c r="I3637" t="str">
        <f>PROPER(TRIM(CLEAN((SUBSTITUTE(H3637,"-"," ")))))</f>
        <v>Mobile App</v>
      </c>
      <c r="J3637">
        <v>20903</v>
      </c>
      <c r="K3637" t="s">
        <v>10</v>
      </c>
      <c r="L3637" t="str">
        <f xml:space="preserve"> PROPER(TRIM(CLEAN(SUBSTITUTE(K3637,CHAR(160)," "))))</f>
        <v>Consumer</v>
      </c>
      <c r="M3637" t="s">
        <v>1</v>
      </c>
      <c r="N3637" t="str">
        <f xml:space="preserve"> PROPER(TRIM(CLEAN(SUBSTITUTE(M3637,CHAR(160)," "))))</f>
        <v>Beauty</v>
      </c>
      <c r="O3637" t="s">
        <v>0</v>
      </c>
      <c r="P3637" t="str">
        <f>IF(LEN(TRIM(Table1[[#This Row],[subcategory]]&amp;""))=0,"Unknown", PROPER(TRIM(Table1[[#This Row],[subcategory]])))</f>
        <v>Makeup</v>
      </c>
      <c r="Q3637">
        <v>54.4</v>
      </c>
      <c r="R3637" s="1">
        <f>IF(LEN(TRIM(Q3637&amp;""))=0, "", VALUE(SUBSTITUTE(Q3637,"$","")))</f>
        <v>54.4</v>
      </c>
      <c r="S3637">
        <v>6</v>
      </c>
      <c r="T3637">
        <f>IF(LEN(TRIM(S3637&amp;""))=0, "", VALUE(S3637))</f>
        <v>6</v>
      </c>
      <c r="U3637">
        <v>326.39999999999998</v>
      </c>
      <c r="V3637" s="1">
        <f>IF(LEN(TRIM(U3637&amp;""))=0, "", VALUE(SUBSTITUTE(U3637,"$","")))</f>
        <v>326.39999999999998</v>
      </c>
      <c r="W3637" s="1">
        <v>245.12639999999999</v>
      </c>
      <c r="X3637" s="1">
        <f>IF(LEN(TRIM(W3637&amp;""))=0, "", VALUE(SUBSTITUTE(W3637,"$","")))</f>
        <v>245.12639999999999</v>
      </c>
      <c r="Y3637" s="5" t="s">
        <v>2594</v>
      </c>
      <c r="Z3637" s="4" cm="1">
        <f t="array" ref="Z3637">IF(
    LEN(TRIM(Y3637&amp;""))=0,
        IF(AND(ISNUMBER(net_sales_clean), ISNUMBER(profit_clean)),
            net_sales_clean - profit_clean,
            ""
        ),
    VALUE(SUBSTITUTE(Y3637,"$",""))
)</f>
        <v>148.846779193755</v>
      </c>
      <c r="AA3637">
        <v>96.279620806244793</v>
      </c>
      <c r="AB3637" s="1" cm="1">
        <f t="array" ref="AB3637">IF(
    LEN(TRIM(AA3637&amp;""))=0,
        IF(AND(ISNUMBER(net_sales_clean), ISNUMBER(cost_clean)),
            net_sales_clean - cost_clean,
            ""
        ),
    VALUE(SUBSTITUTE(AA3637,"$",""))
)</f>
        <v>96.279620806244793</v>
      </c>
      <c r="AC3637">
        <v>5</v>
      </c>
      <c r="AD3637">
        <f>IF(LEN(TRIM(AC3637&amp;""))=0, "", VALUE(AC3637))</f>
        <v>5</v>
      </c>
      <c r="AE3637">
        <v>1</v>
      </c>
      <c r="AF3637">
        <f>IF(LEN(TRIM(AE3637&amp;""))=0, "", VALUE(AE3637))</f>
        <v>1</v>
      </c>
      <c r="AG3637">
        <v>1</v>
      </c>
      <c r="AH3637">
        <f>IF(
    OR(U3637&lt;0, W3637&lt;0, Y3637&lt;0, AA3637&lt;0),
        1,
        IF(LEN(TRIM(AG3637&amp;""))=0, "", AG3637)
)</f>
        <v>1</v>
      </c>
      <c r="AI3637" t="str">
        <f>IF(
    COUNT(Q3637,V3637,X3637,Z3637,AB3637)=0,
        "Not Usable",
    IF(
        COUNT(Q3637,V3637,X3637,Z3637,AB3637)&lt;5,
            "Incomplete",
            IF(
                MIN(Q3637,V3637,X3637,Z3637,AB3637)=0,
                    "Incomplete",
                    "Complete"
            )
    )
)</f>
        <v>Complete</v>
      </c>
    </row>
    <row r="3638" spans="1:35" x14ac:dyDescent="0.3">
      <c r="A3638">
        <v>18418</v>
      </c>
      <c r="B3638" s="6">
        <v>45220.114942129629</v>
      </c>
      <c r="C3638" s="3">
        <f>INT(B3638)</f>
        <v>45220</v>
      </c>
      <c r="D3638" s="2">
        <f>MOD(B3638,1)</f>
        <v>0.11494212962861639</v>
      </c>
      <c r="E3638">
        <v>12</v>
      </c>
      <c r="F3638" t="s">
        <v>13</v>
      </c>
      <c r="G3638" t="str">
        <f xml:space="preserve"> PROPER(TRIM(CLEAN(SUBSTITUTE(F3638,CHAR(160)," "))))</f>
        <v>Northeast</v>
      </c>
      <c r="H3638" t="s">
        <v>7</v>
      </c>
      <c r="I3638" t="str">
        <f>PROPER(TRIM(CLEAN((SUBSTITUTE(H3638,"-"," ")))))</f>
        <v>In Store</v>
      </c>
      <c r="J3638">
        <v>8502</v>
      </c>
      <c r="K3638" t="s">
        <v>14</v>
      </c>
      <c r="L3638" t="str">
        <f xml:space="preserve"> PROPER(TRIM(CLEAN(SUBSTITUTE(K3638,CHAR(160)," "))))</f>
        <v>Consumer</v>
      </c>
      <c r="M3638" t="s">
        <v>23</v>
      </c>
      <c r="N3638" t="str">
        <f xml:space="preserve"> PROPER(TRIM(CLEAN(SUBSTITUTE(M3638,CHAR(160)," "))))</f>
        <v>Electronics</v>
      </c>
      <c r="O3638" t="s">
        <v>34</v>
      </c>
      <c r="P3638" t="str">
        <f>IF(LEN(TRIM(Table1[[#This Row],[subcategory]]&amp;""))=0,"Unknown", PROPER(TRIM(Table1[[#This Row],[subcategory]])))</f>
        <v>Phones</v>
      </c>
      <c r="Q3638">
        <v>35.299999999999997</v>
      </c>
      <c r="R3638" s="1">
        <f>IF(LEN(TRIM(Q3638&amp;""))=0, "", VALUE(SUBSTITUTE(Q3638,"$","")))</f>
        <v>35.299999999999997</v>
      </c>
      <c r="S3638">
        <v>4</v>
      </c>
      <c r="T3638">
        <f>IF(LEN(TRIM(S3638&amp;""))=0, "", VALUE(S3638))</f>
        <v>4</v>
      </c>
      <c r="U3638">
        <v>141.19999999999999</v>
      </c>
      <c r="V3638" s="1">
        <f>IF(LEN(TRIM(U3638&amp;""))=0, "", VALUE(SUBSTITUTE(U3638,"$","")))</f>
        <v>141.19999999999999</v>
      </c>
      <c r="W3638" s="1">
        <v>124.5384</v>
      </c>
      <c r="X3638" s="1">
        <f>IF(LEN(TRIM(W3638&amp;""))=0, "", VALUE(SUBSTITUTE(W3638,"$","")))</f>
        <v>124.5384</v>
      </c>
      <c r="Y3638" s="5" t="s">
        <v>2593</v>
      </c>
      <c r="Z3638" s="4" cm="1">
        <f t="array" ref="Z3638">IF(
    LEN(TRIM(Y3638&amp;""))=0,
        IF(AND(ISNUMBER(net_sales_clean), ISNUMBER(profit_clean)),
            net_sales_clean - profit_clean,
            ""
        ),
    VALUE(SUBSTITUTE(Y3638,"$",""))
)</f>
        <v>80.832675774153998</v>
      </c>
      <c r="AA3638" s="5" t="s">
        <v>2592</v>
      </c>
      <c r="AB3638" s="4" cm="1">
        <f t="array" ref="AB3638">IF(
    LEN(TRIM(AA3638&amp;""))=0,
        IF(AND(ISNUMBER(net_sales_clean), ISNUMBER(cost_clean)),
            net_sales_clean - cost_clean,
            ""
        ),
    VALUE(SUBSTITUTE(AA3638,"$",""))
)</f>
        <v>43.705724225845898</v>
      </c>
      <c r="AC3638">
        <v>0</v>
      </c>
      <c r="AD3638">
        <f>IF(LEN(TRIM(AC3638&amp;""))=0, "", VALUE(AC3638))</f>
        <v>0</v>
      </c>
      <c r="AE3638">
        <v>4</v>
      </c>
      <c r="AF3638">
        <f>IF(LEN(TRIM(AE3638&amp;""))=0, "", VALUE(AE3638))</f>
        <v>4</v>
      </c>
      <c r="AG3638">
        <v>0</v>
      </c>
      <c r="AH3638">
        <f>IF(
    OR(U3638&lt;0, W3638&lt;0, Y3638&lt;0, AA3638&lt;0),
        1,
        IF(LEN(TRIM(AG3638&amp;""))=0, "", AG3638)
)</f>
        <v>0</v>
      </c>
      <c r="AI3638" t="str">
        <f>IF(
    COUNT(Q3638,V3638,X3638,Z3638,AB3638)=0,
        "Not Usable",
    IF(
        COUNT(Q3638,V3638,X3638,Z3638,AB3638)&lt;5,
            "Incomplete",
            IF(
                MIN(Q3638,V3638,X3638,Z3638,AB3638)=0,
                    "Incomplete",
                    "Complete"
            )
    )
)</f>
        <v>Complete</v>
      </c>
    </row>
    <row r="3639" spans="1:35" x14ac:dyDescent="0.3">
      <c r="A3639">
        <v>29761</v>
      </c>
      <c r="B3639" s="6">
        <v>45824.253692129627</v>
      </c>
      <c r="C3639" s="3">
        <f>INT(B3639)</f>
        <v>45824</v>
      </c>
      <c r="D3639" s="2">
        <f>MOD(B3639,1)</f>
        <v>0.25369212962687016</v>
      </c>
      <c r="E3639">
        <v>29</v>
      </c>
      <c r="F3639" t="s">
        <v>8</v>
      </c>
      <c r="G3639" t="str">
        <f xml:space="preserve"> PROPER(TRIM(CLEAN(SUBSTITUTE(F3639,CHAR(160)," "))))</f>
        <v>West</v>
      </c>
      <c r="H3639" t="s">
        <v>17</v>
      </c>
      <c r="I3639" t="str">
        <f>PROPER(TRIM(CLEAN((SUBSTITUTE(H3639,"-"," ")))))</f>
        <v>Online</v>
      </c>
      <c r="J3639">
        <v>2026</v>
      </c>
      <c r="K3639" t="s">
        <v>14</v>
      </c>
      <c r="L3639" t="str">
        <f xml:space="preserve"> PROPER(TRIM(CLEAN(SUBSTITUTE(K3639,CHAR(160)," "))))</f>
        <v>Consumer</v>
      </c>
      <c r="M3639" t="s">
        <v>16</v>
      </c>
      <c r="N3639" t="str">
        <f xml:space="preserve"> PROPER(TRIM(CLEAN(SUBSTITUTE(M3639,CHAR(160)," "))))</f>
        <v>Grocery</v>
      </c>
      <c r="O3639" t="s">
        <v>29</v>
      </c>
      <c r="P3639" t="str">
        <f>IF(LEN(TRIM(Table1[[#This Row],[subcategory]]&amp;""))=0,"Unknown", PROPER(TRIM(Table1[[#This Row],[subcategory]])))</f>
        <v>Beverages</v>
      </c>
      <c r="Q3639">
        <v>62.71</v>
      </c>
      <c r="R3639" s="1">
        <f>IF(LEN(TRIM(Q3639&amp;""))=0, "", VALUE(SUBSTITUTE(Q3639,"$","")))</f>
        <v>62.71</v>
      </c>
      <c r="S3639">
        <v>1</v>
      </c>
      <c r="T3639">
        <f>IF(LEN(TRIM(S3639&amp;""))=0, "", VALUE(S3639))</f>
        <v>1</v>
      </c>
      <c r="U3639">
        <v>62.71</v>
      </c>
      <c r="V3639" s="1">
        <f>IF(LEN(TRIM(U3639&amp;""))=0, "", VALUE(SUBSTITUTE(U3639,"$","")))</f>
        <v>62.71</v>
      </c>
      <c r="W3639" s="1">
        <v>55.686480000000003</v>
      </c>
      <c r="X3639" s="1">
        <f>IF(LEN(TRIM(W3639&amp;""))=0, "", VALUE(SUBSTITUTE(W3639,"$","")))</f>
        <v>55.686480000000003</v>
      </c>
      <c r="Y3639" s="5" t="s">
        <v>2591</v>
      </c>
      <c r="Z3639" s="4" cm="1">
        <f t="array" ref="Z3639">IF(
    LEN(TRIM(Y3639&amp;""))=0,
        IF(AND(ISNUMBER(net_sales_clean), ISNUMBER(profit_clean)),
            net_sales_clean - profit_clean,
            ""
        ),
    VALUE(SUBSTITUTE(Y3639,"$",""))
)</f>
        <v>31.9981227770682</v>
      </c>
      <c r="AA3639" s="5" t="s">
        <v>2590</v>
      </c>
      <c r="AB3639" s="4" cm="1">
        <f t="array" ref="AB3639">IF(
    LEN(TRIM(AA3639&amp;""))=0,
        IF(AND(ISNUMBER(net_sales_clean), ISNUMBER(cost_clean)),
            net_sales_clean - cost_clean,
            ""
        ),
    VALUE(SUBSTITUTE(AA3639,"$",""))
)</f>
        <v>23.6883572229317</v>
      </c>
      <c r="AC3639">
        <v>8</v>
      </c>
      <c r="AD3639">
        <f>IF(LEN(TRIM(AC3639&amp;""))=0, "", VALUE(AC3639))</f>
        <v>8</v>
      </c>
      <c r="AE3639">
        <v>5</v>
      </c>
      <c r="AF3639">
        <f>IF(LEN(TRIM(AE3639&amp;""))=0, "", VALUE(AE3639))</f>
        <v>5</v>
      </c>
      <c r="AG3639">
        <v>0</v>
      </c>
      <c r="AH3639">
        <f>IF(
    OR(U3639&lt;0, W3639&lt;0, Y3639&lt;0, AA3639&lt;0),
        1,
        IF(LEN(TRIM(AG3639&amp;""))=0, "", AG3639)
)</f>
        <v>0</v>
      </c>
      <c r="AI3639" t="str">
        <f>IF(
    COUNT(Q3639,V3639,X3639,Z3639,AB3639)=0,
        "Not Usable",
    IF(
        COUNT(Q3639,V3639,X3639,Z3639,AB3639)&lt;5,
            "Incomplete",
            IF(
                MIN(Q3639,V3639,X3639,Z3639,AB3639)=0,
                    "Incomplete",
                    "Complete"
            )
    )
)</f>
        <v>Complete</v>
      </c>
    </row>
    <row r="3640" spans="1:35" x14ac:dyDescent="0.3">
      <c r="A3640">
        <v>13127</v>
      </c>
      <c r="B3640" s="6">
        <v>45552.589745370373</v>
      </c>
      <c r="C3640" s="3">
        <f>INT(B3640)</f>
        <v>45552</v>
      </c>
      <c r="D3640" s="2">
        <f>MOD(B3640,1)</f>
        <v>0.58974537037283881</v>
      </c>
      <c r="E3640">
        <v>15</v>
      </c>
      <c r="F3640" t="s">
        <v>21</v>
      </c>
      <c r="G3640" t="str">
        <f xml:space="preserve"> PROPER(TRIM(CLEAN(SUBSTITUTE(F3640,CHAR(160)," "))))</f>
        <v>Midwest</v>
      </c>
      <c r="H3640" t="s">
        <v>17</v>
      </c>
      <c r="I3640" t="str">
        <f>PROPER(TRIM(CLEAN((SUBSTITUTE(H3640,"-"," ")))))</f>
        <v>Online</v>
      </c>
      <c r="J3640">
        <v>15670</v>
      </c>
      <c r="K3640" t="s">
        <v>6</v>
      </c>
      <c r="L3640" t="str">
        <f xml:space="preserve"> PROPER(TRIM(CLEAN(SUBSTITUTE(K3640,CHAR(160)," "))))</f>
        <v>Corporate</v>
      </c>
      <c r="M3640" t="s">
        <v>9</v>
      </c>
      <c r="N3640" t="str">
        <f xml:space="preserve"> PROPER(TRIM(CLEAN(SUBSTITUTE(M3640,CHAR(160)," "))))</f>
        <v>Home</v>
      </c>
      <c r="O3640" t="s">
        <v>36</v>
      </c>
      <c r="P3640" t="str">
        <f>IF(LEN(TRIM(Table1[[#This Row],[subcategory]]&amp;""))=0,"Unknown", PROPER(TRIM(Table1[[#This Row],[subcategory]])))</f>
        <v>Bedding</v>
      </c>
      <c r="R3640" s="1" t="str">
        <f>IF(LEN(TRIM(Q3640&amp;""))=0, "", VALUE(SUBSTITUTE(Q3640,"$","")))</f>
        <v/>
      </c>
      <c r="S3640">
        <v>1</v>
      </c>
      <c r="T3640">
        <f>IF(LEN(TRIM(S3640&amp;""))=0, "", VALUE(S3640))</f>
        <v>1</v>
      </c>
      <c r="V3640" s="1" t="str">
        <f>IF(LEN(TRIM(U3640&amp;""))=0, "", VALUE(SUBSTITUTE(U3640,"$","")))</f>
        <v/>
      </c>
      <c r="X3640" s="1" t="str">
        <f>IF(LEN(TRIM(W3640&amp;""))=0, "", VALUE(SUBSTITUTE(W3640,"$","")))</f>
        <v/>
      </c>
      <c r="Z3640" s="1" t="str" cm="1">
        <f t="array" ref="Z3640">IF(
    LEN(TRIM(Y3640&amp;""))=0,
        IF(AND(ISNUMBER(net_sales_clean), ISNUMBER(profit_clean)),
            net_sales_clean - profit_clean,
            ""
        ),
    VALUE(SUBSTITUTE(Y3640,"$",""))
)</f>
        <v/>
      </c>
      <c r="AB3640" s="1" t="str" cm="1">
        <f t="array" ref="AB3640">IF(
    LEN(TRIM(AA3640&amp;""))=0,
        IF(AND(ISNUMBER(net_sales_clean), ISNUMBER(cost_clean)),
            net_sales_clean - cost_clean,
            ""
        ),
    VALUE(SUBSTITUTE(AA3640,"$",""))
)</f>
        <v/>
      </c>
      <c r="AC3640">
        <v>2</v>
      </c>
      <c r="AD3640">
        <f>IF(LEN(TRIM(AC3640&amp;""))=0, "", VALUE(AC3640))</f>
        <v>2</v>
      </c>
      <c r="AE3640">
        <v>3</v>
      </c>
      <c r="AF3640">
        <f>IF(LEN(TRIM(AE3640&amp;""))=0, "", VALUE(AE3640))</f>
        <v>3</v>
      </c>
      <c r="AG3640">
        <v>0</v>
      </c>
      <c r="AH3640">
        <f>IF(
    OR(U3640&lt;0, W3640&lt;0, Y3640&lt;0, AA3640&lt;0),
        1,
        IF(LEN(TRIM(AG3640&amp;""))=0, "", AG3640)
)</f>
        <v>0</v>
      </c>
      <c r="AI3640" t="str">
        <f>IF(
    COUNT(Q3640,V3640,X3640,Z3640,AB3640)=0,
        "Not Usable",
    IF(
        COUNT(Q3640,V3640,X3640,Z3640,AB3640)&lt;5,
            "Incomplete",
            IF(
                MIN(Q3640,V3640,X3640,Z3640,AB3640)=0,
                    "Incomplete",
                    "Complete"
            )
    )
)</f>
        <v>Not Usable</v>
      </c>
    </row>
    <row r="3641" spans="1:35" x14ac:dyDescent="0.3">
      <c r="A3641">
        <v>9958</v>
      </c>
      <c r="B3641" s="6">
        <v>45844.273321759261</v>
      </c>
      <c r="C3641" s="3">
        <f>INT(B3641)</f>
        <v>45844</v>
      </c>
      <c r="D3641" s="2">
        <f>MOD(B3641,1)</f>
        <v>0.27332175926130731</v>
      </c>
      <c r="E3641">
        <v>37</v>
      </c>
      <c r="F3641" t="s">
        <v>21</v>
      </c>
      <c r="G3641" t="str">
        <f xml:space="preserve"> PROPER(TRIM(CLEAN(SUBSTITUTE(F3641,CHAR(160)," "))))</f>
        <v>Midwest</v>
      </c>
      <c r="H3641" t="s">
        <v>7</v>
      </c>
      <c r="I3641" t="str">
        <f>PROPER(TRIM(CLEAN((SUBSTITUTE(H3641,"-"," ")))))</f>
        <v>In Store</v>
      </c>
      <c r="J3641">
        <v>12154</v>
      </c>
      <c r="K3641" t="s">
        <v>14</v>
      </c>
      <c r="L3641" t="str">
        <f xml:space="preserve"> PROPER(TRIM(CLEAN(SUBSTITUTE(K3641,CHAR(160)," "))))</f>
        <v>Consumer</v>
      </c>
      <c r="M3641" t="s">
        <v>19</v>
      </c>
      <c r="N3641" t="str">
        <f xml:space="preserve"> PROPER(TRIM(CLEAN(SUBSTITUTE(M3641,CHAR(160)," "))))</f>
        <v>Apparel</v>
      </c>
      <c r="O3641" t="s">
        <v>41</v>
      </c>
      <c r="P3641" t="str">
        <f>IF(LEN(TRIM(Table1[[#This Row],[subcategory]]&amp;""))=0,"Unknown", PROPER(TRIM(Table1[[#This Row],[subcategory]])))</f>
        <v>Shoes</v>
      </c>
      <c r="Q3641">
        <v>140.34</v>
      </c>
      <c r="R3641" s="1">
        <f>IF(LEN(TRIM(Q3641&amp;""))=0, "", VALUE(SUBSTITUTE(Q3641,"$","")))</f>
        <v>140.34</v>
      </c>
      <c r="S3641">
        <v>2</v>
      </c>
      <c r="T3641">
        <f>IF(LEN(TRIM(S3641&amp;""))=0, "", VALUE(S3641))</f>
        <v>2</v>
      </c>
      <c r="U3641">
        <v>280.68</v>
      </c>
      <c r="V3641" s="1">
        <f>IF(LEN(TRIM(U3641&amp;""))=0, "", VALUE(SUBSTITUTE(U3641,"$","")))</f>
        <v>280.68</v>
      </c>
      <c r="W3641" s="1">
        <v>244.19159999999999</v>
      </c>
      <c r="X3641" s="1">
        <f>IF(LEN(TRIM(W3641&amp;""))=0, "", VALUE(SUBSTITUTE(W3641,"$","")))</f>
        <v>244.19159999999999</v>
      </c>
      <c r="Y3641" s="5" t="s">
        <v>2589</v>
      </c>
      <c r="Z3641" s="4" cm="1">
        <f t="array" ref="Z3641">IF(
    LEN(TRIM(Y3641&amp;""))=0,
        IF(AND(ISNUMBER(net_sales_clean), ISNUMBER(profit_clean)),
            net_sales_clean - profit_clean,
            ""
        ),
    VALUE(SUBSTITUTE(Y3641,"$",""))
)</f>
        <v>201.56068166702499</v>
      </c>
      <c r="AA3641" s="5" t="s">
        <v>2588</v>
      </c>
      <c r="AB3641" s="4" cm="1">
        <f t="array" ref="AB3641">IF(
    LEN(TRIM(AA3641&amp;""))=0,
        IF(AND(ISNUMBER(net_sales_clean), ISNUMBER(cost_clean)),
            net_sales_clean - cost_clean,
            ""
        ),
    VALUE(SUBSTITUTE(AA3641,"$",""))
)</f>
        <v>42.630918332974097</v>
      </c>
      <c r="AC3641">
        <v>5</v>
      </c>
      <c r="AD3641">
        <f>IF(LEN(TRIM(AC3641&amp;""))=0, "", VALUE(AC3641))</f>
        <v>5</v>
      </c>
      <c r="AE3641">
        <v>3</v>
      </c>
      <c r="AF3641">
        <f>IF(LEN(TRIM(AE3641&amp;""))=0, "", VALUE(AE3641))</f>
        <v>3</v>
      </c>
      <c r="AG3641">
        <v>0</v>
      </c>
      <c r="AH3641">
        <f>IF(
    OR(U3641&lt;0, W3641&lt;0, Y3641&lt;0, AA3641&lt;0),
        1,
        IF(LEN(TRIM(AG3641&amp;""))=0, "", AG3641)
)</f>
        <v>0</v>
      </c>
      <c r="AI3641" t="str">
        <f>IF(
    COUNT(Q3641,V3641,X3641,Z3641,AB3641)=0,
        "Not Usable",
    IF(
        COUNT(Q3641,V3641,X3641,Z3641,AB3641)&lt;5,
            "Incomplete",
            IF(
                MIN(Q3641,V3641,X3641,Z3641,AB3641)=0,
                    "Incomplete",
                    "Complete"
            )
    )
)</f>
        <v>Complete</v>
      </c>
    </row>
    <row r="3642" spans="1:35" x14ac:dyDescent="0.3">
      <c r="A3642">
        <v>48062</v>
      </c>
      <c r="B3642" s="6">
        <v>45686.20212962963</v>
      </c>
      <c r="C3642" s="3">
        <f>INT(B3642)</f>
        <v>45686</v>
      </c>
      <c r="D3642" s="2">
        <f>MOD(B3642,1)</f>
        <v>0.20212962962978054</v>
      </c>
      <c r="E3642">
        <v>16</v>
      </c>
      <c r="F3642" t="s">
        <v>8</v>
      </c>
      <c r="G3642" t="str">
        <f xml:space="preserve"> PROPER(TRIM(CLEAN(SUBSTITUTE(F3642,CHAR(160)," "))))</f>
        <v>West</v>
      </c>
      <c r="H3642" t="s">
        <v>17</v>
      </c>
      <c r="I3642" t="str">
        <f>PROPER(TRIM(CLEAN((SUBSTITUTE(H3642,"-"," ")))))</f>
        <v>Online</v>
      </c>
      <c r="J3642">
        <v>23969</v>
      </c>
      <c r="K3642" t="s">
        <v>14</v>
      </c>
      <c r="L3642" t="str">
        <f xml:space="preserve"> PROPER(TRIM(CLEAN(SUBSTITUTE(K3642,CHAR(160)," "))))</f>
        <v>Consumer</v>
      </c>
      <c r="M3642" t="s">
        <v>19</v>
      </c>
      <c r="N3642" t="str">
        <f xml:space="preserve"> PROPER(TRIM(CLEAN(SUBSTITUTE(M3642,CHAR(160)," "))))</f>
        <v>Apparel</v>
      </c>
      <c r="O3642" t="s">
        <v>20</v>
      </c>
      <c r="P3642" t="str">
        <f>IF(LEN(TRIM(Table1[[#This Row],[subcategory]]&amp;""))=0,"Unknown", PROPER(TRIM(Table1[[#This Row],[subcategory]])))</f>
        <v>Women</v>
      </c>
      <c r="Q3642">
        <v>57.08</v>
      </c>
      <c r="R3642" s="1">
        <f>IF(LEN(TRIM(Q3642&amp;""))=0, "", VALUE(SUBSTITUTE(Q3642,"$","")))</f>
        <v>57.08</v>
      </c>
      <c r="S3642">
        <v>1</v>
      </c>
      <c r="T3642">
        <f>IF(LEN(TRIM(S3642&amp;""))=0, "", VALUE(S3642))</f>
        <v>1</v>
      </c>
      <c r="U3642">
        <v>57.08</v>
      </c>
      <c r="V3642" s="1">
        <f>IF(LEN(TRIM(U3642&amp;""))=0, "", VALUE(SUBSTITUTE(U3642,"$","")))</f>
        <v>57.08</v>
      </c>
      <c r="X3642" s="1" t="str">
        <f>IF(LEN(TRIM(W3642&amp;""))=0, "", VALUE(SUBSTITUTE(W3642,"$","")))</f>
        <v/>
      </c>
      <c r="Z3642" s="1" t="str" cm="1">
        <f t="array" ref="Z3642">IF(
    LEN(TRIM(Y3642&amp;""))=0,
        IF(AND(ISNUMBER(net_sales_clean), ISNUMBER(profit_clean)),
            net_sales_clean - profit_clean,
            ""
        ),
    VALUE(SUBSTITUTE(Y3642,"$",""))
)</f>
        <v/>
      </c>
      <c r="AB3642" s="1" t="str" cm="1">
        <f t="array" ref="AB3642">IF(
    LEN(TRIM(AA3642&amp;""))=0,
        IF(AND(ISNUMBER(net_sales_clean), ISNUMBER(cost_clean)),
            net_sales_clean - cost_clean,
            ""
        ),
    VALUE(SUBSTITUTE(AA3642,"$",""))
)</f>
        <v/>
      </c>
      <c r="AC3642">
        <v>2</v>
      </c>
      <c r="AD3642">
        <f>IF(LEN(TRIM(AC3642&amp;""))=0, "", VALUE(AC3642))</f>
        <v>2</v>
      </c>
      <c r="AE3642">
        <v>1</v>
      </c>
      <c r="AF3642">
        <f>IF(LEN(TRIM(AE3642&amp;""))=0, "", VALUE(AE3642))</f>
        <v>1</v>
      </c>
      <c r="AG3642">
        <v>0</v>
      </c>
      <c r="AH3642">
        <f>IF(
    OR(U3642&lt;0, W3642&lt;0, Y3642&lt;0, AA3642&lt;0),
        1,
        IF(LEN(TRIM(AG3642&amp;""))=0, "", AG3642)
)</f>
        <v>0</v>
      </c>
      <c r="AI3642" t="str">
        <f>IF(
    COUNT(Q3642,V3642,X3642,Z3642,AB3642)=0,
        "Not Usable",
    IF(
        COUNT(Q3642,V3642,X3642,Z3642,AB3642)&lt;5,
            "Incomplete",
            IF(
                MIN(Q3642,V3642,X3642,Z3642,AB3642)=0,
                    "Incomplete",
                    "Complete"
            )
    )
)</f>
        <v>Incomplete</v>
      </c>
    </row>
    <row r="3643" spans="1:35" x14ac:dyDescent="0.3">
      <c r="A3643">
        <v>40225</v>
      </c>
      <c r="B3643" s="6">
        <v>45736.711018518516</v>
      </c>
      <c r="C3643" s="3">
        <f>INT(B3643)</f>
        <v>45736</v>
      </c>
      <c r="D3643" s="2">
        <f>MOD(B3643,1)</f>
        <v>0.71101851851562969</v>
      </c>
      <c r="E3643">
        <v>21</v>
      </c>
      <c r="F3643" t="s">
        <v>21</v>
      </c>
      <c r="G3643" t="str">
        <f xml:space="preserve"> PROPER(TRIM(CLEAN(SUBSTITUTE(F3643,CHAR(160)," "))))</f>
        <v>Midwest</v>
      </c>
      <c r="H3643" t="s">
        <v>30</v>
      </c>
      <c r="I3643" t="str">
        <f>PROPER(TRIM(CLEAN((SUBSTITUTE(H3643,"-"," ")))))</f>
        <v>Mobile App</v>
      </c>
      <c r="J3643">
        <v>24940</v>
      </c>
      <c r="K3643" t="s">
        <v>14</v>
      </c>
      <c r="L3643" t="str">
        <f xml:space="preserve"> PROPER(TRIM(CLEAN(SUBSTITUTE(K3643,CHAR(160)," "))))</f>
        <v>Consumer</v>
      </c>
      <c r="M3643" t="s">
        <v>23</v>
      </c>
      <c r="N3643" t="str">
        <f xml:space="preserve"> PROPER(TRIM(CLEAN(SUBSTITUTE(M3643,CHAR(160)," "))))</f>
        <v>Electronics</v>
      </c>
      <c r="O3643" t="s">
        <v>40</v>
      </c>
      <c r="P3643" t="str">
        <f>IF(LEN(TRIM(Table1[[#This Row],[subcategory]]&amp;""))=0,"Unknown", PROPER(TRIM(Table1[[#This Row],[subcategory]])))</f>
        <v>Accessories</v>
      </c>
      <c r="Q3643">
        <v>98.08</v>
      </c>
      <c r="R3643" s="1">
        <f>IF(LEN(TRIM(Q3643&amp;""))=0, "", VALUE(SUBSTITUTE(Q3643,"$","")))</f>
        <v>98.08</v>
      </c>
      <c r="S3643">
        <v>5</v>
      </c>
      <c r="T3643">
        <f>IF(LEN(TRIM(S3643&amp;""))=0, "", VALUE(S3643))</f>
        <v>5</v>
      </c>
      <c r="U3643">
        <v>490.4</v>
      </c>
      <c r="V3643" s="1">
        <f>IF(LEN(TRIM(U3643&amp;""))=0, "", VALUE(SUBSTITUTE(U3643,"$","")))</f>
        <v>490.4</v>
      </c>
      <c r="X3643" s="1" t="str">
        <f>IF(LEN(TRIM(W3643&amp;""))=0, "", VALUE(SUBSTITUTE(W3643,"$","")))</f>
        <v/>
      </c>
      <c r="Z3643" s="1" t="str" cm="1">
        <f t="array" ref="Z3643">IF(
    LEN(TRIM(Y3643&amp;""))=0,
        IF(AND(ISNUMBER(net_sales_clean), ISNUMBER(profit_clean)),
            net_sales_clean - profit_clean,
            ""
        ),
    VALUE(SUBSTITUTE(Y3643,"$",""))
)</f>
        <v/>
      </c>
      <c r="AB3643" s="1" t="str" cm="1">
        <f t="array" ref="AB3643">IF(
    LEN(TRIM(AA3643&amp;""))=0,
        IF(AND(ISNUMBER(net_sales_clean), ISNUMBER(cost_clean)),
            net_sales_clean - cost_clean,
            ""
        ),
    VALUE(SUBSTITUTE(AA3643,"$",""))
)</f>
        <v/>
      </c>
      <c r="AC3643">
        <v>4</v>
      </c>
      <c r="AD3643">
        <f>IF(LEN(TRIM(AC3643&amp;""))=0, "", VALUE(AC3643))</f>
        <v>4</v>
      </c>
      <c r="AE3643">
        <v>5</v>
      </c>
      <c r="AF3643">
        <f>IF(LEN(TRIM(AE3643&amp;""))=0, "", VALUE(AE3643))</f>
        <v>5</v>
      </c>
      <c r="AG3643">
        <v>0</v>
      </c>
      <c r="AH3643">
        <f>IF(
    OR(U3643&lt;0, W3643&lt;0, Y3643&lt;0, AA3643&lt;0),
        1,
        IF(LEN(TRIM(AG3643&amp;""))=0, "", AG3643)
)</f>
        <v>0</v>
      </c>
      <c r="AI3643" t="str">
        <f>IF(
    COUNT(Q3643,V3643,X3643,Z3643,AB3643)=0,
        "Not Usable",
    IF(
        COUNT(Q3643,V3643,X3643,Z3643,AB3643)&lt;5,
            "Incomplete",
            IF(
                MIN(Q3643,V3643,X3643,Z3643,AB3643)=0,
                    "Incomplete",
                    "Complete"
            )
    )
)</f>
        <v>Incomplete</v>
      </c>
    </row>
    <row r="3644" spans="1:35" x14ac:dyDescent="0.3">
      <c r="A3644">
        <v>23696</v>
      </c>
      <c r="B3644" s="6">
        <v>45145.040416666663</v>
      </c>
      <c r="C3644" s="3">
        <f>INT(B3644)</f>
        <v>45145</v>
      </c>
      <c r="D3644" s="2">
        <f>MOD(B3644,1)</f>
        <v>4.0416666663077194E-2</v>
      </c>
      <c r="E3644">
        <v>83</v>
      </c>
      <c r="F3644" t="s">
        <v>15</v>
      </c>
      <c r="G3644" t="str">
        <f xml:space="preserve"> PROPER(TRIM(CLEAN(SUBSTITUTE(F3644,CHAR(160)," "))))</f>
        <v>West</v>
      </c>
      <c r="H3644" t="s">
        <v>30</v>
      </c>
      <c r="I3644" t="str">
        <f>PROPER(TRIM(CLEAN((SUBSTITUTE(H3644,"-"," ")))))</f>
        <v>Mobile App</v>
      </c>
      <c r="J3644">
        <v>5322</v>
      </c>
      <c r="K3644" t="s">
        <v>2</v>
      </c>
      <c r="L3644" t="str">
        <f xml:space="preserve"> PROPER(TRIM(CLEAN(SUBSTITUTE(K3644,CHAR(160)," "))))</f>
        <v>Home Office</v>
      </c>
      <c r="M3644" t="s">
        <v>9</v>
      </c>
      <c r="N3644" t="str">
        <f xml:space="preserve"> PROPER(TRIM(CLEAN(SUBSTITUTE(M3644,CHAR(160)," "))))</f>
        <v>Home</v>
      </c>
      <c r="O3644" t="s">
        <v>32</v>
      </c>
      <c r="P3644" t="str">
        <f>IF(LEN(TRIM(Table1[[#This Row],[subcategory]]&amp;""))=0,"Unknown", PROPER(TRIM(Table1[[#This Row],[subcategory]])))</f>
        <v>Furniture</v>
      </c>
      <c r="Q3644">
        <v>45.61</v>
      </c>
      <c r="R3644" s="1">
        <f>IF(LEN(TRIM(Q3644&amp;""))=0, "", VALUE(SUBSTITUTE(Q3644,"$","")))</f>
        <v>45.61</v>
      </c>
      <c r="S3644">
        <v>1</v>
      </c>
      <c r="T3644">
        <f>IF(LEN(TRIM(S3644&amp;""))=0, "", VALUE(S3644))</f>
        <v>1</v>
      </c>
      <c r="U3644">
        <v>45.61</v>
      </c>
      <c r="V3644" s="1">
        <f>IF(LEN(TRIM(U3644&amp;""))=0, "", VALUE(SUBSTITUTE(U3644,"$","")))</f>
        <v>45.61</v>
      </c>
      <c r="W3644" s="1">
        <v>43.922429999999999</v>
      </c>
      <c r="X3644" s="1">
        <f>IF(LEN(TRIM(W3644&amp;""))=0, "", VALUE(SUBSTITUTE(W3644,"$","")))</f>
        <v>43.922429999999999</v>
      </c>
      <c r="Y3644" s="5" t="s">
        <v>2587</v>
      </c>
      <c r="Z3644" s="4" cm="1">
        <f t="array" ref="Z3644">IF(
    LEN(TRIM(Y3644&amp;""))=0,
        IF(AND(ISNUMBER(net_sales_clean), ISNUMBER(profit_clean)),
            net_sales_clean - profit_clean,
            ""
        ),
    VALUE(SUBSTITUTE(Y3644,"$",""))
)</f>
        <v>28.794429713940701</v>
      </c>
      <c r="AA3644" s="5" t="s">
        <v>2586</v>
      </c>
      <c r="AB3644" s="4" cm="1">
        <f t="array" ref="AB3644">IF(
    LEN(TRIM(AA3644&amp;""))=0,
        IF(AND(ISNUMBER(net_sales_clean), ISNUMBER(cost_clean)),
            net_sales_clean - cost_clean,
            ""
        ),
    VALUE(SUBSTITUTE(AA3644,"$",""))
)</f>
        <v>15.1280002860592</v>
      </c>
      <c r="AC3644">
        <v>2</v>
      </c>
      <c r="AD3644">
        <f>IF(LEN(TRIM(AC3644&amp;""))=0, "", VALUE(AC3644))</f>
        <v>2</v>
      </c>
      <c r="AE3644">
        <v>2</v>
      </c>
      <c r="AF3644">
        <f>IF(LEN(TRIM(AE3644&amp;""))=0, "", VALUE(AE3644))</f>
        <v>2</v>
      </c>
      <c r="AG3644">
        <v>1</v>
      </c>
      <c r="AH3644">
        <f>IF(
    OR(U3644&lt;0, W3644&lt;0, Y3644&lt;0, AA3644&lt;0),
        1,
        IF(LEN(TRIM(AG3644&amp;""))=0, "", AG3644)
)</f>
        <v>1</v>
      </c>
      <c r="AI3644" t="str">
        <f>IF(
    COUNT(Q3644,V3644,X3644,Z3644,AB3644)=0,
        "Not Usable",
    IF(
        COUNT(Q3644,V3644,X3644,Z3644,AB3644)&lt;5,
            "Incomplete",
            IF(
                MIN(Q3644,V3644,X3644,Z3644,AB3644)=0,
                    "Incomplete",
                    "Complete"
            )
    )
)</f>
        <v>Complete</v>
      </c>
    </row>
    <row r="3645" spans="1:35" x14ac:dyDescent="0.3">
      <c r="A3645">
        <v>44978</v>
      </c>
      <c r="B3645" s="6">
        <v>45411.315671296295</v>
      </c>
      <c r="C3645" s="3">
        <f>INT(B3645)</f>
        <v>45411</v>
      </c>
      <c r="D3645" s="2">
        <f>MOD(B3645,1)</f>
        <v>0.31567129629547708</v>
      </c>
      <c r="E3645">
        <v>30</v>
      </c>
      <c r="F3645" t="s">
        <v>21</v>
      </c>
      <c r="G3645" t="str">
        <f xml:space="preserve"> PROPER(TRIM(CLEAN(SUBSTITUTE(F3645,CHAR(160)," "))))</f>
        <v>Midwest</v>
      </c>
      <c r="H3645" t="s">
        <v>11</v>
      </c>
      <c r="I3645" t="str">
        <f>PROPER(TRIM(CLEAN((SUBSTITUTE(H3645,"-"," ")))))</f>
        <v>Online</v>
      </c>
      <c r="J3645">
        <v>24185</v>
      </c>
      <c r="K3645" t="s">
        <v>10</v>
      </c>
      <c r="L3645" t="str">
        <f xml:space="preserve"> PROPER(TRIM(CLEAN(SUBSTITUTE(K3645,CHAR(160)," "))))</f>
        <v>Consumer</v>
      </c>
      <c r="M3645" t="s">
        <v>19</v>
      </c>
      <c r="N3645" t="str">
        <f xml:space="preserve"> PROPER(TRIM(CLEAN(SUBSTITUTE(M3645,CHAR(160)," "))))</f>
        <v>Apparel</v>
      </c>
      <c r="O3645" t="s">
        <v>20</v>
      </c>
      <c r="P3645" t="str">
        <f>IF(LEN(TRIM(Table1[[#This Row],[subcategory]]&amp;""))=0,"Unknown", PROPER(TRIM(Table1[[#This Row],[subcategory]])))</f>
        <v>Women</v>
      </c>
      <c r="Q3645">
        <v>51.93</v>
      </c>
      <c r="R3645" s="1">
        <f>IF(LEN(TRIM(Q3645&amp;""))=0, "", VALUE(SUBSTITUTE(Q3645,"$","")))</f>
        <v>51.93</v>
      </c>
      <c r="S3645">
        <v>1</v>
      </c>
      <c r="T3645">
        <f>IF(LEN(TRIM(S3645&amp;""))=0, "", VALUE(S3645))</f>
        <v>1</v>
      </c>
      <c r="U3645">
        <v>51.93</v>
      </c>
      <c r="V3645" s="1">
        <f>IF(LEN(TRIM(U3645&amp;""))=0, "", VALUE(SUBSTITUTE(U3645,"$","")))</f>
        <v>51.93</v>
      </c>
      <c r="W3645" s="4" t="s">
        <v>2585</v>
      </c>
      <c r="X3645" s="4">
        <f>IF(LEN(TRIM(W3645&amp;""))=0, "", VALUE(SUBSTITUTE(W3645,"$","")))</f>
        <v>34.793099999999903</v>
      </c>
      <c r="Y3645" s="5" t="s">
        <v>2584</v>
      </c>
      <c r="Z3645" s="4" cm="1">
        <f t="array" ref="Z3645">IF(
    LEN(TRIM(Y3645&amp;""))=0,
        IF(AND(ISNUMBER(net_sales_clean), ISNUMBER(profit_clean)),
            net_sales_clean - profit_clean,
            ""
        ),
    VALUE(SUBSTITUTE(Y3645,"$",""))
)</f>
        <v>27.768963382085101</v>
      </c>
      <c r="AA3645" s="5" t="s">
        <v>2583</v>
      </c>
      <c r="AB3645" s="4" cm="1">
        <f t="array" ref="AB3645">IF(
    LEN(TRIM(AA3645&amp;""))=0,
        IF(AND(ISNUMBER(net_sales_clean), ISNUMBER(cost_clean)),
            net_sales_clean - cost_clean,
            ""
        ),
    VALUE(SUBSTITUTE(AA3645,"$",""))
)</f>
        <v>7.0241366179148796</v>
      </c>
      <c r="AC3645">
        <v>7</v>
      </c>
      <c r="AD3645">
        <f>IF(LEN(TRIM(AC3645&amp;""))=0, "", VALUE(AC3645))</f>
        <v>7</v>
      </c>
      <c r="AE3645">
        <v>2</v>
      </c>
      <c r="AF3645">
        <f>IF(LEN(TRIM(AE3645&amp;""))=0, "", VALUE(AE3645))</f>
        <v>2</v>
      </c>
      <c r="AG3645">
        <v>0</v>
      </c>
      <c r="AH3645">
        <f>IF(
    OR(U3645&lt;0, W3645&lt;0, Y3645&lt;0, AA3645&lt;0),
        1,
        IF(LEN(TRIM(AG3645&amp;""))=0, "", AG3645)
)</f>
        <v>0</v>
      </c>
      <c r="AI3645" t="str">
        <f>IF(
    COUNT(Q3645,V3645,X3645,Z3645,AB3645)=0,
        "Not Usable",
    IF(
        COUNT(Q3645,V3645,X3645,Z3645,AB3645)&lt;5,
            "Incomplete",
            IF(
                MIN(Q3645,V3645,X3645,Z3645,AB3645)=0,
                    "Incomplete",
                    "Complete"
            )
    )
)</f>
        <v>Complete</v>
      </c>
    </row>
    <row r="3646" spans="1:35" x14ac:dyDescent="0.3">
      <c r="A3646">
        <v>39849</v>
      </c>
      <c r="B3646" s="6">
        <v>45763.345567129632</v>
      </c>
      <c r="C3646" s="3">
        <f>INT(B3646)</f>
        <v>45763</v>
      </c>
      <c r="D3646" s="2">
        <f>MOD(B3646,1)</f>
        <v>0.34556712963239988</v>
      </c>
      <c r="E3646">
        <v>61</v>
      </c>
      <c r="F3646" t="s">
        <v>33</v>
      </c>
      <c r="G3646" t="str">
        <f xml:space="preserve"> PROPER(TRIM(CLEAN(SUBSTITUTE(F3646,CHAR(160)," "))))</f>
        <v>South</v>
      </c>
      <c r="H3646" t="s">
        <v>3</v>
      </c>
      <c r="I3646" t="str">
        <f>PROPER(TRIM(CLEAN((SUBSTITUTE(H3646,"-"," ")))))</f>
        <v>Phone</v>
      </c>
      <c r="J3646">
        <v>802</v>
      </c>
      <c r="K3646" t="s">
        <v>2</v>
      </c>
      <c r="L3646" t="str">
        <f xml:space="preserve"> PROPER(TRIM(CLEAN(SUBSTITUTE(K3646,CHAR(160)," "))))</f>
        <v>Home Office</v>
      </c>
      <c r="M3646" t="s">
        <v>1</v>
      </c>
      <c r="N3646" t="str">
        <f xml:space="preserve"> PROPER(TRIM(CLEAN(SUBSTITUTE(M3646,CHAR(160)," "))))</f>
        <v>Beauty</v>
      </c>
      <c r="O3646" t="s">
        <v>0</v>
      </c>
      <c r="P3646" t="str">
        <f>IF(LEN(TRIM(Table1[[#This Row],[subcategory]]&amp;""))=0,"Unknown", PROPER(TRIM(Table1[[#This Row],[subcategory]])))</f>
        <v>Makeup</v>
      </c>
      <c r="Q3646">
        <v>278.18</v>
      </c>
      <c r="R3646" s="1">
        <f>IF(LEN(TRIM(Q3646&amp;""))=0, "", VALUE(SUBSTITUTE(Q3646,"$","")))</f>
        <v>278.18</v>
      </c>
      <c r="S3646">
        <v>0</v>
      </c>
      <c r="T3646">
        <f>IF(LEN(TRIM(S3646&amp;""))=0, "", VALUE(S3646))</f>
        <v>0</v>
      </c>
      <c r="U3646">
        <v>0</v>
      </c>
      <c r="V3646" s="1">
        <f>IF(LEN(TRIM(U3646&amp;""))=0, "", VALUE(SUBSTITUTE(U3646,"$","")))</f>
        <v>0</v>
      </c>
      <c r="W3646" s="1">
        <v>0</v>
      </c>
      <c r="X3646" s="1">
        <f>IF(LEN(TRIM(W3646&amp;""))=0, "", VALUE(SUBSTITUTE(W3646,"$","")))</f>
        <v>0</v>
      </c>
      <c r="Z3646" s="1" t="str" cm="1">
        <f t="array" ref="Z3646">IF(
    LEN(TRIM(Y3646&amp;""))=0,
        IF(AND(ISNUMBER(net_sales_clean), ISNUMBER(profit_clean)),
            net_sales_clean - profit_clean,
            ""
        ),
    VALUE(SUBSTITUTE(Y3646,"$",""))
)</f>
        <v/>
      </c>
      <c r="AB3646" s="1" t="str" cm="1">
        <f t="array" ref="AB3646">IF(
    LEN(TRIM(AA3646&amp;""))=0,
        IF(AND(ISNUMBER(net_sales_clean), ISNUMBER(cost_clean)),
            net_sales_clean - cost_clean,
            ""
        ),
    VALUE(SUBSTITUTE(AA3646,"$",""))
)</f>
        <v/>
      </c>
      <c r="AC3646">
        <v>2</v>
      </c>
      <c r="AD3646">
        <f>IF(LEN(TRIM(AC3646&amp;""))=0, "", VALUE(AC3646))</f>
        <v>2</v>
      </c>
      <c r="AE3646">
        <v>5</v>
      </c>
      <c r="AF3646">
        <f>IF(LEN(TRIM(AE3646&amp;""))=0, "", VALUE(AE3646))</f>
        <v>5</v>
      </c>
      <c r="AG3646">
        <v>0</v>
      </c>
      <c r="AH3646">
        <f>IF(
    OR(U3646&lt;0, W3646&lt;0, Y3646&lt;0, AA3646&lt;0),
        1,
        IF(LEN(TRIM(AG3646&amp;""))=0, "", AG3646)
)</f>
        <v>0</v>
      </c>
      <c r="AI3646" t="str">
        <f>IF(
    COUNT(Q3646,V3646,X3646,Z3646,AB3646)=0,
        "Not Usable",
    IF(
        COUNT(Q3646,V3646,X3646,Z3646,AB3646)&lt;5,
            "Incomplete",
            IF(
                MIN(Q3646,V3646,X3646,Z3646,AB3646)=0,
                    "Incomplete",
                    "Complete"
            )
    )
)</f>
        <v>Incomplete</v>
      </c>
    </row>
    <row r="3647" spans="1:35" x14ac:dyDescent="0.3">
      <c r="A3647">
        <v>10478</v>
      </c>
      <c r="B3647" s="6">
        <v>45344.19054398148</v>
      </c>
      <c r="C3647" s="3">
        <f>INT(B3647)</f>
        <v>45344</v>
      </c>
      <c r="D3647" s="2">
        <f>MOD(B3647,1)</f>
        <v>0.19054398148000473</v>
      </c>
      <c r="E3647">
        <v>76</v>
      </c>
      <c r="F3647" t="s">
        <v>15</v>
      </c>
      <c r="G3647" t="str">
        <f xml:space="preserve"> PROPER(TRIM(CLEAN(SUBSTITUTE(F3647,CHAR(160)," "))))</f>
        <v>West</v>
      </c>
      <c r="H3647" t="s">
        <v>30</v>
      </c>
      <c r="I3647" t="str">
        <f>PROPER(TRIM(CLEAN((SUBSTITUTE(H3647,"-"," ")))))</f>
        <v>Mobile App</v>
      </c>
      <c r="J3647">
        <v>1893</v>
      </c>
      <c r="K3647" t="s">
        <v>14</v>
      </c>
      <c r="L3647" t="str">
        <f xml:space="preserve"> PROPER(TRIM(CLEAN(SUBSTITUTE(K3647,CHAR(160)," "))))</f>
        <v>Consumer</v>
      </c>
      <c r="M3647" t="s">
        <v>19</v>
      </c>
      <c r="N3647" t="str">
        <f xml:space="preserve"> PROPER(TRIM(CLEAN(SUBSTITUTE(M3647,CHAR(160)," "))))</f>
        <v>Apparel</v>
      </c>
      <c r="O3647" t="s">
        <v>18</v>
      </c>
      <c r="P3647" t="str">
        <f>IF(LEN(TRIM(Table1[[#This Row],[subcategory]]&amp;""))=0,"Unknown", PROPER(TRIM(Table1[[#This Row],[subcategory]])))</f>
        <v>Men</v>
      </c>
      <c r="Q3647">
        <v>22.52</v>
      </c>
      <c r="R3647" s="1">
        <f>IF(LEN(TRIM(Q3647&amp;""))=0, "", VALUE(SUBSTITUTE(Q3647,"$","")))</f>
        <v>22.52</v>
      </c>
      <c r="S3647">
        <v>4</v>
      </c>
      <c r="T3647">
        <f>IF(LEN(TRIM(S3647&amp;""))=0, "", VALUE(S3647))</f>
        <v>4</v>
      </c>
      <c r="U3647">
        <v>90.08</v>
      </c>
      <c r="V3647" s="1">
        <f>IF(LEN(TRIM(U3647&amp;""))=0, "", VALUE(SUBSTITUTE(U3647,"$","")))</f>
        <v>90.08</v>
      </c>
      <c r="W3647" s="1">
        <v>72.154079999999993</v>
      </c>
      <c r="X3647" s="1">
        <f>IF(LEN(TRIM(W3647&amp;""))=0, "", VALUE(SUBSTITUTE(W3647,"$","")))</f>
        <v>72.154079999999993</v>
      </c>
      <c r="Y3647" s="5" t="s">
        <v>2582</v>
      </c>
      <c r="Z3647" s="4" cm="1">
        <f t="array" ref="Z3647">IF(
    LEN(TRIM(Y3647&amp;""))=0,
        IF(AND(ISNUMBER(net_sales_clean), ISNUMBER(profit_clean)),
            net_sales_clean - profit_clean,
            ""
        ),
    VALUE(SUBSTITUTE(Y3647,"$",""))
)</f>
        <v>57.071874334673602</v>
      </c>
      <c r="AA3647" s="5" t="s">
        <v>2581</v>
      </c>
      <c r="AB3647" s="4" cm="1">
        <f t="array" ref="AB3647">IF(
    LEN(TRIM(AA3647&amp;""))=0,
        IF(AND(ISNUMBER(net_sales_clean), ISNUMBER(cost_clean)),
            net_sales_clean - cost_clean,
            ""
        ),
    VALUE(SUBSTITUTE(AA3647,"$",""))
)</f>
        <v>15.082205665326301</v>
      </c>
      <c r="AC3647">
        <v>9</v>
      </c>
      <c r="AD3647">
        <f>IF(LEN(TRIM(AC3647&amp;""))=0, "", VALUE(AC3647))</f>
        <v>9</v>
      </c>
      <c r="AE3647">
        <v>4</v>
      </c>
      <c r="AF3647">
        <f>IF(LEN(TRIM(AE3647&amp;""))=0, "", VALUE(AE3647))</f>
        <v>4</v>
      </c>
      <c r="AG3647">
        <v>0</v>
      </c>
      <c r="AH3647">
        <f>IF(
    OR(U3647&lt;0, W3647&lt;0, Y3647&lt;0, AA3647&lt;0),
        1,
        IF(LEN(TRIM(AG3647&amp;""))=0, "", AG3647)
)</f>
        <v>0</v>
      </c>
      <c r="AI3647" t="str">
        <f>IF(
    COUNT(Q3647,V3647,X3647,Z3647,AB3647)=0,
        "Not Usable",
    IF(
        COUNT(Q3647,V3647,X3647,Z3647,AB3647)&lt;5,
            "Incomplete",
            IF(
                MIN(Q3647,V3647,X3647,Z3647,AB3647)=0,
                    "Incomplete",
                    "Complete"
            )
    )
)</f>
        <v>Complete</v>
      </c>
    </row>
    <row r="3648" spans="1:35" x14ac:dyDescent="0.3">
      <c r="A3648">
        <v>35583</v>
      </c>
      <c r="B3648" s="6">
        <v>45047.534247685187</v>
      </c>
      <c r="C3648" s="3">
        <f>INT(B3648)</f>
        <v>45047</v>
      </c>
      <c r="D3648" s="2">
        <f>MOD(B3648,1)</f>
        <v>0.53424768518743804</v>
      </c>
      <c r="E3648">
        <v>40</v>
      </c>
      <c r="F3648" t="s">
        <v>13</v>
      </c>
      <c r="G3648" t="str">
        <f xml:space="preserve"> PROPER(TRIM(CLEAN(SUBSTITUTE(F3648,CHAR(160)," "))))</f>
        <v>Northeast</v>
      </c>
      <c r="H3648" t="s">
        <v>11</v>
      </c>
      <c r="I3648" t="str">
        <f>PROPER(TRIM(CLEAN((SUBSTITUTE(H3648,"-"," ")))))</f>
        <v>Online</v>
      </c>
      <c r="J3648">
        <v>28102</v>
      </c>
      <c r="K3648" t="s">
        <v>14</v>
      </c>
      <c r="L3648" t="str">
        <f xml:space="preserve"> PROPER(TRIM(CLEAN(SUBSTITUTE(K3648,CHAR(160)," "))))</f>
        <v>Consumer</v>
      </c>
      <c r="M3648" t="s">
        <v>9</v>
      </c>
      <c r="N3648" t="str">
        <f xml:space="preserve"> PROPER(TRIM(CLEAN(SUBSTITUTE(M3648,CHAR(160)," "))))</f>
        <v>Home</v>
      </c>
      <c r="O3648" t="s">
        <v>12</v>
      </c>
      <c r="P3648" t="str">
        <f>IF(LEN(TRIM(Table1[[#This Row],[subcategory]]&amp;""))=0,"Unknown", PROPER(TRIM(Table1[[#This Row],[subcategory]])))</f>
        <v>Decor</v>
      </c>
      <c r="Q3648">
        <v>62.43</v>
      </c>
      <c r="R3648" s="1">
        <f>IF(LEN(TRIM(Q3648&amp;""))=0, "", VALUE(SUBSTITUTE(Q3648,"$","")))</f>
        <v>62.43</v>
      </c>
      <c r="S3648">
        <v>1</v>
      </c>
      <c r="T3648">
        <f>IF(LEN(TRIM(S3648&amp;""))=0, "", VALUE(S3648))</f>
        <v>1</v>
      </c>
      <c r="U3648">
        <v>62.43</v>
      </c>
      <c r="V3648" s="1">
        <f>IF(LEN(TRIM(U3648&amp;""))=0, "", VALUE(SUBSTITUTE(U3648,"$","")))</f>
        <v>62.43</v>
      </c>
      <c r="X3648" s="1" t="str">
        <f>IF(LEN(TRIM(W3648&amp;""))=0, "", VALUE(SUBSTITUTE(W3648,"$","")))</f>
        <v/>
      </c>
      <c r="Z3648" s="1" t="str" cm="1">
        <f t="array" ref="Z3648">IF(
    LEN(TRIM(Y3648&amp;""))=0,
        IF(AND(ISNUMBER(net_sales_clean), ISNUMBER(profit_clean)),
            net_sales_clean - profit_clean,
            ""
        ),
    VALUE(SUBSTITUTE(Y3648,"$",""))
)</f>
        <v/>
      </c>
      <c r="AB3648" s="1" t="str" cm="1">
        <f t="array" ref="AB3648">IF(
    LEN(TRIM(AA3648&amp;""))=0,
        IF(AND(ISNUMBER(net_sales_clean), ISNUMBER(cost_clean)),
            net_sales_clean - cost_clean,
            ""
        ),
    VALUE(SUBSTITUTE(AA3648,"$",""))
)</f>
        <v/>
      </c>
      <c r="AC3648">
        <v>7</v>
      </c>
      <c r="AD3648">
        <f>IF(LEN(TRIM(AC3648&amp;""))=0, "", VALUE(AC3648))</f>
        <v>7</v>
      </c>
      <c r="AE3648">
        <v>5</v>
      </c>
      <c r="AF3648">
        <f>IF(LEN(TRIM(AE3648&amp;""))=0, "", VALUE(AE3648))</f>
        <v>5</v>
      </c>
      <c r="AG3648">
        <v>0</v>
      </c>
      <c r="AH3648">
        <f>IF(
    OR(U3648&lt;0, W3648&lt;0, Y3648&lt;0, AA3648&lt;0),
        1,
        IF(LEN(TRIM(AG3648&amp;""))=0, "", AG3648)
)</f>
        <v>0</v>
      </c>
      <c r="AI3648" t="str">
        <f>IF(
    COUNT(Q3648,V3648,X3648,Z3648,AB3648)=0,
        "Not Usable",
    IF(
        COUNT(Q3648,V3648,X3648,Z3648,AB3648)&lt;5,
            "Incomplete",
            IF(
                MIN(Q3648,V3648,X3648,Z3648,AB3648)=0,
                    "Incomplete",
                    "Complete"
            )
    )
)</f>
        <v>Incomplete</v>
      </c>
    </row>
    <row r="3649" spans="1:35" x14ac:dyDescent="0.3">
      <c r="A3649">
        <v>33092</v>
      </c>
      <c r="B3649" s="6">
        <v>45460.651435185187</v>
      </c>
      <c r="C3649" s="3">
        <f>INT(B3649)</f>
        <v>45460</v>
      </c>
      <c r="D3649" s="2">
        <f>MOD(B3649,1)</f>
        <v>0.65143518518743804</v>
      </c>
      <c r="E3649">
        <v>78</v>
      </c>
      <c r="F3649" t="s">
        <v>21</v>
      </c>
      <c r="G3649" t="str">
        <f xml:space="preserve"> PROPER(TRIM(CLEAN(SUBSTITUTE(F3649,CHAR(160)," "))))</f>
        <v>Midwest</v>
      </c>
      <c r="H3649" t="s">
        <v>17</v>
      </c>
      <c r="I3649" t="str">
        <f>PROPER(TRIM(CLEAN((SUBSTITUTE(H3649,"-"," ")))))</f>
        <v>Online</v>
      </c>
      <c r="J3649">
        <v>7631</v>
      </c>
      <c r="K3649" t="s">
        <v>2</v>
      </c>
      <c r="L3649" t="str">
        <f xml:space="preserve"> PROPER(TRIM(CLEAN(SUBSTITUTE(K3649,CHAR(160)," "))))</f>
        <v>Home Office</v>
      </c>
      <c r="M3649" t="s">
        <v>23</v>
      </c>
      <c r="N3649" t="str">
        <f xml:space="preserve"> PROPER(TRIM(CLEAN(SUBSTITUTE(M3649,CHAR(160)," "))))</f>
        <v>Electronics</v>
      </c>
      <c r="O3649" t="s">
        <v>22</v>
      </c>
      <c r="P3649" t="str">
        <f>IF(LEN(TRIM(Table1[[#This Row],[subcategory]]&amp;""))=0,"Unknown", PROPER(TRIM(Table1[[#This Row],[subcategory]])))</f>
        <v>Audio</v>
      </c>
      <c r="R3649" s="1" t="str">
        <f>IF(LEN(TRIM(Q3649&amp;""))=0, "", VALUE(SUBSTITUTE(Q3649,"$","")))</f>
        <v/>
      </c>
      <c r="S3649">
        <v>1</v>
      </c>
      <c r="T3649">
        <f>IF(LEN(TRIM(S3649&amp;""))=0, "", VALUE(S3649))</f>
        <v>1</v>
      </c>
      <c r="V3649" s="1" t="str">
        <f>IF(LEN(TRIM(U3649&amp;""))=0, "", VALUE(SUBSTITUTE(U3649,"$","")))</f>
        <v/>
      </c>
      <c r="X3649" s="1" t="str">
        <f>IF(LEN(TRIM(W3649&amp;""))=0, "", VALUE(SUBSTITUTE(W3649,"$","")))</f>
        <v/>
      </c>
      <c r="Z3649" s="1" t="str" cm="1">
        <f t="array" ref="Z3649">IF(
    LEN(TRIM(Y3649&amp;""))=0,
        IF(AND(ISNUMBER(net_sales_clean), ISNUMBER(profit_clean)),
            net_sales_clean - profit_clean,
            ""
        ),
    VALUE(SUBSTITUTE(Y3649,"$",""))
)</f>
        <v/>
      </c>
      <c r="AB3649" s="1" t="str" cm="1">
        <f t="array" ref="AB3649">IF(
    LEN(TRIM(AA3649&amp;""))=0,
        IF(AND(ISNUMBER(net_sales_clean), ISNUMBER(cost_clean)),
            net_sales_clean - cost_clean,
            ""
        ),
    VALUE(SUBSTITUTE(AA3649,"$",""))
)</f>
        <v/>
      </c>
      <c r="AC3649">
        <v>2</v>
      </c>
      <c r="AD3649">
        <f>IF(LEN(TRIM(AC3649&amp;""))=0, "", VALUE(AC3649))</f>
        <v>2</v>
      </c>
      <c r="AE3649">
        <v>3</v>
      </c>
      <c r="AF3649">
        <f>IF(LEN(TRIM(AE3649&amp;""))=0, "", VALUE(AE3649))</f>
        <v>3</v>
      </c>
      <c r="AG3649">
        <v>0</v>
      </c>
      <c r="AH3649">
        <f>IF(
    OR(U3649&lt;0, W3649&lt;0, Y3649&lt;0, AA3649&lt;0),
        1,
        IF(LEN(TRIM(AG3649&amp;""))=0, "", AG3649)
)</f>
        <v>0</v>
      </c>
      <c r="AI3649" t="str">
        <f>IF(
    COUNT(Q3649,V3649,X3649,Z3649,AB3649)=0,
        "Not Usable",
    IF(
        COUNT(Q3649,V3649,X3649,Z3649,AB3649)&lt;5,
            "Incomplete",
            IF(
                MIN(Q3649,V3649,X3649,Z3649,AB3649)=0,
                    "Incomplete",
                    "Complete"
            )
    )
)</f>
        <v>Not Usable</v>
      </c>
    </row>
    <row r="3650" spans="1:35" x14ac:dyDescent="0.3">
      <c r="A3650">
        <v>52491</v>
      </c>
      <c r="B3650" s="6">
        <v>45752.63658564815</v>
      </c>
      <c r="C3650" s="3">
        <f>INT(B3650)</f>
        <v>45752</v>
      </c>
      <c r="D3650" s="2">
        <f>MOD(B3650,1)</f>
        <v>0.63658564814977581</v>
      </c>
      <c r="E3650">
        <v>19</v>
      </c>
      <c r="F3650" t="s">
        <v>13</v>
      </c>
      <c r="G3650" t="str">
        <f xml:space="preserve"> PROPER(TRIM(CLEAN(SUBSTITUTE(F3650,CHAR(160)," "))))</f>
        <v>Northeast</v>
      </c>
      <c r="H3650" t="s">
        <v>3</v>
      </c>
      <c r="I3650" t="str">
        <f>PROPER(TRIM(CLEAN((SUBSTITUTE(H3650,"-"," ")))))</f>
        <v>Phone</v>
      </c>
      <c r="J3650">
        <v>20089</v>
      </c>
      <c r="K3650" t="s">
        <v>10</v>
      </c>
      <c r="L3650" t="str">
        <f xml:space="preserve"> PROPER(TRIM(CLEAN(SUBSTITUTE(K3650,CHAR(160)," "))))</f>
        <v>Consumer</v>
      </c>
      <c r="M3650" t="s">
        <v>1</v>
      </c>
      <c r="N3650" t="str">
        <f xml:space="preserve"> PROPER(TRIM(CLEAN(SUBSTITUTE(M3650,CHAR(160)," "))))</f>
        <v>Beauty</v>
      </c>
      <c r="O3650" t="s">
        <v>5</v>
      </c>
      <c r="P3650" t="str">
        <f>IF(LEN(TRIM(Table1[[#This Row],[subcategory]]&amp;""))=0,"Unknown", PROPER(TRIM(Table1[[#This Row],[subcategory]])))</f>
        <v>Haircare</v>
      </c>
      <c r="Q3650">
        <v>74.19</v>
      </c>
      <c r="R3650" s="1">
        <f>IF(LEN(TRIM(Q3650&amp;""))=0, "", VALUE(SUBSTITUTE(Q3650,"$","")))</f>
        <v>74.19</v>
      </c>
      <c r="S3650">
        <v>1</v>
      </c>
      <c r="T3650">
        <f>IF(LEN(TRIM(S3650&amp;""))=0, "", VALUE(S3650))</f>
        <v>1</v>
      </c>
      <c r="U3650">
        <v>74.19</v>
      </c>
      <c r="V3650" s="1">
        <f>IF(LEN(TRIM(U3650&amp;""))=0, "", VALUE(SUBSTITUTE(U3650,"$","")))</f>
        <v>74.19</v>
      </c>
      <c r="W3650" s="4" t="s">
        <v>2580</v>
      </c>
      <c r="X3650" s="4">
        <f>IF(LEN(TRIM(W3650&amp;""))=0, "", VALUE(SUBSTITUTE(W3650,"$","")))</f>
        <v>43.32696</v>
      </c>
      <c r="Y3650" s="5" t="s">
        <v>2579</v>
      </c>
      <c r="Z3650" s="4" cm="1">
        <f t="array" ref="Z3650">IF(
    LEN(TRIM(Y3650&amp;""))=0,
        IF(AND(ISNUMBER(net_sales_clean), ISNUMBER(profit_clean)),
            net_sales_clean - profit_clean,
            ""
        ),
    VALUE(SUBSTITUTE(Y3650,"$",""))
)</f>
        <v>24.5452682425496</v>
      </c>
      <c r="AA3650" s="5" t="s">
        <v>2578</v>
      </c>
      <c r="AB3650" s="4" cm="1">
        <f t="array" ref="AB3650">IF(
    LEN(TRIM(AA3650&amp;""))=0,
        IF(AND(ISNUMBER(net_sales_clean), ISNUMBER(cost_clean)),
            net_sales_clean - cost_clean,
            ""
        ),
    VALUE(SUBSTITUTE(AA3650,"$",""))
)</f>
        <v>18.7816917574504</v>
      </c>
      <c r="AC3650">
        <v>1</v>
      </c>
      <c r="AD3650">
        <f>IF(LEN(TRIM(AC3650&amp;""))=0, "", VALUE(AC3650))</f>
        <v>1</v>
      </c>
      <c r="AE3650">
        <v>3</v>
      </c>
      <c r="AF3650">
        <f>IF(LEN(TRIM(AE3650&amp;""))=0, "", VALUE(AE3650))</f>
        <v>3</v>
      </c>
      <c r="AG3650">
        <v>0</v>
      </c>
      <c r="AH3650">
        <f>IF(
    OR(U3650&lt;0, W3650&lt;0, Y3650&lt;0, AA3650&lt;0),
        1,
        IF(LEN(TRIM(AG3650&amp;""))=0, "", AG3650)
)</f>
        <v>0</v>
      </c>
      <c r="AI3650" t="str">
        <f>IF(
    COUNT(Q3650,V3650,X3650,Z3650,AB3650)=0,
        "Not Usable",
    IF(
        COUNT(Q3650,V3650,X3650,Z3650,AB3650)&lt;5,
            "Incomplete",
            IF(
                MIN(Q3650,V3650,X3650,Z3650,AB3650)=0,
                    "Incomplete",
                    "Complete"
            )
    )
)</f>
        <v>Complete</v>
      </c>
    </row>
    <row r="3651" spans="1:35" x14ac:dyDescent="0.3">
      <c r="A3651">
        <v>31457</v>
      </c>
      <c r="B3651" s="6">
        <v>45422.805949074071</v>
      </c>
      <c r="C3651" s="3">
        <f>INT(B3651)</f>
        <v>45422</v>
      </c>
      <c r="D3651" s="2">
        <f>MOD(B3651,1)</f>
        <v>0.80594907407066785</v>
      </c>
      <c r="E3651">
        <v>76</v>
      </c>
      <c r="F3651" t="s">
        <v>33</v>
      </c>
      <c r="G3651" t="str">
        <f xml:space="preserve"> PROPER(TRIM(CLEAN(SUBSTITUTE(F3651,CHAR(160)," "))))</f>
        <v>South</v>
      </c>
      <c r="H3651" t="s">
        <v>11</v>
      </c>
      <c r="I3651" t="str">
        <f>PROPER(TRIM(CLEAN((SUBSTITUTE(H3651,"-"," ")))))</f>
        <v>Online</v>
      </c>
      <c r="J3651">
        <v>22432</v>
      </c>
      <c r="K3651" t="s">
        <v>10</v>
      </c>
      <c r="L3651" t="str">
        <f xml:space="preserve"> PROPER(TRIM(CLEAN(SUBSTITUTE(K3651,CHAR(160)," "))))</f>
        <v>Consumer</v>
      </c>
      <c r="M3651" t="s">
        <v>16</v>
      </c>
      <c r="N3651" t="str">
        <f xml:space="preserve"> PROPER(TRIM(CLEAN(SUBSTITUTE(M3651,CHAR(160)," "))))</f>
        <v>Grocery</v>
      </c>
      <c r="O3651" t="s">
        <v>24</v>
      </c>
      <c r="P3651" t="str">
        <f>IF(LEN(TRIM(Table1[[#This Row],[subcategory]]&amp;""))=0,"Unknown", PROPER(TRIM(Table1[[#This Row],[subcategory]])))</f>
        <v>Snacks</v>
      </c>
      <c r="Q3651">
        <v>74.67</v>
      </c>
      <c r="R3651" s="1">
        <f>IF(LEN(TRIM(Q3651&amp;""))=0, "", VALUE(SUBSTITUTE(Q3651,"$","")))</f>
        <v>74.67</v>
      </c>
      <c r="S3651">
        <v>0</v>
      </c>
      <c r="T3651">
        <f>IF(LEN(TRIM(S3651&amp;""))=0, "", VALUE(S3651))</f>
        <v>0</v>
      </c>
      <c r="U3651">
        <v>0</v>
      </c>
      <c r="V3651" s="1">
        <f>IF(LEN(TRIM(U3651&amp;""))=0, "", VALUE(SUBSTITUTE(U3651,"$","")))</f>
        <v>0</v>
      </c>
      <c r="W3651" s="1">
        <v>0</v>
      </c>
      <c r="X3651" s="1">
        <f>IF(LEN(TRIM(W3651&amp;""))=0, "", VALUE(SUBSTITUTE(W3651,"$","")))</f>
        <v>0</v>
      </c>
      <c r="Y3651">
        <v>0</v>
      </c>
      <c r="Z3651" s="1" cm="1">
        <f t="array" ref="Z3651">IF(
    LEN(TRIM(Y3651&amp;""))=0,
        IF(AND(ISNUMBER(net_sales_clean), ISNUMBER(profit_clean)),
            net_sales_clean - profit_clean,
            ""
        ),
    VALUE(SUBSTITUTE(Y3651,"$",""))
)</f>
        <v>0</v>
      </c>
      <c r="AA3651">
        <v>0</v>
      </c>
      <c r="AB3651" s="1" cm="1">
        <f t="array" ref="AB3651">IF(
    LEN(TRIM(AA3651&amp;""))=0,
        IF(AND(ISNUMBER(net_sales_clean), ISNUMBER(cost_clean)),
            net_sales_clean - cost_clean,
            ""
        ),
    VALUE(SUBSTITUTE(AA3651,"$",""))
)</f>
        <v>0</v>
      </c>
      <c r="AC3651">
        <v>5</v>
      </c>
      <c r="AD3651">
        <f>IF(LEN(TRIM(AC3651&amp;""))=0, "", VALUE(AC3651))</f>
        <v>5</v>
      </c>
      <c r="AE3651">
        <v>2</v>
      </c>
      <c r="AF3651">
        <f>IF(LEN(TRIM(AE3651&amp;""))=0, "", VALUE(AE3651))</f>
        <v>2</v>
      </c>
      <c r="AG3651">
        <v>0</v>
      </c>
      <c r="AH3651">
        <f>IF(
    OR(U3651&lt;0, W3651&lt;0, Y3651&lt;0, AA3651&lt;0),
        1,
        IF(LEN(TRIM(AG3651&amp;""))=0, "", AG3651)
)</f>
        <v>0</v>
      </c>
      <c r="AI3651" t="str">
        <f>IF(
    COUNT(Q3651,V3651,X3651,Z3651,AB3651)=0,
        "Not Usable",
    IF(
        COUNT(Q3651,V3651,X3651,Z3651,AB3651)&lt;5,
            "Incomplete",
            IF(
                MIN(Q3651,V3651,X3651,Z3651,AB3651)=0,
                    "Incomplete",
                    "Complete"
            )
    )
)</f>
        <v>Incomplete</v>
      </c>
    </row>
    <row r="3652" spans="1:35" x14ac:dyDescent="0.3">
      <c r="A3652">
        <v>52222</v>
      </c>
      <c r="B3652" s="6">
        <v>45189.939062500001</v>
      </c>
      <c r="C3652" s="3">
        <f>INT(B3652)</f>
        <v>45189</v>
      </c>
      <c r="D3652" s="2">
        <f>MOD(B3652,1)</f>
        <v>0.93906250000145519</v>
      </c>
      <c r="E3652">
        <v>59</v>
      </c>
      <c r="F3652" t="s">
        <v>4</v>
      </c>
      <c r="G3652" t="str">
        <f xml:space="preserve"> PROPER(TRIM(CLEAN(SUBSTITUTE(F3652,CHAR(160)," "))))</f>
        <v>South</v>
      </c>
      <c r="H3652" t="s">
        <v>30</v>
      </c>
      <c r="I3652" t="str">
        <f>PROPER(TRIM(CLEAN((SUBSTITUTE(H3652,"-"," ")))))</f>
        <v>Mobile App</v>
      </c>
      <c r="J3652">
        <v>23380</v>
      </c>
      <c r="K3652" t="s">
        <v>2</v>
      </c>
      <c r="L3652" t="str">
        <f xml:space="preserve"> PROPER(TRIM(CLEAN(SUBSTITUTE(K3652,CHAR(160)," "))))</f>
        <v>Home Office</v>
      </c>
      <c r="M3652" t="s">
        <v>1</v>
      </c>
      <c r="N3652" t="str">
        <f xml:space="preserve"> PROPER(TRIM(CLEAN(SUBSTITUTE(M3652,CHAR(160)," "))))</f>
        <v>Beauty</v>
      </c>
      <c r="O3652" t="s">
        <v>31</v>
      </c>
      <c r="P3652" t="str">
        <f>IF(LEN(TRIM(Table1[[#This Row],[subcategory]]&amp;""))=0,"Unknown", PROPER(TRIM(Table1[[#This Row],[subcategory]])))</f>
        <v>Skincare</v>
      </c>
      <c r="Q3652">
        <v>26.25</v>
      </c>
      <c r="R3652" s="1">
        <f>IF(LEN(TRIM(Q3652&amp;""))=0, "", VALUE(SUBSTITUTE(Q3652,"$","")))</f>
        <v>26.25</v>
      </c>
      <c r="S3652">
        <v>2</v>
      </c>
      <c r="T3652">
        <f>IF(LEN(TRIM(S3652&amp;""))=0, "", VALUE(S3652))</f>
        <v>2</v>
      </c>
      <c r="U3652">
        <v>52.5</v>
      </c>
      <c r="V3652" s="1">
        <f>IF(LEN(TRIM(U3652&amp;""))=0, "", VALUE(SUBSTITUTE(U3652,"$","")))</f>
        <v>52.5</v>
      </c>
      <c r="W3652" s="4" t="s">
        <v>2577</v>
      </c>
      <c r="X3652" s="4">
        <f>IF(LEN(TRIM(W3652&amp;""))=0, "", VALUE(SUBSTITUTE(W3652,"$","")))</f>
        <v>41.16</v>
      </c>
      <c r="Y3652" s="5" t="s">
        <v>2576</v>
      </c>
      <c r="Z3652" s="4" cm="1">
        <f t="array" ref="Z3652">IF(
    LEN(TRIM(Y3652&amp;""))=0,
        IF(AND(ISNUMBER(net_sales_clean), ISNUMBER(profit_clean)),
            net_sales_clean - profit_clean,
            ""
        ),
    VALUE(SUBSTITUTE(Y3652,"$",""))
)</f>
        <v>24.6974715889035</v>
      </c>
      <c r="AA3652" s="5" t="s">
        <v>2575</v>
      </c>
      <c r="AB3652" s="4" cm="1">
        <f t="array" ref="AB3652">IF(
    LEN(TRIM(AA3652&amp;""))=0,
        IF(AND(ISNUMBER(net_sales_clean), ISNUMBER(cost_clean)),
            net_sales_clean - cost_clean,
            ""
        ),
    VALUE(SUBSTITUTE(AA3652,"$",""))
)</f>
        <v>16.4625284110964</v>
      </c>
      <c r="AC3652">
        <v>5</v>
      </c>
      <c r="AD3652">
        <f>IF(LEN(TRIM(AC3652&amp;""))=0, "", VALUE(AC3652))</f>
        <v>5</v>
      </c>
      <c r="AE3652">
        <v>1</v>
      </c>
      <c r="AF3652">
        <f>IF(LEN(TRIM(AE3652&amp;""))=0, "", VALUE(AE3652))</f>
        <v>1</v>
      </c>
      <c r="AG3652">
        <v>0</v>
      </c>
      <c r="AH3652">
        <f>IF(
    OR(U3652&lt;0, W3652&lt;0, Y3652&lt;0, AA3652&lt;0),
        1,
        IF(LEN(TRIM(AG3652&amp;""))=0, "", AG3652)
)</f>
        <v>0</v>
      </c>
      <c r="AI3652" t="str">
        <f>IF(
    COUNT(Q3652,V3652,X3652,Z3652,AB3652)=0,
        "Not Usable",
    IF(
        COUNT(Q3652,V3652,X3652,Z3652,AB3652)&lt;5,
            "Incomplete",
            IF(
                MIN(Q3652,V3652,X3652,Z3652,AB3652)=0,
                    "Incomplete",
                    "Complete"
            )
    )
)</f>
        <v>Complete</v>
      </c>
    </row>
    <row r="3653" spans="1:35" x14ac:dyDescent="0.3">
      <c r="A3653">
        <v>59486</v>
      </c>
      <c r="B3653" s="6">
        <v>45558.526608796295</v>
      </c>
      <c r="C3653" s="3">
        <f>INT(B3653)</f>
        <v>45558</v>
      </c>
      <c r="D3653" s="2">
        <f>MOD(B3653,1)</f>
        <v>0.52660879629547708</v>
      </c>
      <c r="E3653">
        <v>5</v>
      </c>
      <c r="F3653" t="s">
        <v>8</v>
      </c>
      <c r="G3653" t="str">
        <f xml:space="preserve"> PROPER(TRIM(CLEAN(SUBSTITUTE(F3653,CHAR(160)," "))))</f>
        <v>West</v>
      </c>
      <c r="H3653" t="s">
        <v>17</v>
      </c>
      <c r="I3653" t="str">
        <f>PROPER(TRIM(CLEAN((SUBSTITUTE(H3653,"-"," ")))))</f>
        <v>Online</v>
      </c>
      <c r="J3653">
        <v>28537</v>
      </c>
      <c r="K3653" t="s">
        <v>2</v>
      </c>
      <c r="L3653" t="str">
        <f xml:space="preserve"> PROPER(TRIM(CLEAN(SUBSTITUTE(K3653,CHAR(160)," "))))</f>
        <v>Home Office</v>
      </c>
      <c r="M3653" t="s">
        <v>23</v>
      </c>
      <c r="N3653" t="str">
        <f xml:space="preserve"> PROPER(TRIM(CLEAN(SUBSTITUTE(M3653,CHAR(160)," "))))</f>
        <v>Electronics</v>
      </c>
      <c r="O3653" t="s">
        <v>40</v>
      </c>
      <c r="P3653" t="str">
        <f>IF(LEN(TRIM(Table1[[#This Row],[subcategory]]&amp;""))=0,"Unknown", PROPER(TRIM(Table1[[#This Row],[subcategory]])))</f>
        <v>Accessories</v>
      </c>
      <c r="Q3653">
        <v>12.13</v>
      </c>
      <c r="R3653" s="1">
        <f>IF(LEN(TRIM(Q3653&amp;""))=0, "", VALUE(SUBSTITUTE(Q3653,"$","")))</f>
        <v>12.13</v>
      </c>
      <c r="S3653">
        <v>4</v>
      </c>
      <c r="T3653">
        <f>IF(LEN(TRIM(S3653&amp;""))=0, "", VALUE(S3653))</f>
        <v>4</v>
      </c>
      <c r="U3653">
        <v>-48.52</v>
      </c>
      <c r="V3653" s="1">
        <f>IF(LEN(TRIM(U3653&amp;""))=0, "", VALUE(SUBSTITUTE(U3653,"$","")))</f>
        <v>-48.52</v>
      </c>
      <c r="W3653" s="1">
        <v>-38.47636</v>
      </c>
      <c r="X3653" s="1">
        <f>IF(LEN(TRIM(W3653&amp;""))=0, "", VALUE(SUBSTITUTE(W3653,"$","")))</f>
        <v>-38.47636</v>
      </c>
      <c r="Y3653">
        <v>-30.1613783771821</v>
      </c>
      <c r="Z3653" s="1" cm="1">
        <f t="array" ref="Z3653">IF(
    LEN(TRIM(Y3653&amp;""))=0,
        IF(AND(ISNUMBER(net_sales_clean), ISNUMBER(profit_clean)),
            net_sales_clean - profit_clean,
            ""
        ),
    VALUE(SUBSTITUTE(Y3653,"$",""))
)</f>
        <v>-30.1613783771821</v>
      </c>
      <c r="AA3653">
        <v>-8.3149816228178199</v>
      </c>
      <c r="AB3653" s="1" cm="1">
        <f t="array" ref="AB3653">IF(
    LEN(TRIM(AA3653&amp;""))=0,
        IF(AND(ISNUMBER(net_sales_clean), ISNUMBER(cost_clean)),
            net_sales_clean - cost_clean,
            ""
        ),
    VALUE(SUBSTITUTE(AA3653,"$",""))
)</f>
        <v>-8.3149816228178199</v>
      </c>
      <c r="AC3653">
        <v>8</v>
      </c>
      <c r="AD3653">
        <f>IF(LEN(TRIM(AC3653&amp;""))=0, "", VALUE(AC3653))</f>
        <v>8</v>
      </c>
      <c r="AE3653">
        <v>2</v>
      </c>
      <c r="AF3653">
        <f>IF(LEN(TRIM(AE3653&amp;""))=0, "", VALUE(AE3653))</f>
        <v>2</v>
      </c>
      <c r="AG3653">
        <v>0</v>
      </c>
      <c r="AH3653">
        <f>IF(
    OR(U3653&lt;0, W3653&lt;0, Y3653&lt;0, AA3653&lt;0),
        1,
        IF(LEN(TRIM(AG3653&amp;""))=0, "", AG3653)
)</f>
        <v>1</v>
      </c>
      <c r="AI3653" t="str">
        <f>IF(
    COUNT(Q3653,V3653,X3653,Z3653,AB3653)=0,
        "Not Usable",
    IF(
        COUNT(Q3653,V3653,X3653,Z3653,AB3653)&lt;5,
            "Incomplete",
            IF(
                MIN(Q3653,V3653,X3653,Z3653,AB3653)=0,
                    "Incomplete",
                    "Complete"
            )
    )
)</f>
        <v>Complete</v>
      </c>
    </row>
    <row r="3654" spans="1:35" x14ac:dyDescent="0.3">
      <c r="A3654">
        <v>53681</v>
      </c>
      <c r="B3654" s="6">
        <v>45970.787094907406</v>
      </c>
      <c r="C3654" s="3">
        <f>INT(B3654)</f>
        <v>45970</v>
      </c>
      <c r="D3654" s="2">
        <f>MOD(B3654,1)</f>
        <v>0.78709490740584442</v>
      </c>
      <c r="E3654">
        <v>71</v>
      </c>
      <c r="F3654" t="s">
        <v>15</v>
      </c>
      <c r="G3654" t="str">
        <f xml:space="preserve"> PROPER(TRIM(CLEAN(SUBSTITUTE(F3654,CHAR(160)," "))))</f>
        <v>West</v>
      </c>
      <c r="H3654" t="s">
        <v>3</v>
      </c>
      <c r="I3654" t="str">
        <f>PROPER(TRIM(CLEAN((SUBSTITUTE(H3654,"-"," ")))))</f>
        <v>Phone</v>
      </c>
      <c r="J3654">
        <v>27095</v>
      </c>
      <c r="K3654" t="s">
        <v>2</v>
      </c>
      <c r="L3654" t="str">
        <f xml:space="preserve"> PROPER(TRIM(CLEAN(SUBSTITUTE(K3654,CHAR(160)," "))))</f>
        <v>Home Office</v>
      </c>
      <c r="M3654" t="s">
        <v>19</v>
      </c>
      <c r="N3654" t="str">
        <f xml:space="preserve"> PROPER(TRIM(CLEAN(SUBSTITUTE(M3654,CHAR(160)," "))))</f>
        <v>Apparel</v>
      </c>
      <c r="O3654" t="s">
        <v>18</v>
      </c>
      <c r="P3654" t="str">
        <f>IF(LEN(TRIM(Table1[[#This Row],[subcategory]]&amp;""))=0,"Unknown", PROPER(TRIM(Table1[[#This Row],[subcategory]])))</f>
        <v>Men</v>
      </c>
      <c r="Q3654">
        <v>33.24</v>
      </c>
      <c r="R3654" s="1">
        <f>IF(LEN(TRIM(Q3654&amp;""))=0, "", VALUE(SUBSTITUTE(Q3654,"$","")))</f>
        <v>33.24</v>
      </c>
      <c r="S3654">
        <v>1</v>
      </c>
      <c r="T3654">
        <f>IF(LEN(TRIM(S3654&amp;""))=0, "", VALUE(S3654))</f>
        <v>1</v>
      </c>
      <c r="U3654">
        <v>33.24</v>
      </c>
      <c r="V3654" s="1">
        <f>IF(LEN(TRIM(U3654&amp;""))=0, "", VALUE(SUBSTITUTE(U3654,"$","")))</f>
        <v>33.24</v>
      </c>
      <c r="W3654" s="1">
        <v>23.666879999999999</v>
      </c>
      <c r="X3654" s="1">
        <f>IF(LEN(TRIM(W3654&amp;""))=0, "", VALUE(SUBSTITUTE(W3654,"$","")))</f>
        <v>23.666879999999999</v>
      </c>
      <c r="Y3654" s="5" t="s">
        <v>2574</v>
      </c>
      <c r="Z3654" s="4" cm="1">
        <f t="array" ref="Z3654">IF(
    LEN(TRIM(Y3654&amp;""))=0,
        IF(AND(ISNUMBER(net_sales_clean), ISNUMBER(profit_clean)),
            net_sales_clean - profit_clean,
            ""
        ),
    VALUE(SUBSTITUTE(Y3654,"$",""))
)</f>
        <v>19.592251685652101</v>
      </c>
      <c r="AA3654">
        <v>4.0746283143478301</v>
      </c>
      <c r="AB3654" s="1" cm="1">
        <f t="array" ref="AB3654">IF(
    LEN(TRIM(AA3654&amp;""))=0,
        IF(AND(ISNUMBER(net_sales_clean), ISNUMBER(cost_clean)),
            net_sales_clean - cost_clean,
            ""
        ),
    VALUE(SUBSTITUTE(AA3654,"$",""))
)</f>
        <v>4.0746283143478301</v>
      </c>
      <c r="AC3654">
        <v>7</v>
      </c>
      <c r="AD3654">
        <f>IF(LEN(TRIM(AC3654&amp;""))=0, "", VALUE(AC3654))</f>
        <v>7</v>
      </c>
      <c r="AE3654">
        <v>1</v>
      </c>
      <c r="AF3654">
        <f>IF(LEN(TRIM(AE3654&amp;""))=0, "", VALUE(AE3654))</f>
        <v>1</v>
      </c>
      <c r="AG3654">
        <v>0</v>
      </c>
      <c r="AH3654">
        <f>IF(
    OR(U3654&lt;0, W3654&lt;0, Y3654&lt;0, AA3654&lt;0),
        1,
        IF(LEN(TRIM(AG3654&amp;""))=0, "", AG3654)
)</f>
        <v>0</v>
      </c>
      <c r="AI3654" t="str">
        <f>IF(
    COUNT(Q3654,V3654,X3654,Z3654,AB3654)=0,
        "Not Usable",
    IF(
        COUNT(Q3654,V3654,X3654,Z3654,AB3654)&lt;5,
            "Incomplete",
            IF(
                MIN(Q3654,V3654,X3654,Z3654,AB3654)=0,
                    "Incomplete",
                    "Complete"
            )
    )
)</f>
        <v>Complete</v>
      </c>
    </row>
    <row r="3655" spans="1:35" x14ac:dyDescent="0.3">
      <c r="A3655">
        <v>27338</v>
      </c>
      <c r="B3655" s="6">
        <v>45555.137256944443</v>
      </c>
      <c r="C3655" s="3">
        <f>INT(B3655)</f>
        <v>45555</v>
      </c>
      <c r="D3655" s="2">
        <f>MOD(B3655,1)</f>
        <v>0.13725694444292458</v>
      </c>
      <c r="E3655">
        <v>17</v>
      </c>
      <c r="F3655" t="s">
        <v>13</v>
      </c>
      <c r="G3655" t="str">
        <f xml:space="preserve"> PROPER(TRIM(CLEAN(SUBSTITUTE(F3655,CHAR(160)," "))))</f>
        <v>Northeast</v>
      </c>
      <c r="H3655" t="s">
        <v>17</v>
      </c>
      <c r="I3655" t="str">
        <f>PROPER(TRIM(CLEAN((SUBSTITUTE(H3655,"-"," ")))))</f>
        <v>Online</v>
      </c>
      <c r="J3655">
        <v>17571</v>
      </c>
      <c r="K3655" t="s">
        <v>14</v>
      </c>
      <c r="L3655" t="str">
        <f xml:space="preserve"> PROPER(TRIM(CLEAN(SUBSTITUTE(K3655,CHAR(160)," "))))</f>
        <v>Consumer</v>
      </c>
      <c r="M3655" t="s">
        <v>9</v>
      </c>
      <c r="N3655" t="str">
        <f xml:space="preserve"> PROPER(TRIM(CLEAN(SUBSTITUTE(M3655,CHAR(160)," "))))</f>
        <v>Home</v>
      </c>
      <c r="O3655" t="s">
        <v>32</v>
      </c>
      <c r="P3655" t="str">
        <f>IF(LEN(TRIM(Table1[[#This Row],[subcategory]]&amp;""))=0,"Unknown", PROPER(TRIM(Table1[[#This Row],[subcategory]])))</f>
        <v>Furniture</v>
      </c>
      <c r="Q3655">
        <v>136.97</v>
      </c>
      <c r="R3655" s="1">
        <f>IF(LEN(TRIM(Q3655&amp;""))=0, "", VALUE(SUBSTITUTE(Q3655,"$","")))</f>
        <v>136.97</v>
      </c>
      <c r="S3655">
        <v>4</v>
      </c>
      <c r="T3655">
        <f>IF(LEN(TRIM(S3655&amp;""))=0, "", VALUE(S3655))</f>
        <v>4</v>
      </c>
      <c r="U3655">
        <v>547.88</v>
      </c>
      <c r="V3655" s="1">
        <f>IF(LEN(TRIM(U3655&amp;""))=0, "", VALUE(SUBSTITUTE(U3655,"$","")))</f>
        <v>547.88</v>
      </c>
      <c r="W3655" s="1">
        <v>422.41548</v>
      </c>
      <c r="X3655" s="1">
        <f>IF(LEN(TRIM(W3655&amp;""))=0, "", VALUE(SUBSTITUTE(W3655,"$","")))</f>
        <v>422.41548</v>
      </c>
      <c r="Y3655" s="5" t="s">
        <v>2573</v>
      </c>
      <c r="Z3655" s="4" cm="1">
        <f t="array" ref="Z3655">IF(
    LEN(TRIM(Y3655&amp;""))=0,
        IF(AND(ISNUMBER(net_sales_clean), ISNUMBER(profit_clean)),
            net_sales_clean - profit_clean,
            ""
        ),
    VALUE(SUBSTITUTE(Y3655,"$",""))
)</f>
        <v>339.872140922499</v>
      </c>
      <c r="AA3655" s="5" t="s">
        <v>2572</v>
      </c>
      <c r="AB3655" s="4" cm="1">
        <f t="array" ref="AB3655">IF(
    LEN(TRIM(AA3655&amp;""))=0,
        IF(AND(ISNUMBER(net_sales_clean), ISNUMBER(cost_clean)),
            net_sales_clean - cost_clean,
            ""
        ),
    VALUE(SUBSTITUTE(AA3655,"$",""))
)</f>
        <v>82.543339077499994</v>
      </c>
      <c r="AC3655">
        <v>5</v>
      </c>
      <c r="AD3655">
        <f>IF(LEN(TRIM(AC3655&amp;""))=0, "", VALUE(AC3655))</f>
        <v>5</v>
      </c>
      <c r="AE3655">
        <v>5</v>
      </c>
      <c r="AF3655">
        <f>IF(LEN(TRIM(AE3655&amp;""))=0, "", VALUE(AE3655))</f>
        <v>5</v>
      </c>
      <c r="AG3655">
        <v>0</v>
      </c>
      <c r="AH3655">
        <f>IF(
    OR(U3655&lt;0, W3655&lt;0, Y3655&lt;0, AA3655&lt;0),
        1,
        IF(LEN(TRIM(AG3655&amp;""))=0, "", AG3655)
)</f>
        <v>0</v>
      </c>
      <c r="AI3655" t="str">
        <f>IF(
    COUNT(Q3655,V3655,X3655,Z3655,AB3655)=0,
        "Not Usable",
    IF(
        COUNT(Q3655,V3655,X3655,Z3655,AB3655)&lt;5,
            "Incomplete",
            IF(
                MIN(Q3655,V3655,X3655,Z3655,AB3655)=0,
                    "Incomplete",
                    "Complete"
            )
    )
)</f>
        <v>Complete</v>
      </c>
    </row>
    <row r="3656" spans="1:35" x14ac:dyDescent="0.3">
      <c r="A3656">
        <v>7111</v>
      </c>
      <c r="B3656" s="6">
        <v>44965.574930555558</v>
      </c>
      <c r="C3656" s="3">
        <f>INT(B3656)</f>
        <v>44965</v>
      </c>
      <c r="D3656" s="2">
        <f>MOD(B3656,1)</f>
        <v>0.57493055555823958</v>
      </c>
      <c r="E3656">
        <v>60</v>
      </c>
      <c r="F3656" t="s">
        <v>33</v>
      </c>
      <c r="G3656" t="str">
        <f xml:space="preserve"> PROPER(TRIM(CLEAN(SUBSTITUTE(F3656,CHAR(160)," "))))</f>
        <v>South</v>
      </c>
      <c r="H3656" t="s">
        <v>17</v>
      </c>
      <c r="I3656" t="str">
        <f>PROPER(TRIM(CLEAN((SUBSTITUTE(H3656,"-"," ")))))</f>
        <v>Online</v>
      </c>
      <c r="J3656">
        <v>21296</v>
      </c>
      <c r="K3656" t="s">
        <v>10</v>
      </c>
      <c r="L3656" t="str">
        <f xml:space="preserve"> PROPER(TRIM(CLEAN(SUBSTITUTE(K3656,CHAR(160)," "))))</f>
        <v>Consumer</v>
      </c>
      <c r="M3656" t="s">
        <v>9</v>
      </c>
      <c r="N3656" t="str">
        <f xml:space="preserve"> PROPER(TRIM(CLEAN(SUBSTITUTE(M3656,CHAR(160)," "))))</f>
        <v>Home</v>
      </c>
      <c r="O3656" t="s">
        <v>36</v>
      </c>
      <c r="P3656" t="str">
        <f>IF(LEN(TRIM(Table1[[#This Row],[subcategory]]&amp;""))=0,"Unknown", PROPER(TRIM(Table1[[#This Row],[subcategory]])))</f>
        <v>Bedding</v>
      </c>
      <c r="Q3656">
        <v>93.09</v>
      </c>
      <c r="R3656" s="1">
        <f>IF(LEN(TRIM(Q3656&amp;""))=0, "", VALUE(SUBSTITUTE(Q3656,"$","")))</f>
        <v>93.09</v>
      </c>
      <c r="S3656">
        <v>4</v>
      </c>
      <c r="T3656">
        <f>IF(LEN(TRIM(S3656&amp;""))=0, "", VALUE(S3656))</f>
        <v>4</v>
      </c>
      <c r="U3656">
        <v>372.36</v>
      </c>
      <c r="V3656" s="1">
        <f>IF(LEN(TRIM(U3656&amp;""))=0, "", VALUE(SUBSTITUTE(U3656,"$","")))</f>
        <v>372.36</v>
      </c>
      <c r="W3656" s="1">
        <v>287.46192000000002</v>
      </c>
      <c r="X3656" s="1">
        <f>IF(LEN(TRIM(W3656&amp;""))=0, "", VALUE(SUBSTITUTE(W3656,"$","")))</f>
        <v>287.46192000000002</v>
      </c>
      <c r="Y3656" s="5" t="s">
        <v>2571</v>
      </c>
      <c r="Z3656" s="4" cm="1">
        <f t="array" ref="Z3656">IF(
    LEN(TRIM(Y3656&amp;""))=0,
        IF(AND(ISNUMBER(net_sales_clean), ISNUMBER(profit_clean)),
            net_sales_clean - profit_clean,
            ""
        ),
    VALUE(SUBSTITUTE(Y3656,"$",""))
)</f>
        <v>168.84615745566501</v>
      </c>
      <c r="AA3656" s="5" t="s">
        <v>2570</v>
      </c>
      <c r="AB3656" s="4" cm="1">
        <f t="array" ref="AB3656">IF(
    LEN(TRIM(AA3656&amp;""))=0,
        IF(AND(ISNUMBER(net_sales_clean), ISNUMBER(cost_clean)),
            net_sales_clean - cost_clean,
            ""
        ),
    VALUE(SUBSTITUTE(AA3656,"$",""))
)</f>
        <v>118.615762544334</v>
      </c>
      <c r="AC3656">
        <v>6</v>
      </c>
      <c r="AD3656">
        <f>IF(LEN(TRIM(AC3656&amp;""))=0, "", VALUE(AC3656))</f>
        <v>6</v>
      </c>
      <c r="AE3656">
        <v>3</v>
      </c>
      <c r="AF3656">
        <f>IF(LEN(TRIM(AE3656&amp;""))=0, "", VALUE(AE3656))</f>
        <v>3</v>
      </c>
      <c r="AG3656">
        <v>0</v>
      </c>
      <c r="AH3656">
        <f>IF(
    OR(U3656&lt;0, W3656&lt;0, Y3656&lt;0, AA3656&lt;0),
        1,
        IF(LEN(TRIM(AG3656&amp;""))=0, "", AG3656)
)</f>
        <v>0</v>
      </c>
      <c r="AI3656" t="str">
        <f>IF(
    COUNT(Q3656,V3656,X3656,Z3656,AB3656)=0,
        "Not Usable",
    IF(
        COUNT(Q3656,V3656,X3656,Z3656,AB3656)&lt;5,
            "Incomplete",
            IF(
                MIN(Q3656,V3656,X3656,Z3656,AB3656)=0,
                    "Incomplete",
                    "Complete"
            )
    )
)</f>
        <v>Complete</v>
      </c>
    </row>
    <row r="3657" spans="1:35" x14ac:dyDescent="0.3">
      <c r="A3657">
        <v>31258</v>
      </c>
      <c r="B3657" s="6">
        <v>45119.466331018521</v>
      </c>
      <c r="C3657" s="3">
        <f>INT(B3657)</f>
        <v>45119</v>
      </c>
      <c r="D3657" s="2">
        <f>MOD(B3657,1)</f>
        <v>0.46633101852057735</v>
      </c>
      <c r="E3657">
        <v>19</v>
      </c>
      <c r="F3657" t="s">
        <v>21</v>
      </c>
      <c r="G3657" t="str">
        <f xml:space="preserve"> PROPER(TRIM(CLEAN(SUBSTITUTE(F3657,CHAR(160)," "))))</f>
        <v>Midwest</v>
      </c>
      <c r="H3657" t="s">
        <v>17</v>
      </c>
      <c r="I3657" t="str">
        <f>PROPER(TRIM(CLEAN((SUBSTITUTE(H3657,"-"," ")))))</f>
        <v>Online</v>
      </c>
      <c r="J3657">
        <v>9279</v>
      </c>
      <c r="K3657" t="s">
        <v>10</v>
      </c>
      <c r="L3657" t="str">
        <f xml:space="preserve"> PROPER(TRIM(CLEAN(SUBSTITUTE(K3657,CHAR(160)," "))))</f>
        <v>Consumer</v>
      </c>
      <c r="M3657" t="s">
        <v>9</v>
      </c>
      <c r="N3657" t="str">
        <f xml:space="preserve"> PROPER(TRIM(CLEAN(SUBSTITUTE(M3657,CHAR(160)," "))))</f>
        <v>Home</v>
      </c>
      <c r="P3657" t="str">
        <f>IF(LEN(TRIM(Table1[[#This Row],[subcategory]]&amp;""))=0,"Unknown", PROPER(TRIM(Table1[[#This Row],[subcategory]])))</f>
        <v>Unknown</v>
      </c>
      <c r="Q3657">
        <v>35.94</v>
      </c>
      <c r="R3657" s="1">
        <f>IF(LEN(TRIM(Q3657&amp;""))=0, "", VALUE(SUBSTITUTE(Q3657,"$","")))</f>
        <v>35.94</v>
      </c>
      <c r="S3657">
        <v>3</v>
      </c>
      <c r="T3657">
        <f>IF(LEN(TRIM(S3657&amp;""))=0, "", VALUE(S3657))</f>
        <v>3</v>
      </c>
      <c r="U3657">
        <v>107.82</v>
      </c>
      <c r="V3657" s="1">
        <f>IF(LEN(TRIM(U3657&amp;""))=0, "", VALUE(SUBSTITUTE(U3657,"$","")))</f>
        <v>107.82</v>
      </c>
      <c r="W3657" s="4" t="s">
        <v>2569</v>
      </c>
      <c r="X3657" s="4">
        <f>IF(LEN(TRIM(W3657&amp;""))=0, "", VALUE(SUBSTITUTE(W3657,"$","")))</f>
        <v>63.613799999999998</v>
      </c>
      <c r="Z3657" s="1" t="str" cm="1">
        <f t="array" ref="Z3657">IF(
    LEN(TRIM(Y3657&amp;""))=0,
        IF(AND(ISNUMBER(net_sales_clean), ISNUMBER(profit_clean)),
            net_sales_clean - profit_clean,
            ""
        ),
    VALUE(SUBSTITUTE(Y3657,"$",""))
)</f>
        <v/>
      </c>
      <c r="AB3657" s="1" t="str" cm="1">
        <f t="array" ref="AB3657">IF(
    LEN(TRIM(AA3657&amp;""))=0,
        IF(AND(ISNUMBER(net_sales_clean), ISNUMBER(cost_clean)),
            net_sales_clean - cost_clean,
            ""
        ),
    VALUE(SUBSTITUTE(AA3657,"$",""))
)</f>
        <v/>
      </c>
      <c r="AC3657">
        <v>5</v>
      </c>
      <c r="AD3657">
        <f>IF(LEN(TRIM(AC3657&amp;""))=0, "", VALUE(AC3657))</f>
        <v>5</v>
      </c>
      <c r="AE3657">
        <v>2</v>
      </c>
      <c r="AF3657">
        <f>IF(LEN(TRIM(AE3657&amp;""))=0, "", VALUE(AE3657))</f>
        <v>2</v>
      </c>
      <c r="AG3657">
        <v>0</v>
      </c>
      <c r="AH3657">
        <f>IF(
    OR(U3657&lt;0, W3657&lt;0, Y3657&lt;0, AA3657&lt;0),
        1,
        IF(LEN(TRIM(AG3657&amp;""))=0, "", AG3657)
)</f>
        <v>0</v>
      </c>
      <c r="AI3657" t="str">
        <f>IF(
    COUNT(Q3657,V3657,X3657,Z3657,AB3657)=0,
        "Not Usable",
    IF(
        COUNT(Q3657,V3657,X3657,Z3657,AB3657)&lt;5,
            "Incomplete",
            IF(
                MIN(Q3657,V3657,X3657,Z3657,AB3657)=0,
                    "Incomplete",
                    "Complete"
            )
    )
)</f>
        <v>Incomplete</v>
      </c>
    </row>
    <row r="3658" spans="1:35" x14ac:dyDescent="0.3">
      <c r="A3658">
        <v>9452</v>
      </c>
      <c r="B3658" s="6">
        <v>45152.733252314814</v>
      </c>
      <c r="C3658" s="3">
        <f>INT(B3658)</f>
        <v>45152</v>
      </c>
      <c r="D3658" s="2">
        <f>MOD(B3658,1)</f>
        <v>0.73325231481430819</v>
      </c>
      <c r="E3658">
        <v>30</v>
      </c>
      <c r="F3658" t="s">
        <v>15</v>
      </c>
      <c r="G3658" t="str">
        <f xml:space="preserve"> PROPER(TRIM(CLEAN(SUBSTITUTE(F3658,CHAR(160)," "))))</f>
        <v>West</v>
      </c>
      <c r="H3658" t="s">
        <v>17</v>
      </c>
      <c r="I3658" t="str">
        <f>PROPER(TRIM(CLEAN((SUBSTITUTE(H3658,"-"," ")))))</f>
        <v>Online</v>
      </c>
      <c r="J3658">
        <v>17722</v>
      </c>
      <c r="K3658" t="s">
        <v>10</v>
      </c>
      <c r="L3658" t="str">
        <f xml:space="preserve"> PROPER(TRIM(CLEAN(SUBSTITUTE(K3658,CHAR(160)," "))))</f>
        <v>Consumer</v>
      </c>
      <c r="M3658" t="s">
        <v>19</v>
      </c>
      <c r="N3658" t="str">
        <f xml:space="preserve"> PROPER(TRIM(CLEAN(SUBSTITUTE(M3658,CHAR(160)," "))))</f>
        <v>Apparel</v>
      </c>
      <c r="O3658" t="s">
        <v>18</v>
      </c>
      <c r="P3658" t="str">
        <f>IF(LEN(TRIM(Table1[[#This Row],[subcategory]]&amp;""))=0,"Unknown", PROPER(TRIM(Table1[[#This Row],[subcategory]])))</f>
        <v>Men</v>
      </c>
      <c r="Q3658">
        <v>82.25</v>
      </c>
      <c r="R3658" s="1">
        <f>IF(LEN(TRIM(Q3658&amp;""))=0, "", VALUE(SUBSTITUTE(Q3658,"$","")))</f>
        <v>82.25</v>
      </c>
      <c r="S3658">
        <v>1</v>
      </c>
      <c r="T3658">
        <f>IF(LEN(TRIM(S3658&amp;""))=0, "", VALUE(S3658))</f>
        <v>1</v>
      </c>
      <c r="U3658">
        <v>82.25</v>
      </c>
      <c r="V3658" s="1">
        <f>IF(LEN(TRIM(U3658&amp;""))=0, "", VALUE(SUBSTITUTE(U3658,"$","")))</f>
        <v>82.25</v>
      </c>
      <c r="W3658" s="1">
        <v>77.972999999999999</v>
      </c>
      <c r="X3658" s="1">
        <f>IF(LEN(TRIM(W3658&amp;""))=0, "", VALUE(SUBSTITUTE(W3658,"$","")))</f>
        <v>77.972999999999999</v>
      </c>
      <c r="Y3658" s="5" t="s">
        <v>2568</v>
      </c>
      <c r="Z3658" s="4" cm="1">
        <f t="array" ref="Z3658">IF(
    LEN(TRIM(Y3658&amp;""))=0,
        IF(AND(ISNUMBER(net_sales_clean), ISNUMBER(profit_clean)),
            net_sales_clean - profit_clean,
            ""
        ),
    VALUE(SUBSTITUTE(Y3658,"$",""))
)</f>
        <v>62.457059709429302</v>
      </c>
      <c r="AA3658" s="5" t="s">
        <v>2567</v>
      </c>
      <c r="AB3658" s="4" cm="1">
        <f t="array" ref="AB3658">IF(
    LEN(TRIM(AA3658&amp;""))=0,
        IF(AND(ISNUMBER(net_sales_clean), ISNUMBER(cost_clean)),
            net_sales_clean - cost_clean,
            ""
        ),
    VALUE(SUBSTITUTE(AA3658,"$",""))
)</f>
        <v>15.515940290570599</v>
      </c>
      <c r="AC3658">
        <v>1</v>
      </c>
      <c r="AD3658">
        <f>IF(LEN(TRIM(AC3658&amp;""))=0, "", VALUE(AC3658))</f>
        <v>1</v>
      </c>
      <c r="AE3658">
        <v>4</v>
      </c>
      <c r="AF3658">
        <f>IF(LEN(TRIM(AE3658&amp;""))=0, "", VALUE(AE3658))</f>
        <v>4</v>
      </c>
      <c r="AG3658">
        <v>0</v>
      </c>
      <c r="AH3658">
        <f>IF(
    OR(U3658&lt;0, W3658&lt;0, Y3658&lt;0, AA3658&lt;0),
        1,
        IF(LEN(TRIM(AG3658&amp;""))=0, "", AG3658)
)</f>
        <v>0</v>
      </c>
      <c r="AI3658" t="str">
        <f>IF(
    COUNT(Q3658,V3658,X3658,Z3658,AB3658)=0,
        "Not Usable",
    IF(
        COUNT(Q3658,V3658,X3658,Z3658,AB3658)&lt;5,
            "Incomplete",
            IF(
                MIN(Q3658,V3658,X3658,Z3658,AB3658)=0,
                    "Incomplete",
                    "Complete"
            )
    )
)</f>
        <v>Complete</v>
      </c>
    </row>
    <row r="3659" spans="1:35" x14ac:dyDescent="0.3">
      <c r="A3659">
        <v>49600</v>
      </c>
      <c r="B3659" s="6">
        <v>45134.679988425924</v>
      </c>
      <c r="C3659" s="3">
        <f>INT(B3659)</f>
        <v>45134</v>
      </c>
      <c r="D3659" s="2">
        <f>MOD(B3659,1)</f>
        <v>0.67998842592351139</v>
      </c>
      <c r="E3659">
        <v>33</v>
      </c>
      <c r="F3659" t="s">
        <v>4</v>
      </c>
      <c r="G3659" t="str">
        <f xml:space="preserve"> PROPER(TRIM(CLEAN(SUBSTITUTE(F3659,CHAR(160)," "))))</f>
        <v>South</v>
      </c>
      <c r="H3659" t="s">
        <v>7</v>
      </c>
      <c r="I3659" t="str">
        <f>PROPER(TRIM(CLEAN((SUBSTITUTE(H3659,"-"," ")))))</f>
        <v>In Store</v>
      </c>
      <c r="J3659">
        <v>17608</v>
      </c>
      <c r="K3659" t="s">
        <v>2</v>
      </c>
      <c r="L3659" t="str">
        <f xml:space="preserve"> PROPER(TRIM(CLEAN(SUBSTITUTE(K3659,CHAR(160)," "))))</f>
        <v>Home Office</v>
      </c>
      <c r="M3659" t="s">
        <v>23</v>
      </c>
      <c r="N3659" t="str">
        <f xml:space="preserve"> PROPER(TRIM(CLEAN(SUBSTITUTE(M3659,CHAR(160)," "))))</f>
        <v>Electronics</v>
      </c>
      <c r="O3659" t="s">
        <v>34</v>
      </c>
      <c r="P3659" t="str">
        <f>IF(LEN(TRIM(Table1[[#This Row],[subcategory]]&amp;""))=0,"Unknown", PROPER(TRIM(Table1[[#This Row],[subcategory]])))</f>
        <v>Phones</v>
      </c>
      <c r="Q3659">
        <v>30.2</v>
      </c>
      <c r="R3659" s="1">
        <f>IF(LEN(TRIM(Q3659&amp;""))=0, "", VALUE(SUBSTITUTE(Q3659,"$","")))</f>
        <v>30.2</v>
      </c>
      <c r="S3659">
        <v>4</v>
      </c>
      <c r="T3659">
        <f>IF(LEN(TRIM(S3659&amp;""))=0, "", VALUE(S3659))</f>
        <v>4</v>
      </c>
      <c r="U3659">
        <v>120.8</v>
      </c>
      <c r="V3659" s="1">
        <f>IF(LEN(TRIM(U3659&amp;""))=0, "", VALUE(SUBSTITUTE(U3659,"$","")))</f>
        <v>120.8</v>
      </c>
      <c r="W3659" s="1">
        <v>94.224000000000004</v>
      </c>
      <c r="X3659" s="1">
        <f>IF(LEN(TRIM(W3659&amp;""))=0, "", VALUE(SUBSTITUTE(W3659,"$","")))</f>
        <v>94.224000000000004</v>
      </c>
      <c r="Y3659" s="5" t="s">
        <v>2566</v>
      </c>
      <c r="Z3659" s="4" cm="1">
        <f t="array" ref="Z3659">IF(
    LEN(TRIM(Y3659&amp;""))=0,
        IF(AND(ISNUMBER(net_sales_clean), ISNUMBER(profit_clean)),
            net_sales_clean - profit_clean,
            ""
        ),
    VALUE(SUBSTITUTE(Y3659,"$",""))
)</f>
        <v>56.270518058598498</v>
      </c>
      <c r="AA3659" s="5" t="s">
        <v>2565</v>
      </c>
      <c r="AB3659" s="4" cm="1">
        <f t="array" ref="AB3659">IF(
    LEN(TRIM(AA3659&amp;""))=0,
        IF(AND(ISNUMBER(net_sales_clean), ISNUMBER(cost_clean)),
            net_sales_clean - cost_clean,
            ""
        ),
    VALUE(SUBSTITUTE(AA3659,"$",""))
)</f>
        <v>37.9534819414014</v>
      </c>
      <c r="AC3659">
        <v>4</v>
      </c>
      <c r="AD3659">
        <f>IF(LEN(TRIM(AC3659&amp;""))=0, "", VALUE(AC3659))</f>
        <v>4</v>
      </c>
      <c r="AF3659" t="str">
        <f>IF(LEN(TRIM(AE3659&amp;""))=0, "", VALUE(AE3659))</f>
        <v/>
      </c>
      <c r="AG3659">
        <v>0</v>
      </c>
      <c r="AH3659">
        <f>IF(
    OR(U3659&lt;0, W3659&lt;0, Y3659&lt;0, AA3659&lt;0),
        1,
        IF(LEN(TRIM(AG3659&amp;""))=0, "", AG3659)
)</f>
        <v>0</v>
      </c>
      <c r="AI3659" t="str">
        <f>IF(
    COUNT(Q3659,V3659,X3659,Z3659,AB3659)=0,
        "Not Usable",
    IF(
        COUNT(Q3659,V3659,X3659,Z3659,AB3659)&lt;5,
            "Incomplete",
            IF(
                MIN(Q3659,V3659,X3659,Z3659,AB3659)=0,
                    "Incomplete",
                    "Complete"
            )
    )
)</f>
        <v>Complete</v>
      </c>
    </row>
    <row r="3660" spans="1:35" x14ac:dyDescent="0.3">
      <c r="A3660">
        <v>54832</v>
      </c>
      <c r="B3660" s="6">
        <v>45917.215532407405</v>
      </c>
      <c r="C3660" s="3">
        <f>INT(B3660)</f>
        <v>45917</v>
      </c>
      <c r="D3660" s="2">
        <f>MOD(B3660,1)</f>
        <v>0.21553240740468027</v>
      </c>
      <c r="E3660">
        <v>22</v>
      </c>
      <c r="F3660" t="s">
        <v>21</v>
      </c>
      <c r="G3660" t="str">
        <f xml:space="preserve"> PROPER(TRIM(CLEAN(SUBSTITUTE(F3660,CHAR(160)," "))))</f>
        <v>Midwest</v>
      </c>
      <c r="H3660" t="s">
        <v>3</v>
      </c>
      <c r="I3660" t="str">
        <f>PROPER(TRIM(CLEAN((SUBSTITUTE(H3660,"-"," ")))))</f>
        <v>Phone</v>
      </c>
      <c r="J3660">
        <v>10247</v>
      </c>
      <c r="K3660" t="s">
        <v>6</v>
      </c>
      <c r="L3660" t="str">
        <f xml:space="preserve"> PROPER(TRIM(CLEAN(SUBSTITUTE(K3660,CHAR(160)," "))))</f>
        <v>Corporate</v>
      </c>
      <c r="M3660" t="s">
        <v>23</v>
      </c>
      <c r="N3660" t="str">
        <f xml:space="preserve"> PROPER(TRIM(CLEAN(SUBSTITUTE(M3660,CHAR(160)," "))))</f>
        <v>Electronics</v>
      </c>
      <c r="O3660" t="s">
        <v>40</v>
      </c>
      <c r="P3660" t="str">
        <f>IF(LEN(TRIM(Table1[[#This Row],[subcategory]]&amp;""))=0,"Unknown", PROPER(TRIM(Table1[[#This Row],[subcategory]])))</f>
        <v>Accessories</v>
      </c>
      <c r="Q3660">
        <v>327.64</v>
      </c>
      <c r="R3660" s="1">
        <f>IF(LEN(TRIM(Q3660&amp;""))=0, "", VALUE(SUBSTITUTE(Q3660,"$","")))</f>
        <v>327.64</v>
      </c>
      <c r="S3660">
        <v>2</v>
      </c>
      <c r="T3660">
        <f>IF(LEN(TRIM(S3660&amp;""))=0, "", VALUE(S3660))</f>
        <v>2</v>
      </c>
      <c r="U3660">
        <v>655.28</v>
      </c>
      <c r="V3660" s="1">
        <f>IF(LEN(TRIM(U3660&amp;""))=0, "", VALUE(SUBSTITUTE(U3660,"$","")))</f>
        <v>655.28</v>
      </c>
      <c r="W3660" s="1">
        <v>584.50976000000003</v>
      </c>
      <c r="X3660" s="1">
        <f>IF(LEN(TRIM(W3660&amp;""))=0, "", VALUE(SUBSTITUTE(W3660,"$","")))</f>
        <v>584.50976000000003</v>
      </c>
      <c r="Y3660" s="5" t="s">
        <v>2564</v>
      </c>
      <c r="Z3660" s="4" cm="1">
        <f t="array" ref="Z3660">IF(
    LEN(TRIM(Y3660&amp;""))=0,
        IF(AND(ISNUMBER(net_sales_clean), ISNUMBER(profit_clean)),
            net_sales_clean - profit_clean,
            ""
        ),
    VALUE(SUBSTITUTE(Y3660,"$",""))
)</f>
        <v>417.83804252386301</v>
      </c>
      <c r="AA3660" s="5" t="s">
        <v>2563</v>
      </c>
      <c r="AB3660" s="4" cm="1">
        <f t="array" ref="AB3660">IF(
    LEN(TRIM(AA3660&amp;""))=0,
        IF(AND(ISNUMBER(net_sales_clean), ISNUMBER(cost_clean)),
            net_sales_clean - cost_clean,
            ""
        ),
    VALUE(SUBSTITUTE(AA3660,"$",""))
)</f>
        <v>166.671717476136</v>
      </c>
      <c r="AC3660">
        <v>8</v>
      </c>
      <c r="AD3660">
        <f>IF(LEN(TRIM(AC3660&amp;""))=0, "", VALUE(AC3660))</f>
        <v>8</v>
      </c>
      <c r="AE3660">
        <v>1</v>
      </c>
      <c r="AF3660">
        <f>IF(LEN(TRIM(AE3660&amp;""))=0, "", VALUE(AE3660))</f>
        <v>1</v>
      </c>
      <c r="AG3660">
        <v>0</v>
      </c>
      <c r="AH3660">
        <f>IF(
    OR(U3660&lt;0, W3660&lt;0, Y3660&lt;0, AA3660&lt;0),
        1,
        IF(LEN(TRIM(AG3660&amp;""))=0, "", AG3660)
)</f>
        <v>0</v>
      </c>
      <c r="AI3660" t="str">
        <f>IF(
    COUNT(Q3660,V3660,X3660,Z3660,AB3660)=0,
        "Not Usable",
    IF(
        COUNT(Q3660,V3660,X3660,Z3660,AB3660)&lt;5,
            "Incomplete",
            IF(
                MIN(Q3660,V3660,X3660,Z3660,AB3660)=0,
                    "Incomplete",
                    "Complete"
            )
    )
)</f>
        <v>Complete</v>
      </c>
    </row>
    <row r="3661" spans="1:35" x14ac:dyDescent="0.3">
      <c r="A3661">
        <v>50887</v>
      </c>
      <c r="B3661" s="6">
        <v>45734.919108796297</v>
      </c>
      <c r="C3661" s="3">
        <f>INT(B3661)</f>
        <v>45734</v>
      </c>
      <c r="D3661" s="2">
        <f>MOD(B3661,1)</f>
        <v>0.91910879629722331</v>
      </c>
      <c r="E3661">
        <v>70</v>
      </c>
      <c r="F3661" t="s">
        <v>13</v>
      </c>
      <c r="G3661" t="str">
        <f xml:space="preserve"> PROPER(TRIM(CLEAN(SUBSTITUTE(F3661,CHAR(160)," "))))</f>
        <v>Northeast</v>
      </c>
      <c r="H3661" t="s">
        <v>3</v>
      </c>
      <c r="I3661" t="str">
        <f>PROPER(TRIM(CLEAN((SUBSTITUTE(H3661,"-"," ")))))</f>
        <v>Phone</v>
      </c>
      <c r="J3661">
        <v>12437</v>
      </c>
      <c r="K3661" t="s">
        <v>2</v>
      </c>
      <c r="L3661" t="str">
        <f xml:space="preserve"> PROPER(TRIM(CLEAN(SUBSTITUTE(K3661,CHAR(160)," "))))</f>
        <v>Home Office</v>
      </c>
      <c r="M3661" t="s">
        <v>23</v>
      </c>
      <c r="N3661" t="str">
        <f xml:space="preserve"> PROPER(TRIM(CLEAN(SUBSTITUTE(M3661,CHAR(160)," "))))</f>
        <v>Electronics</v>
      </c>
      <c r="O3661" t="s">
        <v>40</v>
      </c>
      <c r="P3661" t="str">
        <f>IF(LEN(TRIM(Table1[[#This Row],[subcategory]]&amp;""))=0,"Unknown", PROPER(TRIM(Table1[[#This Row],[subcategory]])))</f>
        <v>Accessories</v>
      </c>
      <c r="Q3661">
        <v>16.989999999999998</v>
      </c>
      <c r="R3661" s="1">
        <f>IF(LEN(TRIM(Q3661&amp;""))=0, "", VALUE(SUBSTITUTE(Q3661,"$","")))</f>
        <v>16.989999999999998</v>
      </c>
      <c r="S3661">
        <v>3</v>
      </c>
      <c r="T3661">
        <f>IF(LEN(TRIM(S3661&amp;""))=0, "", VALUE(S3661))</f>
        <v>3</v>
      </c>
      <c r="U3661">
        <v>50.97</v>
      </c>
      <c r="V3661" s="1">
        <f>IF(LEN(TRIM(U3661&amp;""))=0, "", VALUE(SUBSTITUTE(U3661,"$","")))</f>
        <v>50.97</v>
      </c>
      <c r="W3661" s="4" t="s">
        <v>2562</v>
      </c>
      <c r="X3661" s="4">
        <f>IF(LEN(TRIM(W3661&amp;""))=0, "", VALUE(SUBSTITUTE(W3661,"$","")))</f>
        <v>41.744429999999902</v>
      </c>
      <c r="Y3661" s="5" t="s">
        <v>2561</v>
      </c>
      <c r="Z3661" s="4" cm="1">
        <f t="array" ref="Z3661">IF(
    LEN(TRIM(Y3661&amp;""))=0,
        IF(AND(ISNUMBER(net_sales_clean), ISNUMBER(profit_clean)),
            net_sales_clean - profit_clean,
            ""
        ),
    VALUE(SUBSTITUTE(Y3661,"$",""))
)</f>
        <v>24.885741288691499</v>
      </c>
      <c r="AA3661" s="5" t="s">
        <v>2560</v>
      </c>
      <c r="AB3661" s="4" cm="1">
        <f t="array" ref="AB3661">IF(
    LEN(TRIM(AA3661&amp;""))=0,
        IF(AND(ISNUMBER(net_sales_clean), ISNUMBER(cost_clean)),
            net_sales_clean - cost_clean,
            ""
        ),
    VALUE(SUBSTITUTE(AA3661,"$",""))
)</f>
        <v>16.8586887113084</v>
      </c>
      <c r="AC3661">
        <v>9</v>
      </c>
      <c r="AD3661">
        <f>IF(LEN(TRIM(AC3661&amp;""))=0, "", VALUE(AC3661))</f>
        <v>9</v>
      </c>
      <c r="AE3661">
        <v>5</v>
      </c>
      <c r="AF3661">
        <f>IF(LEN(TRIM(AE3661&amp;""))=0, "", VALUE(AE3661))</f>
        <v>5</v>
      </c>
      <c r="AG3661">
        <v>0</v>
      </c>
      <c r="AH3661">
        <f>IF(
    OR(U3661&lt;0, W3661&lt;0, Y3661&lt;0, AA3661&lt;0),
        1,
        IF(LEN(TRIM(AG3661&amp;""))=0, "", AG3661)
)</f>
        <v>0</v>
      </c>
      <c r="AI3661" t="str">
        <f>IF(
    COUNT(Q3661,V3661,X3661,Z3661,AB3661)=0,
        "Not Usable",
    IF(
        COUNT(Q3661,V3661,X3661,Z3661,AB3661)&lt;5,
            "Incomplete",
            IF(
                MIN(Q3661,V3661,X3661,Z3661,AB3661)=0,
                    "Incomplete",
                    "Complete"
            )
    )
)</f>
        <v>Complete</v>
      </c>
    </row>
    <row r="3662" spans="1:35" x14ac:dyDescent="0.3">
      <c r="A3662">
        <v>15812</v>
      </c>
      <c r="B3662" s="6">
        <v>45295.522835648146</v>
      </c>
      <c r="C3662" s="3">
        <f>INT(B3662)</f>
        <v>45295</v>
      </c>
      <c r="D3662" s="2">
        <f>MOD(B3662,1)</f>
        <v>0.52283564814570127</v>
      </c>
      <c r="E3662">
        <v>28</v>
      </c>
      <c r="F3662" t="s">
        <v>13</v>
      </c>
      <c r="G3662" t="str">
        <f xml:space="preserve"> PROPER(TRIM(CLEAN(SUBSTITUTE(F3662,CHAR(160)," "))))</f>
        <v>Northeast</v>
      </c>
      <c r="H3662" t="s">
        <v>27</v>
      </c>
      <c r="I3662" t="str">
        <f>PROPER(TRIM(CLEAN((SUBSTITUTE(H3662,"-"," ")))))</f>
        <v>In Store</v>
      </c>
      <c r="J3662">
        <v>524</v>
      </c>
      <c r="K3662" t="s">
        <v>14</v>
      </c>
      <c r="L3662" t="str">
        <f xml:space="preserve"> PROPER(TRIM(CLEAN(SUBSTITUTE(K3662,CHAR(160)," "))))</f>
        <v>Consumer</v>
      </c>
      <c r="M3662" t="s">
        <v>9</v>
      </c>
      <c r="N3662" t="str">
        <f xml:space="preserve"> PROPER(TRIM(CLEAN(SUBSTITUTE(M3662,CHAR(160)," "))))</f>
        <v>Home</v>
      </c>
      <c r="O3662" t="s">
        <v>38</v>
      </c>
      <c r="P3662" t="str">
        <f>IF(LEN(TRIM(Table1[[#This Row],[subcategory]]&amp;""))=0,"Unknown", PROPER(TRIM(Table1[[#This Row],[subcategory]])))</f>
        <v>Kitchen</v>
      </c>
      <c r="Q3662">
        <v>57.7</v>
      </c>
      <c r="R3662" s="1">
        <f>IF(LEN(TRIM(Q3662&amp;""))=0, "", VALUE(SUBSTITUTE(Q3662,"$","")))</f>
        <v>57.7</v>
      </c>
      <c r="S3662">
        <v>2</v>
      </c>
      <c r="T3662">
        <f>IF(LEN(TRIM(S3662&amp;""))=0, "", VALUE(S3662))</f>
        <v>2</v>
      </c>
      <c r="U3662">
        <v>115.4</v>
      </c>
      <c r="V3662" s="1">
        <f>IF(LEN(TRIM(U3662&amp;""))=0, "", VALUE(SUBSTITUTE(U3662,"$","")))</f>
        <v>115.4</v>
      </c>
      <c r="W3662" s="4" t="s">
        <v>2559</v>
      </c>
      <c r="X3662" s="4">
        <f>IF(LEN(TRIM(W3662&amp;""))=0, "", VALUE(SUBSTITUTE(W3662,"$","")))</f>
        <v>105.59099999999999</v>
      </c>
      <c r="Y3662" s="5" t="s">
        <v>2558</v>
      </c>
      <c r="Z3662" s="4" cm="1">
        <f t="array" ref="Z3662">IF(
    LEN(TRIM(Y3662&amp;""))=0,
        IF(AND(ISNUMBER(net_sales_clean), ISNUMBER(profit_clean)),
            net_sales_clean - profit_clean,
            ""
        ),
    VALUE(SUBSTITUTE(Y3662,"$",""))
)</f>
        <v>82.109877696130198</v>
      </c>
      <c r="AA3662" s="5" t="s">
        <v>2557</v>
      </c>
      <c r="AB3662" s="4" cm="1">
        <f t="array" ref="AB3662">IF(
    LEN(TRIM(AA3662&amp;""))=0,
        IF(AND(ISNUMBER(net_sales_clean), ISNUMBER(cost_clean)),
            net_sales_clean - cost_clean,
            ""
        ),
    VALUE(SUBSTITUTE(AA3662,"$",""))
)</f>
        <v>23.4811223038697</v>
      </c>
      <c r="AC3662">
        <v>9</v>
      </c>
      <c r="AD3662">
        <f>IF(LEN(TRIM(AC3662&amp;""))=0, "", VALUE(AC3662))</f>
        <v>9</v>
      </c>
      <c r="AF3662" t="str">
        <f>IF(LEN(TRIM(AE3662&amp;""))=0, "", VALUE(AE3662))</f>
        <v/>
      </c>
      <c r="AG3662">
        <v>0</v>
      </c>
      <c r="AH3662">
        <f>IF(
    OR(U3662&lt;0, W3662&lt;0, Y3662&lt;0, AA3662&lt;0),
        1,
        IF(LEN(TRIM(AG3662&amp;""))=0, "", AG3662)
)</f>
        <v>0</v>
      </c>
      <c r="AI3662" t="str">
        <f>IF(
    COUNT(Q3662,V3662,X3662,Z3662,AB3662)=0,
        "Not Usable",
    IF(
        COUNT(Q3662,V3662,X3662,Z3662,AB3662)&lt;5,
            "Incomplete",
            IF(
                MIN(Q3662,V3662,X3662,Z3662,AB3662)=0,
                    "Incomplete",
                    "Complete"
            )
    )
)</f>
        <v>Complete</v>
      </c>
    </row>
    <row r="3663" spans="1:35" x14ac:dyDescent="0.3">
      <c r="A3663">
        <v>18830</v>
      </c>
      <c r="B3663" s="6">
        <v>45409.625196759262</v>
      </c>
      <c r="C3663" s="3">
        <f>INT(B3663)</f>
        <v>45409</v>
      </c>
      <c r="D3663" s="2">
        <f>MOD(B3663,1)</f>
        <v>0.62519675926159834</v>
      </c>
      <c r="E3663">
        <v>36</v>
      </c>
      <c r="F3663" t="s">
        <v>13</v>
      </c>
      <c r="G3663" t="str">
        <f xml:space="preserve"> PROPER(TRIM(CLEAN(SUBSTITUTE(F3663,CHAR(160)," "))))</f>
        <v>Northeast</v>
      </c>
      <c r="H3663" t="s">
        <v>3</v>
      </c>
      <c r="I3663" t="str">
        <f>PROPER(TRIM(CLEAN((SUBSTITUTE(H3663,"-"," ")))))</f>
        <v>Phone</v>
      </c>
      <c r="J3663">
        <v>19627</v>
      </c>
      <c r="K3663" t="s">
        <v>14</v>
      </c>
      <c r="L3663" t="str">
        <f xml:space="preserve"> PROPER(TRIM(CLEAN(SUBSTITUTE(K3663,CHAR(160)," "))))</f>
        <v>Consumer</v>
      </c>
      <c r="M3663" t="s">
        <v>19</v>
      </c>
      <c r="N3663" t="str">
        <f xml:space="preserve"> PROPER(TRIM(CLEAN(SUBSTITUTE(M3663,CHAR(160)," "))))</f>
        <v>Apparel</v>
      </c>
      <c r="O3663" t="s">
        <v>41</v>
      </c>
      <c r="P3663" t="str">
        <f>IF(LEN(TRIM(Table1[[#This Row],[subcategory]]&amp;""))=0,"Unknown", PROPER(TRIM(Table1[[#This Row],[subcategory]])))</f>
        <v>Shoes</v>
      </c>
      <c r="Q3663">
        <v>49.37</v>
      </c>
      <c r="R3663" s="1">
        <f>IF(LEN(TRIM(Q3663&amp;""))=0, "", VALUE(SUBSTITUTE(Q3663,"$","")))</f>
        <v>49.37</v>
      </c>
      <c r="S3663">
        <v>4</v>
      </c>
      <c r="T3663">
        <f>IF(LEN(TRIM(S3663&amp;""))=0, "", VALUE(S3663))</f>
        <v>4</v>
      </c>
      <c r="U3663">
        <v>197.48</v>
      </c>
      <c r="V3663" s="1">
        <f>IF(LEN(TRIM(U3663&amp;""))=0, "", VALUE(SUBSTITUTE(U3663,"$","")))</f>
        <v>197.48</v>
      </c>
      <c r="W3663" s="4" t="s">
        <v>2556</v>
      </c>
      <c r="X3663" s="4">
        <f>IF(LEN(TRIM(W3663&amp;""))=0, "", VALUE(SUBSTITUTE(W3663,"$","")))</f>
        <v>191.16063999999901</v>
      </c>
      <c r="Y3663">
        <v>151.43645891410799</v>
      </c>
      <c r="Z3663" s="1" cm="1">
        <f t="array" ref="Z3663">IF(
    LEN(TRIM(Y3663&amp;""))=0,
        IF(AND(ISNUMBER(net_sales_clean), ISNUMBER(profit_clean)),
            net_sales_clean - profit_clean,
            ""
        ),
    VALUE(SUBSTITUTE(Y3663,"$",""))
)</f>
        <v>151.43645891410799</v>
      </c>
      <c r="AA3663" s="5" t="s">
        <v>2555</v>
      </c>
      <c r="AB3663" s="4" cm="1">
        <f t="array" ref="AB3663">IF(
    LEN(TRIM(AA3663&amp;""))=0,
        IF(AND(ISNUMBER(net_sales_clean), ISNUMBER(cost_clean)),
            net_sales_clean - cost_clean,
            ""
        ),
    VALUE(SUBSTITUTE(AA3663,"$",""))
)</f>
        <v>39.7241810858919</v>
      </c>
      <c r="AC3663">
        <v>3</v>
      </c>
      <c r="AD3663">
        <f>IF(LEN(TRIM(AC3663&amp;""))=0, "", VALUE(AC3663))</f>
        <v>3</v>
      </c>
      <c r="AE3663">
        <v>5</v>
      </c>
      <c r="AF3663">
        <f>IF(LEN(TRIM(AE3663&amp;""))=0, "", VALUE(AE3663))</f>
        <v>5</v>
      </c>
      <c r="AG3663">
        <v>0</v>
      </c>
      <c r="AH3663">
        <f>IF(
    OR(U3663&lt;0, W3663&lt;0, Y3663&lt;0, AA3663&lt;0),
        1,
        IF(LEN(TRIM(AG3663&amp;""))=0, "", AG3663)
)</f>
        <v>0</v>
      </c>
      <c r="AI3663" t="str">
        <f>IF(
    COUNT(Q3663,V3663,X3663,Z3663,AB3663)=0,
        "Not Usable",
    IF(
        COUNT(Q3663,V3663,X3663,Z3663,AB3663)&lt;5,
            "Incomplete",
            IF(
                MIN(Q3663,V3663,X3663,Z3663,AB3663)=0,
                    "Incomplete",
                    "Complete"
            )
    )
)</f>
        <v>Complete</v>
      </c>
    </row>
    <row r="3664" spans="1:35" x14ac:dyDescent="0.3">
      <c r="A3664">
        <v>57213</v>
      </c>
      <c r="B3664" s="6">
        <v>45444.131562499999</v>
      </c>
      <c r="C3664" s="3">
        <f>INT(B3664)</f>
        <v>45444</v>
      </c>
      <c r="D3664" s="2">
        <f>MOD(B3664,1)</f>
        <v>0.13156249999883585</v>
      </c>
      <c r="E3664">
        <v>28</v>
      </c>
      <c r="F3664" t="s">
        <v>15</v>
      </c>
      <c r="G3664" t="str">
        <f xml:space="preserve"> PROPER(TRIM(CLEAN(SUBSTITUTE(F3664,CHAR(160)," "))))</f>
        <v>West</v>
      </c>
      <c r="H3664" t="s">
        <v>17</v>
      </c>
      <c r="I3664" t="str">
        <f>PROPER(TRIM(CLEAN((SUBSTITUTE(H3664,"-"," ")))))</f>
        <v>Online</v>
      </c>
      <c r="J3664">
        <v>18568</v>
      </c>
      <c r="K3664" t="s">
        <v>10</v>
      </c>
      <c r="L3664" t="str">
        <f xml:space="preserve"> PROPER(TRIM(CLEAN(SUBSTITUTE(K3664,CHAR(160)," "))))</f>
        <v>Consumer</v>
      </c>
      <c r="M3664" t="s">
        <v>1</v>
      </c>
      <c r="N3664" t="str">
        <f xml:space="preserve"> PROPER(TRIM(CLEAN(SUBSTITUTE(M3664,CHAR(160)," "))))</f>
        <v>Beauty</v>
      </c>
      <c r="O3664" t="s">
        <v>0</v>
      </c>
      <c r="P3664" t="str">
        <f>IF(LEN(TRIM(Table1[[#This Row],[subcategory]]&amp;""))=0,"Unknown", PROPER(TRIM(Table1[[#This Row],[subcategory]])))</f>
        <v>Makeup</v>
      </c>
      <c r="Q3664">
        <v>52.13</v>
      </c>
      <c r="R3664" s="1">
        <f>IF(LEN(TRIM(Q3664&amp;""))=0, "", VALUE(SUBSTITUTE(Q3664,"$","")))</f>
        <v>52.13</v>
      </c>
      <c r="S3664">
        <v>2</v>
      </c>
      <c r="T3664">
        <f>IF(LEN(TRIM(S3664&amp;""))=0, "", VALUE(S3664))</f>
        <v>2</v>
      </c>
      <c r="U3664">
        <v>104.26</v>
      </c>
      <c r="V3664" s="1">
        <f>IF(LEN(TRIM(U3664&amp;""))=0, "", VALUE(SUBSTITUTE(U3664,"$","")))</f>
        <v>104.26</v>
      </c>
      <c r="X3664" s="1" t="str">
        <f>IF(LEN(TRIM(W3664&amp;""))=0, "", VALUE(SUBSTITUTE(W3664,"$","")))</f>
        <v/>
      </c>
      <c r="Z3664" s="1" t="str" cm="1">
        <f t="array" ref="Z3664">IF(
    LEN(TRIM(Y3664&amp;""))=0,
        IF(AND(ISNUMBER(net_sales_clean), ISNUMBER(profit_clean)),
            net_sales_clean - profit_clean,
            ""
        ),
    VALUE(SUBSTITUTE(Y3664,"$",""))
)</f>
        <v/>
      </c>
      <c r="AB3664" s="1" t="str" cm="1">
        <f t="array" ref="AB3664">IF(
    LEN(TRIM(AA3664&amp;""))=0,
        IF(AND(ISNUMBER(net_sales_clean), ISNUMBER(cost_clean)),
            net_sales_clean - cost_clean,
            ""
        ),
    VALUE(SUBSTITUTE(AA3664,"$",""))
)</f>
        <v/>
      </c>
      <c r="AC3664">
        <v>4</v>
      </c>
      <c r="AD3664">
        <f>IF(LEN(TRIM(AC3664&amp;""))=0, "", VALUE(AC3664))</f>
        <v>4</v>
      </c>
      <c r="AF3664" t="str">
        <f>IF(LEN(TRIM(AE3664&amp;""))=0, "", VALUE(AE3664))</f>
        <v/>
      </c>
      <c r="AH3664" t="str">
        <f>IF(
    OR(U3664&lt;0, W3664&lt;0, Y3664&lt;0, AA3664&lt;0),
        1,
        IF(LEN(TRIM(AG3664&amp;""))=0, "", AG3664)
)</f>
        <v/>
      </c>
      <c r="AI3664" t="str">
        <f>IF(
    COUNT(Q3664,V3664,X3664,Z3664,AB3664)=0,
        "Not Usable",
    IF(
        COUNT(Q3664,V3664,X3664,Z3664,AB3664)&lt;5,
            "Incomplete",
            IF(
                MIN(Q3664,V3664,X3664,Z3664,AB3664)=0,
                    "Incomplete",
                    "Complete"
            )
    )
)</f>
        <v>Incomplete</v>
      </c>
    </row>
    <row r="3665" spans="1:35" x14ac:dyDescent="0.3">
      <c r="A3665">
        <v>48388</v>
      </c>
      <c r="B3665" s="6">
        <v>45438.046782407408</v>
      </c>
      <c r="C3665" s="3">
        <f>INT(B3665)</f>
        <v>45438</v>
      </c>
      <c r="D3665" s="2">
        <f>MOD(B3665,1)</f>
        <v>4.6782407407590654E-2</v>
      </c>
      <c r="E3665">
        <v>75</v>
      </c>
      <c r="F3665" t="s">
        <v>4</v>
      </c>
      <c r="G3665" t="str">
        <f xml:space="preserve"> PROPER(TRIM(CLEAN(SUBSTITUTE(F3665,CHAR(160)," "))))</f>
        <v>South</v>
      </c>
      <c r="H3665" t="s">
        <v>27</v>
      </c>
      <c r="I3665" t="str">
        <f>PROPER(TRIM(CLEAN((SUBSTITUTE(H3665,"-"," ")))))</f>
        <v>In Store</v>
      </c>
      <c r="J3665">
        <v>15247</v>
      </c>
      <c r="K3665" t="s">
        <v>2</v>
      </c>
      <c r="L3665" t="str">
        <f xml:space="preserve"> PROPER(TRIM(CLEAN(SUBSTITUTE(K3665,CHAR(160)," "))))</f>
        <v>Home Office</v>
      </c>
      <c r="M3665" t="s">
        <v>19</v>
      </c>
      <c r="N3665" t="str">
        <f xml:space="preserve"> PROPER(TRIM(CLEAN(SUBSTITUTE(M3665,CHAR(160)," "))))</f>
        <v>Apparel</v>
      </c>
      <c r="O3665" t="s">
        <v>26</v>
      </c>
      <c r="P3665" t="str">
        <f>IF(LEN(TRIM(Table1[[#This Row],[subcategory]]&amp;""))=0,"Unknown", PROPER(TRIM(Table1[[#This Row],[subcategory]])))</f>
        <v>Kids</v>
      </c>
      <c r="Q3665">
        <v>17.329999999999998</v>
      </c>
      <c r="R3665" s="1">
        <f>IF(LEN(TRIM(Q3665&amp;""))=0, "", VALUE(SUBSTITUTE(Q3665,"$","")))</f>
        <v>17.329999999999998</v>
      </c>
      <c r="S3665">
        <v>1</v>
      </c>
      <c r="T3665">
        <f>IF(LEN(TRIM(S3665&amp;""))=0, "", VALUE(S3665))</f>
        <v>1</v>
      </c>
      <c r="U3665">
        <v>17.329999999999998</v>
      </c>
      <c r="V3665" s="1">
        <f>IF(LEN(TRIM(U3665&amp;""))=0, "", VALUE(SUBSTITUTE(U3665,"$","")))</f>
        <v>17.329999999999998</v>
      </c>
      <c r="W3665" s="1">
        <v>13.136139999999999</v>
      </c>
      <c r="X3665" s="1">
        <f>IF(LEN(TRIM(W3665&amp;""))=0, "", VALUE(SUBSTITUTE(W3665,"$","")))</f>
        <v>13.136139999999999</v>
      </c>
      <c r="Y3665" s="5" t="s">
        <v>2554</v>
      </c>
      <c r="Z3665" s="4" cm="1">
        <f t="array" ref="Z3665">IF(
    LEN(TRIM(Y3665&amp;""))=0,
        IF(AND(ISNUMBER(net_sales_clean), ISNUMBER(profit_clean)),
            net_sales_clean - profit_clean,
            ""
        ),
    VALUE(SUBSTITUTE(Y3665,"$",""))
)</f>
        <v>10.473068815775999</v>
      </c>
      <c r="AA3665" s="5" t="s">
        <v>2553</v>
      </c>
      <c r="AB3665" s="4" cm="1">
        <f t="array" ref="AB3665">IF(
    LEN(TRIM(AA3665&amp;""))=0,
        IF(AND(ISNUMBER(net_sales_clean), ISNUMBER(cost_clean)),
            net_sales_clean - cost_clean,
            ""
        ),
    VALUE(SUBSTITUTE(AA3665,"$",""))
)</f>
        <v>2.6630711842239201</v>
      </c>
      <c r="AC3665">
        <v>7</v>
      </c>
      <c r="AD3665">
        <f>IF(LEN(TRIM(AC3665&amp;""))=0, "", VALUE(AC3665))</f>
        <v>7</v>
      </c>
      <c r="AE3665">
        <v>5</v>
      </c>
      <c r="AF3665">
        <f>IF(LEN(TRIM(AE3665&amp;""))=0, "", VALUE(AE3665))</f>
        <v>5</v>
      </c>
      <c r="AG3665">
        <v>0</v>
      </c>
      <c r="AH3665">
        <f>IF(
    OR(U3665&lt;0, W3665&lt;0, Y3665&lt;0, AA3665&lt;0),
        1,
        IF(LEN(TRIM(AG3665&amp;""))=0, "", AG3665)
)</f>
        <v>0</v>
      </c>
      <c r="AI3665" t="str">
        <f>IF(
    COUNT(Q3665,V3665,X3665,Z3665,AB3665)=0,
        "Not Usable",
    IF(
        COUNT(Q3665,V3665,X3665,Z3665,AB3665)&lt;5,
            "Incomplete",
            IF(
                MIN(Q3665,V3665,X3665,Z3665,AB3665)=0,
                    "Incomplete",
                    "Complete"
            )
    )
)</f>
        <v>Complete</v>
      </c>
    </row>
    <row r="3666" spans="1:35" x14ac:dyDescent="0.3">
      <c r="A3666">
        <v>30415</v>
      </c>
      <c r="B3666" s="6">
        <v>45177.047881944447</v>
      </c>
      <c r="C3666" s="3">
        <f>INT(B3666)</f>
        <v>45177</v>
      </c>
      <c r="D3666" s="2">
        <f>MOD(B3666,1)</f>
        <v>4.7881944446999114E-2</v>
      </c>
      <c r="E3666">
        <v>12</v>
      </c>
      <c r="F3666" t="s">
        <v>13</v>
      </c>
      <c r="G3666" t="str">
        <f xml:space="preserve"> PROPER(TRIM(CLEAN(SUBSTITUTE(F3666,CHAR(160)," "))))</f>
        <v>Northeast</v>
      </c>
      <c r="H3666" t="s">
        <v>30</v>
      </c>
      <c r="I3666" t="str">
        <f>PROPER(TRIM(CLEAN((SUBSTITUTE(H3666,"-"," ")))))</f>
        <v>Mobile App</v>
      </c>
      <c r="J3666">
        <v>27371</v>
      </c>
      <c r="K3666" t="s">
        <v>14</v>
      </c>
      <c r="L3666" t="str">
        <f xml:space="preserve"> PROPER(TRIM(CLEAN(SUBSTITUTE(K3666,CHAR(160)," "))))</f>
        <v>Consumer</v>
      </c>
      <c r="M3666" t="s">
        <v>1</v>
      </c>
      <c r="N3666" t="str">
        <f xml:space="preserve"> PROPER(TRIM(CLEAN(SUBSTITUTE(M3666,CHAR(160)," "))))</f>
        <v>Beauty</v>
      </c>
      <c r="O3666" t="s">
        <v>5</v>
      </c>
      <c r="P3666" t="str">
        <f>IF(LEN(TRIM(Table1[[#This Row],[subcategory]]&amp;""))=0,"Unknown", PROPER(TRIM(Table1[[#This Row],[subcategory]])))</f>
        <v>Haircare</v>
      </c>
      <c r="Q3666">
        <v>27.99</v>
      </c>
      <c r="R3666" s="1">
        <f>IF(LEN(TRIM(Q3666&amp;""))=0, "", VALUE(SUBSTITUTE(Q3666,"$","")))</f>
        <v>27.99</v>
      </c>
      <c r="S3666">
        <v>4</v>
      </c>
      <c r="T3666">
        <f>IF(LEN(TRIM(S3666&amp;""))=0, "", VALUE(S3666))</f>
        <v>4</v>
      </c>
      <c r="U3666">
        <v>111.96</v>
      </c>
      <c r="V3666" s="1">
        <f>IF(LEN(TRIM(U3666&amp;""))=0, "", VALUE(SUBSTITUTE(U3666,"$","")))</f>
        <v>111.96</v>
      </c>
      <c r="W3666" s="4" t="s">
        <v>2552</v>
      </c>
      <c r="X3666" s="4">
        <f>IF(LEN(TRIM(W3666&amp;""))=0, "", VALUE(SUBSTITUTE(W3666,"$","")))</f>
        <v>94.942079999999905</v>
      </c>
      <c r="Y3666" s="5" t="s">
        <v>2551</v>
      </c>
      <c r="Z3666" s="4" cm="1">
        <f t="array" ref="Z3666">IF(
    LEN(TRIM(Y3666&amp;""))=0,
        IF(AND(ISNUMBER(net_sales_clean), ISNUMBER(profit_clean)),
            net_sales_clean - profit_clean,
            ""
        ),
    VALUE(SUBSTITUTE(Y3666,"$",""))
)</f>
        <v>61.498581215088002</v>
      </c>
      <c r="AA3666" s="5" t="s">
        <v>2550</v>
      </c>
      <c r="AB3666" s="4" cm="1">
        <f t="array" ref="AB3666">IF(
    LEN(TRIM(AA3666&amp;""))=0,
        IF(AND(ISNUMBER(net_sales_clean), ISNUMBER(cost_clean)),
            net_sales_clean - cost_clean,
            ""
        ),
    VALUE(SUBSTITUTE(AA3666,"$",""))
)</f>
        <v>33.443498784911903</v>
      </c>
      <c r="AC3666">
        <v>5</v>
      </c>
      <c r="AD3666">
        <f>IF(LEN(TRIM(AC3666&amp;""))=0, "", VALUE(AC3666))</f>
        <v>5</v>
      </c>
      <c r="AE3666">
        <v>2</v>
      </c>
      <c r="AF3666">
        <f>IF(LEN(TRIM(AE3666&amp;""))=0, "", VALUE(AE3666))</f>
        <v>2</v>
      </c>
      <c r="AG3666">
        <v>0</v>
      </c>
      <c r="AH3666">
        <f>IF(
    OR(U3666&lt;0, W3666&lt;0, Y3666&lt;0, AA3666&lt;0),
        1,
        IF(LEN(TRIM(AG3666&amp;""))=0, "", AG3666)
)</f>
        <v>0</v>
      </c>
      <c r="AI3666" t="str">
        <f>IF(
    COUNT(Q3666,V3666,X3666,Z3666,AB3666)=0,
        "Not Usable",
    IF(
        COUNT(Q3666,V3666,X3666,Z3666,AB3666)&lt;5,
            "Incomplete",
            IF(
                MIN(Q3666,V3666,X3666,Z3666,AB3666)=0,
                    "Incomplete",
                    "Complete"
            )
    )
)</f>
        <v>Complete</v>
      </c>
    </row>
    <row r="3667" spans="1:35" x14ac:dyDescent="0.3">
      <c r="A3667">
        <v>49798</v>
      </c>
      <c r="B3667" s="6">
        <v>45750.99827546296</v>
      </c>
      <c r="C3667" s="3">
        <f>INT(B3667)</f>
        <v>45750</v>
      </c>
      <c r="D3667" s="2">
        <f>MOD(B3667,1)</f>
        <v>0.99827546296000946</v>
      </c>
      <c r="E3667">
        <v>73</v>
      </c>
      <c r="F3667" t="s">
        <v>21</v>
      </c>
      <c r="G3667" t="str">
        <f xml:space="preserve"> PROPER(TRIM(CLEAN(SUBSTITUTE(F3667,CHAR(160)," "))))</f>
        <v>Midwest</v>
      </c>
      <c r="H3667" t="s">
        <v>11</v>
      </c>
      <c r="I3667" t="str">
        <f>PROPER(TRIM(CLEAN((SUBSTITUTE(H3667,"-"," ")))))</f>
        <v>Online</v>
      </c>
      <c r="J3667">
        <v>13089</v>
      </c>
      <c r="K3667" t="s">
        <v>6</v>
      </c>
      <c r="L3667" t="str">
        <f xml:space="preserve"> PROPER(TRIM(CLEAN(SUBSTITUTE(K3667,CHAR(160)," "))))</f>
        <v>Corporate</v>
      </c>
      <c r="M3667" t="s">
        <v>19</v>
      </c>
      <c r="N3667" t="str">
        <f xml:space="preserve"> PROPER(TRIM(CLEAN(SUBSTITUTE(M3667,CHAR(160)," "))))</f>
        <v>Apparel</v>
      </c>
      <c r="O3667" t="s">
        <v>41</v>
      </c>
      <c r="P3667" t="str">
        <f>IF(LEN(TRIM(Table1[[#This Row],[subcategory]]&amp;""))=0,"Unknown", PROPER(TRIM(Table1[[#This Row],[subcategory]])))</f>
        <v>Shoes</v>
      </c>
      <c r="Q3667">
        <v>63.31</v>
      </c>
      <c r="R3667" s="1">
        <f>IF(LEN(TRIM(Q3667&amp;""))=0, "", VALUE(SUBSTITUTE(Q3667,"$","")))</f>
        <v>63.31</v>
      </c>
      <c r="S3667">
        <v>2</v>
      </c>
      <c r="T3667">
        <f>IF(LEN(TRIM(S3667&amp;""))=0, "", VALUE(S3667))</f>
        <v>2</v>
      </c>
      <c r="U3667">
        <v>126.62</v>
      </c>
      <c r="V3667" s="1">
        <f>IF(LEN(TRIM(U3667&amp;""))=0, "", VALUE(SUBSTITUTE(U3667,"$","")))</f>
        <v>126.62</v>
      </c>
      <c r="W3667" s="4" t="s">
        <v>2549</v>
      </c>
      <c r="X3667" s="4">
        <f>IF(LEN(TRIM(W3667&amp;""))=0, "", VALUE(SUBSTITUTE(W3667,"$","")))</f>
        <v>97.244159999999994</v>
      </c>
      <c r="Y3667" s="5" t="s">
        <v>2548</v>
      </c>
      <c r="Z3667" s="4" cm="1">
        <f t="array" ref="Z3667">IF(
    LEN(TRIM(Y3667&amp;""))=0,
        IF(AND(ISNUMBER(net_sales_clean), ISNUMBER(profit_clean)),
            net_sales_clean - profit_clean,
            ""
        ),
    VALUE(SUBSTITUTE(Y3667,"$",""))
)</f>
        <v>76.529385618526803</v>
      </c>
      <c r="AA3667" s="5" t="s">
        <v>2547</v>
      </c>
      <c r="AB3667" s="4" cm="1">
        <f t="array" ref="AB3667">IF(
    LEN(TRIM(AA3667&amp;""))=0,
        IF(AND(ISNUMBER(net_sales_clean), ISNUMBER(cost_clean)),
            net_sales_clean - cost_clean,
            ""
        ),
    VALUE(SUBSTITUTE(AA3667,"$",""))
)</f>
        <v>20.714774381473099</v>
      </c>
      <c r="AC3667">
        <v>1</v>
      </c>
      <c r="AD3667">
        <f>IF(LEN(TRIM(AC3667&amp;""))=0, "", VALUE(AC3667))</f>
        <v>1</v>
      </c>
      <c r="AE3667">
        <v>3</v>
      </c>
      <c r="AF3667">
        <f>IF(LEN(TRIM(AE3667&amp;""))=0, "", VALUE(AE3667))</f>
        <v>3</v>
      </c>
      <c r="AG3667">
        <v>0</v>
      </c>
      <c r="AH3667">
        <f>IF(
    OR(U3667&lt;0, W3667&lt;0, Y3667&lt;0, AA3667&lt;0),
        1,
        IF(LEN(TRIM(AG3667&amp;""))=0, "", AG3667)
)</f>
        <v>0</v>
      </c>
      <c r="AI3667" t="str">
        <f>IF(
    COUNT(Q3667,V3667,X3667,Z3667,AB3667)=0,
        "Not Usable",
    IF(
        COUNT(Q3667,V3667,X3667,Z3667,AB3667)&lt;5,
            "Incomplete",
            IF(
                MIN(Q3667,V3667,X3667,Z3667,AB3667)=0,
                    "Incomplete",
                    "Complete"
            )
    )
)</f>
        <v>Complete</v>
      </c>
    </row>
    <row r="3668" spans="1:35" x14ac:dyDescent="0.3">
      <c r="A3668">
        <v>40548</v>
      </c>
      <c r="B3668" s="6">
        <v>44963.997418981482</v>
      </c>
      <c r="C3668" s="3">
        <f>INT(B3668)</f>
        <v>44963</v>
      </c>
      <c r="D3668" s="2">
        <f>MOD(B3668,1)</f>
        <v>0.997418981482042</v>
      </c>
      <c r="E3668">
        <v>8</v>
      </c>
      <c r="F3668" t="s">
        <v>13</v>
      </c>
      <c r="G3668" t="str">
        <f xml:space="preserve"> PROPER(TRIM(CLEAN(SUBSTITUTE(F3668,CHAR(160)," "))))</f>
        <v>Northeast</v>
      </c>
      <c r="H3668" t="s">
        <v>30</v>
      </c>
      <c r="I3668" t="str">
        <f>PROPER(TRIM(CLEAN((SUBSTITUTE(H3668,"-"," ")))))</f>
        <v>Mobile App</v>
      </c>
      <c r="J3668">
        <v>25126</v>
      </c>
      <c r="K3668" t="s">
        <v>10</v>
      </c>
      <c r="L3668" t="str">
        <f xml:space="preserve"> PROPER(TRIM(CLEAN(SUBSTITUTE(K3668,CHAR(160)," "))))</f>
        <v>Consumer</v>
      </c>
      <c r="M3668" t="s">
        <v>1</v>
      </c>
      <c r="N3668" t="str">
        <f xml:space="preserve"> PROPER(TRIM(CLEAN(SUBSTITUTE(M3668,CHAR(160)," "))))</f>
        <v>Beauty</v>
      </c>
      <c r="O3668" t="s">
        <v>5</v>
      </c>
      <c r="P3668" t="str">
        <f>IF(LEN(TRIM(Table1[[#This Row],[subcategory]]&amp;""))=0,"Unknown", PROPER(TRIM(Table1[[#This Row],[subcategory]])))</f>
        <v>Haircare</v>
      </c>
      <c r="Q3668">
        <v>19.21</v>
      </c>
      <c r="R3668" s="1">
        <f>IF(LEN(TRIM(Q3668&amp;""))=0, "", VALUE(SUBSTITUTE(Q3668,"$","")))</f>
        <v>19.21</v>
      </c>
      <c r="S3668">
        <v>2</v>
      </c>
      <c r="T3668">
        <f>IF(LEN(TRIM(S3668&amp;""))=0, "", VALUE(S3668))</f>
        <v>2</v>
      </c>
      <c r="U3668">
        <v>38.42</v>
      </c>
      <c r="V3668" s="1">
        <f>IF(LEN(TRIM(U3668&amp;""))=0, "", VALUE(SUBSTITUTE(U3668,"$","")))</f>
        <v>38.42</v>
      </c>
      <c r="W3668" s="4" t="s">
        <v>2546</v>
      </c>
      <c r="X3668" s="4">
        <f>IF(LEN(TRIM(W3668&amp;""))=0, "", VALUE(SUBSTITUTE(W3668,"$","")))</f>
        <v>35.922699999999999</v>
      </c>
      <c r="Y3668" s="5" t="s">
        <v>2545</v>
      </c>
      <c r="Z3668" s="4" cm="1">
        <f t="array" ref="Z3668">IF(
    LEN(TRIM(Y3668&amp;""))=0,
        IF(AND(ISNUMBER(net_sales_clean), ISNUMBER(profit_clean)),
            net_sales_clean - profit_clean,
            ""
        ),
    VALUE(SUBSTITUTE(Y3668,"$",""))
)</f>
        <v>24.2589431325849</v>
      </c>
      <c r="AA3668" s="5" t="s">
        <v>2544</v>
      </c>
      <c r="AB3668" s="4" cm="1">
        <f t="array" ref="AB3668">IF(
    LEN(TRIM(AA3668&amp;""))=0,
        IF(AND(ISNUMBER(net_sales_clean), ISNUMBER(cost_clean)),
            net_sales_clean - cost_clean,
            ""
        ),
    VALUE(SUBSTITUTE(AA3668,"$",""))
)</f>
        <v>11.663756867415</v>
      </c>
      <c r="AC3668">
        <v>9</v>
      </c>
      <c r="AD3668">
        <f>IF(LEN(TRIM(AC3668&amp;""))=0, "", VALUE(AC3668))</f>
        <v>9</v>
      </c>
      <c r="AE3668">
        <v>3</v>
      </c>
      <c r="AF3668">
        <f>IF(LEN(TRIM(AE3668&amp;""))=0, "", VALUE(AE3668))</f>
        <v>3</v>
      </c>
      <c r="AH3668" t="str">
        <f>IF(
    OR(U3668&lt;0, W3668&lt;0, Y3668&lt;0, AA3668&lt;0),
        1,
        IF(LEN(TRIM(AG3668&amp;""))=0, "", AG3668)
)</f>
        <v/>
      </c>
      <c r="AI3668" t="str">
        <f>IF(
    COUNT(Q3668,V3668,X3668,Z3668,AB3668)=0,
        "Not Usable",
    IF(
        COUNT(Q3668,V3668,X3668,Z3668,AB3668)&lt;5,
            "Incomplete",
            IF(
                MIN(Q3668,V3668,X3668,Z3668,AB3668)=0,
                    "Incomplete",
                    "Complete"
            )
    )
)</f>
        <v>Complete</v>
      </c>
    </row>
    <row r="3669" spans="1:35" x14ac:dyDescent="0.3">
      <c r="A3669">
        <v>35297</v>
      </c>
      <c r="B3669" s="6">
        <v>45094.501006944447</v>
      </c>
      <c r="C3669" s="3">
        <f>INT(B3669)</f>
        <v>45094</v>
      </c>
      <c r="D3669" s="2">
        <f>MOD(B3669,1)</f>
        <v>0.50100694444699911</v>
      </c>
      <c r="E3669">
        <v>58</v>
      </c>
      <c r="F3669" t="s">
        <v>8</v>
      </c>
      <c r="G3669" t="str">
        <f xml:space="preserve"> PROPER(TRIM(CLEAN(SUBSTITUTE(F3669,CHAR(160)," "))))</f>
        <v>West</v>
      </c>
      <c r="H3669" t="s">
        <v>7</v>
      </c>
      <c r="I3669" t="str">
        <f>PROPER(TRIM(CLEAN((SUBSTITUTE(H3669,"-"," ")))))</f>
        <v>In Store</v>
      </c>
      <c r="J3669">
        <v>23339</v>
      </c>
      <c r="K3669" t="s">
        <v>10</v>
      </c>
      <c r="L3669" t="str">
        <f xml:space="preserve"> PROPER(TRIM(CLEAN(SUBSTITUTE(K3669,CHAR(160)," "))))</f>
        <v>Consumer</v>
      </c>
      <c r="M3669" t="s">
        <v>23</v>
      </c>
      <c r="N3669" t="str">
        <f xml:space="preserve"> PROPER(TRIM(CLEAN(SUBSTITUTE(M3669,CHAR(160)," "))))</f>
        <v>Electronics</v>
      </c>
      <c r="O3669" t="s">
        <v>34</v>
      </c>
      <c r="P3669" t="str">
        <f>IF(LEN(TRIM(Table1[[#This Row],[subcategory]]&amp;""))=0,"Unknown", PROPER(TRIM(Table1[[#This Row],[subcategory]])))</f>
        <v>Phones</v>
      </c>
      <c r="Q3669">
        <v>120.33</v>
      </c>
      <c r="R3669" s="1">
        <f>IF(LEN(TRIM(Q3669&amp;""))=0, "", VALUE(SUBSTITUTE(Q3669,"$","")))</f>
        <v>120.33</v>
      </c>
      <c r="S3669">
        <v>2</v>
      </c>
      <c r="T3669">
        <f>IF(LEN(TRIM(S3669&amp;""))=0, "", VALUE(S3669))</f>
        <v>2</v>
      </c>
      <c r="U3669">
        <v>240.66</v>
      </c>
      <c r="V3669" s="1">
        <f>IF(LEN(TRIM(U3669&amp;""))=0, "", VALUE(SUBSTITUTE(U3669,"$","")))</f>
        <v>240.66</v>
      </c>
      <c r="W3669" s="1">
        <v>231.27426</v>
      </c>
      <c r="X3669" s="1">
        <f>IF(LEN(TRIM(W3669&amp;""))=0, "", VALUE(SUBSTITUTE(W3669,"$","")))</f>
        <v>231.27426</v>
      </c>
      <c r="Y3669" s="5" t="s">
        <v>2543</v>
      </c>
      <c r="Z3669" s="4" cm="1">
        <f t="array" ref="Z3669">IF(
    LEN(TRIM(Y3669&amp;""))=0,
        IF(AND(ISNUMBER(net_sales_clean), ISNUMBER(profit_clean)),
            net_sales_clean - profit_clean,
            ""
        ),
    VALUE(SUBSTITUTE(Y3669,"$",""))
)</f>
        <v>150.54900951277099</v>
      </c>
      <c r="AA3669" s="5" t="s">
        <v>2542</v>
      </c>
      <c r="AB3669" s="4" cm="1">
        <f t="array" ref="AB3669">IF(
    LEN(TRIM(AA3669&amp;""))=0,
        IF(AND(ISNUMBER(net_sales_clean), ISNUMBER(cost_clean)),
            net_sales_clean - cost_clean,
            ""
        ),
    VALUE(SUBSTITUTE(AA3669,"$",""))
)</f>
        <v>80.725250487228607</v>
      </c>
      <c r="AC3669">
        <v>9</v>
      </c>
      <c r="AD3669">
        <f>IF(LEN(TRIM(AC3669&amp;""))=0, "", VALUE(AC3669))</f>
        <v>9</v>
      </c>
      <c r="AE3669">
        <v>4</v>
      </c>
      <c r="AF3669">
        <f>IF(LEN(TRIM(AE3669&amp;""))=0, "", VALUE(AE3669))</f>
        <v>4</v>
      </c>
      <c r="AG3669">
        <v>0</v>
      </c>
      <c r="AH3669">
        <f>IF(
    OR(U3669&lt;0, W3669&lt;0, Y3669&lt;0, AA3669&lt;0),
        1,
        IF(LEN(TRIM(AG3669&amp;""))=0, "", AG3669)
)</f>
        <v>0</v>
      </c>
      <c r="AI3669" t="str">
        <f>IF(
    COUNT(Q3669,V3669,X3669,Z3669,AB3669)=0,
        "Not Usable",
    IF(
        COUNT(Q3669,V3669,X3669,Z3669,AB3669)&lt;5,
            "Incomplete",
            IF(
                MIN(Q3669,V3669,X3669,Z3669,AB3669)=0,
                    "Incomplete",
                    "Complete"
            )
    )
)</f>
        <v>Complete</v>
      </c>
    </row>
    <row r="3670" spans="1:35" x14ac:dyDescent="0.3">
      <c r="A3670">
        <v>22377</v>
      </c>
      <c r="B3670" s="6">
        <v>45639.316354166665</v>
      </c>
      <c r="C3670" s="3">
        <f>INT(B3670)</f>
        <v>45639</v>
      </c>
      <c r="D3670" s="2">
        <f>MOD(B3670,1)</f>
        <v>0.3163541666654055</v>
      </c>
      <c r="E3670">
        <v>36</v>
      </c>
      <c r="F3670" t="s">
        <v>33</v>
      </c>
      <c r="G3670" t="str">
        <f xml:space="preserve"> PROPER(TRIM(CLEAN(SUBSTITUTE(F3670,CHAR(160)," "))))</f>
        <v>South</v>
      </c>
      <c r="H3670" t="s">
        <v>7</v>
      </c>
      <c r="I3670" t="str">
        <f>PROPER(TRIM(CLEAN((SUBSTITUTE(H3670,"-"," ")))))</f>
        <v>In Store</v>
      </c>
      <c r="J3670">
        <v>2530</v>
      </c>
      <c r="K3670" t="s">
        <v>2</v>
      </c>
      <c r="L3670" t="str">
        <f xml:space="preserve"> PROPER(TRIM(CLEAN(SUBSTITUTE(K3670,CHAR(160)," "))))</f>
        <v>Home Office</v>
      </c>
      <c r="M3670" t="s">
        <v>9</v>
      </c>
      <c r="N3670" t="str">
        <f xml:space="preserve"> PROPER(TRIM(CLEAN(SUBSTITUTE(M3670,CHAR(160)," "))))</f>
        <v>Home</v>
      </c>
      <c r="O3670" t="s">
        <v>12</v>
      </c>
      <c r="P3670" t="str">
        <f>IF(LEN(TRIM(Table1[[#This Row],[subcategory]]&amp;""))=0,"Unknown", PROPER(TRIM(Table1[[#This Row],[subcategory]])))</f>
        <v>Decor</v>
      </c>
      <c r="Q3670">
        <v>93.24</v>
      </c>
      <c r="R3670" s="1">
        <f>IF(LEN(TRIM(Q3670&amp;""))=0, "", VALUE(SUBSTITUTE(Q3670,"$","")))</f>
        <v>93.24</v>
      </c>
      <c r="S3670">
        <v>0</v>
      </c>
      <c r="T3670">
        <f>IF(LEN(TRIM(S3670&amp;""))=0, "", VALUE(S3670))</f>
        <v>0</v>
      </c>
      <c r="U3670">
        <v>0</v>
      </c>
      <c r="V3670" s="1">
        <f>IF(LEN(TRIM(U3670&amp;""))=0, "", VALUE(SUBSTITUTE(U3670,"$","")))</f>
        <v>0</v>
      </c>
      <c r="W3670" s="1">
        <v>0</v>
      </c>
      <c r="X3670" s="1">
        <f>IF(LEN(TRIM(W3670&amp;""))=0, "", VALUE(SUBSTITUTE(W3670,"$","")))</f>
        <v>0</v>
      </c>
      <c r="Y3670">
        <v>0</v>
      </c>
      <c r="Z3670" s="1" cm="1">
        <f t="array" ref="Z3670">IF(
    LEN(TRIM(Y3670&amp;""))=0,
        IF(AND(ISNUMBER(net_sales_clean), ISNUMBER(profit_clean)),
            net_sales_clean - profit_clean,
            ""
        ),
    VALUE(SUBSTITUTE(Y3670,"$",""))
)</f>
        <v>0</v>
      </c>
      <c r="AA3670">
        <v>0</v>
      </c>
      <c r="AB3670" s="1" cm="1">
        <f t="array" ref="AB3670">IF(
    LEN(TRIM(AA3670&amp;""))=0,
        IF(AND(ISNUMBER(net_sales_clean), ISNUMBER(cost_clean)),
            net_sales_clean - cost_clean,
            ""
        ),
    VALUE(SUBSTITUTE(AA3670,"$",""))
)</f>
        <v>0</v>
      </c>
      <c r="AC3670">
        <v>6</v>
      </c>
      <c r="AD3670">
        <f>IF(LEN(TRIM(AC3670&amp;""))=0, "", VALUE(AC3670))</f>
        <v>6</v>
      </c>
      <c r="AE3670">
        <v>1</v>
      </c>
      <c r="AF3670">
        <f>IF(LEN(TRIM(AE3670&amp;""))=0, "", VALUE(AE3670))</f>
        <v>1</v>
      </c>
      <c r="AG3670">
        <v>1</v>
      </c>
      <c r="AH3670">
        <f>IF(
    OR(U3670&lt;0, W3670&lt;0, Y3670&lt;0, AA3670&lt;0),
        1,
        IF(LEN(TRIM(AG3670&amp;""))=0, "", AG3670)
)</f>
        <v>1</v>
      </c>
      <c r="AI3670" t="str">
        <f>IF(
    COUNT(Q3670,V3670,X3670,Z3670,AB3670)=0,
        "Not Usable",
    IF(
        COUNT(Q3670,V3670,X3670,Z3670,AB3670)&lt;5,
            "Incomplete",
            IF(
                MIN(Q3670,V3670,X3670,Z3670,AB3670)=0,
                    "Incomplete",
                    "Complete"
            )
    )
)</f>
        <v>Incomplete</v>
      </c>
    </row>
    <row r="3671" spans="1:35" x14ac:dyDescent="0.3">
      <c r="A3671">
        <v>47361</v>
      </c>
      <c r="B3671" s="6">
        <v>45283.495138888888</v>
      </c>
      <c r="C3671" s="3">
        <f>INT(B3671)</f>
        <v>45283</v>
      </c>
      <c r="D3671" s="2">
        <f>MOD(B3671,1)</f>
        <v>0.49513888888759539</v>
      </c>
      <c r="E3671">
        <v>76</v>
      </c>
      <c r="F3671" t="s">
        <v>13</v>
      </c>
      <c r="G3671" t="str">
        <f xml:space="preserve"> PROPER(TRIM(CLEAN(SUBSTITUTE(F3671,CHAR(160)," "))))</f>
        <v>Northeast</v>
      </c>
      <c r="H3671" t="s">
        <v>30</v>
      </c>
      <c r="I3671" t="str">
        <f>PROPER(TRIM(CLEAN((SUBSTITUTE(H3671,"-"," ")))))</f>
        <v>Mobile App</v>
      </c>
      <c r="J3671">
        <v>7833</v>
      </c>
      <c r="K3671" t="s">
        <v>6</v>
      </c>
      <c r="L3671" t="str">
        <f xml:space="preserve"> PROPER(TRIM(CLEAN(SUBSTITUTE(K3671,CHAR(160)," "))))</f>
        <v>Corporate</v>
      </c>
      <c r="M3671" t="s">
        <v>9</v>
      </c>
      <c r="N3671" t="str">
        <f xml:space="preserve"> PROPER(TRIM(CLEAN(SUBSTITUTE(M3671,CHAR(160)," "))))</f>
        <v>Home</v>
      </c>
      <c r="O3671" t="s">
        <v>12</v>
      </c>
      <c r="P3671" t="str">
        <f>IF(LEN(TRIM(Table1[[#This Row],[subcategory]]&amp;""))=0,"Unknown", PROPER(TRIM(Table1[[#This Row],[subcategory]])))</f>
        <v>Decor</v>
      </c>
      <c r="Q3671">
        <v>96.39</v>
      </c>
      <c r="R3671" s="1">
        <f>IF(LEN(TRIM(Q3671&amp;""))=0, "", VALUE(SUBSTITUTE(Q3671,"$","")))</f>
        <v>96.39</v>
      </c>
      <c r="S3671">
        <v>4</v>
      </c>
      <c r="T3671">
        <f>IF(LEN(TRIM(S3671&amp;""))=0, "", VALUE(S3671))</f>
        <v>4</v>
      </c>
      <c r="U3671">
        <v>385.56</v>
      </c>
      <c r="V3671" s="1">
        <f>IF(LEN(TRIM(U3671&amp;""))=0, "", VALUE(SUBSTITUTE(U3671,"$","")))</f>
        <v>385.56</v>
      </c>
      <c r="W3671" s="1">
        <v>328.49712</v>
      </c>
      <c r="X3671" s="1">
        <f>IF(LEN(TRIM(W3671&amp;""))=0, "", VALUE(SUBSTITUTE(W3671,"$","")))</f>
        <v>328.49712</v>
      </c>
      <c r="Y3671" s="5" t="s">
        <v>2541</v>
      </c>
      <c r="Z3671" s="4" cm="1">
        <f t="array" ref="Z3671">IF(
    LEN(TRIM(Y3671&amp;""))=0,
        IF(AND(ISNUMBER(net_sales_clean), ISNUMBER(profit_clean)),
            net_sales_clean - profit_clean,
            ""
        ),
    VALUE(SUBSTITUTE(Y3671,"$",""))
)</f>
        <v>271.84485421848399</v>
      </c>
      <c r="AA3671" s="5" t="s">
        <v>2540</v>
      </c>
      <c r="AB3671" s="4" cm="1">
        <f t="array" ref="AB3671">IF(
    LEN(TRIM(AA3671&amp;""))=0,
        IF(AND(ISNUMBER(net_sales_clean), ISNUMBER(cost_clean)),
            net_sales_clean - cost_clean,
            ""
        ),
    VALUE(SUBSTITUTE(AA3671,"$",""))
)</f>
        <v>56.652265781515901</v>
      </c>
      <c r="AC3671">
        <v>9</v>
      </c>
      <c r="AD3671">
        <f>IF(LEN(TRIM(AC3671&amp;""))=0, "", VALUE(AC3671))</f>
        <v>9</v>
      </c>
      <c r="AE3671">
        <v>4</v>
      </c>
      <c r="AF3671">
        <f>IF(LEN(TRIM(AE3671&amp;""))=0, "", VALUE(AE3671))</f>
        <v>4</v>
      </c>
      <c r="AG3671">
        <v>0</v>
      </c>
      <c r="AH3671">
        <f>IF(
    OR(U3671&lt;0, W3671&lt;0, Y3671&lt;0, AA3671&lt;0),
        1,
        IF(LEN(TRIM(AG3671&amp;""))=0, "", AG3671)
)</f>
        <v>0</v>
      </c>
      <c r="AI3671" t="str">
        <f>IF(
    COUNT(Q3671,V3671,X3671,Z3671,AB3671)=0,
        "Not Usable",
    IF(
        COUNT(Q3671,V3671,X3671,Z3671,AB3671)&lt;5,
            "Incomplete",
            IF(
                MIN(Q3671,V3671,X3671,Z3671,AB3671)=0,
                    "Incomplete",
                    "Complete"
            )
    )
)</f>
        <v>Complete</v>
      </c>
    </row>
    <row r="3672" spans="1:35" x14ac:dyDescent="0.3">
      <c r="A3672">
        <v>39174</v>
      </c>
      <c r="B3672" s="6">
        <v>46017.128634259258</v>
      </c>
      <c r="C3672" s="3">
        <f>INT(B3672)</f>
        <v>46017</v>
      </c>
      <c r="D3672" s="2">
        <f>MOD(B3672,1)</f>
        <v>0.12863425925752381</v>
      </c>
      <c r="E3672">
        <v>31</v>
      </c>
      <c r="F3672" t="s">
        <v>13</v>
      </c>
      <c r="G3672" t="str">
        <f xml:space="preserve"> PROPER(TRIM(CLEAN(SUBSTITUTE(F3672,CHAR(160)," "))))</f>
        <v>Northeast</v>
      </c>
      <c r="H3672" t="s">
        <v>30</v>
      </c>
      <c r="I3672" t="str">
        <f>PROPER(TRIM(CLEAN((SUBSTITUTE(H3672,"-"," ")))))</f>
        <v>Mobile App</v>
      </c>
      <c r="J3672">
        <v>27078</v>
      </c>
      <c r="K3672" t="s">
        <v>6</v>
      </c>
      <c r="L3672" t="str">
        <f xml:space="preserve"> PROPER(TRIM(CLEAN(SUBSTITUTE(K3672,CHAR(160)," "))))</f>
        <v>Corporate</v>
      </c>
      <c r="M3672" t="s">
        <v>19</v>
      </c>
      <c r="N3672" t="str">
        <f xml:space="preserve"> PROPER(TRIM(CLEAN(SUBSTITUTE(M3672,CHAR(160)," "))))</f>
        <v>Apparel</v>
      </c>
      <c r="P3672" t="str">
        <f>IF(LEN(TRIM(Table1[[#This Row],[subcategory]]&amp;""))=0,"Unknown", PROPER(TRIM(Table1[[#This Row],[subcategory]])))</f>
        <v>Unknown</v>
      </c>
      <c r="Q3672">
        <v>82.66</v>
      </c>
      <c r="R3672" s="1">
        <f>IF(LEN(TRIM(Q3672&amp;""))=0, "", VALUE(SUBSTITUTE(Q3672,"$","")))</f>
        <v>82.66</v>
      </c>
      <c r="S3672">
        <v>3</v>
      </c>
      <c r="T3672">
        <f>IF(LEN(TRIM(S3672&amp;""))=0, "", VALUE(S3672))</f>
        <v>3</v>
      </c>
      <c r="U3672">
        <v>247.98</v>
      </c>
      <c r="V3672" s="1">
        <f>IF(LEN(TRIM(U3672&amp;""))=0, "", VALUE(SUBSTITUTE(U3672,"$","")))</f>
        <v>247.98</v>
      </c>
      <c r="W3672" s="4" t="s">
        <v>2539</v>
      </c>
      <c r="X3672" s="4">
        <f>IF(LEN(TRIM(W3672&amp;""))=0, "", VALUE(SUBSTITUTE(W3672,"$","")))</f>
        <v>244.26029999999901</v>
      </c>
      <c r="Y3672" s="5" t="s">
        <v>2538</v>
      </c>
      <c r="Z3672" s="4" cm="1">
        <f t="array" ref="Z3672">IF(
    LEN(TRIM(Y3672&amp;""))=0,
        IF(AND(ISNUMBER(net_sales_clean), ISNUMBER(profit_clean)),
            net_sales_clean - profit_clean,
            ""
        ),
    VALUE(SUBSTITUTE(Y3672,"$",""))
)</f>
        <v>173.85031586828299</v>
      </c>
      <c r="AA3672" s="5" t="s">
        <v>2537</v>
      </c>
      <c r="AB3672" s="4" cm="1">
        <f t="array" ref="AB3672">IF(
    LEN(TRIM(AA3672&amp;""))=0,
        IF(AND(ISNUMBER(net_sales_clean), ISNUMBER(cost_clean)),
            net_sales_clean - cost_clean,
            ""
        ),
    VALUE(SUBSTITUTE(AA3672,"$",""))
)</f>
        <v>70.409984131716499</v>
      </c>
      <c r="AC3672">
        <v>6</v>
      </c>
      <c r="AD3672">
        <f>IF(LEN(TRIM(AC3672&amp;""))=0, "", VALUE(AC3672))</f>
        <v>6</v>
      </c>
      <c r="AE3672">
        <v>5</v>
      </c>
      <c r="AF3672">
        <f>IF(LEN(TRIM(AE3672&amp;""))=0, "", VALUE(AE3672))</f>
        <v>5</v>
      </c>
      <c r="AG3672">
        <v>0</v>
      </c>
      <c r="AH3672">
        <f>IF(
    OR(U3672&lt;0, W3672&lt;0, Y3672&lt;0, AA3672&lt;0),
        1,
        IF(LEN(TRIM(AG3672&amp;""))=0, "", AG3672)
)</f>
        <v>0</v>
      </c>
      <c r="AI3672" t="str">
        <f>IF(
    COUNT(Q3672,V3672,X3672,Z3672,AB3672)=0,
        "Not Usable",
    IF(
        COUNT(Q3672,V3672,X3672,Z3672,AB3672)&lt;5,
            "Incomplete",
            IF(
                MIN(Q3672,V3672,X3672,Z3672,AB3672)=0,
                    "Incomplete",
                    "Complete"
            )
    )
)</f>
        <v>Complete</v>
      </c>
    </row>
    <row r="3673" spans="1:35" x14ac:dyDescent="0.3">
      <c r="A3673">
        <v>39142</v>
      </c>
      <c r="B3673" s="6">
        <v>45515.316770833335</v>
      </c>
      <c r="C3673" s="3">
        <f>INT(B3673)</f>
        <v>45515</v>
      </c>
      <c r="D3673" s="2">
        <f>MOD(B3673,1)</f>
        <v>0.31677083333488554</v>
      </c>
      <c r="E3673">
        <v>32</v>
      </c>
      <c r="F3673" t="s">
        <v>4</v>
      </c>
      <c r="G3673" t="str">
        <f xml:space="preserve"> PROPER(TRIM(CLEAN(SUBSTITUTE(F3673,CHAR(160)," "))))</f>
        <v>South</v>
      </c>
      <c r="H3673" t="s">
        <v>27</v>
      </c>
      <c r="I3673" t="str">
        <f>PROPER(TRIM(CLEAN((SUBSTITUTE(H3673,"-"," ")))))</f>
        <v>In Store</v>
      </c>
      <c r="J3673">
        <v>18805</v>
      </c>
      <c r="K3673" t="s">
        <v>10</v>
      </c>
      <c r="L3673" t="str">
        <f xml:space="preserve"> PROPER(TRIM(CLEAN(SUBSTITUTE(K3673,CHAR(160)," "))))</f>
        <v>Consumer</v>
      </c>
      <c r="M3673" t="s">
        <v>23</v>
      </c>
      <c r="N3673" t="str">
        <f xml:space="preserve"> PROPER(TRIM(CLEAN(SUBSTITUTE(M3673,CHAR(160)," "))))</f>
        <v>Electronics</v>
      </c>
      <c r="O3673" t="s">
        <v>40</v>
      </c>
      <c r="P3673" t="str">
        <f>IF(LEN(TRIM(Table1[[#This Row],[subcategory]]&amp;""))=0,"Unknown", PROPER(TRIM(Table1[[#This Row],[subcategory]])))</f>
        <v>Accessories</v>
      </c>
      <c r="Q3673">
        <v>62.98</v>
      </c>
      <c r="R3673" s="1">
        <f>IF(LEN(TRIM(Q3673&amp;""))=0, "", VALUE(SUBSTITUTE(Q3673,"$","")))</f>
        <v>62.98</v>
      </c>
      <c r="S3673">
        <v>4</v>
      </c>
      <c r="T3673">
        <f>IF(LEN(TRIM(S3673&amp;""))=0, "", VALUE(S3673))</f>
        <v>4</v>
      </c>
      <c r="U3673">
        <v>251.92</v>
      </c>
      <c r="V3673" s="1">
        <f>IF(LEN(TRIM(U3673&amp;""))=0, "", VALUE(SUBSTITUTE(U3673,"$","")))</f>
        <v>251.92</v>
      </c>
      <c r="X3673" s="1" t="str">
        <f>IF(LEN(TRIM(W3673&amp;""))=0, "", VALUE(SUBSTITUTE(W3673,"$","")))</f>
        <v/>
      </c>
      <c r="Z3673" s="1" t="str" cm="1">
        <f t="array" ref="Z3673">IF(
    LEN(TRIM(Y3673&amp;""))=0,
        IF(AND(ISNUMBER(net_sales_clean), ISNUMBER(profit_clean)),
            net_sales_clean - profit_clean,
            ""
        ),
    VALUE(SUBSTITUTE(Y3673,"$",""))
)</f>
        <v/>
      </c>
      <c r="AB3673" s="1" t="str" cm="1">
        <f t="array" ref="AB3673">IF(
    LEN(TRIM(AA3673&amp;""))=0,
        IF(AND(ISNUMBER(net_sales_clean), ISNUMBER(cost_clean)),
            net_sales_clean - cost_clean,
            ""
        ),
    VALUE(SUBSTITUTE(AA3673,"$",""))
)</f>
        <v/>
      </c>
      <c r="AC3673">
        <v>8</v>
      </c>
      <c r="AD3673">
        <f>IF(LEN(TRIM(AC3673&amp;""))=0, "", VALUE(AC3673))</f>
        <v>8</v>
      </c>
      <c r="AE3673">
        <v>5</v>
      </c>
      <c r="AF3673">
        <f>IF(LEN(TRIM(AE3673&amp;""))=0, "", VALUE(AE3673))</f>
        <v>5</v>
      </c>
      <c r="AG3673">
        <v>0</v>
      </c>
      <c r="AH3673">
        <f>IF(
    OR(U3673&lt;0, W3673&lt;0, Y3673&lt;0, AA3673&lt;0),
        1,
        IF(LEN(TRIM(AG3673&amp;""))=0, "", AG3673)
)</f>
        <v>0</v>
      </c>
      <c r="AI3673" t="str">
        <f>IF(
    COUNT(Q3673,V3673,X3673,Z3673,AB3673)=0,
        "Not Usable",
    IF(
        COUNT(Q3673,V3673,X3673,Z3673,AB3673)&lt;5,
            "Incomplete",
            IF(
                MIN(Q3673,V3673,X3673,Z3673,AB3673)=0,
                    "Incomplete",
                    "Complete"
            )
    )
)</f>
        <v>Incomplete</v>
      </c>
    </row>
    <row r="3674" spans="1:35" x14ac:dyDescent="0.3">
      <c r="A3674">
        <v>15923</v>
      </c>
      <c r="B3674" s="6">
        <v>45112.573530092595</v>
      </c>
      <c r="C3674" s="3">
        <f>INT(B3674)</f>
        <v>45112</v>
      </c>
      <c r="D3674" s="2">
        <f>MOD(B3674,1)</f>
        <v>0.57353009259531973</v>
      </c>
      <c r="E3674">
        <v>4</v>
      </c>
      <c r="F3674" t="s">
        <v>15</v>
      </c>
      <c r="G3674" t="str">
        <f xml:space="preserve"> PROPER(TRIM(CLEAN(SUBSTITUTE(F3674,CHAR(160)," "))))</f>
        <v>West</v>
      </c>
      <c r="H3674" t="s">
        <v>27</v>
      </c>
      <c r="I3674" t="str">
        <f>PROPER(TRIM(CLEAN((SUBSTITUTE(H3674,"-"," ")))))</f>
        <v>In Store</v>
      </c>
      <c r="J3674">
        <v>22710</v>
      </c>
      <c r="K3674" t="s">
        <v>6</v>
      </c>
      <c r="L3674" t="str">
        <f xml:space="preserve"> PROPER(TRIM(CLEAN(SUBSTITUTE(K3674,CHAR(160)," "))))</f>
        <v>Corporate</v>
      </c>
      <c r="M3674" t="s">
        <v>9</v>
      </c>
      <c r="N3674" t="str">
        <f xml:space="preserve"> PROPER(TRIM(CLEAN(SUBSTITUTE(M3674,CHAR(160)," "))))</f>
        <v>Home</v>
      </c>
      <c r="O3674" t="s">
        <v>12</v>
      </c>
      <c r="P3674" t="str">
        <f>IF(LEN(TRIM(Table1[[#This Row],[subcategory]]&amp;""))=0,"Unknown", PROPER(TRIM(Table1[[#This Row],[subcategory]])))</f>
        <v>Decor</v>
      </c>
      <c r="Q3674">
        <v>39.19</v>
      </c>
      <c r="R3674" s="1">
        <f>IF(LEN(TRIM(Q3674&amp;""))=0, "", VALUE(SUBSTITUTE(Q3674,"$","")))</f>
        <v>39.19</v>
      </c>
      <c r="S3674">
        <v>3</v>
      </c>
      <c r="T3674">
        <f>IF(LEN(TRIM(S3674&amp;""))=0, "", VALUE(S3674))</f>
        <v>3</v>
      </c>
      <c r="U3674">
        <v>117.57</v>
      </c>
      <c r="V3674" s="1">
        <f>IF(LEN(TRIM(U3674&amp;""))=0, "", VALUE(SUBSTITUTE(U3674,"$","")))</f>
        <v>117.57</v>
      </c>
      <c r="W3674" s="1">
        <v>94.055999999999997</v>
      </c>
      <c r="X3674" s="1">
        <f>IF(LEN(TRIM(W3674&amp;""))=0, "", VALUE(SUBSTITUTE(W3674,"$","")))</f>
        <v>94.055999999999997</v>
      </c>
      <c r="Z3674" s="1" t="str" cm="1">
        <f t="array" ref="Z3674">IF(
    LEN(TRIM(Y3674&amp;""))=0,
        IF(AND(ISNUMBER(net_sales_clean), ISNUMBER(profit_clean)),
            net_sales_clean - profit_clean,
            ""
        ),
    VALUE(SUBSTITUTE(Y3674,"$",""))
)</f>
        <v/>
      </c>
      <c r="AB3674" s="1" t="str" cm="1">
        <f t="array" ref="AB3674">IF(
    LEN(TRIM(AA3674&amp;""))=0,
        IF(AND(ISNUMBER(net_sales_clean), ISNUMBER(cost_clean)),
            net_sales_clean - cost_clean,
            ""
        ),
    VALUE(SUBSTITUTE(AA3674,"$",""))
)</f>
        <v/>
      </c>
      <c r="AC3674">
        <v>7</v>
      </c>
      <c r="AD3674">
        <f>IF(LEN(TRIM(AC3674&amp;""))=0, "", VALUE(AC3674))</f>
        <v>7</v>
      </c>
      <c r="AE3674">
        <v>2</v>
      </c>
      <c r="AF3674">
        <f>IF(LEN(TRIM(AE3674&amp;""))=0, "", VALUE(AE3674))</f>
        <v>2</v>
      </c>
      <c r="AG3674">
        <v>0</v>
      </c>
      <c r="AH3674">
        <f>IF(
    OR(U3674&lt;0, W3674&lt;0, Y3674&lt;0, AA3674&lt;0),
        1,
        IF(LEN(TRIM(AG3674&amp;""))=0, "", AG3674)
)</f>
        <v>0</v>
      </c>
      <c r="AI3674" t="str">
        <f>IF(
    COUNT(Q3674,V3674,X3674,Z3674,AB3674)=0,
        "Not Usable",
    IF(
        COUNT(Q3674,V3674,X3674,Z3674,AB3674)&lt;5,
            "Incomplete",
            IF(
                MIN(Q3674,V3674,X3674,Z3674,AB3674)=0,
                    "Incomplete",
                    "Complete"
            )
    )
)</f>
        <v>Incomplete</v>
      </c>
    </row>
    <row r="3675" spans="1:35" x14ac:dyDescent="0.3">
      <c r="A3675">
        <v>10394</v>
      </c>
      <c r="B3675" s="6">
        <v>45705.007094907407</v>
      </c>
      <c r="C3675" s="3">
        <f>INT(B3675)</f>
        <v>45705</v>
      </c>
      <c r="D3675" s="2">
        <f>MOD(B3675,1)</f>
        <v>7.0949074070085771E-3</v>
      </c>
      <c r="E3675">
        <v>42</v>
      </c>
      <c r="F3675" t="s">
        <v>4</v>
      </c>
      <c r="G3675" t="str">
        <f xml:space="preserve"> PROPER(TRIM(CLEAN(SUBSTITUTE(F3675,CHAR(160)," "))))</f>
        <v>South</v>
      </c>
      <c r="H3675" t="s">
        <v>3</v>
      </c>
      <c r="I3675" t="str">
        <f>PROPER(TRIM(CLEAN((SUBSTITUTE(H3675,"-"," ")))))</f>
        <v>Phone</v>
      </c>
      <c r="J3675">
        <v>6365</v>
      </c>
      <c r="K3675" t="s">
        <v>10</v>
      </c>
      <c r="L3675" t="str">
        <f xml:space="preserve"> PROPER(TRIM(CLEAN(SUBSTITUTE(K3675,CHAR(160)," "))))</f>
        <v>Consumer</v>
      </c>
      <c r="M3675" t="s">
        <v>9</v>
      </c>
      <c r="N3675" t="str">
        <f xml:space="preserve"> PROPER(TRIM(CLEAN(SUBSTITUTE(M3675,CHAR(160)," "))))</f>
        <v>Home</v>
      </c>
      <c r="O3675" t="s">
        <v>32</v>
      </c>
      <c r="P3675" t="str">
        <f>IF(LEN(TRIM(Table1[[#This Row],[subcategory]]&amp;""))=0,"Unknown", PROPER(TRIM(Table1[[#This Row],[subcategory]])))</f>
        <v>Furniture</v>
      </c>
      <c r="Q3675">
        <v>59.21</v>
      </c>
      <c r="R3675" s="1">
        <f>IF(LEN(TRIM(Q3675&amp;""))=0, "", VALUE(SUBSTITUTE(Q3675,"$","")))</f>
        <v>59.21</v>
      </c>
      <c r="S3675">
        <v>3</v>
      </c>
      <c r="T3675">
        <f>IF(LEN(TRIM(S3675&amp;""))=0, "", VALUE(S3675))</f>
        <v>3</v>
      </c>
      <c r="U3675">
        <v>177.63</v>
      </c>
      <c r="V3675" s="1">
        <f>IF(LEN(TRIM(U3675&amp;""))=0, "", VALUE(SUBSTITUTE(U3675,"$","")))</f>
        <v>177.63</v>
      </c>
      <c r="W3675" s="1">
        <v>125.22915</v>
      </c>
      <c r="X3675" s="1">
        <f>IF(LEN(TRIM(W3675&amp;""))=0, "", VALUE(SUBSTITUTE(W3675,"$","")))</f>
        <v>125.22915</v>
      </c>
      <c r="Y3675" s="5" t="s">
        <v>2536</v>
      </c>
      <c r="Z3675" s="4" cm="1">
        <f t="array" ref="Z3675">IF(
    LEN(TRIM(Y3675&amp;""))=0,
        IF(AND(ISNUMBER(net_sales_clean), ISNUMBER(profit_clean)),
            net_sales_clean - profit_clean,
            ""
        ),
    VALUE(SUBSTITUTE(Y3675,"$",""))
)</f>
        <v>95.640219188083094</v>
      </c>
      <c r="AA3675" s="5" t="s">
        <v>2535</v>
      </c>
      <c r="AB3675" s="4" cm="1">
        <f t="array" ref="AB3675">IF(
    LEN(TRIM(AA3675&amp;""))=0,
        IF(AND(ISNUMBER(net_sales_clean), ISNUMBER(cost_clean)),
            net_sales_clean - cost_clean,
            ""
        ),
    VALUE(SUBSTITUTE(AA3675,"$",""))
)</f>
        <v>29.5889308119168</v>
      </c>
      <c r="AC3675">
        <v>7</v>
      </c>
      <c r="AD3675">
        <f>IF(LEN(TRIM(AC3675&amp;""))=0, "", VALUE(AC3675))</f>
        <v>7</v>
      </c>
      <c r="AE3675">
        <v>2</v>
      </c>
      <c r="AF3675">
        <f>IF(LEN(TRIM(AE3675&amp;""))=0, "", VALUE(AE3675))</f>
        <v>2</v>
      </c>
      <c r="AG3675">
        <v>0</v>
      </c>
      <c r="AH3675">
        <f>IF(
    OR(U3675&lt;0, W3675&lt;0, Y3675&lt;0, AA3675&lt;0),
        1,
        IF(LEN(TRIM(AG3675&amp;""))=0, "", AG3675)
)</f>
        <v>0</v>
      </c>
      <c r="AI3675" t="str">
        <f>IF(
    COUNT(Q3675,V3675,X3675,Z3675,AB3675)=0,
        "Not Usable",
    IF(
        COUNT(Q3675,V3675,X3675,Z3675,AB3675)&lt;5,
            "Incomplete",
            IF(
                MIN(Q3675,V3675,X3675,Z3675,AB3675)=0,
                    "Incomplete",
                    "Complete"
            )
    )
)</f>
        <v>Complete</v>
      </c>
    </row>
    <row r="3676" spans="1:35" x14ac:dyDescent="0.3">
      <c r="A3676">
        <v>26110</v>
      </c>
      <c r="B3676" s="6">
        <v>45730.520775462966</v>
      </c>
      <c r="C3676" s="3">
        <f>INT(B3676)</f>
        <v>45730</v>
      </c>
      <c r="D3676" s="2">
        <f>MOD(B3676,1)</f>
        <v>0.52077546296641231</v>
      </c>
      <c r="E3676">
        <v>28</v>
      </c>
      <c r="F3676" t="s">
        <v>13</v>
      </c>
      <c r="G3676" t="str">
        <f xml:space="preserve"> PROPER(TRIM(CLEAN(SUBSTITUTE(F3676,CHAR(160)," "))))</f>
        <v>Northeast</v>
      </c>
      <c r="H3676" t="s">
        <v>11</v>
      </c>
      <c r="I3676" t="str">
        <f>PROPER(TRIM(CLEAN((SUBSTITUTE(H3676,"-"," ")))))</f>
        <v>Online</v>
      </c>
      <c r="J3676">
        <v>22232</v>
      </c>
      <c r="K3676" t="s">
        <v>2</v>
      </c>
      <c r="L3676" t="str">
        <f xml:space="preserve"> PROPER(TRIM(CLEAN(SUBSTITUTE(K3676,CHAR(160)," "))))</f>
        <v>Home Office</v>
      </c>
      <c r="M3676" t="s">
        <v>16</v>
      </c>
      <c r="N3676" t="str">
        <f xml:space="preserve"> PROPER(TRIM(CLEAN(SUBSTITUTE(M3676,CHAR(160)," "))))</f>
        <v>Grocery</v>
      </c>
      <c r="O3676" t="s">
        <v>29</v>
      </c>
      <c r="P3676" t="str">
        <f>IF(LEN(TRIM(Table1[[#This Row],[subcategory]]&amp;""))=0,"Unknown", PROPER(TRIM(Table1[[#This Row],[subcategory]])))</f>
        <v>Beverages</v>
      </c>
      <c r="Q3676">
        <v>31.55</v>
      </c>
      <c r="R3676" s="1">
        <f>IF(LEN(TRIM(Q3676&amp;""))=0, "", VALUE(SUBSTITUTE(Q3676,"$","")))</f>
        <v>31.55</v>
      </c>
      <c r="S3676">
        <v>1</v>
      </c>
      <c r="T3676">
        <f>IF(LEN(TRIM(S3676&amp;""))=0, "", VALUE(S3676))</f>
        <v>1</v>
      </c>
      <c r="U3676">
        <v>31.55</v>
      </c>
      <c r="V3676" s="1">
        <f>IF(LEN(TRIM(U3676&amp;""))=0, "", VALUE(SUBSTITUTE(U3676,"$","")))</f>
        <v>31.55</v>
      </c>
      <c r="W3676" s="4" t="s">
        <v>2534</v>
      </c>
      <c r="X3676" s="4">
        <f>IF(LEN(TRIM(W3676&amp;""))=0, "", VALUE(SUBSTITUTE(W3676,"$","")))</f>
        <v>29.562349999999999</v>
      </c>
      <c r="Y3676" s="5" t="s">
        <v>2533</v>
      </c>
      <c r="Z3676" s="4" cm="1">
        <f t="array" ref="Z3676">IF(
    LEN(TRIM(Y3676&amp;""))=0,
        IF(AND(ISNUMBER(net_sales_clean), ISNUMBER(profit_clean)),
            net_sales_clean - profit_clean,
            ""
        ),
    VALUE(SUBSTITUTE(Y3676,"$",""))
)</f>
        <v>19.490685785443301</v>
      </c>
      <c r="AA3676" s="5" t="s">
        <v>2532</v>
      </c>
      <c r="AB3676" s="4" cm="1">
        <f t="array" ref="AB3676">IF(
    LEN(TRIM(AA3676&amp;""))=0,
        IF(AND(ISNUMBER(net_sales_clean), ISNUMBER(cost_clean)),
            net_sales_clean - cost_clean,
            ""
        ),
    VALUE(SUBSTITUTE(AA3676,"$",""))
)</f>
        <v>10.0716642145566</v>
      </c>
      <c r="AC3676">
        <v>6</v>
      </c>
      <c r="AD3676">
        <f>IF(LEN(TRIM(AC3676&amp;""))=0, "", VALUE(AC3676))</f>
        <v>6</v>
      </c>
      <c r="AE3676">
        <v>3</v>
      </c>
      <c r="AF3676">
        <f>IF(LEN(TRIM(AE3676&amp;""))=0, "", VALUE(AE3676))</f>
        <v>3</v>
      </c>
      <c r="AG3676">
        <v>0</v>
      </c>
      <c r="AH3676">
        <f>IF(
    OR(U3676&lt;0, W3676&lt;0, Y3676&lt;0, AA3676&lt;0),
        1,
        IF(LEN(TRIM(AG3676&amp;""))=0, "", AG3676)
)</f>
        <v>0</v>
      </c>
      <c r="AI3676" t="str">
        <f>IF(
    COUNT(Q3676,V3676,X3676,Z3676,AB3676)=0,
        "Not Usable",
    IF(
        COUNT(Q3676,V3676,X3676,Z3676,AB3676)&lt;5,
            "Incomplete",
            IF(
                MIN(Q3676,V3676,X3676,Z3676,AB3676)=0,
                    "Incomplete",
                    "Complete"
            )
    )
)</f>
        <v>Complete</v>
      </c>
    </row>
    <row r="3677" spans="1:35" x14ac:dyDescent="0.3">
      <c r="A3677">
        <v>26777</v>
      </c>
      <c r="B3677" s="6">
        <v>45799.290069444447</v>
      </c>
      <c r="C3677" s="3">
        <f>INT(B3677)</f>
        <v>45799</v>
      </c>
      <c r="D3677" s="2">
        <f>MOD(B3677,1)</f>
        <v>0.29006944444699911</v>
      </c>
      <c r="E3677">
        <v>33</v>
      </c>
      <c r="F3677" t="s">
        <v>21</v>
      </c>
      <c r="G3677" t="str">
        <f xml:space="preserve"> PROPER(TRIM(CLEAN(SUBSTITUTE(F3677,CHAR(160)," "))))</f>
        <v>Midwest</v>
      </c>
      <c r="H3677" t="s">
        <v>3</v>
      </c>
      <c r="I3677" t="str">
        <f>PROPER(TRIM(CLEAN((SUBSTITUTE(H3677,"-"," ")))))</f>
        <v>Phone</v>
      </c>
      <c r="J3677">
        <v>7487</v>
      </c>
      <c r="K3677" t="s">
        <v>10</v>
      </c>
      <c r="L3677" t="str">
        <f xml:space="preserve"> PROPER(TRIM(CLEAN(SUBSTITUTE(K3677,CHAR(160)," "))))</f>
        <v>Consumer</v>
      </c>
      <c r="M3677" t="s">
        <v>9</v>
      </c>
      <c r="N3677" t="str">
        <f xml:space="preserve"> PROPER(TRIM(CLEAN(SUBSTITUTE(M3677,CHAR(160)," "))))</f>
        <v>Home</v>
      </c>
      <c r="O3677" t="s">
        <v>38</v>
      </c>
      <c r="P3677" t="str">
        <f>IF(LEN(TRIM(Table1[[#This Row],[subcategory]]&amp;""))=0,"Unknown", PROPER(TRIM(Table1[[#This Row],[subcategory]])))</f>
        <v>Kitchen</v>
      </c>
      <c r="Q3677">
        <v>27.93</v>
      </c>
      <c r="R3677" s="1">
        <f>IF(LEN(TRIM(Q3677&amp;""))=0, "", VALUE(SUBSTITUTE(Q3677,"$","")))</f>
        <v>27.93</v>
      </c>
      <c r="S3677">
        <v>6</v>
      </c>
      <c r="T3677">
        <f>IF(LEN(TRIM(S3677&amp;""))=0, "", VALUE(S3677))</f>
        <v>6</v>
      </c>
      <c r="U3677" s="5" t="s">
        <v>2531</v>
      </c>
      <c r="V3677" s="4">
        <f>IF(LEN(TRIM(U3677&amp;""))=0, "", VALUE(SUBSTITUTE(U3677,"$","")))</f>
        <v>167.57999999999899</v>
      </c>
      <c r="W3677" s="1">
        <v>149.14619999999999</v>
      </c>
      <c r="X3677" s="1">
        <f>IF(LEN(TRIM(W3677&amp;""))=0, "", VALUE(SUBSTITUTE(W3677,"$","")))</f>
        <v>149.14619999999999</v>
      </c>
      <c r="Z3677" s="1" t="str" cm="1">
        <f t="array" ref="Z3677">IF(
    LEN(TRIM(Y3677&amp;""))=0,
        IF(AND(ISNUMBER(net_sales_clean), ISNUMBER(profit_clean)),
            net_sales_clean - profit_clean,
            ""
        ),
    VALUE(SUBSTITUTE(Y3677,"$",""))
)</f>
        <v/>
      </c>
      <c r="AB3677" s="1" t="str" cm="1">
        <f t="array" ref="AB3677">IF(
    LEN(TRIM(AA3677&amp;""))=0,
        IF(AND(ISNUMBER(net_sales_clean), ISNUMBER(cost_clean)),
            net_sales_clean - cost_clean,
            ""
        ),
    VALUE(SUBSTITUTE(AA3677,"$",""))
)</f>
        <v/>
      </c>
      <c r="AC3677">
        <v>2</v>
      </c>
      <c r="AD3677">
        <f>IF(LEN(TRIM(AC3677&amp;""))=0, "", VALUE(AC3677))</f>
        <v>2</v>
      </c>
      <c r="AE3677">
        <v>4</v>
      </c>
      <c r="AF3677">
        <f>IF(LEN(TRIM(AE3677&amp;""))=0, "", VALUE(AE3677))</f>
        <v>4</v>
      </c>
      <c r="AG3677">
        <v>0</v>
      </c>
      <c r="AH3677">
        <f>IF(
    OR(U3677&lt;0, W3677&lt;0, Y3677&lt;0, AA3677&lt;0),
        1,
        IF(LEN(TRIM(AG3677&amp;""))=0, "", AG3677)
)</f>
        <v>0</v>
      </c>
      <c r="AI3677" t="str">
        <f>IF(
    COUNT(Q3677,V3677,X3677,Z3677,AB3677)=0,
        "Not Usable",
    IF(
        COUNT(Q3677,V3677,X3677,Z3677,AB3677)&lt;5,
            "Incomplete",
            IF(
                MIN(Q3677,V3677,X3677,Z3677,AB3677)=0,
                    "Incomplete",
                    "Complete"
            )
    )
)</f>
        <v>Incomplete</v>
      </c>
    </row>
    <row r="3678" spans="1:35" x14ac:dyDescent="0.3">
      <c r="A3678">
        <v>17283</v>
      </c>
      <c r="B3678" s="6">
        <v>45339.703715277778</v>
      </c>
      <c r="C3678" s="3">
        <f>INT(B3678)</f>
        <v>45339</v>
      </c>
      <c r="D3678" s="2">
        <f>MOD(B3678,1)</f>
        <v>0.70371527777751908</v>
      </c>
      <c r="E3678">
        <v>27</v>
      </c>
      <c r="F3678" t="s">
        <v>8</v>
      </c>
      <c r="G3678" t="str">
        <f xml:space="preserve"> PROPER(TRIM(CLEAN(SUBSTITUTE(F3678,CHAR(160)," "))))</f>
        <v>West</v>
      </c>
      <c r="H3678" t="s">
        <v>27</v>
      </c>
      <c r="I3678" t="str">
        <f>PROPER(TRIM(CLEAN((SUBSTITUTE(H3678,"-"," ")))))</f>
        <v>In Store</v>
      </c>
      <c r="J3678">
        <v>15967</v>
      </c>
      <c r="K3678" t="s">
        <v>6</v>
      </c>
      <c r="L3678" t="str">
        <f xml:space="preserve"> PROPER(TRIM(CLEAN(SUBSTITUTE(K3678,CHAR(160)," "))))</f>
        <v>Corporate</v>
      </c>
      <c r="M3678" t="s">
        <v>9</v>
      </c>
      <c r="N3678" t="str">
        <f xml:space="preserve"> PROPER(TRIM(CLEAN(SUBSTITUTE(M3678,CHAR(160)," "))))</f>
        <v>Home</v>
      </c>
      <c r="O3678" t="s">
        <v>36</v>
      </c>
      <c r="P3678" t="str">
        <f>IF(LEN(TRIM(Table1[[#This Row],[subcategory]]&amp;""))=0,"Unknown", PROPER(TRIM(Table1[[#This Row],[subcategory]])))</f>
        <v>Bedding</v>
      </c>
      <c r="Q3678">
        <v>10.32</v>
      </c>
      <c r="R3678" s="1">
        <f>IF(LEN(TRIM(Q3678&amp;""))=0, "", VALUE(SUBSTITUTE(Q3678,"$","")))</f>
        <v>10.32</v>
      </c>
      <c r="S3678">
        <v>3</v>
      </c>
      <c r="T3678">
        <f>IF(LEN(TRIM(S3678&amp;""))=0, "", VALUE(S3678))</f>
        <v>3</v>
      </c>
      <c r="U3678">
        <v>30.96</v>
      </c>
      <c r="V3678" s="1">
        <f>IF(LEN(TRIM(U3678&amp;""))=0, "", VALUE(SUBSTITUTE(U3678,"$","")))</f>
        <v>30.96</v>
      </c>
      <c r="W3678" s="4" t="s">
        <v>2530</v>
      </c>
      <c r="X3678" s="4">
        <f>IF(LEN(TRIM(W3678&amp;""))=0, "", VALUE(SUBSTITUTE(W3678,"$","")))</f>
        <v>21.826799999999999</v>
      </c>
      <c r="Y3678" s="5" t="s">
        <v>2529</v>
      </c>
      <c r="Z3678" s="4" cm="1">
        <f t="array" ref="Z3678">IF(
    LEN(TRIM(Y3678&amp;""))=0,
        IF(AND(ISNUMBER(net_sales_clean), ISNUMBER(profit_clean)),
            net_sales_clean - profit_clean,
            ""
        ),
    VALUE(SUBSTITUTE(Y3678,"$",""))
)</f>
        <v>15.916497176644601</v>
      </c>
      <c r="AA3678" s="5" t="s">
        <v>2528</v>
      </c>
      <c r="AB3678" s="4" cm="1">
        <f t="array" ref="AB3678">IF(
    LEN(TRIM(AA3678&amp;""))=0,
        IF(AND(ISNUMBER(net_sales_clean), ISNUMBER(cost_clean)),
            net_sales_clean - cost_clean,
            ""
        ),
    VALUE(SUBSTITUTE(AA3678,"$",""))
)</f>
        <v>5.9103028233553498</v>
      </c>
      <c r="AC3678">
        <v>7</v>
      </c>
      <c r="AD3678">
        <f>IF(LEN(TRIM(AC3678&amp;""))=0, "", VALUE(AC3678))</f>
        <v>7</v>
      </c>
      <c r="AE3678">
        <v>5</v>
      </c>
      <c r="AF3678">
        <f>IF(LEN(TRIM(AE3678&amp;""))=0, "", VALUE(AE3678))</f>
        <v>5</v>
      </c>
      <c r="AG3678">
        <v>0</v>
      </c>
      <c r="AH3678">
        <f>IF(
    OR(U3678&lt;0, W3678&lt;0, Y3678&lt;0, AA3678&lt;0),
        1,
        IF(LEN(TRIM(AG3678&amp;""))=0, "", AG3678)
)</f>
        <v>0</v>
      </c>
      <c r="AI3678" t="str">
        <f>IF(
    COUNT(Q3678,V3678,X3678,Z3678,AB3678)=0,
        "Not Usable",
    IF(
        COUNT(Q3678,V3678,X3678,Z3678,AB3678)&lt;5,
            "Incomplete",
            IF(
                MIN(Q3678,V3678,X3678,Z3678,AB3678)=0,
                    "Incomplete",
                    "Complete"
            )
    )
)</f>
        <v>Complete</v>
      </c>
    </row>
    <row r="3679" spans="1:35" x14ac:dyDescent="0.3">
      <c r="A3679">
        <v>30246</v>
      </c>
      <c r="B3679" s="6">
        <v>45713.924131944441</v>
      </c>
      <c r="C3679" s="3">
        <f>INT(B3679)</f>
        <v>45713</v>
      </c>
      <c r="D3679" s="2">
        <f>MOD(B3679,1)</f>
        <v>0.92413194444088731</v>
      </c>
      <c r="E3679">
        <v>39</v>
      </c>
      <c r="F3679" t="s">
        <v>21</v>
      </c>
      <c r="G3679" t="str">
        <f xml:space="preserve"> PROPER(TRIM(CLEAN(SUBSTITUTE(F3679,CHAR(160)," "))))</f>
        <v>Midwest</v>
      </c>
      <c r="H3679" t="s">
        <v>27</v>
      </c>
      <c r="I3679" t="str">
        <f>PROPER(TRIM(CLEAN((SUBSTITUTE(H3679,"-"," ")))))</f>
        <v>In Store</v>
      </c>
      <c r="J3679">
        <v>1512</v>
      </c>
      <c r="K3679" t="s">
        <v>10</v>
      </c>
      <c r="L3679" t="str">
        <f xml:space="preserve"> PROPER(TRIM(CLEAN(SUBSTITUTE(K3679,CHAR(160)," "))))</f>
        <v>Consumer</v>
      </c>
      <c r="M3679" t="s">
        <v>1</v>
      </c>
      <c r="N3679" t="str">
        <f xml:space="preserve"> PROPER(TRIM(CLEAN(SUBSTITUTE(M3679,CHAR(160)," "))))</f>
        <v>Beauty</v>
      </c>
      <c r="O3679" t="s">
        <v>39</v>
      </c>
      <c r="P3679" t="str">
        <f>IF(LEN(TRIM(Table1[[#This Row],[subcategory]]&amp;""))=0,"Unknown", PROPER(TRIM(Table1[[#This Row],[subcategory]])))</f>
        <v>Fragrance</v>
      </c>
      <c r="Q3679">
        <v>155.06</v>
      </c>
      <c r="R3679" s="1">
        <f>IF(LEN(TRIM(Q3679&amp;""))=0, "", VALUE(SUBSTITUTE(Q3679,"$","")))</f>
        <v>155.06</v>
      </c>
      <c r="S3679">
        <v>1</v>
      </c>
      <c r="T3679">
        <f>IF(LEN(TRIM(S3679&amp;""))=0, "", VALUE(S3679))</f>
        <v>1</v>
      </c>
      <c r="U3679">
        <v>155.06</v>
      </c>
      <c r="V3679" s="1">
        <f>IF(LEN(TRIM(U3679&amp;""))=0, "", VALUE(SUBSTITUTE(U3679,"$","")))</f>
        <v>155.06</v>
      </c>
      <c r="W3679" s="1">
        <v>71.482659999999996</v>
      </c>
      <c r="X3679" s="1">
        <f>IF(LEN(TRIM(W3679&amp;""))=0, "", VALUE(SUBSTITUTE(W3679,"$","")))</f>
        <v>71.482659999999996</v>
      </c>
      <c r="Y3679" s="5" t="s">
        <v>2527</v>
      </c>
      <c r="Z3679" s="4" cm="1">
        <f t="array" ref="Z3679">IF(
    LEN(TRIM(Y3679&amp;""))=0,
        IF(AND(ISNUMBER(net_sales_clean), ISNUMBER(profit_clean)),
            net_sales_clean - profit_clean,
            ""
        ),
    VALUE(SUBSTITUTE(Y3679,"$",""))
)</f>
        <v>49.411785564996499</v>
      </c>
      <c r="AA3679" s="5" t="s">
        <v>2526</v>
      </c>
      <c r="AB3679" s="4" cm="1">
        <f t="array" ref="AB3679">IF(
    LEN(TRIM(AA3679&amp;""))=0,
        IF(AND(ISNUMBER(net_sales_clean), ISNUMBER(cost_clean)),
            net_sales_clean - cost_clean,
            ""
        ),
    VALUE(SUBSTITUTE(AA3679,"$",""))
)</f>
        <v>22.0708744350034</v>
      </c>
      <c r="AC3679">
        <v>5</v>
      </c>
      <c r="AD3679">
        <f>IF(LEN(TRIM(AC3679&amp;""))=0, "", VALUE(AC3679))</f>
        <v>5</v>
      </c>
      <c r="AE3679">
        <v>1</v>
      </c>
      <c r="AF3679">
        <f>IF(LEN(TRIM(AE3679&amp;""))=0, "", VALUE(AE3679))</f>
        <v>1</v>
      </c>
      <c r="AG3679">
        <v>0</v>
      </c>
      <c r="AH3679">
        <f>IF(
    OR(U3679&lt;0, W3679&lt;0, Y3679&lt;0, AA3679&lt;0),
        1,
        IF(LEN(TRIM(AG3679&amp;""))=0, "", AG3679)
)</f>
        <v>0</v>
      </c>
      <c r="AI3679" t="str">
        <f>IF(
    COUNT(Q3679,V3679,X3679,Z3679,AB3679)=0,
        "Not Usable",
    IF(
        COUNT(Q3679,V3679,X3679,Z3679,AB3679)&lt;5,
            "Incomplete",
            IF(
                MIN(Q3679,V3679,X3679,Z3679,AB3679)=0,
                    "Incomplete",
                    "Complete"
            )
    )
)</f>
        <v>Complete</v>
      </c>
    </row>
    <row r="3680" spans="1:35" x14ac:dyDescent="0.3">
      <c r="A3680">
        <v>52392</v>
      </c>
      <c r="B3680" s="6">
        <v>44992.131203703706</v>
      </c>
      <c r="C3680" s="3">
        <f>INT(B3680)</f>
        <v>44992</v>
      </c>
      <c r="D3680" s="2">
        <f>MOD(B3680,1)</f>
        <v>0.13120370370597811</v>
      </c>
      <c r="E3680">
        <v>3</v>
      </c>
      <c r="F3680" t="s">
        <v>33</v>
      </c>
      <c r="G3680" t="str">
        <f xml:space="preserve"> PROPER(TRIM(CLEAN(SUBSTITUTE(F3680,CHAR(160)," "))))</f>
        <v>South</v>
      </c>
      <c r="H3680" t="s">
        <v>30</v>
      </c>
      <c r="I3680" t="str">
        <f>PROPER(TRIM(CLEAN((SUBSTITUTE(H3680,"-"," ")))))</f>
        <v>Mobile App</v>
      </c>
      <c r="J3680">
        <v>1851</v>
      </c>
      <c r="K3680" t="s">
        <v>14</v>
      </c>
      <c r="L3680" t="str">
        <f xml:space="preserve"> PROPER(TRIM(CLEAN(SUBSTITUTE(K3680,CHAR(160)," "))))</f>
        <v>Consumer</v>
      </c>
      <c r="M3680" t="s">
        <v>19</v>
      </c>
      <c r="N3680" t="str">
        <f xml:space="preserve"> PROPER(TRIM(CLEAN(SUBSTITUTE(M3680,CHAR(160)," "))))</f>
        <v>Apparel</v>
      </c>
      <c r="O3680" t="s">
        <v>26</v>
      </c>
      <c r="P3680" t="str">
        <f>IF(LEN(TRIM(Table1[[#This Row],[subcategory]]&amp;""))=0,"Unknown", PROPER(TRIM(Table1[[#This Row],[subcategory]])))</f>
        <v>Kids</v>
      </c>
      <c r="Q3680">
        <v>53.56</v>
      </c>
      <c r="R3680" s="1">
        <f>IF(LEN(TRIM(Q3680&amp;""))=0, "", VALUE(SUBSTITUTE(Q3680,"$","")))</f>
        <v>53.56</v>
      </c>
      <c r="S3680">
        <v>2</v>
      </c>
      <c r="T3680">
        <f>IF(LEN(TRIM(S3680&amp;""))=0, "", VALUE(S3680))</f>
        <v>2</v>
      </c>
      <c r="U3680">
        <v>107.12</v>
      </c>
      <c r="V3680" s="1">
        <f>IF(LEN(TRIM(U3680&amp;""))=0, "", VALUE(SUBSTITUTE(U3680,"$","")))</f>
        <v>107.12</v>
      </c>
      <c r="W3680" s="1">
        <v>72.198880000000003</v>
      </c>
      <c r="X3680" s="1">
        <f>IF(LEN(TRIM(W3680&amp;""))=0, "", VALUE(SUBSTITUTE(W3680,"$","")))</f>
        <v>72.198880000000003</v>
      </c>
      <c r="Y3680" s="5" t="s">
        <v>2525</v>
      </c>
      <c r="Z3680" s="4" cm="1">
        <f t="array" ref="Z3680">IF(
    LEN(TRIM(Y3680&amp;""))=0,
        IF(AND(ISNUMBER(net_sales_clean), ISNUMBER(profit_clean)),
            net_sales_clean - profit_clean,
            ""
        ),
    VALUE(SUBSTITUTE(Y3680,"$",""))
)</f>
        <v>56.864725843125498</v>
      </c>
      <c r="AA3680" s="5" t="s">
        <v>2524</v>
      </c>
      <c r="AB3680" s="4" cm="1">
        <f t="array" ref="AB3680">IF(
    LEN(TRIM(AA3680&amp;""))=0,
        IF(AND(ISNUMBER(net_sales_clean), ISNUMBER(cost_clean)),
            net_sales_clean - cost_clean,
            ""
        ),
    VALUE(SUBSTITUTE(AA3680,"$",""))
)</f>
        <v>15.3341541568744</v>
      </c>
      <c r="AC3680">
        <v>4</v>
      </c>
      <c r="AD3680">
        <f>IF(LEN(TRIM(AC3680&amp;""))=0, "", VALUE(AC3680))</f>
        <v>4</v>
      </c>
      <c r="AE3680">
        <v>1</v>
      </c>
      <c r="AF3680">
        <f>IF(LEN(TRIM(AE3680&amp;""))=0, "", VALUE(AE3680))</f>
        <v>1</v>
      </c>
      <c r="AG3680">
        <v>0</v>
      </c>
      <c r="AH3680">
        <f>IF(
    OR(U3680&lt;0, W3680&lt;0, Y3680&lt;0, AA3680&lt;0),
        1,
        IF(LEN(TRIM(AG3680&amp;""))=0, "", AG3680)
)</f>
        <v>0</v>
      </c>
      <c r="AI3680" t="str">
        <f>IF(
    COUNT(Q3680,V3680,X3680,Z3680,AB3680)=0,
        "Not Usable",
    IF(
        COUNT(Q3680,V3680,X3680,Z3680,AB3680)&lt;5,
            "Incomplete",
            IF(
                MIN(Q3680,V3680,X3680,Z3680,AB3680)=0,
                    "Incomplete",
                    "Complete"
            )
    )
)</f>
        <v>Complete</v>
      </c>
    </row>
    <row r="3681" spans="1:35" x14ac:dyDescent="0.3">
      <c r="A3681">
        <v>53248</v>
      </c>
      <c r="B3681" s="6">
        <v>45522.034050925926</v>
      </c>
      <c r="C3681" s="3">
        <f>INT(B3681)</f>
        <v>45522</v>
      </c>
      <c r="D3681" s="2">
        <f>MOD(B3681,1)</f>
        <v>3.4050925925839692E-2</v>
      </c>
      <c r="E3681">
        <v>64</v>
      </c>
      <c r="F3681" t="s">
        <v>21</v>
      </c>
      <c r="G3681" t="str">
        <f xml:space="preserve"> PROPER(TRIM(CLEAN(SUBSTITUTE(F3681,CHAR(160)," "))))</f>
        <v>Midwest</v>
      </c>
      <c r="H3681" t="s">
        <v>17</v>
      </c>
      <c r="I3681" t="str">
        <f>PROPER(TRIM(CLEAN((SUBSTITUTE(H3681,"-"," ")))))</f>
        <v>Online</v>
      </c>
      <c r="J3681">
        <v>10727</v>
      </c>
      <c r="K3681" t="s">
        <v>14</v>
      </c>
      <c r="L3681" t="str">
        <f xml:space="preserve"> PROPER(TRIM(CLEAN(SUBSTITUTE(K3681,CHAR(160)," "))))</f>
        <v>Consumer</v>
      </c>
      <c r="M3681" t="s">
        <v>9</v>
      </c>
      <c r="N3681" t="str">
        <f xml:space="preserve"> PROPER(TRIM(CLEAN(SUBSTITUTE(M3681,CHAR(160)," "))))</f>
        <v>Home</v>
      </c>
      <c r="O3681" t="s">
        <v>38</v>
      </c>
      <c r="P3681" t="str">
        <f>IF(LEN(TRIM(Table1[[#This Row],[subcategory]]&amp;""))=0,"Unknown", PROPER(TRIM(Table1[[#This Row],[subcategory]])))</f>
        <v>Kitchen</v>
      </c>
      <c r="Q3681">
        <v>33.659999999999997</v>
      </c>
      <c r="R3681" s="1">
        <f>IF(LEN(TRIM(Q3681&amp;""))=0, "", VALUE(SUBSTITUTE(Q3681,"$","")))</f>
        <v>33.659999999999997</v>
      </c>
      <c r="S3681">
        <v>6</v>
      </c>
      <c r="T3681">
        <f>IF(LEN(TRIM(S3681&amp;""))=0, "", VALUE(S3681))</f>
        <v>6</v>
      </c>
      <c r="U3681" s="5" t="s">
        <v>265</v>
      </c>
      <c r="V3681" s="4">
        <f>IF(LEN(TRIM(U3681&amp;""))=0, "", VALUE(SUBSTITUTE(U3681,"$","")))</f>
        <v>201.95999999999901</v>
      </c>
      <c r="W3681" s="1">
        <v>159.14447999999999</v>
      </c>
      <c r="X3681" s="1">
        <f>IF(LEN(TRIM(W3681&amp;""))=0, "", VALUE(SUBSTITUTE(W3681,"$","")))</f>
        <v>159.14447999999999</v>
      </c>
      <c r="Z3681" s="1" t="str" cm="1">
        <f t="array" ref="Z3681">IF(
    LEN(TRIM(Y3681&amp;""))=0,
        IF(AND(ISNUMBER(net_sales_clean), ISNUMBER(profit_clean)),
            net_sales_clean - profit_clean,
            ""
        ),
    VALUE(SUBSTITUTE(Y3681,"$",""))
)</f>
        <v/>
      </c>
      <c r="AB3681" s="1" t="str" cm="1">
        <f t="array" ref="AB3681">IF(
    LEN(TRIM(AA3681&amp;""))=0,
        IF(AND(ISNUMBER(net_sales_clean), ISNUMBER(cost_clean)),
            net_sales_clean - cost_clean,
            ""
        ),
    VALUE(SUBSTITUTE(AA3681,"$",""))
)</f>
        <v/>
      </c>
      <c r="AC3681">
        <v>2</v>
      </c>
      <c r="AD3681">
        <f>IF(LEN(TRIM(AC3681&amp;""))=0, "", VALUE(AC3681))</f>
        <v>2</v>
      </c>
      <c r="AE3681">
        <v>3</v>
      </c>
      <c r="AF3681">
        <f>IF(LEN(TRIM(AE3681&amp;""))=0, "", VALUE(AE3681))</f>
        <v>3</v>
      </c>
      <c r="AG3681">
        <v>0</v>
      </c>
      <c r="AH3681">
        <f>IF(
    OR(U3681&lt;0, W3681&lt;0, Y3681&lt;0, AA3681&lt;0),
        1,
        IF(LEN(TRIM(AG3681&amp;""))=0, "", AG3681)
)</f>
        <v>0</v>
      </c>
      <c r="AI3681" t="str">
        <f>IF(
    COUNT(Q3681,V3681,X3681,Z3681,AB3681)=0,
        "Not Usable",
    IF(
        COUNT(Q3681,V3681,X3681,Z3681,AB3681)&lt;5,
            "Incomplete",
            IF(
                MIN(Q3681,V3681,X3681,Z3681,AB3681)=0,
                    "Incomplete",
                    "Complete"
            )
    )
)</f>
        <v>Incomplete</v>
      </c>
    </row>
    <row r="3682" spans="1:35" x14ac:dyDescent="0.3">
      <c r="A3682">
        <v>56570</v>
      </c>
      <c r="B3682" s="6">
        <v>45094.648425925923</v>
      </c>
      <c r="C3682" s="3">
        <f>INT(B3682)</f>
        <v>45094</v>
      </c>
      <c r="D3682" s="2">
        <f>MOD(B3682,1)</f>
        <v>0.64842592592322035</v>
      </c>
      <c r="E3682">
        <v>52</v>
      </c>
      <c r="F3682" t="s">
        <v>33</v>
      </c>
      <c r="G3682" t="str">
        <f xml:space="preserve"> PROPER(TRIM(CLEAN(SUBSTITUTE(F3682,CHAR(160)," "))))</f>
        <v>South</v>
      </c>
      <c r="H3682" t="s">
        <v>27</v>
      </c>
      <c r="I3682" t="str">
        <f>PROPER(TRIM(CLEAN((SUBSTITUTE(H3682,"-"," ")))))</f>
        <v>In Store</v>
      </c>
      <c r="J3682">
        <v>25138</v>
      </c>
      <c r="K3682" t="s">
        <v>2</v>
      </c>
      <c r="L3682" t="str">
        <f xml:space="preserve"> PROPER(TRIM(CLEAN(SUBSTITUTE(K3682,CHAR(160)," "))))</f>
        <v>Home Office</v>
      </c>
      <c r="M3682" t="s">
        <v>16</v>
      </c>
      <c r="N3682" t="str">
        <f xml:space="preserve"> PROPER(TRIM(CLEAN(SUBSTITUTE(M3682,CHAR(160)," "))))</f>
        <v>Grocery</v>
      </c>
      <c r="O3682" t="s">
        <v>29</v>
      </c>
      <c r="P3682" t="str">
        <f>IF(LEN(TRIM(Table1[[#This Row],[subcategory]]&amp;""))=0,"Unknown", PROPER(TRIM(Table1[[#This Row],[subcategory]])))</f>
        <v>Beverages</v>
      </c>
      <c r="Q3682">
        <v>55.77</v>
      </c>
      <c r="R3682" s="1">
        <f>IF(LEN(TRIM(Q3682&amp;""))=0, "", VALUE(SUBSTITUTE(Q3682,"$","")))</f>
        <v>55.77</v>
      </c>
      <c r="S3682">
        <v>3</v>
      </c>
      <c r="T3682">
        <f>IF(LEN(TRIM(S3682&amp;""))=0, "", VALUE(S3682))</f>
        <v>3</v>
      </c>
      <c r="U3682">
        <v>167.31</v>
      </c>
      <c r="V3682" s="1">
        <f>IF(LEN(TRIM(U3682&amp;""))=0, "", VALUE(SUBSTITUTE(U3682,"$","")))</f>
        <v>167.31</v>
      </c>
      <c r="W3682" s="1">
        <v>163.96379999999999</v>
      </c>
      <c r="X3682" s="1">
        <f>IF(LEN(TRIM(W3682&amp;""))=0, "", VALUE(SUBSTITUTE(W3682,"$","")))</f>
        <v>163.96379999999999</v>
      </c>
      <c r="Y3682" s="5" t="s">
        <v>2523</v>
      </c>
      <c r="Z3682" s="4" cm="1">
        <f t="array" ref="Z3682">IF(
    LEN(TRIM(Y3682&amp;""))=0,
        IF(AND(ISNUMBER(net_sales_clean), ISNUMBER(profit_clean)),
            net_sales_clean - profit_clean,
            ""
        ),
    VALUE(SUBSTITUTE(Y3682,"$",""))
)</f>
        <v>119.606579189843</v>
      </c>
      <c r="AA3682" s="5" t="s">
        <v>2522</v>
      </c>
      <c r="AB3682" s="4" cm="1">
        <f t="array" ref="AB3682">IF(
    LEN(TRIM(AA3682&amp;""))=0,
        IF(AND(ISNUMBER(net_sales_clean), ISNUMBER(cost_clean)),
            net_sales_clean - cost_clean,
            ""
        ),
    VALUE(SUBSTITUTE(AA3682,"$",""))
)</f>
        <v>44.357220810156399</v>
      </c>
      <c r="AC3682">
        <v>6</v>
      </c>
      <c r="AD3682">
        <f>IF(LEN(TRIM(AC3682&amp;""))=0, "", VALUE(AC3682))</f>
        <v>6</v>
      </c>
      <c r="AE3682">
        <v>2</v>
      </c>
      <c r="AF3682">
        <f>IF(LEN(TRIM(AE3682&amp;""))=0, "", VALUE(AE3682))</f>
        <v>2</v>
      </c>
      <c r="AG3682">
        <v>0</v>
      </c>
      <c r="AH3682">
        <f>IF(
    OR(U3682&lt;0, W3682&lt;0, Y3682&lt;0, AA3682&lt;0),
        1,
        IF(LEN(TRIM(AG3682&amp;""))=0, "", AG3682)
)</f>
        <v>0</v>
      </c>
      <c r="AI3682" t="str">
        <f>IF(
    COUNT(Q3682,V3682,X3682,Z3682,AB3682)=0,
        "Not Usable",
    IF(
        COUNT(Q3682,V3682,X3682,Z3682,AB3682)&lt;5,
            "Incomplete",
            IF(
                MIN(Q3682,V3682,X3682,Z3682,AB3682)=0,
                    "Incomplete",
                    "Complete"
            )
    )
)</f>
        <v>Complete</v>
      </c>
    </row>
    <row r="3683" spans="1:35" x14ac:dyDescent="0.3">
      <c r="A3683">
        <v>3733</v>
      </c>
      <c r="B3683" s="6">
        <v>45972.882650462961</v>
      </c>
      <c r="C3683" s="3">
        <f>INT(B3683)</f>
        <v>45972</v>
      </c>
      <c r="D3683" s="2">
        <f>MOD(B3683,1)</f>
        <v>0.88265046296146465</v>
      </c>
      <c r="E3683">
        <v>10</v>
      </c>
      <c r="F3683" t="s">
        <v>8</v>
      </c>
      <c r="G3683" t="str">
        <f xml:space="preserve"> PROPER(TRIM(CLEAN(SUBSTITUTE(F3683,CHAR(160)," "))))</f>
        <v>West</v>
      </c>
      <c r="H3683" t="s">
        <v>7</v>
      </c>
      <c r="I3683" t="str">
        <f>PROPER(TRIM(CLEAN((SUBSTITUTE(H3683,"-"," ")))))</f>
        <v>In Store</v>
      </c>
      <c r="J3683">
        <v>29882</v>
      </c>
      <c r="K3683" t="s">
        <v>10</v>
      </c>
      <c r="L3683" t="str">
        <f xml:space="preserve"> PROPER(TRIM(CLEAN(SUBSTITUTE(K3683,CHAR(160)," "))))</f>
        <v>Consumer</v>
      </c>
      <c r="M3683" t="s">
        <v>9</v>
      </c>
      <c r="N3683" t="str">
        <f xml:space="preserve"> PROPER(TRIM(CLEAN(SUBSTITUTE(M3683,CHAR(160)," "))))</f>
        <v>Home</v>
      </c>
      <c r="O3683" t="s">
        <v>32</v>
      </c>
      <c r="P3683" t="str">
        <f>IF(LEN(TRIM(Table1[[#This Row],[subcategory]]&amp;""))=0,"Unknown", PROPER(TRIM(Table1[[#This Row],[subcategory]])))</f>
        <v>Furniture</v>
      </c>
      <c r="Q3683">
        <v>173.5</v>
      </c>
      <c r="R3683" s="1">
        <f>IF(LEN(TRIM(Q3683&amp;""))=0, "", VALUE(SUBSTITUTE(Q3683,"$","")))</f>
        <v>173.5</v>
      </c>
      <c r="S3683">
        <v>3</v>
      </c>
      <c r="T3683">
        <f>IF(LEN(TRIM(S3683&amp;""))=0, "", VALUE(S3683))</f>
        <v>3</v>
      </c>
      <c r="U3683">
        <v>520.5</v>
      </c>
      <c r="V3683" s="1">
        <f>IF(LEN(TRIM(U3683&amp;""))=0, "", VALUE(SUBSTITUTE(U3683,"$","")))</f>
        <v>520.5</v>
      </c>
      <c r="W3683" s="1">
        <v>380.4855</v>
      </c>
      <c r="X3683" s="1">
        <f>IF(LEN(TRIM(W3683&amp;""))=0, "", VALUE(SUBSTITUTE(W3683,"$","")))</f>
        <v>380.4855</v>
      </c>
      <c r="Y3683" s="5" t="s">
        <v>2521</v>
      </c>
      <c r="Z3683" s="4" cm="1">
        <f t="array" ref="Z3683">IF(
    LEN(TRIM(Y3683&amp;""))=0,
        IF(AND(ISNUMBER(net_sales_clean), ISNUMBER(profit_clean)),
            net_sales_clean - profit_clean,
            ""
        ),
    VALUE(SUBSTITUTE(Y3683,"$",""))
)</f>
        <v>272.513254116491</v>
      </c>
      <c r="AA3683" s="5" t="s">
        <v>2520</v>
      </c>
      <c r="AB3683" s="4" cm="1">
        <f t="array" ref="AB3683">IF(
    LEN(TRIM(AA3683&amp;""))=0,
        IF(AND(ISNUMBER(net_sales_clean), ISNUMBER(cost_clean)),
            net_sales_clean - cost_clean,
            ""
        ),
    VALUE(SUBSTITUTE(AA3683,"$",""))
)</f>
        <v>107.97224588350799</v>
      </c>
      <c r="AC3683">
        <v>4</v>
      </c>
      <c r="AD3683">
        <f>IF(LEN(TRIM(AC3683&amp;""))=0, "", VALUE(AC3683))</f>
        <v>4</v>
      </c>
      <c r="AE3683">
        <v>2</v>
      </c>
      <c r="AF3683">
        <f>IF(LEN(TRIM(AE3683&amp;""))=0, "", VALUE(AE3683))</f>
        <v>2</v>
      </c>
      <c r="AH3683" t="str">
        <f>IF(
    OR(U3683&lt;0, W3683&lt;0, Y3683&lt;0, AA3683&lt;0),
        1,
        IF(LEN(TRIM(AG3683&amp;""))=0, "", AG3683)
)</f>
        <v/>
      </c>
      <c r="AI3683" t="str">
        <f>IF(
    COUNT(Q3683,V3683,X3683,Z3683,AB3683)=0,
        "Not Usable",
    IF(
        COUNT(Q3683,V3683,X3683,Z3683,AB3683)&lt;5,
            "Incomplete",
            IF(
                MIN(Q3683,V3683,X3683,Z3683,AB3683)=0,
                    "Incomplete",
                    "Complete"
            )
    )
)</f>
        <v>Complete</v>
      </c>
    </row>
    <row r="3684" spans="1:35" x14ac:dyDescent="0.3">
      <c r="A3684">
        <v>25401</v>
      </c>
      <c r="B3684" s="6">
        <v>45033.638680555552</v>
      </c>
      <c r="C3684" s="3">
        <f>INT(B3684)</f>
        <v>45033</v>
      </c>
      <c r="D3684" s="2">
        <f>MOD(B3684,1)</f>
        <v>0.63868055555212777</v>
      </c>
      <c r="E3684">
        <v>82</v>
      </c>
      <c r="F3684" t="s">
        <v>33</v>
      </c>
      <c r="G3684" t="str">
        <f xml:space="preserve"> PROPER(TRIM(CLEAN(SUBSTITUTE(F3684,CHAR(160)," "))))</f>
        <v>South</v>
      </c>
      <c r="H3684" t="s">
        <v>27</v>
      </c>
      <c r="I3684" t="str">
        <f>PROPER(TRIM(CLEAN((SUBSTITUTE(H3684,"-"," ")))))</f>
        <v>In Store</v>
      </c>
      <c r="J3684">
        <v>22554</v>
      </c>
      <c r="K3684" t="s">
        <v>2</v>
      </c>
      <c r="L3684" t="str">
        <f xml:space="preserve"> PROPER(TRIM(CLEAN(SUBSTITUTE(K3684,CHAR(160)," "))))</f>
        <v>Home Office</v>
      </c>
      <c r="M3684" t="s">
        <v>16</v>
      </c>
      <c r="N3684" t="str">
        <f xml:space="preserve"> PROPER(TRIM(CLEAN(SUBSTITUTE(M3684,CHAR(160)," "))))</f>
        <v>Grocery</v>
      </c>
      <c r="O3684" t="s">
        <v>24</v>
      </c>
      <c r="P3684" t="str">
        <f>IF(LEN(TRIM(Table1[[#This Row],[subcategory]]&amp;""))=0,"Unknown", PROPER(TRIM(Table1[[#This Row],[subcategory]])))</f>
        <v>Snacks</v>
      </c>
      <c r="Q3684">
        <v>61.86</v>
      </c>
      <c r="R3684" s="1">
        <f>IF(LEN(TRIM(Q3684&amp;""))=0, "", VALUE(SUBSTITUTE(Q3684,"$","")))</f>
        <v>61.86</v>
      </c>
      <c r="S3684">
        <v>1</v>
      </c>
      <c r="T3684">
        <f>IF(LEN(TRIM(S3684&amp;""))=0, "", VALUE(S3684))</f>
        <v>1</v>
      </c>
      <c r="U3684">
        <v>61.86</v>
      </c>
      <c r="V3684" s="1">
        <f>IF(LEN(TRIM(U3684&amp;""))=0, "", VALUE(SUBSTITUTE(U3684,"$","")))</f>
        <v>61.86</v>
      </c>
      <c r="W3684" s="1">
        <v>56.725619999999999</v>
      </c>
      <c r="X3684" s="1">
        <f>IF(LEN(TRIM(W3684&amp;""))=0, "", VALUE(SUBSTITUTE(W3684,"$","")))</f>
        <v>56.725619999999999</v>
      </c>
      <c r="Y3684" s="5" t="s">
        <v>2519</v>
      </c>
      <c r="Z3684" s="4" cm="1">
        <f t="array" ref="Z3684">IF(
    LEN(TRIM(Y3684&amp;""))=0,
        IF(AND(ISNUMBER(net_sales_clean), ISNUMBER(profit_clean)),
            net_sales_clean - profit_clean,
            ""
        ),
    VALUE(SUBSTITUTE(Y3684,"$",""))
)</f>
        <v>39.543951128457998</v>
      </c>
      <c r="AA3684" s="5" t="s">
        <v>2518</v>
      </c>
      <c r="AB3684" s="4" cm="1">
        <f t="array" ref="AB3684">IF(
    LEN(TRIM(AA3684&amp;""))=0,
        IF(AND(ISNUMBER(net_sales_clean), ISNUMBER(cost_clean)),
            net_sales_clean - cost_clean,
            ""
        ),
    VALUE(SUBSTITUTE(AA3684,"$",""))
)</f>
        <v>17.181668871541898</v>
      </c>
      <c r="AC3684">
        <v>1</v>
      </c>
      <c r="AD3684">
        <f>IF(LEN(TRIM(AC3684&amp;""))=0, "", VALUE(AC3684))</f>
        <v>1</v>
      </c>
      <c r="AE3684">
        <v>1</v>
      </c>
      <c r="AF3684">
        <f>IF(LEN(TRIM(AE3684&amp;""))=0, "", VALUE(AE3684))</f>
        <v>1</v>
      </c>
      <c r="AG3684">
        <v>0</v>
      </c>
      <c r="AH3684">
        <f>IF(
    OR(U3684&lt;0, W3684&lt;0, Y3684&lt;0, AA3684&lt;0),
        1,
        IF(LEN(TRIM(AG3684&amp;""))=0, "", AG3684)
)</f>
        <v>0</v>
      </c>
      <c r="AI3684" t="str">
        <f>IF(
    COUNT(Q3684,V3684,X3684,Z3684,AB3684)=0,
        "Not Usable",
    IF(
        COUNT(Q3684,V3684,X3684,Z3684,AB3684)&lt;5,
            "Incomplete",
            IF(
                MIN(Q3684,V3684,X3684,Z3684,AB3684)=0,
                    "Incomplete",
                    "Complete"
            )
    )
)</f>
        <v>Complete</v>
      </c>
    </row>
    <row r="3685" spans="1:35" x14ac:dyDescent="0.3">
      <c r="A3685">
        <v>26170</v>
      </c>
      <c r="B3685" s="6">
        <v>45970.626064814816</v>
      </c>
      <c r="C3685" s="3">
        <f>INT(B3685)</f>
        <v>45970</v>
      </c>
      <c r="D3685" s="2">
        <f>MOD(B3685,1)</f>
        <v>0.62606481481634546</v>
      </c>
      <c r="E3685">
        <v>25</v>
      </c>
      <c r="F3685" t="s">
        <v>4</v>
      </c>
      <c r="G3685" t="str">
        <f xml:space="preserve"> PROPER(TRIM(CLEAN(SUBSTITUTE(F3685,CHAR(160)," "))))</f>
        <v>South</v>
      </c>
      <c r="H3685" t="s">
        <v>27</v>
      </c>
      <c r="I3685" t="str">
        <f>PROPER(TRIM(CLEAN((SUBSTITUTE(H3685,"-"," ")))))</f>
        <v>In Store</v>
      </c>
      <c r="J3685">
        <v>10421</v>
      </c>
      <c r="K3685" t="s">
        <v>6</v>
      </c>
      <c r="L3685" t="str">
        <f xml:space="preserve"> PROPER(TRIM(CLEAN(SUBSTITUTE(K3685,CHAR(160)," "))))</f>
        <v>Corporate</v>
      </c>
      <c r="M3685" t="s">
        <v>1</v>
      </c>
      <c r="N3685" t="str">
        <f xml:space="preserve"> PROPER(TRIM(CLEAN(SUBSTITUTE(M3685,CHAR(160)," "))))</f>
        <v>Beauty</v>
      </c>
      <c r="O3685" t="s">
        <v>0</v>
      </c>
      <c r="P3685" t="str">
        <f>IF(LEN(TRIM(Table1[[#This Row],[subcategory]]&amp;""))=0,"Unknown", PROPER(TRIM(Table1[[#This Row],[subcategory]])))</f>
        <v>Makeup</v>
      </c>
      <c r="Q3685">
        <v>83.12</v>
      </c>
      <c r="R3685" s="1">
        <f>IF(LEN(TRIM(Q3685&amp;""))=0, "", VALUE(SUBSTITUTE(Q3685,"$","")))</f>
        <v>83.12</v>
      </c>
      <c r="S3685">
        <v>5</v>
      </c>
      <c r="T3685">
        <f>IF(LEN(TRIM(S3685&amp;""))=0, "", VALUE(S3685))</f>
        <v>5</v>
      </c>
      <c r="U3685">
        <v>415.6</v>
      </c>
      <c r="V3685" s="1">
        <f>IF(LEN(TRIM(U3685&amp;""))=0, "", VALUE(SUBSTITUTE(U3685,"$","")))</f>
        <v>415.6</v>
      </c>
      <c r="W3685" s="1">
        <v>336.63600000000002</v>
      </c>
      <c r="X3685" s="1">
        <f>IF(LEN(TRIM(W3685&amp;""))=0, "", VALUE(SUBSTITUTE(W3685,"$","")))</f>
        <v>336.63600000000002</v>
      </c>
      <c r="Y3685" s="5" t="s">
        <v>2517</v>
      </c>
      <c r="Z3685" s="4" cm="1">
        <f t="array" ref="Z3685">IF(
    LEN(TRIM(Y3685&amp;""))=0,
        IF(AND(ISNUMBER(net_sales_clean), ISNUMBER(profit_clean)),
            net_sales_clean - profit_clean,
            ""
        ),
    VALUE(SUBSTITUTE(Y3685,"$",""))
)</f>
        <v>285.05101485335001</v>
      </c>
      <c r="AA3685" s="5" t="s">
        <v>2516</v>
      </c>
      <c r="AB3685" s="4" cm="1">
        <f t="array" ref="AB3685">IF(
    LEN(TRIM(AA3685&amp;""))=0,
        IF(AND(ISNUMBER(net_sales_clean), ISNUMBER(cost_clean)),
            net_sales_clean - cost_clean,
            ""
        ),
    VALUE(SUBSTITUTE(AA3685,"$",""))
)</f>
        <v>51.584985146649601</v>
      </c>
      <c r="AC3685">
        <v>7</v>
      </c>
      <c r="AD3685">
        <f>IF(LEN(TRIM(AC3685&amp;""))=0, "", VALUE(AC3685))</f>
        <v>7</v>
      </c>
      <c r="AE3685">
        <v>2</v>
      </c>
      <c r="AF3685">
        <f>IF(LEN(TRIM(AE3685&amp;""))=0, "", VALUE(AE3685))</f>
        <v>2</v>
      </c>
      <c r="AG3685">
        <v>0</v>
      </c>
      <c r="AH3685">
        <f>IF(
    OR(U3685&lt;0, W3685&lt;0, Y3685&lt;0, AA3685&lt;0),
        1,
        IF(LEN(TRIM(AG3685&amp;""))=0, "", AG3685)
)</f>
        <v>0</v>
      </c>
      <c r="AI3685" t="str">
        <f>IF(
    COUNT(Q3685,V3685,X3685,Z3685,AB3685)=0,
        "Not Usable",
    IF(
        COUNT(Q3685,V3685,X3685,Z3685,AB3685)&lt;5,
            "Incomplete",
            IF(
                MIN(Q3685,V3685,X3685,Z3685,AB3685)=0,
                    "Incomplete",
                    "Complete"
            )
    )
)</f>
        <v>Complete</v>
      </c>
    </row>
    <row r="3686" spans="1:35" x14ac:dyDescent="0.3">
      <c r="A3686">
        <v>58312</v>
      </c>
      <c r="B3686" s="6">
        <v>46014.006932870368</v>
      </c>
      <c r="C3686" s="3">
        <f>INT(B3686)</f>
        <v>46014</v>
      </c>
      <c r="D3686" s="2">
        <f>MOD(B3686,1)</f>
        <v>6.9328703684732318E-3</v>
      </c>
      <c r="E3686">
        <v>36</v>
      </c>
      <c r="F3686" t="s">
        <v>4</v>
      </c>
      <c r="G3686" t="str">
        <f xml:space="preserve"> PROPER(TRIM(CLEAN(SUBSTITUTE(F3686,CHAR(160)," "))))</f>
        <v>South</v>
      </c>
      <c r="H3686" t="s">
        <v>11</v>
      </c>
      <c r="I3686" t="str">
        <f>PROPER(TRIM(CLEAN((SUBSTITUTE(H3686,"-"," ")))))</f>
        <v>Online</v>
      </c>
      <c r="J3686">
        <v>5860</v>
      </c>
      <c r="K3686" t="s">
        <v>6</v>
      </c>
      <c r="L3686" t="str">
        <f xml:space="preserve"> PROPER(TRIM(CLEAN(SUBSTITUTE(K3686,CHAR(160)," "))))</f>
        <v>Corporate</v>
      </c>
      <c r="M3686" t="s">
        <v>16</v>
      </c>
      <c r="N3686" t="str">
        <f xml:space="preserve"> PROPER(TRIM(CLEAN(SUBSTITUTE(M3686,CHAR(160)," "))))</f>
        <v>Grocery</v>
      </c>
      <c r="O3686" t="s">
        <v>28</v>
      </c>
      <c r="P3686" t="str">
        <f>IF(LEN(TRIM(Table1[[#This Row],[subcategory]]&amp;""))=0,"Unknown", PROPER(TRIM(Table1[[#This Row],[subcategory]])))</f>
        <v>Pantry</v>
      </c>
      <c r="Q3686">
        <v>46.74</v>
      </c>
      <c r="R3686" s="1">
        <f>IF(LEN(TRIM(Q3686&amp;""))=0, "", VALUE(SUBSTITUTE(Q3686,"$","")))</f>
        <v>46.74</v>
      </c>
      <c r="S3686">
        <v>4</v>
      </c>
      <c r="T3686">
        <f>IF(LEN(TRIM(S3686&amp;""))=0, "", VALUE(S3686))</f>
        <v>4</v>
      </c>
      <c r="U3686">
        <v>186.96</v>
      </c>
      <c r="V3686" s="1">
        <f>IF(LEN(TRIM(U3686&amp;""))=0, "", VALUE(SUBSTITUTE(U3686,"$","")))</f>
        <v>186.96</v>
      </c>
      <c r="W3686" s="1">
        <v>158.16816</v>
      </c>
      <c r="X3686" s="1">
        <f>IF(LEN(TRIM(W3686&amp;""))=0, "", VALUE(SUBSTITUTE(W3686,"$","")))</f>
        <v>158.16816</v>
      </c>
      <c r="Y3686" s="5" t="s">
        <v>2515</v>
      </c>
      <c r="Z3686" s="4" cm="1">
        <f t="array" ref="Z3686">IF(
    LEN(TRIM(Y3686&amp;""))=0,
        IF(AND(ISNUMBER(net_sales_clean), ISNUMBER(profit_clean)),
            net_sales_clean - profit_clean,
            ""
        ),
    VALUE(SUBSTITUTE(Y3686,"$",""))
)</f>
        <v>113.823143420953</v>
      </c>
      <c r="AA3686">
        <v>44.345016579046103</v>
      </c>
      <c r="AB3686" s="1" cm="1">
        <f t="array" ref="AB3686">IF(
    LEN(TRIM(AA3686&amp;""))=0,
        IF(AND(ISNUMBER(net_sales_clean), ISNUMBER(cost_clean)),
            net_sales_clean - cost_clean,
            ""
        ),
    VALUE(SUBSTITUTE(AA3686,"$",""))
)</f>
        <v>44.345016579046103</v>
      </c>
      <c r="AC3686">
        <v>6</v>
      </c>
      <c r="AD3686">
        <f>IF(LEN(TRIM(AC3686&amp;""))=0, "", VALUE(AC3686))</f>
        <v>6</v>
      </c>
      <c r="AE3686">
        <v>4</v>
      </c>
      <c r="AF3686">
        <f>IF(LEN(TRIM(AE3686&amp;""))=0, "", VALUE(AE3686))</f>
        <v>4</v>
      </c>
      <c r="AG3686">
        <v>1</v>
      </c>
      <c r="AH3686">
        <f>IF(
    OR(U3686&lt;0, W3686&lt;0, Y3686&lt;0, AA3686&lt;0),
        1,
        IF(LEN(TRIM(AG3686&amp;""))=0, "", AG3686)
)</f>
        <v>1</v>
      </c>
      <c r="AI3686" t="str">
        <f>IF(
    COUNT(Q3686,V3686,X3686,Z3686,AB3686)=0,
        "Not Usable",
    IF(
        COUNT(Q3686,V3686,X3686,Z3686,AB3686)&lt;5,
            "Incomplete",
            IF(
                MIN(Q3686,V3686,X3686,Z3686,AB3686)=0,
                    "Incomplete",
                    "Complete"
            )
    )
)</f>
        <v>Complete</v>
      </c>
    </row>
    <row r="3687" spans="1:35" x14ac:dyDescent="0.3">
      <c r="A3687">
        <v>19222</v>
      </c>
      <c r="B3687" s="6">
        <v>45272.689710648148</v>
      </c>
      <c r="C3687" s="3">
        <f>INT(B3687)</f>
        <v>45272</v>
      </c>
      <c r="D3687" s="2">
        <f>MOD(B3687,1)</f>
        <v>0.68971064814832062</v>
      </c>
      <c r="E3687">
        <v>26</v>
      </c>
      <c r="F3687" t="s">
        <v>15</v>
      </c>
      <c r="G3687" t="str">
        <f xml:space="preserve"> PROPER(TRIM(CLEAN(SUBSTITUTE(F3687,CHAR(160)," "))))</f>
        <v>West</v>
      </c>
      <c r="H3687" t="s">
        <v>7</v>
      </c>
      <c r="I3687" t="str">
        <f>PROPER(TRIM(CLEAN((SUBSTITUTE(H3687,"-"," ")))))</f>
        <v>In Store</v>
      </c>
      <c r="J3687">
        <v>9784</v>
      </c>
      <c r="K3687" t="s">
        <v>14</v>
      </c>
      <c r="L3687" t="str">
        <f xml:space="preserve"> PROPER(TRIM(CLEAN(SUBSTITUTE(K3687,CHAR(160)," "))))</f>
        <v>Consumer</v>
      </c>
      <c r="M3687" t="s">
        <v>16</v>
      </c>
      <c r="N3687" t="str">
        <f xml:space="preserve"> PROPER(TRIM(CLEAN(SUBSTITUTE(M3687,CHAR(160)," "))))</f>
        <v>Grocery</v>
      </c>
      <c r="P3687" t="str">
        <f>IF(LEN(TRIM(Table1[[#This Row],[subcategory]]&amp;""))=0,"Unknown", PROPER(TRIM(Table1[[#This Row],[subcategory]])))</f>
        <v>Unknown</v>
      </c>
      <c r="R3687" s="1" t="str">
        <f>IF(LEN(TRIM(Q3687&amp;""))=0, "", VALUE(SUBSTITUTE(Q3687,"$","")))</f>
        <v/>
      </c>
      <c r="S3687">
        <v>1</v>
      </c>
      <c r="T3687">
        <f>IF(LEN(TRIM(S3687&amp;""))=0, "", VALUE(S3687))</f>
        <v>1</v>
      </c>
      <c r="V3687" s="1" t="str">
        <f>IF(LEN(TRIM(U3687&amp;""))=0, "", VALUE(SUBSTITUTE(U3687,"$","")))</f>
        <v/>
      </c>
      <c r="X3687" s="1" t="str">
        <f>IF(LEN(TRIM(W3687&amp;""))=0, "", VALUE(SUBSTITUTE(W3687,"$","")))</f>
        <v/>
      </c>
      <c r="Z3687" s="1" t="str" cm="1">
        <f t="array" ref="Z3687">IF(
    LEN(TRIM(Y3687&amp;""))=0,
        IF(AND(ISNUMBER(net_sales_clean), ISNUMBER(profit_clean)),
            net_sales_clean - profit_clean,
            ""
        ),
    VALUE(SUBSTITUTE(Y3687,"$",""))
)</f>
        <v/>
      </c>
      <c r="AB3687" s="1" t="str" cm="1">
        <f t="array" ref="AB3687">IF(
    LEN(TRIM(AA3687&amp;""))=0,
        IF(AND(ISNUMBER(net_sales_clean), ISNUMBER(cost_clean)),
            net_sales_clean - cost_clean,
            ""
        ),
    VALUE(SUBSTITUTE(AA3687,"$",""))
)</f>
        <v/>
      </c>
      <c r="AC3687">
        <v>1</v>
      </c>
      <c r="AD3687">
        <f>IF(LEN(TRIM(AC3687&amp;""))=0, "", VALUE(AC3687))</f>
        <v>1</v>
      </c>
      <c r="AE3687">
        <v>4</v>
      </c>
      <c r="AF3687">
        <f>IF(LEN(TRIM(AE3687&amp;""))=0, "", VALUE(AE3687))</f>
        <v>4</v>
      </c>
      <c r="AG3687">
        <v>0</v>
      </c>
      <c r="AH3687">
        <f>IF(
    OR(U3687&lt;0, W3687&lt;0, Y3687&lt;0, AA3687&lt;0),
        1,
        IF(LEN(TRIM(AG3687&amp;""))=0, "", AG3687)
)</f>
        <v>0</v>
      </c>
      <c r="AI3687" t="str">
        <f>IF(
    COUNT(Q3687,V3687,X3687,Z3687,AB3687)=0,
        "Not Usable",
    IF(
        COUNT(Q3687,V3687,X3687,Z3687,AB3687)&lt;5,
            "Incomplete",
            IF(
                MIN(Q3687,V3687,X3687,Z3687,AB3687)=0,
                    "Incomplete",
                    "Complete"
            )
    )
)</f>
        <v>Not Usable</v>
      </c>
    </row>
    <row r="3688" spans="1:35" x14ac:dyDescent="0.3">
      <c r="A3688">
        <v>59384</v>
      </c>
      <c r="B3688" s="6">
        <v>45775.220497685186</v>
      </c>
      <c r="C3688" s="3">
        <f>INT(B3688)</f>
        <v>45775</v>
      </c>
      <c r="D3688" s="2">
        <f>MOD(B3688,1)</f>
        <v>0.22049768518627388</v>
      </c>
      <c r="E3688">
        <v>66</v>
      </c>
      <c r="F3688" t="s">
        <v>8</v>
      </c>
      <c r="G3688" t="str">
        <f xml:space="preserve"> PROPER(TRIM(CLEAN(SUBSTITUTE(F3688,CHAR(160)," "))))</f>
        <v>West</v>
      </c>
      <c r="H3688" t="s">
        <v>30</v>
      </c>
      <c r="I3688" t="str">
        <f>PROPER(TRIM(CLEAN((SUBSTITUTE(H3688,"-"," ")))))</f>
        <v>Mobile App</v>
      </c>
      <c r="J3688">
        <v>24924</v>
      </c>
      <c r="K3688" t="s">
        <v>2</v>
      </c>
      <c r="L3688" t="str">
        <f xml:space="preserve"> PROPER(TRIM(CLEAN(SUBSTITUTE(K3688,CHAR(160)," "))))</f>
        <v>Home Office</v>
      </c>
      <c r="M3688" t="s">
        <v>23</v>
      </c>
      <c r="N3688" t="str">
        <f xml:space="preserve"> PROPER(TRIM(CLEAN(SUBSTITUTE(M3688,CHAR(160)," "))))</f>
        <v>Electronics</v>
      </c>
      <c r="O3688" t="s">
        <v>40</v>
      </c>
      <c r="P3688" t="str">
        <f>IF(LEN(TRIM(Table1[[#This Row],[subcategory]]&amp;""))=0,"Unknown", PROPER(TRIM(Table1[[#This Row],[subcategory]])))</f>
        <v>Accessories</v>
      </c>
      <c r="Q3688">
        <v>62.41</v>
      </c>
      <c r="R3688" s="1">
        <f>IF(LEN(TRIM(Q3688&amp;""))=0, "", VALUE(SUBSTITUTE(Q3688,"$","")))</f>
        <v>62.41</v>
      </c>
      <c r="S3688">
        <v>3</v>
      </c>
      <c r="T3688">
        <f>IF(LEN(TRIM(S3688&amp;""))=0, "", VALUE(S3688))</f>
        <v>3</v>
      </c>
      <c r="U3688">
        <v>187.23</v>
      </c>
      <c r="V3688" s="1">
        <f>IF(LEN(TRIM(U3688&amp;""))=0, "", VALUE(SUBSTITUTE(U3688,"$","")))</f>
        <v>187.23</v>
      </c>
      <c r="W3688" s="4" t="s">
        <v>2514</v>
      </c>
      <c r="X3688" s="4">
        <f>IF(LEN(TRIM(W3688&amp;""))=0, "", VALUE(SUBSTITUTE(W3688,"$","")))</f>
        <v>156.71150999999901</v>
      </c>
      <c r="Y3688" s="5" t="s">
        <v>2513</v>
      </c>
      <c r="Z3688" s="4" cm="1">
        <f t="array" ref="Z3688">IF(
    LEN(TRIM(Y3688&amp;""))=0,
        IF(AND(ISNUMBER(net_sales_clean), ISNUMBER(profit_clean)),
            net_sales_clean - profit_clean,
            ""
        ),
    VALUE(SUBSTITUTE(Y3688,"$",""))
)</f>
        <v>99.686080249787594</v>
      </c>
      <c r="AA3688" s="5" t="s">
        <v>2512</v>
      </c>
      <c r="AB3688" s="4" cm="1">
        <f t="array" ref="AB3688">IF(
    LEN(TRIM(AA3688&amp;""))=0,
        IF(AND(ISNUMBER(net_sales_clean), ISNUMBER(cost_clean)),
            net_sales_clean - cost_clean,
            ""
        ),
    VALUE(SUBSTITUTE(AA3688,"$",""))
)</f>
        <v>57.025429750212297</v>
      </c>
      <c r="AC3688">
        <v>9</v>
      </c>
      <c r="AD3688">
        <f>IF(LEN(TRIM(AC3688&amp;""))=0, "", VALUE(AC3688))</f>
        <v>9</v>
      </c>
      <c r="AE3688">
        <v>4</v>
      </c>
      <c r="AF3688">
        <f>IF(LEN(TRIM(AE3688&amp;""))=0, "", VALUE(AE3688))</f>
        <v>4</v>
      </c>
      <c r="AG3688">
        <v>0</v>
      </c>
      <c r="AH3688">
        <f>IF(
    OR(U3688&lt;0, W3688&lt;0, Y3688&lt;0, AA3688&lt;0),
        1,
        IF(LEN(TRIM(AG3688&amp;""))=0, "", AG3688)
)</f>
        <v>0</v>
      </c>
      <c r="AI3688" t="str">
        <f>IF(
    COUNT(Q3688,V3688,X3688,Z3688,AB3688)=0,
        "Not Usable",
    IF(
        COUNT(Q3688,V3688,X3688,Z3688,AB3688)&lt;5,
            "Incomplete",
            IF(
                MIN(Q3688,V3688,X3688,Z3688,AB3688)=0,
                    "Incomplete",
                    "Complete"
            )
    )
)</f>
        <v>Complete</v>
      </c>
    </row>
    <row r="3689" spans="1:35" x14ac:dyDescent="0.3">
      <c r="A3689">
        <v>43931</v>
      </c>
      <c r="B3689" s="6">
        <v>45538.340624999997</v>
      </c>
      <c r="C3689" s="3">
        <f>INT(B3689)</f>
        <v>45538</v>
      </c>
      <c r="D3689" s="2">
        <f>MOD(B3689,1)</f>
        <v>0.34062499999708962</v>
      </c>
      <c r="E3689">
        <v>17</v>
      </c>
      <c r="F3689" t="s">
        <v>4</v>
      </c>
      <c r="G3689" t="str">
        <f xml:space="preserve"> PROPER(TRIM(CLEAN(SUBSTITUTE(F3689,CHAR(160)," "))))</f>
        <v>South</v>
      </c>
      <c r="H3689" t="s">
        <v>7</v>
      </c>
      <c r="I3689" t="str">
        <f>PROPER(TRIM(CLEAN((SUBSTITUTE(H3689,"-"," ")))))</f>
        <v>In Store</v>
      </c>
      <c r="J3689">
        <v>22674</v>
      </c>
      <c r="K3689" t="s">
        <v>2</v>
      </c>
      <c r="L3689" t="str">
        <f xml:space="preserve"> PROPER(TRIM(CLEAN(SUBSTITUTE(K3689,CHAR(160)," "))))</f>
        <v>Home Office</v>
      </c>
      <c r="M3689" t="s">
        <v>16</v>
      </c>
      <c r="N3689" t="str">
        <f xml:space="preserve"> PROPER(TRIM(CLEAN(SUBSTITUTE(M3689,CHAR(160)," "))))</f>
        <v>Grocery</v>
      </c>
      <c r="O3689" t="s">
        <v>24</v>
      </c>
      <c r="P3689" t="str">
        <f>IF(LEN(TRIM(Table1[[#This Row],[subcategory]]&amp;""))=0,"Unknown", PROPER(TRIM(Table1[[#This Row],[subcategory]])))</f>
        <v>Snacks</v>
      </c>
      <c r="Q3689">
        <v>83.08</v>
      </c>
      <c r="R3689" s="1">
        <f>IF(LEN(TRIM(Q3689&amp;""))=0, "", VALUE(SUBSTITUTE(Q3689,"$","")))</f>
        <v>83.08</v>
      </c>
      <c r="S3689">
        <v>2</v>
      </c>
      <c r="T3689">
        <f>IF(LEN(TRIM(S3689&amp;""))=0, "", VALUE(S3689))</f>
        <v>2</v>
      </c>
      <c r="U3689">
        <v>166.16</v>
      </c>
      <c r="V3689" s="1">
        <f>IF(LEN(TRIM(U3689&amp;""))=0, "", VALUE(SUBSTITUTE(U3689,"$","")))</f>
        <v>166.16</v>
      </c>
      <c r="W3689" s="1">
        <v>130.26944</v>
      </c>
      <c r="X3689" s="1">
        <f>IF(LEN(TRIM(W3689&amp;""))=0, "", VALUE(SUBSTITUTE(W3689,"$","")))</f>
        <v>130.26944</v>
      </c>
      <c r="Y3689" s="5" t="s">
        <v>2511</v>
      </c>
      <c r="Z3689" s="4" cm="1">
        <f t="array" ref="Z3689">IF(
    LEN(TRIM(Y3689&amp;""))=0,
        IF(AND(ISNUMBER(net_sales_clean), ISNUMBER(profit_clean)),
            net_sales_clean - profit_clean,
            ""
        ),
    VALUE(SUBSTITUTE(Y3689,"$",""))
)</f>
        <v>82.761760455504401</v>
      </c>
      <c r="AA3689" s="5" t="s">
        <v>2510</v>
      </c>
      <c r="AB3689" s="4" cm="1">
        <f t="array" ref="AB3689">IF(
    LEN(TRIM(AA3689&amp;""))=0,
        IF(AND(ISNUMBER(net_sales_clean), ISNUMBER(cost_clean)),
            net_sales_clean - cost_clean,
            ""
        ),
    VALUE(SUBSTITUTE(AA3689,"$",""))
)</f>
        <v>47.507679544495502</v>
      </c>
      <c r="AC3689">
        <v>4</v>
      </c>
      <c r="AD3689">
        <f>IF(LEN(TRIM(AC3689&amp;""))=0, "", VALUE(AC3689))</f>
        <v>4</v>
      </c>
      <c r="AE3689">
        <v>4</v>
      </c>
      <c r="AF3689">
        <f>IF(LEN(TRIM(AE3689&amp;""))=0, "", VALUE(AE3689))</f>
        <v>4</v>
      </c>
      <c r="AG3689">
        <v>1</v>
      </c>
      <c r="AH3689">
        <f>IF(
    OR(U3689&lt;0, W3689&lt;0, Y3689&lt;0, AA3689&lt;0),
        1,
        IF(LEN(TRIM(AG3689&amp;""))=0, "", AG3689)
)</f>
        <v>1</v>
      </c>
      <c r="AI3689" t="str">
        <f>IF(
    COUNT(Q3689,V3689,X3689,Z3689,AB3689)=0,
        "Not Usable",
    IF(
        COUNT(Q3689,V3689,X3689,Z3689,AB3689)&lt;5,
            "Incomplete",
            IF(
                MIN(Q3689,V3689,X3689,Z3689,AB3689)=0,
                    "Incomplete",
                    "Complete"
            )
    )
)</f>
        <v>Complete</v>
      </c>
    </row>
    <row r="3690" spans="1:35" x14ac:dyDescent="0.3">
      <c r="A3690">
        <v>30455</v>
      </c>
      <c r="B3690" s="6">
        <v>45097.994814814818</v>
      </c>
      <c r="C3690" s="3">
        <f>INT(B3690)</f>
        <v>45097</v>
      </c>
      <c r="D3690" s="2">
        <f>MOD(B3690,1)</f>
        <v>0.99481481481780065</v>
      </c>
      <c r="E3690">
        <v>78</v>
      </c>
      <c r="F3690" t="s">
        <v>33</v>
      </c>
      <c r="G3690" t="str">
        <f xml:space="preserve"> PROPER(TRIM(CLEAN(SUBSTITUTE(F3690,CHAR(160)," "))))</f>
        <v>South</v>
      </c>
      <c r="H3690" t="s">
        <v>7</v>
      </c>
      <c r="I3690" t="str">
        <f>PROPER(TRIM(CLEAN((SUBSTITUTE(H3690,"-"," ")))))</f>
        <v>In Store</v>
      </c>
      <c r="J3690">
        <v>3258</v>
      </c>
      <c r="K3690" t="s">
        <v>2</v>
      </c>
      <c r="L3690" t="str">
        <f xml:space="preserve"> PROPER(TRIM(CLEAN(SUBSTITUTE(K3690,CHAR(160)," "))))</f>
        <v>Home Office</v>
      </c>
      <c r="M3690" t="s">
        <v>23</v>
      </c>
      <c r="N3690" t="str">
        <f xml:space="preserve"> PROPER(TRIM(CLEAN(SUBSTITUTE(M3690,CHAR(160)," "))))</f>
        <v>Electronics</v>
      </c>
      <c r="O3690" t="s">
        <v>25</v>
      </c>
      <c r="P3690" t="str">
        <f>IF(LEN(TRIM(Table1[[#This Row],[subcategory]]&amp;""))=0,"Unknown", PROPER(TRIM(Table1[[#This Row],[subcategory]])))</f>
        <v>Laptops</v>
      </c>
      <c r="Q3690">
        <v>161.43</v>
      </c>
      <c r="R3690" s="1">
        <f>IF(LEN(TRIM(Q3690&amp;""))=0, "", VALUE(SUBSTITUTE(Q3690,"$","")))</f>
        <v>161.43</v>
      </c>
      <c r="S3690">
        <v>0</v>
      </c>
      <c r="T3690">
        <f>IF(LEN(TRIM(S3690&amp;""))=0, "", VALUE(S3690))</f>
        <v>0</v>
      </c>
      <c r="U3690">
        <v>0</v>
      </c>
      <c r="V3690" s="1">
        <f>IF(LEN(TRIM(U3690&amp;""))=0, "", VALUE(SUBSTITUTE(U3690,"$","")))</f>
        <v>0</v>
      </c>
      <c r="W3690" s="1">
        <v>0</v>
      </c>
      <c r="X3690" s="1">
        <f>IF(LEN(TRIM(W3690&amp;""))=0, "", VALUE(SUBSTITUTE(W3690,"$","")))</f>
        <v>0</v>
      </c>
      <c r="Y3690">
        <v>0</v>
      </c>
      <c r="Z3690" s="1" cm="1">
        <f t="array" ref="Z3690">IF(
    LEN(TRIM(Y3690&amp;""))=0,
        IF(AND(ISNUMBER(net_sales_clean), ISNUMBER(profit_clean)),
            net_sales_clean - profit_clean,
            ""
        ),
    VALUE(SUBSTITUTE(Y3690,"$",""))
)</f>
        <v>0</v>
      </c>
      <c r="AA3690">
        <v>0</v>
      </c>
      <c r="AB3690" s="1" cm="1">
        <f t="array" ref="AB3690">IF(
    LEN(TRIM(AA3690&amp;""))=0,
        IF(AND(ISNUMBER(net_sales_clean), ISNUMBER(cost_clean)),
            net_sales_clean - cost_clean,
            ""
        ),
    VALUE(SUBSTITUTE(AA3690,"$",""))
)</f>
        <v>0</v>
      </c>
      <c r="AC3690">
        <v>5</v>
      </c>
      <c r="AD3690">
        <f>IF(LEN(TRIM(AC3690&amp;""))=0, "", VALUE(AC3690))</f>
        <v>5</v>
      </c>
      <c r="AE3690">
        <v>5</v>
      </c>
      <c r="AF3690">
        <f>IF(LEN(TRIM(AE3690&amp;""))=0, "", VALUE(AE3690))</f>
        <v>5</v>
      </c>
      <c r="AG3690">
        <v>0</v>
      </c>
      <c r="AH3690">
        <f>IF(
    OR(U3690&lt;0, W3690&lt;0, Y3690&lt;0, AA3690&lt;0),
        1,
        IF(LEN(TRIM(AG3690&amp;""))=0, "", AG3690)
)</f>
        <v>0</v>
      </c>
      <c r="AI3690" t="str">
        <f>IF(
    COUNT(Q3690,V3690,X3690,Z3690,AB3690)=0,
        "Not Usable",
    IF(
        COUNT(Q3690,V3690,X3690,Z3690,AB3690)&lt;5,
            "Incomplete",
            IF(
                MIN(Q3690,V3690,X3690,Z3690,AB3690)=0,
                    "Incomplete",
                    "Complete"
            )
    )
)</f>
        <v>Incomplete</v>
      </c>
    </row>
    <row r="3691" spans="1:35" x14ac:dyDescent="0.3">
      <c r="A3691">
        <v>10584</v>
      </c>
      <c r="B3691" s="6">
        <v>45839.737743055557</v>
      </c>
      <c r="C3691" s="3">
        <f>INT(B3691)</f>
        <v>45839</v>
      </c>
      <c r="D3691" s="2">
        <f>MOD(B3691,1)</f>
        <v>0.73774305555707542</v>
      </c>
      <c r="E3691">
        <v>49</v>
      </c>
      <c r="F3691" t="s">
        <v>8</v>
      </c>
      <c r="G3691" t="str">
        <f xml:space="preserve"> PROPER(TRIM(CLEAN(SUBSTITUTE(F3691,CHAR(160)," "))))</f>
        <v>West</v>
      </c>
      <c r="H3691" t="s">
        <v>7</v>
      </c>
      <c r="I3691" t="str">
        <f>PROPER(TRIM(CLEAN((SUBSTITUTE(H3691,"-"," ")))))</f>
        <v>In Store</v>
      </c>
      <c r="J3691">
        <v>9459</v>
      </c>
      <c r="K3691" t="s">
        <v>14</v>
      </c>
      <c r="L3691" t="str">
        <f xml:space="preserve"> PROPER(TRIM(CLEAN(SUBSTITUTE(K3691,CHAR(160)," "))))</f>
        <v>Consumer</v>
      </c>
      <c r="M3691" t="s">
        <v>1</v>
      </c>
      <c r="N3691" t="str">
        <f xml:space="preserve"> PROPER(TRIM(CLEAN(SUBSTITUTE(M3691,CHAR(160)," "))))</f>
        <v>Beauty</v>
      </c>
      <c r="O3691" t="s">
        <v>31</v>
      </c>
      <c r="P3691" t="str">
        <f>IF(LEN(TRIM(Table1[[#This Row],[subcategory]]&amp;""))=0,"Unknown", PROPER(TRIM(Table1[[#This Row],[subcategory]])))</f>
        <v>Skincare</v>
      </c>
      <c r="Q3691">
        <v>62.84</v>
      </c>
      <c r="R3691" s="1">
        <f>IF(LEN(TRIM(Q3691&amp;""))=0, "", VALUE(SUBSTITUTE(Q3691,"$","")))</f>
        <v>62.84</v>
      </c>
      <c r="T3691" t="str">
        <f>IF(LEN(TRIM(S3691&amp;""))=0, "", VALUE(S3691))</f>
        <v/>
      </c>
      <c r="V3691" s="1" t="str">
        <f>IF(LEN(TRIM(U3691&amp;""))=0, "", VALUE(SUBSTITUTE(U3691,"$","")))</f>
        <v/>
      </c>
      <c r="X3691" s="1" t="str">
        <f>IF(LEN(TRIM(W3691&amp;""))=0, "", VALUE(SUBSTITUTE(W3691,"$","")))</f>
        <v/>
      </c>
      <c r="Z3691" s="1" t="str" cm="1">
        <f t="array" ref="Z3691">IF(
    LEN(TRIM(Y3691&amp;""))=0,
        IF(AND(ISNUMBER(net_sales_clean), ISNUMBER(profit_clean)),
            net_sales_clean - profit_clean,
            ""
        ),
    VALUE(SUBSTITUTE(Y3691,"$",""))
)</f>
        <v/>
      </c>
      <c r="AB3691" s="1" t="str" cm="1">
        <f t="array" ref="AB3691">IF(
    LEN(TRIM(AA3691&amp;""))=0,
        IF(AND(ISNUMBER(net_sales_clean), ISNUMBER(cost_clean)),
            net_sales_clean - cost_clean,
            ""
        ),
    VALUE(SUBSTITUTE(AA3691,"$",""))
)</f>
        <v/>
      </c>
      <c r="AC3691">
        <v>4</v>
      </c>
      <c r="AD3691">
        <f>IF(LEN(TRIM(AC3691&amp;""))=0, "", VALUE(AC3691))</f>
        <v>4</v>
      </c>
      <c r="AE3691">
        <v>3</v>
      </c>
      <c r="AF3691">
        <f>IF(LEN(TRIM(AE3691&amp;""))=0, "", VALUE(AE3691))</f>
        <v>3</v>
      </c>
      <c r="AG3691">
        <v>1</v>
      </c>
      <c r="AH3691">
        <f>IF(
    OR(U3691&lt;0, W3691&lt;0, Y3691&lt;0, AA3691&lt;0),
        1,
        IF(LEN(TRIM(AG3691&amp;""))=0, "", AG3691)
)</f>
        <v>1</v>
      </c>
      <c r="AI3691" t="str">
        <f>IF(
    COUNT(Q3691,V3691,X3691,Z3691,AB3691)=0,
        "Not Usable",
    IF(
        COUNT(Q3691,V3691,X3691,Z3691,AB3691)&lt;5,
            "Incomplete",
            IF(
                MIN(Q3691,V3691,X3691,Z3691,AB3691)=0,
                    "Incomplete",
                    "Complete"
            )
    )
)</f>
        <v>Incomplete</v>
      </c>
    </row>
    <row r="3692" spans="1:35" x14ac:dyDescent="0.3">
      <c r="A3692">
        <v>43099</v>
      </c>
      <c r="B3692" s="6">
        <v>45682.468495370369</v>
      </c>
      <c r="C3692" s="3">
        <f>INT(B3692)</f>
        <v>45682</v>
      </c>
      <c r="D3692" s="2">
        <f>MOD(B3692,1)</f>
        <v>0.46849537036905531</v>
      </c>
      <c r="E3692">
        <v>82</v>
      </c>
      <c r="F3692" t="s">
        <v>33</v>
      </c>
      <c r="G3692" t="str">
        <f xml:space="preserve"> PROPER(TRIM(CLEAN(SUBSTITUTE(F3692,CHAR(160)," "))))</f>
        <v>South</v>
      </c>
      <c r="H3692" t="s">
        <v>30</v>
      </c>
      <c r="I3692" t="str">
        <f>PROPER(TRIM(CLEAN((SUBSTITUTE(H3692,"-"," ")))))</f>
        <v>Mobile App</v>
      </c>
      <c r="J3692">
        <v>10745</v>
      </c>
      <c r="K3692" t="s">
        <v>10</v>
      </c>
      <c r="L3692" t="str">
        <f xml:space="preserve"> PROPER(TRIM(CLEAN(SUBSTITUTE(K3692,CHAR(160)," "))))</f>
        <v>Consumer</v>
      </c>
      <c r="M3692" t="s">
        <v>1</v>
      </c>
      <c r="N3692" t="str">
        <f xml:space="preserve"> PROPER(TRIM(CLEAN(SUBSTITUTE(M3692,CHAR(160)," "))))</f>
        <v>Beauty</v>
      </c>
      <c r="O3692" t="s">
        <v>0</v>
      </c>
      <c r="P3692" t="str">
        <f>IF(LEN(TRIM(Table1[[#This Row],[subcategory]]&amp;""))=0,"Unknown", PROPER(TRIM(Table1[[#This Row],[subcategory]])))</f>
        <v>Makeup</v>
      </c>
      <c r="Q3692">
        <v>70.34</v>
      </c>
      <c r="R3692" s="1">
        <f>IF(LEN(TRIM(Q3692&amp;""))=0, "", VALUE(SUBSTITUTE(Q3692,"$","")))</f>
        <v>70.34</v>
      </c>
      <c r="S3692">
        <v>5</v>
      </c>
      <c r="T3692">
        <f>IF(LEN(TRIM(S3692&amp;""))=0, "", VALUE(S3692))</f>
        <v>5</v>
      </c>
      <c r="U3692" s="5" t="s">
        <v>2509</v>
      </c>
      <c r="V3692" s="4">
        <f>IF(LEN(TRIM(U3692&amp;""))=0, "", VALUE(SUBSTITUTE(U3692,"$","")))</f>
        <v>351.7</v>
      </c>
      <c r="W3692" s="1">
        <v>258.49950000000001</v>
      </c>
      <c r="X3692" s="1">
        <f>IF(LEN(TRIM(W3692&amp;""))=0, "", VALUE(SUBSTITUTE(W3692,"$","")))</f>
        <v>258.49950000000001</v>
      </c>
      <c r="Y3692" s="5" t="s">
        <v>2508</v>
      </c>
      <c r="Z3692" s="4" cm="1">
        <f t="array" ref="Z3692">IF(
    LEN(TRIM(Y3692&amp;""))=0,
        IF(AND(ISNUMBER(net_sales_clean), ISNUMBER(profit_clean)),
            net_sales_clean - profit_clean,
            ""
        ),
    VALUE(SUBSTITUTE(Y3692,"$",""))
)</f>
        <v>155.77407042690899</v>
      </c>
      <c r="AA3692" s="5" t="s">
        <v>2507</v>
      </c>
      <c r="AB3692" s="4" cm="1">
        <f t="array" ref="AB3692">IF(
    LEN(TRIM(AA3692&amp;""))=0,
        IF(AND(ISNUMBER(net_sales_clean), ISNUMBER(cost_clean)),
            net_sales_clean - cost_clean,
            ""
        ),
    VALUE(SUBSTITUTE(AA3692,"$",""))
)</f>
        <v>102.72542957309</v>
      </c>
      <c r="AC3692">
        <v>1</v>
      </c>
      <c r="AD3692">
        <f>IF(LEN(TRIM(AC3692&amp;""))=0, "", VALUE(AC3692))</f>
        <v>1</v>
      </c>
      <c r="AE3692">
        <v>2</v>
      </c>
      <c r="AF3692">
        <f>IF(LEN(TRIM(AE3692&amp;""))=0, "", VALUE(AE3692))</f>
        <v>2</v>
      </c>
      <c r="AG3692">
        <v>0</v>
      </c>
      <c r="AH3692">
        <f>IF(
    OR(U3692&lt;0, W3692&lt;0, Y3692&lt;0, AA3692&lt;0),
        1,
        IF(LEN(TRIM(AG3692&amp;""))=0, "", AG3692)
)</f>
        <v>0</v>
      </c>
      <c r="AI3692" t="str">
        <f>IF(
    COUNT(Q3692,V3692,X3692,Z3692,AB3692)=0,
        "Not Usable",
    IF(
        COUNT(Q3692,V3692,X3692,Z3692,AB3692)&lt;5,
            "Incomplete",
            IF(
                MIN(Q3692,V3692,X3692,Z3692,AB3692)=0,
                    "Incomplete",
                    "Complete"
            )
    )
)</f>
        <v>Complete</v>
      </c>
    </row>
    <row r="3693" spans="1:35" x14ac:dyDescent="0.3">
      <c r="A3693">
        <v>30617</v>
      </c>
      <c r="B3693" s="6">
        <v>44969.350937499999</v>
      </c>
      <c r="C3693" s="3">
        <f>INT(B3693)</f>
        <v>44969</v>
      </c>
      <c r="D3693" s="2">
        <f>MOD(B3693,1)</f>
        <v>0.35093749999941792</v>
      </c>
      <c r="E3693">
        <v>5</v>
      </c>
      <c r="F3693" t="s">
        <v>15</v>
      </c>
      <c r="G3693" t="str">
        <f xml:space="preserve"> PROPER(TRIM(CLEAN(SUBSTITUTE(F3693,CHAR(160)," "))))</f>
        <v>West</v>
      </c>
      <c r="H3693" t="s">
        <v>7</v>
      </c>
      <c r="I3693" t="str">
        <f>PROPER(TRIM(CLEAN((SUBSTITUTE(H3693,"-"," ")))))</f>
        <v>In Store</v>
      </c>
      <c r="J3693">
        <v>6058</v>
      </c>
      <c r="K3693" t="s">
        <v>6</v>
      </c>
      <c r="L3693" t="str">
        <f xml:space="preserve"> PROPER(TRIM(CLEAN(SUBSTITUTE(K3693,CHAR(160)," "))))</f>
        <v>Corporate</v>
      </c>
      <c r="M3693" t="s">
        <v>23</v>
      </c>
      <c r="N3693" t="str">
        <f xml:space="preserve"> PROPER(TRIM(CLEAN(SUBSTITUTE(M3693,CHAR(160)," "))))</f>
        <v>Electronics</v>
      </c>
      <c r="O3693" t="s">
        <v>22</v>
      </c>
      <c r="P3693" t="str">
        <f>IF(LEN(TRIM(Table1[[#This Row],[subcategory]]&amp;""))=0,"Unknown", PROPER(TRIM(Table1[[#This Row],[subcategory]])))</f>
        <v>Audio</v>
      </c>
      <c r="Q3693">
        <v>94.58</v>
      </c>
      <c r="R3693" s="1">
        <f>IF(LEN(TRIM(Q3693&amp;""))=0, "", VALUE(SUBSTITUTE(Q3693,"$","")))</f>
        <v>94.58</v>
      </c>
      <c r="S3693">
        <v>3</v>
      </c>
      <c r="T3693">
        <f>IF(LEN(TRIM(S3693&amp;""))=0, "", VALUE(S3693))</f>
        <v>3</v>
      </c>
      <c r="U3693">
        <v>283.74</v>
      </c>
      <c r="V3693" s="1">
        <f>IF(LEN(TRIM(U3693&amp;""))=0, "", VALUE(SUBSTITUTE(U3693,"$","")))</f>
        <v>283.74</v>
      </c>
      <c r="W3693" s="1">
        <v>152.93585999999999</v>
      </c>
      <c r="X3693" s="1">
        <f>IF(LEN(TRIM(W3693&amp;""))=0, "", VALUE(SUBSTITUTE(W3693,"$","")))</f>
        <v>152.93585999999999</v>
      </c>
      <c r="Y3693" s="5" t="s">
        <v>2506</v>
      </c>
      <c r="Z3693" s="4" cm="1">
        <f t="array" ref="Z3693">IF(
    LEN(TRIM(Y3693&amp;""))=0,
        IF(AND(ISNUMBER(net_sales_clean), ISNUMBER(profit_clean)),
            net_sales_clean - profit_clean,
            ""
        ),
    VALUE(SUBSTITUTE(Y3693,"$",""))
)</f>
        <v>101.875388156939</v>
      </c>
      <c r="AA3693" s="5" t="s">
        <v>2505</v>
      </c>
      <c r="AB3693" s="4" cm="1">
        <f t="array" ref="AB3693">IF(
    LEN(TRIM(AA3693&amp;""))=0,
        IF(AND(ISNUMBER(net_sales_clean), ISNUMBER(cost_clean)),
            net_sales_clean - cost_clean,
            ""
        ),
    VALUE(SUBSTITUTE(AA3693,"$",""))
)</f>
        <v>51.060471843060597</v>
      </c>
      <c r="AC3693">
        <v>3</v>
      </c>
      <c r="AD3693">
        <f>IF(LEN(TRIM(AC3693&amp;""))=0, "", VALUE(AC3693))</f>
        <v>3</v>
      </c>
      <c r="AE3693">
        <v>2</v>
      </c>
      <c r="AF3693">
        <f>IF(LEN(TRIM(AE3693&amp;""))=0, "", VALUE(AE3693))</f>
        <v>2</v>
      </c>
      <c r="AG3693">
        <v>0</v>
      </c>
      <c r="AH3693">
        <f>IF(
    OR(U3693&lt;0, W3693&lt;0, Y3693&lt;0, AA3693&lt;0),
        1,
        IF(LEN(TRIM(AG3693&amp;""))=0, "", AG3693)
)</f>
        <v>0</v>
      </c>
      <c r="AI3693" t="str">
        <f>IF(
    COUNT(Q3693,V3693,X3693,Z3693,AB3693)=0,
        "Not Usable",
    IF(
        COUNT(Q3693,V3693,X3693,Z3693,AB3693)&lt;5,
            "Incomplete",
            IF(
                MIN(Q3693,V3693,X3693,Z3693,AB3693)=0,
                    "Incomplete",
                    "Complete"
            )
    )
)</f>
        <v>Complete</v>
      </c>
    </row>
    <row r="3694" spans="1:35" x14ac:dyDescent="0.3">
      <c r="A3694">
        <v>28137</v>
      </c>
      <c r="B3694" s="6">
        <v>44987.253819444442</v>
      </c>
      <c r="C3694" s="3">
        <f>INT(B3694)</f>
        <v>44987</v>
      </c>
      <c r="D3694" s="2">
        <f>MOD(B3694,1)</f>
        <v>0.2538194444423425</v>
      </c>
      <c r="E3694">
        <v>4</v>
      </c>
      <c r="F3694" t="s">
        <v>13</v>
      </c>
      <c r="G3694" t="str">
        <f xml:space="preserve"> PROPER(TRIM(CLEAN(SUBSTITUTE(F3694,CHAR(160)," "))))</f>
        <v>Northeast</v>
      </c>
      <c r="H3694" t="s">
        <v>30</v>
      </c>
      <c r="I3694" t="str">
        <f>PROPER(TRIM(CLEAN((SUBSTITUTE(H3694,"-"," ")))))</f>
        <v>Mobile App</v>
      </c>
      <c r="J3694">
        <v>11095</v>
      </c>
      <c r="K3694" t="s">
        <v>6</v>
      </c>
      <c r="L3694" t="str">
        <f xml:space="preserve"> PROPER(TRIM(CLEAN(SUBSTITUTE(K3694,CHAR(160)," "))))</f>
        <v>Corporate</v>
      </c>
      <c r="M3694" t="s">
        <v>19</v>
      </c>
      <c r="N3694" t="str">
        <f xml:space="preserve"> PROPER(TRIM(CLEAN(SUBSTITUTE(M3694,CHAR(160)," "))))</f>
        <v>Apparel</v>
      </c>
      <c r="O3694" t="s">
        <v>26</v>
      </c>
      <c r="P3694" t="str">
        <f>IF(LEN(TRIM(Table1[[#This Row],[subcategory]]&amp;""))=0,"Unknown", PROPER(TRIM(Table1[[#This Row],[subcategory]])))</f>
        <v>Kids</v>
      </c>
      <c r="Q3694">
        <v>22.31</v>
      </c>
      <c r="R3694" s="1">
        <f>IF(LEN(TRIM(Q3694&amp;""))=0, "", VALUE(SUBSTITUTE(Q3694,"$","")))</f>
        <v>22.31</v>
      </c>
      <c r="S3694">
        <v>4</v>
      </c>
      <c r="T3694">
        <f>IF(LEN(TRIM(S3694&amp;""))=0, "", VALUE(S3694))</f>
        <v>4</v>
      </c>
      <c r="U3694">
        <v>89.24</v>
      </c>
      <c r="V3694" s="1">
        <f>IF(LEN(TRIM(U3694&amp;""))=0, "", VALUE(SUBSTITUTE(U3694,"$","")))</f>
        <v>89.24</v>
      </c>
      <c r="W3694" s="4" t="s">
        <v>2504</v>
      </c>
      <c r="X3694" s="4">
        <f>IF(LEN(TRIM(W3694&amp;""))=0, "", VALUE(SUBSTITUTE(W3694,"$","")))</f>
        <v>77.995759999999905</v>
      </c>
      <c r="Y3694" s="5" t="s">
        <v>2503</v>
      </c>
      <c r="Z3694" s="4" cm="1">
        <f t="array" ref="Z3694">IF(
    LEN(TRIM(Y3694&amp;""))=0,
        IF(AND(ISNUMBER(net_sales_clean), ISNUMBER(profit_clean)),
            net_sales_clean - profit_clean,
            ""
        ),
    VALUE(SUBSTITUTE(Y3694,"$",""))
)</f>
        <v>65.883448792541202</v>
      </c>
      <c r="AA3694" s="5" t="s">
        <v>2502</v>
      </c>
      <c r="AB3694" s="4" cm="1">
        <f t="array" ref="AB3694">IF(
    LEN(TRIM(AA3694&amp;""))=0,
        IF(AND(ISNUMBER(net_sales_clean), ISNUMBER(cost_clean)),
            net_sales_clean - cost_clean,
            ""
        ),
    VALUE(SUBSTITUTE(AA3694,"$",""))
)</f>
        <v>12.112311207458699</v>
      </c>
      <c r="AC3694">
        <v>0</v>
      </c>
      <c r="AD3694">
        <f>IF(LEN(TRIM(AC3694&amp;""))=0, "", VALUE(AC3694))</f>
        <v>0</v>
      </c>
      <c r="AE3694">
        <v>5</v>
      </c>
      <c r="AF3694">
        <f>IF(LEN(TRIM(AE3694&amp;""))=0, "", VALUE(AE3694))</f>
        <v>5</v>
      </c>
      <c r="AG3694">
        <v>1</v>
      </c>
      <c r="AH3694">
        <f>IF(
    OR(U3694&lt;0, W3694&lt;0, Y3694&lt;0, AA3694&lt;0),
        1,
        IF(LEN(TRIM(AG3694&amp;""))=0, "", AG3694)
)</f>
        <v>1</v>
      </c>
      <c r="AI3694" t="str">
        <f>IF(
    COUNT(Q3694,V3694,X3694,Z3694,AB3694)=0,
        "Not Usable",
    IF(
        COUNT(Q3694,V3694,X3694,Z3694,AB3694)&lt;5,
            "Incomplete",
            IF(
                MIN(Q3694,V3694,X3694,Z3694,AB3694)=0,
                    "Incomplete",
                    "Complete"
            )
    )
)</f>
        <v>Complete</v>
      </c>
    </row>
    <row r="3695" spans="1:35" x14ac:dyDescent="0.3">
      <c r="A3695">
        <v>51102</v>
      </c>
      <c r="B3695" s="6">
        <v>45100.886655092596</v>
      </c>
      <c r="C3695" s="3">
        <f>INT(B3695)</f>
        <v>45100</v>
      </c>
      <c r="D3695" s="2">
        <f>MOD(B3695,1)</f>
        <v>0.88665509259590181</v>
      </c>
      <c r="E3695">
        <v>67</v>
      </c>
      <c r="F3695" t="s">
        <v>13</v>
      </c>
      <c r="G3695" t="str">
        <f xml:space="preserve"> PROPER(TRIM(CLEAN(SUBSTITUTE(F3695,CHAR(160)," "))))</f>
        <v>Northeast</v>
      </c>
      <c r="H3695" t="s">
        <v>11</v>
      </c>
      <c r="I3695" t="str">
        <f>PROPER(TRIM(CLEAN((SUBSTITUTE(H3695,"-"," ")))))</f>
        <v>Online</v>
      </c>
      <c r="J3695">
        <v>21692</v>
      </c>
      <c r="K3695" t="s">
        <v>6</v>
      </c>
      <c r="L3695" t="str">
        <f xml:space="preserve"> PROPER(TRIM(CLEAN(SUBSTITUTE(K3695,CHAR(160)," "))))</f>
        <v>Corporate</v>
      </c>
      <c r="M3695" t="s">
        <v>23</v>
      </c>
      <c r="N3695" t="str">
        <f xml:space="preserve"> PROPER(TRIM(CLEAN(SUBSTITUTE(M3695,CHAR(160)," "))))</f>
        <v>Electronics</v>
      </c>
      <c r="O3695" t="s">
        <v>22</v>
      </c>
      <c r="P3695" t="str">
        <f>IF(LEN(TRIM(Table1[[#This Row],[subcategory]]&amp;""))=0,"Unknown", PROPER(TRIM(Table1[[#This Row],[subcategory]])))</f>
        <v>Audio</v>
      </c>
      <c r="Q3695">
        <v>83.77</v>
      </c>
      <c r="R3695" s="1">
        <f>IF(LEN(TRIM(Q3695&amp;""))=0, "", VALUE(SUBSTITUTE(Q3695,"$","")))</f>
        <v>83.77</v>
      </c>
      <c r="S3695">
        <v>2</v>
      </c>
      <c r="T3695">
        <f>IF(LEN(TRIM(S3695&amp;""))=0, "", VALUE(S3695))</f>
        <v>2</v>
      </c>
      <c r="U3695">
        <v>167.54</v>
      </c>
      <c r="V3695" s="1">
        <f>IF(LEN(TRIM(U3695&amp;""))=0, "", VALUE(SUBSTITUTE(U3695,"$","")))</f>
        <v>167.54</v>
      </c>
      <c r="W3695" s="1">
        <v>153.96925999999999</v>
      </c>
      <c r="X3695" s="1">
        <f>IF(LEN(TRIM(W3695&amp;""))=0, "", VALUE(SUBSTITUTE(W3695,"$","")))</f>
        <v>153.96925999999999</v>
      </c>
      <c r="Y3695" s="5" t="s">
        <v>2501</v>
      </c>
      <c r="Z3695" s="4" cm="1">
        <f t="array" ref="Z3695">IF(
    LEN(TRIM(Y3695&amp;""))=0,
        IF(AND(ISNUMBER(net_sales_clean), ISNUMBER(profit_clean)),
            net_sales_clean - profit_clean,
            ""
        ),
    VALUE(SUBSTITUTE(Y3695,"$",""))
)</f>
        <v>102.34047305268</v>
      </c>
      <c r="AA3695" s="5" t="s">
        <v>2500</v>
      </c>
      <c r="AB3695" s="4" cm="1">
        <f t="array" ref="AB3695">IF(
    LEN(TRIM(AA3695&amp;""))=0,
        IF(AND(ISNUMBER(net_sales_clean), ISNUMBER(cost_clean)),
            net_sales_clean - cost_clean,
            ""
        ),
    VALUE(SUBSTITUTE(AA3695,"$",""))
)</f>
        <v>51.628786947319398</v>
      </c>
      <c r="AC3695">
        <v>3</v>
      </c>
      <c r="AD3695">
        <f>IF(LEN(TRIM(AC3695&amp;""))=0, "", VALUE(AC3695))</f>
        <v>3</v>
      </c>
      <c r="AF3695" t="str">
        <f>IF(LEN(TRIM(AE3695&amp;""))=0, "", VALUE(AE3695))</f>
        <v/>
      </c>
      <c r="AG3695">
        <v>0</v>
      </c>
      <c r="AH3695">
        <f>IF(
    OR(U3695&lt;0, W3695&lt;0, Y3695&lt;0, AA3695&lt;0),
        1,
        IF(LEN(TRIM(AG3695&amp;""))=0, "", AG3695)
)</f>
        <v>0</v>
      </c>
      <c r="AI3695" t="str">
        <f>IF(
    COUNT(Q3695,V3695,X3695,Z3695,AB3695)=0,
        "Not Usable",
    IF(
        COUNT(Q3695,V3695,X3695,Z3695,AB3695)&lt;5,
            "Incomplete",
            IF(
                MIN(Q3695,V3695,X3695,Z3695,AB3695)=0,
                    "Incomplete",
                    "Complete"
            )
    )
)</f>
        <v>Complete</v>
      </c>
    </row>
    <row r="3696" spans="1:35" x14ac:dyDescent="0.3">
      <c r="A3696">
        <v>33058</v>
      </c>
      <c r="B3696" s="6">
        <v>45767.970486111109</v>
      </c>
      <c r="C3696" s="3">
        <f>INT(B3696)</f>
        <v>45767</v>
      </c>
      <c r="D3696" s="2">
        <f>MOD(B3696,1)</f>
        <v>0.97048611110949423</v>
      </c>
      <c r="E3696">
        <v>1</v>
      </c>
      <c r="F3696" t="s">
        <v>15</v>
      </c>
      <c r="G3696" t="str">
        <f xml:space="preserve"> PROPER(TRIM(CLEAN(SUBSTITUTE(F3696,CHAR(160)," "))))</f>
        <v>West</v>
      </c>
      <c r="H3696" t="s">
        <v>30</v>
      </c>
      <c r="I3696" t="str">
        <f>PROPER(TRIM(CLEAN((SUBSTITUTE(H3696,"-"," ")))))</f>
        <v>Mobile App</v>
      </c>
      <c r="J3696">
        <v>9136</v>
      </c>
      <c r="K3696" t="s">
        <v>14</v>
      </c>
      <c r="L3696" t="str">
        <f xml:space="preserve"> PROPER(TRIM(CLEAN(SUBSTITUTE(K3696,CHAR(160)," "))))</f>
        <v>Consumer</v>
      </c>
      <c r="M3696" t="s">
        <v>16</v>
      </c>
      <c r="N3696" t="str">
        <f xml:space="preserve"> PROPER(TRIM(CLEAN(SUBSTITUTE(M3696,CHAR(160)," "))))</f>
        <v>Grocery</v>
      </c>
      <c r="O3696" t="s">
        <v>24</v>
      </c>
      <c r="P3696" t="str">
        <f>IF(LEN(TRIM(Table1[[#This Row],[subcategory]]&amp;""))=0,"Unknown", PROPER(TRIM(Table1[[#This Row],[subcategory]])))</f>
        <v>Snacks</v>
      </c>
      <c r="Q3696">
        <v>60.38</v>
      </c>
      <c r="R3696" s="1">
        <f>IF(LEN(TRIM(Q3696&amp;""))=0, "", VALUE(SUBSTITUTE(Q3696,"$","")))</f>
        <v>60.38</v>
      </c>
      <c r="S3696">
        <v>1</v>
      </c>
      <c r="T3696">
        <f>IF(LEN(TRIM(S3696&amp;""))=0, "", VALUE(S3696))</f>
        <v>1</v>
      </c>
      <c r="U3696">
        <v>60.38</v>
      </c>
      <c r="V3696" s="1">
        <f>IF(LEN(TRIM(U3696&amp;""))=0, "", VALUE(SUBSTITUTE(U3696,"$","")))</f>
        <v>60.38</v>
      </c>
      <c r="W3696" s="4" t="s">
        <v>2499</v>
      </c>
      <c r="X3696" s="4">
        <f>IF(LEN(TRIM(W3696&amp;""))=0, "", VALUE(SUBSTITUTE(W3696,"$","")))</f>
        <v>30.310759999999998</v>
      </c>
      <c r="Y3696" s="5" t="s">
        <v>2498</v>
      </c>
      <c r="Z3696" s="4" cm="1">
        <f t="array" ref="Z3696">IF(
    LEN(TRIM(Y3696&amp;""))=0,
        IF(AND(ISNUMBER(net_sales_clean), ISNUMBER(profit_clean)),
            net_sales_clean - profit_clean,
            ""
        ),
    VALUE(SUBSTITUTE(Y3696,"$",""))
)</f>
        <v>18.9671452559786</v>
      </c>
      <c r="AA3696" s="5" t="s">
        <v>2497</v>
      </c>
      <c r="AB3696" s="4" cm="1">
        <f t="array" ref="AB3696">IF(
    LEN(TRIM(AA3696&amp;""))=0,
        IF(AND(ISNUMBER(net_sales_clean), ISNUMBER(cost_clean)),
            net_sales_clean - cost_clean,
            ""
        ),
    VALUE(SUBSTITUTE(AA3696,"$",""))
)</f>
        <v>11.3436147440213</v>
      </c>
      <c r="AC3696">
        <v>4</v>
      </c>
      <c r="AD3696">
        <f>IF(LEN(TRIM(AC3696&amp;""))=0, "", VALUE(AC3696))</f>
        <v>4</v>
      </c>
      <c r="AE3696">
        <v>5</v>
      </c>
      <c r="AF3696">
        <f>IF(LEN(TRIM(AE3696&amp;""))=0, "", VALUE(AE3696))</f>
        <v>5</v>
      </c>
      <c r="AG3696">
        <v>0</v>
      </c>
      <c r="AH3696">
        <f>IF(
    OR(U3696&lt;0, W3696&lt;0, Y3696&lt;0, AA3696&lt;0),
        1,
        IF(LEN(TRIM(AG3696&amp;""))=0, "", AG3696)
)</f>
        <v>0</v>
      </c>
      <c r="AI3696" t="str">
        <f>IF(
    COUNT(Q3696,V3696,X3696,Z3696,AB3696)=0,
        "Not Usable",
    IF(
        COUNT(Q3696,V3696,X3696,Z3696,AB3696)&lt;5,
            "Incomplete",
            IF(
                MIN(Q3696,V3696,X3696,Z3696,AB3696)=0,
                    "Incomplete",
                    "Complete"
            )
    )
)</f>
        <v>Complete</v>
      </c>
    </row>
    <row r="3697" spans="1:35" x14ac:dyDescent="0.3">
      <c r="A3697">
        <v>10076</v>
      </c>
      <c r="B3697" s="6">
        <v>45859.785405092596</v>
      </c>
      <c r="C3697" s="3">
        <f>INT(B3697)</f>
        <v>45859</v>
      </c>
      <c r="D3697" s="2">
        <f>MOD(B3697,1)</f>
        <v>0.78540509259619284</v>
      </c>
      <c r="E3697">
        <v>7</v>
      </c>
      <c r="F3697" t="s">
        <v>8</v>
      </c>
      <c r="G3697" t="str">
        <f xml:space="preserve"> PROPER(TRIM(CLEAN(SUBSTITUTE(F3697,CHAR(160)," "))))</f>
        <v>West</v>
      </c>
      <c r="H3697" t="s">
        <v>3</v>
      </c>
      <c r="I3697" t="str">
        <f>PROPER(TRIM(CLEAN((SUBSTITUTE(H3697,"-"," ")))))</f>
        <v>Phone</v>
      </c>
      <c r="J3697">
        <v>17590</v>
      </c>
      <c r="K3697" t="s">
        <v>2</v>
      </c>
      <c r="L3697" t="str">
        <f xml:space="preserve"> PROPER(TRIM(CLEAN(SUBSTITUTE(K3697,CHAR(160)," "))))</f>
        <v>Home Office</v>
      </c>
      <c r="M3697" t="s">
        <v>9</v>
      </c>
      <c r="N3697" t="str">
        <f xml:space="preserve"> PROPER(TRIM(CLEAN(SUBSTITUTE(M3697,CHAR(160)," "))))</f>
        <v>Home</v>
      </c>
      <c r="O3697" t="s">
        <v>38</v>
      </c>
      <c r="P3697" t="str">
        <f>IF(LEN(TRIM(Table1[[#This Row],[subcategory]]&amp;""))=0,"Unknown", PROPER(TRIM(Table1[[#This Row],[subcategory]])))</f>
        <v>Kitchen</v>
      </c>
      <c r="Q3697">
        <v>55.52</v>
      </c>
      <c r="R3697" s="1">
        <f>IF(LEN(TRIM(Q3697&amp;""))=0, "", VALUE(SUBSTITUTE(Q3697,"$","")))</f>
        <v>55.52</v>
      </c>
      <c r="S3697">
        <v>2</v>
      </c>
      <c r="T3697">
        <f>IF(LEN(TRIM(S3697&amp;""))=0, "", VALUE(S3697))</f>
        <v>2</v>
      </c>
      <c r="U3697">
        <v>111.04</v>
      </c>
      <c r="V3697" s="1">
        <f>IF(LEN(TRIM(U3697&amp;""))=0, "", VALUE(SUBSTITUTE(U3697,"$","")))</f>
        <v>111.04</v>
      </c>
      <c r="W3697" s="1">
        <v>98.714560000000006</v>
      </c>
      <c r="X3697" s="1">
        <f>IF(LEN(TRIM(W3697&amp;""))=0, "", VALUE(SUBSTITUTE(W3697,"$","")))</f>
        <v>98.714560000000006</v>
      </c>
      <c r="Y3697" s="5" t="s">
        <v>2496</v>
      </c>
      <c r="Z3697" s="4" cm="1">
        <f t="array" ref="Z3697">IF(
    LEN(TRIM(Y3697&amp;""))=0,
        IF(AND(ISNUMBER(net_sales_clean), ISNUMBER(profit_clean)),
            net_sales_clean - profit_clean,
            ""
        ),
    VALUE(SUBSTITUTE(Y3697,"$",""))
)</f>
        <v>71.105788570434996</v>
      </c>
      <c r="AA3697" s="5" t="s">
        <v>2495</v>
      </c>
      <c r="AB3697" s="4" cm="1">
        <f t="array" ref="AB3697">IF(
    LEN(TRIM(AA3697&amp;""))=0,
        IF(AND(ISNUMBER(net_sales_clean), ISNUMBER(cost_clean)),
            net_sales_clean - cost_clean,
            ""
        ),
    VALUE(SUBSTITUTE(AA3697,"$",""))
)</f>
        <v>27.6087714295649</v>
      </c>
      <c r="AC3697">
        <v>3</v>
      </c>
      <c r="AD3697">
        <f>IF(LEN(TRIM(AC3697&amp;""))=0, "", VALUE(AC3697))</f>
        <v>3</v>
      </c>
      <c r="AE3697">
        <v>4</v>
      </c>
      <c r="AF3697">
        <f>IF(LEN(TRIM(AE3697&amp;""))=0, "", VALUE(AE3697))</f>
        <v>4</v>
      </c>
      <c r="AG3697">
        <v>1</v>
      </c>
      <c r="AH3697">
        <f>IF(
    OR(U3697&lt;0, W3697&lt;0, Y3697&lt;0, AA3697&lt;0),
        1,
        IF(LEN(TRIM(AG3697&amp;""))=0, "", AG3697)
)</f>
        <v>1</v>
      </c>
      <c r="AI3697" t="str">
        <f>IF(
    COUNT(Q3697,V3697,X3697,Z3697,AB3697)=0,
        "Not Usable",
    IF(
        COUNT(Q3697,V3697,X3697,Z3697,AB3697)&lt;5,
            "Incomplete",
            IF(
                MIN(Q3697,V3697,X3697,Z3697,AB3697)=0,
                    "Incomplete",
                    "Complete"
            )
    )
)</f>
        <v>Complete</v>
      </c>
    </row>
    <row r="3698" spans="1:35" x14ac:dyDescent="0.3">
      <c r="A3698">
        <v>8973</v>
      </c>
      <c r="B3698" s="6">
        <v>45032.783321759256</v>
      </c>
      <c r="C3698" s="3">
        <f>INT(B3698)</f>
        <v>45032</v>
      </c>
      <c r="D3698" s="2">
        <f>MOD(B3698,1)</f>
        <v>0.78332175925606862</v>
      </c>
      <c r="E3698">
        <v>47</v>
      </c>
      <c r="F3698" t="s">
        <v>15</v>
      </c>
      <c r="G3698" t="str">
        <f xml:space="preserve"> PROPER(TRIM(CLEAN(SUBSTITUTE(F3698,CHAR(160)," "))))</f>
        <v>West</v>
      </c>
      <c r="H3698" t="s">
        <v>30</v>
      </c>
      <c r="I3698" t="str">
        <f>PROPER(TRIM(CLEAN((SUBSTITUTE(H3698,"-"," ")))))</f>
        <v>Mobile App</v>
      </c>
      <c r="J3698">
        <v>15370</v>
      </c>
      <c r="K3698" t="s">
        <v>14</v>
      </c>
      <c r="L3698" t="str">
        <f xml:space="preserve"> PROPER(TRIM(CLEAN(SUBSTITUTE(K3698,CHAR(160)," "))))</f>
        <v>Consumer</v>
      </c>
      <c r="M3698" t="s">
        <v>16</v>
      </c>
      <c r="N3698" t="str">
        <f xml:space="preserve"> PROPER(TRIM(CLEAN(SUBSTITUTE(M3698,CHAR(160)," "))))</f>
        <v>Grocery</v>
      </c>
      <c r="O3698" t="s">
        <v>37</v>
      </c>
      <c r="P3698" t="str">
        <f>IF(LEN(TRIM(Table1[[#This Row],[subcategory]]&amp;""))=0,"Unknown", PROPER(TRIM(Table1[[#This Row],[subcategory]])))</f>
        <v>Produce</v>
      </c>
      <c r="Q3698">
        <v>151.62</v>
      </c>
      <c r="R3698" s="1">
        <f>IF(LEN(TRIM(Q3698&amp;""))=0, "", VALUE(SUBSTITUTE(Q3698,"$","")))</f>
        <v>151.62</v>
      </c>
      <c r="S3698">
        <v>6</v>
      </c>
      <c r="T3698">
        <f>IF(LEN(TRIM(S3698&amp;""))=0, "", VALUE(S3698))</f>
        <v>6</v>
      </c>
      <c r="U3698">
        <v>909.72</v>
      </c>
      <c r="V3698" s="1">
        <f>IF(LEN(TRIM(U3698&amp;""))=0, "", VALUE(SUBSTITUTE(U3698,"$","")))</f>
        <v>909.72</v>
      </c>
      <c r="W3698" s="4" t="s">
        <v>2494</v>
      </c>
      <c r="X3698" s="4">
        <f>IF(LEN(TRIM(W3698&amp;""))=0, "", VALUE(SUBSTITUTE(W3698,"$","")))</f>
        <v>856.04651999999999</v>
      </c>
      <c r="Y3698" s="5" t="s">
        <v>2493</v>
      </c>
      <c r="Z3698" s="4" cm="1">
        <f t="array" ref="Z3698">IF(
    LEN(TRIM(Y3698&amp;""))=0,
        IF(AND(ISNUMBER(net_sales_clean), ISNUMBER(profit_clean)),
            net_sales_clean - profit_clean,
            ""
        ),
    VALUE(SUBSTITUTE(Y3698,"$",""))
)</f>
        <v>727.24372024947502</v>
      </c>
      <c r="AA3698" s="5" t="s">
        <v>2492</v>
      </c>
      <c r="AB3698" s="4" cm="1">
        <f t="array" ref="AB3698">IF(
    LEN(TRIM(AA3698&amp;""))=0,
        IF(AND(ISNUMBER(net_sales_clean), ISNUMBER(cost_clean)),
            net_sales_clean - cost_clean,
            ""
        ),
    VALUE(SUBSTITUTE(AA3698,"$",""))
)</f>
        <v>128.802799750524</v>
      </c>
      <c r="AC3698">
        <v>2</v>
      </c>
      <c r="AD3698">
        <f>IF(LEN(TRIM(AC3698&amp;""))=0, "", VALUE(AC3698))</f>
        <v>2</v>
      </c>
      <c r="AE3698">
        <v>2</v>
      </c>
      <c r="AF3698">
        <f>IF(LEN(TRIM(AE3698&amp;""))=0, "", VALUE(AE3698))</f>
        <v>2</v>
      </c>
      <c r="AG3698">
        <v>0</v>
      </c>
      <c r="AH3698">
        <f>IF(
    OR(U3698&lt;0, W3698&lt;0, Y3698&lt;0, AA3698&lt;0),
        1,
        IF(LEN(TRIM(AG3698&amp;""))=0, "", AG3698)
)</f>
        <v>0</v>
      </c>
      <c r="AI3698" t="str">
        <f>IF(
    COUNT(Q3698,V3698,X3698,Z3698,AB3698)=0,
        "Not Usable",
    IF(
        COUNT(Q3698,V3698,X3698,Z3698,AB3698)&lt;5,
            "Incomplete",
            IF(
                MIN(Q3698,V3698,X3698,Z3698,AB3698)=0,
                    "Incomplete",
                    "Complete"
            )
    )
)</f>
        <v>Complete</v>
      </c>
    </row>
    <row r="3699" spans="1:35" x14ac:dyDescent="0.3">
      <c r="A3699">
        <v>22368</v>
      </c>
      <c r="B3699" s="6">
        <v>45082.147638888891</v>
      </c>
      <c r="C3699" s="3">
        <f>INT(B3699)</f>
        <v>45082</v>
      </c>
      <c r="D3699" s="2">
        <f>MOD(B3699,1)</f>
        <v>0.14763888889137888</v>
      </c>
      <c r="E3699">
        <v>44</v>
      </c>
      <c r="F3699" t="s">
        <v>4</v>
      </c>
      <c r="G3699" t="str">
        <f xml:space="preserve"> PROPER(TRIM(CLEAN(SUBSTITUTE(F3699,CHAR(160)," "))))</f>
        <v>South</v>
      </c>
      <c r="H3699" t="s">
        <v>11</v>
      </c>
      <c r="I3699" t="str">
        <f>PROPER(TRIM(CLEAN((SUBSTITUTE(H3699,"-"," ")))))</f>
        <v>Online</v>
      </c>
      <c r="J3699">
        <v>3767</v>
      </c>
      <c r="K3699" t="s">
        <v>10</v>
      </c>
      <c r="L3699" t="str">
        <f xml:space="preserve"> PROPER(TRIM(CLEAN(SUBSTITUTE(K3699,CHAR(160)," "))))</f>
        <v>Consumer</v>
      </c>
      <c r="M3699" t="s">
        <v>1</v>
      </c>
      <c r="N3699" t="str">
        <f xml:space="preserve"> PROPER(TRIM(CLEAN(SUBSTITUTE(M3699,CHAR(160)," "))))</f>
        <v>Beauty</v>
      </c>
      <c r="O3699" t="s">
        <v>31</v>
      </c>
      <c r="P3699" t="str">
        <f>IF(LEN(TRIM(Table1[[#This Row],[subcategory]]&amp;""))=0,"Unknown", PROPER(TRIM(Table1[[#This Row],[subcategory]])))</f>
        <v>Skincare</v>
      </c>
      <c r="R3699" s="1" t="str">
        <f>IF(LEN(TRIM(Q3699&amp;""))=0, "", VALUE(SUBSTITUTE(Q3699,"$","")))</f>
        <v/>
      </c>
      <c r="S3699">
        <v>2</v>
      </c>
      <c r="T3699">
        <f>IF(LEN(TRIM(S3699&amp;""))=0, "", VALUE(S3699))</f>
        <v>2</v>
      </c>
      <c r="V3699" s="1" t="str">
        <f>IF(LEN(TRIM(U3699&amp;""))=0, "", VALUE(SUBSTITUTE(U3699,"$","")))</f>
        <v/>
      </c>
      <c r="X3699" s="1" t="str">
        <f>IF(LEN(TRIM(W3699&amp;""))=0, "", VALUE(SUBSTITUTE(W3699,"$","")))</f>
        <v/>
      </c>
      <c r="Z3699" s="1" t="str" cm="1">
        <f t="array" ref="Z3699">IF(
    LEN(TRIM(Y3699&amp;""))=0,
        IF(AND(ISNUMBER(net_sales_clean), ISNUMBER(profit_clean)),
            net_sales_clean - profit_clean,
            ""
        ),
    VALUE(SUBSTITUTE(Y3699,"$",""))
)</f>
        <v/>
      </c>
      <c r="AB3699" s="1" t="str" cm="1">
        <f t="array" ref="AB3699">IF(
    LEN(TRIM(AA3699&amp;""))=0,
        IF(AND(ISNUMBER(net_sales_clean), ISNUMBER(cost_clean)),
            net_sales_clean - cost_clean,
            ""
        ),
    VALUE(SUBSTITUTE(AA3699,"$",""))
)</f>
        <v/>
      </c>
      <c r="AC3699">
        <v>0</v>
      </c>
      <c r="AD3699">
        <f>IF(LEN(TRIM(AC3699&amp;""))=0, "", VALUE(AC3699))</f>
        <v>0</v>
      </c>
      <c r="AE3699">
        <v>5</v>
      </c>
      <c r="AF3699">
        <f>IF(LEN(TRIM(AE3699&amp;""))=0, "", VALUE(AE3699))</f>
        <v>5</v>
      </c>
      <c r="AG3699">
        <v>0</v>
      </c>
      <c r="AH3699">
        <f>IF(
    OR(U3699&lt;0, W3699&lt;0, Y3699&lt;0, AA3699&lt;0),
        1,
        IF(LEN(TRIM(AG3699&amp;""))=0, "", AG3699)
)</f>
        <v>0</v>
      </c>
      <c r="AI3699" t="str">
        <f>IF(
    COUNT(Q3699,V3699,X3699,Z3699,AB3699)=0,
        "Not Usable",
    IF(
        COUNT(Q3699,V3699,X3699,Z3699,AB3699)&lt;5,
            "Incomplete",
            IF(
                MIN(Q3699,V3699,X3699,Z3699,AB3699)=0,
                    "Incomplete",
                    "Complete"
            )
    )
)</f>
        <v>Not Usable</v>
      </c>
    </row>
    <row r="3700" spans="1:35" x14ac:dyDescent="0.3">
      <c r="A3700">
        <v>2623</v>
      </c>
      <c r="B3700" s="6">
        <v>44972.888287037036</v>
      </c>
      <c r="C3700" s="3">
        <f>INT(B3700)</f>
        <v>44972</v>
      </c>
      <c r="D3700" s="2">
        <f>MOD(B3700,1)</f>
        <v>0.88828703703620704</v>
      </c>
      <c r="E3700">
        <v>38</v>
      </c>
      <c r="F3700" t="s">
        <v>33</v>
      </c>
      <c r="G3700" t="str">
        <f xml:space="preserve"> PROPER(TRIM(CLEAN(SUBSTITUTE(F3700,CHAR(160)," "))))</f>
        <v>South</v>
      </c>
      <c r="H3700" t="s">
        <v>11</v>
      </c>
      <c r="I3700" t="str">
        <f>PROPER(TRIM(CLEAN((SUBSTITUTE(H3700,"-"," ")))))</f>
        <v>Online</v>
      </c>
      <c r="J3700">
        <v>603</v>
      </c>
      <c r="K3700" t="s">
        <v>6</v>
      </c>
      <c r="L3700" t="str">
        <f xml:space="preserve"> PROPER(TRIM(CLEAN(SUBSTITUTE(K3700,CHAR(160)," "))))</f>
        <v>Corporate</v>
      </c>
      <c r="M3700" t="s">
        <v>9</v>
      </c>
      <c r="N3700" t="str">
        <f xml:space="preserve"> PROPER(TRIM(CLEAN(SUBSTITUTE(M3700,CHAR(160)," "))))</f>
        <v>Home</v>
      </c>
      <c r="O3700" t="s">
        <v>32</v>
      </c>
      <c r="P3700" t="str">
        <f>IF(LEN(TRIM(Table1[[#This Row],[subcategory]]&amp;""))=0,"Unknown", PROPER(TRIM(Table1[[#This Row],[subcategory]])))</f>
        <v>Furniture</v>
      </c>
      <c r="Q3700">
        <v>65.77</v>
      </c>
      <c r="R3700" s="1">
        <f>IF(LEN(TRIM(Q3700&amp;""))=0, "", VALUE(SUBSTITUTE(Q3700,"$","")))</f>
        <v>65.77</v>
      </c>
      <c r="S3700">
        <v>6</v>
      </c>
      <c r="T3700">
        <f>IF(LEN(TRIM(S3700&amp;""))=0, "", VALUE(S3700))</f>
        <v>6</v>
      </c>
      <c r="U3700">
        <v>394.62</v>
      </c>
      <c r="V3700" s="1">
        <f>IF(LEN(TRIM(U3700&amp;""))=0, "", VALUE(SUBSTITUTE(U3700,"$","")))</f>
        <v>394.62</v>
      </c>
      <c r="W3700" s="1">
        <v>346.47636</v>
      </c>
      <c r="X3700" s="1">
        <f>IF(LEN(TRIM(W3700&amp;""))=0, "", VALUE(SUBSTITUTE(W3700,"$","")))</f>
        <v>346.47636</v>
      </c>
      <c r="Y3700" s="5" t="s">
        <v>2491</v>
      </c>
      <c r="Z3700" s="4" cm="1">
        <f t="array" ref="Z3700">IF(
    LEN(TRIM(Y3700&amp;""))=0,
        IF(AND(ISNUMBER(net_sales_clean), ISNUMBER(profit_clean)),
            net_sales_clean - profit_clean,
            ""
        ),
    VALUE(SUBSTITUTE(Y3700,"$",""))
)</f>
        <v>199.738334632971</v>
      </c>
      <c r="AA3700" s="5" t="s">
        <v>2490</v>
      </c>
      <c r="AB3700" s="4" cm="1">
        <f t="array" ref="AB3700">IF(
    LEN(TRIM(AA3700&amp;""))=0,
        IF(AND(ISNUMBER(net_sales_clean), ISNUMBER(cost_clean)),
            net_sales_clean - cost_clean,
            ""
        ),
    VALUE(SUBSTITUTE(AA3700,"$",""))
)</f>
        <v>146.738025367028</v>
      </c>
      <c r="AC3700">
        <v>4</v>
      </c>
      <c r="AD3700">
        <f>IF(LEN(TRIM(AC3700&amp;""))=0, "", VALUE(AC3700))</f>
        <v>4</v>
      </c>
      <c r="AE3700">
        <v>4</v>
      </c>
      <c r="AF3700">
        <f>IF(LEN(TRIM(AE3700&amp;""))=0, "", VALUE(AE3700))</f>
        <v>4</v>
      </c>
      <c r="AG3700">
        <v>0</v>
      </c>
      <c r="AH3700">
        <f>IF(
    OR(U3700&lt;0, W3700&lt;0, Y3700&lt;0, AA3700&lt;0),
        1,
        IF(LEN(TRIM(AG3700&amp;""))=0, "", AG3700)
)</f>
        <v>0</v>
      </c>
      <c r="AI3700" t="str">
        <f>IF(
    COUNT(Q3700,V3700,X3700,Z3700,AB3700)=0,
        "Not Usable",
    IF(
        COUNT(Q3700,V3700,X3700,Z3700,AB3700)&lt;5,
            "Incomplete",
            IF(
                MIN(Q3700,V3700,X3700,Z3700,AB3700)=0,
                    "Incomplete",
                    "Complete"
            )
    )
)</f>
        <v>Complete</v>
      </c>
    </row>
    <row r="3701" spans="1:35" x14ac:dyDescent="0.3">
      <c r="A3701">
        <v>16587</v>
      </c>
      <c r="B3701" s="6">
        <v>45480.334143518521</v>
      </c>
      <c r="C3701" s="3">
        <f>INT(B3701)</f>
        <v>45480</v>
      </c>
      <c r="D3701" s="2">
        <f>MOD(B3701,1)</f>
        <v>0.33414351852115942</v>
      </c>
      <c r="E3701">
        <v>46</v>
      </c>
      <c r="F3701" t="s">
        <v>4</v>
      </c>
      <c r="G3701" t="str">
        <f xml:space="preserve"> PROPER(TRIM(CLEAN(SUBSTITUTE(F3701,CHAR(160)," "))))</f>
        <v>South</v>
      </c>
      <c r="H3701" t="s">
        <v>27</v>
      </c>
      <c r="I3701" t="str">
        <f>PROPER(TRIM(CLEAN((SUBSTITUTE(H3701,"-"," ")))))</f>
        <v>In Store</v>
      </c>
      <c r="J3701">
        <v>28804</v>
      </c>
      <c r="K3701" t="s">
        <v>10</v>
      </c>
      <c r="L3701" t="str">
        <f xml:space="preserve"> PROPER(TRIM(CLEAN(SUBSTITUTE(K3701,CHAR(160)," "))))</f>
        <v>Consumer</v>
      </c>
      <c r="M3701" t="s">
        <v>16</v>
      </c>
      <c r="N3701" t="str">
        <f xml:space="preserve"> PROPER(TRIM(CLEAN(SUBSTITUTE(M3701,CHAR(160)," "))))</f>
        <v>Grocery</v>
      </c>
      <c r="O3701" t="s">
        <v>28</v>
      </c>
      <c r="P3701" t="str">
        <f>IF(LEN(TRIM(Table1[[#This Row],[subcategory]]&amp;""))=0,"Unknown", PROPER(TRIM(Table1[[#This Row],[subcategory]])))</f>
        <v>Pantry</v>
      </c>
      <c r="Q3701">
        <v>158.94999999999999</v>
      </c>
      <c r="R3701" s="1">
        <f>IF(LEN(TRIM(Q3701&amp;""))=0, "", VALUE(SUBSTITUTE(Q3701,"$","")))</f>
        <v>158.94999999999999</v>
      </c>
      <c r="S3701">
        <v>6</v>
      </c>
      <c r="T3701">
        <f>IF(LEN(TRIM(S3701&amp;""))=0, "", VALUE(S3701))</f>
        <v>6</v>
      </c>
      <c r="U3701" s="5" t="s">
        <v>2489</v>
      </c>
      <c r="V3701" s="4">
        <f>IF(LEN(TRIM(U3701&amp;""))=0, "", VALUE(SUBSTITUTE(U3701,"$","")))</f>
        <v>953.69999999999902</v>
      </c>
      <c r="W3701" s="1">
        <v>724.81200000000001</v>
      </c>
      <c r="X3701" s="1">
        <f>IF(LEN(TRIM(W3701&amp;""))=0, "", VALUE(SUBSTITUTE(W3701,"$","")))</f>
        <v>724.81200000000001</v>
      </c>
      <c r="Z3701" s="1" t="str" cm="1">
        <f t="array" ref="Z3701">IF(
    LEN(TRIM(Y3701&amp;""))=0,
        IF(AND(ISNUMBER(net_sales_clean), ISNUMBER(profit_clean)),
            net_sales_clean - profit_clean,
            ""
        ),
    VALUE(SUBSTITUTE(Y3701,"$",""))
)</f>
        <v/>
      </c>
      <c r="AB3701" s="1" t="str" cm="1">
        <f t="array" ref="AB3701">IF(
    LEN(TRIM(AA3701&amp;""))=0,
        IF(AND(ISNUMBER(net_sales_clean), ISNUMBER(cost_clean)),
            net_sales_clean - cost_clean,
            ""
        ),
    VALUE(SUBSTITUTE(AA3701,"$",""))
)</f>
        <v/>
      </c>
      <c r="AC3701">
        <v>2</v>
      </c>
      <c r="AD3701">
        <f>IF(LEN(TRIM(AC3701&amp;""))=0, "", VALUE(AC3701))</f>
        <v>2</v>
      </c>
      <c r="AE3701">
        <v>5</v>
      </c>
      <c r="AF3701">
        <f>IF(LEN(TRIM(AE3701&amp;""))=0, "", VALUE(AE3701))</f>
        <v>5</v>
      </c>
      <c r="AG3701">
        <v>0</v>
      </c>
      <c r="AH3701">
        <f>IF(
    OR(U3701&lt;0, W3701&lt;0, Y3701&lt;0, AA3701&lt;0),
        1,
        IF(LEN(TRIM(AG3701&amp;""))=0, "", AG3701)
)</f>
        <v>0</v>
      </c>
      <c r="AI3701" t="str">
        <f>IF(
    COUNT(Q3701,V3701,X3701,Z3701,AB3701)=0,
        "Not Usable",
    IF(
        COUNT(Q3701,V3701,X3701,Z3701,AB3701)&lt;5,
            "Incomplete",
            IF(
                MIN(Q3701,V3701,X3701,Z3701,AB3701)=0,
                    "Incomplete",
                    "Complete"
            )
    )
)</f>
        <v>Incomplete</v>
      </c>
    </row>
    <row r="3702" spans="1:35" x14ac:dyDescent="0.3">
      <c r="A3702">
        <v>37232</v>
      </c>
      <c r="B3702" s="6">
        <v>45191.628321759257</v>
      </c>
      <c r="C3702" s="3">
        <f>INT(B3702)</f>
        <v>45191</v>
      </c>
      <c r="D3702" s="2">
        <f>MOD(B3702,1)</f>
        <v>0.62832175925723277</v>
      </c>
      <c r="E3702">
        <v>19</v>
      </c>
      <c r="F3702" t="s">
        <v>15</v>
      </c>
      <c r="G3702" t="str">
        <f xml:space="preserve"> PROPER(TRIM(CLEAN(SUBSTITUTE(F3702,CHAR(160)," "))))</f>
        <v>West</v>
      </c>
      <c r="H3702" t="s">
        <v>11</v>
      </c>
      <c r="I3702" t="str">
        <f>PROPER(TRIM(CLEAN((SUBSTITUTE(H3702,"-"," ")))))</f>
        <v>Online</v>
      </c>
      <c r="J3702">
        <v>27014</v>
      </c>
      <c r="K3702" t="s">
        <v>14</v>
      </c>
      <c r="L3702" t="str">
        <f xml:space="preserve"> PROPER(TRIM(CLEAN(SUBSTITUTE(K3702,CHAR(160)," "))))</f>
        <v>Consumer</v>
      </c>
      <c r="M3702" t="s">
        <v>23</v>
      </c>
      <c r="N3702" t="str">
        <f xml:space="preserve"> PROPER(TRIM(CLEAN(SUBSTITUTE(M3702,CHAR(160)," "))))</f>
        <v>Electronics</v>
      </c>
      <c r="P3702" t="str">
        <f>IF(LEN(TRIM(Table1[[#This Row],[subcategory]]&amp;""))=0,"Unknown", PROPER(TRIM(Table1[[#This Row],[subcategory]])))</f>
        <v>Unknown</v>
      </c>
      <c r="Q3702">
        <v>173.02</v>
      </c>
      <c r="R3702" s="1">
        <f>IF(LEN(TRIM(Q3702&amp;""))=0, "", VALUE(SUBSTITUTE(Q3702,"$","")))</f>
        <v>173.02</v>
      </c>
      <c r="S3702">
        <v>4</v>
      </c>
      <c r="T3702">
        <f>IF(LEN(TRIM(S3702&amp;""))=0, "", VALUE(S3702))</f>
        <v>4</v>
      </c>
      <c r="U3702">
        <v>692.08</v>
      </c>
      <c r="V3702" s="1">
        <f>IF(LEN(TRIM(U3702&amp;""))=0, "", VALUE(SUBSTITUTE(U3702,"$","")))</f>
        <v>692.08</v>
      </c>
      <c r="W3702" s="4" t="s">
        <v>2488</v>
      </c>
      <c r="X3702" s="4">
        <f>IF(LEN(TRIM(W3702&amp;""))=0, "", VALUE(SUBSTITUTE(W3702,"$","")))</f>
        <v>533.59367999999995</v>
      </c>
      <c r="Y3702" s="5" t="s">
        <v>2487</v>
      </c>
      <c r="Z3702" s="4" cm="1">
        <f t="array" ref="Z3702">IF(
    LEN(TRIM(Y3702&amp;""))=0,
        IF(AND(ISNUMBER(net_sales_clean), ISNUMBER(profit_clean)),
            net_sales_clean - profit_clean,
            ""
        ),
    VALUE(SUBSTITUTE(Y3702,"$",""))
)</f>
        <v>393.08637611138698</v>
      </c>
      <c r="AA3702" s="5" t="s">
        <v>2486</v>
      </c>
      <c r="AB3702" s="4" cm="1">
        <f t="array" ref="AB3702">IF(
    LEN(TRIM(AA3702&amp;""))=0,
        IF(AND(ISNUMBER(net_sales_clean), ISNUMBER(cost_clean)),
            net_sales_clean - cost_clean,
            ""
        ),
    VALUE(SUBSTITUTE(AA3702,"$",""))
)</f>
        <v>140.507303888612</v>
      </c>
      <c r="AC3702">
        <v>4</v>
      </c>
      <c r="AD3702">
        <f>IF(LEN(TRIM(AC3702&amp;""))=0, "", VALUE(AC3702))</f>
        <v>4</v>
      </c>
      <c r="AE3702">
        <v>2</v>
      </c>
      <c r="AF3702">
        <f>IF(LEN(TRIM(AE3702&amp;""))=0, "", VALUE(AE3702))</f>
        <v>2</v>
      </c>
      <c r="AG3702">
        <v>0</v>
      </c>
      <c r="AH3702">
        <f>IF(
    OR(U3702&lt;0, W3702&lt;0, Y3702&lt;0, AA3702&lt;0),
        1,
        IF(LEN(TRIM(AG3702&amp;""))=0, "", AG3702)
)</f>
        <v>0</v>
      </c>
      <c r="AI3702" t="str">
        <f>IF(
    COUNT(Q3702,V3702,X3702,Z3702,AB3702)=0,
        "Not Usable",
    IF(
        COUNT(Q3702,V3702,X3702,Z3702,AB3702)&lt;5,
            "Incomplete",
            IF(
                MIN(Q3702,V3702,X3702,Z3702,AB3702)=0,
                    "Incomplete",
                    "Complete"
            )
    )
)</f>
        <v>Complete</v>
      </c>
    </row>
    <row r="3703" spans="1:35" x14ac:dyDescent="0.3">
      <c r="A3703">
        <v>13745</v>
      </c>
      <c r="B3703" s="6">
        <v>45811.281412037039</v>
      </c>
      <c r="C3703" s="3">
        <f>INT(B3703)</f>
        <v>45811</v>
      </c>
      <c r="D3703" s="2">
        <f>MOD(B3703,1)</f>
        <v>0.28141203703853535</v>
      </c>
      <c r="E3703">
        <v>30</v>
      </c>
      <c r="F3703" t="s">
        <v>8</v>
      </c>
      <c r="G3703" t="str">
        <f xml:space="preserve"> PROPER(TRIM(CLEAN(SUBSTITUTE(F3703,CHAR(160)," "))))</f>
        <v>West</v>
      </c>
      <c r="H3703" t="s">
        <v>30</v>
      </c>
      <c r="I3703" t="str">
        <f>PROPER(TRIM(CLEAN((SUBSTITUTE(H3703,"-"," ")))))</f>
        <v>Mobile App</v>
      </c>
      <c r="J3703">
        <v>11400</v>
      </c>
      <c r="K3703" t="s">
        <v>6</v>
      </c>
      <c r="L3703" t="str">
        <f xml:space="preserve"> PROPER(TRIM(CLEAN(SUBSTITUTE(K3703,CHAR(160)," "))))</f>
        <v>Corporate</v>
      </c>
      <c r="M3703" t="s">
        <v>9</v>
      </c>
      <c r="N3703" t="str">
        <f xml:space="preserve"> PROPER(TRIM(CLEAN(SUBSTITUTE(M3703,CHAR(160)," "))))</f>
        <v>Home</v>
      </c>
      <c r="O3703" t="s">
        <v>36</v>
      </c>
      <c r="P3703" t="str">
        <f>IF(LEN(TRIM(Table1[[#This Row],[subcategory]]&amp;""))=0,"Unknown", PROPER(TRIM(Table1[[#This Row],[subcategory]])))</f>
        <v>Bedding</v>
      </c>
      <c r="Q3703">
        <v>100</v>
      </c>
      <c r="R3703" s="1">
        <f>IF(LEN(TRIM(Q3703&amp;""))=0, "", VALUE(SUBSTITUTE(Q3703,"$","")))</f>
        <v>100</v>
      </c>
      <c r="S3703">
        <v>2</v>
      </c>
      <c r="T3703">
        <f>IF(LEN(TRIM(S3703&amp;""))=0, "", VALUE(S3703))</f>
        <v>2</v>
      </c>
      <c r="U3703">
        <v>200</v>
      </c>
      <c r="V3703" s="1">
        <f>IF(LEN(TRIM(U3703&amp;""))=0, "", VALUE(SUBSTITUTE(U3703,"$","")))</f>
        <v>200</v>
      </c>
      <c r="W3703" s="1">
        <v>168.4</v>
      </c>
      <c r="X3703" s="1">
        <f>IF(LEN(TRIM(W3703&amp;""))=0, "", VALUE(SUBSTITUTE(W3703,"$","")))</f>
        <v>168.4</v>
      </c>
      <c r="Y3703" s="5" t="s">
        <v>2485</v>
      </c>
      <c r="Z3703" s="4" cm="1">
        <f t="array" ref="Z3703">IF(
    LEN(TRIM(Y3703&amp;""))=0,
        IF(AND(ISNUMBER(net_sales_clean), ISNUMBER(profit_clean)),
            net_sales_clean - profit_clean,
            ""
        ),
    VALUE(SUBSTITUTE(Y3703,"$",""))
)</f>
        <v>111.122415104057</v>
      </c>
      <c r="AA3703" s="5" t="s">
        <v>2484</v>
      </c>
      <c r="AB3703" s="4" cm="1">
        <f t="array" ref="AB3703">IF(
    LEN(TRIM(AA3703&amp;""))=0,
        IF(AND(ISNUMBER(net_sales_clean), ISNUMBER(cost_clean)),
            net_sales_clean - cost_clean,
            ""
        ),
    VALUE(SUBSTITUTE(AA3703,"$",""))
)</f>
        <v>57.277584895942702</v>
      </c>
      <c r="AC3703">
        <v>4</v>
      </c>
      <c r="AD3703">
        <f>IF(LEN(TRIM(AC3703&amp;""))=0, "", VALUE(AC3703))</f>
        <v>4</v>
      </c>
      <c r="AE3703">
        <v>4</v>
      </c>
      <c r="AF3703">
        <f>IF(LEN(TRIM(AE3703&amp;""))=0, "", VALUE(AE3703))</f>
        <v>4</v>
      </c>
      <c r="AG3703">
        <v>0</v>
      </c>
      <c r="AH3703">
        <f>IF(
    OR(U3703&lt;0, W3703&lt;0, Y3703&lt;0, AA3703&lt;0),
        1,
        IF(LEN(TRIM(AG3703&amp;""))=0, "", AG3703)
)</f>
        <v>0</v>
      </c>
      <c r="AI3703" t="str">
        <f>IF(
    COUNT(Q3703,V3703,X3703,Z3703,AB3703)=0,
        "Not Usable",
    IF(
        COUNT(Q3703,V3703,X3703,Z3703,AB3703)&lt;5,
            "Incomplete",
            IF(
                MIN(Q3703,V3703,X3703,Z3703,AB3703)=0,
                    "Incomplete",
                    "Complete"
            )
    )
)</f>
        <v>Complete</v>
      </c>
    </row>
    <row r="3704" spans="1:35" x14ac:dyDescent="0.3">
      <c r="A3704">
        <v>45282</v>
      </c>
      <c r="B3704" s="6">
        <v>45135.370682870373</v>
      </c>
      <c r="C3704" s="3">
        <f>INT(B3704)</f>
        <v>45135</v>
      </c>
      <c r="D3704" s="2">
        <f>MOD(B3704,1)</f>
        <v>0.37068287037254777</v>
      </c>
      <c r="E3704">
        <v>47</v>
      </c>
      <c r="F3704" t="s">
        <v>8</v>
      </c>
      <c r="G3704" t="str">
        <f xml:space="preserve"> PROPER(TRIM(CLEAN(SUBSTITUTE(F3704,CHAR(160)," "))))</f>
        <v>West</v>
      </c>
      <c r="H3704" t="s">
        <v>27</v>
      </c>
      <c r="I3704" t="str">
        <f>PROPER(TRIM(CLEAN((SUBSTITUTE(H3704,"-"," ")))))</f>
        <v>In Store</v>
      </c>
      <c r="J3704">
        <v>25901</v>
      </c>
      <c r="K3704" t="s">
        <v>2</v>
      </c>
      <c r="L3704" t="str">
        <f xml:space="preserve"> PROPER(TRIM(CLEAN(SUBSTITUTE(K3704,CHAR(160)," "))))</f>
        <v>Home Office</v>
      </c>
      <c r="M3704" t="s">
        <v>1</v>
      </c>
      <c r="N3704" t="str">
        <f xml:space="preserve"> PROPER(TRIM(CLEAN(SUBSTITUTE(M3704,CHAR(160)," "))))</f>
        <v>Beauty</v>
      </c>
      <c r="O3704" t="s">
        <v>39</v>
      </c>
      <c r="P3704" t="str">
        <f>IF(LEN(TRIM(Table1[[#This Row],[subcategory]]&amp;""))=0,"Unknown", PROPER(TRIM(Table1[[#This Row],[subcategory]])))</f>
        <v>Fragrance</v>
      </c>
      <c r="Q3704">
        <v>35.770000000000003</v>
      </c>
      <c r="R3704" s="1">
        <f>IF(LEN(TRIM(Q3704&amp;""))=0, "", VALUE(SUBSTITUTE(Q3704,"$","")))</f>
        <v>35.770000000000003</v>
      </c>
      <c r="S3704">
        <v>3</v>
      </c>
      <c r="T3704">
        <f>IF(LEN(TRIM(S3704&amp;""))=0, "", VALUE(S3704))</f>
        <v>3</v>
      </c>
      <c r="U3704">
        <v>107.31</v>
      </c>
      <c r="V3704" s="1">
        <f>IF(LEN(TRIM(U3704&amp;""))=0, "", VALUE(SUBSTITUTE(U3704,"$","")))</f>
        <v>107.31</v>
      </c>
      <c r="W3704" s="4" t="s">
        <v>2483</v>
      </c>
      <c r="X3704" s="4">
        <f>IF(LEN(TRIM(W3704&amp;""))=0, "", VALUE(SUBSTITUTE(W3704,"$","")))</f>
        <v>74.580449999999999</v>
      </c>
      <c r="Y3704" s="5" t="s">
        <v>2482</v>
      </c>
      <c r="Z3704" s="4" cm="1">
        <f t="array" ref="Z3704">IF(
    LEN(TRIM(Y3704&amp;""))=0,
        IF(AND(ISNUMBER(net_sales_clean), ISNUMBER(profit_clean)),
            net_sales_clean - profit_clean,
            ""
        ),
    VALUE(SUBSTITUTE(Y3704,"$",""))
)</f>
        <v>58.429315948053599</v>
      </c>
      <c r="AA3704">
        <v>16.1511340519464</v>
      </c>
      <c r="AB3704" s="1" cm="1">
        <f t="array" ref="AB3704">IF(
    LEN(TRIM(AA3704&amp;""))=0,
        IF(AND(ISNUMBER(net_sales_clean), ISNUMBER(cost_clean)),
            net_sales_clean - cost_clean,
            ""
        ),
    VALUE(SUBSTITUTE(AA3704,"$",""))
)</f>
        <v>16.1511340519464</v>
      </c>
      <c r="AC3704">
        <v>3</v>
      </c>
      <c r="AD3704">
        <f>IF(LEN(TRIM(AC3704&amp;""))=0, "", VALUE(AC3704))</f>
        <v>3</v>
      </c>
      <c r="AE3704">
        <v>5</v>
      </c>
      <c r="AF3704">
        <f>IF(LEN(TRIM(AE3704&amp;""))=0, "", VALUE(AE3704))</f>
        <v>5</v>
      </c>
      <c r="AG3704">
        <v>0</v>
      </c>
      <c r="AH3704">
        <f>IF(
    OR(U3704&lt;0, W3704&lt;0, Y3704&lt;0, AA3704&lt;0),
        1,
        IF(LEN(TRIM(AG3704&amp;""))=0, "", AG3704)
)</f>
        <v>0</v>
      </c>
      <c r="AI3704" t="str">
        <f>IF(
    COUNT(Q3704,V3704,X3704,Z3704,AB3704)=0,
        "Not Usable",
    IF(
        COUNT(Q3704,V3704,X3704,Z3704,AB3704)&lt;5,
            "Incomplete",
            IF(
                MIN(Q3704,V3704,X3704,Z3704,AB3704)=0,
                    "Incomplete",
                    "Complete"
            )
    )
)</f>
        <v>Complete</v>
      </c>
    </row>
    <row r="3705" spans="1:35" x14ac:dyDescent="0.3">
      <c r="A3705">
        <v>49391</v>
      </c>
      <c r="B3705" s="6">
        <v>45327.933379629627</v>
      </c>
      <c r="C3705" s="3">
        <f>INT(B3705)</f>
        <v>45327</v>
      </c>
      <c r="D3705" s="2">
        <f>MOD(B3705,1)</f>
        <v>0.93337962962687016</v>
      </c>
      <c r="E3705">
        <v>55</v>
      </c>
      <c r="F3705" t="s">
        <v>33</v>
      </c>
      <c r="G3705" t="str">
        <f xml:space="preserve"> PROPER(TRIM(CLEAN(SUBSTITUTE(F3705,CHAR(160)," "))))</f>
        <v>South</v>
      </c>
      <c r="H3705" t="s">
        <v>17</v>
      </c>
      <c r="I3705" t="str">
        <f>PROPER(TRIM(CLEAN((SUBSTITUTE(H3705,"-"," ")))))</f>
        <v>Online</v>
      </c>
      <c r="J3705">
        <v>18198</v>
      </c>
      <c r="K3705" t="s">
        <v>6</v>
      </c>
      <c r="L3705" t="str">
        <f xml:space="preserve"> PROPER(TRIM(CLEAN(SUBSTITUTE(K3705,CHAR(160)," "))))</f>
        <v>Corporate</v>
      </c>
      <c r="M3705" t="s">
        <v>1</v>
      </c>
      <c r="N3705" t="str">
        <f xml:space="preserve"> PROPER(TRIM(CLEAN(SUBSTITUTE(M3705,CHAR(160)," "))))</f>
        <v>Beauty</v>
      </c>
      <c r="O3705" t="s">
        <v>39</v>
      </c>
      <c r="P3705" t="str">
        <f>IF(LEN(TRIM(Table1[[#This Row],[subcategory]]&amp;""))=0,"Unknown", PROPER(TRIM(Table1[[#This Row],[subcategory]])))</f>
        <v>Fragrance</v>
      </c>
      <c r="Q3705">
        <v>31.9</v>
      </c>
      <c r="R3705" s="1">
        <f>IF(LEN(TRIM(Q3705&amp;""))=0, "", VALUE(SUBSTITUTE(Q3705,"$","")))</f>
        <v>31.9</v>
      </c>
      <c r="S3705">
        <v>2</v>
      </c>
      <c r="T3705">
        <f>IF(LEN(TRIM(S3705&amp;""))=0, "", VALUE(S3705))</f>
        <v>2</v>
      </c>
      <c r="U3705">
        <v>63.8</v>
      </c>
      <c r="V3705" s="1">
        <f>IF(LEN(TRIM(U3705&amp;""))=0, "", VALUE(SUBSTITUTE(U3705,"$","")))</f>
        <v>63.8</v>
      </c>
      <c r="W3705" s="4" t="s">
        <v>2481</v>
      </c>
      <c r="X3705" s="4">
        <f>IF(LEN(TRIM(W3705&amp;""))=0, "", VALUE(SUBSTITUTE(W3705,"$","")))</f>
        <v>48.870799999999903</v>
      </c>
      <c r="Y3705" s="5" t="s">
        <v>2480</v>
      </c>
      <c r="Z3705" s="4" cm="1">
        <f t="array" ref="Z3705">IF(
    LEN(TRIM(Y3705&amp;""))=0,
        IF(AND(ISNUMBER(net_sales_clean), ISNUMBER(profit_clean)),
            net_sales_clean - profit_clean,
            ""
        ),
    VALUE(SUBSTITUTE(Y3705,"$",""))
)</f>
        <v>27.136303734934302</v>
      </c>
      <c r="AA3705" s="5" t="s">
        <v>2479</v>
      </c>
      <c r="AB3705" s="4" cm="1">
        <f t="array" ref="AB3705">IF(
    LEN(TRIM(AA3705&amp;""))=0,
        IF(AND(ISNUMBER(net_sales_clean), ISNUMBER(cost_clean)),
            net_sales_clean - cost_clean,
            ""
        ),
    VALUE(SUBSTITUTE(AA3705,"$",""))
)</f>
        <v>21.734496265065602</v>
      </c>
      <c r="AC3705">
        <v>9</v>
      </c>
      <c r="AD3705">
        <f>IF(LEN(TRIM(AC3705&amp;""))=0, "", VALUE(AC3705))</f>
        <v>9</v>
      </c>
      <c r="AE3705">
        <v>5</v>
      </c>
      <c r="AF3705">
        <f>IF(LEN(TRIM(AE3705&amp;""))=0, "", VALUE(AE3705))</f>
        <v>5</v>
      </c>
      <c r="AG3705">
        <v>0</v>
      </c>
      <c r="AH3705">
        <f>IF(
    OR(U3705&lt;0, W3705&lt;0, Y3705&lt;0, AA3705&lt;0),
        1,
        IF(LEN(TRIM(AG3705&amp;""))=0, "", AG3705)
)</f>
        <v>0</v>
      </c>
      <c r="AI3705" t="str">
        <f>IF(
    COUNT(Q3705,V3705,X3705,Z3705,AB3705)=0,
        "Not Usable",
    IF(
        COUNT(Q3705,V3705,X3705,Z3705,AB3705)&lt;5,
            "Incomplete",
            IF(
                MIN(Q3705,V3705,X3705,Z3705,AB3705)=0,
                    "Incomplete",
                    "Complete"
            )
    )
)</f>
        <v>Complete</v>
      </c>
    </row>
    <row r="3706" spans="1:35" x14ac:dyDescent="0.3">
      <c r="A3706">
        <v>57745</v>
      </c>
      <c r="B3706" s="6">
        <v>44999.892129629632</v>
      </c>
      <c r="C3706" s="3">
        <f>INT(B3706)</f>
        <v>44999</v>
      </c>
      <c r="D3706" s="2">
        <f>MOD(B3706,1)</f>
        <v>0.89212962963210884</v>
      </c>
      <c r="E3706">
        <v>77</v>
      </c>
      <c r="F3706" t="s">
        <v>21</v>
      </c>
      <c r="G3706" t="str">
        <f xml:space="preserve"> PROPER(TRIM(CLEAN(SUBSTITUTE(F3706,CHAR(160)," "))))</f>
        <v>Midwest</v>
      </c>
      <c r="H3706" t="s">
        <v>11</v>
      </c>
      <c r="I3706" t="str">
        <f>PROPER(TRIM(CLEAN((SUBSTITUTE(H3706,"-"," ")))))</f>
        <v>Online</v>
      </c>
      <c r="J3706">
        <v>19140</v>
      </c>
      <c r="K3706" t="s">
        <v>10</v>
      </c>
      <c r="L3706" t="str">
        <f xml:space="preserve"> PROPER(TRIM(CLEAN(SUBSTITUTE(K3706,CHAR(160)," "))))</f>
        <v>Consumer</v>
      </c>
      <c r="M3706" t="s">
        <v>19</v>
      </c>
      <c r="N3706" t="str">
        <f xml:space="preserve"> PROPER(TRIM(CLEAN(SUBSTITUTE(M3706,CHAR(160)," "))))</f>
        <v>Apparel</v>
      </c>
      <c r="O3706" t="s">
        <v>26</v>
      </c>
      <c r="P3706" t="str">
        <f>IF(LEN(TRIM(Table1[[#This Row],[subcategory]]&amp;""))=0,"Unknown", PROPER(TRIM(Table1[[#This Row],[subcategory]])))</f>
        <v>Kids</v>
      </c>
      <c r="Q3706">
        <v>157.84</v>
      </c>
      <c r="R3706" s="1">
        <f>IF(LEN(TRIM(Q3706&amp;""))=0, "", VALUE(SUBSTITUTE(Q3706,"$","")))</f>
        <v>157.84</v>
      </c>
      <c r="S3706">
        <v>1</v>
      </c>
      <c r="T3706">
        <f>IF(LEN(TRIM(S3706&amp;""))=0, "", VALUE(S3706))</f>
        <v>1</v>
      </c>
      <c r="U3706">
        <v>157.84</v>
      </c>
      <c r="V3706" s="1">
        <f>IF(LEN(TRIM(U3706&amp;""))=0, "", VALUE(SUBSTITUTE(U3706,"$","")))</f>
        <v>157.84</v>
      </c>
      <c r="W3706" s="1">
        <v>153.42048</v>
      </c>
      <c r="X3706" s="1">
        <f>IF(LEN(TRIM(W3706&amp;""))=0, "", VALUE(SUBSTITUTE(W3706,"$","")))</f>
        <v>153.42048</v>
      </c>
      <c r="Y3706" s="5" t="s">
        <v>2478</v>
      </c>
      <c r="Z3706" s="4" cm="1">
        <f t="array" ref="Z3706">IF(
    LEN(TRIM(Y3706&amp;""))=0,
        IF(AND(ISNUMBER(net_sales_clean), ISNUMBER(profit_clean)),
            net_sales_clean - profit_clean,
            ""
        ),
    VALUE(SUBSTITUTE(Y3706,"$",""))
)</f>
        <v>98.832687077157303</v>
      </c>
      <c r="AA3706" s="5" t="s">
        <v>2477</v>
      </c>
      <c r="AB3706" s="4" cm="1">
        <f t="array" ref="AB3706">IF(
    LEN(TRIM(AA3706&amp;""))=0,
        IF(AND(ISNUMBER(net_sales_clean), ISNUMBER(cost_clean)),
            net_sales_clean - cost_clean,
            ""
        ),
    VALUE(SUBSTITUTE(AA3706,"$",""))
)</f>
        <v>54.587792922842603</v>
      </c>
      <c r="AC3706">
        <v>6</v>
      </c>
      <c r="AD3706">
        <f>IF(LEN(TRIM(AC3706&amp;""))=0, "", VALUE(AC3706))</f>
        <v>6</v>
      </c>
      <c r="AE3706">
        <v>5</v>
      </c>
      <c r="AF3706">
        <f>IF(LEN(TRIM(AE3706&amp;""))=0, "", VALUE(AE3706))</f>
        <v>5</v>
      </c>
      <c r="AG3706">
        <v>0</v>
      </c>
      <c r="AH3706">
        <f>IF(
    OR(U3706&lt;0, W3706&lt;0, Y3706&lt;0, AA3706&lt;0),
        1,
        IF(LEN(TRIM(AG3706&amp;""))=0, "", AG3706)
)</f>
        <v>0</v>
      </c>
      <c r="AI3706" t="str">
        <f>IF(
    COUNT(Q3706,V3706,X3706,Z3706,AB3706)=0,
        "Not Usable",
    IF(
        COUNT(Q3706,V3706,X3706,Z3706,AB3706)&lt;5,
            "Incomplete",
            IF(
                MIN(Q3706,V3706,X3706,Z3706,AB3706)=0,
                    "Incomplete",
                    "Complete"
            )
    )
)</f>
        <v>Complete</v>
      </c>
    </row>
    <row r="3707" spans="1:35" x14ac:dyDescent="0.3">
      <c r="A3707">
        <v>9695</v>
      </c>
      <c r="B3707" s="6">
        <v>45362.807673611111</v>
      </c>
      <c r="C3707" s="3">
        <f>INT(B3707)</f>
        <v>45362</v>
      </c>
      <c r="D3707" s="2">
        <f>MOD(B3707,1)</f>
        <v>0.80767361111065838</v>
      </c>
      <c r="E3707">
        <v>28</v>
      </c>
      <c r="F3707" t="s">
        <v>8</v>
      </c>
      <c r="G3707" t="str">
        <f xml:space="preserve"> PROPER(TRIM(CLEAN(SUBSTITUTE(F3707,CHAR(160)," "))))</f>
        <v>West</v>
      </c>
      <c r="H3707" t="s">
        <v>30</v>
      </c>
      <c r="I3707" t="str">
        <f>PROPER(TRIM(CLEAN((SUBSTITUTE(H3707,"-"," ")))))</f>
        <v>Mobile App</v>
      </c>
      <c r="J3707">
        <v>8664</v>
      </c>
      <c r="K3707" t="s">
        <v>6</v>
      </c>
      <c r="L3707" t="str">
        <f xml:space="preserve"> PROPER(TRIM(CLEAN(SUBSTITUTE(K3707,CHAR(160)," "))))</f>
        <v>Corporate</v>
      </c>
      <c r="M3707" t="s">
        <v>9</v>
      </c>
      <c r="N3707" t="str">
        <f xml:space="preserve"> PROPER(TRIM(CLEAN(SUBSTITUTE(M3707,CHAR(160)," "))))</f>
        <v>Home</v>
      </c>
      <c r="O3707" t="s">
        <v>38</v>
      </c>
      <c r="P3707" t="str">
        <f>IF(LEN(TRIM(Table1[[#This Row],[subcategory]]&amp;""))=0,"Unknown", PROPER(TRIM(Table1[[#This Row],[subcategory]])))</f>
        <v>Kitchen</v>
      </c>
      <c r="Q3707">
        <v>80.84</v>
      </c>
      <c r="R3707" s="1">
        <f>IF(LEN(TRIM(Q3707&amp;""))=0, "", VALUE(SUBSTITUTE(Q3707,"$","")))</f>
        <v>80.84</v>
      </c>
      <c r="S3707">
        <v>2</v>
      </c>
      <c r="T3707">
        <f>IF(LEN(TRIM(S3707&amp;""))=0, "", VALUE(S3707))</f>
        <v>2</v>
      </c>
      <c r="U3707">
        <v>161.68</v>
      </c>
      <c r="V3707" s="1">
        <f>IF(LEN(TRIM(U3707&amp;""))=0, "", VALUE(SUBSTITUTE(U3707,"$","")))</f>
        <v>161.68</v>
      </c>
      <c r="W3707" s="4" t="s">
        <v>2476</v>
      </c>
      <c r="X3707" s="4">
        <f>IF(LEN(TRIM(W3707&amp;""))=0, "", VALUE(SUBSTITUTE(W3707,"$","")))</f>
        <v>106.06207999999999</v>
      </c>
      <c r="Y3707" s="5" t="s">
        <v>2475</v>
      </c>
      <c r="Z3707" s="4" cm="1">
        <f t="array" ref="Z3707">IF(
    LEN(TRIM(Y3707&amp;""))=0,
        IF(AND(ISNUMBER(net_sales_clean), ISNUMBER(profit_clean)),
            net_sales_clean - profit_clean,
            ""
        ),
    VALUE(SUBSTITUTE(Y3707,"$",""))
)</f>
        <v>58.969930822716599</v>
      </c>
      <c r="AA3707" s="5" t="s">
        <v>2474</v>
      </c>
      <c r="AB3707" s="4" cm="1">
        <f t="array" ref="AB3707">IF(
    LEN(TRIM(AA3707&amp;""))=0,
        IF(AND(ISNUMBER(net_sales_clean), ISNUMBER(cost_clean)),
            net_sales_clean - cost_clean,
            ""
        ),
    VALUE(SUBSTITUTE(AA3707,"$",""))
)</f>
        <v>47.092149177283297</v>
      </c>
      <c r="AC3707">
        <v>8</v>
      </c>
      <c r="AD3707">
        <f>IF(LEN(TRIM(AC3707&amp;""))=0, "", VALUE(AC3707))</f>
        <v>8</v>
      </c>
      <c r="AE3707">
        <v>2</v>
      </c>
      <c r="AF3707">
        <f>IF(LEN(TRIM(AE3707&amp;""))=0, "", VALUE(AE3707))</f>
        <v>2</v>
      </c>
      <c r="AG3707">
        <v>0</v>
      </c>
      <c r="AH3707">
        <f>IF(
    OR(U3707&lt;0, W3707&lt;0, Y3707&lt;0, AA3707&lt;0),
        1,
        IF(LEN(TRIM(AG3707&amp;""))=0, "", AG3707)
)</f>
        <v>0</v>
      </c>
      <c r="AI3707" t="str">
        <f>IF(
    COUNT(Q3707,V3707,X3707,Z3707,AB3707)=0,
        "Not Usable",
    IF(
        COUNT(Q3707,V3707,X3707,Z3707,AB3707)&lt;5,
            "Incomplete",
            IF(
                MIN(Q3707,V3707,X3707,Z3707,AB3707)=0,
                    "Incomplete",
                    "Complete"
            )
    )
)</f>
        <v>Complete</v>
      </c>
    </row>
    <row r="3708" spans="1:35" x14ac:dyDescent="0.3">
      <c r="A3708">
        <v>29420</v>
      </c>
      <c r="B3708" s="6">
        <v>45993.01021990741</v>
      </c>
      <c r="C3708" s="3">
        <f>INT(B3708)</f>
        <v>45993</v>
      </c>
      <c r="D3708" s="2">
        <f>MOD(B3708,1)</f>
        <v>1.021990740991896E-2</v>
      </c>
      <c r="E3708">
        <v>13</v>
      </c>
      <c r="F3708" t="s">
        <v>4</v>
      </c>
      <c r="G3708" t="str">
        <f xml:space="preserve"> PROPER(TRIM(CLEAN(SUBSTITUTE(F3708,CHAR(160)," "))))</f>
        <v>South</v>
      </c>
      <c r="H3708" t="s">
        <v>7</v>
      </c>
      <c r="I3708" t="str">
        <f>PROPER(TRIM(CLEAN((SUBSTITUTE(H3708,"-"," ")))))</f>
        <v>In Store</v>
      </c>
      <c r="J3708">
        <v>10748</v>
      </c>
      <c r="K3708" t="s">
        <v>14</v>
      </c>
      <c r="L3708" t="str">
        <f xml:space="preserve"> PROPER(TRIM(CLEAN(SUBSTITUTE(K3708,CHAR(160)," "))))</f>
        <v>Consumer</v>
      </c>
      <c r="M3708" t="s">
        <v>9</v>
      </c>
      <c r="N3708" t="str">
        <f xml:space="preserve"> PROPER(TRIM(CLEAN(SUBSTITUTE(M3708,CHAR(160)," "))))</f>
        <v>Home</v>
      </c>
      <c r="O3708" t="s">
        <v>38</v>
      </c>
      <c r="P3708" t="str">
        <f>IF(LEN(TRIM(Table1[[#This Row],[subcategory]]&amp;""))=0,"Unknown", PROPER(TRIM(Table1[[#This Row],[subcategory]])))</f>
        <v>Kitchen</v>
      </c>
      <c r="Q3708">
        <v>46.42</v>
      </c>
      <c r="R3708" s="1">
        <f>IF(LEN(TRIM(Q3708&amp;""))=0, "", VALUE(SUBSTITUTE(Q3708,"$","")))</f>
        <v>46.42</v>
      </c>
      <c r="S3708">
        <v>1</v>
      </c>
      <c r="T3708">
        <f>IF(LEN(TRIM(S3708&amp;""))=0, "", VALUE(S3708))</f>
        <v>1</v>
      </c>
      <c r="U3708">
        <v>46.42</v>
      </c>
      <c r="V3708" s="1">
        <f>IF(LEN(TRIM(U3708&amp;""))=0, "", VALUE(SUBSTITUTE(U3708,"$","")))</f>
        <v>46.42</v>
      </c>
      <c r="X3708" s="1" t="str">
        <f>IF(LEN(TRIM(W3708&amp;""))=0, "", VALUE(SUBSTITUTE(W3708,"$","")))</f>
        <v/>
      </c>
      <c r="Z3708" s="1" t="str" cm="1">
        <f t="array" ref="Z3708">IF(
    LEN(TRIM(Y3708&amp;""))=0,
        IF(AND(ISNUMBER(net_sales_clean), ISNUMBER(profit_clean)),
            net_sales_clean - profit_clean,
            ""
        ),
    VALUE(SUBSTITUTE(Y3708,"$",""))
)</f>
        <v/>
      </c>
      <c r="AB3708" s="1" t="str" cm="1">
        <f t="array" ref="AB3708">IF(
    LEN(TRIM(AA3708&amp;""))=0,
        IF(AND(ISNUMBER(net_sales_clean), ISNUMBER(cost_clean)),
            net_sales_clean - cost_clean,
            ""
        ),
    VALUE(SUBSTITUTE(AA3708,"$",""))
)</f>
        <v/>
      </c>
      <c r="AC3708">
        <v>2</v>
      </c>
      <c r="AD3708">
        <f>IF(LEN(TRIM(AC3708&amp;""))=0, "", VALUE(AC3708))</f>
        <v>2</v>
      </c>
      <c r="AE3708">
        <v>1</v>
      </c>
      <c r="AF3708">
        <f>IF(LEN(TRIM(AE3708&amp;""))=0, "", VALUE(AE3708))</f>
        <v>1</v>
      </c>
      <c r="AG3708">
        <v>0</v>
      </c>
      <c r="AH3708">
        <f>IF(
    OR(U3708&lt;0, W3708&lt;0, Y3708&lt;0, AA3708&lt;0),
        1,
        IF(LEN(TRIM(AG3708&amp;""))=0, "", AG3708)
)</f>
        <v>0</v>
      </c>
      <c r="AI3708" t="str">
        <f>IF(
    COUNT(Q3708,V3708,X3708,Z3708,AB3708)=0,
        "Not Usable",
    IF(
        COUNT(Q3708,V3708,X3708,Z3708,AB3708)&lt;5,
            "Incomplete",
            IF(
                MIN(Q3708,V3708,X3708,Z3708,AB3708)=0,
                    "Incomplete",
                    "Complete"
            )
    )
)</f>
        <v>Incomplete</v>
      </c>
    </row>
    <row r="3709" spans="1:35" x14ac:dyDescent="0.3">
      <c r="A3709">
        <v>33665</v>
      </c>
      <c r="B3709" s="6">
        <v>45361.751284722224</v>
      </c>
      <c r="C3709" s="3">
        <f>INT(B3709)</f>
        <v>45361</v>
      </c>
      <c r="D3709" s="2">
        <f>MOD(B3709,1)</f>
        <v>0.75128472222422715</v>
      </c>
      <c r="E3709">
        <v>36</v>
      </c>
      <c r="F3709" t="s">
        <v>21</v>
      </c>
      <c r="G3709" t="str">
        <f xml:space="preserve"> PROPER(TRIM(CLEAN(SUBSTITUTE(F3709,CHAR(160)," "))))</f>
        <v>Midwest</v>
      </c>
      <c r="H3709" t="s">
        <v>17</v>
      </c>
      <c r="I3709" t="str">
        <f>PROPER(TRIM(CLEAN((SUBSTITUTE(H3709,"-"," ")))))</f>
        <v>Online</v>
      </c>
      <c r="J3709">
        <v>6520</v>
      </c>
      <c r="K3709" t="s">
        <v>2</v>
      </c>
      <c r="L3709" t="str">
        <f xml:space="preserve"> PROPER(TRIM(CLEAN(SUBSTITUTE(K3709,CHAR(160)," "))))</f>
        <v>Home Office</v>
      </c>
      <c r="M3709" t="s">
        <v>23</v>
      </c>
      <c r="N3709" t="str">
        <f xml:space="preserve"> PROPER(TRIM(CLEAN(SUBSTITUTE(M3709,CHAR(160)," "))))</f>
        <v>Electronics</v>
      </c>
      <c r="O3709" t="s">
        <v>34</v>
      </c>
      <c r="P3709" t="str">
        <f>IF(LEN(TRIM(Table1[[#This Row],[subcategory]]&amp;""))=0,"Unknown", PROPER(TRIM(Table1[[#This Row],[subcategory]])))</f>
        <v>Phones</v>
      </c>
      <c r="Q3709">
        <v>31.18</v>
      </c>
      <c r="R3709" s="1">
        <f>IF(LEN(TRIM(Q3709&amp;""))=0, "", VALUE(SUBSTITUTE(Q3709,"$","")))</f>
        <v>31.18</v>
      </c>
      <c r="S3709">
        <v>3</v>
      </c>
      <c r="T3709">
        <f>IF(LEN(TRIM(S3709&amp;""))=0, "", VALUE(S3709))</f>
        <v>3</v>
      </c>
      <c r="U3709" s="5" t="s">
        <v>257</v>
      </c>
      <c r="V3709" s="4">
        <f>IF(LEN(TRIM(U3709&amp;""))=0, "", VALUE(SUBSTITUTE(U3709,"$","")))</f>
        <v>93.539999999999907</v>
      </c>
      <c r="W3709" s="4" t="s">
        <v>2473</v>
      </c>
      <c r="X3709" s="4">
        <f>IF(LEN(TRIM(W3709&amp;""))=0, "", VALUE(SUBSTITUTE(W3709,"$","")))</f>
        <v>69.874379999999903</v>
      </c>
      <c r="Y3709">
        <v>53.629728138594899</v>
      </c>
      <c r="Z3709" s="1" cm="1">
        <f t="array" ref="Z3709">IF(
    LEN(TRIM(Y3709&amp;""))=0,
        IF(AND(ISNUMBER(net_sales_clean), ISNUMBER(profit_clean)),
            net_sales_clean - profit_clean,
            ""
        ),
    VALUE(SUBSTITUTE(Y3709,"$",""))
)</f>
        <v>53.629728138594899</v>
      </c>
      <c r="AA3709" s="5" t="s">
        <v>2472</v>
      </c>
      <c r="AB3709" s="4" cm="1">
        <f t="array" ref="AB3709">IF(
    LEN(TRIM(AA3709&amp;""))=0,
        IF(AND(ISNUMBER(net_sales_clean), ISNUMBER(cost_clean)),
            net_sales_clean - cost_clean,
            ""
        ),
    VALUE(SUBSTITUTE(AA3709,"$",""))
)</f>
        <v>16.244651861405</v>
      </c>
      <c r="AC3709">
        <v>1</v>
      </c>
      <c r="AD3709">
        <f>IF(LEN(TRIM(AC3709&amp;""))=0, "", VALUE(AC3709))</f>
        <v>1</v>
      </c>
      <c r="AE3709">
        <v>4</v>
      </c>
      <c r="AF3709">
        <f>IF(LEN(TRIM(AE3709&amp;""))=0, "", VALUE(AE3709))</f>
        <v>4</v>
      </c>
      <c r="AG3709">
        <v>1</v>
      </c>
      <c r="AH3709">
        <f>IF(
    OR(U3709&lt;0, W3709&lt;0, Y3709&lt;0, AA3709&lt;0),
        1,
        IF(LEN(TRIM(AG3709&amp;""))=0, "", AG3709)
)</f>
        <v>1</v>
      </c>
      <c r="AI3709" t="str">
        <f>IF(
    COUNT(Q3709,V3709,X3709,Z3709,AB3709)=0,
        "Not Usable",
    IF(
        COUNT(Q3709,V3709,X3709,Z3709,AB3709)&lt;5,
            "Incomplete",
            IF(
                MIN(Q3709,V3709,X3709,Z3709,AB3709)=0,
                    "Incomplete",
                    "Complete"
            )
    )
)</f>
        <v>Complete</v>
      </c>
    </row>
    <row r="3710" spans="1:35" x14ac:dyDescent="0.3">
      <c r="A3710">
        <v>43471</v>
      </c>
      <c r="B3710" s="6">
        <v>45124.125381944446</v>
      </c>
      <c r="C3710" s="3">
        <f>INT(B3710)</f>
        <v>45124</v>
      </c>
      <c r="D3710" s="2">
        <f>MOD(B3710,1)</f>
        <v>0.12538194444641704</v>
      </c>
      <c r="E3710">
        <v>80</v>
      </c>
      <c r="F3710" t="s">
        <v>33</v>
      </c>
      <c r="G3710" t="str">
        <f xml:space="preserve"> PROPER(TRIM(CLEAN(SUBSTITUTE(F3710,CHAR(160)," "))))</f>
        <v>South</v>
      </c>
      <c r="H3710" t="s">
        <v>3</v>
      </c>
      <c r="I3710" t="str">
        <f>PROPER(TRIM(CLEAN((SUBSTITUTE(H3710,"-"," ")))))</f>
        <v>Phone</v>
      </c>
      <c r="J3710">
        <v>8598</v>
      </c>
      <c r="K3710" t="s">
        <v>14</v>
      </c>
      <c r="L3710" t="str">
        <f xml:space="preserve"> PROPER(TRIM(CLEAN(SUBSTITUTE(K3710,CHAR(160)," "))))</f>
        <v>Consumer</v>
      </c>
      <c r="M3710" t="s">
        <v>19</v>
      </c>
      <c r="N3710" t="str">
        <f xml:space="preserve"> PROPER(TRIM(CLEAN(SUBSTITUTE(M3710,CHAR(160)," "))))</f>
        <v>Apparel</v>
      </c>
      <c r="O3710" t="s">
        <v>18</v>
      </c>
      <c r="P3710" t="str">
        <f>IF(LEN(TRIM(Table1[[#This Row],[subcategory]]&amp;""))=0,"Unknown", PROPER(TRIM(Table1[[#This Row],[subcategory]])))</f>
        <v>Men</v>
      </c>
      <c r="Q3710">
        <v>86.84</v>
      </c>
      <c r="R3710" s="1">
        <f>IF(LEN(TRIM(Q3710&amp;""))=0, "", VALUE(SUBSTITUTE(Q3710,"$","")))</f>
        <v>86.84</v>
      </c>
      <c r="S3710">
        <v>2</v>
      </c>
      <c r="T3710">
        <f>IF(LEN(TRIM(S3710&amp;""))=0, "", VALUE(S3710))</f>
        <v>2</v>
      </c>
      <c r="U3710">
        <v>173.68</v>
      </c>
      <c r="V3710" s="1">
        <f>IF(LEN(TRIM(U3710&amp;""))=0, "", VALUE(SUBSTITUTE(U3710,"$","")))</f>
        <v>173.68</v>
      </c>
      <c r="W3710" s="4" t="s">
        <v>2471</v>
      </c>
      <c r="X3710" s="4">
        <f>IF(LEN(TRIM(W3710&amp;""))=0, "", VALUE(SUBSTITUTE(W3710,"$","")))</f>
        <v>110.63415999999999</v>
      </c>
      <c r="Z3710" s="1" t="str" cm="1">
        <f t="array" ref="Z3710">IF(
    LEN(TRIM(Y3710&amp;""))=0,
        IF(AND(ISNUMBER(net_sales_clean), ISNUMBER(profit_clean)),
            net_sales_clean - profit_clean,
            ""
        ),
    VALUE(SUBSTITUTE(Y3710,"$",""))
)</f>
        <v/>
      </c>
      <c r="AB3710" s="1" t="str" cm="1">
        <f t="array" ref="AB3710">IF(
    LEN(TRIM(AA3710&amp;""))=0,
        IF(AND(ISNUMBER(net_sales_clean), ISNUMBER(cost_clean)),
            net_sales_clean - cost_clean,
            ""
        ),
    VALUE(SUBSTITUTE(AA3710,"$",""))
)</f>
        <v/>
      </c>
      <c r="AC3710">
        <v>9</v>
      </c>
      <c r="AD3710">
        <f>IF(LEN(TRIM(AC3710&amp;""))=0, "", VALUE(AC3710))</f>
        <v>9</v>
      </c>
      <c r="AE3710">
        <v>1</v>
      </c>
      <c r="AF3710">
        <f>IF(LEN(TRIM(AE3710&amp;""))=0, "", VALUE(AE3710))</f>
        <v>1</v>
      </c>
      <c r="AG3710">
        <v>0</v>
      </c>
      <c r="AH3710">
        <f>IF(
    OR(U3710&lt;0, W3710&lt;0, Y3710&lt;0, AA3710&lt;0),
        1,
        IF(LEN(TRIM(AG3710&amp;""))=0, "", AG3710)
)</f>
        <v>0</v>
      </c>
      <c r="AI3710" t="str">
        <f>IF(
    COUNT(Q3710,V3710,X3710,Z3710,AB3710)=0,
        "Not Usable",
    IF(
        COUNT(Q3710,V3710,X3710,Z3710,AB3710)&lt;5,
            "Incomplete",
            IF(
                MIN(Q3710,V3710,X3710,Z3710,AB3710)=0,
                    "Incomplete",
                    "Complete"
            )
    )
)</f>
        <v>Incomplete</v>
      </c>
    </row>
    <row r="3711" spans="1:35" x14ac:dyDescent="0.3">
      <c r="A3711">
        <v>5071</v>
      </c>
      <c r="B3711" s="6">
        <v>45908.142905092594</v>
      </c>
      <c r="C3711" s="3">
        <f>INT(B3711)</f>
        <v>45908</v>
      </c>
      <c r="D3711" s="2">
        <f>MOD(B3711,1)</f>
        <v>0.14290509259444661</v>
      </c>
      <c r="E3711">
        <v>72</v>
      </c>
      <c r="F3711" t="s">
        <v>21</v>
      </c>
      <c r="G3711" t="str">
        <f xml:space="preserve"> PROPER(TRIM(CLEAN(SUBSTITUTE(F3711,CHAR(160)," "))))</f>
        <v>Midwest</v>
      </c>
      <c r="H3711" t="s">
        <v>17</v>
      </c>
      <c r="I3711" t="str">
        <f>PROPER(TRIM(CLEAN((SUBSTITUTE(H3711,"-"," ")))))</f>
        <v>Online</v>
      </c>
      <c r="J3711">
        <v>17657</v>
      </c>
      <c r="K3711" t="s">
        <v>10</v>
      </c>
      <c r="L3711" t="str">
        <f xml:space="preserve"> PROPER(TRIM(CLEAN(SUBSTITUTE(K3711,CHAR(160)," "))))</f>
        <v>Consumer</v>
      </c>
      <c r="M3711" t="s">
        <v>1</v>
      </c>
      <c r="N3711" t="str">
        <f xml:space="preserve"> PROPER(TRIM(CLEAN(SUBSTITUTE(M3711,CHAR(160)," "))))</f>
        <v>Beauty</v>
      </c>
      <c r="O3711" t="s">
        <v>0</v>
      </c>
      <c r="P3711" t="str">
        <f>IF(LEN(TRIM(Table1[[#This Row],[subcategory]]&amp;""))=0,"Unknown", PROPER(TRIM(Table1[[#This Row],[subcategory]])))</f>
        <v>Makeup</v>
      </c>
      <c r="Q3711">
        <v>41.48</v>
      </c>
      <c r="R3711" s="1">
        <f>IF(LEN(TRIM(Q3711&amp;""))=0, "", VALUE(SUBSTITUTE(Q3711,"$","")))</f>
        <v>41.48</v>
      </c>
      <c r="S3711">
        <v>1</v>
      </c>
      <c r="T3711">
        <f>IF(LEN(TRIM(S3711&amp;""))=0, "", VALUE(S3711))</f>
        <v>1</v>
      </c>
      <c r="U3711">
        <v>41.48</v>
      </c>
      <c r="V3711" s="1">
        <f>IF(LEN(TRIM(U3711&amp;""))=0, "", VALUE(SUBSTITUTE(U3711,"$","")))</f>
        <v>41.48</v>
      </c>
      <c r="W3711" s="4" t="s">
        <v>2470</v>
      </c>
      <c r="X3711" s="4">
        <f>IF(LEN(TRIM(W3711&amp;""))=0, "", VALUE(SUBSTITUTE(W3711,"$","")))</f>
        <v>36.046119999999902</v>
      </c>
      <c r="Y3711" s="5" t="s">
        <v>2469</v>
      </c>
      <c r="Z3711" s="4" cm="1">
        <f t="array" ref="Z3711">IF(
    LEN(TRIM(Y3711&amp;""))=0,
        IF(AND(ISNUMBER(net_sales_clean), ISNUMBER(profit_clean)),
            net_sales_clean - profit_clean,
            ""
        ),
    VALUE(SUBSTITUTE(Y3711,"$",""))
)</f>
        <v>22.738875716027199</v>
      </c>
      <c r="AA3711" s="5" t="s">
        <v>2468</v>
      </c>
      <c r="AB3711" s="4" cm="1">
        <f t="array" ref="AB3711">IF(
    LEN(TRIM(AA3711&amp;""))=0,
        IF(AND(ISNUMBER(net_sales_clean), ISNUMBER(cost_clean)),
            net_sales_clean - cost_clean,
            ""
        ),
    VALUE(SUBSTITUTE(AA3711,"$",""))
)</f>
        <v>13.3072442839727</v>
      </c>
      <c r="AC3711">
        <v>1</v>
      </c>
      <c r="AD3711">
        <f>IF(LEN(TRIM(AC3711&amp;""))=0, "", VALUE(AC3711))</f>
        <v>1</v>
      </c>
      <c r="AE3711">
        <v>2</v>
      </c>
      <c r="AF3711">
        <f>IF(LEN(TRIM(AE3711&amp;""))=0, "", VALUE(AE3711))</f>
        <v>2</v>
      </c>
      <c r="AG3711">
        <v>0</v>
      </c>
      <c r="AH3711">
        <f>IF(
    OR(U3711&lt;0, W3711&lt;0, Y3711&lt;0, AA3711&lt;0),
        1,
        IF(LEN(TRIM(AG3711&amp;""))=0, "", AG3711)
)</f>
        <v>0</v>
      </c>
      <c r="AI3711" t="str">
        <f>IF(
    COUNT(Q3711,V3711,X3711,Z3711,AB3711)=0,
        "Not Usable",
    IF(
        COUNT(Q3711,V3711,X3711,Z3711,AB3711)&lt;5,
            "Incomplete",
            IF(
                MIN(Q3711,V3711,X3711,Z3711,AB3711)=0,
                    "Incomplete",
                    "Complete"
            )
    )
)</f>
        <v>Complete</v>
      </c>
    </row>
    <row r="3712" spans="1:35" x14ac:dyDescent="0.3">
      <c r="A3712">
        <v>57581</v>
      </c>
      <c r="B3712" s="6">
        <v>45596.221759259257</v>
      </c>
      <c r="C3712" s="3">
        <f>INT(B3712)</f>
        <v>45596</v>
      </c>
      <c r="D3712" s="2">
        <f>MOD(B3712,1)</f>
        <v>0.22175925925694173</v>
      </c>
      <c r="E3712">
        <v>65</v>
      </c>
      <c r="F3712" t="s">
        <v>33</v>
      </c>
      <c r="G3712" t="str">
        <f xml:space="preserve"> PROPER(TRIM(CLEAN(SUBSTITUTE(F3712,CHAR(160)," "))))</f>
        <v>South</v>
      </c>
      <c r="H3712" t="s">
        <v>30</v>
      </c>
      <c r="I3712" t="str">
        <f>PROPER(TRIM(CLEAN((SUBSTITUTE(H3712,"-"," ")))))</f>
        <v>Mobile App</v>
      </c>
      <c r="J3712">
        <v>8944</v>
      </c>
      <c r="K3712" t="s">
        <v>2</v>
      </c>
      <c r="L3712" t="str">
        <f xml:space="preserve"> PROPER(TRIM(CLEAN(SUBSTITUTE(K3712,CHAR(160)," "))))</f>
        <v>Home Office</v>
      </c>
      <c r="M3712" t="s">
        <v>19</v>
      </c>
      <c r="N3712" t="str">
        <f xml:space="preserve"> PROPER(TRIM(CLEAN(SUBSTITUTE(M3712,CHAR(160)," "))))</f>
        <v>Apparel</v>
      </c>
      <c r="O3712" t="s">
        <v>18</v>
      </c>
      <c r="P3712" t="str">
        <f>IF(LEN(TRIM(Table1[[#This Row],[subcategory]]&amp;""))=0,"Unknown", PROPER(TRIM(Table1[[#This Row],[subcategory]])))</f>
        <v>Men</v>
      </c>
      <c r="Q3712">
        <v>26.54</v>
      </c>
      <c r="R3712" s="1">
        <f>IF(LEN(TRIM(Q3712&amp;""))=0, "", VALUE(SUBSTITUTE(Q3712,"$","")))</f>
        <v>26.54</v>
      </c>
      <c r="S3712">
        <v>2</v>
      </c>
      <c r="T3712">
        <f>IF(LEN(TRIM(S3712&amp;""))=0, "", VALUE(S3712))</f>
        <v>2</v>
      </c>
      <c r="U3712">
        <v>53.08</v>
      </c>
      <c r="V3712" s="1">
        <f>IF(LEN(TRIM(U3712&amp;""))=0, "", VALUE(SUBSTITUTE(U3712,"$","")))</f>
        <v>53.08</v>
      </c>
      <c r="W3712" s="1">
        <v>49.842120000000001</v>
      </c>
      <c r="X3712" s="1">
        <f>IF(LEN(TRIM(W3712&amp;""))=0, "", VALUE(SUBSTITUTE(W3712,"$","")))</f>
        <v>49.842120000000001</v>
      </c>
      <c r="Z3712" s="1" t="str" cm="1">
        <f t="array" ref="Z3712">IF(
    LEN(TRIM(Y3712&amp;""))=0,
        IF(AND(ISNUMBER(net_sales_clean), ISNUMBER(profit_clean)),
            net_sales_clean - profit_clean,
            ""
        ),
    VALUE(SUBSTITUTE(Y3712,"$",""))
)</f>
        <v/>
      </c>
      <c r="AB3712" s="1" t="str" cm="1">
        <f t="array" ref="AB3712">IF(
    LEN(TRIM(AA3712&amp;""))=0,
        IF(AND(ISNUMBER(net_sales_clean), ISNUMBER(cost_clean)),
            net_sales_clean - cost_clean,
            ""
        ),
    VALUE(SUBSTITUTE(AA3712,"$",""))
)</f>
        <v/>
      </c>
      <c r="AC3712">
        <v>0</v>
      </c>
      <c r="AD3712">
        <f>IF(LEN(TRIM(AC3712&amp;""))=0, "", VALUE(AC3712))</f>
        <v>0</v>
      </c>
      <c r="AE3712">
        <v>1</v>
      </c>
      <c r="AF3712">
        <f>IF(LEN(TRIM(AE3712&amp;""))=0, "", VALUE(AE3712))</f>
        <v>1</v>
      </c>
      <c r="AG3712">
        <v>0</v>
      </c>
      <c r="AH3712">
        <f>IF(
    OR(U3712&lt;0, W3712&lt;0, Y3712&lt;0, AA3712&lt;0),
        1,
        IF(LEN(TRIM(AG3712&amp;""))=0, "", AG3712)
)</f>
        <v>0</v>
      </c>
      <c r="AI3712" t="str">
        <f>IF(
    COUNT(Q3712,V3712,X3712,Z3712,AB3712)=0,
        "Not Usable",
    IF(
        COUNT(Q3712,V3712,X3712,Z3712,AB3712)&lt;5,
            "Incomplete",
            IF(
                MIN(Q3712,V3712,X3712,Z3712,AB3712)=0,
                    "Incomplete",
                    "Complete"
            )
    )
)</f>
        <v>Incomplete</v>
      </c>
    </row>
    <row r="3713" spans="1:35" x14ac:dyDescent="0.3">
      <c r="A3713">
        <v>53606</v>
      </c>
      <c r="B3713" s="6">
        <v>45568.540243055555</v>
      </c>
      <c r="C3713" s="3">
        <f>INT(B3713)</f>
        <v>45568</v>
      </c>
      <c r="D3713" s="2">
        <f>MOD(B3713,1)</f>
        <v>0.54024305555503815</v>
      </c>
      <c r="E3713">
        <v>40</v>
      </c>
      <c r="F3713" t="s">
        <v>13</v>
      </c>
      <c r="G3713" t="str">
        <f xml:space="preserve"> PROPER(TRIM(CLEAN(SUBSTITUTE(F3713,CHAR(160)," "))))</f>
        <v>Northeast</v>
      </c>
      <c r="H3713" t="s">
        <v>7</v>
      </c>
      <c r="I3713" t="str">
        <f>PROPER(TRIM(CLEAN((SUBSTITUTE(H3713,"-"," ")))))</f>
        <v>In Store</v>
      </c>
      <c r="J3713">
        <v>16813</v>
      </c>
      <c r="K3713" t="s">
        <v>10</v>
      </c>
      <c r="L3713" t="str">
        <f xml:space="preserve"> PROPER(TRIM(CLEAN(SUBSTITUTE(K3713,CHAR(160)," "))))</f>
        <v>Consumer</v>
      </c>
      <c r="M3713" t="s">
        <v>9</v>
      </c>
      <c r="N3713" t="str">
        <f xml:space="preserve"> PROPER(TRIM(CLEAN(SUBSTITUTE(M3713,CHAR(160)," "))))</f>
        <v>Home</v>
      </c>
      <c r="O3713" t="s">
        <v>38</v>
      </c>
      <c r="P3713" t="str">
        <f>IF(LEN(TRIM(Table1[[#This Row],[subcategory]]&amp;""))=0,"Unknown", PROPER(TRIM(Table1[[#This Row],[subcategory]])))</f>
        <v>Kitchen</v>
      </c>
      <c r="Q3713">
        <v>25.04</v>
      </c>
      <c r="R3713" s="1">
        <f>IF(LEN(TRIM(Q3713&amp;""))=0, "", VALUE(SUBSTITUTE(Q3713,"$","")))</f>
        <v>25.04</v>
      </c>
      <c r="S3713">
        <v>2</v>
      </c>
      <c r="T3713">
        <f>IF(LEN(TRIM(S3713&amp;""))=0, "", VALUE(S3713))</f>
        <v>2</v>
      </c>
      <c r="U3713">
        <v>50.08</v>
      </c>
      <c r="V3713" s="1">
        <f>IF(LEN(TRIM(U3713&amp;""))=0, "", VALUE(SUBSTITUTE(U3713,"$","")))</f>
        <v>50.08</v>
      </c>
      <c r="W3713" s="4" t="s">
        <v>2467</v>
      </c>
      <c r="X3713" s="4">
        <f>IF(LEN(TRIM(W3713&amp;""))=0, "", VALUE(SUBSTITUTE(W3713,"$","")))</f>
        <v>47.626079999999902</v>
      </c>
      <c r="Y3713" s="5" t="s">
        <v>2466</v>
      </c>
      <c r="Z3713" s="4" cm="1">
        <f t="array" ref="Z3713">IF(
    LEN(TRIM(Y3713&amp;""))=0,
        IF(AND(ISNUMBER(net_sales_clean), ISNUMBER(profit_clean)),
            net_sales_clean - profit_clean,
            ""
        ),
    VALUE(SUBSTITUTE(Y3713,"$",""))
)</f>
        <v>35.131032253763799</v>
      </c>
      <c r="AA3713" s="5" t="s">
        <v>2465</v>
      </c>
      <c r="AB3713" s="4" cm="1">
        <f t="array" ref="AB3713">IF(
    LEN(TRIM(AA3713&amp;""))=0,
        IF(AND(ISNUMBER(net_sales_clean), ISNUMBER(cost_clean)),
            net_sales_clean - cost_clean,
            ""
        ),
    VALUE(SUBSTITUTE(AA3713,"$",""))
)</f>
        <v>12.4950477462361</v>
      </c>
      <c r="AC3713">
        <v>4</v>
      </c>
      <c r="AD3713">
        <f>IF(LEN(TRIM(AC3713&amp;""))=0, "", VALUE(AC3713))</f>
        <v>4</v>
      </c>
      <c r="AE3713">
        <v>3</v>
      </c>
      <c r="AF3713">
        <f>IF(LEN(TRIM(AE3713&amp;""))=0, "", VALUE(AE3713))</f>
        <v>3</v>
      </c>
      <c r="AG3713">
        <v>0</v>
      </c>
      <c r="AH3713">
        <f>IF(
    OR(U3713&lt;0, W3713&lt;0, Y3713&lt;0, AA3713&lt;0),
        1,
        IF(LEN(TRIM(AG3713&amp;""))=0, "", AG3713)
)</f>
        <v>0</v>
      </c>
      <c r="AI3713" t="str">
        <f>IF(
    COUNT(Q3713,V3713,X3713,Z3713,AB3713)=0,
        "Not Usable",
    IF(
        COUNT(Q3713,V3713,X3713,Z3713,AB3713)&lt;5,
            "Incomplete",
            IF(
                MIN(Q3713,V3713,X3713,Z3713,AB3713)=0,
                    "Incomplete",
                    "Complete"
            )
    )
)</f>
        <v>Complete</v>
      </c>
    </row>
    <row r="3714" spans="1:35" x14ac:dyDescent="0.3">
      <c r="A3714">
        <v>32728</v>
      </c>
      <c r="B3714" s="6">
        <v>45456.928043981483</v>
      </c>
      <c r="C3714" s="3">
        <f>INT(B3714)</f>
        <v>45456</v>
      </c>
      <c r="D3714" s="2">
        <f>MOD(B3714,1)</f>
        <v>0.92804398148291511</v>
      </c>
      <c r="E3714">
        <v>30</v>
      </c>
      <c r="F3714" t="s">
        <v>13</v>
      </c>
      <c r="G3714" t="str">
        <f xml:space="preserve"> PROPER(TRIM(CLEAN(SUBSTITUTE(F3714,CHAR(160)," "))))</f>
        <v>Northeast</v>
      </c>
      <c r="H3714" t="s">
        <v>30</v>
      </c>
      <c r="I3714" t="str">
        <f>PROPER(TRIM(CLEAN((SUBSTITUTE(H3714,"-"," ")))))</f>
        <v>Mobile App</v>
      </c>
      <c r="J3714">
        <v>15585</v>
      </c>
      <c r="K3714" t="s">
        <v>6</v>
      </c>
      <c r="L3714" t="str">
        <f xml:space="preserve"> PROPER(TRIM(CLEAN(SUBSTITUTE(K3714,CHAR(160)," "))))</f>
        <v>Corporate</v>
      </c>
      <c r="M3714" t="s">
        <v>16</v>
      </c>
      <c r="N3714" t="str">
        <f xml:space="preserve"> PROPER(TRIM(CLEAN(SUBSTITUTE(M3714,CHAR(160)," "))))</f>
        <v>Grocery</v>
      </c>
      <c r="O3714" t="s">
        <v>24</v>
      </c>
      <c r="P3714" t="str">
        <f>IF(LEN(TRIM(Table1[[#This Row],[subcategory]]&amp;""))=0,"Unknown", PROPER(TRIM(Table1[[#This Row],[subcategory]])))</f>
        <v>Snacks</v>
      </c>
      <c r="Q3714">
        <v>242.28</v>
      </c>
      <c r="R3714" s="1">
        <f>IF(LEN(TRIM(Q3714&amp;""))=0, "", VALUE(SUBSTITUTE(Q3714,"$","")))</f>
        <v>242.28</v>
      </c>
      <c r="S3714">
        <v>5</v>
      </c>
      <c r="T3714">
        <f>IF(LEN(TRIM(S3714&amp;""))=0, "", VALUE(S3714))</f>
        <v>5</v>
      </c>
      <c r="U3714">
        <v>1211.4000000000001</v>
      </c>
      <c r="V3714" s="1">
        <f>IF(LEN(TRIM(U3714&amp;""))=0, "", VALUE(SUBSTITUTE(U3714,"$","")))</f>
        <v>1211.4000000000001</v>
      </c>
      <c r="W3714" s="4" t="s">
        <v>2464</v>
      </c>
      <c r="X3714" s="4">
        <f>IF(LEN(TRIM(W3714&amp;""))=0, "", VALUE(SUBSTITUTE(W3714,"$","")))</f>
        <v>839.50019999999995</v>
      </c>
      <c r="Y3714" s="5" t="s">
        <v>2463</v>
      </c>
      <c r="Z3714" s="4" cm="1">
        <f t="array" ref="Z3714">IF(
    LEN(TRIM(Y3714&amp;""))=0,
        IF(AND(ISNUMBER(net_sales_clean), ISNUMBER(profit_clean)),
            net_sales_clean - profit_clean,
            ""
        ),
    VALUE(SUBSTITUTE(Y3714,"$",""))
)</f>
        <v>654.04923976513101</v>
      </c>
      <c r="AA3714" s="5" t="s">
        <v>2462</v>
      </c>
      <c r="AB3714" s="4" cm="1">
        <f t="array" ref="AB3714">IF(
    LEN(TRIM(AA3714&amp;""))=0,
        IF(AND(ISNUMBER(net_sales_clean), ISNUMBER(cost_clean)),
            net_sales_clean - cost_clean,
            ""
        ),
    VALUE(SUBSTITUTE(AA3714,"$",""))
)</f>
        <v>185.450960234869</v>
      </c>
      <c r="AC3714">
        <v>5</v>
      </c>
      <c r="AD3714">
        <f>IF(LEN(TRIM(AC3714&amp;""))=0, "", VALUE(AC3714))</f>
        <v>5</v>
      </c>
      <c r="AE3714">
        <v>3</v>
      </c>
      <c r="AF3714">
        <f>IF(LEN(TRIM(AE3714&amp;""))=0, "", VALUE(AE3714))</f>
        <v>3</v>
      </c>
      <c r="AG3714">
        <v>0</v>
      </c>
      <c r="AH3714">
        <f>IF(
    OR(U3714&lt;0, W3714&lt;0, Y3714&lt;0, AA3714&lt;0),
        1,
        IF(LEN(TRIM(AG3714&amp;""))=0, "", AG3714)
)</f>
        <v>0</v>
      </c>
      <c r="AI3714" t="str">
        <f>IF(
    COUNT(Q3714,V3714,X3714,Z3714,AB3714)=0,
        "Not Usable",
    IF(
        COUNT(Q3714,V3714,X3714,Z3714,AB3714)&lt;5,
            "Incomplete",
            IF(
                MIN(Q3714,V3714,X3714,Z3714,AB3714)=0,
                    "Incomplete",
                    "Complete"
            )
    )
)</f>
        <v>Complete</v>
      </c>
    </row>
    <row r="3715" spans="1:35" x14ac:dyDescent="0.3">
      <c r="A3715">
        <v>54498</v>
      </c>
      <c r="B3715" s="6">
        <v>45520.72315972222</v>
      </c>
      <c r="C3715" s="3">
        <f>INT(B3715)</f>
        <v>45520</v>
      </c>
      <c r="D3715" s="2">
        <f>MOD(B3715,1)</f>
        <v>0.72315972221986158</v>
      </c>
      <c r="E3715">
        <v>20</v>
      </c>
      <c r="F3715" t="s">
        <v>13</v>
      </c>
      <c r="G3715" t="str">
        <f xml:space="preserve"> PROPER(TRIM(CLEAN(SUBSTITUTE(F3715,CHAR(160)," "))))</f>
        <v>Northeast</v>
      </c>
      <c r="H3715" t="s">
        <v>27</v>
      </c>
      <c r="I3715" t="str">
        <f>PROPER(TRIM(CLEAN((SUBSTITUTE(H3715,"-"," ")))))</f>
        <v>In Store</v>
      </c>
      <c r="J3715">
        <v>21592</v>
      </c>
      <c r="K3715" t="s">
        <v>10</v>
      </c>
      <c r="L3715" t="str">
        <f xml:space="preserve"> PROPER(TRIM(CLEAN(SUBSTITUTE(K3715,CHAR(160)," "))))</f>
        <v>Consumer</v>
      </c>
      <c r="M3715" t="s">
        <v>1</v>
      </c>
      <c r="N3715" t="str">
        <f xml:space="preserve"> PROPER(TRIM(CLEAN(SUBSTITUTE(M3715,CHAR(160)," "))))</f>
        <v>Beauty</v>
      </c>
      <c r="O3715" t="s">
        <v>31</v>
      </c>
      <c r="P3715" t="str">
        <f>IF(LEN(TRIM(Table1[[#This Row],[subcategory]]&amp;""))=0,"Unknown", PROPER(TRIM(Table1[[#This Row],[subcategory]])))</f>
        <v>Skincare</v>
      </c>
      <c r="Q3715">
        <v>49.61</v>
      </c>
      <c r="R3715" s="1">
        <f>IF(LEN(TRIM(Q3715&amp;""))=0, "", VALUE(SUBSTITUTE(Q3715,"$","")))</f>
        <v>49.61</v>
      </c>
      <c r="S3715">
        <v>6</v>
      </c>
      <c r="T3715">
        <f>IF(LEN(TRIM(S3715&amp;""))=0, "", VALUE(S3715))</f>
        <v>6</v>
      </c>
      <c r="U3715" s="5" t="s">
        <v>2461</v>
      </c>
      <c r="V3715" s="4">
        <f>IF(LEN(TRIM(U3715&amp;""))=0, "", VALUE(SUBSTITUTE(U3715,"$","")))</f>
        <v>297.659999999999</v>
      </c>
      <c r="W3715" s="1">
        <v>225.92393999999999</v>
      </c>
      <c r="X3715" s="1">
        <f>IF(LEN(TRIM(W3715&amp;""))=0, "", VALUE(SUBSTITUTE(W3715,"$","")))</f>
        <v>225.92393999999999</v>
      </c>
      <c r="Y3715" s="5" t="s">
        <v>2460</v>
      </c>
      <c r="Z3715" s="4" cm="1">
        <f t="array" ref="Z3715">IF(
    LEN(TRIM(Y3715&amp;""))=0,
        IF(AND(ISNUMBER(net_sales_clean), ISNUMBER(profit_clean)),
            net_sales_clean - profit_clean,
            ""
        ),
    VALUE(SUBSTITUTE(Y3715,"$",""))
)</f>
        <v>178.97758414641501</v>
      </c>
      <c r="AA3715" s="5" t="s">
        <v>2459</v>
      </c>
      <c r="AB3715" s="4" cm="1">
        <f t="array" ref="AB3715">IF(
    LEN(TRIM(AA3715&amp;""))=0,
        IF(AND(ISNUMBER(net_sales_clean), ISNUMBER(cost_clean)),
            net_sales_clean - cost_clean,
            ""
        ),
    VALUE(SUBSTITUTE(AA3715,"$",""))
)</f>
        <v>46.946355853584599</v>
      </c>
      <c r="AC3715">
        <v>4</v>
      </c>
      <c r="AD3715">
        <f>IF(LEN(TRIM(AC3715&amp;""))=0, "", VALUE(AC3715))</f>
        <v>4</v>
      </c>
      <c r="AE3715">
        <v>1</v>
      </c>
      <c r="AF3715">
        <f>IF(LEN(TRIM(AE3715&amp;""))=0, "", VALUE(AE3715))</f>
        <v>1</v>
      </c>
      <c r="AG3715">
        <v>0</v>
      </c>
      <c r="AH3715">
        <f>IF(
    OR(U3715&lt;0, W3715&lt;0, Y3715&lt;0, AA3715&lt;0),
        1,
        IF(LEN(TRIM(AG3715&amp;""))=0, "", AG3715)
)</f>
        <v>0</v>
      </c>
      <c r="AI3715" t="str">
        <f>IF(
    COUNT(Q3715,V3715,X3715,Z3715,AB3715)=0,
        "Not Usable",
    IF(
        COUNT(Q3715,V3715,X3715,Z3715,AB3715)&lt;5,
            "Incomplete",
            IF(
                MIN(Q3715,V3715,X3715,Z3715,AB3715)=0,
                    "Incomplete",
                    "Complete"
            )
    )
)</f>
        <v>Complete</v>
      </c>
    </row>
    <row r="3716" spans="1:35" x14ac:dyDescent="0.3">
      <c r="A3716">
        <v>40317</v>
      </c>
      <c r="B3716" s="6">
        <v>45460.788425925923</v>
      </c>
      <c r="C3716" s="3">
        <f>INT(B3716)</f>
        <v>45460</v>
      </c>
      <c r="D3716" s="2">
        <f>MOD(B3716,1)</f>
        <v>0.78842592592263827</v>
      </c>
      <c r="E3716">
        <v>47</v>
      </c>
      <c r="F3716" t="s">
        <v>15</v>
      </c>
      <c r="G3716" t="str">
        <f xml:space="preserve"> PROPER(TRIM(CLEAN(SUBSTITUTE(F3716,CHAR(160)," "))))</f>
        <v>West</v>
      </c>
      <c r="H3716" t="s">
        <v>27</v>
      </c>
      <c r="I3716" t="str">
        <f>PROPER(TRIM(CLEAN((SUBSTITUTE(H3716,"-"," ")))))</f>
        <v>In Store</v>
      </c>
      <c r="J3716">
        <v>25831</v>
      </c>
      <c r="K3716" t="s">
        <v>2</v>
      </c>
      <c r="L3716" t="str">
        <f xml:space="preserve"> PROPER(TRIM(CLEAN(SUBSTITUTE(K3716,CHAR(160)," "))))</f>
        <v>Home Office</v>
      </c>
      <c r="M3716" t="s">
        <v>19</v>
      </c>
      <c r="N3716" t="str">
        <f xml:space="preserve"> PROPER(TRIM(CLEAN(SUBSTITUTE(M3716,CHAR(160)," "))))</f>
        <v>Apparel</v>
      </c>
      <c r="O3716" t="s">
        <v>41</v>
      </c>
      <c r="P3716" t="str">
        <f>IF(LEN(TRIM(Table1[[#This Row],[subcategory]]&amp;""))=0,"Unknown", PROPER(TRIM(Table1[[#This Row],[subcategory]])))</f>
        <v>Shoes</v>
      </c>
      <c r="Q3716">
        <v>57.95</v>
      </c>
      <c r="R3716" s="1">
        <f>IF(LEN(TRIM(Q3716&amp;""))=0, "", VALUE(SUBSTITUTE(Q3716,"$","")))</f>
        <v>57.95</v>
      </c>
      <c r="S3716">
        <v>2</v>
      </c>
      <c r="T3716">
        <f>IF(LEN(TRIM(S3716&amp;""))=0, "", VALUE(S3716))</f>
        <v>2</v>
      </c>
      <c r="U3716">
        <v>-115.9</v>
      </c>
      <c r="V3716" s="1">
        <f>IF(LEN(TRIM(U3716&amp;""))=0, "", VALUE(SUBSTITUTE(U3716,"$","")))</f>
        <v>-115.9</v>
      </c>
      <c r="W3716" s="1">
        <v>-95.269800000000004</v>
      </c>
      <c r="X3716" s="1">
        <f>IF(LEN(TRIM(W3716&amp;""))=0, "", VALUE(SUBSTITUTE(W3716,"$","")))</f>
        <v>-95.269800000000004</v>
      </c>
      <c r="Y3716">
        <v>-65.414657719136599</v>
      </c>
      <c r="Z3716" s="1" cm="1">
        <f t="array" ref="Z3716">IF(
    LEN(TRIM(Y3716&amp;""))=0,
        IF(AND(ISNUMBER(net_sales_clean), ISNUMBER(profit_clean)),
            net_sales_clean - profit_clean,
            ""
        ),
    VALUE(SUBSTITUTE(Y3716,"$",""))
)</f>
        <v>-65.414657719136599</v>
      </c>
      <c r="AA3716">
        <v>-29.855142280863301</v>
      </c>
      <c r="AB3716" s="1" cm="1">
        <f t="array" ref="AB3716">IF(
    LEN(TRIM(AA3716&amp;""))=0,
        IF(AND(ISNUMBER(net_sales_clean), ISNUMBER(cost_clean)),
            net_sales_clean - cost_clean,
            ""
        ),
    VALUE(SUBSTITUTE(AA3716,"$",""))
)</f>
        <v>-29.855142280863301</v>
      </c>
      <c r="AC3716">
        <v>9</v>
      </c>
      <c r="AD3716">
        <f>IF(LEN(TRIM(AC3716&amp;""))=0, "", VALUE(AC3716))</f>
        <v>9</v>
      </c>
      <c r="AE3716">
        <v>1</v>
      </c>
      <c r="AF3716">
        <f>IF(LEN(TRIM(AE3716&amp;""))=0, "", VALUE(AE3716))</f>
        <v>1</v>
      </c>
      <c r="AG3716">
        <v>0</v>
      </c>
      <c r="AH3716">
        <f>IF(
    OR(U3716&lt;0, W3716&lt;0, Y3716&lt;0, AA3716&lt;0),
        1,
        IF(LEN(TRIM(AG3716&amp;""))=0, "", AG3716)
)</f>
        <v>1</v>
      </c>
      <c r="AI3716" t="str">
        <f>IF(
    COUNT(Q3716,V3716,X3716,Z3716,AB3716)=0,
        "Not Usable",
    IF(
        COUNT(Q3716,V3716,X3716,Z3716,AB3716)&lt;5,
            "Incomplete",
            IF(
                MIN(Q3716,V3716,X3716,Z3716,AB3716)=0,
                    "Incomplete",
                    "Complete"
            )
    )
)</f>
        <v>Complete</v>
      </c>
    </row>
    <row r="3717" spans="1:35" x14ac:dyDescent="0.3">
      <c r="A3717">
        <v>46751</v>
      </c>
      <c r="B3717" s="6">
        <v>45035.447835648149</v>
      </c>
      <c r="C3717" s="3">
        <f>INT(B3717)</f>
        <v>45035</v>
      </c>
      <c r="D3717" s="2">
        <f>MOD(B3717,1)</f>
        <v>0.44783564814861165</v>
      </c>
      <c r="E3717">
        <v>28</v>
      </c>
      <c r="F3717" t="s">
        <v>21</v>
      </c>
      <c r="G3717" t="str">
        <f xml:space="preserve"> PROPER(TRIM(CLEAN(SUBSTITUTE(F3717,CHAR(160)," "))))</f>
        <v>Midwest</v>
      </c>
      <c r="H3717" t="s">
        <v>27</v>
      </c>
      <c r="I3717" t="str">
        <f>PROPER(TRIM(CLEAN((SUBSTITUTE(H3717,"-"," ")))))</f>
        <v>In Store</v>
      </c>
      <c r="J3717">
        <v>213</v>
      </c>
      <c r="K3717" t="s">
        <v>6</v>
      </c>
      <c r="L3717" t="str">
        <f xml:space="preserve"> PROPER(TRIM(CLEAN(SUBSTITUTE(K3717,CHAR(160)," "))))</f>
        <v>Corporate</v>
      </c>
      <c r="M3717" t="s">
        <v>23</v>
      </c>
      <c r="N3717" t="str">
        <f xml:space="preserve"> PROPER(TRIM(CLEAN(SUBSTITUTE(M3717,CHAR(160)," "))))</f>
        <v>Electronics</v>
      </c>
      <c r="O3717" t="s">
        <v>22</v>
      </c>
      <c r="P3717" t="str">
        <f>IF(LEN(TRIM(Table1[[#This Row],[subcategory]]&amp;""))=0,"Unknown", PROPER(TRIM(Table1[[#This Row],[subcategory]])))</f>
        <v>Audio</v>
      </c>
      <c r="Q3717">
        <v>49.78</v>
      </c>
      <c r="R3717" s="1">
        <f>IF(LEN(TRIM(Q3717&amp;""))=0, "", VALUE(SUBSTITUTE(Q3717,"$","")))</f>
        <v>49.78</v>
      </c>
      <c r="S3717">
        <v>5</v>
      </c>
      <c r="T3717">
        <f>IF(LEN(TRIM(S3717&amp;""))=0, "", VALUE(S3717))</f>
        <v>5</v>
      </c>
      <c r="U3717">
        <v>248.9</v>
      </c>
      <c r="V3717" s="1">
        <f>IF(LEN(TRIM(U3717&amp;""))=0, "", VALUE(SUBSTITUTE(U3717,"$","")))</f>
        <v>248.9</v>
      </c>
      <c r="X3717" s="1" t="str">
        <f>IF(LEN(TRIM(W3717&amp;""))=0, "", VALUE(SUBSTITUTE(W3717,"$","")))</f>
        <v/>
      </c>
      <c r="Z3717" s="1" t="str" cm="1">
        <f t="array" ref="Z3717">IF(
    LEN(TRIM(Y3717&amp;""))=0,
        IF(AND(ISNUMBER(net_sales_clean), ISNUMBER(profit_clean)),
            net_sales_clean - profit_clean,
            ""
        ),
    VALUE(SUBSTITUTE(Y3717,"$",""))
)</f>
        <v/>
      </c>
      <c r="AB3717" s="1" t="str" cm="1">
        <f t="array" ref="AB3717">IF(
    LEN(TRIM(AA3717&amp;""))=0,
        IF(AND(ISNUMBER(net_sales_clean), ISNUMBER(cost_clean)),
            net_sales_clean - cost_clean,
            ""
        ),
    VALUE(SUBSTITUTE(AA3717,"$",""))
)</f>
        <v/>
      </c>
      <c r="AC3717">
        <v>8</v>
      </c>
      <c r="AD3717">
        <f>IF(LEN(TRIM(AC3717&amp;""))=0, "", VALUE(AC3717))</f>
        <v>8</v>
      </c>
      <c r="AE3717">
        <v>2</v>
      </c>
      <c r="AF3717">
        <f>IF(LEN(TRIM(AE3717&amp;""))=0, "", VALUE(AE3717))</f>
        <v>2</v>
      </c>
      <c r="AG3717">
        <v>0</v>
      </c>
      <c r="AH3717">
        <f>IF(
    OR(U3717&lt;0, W3717&lt;0, Y3717&lt;0, AA3717&lt;0),
        1,
        IF(LEN(TRIM(AG3717&amp;""))=0, "", AG3717)
)</f>
        <v>0</v>
      </c>
      <c r="AI3717" t="str">
        <f>IF(
    COUNT(Q3717,V3717,X3717,Z3717,AB3717)=0,
        "Not Usable",
    IF(
        COUNT(Q3717,V3717,X3717,Z3717,AB3717)&lt;5,
            "Incomplete",
            IF(
                MIN(Q3717,V3717,X3717,Z3717,AB3717)=0,
                    "Incomplete",
                    "Complete"
            )
    )
)</f>
        <v>Incomplete</v>
      </c>
    </row>
    <row r="3718" spans="1:35" x14ac:dyDescent="0.3">
      <c r="A3718">
        <v>54567</v>
      </c>
      <c r="B3718" s="6">
        <v>45274.600023148145</v>
      </c>
      <c r="C3718" s="3">
        <f>INT(B3718)</f>
        <v>45274</v>
      </c>
      <c r="D3718" s="2">
        <f>MOD(B3718,1)</f>
        <v>0.60002314814482816</v>
      </c>
      <c r="E3718">
        <v>53</v>
      </c>
      <c r="F3718" t="s">
        <v>8</v>
      </c>
      <c r="G3718" t="str">
        <f xml:space="preserve"> PROPER(TRIM(CLEAN(SUBSTITUTE(F3718,CHAR(160)," "))))</f>
        <v>West</v>
      </c>
      <c r="H3718" t="s">
        <v>7</v>
      </c>
      <c r="I3718" t="str">
        <f>PROPER(TRIM(CLEAN((SUBSTITUTE(H3718,"-"," ")))))</f>
        <v>In Store</v>
      </c>
      <c r="J3718">
        <v>2558</v>
      </c>
      <c r="K3718" t="s">
        <v>14</v>
      </c>
      <c r="L3718" t="str">
        <f xml:space="preserve"> PROPER(TRIM(CLEAN(SUBSTITUTE(K3718,CHAR(160)," "))))</f>
        <v>Consumer</v>
      </c>
      <c r="M3718" t="s">
        <v>16</v>
      </c>
      <c r="N3718" t="str">
        <f xml:space="preserve"> PROPER(TRIM(CLEAN(SUBSTITUTE(M3718,CHAR(160)," "))))</f>
        <v>Grocery</v>
      </c>
      <c r="O3718" t="s">
        <v>24</v>
      </c>
      <c r="P3718" t="str">
        <f>IF(LEN(TRIM(Table1[[#This Row],[subcategory]]&amp;""))=0,"Unknown", PROPER(TRIM(Table1[[#This Row],[subcategory]])))</f>
        <v>Snacks</v>
      </c>
      <c r="Q3718">
        <v>80.97</v>
      </c>
      <c r="R3718" s="1">
        <f>IF(LEN(TRIM(Q3718&amp;""))=0, "", VALUE(SUBSTITUTE(Q3718,"$","")))</f>
        <v>80.97</v>
      </c>
      <c r="S3718">
        <v>3</v>
      </c>
      <c r="T3718">
        <f>IF(LEN(TRIM(S3718&amp;""))=0, "", VALUE(S3718))</f>
        <v>3</v>
      </c>
      <c r="U3718">
        <v>242.91</v>
      </c>
      <c r="V3718" s="1">
        <f>IF(LEN(TRIM(U3718&amp;""))=0, "", VALUE(SUBSTITUTE(U3718,"$","")))</f>
        <v>242.91</v>
      </c>
      <c r="W3718" s="1">
        <v>208.90260000000001</v>
      </c>
      <c r="X3718" s="1">
        <f>IF(LEN(TRIM(W3718&amp;""))=0, "", VALUE(SUBSTITUTE(W3718,"$","")))</f>
        <v>208.90260000000001</v>
      </c>
      <c r="Y3718" s="5" t="s">
        <v>2458</v>
      </c>
      <c r="Z3718" s="4" cm="1">
        <f t="array" ref="Z3718">IF(
    LEN(TRIM(Y3718&amp;""))=0,
        IF(AND(ISNUMBER(net_sales_clean), ISNUMBER(profit_clean)),
            net_sales_clean - profit_clean,
            ""
        ),
    VALUE(SUBSTITUTE(Y3718,"$",""))
)</f>
        <v>169.35438793102</v>
      </c>
      <c r="AA3718" s="5" t="s">
        <v>2457</v>
      </c>
      <c r="AB3718" s="4" cm="1">
        <f t="array" ref="AB3718">IF(
    LEN(TRIM(AA3718&amp;""))=0,
        IF(AND(ISNUMBER(net_sales_clean), ISNUMBER(cost_clean)),
            net_sales_clean - cost_clean,
            ""
        ),
    VALUE(SUBSTITUTE(AA3718,"$",""))
)</f>
        <v>39.5482120689799</v>
      </c>
      <c r="AC3718">
        <v>8</v>
      </c>
      <c r="AD3718">
        <f>IF(LEN(TRIM(AC3718&amp;""))=0, "", VALUE(AC3718))</f>
        <v>8</v>
      </c>
      <c r="AE3718">
        <v>3</v>
      </c>
      <c r="AF3718">
        <f>IF(LEN(TRIM(AE3718&amp;""))=0, "", VALUE(AE3718))</f>
        <v>3</v>
      </c>
      <c r="AH3718" t="str">
        <f>IF(
    OR(U3718&lt;0, W3718&lt;0, Y3718&lt;0, AA3718&lt;0),
        1,
        IF(LEN(TRIM(AG3718&amp;""))=0, "", AG3718)
)</f>
        <v/>
      </c>
      <c r="AI3718" t="str">
        <f>IF(
    COUNT(Q3718,V3718,X3718,Z3718,AB3718)=0,
        "Not Usable",
    IF(
        COUNT(Q3718,V3718,X3718,Z3718,AB3718)&lt;5,
            "Incomplete",
            IF(
                MIN(Q3718,V3718,X3718,Z3718,AB3718)=0,
                    "Incomplete",
                    "Complete"
            )
    )
)</f>
        <v>Complete</v>
      </c>
    </row>
    <row r="3719" spans="1:35" x14ac:dyDescent="0.3">
      <c r="A3719">
        <v>50710</v>
      </c>
      <c r="B3719" s="6">
        <v>45252.648217592592</v>
      </c>
      <c r="C3719" s="3">
        <f>INT(B3719)</f>
        <v>45252</v>
      </c>
      <c r="D3719" s="2">
        <f>MOD(B3719,1)</f>
        <v>0.64821759259211831</v>
      </c>
      <c r="E3719">
        <v>23</v>
      </c>
      <c r="F3719" t="s">
        <v>15</v>
      </c>
      <c r="G3719" t="str">
        <f xml:space="preserve"> PROPER(TRIM(CLEAN(SUBSTITUTE(F3719,CHAR(160)," "))))</f>
        <v>West</v>
      </c>
      <c r="H3719" t="s">
        <v>3</v>
      </c>
      <c r="I3719" t="str">
        <f>PROPER(TRIM(CLEAN((SUBSTITUTE(H3719,"-"," ")))))</f>
        <v>Phone</v>
      </c>
      <c r="J3719">
        <v>23540</v>
      </c>
      <c r="K3719" t="s">
        <v>6</v>
      </c>
      <c r="L3719" t="str">
        <f xml:space="preserve"> PROPER(TRIM(CLEAN(SUBSTITUTE(K3719,CHAR(160)," "))))</f>
        <v>Corporate</v>
      </c>
      <c r="M3719" t="s">
        <v>23</v>
      </c>
      <c r="N3719" t="str">
        <f xml:space="preserve"> PROPER(TRIM(CLEAN(SUBSTITUTE(M3719,CHAR(160)," "))))</f>
        <v>Electronics</v>
      </c>
      <c r="O3719" t="s">
        <v>34</v>
      </c>
      <c r="P3719" t="str">
        <f>IF(LEN(TRIM(Table1[[#This Row],[subcategory]]&amp;""))=0,"Unknown", PROPER(TRIM(Table1[[#This Row],[subcategory]])))</f>
        <v>Phones</v>
      </c>
      <c r="Q3719">
        <v>58.83</v>
      </c>
      <c r="R3719" s="1">
        <f>IF(LEN(TRIM(Q3719&amp;""))=0, "", VALUE(SUBSTITUTE(Q3719,"$","")))</f>
        <v>58.83</v>
      </c>
      <c r="S3719">
        <v>2</v>
      </c>
      <c r="T3719">
        <f>IF(LEN(TRIM(S3719&amp;""))=0, "", VALUE(S3719))</f>
        <v>2</v>
      </c>
      <c r="U3719">
        <v>117.66</v>
      </c>
      <c r="V3719" s="1">
        <f>IF(LEN(TRIM(U3719&amp;""))=0, "", VALUE(SUBSTITUTE(U3719,"$","")))</f>
        <v>117.66</v>
      </c>
      <c r="W3719" s="1">
        <v>108.95316</v>
      </c>
      <c r="X3719" s="1">
        <f>IF(LEN(TRIM(W3719&amp;""))=0, "", VALUE(SUBSTITUTE(W3719,"$","")))</f>
        <v>108.95316</v>
      </c>
      <c r="Y3719" s="5" t="s">
        <v>2456</v>
      </c>
      <c r="Z3719" s="4" cm="1">
        <f t="array" ref="Z3719">IF(
    LEN(TRIM(Y3719&amp;""))=0,
        IF(AND(ISNUMBER(net_sales_clean), ISNUMBER(profit_clean)),
            net_sales_clean - profit_clean,
            ""
        ),
    VALUE(SUBSTITUTE(Y3719,"$",""))
)</f>
        <v>62.5361399115979</v>
      </c>
      <c r="AA3719" s="5" t="s">
        <v>2455</v>
      </c>
      <c r="AB3719" s="4" cm="1">
        <f t="array" ref="AB3719">IF(
    LEN(TRIM(AA3719&amp;""))=0,
        IF(AND(ISNUMBER(net_sales_clean), ISNUMBER(cost_clean)),
            net_sales_clean - cost_clean,
            ""
        ),
    VALUE(SUBSTITUTE(AA3719,"$",""))
)</f>
        <v>46.417020088401998</v>
      </c>
      <c r="AC3719">
        <v>6</v>
      </c>
      <c r="AD3719">
        <f>IF(LEN(TRIM(AC3719&amp;""))=0, "", VALUE(AC3719))</f>
        <v>6</v>
      </c>
      <c r="AE3719">
        <v>4</v>
      </c>
      <c r="AF3719">
        <f>IF(LEN(TRIM(AE3719&amp;""))=0, "", VALUE(AE3719))</f>
        <v>4</v>
      </c>
      <c r="AG3719">
        <v>0</v>
      </c>
      <c r="AH3719">
        <f>IF(
    OR(U3719&lt;0, W3719&lt;0, Y3719&lt;0, AA3719&lt;0),
        1,
        IF(LEN(TRIM(AG3719&amp;""))=0, "", AG3719)
)</f>
        <v>0</v>
      </c>
      <c r="AI3719" t="str">
        <f>IF(
    COUNT(Q3719,V3719,X3719,Z3719,AB3719)=0,
        "Not Usable",
    IF(
        COUNT(Q3719,V3719,X3719,Z3719,AB3719)&lt;5,
            "Incomplete",
            IF(
                MIN(Q3719,V3719,X3719,Z3719,AB3719)=0,
                    "Incomplete",
                    "Complete"
            )
    )
)</f>
        <v>Complete</v>
      </c>
    </row>
    <row r="3720" spans="1:35" x14ac:dyDescent="0.3">
      <c r="A3720">
        <v>59464</v>
      </c>
      <c r="B3720" s="6">
        <v>45082.20621527778</v>
      </c>
      <c r="C3720" s="3">
        <f>INT(B3720)</f>
        <v>45082</v>
      </c>
      <c r="D3720" s="2">
        <f>MOD(B3720,1)</f>
        <v>0.20621527777984738</v>
      </c>
      <c r="E3720">
        <v>53</v>
      </c>
      <c r="F3720" t="s">
        <v>4</v>
      </c>
      <c r="G3720" t="str">
        <f xml:space="preserve"> PROPER(TRIM(CLEAN(SUBSTITUTE(F3720,CHAR(160)," "))))</f>
        <v>South</v>
      </c>
      <c r="H3720" t="s">
        <v>27</v>
      </c>
      <c r="I3720" t="str">
        <f>PROPER(TRIM(CLEAN((SUBSTITUTE(H3720,"-"," ")))))</f>
        <v>In Store</v>
      </c>
      <c r="J3720">
        <v>912</v>
      </c>
      <c r="K3720" t="s">
        <v>6</v>
      </c>
      <c r="L3720" t="str">
        <f xml:space="preserve"> PROPER(TRIM(CLEAN(SUBSTITUTE(K3720,CHAR(160)," "))))</f>
        <v>Corporate</v>
      </c>
      <c r="M3720" t="s">
        <v>9</v>
      </c>
      <c r="N3720" t="str">
        <f xml:space="preserve"> PROPER(TRIM(CLEAN(SUBSTITUTE(M3720,CHAR(160)," "))))</f>
        <v>Home</v>
      </c>
      <c r="O3720" t="s">
        <v>38</v>
      </c>
      <c r="P3720" t="str">
        <f>IF(LEN(TRIM(Table1[[#This Row],[subcategory]]&amp;""))=0,"Unknown", PROPER(TRIM(Table1[[#This Row],[subcategory]])))</f>
        <v>Kitchen</v>
      </c>
      <c r="Q3720">
        <v>84.4</v>
      </c>
      <c r="R3720" s="1">
        <f>IF(LEN(TRIM(Q3720&amp;""))=0, "", VALUE(SUBSTITUTE(Q3720,"$","")))</f>
        <v>84.4</v>
      </c>
      <c r="S3720">
        <v>2</v>
      </c>
      <c r="T3720">
        <f>IF(LEN(TRIM(S3720&amp;""))=0, "", VALUE(S3720))</f>
        <v>2</v>
      </c>
      <c r="U3720">
        <v>168.8</v>
      </c>
      <c r="V3720" s="1">
        <f>IF(LEN(TRIM(U3720&amp;""))=0, "", VALUE(SUBSTITUTE(U3720,"$","")))</f>
        <v>168.8</v>
      </c>
      <c r="W3720" s="1">
        <v>97.735200000000006</v>
      </c>
      <c r="X3720" s="1">
        <f>IF(LEN(TRIM(W3720&amp;""))=0, "", VALUE(SUBSTITUTE(W3720,"$","")))</f>
        <v>97.735200000000006</v>
      </c>
      <c r="Y3720" s="5" t="s">
        <v>2454</v>
      </c>
      <c r="Z3720" s="4" cm="1">
        <f t="array" ref="Z3720">IF(
    LEN(TRIM(Y3720&amp;""))=0,
        IF(AND(ISNUMBER(net_sales_clean), ISNUMBER(profit_clean)),
            net_sales_clean - profit_clean,
            ""
        ),
    VALUE(SUBSTITUTE(Y3720,"$",""))
)</f>
        <v>62.270163134196899</v>
      </c>
      <c r="AA3720" s="5" t="s">
        <v>2453</v>
      </c>
      <c r="AB3720" s="4" cm="1">
        <f t="array" ref="AB3720">IF(
    LEN(TRIM(AA3720&amp;""))=0,
        IF(AND(ISNUMBER(net_sales_clean), ISNUMBER(cost_clean)),
            net_sales_clean - cost_clean,
            ""
        ),
    VALUE(SUBSTITUTE(AA3720,"$",""))
)</f>
        <v>35.465036865803</v>
      </c>
      <c r="AC3720">
        <v>2</v>
      </c>
      <c r="AD3720">
        <f>IF(LEN(TRIM(AC3720&amp;""))=0, "", VALUE(AC3720))</f>
        <v>2</v>
      </c>
      <c r="AE3720">
        <v>4</v>
      </c>
      <c r="AF3720">
        <f>IF(LEN(TRIM(AE3720&amp;""))=0, "", VALUE(AE3720))</f>
        <v>4</v>
      </c>
      <c r="AG3720">
        <v>0</v>
      </c>
      <c r="AH3720">
        <f>IF(
    OR(U3720&lt;0, W3720&lt;0, Y3720&lt;0, AA3720&lt;0),
        1,
        IF(LEN(TRIM(AG3720&amp;""))=0, "", AG3720)
)</f>
        <v>0</v>
      </c>
      <c r="AI3720" t="str">
        <f>IF(
    COUNT(Q3720,V3720,X3720,Z3720,AB3720)=0,
        "Not Usable",
    IF(
        COUNT(Q3720,V3720,X3720,Z3720,AB3720)&lt;5,
            "Incomplete",
            IF(
                MIN(Q3720,V3720,X3720,Z3720,AB3720)=0,
                    "Incomplete",
                    "Complete"
            )
    )
)</f>
        <v>Complete</v>
      </c>
    </row>
    <row r="3721" spans="1:35" x14ac:dyDescent="0.3">
      <c r="A3721">
        <v>39494</v>
      </c>
      <c r="B3721" s="6">
        <v>45542.749780092592</v>
      </c>
      <c r="C3721" s="3">
        <f>INT(B3721)</f>
        <v>45542</v>
      </c>
      <c r="D3721" s="2">
        <f>MOD(B3721,1)</f>
        <v>0.74978009259211831</v>
      </c>
      <c r="E3721">
        <v>41</v>
      </c>
      <c r="F3721" t="s">
        <v>21</v>
      </c>
      <c r="G3721" t="str">
        <f xml:space="preserve"> PROPER(TRIM(CLEAN(SUBSTITUTE(F3721,CHAR(160)," "))))</f>
        <v>Midwest</v>
      </c>
      <c r="H3721" t="s">
        <v>17</v>
      </c>
      <c r="I3721" t="str">
        <f>PROPER(TRIM(CLEAN((SUBSTITUTE(H3721,"-"," ")))))</f>
        <v>Online</v>
      </c>
      <c r="J3721">
        <v>9453</v>
      </c>
      <c r="K3721" t="s">
        <v>14</v>
      </c>
      <c r="L3721" t="str">
        <f xml:space="preserve"> PROPER(TRIM(CLEAN(SUBSTITUTE(K3721,CHAR(160)," "))))</f>
        <v>Consumer</v>
      </c>
      <c r="M3721" t="s">
        <v>1</v>
      </c>
      <c r="N3721" t="str">
        <f xml:space="preserve"> PROPER(TRIM(CLEAN(SUBSTITUTE(M3721,CHAR(160)," "))))</f>
        <v>Beauty</v>
      </c>
      <c r="P3721" t="str">
        <f>IF(LEN(TRIM(Table1[[#This Row],[subcategory]]&amp;""))=0,"Unknown", PROPER(TRIM(Table1[[#This Row],[subcategory]])))</f>
        <v>Unknown</v>
      </c>
      <c r="Q3721">
        <v>106.28</v>
      </c>
      <c r="R3721" s="1">
        <f>IF(LEN(TRIM(Q3721&amp;""))=0, "", VALUE(SUBSTITUTE(Q3721,"$","")))</f>
        <v>106.28</v>
      </c>
      <c r="S3721">
        <v>3</v>
      </c>
      <c r="T3721">
        <f>IF(LEN(TRIM(S3721&amp;""))=0, "", VALUE(S3721))</f>
        <v>3</v>
      </c>
      <c r="U3721" s="5" t="s">
        <v>230</v>
      </c>
      <c r="V3721" s="4">
        <f>IF(LEN(TRIM(U3721&amp;""))=0, "", VALUE(SUBSTITUTE(U3721,"$","")))</f>
        <v>318.83999999999997</v>
      </c>
      <c r="W3721" s="1">
        <v>309.27480000000003</v>
      </c>
      <c r="X3721" s="1">
        <f>IF(LEN(TRIM(W3721&amp;""))=0, "", VALUE(SUBSTITUTE(W3721,"$","")))</f>
        <v>309.27480000000003</v>
      </c>
      <c r="Y3721" s="5" t="s">
        <v>2452</v>
      </c>
      <c r="Z3721" s="4" cm="1">
        <f t="array" ref="Z3721">IF(
    LEN(TRIM(Y3721&amp;""))=0,
        IF(AND(ISNUMBER(net_sales_clean), ISNUMBER(profit_clean)),
            net_sales_clean - profit_clean,
            ""
        ),
    VALUE(SUBSTITUTE(Y3721,"$",""))
)</f>
        <v>200.81066330336401</v>
      </c>
      <c r="AA3721" s="5" t="s">
        <v>2451</v>
      </c>
      <c r="AB3721" s="4" cm="1">
        <f t="array" ref="AB3721">IF(
    LEN(TRIM(AA3721&amp;""))=0,
        IF(AND(ISNUMBER(net_sales_clean), ISNUMBER(cost_clean)),
            net_sales_clean - cost_clean,
            ""
        ),
    VALUE(SUBSTITUTE(AA3721,"$",""))
)</f>
        <v>108.46413669663499</v>
      </c>
      <c r="AC3721">
        <v>4</v>
      </c>
      <c r="AD3721">
        <f>IF(LEN(TRIM(AC3721&amp;""))=0, "", VALUE(AC3721))</f>
        <v>4</v>
      </c>
      <c r="AE3721">
        <v>1</v>
      </c>
      <c r="AF3721">
        <f>IF(LEN(TRIM(AE3721&amp;""))=0, "", VALUE(AE3721))</f>
        <v>1</v>
      </c>
      <c r="AG3721">
        <v>0</v>
      </c>
      <c r="AH3721">
        <f>IF(
    OR(U3721&lt;0, W3721&lt;0, Y3721&lt;0, AA3721&lt;0),
        1,
        IF(LEN(TRIM(AG3721&amp;""))=0, "", AG3721)
)</f>
        <v>0</v>
      </c>
      <c r="AI3721" t="str">
        <f>IF(
    COUNT(Q3721,V3721,X3721,Z3721,AB3721)=0,
        "Not Usable",
    IF(
        COUNT(Q3721,V3721,X3721,Z3721,AB3721)&lt;5,
            "Incomplete",
            IF(
                MIN(Q3721,V3721,X3721,Z3721,AB3721)=0,
                    "Incomplete",
                    "Complete"
            )
    )
)</f>
        <v>Complete</v>
      </c>
    </row>
    <row r="3722" spans="1:35" x14ac:dyDescent="0.3">
      <c r="A3722">
        <v>48250</v>
      </c>
      <c r="B3722" s="6">
        <v>44930.039548611108</v>
      </c>
      <c r="C3722" s="3">
        <f>INT(B3722)</f>
        <v>44930</v>
      </c>
      <c r="D3722" s="2">
        <f>MOD(B3722,1)</f>
        <v>3.9548611108330078E-2</v>
      </c>
      <c r="E3722">
        <v>49</v>
      </c>
      <c r="F3722" t="s">
        <v>15</v>
      </c>
      <c r="G3722" t="str">
        <f xml:space="preserve"> PROPER(TRIM(CLEAN(SUBSTITUTE(F3722,CHAR(160)," "))))</f>
        <v>West</v>
      </c>
      <c r="H3722" t="s">
        <v>7</v>
      </c>
      <c r="I3722" t="str">
        <f>PROPER(TRIM(CLEAN((SUBSTITUTE(H3722,"-"," ")))))</f>
        <v>In Store</v>
      </c>
      <c r="J3722">
        <v>21577</v>
      </c>
      <c r="K3722" t="s">
        <v>2</v>
      </c>
      <c r="L3722" t="str">
        <f xml:space="preserve"> PROPER(TRIM(CLEAN(SUBSTITUTE(K3722,CHAR(160)," "))))</f>
        <v>Home Office</v>
      </c>
      <c r="M3722" t="s">
        <v>1</v>
      </c>
      <c r="N3722" t="str">
        <f xml:space="preserve"> PROPER(TRIM(CLEAN(SUBSTITUTE(M3722,CHAR(160)," "))))</f>
        <v>Beauty</v>
      </c>
      <c r="O3722" t="s">
        <v>39</v>
      </c>
      <c r="P3722" t="str">
        <f>IF(LEN(TRIM(Table1[[#This Row],[subcategory]]&amp;""))=0,"Unknown", PROPER(TRIM(Table1[[#This Row],[subcategory]])))</f>
        <v>Fragrance</v>
      </c>
      <c r="Q3722">
        <v>16.47</v>
      </c>
      <c r="R3722" s="1">
        <f>IF(LEN(TRIM(Q3722&amp;""))=0, "", VALUE(SUBSTITUTE(Q3722,"$","")))</f>
        <v>16.47</v>
      </c>
      <c r="S3722">
        <v>3</v>
      </c>
      <c r="T3722">
        <f>IF(LEN(TRIM(S3722&amp;""))=0, "", VALUE(S3722))</f>
        <v>3</v>
      </c>
      <c r="U3722">
        <v>49.41</v>
      </c>
      <c r="V3722" s="1">
        <f>IF(LEN(TRIM(U3722&amp;""))=0, "", VALUE(SUBSTITUTE(U3722,"$","")))</f>
        <v>49.41</v>
      </c>
      <c r="W3722" s="1">
        <v>26.97786</v>
      </c>
      <c r="X3722" s="1">
        <f>IF(LEN(TRIM(W3722&amp;""))=0, "", VALUE(SUBSTITUTE(W3722,"$","")))</f>
        <v>26.97786</v>
      </c>
      <c r="Y3722" s="5" t="s">
        <v>2450</v>
      </c>
      <c r="Z3722" s="4" cm="1">
        <f t="array" ref="Z3722">IF(
    LEN(TRIM(Y3722&amp;""))=0,
        IF(AND(ISNUMBER(net_sales_clean), ISNUMBER(profit_clean)),
            net_sales_clean - profit_clean,
            ""
        ),
    VALUE(SUBSTITUTE(Y3722,"$",""))
)</f>
        <v>17.639857288950399</v>
      </c>
      <c r="AA3722" s="5" t="s">
        <v>2449</v>
      </c>
      <c r="AB3722" s="4" cm="1">
        <f t="array" ref="AB3722">IF(
    LEN(TRIM(AA3722&amp;""))=0,
        IF(AND(ISNUMBER(net_sales_clean), ISNUMBER(cost_clean)),
            net_sales_clean - cost_clean,
            ""
        ),
    VALUE(SUBSTITUTE(AA3722,"$",""))
)</f>
        <v>9.33800271104956</v>
      </c>
      <c r="AC3722">
        <v>6</v>
      </c>
      <c r="AD3722">
        <f>IF(LEN(TRIM(AC3722&amp;""))=0, "", VALUE(AC3722))</f>
        <v>6</v>
      </c>
      <c r="AE3722">
        <v>1</v>
      </c>
      <c r="AF3722">
        <f>IF(LEN(TRIM(AE3722&amp;""))=0, "", VALUE(AE3722))</f>
        <v>1</v>
      </c>
      <c r="AG3722">
        <v>0</v>
      </c>
      <c r="AH3722">
        <f>IF(
    OR(U3722&lt;0, W3722&lt;0, Y3722&lt;0, AA3722&lt;0),
        1,
        IF(LEN(TRIM(AG3722&amp;""))=0, "", AG3722)
)</f>
        <v>0</v>
      </c>
      <c r="AI3722" t="str">
        <f>IF(
    COUNT(Q3722,V3722,X3722,Z3722,AB3722)=0,
        "Not Usable",
    IF(
        COUNT(Q3722,V3722,X3722,Z3722,AB3722)&lt;5,
            "Incomplete",
            IF(
                MIN(Q3722,V3722,X3722,Z3722,AB3722)=0,
                    "Incomplete",
                    "Complete"
            )
    )
)</f>
        <v>Complete</v>
      </c>
    </row>
    <row r="3723" spans="1:35" x14ac:dyDescent="0.3">
      <c r="A3723">
        <v>53685</v>
      </c>
      <c r="B3723" s="6">
        <v>45259.000821759262</v>
      </c>
      <c r="C3723" s="3">
        <f>INT(B3723)</f>
        <v>45259</v>
      </c>
      <c r="D3723" s="2">
        <f>MOD(B3723,1)</f>
        <v>8.217592621804215E-4</v>
      </c>
      <c r="E3723">
        <v>15</v>
      </c>
      <c r="F3723" t="s">
        <v>21</v>
      </c>
      <c r="G3723" t="str">
        <f xml:space="preserve"> PROPER(TRIM(CLEAN(SUBSTITUTE(F3723,CHAR(160)," "))))</f>
        <v>Midwest</v>
      </c>
      <c r="H3723" t="s">
        <v>7</v>
      </c>
      <c r="I3723" t="str">
        <f>PROPER(TRIM(CLEAN((SUBSTITUTE(H3723,"-"," ")))))</f>
        <v>In Store</v>
      </c>
      <c r="J3723">
        <v>9298</v>
      </c>
      <c r="K3723" t="s">
        <v>14</v>
      </c>
      <c r="L3723" t="str">
        <f xml:space="preserve"> PROPER(TRIM(CLEAN(SUBSTITUTE(K3723,CHAR(160)," "))))</f>
        <v>Consumer</v>
      </c>
      <c r="M3723" t="s">
        <v>23</v>
      </c>
      <c r="N3723" t="str">
        <f xml:space="preserve"> PROPER(TRIM(CLEAN(SUBSTITUTE(M3723,CHAR(160)," "))))</f>
        <v>Electronics</v>
      </c>
      <c r="O3723" t="s">
        <v>25</v>
      </c>
      <c r="P3723" t="str">
        <f>IF(LEN(TRIM(Table1[[#This Row],[subcategory]]&amp;""))=0,"Unknown", PROPER(TRIM(Table1[[#This Row],[subcategory]])))</f>
        <v>Laptops</v>
      </c>
      <c r="Q3723">
        <v>124.34</v>
      </c>
      <c r="R3723" s="1">
        <f>IF(LEN(TRIM(Q3723&amp;""))=0, "", VALUE(SUBSTITUTE(Q3723,"$","")))</f>
        <v>124.34</v>
      </c>
      <c r="S3723">
        <v>5</v>
      </c>
      <c r="T3723">
        <f>IF(LEN(TRIM(S3723&amp;""))=0, "", VALUE(S3723))</f>
        <v>5</v>
      </c>
      <c r="U3723">
        <v>621.70000000000005</v>
      </c>
      <c r="V3723" s="1">
        <f>IF(LEN(TRIM(U3723&amp;""))=0, "", VALUE(SUBSTITUTE(U3723,"$","")))</f>
        <v>621.70000000000005</v>
      </c>
      <c r="W3723" s="4" t="s">
        <v>2448</v>
      </c>
      <c r="X3723" s="4">
        <f>IF(LEN(TRIM(W3723&amp;""))=0, "", VALUE(SUBSTITUTE(W3723,"$","")))</f>
        <v>509.79399999999998</v>
      </c>
      <c r="Y3723" s="5" t="s">
        <v>2447</v>
      </c>
      <c r="Z3723" s="4" cm="1">
        <f t="array" ref="Z3723">IF(
    LEN(TRIM(Y3723&amp;""))=0,
        IF(AND(ISNUMBER(net_sales_clean), ISNUMBER(profit_clean)),
            net_sales_clean - profit_clean,
            ""
        ),
    VALUE(SUBSTITUTE(Y3723,"$",""))
)</f>
        <v>305.89961615578397</v>
      </c>
      <c r="AA3723" s="5" t="s">
        <v>2446</v>
      </c>
      <c r="AB3723" s="4" cm="1">
        <f t="array" ref="AB3723">IF(
    LEN(TRIM(AA3723&amp;""))=0,
        IF(AND(ISNUMBER(net_sales_clean), ISNUMBER(cost_clean)),
            net_sales_clean - cost_clean,
            ""
        ),
    VALUE(SUBSTITUTE(AA3723,"$",""))
)</f>
        <v>203.89438384421501</v>
      </c>
      <c r="AC3723">
        <v>7</v>
      </c>
      <c r="AD3723">
        <f>IF(LEN(TRIM(AC3723&amp;""))=0, "", VALUE(AC3723))</f>
        <v>7</v>
      </c>
      <c r="AE3723">
        <v>1</v>
      </c>
      <c r="AF3723">
        <f>IF(LEN(TRIM(AE3723&amp;""))=0, "", VALUE(AE3723))</f>
        <v>1</v>
      </c>
      <c r="AG3723">
        <v>0</v>
      </c>
      <c r="AH3723">
        <f>IF(
    OR(U3723&lt;0, W3723&lt;0, Y3723&lt;0, AA3723&lt;0),
        1,
        IF(LEN(TRIM(AG3723&amp;""))=0, "", AG3723)
)</f>
        <v>0</v>
      </c>
      <c r="AI3723" t="str">
        <f>IF(
    COUNT(Q3723,V3723,X3723,Z3723,AB3723)=0,
        "Not Usable",
    IF(
        COUNT(Q3723,V3723,X3723,Z3723,AB3723)&lt;5,
            "Incomplete",
            IF(
                MIN(Q3723,V3723,X3723,Z3723,AB3723)=0,
                    "Incomplete",
                    "Complete"
            )
    )
)</f>
        <v>Complete</v>
      </c>
    </row>
    <row r="3724" spans="1:35" x14ac:dyDescent="0.3">
      <c r="A3724">
        <v>16345</v>
      </c>
      <c r="B3724" s="6">
        <v>45055.315138888887</v>
      </c>
      <c r="C3724" s="3">
        <f>INT(B3724)</f>
        <v>45055</v>
      </c>
      <c r="D3724" s="2">
        <f>MOD(B3724,1)</f>
        <v>0.31513888888730435</v>
      </c>
      <c r="E3724">
        <v>6</v>
      </c>
      <c r="F3724" t="s">
        <v>13</v>
      </c>
      <c r="G3724" t="str">
        <f xml:space="preserve"> PROPER(TRIM(CLEAN(SUBSTITUTE(F3724,CHAR(160)," "))))</f>
        <v>Northeast</v>
      </c>
      <c r="H3724" t="s">
        <v>30</v>
      </c>
      <c r="I3724" t="str">
        <f>PROPER(TRIM(CLEAN((SUBSTITUTE(H3724,"-"," ")))))</f>
        <v>Mobile App</v>
      </c>
      <c r="J3724">
        <v>23013</v>
      </c>
      <c r="K3724" t="s">
        <v>6</v>
      </c>
      <c r="L3724" t="str">
        <f xml:space="preserve"> PROPER(TRIM(CLEAN(SUBSTITUTE(K3724,CHAR(160)," "))))</f>
        <v>Corporate</v>
      </c>
      <c r="M3724" t="s">
        <v>16</v>
      </c>
      <c r="N3724" t="str">
        <f xml:space="preserve"> PROPER(TRIM(CLEAN(SUBSTITUTE(M3724,CHAR(160)," "))))</f>
        <v>Grocery</v>
      </c>
      <c r="O3724" t="s">
        <v>29</v>
      </c>
      <c r="P3724" t="str">
        <f>IF(LEN(TRIM(Table1[[#This Row],[subcategory]]&amp;""))=0,"Unknown", PROPER(TRIM(Table1[[#This Row],[subcategory]])))</f>
        <v>Beverages</v>
      </c>
      <c r="Q3724">
        <v>71.66</v>
      </c>
      <c r="R3724" s="1">
        <f>IF(LEN(TRIM(Q3724&amp;""))=0, "", VALUE(SUBSTITUTE(Q3724,"$","")))</f>
        <v>71.66</v>
      </c>
      <c r="S3724">
        <v>2</v>
      </c>
      <c r="T3724">
        <f>IF(LEN(TRIM(S3724&amp;""))=0, "", VALUE(S3724))</f>
        <v>2</v>
      </c>
      <c r="U3724">
        <v>143.32</v>
      </c>
      <c r="V3724" s="1">
        <f>IF(LEN(TRIM(U3724&amp;""))=0, "", VALUE(SUBSTITUTE(U3724,"$","")))</f>
        <v>143.32</v>
      </c>
      <c r="W3724" s="4" t="s">
        <v>2445</v>
      </c>
      <c r="X3724" s="4">
        <f>IF(LEN(TRIM(W3724&amp;""))=0, "", VALUE(SUBSTITUTE(W3724,"$","")))</f>
        <v>127.124839999999</v>
      </c>
      <c r="Y3724" s="5" t="s">
        <v>2444</v>
      </c>
      <c r="Z3724" s="4" cm="1">
        <f t="array" ref="Z3724">IF(
    LEN(TRIM(Y3724&amp;""))=0,
        IF(AND(ISNUMBER(net_sales_clean), ISNUMBER(profit_clean)),
            net_sales_clean - profit_clean,
            ""
        ),
    VALUE(SUBSTITUTE(Y3724,"$",""))
)</f>
        <v>93.0529817146829</v>
      </c>
      <c r="AA3724" s="5" t="s">
        <v>2443</v>
      </c>
      <c r="AB3724" s="4" cm="1">
        <f t="array" ref="AB3724">IF(
    LEN(TRIM(AA3724&amp;""))=0,
        IF(AND(ISNUMBER(net_sales_clean), ISNUMBER(cost_clean)),
            net_sales_clean - cost_clean,
            ""
        ),
    VALUE(SUBSTITUTE(AA3724,"$",""))
)</f>
        <v>34.071858285316999</v>
      </c>
      <c r="AC3724">
        <v>6</v>
      </c>
      <c r="AD3724">
        <f>IF(LEN(TRIM(AC3724&amp;""))=0, "", VALUE(AC3724))</f>
        <v>6</v>
      </c>
      <c r="AE3724">
        <v>1</v>
      </c>
      <c r="AF3724">
        <f>IF(LEN(TRIM(AE3724&amp;""))=0, "", VALUE(AE3724))</f>
        <v>1</v>
      </c>
      <c r="AG3724">
        <v>0</v>
      </c>
      <c r="AH3724">
        <f>IF(
    OR(U3724&lt;0, W3724&lt;0, Y3724&lt;0, AA3724&lt;0),
        1,
        IF(LEN(TRIM(AG3724&amp;""))=0, "", AG3724)
)</f>
        <v>0</v>
      </c>
      <c r="AI3724" t="str">
        <f>IF(
    COUNT(Q3724,V3724,X3724,Z3724,AB3724)=0,
        "Not Usable",
    IF(
        COUNT(Q3724,V3724,X3724,Z3724,AB3724)&lt;5,
            "Incomplete",
            IF(
                MIN(Q3724,V3724,X3724,Z3724,AB3724)=0,
                    "Incomplete",
                    "Complete"
            )
    )
)</f>
        <v>Complete</v>
      </c>
    </row>
    <row r="3725" spans="1:35" x14ac:dyDescent="0.3">
      <c r="A3725">
        <v>3789</v>
      </c>
      <c r="B3725" s="6">
        <v>45407.825069444443</v>
      </c>
      <c r="C3725" s="3">
        <f>INT(B3725)</f>
        <v>45407</v>
      </c>
      <c r="D3725" s="2">
        <f>MOD(B3725,1)</f>
        <v>0.82506944444321562</v>
      </c>
      <c r="E3725">
        <v>70</v>
      </c>
      <c r="F3725" t="s">
        <v>13</v>
      </c>
      <c r="G3725" t="str">
        <f xml:space="preserve"> PROPER(TRIM(CLEAN(SUBSTITUTE(F3725,CHAR(160)," "))))</f>
        <v>Northeast</v>
      </c>
      <c r="H3725" t="s">
        <v>11</v>
      </c>
      <c r="I3725" t="str">
        <f>PROPER(TRIM(CLEAN((SUBSTITUTE(H3725,"-"," ")))))</f>
        <v>Online</v>
      </c>
      <c r="J3725">
        <v>11377</v>
      </c>
      <c r="K3725" t="s">
        <v>10</v>
      </c>
      <c r="L3725" t="str">
        <f xml:space="preserve"> PROPER(TRIM(CLEAN(SUBSTITUTE(K3725,CHAR(160)," "))))</f>
        <v>Consumer</v>
      </c>
      <c r="M3725" t="s">
        <v>9</v>
      </c>
      <c r="N3725" t="str">
        <f xml:space="preserve"> PROPER(TRIM(CLEAN(SUBSTITUTE(M3725,CHAR(160)," "))))</f>
        <v>Home</v>
      </c>
      <c r="O3725" t="s">
        <v>36</v>
      </c>
      <c r="P3725" t="str">
        <f>IF(LEN(TRIM(Table1[[#This Row],[subcategory]]&amp;""))=0,"Unknown", PROPER(TRIM(Table1[[#This Row],[subcategory]])))</f>
        <v>Bedding</v>
      </c>
      <c r="Q3725">
        <v>94.49</v>
      </c>
      <c r="R3725" s="1">
        <f>IF(LEN(TRIM(Q3725&amp;""))=0, "", VALUE(SUBSTITUTE(Q3725,"$","")))</f>
        <v>94.49</v>
      </c>
      <c r="S3725">
        <v>3</v>
      </c>
      <c r="T3725">
        <f>IF(LEN(TRIM(S3725&amp;""))=0, "", VALUE(S3725))</f>
        <v>3</v>
      </c>
      <c r="U3725" s="5" t="s">
        <v>215</v>
      </c>
      <c r="V3725" s="4">
        <f>IF(LEN(TRIM(U3725&amp;""))=0, "", VALUE(SUBSTITUTE(U3725,"$","")))</f>
        <v>283.469999999999</v>
      </c>
      <c r="W3725" s="4" t="s">
        <v>2442</v>
      </c>
      <c r="X3725" s="4">
        <f>IF(LEN(TRIM(W3725&amp;""))=0, "", VALUE(SUBSTITUTE(W3725,"$","")))</f>
        <v>236.41397999999899</v>
      </c>
      <c r="Y3725" s="5" t="s">
        <v>2441</v>
      </c>
      <c r="Z3725" s="4" cm="1">
        <f t="array" ref="Z3725">IF(
    LEN(TRIM(Y3725&amp;""))=0,
        IF(AND(ISNUMBER(net_sales_clean), ISNUMBER(profit_clean)),
            net_sales_clean - profit_clean,
            ""
        ),
    VALUE(SUBSTITUTE(Y3725,"$",""))
)</f>
        <v>147.70273336044599</v>
      </c>
      <c r="AA3725" s="5" t="s">
        <v>2440</v>
      </c>
      <c r="AB3725" s="4" cm="1">
        <f t="array" ref="AB3725">IF(
    LEN(TRIM(AA3725&amp;""))=0,
        IF(AND(ISNUMBER(net_sales_clean), ISNUMBER(cost_clean)),
            net_sales_clean - cost_clean,
            ""
        ),
    VALUE(SUBSTITUTE(AA3725,"$",""))
)</f>
        <v>88.711246639553806</v>
      </c>
      <c r="AC3725">
        <v>5</v>
      </c>
      <c r="AD3725">
        <f>IF(LEN(TRIM(AC3725&amp;""))=0, "", VALUE(AC3725))</f>
        <v>5</v>
      </c>
      <c r="AE3725">
        <v>2</v>
      </c>
      <c r="AF3725">
        <f>IF(LEN(TRIM(AE3725&amp;""))=0, "", VALUE(AE3725))</f>
        <v>2</v>
      </c>
      <c r="AG3725">
        <v>0</v>
      </c>
      <c r="AH3725">
        <f>IF(
    OR(U3725&lt;0, W3725&lt;0, Y3725&lt;0, AA3725&lt;0),
        1,
        IF(LEN(TRIM(AG3725&amp;""))=0, "", AG3725)
)</f>
        <v>0</v>
      </c>
      <c r="AI3725" t="str">
        <f>IF(
    COUNT(Q3725,V3725,X3725,Z3725,AB3725)=0,
        "Not Usable",
    IF(
        COUNT(Q3725,V3725,X3725,Z3725,AB3725)&lt;5,
            "Incomplete",
            IF(
                MIN(Q3725,V3725,X3725,Z3725,AB3725)=0,
                    "Incomplete",
                    "Complete"
            )
    )
)</f>
        <v>Complete</v>
      </c>
    </row>
    <row r="3726" spans="1:35" x14ac:dyDescent="0.3">
      <c r="A3726">
        <v>58703</v>
      </c>
      <c r="B3726" s="6">
        <v>45207.612442129626</v>
      </c>
      <c r="C3726" s="3">
        <f>INT(B3726)</f>
        <v>45207</v>
      </c>
      <c r="D3726" s="2">
        <f>MOD(B3726,1)</f>
        <v>0.61244212962628808</v>
      </c>
      <c r="E3726">
        <v>39</v>
      </c>
      <c r="F3726" t="s">
        <v>13</v>
      </c>
      <c r="G3726" t="str">
        <f xml:space="preserve"> PROPER(TRIM(CLEAN(SUBSTITUTE(F3726,CHAR(160)," "))))</f>
        <v>Northeast</v>
      </c>
      <c r="H3726" t="s">
        <v>7</v>
      </c>
      <c r="I3726" t="str">
        <f>PROPER(TRIM(CLEAN((SUBSTITUTE(H3726,"-"," ")))))</f>
        <v>In Store</v>
      </c>
      <c r="J3726">
        <v>20397</v>
      </c>
      <c r="K3726" t="s">
        <v>10</v>
      </c>
      <c r="L3726" t="str">
        <f xml:space="preserve"> PROPER(TRIM(CLEAN(SUBSTITUTE(K3726,CHAR(160)," "))))</f>
        <v>Consumer</v>
      </c>
      <c r="M3726" t="s">
        <v>19</v>
      </c>
      <c r="N3726" t="str">
        <f xml:space="preserve"> PROPER(TRIM(CLEAN(SUBSTITUTE(M3726,CHAR(160)," "))))</f>
        <v>Apparel</v>
      </c>
      <c r="P3726" t="str">
        <f>IF(LEN(TRIM(Table1[[#This Row],[subcategory]]&amp;""))=0,"Unknown", PROPER(TRIM(Table1[[#This Row],[subcategory]])))</f>
        <v>Unknown</v>
      </c>
      <c r="Q3726">
        <v>88.11</v>
      </c>
      <c r="R3726" s="1">
        <f>IF(LEN(TRIM(Q3726&amp;""))=0, "", VALUE(SUBSTITUTE(Q3726,"$","")))</f>
        <v>88.11</v>
      </c>
      <c r="S3726">
        <v>1</v>
      </c>
      <c r="T3726">
        <f>IF(LEN(TRIM(S3726&amp;""))=0, "", VALUE(S3726))</f>
        <v>1</v>
      </c>
      <c r="U3726">
        <v>88.11</v>
      </c>
      <c r="V3726" s="1">
        <f>IF(LEN(TRIM(U3726&amp;""))=0, "", VALUE(SUBSTITUTE(U3726,"$","")))</f>
        <v>88.11</v>
      </c>
      <c r="W3726" s="1">
        <v>83.704499999999996</v>
      </c>
      <c r="X3726" s="1">
        <f>IF(LEN(TRIM(W3726&amp;""))=0, "", VALUE(SUBSTITUTE(W3726,"$","")))</f>
        <v>83.704499999999996</v>
      </c>
      <c r="Y3726" s="5" t="s">
        <v>2439</v>
      </c>
      <c r="Z3726" s="4" cm="1">
        <f t="array" ref="Z3726">IF(
    LEN(TRIM(Y3726&amp;""))=0,
        IF(AND(ISNUMBER(net_sales_clean), ISNUMBER(profit_clean)),
            net_sales_clean - profit_clean,
            ""
        ),
    VALUE(SUBSTITUTE(Y3726,"$",""))
)</f>
        <v>65.654814160058905</v>
      </c>
      <c r="AA3726" s="5" t="s">
        <v>2438</v>
      </c>
      <c r="AB3726" s="4" cm="1">
        <f t="array" ref="AB3726">IF(
    LEN(TRIM(AA3726&amp;""))=0,
        IF(AND(ISNUMBER(net_sales_clean), ISNUMBER(cost_clean)),
            net_sales_clean - cost_clean,
            ""
        ),
    VALUE(SUBSTITUTE(AA3726,"$",""))
)</f>
        <v>18.049685839940999</v>
      </c>
      <c r="AC3726">
        <v>3</v>
      </c>
      <c r="AD3726">
        <f>IF(LEN(TRIM(AC3726&amp;""))=0, "", VALUE(AC3726))</f>
        <v>3</v>
      </c>
      <c r="AE3726">
        <v>5</v>
      </c>
      <c r="AF3726">
        <f>IF(LEN(TRIM(AE3726&amp;""))=0, "", VALUE(AE3726))</f>
        <v>5</v>
      </c>
      <c r="AG3726">
        <v>1</v>
      </c>
      <c r="AH3726">
        <f>IF(
    OR(U3726&lt;0, W3726&lt;0, Y3726&lt;0, AA3726&lt;0),
        1,
        IF(LEN(TRIM(AG3726&amp;""))=0, "", AG3726)
)</f>
        <v>1</v>
      </c>
      <c r="AI3726" t="str">
        <f>IF(
    COUNT(Q3726,V3726,X3726,Z3726,AB3726)=0,
        "Not Usable",
    IF(
        COUNT(Q3726,V3726,X3726,Z3726,AB3726)&lt;5,
            "Incomplete",
            IF(
                MIN(Q3726,V3726,X3726,Z3726,AB3726)=0,
                    "Incomplete",
                    "Complete"
            )
    )
)</f>
        <v>Complete</v>
      </c>
    </row>
    <row r="3727" spans="1:35" x14ac:dyDescent="0.3">
      <c r="A3727">
        <v>2837</v>
      </c>
      <c r="B3727" s="6">
        <v>45917.420601851853</v>
      </c>
      <c r="C3727" s="3">
        <f>INT(B3727)</f>
        <v>45917</v>
      </c>
      <c r="D3727" s="2">
        <f>MOD(B3727,1)</f>
        <v>0.4206018518525525</v>
      </c>
      <c r="E3727">
        <v>50</v>
      </c>
      <c r="F3727" t="s">
        <v>4</v>
      </c>
      <c r="G3727" t="str">
        <f xml:space="preserve"> PROPER(TRIM(CLEAN(SUBSTITUTE(F3727,CHAR(160)," "))))</f>
        <v>South</v>
      </c>
      <c r="H3727" t="s">
        <v>27</v>
      </c>
      <c r="I3727" t="str">
        <f>PROPER(TRIM(CLEAN((SUBSTITUTE(H3727,"-"," ")))))</f>
        <v>In Store</v>
      </c>
      <c r="J3727">
        <v>19362</v>
      </c>
      <c r="K3727" t="s">
        <v>14</v>
      </c>
      <c r="L3727" t="str">
        <f xml:space="preserve"> PROPER(TRIM(CLEAN(SUBSTITUTE(K3727,CHAR(160)," "))))</f>
        <v>Consumer</v>
      </c>
      <c r="M3727" t="s">
        <v>23</v>
      </c>
      <c r="N3727" t="str">
        <f xml:space="preserve"> PROPER(TRIM(CLEAN(SUBSTITUTE(M3727,CHAR(160)," "))))</f>
        <v>Electronics</v>
      </c>
      <c r="O3727" t="s">
        <v>22</v>
      </c>
      <c r="P3727" t="str">
        <f>IF(LEN(TRIM(Table1[[#This Row],[subcategory]]&amp;""))=0,"Unknown", PROPER(TRIM(Table1[[#This Row],[subcategory]])))</f>
        <v>Audio</v>
      </c>
      <c r="Q3727">
        <v>144.44</v>
      </c>
      <c r="R3727" s="1">
        <f>IF(LEN(TRIM(Q3727&amp;""))=0, "", VALUE(SUBSTITUTE(Q3727,"$","")))</f>
        <v>144.44</v>
      </c>
      <c r="S3727">
        <v>4</v>
      </c>
      <c r="T3727">
        <f>IF(LEN(TRIM(S3727&amp;""))=0, "", VALUE(S3727))</f>
        <v>4</v>
      </c>
      <c r="U3727">
        <v>577.76</v>
      </c>
      <c r="V3727" s="1">
        <f>IF(LEN(TRIM(U3727&amp;""))=0, "", VALUE(SUBSTITUTE(U3727,"$","")))</f>
        <v>577.76</v>
      </c>
      <c r="X3727" s="1" t="str">
        <f>IF(LEN(TRIM(W3727&amp;""))=0, "", VALUE(SUBSTITUTE(W3727,"$","")))</f>
        <v/>
      </c>
      <c r="Z3727" s="1" t="str" cm="1">
        <f t="array" ref="Z3727">IF(
    LEN(TRIM(Y3727&amp;""))=0,
        IF(AND(ISNUMBER(net_sales_clean), ISNUMBER(profit_clean)),
            net_sales_clean - profit_clean,
            ""
        ),
    VALUE(SUBSTITUTE(Y3727,"$",""))
)</f>
        <v/>
      </c>
      <c r="AB3727" s="1" t="str" cm="1">
        <f t="array" ref="AB3727">IF(
    LEN(TRIM(AA3727&amp;""))=0,
        IF(AND(ISNUMBER(net_sales_clean), ISNUMBER(cost_clean)),
            net_sales_clean - cost_clean,
            ""
        ),
    VALUE(SUBSTITUTE(AA3727,"$",""))
)</f>
        <v/>
      </c>
      <c r="AC3727">
        <v>8</v>
      </c>
      <c r="AD3727">
        <f>IF(LEN(TRIM(AC3727&amp;""))=0, "", VALUE(AC3727))</f>
        <v>8</v>
      </c>
      <c r="AE3727">
        <v>2</v>
      </c>
      <c r="AF3727">
        <f>IF(LEN(TRIM(AE3727&amp;""))=0, "", VALUE(AE3727))</f>
        <v>2</v>
      </c>
      <c r="AG3727">
        <v>0</v>
      </c>
      <c r="AH3727">
        <f>IF(
    OR(U3727&lt;0, W3727&lt;0, Y3727&lt;0, AA3727&lt;0),
        1,
        IF(LEN(TRIM(AG3727&amp;""))=0, "", AG3727)
)</f>
        <v>0</v>
      </c>
      <c r="AI3727" t="str">
        <f>IF(
    COUNT(Q3727,V3727,X3727,Z3727,AB3727)=0,
        "Not Usable",
    IF(
        COUNT(Q3727,V3727,X3727,Z3727,AB3727)&lt;5,
            "Incomplete",
            IF(
                MIN(Q3727,V3727,X3727,Z3727,AB3727)=0,
                    "Incomplete",
                    "Complete"
            )
    )
)</f>
        <v>Incomplete</v>
      </c>
    </row>
    <row r="3728" spans="1:35" x14ac:dyDescent="0.3">
      <c r="A3728">
        <v>431</v>
      </c>
      <c r="B3728" s="6">
        <v>45033.712858796294</v>
      </c>
      <c r="C3728" s="3">
        <f>INT(B3728)</f>
        <v>45033</v>
      </c>
      <c r="D3728" s="2">
        <f>MOD(B3728,1)</f>
        <v>0.71285879629431292</v>
      </c>
      <c r="E3728">
        <v>3</v>
      </c>
      <c r="F3728" t="s">
        <v>33</v>
      </c>
      <c r="G3728" t="str">
        <f xml:space="preserve"> PROPER(TRIM(CLEAN(SUBSTITUTE(F3728,CHAR(160)," "))))</f>
        <v>South</v>
      </c>
      <c r="H3728" t="s">
        <v>17</v>
      </c>
      <c r="I3728" t="str">
        <f>PROPER(TRIM(CLEAN((SUBSTITUTE(H3728,"-"," ")))))</f>
        <v>Online</v>
      </c>
      <c r="J3728">
        <v>13672</v>
      </c>
      <c r="K3728" t="s">
        <v>6</v>
      </c>
      <c r="L3728" t="str">
        <f xml:space="preserve"> PROPER(TRIM(CLEAN(SUBSTITUTE(K3728,CHAR(160)," "))))</f>
        <v>Corporate</v>
      </c>
      <c r="M3728" t="s">
        <v>19</v>
      </c>
      <c r="N3728" t="str">
        <f xml:space="preserve"> PROPER(TRIM(CLEAN(SUBSTITUTE(M3728,CHAR(160)," "))))</f>
        <v>Apparel</v>
      </c>
      <c r="O3728" t="s">
        <v>41</v>
      </c>
      <c r="P3728" t="str">
        <f>IF(LEN(TRIM(Table1[[#This Row],[subcategory]]&amp;""))=0,"Unknown", PROPER(TRIM(Table1[[#This Row],[subcategory]])))</f>
        <v>Shoes</v>
      </c>
      <c r="Q3728">
        <v>116.27</v>
      </c>
      <c r="R3728" s="1">
        <f>IF(LEN(TRIM(Q3728&amp;""))=0, "", VALUE(SUBSTITUTE(Q3728,"$","")))</f>
        <v>116.27</v>
      </c>
      <c r="S3728">
        <v>4</v>
      </c>
      <c r="T3728">
        <f>IF(LEN(TRIM(S3728&amp;""))=0, "", VALUE(S3728))</f>
        <v>4</v>
      </c>
      <c r="U3728">
        <v>465.08</v>
      </c>
      <c r="V3728" s="1">
        <f>IF(LEN(TRIM(U3728&amp;""))=0, "", VALUE(SUBSTITUTE(U3728,"$","")))</f>
        <v>465.08</v>
      </c>
      <c r="W3728" s="4" t="s">
        <v>2437</v>
      </c>
      <c r="X3728" s="4">
        <f>IF(LEN(TRIM(W3728&amp;""))=0, "", VALUE(SUBSTITUTE(W3728,"$","")))</f>
        <v>373.459239999999</v>
      </c>
      <c r="Y3728" s="5" t="s">
        <v>2436</v>
      </c>
      <c r="Z3728" s="4" cm="1">
        <f t="array" ref="Z3728">IF(
    LEN(TRIM(Y3728&amp;""))=0,
        IF(AND(ISNUMBER(net_sales_clean), ISNUMBER(profit_clean)),
            net_sales_clean - profit_clean,
            ""
        ),
    VALUE(SUBSTITUTE(Y3728,"$",""))
)</f>
        <v>277.25802993481301</v>
      </c>
      <c r="AA3728">
        <v>96.201210065186501</v>
      </c>
      <c r="AB3728" s="1" cm="1">
        <f t="array" ref="AB3728">IF(
    LEN(TRIM(AA3728&amp;""))=0,
        IF(AND(ISNUMBER(net_sales_clean), ISNUMBER(cost_clean)),
            net_sales_clean - cost_clean,
            ""
        ),
    VALUE(SUBSTITUTE(AA3728,"$",""))
)</f>
        <v>96.201210065186501</v>
      </c>
      <c r="AC3728">
        <v>8</v>
      </c>
      <c r="AD3728">
        <f>IF(LEN(TRIM(AC3728&amp;""))=0, "", VALUE(AC3728))</f>
        <v>8</v>
      </c>
      <c r="AF3728" t="str">
        <f>IF(LEN(TRIM(AE3728&amp;""))=0, "", VALUE(AE3728))</f>
        <v/>
      </c>
      <c r="AG3728">
        <v>1</v>
      </c>
      <c r="AH3728">
        <f>IF(
    OR(U3728&lt;0, W3728&lt;0, Y3728&lt;0, AA3728&lt;0),
        1,
        IF(LEN(TRIM(AG3728&amp;""))=0, "", AG3728)
)</f>
        <v>1</v>
      </c>
      <c r="AI3728" t="str">
        <f>IF(
    COUNT(Q3728,V3728,X3728,Z3728,AB3728)=0,
        "Not Usable",
    IF(
        COUNT(Q3728,V3728,X3728,Z3728,AB3728)&lt;5,
            "Incomplete",
            IF(
                MIN(Q3728,V3728,X3728,Z3728,AB3728)=0,
                    "Incomplete",
                    "Complete"
            )
    )
)</f>
        <v>Complete</v>
      </c>
    </row>
    <row r="3729" spans="1:35" x14ac:dyDescent="0.3">
      <c r="A3729">
        <v>30755</v>
      </c>
      <c r="B3729" s="6">
        <v>45911.31832175926</v>
      </c>
      <c r="C3729" s="3">
        <f>INT(B3729)</f>
        <v>45911</v>
      </c>
      <c r="D3729" s="2">
        <f>MOD(B3729,1)</f>
        <v>0.31832175925956108</v>
      </c>
      <c r="E3729">
        <v>12</v>
      </c>
      <c r="F3729" t="s">
        <v>15</v>
      </c>
      <c r="G3729" t="str">
        <f xml:space="preserve"> PROPER(TRIM(CLEAN(SUBSTITUTE(F3729,CHAR(160)," "))))</f>
        <v>West</v>
      </c>
      <c r="H3729" t="s">
        <v>27</v>
      </c>
      <c r="I3729" t="str">
        <f>PROPER(TRIM(CLEAN((SUBSTITUTE(H3729,"-"," ")))))</f>
        <v>In Store</v>
      </c>
      <c r="J3729">
        <v>12230</v>
      </c>
      <c r="K3729" t="s">
        <v>2</v>
      </c>
      <c r="L3729" t="str">
        <f xml:space="preserve"> PROPER(TRIM(CLEAN(SUBSTITUTE(K3729,CHAR(160)," "))))</f>
        <v>Home Office</v>
      </c>
      <c r="M3729" t="s">
        <v>16</v>
      </c>
      <c r="N3729" t="str">
        <f xml:space="preserve"> PROPER(TRIM(CLEAN(SUBSTITUTE(M3729,CHAR(160)," "))))</f>
        <v>Grocery</v>
      </c>
      <c r="O3729" t="s">
        <v>24</v>
      </c>
      <c r="P3729" t="str">
        <f>IF(LEN(TRIM(Table1[[#This Row],[subcategory]]&amp;""))=0,"Unknown", PROPER(TRIM(Table1[[#This Row],[subcategory]])))</f>
        <v>Snacks</v>
      </c>
      <c r="Q3729">
        <v>21.65</v>
      </c>
      <c r="R3729" s="1">
        <f>IF(LEN(TRIM(Q3729&amp;""))=0, "", VALUE(SUBSTITUTE(Q3729,"$","")))</f>
        <v>21.65</v>
      </c>
      <c r="S3729">
        <v>4</v>
      </c>
      <c r="T3729">
        <f>IF(LEN(TRIM(S3729&amp;""))=0, "", VALUE(S3729))</f>
        <v>4</v>
      </c>
      <c r="U3729">
        <v>86.6</v>
      </c>
      <c r="V3729" s="1">
        <f>IF(LEN(TRIM(U3729&amp;""))=0, "", VALUE(SUBSTITUTE(U3729,"$","")))</f>
        <v>86.6</v>
      </c>
      <c r="W3729" s="4" t="s">
        <v>2435</v>
      </c>
      <c r="X3729" s="4">
        <f>IF(LEN(TRIM(W3729&amp;""))=0, "", VALUE(SUBSTITUTE(W3729,"$","")))</f>
        <v>79.585399999999893</v>
      </c>
      <c r="Y3729" s="5" t="s">
        <v>2434</v>
      </c>
      <c r="Z3729" s="4" cm="1">
        <f t="array" ref="Z3729">IF(
    LEN(TRIM(Y3729&amp;""))=0,
        IF(AND(ISNUMBER(net_sales_clean), ISNUMBER(profit_clean)),
            net_sales_clean - profit_clean,
            ""
        ),
    VALUE(SUBSTITUTE(Y3729,"$",""))
)</f>
        <v>57.838623297758403</v>
      </c>
      <c r="AA3729" s="5" t="s">
        <v>2433</v>
      </c>
      <c r="AB3729" s="4" cm="1">
        <f t="array" ref="AB3729">IF(
    LEN(TRIM(AA3729&amp;""))=0,
        IF(AND(ISNUMBER(net_sales_clean), ISNUMBER(cost_clean)),
            net_sales_clean - cost_clean,
            ""
        ),
    VALUE(SUBSTITUTE(AA3729,"$",""))
)</f>
        <v>21.746776702241501</v>
      </c>
      <c r="AC3729">
        <v>0</v>
      </c>
      <c r="AD3729">
        <f>IF(LEN(TRIM(AC3729&amp;""))=0, "", VALUE(AC3729))</f>
        <v>0</v>
      </c>
      <c r="AF3729" t="str">
        <f>IF(LEN(TRIM(AE3729&amp;""))=0, "", VALUE(AE3729))</f>
        <v/>
      </c>
      <c r="AG3729">
        <v>0</v>
      </c>
      <c r="AH3729">
        <f>IF(
    OR(U3729&lt;0, W3729&lt;0, Y3729&lt;0, AA3729&lt;0),
        1,
        IF(LEN(TRIM(AG3729&amp;""))=0, "", AG3729)
)</f>
        <v>0</v>
      </c>
      <c r="AI3729" t="str">
        <f>IF(
    COUNT(Q3729,V3729,X3729,Z3729,AB3729)=0,
        "Not Usable",
    IF(
        COUNT(Q3729,V3729,X3729,Z3729,AB3729)&lt;5,
            "Incomplete",
            IF(
                MIN(Q3729,V3729,X3729,Z3729,AB3729)=0,
                    "Incomplete",
                    "Complete"
            )
    )
)</f>
        <v>Complete</v>
      </c>
    </row>
    <row r="3730" spans="1:35" x14ac:dyDescent="0.3">
      <c r="A3730">
        <v>52899</v>
      </c>
      <c r="B3730" s="6">
        <v>45722.596585648149</v>
      </c>
      <c r="C3730" s="3">
        <f>INT(B3730)</f>
        <v>45722</v>
      </c>
      <c r="D3730" s="2">
        <f>MOD(B3730,1)</f>
        <v>0.59658564814890269</v>
      </c>
      <c r="E3730">
        <v>71</v>
      </c>
      <c r="F3730" t="s">
        <v>8</v>
      </c>
      <c r="G3730" t="str">
        <f xml:space="preserve"> PROPER(TRIM(CLEAN(SUBSTITUTE(F3730,CHAR(160)," "))))</f>
        <v>West</v>
      </c>
      <c r="H3730" t="s">
        <v>30</v>
      </c>
      <c r="I3730" t="str">
        <f>PROPER(TRIM(CLEAN((SUBSTITUTE(H3730,"-"," ")))))</f>
        <v>Mobile App</v>
      </c>
      <c r="J3730">
        <v>16031</v>
      </c>
      <c r="K3730" t="s">
        <v>10</v>
      </c>
      <c r="L3730" t="str">
        <f xml:space="preserve"> PROPER(TRIM(CLEAN(SUBSTITUTE(K3730,CHAR(160)," "))))</f>
        <v>Consumer</v>
      </c>
      <c r="M3730" t="s">
        <v>16</v>
      </c>
      <c r="N3730" t="str">
        <f xml:space="preserve"> PROPER(TRIM(CLEAN(SUBSTITUTE(M3730,CHAR(160)," "))))</f>
        <v>Grocery</v>
      </c>
      <c r="O3730" t="s">
        <v>24</v>
      </c>
      <c r="P3730" t="str">
        <f>IF(LEN(TRIM(Table1[[#This Row],[subcategory]]&amp;""))=0,"Unknown", PROPER(TRIM(Table1[[#This Row],[subcategory]])))</f>
        <v>Snacks</v>
      </c>
      <c r="Q3730">
        <v>477.48</v>
      </c>
      <c r="R3730" s="1">
        <f>IF(LEN(TRIM(Q3730&amp;""))=0, "", VALUE(SUBSTITUTE(Q3730,"$","")))</f>
        <v>477.48</v>
      </c>
      <c r="S3730">
        <v>1</v>
      </c>
      <c r="T3730">
        <f>IF(LEN(TRIM(S3730&amp;""))=0, "", VALUE(S3730))</f>
        <v>1</v>
      </c>
      <c r="U3730">
        <v>477.48</v>
      </c>
      <c r="V3730" s="1">
        <f>IF(LEN(TRIM(U3730&amp;""))=0, "", VALUE(SUBSTITUTE(U3730,"$","")))</f>
        <v>477.48</v>
      </c>
      <c r="W3730" s="4" t="s">
        <v>2432</v>
      </c>
      <c r="X3730" s="4">
        <f>IF(LEN(TRIM(W3730&amp;""))=0, "", VALUE(SUBSTITUTE(W3730,"$","")))</f>
        <v>388.66872000000001</v>
      </c>
      <c r="Y3730" s="5" t="s">
        <v>2431</v>
      </c>
      <c r="Z3730" s="4" cm="1">
        <f t="array" ref="Z3730">IF(
    LEN(TRIM(Y3730&amp;""))=0,
        IF(AND(ISNUMBER(net_sales_clean), ISNUMBER(profit_clean)),
            net_sales_clean - profit_clean,
            ""
        ),
    VALUE(SUBSTITUTE(Y3730,"$",""))
)</f>
        <v>244.17919480946699</v>
      </c>
      <c r="AA3730" s="5" t="s">
        <v>2430</v>
      </c>
      <c r="AB3730" s="4" cm="1">
        <f t="array" ref="AB3730">IF(
    LEN(TRIM(AA3730&amp;""))=0,
        IF(AND(ISNUMBER(net_sales_clean), ISNUMBER(cost_clean)),
            net_sales_clean - cost_clean,
            ""
        ),
    VALUE(SUBSTITUTE(AA3730,"$",""))
)</f>
        <v>144.48952519053199</v>
      </c>
      <c r="AC3730">
        <v>3</v>
      </c>
      <c r="AD3730">
        <f>IF(LEN(TRIM(AC3730&amp;""))=0, "", VALUE(AC3730))</f>
        <v>3</v>
      </c>
      <c r="AE3730">
        <v>2</v>
      </c>
      <c r="AF3730">
        <f>IF(LEN(TRIM(AE3730&amp;""))=0, "", VALUE(AE3730))</f>
        <v>2</v>
      </c>
      <c r="AG3730">
        <v>0</v>
      </c>
      <c r="AH3730">
        <f>IF(
    OR(U3730&lt;0, W3730&lt;0, Y3730&lt;0, AA3730&lt;0),
        1,
        IF(LEN(TRIM(AG3730&amp;""))=0, "", AG3730)
)</f>
        <v>0</v>
      </c>
      <c r="AI3730" t="str">
        <f>IF(
    COUNT(Q3730,V3730,X3730,Z3730,AB3730)=0,
        "Not Usable",
    IF(
        COUNT(Q3730,V3730,X3730,Z3730,AB3730)&lt;5,
            "Incomplete",
            IF(
                MIN(Q3730,V3730,X3730,Z3730,AB3730)=0,
                    "Incomplete",
                    "Complete"
            )
    )
)</f>
        <v>Complete</v>
      </c>
    </row>
    <row r="3731" spans="1:35" x14ac:dyDescent="0.3">
      <c r="A3731">
        <v>52837</v>
      </c>
      <c r="B3731" s="6">
        <v>45386.624050925922</v>
      </c>
      <c r="C3731" s="3">
        <f>INT(B3731)</f>
        <v>45386</v>
      </c>
      <c r="D3731" s="2">
        <f>MOD(B3731,1)</f>
        <v>0.62405092592234723</v>
      </c>
      <c r="E3731">
        <v>34</v>
      </c>
      <c r="F3731" t="s">
        <v>13</v>
      </c>
      <c r="G3731" t="str">
        <f xml:space="preserve"> PROPER(TRIM(CLEAN(SUBSTITUTE(F3731,CHAR(160)," "))))</f>
        <v>Northeast</v>
      </c>
      <c r="H3731" t="s">
        <v>30</v>
      </c>
      <c r="I3731" t="str">
        <f>PROPER(TRIM(CLEAN((SUBSTITUTE(H3731,"-"," ")))))</f>
        <v>Mobile App</v>
      </c>
      <c r="J3731">
        <v>23683</v>
      </c>
      <c r="K3731" t="s">
        <v>10</v>
      </c>
      <c r="L3731" t="str">
        <f xml:space="preserve"> PROPER(TRIM(CLEAN(SUBSTITUTE(K3731,CHAR(160)," "))))</f>
        <v>Consumer</v>
      </c>
      <c r="M3731" t="s">
        <v>1</v>
      </c>
      <c r="N3731" t="str">
        <f xml:space="preserve"> PROPER(TRIM(CLEAN(SUBSTITUTE(M3731,CHAR(160)," "))))</f>
        <v>Beauty</v>
      </c>
      <c r="O3731" t="s">
        <v>5</v>
      </c>
      <c r="P3731" t="str">
        <f>IF(LEN(TRIM(Table1[[#This Row],[subcategory]]&amp;""))=0,"Unknown", PROPER(TRIM(Table1[[#This Row],[subcategory]])))</f>
        <v>Haircare</v>
      </c>
      <c r="Q3731">
        <v>41.34</v>
      </c>
      <c r="R3731" s="1">
        <f>IF(LEN(TRIM(Q3731&amp;""))=0, "", VALUE(SUBSTITUTE(Q3731,"$","")))</f>
        <v>41.34</v>
      </c>
      <c r="S3731">
        <v>0</v>
      </c>
      <c r="T3731">
        <f>IF(LEN(TRIM(S3731&amp;""))=0, "", VALUE(S3731))</f>
        <v>0</v>
      </c>
      <c r="U3731">
        <v>0</v>
      </c>
      <c r="V3731" s="1">
        <f>IF(LEN(TRIM(U3731&amp;""))=0, "", VALUE(SUBSTITUTE(U3731,"$","")))</f>
        <v>0</v>
      </c>
      <c r="W3731" s="1">
        <v>0</v>
      </c>
      <c r="X3731" s="1">
        <f>IF(LEN(TRIM(W3731&amp;""))=0, "", VALUE(SUBSTITUTE(W3731,"$","")))</f>
        <v>0</v>
      </c>
      <c r="Y3731">
        <v>0</v>
      </c>
      <c r="Z3731" s="1" cm="1">
        <f t="array" ref="Z3731">IF(
    LEN(TRIM(Y3731&amp;""))=0,
        IF(AND(ISNUMBER(net_sales_clean), ISNUMBER(profit_clean)),
            net_sales_clean - profit_clean,
            ""
        ),
    VALUE(SUBSTITUTE(Y3731,"$",""))
)</f>
        <v>0</v>
      </c>
      <c r="AA3731">
        <v>0</v>
      </c>
      <c r="AB3731" s="1" cm="1">
        <f t="array" ref="AB3731">IF(
    LEN(TRIM(AA3731&amp;""))=0,
        IF(AND(ISNUMBER(net_sales_clean), ISNUMBER(cost_clean)),
            net_sales_clean - cost_clean,
            ""
        ),
    VALUE(SUBSTITUTE(AA3731,"$",""))
)</f>
        <v>0</v>
      </c>
      <c r="AC3731">
        <v>4</v>
      </c>
      <c r="AD3731">
        <f>IF(LEN(TRIM(AC3731&amp;""))=0, "", VALUE(AC3731))</f>
        <v>4</v>
      </c>
      <c r="AE3731">
        <v>5</v>
      </c>
      <c r="AF3731">
        <f>IF(LEN(TRIM(AE3731&amp;""))=0, "", VALUE(AE3731))</f>
        <v>5</v>
      </c>
      <c r="AG3731">
        <v>0</v>
      </c>
      <c r="AH3731">
        <f>IF(
    OR(U3731&lt;0, W3731&lt;0, Y3731&lt;0, AA3731&lt;0),
        1,
        IF(LEN(TRIM(AG3731&amp;""))=0, "", AG3731)
)</f>
        <v>0</v>
      </c>
      <c r="AI3731" t="str">
        <f>IF(
    COUNT(Q3731,V3731,X3731,Z3731,AB3731)=0,
        "Not Usable",
    IF(
        COUNT(Q3731,V3731,X3731,Z3731,AB3731)&lt;5,
            "Incomplete",
            IF(
                MIN(Q3731,V3731,X3731,Z3731,AB3731)=0,
                    "Incomplete",
                    "Complete"
            )
    )
)</f>
        <v>Incomplete</v>
      </c>
    </row>
    <row r="3732" spans="1:35" x14ac:dyDescent="0.3">
      <c r="A3732">
        <v>57298</v>
      </c>
      <c r="B3732" s="6">
        <v>45090.215925925928</v>
      </c>
      <c r="C3732" s="3">
        <f>INT(B3732)</f>
        <v>45090</v>
      </c>
      <c r="D3732" s="2">
        <f>MOD(B3732,1)</f>
        <v>0.21592592592787696</v>
      </c>
      <c r="E3732">
        <v>24</v>
      </c>
      <c r="F3732" t="s">
        <v>13</v>
      </c>
      <c r="G3732" t="str">
        <f xml:space="preserve"> PROPER(TRIM(CLEAN(SUBSTITUTE(F3732,CHAR(160)," "))))</f>
        <v>Northeast</v>
      </c>
      <c r="H3732" t="s">
        <v>17</v>
      </c>
      <c r="I3732" t="str">
        <f>PROPER(TRIM(CLEAN((SUBSTITUTE(H3732,"-"," ")))))</f>
        <v>Online</v>
      </c>
      <c r="J3732">
        <v>23801</v>
      </c>
      <c r="K3732" t="s">
        <v>2</v>
      </c>
      <c r="L3732" t="str">
        <f xml:space="preserve"> PROPER(TRIM(CLEAN(SUBSTITUTE(K3732,CHAR(160)," "))))</f>
        <v>Home Office</v>
      </c>
      <c r="M3732" t="s">
        <v>16</v>
      </c>
      <c r="N3732" t="str">
        <f xml:space="preserve"> PROPER(TRIM(CLEAN(SUBSTITUTE(M3732,CHAR(160)," "))))</f>
        <v>Grocery</v>
      </c>
      <c r="O3732" t="s">
        <v>37</v>
      </c>
      <c r="P3732" t="str">
        <f>IF(LEN(TRIM(Table1[[#This Row],[subcategory]]&amp;""))=0,"Unknown", PROPER(TRIM(Table1[[#This Row],[subcategory]])))</f>
        <v>Produce</v>
      </c>
      <c r="Q3732">
        <v>36.54</v>
      </c>
      <c r="R3732" s="1">
        <f>IF(LEN(TRIM(Q3732&amp;""))=0, "", VALUE(SUBSTITUTE(Q3732,"$","")))</f>
        <v>36.54</v>
      </c>
      <c r="S3732">
        <v>1</v>
      </c>
      <c r="T3732">
        <f>IF(LEN(TRIM(S3732&amp;""))=0, "", VALUE(S3732))</f>
        <v>1</v>
      </c>
      <c r="U3732">
        <v>36.54</v>
      </c>
      <c r="V3732" s="1">
        <f>IF(LEN(TRIM(U3732&amp;""))=0, "", VALUE(SUBSTITUTE(U3732,"$","")))</f>
        <v>36.54</v>
      </c>
      <c r="W3732" s="1">
        <v>31.09554</v>
      </c>
      <c r="X3732" s="1">
        <f>IF(LEN(TRIM(W3732&amp;""))=0, "", VALUE(SUBSTITUTE(W3732,"$","")))</f>
        <v>31.09554</v>
      </c>
      <c r="Y3732" s="5" t="s">
        <v>2429</v>
      </c>
      <c r="Z3732" s="4" cm="1">
        <f t="array" ref="Z3732">IF(
    LEN(TRIM(Y3732&amp;""))=0,
        IF(AND(ISNUMBER(net_sales_clean), ISNUMBER(profit_clean)),
            net_sales_clean - profit_clean,
            ""
        ),
    VALUE(SUBSTITUTE(Y3732,"$",""))
)</f>
        <v>25.4762253247358</v>
      </c>
      <c r="AA3732" s="5" t="s">
        <v>2428</v>
      </c>
      <c r="AB3732" s="4" cm="1">
        <f t="array" ref="AB3732">IF(
    LEN(TRIM(AA3732&amp;""))=0,
        IF(AND(ISNUMBER(net_sales_clean), ISNUMBER(cost_clean)),
            net_sales_clean - cost_clean,
            ""
        ),
    VALUE(SUBSTITUTE(AA3732,"$",""))
)</f>
        <v>5.6193146752641301</v>
      </c>
      <c r="AC3732">
        <v>4</v>
      </c>
      <c r="AD3732">
        <f>IF(LEN(TRIM(AC3732&amp;""))=0, "", VALUE(AC3732))</f>
        <v>4</v>
      </c>
      <c r="AE3732">
        <v>3</v>
      </c>
      <c r="AF3732">
        <f>IF(LEN(TRIM(AE3732&amp;""))=0, "", VALUE(AE3732))</f>
        <v>3</v>
      </c>
      <c r="AG3732">
        <v>0</v>
      </c>
      <c r="AH3732">
        <f>IF(
    OR(U3732&lt;0, W3732&lt;0, Y3732&lt;0, AA3732&lt;0),
        1,
        IF(LEN(TRIM(AG3732&amp;""))=0, "", AG3732)
)</f>
        <v>0</v>
      </c>
      <c r="AI3732" t="str">
        <f>IF(
    COUNT(Q3732,V3732,X3732,Z3732,AB3732)=0,
        "Not Usable",
    IF(
        COUNT(Q3732,V3732,X3732,Z3732,AB3732)&lt;5,
            "Incomplete",
            IF(
                MIN(Q3732,V3732,X3732,Z3732,AB3732)=0,
                    "Incomplete",
                    "Complete"
            )
    )
)</f>
        <v>Complete</v>
      </c>
    </row>
    <row r="3733" spans="1:35" x14ac:dyDescent="0.3">
      <c r="A3733">
        <v>33861</v>
      </c>
      <c r="B3733" s="6">
        <v>45429.595150462963</v>
      </c>
      <c r="C3733" s="3">
        <f>INT(B3733)</f>
        <v>45429</v>
      </c>
      <c r="D3733" s="2">
        <f>MOD(B3733,1)</f>
        <v>0.59515046296291985</v>
      </c>
      <c r="E3733">
        <v>75</v>
      </c>
      <c r="F3733" t="s">
        <v>8</v>
      </c>
      <c r="G3733" t="str">
        <f xml:space="preserve"> PROPER(TRIM(CLEAN(SUBSTITUTE(F3733,CHAR(160)," "))))</f>
        <v>West</v>
      </c>
      <c r="H3733" t="s">
        <v>30</v>
      </c>
      <c r="I3733" t="str">
        <f>PROPER(TRIM(CLEAN((SUBSTITUTE(H3733,"-"," ")))))</f>
        <v>Mobile App</v>
      </c>
      <c r="J3733">
        <v>6662</v>
      </c>
      <c r="K3733" t="s">
        <v>14</v>
      </c>
      <c r="L3733" t="str">
        <f xml:space="preserve"> PROPER(TRIM(CLEAN(SUBSTITUTE(K3733,CHAR(160)," "))))</f>
        <v>Consumer</v>
      </c>
      <c r="M3733" t="s">
        <v>16</v>
      </c>
      <c r="N3733" t="str">
        <f xml:space="preserve"> PROPER(TRIM(CLEAN(SUBSTITUTE(M3733,CHAR(160)," "))))</f>
        <v>Grocery</v>
      </c>
      <c r="O3733" t="s">
        <v>24</v>
      </c>
      <c r="P3733" t="str">
        <f>IF(LEN(TRIM(Table1[[#This Row],[subcategory]]&amp;""))=0,"Unknown", PROPER(TRIM(Table1[[#This Row],[subcategory]])))</f>
        <v>Snacks</v>
      </c>
      <c r="Q3733">
        <v>39.85</v>
      </c>
      <c r="R3733" s="1">
        <f>IF(LEN(TRIM(Q3733&amp;""))=0, "", VALUE(SUBSTITUTE(Q3733,"$","")))</f>
        <v>39.85</v>
      </c>
      <c r="S3733">
        <v>3</v>
      </c>
      <c r="T3733">
        <f>IF(LEN(TRIM(S3733&amp;""))=0, "", VALUE(S3733))</f>
        <v>3</v>
      </c>
      <c r="U3733" s="5" t="s">
        <v>52</v>
      </c>
      <c r="V3733" s="4">
        <f>IF(LEN(TRIM(U3733&amp;""))=0, "", VALUE(SUBSTITUTE(U3733,"$","")))</f>
        <v>119.55</v>
      </c>
      <c r="W3733" s="4" t="s">
        <v>2427</v>
      </c>
      <c r="X3733" s="4">
        <f>IF(LEN(TRIM(W3733&amp;""))=0, "", VALUE(SUBSTITUTE(W3733,"$","")))</f>
        <v>94.085849999999994</v>
      </c>
      <c r="Y3733" s="5" t="s">
        <v>2426</v>
      </c>
      <c r="Z3733" s="4" cm="1">
        <f t="array" ref="Z3733">IF(
    LEN(TRIM(Y3733&amp;""))=0,
        IF(AND(ISNUMBER(net_sales_clean), ISNUMBER(profit_clean)),
            net_sales_clean - profit_clean,
            ""
        ),
    VALUE(SUBSTITUTE(Y3733,"$",""))
)</f>
        <v>54.638857794431303</v>
      </c>
      <c r="AA3733" s="5" t="s">
        <v>2425</v>
      </c>
      <c r="AB3733" s="4" cm="1">
        <f t="array" ref="AB3733">IF(
    LEN(TRIM(AA3733&amp;""))=0,
        IF(AND(ISNUMBER(net_sales_clean), ISNUMBER(cost_clean)),
            net_sales_clean - cost_clean,
            ""
        ),
    VALUE(SUBSTITUTE(AA3733,"$",""))
)</f>
        <v>39.446992205568598</v>
      </c>
      <c r="AC3733">
        <v>1</v>
      </c>
      <c r="AD3733">
        <f>IF(LEN(TRIM(AC3733&amp;""))=0, "", VALUE(AC3733))</f>
        <v>1</v>
      </c>
      <c r="AE3733">
        <v>4</v>
      </c>
      <c r="AF3733">
        <f>IF(LEN(TRIM(AE3733&amp;""))=0, "", VALUE(AE3733))</f>
        <v>4</v>
      </c>
      <c r="AG3733">
        <v>0</v>
      </c>
      <c r="AH3733">
        <f>IF(
    OR(U3733&lt;0, W3733&lt;0, Y3733&lt;0, AA3733&lt;0),
        1,
        IF(LEN(TRIM(AG3733&amp;""))=0, "", AG3733)
)</f>
        <v>0</v>
      </c>
      <c r="AI3733" t="str">
        <f>IF(
    COUNT(Q3733,V3733,X3733,Z3733,AB3733)=0,
        "Not Usable",
    IF(
        COUNT(Q3733,V3733,X3733,Z3733,AB3733)&lt;5,
            "Incomplete",
            IF(
                MIN(Q3733,V3733,X3733,Z3733,AB3733)=0,
                    "Incomplete",
                    "Complete"
            )
    )
)</f>
        <v>Complete</v>
      </c>
    </row>
    <row r="3734" spans="1:35" x14ac:dyDescent="0.3">
      <c r="A3734">
        <v>38048</v>
      </c>
      <c r="B3734" s="6">
        <v>45566.760289351849</v>
      </c>
      <c r="C3734" s="3">
        <f>INT(B3734)</f>
        <v>45566</v>
      </c>
      <c r="D3734" s="2">
        <f>MOD(B3734,1)</f>
        <v>0.760289351848769</v>
      </c>
      <c r="E3734">
        <v>6</v>
      </c>
      <c r="F3734" t="s">
        <v>13</v>
      </c>
      <c r="G3734" t="str">
        <f xml:space="preserve"> PROPER(TRIM(CLEAN(SUBSTITUTE(F3734,CHAR(160)," "))))</f>
        <v>Northeast</v>
      </c>
      <c r="H3734" t="s">
        <v>3</v>
      </c>
      <c r="I3734" t="str">
        <f>PROPER(TRIM(CLEAN((SUBSTITUTE(H3734,"-"," ")))))</f>
        <v>Phone</v>
      </c>
      <c r="J3734">
        <v>5900</v>
      </c>
      <c r="K3734" t="s">
        <v>6</v>
      </c>
      <c r="L3734" t="str">
        <f xml:space="preserve"> PROPER(TRIM(CLEAN(SUBSTITUTE(K3734,CHAR(160)," "))))</f>
        <v>Corporate</v>
      </c>
      <c r="M3734" t="s">
        <v>1</v>
      </c>
      <c r="N3734" t="str">
        <f xml:space="preserve"> PROPER(TRIM(CLEAN(SUBSTITUTE(M3734,CHAR(160)," "))))</f>
        <v>Beauty</v>
      </c>
      <c r="O3734" t="s">
        <v>5</v>
      </c>
      <c r="P3734" t="str">
        <f>IF(LEN(TRIM(Table1[[#This Row],[subcategory]]&amp;""))=0,"Unknown", PROPER(TRIM(Table1[[#This Row],[subcategory]])))</f>
        <v>Haircare</v>
      </c>
      <c r="Q3734">
        <v>63.05</v>
      </c>
      <c r="R3734" s="1">
        <f>IF(LEN(TRIM(Q3734&amp;""))=0, "", VALUE(SUBSTITUTE(Q3734,"$","")))</f>
        <v>63.05</v>
      </c>
      <c r="S3734">
        <v>6</v>
      </c>
      <c r="T3734">
        <f>IF(LEN(TRIM(S3734&amp;""))=0, "", VALUE(S3734))</f>
        <v>6</v>
      </c>
      <c r="U3734" s="5" t="s">
        <v>2424</v>
      </c>
      <c r="V3734" s="4">
        <f>IF(LEN(TRIM(U3734&amp;""))=0, "", VALUE(SUBSTITUTE(U3734,"$","")))</f>
        <v>378.29999999999899</v>
      </c>
      <c r="W3734" s="4" t="s">
        <v>2423</v>
      </c>
      <c r="X3734" s="4">
        <f>IF(LEN(TRIM(W3734&amp;""))=0, "", VALUE(SUBSTITUTE(W3734,"$","")))</f>
        <v>312.097499999999</v>
      </c>
      <c r="Y3734" s="5" t="s">
        <v>2422</v>
      </c>
      <c r="Z3734" s="4" cm="1">
        <f t="array" ref="Z3734">IF(
    LEN(TRIM(Y3734&amp;""))=0,
        IF(AND(ISNUMBER(net_sales_clean), ISNUMBER(profit_clean)),
            net_sales_clean - profit_clean,
            ""
        ),
    VALUE(SUBSTITUTE(Y3734,"$",""))
)</f>
        <v>176.52385518485701</v>
      </c>
      <c r="AA3734" s="5" t="s">
        <v>2421</v>
      </c>
      <c r="AB3734" s="4" cm="1">
        <f t="array" ref="AB3734">IF(
    LEN(TRIM(AA3734&amp;""))=0,
        IF(AND(ISNUMBER(net_sales_clean), ISNUMBER(cost_clean)),
            net_sales_clean - cost_clean,
            ""
        ),
    VALUE(SUBSTITUTE(AA3734,"$",""))
)</f>
        <v>135.57364481514199</v>
      </c>
      <c r="AC3734">
        <v>6</v>
      </c>
      <c r="AD3734">
        <f>IF(LEN(TRIM(AC3734&amp;""))=0, "", VALUE(AC3734))</f>
        <v>6</v>
      </c>
      <c r="AE3734">
        <v>4</v>
      </c>
      <c r="AF3734">
        <f>IF(LEN(TRIM(AE3734&amp;""))=0, "", VALUE(AE3734))</f>
        <v>4</v>
      </c>
      <c r="AG3734">
        <v>0</v>
      </c>
      <c r="AH3734">
        <f>IF(
    OR(U3734&lt;0, W3734&lt;0, Y3734&lt;0, AA3734&lt;0),
        1,
        IF(LEN(TRIM(AG3734&amp;""))=0, "", AG3734)
)</f>
        <v>0</v>
      </c>
      <c r="AI3734" t="str">
        <f>IF(
    COUNT(Q3734,V3734,X3734,Z3734,AB3734)=0,
        "Not Usable",
    IF(
        COUNT(Q3734,V3734,X3734,Z3734,AB3734)&lt;5,
            "Incomplete",
            IF(
                MIN(Q3734,V3734,X3734,Z3734,AB3734)=0,
                    "Incomplete",
                    "Complete"
            )
    )
)</f>
        <v>Complete</v>
      </c>
    </row>
    <row r="3735" spans="1:35" x14ac:dyDescent="0.3">
      <c r="A3735">
        <v>53135</v>
      </c>
      <c r="B3735" s="6">
        <v>45462.432754629626</v>
      </c>
      <c r="C3735" s="3">
        <f>INT(B3735)</f>
        <v>45462</v>
      </c>
      <c r="D3735" s="2">
        <f>MOD(B3735,1)</f>
        <v>0.43275462962628808</v>
      </c>
      <c r="E3735">
        <v>1</v>
      </c>
      <c r="F3735" t="s">
        <v>15</v>
      </c>
      <c r="G3735" t="str">
        <f xml:space="preserve"> PROPER(TRIM(CLEAN(SUBSTITUTE(F3735,CHAR(160)," "))))</f>
        <v>West</v>
      </c>
      <c r="H3735" t="s">
        <v>17</v>
      </c>
      <c r="I3735" t="str">
        <f>PROPER(TRIM(CLEAN((SUBSTITUTE(H3735,"-"," ")))))</f>
        <v>Online</v>
      </c>
      <c r="J3735">
        <v>899</v>
      </c>
      <c r="K3735" t="s">
        <v>10</v>
      </c>
      <c r="L3735" t="str">
        <f xml:space="preserve"> PROPER(TRIM(CLEAN(SUBSTITUTE(K3735,CHAR(160)," "))))</f>
        <v>Consumer</v>
      </c>
      <c r="M3735" t="s">
        <v>16</v>
      </c>
      <c r="N3735" t="str">
        <f xml:space="preserve"> PROPER(TRIM(CLEAN(SUBSTITUTE(M3735,CHAR(160)," "))))</f>
        <v>Grocery</v>
      </c>
      <c r="O3735" t="s">
        <v>29</v>
      </c>
      <c r="P3735" t="str">
        <f>IF(LEN(TRIM(Table1[[#This Row],[subcategory]]&amp;""))=0,"Unknown", PROPER(TRIM(Table1[[#This Row],[subcategory]])))</f>
        <v>Beverages</v>
      </c>
      <c r="Q3735">
        <v>630.20000000000005</v>
      </c>
      <c r="R3735" s="1">
        <f>IF(LEN(TRIM(Q3735&amp;""))=0, "", VALUE(SUBSTITUTE(Q3735,"$","")))</f>
        <v>630.20000000000005</v>
      </c>
      <c r="S3735">
        <v>5</v>
      </c>
      <c r="T3735">
        <f>IF(LEN(TRIM(S3735&amp;""))=0, "", VALUE(S3735))</f>
        <v>5</v>
      </c>
      <c r="U3735">
        <v>3151</v>
      </c>
      <c r="V3735" s="1">
        <f>IF(LEN(TRIM(U3735&amp;""))=0, "", VALUE(SUBSTITUTE(U3735,"$","")))</f>
        <v>3151</v>
      </c>
      <c r="W3735" s="1">
        <v>2353.797</v>
      </c>
      <c r="X3735" s="1">
        <f>IF(LEN(TRIM(W3735&amp;""))=0, "", VALUE(SUBSTITUTE(W3735,"$","")))</f>
        <v>2353.797</v>
      </c>
      <c r="Y3735" s="5" t="s">
        <v>2420</v>
      </c>
      <c r="Z3735" s="4" cm="1">
        <f t="array" ref="Z3735">IF(
    LEN(TRIM(Y3735&amp;""))=0,
        IF(AND(ISNUMBER(net_sales_clean), ISNUMBER(profit_clean)),
            net_sales_clean - profit_clean,
            ""
        ),
    VALUE(SUBSTITUTE(Y3735,"$",""))
)</f>
        <v>1824.21812751641</v>
      </c>
      <c r="AA3735" s="5" t="s">
        <v>2419</v>
      </c>
      <c r="AB3735" s="4" cm="1">
        <f t="array" ref="AB3735">IF(
    LEN(TRIM(AA3735&amp;""))=0,
        IF(AND(ISNUMBER(net_sales_clean), ISNUMBER(cost_clean)),
            net_sales_clean - cost_clean,
            ""
        ),
    VALUE(SUBSTITUTE(AA3735,"$",""))
)</f>
        <v>529.57887248358202</v>
      </c>
      <c r="AC3735">
        <v>9</v>
      </c>
      <c r="AD3735">
        <f>IF(LEN(TRIM(AC3735&amp;""))=0, "", VALUE(AC3735))</f>
        <v>9</v>
      </c>
      <c r="AE3735">
        <v>3</v>
      </c>
      <c r="AF3735">
        <f>IF(LEN(TRIM(AE3735&amp;""))=0, "", VALUE(AE3735))</f>
        <v>3</v>
      </c>
      <c r="AG3735">
        <v>0</v>
      </c>
      <c r="AH3735">
        <f>IF(
    OR(U3735&lt;0, W3735&lt;0, Y3735&lt;0, AA3735&lt;0),
        1,
        IF(LEN(TRIM(AG3735&amp;""))=0, "", AG3735)
)</f>
        <v>0</v>
      </c>
      <c r="AI3735" t="str">
        <f>IF(
    COUNT(Q3735,V3735,X3735,Z3735,AB3735)=0,
        "Not Usable",
    IF(
        COUNT(Q3735,V3735,X3735,Z3735,AB3735)&lt;5,
            "Incomplete",
            IF(
                MIN(Q3735,V3735,X3735,Z3735,AB3735)=0,
                    "Incomplete",
                    "Complete"
            )
    )
)</f>
        <v>Complete</v>
      </c>
    </row>
    <row r="3736" spans="1:35" x14ac:dyDescent="0.3">
      <c r="A3736">
        <v>8756</v>
      </c>
      <c r="B3736" s="6">
        <v>45525.597430555557</v>
      </c>
      <c r="C3736" s="3">
        <f>INT(B3736)</f>
        <v>45525</v>
      </c>
      <c r="D3736" s="2">
        <f>MOD(B3736,1)</f>
        <v>0.59743055555736646</v>
      </c>
      <c r="E3736">
        <v>55</v>
      </c>
      <c r="F3736" t="s">
        <v>4</v>
      </c>
      <c r="G3736" t="str">
        <f xml:space="preserve"> PROPER(TRIM(CLEAN(SUBSTITUTE(F3736,CHAR(160)," "))))</f>
        <v>South</v>
      </c>
      <c r="H3736" t="s">
        <v>3</v>
      </c>
      <c r="I3736" t="str">
        <f>PROPER(TRIM(CLEAN((SUBSTITUTE(H3736,"-"," ")))))</f>
        <v>Phone</v>
      </c>
      <c r="J3736">
        <v>8795</v>
      </c>
      <c r="K3736" t="s">
        <v>6</v>
      </c>
      <c r="L3736" t="str">
        <f xml:space="preserve"> PROPER(TRIM(CLEAN(SUBSTITUTE(K3736,CHAR(160)," "))))</f>
        <v>Corporate</v>
      </c>
      <c r="M3736" t="s">
        <v>9</v>
      </c>
      <c r="N3736" t="str">
        <f xml:space="preserve"> PROPER(TRIM(CLEAN(SUBSTITUTE(M3736,CHAR(160)," "))))</f>
        <v>Home</v>
      </c>
      <c r="O3736" t="s">
        <v>32</v>
      </c>
      <c r="P3736" t="str">
        <f>IF(LEN(TRIM(Table1[[#This Row],[subcategory]]&amp;""))=0,"Unknown", PROPER(TRIM(Table1[[#This Row],[subcategory]])))</f>
        <v>Furniture</v>
      </c>
      <c r="Q3736">
        <v>193.19</v>
      </c>
      <c r="R3736" s="1">
        <f>IF(LEN(TRIM(Q3736&amp;""))=0, "", VALUE(SUBSTITUTE(Q3736,"$","")))</f>
        <v>193.19</v>
      </c>
      <c r="S3736">
        <v>7</v>
      </c>
      <c r="T3736">
        <f>IF(LEN(TRIM(S3736&amp;""))=0, "", VALUE(S3736))</f>
        <v>7</v>
      </c>
      <c r="U3736">
        <v>1352.33</v>
      </c>
      <c r="V3736" s="1">
        <f>IF(LEN(TRIM(U3736&amp;""))=0, "", VALUE(SUBSTITUTE(U3736,"$","")))</f>
        <v>1352.33</v>
      </c>
      <c r="W3736" s="1">
        <v>1227.9156399999999</v>
      </c>
      <c r="X3736" s="1">
        <f>IF(LEN(TRIM(W3736&amp;""))=0, "", VALUE(SUBSTITUTE(W3736,"$","")))</f>
        <v>1227.9156399999999</v>
      </c>
      <c r="Y3736" s="5" t="s">
        <v>2418</v>
      </c>
      <c r="Z3736" s="4" cm="1">
        <f t="array" ref="Z3736">IF(
    LEN(TRIM(Y3736&amp;""))=0,
        IF(AND(ISNUMBER(net_sales_clean), ISNUMBER(profit_clean)),
            net_sales_clean - profit_clean,
            ""
        ),
    VALUE(SUBSTITUTE(Y3736,"$",""))
)</f>
        <v>809.181212566505</v>
      </c>
      <c r="AA3736" s="5" t="s">
        <v>2417</v>
      </c>
      <c r="AB3736" s="4" cm="1">
        <f t="array" ref="AB3736">IF(
    LEN(TRIM(AA3736&amp;""))=0,
        IF(AND(ISNUMBER(net_sales_clean), ISNUMBER(cost_clean)),
            net_sales_clean - cost_clean,
            ""
        ),
    VALUE(SUBSTITUTE(AA3736,"$",""))
)</f>
        <v>418.73442743349398</v>
      </c>
      <c r="AC3736">
        <v>6</v>
      </c>
      <c r="AD3736">
        <f>IF(LEN(TRIM(AC3736&amp;""))=0, "", VALUE(AC3736))</f>
        <v>6</v>
      </c>
      <c r="AF3736" t="str">
        <f>IF(LEN(TRIM(AE3736&amp;""))=0, "", VALUE(AE3736))</f>
        <v/>
      </c>
      <c r="AG3736">
        <v>0</v>
      </c>
      <c r="AH3736">
        <f>IF(
    OR(U3736&lt;0, W3736&lt;0, Y3736&lt;0, AA3736&lt;0),
        1,
        IF(LEN(TRIM(AG3736&amp;""))=0, "", AG3736)
)</f>
        <v>0</v>
      </c>
      <c r="AI3736" t="str">
        <f>IF(
    COUNT(Q3736,V3736,X3736,Z3736,AB3736)=0,
        "Not Usable",
    IF(
        COUNT(Q3736,V3736,X3736,Z3736,AB3736)&lt;5,
            "Incomplete",
            IF(
                MIN(Q3736,V3736,X3736,Z3736,AB3736)=0,
                    "Incomplete",
                    "Complete"
            )
    )
)</f>
        <v>Complete</v>
      </c>
    </row>
    <row r="3737" spans="1:35" x14ac:dyDescent="0.3">
      <c r="A3737">
        <v>3081</v>
      </c>
      <c r="B3737" s="6">
        <v>45233.987407407411</v>
      </c>
      <c r="C3737" s="3">
        <f>INT(B3737)</f>
        <v>45233</v>
      </c>
      <c r="D3737" s="2">
        <f>MOD(B3737,1)</f>
        <v>0.98740740741050104</v>
      </c>
      <c r="E3737">
        <v>17</v>
      </c>
      <c r="F3737" t="s">
        <v>4</v>
      </c>
      <c r="G3737" t="str">
        <f xml:space="preserve"> PROPER(TRIM(CLEAN(SUBSTITUTE(F3737,CHAR(160)," "))))</f>
        <v>South</v>
      </c>
      <c r="H3737" t="s">
        <v>11</v>
      </c>
      <c r="I3737" t="str">
        <f>PROPER(TRIM(CLEAN((SUBSTITUTE(H3737,"-"," ")))))</f>
        <v>Online</v>
      </c>
      <c r="J3737">
        <v>6406</v>
      </c>
      <c r="K3737" t="s">
        <v>6</v>
      </c>
      <c r="L3737" t="str">
        <f xml:space="preserve"> PROPER(TRIM(CLEAN(SUBSTITUTE(K3737,CHAR(160)," "))))</f>
        <v>Corporate</v>
      </c>
      <c r="M3737" t="s">
        <v>23</v>
      </c>
      <c r="N3737" t="str">
        <f xml:space="preserve"> PROPER(TRIM(CLEAN(SUBSTITUTE(M3737,CHAR(160)," "))))</f>
        <v>Electronics</v>
      </c>
      <c r="O3737" t="s">
        <v>25</v>
      </c>
      <c r="P3737" t="str">
        <f>IF(LEN(TRIM(Table1[[#This Row],[subcategory]]&amp;""))=0,"Unknown", PROPER(TRIM(Table1[[#This Row],[subcategory]])))</f>
        <v>Laptops</v>
      </c>
      <c r="Q3737">
        <v>97.09</v>
      </c>
      <c r="R3737" s="1">
        <f>IF(LEN(TRIM(Q3737&amp;""))=0, "", VALUE(SUBSTITUTE(Q3737,"$","")))</f>
        <v>97.09</v>
      </c>
      <c r="S3737">
        <v>4</v>
      </c>
      <c r="T3737">
        <f>IF(LEN(TRIM(S3737&amp;""))=0, "", VALUE(S3737))</f>
        <v>4</v>
      </c>
      <c r="U3737">
        <v>388.36</v>
      </c>
      <c r="V3737" s="1">
        <f>IF(LEN(TRIM(U3737&amp;""))=0, "", VALUE(SUBSTITUTE(U3737,"$","")))</f>
        <v>388.36</v>
      </c>
      <c r="W3737" s="1">
        <v>278.06576000000001</v>
      </c>
      <c r="X3737" s="1">
        <f>IF(LEN(TRIM(W3737&amp;""))=0, "", VALUE(SUBSTITUTE(W3737,"$","")))</f>
        <v>278.06576000000001</v>
      </c>
      <c r="Y3737" s="5" t="s">
        <v>2416</v>
      </c>
      <c r="Z3737" s="4" cm="1">
        <f t="array" ref="Z3737">IF(
    LEN(TRIM(Y3737&amp;""))=0,
        IF(AND(ISNUMBER(net_sales_clean), ISNUMBER(profit_clean)),
            net_sales_clean - profit_clean,
            ""
        ),
    VALUE(SUBSTITUTE(Y3737,"$",""))
)</f>
        <v>235.81468248996501</v>
      </c>
      <c r="AA3737" s="5" t="s">
        <v>2415</v>
      </c>
      <c r="AB3737" s="4" cm="1">
        <f t="array" ref="AB3737">IF(
    LEN(TRIM(AA3737&amp;""))=0,
        IF(AND(ISNUMBER(net_sales_clean), ISNUMBER(cost_clean)),
            net_sales_clean - cost_clean,
            ""
        ),
    VALUE(SUBSTITUTE(AA3737,"$",""))
)</f>
        <v>42.251077510034598</v>
      </c>
      <c r="AC3737">
        <v>5</v>
      </c>
      <c r="AD3737">
        <f>IF(LEN(TRIM(AC3737&amp;""))=0, "", VALUE(AC3737))</f>
        <v>5</v>
      </c>
      <c r="AE3737">
        <v>1</v>
      </c>
      <c r="AF3737">
        <f>IF(LEN(TRIM(AE3737&amp;""))=0, "", VALUE(AE3737))</f>
        <v>1</v>
      </c>
      <c r="AG3737">
        <v>0</v>
      </c>
      <c r="AH3737">
        <f>IF(
    OR(U3737&lt;0, W3737&lt;0, Y3737&lt;0, AA3737&lt;0),
        1,
        IF(LEN(TRIM(AG3737&amp;""))=0, "", AG3737)
)</f>
        <v>0</v>
      </c>
      <c r="AI3737" t="str">
        <f>IF(
    COUNT(Q3737,V3737,X3737,Z3737,AB3737)=0,
        "Not Usable",
    IF(
        COUNT(Q3737,V3737,X3737,Z3737,AB3737)&lt;5,
            "Incomplete",
            IF(
                MIN(Q3737,V3737,X3737,Z3737,AB3737)=0,
                    "Incomplete",
                    "Complete"
            )
    )
)</f>
        <v>Complete</v>
      </c>
    </row>
    <row r="3738" spans="1:35" x14ac:dyDescent="0.3">
      <c r="A3738">
        <v>45578</v>
      </c>
      <c r="B3738" s="6">
        <v>45628.043090277781</v>
      </c>
      <c r="C3738" s="3">
        <f>INT(B3738)</f>
        <v>45628</v>
      </c>
      <c r="D3738" s="2">
        <f>MOD(B3738,1)</f>
        <v>4.3090277780720498E-2</v>
      </c>
      <c r="E3738">
        <v>26</v>
      </c>
      <c r="F3738" t="s">
        <v>15</v>
      </c>
      <c r="G3738" t="str">
        <f xml:space="preserve"> PROPER(TRIM(CLEAN(SUBSTITUTE(F3738,CHAR(160)," "))))</f>
        <v>West</v>
      </c>
      <c r="H3738" t="s">
        <v>30</v>
      </c>
      <c r="I3738" t="str">
        <f>PROPER(TRIM(CLEAN((SUBSTITUTE(H3738,"-"," ")))))</f>
        <v>Mobile App</v>
      </c>
      <c r="J3738">
        <v>20757</v>
      </c>
      <c r="K3738" t="s">
        <v>14</v>
      </c>
      <c r="L3738" t="str">
        <f xml:space="preserve"> PROPER(TRIM(CLEAN(SUBSTITUTE(K3738,CHAR(160)," "))))</f>
        <v>Consumer</v>
      </c>
      <c r="M3738" t="s">
        <v>23</v>
      </c>
      <c r="N3738" t="str">
        <f xml:space="preserve"> PROPER(TRIM(CLEAN(SUBSTITUTE(M3738,CHAR(160)," "))))</f>
        <v>Electronics</v>
      </c>
      <c r="O3738" t="s">
        <v>25</v>
      </c>
      <c r="P3738" t="str">
        <f>IF(LEN(TRIM(Table1[[#This Row],[subcategory]]&amp;""))=0,"Unknown", PROPER(TRIM(Table1[[#This Row],[subcategory]])))</f>
        <v>Laptops</v>
      </c>
      <c r="Q3738">
        <v>88.91</v>
      </c>
      <c r="R3738" s="1">
        <f>IF(LEN(TRIM(Q3738&amp;""))=0, "", VALUE(SUBSTITUTE(Q3738,"$","")))</f>
        <v>88.91</v>
      </c>
      <c r="S3738">
        <v>5</v>
      </c>
      <c r="T3738">
        <f>IF(LEN(TRIM(S3738&amp;""))=0, "", VALUE(S3738))</f>
        <v>5</v>
      </c>
      <c r="U3738" s="5" t="s">
        <v>2414</v>
      </c>
      <c r="V3738" s="4">
        <f>IF(LEN(TRIM(U3738&amp;""))=0, "", VALUE(SUBSTITUTE(U3738,"$","")))</f>
        <v>444.54999999999899</v>
      </c>
      <c r="W3738" s="4" t="s">
        <v>2413</v>
      </c>
      <c r="X3738" s="4">
        <f>IF(LEN(TRIM(W3738&amp;""))=0, "", VALUE(SUBSTITUTE(W3738,"$","")))</f>
        <v>379.20114999999902</v>
      </c>
      <c r="Y3738" s="5" t="s">
        <v>2412</v>
      </c>
      <c r="Z3738" s="4" cm="1">
        <f t="array" ref="Z3738">IF(
    LEN(TRIM(Y3738&amp;""))=0,
        IF(AND(ISNUMBER(net_sales_clean), ISNUMBER(profit_clean)),
            net_sales_clean - profit_clean,
            ""
        ),
    VALUE(SUBSTITUTE(Y3738,"$",""))
)</f>
        <v>308.83742825220799</v>
      </c>
      <c r="AA3738" s="5" t="s">
        <v>2411</v>
      </c>
      <c r="AB3738" s="4" cm="1">
        <f t="array" ref="AB3738">IF(
    LEN(TRIM(AA3738&amp;""))=0,
        IF(AND(ISNUMBER(net_sales_clean), ISNUMBER(cost_clean)),
            net_sales_clean - cost_clean,
            ""
        ),
    VALUE(SUBSTITUTE(AA3738,"$",""))
)</f>
        <v>70.363721747791004</v>
      </c>
      <c r="AC3738">
        <v>7</v>
      </c>
      <c r="AD3738">
        <f>IF(LEN(TRIM(AC3738&amp;""))=0, "", VALUE(AC3738))</f>
        <v>7</v>
      </c>
      <c r="AE3738">
        <v>5</v>
      </c>
      <c r="AF3738">
        <f>IF(LEN(TRIM(AE3738&amp;""))=0, "", VALUE(AE3738))</f>
        <v>5</v>
      </c>
      <c r="AG3738">
        <v>0</v>
      </c>
      <c r="AH3738">
        <f>IF(
    OR(U3738&lt;0, W3738&lt;0, Y3738&lt;0, AA3738&lt;0),
        1,
        IF(LEN(TRIM(AG3738&amp;""))=0, "", AG3738)
)</f>
        <v>0</v>
      </c>
      <c r="AI3738" t="str">
        <f>IF(
    COUNT(Q3738,V3738,X3738,Z3738,AB3738)=0,
        "Not Usable",
    IF(
        COUNT(Q3738,V3738,X3738,Z3738,AB3738)&lt;5,
            "Incomplete",
            IF(
                MIN(Q3738,V3738,X3738,Z3738,AB3738)=0,
                    "Incomplete",
                    "Complete"
            )
    )
)</f>
        <v>Complete</v>
      </c>
    </row>
    <row r="3739" spans="1:35" x14ac:dyDescent="0.3">
      <c r="A3739">
        <v>40406</v>
      </c>
      <c r="B3739" s="6">
        <v>45794.302928240744</v>
      </c>
      <c r="C3739" s="3">
        <f>INT(B3739)</f>
        <v>45794</v>
      </c>
      <c r="D3739" s="2">
        <f>MOD(B3739,1)</f>
        <v>0.30292824074422242</v>
      </c>
      <c r="E3739">
        <v>25</v>
      </c>
      <c r="F3739" t="s">
        <v>21</v>
      </c>
      <c r="G3739" t="str">
        <f xml:space="preserve"> PROPER(TRIM(CLEAN(SUBSTITUTE(F3739,CHAR(160)," "))))</f>
        <v>Midwest</v>
      </c>
      <c r="H3739" t="s">
        <v>17</v>
      </c>
      <c r="I3739" t="str">
        <f>PROPER(TRIM(CLEAN((SUBSTITUTE(H3739,"-"," ")))))</f>
        <v>Online</v>
      </c>
      <c r="J3739">
        <v>1938</v>
      </c>
      <c r="K3739" t="s">
        <v>2</v>
      </c>
      <c r="L3739" t="str">
        <f xml:space="preserve"> PROPER(TRIM(CLEAN(SUBSTITUTE(K3739,CHAR(160)," "))))</f>
        <v>Home Office</v>
      </c>
      <c r="M3739" t="s">
        <v>16</v>
      </c>
      <c r="N3739" t="str">
        <f xml:space="preserve"> PROPER(TRIM(CLEAN(SUBSTITUTE(M3739,CHAR(160)," "))))</f>
        <v>Grocery</v>
      </c>
      <c r="O3739" t="s">
        <v>37</v>
      </c>
      <c r="P3739" t="str">
        <f>IF(LEN(TRIM(Table1[[#This Row],[subcategory]]&amp;""))=0,"Unknown", PROPER(TRIM(Table1[[#This Row],[subcategory]])))</f>
        <v>Produce</v>
      </c>
      <c r="Q3739">
        <v>65.56</v>
      </c>
      <c r="R3739" s="1">
        <f>IF(LEN(TRIM(Q3739&amp;""))=0, "", VALUE(SUBSTITUTE(Q3739,"$","")))</f>
        <v>65.56</v>
      </c>
      <c r="S3739">
        <v>1</v>
      </c>
      <c r="T3739">
        <f>IF(LEN(TRIM(S3739&amp;""))=0, "", VALUE(S3739))</f>
        <v>1</v>
      </c>
      <c r="U3739">
        <v>65.56</v>
      </c>
      <c r="V3739" s="1">
        <f>IF(LEN(TRIM(U3739&amp;""))=0, "", VALUE(SUBSTITUTE(U3739,"$","")))</f>
        <v>65.56</v>
      </c>
      <c r="W3739" s="1">
        <v>56.11936</v>
      </c>
      <c r="X3739" s="1">
        <f>IF(LEN(TRIM(W3739&amp;""))=0, "", VALUE(SUBSTITUTE(W3739,"$","")))</f>
        <v>56.11936</v>
      </c>
      <c r="Y3739" s="5" t="s">
        <v>2410</v>
      </c>
      <c r="Z3739" s="4" cm="1">
        <f t="array" ref="Z3739">IF(
    LEN(TRIM(Y3739&amp;""))=0,
        IF(AND(ISNUMBER(net_sales_clean), ISNUMBER(profit_clean)),
            net_sales_clean - profit_clean,
            ""
        ),
    VALUE(SUBSTITUTE(Y3739,"$",""))
)</f>
        <v>44.389309375445102</v>
      </c>
      <c r="AA3739" s="5" t="s">
        <v>2409</v>
      </c>
      <c r="AB3739" s="4" cm="1">
        <f t="array" ref="AB3739">IF(
    LEN(TRIM(AA3739&amp;""))=0,
        IF(AND(ISNUMBER(net_sales_clean), ISNUMBER(cost_clean)),
            net_sales_clean - cost_clean,
            ""
        ),
    VALUE(SUBSTITUTE(AA3739,"$",""))
)</f>
        <v>11.730050624554799</v>
      </c>
      <c r="AC3739">
        <v>4</v>
      </c>
      <c r="AD3739">
        <f>IF(LEN(TRIM(AC3739&amp;""))=0, "", VALUE(AC3739))</f>
        <v>4</v>
      </c>
      <c r="AE3739">
        <v>2</v>
      </c>
      <c r="AF3739">
        <f>IF(LEN(TRIM(AE3739&amp;""))=0, "", VALUE(AE3739))</f>
        <v>2</v>
      </c>
      <c r="AG3739">
        <v>0</v>
      </c>
      <c r="AH3739">
        <f>IF(
    OR(U3739&lt;0, W3739&lt;0, Y3739&lt;0, AA3739&lt;0),
        1,
        IF(LEN(TRIM(AG3739&amp;""))=0, "", AG3739)
)</f>
        <v>0</v>
      </c>
      <c r="AI3739" t="str">
        <f>IF(
    COUNT(Q3739,V3739,X3739,Z3739,AB3739)=0,
        "Not Usable",
    IF(
        COUNT(Q3739,V3739,X3739,Z3739,AB3739)&lt;5,
            "Incomplete",
            IF(
                MIN(Q3739,V3739,X3739,Z3739,AB3739)=0,
                    "Incomplete",
                    "Complete"
            )
    )
)</f>
        <v>Complete</v>
      </c>
    </row>
    <row r="3740" spans="1:35" x14ac:dyDescent="0.3">
      <c r="A3740">
        <v>43639</v>
      </c>
      <c r="B3740" s="6">
        <v>46021.107731481483</v>
      </c>
      <c r="C3740" s="3">
        <f>INT(B3740)</f>
        <v>46021</v>
      </c>
      <c r="D3740" s="2">
        <f>MOD(B3740,1)</f>
        <v>0.10773148148291511</v>
      </c>
      <c r="E3740">
        <v>47</v>
      </c>
      <c r="F3740" t="s">
        <v>33</v>
      </c>
      <c r="G3740" t="str">
        <f xml:space="preserve"> PROPER(TRIM(CLEAN(SUBSTITUTE(F3740,CHAR(160)," "))))</f>
        <v>South</v>
      </c>
      <c r="H3740" t="s">
        <v>17</v>
      </c>
      <c r="I3740" t="str">
        <f>PROPER(TRIM(CLEAN((SUBSTITUTE(H3740,"-"," ")))))</f>
        <v>Online</v>
      </c>
      <c r="J3740">
        <v>10086</v>
      </c>
      <c r="K3740" t="s">
        <v>14</v>
      </c>
      <c r="L3740" t="str">
        <f xml:space="preserve"> PROPER(TRIM(CLEAN(SUBSTITUTE(K3740,CHAR(160)," "))))</f>
        <v>Consumer</v>
      </c>
      <c r="M3740" t="s">
        <v>19</v>
      </c>
      <c r="N3740" t="str">
        <f xml:space="preserve"> PROPER(TRIM(CLEAN(SUBSTITUTE(M3740,CHAR(160)," "))))</f>
        <v>Apparel</v>
      </c>
      <c r="O3740" t="s">
        <v>20</v>
      </c>
      <c r="P3740" t="str">
        <f>IF(LEN(TRIM(Table1[[#This Row],[subcategory]]&amp;""))=0,"Unknown", PROPER(TRIM(Table1[[#This Row],[subcategory]])))</f>
        <v>Women</v>
      </c>
      <c r="Q3740">
        <v>30.94</v>
      </c>
      <c r="R3740" s="1">
        <f>IF(LEN(TRIM(Q3740&amp;""))=0, "", VALUE(SUBSTITUTE(Q3740,"$","")))</f>
        <v>30.94</v>
      </c>
      <c r="S3740">
        <v>3</v>
      </c>
      <c r="T3740">
        <f>IF(LEN(TRIM(S3740&amp;""))=0, "", VALUE(S3740))</f>
        <v>3</v>
      </c>
      <c r="U3740" s="5" t="s">
        <v>2408</v>
      </c>
      <c r="V3740" s="4">
        <f>IF(LEN(TRIM(U3740&amp;""))=0, "", VALUE(SUBSTITUTE(U3740,"$","")))</f>
        <v>92.82</v>
      </c>
      <c r="W3740" s="4" t="s">
        <v>2407</v>
      </c>
      <c r="X3740" s="4">
        <f>IF(LEN(TRIM(W3740&amp;""))=0, "", VALUE(SUBSTITUTE(W3740,"$","")))</f>
        <v>59.77608</v>
      </c>
      <c r="Y3740" s="5" t="s">
        <v>2406</v>
      </c>
      <c r="Z3740" s="4" cm="1">
        <f t="array" ref="Z3740">IF(
    LEN(TRIM(Y3740&amp;""))=0,
        IF(AND(ISNUMBER(net_sales_clean), ISNUMBER(profit_clean)),
            net_sales_clean - profit_clean,
            ""
        ),
    VALUE(SUBSTITUTE(Y3740,"$",""))
)</f>
        <v>33.045344538755202</v>
      </c>
      <c r="AA3740" s="5" t="s">
        <v>2405</v>
      </c>
      <c r="AB3740" s="4" cm="1">
        <f t="array" ref="AB3740">IF(
    LEN(TRIM(AA3740&amp;""))=0,
        IF(AND(ISNUMBER(net_sales_clean), ISNUMBER(cost_clean)),
            net_sales_clean - cost_clean,
            ""
        ),
    VALUE(SUBSTITUTE(AA3740,"$",""))
)</f>
        <v>26.730735461244699</v>
      </c>
      <c r="AC3740">
        <v>2</v>
      </c>
      <c r="AD3740">
        <f>IF(LEN(TRIM(AC3740&amp;""))=0, "", VALUE(AC3740))</f>
        <v>2</v>
      </c>
      <c r="AE3740">
        <v>2</v>
      </c>
      <c r="AF3740">
        <f>IF(LEN(TRIM(AE3740&amp;""))=0, "", VALUE(AE3740))</f>
        <v>2</v>
      </c>
      <c r="AG3740">
        <v>0</v>
      </c>
      <c r="AH3740">
        <f>IF(
    OR(U3740&lt;0, W3740&lt;0, Y3740&lt;0, AA3740&lt;0),
        1,
        IF(LEN(TRIM(AG3740&amp;""))=0, "", AG3740)
)</f>
        <v>0</v>
      </c>
      <c r="AI3740" t="str">
        <f>IF(
    COUNT(Q3740,V3740,X3740,Z3740,AB3740)=0,
        "Not Usable",
    IF(
        COUNT(Q3740,V3740,X3740,Z3740,AB3740)&lt;5,
            "Incomplete",
            IF(
                MIN(Q3740,V3740,X3740,Z3740,AB3740)=0,
                    "Incomplete",
                    "Complete"
            )
    )
)</f>
        <v>Complete</v>
      </c>
    </row>
    <row r="3741" spans="1:35" x14ac:dyDescent="0.3">
      <c r="A3741">
        <v>15013</v>
      </c>
      <c r="B3741" s="6">
        <v>45164.896678240744</v>
      </c>
      <c r="C3741" s="3">
        <f>INT(B3741)</f>
        <v>45164</v>
      </c>
      <c r="D3741" s="2">
        <f>MOD(B3741,1)</f>
        <v>0.89667824074422242</v>
      </c>
      <c r="E3741">
        <v>32</v>
      </c>
      <c r="F3741" t="s">
        <v>8</v>
      </c>
      <c r="G3741" t="str">
        <f xml:space="preserve"> PROPER(TRIM(CLEAN(SUBSTITUTE(F3741,CHAR(160)," "))))</f>
        <v>West</v>
      </c>
      <c r="H3741" t="s">
        <v>27</v>
      </c>
      <c r="I3741" t="str">
        <f>PROPER(TRIM(CLEAN((SUBSTITUTE(H3741,"-"," ")))))</f>
        <v>In Store</v>
      </c>
      <c r="J3741">
        <v>1436</v>
      </c>
      <c r="K3741" t="s">
        <v>2</v>
      </c>
      <c r="L3741" t="str">
        <f xml:space="preserve"> PROPER(TRIM(CLEAN(SUBSTITUTE(K3741,CHAR(160)," "))))</f>
        <v>Home Office</v>
      </c>
      <c r="M3741" t="s">
        <v>19</v>
      </c>
      <c r="N3741" t="str">
        <f xml:space="preserve"> PROPER(TRIM(CLEAN(SUBSTITUTE(M3741,CHAR(160)," "))))</f>
        <v>Apparel</v>
      </c>
      <c r="O3741" t="s">
        <v>20</v>
      </c>
      <c r="P3741" t="str">
        <f>IF(LEN(TRIM(Table1[[#This Row],[subcategory]]&amp;""))=0,"Unknown", PROPER(TRIM(Table1[[#This Row],[subcategory]])))</f>
        <v>Women</v>
      </c>
      <c r="Q3741">
        <v>102.97</v>
      </c>
      <c r="R3741" s="1">
        <f>IF(LEN(TRIM(Q3741&amp;""))=0, "", VALUE(SUBSTITUTE(Q3741,"$","")))</f>
        <v>102.97</v>
      </c>
      <c r="S3741">
        <v>3</v>
      </c>
      <c r="T3741">
        <f>IF(LEN(TRIM(S3741&amp;""))=0, "", VALUE(S3741))</f>
        <v>3</v>
      </c>
      <c r="U3741" s="5" t="s">
        <v>2404</v>
      </c>
      <c r="V3741" s="4">
        <f>IF(LEN(TRIM(U3741&amp;""))=0, "", VALUE(SUBSTITUTE(U3741,"$","")))</f>
        <v>308.909999999999</v>
      </c>
      <c r="W3741" s="1">
        <v>236.62505999999999</v>
      </c>
      <c r="X3741" s="1">
        <f>IF(LEN(TRIM(W3741&amp;""))=0, "", VALUE(SUBSTITUTE(W3741,"$","")))</f>
        <v>236.62505999999999</v>
      </c>
      <c r="Y3741" s="5" t="s">
        <v>2403</v>
      </c>
      <c r="Z3741" s="4" cm="1">
        <f t="array" ref="Z3741">IF(
    LEN(TRIM(Y3741&amp;""))=0,
        IF(AND(ISNUMBER(net_sales_clean), ISNUMBER(profit_clean)),
            net_sales_clean - profit_clean,
            ""
        ),
    VALUE(SUBSTITUTE(Y3741,"$",""))
)</f>
        <v>183.593766844578</v>
      </c>
      <c r="AA3741" s="5" t="s">
        <v>2402</v>
      </c>
      <c r="AB3741" s="4" cm="1">
        <f t="array" ref="AB3741">IF(
    LEN(TRIM(AA3741&amp;""))=0,
        IF(AND(ISNUMBER(net_sales_clean), ISNUMBER(cost_clean)),
            net_sales_clean - cost_clean,
            ""
        ),
    VALUE(SUBSTITUTE(AA3741,"$",""))
)</f>
        <v>53.031293155421302</v>
      </c>
      <c r="AC3741">
        <v>6</v>
      </c>
      <c r="AD3741">
        <f>IF(LEN(TRIM(AC3741&amp;""))=0, "", VALUE(AC3741))</f>
        <v>6</v>
      </c>
      <c r="AE3741">
        <v>3</v>
      </c>
      <c r="AF3741">
        <f>IF(LEN(TRIM(AE3741&amp;""))=0, "", VALUE(AE3741))</f>
        <v>3</v>
      </c>
      <c r="AG3741">
        <v>0</v>
      </c>
      <c r="AH3741">
        <f>IF(
    OR(U3741&lt;0, W3741&lt;0, Y3741&lt;0, AA3741&lt;0),
        1,
        IF(LEN(TRIM(AG3741&amp;""))=0, "", AG3741)
)</f>
        <v>0</v>
      </c>
      <c r="AI3741" t="str">
        <f>IF(
    COUNT(Q3741,V3741,X3741,Z3741,AB3741)=0,
        "Not Usable",
    IF(
        COUNT(Q3741,V3741,X3741,Z3741,AB3741)&lt;5,
            "Incomplete",
            IF(
                MIN(Q3741,V3741,X3741,Z3741,AB3741)=0,
                    "Incomplete",
                    "Complete"
            )
    )
)</f>
        <v>Complete</v>
      </c>
    </row>
    <row r="3742" spans="1:35" x14ac:dyDescent="0.3">
      <c r="A3742">
        <v>10011</v>
      </c>
      <c r="B3742" s="6">
        <v>45073.730520833335</v>
      </c>
      <c r="C3742" s="3">
        <f>INT(B3742)</f>
        <v>45073</v>
      </c>
      <c r="D3742" s="2">
        <f>MOD(B3742,1)</f>
        <v>0.7305208333345945</v>
      </c>
      <c r="E3742">
        <v>30</v>
      </c>
      <c r="F3742" t="s">
        <v>21</v>
      </c>
      <c r="G3742" t="str">
        <f xml:space="preserve"> PROPER(TRIM(CLEAN(SUBSTITUTE(F3742,CHAR(160)," "))))</f>
        <v>Midwest</v>
      </c>
      <c r="H3742" t="s">
        <v>27</v>
      </c>
      <c r="I3742" t="str">
        <f>PROPER(TRIM(CLEAN((SUBSTITUTE(H3742,"-"," ")))))</f>
        <v>In Store</v>
      </c>
      <c r="J3742">
        <v>7673</v>
      </c>
      <c r="K3742" t="s">
        <v>14</v>
      </c>
      <c r="L3742" t="str">
        <f xml:space="preserve"> PROPER(TRIM(CLEAN(SUBSTITUTE(K3742,CHAR(160)," "))))</f>
        <v>Consumer</v>
      </c>
      <c r="M3742" t="s">
        <v>1</v>
      </c>
      <c r="N3742" t="str">
        <f xml:space="preserve"> PROPER(TRIM(CLEAN(SUBSTITUTE(M3742,CHAR(160)," "))))</f>
        <v>Beauty</v>
      </c>
      <c r="O3742" t="s">
        <v>0</v>
      </c>
      <c r="P3742" t="str">
        <f>IF(LEN(TRIM(Table1[[#This Row],[subcategory]]&amp;""))=0,"Unknown", PROPER(TRIM(Table1[[#This Row],[subcategory]])))</f>
        <v>Makeup</v>
      </c>
      <c r="Q3742">
        <v>22.27</v>
      </c>
      <c r="R3742" s="1">
        <f>IF(LEN(TRIM(Q3742&amp;""))=0, "", VALUE(SUBSTITUTE(Q3742,"$","")))</f>
        <v>22.27</v>
      </c>
      <c r="S3742">
        <v>2</v>
      </c>
      <c r="T3742">
        <f>IF(LEN(TRIM(S3742&amp;""))=0, "", VALUE(S3742))</f>
        <v>2</v>
      </c>
      <c r="U3742">
        <v>44.54</v>
      </c>
      <c r="V3742" s="1">
        <f>IF(LEN(TRIM(U3742&amp;""))=0, "", VALUE(SUBSTITUTE(U3742,"$","")))</f>
        <v>44.54</v>
      </c>
      <c r="W3742" s="1">
        <v>37.190899999999999</v>
      </c>
      <c r="X3742" s="1">
        <f>IF(LEN(TRIM(W3742&amp;""))=0, "", VALUE(SUBSTITUTE(W3742,"$","")))</f>
        <v>37.190899999999999</v>
      </c>
      <c r="Y3742" s="5" t="s">
        <v>2401</v>
      </c>
      <c r="Z3742" s="4" cm="1">
        <f t="array" ref="Z3742">IF(
    LEN(TRIM(Y3742&amp;""))=0,
        IF(AND(ISNUMBER(net_sales_clean), ISNUMBER(profit_clean)),
            net_sales_clean - profit_clean,
            ""
        ),
    VALUE(SUBSTITUTE(Y3742,"$",""))
)</f>
        <v>25.562816289418802</v>
      </c>
      <c r="AA3742" s="5" t="s">
        <v>2400</v>
      </c>
      <c r="AB3742" s="4" cm="1">
        <f t="array" ref="AB3742">IF(
    LEN(TRIM(AA3742&amp;""))=0,
        IF(AND(ISNUMBER(net_sales_clean), ISNUMBER(cost_clean)),
            net_sales_clean - cost_clean,
            ""
        ),
    VALUE(SUBSTITUTE(AA3742,"$",""))
)</f>
        <v>11.6280837105811</v>
      </c>
      <c r="AC3742">
        <v>9</v>
      </c>
      <c r="AD3742">
        <f>IF(LEN(TRIM(AC3742&amp;""))=0, "", VALUE(AC3742))</f>
        <v>9</v>
      </c>
      <c r="AE3742">
        <v>5</v>
      </c>
      <c r="AF3742">
        <f>IF(LEN(TRIM(AE3742&amp;""))=0, "", VALUE(AE3742))</f>
        <v>5</v>
      </c>
      <c r="AH3742" t="str">
        <f>IF(
    OR(U3742&lt;0, W3742&lt;0, Y3742&lt;0, AA3742&lt;0),
        1,
        IF(LEN(TRIM(AG3742&amp;""))=0, "", AG3742)
)</f>
        <v/>
      </c>
      <c r="AI3742" t="str">
        <f>IF(
    COUNT(Q3742,V3742,X3742,Z3742,AB3742)=0,
        "Not Usable",
    IF(
        COUNT(Q3742,V3742,X3742,Z3742,AB3742)&lt;5,
            "Incomplete",
            IF(
                MIN(Q3742,V3742,X3742,Z3742,AB3742)=0,
                    "Incomplete",
                    "Complete"
            )
    )
)</f>
        <v>Complete</v>
      </c>
    </row>
    <row r="3743" spans="1:35" x14ac:dyDescent="0.3">
      <c r="A3743">
        <v>44521</v>
      </c>
      <c r="B3743" s="6">
        <v>46003.370289351849</v>
      </c>
      <c r="C3743" s="3">
        <f>INT(B3743)</f>
        <v>46003</v>
      </c>
      <c r="D3743" s="2">
        <f>MOD(B3743,1)</f>
        <v>0.37028935184935108</v>
      </c>
      <c r="E3743">
        <v>10</v>
      </c>
      <c r="F3743" t="s">
        <v>8</v>
      </c>
      <c r="G3743" t="str">
        <f xml:space="preserve"> PROPER(TRIM(CLEAN(SUBSTITUTE(F3743,CHAR(160)," "))))</f>
        <v>West</v>
      </c>
      <c r="H3743" t="s">
        <v>11</v>
      </c>
      <c r="I3743" t="str">
        <f>PROPER(TRIM(CLEAN((SUBSTITUTE(H3743,"-"," ")))))</f>
        <v>Online</v>
      </c>
      <c r="J3743">
        <v>6076</v>
      </c>
      <c r="K3743" t="s">
        <v>6</v>
      </c>
      <c r="L3743" t="str">
        <f xml:space="preserve"> PROPER(TRIM(CLEAN(SUBSTITUTE(K3743,CHAR(160)," "))))</f>
        <v>Corporate</v>
      </c>
      <c r="M3743" t="s">
        <v>23</v>
      </c>
      <c r="N3743" t="str">
        <f xml:space="preserve"> PROPER(TRIM(CLEAN(SUBSTITUTE(M3743,CHAR(160)," "))))</f>
        <v>Electronics</v>
      </c>
      <c r="O3743" t="s">
        <v>25</v>
      </c>
      <c r="P3743" t="str">
        <f>IF(LEN(TRIM(Table1[[#This Row],[subcategory]]&amp;""))=0,"Unknown", PROPER(TRIM(Table1[[#This Row],[subcategory]])))</f>
        <v>Laptops</v>
      </c>
      <c r="Q3743">
        <v>73.03</v>
      </c>
      <c r="R3743" s="1">
        <f>IF(LEN(TRIM(Q3743&amp;""))=0, "", VALUE(SUBSTITUTE(Q3743,"$","")))</f>
        <v>73.03</v>
      </c>
      <c r="S3743">
        <v>4</v>
      </c>
      <c r="T3743">
        <f>IF(LEN(TRIM(S3743&amp;""))=0, "", VALUE(S3743))</f>
        <v>4</v>
      </c>
      <c r="U3743">
        <v>292.12</v>
      </c>
      <c r="V3743" s="1">
        <f>IF(LEN(TRIM(U3743&amp;""))=0, "", VALUE(SUBSTITUTE(U3743,"$","")))</f>
        <v>292.12</v>
      </c>
      <c r="W3743" s="4" t="s">
        <v>2399</v>
      </c>
      <c r="X3743" s="4">
        <f>IF(LEN(TRIM(W3743&amp;""))=0, "", VALUE(SUBSTITUTE(W3743,"$","")))</f>
        <v>202.43915999999999</v>
      </c>
      <c r="Y3743" s="5" t="s">
        <v>2398</v>
      </c>
      <c r="Z3743" s="4" cm="1">
        <f t="array" ref="Z3743">IF(
    LEN(TRIM(Y3743&amp;""))=0,
        IF(AND(ISNUMBER(net_sales_clean), ISNUMBER(profit_clean)),
            net_sales_clean - profit_clean,
            ""
        ),
    VALUE(SUBSTITUTE(Y3743,"$",""))
)</f>
        <v>154.320187559479</v>
      </c>
      <c r="AA3743" s="5" t="s">
        <v>2397</v>
      </c>
      <c r="AB3743" s="4" cm="1">
        <f t="array" ref="AB3743">IF(
    LEN(TRIM(AA3743&amp;""))=0,
        IF(AND(ISNUMBER(net_sales_clean), ISNUMBER(cost_clean)),
            net_sales_clean - cost_clean,
            ""
        ),
    VALUE(SUBSTITUTE(AA3743,"$",""))
)</f>
        <v>48.118972440520302</v>
      </c>
      <c r="AC3743">
        <v>3</v>
      </c>
      <c r="AD3743">
        <f>IF(LEN(TRIM(AC3743&amp;""))=0, "", VALUE(AC3743))</f>
        <v>3</v>
      </c>
      <c r="AE3743">
        <v>5</v>
      </c>
      <c r="AF3743">
        <f>IF(LEN(TRIM(AE3743&amp;""))=0, "", VALUE(AE3743))</f>
        <v>5</v>
      </c>
      <c r="AG3743">
        <v>0</v>
      </c>
      <c r="AH3743">
        <f>IF(
    OR(U3743&lt;0, W3743&lt;0, Y3743&lt;0, AA3743&lt;0),
        1,
        IF(LEN(TRIM(AG3743&amp;""))=0, "", AG3743)
)</f>
        <v>0</v>
      </c>
      <c r="AI3743" t="str">
        <f>IF(
    COUNT(Q3743,V3743,X3743,Z3743,AB3743)=0,
        "Not Usable",
    IF(
        COUNT(Q3743,V3743,X3743,Z3743,AB3743)&lt;5,
            "Incomplete",
            IF(
                MIN(Q3743,V3743,X3743,Z3743,AB3743)=0,
                    "Incomplete",
                    "Complete"
            )
    )
)</f>
        <v>Complete</v>
      </c>
    </row>
    <row r="3744" spans="1:35" x14ac:dyDescent="0.3">
      <c r="A3744">
        <v>33499</v>
      </c>
      <c r="B3744" s="6">
        <v>45288.90115740741</v>
      </c>
      <c r="C3744" s="3">
        <f>INT(B3744)</f>
        <v>45288</v>
      </c>
      <c r="D3744" s="2">
        <f>MOD(B3744,1)</f>
        <v>0.90115740741021</v>
      </c>
      <c r="E3744">
        <v>53</v>
      </c>
      <c r="F3744" t="s">
        <v>8</v>
      </c>
      <c r="G3744" t="str">
        <f xml:space="preserve"> PROPER(TRIM(CLEAN(SUBSTITUTE(F3744,CHAR(160)," "))))</f>
        <v>West</v>
      </c>
      <c r="H3744" t="s">
        <v>27</v>
      </c>
      <c r="I3744" t="str">
        <f>PROPER(TRIM(CLEAN((SUBSTITUTE(H3744,"-"," ")))))</f>
        <v>In Store</v>
      </c>
      <c r="J3744">
        <v>11652</v>
      </c>
      <c r="K3744" t="s">
        <v>14</v>
      </c>
      <c r="L3744" t="str">
        <f xml:space="preserve"> PROPER(TRIM(CLEAN(SUBSTITUTE(K3744,CHAR(160)," "))))</f>
        <v>Consumer</v>
      </c>
      <c r="M3744" t="s">
        <v>1</v>
      </c>
      <c r="N3744" t="str">
        <f xml:space="preserve"> PROPER(TRIM(CLEAN(SUBSTITUTE(M3744,CHAR(160)," "))))</f>
        <v>Beauty</v>
      </c>
      <c r="O3744" t="s">
        <v>39</v>
      </c>
      <c r="P3744" t="str">
        <f>IF(LEN(TRIM(Table1[[#This Row],[subcategory]]&amp;""))=0,"Unknown", PROPER(TRIM(Table1[[#This Row],[subcategory]])))</f>
        <v>Fragrance</v>
      </c>
      <c r="Q3744">
        <v>66.36</v>
      </c>
      <c r="R3744" s="1">
        <f>IF(LEN(TRIM(Q3744&amp;""))=0, "", VALUE(SUBSTITUTE(Q3744,"$","")))</f>
        <v>66.36</v>
      </c>
      <c r="S3744">
        <v>3</v>
      </c>
      <c r="T3744">
        <f>IF(LEN(TRIM(S3744&amp;""))=0, "", VALUE(S3744))</f>
        <v>3</v>
      </c>
      <c r="U3744" s="5" t="s">
        <v>2396</v>
      </c>
      <c r="V3744" s="4">
        <f>IF(LEN(TRIM(U3744&amp;""))=0, "", VALUE(SUBSTITUTE(U3744,"$","")))</f>
        <v>199.07999999999899</v>
      </c>
      <c r="W3744" s="1">
        <v>186.53796</v>
      </c>
      <c r="X3744" s="1">
        <f>IF(LEN(TRIM(W3744&amp;""))=0, "", VALUE(SUBSTITUTE(W3744,"$","")))</f>
        <v>186.53796</v>
      </c>
      <c r="Y3744" s="5" t="s">
        <v>2395</v>
      </c>
      <c r="Z3744" s="4" cm="1">
        <f t="array" ref="Z3744">IF(
    LEN(TRIM(Y3744&amp;""))=0,
        IF(AND(ISNUMBER(net_sales_clean), ISNUMBER(profit_clean)),
            net_sales_clean - profit_clean,
            ""
        ),
    VALUE(SUBSTITUTE(Y3744,"$",""))
)</f>
        <v>157.63925298217401</v>
      </c>
      <c r="AA3744" s="5" t="s">
        <v>2394</v>
      </c>
      <c r="AB3744" s="4" cm="1">
        <f t="array" ref="AB3744">IF(
    LEN(TRIM(AA3744&amp;""))=0,
        IF(AND(ISNUMBER(net_sales_clean), ISNUMBER(cost_clean)),
            net_sales_clean - cost_clean,
            ""
        ),
    VALUE(SUBSTITUTE(AA3744,"$",""))
)</f>
        <v>28.8987070178257</v>
      </c>
      <c r="AC3744">
        <v>9</v>
      </c>
      <c r="AD3744">
        <f>IF(LEN(TRIM(AC3744&amp;""))=0, "", VALUE(AC3744))</f>
        <v>9</v>
      </c>
      <c r="AE3744">
        <v>2</v>
      </c>
      <c r="AF3744">
        <f>IF(LEN(TRIM(AE3744&amp;""))=0, "", VALUE(AE3744))</f>
        <v>2</v>
      </c>
      <c r="AG3744">
        <v>0</v>
      </c>
      <c r="AH3744">
        <f>IF(
    OR(U3744&lt;0, W3744&lt;0, Y3744&lt;0, AA3744&lt;0),
        1,
        IF(LEN(TRIM(AG3744&amp;""))=0, "", AG3744)
)</f>
        <v>0</v>
      </c>
      <c r="AI3744" t="str">
        <f>IF(
    COUNT(Q3744,V3744,X3744,Z3744,AB3744)=0,
        "Not Usable",
    IF(
        COUNT(Q3744,V3744,X3744,Z3744,AB3744)&lt;5,
            "Incomplete",
            IF(
                MIN(Q3744,V3744,X3744,Z3744,AB3744)=0,
                    "Incomplete",
                    "Complete"
            )
    )
)</f>
        <v>Complete</v>
      </c>
    </row>
    <row r="3745" spans="1:35" x14ac:dyDescent="0.3">
      <c r="A3745">
        <v>34196</v>
      </c>
      <c r="B3745" s="6">
        <v>45209.144363425927</v>
      </c>
      <c r="C3745" s="3">
        <f>INT(B3745)</f>
        <v>45209</v>
      </c>
      <c r="D3745" s="2">
        <f>MOD(B3745,1)</f>
        <v>0.14436342592671281</v>
      </c>
      <c r="E3745">
        <v>18</v>
      </c>
      <c r="F3745" t="s">
        <v>8</v>
      </c>
      <c r="G3745" t="str">
        <f xml:space="preserve"> PROPER(TRIM(CLEAN(SUBSTITUTE(F3745,CHAR(160)," "))))</f>
        <v>West</v>
      </c>
      <c r="H3745" t="s">
        <v>17</v>
      </c>
      <c r="I3745" t="str">
        <f>PROPER(TRIM(CLEAN((SUBSTITUTE(H3745,"-"," ")))))</f>
        <v>Online</v>
      </c>
      <c r="J3745">
        <v>4107</v>
      </c>
      <c r="K3745" t="s">
        <v>10</v>
      </c>
      <c r="L3745" t="str">
        <f xml:space="preserve"> PROPER(TRIM(CLEAN(SUBSTITUTE(K3745,CHAR(160)," "))))</f>
        <v>Consumer</v>
      </c>
      <c r="M3745" t="s">
        <v>1</v>
      </c>
      <c r="N3745" t="str">
        <f xml:space="preserve"> PROPER(TRIM(CLEAN(SUBSTITUTE(M3745,CHAR(160)," "))))</f>
        <v>Beauty</v>
      </c>
      <c r="O3745" t="s">
        <v>5</v>
      </c>
      <c r="P3745" t="str">
        <f>IF(LEN(TRIM(Table1[[#This Row],[subcategory]]&amp;""))=0,"Unknown", PROPER(TRIM(Table1[[#This Row],[subcategory]])))</f>
        <v>Haircare</v>
      </c>
      <c r="Q3745">
        <v>102.15</v>
      </c>
      <c r="R3745" s="1">
        <f>IF(LEN(TRIM(Q3745&amp;""))=0, "", VALUE(SUBSTITUTE(Q3745,"$","")))</f>
        <v>102.15</v>
      </c>
      <c r="S3745">
        <v>4</v>
      </c>
      <c r="T3745">
        <f>IF(LEN(TRIM(S3745&amp;""))=0, "", VALUE(S3745))</f>
        <v>4</v>
      </c>
      <c r="U3745">
        <v>408.6</v>
      </c>
      <c r="V3745" s="1">
        <f>IF(LEN(TRIM(U3745&amp;""))=0, "", VALUE(SUBSTITUTE(U3745,"$","")))</f>
        <v>408.6</v>
      </c>
      <c r="X3745" s="1" t="str">
        <f>IF(LEN(TRIM(W3745&amp;""))=0, "", VALUE(SUBSTITUTE(W3745,"$","")))</f>
        <v/>
      </c>
      <c r="Z3745" s="1" t="str" cm="1">
        <f t="array" ref="Z3745">IF(
    LEN(TRIM(Y3745&amp;""))=0,
        IF(AND(ISNUMBER(net_sales_clean), ISNUMBER(profit_clean)),
            net_sales_clean - profit_clean,
            ""
        ),
    VALUE(SUBSTITUTE(Y3745,"$",""))
)</f>
        <v/>
      </c>
      <c r="AB3745" s="1" t="str" cm="1">
        <f t="array" ref="AB3745">IF(
    LEN(TRIM(AA3745&amp;""))=0,
        IF(AND(ISNUMBER(net_sales_clean), ISNUMBER(cost_clean)),
            net_sales_clean - cost_clean,
            ""
        ),
    VALUE(SUBSTITUTE(AA3745,"$",""))
)</f>
        <v/>
      </c>
      <c r="AC3745">
        <v>1</v>
      </c>
      <c r="AD3745">
        <f>IF(LEN(TRIM(AC3745&amp;""))=0, "", VALUE(AC3745))</f>
        <v>1</v>
      </c>
      <c r="AE3745">
        <v>2</v>
      </c>
      <c r="AF3745">
        <f>IF(LEN(TRIM(AE3745&amp;""))=0, "", VALUE(AE3745))</f>
        <v>2</v>
      </c>
      <c r="AG3745">
        <v>1</v>
      </c>
      <c r="AH3745">
        <f>IF(
    OR(U3745&lt;0, W3745&lt;0, Y3745&lt;0, AA3745&lt;0),
        1,
        IF(LEN(TRIM(AG3745&amp;""))=0, "", AG3745)
)</f>
        <v>1</v>
      </c>
      <c r="AI3745" t="str">
        <f>IF(
    COUNT(Q3745,V3745,X3745,Z3745,AB3745)=0,
        "Not Usable",
    IF(
        COUNT(Q3745,V3745,X3745,Z3745,AB3745)&lt;5,
            "Incomplete",
            IF(
                MIN(Q3745,V3745,X3745,Z3745,AB3745)=0,
                    "Incomplete",
                    "Complete"
            )
    )
)</f>
        <v>Incomplete</v>
      </c>
    </row>
    <row r="3746" spans="1:35" x14ac:dyDescent="0.3">
      <c r="A3746">
        <v>52014</v>
      </c>
      <c r="B3746" s="6">
        <v>45887.906574074077</v>
      </c>
      <c r="C3746" s="3">
        <f>INT(B3746)</f>
        <v>45887</v>
      </c>
      <c r="D3746" s="2">
        <f>MOD(B3746,1)</f>
        <v>0.90657407407707069</v>
      </c>
      <c r="E3746">
        <v>45</v>
      </c>
      <c r="F3746" t="s">
        <v>4</v>
      </c>
      <c r="G3746" t="str">
        <f xml:space="preserve"> PROPER(TRIM(CLEAN(SUBSTITUTE(F3746,CHAR(160)," "))))</f>
        <v>South</v>
      </c>
      <c r="H3746" t="s">
        <v>30</v>
      </c>
      <c r="I3746" t="str">
        <f>PROPER(TRIM(CLEAN((SUBSTITUTE(H3746,"-"," ")))))</f>
        <v>Mobile App</v>
      </c>
      <c r="J3746">
        <v>8141</v>
      </c>
      <c r="K3746" t="s">
        <v>14</v>
      </c>
      <c r="L3746" t="str">
        <f xml:space="preserve"> PROPER(TRIM(CLEAN(SUBSTITUTE(K3746,CHAR(160)," "))))</f>
        <v>Consumer</v>
      </c>
      <c r="M3746" t="s">
        <v>16</v>
      </c>
      <c r="N3746" t="str">
        <f xml:space="preserve"> PROPER(TRIM(CLEAN(SUBSTITUTE(M3746,CHAR(160)," "))))</f>
        <v>Grocery</v>
      </c>
      <c r="O3746" t="s">
        <v>29</v>
      </c>
      <c r="P3746" t="str">
        <f>IF(LEN(TRIM(Table1[[#This Row],[subcategory]]&amp;""))=0,"Unknown", PROPER(TRIM(Table1[[#This Row],[subcategory]])))</f>
        <v>Beverages</v>
      </c>
      <c r="Q3746">
        <v>66.540000000000006</v>
      </c>
      <c r="R3746" s="1">
        <f>IF(LEN(TRIM(Q3746&amp;""))=0, "", VALUE(SUBSTITUTE(Q3746,"$","")))</f>
        <v>66.540000000000006</v>
      </c>
      <c r="S3746">
        <v>0</v>
      </c>
      <c r="T3746">
        <f>IF(LEN(TRIM(S3746&amp;""))=0, "", VALUE(S3746))</f>
        <v>0</v>
      </c>
      <c r="U3746">
        <v>0</v>
      </c>
      <c r="V3746" s="1">
        <f>IF(LEN(TRIM(U3746&amp;""))=0, "", VALUE(SUBSTITUTE(U3746,"$","")))</f>
        <v>0</v>
      </c>
      <c r="W3746" s="1">
        <v>0</v>
      </c>
      <c r="X3746" s="1">
        <f>IF(LEN(TRIM(W3746&amp;""))=0, "", VALUE(SUBSTITUTE(W3746,"$","")))</f>
        <v>0</v>
      </c>
      <c r="Y3746">
        <v>0</v>
      </c>
      <c r="Z3746" s="1" cm="1">
        <f t="array" ref="Z3746">IF(
    LEN(TRIM(Y3746&amp;""))=0,
        IF(AND(ISNUMBER(net_sales_clean), ISNUMBER(profit_clean)),
            net_sales_clean - profit_clean,
            ""
        ),
    VALUE(SUBSTITUTE(Y3746,"$",""))
)</f>
        <v>0</v>
      </c>
      <c r="AA3746">
        <v>0</v>
      </c>
      <c r="AB3746" s="1" cm="1">
        <f t="array" ref="AB3746">IF(
    LEN(TRIM(AA3746&amp;""))=0,
        IF(AND(ISNUMBER(net_sales_clean), ISNUMBER(cost_clean)),
            net_sales_clean - cost_clean,
            ""
        ),
    VALUE(SUBSTITUTE(AA3746,"$",""))
)</f>
        <v>0</v>
      </c>
      <c r="AC3746">
        <v>1</v>
      </c>
      <c r="AD3746">
        <f>IF(LEN(TRIM(AC3746&amp;""))=0, "", VALUE(AC3746))</f>
        <v>1</v>
      </c>
      <c r="AE3746">
        <v>2</v>
      </c>
      <c r="AF3746">
        <f>IF(LEN(TRIM(AE3746&amp;""))=0, "", VALUE(AE3746))</f>
        <v>2</v>
      </c>
      <c r="AG3746">
        <v>0</v>
      </c>
      <c r="AH3746">
        <f>IF(
    OR(U3746&lt;0, W3746&lt;0, Y3746&lt;0, AA3746&lt;0),
        1,
        IF(LEN(TRIM(AG3746&amp;""))=0, "", AG3746)
)</f>
        <v>0</v>
      </c>
      <c r="AI3746" t="str">
        <f>IF(
    COUNT(Q3746,V3746,X3746,Z3746,AB3746)=0,
        "Not Usable",
    IF(
        COUNT(Q3746,V3746,X3746,Z3746,AB3746)&lt;5,
            "Incomplete",
            IF(
                MIN(Q3746,V3746,X3746,Z3746,AB3746)=0,
                    "Incomplete",
                    "Complete"
            )
    )
)</f>
        <v>Incomplete</v>
      </c>
    </row>
    <row r="3747" spans="1:35" x14ac:dyDescent="0.3">
      <c r="A3747">
        <v>11403</v>
      </c>
      <c r="B3747" s="6">
        <v>45265.971574074072</v>
      </c>
      <c r="C3747" s="3">
        <f>INT(B3747)</f>
        <v>45265</v>
      </c>
      <c r="D3747" s="2">
        <f>MOD(B3747,1)</f>
        <v>0.97157407407212304</v>
      </c>
      <c r="E3747">
        <v>5</v>
      </c>
      <c r="F3747" t="s">
        <v>4</v>
      </c>
      <c r="G3747" t="str">
        <f xml:space="preserve"> PROPER(TRIM(CLEAN(SUBSTITUTE(F3747,CHAR(160)," "))))</f>
        <v>South</v>
      </c>
      <c r="H3747" t="s">
        <v>3</v>
      </c>
      <c r="I3747" t="str">
        <f>PROPER(TRIM(CLEAN((SUBSTITUTE(H3747,"-"," ")))))</f>
        <v>Phone</v>
      </c>
      <c r="J3747">
        <v>4544</v>
      </c>
      <c r="K3747" t="s">
        <v>2</v>
      </c>
      <c r="L3747" t="str">
        <f xml:space="preserve"> PROPER(TRIM(CLEAN(SUBSTITUTE(K3747,CHAR(160)," "))))</f>
        <v>Home Office</v>
      </c>
      <c r="M3747" t="s">
        <v>1</v>
      </c>
      <c r="N3747" t="str">
        <f xml:space="preserve"> PROPER(TRIM(CLEAN(SUBSTITUTE(M3747,CHAR(160)," "))))</f>
        <v>Beauty</v>
      </c>
      <c r="O3747" t="s">
        <v>39</v>
      </c>
      <c r="P3747" t="str">
        <f>IF(LEN(TRIM(Table1[[#This Row],[subcategory]]&amp;""))=0,"Unknown", PROPER(TRIM(Table1[[#This Row],[subcategory]])))</f>
        <v>Fragrance</v>
      </c>
      <c r="Q3747">
        <v>23.16</v>
      </c>
      <c r="R3747" s="1">
        <f>IF(LEN(TRIM(Q3747&amp;""))=0, "", VALUE(SUBSTITUTE(Q3747,"$","")))</f>
        <v>23.16</v>
      </c>
      <c r="S3747">
        <v>4</v>
      </c>
      <c r="T3747">
        <f>IF(LEN(TRIM(S3747&amp;""))=0, "", VALUE(S3747))</f>
        <v>4</v>
      </c>
      <c r="U3747">
        <v>92.64</v>
      </c>
      <c r="V3747" s="1">
        <f>IF(LEN(TRIM(U3747&amp;""))=0, "", VALUE(SUBSTITUTE(U3747,"$","")))</f>
        <v>92.64</v>
      </c>
      <c r="W3747" s="1">
        <v>80.504159999999999</v>
      </c>
      <c r="X3747" s="1">
        <f>IF(LEN(TRIM(W3747&amp;""))=0, "", VALUE(SUBSTITUTE(W3747,"$","")))</f>
        <v>80.504159999999999</v>
      </c>
      <c r="Y3747" s="5" t="s">
        <v>2393</v>
      </c>
      <c r="Z3747" s="4" cm="1">
        <f t="array" ref="Z3747">IF(
    LEN(TRIM(Y3747&amp;""))=0,
        IF(AND(ISNUMBER(net_sales_clean), ISNUMBER(profit_clean)),
            net_sales_clean - profit_clean,
            ""
        ),
    VALUE(SUBSTITUTE(Y3747,"$",""))
)</f>
        <v>49.464922713835499</v>
      </c>
      <c r="AA3747" s="5" t="s">
        <v>2392</v>
      </c>
      <c r="AB3747" s="4" cm="1">
        <f t="array" ref="AB3747">IF(
    LEN(TRIM(AA3747&amp;""))=0,
        IF(AND(ISNUMBER(net_sales_clean), ISNUMBER(cost_clean)),
            net_sales_clean - cost_clean,
            ""
        ),
    VALUE(SUBSTITUTE(AA3747,"$",""))
)</f>
        <v>31.039237286164401</v>
      </c>
      <c r="AC3747">
        <v>9</v>
      </c>
      <c r="AD3747">
        <f>IF(LEN(TRIM(AC3747&amp;""))=0, "", VALUE(AC3747))</f>
        <v>9</v>
      </c>
      <c r="AE3747">
        <v>2</v>
      </c>
      <c r="AF3747">
        <f>IF(LEN(TRIM(AE3747&amp;""))=0, "", VALUE(AE3747))</f>
        <v>2</v>
      </c>
      <c r="AG3747">
        <v>0</v>
      </c>
      <c r="AH3747">
        <f>IF(
    OR(U3747&lt;0, W3747&lt;0, Y3747&lt;0, AA3747&lt;0),
        1,
        IF(LEN(TRIM(AG3747&amp;""))=0, "", AG3747)
)</f>
        <v>0</v>
      </c>
      <c r="AI3747" t="str">
        <f>IF(
    COUNT(Q3747,V3747,X3747,Z3747,AB3747)=0,
        "Not Usable",
    IF(
        COUNT(Q3747,V3747,X3747,Z3747,AB3747)&lt;5,
            "Incomplete",
            IF(
                MIN(Q3747,V3747,X3747,Z3747,AB3747)=0,
                    "Incomplete",
                    "Complete"
            )
    )
)</f>
        <v>Complete</v>
      </c>
    </row>
    <row r="3748" spans="1:35" x14ac:dyDescent="0.3">
      <c r="A3748">
        <v>44196</v>
      </c>
      <c r="B3748" s="6">
        <v>45002.156041666669</v>
      </c>
      <c r="C3748" s="3">
        <f>INT(B3748)</f>
        <v>45002</v>
      </c>
      <c r="D3748" s="2">
        <f>MOD(B3748,1)</f>
        <v>0.15604166666889796</v>
      </c>
      <c r="E3748">
        <v>68</v>
      </c>
      <c r="F3748" t="s">
        <v>13</v>
      </c>
      <c r="G3748" t="str">
        <f xml:space="preserve"> PROPER(TRIM(CLEAN(SUBSTITUTE(F3748,CHAR(160)," "))))</f>
        <v>Northeast</v>
      </c>
      <c r="H3748" t="s">
        <v>3</v>
      </c>
      <c r="I3748" t="str">
        <f>PROPER(TRIM(CLEAN((SUBSTITUTE(H3748,"-"," ")))))</f>
        <v>Phone</v>
      </c>
      <c r="J3748">
        <v>10651</v>
      </c>
      <c r="K3748" t="s">
        <v>10</v>
      </c>
      <c r="L3748" t="str">
        <f xml:space="preserve"> PROPER(TRIM(CLEAN(SUBSTITUTE(K3748,CHAR(160)," "))))</f>
        <v>Consumer</v>
      </c>
      <c r="M3748" t="s">
        <v>9</v>
      </c>
      <c r="N3748" t="str">
        <f xml:space="preserve"> PROPER(TRIM(CLEAN(SUBSTITUTE(M3748,CHAR(160)," "))))</f>
        <v>Home</v>
      </c>
      <c r="O3748" t="s">
        <v>32</v>
      </c>
      <c r="P3748" t="str">
        <f>IF(LEN(TRIM(Table1[[#This Row],[subcategory]]&amp;""))=0,"Unknown", PROPER(TRIM(Table1[[#This Row],[subcategory]])))</f>
        <v>Furniture</v>
      </c>
      <c r="Q3748">
        <v>33.94</v>
      </c>
      <c r="R3748" s="1">
        <f>IF(LEN(TRIM(Q3748&amp;""))=0, "", VALUE(SUBSTITUTE(Q3748,"$","")))</f>
        <v>33.94</v>
      </c>
      <c r="S3748">
        <v>1</v>
      </c>
      <c r="T3748">
        <f>IF(LEN(TRIM(S3748&amp;""))=0, "", VALUE(S3748))</f>
        <v>1</v>
      </c>
      <c r="U3748">
        <v>33.94</v>
      </c>
      <c r="V3748" s="1">
        <f>IF(LEN(TRIM(U3748&amp;""))=0, "", VALUE(SUBSTITUTE(U3748,"$","")))</f>
        <v>33.94</v>
      </c>
      <c r="W3748" s="1">
        <v>30.919339999999998</v>
      </c>
      <c r="X3748" s="1">
        <f>IF(LEN(TRIM(W3748&amp;""))=0, "", VALUE(SUBSTITUTE(W3748,"$","")))</f>
        <v>30.919339999999998</v>
      </c>
      <c r="Y3748" s="5" t="s">
        <v>2391</v>
      </c>
      <c r="Z3748" s="4" cm="1">
        <f t="array" ref="Z3748">IF(
    LEN(TRIM(Y3748&amp;""))=0,
        IF(AND(ISNUMBER(net_sales_clean), ISNUMBER(profit_clean)),
            net_sales_clean - profit_clean,
            ""
        ),
    VALUE(SUBSTITUTE(Y3748,"$",""))
)</f>
        <v>23.986607061762399</v>
      </c>
      <c r="AA3748" s="5" t="s">
        <v>2390</v>
      </c>
      <c r="AB3748" s="4" cm="1">
        <f t="array" ref="AB3748">IF(
    LEN(TRIM(AA3748&amp;""))=0,
        IF(AND(ISNUMBER(net_sales_clean), ISNUMBER(cost_clean)),
            net_sales_clean - cost_clean,
            ""
        ),
    VALUE(SUBSTITUTE(AA3748,"$",""))
)</f>
        <v>6.9327329382375096</v>
      </c>
      <c r="AC3748">
        <v>7</v>
      </c>
      <c r="AD3748">
        <f>IF(LEN(TRIM(AC3748&amp;""))=0, "", VALUE(AC3748))</f>
        <v>7</v>
      </c>
      <c r="AF3748" t="str">
        <f>IF(LEN(TRIM(AE3748&amp;""))=0, "", VALUE(AE3748))</f>
        <v/>
      </c>
      <c r="AG3748">
        <v>0</v>
      </c>
      <c r="AH3748">
        <f>IF(
    OR(U3748&lt;0, W3748&lt;0, Y3748&lt;0, AA3748&lt;0),
        1,
        IF(LEN(TRIM(AG3748&amp;""))=0, "", AG3748)
)</f>
        <v>0</v>
      </c>
      <c r="AI3748" t="str">
        <f>IF(
    COUNT(Q3748,V3748,X3748,Z3748,AB3748)=0,
        "Not Usable",
    IF(
        COUNT(Q3748,V3748,X3748,Z3748,AB3748)&lt;5,
            "Incomplete",
            IF(
                MIN(Q3748,V3748,X3748,Z3748,AB3748)=0,
                    "Incomplete",
                    "Complete"
            )
    )
)</f>
        <v>Complete</v>
      </c>
    </row>
    <row r="3749" spans="1:35" x14ac:dyDescent="0.3">
      <c r="A3749">
        <v>36067</v>
      </c>
      <c r="B3749" s="6">
        <v>44951.169039351851</v>
      </c>
      <c r="C3749" s="3">
        <f>INT(B3749)</f>
        <v>44951</v>
      </c>
      <c r="D3749" s="2">
        <f>MOD(B3749,1)</f>
        <v>0.16903935185109731</v>
      </c>
      <c r="E3749">
        <v>83</v>
      </c>
      <c r="F3749" t="s">
        <v>8</v>
      </c>
      <c r="G3749" t="str">
        <f xml:space="preserve"> PROPER(TRIM(CLEAN(SUBSTITUTE(F3749,CHAR(160)," "))))</f>
        <v>West</v>
      </c>
      <c r="H3749" t="s">
        <v>17</v>
      </c>
      <c r="I3749" t="str">
        <f>PROPER(TRIM(CLEAN((SUBSTITUTE(H3749,"-"," ")))))</f>
        <v>Online</v>
      </c>
      <c r="J3749">
        <v>28586</v>
      </c>
      <c r="K3749" t="s">
        <v>14</v>
      </c>
      <c r="L3749" t="str">
        <f xml:space="preserve"> PROPER(TRIM(CLEAN(SUBSTITUTE(K3749,CHAR(160)," "))))</f>
        <v>Consumer</v>
      </c>
      <c r="M3749" t="s">
        <v>1</v>
      </c>
      <c r="N3749" t="str">
        <f xml:space="preserve"> PROPER(TRIM(CLEAN(SUBSTITUTE(M3749,CHAR(160)," "))))</f>
        <v>Beauty</v>
      </c>
      <c r="O3749" t="s">
        <v>5</v>
      </c>
      <c r="P3749" t="str">
        <f>IF(LEN(TRIM(Table1[[#This Row],[subcategory]]&amp;""))=0,"Unknown", PROPER(TRIM(Table1[[#This Row],[subcategory]])))</f>
        <v>Haircare</v>
      </c>
      <c r="Q3749">
        <v>115.8</v>
      </c>
      <c r="R3749" s="1">
        <f>IF(LEN(TRIM(Q3749&amp;""))=0, "", VALUE(SUBSTITUTE(Q3749,"$","")))</f>
        <v>115.8</v>
      </c>
      <c r="S3749">
        <v>1</v>
      </c>
      <c r="T3749">
        <f>IF(LEN(TRIM(S3749&amp;""))=0, "", VALUE(S3749))</f>
        <v>1</v>
      </c>
      <c r="U3749">
        <v>115.8</v>
      </c>
      <c r="V3749" s="1">
        <f>IF(LEN(TRIM(U3749&amp;""))=0, "", VALUE(SUBSTITUTE(U3749,"$","")))</f>
        <v>115.8</v>
      </c>
      <c r="W3749" s="1">
        <v>110.3574</v>
      </c>
      <c r="X3749" s="1">
        <f>IF(LEN(TRIM(W3749&amp;""))=0, "", VALUE(SUBSTITUTE(W3749,"$","")))</f>
        <v>110.3574</v>
      </c>
      <c r="Y3749" s="5" t="s">
        <v>2389</v>
      </c>
      <c r="Z3749" s="4" cm="1">
        <f t="array" ref="Z3749">IF(
    LEN(TRIM(Y3749&amp;""))=0,
        IF(AND(ISNUMBER(net_sales_clean), ISNUMBER(profit_clean)),
            net_sales_clean - profit_clean,
            ""
        ),
    VALUE(SUBSTITUTE(Y3749,"$",""))
)</f>
        <v>84.771391757588802</v>
      </c>
      <c r="AA3749" s="5" t="s">
        <v>2388</v>
      </c>
      <c r="AB3749" s="4" cm="1">
        <f t="array" ref="AB3749">IF(
    LEN(TRIM(AA3749&amp;""))=0,
        IF(AND(ISNUMBER(net_sales_clean), ISNUMBER(cost_clean)),
            net_sales_clean - cost_clean,
            ""
        ),
    VALUE(SUBSTITUTE(AA3749,"$",""))
)</f>
        <v>25.586008242411101</v>
      </c>
      <c r="AC3749">
        <v>6</v>
      </c>
      <c r="AD3749">
        <f>IF(LEN(TRIM(AC3749&amp;""))=0, "", VALUE(AC3749))</f>
        <v>6</v>
      </c>
      <c r="AE3749">
        <v>1</v>
      </c>
      <c r="AF3749">
        <f>IF(LEN(TRIM(AE3749&amp;""))=0, "", VALUE(AE3749))</f>
        <v>1</v>
      </c>
      <c r="AG3749">
        <v>0</v>
      </c>
      <c r="AH3749">
        <f>IF(
    OR(U3749&lt;0, W3749&lt;0, Y3749&lt;0, AA3749&lt;0),
        1,
        IF(LEN(TRIM(AG3749&amp;""))=0, "", AG3749)
)</f>
        <v>0</v>
      </c>
      <c r="AI3749" t="str">
        <f>IF(
    COUNT(Q3749,V3749,X3749,Z3749,AB3749)=0,
        "Not Usable",
    IF(
        COUNT(Q3749,V3749,X3749,Z3749,AB3749)&lt;5,
            "Incomplete",
            IF(
                MIN(Q3749,V3749,X3749,Z3749,AB3749)=0,
                    "Incomplete",
                    "Complete"
            )
    )
)</f>
        <v>Complete</v>
      </c>
    </row>
    <row r="3750" spans="1:35" x14ac:dyDescent="0.3">
      <c r="A3750">
        <v>1282</v>
      </c>
      <c r="B3750" s="6">
        <v>45814.143148148149</v>
      </c>
      <c r="C3750" s="3">
        <f>INT(B3750)</f>
        <v>45814</v>
      </c>
      <c r="D3750" s="2">
        <f>MOD(B3750,1)</f>
        <v>0.14314814814861165</v>
      </c>
      <c r="E3750">
        <v>55</v>
      </c>
      <c r="F3750" t="s">
        <v>33</v>
      </c>
      <c r="G3750" t="str">
        <f xml:space="preserve"> PROPER(TRIM(CLEAN(SUBSTITUTE(F3750,CHAR(160)," "))))</f>
        <v>South</v>
      </c>
      <c r="H3750" t="s">
        <v>27</v>
      </c>
      <c r="I3750" t="str">
        <f>PROPER(TRIM(CLEAN((SUBSTITUTE(H3750,"-"," ")))))</f>
        <v>In Store</v>
      </c>
      <c r="J3750">
        <v>9585</v>
      </c>
      <c r="K3750" t="s">
        <v>14</v>
      </c>
      <c r="L3750" t="str">
        <f xml:space="preserve"> PROPER(TRIM(CLEAN(SUBSTITUTE(K3750,CHAR(160)," "))))</f>
        <v>Consumer</v>
      </c>
      <c r="M3750" t="s">
        <v>23</v>
      </c>
      <c r="N3750" t="str">
        <f xml:space="preserve"> PROPER(TRIM(CLEAN(SUBSTITUTE(M3750,CHAR(160)," "))))</f>
        <v>Electronics</v>
      </c>
      <c r="O3750" t="s">
        <v>22</v>
      </c>
      <c r="P3750" t="str">
        <f>IF(LEN(TRIM(Table1[[#This Row],[subcategory]]&amp;""))=0,"Unknown", PROPER(TRIM(Table1[[#This Row],[subcategory]])))</f>
        <v>Audio</v>
      </c>
      <c r="Q3750">
        <v>28.39</v>
      </c>
      <c r="R3750" s="1">
        <f>IF(LEN(TRIM(Q3750&amp;""))=0, "", VALUE(SUBSTITUTE(Q3750,"$","")))</f>
        <v>28.39</v>
      </c>
      <c r="S3750">
        <v>4</v>
      </c>
      <c r="T3750">
        <f>IF(LEN(TRIM(S3750&amp;""))=0, "", VALUE(S3750))</f>
        <v>4</v>
      </c>
      <c r="U3750">
        <v>113.56</v>
      </c>
      <c r="V3750" s="1">
        <f>IF(LEN(TRIM(U3750&amp;""))=0, "", VALUE(SUBSTITUTE(U3750,"$","")))</f>
        <v>113.56</v>
      </c>
      <c r="X3750" s="1" t="str">
        <f>IF(LEN(TRIM(W3750&amp;""))=0, "", VALUE(SUBSTITUTE(W3750,"$","")))</f>
        <v/>
      </c>
      <c r="Z3750" s="1" t="str" cm="1">
        <f t="array" ref="Z3750">IF(
    LEN(TRIM(Y3750&amp;""))=0,
        IF(AND(ISNUMBER(net_sales_clean), ISNUMBER(profit_clean)),
            net_sales_clean - profit_clean,
            ""
        ),
    VALUE(SUBSTITUTE(Y3750,"$",""))
)</f>
        <v/>
      </c>
      <c r="AB3750" s="1" t="str" cm="1">
        <f t="array" ref="AB3750">IF(
    LEN(TRIM(AA3750&amp;""))=0,
        IF(AND(ISNUMBER(net_sales_clean), ISNUMBER(cost_clean)),
            net_sales_clean - cost_clean,
            ""
        ),
    VALUE(SUBSTITUTE(AA3750,"$",""))
)</f>
        <v/>
      </c>
      <c r="AC3750">
        <v>9</v>
      </c>
      <c r="AD3750">
        <f>IF(LEN(TRIM(AC3750&amp;""))=0, "", VALUE(AC3750))</f>
        <v>9</v>
      </c>
      <c r="AE3750">
        <v>4</v>
      </c>
      <c r="AF3750">
        <f>IF(LEN(TRIM(AE3750&amp;""))=0, "", VALUE(AE3750))</f>
        <v>4</v>
      </c>
      <c r="AG3750">
        <v>0</v>
      </c>
      <c r="AH3750">
        <f>IF(
    OR(U3750&lt;0, W3750&lt;0, Y3750&lt;0, AA3750&lt;0),
        1,
        IF(LEN(TRIM(AG3750&amp;""))=0, "", AG3750)
)</f>
        <v>0</v>
      </c>
      <c r="AI3750" t="str">
        <f>IF(
    COUNT(Q3750,V3750,X3750,Z3750,AB3750)=0,
        "Not Usable",
    IF(
        COUNT(Q3750,V3750,X3750,Z3750,AB3750)&lt;5,
            "Incomplete",
            IF(
                MIN(Q3750,V3750,X3750,Z3750,AB3750)=0,
                    "Incomplete",
                    "Complete"
            )
    )
)</f>
        <v>Incomplete</v>
      </c>
    </row>
    <row r="3751" spans="1:35" x14ac:dyDescent="0.3">
      <c r="A3751">
        <v>23618</v>
      </c>
      <c r="B3751" s="6">
        <v>45429.452928240738</v>
      </c>
      <c r="C3751" s="3">
        <f>INT(B3751)</f>
        <v>45429</v>
      </c>
      <c r="D3751" s="2">
        <f>MOD(B3751,1)</f>
        <v>0.45292824073840166</v>
      </c>
      <c r="E3751">
        <v>67</v>
      </c>
      <c r="F3751" t="s">
        <v>15</v>
      </c>
      <c r="G3751" t="str">
        <f xml:space="preserve"> PROPER(TRIM(CLEAN(SUBSTITUTE(F3751,CHAR(160)," "))))</f>
        <v>West</v>
      </c>
      <c r="H3751" t="s">
        <v>7</v>
      </c>
      <c r="I3751" t="str">
        <f>PROPER(TRIM(CLEAN((SUBSTITUTE(H3751,"-"," ")))))</f>
        <v>In Store</v>
      </c>
      <c r="J3751">
        <v>19115</v>
      </c>
      <c r="K3751" t="s">
        <v>6</v>
      </c>
      <c r="L3751" t="str">
        <f xml:space="preserve"> PROPER(TRIM(CLEAN(SUBSTITUTE(K3751,CHAR(160)," "))))</f>
        <v>Corporate</v>
      </c>
      <c r="M3751" t="s">
        <v>16</v>
      </c>
      <c r="N3751" t="str">
        <f xml:space="preserve"> PROPER(TRIM(CLEAN(SUBSTITUTE(M3751,CHAR(160)," "))))</f>
        <v>Grocery</v>
      </c>
      <c r="O3751" t="s">
        <v>37</v>
      </c>
      <c r="P3751" t="str">
        <f>IF(LEN(TRIM(Table1[[#This Row],[subcategory]]&amp;""))=0,"Unknown", PROPER(TRIM(Table1[[#This Row],[subcategory]])))</f>
        <v>Produce</v>
      </c>
      <c r="Q3751">
        <v>29.28</v>
      </c>
      <c r="R3751" s="1">
        <f>IF(LEN(TRIM(Q3751&amp;""))=0, "", VALUE(SUBSTITUTE(Q3751,"$","")))</f>
        <v>29.28</v>
      </c>
      <c r="S3751">
        <v>2</v>
      </c>
      <c r="T3751">
        <f>IF(LEN(TRIM(S3751&amp;""))=0, "", VALUE(S3751))</f>
        <v>2</v>
      </c>
      <c r="U3751">
        <v>58.56</v>
      </c>
      <c r="V3751" s="1">
        <f>IF(LEN(TRIM(U3751&amp;""))=0, "", VALUE(SUBSTITUTE(U3751,"$","")))</f>
        <v>58.56</v>
      </c>
      <c r="W3751" s="1">
        <v>58.208640000000003</v>
      </c>
      <c r="X3751" s="1">
        <f>IF(LEN(TRIM(W3751&amp;""))=0, "", VALUE(SUBSTITUTE(W3751,"$","")))</f>
        <v>58.208640000000003</v>
      </c>
      <c r="Y3751" s="5" t="s">
        <v>2387</v>
      </c>
      <c r="Z3751" s="4" cm="1">
        <f t="array" ref="Z3751">IF(
    LEN(TRIM(Y3751&amp;""))=0,
        IF(AND(ISNUMBER(net_sales_clean), ISNUMBER(profit_clean)),
            net_sales_clean - profit_clean,
            ""
        ),
    VALUE(SUBSTITUTE(Y3751,"$",""))
)</f>
        <v>48.7353648658259</v>
      </c>
      <c r="AA3751" s="5" t="s">
        <v>2386</v>
      </c>
      <c r="AB3751" s="4" cm="1">
        <f t="array" ref="AB3751">IF(
    LEN(TRIM(AA3751&amp;""))=0,
        IF(AND(ISNUMBER(net_sales_clean), ISNUMBER(cost_clean)),
            net_sales_clean - cost_clean,
            ""
        ),
    VALUE(SUBSTITUTE(AA3751,"$",""))
)</f>
        <v>9.4732751341740506</v>
      </c>
      <c r="AC3751">
        <v>1</v>
      </c>
      <c r="AD3751">
        <f>IF(LEN(TRIM(AC3751&amp;""))=0, "", VALUE(AC3751))</f>
        <v>1</v>
      </c>
      <c r="AE3751">
        <v>1</v>
      </c>
      <c r="AF3751">
        <f>IF(LEN(TRIM(AE3751&amp;""))=0, "", VALUE(AE3751))</f>
        <v>1</v>
      </c>
      <c r="AG3751">
        <v>0</v>
      </c>
      <c r="AH3751">
        <f>IF(
    OR(U3751&lt;0, W3751&lt;0, Y3751&lt;0, AA3751&lt;0),
        1,
        IF(LEN(TRIM(AG3751&amp;""))=0, "", AG3751)
)</f>
        <v>0</v>
      </c>
      <c r="AI3751" t="str">
        <f>IF(
    COUNT(Q3751,V3751,X3751,Z3751,AB3751)=0,
        "Not Usable",
    IF(
        COUNT(Q3751,V3751,X3751,Z3751,AB3751)&lt;5,
            "Incomplete",
            IF(
                MIN(Q3751,V3751,X3751,Z3751,AB3751)=0,
                    "Incomplete",
                    "Complete"
            )
    )
)</f>
        <v>Complete</v>
      </c>
    </row>
    <row r="3752" spans="1:35" x14ac:dyDescent="0.3">
      <c r="A3752">
        <v>26605</v>
      </c>
      <c r="B3752" s="6">
        <v>45252.619710648149</v>
      </c>
      <c r="C3752" s="3">
        <f>INT(B3752)</f>
        <v>45252</v>
      </c>
      <c r="D3752" s="2">
        <f>MOD(B3752,1)</f>
        <v>0.61971064814861165</v>
      </c>
      <c r="E3752">
        <v>7</v>
      </c>
      <c r="F3752" t="s">
        <v>4</v>
      </c>
      <c r="G3752" t="str">
        <f xml:space="preserve"> PROPER(TRIM(CLEAN(SUBSTITUTE(F3752,CHAR(160)," "))))</f>
        <v>South</v>
      </c>
      <c r="H3752" t="s">
        <v>27</v>
      </c>
      <c r="I3752" t="str">
        <f>PROPER(TRIM(CLEAN((SUBSTITUTE(H3752,"-"," ")))))</f>
        <v>In Store</v>
      </c>
      <c r="J3752">
        <v>28391</v>
      </c>
      <c r="K3752" t="s">
        <v>2</v>
      </c>
      <c r="L3752" t="str">
        <f xml:space="preserve"> PROPER(TRIM(CLEAN(SUBSTITUTE(K3752,CHAR(160)," "))))</f>
        <v>Home Office</v>
      </c>
      <c r="M3752" t="s">
        <v>19</v>
      </c>
      <c r="N3752" t="str">
        <f xml:space="preserve"> PROPER(TRIM(CLEAN(SUBSTITUTE(M3752,CHAR(160)," "))))</f>
        <v>Apparel</v>
      </c>
      <c r="O3752" t="s">
        <v>18</v>
      </c>
      <c r="P3752" t="str">
        <f>IF(LEN(TRIM(Table1[[#This Row],[subcategory]]&amp;""))=0,"Unknown", PROPER(TRIM(Table1[[#This Row],[subcategory]])))</f>
        <v>Men</v>
      </c>
      <c r="R3752" s="1" t="str">
        <f>IF(LEN(TRIM(Q3752&amp;""))=0, "", VALUE(SUBSTITUTE(Q3752,"$","")))</f>
        <v/>
      </c>
      <c r="S3752">
        <v>2</v>
      </c>
      <c r="T3752">
        <f>IF(LEN(TRIM(S3752&amp;""))=0, "", VALUE(S3752))</f>
        <v>2</v>
      </c>
      <c r="V3752" s="1" t="str">
        <f>IF(LEN(TRIM(U3752&amp;""))=0, "", VALUE(SUBSTITUTE(U3752,"$","")))</f>
        <v/>
      </c>
      <c r="X3752" s="1" t="str">
        <f>IF(LEN(TRIM(W3752&amp;""))=0, "", VALUE(SUBSTITUTE(W3752,"$","")))</f>
        <v/>
      </c>
      <c r="Z3752" s="1" t="str" cm="1">
        <f t="array" ref="Z3752">IF(
    LEN(TRIM(Y3752&amp;""))=0,
        IF(AND(ISNUMBER(net_sales_clean), ISNUMBER(profit_clean)),
            net_sales_clean - profit_clean,
            ""
        ),
    VALUE(SUBSTITUTE(Y3752,"$",""))
)</f>
        <v/>
      </c>
      <c r="AB3752" s="1" t="str" cm="1">
        <f t="array" ref="AB3752">IF(
    LEN(TRIM(AA3752&amp;""))=0,
        IF(AND(ISNUMBER(net_sales_clean), ISNUMBER(cost_clean)),
            net_sales_clean - cost_clean,
            ""
        ),
    VALUE(SUBSTITUTE(AA3752,"$",""))
)</f>
        <v/>
      </c>
      <c r="AC3752">
        <v>5</v>
      </c>
      <c r="AD3752">
        <f>IF(LEN(TRIM(AC3752&amp;""))=0, "", VALUE(AC3752))</f>
        <v>5</v>
      </c>
      <c r="AE3752">
        <v>2</v>
      </c>
      <c r="AF3752">
        <f>IF(LEN(TRIM(AE3752&amp;""))=0, "", VALUE(AE3752))</f>
        <v>2</v>
      </c>
      <c r="AG3752">
        <v>0</v>
      </c>
      <c r="AH3752">
        <f>IF(
    OR(U3752&lt;0, W3752&lt;0, Y3752&lt;0, AA3752&lt;0),
        1,
        IF(LEN(TRIM(AG3752&amp;""))=0, "", AG3752)
)</f>
        <v>0</v>
      </c>
      <c r="AI3752" t="str">
        <f>IF(
    COUNT(Q3752,V3752,X3752,Z3752,AB3752)=0,
        "Not Usable",
    IF(
        COUNT(Q3752,V3752,X3752,Z3752,AB3752)&lt;5,
            "Incomplete",
            IF(
                MIN(Q3752,V3752,X3752,Z3752,AB3752)=0,
                    "Incomplete",
                    "Complete"
            )
    )
)</f>
        <v>Not Usable</v>
      </c>
    </row>
    <row r="3753" spans="1:35" x14ac:dyDescent="0.3">
      <c r="A3753">
        <v>38823</v>
      </c>
      <c r="B3753" s="6">
        <v>45564.184965277775</v>
      </c>
      <c r="C3753" s="3">
        <f>INT(B3753)</f>
        <v>45564</v>
      </c>
      <c r="D3753" s="2">
        <f>MOD(B3753,1)</f>
        <v>0.18496527777460869</v>
      </c>
      <c r="E3753">
        <v>33</v>
      </c>
      <c r="F3753" t="s">
        <v>21</v>
      </c>
      <c r="G3753" t="str">
        <f xml:space="preserve"> PROPER(TRIM(CLEAN(SUBSTITUTE(F3753,CHAR(160)," "))))</f>
        <v>Midwest</v>
      </c>
      <c r="H3753" t="s">
        <v>27</v>
      </c>
      <c r="I3753" t="str">
        <f>PROPER(TRIM(CLEAN((SUBSTITUTE(H3753,"-"," ")))))</f>
        <v>In Store</v>
      </c>
      <c r="J3753">
        <v>24097</v>
      </c>
      <c r="K3753" t="s">
        <v>2</v>
      </c>
      <c r="L3753" t="str">
        <f xml:space="preserve"> PROPER(TRIM(CLEAN(SUBSTITUTE(K3753,CHAR(160)," "))))</f>
        <v>Home Office</v>
      </c>
      <c r="M3753" t="s">
        <v>19</v>
      </c>
      <c r="N3753" t="str">
        <f xml:space="preserve"> PROPER(TRIM(CLEAN(SUBSTITUTE(M3753,CHAR(160)," "))))</f>
        <v>Apparel</v>
      </c>
      <c r="P3753" t="str">
        <f>IF(LEN(TRIM(Table1[[#This Row],[subcategory]]&amp;""))=0,"Unknown", PROPER(TRIM(Table1[[#This Row],[subcategory]])))</f>
        <v>Unknown</v>
      </c>
      <c r="Q3753">
        <v>129.77000000000001</v>
      </c>
      <c r="R3753" s="1">
        <f>IF(LEN(TRIM(Q3753&amp;""))=0, "", VALUE(SUBSTITUTE(Q3753,"$","")))</f>
        <v>129.77000000000001</v>
      </c>
      <c r="S3753">
        <v>2</v>
      </c>
      <c r="T3753">
        <f>IF(LEN(TRIM(S3753&amp;""))=0, "", VALUE(S3753))</f>
        <v>2</v>
      </c>
      <c r="U3753">
        <v>259.54000000000002</v>
      </c>
      <c r="V3753" s="1">
        <f>IF(LEN(TRIM(U3753&amp;""))=0, "", VALUE(SUBSTITUTE(U3753,"$","")))</f>
        <v>259.54000000000002</v>
      </c>
      <c r="W3753" s="1">
        <v>193.35730000000001</v>
      </c>
      <c r="X3753" s="1">
        <f>IF(LEN(TRIM(W3753&amp;""))=0, "", VALUE(SUBSTITUTE(W3753,"$","")))</f>
        <v>193.35730000000001</v>
      </c>
      <c r="Z3753" s="1" t="str" cm="1">
        <f t="array" ref="Z3753">IF(
    LEN(TRIM(Y3753&amp;""))=0,
        IF(AND(ISNUMBER(net_sales_clean), ISNUMBER(profit_clean)),
            net_sales_clean - profit_clean,
            ""
        ),
    VALUE(SUBSTITUTE(Y3753,"$",""))
)</f>
        <v/>
      </c>
      <c r="AB3753" s="1" t="str" cm="1">
        <f t="array" ref="AB3753">IF(
    LEN(TRIM(AA3753&amp;""))=0,
        IF(AND(ISNUMBER(net_sales_clean), ISNUMBER(cost_clean)),
            net_sales_clean - cost_clean,
            ""
        ),
    VALUE(SUBSTITUTE(AA3753,"$",""))
)</f>
        <v/>
      </c>
      <c r="AC3753">
        <v>5</v>
      </c>
      <c r="AD3753">
        <f>IF(LEN(TRIM(AC3753&amp;""))=0, "", VALUE(AC3753))</f>
        <v>5</v>
      </c>
      <c r="AE3753">
        <v>4</v>
      </c>
      <c r="AF3753">
        <f>IF(LEN(TRIM(AE3753&amp;""))=0, "", VALUE(AE3753))</f>
        <v>4</v>
      </c>
      <c r="AG3753">
        <v>0</v>
      </c>
      <c r="AH3753">
        <f>IF(
    OR(U3753&lt;0, W3753&lt;0, Y3753&lt;0, AA3753&lt;0),
        1,
        IF(LEN(TRIM(AG3753&amp;""))=0, "", AG3753)
)</f>
        <v>0</v>
      </c>
      <c r="AI3753" t="str">
        <f>IF(
    COUNT(Q3753,V3753,X3753,Z3753,AB3753)=0,
        "Not Usable",
    IF(
        COUNT(Q3753,V3753,X3753,Z3753,AB3753)&lt;5,
            "Incomplete",
            IF(
                MIN(Q3753,V3753,X3753,Z3753,AB3753)=0,
                    "Incomplete",
                    "Complete"
            )
    )
)</f>
        <v>Incomplete</v>
      </c>
    </row>
    <row r="3754" spans="1:35" x14ac:dyDescent="0.3">
      <c r="A3754">
        <v>23797</v>
      </c>
      <c r="B3754" s="6">
        <v>45996.976539351854</v>
      </c>
      <c r="C3754" s="3">
        <f>INT(B3754)</f>
        <v>45996</v>
      </c>
      <c r="D3754" s="2">
        <f>MOD(B3754,1)</f>
        <v>0.97653935185371665</v>
      </c>
      <c r="E3754">
        <v>71</v>
      </c>
      <c r="F3754" t="s">
        <v>4</v>
      </c>
      <c r="G3754" t="str">
        <f xml:space="preserve"> PROPER(TRIM(CLEAN(SUBSTITUTE(F3754,CHAR(160)," "))))</f>
        <v>South</v>
      </c>
      <c r="H3754" t="s">
        <v>30</v>
      </c>
      <c r="I3754" t="str">
        <f>PROPER(TRIM(CLEAN((SUBSTITUTE(H3754,"-"," ")))))</f>
        <v>Mobile App</v>
      </c>
      <c r="J3754">
        <v>14483</v>
      </c>
      <c r="K3754" t="s">
        <v>10</v>
      </c>
      <c r="L3754" t="str">
        <f xml:space="preserve"> PROPER(TRIM(CLEAN(SUBSTITUTE(K3754,CHAR(160)," "))))</f>
        <v>Consumer</v>
      </c>
      <c r="M3754" t="s">
        <v>1</v>
      </c>
      <c r="N3754" t="str">
        <f xml:space="preserve"> PROPER(TRIM(CLEAN(SUBSTITUTE(M3754,CHAR(160)," "))))</f>
        <v>Beauty</v>
      </c>
      <c r="O3754" t="s">
        <v>39</v>
      </c>
      <c r="P3754" t="str">
        <f>IF(LEN(TRIM(Table1[[#This Row],[subcategory]]&amp;""))=0,"Unknown", PROPER(TRIM(Table1[[#This Row],[subcategory]])))</f>
        <v>Fragrance</v>
      </c>
      <c r="Q3754">
        <v>126.95</v>
      </c>
      <c r="R3754" s="1">
        <f>IF(LEN(TRIM(Q3754&amp;""))=0, "", VALUE(SUBSTITUTE(Q3754,"$","")))</f>
        <v>126.95</v>
      </c>
      <c r="S3754">
        <v>1</v>
      </c>
      <c r="T3754">
        <f>IF(LEN(TRIM(S3754&amp;""))=0, "", VALUE(S3754))</f>
        <v>1</v>
      </c>
      <c r="U3754">
        <v>126.95</v>
      </c>
      <c r="V3754" s="1">
        <f>IF(LEN(TRIM(U3754&amp;""))=0, "", VALUE(SUBSTITUTE(U3754,"$","")))</f>
        <v>126.95</v>
      </c>
      <c r="W3754" s="4" t="s">
        <v>2385</v>
      </c>
      <c r="X3754" s="4">
        <f>IF(LEN(TRIM(W3754&amp;""))=0, "", VALUE(SUBSTITUTE(W3754,"$","")))</f>
        <v>102.95644999999899</v>
      </c>
      <c r="Y3754" s="5" t="s">
        <v>2384</v>
      </c>
      <c r="Z3754" s="4" cm="1">
        <f t="array" ref="Z3754">IF(
    LEN(TRIM(Y3754&amp;""))=0,
        IF(AND(ISNUMBER(net_sales_clean), ISNUMBER(profit_clean)),
            net_sales_clean - profit_clean,
            ""
        ),
    VALUE(SUBSTITUTE(Y3754,"$",""))
)</f>
        <v>78.104905740659902</v>
      </c>
      <c r="AA3754" s="5" t="s">
        <v>2383</v>
      </c>
      <c r="AB3754" s="4" cm="1">
        <f t="array" ref="AB3754">IF(
    LEN(TRIM(AA3754&amp;""))=0,
        IF(AND(ISNUMBER(net_sales_clean), ISNUMBER(cost_clean)),
            net_sales_clean - cost_clean,
            ""
        ),
    VALUE(SUBSTITUTE(AA3754,"$",""))
)</f>
        <v>24.851544259339999</v>
      </c>
      <c r="AC3754">
        <v>7</v>
      </c>
      <c r="AD3754">
        <f>IF(LEN(TRIM(AC3754&amp;""))=0, "", VALUE(AC3754))</f>
        <v>7</v>
      </c>
      <c r="AE3754">
        <v>3</v>
      </c>
      <c r="AF3754">
        <f>IF(LEN(TRIM(AE3754&amp;""))=0, "", VALUE(AE3754))</f>
        <v>3</v>
      </c>
      <c r="AG3754">
        <v>0</v>
      </c>
      <c r="AH3754">
        <f>IF(
    OR(U3754&lt;0, W3754&lt;0, Y3754&lt;0, AA3754&lt;0),
        1,
        IF(LEN(TRIM(AG3754&amp;""))=0, "", AG3754)
)</f>
        <v>0</v>
      </c>
      <c r="AI3754" t="str">
        <f>IF(
    COUNT(Q3754,V3754,X3754,Z3754,AB3754)=0,
        "Not Usable",
    IF(
        COUNT(Q3754,V3754,X3754,Z3754,AB3754)&lt;5,
            "Incomplete",
            IF(
                MIN(Q3754,V3754,X3754,Z3754,AB3754)=0,
                    "Incomplete",
                    "Complete"
            )
    )
)</f>
        <v>Complete</v>
      </c>
    </row>
    <row r="3755" spans="1:35" x14ac:dyDescent="0.3">
      <c r="A3755">
        <v>1040</v>
      </c>
      <c r="B3755" s="6">
        <v>45053.443009259259</v>
      </c>
      <c r="C3755" s="3">
        <f>INT(B3755)</f>
        <v>45053</v>
      </c>
      <c r="D3755" s="2">
        <f>MOD(B3755,1)</f>
        <v>0.44300925925927004</v>
      </c>
      <c r="E3755">
        <v>80</v>
      </c>
      <c r="F3755" t="s">
        <v>4</v>
      </c>
      <c r="G3755" t="str">
        <f xml:space="preserve"> PROPER(TRIM(CLEAN(SUBSTITUTE(F3755,CHAR(160)," "))))</f>
        <v>South</v>
      </c>
      <c r="H3755" t="s">
        <v>27</v>
      </c>
      <c r="I3755" t="str">
        <f>PROPER(TRIM(CLEAN((SUBSTITUTE(H3755,"-"," ")))))</f>
        <v>In Store</v>
      </c>
      <c r="J3755">
        <v>26017</v>
      </c>
      <c r="K3755" t="s">
        <v>10</v>
      </c>
      <c r="L3755" t="str">
        <f xml:space="preserve"> PROPER(TRIM(CLEAN(SUBSTITUTE(K3755,CHAR(160)," "))))</f>
        <v>Consumer</v>
      </c>
      <c r="M3755" t="s">
        <v>1</v>
      </c>
      <c r="N3755" t="str">
        <f xml:space="preserve"> PROPER(TRIM(CLEAN(SUBSTITUTE(M3755,CHAR(160)," "))))</f>
        <v>Beauty</v>
      </c>
      <c r="O3755" t="s">
        <v>5</v>
      </c>
      <c r="P3755" t="str">
        <f>IF(LEN(TRIM(Table1[[#This Row],[subcategory]]&amp;""))=0,"Unknown", PROPER(TRIM(Table1[[#This Row],[subcategory]])))</f>
        <v>Haircare</v>
      </c>
      <c r="Q3755">
        <v>162.74</v>
      </c>
      <c r="R3755" s="1">
        <f>IF(LEN(TRIM(Q3755&amp;""))=0, "", VALUE(SUBSTITUTE(Q3755,"$","")))</f>
        <v>162.74</v>
      </c>
      <c r="S3755">
        <v>5</v>
      </c>
      <c r="T3755">
        <f>IF(LEN(TRIM(S3755&amp;""))=0, "", VALUE(S3755))</f>
        <v>5</v>
      </c>
      <c r="U3755">
        <v>813.7</v>
      </c>
      <c r="V3755" s="1">
        <f>IF(LEN(TRIM(U3755&amp;""))=0, "", VALUE(SUBSTITUTE(U3755,"$","")))</f>
        <v>813.7</v>
      </c>
      <c r="W3755" s="4" t="s">
        <v>2382</v>
      </c>
      <c r="X3755" s="4">
        <f>IF(LEN(TRIM(W3755&amp;""))=0, "", VALUE(SUBSTITUTE(W3755,"$","")))</f>
        <v>580.16809999999998</v>
      </c>
      <c r="Y3755" s="5" t="s">
        <v>2381</v>
      </c>
      <c r="Z3755" s="4" cm="1">
        <f t="array" ref="Z3755">IF(
    LEN(TRIM(Y3755&amp;""))=0,
        IF(AND(ISNUMBER(net_sales_clean), ISNUMBER(profit_clean)),
            net_sales_clean - profit_clean,
            ""
        ),
    VALUE(SUBSTITUTE(Y3755,"$",""))
)</f>
        <v>347.52852038334998</v>
      </c>
      <c r="AA3755" s="5" t="s">
        <v>2380</v>
      </c>
      <c r="AB3755" s="4" cm="1">
        <f t="array" ref="AB3755">IF(
    LEN(TRIM(AA3755&amp;""))=0,
        IF(AND(ISNUMBER(net_sales_clean), ISNUMBER(cost_clean)),
            net_sales_clean - cost_clean,
            ""
        ),
    VALUE(SUBSTITUTE(AA3755,"$",""))
)</f>
        <v>232.639579616649</v>
      </c>
      <c r="AC3755">
        <v>3</v>
      </c>
      <c r="AD3755">
        <f>IF(LEN(TRIM(AC3755&amp;""))=0, "", VALUE(AC3755))</f>
        <v>3</v>
      </c>
      <c r="AE3755">
        <v>5</v>
      </c>
      <c r="AF3755">
        <f>IF(LEN(TRIM(AE3755&amp;""))=0, "", VALUE(AE3755))</f>
        <v>5</v>
      </c>
      <c r="AG3755">
        <v>1</v>
      </c>
      <c r="AH3755">
        <f>IF(
    OR(U3755&lt;0, W3755&lt;0, Y3755&lt;0, AA3755&lt;0),
        1,
        IF(LEN(TRIM(AG3755&amp;""))=0, "", AG3755)
)</f>
        <v>1</v>
      </c>
      <c r="AI3755" t="str">
        <f>IF(
    COUNT(Q3755,V3755,X3755,Z3755,AB3755)=0,
        "Not Usable",
    IF(
        COUNT(Q3755,V3755,X3755,Z3755,AB3755)&lt;5,
            "Incomplete",
            IF(
                MIN(Q3755,V3755,X3755,Z3755,AB3755)=0,
                    "Incomplete",
                    "Complete"
            )
    )
)</f>
        <v>Complete</v>
      </c>
    </row>
    <row r="3756" spans="1:35" x14ac:dyDescent="0.3">
      <c r="A3756">
        <v>13142</v>
      </c>
      <c r="B3756" s="6">
        <v>45899.673831018517</v>
      </c>
      <c r="C3756" s="3">
        <f>INT(B3756)</f>
        <v>45899</v>
      </c>
      <c r="D3756" s="2">
        <f>MOD(B3756,1)</f>
        <v>0.67383101851737592</v>
      </c>
      <c r="E3756">
        <v>57</v>
      </c>
      <c r="F3756" t="s">
        <v>8</v>
      </c>
      <c r="G3756" t="str">
        <f xml:space="preserve"> PROPER(TRIM(CLEAN(SUBSTITUTE(F3756,CHAR(160)," "))))</f>
        <v>West</v>
      </c>
      <c r="H3756" t="s">
        <v>30</v>
      </c>
      <c r="I3756" t="str">
        <f>PROPER(TRIM(CLEAN((SUBSTITUTE(H3756,"-"," ")))))</f>
        <v>Mobile App</v>
      </c>
      <c r="J3756">
        <v>12688</v>
      </c>
      <c r="K3756" t="s">
        <v>2</v>
      </c>
      <c r="L3756" t="str">
        <f xml:space="preserve"> PROPER(TRIM(CLEAN(SUBSTITUTE(K3756,CHAR(160)," "))))</f>
        <v>Home Office</v>
      </c>
      <c r="M3756" t="s">
        <v>9</v>
      </c>
      <c r="N3756" t="str">
        <f xml:space="preserve"> PROPER(TRIM(CLEAN(SUBSTITUTE(M3756,CHAR(160)," "))))</f>
        <v>Home</v>
      </c>
      <c r="O3756" t="s">
        <v>32</v>
      </c>
      <c r="P3756" t="str">
        <f>IF(LEN(TRIM(Table1[[#This Row],[subcategory]]&amp;""))=0,"Unknown", PROPER(TRIM(Table1[[#This Row],[subcategory]])))</f>
        <v>Furniture</v>
      </c>
      <c r="Q3756">
        <v>15.64</v>
      </c>
      <c r="R3756" s="1">
        <f>IF(LEN(TRIM(Q3756&amp;""))=0, "", VALUE(SUBSTITUTE(Q3756,"$","")))</f>
        <v>15.64</v>
      </c>
      <c r="S3756">
        <v>3</v>
      </c>
      <c r="T3756">
        <f>IF(LEN(TRIM(S3756&amp;""))=0, "", VALUE(S3756))</f>
        <v>3</v>
      </c>
      <c r="U3756">
        <v>46.92</v>
      </c>
      <c r="V3756" s="1">
        <f>IF(LEN(TRIM(U3756&amp;""))=0, "", VALUE(SUBSTITUTE(U3756,"$","")))</f>
        <v>46.92</v>
      </c>
      <c r="W3756" s="1">
        <v>40.069679999999998</v>
      </c>
      <c r="X3756" s="1">
        <f>IF(LEN(TRIM(W3756&amp;""))=0, "", VALUE(SUBSTITUTE(W3756,"$","")))</f>
        <v>40.069679999999998</v>
      </c>
      <c r="Y3756" s="5" t="s">
        <v>2379</v>
      </c>
      <c r="Z3756" s="4" cm="1">
        <f t="array" ref="Z3756">IF(
    LEN(TRIM(Y3756&amp;""))=0,
        IF(AND(ISNUMBER(net_sales_clean), ISNUMBER(profit_clean)),
            net_sales_clean - profit_clean,
            ""
        ),
    VALUE(SUBSTITUTE(Y3756,"$",""))
)</f>
        <v>29.343591365199099</v>
      </c>
      <c r="AA3756" s="5" t="s">
        <v>2378</v>
      </c>
      <c r="AB3756" s="4" cm="1">
        <f t="array" ref="AB3756">IF(
    LEN(TRIM(AA3756&amp;""))=0,
        IF(AND(ISNUMBER(net_sales_clean), ISNUMBER(cost_clean)),
            net_sales_clean - cost_clean,
            ""
        ),
    VALUE(SUBSTITUTE(AA3756,"$",""))
)</f>
        <v>10.726088634800799</v>
      </c>
      <c r="AC3756">
        <v>2</v>
      </c>
      <c r="AD3756">
        <f>IF(LEN(TRIM(AC3756&amp;""))=0, "", VALUE(AC3756))</f>
        <v>2</v>
      </c>
      <c r="AE3756">
        <v>5</v>
      </c>
      <c r="AF3756">
        <f>IF(LEN(TRIM(AE3756&amp;""))=0, "", VALUE(AE3756))</f>
        <v>5</v>
      </c>
      <c r="AG3756">
        <v>0</v>
      </c>
      <c r="AH3756">
        <f>IF(
    OR(U3756&lt;0, W3756&lt;0, Y3756&lt;0, AA3756&lt;0),
        1,
        IF(LEN(TRIM(AG3756&amp;""))=0, "", AG3756)
)</f>
        <v>0</v>
      </c>
      <c r="AI3756" t="str">
        <f>IF(
    COUNT(Q3756,V3756,X3756,Z3756,AB3756)=0,
        "Not Usable",
    IF(
        COUNT(Q3756,V3756,X3756,Z3756,AB3756)&lt;5,
            "Incomplete",
            IF(
                MIN(Q3756,V3756,X3756,Z3756,AB3756)=0,
                    "Incomplete",
                    "Complete"
            )
    )
)</f>
        <v>Complete</v>
      </c>
    </row>
    <row r="3757" spans="1:35" x14ac:dyDescent="0.3">
      <c r="A3757">
        <v>39176</v>
      </c>
      <c r="B3757" s="6">
        <v>45878.900752314818</v>
      </c>
      <c r="C3757" s="3">
        <f>INT(B3757)</f>
        <v>45878</v>
      </c>
      <c r="D3757" s="2">
        <f>MOD(B3757,1)</f>
        <v>0.90075231481750961</v>
      </c>
      <c r="E3757">
        <v>38</v>
      </c>
      <c r="F3757" t="s">
        <v>21</v>
      </c>
      <c r="G3757" t="str">
        <f xml:space="preserve"> PROPER(TRIM(CLEAN(SUBSTITUTE(F3757,CHAR(160)," "))))</f>
        <v>Midwest</v>
      </c>
      <c r="H3757" t="s">
        <v>17</v>
      </c>
      <c r="I3757" t="str">
        <f>PROPER(TRIM(CLEAN((SUBSTITUTE(H3757,"-"," ")))))</f>
        <v>Online</v>
      </c>
      <c r="J3757">
        <v>20297</v>
      </c>
      <c r="K3757" t="s">
        <v>14</v>
      </c>
      <c r="L3757" t="str">
        <f xml:space="preserve"> PROPER(TRIM(CLEAN(SUBSTITUTE(K3757,CHAR(160)," "))))</f>
        <v>Consumer</v>
      </c>
      <c r="M3757" t="s">
        <v>9</v>
      </c>
      <c r="N3757" t="str">
        <f xml:space="preserve"> PROPER(TRIM(CLEAN(SUBSTITUTE(M3757,CHAR(160)," "))))</f>
        <v>Home</v>
      </c>
      <c r="P3757" t="str">
        <f>IF(LEN(TRIM(Table1[[#This Row],[subcategory]]&amp;""))=0,"Unknown", PROPER(TRIM(Table1[[#This Row],[subcategory]])))</f>
        <v>Unknown</v>
      </c>
      <c r="Q3757">
        <v>61.75</v>
      </c>
      <c r="R3757" s="1">
        <f>IF(LEN(TRIM(Q3757&amp;""))=0, "", VALUE(SUBSTITUTE(Q3757,"$","")))</f>
        <v>61.75</v>
      </c>
      <c r="S3757">
        <v>1</v>
      </c>
      <c r="T3757">
        <f>IF(LEN(TRIM(S3757&amp;""))=0, "", VALUE(S3757))</f>
        <v>1</v>
      </c>
      <c r="U3757">
        <v>61.75</v>
      </c>
      <c r="V3757" s="1">
        <f>IF(LEN(TRIM(U3757&amp;""))=0, "", VALUE(SUBSTITUTE(U3757,"$","")))</f>
        <v>61.75</v>
      </c>
      <c r="W3757" s="1">
        <v>30.628</v>
      </c>
      <c r="X3757" s="1">
        <f>IF(LEN(TRIM(W3757&amp;""))=0, "", VALUE(SUBSTITUTE(W3757,"$","")))</f>
        <v>30.628</v>
      </c>
      <c r="Y3757" s="5" t="s">
        <v>2377</v>
      </c>
      <c r="Z3757" s="4" cm="1">
        <f t="array" ref="Z3757">IF(
    LEN(TRIM(Y3757&amp;""))=0,
        IF(AND(ISNUMBER(net_sales_clean), ISNUMBER(profit_clean)),
            net_sales_clean - profit_clean,
            ""
        ),
    VALUE(SUBSTITUTE(Y3757,"$",""))
)</f>
        <v>21.117292938792801</v>
      </c>
      <c r="AA3757" s="5" t="s">
        <v>2376</v>
      </c>
      <c r="AB3757" s="4" cm="1">
        <f t="array" ref="AB3757">IF(
    LEN(TRIM(AA3757&amp;""))=0,
        IF(AND(ISNUMBER(net_sales_clean), ISNUMBER(cost_clean)),
            net_sales_clean - cost_clean,
            ""
        ),
    VALUE(SUBSTITUTE(AA3757,"$",""))
)</f>
        <v>9.5107070612071194</v>
      </c>
      <c r="AC3757">
        <v>4</v>
      </c>
      <c r="AD3757">
        <f>IF(LEN(TRIM(AC3757&amp;""))=0, "", VALUE(AC3757))</f>
        <v>4</v>
      </c>
      <c r="AE3757">
        <v>5</v>
      </c>
      <c r="AF3757">
        <f>IF(LEN(TRIM(AE3757&amp;""))=0, "", VALUE(AE3757))</f>
        <v>5</v>
      </c>
      <c r="AG3757">
        <v>0</v>
      </c>
      <c r="AH3757">
        <f>IF(
    OR(U3757&lt;0, W3757&lt;0, Y3757&lt;0, AA3757&lt;0),
        1,
        IF(LEN(TRIM(AG3757&amp;""))=0, "", AG3757)
)</f>
        <v>0</v>
      </c>
      <c r="AI3757" t="str">
        <f>IF(
    COUNT(Q3757,V3757,X3757,Z3757,AB3757)=0,
        "Not Usable",
    IF(
        COUNT(Q3757,V3757,X3757,Z3757,AB3757)&lt;5,
            "Incomplete",
            IF(
                MIN(Q3757,V3757,X3757,Z3757,AB3757)=0,
                    "Incomplete",
                    "Complete"
            )
    )
)</f>
        <v>Complete</v>
      </c>
    </row>
    <row r="3758" spans="1:35" x14ac:dyDescent="0.3">
      <c r="A3758">
        <v>55494</v>
      </c>
      <c r="B3758" s="6">
        <v>45458.756631944445</v>
      </c>
      <c r="C3758" s="3">
        <f>INT(B3758)</f>
        <v>45458</v>
      </c>
      <c r="D3758" s="2">
        <f>MOD(B3758,1)</f>
        <v>0.75663194444496185</v>
      </c>
      <c r="E3758">
        <v>84</v>
      </c>
      <c r="F3758" t="s">
        <v>8</v>
      </c>
      <c r="G3758" t="str">
        <f xml:space="preserve"> PROPER(TRIM(CLEAN(SUBSTITUTE(F3758,CHAR(160)," "))))</f>
        <v>West</v>
      </c>
      <c r="H3758" t="s">
        <v>7</v>
      </c>
      <c r="I3758" t="str">
        <f>PROPER(TRIM(CLEAN((SUBSTITUTE(H3758,"-"," ")))))</f>
        <v>In Store</v>
      </c>
      <c r="J3758">
        <v>14417</v>
      </c>
      <c r="K3758" t="s">
        <v>2</v>
      </c>
      <c r="L3758" t="str">
        <f xml:space="preserve"> PROPER(TRIM(CLEAN(SUBSTITUTE(K3758,CHAR(160)," "))))</f>
        <v>Home Office</v>
      </c>
      <c r="M3758" t="s">
        <v>23</v>
      </c>
      <c r="N3758" t="str">
        <f xml:space="preserve"> PROPER(TRIM(CLEAN(SUBSTITUTE(M3758,CHAR(160)," "))))</f>
        <v>Electronics</v>
      </c>
      <c r="O3758" t="s">
        <v>40</v>
      </c>
      <c r="P3758" t="str">
        <f>IF(LEN(TRIM(Table1[[#This Row],[subcategory]]&amp;""))=0,"Unknown", PROPER(TRIM(Table1[[#This Row],[subcategory]])))</f>
        <v>Accessories</v>
      </c>
      <c r="Q3758">
        <v>81.44</v>
      </c>
      <c r="R3758" s="1">
        <f>IF(LEN(TRIM(Q3758&amp;""))=0, "", VALUE(SUBSTITUTE(Q3758,"$","")))</f>
        <v>81.44</v>
      </c>
      <c r="S3758">
        <v>4</v>
      </c>
      <c r="T3758">
        <f>IF(LEN(TRIM(S3758&amp;""))=0, "", VALUE(S3758))</f>
        <v>4</v>
      </c>
      <c r="U3758">
        <v>325.76</v>
      </c>
      <c r="V3758" s="1">
        <f>IF(LEN(TRIM(U3758&amp;""))=0, "", VALUE(SUBSTITUTE(U3758,"$","")))</f>
        <v>325.76</v>
      </c>
      <c r="W3758" s="4" t="s">
        <v>2375</v>
      </c>
      <c r="X3758" s="4">
        <f>IF(LEN(TRIM(W3758&amp;""))=0, "", VALUE(SUBSTITUTE(W3758,"$","")))</f>
        <v>301.00223999999997</v>
      </c>
      <c r="Z3758" s="1" t="str" cm="1">
        <f t="array" ref="Z3758">IF(
    LEN(TRIM(Y3758&amp;""))=0,
        IF(AND(ISNUMBER(net_sales_clean), ISNUMBER(profit_clean)),
            net_sales_clean - profit_clean,
            ""
        ),
    VALUE(SUBSTITUTE(Y3758,"$",""))
)</f>
        <v/>
      </c>
      <c r="AB3758" s="1" t="str" cm="1">
        <f t="array" ref="AB3758">IF(
    LEN(TRIM(AA3758&amp;""))=0,
        IF(AND(ISNUMBER(net_sales_clean), ISNUMBER(cost_clean)),
            net_sales_clean - cost_clean,
            ""
        ),
    VALUE(SUBSTITUTE(AA3758,"$",""))
)</f>
        <v/>
      </c>
      <c r="AC3758">
        <v>4</v>
      </c>
      <c r="AD3758">
        <f>IF(LEN(TRIM(AC3758&amp;""))=0, "", VALUE(AC3758))</f>
        <v>4</v>
      </c>
      <c r="AE3758">
        <v>1</v>
      </c>
      <c r="AF3758">
        <f>IF(LEN(TRIM(AE3758&amp;""))=0, "", VALUE(AE3758))</f>
        <v>1</v>
      </c>
      <c r="AG3758">
        <v>0</v>
      </c>
      <c r="AH3758">
        <f>IF(
    OR(U3758&lt;0, W3758&lt;0, Y3758&lt;0, AA3758&lt;0),
        1,
        IF(LEN(TRIM(AG3758&amp;""))=0, "", AG3758)
)</f>
        <v>0</v>
      </c>
      <c r="AI3758" t="str">
        <f>IF(
    COUNT(Q3758,V3758,X3758,Z3758,AB3758)=0,
        "Not Usable",
    IF(
        COUNT(Q3758,V3758,X3758,Z3758,AB3758)&lt;5,
            "Incomplete",
            IF(
                MIN(Q3758,V3758,X3758,Z3758,AB3758)=0,
                    "Incomplete",
                    "Complete"
            )
    )
)</f>
        <v>Incomplete</v>
      </c>
    </row>
    <row r="3759" spans="1:35" x14ac:dyDescent="0.3">
      <c r="A3759">
        <v>22200</v>
      </c>
      <c r="B3759" s="6">
        <v>45557.481828703705</v>
      </c>
      <c r="C3759" s="3">
        <f>INT(B3759)</f>
        <v>45557</v>
      </c>
      <c r="D3759" s="2">
        <f>MOD(B3759,1)</f>
        <v>0.481828703705105</v>
      </c>
      <c r="E3759">
        <v>56</v>
      </c>
      <c r="F3759" t="s">
        <v>21</v>
      </c>
      <c r="G3759" t="str">
        <f xml:space="preserve"> PROPER(TRIM(CLEAN(SUBSTITUTE(F3759,CHAR(160)," "))))</f>
        <v>Midwest</v>
      </c>
      <c r="H3759" t="s">
        <v>30</v>
      </c>
      <c r="I3759" t="str">
        <f>PROPER(TRIM(CLEAN((SUBSTITUTE(H3759,"-"," ")))))</f>
        <v>Mobile App</v>
      </c>
      <c r="J3759">
        <v>2987</v>
      </c>
      <c r="K3759" t="s">
        <v>6</v>
      </c>
      <c r="L3759" t="str">
        <f xml:space="preserve"> PROPER(TRIM(CLEAN(SUBSTITUTE(K3759,CHAR(160)," "))))</f>
        <v>Corporate</v>
      </c>
      <c r="M3759" t="s">
        <v>19</v>
      </c>
      <c r="N3759" t="str">
        <f xml:space="preserve"> PROPER(TRIM(CLEAN(SUBSTITUTE(M3759,CHAR(160)," "))))</f>
        <v>Apparel</v>
      </c>
      <c r="O3759" t="s">
        <v>26</v>
      </c>
      <c r="P3759" t="str">
        <f>IF(LEN(TRIM(Table1[[#This Row],[subcategory]]&amp;""))=0,"Unknown", PROPER(TRIM(Table1[[#This Row],[subcategory]])))</f>
        <v>Kids</v>
      </c>
      <c r="Q3759">
        <v>29.97</v>
      </c>
      <c r="R3759" s="1">
        <f>IF(LEN(TRIM(Q3759&amp;""))=0, "", VALUE(SUBSTITUTE(Q3759,"$","")))</f>
        <v>29.97</v>
      </c>
      <c r="S3759">
        <v>2</v>
      </c>
      <c r="T3759">
        <f>IF(LEN(TRIM(S3759&amp;""))=0, "", VALUE(S3759))</f>
        <v>2</v>
      </c>
      <c r="U3759">
        <v>-59.94</v>
      </c>
      <c r="V3759" s="1">
        <f>IF(LEN(TRIM(U3759&amp;""))=0, "", VALUE(SUBSTITUTE(U3759,"$","")))</f>
        <v>-59.94</v>
      </c>
      <c r="W3759" s="1">
        <v>-48.91104</v>
      </c>
      <c r="X3759" s="1">
        <f>IF(LEN(TRIM(W3759&amp;""))=0, "", VALUE(SUBSTITUTE(W3759,"$","")))</f>
        <v>-48.91104</v>
      </c>
      <c r="Y3759">
        <v>-33.309454750630202</v>
      </c>
      <c r="Z3759" s="1" cm="1">
        <f t="array" ref="Z3759">IF(
    LEN(TRIM(Y3759&amp;""))=0,
        IF(AND(ISNUMBER(net_sales_clean), ISNUMBER(profit_clean)),
            net_sales_clean - profit_clean,
            ""
        ),
    VALUE(SUBSTITUTE(Y3759,"$",""))
)</f>
        <v>-33.309454750630202</v>
      </c>
      <c r="AA3759">
        <v>-15.6015852493697</v>
      </c>
      <c r="AB3759" s="1" cm="1">
        <f t="array" ref="AB3759">IF(
    LEN(TRIM(AA3759&amp;""))=0,
        IF(AND(ISNUMBER(net_sales_clean), ISNUMBER(cost_clean)),
            net_sales_clean - cost_clean,
            ""
        ),
    VALUE(SUBSTITUTE(AA3759,"$",""))
)</f>
        <v>-15.6015852493697</v>
      </c>
      <c r="AC3759">
        <v>1</v>
      </c>
      <c r="AD3759">
        <f>IF(LEN(TRIM(AC3759&amp;""))=0, "", VALUE(AC3759))</f>
        <v>1</v>
      </c>
      <c r="AE3759">
        <v>2</v>
      </c>
      <c r="AF3759">
        <f>IF(LEN(TRIM(AE3759&amp;""))=0, "", VALUE(AE3759))</f>
        <v>2</v>
      </c>
      <c r="AG3759">
        <v>0</v>
      </c>
      <c r="AH3759">
        <f>IF(
    OR(U3759&lt;0, W3759&lt;0, Y3759&lt;0, AA3759&lt;0),
        1,
        IF(LEN(TRIM(AG3759&amp;""))=0, "", AG3759)
)</f>
        <v>1</v>
      </c>
      <c r="AI3759" t="str">
        <f>IF(
    COUNT(Q3759,V3759,X3759,Z3759,AB3759)=0,
        "Not Usable",
    IF(
        COUNT(Q3759,V3759,X3759,Z3759,AB3759)&lt;5,
            "Incomplete",
            IF(
                MIN(Q3759,V3759,X3759,Z3759,AB3759)=0,
                    "Incomplete",
                    "Complete"
            )
    )
)</f>
        <v>Complete</v>
      </c>
    </row>
    <row r="3760" spans="1:35" x14ac:dyDescent="0.3">
      <c r="A3760">
        <v>3243</v>
      </c>
      <c r="B3760" s="6">
        <v>45931.186435185184</v>
      </c>
      <c r="C3760" s="3">
        <f>INT(B3760)</f>
        <v>45931</v>
      </c>
      <c r="D3760" s="2">
        <f>MOD(B3760,1)</f>
        <v>0.18643518518365454</v>
      </c>
      <c r="E3760">
        <v>23</v>
      </c>
      <c r="F3760" t="s">
        <v>21</v>
      </c>
      <c r="G3760" t="str">
        <f xml:space="preserve"> PROPER(TRIM(CLEAN(SUBSTITUTE(F3760,CHAR(160)," "))))</f>
        <v>Midwest</v>
      </c>
      <c r="H3760" t="s">
        <v>30</v>
      </c>
      <c r="I3760" t="str">
        <f>PROPER(TRIM(CLEAN((SUBSTITUTE(H3760,"-"," ")))))</f>
        <v>Mobile App</v>
      </c>
      <c r="J3760">
        <v>6759</v>
      </c>
      <c r="K3760" t="s">
        <v>6</v>
      </c>
      <c r="L3760" t="str">
        <f xml:space="preserve"> PROPER(TRIM(CLEAN(SUBSTITUTE(K3760,CHAR(160)," "))))</f>
        <v>Corporate</v>
      </c>
      <c r="M3760" t="s">
        <v>9</v>
      </c>
      <c r="N3760" t="str">
        <f xml:space="preserve"> PROPER(TRIM(CLEAN(SUBSTITUTE(M3760,CHAR(160)," "))))</f>
        <v>Home</v>
      </c>
      <c r="O3760" t="s">
        <v>12</v>
      </c>
      <c r="P3760" t="str">
        <f>IF(LEN(TRIM(Table1[[#This Row],[subcategory]]&amp;""))=0,"Unknown", PROPER(TRIM(Table1[[#This Row],[subcategory]])))</f>
        <v>Decor</v>
      </c>
      <c r="Q3760">
        <v>28.31</v>
      </c>
      <c r="R3760" s="1">
        <f>IF(LEN(TRIM(Q3760&amp;""))=0, "", VALUE(SUBSTITUTE(Q3760,"$","")))</f>
        <v>28.31</v>
      </c>
      <c r="S3760">
        <v>2</v>
      </c>
      <c r="T3760">
        <f>IF(LEN(TRIM(S3760&amp;""))=0, "", VALUE(S3760))</f>
        <v>2</v>
      </c>
      <c r="U3760">
        <v>56.62</v>
      </c>
      <c r="V3760" s="1">
        <f>IF(LEN(TRIM(U3760&amp;""))=0, "", VALUE(SUBSTITUTE(U3760,"$","")))</f>
        <v>56.62</v>
      </c>
      <c r="W3760" s="4" t="s">
        <v>207</v>
      </c>
      <c r="X3760" s="4">
        <f>IF(LEN(TRIM(W3760&amp;""))=0, "", VALUE(SUBSTITUTE(W3760,"$","")))</f>
        <v>48.296859999999903</v>
      </c>
      <c r="Y3760" s="5" t="s">
        <v>2374</v>
      </c>
      <c r="Z3760" s="4" cm="1">
        <f t="array" ref="Z3760">IF(
    LEN(TRIM(Y3760&amp;""))=0,
        IF(AND(ISNUMBER(net_sales_clean), ISNUMBER(profit_clean)),
            net_sales_clean - profit_clean,
            ""
        ),
    VALUE(SUBSTITUTE(Y3760,"$",""))
)</f>
        <v>36.266884113997499</v>
      </c>
      <c r="AA3760" s="5" t="s">
        <v>2373</v>
      </c>
      <c r="AB3760" s="4" cm="1">
        <f t="array" ref="AB3760">IF(
    LEN(TRIM(AA3760&amp;""))=0,
        IF(AND(ISNUMBER(net_sales_clean), ISNUMBER(cost_clean)),
            net_sales_clean - cost_clean,
            ""
        ),
    VALUE(SUBSTITUTE(AA3760,"$",""))
)</f>
        <v>12.029975886002401</v>
      </c>
      <c r="AC3760">
        <v>1</v>
      </c>
      <c r="AD3760">
        <f>IF(LEN(TRIM(AC3760&amp;""))=0, "", VALUE(AC3760))</f>
        <v>1</v>
      </c>
      <c r="AE3760">
        <v>5</v>
      </c>
      <c r="AF3760">
        <f>IF(LEN(TRIM(AE3760&amp;""))=0, "", VALUE(AE3760))</f>
        <v>5</v>
      </c>
      <c r="AG3760">
        <v>0</v>
      </c>
      <c r="AH3760">
        <f>IF(
    OR(U3760&lt;0, W3760&lt;0, Y3760&lt;0, AA3760&lt;0),
        1,
        IF(LEN(TRIM(AG3760&amp;""))=0, "", AG3760)
)</f>
        <v>0</v>
      </c>
      <c r="AI3760" t="str">
        <f>IF(
    COUNT(Q3760,V3760,X3760,Z3760,AB3760)=0,
        "Not Usable",
    IF(
        COUNT(Q3760,V3760,X3760,Z3760,AB3760)&lt;5,
            "Incomplete",
            IF(
                MIN(Q3760,V3760,X3760,Z3760,AB3760)=0,
                    "Incomplete",
                    "Complete"
            )
    )
)</f>
        <v>Complete</v>
      </c>
    </row>
    <row r="3761" spans="1:35" x14ac:dyDescent="0.3">
      <c r="A3761">
        <v>3919</v>
      </c>
      <c r="B3761" s="6">
        <v>44943.407187500001</v>
      </c>
      <c r="C3761" s="3">
        <f>INT(B3761)</f>
        <v>44943</v>
      </c>
      <c r="D3761" s="2">
        <f>MOD(B3761,1)</f>
        <v>0.40718750000087311</v>
      </c>
      <c r="E3761">
        <v>32</v>
      </c>
      <c r="F3761" t="s">
        <v>15</v>
      </c>
      <c r="G3761" t="str">
        <f xml:space="preserve"> PROPER(TRIM(CLEAN(SUBSTITUTE(F3761,CHAR(160)," "))))</f>
        <v>West</v>
      </c>
      <c r="H3761" t="s">
        <v>7</v>
      </c>
      <c r="I3761" t="str">
        <f>PROPER(TRIM(CLEAN((SUBSTITUTE(H3761,"-"," ")))))</f>
        <v>In Store</v>
      </c>
      <c r="J3761">
        <v>12885</v>
      </c>
      <c r="K3761" t="s">
        <v>14</v>
      </c>
      <c r="L3761" t="str">
        <f xml:space="preserve"> PROPER(TRIM(CLEAN(SUBSTITUTE(K3761,CHAR(160)," "))))</f>
        <v>Consumer</v>
      </c>
      <c r="M3761" t="s">
        <v>1</v>
      </c>
      <c r="N3761" t="str">
        <f xml:space="preserve"> PROPER(TRIM(CLEAN(SUBSTITUTE(M3761,CHAR(160)," "))))</f>
        <v>Beauty</v>
      </c>
      <c r="O3761" t="s">
        <v>5</v>
      </c>
      <c r="P3761" t="str">
        <f>IF(LEN(TRIM(Table1[[#This Row],[subcategory]]&amp;""))=0,"Unknown", PROPER(TRIM(Table1[[#This Row],[subcategory]])))</f>
        <v>Haircare</v>
      </c>
      <c r="Q3761">
        <v>68.510000000000005</v>
      </c>
      <c r="R3761" s="1">
        <f>IF(LEN(TRIM(Q3761&amp;""))=0, "", VALUE(SUBSTITUTE(Q3761,"$","")))</f>
        <v>68.510000000000005</v>
      </c>
      <c r="S3761">
        <v>0</v>
      </c>
      <c r="T3761">
        <f>IF(LEN(TRIM(S3761&amp;""))=0, "", VALUE(S3761))</f>
        <v>0</v>
      </c>
      <c r="U3761">
        <v>0</v>
      </c>
      <c r="V3761" s="1">
        <f>IF(LEN(TRIM(U3761&amp;""))=0, "", VALUE(SUBSTITUTE(U3761,"$","")))</f>
        <v>0</v>
      </c>
      <c r="W3761" s="1">
        <v>0</v>
      </c>
      <c r="X3761" s="1">
        <f>IF(LEN(TRIM(W3761&amp;""))=0, "", VALUE(SUBSTITUTE(W3761,"$","")))</f>
        <v>0</v>
      </c>
      <c r="Y3761">
        <v>0</v>
      </c>
      <c r="Z3761" s="1" cm="1">
        <f t="array" ref="Z3761">IF(
    LEN(TRIM(Y3761&amp;""))=0,
        IF(AND(ISNUMBER(net_sales_clean), ISNUMBER(profit_clean)),
            net_sales_clean - profit_clean,
            ""
        ),
    VALUE(SUBSTITUTE(Y3761,"$",""))
)</f>
        <v>0</v>
      </c>
      <c r="AA3761">
        <v>0</v>
      </c>
      <c r="AB3761" s="1" cm="1">
        <f t="array" ref="AB3761">IF(
    LEN(TRIM(AA3761&amp;""))=0,
        IF(AND(ISNUMBER(net_sales_clean), ISNUMBER(cost_clean)),
            net_sales_clean - cost_clean,
            ""
        ),
    VALUE(SUBSTITUTE(AA3761,"$",""))
)</f>
        <v>0</v>
      </c>
      <c r="AC3761">
        <v>3</v>
      </c>
      <c r="AD3761">
        <f>IF(LEN(TRIM(AC3761&amp;""))=0, "", VALUE(AC3761))</f>
        <v>3</v>
      </c>
      <c r="AE3761">
        <v>1</v>
      </c>
      <c r="AF3761">
        <f>IF(LEN(TRIM(AE3761&amp;""))=0, "", VALUE(AE3761))</f>
        <v>1</v>
      </c>
      <c r="AG3761">
        <v>0</v>
      </c>
      <c r="AH3761">
        <f>IF(
    OR(U3761&lt;0, W3761&lt;0, Y3761&lt;0, AA3761&lt;0),
        1,
        IF(LEN(TRIM(AG3761&amp;""))=0, "", AG3761)
)</f>
        <v>0</v>
      </c>
      <c r="AI3761" t="str">
        <f>IF(
    COUNT(Q3761,V3761,X3761,Z3761,AB3761)=0,
        "Not Usable",
    IF(
        COUNT(Q3761,V3761,X3761,Z3761,AB3761)&lt;5,
            "Incomplete",
            IF(
                MIN(Q3761,V3761,X3761,Z3761,AB3761)=0,
                    "Incomplete",
                    "Complete"
            )
    )
)</f>
        <v>Incomplete</v>
      </c>
    </row>
    <row r="3762" spans="1:35" x14ac:dyDescent="0.3">
      <c r="A3762">
        <v>22462</v>
      </c>
      <c r="B3762" s="6">
        <v>45134.995289351849</v>
      </c>
      <c r="C3762" s="3">
        <f>INT(B3762)</f>
        <v>45134</v>
      </c>
      <c r="D3762" s="2">
        <f>MOD(B3762,1)</f>
        <v>0.99528935184935108</v>
      </c>
      <c r="E3762">
        <v>83</v>
      </c>
      <c r="F3762" t="s">
        <v>8</v>
      </c>
      <c r="G3762" t="str">
        <f xml:space="preserve"> PROPER(TRIM(CLEAN(SUBSTITUTE(F3762,CHAR(160)," "))))</f>
        <v>West</v>
      </c>
      <c r="H3762" t="s">
        <v>30</v>
      </c>
      <c r="I3762" t="str">
        <f>PROPER(TRIM(CLEAN((SUBSTITUTE(H3762,"-"," ")))))</f>
        <v>Mobile App</v>
      </c>
      <c r="J3762">
        <v>18137</v>
      </c>
      <c r="K3762" t="s">
        <v>2</v>
      </c>
      <c r="L3762" t="str">
        <f xml:space="preserve"> PROPER(TRIM(CLEAN(SUBSTITUTE(K3762,CHAR(160)," "))))</f>
        <v>Home Office</v>
      </c>
      <c r="M3762" t="s">
        <v>1</v>
      </c>
      <c r="N3762" t="str">
        <f xml:space="preserve"> PROPER(TRIM(CLEAN(SUBSTITUTE(M3762,CHAR(160)," "))))</f>
        <v>Beauty</v>
      </c>
      <c r="O3762" t="s">
        <v>31</v>
      </c>
      <c r="P3762" t="str">
        <f>IF(LEN(TRIM(Table1[[#This Row],[subcategory]]&amp;""))=0,"Unknown", PROPER(TRIM(Table1[[#This Row],[subcategory]])))</f>
        <v>Skincare</v>
      </c>
      <c r="Q3762">
        <v>20.63</v>
      </c>
      <c r="R3762" s="1">
        <f>IF(LEN(TRIM(Q3762&amp;""))=0, "", VALUE(SUBSTITUTE(Q3762,"$","")))</f>
        <v>20.63</v>
      </c>
      <c r="S3762">
        <v>3</v>
      </c>
      <c r="T3762">
        <f>IF(LEN(TRIM(S3762&amp;""))=0, "", VALUE(S3762))</f>
        <v>3</v>
      </c>
      <c r="U3762">
        <v>61.89</v>
      </c>
      <c r="V3762" s="1">
        <f>IF(LEN(TRIM(U3762&amp;""))=0, "", VALUE(SUBSTITUTE(U3762,"$","")))</f>
        <v>61.89</v>
      </c>
      <c r="W3762" s="4" t="s">
        <v>2372</v>
      </c>
      <c r="X3762" s="4">
        <f>IF(LEN(TRIM(W3762&amp;""))=0, "", VALUE(SUBSTITUTE(W3762,"$","")))</f>
        <v>56.258009999999999</v>
      </c>
      <c r="Y3762">
        <v>42.6911608936242</v>
      </c>
      <c r="Z3762" s="1" cm="1">
        <f t="array" ref="Z3762">IF(
    LEN(TRIM(Y3762&amp;""))=0,
        IF(AND(ISNUMBER(net_sales_clean), ISNUMBER(profit_clean)),
            net_sales_clean - profit_clean,
            ""
        ),
    VALUE(SUBSTITUTE(Y3762,"$",""))
)</f>
        <v>42.6911608936242</v>
      </c>
      <c r="AA3762" s="5" t="s">
        <v>2371</v>
      </c>
      <c r="AB3762" s="4" cm="1">
        <f t="array" ref="AB3762">IF(
    LEN(TRIM(AA3762&amp;""))=0,
        IF(AND(ISNUMBER(net_sales_clean), ISNUMBER(cost_clean)),
            net_sales_clean - cost_clean,
            ""
        ),
    VALUE(SUBSTITUTE(AA3762,"$",""))
)</f>
        <v>13.5668491063758</v>
      </c>
      <c r="AC3762">
        <v>9</v>
      </c>
      <c r="AD3762">
        <f>IF(LEN(TRIM(AC3762&amp;""))=0, "", VALUE(AC3762))</f>
        <v>9</v>
      </c>
      <c r="AF3762" t="str">
        <f>IF(LEN(TRIM(AE3762&amp;""))=0, "", VALUE(AE3762))</f>
        <v/>
      </c>
      <c r="AG3762">
        <v>0</v>
      </c>
      <c r="AH3762">
        <f>IF(
    OR(U3762&lt;0, W3762&lt;0, Y3762&lt;0, AA3762&lt;0),
        1,
        IF(LEN(TRIM(AG3762&amp;""))=0, "", AG3762)
)</f>
        <v>0</v>
      </c>
      <c r="AI3762" t="str">
        <f>IF(
    COUNT(Q3762,V3762,X3762,Z3762,AB3762)=0,
        "Not Usable",
    IF(
        COUNT(Q3762,V3762,X3762,Z3762,AB3762)&lt;5,
            "Incomplete",
            IF(
                MIN(Q3762,V3762,X3762,Z3762,AB3762)=0,
                    "Incomplete",
                    "Complete"
            )
    )
)</f>
        <v>Complete</v>
      </c>
    </row>
    <row r="3763" spans="1:35" x14ac:dyDescent="0.3">
      <c r="A3763">
        <v>14159</v>
      </c>
      <c r="B3763" s="6">
        <v>45936.407766203702</v>
      </c>
      <c r="C3763" s="3">
        <f>INT(B3763)</f>
        <v>45936</v>
      </c>
      <c r="D3763" s="2">
        <f>MOD(B3763,1)</f>
        <v>0.40776620370161254</v>
      </c>
      <c r="E3763">
        <v>25</v>
      </c>
      <c r="F3763" t="s">
        <v>15</v>
      </c>
      <c r="G3763" t="str">
        <f xml:space="preserve"> PROPER(TRIM(CLEAN(SUBSTITUTE(F3763,CHAR(160)," "))))</f>
        <v>West</v>
      </c>
      <c r="H3763" t="s">
        <v>3</v>
      </c>
      <c r="I3763" t="str">
        <f>PROPER(TRIM(CLEAN((SUBSTITUTE(H3763,"-"," ")))))</f>
        <v>Phone</v>
      </c>
      <c r="J3763">
        <v>7167</v>
      </c>
      <c r="K3763" t="s">
        <v>10</v>
      </c>
      <c r="L3763" t="str">
        <f xml:space="preserve"> PROPER(TRIM(CLEAN(SUBSTITUTE(K3763,CHAR(160)," "))))</f>
        <v>Consumer</v>
      </c>
      <c r="M3763" t="s">
        <v>9</v>
      </c>
      <c r="N3763" t="str">
        <f xml:space="preserve"> PROPER(TRIM(CLEAN(SUBSTITUTE(M3763,CHAR(160)," "))))</f>
        <v>Home</v>
      </c>
      <c r="O3763" t="s">
        <v>36</v>
      </c>
      <c r="P3763" t="str">
        <f>IF(LEN(TRIM(Table1[[#This Row],[subcategory]]&amp;""))=0,"Unknown", PROPER(TRIM(Table1[[#This Row],[subcategory]])))</f>
        <v>Bedding</v>
      </c>
      <c r="Q3763">
        <v>100.91</v>
      </c>
      <c r="R3763" s="1">
        <f>IF(LEN(TRIM(Q3763&amp;""))=0, "", VALUE(SUBSTITUTE(Q3763,"$","")))</f>
        <v>100.91</v>
      </c>
      <c r="S3763">
        <v>2</v>
      </c>
      <c r="T3763">
        <f>IF(LEN(TRIM(S3763&amp;""))=0, "", VALUE(S3763))</f>
        <v>2</v>
      </c>
      <c r="U3763">
        <v>201.82</v>
      </c>
      <c r="V3763" s="1">
        <f>IF(LEN(TRIM(U3763&amp;""))=0, "", VALUE(SUBSTITUTE(U3763,"$","")))</f>
        <v>201.82</v>
      </c>
      <c r="W3763" s="4" t="s">
        <v>2370</v>
      </c>
      <c r="X3763" s="4">
        <f>IF(LEN(TRIM(W3763&amp;""))=0, "", VALUE(SUBSTITUTE(W3763,"$","")))</f>
        <v>170.33607999999899</v>
      </c>
      <c r="Y3763" s="5" t="s">
        <v>2369</v>
      </c>
      <c r="Z3763" s="4" cm="1">
        <f t="array" ref="Z3763">IF(
    LEN(TRIM(Y3763&amp;""))=0,
        IF(AND(ISNUMBER(net_sales_clean), ISNUMBER(profit_clean)),
            net_sales_clean - profit_clean,
            ""
        ),
    VALUE(SUBSTITUTE(Y3763,"$",""))
)</f>
        <v>104.273353251757</v>
      </c>
      <c r="AA3763" s="5" t="s">
        <v>2368</v>
      </c>
      <c r="AB3763" s="4" cm="1">
        <f t="array" ref="AB3763">IF(
    LEN(TRIM(AA3763&amp;""))=0,
        IF(AND(ISNUMBER(net_sales_clean), ISNUMBER(cost_clean)),
            net_sales_clean - cost_clean,
            ""
        ),
    VALUE(SUBSTITUTE(AA3763,"$",""))
)</f>
        <v>66.062726748242099</v>
      </c>
      <c r="AC3763">
        <v>7</v>
      </c>
      <c r="AD3763">
        <f>IF(LEN(TRIM(AC3763&amp;""))=0, "", VALUE(AC3763))</f>
        <v>7</v>
      </c>
      <c r="AE3763">
        <v>5</v>
      </c>
      <c r="AF3763">
        <f>IF(LEN(TRIM(AE3763&amp;""))=0, "", VALUE(AE3763))</f>
        <v>5</v>
      </c>
      <c r="AG3763">
        <v>0</v>
      </c>
      <c r="AH3763">
        <f>IF(
    OR(U3763&lt;0, W3763&lt;0, Y3763&lt;0, AA3763&lt;0),
        1,
        IF(LEN(TRIM(AG3763&amp;""))=0, "", AG3763)
)</f>
        <v>0</v>
      </c>
      <c r="AI3763" t="str">
        <f>IF(
    COUNT(Q3763,V3763,X3763,Z3763,AB3763)=0,
        "Not Usable",
    IF(
        COUNT(Q3763,V3763,X3763,Z3763,AB3763)&lt;5,
            "Incomplete",
            IF(
                MIN(Q3763,V3763,X3763,Z3763,AB3763)=0,
                    "Incomplete",
                    "Complete"
            )
    )
)</f>
        <v>Complete</v>
      </c>
    </row>
    <row r="3764" spans="1:35" x14ac:dyDescent="0.3">
      <c r="A3764">
        <v>34307</v>
      </c>
      <c r="B3764" s="6">
        <v>45337.318182870367</v>
      </c>
      <c r="C3764" s="3">
        <f>INT(B3764)</f>
        <v>45337</v>
      </c>
      <c r="D3764" s="2">
        <f>MOD(B3764,1)</f>
        <v>0.31818287036730908</v>
      </c>
      <c r="E3764">
        <v>62</v>
      </c>
      <c r="F3764" t="s">
        <v>33</v>
      </c>
      <c r="G3764" t="str">
        <f xml:space="preserve"> PROPER(TRIM(CLEAN(SUBSTITUTE(F3764,CHAR(160)," "))))</f>
        <v>South</v>
      </c>
      <c r="H3764" t="s">
        <v>27</v>
      </c>
      <c r="I3764" t="str">
        <f>PROPER(TRIM(CLEAN((SUBSTITUTE(H3764,"-"," ")))))</f>
        <v>In Store</v>
      </c>
      <c r="J3764">
        <v>1276</v>
      </c>
      <c r="K3764" t="s">
        <v>2</v>
      </c>
      <c r="L3764" t="str">
        <f xml:space="preserve"> PROPER(TRIM(CLEAN(SUBSTITUTE(K3764,CHAR(160)," "))))</f>
        <v>Home Office</v>
      </c>
      <c r="M3764" t="s">
        <v>9</v>
      </c>
      <c r="N3764" t="str">
        <f xml:space="preserve"> PROPER(TRIM(CLEAN(SUBSTITUTE(M3764,CHAR(160)," "))))</f>
        <v>Home</v>
      </c>
      <c r="O3764" t="s">
        <v>36</v>
      </c>
      <c r="P3764" t="str">
        <f>IF(LEN(TRIM(Table1[[#This Row],[subcategory]]&amp;""))=0,"Unknown", PROPER(TRIM(Table1[[#This Row],[subcategory]])))</f>
        <v>Bedding</v>
      </c>
      <c r="Q3764">
        <v>18.89</v>
      </c>
      <c r="R3764" s="1">
        <f>IF(LEN(TRIM(Q3764&amp;""))=0, "", VALUE(SUBSTITUTE(Q3764,"$","")))</f>
        <v>18.89</v>
      </c>
      <c r="S3764">
        <v>2</v>
      </c>
      <c r="T3764">
        <f>IF(LEN(TRIM(S3764&amp;""))=0, "", VALUE(S3764))</f>
        <v>2</v>
      </c>
      <c r="U3764">
        <v>37.78</v>
      </c>
      <c r="V3764" s="1">
        <f>IF(LEN(TRIM(U3764&amp;""))=0, "", VALUE(SUBSTITUTE(U3764,"$","")))</f>
        <v>37.78</v>
      </c>
      <c r="W3764" s="1">
        <v>29.619520000000001</v>
      </c>
      <c r="X3764" s="1">
        <f>IF(LEN(TRIM(W3764&amp;""))=0, "", VALUE(SUBSTITUTE(W3764,"$","")))</f>
        <v>29.619520000000001</v>
      </c>
      <c r="Z3764" s="1" t="str" cm="1">
        <f t="array" ref="Z3764">IF(
    LEN(TRIM(Y3764&amp;""))=0,
        IF(AND(ISNUMBER(net_sales_clean), ISNUMBER(profit_clean)),
            net_sales_clean - profit_clean,
            ""
        ),
    VALUE(SUBSTITUTE(Y3764,"$",""))
)</f>
        <v/>
      </c>
      <c r="AB3764" s="1" t="str" cm="1">
        <f t="array" ref="AB3764">IF(
    LEN(TRIM(AA3764&amp;""))=0,
        IF(AND(ISNUMBER(net_sales_clean), ISNUMBER(cost_clean)),
            net_sales_clean - cost_clean,
            ""
        ),
    VALUE(SUBSTITUTE(AA3764,"$",""))
)</f>
        <v/>
      </c>
      <c r="AC3764">
        <v>1</v>
      </c>
      <c r="AD3764">
        <f>IF(LEN(TRIM(AC3764&amp;""))=0, "", VALUE(AC3764))</f>
        <v>1</v>
      </c>
      <c r="AE3764">
        <v>2</v>
      </c>
      <c r="AF3764">
        <f>IF(LEN(TRIM(AE3764&amp;""))=0, "", VALUE(AE3764))</f>
        <v>2</v>
      </c>
      <c r="AG3764">
        <v>0</v>
      </c>
      <c r="AH3764">
        <f>IF(
    OR(U3764&lt;0, W3764&lt;0, Y3764&lt;0, AA3764&lt;0),
        1,
        IF(LEN(TRIM(AG3764&amp;""))=0, "", AG3764)
)</f>
        <v>0</v>
      </c>
      <c r="AI3764" t="str">
        <f>IF(
    COUNT(Q3764,V3764,X3764,Z3764,AB3764)=0,
        "Not Usable",
    IF(
        COUNT(Q3764,V3764,X3764,Z3764,AB3764)&lt;5,
            "Incomplete",
            IF(
                MIN(Q3764,V3764,X3764,Z3764,AB3764)=0,
                    "Incomplete",
                    "Complete"
            )
    )
)</f>
        <v>Incomplete</v>
      </c>
    </row>
    <row r="3765" spans="1:35" x14ac:dyDescent="0.3">
      <c r="A3765">
        <v>4163</v>
      </c>
      <c r="B3765" s="6">
        <v>45114.821481481478</v>
      </c>
      <c r="C3765" s="3">
        <f>INT(B3765)</f>
        <v>45114</v>
      </c>
      <c r="D3765" s="2">
        <f>MOD(B3765,1)</f>
        <v>0.8214814814782585</v>
      </c>
      <c r="E3765">
        <v>11</v>
      </c>
      <c r="F3765" t="s">
        <v>33</v>
      </c>
      <c r="G3765" t="str">
        <f xml:space="preserve"> PROPER(TRIM(CLEAN(SUBSTITUTE(F3765,CHAR(160)," "))))</f>
        <v>South</v>
      </c>
      <c r="H3765" t="s">
        <v>27</v>
      </c>
      <c r="I3765" t="str">
        <f>PROPER(TRIM(CLEAN((SUBSTITUTE(H3765,"-"," ")))))</f>
        <v>In Store</v>
      </c>
      <c r="J3765">
        <v>17338</v>
      </c>
      <c r="K3765" t="s">
        <v>2</v>
      </c>
      <c r="L3765" t="str">
        <f xml:space="preserve"> PROPER(TRIM(CLEAN(SUBSTITUTE(K3765,CHAR(160)," "))))</f>
        <v>Home Office</v>
      </c>
      <c r="M3765" t="s">
        <v>16</v>
      </c>
      <c r="N3765" t="str">
        <f xml:space="preserve"> PROPER(TRIM(CLEAN(SUBSTITUTE(M3765,CHAR(160)," "))))</f>
        <v>Grocery</v>
      </c>
      <c r="O3765" t="s">
        <v>29</v>
      </c>
      <c r="P3765" t="str">
        <f>IF(LEN(TRIM(Table1[[#This Row],[subcategory]]&amp;""))=0,"Unknown", PROPER(TRIM(Table1[[#This Row],[subcategory]])))</f>
        <v>Beverages</v>
      </c>
      <c r="Q3765">
        <v>164.36</v>
      </c>
      <c r="R3765" s="1">
        <f>IF(LEN(TRIM(Q3765&amp;""))=0, "", VALUE(SUBSTITUTE(Q3765,"$","")))</f>
        <v>164.36</v>
      </c>
      <c r="S3765">
        <v>1</v>
      </c>
      <c r="T3765">
        <f>IF(LEN(TRIM(S3765&amp;""))=0, "", VALUE(S3765))</f>
        <v>1</v>
      </c>
      <c r="U3765">
        <v>164.36</v>
      </c>
      <c r="V3765" s="1">
        <f>IF(LEN(TRIM(U3765&amp;""))=0, "", VALUE(SUBSTITUTE(U3765,"$","")))</f>
        <v>164.36</v>
      </c>
      <c r="W3765" s="1">
        <v>158.60740000000001</v>
      </c>
      <c r="X3765" s="1">
        <f>IF(LEN(TRIM(W3765&amp;""))=0, "", VALUE(SUBSTITUTE(W3765,"$","")))</f>
        <v>158.60740000000001</v>
      </c>
      <c r="Y3765" s="5" t="s">
        <v>2367</v>
      </c>
      <c r="Z3765" s="4" cm="1">
        <f t="array" ref="Z3765">IF(
    LEN(TRIM(Y3765&amp;""))=0,
        IF(AND(ISNUMBER(net_sales_clean), ISNUMBER(profit_clean)),
            net_sales_clean - profit_clean,
            ""
        ),
    VALUE(SUBSTITUTE(Y3765,"$",""))
)</f>
        <v>132.89000367854399</v>
      </c>
      <c r="AA3765" s="5" t="s">
        <v>2366</v>
      </c>
      <c r="AB3765" s="4" cm="1">
        <f t="array" ref="AB3765">IF(
    LEN(TRIM(AA3765&amp;""))=0,
        IF(AND(ISNUMBER(net_sales_clean), ISNUMBER(cost_clean)),
            net_sales_clean - cost_clean,
            ""
        ),
    VALUE(SUBSTITUTE(AA3765,"$",""))
)</f>
        <v>25.717396321455499</v>
      </c>
      <c r="AC3765">
        <v>4</v>
      </c>
      <c r="AD3765">
        <f>IF(LEN(TRIM(AC3765&amp;""))=0, "", VALUE(AC3765))</f>
        <v>4</v>
      </c>
      <c r="AE3765">
        <v>4</v>
      </c>
      <c r="AF3765">
        <f>IF(LEN(TRIM(AE3765&amp;""))=0, "", VALUE(AE3765))</f>
        <v>4</v>
      </c>
      <c r="AG3765">
        <v>0</v>
      </c>
      <c r="AH3765">
        <f>IF(
    OR(U3765&lt;0, W3765&lt;0, Y3765&lt;0, AA3765&lt;0),
        1,
        IF(LEN(TRIM(AG3765&amp;""))=0, "", AG3765)
)</f>
        <v>0</v>
      </c>
      <c r="AI3765" t="str">
        <f>IF(
    COUNT(Q3765,V3765,X3765,Z3765,AB3765)=0,
        "Not Usable",
    IF(
        COUNT(Q3765,V3765,X3765,Z3765,AB3765)&lt;5,
            "Incomplete",
            IF(
                MIN(Q3765,V3765,X3765,Z3765,AB3765)=0,
                    "Incomplete",
                    "Complete"
            )
    )
)</f>
        <v>Complete</v>
      </c>
    </row>
    <row r="3766" spans="1:35" x14ac:dyDescent="0.3">
      <c r="A3766">
        <v>2991</v>
      </c>
      <c r="B3766" s="6">
        <v>45594.544976851852</v>
      </c>
      <c r="C3766" s="3">
        <f>INT(B3766)</f>
        <v>45594</v>
      </c>
      <c r="D3766" s="2">
        <f>MOD(B3766,1)</f>
        <v>0.54497685185197042</v>
      </c>
      <c r="E3766">
        <v>52</v>
      </c>
      <c r="F3766" t="s">
        <v>8</v>
      </c>
      <c r="G3766" t="str">
        <f xml:space="preserve"> PROPER(TRIM(CLEAN(SUBSTITUTE(F3766,CHAR(160)," "))))</f>
        <v>West</v>
      </c>
      <c r="H3766" t="s">
        <v>17</v>
      </c>
      <c r="I3766" t="str">
        <f>PROPER(TRIM(CLEAN((SUBSTITUTE(H3766,"-"," ")))))</f>
        <v>Online</v>
      </c>
      <c r="J3766">
        <v>9477</v>
      </c>
      <c r="K3766" t="s">
        <v>6</v>
      </c>
      <c r="L3766" t="str">
        <f xml:space="preserve"> PROPER(TRIM(CLEAN(SUBSTITUTE(K3766,CHAR(160)," "))))</f>
        <v>Corporate</v>
      </c>
      <c r="M3766" t="s">
        <v>16</v>
      </c>
      <c r="N3766" t="str">
        <f xml:space="preserve"> PROPER(TRIM(CLEAN(SUBSTITUTE(M3766,CHAR(160)," "))))</f>
        <v>Grocery</v>
      </c>
      <c r="O3766" t="s">
        <v>24</v>
      </c>
      <c r="P3766" t="str">
        <f>IF(LEN(TRIM(Table1[[#This Row],[subcategory]]&amp;""))=0,"Unknown", PROPER(TRIM(Table1[[#This Row],[subcategory]])))</f>
        <v>Snacks</v>
      </c>
      <c r="Q3766">
        <v>67.28</v>
      </c>
      <c r="R3766" s="1">
        <f>IF(LEN(TRIM(Q3766&amp;""))=0, "", VALUE(SUBSTITUTE(Q3766,"$","")))</f>
        <v>67.28</v>
      </c>
      <c r="S3766">
        <v>1</v>
      </c>
      <c r="T3766">
        <f>IF(LEN(TRIM(S3766&amp;""))=0, "", VALUE(S3766))</f>
        <v>1</v>
      </c>
      <c r="U3766">
        <v>67.28</v>
      </c>
      <c r="V3766" s="1">
        <f>IF(LEN(TRIM(U3766&amp;""))=0, "", VALUE(SUBSTITUTE(U3766,"$","")))</f>
        <v>67.28</v>
      </c>
      <c r="W3766" s="1">
        <v>59.67736</v>
      </c>
      <c r="X3766" s="1">
        <f>IF(LEN(TRIM(W3766&amp;""))=0, "", VALUE(SUBSTITUTE(W3766,"$","")))</f>
        <v>59.67736</v>
      </c>
      <c r="Y3766" s="5" t="s">
        <v>2365</v>
      </c>
      <c r="Z3766" s="4" cm="1">
        <f t="array" ref="Z3766">IF(
    LEN(TRIM(Y3766&amp;""))=0,
        IF(AND(ISNUMBER(net_sales_clean), ISNUMBER(profit_clean)),
            net_sales_clean - profit_clean,
            ""
        ),
    VALUE(SUBSTITUTE(Y3766,"$",""))
)</f>
        <v>45.204696595482297</v>
      </c>
      <c r="AA3766" s="5" t="s">
        <v>2364</v>
      </c>
      <c r="AB3766" s="4" cm="1">
        <f t="array" ref="AB3766">IF(
    LEN(TRIM(AA3766&amp;""))=0,
        IF(AND(ISNUMBER(net_sales_clean), ISNUMBER(cost_clean)),
            net_sales_clean - cost_clean,
            ""
        ),
    VALUE(SUBSTITUTE(AA3766,"$",""))
)</f>
        <v>14.472663404517601</v>
      </c>
      <c r="AC3766">
        <v>7</v>
      </c>
      <c r="AD3766">
        <f>IF(LEN(TRIM(AC3766&amp;""))=0, "", VALUE(AC3766))</f>
        <v>7</v>
      </c>
      <c r="AE3766">
        <v>1</v>
      </c>
      <c r="AF3766">
        <f>IF(LEN(TRIM(AE3766&amp;""))=0, "", VALUE(AE3766))</f>
        <v>1</v>
      </c>
      <c r="AG3766">
        <v>0</v>
      </c>
      <c r="AH3766">
        <f>IF(
    OR(U3766&lt;0, W3766&lt;0, Y3766&lt;0, AA3766&lt;0),
        1,
        IF(LEN(TRIM(AG3766&amp;""))=0, "", AG3766)
)</f>
        <v>0</v>
      </c>
      <c r="AI3766" t="str">
        <f>IF(
    COUNT(Q3766,V3766,X3766,Z3766,AB3766)=0,
        "Not Usable",
    IF(
        COUNT(Q3766,V3766,X3766,Z3766,AB3766)&lt;5,
            "Incomplete",
            IF(
                MIN(Q3766,V3766,X3766,Z3766,AB3766)=0,
                    "Incomplete",
                    "Complete"
            )
    )
)</f>
        <v>Complete</v>
      </c>
    </row>
    <row r="3767" spans="1:35" x14ac:dyDescent="0.3">
      <c r="A3767">
        <v>46969</v>
      </c>
      <c r="B3767" s="6">
        <v>45700.977013888885</v>
      </c>
      <c r="C3767" s="3">
        <f>INT(B3767)</f>
        <v>45700</v>
      </c>
      <c r="D3767" s="2">
        <f>MOD(B3767,1)</f>
        <v>0.97701388888526708</v>
      </c>
      <c r="E3767">
        <v>40</v>
      </c>
      <c r="F3767" t="s">
        <v>33</v>
      </c>
      <c r="G3767" t="str">
        <f xml:space="preserve"> PROPER(TRIM(CLEAN(SUBSTITUTE(F3767,CHAR(160)," "))))</f>
        <v>South</v>
      </c>
      <c r="H3767" t="s">
        <v>7</v>
      </c>
      <c r="I3767" t="str">
        <f>PROPER(TRIM(CLEAN((SUBSTITUTE(H3767,"-"," ")))))</f>
        <v>In Store</v>
      </c>
      <c r="J3767">
        <v>4820</v>
      </c>
      <c r="K3767" t="s">
        <v>10</v>
      </c>
      <c r="L3767" t="str">
        <f xml:space="preserve"> PROPER(TRIM(CLEAN(SUBSTITUTE(K3767,CHAR(160)," "))))</f>
        <v>Consumer</v>
      </c>
      <c r="M3767" t="s">
        <v>9</v>
      </c>
      <c r="N3767" t="str">
        <f xml:space="preserve"> PROPER(TRIM(CLEAN(SUBSTITUTE(M3767,CHAR(160)," "))))</f>
        <v>Home</v>
      </c>
      <c r="O3767" t="s">
        <v>12</v>
      </c>
      <c r="P3767" t="str">
        <f>IF(LEN(TRIM(Table1[[#This Row],[subcategory]]&amp;""))=0,"Unknown", PROPER(TRIM(Table1[[#This Row],[subcategory]])))</f>
        <v>Decor</v>
      </c>
      <c r="Q3767">
        <v>268.05</v>
      </c>
      <c r="R3767" s="1">
        <f>IF(LEN(TRIM(Q3767&amp;""))=0, "", VALUE(SUBSTITUTE(Q3767,"$","")))</f>
        <v>268.05</v>
      </c>
      <c r="S3767">
        <v>4</v>
      </c>
      <c r="T3767">
        <f>IF(LEN(TRIM(S3767&amp;""))=0, "", VALUE(S3767))</f>
        <v>4</v>
      </c>
      <c r="U3767">
        <v>1072.2</v>
      </c>
      <c r="V3767" s="1">
        <f>IF(LEN(TRIM(U3767&amp;""))=0, "", VALUE(SUBSTITUTE(U3767,"$","")))</f>
        <v>1072.2</v>
      </c>
      <c r="W3767" s="1">
        <v>645.46439999999996</v>
      </c>
      <c r="X3767" s="1">
        <f>IF(LEN(TRIM(W3767&amp;""))=0, "", VALUE(SUBSTITUTE(W3767,"$","")))</f>
        <v>645.46439999999996</v>
      </c>
      <c r="Y3767" s="5" t="s">
        <v>2363</v>
      </c>
      <c r="Z3767" s="4" cm="1">
        <f t="array" ref="Z3767">IF(
    LEN(TRIM(Y3767&amp;""))=0,
        IF(AND(ISNUMBER(net_sales_clean), ISNUMBER(profit_clean)),
            net_sales_clean - profit_clean,
            ""
        ),
    VALUE(SUBSTITUTE(Y3767,"$",""))
)</f>
        <v>446.71530146752201</v>
      </c>
      <c r="AA3767" s="5" t="s">
        <v>2362</v>
      </c>
      <c r="AB3767" s="4" cm="1">
        <f t="array" ref="AB3767">IF(
    LEN(TRIM(AA3767&amp;""))=0,
        IF(AND(ISNUMBER(net_sales_clean), ISNUMBER(cost_clean)),
            net_sales_clean - cost_clean,
            ""
        ),
    VALUE(SUBSTITUTE(AA3767,"$",""))
)</f>
        <v>198.74909853247701</v>
      </c>
      <c r="AC3767">
        <v>5</v>
      </c>
      <c r="AD3767">
        <f>IF(LEN(TRIM(AC3767&amp;""))=0, "", VALUE(AC3767))</f>
        <v>5</v>
      </c>
      <c r="AE3767">
        <v>3</v>
      </c>
      <c r="AF3767">
        <f>IF(LEN(TRIM(AE3767&amp;""))=0, "", VALUE(AE3767))</f>
        <v>3</v>
      </c>
      <c r="AG3767">
        <v>0</v>
      </c>
      <c r="AH3767">
        <f>IF(
    OR(U3767&lt;0, W3767&lt;0, Y3767&lt;0, AA3767&lt;0),
        1,
        IF(LEN(TRIM(AG3767&amp;""))=0, "", AG3767)
)</f>
        <v>0</v>
      </c>
      <c r="AI3767" t="str">
        <f>IF(
    COUNT(Q3767,V3767,X3767,Z3767,AB3767)=0,
        "Not Usable",
    IF(
        COUNT(Q3767,V3767,X3767,Z3767,AB3767)&lt;5,
            "Incomplete",
            IF(
                MIN(Q3767,V3767,X3767,Z3767,AB3767)=0,
                    "Incomplete",
                    "Complete"
            )
    )
)</f>
        <v>Complete</v>
      </c>
    </row>
    <row r="3768" spans="1:35" x14ac:dyDescent="0.3">
      <c r="A3768">
        <v>5090</v>
      </c>
      <c r="B3768" s="6">
        <v>45675.628981481481</v>
      </c>
      <c r="C3768" s="3">
        <f>INT(B3768)</f>
        <v>45675</v>
      </c>
      <c r="D3768" s="2">
        <f>MOD(B3768,1)</f>
        <v>0.62898148148087785</v>
      </c>
      <c r="E3768">
        <v>77</v>
      </c>
      <c r="F3768" t="s">
        <v>15</v>
      </c>
      <c r="G3768" t="str">
        <f xml:space="preserve"> PROPER(TRIM(CLEAN(SUBSTITUTE(F3768,CHAR(160)," "))))</f>
        <v>West</v>
      </c>
      <c r="H3768" t="s">
        <v>30</v>
      </c>
      <c r="I3768" t="str">
        <f>PROPER(TRIM(CLEAN((SUBSTITUTE(H3768,"-"," ")))))</f>
        <v>Mobile App</v>
      </c>
      <c r="J3768">
        <v>24324</v>
      </c>
      <c r="K3768" t="s">
        <v>14</v>
      </c>
      <c r="L3768" t="str">
        <f xml:space="preserve"> PROPER(TRIM(CLEAN(SUBSTITUTE(K3768,CHAR(160)," "))))</f>
        <v>Consumer</v>
      </c>
      <c r="M3768" t="s">
        <v>9</v>
      </c>
      <c r="N3768" t="str">
        <f xml:space="preserve"> PROPER(TRIM(CLEAN(SUBSTITUTE(M3768,CHAR(160)," "))))</f>
        <v>Home</v>
      </c>
      <c r="O3768" t="s">
        <v>32</v>
      </c>
      <c r="P3768" t="str">
        <f>IF(LEN(TRIM(Table1[[#This Row],[subcategory]]&amp;""))=0,"Unknown", PROPER(TRIM(Table1[[#This Row],[subcategory]])))</f>
        <v>Furniture</v>
      </c>
      <c r="Q3768">
        <v>63.87</v>
      </c>
      <c r="R3768" s="1">
        <f>IF(LEN(TRIM(Q3768&amp;""))=0, "", VALUE(SUBSTITUTE(Q3768,"$","")))</f>
        <v>63.87</v>
      </c>
      <c r="S3768">
        <v>2</v>
      </c>
      <c r="T3768">
        <f>IF(LEN(TRIM(S3768&amp;""))=0, "", VALUE(S3768))</f>
        <v>2</v>
      </c>
      <c r="U3768">
        <v>127.74</v>
      </c>
      <c r="V3768" s="1">
        <f>IF(LEN(TRIM(U3768&amp;""))=0, "", VALUE(SUBSTITUTE(U3768,"$","")))</f>
        <v>127.74</v>
      </c>
      <c r="W3768" s="1">
        <v>118.28724</v>
      </c>
      <c r="X3768" s="1">
        <f>IF(LEN(TRIM(W3768&amp;""))=0, "", VALUE(SUBSTITUTE(W3768,"$","")))</f>
        <v>118.28724</v>
      </c>
      <c r="Y3768" s="5" t="s">
        <v>2361</v>
      </c>
      <c r="Z3768" s="4" cm="1">
        <f t="array" ref="Z3768">IF(
    LEN(TRIM(Y3768&amp;""))=0,
        IF(AND(ISNUMBER(net_sales_clean), ISNUMBER(profit_clean)),
            net_sales_clean - profit_clean,
            ""
        ),
    VALUE(SUBSTITUTE(Y3768,"$",""))
)</f>
        <v>86.746301353452196</v>
      </c>
      <c r="AA3768" s="5" t="s">
        <v>2360</v>
      </c>
      <c r="AB3768" s="4" cm="1">
        <f t="array" ref="AB3768">IF(
    LEN(TRIM(AA3768&amp;""))=0,
        IF(AND(ISNUMBER(net_sales_clean), ISNUMBER(cost_clean)),
            net_sales_clean - cost_clean,
            ""
        ),
    VALUE(SUBSTITUTE(AA3768,"$",""))
)</f>
        <v>31.540938646547701</v>
      </c>
      <c r="AC3768">
        <v>6</v>
      </c>
      <c r="AD3768">
        <f>IF(LEN(TRIM(AC3768&amp;""))=0, "", VALUE(AC3768))</f>
        <v>6</v>
      </c>
      <c r="AE3768">
        <v>2</v>
      </c>
      <c r="AF3768">
        <f>IF(LEN(TRIM(AE3768&amp;""))=0, "", VALUE(AE3768))</f>
        <v>2</v>
      </c>
      <c r="AG3768">
        <v>0</v>
      </c>
      <c r="AH3768">
        <f>IF(
    OR(U3768&lt;0, W3768&lt;0, Y3768&lt;0, AA3768&lt;0),
        1,
        IF(LEN(TRIM(AG3768&amp;""))=0, "", AG3768)
)</f>
        <v>0</v>
      </c>
      <c r="AI3768" t="str">
        <f>IF(
    COUNT(Q3768,V3768,X3768,Z3768,AB3768)=0,
        "Not Usable",
    IF(
        COUNT(Q3768,V3768,X3768,Z3768,AB3768)&lt;5,
            "Incomplete",
            IF(
                MIN(Q3768,V3768,X3768,Z3768,AB3768)=0,
                    "Incomplete",
                    "Complete"
            )
    )
)</f>
        <v>Complete</v>
      </c>
    </row>
    <row r="3769" spans="1:35" x14ac:dyDescent="0.3">
      <c r="A3769">
        <v>35527</v>
      </c>
      <c r="B3769" s="6">
        <v>45445.515787037039</v>
      </c>
      <c r="C3769" s="3">
        <f>INT(B3769)</f>
        <v>45445</v>
      </c>
      <c r="D3769" s="2">
        <f>MOD(B3769,1)</f>
        <v>0.51578703703853535</v>
      </c>
      <c r="E3769">
        <v>5</v>
      </c>
      <c r="F3769" t="s">
        <v>15</v>
      </c>
      <c r="G3769" t="str">
        <f xml:space="preserve"> PROPER(TRIM(CLEAN(SUBSTITUTE(F3769,CHAR(160)," "))))</f>
        <v>West</v>
      </c>
      <c r="H3769" t="s">
        <v>17</v>
      </c>
      <c r="I3769" t="str">
        <f>PROPER(TRIM(CLEAN((SUBSTITUTE(H3769,"-"," ")))))</f>
        <v>Online</v>
      </c>
      <c r="J3769">
        <v>9972</v>
      </c>
      <c r="K3769" t="s">
        <v>6</v>
      </c>
      <c r="L3769" t="str">
        <f xml:space="preserve"> PROPER(TRIM(CLEAN(SUBSTITUTE(K3769,CHAR(160)," "))))</f>
        <v>Corporate</v>
      </c>
      <c r="M3769" t="s">
        <v>23</v>
      </c>
      <c r="N3769" t="str">
        <f xml:space="preserve"> PROPER(TRIM(CLEAN(SUBSTITUTE(M3769,CHAR(160)," "))))</f>
        <v>Electronics</v>
      </c>
      <c r="O3769" t="s">
        <v>40</v>
      </c>
      <c r="P3769" t="str">
        <f>IF(LEN(TRIM(Table1[[#This Row],[subcategory]]&amp;""))=0,"Unknown", PROPER(TRIM(Table1[[#This Row],[subcategory]])))</f>
        <v>Accessories</v>
      </c>
      <c r="Q3769">
        <v>35.659999999999997</v>
      </c>
      <c r="R3769" s="1">
        <f>IF(LEN(TRIM(Q3769&amp;""))=0, "", VALUE(SUBSTITUTE(Q3769,"$","")))</f>
        <v>35.659999999999997</v>
      </c>
      <c r="S3769">
        <v>3</v>
      </c>
      <c r="T3769">
        <f>IF(LEN(TRIM(S3769&amp;""))=0, "", VALUE(S3769))</f>
        <v>3</v>
      </c>
      <c r="U3769" s="5" t="s">
        <v>2359</v>
      </c>
      <c r="V3769" s="4">
        <f>IF(LEN(TRIM(U3769&amp;""))=0, "", VALUE(SUBSTITUTE(U3769,"$","")))</f>
        <v>106.979999999999</v>
      </c>
      <c r="W3769" s="4" t="s">
        <v>2358</v>
      </c>
      <c r="X3769" s="4">
        <f>IF(LEN(TRIM(W3769&amp;""))=0, "", VALUE(SUBSTITUTE(W3769,"$","")))</f>
        <v>87.616619999999898</v>
      </c>
      <c r="Y3769" s="5" t="s">
        <v>2357</v>
      </c>
      <c r="Z3769" s="4" cm="1">
        <f t="array" ref="Z3769">IF(
    LEN(TRIM(Y3769&amp;""))=0,
        IF(AND(ISNUMBER(net_sales_clean), ISNUMBER(profit_clean)),
            net_sales_clean - profit_clean,
            ""
        ),
    VALUE(SUBSTITUTE(Y3769,"$",""))
)</f>
        <v>53.7054725395707</v>
      </c>
      <c r="AA3769" s="5" t="s">
        <v>2356</v>
      </c>
      <c r="AB3769" s="4" cm="1">
        <f t="array" ref="AB3769">IF(
    LEN(TRIM(AA3769&amp;""))=0,
        IF(AND(ISNUMBER(net_sales_clean), ISNUMBER(cost_clean)),
            net_sales_clean - cost_clean,
            ""
        ),
    VALUE(SUBSTITUTE(AA3769,"$",""))
)</f>
        <v>33.911147460429198</v>
      </c>
      <c r="AC3769">
        <v>5</v>
      </c>
      <c r="AD3769">
        <f>IF(LEN(TRIM(AC3769&amp;""))=0, "", VALUE(AC3769))</f>
        <v>5</v>
      </c>
      <c r="AE3769">
        <v>2</v>
      </c>
      <c r="AF3769">
        <f>IF(LEN(TRIM(AE3769&amp;""))=0, "", VALUE(AE3769))</f>
        <v>2</v>
      </c>
      <c r="AG3769">
        <v>0</v>
      </c>
      <c r="AH3769">
        <f>IF(
    OR(U3769&lt;0, W3769&lt;0, Y3769&lt;0, AA3769&lt;0),
        1,
        IF(LEN(TRIM(AG3769&amp;""))=0, "", AG3769)
)</f>
        <v>0</v>
      </c>
      <c r="AI3769" t="str">
        <f>IF(
    COUNT(Q3769,V3769,X3769,Z3769,AB3769)=0,
        "Not Usable",
    IF(
        COUNT(Q3769,V3769,X3769,Z3769,AB3769)&lt;5,
            "Incomplete",
            IF(
                MIN(Q3769,V3769,X3769,Z3769,AB3769)=0,
                    "Incomplete",
                    "Complete"
            )
    )
)</f>
        <v>Complete</v>
      </c>
    </row>
    <row r="3770" spans="1:35" x14ac:dyDescent="0.3">
      <c r="A3770">
        <v>39345</v>
      </c>
      <c r="B3770" s="6">
        <v>45851.044027777774</v>
      </c>
      <c r="C3770" s="3">
        <f>INT(B3770)</f>
        <v>45851</v>
      </c>
      <c r="D3770" s="2">
        <f>MOD(B3770,1)</f>
        <v>4.4027777774317656E-2</v>
      </c>
      <c r="E3770">
        <v>33</v>
      </c>
      <c r="F3770" t="s">
        <v>4</v>
      </c>
      <c r="G3770" t="str">
        <f xml:space="preserve"> PROPER(TRIM(CLEAN(SUBSTITUTE(F3770,CHAR(160)," "))))</f>
        <v>South</v>
      </c>
      <c r="H3770" t="s">
        <v>11</v>
      </c>
      <c r="I3770" t="str">
        <f>PROPER(TRIM(CLEAN((SUBSTITUTE(H3770,"-"," ")))))</f>
        <v>Online</v>
      </c>
      <c r="J3770">
        <v>24285</v>
      </c>
      <c r="K3770" t="s">
        <v>14</v>
      </c>
      <c r="L3770" t="str">
        <f xml:space="preserve"> PROPER(TRIM(CLEAN(SUBSTITUTE(K3770,CHAR(160)," "))))</f>
        <v>Consumer</v>
      </c>
      <c r="M3770" t="s">
        <v>23</v>
      </c>
      <c r="N3770" t="str">
        <f xml:space="preserve"> PROPER(TRIM(CLEAN(SUBSTITUTE(M3770,CHAR(160)," "))))</f>
        <v>Electronics</v>
      </c>
      <c r="O3770" t="s">
        <v>40</v>
      </c>
      <c r="P3770" t="str">
        <f>IF(LEN(TRIM(Table1[[#This Row],[subcategory]]&amp;""))=0,"Unknown", PROPER(TRIM(Table1[[#This Row],[subcategory]])))</f>
        <v>Accessories</v>
      </c>
      <c r="Q3770">
        <v>57.58</v>
      </c>
      <c r="R3770" s="1">
        <f>IF(LEN(TRIM(Q3770&amp;""))=0, "", VALUE(SUBSTITUTE(Q3770,"$","")))</f>
        <v>57.58</v>
      </c>
      <c r="S3770">
        <v>3</v>
      </c>
      <c r="T3770">
        <f>IF(LEN(TRIM(S3770&amp;""))=0, "", VALUE(S3770))</f>
        <v>3</v>
      </c>
      <c r="U3770">
        <v>172.74</v>
      </c>
      <c r="V3770" s="1">
        <f>IF(LEN(TRIM(U3770&amp;""))=0, "", VALUE(SUBSTITUTE(U3770,"$","")))</f>
        <v>172.74</v>
      </c>
      <c r="W3770" s="1">
        <v>106.58058</v>
      </c>
      <c r="X3770" s="1">
        <f>IF(LEN(TRIM(W3770&amp;""))=0, "", VALUE(SUBSTITUTE(W3770,"$","")))</f>
        <v>106.58058</v>
      </c>
      <c r="Z3770" s="1" t="str" cm="1">
        <f t="array" ref="Z3770">IF(
    LEN(TRIM(Y3770&amp;""))=0,
        IF(AND(ISNUMBER(net_sales_clean), ISNUMBER(profit_clean)),
            net_sales_clean - profit_clean,
            ""
        ),
    VALUE(SUBSTITUTE(Y3770,"$",""))
)</f>
        <v/>
      </c>
      <c r="AB3770" s="1" t="str" cm="1">
        <f t="array" ref="AB3770">IF(
    LEN(TRIM(AA3770&amp;""))=0,
        IF(AND(ISNUMBER(net_sales_clean), ISNUMBER(cost_clean)),
            net_sales_clean - cost_clean,
            ""
        ),
    VALUE(SUBSTITUTE(AA3770,"$",""))
)</f>
        <v/>
      </c>
      <c r="AC3770">
        <v>1</v>
      </c>
      <c r="AD3770">
        <f>IF(LEN(TRIM(AC3770&amp;""))=0, "", VALUE(AC3770))</f>
        <v>1</v>
      </c>
      <c r="AE3770">
        <v>2</v>
      </c>
      <c r="AF3770">
        <f>IF(LEN(TRIM(AE3770&amp;""))=0, "", VALUE(AE3770))</f>
        <v>2</v>
      </c>
      <c r="AG3770">
        <v>0</v>
      </c>
      <c r="AH3770">
        <f>IF(
    OR(U3770&lt;0, W3770&lt;0, Y3770&lt;0, AA3770&lt;0),
        1,
        IF(LEN(TRIM(AG3770&amp;""))=0, "", AG3770)
)</f>
        <v>0</v>
      </c>
      <c r="AI3770" t="str">
        <f>IF(
    COUNT(Q3770,V3770,X3770,Z3770,AB3770)=0,
        "Not Usable",
    IF(
        COUNT(Q3770,V3770,X3770,Z3770,AB3770)&lt;5,
            "Incomplete",
            IF(
                MIN(Q3770,V3770,X3770,Z3770,AB3770)=0,
                    "Incomplete",
                    "Complete"
            )
    )
)</f>
        <v>Incomplete</v>
      </c>
    </row>
    <row r="3771" spans="1:35" x14ac:dyDescent="0.3">
      <c r="A3771">
        <v>7933</v>
      </c>
      <c r="B3771" s="6">
        <v>45444.823587962965</v>
      </c>
      <c r="C3771" s="3">
        <f>INT(B3771)</f>
        <v>45444</v>
      </c>
      <c r="D3771" s="2">
        <f>MOD(B3771,1)</f>
        <v>0.82358796296466608</v>
      </c>
      <c r="E3771">
        <v>24</v>
      </c>
      <c r="F3771" t="s">
        <v>4</v>
      </c>
      <c r="G3771" t="str">
        <f xml:space="preserve"> PROPER(TRIM(CLEAN(SUBSTITUTE(F3771,CHAR(160)," "))))</f>
        <v>South</v>
      </c>
      <c r="H3771" t="s">
        <v>7</v>
      </c>
      <c r="I3771" t="str">
        <f>PROPER(TRIM(CLEAN((SUBSTITUTE(H3771,"-"," ")))))</f>
        <v>In Store</v>
      </c>
      <c r="J3771">
        <v>13671</v>
      </c>
      <c r="K3771" t="s">
        <v>14</v>
      </c>
      <c r="L3771" t="str">
        <f xml:space="preserve"> PROPER(TRIM(CLEAN(SUBSTITUTE(K3771,CHAR(160)," "))))</f>
        <v>Consumer</v>
      </c>
      <c r="M3771" t="s">
        <v>23</v>
      </c>
      <c r="N3771" t="str">
        <f xml:space="preserve"> PROPER(TRIM(CLEAN(SUBSTITUTE(M3771,CHAR(160)," "))))</f>
        <v>Electronics</v>
      </c>
      <c r="O3771" t="s">
        <v>40</v>
      </c>
      <c r="P3771" t="str">
        <f>IF(LEN(TRIM(Table1[[#This Row],[subcategory]]&amp;""))=0,"Unknown", PROPER(TRIM(Table1[[#This Row],[subcategory]])))</f>
        <v>Accessories</v>
      </c>
      <c r="R3771" s="1" t="str">
        <f>IF(LEN(TRIM(Q3771&amp;""))=0, "", VALUE(SUBSTITUTE(Q3771,"$","")))</f>
        <v/>
      </c>
      <c r="S3771">
        <v>4</v>
      </c>
      <c r="T3771">
        <f>IF(LEN(TRIM(S3771&amp;""))=0, "", VALUE(S3771))</f>
        <v>4</v>
      </c>
      <c r="V3771" s="1" t="str">
        <f>IF(LEN(TRIM(U3771&amp;""))=0, "", VALUE(SUBSTITUTE(U3771,"$","")))</f>
        <v/>
      </c>
      <c r="X3771" s="1" t="str">
        <f>IF(LEN(TRIM(W3771&amp;""))=0, "", VALUE(SUBSTITUTE(W3771,"$","")))</f>
        <v/>
      </c>
      <c r="Z3771" s="1" t="str" cm="1">
        <f t="array" ref="Z3771">IF(
    LEN(TRIM(Y3771&amp;""))=0,
        IF(AND(ISNUMBER(net_sales_clean), ISNUMBER(profit_clean)),
            net_sales_clean - profit_clean,
            ""
        ),
    VALUE(SUBSTITUTE(Y3771,"$",""))
)</f>
        <v/>
      </c>
      <c r="AB3771" s="1" t="str" cm="1">
        <f t="array" ref="AB3771">IF(
    LEN(TRIM(AA3771&amp;""))=0,
        IF(AND(ISNUMBER(net_sales_clean), ISNUMBER(cost_clean)),
            net_sales_clean - cost_clean,
            ""
        ),
    VALUE(SUBSTITUTE(AA3771,"$",""))
)</f>
        <v/>
      </c>
      <c r="AC3771">
        <v>1</v>
      </c>
      <c r="AD3771">
        <f>IF(LEN(TRIM(AC3771&amp;""))=0, "", VALUE(AC3771))</f>
        <v>1</v>
      </c>
      <c r="AE3771">
        <v>1</v>
      </c>
      <c r="AF3771">
        <f>IF(LEN(TRIM(AE3771&amp;""))=0, "", VALUE(AE3771))</f>
        <v>1</v>
      </c>
      <c r="AG3771">
        <v>0</v>
      </c>
      <c r="AH3771">
        <f>IF(
    OR(U3771&lt;0, W3771&lt;0, Y3771&lt;0, AA3771&lt;0),
        1,
        IF(LEN(TRIM(AG3771&amp;""))=0, "", AG3771)
)</f>
        <v>0</v>
      </c>
      <c r="AI3771" t="str">
        <f>IF(
    COUNT(Q3771,V3771,X3771,Z3771,AB3771)=0,
        "Not Usable",
    IF(
        COUNT(Q3771,V3771,X3771,Z3771,AB3771)&lt;5,
            "Incomplete",
            IF(
                MIN(Q3771,V3771,X3771,Z3771,AB3771)=0,
                    "Incomplete",
                    "Complete"
            )
    )
)</f>
        <v>Not Usable</v>
      </c>
    </row>
    <row r="3772" spans="1:35" x14ac:dyDescent="0.3">
      <c r="A3772">
        <v>20280</v>
      </c>
      <c r="B3772" s="6">
        <v>45272.94158564815</v>
      </c>
      <c r="C3772" s="3">
        <f>INT(B3772)</f>
        <v>45272</v>
      </c>
      <c r="D3772" s="2">
        <f>MOD(B3772,1)</f>
        <v>0.94158564815006685</v>
      </c>
      <c r="E3772">
        <v>45</v>
      </c>
      <c r="F3772" t="s">
        <v>4</v>
      </c>
      <c r="G3772" t="str">
        <f xml:space="preserve"> PROPER(TRIM(CLEAN(SUBSTITUTE(F3772,CHAR(160)," "))))</f>
        <v>South</v>
      </c>
      <c r="H3772" t="s">
        <v>7</v>
      </c>
      <c r="I3772" t="str">
        <f>PROPER(TRIM(CLEAN((SUBSTITUTE(H3772,"-"," ")))))</f>
        <v>In Store</v>
      </c>
      <c r="J3772">
        <v>9904</v>
      </c>
      <c r="K3772" t="s">
        <v>10</v>
      </c>
      <c r="L3772" t="str">
        <f xml:space="preserve"> PROPER(TRIM(CLEAN(SUBSTITUTE(K3772,CHAR(160)," "))))</f>
        <v>Consumer</v>
      </c>
      <c r="M3772" t="s">
        <v>23</v>
      </c>
      <c r="N3772" t="str">
        <f xml:space="preserve"> PROPER(TRIM(CLEAN(SUBSTITUTE(M3772,CHAR(160)," "))))</f>
        <v>Electronics</v>
      </c>
      <c r="O3772" t="s">
        <v>34</v>
      </c>
      <c r="P3772" t="str">
        <f>IF(LEN(TRIM(Table1[[#This Row],[subcategory]]&amp;""))=0,"Unknown", PROPER(TRIM(Table1[[#This Row],[subcategory]])))</f>
        <v>Phones</v>
      </c>
      <c r="Q3772">
        <v>67.94</v>
      </c>
      <c r="R3772" s="1">
        <f>IF(LEN(TRIM(Q3772&amp;""))=0, "", VALUE(SUBSTITUTE(Q3772,"$","")))</f>
        <v>67.94</v>
      </c>
      <c r="S3772">
        <v>3</v>
      </c>
      <c r="T3772">
        <f>IF(LEN(TRIM(S3772&amp;""))=0, "", VALUE(S3772))</f>
        <v>3</v>
      </c>
      <c r="U3772">
        <v>203.82</v>
      </c>
      <c r="V3772" s="1">
        <f>IF(LEN(TRIM(U3772&amp;""))=0, "", VALUE(SUBSTITUTE(U3772,"$","")))</f>
        <v>203.82</v>
      </c>
      <c r="W3772" s="1">
        <v>183.03036</v>
      </c>
      <c r="X3772" s="1">
        <f>IF(LEN(TRIM(W3772&amp;""))=0, "", VALUE(SUBSTITUTE(W3772,"$","")))</f>
        <v>183.03036</v>
      </c>
      <c r="Y3772" s="5" t="s">
        <v>2355</v>
      </c>
      <c r="Z3772" s="4" cm="1">
        <f t="array" ref="Z3772">IF(
    LEN(TRIM(Y3772&amp;""))=0,
        IF(AND(ISNUMBER(net_sales_clean), ISNUMBER(profit_clean)),
            net_sales_clean - profit_clean,
            ""
        ),
    VALUE(SUBSTITUTE(Y3772,"$",""))
)</f>
        <v>114.15090789211</v>
      </c>
      <c r="AA3772" s="5" t="s">
        <v>2354</v>
      </c>
      <c r="AB3772" s="4" cm="1">
        <f t="array" ref="AB3772">IF(
    LEN(TRIM(AA3772&amp;""))=0,
        IF(AND(ISNUMBER(net_sales_clean), ISNUMBER(cost_clean)),
            net_sales_clean - cost_clean,
            ""
        ),
    VALUE(SUBSTITUTE(AA3772,"$",""))
)</f>
        <v>68.879452107889307</v>
      </c>
      <c r="AC3772">
        <v>2</v>
      </c>
      <c r="AD3772">
        <f>IF(LEN(TRIM(AC3772&amp;""))=0, "", VALUE(AC3772))</f>
        <v>2</v>
      </c>
      <c r="AE3772">
        <v>2</v>
      </c>
      <c r="AF3772">
        <f>IF(LEN(TRIM(AE3772&amp;""))=0, "", VALUE(AE3772))</f>
        <v>2</v>
      </c>
      <c r="AG3772">
        <v>0</v>
      </c>
      <c r="AH3772">
        <f>IF(
    OR(U3772&lt;0, W3772&lt;0, Y3772&lt;0, AA3772&lt;0),
        1,
        IF(LEN(TRIM(AG3772&amp;""))=0, "", AG3772)
)</f>
        <v>0</v>
      </c>
      <c r="AI3772" t="str">
        <f>IF(
    COUNT(Q3772,V3772,X3772,Z3772,AB3772)=0,
        "Not Usable",
    IF(
        COUNT(Q3772,V3772,X3772,Z3772,AB3772)&lt;5,
            "Incomplete",
            IF(
                MIN(Q3772,V3772,X3772,Z3772,AB3772)=0,
                    "Incomplete",
                    "Complete"
            )
    )
)</f>
        <v>Complete</v>
      </c>
    </row>
    <row r="3773" spans="1:35" x14ac:dyDescent="0.3">
      <c r="A3773">
        <v>40440</v>
      </c>
      <c r="B3773" s="6">
        <v>45480.991550925923</v>
      </c>
      <c r="C3773" s="3">
        <f>INT(B3773)</f>
        <v>45480</v>
      </c>
      <c r="D3773" s="2">
        <f>MOD(B3773,1)</f>
        <v>0.99155092592263827</v>
      </c>
      <c r="E3773">
        <v>23</v>
      </c>
      <c r="F3773" t="s">
        <v>21</v>
      </c>
      <c r="G3773" t="str">
        <f xml:space="preserve"> PROPER(TRIM(CLEAN(SUBSTITUTE(F3773,CHAR(160)," "))))</f>
        <v>Midwest</v>
      </c>
      <c r="H3773" t="s">
        <v>27</v>
      </c>
      <c r="I3773" t="str">
        <f>PROPER(TRIM(CLEAN((SUBSTITUTE(H3773,"-"," ")))))</f>
        <v>In Store</v>
      </c>
      <c r="J3773">
        <v>17988</v>
      </c>
      <c r="K3773" t="s">
        <v>10</v>
      </c>
      <c r="L3773" t="str">
        <f xml:space="preserve"> PROPER(TRIM(CLEAN(SUBSTITUTE(K3773,CHAR(160)," "))))</f>
        <v>Consumer</v>
      </c>
      <c r="M3773" t="s">
        <v>16</v>
      </c>
      <c r="N3773" t="str">
        <f xml:space="preserve"> PROPER(TRIM(CLEAN(SUBSTITUTE(M3773,CHAR(160)," "))))</f>
        <v>Grocery</v>
      </c>
      <c r="O3773" t="s">
        <v>24</v>
      </c>
      <c r="P3773" t="str">
        <f>IF(LEN(TRIM(Table1[[#This Row],[subcategory]]&amp;""))=0,"Unknown", PROPER(TRIM(Table1[[#This Row],[subcategory]])))</f>
        <v>Snacks</v>
      </c>
      <c r="Q3773">
        <v>54.68</v>
      </c>
      <c r="R3773" s="1">
        <f>IF(LEN(TRIM(Q3773&amp;""))=0, "", VALUE(SUBSTITUTE(Q3773,"$","")))</f>
        <v>54.68</v>
      </c>
      <c r="S3773">
        <v>5</v>
      </c>
      <c r="T3773">
        <f>IF(LEN(TRIM(S3773&amp;""))=0, "", VALUE(S3773))</f>
        <v>5</v>
      </c>
      <c r="U3773">
        <v>273.39999999999998</v>
      </c>
      <c r="V3773" s="1">
        <f>IF(LEN(TRIM(U3773&amp;""))=0, "", VALUE(SUBSTITUTE(U3773,"$","")))</f>
        <v>273.39999999999998</v>
      </c>
      <c r="W3773" s="4" t="s">
        <v>2353</v>
      </c>
      <c r="X3773" s="4">
        <f>IF(LEN(TRIM(W3773&amp;""))=0, "", VALUE(SUBSTITUTE(W3773,"$","")))</f>
        <v>248.79399999999899</v>
      </c>
      <c r="Y3773" s="5" t="s">
        <v>2352</v>
      </c>
      <c r="Z3773" s="4" cm="1">
        <f t="array" ref="Z3773">IF(
    LEN(TRIM(Y3773&amp;""))=0,
        IF(AND(ISNUMBER(net_sales_clean), ISNUMBER(profit_clean)),
            net_sales_clean - profit_clean,
            ""
        ),
    VALUE(SUBSTITUTE(Y3773,"$",""))
)</f>
        <v>155.488142923536</v>
      </c>
      <c r="AA3773" s="5" t="s">
        <v>2351</v>
      </c>
      <c r="AB3773" s="4" cm="1">
        <f t="array" ref="AB3773">IF(
    LEN(TRIM(AA3773&amp;""))=0,
        IF(AND(ISNUMBER(net_sales_clean), ISNUMBER(cost_clean)),
            net_sales_clean - cost_clean,
            ""
        ),
    VALUE(SUBSTITUTE(AA3773,"$",""))
)</f>
        <v>93.305857076463596</v>
      </c>
      <c r="AC3773">
        <v>8</v>
      </c>
      <c r="AD3773">
        <f>IF(LEN(TRIM(AC3773&amp;""))=0, "", VALUE(AC3773))</f>
        <v>8</v>
      </c>
      <c r="AE3773">
        <v>5</v>
      </c>
      <c r="AF3773">
        <f>IF(LEN(TRIM(AE3773&amp;""))=0, "", VALUE(AE3773))</f>
        <v>5</v>
      </c>
      <c r="AG3773">
        <v>0</v>
      </c>
      <c r="AH3773">
        <f>IF(
    OR(U3773&lt;0, W3773&lt;0, Y3773&lt;0, AA3773&lt;0),
        1,
        IF(LEN(TRIM(AG3773&amp;""))=0, "", AG3773)
)</f>
        <v>0</v>
      </c>
      <c r="AI3773" t="str">
        <f>IF(
    COUNT(Q3773,V3773,X3773,Z3773,AB3773)=0,
        "Not Usable",
    IF(
        COUNT(Q3773,V3773,X3773,Z3773,AB3773)&lt;5,
            "Incomplete",
            IF(
                MIN(Q3773,V3773,X3773,Z3773,AB3773)=0,
                    "Incomplete",
                    "Complete"
            )
    )
)</f>
        <v>Complete</v>
      </c>
    </row>
    <row r="3774" spans="1:35" x14ac:dyDescent="0.3">
      <c r="A3774">
        <v>43320</v>
      </c>
      <c r="B3774" s="6">
        <v>45983.736307870371</v>
      </c>
      <c r="C3774" s="3">
        <f>INT(B3774)</f>
        <v>45983</v>
      </c>
      <c r="D3774" s="2">
        <f>MOD(B3774,1)</f>
        <v>0.73630787037109258</v>
      </c>
      <c r="E3774">
        <v>14</v>
      </c>
      <c r="F3774" t="s">
        <v>4</v>
      </c>
      <c r="G3774" t="str">
        <f xml:space="preserve"> PROPER(TRIM(CLEAN(SUBSTITUTE(F3774,CHAR(160)," "))))</f>
        <v>South</v>
      </c>
      <c r="H3774" t="s">
        <v>11</v>
      </c>
      <c r="I3774" t="str">
        <f>PROPER(TRIM(CLEAN((SUBSTITUTE(H3774,"-"," ")))))</f>
        <v>Online</v>
      </c>
      <c r="J3774">
        <v>18391</v>
      </c>
      <c r="K3774" t="s">
        <v>14</v>
      </c>
      <c r="L3774" t="str">
        <f xml:space="preserve"> PROPER(TRIM(CLEAN(SUBSTITUTE(K3774,CHAR(160)," "))))</f>
        <v>Consumer</v>
      </c>
      <c r="M3774" t="s">
        <v>16</v>
      </c>
      <c r="N3774" t="str">
        <f xml:space="preserve"> PROPER(TRIM(CLEAN(SUBSTITUTE(M3774,CHAR(160)," "))))</f>
        <v>Grocery</v>
      </c>
      <c r="O3774" t="s">
        <v>29</v>
      </c>
      <c r="P3774" t="str">
        <f>IF(LEN(TRIM(Table1[[#This Row],[subcategory]]&amp;""))=0,"Unknown", PROPER(TRIM(Table1[[#This Row],[subcategory]])))</f>
        <v>Beverages</v>
      </c>
      <c r="Q3774">
        <v>178.4</v>
      </c>
      <c r="R3774" s="1">
        <f>IF(LEN(TRIM(Q3774&amp;""))=0, "", VALUE(SUBSTITUTE(Q3774,"$","")))</f>
        <v>178.4</v>
      </c>
      <c r="S3774">
        <v>2</v>
      </c>
      <c r="T3774">
        <f>IF(LEN(TRIM(S3774&amp;""))=0, "", VALUE(S3774))</f>
        <v>2</v>
      </c>
      <c r="U3774">
        <v>356.8</v>
      </c>
      <c r="V3774" s="1">
        <f>IF(LEN(TRIM(U3774&amp;""))=0, "", VALUE(SUBSTITUTE(U3774,"$","")))</f>
        <v>356.8</v>
      </c>
      <c r="W3774" s="4" t="s">
        <v>2350</v>
      </c>
      <c r="X3774" s="4">
        <f>IF(LEN(TRIM(W3774&amp;""))=0, "", VALUE(SUBSTITUTE(W3774,"$","")))</f>
        <v>288.2944</v>
      </c>
      <c r="Z3774" s="1" t="str" cm="1">
        <f t="array" ref="Z3774">IF(
    LEN(TRIM(Y3774&amp;""))=0,
        IF(AND(ISNUMBER(net_sales_clean), ISNUMBER(profit_clean)),
            net_sales_clean - profit_clean,
            ""
        ),
    VALUE(SUBSTITUTE(Y3774,"$",""))
)</f>
        <v/>
      </c>
      <c r="AB3774" s="1" t="str" cm="1">
        <f t="array" ref="AB3774">IF(
    LEN(TRIM(AA3774&amp;""))=0,
        IF(AND(ISNUMBER(net_sales_clean), ISNUMBER(cost_clean)),
            net_sales_clean - cost_clean,
            ""
        ),
    VALUE(SUBSTITUTE(AA3774,"$",""))
)</f>
        <v/>
      </c>
      <c r="AC3774">
        <v>7</v>
      </c>
      <c r="AD3774">
        <f>IF(LEN(TRIM(AC3774&amp;""))=0, "", VALUE(AC3774))</f>
        <v>7</v>
      </c>
      <c r="AE3774">
        <v>5</v>
      </c>
      <c r="AF3774">
        <f>IF(LEN(TRIM(AE3774&amp;""))=0, "", VALUE(AE3774))</f>
        <v>5</v>
      </c>
      <c r="AG3774">
        <v>0</v>
      </c>
      <c r="AH3774">
        <f>IF(
    OR(U3774&lt;0, W3774&lt;0, Y3774&lt;0, AA3774&lt;0),
        1,
        IF(LEN(TRIM(AG3774&amp;""))=0, "", AG3774)
)</f>
        <v>0</v>
      </c>
      <c r="AI3774" t="str">
        <f>IF(
    COUNT(Q3774,V3774,X3774,Z3774,AB3774)=0,
        "Not Usable",
    IF(
        COUNT(Q3774,V3774,X3774,Z3774,AB3774)&lt;5,
            "Incomplete",
            IF(
                MIN(Q3774,V3774,X3774,Z3774,AB3774)=0,
                    "Incomplete",
                    "Complete"
            )
    )
)</f>
        <v>Incomplete</v>
      </c>
    </row>
    <row r="3775" spans="1:35" x14ac:dyDescent="0.3">
      <c r="A3775">
        <v>21825</v>
      </c>
      <c r="B3775" s="6">
        <v>45190.425844907404</v>
      </c>
      <c r="C3775" s="3">
        <f>INT(B3775)</f>
        <v>45190</v>
      </c>
      <c r="D3775" s="2">
        <f>MOD(B3775,1)</f>
        <v>0.42584490740409819</v>
      </c>
      <c r="E3775">
        <v>2</v>
      </c>
      <c r="F3775" t="s">
        <v>4</v>
      </c>
      <c r="G3775" t="str">
        <f xml:space="preserve"> PROPER(TRIM(CLEAN(SUBSTITUTE(F3775,CHAR(160)," "))))</f>
        <v>South</v>
      </c>
      <c r="H3775" t="s">
        <v>30</v>
      </c>
      <c r="I3775" t="str">
        <f>PROPER(TRIM(CLEAN((SUBSTITUTE(H3775,"-"," ")))))</f>
        <v>Mobile App</v>
      </c>
      <c r="J3775">
        <v>22766</v>
      </c>
      <c r="K3775" t="s">
        <v>10</v>
      </c>
      <c r="L3775" t="str">
        <f xml:space="preserve"> PROPER(TRIM(CLEAN(SUBSTITUTE(K3775,CHAR(160)," "))))</f>
        <v>Consumer</v>
      </c>
      <c r="M3775" t="s">
        <v>23</v>
      </c>
      <c r="N3775" t="str">
        <f xml:space="preserve"> PROPER(TRIM(CLEAN(SUBSTITUTE(M3775,CHAR(160)," "))))</f>
        <v>Electronics</v>
      </c>
      <c r="O3775" t="s">
        <v>22</v>
      </c>
      <c r="P3775" t="str">
        <f>IF(LEN(TRIM(Table1[[#This Row],[subcategory]]&amp;""))=0,"Unknown", PROPER(TRIM(Table1[[#This Row],[subcategory]])))</f>
        <v>Audio</v>
      </c>
      <c r="Q3775">
        <v>94.05</v>
      </c>
      <c r="R3775" s="1">
        <f>IF(LEN(TRIM(Q3775&amp;""))=0, "", VALUE(SUBSTITUTE(Q3775,"$","")))</f>
        <v>94.05</v>
      </c>
      <c r="S3775">
        <v>2</v>
      </c>
      <c r="T3775">
        <f>IF(LEN(TRIM(S3775&amp;""))=0, "", VALUE(S3775))</f>
        <v>2</v>
      </c>
      <c r="U3775">
        <v>188.1</v>
      </c>
      <c r="V3775" s="1">
        <f>IF(LEN(TRIM(U3775&amp;""))=0, "", VALUE(SUBSTITUTE(U3775,"$","")))</f>
        <v>188.1</v>
      </c>
      <c r="W3775" s="1">
        <v>146.34180000000001</v>
      </c>
      <c r="X3775" s="1">
        <f>IF(LEN(TRIM(W3775&amp;""))=0, "", VALUE(SUBSTITUTE(W3775,"$","")))</f>
        <v>146.34180000000001</v>
      </c>
      <c r="Y3775" s="5" t="s">
        <v>2349</v>
      </c>
      <c r="Z3775" s="4" cm="1">
        <f t="array" ref="Z3775">IF(
    LEN(TRIM(Y3775&amp;""))=0,
        IF(AND(ISNUMBER(net_sales_clean), ISNUMBER(profit_clean)),
            net_sales_clean - profit_clean,
            ""
        ),
    VALUE(SUBSTITUTE(Y3775,"$",""))
)</f>
        <v>102.164597194015</v>
      </c>
      <c r="AA3775" s="5" t="s">
        <v>2348</v>
      </c>
      <c r="AB3775" s="4" cm="1">
        <f t="array" ref="AB3775">IF(
    LEN(TRIM(AA3775&amp;""))=0,
        IF(AND(ISNUMBER(net_sales_clean), ISNUMBER(cost_clean)),
            net_sales_clean - cost_clean,
            ""
        ),
    VALUE(SUBSTITUTE(AA3775,"$",""))
)</f>
        <v>44.177202805984699</v>
      </c>
      <c r="AC3775">
        <v>8</v>
      </c>
      <c r="AD3775">
        <f>IF(LEN(TRIM(AC3775&amp;""))=0, "", VALUE(AC3775))</f>
        <v>8</v>
      </c>
      <c r="AE3775">
        <v>2</v>
      </c>
      <c r="AF3775">
        <f>IF(LEN(TRIM(AE3775&amp;""))=0, "", VALUE(AE3775))</f>
        <v>2</v>
      </c>
      <c r="AG3775">
        <v>0</v>
      </c>
      <c r="AH3775">
        <f>IF(
    OR(U3775&lt;0, W3775&lt;0, Y3775&lt;0, AA3775&lt;0),
        1,
        IF(LEN(TRIM(AG3775&amp;""))=0, "", AG3775)
)</f>
        <v>0</v>
      </c>
      <c r="AI3775" t="str">
        <f>IF(
    COUNT(Q3775,V3775,X3775,Z3775,AB3775)=0,
        "Not Usable",
    IF(
        COUNT(Q3775,V3775,X3775,Z3775,AB3775)&lt;5,
            "Incomplete",
            IF(
                MIN(Q3775,V3775,X3775,Z3775,AB3775)=0,
                    "Incomplete",
                    "Complete"
            )
    )
)</f>
        <v>Complete</v>
      </c>
    </row>
    <row r="3776" spans="1:35" x14ac:dyDescent="0.3">
      <c r="A3776">
        <v>21398</v>
      </c>
      <c r="B3776" s="6">
        <v>45815.822430555556</v>
      </c>
      <c r="C3776" s="3">
        <f>INT(B3776)</f>
        <v>45815</v>
      </c>
      <c r="D3776" s="2">
        <f>MOD(B3776,1)</f>
        <v>0.82243055555591127</v>
      </c>
      <c r="E3776">
        <v>48</v>
      </c>
      <c r="F3776" t="s">
        <v>13</v>
      </c>
      <c r="G3776" t="str">
        <f xml:space="preserve"> PROPER(TRIM(CLEAN(SUBSTITUTE(F3776,CHAR(160)," "))))</f>
        <v>Northeast</v>
      </c>
      <c r="H3776" t="s">
        <v>17</v>
      </c>
      <c r="I3776" t="str">
        <f>PROPER(TRIM(CLEAN((SUBSTITUTE(H3776,"-"," ")))))</f>
        <v>Online</v>
      </c>
      <c r="J3776">
        <v>7490</v>
      </c>
      <c r="K3776" t="s">
        <v>6</v>
      </c>
      <c r="L3776" t="str">
        <f xml:space="preserve"> PROPER(TRIM(CLEAN(SUBSTITUTE(K3776,CHAR(160)," "))))</f>
        <v>Corporate</v>
      </c>
      <c r="M3776" t="s">
        <v>16</v>
      </c>
      <c r="N3776" t="str">
        <f xml:space="preserve"> PROPER(TRIM(CLEAN(SUBSTITUTE(M3776,CHAR(160)," "))))</f>
        <v>Grocery</v>
      </c>
      <c r="O3776" t="s">
        <v>28</v>
      </c>
      <c r="P3776" t="str">
        <f>IF(LEN(TRIM(Table1[[#This Row],[subcategory]]&amp;""))=0,"Unknown", PROPER(TRIM(Table1[[#This Row],[subcategory]])))</f>
        <v>Pantry</v>
      </c>
      <c r="Q3776">
        <v>105.16</v>
      </c>
      <c r="R3776" s="1">
        <f>IF(LEN(TRIM(Q3776&amp;""))=0, "", VALUE(SUBSTITUTE(Q3776,"$","")))</f>
        <v>105.16</v>
      </c>
      <c r="S3776">
        <v>5</v>
      </c>
      <c r="T3776">
        <f>IF(LEN(TRIM(S3776&amp;""))=0, "", VALUE(S3776))</f>
        <v>5</v>
      </c>
      <c r="U3776">
        <v>525.79999999999995</v>
      </c>
      <c r="V3776" s="1">
        <f>IF(LEN(TRIM(U3776&amp;""))=0, "", VALUE(SUBSTITUTE(U3776,"$","")))</f>
        <v>525.79999999999995</v>
      </c>
      <c r="W3776" s="4" t="s">
        <v>2347</v>
      </c>
      <c r="X3776" s="4">
        <f>IF(LEN(TRIM(W3776&amp;""))=0, "", VALUE(SUBSTITUTE(W3776,"$","")))</f>
        <v>431.68179999999899</v>
      </c>
      <c r="Y3776" s="5" t="s">
        <v>2346</v>
      </c>
      <c r="Z3776" s="4" cm="1">
        <f t="array" ref="Z3776">IF(
    LEN(TRIM(Y3776&amp;""))=0,
        IF(AND(ISNUMBER(net_sales_clean), ISNUMBER(profit_clean)),
            net_sales_clean - profit_clean,
            ""
        ),
    VALUE(SUBSTITUTE(Y3776,"$",""))
)</f>
        <v>326.63256654732498</v>
      </c>
      <c r="AA3776" s="5" t="s">
        <v>2345</v>
      </c>
      <c r="AB3776" s="4" cm="1">
        <f t="array" ref="AB3776">IF(
    LEN(TRIM(AA3776&amp;""))=0,
        IF(AND(ISNUMBER(net_sales_clean), ISNUMBER(cost_clean)),
            net_sales_clean - cost_clean,
            ""
        ),
    VALUE(SUBSTITUTE(AA3776,"$",""))
)</f>
        <v>105.049233452674</v>
      </c>
      <c r="AC3776">
        <v>5</v>
      </c>
      <c r="AD3776">
        <f>IF(LEN(TRIM(AC3776&amp;""))=0, "", VALUE(AC3776))</f>
        <v>5</v>
      </c>
      <c r="AE3776">
        <v>1</v>
      </c>
      <c r="AF3776">
        <f>IF(LEN(TRIM(AE3776&amp;""))=0, "", VALUE(AE3776))</f>
        <v>1</v>
      </c>
      <c r="AG3776">
        <v>0</v>
      </c>
      <c r="AH3776">
        <f>IF(
    OR(U3776&lt;0, W3776&lt;0, Y3776&lt;0, AA3776&lt;0),
        1,
        IF(LEN(TRIM(AG3776&amp;""))=0, "", AG3776)
)</f>
        <v>0</v>
      </c>
      <c r="AI3776" t="str">
        <f>IF(
    COUNT(Q3776,V3776,X3776,Z3776,AB3776)=0,
        "Not Usable",
    IF(
        COUNT(Q3776,V3776,X3776,Z3776,AB3776)&lt;5,
            "Incomplete",
            IF(
                MIN(Q3776,V3776,X3776,Z3776,AB3776)=0,
                    "Incomplete",
                    "Complete"
            )
    )
)</f>
        <v>Complete</v>
      </c>
    </row>
    <row r="3777" spans="1:35" x14ac:dyDescent="0.3">
      <c r="A3777">
        <v>25890</v>
      </c>
      <c r="B3777" s="6">
        <v>44971.94908564815</v>
      </c>
      <c r="C3777" s="3">
        <f>INT(B3777)</f>
        <v>44971</v>
      </c>
      <c r="D3777" s="2">
        <f>MOD(B3777,1)</f>
        <v>0.94908564814977581</v>
      </c>
      <c r="E3777">
        <v>59</v>
      </c>
      <c r="F3777" t="s">
        <v>15</v>
      </c>
      <c r="G3777" t="str">
        <f xml:space="preserve"> PROPER(TRIM(CLEAN(SUBSTITUTE(F3777,CHAR(160)," "))))</f>
        <v>West</v>
      </c>
      <c r="H3777" t="s">
        <v>3</v>
      </c>
      <c r="I3777" t="str">
        <f>PROPER(TRIM(CLEAN((SUBSTITUTE(H3777,"-"," ")))))</f>
        <v>Phone</v>
      </c>
      <c r="J3777">
        <v>15253</v>
      </c>
      <c r="K3777" t="s">
        <v>10</v>
      </c>
      <c r="L3777" t="str">
        <f xml:space="preserve"> PROPER(TRIM(CLEAN(SUBSTITUTE(K3777,CHAR(160)," "))))</f>
        <v>Consumer</v>
      </c>
      <c r="M3777" t="s">
        <v>16</v>
      </c>
      <c r="N3777" t="str">
        <f xml:space="preserve"> PROPER(TRIM(CLEAN(SUBSTITUTE(M3777,CHAR(160)," "))))</f>
        <v>Grocery</v>
      </c>
      <c r="O3777" t="s">
        <v>37</v>
      </c>
      <c r="P3777" t="str">
        <f>IF(LEN(TRIM(Table1[[#This Row],[subcategory]]&amp;""))=0,"Unknown", PROPER(TRIM(Table1[[#This Row],[subcategory]])))</f>
        <v>Produce</v>
      </c>
      <c r="Q3777">
        <v>30.98</v>
      </c>
      <c r="R3777" s="1">
        <f>IF(LEN(TRIM(Q3777&amp;""))=0, "", VALUE(SUBSTITUTE(Q3777,"$","")))</f>
        <v>30.98</v>
      </c>
      <c r="S3777">
        <v>4</v>
      </c>
      <c r="T3777">
        <f>IF(LEN(TRIM(S3777&amp;""))=0, "", VALUE(S3777))</f>
        <v>4</v>
      </c>
      <c r="U3777">
        <v>123.92</v>
      </c>
      <c r="V3777" s="1">
        <f>IF(LEN(TRIM(U3777&amp;""))=0, "", VALUE(SUBSTITUTE(U3777,"$","")))</f>
        <v>123.92</v>
      </c>
      <c r="W3777" s="4" t="s">
        <v>2344</v>
      </c>
      <c r="X3777" s="4">
        <f>IF(LEN(TRIM(W3777&amp;""))=0, "", VALUE(SUBSTITUTE(W3777,"$","")))</f>
        <v>112.39543999999999</v>
      </c>
      <c r="Y3777" s="5" t="s">
        <v>2343</v>
      </c>
      <c r="Z3777" s="4" cm="1">
        <f t="array" ref="Z3777">IF(
    LEN(TRIM(Y3777&amp;""))=0,
        IF(AND(ISNUMBER(net_sales_clean), ISNUMBER(profit_clean)),
            net_sales_clean - profit_clean,
            ""
        ),
    VALUE(SUBSTITUTE(Y3777,"$",""))
)</f>
        <v>75.744661607407195</v>
      </c>
      <c r="AA3777" s="5" t="s">
        <v>2342</v>
      </c>
      <c r="AB3777" s="4" cm="1">
        <f t="array" ref="AB3777">IF(
    LEN(TRIM(AA3777&amp;""))=0,
        IF(AND(ISNUMBER(net_sales_clean), ISNUMBER(cost_clean)),
            net_sales_clean - cost_clean,
            ""
        ),
    VALUE(SUBSTITUTE(AA3777,"$",""))
)</f>
        <v>36.650778392592699</v>
      </c>
      <c r="AC3777">
        <v>9</v>
      </c>
      <c r="AD3777">
        <f>IF(LEN(TRIM(AC3777&amp;""))=0, "", VALUE(AC3777))</f>
        <v>9</v>
      </c>
      <c r="AE3777">
        <v>1</v>
      </c>
      <c r="AF3777">
        <f>IF(LEN(TRIM(AE3777&amp;""))=0, "", VALUE(AE3777))</f>
        <v>1</v>
      </c>
      <c r="AG3777">
        <v>0</v>
      </c>
      <c r="AH3777">
        <f>IF(
    OR(U3777&lt;0, W3777&lt;0, Y3777&lt;0, AA3777&lt;0),
        1,
        IF(LEN(TRIM(AG3777&amp;""))=0, "", AG3777)
)</f>
        <v>0</v>
      </c>
      <c r="AI3777" t="str">
        <f>IF(
    COUNT(Q3777,V3777,X3777,Z3777,AB3777)=0,
        "Not Usable",
    IF(
        COUNT(Q3777,V3777,X3777,Z3777,AB3777)&lt;5,
            "Incomplete",
            IF(
                MIN(Q3777,V3777,X3777,Z3777,AB3777)=0,
                    "Incomplete",
                    "Complete"
            )
    )
)</f>
        <v>Complete</v>
      </c>
    </row>
    <row r="3778" spans="1:35" x14ac:dyDescent="0.3">
      <c r="A3778">
        <v>25662</v>
      </c>
      <c r="B3778" s="6">
        <v>45836.307129629633</v>
      </c>
      <c r="C3778" s="3">
        <f>INT(B3778)</f>
        <v>45836</v>
      </c>
      <c r="D3778" s="2">
        <f>MOD(B3778,1)</f>
        <v>0.30712962963298196</v>
      </c>
      <c r="E3778">
        <v>57</v>
      </c>
      <c r="F3778" t="s">
        <v>21</v>
      </c>
      <c r="G3778" t="str">
        <f xml:space="preserve"> PROPER(TRIM(CLEAN(SUBSTITUTE(F3778,CHAR(160)," "))))</f>
        <v>Midwest</v>
      </c>
      <c r="H3778" t="s">
        <v>7</v>
      </c>
      <c r="I3778" t="str">
        <f>PROPER(TRIM(CLEAN((SUBSTITUTE(H3778,"-"," ")))))</f>
        <v>In Store</v>
      </c>
      <c r="J3778">
        <v>20750</v>
      </c>
      <c r="K3778" t="s">
        <v>14</v>
      </c>
      <c r="L3778" t="str">
        <f xml:space="preserve"> PROPER(TRIM(CLEAN(SUBSTITUTE(K3778,CHAR(160)," "))))</f>
        <v>Consumer</v>
      </c>
      <c r="M3778" t="s">
        <v>16</v>
      </c>
      <c r="N3778" t="str">
        <f xml:space="preserve"> PROPER(TRIM(CLEAN(SUBSTITUTE(M3778,CHAR(160)," "))))</f>
        <v>Grocery</v>
      </c>
      <c r="P3778" t="str">
        <f>IF(LEN(TRIM(Table1[[#This Row],[subcategory]]&amp;""))=0,"Unknown", PROPER(TRIM(Table1[[#This Row],[subcategory]])))</f>
        <v>Unknown</v>
      </c>
      <c r="Q3778">
        <v>69.27</v>
      </c>
      <c r="R3778" s="1">
        <f>IF(LEN(TRIM(Q3778&amp;""))=0, "", VALUE(SUBSTITUTE(Q3778,"$","")))</f>
        <v>69.27</v>
      </c>
      <c r="S3778">
        <v>3</v>
      </c>
      <c r="T3778">
        <f>IF(LEN(TRIM(S3778&amp;""))=0, "", VALUE(S3778))</f>
        <v>3</v>
      </c>
      <c r="U3778">
        <v>207.81</v>
      </c>
      <c r="V3778" s="1">
        <f>IF(LEN(TRIM(U3778&amp;""))=0, "", VALUE(SUBSTITUTE(U3778,"$","")))</f>
        <v>207.81</v>
      </c>
      <c r="W3778" s="1">
        <v>145.67481000000001</v>
      </c>
      <c r="X3778" s="1">
        <f>IF(LEN(TRIM(W3778&amp;""))=0, "", VALUE(SUBSTITUTE(W3778,"$","")))</f>
        <v>145.67481000000001</v>
      </c>
      <c r="Y3778" s="5" t="s">
        <v>2341</v>
      </c>
      <c r="Z3778" s="4" cm="1">
        <f t="array" ref="Z3778">IF(
    LEN(TRIM(Y3778&amp;""))=0,
        IF(AND(ISNUMBER(net_sales_clean), ISNUMBER(profit_clean)),
            net_sales_clean - profit_clean,
            ""
        ),
    VALUE(SUBSTITUTE(Y3778,"$",""))
)</f>
        <v>122.43251952955499</v>
      </c>
      <c r="AA3778" s="5" t="s">
        <v>2340</v>
      </c>
      <c r="AB3778" s="4" cm="1">
        <f t="array" ref="AB3778">IF(
    LEN(TRIM(AA3778&amp;""))=0,
        IF(AND(ISNUMBER(net_sales_clean), ISNUMBER(cost_clean)),
            net_sales_clean - cost_clean,
            ""
        ),
    VALUE(SUBSTITUTE(AA3778,"$",""))
)</f>
        <v>23.2422904704441</v>
      </c>
      <c r="AC3778">
        <v>1</v>
      </c>
      <c r="AD3778">
        <f>IF(LEN(TRIM(AC3778&amp;""))=0, "", VALUE(AC3778))</f>
        <v>1</v>
      </c>
      <c r="AE3778">
        <v>3</v>
      </c>
      <c r="AF3778">
        <f>IF(LEN(TRIM(AE3778&amp;""))=0, "", VALUE(AE3778))</f>
        <v>3</v>
      </c>
      <c r="AG3778">
        <v>0</v>
      </c>
      <c r="AH3778">
        <f>IF(
    OR(U3778&lt;0, W3778&lt;0, Y3778&lt;0, AA3778&lt;0),
        1,
        IF(LEN(TRIM(AG3778&amp;""))=0, "", AG3778)
)</f>
        <v>0</v>
      </c>
      <c r="AI3778" t="str">
        <f>IF(
    COUNT(Q3778,V3778,X3778,Z3778,AB3778)=0,
        "Not Usable",
    IF(
        COUNT(Q3778,V3778,X3778,Z3778,AB3778)&lt;5,
            "Incomplete",
            IF(
                MIN(Q3778,V3778,X3778,Z3778,AB3778)=0,
                    "Incomplete",
                    "Complete"
            )
    )
)</f>
        <v>Complete</v>
      </c>
    </row>
    <row r="3779" spans="1:35" x14ac:dyDescent="0.3">
      <c r="A3779">
        <v>15551</v>
      </c>
      <c r="B3779" s="6">
        <v>45270.62332175926</v>
      </c>
      <c r="C3779" s="3">
        <f>INT(B3779)</f>
        <v>45270</v>
      </c>
      <c r="D3779" s="2">
        <f>MOD(B3779,1)</f>
        <v>0.62332175925985212</v>
      </c>
      <c r="E3779">
        <v>43</v>
      </c>
      <c r="F3779" t="s">
        <v>8</v>
      </c>
      <c r="G3779" t="str">
        <f xml:space="preserve"> PROPER(TRIM(CLEAN(SUBSTITUTE(F3779,CHAR(160)," "))))</f>
        <v>West</v>
      </c>
      <c r="H3779" t="s">
        <v>3</v>
      </c>
      <c r="I3779" t="str">
        <f>PROPER(TRIM(CLEAN((SUBSTITUTE(H3779,"-"," ")))))</f>
        <v>Phone</v>
      </c>
      <c r="J3779">
        <v>21160</v>
      </c>
      <c r="K3779" t="s">
        <v>10</v>
      </c>
      <c r="L3779" t="str">
        <f xml:space="preserve"> PROPER(TRIM(CLEAN(SUBSTITUTE(K3779,CHAR(160)," "))))</f>
        <v>Consumer</v>
      </c>
      <c r="M3779" t="s">
        <v>19</v>
      </c>
      <c r="N3779" t="str">
        <f xml:space="preserve"> PROPER(TRIM(CLEAN(SUBSTITUTE(M3779,CHAR(160)," "))))</f>
        <v>Apparel</v>
      </c>
      <c r="O3779" t="s">
        <v>26</v>
      </c>
      <c r="P3779" t="str">
        <f>IF(LEN(TRIM(Table1[[#This Row],[subcategory]]&amp;""))=0,"Unknown", PROPER(TRIM(Table1[[#This Row],[subcategory]])))</f>
        <v>Kids</v>
      </c>
      <c r="Q3779">
        <v>64.569999999999993</v>
      </c>
      <c r="R3779" s="1">
        <f>IF(LEN(TRIM(Q3779&amp;""))=0, "", VALUE(SUBSTITUTE(Q3779,"$","")))</f>
        <v>64.569999999999993</v>
      </c>
      <c r="S3779">
        <v>1</v>
      </c>
      <c r="T3779">
        <f>IF(LEN(TRIM(S3779&amp;""))=0, "", VALUE(S3779))</f>
        <v>1</v>
      </c>
      <c r="U3779">
        <v>64.569999999999993</v>
      </c>
      <c r="V3779" s="1">
        <f>IF(LEN(TRIM(U3779&amp;""))=0, "", VALUE(SUBSTITUTE(U3779,"$","")))</f>
        <v>64.569999999999993</v>
      </c>
      <c r="W3779" s="4" t="s">
        <v>2339</v>
      </c>
      <c r="X3779" s="4">
        <f>IF(LEN(TRIM(W3779&amp;""))=0, "", VALUE(SUBSTITUTE(W3779,"$","")))</f>
        <v>28.927359999999901</v>
      </c>
      <c r="Y3779" s="5" t="s">
        <v>2338</v>
      </c>
      <c r="Z3779" s="4" cm="1">
        <f t="array" ref="Z3779">IF(
    LEN(TRIM(Y3779&amp;""))=0,
        IF(AND(ISNUMBER(net_sales_clean), ISNUMBER(profit_clean)),
            net_sales_clean - profit_clean,
            ""
        ),
    VALUE(SUBSTITUTE(Y3779,"$",""))
)</f>
        <v>19.368245571645598</v>
      </c>
      <c r="AA3779" s="5" t="s">
        <v>2337</v>
      </c>
      <c r="AB3779" s="4" cm="1">
        <f t="array" ref="AB3779">IF(
    LEN(TRIM(AA3779&amp;""))=0,
        IF(AND(ISNUMBER(net_sales_clean), ISNUMBER(cost_clean)),
            net_sales_clean - cost_clean,
            ""
        ),
    VALUE(SUBSTITUTE(AA3779,"$",""))
)</f>
        <v>9.5591144283542899</v>
      </c>
      <c r="AC3779">
        <v>7</v>
      </c>
      <c r="AD3779">
        <f>IF(LEN(TRIM(AC3779&amp;""))=0, "", VALUE(AC3779))</f>
        <v>7</v>
      </c>
      <c r="AE3779">
        <v>5</v>
      </c>
      <c r="AF3779">
        <f>IF(LEN(TRIM(AE3779&amp;""))=0, "", VALUE(AE3779))</f>
        <v>5</v>
      </c>
      <c r="AG3779">
        <v>0</v>
      </c>
      <c r="AH3779">
        <f>IF(
    OR(U3779&lt;0, W3779&lt;0, Y3779&lt;0, AA3779&lt;0),
        1,
        IF(LEN(TRIM(AG3779&amp;""))=0, "", AG3779)
)</f>
        <v>0</v>
      </c>
      <c r="AI3779" t="str">
        <f>IF(
    COUNT(Q3779,V3779,X3779,Z3779,AB3779)=0,
        "Not Usable",
    IF(
        COUNT(Q3779,V3779,X3779,Z3779,AB3779)&lt;5,
            "Incomplete",
            IF(
                MIN(Q3779,V3779,X3779,Z3779,AB3779)=0,
                    "Incomplete",
                    "Complete"
            )
    )
)</f>
        <v>Complete</v>
      </c>
    </row>
    <row r="3780" spans="1:35" x14ac:dyDescent="0.3">
      <c r="A3780">
        <v>32448</v>
      </c>
      <c r="B3780" s="6">
        <v>45300.076342592591</v>
      </c>
      <c r="C3780" s="3">
        <f>INT(B3780)</f>
        <v>45300</v>
      </c>
      <c r="D3780" s="2">
        <f>MOD(B3780,1)</f>
        <v>7.6342592590663116E-2</v>
      </c>
      <c r="E3780">
        <v>41</v>
      </c>
      <c r="F3780" t="s">
        <v>13</v>
      </c>
      <c r="G3780" t="str">
        <f xml:space="preserve"> PROPER(TRIM(CLEAN(SUBSTITUTE(F3780,CHAR(160)," "))))</f>
        <v>Northeast</v>
      </c>
      <c r="H3780" t="s">
        <v>7</v>
      </c>
      <c r="I3780" t="str">
        <f>PROPER(TRIM(CLEAN((SUBSTITUTE(H3780,"-"," ")))))</f>
        <v>In Store</v>
      </c>
      <c r="J3780">
        <v>8294</v>
      </c>
      <c r="K3780" t="s">
        <v>10</v>
      </c>
      <c r="L3780" t="str">
        <f xml:space="preserve"> PROPER(TRIM(CLEAN(SUBSTITUTE(K3780,CHAR(160)," "))))</f>
        <v>Consumer</v>
      </c>
      <c r="M3780" t="s">
        <v>19</v>
      </c>
      <c r="N3780" t="str">
        <f xml:space="preserve"> PROPER(TRIM(CLEAN(SUBSTITUTE(M3780,CHAR(160)," "))))</f>
        <v>Apparel</v>
      </c>
      <c r="O3780" t="s">
        <v>20</v>
      </c>
      <c r="P3780" t="str">
        <f>IF(LEN(TRIM(Table1[[#This Row],[subcategory]]&amp;""))=0,"Unknown", PROPER(TRIM(Table1[[#This Row],[subcategory]])))</f>
        <v>Women</v>
      </c>
      <c r="Q3780">
        <v>114.08</v>
      </c>
      <c r="R3780" s="1">
        <f>IF(LEN(TRIM(Q3780&amp;""))=0, "", VALUE(SUBSTITUTE(Q3780,"$","")))</f>
        <v>114.08</v>
      </c>
      <c r="S3780">
        <v>1</v>
      </c>
      <c r="T3780">
        <f>IF(LEN(TRIM(S3780&amp;""))=0, "", VALUE(S3780))</f>
        <v>1</v>
      </c>
      <c r="U3780">
        <v>114.08</v>
      </c>
      <c r="V3780" s="1">
        <f>IF(LEN(TRIM(U3780&amp;""))=0, "", VALUE(SUBSTITUTE(U3780,"$","")))</f>
        <v>114.08</v>
      </c>
      <c r="W3780" s="1">
        <v>69.702879999999993</v>
      </c>
      <c r="X3780" s="1">
        <f>IF(LEN(TRIM(W3780&amp;""))=0, "", VALUE(SUBSTITUTE(W3780,"$","")))</f>
        <v>69.702879999999993</v>
      </c>
      <c r="Y3780" s="5" t="s">
        <v>2336</v>
      </c>
      <c r="Z3780" s="4" cm="1">
        <f t="array" ref="Z3780">IF(
    LEN(TRIM(Y3780&amp;""))=0,
        IF(AND(ISNUMBER(net_sales_clean), ISNUMBER(profit_clean)),
            net_sales_clean - profit_clean,
            ""
        ),
    VALUE(SUBSTITUTE(Y3780,"$",""))
)</f>
        <v>51.227058987581898</v>
      </c>
      <c r="AA3780" s="5" t="s">
        <v>2335</v>
      </c>
      <c r="AB3780" s="4" cm="1">
        <f t="array" ref="AB3780">IF(
    LEN(TRIM(AA3780&amp;""))=0,
        IF(AND(ISNUMBER(net_sales_clean), ISNUMBER(cost_clean)),
            net_sales_clean - cost_clean,
            ""
        ),
    VALUE(SUBSTITUTE(AA3780,"$",""))
)</f>
        <v>18.475821012417999</v>
      </c>
      <c r="AC3780">
        <v>8</v>
      </c>
      <c r="AD3780">
        <f>IF(LEN(TRIM(AC3780&amp;""))=0, "", VALUE(AC3780))</f>
        <v>8</v>
      </c>
      <c r="AE3780">
        <v>5</v>
      </c>
      <c r="AF3780">
        <f>IF(LEN(TRIM(AE3780&amp;""))=0, "", VALUE(AE3780))</f>
        <v>5</v>
      </c>
      <c r="AG3780">
        <v>0</v>
      </c>
      <c r="AH3780">
        <f>IF(
    OR(U3780&lt;0, W3780&lt;0, Y3780&lt;0, AA3780&lt;0),
        1,
        IF(LEN(TRIM(AG3780&amp;""))=0, "", AG3780)
)</f>
        <v>0</v>
      </c>
      <c r="AI3780" t="str">
        <f>IF(
    COUNT(Q3780,V3780,X3780,Z3780,AB3780)=0,
        "Not Usable",
    IF(
        COUNT(Q3780,V3780,X3780,Z3780,AB3780)&lt;5,
            "Incomplete",
            IF(
                MIN(Q3780,V3780,X3780,Z3780,AB3780)=0,
                    "Incomplete",
                    "Complete"
            )
    )
)</f>
        <v>Complete</v>
      </c>
    </row>
    <row r="3781" spans="1:35" x14ac:dyDescent="0.3">
      <c r="A3781">
        <v>12131</v>
      </c>
      <c r="B3781" s="6">
        <v>45216.880925925929</v>
      </c>
      <c r="C3781" s="3">
        <f>INT(B3781)</f>
        <v>45216</v>
      </c>
      <c r="D3781" s="2">
        <f>MOD(B3781,1)</f>
        <v>0.88092592592875008</v>
      </c>
      <c r="E3781">
        <v>12</v>
      </c>
      <c r="F3781" t="s">
        <v>13</v>
      </c>
      <c r="G3781" t="str">
        <f xml:space="preserve"> PROPER(TRIM(CLEAN(SUBSTITUTE(F3781,CHAR(160)," "))))</f>
        <v>Northeast</v>
      </c>
      <c r="H3781" t="s">
        <v>30</v>
      </c>
      <c r="I3781" t="str">
        <f>PROPER(TRIM(CLEAN((SUBSTITUTE(H3781,"-"," ")))))</f>
        <v>Mobile App</v>
      </c>
      <c r="J3781">
        <v>424</v>
      </c>
      <c r="K3781" t="s">
        <v>2</v>
      </c>
      <c r="L3781" t="str">
        <f xml:space="preserve"> PROPER(TRIM(CLEAN(SUBSTITUTE(K3781,CHAR(160)," "))))</f>
        <v>Home Office</v>
      </c>
      <c r="M3781" t="s">
        <v>9</v>
      </c>
      <c r="N3781" t="str">
        <f xml:space="preserve"> PROPER(TRIM(CLEAN(SUBSTITUTE(M3781,CHAR(160)," "))))</f>
        <v>Home</v>
      </c>
      <c r="O3781" t="s">
        <v>38</v>
      </c>
      <c r="P3781" t="str">
        <f>IF(LEN(TRIM(Table1[[#This Row],[subcategory]]&amp;""))=0,"Unknown", PROPER(TRIM(Table1[[#This Row],[subcategory]])))</f>
        <v>Kitchen</v>
      </c>
      <c r="Q3781">
        <v>61.45</v>
      </c>
      <c r="R3781" s="1">
        <f>IF(LEN(TRIM(Q3781&amp;""))=0, "", VALUE(SUBSTITUTE(Q3781,"$","")))</f>
        <v>61.45</v>
      </c>
      <c r="S3781">
        <v>3</v>
      </c>
      <c r="T3781">
        <f>IF(LEN(TRIM(S3781&amp;""))=0, "", VALUE(S3781))</f>
        <v>3</v>
      </c>
      <c r="U3781" s="5" t="s">
        <v>217</v>
      </c>
      <c r="V3781" s="4">
        <f>IF(LEN(TRIM(U3781&amp;""))=0, "", VALUE(SUBSTITUTE(U3781,"$","")))</f>
        <v>184.35</v>
      </c>
      <c r="W3781" s="4" t="s">
        <v>2334</v>
      </c>
      <c r="X3781" s="4">
        <f>IF(LEN(TRIM(W3781&amp;""))=0, "", VALUE(SUBSTITUTE(W3781,"$","")))</f>
        <v>142.87125</v>
      </c>
      <c r="Z3781" s="1" t="str" cm="1">
        <f t="array" ref="Z3781">IF(
    LEN(TRIM(Y3781&amp;""))=0,
        IF(AND(ISNUMBER(net_sales_clean), ISNUMBER(profit_clean)),
            net_sales_clean - profit_clean,
            ""
        ),
    VALUE(SUBSTITUTE(Y3781,"$",""))
)</f>
        <v/>
      </c>
      <c r="AB3781" s="1" t="str" cm="1">
        <f t="array" ref="AB3781">IF(
    LEN(TRIM(AA3781&amp;""))=0,
        IF(AND(ISNUMBER(net_sales_clean), ISNUMBER(cost_clean)),
            net_sales_clean - cost_clean,
            ""
        ),
    VALUE(SUBSTITUTE(AA3781,"$",""))
)</f>
        <v/>
      </c>
      <c r="AC3781">
        <v>4</v>
      </c>
      <c r="AD3781">
        <f>IF(LEN(TRIM(AC3781&amp;""))=0, "", VALUE(AC3781))</f>
        <v>4</v>
      </c>
      <c r="AE3781">
        <v>3</v>
      </c>
      <c r="AF3781">
        <f>IF(LEN(TRIM(AE3781&amp;""))=0, "", VALUE(AE3781))</f>
        <v>3</v>
      </c>
      <c r="AG3781">
        <v>0</v>
      </c>
      <c r="AH3781">
        <f>IF(
    OR(U3781&lt;0, W3781&lt;0, Y3781&lt;0, AA3781&lt;0),
        1,
        IF(LEN(TRIM(AG3781&amp;""))=0, "", AG3781)
)</f>
        <v>0</v>
      </c>
      <c r="AI3781" t="str">
        <f>IF(
    COUNT(Q3781,V3781,X3781,Z3781,AB3781)=0,
        "Not Usable",
    IF(
        COUNT(Q3781,V3781,X3781,Z3781,AB3781)&lt;5,
            "Incomplete",
            IF(
                MIN(Q3781,V3781,X3781,Z3781,AB3781)=0,
                    "Incomplete",
                    "Complete"
            )
    )
)</f>
        <v>Incomplete</v>
      </c>
    </row>
    <row r="3782" spans="1:35" x14ac:dyDescent="0.3">
      <c r="A3782">
        <v>32987</v>
      </c>
      <c r="B3782" s="6">
        <v>45076.851400462961</v>
      </c>
      <c r="C3782" s="3">
        <f>INT(B3782)</f>
        <v>45076</v>
      </c>
      <c r="D3782" s="2">
        <f>MOD(B3782,1)</f>
        <v>0.85140046296146465</v>
      </c>
      <c r="E3782">
        <v>12</v>
      </c>
      <c r="F3782" t="s">
        <v>15</v>
      </c>
      <c r="G3782" t="str">
        <f xml:space="preserve"> PROPER(TRIM(CLEAN(SUBSTITUTE(F3782,CHAR(160)," "))))</f>
        <v>West</v>
      </c>
      <c r="H3782" t="s">
        <v>17</v>
      </c>
      <c r="I3782" t="str">
        <f>PROPER(TRIM(CLEAN((SUBSTITUTE(H3782,"-"," ")))))</f>
        <v>Online</v>
      </c>
      <c r="J3782">
        <v>27471</v>
      </c>
      <c r="K3782" t="s">
        <v>6</v>
      </c>
      <c r="L3782" t="str">
        <f xml:space="preserve"> PROPER(TRIM(CLEAN(SUBSTITUTE(K3782,CHAR(160)," "))))</f>
        <v>Corporate</v>
      </c>
      <c r="M3782" t="s">
        <v>23</v>
      </c>
      <c r="N3782" t="str">
        <f xml:space="preserve"> PROPER(TRIM(CLEAN(SUBSTITUTE(M3782,CHAR(160)," "))))</f>
        <v>Electronics</v>
      </c>
      <c r="O3782" t="s">
        <v>25</v>
      </c>
      <c r="P3782" t="str">
        <f>IF(LEN(TRIM(Table1[[#This Row],[subcategory]]&amp;""))=0,"Unknown", PROPER(TRIM(Table1[[#This Row],[subcategory]])))</f>
        <v>Laptops</v>
      </c>
      <c r="Q3782">
        <v>102.53</v>
      </c>
      <c r="R3782" s="1">
        <f>IF(LEN(TRIM(Q3782&amp;""))=0, "", VALUE(SUBSTITUTE(Q3782,"$","")))</f>
        <v>102.53</v>
      </c>
      <c r="S3782">
        <v>2</v>
      </c>
      <c r="T3782">
        <f>IF(LEN(TRIM(S3782&amp;""))=0, "", VALUE(S3782))</f>
        <v>2</v>
      </c>
      <c r="U3782">
        <v>205.06</v>
      </c>
      <c r="V3782" s="1">
        <f>IF(LEN(TRIM(U3782&amp;""))=0, "", VALUE(SUBSTITUTE(U3782,"$","")))</f>
        <v>205.06</v>
      </c>
      <c r="X3782" s="1" t="str">
        <f>IF(LEN(TRIM(W3782&amp;""))=0, "", VALUE(SUBSTITUTE(W3782,"$","")))</f>
        <v/>
      </c>
      <c r="Z3782" s="1" t="str" cm="1">
        <f t="array" ref="Z3782">IF(
    LEN(TRIM(Y3782&amp;""))=0,
        IF(AND(ISNUMBER(net_sales_clean), ISNUMBER(profit_clean)),
            net_sales_clean - profit_clean,
            ""
        ),
    VALUE(SUBSTITUTE(Y3782,"$",""))
)</f>
        <v/>
      </c>
      <c r="AB3782" s="1" t="str" cm="1">
        <f t="array" ref="AB3782">IF(
    LEN(TRIM(AA3782&amp;""))=0,
        IF(AND(ISNUMBER(net_sales_clean), ISNUMBER(cost_clean)),
            net_sales_clean - cost_clean,
            ""
        ),
    VALUE(SUBSTITUTE(AA3782,"$",""))
)</f>
        <v/>
      </c>
      <c r="AC3782">
        <v>3</v>
      </c>
      <c r="AD3782">
        <f>IF(LEN(TRIM(AC3782&amp;""))=0, "", VALUE(AC3782))</f>
        <v>3</v>
      </c>
      <c r="AE3782">
        <v>3</v>
      </c>
      <c r="AF3782">
        <f>IF(LEN(TRIM(AE3782&amp;""))=0, "", VALUE(AE3782))</f>
        <v>3</v>
      </c>
      <c r="AG3782">
        <v>0</v>
      </c>
      <c r="AH3782">
        <f>IF(
    OR(U3782&lt;0, W3782&lt;0, Y3782&lt;0, AA3782&lt;0),
        1,
        IF(LEN(TRIM(AG3782&amp;""))=0, "", AG3782)
)</f>
        <v>0</v>
      </c>
      <c r="AI3782" t="str">
        <f>IF(
    COUNT(Q3782,V3782,X3782,Z3782,AB3782)=0,
        "Not Usable",
    IF(
        COUNT(Q3782,V3782,X3782,Z3782,AB3782)&lt;5,
            "Incomplete",
            IF(
                MIN(Q3782,V3782,X3782,Z3782,AB3782)=0,
                    "Incomplete",
                    "Complete"
            )
    )
)</f>
        <v>Incomplete</v>
      </c>
    </row>
    <row r="3783" spans="1:35" x14ac:dyDescent="0.3">
      <c r="A3783">
        <v>45318</v>
      </c>
      <c r="B3783" s="6">
        <v>45538.370381944442</v>
      </c>
      <c r="C3783" s="3">
        <f>INT(B3783)</f>
        <v>45538</v>
      </c>
      <c r="D3783" s="2">
        <f>MOD(B3783,1)</f>
        <v>0.37038194444176042</v>
      </c>
      <c r="E3783">
        <v>64</v>
      </c>
      <c r="F3783" t="s">
        <v>21</v>
      </c>
      <c r="G3783" t="str">
        <f xml:space="preserve"> PROPER(TRIM(CLEAN(SUBSTITUTE(F3783,CHAR(160)," "))))</f>
        <v>Midwest</v>
      </c>
      <c r="H3783" t="s">
        <v>27</v>
      </c>
      <c r="I3783" t="str">
        <f>PROPER(TRIM(CLEAN((SUBSTITUTE(H3783,"-"," ")))))</f>
        <v>In Store</v>
      </c>
      <c r="J3783">
        <v>2768</v>
      </c>
      <c r="K3783" t="s">
        <v>14</v>
      </c>
      <c r="L3783" t="str">
        <f xml:space="preserve"> PROPER(TRIM(CLEAN(SUBSTITUTE(K3783,CHAR(160)," "))))</f>
        <v>Consumer</v>
      </c>
      <c r="M3783" t="s">
        <v>9</v>
      </c>
      <c r="N3783" t="str">
        <f xml:space="preserve"> PROPER(TRIM(CLEAN(SUBSTITUTE(M3783,CHAR(160)," "))))</f>
        <v>Home</v>
      </c>
      <c r="O3783" t="s">
        <v>32</v>
      </c>
      <c r="P3783" t="str">
        <f>IF(LEN(TRIM(Table1[[#This Row],[subcategory]]&amp;""))=0,"Unknown", PROPER(TRIM(Table1[[#This Row],[subcategory]])))</f>
        <v>Furniture</v>
      </c>
      <c r="Q3783">
        <v>50.26</v>
      </c>
      <c r="R3783" s="1">
        <f>IF(LEN(TRIM(Q3783&amp;""))=0, "", VALUE(SUBSTITUTE(Q3783,"$","")))</f>
        <v>50.26</v>
      </c>
      <c r="S3783">
        <v>2</v>
      </c>
      <c r="T3783">
        <f>IF(LEN(TRIM(S3783&amp;""))=0, "", VALUE(S3783))</f>
        <v>2</v>
      </c>
      <c r="U3783">
        <v>100.52</v>
      </c>
      <c r="V3783" s="1">
        <f>IF(LEN(TRIM(U3783&amp;""))=0, "", VALUE(SUBSTITUTE(U3783,"$","")))</f>
        <v>100.52</v>
      </c>
      <c r="W3783" s="1">
        <v>88.055520000000001</v>
      </c>
      <c r="X3783" s="1">
        <f>IF(LEN(TRIM(W3783&amp;""))=0, "", VALUE(SUBSTITUTE(W3783,"$","")))</f>
        <v>88.055520000000001</v>
      </c>
      <c r="Y3783" s="5" t="s">
        <v>2333</v>
      </c>
      <c r="Z3783" s="4" cm="1">
        <f t="array" ref="Z3783">IF(
    LEN(TRIM(Y3783&amp;""))=0,
        IF(AND(ISNUMBER(net_sales_clean), ISNUMBER(profit_clean)),
            net_sales_clean - profit_clean,
            ""
        ),
    VALUE(SUBSTITUTE(Y3783,"$",""))
)</f>
        <v>73.646806527150702</v>
      </c>
      <c r="AA3783" s="5" t="s">
        <v>2332</v>
      </c>
      <c r="AB3783" s="4" cm="1">
        <f t="array" ref="AB3783">IF(
    LEN(TRIM(AA3783&amp;""))=0,
        IF(AND(ISNUMBER(net_sales_clean), ISNUMBER(cost_clean)),
            net_sales_clean - cost_clean,
            ""
        ),
    VALUE(SUBSTITUTE(AA3783,"$",""))
)</f>
        <v>14.4087134728492</v>
      </c>
      <c r="AC3783">
        <v>8</v>
      </c>
      <c r="AD3783">
        <f>IF(LEN(TRIM(AC3783&amp;""))=0, "", VALUE(AC3783))</f>
        <v>8</v>
      </c>
      <c r="AE3783">
        <v>1</v>
      </c>
      <c r="AF3783">
        <f>IF(LEN(TRIM(AE3783&amp;""))=0, "", VALUE(AE3783))</f>
        <v>1</v>
      </c>
      <c r="AG3783">
        <v>0</v>
      </c>
      <c r="AH3783">
        <f>IF(
    OR(U3783&lt;0, W3783&lt;0, Y3783&lt;0, AA3783&lt;0),
        1,
        IF(LEN(TRIM(AG3783&amp;""))=0, "", AG3783)
)</f>
        <v>0</v>
      </c>
      <c r="AI3783" t="str">
        <f>IF(
    COUNT(Q3783,V3783,X3783,Z3783,AB3783)=0,
        "Not Usable",
    IF(
        COUNT(Q3783,V3783,X3783,Z3783,AB3783)&lt;5,
            "Incomplete",
            IF(
                MIN(Q3783,V3783,X3783,Z3783,AB3783)=0,
                    "Incomplete",
                    "Complete"
            )
    )
)</f>
        <v>Complete</v>
      </c>
    </row>
    <row r="3784" spans="1:35" x14ac:dyDescent="0.3">
      <c r="A3784">
        <v>32668</v>
      </c>
      <c r="B3784" s="6">
        <v>45965.857222222221</v>
      </c>
      <c r="C3784" s="3">
        <f>INT(B3784)</f>
        <v>45965</v>
      </c>
      <c r="D3784" s="2">
        <f>MOD(B3784,1)</f>
        <v>0.85722222222102573</v>
      </c>
      <c r="E3784">
        <v>58</v>
      </c>
      <c r="F3784" t="s">
        <v>8</v>
      </c>
      <c r="G3784" t="str">
        <f xml:space="preserve"> PROPER(TRIM(CLEAN(SUBSTITUTE(F3784,CHAR(160)," "))))</f>
        <v>West</v>
      </c>
      <c r="H3784" t="s">
        <v>30</v>
      </c>
      <c r="I3784" t="str">
        <f>PROPER(TRIM(CLEAN((SUBSTITUTE(H3784,"-"," ")))))</f>
        <v>Mobile App</v>
      </c>
      <c r="J3784">
        <v>1189</v>
      </c>
      <c r="K3784" t="s">
        <v>10</v>
      </c>
      <c r="L3784" t="str">
        <f xml:space="preserve"> PROPER(TRIM(CLEAN(SUBSTITUTE(K3784,CHAR(160)," "))))</f>
        <v>Consumer</v>
      </c>
      <c r="M3784" t="s">
        <v>1</v>
      </c>
      <c r="N3784" t="str">
        <f xml:space="preserve"> PROPER(TRIM(CLEAN(SUBSTITUTE(M3784,CHAR(160)," "))))</f>
        <v>Beauty</v>
      </c>
      <c r="O3784" t="s">
        <v>0</v>
      </c>
      <c r="P3784" t="str">
        <f>IF(LEN(TRIM(Table1[[#This Row],[subcategory]]&amp;""))=0,"Unknown", PROPER(TRIM(Table1[[#This Row],[subcategory]])))</f>
        <v>Makeup</v>
      </c>
      <c r="Q3784">
        <v>64.040000000000006</v>
      </c>
      <c r="R3784" s="1">
        <f>IF(LEN(TRIM(Q3784&amp;""))=0, "", VALUE(SUBSTITUTE(Q3784,"$","")))</f>
        <v>64.040000000000006</v>
      </c>
      <c r="S3784">
        <v>0</v>
      </c>
      <c r="T3784">
        <f>IF(LEN(TRIM(S3784&amp;""))=0, "", VALUE(S3784))</f>
        <v>0</v>
      </c>
      <c r="U3784">
        <v>0</v>
      </c>
      <c r="V3784" s="1">
        <f>IF(LEN(TRIM(U3784&amp;""))=0, "", VALUE(SUBSTITUTE(U3784,"$","")))</f>
        <v>0</v>
      </c>
      <c r="W3784" s="1">
        <v>0</v>
      </c>
      <c r="X3784" s="1">
        <f>IF(LEN(TRIM(W3784&amp;""))=0, "", VALUE(SUBSTITUTE(W3784,"$","")))</f>
        <v>0</v>
      </c>
      <c r="Y3784">
        <v>0</v>
      </c>
      <c r="Z3784" s="1" cm="1">
        <f t="array" ref="Z3784">IF(
    LEN(TRIM(Y3784&amp;""))=0,
        IF(AND(ISNUMBER(net_sales_clean), ISNUMBER(profit_clean)),
            net_sales_clean - profit_clean,
            ""
        ),
    VALUE(SUBSTITUTE(Y3784,"$",""))
)</f>
        <v>0</v>
      </c>
      <c r="AA3784">
        <v>0</v>
      </c>
      <c r="AB3784" s="1" cm="1">
        <f t="array" ref="AB3784">IF(
    LEN(TRIM(AA3784&amp;""))=0,
        IF(AND(ISNUMBER(net_sales_clean), ISNUMBER(cost_clean)),
            net_sales_clean - cost_clean,
            ""
        ),
    VALUE(SUBSTITUTE(AA3784,"$",""))
)</f>
        <v>0</v>
      </c>
      <c r="AC3784">
        <v>9</v>
      </c>
      <c r="AD3784">
        <f>IF(LEN(TRIM(AC3784&amp;""))=0, "", VALUE(AC3784))</f>
        <v>9</v>
      </c>
      <c r="AE3784">
        <v>4</v>
      </c>
      <c r="AF3784">
        <f>IF(LEN(TRIM(AE3784&amp;""))=0, "", VALUE(AE3784))</f>
        <v>4</v>
      </c>
      <c r="AG3784">
        <v>0</v>
      </c>
      <c r="AH3784">
        <f>IF(
    OR(U3784&lt;0, W3784&lt;0, Y3784&lt;0, AA3784&lt;0),
        1,
        IF(LEN(TRIM(AG3784&amp;""))=0, "", AG3784)
)</f>
        <v>0</v>
      </c>
      <c r="AI3784" t="str">
        <f>IF(
    COUNT(Q3784,V3784,X3784,Z3784,AB3784)=0,
        "Not Usable",
    IF(
        COUNT(Q3784,V3784,X3784,Z3784,AB3784)&lt;5,
            "Incomplete",
            IF(
                MIN(Q3784,V3784,X3784,Z3784,AB3784)=0,
                    "Incomplete",
                    "Complete"
            )
    )
)</f>
        <v>Incomplete</v>
      </c>
    </row>
    <row r="3785" spans="1:35" x14ac:dyDescent="0.3">
      <c r="A3785">
        <v>53551</v>
      </c>
      <c r="B3785" s="6">
        <v>45443.603194444448</v>
      </c>
      <c r="C3785" s="3">
        <f>INT(B3785)</f>
        <v>45443</v>
      </c>
      <c r="D3785" s="2">
        <f>MOD(B3785,1)</f>
        <v>0.60319444444758119</v>
      </c>
      <c r="E3785">
        <v>24</v>
      </c>
      <c r="F3785" t="s">
        <v>21</v>
      </c>
      <c r="G3785" t="str">
        <f xml:space="preserve"> PROPER(TRIM(CLEAN(SUBSTITUTE(F3785,CHAR(160)," "))))</f>
        <v>Midwest</v>
      </c>
      <c r="H3785" t="s">
        <v>17</v>
      </c>
      <c r="I3785" t="str">
        <f>PROPER(TRIM(CLEAN((SUBSTITUTE(H3785,"-"," ")))))</f>
        <v>Online</v>
      </c>
      <c r="J3785">
        <v>2817</v>
      </c>
      <c r="K3785" t="s">
        <v>2</v>
      </c>
      <c r="L3785" t="str">
        <f xml:space="preserve"> PROPER(TRIM(CLEAN(SUBSTITUTE(K3785,CHAR(160)," "))))</f>
        <v>Home Office</v>
      </c>
      <c r="M3785" t="s">
        <v>23</v>
      </c>
      <c r="N3785" t="str">
        <f xml:space="preserve"> PROPER(TRIM(CLEAN(SUBSTITUTE(M3785,CHAR(160)," "))))</f>
        <v>Electronics</v>
      </c>
      <c r="O3785" t="s">
        <v>25</v>
      </c>
      <c r="P3785" t="str">
        <f>IF(LEN(TRIM(Table1[[#This Row],[subcategory]]&amp;""))=0,"Unknown", PROPER(TRIM(Table1[[#This Row],[subcategory]])))</f>
        <v>Laptops</v>
      </c>
      <c r="Q3785">
        <v>126.58</v>
      </c>
      <c r="R3785" s="1">
        <f>IF(LEN(TRIM(Q3785&amp;""))=0, "", VALUE(SUBSTITUTE(Q3785,"$","")))</f>
        <v>126.58</v>
      </c>
      <c r="S3785">
        <v>3</v>
      </c>
      <c r="T3785">
        <f>IF(LEN(TRIM(S3785&amp;""))=0, "", VALUE(S3785))</f>
        <v>3</v>
      </c>
      <c r="U3785">
        <v>379.74</v>
      </c>
      <c r="V3785" s="1">
        <f>IF(LEN(TRIM(U3785&amp;""))=0, "", VALUE(SUBSTITUTE(U3785,"$","")))</f>
        <v>379.74</v>
      </c>
      <c r="W3785" s="1">
        <v>346.32288</v>
      </c>
      <c r="X3785" s="1">
        <f>IF(LEN(TRIM(W3785&amp;""))=0, "", VALUE(SUBSTITUTE(W3785,"$","")))</f>
        <v>346.32288</v>
      </c>
      <c r="Y3785" s="5" t="s">
        <v>2331</v>
      </c>
      <c r="Z3785" s="4" cm="1">
        <f t="array" ref="Z3785">IF(
    LEN(TRIM(Y3785&amp;""))=0,
        IF(AND(ISNUMBER(net_sales_clean), ISNUMBER(profit_clean)),
            net_sales_clean - profit_clean,
            ""
        ),
    VALUE(SUBSTITUTE(Y3785,"$",""))
)</f>
        <v>288.24104013596002</v>
      </c>
      <c r="AA3785" s="5" t="s">
        <v>2330</v>
      </c>
      <c r="AB3785" s="4" cm="1">
        <f t="array" ref="AB3785">IF(
    LEN(TRIM(AA3785&amp;""))=0,
        IF(AND(ISNUMBER(net_sales_clean), ISNUMBER(cost_clean)),
            net_sales_clean - cost_clean,
            ""
        ),
    VALUE(SUBSTITUTE(AA3785,"$",""))
)</f>
        <v>58.081839864039601</v>
      </c>
      <c r="AC3785">
        <v>4</v>
      </c>
      <c r="AD3785">
        <f>IF(LEN(TRIM(AC3785&amp;""))=0, "", VALUE(AC3785))</f>
        <v>4</v>
      </c>
      <c r="AE3785">
        <v>2</v>
      </c>
      <c r="AF3785">
        <f>IF(LEN(TRIM(AE3785&amp;""))=0, "", VALUE(AE3785))</f>
        <v>2</v>
      </c>
      <c r="AG3785">
        <v>0</v>
      </c>
      <c r="AH3785">
        <f>IF(
    OR(U3785&lt;0, W3785&lt;0, Y3785&lt;0, AA3785&lt;0),
        1,
        IF(LEN(TRIM(AG3785&amp;""))=0, "", AG3785)
)</f>
        <v>0</v>
      </c>
      <c r="AI3785" t="str">
        <f>IF(
    COUNT(Q3785,V3785,X3785,Z3785,AB3785)=0,
        "Not Usable",
    IF(
        COUNT(Q3785,V3785,X3785,Z3785,AB3785)&lt;5,
            "Incomplete",
            IF(
                MIN(Q3785,V3785,X3785,Z3785,AB3785)=0,
                    "Incomplete",
                    "Complete"
            )
    )
)</f>
        <v>Complete</v>
      </c>
    </row>
    <row r="3786" spans="1:35" x14ac:dyDescent="0.3">
      <c r="A3786">
        <v>1662</v>
      </c>
      <c r="B3786" s="6">
        <v>45969.392789351848</v>
      </c>
      <c r="C3786" s="3">
        <f>INT(B3786)</f>
        <v>45969</v>
      </c>
      <c r="D3786" s="2">
        <f>MOD(B3786,1)</f>
        <v>0.39278935184847796</v>
      </c>
      <c r="E3786">
        <v>15</v>
      </c>
      <c r="F3786" t="s">
        <v>33</v>
      </c>
      <c r="G3786" t="str">
        <f xml:space="preserve"> PROPER(TRIM(CLEAN(SUBSTITUTE(F3786,CHAR(160)," "))))</f>
        <v>South</v>
      </c>
      <c r="H3786" t="s">
        <v>27</v>
      </c>
      <c r="I3786" t="str">
        <f>PROPER(TRIM(CLEAN((SUBSTITUTE(H3786,"-"," ")))))</f>
        <v>In Store</v>
      </c>
      <c r="J3786">
        <v>14921</v>
      </c>
      <c r="K3786" t="s">
        <v>2</v>
      </c>
      <c r="L3786" t="str">
        <f xml:space="preserve"> PROPER(TRIM(CLEAN(SUBSTITUTE(K3786,CHAR(160)," "))))</f>
        <v>Home Office</v>
      </c>
      <c r="M3786" t="s">
        <v>9</v>
      </c>
      <c r="N3786" t="str">
        <f xml:space="preserve"> PROPER(TRIM(CLEAN(SUBSTITUTE(M3786,CHAR(160)," "))))</f>
        <v>Home</v>
      </c>
      <c r="O3786" t="s">
        <v>38</v>
      </c>
      <c r="P3786" t="str">
        <f>IF(LEN(TRIM(Table1[[#This Row],[subcategory]]&amp;""))=0,"Unknown", PROPER(TRIM(Table1[[#This Row],[subcategory]])))</f>
        <v>Kitchen</v>
      </c>
      <c r="Q3786">
        <v>66.52</v>
      </c>
      <c r="R3786" s="1">
        <f>IF(LEN(TRIM(Q3786&amp;""))=0, "", VALUE(SUBSTITUTE(Q3786,"$","")))</f>
        <v>66.52</v>
      </c>
      <c r="S3786">
        <v>2</v>
      </c>
      <c r="T3786">
        <f>IF(LEN(TRIM(S3786&amp;""))=0, "", VALUE(S3786))</f>
        <v>2</v>
      </c>
      <c r="U3786">
        <v>133.04</v>
      </c>
      <c r="V3786" s="1">
        <f>IF(LEN(TRIM(U3786&amp;""))=0, "", VALUE(SUBSTITUTE(U3786,"$","")))</f>
        <v>133.04</v>
      </c>
      <c r="W3786" s="1">
        <v>98.582639999999998</v>
      </c>
      <c r="X3786" s="1">
        <f>IF(LEN(TRIM(W3786&amp;""))=0, "", VALUE(SUBSTITUTE(W3786,"$","")))</f>
        <v>98.582639999999998</v>
      </c>
      <c r="Y3786" s="5" t="s">
        <v>2329</v>
      </c>
      <c r="Z3786" s="4" cm="1">
        <f t="array" ref="Z3786">IF(
    LEN(TRIM(Y3786&amp;""))=0,
        IF(AND(ISNUMBER(net_sales_clean), ISNUMBER(profit_clean)),
            net_sales_clean - profit_clean,
            ""
        ),
    VALUE(SUBSTITUTE(Y3786,"$",""))
)</f>
        <v>57.730958315588303</v>
      </c>
      <c r="AA3786">
        <v>40.851681684411602</v>
      </c>
      <c r="AB3786" s="1" cm="1">
        <f t="array" ref="AB3786">IF(
    LEN(TRIM(AA3786&amp;""))=0,
        IF(AND(ISNUMBER(net_sales_clean), ISNUMBER(cost_clean)),
            net_sales_clean - cost_clean,
            ""
        ),
    VALUE(SUBSTITUTE(AA3786,"$",""))
)</f>
        <v>40.851681684411602</v>
      </c>
      <c r="AC3786">
        <v>3</v>
      </c>
      <c r="AD3786">
        <f>IF(LEN(TRIM(AC3786&amp;""))=0, "", VALUE(AC3786))</f>
        <v>3</v>
      </c>
      <c r="AE3786">
        <v>4</v>
      </c>
      <c r="AF3786">
        <f>IF(LEN(TRIM(AE3786&amp;""))=0, "", VALUE(AE3786))</f>
        <v>4</v>
      </c>
      <c r="AG3786">
        <v>0</v>
      </c>
      <c r="AH3786">
        <f>IF(
    OR(U3786&lt;0, W3786&lt;0, Y3786&lt;0, AA3786&lt;0),
        1,
        IF(LEN(TRIM(AG3786&amp;""))=0, "", AG3786)
)</f>
        <v>0</v>
      </c>
      <c r="AI3786" t="str">
        <f>IF(
    COUNT(Q3786,V3786,X3786,Z3786,AB3786)=0,
        "Not Usable",
    IF(
        COUNT(Q3786,V3786,X3786,Z3786,AB3786)&lt;5,
            "Incomplete",
            IF(
                MIN(Q3786,V3786,X3786,Z3786,AB3786)=0,
                    "Incomplete",
                    "Complete"
            )
    )
)</f>
        <v>Complete</v>
      </c>
    </row>
    <row r="3787" spans="1:35" x14ac:dyDescent="0.3">
      <c r="A3787">
        <v>31439</v>
      </c>
      <c r="B3787" s="6">
        <v>45554.920937499999</v>
      </c>
      <c r="C3787" s="3">
        <f>INT(B3787)</f>
        <v>45554</v>
      </c>
      <c r="D3787" s="2">
        <f>MOD(B3787,1)</f>
        <v>0.92093749999912689</v>
      </c>
      <c r="E3787">
        <v>9</v>
      </c>
      <c r="F3787" t="s">
        <v>33</v>
      </c>
      <c r="G3787" t="str">
        <f xml:space="preserve"> PROPER(TRIM(CLEAN(SUBSTITUTE(F3787,CHAR(160)," "))))</f>
        <v>South</v>
      </c>
      <c r="H3787" t="s">
        <v>11</v>
      </c>
      <c r="I3787" t="str">
        <f>PROPER(TRIM(CLEAN((SUBSTITUTE(H3787,"-"," ")))))</f>
        <v>Online</v>
      </c>
      <c r="J3787">
        <v>16844</v>
      </c>
      <c r="K3787" t="s">
        <v>14</v>
      </c>
      <c r="L3787" t="str">
        <f xml:space="preserve"> PROPER(TRIM(CLEAN(SUBSTITUTE(K3787,CHAR(160)," "))))</f>
        <v>Consumer</v>
      </c>
      <c r="M3787" t="s">
        <v>19</v>
      </c>
      <c r="N3787" t="str">
        <f xml:space="preserve"> PROPER(TRIM(CLEAN(SUBSTITUTE(M3787,CHAR(160)," "))))</f>
        <v>Apparel</v>
      </c>
      <c r="O3787" t="s">
        <v>41</v>
      </c>
      <c r="P3787" t="str">
        <f>IF(LEN(TRIM(Table1[[#This Row],[subcategory]]&amp;""))=0,"Unknown", PROPER(TRIM(Table1[[#This Row],[subcategory]])))</f>
        <v>Shoes</v>
      </c>
      <c r="Q3787">
        <v>76.8</v>
      </c>
      <c r="R3787" s="1">
        <f>IF(LEN(TRIM(Q3787&amp;""))=0, "", VALUE(SUBSTITUTE(Q3787,"$","")))</f>
        <v>76.8</v>
      </c>
      <c r="S3787">
        <v>1</v>
      </c>
      <c r="T3787">
        <f>IF(LEN(TRIM(S3787&amp;""))=0, "", VALUE(S3787))</f>
        <v>1</v>
      </c>
      <c r="U3787">
        <v>76.8</v>
      </c>
      <c r="V3787" s="1">
        <f>IF(LEN(TRIM(U3787&amp;""))=0, "", VALUE(SUBSTITUTE(U3787,"$","")))</f>
        <v>76.8</v>
      </c>
      <c r="W3787" s="4" t="s">
        <v>2328</v>
      </c>
      <c r="X3787" s="4">
        <f>IF(LEN(TRIM(W3787&amp;""))=0, "", VALUE(SUBSTITUTE(W3787,"$","")))</f>
        <v>74.419199999999904</v>
      </c>
      <c r="Y3787" s="5" t="s">
        <v>2327</v>
      </c>
      <c r="Z3787" s="4" cm="1">
        <f t="array" ref="Z3787">IF(
    LEN(TRIM(Y3787&amp;""))=0,
        IF(AND(ISNUMBER(net_sales_clean), ISNUMBER(profit_clean)),
            net_sales_clean - profit_clean,
            ""
        ),
    VALUE(SUBSTITUTE(Y3787,"$",""))
)</f>
        <v>60.354911913688703</v>
      </c>
      <c r="AA3787" s="5" t="s">
        <v>2326</v>
      </c>
      <c r="AB3787" s="4" cm="1">
        <f t="array" ref="AB3787">IF(
    LEN(TRIM(AA3787&amp;""))=0,
        IF(AND(ISNUMBER(net_sales_clean), ISNUMBER(cost_clean)),
            net_sales_clean - cost_clean,
            ""
        ),
    VALUE(SUBSTITUTE(AA3787,"$",""))
)</f>
        <v>14.064288086311199</v>
      </c>
      <c r="AC3787">
        <v>1</v>
      </c>
      <c r="AD3787">
        <f>IF(LEN(TRIM(AC3787&amp;""))=0, "", VALUE(AC3787))</f>
        <v>1</v>
      </c>
      <c r="AE3787">
        <v>3</v>
      </c>
      <c r="AF3787">
        <f>IF(LEN(TRIM(AE3787&amp;""))=0, "", VALUE(AE3787))</f>
        <v>3</v>
      </c>
      <c r="AG3787">
        <v>0</v>
      </c>
      <c r="AH3787">
        <f>IF(
    OR(U3787&lt;0, W3787&lt;0, Y3787&lt;0, AA3787&lt;0),
        1,
        IF(LEN(TRIM(AG3787&amp;""))=0, "", AG3787)
)</f>
        <v>0</v>
      </c>
      <c r="AI3787" t="str">
        <f>IF(
    COUNT(Q3787,V3787,X3787,Z3787,AB3787)=0,
        "Not Usable",
    IF(
        COUNT(Q3787,V3787,X3787,Z3787,AB3787)&lt;5,
            "Incomplete",
            IF(
                MIN(Q3787,V3787,X3787,Z3787,AB3787)=0,
                    "Incomplete",
                    "Complete"
            )
    )
)</f>
        <v>Complete</v>
      </c>
    </row>
    <row r="3788" spans="1:35" x14ac:dyDescent="0.3">
      <c r="A3788">
        <v>34578</v>
      </c>
      <c r="B3788" s="6">
        <v>45051.124513888892</v>
      </c>
      <c r="C3788" s="3">
        <f>INT(B3788)</f>
        <v>45051</v>
      </c>
      <c r="D3788" s="2">
        <f>MOD(B3788,1)</f>
        <v>0.12451388889166992</v>
      </c>
      <c r="E3788">
        <v>73</v>
      </c>
      <c r="F3788" t="s">
        <v>15</v>
      </c>
      <c r="G3788" t="str">
        <f xml:space="preserve"> PROPER(TRIM(CLEAN(SUBSTITUTE(F3788,CHAR(160)," "))))</f>
        <v>West</v>
      </c>
      <c r="H3788" t="s">
        <v>30</v>
      </c>
      <c r="I3788" t="str">
        <f>PROPER(TRIM(CLEAN((SUBSTITUTE(H3788,"-"," ")))))</f>
        <v>Mobile App</v>
      </c>
      <c r="J3788">
        <v>4349</v>
      </c>
      <c r="K3788" t="s">
        <v>14</v>
      </c>
      <c r="L3788" t="str">
        <f xml:space="preserve"> PROPER(TRIM(CLEAN(SUBSTITUTE(K3788,CHAR(160)," "))))</f>
        <v>Consumer</v>
      </c>
      <c r="M3788" t="s">
        <v>9</v>
      </c>
      <c r="N3788" t="str">
        <f xml:space="preserve"> PROPER(TRIM(CLEAN(SUBSTITUTE(M3788,CHAR(160)," "))))</f>
        <v>Home</v>
      </c>
      <c r="O3788" t="s">
        <v>12</v>
      </c>
      <c r="P3788" t="str">
        <f>IF(LEN(TRIM(Table1[[#This Row],[subcategory]]&amp;""))=0,"Unknown", PROPER(TRIM(Table1[[#This Row],[subcategory]])))</f>
        <v>Decor</v>
      </c>
      <c r="Q3788">
        <v>22.82</v>
      </c>
      <c r="R3788" s="1">
        <f>IF(LEN(TRIM(Q3788&amp;""))=0, "", VALUE(SUBSTITUTE(Q3788,"$","")))</f>
        <v>22.82</v>
      </c>
      <c r="S3788">
        <v>1</v>
      </c>
      <c r="T3788">
        <f>IF(LEN(TRIM(S3788&amp;""))=0, "", VALUE(S3788))</f>
        <v>1</v>
      </c>
      <c r="U3788">
        <v>22.82</v>
      </c>
      <c r="V3788" s="1">
        <f>IF(LEN(TRIM(U3788&amp;""))=0, "", VALUE(SUBSTITUTE(U3788,"$","")))</f>
        <v>22.82</v>
      </c>
      <c r="W3788" s="1">
        <v>17.662680000000002</v>
      </c>
      <c r="X3788" s="1">
        <f>IF(LEN(TRIM(W3788&amp;""))=0, "", VALUE(SUBSTITUTE(W3788,"$","")))</f>
        <v>17.662680000000002</v>
      </c>
      <c r="Y3788" s="5" t="s">
        <v>2325</v>
      </c>
      <c r="Z3788" s="4" cm="1">
        <f t="array" ref="Z3788">IF(
    LEN(TRIM(Y3788&amp;""))=0,
        IF(AND(ISNUMBER(net_sales_clean), ISNUMBER(profit_clean)),
            net_sales_clean - profit_clean,
            ""
        ),
    VALUE(SUBSTITUTE(Y3788,"$",""))
)</f>
        <v>11.119191770897499</v>
      </c>
      <c r="AA3788" s="5" t="s">
        <v>2324</v>
      </c>
      <c r="AB3788" s="4" cm="1">
        <f t="array" ref="AB3788">IF(
    LEN(TRIM(AA3788&amp;""))=0,
        IF(AND(ISNUMBER(net_sales_clean), ISNUMBER(cost_clean)),
            net_sales_clean - cost_clean,
            ""
        ),
    VALUE(SUBSTITUTE(AA3788,"$",""))
)</f>
        <v>6.5434882291024001</v>
      </c>
      <c r="AC3788">
        <v>4</v>
      </c>
      <c r="AD3788">
        <f>IF(LEN(TRIM(AC3788&amp;""))=0, "", VALUE(AC3788))</f>
        <v>4</v>
      </c>
      <c r="AE3788">
        <v>2</v>
      </c>
      <c r="AF3788">
        <f>IF(LEN(TRIM(AE3788&amp;""))=0, "", VALUE(AE3788))</f>
        <v>2</v>
      </c>
      <c r="AG3788">
        <v>1</v>
      </c>
      <c r="AH3788">
        <f>IF(
    OR(U3788&lt;0, W3788&lt;0, Y3788&lt;0, AA3788&lt;0),
        1,
        IF(LEN(TRIM(AG3788&amp;""))=0, "", AG3788)
)</f>
        <v>1</v>
      </c>
      <c r="AI3788" t="str">
        <f>IF(
    COUNT(Q3788,V3788,X3788,Z3788,AB3788)=0,
        "Not Usable",
    IF(
        COUNT(Q3788,V3788,X3788,Z3788,AB3788)&lt;5,
            "Incomplete",
            IF(
                MIN(Q3788,V3788,X3788,Z3788,AB3788)=0,
                    "Incomplete",
                    "Complete"
            )
    )
)</f>
        <v>Complete</v>
      </c>
    </row>
    <row r="3789" spans="1:35" x14ac:dyDescent="0.3">
      <c r="A3789">
        <v>7846</v>
      </c>
      <c r="B3789" s="6">
        <v>45041.568541666667</v>
      </c>
      <c r="C3789" s="3">
        <f>INT(B3789)</f>
        <v>45041</v>
      </c>
      <c r="D3789" s="2">
        <f>MOD(B3789,1)</f>
        <v>0.56854166666744277</v>
      </c>
      <c r="E3789">
        <v>76</v>
      </c>
      <c r="F3789" t="s">
        <v>13</v>
      </c>
      <c r="G3789" t="str">
        <f xml:space="preserve"> PROPER(TRIM(CLEAN(SUBSTITUTE(F3789,CHAR(160)," "))))</f>
        <v>Northeast</v>
      </c>
      <c r="H3789" t="s">
        <v>7</v>
      </c>
      <c r="I3789" t="str">
        <f>PROPER(TRIM(CLEAN((SUBSTITUTE(H3789,"-"," ")))))</f>
        <v>In Store</v>
      </c>
      <c r="J3789">
        <v>26745</v>
      </c>
      <c r="K3789" t="s">
        <v>6</v>
      </c>
      <c r="L3789" t="str">
        <f xml:space="preserve"> PROPER(TRIM(CLEAN(SUBSTITUTE(K3789,CHAR(160)," "))))</f>
        <v>Corporate</v>
      </c>
      <c r="M3789" t="s">
        <v>19</v>
      </c>
      <c r="N3789" t="str">
        <f xml:space="preserve"> PROPER(TRIM(CLEAN(SUBSTITUTE(M3789,CHAR(160)," "))))</f>
        <v>Apparel</v>
      </c>
      <c r="O3789" t="s">
        <v>18</v>
      </c>
      <c r="P3789" t="str">
        <f>IF(LEN(TRIM(Table1[[#This Row],[subcategory]]&amp;""))=0,"Unknown", PROPER(TRIM(Table1[[#This Row],[subcategory]])))</f>
        <v>Men</v>
      </c>
      <c r="Q3789">
        <v>43.89</v>
      </c>
      <c r="R3789" s="1">
        <f>IF(LEN(TRIM(Q3789&amp;""))=0, "", VALUE(SUBSTITUTE(Q3789,"$","")))</f>
        <v>43.89</v>
      </c>
      <c r="T3789" t="str">
        <f>IF(LEN(TRIM(S3789&amp;""))=0, "", VALUE(S3789))</f>
        <v/>
      </c>
      <c r="V3789" s="1" t="str">
        <f>IF(LEN(TRIM(U3789&amp;""))=0, "", VALUE(SUBSTITUTE(U3789,"$","")))</f>
        <v/>
      </c>
      <c r="X3789" s="1" t="str">
        <f>IF(LEN(TRIM(W3789&amp;""))=0, "", VALUE(SUBSTITUTE(W3789,"$","")))</f>
        <v/>
      </c>
      <c r="Z3789" s="1" t="str" cm="1">
        <f t="array" ref="Z3789">IF(
    LEN(TRIM(Y3789&amp;""))=0,
        IF(AND(ISNUMBER(net_sales_clean), ISNUMBER(profit_clean)),
            net_sales_clean - profit_clean,
            ""
        ),
    VALUE(SUBSTITUTE(Y3789,"$",""))
)</f>
        <v/>
      </c>
      <c r="AB3789" s="1" t="str" cm="1">
        <f t="array" ref="AB3789">IF(
    LEN(TRIM(AA3789&amp;""))=0,
        IF(AND(ISNUMBER(net_sales_clean), ISNUMBER(cost_clean)),
            net_sales_clean - cost_clean,
            ""
        ),
    VALUE(SUBSTITUTE(AA3789,"$",""))
)</f>
        <v/>
      </c>
      <c r="AC3789">
        <v>8</v>
      </c>
      <c r="AD3789">
        <f>IF(LEN(TRIM(AC3789&amp;""))=0, "", VALUE(AC3789))</f>
        <v>8</v>
      </c>
      <c r="AE3789">
        <v>4</v>
      </c>
      <c r="AF3789">
        <f>IF(LEN(TRIM(AE3789&amp;""))=0, "", VALUE(AE3789))</f>
        <v>4</v>
      </c>
      <c r="AG3789">
        <v>0</v>
      </c>
      <c r="AH3789">
        <f>IF(
    OR(U3789&lt;0, W3789&lt;0, Y3789&lt;0, AA3789&lt;0),
        1,
        IF(LEN(TRIM(AG3789&amp;""))=0, "", AG3789)
)</f>
        <v>0</v>
      </c>
      <c r="AI3789" t="str">
        <f>IF(
    COUNT(Q3789,V3789,X3789,Z3789,AB3789)=0,
        "Not Usable",
    IF(
        COUNT(Q3789,V3789,X3789,Z3789,AB3789)&lt;5,
            "Incomplete",
            IF(
                MIN(Q3789,V3789,X3789,Z3789,AB3789)=0,
                    "Incomplete",
                    "Complete"
            )
    )
)</f>
        <v>Incomplete</v>
      </c>
    </row>
    <row r="3790" spans="1:35" x14ac:dyDescent="0.3">
      <c r="A3790">
        <v>21431</v>
      </c>
      <c r="B3790" s="6">
        <v>45842.646238425928</v>
      </c>
      <c r="C3790" s="3">
        <f>INT(B3790)</f>
        <v>45842</v>
      </c>
      <c r="D3790" s="2">
        <f>MOD(B3790,1)</f>
        <v>0.64623842592845904</v>
      </c>
      <c r="E3790">
        <v>43</v>
      </c>
      <c r="F3790" t="s">
        <v>13</v>
      </c>
      <c r="G3790" t="str">
        <f xml:space="preserve"> PROPER(TRIM(CLEAN(SUBSTITUTE(F3790,CHAR(160)," "))))</f>
        <v>Northeast</v>
      </c>
      <c r="H3790" t="s">
        <v>3</v>
      </c>
      <c r="I3790" t="str">
        <f>PROPER(TRIM(CLEAN((SUBSTITUTE(H3790,"-"," ")))))</f>
        <v>Phone</v>
      </c>
      <c r="J3790">
        <v>23653</v>
      </c>
      <c r="K3790" t="s">
        <v>6</v>
      </c>
      <c r="L3790" t="str">
        <f xml:space="preserve"> PROPER(TRIM(CLEAN(SUBSTITUTE(K3790,CHAR(160)," "))))</f>
        <v>Corporate</v>
      </c>
      <c r="M3790" t="s">
        <v>9</v>
      </c>
      <c r="N3790" t="str">
        <f xml:space="preserve"> PROPER(TRIM(CLEAN(SUBSTITUTE(M3790,CHAR(160)," "))))</f>
        <v>Home</v>
      </c>
      <c r="O3790" t="s">
        <v>12</v>
      </c>
      <c r="P3790" t="str">
        <f>IF(LEN(TRIM(Table1[[#This Row],[subcategory]]&amp;""))=0,"Unknown", PROPER(TRIM(Table1[[#This Row],[subcategory]])))</f>
        <v>Decor</v>
      </c>
      <c r="Q3790">
        <v>45.08</v>
      </c>
      <c r="R3790" s="1">
        <f>IF(LEN(TRIM(Q3790&amp;""))=0, "", VALUE(SUBSTITUTE(Q3790,"$","")))</f>
        <v>45.08</v>
      </c>
      <c r="S3790">
        <v>1</v>
      </c>
      <c r="T3790">
        <f>IF(LEN(TRIM(S3790&amp;""))=0, "", VALUE(S3790))</f>
        <v>1</v>
      </c>
      <c r="U3790">
        <v>45.08</v>
      </c>
      <c r="V3790" s="1">
        <f>IF(LEN(TRIM(U3790&amp;""))=0, "", VALUE(SUBSTITUTE(U3790,"$","")))</f>
        <v>45.08</v>
      </c>
      <c r="W3790" s="1">
        <v>44.53904</v>
      </c>
      <c r="X3790" s="1">
        <f>IF(LEN(TRIM(W3790&amp;""))=0, "", VALUE(SUBSTITUTE(W3790,"$","")))</f>
        <v>44.53904</v>
      </c>
      <c r="Y3790" s="5" t="s">
        <v>2323</v>
      </c>
      <c r="Z3790" s="4" cm="1">
        <f t="array" ref="Z3790">IF(
    LEN(TRIM(Y3790&amp;""))=0,
        IF(AND(ISNUMBER(net_sales_clean), ISNUMBER(profit_clean)),
            net_sales_clean - profit_clean,
            ""
        ),
    VALUE(SUBSTITUTE(Y3790,"$",""))
)</f>
        <v>36.948273853990003</v>
      </c>
      <c r="AA3790" s="5" t="s">
        <v>2322</v>
      </c>
      <c r="AB3790" s="4" cm="1">
        <f t="array" ref="AB3790">IF(
    LEN(TRIM(AA3790&amp;""))=0,
        IF(AND(ISNUMBER(net_sales_clean), ISNUMBER(cost_clean)),
            net_sales_clean - cost_clean,
            ""
        ),
    VALUE(SUBSTITUTE(AA3790,"$",""))
)</f>
        <v>7.5907661460099201</v>
      </c>
      <c r="AC3790">
        <v>3</v>
      </c>
      <c r="AD3790">
        <f>IF(LEN(TRIM(AC3790&amp;""))=0, "", VALUE(AC3790))</f>
        <v>3</v>
      </c>
      <c r="AE3790">
        <v>2</v>
      </c>
      <c r="AF3790">
        <f>IF(LEN(TRIM(AE3790&amp;""))=0, "", VALUE(AE3790))</f>
        <v>2</v>
      </c>
      <c r="AG3790">
        <v>0</v>
      </c>
      <c r="AH3790">
        <f>IF(
    OR(U3790&lt;0, W3790&lt;0, Y3790&lt;0, AA3790&lt;0),
        1,
        IF(LEN(TRIM(AG3790&amp;""))=0, "", AG3790)
)</f>
        <v>0</v>
      </c>
      <c r="AI3790" t="str">
        <f>IF(
    COUNT(Q3790,V3790,X3790,Z3790,AB3790)=0,
        "Not Usable",
    IF(
        COUNT(Q3790,V3790,X3790,Z3790,AB3790)&lt;5,
            "Incomplete",
            IF(
                MIN(Q3790,V3790,X3790,Z3790,AB3790)=0,
                    "Incomplete",
                    "Complete"
            )
    )
)</f>
        <v>Complete</v>
      </c>
    </row>
    <row r="3791" spans="1:35" x14ac:dyDescent="0.3">
      <c r="A3791">
        <v>42314</v>
      </c>
      <c r="B3791" s="6">
        <v>45672.23128472222</v>
      </c>
      <c r="C3791" s="3">
        <f>INT(B3791)</f>
        <v>45672</v>
      </c>
      <c r="D3791" s="2">
        <f>MOD(B3791,1)</f>
        <v>0.23128472222015262</v>
      </c>
      <c r="E3791">
        <v>6</v>
      </c>
      <c r="F3791" t="s">
        <v>21</v>
      </c>
      <c r="G3791" t="str">
        <f xml:space="preserve"> PROPER(TRIM(CLEAN(SUBSTITUTE(F3791,CHAR(160)," "))))</f>
        <v>Midwest</v>
      </c>
      <c r="H3791" t="s">
        <v>3</v>
      </c>
      <c r="I3791" t="str">
        <f>PROPER(TRIM(CLEAN((SUBSTITUTE(H3791,"-"," ")))))</f>
        <v>Phone</v>
      </c>
      <c r="J3791">
        <v>23284</v>
      </c>
      <c r="K3791" t="s">
        <v>10</v>
      </c>
      <c r="L3791" t="str">
        <f xml:space="preserve"> PROPER(TRIM(CLEAN(SUBSTITUTE(K3791,CHAR(160)," "))))</f>
        <v>Consumer</v>
      </c>
      <c r="M3791" t="s">
        <v>9</v>
      </c>
      <c r="N3791" t="str">
        <f xml:space="preserve"> PROPER(TRIM(CLEAN(SUBSTITUTE(M3791,CHAR(160)," "))))</f>
        <v>Home</v>
      </c>
      <c r="O3791" t="s">
        <v>32</v>
      </c>
      <c r="P3791" t="str">
        <f>IF(LEN(TRIM(Table1[[#This Row],[subcategory]]&amp;""))=0,"Unknown", PROPER(TRIM(Table1[[#This Row],[subcategory]])))</f>
        <v>Furniture</v>
      </c>
      <c r="Q3791">
        <v>30.2</v>
      </c>
      <c r="R3791" s="1">
        <f>IF(LEN(TRIM(Q3791&amp;""))=0, "", VALUE(SUBSTITUTE(Q3791,"$","")))</f>
        <v>30.2</v>
      </c>
      <c r="S3791">
        <v>5</v>
      </c>
      <c r="T3791">
        <f>IF(LEN(TRIM(S3791&amp;""))=0, "", VALUE(S3791))</f>
        <v>5</v>
      </c>
      <c r="U3791">
        <v>-151</v>
      </c>
      <c r="V3791" s="1">
        <f>IF(LEN(TRIM(U3791&amp;""))=0, "", VALUE(SUBSTITUTE(U3791,"$","")))</f>
        <v>-151</v>
      </c>
      <c r="W3791" s="1">
        <v>-118.384</v>
      </c>
      <c r="X3791" s="1">
        <f>IF(LEN(TRIM(W3791&amp;""))=0, "", VALUE(SUBSTITUTE(W3791,"$","")))</f>
        <v>-118.384</v>
      </c>
      <c r="Y3791">
        <v>-75.964151905780895</v>
      </c>
      <c r="Z3791" s="1" cm="1">
        <f t="array" ref="Z3791">IF(
    LEN(TRIM(Y3791&amp;""))=0,
        IF(AND(ISNUMBER(net_sales_clean), ISNUMBER(profit_clean)),
            net_sales_clean - profit_clean,
            ""
        ),
    VALUE(SUBSTITUTE(Y3791,"$",""))
)</f>
        <v>-75.964151905780895</v>
      </c>
      <c r="AA3791">
        <v>-42.419848094218999</v>
      </c>
      <c r="AB3791" s="1" cm="1">
        <f t="array" ref="AB3791">IF(
    LEN(TRIM(AA3791&amp;""))=0,
        IF(AND(ISNUMBER(net_sales_clean), ISNUMBER(cost_clean)),
            net_sales_clean - cost_clean,
            ""
        ),
    VALUE(SUBSTITUTE(AA3791,"$",""))
)</f>
        <v>-42.419848094218999</v>
      </c>
      <c r="AC3791">
        <v>9</v>
      </c>
      <c r="AD3791">
        <f>IF(LEN(TRIM(AC3791&amp;""))=0, "", VALUE(AC3791))</f>
        <v>9</v>
      </c>
      <c r="AE3791">
        <v>5</v>
      </c>
      <c r="AF3791">
        <f>IF(LEN(TRIM(AE3791&amp;""))=0, "", VALUE(AE3791))</f>
        <v>5</v>
      </c>
      <c r="AG3791">
        <v>1</v>
      </c>
      <c r="AH3791">
        <f>IF(
    OR(U3791&lt;0, W3791&lt;0, Y3791&lt;0, AA3791&lt;0),
        1,
        IF(LEN(TRIM(AG3791&amp;""))=0, "", AG3791)
)</f>
        <v>1</v>
      </c>
      <c r="AI3791" t="str">
        <f>IF(
    COUNT(Q3791,V3791,X3791,Z3791,AB3791)=0,
        "Not Usable",
    IF(
        COUNT(Q3791,V3791,X3791,Z3791,AB3791)&lt;5,
            "Incomplete",
            IF(
                MIN(Q3791,V3791,X3791,Z3791,AB3791)=0,
                    "Incomplete",
                    "Complete"
            )
    )
)</f>
        <v>Complete</v>
      </c>
    </row>
    <row r="3792" spans="1:35" x14ac:dyDescent="0.3">
      <c r="A3792">
        <v>51160</v>
      </c>
      <c r="B3792" s="6">
        <v>45955.375914351855</v>
      </c>
      <c r="C3792" s="3">
        <f>INT(B3792)</f>
        <v>45955</v>
      </c>
      <c r="D3792" s="2">
        <f>MOD(B3792,1)</f>
        <v>0.37591435185458977</v>
      </c>
      <c r="E3792">
        <v>3</v>
      </c>
      <c r="F3792" t="s">
        <v>33</v>
      </c>
      <c r="G3792" t="str">
        <f xml:space="preserve"> PROPER(TRIM(CLEAN(SUBSTITUTE(F3792,CHAR(160)," "))))</f>
        <v>South</v>
      </c>
      <c r="H3792" t="s">
        <v>11</v>
      </c>
      <c r="I3792" t="str">
        <f>PROPER(TRIM(CLEAN((SUBSTITUTE(H3792,"-"," ")))))</f>
        <v>Online</v>
      </c>
      <c r="J3792">
        <v>1595</v>
      </c>
      <c r="K3792" t="s">
        <v>14</v>
      </c>
      <c r="L3792" t="str">
        <f xml:space="preserve"> PROPER(TRIM(CLEAN(SUBSTITUTE(K3792,CHAR(160)," "))))</f>
        <v>Consumer</v>
      </c>
      <c r="M3792" t="s">
        <v>9</v>
      </c>
      <c r="N3792" t="str">
        <f xml:space="preserve"> PROPER(TRIM(CLEAN(SUBSTITUTE(M3792,CHAR(160)," "))))</f>
        <v>Home</v>
      </c>
      <c r="O3792" t="s">
        <v>36</v>
      </c>
      <c r="P3792" t="str">
        <f>IF(LEN(TRIM(Table1[[#This Row],[subcategory]]&amp;""))=0,"Unknown", PROPER(TRIM(Table1[[#This Row],[subcategory]])))</f>
        <v>Bedding</v>
      </c>
      <c r="Q3792">
        <v>79.150000000000006</v>
      </c>
      <c r="R3792" s="1">
        <f>IF(LEN(TRIM(Q3792&amp;""))=0, "", VALUE(SUBSTITUTE(Q3792,"$","")))</f>
        <v>79.150000000000006</v>
      </c>
      <c r="S3792">
        <v>1</v>
      </c>
      <c r="T3792">
        <f>IF(LEN(TRIM(S3792&amp;""))=0, "", VALUE(S3792))</f>
        <v>1</v>
      </c>
      <c r="U3792">
        <v>79.150000000000006</v>
      </c>
      <c r="V3792" s="1">
        <f>IF(LEN(TRIM(U3792&amp;""))=0, "", VALUE(SUBSTITUTE(U3792,"$","")))</f>
        <v>79.150000000000006</v>
      </c>
      <c r="W3792" s="1">
        <v>50.814300000000003</v>
      </c>
      <c r="X3792" s="1">
        <f>IF(LEN(TRIM(W3792&amp;""))=0, "", VALUE(SUBSTITUTE(W3792,"$","")))</f>
        <v>50.814300000000003</v>
      </c>
      <c r="Y3792" s="5" t="s">
        <v>2321</v>
      </c>
      <c r="Z3792" s="4" cm="1">
        <f t="array" ref="Z3792">IF(
    LEN(TRIM(Y3792&amp;""))=0,
        IF(AND(ISNUMBER(net_sales_clean), ISNUMBER(profit_clean)),
            net_sales_clean - profit_clean,
            ""
        ),
    VALUE(SUBSTITUTE(Y3792,"$",""))
)</f>
        <v>32.525185402213303</v>
      </c>
      <c r="AA3792" s="5" t="s">
        <v>2320</v>
      </c>
      <c r="AB3792" s="4" cm="1">
        <f t="array" ref="AB3792">IF(
    LEN(TRIM(AA3792&amp;""))=0,
        IF(AND(ISNUMBER(net_sales_clean), ISNUMBER(cost_clean)),
            net_sales_clean - cost_clean,
            ""
        ),
    VALUE(SUBSTITUTE(AA3792,"$",""))
)</f>
        <v>18.2891145977866</v>
      </c>
      <c r="AC3792">
        <v>9</v>
      </c>
      <c r="AD3792">
        <f>IF(LEN(TRIM(AC3792&amp;""))=0, "", VALUE(AC3792))</f>
        <v>9</v>
      </c>
      <c r="AE3792">
        <v>1</v>
      </c>
      <c r="AF3792">
        <f>IF(LEN(TRIM(AE3792&amp;""))=0, "", VALUE(AE3792))</f>
        <v>1</v>
      </c>
      <c r="AG3792">
        <v>0</v>
      </c>
      <c r="AH3792">
        <f>IF(
    OR(U3792&lt;0, W3792&lt;0, Y3792&lt;0, AA3792&lt;0),
        1,
        IF(LEN(TRIM(AG3792&amp;""))=0, "", AG3792)
)</f>
        <v>0</v>
      </c>
      <c r="AI3792" t="str">
        <f>IF(
    COUNT(Q3792,V3792,X3792,Z3792,AB3792)=0,
        "Not Usable",
    IF(
        COUNT(Q3792,V3792,X3792,Z3792,AB3792)&lt;5,
            "Incomplete",
            IF(
                MIN(Q3792,V3792,X3792,Z3792,AB3792)=0,
                    "Incomplete",
                    "Complete"
            )
    )
)</f>
        <v>Complete</v>
      </c>
    </row>
    <row r="3793" spans="1:35" x14ac:dyDescent="0.3">
      <c r="A3793">
        <v>4058</v>
      </c>
      <c r="B3793" s="6">
        <v>45719.180949074071</v>
      </c>
      <c r="C3793" s="3">
        <f>INT(B3793)</f>
        <v>45719</v>
      </c>
      <c r="D3793" s="2">
        <f>MOD(B3793,1)</f>
        <v>0.18094907407066785</v>
      </c>
      <c r="E3793">
        <v>60</v>
      </c>
      <c r="F3793" t="s">
        <v>13</v>
      </c>
      <c r="G3793" t="str">
        <f xml:space="preserve"> PROPER(TRIM(CLEAN(SUBSTITUTE(F3793,CHAR(160)," "))))</f>
        <v>Northeast</v>
      </c>
      <c r="H3793" t="s">
        <v>7</v>
      </c>
      <c r="I3793" t="str">
        <f>PROPER(TRIM(CLEAN((SUBSTITUTE(H3793,"-"," ")))))</f>
        <v>In Store</v>
      </c>
      <c r="J3793">
        <v>11314</v>
      </c>
      <c r="K3793" t="s">
        <v>14</v>
      </c>
      <c r="L3793" t="str">
        <f xml:space="preserve"> PROPER(TRIM(CLEAN(SUBSTITUTE(K3793,CHAR(160)," "))))</f>
        <v>Consumer</v>
      </c>
      <c r="M3793" t="s">
        <v>9</v>
      </c>
      <c r="N3793" t="str">
        <f xml:space="preserve"> PROPER(TRIM(CLEAN(SUBSTITUTE(M3793,CHAR(160)," "))))</f>
        <v>Home</v>
      </c>
      <c r="O3793" t="s">
        <v>36</v>
      </c>
      <c r="P3793" t="str">
        <f>IF(LEN(TRIM(Table1[[#This Row],[subcategory]]&amp;""))=0,"Unknown", PROPER(TRIM(Table1[[#This Row],[subcategory]])))</f>
        <v>Bedding</v>
      </c>
      <c r="Q3793">
        <v>34.85</v>
      </c>
      <c r="R3793" s="1">
        <f>IF(LEN(TRIM(Q3793&amp;""))=0, "", VALUE(SUBSTITUTE(Q3793,"$","")))</f>
        <v>34.85</v>
      </c>
      <c r="S3793">
        <v>3</v>
      </c>
      <c r="T3793">
        <f>IF(LEN(TRIM(S3793&amp;""))=0, "", VALUE(S3793))</f>
        <v>3</v>
      </c>
      <c r="U3793" s="5" t="s">
        <v>48</v>
      </c>
      <c r="V3793" s="4">
        <f>IF(LEN(TRIM(U3793&amp;""))=0, "", VALUE(SUBSTITUTE(U3793,"$","")))</f>
        <v>104.55</v>
      </c>
      <c r="W3793" s="4" t="s">
        <v>2319</v>
      </c>
      <c r="X3793" s="4">
        <f>IF(LEN(TRIM(W3793&amp;""))=0, "", VALUE(SUBSTITUTE(W3793,"$","")))</f>
        <v>85.312799999999996</v>
      </c>
      <c r="Y3793" s="5" t="s">
        <v>2318</v>
      </c>
      <c r="Z3793" s="4" cm="1">
        <f t="array" ref="Z3793">IF(
    LEN(TRIM(Y3793&amp;""))=0,
        IF(AND(ISNUMBER(net_sales_clean), ISNUMBER(profit_clean)),
            net_sales_clean - profit_clean,
            ""
        ),
    VALUE(SUBSTITUTE(Y3793,"$",""))
)</f>
        <v>50.6188922834666</v>
      </c>
      <c r="AA3793" s="5" t="s">
        <v>2317</v>
      </c>
      <c r="AB3793" s="4" cm="1">
        <f t="array" ref="AB3793">IF(
    LEN(TRIM(AA3793&amp;""))=0,
        IF(AND(ISNUMBER(net_sales_clean), ISNUMBER(cost_clean)),
            net_sales_clean - cost_clean,
            ""
        ),
    VALUE(SUBSTITUTE(AA3793,"$",""))
)</f>
        <v>34.693907716533303</v>
      </c>
      <c r="AC3793">
        <v>1</v>
      </c>
      <c r="AD3793">
        <f>IF(LEN(TRIM(AC3793&amp;""))=0, "", VALUE(AC3793))</f>
        <v>1</v>
      </c>
      <c r="AE3793">
        <v>4</v>
      </c>
      <c r="AF3793">
        <f>IF(LEN(TRIM(AE3793&amp;""))=0, "", VALUE(AE3793))</f>
        <v>4</v>
      </c>
      <c r="AG3793">
        <v>1</v>
      </c>
      <c r="AH3793">
        <f>IF(
    OR(U3793&lt;0, W3793&lt;0, Y3793&lt;0, AA3793&lt;0),
        1,
        IF(LEN(TRIM(AG3793&amp;""))=0, "", AG3793)
)</f>
        <v>1</v>
      </c>
      <c r="AI3793" t="str">
        <f>IF(
    COUNT(Q3793,V3793,X3793,Z3793,AB3793)=0,
        "Not Usable",
    IF(
        COUNT(Q3793,V3793,X3793,Z3793,AB3793)&lt;5,
            "Incomplete",
            IF(
                MIN(Q3793,V3793,X3793,Z3793,AB3793)=0,
                    "Incomplete",
                    "Complete"
            )
    )
)</f>
        <v>Complete</v>
      </c>
    </row>
    <row r="3794" spans="1:35" x14ac:dyDescent="0.3">
      <c r="A3794">
        <v>11467</v>
      </c>
      <c r="B3794" s="6">
        <v>45825.4996875</v>
      </c>
      <c r="C3794" s="3">
        <f>INT(B3794)</f>
        <v>45825</v>
      </c>
      <c r="D3794" s="2">
        <f>MOD(B3794,1)</f>
        <v>0.49968749999970896</v>
      </c>
      <c r="E3794">
        <v>66</v>
      </c>
      <c r="F3794" t="s">
        <v>21</v>
      </c>
      <c r="G3794" t="str">
        <f xml:space="preserve"> PROPER(TRIM(CLEAN(SUBSTITUTE(F3794,CHAR(160)," "))))</f>
        <v>Midwest</v>
      </c>
      <c r="H3794" t="s">
        <v>11</v>
      </c>
      <c r="I3794" t="str">
        <f>PROPER(TRIM(CLEAN((SUBSTITUTE(H3794,"-"," ")))))</f>
        <v>Online</v>
      </c>
      <c r="J3794">
        <v>6078</v>
      </c>
      <c r="K3794" t="s">
        <v>6</v>
      </c>
      <c r="L3794" t="str">
        <f xml:space="preserve"> PROPER(TRIM(CLEAN(SUBSTITUTE(K3794,CHAR(160)," "))))</f>
        <v>Corporate</v>
      </c>
      <c r="M3794" t="s">
        <v>9</v>
      </c>
      <c r="N3794" t="str">
        <f xml:space="preserve"> PROPER(TRIM(CLEAN(SUBSTITUTE(M3794,CHAR(160)," "))))</f>
        <v>Home</v>
      </c>
      <c r="O3794" t="s">
        <v>36</v>
      </c>
      <c r="P3794" t="str">
        <f>IF(LEN(TRIM(Table1[[#This Row],[subcategory]]&amp;""))=0,"Unknown", PROPER(TRIM(Table1[[#This Row],[subcategory]])))</f>
        <v>Bedding</v>
      </c>
      <c r="Q3794">
        <v>47.11</v>
      </c>
      <c r="R3794" s="1">
        <f>IF(LEN(TRIM(Q3794&amp;""))=0, "", VALUE(SUBSTITUTE(Q3794,"$","")))</f>
        <v>47.11</v>
      </c>
      <c r="S3794">
        <v>4</v>
      </c>
      <c r="T3794">
        <f>IF(LEN(TRIM(S3794&amp;""))=0, "", VALUE(S3794))</f>
        <v>4</v>
      </c>
      <c r="U3794">
        <v>188.44</v>
      </c>
      <c r="V3794" s="1">
        <f>IF(LEN(TRIM(U3794&amp;""))=0, "", VALUE(SUBSTITUTE(U3794,"$","")))</f>
        <v>188.44</v>
      </c>
      <c r="W3794" s="1">
        <v>153.20171999999999</v>
      </c>
      <c r="X3794" s="1">
        <f>IF(LEN(TRIM(W3794&amp;""))=0, "", VALUE(SUBSTITUTE(W3794,"$","")))</f>
        <v>153.20171999999999</v>
      </c>
      <c r="Y3794" s="5" t="s">
        <v>2316</v>
      </c>
      <c r="Z3794" s="4" cm="1">
        <f t="array" ref="Z3794">IF(
    LEN(TRIM(Y3794&amp;""))=0,
        IF(AND(ISNUMBER(net_sales_clean), ISNUMBER(profit_clean)),
            net_sales_clean - profit_clean,
            ""
        ),
    VALUE(SUBSTITUTE(Y3794,"$",""))
)</f>
        <v>100.924127469574</v>
      </c>
      <c r="AA3794" s="5" t="s">
        <v>2315</v>
      </c>
      <c r="AB3794" s="4" cm="1">
        <f t="array" ref="AB3794">IF(
    LEN(TRIM(AA3794&amp;""))=0,
        IF(AND(ISNUMBER(net_sales_clean), ISNUMBER(cost_clean)),
            net_sales_clean - cost_clean,
            ""
        ),
    VALUE(SUBSTITUTE(AA3794,"$",""))
)</f>
        <v>52.277592530425103</v>
      </c>
      <c r="AC3794">
        <v>7</v>
      </c>
      <c r="AD3794">
        <f>IF(LEN(TRIM(AC3794&amp;""))=0, "", VALUE(AC3794))</f>
        <v>7</v>
      </c>
      <c r="AE3794">
        <v>1</v>
      </c>
      <c r="AF3794">
        <f>IF(LEN(TRIM(AE3794&amp;""))=0, "", VALUE(AE3794))</f>
        <v>1</v>
      </c>
      <c r="AG3794">
        <v>0</v>
      </c>
      <c r="AH3794">
        <f>IF(
    OR(U3794&lt;0, W3794&lt;0, Y3794&lt;0, AA3794&lt;0),
        1,
        IF(LEN(TRIM(AG3794&amp;""))=0, "", AG3794)
)</f>
        <v>0</v>
      </c>
      <c r="AI3794" t="str">
        <f>IF(
    COUNT(Q3794,V3794,X3794,Z3794,AB3794)=0,
        "Not Usable",
    IF(
        COUNT(Q3794,V3794,X3794,Z3794,AB3794)&lt;5,
            "Incomplete",
            IF(
                MIN(Q3794,V3794,X3794,Z3794,AB3794)=0,
                    "Incomplete",
                    "Complete"
            )
    )
)</f>
        <v>Complete</v>
      </c>
    </row>
    <row r="3795" spans="1:35" x14ac:dyDescent="0.3">
      <c r="A3795">
        <v>4348</v>
      </c>
      <c r="B3795" s="6">
        <v>45748.034583333334</v>
      </c>
      <c r="C3795" s="3">
        <f>INT(B3795)</f>
        <v>45748</v>
      </c>
      <c r="D3795" s="2">
        <f>MOD(B3795,1)</f>
        <v>3.4583333334012423E-2</v>
      </c>
      <c r="E3795">
        <v>11</v>
      </c>
      <c r="F3795" t="s">
        <v>21</v>
      </c>
      <c r="G3795" t="str">
        <f xml:space="preserve"> PROPER(TRIM(CLEAN(SUBSTITUTE(F3795,CHAR(160)," "))))</f>
        <v>Midwest</v>
      </c>
      <c r="H3795" t="s">
        <v>17</v>
      </c>
      <c r="I3795" t="str">
        <f>PROPER(TRIM(CLEAN((SUBSTITUTE(H3795,"-"," ")))))</f>
        <v>Online</v>
      </c>
      <c r="J3795">
        <v>25271</v>
      </c>
      <c r="K3795" t="s">
        <v>14</v>
      </c>
      <c r="L3795" t="str">
        <f xml:space="preserve"> PROPER(TRIM(CLEAN(SUBSTITUTE(K3795,CHAR(160)," "))))</f>
        <v>Consumer</v>
      </c>
      <c r="M3795" t="s">
        <v>16</v>
      </c>
      <c r="N3795" t="str">
        <f xml:space="preserve"> PROPER(TRIM(CLEAN(SUBSTITUTE(M3795,CHAR(160)," "))))</f>
        <v>Grocery</v>
      </c>
      <c r="O3795" t="s">
        <v>28</v>
      </c>
      <c r="P3795" t="str">
        <f>IF(LEN(TRIM(Table1[[#This Row],[subcategory]]&amp;""))=0,"Unknown", PROPER(TRIM(Table1[[#This Row],[subcategory]])))</f>
        <v>Pantry</v>
      </c>
      <c r="Q3795">
        <v>167.68</v>
      </c>
      <c r="R3795" s="1">
        <f>IF(LEN(TRIM(Q3795&amp;""))=0, "", VALUE(SUBSTITUTE(Q3795,"$","")))</f>
        <v>167.68</v>
      </c>
      <c r="S3795">
        <v>1</v>
      </c>
      <c r="T3795">
        <f>IF(LEN(TRIM(S3795&amp;""))=0, "", VALUE(S3795))</f>
        <v>1</v>
      </c>
      <c r="U3795">
        <v>167.68</v>
      </c>
      <c r="V3795" s="1">
        <f>IF(LEN(TRIM(U3795&amp;""))=0, "", VALUE(SUBSTITUTE(U3795,"$","")))</f>
        <v>167.68</v>
      </c>
      <c r="W3795" s="1">
        <v>97.422079999999994</v>
      </c>
      <c r="X3795" s="1">
        <f>IF(LEN(TRIM(W3795&amp;""))=0, "", VALUE(SUBSTITUTE(W3795,"$","")))</f>
        <v>97.422079999999994</v>
      </c>
      <c r="Y3795" s="5" t="s">
        <v>2314</v>
      </c>
      <c r="Z3795" s="4" cm="1">
        <f t="array" ref="Z3795">IF(
    LEN(TRIM(Y3795&amp;""))=0,
        IF(AND(ISNUMBER(net_sales_clean), ISNUMBER(profit_clean)),
            net_sales_clean - profit_clean,
            ""
        ),
    VALUE(SUBSTITUTE(Y3795,"$",""))
)</f>
        <v>74.915177836146</v>
      </c>
      <c r="AA3795" s="5" t="s">
        <v>2313</v>
      </c>
      <c r="AB3795" s="4" cm="1">
        <f t="array" ref="AB3795">IF(
    LEN(TRIM(AA3795&amp;""))=0,
        IF(AND(ISNUMBER(net_sales_clean), ISNUMBER(cost_clean)),
            net_sales_clean - cost_clean,
            ""
        ),
    VALUE(SUBSTITUTE(AA3795,"$",""))
)</f>
        <v>22.506902163853901</v>
      </c>
      <c r="AC3795">
        <v>6</v>
      </c>
      <c r="AD3795">
        <f>IF(LEN(TRIM(AC3795&amp;""))=0, "", VALUE(AC3795))</f>
        <v>6</v>
      </c>
      <c r="AE3795">
        <v>3</v>
      </c>
      <c r="AF3795">
        <f>IF(LEN(TRIM(AE3795&amp;""))=0, "", VALUE(AE3795))</f>
        <v>3</v>
      </c>
      <c r="AG3795">
        <v>0</v>
      </c>
      <c r="AH3795">
        <f>IF(
    OR(U3795&lt;0, W3795&lt;0, Y3795&lt;0, AA3795&lt;0),
        1,
        IF(LEN(TRIM(AG3795&amp;""))=0, "", AG3795)
)</f>
        <v>0</v>
      </c>
      <c r="AI3795" t="str">
        <f>IF(
    COUNT(Q3795,V3795,X3795,Z3795,AB3795)=0,
        "Not Usable",
    IF(
        COUNT(Q3795,V3795,X3795,Z3795,AB3795)&lt;5,
            "Incomplete",
            IF(
                MIN(Q3795,V3795,X3795,Z3795,AB3795)=0,
                    "Incomplete",
                    "Complete"
            )
    )
)</f>
        <v>Complete</v>
      </c>
    </row>
    <row r="3796" spans="1:35" x14ac:dyDescent="0.3">
      <c r="A3796">
        <v>58253</v>
      </c>
      <c r="B3796" s="6">
        <v>45005.637974537036</v>
      </c>
      <c r="C3796" s="3">
        <f>INT(B3796)</f>
        <v>45005</v>
      </c>
      <c r="D3796" s="2">
        <f>MOD(B3796,1)</f>
        <v>0.637974537035916</v>
      </c>
      <c r="E3796">
        <v>50</v>
      </c>
      <c r="F3796" t="s">
        <v>21</v>
      </c>
      <c r="G3796" t="str">
        <f xml:space="preserve"> PROPER(TRIM(CLEAN(SUBSTITUTE(F3796,CHAR(160)," "))))</f>
        <v>Midwest</v>
      </c>
      <c r="H3796" t="s">
        <v>27</v>
      </c>
      <c r="I3796" t="str">
        <f>PROPER(TRIM(CLEAN((SUBSTITUTE(H3796,"-"," ")))))</f>
        <v>In Store</v>
      </c>
      <c r="J3796">
        <v>1394</v>
      </c>
      <c r="K3796" t="s">
        <v>14</v>
      </c>
      <c r="L3796" t="str">
        <f xml:space="preserve"> PROPER(TRIM(CLEAN(SUBSTITUTE(K3796,CHAR(160)," "))))</f>
        <v>Consumer</v>
      </c>
      <c r="M3796" t="s">
        <v>1</v>
      </c>
      <c r="N3796" t="str">
        <f xml:space="preserve"> PROPER(TRIM(CLEAN(SUBSTITUTE(M3796,CHAR(160)," "))))</f>
        <v>Beauty</v>
      </c>
      <c r="O3796" t="s">
        <v>0</v>
      </c>
      <c r="P3796" t="str">
        <f>IF(LEN(TRIM(Table1[[#This Row],[subcategory]]&amp;""))=0,"Unknown", PROPER(TRIM(Table1[[#This Row],[subcategory]])))</f>
        <v>Makeup</v>
      </c>
      <c r="R3796" s="1" t="str">
        <f>IF(LEN(TRIM(Q3796&amp;""))=0, "", VALUE(SUBSTITUTE(Q3796,"$","")))</f>
        <v/>
      </c>
      <c r="S3796">
        <v>5</v>
      </c>
      <c r="T3796">
        <f>IF(LEN(TRIM(S3796&amp;""))=0, "", VALUE(S3796))</f>
        <v>5</v>
      </c>
      <c r="V3796" s="1" t="str">
        <f>IF(LEN(TRIM(U3796&amp;""))=0, "", VALUE(SUBSTITUTE(U3796,"$","")))</f>
        <v/>
      </c>
      <c r="X3796" s="1" t="str">
        <f>IF(LEN(TRIM(W3796&amp;""))=0, "", VALUE(SUBSTITUTE(W3796,"$","")))</f>
        <v/>
      </c>
      <c r="Z3796" s="1" t="str" cm="1">
        <f t="array" ref="Z3796">IF(
    LEN(TRIM(Y3796&amp;""))=0,
        IF(AND(ISNUMBER(net_sales_clean), ISNUMBER(profit_clean)),
            net_sales_clean - profit_clean,
            ""
        ),
    VALUE(SUBSTITUTE(Y3796,"$",""))
)</f>
        <v/>
      </c>
      <c r="AB3796" s="1" t="str" cm="1">
        <f t="array" ref="AB3796">IF(
    LEN(TRIM(AA3796&amp;""))=0,
        IF(AND(ISNUMBER(net_sales_clean), ISNUMBER(cost_clean)),
            net_sales_clean - cost_clean,
            ""
        ),
    VALUE(SUBSTITUTE(AA3796,"$",""))
)</f>
        <v/>
      </c>
      <c r="AC3796">
        <v>9</v>
      </c>
      <c r="AD3796">
        <f>IF(LEN(TRIM(AC3796&amp;""))=0, "", VALUE(AC3796))</f>
        <v>9</v>
      </c>
      <c r="AE3796">
        <v>2</v>
      </c>
      <c r="AF3796">
        <f>IF(LEN(TRIM(AE3796&amp;""))=0, "", VALUE(AE3796))</f>
        <v>2</v>
      </c>
      <c r="AG3796">
        <v>0</v>
      </c>
      <c r="AH3796">
        <f>IF(
    OR(U3796&lt;0, W3796&lt;0, Y3796&lt;0, AA3796&lt;0),
        1,
        IF(LEN(TRIM(AG3796&amp;""))=0, "", AG3796)
)</f>
        <v>0</v>
      </c>
      <c r="AI3796" t="str">
        <f>IF(
    COUNT(Q3796,V3796,X3796,Z3796,AB3796)=0,
        "Not Usable",
    IF(
        COUNT(Q3796,V3796,X3796,Z3796,AB3796)&lt;5,
            "Incomplete",
            IF(
                MIN(Q3796,V3796,X3796,Z3796,AB3796)=0,
                    "Incomplete",
                    "Complete"
            )
    )
)</f>
        <v>Not Usable</v>
      </c>
    </row>
    <row r="3797" spans="1:35" x14ac:dyDescent="0.3">
      <c r="A3797">
        <v>9233</v>
      </c>
      <c r="B3797" s="6">
        <v>45619.02925925926</v>
      </c>
      <c r="C3797" s="3">
        <f>INT(B3797)</f>
        <v>45619</v>
      </c>
      <c r="D3797" s="2">
        <f>MOD(B3797,1)</f>
        <v>2.9259259259561077E-2</v>
      </c>
      <c r="E3797">
        <v>37</v>
      </c>
      <c r="F3797" t="s">
        <v>21</v>
      </c>
      <c r="G3797" t="str">
        <f xml:space="preserve"> PROPER(TRIM(CLEAN(SUBSTITUTE(F3797,CHAR(160)," "))))</f>
        <v>Midwest</v>
      </c>
      <c r="H3797" t="s">
        <v>11</v>
      </c>
      <c r="I3797" t="str">
        <f>PROPER(TRIM(CLEAN((SUBSTITUTE(H3797,"-"," ")))))</f>
        <v>Online</v>
      </c>
      <c r="J3797">
        <v>19116</v>
      </c>
      <c r="K3797" t="s">
        <v>6</v>
      </c>
      <c r="L3797" t="str">
        <f xml:space="preserve"> PROPER(TRIM(CLEAN(SUBSTITUTE(K3797,CHAR(160)," "))))</f>
        <v>Corporate</v>
      </c>
      <c r="M3797" t="s">
        <v>23</v>
      </c>
      <c r="N3797" t="str">
        <f xml:space="preserve"> PROPER(TRIM(CLEAN(SUBSTITUTE(M3797,CHAR(160)," "))))</f>
        <v>Electronics</v>
      </c>
      <c r="O3797" t="s">
        <v>22</v>
      </c>
      <c r="P3797" t="str">
        <f>IF(LEN(TRIM(Table1[[#This Row],[subcategory]]&amp;""))=0,"Unknown", PROPER(TRIM(Table1[[#This Row],[subcategory]])))</f>
        <v>Audio</v>
      </c>
      <c r="Q3797">
        <v>107.33</v>
      </c>
      <c r="R3797" s="1">
        <f>IF(LEN(TRIM(Q3797&amp;""))=0, "", VALUE(SUBSTITUTE(Q3797,"$","")))</f>
        <v>107.33</v>
      </c>
      <c r="S3797">
        <v>2</v>
      </c>
      <c r="T3797">
        <f>IF(LEN(TRIM(S3797&amp;""))=0, "", VALUE(S3797))</f>
        <v>2</v>
      </c>
      <c r="U3797">
        <v>214.66</v>
      </c>
      <c r="V3797" s="1">
        <f>IF(LEN(TRIM(U3797&amp;""))=0, "", VALUE(SUBSTITUTE(U3797,"$","")))</f>
        <v>214.66</v>
      </c>
      <c r="W3797" s="1">
        <v>180.52905999999999</v>
      </c>
      <c r="X3797" s="1">
        <f>IF(LEN(TRIM(W3797&amp;""))=0, "", VALUE(SUBSTITUTE(W3797,"$","")))</f>
        <v>180.52905999999999</v>
      </c>
      <c r="Y3797" s="5" t="s">
        <v>2312</v>
      </c>
      <c r="Z3797" s="4" cm="1">
        <f t="array" ref="Z3797">IF(
    LEN(TRIM(Y3797&amp;""))=0,
        IF(AND(ISNUMBER(net_sales_clean), ISNUMBER(profit_clean)),
            net_sales_clean - profit_clean,
            ""
        ),
    VALUE(SUBSTITUTE(Y3797,"$",""))
)</f>
        <v>106.244641063312</v>
      </c>
      <c r="AA3797" s="5" t="s">
        <v>2311</v>
      </c>
      <c r="AB3797" s="4" cm="1">
        <f t="array" ref="AB3797">IF(
    LEN(TRIM(AA3797&amp;""))=0,
        IF(AND(ISNUMBER(net_sales_clean), ISNUMBER(cost_clean)),
            net_sales_clean - cost_clean,
            ""
        ),
    VALUE(SUBSTITUTE(AA3797,"$",""))
)</f>
        <v>74.2844189366877</v>
      </c>
      <c r="AC3797">
        <v>6</v>
      </c>
      <c r="AD3797">
        <f>IF(LEN(TRIM(AC3797&amp;""))=0, "", VALUE(AC3797))</f>
        <v>6</v>
      </c>
      <c r="AE3797">
        <v>1</v>
      </c>
      <c r="AF3797">
        <f>IF(LEN(TRIM(AE3797&amp;""))=0, "", VALUE(AE3797))</f>
        <v>1</v>
      </c>
      <c r="AG3797">
        <v>0</v>
      </c>
      <c r="AH3797">
        <f>IF(
    OR(U3797&lt;0, W3797&lt;0, Y3797&lt;0, AA3797&lt;0),
        1,
        IF(LEN(TRIM(AG3797&amp;""))=0, "", AG3797)
)</f>
        <v>0</v>
      </c>
      <c r="AI3797" t="str">
        <f>IF(
    COUNT(Q3797,V3797,X3797,Z3797,AB3797)=0,
        "Not Usable",
    IF(
        COUNT(Q3797,V3797,X3797,Z3797,AB3797)&lt;5,
            "Incomplete",
            IF(
                MIN(Q3797,V3797,X3797,Z3797,AB3797)=0,
                    "Incomplete",
                    "Complete"
            )
    )
)</f>
        <v>Complete</v>
      </c>
    </row>
    <row r="3798" spans="1:35" x14ac:dyDescent="0.3">
      <c r="A3798">
        <v>9285</v>
      </c>
      <c r="B3798" s="6">
        <v>45059.542488425926</v>
      </c>
      <c r="C3798" s="3">
        <f>INT(B3798)</f>
        <v>45059</v>
      </c>
      <c r="D3798" s="2">
        <f>MOD(B3798,1)</f>
        <v>0.54248842592642177</v>
      </c>
      <c r="E3798">
        <v>51</v>
      </c>
      <c r="F3798" t="s">
        <v>13</v>
      </c>
      <c r="G3798" t="str">
        <f xml:space="preserve"> PROPER(TRIM(CLEAN(SUBSTITUTE(F3798,CHAR(160)," "))))</f>
        <v>Northeast</v>
      </c>
      <c r="H3798" t="s">
        <v>17</v>
      </c>
      <c r="I3798" t="str">
        <f>PROPER(TRIM(CLEAN((SUBSTITUTE(H3798,"-"," ")))))</f>
        <v>Online</v>
      </c>
      <c r="J3798">
        <v>11487</v>
      </c>
      <c r="K3798" t="s">
        <v>2</v>
      </c>
      <c r="L3798" t="str">
        <f xml:space="preserve"> PROPER(TRIM(CLEAN(SUBSTITUTE(K3798,CHAR(160)," "))))</f>
        <v>Home Office</v>
      </c>
      <c r="M3798" t="s">
        <v>23</v>
      </c>
      <c r="N3798" t="str">
        <f xml:space="preserve"> PROPER(TRIM(CLEAN(SUBSTITUTE(M3798,CHAR(160)," "))))</f>
        <v>Electronics</v>
      </c>
      <c r="O3798" t="s">
        <v>22</v>
      </c>
      <c r="P3798" t="str">
        <f>IF(LEN(TRIM(Table1[[#This Row],[subcategory]]&amp;""))=0,"Unknown", PROPER(TRIM(Table1[[#This Row],[subcategory]])))</f>
        <v>Audio</v>
      </c>
      <c r="Q3798">
        <v>22.57</v>
      </c>
      <c r="R3798" s="1">
        <f>IF(LEN(TRIM(Q3798&amp;""))=0, "", VALUE(SUBSTITUTE(Q3798,"$","")))</f>
        <v>22.57</v>
      </c>
      <c r="S3798">
        <v>1</v>
      </c>
      <c r="T3798">
        <f>IF(LEN(TRIM(S3798&amp;""))=0, "", VALUE(S3798))</f>
        <v>1</v>
      </c>
      <c r="U3798">
        <v>22.57</v>
      </c>
      <c r="V3798" s="1">
        <f>IF(LEN(TRIM(U3798&amp;""))=0, "", VALUE(SUBSTITUTE(U3798,"$","")))</f>
        <v>22.57</v>
      </c>
      <c r="W3798" s="1">
        <v>16.318110000000001</v>
      </c>
      <c r="X3798" s="1">
        <f>IF(LEN(TRIM(W3798&amp;""))=0, "", VALUE(SUBSTITUTE(W3798,"$","")))</f>
        <v>16.318110000000001</v>
      </c>
      <c r="Y3798" s="5" t="s">
        <v>2310</v>
      </c>
      <c r="Z3798" s="4" cm="1">
        <f t="array" ref="Z3798">IF(
    LEN(TRIM(Y3798&amp;""))=0,
        IF(AND(ISNUMBER(net_sales_clean), ISNUMBER(profit_clean)),
            net_sales_clean - profit_clean,
            ""
        ),
    VALUE(SUBSTITUTE(Y3798,"$",""))
)</f>
        <v>10.8361590591204</v>
      </c>
      <c r="AA3798" s="5" t="s">
        <v>2309</v>
      </c>
      <c r="AB3798" s="4" cm="1">
        <f t="array" ref="AB3798">IF(
    LEN(TRIM(AA3798&amp;""))=0,
        IF(AND(ISNUMBER(net_sales_clean), ISNUMBER(cost_clean)),
            net_sales_clean - cost_clean,
            ""
        ),
    VALUE(SUBSTITUTE(AA3798,"$",""))
)</f>
        <v>5.4819509408795399</v>
      </c>
      <c r="AC3798">
        <v>4</v>
      </c>
      <c r="AD3798">
        <f>IF(LEN(TRIM(AC3798&amp;""))=0, "", VALUE(AC3798))</f>
        <v>4</v>
      </c>
      <c r="AE3798">
        <v>5</v>
      </c>
      <c r="AF3798">
        <f>IF(LEN(TRIM(AE3798&amp;""))=0, "", VALUE(AE3798))</f>
        <v>5</v>
      </c>
      <c r="AH3798" t="str">
        <f>IF(
    OR(U3798&lt;0, W3798&lt;0, Y3798&lt;0, AA3798&lt;0),
        1,
        IF(LEN(TRIM(AG3798&amp;""))=0, "", AG3798)
)</f>
        <v/>
      </c>
      <c r="AI3798" t="str">
        <f>IF(
    COUNT(Q3798,V3798,X3798,Z3798,AB3798)=0,
        "Not Usable",
    IF(
        COUNT(Q3798,V3798,X3798,Z3798,AB3798)&lt;5,
            "Incomplete",
            IF(
                MIN(Q3798,V3798,X3798,Z3798,AB3798)=0,
                    "Incomplete",
                    "Complete"
            )
    )
)</f>
        <v>Complete</v>
      </c>
    </row>
    <row r="3799" spans="1:35" x14ac:dyDescent="0.3">
      <c r="A3799">
        <v>18302</v>
      </c>
      <c r="B3799" s="6">
        <v>44983.605416666665</v>
      </c>
      <c r="C3799" s="3">
        <f>INT(B3799)</f>
        <v>44983</v>
      </c>
      <c r="D3799" s="2">
        <f>MOD(B3799,1)</f>
        <v>0.6054166666654055</v>
      </c>
      <c r="E3799">
        <v>12</v>
      </c>
      <c r="F3799" t="s">
        <v>8</v>
      </c>
      <c r="G3799" t="str">
        <f xml:space="preserve"> PROPER(TRIM(CLEAN(SUBSTITUTE(F3799,CHAR(160)," "))))</f>
        <v>West</v>
      </c>
      <c r="H3799" t="s">
        <v>27</v>
      </c>
      <c r="I3799" t="str">
        <f>PROPER(TRIM(CLEAN((SUBSTITUTE(H3799,"-"," ")))))</f>
        <v>In Store</v>
      </c>
      <c r="J3799">
        <v>7537</v>
      </c>
      <c r="K3799" t="s">
        <v>10</v>
      </c>
      <c r="L3799" t="str">
        <f xml:space="preserve"> PROPER(TRIM(CLEAN(SUBSTITUTE(K3799,CHAR(160)," "))))</f>
        <v>Consumer</v>
      </c>
      <c r="M3799" t="s">
        <v>9</v>
      </c>
      <c r="N3799" t="str">
        <f xml:space="preserve"> PROPER(TRIM(CLEAN(SUBSTITUTE(M3799,CHAR(160)," "))))</f>
        <v>Home</v>
      </c>
      <c r="O3799" t="s">
        <v>36</v>
      </c>
      <c r="P3799" t="str">
        <f>IF(LEN(TRIM(Table1[[#This Row],[subcategory]]&amp;""))=0,"Unknown", PROPER(TRIM(Table1[[#This Row],[subcategory]])))</f>
        <v>Bedding</v>
      </c>
      <c r="Q3799">
        <v>57.2</v>
      </c>
      <c r="R3799" s="1">
        <f>IF(LEN(TRIM(Q3799&amp;""))=0, "", VALUE(SUBSTITUTE(Q3799,"$","")))</f>
        <v>57.2</v>
      </c>
      <c r="S3799">
        <v>5</v>
      </c>
      <c r="T3799">
        <f>IF(LEN(TRIM(S3799&amp;""))=0, "", VALUE(S3799))</f>
        <v>5</v>
      </c>
      <c r="U3799">
        <v>286</v>
      </c>
      <c r="V3799" s="1">
        <f>IF(LEN(TRIM(U3799&amp;""))=0, "", VALUE(SUBSTITUTE(U3799,"$","")))</f>
        <v>286</v>
      </c>
      <c r="W3799" s="1">
        <v>218.21799999999999</v>
      </c>
      <c r="X3799" s="1">
        <f>IF(LEN(TRIM(W3799&amp;""))=0, "", VALUE(SUBSTITUTE(W3799,"$","")))</f>
        <v>218.21799999999999</v>
      </c>
      <c r="Y3799" s="5" t="s">
        <v>2308</v>
      </c>
      <c r="Z3799" s="4" cm="1">
        <f t="array" ref="Z3799">IF(
    LEN(TRIM(Y3799&amp;""))=0,
        IF(AND(ISNUMBER(net_sales_clean), ISNUMBER(profit_clean)),
            net_sales_clean - profit_clean,
            ""
        ),
    VALUE(SUBSTITUTE(Y3799,"$",""))
)</f>
        <v>145.089603215105</v>
      </c>
      <c r="AA3799" s="5" t="s">
        <v>2307</v>
      </c>
      <c r="AB3799" s="4" cm="1">
        <f t="array" ref="AB3799">IF(
    LEN(TRIM(AA3799&amp;""))=0,
        IF(AND(ISNUMBER(net_sales_clean), ISNUMBER(cost_clean)),
            net_sales_clean - cost_clean,
            ""
        ),
    VALUE(SUBSTITUTE(AA3799,"$",""))
)</f>
        <v>73.128396784894093</v>
      </c>
      <c r="AC3799">
        <v>8</v>
      </c>
      <c r="AD3799">
        <f>IF(LEN(TRIM(AC3799&amp;""))=0, "", VALUE(AC3799))</f>
        <v>8</v>
      </c>
      <c r="AE3799">
        <v>5</v>
      </c>
      <c r="AF3799">
        <f>IF(LEN(TRIM(AE3799&amp;""))=0, "", VALUE(AE3799))</f>
        <v>5</v>
      </c>
      <c r="AG3799">
        <v>0</v>
      </c>
      <c r="AH3799">
        <f>IF(
    OR(U3799&lt;0, W3799&lt;0, Y3799&lt;0, AA3799&lt;0),
        1,
        IF(LEN(TRIM(AG3799&amp;""))=0, "", AG3799)
)</f>
        <v>0</v>
      </c>
      <c r="AI3799" t="str">
        <f>IF(
    COUNT(Q3799,V3799,X3799,Z3799,AB3799)=0,
        "Not Usable",
    IF(
        COUNT(Q3799,V3799,X3799,Z3799,AB3799)&lt;5,
            "Incomplete",
            IF(
                MIN(Q3799,V3799,X3799,Z3799,AB3799)=0,
                    "Incomplete",
                    "Complete"
            )
    )
)</f>
        <v>Complete</v>
      </c>
    </row>
    <row r="3800" spans="1:35" x14ac:dyDescent="0.3">
      <c r="A3800">
        <v>27785</v>
      </c>
      <c r="B3800" s="6">
        <v>45662.623171296298</v>
      </c>
      <c r="C3800" s="3">
        <f>INT(B3800)</f>
        <v>45662</v>
      </c>
      <c r="D3800" s="2">
        <f>MOD(B3800,1)</f>
        <v>0.62317129629809642</v>
      </c>
      <c r="E3800">
        <v>21</v>
      </c>
      <c r="F3800" t="s">
        <v>21</v>
      </c>
      <c r="G3800" t="str">
        <f xml:space="preserve"> PROPER(TRIM(CLEAN(SUBSTITUTE(F3800,CHAR(160)," "))))</f>
        <v>Midwest</v>
      </c>
      <c r="H3800" t="s">
        <v>30</v>
      </c>
      <c r="I3800" t="str">
        <f>PROPER(TRIM(CLEAN((SUBSTITUTE(H3800,"-"," ")))))</f>
        <v>Mobile App</v>
      </c>
      <c r="J3800">
        <v>21853</v>
      </c>
      <c r="K3800" t="s">
        <v>14</v>
      </c>
      <c r="L3800" t="str">
        <f xml:space="preserve"> PROPER(TRIM(CLEAN(SUBSTITUTE(K3800,CHAR(160)," "))))</f>
        <v>Consumer</v>
      </c>
      <c r="M3800" t="s">
        <v>1</v>
      </c>
      <c r="N3800" t="str">
        <f xml:space="preserve"> PROPER(TRIM(CLEAN(SUBSTITUTE(M3800,CHAR(160)," "))))</f>
        <v>Beauty</v>
      </c>
      <c r="O3800" t="s">
        <v>5</v>
      </c>
      <c r="P3800" t="str">
        <f>IF(LEN(TRIM(Table1[[#This Row],[subcategory]]&amp;""))=0,"Unknown", PROPER(TRIM(Table1[[#This Row],[subcategory]])))</f>
        <v>Haircare</v>
      </c>
      <c r="Q3800">
        <v>45.69</v>
      </c>
      <c r="R3800" s="1">
        <f>IF(LEN(TRIM(Q3800&amp;""))=0, "", VALUE(SUBSTITUTE(Q3800,"$","")))</f>
        <v>45.69</v>
      </c>
      <c r="S3800">
        <v>1</v>
      </c>
      <c r="T3800">
        <f>IF(LEN(TRIM(S3800&amp;""))=0, "", VALUE(S3800))</f>
        <v>1</v>
      </c>
      <c r="U3800">
        <v>45.69</v>
      </c>
      <c r="V3800" s="1">
        <f>IF(LEN(TRIM(U3800&amp;""))=0, "", VALUE(SUBSTITUTE(U3800,"$","")))</f>
        <v>45.69</v>
      </c>
      <c r="W3800" s="1">
        <v>40.84686</v>
      </c>
      <c r="X3800" s="1">
        <f>IF(LEN(TRIM(W3800&amp;""))=0, "", VALUE(SUBSTITUTE(W3800,"$","")))</f>
        <v>40.84686</v>
      </c>
      <c r="Y3800" s="5" t="s">
        <v>2306</v>
      </c>
      <c r="Z3800" s="4" cm="1">
        <f t="array" ref="Z3800">IF(
    LEN(TRIM(Y3800&amp;""))=0,
        IF(AND(ISNUMBER(net_sales_clean), ISNUMBER(profit_clean)),
            net_sales_clean - profit_clean,
            ""
        ),
    VALUE(SUBSTITUTE(Y3800,"$",""))
)</f>
        <v>32.507740683914498</v>
      </c>
      <c r="AA3800" s="5" t="s">
        <v>2305</v>
      </c>
      <c r="AB3800" s="4" cm="1">
        <f t="array" ref="AB3800">IF(
    LEN(TRIM(AA3800&amp;""))=0,
        IF(AND(ISNUMBER(net_sales_clean), ISNUMBER(cost_clean)),
            net_sales_clean - cost_clean,
            ""
        ),
    VALUE(SUBSTITUTE(AA3800,"$",""))
)</f>
        <v>8.33911931608543</v>
      </c>
      <c r="AC3800">
        <v>3</v>
      </c>
      <c r="AD3800">
        <f>IF(LEN(TRIM(AC3800&amp;""))=0, "", VALUE(AC3800))</f>
        <v>3</v>
      </c>
      <c r="AE3800">
        <v>1</v>
      </c>
      <c r="AF3800">
        <f>IF(LEN(TRIM(AE3800&amp;""))=0, "", VALUE(AE3800))</f>
        <v>1</v>
      </c>
      <c r="AG3800">
        <v>0</v>
      </c>
      <c r="AH3800">
        <f>IF(
    OR(U3800&lt;0, W3800&lt;0, Y3800&lt;0, AA3800&lt;0),
        1,
        IF(LEN(TRIM(AG3800&amp;""))=0, "", AG3800)
)</f>
        <v>0</v>
      </c>
      <c r="AI3800" t="str">
        <f>IF(
    COUNT(Q3800,V3800,X3800,Z3800,AB3800)=0,
        "Not Usable",
    IF(
        COUNT(Q3800,V3800,X3800,Z3800,AB3800)&lt;5,
            "Incomplete",
            IF(
                MIN(Q3800,V3800,X3800,Z3800,AB3800)=0,
                    "Incomplete",
                    "Complete"
            )
    )
)</f>
        <v>Complete</v>
      </c>
    </row>
    <row r="3801" spans="1:35" x14ac:dyDescent="0.3">
      <c r="A3801">
        <v>5836</v>
      </c>
      <c r="B3801" s="6">
        <v>45882.430648148147</v>
      </c>
      <c r="C3801" s="3">
        <f>INT(B3801)</f>
        <v>45882</v>
      </c>
      <c r="D3801" s="2">
        <f>MOD(B3801,1)</f>
        <v>0.43064814814715646</v>
      </c>
      <c r="E3801">
        <v>74</v>
      </c>
      <c r="F3801" t="s">
        <v>33</v>
      </c>
      <c r="G3801" t="str">
        <f xml:space="preserve"> PROPER(TRIM(CLEAN(SUBSTITUTE(F3801,CHAR(160)," "))))</f>
        <v>South</v>
      </c>
      <c r="H3801" t="s">
        <v>11</v>
      </c>
      <c r="I3801" t="str">
        <f>PROPER(TRIM(CLEAN((SUBSTITUTE(H3801,"-"," ")))))</f>
        <v>Online</v>
      </c>
      <c r="J3801">
        <v>25494</v>
      </c>
      <c r="K3801" t="s">
        <v>6</v>
      </c>
      <c r="L3801" t="str">
        <f xml:space="preserve"> PROPER(TRIM(CLEAN(SUBSTITUTE(K3801,CHAR(160)," "))))</f>
        <v>Corporate</v>
      </c>
      <c r="M3801" t="s">
        <v>1</v>
      </c>
      <c r="N3801" t="str">
        <f xml:space="preserve"> PROPER(TRIM(CLEAN(SUBSTITUTE(M3801,CHAR(160)," "))))</f>
        <v>Beauty</v>
      </c>
      <c r="O3801" t="s">
        <v>39</v>
      </c>
      <c r="P3801" t="str">
        <f>IF(LEN(TRIM(Table1[[#This Row],[subcategory]]&amp;""))=0,"Unknown", PROPER(TRIM(Table1[[#This Row],[subcategory]])))</f>
        <v>Fragrance</v>
      </c>
      <c r="Q3801">
        <v>60.16</v>
      </c>
      <c r="R3801" s="1">
        <f>IF(LEN(TRIM(Q3801&amp;""))=0, "", VALUE(SUBSTITUTE(Q3801,"$","")))</f>
        <v>60.16</v>
      </c>
      <c r="S3801">
        <v>2</v>
      </c>
      <c r="T3801">
        <f>IF(LEN(TRIM(S3801&amp;""))=0, "", VALUE(S3801))</f>
        <v>2</v>
      </c>
      <c r="U3801">
        <v>-120.32</v>
      </c>
      <c r="V3801" s="1">
        <f>IF(LEN(TRIM(U3801&amp;""))=0, "", VALUE(SUBSTITUTE(U3801,"$","")))</f>
        <v>-120.32</v>
      </c>
      <c r="W3801" s="1">
        <v>-42.593279999999901</v>
      </c>
      <c r="X3801" s="1">
        <f>IF(LEN(TRIM(W3801&amp;""))=0, "", VALUE(SUBSTITUTE(W3801,"$","")))</f>
        <v>-42.593279999999901</v>
      </c>
      <c r="Y3801">
        <v>-26.6903255173867</v>
      </c>
      <c r="Z3801" s="1" cm="1">
        <f t="array" ref="Z3801">IF(
    LEN(TRIM(Y3801&amp;""))=0,
        IF(AND(ISNUMBER(net_sales_clean), ISNUMBER(profit_clean)),
            net_sales_clean - profit_clean,
            ""
        ),
    VALUE(SUBSTITUTE(Y3801,"$",""))
)</f>
        <v>-26.6903255173867</v>
      </c>
      <c r="AA3801">
        <v>-15.9029544826132</v>
      </c>
      <c r="AB3801" s="1" cm="1">
        <f t="array" ref="AB3801">IF(
    LEN(TRIM(AA3801&amp;""))=0,
        IF(AND(ISNUMBER(net_sales_clean), ISNUMBER(cost_clean)),
            net_sales_clean - cost_clean,
            ""
        ),
    VALUE(SUBSTITUTE(AA3801,"$",""))
)</f>
        <v>-15.9029544826132</v>
      </c>
      <c r="AC3801">
        <v>5</v>
      </c>
      <c r="AD3801">
        <f>IF(LEN(TRIM(AC3801&amp;""))=0, "", VALUE(AC3801))</f>
        <v>5</v>
      </c>
      <c r="AE3801">
        <v>4</v>
      </c>
      <c r="AF3801">
        <f>IF(LEN(TRIM(AE3801&amp;""))=0, "", VALUE(AE3801))</f>
        <v>4</v>
      </c>
      <c r="AG3801">
        <v>0</v>
      </c>
      <c r="AH3801">
        <f>IF(
    OR(U3801&lt;0, W3801&lt;0, Y3801&lt;0, AA3801&lt;0),
        1,
        IF(LEN(TRIM(AG3801&amp;""))=0, "", AG3801)
)</f>
        <v>1</v>
      </c>
      <c r="AI3801" t="str">
        <f>IF(
    COUNT(Q3801,V3801,X3801,Z3801,AB3801)=0,
        "Not Usable",
    IF(
        COUNT(Q3801,V3801,X3801,Z3801,AB3801)&lt;5,
            "Incomplete",
            IF(
                MIN(Q3801,V3801,X3801,Z3801,AB3801)=0,
                    "Incomplete",
                    "Complete"
            )
    )
)</f>
        <v>Complete</v>
      </c>
    </row>
    <row r="3802" spans="1:35" x14ac:dyDescent="0.3">
      <c r="A3802">
        <v>18380</v>
      </c>
      <c r="B3802" s="6">
        <v>45424.265023148146</v>
      </c>
      <c r="C3802" s="3">
        <f>INT(B3802)</f>
        <v>45424</v>
      </c>
      <c r="D3802" s="2">
        <f>MOD(B3802,1)</f>
        <v>0.26502314814570127</v>
      </c>
      <c r="E3802">
        <v>54</v>
      </c>
      <c r="F3802" t="s">
        <v>4</v>
      </c>
      <c r="G3802" t="str">
        <f xml:space="preserve"> PROPER(TRIM(CLEAN(SUBSTITUTE(F3802,CHAR(160)," "))))</f>
        <v>South</v>
      </c>
      <c r="H3802" t="s">
        <v>30</v>
      </c>
      <c r="I3802" t="str">
        <f>PROPER(TRIM(CLEAN((SUBSTITUTE(H3802,"-"," ")))))</f>
        <v>Mobile App</v>
      </c>
      <c r="J3802">
        <v>25852</v>
      </c>
      <c r="K3802" t="s">
        <v>6</v>
      </c>
      <c r="L3802" t="str">
        <f xml:space="preserve"> PROPER(TRIM(CLEAN(SUBSTITUTE(K3802,CHAR(160)," "))))</f>
        <v>Corporate</v>
      </c>
      <c r="M3802" t="s">
        <v>23</v>
      </c>
      <c r="N3802" t="str">
        <f xml:space="preserve"> PROPER(TRIM(CLEAN(SUBSTITUTE(M3802,CHAR(160)," "))))</f>
        <v>Electronics</v>
      </c>
      <c r="O3802" t="s">
        <v>34</v>
      </c>
      <c r="P3802" t="str">
        <f>IF(LEN(TRIM(Table1[[#This Row],[subcategory]]&amp;""))=0,"Unknown", PROPER(TRIM(Table1[[#This Row],[subcategory]])))</f>
        <v>Phones</v>
      </c>
      <c r="Q3802">
        <v>21.7</v>
      </c>
      <c r="R3802" s="1">
        <f>IF(LEN(TRIM(Q3802&amp;""))=0, "", VALUE(SUBSTITUTE(Q3802,"$","")))</f>
        <v>21.7</v>
      </c>
      <c r="S3802">
        <v>2</v>
      </c>
      <c r="T3802">
        <f>IF(LEN(TRIM(S3802&amp;""))=0, "", VALUE(S3802))</f>
        <v>2</v>
      </c>
      <c r="U3802">
        <v>43.4</v>
      </c>
      <c r="V3802" s="1">
        <f>IF(LEN(TRIM(U3802&amp;""))=0, "", VALUE(SUBSTITUTE(U3802,"$","")))</f>
        <v>43.4</v>
      </c>
      <c r="W3802" s="1">
        <v>37.2806</v>
      </c>
      <c r="X3802" s="1">
        <f>IF(LEN(TRIM(W3802&amp;""))=0, "", VALUE(SUBSTITUTE(W3802,"$","")))</f>
        <v>37.2806</v>
      </c>
      <c r="Y3802" s="5" t="s">
        <v>2304</v>
      </c>
      <c r="Z3802" s="4" cm="1">
        <f t="array" ref="Z3802">IF(
    LEN(TRIM(Y3802&amp;""))=0,
        IF(AND(ISNUMBER(net_sales_clean), ISNUMBER(profit_clean)),
            net_sales_clean - profit_clean,
            ""
        ),
    VALUE(SUBSTITUTE(Y3802,"$",""))
)</f>
        <v>30.236147881773999</v>
      </c>
      <c r="AA3802" s="5" t="s">
        <v>2303</v>
      </c>
      <c r="AB3802" s="4" cm="1">
        <f t="array" ref="AB3802">IF(
    LEN(TRIM(AA3802&amp;""))=0,
        IF(AND(ISNUMBER(net_sales_clean), ISNUMBER(cost_clean)),
            net_sales_clean - cost_clean,
            ""
        ),
    VALUE(SUBSTITUTE(AA3802,"$",""))
)</f>
        <v>7.0444521182259701</v>
      </c>
      <c r="AC3802">
        <v>8</v>
      </c>
      <c r="AD3802">
        <f>IF(LEN(TRIM(AC3802&amp;""))=0, "", VALUE(AC3802))</f>
        <v>8</v>
      </c>
      <c r="AE3802">
        <v>4</v>
      </c>
      <c r="AF3802">
        <f>IF(LEN(TRIM(AE3802&amp;""))=0, "", VALUE(AE3802))</f>
        <v>4</v>
      </c>
      <c r="AG3802">
        <v>0</v>
      </c>
      <c r="AH3802">
        <f>IF(
    OR(U3802&lt;0, W3802&lt;0, Y3802&lt;0, AA3802&lt;0),
        1,
        IF(LEN(TRIM(AG3802&amp;""))=0, "", AG3802)
)</f>
        <v>0</v>
      </c>
      <c r="AI3802" t="str">
        <f>IF(
    COUNT(Q3802,V3802,X3802,Z3802,AB3802)=0,
        "Not Usable",
    IF(
        COUNT(Q3802,V3802,X3802,Z3802,AB3802)&lt;5,
            "Incomplete",
            IF(
                MIN(Q3802,V3802,X3802,Z3802,AB3802)=0,
                    "Incomplete",
                    "Complete"
            )
    )
)</f>
        <v>Complete</v>
      </c>
    </row>
    <row r="3803" spans="1:35" x14ac:dyDescent="0.3">
      <c r="A3803">
        <v>5326</v>
      </c>
      <c r="B3803" s="6">
        <v>45292.079606481479</v>
      </c>
      <c r="C3803" s="3">
        <f>INT(B3803)</f>
        <v>45292</v>
      </c>
      <c r="D3803" s="2">
        <f>MOD(B3803,1)</f>
        <v>7.960648147854954E-2</v>
      </c>
      <c r="E3803">
        <v>44</v>
      </c>
      <c r="F3803" t="s">
        <v>21</v>
      </c>
      <c r="G3803" t="str">
        <f xml:space="preserve"> PROPER(TRIM(CLEAN(SUBSTITUTE(F3803,CHAR(160)," "))))</f>
        <v>Midwest</v>
      </c>
      <c r="H3803" t="s">
        <v>17</v>
      </c>
      <c r="I3803" t="str">
        <f>PROPER(TRIM(CLEAN((SUBSTITUTE(H3803,"-"," ")))))</f>
        <v>Online</v>
      </c>
      <c r="J3803">
        <v>13259</v>
      </c>
      <c r="K3803" t="s">
        <v>2</v>
      </c>
      <c r="L3803" t="str">
        <f xml:space="preserve"> PROPER(TRIM(CLEAN(SUBSTITUTE(K3803,CHAR(160)," "))))</f>
        <v>Home Office</v>
      </c>
      <c r="M3803" t="s">
        <v>19</v>
      </c>
      <c r="N3803" t="str">
        <f xml:space="preserve"> PROPER(TRIM(CLEAN(SUBSTITUTE(M3803,CHAR(160)," "))))</f>
        <v>Apparel</v>
      </c>
      <c r="O3803" t="s">
        <v>41</v>
      </c>
      <c r="P3803" t="str">
        <f>IF(LEN(TRIM(Table1[[#This Row],[subcategory]]&amp;""))=0,"Unknown", PROPER(TRIM(Table1[[#This Row],[subcategory]])))</f>
        <v>Shoes</v>
      </c>
      <c r="Q3803">
        <v>43.7</v>
      </c>
      <c r="R3803" s="1">
        <f>IF(LEN(TRIM(Q3803&amp;""))=0, "", VALUE(SUBSTITUTE(Q3803,"$","")))</f>
        <v>43.7</v>
      </c>
      <c r="S3803">
        <v>6</v>
      </c>
      <c r="T3803">
        <f>IF(LEN(TRIM(S3803&amp;""))=0, "", VALUE(S3803))</f>
        <v>6</v>
      </c>
      <c r="U3803" s="5" t="s">
        <v>117</v>
      </c>
      <c r="V3803" s="4">
        <f>IF(LEN(TRIM(U3803&amp;""))=0, "", VALUE(SUBSTITUTE(U3803,"$","")))</f>
        <v>262.2</v>
      </c>
      <c r="W3803" s="4" t="s">
        <v>2302</v>
      </c>
      <c r="X3803" s="4">
        <f>IF(LEN(TRIM(W3803&amp;""))=0, "", VALUE(SUBSTITUTE(W3803,"$","")))</f>
        <v>207.9246</v>
      </c>
      <c r="Y3803" s="5" t="s">
        <v>2301</v>
      </c>
      <c r="Z3803" s="4" cm="1">
        <f t="array" ref="Z3803">IF(
    LEN(TRIM(Y3803&amp;""))=0,
        IF(AND(ISNUMBER(net_sales_clean), ISNUMBER(profit_clean)),
            net_sales_clean - profit_clean,
            ""
        ),
    VALUE(SUBSTITUTE(Y3803,"$",""))
)</f>
        <v>115.13220375652701</v>
      </c>
      <c r="AA3803">
        <v>92.792396243472695</v>
      </c>
      <c r="AB3803" s="1" cm="1">
        <f t="array" ref="AB3803">IF(
    LEN(TRIM(AA3803&amp;""))=0,
        IF(AND(ISNUMBER(net_sales_clean), ISNUMBER(cost_clean)),
            net_sales_clean - cost_clean,
            ""
        ),
    VALUE(SUBSTITUTE(AA3803,"$",""))
)</f>
        <v>92.792396243472695</v>
      </c>
      <c r="AC3803">
        <v>4</v>
      </c>
      <c r="AD3803">
        <f>IF(LEN(TRIM(AC3803&amp;""))=0, "", VALUE(AC3803))</f>
        <v>4</v>
      </c>
      <c r="AE3803">
        <v>3</v>
      </c>
      <c r="AF3803">
        <f>IF(LEN(TRIM(AE3803&amp;""))=0, "", VALUE(AE3803))</f>
        <v>3</v>
      </c>
      <c r="AG3803">
        <v>0</v>
      </c>
      <c r="AH3803">
        <f>IF(
    OR(U3803&lt;0, W3803&lt;0, Y3803&lt;0, AA3803&lt;0),
        1,
        IF(LEN(TRIM(AG3803&amp;""))=0, "", AG3803)
)</f>
        <v>0</v>
      </c>
      <c r="AI3803" t="str">
        <f>IF(
    COUNT(Q3803,V3803,X3803,Z3803,AB3803)=0,
        "Not Usable",
    IF(
        COUNT(Q3803,V3803,X3803,Z3803,AB3803)&lt;5,
            "Incomplete",
            IF(
                MIN(Q3803,V3803,X3803,Z3803,AB3803)=0,
                    "Incomplete",
                    "Complete"
            )
    )
)</f>
        <v>Complete</v>
      </c>
    </row>
    <row r="3804" spans="1:35" x14ac:dyDescent="0.3">
      <c r="A3804">
        <v>11519</v>
      </c>
      <c r="B3804" s="6">
        <v>45495.916956018518</v>
      </c>
      <c r="C3804" s="3">
        <f>INT(B3804)</f>
        <v>45495</v>
      </c>
      <c r="D3804" s="2">
        <f>MOD(B3804,1)</f>
        <v>0.91695601851824904</v>
      </c>
      <c r="E3804">
        <v>23</v>
      </c>
      <c r="F3804" t="s">
        <v>21</v>
      </c>
      <c r="G3804" t="str">
        <f xml:space="preserve"> PROPER(TRIM(CLEAN(SUBSTITUTE(F3804,CHAR(160)," "))))</f>
        <v>Midwest</v>
      </c>
      <c r="H3804" t="s">
        <v>3</v>
      </c>
      <c r="I3804" t="str">
        <f>PROPER(TRIM(CLEAN((SUBSTITUTE(H3804,"-"," ")))))</f>
        <v>Phone</v>
      </c>
      <c r="J3804">
        <v>13763</v>
      </c>
      <c r="K3804" t="s">
        <v>2</v>
      </c>
      <c r="L3804" t="str">
        <f xml:space="preserve"> PROPER(TRIM(CLEAN(SUBSTITUTE(K3804,CHAR(160)," "))))</f>
        <v>Home Office</v>
      </c>
      <c r="M3804" t="s">
        <v>16</v>
      </c>
      <c r="N3804" t="str">
        <f xml:space="preserve"> PROPER(TRIM(CLEAN(SUBSTITUTE(M3804,CHAR(160)," "))))</f>
        <v>Grocery</v>
      </c>
      <c r="P3804" t="str">
        <f>IF(LEN(TRIM(Table1[[#This Row],[subcategory]]&amp;""))=0,"Unknown", PROPER(TRIM(Table1[[#This Row],[subcategory]])))</f>
        <v>Unknown</v>
      </c>
      <c r="Q3804">
        <v>36.53</v>
      </c>
      <c r="R3804" s="1">
        <f>IF(LEN(TRIM(Q3804&amp;""))=0, "", VALUE(SUBSTITUTE(Q3804,"$","")))</f>
        <v>36.53</v>
      </c>
      <c r="S3804">
        <v>3</v>
      </c>
      <c r="T3804">
        <f>IF(LEN(TRIM(S3804&amp;""))=0, "", VALUE(S3804))</f>
        <v>3</v>
      </c>
      <c r="U3804">
        <v>109.59</v>
      </c>
      <c r="V3804" s="1">
        <f>IF(LEN(TRIM(U3804&amp;""))=0, "", VALUE(SUBSTITUTE(U3804,"$","")))</f>
        <v>109.59</v>
      </c>
      <c r="W3804" s="1">
        <v>96.329610000000002</v>
      </c>
      <c r="X3804" s="1">
        <f>IF(LEN(TRIM(W3804&amp;""))=0, "", VALUE(SUBSTITUTE(W3804,"$","")))</f>
        <v>96.329610000000002</v>
      </c>
      <c r="Y3804">
        <v>58.186235076978299</v>
      </c>
      <c r="Z3804" s="1" cm="1">
        <f t="array" ref="Z3804">IF(
    LEN(TRIM(Y3804&amp;""))=0,
        IF(AND(ISNUMBER(net_sales_clean), ISNUMBER(profit_clean)),
            net_sales_clean - profit_clean,
            ""
        ),
    VALUE(SUBSTITUTE(Y3804,"$",""))
)</f>
        <v>58.186235076978299</v>
      </c>
      <c r="AA3804">
        <v>38.143374923021703</v>
      </c>
      <c r="AB3804" s="1" cm="1">
        <f t="array" ref="AB3804">IF(
    LEN(TRIM(AA3804&amp;""))=0,
        IF(AND(ISNUMBER(net_sales_clean), ISNUMBER(cost_clean)),
            net_sales_clean - cost_clean,
            ""
        ),
    VALUE(SUBSTITUTE(AA3804,"$",""))
)</f>
        <v>38.143374923021703</v>
      </c>
      <c r="AC3804">
        <v>4</v>
      </c>
      <c r="AD3804">
        <f>IF(LEN(TRIM(AC3804&amp;""))=0, "", VALUE(AC3804))</f>
        <v>4</v>
      </c>
      <c r="AE3804">
        <v>2</v>
      </c>
      <c r="AF3804">
        <f>IF(LEN(TRIM(AE3804&amp;""))=0, "", VALUE(AE3804))</f>
        <v>2</v>
      </c>
      <c r="AG3804">
        <v>0</v>
      </c>
      <c r="AH3804">
        <f>IF(
    OR(U3804&lt;0, W3804&lt;0, Y3804&lt;0, AA3804&lt;0),
        1,
        IF(LEN(TRIM(AG3804&amp;""))=0, "", AG3804)
)</f>
        <v>0</v>
      </c>
      <c r="AI3804" t="str">
        <f>IF(
    COUNT(Q3804,V3804,X3804,Z3804,AB3804)=0,
        "Not Usable",
    IF(
        COUNT(Q3804,V3804,X3804,Z3804,AB3804)&lt;5,
            "Incomplete",
            IF(
                MIN(Q3804,V3804,X3804,Z3804,AB3804)=0,
                    "Incomplete",
                    "Complete"
            )
    )
)</f>
        <v>Complete</v>
      </c>
    </row>
    <row r="3805" spans="1:35" x14ac:dyDescent="0.3">
      <c r="A3805">
        <v>5325</v>
      </c>
      <c r="B3805" s="6">
        <v>45065.2109375</v>
      </c>
      <c r="C3805" s="3">
        <f>INT(B3805)</f>
        <v>45065</v>
      </c>
      <c r="D3805" s="2">
        <f>MOD(B3805,1)</f>
        <v>0.2109375</v>
      </c>
      <c r="E3805">
        <v>20</v>
      </c>
      <c r="F3805" t="s">
        <v>33</v>
      </c>
      <c r="G3805" t="str">
        <f xml:space="preserve"> PROPER(TRIM(CLEAN(SUBSTITUTE(F3805,CHAR(160)," "))))</f>
        <v>South</v>
      </c>
      <c r="H3805" t="s">
        <v>11</v>
      </c>
      <c r="I3805" t="str">
        <f>PROPER(TRIM(CLEAN((SUBSTITUTE(H3805,"-"," ")))))</f>
        <v>Online</v>
      </c>
      <c r="J3805">
        <v>26952</v>
      </c>
      <c r="K3805" t="s">
        <v>14</v>
      </c>
      <c r="L3805" t="str">
        <f xml:space="preserve"> PROPER(TRIM(CLEAN(SUBSTITUTE(K3805,CHAR(160)," "))))</f>
        <v>Consumer</v>
      </c>
      <c r="M3805" t="s">
        <v>9</v>
      </c>
      <c r="N3805" t="str">
        <f xml:space="preserve"> PROPER(TRIM(CLEAN(SUBSTITUTE(M3805,CHAR(160)," "))))</f>
        <v>Home</v>
      </c>
      <c r="O3805" t="s">
        <v>38</v>
      </c>
      <c r="P3805" t="str">
        <f>IF(LEN(TRIM(Table1[[#This Row],[subcategory]]&amp;""))=0,"Unknown", PROPER(TRIM(Table1[[#This Row],[subcategory]])))</f>
        <v>Kitchen</v>
      </c>
      <c r="Q3805">
        <v>27.85</v>
      </c>
      <c r="R3805" s="1">
        <f>IF(LEN(TRIM(Q3805&amp;""))=0, "", VALUE(SUBSTITUTE(Q3805,"$","")))</f>
        <v>27.85</v>
      </c>
      <c r="S3805">
        <v>3</v>
      </c>
      <c r="T3805">
        <f>IF(LEN(TRIM(S3805&amp;""))=0, "", VALUE(S3805))</f>
        <v>3</v>
      </c>
      <c r="U3805" s="5" t="s">
        <v>252</v>
      </c>
      <c r="V3805" s="4">
        <f>IF(LEN(TRIM(U3805&amp;""))=0, "", VALUE(SUBSTITUTE(U3805,"$","")))</f>
        <v>83.55</v>
      </c>
      <c r="W3805" s="4" t="s">
        <v>2300</v>
      </c>
      <c r="X3805" s="4">
        <f>IF(LEN(TRIM(W3805&amp;""))=0, "", VALUE(SUBSTITUTE(W3805,"$","")))</f>
        <v>74.025300000000001</v>
      </c>
      <c r="Y3805" s="5" t="s">
        <v>2299</v>
      </c>
      <c r="Z3805" s="4" cm="1">
        <f t="array" ref="Z3805">IF(
    LEN(TRIM(Y3805&amp;""))=0,
        IF(AND(ISNUMBER(net_sales_clean), ISNUMBER(profit_clean)),
            net_sales_clean - profit_clean,
            ""
        ),
    VALUE(SUBSTITUTE(Y3805,"$",""))
)</f>
        <v>47.487770987021001</v>
      </c>
      <c r="AA3805" s="5" t="s">
        <v>2298</v>
      </c>
      <c r="AB3805" s="4" cm="1">
        <f t="array" ref="AB3805">IF(
    LEN(TRIM(AA3805&amp;""))=0,
        IF(AND(ISNUMBER(net_sales_clean), ISNUMBER(cost_clean)),
            net_sales_clean - cost_clean,
            ""
        ),
    VALUE(SUBSTITUTE(AA3805,"$",""))
)</f>
        <v>26.537529012978901</v>
      </c>
      <c r="AC3805">
        <v>3</v>
      </c>
      <c r="AD3805">
        <f>IF(LEN(TRIM(AC3805&amp;""))=0, "", VALUE(AC3805))</f>
        <v>3</v>
      </c>
      <c r="AE3805">
        <v>5</v>
      </c>
      <c r="AF3805">
        <f>IF(LEN(TRIM(AE3805&amp;""))=0, "", VALUE(AE3805))</f>
        <v>5</v>
      </c>
      <c r="AG3805">
        <v>0</v>
      </c>
      <c r="AH3805">
        <f>IF(
    OR(U3805&lt;0, W3805&lt;0, Y3805&lt;0, AA3805&lt;0),
        1,
        IF(LEN(TRIM(AG3805&amp;""))=0, "", AG3805)
)</f>
        <v>0</v>
      </c>
      <c r="AI3805" t="str">
        <f>IF(
    COUNT(Q3805,V3805,X3805,Z3805,AB3805)=0,
        "Not Usable",
    IF(
        COUNT(Q3805,V3805,X3805,Z3805,AB3805)&lt;5,
            "Incomplete",
            IF(
                MIN(Q3805,V3805,X3805,Z3805,AB3805)=0,
                    "Incomplete",
                    "Complete"
            )
    )
)</f>
        <v>Complete</v>
      </c>
    </row>
    <row r="3806" spans="1:35" x14ac:dyDescent="0.3">
      <c r="A3806">
        <v>32640</v>
      </c>
      <c r="B3806" s="6">
        <v>45025.015173611115</v>
      </c>
      <c r="C3806" s="3">
        <f>INT(B3806)</f>
        <v>45025</v>
      </c>
      <c r="D3806" s="2">
        <f>MOD(B3806,1)</f>
        <v>1.5173611114732921E-2</v>
      </c>
      <c r="E3806">
        <v>54</v>
      </c>
      <c r="F3806" t="s">
        <v>8</v>
      </c>
      <c r="G3806" t="str">
        <f xml:space="preserve"> PROPER(TRIM(CLEAN(SUBSTITUTE(F3806,CHAR(160)," "))))</f>
        <v>West</v>
      </c>
      <c r="H3806" t="s">
        <v>3</v>
      </c>
      <c r="I3806" t="str">
        <f>PROPER(TRIM(CLEAN((SUBSTITUTE(H3806,"-"," ")))))</f>
        <v>Phone</v>
      </c>
      <c r="J3806">
        <v>19854</v>
      </c>
      <c r="K3806" t="s">
        <v>14</v>
      </c>
      <c r="L3806" t="str">
        <f xml:space="preserve"> PROPER(TRIM(CLEAN(SUBSTITUTE(K3806,CHAR(160)," "))))</f>
        <v>Consumer</v>
      </c>
      <c r="M3806" t="s">
        <v>19</v>
      </c>
      <c r="N3806" t="str">
        <f xml:space="preserve"> PROPER(TRIM(CLEAN(SUBSTITUTE(M3806,CHAR(160)," "))))</f>
        <v>Apparel</v>
      </c>
      <c r="O3806" t="s">
        <v>26</v>
      </c>
      <c r="P3806" t="str">
        <f>IF(LEN(TRIM(Table1[[#This Row],[subcategory]]&amp;""))=0,"Unknown", PROPER(TRIM(Table1[[#This Row],[subcategory]])))</f>
        <v>Kids</v>
      </c>
      <c r="Q3806">
        <v>48.93</v>
      </c>
      <c r="R3806" s="1">
        <f>IF(LEN(TRIM(Q3806&amp;""))=0, "", VALUE(SUBSTITUTE(Q3806,"$","")))</f>
        <v>48.93</v>
      </c>
      <c r="S3806">
        <v>5</v>
      </c>
      <c r="T3806">
        <f>IF(LEN(TRIM(S3806&amp;""))=0, "", VALUE(S3806))</f>
        <v>5</v>
      </c>
      <c r="U3806">
        <v>244.65</v>
      </c>
      <c r="V3806" s="1">
        <f>IF(LEN(TRIM(U3806&amp;""))=0, "", VALUE(SUBSTITUTE(U3806,"$","")))</f>
        <v>244.65</v>
      </c>
      <c r="W3806" s="1">
        <v>238.28909999999999</v>
      </c>
      <c r="X3806" s="1">
        <f>IF(LEN(TRIM(W3806&amp;""))=0, "", VALUE(SUBSTITUTE(W3806,"$","")))</f>
        <v>238.28909999999999</v>
      </c>
      <c r="Y3806" s="5" t="s">
        <v>2297</v>
      </c>
      <c r="Z3806" s="4" cm="1">
        <f t="array" ref="Z3806">IF(
    LEN(TRIM(Y3806&amp;""))=0,
        IF(AND(ISNUMBER(net_sales_clean), ISNUMBER(profit_clean)),
            net_sales_clean - profit_clean,
            ""
        ),
    VALUE(SUBSTITUTE(Y3806,"$",""))
)</f>
        <v>155.16859557235301</v>
      </c>
      <c r="AA3806" s="5" t="s">
        <v>2296</v>
      </c>
      <c r="AB3806" s="4" cm="1">
        <f t="array" ref="AB3806">IF(
    LEN(TRIM(AA3806&amp;""))=0,
        IF(AND(ISNUMBER(net_sales_clean), ISNUMBER(cost_clean)),
            net_sales_clean - cost_clean,
            ""
        ),
    VALUE(SUBSTITUTE(AA3806,"$",""))
)</f>
        <v>83.120504427646694</v>
      </c>
      <c r="AC3806">
        <v>1</v>
      </c>
      <c r="AD3806">
        <f>IF(LEN(TRIM(AC3806&amp;""))=0, "", VALUE(AC3806))</f>
        <v>1</v>
      </c>
      <c r="AE3806">
        <v>5</v>
      </c>
      <c r="AF3806">
        <f>IF(LEN(TRIM(AE3806&amp;""))=0, "", VALUE(AE3806))</f>
        <v>5</v>
      </c>
      <c r="AG3806">
        <v>0</v>
      </c>
      <c r="AH3806">
        <f>IF(
    OR(U3806&lt;0, W3806&lt;0, Y3806&lt;0, AA3806&lt;0),
        1,
        IF(LEN(TRIM(AG3806&amp;""))=0, "", AG3806)
)</f>
        <v>0</v>
      </c>
      <c r="AI3806" t="str">
        <f>IF(
    COUNT(Q3806,V3806,X3806,Z3806,AB3806)=0,
        "Not Usable",
    IF(
        COUNT(Q3806,V3806,X3806,Z3806,AB3806)&lt;5,
            "Incomplete",
            IF(
                MIN(Q3806,V3806,X3806,Z3806,AB3806)=0,
                    "Incomplete",
                    "Complete"
            )
    )
)</f>
        <v>Complete</v>
      </c>
    </row>
    <row r="3807" spans="1:35" x14ac:dyDescent="0.3">
      <c r="A3807">
        <v>6112</v>
      </c>
      <c r="B3807" s="6">
        <v>45345.882118055553</v>
      </c>
      <c r="C3807" s="3">
        <f>INT(B3807)</f>
        <v>45345</v>
      </c>
      <c r="D3807" s="2">
        <f>MOD(B3807,1)</f>
        <v>0.88211805555329192</v>
      </c>
      <c r="E3807">
        <v>65</v>
      </c>
      <c r="F3807" t="s">
        <v>33</v>
      </c>
      <c r="G3807" t="str">
        <f xml:space="preserve"> PROPER(TRIM(CLEAN(SUBSTITUTE(F3807,CHAR(160)," "))))</f>
        <v>South</v>
      </c>
      <c r="H3807" t="s">
        <v>27</v>
      </c>
      <c r="I3807" t="str">
        <f>PROPER(TRIM(CLEAN((SUBSTITUTE(H3807,"-"," ")))))</f>
        <v>In Store</v>
      </c>
      <c r="J3807">
        <v>11286</v>
      </c>
      <c r="K3807" t="s">
        <v>6</v>
      </c>
      <c r="L3807" t="str">
        <f xml:space="preserve"> PROPER(TRIM(CLEAN(SUBSTITUTE(K3807,CHAR(160)," "))))</f>
        <v>Corporate</v>
      </c>
      <c r="M3807" t="s">
        <v>19</v>
      </c>
      <c r="N3807" t="str">
        <f xml:space="preserve"> PROPER(TRIM(CLEAN(SUBSTITUTE(M3807,CHAR(160)," "))))</f>
        <v>Apparel</v>
      </c>
      <c r="O3807" t="s">
        <v>26</v>
      </c>
      <c r="P3807" t="str">
        <f>IF(LEN(TRIM(Table1[[#This Row],[subcategory]]&amp;""))=0,"Unknown", PROPER(TRIM(Table1[[#This Row],[subcategory]])))</f>
        <v>Kids</v>
      </c>
      <c r="Q3807">
        <v>57.98</v>
      </c>
      <c r="R3807" s="1">
        <f>IF(LEN(TRIM(Q3807&amp;""))=0, "", VALUE(SUBSTITUTE(Q3807,"$","")))</f>
        <v>57.98</v>
      </c>
      <c r="S3807">
        <v>3</v>
      </c>
      <c r="T3807">
        <f>IF(LEN(TRIM(S3807&amp;""))=0, "", VALUE(S3807))</f>
        <v>3</v>
      </c>
      <c r="U3807">
        <v>173.94</v>
      </c>
      <c r="V3807" s="1">
        <f>IF(LEN(TRIM(U3807&amp;""))=0, "", VALUE(SUBSTITUTE(U3807,"$","")))</f>
        <v>173.94</v>
      </c>
      <c r="W3807" s="1">
        <v>128.19378</v>
      </c>
      <c r="X3807" s="1">
        <f>IF(LEN(TRIM(W3807&amp;""))=0, "", VALUE(SUBSTITUTE(W3807,"$","")))</f>
        <v>128.19378</v>
      </c>
      <c r="Z3807" s="1" t="str" cm="1">
        <f t="array" ref="Z3807">IF(
    LEN(TRIM(Y3807&amp;""))=0,
        IF(AND(ISNUMBER(net_sales_clean), ISNUMBER(profit_clean)),
            net_sales_clean - profit_clean,
            ""
        ),
    VALUE(SUBSTITUTE(Y3807,"$",""))
)</f>
        <v/>
      </c>
      <c r="AB3807" s="1" t="str" cm="1">
        <f t="array" ref="AB3807">IF(
    LEN(TRIM(AA3807&amp;""))=0,
        IF(AND(ISNUMBER(net_sales_clean), ISNUMBER(cost_clean)),
            net_sales_clean - cost_clean,
            ""
        ),
    VALUE(SUBSTITUTE(AA3807,"$",""))
)</f>
        <v/>
      </c>
      <c r="AC3807">
        <v>4</v>
      </c>
      <c r="AD3807">
        <f>IF(LEN(TRIM(AC3807&amp;""))=0, "", VALUE(AC3807))</f>
        <v>4</v>
      </c>
      <c r="AE3807">
        <v>1</v>
      </c>
      <c r="AF3807">
        <f>IF(LEN(TRIM(AE3807&amp;""))=0, "", VALUE(AE3807))</f>
        <v>1</v>
      </c>
      <c r="AG3807">
        <v>0</v>
      </c>
      <c r="AH3807">
        <f>IF(
    OR(U3807&lt;0, W3807&lt;0, Y3807&lt;0, AA3807&lt;0),
        1,
        IF(LEN(TRIM(AG3807&amp;""))=0, "", AG3807)
)</f>
        <v>0</v>
      </c>
      <c r="AI3807" t="str">
        <f>IF(
    COUNT(Q3807,V3807,X3807,Z3807,AB3807)=0,
        "Not Usable",
    IF(
        COUNT(Q3807,V3807,X3807,Z3807,AB3807)&lt;5,
            "Incomplete",
            IF(
                MIN(Q3807,V3807,X3807,Z3807,AB3807)=0,
                    "Incomplete",
                    "Complete"
            )
    )
)</f>
        <v>Incomplete</v>
      </c>
    </row>
    <row r="3808" spans="1:35" x14ac:dyDescent="0.3">
      <c r="A3808">
        <v>56449</v>
      </c>
      <c r="B3808" s="6">
        <v>46016.066886574074</v>
      </c>
      <c r="C3808" s="3">
        <f>INT(B3808)</f>
        <v>46016</v>
      </c>
      <c r="D3808" s="2">
        <f>MOD(B3808,1)</f>
        <v>6.6886574073578231E-2</v>
      </c>
      <c r="E3808">
        <v>1</v>
      </c>
      <c r="F3808" t="s">
        <v>8</v>
      </c>
      <c r="G3808" t="str">
        <f xml:space="preserve"> PROPER(TRIM(CLEAN(SUBSTITUTE(F3808,CHAR(160)," "))))</f>
        <v>West</v>
      </c>
      <c r="H3808" t="s">
        <v>17</v>
      </c>
      <c r="I3808" t="str">
        <f>PROPER(TRIM(CLEAN((SUBSTITUTE(H3808,"-"," ")))))</f>
        <v>Online</v>
      </c>
      <c r="J3808">
        <v>8461</v>
      </c>
      <c r="K3808" t="s">
        <v>14</v>
      </c>
      <c r="L3808" t="str">
        <f xml:space="preserve"> PROPER(TRIM(CLEAN(SUBSTITUTE(K3808,CHAR(160)," "))))</f>
        <v>Consumer</v>
      </c>
      <c r="M3808" t="s">
        <v>1</v>
      </c>
      <c r="N3808" t="str">
        <f xml:space="preserve"> PROPER(TRIM(CLEAN(SUBSTITUTE(M3808,CHAR(160)," "))))</f>
        <v>Beauty</v>
      </c>
      <c r="O3808" t="s">
        <v>5</v>
      </c>
      <c r="P3808" t="str">
        <f>IF(LEN(TRIM(Table1[[#This Row],[subcategory]]&amp;""))=0,"Unknown", PROPER(TRIM(Table1[[#This Row],[subcategory]])))</f>
        <v>Haircare</v>
      </c>
      <c r="Q3808">
        <v>24.46</v>
      </c>
      <c r="R3808" s="1">
        <f>IF(LEN(TRIM(Q3808&amp;""))=0, "", VALUE(SUBSTITUTE(Q3808,"$","")))</f>
        <v>24.46</v>
      </c>
      <c r="S3808">
        <v>2</v>
      </c>
      <c r="T3808">
        <f>IF(LEN(TRIM(S3808&amp;""))=0, "", VALUE(S3808))</f>
        <v>2</v>
      </c>
      <c r="U3808">
        <v>48.92</v>
      </c>
      <c r="V3808" s="1">
        <f>IF(LEN(TRIM(U3808&amp;""))=0, "", VALUE(SUBSTITUTE(U3808,"$","")))</f>
        <v>48.92</v>
      </c>
      <c r="W3808" s="1">
        <v>46.620759999999997</v>
      </c>
      <c r="X3808" s="1">
        <f>IF(LEN(TRIM(W3808&amp;""))=0, "", VALUE(SUBSTITUTE(W3808,"$","")))</f>
        <v>46.620759999999997</v>
      </c>
      <c r="Y3808" s="5" t="s">
        <v>2295</v>
      </c>
      <c r="Z3808" s="4" cm="1">
        <f t="array" ref="Z3808">IF(
    LEN(TRIM(Y3808&amp;""))=0,
        IF(AND(ISNUMBER(net_sales_clean), ISNUMBER(profit_clean)),
            net_sales_clean - profit_clean,
            ""
        ),
    VALUE(SUBSTITUTE(Y3808,"$",""))
)</f>
        <v>29.996650420729001</v>
      </c>
      <c r="AA3808" s="5" t="s">
        <v>2294</v>
      </c>
      <c r="AB3808" s="4" cm="1">
        <f t="array" ref="AB3808">IF(
    LEN(TRIM(AA3808&amp;""))=0,
        IF(AND(ISNUMBER(net_sales_clean), ISNUMBER(cost_clean)),
            net_sales_clean - cost_clean,
            ""
        ),
    VALUE(SUBSTITUTE(AA3808,"$",""))
)</f>
        <v>16.6241095792709</v>
      </c>
      <c r="AC3808">
        <v>1</v>
      </c>
      <c r="AD3808">
        <f>IF(LEN(TRIM(AC3808&amp;""))=0, "", VALUE(AC3808))</f>
        <v>1</v>
      </c>
      <c r="AE3808">
        <v>5</v>
      </c>
      <c r="AF3808">
        <f>IF(LEN(TRIM(AE3808&amp;""))=0, "", VALUE(AE3808))</f>
        <v>5</v>
      </c>
      <c r="AG3808">
        <v>0</v>
      </c>
      <c r="AH3808">
        <f>IF(
    OR(U3808&lt;0, W3808&lt;0, Y3808&lt;0, AA3808&lt;0),
        1,
        IF(LEN(TRIM(AG3808&amp;""))=0, "", AG3808)
)</f>
        <v>0</v>
      </c>
      <c r="AI3808" t="str">
        <f>IF(
    COUNT(Q3808,V3808,X3808,Z3808,AB3808)=0,
        "Not Usable",
    IF(
        COUNT(Q3808,V3808,X3808,Z3808,AB3808)&lt;5,
            "Incomplete",
            IF(
                MIN(Q3808,V3808,X3808,Z3808,AB3808)=0,
                    "Incomplete",
                    "Complete"
            )
    )
)</f>
        <v>Complete</v>
      </c>
    </row>
    <row r="3809" spans="1:35" x14ac:dyDescent="0.3">
      <c r="A3809">
        <v>18466</v>
      </c>
      <c r="B3809" s="6">
        <v>45914.50681712963</v>
      </c>
      <c r="C3809" s="3">
        <f>INT(B3809)</f>
        <v>45914</v>
      </c>
      <c r="D3809" s="2">
        <f>MOD(B3809,1)</f>
        <v>0.50681712962978054</v>
      </c>
      <c r="E3809">
        <v>11</v>
      </c>
      <c r="F3809" t="s">
        <v>15</v>
      </c>
      <c r="G3809" t="str">
        <f xml:space="preserve"> PROPER(TRIM(CLEAN(SUBSTITUTE(F3809,CHAR(160)," "))))</f>
        <v>West</v>
      </c>
      <c r="H3809" t="s">
        <v>11</v>
      </c>
      <c r="I3809" t="str">
        <f>PROPER(TRIM(CLEAN((SUBSTITUTE(H3809,"-"," ")))))</f>
        <v>Online</v>
      </c>
      <c r="J3809">
        <v>16435</v>
      </c>
      <c r="K3809" t="s">
        <v>2</v>
      </c>
      <c r="L3809" t="str">
        <f xml:space="preserve"> PROPER(TRIM(CLEAN(SUBSTITUTE(K3809,CHAR(160)," "))))</f>
        <v>Home Office</v>
      </c>
      <c r="M3809" t="s">
        <v>16</v>
      </c>
      <c r="N3809" t="str">
        <f xml:space="preserve"> PROPER(TRIM(CLEAN(SUBSTITUTE(M3809,CHAR(160)," "))))</f>
        <v>Grocery</v>
      </c>
      <c r="O3809" t="s">
        <v>24</v>
      </c>
      <c r="P3809" t="str">
        <f>IF(LEN(TRIM(Table1[[#This Row],[subcategory]]&amp;""))=0,"Unknown", PROPER(TRIM(Table1[[#This Row],[subcategory]])))</f>
        <v>Snacks</v>
      </c>
      <c r="Q3809">
        <v>67.88</v>
      </c>
      <c r="R3809" s="1">
        <f>IF(LEN(TRIM(Q3809&amp;""))=0, "", VALUE(SUBSTITUTE(Q3809,"$","")))</f>
        <v>67.88</v>
      </c>
      <c r="S3809">
        <v>3</v>
      </c>
      <c r="T3809">
        <f>IF(LEN(TRIM(S3809&amp;""))=0, "", VALUE(S3809))</f>
        <v>3</v>
      </c>
      <c r="U3809">
        <v>203.64</v>
      </c>
      <c r="V3809" s="1">
        <f>IF(LEN(TRIM(U3809&amp;""))=0, "", VALUE(SUBSTITUTE(U3809,"$","")))</f>
        <v>203.64</v>
      </c>
      <c r="W3809" s="1">
        <v>166.17024000000001</v>
      </c>
      <c r="X3809" s="1">
        <f>IF(LEN(TRIM(W3809&amp;""))=0, "", VALUE(SUBSTITUTE(W3809,"$","")))</f>
        <v>166.17024000000001</v>
      </c>
      <c r="Y3809" s="5" t="s">
        <v>2293</v>
      </c>
      <c r="Z3809" s="4" cm="1">
        <f t="array" ref="Z3809">IF(
    LEN(TRIM(Y3809&amp;""))=0,
        IF(AND(ISNUMBER(net_sales_clean), ISNUMBER(profit_clean)),
            net_sales_clean - profit_clean,
            ""
        ),
    VALUE(SUBSTITUTE(Y3809,"$",""))
)</f>
        <v>107.75094033605301</v>
      </c>
      <c r="AA3809" s="5" t="s">
        <v>2292</v>
      </c>
      <c r="AB3809" s="4" cm="1">
        <f t="array" ref="AB3809">IF(
    LEN(TRIM(AA3809&amp;""))=0,
        IF(AND(ISNUMBER(net_sales_clean), ISNUMBER(cost_clean)),
            net_sales_clean - cost_clean,
            ""
        ),
    VALUE(SUBSTITUTE(AA3809,"$",""))
)</f>
        <v>58.419299663946099</v>
      </c>
      <c r="AC3809">
        <v>7</v>
      </c>
      <c r="AD3809">
        <f>IF(LEN(TRIM(AC3809&amp;""))=0, "", VALUE(AC3809))</f>
        <v>7</v>
      </c>
      <c r="AE3809">
        <v>2</v>
      </c>
      <c r="AF3809">
        <f>IF(LEN(TRIM(AE3809&amp;""))=0, "", VALUE(AE3809))</f>
        <v>2</v>
      </c>
      <c r="AG3809">
        <v>0</v>
      </c>
      <c r="AH3809">
        <f>IF(
    OR(U3809&lt;0, W3809&lt;0, Y3809&lt;0, AA3809&lt;0),
        1,
        IF(LEN(TRIM(AG3809&amp;""))=0, "", AG3809)
)</f>
        <v>0</v>
      </c>
      <c r="AI3809" t="str">
        <f>IF(
    COUNT(Q3809,V3809,X3809,Z3809,AB3809)=0,
        "Not Usable",
    IF(
        COUNT(Q3809,V3809,X3809,Z3809,AB3809)&lt;5,
            "Incomplete",
            IF(
                MIN(Q3809,V3809,X3809,Z3809,AB3809)=0,
                    "Incomplete",
                    "Complete"
            )
    )
)</f>
        <v>Complete</v>
      </c>
    </row>
    <row r="3810" spans="1:35" x14ac:dyDescent="0.3">
      <c r="A3810">
        <v>429</v>
      </c>
      <c r="B3810" s="6">
        <v>45691.226076388892</v>
      </c>
      <c r="C3810" s="3">
        <f>INT(B3810)</f>
        <v>45691</v>
      </c>
      <c r="D3810" s="2">
        <f>MOD(B3810,1)</f>
        <v>0.22607638889166992</v>
      </c>
      <c r="E3810">
        <v>59</v>
      </c>
      <c r="F3810" t="s">
        <v>15</v>
      </c>
      <c r="G3810" t="str">
        <f xml:space="preserve"> PROPER(TRIM(CLEAN(SUBSTITUTE(F3810,CHAR(160)," "))))</f>
        <v>West</v>
      </c>
      <c r="H3810" t="s">
        <v>11</v>
      </c>
      <c r="I3810" t="str">
        <f>PROPER(TRIM(CLEAN((SUBSTITUTE(H3810,"-"," ")))))</f>
        <v>Online</v>
      </c>
      <c r="J3810">
        <v>17303</v>
      </c>
      <c r="K3810" t="s">
        <v>6</v>
      </c>
      <c r="L3810" t="str">
        <f xml:space="preserve"> PROPER(TRIM(CLEAN(SUBSTITUTE(K3810,CHAR(160)," "))))</f>
        <v>Corporate</v>
      </c>
      <c r="M3810" t="s">
        <v>16</v>
      </c>
      <c r="N3810" t="str">
        <f xml:space="preserve"> PROPER(TRIM(CLEAN(SUBSTITUTE(M3810,CHAR(160)," "))))</f>
        <v>Grocery</v>
      </c>
      <c r="O3810" t="s">
        <v>28</v>
      </c>
      <c r="P3810" t="str">
        <f>IF(LEN(TRIM(Table1[[#This Row],[subcategory]]&amp;""))=0,"Unknown", PROPER(TRIM(Table1[[#This Row],[subcategory]])))</f>
        <v>Pantry</v>
      </c>
      <c r="Q3810">
        <v>17.059999999999999</v>
      </c>
      <c r="R3810" s="1">
        <f>IF(LEN(TRIM(Q3810&amp;""))=0, "", VALUE(SUBSTITUTE(Q3810,"$","")))</f>
        <v>17.059999999999999</v>
      </c>
      <c r="S3810">
        <v>3</v>
      </c>
      <c r="T3810">
        <f>IF(LEN(TRIM(S3810&amp;""))=0, "", VALUE(S3810))</f>
        <v>3</v>
      </c>
      <c r="U3810">
        <v>-51.1799999999999</v>
      </c>
      <c r="V3810" s="1">
        <f>IF(LEN(TRIM(U3810&amp;""))=0, "", VALUE(SUBSTITUTE(U3810,"$","")))</f>
        <v>-51.1799999999999</v>
      </c>
      <c r="W3810" s="1">
        <v>-31.424519999999902</v>
      </c>
      <c r="X3810" s="1">
        <f>IF(LEN(TRIM(W3810&amp;""))=0, "", VALUE(SUBSTITUTE(W3810,"$","")))</f>
        <v>-31.424519999999902</v>
      </c>
      <c r="Y3810">
        <v>-24.369443582250899</v>
      </c>
      <c r="Z3810" s="1" cm="1">
        <f t="array" ref="Z3810">IF(
    LEN(TRIM(Y3810&amp;""))=0,
        IF(AND(ISNUMBER(net_sales_clean), ISNUMBER(profit_clean)),
            net_sales_clean - profit_clean,
            ""
        ),
    VALUE(SUBSTITUTE(Y3810,"$",""))
)</f>
        <v>-24.369443582250899</v>
      </c>
      <c r="AA3810">
        <v>-7.0550764177490102</v>
      </c>
      <c r="AB3810" s="1" cm="1">
        <f t="array" ref="AB3810">IF(
    LEN(TRIM(AA3810&amp;""))=0,
        IF(AND(ISNUMBER(net_sales_clean), ISNUMBER(cost_clean)),
            net_sales_clean - cost_clean,
            ""
        ),
    VALUE(SUBSTITUTE(AA3810,"$",""))
)</f>
        <v>-7.0550764177490102</v>
      </c>
      <c r="AC3810">
        <v>5</v>
      </c>
      <c r="AD3810">
        <f>IF(LEN(TRIM(AC3810&amp;""))=0, "", VALUE(AC3810))</f>
        <v>5</v>
      </c>
      <c r="AE3810">
        <v>5</v>
      </c>
      <c r="AF3810">
        <f>IF(LEN(TRIM(AE3810&amp;""))=0, "", VALUE(AE3810))</f>
        <v>5</v>
      </c>
      <c r="AG3810">
        <v>0</v>
      </c>
      <c r="AH3810">
        <f>IF(
    OR(U3810&lt;0, W3810&lt;0, Y3810&lt;0, AA3810&lt;0),
        1,
        IF(LEN(TRIM(AG3810&amp;""))=0, "", AG3810)
)</f>
        <v>1</v>
      </c>
      <c r="AI3810" t="str">
        <f>IF(
    COUNT(Q3810,V3810,X3810,Z3810,AB3810)=0,
        "Not Usable",
    IF(
        COUNT(Q3810,V3810,X3810,Z3810,AB3810)&lt;5,
            "Incomplete",
            IF(
                MIN(Q3810,V3810,X3810,Z3810,AB3810)=0,
                    "Incomplete",
                    "Complete"
            )
    )
)</f>
        <v>Complete</v>
      </c>
    </row>
    <row r="3811" spans="1:35" x14ac:dyDescent="0.3">
      <c r="A3811">
        <v>7781</v>
      </c>
      <c r="B3811" s="6">
        <v>45942.495428240742</v>
      </c>
      <c r="C3811" s="3">
        <f>INT(B3811)</f>
        <v>45942</v>
      </c>
      <c r="D3811" s="2">
        <f>MOD(B3811,1)</f>
        <v>0.49542824074160308</v>
      </c>
      <c r="E3811">
        <v>58</v>
      </c>
      <c r="F3811" t="s">
        <v>33</v>
      </c>
      <c r="G3811" t="str">
        <f xml:space="preserve"> PROPER(TRIM(CLEAN(SUBSTITUTE(F3811,CHAR(160)," "))))</f>
        <v>South</v>
      </c>
      <c r="H3811" t="s">
        <v>3</v>
      </c>
      <c r="I3811" t="str">
        <f>PROPER(TRIM(CLEAN((SUBSTITUTE(H3811,"-"," ")))))</f>
        <v>Phone</v>
      </c>
      <c r="J3811">
        <v>1567</v>
      </c>
      <c r="K3811" t="s">
        <v>6</v>
      </c>
      <c r="L3811" t="str">
        <f xml:space="preserve"> PROPER(TRIM(CLEAN(SUBSTITUTE(K3811,CHAR(160)," "))))</f>
        <v>Corporate</v>
      </c>
      <c r="M3811" t="s">
        <v>9</v>
      </c>
      <c r="N3811" t="str">
        <f xml:space="preserve"> PROPER(TRIM(CLEAN(SUBSTITUTE(M3811,CHAR(160)," "))))</f>
        <v>Home</v>
      </c>
      <c r="O3811" t="s">
        <v>38</v>
      </c>
      <c r="P3811" t="str">
        <f>IF(LEN(TRIM(Table1[[#This Row],[subcategory]]&amp;""))=0,"Unknown", PROPER(TRIM(Table1[[#This Row],[subcategory]])))</f>
        <v>Kitchen</v>
      </c>
      <c r="Q3811">
        <v>188.36</v>
      </c>
      <c r="R3811" s="1">
        <f>IF(LEN(TRIM(Q3811&amp;""))=0, "", VALUE(SUBSTITUTE(Q3811,"$","")))</f>
        <v>188.36</v>
      </c>
      <c r="S3811">
        <v>1</v>
      </c>
      <c r="T3811">
        <f>IF(LEN(TRIM(S3811&amp;""))=0, "", VALUE(S3811))</f>
        <v>1</v>
      </c>
      <c r="U3811">
        <v>188.36</v>
      </c>
      <c r="V3811" s="1">
        <f>IF(LEN(TRIM(U3811&amp;""))=0, "", VALUE(SUBSTITUTE(U3811,"$","")))</f>
        <v>188.36</v>
      </c>
      <c r="W3811" s="4" t="s">
        <v>2291</v>
      </c>
      <c r="X3811" s="4">
        <f>IF(LEN(TRIM(W3811&amp;""))=0, "", VALUE(SUBSTITUTE(W3811,"$","")))</f>
        <v>134.48903999999999</v>
      </c>
      <c r="Z3811" s="1" t="str" cm="1">
        <f t="array" ref="Z3811">IF(
    LEN(TRIM(Y3811&amp;""))=0,
        IF(AND(ISNUMBER(net_sales_clean), ISNUMBER(profit_clean)),
            net_sales_clean - profit_clean,
            ""
        ),
    VALUE(SUBSTITUTE(Y3811,"$",""))
)</f>
        <v/>
      </c>
      <c r="AB3811" s="1" t="str" cm="1">
        <f t="array" ref="AB3811">IF(
    LEN(TRIM(AA3811&amp;""))=0,
        IF(AND(ISNUMBER(net_sales_clean), ISNUMBER(cost_clean)),
            net_sales_clean - cost_clean,
            ""
        ),
    VALUE(SUBSTITUTE(AA3811,"$",""))
)</f>
        <v/>
      </c>
      <c r="AC3811">
        <v>5</v>
      </c>
      <c r="AD3811">
        <f>IF(LEN(TRIM(AC3811&amp;""))=0, "", VALUE(AC3811))</f>
        <v>5</v>
      </c>
      <c r="AE3811">
        <v>2</v>
      </c>
      <c r="AF3811">
        <f>IF(LEN(TRIM(AE3811&amp;""))=0, "", VALUE(AE3811))</f>
        <v>2</v>
      </c>
      <c r="AG3811">
        <v>1</v>
      </c>
      <c r="AH3811">
        <f>IF(
    OR(U3811&lt;0, W3811&lt;0, Y3811&lt;0, AA3811&lt;0),
        1,
        IF(LEN(TRIM(AG3811&amp;""))=0, "", AG3811)
)</f>
        <v>1</v>
      </c>
      <c r="AI3811" t="str">
        <f>IF(
    COUNT(Q3811,V3811,X3811,Z3811,AB3811)=0,
        "Not Usable",
    IF(
        COUNT(Q3811,V3811,X3811,Z3811,AB3811)&lt;5,
            "Incomplete",
            IF(
                MIN(Q3811,V3811,X3811,Z3811,AB3811)=0,
                    "Incomplete",
                    "Complete"
            )
    )
)</f>
        <v>Incomplete</v>
      </c>
    </row>
    <row r="3812" spans="1:35" x14ac:dyDescent="0.3">
      <c r="A3812">
        <v>55738</v>
      </c>
      <c r="B3812" s="6">
        <v>45247.052187499998</v>
      </c>
      <c r="C3812" s="3">
        <f>INT(B3812)</f>
        <v>45247</v>
      </c>
      <c r="D3812" s="2">
        <f>MOD(B3812,1)</f>
        <v>5.2187499997671694E-2</v>
      </c>
      <c r="E3812">
        <v>58</v>
      </c>
      <c r="F3812" t="s">
        <v>4</v>
      </c>
      <c r="G3812" t="str">
        <f xml:space="preserve"> PROPER(TRIM(CLEAN(SUBSTITUTE(F3812,CHAR(160)," "))))</f>
        <v>South</v>
      </c>
      <c r="H3812" t="s">
        <v>3</v>
      </c>
      <c r="I3812" t="str">
        <f>PROPER(TRIM(CLEAN((SUBSTITUTE(H3812,"-"," ")))))</f>
        <v>Phone</v>
      </c>
      <c r="J3812">
        <v>25274</v>
      </c>
      <c r="K3812" t="s">
        <v>14</v>
      </c>
      <c r="L3812" t="str">
        <f xml:space="preserve"> PROPER(TRIM(CLEAN(SUBSTITUTE(K3812,CHAR(160)," "))))</f>
        <v>Consumer</v>
      </c>
      <c r="M3812" t="s">
        <v>9</v>
      </c>
      <c r="N3812" t="str">
        <f xml:space="preserve"> PROPER(TRIM(CLEAN(SUBSTITUTE(M3812,CHAR(160)," "))))</f>
        <v>Home</v>
      </c>
      <c r="O3812" t="s">
        <v>38</v>
      </c>
      <c r="P3812" t="str">
        <f>IF(LEN(TRIM(Table1[[#This Row],[subcategory]]&amp;""))=0,"Unknown", PROPER(TRIM(Table1[[#This Row],[subcategory]])))</f>
        <v>Kitchen</v>
      </c>
      <c r="Q3812">
        <v>66.239999999999995</v>
      </c>
      <c r="R3812" s="1">
        <f>IF(LEN(TRIM(Q3812&amp;""))=0, "", VALUE(SUBSTITUTE(Q3812,"$","")))</f>
        <v>66.239999999999995</v>
      </c>
      <c r="S3812">
        <v>4</v>
      </c>
      <c r="T3812">
        <f>IF(LEN(TRIM(S3812&amp;""))=0, "", VALUE(S3812))</f>
        <v>4</v>
      </c>
      <c r="U3812">
        <v>264.95999999999998</v>
      </c>
      <c r="V3812" s="1">
        <f>IF(LEN(TRIM(U3812&amp;""))=0, "", VALUE(SUBSTITUTE(U3812,"$","")))</f>
        <v>264.95999999999998</v>
      </c>
      <c r="W3812" s="4" t="s">
        <v>2290</v>
      </c>
      <c r="X3812" s="4">
        <f>IF(LEN(TRIM(W3812&amp;""))=0, "", VALUE(SUBSTITUTE(W3812,"$","")))</f>
        <v>203.75423999999899</v>
      </c>
      <c r="Y3812" s="5" t="s">
        <v>2289</v>
      </c>
      <c r="Z3812" s="4" cm="1">
        <f t="array" ref="Z3812">IF(
    LEN(TRIM(Y3812&amp;""))=0,
        IF(AND(ISNUMBER(net_sales_clean), ISNUMBER(profit_clean)),
            net_sales_clean - profit_clean,
            ""
        ),
    VALUE(SUBSTITUTE(Y3812,"$",""))
)</f>
        <v>128.78776178978401</v>
      </c>
      <c r="AA3812" s="5" t="s">
        <v>2288</v>
      </c>
      <c r="AB3812" s="4" cm="1">
        <f t="array" ref="AB3812">IF(
    LEN(TRIM(AA3812&amp;""))=0,
        IF(AND(ISNUMBER(net_sales_clean), ISNUMBER(cost_clean)),
            net_sales_clean - cost_clean,
            ""
        ),
    VALUE(SUBSTITUTE(AA3812,"$",""))
)</f>
        <v>74.966478210215001</v>
      </c>
      <c r="AC3812">
        <v>8</v>
      </c>
      <c r="AD3812">
        <f>IF(LEN(TRIM(AC3812&amp;""))=0, "", VALUE(AC3812))</f>
        <v>8</v>
      </c>
      <c r="AE3812">
        <v>4</v>
      </c>
      <c r="AF3812">
        <f>IF(LEN(TRIM(AE3812&amp;""))=0, "", VALUE(AE3812))</f>
        <v>4</v>
      </c>
      <c r="AG3812">
        <v>0</v>
      </c>
      <c r="AH3812">
        <f>IF(
    OR(U3812&lt;0, W3812&lt;0, Y3812&lt;0, AA3812&lt;0),
        1,
        IF(LEN(TRIM(AG3812&amp;""))=0, "", AG3812)
)</f>
        <v>0</v>
      </c>
      <c r="AI3812" t="str">
        <f>IF(
    COUNT(Q3812,V3812,X3812,Z3812,AB3812)=0,
        "Not Usable",
    IF(
        COUNT(Q3812,V3812,X3812,Z3812,AB3812)&lt;5,
            "Incomplete",
            IF(
                MIN(Q3812,V3812,X3812,Z3812,AB3812)=0,
                    "Incomplete",
                    "Complete"
            )
    )
)</f>
        <v>Complete</v>
      </c>
    </row>
    <row r="3813" spans="1:35" x14ac:dyDescent="0.3">
      <c r="A3813">
        <v>2762</v>
      </c>
      <c r="B3813" s="6">
        <v>45379.987349537034</v>
      </c>
      <c r="C3813" s="3">
        <f>INT(B3813)</f>
        <v>45379</v>
      </c>
      <c r="D3813" s="2">
        <f>MOD(B3813,1)</f>
        <v>0.98734953703387873</v>
      </c>
      <c r="E3813">
        <v>4</v>
      </c>
      <c r="F3813" t="s">
        <v>4</v>
      </c>
      <c r="G3813" t="str">
        <f xml:space="preserve"> PROPER(TRIM(CLEAN(SUBSTITUTE(F3813,CHAR(160)," "))))</f>
        <v>South</v>
      </c>
      <c r="H3813" t="s">
        <v>27</v>
      </c>
      <c r="I3813" t="str">
        <f>PROPER(TRIM(CLEAN((SUBSTITUTE(H3813,"-"," ")))))</f>
        <v>In Store</v>
      </c>
      <c r="J3813">
        <v>1209</v>
      </c>
      <c r="K3813" t="s">
        <v>14</v>
      </c>
      <c r="L3813" t="str">
        <f xml:space="preserve"> PROPER(TRIM(CLEAN(SUBSTITUTE(K3813,CHAR(160)," "))))</f>
        <v>Consumer</v>
      </c>
      <c r="M3813" t="s">
        <v>9</v>
      </c>
      <c r="N3813" t="str">
        <f xml:space="preserve"> PROPER(TRIM(CLEAN(SUBSTITUTE(M3813,CHAR(160)," "))))</f>
        <v>Home</v>
      </c>
      <c r="O3813" t="s">
        <v>36</v>
      </c>
      <c r="P3813" t="str">
        <f>IF(LEN(TRIM(Table1[[#This Row],[subcategory]]&amp;""))=0,"Unknown", PROPER(TRIM(Table1[[#This Row],[subcategory]])))</f>
        <v>Bedding</v>
      </c>
      <c r="Q3813">
        <v>75.52</v>
      </c>
      <c r="R3813" s="1">
        <f>IF(LEN(TRIM(Q3813&amp;""))=0, "", VALUE(SUBSTITUTE(Q3813,"$","")))</f>
        <v>75.52</v>
      </c>
      <c r="S3813">
        <v>3</v>
      </c>
      <c r="T3813">
        <f>IF(LEN(TRIM(S3813&amp;""))=0, "", VALUE(S3813))</f>
        <v>3</v>
      </c>
      <c r="U3813">
        <v>226.56</v>
      </c>
      <c r="V3813" s="1">
        <f>IF(LEN(TRIM(U3813&amp;""))=0, "", VALUE(SUBSTITUTE(U3813,"$","")))</f>
        <v>226.56</v>
      </c>
      <c r="W3813" s="1">
        <v>217.49760000000001</v>
      </c>
      <c r="X3813" s="1">
        <f>IF(LEN(TRIM(W3813&amp;""))=0, "", VALUE(SUBSTITUTE(W3813,"$","")))</f>
        <v>217.49760000000001</v>
      </c>
      <c r="Y3813" s="5" t="s">
        <v>2287</v>
      </c>
      <c r="Z3813" s="4" cm="1">
        <f t="array" ref="Z3813">IF(
    LEN(TRIM(Y3813&amp;""))=0,
        IF(AND(ISNUMBER(net_sales_clean), ISNUMBER(profit_clean)),
            net_sales_clean - profit_clean,
            ""
        ),
    VALUE(SUBSTITUTE(Y3813,"$",""))
)</f>
        <v>181.06139314809599</v>
      </c>
      <c r="AA3813" s="5" t="s">
        <v>2286</v>
      </c>
      <c r="AB3813" s="4" cm="1">
        <f t="array" ref="AB3813">IF(
    LEN(TRIM(AA3813&amp;""))=0,
        IF(AND(ISNUMBER(net_sales_clean), ISNUMBER(cost_clean)),
            net_sales_clean - cost_clean,
            ""
        ),
    VALUE(SUBSTITUTE(AA3813,"$",""))
)</f>
        <v>36.436206851903002</v>
      </c>
      <c r="AC3813">
        <v>5</v>
      </c>
      <c r="AD3813">
        <f>IF(LEN(TRIM(AC3813&amp;""))=0, "", VALUE(AC3813))</f>
        <v>5</v>
      </c>
      <c r="AE3813">
        <v>1</v>
      </c>
      <c r="AF3813">
        <f>IF(LEN(TRIM(AE3813&amp;""))=0, "", VALUE(AE3813))</f>
        <v>1</v>
      </c>
      <c r="AG3813">
        <v>0</v>
      </c>
      <c r="AH3813">
        <f>IF(
    OR(U3813&lt;0, W3813&lt;0, Y3813&lt;0, AA3813&lt;0),
        1,
        IF(LEN(TRIM(AG3813&amp;""))=0, "", AG3813)
)</f>
        <v>0</v>
      </c>
      <c r="AI3813" t="str">
        <f>IF(
    COUNT(Q3813,V3813,X3813,Z3813,AB3813)=0,
        "Not Usable",
    IF(
        COUNT(Q3813,V3813,X3813,Z3813,AB3813)&lt;5,
            "Incomplete",
            IF(
                MIN(Q3813,V3813,X3813,Z3813,AB3813)=0,
                    "Incomplete",
                    "Complete"
            )
    )
)</f>
        <v>Complete</v>
      </c>
    </row>
    <row r="3814" spans="1:35" x14ac:dyDescent="0.3">
      <c r="A3814">
        <v>33915</v>
      </c>
      <c r="B3814" s="6">
        <v>45255.818136574075</v>
      </c>
      <c r="C3814" s="3">
        <f>INT(B3814)</f>
        <v>45255</v>
      </c>
      <c r="D3814" s="2">
        <f>MOD(B3814,1)</f>
        <v>0.81813657407474238</v>
      </c>
      <c r="E3814">
        <v>68</v>
      </c>
      <c r="F3814" t="s">
        <v>8</v>
      </c>
      <c r="G3814" t="str">
        <f xml:space="preserve"> PROPER(TRIM(CLEAN(SUBSTITUTE(F3814,CHAR(160)," "))))</f>
        <v>West</v>
      </c>
      <c r="H3814" t="s">
        <v>27</v>
      </c>
      <c r="I3814" t="str">
        <f>PROPER(TRIM(CLEAN((SUBSTITUTE(H3814,"-"," ")))))</f>
        <v>In Store</v>
      </c>
      <c r="J3814">
        <v>18976</v>
      </c>
      <c r="K3814" t="s">
        <v>14</v>
      </c>
      <c r="L3814" t="str">
        <f xml:space="preserve"> PROPER(TRIM(CLEAN(SUBSTITUTE(K3814,CHAR(160)," "))))</f>
        <v>Consumer</v>
      </c>
      <c r="M3814" t="s">
        <v>19</v>
      </c>
      <c r="N3814" t="str">
        <f xml:space="preserve"> PROPER(TRIM(CLEAN(SUBSTITUTE(M3814,CHAR(160)," "))))</f>
        <v>Apparel</v>
      </c>
      <c r="O3814" t="s">
        <v>20</v>
      </c>
      <c r="P3814" t="str">
        <f>IF(LEN(TRIM(Table1[[#This Row],[subcategory]]&amp;""))=0,"Unknown", PROPER(TRIM(Table1[[#This Row],[subcategory]])))</f>
        <v>Women</v>
      </c>
      <c r="Q3814">
        <v>64.3</v>
      </c>
      <c r="R3814" s="1">
        <f>IF(LEN(TRIM(Q3814&amp;""))=0, "", VALUE(SUBSTITUTE(Q3814,"$","")))</f>
        <v>64.3</v>
      </c>
      <c r="S3814">
        <v>1</v>
      </c>
      <c r="T3814">
        <f>IF(LEN(TRIM(S3814&amp;""))=0, "", VALUE(S3814))</f>
        <v>1</v>
      </c>
      <c r="U3814">
        <v>64.3</v>
      </c>
      <c r="V3814" s="1">
        <f>IF(LEN(TRIM(U3814&amp;""))=0, "", VALUE(SUBSTITUTE(U3814,"$","")))</f>
        <v>64.3</v>
      </c>
      <c r="W3814" s="1">
        <v>53.240400000000001</v>
      </c>
      <c r="X3814" s="1">
        <f>IF(LEN(TRIM(W3814&amp;""))=0, "", VALUE(SUBSTITUTE(W3814,"$","")))</f>
        <v>53.240400000000001</v>
      </c>
      <c r="Z3814" s="1" t="str" cm="1">
        <f t="array" ref="Z3814">IF(
    LEN(TRIM(Y3814&amp;""))=0,
        IF(AND(ISNUMBER(net_sales_clean), ISNUMBER(profit_clean)),
            net_sales_clean - profit_clean,
            ""
        ),
    VALUE(SUBSTITUTE(Y3814,"$",""))
)</f>
        <v/>
      </c>
      <c r="AB3814" s="1" t="str" cm="1">
        <f t="array" ref="AB3814">IF(
    LEN(TRIM(AA3814&amp;""))=0,
        IF(AND(ISNUMBER(net_sales_clean), ISNUMBER(cost_clean)),
            net_sales_clean - cost_clean,
            ""
        ),
    VALUE(SUBSTITUTE(AA3814,"$",""))
)</f>
        <v/>
      </c>
      <c r="AC3814">
        <v>0</v>
      </c>
      <c r="AD3814">
        <f>IF(LEN(TRIM(AC3814&amp;""))=0, "", VALUE(AC3814))</f>
        <v>0</v>
      </c>
      <c r="AE3814">
        <v>5</v>
      </c>
      <c r="AF3814">
        <f>IF(LEN(TRIM(AE3814&amp;""))=0, "", VALUE(AE3814))</f>
        <v>5</v>
      </c>
      <c r="AH3814" t="str">
        <f>IF(
    OR(U3814&lt;0, W3814&lt;0, Y3814&lt;0, AA3814&lt;0),
        1,
        IF(LEN(TRIM(AG3814&amp;""))=0, "", AG3814)
)</f>
        <v/>
      </c>
      <c r="AI3814" t="str">
        <f>IF(
    COUNT(Q3814,V3814,X3814,Z3814,AB3814)=0,
        "Not Usable",
    IF(
        COUNT(Q3814,V3814,X3814,Z3814,AB3814)&lt;5,
            "Incomplete",
            IF(
                MIN(Q3814,V3814,X3814,Z3814,AB3814)=0,
                    "Incomplete",
                    "Complete"
            )
    )
)</f>
        <v>Incomplete</v>
      </c>
    </row>
    <row r="3815" spans="1:35" x14ac:dyDescent="0.3">
      <c r="A3815">
        <v>51840</v>
      </c>
      <c r="B3815" s="6">
        <v>45667.966736111113</v>
      </c>
      <c r="C3815" s="3">
        <f>INT(B3815)</f>
        <v>45667</v>
      </c>
      <c r="D3815" s="2">
        <f>MOD(B3815,1)</f>
        <v>0.96673611111327773</v>
      </c>
      <c r="E3815">
        <v>51</v>
      </c>
      <c r="F3815" t="s">
        <v>8</v>
      </c>
      <c r="G3815" t="str">
        <f xml:space="preserve"> PROPER(TRIM(CLEAN(SUBSTITUTE(F3815,CHAR(160)," "))))</f>
        <v>West</v>
      </c>
      <c r="H3815" t="s">
        <v>17</v>
      </c>
      <c r="I3815" t="str">
        <f>PROPER(TRIM(CLEAN((SUBSTITUTE(H3815,"-"," ")))))</f>
        <v>Online</v>
      </c>
      <c r="J3815">
        <v>5694</v>
      </c>
      <c r="K3815" t="s">
        <v>14</v>
      </c>
      <c r="L3815" t="str">
        <f xml:space="preserve"> PROPER(TRIM(CLEAN(SUBSTITUTE(K3815,CHAR(160)," "))))</f>
        <v>Consumer</v>
      </c>
      <c r="M3815" t="s">
        <v>16</v>
      </c>
      <c r="N3815" t="str">
        <f xml:space="preserve"> PROPER(TRIM(CLEAN(SUBSTITUTE(M3815,CHAR(160)," "))))</f>
        <v>Grocery</v>
      </c>
      <c r="O3815" t="s">
        <v>28</v>
      </c>
      <c r="P3815" t="str">
        <f>IF(LEN(TRIM(Table1[[#This Row],[subcategory]]&amp;""))=0,"Unknown", PROPER(TRIM(Table1[[#This Row],[subcategory]])))</f>
        <v>Pantry</v>
      </c>
      <c r="Q3815">
        <v>87.31</v>
      </c>
      <c r="R3815" s="1">
        <f>IF(LEN(TRIM(Q3815&amp;""))=0, "", VALUE(SUBSTITUTE(Q3815,"$","")))</f>
        <v>87.31</v>
      </c>
      <c r="S3815">
        <v>5</v>
      </c>
      <c r="T3815">
        <f>IF(LEN(TRIM(S3815&amp;""))=0, "", VALUE(S3815))</f>
        <v>5</v>
      </c>
      <c r="U3815">
        <v>436.55</v>
      </c>
      <c r="V3815" s="1">
        <f>IF(LEN(TRIM(U3815&amp;""))=0, "", VALUE(SUBSTITUTE(U3815,"$","")))</f>
        <v>436.55</v>
      </c>
      <c r="W3815" s="1">
        <v>377.61574999999999</v>
      </c>
      <c r="X3815" s="1">
        <f>IF(LEN(TRIM(W3815&amp;""))=0, "", VALUE(SUBSTITUTE(W3815,"$","")))</f>
        <v>377.61574999999999</v>
      </c>
      <c r="Y3815" s="5" t="s">
        <v>2285</v>
      </c>
      <c r="Z3815" s="4" cm="1">
        <f t="array" ref="Z3815">IF(
    LEN(TRIM(Y3815&amp;""))=0,
        IF(AND(ISNUMBER(net_sales_clean), ISNUMBER(profit_clean)),
            net_sales_clean - profit_clean,
            ""
        ),
    VALUE(SUBSTITUTE(Y3815,"$",""))
)</f>
        <v>257.40551427500498</v>
      </c>
      <c r="AA3815" s="5" t="s">
        <v>2284</v>
      </c>
      <c r="AB3815" s="4" cm="1">
        <f t="array" ref="AB3815">IF(
    LEN(TRIM(AA3815&amp;""))=0,
        IF(AND(ISNUMBER(net_sales_clean), ISNUMBER(cost_clean)),
            net_sales_clean - cost_clean,
            ""
        ),
    VALUE(SUBSTITUTE(AA3815,"$",""))
)</f>
        <v>120.21023572499401</v>
      </c>
      <c r="AC3815">
        <v>5</v>
      </c>
      <c r="AD3815">
        <f>IF(LEN(TRIM(AC3815&amp;""))=0, "", VALUE(AC3815))</f>
        <v>5</v>
      </c>
      <c r="AE3815">
        <v>4</v>
      </c>
      <c r="AF3815">
        <f>IF(LEN(TRIM(AE3815&amp;""))=0, "", VALUE(AE3815))</f>
        <v>4</v>
      </c>
      <c r="AG3815">
        <v>0</v>
      </c>
      <c r="AH3815">
        <f>IF(
    OR(U3815&lt;0, W3815&lt;0, Y3815&lt;0, AA3815&lt;0),
        1,
        IF(LEN(TRIM(AG3815&amp;""))=0, "", AG3815)
)</f>
        <v>0</v>
      </c>
      <c r="AI3815" t="str">
        <f>IF(
    COUNT(Q3815,V3815,X3815,Z3815,AB3815)=0,
        "Not Usable",
    IF(
        COUNT(Q3815,V3815,X3815,Z3815,AB3815)&lt;5,
            "Incomplete",
            IF(
                MIN(Q3815,V3815,X3815,Z3815,AB3815)=0,
                    "Incomplete",
                    "Complete"
            )
    )
)</f>
        <v>Complete</v>
      </c>
    </row>
    <row r="3816" spans="1:35" x14ac:dyDescent="0.3">
      <c r="A3816">
        <v>15201</v>
      </c>
      <c r="B3816" s="6">
        <v>45494.952685185184</v>
      </c>
      <c r="C3816" s="3">
        <f>INT(B3816)</f>
        <v>45494</v>
      </c>
      <c r="D3816" s="2">
        <f>MOD(B3816,1)</f>
        <v>0.95268518518423662</v>
      </c>
      <c r="E3816">
        <v>30</v>
      </c>
      <c r="F3816" t="s">
        <v>21</v>
      </c>
      <c r="G3816" t="str">
        <f xml:space="preserve"> PROPER(TRIM(CLEAN(SUBSTITUTE(F3816,CHAR(160)," "))))</f>
        <v>Midwest</v>
      </c>
      <c r="H3816" t="s">
        <v>7</v>
      </c>
      <c r="I3816" t="str">
        <f>PROPER(TRIM(CLEAN((SUBSTITUTE(H3816,"-"," ")))))</f>
        <v>In Store</v>
      </c>
      <c r="J3816">
        <v>21306</v>
      </c>
      <c r="K3816" t="s">
        <v>6</v>
      </c>
      <c r="L3816" t="str">
        <f xml:space="preserve"> PROPER(TRIM(CLEAN(SUBSTITUTE(K3816,CHAR(160)," "))))</f>
        <v>Corporate</v>
      </c>
      <c r="M3816" t="s">
        <v>9</v>
      </c>
      <c r="N3816" t="str">
        <f xml:space="preserve"> PROPER(TRIM(CLEAN(SUBSTITUTE(M3816,CHAR(160)," "))))</f>
        <v>Home</v>
      </c>
      <c r="O3816" t="s">
        <v>12</v>
      </c>
      <c r="P3816" t="str">
        <f>IF(LEN(TRIM(Table1[[#This Row],[subcategory]]&amp;""))=0,"Unknown", PROPER(TRIM(Table1[[#This Row],[subcategory]])))</f>
        <v>Decor</v>
      </c>
      <c r="Q3816">
        <v>92.7</v>
      </c>
      <c r="R3816" s="1">
        <f>IF(LEN(TRIM(Q3816&amp;""))=0, "", VALUE(SUBSTITUTE(Q3816,"$","")))</f>
        <v>92.7</v>
      </c>
      <c r="S3816">
        <v>1</v>
      </c>
      <c r="T3816">
        <f>IF(LEN(TRIM(S3816&amp;""))=0, "", VALUE(S3816))</f>
        <v>1</v>
      </c>
      <c r="U3816">
        <v>92.7</v>
      </c>
      <c r="V3816" s="1">
        <f>IF(LEN(TRIM(U3816&amp;""))=0, "", VALUE(SUBSTITUTE(U3816,"$","")))</f>
        <v>92.7</v>
      </c>
      <c r="W3816" s="4" t="s">
        <v>2283</v>
      </c>
      <c r="X3816" s="4">
        <f>IF(LEN(TRIM(W3816&amp;""))=0, "", VALUE(SUBSTITUTE(W3816,"$","")))</f>
        <v>60.533099999999997</v>
      </c>
      <c r="Y3816" s="5" t="s">
        <v>2282</v>
      </c>
      <c r="Z3816" s="4" cm="1">
        <f t="array" ref="Z3816">IF(
    LEN(TRIM(Y3816&amp;""))=0,
        IF(AND(ISNUMBER(net_sales_clean), ISNUMBER(profit_clean)),
            net_sales_clean - profit_clean,
            ""
        ),
    VALUE(SUBSTITUTE(Y3816,"$",""))
)</f>
        <v>36.934248721397701</v>
      </c>
      <c r="AA3816" s="5" t="s">
        <v>2281</v>
      </c>
      <c r="AB3816" s="4" cm="1">
        <f t="array" ref="AB3816">IF(
    LEN(TRIM(AA3816&amp;""))=0,
        IF(AND(ISNUMBER(net_sales_clean), ISNUMBER(cost_clean)),
            net_sales_clean - cost_clean,
            ""
        ),
    VALUE(SUBSTITUTE(AA3816,"$",""))
)</f>
        <v>23.598851278602201</v>
      </c>
      <c r="AC3816">
        <v>8</v>
      </c>
      <c r="AD3816">
        <f>IF(LEN(TRIM(AC3816&amp;""))=0, "", VALUE(AC3816))</f>
        <v>8</v>
      </c>
      <c r="AE3816">
        <v>4</v>
      </c>
      <c r="AF3816">
        <f>IF(LEN(TRIM(AE3816&amp;""))=0, "", VALUE(AE3816))</f>
        <v>4</v>
      </c>
      <c r="AG3816">
        <v>0</v>
      </c>
      <c r="AH3816">
        <f>IF(
    OR(U3816&lt;0, W3816&lt;0, Y3816&lt;0, AA3816&lt;0),
        1,
        IF(LEN(TRIM(AG3816&amp;""))=0, "", AG3816)
)</f>
        <v>0</v>
      </c>
      <c r="AI3816" t="str">
        <f>IF(
    COUNT(Q3816,V3816,X3816,Z3816,AB3816)=0,
        "Not Usable",
    IF(
        COUNT(Q3816,V3816,X3816,Z3816,AB3816)&lt;5,
            "Incomplete",
            IF(
                MIN(Q3816,V3816,X3816,Z3816,AB3816)=0,
                    "Incomplete",
                    "Complete"
            )
    )
)</f>
        <v>Complete</v>
      </c>
    </row>
    <row r="3817" spans="1:35" x14ac:dyDescent="0.3">
      <c r="A3817">
        <v>665</v>
      </c>
      <c r="B3817" s="6">
        <v>45271.770856481482</v>
      </c>
      <c r="C3817" s="3">
        <f>INT(B3817)</f>
        <v>45271</v>
      </c>
      <c r="D3817" s="2">
        <f>MOD(B3817,1)</f>
        <v>0.770856481482042</v>
      </c>
      <c r="E3817">
        <v>73</v>
      </c>
      <c r="F3817" t="s">
        <v>15</v>
      </c>
      <c r="G3817" t="str">
        <f xml:space="preserve"> PROPER(TRIM(CLEAN(SUBSTITUTE(F3817,CHAR(160)," "))))</f>
        <v>West</v>
      </c>
      <c r="H3817" t="s">
        <v>11</v>
      </c>
      <c r="I3817" t="str">
        <f>PROPER(TRIM(CLEAN((SUBSTITUTE(H3817,"-"," ")))))</f>
        <v>Online</v>
      </c>
      <c r="J3817">
        <v>11615</v>
      </c>
      <c r="K3817" t="s">
        <v>10</v>
      </c>
      <c r="L3817" t="str">
        <f xml:space="preserve"> PROPER(TRIM(CLEAN(SUBSTITUTE(K3817,CHAR(160)," "))))</f>
        <v>Consumer</v>
      </c>
      <c r="M3817" t="s">
        <v>1</v>
      </c>
      <c r="N3817" t="str">
        <f xml:space="preserve"> PROPER(TRIM(CLEAN(SUBSTITUTE(M3817,CHAR(160)," "))))</f>
        <v>Beauty</v>
      </c>
      <c r="O3817" t="s">
        <v>0</v>
      </c>
      <c r="P3817" t="str">
        <f>IF(LEN(TRIM(Table1[[#This Row],[subcategory]]&amp;""))=0,"Unknown", PROPER(TRIM(Table1[[#This Row],[subcategory]])))</f>
        <v>Makeup</v>
      </c>
      <c r="Q3817">
        <v>39.11</v>
      </c>
      <c r="R3817" s="1">
        <f>IF(LEN(TRIM(Q3817&amp;""))=0, "", VALUE(SUBSTITUTE(Q3817,"$","")))</f>
        <v>39.11</v>
      </c>
      <c r="S3817">
        <v>3</v>
      </c>
      <c r="T3817">
        <f>IF(LEN(TRIM(S3817&amp;""))=0, "", VALUE(S3817))</f>
        <v>3</v>
      </c>
      <c r="U3817">
        <v>117.33</v>
      </c>
      <c r="V3817" s="1">
        <f>IF(LEN(TRIM(U3817&amp;""))=0, "", VALUE(SUBSTITUTE(U3817,"$","")))</f>
        <v>117.33</v>
      </c>
      <c r="W3817" s="1">
        <v>110.64219</v>
      </c>
      <c r="X3817" s="1">
        <f>IF(LEN(TRIM(W3817&amp;""))=0, "", VALUE(SUBSTITUTE(W3817,"$","")))</f>
        <v>110.64219</v>
      </c>
      <c r="Y3817" s="5" t="s">
        <v>2280</v>
      </c>
      <c r="Z3817" s="4" cm="1">
        <f t="array" ref="Z3817">IF(
    LEN(TRIM(Y3817&amp;""))=0,
        IF(AND(ISNUMBER(net_sales_clean), ISNUMBER(profit_clean)),
            net_sales_clean - profit_clean,
            ""
        ),
    VALUE(SUBSTITUTE(Y3817,"$",""))
)</f>
        <v>80.581839763104099</v>
      </c>
      <c r="AA3817" s="5" t="s">
        <v>2279</v>
      </c>
      <c r="AB3817" s="4" cm="1">
        <f t="array" ref="AB3817">IF(
    LEN(TRIM(AA3817&amp;""))=0,
        IF(AND(ISNUMBER(net_sales_clean), ISNUMBER(cost_clean)),
            net_sales_clean - cost_clean,
            ""
        ),
    VALUE(SUBSTITUTE(AA3817,"$",""))
)</f>
        <v>30.0603502368958</v>
      </c>
      <c r="AC3817">
        <v>3</v>
      </c>
      <c r="AD3817">
        <f>IF(LEN(TRIM(AC3817&amp;""))=0, "", VALUE(AC3817))</f>
        <v>3</v>
      </c>
      <c r="AE3817">
        <v>4</v>
      </c>
      <c r="AF3817">
        <f>IF(LEN(TRIM(AE3817&amp;""))=0, "", VALUE(AE3817))</f>
        <v>4</v>
      </c>
      <c r="AG3817">
        <v>1</v>
      </c>
      <c r="AH3817">
        <f>IF(
    OR(U3817&lt;0, W3817&lt;0, Y3817&lt;0, AA3817&lt;0),
        1,
        IF(LEN(TRIM(AG3817&amp;""))=0, "", AG3817)
)</f>
        <v>1</v>
      </c>
      <c r="AI3817" t="str">
        <f>IF(
    COUNT(Q3817,V3817,X3817,Z3817,AB3817)=0,
        "Not Usable",
    IF(
        COUNT(Q3817,V3817,X3817,Z3817,AB3817)&lt;5,
            "Incomplete",
            IF(
                MIN(Q3817,V3817,X3817,Z3817,AB3817)=0,
                    "Incomplete",
                    "Complete"
            )
    )
)</f>
        <v>Complete</v>
      </c>
    </row>
    <row r="3818" spans="1:35" x14ac:dyDescent="0.3">
      <c r="A3818">
        <v>5538</v>
      </c>
      <c r="B3818" s="6">
        <v>45287.347951388889</v>
      </c>
      <c r="C3818" s="3">
        <f>INT(B3818)</f>
        <v>45287</v>
      </c>
      <c r="D3818" s="2">
        <f>MOD(B3818,1)</f>
        <v>0.34795138888875954</v>
      </c>
      <c r="E3818">
        <v>5</v>
      </c>
      <c r="F3818" t="s">
        <v>21</v>
      </c>
      <c r="G3818" t="str">
        <f xml:space="preserve"> PROPER(TRIM(CLEAN(SUBSTITUTE(F3818,CHAR(160)," "))))</f>
        <v>Midwest</v>
      </c>
      <c r="H3818" t="s">
        <v>27</v>
      </c>
      <c r="I3818" t="str">
        <f>PROPER(TRIM(CLEAN((SUBSTITUTE(H3818,"-"," ")))))</f>
        <v>In Store</v>
      </c>
      <c r="J3818">
        <v>888</v>
      </c>
      <c r="K3818" t="s">
        <v>14</v>
      </c>
      <c r="L3818" t="str">
        <f xml:space="preserve"> PROPER(TRIM(CLEAN(SUBSTITUTE(K3818,CHAR(160)," "))))</f>
        <v>Consumer</v>
      </c>
      <c r="M3818" t="s">
        <v>19</v>
      </c>
      <c r="N3818" t="str">
        <f xml:space="preserve"> PROPER(TRIM(CLEAN(SUBSTITUTE(M3818,CHAR(160)," "))))</f>
        <v>Apparel</v>
      </c>
      <c r="O3818" t="s">
        <v>41</v>
      </c>
      <c r="P3818" t="str">
        <f>IF(LEN(TRIM(Table1[[#This Row],[subcategory]]&amp;""))=0,"Unknown", PROPER(TRIM(Table1[[#This Row],[subcategory]])))</f>
        <v>Shoes</v>
      </c>
      <c r="Q3818">
        <v>68.23</v>
      </c>
      <c r="R3818" s="1">
        <f>IF(LEN(TRIM(Q3818&amp;""))=0, "", VALUE(SUBSTITUTE(Q3818,"$","")))</f>
        <v>68.23</v>
      </c>
      <c r="S3818">
        <v>3</v>
      </c>
      <c r="T3818">
        <f>IF(LEN(TRIM(S3818&amp;""))=0, "", VALUE(S3818))</f>
        <v>3</v>
      </c>
      <c r="U3818">
        <v>-204.69</v>
      </c>
      <c r="V3818" s="1">
        <f>IF(LEN(TRIM(U3818&amp;""))=0, "", VALUE(SUBSTITUTE(U3818,"$","")))</f>
        <v>-204.69</v>
      </c>
      <c r="W3818" s="1">
        <v>-196.70708999999999</v>
      </c>
      <c r="X3818" s="1">
        <f>IF(LEN(TRIM(W3818&amp;""))=0, "", VALUE(SUBSTITUTE(W3818,"$","")))</f>
        <v>-196.70708999999999</v>
      </c>
      <c r="Y3818">
        <v>-146.40525992395899</v>
      </c>
      <c r="Z3818" s="1" cm="1">
        <f t="array" ref="Z3818">IF(
    LEN(TRIM(Y3818&amp;""))=0,
        IF(AND(ISNUMBER(net_sales_clean), ISNUMBER(profit_clean)),
            net_sales_clean - profit_clean,
            ""
        ),
    VALUE(SUBSTITUTE(Y3818,"$",""))
)</f>
        <v>-146.40525992395899</v>
      </c>
      <c r="AA3818">
        <v>-50.301830076040702</v>
      </c>
      <c r="AB3818" s="1" cm="1">
        <f t="array" ref="AB3818">IF(
    LEN(TRIM(AA3818&amp;""))=0,
        IF(AND(ISNUMBER(net_sales_clean), ISNUMBER(cost_clean)),
            net_sales_clean - cost_clean,
            ""
        ),
    VALUE(SUBSTITUTE(AA3818,"$",""))
)</f>
        <v>-50.301830076040702</v>
      </c>
      <c r="AC3818">
        <v>1</v>
      </c>
      <c r="AD3818">
        <f>IF(LEN(TRIM(AC3818&amp;""))=0, "", VALUE(AC3818))</f>
        <v>1</v>
      </c>
      <c r="AE3818">
        <v>2</v>
      </c>
      <c r="AF3818">
        <f>IF(LEN(TRIM(AE3818&amp;""))=0, "", VALUE(AE3818))</f>
        <v>2</v>
      </c>
      <c r="AG3818">
        <v>0</v>
      </c>
      <c r="AH3818">
        <f>IF(
    OR(U3818&lt;0, W3818&lt;0, Y3818&lt;0, AA3818&lt;0),
        1,
        IF(LEN(TRIM(AG3818&amp;""))=0, "", AG3818)
)</f>
        <v>1</v>
      </c>
      <c r="AI3818" t="str">
        <f>IF(
    COUNT(Q3818,V3818,X3818,Z3818,AB3818)=0,
        "Not Usable",
    IF(
        COUNT(Q3818,V3818,X3818,Z3818,AB3818)&lt;5,
            "Incomplete",
            IF(
                MIN(Q3818,V3818,X3818,Z3818,AB3818)=0,
                    "Incomplete",
                    "Complete"
            )
    )
)</f>
        <v>Complete</v>
      </c>
    </row>
    <row r="3819" spans="1:35" x14ac:dyDescent="0.3">
      <c r="A3819">
        <v>40498</v>
      </c>
      <c r="B3819" s="6">
        <v>45127.666354166664</v>
      </c>
      <c r="C3819" s="3">
        <f>INT(B3819)</f>
        <v>45127</v>
      </c>
      <c r="D3819" s="2">
        <f>MOD(B3819,1)</f>
        <v>0.66635416666395031</v>
      </c>
      <c r="E3819">
        <v>16</v>
      </c>
      <c r="F3819" t="s">
        <v>15</v>
      </c>
      <c r="G3819" t="str">
        <f xml:space="preserve"> PROPER(TRIM(CLEAN(SUBSTITUTE(F3819,CHAR(160)," "))))</f>
        <v>West</v>
      </c>
      <c r="H3819" t="s">
        <v>27</v>
      </c>
      <c r="I3819" t="str">
        <f>PROPER(TRIM(CLEAN((SUBSTITUTE(H3819,"-"," ")))))</f>
        <v>In Store</v>
      </c>
      <c r="J3819">
        <v>28877</v>
      </c>
      <c r="K3819" t="s">
        <v>10</v>
      </c>
      <c r="L3819" t="str">
        <f xml:space="preserve"> PROPER(TRIM(CLEAN(SUBSTITUTE(K3819,CHAR(160)," "))))</f>
        <v>Consumer</v>
      </c>
      <c r="M3819" t="s">
        <v>16</v>
      </c>
      <c r="N3819" t="str">
        <f xml:space="preserve"> PROPER(TRIM(CLEAN(SUBSTITUTE(M3819,CHAR(160)," "))))</f>
        <v>Grocery</v>
      </c>
      <c r="O3819" t="s">
        <v>24</v>
      </c>
      <c r="P3819" t="str">
        <f>IF(LEN(TRIM(Table1[[#This Row],[subcategory]]&amp;""))=0,"Unknown", PROPER(TRIM(Table1[[#This Row],[subcategory]])))</f>
        <v>Snacks</v>
      </c>
      <c r="Q3819">
        <v>80.11</v>
      </c>
      <c r="R3819" s="1">
        <f>IF(LEN(TRIM(Q3819&amp;""))=0, "", VALUE(SUBSTITUTE(Q3819,"$","")))</f>
        <v>80.11</v>
      </c>
      <c r="S3819">
        <v>3</v>
      </c>
      <c r="T3819">
        <f>IF(LEN(TRIM(S3819&amp;""))=0, "", VALUE(S3819))</f>
        <v>3</v>
      </c>
      <c r="U3819" s="5" t="s">
        <v>2278</v>
      </c>
      <c r="V3819" s="4">
        <f>IF(LEN(TRIM(U3819&amp;""))=0, "", VALUE(SUBSTITUTE(U3819,"$","")))</f>
        <v>240.32999999999899</v>
      </c>
      <c r="W3819" s="1">
        <v>186.01542000000001</v>
      </c>
      <c r="X3819" s="1">
        <f>IF(LEN(TRIM(W3819&amp;""))=0, "", VALUE(SUBSTITUTE(W3819,"$","")))</f>
        <v>186.01542000000001</v>
      </c>
      <c r="Y3819" s="5" t="s">
        <v>2277</v>
      </c>
      <c r="Z3819" s="4" cm="1">
        <f t="array" ref="Z3819">IF(
    LEN(TRIM(Y3819&amp;""))=0,
        IF(AND(ISNUMBER(net_sales_clean), ISNUMBER(profit_clean)),
            net_sales_clean - profit_clean,
            ""
        ),
    VALUE(SUBSTITUTE(Y3819,"$",""))
)</f>
        <v>149.187762701335</v>
      </c>
      <c r="AA3819" s="5" t="s">
        <v>2276</v>
      </c>
      <c r="AB3819" s="4" cm="1">
        <f t="array" ref="AB3819">IF(
    LEN(TRIM(AA3819&amp;""))=0,
        IF(AND(ISNUMBER(net_sales_clean), ISNUMBER(cost_clean)),
            net_sales_clean - cost_clean,
            ""
        ),
    VALUE(SUBSTITUTE(AA3819,"$",""))
)</f>
        <v>36.8276572986641</v>
      </c>
      <c r="AC3819">
        <v>8</v>
      </c>
      <c r="AD3819">
        <f>IF(LEN(TRIM(AC3819&amp;""))=0, "", VALUE(AC3819))</f>
        <v>8</v>
      </c>
      <c r="AE3819">
        <v>4</v>
      </c>
      <c r="AF3819">
        <f>IF(LEN(TRIM(AE3819&amp;""))=0, "", VALUE(AE3819))</f>
        <v>4</v>
      </c>
      <c r="AG3819">
        <v>0</v>
      </c>
      <c r="AH3819">
        <f>IF(
    OR(U3819&lt;0, W3819&lt;0, Y3819&lt;0, AA3819&lt;0),
        1,
        IF(LEN(TRIM(AG3819&amp;""))=0, "", AG3819)
)</f>
        <v>0</v>
      </c>
      <c r="AI3819" t="str">
        <f>IF(
    COUNT(Q3819,V3819,X3819,Z3819,AB3819)=0,
        "Not Usable",
    IF(
        COUNT(Q3819,V3819,X3819,Z3819,AB3819)&lt;5,
            "Incomplete",
            IF(
                MIN(Q3819,V3819,X3819,Z3819,AB3819)=0,
                    "Incomplete",
                    "Complete"
            )
    )
)</f>
        <v>Complete</v>
      </c>
    </row>
    <row r="3820" spans="1:35" x14ac:dyDescent="0.3">
      <c r="A3820">
        <v>46295</v>
      </c>
      <c r="B3820" s="6">
        <v>45142.229409722226</v>
      </c>
      <c r="C3820" s="3">
        <f>INT(B3820)</f>
        <v>45142</v>
      </c>
      <c r="D3820" s="2">
        <f>MOD(B3820,1)</f>
        <v>0.22940972222568234</v>
      </c>
      <c r="E3820">
        <v>57</v>
      </c>
      <c r="F3820" t="s">
        <v>21</v>
      </c>
      <c r="G3820" t="str">
        <f xml:space="preserve"> PROPER(TRIM(CLEAN(SUBSTITUTE(F3820,CHAR(160)," "))))</f>
        <v>Midwest</v>
      </c>
      <c r="H3820" t="s">
        <v>30</v>
      </c>
      <c r="I3820" t="str">
        <f>PROPER(TRIM(CLEAN((SUBSTITUTE(H3820,"-"," ")))))</f>
        <v>Mobile App</v>
      </c>
      <c r="J3820">
        <v>16737</v>
      </c>
      <c r="K3820" t="s">
        <v>14</v>
      </c>
      <c r="L3820" t="str">
        <f xml:space="preserve"> PROPER(TRIM(CLEAN(SUBSTITUTE(K3820,CHAR(160)," "))))</f>
        <v>Consumer</v>
      </c>
      <c r="M3820" t="s">
        <v>9</v>
      </c>
      <c r="N3820" t="str">
        <f xml:space="preserve"> PROPER(TRIM(CLEAN(SUBSTITUTE(M3820,CHAR(160)," "))))</f>
        <v>Home</v>
      </c>
      <c r="O3820" t="s">
        <v>12</v>
      </c>
      <c r="P3820" t="str">
        <f>IF(LEN(TRIM(Table1[[#This Row],[subcategory]]&amp;""))=0,"Unknown", PROPER(TRIM(Table1[[#This Row],[subcategory]])))</f>
        <v>Decor</v>
      </c>
      <c r="Q3820">
        <v>65.87</v>
      </c>
      <c r="R3820" s="1">
        <f>IF(LEN(TRIM(Q3820&amp;""))=0, "", VALUE(SUBSTITUTE(Q3820,"$","")))</f>
        <v>65.87</v>
      </c>
      <c r="S3820">
        <v>4</v>
      </c>
      <c r="T3820">
        <f>IF(LEN(TRIM(S3820&amp;""))=0, "", VALUE(S3820))</f>
        <v>4</v>
      </c>
      <c r="U3820">
        <v>-263.48</v>
      </c>
      <c r="V3820" s="1">
        <f>IF(LEN(TRIM(U3820&amp;""))=0, "", VALUE(SUBSTITUTE(U3820,"$","")))</f>
        <v>-263.48</v>
      </c>
      <c r="W3820" s="1">
        <v>-194.44824</v>
      </c>
      <c r="X3820" s="1">
        <f>IF(LEN(TRIM(W3820&amp;""))=0, "", VALUE(SUBSTITUTE(W3820,"$","")))</f>
        <v>-194.44824</v>
      </c>
      <c r="Y3820">
        <v>-156.327374816873</v>
      </c>
      <c r="Z3820" s="1" cm="1">
        <f t="array" ref="Z3820">IF(
    LEN(TRIM(Y3820&amp;""))=0,
        IF(AND(ISNUMBER(net_sales_clean), ISNUMBER(profit_clean)),
            net_sales_clean - profit_clean,
            ""
        ),
    VALUE(SUBSTITUTE(Y3820,"$",""))
)</f>
        <v>-156.327374816873</v>
      </c>
      <c r="AA3820">
        <v>-38.120865183126703</v>
      </c>
      <c r="AB3820" s="1" cm="1">
        <f t="array" ref="AB3820">IF(
    LEN(TRIM(AA3820&amp;""))=0,
        IF(AND(ISNUMBER(net_sales_clean), ISNUMBER(cost_clean)),
            net_sales_clean - cost_clean,
            ""
        ),
    VALUE(SUBSTITUTE(AA3820,"$",""))
)</f>
        <v>-38.120865183126703</v>
      </c>
      <c r="AC3820">
        <v>9</v>
      </c>
      <c r="AD3820">
        <f>IF(LEN(TRIM(AC3820&amp;""))=0, "", VALUE(AC3820))</f>
        <v>9</v>
      </c>
      <c r="AE3820">
        <v>2</v>
      </c>
      <c r="AF3820">
        <f>IF(LEN(TRIM(AE3820&amp;""))=0, "", VALUE(AE3820))</f>
        <v>2</v>
      </c>
      <c r="AG3820">
        <v>0</v>
      </c>
      <c r="AH3820">
        <f>IF(
    OR(U3820&lt;0, W3820&lt;0, Y3820&lt;0, AA3820&lt;0),
        1,
        IF(LEN(TRIM(AG3820&amp;""))=0, "", AG3820)
)</f>
        <v>1</v>
      </c>
      <c r="AI3820" t="str">
        <f>IF(
    COUNT(Q3820,V3820,X3820,Z3820,AB3820)=0,
        "Not Usable",
    IF(
        COUNT(Q3820,V3820,X3820,Z3820,AB3820)&lt;5,
            "Incomplete",
            IF(
                MIN(Q3820,V3820,X3820,Z3820,AB3820)=0,
                    "Incomplete",
                    "Complete"
            )
    )
)</f>
        <v>Complete</v>
      </c>
    </row>
    <row r="3821" spans="1:35" x14ac:dyDescent="0.3">
      <c r="A3821">
        <v>36027</v>
      </c>
      <c r="B3821" s="6">
        <v>45024.926076388889</v>
      </c>
      <c r="C3821" s="3">
        <f>INT(B3821)</f>
        <v>45024</v>
      </c>
      <c r="D3821" s="2">
        <f>MOD(B3821,1)</f>
        <v>0.92607638888875954</v>
      </c>
      <c r="E3821">
        <v>71</v>
      </c>
      <c r="F3821" t="s">
        <v>21</v>
      </c>
      <c r="G3821" t="str">
        <f xml:space="preserve"> PROPER(TRIM(CLEAN(SUBSTITUTE(F3821,CHAR(160)," "))))</f>
        <v>Midwest</v>
      </c>
      <c r="H3821" t="s">
        <v>7</v>
      </c>
      <c r="I3821" t="str">
        <f>PROPER(TRIM(CLEAN((SUBSTITUTE(H3821,"-"," ")))))</f>
        <v>In Store</v>
      </c>
      <c r="J3821">
        <v>17084</v>
      </c>
      <c r="K3821" t="s">
        <v>10</v>
      </c>
      <c r="L3821" t="str">
        <f xml:space="preserve"> PROPER(TRIM(CLEAN(SUBSTITUTE(K3821,CHAR(160)," "))))</f>
        <v>Consumer</v>
      </c>
      <c r="M3821" t="s">
        <v>9</v>
      </c>
      <c r="N3821" t="str">
        <f xml:space="preserve"> PROPER(TRIM(CLEAN(SUBSTITUTE(M3821,CHAR(160)," "))))</f>
        <v>Home</v>
      </c>
      <c r="O3821" t="s">
        <v>32</v>
      </c>
      <c r="P3821" t="str">
        <f>IF(LEN(TRIM(Table1[[#This Row],[subcategory]]&amp;""))=0,"Unknown", PROPER(TRIM(Table1[[#This Row],[subcategory]])))</f>
        <v>Furniture</v>
      </c>
      <c r="Q3821">
        <v>29.62</v>
      </c>
      <c r="R3821" s="1">
        <f>IF(LEN(TRIM(Q3821&amp;""))=0, "", VALUE(SUBSTITUTE(Q3821,"$","")))</f>
        <v>29.62</v>
      </c>
      <c r="S3821">
        <v>3</v>
      </c>
      <c r="T3821">
        <f>IF(LEN(TRIM(S3821&amp;""))=0, "", VALUE(S3821))</f>
        <v>3</v>
      </c>
      <c r="U3821">
        <v>88.86</v>
      </c>
      <c r="V3821" s="1">
        <f>IF(LEN(TRIM(U3821&amp;""))=0, "", VALUE(SUBSTITUTE(U3821,"$","")))</f>
        <v>88.86</v>
      </c>
      <c r="W3821" s="4" t="s">
        <v>2275</v>
      </c>
      <c r="X3821" s="4">
        <f>IF(LEN(TRIM(W3821&amp;""))=0, "", VALUE(SUBSTITUTE(W3821,"$","")))</f>
        <v>41.586479999999902</v>
      </c>
      <c r="Y3821" s="5" t="s">
        <v>2274</v>
      </c>
      <c r="Z3821" s="4" cm="1">
        <f t="array" ref="Z3821">IF(
    LEN(TRIM(Y3821&amp;""))=0,
        IF(AND(ISNUMBER(net_sales_clean), ISNUMBER(profit_clean)),
            net_sales_clean - profit_clean,
            ""
        ),
    VALUE(SUBSTITUTE(Y3821,"$",""))
)</f>
        <v>31.206448284640398</v>
      </c>
      <c r="AA3821" s="5" t="s">
        <v>2273</v>
      </c>
      <c r="AB3821" s="4" cm="1">
        <f t="array" ref="AB3821">IF(
    LEN(TRIM(AA3821&amp;""))=0,
        IF(AND(ISNUMBER(net_sales_clean), ISNUMBER(cost_clean)),
            net_sales_clean - cost_clean,
            ""
        ),
    VALUE(SUBSTITUTE(AA3821,"$",""))
)</f>
        <v>10.3800317153595</v>
      </c>
      <c r="AC3821">
        <v>1</v>
      </c>
      <c r="AD3821">
        <f>IF(LEN(TRIM(AC3821&amp;""))=0, "", VALUE(AC3821))</f>
        <v>1</v>
      </c>
      <c r="AE3821">
        <v>1</v>
      </c>
      <c r="AF3821">
        <f>IF(LEN(TRIM(AE3821&amp;""))=0, "", VALUE(AE3821))</f>
        <v>1</v>
      </c>
      <c r="AG3821">
        <v>0</v>
      </c>
      <c r="AH3821">
        <f>IF(
    OR(U3821&lt;0, W3821&lt;0, Y3821&lt;0, AA3821&lt;0),
        1,
        IF(LEN(TRIM(AG3821&amp;""))=0, "", AG3821)
)</f>
        <v>0</v>
      </c>
      <c r="AI3821" t="str">
        <f>IF(
    COUNT(Q3821,V3821,X3821,Z3821,AB3821)=0,
        "Not Usable",
    IF(
        COUNT(Q3821,V3821,X3821,Z3821,AB3821)&lt;5,
            "Incomplete",
            IF(
                MIN(Q3821,V3821,X3821,Z3821,AB3821)=0,
                    "Incomplete",
                    "Complete"
            )
    )
)</f>
        <v>Complete</v>
      </c>
    </row>
    <row r="3822" spans="1:35" x14ac:dyDescent="0.3">
      <c r="A3822">
        <v>48212</v>
      </c>
      <c r="B3822" s="6">
        <v>45814.171446759261</v>
      </c>
      <c r="C3822" s="3">
        <f>INT(B3822)</f>
        <v>45814</v>
      </c>
      <c r="D3822" s="2">
        <f>MOD(B3822,1)</f>
        <v>0.17144675926101627</v>
      </c>
      <c r="E3822">
        <v>55</v>
      </c>
      <c r="F3822" t="s">
        <v>13</v>
      </c>
      <c r="G3822" t="str">
        <f xml:space="preserve"> PROPER(TRIM(CLEAN(SUBSTITUTE(F3822,CHAR(160)," "))))</f>
        <v>Northeast</v>
      </c>
      <c r="H3822" t="s">
        <v>7</v>
      </c>
      <c r="I3822" t="str">
        <f>PROPER(TRIM(CLEAN((SUBSTITUTE(H3822,"-"," ")))))</f>
        <v>In Store</v>
      </c>
      <c r="J3822">
        <v>23091</v>
      </c>
      <c r="K3822" t="s">
        <v>10</v>
      </c>
      <c r="L3822" t="str">
        <f xml:space="preserve"> PROPER(TRIM(CLEAN(SUBSTITUTE(K3822,CHAR(160)," "))))</f>
        <v>Consumer</v>
      </c>
      <c r="M3822" t="s">
        <v>19</v>
      </c>
      <c r="N3822" t="str">
        <f xml:space="preserve"> PROPER(TRIM(CLEAN(SUBSTITUTE(M3822,CHAR(160)," "))))</f>
        <v>Apparel</v>
      </c>
      <c r="O3822" t="s">
        <v>20</v>
      </c>
      <c r="P3822" t="str">
        <f>IF(LEN(TRIM(Table1[[#This Row],[subcategory]]&amp;""))=0,"Unknown", PROPER(TRIM(Table1[[#This Row],[subcategory]])))</f>
        <v>Women</v>
      </c>
      <c r="Q3822">
        <v>96.3</v>
      </c>
      <c r="R3822" s="1">
        <f>IF(LEN(TRIM(Q3822&amp;""))=0, "", VALUE(SUBSTITUTE(Q3822,"$","")))</f>
        <v>96.3</v>
      </c>
      <c r="S3822">
        <v>1</v>
      </c>
      <c r="T3822">
        <f>IF(LEN(TRIM(S3822&amp;""))=0, "", VALUE(S3822))</f>
        <v>1</v>
      </c>
      <c r="U3822">
        <v>96.3</v>
      </c>
      <c r="V3822" s="1">
        <f>IF(LEN(TRIM(U3822&amp;""))=0, "", VALUE(SUBSTITUTE(U3822,"$","")))</f>
        <v>96.3</v>
      </c>
      <c r="W3822" s="4" t="s">
        <v>2272</v>
      </c>
      <c r="X3822" s="4">
        <f>IF(LEN(TRIM(W3822&amp;""))=0, "", VALUE(SUBSTITUTE(W3822,"$","")))</f>
        <v>83.684699999999907</v>
      </c>
      <c r="Y3822" s="5" t="s">
        <v>2271</v>
      </c>
      <c r="Z3822" s="4" cm="1">
        <f t="array" ref="Z3822">IF(
    LEN(TRIM(Y3822&amp;""))=0,
        IF(AND(ISNUMBER(net_sales_clean), ISNUMBER(profit_clean)),
            net_sales_clean - profit_clean,
            ""
        ),
    VALUE(SUBSTITUTE(Y3822,"$",""))
)</f>
        <v>61.3305514066519</v>
      </c>
      <c r="AA3822" s="5" t="s">
        <v>2270</v>
      </c>
      <c r="AB3822" s="4" cm="1">
        <f t="array" ref="AB3822">IF(
    LEN(TRIM(AA3822&amp;""))=0,
        IF(AND(ISNUMBER(net_sales_clean), ISNUMBER(cost_clean)),
            net_sales_clean - cost_clean,
            ""
        ),
    VALUE(SUBSTITUTE(AA3822,"$",""))
)</f>
        <v>22.354148593348</v>
      </c>
      <c r="AC3822">
        <v>9</v>
      </c>
      <c r="AD3822">
        <f>IF(LEN(TRIM(AC3822&amp;""))=0, "", VALUE(AC3822))</f>
        <v>9</v>
      </c>
      <c r="AE3822">
        <v>5</v>
      </c>
      <c r="AF3822">
        <f>IF(LEN(TRIM(AE3822&amp;""))=0, "", VALUE(AE3822))</f>
        <v>5</v>
      </c>
      <c r="AG3822">
        <v>0</v>
      </c>
      <c r="AH3822">
        <f>IF(
    OR(U3822&lt;0, W3822&lt;0, Y3822&lt;0, AA3822&lt;0),
        1,
        IF(LEN(TRIM(AG3822&amp;""))=0, "", AG3822)
)</f>
        <v>0</v>
      </c>
      <c r="AI3822" t="str">
        <f>IF(
    COUNT(Q3822,V3822,X3822,Z3822,AB3822)=0,
        "Not Usable",
    IF(
        COUNT(Q3822,V3822,X3822,Z3822,AB3822)&lt;5,
            "Incomplete",
            IF(
                MIN(Q3822,V3822,X3822,Z3822,AB3822)=0,
                    "Incomplete",
                    "Complete"
            )
    )
)</f>
        <v>Complete</v>
      </c>
    </row>
    <row r="3823" spans="1:35" x14ac:dyDescent="0.3">
      <c r="A3823">
        <v>47061</v>
      </c>
      <c r="B3823" s="6">
        <v>45480.533958333333</v>
      </c>
      <c r="C3823" s="3">
        <f>INT(B3823)</f>
        <v>45480</v>
      </c>
      <c r="D3823" s="2">
        <f>MOD(B3823,1)</f>
        <v>0.53395833333343035</v>
      </c>
      <c r="E3823">
        <v>63</v>
      </c>
      <c r="F3823" t="s">
        <v>4</v>
      </c>
      <c r="G3823" t="str">
        <f xml:space="preserve"> PROPER(TRIM(CLEAN(SUBSTITUTE(F3823,CHAR(160)," "))))</f>
        <v>South</v>
      </c>
      <c r="H3823" t="s">
        <v>11</v>
      </c>
      <c r="I3823" t="str">
        <f>PROPER(TRIM(CLEAN((SUBSTITUTE(H3823,"-"," ")))))</f>
        <v>Online</v>
      </c>
      <c r="J3823">
        <v>28719</v>
      </c>
      <c r="K3823" t="s">
        <v>14</v>
      </c>
      <c r="L3823" t="str">
        <f xml:space="preserve"> PROPER(TRIM(CLEAN(SUBSTITUTE(K3823,CHAR(160)," "))))</f>
        <v>Consumer</v>
      </c>
      <c r="M3823" t="s">
        <v>9</v>
      </c>
      <c r="N3823" t="str">
        <f xml:space="preserve"> PROPER(TRIM(CLEAN(SUBSTITUTE(M3823,CHAR(160)," "))))</f>
        <v>Home</v>
      </c>
      <c r="O3823" t="s">
        <v>12</v>
      </c>
      <c r="P3823" t="str">
        <f>IF(LEN(TRIM(Table1[[#This Row],[subcategory]]&amp;""))=0,"Unknown", PROPER(TRIM(Table1[[#This Row],[subcategory]])))</f>
        <v>Decor</v>
      </c>
      <c r="Q3823">
        <v>122.3</v>
      </c>
      <c r="R3823" s="1">
        <f>IF(LEN(TRIM(Q3823&amp;""))=0, "", VALUE(SUBSTITUTE(Q3823,"$","")))</f>
        <v>122.3</v>
      </c>
      <c r="S3823">
        <v>6</v>
      </c>
      <c r="T3823">
        <f>IF(LEN(TRIM(S3823&amp;""))=0, "", VALUE(S3823))</f>
        <v>6</v>
      </c>
      <c r="U3823">
        <v>733.8</v>
      </c>
      <c r="V3823" s="1">
        <f>IF(LEN(TRIM(U3823&amp;""))=0, "", VALUE(SUBSTITUTE(U3823,"$","")))</f>
        <v>733.8</v>
      </c>
      <c r="W3823" s="1">
        <v>628.13279999999997</v>
      </c>
      <c r="X3823" s="1">
        <f>IF(LEN(TRIM(W3823&amp;""))=0, "", VALUE(SUBSTITUTE(W3823,"$","")))</f>
        <v>628.13279999999997</v>
      </c>
      <c r="Y3823" s="5" t="s">
        <v>2269</v>
      </c>
      <c r="Z3823" s="4" cm="1">
        <f t="array" ref="Z3823">IF(
    LEN(TRIM(Y3823&amp;""))=0,
        IF(AND(ISNUMBER(net_sales_clean), ISNUMBER(profit_clean)),
            net_sales_clean - profit_clean,
            ""
        ),
    VALUE(SUBSTITUTE(Y3823,"$",""))
)</f>
        <v>400.64683196853798</v>
      </c>
      <c r="AA3823" s="5" t="s">
        <v>2268</v>
      </c>
      <c r="AB3823" s="4" cm="1">
        <f t="array" ref="AB3823">IF(
    LEN(TRIM(AA3823&amp;""))=0,
        IF(AND(ISNUMBER(net_sales_clean), ISNUMBER(cost_clean)),
            net_sales_clean - cost_clean,
            ""
        ),
    VALUE(SUBSTITUTE(AA3823,"$",""))
)</f>
        <v>227.485968031461</v>
      </c>
      <c r="AC3823">
        <v>3</v>
      </c>
      <c r="AD3823">
        <f>IF(LEN(TRIM(AC3823&amp;""))=0, "", VALUE(AC3823))</f>
        <v>3</v>
      </c>
      <c r="AE3823">
        <v>1</v>
      </c>
      <c r="AF3823">
        <f>IF(LEN(TRIM(AE3823&amp;""))=0, "", VALUE(AE3823))</f>
        <v>1</v>
      </c>
      <c r="AG3823">
        <v>1</v>
      </c>
      <c r="AH3823">
        <f>IF(
    OR(U3823&lt;0, W3823&lt;0, Y3823&lt;0, AA3823&lt;0),
        1,
        IF(LEN(TRIM(AG3823&amp;""))=0, "", AG3823)
)</f>
        <v>1</v>
      </c>
      <c r="AI3823" t="str">
        <f>IF(
    COUNT(Q3823,V3823,X3823,Z3823,AB3823)=0,
        "Not Usable",
    IF(
        COUNT(Q3823,V3823,X3823,Z3823,AB3823)&lt;5,
            "Incomplete",
            IF(
                MIN(Q3823,V3823,X3823,Z3823,AB3823)=0,
                    "Incomplete",
                    "Complete"
            )
    )
)</f>
        <v>Complete</v>
      </c>
    </row>
    <row r="3824" spans="1:35" x14ac:dyDescent="0.3">
      <c r="A3824">
        <v>7681</v>
      </c>
      <c r="B3824" s="6">
        <v>45521.505185185182</v>
      </c>
      <c r="C3824" s="3">
        <f>INT(B3824)</f>
        <v>45521</v>
      </c>
      <c r="D3824" s="2">
        <f>MOD(B3824,1)</f>
        <v>0.50518518518219935</v>
      </c>
      <c r="E3824">
        <v>44</v>
      </c>
      <c r="F3824" t="s">
        <v>13</v>
      </c>
      <c r="G3824" t="str">
        <f xml:space="preserve"> PROPER(TRIM(CLEAN(SUBSTITUTE(F3824,CHAR(160)," "))))</f>
        <v>Northeast</v>
      </c>
      <c r="H3824" t="s">
        <v>11</v>
      </c>
      <c r="I3824" t="str">
        <f>PROPER(TRIM(CLEAN((SUBSTITUTE(H3824,"-"," ")))))</f>
        <v>Online</v>
      </c>
      <c r="J3824">
        <v>27466</v>
      </c>
      <c r="K3824" t="s">
        <v>14</v>
      </c>
      <c r="L3824" t="str">
        <f xml:space="preserve"> PROPER(TRIM(CLEAN(SUBSTITUTE(K3824,CHAR(160)," "))))</f>
        <v>Consumer</v>
      </c>
      <c r="M3824" t="s">
        <v>16</v>
      </c>
      <c r="N3824" t="str">
        <f xml:space="preserve"> PROPER(TRIM(CLEAN(SUBSTITUTE(M3824,CHAR(160)," "))))</f>
        <v>Grocery</v>
      </c>
      <c r="O3824" t="s">
        <v>24</v>
      </c>
      <c r="P3824" t="str">
        <f>IF(LEN(TRIM(Table1[[#This Row],[subcategory]]&amp;""))=0,"Unknown", PROPER(TRIM(Table1[[#This Row],[subcategory]])))</f>
        <v>Snacks</v>
      </c>
      <c r="Q3824">
        <v>27.11</v>
      </c>
      <c r="R3824" s="1">
        <f>IF(LEN(TRIM(Q3824&amp;""))=0, "", VALUE(SUBSTITUTE(Q3824,"$","")))</f>
        <v>27.11</v>
      </c>
      <c r="S3824">
        <v>3</v>
      </c>
      <c r="T3824">
        <f>IF(LEN(TRIM(S3824&amp;""))=0, "", VALUE(S3824))</f>
        <v>3</v>
      </c>
      <c r="U3824">
        <v>81.33</v>
      </c>
      <c r="V3824" s="1">
        <f>IF(LEN(TRIM(U3824&amp;""))=0, "", VALUE(SUBSTITUTE(U3824,"$","")))</f>
        <v>81.33</v>
      </c>
      <c r="W3824" s="1">
        <v>57.662970000000001</v>
      </c>
      <c r="X3824" s="1">
        <f>IF(LEN(TRIM(W3824&amp;""))=0, "", VALUE(SUBSTITUTE(W3824,"$","")))</f>
        <v>57.662970000000001</v>
      </c>
      <c r="Y3824" s="5" t="s">
        <v>2267</v>
      </c>
      <c r="Z3824" s="4" cm="1">
        <f t="array" ref="Z3824">IF(
    LEN(TRIM(Y3824&amp;""))=0,
        IF(AND(ISNUMBER(net_sales_clean), ISNUMBER(profit_clean)),
            net_sales_clean - profit_clean,
            ""
        ),
    VALUE(SUBSTITUTE(Y3824,"$",""))
)</f>
        <v>44.752733899297901</v>
      </c>
      <c r="AA3824" s="5" t="s">
        <v>2266</v>
      </c>
      <c r="AB3824" s="4" cm="1">
        <f t="array" ref="AB3824">IF(
    LEN(TRIM(AA3824&amp;""))=0,
        IF(AND(ISNUMBER(net_sales_clean), ISNUMBER(cost_clean)),
            net_sales_clean - cost_clean,
            ""
        ),
    VALUE(SUBSTITUTE(AA3824,"$",""))
)</f>
        <v>12.910236100702001</v>
      </c>
      <c r="AC3824">
        <v>8</v>
      </c>
      <c r="AD3824">
        <f>IF(LEN(TRIM(AC3824&amp;""))=0, "", VALUE(AC3824))</f>
        <v>8</v>
      </c>
      <c r="AE3824">
        <v>5</v>
      </c>
      <c r="AF3824">
        <f>IF(LEN(TRIM(AE3824&amp;""))=0, "", VALUE(AE3824))</f>
        <v>5</v>
      </c>
      <c r="AG3824">
        <v>0</v>
      </c>
      <c r="AH3824">
        <f>IF(
    OR(U3824&lt;0, W3824&lt;0, Y3824&lt;0, AA3824&lt;0),
        1,
        IF(LEN(TRIM(AG3824&amp;""))=0, "", AG3824)
)</f>
        <v>0</v>
      </c>
      <c r="AI3824" t="str">
        <f>IF(
    COUNT(Q3824,V3824,X3824,Z3824,AB3824)=0,
        "Not Usable",
    IF(
        COUNT(Q3824,V3824,X3824,Z3824,AB3824)&lt;5,
            "Incomplete",
            IF(
                MIN(Q3824,V3824,X3824,Z3824,AB3824)=0,
                    "Incomplete",
                    "Complete"
            )
    )
)</f>
        <v>Complete</v>
      </c>
    </row>
    <row r="3825" spans="1:35" x14ac:dyDescent="0.3">
      <c r="A3825">
        <v>21624</v>
      </c>
      <c r="B3825" s="6">
        <v>45335.490034722221</v>
      </c>
      <c r="C3825" s="3">
        <f>INT(B3825)</f>
        <v>45335</v>
      </c>
      <c r="D3825" s="2">
        <f>MOD(B3825,1)</f>
        <v>0.49003472222102573</v>
      </c>
      <c r="E3825">
        <v>6</v>
      </c>
      <c r="F3825" t="s">
        <v>13</v>
      </c>
      <c r="G3825" t="str">
        <f xml:space="preserve"> PROPER(TRIM(CLEAN(SUBSTITUTE(F3825,CHAR(160)," "))))</f>
        <v>Northeast</v>
      </c>
      <c r="H3825" t="s">
        <v>17</v>
      </c>
      <c r="I3825" t="str">
        <f>PROPER(TRIM(CLEAN((SUBSTITUTE(H3825,"-"," ")))))</f>
        <v>Online</v>
      </c>
      <c r="J3825">
        <v>23328</v>
      </c>
      <c r="K3825" t="s">
        <v>10</v>
      </c>
      <c r="L3825" t="str">
        <f xml:space="preserve"> PROPER(TRIM(CLEAN(SUBSTITUTE(K3825,CHAR(160)," "))))</f>
        <v>Consumer</v>
      </c>
      <c r="M3825" t="s">
        <v>23</v>
      </c>
      <c r="N3825" t="str">
        <f xml:space="preserve"> PROPER(TRIM(CLEAN(SUBSTITUTE(M3825,CHAR(160)," "))))</f>
        <v>Electronics</v>
      </c>
      <c r="O3825" t="s">
        <v>34</v>
      </c>
      <c r="P3825" t="str">
        <f>IF(LEN(TRIM(Table1[[#This Row],[subcategory]]&amp;""))=0,"Unknown", PROPER(TRIM(Table1[[#This Row],[subcategory]])))</f>
        <v>Phones</v>
      </c>
      <c r="Q3825">
        <v>78.03</v>
      </c>
      <c r="R3825" s="1">
        <f>IF(LEN(TRIM(Q3825&amp;""))=0, "", VALUE(SUBSTITUTE(Q3825,"$","")))</f>
        <v>78.03</v>
      </c>
      <c r="S3825">
        <v>5</v>
      </c>
      <c r="T3825">
        <f>IF(LEN(TRIM(S3825&amp;""))=0, "", VALUE(S3825))</f>
        <v>5</v>
      </c>
      <c r="U3825">
        <v>390.15</v>
      </c>
      <c r="V3825" s="1">
        <f>IF(LEN(TRIM(U3825&amp;""))=0, "", VALUE(SUBSTITUTE(U3825,"$","")))</f>
        <v>390.15</v>
      </c>
      <c r="W3825" s="1">
        <v>222.38550000000001</v>
      </c>
      <c r="X3825" s="1">
        <f>IF(LEN(TRIM(W3825&amp;""))=0, "", VALUE(SUBSTITUTE(W3825,"$","")))</f>
        <v>222.38550000000001</v>
      </c>
      <c r="Y3825" s="5" t="s">
        <v>2265</v>
      </c>
      <c r="Z3825" s="4" cm="1">
        <f t="array" ref="Z3825">IF(
    LEN(TRIM(Y3825&amp;""))=0,
        IF(AND(ISNUMBER(net_sales_clean), ISNUMBER(profit_clean)),
            net_sales_clean - profit_clean,
            ""
        ),
    VALUE(SUBSTITUTE(Y3825,"$",""))
)</f>
        <v>143.06301251000599</v>
      </c>
      <c r="AA3825" s="5" t="s">
        <v>2264</v>
      </c>
      <c r="AB3825" s="4" cm="1">
        <f t="array" ref="AB3825">IF(
    LEN(TRIM(AA3825&amp;""))=0,
        IF(AND(ISNUMBER(net_sales_clean), ISNUMBER(cost_clean)),
            net_sales_clean - cost_clean,
            ""
        ),
    VALUE(SUBSTITUTE(AA3825,"$",""))
)</f>
        <v>79.322487489993094</v>
      </c>
      <c r="AC3825">
        <v>6</v>
      </c>
      <c r="AD3825">
        <f>IF(LEN(TRIM(AC3825&amp;""))=0, "", VALUE(AC3825))</f>
        <v>6</v>
      </c>
      <c r="AE3825">
        <v>2</v>
      </c>
      <c r="AF3825">
        <f>IF(LEN(TRIM(AE3825&amp;""))=0, "", VALUE(AE3825))</f>
        <v>2</v>
      </c>
      <c r="AG3825">
        <v>0</v>
      </c>
      <c r="AH3825">
        <f>IF(
    OR(U3825&lt;0, W3825&lt;0, Y3825&lt;0, AA3825&lt;0),
        1,
        IF(LEN(TRIM(AG3825&amp;""))=0, "", AG3825)
)</f>
        <v>0</v>
      </c>
      <c r="AI3825" t="str">
        <f>IF(
    COUNT(Q3825,V3825,X3825,Z3825,AB3825)=0,
        "Not Usable",
    IF(
        COUNT(Q3825,V3825,X3825,Z3825,AB3825)&lt;5,
            "Incomplete",
            IF(
                MIN(Q3825,V3825,X3825,Z3825,AB3825)=0,
                    "Incomplete",
                    "Complete"
            )
    )
)</f>
        <v>Complete</v>
      </c>
    </row>
    <row r="3826" spans="1:35" x14ac:dyDescent="0.3">
      <c r="A3826">
        <v>54211</v>
      </c>
      <c r="B3826" s="6">
        <v>45344.883831018517</v>
      </c>
      <c r="C3826" s="3">
        <f>INT(B3826)</f>
        <v>45344</v>
      </c>
      <c r="D3826" s="2">
        <f>MOD(B3826,1)</f>
        <v>0.88383101851650281</v>
      </c>
      <c r="E3826">
        <v>51</v>
      </c>
      <c r="F3826" t="s">
        <v>4</v>
      </c>
      <c r="G3826" t="str">
        <f xml:space="preserve"> PROPER(TRIM(CLEAN(SUBSTITUTE(F3826,CHAR(160)," "))))</f>
        <v>South</v>
      </c>
      <c r="H3826" t="s">
        <v>17</v>
      </c>
      <c r="I3826" t="str">
        <f>PROPER(TRIM(CLEAN((SUBSTITUTE(H3826,"-"," ")))))</f>
        <v>Online</v>
      </c>
      <c r="J3826">
        <v>3308</v>
      </c>
      <c r="K3826" t="s">
        <v>14</v>
      </c>
      <c r="L3826" t="str">
        <f xml:space="preserve"> PROPER(TRIM(CLEAN(SUBSTITUTE(K3826,CHAR(160)," "))))</f>
        <v>Consumer</v>
      </c>
      <c r="M3826" t="s">
        <v>19</v>
      </c>
      <c r="N3826" t="str">
        <f xml:space="preserve"> PROPER(TRIM(CLEAN(SUBSTITUTE(M3826,CHAR(160)," "))))</f>
        <v>Apparel</v>
      </c>
      <c r="O3826" t="s">
        <v>18</v>
      </c>
      <c r="P3826" t="str">
        <f>IF(LEN(TRIM(Table1[[#This Row],[subcategory]]&amp;""))=0,"Unknown", PROPER(TRIM(Table1[[#This Row],[subcategory]])))</f>
        <v>Men</v>
      </c>
      <c r="Q3826">
        <v>73.42</v>
      </c>
      <c r="R3826" s="1">
        <f>IF(LEN(TRIM(Q3826&amp;""))=0, "", VALUE(SUBSTITUTE(Q3826,"$","")))</f>
        <v>73.42</v>
      </c>
      <c r="S3826">
        <v>2</v>
      </c>
      <c r="T3826">
        <f>IF(LEN(TRIM(S3826&amp;""))=0, "", VALUE(S3826))</f>
        <v>2</v>
      </c>
      <c r="U3826">
        <v>146.84</v>
      </c>
      <c r="V3826" s="1">
        <f>IF(LEN(TRIM(U3826&amp;""))=0, "", VALUE(SUBSTITUTE(U3826,"$","")))</f>
        <v>146.84</v>
      </c>
      <c r="W3826" s="1">
        <v>122.31771999999999</v>
      </c>
      <c r="X3826" s="1">
        <f>IF(LEN(TRIM(W3826&amp;""))=0, "", VALUE(SUBSTITUTE(W3826,"$","")))</f>
        <v>122.31771999999999</v>
      </c>
      <c r="Y3826" s="5" t="s">
        <v>2263</v>
      </c>
      <c r="Z3826" s="4" cm="1">
        <f t="array" ref="Z3826">IF(
    LEN(TRIM(Y3826&amp;""))=0,
        IF(AND(ISNUMBER(net_sales_clean), ISNUMBER(profit_clean)),
            net_sales_clean - profit_clean,
            ""
        ),
    VALUE(SUBSTITUTE(Y3826,"$",""))
)</f>
        <v>69.114188583853107</v>
      </c>
      <c r="AA3826">
        <v>53.203531416146802</v>
      </c>
      <c r="AB3826" s="1" cm="1">
        <f t="array" ref="AB3826">IF(
    LEN(TRIM(AA3826&amp;""))=0,
        IF(AND(ISNUMBER(net_sales_clean), ISNUMBER(cost_clean)),
            net_sales_clean - cost_clean,
            ""
        ),
    VALUE(SUBSTITUTE(AA3826,"$",""))
)</f>
        <v>53.203531416146802</v>
      </c>
      <c r="AC3826">
        <v>2</v>
      </c>
      <c r="AD3826">
        <f>IF(LEN(TRIM(AC3826&amp;""))=0, "", VALUE(AC3826))</f>
        <v>2</v>
      </c>
      <c r="AE3826">
        <v>3</v>
      </c>
      <c r="AF3826">
        <f>IF(LEN(TRIM(AE3826&amp;""))=0, "", VALUE(AE3826))</f>
        <v>3</v>
      </c>
      <c r="AG3826">
        <v>0</v>
      </c>
      <c r="AH3826">
        <f>IF(
    OR(U3826&lt;0, W3826&lt;0, Y3826&lt;0, AA3826&lt;0),
        1,
        IF(LEN(TRIM(AG3826&amp;""))=0, "", AG3826)
)</f>
        <v>0</v>
      </c>
      <c r="AI3826" t="str">
        <f>IF(
    COUNT(Q3826,V3826,X3826,Z3826,AB3826)=0,
        "Not Usable",
    IF(
        COUNT(Q3826,V3826,X3826,Z3826,AB3826)&lt;5,
            "Incomplete",
            IF(
                MIN(Q3826,V3826,X3826,Z3826,AB3826)=0,
                    "Incomplete",
                    "Complete"
            )
    )
)</f>
        <v>Complete</v>
      </c>
    </row>
    <row r="3827" spans="1:35" x14ac:dyDescent="0.3">
      <c r="A3827">
        <v>41113</v>
      </c>
      <c r="B3827" s="6">
        <v>45380.648923611108</v>
      </c>
      <c r="C3827" s="3">
        <f>INT(B3827)</f>
        <v>45380</v>
      </c>
      <c r="D3827" s="2">
        <f>MOD(B3827,1)</f>
        <v>0.64892361110833008</v>
      </c>
      <c r="E3827">
        <v>38</v>
      </c>
      <c r="F3827" t="s">
        <v>8</v>
      </c>
      <c r="G3827" t="str">
        <f xml:space="preserve"> PROPER(TRIM(CLEAN(SUBSTITUTE(F3827,CHAR(160)," "))))</f>
        <v>West</v>
      </c>
      <c r="H3827" t="s">
        <v>27</v>
      </c>
      <c r="I3827" t="str">
        <f>PROPER(TRIM(CLEAN((SUBSTITUTE(H3827,"-"," ")))))</f>
        <v>In Store</v>
      </c>
      <c r="J3827">
        <v>24579</v>
      </c>
      <c r="K3827" t="s">
        <v>14</v>
      </c>
      <c r="L3827" t="str">
        <f xml:space="preserve"> PROPER(TRIM(CLEAN(SUBSTITUTE(K3827,CHAR(160)," "))))</f>
        <v>Consumer</v>
      </c>
      <c r="M3827" t="s">
        <v>9</v>
      </c>
      <c r="N3827" t="str">
        <f xml:space="preserve"> PROPER(TRIM(CLEAN(SUBSTITUTE(M3827,CHAR(160)," "))))</f>
        <v>Home</v>
      </c>
      <c r="O3827" t="s">
        <v>12</v>
      </c>
      <c r="P3827" t="str">
        <f>IF(LEN(TRIM(Table1[[#This Row],[subcategory]]&amp;""))=0,"Unknown", PROPER(TRIM(Table1[[#This Row],[subcategory]])))</f>
        <v>Decor</v>
      </c>
      <c r="Q3827">
        <v>38.85</v>
      </c>
      <c r="R3827" s="1">
        <f>IF(LEN(TRIM(Q3827&amp;""))=0, "", VALUE(SUBSTITUTE(Q3827,"$","")))</f>
        <v>38.85</v>
      </c>
      <c r="S3827">
        <v>3</v>
      </c>
      <c r="T3827">
        <f>IF(LEN(TRIM(S3827&amp;""))=0, "", VALUE(S3827))</f>
        <v>3</v>
      </c>
      <c r="U3827" s="5" t="s">
        <v>99</v>
      </c>
      <c r="V3827" s="4">
        <f>IF(LEN(TRIM(U3827&amp;""))=0, "", VALUE(SUBSTITUTE(U3827,"$","")))</f>
        <v>116.55</v>
      </c>
      <c r="W3827" s="4" t="s">
        <v>2262</v>
      </c>
      <c r="X3827" s="4">
        <f>IF(LEN(TRIM(W3827&amp;""))=0, "", VALUE(SUBSTITUTE(W3827,"$","")))</f>
        <v>98.135099999999994</v>
      </c>
      <c r="Y3827" s="5" t="s">
        <v>2261</v>
      </c>
      <c r="Z3827" s="4" cm="1">
        <f t="array" ref="Z3827">IF(
    LEN(TRIM(Y3827&amp;""))=0,
        IF(AND(ISNUMBER(net_sales_clean), ISNUMBER(profit_clean)),
            net_sales_clean - profit_clean,
            ""
        ),
    VALUE(SUBSTITUTE(Y3827,"$",""))
)</f>
        <v>69.936845226126806</v>
      </c>
      <c r="AA3827" s="5" t="s">
        <v>2260</v>
      </c>
      <c r="AB3827" s="4" cm="1">
        <f t="array" ref="AB3827">IF(
    LEN(TRIM(AA3827&amp;""))=0,
        IF(AND(ISNUMBER(net_sales_clean), ISNUMBER(cost_clean)),
            net_sales_clean - cost_clean,
            ""
        ),
    VALUE(SUBSTITUTE(AA3827,"$",""))
)</f>
        <v>28.198254773873099</v>
      </c>
      <c r="AC3827">
        <v>2</v>
      </c>
      <c r="AD3827">
        <f>IF(LEN(TRIM(AC3827&amp;""))=0, "", VALUE(AC3827))</f>
        <v>2</v>
      </c>
      <c r="AE3827">
        <v>2</v>
      </c>
      <c r="AF3827">
        <f>IF(LEN(TRIM(AE3827&amp;""))=0, "", VALUE(AE3827))</f>
        <v>2</v>
      </c>
      <c r="AG3827">
        <v>0</v>
      </c>
      <c r="AH3827">
        <f>IF(
    OR(U3827&lt;0, W3827&lt;0, Y3827&lt;0, AA3827&lt;0),
        1,
        IF(LEN(TRIM(AG3827&amp;""))=0, "", AG3827)
)</f>
        <v>0</v>
      </c>
      <c r="AI3827" t="str">
        <f>IF(
    COUNT(Q3827,V3827,X3827,Z3827,AB3827)=0,
        "Not Usable",
    IF(
        COUNT(Q3827,V3827,X3827,Z3827,AB3827)&lt;5,
            "Incomplete",
            IF(
                MIN(Q3827,V3827,X3827,Z3827,AB3827)=0,
                    "Incomplete",
                    "Complete"
            )
    )
)</f>
        <v>Complete</v>
      </c>
    </row>
    <row r="3828" spans="1:35" x14ac:dyDescent="0.3">
      <c r="A3828">
        <v>22573</v>
      </c>
      <c r="B3828" s="6">
        <v>44938.501469907409</v>
      </c>
      <c r="C3828" s="3">
        <f>INT(B3828)</f>
        <v>44938</v>
      </c>
      <c r="D3828" s="2">
        <f>MOD(B3828,1)</f>
        <v>0.50146990740904585</v>
      </c>
      <c r="E3828">
        <v>61</v>
      </c>
      <c r="F3828" t="s">
        <v>21</v>
      </c>
      <c r="G3828" t="str">
        <f xml:space="preserve"> PROPER(TRIM(CLEAN(SUBSTITUTE(F3828,CHAR(160)," "))))</f>
        <v>Midwest</v>
      </c>
      <c r="H3828" t="s">
        <v>27</v>
      </c>
      <c r="I3828" t="str">
        <f>PROPER(TRIM(CLEAN((SUBSTITUTE(H3828,"-"," ")))))</f>
        <v>In Store</v>
      </c>
      <c r="J3828">
        <v>10668</v>
      </c>
      <c r="K3828" t="s">
        <v>6</v>
      </c>
      <c r="L3828" t="str">
        <f xml:space="preserve"> PROPER(TRIM(CLEAN(SUBSTITUTE(K3828,CHAR(160)," "))))</f>
        <v>Corporate</v>
      </c>
      <c r="M3828" t="s">
        <v>19</v>
      </c>
      <c r="N3828" t="str">
        <f xml:space="preserve"> PROPER(TRIM(CLEAN(SUBSTITUTE(M3828,CHAR(160)," "))))</f>
        <v>Apparel</v>
      </c>
      <c r="O3828" t="s">
        <v>18</v>
      </c>
      <c r="P3828" t="str">
        <f>IF(LEN(TRIM(Table1[[#This Row],[subcategory]]&amp;""))=0,"Unknown", PROPER(TRIM(Table1[[#This Row],[subcategory]])))</f>
        <v>Men</v>
      </c>
      <c r="Q3828">
        <v>29.28</v>
      </c>
      <c r="R3828" s="1">
        <f>IF(LEN(TRIM(Q3828&amp;""))=0, "", VALUE(SUBSTITUTE(Q3828,"$","")))</f>
        <v>29.28</v>
      </c>
      <c r="S3828">
        <v>3</v>
      </c>
      <c r="T3828">
        <f>IF(LEN(TRIM(S3828&amp;""))=0, "", VALUE(S3828))</f>
        <v>3</v>
      </c>
      <c r="U3828">
        <v>-87.84</v>
      </c>
      <c r="V3828" s="1">
        <f>IF(LEN(TRIM(U3828&amp;""))=0, "", VALUE(SUBSTITUTE(U3828,"$","")))</f>
        <v>-87.84</v>
      </c>
      <c r="W3828" s="1">
        <v>-81.866879999999995</v>
      </c>
      <c r="X3828" s="1">
        <f>IF(LEN(TRIM(W3828&amp;""))=0, "", VALUE(SUBSTITUTE(W3828,"$","")))</f>
        <v>-81.866879999999995</v>
      </c>
      <c r="Z3828" s="1" t="str" cm="1">
        <f t="array" ref="Z3828">IF(
    LEN(TRIM(Y3828&amp;""))=0,
        IF(AND(ISNUMBER(net_sales_clean), ISNUMBER(profit_clean)),
            net_sales_clean - profit_clean,
            ""
        ),
    VALUE(SUBSTITUTE(Y3828,"$",""))
)</f>
        <v/>
      </c>
      <c r="AB3828" s="1" t="str" cm="1">
        <f t="array" ref="AB3828">IF(
    LEN(TRIM(AA3828&amp;""))=0,
        IF(AND(ISNUMBER(net_sales_clean), ISNUMBER(cost_clean)),
            net_sales_clean - cost_clean,
            ""
        ),
    VALUE(SUBSTITUTE(AA3828,"$",""))
)</f>
        <v/>
      </c>
      <c r="AC3828">
        <v>4</v>
      </c>
      <c r="AD3828">
        <f>IF(LEN(TRIM(AC3828&amp;""))=0, "", VALUE(AC3828))</f>
        <v>4</v>
      </c>
      <c r="AE3828">
        <v>5</v>
      </c>
      <c r="AF3828">
        <f>IF(LEN(TRIM(AE3828&amp;""))=0, "", VALUE(AE3828))</f>
        <v>5</v>
      </c>
      <c r="AG3828">
        <v>0</v>
      </c>
      <c r="AH3828">
        <f>IF(
    OR(U3828&lt;0, W3828&lt;0, Y3828&lt;0, AA3828&lt;0),
        1,
        IF(LEN(TRIM(AG3828&amp;""))=0, "", AG3828)
)</f>
        <v>1</v>
      </c>
      <c r="AI3828" t="str">
        <f>IF(
    COUNT(Q3828,V3828,X3828,Z3828,AB3828)=0,
        "Not Usable",
    IF(
        COUNT(Q3828,V3828,X3828,Z3828,AB3828)&lt;5,
            "Incomplete",
            IF(
                MIN(Q3828,V3828,X3828,Z3828,AB3828)=0,
                    "Incomplete",
                    "Complete"
            )
    )
)</f>
        <v>Incomplete</v>
      </c>
    </row>
    <row r="3829" spans="1:35" x14ac:dyDescent="0.3">
      <c r="A3829">
        <v>57996</v>
      </c>
      <c r="B3829" s="6">
        <v>45028.816203703704</v>
      </c>
      <c r="C3829" s="3">
        <f>INT(B3829)</f>
        <v>45028</v>
      </c>
      <c r="D3829" s="2">
        <f>MOD(B3829,1)</f>
        <v>0.81620370370364981</v>
      </c>
      <c r="E3829">
        <v>18</v>
      </c>
      <c r="F3829" t="s">
        <v>21</v>
      </c>
      <c r="G3829" t="str">
        <f xml:space="preserve"> PROPER(TRIM(CLEAN(SUBSTITUTE(F3829,CHAR(160)," "))))</f>
        <v>Midwest</v>
      </c>
      <c r="H3829" t="s">
        <v>3</v>
      </c>
      <c r="I3829" t="str">
        <f>PROPER(TRIM(CLEAN((SUBSTITUTE(H3829,"-"," ")))))</f>
        <v>Phone</v>
      </c>
      <c r="J3829">
        <v>11607</v>
      </c>
      <c r="K3829" t="s">
        <v>2</v>
      </c>
      <c r="L3829" t="str">
        <f xml:space="preserve"> PROPER(TRIM(CLEAN(SUBSTITUTE(K3829,CHAR(160)," "))))</f>
        <v>Home Office</v>
      </c>
      <c r="M3829" t="s">
        <v>19</v>
      </c>
      <c r="N3829" t="str">
        <f xml:space="preserve"> PROPER(TRIM(CLEAN(SUBSTITUTE(M3829,CHAR(160)," "))))</f>
        <v>Apparel</v>
      </c>
      <c r="O3829" t="s">
        <v>20</v>
      </c>
      <c r="P3829" t="str">
        <f>IF(LEN(TRIM(Table1[[#This Row],[subcategory]]&amp;""))=0,"Unknown", PROPER(TRIM(Table1[[#This Row],[subcategory]])))</f>
        <v>Women</v>
      </c>
      <c r="Q3829">
        <v>74.86</v>
      </c>
      <c r="R3829" s="1">
        <f>IF(LEN(TRIM(Q3829&amp;""))=0, "", VALUE(SUBSTITUTE(Q3829,"$","")))</f>
        <v>74.86</v>
      </c>
      <c r="S3829">
        <v>4</v>
      </c>
      <c r="T3829">
        <f>IF(LEN(TRIM(S3829&amp;""))=0, "", VALUE(S3829))</f>
        <v>4</v>
      </c>
      <c r="U3829">
        <v>299.44</v>
      </c>
      <c r="V3829" s="1">
        <f>IF(LEN(TRIM(U3829&amp;""))=0, "", VALUE(SUBSTITUTE(U3829,"$","")))</f>
        <v>299.44</v>
      </c>
      <c r="W3829" s="1">
        <v>267.99880000000002</v>
      </c>
      <c r="X3829" s="1">
        <f>IF(LEN(TRIM(W3829&amp;""))=0, "", VALUE(SUBSTITUTE(W3829,"$","")))</f>
        <v>267.99880000000002</v>
      </c>
      <c r="Y3829" s="5" t="s">
        <v>2259</v>
      </c>
      <c r="Z3829" s="4" cm="1">
        <f t="array" ref="Z3829">IF(
    LEN(TRIM(Y3829&amp;""))=0,
        IF(AND(ISNUMBER(net_sales_clean), ISNUMBER(profit_clean)),
            net_sales_clean - profit_clean,
            ""
        ),
    VALUE(SUBSTITUTE(Y3829,"$",""))
)</f>
        <v>211.19864589461699</v>
      </c>
      <c r="AA3829">
        <v>56.800154105382802</v>
      </c>
      <c r="AB3829" s="1" cm="1">
        <f t="array" ref="AB3829">IF(
    LEN(TRIM(AA3829&amp;""))=0,
        IF(AND(ISNUMBER(net_sales_clean), ISNUMBER(cost_clean)),
            net_sales_clean - cost_clean,
            ""
        ),
    VALUE(SUBSTITUTE(AA3829,"$",""))
)</f>
        <v>56.800154105382802</v>
      </c>
      <c r="AC3829">
        <v>8</v>
      </c>
      <c r="AD3829">
        <f>IF(LEN(TRIM(AC3829&amp;""))=0, "", VALUE(AC3829))</f>
        <v>8</v>
      </c>
      <c r="AE3829">
        <v>3</v>
      </c>
      <c r="AF3829">
        <f>IF(LEN(TRIM(AE3829&amp;""))=0, "", VALUE(AE3829))</f>
        <v>3</v>
      </c>
      <c r="AG3829">
        <v>0</v>
      </c>
      <c r="AH3829">
        <f>IF(
    OR(U3829&lt;0, W3829&lt;0, Y3829&lt;0, AA3829&lt;0),
        1,
        IF(LEN(TRIM(AG3829&amp;""))=0, "", AG3829)
)</f>
        <v>0</v>
      </c>
      <c r="AI3829" t="str">
        <f>IF(
    COUNT(Q3829,V3829,X3829,Z3829,AB3829)=0,
        "Not Usable",
    IF(
        COUNT(Q3829,V3829,X3829,Z3829,AB3829)&lt;5,
            "Incomplete",
            IF(
                MIN(Q3829,V3829,X3829,Z3829,AB3829)=0,
                    "Incomplete",
                    "Complete"
            )
    )
)</f>
        <v>Complete</v>
      </c>
    </row>
    <row r="3830" spans="1:35" x14ac:dyDescent="0.3">
      <c r="A3830">
        <v>37989</v>
      </c>
      <c r="B3830" s="6">
        <v>45503.822662037041</v>
      </c>
      <c r="C3830" s="3">
        <f>INT(B3830)</f>
        <v>45503</v>
      </c>
      <c r="D3830" s="2">
        <f>MOD(B3830,1)</f>
        <v>0.82266203704057261</v>
      </c>
      <c r="E3830">
        <v>48</v>
      </c>
      <c r="F3830" t="s">
        <v>4</v>
      </c>
      <c r="G3830" t="str">
        <f xml:space="preserve"> PROPER(TRIM(CLEAN(SUBSTITUTE(F3830,CHAR(160)," "))))</f>
        <v>South</v>
      </c>
      <c r="H3830" t="s">
        <v>30</v>
      </c>
      <c r="I3830" t="str">
        <f>PROPER(TRIM(CLEAN((SUBSTITUTE(H3830,"-"," ")))))</f>
        <v>Mobile App</v>
      </c>
      <c r="J3830">
        <v>21332</v>
      </c>
      <c r="K3830" t="s">
        <v>14</v>
      </c>
      <c r="L3830" t="str">
        <f xml:space="preserve"> PROPER(TRIM(CLEAN(SUBSTITUTE(K3830,CHAR(160)," "))))</f>
        <v>Consumer</v>
      </c>
      <c r="M3830" t="s">
        <v>1</v>
      </c>
      <c r="N3830" t="str">
        <f xml:space="preserve"> PROPER(TRIM(CLEAN(SUBSTITUTE(M3830,CHAR(160)," "))))</f>
        <v>Beauty</v>
      </c>
      <c r="O3830" t="s">
        <v>39</v>
      </c>
      <c r="P3830" t="str">
        <f>IF(LEN(TRIM(Table1[[#This Row],[subcategory]]&amp;""))=0,"Unknown", PROPER(TRIM(Table1[[#This Row],[subcategory]])))</f>
        <v>Fragrance</v>
      </c>
      <c r="Q3830">
        <v>63.39</v>
      </c>
      <c r="R3830" s="1">
        <f>IF(LEN(TRIM(Q3830&amp;""))=0, "", VALUE(SUBSTITUTE(Q3830,"$","")))</f>
        <v>63.39</v>
      </c>
      <c r="S3830">
        <v>0</v>
      </c>
      <c r="T3830">
        <f>IF(LEN(TRIM(S3830&amp;""))=0, "", VALUE(S3830))</f>
        <v>0</v>
      </c>
      <c r="U3830">
        <v>0</v>
      </c>
      <c r="V3830" s="1">
        <f>IF(LEN(TRIM(U3830&amp;""))=0, "", VALUE(SUBSTITUTE(U3830,"$","")))</f>
        <v>0</v>
      </c>
      <c r="W3830" s="1">
        <v>0</v>
      </c>
      <c r="X3830" s="1">
        <f>IF(LEN(TRIM(W3830&amp;""))=0, "", VALUE(SUBSTITUTE(W3830,"$","")))</f>
        <v>0</v>
      </c>
      <c r="Y3830">
        <v>0</v>
      </c>
      <c r="Z3830" s="1" cm="1">
        <f t="array" ref="Z3830">IF(
    LEN(TRIM(Y3830&amp;""))=0,
        IF(AND(ISNUMBER(net_sales_clean), ISNUMBER(profit_clean)),
            net_sales_clean - profit_clean,
            ""
        ),
    VALUE(SUBSTITUTE(Y3830,"$",""))
)</f>
        <v>0</v>
      </c>
      <c r="AA3830">
        <v>0</v>
      </c>
      <c r="AB3830" s="1" cm="1">
        <f t="array" ref="AB3830">IF(
    LEN(TRIM(AA3830&amp;""))=0,
        IF(AND(ISNUMBER(net_sales_clean), ISNUMBER(cost_clean)),
            net_sales_clean - cost_clean,
            ""
        ),
    VALUE(SUBSTITUTE(AA3830,"$",""))
)</f>
        <v>0</v>
      </c>
      <c r="AC3830">
        <v>2</v>
      </c>
      <c r="AD3830">
        <f>IF(LEN(TRIM(AC3830&amp;""))=0, "", VALUE(AC3830))</f>
        <v>2</v>
      </c>
      <c r="AE3830">
        <v>4</v>
      </c>
      <c r="AF3830">
        <f>IF(LEN(TRIM(AE3830&amp;""))=0, "", VALUE(AE3830))</f>
        <v>4</v>
      </c>
      <c r="AG3830">
        <v>0</v>
      </c>
      <c r="AH3830">
        <f>IF(
    OR(U3830&lt;0, W3830&lt;0, Y3830&lt;0, AA3830&lt;0),
        1,
        IF(LEN(TRIM(AG3830&amp;""))=0, "", AG3830)
)</f>
        <v>0</v>
      </c>
      <c r="AI3830" t="str">
        <f>IF(
    COUNT(Q3830,V3830,X3830,Z3830,AB3830)=0,
        "Not Usable",
    IF(
        COUNT(Q3830,V3830,X3830,Z3830,AB3830)&lt;5,
            "Incomplete",
            IF(
                MIN(Q3830,V3830,X3830,Z3830,AB3830)=0,
                    "Incomplete",
                    "Complete"
            )
    )
)</f>
        <v>Incomplete</v>
      </c>
    </row>
    <row r="3831" spans="1:35" x14ac:dyDescent="0.3">
      <c r="A3831">
        <v>23598</v>
      </c>
      <c r="B3831" s="6">
        <v>45150.16034722222</v>
      </c>
      <c r="C3831" s="3">
        <f>INT(B3831)</f>
        <v>45150</v>
      </c>
      <c r="D3831" s="2">
        <f>MOD(B3831,1)</f>
        <v>0.16034722221957054</v>
      </c>
      <c r="E3831">
        <v>30</v>
      </c>
      <c r="F3831" t="s">
        <v>33</v>
      </c>
      <c r="G3831" t="str">
        <f xml:space="preserve"> PROPER(TRIM(CLEAN(SUBSTITUTE(F3831,CHAR(160)," "))))</f>
        <v>South</v>
      </c>
      <c r="H3831" t="s">
        <v>17</v>
      </c>
      <c r="I3831" t="str">
        <f>PROPER(TRIM(CLEAN((SUBSTITUTE(H3831,"-"," ")))))</f>
        <v>Online</v>
      </c>
      <c r="J3831">
        <v>21796</v>
      </c>
      <c r="K3831" t="s">
        <v>2</v>
      </c>
      <c r="L3831" t="str">
        <f xml:space="preserve"> PROPER(TRIM(CLEAN(SUBSTITUTE(K3831,CHAR(160)," "))))</f>
        <v>Home Office</v>
      </c>
      <c r="M3831" t="s">
        <v>9</v>
      </c>
      <c r="N3831" t="str">
        <f xml:space="preserve"> PROPER(TRIM(CLEAN(SUBSTITUTE(M3831,CHAR(160)," "))))</f>
        <v>Home</v>
      </c>
      <c r="O3831" t="s">
        <v>32</v>
      </c>
      <c r="P3831" t="str">
        <f>IF(LEN(TRIM(Table1[[#This Row],[subcategory]]&amp;""))=0,"Unknown", PROPER(TRIM(Table1[[#This Row],[subcategory]])))</f>
        <v>Furniture</v>
      </c>
      <c r="Q3831">
        <v>35.21</v>
      </c>
      <c r="R3831" s="1">
        <f>IF(LEN(TRIM(Q3831&amp;""))=0, "", VALUE(SUBSTITUTE(Q3831,"$","")))</f>
        <v>35.21</v>
      </c>
      <c r="S3831">
        <v>7</v>
      </c>
      <c r="T3831">
        <f>IF(LEN(TRIM(S3831&amp;""))=0, "", VALUE(S3831))</f>
        <v>7</v>
      </c>
      <c r="U3831">
        <v>246.47</v>
      </c>
      <c r="V3831" s="1">
        <f>IF(LEN(TRIM(U3831&amp;""))=0, "", VALUE(SUBSTITUTE(U3831,"$","")))</f>
        <v>246.47</v>
      </c>
      <c r="W3831" s="1">
        <v>186.57778999999999</v>
      </c>
      <c r="X3831" s="1">
        <f>IF(LEN(TRIM(W3831&amp;""))=0, "", VALUE(SUBSTITUTE(W3831,"$","")))</f>
        <v>186.57778999999999</v>
      </c>
      <c r="Y3831" s="5" t="s">
        <v>2258</v>
      </c>
      <c r="Z3831" s="4" cm="1">
        <f t="array" ref="Z3831">IF(
    LEN(TRIM(Y3831&amp;""))=0,
        IF(AND(ISNUMBER(net_sales_clean), ISNUMBER(profit_clean)),
            net_sales_clean - profit_clean,
            ""
        ),
    VALUE(SUBSTITUTE(Y3831,"$",""))
)</f>
        <v>149.97027725116899</v>
      </c>
      <c r="AA3831" s="5" t="s">
        <v>2257</v>
      </c>
      <c r="AB3831" s="4" cm="1">
        <f t="array" ref="AB3831">IF(
    LEN(TRIM(AA3831&amp;""))=0,
        IF(AND(ISNUMBER(net_sales_clean), ISNUMBER(cost_clean)),
            net_sales_clean - cost_clean,
            ""
        ),
    VALUE(SUBSTITUTE(AA3831,"$",""))
)</f>
        <v>36.6075127488308</v>
      </c>
      <c r="AC3831">
        <v>1</v>
      </c>
      <c r="AD3831">
        <f>IF(LEN(TRIM(AC3831&amp;""))=0, "", VALUE(AC3831))</f>
        <v>1</v>
      </c>
      <c r="AE3831">
        <v>4</v>
      </c>
      <c r="AF3831">
        <f>IF(LEN(TRIM(AE3831&amp;""))=0, "", VALUE(AE3831))</f>
        <v>4</v>
      </c>
      <c r="AG3831">
        <v>0</v>
      </c>
      <c r="AH3831">
        <f>IF(
    OR(U3831&lt;0, W3831&lt;0, Y3831&lt;0, AA3831&lt;0),
        1,
        IF(LEN(TRIM(AG3831&amp;""))=0, "", AG3831)
)</f>
        <v>0</v>
      </c>
      <c r="AI3831" t="str">
        <f>IF(
    COUNT(Q3831,V3831,X3831,Z3831,AB3831)=0,
        "Not Usable",
    IF(
        COUNT(Q3831,V3831,X3831,Z3831,AB3831)&lt;5,
            "Incomplete",
            IF(
                MIN(Q3831,V3831,X3831,Z3831,AB3831)=0,
                    "Incomplete",
                    "Complete"
            )
    )
)</f>
        <v>Complete</v>
      </c>
    </row>
    <row r="3832" spans="1:35" x14ac:dyDescent="0.3">
      <c r="A3832">
        <v>1044</v>
      </c>
      <c r="B3832" s="6">
        <v>45926.018379629626</v>
      </c>
      <c r="C3832" s="3">
        <f>INT(B3832)</f>
        <v>45926</v>
      </c>
      <c r="D3832" s="2">
        <f>MOD(B3832,1)</f>
        <v>1.837962962599704E-2</v>
      </c>
      <c r="E3832">
        <v>63</v>
      </c>
      <c r="F3832" t="s">
        <v>21</v>
      </c>
      <c r="G3832" t="str">
        <f xml:space="preserve"> PROPER(TRIM(CLEAN(SUBSTITUTE(F3832,CHAR(160)," "))))</f>
        <v>Midwest</v>
      </c>
      <c r="H3832" t="s">
        <v>27</v>
      </c>
      <c r="I3832" t="str">
        <f>PROPER(TRIM(CLEAN((SUBSTITUTE(H3832,"-"," ")))))</f>
        <v>In Store</v>
      </c>
      <c r="J3832">
        <v>12274</v>
      </c>
      <c r="K3832" t="s">
        <v>2</v>
      </c>
      <c r="L3832" t="str">
        <f xml:space="preserve"> PROPER(TRIM(CLEAN(SUBSTITUTE(K3832,CHAR(160)," "))))</f>
        <v>Home Office</v>
      </c>
      <c r="M3832" t="s">
        <v>19</v>
      </c>
      <c r="N3832" t="str">
        <f xml:space="preserve"> PROPER(TRIM(CLEAN(SUBSTITUTE(M3832,CHAR(160)," "))))</f>
        <v>Apparel</v>
      </c>
      <c r="O3832" t="s">
        <v>18</v>
      </c>
      <c r="P3832" t="str">
        <f>IF(LEN(TRIM(Table1[[#This Row],[subcategory]]&amp;""))=0,"Unknown", PROPER(TRIM(Table1[[#This Row],[subcategory]])))</f>
        <v>Men</v>
      </c>
      <c r="Q3832">
        <v>10.039999999999999</v>
      </c>
      <c r="R3832" s="1">
        <f>IF(LEN(TRIM(Q3832&amp;""))=0, "", VALUE(SUBSTITUTE(Q3832,"$","")))</f>
        <v>10.039999999999999</v>
      </c>
      <c r="S3832">
        <v>3</v>
      </c>
      <c r="T3832">
        <f>IF(LEN(TRIM(S3832&amp;""))=0, "", VALUE(S3832))</f>
        <v>3</v>
      </c>
      <c r="U3832" s="5" t="s">
        <v>2256</v>
      </c>
      <c r="V3832" s="4">
        <f>IF(LEN(TRIM(U3832&amp;""))=0, "", VALUE(SUBSTITUTE(U3832,"$","")))</f>
        <v>30.119999999999902</v>
      </c>
      <c r="W3832" s="1">
        <v>27.65016</v>
      </c>
      <c r="X3832" s="1">
        <f>IF(LEN(TRIM(W3832&amp;""))=0, "", VALUE(SUBSTITUTE(W3832,"$","")))</f>
        <v>27.65016</v>
      </c>
      <c r="Y3832" s="5" t="s">
        <v>2255</v>
      </c>
      <c r="Z3832" s="4" cm="1">
        <f t="array" ref="Z3832">IF(
    LEN(TRIM(Y3832&amp;""))=0,
        IF(AND(ISNUMBER(net_sales_clean), ISNUMBER(profit_clean)),
            net_sales_clean - profit_clean,
            ""
        ),
    VALUE(SUBSTITUTE(Y3832,"$",""))
)</f>
        <v>20.805175848368702</v>
      </c>
      <c r="AA3832" s="5" t="s">
        <v>2254</v>
      </c>
      <c r="AB3832" s="4" cm="1">
        <f t="array" ref="AB3832">IF(
    LEN(TRIM(AA3832&amp;""))=0,
        IF(AND(ISNUMBER(net_sales_clean), ISNUMBER(cost_clean)),
            net_sales_clean - cost_clean,
            ""
        ),
    VALUE(SUBSTITUTE(AA3832,"$",""))
)</f>
        <v>6.8449841516312198</v>
      </c>
      <c r="AC3832">
        <v>8</v>
      </c>
      <c r="AD3832">
        <f>IF(LEN(TRIM(AC3832&amp;""))=0, "", VALUE(AC3832))</f>
        <v>8</v>
      </c>
      <c r="AE3832">
        <v>2</v>
      </c>
      <c r="AF3832">
        <f>IF(LEN(TRIM(AE3832&amp;""))=0, "", VALUE(AE3832))</f>
        <v>2</v>
      </c>
      <c r="AH3832" t="str">
        <f>IF(
    OR(U3832&lt;0, W3832&lt;0, Y3832&lt;0, AA3832&lt;0),
        1,
        IF(LEN(TRIM(AG3832&amp;""))=0, "", AG3832)
)</f>
        <v/>
      </c>
      <c r="AI3832" t="str">
        <f>IF(
    COUNT(Q3832,V3832,X3832,Z3832,AB3832)=0,
        "Not Usable",
    IF(
        COUNT(Q3832,V3832,X3832,Z3832,AB3832)&lt;5,
            "Incomplete",
            IF(
                MIN(Q3832,V3832,X3832,Z3832,AB3832)=0,
                    "Incomplete",
                    "Complete"
            )
    )
)</f>
        <v>Complete</v>
      </c>
    </row>
    <row r="3833" spans="1:35" x14ac:dyDescent="0.3">
      <c r="A3833">
        <v>56245</v>
      </c>
      <c r="B3833" s="6">
        <v>45989.236203703702</v>
      </c>
      <c r="C3833" s="3">
        <f>INT(B3833)</f>
        <v>45989</v>
      </c>
      <c r="D3833" s="2">
        <f>MOD(B3833,1)</f>
        <v>0.23620370370190358</v>
      </c>
      <c r="E3833">
        <v>10</v>
      </c>
      <c r="F3833" t="s">
        <v>13</v>
      </c>
      <c r="G3833" t="str">
        <f xml:space="preserve"> PROPER(TRIM(CLEAN(SUBSTITUTE(F3833,CHAR(160)," "))))</f>
        <v>Northeast</v>
      </c>
      <c r="H3833" t="s">
        <v>17</v>
      </c>
      <c r="I3833" t="str">
        <f>PROPER(TRIM(CLEAN((SUBSTITUTE(H3833,"-"," ")))))</f>
        <v>Online</v>
      </c>
      <c r="J3833">
        <v>7159</v>
      </c>
      <c r="K3833" t="s">
        <v>14</v>
      </c>
      <c r="L3833" t="str">
        <f xml:space="preserve"> PROPER(TRIM(CLEAN(SUBSTITUTE(K3833,CHAR(160)," "))))</f>
        <v>Consumer</v>
      </c>
      <c r="M3833" t="s">
        <v>16</v>
      </c>
      <c r="N3833" t="str">
        <f xml:space="preserve"> PROPER(TRIM(CLEAN(SUBSTITUTE(M3833,CHAR(160)," "))))</f>
        <v>Grocery</v>
      </c>
      <c r="O3833" t="s">
        <v>28</v>
      </c>
      <c r="P3833" t="str">
        <f>IF(LEN(TRIM(Table1[[#This Row],[subcategory]]&amp;""))=0,"Unknown", PROPER(TRIM(Table1[[#This Row],[subcategory]])))</f>
        <v>Pantry</v>
      </c>
      <c r="Q3833">
        <v>59.72</v>
      </c>
      <c r="R3833" s="1">
        <f>IF(LEN(TRIM(Q3833&amp;""))=0, "", VALUE(SUBSTITUTE(Q3833,"$","")))</f>
        <v>59.72</v>
      </c>
      <c r="S3833">
        <v>4</v>
      </c>
      <c r="T3833">
        <f>IF(LEN(TRIM(S3833&amp;""))=0, "", VALUE(S3833))</f>
        <v>4</v>
      </c>
      <c r="U3833">
        <v>238.88</v>
      </c>
      <c r="V3833" s="1">
        <f>IF(LEN(TRIM(U3833&amp;""))=0, "", VALUE(SUBSTITUTE(U3833,"$","")))</f>
        <v>238.88</v>
      </c>
      <c r="W3833" s="1">
        <v>204.72015999999999</v>
      </c>
      <c r="X3833" s="1">
        <f>IF(LEN(TRIM(W3833&amp;""))=0, "", VALUE(SUBSTITUTE(W3833,"$","")))</f>
        <v>204.72015999999999</v>
      </c>
      <c r="Y3833" s="5" t="s">
        <v>2253</v>
      </c>
      <c r="Z3833" s="4" cm="1">
        <f t="array" ref="Z3833">IF(
    LEN(TRIM(Y3833&amp;""))=0,
        IF(AND(ISNUMBER(net_sales_clean), ISNUMBER(profit_clean)),
            net_sales_clean - profit_clean,
            ""
        ),
    VALUE(SUBSTITUTE(Y3833,"$",""))
)</f>
        <v>116.55271639436</v>
      </c>
      <c r="AA3833" s="5" t="s">
        <v>2252</v>
      </c>
      <c r="AB3833" s="4" cm="1">
        <f t="array" ref="AB3833">IF(
    LEN(TRIM(AA3833&amp;""))=0,
        IF(AND(ISNUMBER(net_sales_clean), ISNUMBER(cost_clean)),
            net_sales_clean - cost_clean,
            ""
        ),
    VALUE(SUBSTITUTE(AA3833,"$",""))
)</f>
        <v>88.167443605639704</v>
      </c>
      <c r="AC3833">
        <v>5</v>
      </c>
      <c r="AD3833">
        <f>IF(LEN(TRIM(AC3833&amp;""))=0, "", VALUE(AC3833))</f>
        <v>5</v>
      </c>
      <c r="AE3833">
        <v>3</v>
      </c>
      <c r="AF3833">
        <f>IF(LEN(TRIM(AE3833&amp;""))=0, "", VALUE(AE3833))</f>
        <v>3</v>
      </c>
      <c r="AG3833">
        <v>0</v>
      </c>
      <c r="AH3833">
        <f>IF(
    OR(U3833&lt;0, W3833&lt;0, Y3833&lt;0, AA3833&lt;0),
        1,
        IF(LEN(TRIM(AG3833&amp;""))=0, "", AG3833)
)</f>
        <v>0</v>
      </c>
      <c r="AI3833" t="str">
        <f>IF(
    COUNT(Q3833,V3833,X3833,Z3833,AB3833)=0,
        "Not Usable",
    IF(
        COUNT(Q3833,V3833,X3833,Z3833,AB3833)&lt;5,
            "Incomplete",
            IF(
                MIN(Q3833,V3833,X3833,Z3833,AB3833)=0,
                    "Incomplete",
                    "Complete"
            )
    )
)</f>
        <v>Complete</v>
      </c>
    </row>
    <row r="3834" spans="1:35" x14ac:dyDescent="0.3">
      <c r="A3834">
        <v>47700</v>
      </c>
      <c r="B3834" s="6">
        <v>45899.430277777778</v>
      </c>
      <c r="C3834" s="3">
        <f>INT(B3834)</f>
        <v>45899</v>
      </c>
      <c r="D3834" s="2">
        <f>MOD(B3834,1)</f>
        <v>0.43027777777751908</v>
      </c>
      <c r="E3834">
        <v>11</v>
      </c>
      <c r="F3834" t="s">
        <v>15</v>
      </c>
      <c r="G3834" t="str">
        <f xml:space="preserve"> PROPER(TRIM(CLEAN(SUBSTITUTE(F3834,CHAR(160)," "))))</f>
        <v>West</v>
      </c>
      <c r="H3834" t="s">
        <v>27</v>
      </c>
      <c r="I3834" t="str">
        <f>PROPER(TRIM(CLEAN((SUBSTITUTE(H3834,"-"," ")))))</f>
        <v>In Store</v>
      </c>
      <c r="J3834">
        <v>4167</v>
      </c>
      <c r="K3834" t="s">
        <v>6</v>
      </c>
      <c r="L3834" t="str">
        <f xml:space="preserve"> PROPER(TRIM(CLEAN(SUBSTITUTE(K3834,CHAR(160)," "))))</f>
        <v>Corporate</v>
      </c>
      <c r="M3834" t="s">
        <v>9</v>
      </c>
      <c r="N3834" t="str">
        <f xml:space="preserve"> PROPER(TRIM(CLEAN(SUBSTITUTE(M3834,CHAR(160)," "))))</f>
        <v>Home</v>
      </c>
      <c r="O3834" t="s">
        <v>36</v>
      </c>
      <c r="P3834" t="str">
        <f>IF(LEN(TRIM(Table1[[#This Row],[subcategory]]&amp;""))=0,"Unknown", PROPER(TRIM(Table1[[#This Row],[subcategory]])))</f>
        <v>Bedding</v>
      </c>
      <c r="Q3834">
        <v>62.51</v>
      </c>
      <c r="R3834" s="1">
        <f>IF(LEN(TRIM(Q3834&amp;""))=0, "", VALUE(SUBSTITUTE(Q3834,"$","")))</f>
        <v>62.51</v>
      </c>
      <c r="S3834">
        <v>1</v>
      </c>
      <c r="T3834">
        <f>IF(LEN(TRIM(S3834&amp;""))=0, "", VALUE(S3834))</f>
        <v>1</v>
      </c>
      <c r="U3834">
        <v>62.51</v>
      </c>
      <c r="V3834" s="1">
        <f>IF(LEN(TRIM(U3834&amp;""))=0, "", VALUE(SUBSTITUTE(U3834,"$","")))</f>
        <v>62.51</v>
      </c>
      <c r="X3834" s="1" t="str">
        <f>IF(LEN(TRIM(W3834&amp;""))=0, "", VALUE(SUBSTITUTE(W3834,"$","")))</f>
        <v/>
      </c>
      <c r="Z3834" s="1" t="str" cm="1">
        <f t="array" ref="Z3834">IF(
    LEN(TRIM(Y3834&amp;""))=0,
        IF(AND(ISNUMBER(net_sales_clean), ISNUMBER(profit_clean)),
            net_sales_clean - profit_clean,
            ""
        ),
    VALUE(SUBSTITUTE(Y3834,"$",""))
)</f>
        <v/>
      </c>
      <c r="AB3834" s="1" t="str" cm="1">
        <f t="array" ref="AB3834">IF(
    LEN(TRIM(AA3834&amp;""))=0,
        IF(AND(ISNUMBER(net_sales_clean), ISNUMBER(cost_clean)),
            net_sales_clean - cost_clean,
            ""
        ),
    VALUE(SUBSTITUTE(AA3834,"$",""))
)</f>
        <v/>
      </c>
      <c r="AC3834">
        <v>3</v>
      </c>
      <c r="AD3834">
        <f>IF(LEN(TRIM(AC3834&amp;""))=0, "", VALUE(AC3834))</f>
        <v>3</v>
      </c>
      <c r="AE3834">
        <v>2</v>
      </c>
      <c r="AF3834">
        <f>IF(LEN(TRIM(AE3834&amp;""))=0, "", VALUE(AE3834))</f>
        <v>2</v>
      </c>
      <c r="AG3834">
        <v>0</v>
      </c>
      <c r="AH3834">
        <f>IF(
    OR(U3834&lt;0, W3834&lt;0, Y3834&lt;0, AA3834&lt;0),
        1,
        IF(LEN(TRIM(AG3834&amp;""))=0, "", AG3834)
)</f>
        <v>0</v>
      </c>
      <c r="AI3834" t="str">
        <f>IF(
    COUNT(Q3834,V3834,X3834,Z3834,AB3834)=0,
        "Not Usable",
    IF(
        COUNT(Q3834,V3834,X3834,Z3834,AB3834)&lt;5,
            "Incomplete",
            IF(
                MIN(Q3834,V3834,X3834,Z3834,AB3834)=0,
                    "Incomplete",
                    "Complete"
            )
    )
)</f>
        <v>Incomplete</v>
      </c>
    </row>
    <row r="3835" spans="1:35" x14ac:dyDescent="0.3">
      <c r="A3835">
        <v>43423</v>
      </c>
      <c r="B3835" s="6">
        <v>44984.139050925929</v>
      </c>
      <c r="C3835" s="3">
        <f>INT(B3835)</f>
        <v>44984</v>
      </c>
      <c r="D3835" s="2">
        <f>MOD(B3835,1)</f>
        <v>0.13905092592904111</v>
      </c>
      <c r="E3835">
        <v>59</v>
      </c>
      <c r="F3835" t="s">
        <v>21</v>
      </c>
      <c r="G3835" t="str">
        <f xml:space="preserve"> PROPER(TRIM(CLEAN(SUBSTITUTE(F3835,CHAR(160)," "))))</f>
        <v>Midwest</v>
      </c>
      <c r="H3835" t="s">
        <v>27</v>
      </c>
      <c r="I3835" t="str">
        <f>PROPER(TRIM(CLEAN((SUBSTITUTE(H3835,"-"," ")))))</f>
        <v>In Store</v>
      </c>
      <c r="J3835">
        <v>28271</v>
      </c>
      <c r="K3835" t="s">
        <v>2</v>
      </c>
      <c r="L3835" t="str">
        <f xml:space="preserve"> PROPER(TRIM(CLEAN(SUBSTITUTE(K3835,CHAR(160)," "))))</f>
        <v>Home Office</v>
      </c>
      <c r="M3835" t="s">
        <v>23</v>
      </c>
      <c r="N3835" t="str">
        <f xml:space="preserve"> PROPER(TRIM(CLEAN(SUBSTITUTE(M3835,CHAR(160)," "))))</f>
        <v>Electronics</v>
      </c>
      <c r="O3835" t="s">
        <v>40</v>
      </c>
      <c r="P3835" t="str">
        <f>IF(LEN(TRIM(Table1[[#This Row],[subcategory]]&amp;""))=0,"Unknown", PROPER(TRIM(Table1[[#This Row],[subcategory]])))</f>
        <v>Accessories</v>
      </c>
      <c r="Q3835">
        <v>114.89</v>
      </c>
      <c r="R3835" s="1">
        <f>IF(LEN(TRIM(Q3835&amp;""))=0, "", VALUE(SUBSTITUTE(Q3835,"$","")))</f>
        <v>114.89</v>
      </c>
      <c r="S3835">
        <v>2</v>
      </c>
      <c r="T3835">
        <f>IF(LEN(TRIM(S3835&amp;""))=0, "", VALUE(S3835))</f>
        <v>2</v>
      </c>
      <c r="U3835">
        <v>229.78</v>
      </c>
      <c r="V3835" s="1">
        <f>IF(LEN(TRIM(U3835&amp;""))=0, "", VALUE(SUBSTITUTE(U3835,"$","")))</f>
        <v>229.78</v>
      </c>
      <c r="W3835" s="4" t="s">
        <v>2251</v>
      </c>
      <c r="X3835" s="4">
        <f>IF(LEN(TRIM(W3835&amp;""))=0, "", VALUE(SUBSTITUTE(W3835,"$","")))</f>
        <v>155.79083999999901</v>
      </c>
      <c r="Y3835" s="5" t="s">
        <v>2250</v>
      </c>
      <c r="Z3835" s="4" cm="1">
        <f t="array" ref="Z3835">IF(
    LEN(TRIM(Y3835&amp;""))=0,
        IF(AND(ISNUMBER(net_sales_clean), ISNUMBER(profit_clean)),
            net_sales_clean - profit_clean,
            ""
        ),
    VALUE(SUBSTITUTE(Y3835,"$",""))
)</f>
        <v>127.00597110592599</v>
      </c>
      <c r="AA3835" s="5" t="s">
        <v>2249</v>
      </c>
      <c r="AB3835" s="4" cm="1">
        <f t="array" ref="AB3835">IF(
    LEN(TRIM(AA3835&amp;""))=0,
        IF(AND(ISNUMBER(net_sales_clean), ISNUMBER(cost_clean)),
            net_sales_clean - cost_clean,
            ""
        ),
    VALUE(SUBSTITUTE(AA3835,"$",""))
)</f>
        <v>28.784868894073099</v>
      </c>
      <c r="AC3835">
        <v>9</v>
      </c>
      <c r="AD3835">
        <f>IF(LEN(TRIM(AC3835&amp;""))=0, "", VALUE(AC3835))</f>
        <v>9</v>
      </c>
      <c r="AE3835">
        <v>4</v>
      </c>
      <c r="AF3835">
        <f>IF(LEN(TRIM(AE3835&amp;""))=0, "", VALUE(AE3835))</f>
        <v>4</v>
      </c>
      <c r="AG3835">
        <v>1</v>
      </c>
      <c r="AH3835">
        <f>IF(
    OR(U3835&lt;0, W3835&lt;0, Y3835&lt;0, AA3835&lt;0),
        1,
        IF(LEN(TRIM(AG3835&amp;""))=0, "", AG3835)
)</f>
        <v>1</v>
      </c>
      <c r="AI3835" t="str">
        <f>IF(
    COUNT(Q3835,V3835,X3835,Z3835,AB3835)=0,
        "Not Usable",
    IF(
        COUNT(Q3835,V3835,X3835,Z3835,AB3835)&lt;5,
            "Incomplete",
            IF(
                MIN(Q3835,V3835,X3835,Z3835,AB3835)=0,
                    "Incomplete",
                    "Complete"
            )
    )
)</f>
        <v>Complete</v>
      </c>
    </row>
    <row r="3836" spans="1:35" x14ac:dyDescent="0.3">
      <c r="A3836">
        <v>37021</v>
      </c>
      <c r="B3836" s="6">
        <v>45860.941932870373</v>
      </c>
      <c r="C3836" s="3">
        <f>INT(B3836)</f>
        <v>45860</v>
      </c>
      <c r="D3836" s="2">
        <f>MOD(B3836,1)</f>
        <v>0.94193287037342088</v>
      </c>
      <c r="E3836">
        <v>30</v>
      </c>
      <c r="F3836" t="s">
        <v>33</v>
      </c>
      <c r="G3836" t="str">
        <f xml:space="preserve"> PROPER(TRIM(CLEAN(SUBSTITUTE(F3836,CHAR(160)," "))))</f>
        <v>South</v>
      </c>
      <c r="H3836" t="s">
        <v>30</v>
      </c>
      <c r="I3836" t="str">
        <f>PROPER(TRIM(CLEAN((SUBSTITUTE(H3836,"-"," ")))))</f>
        <v>Mobile App</v>
      </c>
      <c r="J3836">
        <v>18210</v>
      </c>
      <c r="K3836" t="s">
        <v>2</v>
      </c>
      <c r="L3836" t="str">
        <f xml:space="preserve"> PROPER(TRIM(CLEAN(SUBSTITUTE(K3836,CHAR(160)," "))))</f>
        <v>Home Office</v>
      </c>
      <c r="M3836" t="s">
        <v>16</v>
      </c>
      <c r="N3836" t="str">
        <f xml:space="preserve"> PROPER(TRIM(CLEAN(SUBSTITUTE(M3836,CHAR(160)," "))))</f>
        <v>Grocery</v>
      </c>
      <c r="O3836" t="s">
        <v>37</v>
      </c>
      <c r="P3836" t="str">
        <f>IF(LEN(TRIM(Table1[[#This Row],[subcategory]]&amp;""))=0,"Unknown", PROPER(TRIM(Table1[[#This Row],[subcategory]])))</f>
        <v>Produce</v>
      </c>
      <c r="Q3836">
        <v>53.02</v>
      </c>
      <c r="R3836" s="1">
        <f>IF(LEN(TRIM(Q3836&amp;""))=0, "", VALUE(SUBSTITUTE(Q3836,"$","")))</f>
        <v>53.02</v>
      </c>
      <c r="S3836">
        <v>3</v>
      </c>
      <c r="T3836">
        <f>IF(LEN(TRIM(S3836&amp;""))=0, "", VALUE(S3836))</f>
        <v>3</v>
      </c>
      <c r="U3836">
        <v>159.06</v>
      </c>
      <c r="V3836" s="1">
        <f>IF(LEN(TRIM(U3836&amp;""))=0, "", VALUE(SUBSTITUTE(U3836,"$","")))</f>
        <v>159.06</v>
      </c>
      <c r="W3836" s="1">
        <v>115.79568</v>
      </c>
      <c r="X3836" s="1">
        <f>IF(LEN(TRIM(W3836&amp;""))=0, "", VALUE(SUBSTITUTE(W3836,"$","")))</f>
        <v>115.79568</v>
      </c>
      <c r="Y3836" s="5" t="s">
        <v>2248</v>
      </c>
      <c r="Z3836" s="4" cm="1">
        <f t="array" ref="Z3836">IF(
    LEN(TRIM(Y3836&amp;""))=0,
        IF(AND(ISNUMBER(net_sales_clean), ISNUMBER(profit_clean)),
            net_sales_clean - profit_clean,
            ""
        ),
    VALUE(SUBSTITUTE(Y3836,"$",""))
)</f>
        <v>94.2039283479549</v>
      </c>
      <c r="AA3836" s="5" t="s">
        <v>2247</v>
      </c>
      <c r="AB3836" s="4" cm="1">
        <f t="array" ref="AB3836">IF(
    LEN(TRIM(AA3836&amp;""))=0,
        IF(AND(ISNUMBER(net_sales_clean), ISNUMBER(cost_clean)),
            net_sales_clean - cost_clean,
            ""
        ),
    VALUE(SUBSTITUTE(AA3836,"$",""))
)</f>
        <v>21.591751652045001</v>
      </c>
      <c r="AC3836">
        <v>3</v>
      </c>
      <c r="AD3836">
        <f>IF(LEN(TRIM(AC3836&amp;""))=0, "", VALUE(AC3836))</f>
        <v>3</v>
      </c>
      <c r="AE3836">
        <v>2</v>
      </c>
      <c r="AF3836">
        <f>IF(LEN(TRIM(AE3836&amp;""))=0, "", VALUE(AE3836))</f>
        <v>2</v>
      </c>
      <c r="AG3836">
        <v>1</v>
      </c>
      <c r="AH3836">
        <f>IF(
    OR(U3836&lt;0, W3836&lt;0, Y3836&lt;0, AA3836&lt;0),
        1,
        IF(LEN(TRIM(AG3836&amp;""))=0, "", AG3836)
)</f>
        <v>1</v>
      </c>
      <c r="AI3836" t="str">
        <f>IF(
    COUNT(Q3836,V3836,X3836,Z3836,AB3836)=0,
        "Not Usable",
    IF(
        COUNT(Q3836,V3836,X3836,Z3836,AB3836)&lt;5,
            "Incomplete",
            IF(
                MIN(Q3836,V3836,X3836,Z3836,AB3836)=0,
                    "Incomplete",
                    "Complete"
            )
    )
)</f>
        <v>Complete</v>
      </c>
    </row>
    <row r="3837" spans="1:35" x14ac:dyDescent="0.3">
      <c r="A3837">
        <v>5202</v>
      </c>
      <c r="B3837" s="6">
        <v>45350.022083333337</v>
      </c>
      <c r="C3837" s="3">
        <f>INT(B3837)</f>
        <v>45350</v>
      </c>
      <c r="D3837" s="2">
        <f>MOD(B3837,1)</f>
        <v>2.2083333336922806E-2</v>
      </c>
      <c r="E3837">
        <v>81</v>
      </c>
      <c r="F3837" t="s">
        <v>13</v>
      </c>
      <c r="G3837" t="str">
        <f xml:space="preserve"> PROPER(TRIM(CLEAN(SUBSTITUTE(F3837,CHAR(160)," "))))</f>
        <v>Northeast</v>
      </c>
      <c r="H3837" t="s">
        <v>3</v>
      </c>
      <c r="I3837" t="str">
        <f>PROPER(TRIM(CLEAN((SUBSTITUTE(H3837,"-"," ")))))</f>
        <v>Phone</v>
      </c>
      <c r="J3837">
        <v>2683</v>
      </c>
      <c r="K3837" t="s">
        <v>2</v>
      </c>
      <c r="L3837" t="str">
        <f xml:space="preserve"> PROPER(TRIM(CLEAN(SUBSTITUTE(K3837,CHAR(160)," "))))</f>
        <v>Home Office</v>
      </c>
      <c r="M3837" t="s">
        <v>19</v>
      </c>
      <c r="N3837" t="str">
        <f xml:space="preserve"> PROPER(TRIM(CLEAN(SUBSTITUTE(M3837,CHAR(160)," "))))</f>
        <v>Apparel</v>
      </c>
      <c r="O3837" t="s">
        <v>18</v>
      </c>
      <c r="P3837" t="str">
        <f>IF(LEN(TRIM(Table1[[#This Row],[subcategory]]&amp;""))=0,"Unknown", PROPER(TRIM(Table1[[#This Row],[subcategory]])))</f>
        <v>Men</v>
      </c>
      <c r="Q3837">
        <v>47.26</v>
      </c>
      <c r="R3837" s="1">
        <f>IF(LEN(TRIM(Q3837&amp;""))=0, "", VALUE(SUBSTITUTE(Q3837,"$","")))</f>
        <v>47.26</v>
      </c>
      <c r="S3837">
        <v>1</v>
      </c>
      <c r="T3837">
        <f>IF(LEN(TRIM(S3837&amp;""))=0, "", VALUE(S3837))</f>
        <v>1</v>
      </c>
      <c r="U3837">
        <v>47.26</v>
      </c>
      <c r="V3837" s="1">
        <f>IF(LEN(TRIM(U3837&amp;""))=0, "", VALUE(SUBSTITUTE(U3837,"$","")))</f>
        <v>47.26</v>
      </c>
      <c r="W3837" s="1">
        <v>29.25394</v>
      </c>
      <c r="X3837" s="1">
        <f>IF(LEN(TRIM(W3837&amp;""))=0, "", VALUE(SUBSTITUTE(W3837,"$","")))</f>
        <v>29.25394</v>
      </c>
      <c r="Y3837" s="5" t="s">
        <v>2246</v>
      </c>
      <c r="Z3837" s="4" cm="1">
        <f t="array" ref="Z3837">IF(
    LEN(TRIM(Y3837&amp;""))=0,
        IF(AND(ISNUMBER(net_sales_clean), ISNUMBER(profit_clean)),
            net_sales_clean - profit_clean,
            ""
        ),
    VALUE(SUBSTITUTE(Y3837,"$",""))
)</f>
        <v>16.9547145957727</v>
      </c>
      <c r="AA3837" s="5" t="s">
        <v>2245</v>
      </c>
      <c r="AB3837" s="4" cm="1">
        <f t="array" ref="AB3837">IF(
    LEN(TRIM(AA3837&amp;""))=0,
        IF(AND(ISNUMBER(net_sales_clean), ISNUMBER(cost_clean)),
            net_sales_clean - cost_clean,
            ""
        ),
    VALUE(SUBSTITUTE(AA3837,"$",""))
)</f>
        <v>12.299225404227199</v>
      </c>
      <c r="AC3837">
        <v>4</v>
      </c>
      <c r="AD3837">
        <f>IF(LEN(TRIM(AC3837&amp;""))=0, "", VALUE(AC3837))</f>
        <v>4</v>
      </c>
      <c r="AE3837">
        <v>1</v>
      </c>
      <c r="AF3837">
        <f>IF(LEN(TRIM(AE3837&amp;""))=0, "", VALUE(AE3837))</f>
        <v>1</v>
      </c>
      <c r="AG3837">
        <v>0</v>
      </c>
      <c r="AH3837">
        <f>IF(
    OR(U3837&lt;0, W3837&lt;0, Y3837&lt;0, AA3837&lt;0),
        1,
        IF(LEN(TRIM(AG3837&amp;""))=0, "", AG3837)
)</f>
        <v>0</v>
      </c>
      <c r="AI3837" t="str">
        <f>IF(
    COUNT(Q3837,V3837,X3837,Z3837,AB3837)=0,
        "Not Usable",
    IF(
        COUNT(Q3837,V3837,X3837,Z3837,AB3837)&lt;5,
            "Incomplete",
            IF(
                MIN(Q3837,V3837,X3837,Z3837,AB3837)=0,
                    "Incomplete",
                    "Complete"
            )
    )
)</f>
        <v>Complete</v>
      </c>
    </row>
    <row r="3838" spans="1:35" x14ac:dyDescent="0.3">
      <c r="A3838">
        <v>52525</v>
      </c>
      <c r="B3838" s="6">
        <v>45227.620844907404</v>
      </c>
      <c r="C3838" s="3">
        <f>INT(B3838)</f>
        <v>45227</v>
      </c>
      <c r="D3838" s="2">
        <f>MOD(B3838,1)</f>
        <v>0.62084490740380716</v>
      </c>
      <c r="E3838">
        <v>84</v>
      </c>
      <c r="F3838" t="s">
        <v>21</v>
      </c>
      <c r="G3838" t="str">
        <f xml:space="preserve"> PROPER(TRIM(CLEAN(SUBSTITUTE(F3838,CHAR(160)," "))))</f>
        <v>Midwest</v>
      </c>
      <c r="H3838" t="s">
        <v>7</v>
      </c>
      <c r="I3838" t="str">
        <f>PROPER(TRIM(CLEAN((SUBSTITUTE(H3838,"-"," ")))))</f>
        <v>In Store</v>
      </c>
      <c r="J3838">
        <v>28025</v>
      </c>
      <c r="K3838" t="s">
        <v>14</v>
      </c>
      <c r="L3838" t="str">
        <f xml:space="preserve"> PROPER(TRIM(CLEAN(SUBSTITUTE(K3838,CHAR(160)," "))))</f>
        <v>Consumer</v>
      </c>
      <c r="M3838" t="s">
        <v>1</v>
      </c>
      <c r="N3838" t="str">
        <f xml:space="preserve"> PROPER(TRIM(CLEAN(SUBSTITUTE(M3838,CHAR(160)," "))))</f>
        <v>Beauty</v>
      </c>
      <c r="O3838" t="s">
        <v>31</v>
      </c>
      <c r="P3838" t="str">
        <f>IF(LEN(TRIM(Table1[[#This Row],[subcategory]]&amp;""))=0,"Unknown", PROPER(TRIM(Table1[[#This Row],[subcategory]])))</f>
        <v>Skincare</v>
      </c>
      <c r="Q3838">
        <v>87.85</v>
      </c>
      <c r="R3838" s="1">
        <f>IF(LEN(TRIM(Q3838&amp;""))=0, "", VALUE(SUBSTITUTE(Q3838,"$","")))</f>
        <v>87.85</v>
      </c>
      <c r="S3838">
        <v>2</v>
      </c>
      <c r="T3838">
        <f>IF(LEN(TRIM(S3838&amp;""))=0, "", VALUE(S3838))</f>
        <v>2</v>
      </c>
      <c r="U3838">
        <v>175.7</v>
      </c>
      <c r="V3838" s="1">
        <f>IF(LEN(TRIM(U3838&amp;""))=0, "", VALUE(SUBSTITUTE(U3838,"$","")))</f>
        <v>175.7</v>
      </c>
      <c r="W3838" s="4" t="s">
        <v>2244</v>
      </c>
      <c r="X3838" s="4">
        <f>IF(LEN(TRIM(W3838&amp;""))=0, "", VALUE(SUBSTITUTE(W3838,"$","")))</f>
        <v>149.69639999999899</v>
      </c>
      <c r="Y3838" s="5" t="s">
        <v>2243</v>
      </c>
      <c r="Z3838" s="4" cm="1">
        <f t="array" ref="Z3838">IF(
    LEN(TRIM(Y3838&amp;""))=0,
        IF(AND(ISNUMBER(net_sales_clean), ISNUMBER(profit_clean)),
            net_sales_clean - profit_clean,
            ""
        ),
    VALUE(SUBSTITUTE(Y3838,"$",""))
)</f>
        <v>125.538869543578</v>
      </c>
      <c r="AA3838">
        <v>24.157530456421199</v>
      </c>
      <c r="AB3838" s="1" cm="1">
        <f t="array" ref="AB3838">IF(
    LEN(TRIM(AA3838&amp;""))=0,
        IF(AND(ISNUMBER(net_sales_clean), ISNUMBER(cost_clean)),
            net_sales_clean - cost_clean,
            ""
        ),
    VALUE(SUBSTITUTE(AA3838,"$",""))
)</f>
        <v>24.157530456421199</v>
      </c>
      <c r="AC3838">
        <v>8</v>
      </c>
      <c r="AD3838">
        <f>IF(LEN(TRIM(AC3838&amp;""))=0, "", VALUE(AC3838))</f>
        <v>8</v>
      </c>
      <c r="AE3838">
        <v>2</v>
      </c>
      <c r="AF3838">
        <f>IF(LEN(TRIM(AE3838&amp;""))=0, "", VALUE(AE3838))</f>
        <v>2</v>
      </c>
      <c r="AG3838">
        <v>0</v>
      </c>
      <c r="AH3838">
        <f>IF(
    OR(U3838&lt;0, W3838&lt;0, Y3838&lt;0, AA3838&lt;0),
        1,
        IF(LEN(TRIM(AG3838&amp;""))=0, "", AG3838)
)</f>
        <v>0</v>
      </c>
      <c r="AI3838" t="str">
        <f>IF(
    COUNT(Q3838,V3838,X3838,Z3838,AB3838)=0,
        "Not Usable",
    IF(
        COUNT(Q3838,V3838,X3838,Z3838,AB3838)&lt;5,
            "Incomplete",
            IF(
                MIN(Q3838,V3838,X3838,Z3838,AB3838)=0,
                    "Incomplete",
                    "Complete"
            )
    )
)</f>
        <v>Complete</v>
      </c>
    </row>
    <row r="3839" spans="1:35" x14ac:dyDescent="0.3">
      <c r="A3839">
        <v>37224</v>
      </c>
      <c r="B3839" s="6">
        <v>45561.041909722226</v>
      </c>
      <c r="C3839" s="3">
        <f>INT(B3839)</f>
        <v>45561</v>
      </c>
      <c r="D3839" s="2">
        <f>MOD(B3839,1)</f>
        <v>4.1909722225682344E-2</v>
      </c>
      <c r="E3839">
        <v>66</v>
      </c>
      <c r="F3839" t="s">
        <v>13</v>
      </c>
      <c r="G3839" t="str">
        <f xml:space="preserve"> PROPER(TRIM(CLEAN(SUBSTITUTE(F3839,CHAR(160)," "))))</f>
        <v>Northeast</v>
      </c>
      <c r="H3839" t="s">
        <v>30</v>
      </c>
      <c r="I3839" t="str">
        <f>PROPER(TRIM(CLEAN((SUBSTITUTE(H3839,"-"," ")))))</f>
        <v>Mobile App</v>
      </c>
      <c r="J3839">
        <v>9926</v>
      </c>
      <c r="K3839" t="s">
        <v>2</v>
      </c>
      <c r="L3839" t="str">
        <f xml:space="preserve"> PROPER(TRIM(CLEAN(SUBSTITUTE(K3839,CHAR(160)," "))))</f>
        <v>Home Office</v>
      </c>
      <c r="M3839" t="s">
        <v>19</v>
      </c>
      <c r="N3839" t="str">
        <f xml:space="preserve"> PROPER(TRIM(CLEAN(SUBSTITUTE(M3839,CHAR(160)," "))))</f>
        <v>Apparel</v>
      </c>
      <c r="P3839" t="str">
        <f>IF(LEN(TRIM(Table1[[#This Row],[subcategory]]&amp;""))=0,"Unknown", PROPER(TRIM(Table1[[#This Row],[subcategory]])))</f>
        <v>Unknown</v>
      </c>
      <c r="Q3839">
        <v>47.19</v>
      </c>
      <c r="R3839" s="1">
        <f>IF(LEN(TRIM(Q3839&amp;""))=0, "", VALUE(SUBSTITUTE(Q3839,"$","")))</f>
        <v>47.19</v>
      </c>
      <c r="S3839">
        <v>1</v>
      </c>
      <c r="T3839">
        <f>IF(LEN(TRIM(S3839&amp;""))=0, "", VALUE(S3839))</f>
        <v>1</v>
      </c>
      <c r="U3839">
        <v>47.19</v>
      </c>
      <c r="V3839" s="1">
        <f>IF(LEN(TRIM(U3839&amp;""))=0, "", VALUE(SUBSTITUTE(U3839,"$","")))</f>
        <v>47.19</v>
      </c>
      <c r="W3839" s="1">
        <v>38.790179999999999</v>
      </c>
      <c r="X3839" s="1">
        <f>IF(LEN(TRIM(W3839&amp;""))=0, "", VALUE(SUBSTITUTE(W3839,"$","")))</f>
        <v>38.790179999999999</v>
      </c>
      <c r="Y3839" s="5" t="s">
        <v>2242</v>
      </c>
      <c r="Z3839" s="4" cm="1">
        <f t="array" ref="Z3839">IF(
    LEN(TRIM(Y3839&amp;""))=0,
        IF(AND(ISNUMBER(net_sales_clean), ISNUMBER(profit_clean)),
            net_sales_clean - profit_clean,
            ""
        ),
    VALUE(SUBSTITUTE(Y3839,"$",""))
)</f>
        <v>21.961705890737601</v>
      </c>
      <c r="AA3839" s="5" t="s">
        <v>2241</v>
      </c>
      <c r="AB3839" s="4" cm="1">
        <f t="array" ref="AB3839">IF(
    LEN(TRIM(AA3839&amp;""))=0,
        IF(AND(ISNUMBER(net_sales_clean), ISNUMBER(cost_clean)),
            net_sales_clean - cost_clean,
            ""
        ),
    VALUE(SUBSTITUTE(AA3839,"$",""))
)</f>
        <v>16.828474109262299</v>
      </c>
      <c r="AC3839">
        <v>5</v>
      </c>
      <c r="AD3839">
        <f>IF(LEN(TRIM(AC3839&amp;""))=0, "", VALUE(AC3839))</f>
        <v>5</v>
      </c>
      <c r="AE3839">
        <v>1</v>
      </c>
      <c r="AF3839">
        <f>IF(LEN(TRIM(AE3839&amp;""))=0, "", VALUE(AE3839))</f>
        <v>1</v>
      </c>
      <c r="AG3839">
        <v>0</v>
      </c>
      <c r="AH3839">
        <f>IF(
    OR(U3839&lt;0, W3839&lt;0, Y3839&lt;0, AA3839&lt;0),
        1,
        IF(LEN(TRIM(AG3839&amp;""))=0, "", AG3839)
)</f>
        <v>0</v>
      </c>
      <c r="AI3839" t="str">
        <f>IF(
    COUNT(Q3839,V3839,X3839,Z3839,AB3839)=0,
        "Not Usable",
    IF(
        COUNT(Q3839,V3839,X3839,Z3839,AB3839)&lt;5,
            "Incomplete",
            IF(
                MIN(Q3839,V3839,X3839,Z3839,AB3839)=0,
                    "Incomplete",
                    "Complete"
            )
    )
)</f>
        <v>Complete</v>
      </c>
    </row>
    <row r="3840" spans="1:35" x14ac:dyDescent="0.3">
      <c r="A3840">
        <v>58531</v>
      </c>
      <c r="B3840" s="6">
        <v>45497.554756944446</v>
      </c>
      <c r="C3840" s="3">
        <f>INT(B3840)</f>
        <v>45497</v>
      </c>
      <c r="D3840" s="2">
        <f>MOD(B3840,1)</f>
        <v>0.554756944446126</v>
      </c>
      <c r="E3840">
        <v>47</v>
      </c>
      <c r="F3840" t="s">
        <v>21</v>
      </c>
      <c r="G3840" t="str">
        <f xml:space="preserve"> PROPER(TRIM(CLEAN(SUBSTITUTE(F3840,CHAR(160)," "))))</f>
        <v>Midwest</v>
      </c>
      <c r="H3840" t="s">
        <v>11</v>
      </c>
      <c r="I3840" t="str">
        <f>PROPER(TRIM(CLEAN((SUBSTITUTE(H3840,"-"," ")))))</f>
        <v>Online</v>
      </c>
      <c r="J3840">
        <v>11556</v>
      </c>
      <c r="K3840" t="s">
        <v>10</v>
      </c>
      <c r="L3840" t="str">
        <f xml:space="preserve"> PROPER(TRIM(CLEAN(SUBSTITUTE(K3840,CHAR(160)," "))))</f>
        <v>Consumer</v>
      </c>
      <c r="M3840" t="s">
        <v>23</v>
      </c>
      <c r="N3840" t="str">
        <f xml:space="preserve"> PROPER(TRIM(CLEAN(SUBSTITUTE(M3840,CHAR(160)," "))))</f>
        <v>Electronics</v>
      </c>
      <c r="O3840" t="s">
        <v>22</v>
      </c>
      <c r="P3840" t="str">
        <f>IF(LEN(TRIM(Table1[[#This Row],[subcategory]]&amp;""))=0,"Unknown", PROPER(TRIM(Table1[[#This Row],[subcategory]])))</f>
        <v>Audio</v>
      </c>
      <c r="Q3840">
        <v>47.7</v>
      </c>
      <c r="R3840" s="1">
        <f>IF(LEN(TRIM(Q3840&amp;""))=0, "", VALUE(SUBSTITUTE(Q3840,"$","")))</f>
        <v>47.7</v>
      </c>
      <c r="S3840">
        <v>2</v>
      </c>
      <c r="T3840">
        <f>IF(LEN(TRIM(S3840&amp;""))=0, "", VALUE(S3840))</f>
        <v>2</v>
      </c>
      <c r="U3840">
        <v>95.4</v>
      </c>
      <c r="V3840" s="1">
        <f>IF(LEN(TRIM(U3840&amp;""))=0, "", VALUE(SUBSTITUTE(U3840,"$","")))</f>
        <v>95.4</v>
      </c>
      <c r="W3840" s="1">
        <v>77.751000000000005</v>
      </c>
      <c r="X3840" s="1">
        <f>IF(LEN(TRIM(W3840&amp;""))=0, "", VALUE(SUBSTITUTE(W3840,"$","")))</f>
        <v>77.751000000000005</v>
      </c>
      <c r="Y3840" s="5" t="s">
        <v>2240</v>
      </c>
      <c r="Z3840" s="4" cm="1">
        <f t="array" ref="Z3840">IF(
    LEN(TRIM(Y3840&amp;""))=0,
        IF(AND(ISNUMBER(net_sales_clean), ISNUMBER(profit_clean)),
            net_sales_clean - profit_clean,
            ""
        ),
    VALUE(SUBSTITUTE(Y3840,"$",""))
)</f>
        <v>53.375132550030301</v>
      </c>
      <c r="AA3840" s="5" t="s">
        <v>2239</v>
      </c>
      <c r="AB3840" s="4" cm="1">
        <f t="array" ref="AB3840">IF(
    LEN(TRIM(AA3840&amp;""))=0,
        IF(AND(ISNUMBER(net_sales_clean), ISNUMBER(cost_clean)),
            net_sales_clean - cost_clean,
            ""
        ),
    VALUE(SUBSTITUTE(AA3840,"$",""))
)</f>
        <v>24.375867449969601</v>
      </c>
      <c r="AC3840">
        <v>9</v>
      </c>
      <c r="AD3840">
        <f>IF(LEN(TRIM(AC3840&amp;""))=0, "", VALUE(AC3840))</f>
        <v>9</v>
      </c>
      <c r="AE3840">
        <v>1</v>
      </c>
      <c r="AF3840">
        <f>IF(LEN(TRIM(AE3840&amp;""))=0, "", VALUE(AE3840))</f>
        <v>1</v>
      </c>
      <c r="AG3840">
        <v>0</v>
      </c>
      <c r="AH3840">
        <f>IF(
    OR(U3840&lt;0, W3840&lt;0, Y3840&lt;0, AA3840&lt;0),
        1,
        IF(LEN(TRIM(AG3840&amp;""))=0, "", AG3840)
)</f>
        <v>0</v>
      </c>
      <c r="AI3840" t="str">
        <f>IF(
    COUNT(Q3840,V3840,X3840,Z3840,AB3840)=0,
        "Not Usable",
    IF(
        COUNT(Q3840,V3840,X3840,Z3840,AB3840)&lt;5,
            "Incomplete",
            IF(
                MIN(Q3840,V3840,X3840,Z3840,AB3840)=0,
                    "Incomplete",
                    "Complete"
            )
    )
)</f>
        <v>Complete</v>
      </c>
    </row>
    <row r="3841" spans="1:35" x14ac:dyDescent="0.3">
      <c r="A3841">
        <v>1843</v>
      </c>
      <c r="B3841" s="6">
        <v>45732.254641203705</v>
      </c>
      <c r="C3841" s="3">
        <f>INT(B3841)</f>
        <v>45732</v>
      </c>
      <c r="D3841" s="2">
        <f>MOD(B3841,1)</f>
        <v>0.25464120370452292</v>
      </c>
      <c r="E3841">
        <v>30</v>
      </c>
      <c r="F3841" t="s">
        <v>4</v>
      </c>
      <c r="G3841" t="str">
        <f xml:space="preserve"> PROPER(TRIM(CLEAN(SUBSTITUTE(F3841,CHAR(160)," "))))</f>
        <v>South</v>
      </c>
      <c r="H3841" t="s">
        <v>17</v>
      </c>
      <c r="I3841" t="str">
        <f>PROPER(TRIM(CLEAN((SUBSTITUTE(H3841,"-"," ")))))</f>
        <v>Online</v>
      </c>
      <c r="J3841">
        <v>14217</v>
      </c>
      <c r="K3841" t="s">
        <v>10</v>
      </c>
      <c r="L3841" t="str">
        <f xml:space="preserve"> PROPER(TRIM(CLEAN(SUBSTITUTE(K3841,CHAR(160)," "))))</f>
        <v>Consumer</v>
      </c>
      <c r="M3841" t="s">
        <v>19</v>
      </c>
      <c r="N3841" t="str">
        <f xml:space="preserve"> PROPER(TRIM(CLEAN(SUBSTITUTE(M3841,CHAR(160)," "))))</f>
        <v>Apparel</v>
      </c>
      <c r="O3841" t="s">
        <v>20</v>
      </c>
      <c r="P3841" t="str">
        <f>IF(LEN(TRIM(Table1[[#This Row],[subcategory]]&amp;""))=0,"Unknown", PROPER(TRIM(Table1[[#This Row],[subcategory]])))</f>
        <v>Women</v>
      </c>
      <c r="Q3841">
        <v>85.9</v>
      </c>
      <c r="R3841" s="1">
        <f>IF(LEN(TRIM(Q3841&amp;""))=0, "", VALUE(SUBSTITUTE(Q3841,"$","")))</f>
        <v>85.9</v>
      </c>
      <c r="S3841">
        <v>1</v>
      </c>
      <c r="T3841">
        <f>IF(LEN(TRIM(S3841&amp;""))=0, "", VALUE(S3841))</f>
        <v>1</v>
      </c>
      <c r="U3841">
        <v>85.9</v>
      </c>
      <c r="V3841" s="1">
        <f>IF(LEN(TRIM(U3841&amp;""))=0, "", VALUE(SUBSTITUTE(U3841,"$","")))</f>
        <v>85.9</v>
      </c>
      <c r="W3841" s="1">
        <v>83.924300000000002</v>
      </c>
      <c r="X3841" s="1">
        <f>IF(LEN(TRIM(W3841&amp;""))=0, "", VALUE(SUBSTITUTE(W3841,"$","")))</f>
        <v>83.924300000000002</v>
      </c>
      <c r="Y3841" s="5" t="s">
        <v>2238</v>
      </c>
      <c r="Z3841" s="4" cm="1">
        <f t="array" ref="Z3841">IF(
    LEN(TRIM(Y3841&amp;""))=0,
        IF(AND(ISNUMBER(net_sales_clean), ISNUMBER(profit_clean)),
            net_sales_clean - profit_clean,
            ""
        ),
    VALUE(SUBSTITUTE(Y3841,"$",""))
)</f>
        <v>63.984857750307498</v>
      </c>
      <c r="AA3841" s="5" t="s">
        <v>2237</v>
      </c>
      <c r="AB3841" s="4" cm="1">
        <f t="array" ref="AB3841">IF(
    LEN(TRIM(AA3841&amp;""))=0,
        IF(AND(ISNUMBER(net_sales_clean), ISNUMBER(cost_clean)),
            net_sales_clean - cost_clean,
            ""
        ),
    VALUE(SUBSTITUTE(AA3841,"$",""))
)</f>
        <v>19.939442249692402</v>
      </c>
      <c r="AC3841">
        <v>5</v>
      </c>
      <c r="AD3841">
        <f>IF(LEN(TRIM(AC3841&amp;""))=0, "", VALUE(AC3841))</f>
        <v>5</v>
      </c>
      <c r="AE3841">
        <v>2</v>
      </c>
      <c r="AF3841">
        <f>IF(LEN(TRIM(AE3841&amp;""))=0, "", VALUE(AE3841))</f>
        <v>2</v>
      </c>
      <c r="AG3841">
        <v>0</v>
      </c>
      <c r="AH3841">
        <f>IF(
    OR(U3841&lt;0, W3841&lt;0, Y3841&lt;0, AA3841&lt;0),
        1,
        IF(LEN(TRIM(AG3841&amp;""))=0, "", AG3841)
)</f>
        <v>0</v>
      </c>
      <c r="AI3841" t="str">
        <f>IF(
    COUNT(Q3841,V3841,X3841,Z3841,AB3841)=0,
        "Not Usable",
    IF(
        COUNT(Q3841,V3841,X3841,Z3841,AB3841)&lt;5,
            "Incomplete",
            IF(
                MIN(Q3841,V3841,X3841,Z3841,AB3841)=0,
                    "Incomplete",
                    "Complete"
            )
    )
)</f>
        <v>Complete</v>
      </c>
    </row>
    <row r="3842" spans="1:35" x14ac:dyDescent="0.3">
      <c r="A3842">
        <v>1813</v>
      </c>
      <c r="B3842" s="6">
        <v>45380.724039351851</v>
      </c>
      <c r="C3842" s="3">
        <f>INT(B3842)</f>
        <v>45380</v>
      </c>
      <c r="D3842" s="2">
        <f>MOD(B3842,1)</f>
        <v>0.72403935185138835</v>
      </c>
      <c r="E3842">
        <v>83</v>
      </c>
      <c r="F3842" t="s">
        <v>13</v>
      </c>
      <c r="G3842" t="str">
        <f xml:space="preserve"> PROPER(TRIM(CLEAN(SUBSTITUTE(F3842,CHAR(160)," "))))</f>
        <v>Northeast</v>
      </c>
      <c r="H3842" t="s">
        <v>27</v>
      </c>
      <c r="I3842" t="str">
        <f>PROPER(TRIM(CLEAN((SUBSTITUTE(H3842,"-"," ")))))</f>
        <v>In Store</v>
      </c>
      <c r="J3842">
        <v>9352</v>
      </c>
      <c r="K3842" t="s">
        <v>14</v>
      </c>
      <c r="L3842" t="str">
        <f xml:space="preserve"> PROPER(TRIM(CLEAN(SUBSTITUTE(K3842,CHAR(160)," "))))</f>
        <v>Consumer</v>
      </c>
      <c r="M3842" t="s">
        <v>9</v>
      </c>
      <c r="N3842" t="str">
        <f xml:space="preserve"> PROPER(TRIM(CLEAN(SUBSTITUTE(M3842,CHAR(160)," "))))</f>
        <v>Home</v>
      </c>
      <c r="O3842" t="s">
        <v>38</v>
      </c>
      <c r="P3842" t="str">
        <f>IF(LEN(TRIM(Table1[[#This Row],[subcategory]]&amp;""))=0,"Unknown", PROPER(TRIM(Table1[[#This Row],[subcategory]])))</f>
        <v>Kitchen</v>
      </c>
      <c r="Q3842">
        <v>62.14</v>
      </c>
      <c r="R3842" s="1">
        <f>IF(LEN(TRIM(Q3842&amp;""))=0, "", VALUE(SUBSTITUTE(Q3842,"$","")))</f>
        <v>62.14</v>
      </c>
      <c r="S3842">
        <v>5</v>
      </c>
      <c r="T3842">
        <f>IF(LEN(TRIM(S3842&amp;""))=0, "", VALUE(S3842))</f>
        <v>5</v>
      </c>
      <c r="U3842">
        <v>310.7</v>
      </c>
      <c r="V3842" s="1">
        <f>IF(LEN(TRIM(U3842&amp;""))=0, "", VALUE(SUBSTITUTE(U3842,"$","")))</f>
        <v>310.7</v>
      </c>
      <c r="W3842" s="1">
        <v>280.25139999999999</v>
      </c>
      <c r="X3842" s="1">
        <f>IF(LEN(TRIM(W3842&amp;""))=0, "", VALUE(SUBSTITUTE(W3842,"$","")))</f>
        <v>280.25139999999999</v>
      </c>
      <c r="Y3842" s="5" t="s">
        <v>2236</v>
      </c>
      <c r="Z3842" s="4" cm="1">
        <f t="array" ref="Z3842">IF(
    LEN(TRIM(Y3842&amp;""))=0,
        IF(AND(ISNUMBER(net_sales_clean), ISNUMBER(profit_clean)),
            net_sales_clean - profit_clean,
            ""
        ),
    VALUE(SUBSTITUTE(Y3842,"$",""))
)</f>
        <v>227.681606895995</v>
      </c>
      <c r="AA3842" s="5" t="s">
        <v>2235</v>
      </c>
      <c r="AB3842" s="4" cm="1">
        <f t="array" ref="AB3842">IF(
    LEN(TRIM(AA3842&amp;""))=0,
        IF(AND(ISNUMBER(net_sales_clean), ISNUMBER(cost_clean)),
            net_sales_clean - cost_clean,
            ""
        ),
    VALUE(SUBSTITUTE(AA3842,"$",""))
)</f>
        <v>52.569793104004802</v>
      </c>
      <c r="AC3842">
        <v>9</v>
      </c>
      <c r="AD3842">
        <f>IF(LEN(TRIM(AC3842&amp;""))=0, "", VALUE(AC3842))</f>
        <v>9</v>
      </c>
      <c r="AE3842">
        <v>3</v>
      </c>
      <c r="AF3842">
        <f>IF(LEN(TRIM(AE3842&amp;""))=0, "", VALUE(AE3842))</f>
        <v>3</v>
      </c>
      <c r="AG3842">
        <v>0</v>
      </c>
      <c r="AH3842">
        <f>IF(
    OR(U3842&lt;0, W3842&lt;0, Y3842&lt;0, AA3842&lt;0),
        1,
        IF(LEN(TRIM(AG3842&amp;""))=0, "", AG3842)
)</f>
        <v>0</v>
      </c>
      <c r="AI3842" t="str">
        <f>IF(
    COUNT(Q3842,V3842,X3842,Z3842,AB3842)=0,
        "Not Usable",
    IF(
        COUNT(Q3842,V3842,X3842,Z3842,AB3842)&lt;5,
            "Incomplete",
            IF(
                MIN(Q3842,V3842,X3842,Z3842,AB3842)=0,
                    "Incomplete",
                    "Complete"
            )
    )
)</f>
        <v>Complete</v>
      </c>
    </row>
    <row r="3843" spans="1:35" x14ac:dyDescent="0.3">
      <c r="A3843">
        <v>46140</v>
      </c>
      <c r="B3843" s="6">
        <v>45277.108124999999</v>
      </c>
      <c r="C3843" s="3">
        <f>INT(B3843)</f>
        <v>45277</v>
      </c>
      <c r="D3843" s="2">
        <f>MOD(B3843,1)</f>
        <v>0.10812499999883585</v>
      </c>
      <c r="E3843">
        <v>43</v>
      </c>
      <c r="F3843" t="s">
        <v>15</v>
      </c>
      <c r="G3843" t="str">
        <f xml:space="preserve"> PROPER(TRIM(CLEAN(SUBSTITUTE(F3843,CHAR(160)," "))))</f>
        <v>West</v>
      </c>
      <c r="H3843" t="s">
        <v>17</v>
      </c>
      <c r="I3843" t="str">
        <f>PROPER(TRIM(CLEAN((SUBSTITUTE(H3843,"-"," ")))))</f>
        <v>Online</v>
      </c>
      <c r="J3843">
        <v>2692</v>
      </c>
      <c r="K3843" t="s">
        <v>10</v>
      </c>
      <c r="L3843" t="str">
        <f xml:space="preserve"> PROPER(TRIM(CLEAN(SUBSTITUTE(K3843,CHAR(160)," "))))</f>
        <v>Consumer</v>
      </c>
      <c r="M3843" t="s">
        <v>1</v>
      </c>
      <c r="N3843" t="str">
        <f xml:space="preserve"> PROPER(TRIM(CLEAN(SUBSTITUTE(M3843,CHAR(160)," "))))</f>
        <v>Beauty</v>
      </c>
      <c r="O3843" t="s">
        <v>5</v>
      </c>
      <c r="P3843" t="str">
        <f>IF(LEN(TRIM(Table1[[#This Row],[subcategory]]&amp;""))=0,"Unknown", PROPER(TRIM(Table1[[#This Row],[subcategory]])))</f>
        <v>Haircare</v>
      </c>
      <c r="Q3843">
        <v>160.37</v>
      </c>
      <c r="R3843" s="1">
        <f>IF(LEN(TRIM(Q3843&amp;""))=0, "", VALUE(SUBSTITUTE(Q3843,"$","")))</f>
        <v>160.37</v>
      </c>
      <c r="S3843">
        <v>6</v>
      </c>
      <c r="T3843">
        <f>IF(LEN(TRIM(S3843&amp;""))=0, "", VALUE(S3843))</f>
        <v>6</v>
      </c>
      <c r="U3843">
        <v>-962.22</v>
      </c>
      <c r="V3843" s="1">
        <f>IF(LEN(TRIM(U3843&amp;""))=0, "", VALUE(SUBSTITUTE(U3843,"$","")))</f>
        <v>-962.22</v>
      </c>
      <c r="W3843" s="1">
        <v>-753.41826000000003</v>
      </c>
      <c r="X3843" s="1">
        <f>IF(LEN(TRIM(W3843&amp;""))=0, "", VALUE(SUBSTITUTE(W3843,"$","")))</f>
        <v>-753.41826000000003</v>
      </c>
      <c r="Z3843" s="1" t="str" cm="1">
        <f t="array" ref="Z3843">IF(
    LEN(TRIM(Y3843&amp;""))=0,
        IF(AND(ISNUMBER(net_sales_clean), ISNUMBER(profit_clean)),
            net_sales_clean - profit_clean,
            ""
        ),
    VALUE(SUBSTITUTE(Y3843,"$",""))
)</f>
        <v/>
      </c>
      <c r="AB3843" s="1" t="str" cm="1">
        <f t="array" ref="AB3843">IF(
    LEN(TRIM(AA3843&amp;""))=0,
        IF(AND(ISNUMBER(net_sales_clean), ISNUMBER(cost_clean)),
            net_sales_clean - cost_clean,
            ""
        ),
    VALUE(SUBSTITUTE(AA3843,"$",""))
)</f>
        <v/>
      </c>
      <c r="AC3843">
        <v>3</v>
      </c>
      <c r="AD3843">
        <f>IF(LEN(TRIM(AC3843&amp;""))=0, "", VALUE(AC3843))</f>
        <v>3</v>
      </c>
      <c r="AE3843">
        <v>4</v>
      </c>
      <c r="AF3843">
        <f>IF(LEN(TRIM(AE3843&amp;""))=0, "", VALUE(AE3843))</f>
        <v>4</v>
      </c>
      <c r="AG3843">
        <v>0</v>
      </c>
      <c r="AH3843">
        <f>IF(
    OR(U3843&lt;0, W3843&lt;0, Y3843&lt;0, AA3843&lt;0),
        1,
        IF(LEN(TRIM(AG3843&amp;""))=0, "", AG3843)
)</f>
        <v>1</v>
      </c>
      <c r="AI3843" t="str">
        <f>IF(
    COUNT(Q3843,V3843,X3843,Z3843,AB3843)=0,
        "Not Usable",
    IF(
        COUNT(Q3843,V3843,X3843,Z3843,AB3843)&lt;5,
            "Incomplete",
            IF(
                MIN(Q3843,V3843,X3843,Z3843,AB3843)=0,
                    "Incomplete",
                    "Complete"
            )
    )
)</f>
        <v>Incomplete</v>
      </c>
    </row>
    <row r="3844" spans="1:35" x14ac:dyDescent="0.3">
      <c r="A3844">
        <v>44947</v>
      </c>
      <c r="B3844" s="6">
        <v>45742.8515162037</v>
      </c>
      <c r="C3844" s="3">
        <f>INT(B3844)</f>
        <v>45742</v>
      </c>
      <c r="D3844" s="2">
        <f>MOD(B3844,1)</f>
        <v>0.85151620370015735</v>
      </c>
      <c r="E3844">
        <v>17</v>
      </c>
      <c r="F3844" t="s">
        <v>21</v>
      </c>
      <c r="G3844" t="str">
        <f xml:space="preserve"> PROPER(TRIM(CLEAN(SUBSTITUTE(F3844,CHAR(160)," "))))</f>
        <v>Midwest</v>
      </c>
      <c r="H3844" t="s">
        <v>27</v>
      </c>
      <c r="I3844" t="str">
        <f>PROPER(TRIM(CLEAN((SUBSTITUTE(H3844,"-"," ")))))</f>
        <v>In Store</v>
      </c>
      <c r="J3844">
        <v>253</v>
      </c>
      <c r="K3844" t="s">
        <v>6</v>
      </c>
      <c r="L3844" t="str">
        <f xml:space="preserve"> PROPER(TRIM(CLEAN(SUBSTITUTE(K3844,CHAR(160)," "))))</f>
        <v>Corporate</v>
      </c>
      <c r="M3844" t="s">
        <v>1</v>
      </c>
      <c r="N3844" t="str">
        <f xml:space="preserve"> PROPER(TRIM(CLEAN(SUBSTITUTE(M3844,CHAR(160)," "))))</f>
        <v>Beauty</v>
      </c>
      <c r="O3844" t="s">
        <v>5</v>
      </c>
      <c r="P3844" t="str">
        <f>IF(LEN(TRIM(Table1[[#This Row],[subcategory]]&amp;""))=0,"Unknown", PROPER(TRIM(Table1[[#This Row],[subcategory]])))</f>
        <v>Haircare</v>
      </c>
      <c r="Q3844">
        <v>100.09</v>
      </c>
      <c r="R3844" s="1">
        <f>IF(LEN(TRIM(Q3844&amp;""))=0, "", VALUE(SUBSTITUTE(Q3844,"$","")))</f>
        <v>100.09</v>
      </c>
      <c r="S3844">
        <v>0</v>
      </c>
      <c r="T3844">
        <f>IF(LEN(TRIM(S3844&amp;""))=0, "", VALUE(S3844))</f>
        <v>0</v>
      </c>
      <c r="U3844">
        <v>0</v>
      </c>
      <c r="V3844" s="1">
        <f>IF(LEN(TRIM(U3844&amp;""))=0, "", VALUE(SUBSTITUTE(U3844,"$","")))</f>
        <v>0</v>
      </c>
      <c r="W3844" s="1">
        <v>0</v>
      </c>
      <c r="X3844" s="1">
        <f>IF(LEN(TRIM(W3844&amp;""))=0, "", VALUE(SUBSTITUTE(W3844,"$","")))</f>
        <v>0</v>
      </c>
      <c r="Y3844">
        <v>0</v>
      </c>
      <c r="Z3844" s="1" cm="1">
        <f t="array" ref="Z3844">IF(
    LEN(TRIM(Y3844&amp;""))=0,
        IF(AND(ISNUMBER(net_sales_clean), ISNUMBER(profit_clean)),
            net_sales_clean - profit_clean,
            ""
        ),
    VALUE(SUBSTITUTE(Y3844,"$",""))
)</f>
        <v>0</v>
      </c>
      <c r="AA3844">
        <v>0</v>
      </c>
      <c r="AB3844" s="1" cm="1">
        <f t="array" ref="AB3844">IF(
    LEN(TRIM(AA3844&amp;""))=0,
        IF(AND(ISNUMBER(net_sales_clean), ISNUMBER(cost_clean)),
            net_sales_clean - cost_clean,
            ""
        ),
    VALUE(SUBSTITUTE(AA3844,"$",""))
)</f>
        <v>0</v>
      </c>
      <c r="AC3844">
        <v>2</v>
      </c>
      <c r="AD3844">
        <f>IF(LEN(TRIM(AC3844&amp;""))=0, "", VALUE(AC3844))</f>
        <v>2</v>
      </c>
      <c r="AE3844">
        <v>1</v>
      </c>
      <c r="AF3844">
        <f>IF(LEN(TRIM(AE3844&amp;""))=0, "", VALUE(AE3844))</f>
        <v>1</v>
      </c>
      <c r="AG3844">
        <v>0</v>
      </c>
      <c r="AH3844">
        <f>IF(
    OR(U3844&lt;0, W3844&lt;0, Y3844&lt;0, AA3844&lt;0),
        1,
        IF(LEN(TRIM(AG3844&amp;""))=0, "", AG3844)
)</f>
        <v>0</v>
      </c>
      <c r="AI3844" t="str">
        <f>IF(
    COUNT(Q3844,V3844,X3844,Z3844,AB3844)=0,
        "Not Usable",
    IF(
        COUNT(Q3844,V3844,X3844,Z3844,AB3844)&lt;5,
            "Incomplete",
            IF(
                MIN(Q3844,V3844,X3844,Z3844,AB3844)=0,
                    "Incomplete",
                    "Complete"
            )
    )
)</f>
        <v>Incomplete</v>
      </c>
    </row>
    <row r="3845" spans="1:35" x14ac:dyDescent="0.3">
      <c r="A3845">
        <v>24728</v>
      </c>
      <c r="B3845" s="6">
        <v>45687.770405092589</v>
      </c>
      <c r="C3845" s="3">
        <f>INT(B3845)</f>
        <v>45687</v>
      </c>
      <c r="D3845" s="2">
        <f>MOD(B3845,1)</f>
        <v>0.77040509258949896</v>
      </c>
      <c r="E3845">
        <v>78</v>
      </c>
      <c r="F3845" t="s">
        <v>33</v>
      </c>
      <c r="G3845" t="str">
        <f xml:space="preserve"> PROPER(TRIM(CLEAN(SUBSTITUTE(F3845,CHAR(160)," "))))</f>
        <v>South</v>
      </c>
      <c r="H3845" t="s">
        <v>3</v>
      </c>
      <c r="I3845" t="str">
        <f>PROPER(TRIM(CLEAN((SUBSTITUTE(H3845,"-"," ")))))</f>
        <v>Phone</v>
      </c>
      <c r="J3845">
        <v>19822</v>
      </c>
      <c r="K3845" t="s">
        <v>6</v>
      </c>
      <c r="L3845" t="str">
        <f xml:space="preserve"> PROPER(TRIM(CLEAN(SUBSTITUTE(K3845,CHAR(160)," "))))</f>
        <v>Corporate</v>
      </c>
      <c r="M3845" t="s">
        <v>1</v>
      </c>
      <c r="N3845" t="str">
        <f xml:space="preserve"> PROPER(TRIM(CLEAN(SUBSTITUTE(M3845,CHAR(160)," "))))</f>
        <v>Beauty</v>
      </c>
      <c r="O3845" t="s">
        <v>31</v>
      </c>
      <c r="P3845" t="str">
        <f>IF(LEN(TRIM(Table1[[#This Row],[subcategory]]&amp;""))=0,"Unknown", PROPER(TRIM(Table1[[#This Row],[subcategory]])))</f>
        <v>Skincare</v>
      </c>
      <c r="Q3845">
        <v>72.83</v>
      </c>
      <c r="R3845" s="1">
        <f>IF(LEN(TRIM(Q3845&amp;""))=0, "", VALUE(SUBSTITUTE(Q3845,"$","")))</f>
        <v>72.83</v>
      </c>
      <c r="S3845">
        <v>3</v>
      </c>
      <c r="T3845">
        <f>IF(LEN(TRIM(S3845&amp;""))=0, "", VALUE(S3845))</f>
        <v>3</v>
      </c>
      <c r="U3845">
        <v>218.49</v>
      </c>
      <c r="V3845" s="1">
        <f>IF(LEN(TRIM(U3845&amp;""))=0, "", VALUE(SUBSTITUTE(U3845,"$","")))</f>
        <v>218.49</v>
      </c>
      <c r="W3845" s="1">
        <v>206.47305</v>
      </c>
      <c r="X3845" s="1">
        <f>IF(LEN(TRIM(W3845&amp;""))=0, "", VALUE(SUBSTITUTE(W3845,"$","")))</f>
        <v>206.47305</v>
      </c>
      <c r="Y3845" s="5" t="s">
        <v>2234</v>
      </c>
      <c r="Z3845" s="4" cm="1">
        <f t="array" ref="Z3845">IF(
    LEN(TRIM(Y3845&amp;""))=0,
        IF(AND(ISNUMBER(net_sales_clean), ISNUMBER(profit_clean)),
            net_sales_clean - profit_clean,
            ""
        ),
    VALUE(SUBSTITUTE(Y3845,"$",""))
)</f>
        <v>164.95193739255501</v>
      </c>
      <c r="AA3845" s="5" t="s">
        <v>2233</v>
      </c>
      <c r="AB3845" s="4" cm="1">
        <f t="array" ref="AB3845">IF(
    LEN(TRIM(AA3845&amp;""))=0,
        IF(AND(ISNUMBER(net_sales_clean), ISNUMBER(cost_clean)),
            net_sales_clean - cost_clean,
            ""
        ),
    VALUE(SUBSTITUTE(AA3845,"$",""))
)</f>
        <v>41.521112607444003</v>
      </c>
      <c r="AC3845">
        <v>4</v>
      </c>
      <c r="AD3845">
        <f>IF(LEN(TRIM(AC3845&amp;""))=0, "", VALUE(AC3845))</f>
        <v>4</v>
      </c>
      <c r="AE3845">
        <v>2</v>
      </c>
      <c r="AF3845">
        <f>IF(LEN(TRIM(AE3845&amp;""))=0, "", VALUE(AE3845))</f>
        <v>2</v>
      </c>
      <c r="AG3845">
        <v>0</v>
      </c>
      <c r="AH3845">
        <f>IF(
    OR(U3845&lt;0, W3845&lt;0, Y3845&lt;0, AA3845&lt;0),
        1,
        IF(LEN(TRIM(AG3845&amp;""))=0, "", AG3845)
)</f>
        <v>0</v>
      </c>
      <c r="AI3845" t="str">
        <f>IF(
    COUNT(Q3845,V3845,X3845,Z3845,AB3845)=0,
        "Not Usable",
    IF(
        COUNT(Q3845,V3845,X3845,Z3845,AB3845)&lt;5,
            "Incomplete",
            IF(
                MIN(Q3845,V3845,X3845,Z3845,AB3845)=0,
                    "Incomplete",
                    "Complete"
            )
    )
)</f>
        <v>Complete</v>
      </c>
    </row>
    <row r="3846" spans="1:35" x14ac:dyDescent="0.3">
      <c r="A3846">
        <v>42938</v>
      </c>
      <c r="B3846" s="6">
        <v>45688.65457175926</v>
      </c>
      <c r="C3846" s="3">
        <f>INT(B3846)</f>
        <v>45688</v>
      </c>
      <c r="D3846" s="2">
        <f>MOD(B3846,1)</f>
        <v>0.65457175925985212</v>
      </c>
      <c r="E3846">
        <v>25</v>
      </c>
      <c r="F3846" t="s">
        <v>21</v>
      </c>
      <c r="G3846" t="str">
        <f xml:space="preserve"> PROPER(TRIM(CLEAN(SUBSTITUTE(F3846,CHAR(160)," "))))</f>
        <v>Midwest</v>
      </c>
      <c r="H3846" t="s">
        <v>3</v>
      </c>
      <c r="I3846" t="str">
        <f>PROPER(TRIM(CLEAN((SUBSTITUTE(H3846,"-"," ")))))</f>
        <v>Phone</v>
      </c>
      <c r="J3846">
        <v>15145</v>
      </c>
      <c r="K3846" t="s">
        <v>14</v>
      </c>
      <c r="L3846" t="str">
        <f xml:space="preserve"> PROPER(TRIM(CLEAN(SUBSTITUTE(K3846,CHAR(160)," "))))</f>
        <v>Consumer</v>
      </c>
      <c r="M3846" t="s">
        <v>1</v>
      </c>
      <c r="N3846" t="str">
        <f xml:space="preserve"> PROPER(TRIM(CLEAN(SUBSTITUTE(M3846,CHAR(160)," "))))</f>
        <v>Beauty</v>
      </c>
      <c r="O3846" t="s">
        <v>0</v>
      </c>
      <c r="P3846" t="str">
        <f>IF(LEN(TRIM(Table1[[#This Row],[subcategory]]&amp;""))=0,"Unknown", PROPER(TRIM(Table1[[#This Row],[subcategory]])))</f>
        <v>Makeup</v>
      </c>
      <c r="Q3846">
        <v>16.329999999999998</v>
      </c>
      <c r="R3846" s="1">
        <f>IF(LEN(TRIM(Q3846&amp;""))=0, "", VALUE(SUBSTITUTE(Q3846,"$","")))</f>
        <v>16.329999999999998</v>
      </c>
      <c r="S3846">
        <v>4</v>
      </c>
      <c r="T3846">
        <f>IF(LEN(TRIM(S3846&amp;""))=0, "", VALUE(S3846))</f>
        <v>4</v>
      </c>
      <c r="U3846">
        <v>65.319999999999993</v>
      </c>
      <c r="V3846" s="1">
        <f>IF(LEN(TRIM(U3846&amp;""))=0, "", VALUE(SUBSTITUTE(U3846,"$","")))</f>
        <v>65.319999999999993</v>
      </c>
      <c r="W3846" s="4" t="s">
        <v>2232</v>
      </c>
      <c r="X3846" s="4">
        <f>IF(LEN(TRIM(W3846&amp;""))=0, "", VALUE(SUBSTITUTE(W3846,"$","")))</f>
        <v>45.332079999999898</v>
      </c>
      <c r="Y3846" s="5" t="s">
        <v>2231</v>
      </c>
      <c r="Z3846" s="4" cm="1">
        <f t="array" ref="Z3846">IF(
    LEN(TRIM(Y3846&amp;""))=0,
        IF(AND(ISNUMBER(net_sales_clean), ISNUMBER(profit_clean)),
            net_sales_clean - profit_clean,
            ""
        ),
    VALUE(SUBSTITUTE(Y3846,"$",""))
)</f>
        <v>28.9117101394103</v>
      </c>
      <c r="AA3846" s="5" t="s">
        <v>2230</v>
      </c>
      <c r="AB3846" s="4" cm="1">
        <f t="array" ref="AB3846">IF(
    LEN(TRIM(AA3846&amp;""))=0,
        IF(AND(ISNUMBER(net_sales_clean), ISNUMBER(cost_clean)),
            net_sales_clean - cost_clean,
            ""
        ),
    VALUE(SUBSTITUTE(AA3846,"$",""))
)</f>
        <v>16.420369860589599</v>
      </c>
      <c r="AC3846">
        <v>0</v>
      </c>
      <c r="AD3846">
        <f>IF(LEN(TRIM(AC3846&amp;""))=0, "", VALUE(AC3846))</f>
        <v>0</v>
      </c>
      <c r="AE3846">
        <v>3</v>
      </c>
      <c r="AF3846">
        <f>IF(LEN(TRIM(AE3846&amp;""))=0, "", VALUE(AE3846))</f>
        <v>3</v>
      </c>
      <c r="AG3846">
        <v>0</v>
      </c>
      <c r="AH3846">
        <f>IF(
    OR(U3846&lt;0, W3846&lt;0, Y3846&lt;0, AA3846&lt;0),
        1,
        IF(LEN(TRIM(AG3846&amp;""))=0, "", AG3846)
)</f>
        <v>0</v>
      </c>
      <c r="AI3846" t="str">
        <f>IF(
    COUNT(Q3846,V3846,X3846,Z3846,AB3846)=0,
        "Not Usable",
    IF(
        COUNT(Q3846,V3846,X3846,Z3846,AB3846)&lt;5,
            "Incomplete",
            IF(
                MIN(Q3846,V3846,X3846,Z3846,AB3846)=0,
                    "Incomplete",
                    "Complete"
            )
    )
)</f>
        <v>Complete</v>
      </c>
    </row>
    <row r="3847" spans="1:35" x14ac:dyDescent="0.3">
      <c r="A3847">
        <v>7206</v>
      </c>
      <c r="B3847" s="6">
        <v>45411.476041666669</v>
      </c>
      <c r="C3847" s="3">
        <f>INT(B3847)</f>
        <v>45411</v>
      </c>
      <c r="D3847" s="2">
        <f>MOD(B3847,1)</f>
        <v>0.47604166666860692</v>
      </c>
      <c r="E3847">
        <v>35</v>
      </c>
      <c r="F3847" t="s">
        <v>4</v>
      </c>
      <c r="G3847" t="str">
        <f xml:space="preserve"> PROPER(TRIM(CLEAN(SUBSTITUTE(F3847,CHAR(160)," "))))</f>
        <v>South</v>
      </c>
      <c r="H3847" t="s">
        <v>7</v>
      </c>
      <c r="I3847" t="str">
        <f>PROPER(TRIM(CLEAN((SUBSTITUTE(H3847,"-"," ")))))</f>
        <v>In Store</v>
      </c>
      <c r="J3847">
        <v>5647</v>
      </c>
      <c r="K3847" t="s">
        <v>10</v>
      </c>
      <c r="L3847" t="str">
        <f xml:space="preserve"> PROPER(TRIM(CLEAN(SUBSTITUTE(K3847,CHAR(160)," "))))</f>
        <v>Consumer</v>
      </c>
      <c r="M3847" t="s">
        <v>19</v>
      </c>
      <c r="N3847" t="str">
        <f xml:space="preserve"> PROPER(TRIM(CLEAN(SUBSTITUTE(M3847,CHAR(160)," "))))</f>
        <v>Apparel</v>
      </c>
      <c r="O3847" t="s">
        <v>18</v>
      </c>
      <c r="P3847" t="str">
        <f>IF(LEN(TRIM(Table1[[#This Row],[subcategory]]&amp;""))=0,"Unknown", PROPER(TRIM(Table1[[#This Row],[subcategory]])))</f>
        <v>Men</v>
      </c>
      <c r="Q3847">
        <v>56.26</v>
      </c>
      <c r="R3847" s="1">
        <f>IF(LEN(TRIM(Q3847&amp;""))=0, "", VALUE(SUBSTITUTE(Q3847,"$","")))</f>
        <v>56.26</v>
      </c>
      <c r="S3847">
        <v>3</v>
      </c>
      <c r="T3847">
        <f>IF(LEN(TRIM(S3847&amp;""))=0, "", VALUE(S3847))</f>
        <v>3</v>
      </c>
      <c r="U3847">
        <v>168.78</v>
      </c>
      <c r="V3847" s="1">
        <f>IF(LEN(TRIM(U3847&amp;""))=0, "", VALUE(SUBSTITUTE(U3847,"$","")))</f>
        <v>168.78</v>
      </c>
      <c r="W3847" s="1">
        <v>147.17616000000001</v>
      </c>
      <c r="X3847" s="1">
        <f>IF(LEN(TRIM(W3847&amp;""))=0, "", VALUE(SUBSTITUTE(W3847,"$","")))</f>
        <v>147.17616000000001</v>
      </c>
      <c r="Y3847" s="5" t="s">
        <v>2229</v>
      </c>
      <c r="Z3847" s="4" cm="1">
        <f t="array" ref="Z3847">IF(
    LEN(TRIM(Y3847&amp;""))=0,
        IF(AND(ISNUMBER(net_sales_clean), ISNUMBER(profit_clean)),
            net_sales_clean - profit_clean,
            ""
        ),
    VALUE(SUBSTITUTE(Y3847,"$",""))
)</f>
        <v>111.541136318379</v>
      </c>
      <c r="AA3847" s="5" t="s">
        <v>2228</v>
      </c>
      <c r="AB3847" s="4" cm="1">
        <f t="array" ref="AB3847">IF(
    LEN(TRIM(AA3847&amp;""))=0,
        IF(AND(ISNUMBER(net_sales_clean), ISNUMBER(cost_clean)),
            net_sales_clean - cost_clean,
            ""
        ),
    VALUE(SUBSTITUTE(AA3847,"$",""))
)</f>
        <v>35.635023681620801</v>
      </c>
      <c r="AC3847">
        <v>4</v>
      </c>
      <c r="AD3847">
        <f>IF(LEN(TRIM(AC3847&amp;""))=0, "", VALUE(AC3847))</f>
        <v>4</v>
      </c>
      <c r="AE3847">
        <v>5</v>
      </c>
      <c r="AF3847">
        <f>IF(LEN(TRIM(AE3847&amp;""))=0, "", VALUE(AE3847))</f>
        <v>5</v>
      </c>
      <c r="AG3847">
        <v>0</v>
      </c>
      <c r="AH3847">
        <f>IF(
    OR(U3847&lt;0, W3847&lt;0, Y3847&lt;0, AA3847&lt;0),
        1,
        IF(LEN(TRIM(AG3847&amp;""))=0, "", AG3847)
)</f>
        <v>0</v>
      </c>
      <c r="AI3847" t="str">
        <f>IF(
    COUNT(Q3847,V3847,X3847,Z3847,AB3847)=0,
        "Not Usable",
    IF(
        COUNT(Q3847,V3847,X3847,Z3847,AB3847)&lt;5,
            "Incomplete",
            IF(
                MIN(Q3847,V3847,X3847,Z3847,AB3847)=0,
                    "Incomplete",
                    "Complete"
            )
    )
)</f>
        <v>Complete</v>
      </c>
    </row>
    <row r="3848" spans="1:35" x14ac:dyDescent="0.3">
      <c r="A3848">
        <v>15963</v>
      </c>
      <c r="B3848" s="6">
        <v>45876.971087962964</v>
      </c>
      <c r="C3848" s="3">
        <f>INT(B3848)</f>
        <v>45876</v>
      </c>
      <c r="D3848" s="2">
        <f>MOD(B3848,1)</f>
        <v>0.97108796296379296</v>
      </c>
      <c r="E3848">
        <v>29</v>
      </c>
      <c r="F3848" t="s">
        <v>13</v>
      </c>
      <c r="G3848" t="str">
        <f xml:space="preserve"> PROPER(TRIM(CLEAN(SUBSTITUTE(F3848,CHAR(160)," "))))</f>
        <v>Northeast</v>
      </c>
      <c r="H3848" t="s">
        <v>11</v>
      </c>
      <c r="I3848" t="str">
        <f>PROPER(TRIM(CLEAN((SUBSTITUTE(H3848,"-"," ")))))</f>
        <v>Online</v>
      </c>
      <c r="J3848">
        <v>20585</v>
      </c>
      <c r="K3848" t="s">
        <v>10</v>
      </c>
      <c r="L3848" t="str">
        <f xml:space="preserve"> PROPER(TRIM(CLEAN(SUBSTITUTE(K3848,CHAR(160)," "))))</f>
        <v>Consumer</v>
      </c>
      <c r="M3848" t="s">
        <v>16</v>
      </c>
      <c r="N3848" t="str">
        <f xml:space="preserve"> PROPER(TRIM(CLEAN(SUBSTITUTE(M3848,CHAR(160)," "))))</f>
        <v>Grocery</v>
      </c>
      <c r="O3848" t="s">
        <v>28</v>
      </c>
      <c r="P3848" t="str">
        <f>IF(LEN(TRIM(Table1[[#This Row],[subcategory]]&amp;""))=0,"Unknown", PROPER(TRIM(Table1[[#This Row],[subcategory]])))</f>
        <v>Pantry</v>
      </c>
      <c r="Q3848">
        <v>86.43</v>
      </c>
      <c r="R3848" s="1">
        <f>IF(LEN(TRIM(Q3848&amp;""))=0, "", VALUE(SUBSTITUTE(Q3848,"$","")))</f>
        <v>86.43</v>
      </c>
      <c r="S3848">
        <v>2</v>
      </c>
      <c r="T3848">
        <f>IF(LEN(TRIM(S3848&amp;""))=0, "", VALUE(S3848))</f>
        <v>2</v>
      </c>
      <c r="U3848">
        <v>172.86</v>
      </c>
      <c r="V3848" s="1">
        <f>IF(LEN(TRIM(U3848&amp;""))=0, "", VALUE(SUBSTITUTE(U3848,"$","")))</f>
        <v>172.86</v>
      </c>
      <c r="W3848" s="1">
        <v>140.18946</v>
      </c>
      <c r="X3848" s="1">
        <f>IF(LEN(TRIM(W3848&amp;""))=0, "", VALUE(SUBSTITUTE(W3848,"$","")))</f>
        <v>140.18946</v>
      </c>
      <c r="Y3848" s="5" t="s">
        <v>2227</v>
      </c>
      <c r="Z3848" s="4" cm="1">
        <f t="array" ref="Z3848">IF(
    LEN(TRIM(Y3848&amp;""))=0,
        IF(AND(ISNUMBER(net_sales_clean), ISNUMBER(profit_clean)),
            net_sales_clean - profit_clean,
            ""
        ),
    VALUE(SUBSTITUTE(Y3848,"$",""))
)</f>
        <v>109.046512304866</v>
      </c>
      <c r="AA3848" s="5" t="s">
        <v>2226</v>
      </c>
      <c r="AB3848" s="4" cm="1">
        <f t="array" ref="AB3848">IF(
    LEN(TRIM(AA3848&amp;""))=0,
        IF(AND(ISNUMBER(net_sales_clean), ISNUMBER(cost_clean)),
            net_sales_clean - cost_clean,
            ""
        ),
    VALUE(SUBSTITUTE(AA3848,"$",""))
)</f>
        <v>31.142947695133401</v>
      </c>
      <c r="AC3848">
        <v>9</v>
      </c>
      <c r="AD3848">
        <f>IF(LEN(TRIM(AC3848&amp;""))=0, "", VALUE(AC3848))</f>
        <v>9</v>
      </c>
      <c r="AE3848">
        <v>2</v>
      </c>
      <c r="AF3848">
        <f>IF(LEN(TRIM(AE3848&amp;""))=0, "", VALUE(AE3848))</f>
        <v>2</v>
      </c>
      <c r="AG3848">
        <v>0</v>
      </c>
      <c r="AH3848">
        <f>IF(
    OR(U3848&lt;0, W3848&lt;0, Y3848&lt;0, AA3848&lt;0),
        1,
        IF(LEN(TRIM(AG3848&amp;""))=0, "", AG3848)
)</f>
        <v>0</v>
      </c>
      <c r="AI3848" t="str">
        <f>IF(
    COUNT(Q3848,V3848,X3848,Z3848,AB3848)=0,
        "Not Usable",
    IF(
        COUNT(Q3848,V3848,X3848,Z3848,AB3848)&lt;5,
            "Incomplete",
            IF(
                MIN(Q3848,V3848,X3848,Z3848,AB3848)=0,
                    "Incomplete",
                    "Complete"
            )
    )
)</f>
        <v>Complete</v>
      </c>
    </row>
    <row r="3849" spans="1:35" x14ac:dyDescent="0.3">
      <c r="A3849">
        <v>48415</v>
      </c>
      <c r="B3849" s="6">
        <v>45498.507291666669</v>
      </c>
      <c r="C3849" s="3">
        <f>INT(B3849)</f>
        <v>45498</v>
      </c>
      <c r="D3849" s="2">
        <f>MOD(B3849,1)</f>
        <v>0.50729166666860692</v>
      </c>
      <c r="E3849">
        <v>27</v>
      </c>
      <c r="F3849" t="s">
        <v>21</v>
      </c>
      <c r="G3849" t="str">
        <f xml:space="preserve"> PROPER(TRIM(CLEAN(SUBSTITUTE(F3849,CHAR(160)," "))))</f>
        <v>Midwest</v>
      </c>
      <c r="H3849" t="s">
        <v>3</v>
      </c>
      <c r="I3849" t="str">
        <f>PROPER(TRIM(CLEAN((SUBSTITUTE(H3849,"-"," ")))))</f>
        <v>Phone</v>
      </c>
      <c r="J3849">
        <v>5220</v>
      </c>
      <c r="K3849" t="s">
        <v>10</v>
      </c>
      <c r="L3849" t="str">
        <f xml:space="preserve"> PROPER(TRIM(CLEAN(SUBSTITUTE(K3849,CHAR(160)," "))))</f>
        <v>Consumer</v>
      </c>
      <c r="M3849" t="s">
        <v>19</v>
      </c>
      <c r="N3849" t="str">
        <f xml:space="preserve"> PROPER(TRIM(CLEAN(SUBSTITUTE(M3849,CHAR(160)," "))))</f>
        <v>Apparel</v>
      </c>
      <c r="O3849" t="s">
        <v>20</v>
      </c>
      <c r="P3849" t="str">
        <f>IF(LEN(TRIM(Table1[[#This Row],[subcategory]]&amp;""))=0,"Unknown", PROPER(TRIM(Table1[[#This Row],[subcategory]])))</f>
        <v>Women</v>
      </c>
      <c r="Q3849">
        <v>69.59</v>
      </c>
      <c r="R3849" s="1">
        <f>IF(LEN(TRIM(Q3849&amp;""))=0, "", VALUE(SUBSTITUTE(Q3849,"$","")))</f>
        <v>69.59</v>
      </c>
      <c r="S3849">
        <v>4</v>
      </c>
      <c r="T3849">
        <f>IF(LEN(TRIM(S3849&amp;""))=0, "", VALUE(S3849))</f>
        <v>4</v>
      </c>
      <c r="U3849">
        <v>278.36</v>
      </c>
      <c r="V3849" s="1">
        <f>IF(LEN(TRIM(U3849&amp;""))=0, "", VALUE(SUBSTITUTE(U3849,"$","")))</f>
        <v>278.36</v>
      </c>
      <c r="X3849" s="1" t="str">
        <f>IF(LEN(TRIM(W3849&amp;""))=0, "", VALUE(SUBSTITUTE(W3849,"$","")))</f>
        <v/>
      </c>
      <c r="Z3849" s="1" t="str" cm="1">
        <f t="array" ref="Z3849">IF(
    LEN(TRIM(Y3849&amp;""))=0,
        IF(AND(ISNUMBER(net_sales_clean), ISNUMBER(profit_clean)),
            net_sales_clean - profit_clean,
            ""
        ),
    VALUE(SUBSTITUTE(Y3849,"$",""))
)</f>
        <v/>
      </c>
      <c r="AB3849" s="1" t="str" cm="1">
        <f t="array" ref="AB3849">IF(
    LEN(TRIM(AA3849&amp;""))=0,
        IF(AND(ISNUMBER(net_sales_clean), ISNUMBER(cost_clean)),
            net_sales_clean - cost_clean,
            ""
        ),
    VALUE(SUBSTITUTE(AA3849,"$",""))
)</f>
        <v/>
      </c>
      <c r="AC3849">
        <v>1</v>
      </c>
      <c r="AD3849">
        <f>IF(LEN(TRIM(AC3849&amp;""))=0, "", VALUE(AC3849))</f>
        <v>1</v>
      </c>
      <c r="AE3849">
        <v>4</v>
      </c>
      <c r="AF3849">
        <f>IF(LEN(TRIM(AE3849&amp;""))=0, "", VALUE(AE3849))</f>
        <v>4</v>
      </c>
      <c r="AG3849">
        <v>0</v>
      </c>
      <c r="AH3849">
        <f>IF(
    OR(U3849&lt;0, W3849&lt;0, Y3849&lt;0, AA3849&lt;0),
        1,
        IF(LEN(TRIM(AG3849&amp;""))=0, "", AG3849)
)</f>
        <v>0</v>
      </c>
      <c r="AI3849" t="str">
        <f>IF(
    COUNT(Q3849,V3849,X3849,Z3849,AB3849)=0,
        "Not Usable",
    IF(
        COUNT(Q3849,V3849,X3849,Z3849,AB3849)&lt;5,
            "Incomplete",
            IF(
                MIN(Q3849,V3849,X3849,Z3849,AB3849)=0,
                    "Incomplete",
                    "Complete"
            )
    )
)</f>
        <v>Incomplete</v>
      </c>
    </row>
    <row r="3850" spans="1:35" x14ac:dyDescent="0.3">
      <c r="A3850">
        <v>54659</v>
      </c>
      <c r="B3850" s="6">
        <v>45461.772048611114</v>
      </c>
      <c r="C3850" s="3">
        <f>INT(B3850)</f>
        <v>45461</v>
      </c>
      <c r="D3850" s="2">
        <f>MOD(B3850,1)</f>
        <v>0.77204861111385981</v>
      </c>
      <c r="E3850">
        <v>25</v>
      </c>
      <c r="F3850" t="s">
        <v>13</v>
      </c>
      <c r="G3850" t="str">
        <f xml:space="preserve"> PROPER(TRIM(CLEAN(SUBSTITUTE(F3850,CHAR(160)," "))))</f>
        <v>Northeast</v>
      </c>
      <c r="H3850" t="s">
        <v>27</v>
      </c>
      <c r="I3850" t="str">
        <f>PROPER(TRIM(CLEAN((SUBSTITUTE(H3850,"-"," ")))))</f>
        <v>In Store</v>
      </c>
      <c r="J3850">
        <v>22557</v>
      </c>
      <c r="K3850" t="s">
        <v>2</v>
      </c>
      <c r="L3850" t="str">
        <f xml:space="preserve"> PROPER(TRIM(CLEAN(SUBSTITUTE(K3850,CHAR(160)," "))))</f>
        <v>Home Office</v>
      </c>
      <c r="M3850" t="s">
        <v>1</v>
      </c>
      <c r="N3850" t="str">
        <f xml:space="preserve"> PROPER(TRIM(CLEAN(SUBSTITUTE(M3850,CHAR(160)," "))))</f>
        <v>Beauty</v>
      </c>
      <c r="O3850" t="s">
        <v>31</v>
      </c>
      <c r="P3850" t="str">
        <f>IF(LEN(TRIM(Table1[[#This Row],[subcategory]]&amp;""))=0,"Unknown", PROPER(TRIM(Table1[[#This Row],[subcategory]])))</f>
        <v>Skincare</v>
      </c>
      <c r="Q3850">
        <v>46.3</v>
      </c>
      <c r="R3850" s="1">
        <f>IF(LEN(TRIM(Q3850&amp;""))=0, "", VALUE(SUBSTITUTE(Q3850,"$","")))</f>
        <v>46.3</v>
      </c>
      <c r="S3850">
        <v>2</v>
      </c>
      <c r="T3850">
        <f>IF(LEN(TRIM(S3850&amp;""))=0, "", VALUE(S3850))</f>
        <v>2</v>
      </c>
      <c r="U3850">
        <v>92.6</v>
      </c>
      <c r="V3850" s="1">
        <f>IF(LEN(TRIM(U3850&amp;""))=0, "", VALUE(SUBSTITUTE(U3850,"$","")))</f>
        <v>92.6</v>
      </c>
      <c r="W3850" s="4" t="s">
        <v>2225</v>
      </c>
      <c r="X3850" s="4">
        <f>IF(LEN(TRIM(W3850&amp;""))=0, "", VALUE(SUBSTITUTE(W3850,"$","")))</f>
        <v>76.209799999999902</v>
      </c>
      <c r="Y3850" s="5" t="s">
        <v>2224</v>
      </c>
      <c r="Z3850" s="4" cm="1">
        <f t="array" ref="Z3850">IF(
    LEN(TRIM(Y3850&amp;""))=0,
        IF(AND(ISNUMBER(net_sales_clean), ISNUMBER(profit_clean)),
            net_sales_clean - profit_clean,
            ""
        ),
    VALUE(SUBSTITUTE(Y3850,"$",""))
)</f>
        <v>53.401002670244097</v>
      </c>
      <c r="AA3850" s="5" t="s">
        <v>2223</v>
      </c>
      <c r="AB3850" s="4" cm="1">
        <f t="array" ref="AB3850">IF(
    LEN(TRIM(AA3850&amp;""))=0,
        IF(AND(ISNUMBER(net_sales_clean), ISNUMBER(cost_clean)),
            net_sales_clean - cost_clean,
            ""
        ),
    VALUE(SUBSTITUTE(AA3850,"$",""))
)</f>
        <v>22.808797329755802</v>
      </c>
      <c r="AC3850">
        <v>3</v>
      </c>
      <c r="AD3850">
        <f>IF(LEN(TRIM(AC3850&amp;""))=0, "", VALUE(AC3850))</f>
        <v>3</v>
      </c>
      <c r="AE3850">
        <v>4</v>
      </c>
      <c r="AF3850">
        <f>IF(LEN(TRIM(AE3850&amp;""))=0, "", VALUE(AE3850))</f>
        <v>4</v>
      </c>
      <c r="AG3850">
        <v>0</v>
      </c>
      <c r="AH3850">
        <f>IF(
    OR(U3850&lt;0, W3850&lt;0, Y3850&lt;0, AA3850&lt;0),
        1,
        IF(LEN(TRIM(AG3850&amp;""))=0, "", AG3850)
)</f>
        <v>0</v>
      </c>
      <c r="AI3850" t="str">
        <f>IF(
    COUNT(Q3850,V3850,X3850,Z3850,AB3850)=0,
        "Not Usable",
    IF(
        COUNT(Q3850,V3850,X3850,Z3850,AB3850)&lt;5,
            "Incomplete",
            IF(
                MIN(Q3850,V3850,X3850,Z3850,AB3850)=0,
                    "Incomplete",
                    "Complete"
            )
    )
)</f>
        <v>Complete</v>
      </c>
    </row>
    <row r="3851" spans="1:35" x14ac:dyDescent="0.3">
      <c r="A3851">
        <v>49543</v>
      </c>
      <c r="B3851" s="6">
        <v>45033.180381944447</v>
      </c>
      <c r="C3851" s="3">
        <f>INT(B3851)</f>
        <v>45033</v>
      </c>
      <c r="D3851" s="2">
        <f>MOD(B3851,1)</f>
        <v>0.18038194444670808</v>
      </c>
      <c r="E3851">
        <v>26</v>
      </c>
      <c r="F3851" t="s">
        <v>8</v>
      </c>
      <c r="G3851" t="str">
        <f xml:space="preserve"> PROPER(TRIM(CLEAN(SUBSTITUTE(F3851,CHAR(160)," "))))</f>
        <v>West</v>
      </c>
      <c r="H3851" t="s">
        <v>30</v>
      </c>
      <c r="I3851" t="str">
        <f>PROPER(TRIM(CLEAN((SUBSTITUTE(H3851,"-"," ")))))</f>
        <v>Mobile App</v>
      </c>
      <c r="J3851">
        <v>10930</v>
      </c>
      <c r="K3851" t="s">
        <v>10</v>
      </c>
      <c r="L3851" t="str">
        <f xml:space="preserve"> PROPER(TRIM(CLEAN(SUBSTITUTE(K3851,CHAR(160)," "))))</f>
        <v>Consumer</v>
      </c>
      <c r="M3851" t="s">
        <v>23</v>
      </c>
      <c r="N3851" t="str">
        <f xml:space="preserve"> PROPER(TRIM(CLEAN(SUBSTITUTE(M3851,CHAR(160)," "))))</f>
        <v>Electronics</v>
      </c>
      <c r="O3851" t="s">
        <v>34</v>
      </c>
      <c r="P3851" t="str">
        <f>IF(LEN(TRIM(Table1[[#This Row],[subcategory]]&amp;""))=0,"Unknown", PROPER(TRIM(Table1[[#This Row],[subcategory]])))</f>
        <v>Phones</v>
      </c>
      <c r="Q3851">
        <v>92.14</v>
      </c>
      <c r="R3851" s="1">
        <f>IF(LEN(TRIM(Q3851&amp;""))=0, "", VALUE(SUBSTITUTE(Q3851,"$","")))</f>
        <v>92.14</v>
      </c>
      <c r="S3851">
        <v>2</v>
      </c>
      <c r="T3851">
        <f>IF(LEN(TRIM(S3851&amp;""))=0, "", VALUE(S3851))</f>
        <v>2</v>
      </c>
      <c r="U3851">
        <v>184.28</v>
      </c>
      <c r="V3851" s="1">
        <f>IF(LEN(TRIM(U3851&amp;""))=0, "", VALUE(SUBSTITUTE(U3851,"$","")))</f>
        <v>184.28</v>
      </c>
      <c r="W3851" s="1">
        <v>165.852</v>
      </c>
      <c r="X3851" s="1">
        <f>IF(LEN(TRIM(W3851&amp;""))=0, "", VALUE(SUBSTITUTE(W3851,"$","")))</f>
        <v>165.852</v>
      </c>
      <c r="Y3851" s="5" t="s">
        <v>2222</v>
      </c>
      <c r="Z3851" s="4" cm="1">
        <f t="array" ref="Z3851">IF(
    LEN(TRIM(Y3851&amp;""))=0,
        IF(AND(ISNUMBER(net_sales_clean), ISNUMBER(profit_clean)),
            net_sales_clean - profit_clean,
            ""
        ),
    VALUE(SUBSTITUTE(Y3851,"$",""))
)</f>
        <v>123.91194002716099</v>
      </c>
      <c r="AA3851" s="5" t="s">
        <v>2221</v>
      </c>
      <c r="AB3851" s="4" cm="1">
        <f t="array" ref="AB3851">IF(
    LEN(TRIM(AA3851&amp;""))=0,
        IF(AND(ISNUMBER(net_sales_clean), ISNUMBER(cost_clean)),
            net_sales_clean - cost_clean,
            ""
        ),
    VALUE(SUBSTITUTE(AA3851,"$",""))
)</f>
        <v>41.940059972838199</v>
      </c>
      <c r="AC3851">
        <v>3</v>
      </c>
      <c r="AD3851">
        <f>IF(LEN(TRIM(AC3851&amp;""))=0, "", VALUE(AC3851))</f>
        <v>3</v>
      </c>
      <c r="AE3851">
        <v>2</v>
      </c>
      <c r="AF3851">
        <f>IF(LEN(TRIM(AE3851&amp;""))=0, "", VALUE(AE3851))</f>
        <v>2</v>
      </c>
      <c r="AG3851">
        <v>0</v>
      </c>
      <c r="AH3851">
        <f>IF(
    OR(U3851&lt;0, W3851&lt;0, Y3851&lt;0, AA3851&lt;0),
        1,
        IF(LEN(TRIM(AG3851&amp;""))=0, "", AG3851)
)</f>
        <v>0</v>
      </c>
      <c r="AI3851" t="str">
        <f>IF(
    COUNT(Q3851,V3851,X3851,Z3851,AB3851)=0,
        "Not Usable",
    IF(
        COUNT(Q3851,V3851,X3851,Z3851,AB3851)&lt;5,
            "Incomplete",
            IF(
                MIN(Q3851,V3851,X3851,Z3851,AB3851)=0,
                    "Incomplete",
                    "Complete"
            )
    )
)</f>
        <v>Complete</v>
      </c>
    </row>
    <row r="3852" spans="1:35" x14ac:dyDescent="0.3">
      <c r="A3852">
        <v>14098</v>
      </c>
      <c r="B3852" s="6">
        <v>44955.337465277778</v>
      </c>
      <c r="C3852" s="3">
        <f>INT(B3852)</f>
        <v>44955</v>
      </c>
      <c r="D3852" s="2">
        <f>MOD(B3852,1)</f>
        <v>0.33746527777839219</v>
      </c>
      <c r="E3852">
        <v>5</v>
      </c>
      <c r="F3852" t="s">
        <v>13</v>
      </c>
      <c r="G3852" t="str">
        <f xml:space="preserve"> PROPER(TRIM(CLEAN(SUBSTITUTE(F3852,CHAR(160)," "))))</f>
        <v>Northeast</v>
      </c>
      <c r="H3852" t="s">
        <v>27</v>
      </c>
      <c r="I3852" t="str">
        <f>PROPER(TRIM(CLEAN((SUBSTITUTE(H3852,"-"," ")))))</f>
        <v>In Store</v>
      </c>
      <c r="J3852">
        <v>10097</v>
      </c>
      <c r="K3852" t="s">
        <v>2</v>
      </c>
      <c r="L3852" t="str">
        <f xml:space="preserve"> PROPER(TRIM(CLEAN(SUBSTITUTE(K3852,CHAR(160)," "))))</f>
        <v>Home Office</v>
      </c>
      <c r="M3852" t="s">
        <v>9</v>
      </c>
      <c r="N3852" t="str">
        <f xml:space="preserve"> PROPER(TRIM(CLEAN(SUBSTITUTE(M3852,CHAR(160)," "))))</f>
        <v>Home</v>
      </c>
      <c r="O3852" t="s">
        <v>32</v>
      </c>
      <c r="P3852" t="str">
        <f>IF(LEN(TRIM(Table1[[#This Row],[subcategory]]&amp;""))=0,"Unknown", PROPER(TRIM(Table1[[#This Row],[subcategory]])))</f>
        <v>Furniture</v>
      </c>
      <c r="Q3852">
        <v>24.71</v>
      </c>
      <c r="R3852" s="1">
        <f>IF(LEN(TRIM(Q3852&amp;""))=0, "", VALUE(SUBSTITUTE(Q3852,"$","")))</f>
        <v>24.71</v>
      </c>
      <c r="T3852" t="str">
        <f>IF(LEN(TRIM(S3852&amp;""))=0, "", VALUE(S3852))</f>
        <v/>
      </c>
      <c r="V3852" s="1" t="str">
        <f>IF(LEN(TRIM(U3852&amp;""))=0, "", VALUE(SUBSTITUTE(U3852,"$","")))</f>
        <v/>
      </c>
      <c r="X3852" s="1" t="str">
        <f>IF(LEN(TRIM(W3852&amp;""))=0, "", VALUE(SUBSTITUTE(W3852,"$","")))</f>
        <v/>
      </c>
      <c r="Z3852" s="1" t="str" cm="1">
        <f t="array" ref="Z3852">IF(
    LEN(TRIM(Y3852&amp;""))=0,
        IF(AND(ISNUMBER(net_sales_clean), ISNUMBER(profit_clean)),
            net_sales_clean - profit_clean,
            ""
        ),
    VALUE(SUBSTITUTE(Y3852,"$",""))
)</f>
        <v/>
      </c>
      <c r="AB3852" s="1" t="str" cm="1">
        <f t="array" ref="AB3852">IF(
    LEN(TRIM(AA3852&amp;""))=0,
        IF(AND(ISNUMBER(net_sales_clean), ISNUMBER(cost_clean)),
            net_sales_clean - cost_clean,
            ""
        ),
    VALUE(SUBSTITUTE(AA3852,"$",""))
)</f>
        <v/>
      </c>
      <c r="AC3852">
        <v>1</v>
      </c>
      <c r="AD3852">
        <f>IF(LEN(TRIM(AC3852&amp;""))=0, "", VALUE(AC3852))</f>
        <v>1</v>
      </c>
      <c r="AE3852">
        <v>1</v>
      </c>
      <c r="AF3852">
        <f>IF(LEN(TRIM(AE3852&amp;""))=0, "", VALUE(AE3852))</f>
        <v>1</v>
      </c>
      <c r="AG3852">
        <v>0</v>
      </c>
      <c r="AH3852">
        <f>IF(
    OR(U3852&lt;0, W3852&lt;0, Y3852&lt;0, AA3852&lt;0),
        1,
        IF(LEN(TRIM(AG3852&amp;""))=0, "", AG3852)
)</f>
        <v>0</v>
      </c>
      <c r="AI3852" t="str">
        <f>IF(
    COUNT(Q3852,V3852,X3852,Z3852,AB3852)=0,
        "Not Usable",
    IF(
        COUNT(Q3852,V3852,X3852,Z3852,AB3852)&lt;5,
            "Incomplete",
            IF(
                MIN(Q3852,V3852,X3852,Z3852,AB3852)=0,
                    "Incomplete",
                    "Complete"
            )
    )
)</f>
        <v>Incomplete</v>
      </c>
    </row>
    <row r="3853" spans="1:35" x14ac:dyDescent="0.3">
      <c r="A3853">
        <v>6840</v>
      </c>
      <c r="B3853" s="6">
        <v>45747.34878472222</v>
      </c>
      <c r="C3853" s="3">
        <f>INT(B3853)</f>
        <v>45747</v>
      </c>
      <c r="D3853" s="2">
        <f>MOD(B3853,1)</f>
        <v>0.34878472222044365</v>
      </c>
      <c r="E3853">
        <v>24</v>
      </c>
      <c r="F3853" t="s">
        <v>15</v>
      </c>
      <c r="G3853" t="str">
        <f xml:space="preserve"> PROPER(TRIM(CLEAN(SUBSTITUTE(F3853,CHAR(160)," "))))</f>
        <v>West</v>
      </c>
      <c r="H3853" t="s">
        <v>3</v>
      </c>
      <c r="I3853" t="str">
        <f>PROPER(TRIM(CLEAN((SUBSTITUTE(H3853,"-"," ")))))</f>
        <v>Phone</v>
      </c>
      <c r="J3853">
        <v>2858</v>
      </c>
      <c r="K3853" t="s">
        <v>6</v>
      </c>
      <c r="L3853" t="str">
        <f xml:space="preserve"> PROPER(TRIM(CLEAN(SUBSTITUTE(K3853,CHAR(160)," "))))</f>
        <v>Corporate</v>
      </c>
      <c r="M3853" t="s">
        <v>23</v>
      </c>
      <c r="N3853" t="str">
        <f xml:space="preserve"> PROPER(TRIM(CLEAN(SUBSTITUTE(M3853,CHAR(160)," "))))</f>
        <v>Electronics</v>
      </c>
      <c r="O3853" t="s">
        <v>34</v>
      </c>
      <c r="P3853" t="str">
        <f>IF(LEN(TRIM(Table1[[#This Row],[subcategory]]&amp;""))=0,"Unknown", PROPER(TRIM(Table1[[#This Row],[subcategory]])))</f>
        <v>Phones</v>
      </c>
      <c r="Q3853">
        <v>137.62</v>
      </c>
      <c r="R3853" s="1">
        <f>IF(LEN(TRIM(Q3853&amp;""))=0, "", VALUE(SUBSTITUTE(Q3853,"$","")))</f>
        <v>137.62</v>
      </c>
      <c r="S3853">
        <v>5</v>
      </c>
      <c r="T3853">
        <f>IF(LEN(TRIM(S3853&amp;""))=0, "", VALUE(S3853))</f>
        <v>5</v>
      </c>
      <c r="U3853">
        <v>688.1</v>
      </c>
      <c r="V3853" s="1">
        <f>IF(LEN(TRIM(U3853&amp;""))=0, "", VALUE(SUBSTITUTE(U3853,"$","")))</f>
        <v>688.1</v>
      </c>
      <c r="W3853" s="1">
        <v>336.48090000000002</v>
      </c>
      <c r="X3853" s="1">
        <f>IF(LEN(TRIM(W3853&amp;""))=0, "", VALUE(SUBSTITUTE(W3853,"$","")))</f>
        <v>336.48090000000002</v>
      </c>
      <c r="Z3853" s="1" t="str" cm="1">
        <f t="array" ref="Z3853">IF(
    LEN(TRIM(Y3853&amp;""))=0,
        IF(AND(ISNUMBER(net_sales_clean), ISNUMBER(profit_clean)),
            net_sales_clean - profit_clean,
            ""
        ),
    VALUE(SUBSTITUTE(Y3853,"$",""))
)</f>
        <v/>
      </c>
      <c r="AB3853" s="1" t="str" cm="1">
        <f t="array" ref="AB3853">IF(
    LEN(TRIM(AA3853&amp;""))=0,
        IF(AND(ISNUMBER(net_sales_clean), ISNUMBER(cost_clean)),
            net_sales_clean - cost_clean,
            ""
        ),
    VALUE(SUBSTITUTE(AA3853,"$",""))
)</f>
        <v/>
      </c>
      <c r="AC3853">
        <v>8</v>
      </c>
      <c r="AD3853">
        <f>IF(LEN(TRIM(AC3853&amp;""))=0, "", VALUE(AC3853))</f>
        <v>8</v>
      </c>
      <c r="AE3853">
        <v>3</v>
      </c>
      <c r="AF3853">
        <f>IF(LEN(TRIM(AE3853&amp;""))=0, "", VALUE(AE3853))</f>
        <v>3</v>
      </c>
      <c r="AG3853">
        <v>0</v>
      </c>
      <c r="AH3853">
        <f>IF(
    OR(U3853&lt;0, W3853&lt;0, Y3853&lt;0, AA3853&lt;0),
        1,
        IF(LEN(TRIM(AG3853&amp;""))=0, "", AG3853)
)</f>
        <v>0</v>
      </c>
      <c r="AI3853" t="str">
        <f>IF(
    COUNT(Q3853,V3853,X3853,Z3853,AB3853)=0,
        "Not Usable",
    IF(
        COUNT(Q3853,V3853,X3853,Z3853,AB3853)&lt;5,
            "Incomplete",
            IF(
                MIN(Q3853,V3853,X3853,Z3853,AB3853)=0,
                    "Incomplete",
                    "Complete"
            )
    )
)</f>
        <v>Incomplete</v>
      </c>
    </row>
    <row r="3854" spans="1:35" x14ac:dyDescent="0.3">
      <c r="A3854">
        <v>7684</v>
      </c>
      <c r="B3854" s="6">
        <v>45213.16510416667</v>
      </c>
      <c r="C3854" s="3">
        <f>INT(B3854)</f>
        <v>45213</v>
      </c>
      <c r="D3854" s="2">
        <f>MOD(B3854,1)</f>
        <v>0.16510416667006211</v>
      </c>
      <c r="E3854">
        <v>26</v>
      </c>
      <c r="F3854" t="s">
        <v>8</v>
      </c>
      <c r="G3854" t="str">
        <f xml:space="preserve"> PROPER(TRIM(CLEAN(SUBSTITUTE(F3854,CHAR(160)," "))))</f>
        <v>West</v>
      </c>
      <c r="H3854" t="s">
        <v>11</v>
      </c>
      <c r="I3854" t="str">
        <f>PROPER(TRIM(CLEAN((SUBSTITUTE(H3854,"-"," ")))))</f>
        <v>Online</v>
      </c>
      <c r="J3854">
        <v>26139</v>
      </c>
      <c r="K3854" t="s">
        <v>10</v>
      </c>
      <c r="L3854" t="str">
        <f xml:space="preserve"> PROPER(TRIM(CLEAN(SUBSTITUTE(K3854,CHAR(160)," "))))</f>
        <v>Consumer</v>
      </c>
      <c r="M3854" t="s">
        <v>23</v>
      </c>
      <c r="N3854" t="str">
        <f xml:space="preserve"> PROPER(TRIM(CLEAN(SUBSTITUTE(M3854,CHAR(160)," "))))</f>
        <v>Electronics</v>
      </c>
      <c r="O3854" t="s">
        <v>22</v>
      </c>
      <c r="P3854" t="str">
        <f>IF(LEN(TRIM(Table1[[#This Row],[subcategory]]&amp;""))=0,"Unknown", PROPER(TRIM(Table1[[#This Row],[subcategory]])))</f>
        <v>Audio</v>
      </c>
      <c r="Q3854">
        <v>56.99</v>
      </c>
      <c r="R3854" s="1">
        <f>IF(LEN(TRIM(Q3854&amp;""))=0, "", VALUE(SUBSTITUTE(Q3854,"$","")))</f>
        <v>56.99</v>
      </c>
      <c r="S3854">
        <v>1</v>
      </c>
      <c r="T3854">
        <f>IF(LEN(TRIM(S3854&amp;""))=0, "", VALUE(S3854))</f>
        <v>1</v>
      </c>
      <c r="U3854">
        <v>56.99</v>
      </c>
      <c r="V3854" s="1">
        <f>IF(LEN(TRIM(U3854&amp;""))=0, "", VALUE(SUBSTITUTE(U3854,"$","")))</f>
        <v>56.99</v>
      </c>
      <c r="W3854" s="1">
        <v>43.14143</v>
      </c>
      <c r="X3854" s="1">
        <f>IF(LEN(TRIM(W3854&amp;""))=0, "", VALUE(SUBSTITUTE(W3854,"$","")))</f>
        <v>43.14143</v>
      </c>
      <c r="Y3854" s="5" t="s">
        <v>2220</v>
      </c>
      <c r="Z3854" s="4" cm="1">
        <f t="array" ref="Z3854">IF(
    LEN(TRIM(Y3854&amp;""))=0,
        IF(AND(ISNUMBER(net_sales_clean), ISNUMBER(profit_clean)),
            net_sales_clean - profit_clean,
            ""
        ),
    VALUE(SUBSTITUTE(Y3854,"$",""))
)</f>
        <v>31.316009649533999</v>
      </c>
      <c r="AA3854" s="5" t="s">
        <v>2219</v>
      </c>
      <c r="AB3854" s="4" cm="1">
        <f t="array" ref="AB3854">IF(
    LEN(TRIM(AA3854&amp;""))=0,
        IF(AND(ISNUMBER(net_sales_clean), ISNUMBER(cost_clean)),
            net_sales_clean - cost_clean,
            ""
        ),
    VALUE(SUBSTITUTE(AA3854,"$",""))
)</f>
        <v>11.825420350465899</v>
      </c>
      <c r="AC3854">
        <v>4</v>
      </c>
      <c r="AD3854">
        <f>IF(LEN(TRIM(AC3854&amp;""))=0, "", VALUE(AC3854))</f>
        <v>4</v>
      </c>
      <c r="AE3854">
        <v>1</v>
      </c>
      <c r="AF3854">
        <f>IF(LEN(TRIM(AE3854&amp;""))=0, "", VALUE(AE3854))</f>
        <v>1</v>
      </c>
      <c r="AG3854">
        <v>0</v>
      </c>
      <c r="AH3854">
        <f>IF(
    OR(U3854&lt;0, W3854&lt;0, Y3854&lt;0, AA3854&lt;0),
        1,
        IF(LEN(TRIM(AG3854&amp;""))=0, "", AG3854)
)</f>
        <v>0</v>
      </c>
      <c r="AI3854" t="str">
        <f>IF(
    COUNT(Q3854,V3854,X3854,Z3854,AB3854)=0,
        "Not Usable",
    IF(
        COUNT(Q3854,V3854,X3854,Z3854,AB3854)&lt;5,
            "Incomplete",
            IF(
                MIN(Q3854,V3854,X3854,Z3854,AB3854)=0,
                    "Incomplete",
                    "Complete"
            )
    )
)</f>
        <v>Complete</v>
      </c>
    </row>
    <row r="3855" spans="1:35" x14ac:dyDescent="0.3">
      <c r="A3855">
        <v>5764</v>
      </c>
      <c r="B3855" s="6">
        <v>45721.853402777779</v>
      </c>
      <c r="C3855" s="3">
        <f>INT(B3855)</f>
        <v>45721</v>
      </c>
      <c r="D3855" s="2">
        <f>MOD(B3855,1)</f>
        <v>0.85340277777868323</v>
      </c>
      <c r="E3855">
        <v>6</v>
      </c>
      <c r="F3855" t="s">
        <v>13</v>
      </c>
      <c r="G3855" t="str">
        <f xml:space="preserve"> PROPER(TRIM(CLEAN(SUBSTITUTE(F3855,CHAR(160)," "))))</f>
        <v>Northeast</v>
      </c>
      <c r="H3855" t="s">
        <v>3</v>
      </c>
      <c r="I3855" t="str">
        <f>PROPER(TRIM(CLEAN((SUBSTITUTE(H3855,"-"," ")))))</f>
        <v>Phone</v>
      </c>
      <c r="J3855">
        <v>6321</v>
      </c>
      <c r="K3855" t="s">
        <v>2</v>
      </c>
      <c r="L3855" t="str">
        <f xml:space="preserve"> PROPER(TRIM(CLEAN(SUBSTITUTE(K3855,CHAR(160)," "))))</f>
        <v>Home Office</v>
      </c>
      <c r="M3855" t="s">
        <v>9</v>
      </c>
      <c r="N3855" t="str">
        <f xml:space="preserve"> PROPER(TRIM(CLEAN(SUBSTITUTE(M3855,CHAR(160)," "))))</f>
        <v>Home</v>
      </c>
      <c r="O3855" t="s">
        <v>38</v>
      </c>
      <c r="P3855" t="str">
        <f>IF(LEN(TRIM(Table1[[#This Row],[subcategory]]&amp;""))=0,"Unknown", PROPER(TRIM(Table1[[#This Row],[subcategory]])))</f>
        <v>Kitchen</v>
      </c>
      <c r="Q3855">
        <v>66.41</v>
      </c>
      <c r="R3855" s="1">
        <f>IF(LEN(TRIM(Q3855&amp;""))=0, "", VALUE(SUBSTITUTE(Q3855,"$","")))</f>
        <v>66.41</v>
      </c>
      <c r="S3855">
        <v>4</v>
      </c>
      <c r="T3855">
        <f>IF(LEN(TRIM(S3855&amp;""))=0, "", VALUE(S3855))</f>
        <v>4</v>
      </c>
      <c r="U3855">
        <v>265.64</v>
      </c>
      <c r="V3855" s="1">
        <f>IF(LEN(TRIM(U3855&amp;""))=0, "", VALUE(SUBSTITUTE(U3855,"$","")))</f>
        <v>265.64</v>
      </c>
      <c r="W3855" s="4" t="s">
        <v>2218</v>
      </c>
      <c r="X3855" s="4">
        <f>IF(LEN(TRIM(W3855&amp;""))=0, "", VALUE(SUBSTITUTE(W3855,"$","")))</f>
        <v>243.32623999999899</v>
      </c>
      <c r="Z3855" s="1" t="str" cm="1">
        <f t="array" ref="Z3855">IF(
    LEN(TRIM(Y3855&amp;""))=0,
        IF(AND(ISNUMBER(net_sales_clean), ISNUMBER(profit_clean)),
            net_sales_clean - profit_clean,
            ""
        ),
    VALUE(SUBSTITUTE(Y3855,"$",""))
)</f>
        <v/>
      </c>
      <c r="AB3855" s="1" t="str" cm="1">
        <f t="array" ref="AB3855">IF(
    LEN(TRIM(AA3855&amp;""))=0,
        IF(AND(ISNUMBER(net_sales_clean), ISNUMBER(cost_clean)),
            net_sales_clean - cost_clean,
            ""
        ),
    VALUE(SUBSTITUTE(AA3855,"$",""))
)</f>
        <v/>
      </c>
      <c r="AC3855">
        <v>7</v>
      </c>
      <c r="AD3855">
        <f>IF(LEN(TRIM(AC3855&amp;""))=0, "", VALUE(AC3855))</f>
        <v>7</v>
      </c>
      <c r="AE3855">
        <v>4</v>
      </c>
      <c r="AF3855">
        <f>IF(LEN(TRIM(AE3855&amp;""))=0, "", VALUE(AE3855))</f>
        <v>4</v>
      </c>
      <c r="AG3855">
        <v>0</v>
      </c>
      <c r="AH3855">
        <f>IF(
    OR(U3855&lt;0, W3855&lt;0, Y3855&lt;0, AA3855&lt;0),
        1,
        IF(LEN(TRIM(AG3855&amp;""))=0, "", AG3855)
)</f>
        <v>0</v>
      </c>
      <c r="AI3855" t="str">
        <f>IF(
    COUNT(Q3855,V3855,X3855,Z3855,AB3855)=0,
        "Not Usable",
    IF(
        COUNT(Q3855,V3855,X3855,Z3855,AB3855)&lt;5,
            "Incomplete",
            IF(
                MIN(Q3855,V3855,X3855,Z3855,AB3855)=0,
                    "Incomplete",
                    "Complete"
            )
    )
)</f>
        <v>Incomplete</v>
      </c>
    </row>
    <row r="3856" spans="1:35" x14ac:dyDescent="0.3">
      <c r="A3856">
        <v>45443</v>
      </c>
      <c r="B3856" s="6">
        <v>45000.050671296296</v>
      </c>
      <c r="C3856" s="3">
        <f>INT(B3856)</f>
        <v>45000</v>
      </c>
      <c r="D3856" s="2">
        <f>MOD(B3856,1)</f>
        <v>5.0671296296059154E-2</v>
      </c>
      <c r="E3856">
        <v>24</v>
      </c>
      <c r="F3856" t="s">
        <v>13</v>
      </c>
      <c r="G3856" t="str">
        <f xml:space="preserve"> PROPER(TRIM(CLEAN(SUBSTITUTE(F3856,CHAR(160)," "))))</f>
        <v>Northeast</v>
      </c>
      <c r="H3856" t="s">
        <v>3</v>
      </c>
      <c r="I3856" t="str">
        <f>PROPER(TRIM(CLEAN((SUBSTITUTE(H3856,"-"," ")))))</f>
        <v>Phone</v>
      </c>
      <c r="J3856">
        <v>15187</v>
      </c>
      <c r="K3856" t="s">
        <v>10</v>
      </c>
      <c r="L3856" t="str">
        <f xml:space="preserve"> PROPER(TRIM(CLEAN(SUBSTITUTE(K3856,CHAR(160)," "))))</f>
        <v>Consumer</v>
      </c>
      <c r="M3856" t="s">
        <v>19</v>
      </c>
      <c r="N3856" t="str">
        <f xml:space="preserve"> PROPER(TRIM(CLEAN(SUBSTITUTE(M3856,CHAR(160)," "))))</f>
        <v>Apparel</v>
      </c>
      <c r="O3856" t="s">
        <v>26</v>
      </c>
      <c r="P3856" t="str">
        <f>IF(LEN(TRIM(Table1[[#This Row],[subcategory]]&amp;""))=0,"Unknown", PROPER(TRIM(Table1[[#This Row],[subcategory]])))</f>
        <v>Kids</v>
      </c>
      <c r="Q3856">
        <v>90.94</v>
      </c>
      <c r="R3856" s="1">
        <f>IF(LEN(TRIM(Q3856&amp;""))=0, "", VALUE(SUBSTITUTE(Q3856,"$","")))</f>
        <v>90.94</v>
      </c>
      <c r="S3856">
        <v>2</v>
      </c>
      <c r="T3856">
        <f>IF(LEN(TRIM(S3856&amp;""))=0, "", VALUE(S3856))</f>
        <v>2</v>
      </c>
      <c r="U3856">
        <v>181.88</v>
      </c>
      <c r="V3856" s="1">
        <f>IF(LEN(TRIM(U3856&amp;""))=0, "", VALUE(SUBSTITUTE(U3856,"$","")))</f>
        <v>181.88</v>
      </c>
      <c r="W3856" s="1">
        <v>161.32756000000001</v>
      </c>
      <c r="X3856" s="1">
        <f>IF(LEN(TRIM(W3856&amp;""))=0, "", VALUE(SUBSTITUTE(W3856,"$","")))</f>
        <v>161.32756000000001</v>
      </c>
      <c r="Y3856" s="5" t="s">
        <v>2217</v>
      </c>
      <c r="Z3856" s="4" cm="1">
        <f t="array" ref="Z3856">IF(
    LEN(TRIM(Y3856&amp;""))=0,
        IF(AND(ISNUMBER(net_sales_clean), ISNUMBER(profit_clean)),
            net_sales_clean - profit_clean,
            ""
        ),
    VALUE(SUBSTITUTE(Y3856,"$",""))
)</f>
        <v>110.26354562305301</v>
      </c>
      <c r="AA3856" s="5" t="s">
        <v>2216</v>
      </c>
      <c r="AB3856" s="4" cm="1">
        <f t="array" ref="AB3856">IF(
    LEN(TRIM(AA3856&amp;""))=0,
        IF(AND(ISNUMBER(net_sales_clean), ISNUMBER(cost_clean)),
            net_sales_clean - cost_clean,
            ""
        ),
    VALUE(SUBSTITUTE(AA3856,"$",""))
)</f>
        <v>51.064014376945998</v>
      </c>
      <c r="AC3856">
        <v>7</v>
      </c>
      <c r="AD3856">
        <f>IF(LEN(TRIM(AC3856&amp;""))=0, "", VALUE(AC3856))</f>
        <v>7</v>
      </c>
      <c r="AE3856">
        <v>3</v>
      </c>
      <c r="AF3856">
        <f>IF(LEN(TRIM(AE3856&amp;""))=0, "", VALUE(AE3856))</f>
        <v>3</v>
      </c>
      <c r="AG3856">
        <v>0</v>
      </c>
      <c r="AH3856">
        <f>IF(
    OR(U3856&lt;0, W3856&lt;0, Y3856&lt;0, AA3856&lt;0),
        1,
        IF(LEN(TRIM(AG3856&amp;""))=0, "", AG3856)
)</f>
        <v>0</v>
      </c>
      <c r="AI3856" t="str">
        <f>IF(
    COUNT(Q3856,V3856,X3856,Z3856,AB3856)=0,
        "Not Usable",
    IF(
        COUNT(Q3856,V3856,X3856,Z3856,AB3856)&lt;5,
            "Incomplete",
            IF(
                MIN(Q3856,V3856,X3856,Z3856,AB3856)=0,
                    "Incomplete",
                    "Complete"
            )
    )
)</f>
        <v>Complete</v>
      </c>
    </row>
    <row r="3857" spans="1:35" x14ac:dyDescent="0.3">
      <c r="A3857">
        <v>4581</v>
      </c>
      <c r="B3857" s="6">
        <v>45470.538414351853</v>
      </c>
      <c r="C3857" s="3">
        <f>INT(B3857)</f>
        <v>45470</v>
      </c>
      <c r="D3857" s="2">
        <f>MOD(B3857,1)</f>
        <v>0.53841435185313458</v>
      </c>
      <c r="E3857">
        <v>79</v>
      </c>
      <c r="F3857" t="s">
        <v>33</v>
      </c>
      <c r="G3857" t="str">
        <f xml:space="preserve"> PROPER(TRIM(CLEAN(SUBSTITUTE(F3857,CHAR(160)," "))))</f>
        <v>South</v>
      </c>
      <c r="H3857" t="s">
        <v>27</v>
      </c>
      <c r="I3857" t="str">
        <f>PROPER(TRIM(CLEAN((SUBSTITUTE(H3857,"-"," ")))))</f>
        <v>In Store</v>
      </c>
      <c r="J3857">
        <v>4128</v>
      </c>
      <c r="K3857" t="s">
        <v>10</v>
      </c>
      <c r="L3857" t="str">
        <f xml:space="preserve"> PROPER(TRIM(CLEAN(SUBSTITUTE(K3857,CHAR(160)," "))))</f>
        <v>Consumer</v>
      </c>
      <c r="M3857" t="s">
        <v>1</v>
      </c>
      <c r="N3857" t="str">
        <f xml:space="preserve"> PROPER(TRIM(CLEAN(SUBSTITUTE(M3857,CHAR(160)," "))))</f>
        <v>Beauty</v>
      </c>
      <c r="O3857" t="s">
        <v>39</v>
      </c>
      <c r="P3857" t="str">
        <f>IF(LEN(TRIM(Table1[[#This Row],[subcategory]]&amp;""))=0,"Unknown", PROPER(TRIM(Table1[[#This Row],[subcategory]])))</f>
        <v>Fragrance</v>
      </c>
      <c r="Q3857">
        <v>58.58</v>
      </c>
      <c r="R3857" s="1">
        <f>IF(LEN(TRIM(Q3857&amp;""))=0, "", VALUE(SUBSTITUTE(Q3857,"$","")))</f>
        <v>58.58</v>
      </c>
      <c r="S3857">
        <v>3</v>
      </c>
      <c r="T3857">
        <f>IF(LEN(TRIM(S3857&amp;""))=0, "", VALUE(S3857))</f>
        <v>3</v>
      </c>
      <c r="U3857">
        <v>175.74</v>
      </c>
      <c r="V3857" s="1">
        <f>IF(LEN(TRIM(U3857&amp;""))=0, "", VALUE(SUBSTITUTE(U3857,"$","")))</f>
        <v>175.74</v>
      </c>
      <c r="W3857" s="4" t="s">
        <v>2215</v>
      </c>
      <c r="X3857" s="4">
        <f>IF(LEN(TRIM(W3857&amp;""))=0, "", VALUE(SUBSTITUTE(W3857,"$","")))</f>
        <v>158.86895999999999</v>
      </c>
      <c r="Y3857" s="5" t="s">
        <v>2214</v>
      </c>
      <c r="Z3857" s="4" cm="1">
        <f t="array" ref="Z3857">IF(
    LEN(TRIM(Y3857&amp;""))=0,
        IF(AND(ISNUMBER(net_sales_clean), ISNUMBER(profit_clean)),
            net_sales_clean - profit_clean,
            ""
        ),
    VALUE(SUBSTITUTE(Y3857,"$",""))
)</f>
        <v>115.316601243305</v>
      </c>
      <c r="AA3857" s="5" t="s">
        <v>2213</v>
      </c>
      <c r="AB3857" s="4" cm="1">
        <f t="array" ref="AB3857">IF(
    LEN(TRIM(AA3857&amp;""))=0,
        IF(AND(ISNUMBER(net_sales_clean), ISNUMBER(cost_clean)),
            net_sales_clean - cost_clean,
            ""
        ),
    VALUE(SUBSTITUTE(AA3857,"$",""))
)</f>
        <v>43.552358756694503</v>
      </c>
      <c r="AC3857">
        <v>9</v>
      </c>
      <c r="AD3857">
        <f>IF(LEN(TRIM(AC3857&amp;""))=0, "", VALUE(AC3857))</f>
        <v>9</v>
      </c>
      <c r="AE3857">
        <v>1</v>
      </c>
      <c r="AF3857">
        <f>IF(LEN(TRIM(AE3857&amp;""))=0, "", VALUE(AE3857))</f>
        <v>1</v>
      </c>
      <c r="AG3857">
        <v>0</v>
      </c>
      <c r="AH3857">
        <f>IF(
    OR(U3857&lt;0, W3857&lt;0, Y3857&lt;0, AA3857&lt;0),
        1,
        IF(LEN(TRIM(AG3857&amp;""))=0, "", AG3857)
)</f>
        <v>0</v>
      </c>
      <c r="AI3857" t="str">
        <f>IF(
    COUNT(Q3857,V3857,X3857,Z3857,AB3857)=0,
        "Not Usable",
    IF(
        COUNT(Q3857,V3857,X3857,Z3857,AB3857)&lt;5,
            "Incomplete",
            IF(
                MIN(Q3857,V3857,X3857,Z3857,AB3857)=0,
                    "Incomplete",
                    "Complete"
            )
    )
)</f>
        <v>Complete</v>
      </c>
    </row>
    <row r="3858" spans="1:35" x14ac:dyDescent="0.3">
      <c r="A3858">
        <v>14340</v>
      </c>
      <c r="B3858" s="6">
        <v>45253.028553240743</v>
      </c>
      <c r="C3858" s="3">
        <f>INT(B3858)</f>
        <v>45253</v>
      </c>
      <c r="D3858" s="2">
        <f>MOD(B3858,1)</f>
        <v>2.8553240743349306E-2</v>
      </c>
      <c r="E3858">
        <v>11</v>
      </c>
      <c r="F3858" t="s">
        <v>33</v>
      </c>
      <c r="G3858" t="str">
        <f xml:space="preserve"> PROPER(TRIM(CLEAN(SUBSTITUTE(F3858,CHAR(160)," "))))</f>
        <v>South</v>
      </c>
      <c r="H3858" t="s">
        <v>7</v>
      </c>
      <c r="I3858" t="str">
        <f>PROPER(TRIM(CLEAN((SUBSTITUTE(H3858,"-"," ")))))</f>
        <v>In Store</v>
      </c>
      <c r="J3858">
        <v>8263</v>
      </c>
      <c r="K3858" t="s">
        <v>2</v>
      </c>
      <c r="L3858" t="str">
        <f xml:space="preserve"> PROPER(TRIM(CLEAN(SUBSTITUTE(K3858,CHAR(160)," "))))</f>
        <v>Home Office</v>
      </c>
      <c r="M3858" t="s">
        <v>23</v>
      </c>
      <c r="N3858" t="str">
        <f xml:space="preserve"> PROPER(TRIM(CLEAN(SUBSTITUTE(M3858,CHAR(160)," "))))</f>
        <v>Electronics</v>
      </c>
      <c r="O3858" t="s">
        <v>34</v>
      </c>
      <c r="P3858" t="str">
        <f>IF(LEN(TRIM(Table1[[#This Row],[subcategory]]&amp;""))=0,"Unknown", PROPER(TRIM(Table1[[#This Row],[subcategory]])))</f>
        <v>Phones</v>
      </c>
      <c r="Q3858">
        <v>33.19</v>
      </c>
      <c r="R3858" s="1">
        <f>IF(LEN(TRIM(Q3858&amp;""))=0, "", VALUE(SUBSTITUTE(Q3858,"$","")))</f>
        <v>33.19</v>
      </c>
      <c r="S3858">
        <v>4</v>
      </c>
      <c r="T3858">
        <f>IF(LEN(TRIM(S3858&amp;""))=0, "", VALUE(S3858))</f>
        <v>4</v>
      </c>
      <c r="U3858">
        <v>132.76</v>
      </c>
      <c r="V3858" s="1">
        <f>IF(LEN(TRIM(U3858&amp;""))=0, "", VALUE(SUBSTITUTE(U3858,"$","")))</f>
        <v>132.76</v>
      </c>
      <c r="W3858" s="1">
        <v>113.77531999999999</v>
      </c>
      <c r="X3858" s="1">
        <f>IF(LEN(TRIM(W3858&amp;""))=0, "", VALUE(SUBSTITUTE(W3858,"$","")))</f>
        <v>113.77531999999999</v>
      </c>
      <c r="Y3858" s="5" t="s">
        <v>2212</v>
      </c>
      <c r="Z3858" s="4" cm="1">
        <f t="array" ref="Z3858">IF(
    LEN(TRIM(Y3858&amp;""))=0,
        IF(AND(ISNUMBER(net_sales_clean), ISNUMBER(profit_clean)),
            net_sales_clean - profit_clean,
            ""
        ),
    VALUE(SUBSTITUTE(Y3858,"$",""))
)</f>
        <v>65.740022831306803</v>
      </c>
      <c r="AA3858" s="5" t="s">
        <v>2211</v>
      </c>
      <c r="AB3858" s="4" cm="1">
        <f t="array" ref="AB3858">IF(
    LEN(TRIM(AA3858&amp;""))=0,
        IF(AND(ISNUMBER(net_sales_clean), ISNUMBER(cost_clean)),
            net_sales_clean - cost_clean,
            ""
        ),
    VALUE(SUBSTITUTE(AA3858,"$",""))
)</f>
        <v>48.035297168693099</v>
      </c>
      <c r="AC3858">
        <v>6</v>
      </c>
      <c r="AD3858">
        <f>IF(LEN(TRIM(AC3858&amp;""))=0, "", VALUE(AC3858))</f>
        <v>6</v>
      </c>
      <c r="AE3858">
        <v>3</v>
      </c>
      <c r="AF3858">
        <f>IF(LEN(TRIM(AE3858&amp;""))=0, "", VALUE(AE3858))</f>
        <v>3</v>
      </c>
      <c r="AG3858">
        <v>0</v>
      </c>
      <c r="AH3858">
        <f>IF(
    OR(U3858&lt;0, W3858&lt;0, Y3858&lt;0, AA3858&lt;0),
        1,
        IF(LEN(TRIM(AG3858&amp;""))=0, "", AG3858)
)</f>
        <v>0</v>
      </c>
      <c r="AI3858" t="str">
        <f>IF(
    COUNT(Q3858,V3858,X3858,Z3858,AB3858)=0,
        "Not Usable",
    IF(
        COUNT(Q3858,V3858,X3858,Z3858,AB3858)&lt;5,
            "Incomplete",
            IF(
                MIN(Q3858,V3858,X3858,Z3858,AB3858)=0,
                    "Incomplete",
                    "Complete"
            )
    )
)</f>
        <v>Complete</v>
      </c>
    </row>
    <row r="3859" spans="1:35" x14ac:dyDescent="0.3">
      <c r="A3859">
        <v>57182</v>
      </c>
      <c r="B3859" s="6">
        <v>45398.444571759261</v>
      </c>
      <c r="C3859" s="3">
        <f>INT(B3859)</f>
        <v>45398</v>
      </c>
      <c r="D3859" s="2">
        <f>MOD(B3859,1)</f>
        <v>0.44457175926072523</v>
      </c>
      <c r="E3859">
        <v>34</v>
      </c>
      <c r="F3859" t="s">
        <v>15</v>
      </c>
      <c r="G3859" t="str">
        <f xml:space="preserve"> PROPER(TRIM(CLEAN(SUBSTITUTE(F3859,CHAR(160)," "))))</f>
        <v>West</v>
      </c>
      <c r="H3859" t="s">
        <v>3</v>
      </c>
      <c r="I3859" t="str">
        <f>PROPER(TRIM(CLEAN((SUBSTITUTE(H3859,"-"," ")))))</f>
        <v>Phone</v>
      </c>
      <c r="J3859">
        <v>6211</v>
      </c>
      <c r="K3859" t="s">
        <v>6</v>
      </c>
      <c r="L3859" t="str">
        <f xml:space="preserve"> PROPER(TRIM(CLEAN(SUBSTITUTE(K3859,CHAR(160)," "))))</f>
        <v>Corporate</v>
      </c>
      <c r="M3859" t="s">
        <v>1</v>
      </c>
      <c r="N3859" t="str">
        <f xml:space="preserve"> PROPER(TRIM(CLEAN(SUBSTITUTE(M3859,CHAR(160)," "))))</f>
        <v>Beauty</v>
      </c>
      <c r="O3859" t="s">
        <v>0</v>
      </c>
      <c r="P3859" t="str">
        <f>IF(LEN(TRIM(Table1[[#This Row],[subcategory]]&amp;""))=0,"Unknown", PROPER(TRIM(Table1[[#This Row],[subcategory]])))</f>
        <v>Makeup</v>
      </c>
      <c r="Q3859">
        <v>24.93</v>
      </c>
      <c r="R3859" s="1">
        <f>IF(LEN(TRIM(Q3859&amp;""))=0, "", VALUE(SUBSTITUTE(Q3859,"$","")))</f>
        <v>24.93</v>
      </c>
      <c r="S3859">
        <v>3</v>
      </c>
      <c r="T3859">
        <f>IF(LEN(TRIM(S3859&amp;""))=0, "", VALUE(S3859))</f>
        <v>3</v>
      </c>
      <c r="U3859" s="5" t="s">
        <v>59</v>
      </c>
      <c r="V3859" s="4">
        <f>IF(LEN(TRIM(U3859&amp;""))=0, "", VALUE(SUBSTITUTE(U3859,"$","")))</f>
        <v>74.789999999999907</v>
      </c>
      <c r="W3859" s="1">
        <v>59.23368</v>
      </c>
      <c r="X3859" s="1">
        <f>IF(LEN(TRIM(W3859&amp;""))=0, "", VALUE(SUBSTITUTE(W3859,"$","")))</f>
        <v>59.23368</v>
      </c>
      <c r="Y3859" s="5" t="s">
        <v>2210</v>
      </c>
      <c r="Z3859" s="4" cm="1">
        <f t="array" ref="Z3859">IF(
    LEN(TRIM(Y3859&amp;""))=0,
        IF(AND(ISNUMBER(net_sales_clean), ISNUMBER(profit_clean)),
            net_sales_clean - profit_clean,
            ""
        ),
    VALUE(SUBSTITUTE(Y3859,"$",""))
)</f>
        <v>48.857463029359401</v>
      </c>
      <c r="AA3859" s="5" t="s">
        <v>2209</v>
      </c>
      <c r="AB3859" s="4" cm="1">
        <f t="array" ref="AB3859">IF(
    LEN(TRIM(AA3859&amp;""))=0,
        IF(AND(ISNUMBER(net_sales_clean), ISNUMBER(cost_clean)),
            net_sales_clean - cost_clean,
            ""
        ),
    VALUE(SUBSTITUTE(AA3859,"$",""))
)</f>
        <v>10.376216970640501</v>
      </c>
      <c r="AC3859">
        <v>0</v>
      </c>
      <c r="AD3859">
        <f>IF(LEN(TRIM(AC3859&amp;""))=0, "", VALUE(AC3859))</f>
        <v>0</v>
      </c>
      <c r="AE3859">
        <v>1</v>
      </c>
      <c r="AF3859">
        <f>IF(LEN(TRIM(AE3859&amp;""))=0, "", VALUE(AE3859))</f>
        <v>1</v>
      </c>
      <c r="AG3859">
        <v>0</v>
      </c>
      <c r="AH3859">
        <f>IF(
    OR(U3859&lt;0, W3859&lt;0, Y3859&lt;0, AA3859&lt;0),
        1,
        IF(LEN(TRIM(AG3859&amp;""))=0, "", AG3859)
)</f>
        <v>0</v>
      </c>
      <c r="AI3859" t="str">
        <f>IF(
    COUNT(Q3859,V3859,X3859,Z3859,AB3859)=0,
        "Not Usable",
    IF(
        COUNT(Q3859,V3859,X3859,Z3859,AB3859)&lt;5,
            "Incomplete",
            IF(
                MIN(Q3859,V3859,X3859,Z3859,AB3859)=0,
                    "Incomplete",
                    "Complete"
            )
    )
)</f>
        <v>Complete</v>
      </c>
    </row>
    <row r="3860" spans="1:35" x14ac:dyDescent="0.3">
      <c r="A3860">
        <v>29948</v>
      </c>
      <c r="B3860" s="6">
        <v>44950.512662037036</v>
      </c>
      <c r="C3860" s="3">
        <f>INT(B3860)</f>
        <v>44950</v>
      </c>
      <c r="D3860" s="2">
        <f>MOD(B3860,1)</f>
        <v>0.51266203703562496</v>
      </c>
      <c r="E3860">
        <v>60</v>
      </c>
      <c r="F3860" t="s">
        <v>4</v>
      </c>
      <c r="G3860" t="str">
        <f xml:space="preserve"> PROPER(TRIM(CLEAN(SUBSTITUTE(F3860,CHAR(160)," "))))</f>
        <v>South</v>
      </c>
      <c r="H3860" t="s">
        <v>27</v>
      </c>
      <c r="I3860" t="str">
        <f>PROPER(TRIM(CLEAN((SUBSTITUTE(H3860,"-"," ")))))</f>
        <v>In Store</v>
      </c>
      <c r="J3860">
        <v>14461</v>
      </c>
      <c r="K3860" t="s">
        <v>2</v>
      </c>
      <c r="L3860" t="str">
        <f xml:space="preserve"> PROPER(TRIM(CLEAN(SUBSTITUTE(K3860,CHAR(160)," "))))</f>
        <v>Home Office</v>
      </c>
      <c r="M3860" t="s">
        <v>23</v>
      </c>
      <c r="N3860" t="str">
        <f xml:space="preserve"> PROPER(TRIM(CLEAN(SUBSTITUTE(M3860,CHAR(160)," "))))</f>
        <v>Electronics</v>
      </c>
      <c r="O3860" t="s">
        <v>34</v>
      </c>
      <c r="P3860" t="str">
        <f>IF(LEN(TRIM(Table1[[#This Row],[subcategory]]&amp;""))=0,"Unknown", PROPER(TRIM(Table1[[#This Row],[subcategory]])))</f>
        <v>Phones</v>
      </c>
      <c r="Q3860">
        <v>22.33</v>
      </c>
      <c r="R3860" s="1">
        <f>IF(LEN(TRIM(Q3860&amp;""))=0, "", VALUE(SUBSTITUTE(Q3860,"$","")))</f>
        <v>22.33</v>
      </c>
      <c r="S3860">
        <v>8</v>
      </c>
      <c r="T3860">
        <f>IF(LEN(TRIM(S3860&amp;""))=0, "", VALUE(S3860))</f>
        <v>8</v>
      </c>
      <c r="U3860">
        <v>178.64</v>
      </c>
      <c r="V3860" s="1">
        <f>IF(LEN(TRIM(U3860&amp;""))=0, "", VALUE(SUBSTITUTE(U3860,"$","")))</f>
        <v>178.64</v>
      </c>
      <c r="W3860" s="4" t="s">
        <v>2208</v>
      </c>
      <c r="X3860" s="4">
        <f>IF(LEN(TRIM(W3860&amp;""))=0, "", VALUE(SUBSTITUTE(W3860,"$","")))</f>
        <v>150.23623999999899</v>
      </c>
      <c r="Y3860" s="5" t="s">
        <v>2207</v>
      </c>
      <c r="Z3860" s="4" cm="1">
        <f t="array" ref="Z3860">IF(
    LEN(TRIM(Y3860&amp;""))=0,
        IF(AND(ISNUMBER(net_sales_clean), ISNUMBER(profit_clean)),
            net_sales_clean - profit_clean,
            ""
        ),
    VALUE(SUBSTITUTE(Y3860,"$",""))
)</f>
        <v>104.906337034153</v>
      </c>
      <c r="AA3860" s="5" t="s">
        <v>2206</v>
      </c>
      <c r="AB3860" s="4" cm="1">
        <f t="array" ref="AB3860">IF(
    LEN(TRIM(AA3860&amp;""))=0,
        IF(AND(ISNUMBER(net_sales_clean), ISNUMBER(cost_clean)),
            net_sales_clean - cost_clean,
            ""
        ),
    VALUE(SUBSTITUTE(AA3860,"$",""))
)</f>
        <v>45.329902965846202</v>
      </c>
      <c r="AC3860">
        <v>7</v>
      </c>
      <c r="AD3860">
        <f>IF(LEN(TRIM(AC3860&amp;""))=0, "", VALUE(AC3860))</f>
        <v>7</v>
      </c>
      <c r="AE3860">
        <v>5</v>
      </c>
      <c r="AF3860">
        <f>IF(LEN(TRIM(AE3860&amp;""))=0, "", VALUE(AE3860))</f>
        <v>5</v>
      </c>
      <c r="AG3860">
        <v>0</v>
      </c>
      <c r="AH3860">
        <f>IF(
    OR(U3860&lt;0, W3860&lt;0, Y3860&lt;0, AA3860&lt;0),
        1,
        IF(LEN(TRIM(AG3860&amp;""))=0, "", AG3860)
)</f>
        <v>0</v>
      </c>
      <c r="AI3860" t="str">
        <f>IF(
    COUNT(Q3860,V3860,X3860,Z3860,AB3860)=0,
        "Not Usable",
    IF(
        COUNT(Q3860,V3860,X3860,Z3860,AB3860)&lt;5,
            "Incomplete",
            IF(
                MIN(Q3860,V3860,X3860,Z3860,AB3860)=0,
                    "Incomplete",
                    "Complete"
            )
    )
)</f>
        <v>Complete</v>
      </c>
    </row>
    <row r="3861" spans="1:35" x14ac:dyDescent="0.3">
      <c r="A3861">
        <v>10437</v>
      </c>
      <c r="B3861" s="6">
        <v>45589.88726851852</v>
      </c>
      <c r="C3861" s="3">
        <f>INT(B3861)</f>
        <v>45589</v>
      </c>
      <c r="D3861" s="2">
        <f>MOD(B3861,1)</f>
        <v>0.88726851851970423</v>
      </c>
      <c r="E3861">
        <v>33</v>
      </c>
      <c r="F3861" t="s">
        <v>8</v>
      </c>
      <c r="G3861" t="str">
        <f xml:space="preserve"> PROPER(TRIM(CLEAN(SUBSTITUTE(F3861,CHAR(160)," "))))</f>
        <v>West</v>
      </c>
      <c r="H3861" t="s">
        <v>11</v>
      </c>
      <c r="I3861" t="str">
        <f>PROPER(TRIM(CLEAN((SUBSTITUTE(H3861,"-"," ")))))</f>
        <v>Online</v>
      </c>
      <c r="J3861">
        <v>214</v>
      </c>
      <c r="K3861" t="s">
        <v>14</v>
      </c>
      <c r="L3861" t="str">
        <f xml:space="preserve"> PROPER(TRIM(CLEAN(SUBSTITUTE(K3861,CHAR(160)," "))))</f>
        <v>Consumer</v>
      </c>
      <c r="M3861" t="s">
        <v>23</v>
      </c>
      <c r="N3861" t="str">
        <f xml:space="preserve"> PROPER(TRIM(CLEAN(SUBSTITUTE(M3861,CHAR(160)," "))))</f>
        <v>Electronics</v>
      </c>
      <c r="O3861" t="s">
        <v>25</v>
      </c>
      <c r="P3861" t="str">
        <f>IF(LEN(TRIM(Table1[[#This Row],[subcategory]]&amp;""))=0,"Unknown", PROPER(TRIM(Table1[[#This Row],[subcategory]])))</f>
        <v>Laptops</v>
      </c>
      <c r="R3861" s="1" t="str">
        <f>IF(LEN(TRIM(Q3861&amp;""))=0, "", VALUE(SUBSTITUTE(Q3861,"$","")))</f>
        <v/>
      </c>
      <c r="S3861">
        <v>2</v>
      </c>
      <c r="T3861">
        <f>IF(LEN(TRIM(S3861&amp;""))=0, "", VALUE(S3861))</f>
        <v>2</v>
      </c>
      <c r="V3861" s="1" t="str">
        <f>IF(LEN(TRIM(U3861&amp;""))=0, "", VALUE(SUBSTITUTE(U3861,"$","")))</f>
        <v/>
      </c>
      <c r="X3861" s="1" t="str">
        <f>IF(LEN(TRIM(W3861&amp;""))=0, "", VALUE(SUBSTITUTE(W3861,"$","")))</f>
        <v/>
      </c>
      <c r="Z3861" s="1" t="str" cm="1">
        <f t="array" ref="Z3861">IF(
    LEN(TRIM(Y3861&amp;""))=0,
        IF(AND(ISNUMBER(net_sales_clean), ISNUMBER(profit_clean)),
            net_sales_clean - profit_clean,
            ""
        ),
    VALUE(SUBSTITUTE(Y3861,"$",""))
)</f>
        <v/>
      </c>
      <c r="AB3861" s="1" t="str" cm="1">
        <f t="array" ref="AB3861">IF(
    LEN(TRIM(AA3861&amp;""))=0,
        IF(AND(ISNUMBER(net_sales_clean), ISNUMBER(cost_clean)),
            net_sales_clean - cost_clean,
            ""
        ),
    VALUE(SUBSTITUTE(AA3861,"$",""))
)</f>
        <v/>
      </c>
      <c r="AC3861">
        <v>1</v>
      </c>
      <c r="AD3861">
        <f>IF(LEN(TRIM(AC3861&amp;""))=0, "", VALUE(AC3861))</f>
        <v>1</v>
      </c>
      <c r="AE3861">
        <v>2</v>
      </c>
      <c r="AF3861">
        <f>IF(LEN(TRIM(AE3861&amp;""))=0, "", VALUE(AE3861))</f>
        <v>2</v>
      </c>
      <c r="AG3861">
        <v>0</v>
      </c>
      <c r="AH3861">
        <f>IF(
    OR(U3861&lt;0, W3861&lt;0, Y3861&lt;0, AA3861&lt;0),
        1,
        IF(LEN(TRIM(AG3861&amp;""))=0, "", AG3861)
)</f>
        <v>0</v>
      </c>
      <c r="AI3861" t="str">
        <f>IF(
    COUNT(Q3861,V3861,X3861,Z3861,AB3861)=0,
        "Not Usable",
    IF(
        COUNT(Q3861,V3861,X3861,Z3861,AB3861)&lt;5,
            "Incomplete",
            IF(
                MIN(Q3861,V3861,X3861,Z3861,AB3861)=0,
                    "Incomplete",
                    "Complete"
            )
    )
)</f>
        <v>Not Usable</v>
      </c>
    </row>
    <row r="3862" spans="1:35" x14ac:dyDescent="0.3">
      <c r="A3862">
        <v>18989</v>
      </c>
      <c r="B3862" s="6">
        <v>45684.648449074077</v>
      </c>
      <c r="C3862" s="3">
        <f>INT(B3862)</f>
        <v>45684</v>
      </c>
      <c r="D3862" s="2">
        <f>MOD(B3862,1)</f>
        <v>0.64844907407677965</v>
      </c>
      <c r="E3862">
        <v>83</v>
      </c>
      <c r="F3862" t="s">
        <v>8</v>
      </c>
      <c r="G3862" t="str">
        <f xml:space="preserve"> PROPER(TRIM(CLEAN(SUBSTITUTE(F3862,CHAR(160)," "))))</f>
        <v>West</v>
      </c>
      <c r="H3862" t="s">
        <v>3</v>
      </c>
      <c r="I3862" t="str">
        <f>PROPER(TRIM(CLEAN((SUBSTITUTE(H3862,"-"," ")))))</f>
        <v>Phone</v>
      </c>
      <c r="J3862">
        <v>9994</v>
      </c>
      <c r="K3862" t="s">
        <v>14</v>
      </c>
      <c r="L3862" t="str">
        <f xml:space="preserve"> PROPER(TRIM(CLEAN(SUBSTITUTE(K3862,CHAR(160)," "))))</f>
        <v>Consumer</v>
      </c>
      <c r="M3862" t="s">
        <v>1</v>
      </c>
      <c r="N3862" t="str">
        <f xml:space="preserve"> PROPER(TRIM(CLEAN(SUBSTITUTE(M3862,CHAR(160)," "))))</f>
        <v>Beauty</v>
      </c>
      <c r="O3862" t="s">
        <v>39</v>
      </c>
      <c r="P3862" t="str">
        <f>IF(LEN(TRIM(Table1[[#This Row],[subcategory]]&amp;""))=0,"Unknown", PROPER(TRIM(Table1[[#This Row],[subcategory]])))</f>
        <v>Fragrance</v>
      </c>
      <c r="Q3862">
        <v>75.930000000000007</v>
      </c>
      <c r="R3862" s="1">
        <f>IF(LEN(TRIM(Q3862&amp;""))=0, "", VALUE(SUBSTITUTE(Q3862,"$","")))</f>
        <v>75.930000000000007</v>
      </c>
      <c r="S3862">
        <v>3</v>
      </c>
      <c r="T3862">
        <f>IF(LEN(TRIM(S3862&amp;""))=0, "", VALUE(S3862))</f>
        <v>3</v>
      </c>
      <c r="U3862" s="5" t="s">
        <v>2205</v>
      </c>
      <c r="V3862" s="4">
        <f>IF(LEN(TRIM(U3862&amp;""))=0, "", VALUE(SUBSTITUTE(U3862,"$","")))</f>
        <v>227.79</v>
      </c>
      <c r="W3862" s="4" t="s">
        <v>2204</v>
      </c>
      <c r="X3862" s="4">
        <f>IF(LEN(TRIM(W3862&amp;""))=0, "", VALUE(SUBSTITUTE(W3862,"$","")))</f>
        <v>203.87205</v>
      </c>
      <c r="Y3862" s="5" t="s">
        <v>2203</v>
      </c>
      <c r="Z3862" s="4" cm="1">
        <f t="array" ref="Z3862">IF(
    LEN(TRIM(Y3862&amp;""))=0,
        IF(AND(ISNUMBER(net_sales_clean), ISNUMBER(profit_clean)),
            net_sales_clean - profit_clean,
            ""
        ),
    VALUE(SUBSTITUTE(Y3862,"$",""))
)</f>
        <v>135.265401526022</v>
      </c>
      <c r="AA3862" s="5" t="s">
        <v>2202</v>
      </c>
      <c r="AB3862" s="4" cm="1">
        <f t="array" ref="AB3862">IF(
    LEN(TRIM(AA3862&amp;""))=0,
        IF(AND(ISNUMBER(net_sales_clean), ISNUMBER(cost_clean)),
            net_sales_clean - cost_clean,
            ""
        ),
    VALUE(SUBSTITUTE(AA3862,"$",""))
)</f>
        <v>68.606648473977799</v>
      </c>
      <c r="AC3862">
        <v>1</v>
      </c>
      <c r="AD3862">
        <f>IF(LEN(TRIM(AC3862&amp;""))=0, "", VALUE(AC3862))</f>
        <v>1</v>
      </c>
      <c r="AE3862">
        <v>1</v>
      </c>
      <c r="AF3862">
        <f>IF(LEN(TRIM(AE3862&amp;""))=0, "", VALUE(AE3862))</f>
        <v>1</v>
      </c>
      <c r="AG3862">
        <v>0</v>
      </c>
      <c r="AH3862">
        <f>IF(
    OR(U3862&lt;0, W3862&lt;0, Y3862&lt;0, AA3862&lt;0),
        1,
        IF(LEN(TRIM(AG3862&amp;""))=0, "", AG3862)
)</f>
        <v>0</v>
      </c>
      <c r="AI3862" t="str">
        <f>IF(
    COUNT(Q3862,V3862,X3862,Z3862,AB3862)=0,
        "Not Usable",
    IF(
        COUNT(Q3862,V3862,X3862,Z3862,AB3862)&lt;5,
            "Incomplete",
            IF(
                MIN(Q3862,V3862,X3862,Z3862,AB3862)=0,
                    "Incomplete",
                    "Complete"
            )
    )
)</f>
        <v>Complete</v>
      </c>
    </row>
    <row r="3863" spans="1:35" x14ac:dyDescent="0.3">
      <c r="A3863">
        <v>49668</v>
      </c>
      <c r="B3863" s="6">
        <v>45196.724722222221</v>
      </c>
      <c r="C3863" s="3">
        <f>INT(B3863)</f>
        <v>45196</v>
      </c>
      <c r="D3863" s="2">
        <f>MOD(B3863,1)</f>
        <v>0.72472222222131677</v>
      </c>
      <c r="E3863">
        <v>76</v>
      </c>
      <c r="F3863" t="s">
        <v>15</v>
      </c>
      <c r="G3863" t="str">
        <f xml:space="preserve"> PROPER(TRIM(CLEAN(SUBSTITUTE(F3863,CHAR(160)," "))))</f>
        <v>West</v>
      </c>
      <c r="H3863" t="s">
        <v>3</v>
      </c>
      <c r="I3863" t="str">
        <f>PROPER(TRIM(CLEAN((SUBSTITUTE(H3863,"-"," ")))))</f>
        <v>Phone</v>
      </c>
      <c r="J3863">
        <v>19505</v>
      </c>
      <c r="K3863" t="s">
        <v>6</v>
      </c>
      <c r="L3863" t="str">
        <f xml:space="preserve"> PROPER(TRIM(CLEAN(SUBSTITUTE(K3863,CHAR(160)," "))))</f>
        <v>Corporate</v>
      </c>
      <c r="M3863" t="s">
        <v>16</v>
      </c>
      <c r="N3863" t="str">
        <f xml:space="preserve"> PROPER(TRIM(CLEAN(SUBSTITUTE(M3863,CHAR(160)," "))))</f>
        <v>Grocery</v>
      </c>
      <c r="O3863" t="s">
        <v>29</v>
      </c>
      <c r="P3863" t="str">
        <f>IF(LEN(TRIM(Table1[[#This Row],[subcategory]]&amp;""))=0,"Unknown", PROPER(TRIM(Table1[[#This Row],[subcategory]])))</f>
        <v>Beverages</v>
      </c>
      <c r="Q3863">
        <v>22.21</v>
      </c>
      <c r="R3863" s="1">
        <f>IF(LEN(TRIM(Q3863&amp;""))=0, "", VALUE(SUBSTITUTE(Q3863,"$","")))</f>
        <v>22.21</v>
      </c>
      <c r="S3863">
        <v>0</v>
      </c>
      <c r="T3863">
        <f>IF(LEN(TRIM(S3863&amp;""))=0, "", VALUE(S3863))</f>
        <v>0</v>
      </c>
      <c r="U3863">
        <v>0</v>
      </c>
      <c r="V3863" s="1">
        <f>IF(LEN(TRIM(U3863&amp;""))=0, "", VALUE(SUBSTITUTE(U3863,"$","")))</f>
        <v>0</v>
      </c>
      <c r="X3863" s="1" t="str">
        <f>IF(LEN(TRIM(W3863&amp;""))=0, "", VALUE(SUBSTITUTE(W3863,"$","")))</f>
        <v/>
      </c>
      <c r="Z3863" s="1" t="str" cm="1">
        <f t="array" ref="Z3863">IF(
    LEN(TRIM(Y3863&amp;""))=0,
        IF(AND(ISNUMBER(net_sales_clean), ISNUMBER(profit_clean)),
            net_sales_clean - profit_clean,
            ""
        ),
    VALUE(SUBSTITUTE(Y3863,"$",""))
)</f>
        <v/>
      </c>
      <c r="AB3863" s="1" t="str" cm="1">
        <f t="array" ref="AB3863">IF(
    LEN(TRIM(AA3863&amp;""))=0,
        IF(AND(ISNUMBER(net_sales_clean), ISNUMBER(cost_clean)),
            net_sales_clean - cost_clean,
            ""
        ),
    VALUE(SUBSTITUTE(AA3863,"$",""))
)</f>
        <v/>
      </c>
      <c r="AC3863">
        <v>2</v>
      </c>
      <c r="AD3863">
        <f>IF(LEN(TRIM(AC3863&amp;""))=0, "", VALUE(AC3863))</f>
        <v>2</v>
      </c>
      <c r="AE3863">
        <v>1</v>
      </c>
      <c r="AF3863">
        <f>IF(LEN(TRIM(AE3863&amp;""))=0, "", VALUE(AE3863))</f>
        <v>1</v>
      </c>
      <c r="AG3863">
        <v>0</v>
      </c>
      <c r="AH3863">
        <f>IF(
    OR(U3863&lt;0, W3863&lt;0, Y3863&lt;0, AA3863&lt;0),
        1,
        IF(LEN(TRIM(AG3863&amp;""))=0, "", AG3863)
)</f>
        <v>0</v>
      </c>
      <c r="AI3863" t="str">
        <f>IF(
    COUNT(Q3863,V3863,X3863,Z3863,AB3863)=0,
        "Not Usable",
    IF(
        COUNT(Q3863,V3863,X3863,Z3863,AB3863)&lt;5,
            "Incomplete",
            IF(
                MIN(Q3863,V3863,X3863,Z3863,AB3863)=0,
                    "Incomplete",
                    "Complete"
            )
    )
)</f>
        <v>Incomplete</v>
      </c>
    </row>
    <row r="3864" spans="1:35" x14ac:dyDescent="0.3">
      <c r="A3864">
        <v>34612</v>
      </c>
      <c r="B3864" s="6">
        <v>45599.540347222224</v>
      </c>
      <c r="C3864" s="3">
        <f>INT(B3864)</f>
        <v>45599</v>
      </c>
      <c r="D3864" s="2">
        <f>MOD(B3864,1)</f>
        <v>0.54034722222422715</v>
      </c>
      <c r="E3864">
        <v>15</v>
      </c>
      <c r="F3864" t="s">
        <v>8</v>
      </c>
      <c r="G3864" t="str">
        <f xml:space="preserve"> PROPER(TRIM(CLEAN(SUBSTITUTE(F3864,CHAR(160)," "))))</f>
        <v>West</v>
      </c>
      <c r="H3864" t="s">
        <v>27</v>
      </c>
      <c r="I3864" t="str">
        <f>PROPER(TRIM(CLEAN((SUBSTITUTE(H3864,"-"," ")))))</f>
        <v>In Store</v>
      </c>
      <c r="J3864">
        <v>23199</v>
      </c>
      <c r="K3864" t="s">
        <v>10</v>
      </c>
      <c r="L3864" t="str">
        <f xml:space="preserve"> PROPER(TRIM(CLEAN(SUBSTITUTE(K3864,CHAR(160)," "))))</f>
        <v>Consumer</v>
      </c>
      <c r="M3864" t="s">
        <v>23</v>
      </c>
      <c r="N3864" t="str">
        <f xml:space="preserve"> PROPER(TRIM(CLEAN(SUBSTITUTE(M3864,CHAR(160)," "))))</f>
        <v>Electronics</v>
      </c>
      <c r="O3864" t="s">
        <v>40</v>
      </c>
      <c r="P3864" t="str">
        <f>IF(LEN(TRIM(Table1[[#This Row],[subcategory]]&amp;""))=0,"Unknown", PROPER(TRIM(Table1[[#This Row],[subcategory]])))</f>
        <v>Accessories</v>
      </c>
      <c r="Q3864">
        <v>36.5</v>
      </c>
      <c r="R3864" s="1">
        <f>IF(LEN(TRIM(Q3864&amp;""))=0, "", VALUE(SUBSTITUTE(Q3864,"$","")))</f>
        <v>36.5</v>
      </c>
      <c r="S3864">
        <v>3</v>
      </c>
      <c r="T3864">
        <f>IF(LEN(TRIM(S3864&amp;""))=0, "", VALUE(S3864))</f>
        <v>3</v>
      </c>
      <c r="U3864">
        <v>109.5</v>
      </c>
      <c r="V3864" s="1">
        <f>IF(LEN(TRIM(U3864&amp;""))=0, "", VALUE(SUBSTITUTE(U3864,"$","")))</f>
        <v>109.5</v>
      </c>
      <c r="W3864" s="1">
        <v>92.527500000000003</v>
      </c>
      <c r="X3864" s="1">
        <f>IF(LEN(TRIM(W3864&amp;""))=0, "", VALUE(SUBSTITUTE(W3864,"$","")))</f>
        <v>92.527500000000003</v>
      </c>
      <c r="Y3864" s="5" t="s">
        <v>2201</v>
      </c>
      <c r="Z3864" s="4" cm="1">
        <f t="array" ref="Z3864">IF(
    LEN(TRIM(Y3864&amp;""))=0,
        IF(AND(ISNUMBER(net_sales_clean), ISNUMBER(profit_clean)),
            net_sales_clean - profit_clean,
            ""
        ),
    VALUE(SUBSTITUTE(Y3864,"$",""))
)</f>
        <v>68.732778109415307</v>
      </c>
      <c r="AA3864" s="5" t="s">
        <v>2200</v>
      </c>
      <c r="AB3864" s="4" cm="1">
        <f t="array" ref="AB3864">IF(
    LEN(TRIM(AA3864&amp;""))=0,
        IF(AND(ISNUMBER(net_sales_clean), ISNUMBER(cost_clean)),
            net_sales_clean - cost_clean,
            ""
        ),
    VALUE(SUBSTITUTE(AA3864,"$",""))
)</f>
        <v>23.794721890584601</v>
      </c>
      <c r="AC3864">
        <v>5</v>
      </c>
      <c r="AD3864">
        <f>IF(LEN(TRIM(AC3864&amp;""))=0, "", VALUE(AC3864))</f>
        <v>5</v>
      </c>
      <c r="AE3864">
        <v>4</v>
      </c>
      <c r="AF3864">
        <f>IF(LEN(TRIM(AE3864&amp;""))=0, "", VALUE(AE3864))</f>
        <v>4</v>
      </c>
      <c r="AG3864">
        <v>0</v>
      </c>
      <c r="AH3864">
        <f>IF(
    OR(U3864&lt;0, W3864&lt;0, Y3864&lt;0, AA3864&lt;0),
        1,
        IF(LEN(TRIM(AG3864&amp;""))=0, "", AG3864)
)</f>
        <v>0</v>
      </c>
      <c r="AI3864" t="str">
        <f>IF(
    COUNT(Q3864,V3864,X3864,Z3864,AB3864)=0,
        "Not Usable",
    IF(
        COUNT(Q3864,V3864,X3864,Z3864,AB3864)&lt;5,
            "Incomplete",
            IF(
                MIN(Q3864,V3864,X3864,Z3864,AB3864)=0,
                    "Incomplete",
                    "Complete"
            )
    )
)</f>
        <v>Complete</v>
      </c>
    </row>
    <row r="3865" spans="1:35" x14ac:dyDescent="0.3">
      <c r="A3865">
        <v>57126</v>
      </c>
      <c r="B3865" s="6">
        <v>45596.438576388886</v>
      </c>
      <c r="C3865" s="3">
        <f>INT(B3865)</f>
        <v>45596</v>
      </c>
      <c r="D3865" s="2">
        <f>MOD(B3865,1)</f>
        <v>0.43857638888584916</v>
      </c>
      <c r="E3865">
        <v>4</v>
      </c>
      <c r="F3865" t="s">
        <v>33</v>
      </c>
      <c r="G3865" t="str">
        <f xml:space="preserve"> PROPER(TRIM(CLEAN(SUBSTITUTE(F3865,CHAR(160)," "))))</f>
        <v>South</v>
      </c>
      <c r="H3865" t="s">
        <v>17</v>
      </c>
      <c r="I3865" t="str">
        <f>PROPER(TRIM(CLEAN((SUBSTITUTE(H3865,"-"," ")))))</f>
        <v>Online</v>
      </c>
      <c r="J3865">
        <v>1330</v>
      </c>
      <c r="K3865" t="s">
        <v>10</v>
      </c>
      <c r="L3865" t="str">
        <f xml:space="preserve"> PROPER(TRIM(CLEAN(SUBSTITUTE(K3865,CHAR(160)," "))))</f>
        <v>Consumer</v>
      </c>
      <c r="M3865" t="s">
        <v>19</v>
      </c>
      <c r="N3865" t="str">
        <f xml:space="preserve"> PROPER(TRIM(CLEAN(SUBSTITUTE(M3865,CHAR(160)," "))))</f>
        <v>Apparel</v>
      </c>
      <c r="O3865" t="s">
        <v>41</v>
      </c>
      <c r="P3865" t="str">
        <f>IF(LEN(TRIM(Table1[[#This Row],[subcategory]]&amp;""))=0,"Unknown", PROPER(TRIM(Table1[[#This Row],[subcategory]])))</f>
        <v>Shoes</v>
      </c>
      <c r="Q3865">
        <v>93.14</v>
      </c>
      <c r="R3865" s="1">
        <f>IF(LEN(TRIM(Q3865&amp;""))=0, "", VALUE(SUBSTITUTE(Q3865,"$","")))</f>
        <v>93.14</v>
      </c>
      <c r="S3865">
        <v>1</v>
      </c>
      <c r="T3865">
        <f>IF(LEN(TRIM(S3865&amp;""))=0, "", VALUE(S3865))</f>
        <v>1</v>
      </c>
      <c r="U3865">
        <v>93.14</v>
      </c>
      <c r="V3865" s="1">
        <f>IF(LEN(TRIM(U3865&amp;""))=0, "", VALUE(SUBSTITUTE(U3865,"$","")))</f>
        <v>93.14</v>
      </c>
      <c r="W3865" s="1">
        <v>82.615179999999995</v>
      </c>
      <c r="X3865" s="1">
        <f>IF(LEN(TRIM(W3865&amp;""))=0, "", VALUE(SUBSTITUTE(W3865,"$","")))</f>
        <v>82.615179999999995</v>
      </c>
      <c r="Y3865" s="5" t="s">
        <v>2199</v>
      </c>
      <c r="Z3865" s="4" cm="1">
        <f t="array" ref="Z3865">IF(
    LEN(TRIM(Y3865&amp;""))=0,
        IF(AND(ISNUMBER(net_sales_clean), ISNUMBER(profit_clean)),
            net_sales_clean - profit_clean,
            ""
        ),
    VALUE(SUBSTITUTE(Y3865,"$",""))
)</f>
        <v>53.350929323284397</v>
      </c>
      <c r="AA3865" s="5" t="s">
        <v>2198</v>
      </c>
      <c r="AB3865" s="4" cm="1">
        <f t="array" ref="AB3865">IF(
    LEN(TRIM(AA3865&amp;""))=0,
        IF(AND(ISNUMBER(net_sales_clean), ISNUMBER(cost_clean)),
            net_sales_clean - cost_clean,
            ""
        ),
    VALUE(SUBSTITUTE(AA3865,"$",""))
)</f>
        <v>29.264250676715498</v>
      </c>
      <c r="AC3865">
        <v>4</v>
      </c>
      <c r="AD3865">
        <f>IF(LEN(TRIM(AC3865&amp;""))=0, "", VALUE(AC3865))</f>
        <v>4</v>
      </c>
      <c r="AE3865">
        <v>5</v>
      </c>
      <c r="AF3865">
        <f>IF(LEN(TRIM(AE3865&amp;""))=0, "", VALUE(AE3865))</f>
        <v>5</v>
      </c>
      <c r="AG3865">
        <v>0</v>
      </c>
      <c r="AH3865">
        <f>IF(
    OR(U3865&lt;0, W3865&lt;0, Y3865&lt;0, AA3865&lt;0),
        1,
        IF(LEN(TRIM(AG3865&amp;""))=0, "", AG3865)
)</f>
        <v>0</v>
      </c>
      <c r="AI3865" t="str">
        <f>IF(
    COUNT(Q3865,V3865,X3865,Z3865,AB3865)=0,
        "Not Usable",
    IF(
        COUNT(Q3865,V3865,X3865,Z3865,AB3865)&lt;5,
            "Incomplete",
            IF(
                MIN(Q3865,V3865,X3865,Z3865,AB3865)=0,
                    "Incomplete",
                    "Complete"
            )
    )
)</f>
        <v>Complete</v>
      </c>
    </row>
    <row r="3866" spans="1:35" x14ac:dyDescent="0.3">
      <c r="A3866">
        <v>54086</v>
      </c>
      <c r="B3866" s="6">
        <v>45963.182812500003</v>
      </c>
      <c r="C3866" s="3">
        <f>INT(B3866)</f>
        <v>45963</v>
      </c>
      <c r="D3866" s="2">
        <f>MOD(B3866,1)</f>
        <v>0.18281250000291038</v>
      </c>
      <c r="E3866">
        <v>8</v>
      </c>
      <c r="F3866" t="s">
        <v>4</v>
      </c>
      <c r="G3866" t="str">
        <f xml:space="preserve"> PROPER(TRIM(CLEAN(SUBSTITUTE(F3866,CHAR(160)," "))))</f>
        <v>South</v>
      </c>
      <c r="H3866" t="s">
        <v>3</v>
      </c>
      <c r="I3866" t="str">
        <f>PROPER(TRIM(CLEAN((SUBSTITUTE(H3866,"-"," ")))))</f>
        <v>Phone</v>
      </c>
      <c r="J3866">
        <v>7720</v>
      </c>
      <c r="K3866" t="s">
        <v>10</v>
      </c>
      <c r="L3866" t="str">
        <f xml:space="preserve"> PROPER(TRIM(CLEAN(SUBSTITUTE(K3866,CHAR(160)," "))))</f>
        <v>Consumer</v>
      </c>
      <c r="M3866" t="s">
        <v>9</v>
      </c>
      <c r="N3866" t="str">
        <f xml:space="preserve"> PROPER(TRIM(CLEAN(SUBSTITUTE(M3866,CHAR(160)," "))))</f>
        <v>Home</v>
      </c>
      <c r="P3866" t="str">
        <f>IF(LEN(TRIM(Table1[[#This Row],[subcategory]]&amp;""))=0,"Unknown", PROPER(TRIM(Table1[[#This Row],[subcategory]])))</f>
        <v>Unknown</v>
      </c>
      <c r="Q3866">
        <v>27.88</v>
      </c>
      <c r="R3866" s="1">
        <f>IF(LEN(TRIM(Q3866&amp;""))=0, "", VALUE(SUBSTITUTE(Q3866,"$","")))</f>
        <v>27.88</v>
      </c>
      <c r="S3866">
        <v>3</v>
      </c>
      <c r="T3866">
        <f>IF(LEN(TRIM(S3866&amp;""))=0, "", VALUE(S3866))</f>
        <v>3</v>
      </c>
      <c r="U3866">
        <v>83.64</v>
      </c>
      <c r="V3866" s="1">
        <f>IF(LEN(TRIM(U3866&amp;""))=0, "", VALUE(SUBSTITUTE(U3866,"$","")))</f>
        <v>83.64</v>
      </c>
      <c r="W3866" s="1">
        <v>75.777839999999998</v>
      </c>
      <c r="X3866" s="1">
        <f>IF(LEN(TRIM(W3866&amp;""))=0, "", VALUE(SUBSTITUTE(W3866,"$","")))</f>
        <v>75.777839999999998</v>
      </c>
      <c r="Y3866" s="5" t="s">
        <v>2197</v>
      </c>
      <c r="Z3866" s="4" cm="1">
        <f t="array" ref="Z3866">IF(
    LEN(TRIM(Y3866&amp;""))=0,
        IF(AND(ISNUMBER(net_sales_clean), ISNUMBER(profit_clean)),
            net_sales_clean - profit_clean,
            ""
        ),
    VALUE(SUBSTITUTE(Y3866,"$",""))
)</f>
        <v>46.674447787989699</v>
      </c>
      <c r="AA3866" s="5" t="s">
        <v>2196</v>
      </c>
      <c r="AB3866" s="4" cm="1">
        <f t="array" ref="AB3866">IF(
    LEN(TRIM(AA3866&amp;""))=0,
        IF(AND(ISNUMBER(net_sales_clean), ISNUMBER(cost_clean)),
            net_sales_clean - cost_clean,
            ""
        ),
    VALUE(SUBSTITUTE(AA3866,"$",""))
)</f>
        <v>29.103392212010199</v>
      </c>
      <c r="AC3866">
        <v>5</v>
      </c>
      <c r="AD3866">
        <f>IF(LEN(TRIM(AC3866&amp;""))=0, "", VALUE(AC3866))</f>
        <v>5</v>
      </c>
      <c r="AE3866">
        <v>2</v>
      </c>
      <c r="AF3866">
        <f>IF(LEN(TRIM(AE3866&amp;""))=0, "", VALUE(AE3866))</f>
        <v>2</v>
      </c>
      <c r="AG3866">
        <v>0</v>
      </c>
      <c r="AH3866">
        <f>IF(
    OR(U3866&lt;0, W3866&lt;0, Y3866&lt;0, AA3866&lt;0),
        1,
        IF(LEN(TRIM(AG3866&amp;""))=0, "", AG3866)
)</f>
        <v>0</v>
      </c>
      <c r="AI3866" t="str">
        <f>IF(
    COUNT(Q3866,V3866,X3866,Z3866,AB3866)=0,
        "Not Usable",
    IF(
        COUNT(Q3866,V3866,X3866,Z3866,AB3866)&lt;5,
            "Incomplete",
            IF(
                MIN(Q3866,V3866,X3866,Z3866,AB3866)=0,
                    "Incomplete",
                    "Complete"
            )
    )
)</f>
        <v>Complete</v>
      </c>
    </row>
    <row r="3867" spans="1:35" x14ac:dyDescent="0.3">
      <c r="A3867">
        <v>13965</v>
      </c>
      <c r="B3867" s="6">
        <v>45512.891921296294</v>
      </c>
      <c r="C3867" s="3">
        <f>INT(B3867)</f>
        <v>45512</v>
      </c>
      <c r="D3867" s="2">
        <f>MOD(B3867,1)</f>
        <v>0.89192129629373085</v>
      </c>
      <c r="E3867">
        <v>81</v>
      </c>
      <c r="F3867" t="s">
        <v>13</v>
      </c>
      <c r="G3867" t="str">
        <f xml:space="preserve"> PROPER(TRIM(CLEAN(SUBSTITUTE(F3867,CHAR(160)," "))))</f>
        <v>Northeast</v>
      </c>
      <c r="H3867" t="s">
        <v>30</v>
      </c>
      <c r="I3867" t="str">
        <f>PROPER(TRIM(CLEAN((SUBSTITUTE(H3867,"-"," ")))))</f>
        <v>Mobile App</v>
      </c>
      <c r="J3867">
        <v>4719</v>
      </c>
      <c r="K3867" t="s">
        <v>2</v>
      </c>
      <c r="L3867" t="str">
        <f xml:space="preserve"> PROPER(TRIM(CLEAN(SUBSTITUTE(K3867,CHAR(160)," "))))</f>
        <v>Home Office</v>
      </c>
      <c r="M3867" t="s">
        <v>19</v>
      </c>
      <c r="N3867" t="str">
        <f xml:space="preserve"> PROPER(TRIM(CLEAN(SUBSTITUTE(M3867,CHAR(160)," "))))</f>
        <v>Apparel</v>
      </c>
      <c r="O3867" t="s">
        <v>41</v>
      </c>
      <c r="P3867" t="str">
        <f>IF(LEN(TRIM(Table1[[#This Row],[subcategory]]&amp;""))=0,"Unknown", PROPER(TRIM(Table1[[#This Row],[subcategory]])))</f>
        <v>Shoes</v>
      </c>
      <c r="Q3867">
        <v>38.19</v>
      </c>
      <c r="R3867" s="1">
        <f>IF(LEN(TRIM(Q3867&amp;""))=0, "", VALUE(SUBSTITUTE(Q3867,"$","")))</f>
        <v>38.19</v>
      </c>
      <c r="S3867">
        <v>5</v>
      </c>
      <c r="T3867">
        <f>IF(LEN(TRIM(S3867&amp;""))=0, "", VALUE(S3867))</f>
        <v>5</v>
      </c>
      <c r="U3867">
        <v>190.95</v>
      </c>
      <c r="V3867" s="1">
        <f>IF(LEN(TRIM(U3867&amp;""))=0, "", VALUE(SUBSTITUTE(U3867,"$","")))</f>
        <v>190.95</v>
      </c>
      <c r="W3867" s="1">
        <v>150.08670000000001</v>
      </c>
      <c r="X3867" s="1">
        <f>IF(LEN(TRIM(W3867&amp;""))=0, "", VALUE(SUBSTITUTE(W3867,"$","")))</f>
        <v>150.08670000000001</v>
      </c>
      <c r="Y3867" s="5" t="s">
        <v>2195</v>
      </c>
      <c r="Z3867" s="4" cm="1">
        <f t="array" ref="Z3867">IF(
    LEN(TRIM(Y3867&amp;""))=0,
        IF(AND(ISNUMBER(net_sales_clean), ISNUMBER(profit_clean)),
            net_sales_clean - profit_clean,
            ""
        ),
    VALUE(SUBSTITUTE(Y3867,"$",""))
)</f>
        <v>89.651664173259604</v>
      </c>
      <c r="AA3867" s="5" t="s">
        <v>2194</v>
      </c>
      <c r="AB3867" s="4" cm="1">
        <f t="array" ref="AB3867">IF(
    LEN(TRIM(AA3867&amp;""))=0,
        IF(AND(ISNUMBER(net_sales_clean), ISNUMBER(cost_clean)),
            net_sales_clean - cost_clean,
            ""
        ),
    VALUE(SUBSTITUTE(AA3867,"$",""))
)</f>
        <v>60.435035826740297</v>
      </c>
      <c r="AC3867">
        <v>6</v>
      </c>
      <c r="AD3867">
        <f>IF(LEN(TRIM(AC3867&amp;""))=0, "", VALUE(AC3867))</f>
        <v>6</v>
      </c>
      <c r="AE3867">
        <v>3</v>
      </c>
      <c r="AF3867">
        <f>IF(LEN(TRIM(AE3867&amp;""))=0, "", VALUE(AE3867))</f>
        <v>3</v>
      </c>
      <c r="AG3867">
        <v>0</v>
      </c>
      <c r="AH3867">
        <f>IF(
    OR(U3867&lt;0, W3867&lt;0, Y3867&lt;0, AA3867&lt;0),
        1,
        IF(LEN(TRIM(AG3867&amp;""))=0, "", AG3867)
)</f>
        <v>0</v>
      </c>
      <c r="AI3867" t="str">
        <f>IF(
    COUNT(Q3867,V3867,X3867,Z3867,AB3867)=0,
        "Not Usable",
    IF(
        COUNT(Q3867,V3867,X3867,Z3867,AB3867)&lt;5,
            "Incomplete",
            IF(
                MIN(Q3867,V3867,X3867,Z3867,AB3867)=0,
                    "Incomplete",
                    "Complete"
            )
    )
)</f>
        <v>Complete</v>
      </c>
    </row>
    <row r="3868" spans="1:35" x14ac:dyDescent="0.3">
      <c r="A3868">
        <v>2183</v>
      </c>
      <c r="B3868" s="6">
        <v>45238.865081018521</v>
      </c>
      <c r="C3868" s="3">
        <f>INT(B3868)</f>
        <v>45238</v>
      </c>
      <c r="D3868" s="2">
        <f>MOD(B3868,1)</f>
        <v>0.86508101852086838</v>
      </c>
      <c r="E3868">
        <v>78</v>
      </c>
      <c r="F3868" t="s">
        <v>33</v>
      </c>
      <c r="G3868" t="str">
        <f xml:space="preserve"> PROPER(TRIM(CLEAN(SUBSTITUTE(F3868,CHAR(160)," "))))</f>
        <v>South</v>
      </c>
      <c r="H3868" t="s">
        <v>3</v>
      </c>
      <c r="I3868" t="str">
        <f>PROPER(TRIM(CLEAN((SUBSTITUTE(H3868,"-"," ")))))</f>
        <v>Phone</v>
      </c>
      <c r="J3868">
        <v>28421</v>
      </c>
      <c r="K3868" t="s">
        <v>14</v>
      </c>
      <c r="L3868" t="str">
        <f xml:space="preserve"> PROPER(TRIM(CLEAN(SUBSTITUTE(K3868,CHAR(160)," "))))</f>
        <v>Consumer</v>
      </c>
      <c r="M3868" t="s">
        <v>9</v>
      </c>
      <c r="N3868" t="str">
        <f xml:space="preserve"> PROPER(TRIM(CLEAN(SUBSTITUTE(M3868,CHAR(160)," "))))</f>
        <v>Home</v>
      </c>
      <c r="O3868" t="s">
        <v>36</v>
      </c>
      <c r="P3868" t="str">
        <f>IF(LEN(TRIM(Table1[[#This Row],[subcategory]]&amp;""))=0,"Unknown", PROPER(TRIM(Table1[[#This Row],[subcategory]])))</f>
        <v>Bedding</v>
      </c>
      <c r="Q3868">
        <v>65.489999999999995</v>
      </c>
      <c r="R3868" s="1">
        <f>IF(LEN(TRIM(Q3868&amp;""))=0, "", VALUE(SUBSTITUTE(Q3868,"$","")))</f>
        <v>65.489999999999995</v>
      </c>
      <c r="S3868">
        <v>1</v>
      </c>
      <c r="T3868">
        <f>IF(LEN(TRIM(S3868&amp;""))=0, "", VALUE(S3868))</f>
        <v>1</v>
      </c>
      <c r="U3868">
        <v>65.489999999999995</v>
      </c>
      <c r="V3868" s="1">
        <f>IF(LEN(TRIM(U3868&amp;""))=0, "", VALUE(SUBSTITUTE(U3868,"$","")))</f>
        <v>65.489999999999995</v>
      </c>
      <c r="W3868" s="4" t="s">
        <v>2193</v>
      </c>
      <c r="X3868" s="4">
        <f>IF(LEN(TRIM(W3868&amp;""))=0, "", VALUE(SUBSTITUTE(W3868,"$","")))</f>
        <v>62.3464799999999</v>
      </c>
      <c r="Y3868">
        <v>41.9751281666423</v>
      </c>
      <c r="Z3868" s="1" cm="1">
        <f t="array" ref="Z3868">IF(
    LEN(TRIM(Y3868&amp;""))=0,
        IF(AND(ISNUMBER(net_sales_clean), ISNUMBER(profit_clean)),
            net_sales_clean - profit_clean,
            ""
        ),
    VALUE(SUBSTITUTE(Y3868,"$",""))
)</f>
        <v>41.9751281666423</v>
      </c>
      <c r="AA3868" s="5" t="s">
        <v>2192</v>
      </c>
      <c r="AB3868" s="4" cm="1">
        <f t="array" ref="AB3868">IF(
    LEN(TRIM(AA3868&amp;""))=0,
        IF(AND(ISNUMBER(net_sales_clean), ISNUMBER(cost_clean)),
            net_sales_clean - cost_clean,
            ""
        ),
    VALUE(SUBSTITUTE(AA3868,"$",""))
)</f>
        <v>20.3713518333576</v>
      </c>
      <c r="AC3868">
        <v>1</v>
      </c>
      <c r="AD3868">
        <f>IF(LEN(TRIM(AC3868&amp;""))=0, "", VALUE(AC3868))</f>
        <v>1</v>
      </c>
      <c r="AF3868" t="str">
        <f>IF(LEN(TRIM(AE3868&amp;""))=0, "", VALUE(AE3868))</f>
        <v/>
      </c>
      <c r="AG3868">
        <v>0</v>
      </c>
      <c r="AH3868">
        <f>IF(
    OR(U3868&lt;0, W3868&lt;0, Y3868&lt;0, AA3868&lt;0),
        1,
        IF(LEN(TRIM(AG3868&amp;""))=0, "", AG3868)
)</f>
        <v>0</v>
      </c>
      <c r="AI3868" t="str">
        <f>IF(
    COUNT(Q3868,V3868,X3868,Z3868,AB3868)=0,
        "Not Usable",
    IF(
        COUNT(Q3868,V3868,X3868,Z3868,AB3868)&lt;5,
            "Incomplete",
            IF(
                MIN(Q3868,V3868,X3868,Z3868,AB3868)=0,
                    "Incomplete",
                    "Complete"
            )
    )
)</f>
        <v>Complete</v>
      </c>
    </row>
    <row r="3869" spans="1:35" x14ac:dyDescent="0.3">
      <c r="A3869">
        <v>34647</v>
      </c>
      <c r="B3869" s="6">
        <v>45132.838576388887</v>
      </c>
      <c r="C3869" s="3">
        <f>INT(B3869)</f>
        <v>45132</v>
      </c>
      <c r="D3869" s="2">
        <f>MOD(B3869,1)</f>
        <v>0.83857638888730435</v>
      </c>
      <c r="E3869">
        <v>84</v>
      </c>
      <c r="F3869" t="s">
        <v>15</v>
      </c>
      <c r="G3869" t="str">
        <f xml:space="preserve"> PROPER(TRIM(CLEAN(SUBSTITUTE(F3869,CHAR(160)," "))))</f>
        <v>West</v>
      </c>
      <c r="H3869" t="s">
        <v>3</v>
      </c>
      <c r="I3869" t="str">
        <f>PROPER(TRIM(CLEAN((SUBSTITUTE(H3869,"-"," ")))))</f>
        <v>Phone</v>
      </c>
      <c r="J3869">
        <v>2334</v>
      </c>
      <c r="K3869" t="s">
        <v>10</v>
      </c>
      <c r="L3869" t="str">
        <f xml:space="preserve"> PROPER(TRIM(CLEAN(SUBSTITUTE(K3869,CHAR(160)," "))))</f>
        <v>Consumer</v>
      </c>
      <c r="M3869" t="s">
        <v>23</v>
      </c>
      <c r="N3869" t="str">
        <f xml:space="preserve"> PROPER(TRIM(CLEAN(SUBSTITUTE(M3869,CHAR(160)," "))))</f>
        <v>Electronics</v>
      </c>
      <c r="O3869" t="s">
        <v>40</v>
      </c>
      <c r="P3869" t="str">
        <f>IF(LEN(TRIM(Table1[[#This Row],[subcategory]]&amp;""))=0,"Unknown", PROPER(TRIM(Table1[[#This Row],[subcategory]])))</f>
        <v>Accessories</v>
      </c>
      <c r="Q3869">
        <v>332.27</v>
      </c>
      <c r="R3869" s="1">
        <f>IF(LEN(TRIM(Q3869&amp;""))=0, "", VALUE(SUBSTITUTE(Q3869,"$","")))</f>
        <v>332.27</v>
      </c>
      <c r="S3869">
        <v>4</v>
      </c>
      <c r="T3869">
        <f>IF(LEN(TRIM(S3869&amp;""))=0, "", VALUE(S3869))</f>
        <v>4</v>
      </c>
      <c r="U3869">
        <v>1329.08</v>
      </c>
      <c r="V3869" s="1">
        <f>IF(LEN(TRIM(U3869&amp;""))=0, "", VALUE(SUBSTITUTE(U3869,"$","")))</f>
        <v>1329.08</v>
      </c>
      <c r="W3869" s="1">
        <v>947.63404000000003</v>
      </c>
      <c r="X3869" s="1">
        <f>IF(LEN(TRIM(W3869&amp;""))=0, "", VALUE(SUBSTITUTE(W3869,"$","")))</f>
        <v>947.63404000000003</v>
      </c>
      <c r="Y3869">
        <v>792.23708747227499</v>
      </c>
      <c r="Z3869" s="1" cm="1">
        <f t="array" ref="Z3869">IF(
    LEN(TRIM(Y3869&amp;""))=0,
        IF(AND(ISNUMBER(net_sales_clean), ISNUMBER(profit_clean)),
            net_sales_clean - profit_clean,
            ""
        ),
    VALUE(SUBSTITUTE(Y3869,"$",""))
)</f>
        <v>792.23708747227499</v>
      </c>
      <c r="AA3869" s="5" t="s">
        <v>2191</v>
      </c>
      <c r="AB3869" s="4" cm="1">
        <f t="array" ref="AB3869">IF(
    LEN(TRIM(AA3869&amp;""))=0,
        IF(AND(ISNUMBER(net_sales_clean), ISNUMBER(cost_clean)),
            net_sales_clean - cost_clean,
            ""
        ),
    VALUE(SUBSTITUTE(AA3869,"$",""))
)</f>
        <v>155.39695252772501</v>
      </c>
      <c r="AC3869">
        <v>6</v>
      </c>
      <c r="AD3869">
        <f>IF(LEN(TRIM(AC3869&amp;""))=0, "", VALUE(AC3869))</f>
        <v>6</v>
      </c>
      <c r="AE3869">
        <v>4</v>
      </c>
      <c r="AF3869">
        <f>IF(LEN(TRIM(AE3869&amp;""))=0, "", VALUE(AE3869))</f>
        <v>4</v>
      </c>
      <c r="AG3869">
        <v>0</v>
      </c>
      <c r="AH3869">
        <f>IF(
    OR(U3869&lt;0, W3869&lt;0, Y3869&lt;0, AA3869&lt;0),
        1,
        IF(LEN(TRIM(AG3869&amp;""))=0, "", AG3869)
)</f>
        <v>0</v>
      </c>
      <c r="AI3869" t="str">
        <f>IF(
    COUNT(Q3869,V3869,X3869,Z3869,AB3869)=0,
        "Not Usable",
    IF(
        COUNT(Q3869,V3869,X3869,Z3869,AB3869)&lt;5,
            "Incomplete",
            IF(
                MIN(Q3869,V3869,X3869,Z3869,AB3869)=0,
                    "Incomplete",
                    "Complete"
            )
    )
)</f>
        <v>Complete</v>
      </c>
    </row>
    <row r="3870" spans="1:35" x14ac:dyDescent="0.3">
      <c r="A3870">
        <v>17944</v>
      </c>
      <c r="B3870" s="6">
        <v>45778.797210648147</v>
      </c>
      <c r="C3870" s="3">
        <f>INT(B3870)</f>
        <v>45778</v>
      </c>
      <c r="D3870" s="2">
        <f>MOD(B3870,1)</f>
        <v>0.79721064814657439</v>
      </c>
      <c r="E3870">
        <v>24</v>
      </c>
      <c r="F3870" t="s">
        <v>15</v>
      </c>
      <c r="G3870" t="str">
        <f xml:space="preserve"> PROPER(TRIM(CLEAN(SUBSTITUTE(F3870,CHAR(160)," "))))</f>
        <v>West</v>
      </c>
      <c r="H3870" t="s">
        <v>30</v>
      </c>
      <c r="I3870" t="str">
        <f>PROPER(TRIM(CLEAN((SUBSTITUTE(H3870,"-"," ")))))</f>
        <v>Mobile App</v>
      </c>
      <c r="J3870">
        <v>8772</v>
      </c>
      <c r="K3870" t="s">
        <v>10</v>
      </c>
      <c r="L3870" t="str">
        <f xml:space="preserve"> PROPER(TRIM(CLEAN(SUBSTITUTE(K3870,CHAR(160)," "))))</f>
        <v>Consumer</v>
      </c>
      <c r="M3870" t="s">
        <v>19</v>
      </c>
      <c r="N3870" t="str">
        <f xml:space="preserve"> PROPER(TRIM(CLEAN(SUBSTITUTE(M3870,CHAR(160)," "))))</f>
        <v>Apparel</v>
      </c>
      <c r="O3870" t="s">
        <v>18</v>
      </c>
      <c r="P3870" t="str">
        <f>IF(LEN(TRIM(Table1[[#This Row],[subcategory]]&amp;""))=0,"Unknown", PROPER(TRIM(Table1[[#This Row],[subcategory]])))</f>
        <v>Men</v>
      </c>
      <c r="Q3870">
        <v>223.99</v>
      </c>
      <c r="R3870" s="1">
        <f>IF(LEN(TRIM(Q3870&amp;""))=0, "", VALUE(SUBSTITUTE(Q3870,"$","")))</f>
        <v>223.99</v>
      </c>
      <c r="S3870">
        <v>0</v>
      </c>
      <c r="T3870">
        <f>IF(LEN(TRIM(S3870&amp;""))=0, "", VALUE(S3870))</f>
        <v>0</v>
      </c>
      <c r="U3870">
        <v>0</v>
      </c>
      <c r="V3870" s="1">
        <f>IF(LEN(TRIM(U3870&amp;""))=0, "", VALUE(SUBSTITUTE(U3870,"$","")))</f>
        <v>0</v>
      </c>
      <c r="W3870" s="1">
        <v>0</v>
      </c>
      <c r="X3870" s="1">
        <f>IF(LEN(TRIM(W3870&amp;""))=0, "", VALUE(SUBSTITUTE(W3870,"$","")))</f>
        <v>0</v>
      </c>
      <c r="Y3870">
        <v>0</v>
      </c>
      <c r="Z3870" s="1" cm="1">
        <f t="array" ref="Z3870">IF(
    LEN(TRIM(Y3870&amp;""))=0,
        IF(AND(ISNUMBER(net_sales_clean), ISNUMBER(profit_clean)),
            net_sales_clean - profit_clean,
            ""
        ),
    VALUE(SUBSTITUTE(Y3870,"$",""))
)</f>
        <v>0</v>
      </c>
      <c r="AA3870">
        <v>0</v>
      </c>
      <c r="AB3870" s="1" cm="1">
        <f t="array" ref="AB3870">IF(
    LEN(TRIM(AA3870&amp;""))=0,
        IF(AND(ISNUMBER(net_sales_clean), ISNUMBER(cost_clean)),
            net_sales_clean - cost_clean,
            ""
        ),
    VALUE(SUBSTITUTE(AA3870,"$",""))
)</f>
        <v>0</v>
      </c>
      <c r="AC3870">
        <v>1</v>
      </c>
      <c r="AD3870">
        <f>IF(LEN(TRIM(AC3870&amp;""))=0, "", VALUE(AC3870))</f>
        <v>1</v>
      </c>
      <c r="AE3870">
        <v>5</v>
      </c>
      <c r="AF3870">
        <f>IF(LEN(TRIM(AE3870&amp;""))=0, "", VALUE(AE3870))</f>
        <v>5</v>
      </c>
      <c r="AG3870">
        <v>0</v>
      </c>
      <c r="AH3870">
        <f>IF(
    OR(U3870&lt;0, W3870&lt;0, Y3870&lt;0, AA3870&lt;0),
        1,
        IF(LEN(TRIM(AG3870&amp;""))=0, "", AG3870)
)</f>
        <v>0</v>
      </c>
      <c r="AI3870" t="str">
        <f>IF(
    COUNT(Q3870,V3870,X3870,Z3870,AB3870)=0,
        "Not Usable",
    IF(
        COUNT(Q3870,V3870,X3870,Z3870,AB3870)&lt;5,
            "Incomplete",
            IF(
                MIN(Q3870,V3870,X3870,Z3870,AB3870)=0,
                    "Incomplete",
                    "Complete"
            )
    )
)</f>
        <v>Incomplete</v>
      </c>
    </row>
    <row r="3871" spans="1:35" x14ac:dyDescent="0.3">
      <c r="A3871">
        <v>13961</v>
      </c>
      <c r="B3871" s="6">
        <v>45681.005023148151</v>
      </c>
      <c r="C3871" s="3">
        <f>INT(B3871)</f>
        <v>45681</v>
      </c>
      <c r="D3871" s="2">
        <f>MOD(B3871,1)</f>
        <v>5.02314815093996E-3</v>
      </c>
      <c r="E3871">
        <v>54</v>
      </c>
      <c r="F3871" t="s">
        <v>4</v>
      </c>
      <c r="G3871" t="str">
        <f xml:space="preserve"> PROPER(TRIM(CLEAN(SUBSTITUTE(F3871,CHAR(160)," "))))</f>
        <v>South</v>
      </c>
      <c r="H3871" t="s">
        <v>17</v>
      </c>
      <c r="I3871" t="str">
        <f>PROPER(TRIM(CLEAN((SUBSTITUTE(H3871,"-"," ")))))</f>
        <v>Online</v>
      </c>
      <c r="J3871">
        <v>14098</v>
      </c>
      <c r="K3871" t="s">
        <v>2</v>
      </c>
      <c r="L3871" t="str">
        <f xml:space="preserve"> PROPER(TRIM(CLEAN(SUBSTITUTE(K3871,CHAR(160)," "))))</f>
        <v>Home Office</v>
      </c>
      <c r="M3871" t="s">
        <v>16</v>
      </c>
      <c r="N3871" t="str">
        <f xml:space="preserve"> PROPER(TRIM(CLEAN(SUBSTITUTE(M3871,CHAR(160)," "))))</f>
        <v>Grocery</v>
      </c>
      <c r="O3871" t="s">
        <v>37</v>
      </c>
      <c r="P3871" t="str">
        <f>IF(LEN(TRIM(Table1[[#This Row],[subcategory]]&amp;""))=0,"Unknown", PROPER(TRIM(Table1[[#This Row],[subcategory]])))</f>
        <v>Produce</v>
      </c>
      <c r="Q3871">
        <v>210.65</v>
      </c>
      <c r="R3871" s="1">
        <f>IF(LEN(TRIM(Q3871&amp;""))=0, "", VALUE(SUBSTITUTE(Q3871,"$","")))</f>
        <v>210.65</v>
      </c>
      <c r="S3871">
        <v>3</v>
      </c>
      <c r="T3871">
        <f>IF(LEN(TRIM(S3871&amp;""))=0, "", VALUE(S3871))</f>
        <v>3</v>
      </c>
      <c r="U3871">
        <v>631.95000000000005</v>
      </c>
      <c r="V3871" s="1">
        <f>IF(LEN(TRIM(U3871&amp;""))=0, "", VALUE(SUBSTITUTE(U3871,"$","")))</f>
        <v>631.95000000000005</v>
      </c>
      <c r="W3871" s="1">
        <v>603.51224999999999</v>
      </c>
      <c r="X3871" s="1">
        <f>IF(LEN(TRIM(W3871&amp;""))=0, "", VALUE(SUBSTITUTE(W3871,"$","")))</f>
        <v>603.51224999999999</v>
      </c>
      <c r="Y3871" s="5" t="s">
        <v>2190</v>
      </c>
      <c r="Z3871" s="4" cm="1">
        <f t="array" ref="Z3871">IF(
    LEN(TRIM(Y3871&amp;""))=0,
        IF(AND(ISNUMBER(net_sales_clean), ISNUMBER(profit_clean)),
            net_sales_clean - profit_clean,
            ""
        ),
    VALUE(SUBSTITUTE(Y3871,"$",""))
)</f>
        <v>394.84654409305199</v>
      </c>
      <c r="AA3871" s="5" t="s">
        <v>2189</v>
      </c>
      <c r="AB3871" s="4" cm="1">
        <f t="array" ref="AB3871">IF(
    LEN(TRIM(AA3871&amp;""))=0,
        IF(AND(ISNUMBER(net_sales_clean), ISNUMBER(cost_clean)),
            net_sales_clean - cost_clean,
            ""
        ),
    VALUE(SUBSTITUTE(AA3871,"$",""))
)</f>
        <v>208.66570590694701</v>
      </c>
      <c r="AC3871">
        <v>7</v>
      </c>
      <c r="AD3871">
        <f>IF(LEN(TRIM(AC3871&amp;""))=0, "", VALUE(AC3871))</f>
        <v>7</v>
      </c>
      <c r="AE3871">
        <v>3</v>
      </c>
      <c r="AF3871">
        <f>IF(LEN(TRIM(AE3871&amp;""))=0, "", VALUE(AE3871))</f>
        <v>3</v>
      </c>
      <c r="AG3871">
        <v>0</v>
      </c>
      <c r="AH3871">
        <f>IF(
    OR(U3871&lt;0, W3871&lt;0, Y3871&lt;0, AA3871&lt;0),
        1,
        IF(LEN(TRIM(AG3871&amp;""))=0, "", AG3871)
)</f>
        <v>0</v>
      </c>
      <c r="AI3871" t="str">
        <f>IF(
    COUNT(Q3871,V3871,X3871,Z3871,AB3871)=0,
        "Not Usable",
    IF(
        COUNT(Q3871,V3871,X3871,Z3871,AB3871)&lt;5,
            "Incomplete",
            IF(
                MIN(Q3871,V3871,X3871,Z3871,AB3871)=0,
                    "Incomplete",
                    "Complete"
            )
    )
)</f>
        <v>Complete</v>
      </c>
    </row>
    <row r="3872" spans="1:35" x14ac:dyDescent="0.3">
      <c r="A3872">
        <v>12497</v>
      </c>
      <c r="B3872" s="6">
        <v>45096.655648148146</v>
      </c>
      <c r="C3872" s="3">
        <f>INT(B3872)</f>
        <v>45096</v>
      </c>
      <c r="D3872" s="2">
        <f>MOD(B3872,1)</f>
        <v>0.65564814814570127</v>
      </c>
      <c r="E3872">
        <v>55</v>
      </c>
      <c r="F3872" t="s">
        <v>33</v>
      </c>
      <c r="G3872" t="str">
        <f xml:space="preserve"> PROPER(TRIM(CLEAN(SUBSTITUTE(F3872,CHAR(160)," "))))</f>
        <v>South</v>
      </c>
      <c r="H3872" t="s">
        <v>3</v>
      </c>
      <c r="I3872" t="str">
        <f>PROPER(TRIM(CLEAN((SUBSTITUTE(H3872,"-"," ")))))</f>
        <v>Phone</v>
      </c>
      <c r="J3872">
        <v>4251</v>
      </c>
      <c r="K3872" t="s">
        <v>14</v>
      </c>
      <c r="L3872" t="str">
        <f xml:space="preserve"> PROPER(TRIM(CLEAN(SUBSTITUTE(K3872,CHAR(160)," "))))</f>
        <v>Consumer</v>
      </c>
      <c r="M3872" t="s">
        <v>19</v>
      </c>
      <c r="N3872" t="str">
        <f xml:space="preserve"> PROPER(TRIM(CLEAN(SUBSTITUTE(M3872,CHAR(160)," "))))</f>
        <v>Apparel</v>
      </c>
      <c r="O3872" t="s">
        <v>41</v>
      </c>
      <c r="P3872" t="str">
        <f>IF(LEN(TRIM(Table1[[#This Row],[subcategory]]&amp;""))=0,"Unknown", PROPER(TRIM(Table1[[#This Row],[subcategory]])))</f>
        <v>Shoes</v>
      </c>
      <c r="Q3872">
        <v>72.94</v>
      </c>
      <c r="R3872" s="1">
        <f>IF(LEN(TRIM(Q3872&amp;""))=0, "", VALUE(SUBSTITUTE(Q3872,"$","")))</f>
        <v>72.94</v>
      </c>
      <c r="S3872">
        <v>3</v>
      </c>
      <c r="T3872">
        <f>IF(LEN(TRIM(S3872&amp;""))=0, "", VALUE(S3872))</f>
        <v>3</v>
      </c>
      <c r="U3872">
        <v>218.82</v>
      </c>
      <c r="V3872" s="1">
        <f>IF(LEN(TRIM(U3872&amp;""))=0, "", VALUE(SUBSTITUTE(U3872,"$","")))</f>
        <v>218.82</v>
      </c>
      <c r="W3872" s="4" t="s">
        <v>2188</v>
      </c>
      <c r="X3872" s="4">
        <f>IF(LEN(TRIM(W3872&amp;""))=0, "", VALUE(SUBSTITUTE(W3872,"$","")))</f>
        <v>155.58102</v>
      </c>
      <c r="Y3872" s="5" t="s">
        <v>2187</v>
      </c>
      <c r="Z3872" s="4" cm="1">
        <f t="array" ref="Z3872">IF(
    LEN(TRIM(Y3872&amp;""))=0,
        IF(AND(ISNUMBER(net_sales_clean), ISNUMBER(profit_clean)),
            net_sales_clean - profit_clean,
            ""
        ),
    VALUE(SUBSTITUTE(Y3872,"$",""))
)</f>
        <v>110.18280349714399</v>
      </c>
      <c r="AA3872" s="5" t="s">
        <v>2186</v>
      </c>
      <c r="AB3872" s="4" cm="1">
        <f t="array" ref="AB3872">IF(
    LEN(TRIM(AA3872&amp;""))=0,
        IF(AND(ISNUMBER(net_sales_clean), ISNUMBER(cost_clean)),
            net_sales_clean - cost_clean,
            ""
        ),
    VALUE(SUBSTITUTE(AA3872,"$",""))
)</f>
        <v>45.398216502855199</v>
      </c>
      <c r="AC3872">
        <v>9</v>
      </c>
      <c r="AD3872">
        <f>IF(LEN(TRIM(AC3872&amp;""))=0, "", VALUE(AC3872))</f>
        <v>9</v>
      </c>
      <c r="AE3872">
        <v>3</v>
      </c>
      <c r="AF3872">
        <f>IF(LEN(TRIM(AE3872&amp;""))=0, "", VALUE(AE3872))</f>
        <v>3</v>
      </c>
      <c r="AG3872">
        <v>0</v>
      </c>
      <c r="AH3872">
        <f>IF(
    OR(U3872&lt;0, W3872&lt;0, Y3872&lt;0, AA3872&lt;0),
        1,
        IF(LEN(TRIM(AG3872&amp;""))=0, "", AG3872)
)</f>
        <v>0</v>
      </c>
      <c r="AI3872" t="str">
        <f>IF(
    COUNT(Q3872,V3872,X3872,Z3872,AB3872)=0,
        "Not Usable",
    IF(
        COUNT(Q3872,V3872,X3872,Z3872,AB3872)&lt;5,
            "Incomplete",
            IF(
                MIN(Q3872,V3872,X3872,Z3872,AB3872)=0,
                    "Incomplete",
                    "Complete"
            )
    )
)</f>
        <v>Complete</v>
      </c>
    </row>
    <row r="3873" spans="1:35" x14ac:dyDescent="0.3">
      <c r="A3873">
        <v>293</v>
      </c>
      <c r="B3873" s="6">
        <v>44975.625092592592</v>
      </c>
      <c r="C3873" s="3">
        <f>INT(B3873)</f>
        <v>44975</v>
      </c>
      <c r="D3873" s="2">
        <f>MOD(B3873,1)</f>
        <v>0.62509259259240935</v>
      </c>
      <c r="E3873">
        <v>46</v>
      </c>
      <c r="F3873" t="s">
        <v>8</v>
      </c>
      <c r="G3873" t="str">
        <f xml:space="preserve"> PROPER(TRIM(CLEAN(SUBSTITUTE(F3873,CHAR(160)," "))))</f>
        <v>West</v>
      </c>
      <c r="H3873" t="s">
        <v>30</v>
      </c>
      <c r="I3873" t="str">
        <f>PROPER(TRIM(CLEAN((SUBSTITUTE(H3873,"-"," ")))))</f>
        <v>Mobile App</v>
      </c>
      <c r="J3873">
        <v>9583</v>
      </c>
      <c r="K3873" t="s">
        <v>2</v>
      </c>
      <c r="L3873" t="str">
        <f xml:space="preserve"> PROPER(TRIM(CLEAN(SUBSTITUTE(K3873,CHAR(160)," "))))</f>
        <v>Home Office</v>
      </c>
      <c r="M3873" t="s">
        <v>1</v>
      </c>
      <c r="N3873" t="str">
        <f xml:space="preserve"> PROPER(TRIM(CLEAN(SUBSTITUTE(M3873,CHAR(160)," "))))</f>
        <v>Beauty</v>
      </c>
      <c r="P3873" t="str">
        <f>IF(LEN(TRIM(Table1[[#This Row],[subcategory]]&amp;""))=0,"Unknown", PROPER(TRIM(Table1[[#This Row],[subcategory]])))</f>
        <v>Unknown</v>
      </c>
      <c r="Q3873">
        <v>20.74</v>
      </c>
      <c r="R3873" s="1">
        <f>IF(LEN(TRIM(Q3873&amp;""))=0, "", VALUE(SUBSTITUTE(Q3873,"$","")))</f>
        <v>20.74</v>
      </c>
      <c r="S3873">
        <v>2</v>
      </c>
      <c r="T3873">
        <f>IF(LEN(TRIM(S3873&amp;""))=0, "", VALUE(S3873))</f>
        <v>2</v>
      </c>
      <c r="U3873">
        <v>41.48</v>
      </c>
      <c r="V3873" s="1">
        <f>IF(LEN(TRIM(U3873&amp;""))=0, "", VALUE(SUBSTITUTE(U3873,"$","")))</f>
        <v>41.48</v>
      </c>
      <c r="W3873" s="4" t="s">
        <v>2185</v>
      </c>
      <c r="X3873" s="4">
        <f>IF(LEN(TRIM(W3873&amp;""))=0, "", VALUE(SUBSTITUTE(W3873,"$","")))</f>
        <v>36.087599999999902</v>
      </c>
      <c r="Y3873">
        <v>28.136492968526699</v>
      </c>
      <c r="Z3873" s="1" cm="1">
        <f t="array" ref="Z3873">IF(
    LEN(TRIM(Y3873&amp;""))=0,
        IF(AND(ISNUMBER(net_sales_clean), ISNUMBER(profit_clean)),
            net_sales_clean - profit_clean,
            ""
        ),
    VALUE(SUBSTITUTE(Y3873,"$",""))
)</f>
        <v>28.136492968526699</v>
      </c>
      <c r="AA3873" s="5" t="s">
        <v>2184</v>
      </c>
      <c r="AB3873" s="4" cm="1">
        <f t="array" ref="AB3873">IF(
    LEN(TRIM(AA3873&amp;""))=0,
        IF(AND(ISNUMBER(net_sales_clean), ISNUMBER(cost_clean)),
            net_sales_clean - cost_clean,
            ""
        ),
    VALUE(SUBSTITUTE(AA3873,"$",""))
)</f>
        <v>7.9511070314732901</v>
      </c>
      <c r="AC3873">
        <v>2</v>
      </c>
      <c r="AD3873">
        <f>IF(LEN(TRIM(AC3873&amp;""))=0, "", VALUE(AC3873))</f>
        <v>2</v>
      </c>
      <c r="AE3873">
        <v>5</v>
      </c>
      <c r="AF3873">
        <f>IF(LEN(TRIM(AE3873&amp;""))=0, "", VALUE(AE3873))</f>
        <v>5</v>
      </c>
      <c r="AG3873">
        <v>0</v>
      </c>
      <c r="AH3873">
        <f>IF(
    OR(U3873&lt;0, W3873&lt;0, Y3873&lt;0, AA3873&lt;0),
        1,
        IF(LEN(TRIM(AG3873&amp;""))=0, "", AG3873)
)</f>
        <v>0</v>
      </c>
      <c r="AI3873" t="str">
        <f>IF(
    COUNT(Q3873,V3873,X3873,Z3873,AB3873)=0,
        "Not Usable",
    IF(
        COUNT(Q3873,V3873,X3873,Z3873,AB3873)&lt;5,
            "Incomplete",
            IF(
                MIN(Q3873,V3873,X3873,Z3873,AB3873)=0,
                    "Incomplete",
                    "Complete"
            )
    )
)</f>
        <v>Complete</v>
      </c>
    </row>
    <row r="3874" spans="1:35" x14ac:dyDescent="0.3">
      <c r="A3874">
        <v>29918</v>
      </c>
      <c r="B3874" s="6">
        <v>45450.849895833337</v>
      </c>
      <c r="C3874" s="3">
        <f>INT(B3874)</f>
        <v>45450</v>
      </c>
      <c r="D3874" s="2">
        <f>MOD(B3874,1)</f>
        <v>0.84989583333663177</v>
      </c>
      <c r="E3874">
        <v>34</v>
      </c>
      <c r="F3874" t="s">
        <v>4</v>
      </c>
      <c r="G3874" t="str">
        <f xml:space="preserve"> PROPER(TRIM(CLEAN(SUBSTITUTE(F3874,CHAR(160)," "))))</f>
        <v>South</v>
      </c>
      <c r="H3874" t="s">
        <v>7</v>
      </c>
      <c r="I3874" t="str">
        <f>PROPER(TRIM(CLEAN((SUBSTITUTE(H3874,"-"," ")))))</f>
        <v>In Store</v>
      </c>
      <c r="J3874">
        <v>12752</v>
      </c>
      <c r="K3874" t="s">
        <v>14</v>
      </c>
      <c r="L3874" t="str">
        <f xml:space="preserve"> PROPER(TRIM(CLEAN(SUBSTITUTE(K3874,CHAR(160)," "))))</f>
        <v>Consumer</v>
      </c>
      <c r="M3874" t="s">
        <v>9</v>
      </c>
      <c r="N3874" t="str">
        <f xml:space="preserve"> PROPER(TRIM(CLEAN(SUBSTITUTE(M3874,CHAR(160)," "))))</f>
        <v>Home</v>
      </c>
      <c r="O3874" t="s">
        <v>12</v>
      </c>
      <c r="P3874" t="str">
        <f>IF(LEN(TRIM(Table1[[#This Row],[subcategory]]&amp;""))=0,"Unknown", PROPER(TRIM(Table1[[#This Row],[subcategory]])))</f>
        <v>Decor</v>
      </c>
      <c r="Q3874">
        <v>153.36000000000001</v>
      </c>
      <c r="R3874" s="1">
        <f>IF(LEN(TRIM(Q3874&amp;""))=0, "", VALUE(SUBSTITUTE(Q3874,"$","")))</f>
        <v>153.36000000000001</v>
      </c>
      <c r="S3874">
        <v>2</v>
      </c>
      <c r="T3874">
        <f>IF(LEN(TRIM(S3874&amp;""))=0, "", VALUE(S3874))</f>
        <v>2</v>
      </c>
      <c r="U3874">
        <v>306.72000000000003</v>
      </c>
      <c r="V3874" s="1">
        <f>IF(LEN(TRIM(U3874&amp;""))=0, "", VALUE(SUBSTITUTE(U3874,"$","")))</f>
        <v>306.72000000000003</v>
      </c>
      <c r="W3874" s="4" t="s">
        <v>161</v>
      </c>
      <c r="X3874" s="4">
        <f>IF(LEN(TRIM(W3874&amp;""))=0, "", VALUE(SUBSTITUTE(W3874,"$","")))</f>
        <v>221.14511999999999</v>
      </c>
      <c r="Y3874" s="5" t="s">
        <v>2183</v>
      </c>
      <c r="Z3874" s="4" cm="1">
        <f t="array" ref="Z3874">IF(
    LEN(TRIM(Y3874&amp;""))=0,
        IF(AND(ISNUMBER(net_sales_clean), ISNUMBER(profit_clean)),
            net_sales_clean - profit_clean,
            ""
        ),
    VALUE(SUBSTITUTE(Y3874,"$",""))
)</f>
        <v>126.314761819271</v>
      </c>
      <c r="AA3874" s="5" t="s">
        <v>2182</v>
      </c>
      <c r="AB3874" s="4" cm="1">
        <f t="array" ref="AB3874">IF(
    LEN(TRIM(AA3874&amp;""))=0,
        IF(AND(ISNUMBER(net_sales_clean), ISNUMBER(cost_clean)),
            net_sales_clean - cost_clean,
            ""
        ),
    VALUE(SUBSTITUTE(AA3874,"$",""))
)</f>
        <v>94.830358180728695</v>
      </c>
      <c r="AC3874">
        <v>6</v>
      </c>
      <c r="AD3874">
        <f>IF(LEN(TRIM(AC3874&amp;""))=0, "", VALUE(AC3874))</f>
        <v>6</v>
      </c>
      <c r="AE3874">
        <v>5</v>
      </c>
      <c r="AF3874">
        <f>IF(LEN(TRIM(AE3874&amp;""))=0, "", VALUE(AE3874))</f>
        <v>5</v>
      </c>
      <c r="AG3874">
        <v>0</v>
      </c>
      <c r="AH3874">
        <f>IF(
    OR(U3874&lt;0, W3874&lt;0, Y3874&lt;0, AA3874&lt;0),
        1,
        IF(LEN(TRIM(AG3874&amp;""))=0, "", AG3874)
)</f>
        <v>0</v>
      </c>
      <c r="AI3874" t="str">
        <f>IF(
    COUNT(Q3874,V3874,X3874,Z3874,AB3874)=0,
        "Not Usable",
    IF(
        COUNT(Q3874,V3874,X3874,Z3874,AB3874)&lt;5,
            "Incomplete",
            IF(
                MIN(Q3874,V3874,X3874,Z3874,AB3874)=0,
                    "Incomplete",
                    "Complete"
            )
    )
)</f>
        <v>Complete</v>
      </c>
    </row>
    <row r="3875" spans="1:35" x14ac:dyDescent="0.3">
      <c r="A3875">
        <v>47903</v>
      </c>
      <c r="B3875" s="6">
        <v>45316.545289351852</v>
      </c>
      <c r="C3875" s="3">
        <f>INT(B3875)</f>
        <v>45316</v>
      </c>
      <c r="D3875" s="2">
        <f>MOD(B3875,1)</f>
        <v>0.54528935185226146</v>
      </c>
      <c r="E3875">
        <v>45</v>
      </c>
      <c r="F3875" t="s">
        <v>33</v>
      </c>
      <c r="G3875" t="str">
        <f xml:space="preserve"> PROPER(TRIM(CLEAN(SUBSTITUTE(F3875,CHAR(160)," "))))</f>
        <v>South</v>
      </c>
      <c r="H3875" t="s">
        <v>7</v>
      </c>
      <c r="I3875" t="str">
        <f>PROPER(TRIM(CLEAN((SUBSTITUTE(H3875,"-"," ")))))</f>
        <v>In Store</v>
      </c>
      <c r="J3875">
        <v>28348</v>
      </c>
      <c r="K3875" t="s">
        <v>14</v>
      </c>
      <c r="L3875" t="str">
        <f xml:space="preserve"> PROPER(TRIM(CLEAN(SUBSTITUTE(K3875,CHAR(160)," "))))</f>
        <v>Consumer</v>
      </c>
      <c r="M3875" t="s">
        <v>9</v>
      </c>
      <c r="N3875" t="str">
        <f xml:space="preserve"> PROPER(TRIM(CLEAN(SUBSTITUTE(M3875,CHAR(160)," "))))</f>
        <v>Home</v>
      </c>
      <c r="O3875" t="s">
        <v>32</v>
      </c>
      <c r="P3875" t="str">
        <f>IF(LEN(TRIM(Table1[[#This Row],[subcategory]]&amp;""))=0,"Unknown", PROPER(TRIM(Table1[[#This Row],[subcategory]])))</f>
        <v>Furniture</v>
      </c>
      <c r="Q3875">
        <v>58.54</v>
      </c>
      <c r="R3875" s="1">
        <f>IF(LEN(TRIM(Q3875&amp;""))=0, "", VALUE(SUBSTITUTE(Q3875,"$","")))</f>
        <v>58.54</v>
      </c>
      <c r="S3875">
        <v>1</v>
      </c>
      <c r="T3875">
        <f>IF(LEN(TRIM(S3875&amp;""))=0, "", VALUE(S3875))</f>
        <v>1</v>
      </c>
      <c r="U3875">
        <v>58.54</v>
      </c>
      <c r="V3875" s="1">
        <f>IF(LEN(TRIM(U3875&amp;""))=0, "", VALUE(SUBSTITUTE(U3875,"$","")))</f>
        <v>58.54</v>
      </c>
      <c r="W3875" s="1">
        <v>50.051699999999997</v>
      </c>
      <c r="X3875" s="1">
        <f>IF(LEN(TRIM(W3875&amp;""))=0, "", VALUE(SUBSTITUTE(W3875,"$","")))</f>
        <v>50.051699999999997</v>
      </c>
      <c r="Y3875" s="5" t="s">
        <v>2181</v>
      </c>
      <c r="Z3875" s="4" cm="1">
        <f t="array" ref="Z3875">IF(
    LEN(TRIM(Y3875&amp;""))=0,
        IF(AND(ISNUMBER(net_sales_clean), ISNUMBER(profit_clean)),
            net_sales_clean - profit_clean,
            ""
        ),
    VALUE(SUBSTITUTE(Y3875,"$",""))
)</f>
        <v>34.9510202001862</v>
      </c>
      <c r="AA3875" s="5" t="s">
        <v>2180</v>
      </c>
      <c r="AB3875" s="4" cm="1">
        <f t="array" ref="AB3875">IF(
    LEN(TRIM(AA3875&amp;""))=0,
        IF(AND(ISNUMBER(net_sales_clean), ISNUMBER(cost_clean)),
            net_sales_clean - cost_clean,
            ""
        ),
    VALUE(SUBSTITUTE(AA3875,"$",""))
)</f>
        <v>15.100679799813699</v>
      </c>
      <c r="AC3875">
        <v>7</v>
      </c>
      <c r="AD3875">
        <f>IF(LEN(TRIM(AC3875&amp;""))=0, "", VALUE(AC3875))</f>
        <v>7</v>
      </c>
      <c r="AE3875">
        <v>3</v>
      </c>
      <c r="AF3875">
        <f>IF(LEN(TRIM(AE3875&amp;""))=0, "", VALUE(AE3875))</f>
        <v>3</v>
      </c>
      <c r="AG3875">
        <v>0</v>
      </c>
      <c r="AH3875">
        <f>IF(
    OR(U3875&lt;0, W3875&lt;0, Y3875&lt;0, AA3875&lt;0),
        1,
        IF(LEN(TRIM(AG3875&amp;""))=0, "", AG3875)
)</f>
        <v>0</v>
      </c>
      <c r="AI3875" t="str">
        <f>IF(
    COUNT(Q3875,V3875,X3875,Z3875,AB3875)=0,
        "Not Usable",
    IF(
        COUNT(Q3875,V3875,X3875,Z3875,AB3875)&lt;5,
            "Incomplete",
            IF(
                MIN(Q3875,V3875,X3875,Z3875,AB3875)=0,
                    "Incomplete",
                    "Complete"
            )
    )
)</f>
        <v>Complete</v>
      </c>
    </row>
    <row r="3876" spans="1:35" x14ac:dyDescent="0.3">
      <c r="A3876">
        <v>59423</v>
      </c>
      <c r="B3876" s="6">
        <v>45542.162418981483</v>
      </c>
      <c r="C3876" s="3">
        <f>INT(B3876)</f>
        <v>45542</v>
      </c>
      <c r="D3876" s="2">
        <f>MOD(B3876,1)</f>
        <v>0.16241898148291511</v>
      </c>
      <c r="E3876">
        <v>75</v>
      </c>
      <c r="F3876" t="s">
        <v>15</v>
      </c>
      <c r="G3876" t="str">
        <f xml:space="preserve"> PROPER(TRIM(CLEAN(SUBSTITUTE(F3876,CHAR(160)," "))))</f>
        <v>West</v>
      </c>
      <c r="H3876" t="s">
        <v>27</v>
      </c>
      <c r="I3876" t="str">
        <f>PROPER(TRIM(CLEAN((SUBSTITUTE(H3876,"-"," ")))))</f>
        <v>In Store</v>
      </c>
      <c r="J3876">
        <v>17127</v>
      </c>
      <c r="K3876" t="s">
        <v>2</v>
      </c>
      <c r="L3876" t="str">
        <f xml:space="preserve"> PROPER(TRIM(CLEAN(SUBSTITUTE(K3876,CHAR(160)," "))))</f>
        <v>Home Office</v>
      </c>
      <c r="M3876" t="s">
        <v>1</v>
      </c>
      <c r="N3876" t="str">
        <f xml:space="preserve"> PROPER(TRIM(CLEAN(SUBSTITUTE(M3876,CHAR(160)," "))))</f>
        <v>Beauty</v>
      </c>
      <c r="O3876" t="s">
        <v>31</v>
      </c>
      <c r="P3876" t="str">
        <f>IF(LEN(TRIM(Table1[[#This Row],[subcategory]]&amp;""))=0,"Unknown", PROPER(TRIM(Table1[[#This Row],[subcategory]])))</f>
        <v>Skincare</v>
      </c>
      <c r="Q3876">
        <v>106.76</v>
      </c>
      <c r="R3876" s="1">
        <f>IF(LEN(TRIM(Q3876&amp;""))=0, "", VALUE(SUBSTITUTE(Q3876,"$","")))</f>
        <v>106.76</v>
      </c>
      <c r="S3876">
        <v>1</v>
      </c>
      <c r="T3876">
        <f>IF(LEN(TRIM(S3876&amp;""))=0, "", VALUE(S3876))</f>
        <v>1</v>
      </c>
      <c r="U3876">
        <v>-106.76</v>
      </c>
      <c r="V3876" s="1">
        <f>IF(LEN(TRIM(U3876&amp;""))=0, "", VALUE(SUBSTITUTE(U3876,"$","")))</f>
        <v>-106.76</v>
      </c>
      <c r="W3876" s="1">
        <v>-99.820599999999999</v>
      </c>
      <c r="X3876" s="1">
        <f>IF(LEN(TRIM(W3876&amp;""))=0, "", VALUE(SUBSTITUTE(W3876,"$","")))</f>
        <v>-99.820599999999999</v>
      </c>
      <c r="Y3876">
        <v>-70.847890369832299</v>
      </c>
      <c r="Z3876" s="1" cm="1">
        <f t="array" ref="Z3876">IF(
    LEN(TRIM(Y3876&amp;""))=0,
        IF(AND(ISNUMBER(net_sales_clean), ISNUMBER(profit_clean)),
            net_sales_clean - profit_clean,
            ""
        ),
    VALUE(SUBSTITUTE(Y3876,"$",""))
)</f>
        <v>-70.847890369832299</v>
      </c>
      <c r="AA3876">
        <v>-28.9727096301676</v>
      </c>
      <c r="AB3876" s="1" cm="1">
        <f t="array" ref="AB3876">IF(
    LEN(TRIM(AA3876&amp;""))=0,
        IF(AND(ISNUMBER(net_sales_clean), ISNUMBER(cost_clean)),
            net_sales_clean - cost_clean,
            ""
        ),
    VALUE(SUBSTITUTE(AA3876,"$",""))
)</f>
        <v>-28.9727096301676</v>
      </c>
      <c r="AC3876">
        <v>9</v>
      </c>
      <c r="AD3876">
        <f>IF(LEN(TRIM(AC3876&amp;""))=0, "", VALUE(AC3876))</f>
        <v>9</v>
      </c>
      <c r="AE3876">
        <v>5</v>
      </c>
      <c r="AF3876">
        <f>IF(LEN(TRIM(AE3876&amp;""))=0, "", VALUE(AE3876))</f>
        <v>5</v>
      </c>
      <c r="AG3876">
        <v>0</v>
      </c>
      <c r="AH3876">
        <f>IF(
    OR(U3876&lt;0, W3876&lt;0, Y3876&lt;0, AA3876&lt;0),
        1,
        IF(LEN(TRIM(AG3876&amp;""))=0, "", AG3876)
)</f>
        <v>1</v>
      </c>
      <c r="AI3876" t="str">
        <f>IF(
    COUNT(Q3876,V3876,X3876,Z3876,AB3876)=0,
        "Not Usable",
    IF(
        COUNT(Q3876,V3876,X3876,Z3876,AB3876)&lt;5,
            "Incomplete",
            IF(
                MIN(Q3876,V3876,X3876,Z3876,AB3876)=0,
                    "Incomplete",
                    "Complete"
            )
    )
)</f>
        <v>Complete</v>
      </c>
    </row>
    <row r="3877" spans="1:35" x14ac:dyDescent="0.3">
      <c r="A3877">
        <v>42294</v>
      </c>
      <c r="B3877" s="6">
        <v>44980.901273148149</v>
      </c>
      <c r="C3877" s="3">
        <f>INT(B3877)</f>
        <v>44980</v>
      </c>
      <c r="D3877" s="2">
        <f>MOD(B3877,1)</f>
        <v>0.90127314814890269</v>
      </c>
      <c r="E3877">
        <v>45</v>
      </c>
      <c r="F3877" t="s">
        <v>13</v>
      </c>
      <c r="G3877" t="str">
        <f xml:space="preserve"> PROPER(TRIM(CLEAN(SUBSTITUTE(F3877,CHAR(160)," "))))</f>
        <v>Northeast</v>
      </c>
      <c r="H3877" t="s">
        <v>27</v>
      </c>
      <c r="I3877" t="str">
        <f>PROPER(TRIM(CLEAN((SUBSTITUTE(H3877,"-"," ")))))</f>
        <v>In Store</v>
      </c>
      <c r="J3877">
        <v>17251</v>
      </c>
      <c r="K3877" t="s">
        <v>6</v>
      </c>
      <c r="L3877" t="str">
        <f xml:space="preserve"> PROPER(TRIM(CLEAN(SUBSTITUTE(K3877,CHAR(160)," "))))</f>
        <v>Corporate</v>
      </c>
      <c r="M3877" t="s">
        <v>16</v>
      </c>
      <c r="N3877" t="str">
        <f xml:space="preserve"> PROPER(TRIM(CLEAN(SUBSTITUTE(M3877,CHAR(160)," "))))</f>
        <v>Grocery</v>
      </c>
      <c r="O3877" t="s">
        <v>24</v>
      </c>
      <c r="P3877" t="str">
        <f>IF(LEN(TRIM(Table1[[#This Row],[subcategory]]&amp;""))=0,"Unknown", PROPER(TRIM(Table1[[#This Row],[subcategory]])))</f>
        <v>Snacks</v>
      </c>
      <c r="Q3877">
        <v>170.21</v>
      </c>
      <c r="R3877" s="1">
        <f>IF(LEN(TRIM(Q3877&amp;""))=0, "", VALUE(SUBSTITUTE(Q3877,"$","")))</f>
        <v>170.21</v>
      </c>
      <c r="S3877">
        <v>0</v>
      </c>
      <c r="T3877">
        <f>IF(LEN(TRIM(S3877&amp;""))=0, "", VALUE(S3877))</f>
        <v>0</v>
      </c>
      <c r="U3877">
        <v>0</v>
      </c>
      <c r="V3877" s="1">
        <f>IF(LEN(TRIM(U3877&amp;""))=0, "", VALUE(SUBSTITUTE(U3877,"$","")))</f>
        <v>0</v>
      </c>
      <c r="W3877" s="1">
        <v>0</v>
      </c>
      <c r="X3877" s="1">
        <f>IF(LEN(TRIM(W3877&amp;""))=0, "", VALUE(SUBSTITUTE(W3877,"$","")))</f>
        <v>0</v>
      </c>
      <c r="Y3877">
        <v>0</v>
      </c>
      <c r="Z3877" s="1" cm="1">
        <f t="array" ref="Z3877">IF(
    LEN(TRIM(Y3877&amp;""))=0,
        IF(AND(ISNUMBER(net_sales_clean), ISNUMBER(profit_clean)),
            net_sales_clean - profit_clean,
            ""
        ),
    VALUE(SUBSTITUTE(Y3877,"$",""))
)</f>
        <v>0</v>
      </c>
      <c r="AA3877">
        <v>0</v>
      </c>
      <c r="AB3877" s="1" cm="1">
        <f t="array" ref="AB3877">IF(
    LEN(TRIM(AA3877&amp;""))=0,
        IF(AND(ISNUMBER(net_sales_clean), ISNUMBER(cost_clean)),
            net_sales_clean - cost_clean,
            ""
        ),
    VALUE(SUBSTITUTE(AA3877,"$",""))
)</f>
        <v>0</v>
      </c>
      <c r="AC3877">
        <v>7</v>
      </c>
      <c r="AD3877">
        <f>IF(LEN(TRIM(AC3877&amp;""))=0, "", VALUE(AC3877))</f>
        <v>7</v>
      </c>
      <c r="AE3877">
        <v>2</v>
      </c>
      <c r="AF3877">
        <f>IF(LEN(TRIM(AE3877&amp;""))=0, "", VALUE(AE3877))</f>
        <v>2</v>
      </c>
      <c r="AG3877">
        <v>0</v>
      </c>
      <c r="AH3877">
        <f>IF(
    OR(U3877&lt;0, W3877&lt;0, Y3877&lt;0, AA3877&lt;0),
        1,
        IF(LEN(TRIM(AG3877&amp;""))=0, "", AG3877)
)</f>
        <v>0</v>
      </c>
      <c r="AI3877" t="str">
        <f>IF(
    COUNT(Q3877,V3877,X3877,Z3877,AB3877)=0,
        "Not Usable",
    IF(
        COUNT(Q3877,V3877,X3877,Z3877,AB3877)&lt;5,
            "Incomplete",
            IF(
                MIN(Q3877,V3877,X3877,Z3877,AB3877)=0,
                    "Incomplete",
                    "Complete"
            )
    )
)</f>
        <v>Incomplete</v>
      </c>
    </row>
    <row r="3878" spans="1:35" x14ac:dyDescent="0.3">
      <c r="A3878">
        <v>2617</v>
      </c>
      <c r="B3878" s="6">
        <v>45663.766782407409</v>
      </c>
      <c r="C3878" s="3">
        <f>INT(B3878)</f>
        <v>45663</v>
      </c>
      <c r="D3878" s="2">
        <f>MOD(B3878,1)</f>
        <v>0.76678240740875481</v>
      </c>
      <c r="E3878">
        <v>67</v>
      </c>
      <c r="F3878" t="s">
        <v>13</v>
      </c>
      <c r="G3878" t="str">
        <f xml:space="preserve"> PROPER(TRIM(CLEAN(SUBSTITUTE(F3878,CHAR(160)," "))))</f>
        <v>Northeast</v>
      </c>
      <c r="H3878" t="s">
        <v>30</v>
      </c>
      <c r="I3878" t="str">
        <f>PROPER(TRIM(CLEAN((SUBSTITUTE(H3878,"-"," ")))))</f>
        <v>Mobile App</v>
      </c>
      <c r="J3878">
        <v>18018</v>
      </c>
      <c r="K3878" t="s">
        <v>2</v>
      </c>
      <c r="L3878" t="str">
        <f xml:space="preserve"> PROPER(TRIM(CLEAN(SUBSTITUTE(K3878,CHAR(160)," "))))</f>
        <v>Home Office</v>
      </c>
      <c r="M3878" t="s">
        <v>16</v>
      </c>
      <c r="N3878" t="str">
        <f xml:space="preserve"> PROPER(TRIM(CLEAN(SUBSTITUTE(M3878,CHAR(160)," "))))</f>
        <v>Grocery</v>
      </c>
      <c r="O3878" t="s">
        <v>24</v>
      </c>
      <c r="P3878" t="str">
        <f>IF(LEN(TRIM(Table1[[#This Row],[subcategory]]&amp;""))=0,"Unknown", PROPER(TRIM(Table1[[#This Row],[subcategory]])))</f>
        <v>Snacks</v>
      </c>
      <c r="Q3878">
        <v>30.36</v>
      </c>
      <c r="R3878" s="1">
        <f>IF(LEN(TRIM(Q3878&amp;""))=0, "", VALUE(SUBSTITUTE(Q3878,"$","")))</f>
        <v>30.36</v>
      </c>
      <c r="S3878">
        <v>2</v>
      </c>
      <c r="T3878">
        <f>IF(LEN(TRIM(S3878&amp;""))=0, "", VALUE(S3878))</f>
        <v>2</v>
      </c>
      <c r="U3878">
        <v>60.72</v>
      </c>
      <c r="V3878" s="1">
        <f>IF(LEN(TRIM(U3878&amp;""))=0, "", VALUE(SUBSTITUTE(U3878,"$","")))</f>
        <v>60.72</v>
      </c>
      <c r="W3878" s="1">
        <v>46.086480000000002</v>
      </c>
      <c r="X3878" s="1">
        <f>IF(LEN(TRIM(W3878&amp;""))=0, "", VALUE(SUBSTITUTE(W3878,"$","")))</f>
        <v>46.086480000000002</v>
      </c>
      <c r="Y3878" s="5" t="s">
        <v>2179</v>
      </c>
      <c r="Z3878" s="4" cm="1">
        <f t="array" ref="Z3878">IF(
    LEN(TRIM(Y3878&amp;""))=0,
        IF(AND(ISNUMBER(net_sales_clean), ISNUMBER(profit_clean)),
            net_sales_clean - profit_clean,
            ""
        ),
    VALUE(SUBSTITUTE(Y3878,"$",""))
)</f>
        <v>37.9934945864184</v>
      </c>
      <c r="AA3878">
        <v>8.0929854135815305</v>
      </c>
      <c r="AB3878" s="1" cm="1">
        <f t="array" ref="AB3878">IF(
    LEN(TRIM(AA3878&amp;""))=0,
        IF(AND(ISNUMBER(net_sales_clean), ISNUMBER(cost_clean)),
            net_sales_clean - cost_clean,
            ""
        ),
    VALUE(SUBSTITUTE(AA3878,"$",""))
)</f>
        <v>8.0929854135815305</v>
      </c>
      <c r="AC3878">
        <v>7</v>
      </c>
      <c r="AD3878">
        <f>IF(LEN(TRIM(AC3878&amp;""))=0, "", VALUE(AC3878))</f>
        <v>7</v>
      </c>
      <c r="AE3878">
        <v>2</v>
      </c>
      <c r="AF3878">
        <f>IF(LEN(TRIM(AE3878&amp;""))=0, "", VALUE(AE3878))</f>
        <v>2</v>
      </c>
      <c r="AG3878">
        <v>0</v>
      </c>
      <c r="AH3878">
        <f>IF(
    OR(U3878&lt;0, W3878&lt;0, Y3878&lt;0, AA3878&lt;0),
        1,
        IF(LEN(TRIM(AG3878&amp;""))=0, "", AG3878)
)</f>
        <v>0</v>
      </c>
      <c r="AI3878" t="str">
        <f>IF(
    COUNT(Q3878,V3878,X3878,Z3878,AB3878)=0,
        "Not Usable",
    IF(
        COUNT(Q3878,V3878,X3878,Z3878,AB3878)&lt;5,
            "Incomplete",
            IF(
                MIN(Q3878,V3878,X3878,Z3878,AB3878)=0,
                    "Incomplete",
                    "Complete"
            )
    )
)</f>
        <v>Complete</v>
      </c>
    </row>
    <row r="3879" spans="1:35" x14ac:dyDescent="0.3">
      <c r="A3879">
        <v>4045</v>
      </c>
      <c r="B3879" s="6">
        <v>45766.481828703705</v>
      </c>
      <c r="C3879" s="3">
        <f>INT(B3879)</f>
        <v>45766</v>
      </c>
      <c r="D3879" s="2">
        <f>MOD(B3879,1)</f>
        <v>0.481828703705105</v>
      </c>
      <c r="E3879">
        <v>21</v>
      </c>
      <c r="F3879" t="s">
        <v>15</v>
      </c>
      <c r="G3879" t="str">
        <f xml:space="preserve"> PROPER(TRIM(CLEAN(SUBSTITUTE(F3879,CHAR(160)," "))))</f>
        <v>West</v>
      </c>
      <c r="H3879" t="s">
        <v>27</v>
      </c>
      <c r="I3879" t="str">
        <f>PROPER(TRIM(CLEAN((SUBSTITUTE(H3879,"-"," ")))))</f>
        <v>In Store</v>
      </c>
      <c r="J3879">
        <v>18751</v>
      </c>
      <c r="K3879" t="s">
        <v>14</v>
      </c>
      <c r="L3879" t="str">
        <f xml:space="preserve"> PROPER(TRIM(CLEAN(SUBSTITUTE(K3879,CHAR(160)," "))))</f>
        <v>Consumer</v>
      </c>
      <c r="M3879" t="s">
        <v>23</v>
      </c>
      <c r="N3879" t="str">
        <f xml:space="preserve"> PROPER(TRIM(CLEAN(SUBSTITUTE(M3879,CHAR(160)," "))))</f>
        <v>Electronics</v>
      </c>
      <c r="O3879" t="s">
        <v>22</v>
      </c>
      <c r="P3879" t="str">
        <f>IF(LEN(TRIM(Table1[[#This Row],[subcategory]]&amp;""))=0,"Unknown", PROPER(TRIM(Table1[[#This Row],[subcategory]])))</f>
        <v>Audio</v>
      </c>
      <c r="Q3879">
        <v>62.55</v>
      </c>
      <c r="R3879" s="1">
        <f>IF(LEN(TRIM(Q3879&amp;""))=0, "", VALUE(SUBSTITUTE(Q3879,"$","")))</f>
        <v>62.55</v>
      </c>
      <c r="S3879">
        <v>1</v>
      </c>
      <c r="T3879">
        <f>IF(LEN(TRIM(S3879&amp;""))=0, "", VALUE(S3879))</f>
        <v>1</v>
      </c>
      <c r="U3879">
        <v>62.55</v>
      </c>
      <c r="V3879" s="1">
        <f>IF(LEN(TRIM(U3879&amp;""))=0, "", VALUE(SUBSTITUTE(U3879,"$","")))</f>
        <v>62.55</v>
      </c>
      <c r="W3879" s="4" t="s">
        <v>2178</v>
      </c>
      <c r="X3879" s="4">
        <f>IF(LEN(TRIM(W3879&amp;""))=0, "", VALUE(SUBSTITUTE(W3879,"$","")))</f>
        <v>38.906099999999903</v>
      </c>
      <c r="Y3879" s="5" t="s">
        <v>2177</v>
      </c>
      <c r="Z3879" s="4" cm="1">
        <f t="array" ref="Z3879">IF(
    LEN(TRIM(Y3879&amp;""))=0,
        IF(AND(ISNUMBER(net_sales_clean), ISNUMBER(profit_clean)),
            net_sales_clean - profit_clean,
            ""
        ),
    VALUE(SUBSTITUTE(Y3879,"$",""))
)</f>
        <v>26.886926508836002</v>
      </c>
      <c r="AA3879" s="5" t="s">
        <v>2176</v>
      </c>
      <c r="AB3879" s="4" cm="1">
        <f t="array" ref="AB3879">IF(
    LEN(TRIM(AA3879&amp;""))=0,
        IF(AND(ISNUMBER(net_sales_clean), ISNUMBER(cost_clean)),
            net_sales_clean - cost_clean,
            ""
        ),
    VALUE(SUBSTITUTE(AA3879,"$",""))
)</f>
        <v>12.019173491163899</v>
      </c>
      <c r="AC3879">
        <v>1</v>
      </c>
      <c r="AD3879">
        <f>IF(LEN(TRIM(AC3879&amp;""))=0, "", VALUE(AC3879))</f>
        <v>1</v>
      </c>
      <c r="AE3879">
        <v>5</v>
      </c>
      <c r="AF3879">
        <f>IF(LEN(TRIM(AE3879&amp;""))=0, "", VALUE(AE3879))</f>
        <v>5</v>
      </c>
      <c r="AG3879">
        <v>0</v>
      </c>
      <c r="AH3879">
        <f>IF(
    OR(U3879&lt;0, W3879&lt;0, Y3879&lt;0, AA3879&lt;0),
        1,
        IF(LEN(TRIM(AG3879&amp;""))=0, "", AG3879)
)</f>
        <v>0</v>
      </c>
      <c r="AI3879" t="str">
        <f>IF(
    COUNT(Q3879,V3879,X3879,Z3879,AB3879)=0,
        "Not Usable",
    IF(
        COUNT(Q3879,V3879,X3879,Z3879,AB3879)&lt;5,
            "Incomplete",
            IF(
                MIN(Q3879,V3879,X3879,Z3879,AB3879)=0,
                    "Incomplete",
                    "Complete"
            )
    )
)</f>
        <v>Complete</v>
      </c>
    </row>
    <row r="3880" spans="1:35" x14ac:dyDescent="0.3">
      <c r="A3880">
        <v>17964</v>
      </c>
      <c r="B3880" s="6">
        <v>45474.010335648149</v>
      </c>
      <c r="C3880" s="3">
        <f>INT(B3880)</f>
        <v>45474</v>
      </c>
      <c r="D3880" s="2">
        <f>MOD(B3880,1)</f>
        <v>1.0335648148611654E-2</v>
      </c>
      <c r="E3880">
        <v>49</v>
      </c>
      <c r="F3880" t="s">
        <v>15</v>
      </c>
      <c r="G3880" t="str">
        <f xml:space="preserve"> PROPER(TRIM(CLEAN(SUBSTITUTE(F3880,CHAR(160)," "))))</f>
        <v>West</v>
      </c>
      <c r="H3880" t="s">
        <v>30</v>
      </c>
      <c r="I3880" t="str">
        <f>PROPER(TRIM(CLEAN((SUBSTITUTE(H3880,"-"," ")))))</f>
        <v>Mobile App</v>
      </c>
      <c r="J3880">
        <v>22786</v>
      </c>
      <c r="K3880" t="s">
        <v>2</v>
      </c>
      <c r="L3880" t="str">
        <f xml:space="preserve"> PROPER(TRIM(CLEAN(SUBSTITUTE(K3880,CHAR(160)," "))))</f>
        <v>Home Office</v>
      </c>
      <c r="M3880" t="s">
        <v>9</v>
      </c>
      <c r="N3880" t="str">
        <f xml:space="preserve"> PROPER(TRIM(CLEAN(SUBSTITUTE(M3880,CHAR(160)," "))))</f>
        <v>Home</v>
      </c>
      <c r="P3880" t="str">
        <f>IF(LEN(TRIM(Table1[[#This Row],[subcategory]]&amp;""))=0,"Unknown", PROPER(TRIM(Table1[[#This Row],[subcategory]])))</f>
        <v>Unknown</v>
      </c>
      <c r="Q3880">
        <v>46.27</v>
      </c>
      <c r="R3880" s="1">
        <f>IF(LEN(TRIM(Q3880&amp;""))=0, "", VALUE(SUBSTITUTE(Q3880,"$","")))</f>
        <v>46.27</v>
      </c>
      <c r="S3880">
        <v>1</v>
      </c>
      <c r="T3880">
        <f>IF(LEN(TRIM(S3880&amp;""))=0, "", VALUE(S3880))</f>
        <v>1</v>
      </c>
      <c r="U3880">
        <v>46.27</v>
      </c>
      <c r="V3880" s="1">
        <f>IF(LEN(TRIM(U3880&amp;""))=0, "", VALUE(SUBSTITUTE(U3880,"$","")))</f>
        <v>46.27</v>
      </c>
      <c r="W3880" s="4" t="s">
        <v>73</v>
      </c>
      <c r="X3880" s="4">
        <f>IF(LEN(TRIM(W3880&amp;""))=0, "", VALUE(SUBSTITUTE(W3880,"$","")))</f>
        <v>42.660939999999997</v>
      </c>
      <c r="Y3880" s="5" t="s">
        <v>2175</v>
      </c>
      <c r="Z3880" s="4" cm="1">
        <f t="array" ref="Z3880">IF(
    LEN(TRIM(Y3880&amp;""))=0,
        IF(AND(ISNUMBER(net_sales_clean), ISNUMBER(profit_clean)),
            net_sales_clean - profit_clean,
            ""
        ),
    VALUE(SUBSTITUTE(Y3880,"$",""))
)</f>
        <v>35.849889007533399</v>
      </c>
      <c r="AA3880" s="5" t="s">
        <v>2174</v>
      </c>
      <c r="AB3880" s="4" cm="1">
        <f t="array" ref="AB3880">IF(
    LEN(TRIM(AA3880&amp;""))=0,
        IF(AND(ISNUMBER(net_sales_clean), ISNUMBER(cost_clean)),
            net_sales_clean - cost_clean,
            ""
        ),
    VALUE(SUBSTITUTE(AA3880,"$",""))
)</f>
        <v>6.8110509924665603</v>
      </c>
      <c r="AC3880">
        <v>5</v>
      </c>
      <c r="AD3880">
        <f>IF(LEN(TRIM(AC3880&amp;""))=0, "", VALUE(AC3880))</f>
        <v>5</v>
      </c>
      <c r="AE3880">
        <v>3</v>
      </c>
      <c r="AF3880">
        <f>IF(LEN(TRIM(AE3880&amp;""))=0, "", VALUE(AE3880))</f>
        <v>3</v>
      </c>
      <c r="AG3880">
        <v>0</v>
      </c>
      <c r="AH3880">
        <f>IF(
    OR(U3880&lt;0, W3880&lt;0, Y3880&lt;0, AA3880&lt;0),
        1,
        IF(LEN(TRIM(AG3880&amp;""))=0, "", AG3880)
)</f>
        <v>0</v>
      </c>
      <c r="AI3880" t="str">
        <f>IF(
    COUNT(Q3880,V3880,X3880,Z3880,AB3880)=0,
        "Not Usable",
    IF(
        COUNT(Q3880,V3880,X3880,Z3880,AB3880)&lt;5,
            "Incomplete",
            IF(
                MIN(Q3880,V3880,X3880,Z3880,AB3880)=0,
                    "Incomplete",
                    "Complete"
            )
    )
)</f>
        <v>Complete</v>
      </c>
    </row>
    <row r="3881" spans="1:35" x14ac:dyDescent="0.3">
      <c r="A3881">
        <v>24445</v>
      </c>
      <c r="B3881" s="6">
        <v>45439.195659722223</v>
      </c>
      <c r="C3881" s="3">
        <f>INT(B3881)</f>
        <v>45439</v>
      </c>
      <c r="D3881" s="2">
        <f>MOD(B3881,1)</f>
        <v>0.19565972222335404</v>
      </c>
      <c r="E3881">
        <v>41</v>
      </c>
      <c r="F3881" t="s">
        <v>33</v>
      </c>
      <c r="G3881" t="str">
        <f xml:space="preserve"> PROPER(TRIM(CLEAN(SUBSTITUTE(F3881,CHAR(160)," "))))</f>
        <v>South</v>
      </c>
      <c r="H3881" t="s">
        <v>17</v>
      </c>
      <c r="I3881" t="str">
        <f>PROPER(TRIM(CLEAN((SUBSTITUTE(H3881,"-"," ")))))</f>
        <v>Online</v>
      </c>
      <c r="J3881">
        <v>4051</v>
      </c>
      <c r="K3881" t="s">
        <v>2</v>
      </c>
      <c r="L3881" t="str">
        <f xml:space="preserve"> PROPER(TRIM(CLEAN(SUBSTITUTE(K3881,CHAR(160)," "))))</f>
        <v>Home Office</v>
      </c>
      <c r="M3881" t="s">
        <v>19</v>
      </c>
      <c r="N3881" t="str">
        <f xml:space="preserve"> PROPER(TRIM(CLEAN(SUBSTITUTE(M3881,CHAR(160)," "))))</f>
        <v>Apparel</v>
      </c>
      <c r="O3881" t="s">
        <v>41</v>
      </c>
      <c r="P3881" t="str">
        <f>IF(LEN(TRIM(Table1[[#This Row],[subcategory]]&amp;""))=0,"Unknown", PROPER(TRIM(Table1[[#This Row],[subcategory]])))</f>
        <v>Shoes</v>
      </c>
      <c r="Q3881">
        <v>73.83</v>
      </c>
      <c r="R3881" s="1">
        <f>IF(LEN(TRIM(Q3881&amp;""))=0, "", VALUE(SUBSTITUTE(Q3881,"$","")))</f>
        <v>73.83</v>
      </c>
      <c r="S3881">
        <v>3</v>
      </c>
      <c r="T3881">
        <f>IF(LEN(TRIM(S3881&amp;""))=0, "", VALUE(S3881))</f>
        <v>3</v>
      </c>
      <c r="U3881">
        <v>221.49</v>
      </c>
      <c r="V3881" s="1">
        <f>IF(LEN(TRIM(U3881&amp;""))=0, "", VALUE(SUBSTITUTE(U3881,"$","")))</f>
        <v>221.49</v>
      </c>
      <c r="W3881" s="1">
        <v>202.66335000000001</v>
      </c>
      <c r="X3881" s="1">
        <f>IF(LEN(TRIM(W3881&amp;""))=0, "", VALUE(SUBSTITUTE(W3881,"$","")))</f>
        <v>202.66335000000001</v>
      </c>
      <c r="Y3881" s="5" t="s">
        <v>2173</v>
      </c>
      <c r="Z3881" s="4" cm="1">
        <f t="array" ref="Z3881">IF(
    LEN(TRIM(Y3881&amp;""))=0,
        IF(AND(ISNUMBER(net_sales_clean), ISNUMBER(profit_clean)),
            net_sales_clean - profit_clean,
            ""
        ),
    VALUE(SUBSTITUTE(Y3881,"$",""))
)</f>
        <v>129.58052162374099</v>
      </c>
      <c r="AA3881" s="5" t="s">
        <v>2172</v>
      </c>
      <c r="AB3881" s="4" cm="1">
        <f t="array" ref="AB3881">IF(
    LEN(TRIM(AA3881&amp;""))=0,
        IF(AND(ISNUMBER(net_sales_clean), ISNUMBER(cost_clean)),
            net_sales_clean - cost_clean,
            ""
        ),
    VALUE(SUBSTITUTE(AA3881,"$",""))
)</f>
        <v>73.082828376258007</v>
      </c>
      <c r="AC3881">
        <v>8</v>
      </c>
      <c r="AD3881">
        <f>IF(LEN(TRIM(AC3881&amp;""))=0, "", VALUE(AC3881))</f>
        <v>8</v>
      </c>
      <c r="AE3881">
        <v>5</v>
      </c>
      <c r="AF3881">
        <f>IF(LEN(TRIM(AE3881&amp;""))=0, "", VALUE(AE3881))</f>
        <v>5</v>
      </c>
      <c r="AG3881">
        <v>0</v>
      </c>
      <c r="AH3881">
        <f>IF(
    OR(U3881&lt;0, W3881&lt;0, Y3881&lt;0, AA3881&lt;0),
        1,
        IF(LEN(TRIM(AG3881&amp;""))=0, "", AG3881)
)</f>
        <v>0</v>
      </c>
      <c r="AI3881" t="str">
        <f>IF(
    COUNT(Q3881,V3881,X3881,Z3881,AB3881)=0,
        "Not Usable",
    IF(
        COUNT(Q3881,V3881,X3881,Z3881,AB3881)&lt;5,
            "Incomplete",
            IF(
                MIN(Q3881,V3881,X3881,Z3881,AB3881)=0,
                    "Incomplete",
                    "Complete"
            )
    )
)</f>
        <v>Complete</v>
      </c>
    </row>
    <row r="3882" spans="1:35" x14ac:dyDescent="0.3">
      <c r="A3882">
        <v>21407</v>
      </c>
      <c r="B3882" s="6">
        <v>45462.961782407408</v>
      </c>
      <c r="C3882" s="3">
        <f>INT(B3882)</f>
        <v>45462</v>
      </c>
      <c r="D3882" s="2">
        <f>MOD(B3882,1)</f>
        <v>0.96178240740846377</v>
      </c>
      <c r="E3882">
        <v>10</v>
      </c>
      <c r="F3882" t="s">
        <v>15</v>
      </c>
      <c r="G3882" t="str">
        <f xml:space="preserve"> PROPER(TRIM(CLEAN(SUBSTITUTE(F3882,CHAR(160)," "))))</f>
        <v>West</v>
      </c>
      <c r="H3882" t="s">
        <v>11</v>
      </c>
      <c r="I3882" t="str">
        <f>PROPER(TRIM(CLEAN((SUBSTITUTE(H3882,"-"," ")))))</f>
        <v>Online</v>
      </c>
      <c r="J3882">
        <v>18538</v>
      </c>
      <c r="K3882" t="s">
        <v>10</v>
      </c>
      <c r="L3882" t="str">
        <f xml:space="preserve"> PROPER(TRIM(CLEAN(SUBSTITUTE(K3882,CHAR(160)," "))))</f>
        <v>Consumer</v>
      </c>
      <c r="M3882" t="s">
        <v>1</v>
      </c>
      <c r="N3882" t="str">
        <f xml:space="preserve"> PROPER(TRIM(CLEAN(SUBSTITUTE(M3882,CHAR(160)," "))))</f>
        <v>Beauty</v>
      </c>
      <c r="O3882" t="s">
        <v>39</v>
      </c>
      <c r="P3882" t="str">
        <f>IF(LEN(TRIM(Table1[[#This Row],[subcategory]]&amp;""))=0,"Unknown", PROPER(TRIM(Table1[[#This Row],[subcategory]])))</f>
        <v>Fragrance</v>
      </c>
      <c r="Q3882">
        <v>14.22</v>
      </c>
      <c r="R3882" s="1">
        <f>IF(LEN(TRIM(Q3882&amp;""))=0, "", VALUE(SUBSTITUTE(Q3882,"$","")))</f>
        <v>14.22</v>
      </c>
      <c r="S3882">
        <v>5</v>
      </c>
      <c r="T3882">
        <f>IF(LEN(TRIM(S3882&amp;""))=0, "", VALUE(S3882))</f>
        <v>5</v>
      </c>
      <c r="U3882" s="5" t="s">
        <v>2171</v>
      </c>
      <c r="V3882" s="4">
        <f>IF(LEN(TRIM(U3882&amp;""))=0, "", VALUE(SUBSTITUTE(U3882,"$","")))</f>
        <v>71.099999999999994</v>
      </c>
      <c r="W3882" s="4" t="s">
        <v>2170</v>
      </c>
      <c r="X3882" s="4">
        <f>IF(LEN(TRIM(W3882&amp;""))=0, "", VALUE(SUBSTITUTE(W3882,"$","")))</f>
        <v>65.0565</v>
      </c>
      <c r="Z3882" s="1" t="str" cm="1">
        <f t="array" ref="Z3882">IF(
    LEN(TRIM(Y3882&amp;""))=0,
        IF(AND(ISNUMBER(net_sales_clean), ISNUMBER(profit_clean)),
            net_sales_clean - profit_clean,
            ""
        ),
    VALUE(SUBSTITUTE(Y3882,"$",""))
)</f>
        <v/>
      </c>
      <c r="AB3882" s="1" t="str" cm="1">
        <f t="array" ref="AB3882">IF(
    LEN(TRIM(AA3882&amp;""))=0,
        IF(AND(ISNUMBER(net_sales_clean), ISNUMBER(cost_clean)),
            net_sales_clean - cost_clean,
            ""
        ),
    VALUE(SUBSTITUTE(AA3882,"$",""))
)</f>
        <v/>
      </c>
      <c r="AC3882">
        <v>7</v>
      </c>
      <c r="AD3882">
        <f>IF(LEN(TRIM(AC3882&amp;""))=0, "", VALUE(AC3882))</f>
        <v>7</v>
      </c>
      <c r="AE3882">
        <v>2</v>
      </c>
      <c r="AF3882">
        <f>IF(LEN(TRIM(AE3882&amp;""))=0, "", VALUE(AE3882))</f>
        <v>2</v>
      </c>
      <c r="AG3882">
        <v>0</v>
      </c>
      <c r="AH3882">
        <f>IF(
    OR(U3882&lt;0, W3882&lt;0, Y3882&lt;0, AA3882&lt;0),
        1,
        IF(LEN(TRIM(AG3882&amp;""))=0, "", AG3882)
)</f>
        <v>0</v>
      </c>
      <c r="AI3882" t="str">
        <f>IF(
    COUNT(Q3882,V3882,X3882,Z3882,AB3882)=0,
        "Not Usable",
    IF(
        COUNT(Q3882,V3882,X3882,Z3882,AB3882)&lt;5,
            "Incomplete",
            IF(
                MIN(Q3882,V3882,X3882,Z3882,AB3882)=0,
                    "Incomplete",
                    "Complete"
            )
    )
)</f>
        <v>Incomplete</v>
      </c>
    </row>
    <row r="3883" spans="1:35" x14ac:dyDescent="0.3">
      <c r="A3883">
        <v>14431</v>
      </c>
      <c r="B3883" s="6">
        <v>44990.745243055557</v>
      </c>
      <c r="C3883" s="3">
        <f>INT(B3883)</f>
        <v>44990</v>
      </c>
      <c r="D3883" s="2">
        <f>MOD(B3883,1)</f>
        <v>0.74524305555678438</v>
      </c>
      <c r="E3883">
        <v>48</v>
      </c>
      <c r="F3883" t="s">
        <v>15</v>
      </c>
      <c r="G3883" t="str">
        <f xml:space="preserve"> PROPER(TRIM(CLEAN(SUBSTITUTE(F3883,CHAR(160)," "))))</f>
        <v>West</v>
      </c>
      <c r="H3883" t="s">
        <v>30</v>
      </c>
      <c r="I3883" t="str">
        <f>PROPER(TRIM(CLEAN((SUBSTITUTE(H3883,"-"," ")))))</f>
        <v>Mobile App</v>
      </c>
      <c r="J3883">
        <v>28640</v>
      </c>
      <c r="K3883" t="s">
        <v>14</v>
      </c>
      <c r="L3883" t="str">
        <f xml:space="preserve"> PROPER(TRIM(CLEAN(SUBSTITUTE(K3883,CHAR(160)," "))))</f>
        <v>Consumer</v>
      </c>
      <c r="M3883" t="s">
        <v>16</v>
      </c>
      <c r="N3883" t="str">
        <f xml:space="preserve"> PROPER(TRIM(CLEAN(SUBSTITUTE(M3883,CHAR(160)," "))))</f>
        <v>Grocery</v>
      </c>
      <c r="P3883" t="str">
        <f>IF(LEN(TRIM(Table1[[#This Row],[subcategory]]&amp;""))=0,"Unknown", PROPER(TRIM(Table1[[#This Row],[subcategory]])))</f>
        <v>Unknown</v>
      </c>
      <c r="Q3883">
        <v>179.69</v>
      </c>
      <c r="R3883" s="1">
        <f>IF(LEN(TRIM(Q3883&amp;""))=0, "", VALUE(SUBSTITUTE(Q3883,"$","")))</f>
        <v>179.69</v>
      </c>
      <c r="S3883">
        <v>2</v>
      </c>
      <c r="T3883">
        <f>IF(LEN(TRIM(S3883&amp;""))=0, "", VALUE(S3883))</f>
        <v>2</v>
      </c>
      <c r="U3883">
        <v>359.38</v>
      </c>
      <c r="V3883" s="1">
        <f>IF(LEN(TRIM(U3883&amp;""))=0, "", VALUE(SUBSTITUTE(U3883,"$","")))</f>
        <v>359.38</v>
      </c>
      <c r="X3883" s="1" t="str">
        <f>IF(LEN(TRIM(W3883&amp;""))=0, "", VALUE(SUBSTITUTE(W3883,"$","")))</f>
        <v/>
      </c>
      <c r="Z3883" s="1" t="str" cm="1">
        <f t="array" ref="Z3883">IF(
    LEN(TRIM(Y3883&amp;""))=0,
        IF(AND(ISNUMBER(net_sales_clean), ISNUMBER(profit_clean)),
            net_sales_clean - profit_clean,
            ""
        ),
    VALUE(SUBSTITUTE(Y3883,"$",""))
)</f>
        <v/>
      </c>
      <c r="AB3883" s="1" t="str" cm="1">
        <f t="array" ref="AB3883">IF(
    LEN(TRIM(AA3883&amp;""))=0,
        IF(AND(ISNUMBER(net_sales_clean), ISNUMBER(cost_clean)),
            net_sales_clean - cost_clean,
            ""
        ),
    VALUE(SUBSTITUTE(AA3883,"$",""))
)</f>
        <v/>
      </c>
      <c r="AC3883">
        <v>5</v>
      </c>
      <c r="AD3883">
        <f>IF(LEN(TRIM(AC3883&amp;""))=0, "", VALUE(AC3883))</f>
        <v>5</v>
      </c>
      <c r="AE3883">
        <v>4</v>
      </c>
      <c r="AF3883">
        <f>IF(LEN(TRIM(AE3883&amp;""))=0, "", VALUE(AE3883))</f>
        <v>4</v>
      </c>
      <c r="AG3883">
        <v>0</v>
      </c>
      <c r="AH3883">
        <f>IF(
    OR(U3883&lt;0, W3883&lt;0, Y3883&lt;0, AA3883&lt;0),
        1,
        IF(LEN(TRIM(AG3883&amp;""))=0, "", AG3883)
)</f>
        <v>0</v>
      </c>
      <c r="AI3883" t="str">
        <f>IF(
    COUNT(Q3883,V3883,X3883,Z3883,AB3883)=0,
        "Not Usable",
    IF(
        COUNT(Q3883,V3883,X3883,Z3883,AB3883)&lt;5,
            "Incomplete",
            IF(
                MIN(Q3883,V3883,X3883,Z3883,AB3883)=0,
                    "Incomplete",
                    "Complete"
            )
    )
)</f>
        <v>Incomplete</v>
      </c>
    </row>
    <row r="3884" spans="1:35" x14ac:dyDescent="0.3">
      <c r="A3884">
        <v>15704</v>
      </c>
      <c r="B3884" s="6">
        <v>45923.436898148146</v>
      </c>
      <c r="C3884" s="3">
        <f>INT(B3884)</f>
        <v>45923</v>
      </c>
      <c r="D3884" s="2">
        <f>MOD(B3884,1)</f>
        <v>0.43689814814570127</v>
      </c>
      <c r="E3884">
        <v>44</v>
      </c>
      <c r="F3884" t="s">
        <v>8</v>
      </c>
      <c r="G3884" t="str">
        <f xml:space="preserve"> PROPER(TRIM(CLEAN(SUBSTITUTE(F3884,CHAR(160)," "))))</f>
        <v>West</v>
      </c>
      <c r="H3884" t="s">
        <v>17</v>
      </c>
      <c r="I3884" t="str">
        <f>PROPER(TRIM(CLEAN((SUBSTITUTE(H3884,"-"," ")))))</f>
        <v>Online</v>
      </c>
      <c r="J3884">
        <v>14378</v>
      </c>
      <c r="K3884" t="s">
        <v>14</v>
      </c>
      <c r="L3884" t="str">
        <f xml:space="preserve"> PROPER(TRIM(CLEAN(SUBSTITUTE(K3884,CHAR(160)," "))))</f>
        <v>Consumer</v>
      </c>
      <c r="M3884" t="s">
        <v>23</v>
      </c>
      <c r="N3884" t="str">
        <f xml:space="preserve"> PROPER(TRIM(CLEAN(SUBSTITUTE(M3884,CHAR(160)," "))))</f>
        <v>Electronics</v>
      </c>
      <c r="O3884" t="s">
        <v>25</v>
      </c>
      <c r="P3884" t="str">
        <f>IF(LEN(TRIM(Table1[[#This Row],[subcategory]]&amp;""))=0,"Unknown", PROPER(TRIM(Table1[[#This Row],[subcategory]])))</f>
        <v>Laptops</v>
      </c>
      <c r="Q3884">
        <v>83.98</v>
      </c>
      <c r="R3884" s="1">
        <f>IF(LEN(TRIM(Q3884&amp;""))=0, "", VALUE(SUBSTITUTE(Q3884,"$","")))</f>
        <v>83.98</v>
      </c>
      <c r="S3884">
        <v>3</v>
      </c>
      <c r="T3884">
        <f>IF(LEN(TRIM(S3884&amp;""))=0, "", VALUE(S3884))</f>
        <v>3</v>
      </c>
      <c r="U3884">
        <v>251.94</v>
      </c>
      <c r="V3884" s="1">
        <f>IF(LEN(TRIM(U3884&amp;""))=0, "", VALUE(SUBSTITUTE(U3884,"$","")))</f>
        <v>251.94</v>
      </c>
      <c r="W3884" s="1">
        <v>238.58717999999999</v>
      </c>
      <c r="X3884" s="1">
        <f>IF(LEN(TRIM(W3884&amp;""))=0, "", VALUE(SUBSTITUTE(W3884,"$","")))</f>
        <v>238.58717999999999</v>
      </c>
      <c r="Y3884" s="5" t="s">
        <v>2169</v>
      </c>
      <c r="Z3884" s="4" cm="1">
        <f t="array" ref="Z3884">IF(
    LEN(TRIM(Y3884&amp;""))=0,
        IF(AND(ISNUMBER(net_sales_clean), ISNUMBER(profit_clean)),
            net_sales_clean - profit_clean,
            ""
        ),
    VALUE(SUBSTITUTE(Y3884,"$",""))
)</f>
        <v>166.030676476645</v>
      </c>
      <c r="AA3884" s="5" t="s">
        <v>2168</v>
      </c>
      <c r="AB3884" s="4" cm="1">
        <f t="array" ref="AB3884">IF(
    LEN(TRIM(AA3884&amp;""))=0,
        IF(AND(ISNUMBER(net_sales_clean), ISNUMBER(cost_clean)),
            net_sales_clean - cost_clean,
            ""
        ),
    VALUE(SUBSTITUTE(AA3884,"$",""))
)</f>
        <v>72.556503523354493</v>
      </c>
      <c r="AC3884">
        <v>5</v>
      </c>
      <c r="AD3884">
        <f>IF(LEN(TRIM(AC3884&amp;""))=0, "", VALUE(AC3884))</f>
        <v>5</v>
      </c>
      <c r="AE3884">
        <v>5</v>
      </c>
      <c r="AF3884">
        <f>IF(LEN(TRIM(AE3884&amp;""))=0, "", VALUE(AE3884))</f>
        <v>5</v>
      </c>
      <c r="AG3884">
        <v>0</v>
      </c>
      <c r="AH3884">
        <f>IF(
    OR(U3884&lt;0, W3884&lt;0, Y3884&lt;0, AA3884&lt;0),
        1,
        IF(LEN(TRIM(AG3884&amp;""))=0, "", AG3884)
)</f>
        <v>0</v>
      </c>
      <c r="AI3884" t="str">
        <f>IF(
    COUNT(Q3884,V3884,X3884,Z3884,AB3884)=0,
        "Not Usable",
    IF(
        COUNT(Q3884,V3884,X3884,Z3884,AB3884)&lt;5,
            "Incomplete",
            IF(
                MIN(Q3884,V3884,X3884,Z3884,AB3884)=0,
                    "Incomplete",
                    "Complete"
            )
    )
)</f>
        <v>Complete</v>
      </c>
    </row>
    <row r="3885" spans="1:35" x14ac:dyDescent="0.3">
      <c r="A3885">
        <v>28357</v>
      </c>
      <c r="B3885" s="6">
        <v>45004.140081018515</v>
      </c>
      <c r="C3885" s="3">
        <f>INT(B3885)</f>
        <v>45004</v>
      </c>
      <c r="D3885" s="2">
        <f>MOD(B3885,1)</f>
        <v>0.14008101851504762</v>
      </c>
      <c r="E3885">
        <v>61</v>
      </c>
      <c r="F3885" t="s">
        <v>21</v>
      </c>
      <c r="G3885" t="str">
        <f xml:space="preserve"> PROPER(TRIM(CLEAN(SUBSTITUTE(F3885,CHAR(160)," "))))</f>
        <v>Midwest</v>
      </c>
      <c r="H3885" t="s">
        <v>7</v>
      </c>
      <c r="I3885" t="str">
        <f>PROPER(TRIM(CLEAN((SUBSTITUTE(H3885,"-"," ")))))</f>
        <v>In Store</v>
      </c>
      <c r="J3885">
        <v>5404</v>
      </c>
      <c r="K3885" t="s">
        <v>14</v>
      </c>
      <c r="L3885" t="str">
        <f xml:space="preserve"> PROPER(TRIM(CLEAN(SUBSTITUTE(K3885,CHAR(160)," "))))</f>
        <v>Consumer</v>
      </c>
      <c r="M3885" t="s">
        <v>16</v>
      </c>
      <c r="N3885" t="str">
        <f xml:space="preserve"> PROPER(TRIM(CLEAN(SUBSTITUTE(M3885,CHAR(160)," "))))</f>
        <v>Grocery</v>
      </c>
      <c r="O3885" t="s">
        <v>28</v>
      </c>
      <c r="P3885" t="str">
        <f>IF(LEN(TRIM(Table1[[#This Row],[subcategory]]&amp;""))=0,"Unknown", PROPER(TRIM(Table1[[#This Row],[subcategory]])))</f>
        <v>Pantry</v>
      </c>
      <c r="Q3885">
        <v>126.24</v>
      </c>
      <c r="R3885" s="1">
        <f>IF(LEN(TRIM(Q3885&amp;""))=0, "", VALUE(SUBSTITUTE(Q3885,"$","")))</f>
        <v>126.24</v>
      </c>
      <c r="S3885">
        <v>1</v>
      </c>
      <c r="T3885">
        <f>IF(LEN(TRIM(S3885&amp;""))=0, "", VALUE(S3885))</f>
        <v>1</v>
      </c>
      <c r="U3885">
        <v>126.24</v>
      </c>
      <c r="V3885" s="1">
        <f>IF(LEN(TRIM(U3885&amp;""))=0, "", VALUE(SUBSTITUTE(U3885,"$","")))</f>
        <v>126.24</v>
      </c>
      <c r="W3885" s="1">
        <v>111.84864</v>
      </c>
      <c r="X3885" s="1">
        <f>IF(LEN(TRIM(W3885&amp;""))=0, "", VALUE(SUBSTITUTE(W3885,"$","")))</f>
        <v>111.84864</v>
      </c>
      <c r="Y3885" s="5" t="s">
        <v>2167</v>
      </c>
      <c r="Z3885" s="4" cm="1">
        <f t="array" ref="Z3885">IF(
    LEN(TRIM(Y3885&amp;""))=0,
        IF(AND(ISNUMBER(net_sales_clean), ISNUMBER(profit_clean)),
            net_sales_clean - profit_clean,
            ""
        ),
    VALUE(SUBSTITUTE(Y3885,"$",""))
)</f>
        <v>80.139268608986399</v>
      </c>
      <c r="AA3885" s="5" t="s">
        <v>2166</v>
      </c>
      <c r="AB3885" s="4" cm="1">
        <f t="array" ref="AB3885">IF(
    LEN(TRIM(AA3885&amp;""))=0,
        IF(AND(ISNUMBER(net_sales_clean), ISNUMBER(cost_clean)),
            net_sales_clean - cost_clean,
            ""
        ),
    VALUE(SUBSTITUTE(AA3885,"$",""))
)</f>
        <v>31.709371391013502</v>
      </c>
      <c r="AC3885">
        <v>7</v>
      </c>
      <c r="AD3885">
        <f>IF(LEN(TRIM(AC3885&amp;""))=0, "", VALUE(AC3885))</f>
        <v>7</v>
      </c>
      <c r="AE3885">
        <v>5</v>
      </c>
      <c r="AF3885">
        <f>IF(LEN(TRIM(AE3885&amp;""))=0, "", VALUE(AE3885))</f>
        <v>5</v>
      </c>
      <c r="AH3885" t="str">
        <f>IF(
    OR(U3885&lt;0, W3885&lt;0, Y3885&lt;0, AA3885&lt;0),
        1,
        IF(LEN(TRIM(AG3885&amp;""))=0, "", AG3885)
)</f>
        <v/>
      </c>
      <c r="AI3885" t="str">
        <f>IF(
    COUNT(Q3885,V3885,X3885,Z3885,AB3885)=0,
        "Not Usable",
    IF(
        COUNT(Q3885,V3885,X3885,Z3885,AB3885)&lt;5,
            "Incomplete",
            IF(
                MIN(Q3885,V3885,X3885,Z3885,AB3885)=0,
                    "Incomplete",
                    "Complete"
            )
    )
)</f>
        <v>Complete</v>
      </c>
    </row>
    <row r="3886" spans="1:35" x14ac:dyDescent="0.3">
      <c r="A3886">
        <v>23009</v>
      </c>
      <c r="B3886" s="6">
        <v>45363.667048611111</v>
      </c>
      <c r="C3886" s="3">
        <f>INT(B3886)</f>
        <v>45363</v>
      </c>
      <c r="D3886" s="2">
        <f>MOD(B3886,1)</f>
        <v>0.66704861111065838</v>
      </c>
      <c r="E3886">
        <v>11</v>
      </c>
      <c r="F3886" t="s">
        <v>15</v>
      </c>
      <c r="G3886" t="str">
        <f xml:space="preserve"> PROPER(TRIM(CLEAN(SUBSTITUTE(F3886,CHAR(160)," "))))</f>
        <v>West</v>
      </c>
      <c r="H3886" t="s">
        <v>7</v>
      </c>
      <c r="I3886" t="str">
        <f>PROPER(TRIM(CLEAN((SUBSTITUTE(H3886,"-"," ")))))</f>
        <v>In Store</v>
      </c>
      <c r="J3886">
        <v>29312</v>
      </c>
      <c r="K3886" t="s">
        <v>2</v>
      </c>
      <c r="L3886" t="str">
        <f xml:space="preserve"> PROPER(TRIM(CLEAN(SUBSTITUTE(K3886,CHAR(160)," "))))</f>
        <v>Home Office</v>
      </c>
      <c r="M3886" t="s">
        <v>1</v>
      </c>
      <c r="N3886" t="str">
        <f xml:space="preserve"> PROPER(TRIM(CLEAN(SUBSTITUTE(M3886,CHAR(160)," "))))</f>
        <v>Beauty</v>
      </c>
      <c r="O3886" t="s">
        <v>31</v>
      </c>
      <c r="P3886" t="str">
        <f>IF(LEN(TRIM(Table1[[#This Row],[subcategory]]&amp;""))=0,"Unknown", PROPER(TRIM(Table1[[#This Row],[subcategory]])))</f>
        <v>Skincare</v>
      </c>
      <c r="R3886" s="1" t="str">
        <f>IF(LEN(TRIM(Q3886&amp;""))=0, "", VALUE(SUBSTITUTE(Q3886,"$","")))</f>
        <v/>
      </c>
      <c r="S3886">
        <v>4</v>
      </c>
      <c r="T3886">
        <f>IF(LEN(TRIM(S3886&amp;""))=0, "", VALUE(S3886))</f>
        <v>4</v>
      </c>
      <c r="V3886" s="1" t="str">
        <f>IF(LEN(TRIM(U3886&amp;""))=0, "", VALUE(SUBSTITUTE(U3886,"$","")))</f>
        <v/>
      </c>
      <c r="X3886" s="1" t="str">
        <f>IF(LEN(TRIM(W3886&amp;""))=0, "", VALUE(SUBSTITUTE(W3886,"$","")))</f>
        <v/>
      </c>
      <c r="Z3886" s="1" t="str" cm="1">
        <f t="array" ref="Z3886">IF(
    LEN(TRIM(Y3886&amp;""))=0,
        IF(AND(ISNUMBER(net_sales_clean), ISNUMBER(profit_clean)),
            net_sales_clean - profit_clean,
            ""
        ),
    VALUE(SUBSTITUTE(Y3886,"$",""))
)</f>
        <v/>
      </c>
      <c r="AB3886" s="1" t="str" cm="1">
        <f t="array" ref="AB3886">IF(
    LEN(TRIM(AA3886&amp;""))=0,
        IF(AND(ISNUMBER(net_sales_clean), ISNUMBER(cost_clean)),
            net_sales_clean - cost_clean,
            ""
        ),
    VALUE(SUBSTITUTE(AA3886,"$",""))
)</f>
        <v/>
      </c>
      <c r="AC3886">
        <v>5</v>
      </c>
      <c r="AD3886">
        <f>IF(LEN(TRIM(AC3886&amp;""))=0, "", VALUE(AC3886))</f>
        <v>5</v>
      </c>
      <c r="AE3886">
        <v>5</v>
      </c>
      <c r="AF3886">
        <f>IF(LEN(TRIM(AE3886&amp;""))=0, "", VALUE(AE3886))</f>
        <v>5</v>
      </c>
      <c r="AG3886">
        <v>0</v>
      </c>
      <c r="AH3886">
        <f>IF(
    OR(U3886&lt;0, W3886&lt;0, Y3886&lt;0, AA3886&lt;0),
        1,
        IF(LEN(TRIM(AG3886&amp;""))=0, "", AG3886)
)</f>
        <v>0</v>
      </c>
      <c r="AI3886" t="str">
        <f>IF(
    COUNT(Q3886,V3886,X3886,Z3886,AB3886)=0,
        "Not Usable",
    IF(
        COUNT(Q3886,V3886,X3886,Z3886,AB3886)&lt;5,
            "Incomplete",
            IF(
                MIN(Q3886,V3886,X3886,Z3886,AB3886)=0,
                    "Incomplete",
                    "Complete"
            )
    )
)</f>
        <v>Not Usable</v>
      </c>
    </row>
    <row r="3887" spans="1:35" x14ac:dyDescent="0.3">
      <c r="A3887">
        <v>50677</v>
      </c>
      <c r="B3887" s="6">
        <v>45297.840451388889</v>
      </c>
      <c r="C3887" s="3">
        <f>INT(B3887)</f>
        <v>45297</v>
      </c>
      <c r="D3887" s="2">
        <f>MOD(B3887,1)</f>
        <v>0.84045138888905058</v>
      </c>
      <c r="E3887">
        <v>26</v>
      </c>
      <c r="F3887" t="s">
        <v>8</v>
      </c>
      <c r="G3887" t="str">
        <f xml:space="preserve"> PROPER(TRIM(CLEAN(SUBSTITUTE(F3887,CHAR(160)," "))))</f>
        <v>West</v>
      </c>
      <c r="H3887" t="s">
        <v>17</v>
      </c>
      <c r="I3887" t="str">
        <f>PROPER(TRIM(CLEAN((SUBSTITUTE(H3887,"-"," ")))))</f>
        <v>Online</v>
      </c>
      <c r="J3887">
        <v>1428</v>
      </c>
      <c r="K3887" t="s">
        <v>2</v>
      </c>
      <c r="L3887" t="str">
        <f xml:space="preserve"> PROPER(TRIM(CLEAN(SUBSTITUTE(K3887,CHAR(160)," "))))</f>
        <v>Home Office</v>
      </c>
      <c r="M3887" t="s">
        <v>1</v>
      </c>
      <c r="N3887" t="str">
        <f xml:space="preserve"> PROPER(TRIM(CLEAN(SUBSTITUTE(M3887,CHAR(160)," "))))</f>
        <v>Beauty</v>
      </c>
      <c r="O3887" t="s">
        <v>5</v>
      </c>
      <c r="P3887" t="str">
        <f>IF(LEN(TRIM(Table1[[#This Row],[subcategory]]&amp;""))=0,"Unknown", PROPER(TRIM(Table1[[#This Row],[subcategory]])))</f>
        <v>Haircare</v>
      </c>
      <c r="Q3887">
        <v>24.34</v>
      </c>
      <c r="R3887" s="1">
        <f>IF(LEN(TRIM(Q3887&amp;""))=0, "", VALUE(SUBSTITUTE(Q3887,"$","")))</f>
        <v>24.34</v>
      </c>
      <c r="S3887">
        <v>1</v>
      </c>
      <c r="T3887">
        <f>IF(LEN(TRIM(S3887&amp;""))=0, "", VALUE(S3887))</f>
        <v>1</v>
      </c>
      <c r="U3887">
        <v>24.34</v>
      </c>
      <c r="V3887" s="1">
        <f>IF(LEN(TRIM(U3887&amp;""))=0, "", VALUE(SUBSTITUTE(U3887,"$","")))</f>
        <v>24.34</v>
      </c>
      <c r="W3887" s="1">
        <v>18.084620000000001</v>
      </c>
      <c r="X3887" s="1">
        <f>IF(LEN(TRIM(W3887&amp;""))=0, "", VALUE(SUBSTITUTE(W3887,"$","")))</f>
        <v>18.084620000000001</v>
      </c>
      <c r="Y3887" s="5" t="s">
        <v>2165</v>
      </c>
      <c r="Z3887" s="4" cm="1">
        <f t="array" ref="Z3887">IF(
    LEN(TRIM(Y3887&amp;""))=0,
        IF(AND(ISNUMBER(net_sales_clean), ISNUMBER(profit_clean)),
            net_sales_clean - profit_clean,
            ""
        ),
    VALUE(SUBSTITUTE(Y3887,"$",""))
)</f>
        <v>11.522336308644499</v>
      </c>
      <c r="AA3887" s="5" t="s">
        <v>2164</v>
      </c>
      <c r="AB3887" s="4" cm="1">
        <f t="array" ref="AB3887">IF(
    LEN(TRIM(AA3887&amp;""))=0,
        IF(AND(ISNUMBER(net_sales_clean), ISNUMBER(cost_clean)),
            net_sales_clean - cost_clean,
            ""
        ),
    VALUE(SUBSTITUTE(AA3887,"$",""))
)</f>
        <v>6.5622836913554803</v>
      </c>
      <c r="AC3887">
        <v>4</v>
      </c>
      <c r="AD3887">
        <f>IF(LEN(TRIM(AC3887&amp;""))=0, "", VALUE(AC3887))</f>
        <v>4</v>
      </c>
      <c r="AE3887">
        <v>1</v>
      </c>
      <c r="AF3887">
        <f>IF(LEN(TRIM(AE3887&amp;""))=0, "", VALUE(AE3887))</f>
        <v>1</v>
      </c>
      <c r="AG3887">
        <v>0</v>
      </c>
      <c r="AH3887">
        <f>IF(
    OR(U3887&lt;0, W3887&lt;0, Y3887&lt;0, AA3887&lt;0),
        1,
        IF(LEN(TRIM(AG3887&amp;""))=0, "", AG3887)
)</f>
        <v>0</v>
      </c>
      <c r="AI3887" t="str">
        <f>IF(
    COUNT(Q3887,V3887,X3887,Z3887,AB3887)=0,
        "Not Usable",
    IF(
        COUNT(Q3887,V3887,X3887,Z3887,AB3887)&lt;5,
            "Incomplete",
            IF(
                MIN(Q3887,V3887,X3887,Z3887,AB3887)=0,
                    "Incomplete",
                    "Complete"
            )
    )
)</f>
        <v>Complete</v>
      </c>
    </row>
    <row r="3888" spans="1:35" x14ac:dyDescent="0.3">
      <c r="A3888">
        <v>1391</v>
      </c>
      <c r="B3888" s="6">
        <v>45464.880648148152</v>
      </c>
      <c r="C3888" s="3">
        <f>INT(B3888)</f>
        <v>45464</v>
      </c>
      <c r="D3888" s="2">
        <f>MOD(B3888,1)</f>
        <v>0.88064814815152204</v>
      </c>
      <c r="E3888">
        <v>10</v>
      </c>
      <c r="F3888" t="s">
        <v>13</v>
      </c>
      <c r="G3888" t="str">
        <f xml:space="preserve"> PROPER(TRIM(CLEAN(SUBSTITUTE(F3888,CHAR(160)," "))))</f>
        <v>Northeast</v>
      </c>
      <c r="H3888" t="s">
        <v>11</v>
      </c>
      <c r="I3888" t="str">
        <f>PROPER(TRIM(CLEAN((SUBSTITUTE(H3888,"-"," ")))))</f>
        <v>Online</v>
      </c>
      <c r="J3888">
        <v>16349</v>
      </c>
      <c r="K3888" t="s">
        <v>10</v>
      </c>
      <c r="L3888" t="str">
        <f xml:space="preserve"> PROPER(TRIM(CLEAN(SUBSTITUTE(K3888,CHAR(160)," "))))</f>
        <v>Consumer</v>
      </c>
      <c r="M3888" t="s">
        <v>16</v>
      </c>
      <c r="N3888" t="str">
        <f xml:space="preserve"> PROPER(TRIM(CLEAN(SUBSTITUTE(M3888,CHAR(160)," "))))</f>
        <v>Grocery</v>
      </c>
      <c r="O3888" t="s">
        <v>37</v>
      </c>
      <c r="P3888" t="str">
        <f>IF(LEN(TRIM(Table1[[#This Row],[subcategory]]&amp;""))=0,"Unknown", PROPER(TRIM(Table1[[#This Row],[subcategory]])))</f>
        <v>Produce</v>
      </c>
      <c r="Q3888">
        <v>96.52</v>
      </c>
      <c r="R3888" s="1">
        <f>IF(LEN(TRIM(Q3888&amp;""))=0, "", VALUE(SUBSTITUTE(Q3888,"$","")))</f>
        <v>96.52</v>
      </c>
      <c r="S3888">
        <v>4</v>
      </c>
      <c r="T3888">
        <f>IF(LEN(TRIM(S3888&amp;""))=0, "", VALUE(S3888))</f>
        <v>4</v>
      </c>
      <c r="U3888">
        <v>386.08</v>
      </c>
      <c r="V3888" s="1">
        <f>IF(LEN(TRIM(U3888&amp;""))=0, "", VALUE(SUBSTITUTE(U3888,"$","")))</f>
        <v>386.08</v>
      </c>
      <c r="W3888" s="1">
        <v>355.96575999999999</v>
      </c>
      <c r="X3888" s="1">
        <f>IF(LEN(TRIM(W3888&amp;""))=0, "", VALUE(SUBSTITUTE(W3888,"$","")))</f>
        <v>355.96575999999999</v>
      </c>
      <c r="Y3888" s="5" t="s">
        <v>2163</v>
      </c>
      <c r="Z3888" s="4" cm="1">
        <f t="array" ref="Z3888">IF(
    LEN(TRIM(Y3888&amp;""))=0,
        IF(AND(ISNUMBER(net_sales_clean), ISNUMBER(profit_clean)),
            net_sales_clean - profit_clean,
            ""
        ),
    VALUE(SUBSTITUTE(Y3888,"$",""))
)</f>
        <v>284.79079687894301</v>
      </c>
      <c r="AA3888" s="5" t="s">
        <v>2162</v>
      </c>
      <c r="AB3888" s="4" cm="1">
        <f t="array" ref="AB3888">IF(
    LEN(TRIM(AA3888&amp;""))=0,
        IF(AND(ISNUMBER(net_sales_clean), ISNUMBER(cost_clean)),
            net_sales_clean - cost_clean,
            ""
        ),
    VALUE(SUBSTITUTE(AA3888,"$",""))
)</f>
        <v>71.174963121056393</v>
      </c>
      <c r="AC3888">
        <v>4</v>
      </c>
      <c r="AD3888">
        <f>IF(LEN(TRIM(AC3888&amp;""))=0, "", VALUE(AC3888))</f>
        <v>4</v>
      </c>
      <c r="AE3888">
        <v>1</v>
      </c>
      <c r="AF3888">
        <f>IF(LEN(TRIM(AE3888&amp;""))=0, "", VALUE(AE3888))</f>
        <v>1</v>
      </c>
      <c r="AG3888">
        <v>0</v>
      </c>
      <c r="AH3888">
        <f>IF(
    OR(U3888&lt;0, W3888&lt;0, Y3888&lt;0, AA3888&lt;0),
        1,
        IF(LEN(TRIM(AG3888&amp;""))=0, "", AG3888)
)</f>
        <v>0</v>
      </c>
      <c r="AI3888" t="str">
        <f>IF(
    COUNT(Q3888,V3888,X3888,Z3888,AB3888)=0,
        "Not Usable",
    IF(
        COUNT(Q3888,V3888,X3888,Z3888,AB3888)&lt;5,
            "Incomplete",
            IF(
                MIN(Q3888,V3888,X3888,Z3888,AB3888)=0,
                    "Incomplete",
                    "Complete"
            )
    )
)</f>
        <v>Complete</v>
      </c>
    </row>
    <row r="3889" spans="1:35" x14ac:dyDescent="0.3">
      <c r="A3889">
        <v>23518</v>
      </c>
      <c r="B3889" s="6">
        <v>45677.677361111113</v>
      </c>
      <c r="C3889" s="3">
        <f>INT(B3889)</f>
        <v>45677</v>
      </c>
      <c r="D3889" s="2">
        <f>MOD(B3889,1)</f>
        <v>0.67736111111298669</v>
      </c>
      <c r="E3889">
        <v>35</v>
      </c>
      <c r="F3889" t="s">
        <v>8</v>
      </c>
      <c r="G3889" t="str">
        <f xml:space="preserve"> PROPER(TRIM(CLEAN(SUBSTITUTE(F3889,CHAR(160)," "))))</f>
        <v>West</v>
      </c>
      <c r="H3889" t="s">
        <v>7</v>
      </c>
      <c r="I3889" t="str">
        <f>PROPER(TRIM(CLEAN((SUBSTITUTE(H3889,"-"," ")))))</f>
        <v>In Store</v>
      </c>
      <c r="J3889">
        <v>18492</v>
      </c>
      <c r="K3889" t="s">
        <v>10</v>
      </c>
      <c r="L3889" t="str">
        <f xml:space="preserve"> PROPER(TRIM(CLEAN(SUBSTITUTE(K3889,CHAR(160)," "))))</f>
        <v>Consumer</v>
      </c>
      <c r="M3889" t="s">
        <v>16</v>
      </c>
      <c r="N3889" t="str">
        <f xml:space="preserve"> PROPER(TRIM(CLEAN(SUBSTITUTE(M3889,CHAR(160)," "))))</f>
        <v>Grocery</v>
      </c>
      <c r="O3889" t="s">
        <v>24</v>
      </c>
      <c r="P3889" t="str">
        <f>IF(LEN(TRIM(Table1[[#This Row],[subcategory]]&amp;""))=0,"Unknown", PROPER(TRIM(Table1[[#This Row],[subcategory]])))</f>
        <v>Snacks</v>
      </c>
      <c r="Q3889">
        <v>65.760000000000005</v>
      </c>
      <c r="R3889" s="1">
        <f>IF(LEN(TRIM(Q3889&amp;""))=0, "", VALUE(SUBSTITUTE(Q3889,"$","")))</f>
        <v>65.760000000000005</v>
      </c>
      <c r="S3889">
        <v>3</v>
      </c>
      <c r="T3889">
        <f>IF(LEN(TRIM(S3889&amp;""))=0, "", VALUE(S3889))</f>
        <v>3</v>
      </c>
      <c r="U3889" s="5" t="s">
        <v>128</v>
      </c>
      <c r="V3889" s="4">
        <f>IF(LEN(TRIM(U3889&amp;""))=0, "", VALUE(SUBSTITUTE(U3889,"$","")))</f>
        <v>197.28</v>
      </c>
      <c r="W3889" s="4" t="s">
        <v>2161</v>
      </c>
      <c r="X3889" s="4">
        <f>IF(LEN(TRIM(W3889&amp;""))=0, "", VALUE(SUBSTITUTE(W3889,"$","")))</f>
        <v>177.74928</v>
      </c>
      <c r="Z3889" s="1" t="str" cm="1">
        <f t="array" ref="Z3889">IF(
    LEN(TRIM(Y3889&amp;""))=0,
        IF(AND(ISNUMBER(net_sales_clean), ISNUMBER(profit_clean)),
            net_sales_clean - profit_clean,
            ""
        ),
    VALUE(SUBSTITUTE(Y3889,"$",""))
)</f>
        <v/>
      </c>
      <c r="AB3889" s="1" t="str" cm="1">
        <f t="array" ref="AB3889">IF(
    LEN(TRIM(AA3889&amp;""))=0,
        IF(AND(ISNUMBER(net_sales_clean), ISNUMBER(cost_clean)),
            net_sales_clean - cost_clean,
            ""
        ),
    VALUE(SUBSTITUTE(AA3889,"$",""))
)</f>
        <v/>
      </c>
      <c r="AC3889">
        <v>4</v>
      </c>
      <c r="AD3889">
        <f>IF(LEN(TRIM(AC3889&amp;""))=0, "", VALUE(AC3889))</f>
        <v>4</v>
      </c>
      <c r="AE3889">
        <v>1</v>
      </c>
      <c r="AF3889">
        <f>IF(LEN(TRIM(AE3889&amp;""))=0, "", VALUE(AE3889))</f>
        <v>1</v>
      </c>
      <c r="AG3889">
        <v>0</v>
      </c>
      <c r="AH3889">
        <f>IF(
    OR(U3889&lt;0, W3889&lt;0, Y3889&lt;0, AA3889&lt;0),
        1,
        IF(LEN(TRIM(AG3889&amp;""))=0, "", AG3889)
)</f>
        <v>0</v>
      </c>
      <c r="AI3889" t="str">
        <f>IF(
    COUNT(Q3889,V3889,X3889,Z3889,AB3889)=0,
        "Not Usable",
    IF(
        COUNT(Q3889,V3889,X3889,Z3889,AB3889)&lt;5,
            "Incomplete",
            IF(
                MIN(Q3889,V3889,X3889,Z3889,AB3889)=0,
                    "Incomplete",
                    "Complete"
            )
    )
)</f>
        <v>Incomplete</v>
      </c>
    </row>
    <row r="3890" spans="1:35" x14ac:dyDescent="0.3">
      <c r="A3890">
        <v>48458</v>
      </c>
      <c r="B3890" s="6">
        <v>45882.434479166666</v>
      </c>
      <c r="C3890" s="3">
        <f>INT(B3890)</f>
        <v>45882</v>
      </c>
      <c r="D3890" s="2">
        <f>MOD(B3890,1)</f>
        <v>0.43447916666627862</v>
      </c>
      <c r="E3890">
        <v>11</v>
      </c>
      <c r="F3890" t="s">
        <v>8</v>
      </c>
      <c r="G3890" t="str">
        <f xml:space="preserve"> PROPER(TRIM(CLEAN(SUBSTITUTE(F3890,CHAR(160)," "))))</f>
        <v>West</v>
      </c>
      <c r="H3890" t="s">
        <v>11</v>
      </c>
      <c r="I3890" t="str">
        <f>PROPER(TRIM(CLEAN((SUBSTITUTE(H3890,"-"," ")))))</f>
        <v>Online</v>
      </c>
      <c r="J3890">
        <v>5539</v>
      </c>
      <c r="K3890" t="s">
        <v>6</v>
      </c>
      <c r="L3890" t="str">
        <f xml:space="preserve"> PROPER(TRIM(CLEAN(SUBSTITUTE(K3890,CHAR(160)," "))))</f>
        <v>Corporate</v>
      </c>
      <c r="M3890" t="s">
        <v>1</v>
      </c>
      <c r="N3890" t="str">
        <f xml:space="preserve"> PROPER(TRIM(CLEAN(SUBSTITUTE(M3890,CHAR(160)," "))))</f>
        <v>Beauty</v>
      </c>
      <c r="O3890" t="s">
        <v>39</v>
      </c>
      <c r="P3890" t="str">
        <f>IF(LEN(TRIM(Table1[[#This Row],[subcategory]]&amp;""))=0,"Unknown", PROPER(TRIM(Table1[[#This Row],[subcategory]])))</f>
        <v>Fragrance</v>
      </c>
      <c r="Q3890">
        <v>90.02</v>
      </c>
      <c r="R3890" s="1">
        <f>IF(LEN(TRIM(Q3890&amp;""))=0, "", VALUE(SUBSTITUTE(Q3890,"$","")))</f>
        <v>90.02</v>
      </c>
      <c r="S3890">
        <v>3</v>
      </c>
      <c r="T3890">
        <f>IF(LEN(TRIM(S3890&amp;""))=0, "", VALUE(S3890))</f>
        <v>3</v>
      </c>
      <c r="U3890">
        <v>270.06</v>
      </c>
      <c r="V3890" s="1">
        <f>IF(LEN(TRIM(U3890&amp;""))=0, "", VALUE(SUBSTITUTE(U3890,"$","")))</f>
        <v>270.06</v>
      </c>
      <c r="W3890" s="1">
        <v>226.31028000000001</v>
      </c>
      <c r="X3890" s="1">
        <f>IF(LEN(TRIM(W3890&amp;""))=0, "", VALUE(SUBSTITUTE(W3890,"$","")))</f>
        <v>226.31028000000001</v>
      </c>
      <c r="Y3890" s="5" t="s">
        <v>2160</v>
      </c>
      <c r="Z3890" s="4" cm="1">
        <f t="array" ref="Z3890">IF(
    LEN(TRIM(Y3890&amp;""))=0,
        IF(AND(ISNUMBER(net_sales_clean), ISNUMBER(profit_clean)),
            net_sales_clean - profit_clean,
            ""
        ),
    VALUE(SUBSTITUTE(Y3890,"$",""))
)</f>
        <v>172.82147116658101</v>
      </c>
      <c r="AA3890" s="5" t="s">
        <v>2159</v>
      </c>
      <c r="AB3890" s="4" cm="1">
        <f t="array" ref="AB3890">IF(
    LEN(TRIM(AA3890&amp;""))=0,
        IF(AND(ISNUMBER(net_sales_clean), ISNUMBER(cost_clean)),
            net_sales_clean - cost_clean,
            ""
        ),
    VALUE(SUBSTITUTE(AA3890,"$",""))
)</f>
        <v>53.488808833418702</v>
      </c>
      <c r="AC3890">
        <v>3</v>
      </c>
      <c r="AD3890">
        <f>IF(LEN(TRIM(AC3890&amp;""))=0, "", VALUE(AC3890))</f>
        <v>3</v>
      </c>
      <c r="AE3890">
        <v>1</v>
      </c>
      <c r="AF3890">
        <f>IF(LEN(TRIM(AE3890&amp;""))=0, "", VALUE(AE3890))</f>
        <v>1</v>
      </c>
      <c r="AG3890">
        <v>0</v>
      </c>
      <c r="AH3890">
        <f>IF(
    OR(U3890&lt;0, W3890&lt;0, Y3890&lt;0, AA3890&lt;0),
        1,
        IF(LEN(TRIM(AG3890&amp;""))=0, "", AG3890)
)</f>
        <v>0</v>
      </c>
      <c r="AI3890" t="str">
        <f>IF(
    COUNT(Q3890,V3890,X3890,Z3890,AB3890)=0,
        "Not Usable",
    IF(
        COUNT(Q3890,V3890,X3890,Z3890,AB3890)&lt;5,
            "Incomplete",
            IF(
                MIN(Q3890,V3890,X3890,Z3890,AB3890)=0,
                    "Incomplete",
                    "Complete"
            )
    )
)</f>
        <v>Complete</v>
      </c>
    </row>
    <row r="3891" spans="1:35" x14ac:dyDescent="0.3">
      <c r="A3891">
        <v>21610</v>
      </c>
      <c r="B3891" s="6">
        <v>45087.731203703705</v>
      </c>
      <c r="C3891" s="3">
        <f>INT(B3891)</f>
        <v>45087</v>
      </c>
      <c r="D3891" s="2">
        <f>MOD(B3891,1)</f>
        <v>0.73120370370452292</v>
      </c>
      <c r="E3891">
        <v>76</v>
      </c>
      <c r="F3891" t="s">
        <v>4</v>
      </c>
      <c r="G3891" t="str">
        <f xml:space="preserve"> PROPER(TRIM(CLEAN(SUBSTITUTE(F3891,CHAR(160)," "))))</f>
        <v>South</v>
      </c>
      <c r="H3891" t="s">
        <v>27</v>
      </c>
      <c r="I3891" t="str">
        <f>PROPER(TRIM(CLEAN((SUBSTITUTE(H3891,"-"," ")))))</f>
        <v>In Store</v>
      </c>
      <c r="J3891">
        <v>3121</v>
      </c>
      <c r="K3891" t="s">
        <v>14</v>
      </c>
      <c r="L3891" t="str">
        <f xml:space="preserve"> PROPER(TRIM(CLEAN(SUBSTITUTE(K3891,CHAR(160)," "))))</f>
        <v>Consumer</v>
      </c>
      <c r="M3891" t="s">
        <v>1</v>
      </c>
      <c r="N3891" t="str">
        <f xml:space="preserve"> PROPER(TRIM(CLEAN(SUBSTITUTE(M3891,CHAR(160)," "))))</f>
        <v>Beauty</v>
      </c>
      <c r="O3891" t="s">
        <v>5</v>
      </c>
      <c r="P3891" t="str">
        <f>IF(LEN(TRIM(Table1[[#This Row],[subcategory]]&amp;""))=0,"Unknown", PROPER(TRIM(Table1[[#This Row],[subcategory]])))</f>
        <v>Haircare</v>
      </c>
      <c r="Q3891">
        <v>112.42</v>
      </c>
      <c r="R3891" s="1">
        <f>IF(LEN(TRIM(Q3891&amp;""))=0, "", VALUE(SUBSTITUTE(Q3891,"$","")))</f>
        <v>112.42</v>
      </c>
      <c r="S3891">
        <v>2</v>
      </c>
      <c r="T3891">
        <f>IF(LEN(TRIM(S3891&amp;""))=0, "", VALUE(S3891))</f>
        <v>2</v>
      </c>
      <c r="U3891">
        <v>224.84</v>
      </c>
      <c r="V3891" s="1">
        <f>IF(LEN(TRIM(U3891&amp;""))=0, "", VALUE(SUBSTITUTE(U3891,"$","")))</f>
        <v>224.84</v>
      </c>
      <c r="X3891" s="1" t="str">
        <f>IF(LEN(TRIM(W3891&amp;""))=0, "", VALUE(SUBSTITUTE(W3891,"$","")))</f>
        <v/>
      </c>
      <c r="Z3891" s="1" t="str" cm="1">
        <f t="array" ref="Z3891">IF(
    LEN(TRIM(Y3891&amp;""))=0,
        IF(AND(ISNUMBER(net_sales_clean), ISNUMBER(profit_clean)),
            net_sales_clean - profit_clean,
            ""
        ),
    VALUE(SUBSTITUTE(Y3891,"$",""))
)</f>
        <v/>
      </c>
      <c r="AB3891" s="1" t="str" cm="1">
        <f t="array" ref="AB3891">IF(
    LEN(TRIM(AA3891&amp;""))=0,
        IF(AND(ISNUMBER(net_sales_clean), ISNUMBER(cost_clean)),
            net_sales_clean - cost_clean,
            ""
        ),
    VALUE(SUBSTITUTE(AA3891,"$",""))
)</f>
        <v/>
      </c>
      <c r="AC3891">
        <v>6</v>
      </c>
      <c r="AD3891">
        <f>IF(LEN(TRIM(AC3891&amp;""))=0, "", VALUE(AC3891))</f>
        <v>6</v>
      </c>
      <c r="AE3891">
        <v>3</v>
      </c>
      <c r="AF3891">
        <f>IF(LEN(TRIM(AE3891&amp;""))=0, "", VALUE(AE3891))</f>
        <v>3</v>
      </c>
      <c r="AH3891" t="str">
        <f>IF(
    OR(U3891&lt;0, W3891&lt;0, Y3891&lt;0, AA3891&lt;0),
        1,
        IF(LEN(TRIM(AG3891&amp;""))=0, "", AG3891)
)</f>
        <v/>
      </c>
      <c r="AI3891" t="str">
        <f>IF(
    COUNT(Q3891,V3891,X3891,Z3891,AB3891)=0,
        "Not Usable",
    IF(
        COUNT(Q3891,V3891,X3891,Z3891,AB3891)&lt;5,
            "Incomplete",
            IF(
                MIN(Q3891,V3891,X3891,Z3891,AB3891)=0,
                    "Incomplete",
                    "Complete"
            )
    )
)</f>
        <v>Incomplete</v>
      </c>
    </row>
    <row r="3892" spans="1:35" x14ac:dyDescent="0.3">
      <c r="A3892">
        <v>47144</v>
      </c>
      <c r="B3892" s="6">
        <v>45269.301493055558</v>
      </c>
      <c r="C3892" s="3">
        <f>INT(B3892)</f>
        <v>45269</v>
      </c>
      <c r="D3892" s="2">
        <f>MOD(B3892,1)</f>
        <v>0.30149305555823958</v>
      </c>
      <c r="E3892">
        <v>45</v>
      </c>
      <c r="F3892" t="s">
        <v>15</v>
      </c>
      <c r="G3892" t="str">
        <f xml:space="preserve"> PROPER(TRIM(CLEAN(SUBSTITUTE(F3892,CHAR(160)," "))))</f>
        <v>West</v>
      </c>
      <c r="H3892" t="s">
        <v>30</v>
      </c>
      <c r="I3892" t="str">
        <f>PROPER(TRIM(CLEAN((SUBSTITUTE(H3892,"-"," ")))))</f>
        <v>Mobile App</v>
      </c>
      <c r="J3892">
        <v>21422</v>
      </c>
      <c r="K3892" t="s">
        <v>10</v>
      </c>
      <c r="L3892" t="str">
        <f xml:space="preserve"> PROPER(TRIM(CLEAN(SUBSTITUTE(K3892,CHAR(160)," "))))</f>
        <v>Consumer</v>
      </c>
      <c r="M3892" t="s">
        <v>1</v>
      </c>
      <c r="N3892" t="str">
        <f xml:space="preserve"> PROPER(TRIM(CLEAN(SUBSTITUTE(M3892,CHAR(160)," "))))</f>
        <v>Beauty</v>
      </c>
      <c r="O3892" t="s">
        <v>0</v>
      </c>
      <c r="P3892" t="str">
        <f>IF(LEN(TRIM(Table1[[#This Row],[subcategory]]&amp;""))=0,"Unknown", PROPER(TRIM(Table1[[#This Row],[subcategory]])))</f>
        <v>Makeup</v>
      </c>
      <c r="R3892" s="1" t="str">
        <f>IF(LEN(TRIM(Q3892&amp;""))=0, "", VALUE(SUBSTITUTE(Q3892,"$","")))</f>
        <v/>
      </c>
      <c r="S3892">
        <v>4</v>
      </c>
      <c r="T3892">
        <f>IF(LEN(TRIM(S3892&amp;""))=0, "", VALUE(S3892))</f>
        <v>4</v>
      </c>
      <c r="V3892" s="1" t="str">
        <f>IF(LEN(TRIM(U3892&amp;""))=0, "", VALUE(SUBSTITUTE(U3892,"$","")))</f>
        <v/>
      </c>
      <c r="X3892" s="1" t="str">
        <f>IF(LEN(TRIM(W3892&amp;""))=0, "", VALUE(SUBSTITUTE(W3892,"$","")))</f>
        <v/>
      </c>
      <c r="Z3892" s="1" t="str" cm="1">
        <f t="array" ref="Z3892">IF(
    LEN(TRIM(Y3892&amp;""))=0,
        IF(AND(ISNUMBER(net_sales_clean), ISNUMBER(profit_clean)),
            net_sales_clean - profit_clean,
            ""
        ),
    VALUE(SUBSTITUTE(Y3892,"$",""))
)</f>
        <v/>
      </c>
      <c r="AB3892" s="1" t="str" cm="1">
        <f t="array" ref="AB3892">IF(
    LEN(TRIM(AA3892&amp;""))=0,
        IF(AND(ISNUMBER(net_sales_clean), ISNUMBER(cost_clean)),
            net_sales_clean - cost_clean,
            ""
        ),
    VALUE(SUBSTITUTE(AA3892,"$",""))
)</f>
        <v/>
      </c>
      <c r="AC3892">
        <v>5</v>
      </c>
      <c r="AD3892">
        <f>IF(LEN(TRIM(AC3892&amp;""))=0, "", VALUE(AC3892))</f>
        <v>5</v>
      </c>
      <c r="AE3892">
        <v>1</v>
      </c>
      <c r="AF3892">
        <f>IF(LEN(TRIM(AE3892&amp;""))=0, "", VALUE(AE3892))</f>
        <v>1</v>
      </c>
      <c r="AG3892">
        <v>0</v>
      </c>
      <c r="AH3892">
        <f>IF(
    OR(U3892&lt;0, W3892&lt;0, Y3892&lt;0, AA3892&lt;0),
        1,
        IF(LEN(TRIM(AG3892&amp;""))=0, "", AG3892)
)</f>
        <v>0</v>
      </c>
      <c r="AI3892" t="str">
        <f>IF(
    COUNT(Q3892,V3892,X3892,Z3892,AB3892)=0,
        "Not Usable",
    IF(
        COUNT(Q3892,V3892,X3892,Z3892,AB3892)&lt;5,
            "Incomplete",
            IF(
                MIN(Q3892,V3892,X3892,Z3892,AB3892)=0,
                    "Incomplete",
                    "Complete"
            )
    )
)</f>
        <v>Not Usable</v>
      </c>
    </row>
    <row r="3893" spans="1:35" x14ac:dyDescent="0.3">
      <c r="A3893">
        <v>3956</v>
      </c>
      <c r="B3893" s="6">
        <v>45884.170312499999</v>
      </c>
      <c r="C3893" s="3">
        <f>INT(B3893)</f>
        <v>45884</v>
      </c>
      <c r="D3893" s="2">
        <f>MOD(B3893,1)</f>
        <v>0.17031249999854481</v>
      </c>
      <c r="E3893">
        <v>45</v>
      </c>
      <c r="F3893" t="s">
        <v>21</v>
      </c>
      <c r="G3893" t="str">
        <f xml:space="preserve"> PROPER(TRIM(CLEAN(SUBSTITUTE(F3893,CHAR(160)," "))))</f>
        <v>Midwest</v>
      </c>
      <c r="H3893" t="s">
        <v>11</v>
      </c>
      <c r="I3893" t="str">
        <f>PROPER(TRIM(CLEAN((SUBSTITUTE(H3893,"-"," ")))))</f>
        <v>Online</v>
      </c>
      <c r="J3893">
        <v>9013</v>
      </c>
      <c r="K3893" t="s">
        <v>2</v>
      </c>
      <c r="L3893" t="str">
        <f xml:space="preserve"> PROPER(TRIM(CLEAN(SUBSTITUTE(K3893,CHAR(160)," "))))</f>
        <v>Home Office</v>
      </c>
      <c r="M3893" t="s">
        <v>19</v>
      </c>
      <c r="N3893" t="str">
        <f xml:space="preserve"> PROPER(TRIM(CLEAN(SUBSTITUTE(M3893,CHAR(160)," "))))</f>
        <v>Apparel</v>
      </c>
      <c r="O3893" t="s">
        <v>20</v>
      </c>
      <c r="P3893" t="str">
        <f>IF(LEN(TRIM(Table1[[#This Row],[subcategory]]&amp;""))=0,"Unknown", PROPER(TRIM(Table1[[#This Row],[subcategory]])))</f>
        <v>Women</v>
      </c>
      <c r="Q3893">
        <v>191.72</v>
      </c>
      <c r="R3893" s="1">
        <f>IF(LEN(TRIM(Q3893&amp;""))=0, "", VALUE(SUBSTITUTE(Q3893,"$","")))</f>
        <v>191.72</v>
      </c>
      <c r="S3893">
        <v>3</v>
      </c>
      <c r="T3893">
        <f>IF(LEN(TRIM(S3893&amp;""))=0, "", VALUE(S3893))</f>
        <v>3</v>
      </c>
      <c r="U3893">
        <v>575.16</v>
      </c>
      <c r="V3893" s="1">
        <f>IF(LEN(TRIM(U3893&amp;""))=0, "", VALUE(SUBSTITUTE(U3893,"$","")))</f>
        <v>575.16</v>
      </c>
      <c r="X3893" s="1" t="str">
        <f>IF(LEN(TRIM(W3893&amp;""))=0, "", VALUE(SUBSTITUTE(W3893,"$","")))</f>
        <v/>
      </c>
      <c r="Z3893" s="1" t="str" cm="1">
        <f t="array" ref="Z3893">IF(
    LEN(TRIM(Y3893&amp;""))=0,
        IF(AND(ISNUMBER(net_sales_clean), ISNUMBER(profit_clean)),
            net_sales_clean - profit_clean,
            ""
        ),
    VALUE(SUBSTITUTE(Y3893,"$",""))
)</f>
        <v/>
      </c>
      <c r="AB3893" s="1" t="str" cm="1">
        <f t="array" ref="AB3893">IF(
    LEN(TRIM(AA3893&amp;""))=0,
        IF(AND(ISNUMBER(net_sales_clean), ISNUMBER(cost_clean)),
            net_sales_clean - cost_clean,
            ""
        ),
    VALUE(SUBSTITUTE(AA3893,"$",""))
)</f>
        <v/>
      </c>
      <c r="AC3893">
        <v>7</v>
      </c>
      <c r="AD3893">
        <f>IF(LEN(TRIM(AC3893&amp;""))=0, "", VALUE(AC3893))</f>
        <v>7</v>
      </c>
      <c r="AE3893">
        <v>5</v>
      </c>
      <c r="AF3893">
        <f>IF(LEN(TRIM(AE3893&amp;""))=0, "", VALUE(AE3893))</f>
        <v>5</v>
      </c>
      <c r="AG3893">
        <v>0</v>
      </c>
      <c r="AH3893">
        <f>IF(
    OR(U3893&lt;0, W3893&lt;0, Y3893&lt;0, AA3893&lt;0),
        1,
        IF(LEN(TRIM(AG3893&amp;""))=0, "", AG3893)
)</f>
        <v>0</v>
      </c>
      <c r="AI3893" t="str">
        <f>IF(
    COUNT(Q3893,V3893,X3893,Z3893,AB3893)=0,
        "Not Usable",
    IF(
        COUNT(Q3893,V3893,X3893,Z3893,AB3893)&lt;5,
            "Incomplete",
            IF(
                MIN(Q3893,V3893,X3893,Z3893,AB3893)=0,
                    "Incomplete",
                    "Complete"
            )
    )
)</f>
        <v>Incomplete</v>
      </c>
    </row>
    <row r="3894" spans="1:35" x14ac:dyDescent="0.3">
      <c r="A3894">
        <v>1645</v>
      </c>
      <c r="B3894" s="6">
        <v>45651.855578703704</v>
      </c>
      <c r="C3894" s="3">
        <f>INT(B3894)</f>
        <v>45651</v>
      </c>
      <c r="D3894" s="2">
        <f>MOD(B3894,1)</f>
        <v>0.85557870370394085</v>
      </c>
      <c r="E3894">
        <v>33</v>
      </c>
      <c r="F3894" t="s">
        <v>21</v>
      </c>
      <c r="G3894" t="str">
        <f xml:space="preserve"> PROPER(TRIM(CLEAN(SUBSTITUTE(F3894,CHAR(160)," "))))</f>
        <v>Midwest</v>
      </c>
      <c r="H3894" t="s">
        <v>3</v>
      </c>
      <c r="I3894" t="str">
        <f>PROPER(TRIM(CLEAN((SUBSTITUTE(H3894,"-"," ")))))</f>
        <v>Phone</v>
      </c>
      <c r="J3894">
        <v>29787</v>
      </c>
      <c r="K3894" t="s">
        <v>14</v>
      </c>
      <c r="L3894" t="str">
        <f xml:space="preserve"> PROPER(TRIM(CLEAN(SUBSTITUTE(K3894,CHAR(160)," "))))</f>
        <v>Consumer</v>
      </c>
      <c r="M3894" t="s">
        <v>9</v>
      </c>
      <c r="N3894" t="str">
        <f xml:space="preserve"> PROPER(TRIM(CLEAN(SUBSTITUTE(M3894,CHAR(160)," "))))</f>
        <v>Home</v>
      </c>
      <c r="O3894" t="s">
        <v>32</v>
      </c>
      <c r="P3894" t="str">
        <f>IF(LEN(TRIM(Table1[[#This Row],[subcategory]]&amp;""))=0,"Unknown", PROPER(TRIM(Table1[[#This Row],[subcategory]])))</f>
        <v>Furniture</v>
      </c>
      <c r="R3894" s="1" t="str">
        <f>IF(LEN(TRIM(Q3894&amp;""))=0, "", VALUE(SUBSTITUTE(Q3894,"$","")))</f>
        <v/>
      </c>
      <c r="S3894">
        <v>2</v>
      </c>
      <c r="T3894">
        <f>IF(LEN(TRIM(S3894&amp;""))=0, "", VALUE(S3894))</f>
        <v>2</v>
      </c>
      <c r="V3894" s="1" t="str">
        <f>IF(LEN(TRIM(U3894&amp;""))=0, "", VALUE(SUBSTITUTE(U3894,"$","")))</f>
        <v/>
      </c>
      <c r="X3894" s="1" t="str">
        <f>IF(LEN(TRIM(W3894&amp;""))=0, "", VALUE(SUBSTITUTE(W3894,"$","")))</f>
        <v/>
      </c>
      <c r="Z3894" s="1" t="str" cm="1">
        <f t="array" ref="Z3894">IF(
    LEN(TRIM(Y3894&amp;""))=0,
        IF(AND(ISNUMBER(net_sales_clean), ISNUMBER(profit_clean)),
            net_sales_clean - profit_clean,
            ""
        ),
    VALUE(SUBSTITUTE(Y3894,"$",""))
)</f>
        <v/>
      </c>
      <c r="AB3894" s="1" t="str" cm="1">
        <f t="array" ref="AB3894">IF(
    LEN(TRIM(AA3894&amp;""))=0,
        IF(AND(ISNUMBER(net_sales_clean), ISNUMBER(cost_clean)),
            net_sales_clean - cost_clean,
            ""
        ),
    VALUE(SUBSTITUTE(AA3894,"$",""))
)</f>
        <v/>
      </c>
      <c r="AC3894">
        <v>2</v>
      </c>
      <c r="AD3894">
        <f>IF(LEN(TRIM(AC3894&amp;""))=0, "", VALUE(AC3894))</f>
        <v>2</v>
      </c>
      <c r="AE3894">
        <v>3</v>
      </c>
      <c r="AF3894">
        <f>IF(LEN(TRIM(AE3894&amp;""))=0, "", VALUE(AE3894))</f>
        <v>3</v>
      </c>
      <c r="AG3894">
        <v>0</v>
      </c>
      <c r="AH3894">
        <f>IF(
    OR(U3894&lt;0, W3894&lt;0, Y3894&lt;0, AA3894&lt;0),
        1,
        IF(LEN(TRIM(AG3894&amp;""))=0, "", AG3894)
)</f>
        <v>0</v>
      </c>
      <c r="AI3894" t="str">
        <f>IF(
    COUNT(Q3894,V3894,X3894,Z3894,AB3894)=0,
        "Not Usable",
    IF(
        COUNT(Q3894,V3894,X3894,Z3894,AB3894)&lt;5,
            "Incomplete",
            IF(
                MIN(Q3894,V3894,X3894,Z3894,AB3894)=0,
                    "Incomplete",
                    "Complete"
            )
    )
)</f>
        <v>Not Usable</v>
      </c>
    </row>
    <row r="3895" spans="1:35" x14ac:dyDescent="0.3">
      <c r="A3895">
        <v>48930</v>
      </c>
      <c r="B3895" s="6">
        <v>45006.066689814812</v>
      </c>
      <c r="C3895" s="3">
        <f>INT(B3895)</f>
        <v>45006</v>
      </c>
      <c r="D3895" s="2">
        <f>MOD(B3895,1)</f>
        <v>6.6689814811979886E-2</v>
      </c>
      <c r="E3895">
        <v>39</v>
      </c>
      <c r="F3895" t="s">
        <v>13</v>
      </c>
      <c r="G3895" t="str">
        <f xml:space="preserve"> PROPER(TRIM(CLEAN(SUBSTITUTE(F3895,CHAR(160)," "))))</f>
        <v>Northeast</v>
      </c>
      <c r="H3895" t="s">
        <v>17</v>
      </c>
      <c r="I3895" t="str">
        <f>PROPER(TRIM(CLEAN((SUBSTITUTE(H3895,"-"," ")))))</f>
        <v>Online</v>
      </c>
      <c r="J3895">
        <v>2025</v>
      </c>
      <c r="K3895" t="s">
        <v>6</v>
      </c>
      <c r="L3895" t="str">
        <f xml:space="preserve"> PROPER(TRIM(CLEAN(SUBSTITUTE(K3895,CHAR(160)," "))))</f>
        <v>Corporate</v>
      </c>
      <c r="M3895" t="s">
        <v>9</v>
      </c>
      <c r="N3895" t="str">
        <f xml:space="preserve"> PROPER(TRIM(CLEAN(SUBSTITUTE(M3895,CHAR(160)," "))))</f>
        <v>Home</v>
      </c>
      <c r="O3895" t="s">
        <v>36</v>
      </c>
      <c r="P3895" t="str">
        <f>IF(LEN(TRIM(Table1[[#This Row],[subcategory]]&amp;""))=0,"Unknown", PROPER(TRIM(Table1[[#This Row],[subcategory]])))</f>
        <v>Bedding</v>
      </c>
      <c r="Q3895">
        <v>70.55</v>
      </c>
      <c r="R3895" s="1">
        <f>IF(LEN(TRIM(Q3895&amp;""))=0, "", VALUE(SUBSTITUTE(Q3895,"$","")))</f>
        <v>70.55</v>
      </c>
      <c r="S3895">
        <v>1</v>
      </c>
      <c r="T3895">
        <f>IF(LEN(TRIM(S3895&amp;""))=0, "", VALUE(S3895))</f>
        <v>1</v>
      </c>
      <c r="U3895">
        <v>70.55</v>
      </c>
      <c r="V3895" s="1">
        <f>IF(LEN(TRIM(U3895&amp;""))=0, "", VALUE(SUBSTITUTE(U3895,"$","")))</f>
        <v>70.55</v>
      </c>
      <c r="W3895" s="4" t="s">
        <v>2158</v>
      </c>
      <c r="X3895" s="4">
        <f>IF(LEN(TRIM(W3895&amp;""))=0, "", VALUE(SUBSTITUTE(W3895,"$","")))</f>
        <v>53.970749999999903</v>
      </c>
      <c r="Y3895" s="5" t="s">
        <v>2157</v>
      </c>
      <c r="Z3895" s="4" cm="1">
        <f t="array" ref="Z3895">IF(
    LEN(TRIM(Y3895&amp;""))=0,
        IF(AND(ISNUMBER(net_sales_clean), ISNUMBER(profit_clean)),
            net_sales_clean - profit_clean,
            ""
        ),
    VALUE(SUBSTITUTE(Y3895,"$",""))
)</f>
        <v>34.415460260376101</v>
      </c>
      <c r="AA3895" s="5" t="s">
        <v>2156</v>
      </c>
      <c r="AB3895" s="4" cm="1">
        <f t="array" ref="AB3895">IF(
    LEN(TRIM(AA3895&amp;""))=0,
        IF(AND(ISNUMBER(net_sales_clean), ISNUMBER(cost_clean)),
            net_sales_clean - cost_clean,
            ""
        ),
    VALUE(SUBSTITUTE(AA3895,"$",""))
)</f>
        <v>19.555289739623799</v>
      </c>
      <c r="AC3895">
        <v>2</v>
      </c>
      <c r="AD3895">
        <f>IF(LEN(TRIM(AC3895&amp;""))=0, "", VALUE(AC3895))</f>
        <v>2</v>
      </c>
      <c r="AE3895">
        <v>4</v>
      </c>
      <c r="AF3895">
        <f>IF(LEN(TRIM(AE3895&amp;""))=0, "", VALUE(AE3895))</f>
        <v>4</v>
      </c>
      <c r="AG3895">
        <v>0</v>
      </c>
      <c r="AH3895">
        <f>IF(
    OR(U3895&lt;0, W3895&lt;0, Y3895&lt;0, AA3895&lt;0),
        1,
        IF(LEN(TRIM(AG3895&amp;""))=0, "", AG3895)
)</f>
        <v>0</v>
      </c>
      <c r="AI3895" t="str">
        <f>IF(
    COUNT(Q3895,V3895,X3895,Z3895,AB3895)=0,
        "Not Usable",
    IF(
        COUNT(Q3895,V3895,X3895,Z3895,AB3895)&lt;5,
            "Incomplete",
            IF(
                MIN(Q3895,V3895,X3895,Z3895,AB3895)=0,
                    "Incomplete",
                    "Complete"
            )
    )
)</f>
        <v>Complete</v>
      </c>
    </row>
    <row r="3896" spans="1:35" x14ac:dyDescent="0.3">
      <c r="A3896">
        <v>81</v>
      </c>
      <c r="B3896" s="6">
        <v>45374.001701388886</v>
      </c>
      <c r="C3896" s="3">
        <f>INT(B3896)</f>
        <v>45374</v>
      </c>
      <c r="D3896" s="2">
        <f>MOD(B3896,1)</f>
        <v>1.7013888864312321E-3</v>
      </c>
      <c r="E3896">
        <v>62</v>
      </c>
      <c r="F3896" t="s">
        <v>21</v>
      </c>
      <c r="G3896" t="str">
        <f xml:space="preserve"> PROPER(TRIM(CLEAN(SUBSTITUTE(F3896,CHAR(160)," "))))</f>
        <v>Midwest</v>
      </c>
      <c r="H3896" t="s">
        <v>17</v>
      </c>
      <c r="I3896" t="str">
        <f>PROPER(TRIM(CLEAN((SUBSTITUTE(H3896,"-"," ")))))</f>
        <v>Online</v>
      </c>
      <c r="J3896">
        <v>27890</v>
      </c>
      <c r="K3896" t="s">
        <v>6</v>
      </c>
      <c r="L3896" t="str">
        <f xml:space="preserve"> PROPER(TRIM(CLEAN(SUBSTITUTE(K3896,CHAR(160)," "))))</f>
        <v>Corporate</v>
      </c>
      <c r="M3896" t="s">
        <v>16</v>
      </c>
      <c r="N3896" t="str">
        <f xml:space="preserve"> PROPER(TRIM(CLEAN(SUBSTITUTE(M3896,CHAR(160)," "))))</f>
        <v>Grocery</v>
      </c>
      <c r="O3896" t="s">
        <v>24</v>
      </c>
      <c r="P3896" t="str">
        <f>IF(LEN(TRIM(Table1[[#This Row],[subcategory]]&amp;""))=0,"Unknown", PROPER(TRIM(Table1[[#This Row],[subcategory]])))</f>
        <v>Snacks</v>
      </c>
      <c r="Q3896">
        <v>29.68</v>
      </c>
      <c r="R3896" s="1">
        <f>IF(LEN(TRIM(Q3896&amp;""))=0, "", VALUE(SUBSTITUTE(Q3896,"$","")))</f>
        <v>29.68</v>
      </c>
      <c r="S3896">
        <v>0</v>
      </c>
      <c r="T3896">
        <f>IF(LEN(TRIM(S3896&amp;""))=0, "", VALUE(S3896))</f>
        <v>0</v>
      </c>
      <c r="U3896">
        <v>0</v>
      </c>
      <c r="V3896" s="1">
        <f>IF(LEN(TRIM(U3896&amp;""))=0, "", VALUE(SUBSTITUTE(U3896,"$","")))</f>
        <v>0</v>
      </c>
      <c r="W3896" s="1">
        <v>0</v>
      </c>
      <c r="X3896" s="1">
        <f>IF(LEN(TRIM(W3896&amp;""))=0, "", VALUE(SUBSTITUTE(W3896,"$","")))</f>
        <v>0</v>
      </c>
      <c r="Y3896">
        <v>0</v>
      </c>
      <c r="Z3896" s="1" cm="1">
        <f t="array" ref="Z3896">IF(
    LEN(TRIM(Y3896&amp;""))=0,
        IF(AND(ISNUMBER(net_sales_clean), ISNUMBER(profit_clean)),
            net_sales_clean - profit_clean,
            ""
        ),
    VALUE(SUBSTITUTE(Y3896,"$",""))
)</f>
        <v>0</v>
      </c>
      <c r="AA3896">
        <v>0</v>
      </c>
      <c r="AB3896" s="1" cm="1">
        <f t="array" ref="AB3896">IF(
    LEN(TRIM(AA3896&amp;""))=0,
        IF(AND(ISNUMBER(net_sales_clean), ISNUMBER(cost_clean)),
            net_sales_clean - cost_clean,
            ""
        ),
    VALUE(SUBSTITUTE(AA3896,"$",""))
)</f>
        <v>0</v>
      </c>
      <c r="AC3896">
        <v>9</v>
      </c>
      <c r="AD3896">
        <f>IF(LEN(TRIM(AC3896&amp;""))=0, "", VALUE(AC3896))</f>
        <v>9</v>
      </c>
      <c r="AE3896">
        <v>2</v>
      </c>
      <c r="AF3896">
        <f>IF(LEN(TRIM(AE3896&amp;""))=0, "", VALUE(AE3896))</f>
        <v>2</v>
      </c>
      <c r="AG3896">
        <v>0</v>
      </c>
      <c r="AH3896">
        <f>IF(
    OR(U3896&lt;0, W3896&lt;0, Y3896&lt;0, AA3896&lt;0),
        1,
        IF(LEN(TRIM(AG3896&amp;""))=0, "", AG3896)
)</f>
        <v>0</v>
      </c>
      <c r="AI3896" t="str">
        <f>IF(
    COUNT(Q3896,V3896,X3896,Z3896,AB3896)=0,
        "Not Usable",
    IF(
        COUNT(Q3896,V3896,X3896,Z3896,AB3896)&lt;5,
            "Incomplete",
            IF(
                MIN(Q3896,V3896,X3896,Z3896,AB3896)=0,
                    "Incomplete",
                    "Complete"
            )
    )
)</f>
        <v>Incomplete</v>
      </c>
    </row>
    <row r="3897" spans="1:35" x14ac:dyDescent="0.3">
      <c r="A3897">
        <v>58712</v>
      </c>
      <c r="B3897" s="6">
        <v>45178.527581018519</v>
      </c>
      <c r="C3897" s="3">
        <f>INT(B3897)</f>
        <v>45178</v>
      </c>
      <c r="D3897" s="2">
        <f>MOD(B3897,1)</f>
        <v>0.52758101851941319</v>
      </c>
      <c r="E3897">
        <v>80</v>
      </c>
      <c r="F3897" t="s">
        <v>33</v>
      </c>
      <c r="G3897" t="str">
        <f xml:space="preserve"> PROPER(TRIM(CLEAN(SUBSTITUTE(F3897,CHAR(160)," "))))</f>
        <v>South</v>
      </c>
      <c r="H3897" t="s">
        <v>7</v>
      </c>
      <c r="I3897" t="str">
        <f>PROPER(TRIM(CLEAN((SUBSTITUTE(H3897,"-"," ")))))</f>
        <v>In Store</v>
      </c>
      <c r="J3897">
        <v>7103</v>
      </c>
      <c r="K3897" t="s">
        <v>6</v>
      </c>
      <c r="L3897" t="str">
        <f xml:space="preserve"> PROPER(TRIM(CLEAN(SUBSTITUTE(K3897,CHAR(160)," "))))</f>
        <v>Corporate</v>
      </c>
      <c r="M3897" t="s">
        <v>23</v>
      </c>
      <c r="N3897" t="str">
        <f xml:space="preserve"> PROPER(TRIM(CLEAN(SUBSTITUTE(M3897,CHAR(160)," "))))</f>
        <v>Electronics</v>
      </c>
      <c r="O3897" t="s">
        <v>34</v>
      </c>
      <c r="P3897" t="str">
        <f>IF(LEN(TRIM(Table1[[#This Row],[subcategory]]&amp;""))=0,"Unknown", PROPER(TRIM(Table1[[#This Row],[subcategory]])))</f>
        <v>Phones</v>
      </c>
      <c r="Q3897">
        <v>48.45</v>
      </c>
      <c r="R3897" s="1">
        <f>IF(LEN(TRIM(Q3897&amp;""))=0, "", VALUE(SUBSTITUTE(Q3897,"$","")))</f>
        <v>48.45</v>
      </c>
      <c r="S3897">
        <v>4</v>
      </c>
      <c r="T3897">
        <f>IF(LEN(TRIM(S3897&amp;""))=0, "", VALUE(S3897))</f>
        <v>4</v>
      </c>
      <c r="U3897">
        <v>193.8</v>
      </c>
      <c r="V3897" s="1">
        <f>IF(LEN(TRIM(U3897&amp;""))=0, "", VALUE(SUBSTITUTE(U3897,"$","")))</f>
        <v>193.8</v>
      </c>
      <c r="W3897" s="1">
        <v>137.98560000000001</v>
      </c>
      <c r="X3897" s="1">
        <f>IF(LEN(TRIM(W3897&amp;""))=0, "", VALUE(SUBSTITUTE(W3897,"$","")))</f>
        <v>137.98560000000001</v>
      </c>
      <c r="Y3897" s="5" t="s">
        <v>2155</v>
      </c>
      <c r="Z3897" s="4" cm="1">
        <f t="array" ref="Z3897">IF(
    LEN(TRIM(Y3897&amp;""))=0,
        IF(AND(ISNUMBER(net_sales_clean), ISNUMBER(profit_clean)),
            net_sales_clean - profit_clean,
            ""
        ),
    VALUE(SUBSTITUTE(Y3897,"$",""))
)</f>
        <v>81.496418911446199</v>
      </c>
      <c r="AA3897" s="5" t="s">
        <v>2154</v>
      </c>
      <c r="AB3897" s="4" cm="1">
        <f t="array" ref="AB3897">IF(
    LEN(TRIM(AA3897&amp;""))=0,
        IF(AND(ISNUMBER(net_sales_clean), ISNUMBER(cost_clean)),
            net_sales_clean - cost_clean,
            ""
        ),
    VALUE(SUBSTITUTE(AA3897,"$",""))
)</f>
        <v>56.4891810885537</v>
      </c>
      <c r="AC3897">
        <v>6</v>
      </c>
      <c r="AD3897">
        <f>IF(LEN(TRIM(AC3897&amp;""))=0, "", VALUE(AC3897))</f>
        <v>6</v>
      </c>
      <c r="AE3897">
        <v>1</v>
      </c>
      <c r="AF3897">
        <f>IF(LEN(TRIM(AE3897&amp;""))=0, "", VALUE(AE3897))</f>
        <v>1</v>
      </c>
      <c r="AG3897">
        <v>0</v>
      </c>
      <c r="AH3897">
        <f>IF(
    OR(U3897&lt;0, W3897&lt;0, Y3897&lt;0, AA3897&lt;0),
        1,
        IF(LEN(TRIM(AG3897&amp;""))=0, "", AG3897)
)</f>
        <v>0</v>
      </c>
      <c r="AI3897" t="str">
        <f>IF(
    COUNT(Q3897,V3897,X3897,Z3897,AB3897)=0,
        "Not Usable",
    IF(
        COUNT(Q3897,V3897,X3897,Z3897,AB3897)&lt;5,
            "Incomplete",
            IF(
                MIN(Q3897,V3897,X3897,Z3897,AB3897)=0,
                    "Incomplete",
                    "Complete"
            )
    )
)</f>
        <v>Complete</v>
      </c>
    </row>
    <row r="3898" spans="1:35" x14ac:dyDescent="0.3">
      <c r="A3898">
        <v>17488</v>
      </c>
      <c r="B3898" s="6">
        <v>45664.851238425923</v>
      </c>
      <c r="C3898" s="3">
        <f>INT(B3898)</f>
        <v>45664</v>
      </c>
      <c r="D3898" s="2">
        <f>MOD(B3898,1)</f>
        <v>0.85123842592292931</v>
      </c>
      <c r="E3898">
        <v>34</v>
      </c>
      <c r="F3898" t="s">
        <v>4</v>
      </c>
      <c r="G3898" t="str">
        <f xml:space="preserve"> PROPER(TRIM(CLEAN(SUBSTITUTE(F3898,CHAR(160)," "))))</f>
        <v>South</v>
      </c>
      <c r="H3898" t="s">
        <v>17</v>
      </c>
      <c r="I3898" t="str">
        <f>PROPER(TRIM(CLEAN((SUBSTITUTE(H3898,"-"," ")))))</f>
        <v>Online</v>
      </c>
      <c r="J3898">
        <v>25752</v>
      </c>
      <c r="K3898" t="s">
        <v>14</v>
      </c>
      <c r="L3898" t="str">
        <f xml:space="preserve"> PROPER(TRIM(CLEAN(SUBSTITUTE(K3898,CHAR(160)," "))))</f>
        <v>Consumer</v>
      </c>
      <c r="M3898" t="s">
        <v>16</v>
      </c>
      <c r="N3898" t="str">
        <f xml:space="preserve"> PROPER(TRIM(CLEAN(SUBSTITUTE(M3898,CHAR(160)," "))))</f>
        <v>Grocery</v>
      </c>
      <c r="O3898" t="s">
        <v>29</v>
      </c>
      <c r="P3898" t="str">
        <f>IF(LEN(TRIM(Table1[[#This Row],[subcategory]]&amp;""))=0,"Unknown", PROPER(TRIM(Table1[[#This Row],[subcategory]])))</f>
        <v>Beverages</v>
      </c>
      <c r="Q3898">
        <v>115.38</v>
      </c>
      <c r="R3898" s="1">
        <f>IF(LEN(TRIM(Q3898&amp;""))=0, "", VALUE(SUBSTITUTE(Q3898,"$","")))</f>
        <v>115.38</v>
      </c>
      <c r="S3898">
        <v>2</v>
      </c>
      <c r="T3898">
        <f>IF(LEN(TRIM(S3898&amp;""))=0, "", VALUE(S3898))</f>
        <v>2</v>
      </c>
      <c r="U3898">
        <v>230.76</v>
      </c>
      <c r="V3898" s="1">
        <f>IF(LEN(TRIM(U3898&amp;""))=0, "", VALUE(SUBSTITUTE(U3898,"$","")))</f>
        <v>230.76</v>
      </c>
      <c r="W3898" s="1">
        <v>186.91560000000001</v>
      </c>
      <c r="X3898" s="1">
        <f>IF(LEN(TRIM(W3898&amp;""))=0, "", VALUE(SUBSTITUTE(W3898,"$","")))</f>
        <v>186.91560000000001</v>
      </c>
      <c r="Y3898" s="5" t="s">
        <v>2153</v>
      </c>
      <c r="Z3898" s="4" cm="1">
        <f t="array" ref="Z3898">IF(
    LEN(TRIM(Y3898&amp;""))=0,
        IF(AND(ISNUMBER(net_sales_clean), ISNUMBER(profit_clean)),
            net_sales_clean - profit_clean,
            ""
        ),
    VALUE(SUBSTITUTE(Y3898,"$",""))
)</f>
        <v>158.84786363129601</v>
      </c>
      <c r="AA3898" s="5" t="s">
        <v>2152</v>
      </c>
      <c r="AB3898" s="4" cm="1">
        <f t="array" ref="AB3898">IF(
    LEN(TRIM(AA3898&amp;""))=0,
        IF(AND(ISNUMBER(net_sales_clean), ISNUMBER(cost_clean)),
            net_sales_clean - cost_clean,
            ""
        ),
    VALUE(SUBSTITUTE(AA3898,"$",""))
)</f>
        <v>28.067736368703098</v>
      </c>
      <c r="AC3898">
        <v>0</v>
      </c>
      <c r="AD3898">
        <f>IF(LEN(TRIM(AC3898&amp;""))=0, "", VALUE(AC3898))</f>
        <v>0</v>
      </c>
      <c r="AE3898">
        <v>1</v>
      </c>
      <c r="AF3898">
        <f>IF(LEN(TRIM(AE3898&amp;""))=0, "", VALUE(AE3898))</f>
        <v>1</v>
      </c>
      <c r="AG3898">
        <v>0</v>
      </c>
      <c r="AH3898">
        <f>IF(
    OR(U3898&lt;0, W3898&lt;0, Y3898&lt;0, AA3898&lt;0),
        1,
        IF(LEN(TRIM(AG3898&amp;""))=0, "", AG3898)
)</f>
        <v>0</v>
      </c>
      <c r="AI3898" t="str">
        <f>IF(
    COUNT(Q3898,V3898,X3898,Z3898,AB3898)=0,
        "Not Usable",
    IF(
        COUNT(Q3898,V3898,X3898,Z3898,AB3898)&lt;5,
            "Incomplete",
            IF(
                MIN(Q3898,V3898,X3898,Z3898,AB3898)=0,
                    "Incomplete",
                    "Complete"
            )
    )
)</f>
        <v>Complete</v>
      </c>
    </row>
    <row r="3899" spans="1:35" x14ac:dyDescent="0.3">
      <c r="A3899">
        <v>22154</v>
      </c>
      <c r="B3899" s="6">
        <v>45262.838877314818</v>
      </c>
      <c r="C3899" s="3">
        <f>INT(B3899)</f>
        <v>45262</v>
      </c>
      <c r="D3899" s="2">
        <f>MOD(B3899,1)</f>
        <v>0.83887731481809169</v>
      </c>
      <c r="E3899">
        <v>43</v>
      </c>
      <c r="F3899" t="s">
        <v>8</v>
      </c>
      <c r="G3899" t="str">
        <f xml:space="preserve"> PROPER(TRIM(CLEAN(SUBSTITUTE(F3899,CHAR(160)," "))))</f>
        <v>West</v>
      </c>
      <c r="H3899" t="s">
        <v>30</v>
      </c>
      <c r="I3899" t="str">
        <f>PROPER(TRIM(CLEAN((SUBSTITUTE(H3899,"-"," ")))))</f>
        <v>Mobile App</v>
      </c>
      <c r="J3899">
        <v>27911</v>
      </c>
      <c r="K3899" t="s">
        <v>2</v>
      </c>
      <c r="L3899" t="str">
        <f xml:space="preserve"> PROPER(TRIM(CLEAN(SUBSTITUTE(K3899,CHAR(160)," "))))</f>
        <v>Home Office</v>
      </c>
      <c r="M3899" t="s">
        <v>19</v>
      </c>
      <c r="N3899" t="str">
        <f xml:space="preserve"> PROPER(TRIM(CLEAN(SUBSTITUTE(M3899,CHAR(160)," "))))</f>
        <v>Apparel</v>
      </c>
      <c r="O3899" t="s">
        <v>26</v>
      </c>
      <c r="P3899" t="str">
        <f>IF(LEN(TRIM(Table1[[#This Row],[subcategory]]&amp;""))=0,"Unknown", PROPER(TRIM(Table1[[#This Row],[subcategory]])))</f>
        <v>Kids</v>
      </c>
      <c r="Q3899">
        <v>29.85</v>
      </c>
      <c r="R3899" s="1">
        <f>IF(LEN(TRIM(Q3899&amp;""))=0, "", VALUE(SUBSTITUTE(Q3899,"$","")))</f>
        <v>29.85</v>
      </c>
      <c r="S3899">
        <v>1</v>
      </c>
      <c r="T3899">
        <f>IF(LEN(TRIM(S3899&amp;""))=0, "", VALUE(S3899))</f>
        <v>1</v>
      </c>
      <c r="U3899">
        <v>29.85</v>
      </c>
      <c r="V3899" s="1">
        <f>IF(LEN(TRIM(U3899&amp;""))=0, "", VALUE(SUBSTITUTE(U3899,"$","")))</f>
        <v>29.85</v>
      </c>
      <c r="W3899" s="1">
        <v>23.641200000000001</v>
      </c>
      <c r="X3899" s="1">
        <f>IF(LEN(TRIM(W3899&amp;""))=0, "", VALUE(SUBSTITUTE(W3899,"$","")))</f>
        <v>23.641200000000001</v>
      </c>
      <c r="Z3899" s="1" t="str" cm="1">
        <f t="array" ref="Z3899">IF(
    LEN(TRIM(Y3899&amp;""))=0,
        IF(AND(ISNUMBER(net_sales_clean), ISNUMBER(profit_clean)),
            net_sales_clean - profit_clean,
            ""
        ),
    VALUE(SUBSTITUTE(Y3899,"$",""))
)</f>
        <v/>
      </c>
      <c r="AB3899" s="1" t="str" cm="1">
        <f t="array" ref="AB3899">IF(
    LEN(TRIM(AA3899&amp;""))=0,
        IF(AND(ISNUMBER(net_sales_clean), ISNUMBER(cost_clean)),
            net_sales_clean - cost_clean,
            ""
        ),
    VALUE(SUBSTITUTE(AA3899,"$",""))
)</f>
        <v/>
      </c>
      <c r="AC3899">
        <v>1</v>
      </c>
      <c r="AD3899">
        <f>IF(LEN(TRIM(AC3899&amp;""))=0, "", VALUE(AC3899))</f>
        <v>1</v>
      </c>
      <c r="AE3899">
        <v>2</v>
      </c>
      <c r="AF3899">
        <f>IF(LEN(TRIM(AE3899&amp;""))=0, "", VALUE(AE3899))</f>
        <v>2</v>
      </c>
      <c r="AG3899">
        <v>0</v>
      </c>
      <c r="AH3899">
        <f>IF(
    OR(U3899&lt;0, W3899&lt;0, Y3899&lt;0, AA3899&lt;0),
        1,
        IF(LEN(TRIM(AG3899&amp;""))=0, "", AG3899)
)</f>
        <v>0</v>
      </c>
      <c r="AI3899" t="str">
        <f>IF(
    COUNT(Q3899,V3899,X3899,Z3899,AB3899)=0,
        "Not Usable",
    IF(
        COUNT(Q3899,V3899,X3899,Z3899,AB3899)&lt;5,
            "Incomplete",
            IF(
                MIN(Q3899,V3899,X3899,Z3899,AB3899)=0,
                    "Incomplete",
                    "Complete"
            )
    )
)</f>
        <v>Incomplete</v>
      </c>
    </row>
    <row r="3900" spans="1:35" x14ac:dyDescent="0.3">
      <c r="A3900">
        <v>125</v>
      </c>
      <c r="B3900" s="6">
        <v>45723.630497685182</v>
      </c>
      <c r="C3900" s="3">
        <f>INT(B3900)</f>
        <v>45723</v>
      </c>
      <c r="D3900" s="2">
        <f>MOD(B3900,1)</f>
        <v>0.63049768518249039</v>
      </c>
      <c r="E3900">
        <v>19</v>
      </c>
      <c r="F3900" t="s">
        <v>33</v>
      </c>
      <c r="G3900" t="str">
        <f xml:space="preserve"> PROPER(TRIM(CLEAN(SUBSTITUTE(F3900,CHAR(160)," "))))</f>
        <v>South</v>
      </c>
      <c r="H3900" t="s">
        <v>30</v>
      </c>
      <c r="I3900" t="str">
        <f>PROPER(TRIM(CLEAN((SUBSTITUTE(H3900,"-"," ")))))</f>
        <v>Mobile App</v>
      </c>
      <c r="J3900">
        <v>4383</v>
      </c>
      <c r="K3900" t="s">
        <v>10</v>
      </c>
      <c r="L3900" t="str">
        <f xml:space="preserve"> PROPER(TRIM(CLEAN(SUBSTITUTE(K3900,CHAR(160)," "))))</f>
        <v>Consumer</v>
      </c>
      <c r="M3900" t="s">
        <v>16</v>
      </c>
      <c r="N3900" t="str">
        <f xml:space="preserve"> PROPER(TRIM(CLEAN(SUBSTITUTE(M3900,CHAR(160)," "))))</f>
        <v>Grocery</v>
      </c>
      <c r="O3900" t="s">
        <v>37</v>
      </c>
      <c r="P3900" t="str">
        <f>IF(LEN(TRIM(Table1[[#This Row],[subcategory]]&amp;""))=0,"Unknown", PROPER(TRIM(Table1[[#This Row],[subcategory]])))</f>
        <v>Produce</v>
      </c>
      <c r="Q3900">
        <v>35.979999999999997</v>
      </c>
      <c r="R3900" s="1">
        <f>IF(LEN(TRIM(Q3900&amp;""))=0, "", VALUE(SUBSTITUTE(Q3900,"$","")))</f>
        <v>35.979999999999997</v>
      </c>
      <c r="S3900">
        <v>1</v>
      </c>
      <c r="T3900">
        <f>IF(LEN(TRIM(S3900&amp;""))=0, "", VALUE(S3900))</f>
        <v>1</v>
      </c>
      <c r="U3900">
        <v>35.979999999999997</v>
      </c>
      <c r="V3900" s="1">
        <f>IF(LEN(TRIM(U3900&amp;""))=0, "", VALUE(SUBSTITUTE(U3900,"$","")))</f>
        <v>35.979999999999997</v>
      </c>
      <c r="X3900" s="1" t="str">
        <f>IF(LEN(TRIM(W3900&amp;""))=0, "", VALUE(SUBSTITUTE(W3900,"$","")))</f>
        <v/>
      </c>
      <c r="Z3900" s="1" t="str" cm="1">
        <f t="array" ref="Z3900">IF(
    LEN(TRIM(Y3900&amp;""))=0,
        IF(AND(ISNUMBER(net_sales_clean), ISNUMBER(profit_clean)),
            net_sales_clean - profit_clean,
            ""
        ),
    VALUE(SUBSTITUTE(Y3900,"$",""))
)</f>
        <v/>
      </c>
      <c r="AB3900" s="1" t="str" cm="1">
        <f t="array" ref="AB3900">IF(
    LEN(TRIM(AA3900&amp;""))=0,
        IF(AND(ISNUMBER(net_sales_clean), ISNUMBER(cost_clean)),
            net_sales_clean - cost_clean,
            ""
        ),
    VALUE(SUBSTITUTE(AA3900,"$",""))
)</f>
        <v/>
      </c>
      <c r="AC3900">
        <v>4</v>
      </c>
      <c r="AD3900">
        <f>IF(LEN(TRIM(AC3900&amp;""))=0, "", VALUE(AC3900))</f>
        <v>4</v>
      </c>
      <c r="AE3900">
        <v>1</v>
      </c>
      <c r="AF3900">
        <f>IF(LEN(TRIM(AE3900&amp;""))=0, "", VALUE(AE3900))</f>
        <v>1</v>
      </c>
      <c r="AG3900">
        <v>1</v>
      </c>
      <c r="AH3900">
        <f>IF(
    OR(U3900&lt;0, W3900&lt;0, Y3900&lt;0, AA3900&lt;0),
        1,
        IF(LEN(TRIM(AG3900&amp;""))=0, "", AG3900)
)</f>
        <v>1</v>
      </c>
      <c r="AI3900" t="str">
        <f>IF(
    COUNT(Q3900,V3900,X3900,Z3900,AB3900)=0,
        "Not Usable",
    IF(
        COUNT(Q3900,V3900,X3900,Z3900,AB3900)&lt;5,
            "Incomplete",
            IF(
                MIN(Q3900,V3900,X3900,Z3900,AB3900)=0,
                    "Incomplete",
                    "Complete"
            )
    )
)</f>
        <v>Incomplete</v>
      </c>
    </row>
    <row r="3901" spans="1:35" x14ac:dyDescent="0.3">
      <c r="A3901">
        <v>29915</v>
      </c>
      <c r="B3901" s="6">
        <v>45832.024131944447</v>
      </c>
      <c r="C3901" s="3">
        <f>INT(B3901)</f>
        <v>45832</v>
      </c>
      <c r="D3901" s="2">
        <f>MOD(B3901,1)</f>
        <v>2.4131944446708076E-2</v>
      </c>
      <c r="E3901">
        <v>49</v>
      </c>
      <c r="F3901" t="s">
        <v>4</v>
      </c>
      <c r="G3901" t="str">
        <f xml:space="preserve"> PROPER(TRIM(CLEAN(SUBSTITUTE(F3901,CHAR(160)," "))))</f>
        <v>South</v>
      </c>
      <c r="H3901" t="s">
        <v>30</v>
      </c>
      <c r="I3901" t="str">
        <f>PROPER(TRIM(CLEAN((SUBSTITUTE(H3901,"-"," ")))))</f>
        <v>Mobile App</v>
      </c>
      <c r="J3901">
        <v>9835</v>
      </c>
      <c r="K3901" t="s">
        <v>14</v>
      </c>
      <c r="L3901" t="str">
        <f xml:space="preserve"> PROPER(TRIM(CLEAN(SUBSTITUTE(K3901,CHAR(160)," "))))</f>
        <v>Consumer</v>
      </c>
      <c r="M3901" t="s">
        <v>19</v>
      </c>
      <c r="N3901" t="str">
        <f xml:space="preserve"> PROPER(TRIM(CLEAN(SUBSTITUTE(M3901,CHAR(160)," "))))</f>
        <v>Apparel</v>
      </c>
      <c r="O3901" t="s">
        <v>18</v>
      </c>
      <c r="P3901" t="str">
        <f>IF(LEN(TRIM(Table1[[#This Row],[subcategory]]&amp;""))=0,"Unknown", PROPER(TRIM(Table1[[#This Row],[subcategory]])))</f>
        <v>Men</v>
      </c>
      <c r="Q3901">
        <v>89.31</v>
      </c>
      <c r="R3901" s="1">
        <f>IF(LEN(TRIM(Q3901&amp;""))=0, "", VALUE(SUBSTITUTE(Q3901,"$","")))</f>
        <v>89.31</v>
      </c>
      <c r="S3901">
        <v>4</v>
      </c>
      <c r="T3901">
        <f>IF(LEN(TRIM(S3901&amp;""))=0, "", VALUE(S3901))</f>
        <v>4</v>
      </c>
      <c r="U3901">
        <v>357.24</v>
      </c>
      <c r="V3901" s="1">
        <f>IF(LEN(TRIM(U3901&amp;""))=0, "", VALUE(SUBSTITUTE(U3901,"$","")))</f>
        <v>357.24</v>
      </c>
      <c r="W3901" s="4" t="s">
        <v>2151</v>
      </c>
      <c r="X3901" s="4">
        <f>IF(LEN(TRIM(W3901&amp;""))=0, "", VALUE(SUBSTITUTE(W3901,"$","")))</f>
        <v>324.73115999999999</v>
      </c>
      <c r="Z3901" s="1" t="str" cm="1">
        <f t="array" ref="Z3901">IF(
    LEN(TRIM(Y3901&amp;""))=0,
        IF(AND(ISNUMBER(net_sales_clean), ISNUMBER(profit_clean)),
            net_sales_clean - profit_clean,
            ""
        ),
    VALUE(SUBSTITUTE(Y3901,"$",""))
)</f>
        <v/>
      </c>
      <c r="AB3901" s="1" t="str" cm="1">
        <f t="array" ref="AB3901">IF(
    LEN(TRIM(AA3901&amp;""))=0,
        IF(AND(ISNUMBER(net_sales_clean), ISNUMBER(cost_clean)),
            net_sales_clean - cost_clean,
            ""
        ),
    VALUE(SUBSTITUTE(AA3901,"$",""))
)</f>
        <v/>
      </c>
      <c r="AC3901">
        <v>2</v>
      </c>
      <c r="AD3901">
        <f>IF(LEN(TRIM(AC3901&amp;""))=0, "", VALUE(AC3901))</f>
        <v>2</v>
      </c>
      <c r="AE3901">
        <v>5</v>
      </c>
      <c r="AF3901">
        <f>IF(LEN(TRIM(AE3901&amp;""))=0, "", VALUE(AE3901))</f>
        <v>5</v>
      </c>
      <c r="AG3901">
        <v>0</v>
      </c>
      <c r="AH3901">
        <f>IF(
    OR(U3901&lt;0, W3901&lt;0, Y3901&lt;0, AA3901&lt;0),
        1,
        IF(LEN(TRIM(AG3901&amp;""))=0, "", AG3901)
)</f>
        <v>0</v>
      </c>
      <c r="AI3901" t="str">
        <f>IF(
    COUNT(Q3901,V3901,X3901,Z3901,AB3901)=0,
        "Not Usable",
    IF(
        COUNT(Q3901,V3901,X3901,Z3901,AB3901)&lt;5,
            "Incomplete",
            IF(
                MIN(Q3901,V3901,X3901,Z3901,AB3901)=0,
                    "Incomplete",
                    "Complete"
            )
    )
)</f>
        <v>Incomplete</v>
      </c>
    </row>
    <row r="3902" spans="1:35" x14ac:dyDescent="0.3">
      <c r="A3902">
        <v>47970</v>
      </c>
      <c r="B3902" s="6">
        <v>45888.599733796298</v>
      </c>
      <c r="C3902" s="3">
        <f>INT(B3902)</f>
        <v>45888</v>
      </c>
      <c r="D3902" s="2">
        <f>MOD(B3902,1)</f>
        <v>0.59973379629809642</v>
      </c>
      <c r="E3902">
        <v>1</v>
      </c>
      <c r="F3902" t="s">
        <v>8</v>
      </c>
      <c r="G3902" t="str">
        <f xml:space="preserve"> PROPER(TRIM(CLEAN(SUBSTITUTE(F3902,CHAR(160)," "))))</f>
        <v>West</v>
      </c>
      <c r="H3902" t="s">
        <v>11</v>
      </c>
      <c r="I3902" t="str">
        <f>PROPER(TRIM(CLEAN((SUBSTITUTE(H3902,"-"," ")))))</f>
        <v>Online</v>
      </c>
      <c r="J3902">
        <v>24585</v>
      </c>
      <c r="K3902" t="s">
        <v>10</v>
      </c>
      <c r="L3902" t="str">
        <f xml:space="preserve"> PROPER(TRIM(CLEAN(SUBSTITUTE(K3902,CHAR(160)," "))))</f>
        <v>Consumer</v>
      </c>
      <c r="M3902" t="s">
        <v>19</v>
      </c>
      <c r="N3902" t="str">
        <f xml:space="preserve"> PROPER(TRIM(CLEAN(SUBSTITUTE(M3902,CHAR(160)," "))))</f>
        <v>Apparel</v>
      </c>
      <c r="O3902" t="s">
        <v>41</v>
      </c>
      <c r="P3902" t="str">
        <f>IF(LEN(TRIM(Table1[[#This Row],[subcategory]]&amp;""))=0,"Unknown", PROPER(TRIM(Table1[[#This Row],[subcategory]])))</f>
        <v>Shoes</v>
      </c>
      <c r="Q3902">
        <v>43.33</v>
      </c>
      <c r="R3902" s="1">
        <f>IF(LEN(TRIM(Q3902&amp;""))=0, "", VALUE(SUBSTITUTE(Q3902,"$","")))</f>
        <v>43.33</v>
      </c>
      <c r="S3902">
        <v>3</v>
      </c>
      <c r="T3902">
        <f>IF(LEN(TRIM(S3902&amp;""))=0, "", VALUE(S3902))</f>
        <v>3</v>
      </c>
      <c r="U3902">
        <v>129.99</v>
      </c>
      <c r="V3902" s="1">
        <f>IF(LEN(TRIM(U3902&amp;""))=0, "", VALUE(SUBSTITUTE(U3902,"$","")))</f>
        <v>129.99</v>
      </c>
      <c r="W3902" s="1">
        <v>91.772940000000006</v>
      </c>
      <c r="X3902" s="1">
        <f>IF(LEN(TRIM(W3902&amp;""))=0, "", VALUE(SUBSTITUTE(W3902,"$","")))</f>
        <v>91.772940000000006</v>
      </c>
      <c r="Y3902" s="5" t="s">
        <v>2150</v>
      </c>
      <c r="Z3902" s="4" cm="1">
        <f t="array" ref="Z3902">IF(
    LEN(TRIM(Y3902&amp;""))=0,
        IF(AND(ISNUMBER(net_sales_clean), ISNUMBER(profit_clean)),
            net_sales_clean - profit_clean,
            ""
        ),
    VALUE(SUBSTITUTE(Y3902,"$",""))
)</f>
        <v>52.897251714209403</v>
      </c>
      <c r="AA3902" s="5" t="s">
        <v>2149</v>
      </c>
      <c r="AB3902" s="4" cm="1">
        <f t="array" ref="AB3902">IF(
    LEN(TRIM(AA3902&amp;""))=0,
        IF(AND(ISNUMBER(net_sales_clean), ISNUMBER(cost_clean)),
            net_sales_clean - cost_clean,
            ""
        ),
    VALUE(SUBSTITUTE(AA3902,"$",""))
)</f>
        <v>38.875688285790503</v>
      </c>
      <c r="AC3902">
        <v>8</v>
      </c>
      <c r="AD3902">
        <f>IF(LEN(TRIM(AC3902&amp;""))=0, "", VALUE(AC3902))</f>
        <v>8</v>
      </c>
      <c r="AE3902">
        <v>3</v>
      </c>
      <c r="AF3902">
        <f>IF(LEN(TRIM(AE3902&amp;""))=0, "", VALUE(AE3902))</f>
        <v>3</v>
      </c>
      <c r="AG3902">
        <v>0</v>
      </c>
      <c r="AH3902">
        <f>IF(
    OR(U3902&lt;0, W3902&lt;0, Y3902&lt;0, AA3902&lt;0),
        1,
        IF(LEN(TRIM(AG3902&amp;""))=0, "", AG3902)
)</f>
        <v>0</v>
      </c>
      <c r="AI3902" t="str">
        <f>IF(
    COUNT(Q3902,V3902,X3902,Z3902,AB3902)=0,
        "Not Usable",
    IF(
        COUNT(Q3902,V3902,X3902,Z3902,AB3902)&lt;5,
            "Incomplete",
            IF(
                MIN(Q3902,V3902,X3902,Z3902,AB3902)=0,
                    "Incomplete",
                    "Complete"
            )
    )
)</f>
        <v>Complete</v>
      </c>
    </row>
    <row r="3903" spans="1:35" x14ac:dyDescent="0.3">
      <c r="A3903">
        <v>48089</v>
      </c>
      <c r="B3903" s="6">
        <v>45668.04451388889</v>
      </c>
      <c r="C3903" s="3">
        <f>INT(B3903)</f>
        <v>45668</v>
      </c>
      <c r="D3903" s="2">
        <f>MOD(B3903,1)</f>
        <v>4.4513888889923692E-2</v>
      </c>
      <c r="E3903">
        <v>39</v>
      </c>
      <c r="F3903" t="s">
        <v>21</v>
      </c>
      <c r="G3903" t="str">
        <f xml:space="preserve"> PROPER(TRIM(CLEAN(SUBSTITUTE(F3903,CHAR(160)," "))))</f>
        <v>Midwest</v>
      </c>
      <c r="H3903" t="s">
        <v>7</v>
      </c>
      <c r="I3903" t="str">
        <f>PROPER(TRIM(CLEAN((SUBSTITUTE(H3903,"-"," ")))))</f>
        <v>In Store</v>
      </c>
      <c r="J3903">
        <v>3677</v>
      </c>
      <c r="K3903" t="s">
        <v>14</v>
      </c>
      <c r="L3903" t="str">
        <f xml:space="preserve"> PROPER(TRIM(CLEAN(SUBSTITUTE(K3903,CHAR(160)," "))))</f>
        <v>Consumer</v>
      </c>
      <c r="M3903" t="s">
        <v>9</v>
      </c>
      <c r="N3903" t="str">
        <f xml:space="preserve"> PROPER(TRIM(CLEAN(SUBSTITUTE(M3903,CHAR(160)," "))))</f>
        <v>Home</v>
      </c>
      <c r="O3903" t="s">
        <v>38</v>
      </c>
      <c r="P3903" t="str">
        <f>IF(LEN(TRIM(Table1[[#This Row],[subcategory]]&amp;""))=0,"Unknown", PROPER(TRIM(Table1[[#This Row],[subcategory]])))</f>
        <v>Kitchen</v>
      </c>
      <c r="Q3903">
        <v>111.9</v>
      </c>
      <c r="R3903" s="1">
        <f>IF(LEN(TRIM(Q3903&amp;""))=0, "", VALUE(SUBSTITUTE(Q3903,"$","")))</f>
        <v>111.9</v>
      </c>
      <c r="S3903">
        <v>2</v>
      </c>
      <c r="T3903">
        <f>IF(LEN(TRIM(S3903&amp;""))=0, "", VALUE(S3903))</f>
        <v>2</v>
      </c>
      <c r="U3903">
        <v>223.8</v>
      </c>
      <c r="V3903" s="1">
        <f>IF(LEN(TRIM(U3903&amp;""))=0, "", VALUE(SUBSTITUTE(U3903,"$","")))</f>
        <v>223.8</v>
      </c>
      <c r="X3903" s="1" t="str">
        <f>IF(LEN(TRIM(W3903&amp;""))=0, "", VALUE(SUBSTITUTE(W3903,"$","")))</f>
        <v/>
      </c>
      <c r="Z3903" s="1" t="str" cm="1">
        <f t="array" ref="Z3903">IF(
    LEN(TRIM(Y3903&amp;""))=0,
        IF(AND(ISNUMBER(net_sales_clean), ISNUMBER(profit_clean)),
            net_sales_clean - profit_clean,
            ""
        ),
    VALUE(SUBSTITUTE(Y3903,"$",""))
)</f>
        <v/>
      </c>
      <c r="AB3903" s="1" t="str" cm="1">
        <f t="array" ref="AB3903">IF(
    LEN(TRIM(AA3903&amp;""))=0,
        IF(AND(ISNUMBER(net_sales_clean), ISNUMBER(cost_clean)),
            net_sales_clean - cost_clean,
            ""
        ),
    VALUE(SUBSTITUTE(AA3903,"$",""))
)</f>
        <v/>
      </c>
      <c r="AC3903">
        <v>1</v>
      </c>
      <c r="AD3903">
        <f>IF(LEN(TRIM(AC3903&amp;""))=0, "", VALUE(AC3903))</f>
        <v>1</v>
      </c>
      <c r="AF3903" t="str">
        <f>IF(LEN(TRIM(AE3903&amp;""))=0, "", VALUE(AE3903))</f>
        <v/>
      </c>
      <c r="AG3903">
        <v>0</v>
      </c>
      <c r="AH3903">
        <f>IF(
    OR(U3903&lt;0, W3903&lt;0, Y3903&lt;0, AA3903&lt;0),
        1,
        IF(LEN(TRIM(AG3903&amp;""))=0, "", AG3903)
)</f>
        <v>0</v>
      </c>
      <c r="AI3903" t="str">
        <f>IF(
    COUNT(Q3903,V3903,X3903,Z3903,AB3903)=0,
        "Not Usable",
    IF(
        COUNT(Q3903,V3903,X3903,Z3903,AB3903)&lt;5,
            "Incomplete",
            IF(
                MIN(Q3903,V3903,X3903,Z3903,AB3903)=0,
                    "Incomplete",
                    "Complete"
            )
    )
)</f>
        <v>Incomplete</v>
      </c>
    </row>
    <row r="3904" spans="1:35" x14ac:dyDescent="0.3">
      <c r="A3904">
        <v>33836</v>
      </c>
      <c r="B3904" s="6">
        <v>45180.01457175926</v>
      </c>
      <c r="C3904" s="3">
        <f>INT(B3904)</f>
        <v>45180</v>
      </c>
      <c r="D3904" s="2">
        <f>MOD(B3904,1)</f>
        <v>1.4571759260434192E-2</v>
      </c>
      <c r="E3904">
        <v>2</v>
      </c>
      <c r="F3904" t="s">
        <v>13</v>
      </c>
      <c r="G3904" t="str">
        <f xml:space="preserve"> PROPER(TRIM(CLEAN(SUBSTITUTE(F3904,CHAR(160)," "))))</f>
        <v>Northeast</v>
      </c>
      <c r="H3904" t="s">
        <v>7</v>
      </c>
      <c r="I3904" t="str">
        <f>PROPER(TRIM(CLEAN((SUBSTITUTE(H3904,"-"," ")))))</f>
        <v>In Store</v>
      </c>
      <c r="J3904">
        <v>14191</v>
      </c>
      <c r="K3904" t="s">
        <v>6</v>
      </c>
      <c r="L3904" t="str">
        <f xml:space="preserve"> PROPER(TRIM(CLEAN(SUBSTITUTE(K3904,CHAR(160)," "))))</f>
        <v>Corporate</v>
      </c>
      <c r="M3904" t="s">
        <v>9</v>
      </c>
      <c r="N3904" t="str">
        <f xml:space="preserve"> PROPER(TRIM(CLEAN(SUBSTITUTE(M3904,CHAR(160)," "))))</f>
        <v>Home</v>
      </c>
      <c r="O3904" t="s">
        <v>36</v>
      </c>
      <c r="P3904" t="str">
        <f>IF(LEN(TRIM(Table1[[#This Row],[subcategory]]&amp;""))=0,"Unknown", PROPER(TRIM(Table1[[#This Row],[subcategory]])))</f>
        <v>Bedding</v>
      </c>
      <c r="Q3904">
        <v>84.9</v>
      </c>
      <c r="R3904" s="1">
        <f>IF(LEN(TRIM(Q3904&amp;""))=0, "", VALUE(SUBSTITUTE(Q3904,"$","")))</f>
        <v>84.9</v>
      </c>
      <c r="S3904">
        <v>2</v>
      </c>
      <c r="T3904">
        <f>IF(LEN(TRIM(S3904&amp;""))=0, "", VALUE(S3904))</f>
        <v>2</v>
      </c>
      <c r="U3904">
        <v>169.8</v>
      </c>
      <c r="V3904" s="1">
        <f>IF(LEN(TRIM(U3904&amp;""))=0, "", VALUE(SUBSTITUTE(U3904,"$","")))</f>
        <v>169.8</v>
      </c>
      <c r="W3904" s="4" t="s">
        <v>2148</v>
      </c>
      <c r="X3904" s="4">
        <f>IF(LEN(TRIM(W3904&amp;""))=0, "", VALUE(SUBSTITUTE(W3904,"$","")))</f>
        <v>127.85939999999999</v>
      </c>
      <c r="Y3904" s="5" t="s">
        <v>2147</v>
      </c>
      <c r="Z3904" s="4" cm="1">
        <f t="array" ref="Z3904">IF(
    LEN(TRIM(Y3904&amp;""))=0,
        IF(AND(ISNUMBER(net_sales_clean), ISNUMBER(profit_clean)),
            net_sales_clean - profit_clean,
            ""
        ),
    VALUE(SUBSTITUTE(Y3904,"$",""))
)</f>
        <v>107.42853492817</v>
      </c>
      <c r="AA3904" s="5" t="s">
        <v>2146</v>
      </c>
      <c r="AB3904" s="4" cm="1">
        <f t="array" ref="AB3904">IF(
    LEN(TRIM(AA3904&amp;""))=0,
        IF(AND(ISNUMBER(net_sales_clean), ISNUMBER(cost_clean)),
            net_sales_clean - cost_clean,
            ""
        ),
    VALUE(SUBSTITUTE(AA3904,"$",""))
)</f>
        <v>20.430865071829299</v>
      </c>
      <c r="AC3904">
        <v>4</v>
      </c>
      <c r="AD3904">
        <f>IF(LEN(TRIM(AC3904&amp;""))=0, "", VALUE(AC3904))</f>
        <v>4</v>
      </c>
      <c r="AE3904">
        <v>1</v>
      </c>
      <c r="AF3904">
        <f>IF(LEN(TRIM(AE3904&amp;""))=0, "", VALUE(AE3904))</f>
        <v>1</v>
      </c>
      <c r="AG3904">
        <v>0</v>
      </c>
      <c r="AH3904">
        <f>IF(
    OR(U3904&lt;0, W3904&lt;0, Y3904&lt;0, AA3904&lt;0),
        1,
        IF(LEN(TRIM(AG3904&amp;""))=0, "", AG3904)
)</f>
        <v>0</v>
      </c>
      <c r="AI3904" t="str">
        <f>IF(
    COUNT(Q3904,V3904,X3904,Z3904,AB3904)=0,
        "Not Usable",
    IF(
        COUNT(Q3904,V3904,X3904,Z3904,AB3904)&lt;5,
            "Incomplete",
            IF(
                MIN(Q3904,V3904,X3904,Z3904,AB3904)=0,
                    "Incomplete",
                    "Complete"
            )
    )
)</f>
        <v>Complete</v>
      </c>
    </row>
    <row r="3905" spans="1:35" x14ac:dyDescent="0.3">
      <c r="A3905">
        <v>1403</v>
      </c>
      <c r="B3905" s="6">
        <v>45897.249525462961</v>
      </c>
      <c r="C3905" s="3">
        <f>INT(B3905)</f>
        <v>45897</v>
      </c>
      <c r="D3905" s="2">
        <f>MOD(B3905,1)</f>
        <v>0.24952546296117362</v>
      </c>
      <c r="E3905">
        <v>44</v>
      </c>
      <c r="F3905" t="s">
        <v>33</v>
      </c>
      <c r="G3905" t="str">
        <f xml:space="preserve"> PROPER(TRIM(CLEAN(SUBSTITUTE(F3905,CHAR(160)," "))))</f>
        <v>South</v>
      </c>
      <c r="H3905" t="s">
        <v>27</v>
      </c>
      <c r="I3905" t="str">
        <f>PROPER(TRIM(CLEAN((SUBSTITUTE(H3905,"-"," ")))))</f>
        <v>In Store</v>
      </c>
      <c r="J3905">
        <v>20995</v>
      </c>
      <c r="K3905" t="s">
        <v>2</v>
      </c>
      <c r="L3905" t="str">
        <f xml:space="preserve"> PROPER(TRIM(CLEAN(SUBSTITUTE(K3905,CHAR(160)," "))))</f>
        <v>Home Office</v>
      </c>
      <c r="M3905" t="s">
        <v>1</v>
      </c>
      <c r="N3905" t="str">
        <f xml:space="preserve"> PROPER(TRIM(CLEAN(SUBSTITUTE(M3905,CHAR(160)," "))))</f>
        <v>Beauty</v>
      </c>
      <c r="P3905" t="str">
        <f>IF(LEN(TRIM(Table1[[#This Row],[subcategory]]&amp;""))=0,"Unknown", PROPER(TRIM(Table1[[#This Row],[subcategory]])))</f>
        <v>Unknown</v>
      </c>
      <c r="Q3905">
        <v>27.86</v>
      </c>
      <c r="R3905" s="1">
        <f>IF(LEN(TRIM(Q3905&amp;""))=0, "", VALUE(SUBSTITUTE(Q3905,"$","")))</f>
        <v>27.86</v>
      </c>
      <c r="S3905">
        <v>1</v>
      </c>
      <c r="T3905">
        <f>IF(LEN(TRIM(S3905&amp;""))=0, "", VALUE(S3905))</f>
        <v>1</v>
      </c>
      <c r="U3905">
        <v>27.86</v>
      </c>
      <c r="V3905" s="1">
        <f>IF(LEN(TRIM(U3905&amp;""))=0, "", VALUE(SUBSTITUTE(U3905,"$","")))</f>
        <v>27.86</v>
      </c>
      <c r="W3905" s="1">
        <v>20.978580000000001</v>
      </c>
      <c r="X3905" s="1">
        <f>IF(LEN(TRIM(W3905&amp;""))=0, "", VALUE(SUBSTITUTE(W3905,"$","")))</f>
        <v>20.978580000000001</v>
      </c>
      <c r="Y3905" s="5" t="s">
        <v>2145</v>
      </c>
      <c r="Z3905" s="4" cm="1">
        <f t="array" ref="Z3905">IF(
    LEN(TRIM(Y3905&amp;""))=0,
        IF(AND(ISNUMBER(net_sales_clean), ISNUMBER(profit_clean)),
            net_sales_clean - profit_clean,
            ""
        ),
    VALUE(SUBSTITUTE(Y3905,"$",""))
)</f>
        <v>15.3791540756663</v>
      </c>
      <c r="AA3905" s="5" t="s">
        <v>2144</v>
      </c>
      <c r="AB3905" s="4" cm="1">
        <f t="array" ref="AB3905">IF(
    LEN(TRIM(AA3905&amp;""))=0,
        IF(AND(ISNUMBER(net_sales_clean), ISNUMBER(cost_clean)),
            net_sales_clean - cost_clean,
            ""
        ),
    VALUE(SUBSTITUTE(AA3905,"$",""))
)</f>
        <v>5.5994259243336897</v>
      </c>
      <c r="AC3905">
        <v>3</v>
      </c>
      <c r="AD3905">
        <f>IF(LEN(TRIM(AC3905&amp;""))=0, "", VALUE(AC3905))</f>
        <v>3</v>
      </c>
      <c r="AE3905">
        <v>2</v>
      </c>
      <c r="AF3905">
        <f>IF(LEN(TRIM(AE3905&amp;""))=0, "", VALUE(AE3905))</f>
        <v>2</v>
      </c>
      <c r="AG3905">
        <v>0</v>
      </c>
      <c r="AH3905">
        <f>IF(
    OR(U3905&lt;0, W3905&lt;0, Y3905&lt;0, AA3905&lt;0),
        1,
        IF(LEN(TRIM(AG3905&amp;""))=0, "", AG3905)
)</f>
        <v>0</v>
      </c>
      <c r="AI3905" t="str">
        <f>IF(
    COUNT(Q3905,V3905,X3905,Z3905,AB3905)=0,
        "Not Usable",
    IF(
        COUNT(Q3905,V3905,X3905,Z3905,AB3905)&lt;5,
            "Incomplete",
            IF(
                MIN(Q3905,V3905,X3905,Z3905,AB3905)=0,
                    "Incomplete",
                    "Complete"
            )
    )
)</f>
        <v>Complete</v>
      </c>
    </row>
    <row r="3906" spans="1:35" x14ac:dyDescent="0.3">
      <c r="A3906">
        <v>48599</v>
      </c>
      <c r="B3906" s="6">
        <v>45324.987245370372</v>
      </c>
      <c r="C3906" s="3">
        <f>INT(B3906)</f>
        <v>45324</v>
      </c>
      <c r="D3906" s="2">
        <f>MOD(B3906,1)</f>
        <v>0.98724537037196569</v>
      </c>
      <c r="E3906">
        <v>68</v>
      </c>
      <c r="F3906" t="s">
        <v>15</v>
      </c>
      <c r="G3906" t="str">
        <f xml:space="preserve"> PROPER(TRIM(CLEAN(SUBSTITUTE(F3906,CHAR(160)," "))))</f>
        <v>West</v>
      </c>
      <c r="H3906" t="s">
        <v>3</v>
      </c>
      <c r="I3906" t="str">
        <f>PROPER(TRIM(CLEAN((SUBSTITUTE(H3906,"-"," ")))))</f>
        <v>Phone</v>
      </c>
      <c r="J3906">
        <v>2843</v>
      </c>
      <c r="K3906" t="s">
        <v>2</v>
      </c>
      <c r="L3906" t="str">
        <f xml:space="preserve"> PROPER(TRIM(CLEAN(SUBSTITUTE(K3906,CHAR(160)," "))))</f>
        <v>Home Office</v>
      </c>
      <c r="M3906" t="s">
        <v>19</v>
      </c>
      <c r="N3906" t="str">
        <f xml:space="preserve"> PROPER(TRIM(CLEAN(SUBSTITUTE(M3906,CHAR(160)," "))))</f>
        <v>Apparel</v>
      </c>
      <c r="O3906" t="s">
        <v>41</v>
      </c>
      <c r="P3906" t="str">
        <f>IF(LEN(TRIM(Table1[[#This Row],[subcategory]]&amp;""))=0,"Unknown", PROPER(TRIM(Table1[[#This Row],[subcategory]])))</f>
        <v>Shoes</v>
      </c>
      <c r="Q3906">
        <v>75.84</v>
      </c>
      <c r="R3906" s="1">
        <f>IF(LEN(TRIM(Q3906&amp;""))=0, "", VALUE(SUBSTITUTE(Q3906,"$","")))</f>
        <v>75.84</v>
      </c>
      <c r="S3906">
        <v>5</v>
      </c>
      <c r="T3906">
        <f>IF(LEN(TRIM(S3906&amp;""))=0, "", VALUE(S3906))</f>
        <v>5</v>
      </c>
      <c r="U3906" s="5" t="s">
        <v>120</v>
      </c>
      <c r="V3906" s="4">
        <f>IF(LEN(TRIM(U3906&amp;""))=0, "", VALUE(SUBSTITUTE(U3906,"$","")))</f>
        <v>379.2</v>
      </c>
      <c r="W3906" s="4" t="s">
        <v>2143</v>
      </c>
      <c r="X3906" s="4">
        <f>IF(LEN(TRIM(W3906&amp;""))=0, "", VALUE(SUBSTITUTE(W3906,"$","")))</f>
        <v>348.10559999999998</v>
      </c>
      <c r="Y3906" s="5" t="s">
        <v>2142</v>
      </c>
      <c r="Z3906" s="4" cm="1">
        <f t="array" ref="Z3906">IF(
    LEN(TRIM(Y3906&amp;""))=0,
        IF(AND(ISNUMBER(net_sales_clean), ISNUMBER(profit_clean)),
            net_sales_clean - profit_clean,
            ""
        ),
    VALUE(SUBSTITUTE(Y3906,"$",""))
)</f>
        <v>207.80953356449299</v>
      </c>
      <c r="AA3906" s="5" t="s">
        <v>2141</v>
      </c>
      <c r="AB3906" s="4" cm="1">
        <f t="array" ref="AB3906">IF(
    LEN(TRIM(AA3906&amp;""))=0,
        IF(AND(ISNUMBER(net_sales_clean), ISNUMBER(cost_clean)),
            net_sales_clean - cost_clean,
            ""
        ),
    VALUE(SUBSTITUTE(AA3906,"$",""))
)</f>
        <v>140.29606643550599</v>
      </c>
      <c r="AC3906">
        <v>2</v>
      </c>
      <c r="AD3906">
        <f>IF(LEN(TRIM(AC3906&amp;""))=0, "", VALUE(AC3906))</f>
        <v>2</v>
      </c>
      <c r="AE3906">
        <v>5</v>
      </c>
      <c r="AF3906">
        <f>IF(LEN(TRIM(AE3906&amp;""))=0, "", VALUE(AE3906))</f>
        <v>5</v>
      </c>
      <c r="AG3906">
        <v>1</v>
      </c>
      <c r="AH3906">
        <f>IF(
    OR(U3906&lt;0, W3906&lt;0, Y3906&lt;0, AA3906&lt;0),
        1,
        IF(LEN(TRIM(AG3906&amp;""))=0, "", AG3906)
)</f>
        <v>1</v>
      </c>
      <c r="AI3906" t="str">
        <f>IF(
    COUNT(Q3906,V3906,X3906,Z3906,AB3906)=0,
        "Not Usable",
    IF(
        COUNT(Q3906,V3906,X3906,Z3906,AB3906)&lt;5,
            "Incomplete",
            IF(
                MIN(Q3906,V3906,X3906,Z3906,AB3906)=0,
                    "Incomplete",
                    "Complete"
            )
    )
)</f>
        <v>Complete</v>
      </c>
    </row>
    <row r="3907" spans="1:35" x14ac:dyDescent="0.3">
      <c r="A3907">
        <v>26132</v>
      </c>
      <c r="B3907" s="6">
        <v>45552.53634259259</v>
      </c>
      <c r="C3907" s="3">
        <f>INT(B3907)</f>
        <v>45552</v>
      </c>
      <c r="D3907" s="2">
        <f>MOD(B3907,1)</f>
        <v>0.53634259258979</v>
      </c>
      <c r="E3907">
        <v>50</v>
      </c>
      <c r="F3907" t="s">
        <v>13</v>
      </c>
      <c r="G3907" t="str">
        <f xml:space="preserve"> PROPER(TRIM(CLEAN(SUBSTITUTE(F3907,CHAR(160)," "))))</f>
        <v>Northeast</v>
      </c>
      <c r="H3907" t="s">
        <v>3</v>
      </c>
      <c r="I3907" t="str">
        <f>PROPER(TRIM(CLEAN((SUBSTITUTE(H3907,"-"," ")))))</f>
        <v>Phone</v>
      </c>
      <c r="J3907">
        <v>28355</v>
      </c>
      <c r="K3907" t="s">
        <v>2</v>
      </c>
      <c r="L3907" t="str">
        <f xml:space="preserve"> PROPER(TRIM(CLEAN(SUBSTITUTE(K3907,CHAR(160)," "))))</f>
        <v>Home Office</v>
      </c>
      <c r="M3907" t="s">
        <v>23</v>
      </c>
      <c r="N3907" t="str">
        <f xml:space="preserve"> PROPER(TRIM(CLEAN(SUBSTITUTE(M3907,CHAR(160)," "))))</f>
        <v>Electronics</v>
      </c>
      <c r="O3907" t="s">
        <v>34</v>
      </c>
      <c r="P3907" t="str">
        <f>IF(LEN(TRIM(Table1[[#This Row],[subcategory]]&amp;""))=0,"Unknown", PROPER(TRIM(Table1[[#This Row],[subcategory]])))</f>
        <v>Phones</v>
      </c>
      <c r="Q3907">
        <v>68.05</v>
      </c>
      <c r="R3907" s="1">
        <f>IF(LEN(TRIM(Q3907&amp;""))=0, "", VALUE(SUBSTITUTE(Q3907,"$","")))</f>
        <v>68.05</v>
      </c>
      <c r="S3907">
        <v>2</v>
      </c>
      <c r="T3907">
        <f>IF(LEN(TRIM(S3907&amp;""))=0, "", VALUE(S3907))</f>
        <v>2</v>
      </c>
      <c r="U3907">
        <v>136.1</v>
      </c>
      <c r="V3907" s="1">
        <f>IF(LEN(TRIM(U3907&amp;""))=0, "", VALUE(SUBSTITUTE(U3907,"$","")))</f>
        <v>136.1</v>
      </c>
      <c r="W3907" s="1">
        <v>88.465000000000003</v>
      </c>
      <c r="X3907" s="1">
        <f>IF(LEN(TRIM(W3907&amp;""))=0, "", VALUE(SUBSTITUTE(W3907,"$","")))</f>
        <v>88.465000000000003</v>
      </c>
      <c r="Z3907" s="1" t="str" cm="1">
        <f t="array" ref="Z3907">IF(
    LEN(TRIM(Y3907&amp;""))=0,
        IF(AND(ISNUMBER(net_sales_clean), ISNUMBER(profit_clean)),
            net_sales_clean - profit_clean,
            ""
        ),
    VALUE(SUBSTITUTE(Y3907,"$",""))
)</f>
        <v/>
      </c>
      <c r="AB3907" s="1" t="str" cm="1">
        <f t="array" ref="AB3907">IF(
    LEN(TRIM(AA3907&amp;""))=0,
        IF(AND(ISNUMBER(net_sales_clean), ISNUMBER(cost_clean)),
            net_sales_clean - cost_clean,
            ""
        ),
    VALUE(SUBSTITUTE(AA3907,"$",""))
)</f>
        <v/>
      </c>
      <c r="AC3907">
        <v>8</v>
      </c>
      <c r="AD3907">
        <f>IF(LEN(TRIM(AC3907&amp;""))=0, "", VALUE(AC3907))</f>
        <v>8</v>
      </c>
      <c r="AE3907">
        <v>1</v>
      </c>
      <c r="AF3907">
        <f>IF(LEN(TRIM(AE3907&amp;""))=0, "", VALUE(AE3907))</f>
        <v>1</v>
      </c>
      <c r="AG3907">
        <v>0</v>
      </c>
      <c r="AH3907">
        <f>IF(
    OR(U3907&lt;0, W3907&lt;0, Y3907&lt;0, AA3907&lt;0),
        1,
        IF(LEN(TRIM(AG3907&amp;""))=0, "", AG3907)
)</f>
        <v>0</v>
      </c>
      <c r="AI3907" t="str">
        <f>IF(
    COUNT(Q3907,V3907,X3907,Z3907,AB3907)=0,
        "Not Usable",
    IF(
        COUNT(Q3907,V3907,X3907,Z3907,AB3907)&lt;5,
            "Incomplete",
            IF(
                MIN(Q3907,V3907,X3907,Z3907,AB3907)=0,
                    "Incomplete",
                    "Complete"
            )
    )
)</f>
        <v>Incomplete</v>
      </c>
    </row>
    <row r="3908" spans="1:35" x14ac:dyDescent="0.3">
      <c r="A3908">
        <v>26822</v>
      </c>
      <c r="B3908" s="6">
        <v>45356.746724537035</v>
      </c>
      <c r="C3908" s="3">
        <f>INT(B3908)</f>
        <v>45356</v>
      </c>
      <c r="D3908" s="2">
        <f>MOD(B3908,1)</f>
        <v>0.74672453703533392</v>
      </c>
      <c r="E3908">
        <v>79</v>
      </c>
      <c r="F3908" t="s">
        <v>13</v>
      </c>
      <c r="G3908" t="str">
        <f xml:space="preserve"> PROPER(TRIM(CLEAN(SUBSTITUTE(F3908,CHAR(160)," "))))</f>
        <v>Northeast</v>
      </c>
      <c r="H3908" t="s">
        <v>17</v>
      </c>
      <c r="I3908" t="str">
        <f>PROPER(TRIM(CLEAN((SUBSTITUTE(H3908,"-"," ")))))</f>
        <v>Online</v>
      </c>
      <c r="J3908">
        <v>1827</v>
      </c>
      <c r="K3908" t="s">
        <v>10</v>
      </c>
      <c r="L3908" t="str">
        <f xml:space="preserve"> PROPER(TRIM(CLEAN(SUBSTITUTE(K3908,CHAR(160)," "))))</f>
        <v>Consumer</v>
      </c>
      <c r="M3908" t="s">
        <v>9</v>
      </c>
      <c r="N3908" t="str">
        <f xml:space="preserve"> PROPER(TRIM(CLEAN(SUBSTITUTE(M3908,CHAR(160)," "))))</f>
        <v>Home</v>
      </c>
      <c r="P3908" t="str">
        <f>IF(LEN(TRIM(Table1[[#This Row],[subcategory]]&amp;""))=0,"Unknown", PROPER(TRIM(Table1[[#This Row],[subcategory]])))</f>
        <v>Unknown</v>
      </c>
      <c r="Q3908">
        <v>61.61</v>
      </c>
      <c r="R3908" s="1">
        <f>IF(LEN(TRIM(Q3908&amp;""))=0, "", VALUE(SUBSTITUTE(Q3908,"$","")))</f>
        <v>61.61</v>
      </c>
      <c r="S3908">
        <v>2</v>
      </c>
      <c r="T3908">
        <f>IF(LEN(TRIM(S3908&amp;""))=0, "", VALUE(S3908))</f>
        <v>2</v>
      </c>
      <c r="U3908">
        <v>123.22</v>
      </c>
      <c r="V3908" s="1">
        <f>IF(LEN(TRIM(U3908&amp;""))=0, "", VALUE(SUBSTITUTE(U3908,"$","")))</f>
        <v>123.22</v>
      </c>
      <c r="W3908" s="1">
        <v>99.561760000000007</v>
      </c>
      <c r="X3908" s="1">
        <f>IF(LEN(TRIM(W3908&amp;""))=0, "", VALUE(SUBSTITUTE(W3908,"$","")))</f>
        <v>99.561760000000007</v>
      </c>
      <c r="Y3908" s="5" t="s">
        <v>2140</v>
      </c>
      <c r="Z3908" s="4" cm="1">
        <f t="array" ref="Z3908">IF(
    LEN(TRIM(Y3908&amp;""))=0,
        IF(AND(ISNUMBER(net_sales_clean), ISNUMBER(profit_clean)),
            net_sales_clean - profit_clean,
            ""
        ),
    VALUE(SUBSTITUTE(Y3908,"$",""))
)</f>
        <v>63.959080318867997</v>
      </c>
      <c r="AA3908">
        <v>35.602679681132003</v>
      </c>
      <c r="AB3908" s="1" cm="1">
        <f t="array" ref="AB3908">IF(
    LEN(TRIM(AA3908&amp;""))=0,
        IF(AND(ISNUMBER(net_sales_clean), ISNUMBER(cost_clean)),
            net_sales_clean - cost_clean,
            ""
        ),
    VALUE(SUBSTITUTE(AA3908,"$",""))
)</f>
        <v>35.602679681132003</v>
      </c>
      <c r="AC3908">
        <v>1</v>
      </c>
      <c r="AD3908">
        <f>IF(LEN(TRIM(AC3908&amp;""))=0, "", VALUE(AC3908))</f>
        <v>1</v>
      </c>
      <c r="AE3908">
        <v>5</v>
      </c>
      <c r="AF3908">
        <f>IF(LEN(TRIM(AE3908&amp;""))=0, "", VALUE(AE3908))</f>
        <v>5</v>
      </c>
      <c r="AG3908">
        <v>0</v>
      </c>
      <c r="AH3908">
        <f>IF(
    OR(U3908&lt;0, W3908&lt;0, Y3908&lt;0, AA3908&lt;0),
        1,
        IF(LEN(TRIM(AG3908&amp;""))=0, "", AG3908)
)</f>
        <v>0</v>
      </c>
      <c r="AI3908" t="str">
        <f>IF(
    COUNT(Q3908,V3908,X3908,Z3908,AB3908)=0,
        "Not Usable",
    IF(
        COUNT(Q3908,V3908,X3908,Z3908,AB3908)&lt;5,
            "Incomplete",
            IF(
                MIN(Q3908,V3908,X3908,Z3908,AB3908)=0,
                    "Incomplete",
                    "Complete"
            )
    )
)</f>
        <v>Complete</v>
      </c>
    </row>
    <row r="3909" spans="1:35" x14ac:dyDescent="0.3">
      <c r="A3909">
        <v>41159</v>
      </c>
      <c r="B3909" s="6">
        <v>45030.54215277778</v>
      </c>
      <c r="C3909" s="3">
        <f>INT(B3909)</f>
        <v>45030</v>
      </c>
      <c r="D3909" s="2">
        <f>MOD(B3909,1)</f>
        <v>0.54215277777984738</v>
      </c>
      <c r="E3909">
        <v>84</v>
      </c>
      <c r="F3909" t="s">
        <v>33</v>
      </c>
      <c r="G3909" t="str">
        <f xml:space="preserve"> PROPER(TRIM(CLEAN(SUBSTITUTE(F3909,CHAR(160)," "))))</f>
        <v>South</v>
      </c>
      <c r="H3909" t="s">
        <v>11</v>
      </c>
      <c r="I3909" t="str">
        <f>PROPER(TRIM(CLEAN((SUBSTITUTE(H3909,"-"," ")))))</f>
        <v>Online</v>
      </c>
      <c r="J3909">
        <v>10160</v>
      </c>
      <c r="K3909" t="s">
        <v>6</v>
      </c>
      <c r="L3909" t="str">
        <f xml:space="preserve"> PROPER(TRIM(CLEAN(SUBSTITUTE(K3909,CHAR(160)," "))))</f>
        <v>Corporate</v>
      </c>
      <c r="M3909" t="s">
        <v>16</v>
      </c>
      <c r="N3909" t="str">
        <f xml:space="preserve"> PROPER(TRIM(CLEAN(SUBSTITUTE(M3909,CHAR(160)," "))))</f>
        <v>Grocery</v>
      </c>
      <c r="O3909" t="s">
        <v>24</v>
      </c>
      <c r="P3909" t="str">
        <f>IF(LEN(TRIM(Table1[[#This Row],[subcategory]]&amp;""))=0,"Unknown", PROPER(TRIM(Table1[[#This Row],[subcategory]])))</f>
        <v>Snacks</v>
      </c>
      <c r="Q3909">
        <v>398.83</v>
      </c>
      <c r="R3909" s="1">
        <f>IF(LEN(TRIM(Q3909&amp;""))=0, "", VALUE(SUBSTITUTE(Q3909,"$","")))</f>
        <v>398.83</v>
      </c>
      <c r="S3909">
        <v>4</v>
      </c>
      <c r="T3909">
        <f>IF(LEN(TRIM(S3909&amp;""))=0, "", VALUE(S3909))</f>
        <v>4</v>
      </c>
      <c r="U3909">
        <v>1595.32</v>
      </c>
      <c r="V3909" s="1">
        <f>IF(LEN(TRIM(U3909&amp;""))=0, "", VALUE(SUBSTITUTE(U3909,"$","")))</f>
        <v>1595.32</v>
      </c>
      <c r="W3909" s="4" t="s">
        <v>2139</v>
      </c>
      <c r="X3909" s="4">
        <f>IF(LEN(TRIM(W3909&amp;""))=0, "", VALUE(SUBSTITUTE(W3909,"$","")))</f>
        <v>1309.7577199999901</v>
      </c>
      <c r="Y3909" s="5" t="s">
        <v>2138</v>
      </c>
      <c r="Z3909" s="4" cm="1">
        <f t="array" ref="Z3909">IF(
    LEN(TRIM(Y3909&amp;""))=0,
        IF(AND(ISNUMBER(net_sales_clean), ISNUMBER(profit_clean)),
            net_sales_clean - profit_clean,
            ""
        ),
    VALUE(SUBSTITUTE(Y3909,"$",""))
)</f>
        <v>888.00857177298406</v>
      </c>
      <c r="AA3909">
        <v>421.74914822701498</v>
      </c>
      <c r="AB3909" s="1" cm="1">
        <f t="array" ref="AB3909">IF(
    LEN(TRIM(AA3909&amp;""))=0,
        IF(AND(ISNUMBER(net_sales_clean), ISNUMBER(cost_clean)),
            net_sales_clean - cost_clean,
            ""
        ),
    VALUE(SUBSTITUTE(AA3909,"$",""))
)</f>
        <v>421.74914822701498</v>
      </c>
      <c r="AC3909">
        <v>9</v>
      </c>
      <c r="AD3909">
        <f>IF(LEN(TRIM(AC3909&amp;""))=0, "", VALUE(AC3909))</f>
        <v>9</v>
      </c>
      <c r="AE3909">
        <v>4</v>
      </c>
      <c r="AF3909">
        <f>IF(LEN(TRIM(AE3909&amp;""))=0, "", VALUE(AE3909))</f>
        <v>4</v>
      </c>
      <c r="AG3909">
        <v>0</v>
      </c>
      <c r="AH3909">
        <f>IF(
    OR(U3909&lt;0, W3909&lt;0, Y3909&lt;0, AA3909&lt;0),
        1,
        IF(LEN(TRIM(AG3909&amp;""))=0, "", AG3909)
)</f>
        <v>0</v>
      </c>
      <c r="AI3909" t="str">
        <f>IF(
    COUNT(Q3909,V3909,X3909,Z3909,AB3909)=0,
        "Not Usable",
    IF(
        COUNT(Q3909,V3909,X3909,Z3909,AB3909)&lt;5,
            "Incomplete",
            IF(
                MIN(Q3909,V3909,X3909,Z3909,AB3909)=0,
                    "Incomplete",
                    "Complete"
            )
    )
)</f>
        <v>Complete</v>
      </c>
    </row>
    <row r="3910" spans="1:35" x14ac:dyDescent="0.3">
      <c r="A3910">
        <v>21491</v>
      </c>
      <c r="B3910" s="6">
        <v>45532.339768518519</v>
      </c>
      <c r="C3910" s="3">
        <f>INT(B3910)</f>
        <v>45532</v>
      </c>
      <c r="D3910" s="2">
        <f>MOD(B3910,1)</f>
        <v>0.33976851851912215</v>
      </c>
      <c r="E3910">
        <v>8</v>
      </c>
      <c r="F3910" t="s">
        <v>4</v>
      </c>
      <c r="G3910" t="str">
        <f xml:space="preserve"> PROPER(TRIM(CLEAN(SUBSTITUTE(F3910,CHAR(160)," "))))</f>
        <v>South</v>
      </c>
      <c r="H3910" t="s">
        <v>30</v>
      </c>
      <c r="I3910" t="str">
        <f>PROPER(TRIM(CLEAN((SUBSTITUTE(H3910,"-"," ")))))</f>
        <v>Mobile App</v>
      </c>
      <c r="J3910">
        <v>11006</v>
      </c>
      <c r="K3910" t="s">
        <v>6</v>
      </c>
      <c r="L3910" t="str">
        <f xml:space="preserve"> PROPER(TRIM(CLEAN(SUBSTITUTE(K3910,CHAR(160)," "))))</f>
        <v>Corporate</v>
      </c>
      <c r="M3910" t="s">
        <v>9</v>
      </c>
      <c r="N3910" t="str">
        <f xml:space="preserve"> PROPER(TRIM(CLEAN(SUBSTITUTE(M3910,CHAR(160)," "))))</f>
        <v>Home</v>
      </c>
      <c r="O3910" t="s">
        <v>38</v>
      </c>
      <c r="P3910" t="str">
        <f>IF(LEN(TRIM(Table1[[#This Row],[subcategory]]&amp;""))=0,"Unknown", PROPER(TRIM(Table1[[#This Row],[subcategory]])))</f>
        <v>Kitchen</v>
      </c>
      <c r="Q3910">
        <v>36.32</v>
      </c>
      <c r="R3910" s="1">
        <f>IF(LEN(TRIM(Q3910&amp;""))=0, "", VALUE(SUBSTITUTE(Q3910,"$","")))</f>
        <v>36.32</v>
      </c>
      <c r="S3910">
        <v>0</v>
      </c>
      <c r="T3910">
        <f>IF(LEN(TRIM(S3910&amp;""))=0, "", VALUE(S3910))</f>
        <v>0</v>
      </c>
      <c r="U3910">
        <v>0</v>
      </c>
      <c r="V3910" s="1">
        <f>IF(LEN(TRIM(U3910&amp;""))=0, "", VALUE(SUBSTITUTE(U3910,"$","")))</f>
        <v>0</v>
      </c>
      <c r="W3910" s="1">
        <v>0</v>
      </c>
      <c r="X3910" s="1">
        <f>IF(LEN(TRIM(W3910&amp;""))=0, "", VALUE(SUBSTITUTE(W3910,"$","")))</f>
        <v>0</v>
      </c>
      <c r="Y3910">
        <v>0</v>
      </c>
      <c r="Z3910" s="1" cm="1">
        <f t="array" ref="Z3910">IF(
    LEN(TRIM(Y3910&amp;""))=0,
        IF(AND(ISNUMBER(net_sales_clean), ISNUMBER(profit_clean)),
            net_sales_clean - profit_clean,
            ""
        ),
    VALUE(SUBSTITUTE(Y3910,"$",""))
)</f>
        <v>0</v>
      </c>
      <c r="AA3910">
        <v>0</v>
      </c>
      <c r="AB3910" s="1" cm="1">
        <f t="array" ref="AB3910">IF(
    LEN(TRIM(AA3910&amp;""))=0,
        IF(AND(ISNUMBER(net_sales_clean), ISNUMBER(cost_clean)),
            net_sales_clean - cost_clean,
            ""
        ),
    VALUE(SUBSTITUTE(AA3910,"$",""))
)</f>
        <v>0</v>
      </c>
      <c r="AC3910">
        <v>1</v>
      </c>
      <c r="AD3910">
        <f>IF(LEN(TRIM(AC3910&amp;""))=0, "", VALUE(AC3910))</f>
        <v>1</v>
      </c>
      <c r="AE3910">
        <v>5</v>
      </c>
      <c r="AF3910">
        <f>IF(LEN(TRIM(AE3910&amp;""))=0, "", VALUE(AE3910))</f>
        <v>5</v>
      </c>
      <c r="AG3910">
        <v>1</v>
      </c>
      <c r="AH3910">
        <f>IF(
    OR(U3910&lt;0, W3910&lt;0, Y3910&lt;0, AA3910&lt;0),
        1,
        IF(LEN(TRIM(AG3910&amp;""))=0, "", AG3910)
)</f>
        <v>1</v>
      </c>
      <c r="AI3910" t="str">
        <f>IF(
    COUNT(Q3910,V3910,X3910,Z3910,AB3910)=0,
        "Not Usable",
    IF(
        COUNT(Q3910,V3910,X3910,Z3910,AB3910)&lt;5,
            "Incomplete",
            IF(
                MIN(Q3910,V3910,X3910,Z3910,AB3910)=0,
                    "Incomplete",
                    "Complete"
            )
    )
)</f>
        <v>Incomplete</v>
      </c>
    </row>
    <row r="3911" spans="1:35" x14ac:dyDescent="0.3">
      <c r="A3911">
        <v>6913</v>
      </c>
      <c r="B3911" s="6">
        <v>45376.239004629628</v>
      </c>
      <c r="C3911" s="3">
        <f>INT(B3911)</f>
        <v>45376</v>
      </c>
      <c r="D3911" s="2">
        <f>MOD(B3911,1)</f>
        <v>0.23900462962774327</v>
      </c>
      <c r="E3911">
        <v>17</v>
      </c>
      <c r="F3911" t="s">
        <v>8</v>
      </c>
      <c r="G3911" t="str">
        <f xml:space="preserve"> PROPER(TRIM(CLEAN(SUBSTITUTE(F3911,CHAR(160)," "))))</f>
        <v>West</v>
      </c>
      <c r="H3911" t="s">
        <v>27</v>
      </c>
      <c r="I3911" t="str">
        <f>PROPER(TRIM(CLEAN((SUBSTITUTE(H3911,"-"," ")))))</f>
        <v>In Store</v>
      </c>
      <c r="J3911">
        <v>25286</v>
      </c>
      <c r="K3911" t="s">
        <v>10</v>
      </c>
      <c r="L3911" t="str">
        <f xml:space="preserve"> PROPER(TRIM(CLEAN(SUBSTITUTE(K3911,CHAR(160)," "))))</f>
        <v>Consumer</v>
      </c>
      <c r="M3911" t="s">
        <v>9</v>
      </c>
      <c r="N3911" t="str">
        <f xml:space="preserve"> PROPER(TRIM(CLEAN(SUBSTITUTE(M3911,CHAR(160)," "))))</f>
        <v>Home</v>
      </c>
      <c r="O3911" t="s">
        <v>36</v>
      </c>
      <c r="P3911" t="str">
        <f>IF(LEN(TRIM(Table1[[#This Row],[subcategory]]&amp;""))=0,"Unknown", PROPER(TRIM(Table1[[#This Row],[subcategory]])))</f>
        <v>Bedding</v>
      </c>
      <c r="Q3911">
        <v>47.93</v>
      </c>
      <c r="R3911" s="1">
        <f>IF(LEN(TRIM(Q3911&amp;""))=0, "", VALUE(SUBSTITUTE(Q3911,"$","")))</f>
        <v>47.93</v>
      </c>
      <c r="S3911">
        <v>3</v>
      </c>
      <c r="T3911">
        <f>IF(LEN(TRIM(S3911&amp;""))=0, "", VALUE(S3911))</f>
        <v>3</v>
      </c>
      <c r="U3911">
        <v>143.79</v>
      </c>
      <c r="V3911" s="1">
        <f>IF(LEN(TRIM(U3911&amp;""))=0, "", VALUE(SUBSTITUTE(U3911,"$","")))</f>
        <v>143.79</v>
      </c>
      <c r="W3911" s="1">
        <v>140.91419999999999</v>
      </c>
      <c r="X3911" s="1">
        <f>IF(LEN(TRIM(W3911&amp;""))=0, "", VALUE(SUBSTITUTE(W3911,"$","")))</f>
        <v>140.91419999999999</v>
      </c>
      <c r="Y3911" s="5" t="s">
        <v>2137</v>
      </c>
      <c r="Z3911" s="4" cm="1">
        <f t="array" ref="Z3911">IF(
    LEN(TRIM(Y3911&amp;""))=0,
        IF(AND(ISNUMBER(net_sales_clean), ISNUMBER(profit_clean)),
            net_sales_clean - profit_clean,
            ""
        ),
    VALUE(SUBSTITUTE(Y3911,"$",""))
)</f>
        <v>78.560624585678696</v>
      </c>
      <c r="AA3911" s="5" t="s">
        <v>2136</v>
      </c>
      <c r="AB3911" s="4" cm="1">
        <f t="array" ref="AB3911">IF(
    LEN(TRIM(AA3911&amp;""))=0,
        IF(AND(ISNUMBER(net_sales_clean), ISNUMBER(cost_clean)),
            net_sales_clean - cost_clean,
            ""
        ),
    VALUE(SUBSTITUTE(AA3911,"$",""))
)</f>
        <v>62.353575414321199</v>
      </c>
      <c r="AC3911">
        <v>3</v>
      </c>
      <c r="AD3911">
        <f>IF(LEN(TRIM(AC3911&amp;""))=0, "", VALUE(AC3911))</f>
        <v>3</v>
      </c>
      <c r="AE3911">
        <v>5</v>
      </c>
      <c r="AF3911">
        <f>IF(LEN(TRIM(AE3911&amp;""))=0, "", VALUE(AE3911))</f>
        <v>5</v>
      </c>
      <c r="AG3911">
        <v>0</v>
      </c>
      <c r="AH3911">
        <f>IF(
    OR(U3911&lt;0, W3911&lt;0, Y3911&lt;0, AA3911&lt;0),
        1,
        IF(LEN(TRIM(AG3911&amp;""))=0, "", AG3911)
)</f>
        <v>0</v>
      </c>
      <c r="AI3911" t="str">
        <f>IF(
    COUNT(Q3911,V3911,X3911,Z3911,AB3911)=0,
        "Not Usable",
    IF(
        COUNT(Q3911,V3911,X3911,Z3911,AB3911)&lt;5,
            "Incomplete",
            IF(
                MIN(Q3911,V3911,X3911,Z3911,AB3911)=0,
                    "Incomplete",
                    "Complete"
            )
    )
)</f>
        <v>Complete</v>
      </c>
    </row>
    <row r="3912" spans="1:35" x14ac:dyDescent="0.3">
      <c r="A3912">
        <v>1902</v>
      </c>
      <c r="B3912" s="6">
        <v>45429.827453703707</v>
      </c>
      <c r="C3912" s="3">
        <f>INT(B3912)</f>
        <v>45429</v>
      </c>
      <c r="D3912" s="2">
        <f>MOD(B3912,1)</f>
        <v>0.82745370370685123</v>
      </c>
      <c r="E3912">
        <v>35</v>
      </c>
      <c r="F3912" t="s">
        <v>21</v>
      </c>
      <c r="G3912" t="str">
        <f xml:space="preserve"> PROPER(TRIM(CLEAN(SUBSTITUTE(F3912,CHAR(160)," "))))</f>
        <v>Midwest</v>
      </c>
      <c r="H3912" t="s">
        <v>27</v>
      </c>
      <c r="I3912" t="str">
        <f>PROPER(TRIM(CLEAN((SUBSTITUTE(H3912,"-"," ")))))</f>
        <v>In Store</v>
      </c>
      <c r="J3912">
        <v>29228</v>
      </c>
      <c r="K3912" t="s">
        <v>14</v>
      </c>
      <c r="L3912" t="str">
        <f xml:space="preserve"> PROPER(TRIM(CLEAN(SUBSTITUTE(K3912,CHAR(160)," "))))</f>
        <v>Consumer</v>
      </c>
      <c r="M3912" t="s">
        <v>1</v>
      </c>
      <c r="N3912" t="str">
        <f xml:space="preserve"> PROPER(TRIM(CLEAN(SUBSTITUTE(M3912,CHAR(160)," "))))</f>
        <v>Beauty</v>
      </c>
      <c r="O3912" t="s">
        <v>39</v>
      </c>
      <c r="P3912" t="str">
        <f>IF(LEN(TRIM(Table1[[#This Row],[subcategory]]&amp;""))=0,"Unknown", PROPER(TRIM(Table1[[#This Row],[subcategory]])))</f>
        <v>Fragrance</v>
      </c>
      <c r="Q3912">
        <v>39.86</v>
      </c>
      <c r="R3912" s="1">
        <f>IF(LEN(TRIM(Q3912&amp;""))=0, "", VALUE(SUBSTITUTE(Q3912,"$","")))</f>
        <v>39.86</v>
      </c>
      <c r="S3912">
        <v>1</v>
      </c>
      <c r="T3912">
        <f>IF(LEN(TRIM(S3912&amp;""))=0, "", VALUE(S3912))</f>
        <v>1</v>
      </c>
      <c r="U3912">
        <v>39.86</v>
      </c>
      <c r="V3912" s="1">
        <f>IF(LEN(TRIM(U3912&amp;""))=0, "", VALUE(SUBSTITUTE(U3912,"$","")))</f>
        <v>39.86</v>
      </c>
      <c r="W3912" s="1">
        <v>26.985220000000002</v>
      </c>
      <c r="X3912" s="1">
        <f>IF(LEN(TRIM(W3912&amp;""))=0, "", VALUE(SUBSTITUTE(W3912,"$","")))</f>
        <v>26.985220000000002</v>
      </c>
      <c r="Y3912" s="5" t="s">
        <v>2135</v>
      </c>
      <c r="Z3912" s="4" cm="1">
        <f t="array" ref="Z3912">IF(
    LEN(TRIM(Y3912&amp;""))=0,
        IF(AND(ISNUMBER(net_sales_clean), ISNUMBER(profit_clean)),
            net_sales_clean - profit_clean,
            ""
        ),
    VALUE(SUBSTITUTE(Y3912,"$",""))
)</f>
        <v>18.221055387950699</v>
      </c>
      <c r="AA3912">
        <v>8.7641646120492993</v>
      </c>
      <c r="AB3912" s="1" cm="1">
        <f t="array" ref="AB3912">IF(
    LEN(TRIM(AA3912&amp;""))=0,
        IF(AND(ISNUMBER(net_sales_clean), ISNUMBER(cost_clean)),
            net_sales_clean - cost_clean,
            ""
        ),
    VALUE(SUBSTITUTE(AA3912,"$",""))
)</f>
        <v>8.7641646120492993</v>
      </c>
      <c r="AC3912">
        <v>3</v>
      </c>
      <c r="AD3912">
        <f>IF(LEN(TRIM(AC3912&amp;""))=0, "", VALUE(AC3912))</f>
        <v>3</v>
      </c>
      <c r="AE3912">
        <v>2</v>
      </c>
      <c r="AF3912">
        <f>IF(LEN(TRIM(AE3912&amp;""))=0, "", VALUE(AE3912))</f>
        <v>2</v>
      </c>
      <c r="AG3912">
        <v>1</v>
      </c>
      <c r="AH3912">
        <f>IF(
    OR(U3912&lt;0, W3912&lt;0, Y3912&lt;0, AA3912&lt;0),
        1,
        IF(LEN(TRIM(AG3912&amp;""))=0, "", AG3912)
)</f>
        <v>1</v>
      </c>
      <c r="AI3912" t="str">
        <f>IF(
    COUNT(Q3912,V3912,X3912,Z3912,AB3912)=0,
        "Not Usable",
    IF(
        COUNT(Q3912,V3912,X3912,Z3912,AB3912)&lt;5,
            "Incomplete",
            IF(
                MIN(Q3912,V3912,X3912,Z3912,AB3912)=0,
                    "Incomplete",
                    "Complete"
            )
    )
)</f>
        <v>Complete</v>
      </c>
    </row>
    <row r="3913" spans="1:35" x14ac:dyDescent="0.3">
      <c r="A3913">
        <v>13364</v>
      </c>
      <c r="B3913" s="6">
        <v>45539.068749999999</v>
      </c>
      <c r="C3913" s="3">
        <f>INT(B3913)</f>
        <v>45539</v>
      </c>
      <c r="D3913" s="2">
        <f>MOD(B3913,1)</f>
        <v>6.8749999998544808E-2</v>
      </c>
      <c r="E3913">
        <v>1</v>
      </c>
      <c r="F3913" t="s">
        <v>13</v>
      </c>
      <c r="G3913" t="str">
        <f xml:space="preserve"> PROPER(TRIM(CLEAN(SUBSTITUTE(F3913,CHAR(160)," "))))</f>
        <v>Northeast</v>
      </c>
      <c r="H3913" t="s">
        <v>3</v>
      </c>
      <c r="I3913" t="str">
        <f>PROPER(TRIM(CLEAN((SUBSTITUTE(H3913,"-"," ")))))</f>
        <v>Phone</v>
      </c>
      <c r="J3913">
        <v>25769</v>
      </c>
      <c r="K3913" t="s">
        <v>14</v>
      </c>
      <c r="L3913" t="str">
        <f xml:space="preserve"> PROPER(TRIM(CLEAN(SUBSTITUTE(K3913,CHAR(160)," "))))</f>
        <v>Consumer</v>
      </c>
      <c r="M3913" t="s">
        <v>19</v>
      </c>
      <c r="N3913" t="str">
        <f xml:space="preserve"> PROPER(TRIM(CLEAN(SUBSTITUTE(M3913,CHAR(160)," "))))</f>
        <v>Apparel</v>
      </c>
      <c r="O3913" t="s">
        <v>18</v>
      </c>
      <c r="P3913" t="str">
        <f>IF(LEN(TRIM(Table1[[#This Row],[subcategory]]&amp;""))=0,"Unknown", PROPER(TRIM(Table1[[#This Row],[subcategory]])))</f>
        <v>Men</v>
      </c>
      <c r="Q3913">
        <v>18.28</v>
      </c>
      <c r="R3913" s="1">
        <f>IF(LEN(TRIM(Q3913&amp;""))=0, "", VALUE(SUBSTITUTE(Q3913,"$","")))</f>
        <v>18.28</v>
      </c>
      <c r="S3913">
        <v>1</v>
      </c>
      <c r="T3913">
        <f>IF(LEN(TRIM(S3913&amp;""))=0, "", VALUE(S3913))</f>
        <v>1</v>
      </c>
      <c r="U3913">
        <v>18.28</v>
      </c>
      <c r="V3913" s="1">
        <f>IF(LEN(TRIM(U3913&amp;""))=0, "", VALUE(SUBSTITUTE(U3913,"$","")))</f>
        <v>18.28</v>
      </c>
      <c r="W3913" s="1">
        <v>14.185280000000001</v>
      </c>
      <c r="X3913" s="1">
        <f>IF(LEN(TRIM(W3913&amp;""))=0, "", VALUE(SUBSTITUTE(W3913,"$","")))</f>
        <v>14.185280000000001</v>
      </c>
      <c r="Y3913" s="5" t="s">
        <v>2134</v>
      </c>
      <c r="Z3913" s="4" cm="1">
        <f t="array" ref="Z3913">IF(
    LEN(TRIM(Y3913&amp;""))=0,
        IF(AND(ISNUMBER(net_sales_clean), ISNUMBER(profit_clean)),
            net_sales_clean - profit_clean,
            ""
        ),
    VALUE(SUBSTITUTE(Y3913,"$",""))
)</f>
        <v>9.8443851612901003</v>
      </c>
      <c r="AA3913" s="5" t="s">
        <v>2133</v>
      </c>
      <c r="AB3913" s="4" cm="1">
        <f t="array" ref="AB3913">IF(
    LEN(TRIM(AA3913&amp;""))=0,
        IF(AND(ISNUMBER(net_sales_clean), ISNUMBER(cost_clean)),
            net_sales_clean - cost_clean,
            ""
        ),
    VALUE(SUBSTITUTE(AA3913,"$",""))
)</f>
        <v>4.3408948387098896</v>
      </c>
      <c r="AC3913">
        <v>2</v>
      </c>
      <c r="AD3913">
        <f>IF(LEN(TRIM(AC3913&amp;""))=0, "", VALUE(AC3913))</f>
        <v>2</v>
      </c>
      <c r="AE3913">
        <v>1</v>
      </c>
      <c r="AF3913">
        <f>IF(LEN(TRIM(AE3913&amp;""))=0, "", VALUE(AE3913))</f>
        <v>1</v>
      </c>
      <c r="AG3913">
        <v>0</v>
      </c>
      <c r="AH3913">
        <f>IF(
    OR(U3913&lt;0, W3913&lt;0, Y3913&lt;0, AA3913&lt;0),
        1,
        IF(LEN(TRIM(AG3913&amp;""))=0, "", AG3913)
)</f>
        <v>0</v>
      </c>
      <c r="AI3913" t="str">
        <f>IF(
    COUNT(Q3913,V3913,X3913,Z3913,AB3913)=0,
        "Not Usable",
    IF(
        COUNT(Q3913,V3913,X3913,Z3913,AB3913)&lt;5,
            "Incomplete",
            IF(
                MIN(Q3913,V3913,X3913,Z3913,AB3913)=0,
                    "Incomplete",
                    "Complete"
            )
    )
)</f>
        <v>Complete</v>
      </c>
    </row>
    <row r="3914" spans="1:35" x14ac:dyDescent="0.3">
      <c r="A3914">
        <v>15837</v>
      </c>
      <c r="B3914" s="6">
        <v>45798.038935185185</v>
      </c>
      <c r="C3914" s="3">
        <f>INT(B3914)</f>
        <v>45798</v>
      </c>
      <c r="D3914" s="2">
        <f>MOD(B3914,1)</f>
        <v>3.8935185184527654E-2</v>
      </c>
      <c r="E3914">
        <v>78</v>
      </c>
      <c r="F3914" t="s">
        <v>13</v>
      </c>
      <c r="G3914" t="str">
        <f xml:space="preserve"> PROPER(TRIM(CLEAN(SUBSTITUTE(F3914,CHAR(160)," "))))</f>
        <v>Northeast</v>
      </c>
      <c r="H3914" t="s">
        <v>30</v>
      </c>
      <c r="I3914" t="str">
        <f>PROPER(TRIM(CLEAN((SUBSTITUTE(H3914,"-"," ")))))</f>
        <v>Mobile App</v>
      </c>
      <c r="J3914">
        <v>11994</v>
      </c>
      <c r="K3914" t="s">
        <v>10</v>
      </c>
      <c r="L3914" t="str">
        <f xml:space="preserve"> PROPER(TRIM(CLEAN(SUBSTITUTE(K3914,CHAR(160)," "))))</f>
        <v>Consumer</v>
      </c>
      <c r="M3914" t="s">
        <v>16</v>
      </c>
      <c r="N3914" t="str">
        <f xml:space="preserve"> PROPER(TRIM(CLEAN(SUBSTITUTE(M3914,CHAR(160)," "))))</f>
        <v>Grocery</v>
      </c>
      <c r="O3914" t="s">
        <v>28</v>
      </c>
      <c r="P3914" t="str">
        <f>IF(LEN(TRIM(Table1[[#This Row],[subcategory]]&amp;""))=0,"Unknown", PROPER(TRIM(Table1[[#This Row],[subcategory]])))</f>
        <v>Pantry</v>
      </c>
      <c r="Q3914">
        <v>88.65</v>
      </c>
      <c r="R3914" s="1">
        <f>IF(LEN(TRIM(Q3914&amp;""))=0, "", VALUE(SUBSTITUTE(Q3914,"$","")))</f>
        <v>88.65</v>
      </c>
      <c r="S3914">
        <v>1</v>
      </c>
      <c r="T3914">
        <f>IF(LEN(TRIM(S3914&amp;""))=0, "", VALUE(S3914))</f>
        <v>1</v>
      </c>
      <c r="U3914">
        <v>88.65</v>
      </c>
      <c r="V3914" s="1">
        <f>IF(LEN(TRIM(U3914&amp;""))=0, "", VALUE(SUBSTITUTE(U3914,"$","")))</f>
        <v>88.65</v>
      </c>
      <c r="W3914" s="4" t="s">
        <v>2132</v>
      </c>
      <c r="X3914" s="4">
        <f>IF(LEN(TRIM(W3914&amp;""))=0, "", VALUE(SUBSTITUTE(W3914,"$","")))</f>
        <v>81.646649999999994</v>
      </c>
      <c r="Y3914" s="5" t="s">
        <v>2131</v>
      </c>
      <c r="Z3914" s="4" cm="1">
        <f t="array" ref="Z3914">IF(
    LEN(TRIM(Y3914&amp;""))=0,
        IF(AND(ISNUMBER(net_sales_clean), ISNUMBER(profit_clean)),
            net_sales_clean - profit_clean,
            ""
        ),
    VALUE(SUBSTITUTE(Y3914,"$",""))
)</f>
        <v>63.781109221406801</v>
      </c>
      <c r="AA3914" s="5" t="s">
        <v>2130</v>
      </c>
      <c r="AB3914" s="4" cm="1">
        <f t="array" ref="AB3914">IF(
    LEN(TRIM(AA3914&amp;""))=0,
        IF(AND(ISNUMBER(net_sales_clean), ISNUMBER(cost_clean)),
            net_sales_clean - cost_clean,
            ""
        ),
    VALUE(SUBSTITUTE(AA3914,"$",""))
)</f>
        <v>17.8655407785931</v>
      </c>
      <c r="AC3914">
        <v>6</v>
      </c>
      <c r="AD3914">
        <f>IF(LEN(TRIM(AC3914&amp;""))=0, "", VALUE(AC3914))</f>
        <v>6</v>
      </c>
      <c r="AE3914">
        <v>4</v>
      </c>
      <c r="AF3914">
        <f>IF(LEN(TRIM(AE3914&amp;""))=0, "", VALUE(AE3914))</f>
        <v>4</v>
      </c>
      <c r="AG3914">
        <v>0</v>
      </c>
      <c r="AH3914">
        <f>IF(
    OR(U3914&lt;0, W3914&lt;0, Y3914&lt;0, AA3914&lt;0),
        1,
        IF(LEN(TRIM(AG3914&amp;""))=0, "", AG3914)
)</f>
        <v>0</v>
      </c>
      <c r="AI3914" t="str">
        <f>IF(
    COUNT(Q3914,V3914,X3914,Z3914,AB3914)=0,
        "Not Usable",
    IF(
        COUNT(Q3914,V3914,X3914,Z3914,AB3914)&lt;5,
            "Incomplete",
            IF(
                MIN(Q3914,V3914,X3914,Z3914,AB3914)=0,
                    "Incomplete",
                    "Complete"
            )
    )
)</f>
        <v>Complete</v>
      </c>
    </row>
    <row r="3915" spans="1:35" x14ac:dyDescent="0.3">
      <c r="A3915">
        <v>14665</v>
      </c>
      <c r="B3915" s="6">
        <v>45299.087384259263</v>
      </c>
      <c r="C3915" s="3">
        <f>INT(B3915)</f>
        <v>45299</v>
      </c>
      <c r="D3915" s="2">
        <f>MOD(B3915,1)</f>
        <v>8.7384259262762498E-2</v>
      </c>
      <c r="E3915">
        <v>47</v>
      </c>
      <c r="F3915" t="s">
        <v>8</v>
      </c>
      <c r="G3915" t="str">
        <f xml:space="preserve"> PROPER(TRIM(CLEAN(SUBSTITUTE(F3915,CHAR(160)," "))))</f>
        <v>West</v>
      </c>
      <c r="H3915" t="s">
        <v>7</v>
      </c>
      <c r="I3915" t="str">
        <f>PROPER(TRIM(CLEAN((SUBSTITUTE(H3915,"-"," ")))))</f>
        <v>In Store</v>
      </c>
      <c r="J3915">
        <v>5667</v>
      </c>
      <c r="K3915" t="s">
        <v>6</v>
      </c>
      <c r="L3915" t="str">
        <f xml:space="preserve"> PROPER(TRIM(CLEAN(SUBSTITUTE(K3915,CHAR(160)," "))))</f>
        <v>Corporate</v>
      </c>
      <c r="M3915" t="s">
        <v>16</v>
      </c>
      <c r="N3915" t="str">
        <f xml:space="preserve"> PROPER(TRIM(CLEAN(SUBSTITUTE(M3915,CHAR(160)," "))))</f>
        <v>Grocery</v>
      </c>
      <c r="P3915" t="str">
        <f>IF(LEN(TRIM(Table1[[#This Row],[subcategory]]&amp;""))=0,"Unknown", PROPER(TRIM(Table1[[#This Row],[subcategory]])))</f>
        <v>Unknown</v>
      </c>
      <c r="Q3915">
        <v>34.64</v>
      </c>
      <c r="R3915" s="1">
        <f>IF(LEN(TRIM(Q3915&amp;""))=0, "", VALUE(SUBSTITUTE(Q3915,"$","")))</f>
        <v>34.64</v>
      </c>
      <c r="S3915">
        <v>0</v>
      </c>
      <c r="T3915">
        <f>IF(LEN(TRIM(S3915&amp;""))=0, "", VALUE(S3915))</f>
        <v>0</v>
      </c>
      <c r="U3915">
        <v>0</v>
      </c>
      <c r="V3915" s="1">
        <f>IF(LEN(TRIM(U3915&amp;""))=0, "", VALUE(SUBSTITUTE(U3915,"$","")))</f>
        <v>0</v>
      </c>
      <c r="W3915" s="1">
        <v>0</v>
      </c>
      <c r="X3915" s="1">
        <f>IF(LEN(TRIM(W3915&amp;""))=0, "", VALUE(SUBSTITUTE(W3915,"$","")))</f>
        <v>0</v>
      </c>
      <c r="Y3915">
        <v>0</v>
      </c>
      <c r="Z3915" s="1" cm="1">
        <f t="array" ref="Z3915">IF(
    LEN(TRIM(Y3915&amp;""))=0,
        IF(AND(ISNUMBER(net_sales_clean), ISNUMBER(profit_clean)),
            net_sales_clean - profit_clean,
            ""
        ),
    VALUE(SUBSTITUTE(Y3915,"$",""))
)</f>
        <v>0</v>
      </c>
      <c r="AA3915">
        <v>0</v>
      </c>
      <c r="AB3915" s="1" cm="1">
        <f t="array" ref="AB3915">IF(
    LEN(TRIM(AA3915&amp;""))=0,
        IF(AND(ISNUMBER(net_sales_clean), ISNUMBER(cost_clean)),
            net_sales_clean - cost_clean,
            ""
        ),
    VALUE(SUBSTITUTE(AA3915,"$",""))
)</f>
        <v>0</v>
      </c>
      <c r="AC3915">
        <v>8</v>
      </c>
      <c r="AD3915">
        <f>IF(LEN(TRIM(AC3915&amp;""))=0, "", VALUE(AC3915))</f>
        <v>8</v>
      </c>
      <c r="AE3915">
        <v>2</v>
      </c>
      <c r="AF3915">
        <f>IF(LEN(TRIM(AE3915&amp;""))=0, "", VALUE(AE3915))</f>
        <v>2</v>
      </c>
      <c r="AG3915">
        <v>0</v>
      </c>
      <c r="AH3915">
        <f>IF(
    OR(U3915&lt;0, W3915&lt;0, Y3915&lt;0, AA3915&lt;0),
        1,
        IF(LEN(TRIM(AG3915&amp;""))=0, "", AG3915)
)</f>
        <v>0</v>
      </c>
      <c r="AI3915" t="str">
        <f>IF(
    COUNT(Q3915,V3915,X3915,Z3915,AB3915)=0,
        "Not Usable",
    IF(
        COUNT(Q3915,V3915,X3915,Z3915,AB3915)&lt;5,
            "Incomplete",
            IF(
                MIN(Q3915,V3915,X3915,Z3915,AB3915)=0,
                    "Incomplete",
                    "Complete"
            )
    )
)</f>
        <v>Incomplete</v>
      </c>
    </row>
    <row r="3916" spans="1:35" x14ac:dyDescent="0.3">
      <c r="A3916">
        <v>36744</v>
      </c>
      <c r="B3916" s="6">
        <v>45850.170335648145</v>
      </c>
      <c r="C3916" s="3">
        <f>INT(B3916)</f>
        <v>45850</v>
      </c>
      <c r="D3916" s="2">
        <f>MOD(B3916,1)</f>
        <v>0.17033564814482816</v>
      </c>
      <c r="E3916">
        <v>43</v>
      </c>
      <c r="F3916" t="s">
        <v>8</v>
      </c>
      <c r="G3916" t="str">
        <f xml:space="preserve"> PROPER(TRIM(CLEAN(SUBSTITUTE(F3916,CHAR(160)," "))))</f>
        <v>West</v>
      </c>
      <c r="H3916" t="s">
        <v>3</v>
      </c>
      <c r="I3916" t="str">
        <f>PROPER(TRIM(CLEAN((SUBSTITUTE(H3916,"-"," ")))))</f>
        <v>Phone</v>
      </c>
      <c r="J3916">
        <v>20445</v>
      </c>
      <c r="K3916" t="s">
        <v>6</v>
      </c>
      <c r="L3916" t="str">
        <f xml:space="preserve"> PROPER(TRIM(CLEAN(SUBSTITUTE(K3916,CHAR(160)," "))))</f>
        <v>Corporate</v>
      </c>
      <c r="M3916" t="s">
        <v>9</v>
      </c>
      <c r="N3916" t="str">
        <f xml:space="preserve"> PROPER(TRIM(CLEAN(SUBSTITUTE(M3916,CHAR(160)," "))))</f>
        <v>Home</v>
      </c>
      <c r="O3916" t="s">
        <v>12</v>
      </c>
      <c r="P3916" t="str">
        <f>IF(LEN(TRIM(Table1[[#This Row],[subcategory]]&amp;""))=0,"Unknown", PROPER(TRIM(Table1[[#This Row],[subcategory]])))</f>
        <v>Decor</v>
      </c>
      <c r="Q3916">
        <v>43.71</v>
      </c>
      <c r="R3916" s="1">
        <f>IF(LEN(TRIM(Q3916&amp;""))=0, "", VALUE(SUBSTITUTE(Q3916,"$","")))</f>
        <v>43.71</v>
      </c>
      <c r="S3916">
        <v>2</v>
      </c>
      <c r="T3916">
        <f>IF(LEN(TRIM(S3916&amp;""))=0, "", VALUE(S3916))</f>
        <v>2</v>
      </c>
      <c r="U3916">
        <v>87.42</v>
      </c>
      <c r="V3916" s="1">
        <f>IF(LEN(TRIM(U3916&amp;""))=0, "", VALUE(SUBSTITUTE(U3916,"$","")))</f>
        <v>87.42</v>
      </c>
      <c r="W3916" s="1">
        <v>66.788880000000006</v>
      </c>
      <c r="X3916" s="1">
        <f>IF(LEN(TRIM(W3916&amp;""))=0, "", VALUE(SUBSTITUTE(W3916,"$","")))</f>
        <v>66.788880000000006</v>
      </c>
      <c r="Y3916" s="5" t="s">
        <v>2129</v>
      </c>
      <c r="Z3916" s="4" cm="1">
        <f t="array" ref="Z3916">IF(
    LEN(TRIM(Y3916&amp;""))=0,
        IF(AND(ISNUMBER(net_sales_clean), ISNUMBER(profit_clean)),
            net_sales_clean - profit_clean,
            ""
        ),
    VALUE(SUBSTITUTE(Y3916,"$",""))
)</f>
        <v>55.954445218529003</v>
      </c>
      <c r="AA3916" s="5" t="s">
        <v>2128</v>
      </c>
      <c r="AB3916" s="4" cm="1">
        <f t="array" ref="AB3916">IF(
    LEN(TRIM(AA3916&amp;""))=0,
        IF(AND(ISNUMBER(net_sales_clean), ISNUMBER(cost_clean)),
            net_sales_clean - cost_clean,
            ""
        ),
    VALUE(SUBSTITUTE(AA3916,"$",""))
)</f>
        <v>10.8344347814709</v>
      </c>
      <c r="AC3916">
        <v>0</v>
      </c>
      <c r="AD3916">
        <f>IF(LEN(TRIM(AC3916&amp;""))=0, "", VALUE(AC3916))</f>
        <v>0</v>
      </c>
      <c r="AF3916" t="str">
        <f>IF(LEN(TRIM(AE3916&amp;""))=0, "", VALUE(AE3916))</f>
        <v/>
      </c>
      <c r="AG3916">
        <v>0</v>
      </c>
      <c r="AH3916">
        <f>IF(
    OR(U3916&lt;0, W3916&lt;0, Y3916&lt;0, AA3916&lt;0),
        1,
        IF(LEN(TRIM(AG3916&amp;""))=0, "", AG3916)
)</f>
        <v>0</v>
      </c>
      <c r="AI3916" t="str">
        <f>IF(
    COUNT(Q3916,V3916,X3916,Z3916,AB3916)=0,
        "Not Usable",
    IF(
        COUNT(Q3916,V3916,X3916,Z3916,AB3916)&lt;5,
            "Incomplete",
            IF(
                MIN(Q3916,V3916,X3916,Z3916,AB3916)=0,
                    "Incomplete",
                    "Complete"
            )
    )
)</f>
        <v>Complete</v>
      </c>
    </row>
    <row r="3917" spans="1:35" x14ac:dyDescent="0.3">
      <c r="A3917">
        <v>54115</v>
      </c>
      <c r="B3917" s="6">
        <v>45339.199374999997</v>
      </c>
      <c r="C3917" s="3">
        <f>INT(B3917)</f>
        <v>45339</v>
      </c>
      <c r="D3917" s="2">
        <f>MOD(B3917,1)</f>
        <v>0.19937499999650754</v>
      </c>
      <c r="E3917">
        <v>6</v>
      </c>
      <c r="F3917" t="s">
        <v>33</v>
      </c>
      <c r="G3917" t="str">
        <f xml:space="preserve"> PROPER(TRIM(CLEAN(SUBSTITUTE(F3917,CHAR(160)," "))))</f>
        <v>South</v>
      </c>
      <c r="H3917" t="s">
        <v>30</v>
      </c>
      <c r="I3917" t="str">
        <f>PROPER(TRIM(CLEAN((SUBSTITUTE(H3917,"-"," ")))))</f>
        <v>Mobile App</v>
      </c>
      <c r="J3917">
        <v>4868</v>
      </c>
      <c r="K3917" t="s">
        <v>2</v>
      </c>
      <c r="L3917" t="str">
        <f xml:space="preserve"> PROPER(TRIM(CLEAN(SUBSTITUTE(K3917,CHAR(160)," "))))</f>
        <v>Home Office</v>
      </c>
      <c r="M3917" t="s">
        <v>16</v>
      </c>
      <c r="N3917" t="str">
        <f xml:space="preserve"> PROPER(TRIM(CLEAN(SUBSTITUTE(M3917,CHAR(160)," "))))</f>
        <v>Grocery</v>
      </c>
      <c r="O3917" t="s">
        <v>37</v>
      </c>
      <c r="P3917" t="str">
        <f>IF(LEN(TRIM(Table1[[#This Row],[subcategory]]&amp;""))=0,"Unknown", PROPER(TRIM(Table1[[#This Row],[subcategory]])))</f>
        <v>Produce</v>
      </c>
      <c r="Q3917">
        <v>19.88</v>
      </c>
      <c r="R3917" s="1">
        <f>IF(LEN(TRIM(Q3917&amp;""))=0, "", VALUE(SUBSTITUTE(Q3917,"$","")))</f>
        <v>19.88</v>
      </c>
      <c r="S3917">
        <v>1</v>
      </c>
      <c r="T3917">
        <f>IF(LEN(TRIM(S3917&amp;""))=0, "", VALUE(S3917))</f>
        <v>1</v>
      </c>
      <c r="U3917">
        <v>19.88</v>
      </c>
      <c r="V3917" s="1">
        <f>IF(LEN(TRIM(U3917&amp;""))=0, "", VALUE(SUBSTITUTE(U3917,"$","")))</f>
        <v>19.88</v>
      </c>
      <c r="W3917" s="4" t="s">
        <v>2127</v>
      </c>
      <c r="X3917" s="4">
        <f>IF(LEN(TRIM(W3917&amp;""))=0, "", VALUE(SUBSTITUTE(W3917,"$","")))</f>
        <v>16.798599999999901</v>
      </c>
      <c r="Y3917" s="5" t="s">
        <v>2126</v>
      </c>
      <c r="Z3917" s="4" cm="1">
        <f t="array" ref="Z3917">IF(
    LEN(TRIM(Y3917&amp;""))=0,
        IF(AND(ISNUMBER(net_sales_clean), ISNUMBER(profit_clean)),
            net_sales_clean - profit_clean,
            ""
        ),
    VALUE(SUBSTITUTE(Y3917,"$",""))
)</f>
        <v>13.4446113413247</v>
      </c>
      <c r="AA3917" s="5" t="s">
        <v>2125</v>
      </c>
      <c r="AB3917" s="4" cm="1">
        <f t="array" ref="AB3917">IF(
    LEN(TRIM(AA3917&amp;""))=0,
        IF(AND(ISNUMBER(net_sales_clean), ISNUMBER(cost_clean)),
            net_sales_clean - cost_clean,
            ""
        ),
    VALUE(SUBSTITUTE(AA3917,"$",""))
)</f>
        <v>3.3539886586752798</v>
      </c>
      <c r="AC3917">
        <v>6</v>
      </c>
      <c r="AD3917">
        <f>IF(LEN(TRIM(AC3917&amp;""))=0, "", VALUE(AC3917))</f>
        <v>6</v>
      </c>
      <c r="AE3917">
        <v>5</v>
      </c>
      <c r="AF3917">
        <f>IF(LEN(TRIM(AE3917&amp;""))=0, "", VALUE(AE3917))</f>
        <v>5</v>
      </c>
      <c r="AG3917">
        <v>0</v>
      </c>
      <c r="AH3917">
        <f>IF(
    OR(U3917&lt;0, W3917&lt;0, Y3917&lt;0, AA3917&lt;0),
        1,
        IF(LEN(TRIM(AG3917&amp;""))=0, "", AG3917)
)</f>
        <v>0</v>
      </c>
      <c r="AI3917" t="str">
        <f>IF(
    COUNT(Q3917,V3917,X3917,Z3917,AB3917)=0,
        "Not Usable",
    IF(
        COUNT(Q3917,V3917,X3917,Z3917,AB3917)&lt;5,
            "Incomplete",
            IF(
                MIN(Q3917,V3917,X3917,Z3917,AB3917)=0,
                    "Incomplete",
                    "Complete"
            )
    )
)</f>
        <v>Complete</v>
      </c>
    </row>
    <row r="3918" spans="1:35" x14ac:dyDescent="0.3">
      <c r="A3918">
        <v>25229</v>
      </c>
      <c r="B3918" s="6">
        <v>45672.933749999997</v>
      </c>
      <c r="C3918" s="3">
        <f>INT(B3918)</f>
        <v>45672</v>
      </c>
      <c r="D3918" s="2">
        <f>MOD(B3918,1)</f>
        <v>0.93374999999650754</v>
      </c>
      <c r="E3918">
        <v>27</v>
      </c>
      <c r="F3918" t="s">
        <v>15</v>
      </c>
      <c r="G3918" t="str">
        <f xml:space="preserve"> PROPER(TRIM(CLEAN(SUBSTITUTE(F3918,CHAR(160)," "))))</f>
        <v>West</v>
      </c>
      <c r="H3918" t="s">
        <v>7</v>
      </c>
      <c r="I3918" t="str">
        <f>PROPER(TRIM(CLEAN((SUBSTITUTE(H3918,"-"," ")))))</f>
        <v>In Store</v>
      </c>
      <c r="J3918">
        <v>24786</v>
      </c>
      <c r="K3918" t="s">
        <v>10</v>
      </c>
      <c r="L3918" t="str">
        <f xml:space="preserve"> PROPER(TRIM(CLEAN(SUBSTITUTE(K3918,CHAR(160)," "))))</f>
        <v>Consumer</v>
      </c>
      <c r="M3918" t="s">
        <v>1</v>
      </c>
      <c r="N3918" t="str">
        <f xml:space="preserve"> PROPER(TRIM(CLEAN(SUBSTITUTE(M3918,CHAR(160)," "))))</f>
        <v>Beauty</v>
      </c>
      <c r="O3918" t="s">
        <v>31</v>
      </c>
      <c r="P3918" t="str">
        <f>IF(LEN(TRIM(Table1[[#This Row],[subcategory]]&amp;""))=0,"Unknown", PROPER(TRIM(Table1[[#This Row],[subcategory]])))</f>
        <v>Skincare</v>
      </c>
      <c r="Q3918">
        <v>50.04</v>
      </c>
      <c r="R3918" s="1">
        <f>IF(LEN(TRIM(Q3918&amp;""))=0, "", VALUE(SUBSTITUTE(Q3918,"$","")))</f>
        <v>50.04</v>
      </c>
      <c r="T3918" t="str">
        <f>IF(LEN(TRIM(S3918&amp;""))=0, "", VALUE(S3918))</f>
        <v/>
      </c>
      <c r="V3918" s="1" t="str">
        <f>IF(LEN(TRIM(U3918&amp;""))=0, "", VALUE(SUBSTITUTE(U3918,"$","")))</f>
        <v/>
      </c>
      <c r="X3918" s="1" t="str">
        <f>IF(LEN(TRIM(W3918&amp;""))=0, "", VALUE(SUBSTITUTE(W3918,"$","")))</f>
        <v/>
      </c>
      <c r="Z3918" s="1" t="str" cm="1">
        <f t="array" ref="Z3918">IF(
    LEN(TRIM(Y3918&amp;""))=0,
        IF(AND(ISNUMBER(net_sales_clean), ISNUMBER(profit_clean)),
            net_sales_clean - profit_clean,
            ""
        ),
    VALUE(SUBSTITUTE(Y3918,"$",""))
)</f>
        <v/>
      </c>
      <c r="AB3918" s="1" t="str" cm="1">
        <f t="array" ref="AB3918">IF(
    LEN(TRIM(AA3918&amp;""))=0,
        IF(AND(ISNUMBER(net_sales_clean), ISNUMBER(cost_clean)),
            net_sales_clean - cost_clean,
            ""
        ),
    VALUE(SUBSTITUTE(AA3918,"$",""))
)</f>
        <v/>
      </c>
      <c r="AC3918">
        <v>7</v>
      </c>
      <c r="AD3918">
        <f>IF(LEN(TRIM(AC3918&amp;""))=0, "", VALUE(AC3918))</f>
        <v>7</v>
      </c>
      <c r="AE3918">
        <v>3</v>
      </c>
      <c r="AF3918">
        <f>IF(LEN(TRIM(AE3918&amp;""))=0, "", VALUE(AE3918))</f>
        <v>3</v>
      </c>
      <c r="AG3918">
        <v>0</v>
      </c>
      <c r="AH3918">
        <f>IF(
    OR(U3918&lt;0, W3918&lt;0, Y3918&lt;0, AA3918&lt;0),
        1,
        IF(LEN(TRIM(AG3918&amp;""))=0, "", AG3918)
)</f>
        <v>0</v>
      </c>
      <c r="AI3918" t="str">
        <f>IF(
    COUNT(Q3918,V3918,X3918,Z3918,AB3918)=0,
        "Not Usable",
    IF(
        COUNT(Q3918,V3918,X3918,Z3918,AB3918)&lt;5,
            "Incomplete",
            IF(
                MIN(Q3918,V3918,X3918,Z3918,AB3918)=0,
                    "Incomplete",
                    "Complete"
            )
    )
)</f>
        <v>Incomplete</v>
      </c>
    </row>
    <row r="3919" spans="1:35" x14ac:dyDescent="0.3">
      <c r="A3919">
        <v>27064</v>
      </c>
      <c r="B3919" s="6">
        <v>45666.389687499999</v>
      </c>
      <c r="C3919" s="3">
        <f>INT(B3919)</f>
        <v>45666</v>
      </c>
      <c r="D3919" s="2">
        <f>MOD(B3919,1)</f>
        <v>0.38968749999912689</v>
      </c>
      <c r="E3919">
        <v>38</v>
      </c>
      <c r="F3919" t="s">
        <v>13</v>
      </c>
      <c r="G3919" t="str">
        <f xml:space="preserve"> PROPER(TRIM(CLEAN(SUBSTITUTE(F3919,CHAR(160)," "))))</f>
        <v>Northeast</v>
      </c>
      <c r="H3919" t="s">
        <v>27</v>
      </c>
      <c r="I3919" t="str">
        <f>PROPER(TRIM(CLEAN((SUBSTITUTE(H3919,"-"," ")))))</f>
        <v>In Store</v>
      </c>
      <c r="J3919">
        <v>14426</v>
      </c>
      <c r="K3919" t="s">
        <v>2</v>
      </c>
      <c r="L3919" t="str">
        <f xml:space="preserve"> PROPER(TRIM(CLEAN(SUBSTITUTE(K3919,CHAR(160)," "))))</f>
        <v>Home Office</v>
      </c>
      <c r="M3919" t="s">
        <v>23</v>
      </c>
      <c r="N3919" t="str">
        <f xml:space="preserve"> PROPER(TRIM(CLEAN(SUBSTITUTE(M3919,CHAR(160)," "))))</f>
        <v>Electronics</v>
      </c>
      <c r="O3919" t="s">
        <v>22</v>
      </c>
      <c r="P3919" t="str">
        <f>IF(LEN(TRIM(Table1[[#This Row],[subcategory]]&amp;""))=0,"Unknown", PROPER(TRIM(Table1[[#This Row],[subcategory]])))</f>
        <v>Audio</v>
      </c>
      <c r="Q3919">
        <v>108.05</v>
      </c>
      <c r="R3919" s="1">
        <f>IF(LEN(TRIM(Q3919&amp;""))=0, "", VALUE(SUBSTITUTE(Q3919,"$","")))</f>
        <v>108.05</v>
      </c>
      <c r="S3919">
        <v>2</v>
      </c>
      <c r="T3919">
        <f>IF(LEN(TRIM(S3919&amp;""))=0, "", VALUE(S3919))</f>
        <v>2</v>
      </c>
      <c r="U3919">
        <v>216.1</v>
      </c>
      <c r="V3919" s="1">
        <f>IF(LEN(TRIM(U3919&amp;""))=0, "", VALUE(SUBSTITUTE(U3919,"$","")))</f>
        <v>216.1</v>
      </c>
      <c r="W3919" s="1">
        <v>204.21449999999999</v>
      </c>
      <c r="X3919" s="1">
        <f>IF(LEN(TRIM(W3919&amp;""))=0, "", VALUE(SUBSTITUTE(W3919,"$","")))</f>
        <v>204.21449999999999</v>
      </c>
      <c r="Y3919">
        <v>139.12222432959601</v>
      </c>
      <c r="Z3919" s="1" cm="1">
        <f t="array" ref="Z3919">IF(
    LEN(TRIM(Y3919&amp;""))=0,
        IF(AND(ISNUMBER(net_sales_clean), ISNUMBER(profit_clean)),
            net_sales_clean - profit_clean,
            ""
        ),
    VALUE(SUBSTITUTE(Y3919,"$",""))
)</f>
        <v>139.12222432959601</v>
      </c>
      <c r="AA3919" s="5" t="s">
        <v>2124</v>
      </c>
      <c r="AB3919" s="4" cm="1">
        <f t="array" ref="AB3919">IF(
    LEN(TRIM(AA3919&amp;""))=0,
        IF(AND(ISNUMBER(net_sales_clean), ISNUMBER(cost_clean)),
            net_sales_clean - cost_clean,
            ""
        ),
    VALUE(SUBSTITUTE(AA3919,"$",""))
)</f>
        <v>65.092275670403893</v>
      </c>
      <c r="AC3919">
        <v>1</v>
      </c>
      <c r="AD3919">
        <f>IF(LEN(TRIM(AC3919&amp;""))=0, "", VALUE(AC3919))</f>
        <v>1</v>
      </c>
      <c r="AE3919">
        <v>1</v>
      </c>
      <c r="AF3919">
        <f>IF(LEN(TRIM(AE3919&amp;""))=0, "", VALUE(AE3919))</f>
        <v>1</v>
      </c>
      <c r="AG3919">
        <v>0</v>
      </c>
      <c r="AH3919">
        <f>IF(
    OR(U3919&lt;0, W3919&lt;0, Y3919&lt;0, AA3919&lt;0),
        1,
        IF(LEN(TRIM(AG3919&amp;""))=0, "", AG3919)
)</f>
        <v>0</v>
      </c>
      <c r="AI3919" t="str">
        <f>IF(
    COUNT(Q3919,V3919,X3919,Z3919,AB3919)=0,
        "Not Usable",
    IF(
        COUNT(Q3919,V3919,X3919,Z3919,AB3919)&lt;5,
            "Incomplete",
            IF(
                MIN(Q3919,V3919,X3919,Z3919,AB3919)=0,
                    "Incomplete",
                    "Complete"
            )
    )
)</f>
        <v>Complete</v>
      </c>
    </row>
    <row r="3920" spans="1:35" x14ac:dyDescent="0.3">
      <c r="A3920">
        <v>43131</v>
      </c>
      <c r="B3920" s="6">
        <v>45272.659016203703</v>
      </c>
      <c r="C3920" s="3">
        <f>INT(B3920)</f>
        <v>45272</v>
      </c>
      <c r="D3920" s="2">
        <f>MOD(B3920,1)</f>
        <v>0.65901620370277669</v>
      </c>
      <c r="E3920">
        <v>57</v>
      </c>
      <c r="F3920" t="s">
        <v>33</v>
      </c>
      <c r="G3920" t="str">
        <f xml:space="preserve"> PROPER(TRIM(CLEAN(SUBSTITUTE(F3920,CHAR(160)," "))))</f>
        <v>South</v>
      </c>
      <c r="H3920" t="s">
        <v>11</v>
      </c>
      <c r="I3920" t="str">
        <f>PROPER(TRIM(CLEAN((SUBSTITUTE(H3920,"-"," ")))))</f>
        <v>Online</v>
      </c>
      <c r="J3920">
        <v>29045</v>
      </c>
      <c r="K3920" t="s">
        <v>2</v>
      </c>
      <c r="L3920" t="str">
        <f xml:space="preserve"> PROPER(TRIM(CLEAN(SUBSTITUTE(K3920,CHAR(160)," "))))</f>
        <v>Home Office</v>
      </c>
      <c r="M3920" t="s">
        <v>16</v>
      </c>
      <c r="N3920" t="str">
        <f xml:space="preserve"> PROPER(TRIM(CLEAN(SUBSTITUTE(M3920,CHAR(160)," "))))</f>
        <v>Grocery</v>
      </c>
      <c r="P3920" t="str">
        <f>IF(LEN(TRIM(Table1[[#This Row],[subcategory]]&amp;""))=0,"Unknown", PROPER(TRIM(Table1[[#This Row],[subcategory]])))</f>
        <v>Unknown</v>
      </c>
      <c r="Q3920">
        <v>99.95</v>
      </c>
      <c r="R3920" s="1">
        <f>IF(LEN(TRIM(Q3920&amp;""))=0, "", VALUE(SUBSTITUTE(Q3920,"$","")))</f>
        <v>99.95</v>
      </c>
      <c r="S3920">
        <v>4</v>
      </c>
      <c r="T3920">
        <f>IF(LEN(TRIM(S3920&amp;""))=0, "", VALUE(S3920))</f>
        <v>4</v>
      </c>
      <c r="U3920">
        <v>399.8</v>
      </c>
      <c r="V3920" s="1">
        <f>IF(LEN(TRIM(U3920&amp;""))=0, "", VALUE(SUBSTITUTE(U3920,"$","")))</f>
        <v>399.8</v>
      </c>
      <c r="W3920" s="1">
        <v>385.00740000000002</v>
      </c>
      <c r="X3920" s="1">
        <f>IF(LEN(TRIM(W3920&amp;""))=0, "", VALUE(SUBSTITUTE(W3920,"$","")))</f>
        <v>385.00740000000002</v>
      </c>
      <c r="Y3920" s="5" t="s">
        <v>2123</v>
      </c>
      <c r="Z3920" s="4" cm="1">
        <f t="array" ref="Z3920">IF(
    LEN(TRIM(Y3920&amp;""))=0,
        IF(AND(ISNUMBER(net_sales_clean), ISNUMBER(profit_clean)),
            net_sales_clean - profit_clean,
            ""
        ),
    VALUE(SUBSTITUTE(Y3920,"$",""))
)</f>
        <v>308.109040882984</v>
      </c>
      <c r="AA3920" s="5" t="s">
        <v>2122</v>
      </c>
      <c r="AB3920" s="4" cm="1">
        <f t="array" ref="AB3920">IF(
    LEN(TRIM(AA3920&amp;""))=0,
        IF(AND(ISNUMBER(net_sales_clean), ISNUMBER(cost_clean)),
            net_sales_clean - cost_clean,
            ""
        ),
    VALUE(SUBSTITUTE(AA3920,"$",""))
)</f>
        <v>76.898359117015104</v>
      </c>
      <c r="AC3920">
        <v>3</v>
      </c>
      <c r="AD3920">
        <f>IF(LEN(TRIM(AC3920&amp;""))=0, "", VALUE(AC3920))</f>
        <v>3</v>
      </c>
      <c r="AE3920">
        <v>1</v>
      </c>
      <c r="AF3920">
        <f>IF(LEN(TRIM(AE3920&amp;""))=0, "", VALUE(AE3920))</f>
        <v>1</v>
      </c>
      <c r="AG3920">
        <v>0</v>
      </c>
      <c r="AH3920">
        <f>IF(
    OR(U3920&lt;0, W3920&lt;0, Y3920&lt;0, AA3920&lt;0),
        1,
        IF(LEN(TRIM(AG3920&amp;""))=0, "", AG3920)
)</f>
        <v>0</v>
      </c>
      <c r="AI3920" t="str">
        <f>IF(
    COUNT(Q3920,V3920,X3920,Z3920,AB3920)=0,
        "Not Usable",
    IF(
        COUNT(Q3920,V3920,X3920,Z3920,AB3920)&lt;5,
            "Incomplete",
            IF(
                MIN(Q3920,V3920,X3920,Z3920,AB3920)=0,
                    "Incomplete",
                    "Complete"
            )
    )
)</f>
        <v>Complete</v>
      </c>
    </row>
    <row r="3921" spans="1:35" x14ac:dyDescent="0.3">
      <c r="A3921">
        <v>36257</v>
      </c>
      <c r="B3921" s="6">
        <v>45243.057430555556</v>
      </c>
      <c r="C3921" s="3">
        <f>INT(B3921)</f>
        <v>45243</v>
      </c>
      <c r="D3921" s="2">
        <f>MOD(B3921,1)</f>
        <v>5.7430555556493346E-2</v>
      </c>
      <c r="E3921">
        <v>77</v>
      </c>
      <c r="F3921" t="s">
        <v>15</v>
      </c>
      <c r="G3921" t="str">
        <f xml:space="preserve"> PROPER(TRIM(CLEAN(SUBSTITUTE(F3921,CHAR(160)," "))))</f>
        <v>West</v>
      </c>
      <c r="H3921" t="s">
        <v>7</v>
      </c>
      <c r="I3921" t="str">
        <f>PROPER(TRIM(CLEAN((SUBSTITUTE(H3921,"-"," ")))))</f>
        <v>In Store</v>
      </c>
      <c r="J3921">
        <v>3462</v>
      </c>
      <c r="K3921" t="s">
        <v>14</v>
      </c>
      <c r="L3921" t="str">
        <f xml:space="preserve"> PROPER(TRIM(CLEAN(SUBSTITUTE(K3921,CHAR(160)," "))))</f>
        <v>Consumer</v>
      </c>
      <c r="M3921" t="s">
        <v>1</v>
      </c>
      <c r="N3921" t="str">
        <f xml:space="preserve"> PROPER(TRIM(CLEAN(SUBSTITUTE(M3921,CHAR(160)," "))))</f>
        <v>Beauty</v>
      </c>
      <c r="O3921" t="s">
        <v>5</v>
      </c>
      <c r="P3921" t="str">
        <f>IF(LEN(TRIM(Table1[[#This Row],[subcategory]]&amp;""))=0,"Unknown", PROPER(TRIM(Table1[[#This Row],[subcategory]])))</f>
        <v>Haircare</v>
      </c>
      <c r="Q3921">
        <v>15.23</v>
      </c>
      <c r="R3921" s="1">
        <f>IF(LEN(TRIM(Q3921&amp;""))=0, "", VALUE(SUBSTITUTE(Q3921,"$","")))</f>
        <v>15.23</v>
      </c>
      <c r="S3921">
        <v>4</v>
      </c>
      <c r="T3921">
        <f>IF(LEN(TRIM(S3921&amp;""))=0, "", VALUE(S3921))</f>
        <v>4</v>
      </c>
      <c r="U3921">
        <v>60.92</v>
      </c>
      <c r="V3921" s="1">
        <f>IF(LEN(TRIM(U3921&amp;""))=0, "", VALUE(SUBSTITUTE(U3921,"$","")))</f>
        <v>60.92</v>
      </c>
      <c r="W3921" s="1">
        <v>50.99004</v>
      </c>
      <c r="X3921" s="1">
        <f>IF(LEN(TRIM(W3921&amp;""))=0, "", VALUE(SUBSTITUTE(W3921,"$","")))</f>
        <v>50.99004</v>
      </c>
      <c r="Y3921" s="5" t="s">
        <v>2121</v>
      </c>
      <c r="Z3921" s="4" cm="1">
        <f t="array" ref="Z3921">IF(
    LEN(TRIM(Y3921&amp;""))=0,
        IF(AND(ISNUMBER(net_sales_clean), ISNUMBER(profit_clean)),
            net_sales_clean - profit_clean,
            ""
        ),
    VALUE(SUBSTITUTE(Y3921,"$",""))
)</f>
        <v>39.713472425945703</v>
      </c>
      <c r="AA3921" s="5" t="s">
        <v>2120</v>
      </c>
      <c r="AB3921" s="4" cm="1">
        <f t="array" ref="AB3921">IF(
    LEN(TRIM(AA3921&amp;""))=0,
        IF(AND(ISNUMBER(net_sales_clean), ISNUMBER(cost_clean)),
            net_sales_clean - cost_clean,
            ""
        ),
    VALUE(SUBSTITUTE(AA3921,"$",""))
)</f>
        <v>11.2765675740542</v>
      </c>
      <c r="AC3921">
        <v>3</v>
      </c>
      <c r="AD3921">
        <f>IF(LEN(TRIM(AC3921&amp;""))=0, "", VALUE(AC3921))</f>
        <v>3</v>
      </c>
      <c r="AE3921">
        <v>3</v>
      </c>
      <c r="AF3921">
        <f>IF(LEN(TRIM(AE3921&amp;""))=0, "", VALUE(AE3921))</f>
        <v>3</v>
      </c>
      <c r="AG3921">
        <v>0</v>
      </c>
      <c r="AH3921">
        <f>IF(
    OR(U3921&lt;0, W3921&lt;0, Y3921&lt;0, AA3921&lt;0),
        1,
        IF(LEN(TRIM(AG3921&amp;""))=0, "", AG3921)
)</f>
        <v>0</v>
      </c>
      <c r="AI3921" t="str">
        <f>IF(
    COUNT(Q3921,V3921,X3921,Z3921,AB3921)=0,
        "Not Usable",
    IF(
        COUNT(Q3921,V3921,X3921,Z3921,AB3921)&lt;5,
            "Incomplete",
            IF(
                MIN(Q3921,V3921,X3921,Z3921,AB3921)=0,
                    "Incomplete",
                    "Complete"
            )
    )
)</f>
        <v>Complete</v>
      </c>
    </row>
    <row r="3922" spans="1:35" x14ac:dyDescent="0.3">
      <c r="A3922">
        <v>17929</v>
      </c>
      <c r="B3922" s="6">
        <v>45133.881956018522</v>
      </c>
      <c r="C3922" s="3">
        <f>INT(B3922)</f>
        <v>45133</v>
      </c>
      <c r="D3922" s="2">
        <f>MOD(B3922,1)</f>
        <v>0.88195601852203254</v>
      </c>
      <c r="E3922">
        <v>9</v>
      </c>
      <c r="F3922" t="s">
        <v>33</v>
      </c>
      <c r="G3922" t="str">
        <f xml:space="preserve"> PROPER(TRIM(CLEAN(SUBSTITUTE(F3922,CHAR(160)," "))))</f>
        <v>South</v>
      </c>
      <c r="H3922" t="s">
        <v>11</v>
      </c>
      <c r="I3922" t="str">
        <f>PROPER(TRIM(CLEAN((SUBSTITUTE(H3922,"-"," ")))))</f>
        <v>Online</v>
      </c>
      <c r="J3922">
        <v>14717</v>
      </c>
      <c r="K3922" t="s">
        <v>2</v>
      </c>
      <c r="L3922" t="str">
        <f xml:space="preserve"> PROPER(TRIM(CLEAN(SUBSTITUTE(K3922,CHAR(160)," "))))</f>
        <v>Home Office</v>
      </c>
      <c r="M3922" t="s">
        <v>23</v>
      </c>
      <c r="N3922" t="str">
        <f xml:space="preserve"> PROPER(TRIM(CLEAN(SUBSTITUTE(M3922,CHAR(160)," "))))</f>
        <v>Electronics</v>
      </c>
      <c r="O3922" t="s">
        <v>34</v>
      </c>
      <c r="P3922" t="str">
        <f>IF(LEN(TRIM(Table1[[#This Row],[subcategory]]&amp;""))=0,"Unknown", PROPER(TRIM(Table1[[#This Row],[subcategory]])))</f>
        <v>Phones</v>
      </c>
      <c r="Q3922">
        <v>72.099999999999994</v>
      </c>
      <c r="R3922" s="1">
        <f>IF(LEN(TRIM(Q3922&amp;""))=0, "", VALUE(SUBSTITUTE(Q3922,"$","")))</f>
        <v>72.099999999999994</v>
      </c>
      <c r="S3922">
        <v>3</v>
      </c>
      <c r="T3922">
        <f>IF(LEN(TRIM(S3922&amp;""))=0, "", VALUE(S3922))</f>
        <v>3</v>
      </c>
      <c r="U3922" s="5" t="s">
        <v>2119</v>
      </c>
      <c r="V3922" s="4">
        <f>IF(LEN(TRIM(U3922&amp;""))=0, "", VALUE(SUBSTITUTE(U3922,"$","")))</f>
        <v>216.29999999999899</v>
      </c>
      <c r="W3922" s="1">
        <v>176.06819999999999</v>
      </c>
      <c r="X3922" s="1">
        <f>IF(LEN(TRIM(W3922&amp;""))=0, "", VALUE(SUBSTITUTE(W3922,"$","")))</f>
        <v>176.06819999999999</v>
      </c>
      <c r="Y3922" s="5" t="s">
        <v>2118</v>
      </c>
      <c r="Z3922" s="4" cm="1">
        <f t="array" ref="Z3922">IF(
    LEN(TRIM(Y3922&amp;""))=0,
        IF(AND(ISNUMBER(net_sales_clean), ISNUMBER(profit_clean)),
            net_sales_clean - profit_clean,
            ""
        ),
    VALUE(SUBSTITUTE(Y3922,"$",""))
)</f>
        <v>119.56836165719101</v>
      </c>
      <c r="AA3922" s="5" t="s">
        <v>2117</v>
      </c>
      <c r="AB3922" s="4" cm="1">
        <f t="array" ref="AB3922">IF(
    LEN(TRIM(AA3922&amp;""))=0,
        IF(AND(ISNUMBER(net_sales_clean), ISNUMBER(cost_clean)),
            net_sales_clean - cost_clean,
            ""
        ),
    VALUE(SUBSTITUTE(AA3922,"$",""))
)</f>
        <v>56.499838342808502</v>
      </c>
      <c r="AC3922">
        <v>1</v>
      </c>
      <c r="AD3922">
        <f>IF(LEN(TRIM(AC3922&amp;""))=0, "", VALUE(AC3922))</f>
        <v>1</v>
      </c>
      <c r="AE3922">
        <v>2</v>
      </c>
      <c r="AF3922">
        <f>IF(LEN(TRIM(AE3922&amp;""))=0, "", VALUE(AE3922))</f>
        <v>2</v>
      </c>
      <c r="AG3922">
        <v>0</v>
      </c>
      <c r="AH3922">
        <f>IF(
    OR(U3922&lt;0, W3922&lt;0, Y3922&lt;0, AA3922&lt;0),
        1,
        IF(LEN(TRIM(AG3922&amp;""))=0, "", AG3922)
)</f>
        <v>0</v>
      </c>
      <c r="AI3922" t="str">
        <f>IF(
    COUNT(Q3922,V3922,X3922,Z3922,AB3922)=0,
        "Not Usable",
    IF(
        COUNT(Q3922,V3922,X3922,Z3922,AB3922)&lt;5,
            "Incomplete",
            IF(
                MIN(Q3922,V3922,X3922,Z3922,AB3922)=0,
                    "Incomplete",
                    "Complete"
            )
    )
)</f>
        <v>Complete</v>
      </c>
    </row>
    <row r="3923" spans="1:35" x14ac:dyDescent="0.3">
      <c r="A3923">
        <v>34010</v>
      </c>
      <c r="B3923" s="6">
        <v>45909.880555555559</v>
      </c>
      <c r="C3923" s="3">
        <f>INT(B3923)</f>
        <v>45909</v>
      </c>
      <c r="D3923" s="2">
        <f>MOD(B3923,1)</f>
        <v>0.88055555555911269</v>
      </c>
      <c r="E3923">
        <v>56</v>
      </c>
      <c r="F3923" t="s">
        <v>8</v>
      </c>
      <c r="G3923" t="str">
        <f xml:space="preserve"> PROPER(TRIM(CLEAN(SUBSTITUTE(F3923,CHAR(160)," "))))</f>
        <v>West</v>
      </c>
      <c r="H3923" t="s">
        <v>3</v>
      </c>
      <c r="I3923" t="str">
        <f>PROPER(TRIM(CLEAN((SUBSTITUTE(H3923,"-"," ")))))</f>
        <v>Phone</v>
      </c>
      <c r="J3923">
        <v>14737</v>
      </c>
      <c r="K3923" t="s">
        <v>10</v>
      </c>
      <c r="L3923" t="str">
        <f xml:space="preserve"> PROPER(TRIM(CLEAN(SUBSTITUTE(K3923,CHAR(160)," "))))</f>
        <v>Consumer</v>
      </c>
      <c r="M3923" t="s">
        <v>19</v>
      </c>
      <c r="N3923" t="str">
        <f xml:space="preserve"> PROPER(TRIM(CLEAN(SUBSTITUTE(M3923,CHAR(160)," "))))</f>
        <v>Apparel</v>
      </c>
      <c r="O3923" t="s">
        <v>20</v>
      </c>
      <c r="P3923" t="str">
        <f>IF(LEN(TRIM(Table1[[#This Row],[subcategory]]&amp;""))=0,"Unknown", PROPER(TRIM(Table1[[#This Row],[subcategory]])))</f>
        <v>Women</v>
      </c>
      <c r="Q3923">
        <v>34.58</v>
      </c>
      <c r="R3923" s="1">
        <f>IF(LEN(TRIM(Q3923&amp;""))=0, "", VALUE(SUBSTITUTE(Q3923,"$","")))</f>
        <v>34.58</v>
      </c>
      <c r="S3923">
        <v>3</v>
      </c>
      <c r="T3923">
        <f>IF(LEN(TRIM(S3923&amp;""))=0, "", VALUE(S3923))</f>
        <v>3</v>
      </c>
      <c r="U3923">
        <v>103.74</v>
      </c>
      <c r="V3923" s="1">
        <f>IF(LEN(TRIM(U3923&amp;""))=0, "", VALUE(SUBSTITUTE(U3923,"$","")))</f>
        <v>103.74</v>
      </c>
      <c r="W3923" s="1">
        <v>72.306780000000003</v>
      </c>
      <c r="X3923" s="1">
        <f>IF(LEN(TRIM(W3923&amp;""))=0, "", VALUE(SUBSTITUTE(W3923,"$","")))</f>
        <v>72.306780000000003</v>
      </c>
      <c r="Y3923" s="5" t="s">
        <v>2116</v>
      </c>
      <c r="Z3923" s="4" cm="1">
        <f t="array" ref="Z3923">IF(
    LEN(TRIM(Y3923&amp;""))=0,
        IF(AND(ISNUMBER(net_sales_clean), ISNUMBER(profit_clean)),
            net_sales_clean - profit_clean,
            ""
        ),
    VALUE(SUBSTITUTE(Y3923,"$",""))
)</f>
        <v>45.0564573524019</v>
      </c>
      <c r="AA3923" s="5" t="s">
        <v>2115</v>
      </c>
      <c r="AB3923" s="4" cm="1">
        <f t="array" ref="AB3923">IF(
    LEN(TRIM(AA3923&amp;""))=0,
        IF(AND(ISNUMBER(net_sales_clean), ISNUMBER(cost_clean)),
            net_sales_clean - cost_clean,
            ""
        ),
    VALUE(SUBSTITUTE(AA3923,"$",""))
)</f>
        <v>27.250322647598001</v>
      </c>
      <c r="AC3923">
        <v>1</v>
      </c>
      <c r="AD3923">
        <f>IF(LEN(TRIM(AC3923&amp;""))=0, "", VALUE(AC3923))</f>
        <v>1</v>
      </c>
      <c r="AE3923">
        <v>3</v>
      </c>
      <c r="AF3923">
        <f>IF(LEN(TRIM(AE3923&amp;""))=0, "", VALUE(AE3923))</f>
        <v>3</v>
      </c>
      <c r="AG3923">
        <v>0</v>
      </c>
      <c r="AH3923">
        <f>IF(
    OR(U3923&lt;0, W3923&lt;0, Y3923&lt;0, AA3923&lt;0),
        1,
        IF(LEN(TRIM(AG3923&amp;""))=0, "", AG3923)
)</f>
        <v>0</v>
      </c>
      <c r="AI3923" t="str">
        <f>IF(
    COUNT(Q3923,V3923,X3923,Z3923,AB3923)=0,
        "Not Usable",
    IF(
        COUNT(Q3923,V3923,X3923,Z3923,AB3923)&lt;5,
            "Incomplete",
            IF(
                MIN(Q3923,V3923,X3923,Z3923,AB3923)=0,
                    "Incomplete",
                    "Complete"
            )
    )
)</f>
        <v>Complete</v>
      </c>
    </row>
    <row r="3924" spans="1:35" x14ac:dyDescent="0.3">
      <c r="A3924">
        <v>45186</v>
      </c>
      <c r="B3924" s="6">
        <v>45329.911666666667</v>
      </c>
      <c r="C3924" s="3">
        <f>INT(B3924)</f>
        <v>45329</v>
      </c>
      <c r="D3924" s="2">
        <f>MOD(B3924,1)</f>
        <v>0.91166666666686069</v>
      </c>
      <c r="E3924">
        <v>68</v>
      </c>
      <c r="F3924" t="s">
        <v>13</v>
      </c>
      <c r="G3924" t="str">
        <f xml:space="preserve"> PROPER(TRIM(CLEAN(SUBSTITUTE(F3924,CHAR(160)," "))))</f>
        <v>Northeast</v>
      </c>
      <c r="H3924" t="s">
        <v>3</v>
      </c>
      <c r="I3924" t="str">
        <f>PROPER(TRIM(CLEAN((SUBSTITUTE(H3924,"-"," ")))))</f>
        <v>Phone</v>
      </c>
      <c r="J3924">
        <v>23974</v>
      </c>
      <c r="K3924" t="s">
        <v>6</v>
      </c>
      <c r="L3924" t="str">
        <f xml:space="preserve"> PROPER(TRIM(CLEAN(SUBSTITUTE(K3924,CHAR(160)," "))))</f>
        <v>Corporate</v>
      </c>
      <c r="M3924" t="s">
        <v>23</v>
      </c>
      <c r="N3924" t="str">
        <f xml:space="preserve"> PROPER(TRIM(CLEAN(SUBSTITUTE(M3924,CHAR(160)," "))))</f>
        <v>Electronics</v>
      </c>
      <c r="O3924" t="s">
        <v>34</v>
      </c>
      <c r="P3924" t="str">
        <f>IF(LEN(TRIM(Table1[[#This Row],[subcategory]]&amp;""))=0,"Unknown", PROPER(TRIM(Table1[[#This Row],[subcategory]])))</f>
        <v>Phones</v>
      </c>
      <c r="R3924" s="1" t="str">
        <f>IF(LEN(TRIM(Q3924&amp;""))=0, "", VALUE(SUBSTITUTE(Q3924,"$","")))</f>
        <v/>
      </c>
      <c r="S3924">
        <v>3</v>
      </c>
      <c r="T3924">
        <f>IF(LEN(TRIM(S3924&amp;""))=0, "", VALUE(S3924))</f>
        <v>3</v>
      </c>
      <c r="V3924" s="1" t="str">
        <f>IF(LEN(TRIM(U3924&amp;""))=0, "", VALUE(SUBSTITUTE(U3924,"$","")))</f>
        <v/>
      </c>
      <c r="X3924" s="1" t="str">
        <f>IF(LEN(TRIM(W3924&amp;""))=0, "", VALUE(SUBSTITUTE(W3924,"$","")))</f>
        <v/>
      </c>
      <c r="Z3924" s="1" t="str" cm="1">
        <f t="array" ref="Z3924">IF(
    LEN(TRIM(Y3924&amp;""))=0,
        IF(AND(ISNUMBER(net_sales_clean), ISNUMBER(profit_clean)),
            net_sales_clean - profit_clean,
            ""
        ),
    VALUE(SUBSTITUTE(Y3924,"$",""))
)</f>
        <v/>
      </c>
      <c r="AB3924" s="1" t="str" cm="1">
        <f t="array" ref="AB3924">IF(
    LEN(TRIM(AA3924&amp;""))=0,
        IF(AND(ISNUMBER(net_sales_clean), ISNUMBER(cost_clean)),
            net_sales_clean - cost_clean,
            ""
        ),
    VALUE(SUBSTITUTE(AA3924,"$",""))
)</f>
        <v/>
      </c>
      <c r="AC3924">
        <v>6</v>
      </c>
      <c r="AD3924">
        <f>IF(LEN(TRIM(AC3924&amp;""))=0, "", VALUE(AC3924))</f>
        <v>6</v>
      </c>
      <c r="AE3924">
        <v>4</v>
      </c>
      <c r="AF3924">
        <f>IF(LEN(TRIM(AE3924&amp;""))=0, "", VALUE(AE3924))</f>
        <v>4</v>
      </c>
      <c r="AG3924">
        <v>1</v>
      </c>
      <c r="AH3924">
        <f>IF(
    OR(U3924&lt;0, W3924&lt;0, Y3924&lt;0, AA3924&lt;0),
        1,
        IF(LEN(TRIM(AG3924&amp;""))=0, "", AG3924)
)</f>
        <v>1</v>
      </c>
      <c r="AI3924" t="str">
        <f>IF(
    COUNT(Q3924,V3924,X3924,Z3924,AB3924)=0,
        "Not Usable",
    IF(
        COUNT(Q3924,V3924,X3924,Z3924,AB3924)&lt;5,
            "Incomplete",
            IF(
                MIN(Q3924,V3924,X3924,Z3924,AB3924)=0,
                    "Incomplete",
                    "Complete"
            )
    )
)</f>
        <v>Not Usable</v>
      </c>
    </row>
    <row r="3925" spans="1:35" x14ac:dyDescent="0.3">
      <c r="A3925">
        <v>35953</v>
      </c>
      <c r="B3925" s="6">
        <v>45773.614594907405</v>
      </c>
      <c r="C3925" s="3">
        <f>INT(B3925)</f>
        <v>45773</v>
      </c>
      <c r="D3925" s="2">
        <f>MOD(B3925,1)</f>
        <v>0.61459490740526235</v>
      </c>
      <c r="E3925">
        <v>8</v>
      </c>
      <c r="F3925" t="s">
        <v>21</v>
      </c>
      <c r="G3925" t="str">
        <f xml:space="preserve"> PROPER(TRIM(CLEAN(SUBSTITUTE(F3925,CHAR(160)," "))))</f>
        <v>Midwest</v>
      </c>
      <c r="H3925" t="s">
        <v>27</v>
      </c>
      <c r="I3925" t="str">
        <f>PROPER(TRIM(CLEAN((SUBSTITUTE(H3925,"-"," ")))))</f>
        <v>In Store</v>
      </c>
      <c r="J3925">
        <v>825</v>
      </c>
      <c r="K3925" t="s">
        <v>14</v>
      </c>
      <c r="L3925" t="str">
        <f xml:space="preserve"> PROPER(TRIM(CLEAN(SUBSTITUTE(K3925,CHAR(160)," "))))</f>
        <v>Consumer</v>
      </c>
      <c r="M3925" t="s">
        <v>1</v>
      </c>
      <c r="N3925" t="str">
        <f xml:space="preserve"> PROPER(TRIM(CLEAN(SUBSTITUTE(M3925,CHAR(160)," "))))</f>
        <v>Beauty</v>
      </c>
      <c r="O3925" t="s">
        <v>0</v>
      </c>
      <c r="P3925" t="str">
        <f>IF(LEN(TRIM(Table1[[#This Row],[subcategory]]&amp;""))=0,"Unknown", PROPER(TRIM(Table1[[#This Row],[subcategory]])))</f>
        <v>Makeup</v>
      </c>
      <c r="Q3925">
        <v>46.53</v>
      </c>
      <c r="R3925" s="1">
        <f>IF(LEN(TRIM(Q3925&amp;""))=0, "", VALUE(SUBSTITUTE(Q3925,"$","")))</f>
        <v>46.53</v>
      </c>
      <c r="S3925">
        <v>1</v>
      </c>
      <c r="T3925">
        <f>IF(LEN(TRIM(S3925&amp;""))=0, "", VALUE(S3925))</f>
        <v>1</v>
      </c>
      <c r="U3925">
        <v>46.53</v>
      </c>
      <c r="V3925" s="1">
        <f>IF(LEN(TRIM(U3925&amp;""))=0, "", VALUE(SUBSTITUTE(U3925,"$","")))</f>
        <v>46.53</v>
      </c>
      <c r="W3925" s="1">
        <v>38.619900000000001</v>
      </c>
      <c r="X3925" s="1">
        <f>IF(LEN(TRIM(W3925&amp;""))=0, "", VALUE(SUBSTITUTE(W3925,"$","")))</f>
        <v>38.619900000000001</v>
      </c>
      <c r="Y3925" s="5" t="s">
        <v>2114</v>
      </c>
      <c r="Z3925" s="4" cm="1">
        <f t="array" ref="Z3925">IF(
    LEN(TRIM(Y3925&amp;""))=0,
        IF(AND(ISNUMBER(net_sales_clean), ISNUMBER(profit_clean)),
            net_sales_clean - profit_clean,
            ""
        ),
    VALUE(SUBSTITUTE(Y3925,"$",""))
)</f>
        <v>23.336701135123501</v>
      </c>
      <c r="AA3925" s="5" t="s">
        <v>2113</v>
      </c>
      <c r="AB3925" s="4" cm="1">
        <f t="array" ref="AB3925">IF(
    LEN(TRIM(AA3925&amp;""))=0,
        IF(AND(ISNUMBER(net_sales_clean), ISNUMBER(cost_clean)),
            net_sales_clean - cost_clean,
            ""
        ),
    VALUE(SUBSTITUTE(AA3925,"$",""))
)</f>
        <v>15.2831988648764</v>
      </c>
      <c r="AC3925">
        <v>3</v>
      </c>
      <c r="AD3925">
        <f>IF(LEN(TRIM(AC3925&amp;""))=0, "", VALUE(AC3925))</f>
        <v>3</v>
      </c>
      <c r="AE3925">
        <v>2</v>
      </c>
      <c r="AF3925">
        <f>IF(LEN(TRIM(AE3925&amp;""))=0, "", VALUE(AE3925))</f>
        <v>2</v>
      </c>
      <c r="AG3925">
        <v>0</v>
      </c>
      <c r="AH3925">
        <f>IF(
    OR(U3925&lt;0, W3925&lt;0, Y3925&lt;0, AA3925&lt;0),
        1,
        IF(LEN(TRIM(AG3925&amp;""))=0, "", AG3925)
)</f>
        <v>0</v>
      </c>
      <c r="AI3925" t="str">
        <f>IF(
    COUNT(Q3925,V3925,X3925,Z3925,AB3925)=0,
        "Not Usable",
    IF(
        COUNT(Q3925,V3925,X3925,Z3925,AB3925)&lt;5,
            "Incomplete",
            IF(
                MIN(Q3925,V3925,X3925,Z3925,AB3925)=0,
                    "Incomplete",
                    "Complete"
            )
    )
)</f>
        <v>Complete</v>
      </c>
    </row>
    <row r="3926" spans="1:35" x14ac:dyDescent="0.3">
      <c r="A3926">
        <v>31110</v>
      </c>
      <c r="B3926" s="6">
        <v>45381.451469907406</v>
      </c>
      <c r="C3926" s="3">
        <f>INT(B3926)</f>
        <v>45381</v>
      </c>
      <c r="D3926" s="2">
        <f>MOD(B3926,1)</f>
        <v>0.45146990740613546</v>
      </c>
      <c r="E3926">
        <v>62</v>
      </c>
      <c r="F3926" t="s">
        <v>21</v>
      </c>
      <c r="G3926" t="str">
        <f xml:space="preserve"> PROPER(TRIM(CLEAN(SUBSTITUTE(F3926,CHAR(160)," "))))</f>
        <v>Midwest</v>
      </c>
      <c r="H3926" t="s">
        <v>11</v>
      </c>
      <c r="I3926" t="str">
        <f>PROPER(TRIM(CLEAN((SUBSTITUTE(H3926,"-"," ")))))</f>
        <v>Online</v>
      </c>
      <c r="J3926">
        <v>14861</v>
      </c>
      <c r="K3926" t="s">
        <v>10</v>
      </c>
      <c r="L3926" t="str">
        <f xml:space="preserve"> PROPER(TRIM(CLEAN(SUBSTITUTE(K3926,CHAR(160)," "))))</f>
        <v>Consumer</v>
      </c>
      <c r="M3926" t="s">
        <v>19</v>
      </c>
      <c r="N3926" t="str">
        <f xml:space="preserve"> PROPER(TRIM(CLEAN(SUBSTITUTE(M3926,CHAR(160)," "))))</f>
        <v>Apparel</v>
      </c>
      <c r="O3926" t="s">
        <v>18</v>
      </c>
      <c r="P3926" t="str">
        <f>IF(LEN(TRIM(Table1[[#This Row],[subcategory]]&amp;""))=0,"Unknown", PROPER(TRIM(Table1[[#This Row],[subcategory]])))</f>
        <v>Men</v>
      </c>
      <c r="Q3926">
        <v>133.30000000000001</v>
      </c>
      <c r="R3926" s="1">
        <f>IF(LEN(TRIM(Q3926&amp;""))=0, "", VALUE(SUBSTITUTE(Q3926,"$","")))</f>
        <v>133.30000000000001</v>
      </c>
      <c r="S3926">
        <v>0</v>
      </c>
      <c r="T3926">
        <f>IF(LEN(TRIM(S3926&amp;""))=0, "", VALUE(S3926))</f>
        <v>0</v>
      </c>
      <c r="U3926">
        <v>0</v>
      </c>
      <c r="V3926" s="1">
        <f>IF(LEN(TRIM(U3926&amp;""))=0, "", VALUE(SUBSTITUTE(U3926,"$","")))</f>
        <v>0</v>
      </c>
      <c r="W3926" s="1">
        <v>0</v>
      </c>
      <c r="X3926" s="1">
        <f>IF(LEN(TRIM(W3926&amp;""))=0, "", VALUE(SUBSTITUTE(W3926,"$","")))</f>
        <v>0</v>
      </c>
      <c r="Y3926">
        <v>0</v>
      </c>
      <c r="Z3926" s="1" cm="1">
        <f t="array" ref="Z3926">IF(
    LEN(TRIM(Y3926&amp;""))=0,
        IF(AND(ISNUMBER(net_sales_clean), ISNUMBER(profit_clean)),
            net_sales_clean - profit_clean,
            ""
        ),
    VALUE(SUBSTITUTE(Y3926,"$",""))
)</f>
        <v>0</v>
      </c>
      <c r="AA3926">
        <v>0</v>
      </c>
      <c r="AB3926" s="1" cm="1">
        <f t="array" ref="AB3926">IF(
    LEN(TRIM(AA3926&amp;""))=0,
        IF(AND(ISNUMBER(net_sales_clean), ISNUMBER(cost_clean)),
            net_sales_clean - cost_clean,
            ""
        ),
    VALUE(SUBSTITUTE(AA3926,"$",""))
)</f>
        <v>0</v>
      </c>
      <c r="AC3926">
        <v>8</v>
      </c>
      <c r="AD3926">
        <f>IF(LEN(TRIM(AC3926&amp;""))=0, "", VALUE(AC3926))</f>
        <v>8</v>
      </c>
      <c r="AE3926">
        <v>3</v>
      </c>
      <c r="AF3926">
        <f>IF(LEN(TRIM(AE3926&amp;""))=0, "", VALUE(AE3926))</f>
        <v>3</v>
      </c>
      <c r="AG3926">
        <v>0</v>
      </c>
      <c r="AH3926">
        <f>IF(
    OR(U3926&lt;0, W3926&lt;0, Y3926&lt;0, AA3926&lt;0),
        1,
        IF(LEN(TRIM(AG3926&amp;""))=0, "", AG3926)
)</f>
        <v>0</v>
      </c>
      <c r="AI3926" t="str">
        <f>IF(
    COUNT(Q3926,V3926,X3926,Z3926,AB3926)=0,
        "Not Usable",
    IF(
        COUNT(Q3926,V3926,X3926,Z3926,AB3926)&lt;5,
            "Incomplete",
            IF(
                MIN(Q3926,V3926,X3926,Z3926,AB3926)=0,
                    "Incomplete",
                    "Complete"
            )
    )
)</f>
        <v>Incomplete</v>
      </c>
    </row>
    <row r="3927" spans="1:35" x14ac:dyDescent="0.3">
      <c r="A3927">
        <v>5254</v>
      </c>
      <c r="B3927" s="6">
        <v>45378.498368055552</v>
      </c>
      <c r="C3927" s="3">
        <f>INT(B3927)</f>
        <v>45378</v>
      </c>
      <c r="D3927" s="2">
        <f>MOD(B3927,1)</f>
        <v>0.49836805555241881</v>
      </c>
      <c r="E3927">
        <v>79</v>
      </c>
      <c r="F3927" t="s">
        <v>15</v>
      </c>
      <c r="G3927" t="str">
        <f xml:space="preserve"> PROPER(TRIM(CLEAN(SUBSTITUTE(F3927,CHAR(160)," "))))</f>
        <v>West</v>
      </c>
      <c r="H3927" t="s">
        <v>7</v>
      </c>
      <c r="I3927" t="str">
        <f>PROPER(TRIM(CLEAN((SUBSTITUTE(H3927,"-"," ")))))</f>
        <v>In Store</v>
      </c>
      <c r="J3927">
        <v>2388</v>
      </c>
      <c r="K3927" t="s">
        <v>10</v>
      </c>
      <c r="L3927" t="str">
        <f xml:space="preserve"> PROPER(TRIM(CLEAN(SUBSTITUTE(K3927,CHAR(160)," "))))</f>
        <v>Consumer</v>
      </c>
      <c r="M3927" t="s">
        <v>23</v>
      </c>
      <c r="N3927" t="str">
        <f xml:space="preserve"> PROPER(TRIM(CLEAN(SUBSTITUTE(M3927,CHAR(160)," "))))</f>
        <v>Electronics</v>
      </c>
      <c r="O3927" t="s">
        <v>22</v>
      </c>
      <c r="P3927" t="str">
        <f>IF(LEN(TRIM(Table1[[#This Row],[subcategory]]&amp;""))=0,"Unknown", PROPER(TRIM(Table1[[#This Row],[subcategory]])))</f>
        <v>Audio</v>
      </c>
      <c r="Q3927">
        <v>56.72</v>
      </c>
      <c r="R3927" s="1">
        <f>IF(LEN(TRIM(Q3927&amp;""))=0, "", VALUE(SUBSTITUTE(Q3927,"$","")))</f>
        <v>56.72</v>
      </c>
      <c r="S3927">
        <v>5</v>
      </c>
      <c r="T3927">
        <f>IF(LEN(TRIM(S3927&amp;""))=0, "", VALUE(S3927))</f>
        <v>5</v>
      </c>
      <c r="U3927">
        <v>283.60000000000002</v>
      </c>
      <c r="V3927" s="1">
        <f>IF(LEN(TRIM(U3927&amp;""))=0, "", VALUE(SUBSTITUTE(U3927,"$","")))</f>
        <v>283.60000000000002</v>
      </c>
      <c r="W3927" s="4" t="s">
        <v>2112</v>
      </c>
      <c r="X3927" s="4">
        <f>IF(LEN(TRIM(W3927&amp;""))=0, "", VALUE(SUBSTITUTE(W3927,"$","")))</f>
        <v>176.68279999999999</v>
      </c>
      <c r="Y3927" s="5" t="s">
        <v>2111</v>
      </c>
      <c r="Z3927" s="4" cm="1">
        <f t="array" ref="Z3927">IF(
    LEN(TRIM(Y3927&amp;""))=0,
        IF(AND(ISNUMBER(net_sales_clean), ISNUMBER(profit_clean)),
            net_sales_clean - profit_clean,
            ""
        ),
    VALUE(SUBSTITUTE(Y3927,"$",""))
)</f>
        <v>135.689857851097</v>
      </c>
      <c r="AA3927" s="5" t="s">
        <v>2110</v>
      </c>
      <c r="AB3927" s="4" cm="1">
        <f t="array" ref="AB3927">IF(
    LEN(TRIM(AA3927&amp;""))=0,
        IF(AND(ISNUMBER(net_sales_clean), ISNUMBER(cost_clean)),
            net_sales_clean - cost_clean,
            ""
        ),
    VALUE(SUBSTITUTE(AA3927,"$",""))
)</f>
        <v>40.9929421489025</v>
      </c>
      <c r="AC3927">
        <v>8</v>
      </c>
      <c r="AD3927">
        <f>IF(LEN(TRIM(AC3927&amp;""))=0, "", VALUE(AC3927))</f>
        <v>8</v>
      </c>
      <c r="AE3927">
        <v>5</v>
      </c>
      <c r="AF3927">
        <f>IF(LEN(TRIM(AE3927&amp;""))=0, "", VALUE(AE3927))</f>
        <v>5</v>
      </c>
      <c r="AG3927">
        <v>0</v>
      </c>
      <c r="AH3927">
        <f>IF(
    OR(U3927&lt;0, W3927&lt;0, Y3927&lt;0, AA3927&lt;0),
        1,
        IF(LEN(TRIM(AG3927&amp;""))=0, "", AG3927)
)</f>
        <v>0</v>
      </c>
      <c r="AI3927" t="str">
        <f>IF(
    COUNT(Q3927,V3927,X3927,Z3927,AB3927)=0,
        "Not Usable",
    IF(
        COUNT(Q3927,V3927,X3927,Z3927,AB3927)&lt;5,
            "Incomplete",
            IF(
                MIN(Q3927,V3927,X3927,Z3927,AB3927)=0,
                    "Incomplete",
                    "Complete"
            )
    )
)</f>
        <v>Complete</v>
      </c>
    </row>
    <row r="3928" spans="1:35" x14ac:dyDescent="0.3">
      <c r="A3928">
        <v>54911</v>
      </c>
      <c r="B3928" s="6">
        <v>44966.013252314813</v>
      </c>
      <c r="C3928" s="3">
        <f>INT(B3928)</f>
        <v>44966</v>
      </c>
      <c r="D3928" s="2">
        <f>MOD(B3928,1)</f>
        <v>1.3252314813144039E-2</v>
      </c>
      <c r="E3928">
        <v>69</v>
      </c>
      <c r="F3928" t="s">
        <v>21</v>
      </c>
      <c r="G3928" t="str">
        <f xml:space="preserve"> PROPER(TRIM(CLEAN(SUBSTITUTE(F3928,CHAR(160)," "))))</f>
        <v>Midwest</v>
      </c>
      <c r="H3928" t="s">
        <v>11</v>
      </c>
      <c r="I3928" t="str">
        <f>PROPER(TRIM(CLEAN((SUBSTITUTE(H3928,"-"," ")))))</f>
        <v>Online</v>
      </c>
      <c r="J3928">
        <v>12248</v>
      </c>
      <c r="K3928" t="s">
        <v>6</v>
      </c>
      <c r="L3928" t="str">
        <f xml:space="preserve"> PROPER(TRIM(CLEAN(SUBSTITUTE(K3928,CHAR(160)," "))))</f>
        <v>Corporate</v>
      </c>
      <c r="M3928" t="s">
        <v>9</v>
      </c>
      <c r="N3928" t="str">
        <f xml:space="preserve"> PROPER(TRIM(CLEAN(SUBSTITUTE(M3928,CHAR(160)," "))))</f>
        <v>Home</v>
      </c>
      <c r="O3928" t="s">
        <v>36</v>
      </c>
      <c r="P3928" t="str">
        <f>IF(LEN(TRIM(Table1[[#This Row],[subcategory]]&amp;""))=0,"Unknown", PROPER(TRIM(Table1[[#This Row],[subcategory]])))</f>
        <v>Bedding</v>
      </c>
      <c r="Q3928">
        <v>317.08999999999997</v>
      </c>
      <c r="R3928" s="1">
        <f>IF(LEN(TRIM(Q3928&amp;""))=0, "", VALUE(SUBSTITUTE(Q3928,"$","")))</f>
        <v>317.08999999999997</v>
      </c>
      <c r="S3928">
        <v>7</v>
      </c>
      <c r="T3928">
        <f>IF(LEN(TRIM(S3928&amp;""))=0, "", VALUE(S3928))</f>
        <v>7</v>
      </c>
      <c r="U3928" s="5" t="s">
        <v>2109</v>
      </c>
      <c r="V3928" s="4">
        <f>IF(LEN(TRIM(U3928&amp;""))=0, "", VALUE(SUBSTITUTE(U3928,"$","")))</f>
        <v>2219.6299999999901</v>
      </c>
      <c r="W3928" s="4" t="s">
        <v>2108</v>
      </c>
      <c r="X3928" s="4">
        <f>IF(LEN(TRIM(W3928&amp;""))=0, "", VALUE(SUBSTITUTE(W3928,"$","")))</f>
        <v>1766.82547999999</v>
      </c>
      <c r="Y3928" s="5" t="s">
        <v>2107</v>
      </c>
      <c r="Z3928" s="4" cm="1">
        <f t="array" ref="Z3928">IF(
    LEN(TRIM(Y3928&amp;""))=0,
        IF(AND(ISNUMBER(net_sales_clean), ISNUMBER(profit_clean)),
            net_sales_clean - profit_clean,
            ""
        ),
    VALUE(SUBSTITUTE(Y3928,"$",""))
)</f>
        <v>1238.17251479625</v>
      </c>
      <c r="AA3928" s="5" t="s">
        <v>2106</v>
      </c>
      <c r="AB3928" s="4" cm="1">
        <f t="array" ref="AB3928">IF(
    LEN(TRIM(AA3928&amp;""))=0,
        IF(AND(ISNUMBER(net_sales_clean), ISNUMBER(cost_clean)),
            net_sales_clean - cost_clean,
            ""
        ),
    VALUE(SUBSTITUTE(AA3928,"$",""))
)</f>
        <v>528.65296520374</v>
      </c>
      <c r="AC3928">
        <v>8</v>
      </c>
      <c r="AD3928">
        <f>IF(LEN(TRIM(AC3928&amp;""))=0, "", VALUE(AC3928))</f>
        <v>8</v>
      </c>
      <c r="AE3928">
        <v>2</v>
      </c>
      <c r="AF3928">
        <f>IF(LEN(TRIM(AE3928&amp;""))=0, "", VALUE(AE3928))</f>
        <v>2</v>
      </c>
      <c r="AG3928">
        <v>0</v>
      </c>
      <c r="AH3928">
        <f>IF(
    OR(U3928&lt;0, W3928&lt;0, Y3928&lt;0, AA3928&lt;0),
        1,
        IF(LEN(TRIM(AG3928&amp;""))=0, "", AG3928)
)</f>
        <v>0</v>
      </c>
      <c r="AI3928" t="str">
        <f>IF(
    COUNT(Q3928,V3928,X3928,Z3928,AB3928)=0,
        "Not Usable",
    IF(
        COUNT(Q3928,V3928,X3928,Z3928,AB3928)&lt;5,
            "Incomplete",
            IF(
                MIN(Q3928,V3928,X3928,Z3928,AB3928)=0,
                    "Incomplete",
                    "Complete"
            )
    )
)</f>
        <v>Complete</v>
      </c>
    </row>
    <row r="3929" spans="1:35" x14ac:dyDescent="0.3">
      <c r="A3929">
        <v>19810</v>
      </c>
      <c r="B3929" s="6">
        <v>45535.302847222221</v>
      </c>
      <c r="C3929" s="3">
        <f>INT(B3929)</f>
        <v>45535</v>
      </c>
      <c r="D3929" s="2">
        <f>MOD(B3929,1)</f>
        <v>0.30284722222131677</v>
      </c>
      <c r="E3929">
        <v>35</v>
      </c>
      <c r="F3929" t="s">
        <v>21</v>
      </c>
      <c r="G3929" t="str">
        <f xml:space="preserve"> PROPER(TRIM(CLEAN(SUBSTITUTE(F3929,CHAR(160)," "))))</f>
        <v>Midwest</v>
      </c>
      <c r="H3929" t="s">
        <v>30</v>
      </c>
      <c r="I3929" t="str">
        <f>PROPER(TRIM(CLEAN((SUBSTITUTE(H3929,"-"," ")))))</f>
        <v>Mobile App</v>
      </c>
      <c r="J3929">
        <v>1954</v>
      </c>
      <c r="K3929" t="s">
        <v>6</v>
      </c>
      <c r="L3929" t="str">
        <f xml:space="preserve"> PROPER(TRIM(CLEAN(SUBSTITUTE(K3929,CHAR(160)," "))))</f>
        <v>Corporate</v>
      </c>
      <c r="M3929" t="s">
        <v>9</v>
      </c>
      <c r="N3929" t="str">
        <f xml:space="preserve"> PROPER(TRIM(CLEAN(SUBSTITUTE(M3929,CHAR(160)," "))))</f>
        <v>Home</v>
      </c>
      <c r="O3929" t="s">
        <v>32</v>
      </c>
      <c r="P3929" t="str">
        <f>IF(LEN(TRIM(Table1[[#This Row],[subcategory]]&amp;""))=0,"Unknown", PROPER(TRIM(Table1[[#This Row],[subcategory]])))</f>
        <v>Furniture</v>
      </c>
      <c r="Q3929">
        <v>29.1</v>
      </c>
      <c r="R3929" s="1">
        <f>IF(LEN(TRIM(Q3929&amp;""))=0, "", VALUE(SUBSTITUTE(Q3929,"$","")))</f>
        <v>29.1</v>
      </c>
      <c r="S3929">
        <v>8</v>
      </c>
      <c r="T3929">
        <f>IF(LEN(TRIM(S3929&amp;""))=0, "", VALUE(S3929))</f>
        <v>8</v>
      </c>
      <c r="U3929">
        <v>232.8</v>
      </c>
      <c r="V3929" s="1">
        <f>IF(LEN(TRIM(U3929&amp;""))=0, "", VALUE(SUBSTITUTE(U3929,"$","")))</f>
        <v>232.8</v>
      </c>
      <c r="W3929" s="1">
        <v>204.39840000000001</v>
      </c>
      <c r="X3929" s="1">
        <f>IF(LEN(TRIM(W3929&amp;""))=0, "", VALUE(SUBSTITUTE(W3929,"$","")))</f>
        <v>204.39840000000001</v>
      </c>
      <c r="Y3929">
        <v>155.22771631229</v>
      </c>
      <c r="Z3929" s="1" cm="1">
        <f t="array" ref="Z3929">IF(
    LEN(TRIM(Y3929&amp;""))=0,
        IF(AND(ISNUMBER(net_sales_clean), ISNUMBER(profit_clean)),
            net_sales_clean - profit_clean,
            ""
        ),
    VALUE(SUBSTITUTE(Y3929,"$",""))
)</f>
        <v>155.22771631229</v>
      </c>
      <c r="AA3929" s="5" t="s">
        <v>2105</v>
      </c>
      <c r="AB3929" s="4" cm="1">
        <f t="array" ref="AB3929">IF(
    LEN(TRIM(AA3929&amp;""))=0,
        IF(AND(ISNUMBER(net_sales_clean), ISNUMBER(cost_clean)),
            net_sales_clean - cost_clean,
            ""
        ),
    VALUE(SUBSTITUTE(AA3929,"$",""))
)</f>
        <v>49.170683687710003</v>
      </c>
      <c r="AC3929">
        <v>5</v>
      </c>
      <c r="AD3929">
        <f>IF(LEN(TRIM(AC3929&amp;""))=0, "", VALUE(AC3929))</f>
        <v>5</v>
      </c>
      <c r="AE3929">
        <v>1</v>
      </c>
      <c r="AF3929">
        <f>IF(LEN(TRIM(AE3929&amp;""))=0, "", VALUE(AE3929))</f>
        <v>1</v>
      </c>
      <c r="AG3929">
        <v>1</v>
      </c>
      <c r="AH3929">
        <f>IF(
    OR(U3929&lt;0, W3929&lt;0, Y3929&lt;0, AA3929&lt;0),
        1,
        IF(LEN(TRIM(AG3929&amp;""))=0, "", AG3929)
)</f>
        <v>1</v>
      </c>
      <c r="AI3929" t="str">
        <f>IF(
    COUNT(Q3929,V3929,X3929,Z3929,AB3929)=0,
        "Not Usable",
    IF(
        COUNT(Q3929,V3929,X3929,Z3929,AB3929)&lt;5,
            "Incomplete",
            IF(
                MIN(Q3929,V3929,X3929,Z3929,AB3929)=0,
                    "Incomplete",
                    "Complete"
            )
    )
)</f>
        <v>Complete</v>
      </c>
    </row>
    <row r="3930" spans="1:35" x14ac:dyDescent="0.3">
      <c r="A3930">
        <v>26088</v>
      </c>
      <c r="B3930" s="6">
        <v>45112.281909722224</v>
      </c>
      <c r="C3930" s="3">
        <f>INT(B3930)</f>
        <v>45112</v>
      </c>
      <c r="D3930" s="2">
        <f>MOD(B3930,1)</f>
        <v>0.28190972222364508</v>
      </c>
      <c r="E3930">
        <v>32</v>
      </c>
      <c r="F3930" t="s">
        <v>21</v>
      </c>
      <c r="G3930" t="str">
        <f xml:space="preserve"> PROPER(TRIM(CLEAN(SUBSTITUTE(F3930,CHAR(160)," "))))</f>
        <v>Midwest</v>
      </c>
      <c r="H3930" t="s">
        <v>3</v>
      </c>
      <c r="I3930" t="str">
        <f>PROPER(TRIM(CLEAN((SUBSTITUTE(H3930,"-"," ")))))</f>
        <v>Phone</v>
      </c>
      <c r="J3930">
        <v>1866</v>
      </c>
      <c r="K3930" t="s">
        <v>2</v>
      </c>
      <c r="L3930" t="str">
        <f xml:space="preserve"> PROPER(TRIM(CLEAN(SUBSTITUTE(K3930,CHAR(160)," "))))</f>
        <v>Home Office</v>
      </c>
      <c r="M3930" t="s">
        <v>9</v>
      </c>
      <c r="N3930" t="str">
        <f xml:space="preserve"> PROPER(TRIM(CLEAN(SUBSTITUTE(M3930,CHAR(160)," "))))</f>
        <v>Home</v>
      </c>
      <c r="O3930" t="s">
        <v>12</v>
      </c>
      <c r="P3930" t="str">
        <f>IF(LEN(TRIM(Table1[[#This Row],[subcategory]]&amp;""))=0,"Unknown", PROPER(TRIM(Table1[[#This Row],[subcategory]])))</f>
        <v>Decor</v>
      </c>
      <c r="Q3930">
        <v>26.73</v>
      </c>
      <c r="R3930" s="1">
        <f>IF(LEN(TRIM(Q3930&amp;""))=0, "", VALUE(SUBSTITUTE(Q3930,"$","")))</f>
        <v>26.73</v>
      </c>
      <c r="S3930">
        <v>0</v>
      </c>
      <c r="T3930">
        <f>IF(LEN(TRIM(S3930&amp;""))=0, "", VALUE(S3930))</f>
        <v>0</v>
      </c>
      <c r="U3930">
        <v>0</v>
      </c>
      <c r="V3930" s="1">
        <f>IF(LEN(TRIM(U3930&amp;""))=0, "", VALUE(SUBSTITUTE(U3930,"$","")))</f>
        <v>0</v>
      </c>
      <c r="W3930" s="1">
        <v>0</v>
      </c>
      <c r="X3930" s="1">
        <f>IF(LEN(TRIM(W3930&amp;""))=0, "", VALUE(SUBSTITUTE(W3930,"$","")))</f>
        <v>0</v>
      </c>
      <c r="Y3930">
        <v>0</v>
      </c>
      <c r="Z3930" s="1" cm="1">
        <f t="array" ref="Z3930">IF(
    LEN(TRIM(Y3930&amp;""))=0,
        IF(AND(ISNUMBER(net_sales_clean), ISNUMBER(profit_clean)),
            net_sales_clean - profit_clean,
            ""
        ),
    VALUE(SUBSTITUTE(Y3930,"$",""))
)</f>
        <v>0</v>
      </c>
      <c r="AA3930">
        <v>0</v>
      </c>
      <c r="AB3930" s="1" cm="1">
        <f t="array" ref="AB3930">IF(
    LEN(TRIM(AA3930&amp;""))=0,
        IF(AND(ISNUMBER(net_sales_clean), ISNUMBER(cost_clean)),
            net_sales_clean - cost_clean,
            ""
        ),
    VALUE(SUBSTITUTE(AA3930,"$",""))
)</f>
        <v>0</v>
      </c>
      <c r="AC3930">
        <v>0</v>
      </c>
      <c r="AD3930">
        <f>IF(LEN(TRIM(AC3930&amp;""))=0, "", VALUE(AC3930))</f>
        <v>0</v>
      </c>
      <c r="AE3930">
        <v>5</v>
      </c>
      <c r="AF3930">
        <f>IF(LEN(TRIM(AE3930&amp;""))=0, "", VALUE(AE3930))</f>
        <v>5</v>
      </c>
      <c r="AG3930">
        <v>0</v>
      </c>
      <c r="AH3930">
        <f>IF(
    OR(U3930&lt;0, W3930&lt;0, Y3930&lt;0, AA3930&lt;0),
        1,
        IF(LEN(TRIM(AG3930&amp;""))=0, "", AG3930)
)</f>
        <v>0</v>
      </c>
      <c r="AI3930" t="str">
        <f>IF(
    COUNT(Q3930,V3930,X3930,Z3930,AB3930)=0,
        "Not Usable",
    IF(
        COUNT(Q3930,V3930,X3930,Z3930,AB3930)&lt;5,
            "Incomplete",
            IF(
                MIN(Q3930,V3930,X3930,Z3930,AB3930)=0,
                    "Incomplete",
                    "Complete"
            )
    )
)</f>
        <v>Incomplete</v>
      </c>
    </row>
    <row r="3931" spans="1:35" x14ac:dyDescent="0.3">
      <c r="A3931">
        <v>56278</v>
      </c>
      <c r="B3931" s="6">
        <v>45189.569594907407</v>
      </c>
      <c r="C3931" s="3">
        <f>INT(B3931)</f>
        <v>45189</v>
      </c>
      <c r="D3931" s="2">
        <f>MOD(B3931,1)</f>
        <v>0.56959490740700858</v>
      </c>
      <c r="E3931">
        <v>14</v>
      </c>
      <c r="F3931" t="s">
        <v>8</v>
      </c>
      <c r="G3931" t="str">
        <f xml:space="preserve"> PROPER(TRIM(CLEAN(SUBSTITUTE(F3931,CHAR(160)," "))))</f>
        <v>West</v>
      </c>
      <c r="H3931" t="s">
        <v>11</v>
      </c>
      <c r="I3931" t="str">
        <f>PROPER(TRIM(CLEAN((SUBSTITUTE(H3931,"-"," ")))))</f>
        <v>Online</v>
      </c>
      <c r="J3931">
        <v>25013</v>
      </c>
      <c r="K3931" t="s">
        <v>6</v>
      </c>
      <c r="L3931" t="str">
        <f xml:space="preserve"> PROPER(TRIM(CLEAN(SUBSTITUTE(K3931,CHAR(160)," "))))</f>
        <v>Corporate</v>
      </c>
      <c r="M3931" t="s">
        <v>9</v>
      </c>
      <c r="N3931" t="str">
        <f xml:space="preserve"> PROPER(TRIM(CLEAN(SUBSTITUTE(M3931,CHAR(160)," "))))</f>
        <v>Home</v>
      </c>
      <c r="O3931" t="s">
        <v>32</v>
      </c>
      <c r="P3931" t="str">
        <f>IF(LEN(TRIM(Table1[[#This Row],[subcategory]]&amp;""))=0,"Unknown", PROPER(TRIM(Table1[[#This Row],[subcategory]])))</f>
        <v>Furniture</v>
      </c>
      <c r="R3931" s="1" t="str">
        <f>IF(LEN(TRIM(Q3931&amp;""))=0, "", VALUE(SUBSTITUTE(Q3931,"$","")))</f>
        <v/>
      </c>
      <c r="S3931">
        <v>5</v>
      </c>
      <c r="T3931">
        <f>IF(LEN(TRIM(S3931&amp;""))=0, "", VALUE(S3931))</f>
        <v>5</v>
      </c>
      <c r="V3931" s="1" t="str">
        <f>IF(LEN(TRIM(U3931&amp;""))=0, "", VALUE(SUBSTITUTE(U3931,"$","")))</f>
        <v/>
      </c>
      <c r="X3931" s="1" t="str">
        <f>IF(LEN(TRIM(W3931&amp;""))=0, "", VALUE(SUBSTITUTE(W3931,"$","")))</f>
        <v/>
      </c>
      <c r="Z3931" s="1" t="str" cm="1">
        <f t="array" ref="Z3931">IF(
    LEN(TRIM(Y3931&amp;""))=0,
        IF(AND(ISNUMBER(net_sales_clean), ISNUMBER(profit_clean)),
            net_sales_clean - profit_clean,
            ""
        ),
    VALUE(SUBSTITUTE(Y3931,"$",""))
)</f>
        <v/>
      </c>
      <c r="AB3931" s="1" t="str" cm="1">
        <f t="array" ref="AB3931">IF(
    LEN(TRIM(AA3931&amp;""))=0,
        IF(AND(ISNUMBER(net_sales_clean), ISNUMBER(cost_clean)),
            net_sales_clean - cost_clean,
            ""
        ),
    VALUE(SUBSTITUTE(AA3931,"$",""))
)</f>
        <v/>
      </c>
      <c r="AC3931">
        <v>7</v>
      </c>
      <c r="AD3931">
        <f>IF(LEN(TRIM(AC3931&amp;""))=0, "", VALUE(AC3931))</f>
        <v>7</v>
      </c>
      <c r="AE3931">
        <v>1</v>
      </c>
      <c r="AF3931">
        <f>IF(LEN(TRIM(AE3931&amp;""))=0, "", VALUE(AE3931))</f>
        <v>1</v>
      </c>
      <c r="AG3931">
        <v>0</v>
      </c>
      <c r="AH3931">
        <f>IF(
    OR(U3931&lt;0, W3931&lt;0, Y3931&lt;0, AA3931&lt;0),
        1,
        IF(LEN(TRIM(AG3931&amp;""))=0, "", AG3931)
)</f>
        <v>0</v>
      </c>
      <c r="AI3931" t="str">
        <f>IF(
    COUNT(Q3931,V3931,X3931,Z3931,AB3931)=0,
        "Not Usable",
    IF(
        COUNT(Q3931,V3931,X3931,Z3931,AB3931)&lt;5,
            "Incomplete",
            IF(
                MIN(Q3931,V3931,X3931,Z3931,AB3931)=0,
                    "Incomplete",
                    "Complete"
            )
    )
)</f>
        <v>Not Usable</v>
      </c>
    </row>
    <row r="3932" spans="1:35" x14ac:dyDescent="0.3">
      <c r="A3932">
        <v>38951</v>
      </c>
      <c r="B3932" s="6">
        <v>45102.982060185182</v>
      </c>
      <c r="C3932" s="3">
        <f>INT(B3932)</f>
        <v>45102</v>
      </c>
      <c r="D3932" s="2">
        <f>MOD(B3932,1)</f>
        <v>0.98206018518249039</v>
      </c>
      <c r="E3932">
        <v>55</v>
      </c>
      <c r="F3932" t="s">
        <v>8</v>
      </c>
      <c r="G3932" t="str">
        <f xml:space="preserve"> PROPER(TRIM(CLEAN(SUBSTITUTE(F3932,CHAR(160)," "))))</f>
        <v>West</v>
      </c>
      <c r="H3932" t="s">
        <v>3</v>
      </c>
      <c r="I3932" t="str">
        <f>PROPER(TRIM(CLEAN((SUBSTITUTE(H3932,"-"," ")))))</f>
        <v>Phone</v>
      </c>
      <c r="J3932">
        <v>26180</v>
      </c>
      <c r="K3932" t="s">
        <v>10</v>
      </c>
      <c r="L3932" t="str">
        <f xml:space="preserve"> PROPER(TRIM(CLEAN(SUBSTITUTE(K3932,CHAR(160)," "))))</f>
        <v>Consumer</v>
      </c>
      <c r="M3932" t="s">
        <v>19</v>
      </c>
      <c r="N3932" t="str">
        <f xml:space="preserve"> PROPER(TRIM(CLEAN(SUBSTITUTE(M3932,CHAR(160)," "))))</f>
        <v>Apparel</v>
      </c>
      <c r="P3932" t="str">
        <f>IF(LEN(TRIM(Table1[[#This Row],[subcategory]]&amp;""))=0,"Unknown", PROPER(TRIM(Table1[[#This Row],[subcategory]])))</f>
        <v>Unknown</v>
      </c>
      <c r="Q3932">
        <v>56.14</v>
      </c>
      <c r="R3932" s="1">
        <f>IF(LEN(TRIM(Q3932&amp;""))=0, "", VALUE(SUBSTITUTE(Q3932,"$","")))</f>
        <v>56.14</v>
      </c>
      <c r="S3932">
        <v>3</v>
      </c>
      <c r="T3932">
        <f>IF(LEN(TRIM(S3932&amp;""))=0, "", VALUE(S3932))</f>
        <v>3</v>
      </c>
      <c r="U3932" s="5" t="s">
        <v>2104</v>
      </c>
      <c r="V3932" s="4">
        <f>IF(LEN(TRIM(U3932&amp;""))=0, "", VALUE(SUBSTITUTE(U3932,"$","")))</f>
        <v>168.42</v>
      </c>
      <c r="W3932" s="1">
        <v>165.05160000000001</v>
      </c>
      <c r="X3932" s="1">
        <f>IF(LEN(TRIM(W3932&amp;""))=0, "", VALUE(SUBSTITUTE(W3932,"$","")))</f>
        <v>165.05160000000001</v>
      </c>
      <c r="Y3932" s="5" t="s">
        <v>2103</v>
      </c>
      <c r="Z3932" s="4" cm="1">
        <f t="array" ref="Z3932">IF(
    LEN(TRIM(Y3932&amp;""))=0,
        IF(AND(ISNUMBER(net_sales_clean), ISNUMBER(profit_clean)),
            net_sales_clean - profit_clean,
            ""
        ),
    VALUE(SUBSTITUTE(Y3932,"$",""))
)</f>
        <v>107.684151100566</v>
      </c>
      <c r="AA3932" s="5" t="s">
        <v>2102</v>
      </c>
      <c r="AB3932" s="4" cm="1">
        <f t="array" ref="AB3932">IF(
    LEN(TRIM(AA3932&amp;""))=0,
        IF(AND(ISNUMBER(net_sales_clean), ISNUMBER(cost_clean)),
            net_sales_clean - cost_clean,
            ""
        ),
    VALUE(SUBSTITUTE(AA3932,"$",""))
)</f>
        <v>57.367448899433697</v>
      </c>
      <c r="AC3932">
        <v>7</v>
      </c>
      <c r="AD3932">
        <f>IF(LEN(TRIM(AC3932&amp;""))=0, "", VALUE(AC3932))</f>
        <v>7</v>
      </c>
      <c r="AE3932">
        <v>1</v>
      </c>
      <c r="AF3932">
        <f>IF(LEN(TRIM(AE3932&amp;""))=0, "", VALUE(AE3932))</f>
        <v>1</v>
      </c>
      <c r="AG3932">
        <v>0</v>
      </c>
      <c r="AH3932">
        <f>IF(
    OR(U3932&lt;0, W3932&lt;0, Y3932&lt;0, AA3932&lt;0),
        1,
        IF(LEN(TRIM(AG3932&amp;""))=0, "", AG3932)
)</f>
        <v>0</v>
      </c>
      <c r="AI3932" t="str">
        <f>IF(
    COUNT(Q3932,V3932,X3932,Z3932,AB3932)=0,
        "Not Usable",
    IF(
        COUNT(Q3932,V3932,X3932,Z3932,AB3932)&lt;5,
            "Incomplete",
            IF(
                MIN(Q3932,V3932,X3932,Z3932,AB3932)=0,
                    "Incomplete",
                    "Complete"
            )
    )
)</f>
        <v>Complete</v>
      </c>
    </row>
    <row r="3933" spans="1:35" x14ac:dyDescent="0.3">
      <c r="A3933">
        <v>28587</v>
      </c>
      <c r="B3933" s="6">
        <v>45717.537789351853</v>
      </c>
      <c r="C3933" s="3">
        <f>INT(B3933)</f>
        <v>45717</v>
      </c>
      <c r="D3933" s="2">
        <f>MOD(B3933,1)</f>
        <v>0.5377893518525525</v>
      </c>
      <c r="E3933">
        <v>28</v>
      </c>
      <c r="F3933" t="s">
        <v>8</v>
      </c>
      <c r="G3933" t="str">
        <f xml:space="preserve"> PROPER(TRIM(CLEAN(SUBSTITUTE(F3933,CHAR(160)," "))))</f>
        <v>West</v>
      </c>
      <c r="H3933" t="s">
        <v>11</v>
      </c>
      <c r="I3933" t="str">
        <f>PROPER(TRIM(CLEAN((SUBSTITUTE(H3933,"-"," ")))))</f>
        <v>Online</v>
      </c>
      <c r="J3933">
        <v>11506</v>
      </c>
      <c r="K3933" t="s">
        <v>14</v>
      </c>
      <c r="L3933" t="str">
        <f xml:space="preserve"> PROPER(TRIM(CLEAN(SUBSTITUTE(K3933,CHAR(160)," "))))</f>
        <v>Consumer</v>
      </c>
      <c r="M3933" t="s">
        <v>16</v>
      </c>
      <c r="N3933" t="str">
        <f xml:space="preserve"> PROPER(TRIM(CLEAN(SUBSTITUTE(M3933,CHAR(160)," "))))</f>
        <v>Grocery</v>
      </c>
      <c r="O3933" t="s">
        <v>29</v>
      </c>
      <c r="P3933" t="str">
        <f>IF(LEN(TRIM(Table1[[#This Row],[subcategory]]&amp;""))=0,"Unknown", PROPER(TRIM(Table1[[#This Row],[subcategory]])))</f>
        <v>Beverages</v>
      </c>
      <c r="Q3933">
        <v>360.59</v>
      </c>
      <c r="R3933" s="1">
        <f>IF(LEN(TRIM(Q3933&amp;""))=0, "", VALUE(SUBSTITUTE(Q3933,"$","")))</f>
        <v>360.59</v>
      </c>
      <c r="S3933">
        <v>3</v>
      </c>
      <c r="T3933">
        <f>IF(LEN(TRIM(S3933&amp;""))=0, "", VALUE(S3933))</f>
        <v>3</v>
      </c>
      <c r="U3933">
        <v>1081.77</v>
      </c>
      <c r="V3933" s="1">
        <f>IF(LEN(TRIM(U3933&amp;""))=0, "", VALUE(SUBSTITUTE(U3933,"$","")))</f>
        <v>1081.77</v>
      </c>
      <c r="W3933" s="1">
        <v>908.68679999999995</v>
      </c>
      <c r="X3933" s="1">
        <f>IF(LEN(TRIM(W3933&amp;""))=0, "", VALUE(SUBSTITUTE(W3933,"$","")))</f>
        <v>908.68679999999995</v>
      </c>
      <c r="Y3933" s="5" t="s">
        <v>2101</v>
      </c>
      <c r="Z3933" s="4" cm="1">
        <f t="array" ref="Z3933">IF(
    LEN(TRIM(Y3933&amp;""))=0,
        IF(AND(ISNUMBER(net_sales_clean), ISNUMBER(profit_clean)),
            net_sales_clean - profit_clean,
            ""
        ),
    VALUE(SUBSTITUTE(Y3933,"$",""))
)</f>
        <v>644.85553615978995</v>
      </c>
      <c r="AA3933" s="5" t="s">
        <v>2100</v>
      </c>
      <c r="AB3933" s="4" cm="1">
        <f t="array" ref="AB3933">IF(
    LEN(TRIM(AA3933&amp;""))=0,
        IF(AND(ISNUMBER(net_sales_clean), ISNUMBER(cost_clean)),
            net_sales_clean - cost_clean,
            ""
        ),
    VALUE(SUBSTITUTE(AA3933,"$",""))
)</f>
        <v>263.83126384020898</v>
      </c>
      <c r="AC3933">
        <v>3</v>
      </c>
      <c r="AD3933">
        <f>IF(LEN(TRIM(AC3933&amp;""))=0, "", VALUE(AC3933))</f>
        <v>3</v>
      </c>
      <c r="AF3933" t="str">
        <f>IF(LEN(TRIM(AE3933&amp;""))=0, "", VALUE(AE3933))</f>
        <v/>
      </c>
      <c r="AG3933">
        <v>0</v>
      </c>
      <c r="AH3933">
        <f>IF(
    OR(U3933&lt;0, W3933&lt;0, Y3933&lt;0, AA3933&lt;0),
        1,
        IF(LEN(TRIM(AG3933&amp;""))=0, "", AG3933)
)</f>
        <v>0</v>
      </c>
      <c r="AI3933" t="str">
        <f>IF(
    COUNT(Q3933,V3933,X3933,Z3933,AB3933)=0,
        "Not Usable",
    IF(
        COUNT(Q3933,V3933,X3933,Z3933,AB3933)&lt;5,
            "Incomplete",
            IF(
                MIN(Q3933,V3933,X3933,Z3933,AB3933)=0,
                    "Incomplete",
                    "Complete"
            )
    )
)</f>
        <v>Complete</v>
      </c>
    </row>
    <row r="3934" spans="1:35" x14ac:dyDescent="0.3">
      <c r="A3934">
        <v>27032</v>
      </c>
      <c r="B3934" s="6">
        <v>45116.635300925926</v>
      </c>
      <c r="C3934" s="3">
        <f>INT(B3934)</f>
        <v>45116</v>
      </c>
      <c r="D3934" s="2">
        <f>MOD(B3934,1)</f>
        <v>0.63530092592554865</v>
      </c>
      <c r="E3934">
        <v>1</v>
      </c>
      <c r="F3934" t="s">
        <v>4</v>
      </c>
      <c r="G3934" t="str">
        <f xml:space="preserve"> PROPER(TRIM(CLEAN(SUBSTITUTE(F3934,CHAR(160)," "))))</f>
        <v>South</v>
      </c>
      <c r="H3934" t="s">
        <v>11</v>
      </c>
      <c r="I3934" t="str">
        <f>PROPER(TRIM(CLEAN((SUBSTITUTE(H3934,"-"," ")))))</f>
        <v>Online</v>
      </c>
      <c r="J3934">
        <v>21816</v>
      </c>
      <c r="K3934" t="s">
        <v>6</v>
      </c>
      <c r="L3934" t="str">
        <f xml:space="preserve"> PROPER(TRIM(CLEAN(SUBSTITUTE(K3934,CHAR(160)," "))))</f>
        <v>Corporate</v>
      </c>
      <c r="M3934" t="s">
        <v>23</v>
      </c>
      <c r="N3934" t="str">
        <f xml:space="preserve"> PROPER(TRIM(CLEAN(SUBSTITUTE(M3934,CHAR(160)," "))))</f>
        <v>Electronics</v>
      </c>
      <c r="O3934" t="s">
        <v>34</v>
      </c>
      <c r="P3934" t="str">
        <f>IF(LEN(TRIM(Table1[[#This Row],[subcategory]]&amp;""))=0,"Unknown", PROPER(TRIM(Table1[[#This Row],[subcategory]])))</f>
        <v>Phones</v>
      </c>
      <c r="Q3934">
        <v>267.2</v>
      </c>
      <c r="R3934" s="1">
        <f>IF(LEN(TRIM(Q3934&amp;""))=0, "", VALUE(SUBSTITUTE(Q3934,"$","")))</f>
        <v>267.2</v>
      </c>
      <c r="S3934">
        <v>3</v>
      </c>
      <c r="T3934">
        <f>IF(LEN(TRIM(S3934&amp;""))=0, "", VALUE(S3934))</f>
        <v>3</v>
      </c>
      <c r="U3934" s="5" t="s">
        <v>2099</v>
      </c>
      <c r="V3934" s="4">
        <f>IF(LEN(TRIM(U3934&amp;""))=0, "", VALUE(SUBSTITUTE(U3934,"$","")))</f>
        <v>801.599999999999</v>
      </c>
      <c r="W3934" s="1">
        <v>699.79679999999996</v>
      </c>
      <c r="X3934" s="1">
        <f>IF(LEN(TRIM(W3934&amp;""))=0, "", VALUE(SUBSTITUTE(W3934,"$","")))</f>
        <v>699.79679999999996</v>
      </c>
      <c r="Y3934" s="5" t="s">
        <v>2098</v>
      </c>
      <c r="Z3934" s="4" cm="1">
        <f t="array" ref="Z3934">IF(
    LEN(TRIM(Y3934&amp;""))=0,
        IF(AND(ISNUMBER(net_sales_clean), ISNUMBER(profit_clean)),
            net_sales_clean - profit_clean,
            ""
        ),
    VALUE(SUBSTITUTE(Y3934,"$",""))
)</f>
        <v>515.24953977373798</v>
      </c>
      <c r="AA3934" s="5" t="s">
        <v>2097</v>
      </c>
      <c r="AB3934" s="4" cm="1">
        <f t="array" ref="AB3934">IF(
    LEN(TRIM(AA3934&amp;""))=0,
        IF(AND(ISNUMBER(net_sales_clean), ISNUMBER(cost_clean)),
            net_sales_clean - cost_clean,
            ""
        ),
    VALUE(SUBSTITUTE(AA3934,"$",""))
)</f>
        <v>184.54726022626099</v>
      </c>
      <c r="AC3934">
        <v>7</v>
      </c>
      <c r="AD3934">
        <f>IF(LEN(TRIM(AC3934&amp;""))=0, "", VALUE(AC3934))</f>
        <v>7</v>
      </c>
      <c r="AE3934">
        <v>4</v>
      </c>
      <c r="AF3934">
        <f>IF(LEN(TRIM(AE3934&amp;""))=0, "", VALUE(AE3934))</f>
        <v>4</v>
      </c>
      <c r="AG3934">
        <v>0</v>
      </c>
      <c r="AH3934">
        <f>IF(
    OR(U3934&lt;0, W3934&lt;0, Y3934&lt;0, AA3934&lt;0),
        1,
        IF(LEN(TRIM(AG3934&amp;""))=0, "", AG3934)
)</f>
        <v>0</v>
      </c>
      <c r="AI3934" t="str">
        <f>IF(
    COUNT(Q3934,V3934,X3934,Z3934,AB3934)=0,
        "Not Usable",
    IF(
        COUNT(Q3934,V3934,X3934,Z3934,AB3934)&lt;5,
            "Incomplete",
            IF(
                MIN(Q3934,V3934,X3934,Z3934,AB3934)=0,
                    "Incomplete",
                    "Complete"
            )
    )
)</f>
        <v>Complete</v>
      </c>
    </row>
    <row r="3935" spans="1:35" x14ac:dyDescent="0.3">
      <c r="A3935">
        <v>41394</v>
      </c>
      <c r="B3935" s="6">
        <v>44953.017222222225</v>
      </c>
      <c r="C3935" s="3">
        <f>INT(B3935)</f>
        <v>44953</v>
      </c>
      <c r="D3935" s="2">
        <f>MOD(B3935,1)</f>
        <v>1.7222222224518191E-2</v>
      </c>
      <c r="E3935">
        <v>76</v>
      </c>
      <c r="F3935" t="s">
        <v>8</v>
      </c>
      <c r="G3935" t="str">
        <f xml:space="preserve"> PROPER(TRIM(CLEAN(SUBSTITUTE(F3935,CHAR(160)," "))))</f>
        <v>West</v>
      </c>
      <c r="H3935" t="s">
        <v>27</v>
      </c>
      <c r="I3935" t="str">
        <f>PROPER(TRIM(CLEAN((SUBSTITUTE(H3935,"-"," ")))))</f>
        <v>In Store</v>
      </c>
      <c r="J3935">
        <v>12681</v>
      </c>
      <c r="K3935" t="s">
        <v>14</v>
      </c>
      <c r="L3935" t="str">
        <f xml:space="preserve"> PROPER(TRIM(CLEAN(SUBSTITUTE(K3935,CHAR(160)," "))))</f>
        <v>Consumer</v>
      </c>
      <c r="M3935" t="s">
        <v>9</v>
      </c>
      <c r="N3935" t="str">
        <f xml:space="preserve"> PROPER(TRIM(CLEAN(SUBSTITUTE(M3935,CHAR(160)," "))))</f>
        <v>Home</v>
      </c>
      <c r="O3935" t="s">
        <v>12</v>
      </c>
      <c r="P3935" t="str">
        <f>IF(LEN(TRIM(Table1[[#This Row],[subcategory]]&amp;""))=0,"Unknown", PROPER(TRIM(Table1[[#This Row],[subcategory]])))</f>
        <v>Decor</v>
      </c>
      <c r="Q3935">
        <v>28.32</v>
      </c>
      <c r="R3935" s="1">
        <f>IF(LEN(TRIM(Q3935&amp;""))=0, "", VALUE(SUBSTITUTE(Q3935,"$","")))</f>
        <v>28.32</v>
      </c>
      <c r="S3935">
        <v>0</v>
      </c>
      <c r="T3935">
        <f>IF(LEN(TRIM(S3935&amp;""))=0, "", VALUE(S3935))</f>
        <v>0</v>
      </c>
      <c r="U3935">
        <v>0</v>
      </c>
      <c r="V3935" s="1">
        <f>IF(LEN(TRIM(U3935&amp;""))=0, "", VALUE(SUBSTITUTE(U3935,"$","")))</f>
        <v>0</v>
      </c>
      <c r="W3935" s="1">
        <v>0</v>
      </c>
      <c r="X3935" s="1">
        <f>IF(LEN(TRIM(W3935&amp;""))=0, "", VALUE(SUBSTITUTE(W3935,"$","")))</f>
        <v>0</v>
      </c>
      <c r="Y3935">
        <v>0</v>
      </c>
      <c r="Z3935" s="1" cm="1">
        <f t="array" ref="Z3935">IF(
    LEN(TRIM(Y3935&amp;""))=0,
        IF(AND(ISNUMBER(net_sales_clean), ISNUMBER(profit_clean)),
            net_sales_clean - profit_clean,
            ""
        ),
    VALUE(SUBSTITUTE(Y3935,"$",""))
)</f>
        <v>0</v>
      </c>
      <c r="AA3935">
        <v>0</v>
      </c>
      <c r="AB3935" s="1" cm="1">
        <f t="array" ref="AB3935">IF(
    LEN(TRIM(AA3935&amp;""))=0,
        IF(AND(ISNUMBER(net_sales_clean), ISNUMBER(cost_clean)),
            net_sales_clean - cost_clean,
            ""
        ),
    VALUE(SUBSTITUTE(AA3935,"$",""))
)</f>
        <v>0</v>
      </c>
      <c r="AC3935">
        <v>6</v>
      </c>
      <c r="AD3935">
        <f>IF(LEN(TRIM(AC3935&amp;""))=0, "", VALUE(AC3935))</f>
        <v>6</v>
      </c>
      <c r="AE3935">
        <v>2</v>
      </c>
      <c r="AF3935">
        <f>IF(LEN(TRIM(AE3935&amp;""))=0, "", VALUE(AE3935))</f>
        <v>2</v>
      </c>
      <c r="AG3935">
        <v>0</v>
      </c>
      <c r="AH3935">
        <f>IF(
    OR(U3935&lt;0, W3935&lt;0, Y3935&lt;0, AA3935&lt;0),
        1,
        IF(LEN(TRIM(AG3935&amp;""))=0, "", AG3935)
)</f>
        <v>0</v>
      </c>
      <c r="AI3935" t="str">
        <f>IF(
    COUNT(Q3935,V3935,X3935,Z3935,AB3935)=0,
        "Not Usable",
    IF(
        COUNT(Q3935,V3935,X3935,Z3935,AB3935)&lt;5,
            "Incomplete",
            IF(
                MIN(Q3935,V3935,X3935,Z3935,AB3935)=0,
                    "Incomplete",
                    "Complete"
            )
    )
)</f>
        <v>Incomplete</v>
      </c>
    </row>
    <row r="3936" spans="1:35" x14ac:dyDescent="0.3">
      <c r="A3936">
        <v>35305</v>
      </c>
      <c r="B3936" s="6">
        <v>46021.967083333337</v>
      </c>
      <c r="C3936" s="3">
        <f>INT(B3936)</f>
        <v>46021</v>
      </c>
      <c r="D3936" s="2">
        <f>MOD(B3936,1)</f>
        <v>0.96708333333663177</v>
      </c>
      <c r="E3936">
        <v>44</v>
      </c>
      <c r="F3936" t="s">
        <v>15</v>
      </c>
      <c r="G3936" t="str">
        <f xml:space="preserve"> PROPER(TRIM(CLEAN(SUBSTITUTE(F3936,CHAR(160)," "))))</f>
        <v>West</v>
      </c>
      <c r="H3936" t="s">
        <v>30</v>
      </c>
      <c r="I3936" t="str">
        <f>PROPER(TRIM(CLEAN((SUBSTITUTE(H3936,"-"," ")))))</f>
        <v>Mobile App</v>
      </c>
      <c r="J3936">
        <v>823</v>
      </c>
      <c r="K3936" t="s">
        <v>2</v>
      </c>
      <c r="L3936" t="str">
        <f xml:space="preserve"> PROPER(TRIM(CLEAN(SUBSTITUTE(K3936,CHAR(160)," "))))</f>
        <v>Home Office</v>
      </c>
      <c r="M3936" t="s">
        <v>9</v>
      </c>
      <c r="N3936" t="str">
        <f xml:space="preserve"> PROPER(TRIM(CLEAN(SUBSTITUTE(M3936,CHAR(160)," "))))</f>
        <v>Home</v>
      </c>
      <c r="O3936" t="s">
        <v>36</v>
      </c>
      <c r="P3936" t="str">
        <f>IF(LEN(TRIM(Table1[[#This Row],[subcategory]]&amp;""))=0,"Unknown", PROPER(TRIM(Table1[[#This Row],[subcategory]])))</f>
        <v>Bedding</v>
      </c>
      <c r="Q3936">
        <v>23.08</v>
      </c>
      <c r="R3936" s="1">
        <f>IF(LEN(TRIM(Q3936&amp;""))=0, "", VALUE(SUBSTITUTE(Q3936,"$","")))</f>
        <v>23.08</v>
      </c>
      <c r="S3936">
        <v>1</v>
      </c>
      <c r="T3936">
        <f>IF(LEN(TRIM(S3936&amp;""))=0, "", VALUE(S3936))</f>
        <v>1</v>
      </c>
      <c r="U3936">
        <v>23.08</v>
      </c>
      <c r="V3936" s="1">
        <f>IF(LEN(TRIM(U3936&amp;""))=0, "", VALUE(SUBSTITUTE(U3936,"$","")))</f>
        <v>23.08</v>
      </c>
      <c r="W3936" s="1">
        <v>15.048159999999999</v>
      </c>
      <c r="X3936" s="1">
        <f>IF(LEN(TRIM(W3936&amp;""))=0, "", VALUE(SUBSTITUTE(W3936,"$","")))</f>
        <v>15.048159999999999</v>
      </c>
      <c r="Y3936" s="5" t="s">
        <v>2096</v>
      </c>
      <c r="Z3936" s="4" cm="1">
        <f t="array" ref="Z3936">IF(
    LEN(TRIM(Y3936&amp;""))=0,
        IF(AND(ISNUMBER(net_sales_clean), ISNUMBER(profit_clean)),
            net_sales_clean - profit_clean,
            ""
        ),
    VALUE(SUBSTITUTE(Y3936,"$",""))
)</f>
        <v>11.400737021712899</v>
      </c>
      <c r="AA3936" s="5" t="s">
        <v>2095</v>
      </c>
      <c r="AB3936" s="4" cm="1">
        <f t="array" ref="AB3936">IF(
    LEN(TRIM(AA3936&amp;""))=0,
        IF(AND(ISNUMBER(net_sales_clean), ISNUMBER(cost_clean)),
            net_sales_clean - cost_clean,
            ""
        ),
    VALUE(SUBSTITUTE(AA3936,"$",""))
)</f>
        <v>3.6474229782870302</v>
      </c>
      <c r="AC3936">
        <v>8</v>
      </c>
      <c r="AD3936">
        <f>IF(LEN(TRIM(AC3936&amp;""))=0, "", VALUE(AC3936))</f>
        <v>8</v>
      </c>
      <c r="AE3936">
        <v>2</v>
      </c>
      <c r="AF3936">
        <f>IF(LEN(TRIM(AE3936&amp;""))=0, "", VALUE(AE3936))</f>
        <v>2</v>
      </c>
      <c r="AG3936">
        <v>0</v>
      </c>
      <c r="AH3936">
        <f>IF(
    OR(U3936&lt;0, W3936&lt;0, Y3936&lt;0, AA3936&lt;0),
        1,
        IF(LEN(TRIM(AG3936&amp;""))=0, "", AG3936)
)</f>
        <v>0</v>
      </c>
      <c r="AI3936" t="str">
        <f>IF(
    COUNT(Q3936,V3936,X3936,Z3936,AB3936)=0,
        "Not Usable",
    IF(
        COUNT(Q3936,V3936,X3936,Z3936,AB3936)&lt;5,
            "Incomplete",
            IF(
                MIN(Q3936,V3936,X3936,Z3936,AB3936)=0,
                    "Incomplete",
                    "Complete"
            )
    )
)</f>
        <v>Complete</v>
      </c>
    </row>
    <row r="3937" spans="1:35" x14ac:dyDescent="0.3">
      <c r="A3937">
        <v>41969</v>
      </c>
      <c r="B3937" s="6">
        <v>45988.812592592592</v>
      </c>
      <c r="C3937" s="3">
        <f>INT(B3937)</f>
        <v>45988</v>
      </c>
      <c r="D3937" s="2">
        <f>MOD(B3937,1)</f>
        <v>0.81259259259240935</v>
      </c>
      <c r="E3937">
        <v>51</v>
      </c>
      <c r="F3937" t="s">
        <v>15</v>
      </c>
      <c r="G3937" t="str">
        <f xml:space="preserve"> PROPER(TRIM(CLEAN(SUBSTITUTE(F3937,CHAR(160)," "))))</f>
        <v>West</v>
      </c>
      <c r="H3937" t="s">
        <v>11</v>
      </c>
      <c r="I3937" t="str">
        <f>PROPER(TRIM(CLEAN((SUBSTITUTE(H3937,"-"," ")))))</f>
        <v>Online</v>
      </c>
      <c r="J3937">
        <v>23903</v>
      </c>
      <c r="K3937" t="s">
        <v>6</v>
      </c>
      <c r="L3937" t="str">
        <f xml:space="preserve"> PROPER(TRIM(CLEAN(SUBSTITUTE(K3937,CHAR(160)," "))))</f>
        <v>Corporate</v>
      </c>
      <c r="M3937" t="s">
        <v>23</v>
      </c>
      <c r="N3937" t="str">
        <f xml:space="preserve"> PROPER(TRIM(CLEAN(SUBSTITUTE(M3937,CHAR(160)," "))))</f>
        <v>Electronics</v>
      </c>
      <c r="O3937" t="s">
        <v>22</v>
      </c>
      <c r="P3937" t="str">
        <f>IF(LEN(TRIM(Table1[[#This Row],[subcategory]]&amp;""))=0,"Unknown", PROPER(TRIM(Table1[[#This Row],[subcategory]])))</f>
        <v>Audio</v>
      </c>
      <c r="Q3937">
        <v>41.77</v>
      </c>
      <c r="R3937" s="1">
        <f>IF(LEN(TRIM(Q3937&amp;""))=0, "", VALUE(SUBSTITUTE(Q3937,"$","")))</f>
        <v>41.77</v>
      </c>
      <c r="S3937">
        <v>5</v>
      </c>
      <c r="T3937">
        <f>IF(LEN(TRIM(S3937&amp;""))=0, "", VALUE(S3937))</f>
        <v>5</v>
      </c>
      <c r="U3937" s="5" t="s">
        <v>1630</v>
      </c>
      <c r="V3937" s="4">
        <f>IF(LEN(TRIM(U3937&amp;""))=0, "", VALUE(SUBSTITUTE(U3937,"$","")))</f>
        <v>208.85</v>
      </c>
      <c r="W3937" s="4" t="s">
        <v>2094</v>
      </c>
      <c r="X3937" s="4">
        <f>IF(LEN(TRIM(W3937&amp;""))=0, "", VALUE(SUBSTITUTE(W3937,"$","")))</f>
        <v>172.92779999999999</v>
      </c>
      <c r="Y3937" s="5" t="s">
        <v>2093</v>
      </c>
      <c r="Z3937" s="4" cm="1">
        <f t="array" ref="Z3937">IF(
    LEN(TRIM(Y3937&amp;""))=0,
        IF(AND(ISNUMBER(net_sales_clean), ISNUMBER(profit_clean)),
            net_sales_clean - profit_clean,
            ""
        ),
    VALUE(SUBSTITUTE(Y3937,"$",""))
)</f>
        <v>137.97414627273801</v>
      </c>
      <c r="AA3937" s="5" t="s">
        <v>2092</v>
      </c>
      <c r="AB3937" s="4" cm="1">
        <f t="array" ref="AB3937">IF(
    LEN(TRIM(AA3937&amp;""))=0,
        IF(AND(ISNUMBER(net_sales_clean), ISNUMBER(cost_clean)),
            net_sales_clean - cost_clean,
            ""
        ),
    VALUE(SUBSTITUTE(AA3937,"$",""))
)</f>
        <v>34.953653727261702</v>
      </c>
      <c r="AC3937">
        <v>2</v>
      </c>
      <c r="AD3937">
        <f>IF(LEN(TRIM(AC3937&amp;""))=0, "", VALUE(AC3937))</f>
        <v>2</v>
      </c>
      <c r="AE3937">
        <v>5</v>
      </c>
      <c r="AF3937">
        <f>IF(LEN(TRIM(AE3937&amp;""))=0, "", VALUE(AE3937))</f>
        <v>5</v>
      </c>
      <c r="AG3937">
        <v>0</v>
      </c>
      <c r="AH3937">
        <f>IF(
    OR(U3937&lt;0, W3937&lt;0, Y3937&lt;0, AA3937&lt;0),
        1,
        IF(LEN(TRIM(AG3937&amp;""))=0, "", AG3937)
)</f>
        <v>0</v>
      </c>
      <c r="AI3937" t="str">
        <f>IF(
    COUNT(Q3937,V3937,X3937,Z3937,AB3937)=0,
        "Not Usable",
    IF(
        COUNT(Q3937,V3937,X3937,Z3937,AB3937)&lt;5,
            "Incomplete",
            IF(
                MIN(Q3937,V3937,X3937,Z3937,AB3937)=0,
                    "Incomplete",
                    "Complete"
            )
    )
)</f>
        <v>Complete</v>
      </c>
    </row>
    <row r="3938" spans="1:35" x14ac:dyDescent="0.3">
      <c r="A3938">
        <v>2609</v>
      </c>
      <c r="B3938" s="6">
        <v>45660.429664351854</v>
      </c>
      <c r="C3938" s="3">
        <f>INT(B3938)</f>
        <v>45660</v>
      </c>
      <c r="D3938" s="2">
        <f>MOD(B3938,1)</f>
        <v>0.42966435185371665</v>
      </c>
      <c r="E3938">
        <v>42</v>
      </c>
      <c r="F3938" t="s">
        <v>4</v>
      </c>
      <c r="G3938" t="str">
        <f xml:space="preserve"> PROPER(TRIM(CLEAN(SUBSTITUTE(F3938,CHAR(160)," "))))</f>
        <v>South</v>
      </c>
      <c r="H3938" t="s">
        <v>11</v>
      </c>
      <c r="I3938" t="str">
        <f>PROPER(TRIM(CLEAN((SUBSTITUTE(H3938,"-"," ")))))</f>
        <v>Online</v>
      </c>
      <c r="J3938">
        <v>20262</v>
      </c>
      <c r="K3938" t="s">
        <v>10</v>
      </c>
      <c r="L3938" t="str">
        <f xml:space="preserve"> PROPER(TRIM(CLEAN(SUBSTITUTE(K3938,CHAR(160)," "))))</f>
        <v>Consumer</v>
      </c>
      <c r="M3938" t="s">
        <v>23</v>
      </c>
      <c r="N3938" t="str">
        <f xml:space="preserve"> PROPER(TRIM(CLEAN(SUBSTITUTE(M3938,CHAR(160)," "))))</f>
        <v>Electronics</v>
      </c>
      <c r="O3938" t="s">
        <v>34</v>
      </c>
      <c r="P3938" t="str">
        <f>IF(LEN(TRIM(Table1[[#This Row],[subcategory]]&amp;""))=0,"Unknown", PROPER(TRIM(Table1[[#This Row],[subcategory]])))</f>
        <v>Phones</v>
      </c>
      <c r="Q3938">
        <v>36.44</v>
      </c>
      <c r="R3938" s="1">
        <f>IF(LEN(TRIM(Q3938&amp;""))=0, "", VALUE(SUBSTITUTE(Q3938,"$","")))</f>
        <v>36.44</v>
      </c>
      <c r="S3938">
        <v>2</v>
      </c>
      <c r="T3938">
        <f>IF(LEN(TRIM(S3938&amp;""))=0, "", VALUE(S3938))</f>
        <v>2</v>
      </c>
      <c r="U3938">
        <v>72.88</v>
      </c>
      <c r="V3938" s="1">
        <f>IF(LEN(TRIM(U3938&amp;""))=0, "", VALUE(SUBSTITUTE(U3938,"$","")))</f>
        <v>72.88</v>
      </c>
      <c r="W3938" s="4" t="s">
        <v>2091</v>
      </c>
      <c r="X3938" s="4">
        <f>IF(LEN(TRIM(W3938&amp;""))=0, "", VALUE(SUBSTITUTE(W3938,"$","")))</f>
        <v>59.980239999999903</v>
      </c>
      <c r="Z3938" s="1" t="str" cm="1">
        <f t="array" ref="Z3938">IF(
    LEN(TRIM(Y3938&amp;""))=0,
        IF(AND(ISNUMBER(net_sales_clean), ISNUMBER(profit_clean)),
            net_sales_clean - profit_clean,
            ""
        ),
    VALUE(SUBSTITUTE(Y3938,"$",""))
)</f>
        <v/>
      </c>
      <c r="AB3938" s="1" t="str" cm="1">
        <f t="array" ref="AB3938">IF(
    LEN(TRIM(AA3938&amp;""))=0,
        IF(AND(ISNUMBER(net_sales_clean), ISNUMBER(cost_clean)),
            net_sales_clean - cost_clean,
            ""
        ),
    VALUE(SUBSTITUTE(AA3938,"$",""))
)</f>
        <v/>
      </c>
      <c r="AC3938">
        <v>9</v>
      </c>
      <c r="AD3938">
        <f>IF(LEN(TRIM(AC3938&amp;""))=0, "", VALUE(AC3938))</f>
        <v>9</v>
      </c>
      <c r="AE3938">
        <v>4</v>
      </c>
      <c r="AF3938">
        <f>IF(LEN(TRIM(AE3938&amp;""))=0, "", VALUE(AE3938))</f>
        <v>4</v>
      </c>
      <c r="AG3938">
        <v>0</v>
      </c>
      <c r="AH3938">
        <f>IF(
    OR(U3938&lt;0, W3938&lt;0, Y3938&lt;0, AA3938&lt;0),
        1,
        IF(LEN(TRIM(AG3938&amp;""))=0, "", AG3938)
)</f>
        <v>0</v>
      </c>
      <c r="AI3938" t="str">
        <f>IF(
    COUNT(Q3938,V3938,X3938,Z3938,AB3938)=0,
        "Not Usable",
    IF(
        COUNT(Q3938,V3938,X3938,Z3938,AB3938)&lt;5,
            "Incomplete",
            IF(
                MIN(Q3938,V3938,X3938,Z3938,AB3938)=0,
                    "Incomplete",
                    "Complete"
            )
    )
)</f>
        <v>Incomplete</v>
      </c>
    </row>
    <row r="3939" spans="1:35" x14ac:dyDescent="0.3">
      <c r="A3939">
        <v>37329</v>
      </c>
      <c r="B3939" s="6">
        <v>45714.463495370372</v>
      </c>
      <c r="C3939" s="3">
        <f>INT(B3939)</f>
        <v>45714</v>
      </c>
      <c r="D3939" s="2">
        <f>MOD(B3939,1)</f>
        <v>0.46349537037167465</v>
      </c>
      <c r="E3939">
        <v>10</v>
      </c>
      <c r="F3939" t="s">
        <v>33</v>
      </c>
      <c r="G3939" t="str">
        <f xml:space="preserve"> PROPER(TRIM(CLEAN(SUBSTITUTE(F3939,CHAR(160)," "))))</f>
        <v>South</v>
      </c>
      <c r="H3939" t="s">
        <v>7</v>
      </c>
      <c r="I3939" t="str">
        <f>PROPER(TRIM(CLEAN((SUBSTITUTE(H3939,"-"," ")))))</f>
        <v>In Store</v>
      </c>
      <c r="J3939">
        <v>4174</v>
      </c>
      <c r="K3939" t="s">
        <v>6</v>
      </c>
      <c r="L3939" t="str">
        <f xml:space="preserve"> PROPER(TRIM(CLEAN(SUBSTITUTE(K3939,CHAR(160)," "))))</f>
        <v>Corporate</v>
      </c>
      <c r="M3939" t="s">
        <v>9</v>
      </c>
      <c r="N3939" t="str">
        <f xml:space="preserve"> PROPER(TRIM(CLEAN(SUBSTITUTE(M3939,CHAR(160)," "))))</f>
        <v>Home</v>
      </c>
      <c r="O3939" t="s">
        <v>32</v>
      </c>
      <c r="P3939" t="str">
        <f>IF(LEN(TRIM(Table1[[#This Row],[subcategory]]&amp;""))=0,"Unknown", PROPER(TRIM(Table1[[#This Row],[subcategory]])))</f>
        <v>Furniture</v>
      </c>
      <c r="Q3939">
        <v>135.84</v>
      </c>
      <c r="R3939" s="1">
        <f>IF(LEN(TRIM(Q3939&amp;""))=0, "", VALUE(SUBSTITUTE(Q3939,"$","")))</f>
        <v>135.84</v>
      </c>
      <c r="S3939">
        <v>4</v>
      </c>
      <c r="T3939">
        <f>IF(LEN(TRIM(S3939&amp;""))=0, "", VALUE(S3939))</f>
        <v>4</v>
      </c>
      <c r="U3939">
        <v>543.36</v>
      </c>
      <c r="V3939" s="1">
        <f>IF(LEN(TRIM(U3939&amp;""))=0, "", VALUE(SUBSTITUTE(U3939,"$","")))</f>
        <v>543.36</v>
      </c>
      <c r="W3939" s="1">
        <v>472.72320000000002</v>
      </c>
      <c r="X3939" s="1">
        <f>IF(LEN(TRIM(W3939&amp;""))=0, "", VALUE(SUBSTITUTE(W3939,"$","")))</f>
        <v>472.72320000000002</v>
      </c>
      <c r="Y3939" s="5" t="s">
        <v>2090</v>
      </c>
      <c r="Z3939" s="4" cm="1">
        <f t="array" ref="Z3939">IF(
    LEN(TRIM(Y3939&amp;""))=0,
        IF(AND(ISNUMBER(net_sales_clean), ISNUMBER(profit_clean)),
            net_sales_clean - profit_clean,
            ""
        ),
    VALUE(SUBSTITUTE(Y3939,"$",""))
)</f>
        <v>294.85294167917499</v>
      </c>
      <c r="AA3939" s="5" t="s">
        <v>2089</v>
      </c>
      <c r="AB3939" s="4" cm="1">
        <f t="array" ref="AB3939">IF(
    LEN(TRIM(AA3939&amp;""))=0,
        IF(AND(ISNUMBER(net_sales_clean), ISNUMBER(cost_clean)),
            net_sales_clean - cost_clean,
            ""
        ),
    VALUE(SUBSTITUTE(AA3939,"$",""))
)</f>
        <v>177.87025832082401</v>
      </c>
      <c r="AC3939">
        <v>1</v>
      </c>
      <c r="AD3939">
        <f>IF(LEN(TRIM(AC3939&amp;""))=0, "", VALUE(AC3939))</f>
        <v>1</v>
      </c>
      <c r="AE3939">
        <v>1</v>
      </c>
      <c r="AF3939">
        <f>IF(LEN(TRIM(AE3939&amp;""))=0, "", VALUE(AE3939))</f>
        <v>1</v>
      </c>
      <c r="AG3939">
        <v>0</v>
      </c>
      <c r="AH3939">
        <f>IF(
    OR(U3939&lt;0, W3939&lt;0, Y3939&lt;0, AA3939&lt;0),
        1,
        IF(LEN(TRIM(AG3939&amp;""))=0, "", AG3939)
)</f>
        <v>0</v>
      </c>
      <c r="AI3939" t="str">
        <f>IF(
    COUNT(Q3939,V3939,X3939,Z3939,AB3939)=0,
        "Not Usable",
    IF(
        COUNT(Q3939,V3939,X3939,Z3939,AB3939)&lt;5,
            "Incomplete",
            IF(
                MIN(Q3939,V3939,X3939,Z3939,AB3939)=0,
                    "Incomplete",
                    "Complete"
            )
    )
)</f>
        <v>Complete</v>
      </c>
    </row>
    <row r="3940" spans="1:35" x14ac:dyDescent="0.3">
      <c r="A3940">
        <v>18832</v>
      </c>
      <c r="B3940" s="6">
        <v>45120.057256944441</v>
      </c>
      <c r="C3940" s="3">
        <f>INT(B3940)</f>
        <v>45120</v>
      </c>
      <c r="D3940" s="2">
        <f>MOD(B3940,1)</f>
        <v>5.7256944441178348E-2</v>
      </c>
      <c r="E3940">
        <v>2</v>
      </c>
      <c r="F3940" t="s">
        <v>15</v>
      </c>
      <c r="G3940" t="str">
        <f xml:space="preserve"> PROPER(TRIM(CLEAN(SUBSTITUTE(F3940,CHAR(160)," "))))</f>
        <v>West</v>
      </c>
      <c r="H3940" t="s">
        <v>17</v>
      </c>
      <c r="I3940" t="str">
        <f>PROPER(TRIM(CLEAN((SUBSTITUTE(H3940,"-"," ")))))</f>
        <v>Online</v>
      </c>
      <c r="J3940">
        <v>13459</v>
      </c>
      <c r="K3940" t="s">
        <v>14</v>
      </c>
      <c r="L3940" t="str">
        <f xml:space="preserve"> PROPER(TRIM(CLEAN(SUBSTITUTE(K3940,CHAR(160)," "))))</f>
        <v>Consumer</v>
      </c>
      <c r="M3940" t="s">
        <v>1</v>
      </c>
      <c r="N3940" t="str">
        <f xml:space="preserve"> PROPER(TRIM(CLEAN(SUBSTITUTE(M3940,CHAR(160)," "))))</f>
        <v>Beauty</v>
      </c>
      <c r="O3940" t="s">
        <v>39</v>
      </c>
      <c r="P3940" t="str">
        <f>IF(LEN(TRIM(Table1[[#This Row],[subcategory]]&amp;""))=0,"Unknown", PROPER(TRIM(Table1[[#This Row],[subcategory]])))</f>
        <v>Fragrance</v>
      </c>
      <c r="Q3940">
        <v>86.69</v>
      </c>
      <c r="R3940" s="1">
        <f>IF(LEN(TRIM(Q3940&amp;""))=0, "", VALUE(SUBSTITUTE(Q3940,"$","")))</f>
        <v>86.69</v>
      </c>
      <c r="S3940">
        <v>1</v>
      </c>
      <c r="T3940">
        <f>IF(LEN(TRIM(S3940&amp;""))=0, "", VALUE(S3940))</f>
        <v>1</v>
      </c>
      <c r="U3940">
        <v>86.69</v>
      </c>
      <c r="V3940" s="1">
        <f>IF(LEN(TRIM(U3940&amp;""))=0, "", VALUE(SUBSTITUTE(U3940,"$","")))</f>
        <v>86.69</v>
      </c>
      <c r="W3940" s="1">
        <v>76.02713</v>
      </c>
      <c r="X3940" s="1">
        <f>IF(LEN(TRIM(W3940&amp;""))=0, "", VALUE(SUBSTITUTE(W3940,"$","")))</f>
        <v>76.02713</v>
      </c>
      <c r="Y3940" s="5" t="s">
        <v>2088</v>
      </c>
      <c r="Z3940" s="4" cm="1">
        <f t="array" ref="Z3940">IF(
    LEN(TRIM(Y3940&amp;""))=0,
        IF(AND(ISNUMBER(net_sales_clean), ISNUMBER(profit_clean)),
            net_sales_clean - profit_clean,
            ""
        ),
    VALUE(SUBSTITUTE(Y3940,"$",""))
)</f>
        <v>50.363277044965997</v>
      </c>
      <c r="AA3940" s="5" t="s">
        <v>2087</v>
      </c>
      <c r="AB3940" s="4" cm="1">
        <f t="array" ref="AB3940">IF(
    LEN(TRIM(AA3940&amp;""))=0,
        IF(AND(ISNUMBER(net_sales_clean), ISNUMBER(cost_clean)),
            net_sales_clean - cost_clean,
            ""
        ),
    VALUE(SUBSTITUTE(AA3940,"$",""))
)</f>
        <v>25.663852955033899</v>
      </c>
      <c r="AC3940">
        <v>5</v>
      </c>
      <c r="AD3940">
        <f>IF(LEN(TRIM(AC3940&amp;""))=0, "", VALUE(AC3940))</f>
        <v>5</v>
      </c>
      <c r="AE3940">
        <v>5</v>
      </c>
      <c r="AF3940">
        <f>IF(LEN(TRIM(AE3940&amp;""))=0, "", VALUE(AE3940))</f>
        <v>5</v>
      </c>
      <c r="AG3940">
        <v>0</v>
      </c>
      <c r="AH3940">
        <f>IF(
    OR(U3940&lt;0, W3940&lt;0, Y3940&lt;0, AA3940&lt;0),
        1,
        IF(LEN(TRIM(AG3940&amp;""))=0, "", AG3940)
)</f>
        <v>0</v>
      </c>
      <c r="AI3940" t="str">
        <f>IF(
    COUNT(Q3940,V3940,X3940,Z3940,AB3940)=0,
        "Not Usable",
    IF(
        COUNT(Q3940,V3940,X3940,Z3940,AB3940)&lt;5,
            "Incomplete",
            IF(
                MIN(Q3940,V3940,X3940,Z3940,AB3940)=0,
                    "Incomplete",
                    "Complete"
            )
    )
)</f>
        <v>Complete</v>
      </c>
    </row>
    <row r="3941" spans="1:35" x14ac:dyDescent="0.3">
      <c r="A3941">
        <v>4158</v>
      </c>
      <c r="B3941" s="6">
        <v>45960.851203703707</v>
      </c>
      <c r="C3941" s="3">
        <f>INT(B3941)</f>
        <v>45960</v>
      </c>
      <c r="D3941" s="2">
        <f>MOD(B3941,1)</f>
        <v>0.85120370370714227</v>
      </c>
      <c r="E3941">
        <v>7</v>
      </c>
      <c r="F3941" t="s">
        <v>33</v>
      </c>
      <c r="G3941" t="str">
        <f xml:space="preserve"> PROPER(TRIM(CLEAN(SUBSTITUTE(F3941,CHAR(160)," "))))</f>
        <v>South</v>
      </c>
      <c r="H3941" t="s">
        <v>7</v>
      </c>
      <c r="I3941" t="str">
        <f>PROPER(TRIM(CLEAN((SUBSTITUTE(H3941,"-"," ")))))</f>
        <v>In Store</v>
      </c>
      <c r="J3941">
        <v>21887</v>
      </c>
      <c r="K3941" t="s">
        <v>6</v>
      </c>
      <c r="L3941" t="str">
        <f xml:space="preserve"> PROPER(TRIM(CLEAN(SUBSTITUTE(K3941,CHAR(160)," "))))</f>
        <v>Corporate</v>
      </c>
      <c r="M3941" t="s">
        <v>9</v>
      </c>
      <c r="N3941" t="str">
        <f xml:space="preserve"> PROPER(TRIM(CLEAN(SUBSTITUTE(M3941,CHAR(160)," "))))</f>
        <v>Home</v>
      </c>
      <c r="O3941" t="s">
        <v>12</v>
      </c>
      <c r="P3941" t="str">
        <f>IF(LEN(TRIM(Table1[[#This Row],[subcategory]]&amp;""))=0,"Unknown", PROPER(TRIM(Table1[[#This Row],[subcategory]])))</f>
        <v>Decor</v>
      </c>
      <c r="Q3941">
        <v>55.6</v>
      </c>
      <c r="R3941" s="1">
        <f>IF(LEN(TRIM(Q3941&amp;""))=0, "", VALUE(SUBSTITUTE(Q3941,"$","")))</f>
        <v>55.6</v>
      </c>
      <c r="S3941">
        <v>3</v>
      </c>
      <c r="T3941">
        <f>IF(LEN(TRIM(S3941&amp;""))=0, "", VALUE(S3941))</f>
        <v>3</v>
      </c>
      <c r="U3941">
        <v>166.8</v>
      </c>
      <c r="V3941" s="1">
        <f>IF(LEN(TRIM(U3941&amp;""))=0, "", VALUE(SUBSTITUTE(U3941,"$","")))</f>
        <v>166.8</v>
      </c>
      <c r="W3941" s="4" t="s">
        <v>2086</v>
      </c>
      <c r="X3941" s="4">
        <f>IF(LEN(TRIM(W3941&amp;""))=0, "", VALUE(SUBSTITUTE(W3941,"$","")))</f>
        <v>150.62039999999999</v>
      </c>
      <c r="Y3941" s="5" t="s">
        <v>2085</v>
      </c>
      <c r="Z3941" s="4" cm="1">
        <f t="array" ref="Z3941">IF(
    LEN(TRIM(Y3941&amp;""))=0,
        IF(AND(ISNUMBER(net_sales_clean), ISNUMBER(profit_clean)),
            net_sales_clean - profit_clean,
            ""
        ),
    VALUE(SUBSTITUTE(Y3941,"$",""))
)</f>
        <v>98.146216449335199</v>
      </c>
      <c r="AA3941" s="5" t="s">
        <v>2084</v>
      </c>
      <c r="AB3941" s="4" cm="1">
        <f t="array" ref="AB3941">IF(
    LEN(TRIM(AA3941&amp;""))=0,
        IF(AND(ISNUMBER(net_sales_clean), ISNUMBER(cost_clean)),
            net_sales_clean - cost_clean,
            ""
        ),
    VALUE(SUBSTITUTE(AA3941,"$",""))
)</f>
        <v>52.474183550664698</v>
      </c>
      <c r="AC3941">
        <v>7</v>
      </c>
      <c r="AD3941">
        <f>IF(LEN(TRIM(AC3941&amp;""))=0, "", VALUE(AC3941))</f>
        <v>7</v>
      </c>
      <c r="AE3941">
        <v>5</v>
      </c>
      <c r="AF3941">
        <f>IF(LEN(TRIM(AE3941&amp;""))=0, "", VALUE(AE3941))</f>
        <v>5</v>
      </c>
      <c r="AG3941">
        <v>0</v>
      </c>
      <c r="AH3941">
        <f>IF(
    OR(U3941&lt;0, W3941&lt;0, Y3941&lt;0, AA3941&lt;0),
        1,
        IF(LEN(TRIM(AG3941&amp;""))=0, "", AG3941)
)</f>
        <v>0</v>
      </c>
      <c r="AI3941" t="str">
        <f>IF(
    COUNT(Q3941,V3941,X3941,Z3941,AB3941)=0,
        "Not Usable",
    IF(
        COUNT(Q3941,V3941,X3941,Z3941,AB3941)&lt;5,
            "Incomplete",
            IF(
                MIN(Q3941,V3941,X3941,Z3941,AB3941)=0,
                    "Incomplete",
                    "Complete"
            )
    )
)</f>
        <v>Complete</v>
      </c>
    </row>
    <row r="3942" spans="1:35" x14ac:dyDescent="0.3">
      <c r="A3942">
        <v>43876</v>
      </c>
      <c r="B3942" s="6">
        <v>45593.166932870372</v>
      </c>
      <c r="C3942" s="3">
        <f>INT(B3942)</f>
        <v>45593</v>
      </c>
      <c r="D3942" s="2">
        <f>MOD(B3942,1)</f>
        <v>0.16693287037196569</v>
      </c>
      <c r="E3942">
        <v>37</v>
      </c>
      <c r="F3942" t="s">
        <v>21</v>
      </c>
      <c r="G3942" t="str">
        <f xml:space="preserve"> PROPER(TRIM(CLEAN(SUBSTITUTE(F3942,CHAR(160)," "))))</f>
        <v>Midwest</v>
      </c>
      <c r="H3942" t="s">
        <v>3</v>
      </c>
      <c r="I3942" t="str">
        <f>PROPER(TRIM(CLEAN((SUBSTITUTE(H3942,"-"," ")))))</f>
        <v>Phone</v>
      </c>
      <c r="J3942">
        <v>4025</v>
      </c>
      <c r="K3942" t="s">
        <v>10</v>
      </c>
      <c r="L3942" t="str">
        <f xml:space="preserve"> PROPER(TRIM(CLEAN(SUBSTITUTE(K3942,CHAR(160)," "))))</f>
        <v>Consumer</v>
      </c>
      <c r="M3942" t="s">
        <v>23</v>
      </c>
      <c r="N3942" t="str">
        <f xml:space="preserve"> PROPER(TRIM(CLEAN(SUBSTITUTE(M3942,CHAR(160)," "))))</f>
        <v>Electronics</v>
      </c>
      <c r="O3942" t="s">
        <v>22</v>
      </c>
      <c r="P3942" t="str">
        <f>IF(LEN(TRIM(Table1[[#This Row],[subcategory]]&amp;""))=0,"Unknown", PROPER(TRIM(Table1[[#This Row],[subcategory]])))</f>
        <v>Audio</v>
      </c>
      <c r="Q3942">
        <v>49.33</v>
      </c>
      <c r="R3942" s="1">
        <f>IF(LEN(TRIM(Q3942&amp;""))=0, "", VALUE(SUBSTITUTE(Q3942,"$","")))</f>
        <v>49.33</v>
      </c>
      <c r="S3942">
        <v>3</v>
      </c>
      <c r="T3942">
        <f>IF(LEN(TRIM(S3942&amp;""))=0, "", VALUE(S3942))</f>
        <v>3</v>
      </c>
      <c r="U3942">
        <v>147.99</v>
      </c>
      <c r="V3942" s="1">
        <f>IF(LEN(TRIM(U3942&amp;""))=0, "", VALUE(SUBSTITUTE(U3942,"$","")))</f>
        <v>147.99</v>
      </c>
      <c r="W3942" s="1">
        <v>107.44074000000001</v>
      </c>
      <c r="X3942" s="1">
        <f>IF(LEN(TRIM(W3942&amp;""))=0, "", VALUE(SUBSTITUTE(W3942,"$","")))</f>
        <v>107.44074000000001</v>
      </c>
      <c r="Y3942" s="5" t="s">
        <v>2083</v>
      </c>
      <c r="Z3942" s="4" cm="1">
        <f t="array" ref="Z3942">IF(
    LEN(TRIM(Y3942&amp;""))=0,
        IF(AND(ISNUMBER(net_sales_clean), ISNUMBER(profit_clean)),
            net_sales_clean - profit_clean,
            ""
        ),
    VALUE(SUBSTITUTE(Y3942,"$",""))
)</f>
        <v>80.889199460311104</v>
      </c>
      <c r="AA3942" s="5" t="s">
        <v>2082</v>
      </c>
      <c r="AB3942" s="4" cm="1">
        <f t="array" ref="AB3942">IF(
    LEN(TRIM(AA3942&amp;""))=0,
        IF(AND(ISNUMBER(net_sales_clean), ISNUMBER(cost_clean)),
            net_sales_clean - cost_clean,
            ""
        ),
    VALUE(SUBSTITUTE(AA3942,"$",""))
)</f>
        <v>26.551540539688801</v>
      </c>
      <c r="AC3942">
        <v>3</v>
      </c>
      <c r="AD3942">
        <f>IF(LEN(TRIM(AC3942&amp;""))=0, "", VALUE(AC3942))</f>
        <v>3</v>
      </c>
      <c r="AE3942">
        <v>1</v>
      </c>
      <c r="AF3942">
        <f>IF(LEN(TRIM(AE3942&amp;""))=0, "", VALUE(AE3942))</f>
        <v>1</v>
      </c>
      <c r="AG3942">
        <v>0</v>
      </c>
      <c r="AH3942">
        <f>IF(
    OR(U3942&lt;0, W3942&lt;0, Y3942&lt;0, AA3942&lt;0),
        1,
        IF(LEN(TRIM(AG3942&amp;""))=0, "", AG3942)
)</f>
        <v>0</v>
      </c>
      <c r="AI3942" t="str">
        <f>IF(
    COUNT(Q3942,V3942,X3942,Z3942,AB3942)=0,
        "Not Usable",
    IF(
        COUNT(Q3942,V3942,X3942,Z3942,AB3942)&lt;5,
            "Incomplete",
            IF(
                MIN(Q3942,V3942,X3942,Z3942,AB3942)=0,
                    "Incomplete",
                    "Complete"
            )
    )
)</f>
        <v>Complete</v>
      </c>
    </row>
    <row r="3943" spans="1:35" x14ac:dyDescent="0.3">
      <c r="A3943">
        <v>4129</v>
      </c>
      <c r="B3943" s="6">
        <v>45401.884756944448</v>
      </c>
      <c r="C3943" s="3">
        <f>INT(B3943)</f>
        <v>45401</v>
      </c>
      <c r="D3943" s="2">
        <f>MOD(B3943,1)</f>
        <v>0.88475694444787223</v>
      </c>
      <c r="E3943">
        <v>47</v>
      </c>
      <c r="F3943" t="s">
        <v>4</v>
      </c>
      <c r="G3943" t="str">
        <f xml:space="preserve"> PROPER(TRIM(CLEAN(SUBSTITUTE(F3943,CHAR(160)," "))))</f>
        <v>South</v>
      </c>
      <c r="H3943" t="s">
        <v>3</v>
      </c>
      <c r="I3943" t="str">
        <f>PROPER(TRIM(CLEAN((SUBSTITUTE(H3943,"-"," ")))))</f>
        <v>Phone</v>
      </c>
      <c r="J3943">
        <v>21961</v>
      </c>
      <c r="K3943" t="s">
        <v>10</v>
      </c>
      <c r="L3943" t="str">
        <f xml:space="preserve"> PROPER(TRIM(CLEAN(SUBSTITUTE(K3943,CHAR(160)," "))))</f>
        <v>Consumer</v>
      </c>
      <c r="M3943" t="s">
        <v>16</v>
      </c>
      <c r="N3943" t="str">
        <f xml:space="preserve"> PROPER(TRIM(CLEAN(SUBSTITUTE(M3943,CHAR(160)," "))))</f>
        <v>Grocery</v>
      </c>
      <c r="O3943" t="s">
        <v>37</v>
      </c>
      <c r="P3943" t="str">
        <f>IF(LEN(TRIM(Table1[[#This Row],[subcategory]]&amp;""))=0,"Unknown", PROPER(TRIM(Table1[[#This Row],[subcategory]])))</f>
        <v>Produce</v>
      </c>
      <c r="Q3943">
        <v>139.31</v>
      </c>
      <c r="R3943" s="1">
        <f>IF(LEN(TRIM(Q3943&amp;""))=0, "", VALUE(SUBSTITUTE(Q3943,"$","")))</f>
        <v>139.31</v>
      </c>
      <c r="S3943">
        <v>2</v>
      </c>
      <c r="T3943">
        <f>IF(LEN(TRIM(S3943&amp;""))=0, "", VALUE(S3943))</f>
        <v>2</v>
      </c>
      <c r="U3943">
        <v>278.62</v>
      </c>
      <c r="V3943" s="1">
        <f>IF(LEN(TRIM(U3943&amp;""))=0, "", VALUE(SUBSTITUTE(U3943,"$","")))</f>
        <v>278.62</v>
      </c>
      <c r="W3943" s="1">
        <v>237.66285999999999</v>
      </c>
      <c r="X3943" s="1">
        <f>IF(LEN(TRIM(W3943&amp;""))=0, "", VALUE(SUBSTITUTE(W3943,"$","")))</f>
        <v>237.66285999999999</v>
      </c>
      <c r="Y3943" s="5" t="s">
        <v>2081</v>
      </c>
      <c r="Z3943" s="4" cm="1">
        <f t="array" ref="Z3943">IF(
    LEN(TRIM(Y3943&amp;""))=0,
        IF(AND(ISNUMBER(net_sales_clean), ISNUMBER(profit_clean)),
            net_sales_clean - profit_clean,
            ""
        ),
    VALUE(SUBSTITUTE(Y3943,"$",""))
)</f>
        <v>195.39207174874201</v>
      </c>
      <c r="AA3943" s="5" t="s">
        <v>2080</v>
      </c>
      <c r="AB3943" s="4" cm="1">
        <f t="array" ref="AB3943">IF(
    LEN(TRIM(AA3943&amp;""))=0,
        IF(AND(ISNUMBER(net_sales_clean), ISNUMBER(cost_clean)),
            net_sales_clean - cost_clean,
            ""
        ),
    VALUE(SUBSTITUTE(AA3943,"$",""))
)</f>
        <v>42.270788251257599</v>
      </c>
      <c r="AC3943">
        <v>1</v>
      </c>
      <c r="AD3943">
        <f>IF(LEN(TRIM(AC3943&amp;""))=0, "", VALUE(AC3943))</f>
        <v>1</v>
      </c>
      <c r="AE3943">
        <v>2</v>
      </c>
      <c r="AF3943">
        <f>IF(LEN(TRIM(AE3943&amp;""))=0, "", VALUE(AE3943))</f>
        <v>2</v>
      </c>
      <c r="AG3943">
        <v>0</v>
      </c>
      <c r="AH3943">
        <f>IF(
    OR(U3943&lt;0, W3943&lt;0, Y3943&lt;0, AA3943&lt;0),
        1,
        IF(LEN(TRIM(AG3943&amp;""))=0, "", AG3943)
)</f>
        <v>0</v>
      </c>
      <c r="AI3943" t="str">
        <f>IF(
    COUNT(Q3943,V3943,X3943,Z3943,AB3943)=0,
        "Not Usable",
    IF(
        COUNT(Q3943,V3943,X3943,Z3943,AB3943)&lt;5,
            "Incomplete",
            IF(
                MIN(Q3943,V3943,X3943,Z3943,AB3943)=0,
                    "Incomplete",
                    "Complete"
            )
    )
)</f>
        <v>Complete</v>
      </c>
    </row>
    <row r="3944" spans="1:35" x14ac:dyDescent="0.3">
      <c r="A3944">
        <v>51951</v>
      </c>
      <c r="B3944" s="6">
        <v>45558.096631944441</v>
      </c>
      <c r="C3944" s="3">
        <f>INT(B3944)</f>
        <v>45558</v>
      </c>
      <c r="D3944" s="2">
        <f>MOD(B3944,1)</f>
        <v>9.6631944441469386E-2</v>
      </c>
      <c r="E3944">
        <v>65</v>
      </c>
      <c r="F3944" t="s">
        <v>21</v>
      </c>
      <c r="G3944" t="str">
        <f xml:space="preserve"> PROPER(TRIM(CLEAN(SUBSTITUTE(F3944,CHAR(160)," "))))</f>
        <v>Midwest</v>
      </c>
      <c r="H3944" t="s">
        <v>30</v>
      </c>
      <c r="I3944" t="str">
        <f>PROPER(TRIM(CLEAN((SUBSTITUTE(H3944,"-"," ")))))</f>
        <v>Mobile App</v>
      </c>
      <c r="J3944">
        <v>29668</v>
      </c>
      <c r="K3944" t="s">
        <v>10</v>
      </c>
      <c r="L3944" t="str">
        <f xml:space="preserve"> PROPER(TRIM(CLEAN(SUBSTITUTE(K3944,CHAR(160)," "))))</f>
        <v>Consumer</v>
      </c>
      <c r="M3944" t="s">
        <v>23</v>
      </c>
      <c r="N3944" t="str">
        <f xml:space="preserve"> PROPER(TRIM(CLEAN(SUBSTITUTE(M3944,CHAR(160)," "))))</f>
        <v>Electronics</v>
      </c>
      <c r="O3944" t="s">
        <v>25</v>
      </c>
      <c r="P3944" t="str">
        <f>IF(LEN(TRIM(Table1[[#This Row],[subcategory]]&amp;""))=0,"Unknown", PROPER(TRIM(Table1[[#This Row],[subcategory]])))</f>
        <v>Laptops</v>
      </c>
      <c r="Q3944">
        <v>37.340000000000003</v>
      </c>
      <c r="R3944" s="1">
        <f>IF(LEN(TRIM(Q3944&amp;""))=0, "", VALUE(SUBSTITUTE(Q3944,"$","")))</f>
        <v>37.340000000000003</v>
      </c>
      <c r="S3944">
        <v>2</v>
      </c>
      <c r="T3944">
        <f>IF(LEN(TRIM(S3944&amp;""))=0, "", VALUE(S3944))</f>
        <v>2</v>
      </c>
      <c r="U3944">
        <v>74.680000000000007</v>
      </c>
      <c r="V3944" s="1">
        <f>IF(LEN(TRIM(U3944&amp;""))=0, "", VALUE(SUBSTITUTE(U3944,"$","")))</f>
        <v>74.680000000000007</v>
      </c>
      <c r="W3944" s="4" t="s">
        <v>2079</v>
      </c>
      <c r="X3944" s="4">
        <f>IF(LEN(TRIM(W3944&amp;""))=0, "", VALUE(SUBSTITUTE(W3944,"$","")))</f>
        <v>58.101039999999998</v>
      </c>
      <c r="Z3944" s="1" t="str" cm="1">
        <f t="array" ref="Z3944">IF(
    LEN(TRIM(Y3944&amp;""))=0,
        IF(AND(ISNUMBER(net_sales_clean), ISNUMBER(profit_clean)),
            net_sales_clean - profit_clean,
            ""
        ),
    VALUE(SUBSTITUTE(Y3944,"$",""))
)</f>
        <v/>
      </c>
      <c r="AB3944" s="1" t="str" cm="1">
        <f t="array" ref="AB3944">IF(
    LEN(TRIM(AA3944&amp;""))=0,
        IF(AND(ISNUMBER(net_sales_clean), ISNUMBER(cost_clean)),
            net_sales_clean - cost_clean,
            ""
        ),
    VALUE(SUBSTITUTE(AA3944,"$",""))
)</f>
        <v/>
      </c>
      <c r="AC3944">
        <v>6</v>
      </c>
      <c r="AD3944">
        <f>IF(LEN(TRIM(AC3944&amp;""))=0, "", VALUE(AC3944))</f>
        <v>6</v>
      </c>
      <c r="AE3944">
        <v>4</v>
      </c>
      <c r="AF3944">
        <f>IF(LEN(TRIM(AE3944&amp;""))=0, "", VALUE(AE3944))</f>
        <v>4</v>
      </c>
      <c r="AG3944">
        <v>0</v>
      </c>
      <c r="AH3944">
        <f>IF(
    OR(U3944&lt;0, W3944&lt;0, Y3944&lt;0, AA3944&lt;0),
        1,
        IF(LEN(TRIM(AG3944&amp;""))=0, "", AG3944)
)</f>
        <v>0</v>
      </c>
      <c r="AI3944" t="str">
        <f>IF(
    COUNT(Q3944,V3944,X3944,Z3944,AB3944)=0,
        "Not Usable",
    IF(
        COUNT(Q3944,V3944,X3944,Z3944,AB3944)&lt;5,
            "Incomplete",
            IF(
                MIN(Q3944,V3944,X3944,Z3944,AB3944)=0,
                    "Incomplete",
                    "Complete"
            )
    )
)</f>
        <v>Incomplete</v>
      </c>
    </row>
    <row r="3945" spans="1:35" x14ac:dyDescent="0.3">
      <c r="A3945">
        <v>7882</v>
      </c>
      <c r="B3945" s="6">
        <v>44977.311365740738</v>
      </c>
      <c r="C3945" s="3">
        <f>INT(B3945)</f>
        <v>44977</v>
      </c>
      <c r="D3945" s="2">
        <f>MOD(B3945,1)</f>
        <v>0.31136574073752854</v>
      </c>
      <c r="E3945">
        <v>62</v>
      </c>
      <c r="F3945" t="s">
        <v>15</v>
      </c>
      <c r="G3945" t="str">
        <f xml:space="preserve"> PROPER(TRIM(CLEAN(SUBSTITUTE(F3945,CHAR(160)," "))))</f>
        <v>West</v>
      </c>
      <c r="H3945" t="s">
        <v>17</v>
      </c>
      <c r="I3945" t="str">
        <f>PROPER(TRIM(CLEAN((SUBSTITUTE(H3945,"-"," ")))))</f>
        <v>Online</v>
      </c>
      <c r="J3945">
        <v>2919</v>
      </c>
      <c r="K3945" t="s">
        <v>2</v>
      </c>
      <c r="L3945" t="str">
        <f xml:space="preserve"> PROPER(TRIM(CLEAN(SUBSTITUTE(K3945,CHAR(160)," "))))</f>
        <v>Home Office</v>
      </c>
      <c r="M3945" t="s">
        <v>1</v>
      </c>
      <c r="N3945" t="str">
        <f xml:space="preserve"> PROPER(TRIM(CLEAN(SUBSTITUTE(M3945,CHAR(160)," "))))</f>
        <v>Beauty</v>
      </c>
      <c r="O3945" t="s">
        <v>0</v>
      </c>
      <c r="P3945" t="str">
        <f>IF(LEN(TRIM(Table1[[#This Row],[subcategory]]&amp;""))=0,"Unknown", PROPER(TRIM(Table1[[#This Row],[subcategory]])))</f>
        <v>Makeup</v>
      </c>
      <c r="Q3945">
        <v>160.53</v>
      </c>
      <c r="R3945" s="1">
        <f>IF(LEN(TRIM(Q3945&amp;""))=0, "", VALUE(SUBSTITUTE(Q3945,"$","")))</f>
        <v>160.53</v>
      </c>
      <c r="S3945">
        <v>5</v>
      </c>
      <c r="T3945">
        <f>IF(LEN(TRIM(S3945&amp;""))=0, "", VALUE(S3945))</f>
        <v>5</v>
      </c>
      <c r="U3945">
        <v>802.65</v>
      </c>
      <c r="V3945" s="1">
        <f>IF(LEN(TRIM(U3945&amp;""))=0, "", VALUE(SUBSTITUTE(U3945,"$","")))</f>
        <v>802.65</v>
      </c>
      <c r="W3945" s="1">
        <v>774.55724999999995</v>
      </c>
      <c r="X3945" s="1">
        <f>IF(LEN(TRIM(W3945&amp;""))=0, "", VALUE(SUBSTITUTE(W3945,"$","")))</f>
        <v>774.55724999999995</v>
      </c>
      <c r="Y3945" s="5" t="s">
        <v>2078</v>
      </c>
      <c r="Z3945" s="4" cm="1">
        <f t="array" ref="Z3945">IF(
    LEN(TRIM(Y3945&amp;""))=0,
        IF(AND(ISNUMBER(net_sales_clean), ISNUMBER(profit_clean)),
            net_sales_clean - profit_clean,
            ""
        ),
    VALUE(SUBSTITUTE(Y3945,"$",""))
)</f>
        <v>625.36753019877597</v>
      </c>
      <c r="AA3945" s="5" t="s">
        <v>2077</v>
      </c>
      <c r="AB3945" s="4" cm="1">
        <f t="array" ref="AB3945">IF(
    LEN(TRIM(AA3945&amp;""))=0,
        IF(AND(ISNUMBER(net_sales_clean), ISNUMBER(cost_clean)),
            net_sales_clean - cost_clean,
            ""
        ),
    VALUE(SUBSTITUTE(AA3945,"$",""))
)</f>
        <v>149.18971980122299</v>
      </c>
      <c r="AC3945">
        <v>4</v>
      </c>
      <c r="AD3945">
        <f>IF(LEN(TRIM(AC3945&amp;""))=0, "", VALUE(AC3945))</f>
        <v>4</v>
      </c>
      <c r="AF3945" t="str">
        <f>IF(LEN(TRIM(AE3945&amp;""))=0, "", VALUE(AE3945))</f>
        <v/>
      </c>
      <c r="AG3945">
        <v>0</v>
      </c>
      <c r="AH3945">
        <f>IF(
    OR(U3945&lt;0, W3945&lt;0, Y3945&lt;0, AA3945&lt;0),
        1,
        IF(LEN(TRIM(AG3945&amp;""))=0, "", AG3945)
)</f>
        <v>0</v>
      </c>
      <c r="AI3945" t="str">
        <f>IF(
    COUNT(Q3945,V3945,X3945,Z3945,AB3945)=0,
        "Not Usable",
    IF(
        COUNT(Q3945,V3945,X3945,Z3945,AB3945)&lt;5,
            "Incomplete",
            IF(
                MIN(Q3945,V3945,X3945,Z3945,AB3945)=0,
                    "Incomplete",
                    "Complete"
            )
    )
)</f>
        <v>Complete</v>
      </c>
    </row>
    <row r="3946" spans="1:35" x14ac:dyDescent="0.3">
      <c r="A3946">
        <v>32750</v>
      </c>
      <c r="B3946" s="6">
        <v>45771.610729166663</v>
      </c>
      <c r="C3946" s="3">
        <f>INT(B3946)</f>
        <v>45771</v>
      </c>
      <c r="D3946" s="2">
        <f>MOD(B3946,1)</f>
        <v>0.61072916666307719</v>
      </c>
      <c r="E3946">
        <v>66</v>
      </c>
      <c r="F3946" t="s">
        <v>8</v>
      </c>
      <c r="G3946" t="str">
        <f xml:space="preserve"> PROPER(TRIM(CLEAN(SUBSTITUTE(F3946,CHAR(160)," "))))</f>
        <v>West</v>
      </c>
      <c r="H3946" t="s">
        <v>11</v>
      </c>
      <c r="I3946" t="str">
        <f>PROPER(TRIM(CLEAN((SUBSTITUTE(H3946,"-"," ")))))</f>
        <v>Online</v>
      </c>
      <c r="J3946">
        <v>16362</v>
      </c>
      <c r="K3946" t="s">
        <v>2</v>
      </c>
      <c r="L3946" t="str">
        <f xml:space="preserve"> PROPER(TRIM(CLEAN(SUBSTITUTE(K3946,CHAR(160)," "))))</f>
        <v>Home Office</v>
      </c>
      <c r="M3946" t="s">
        <v>1</v>
      </c>
      <c r="N3946" t="str">
        <f xml:space="preserve"> PROPER(TRIM(CLEAN(SUBSTITUTE(M3946,CHAR(160)," "))))</f>
        <v>Beauty</v>
      </c>
      <c r="O3946" t="s">
        <v>0</v>
      </c>
      <c r="P3946" t="str">
        <f>IF(LEN(TRIM(Table1[[#This Row],[subcategory]]&amp;""))=0,"Unknown", PROPER(TRIM(Table1[[#This Row],[subcategory]])))</f>
        <v>Makeup</v>
      </c>
      <c r="Q3946">
        <v>44.78</v>
      </c>
      <c r="R3946" s="1">
        <f>IF(LEN(TRIM(Q3946&amp;""))=0, "", VALUE(SUBSTITUTE(Q3946,"$","")))</f>
        <v>44.78</v>
      </c>
      <c r="S3946">
        <v>3</v>
      </c>
      <c r="T3946">
        <f>IF(LEN(TRIM(S3946&amp;""))=0, "", VALUE(S3946))</f>
        <v>3</v>
      </c>
      <c r="U3946">
        <v>134.34</v>
      </c>
      <c r="V3946" s="1">
        <f>IF(LEN(TRIM(U3946&amp;""))=0, "", VALUE(SUBSTITUTE(U3946,"$","")))</f>
        <v>134.34</v>
      </c>
      <c r="W3946" s="1">
        <v>109.4871</v>
      </c>
      <c r="X3946" s="1">
        <f>IF(LEN(TRIM(W3946&amp;""))=0, "", VALUE(SUBSTITUTE(W3946,"$","")))</f>
        <v>109.4871</v>
      </c>
      <c r="Z3946" s="1" t="str" cm="1">
        <f t="array" ref="Z3946">IF(
    LEN(TRIM(Y3946&amp;""))=0,
        IF(AND(ISNUMBER(net_sales_clean), ISNUMBER(profit_clean)),
            net_sales_clean - profit_clean,
            ""
        ),
    VALUE(SUBSTITUTE(Y3946,"$",""))
)</f>
        <v/>
      </c>
      <c r="AB3946" s="1" t="str" cm="1">
        <f t="array" ref="AB3946">IF(
    LEN(TRIM(AA3946&amp;""))=0,
        IF(AND(ISNUMBER(net_sales_clean), ISNUMBER(cost_clean)),
            net_sales_clean - cost_clean,
            ""
        ),
    VALUE(SUBSTITUTE(AA3946,"$",""))
)</f>
        <v/>
      </c>
      <c r="AC3946">
        <v>3</v>
      </c>
      <c r="AD3946">
        <f>IF(LEN(TRIM(AC3946&amp;""))=0, "", VALUE(AC3946))</f>
        <v>3</v>
      </c>
      <c r="AE3946">
        <v>4</v>
      </c>
      <c r="AF3946">
        <f>IF(LEN(TRIM(AE3946&amp;""))=0, "", VALUE(AE3946))</f>
        <v>4</v>
      </c>
      <c r="AG3946">
        <v>0</v>
      </c>
      <c r="AH3946">
        <f>IF(
    OR(U3946&lt;0, W3946&lt;0, Y3946&lt;0, AA3946&lt;0),
        1,
        IF(LEN(TRIM(AG3946&amp;""))=0, "", AG3946)
)</f>
        <v>0</v>
      </c>
      <c r="AI3946" t="str">
        <f>IF(
    COUNT(Q3946,V3946,X3946,Z3946,AB3946)=0,
        "Not Usable",
    IF(
        COUNT(Q3946,V3946,X3946,Z3946,AB3946)&lt;5,
            "Incomplete",
            IF(
                MIN(Q3946,V3946,X3946,Z3946,AB3946)=0,
                    "Incomplete",
                    "Complete"
            )
    )
)</f>
        <v>Incomplete</v>
      </c>
    </row>
    <row r="3947" spans="1:35" x14ac:dyDescent="0.3">
      <c r="A3947">
        <v>6905</v>
      </c>
      <c r="B3947" s="6">
        <v>45306.062326388892</v>
      </c>
      <c r="C3947" s="3">
        <f>INT(B3947)</f>
        <v>45306</v>
      </c>
      <c r="D3947" s="2">
        <f>MOD(B3947,1)</f>
        <v>6.232638889196096E-2</v>
      </c>
      <c r="E3947">
        <v>6</v>
      </c>
      <c r="F3947" t="s">
        <v>21</v>
      </c>
      <c r="G3947" t="str">
        <f xml:space="preserve"> PROPER(TRIM(CLEAN(SUBSTITUTE(F3947,CHAR(160)," "))))</f>
        <v>Midwest</v>
      </c>
      <c r="H3947" t="s">
        <v>3</v>
      </c>
      <c r="I3947" t="str">
        <f>PROPER(TRIM(CLEAN((SUBSTITUTE(H3947,"-"," ")))))</f>
        <v>Phone</v>
      </c>
      <c r="J3947">
        <v>14333</v>
      </c>
      <c r="K3947" t="s">
        <v>2</v>
      </c>
      <c r="L3947" t="str">
        <f xml:space="preserve"> PROPER(TRIM(CLEAN(SUBSTITUTE(K3947,CHAR(160)," "))))</f>
        <v>Home Office</v>
      </c>
      <c r="M3947" t="s">
        <v>19</v>
      </c>
      <c r="N3947" t="str">
        <f xml:space="preserve"> PROPER(TRIM(CLEAN(SUBSTITUTE(M3947,CHAR(160)," "))))</f>
        <v>Apparel</v>
      </c>
      <c r="O3947" t="s">
        <v>41</v>
      </c>
      <c r="P3947" t="str">
        <f>IF(LEN(TRIM(Table1[[#This Row],[subcategory]]&amp;""))=0,"Unknown", PROPER(TRIM(Table1[[#This Row],[subcategory]])))</f>
        <v>Shoes</v>
      </c>
      <c r="Q3947">
        <v>49.15</v>
      </c>
      <c r="R3947" s="1">
        <f>IF(LEN(TRIM(Q3947&amp;""))=0, "", VALUE(SUBSTITUTE(Q3947,"$","")))</f>
        <v>49.15</v>
      </c>
      <c r="T3947" t="str">
        <f>IF(LEN(TRIM(S3947&amp;""))=0, "", VALUE(S3947))</f>
        <v/>
      </c>
      <c r="V3947" s="1" t="str">
        <f>IF(LEN(TRIM(U3947&amp;""))=0, "", VALUE(SUBSTITUTE(U3947,"$","")))</f>
        <v/>
      </c>
      <c r="X3947" s="1" t="str">
        <f>IF(LEN(TRIM(W3947&amp;""))=0, "", VALUE(SUBSTITUTE(W3947,"$","")))</f>
        <v/>
      </c>
      <c r="Z3947" s="1" t="str" cm="1">
        <f t="array" ref="Z3947">IF(
    LEN(TRIM(Y3947&amp;""))=0,
        IF(AND(ISNUMBER(net_sales_clean), ISNUMBER(profit_clean)),
            net_sales_clean - profit_clean,
            ""
        ),
    VALUE(SUBSTITUTE(Y3947,"$",""))
)</f>
        <v/>
      </c>
      <c r="AB3947" s="1" t="str" cm="1">
        <f t="array" ref="AB3947">IF(
    LEN(TRIM(AA3947&amp;""))=0,
        IF(AND(ISNUMBER(net_sales_clean), ISNUMBER(cost_clean)),
            net_sales_clean - cost_clean,
            ""
        ),
    VALUE(SUBSTITUTE(AA3947,"$",""))
)</f>
        <v/>
      </c>
      <c r="AC3947">
        <v>5</v>
      </c>
      <c r="AD3947">
        <f>IF(LEN(TRIM(AC3947&amp;""))=0, "", VALUE(AC3947))</f>
        <v>5</v>
      </c>
      <c r="AE3947">
        <v>5</v>
      </c>
      <c r="AF3947">
        <f>IF(LEN(TRIM(AE3947&amp;""))=0, "", VALUE(AE3947))</f>
        <v>5</v>
      </c>
      <c r="AG3947">
        <v>1</v>
      </c>
      <c r="AH3947">
        <f>IF(
    OR(U3947&lt;0, W3947&lt;0, Y3947&lt;0, AA3947&lt;0),
        1,
        IF(LEN(TRIM(AG3947&amp;""))=0, "", AG3947)
)</f>
        <v>1</v>
      </c>
      <c r="AI3947" t="str">
        <f>IF(
    COUNT(Q3947,V3947,X3947,Z3947,AB3947)=0,
        "Not Usable",
    IF(
        COUNT(Q3947,V3947,X3947,Z3947,AB3947)&lt;5,
            "Incomplete",
            IF(
                MIN(Q3947,V3947,X3947,Z3947,AB3947)=0,
                    "Incomplete",
                    "Complete"
            )
    )
)</f>
        <v>Incomplete</v>
      </c>
    </row>
    <row r="3948" spans="1:35" x14ac:dyDescent="0.3">
      <c r="A3948">
        <v>1881</v>
      </c>
      <c r="B3948" s="6">
        <v>45112.257291666669</v>
      </c>
      <c r="C3948" s="3">
        <f>INT(B3948)</f>
        <v>45112</v>
      </c>
      <c r="D3948" s="2">
        <f>MOD(B3948,1)</f>
        <v>0.25729166666860692</v>
      </c>
      <c r="E3948">
        <v>53</v>
      </c>
      <c r="F3948" t="s">
        <v>8</v>
      </c>
      <c r="G3948" t="str">
        <f xml:space="preserve"> PROPER(TRIM(CLEAN(SUBSTITUTE(F3948,CHAR(160)," "))))</f>
        <v>West</v>
      </c>
      <c r="H3948" t="s">
        <v>11</v>
      </c>
      <c r="I3948" t="str">
        <f>PROPER(TRIM(CLEAN((SUBSTITUTE(H3948,"-"," ")))))</f>
        <v>Online</v>
      </c>
      <c r="J3948">
        <v>1960</v>
      </c>
      <c r="K3948" t="s">
        <v>14</v>
      </c>
      <c r="L3948" t="str">
        <f xml:space="preserve"> PROPER(TRIM(CLEAN(SUBSTITUTE(K3948,CHAR(160)," "))))</f>
        <v>Consumer</v>
      </c>
      <c r="M3948" t="s">
        <v>1</v>
      </c>
      <c r="N3948" t="str">
        <f xml:space="preserve"> PROPER(TRIM(CLEAN(SUBSTITUTE(M3948,CHAR(160)," "))))</f>
        <v>Beauty</v>
      </c>
      <c r="O3948" t="s">
        <v>39</v>
      </c>
      <c r="P3948" t="str">
        <f>IF(LEN(TRIM(Table1[[#This Row],[subcategory]]&amp;""))=0,"Unknown", PROPER(TRIM(Table1[[#This Row],[subcategory]])))</f>
        <v>Fragrance</v>
      </c>
      <c r="Q3948">
        <v>18.95</v>
      </c>
      <c r="R3948" s="1">
        <f>IF(LEN(TRIM(Q3948&amp;""))=0, "", VALUE(SUBSTITUTE(Q3948,"$","")))</f>
        <v>18.95</v>
      </c>
      <c r="S3948">
        <v>3</v>
      </c>
      <c r="T3948">
        <f>IF(LEN(TRIM(S3948&amp;""))=0, "", VALUE(S3948))</f>
        <v>3</v>
      </c>
      <c r="U3948" s="5" t="s">
        <v>2076</v>
      </c>
      <c r="V3948" s="4">
        <f>IF(LEN(TRIM(U3948&amp;""))=0, "", VALUE(SUBSTITUTE(U3948,"$","")))</f>
        <v>56.849999999999902</v>
      </c>
      <c r="W3948" s="4" t="s">
        <v>2075</v>
      </c>
      <c r="X3948" s="4">
        <f>IF(LEN(TRIM(W3948&amp;""))=0, "", VALUE(SUBSTITUTE(W3948,"$","")))</f>
        <v>41.386799999999901</v>
      </c>
      <c r="Y3948" s="5" t="s">
        <v>2074</v>
      </c>
      <c r="Z3948" s="4" cm="1">
        <f t="array" ref="Z3948">IF(
    LEN(TRIM(Y3948&amp;""))=0,
        IF(AND(ISNUMBER(net_sales_clean), ISNUMBER(profit_clean)),
            net_sales_clean - profit_clean,
            ""
        ),
    VALUE(SUBSTITUTE(Y3948,"$",""))
)</f>
        <v>34.931719011401299</v>
      </c>
      <c r="AA3948">
        <v>6.4550809885986098</v>
      </c>
      <c r="AB3948" s="1" cm="1">
        <f t="array" ref="AB3948">IF(
    LEN(TRIM(AA3948&amp;""))=0,
        IF(AND(ISNUMBER(net_sales_clean), ISNUMBER(cost_clean)),
            net_sales_clean - cost_clean,
            ""
        ),
    VALUE(SUBSTITUTE(AA3948,"$",""))
)</f>
        <v>6.4550809885986098</v>
      </c>
      <c r="AC3948">
        <v>4</v>
      </c>
      <c r="AD3948">
        <f>IF(LEN(TRIM(AC3948&amp;""))=0, "", VALUE(AC3948))</f>
        <v>4</v>
      </c>
      <c r="AE3948">
        <v>3</v>
      </c>
      <c r="AF3948">
        <f>IF(LEN(TRIM(AE3948&amp;""))=0, "", VALUE(AE3948))</f>
        <v>3</v>
      </c>
      <c r="AG3948">
        <v>0</v>
      </c>
      <c r="AH3948">
        <f>IF(
    OR(U3948&lt;0, W3948&lt;0, Y3948&lt;0, AA3948&lt;0),
        1,
        IF(LEN(TRIM(AG3948&amp;""))=0, "", AG3948)
)</f>
        <v>0</v>
      </c>
      <c r="AI3948" t="str">
        <f>IF(
    COUNT(Q3948,V3948,X3948,Z3948,AB3948)=0,
        "Not Usable",
    IF(
        COUNT(Q3948,V3948,X3948,Z3948,AB3948)&lt;5,
            "Incomplete",
            IF(
                MIN(Q3948,V3948,X3948,Z3948,AB3948)=0,
                    "Incomplete",
                    "Complete"
            )
    )
)</f>
        <v>Complete</v>
      </c>
    </row>
    <row r="3949" spans="1:35" x14ac:dyDescent="0.3">
      <c r="A3949">
        <v>31389</v>
      </c>
      <c r="B3949" s="6">
        <v>45684.298784722225</v>
      </c>
      <c r="C3949" s="3">
        <f>INT(B3949)</f>
        <v>45684</v>
      </c>
      <c r="D3949" s="2">
        <f>MOD(B3949,1)</f>
        <v>0.29878472222480923</v>
      </c>
      <c r="E3949">
        <v>26</v>
      </c>
      <c r="F3949" t="s">
        <v>21</v>
      </c>
      <c r="G3949" t="str">
        <f xml:space="preserve"> PROPER(TRIM(CLEAN(SUBSTITUTE(F3949,CHAR(160)," "))))</f>
        <v>Midwest</v>
      </c>
      <c r="H3949" t="s">
        <v>17</v>
      </c>
      <c r="I3949" t="str">
        <f>PROPER(TRIM(CLEAN((SUBSTITUTE(H3949,"-"," ")))))</f>
        <v>Online</v>
      </c>
      <c r="J3949">
        <v>10837</v>
      </c>
      <c r="K3949" t="s">
        <v>10</v>
      </c>
      <c r="L3949" t="str">
        <f xml:space="preserve"> PROPER(TRIM(CLEAN(SUBSTITUTE(K3949,CHAR(160)," "))))</f>
        <v>Consumer</v>
      </c>
      <c r="M3949" t="s">
        <v>9</v>
      </c>
      <c r="N3949" t="str">
        <f xml:space="preserve"> PROPER(TRIM(CLEAN(SUBSTITUTE(M3949,CHAR(160)," "))))</f>
        <v>Home</v>
      </c>
      <c r="O3949" t="s">
        <v>36</v>
      </c>
      <c r="P3949" t="str">
        <f>IF(LEN(TRIM(Table1[[#This Row],[subcategory]]&amp;""))=0,"Unknown", PROPER(TRIM(Table1[[#This Row],[subcategory]])))</f>
        <v>Bedding</v>
      </c>
      <c r="Q3949">
        <v>209.39</v>
      </c>
      <c r="R3949" s="1">
        <f>IF(LEN(TRIM(Q3949&amp;""))=0, "", VALUE(SUBSTITUTE(Q3949,"$","")))</f>
        <v>209.39</v>
      </c>
      <c r="S3949">
        <v>0</v>
      </c>
      <c r="T3949">
        <f>IF(LEN(TRIM(S3949&amp;""))=0, "", VALUE(S3949))</f>
        <v>0</v>
      </c>
      <c r="U3949">
        <v>0</v>
      </c>
      <c r="V3949" s="1">
        <f>IF(LEN(TRIM(U3949&amp;""))=0, "", VALUE(SUBSTITUTE(U3949,"$","")))</f>
        <v>0</v>
      </c>
      <c r="W3949" s="1">
        <v>0</v>
      </c>
      <c r="X3949" s="1">
        <f>IF(LEN(TRIM(W3949&amp;""))=0, "", VALUE(SUBSTITUTE(W3949,"$","")))</f>
        <v>0</v>
      </c>
      <c r="Y3949">
        <v>0</v>
      </c>
      <c r="Z3949" s="1" cm="1">
        <f t="array" ref="Z3949">IF(
    LEN(TRIM(Y3949&amp;""))=0,
        IF(AND(ISNUMBER(net_sales_clean), ISNUMBER(profit_clean)),
            net_sales_clean - profit_clean,
            ""
        ),
    VALUE(SUBSTITUTE(Y3949,"$",""))
)</f>
        <v>0</v>
      </c>
      <c r="AA3949">
        <v>0</v>
      </c>
      <c r="AB3949" s="1" cm="1">
        <f t="array" ref="AB3949">IF(
    LEN(TRIM(AA3949&amp;""))=0,
        IF(AND(ISNUMBER(net_sales_clean), ISNUMBER(cost_clean)),
            net_sales_clean - cost_clean,
            ""
        ),
    VALUE(SUBSTITUTE(AA3949,"$",""))
)</f>
        <v>0</v>
      </c>
      <c r="AC3949">
        <v>6</v>
      </c>
      <c r="AD3949">
        <f>IF(LEN(TRIM(AC3949&amp;""))=0, "", VALUE(AC3949))</f>
        <v>6</v>
      </c>
      <c r="AE3949">
        <v>3</v>
      </c>
      <c r="AF3949">
        <f>IF(LEN(TRIM(AE3949&amp;""))=0, "", VALUE(AE3949))</f>
        <v>3</v>
      </c>
      <c r="AG3949">
        <v>0</v>
      </c>
      <c r="AH3949">
        <f>IF(
    OR(U3949&lt;0, W3949&lt;0, Y3949&lt;0, AA3949&lt;0),
        1,
        IF(LEN(TRIM(AG3949&amp;""))=0, "", AG3949)
)</f>
        <v>0</v>
      </c>
      <c r="AI3949" t="str">
        <f>IF(
    COUNT(Q3949,V3949,X3949,Z3949,AB3949)=0,
        "Not Usable",
    IF(
        COUNT(Q3949,V3949,X3949,Z3949,AB3949)&lt;5,
            "Incomplete",
            IF(
                MIN(Q3949,V3949,X3949,Z3949,AB3949)=0,
                    "Incomplete",
                    "Complete"
            )
    )
)</f>
        <v>Incomplete</v>
      </c>
    </row>
    <row r="3950" spans="1:35" x14ac:dyDescent="0.3">
      <c r="A3950">
        <v>16308</v>
      </c>
      <c r="B3950" s="6">
        <v>45222.8749537037</v>
      </c>
      <c r="C3950" s="3">
        <f>INT(B3950)</f>
        <v>45222</v>
      </c>
      <c r="D3950" s="2">
        <f>MOD(B3950,1)</f>
        <v>0.87495370370015735</v>
      </c>
      <c r="E3950">
        <v>66</v>
      </c>
      <c r="F3950" t="s">
        <v>21</v>
      </c>
      <c r="G3950" t="str">
        <f xml:space="preserve"> PROPER(TRIM(CLEAN(SUBSTITUTE(F3950,CHAR(160)," "))))</f>
        <v>Midwest</v>
      </c>
      <c r="H3950" t="s">
        <v>11</v>
      </c>
      <c r="I3950" t="str">
        <f>PROPER(TRIM(CLEAN((SUBSTITUTE(H3950,"-"," ")))))</f>
        <v>Online</v>
      </c>
      <c r="J3950">
        <v>6351</v>
      </c>
      <c r="K3950" t="s">
        <v>10</v>
      </c>
      <c r="L3950" t="str">
        <f xml:space="preserve"> PROPER(TRIM(CLEAN(SUBSTITUTE(K3950,CHAR(160)," "))))</f>
        <v>Consumer</v>
      </c>
      <c r="M3950" t="s">
        <v>16</v>
      </c>
      <c r="N3950" t="str">
        <f xml:space="preserve"> PROPER(TRIM(CLEAN(SUBSTITUTE(M3950,CHAR(160)," "))))</f>
        <v>Grocery</v>
      </c>
      <c r="O3950" t="s">
        <v>24</v>
      </c>
      <c r="P3950" t="str">
        <f>IF(LEN(TRIM(Table1[[#This Row],[subcategory]]&amp;""))=0,"Unknown", PROPER(TRIM(Table1[[#This Row],[subcategory]])))</f>
        <v>Snacks</v>
      </c>
      <c r="Q3950">
        <v>67.78</v>
      </c>
      <c r="R3950" s="1">
        <f>IF(LEN(TRIM(Q3950&amp;""))=0, "", VALUE(SUBSTITUTE(Q3950,"$","")))</f>
        <v>67.78</v>
      </c>
      <c r="S3950">
        <v>2</v>
      </c>
      <c r="T3950">
        <f>IF(LEN(TRIM(S3950&amp;""))=0, "", VALUE(S3950))</f>
        <v>2</v>
      </c>
      <c r="U3950">
        <v>135.56</v>
      </c>
      <c r="V3950" s="1">
        <f>IF(LEN(TRIM(U3950&amp;""))=0, "", VALUE(SUBSTITUTE(U3950,"$","")))</f>
        <v>135.56</v>
      </c>
      <c r="W3950" s="1">
        <v>117.53052</v>
      </c>
      <c r="X3950" s="1">
        <f>IF(LEN(TRIM(W3950&amp;""))=0, "", VALUE(SUBSTITUTE(W3950,"$","")))</f>
        <v>117.53052</v>
      </c>
      <c r="Y3950" s="5" t="s">
        <v>2073</v>
      </c>
      <c r="Z3950" s="4" cm="1">
        <f t="array" ref="Z3950">IF(
    LEN(TRIM(Y3950&amp;""))=0,
        IF(AND(ISNUMBER(net_sales_clean), ISNUMBER(profit_clean)),
            net_sales_clean - profit_clean,
            ""
        ),
    VALUE(SUBSTITUTE(Y3950,"$",""))
)</f>
        <v>70.753467546524405</v>
      </c>
      <c r="AA3950" s="5" t="s">
        <v>2072</v>
      </c>
      <c r="AB3950" s="4" cm="1">
        <f t="array" ref="AB3950">IF(
    LEN(TRIM(AA3950&amp;""))=0,
        IF(AND(ISNUMBER(net_sales_clean), ISNUMBER(cost_clean)),
            net_sales_clean - cost_clean,
            ""
        ),
    VALUE(SUBSTITUTE(AA3950,"$",""))
)</f>
        <v>46.777052453475498</v>
      </c>
      <c r="AC3950">
        <v>3</v>
      </c>
      <c r="AD3950">
        <f>IF(LEN(TRIM(AC3950&amp;""))=0, "", VALUE(AC3950))</f>
        <v>3</v>
      </c>
      <c r="AE3950">
        <v>3</v>
      </c>
      <c r="AF3950">
        <f>IF(LEN(TRIM(AE3950&amp;""))=0, "", VALUE(AE3950))</f>
        <v>3</v>
      </c>
      <c r="AG3950">
        <v>1</v>
      </c>
      <c r="AH3950">
        <f>IF(
    OR(U3950&lt;0, W3950&lt;0, Y3950&lt;0, AA3950&lt;0),
        1,
        IF(LEN(TRIM(AG3950&amp;""))=0, "", AG3950)
)</f>
        <v>1</v>
      </c>
      <c r="AI3950" t="str">
        <f>IF(
    COUNT(Q3950,V3950,X3950,Z3950,AB3950)=0,
        "Not Usable",
    IF(
        COUNT(Q3950,V3950,X3950,Z3950,AB3950)&lt;5,
            "Incomplete",
            IF(
                MIN(Q3950,V3950,X3950,Z3950,AB3950)=0,
                    "Incomplete",
                    "Complete"
            )
    )
)</f>
        <v>Complete</v>
      </c>
    </row>
    <row r="3951" spans="1:35" x14ac:dyDescent="0.3">
      <c r="A3951">
        <v>20253</v>
      </c>
      <c r="B3951" s="6">
        <v>45550.072465277779</v>
      </c>
      <c r="C3951" s="3">
        <f>INT(B3951)</f>
        <v>45550</v>
      </c>
      <c r="D3951" s="2">
        <f>MOD(B3951,1)</f>
        <v>7.2465277778974269E-2</v>
      </c>
      <c r="E3951">
        <v>1</v>
      </c>
      <c r="F3951" t="s">
        <v>15</v>
      </c>
      <c r="G3951" t="str">
        <f xml:space="preserve"> PROPER(TRIM(CLEAN(SUBSTITUTE(F3951,CHAR(160)," "))))</f>
        <v>West</v>
      </c>
      <c r="H3951" t="s">
        <v>3</v>
      </c>
      <c r="I3951" t="str">
        <f>PROPER(TRIM(CLEAN((SUBSTITUTE(H3951,"-"," ")))))</f>
        <v>Phone</v>
      </c>
      <c r="J3951">
        <v>1981</v>
      </c>
      <c r="K3951" t="s">
        <v>10</v>
      </c>
      <c r="L3951" t="str">
        <f xml:space="preserve"> PROPER(TRIM(CLEAN(SUBSTITUTE(K3951,CHAR(160)," "))))</f>
        <v>Consumer</v>
      </c>
      <c r="M3951" t="s">
        <v>19</v>
      </c>
      <c r="N3951" t="str">
        <f xml:space="preserve"> PROPER(TRIM(CLEAN(SUBSTITUTE(M3951,CHAR(160)," "))))</f>
        <v>Apparel</v>
      </c>
      <c r="O3951" t="s">
        <v>41</v>
      </c>
      <c r="P3951" t="str">
        <f>IF(LEN(TRIM(Table1[[#This Row],[subcategory]]&amp;""))=0,"Unknown", PROPER(TRIM(Table1[[#This Row],[subcategory]])))</f>
        <v>Shoes</v>
      </c>
      <c r="Q3951">
        <v>14.19</v>
      </c>
      <c r="R3951" s="1">
        <f>IF(LEN(TRIM(Q3951&amp;""))=0, "", VALUE(SUBSTITUTE(Q3951,"$","")))</f>
        <v>14.19</v>
      </c>
      <c r="S3951">
        <v>2</v>
      </c>
      <c r="T3951">
        <f>IF(LEN(TRIM(S3951&amp;""))=0, "", VALUE(S3951))</f>
        <v>2</v>
      </c>
      <c r="U3951">
        <v>28.38</v>
      </c>
      <c r="V3951" s="1">
        <f>IF(LEN(TRIM(U3951&amp;""))=0, "", VALUE(SUBSTITUTE(U3951,"$","")))</f>
        <v>28.38</v>
      </c>
      <c r="X3951" s="1" t="str">
        <f>IF(LEN(TRIM(W3951&amp;""))=0, "", VALUE(SUBSTITUTE(W3951,"$","")))</f>
        <v/>
      </c>
      <c r="Z3951" s="1" t="str" cm="1">
        <f t="array" ref="Z3951">IF(
    LEN(TRIM(Y3951&amp;""))=0,
        IF(AND(ISNUMBER(net_sales_clean), ISNUMBER(profit_clean)),
            net_sales_clean - profit_clean,
            ""
        ),
    VALUE(SUBSTITUTE(Y3951,"$",""))
)</f>
        <v/>
      </c>
      <c r="AB3951" s="1" t="str" cm="1">
        <f t="array" ref="AB3951">IF(
    LEN(TRIM(AA3951&amp;""))=0,
        IF(AND(ISNUMBER(net_sales_clean), ISNUMBER(cost_clean)),
            net_sales_clean - cost_clean,
            ""
        ),
    VALUE(SUBSTITUTE(AA3951,"$",""))
)</f>
        <v/>
      </c>
      <c r="AC3951">
        <v>2</v>
      </c>
      <c r="AD3951">
        <f>IF(LEN(TRIM(AC3951&amp;""))=0, "", VALUE(AC3951))</f>
        <v>2</v>
      </c>
      <c r="AE3951">
        <v>4</v>
      </c>
      <c r="AF3951">
        <f>IF(LEN(TRIM(AE3951&amp;""))=0, "", VALUE(AE3951))</f>
        <v>4</v>
      </c>
      <c r="AG3951">
        <v>0</v>
      </c>
      <c r="AH3951">
        <f>IF(
    OR(U3951&lt;0, W3951&lt;0, Y3951&lt;0, AA3951&lt;0),
        1,
        IF(LEN(TRIM(AG3951&amp;""))=0, "", AG3951)
)</f>
        <v>0</v>
      </c>
      <c r="AI3951" t="str">
        <f>IF(
    COUNT(Q3951,V3951,X3951,Z3951,AB3951)=0,
        "Not Usable",
    IF(
        COUNT(Q3951,V3951,X3951,Z3951,AB3951)&lt;5,
            "Incomplete",
            IF(
                MIN(Q3951,V3951,X3951,Z3951,AB3951)=0,
                    "Incomplete",
                    "Complete"
            )
    )
)</f>
        <v>Incomplete</v>
      </c>
    </row>
    <row r="3952" spans="1:35" x14ac:dyDescent="0.3">
      <c r="A3952">
        <v>24896</v>
      </c>
      <c r="B3952" s="6">
        <v>45543.892395833333</v>
      </c>
      <c r="C3952" s="3">
        <f>INT(B3952)</f>
        <v>45543</v>
      </c>
      <c r="D3952" s="2">
        <f>MOD(B3952,1)</f>
        <v>0.89239583333255723</v>
      </c>
      <c r="E3952">
        <v>15</v>
      </c>
      <c r="F3952" t="s">
        <v>13</v>
      </c>
      <c r="G3952" t="str">
        <f xml:space="preserve"> PROPER(TRIM(CLEAN(SUBSTITUTE(F3952,CHAR(160)," "))))</f>
        <v>Northeast</v>
      </c>
      <c r="H3952" t="s">
        <v>11</v>
      </c>
      <c r="I3952" t="str">
        <f>PROPER(TRIM(CLEAN((SUBSTITUTE(H3952,"-"," ")))))</f>
        <v>Online</v>
      </c>
      <c r="J3952">
        <v>840</v>
      </c>
      <c r="K3952" t="s">
        <v>6</v>
      </c>
      <c r="L3952" t="str">
        <f xml:space="preserve"> PROPER(TRIM(CLEAN(SUBSTITUTE(K3952,CHAR(160)," "))))</f>
        <v>Corporate</v>
      </c>
      <c r="M3952" t="s">
        <v>9</v>
      </c>
      <c r="N3952" t="str">
        <f xml:space="preserve"> PROPER(TRIM(CLEAN(SUBSTITUTE(M3952,CHAR(160)," "))))</f>
        <v>Home</v>
      </c>
      <c r="O3952" t="s">
        <v>32</v>
      </c>
      <c r="P3952" t="str">
        <f>IF(LEN(TRIM(Table1[[#This Row],[subcategory]]&amp;""))=0,"Unknown", PROPER(TRIM(Table1[[#This Row],[subcategory]])))</f>
        <v>Furniture</v>
      </c>
      <c r="Q3952">
        <v>179</v>
      </c>
      <c r="R3952" s="1">
        <f>IF(LEN(TRIM(Q3952&amp;""))=0, "", VALUE(SUBSTITUTE(Q3952,"$","")))</f>
        <v>179</v>
      </c>
      <c r="S3952">
        <v>3</v>
      </c>
      <c r="T3952">
        <f>IF(LEN(TRIM(S3952&amp;""))=0, "", VALUE(S3952))</f>
        <v>3</v>
      </c>
      <c r="U3952">
        <v>537</v>
      </c>
      <c r="V3952" s="1">
        <f>IF(LEN(TRIM(U3952&amp;""))=0, "", VALUE(SUBSTITUTE(U3952,"$","")))</f>
        <v>537</v>
      </c>
      <c r="W3952" s="4" t="s">
        <v>2071</v>
      </c>
      <c r="X3952" s="4">
        <f>IF(LEN(TRIM(W3952&amp;""))=0, "", VALUE(SUBSTITUTE(W3952,"$","")))</f>
        <v>482.76299999999998</v>
      </c>
      <c r="Y3952" s="5" t="s">
        <v>2070</v>
      </c>
      <c r="Z3952" s="4" cm="1">
        <f t="array" ref="Z3952">IF(
    LEN(TRIM(Y3952&amp;""))=0,
        IF(AND(ISNUMBER(net_sales_clean), ISNUMBER(profit_clean)),
            net_sales_clean - profit_clean,
            ""
        ),
    VALUE(SUBSTITUTE(Y3952,"$",""))
)</f>
        <v>360.06578056315601</v>
      </c>
      <c r="AA3952" s="5" t="s">
        <v>2069</v>
      </c>
      <c r="AB3952" s="4" cm="1">
        <f t="array" ref="AB3952">IF(
    LEN(TRIM(AA3952&amp;""))=0,
        IF(AND(ISNUMBER(net_sales_clean), ISNUMBER(cost_clean)),
            net_sales_clean - cost_clean,
            ""
        ),
    VALUE(SUBSTITUTE(AA3952,"$",""))
)</f>
        <v>122.697219436843</v>
      </c>
      <c r="AC3952">
        <v>1</v>
      </c>
      <c r="AD3952">
        <f>IF(LEN(TRIM(AC3952&amp;""))=0, "", VALUE(AC3952))</f>
        <v>1</v>
      </c>
      <c r="AE3952">
        <v>2</v>
      </c>
      <c r="AF3952">
        <f>IF(LEN(TRIM(AE3952&amp;""))=0, "", VALUE(AE3952))</f>
        <v>2</v>
      </c>
      <c r="AG3952">
        <v>0</v>
      </c>
      <c r="AH3952">
        <f>IF(
    OR(U3952&lt;0, W3952&lt;0, Y3952&lt;0, AA3952&lt;0),
        1,
        IF(LEN(TRIM(AG3952&amp;""))=0, "", AG3952)
)</f>
        <v>0</v>
      </c>
      <c r="AI3952" t="str">
        <f>IF(
    COUNT(Q3952,V3952,X3952,Z3952,AB3952)=0,
        "Not Usable",
    IF(
        COUNT(Q3952,V3952,X3952,Z3952,AB3952)&lt;5,
            "Incomplete",
            IF(
                MIN(Q3952,V3952,X3952,Z3952,AB3952)=0,
                    "Incomplete",
                    "Complete"
            )
    )
)</f>
        <v>Complete</v>
      </c>
    </row>
    <row r="3953" spans="1:35" x14ac:dyDescent="0.3">
      <c r="A3953">
        <v>8036</v>
      </c>
      <c r="B3953" s="6">
        <v>45647.747615740744</v>
      </c>
      <c r="C3953" s="3">
        <f>INT(B3953)</f>
        <v>45647</v>
      </c>
      <c r="D3953" s="2">
        <f>MOD(B3953,1)</f>
        <v>0.74761574074364034</v>
      </c>
      <c r="E3953">
        <v>51</v>
      </c>
      <c r="F3953" t="s">
        <v>15</v>
      </c>
      <c r="G3953" t="str">
        <f xml:space="preserve"> PROPER(TRIM(CLEAN(SUBSTITUTE(F3953,CHAR(160)," "))))</f>
        <v>West</v>
      </c>
      <c r="H3953" t="s">
        <v>27</v>
      </c>
      <c r="I3953" t="str">
        <f>PROPER(TRIM(CLEAN((SUBSTITUTE(H3953,"-"," ")))))</f>
        <v>In Store</v>
      </c>
      <c r="J3953">
        <v>15415</v>
      </c>
      <c r="K3953" t="s">
        <v>10</v>
      </c>
      <c r="L3953" t="str">
        <f xml:space="preserve"> PROPER(TRIM(CLEAN(SUBSTITUTE(K3953,CHAR(160)," "))))</f>
        <v>Consumer</v>
      </c>
      <c r="M3953" t="s">
        <v>16</v>
      </c>
      <c r="N3953" t="str">
        <f xml:space="preserve"> PROPER(TRIM(CLEAN(SUBSTITUTE(M3953,CHAR(160)," "))))</f>
        <v>Grocery</v>
      </c>
      <c r="O3953" t="s">
        <v>28</v>
      </c>
      <c r="P3953" t="str">
        <f>IF(LEN(TRIM(Table1[[#This Row],[subcategory]]&amp;""))=0,"Unknown", PROPER(TRIM(Table1[[#This Row],[subcategory]])))</f>
        <v>Pantry</v>
      </c>
      <c r="Q3953">
        <v>245.09</v>
      </c>
      <c r="R3953" s="1">
        <f>IF(LEN(TRIM(Q3953&amp;""))=0, "", VALUE(SUBSTITUTE(Q3953,"$","")))</f>
        <v>245.09</v>
      </c>
      <c r="S3953">
        <v>2</v>
      </c>
      <c r="T3953">
        <f>IF(LEN(TRIM(S3953&amp;""))=0, "", VALUE(S3953))</f>
        <v>2</v>
      </c>
      <c r="U3953">
        <v>490.18</v>
      </c>
      <c r="V3953" s="1">
        <f>IF(LEN(TRIM(U3953&amp;""))=0, "", VALUE(SUBSTITUTE(U3953,"$","")))</f>
        <v>490.18</v>
      </c>
      <c r="W3953" s="1">
        <v>379.39931999999999</v>
      </c>
      <c r="X3953" s="1">
        <f>IF(LEN(TRIM(W3953&amp;""))=0, "", VALUE(SUBSTITUTE(W3953,"$","")))</f>
        <v>379.39931999999999</v>
      </c>
      <c r="Y3953" s="5" t="s">
        <v>2068</v>
      </c>
      <c r="Z3953" s="4" cm="1">
        <f t="array" ref="Z3953">IF(
    LEN(TRIM(Y3953&amp;""))=0,
        IF(AND(ISNUMBER(net_sales_clean), ISNUMBER(profit_clean)),
            net_sales_clean - profit_clean,
            ""
        ),
    VALUE(SUBSTITUTE(Y3953,"$",""))
)</f>
        <v>279.52266865761499</v>
      </c>
      <c r="AA3953">
        <v>99.876651342384605</v>
      </c>
      <c r="AB3953" s="1" cm="1">
        <f t="array" ref="AB3953">IF(
    LEN(TRIM(AA3953&amp;""))=0,
        IF(AND(ISNUMBER(net_sales_clean), ISNUMBER(cost_clean)),
            net_sales_clean - cost_clean,
            ""
        ),
    VALUE(SUBSTITUTE(AA3953,"$",""))
)</f>
        <v>99.876651342384605</v>
      </c>
      <c r="AC3953">
        <v>0</v>
      </c>
      <c r="AD3953">
        <f>IF(LEN(TRIM(AC3953&amp;""))=0, "", VALUE(AC3953))</f>
        <v>0</v>
      </c>
      <c r="AE3953">
        <v>3</v>
      </c>
      <c r="AF3953">
        <f>IF(LEN(TRIM(AE3953&amp;""))=0, "", VALUE(AE3953))</f>
        <v>3</v>
      </c>
      <c r="AG3953">
        <v>0</v>
      </c>
      <c r="AH3953">
        <f>IF(
    OR(U3953&lt;0, W3953&lt;0, Y3953&lt;0, AA3953&lt;0),
        1,
        IF(LEN(TRIM(AG3953&amp;""))=0, "", AG3953)
)</f>
        <v>0</v>
      </c>
      <c r="AI3953" t="str">
        <f>IF(
    COUNT(Q3953,V3953,X3953,Z3953,AB3953)=0,
        "Not Usable",
    IF(
        COUNT(Q3953,V3953,X3953,Z3953,AB3953)&lt;5,
            "Incomplete",
            IF(
                MIN(Q3953,V3953,X3953,Z3953,AB3953)=0,
                    "Incomplete",
                    "Complete"
            )
    )
)</f>
        <v>Complete</v>
      </c>
    </row>
    <row r="3954" spans="1:35" x14ac:dyDescent="0.3">
      <c r="A3954">
        <v>34557</v>
      </c>
      <c r="B3954" s="6">
        <v>44928.989328703705</v>
      </c>
      <c r="C3954" s="3">
        <f>INT(B3954)</f>
        <v>44928</v>
      </c>
      <c r="D3954" s="2">
        <f>MOD(B3954,1)</f>
        <v>0.98932870370481396</v>
      </c>
      <c r="E3954">
        <v>81</v>
      </c>
      <c r="F3954" t="s">
        <v>15</v>
      </c>
      <c r="G3954" t="str">
        <f xml:space="preserve"> PROPER(TRIM(CLEAN(SUBSTITUTE(F3954,CHAR(160)," "))))</f>
        <v>West</v>
      </c>
      <c r="H3954" t="s">
        <v>11</v>
      </c>
      <c r="I3954" t="str">
        <f>PROPER(TRIM(CLEAN((SUBSTITUTE(H3954,"-"," ")))))</f>
        <v>Online</v>
      </c>
      <c r="J3954">
        <v>23112</v>
      </c>
      <c r="K3954" t="s">
        <v>6</v>
      </c>
      <c r="L3954" t="str">
        <f xml:space="preserve"> PROPER(TRIM(CLEAN(SUBSTITUTE(K3954,CHAR(160)," "))))</f>
        <v>Corporate</v>
      </c>
      <c r="M3954" t="s">
        <v>16</v>
      </c>
      <c r="N3954" t="str">
        <f xml:space="preserve"> PROPER(TRIM(CLEAN(SUBSTITUTE(M3954,CHAR(160)," "))))</f>
        <v>Grocery</v>
      </c>
      <c r="O3954" t="s">
        <v>37</v>
      </c>
      <c r="P3954" t="str">
        <f>IF(LEN(TRIM(Table1[[#This Row],[subcategory]]&amp;""))=0,"Unknown", PROPER(TRIM(Table1[[#This Row],[subcategory]])))</f>
        <v>Produce</v>
      </c>
      <c r="Q3954">
        <v>61.06</v>
      </c>
      <c r="R3954" s="1">
        <f>IF(LEN(TRIM(Q3954&amp;""))=0, "", VALUE(SUBSTITUTE(Q3954,"$","")))</f>
        <v>61.06</v>
      </c>
      <c r="S3954">
        <v>2</v>
      </c>
      <c r="T3954">
        <f>IF(LEN(TRIM(S3954&amp;""))=0, "", VALUE(S3954))</f>
        <v>2</v>
      </c>
      <c r="U3954">
        <v>122.12</v>
      </c>
      <c r="V3954" s="1">
        <f>IF(LEN(TRIM(U3954&amp;""))=0, "", VALUE(SUBSTITUTE(U3954,"$","")))</f>
        <v>122.12</v>
      </c>
      <c r="W3954" s="4" t="s">
        <v>2067</v>
      </c>
      <c r="X3954" s="4">
        <f>IF(LEN(TRIM(W3954&amp;""))=0, "", VALUE(SUBSTITUTE(W3954,"$","")))</f>
        <v>111.1292</v>
      </c>
      <c r="Y3954" s="5" t="s">
        <v>2066</v>
      </c>
      <c r="Z3954" s="4" cm="1">
        <f t="array" ref="Z3954">IF(
    LEN(TRIM(Y3954&amp;""))=0,
        IF(AND(ISNUMBER(net_sales_clean), ISNUMBER(profit_clean)),
            net_sales_clean - profit_clean,
            ""
        ),
    VALUE(SUBSTITUTE(Y3954,"$",""))
)</f>
        <v>83.195446072183998</v>
      </c>
      <c r="AA3954" s="5" t="s">
        <v>2065</v>
      </c>
      <c r="AB3954" s="4" cm="1">
        <f t="array" ref="AB3954">IF(
    LEN(TRIM(AA3954&amp;""))=0,
        IF(AND(ISNUMBER(net_sales_clean), ISNUMBER(cost_clean)),
            net_sales_clean - cost_clean,
            ""
        ),
    VALUE(SUBSTITUTE(AA3954,"$",""))
)</f>
        <v>27.9337539278159</v>
      </c>
      <c r="AC3954">
        <v>6</v>
      </c>
      <c r="AD3954">
        <f>IF(LEN(TRIM(AC3954&amp;""))=0, "", VALUE(AC3954))</f>
        <v>6</v>
      </c>
      <c r="AE3954">
        <v>3</v>
      </c>
      <c r="AF3954">
        <f>IF(LEN(TRIM(AE3954&amp;""))=0, "", VALUE(AE3954))</f>
        <v>3</v>
      </c>
      <c r="AG3954">
        <v>0</v>
      </c>
      <c r="AH3954">
        <f>IF(
    OR(U3954&lt;0, W3954&lt;0, Y3954&lt;0, AA3954&lt;0),
        1,
        IF(LEN(TRIM(AG3954&amp;""))=0, "", AG3954)
)</f>
        <v>0</v>
      </c>
      <c r="AI3954" t="str">
        <f>IF(
    COUNT(Q3954,V3954,X3954,Z3954,AB3954)=0,
        "Not Usable",
    IF(
        COUNT(Q3954,V3954,X3954,Z3954,AB3954)&lt;5,
            "Incomplete",
            IF(
                MIN(Q3954,V3954,X3954,Z3954,AB3954)=0,
                    "Incomplete",
                    "Complete"
            )
    )
)</f>
        <v>Complete</v>
      </c>
    </row>
    <row r="3955" spans="1:35" x14ac:dyDescent="0.3">
      <c r="A3955">
        <v>45148</v>
      </c>
      <c r="B3955" s="6">
        <v>45960.867627314816</v>
      </c>
      <c r="C3955" s="3">
        <f>INT(B3955)</f>
        <v>45960</v>
      </c>
      <c r="D3955" s="2">
        <f>MOD(B3955,1)</f>
        <v>0.86762731481576338</v>
      </c>
      <c r="E3955">
        <v>62</v>
      </c>
      <c r="F3955" t="s">
        <v>21</v>
      </c>
      <c r="G3955" t="str">
        <f xml:space="preserve"> PROPER(TRIM(CLEAN(SUBSTITUTE(F3955,CHAR(160)," "))))</f>
        <v>Midwest</v>
      </c>
      <c r="H3955" t="s">
        <v>3</v>
      </c>
      <c r="I3955" t="str">
        <f>PROPER(TRIM(CLEAN((SUBSTITUTE(H3955,"-"," ")))))</f>
        <v>Phone</v>
      </c>
      <c r="J3955">
        <v>25771</v>
      </c>
      <c r="K3955" t="s">
        <v>10</v>
      </c>
      <c r="L3955" t="str">
        <f xml:space="preserve"> PROPER(TRIM(CLEAN(SUBSTITUTE(K3955,CHAR(160)," "))))</f>
        <v>Consumer</v>
      </c>
      <c r="M3955" t="s">
        <v>19</v>
      </c>
      <c r="N3955" t="str">
        <f xml:space="preserve"> PROPER(TRIM(CLEAN(SUBSTITUTE(M3955,CHAR(160)," "))))</f>
        <v>Apparel</v>
      </c>
      <c r="O3955" t="s">
        <v>26</v>
      </c>
      <c r="P3955" t="str">
        <f>IF(LEN(TRIM(Table1[[#This Row],[subcategory]]&amp;""))=0,"Unknown", PROPER(TRIM(Table1[[#This Row],[subcategory]])))</f>
        <v>Kids</v>
      </c>
      <c r="Q3955">
        <v>123.58</v>
      </c>
      <c r="R3955" s="1">
        <f>IF(LEN(TRIM(Q3955&amp;""))=0, "", VALUE(SUBSTITUTE(Q3955,"$","")))</f>
        <v>123.58</v>
      </c>
      <c r="S3955">
        <v>3</v>
      </c>
      <c r="T3955">
        <f>IF(LEN(TRIM(S3955&amp;""))=0, "", VALUE(S3955))</f>
        <v>3</v>
      </c>
      <c r="U3955">
        <v>370.74</v>
      </c>
      <c r="V3955" s="1">
        <f>IF(LEN(TRIM(U3955&amp;""))=0, "", VALUE(SUBSTITUTE(U3955,"$","")))</f>
        <v>370.74</v>
      </c>
      <c r="W3955" s="1">
        <v>365.1789</v>
      </c>
      <c r="X3955" s="1">
        <f>IF(LEN(TRIM(W3955&amp;""))=0, "", VALUE(SUBSTITUTE(W3955,"$","")))</f>
        <v>365.1789</v>
      </c>
      <c r="Y3955" s="5" t="s">
        <v>2064</v>
      </c>
      <c r="Z3955" s="4" cm="1">
        <f t="array" ref="Z3955">IF(
    LEN(TRIM(Y3955&amp;""))=0,
        IF(AND(ISNUMBER(net_sales_clean), ISNUMBER(profit_clean)),
            net_sales_clean - profit_clean,
            ""
        ),
    VALUE(SUBSTITUTE(Y3955,"$",""))
)</f>
        <v>285.64331761231</v>
      </c>
      <c r="AA3955" s="5" t="s">
        <v>2063</v>
      </c>
      <c r="AB3955" s="4" cm="1">
        <f t="array" ref="AB3955">IF(
    LEN(TRIM(AA3955&amp;""))=0,
        IF(AND(ISNUMBER(net_sales_clean), ISNUMBER(cost_clean)),
            net_sales_clean - cost_clean,
            ""
        ),
    VALUE(SUBSTITUTE(AA3955,"$",""))
)</f>
        <v>79.535582387689701</v>
      </c>
      <c r="AC3955">
        <v>9</v>
      </c>
      <c r="AD3955">
        <f>IF(LEN(TRIM(AC3955&amp;""))=0, "", VALUE(AC3955))</f>
        <v>9</v>
      </c>
      <c r="AE3955">
        <v>1</v>
      </c>
      <c r="AF3955">
        <f>IF(LEN(TRIM(AE3955&amp;""))=0, "", VALUE(AE3955))</f>
        <v>1</v>
      </c>
      <c r="AG3955">
        <v>0</v>
      </c>
      <c r="AH3955">
        <f>IF(
    OR(U3955&lt;0, W3955&lt;0, Y3955&lt;0, AA3955&lt;0),
        1,
        IF(LEN(TRIM(AG3955&amp;""))=0, "", AG3955)
)</f>
        <v>0</v>
      </c>
      <c r="AI3955" t="str">
        <f>IF(
    COUNT(Q3955,V3955,X3955,Z3955,AB3955)=0,
        "Not Usable",
    IF(
        COUNT(Q3955,V3955,X3955,Z3955,AB3955)&lt;5,
            "Incomplete",
            IF(
                MIN(Q3955,V3955,X3955,Z3955,AB3955)=0,
                    "Incomplete",
                    "Complete"
            )
    )
)</f>
        <v>Complete</v>
      </c>
    </row>
    <row r="3956" spans="1:35" x14ac:dyDescent="0.3">
      <c r="A3956">
        <v>45507</v>
      </c>
      <c r="B3956" s="6">
        <v>45191.624479166669</v>
      </c>
      <c r="C3956" s="3">
        <f>INT(B3956)</f>
        <v>45191</v>
      </c>
      <c r="D3956" s="2">
        <f>MOD(B3956,1)</f>
        <v>0.62447916666860692</v>
      </c>
      <c r="E3956">
        <v>2</v>
      </c>
      <c r="F3956" t="s">
        <v>4</v>
      </c>
      <c r="G3956" t="str">
        <f xml:space="preserve"> PROPER(TRIM(CLEAN(SUBSTITUTE(F3956,CHAR(160)," "))))</f>
        <v>South</v>
      </c>
      <c r="H3956" t="s">
        <v>3</v>
      </c>
      <c r="I3956" t="str">
        <f>PROPER(TRIM(CLEAN((SUBSTITUTE(H3956,"-"," ")))))</f>
        <v>Phone</v>
      </c>
      <c r="J3956">
        <v>6017</v>
      </c>
      <c r="K3956" t="s">
        <v>14</v>
      </c>
      <c r="L3956" t="str">
        <f xml:space="preserve"> PROPER(TRIM(CLEAN(SUBSTITUTE(K3956,CHAR(160)," "))))</f>
        <v>Consumer</v>
      </c>
      <c r="M3956" t="s">
        <v>19</v>
      </c>
      <c r="N3956" t="str">
        <f xml:space="preserve"> PROPER(TRIM(CLEAN(SUBSTITUTE(M3956,CHAR(160)," "))))</f>
        <v>Apparel</v>
      </c>
      <c r="O3956" t="s">
        <v>41</v>
      </c>
      <c r="P3956" t="str">
        <f>IF(LEN(TRIM(Table1[[#This Row],[subcategory]]&amp;""))=0,"Unknown", PROPER(TRIM(Table1[[#This Row],[subcategory]])))</f>
        <v>Shoes</v>
      </c>
      <c r="Q3956">
        <v>40.479999999999997</v>
      </c>
      <c r="R3956" s="1">
        <f>IF(LEN(TRIM(Q3956&amp;""))=0, "", VALUE(SUBSTITUTE(Q3956,"$","")))</f>
        <v>40.479999999999997</v>
      </c>
      <c r="S3956">
        <v>1</v>
      </c>
      <c r="T3956">
        <f>IF(LEN(TRIM(S3956&amp;""))=0, "", VALUE(S3956))</f>
        <v>1</v>
      </c>
      <c r="U3956">
        <v>40.479999999999997</v>
      </c>
      <c r="V3956" s="1">
        <f>IF(LEN(TRIM(U3956&amp;""))=0, "", VALUE(SUBSTITUTE(U3956,"$","")))</f>
        <v>40.479999999999997</v>
      </c>
      <c r="W3956" s="1">
        <v>35.500959999999999</v>
      </c>
      <c r="X3956" s="1">
        <f>IF(LEN(TRIM(W3956&amp;""))=0, "", VALUE(SUBSTITUTE(W3956,"$","")))</f>
        <v>35.500959999999999</v>
      </c>
      <c r="Y3956" s="5" t="s">
        <v>2062</v>
      </c>
      <c r="Z3956" s="4" cm="1">
        <f t="array" ref="Z3956">IF(
    LEN(TRIM(Y3956&amp;""))=0,
        IF(AND(ISNUMBER(net_sales_clean), ISNUMBER(profit_clean)),
            net_sales_clean - profit_clean,
            ""
        ),
    VALUE(SUBSTITUTE(Y3956,"$",""))
)</f>
        <v>26.439933446025702</v>
      </c>
      <c r="AA3956" s="5" t="s">
        <v>2061</v>
      </c>
      <c r="AB3956" s="4" cm="1">
        <f t="array" ref="AB3956">IF(
    LEN(TRIM(AA3956&amp;""))=0,
        IF(AND(ISNUMBER(net_sales_clean), ISNUMBER(cost_clean)),
            net_sales_clean - cost_clean,
            ""
        ),
    VALUE(SUBSTITUTE(AA3956,"$",""))
)</f>
        <v>9.0610265539741999</v>
      </c>
      <c r="AC3956">
        <v>4</v>
      </c>
      <c r="AD3956">
        <f>IF(LEN(TRIM(AC3956&amp;""))=0, "", VALUE(AC3956))</f>
        <v>4</v>
      </c>
      <c r="AE3956">
        <v>5</v>
      </c>
      <c r="AF3956">
        <f>IF(LEN(TRIM(AE3956&amp;""))=0, "", VALUE(AE3956))</f>
        <v>5</v>
      </c>
      <c r="AG3956">
        <v>0</v>
      </c>
      <c r="AH3956">
        <f>IF(
    OR(U3956&lt;0, W3956&lt;0, Y3956&lt;0, AA3956&lt;0),
        1,
        IF(LEN(TRIM(AG3956&amp;""))=0, "", AG3956)
)</f>
        <v>0</v>
      </c>
      <c r="AI3956" t="str">
        <f>IF(
    COUNT(Q3956,V3956,X3956,Z3956,AB3956)=0,
        "Not Usable",
    IF(
        COUNT(Q3956,V3956,X3956,Z3956,AB3956)&lt;5,
            "Incomplete",
            IF(
                MIN(Q3956,V3956,X3956,Z3956,AB3956)=0,
                    "Incomplete",
                    "Complete"
            )
    )
)</f>
        <v>Complete</v>
      </c>
    </row>
    <row r="3957" spans="1:35" x14ac:dyDescent="0.3">
      <c r="A3957">
        <v>56955</v>
      </c>
      <c r="B3957" s="6">
        <v>45275.425659722219</v>
      </c>
      <c r="C3957" s="3">
        <f>INT(B3957)</f>
        <v>45275</v>
      </c>
      <c r="D3957" s="2">
        <f>MOD(B3957,1)</f>
        <v>0.4256597222192795</v>
      </c>
      <c r="E3957">
        <v>43</v>
      </c>
      <c r="F3957" t="s">
        <v>15</v>
      </c>
      <c r="G3957" t="str">
        <f xml:space="preserve"> PROPER(TRIM(CLEAN(SUBSTITUTE(F3957,CHAR(160)," "))))</f>
        <v>West</v>
      </c>
      <c r="H3957" t="s">
        <v>30</v>
      </c>
      <c r="I3957" t="str">
        <f>PROPER(TRIM(CLEAN((SUBSTITUTE(H3957,"-"," ")))))</f>
        <v>Mobile App</v>
      </c>
      <c r="J3957">
        <v>16774</v>
      </c>
      <c r="K3957" t="s">
        <v>6</v>
      </c>
      <c r="L3957" t="str">
        <f xml:space="preserve"> PROPER(TRIM(CLEAN(SUBSTITUTE(K3957,CHAR(160)," "))))</f>
        <v>Corporate</v>
      </c>
      <c r="M3957" t="s">
        <v>23</v>
      </c>
      <c r="N3957" t="str">
        <f xml:space="preserve"> PROPER(TRIM(CLEAN(SUBSTITUTE(M3957,CHAR(160)," "))))</f>
        <v>Electronics</v>
      </c>
      <c r="O3957" t="s">
        <v>40</v>
      </c>
      <c r="P3957" t="str">
        <f>IF(LEN(TRIM(Table1[[#This Row],[subcategory]]&amp;""))=0,"Unknown", PROPER(TRIM(Table1[[#This Row],[subcategory]])))</f>
        <v>Accessories</v>
      </c>
      <c r="Q3957">
        <v>56.31</v>
      </c>
      <c r="R3957" s="1">
        <f>IF(LEN(TRIM(Q3957&amp;""))=0, "", VALUE(SUBSTITUTE(Q3957,"$","")))</f>
        <v>56.31</v>
      </c>
      <c r="S3957">
        <v>0</v>
      </c>
      <c r="T3957">
        <f>IF(LEN(TRIM(S3957&amp;""))=0, "", VALUE(S3957))</f>
        <v>0</v>
      </c>
      <c r="U3957">
        <v>0</v>
      </c>
      <c r="V3957" s="1">
        <f>IF(LEN(TRIM(U3957&amp;""))=0, "", VALUE(SUBSTITUTE(U3957,"$","")))</f>
        <v>0</v>
      </c>
      <c r="W3957" s="1">
        <v>0</v>
      </c>
      <c r="X3957" s="1">
        <f>IF(LEN(TRIM(W3957&amp;""))=0, "", VALUE(SUBSTITUTE(W3957,"$","")))</f>
        <v>0</v>
      </c>
      <c r="Y3957">
        <v>0</v>
      </c>
      <c r="Z3957" s="1" cm="1">
        <f t="array" ref="Z3957">IF(
    LEN(TRIM(Y3957&amp;""))=0,
        IF(AND(ISNUMBER(net_sales_clean), ISNUMBER(profit_clean)),
            net_sales_clean - profit_clean,
            ""
        ),
    VALUE(SUBSTITUTE(Y3957,"$",""))
)</f>
        <v>0</v>
      </c>
      <c r="AA3957">
        <v>0</v>
      </c>
      <c r="AB3957" s="1" cm="1">
        <f t="array" ref="AB3957">IF(
    LEN(TRIM(AA3957&amp;""))=0,
        IF(AND(ISNUMBER(net_sales_clean), ISNUMBER(cost_clean)),
            net_sales_clean - cost_clean,
            ""
        ),
    VALUE(SUBSTITUTE(AA3957,"$",""))
)</f>
        <v>0</v>
      </c>
      <c r="AC3957">
        <v>5</v>
      </c>
      <c r="AD3957">
        <f>IF(LEN(TRIM(AC3957&amp;""))=0, "", VALUE(AC3957))</f>
        <v>5</v>
      </c>
      <c r="AE3957">
        <v>1</v>
      </c>
      <c r="AF3957">
        <f>IF(LEN(TRIM(AE3957&amp;""))=0, "", VALUE(AE3957))</f>
        <v>1</v>
      </c>
      <c r="AG3957">
        <v>0</v>
      </c>
      <c r="AH3957">
        <f>IF(
    OR(U3957&lt;0, W3957&lt;0, Y3957&lt;0, AA3957&lt;0),
        1,
        IF(LEN(TRIM(AG3957&amp;""))=0, "", AG3957)
)</f>
        <v>0</v>
      </c>
      <c r="AI3957" t="str">
        <f>IF(
    COUNT(Q3957,V3957,X3957,Z3957,AB3957)=0,
        "Not Usable",
    IF(
        COUNT(Q3957,V3957,X3957,Z3957,AB3957)&lt;5,
            "Incomplete",
            IF(
                MIN(Q3957,V3957,X3957,Z3957,AB3957)=0,
                    "Incomplete",
                    "Complete"
            )
    )
)</f>
        <v>Incomplete</v>
      </c>
    </row>
    <row r="3958" spans="1:35" x14ac:dyDescent="0.3">
      <c r="A3958">
        <v>43375</v>
      </c>
      <c r="B3958" s="6">
        <v>45990.383668981478</v>
      </c>
      <c r="C3958" s="3">
        <f>INT(B3958)</f>
        <v>45990</v>
      </c>
      <c r="D3958" s="2">
        <f>MOD(B3958,1)</f>
        <v>0.38366898147796746</v>
      </c>
      <c r="E3958">
        <v>28</v>
      </c>
      <c r="F3958" t="s">
        <v>13</v>
      </c>
      <c r="G3958" t="str">
        <f xml:space="preserve"> PROPER(TRIM(CLEAN(SUBSTITUTE(F3958,CHAR(160)," "))))</f>
        <v>Northeast</v>
      </c>
      <c r="H3958" t="s">
        <v>30</v>
      </c>
      <c r="I3958" t="str">
        <f>PROPER(TRIM(CLEAN((SUBSTITUTE(H3958,"-"," ")))))</f>
        <v>Mobile App</v>
      </c>
      <c r="J3958">
        <v>17363</v>
      </c>
      <c r="K3958" t="s">
        <v>6</v>
      </c>
      <c r="L3958" t="str">
        <f xml:space="preserve"> PROPER(TRIM(CLEAN(SUBSTITUTE(K3958,CHAR(160)," "))))</f>
        <v>Corporate</v>
      </c>
      <c r="M3958" t="s">
        <v>19</v>
      </c>
      <c r="N3958" t="str">
        <f xml:space="preserve"> PROPER(TRIM(CLEAN(SUBSTITUTE(M3958,CHAR(160)," "))))</f>
        <v>Apparel</v>
      </c>
      <c r="O3958" t="s">
        <v>41</v>
      </c>
      <c r="P3958" t="str">
        <f>IF(LEN(TRIM(Table1[[#This Row],[subcategory]]&amp;""))=0,"Unknown", PROPER(TRIM(Table1[[#This Row],[subcategory]])))</f>
        <v>Shoes</v>
      </c>
      <c r="Q3958">
        <v>58.73</v>
      </c>
      <c r="R3958" s="1">
        <f>IF(LEN(TRIM(Q3958&amp;""))=0, "", VALUE(SUBSTITUTE(Q3958,"$","")))</f>
        <v>58.73</v>
      </c>
      <c r="S3958">
        <v>2</v>
      </c>
      <c r="T3958">
        <f>IF(LEN(TRIM(S3958&amp;""))=0, "", VALUE(S3958))</f>
        <v>2</v>
      </c>
      <c r="U3958">
        <v>117.46</v>
      </c>
      <c r="V3958" s="1">
        <f>IF(LEN(TRIM(U3958&amp;""))=0, "", VALUE(SUBSTITUTE(U3958,"$","")))</f>
        <v>117.46</v>
      </c>
      <c r="W3958" s="1">
        <v>95.612440000000007</v>
      </c>
      <c r="X3958" s="1">
        <f>IF(LEN(TRIM(W3958&amp;""))=0, "", VALUE(SUBSTITUTE(W3958,"$","")))</f>
        <v>95.612440000000007</v>
      </c>
      <c r="Y3958" s="5" t="s">
        <v>2060</v>
      </c>
      <c r="Z3958" s="4" cm="1">
        <f t="array" ref="Z3958">IF(
    LEN(TRIM(Y3958&amp;""))=0,
        IF(AND(ISNUMBER(net_sales_clean), ISNUMBER(profit_clean)),
            net_sales_clean - profit_clean,
            ""
        ),
    VALUE(SUBSTITUTE(Y3958,"$",""))
)</f>
        <v>63.206981023360001</v>
      </c>
      <c r="AA3958" s="5" t="s">
        <v>2059</v>
      </c>
      <c r="AB3958" s="4" cm="1">
        <f t="array" ref="AB3958">IF(
    LEN(TRIM(AA3958&amp;""))=0,
        IF(AND(ISNUMBER(net_sales_clean), ISNUMBER(cost_clean)),
            net_sales_clean - cost_clean,
            ""
        ),
    VALUE(SUBSTITUTE(AA3958,"$",""))
)</f>
        <v>32.405458976639899</v>
      </c>
      <c r="AC3958">
        <v>1</v>
      </c>
      <c r="AD3958">
        <f>IF(LEN(TRIM(AC3958&amp;""))=0, "", VALUE(AC3958))</f>
        <v>1</v>
      </c>
      <c r="AE3958">
        <v>1</v>
      </c>
      <c r="AF3958">
        <f>IF(LEN(TRIM(AE3958&amp;""))=0, "", VALUE(AE3958))</f>
        <v>1</v>
      </c>
      <c r="AG3958">
        <v>0</v>
      </c>
      <c r="AH3958">
        <f>IF(
    OR(U3958&lt;0, W3958&lt;0, Y3958&lt;0, AA3958&lt;0),
        1,
        IF(LEN(TRIM(AG3958&amp;""))=0, "", AG3958)
)</f>
        <v>0</v>
      </c>
      <c r="AI3958" t="str">
        <f>IF(
    COUNT(Q3958,V3958,X3958,Z3958,AB3958)=0,
        "Not Usable",
    IF(
        COUNT(Q3958,V3958,X3958,Z3958,AB3958)&lt;5,
            "Incomplete",
            IF(
                MIN(Q3958,V3958,X3958,Z3958,AB3958)=0,
                    "Incomplete",
                    "Complete"
            )
    )
)</f>
        <v>Complete</v>
      </c>
    </row>
    <row r="3959" spans="1:35" x14ac:dyDescent="0.3">
      <c r="A3959">
        <v>32138</v>
      </c>
      <c r="B3959" s="6">
        <v>45067.276967592596</v>
      </c>
      <c r="C3959" s="3">
        <f>INT(B3959)</f>
        <v>45067</v>
      </c>
      <c r="D3959" s="2">
        <f>MOD(B3959,1)</f>
        <v>0.27696759259561077</v>
      </c>
      <c r="E3959">
        <v>67</v>
      </c>
      <c r="F3959" t="s">
        <v>33</v>
      </c>
      <c r="G3959" t="str">
        <f xml:space="preserve"> PROPER(TRIM(CLEAN(SUBSTITUTE(F3959,CHAR(160)," "))))</f>
        <v>South</v>
      </c>
      <c r="H3959" t="s">
        <v>30</v>
      </c>
      <c r="I3959" t="str">
        <f>PROPER(TRIM(CLEAN((SUBSTITUTE(H3959,"-"," ")))))</f>
        <v>Mobile App</v>
      </c>
      <c r="J3959">
        <v>4965</v>
      </c>
      <c r="K3959" t="s">
        <v>14</v>
      </c>
      <c r="L3959" t="str">
        <f xml:space="preserve"> PROPER(TRIM(CLEAN(SUBSTITUTE(K3959,CHAR(160)," "))))</f>
        <v>Consumer</v>
      </c>
      <c r="M3959" t="s">
        <v>9</v>
      </c>
      <c r="N3959" t="str">
        <f xml:space="preserve"> PROPER(TRIM(CLEAN(SUBSTITUTE(M3959,CHAR(160)," "))))</f>
        <v>Home</v>
      </c>
      <c r="O3959" t="s">
        <v>36</v>
      </c>
      <c r="P3959" t="str">
        <f>IF(LEN(TRIM(Table1[[#This Row],[subcategory]]&amp;""))=0,"Unknown", PROPER(TRIM(Table1[[#This Row],[subcategory]])))</f>
        <v>Bedding</v>
      </c>
      <c r="Q3959">
        <v>48.93</v>
      </c>
      <c r="R3959" s="1">
        <f>IF(LEN(TRIM(Q3959&amp;""))=0, "", VALUE(SUBSTITUTE(Q3959,"$","")))</f>
        <v>48.93</v>
      </c>
      <c r="S3959">
        <v>5</v>
      </c>
      <c r="T3959">
        <f>IF(LEN(TRIM(S3959&amp;""))=0, "", VALUE(S3959))</f>
        <v>5</v>
      </c>
      <c r="U3959">
        <v>244.65</v>
      </c>
      <c r="V3959" s="1">
        <f>IF(LEN(TRIM(U3959&amp;""))=0, "", VALUE(SUBSTITUTE(U3959,"$","")))</f>
        <v>244.65</v>
      </c>
      <c r="W3959" s="1">
        <v>177.86054999999999</v>
      </c>
      <c r="X3959" s="1">
        <f>IF(LEN(TRIM(W3959&amp;""))=0, "", VALUE(SUBSTITUTE(W3959,"$","")))</f>
        <v>177.86054999999999</v>
      </c>
      <c r="Y3959" s="5" t="s">
        <v>2058</v>
      </c>
      <c r="Z3959" s="4" cm="1">
        <f t="array" ref="Z3959">IF(
    LEN(TRIM(Y3959&amp;""))=0,
        IF(AND(ISNUMBER(net_sales_clean), ISNUMBER(profit_clean)),
            net_sales_clean - profit_clean,
            ""
        ),
    VALUE(SUBSTITUTE(Y3959,"$",""))
)</f>
        <v>115.32322702606101</v>
      </c>
      <c r="AA3959" s="5" t="s">
        <v>2057</v>
      </c>
      <c r="AB3959" s="4" cm="1">
        <f t="array" ref="AB3959">IF(
    LEN(TRIM(AA3959&amp;""))=0,
        IF(AND(ISNUMBER(net_sales_clean), ISNUMBER(cost_clean)),
            net_sales_clean - cost_clean,
            ""
        ),
    VALUE(SUBSTITUTE(AA3959,"$",""))
)</f>
        <v>62.537322973937997</v>
      </c>
      <c r="AC3959">
        <v>0</v>
      </c>
      <c r="AD3959">
        <f>IF(LEN(TRIM(AC3959&amp;""))=0, "", VALUE(AC3959))</f>
        <v>0</v>
      </c>
      <c r="AE3959">
        <v>2</v>
      </c>
      <c r="AF3959">
        <f>IF(LEN(TRIM(AE3959&amp;""))=0, "", VALUE(AE3959))</f>
        <v>2</v>
      </c>
      <c r="AG3959">
        <v>0</v>
      </c>
      <c r="AH3959">
        <f>IF(
    OR(U3959&lt;0, W3959&lt;0, Y3959&lt;0, AA3959&lt;0),
        1,
        IF(LEN(TRIM(AG3959&amp;""))=0, "", AG3959)
)</f>
        <v>0</v>
      </c>
      <c r="AI3959" t="str">
        <f>IF(
    COUNT(Q3959,V3959,X3959,Z3959,AB3959)=0,
        "Not Usable",
    IF(
        COUNT(Q3959,V3959,X3959,Z3959,AB3959)&lt;5,
            "Incomplete",
            IF(
                MIN(Q3959,V3959,X3959,Z3959,AB3959)=0,
                    "Incomplete",
                    "Complete"
            )
    )
)</f>
        <v>Complete</v>
      </c>
    </row>
    <row r="3960" spans="1:35" x14ac:dyDescent="0.3">
      <c r="A3960">
        <v>9520</v>
      </c>
      <c r="B3960" s="6">
        <v>45370.421724537038</v>
      </c>
      <c r="C3960" s="3">
        <f>INT(B3960)</f>
        <v>45370</v>
      </c>
      <c r="D3960" s="2">
        <f>MOD(B3960,1)</f>
        <v>0.42172453703824431</v>
      </c>
      <c r="E3960">
        <v>60</v>
      </c>
      <c r="F3960" t="s">
        <v>4</v>
      </c>
      <c r="G3960" t="str">
        <f xml:space="preserve"> PROPER(TRIM(CLEAN(SUBSTITUTE(F3960,CHAR(160)," "))))</f>
        <v>South</v>
      </c>
      <c r="H3960" t="s">
        <v>7</v>
      </c>
      <c r="I3960" t="str">
        <f>PROPER(TRIM(CLEAN((SUBSTITUTE(H3960,"-"," ")))))</f>
        <v>In Store</v>
      </c>
      <c r="J3960">
        <v>25103</v>
      </c>
      <c r="K3960" t="s">
        <v>10</v>
      </c>
      <c r="L3960" t="str">
        <f xml:space="preserve"> PROPER(TRIM(CLEAN(SUBSTITUTE(K3960,CHAR(160)," "))))</f>
        <v>Consumer</v>
      </c>
      <c r="M3960" t="s">
        <v>1</v>
      </c>
      <c r="N3960" t="str">
        <f xml:space="preserve"> PROPER(TRIM(CLEAN(SUBSTITUTE(M3960,CHAR(160)," "))))</f>
        <v>Beauty</v>
      </c>
      <c r="P3960" t="str">
        <f>IF(LEN(TRIM(Table1[[#This Row],[subcategory]]&amp;""))=0,"Unknown", PROPER(TRIM(Table1[[#This Row],[subcategory]])))</f>
        <v>Unknown</v>
      </c>
      <c r="Q3960">
        <v>64.72</v>
      </c>
      <c r="R3960" s="1">
        <f>IF(LEN(TRIM(Q3960&amp;""))=0, "", VALUE(SUBSTITUTE(Q3960,"$","")))</f>
        <v>64.72</v>
      </c>
      <c r="S3960">
        <v>3</v>
      </c>
      <c r="T3960">
        <f>IF(LEN(TRIM(S3960&amp;""))=0, "", VALUE(S3960))</f>
        <v>3</v>
      </c>
      <c r="U3960">
        <v>194.16</v>
      </c>
      <c r="V3960" s="1">
        <f>IF(LEN(TRIM(U3960&amp;""))=0, "", VALUE(SUBSTITUTE(U3960,"$","")))</f>
        <v>194.16</v>
      </c>
      <c r="W3960" s="1">
        <v>176.49144000000001</v>
      </c>
      <c r="X3960" s="1">
        <f>IF(LEN(TRIM(W3960&amp;""))=0, "", VALUE(SUBSTITUTE(W3960,"$","")))</f>
        <v>176.49144000000001</v>
      </c>
      <c r="Y3960" s="5" t="s">
        <v>2056</v>
      </c>
      <c r="Z3960" s="4" cm="1">
        <f t="array" ref="Z3960">IF(
    LEN(TRIM(Y3960&amp;""))=0,
        IF(AND(ISNUMBER(net_sales_clean), ISNUMBER(profit_clean)),
            net_sales_clean - profit_clean,
            ""
        ),
    VALUE(SUBSTITUTE(Y3960,"$",""))
)</f>
        <v>137.61272045058601</v>
      </c>
      <c r="AA3960" s="5" t="s">
        <v>2055</v>
      </c>
      <c r="AB3960" s="4" cm="1">
        <f t="array" ref="AB3960">IF(
    LEN(TRIM(AA3960&amp;""))=0,
        IF(AND(ISNUMBER(net_sales_clean), ISNUMBER(cost_clean)),
            net_sales_clean - cost_clean,
            ""
        ),
    VALUE(SUBSTITUTE(AA3960,"$",""))
)</f>
        <v>38.878719549413397</v>
      </c>
      <c r="AC3960">
        <v>2</v>
      </c>
      <c r="AD3960">
        <f>IF(LEN(TRIM(AC3960&amp;""))=0, "", VALUE(AC3960))</f>
        <v>2</v>
      </c>
      <c r="AE3960">
        <v>3</v>
      </c>
      <c r="AF3960">
        <f>IF(LEN(TRIM(AE3960&amp;""))=0, "", VALUE(AE3960))</f>
        <v>3</v>
      </c>
      <c r="AG3960">
        <v>0</v>
      </c>
      <c r="AH3960">
        <f>IF(
    OR(U3960&lt;0, W3960&lt;0, Y3960&lt;0, AA3960&lt;0),
        1,
        IF(LEN(TRIM(AG3960&amp;""))=0, "", AG3960)
)</f>
        <v>0</v>
      </c>
      <c r="AI3960" t="str">
        <f>IF(
    COUNT(Q3960,V3960,X3960,Z3960,AB3960)=0,
        "Not Usable",
    IF(
        COUNT(Q3960,V3960,X3960,Z3960,AB3960)&lt;5,
            "Incomplete",
            IF(
                MIN(Q3960,V3960,X3960,Z3960,AB3960)=0,
                    "Incomplete",
                    "Complete"
            )
    )
)</f>
        <v>Complete</v>
      </c>
    </row>
    <row r="3961" spans="1:35" x14ac:dyDescent="0.3">
      <c r="A3961">
        <v>50462</v>
      </c>
      <c r="B3961" s="6">
        <v>45669.415289351855</v>
      </c>
      <c r="C3961" s="3">
        <f>INT(B3961)</f>
        <v>45669</v>
      </c>
      <c r="D3961" s="2">
        <f>MOD(B3961,1)</f>
        <v>0.41528935185488081</v>
      </c>
      <c r="E3961">
        <v>9</v>
      </c>
      <c r="F3961" t="s">
        <v>8</v>
      </c>
      <c r="G3961" t="str">
        <f xml:space="preserve"> PROPER(TRIM(CLEAN(SUBSTITUTE(F3961,CHAR(160)," "))))</f>
        <v>West</v>
      </c>
      <c r="H3961" t="s">
        <v>3</v>
      </c>
      <c r="I3961" t="str">
        <f>PROPER(TRIM(CLEAN((SUBSTITUTE(H3961,"-"," ")))))</f>
        <v>Phone</v>
      </c>
      <c r="J3961">
        <v>28088</v>
      </c>
      <c r="K3961" t="s">
        <v>14</v>
      </c>
      <c r="L3961" t="str">
        <f xml:space="preserve"> PROPER(TRIM(CLEAN(SUBSTITUTE(K3961,CHAR(160)," "))))</f>
        <v>Consumer</v>
      </c>
      <c r="M3961" t="s">
        <v>19</v>
      </c>
      <c r="N3961" t="str">
        <f xml:space="preserve"> PROPER(TRIM(CLEAN(SUBSTITUTE(M3961,CHAR(160)," "))))</f>
        <v>Apparel</v>
      </c>
      <c r="O3961" t="s">
        <v>20</v>
      </c>
      <c r="P3961" t="str">
        <f>IF(LEN(TRIM(Table1[[#This Row],[subcategory]]&amp;""))=0,"Unknown", PROPER(TRIM(Table1[[#This Row],[subcategory]])))</f>
        <v>Women</v>
      </c>
      <c r="R3961" s="1" t="str">
        <f>IF(LEN(TRIM(Q3961&amp;""))=0, "", VALUE(SUBSTITUTE(Q3961,"$","")))</f>
        <v/>
      </c>
      <c r="S3961">
        <v>3</v>
      </c>
      <c r="T3961">
        <f>IF(LEN(TRIM(S3961&amp;""))=0, "", VALUE(S3961))</f>
        <v>3</v>
      </c>
      <c r="V3961" s="1" t="str">
        <f>IF(LEN(TRIM(U3961&amp;""))=0, "", VALUE(SUBSTITUTE(U3961,"$","")))</f>
        <v/>
      </c>
      <c r="X3961" s="1" t="str">
        <f>IF(LEN(TRIM(W3961&amp;""))=0, "", VALUE(SUBSTITUTE(W3961,"$","")))</f>
        <v/>
      </c>
      <c r="Z3961" s="1" t="str" cm="1">
        <f t="array" ref="Z3961">IF(
    LEN(TRIM(Y3961&amp;""))=0,
        IF(AND(ISNUMBER(net_sales_clean), ISNUMBER(profit_clean)),
            net_sales_clean - profit_clean,
            ""
        ),
    VALUE(SUBSTITUTE(Y3961,"$",""))
)</f>
        <v/>
      </c>
      <c r="AB3961" s="1" t="str" cm="1">
        <f t="array" ref="AB3961">IF(
    LEN(TRIM(AA3961&amp;""))=0,
        IF(AND(ISNUMBER(net_sales_clean), ISNUMBER(cost_clean)),
            net_sales_clean - cost_clean,
            ""
        ),
    VALUE(SUBSTITUTE(AA3961,"$",""))
)</f>
        <v/>
      </c>
      <c r="AC3961">
        <v>6</v>
      </c>
      <c r="AD3961">
        <f>IF(LEN(TRIM(AC3961&amp;""))=0, "", VALUE(AC3961))</f>
        <v>6</v>
      </c>
      <c r="AE3961">
        <v>3</v>
      </c>
      <c r="AF3961">
        <f>IF(LEN(TRIM(AE3961&amp;""))=0, "", VALUE(AE3961))</f>
        <v>3</v>
      </c>
      <c r="AG3961">
        <v>0</v>
      </c>
      <c r="AH3961">
        <f>IF(
    OR(U3961&lt;0, W3961&lt;0, Y3961&lt;0, AA3961&lt;0),
        1,
        IF(LEN(TRIM(AG3961&amp;""))=0, "", AG3961)
)</f>
        <v>0</v>
      </c>
      <c r="AI3961" t="str">
        <f>IF(
    COUNT(Q3961,V3961,X3961,Z3961,AB3961)=0,
        "Not Usable",
    IF(
        COUNT(Q3961,V3961,X3961,Z3961,AB3961)&lt;5,
            "Incomplete",
            IF(
                MIN(Q3961,V3961,X3961,Z3961,AB3961)=0,
                    "Incomplete",
                    "Complete"
            )
    )
)</f>
        <v>Not Usable</v>
      </c>
    </row>
    <row r="3962" spans="1:35" x14ac:dyDescent="0.3">
      <c r="A3962">
        <v>55436</v>
      </c>
      <c r="B3962" s="6">
        <v>45580.757152777776</v>
      </c>
      <c r="C3962" s="3">
        <f>INT(B3962)</f>
        <v>45580</v>
      </c>
      <c r="D3962" s="2">
        <f>MOD(B3962,1)</f>
        <v>0.75715277777635492</v>
      </c>
      <c r="E3962">
        <v>54</v>
      </c>
      <c r="F3962" t="s">
        <v>15</v>
      </c>
      <c r="G3962" t="str">
        <f xml:space="preserve"> PROPER(TRIM(CLEAN(SUBSTITUTE(F3962,CHAR(160)," "))))</f>
        <v>West</v>
      </c>
      <c r="H3962" t="s">
        <v>17</v>
      </c>
      <c r="I3962" t="str">
        <f>PROPER(TRIM(CLEAN((SUBSTITUTE(H3962,"-"," ")))))</f>
        <v>Online</v>
      </c>
      <c r="J3962">
        <v>9531</v>
      </c>
      <c r="K3962" t="s">
        <v>10</v>
      </c>
      <c r="L3962" t="str">
        <f xml:space="preserve"> PROPER(TRIM(CLEAN(SUBSTITUTE(K3962,CHAR(160)," "))))</f>
        <v>Consumer</v>
      </c>
      <c r="M3962" t="s">
        <v>1</v>
      </c>
      <c r="N3962" t="str">
        <f xml:space="preserve"> PROPER(TRIM(CLEAN(SUBSTITUTE(M3962,CHAR(160)," "))))</f>
        <v>Beauty</v>
      </c>
      <c r="O3962" t="s">
        <v>39</v>
      </c>
      <c r="P3962" t="str">
        <f>IF(LEN(TRIM(Table1[[#This Row],[subcategory]]&amp;""))=0,"Unknown", PROPER(TRIM(Table1[[#This Row],[subcategory]])))</f>
        <v>Fragrance</v>
      </c>
      <c r="Q3962">
        <v>38.380000000000003</v>
      </c>
      <c r="R3962" s="1">
        <f>IF(LEN(TRIM(Q3962&amp;""))=0, "", VALUE(SUBSTITUTE(Q3962,"$","")))</f>
        <v>38.380000000000003</v>
      </c>
      <c r="S3962">
        <v>6</v>
      </c>
      <c r="T3962">
        <f>IF(LEN(TRIM(S3962&amp;""))=0, "", VALUE(S3962))</f>
        <v>6</v>
      </c>
      <c r="U3962" s="5" t="s">
        <v>239</v>
      </c>
      <c r="V3962" s="4">
        <f>IF(LEN(TRIM(U3962&amp;""))=0, "", VALUE(SUBSTITUTE(U3962,"$","")))</f>
        <v>230.28</v>
      </c>
      <c r="W3962" s="1">
        <v>157.97208000000001</v>
      </c>
      <c r="X3962" s="1">
        <f>IF(LEN(TRIM(W3962&amp;""))=0, "", VALUE(SUBSTITUTE(W3962,"$","")))</f>
        <v>157.97208000000001</v>
      </c>
      <c r="Y3962" s="5" t="s">
        <v>2054</v>
      </c>
      <c r="Z3962" s="4" cm="1">
        <f t="array" ref="Z3962">IF(
    LEN(TRIM(Y3962&amp;""))=0,
        IF(AND(ISNUMBER(net_sales_clean), ISNUMBER(profit_clean)),
            net_sales_clean - profit_clean,
            ""
        ),
    VALUE(SUBSTITUTE(Y3962,"$",""))
)</f>
        <v>132.700807205139</v>
      </c>
      <c r="AA3962" s="5" t="s">
        <v>2053</v>
      </c>
      <c r="AB3962" s="4" cm="1">
        <f t="array" ref="AB3962">IF(
    LEN(TRIM(AA3962&amp;""))=0,
        IF(AND(ISNUMBER(net_sales_clean), ISNUMBER(cost_clean)),
            net_sales_clean - cost_clean,
            ""
        ),
    VALUE(SUBSTITUTE(AA3962,"$",""))
)</f>
        <v>25.271272794860899</v>
      </c>
      <c r="AC3962">
        <v>6</v>
      </c>
      <c r="AD3962">
        <f>IF(LEN(TRIM(AC3962&amp;""))=0, "", VALUE(AC3962))</f>
        <v>6</v>
      </c>
      <c r="AE3962">
        <v>4</v>
      </c>
      <c r="AF3962">
        <f>IF(LEN(TRIM(AE3962&amp;""))=0, "", VALUE(AE3962))</f>
        <v>4</v>
      </c>
      <c r="AG3962">
        <v>0</v>
      </c>
      <c r="AH3962">
        <f>IF(
    OR(U3962&lt;0, W3962&lt;0, Y3962&lt;0, AA3962&lt;0),
        1,
        IF(LEN(TRIM(AG3962&amp;""))=0, "", AG3962)
)</f>
        <v>0</v>
      </c>
      <c r="AI3962" t="str">
        <f>IF(
    COUNT(Q3962,V3962,X3962,Z3962,AB3962)=0,
        "Not Usable",
    IF(
        COUNT(Q3962,V3962,X3962,Z3962,AB3962)&lt;5,
            "Incomplete",
            IF(
                MIN(Q3962,V3962,X3962,Z3962,AB3962)=0,
                    "Incomplete",
                    "Complete"
            )
    )
)</f>
        <v>Complete</v>
      </c>
    </row>
    <row r="3963" spans="1:35" x14ac:dyDescent="0.3">
      <c r="A3963">
        <v>58615</v>
      </c>
      <c r="B3963" s="6">
        <v>45453.954247685186</v>
      </c>
      <c r="C3963" s="3">
        <f>INT(B3963)</f>
        <v>45453</v>
      </c>
      <c r="D3963" s="2">
        <f>MOD(B3963,1)</f>
        <v>0.95424768518569181</v>
      </c>
      <c r="E3963">
        <v>46</v>
      </c>
      <c r="F3963" t="s">
        <v>15</v>
      </c>
      <c r="G3963" t="str">
        <f xml:space="preserve"> PROPER(TRIM(CLEAN(SUBSTITUTE(F3963,CHAR(160)," "))))</f>
        <v>West</v>
      </c>
      <c r="H3963" t="s">
        <v>3</v>
      </c>
      <c r="I3963" t="str">
        <f>PROPER(TRIM(CLEAN((SUBSTITUTE(H3963,"-"," ")))))</f>
        <v>Phone</v>
      </c>
      <c r="J3963">
        <v>17681</v>
      </c>
      <c r="K3963" t="s">
        <v>14</v>
      </c>
      <c r="L3963" t="str">
        <f xml:space="preserve"> PROPER(TRIM(CLEAN(SUBSTITUTE(K3963,CHAR(160)," "))))</f>
        <v>Consumer</v>
      </c>
      <c r="M3963" t="s">
        <v>23</v>
      </c>
      <c r="N3963" t="str">
        <f xml:space="preserve"> PROPER(TRIM(CLEAN(SUBSTITUTE(M3963,CHAR(160)," "))))</f>
        <v>Electronics</v>
      </c>
      <c r="O3963" t="s">
        <v>34</v>
      </c>
      <c r="P3963" t="str">
        <f>IF(LEN(TRIM(Table1[[#This Row],[subcategory]]&amp;""))=0,"Unknown", PROPER(TRIM(Table1[[#This Row],[subcategory]])))</f>
        <v>Phones</v>
      </c>
      <c r="Q3963">
        <v>142.69999999999999</v>
      </c>
      <c r="R3963" s="1">
        <f>IF(LEN(TRIM(Q3963&amp;""))=0, "", VALUE(SUBSTITUTE(Q3963,"$","")))</f>
        <v>142.69999999999999</v>
      </c>
      <c r="S3963">
        <v>2</v>
      </c>
      <c r="T3963">
        <f>IF(LEN(TRIM(S3963&amp;""))=0, "", VALUE(S3963))</f>
        <v>2</v>
      </c>
      <c r="U3963">
        <v>285.39999999999998</v>
      </c>
      <c r="V3963" s="1">
        <f>IF(LEN(TRIM(U3963&amp;""))=0, "", VALUE(SUBSTITUTE(U3963,"$","")))</f>
        <v>285.39999999999998</v>
      </c>
      <c r="W3963" s="4" t="s">
        <v>2052</v>
      </c>
      <c r="X3963" s="4">
        <f>IF(LEN(TRIM(W3963&amp;""))=0, "", VALUE(SUBSTITUTE(W3963,"$","")))</f>
        <v>243.44619999999901</v>
      </c>
      <c r="Y3963">
        <v>191.100681038414</v>
      </c>
      <c r="Z3963" s="1" cm="1">
        <f t="array" ref="Z3963">IF(
    LEN(TRIM(Y3963&amp;""))=0,
        IF(AND(ISNUMBER(net_sales_clean), ISNUMBER(profit_clean)),
            net_sales_clean - profit_clean,
            ""
        ),
    VALUE(SUBSTITUTE(Y3963,"$",""))
)</f>
        <v>191.100681038414</v>
      </c>
      <c r="AA3963" s="5" t="s">
        <v>2051</v>
      </c>
      <c r="AB3963" s="4" cm="1">
        <f t="array" ref="AB3963">IF(
    LEN(TRIM(AA3963&amp;""))=0,
        IF(AND(ISNUMBER(net_sales_clean), ISNUMBER(cost_clean)),
            net_sales_clean - cost_clean,
            ""
        ),
    VALUE(SUBSTITUTE(AA3963,"$",""))
)</f>
        <v>52.345518961585903</v>
      </c>
      <c r="AC3963">
        <v>3</v>
      </c>
      <c r="AD3963">
        <f>IF(LEN(TRIM(AC3963&amp;""))=0, "", VALUE(AC3963))</f>
        <v>3</v>
      </c>
      <c r="AE3963">
        <v>1</v>
      </c>
      <c r="AF3963">
        <f>IF(LEN(TRIM(AE3963&amp;""))=0, "", VALUE(AE3963))</f>
        <v>1</v>
      </c>
      <c r="AH3963" t="str">
        <f>IF(
    OR(U3963&lt;0, W3963&lt;0, Y3963&lt;0, AA3963&lt;0),
        1,
        IF(LEN(TRIM(AG3963&amp;""))=0, "", AG3963)
)</f>
        <v/>
      </c>
      <c r="AI3963" t="str">
        <f>IF(
    COUNT(Q3963,V3963,X3963,Z3963,AB3963)=0,
        "Not Usable",
    IF(
        COUNT(Q3963,V3963,X3963,Z3963,AB3963)&lt;5,
            "Incomplete",
            IF(
                MIN(Q3963,V3963,X3963,Z3963,AB3963)=0,
                    "Incomplete",
                    "Complete"
            )
    )
)</f>
        <v>Complete</v>
      </c>
    </row>
    <row r="3964" spans="1:35" x14ac:dyDescent="0.3">
      <c r="A3964">
        <v>30649</v>
      </c>
      <c r="B3964" s="6">
        <v>45797.742083333331</v>
      </c>
      <c r="C3964" s="3">
        <f>INT(B3964)</f>
        <v>45797</v>
      </c>
      <c r="D3964" s="2">
        <f>MOD(B3964,1)</f>
        <v>0.742083333330811</v>
      </c>
      <c r="E3964">
        <v>40</v>
      </c>
      <c r="F3964" t="s">
        <v>21</v>
      </c>
      <c r="G3964" t="str">
        <f xml:space="preserve"> PROPER(TRIM(CLEAN(SUBSTITUTE(F3964,CHAR(160)," "))))</f>
        <v>Midwest</v>
      </c>
      <c r="H3964" t="s">
        <v>17</v>
      </c>
      <c r="I3964" t="str">
        <f>PROPER(TRIM(CLEAN((SUBSTITUTE(H3964,"-"," ")))))</f>
        <v>Online</v>
      </c>
      <c r="J3964">
        <v>26318</v>
      </c>
      <c r="K3964" t="s">
        <v>14</v>
      </c>
      <c r="L3964" t="str">
        <f xml:space="preserve"> PROPER(TRIM(CLEAN(SUBSTITUTE(K3964,CHAR(160)," "))))</f>
        <v>Consumer</v>
      </c>
      <c r="M3964" t="s">
        <v>9</v>
      </c>
      <c r="N3964" t="str">
        <f xml:space="preserve"> PROPER(TRIM(CLEAN(SUBSTITUTE(M3964,CHAR(160)," "))))</f>
        <v>Home</v>
      </c>
      <c r="O3964" t="s">
        <v>36</v>
      </c>
      <c r="P3964" t="str">
        <f>IF(LEN(TRIM(Table1[[#This Row],[subcategory]]&amp;""))=0,"Unknown", PROPER(TRIM(Table1[[#This Row],[subcategory]])))</f>
        <v>Bedding</v>
      </c>
      <c r="Q3964">
        <v>18.47</v>
      </c>
      <c r="R3964" s="1">
        <f>IF(LEN(TRIM(Q3964&amp;""))=0, "", VALUE(SUBSTITUTE(Q3964,"$","")))</f>
        <v>18.47</v>
      </c>
      <c r="S3964">
        <v>2</v>
      </c>
      <c r="T3964">
        <f>IF(LEN(TRIM(S3964&amp;""))=0, "", VALUE(S3964))</f>
        <v>2</v>
      </c>
      <c r="U3964">
        <v>36.94</v>
      </c>
      <c r="V3964" s="1">
        <f>IF(LEN(TRIM(U3964&amp;""))=0, "", VALUE(SUBSTITUTE(U3964,"$","")))</f>
        <v>36.94</v>
      </c>
      <c r="W3964" s="4" t="s">
        <v>2050</v>
      </c>
      <c r="X3964" s="4">
        <f>IF(LEN(TRIM(W3964&amp;""))=0, "", VALUE(SUBSTITUTE(W3964,"$","")))</f>
        <v>21.166619999999899</v>
      </c>
      <c r="Y3964" s="5" t="s">
        <v>2049</v>
      </c>
      <c r="Z3964" s="4" cm="1">
        <f t="array" ref="Z3964">IF(
    LEN(TRIM(Y3964&amp;""))=0,
        IF(AND(ISNUMBER(net_sales_clean), ISNUMBER(profit_clean)),
            net_sales_clean - profit_clean,
            ""
        ),
    VALUE(SUBSTITUTE(Y3964,"$",""))
)</f>
        <v>16.713063268315</v>
      </c>
      <c r="AA3964" s="5" t="s">
        <v>2048</v>
      </c>
      <c r="AB3964" s="4" cm="1">
        <f t="array" ref="AB3964">IF(
    LEN(TRIM(AA3964&amp;""))=0,
        IF(AND(ISNUMBER(net_sales_clean), ISNUMBER(cost_clean)),
            net_sales_clean - cost_clean,
            ""
        ),
    VALUE(SUBSTITUTE(AA3964,"$",""))
)</f>
        <v>4.4535567316849898</v>
      </c>
      <c r="AC3964">
        <v>8</v>
      </c>
      <c r="AD3964">
        <f>IF(LEN(TRIM(AC3964&amp;""))=0, "", VALUE(AC3964))</f>
        <v>8</v>
      </c>
      <c r="AF3964" t="str">
        <f>IF(LEN(TRIM(AE3964&amp;""))=0, "", VALUE(AE3964))</f>
        <v/>
      </c>
      <c r="AH3964" t="str">
        <f>IF(
    OR(U3964&lt;0, W3964&lt;0, Y3964&lt;0, AA3964&lt;0),
        1,
        IF(LEN(TRIM(AG3964&amp;""))=0, "", AG3964)
)</f>
        <v/>
      </c>
      <c r="AI3964" t="str">
        <f>IF(
    COUNT(Q3964,V3964,X3964,Z3964,AB3964)=0,
        "Not Usable",
    IF(
        COUNT(Q3964,V3964,X3964,Z3964,AB3964)&lt;5,
            "Incomplete",
            IF(
                MIN(Q3964,V3964,X3964,Z3964,AB3964)=0,
                    "Incomplete",
                    "Complete"
            )
    )
)</f>
        <v>Complete</v>
      </c>
    </row>
    <row r="3965" spans="1:35" x14ac:dyDescent="0.3">
      <c r="A3965">
        <v>49611</v>
      </c>
      <c r="B3965" s="6">
        <v>45452.609791666669</v>
      </c>
      <c r="C3965" s="3">
        <f>INT(B3965)</f>
        <v>45452</v>
      </c>
      <c r="D3965" s="2">
        <f>MOD(B3965,1)</f>
        <v>0.60979166666948004</v>
      </c>
      <c r="E3965">
        <v>50</v>
      </c>
      <c r="F3965" t="s">
        <v>21</v>
      </c>
      <c r="G3965" t="str">
        <f xml:space="preserve"> PROPER(TRIM(CLEAN(SUBSTITUTE(F3965,CHAR(160)," "))))</f>
        <v>Midwest</v>
      </c>
      <c r="H3965" t="s">
        <v>30</v>
      </c>
      <c r="I3965" t="str">
        <f>PROPER(TRIM(CLEAN((SUBSTITUTE(H3965,"-"," ")))))</f>
        <v>Mobile App</v>
      </c>
      <c r="J3965">
        <v>8907</v>
      </c>
      <c r="K3965" t="s">
        <v>10</v>
      </c>
      <c r="L3965" t="str">
        <f xml:space="preserve"> PROPER(TRIM(CLEAN(SUBSTITUTE(K3965,CHAR(160)," "))))</f>
        <v>Consumer</v>
      </c>
      <c r="M3965" t="s">
        <v>23</v>
      </c>
      <c r="N3965" t="str">
        <f xml:space="preserve"> PROPER(TRIM(CLEAN(SUBSTITUTE(M3965,CHAR(160)," "))))</f>
        <v>Electronics</v>
      </c>
      <c r="O3965" t="s">
        <v>25</v>
      </c>
      <c r="P3965" t="str">
        <f>IF(LEN(TRIM(Table1[[#This Row],[subcategory]]&amp;""))=0,"Unknown", PROPER(TRIM(Table1[[#This Row],[subcategory]])))</f>
        <v>Laptops</v>
      </c>
      <c r="Q3965">
        <v>46.35</v>
      </c>
      <c r="R3965" s="1">
        <f>IF(LEN(TRIM(Q3965&amp;""))=0, "", VALUE(SUBSTITUTE(Q3965,"$","")))</f>
        <v>46.35</v>
      </c>
      <c r="S3965">
        <v>4</v>
      </c>
      <c r="T3965">
        <f>IF(LEN(TRIM(S3965&amp;""))=0, "", VALUE(S3965))</f>
        <v>4</v>
      </c>
      <c r="U3965">
        <v>185.4</v>
      </c>
      <c r="V3965" s="1">
        <f>IF(LEN(TRIM(U3965&amp;""))=0, "", VALUE(SUBSTITUTE(U3965,"$","")))</f>
        <v>185.4</v>
      </c>
      <c r="W3965" s="1">
        <v>111.6108</v>
      </c>
      <c r="X3965" s="1">
        <f>IF(LEN(TRIM(W3965&amp;""))=0, "", VALUE(SUBSTITUTE(W3965,"$","")))</f>
        <v>111.6108</v>
      </c>
      <c r="Z3965" s="1" t="str" cm="1">
        <f t="array" ref="Z3965">IF(
    LEN(TRIM(Y3965&amp;""))=0,
        IF(AND(ISNUMBER(net_sales_clean), ISNUMBER(profit_clean)),
            net_sales_clean - profit_clean,
            ""
        ),
    VALUE(SUBSTITUTE(Y3965,"$",""))
)</f>
        <v/>
      </c>
      <c r="AB3965" s="1" t="str" cm="1">
        <f t="array" ref="AB3965">IF(
    LEN(TRIM(AA3965&amp;""))=0,
        IF(AND(ISNUMBER(net_sales_clean), ISNUMBER(cost_clean)),
            net_sales_clean - cost_clean,
            ""
        ),
    VALUE(SUBSTITUTE(AA3965,"$",""))
)</f>
        <v/>
      </c>
      <c r="AC3965">
        <v>7</v>
      </c>
      <c r="AD3965">
        <f>IF(LEN(TRIM(AC3965&amp;""))=0, "", VALUE(AC3965))</f>
        <v>7</v>
      </c>
      <c r="AE3965">
        <v>3</v>
      </c>
      <c r="AF3965">
        <f>IF(LEN(TRIM(AE3965&amp;""))=0, "", VALUE(AE3965))</f>
        <v>3</v>
      </c>
      <c r="AG3965">
        <v>0</v>
      </c>
      <c r="AH3965">
        <f>IF(
    OR(U3965&lt;0, W3965&lt;0, Y3965&lt;0, AA3965&lt;0),
        1,
        IF(LEN(TRIM(AG3965&amp;""))=0, "", AG3965)
)</f>
        <v>0</v>
      </c>
      <c r="AI3965" t="str">
        <f>IF(
    COUNT(Q3965,V3965,X3965,Z3965,AB3965)=0,
        "Not Usable",
    IF(
        COUNT(Q3965,V3965,X3965,Z3965,AB3965)&lt;5,
            "Incomplete",
            IF(
                MIN(Q3965,V3965,X3965,Z3965,AB3965)=0,
                    "Incomplete",
                    "Complete"
            )
    )
)</f>
        <v>Incomplete</v>
      </c>
    </row>
    <row r="3966" spans="1:35" x14ac:dyDescent="0.3">
      <c r="A3966">
        <v>37129</v>
      </c>
      <c r="B3966" s="6">
        <v>45127.922094907408</v>
      </c>
      <c r="C3966" s="3">
        <f>INT(B3966)</f>
        <v>45127</v>
      </c>
      <c r="D3966" s="2">
        <f>MOD(B3966,1)</f>
        <v>0.92209490740788169</v>
      </c>
      <c r="E3966">
        <v>51</v>
      </c>
      <c r="F3966" t="s">
        <v>8</v>
      </c>
      <c r="G3966" t="str">
        <f xml:space="preserve"> PROPER(TRIM(CLEAN(SUBSTITUTE(F3966,CHAR(160)," "))))</f>
        <v>West</v>
      </c>
      <c r="H3966" t="s">
        <v>27</v>
      </c>
      <c r="I3966" t="str">
        <f>PROPER(TRIM(CLEAN((SUBSTITUTE(H3966,"-"," ")))))</f>
        <v>In Store</v>
      </c>
      <c r="J3966">
        <v>7604</v>
      </c>
      <c r="K3966" t="s">
        <v>2</v>
      </c>
      <c r="L3966" t="str">
        <f xml:space="preserve"> PROPER(TRIM(CLEAN(SUBSTITUTE(K3966,CHAR(160)," "))))</f>
        <v>Home Office</v>
      </c>
      <c r="M3966" t="s">
        <v>9</v>
      </c>
      <c r="N3966" t="str">
        <f xml:space="preserve"> PROPER(TRIM(CLEAN(SUBSTITUTE(M3966,CHAR(160)," "))))</f>
        <v>Home</v>
      </c>
      <c r="O3966" t="s">
        <v>32</v>
      </c>
      <c r="P3966" t="str">
        <f>IF(LEN(TRIM(Table1[[#This Row],[subcategory]]&amp;""))=0,"Unknown", PROPER(TRIM(Table1[[#This Row],[subcategory]])))</f>
        <v>Furniture</v>
      </c>
      <c r="Q3966">
        <v>36.96</v>
      </c>
      <c r="R3966" s="1">
        <f>IF(LEN(TRIM(Q3966&amp;""))=0, "", VALUE(SUBSTITUTE(Q3966,"$","")))</f>
        <v>36.96</v>
      </c>
      <c r="S3966">
        <v>1</v>
      </c>
      <c r="T3966">
        <f>IF(LEN(TRIM(S3966&amp;""))=0, "", VALUE(S3966))</f>
        <v>1</v>
      </c>
      <c r="U3966">
        <v>36.96</v>
      </c>
      <c r="V3966" s="1">
        <f>IF(LEN(TRIM(U3966&amp;""))=0, "", VALUE(SUBSTITUTE(U3966,"$","")))</f>
        <v>36.96</v>
      </c>
      <c r="W3966" s="1">
        <v>28.49616</v>
      </c>
      <c r="X3966" s="1">
        <f>IF(LEN(TRIM(W3966&amp;""))=0, "", VALUE(SUBSTITUTE(W3966,"$","")))</f>
        <v>28.49616</v>
      </c>
      <c r="Y3966" s="5" t="s">
        <v>2047</v>
      </c>
      <c r="Z3966" s="4" cm="1">
        <f t="array" ref="Z3966">IF(
    LEN(TRIM(Y3966&amp;""))=0,
        IF(AND(ISNUMBER(net_sales_clean), ISNUMBER(profit_clean)),
            net_sales_clean - profit_clean,
            ""
        ),
    VALUE(SUBSTITUTE(Y3966,"$",""))
)</f>
        <v>22.890170950768901</v>
      </c>
      <c r="AA3966" s="5" t="s">
        <v>2046</v>
      </c>
      <c r="AB3966" s="4" cm="1">
        <f t="array" ref="AB3966">IF(
    LEN(TRIM(AA3966&amp;""))=0,
        IF(AND(ISNUMBER(net_sales_clean), ISNUMBER(cost_clean)),
            net_sales_clean - cost_clean,
            ""
        ),
    VALUE(SUBSTITUTE(AA3966,"$",""))
)</f>
        <v>5.6059890492310496</v>
      </c>
      <c r="AC3966">
        <v>9</v>
      </c>
      <c r="AD3966">
        <f>IF(LEN(TRIM(AC3966&amp;""))=0, "", VALUE(AC3966))</f>
        <v>9</v>
      </c>
      <c r="AE3966">
        <v>4</v>
      </c>
      <c r="AF3966">
        <f>IF(LEN(TRIM(AE3966&amp;""))=0, "", VALUE(AE3966))</f>
        <v>4</v>
      </c>
      <c r="AG3966">
        <v>0</v>
      </c>
      <c r="AH3966">
        <f>IF(
    OR(U3966&lt;0, W3966&lt;0, Y3966&lt;0, AA3966&lt;0),
        1,
        IF(LEN(TRIM(AG3966&amp;""))=0, "", AG3966)
)</f>
        <v>0</v>
      </c>
      <c r="AI3966" t="str">
        <f>IF(
    COUNT(Q3966,V3966,X3966,Z3966,AB3966)=0,
        "Not Usable",
    IF(
        COUNT(Q3966,V3966,X3966,Z3966,AB3966)&lt;5,
            "Incomplete",
            IF(
                MIN(Q3966,V3966,X3966,Z3966,AB3966)=0,
                    "Incomplete",
                    "Complete"
            )
    )
)</f>
        <v>Complete</v>
      </c>
    </row>
    <row r="3967" spans="1:35" x14ac:dyDescent="0.3">
      <c r="A3967">
        <v>33977</v>
      </c>
      <c r="B3967" s="6">
        <v>45935.092326388891</v>
      </c>
      <c r="C3967" s="3">
        <f>INT(B3967)</f>
        <v>45935</v>
      </c>
      <c r="D3967" s="2">
        <f>MOD(B3967,1)</f>
        <v>9.2326388890796807E-2</v>
      </c>
      <c r="E3967">
        <v>26</v>
      </c>
      <c r="F3967" t="s">
        <v>33</v>
      </c>
      <c r="G3967" t="str">
        <f xml:space="preserve"> PROPER(TRIM(CLEAN(SUBSTITUTE(F3967,CHAR(160)," "))))</f>
        <v>South</v>
      </c>
      <c r="H3967" t="s">
        <v>3</v>
      </c>
      <c r="I3967" t="str">
        <f>PROPER(TRIM(CLEAN((SUBSTITUTE(H3967,"-"," ")))))</f>
        <v>Phone</v>
      </c>
      <c r="J3967">
        <v>16557</v>
      </c>
      <c r="K3967" t="s">
        <v>2</v>
      </c>
      <c r="L3967" t="str">
        <f xml:space="preserve"> PROPER(TRIM(CLEAN(SUBSTITUTE(K3967,CHAR(160)," "))))</f>
        <v>Home Office</v>
      </c>
      <c r="M3967" t="s">
        <v>23</v>
      </c>
      <c r="N3967" t="str">
        <f xml:space="preserve"> PROPER(TRIM(CLEAN(SUBSTITUTE(M3967,CHAR(160)," "))))</f>
        <v>Electronics</v>
      </c>
      <c r="O3967" t="s">
        <v>40</v>
      </c>
      <c r="P3967" t="str">
        <f>IF(LEN(TRIM(Table1[[#This Row],[subcategory]]&amp;""))=0,"Unknown", PROPER(TRIM(Table1[[#This Row],[subcategory]])))</f>
        <v>Accessories</v>
      </c>
      <c r="Q3967">
        <v>40.520000000000003</v>
      </c>
      <c r="R3967" s="1">
        <f>IF(LEN(TRIM(Q3967&amp;""))=0, "", VALUE(SUBSTITUTE(Q3967,"$","")))</f>
        <v>40.520000000000003</v>
      </c>
      <c r="S3967">
        <v>3</v>
      </c>
      <c r="T3967">
        <f>IF(LEN(TRIM(S3967&amp;""))=0, "", VALUE(S3967))</f>
        <v>3</v>
      </c>
      <c r="U3967">
        <v>121.56</v>
      </c>
      <c r="V3967" s="1">
        <f>IF(LEN(TRIM(U3967&amp;""))=0, "", VALUE(SUBSTITUTE(U3967,"$","")))</f>
        <v>121.56</v>
      </c>
      <c r="W3967" s="4" t="s">
        <v>2045</v>
      </c>
      <c r="X3967" s="4">
        <f>IF(LEN(TRIM(W3967&amp;""))=0, "", VALUE(SUBSTITUTE(W3967,"$","")))</f>
        <v>95.910839999999993</v>
      </c>
      <c r="Y3967" s="5" t="s">
        <v>2044</v>
      </c>
      <c r="Z3967" s="4" cm="1">
        <f t="array" ref="Z3967">IF(
    LEN(TRIM(Y3967&amp;""))=0,
        IF(AND(ISNUMBER(net_sales_clean), ISNUMBER(profit_clean)),
            net_sales_clean - profit_clean,
            ""
        ),
    VALUE(SUBSTITUTE(Y3967,"$",""))
)</f>
        <v>69.862755713485498</v>
      </c>
      <c r="AA3967" s="5" t="s">
        <v>2043</v>
      </c>
      <c r="AB3967" s="4" cm="1">
        <f t="array" ref="AB3967">IF(
    LEN(TRIM(AA3967&amp;""))=0,
        IF(AND(ISNUMBER(net_sales_clean), ISNUMBER(cost_clean)),
            net_sales_clean - cost_clean,
            ""
        ),
    VALUE(SUBSTITUTE(AA3967,"$",""))
)</f>
        <v>26.048084286514399</v>
      </c>
      <c r="AC3967">
        <v>9</v>
      </c>
      <c r="AD3967">
        <f>IF(LEN(TRIM(AC3967&amp;""))=0, "", VALUE(AC3967))</f>
        <v>9</v>
      </c>
      <c r="AE3967">
        <v>3</v>
      </c>
      <c r="AF3967">
        <f>IF(LEN(TRIM(AE3967&amp;""))=0, "", VALUE(AE3967))</f>
        <v>3</v>
      </c>
      <c r="AG3967">
        <v>0</v>
      </c>
      <c r="AH3967">
        <f>IF(
    OR(U3967&lt;0, W3967&lt;0, Y3967&lt;0, AA3967&lt;0),
        1,
        IF(LEN(TRIM(AG3967&amp;""))=0, "", AG3967)
)</f>
        <v>0</v>
      </c>
      <c r="AI3967" t="str">
        <f>IF(
    COUNT(Q3967,V3967,X3967,Z3967,AB3967)=0,
        "Not Usable",
    IF(
        COUNT(Q3967,V3967,X3967,Z3967,AB3967)&lt;5,
            "Incomplete",
            IF(
                MIN(Q3967,V3967,X3967,Z3967,AB3967)=0,
                    "Incomplete",
                    "Complete"
            )
    )
)</f>
        <v>Complete</v>
      </c>
    </row>
    <row r="3968" spans="1:35" x14ac:dyDescent="0.3">
      <c r="A3968">
        <v>30241</v>
      </c>
      <c r="B3968" s="6">
        <v>45486.843391203707</v>
      </c>
      <c r="C3968" s="3">
        <f>INT(B3968)</f>
        <v>45486</v>
      </c>
      <c r="D3968" s="2">
        <f>MOD(B3968,1)</f>
        <v>0.84339120370714227</v>
      </c>
      <c r="E3968">
        <v>55</v>
      </c>
      <c r="F3968" t="s">
        <v>8</v>
      </c>
      <c r="G3968" t="str">
        <f xml:space="preserve"> PROPER(TRIM(CLEAN(SUBSTITUTE(F3968,CHAR(160)," "))))</f>
        <v>West</v>
      </c>
      <c r="H3968" t="s">
        <v>17</v>
      </c>
      <c r="I3968" t="str">
        <f>PROPER(TRIM(CLEAN((SUBSTITUTE(H3968,"-"," ")))))</f>
        <v>Online</v>
      </c>
      <c r="J3968">
        <v>6260</v>
      </c>
      <c r="K3968" t="s">
        <v>2</v>
      </c>
      <c r="L3968" t="str">
        <f xml:space="preserve"> PROPER(TRIM(CLEAN(SUBSTITUTE(K3968,CHAR(160)," "))))</f>
        <v>Home Office</v>
      </c>
      <c r="M3968" t="s">
        <v>19</v>
      </c>
      <c r="N3968" t="str">
        <f xml:space="preserve"> PROPER(TRIM(CLEAN(SUBSTITUTE(M3968,CHAR(160)," "))))</f>
        <v>Apparel</v>
      </c>
      <c r="O3968" t="s">
        <v>20</v>
      </c>
      <c r="P3968" t="str">
        <f>IF(LEN(TRIM(Table1[[#This Row],[subcategory]]&amp;""))=0,"Unknown", PROPER(TRIM(Table1[[#This Row],[subcategory]])))</f>
        <v>Women</v>
      </c>
      <c r="Q3968">
        <v>44.76</v>
      </c>
      <c r="R3968" s="1">
        <f>IF(LEN(TRIM(Q3968&amp;""))=0, "", VALUE(SUBSTITUTE(Q3968,"$","")))</f>
        <v>44.76</v>
      </c>
      <c r="S3968">
        <v>3</v>
      </c>
      <c r="T3968">
        <f>IF(LEN(TRIM(S3968&amp;""))=0, "", VALUE(S3968))</f>
        <v>3</v>
      </c>
      <c r="U3968">
        <v>134.28</v>
      </c>
      <c r="V3968" s="1">
        <f>IF(LEN(TRIM(U3968&amp;""))=0, "", VALUE(SUBSTITUTE(U3968,"$","")))</f>
        <v>134.28</v>
      </c>
      <c r="W3968" s="1">
        <v>107.69256</v>
      </c>
      <c r="X3968" s="1">
        <f>IF(LEN(TRIM(W3968&amp;""))=0, "", VALUE(SUBSTITUTE(W3968,"$","")))</f>
        <v>107.69256</v>
      </c>
      <c r="Y3968">
        <v>82.871901016611602</v>
      </c>
      <c r="Z3968" s="1" cm="1">
        <f t="array" ref="Z3968">IF(
    LEN(TRIM(Y3968&amp;""))=0,
        IF(AND(ISNUMBER(net_sales_clean), ISNUMBER(profit_clean)),
            net_sales_clean - profit_clean,
            ""
        ),
    VALUE(SUBSTITUTE(Y3968,"$",""))
)</f>
        <v>82.871901016611602</v>
      </c>
      <c r="AA3968" s="5" t="s">
        <v>2042</v>
      </c>
      <c r="AB3968" s="4" cm="1">
        <f t="array" ref="AB3968">IF(
    LEN(TRIM(AA3968&amp;""))=0,
        IF(AND(ISNUMBER(net_sales_clean), ISNUMBER(cost_clean)),
            net_sales_clean - cost_clean,
            ""
        ),
    VALUE(SUBSTITUTE(AA3968,"$",""))
)</f>
        <v>24.820658983388299</v>
      </c>
      <c r="AC3968">
        <v>6</v>
      </c>
      <c r="AD3968">
        <f>IF(LEN(TRIM(AC3968&amp;""))=0, "", VALUE(AC3968))</f>
        <v>6</v>
      </c>
      <c r="AE3968">
        <v>1</v>
      </c>
      <c r="AF3968">
        <f>IF(LEN(TRIM(AE3968&amp;""))=0, "", VALUE(AE3968))</f>
        <v>1</v>
      </c>
      <c r="AG3968">
        <v>0</v>
      </c>
      <c r="AH3968">
        <f>IF(
    OR(U3968&lt;0, W3968&lt;0, Y3968&lt;0, AA3968&lt;0),
        1,
        IF(LEN(TRIM(AG3968&amp;""))=0, "", AG3968)
)</f>
        <v>0</v>
      </c>
      <c r="AI3968" t="str">
        <f>IF(
    COUNT(Q3968,V3968,X3968,Z3968,AB3968)=0,
        "Not Usable",
    IF(
        COUNT(Q3968,V3968,X3968,Z3968,AB3968)&lt;5,
            "Incomplete",
            IF(
                MIN(Q3968,V3968,X3968,Z3968,AB3968)=0,
                    "Incomplete",
                    "Complete"
            )
    )
)</f>
        <v>Complete</v>
      </c>
    </row>
    <row r="3969" spans="1:35" x14ac:dyDescent="0.3">
      <c r="A3969">
        <v>39110</v>
      </c>
      <c r="B3969" s="6">
        <v>45103.96303240741</v>
      </c>
      <c r="C3969" s="3">
        <f>INT(B3969)</f>
        <v>45103</v>
      </c>
      <c r="D3969" s="2">
        <f>MOD(B3969,1)</f>
        <v>0.96303240740962792</v>
      </c>
      <c r="E3969">
        <v>30</v>
      </c>
      <c r="F3969" t="s">
        <v>15</v>
      </c>
      <c r="G3969" t="str">
        <f xml:space="preserve"> PROPER(TRIM(CLEAN(SUBSTITUTE(F3969,CHAR(160)," "))))</f>
        <v>West</v>
      </c>
      <c r="H3969" t="s">
        <v>30</v>
      </c>
      <c r="I3969" t="str">
        <f>PROPER(TRIM(CLEAN((SUBSTITUTE(H3969,"-"," ")))))</f>
        <v>Mobile App</v>
      </c>
      <c r="J3969">
        <v>14572</v>
      </c>
      <c r="K3969" t="s">
        <v>6</v>
      </c>
      <c r="L3969" t="str">
        <f xml:space="preserve"> PROPER(TRIM(CLEAN(SUBSTITUTE(K3969,CHAR(160)," "))))</f>
        <v>Corporate</v>
      </c>
      <c r="M3969" t="s">
        <v>1</v>
      </c>
      <c r="N3969" t="str">
        <f xml:space="preserve"> PROPER(TRIM(CLEAN(SUBSTITUTE(M3969,CHAR(160)," "))))</f>
        <v>Beauty</v>
      </c>
      <c r="O3969" t="s">
        <v>0</v>
      </c>
      <c r="P3969" t="str">
        <f>IF(LEN(TRIM(Table1[[#This Row],[subcategory]]&amp;""))=0,"Unknown", PROPER(TRIM(Table1[[#This Row],[subcategory]])))</f>
        <v>Makeup</v>
      </c>
      <c r="Q3969">
        <v>35.840000000000003</v>
      </c>
      <c r="R3969" s="1">
        <f>IF(LEN(TRIM(Q3969&amp;""))=0, "", VALUE(SUBSTITUTE(Q3969,"$","")))</f>
        <v>35.840000000000003</v>
      </c>
      <c r="S3969">
        <v>1</v>
      </c>
      <c r="T3969">
        <f>IF(LEN(TRIM(S3969&amp;""))=0, "", VALUE(S3969))</f>
        <v>1</v>
      </c>
      <c r="U3969">
        <v>35.840000000000003</v>
      </c>
      <c r="V3969" s="1">
        <f>IF(LEN(TRIM(U3969&amp;""))=0, "", VALUE(SUBSTITUTE(U3969,"$","")))</f>
        <v>35.840000000000003</v>
      </c>
      <c r="W3969" s="1">
        <v>27.560960000000001</v>
      </c>
      <c r="X3969" s="1">
        <f>IF(LEN(TRIM(W3969&amp;""))=0, "", VALUE(SUBSTITUTE(W3969,"$","")))</f>
        <v>27.560960000000001</v>
      </c>
      <c r="Y3969" s="5" t="s">
        <v>2041</v>
      </c>
      <c r="Z3969" s="4" cm="1">
        <f t="array" ref="Z3969">IF(
    LEN(TRIM(Y3969&amp;""))=0,
        IF(AND(ISNUMBER(net_sales_clean), ISNUMBER(profit_clean)),
            net_sales_clean - profit_clean,
            ""
        ),
    VALUE(SUBSTITUTE(Y3969,"$",""))
)</f>
        <v>17.524559593319701</v>
      </c>
      <c r="AA3969" s="5" t="s">
        <v>2040</v>
      </c>
      <c r="AB3969" s="4" cm="1">
        <f t="array" ref="AB3969">IF(
    LEN(TRIM(AA3969&amp;""))=0,
        IF(AND(ISNUMBER(net_sales_clean), ISNUMBER(cost_clean)),
            net_sales_clean - cost_clean,
            ""
        ),
    VALUE(SUBSTITUTE(AA3969,"$",""))
)</f>
        <v>10.036400406680199</v>
      </c>
      <c r="AC3969">
        <v>7</v>
      </c>
      <c r="AD3969">
        <f>IF(LEN(TRIM(AC3969&amp;""))=0, "", VALUE(AC3969))</f>
        <v>7</v>
      </c>
      <c r="AE3969">
        <v>5</v>
      </c>
      <c r="AF3969">
        <f>IF(LEN(TRIM(AE3969&amp;""))=0, "", VALUE(AE3969))</f>
        <v>5</v>
      </c>
      <c r="AG3969">
        <v>0</v>
      </c>
      <c r="AH3969">
        <f>IF(
    OR(U3969&lt;0, W3969&lt;0, Y3969&lt;0, AA3969&lt;0),
        1,
        IF(LEN(TRIM(AG3969&amp;""))=0, "", AG3969)
)</f>
        <v>0</v>
      </c>
      <c r="AI3969" t="str">
        <f>IF(
    COUNT(Q3969,V3969,X3969,Z3969,AB3969)=0,
        "Not Usable",
    IF(
        COUNT(Q3969,V3969,X3969,Z3969,AB3969)&lt;5,
            "Incomplete",
            IF(
                MIN(Q3969,V3969,X3969,Z3969,AB3969)=0,
                    "Incomplete",
                    "Complete"
            )
    )
)</f>
        <v>Complete</v>
      </c>
    </row>
    <row r="3970" spans="1:35" x14ac:dyDescent="0.3">
      <c r="A3970">
        <v>813</v>
      </c>
      <c r="B3970" s="6">
        <v>45188.777928240743</v>
      </c>
      <c r="C3970" s="3">
        <f>INT(B3970)</f>
        <v>45188</v>
      </c>
      <c r="D3970" s="2">
        <f>MOD(B3970,1)</f>
        <v>0.77792824074276723</v>
      </c>
      <c r="E3970">
        <v>29</v>
      </c>
      <c r="F3970" t="s">
        <v>4</v>
      </c>
      <c r="G3970" t="str">
        <f xml:space="preserve"> PROPER(TRIM(CLEAN(SUBSTITUTE(F3970,CHAR(160)," "))))</f>
        <v>South</v>
      </c>
      <c r="H3970" t="s">
        <v>27</v>
      </c>
      <c r="I3970" t="str">
        <f>PROPER(TRIM(CLEAN((SUBSTITUTE(H3970,"-"," ")))))</f>
        <v>In Store</v>
      </c>
      <c r="J3970">
        <v>1594</v>
      </c>
      <c r="K3970" t="s">
        <v>2</v>
      </c>
      <c r="L3970" t="str">
        <f xml:space="preserve"> PROPER(TRIM(CLEAN(SUBSTITUTE(K3970,CHAR(160)," "))))</f>
        <v>Home Office</v>
      </c>
      <c r="M3970" t="s">
        <v>16</v>
      </c>
      <c r="N3970" t="str">
        <f xml:space="preserve"> PROPER(TRIM(CLEAN(SUBSTITUTE(M3970,CHAR(160)," "))))</f>
        <v>Grocery</v>
      </c>
      <c r="O3970" t="s">
        <v>37</v>
      </c>
      <c r="P3970" t="str">
        <f>IF(LEN(TRIM(Table1[[#This Row],[subcategory]]&amp;""))=0,"Unknown", PROPER(TRIM(Table1[[#This Row],[subcategory]])))</f>
        <v>Produce</v>
      </c>
      <c r="Q3970">
        <v>8</v>
      </c>
      <c r="R3970" s="1">
        <f>IF(LEN(TRIM(Q3970&amp;""))=0, "", VALUE(SUBSTITUTE(Q3970,"$","")))</f>
        <v>8</v>
      </c>
      <c r="S3970">
        <v>4</v>
      </c>
      <c r="T3970">
        <f>IF(LEN(TRIM(S3970&amp;""))=0, "", VALUE(S3970))</f>
        <v>4</v>
      </c>
      <c r="U3970">
        <v>32</v>
      </c>
      <c r="V3970" s="1">
        <f>IF(LEN(TRIM(U3970&amp;""))=0, "", VALUE(SUBSTITUTE(U3970,"$","")))</f>
        <v>32</v>
      </c>
      <c r="W3970" s="1">
        <v>21.024000000000001</v>
      </c>
      <c r="X3970" s="1">
        <f>IF(LEN(TRIM(W3970&amp;""))=0, "", VALUE(SUBSTITUTE(W3970,"$","")))</f>
        <v>21.024000000000001</v>
      </c>
      <c r="Z3970" s="1" t="str" cm="1">
        <f t="array" ref="Z3970">IF(
    LEN(TRIM(Y3970&amp;""))=0,
        IF(AND(ISNUMBER(net_sales_clean), ISNUMBER(profit_clean)),
            net_sales_clean - profit_clean,
            ""
        ),
    VALUE(SUBSTITUTE(Y3970,"$",""))
)</f>
        <v/>
      </c>
      <c r="AB3970" s="1" t="str" cm="1">
        <f t="array" ref="AB3970">IF(
    LEN(TRIM(AA3970&amp;""))=0,
        IF(AND(ISNUMBER(net_sales_clean), ISNUMBER(cost_clean)),
            net_sales_clean - cost_clean,
            ""
        ),
    VALUE(SUBSTITUTE(AA3970,"$",""))
)</f>
        <v/>
      </c>
      <c r="AC3970">
        <v>4</v>
      </c>
      <c r="AD3970">
        <f>IF(LEN(TRIM(AC3970&amp;""))=0, "", VALUE(AC3970))</f>
        <v>4</v>
      </c>
      <c r="AE3970">
        <v>1</v>
      </c>
      <c r="AF3970">
        <f>IF(LEN(TRIM(AE3970&amp;""))=0, "", VALUE(AE3970))</f>
        <v>1</v>
      </c>
      <c r="AG3970">
        <v>1</v>
      </c>
      <c r="AH3970">
        <f>IF(
    OR(U3970&lt;0, W3970&lt;0, Y3970&lt;0, AA3970&lt;0),
        1,
        IF(LEN(TRIM(AG3970&amp;""))=0, "", AG3970)
)</f>
        <v>1</v>
      </c>
      <c r="AI3970" t="str">
        <f>IF(
    COUNT(Q3970,V3970,X3970,Z3970,AB3970)=0,
        "Not Usable",
    IF(
        COUNT(Q3970,V3970,X3970,Z3970,AB3970)&lt;5,
            "Incomplete",
            IF(
                MIN(Q3970,V3970,X3970,Z3970,AB3970)=0,
                    "Incomplete",
                    "Complete"
            )
    )
)</f>
        <v>Incomplete</v>
      </c>
    </row>
    <row r="3971" spans="1:35" x14ac:dyDescent="0.3">
      <c r="A3971">
        <v>8722</v>
      </c>
      <c r="B3971" s="6">
        <v>45723.642893518518</v>
      </c>
      <c r="C3971" s="3">
        <f>INT(B3971)</f>
        <v>45723</v>
      </c>
      <c r="D3971" s="2">
        <f>MOD(B3971,1)</f>
        <v>0.64289351851766696</v>
      </c>
      <c r="E3971">
        <v>78</v>
      </c>
      <c r="F3971" t="s">
        <v>13</v>
      </c>
      <c r="G3971" t="str">
        <f xml:space="preserve"> PROPER(TRIM(CLEAN(SUBSTITUTE(F3971,CHAR(160)," "))))</f>
        <v>Northeast</v>
      </c>
      <c r="H3971" t="s">
        <v>11</v>
      </c>
      <c r="I3971" t="str">
        <f>PROPER(TRIM(CLEAN((SUBSTITUTE(H3971,"-"," ")))))</f>
        <v>Online</v>
      </c>
      <c r="J3971">
        <v>8</v>
      </c>
      <c r="K3971" t="s">
        <v>10</v>
      </c>
      <c r="L3971" t="str">
        <f xml:space="preserve"> PROPER(TRIM(CLEAN(SUBSTITUTE(K3971,CHAR(160)," "))))</f>
        <v>Consumer</v>
      </c>
      <c r="M3971" t="s">
        <v>19</v>
      </c>
      <c r="N3971" t="str">
        <f xml:space="preserve"> PROPER(TRIM(CLEAN(SUBSTITUTE(M3971,CHAR(160)," "))))</f>
        <v>Apparel</v>
      </c>
      <c r="O3971" t="s">
        <v>18</v>
      </c>
      <c r="P3971" t="str">
        <f>IF(LEN(TRIM(Table1[[#This Row],[subcategory]]&amp;""))=0,"Unknown", PROPER(TRIM(Table1[[#This Row],[subcategory]])))</f>
        <v>Men</v>
      </c>
      <c r="Q3971">
        <v>61.35</v>
      </c>
      <c r="R3971" s="1">
        <f>IF(LEN(TRIM(Q3971&amp;""))=0, "", VALUE(SUBSTITUTE(Q3971,"$","")))</f>
        <v>61.35</v>
      </c>
      <c r="S3971">
        <v>3</v>
      </c>
      <c r="T3971">
        <f>IF(LEN(TRIM(S3971&amp;""))=0, "", VALUE(S3971))</f>
        <v>3</v>
      </c>
      <c r="U3971">
        <v>184.05</v>
      </c>
      <c r="V3971" s="1">
        <f>IF(LEN(TRIM(U3971&amp;""))=0, "", VALUE(SUBSTITUTE(U3971,"$","")))</f>
        <v>184.05</v>
      </c>
      <c r="W3971" s="1">
        <v>151.47315</v>
      </c>
      <c r="X3971" s="1">
        <f>IF(LEN(TRIM(W3971&amp;""))=0, "", VALUE(SUBSTITUTE(W3971,"$","")))</f>
        <v>151.47315</v>
      </c>
      <c r="Z3971" s="1" t="str" cm="1">
        <f t="array" ref="Z3971">IF(
    LEN(TRIM(Y3971&amp;""))=0,
        IF(AND(ISNUMBER(net_sales_clean), ISNUMBER(profit_clean)),
            net_sales_clean - profit_clean,
            ""
        ),
    VALUE(SUBSTITUTE(Y3971,"$",""))
)</f>
        <v/>
      </c>
      <c r="AB3971" s="1" t="str" cm="1">
        <f t="array" ref="AB3971">IF(
    LEN(TRIM(AA3971&amp;""))=0,
        IF(AND(ISNUMBER(net_sales_clean), ISNUMBER(cost_clean)),
            net_sales_clean - cost_clean,
            ""
        ),
    VALUE(SUBSTITUTE(AA3971,"$",""))
)</f>
        <v/>
      </c>
      <c r="AC3971">
        <v>1</v>
      </c>
      <c r="AD3971">
        <f>IF(LEN(TRIM(AC3971&amp;""))=0, "", VALUE(AC3971))</f>
        <v>1</v>
      </c>
      <c r="AE3971">
        <v>1</v>
      </c>
      <c r="AF3971">
        <f>IF(LEN(TRIM(AE3971&amp;""))=0, "", VALUE(AE3971))</f>
        <v>1</v>
      </c>
      <c r="AG3971">
        <v>0</v>
      </c>
      <c r="AH3971">
        <f>IF(
    OR(U3971&lt;0, W3971&lt;0, Y3971&lt;0, AA3971&lt;0),
        1,
        IF(LEN(TRIM(AG3971&amp;""))=0, "", AG3971)
)</f>
        <v>0</v>
      </c>
      <c r="AI3971" t="str">
        <f>IF(
    COUNT(Q3971,V3971,X3971,Z3971,AB3971)=0,
        "Not Usable",
    IF(
        COUNT(Q3971,V3971,X3971,Z3971,AB3971)&lt;5,
            "Incomplete",
            IF(
                MIN(Q3971,V3971,X3971,Z3971,AB3971)=0,
                    "Incomplete",
                    "Complete"
            )
    )
)</f>
        <v>Incomplete</v>
      </c>
    </row>
    <row r="3972" spans="1:35" x14ac:dyDescent="0.3">
      <c r="A3972">
        <v>42058</v>
      </c>
      <c r="B3972" s="6">
        <v>45463.093460648146</v>
      </c>
      <c r="C3972" s="3">
        <f>INT(B3972)</f>
        <v>45463</v>
      </c>
      <c r="D3972" s="2">
        <f>MOD(B3972,1)</f>
        <v>9.3460648145992309E-2</v>
      </c>
      <c r="E3972">
        <v>9</v>
      </c>
      <c r="F3972" t="s">
        <v>4</v>
      </c>
      <c r="G3972" t="str">
        <f xml:space="preserve"> PROPER(TRIM(CLEAN(SUBSTITUTE(F3972,CHAR(160)," "))))</f>
        <v>South</v>
      </c>
      <c r="H3972" t="s">
        <v>7</v>
      </c>
      <c r="I3972" t="str">
        <f>PROPER(TRIM(CLEAN((SUBSTITUTE(H3972,"-"," ")))))</f>
        <v>In Store</v>
      </c>
      <c r="J3972">
        <v>88</v>
      </c>
      <c r="K3972" t="s">
        <v>6</v>
      </c>
      <c r="L3972" t="str">
        <f xml:space="preserve"> PROPER(TRIM(CLEAN(SUBSTITUTE(K3972,CHAR(160)," "))))</f>
        <v>Corporate</v>
      </c>
      <c r="M3972" t="s">
        <v>19</v>
      </c>
      <c r="N3972" t="str">
        <f xml:space="preserve"> PROPER(TRIM(CLEAN(SUBSTITUTE(M3972,CHAR(160)," "))))</f>
        <v>Apparel</v>
      </c>
      <c r="O3972" t="s">
        <v>18</v>
      </c>
      <c r="P3972" t="str">
        <f>IF(LEN(TRIM(Table1[[#This Row],[subcategory]]&amp;""))=0,"Unknown", PROPER(TRIM(Table1[[#This Row],[subcategory]])))</f>
        <v>Men</v>
      </c>
      <c r="Q3972">
        <v>73.58</v>
      </c>
      <c r="R3972" s="1">
        <f>IF(LEN(TRIM(Q3972&amp;""))=0, "", VALUE(SUBSTITUTE(Q3972,"$","")))</f>
        <v>73.58</v>
      </c>
      <c r="S3972">
        <v>2</v>
      </c>
      <c r="T3972">
        <f>IF(LEN(TRIM(S3972&amp;""))=0, "", VALUE(S3972))</f>
        <v>2</v>
      </c>
      <c r="U3972">
        <v>147.16</v>
      </c>
      <c r="V3972" s="1">
        <f>IF(LEN(TRIM(U3972&amp;""))=0, "", VALUE(SUBSTITUTE(U3972,"$","")))</f>
        <v>147.16</v>
      </c>
      <c r="W3972" s="4" t="s">
        <v>2039</v>
      </c>
      <c r="X3972" s="4">
        <f>IF(LEN(TRIM(W3972&amp;""))=0, "", VALUE(SUBSTITUTE(W3972,"$","")))</f>
        <v>122.731439999999</v>
      </c>
      <c r="Y3972" s="5" t="s">
        <v>2038</v>
      </c>
      <c r="Z3972" s="4" cm="1">
        <f t="array" ref="Z3972">IF(
    LEN(TRIM(Y3972&amp;""))=0,
        IF(AND(ISNUMBER(net_sales_clean), ISNUMBER(profit_clean)),
            net_sales_clean - profit_clean,
            ""
        ),
    VALUE(SUBSTITUTE(Y3972,"$",""))
)</f>
        <v>89.6286367950227</v>
      </c>
      <c r="AA3972" s="5" t="s">
        <v>2037</v>
      </c>
      <c r="AB3972" s="4" cm="1">
        <f t="array" ref="AB3972">IF(
    LEN(TRIM(AA3972&amp;""))=0,
        IF(AND(ISNUMBER(net_sales_clean), ISNUMBER(cost_clean)),
            net_sales_clean - cost_clean,
            ""
        ),
    VALUE(SUBSTITUTE(AA3972,"$",""))
)</f>
        <v>33.102803204977199</v>
      </c>
      <c r="AC3972">
        <v>6</v>
      </c>
      <c r="AD3972">
        <f>IF(LEN(TRIM(AC3972&amp;""))=0, "", VALUE(AC3972))</f>
        <v>6</v>
      </c>
      <c r="AE3972">
        <v>5</v>
      </c>
      <c r="AF3972">
        <f>IF(LEN(TRIM(AE3972&amp;""))=0, "", VALUE(AE3972))</f>
        <v>5</v>
      </c>
      <c r="AG3972">
        <v>0</v>
      </c>
      <c r="AH3972">
        <f>IF(
    OR(U3972&lt;0, W3972&lt;0, Y3972&lt;0, AA3972&lt;0),
        1,
        IF(LEN(TRIM(AG3972&amp;""))=0, "", AG3972)
)</f>
        <v>0</v>
      </c>
      <c r="AI3972" t="str">
        <f>IF(
    COUNT(Q3972,V3972,X3972,Z3972,AB3972)=0,
        "Not Usable",
    IF(
        COUNT(Q3972,V3972,X3972,Z3972,AB3972)&lt;5,
            "Incomplete",
            IF(
                MIN(Q3972,V3972,X3972,Z3972,AB3972)=0,
                    "Incomplete",
                    "Complete"
            )
    )
)</f>
        <v>Complete</v>
      </c>
    </row>
    <row r="3973" spans="1:35" x14ac:dyDescent="0.3">
      <c r="A3973">
        <v>31973</v>
      </c>
      <c r="B3973" s="6">
        <v>45349.901087962964</v>
      </c>
      <c r="C3973" s="3">
        <f>INT(B3973)</f>
        <v>45349</v>
      </c>
      <c r="D3973" s="2">
        <f>MOD(B3973,1)</f>
        <v>0.901087962964084</v>
      </c>
      <c r="E3973">
        <v>49</v>
      </c>
      <c r="F3973" t="s">
        <v>13</v>
      </c>
      <c r="G3973" t="str">
        <f xml:space="preserve"> PROPER(TRIM(CLEAN(SUBSTITUTE(F3973,CHAR(160)," "))))</f>
        <v>Northeast</v>
      </c>
      <c r="H3973" t="s">
        <v>7</v>
      </c>
      <c r="I3973" t="str">
        <f>PROPER(TRIM(CLEAN((SUBSTITUTE(H3973,"-"," ")))))</f>
        <v>In Store</v>
      </c>
      <c r="J3973">
        <v>14062</v>
      </c>
      <c r="K3973" t="s">
        <v>14</v>
      </c>
      <c r="L3973" t="str">
        <f xml:space="preserve"> PROPER(TRIM(CLEAN(SUBSTITUTE(K3973,CHAR(160)," "))))</f>
        <v>Consumer</v>
      </c>
      <c r="M3973" t="s">
        <v>23</v>
      </c>
      <c r="N3973" t="str">
        <f xml:space="preserve"> PROPER(TRIM(CLEAN(SUBSTITUTE(M3973,CHAR(160)," "))))</f>
        <v>Electronics</v>
      </c>
      <c r="O3973" t="s">
        <v>22</v>
      </c>
      <c r="P3973" t="str">
        <f>IF(LEN(TRIM(Table1[[#This Row],[subcategory]]&amp;""))=0,"Unknown", PROPER(TRIM(Table1[[#This Row],[subcategory]])))</f>
        <v>Audio</v>
      </c>
      <c r="Q3973">
        <v>28.13</v>
      </c>
      <c r="R3973" s="1">
        <f>IF(LEN(TRIM(Q3973&amp;""))=0, "", VALUE(SUBSTITUTE(Q3973,"$","")))</f>
        <v>28.13</v>
      </c>
      <c r="S3973">
        <v>3</v>
      </c>
      <c r="T3973">
        <f>IF(LEN(TRIM(S3973&amp;""))=0, "", VALUE(S3973))</f>
        <v>3</v>
      </c>
      <c r="U3973">
        <v>84.39</v>
      </c>
      <c r="V3973" s="1">
        <f>IF(LEN(TRIM(U3973&amp;""))=0, "", VALUE(SUBSTITUTE(U3973,"$","")))</f>
        <v>84.39</v>
      </c>
      <c r="W3973" s="1">
        <v>67.59639</v>
      </c>
      <c r="X3973" s="1">
        <f>IF(LEN(TRIM(W3973&amp;""))=0, "", VALUE(SUBSTITUTE(W3973,"$","")))</f>
        <v>67.59639</v>
      </c>
      <c r="Y3973" s="5" t="s">
        <v>2036</v>
      </c>
      <c r="Z3973" s="4" cm="1">
        <f t="array" ref="Z3973">IF(
    LEN(TRIM(Y3973&amp;""))=0,
        IF(AND(ISNUMBER(net_sales_clean), ISNUMBER(profit_clean)),
            net_sales_clean - profit_clean,
            ""
        ),
    VALUE(SUBSTITUTE(Y3973,"$",""))
)</f>
        <v>50.471437447856303</v>
      </c>
      <c r="AA3973" s="5" t="s">
        <v>2035</v>
      </c>
      <c r="AB3973" s="4" cm="1">
        <f t="array" ref="AB3973">IF(
    LEN(TRIM(AA3973&amp;""))=0,
        IF(AND(ISNUMBER(net_sales_clean), ISNUMBER(cost_clean)),
            net_sales_clean - cost_clean,
            ""
        ),
    VALUE(SUBSTITUTE(AA3973,"$",""))
)</f>
        <v>17.124952552143601</v>
      </c>
      <c r="AC3973">
        <v>3</v>
      </c>
      <c r="AD3973">
        <f>IF(LEN(TRIM(AC3973&amp;""))=0, "", VALUE(AC3973))</f>
        <v>3</v>
      </c>
      <c r="AE3973">
        <v>5</v>
      </c>
      <c r="AF3973">
        <f>IF(LEN(TRIM(AE3973&amp;""))=0, "", VALUE(AE3973))</f>
        <v>5</v>
      </c>
      <c r="AH3973" t="str">
        <f>IF(
    OR(U3973&lt;0, W3973&lt;0, Y3973&lt;0, AA3973&lt;0),
        1,
        IF(LEN(TRIM(AG3973&amp;""))=0, "", AG3973)
)</f>
        <v/>
      </c>
      <c r="AI3973" t="str">
        <f>IF(
    COUNT(Q3973,V3973,X3973,Z3973,AB3973)=0,
        "Not Usable",
    IF(
        COUNT(Q3973,V3973,X3973,Z3973,AB3973)&lt;5,
            "Incomplete",
            IF(
                MIN(Q3973,V3973,X3973,Z3973,AB3973)=0,
                    "Incomplete",
                    "Complete"
            )
    )
)</f>
        <v>Complete</v>
      </c>
    </row>
    <row r="3974" spans="1:35" x14ac:dyDescent="0.3">
      <c r="A3974">
        <v>25579</v>
      </c>
      <c r="B3974" s="6">
        <v>45240.371874999997</v>
      </c>
      <c r="C3974" s="3">
        <f>INT(B3974)</f>
        <v>45240</v>
      </c>
      <c r="D3974" s="2">
        <f>MOD(B3974,1)</f>
        <v>0.37187499999708962</v>
      </c>
      <c r="E3974">
        <v>10</v>
      </c>
      <c r="F3974" t="s">
        <v>33</v>
      </c>
      <c r="G3974" t="str">
        <f xml:space="preserve"> PROPER(TRIM(CLEAN(SUBSTITUTE(F3974,CHAR(160)," "))))</f>
        <v>South</v>
      </c>
      <c r="H3974" t="s">
        <v>27</v>
      </c>
      <c r="I3974" t="str">
        <f>PROPER(TRIM(CLEAN((SUBSTITUTE(H3974,"-"," ")))))</f>
        <v>In Store</v>
      </c>
      <c r="J3974">
        <v>25087</v>
      </c>
      <c r="K3974" t="s">
        <v>2</v>
      </c>
      <c r="L3974" t="str">
        <f xml:space="preserve"> PROPER(TRIM(CLEAN(SUBSTITUTE(K3974,CHAR(160)," "))))</f>
        <v>Home Office</v>
      </c>
      <c r="M3974" t="s">
        <v>9</v>
      </c>
      <c r="N3974" t="str">
        <f xml:space="preserve"> PROPER(TRIM(CLEAN(SUBSTITUTE(M3974,CHAR(160)," "))))</f>
        <v>Home</v>
      </c>
      <c r="O3974" t="s">
        <v>36</v>
      </c>
      <c r="P3974" t="str">
        <f>IF(LEN(TRIM(Table1[[#This Row],[subcategory]]&amp;""))=0,"Unknown", PROPER(TRIM(Table1[[#This Row],[subcategory]])))</f>
        <v>Bedding</v>
      </c>
      <c r="Q3974">
        <v>173.73</v>
      </c>
      <c r="R3974" s="1">
        <f>IF(LEN(TRIM(Q3974&amp;""))=0, "", VALUE(SUBSTITUTE(Q3974,"$","")))</f>
        <v>173.73</v>
      </c>
      <c r="S3974">
        <v>1</v>
      </c>
      <c r="T3974">
        <f>IF(LEN(TRIM(S3974&amp;""))=0, "", VALUE(S3974))</f>
        <v>1</v>
      </c>
      <c r="U3974">
        <v>-173.73</v>
      </c>
      <c r="V3974" s="1">
        <f>IF(LEN(TRIM(U3974&amp;""))=0, "", VALUE(SUBSTITUTE(U3974,"$","")))</f>
        <v>-173.73</v>
      </c>
      <c r="W3974" s="1">
        <v>-171.29777999999999</v>
      </c>
      <c r="X3974" s="1">
        <f>IF(LEN(TRIM(W3974&amp;""))=0, "", VALUE(SUBSTITUTE(W3974,"$","")))</f>
        <v>-171.29777999999999</v>
      </c>
      <c r="Y3974">
        <v>-129.43592799985299</v>
      </c>
      <c r="Z3974" s="1" cm="1">
        <f t="array" ref="Z3974">IF(
    LEN(TRIM(Y3974&amp;""))=0,
        IF(AND(ISNUMBER(net_sales_clean), ISNUMBER(profit_clean)),
            net_sales_clean - profit_clean,
            ""
        ),
    VALUE(SUBSTITUTE(Y3974,"$",""))
)</f>
        <v>-129.43592799985299</v>
      </c>
      <c r="AA3974">
        <v>-41.861852000146399</v>
      </c>
      <c r="AB3974" s="1" cm="1">
        <f t="array" ref="AB3974">IF(
    LEN(TRIM(AA3974&amp;""))=0,
        IF(AND(ISNUMBER(net_sales_clean), ISNUMBER(cost_clean)),
            net_sales_clean - cost_clean,
            ""
        ),
    VALUE(SUBSTITUTE(AA3974,"$",""))
)</f>
        <v>-41.861852000146399</v>
      </c>
      <c r="AC3974">
        <v>1</v>
      </c>
      <c r="AD3974">
        <f>IF(LEN(TRIM(AC3974&amp;""))=0, "", VALUE(AC3974))</f>
        <v>1</v>
      </c>
      <c r="AE3974">
        <v>1</v>
      </c>
      <c r="AF3974">
        <f>IF(LEN(TRIM(AE3974&amp;""))=0, "", VALUE(AE3974))</f>
        <v>1</v>
      </c>
      <c r="AG3974">
        <v>0</v>
      </c>
      <c r="AH3974">
        <f>IF(
    OR(U3974&lt;0, W3974&lt;0, Y3974&lt;0, AA3974&lt;0),
        1,
        IF(LEN(TRIM(AG3974&amp;""))=0, "", AG3974)
)</f>
        <v>1</v>
      </c>
      <c r="AI3974" t="str">
        <f>IF(
    COUNT(Q3974,V3974,X3974,Z3974,AB3974)=0,
        "Not Usable",
    IF(
        COUNT(Q3974,V3974,X3974,Z3974,AB3974)&lt;5,
            "Incomplete",
            IF(
                MIN(Q3974,V3974,X3974,Z3974,AB3974)=0,
                    "Incomplete",
                    "Complete"
            )
    )
)</f>
        <v>Complete</v>
      </c>
    </row>
    <row r="3975" spans="1:35" x14ac:dyDescent="0.3">
      <c r="A3975">
        <v>34090</v>
      </c>
      <c r="B3975" s="6">
        <v>45732.723009259258</v>
      </c>
      <c r="C3975" s="3">
        <f>INT(B3975)</f>
        <v>45732</v>
      </c>
      <c r="D3975" s="2">
        <f>MOD(B3975,1)</f>
        <v>0.72300925925810589</v>
      </c>
      <c r="E3975">
        <v>66</v>
      </c>
      <c r="F3975" t="s">
        <v>8</v>
      </c>
      <c r="G3975" t="str">
        <f xml:space="preserve"> PROPER(TRIM(CLEAN(SUBSTITUTE(F3975,CHAR(160)," "))))</f>
        <v>West</v>
      </c>
      <c r="H3975" t="s">
        <v>7</v>
      </c>
      <c r="I3975" t="str">
        <f>PROPER(TRIM(CLEAN((SUBSTITUTE(H3975,"-"," ")))))</f>
        <v>In Store</v>
      </c>
      <c r="J3975">
        <v>1588</v>
      </c>
      <c r="K3975" t="s">
        <v>2</v>
      </c>
      <c r="L3975" t="str">
        <f xml:space="preserve"> PROPER(TRIM(CLEAN(SUBSTITUTE(K3975,CHAR(160)," "))))</f>
        <v>Home Office</v>
      </c>
      <c r="M3975" t="s">
        <v>9</v>
      </c>
      <c r="N3975" t="str">
        <f xml:space="preserve"> PROPER(TRIM(CLEAN(SUBSTITUTE(M3975,CHAR(160)," "))))</f>
        <v>Home</v>
      </c>
      <c r="O3975" t="s">
        <v>32</v>
      </c>
      <c r="P3975" t="str">
        <f>IF(LEN(TRIM(Table1[[#This Row],[subcategory]]&amp;""))=0,"Unknown", PROPER(TRIM(Table1[[#This Row],[subcategory]])))</f>
        <v>Furniture</v>
      </c>
      <c r="Q3975">
        <v>81.34</v>
      </c>
      <c r="R3975" s="1">
        <f>IF(LEN(TRIM(Q3975&amp;""))=0, "", VALUE(SUBSTITUTE(Q3975,"$","")))</f>
        <v>81.34</v>
      </c>
      <c r="S3975">
        <v>3</v>
      </c>
      <c r="T3975">
        <f>IF(LEN(TRIM(S3975&amp;""))=0, "", VALUE(S3975))</f>
        <v>3</v>
      </c>
      <c r="U3975">
        <v>244.02</v>
      </c>
      <c r="V3975" s="1">
        <f>IF(LEN(TRIM(U3975&amp;""))=0, "", VALUE(SUBSTITUTE(U3975,"$","")))</f>
        <v>244.02</v>
      </c>
      <c r="W3975" s="1">
        <v>197.65620000000001</v>
      </c>
      <c r="X3975" s="1">
        <f>IF(LEN(TRIM(W3975&amp;""))=0, "", VALUE(SUBSTITUTE(W3975,"$","")))</f>
        <v>197.65620000000001</v>
      </c>
      <c r="Y3975" s="5" t="s">
        <v>2034</v>
      </c>
      <c r="Z3975" s="4" cm="1">
        <f t="array" ref="Z3975">IF(
    LEN(TRIM(Y3975&amp;""))=0,
        IF(AND(ISNUMBER(net_sales_clean), ISNUMBER(profit_clean)),
            net_sales_clean - profit_clean,
            ""
        ),
    VALUE(SUBSTITUTE(Y3975,"$",""))
)</f>
        <v>127.136100227404</v>
      </c>
      <c r="AA3975" s="5" t="s">
        <v>2033</v>
      </c>
      <c r="AB3975" s="4" cm="1">
        <f t="array" ref="AB3975">IF(
    LEN(TRIM(AA3975&amp;""))=0,
        IF(AND(ISNUMBER(net_sales_clean), ISNUMBER(cost_clean)),
            net_sales_clean - cost_clean,
            ""
        ),
    VALUE(SUBSTITUTE(AA3975,"$",""))
)</f>
        <v>70.520099772595302</v>
      </c>
      <c r="AC3975">
        <v>8</v>
      </c>
      <c r="AD3975">
        <f>IF(LEN(TRIM(AC3975&amp;""))=0, "", VALUE(AC3975))</f>
        <v>8</v>
      </c>
      <c r="AE3975">
        <v>4</v>
      </c>
      <c r="AF3975">
        <f>IF(LEN(TRIM(AE3975&amp;""))=0, "", VALUE(AE3975))</f>
        <v>4</v>
      </c>
      <c r="AG3975">
        <v>0</v>
      </c>
      <c r="AH3975">
        <f>IF(
    OR(U3975&lt;0, W3975&lt;0, Y3975&lt;0, AA3975&lt;0),
        1,
        IF(LEN(TRIM(AG3975&amp;""))=0, "", AG3975)
)</f>
        <v>0</v>
      </c>
      <c r="AI3975" t="str">
        <f>IF(
    COUNT(Q3975,V3975,X3975,Z3975,AB3975)=0,
        "Not Usable",
    IF(
        COUNT(Q3975,V3975,X3975,Z3975,AB3975)&lt;5,
            "Incomplete",
            IF(
                MIN(Q3975,V3975,X3975,Z3975,AB3975)=0,
                    "Incomplete",
                    "Complete"
            )
    )
)</f>
        <v>Complete</v>
      </c>
    </row>
    <row r="3976" spans="1:35" x14ac:dyDescent="0.3">
      <c r="A3976">
        <v>48888</v>
      </c>
      <c r="B3976" s="6">
        <v>45367.475497685184</v>
      </c>
      <c r="C3976" s="3">
        <f>INT(B3976)</f>
        <v>45367</v>
      </c>
      <c r="D3976" s="2">
        <f>MOD(B3976,1)</f>
        <v>0.47549768518365454</v>
      </c>
      <c r="E3976">
        <v>51</v>
      </c>
      <c r="F3976" t="s">
        <v>21</v>
      </c>
      <c r="G3976" t="str">
        <f xml:space="preserve"> PROPER(TRIM(CLEAN(SUBSTITUTE(F3976,CHAR(160)," "))))</f>
        <v>Midwest</v>
      </c>
      <c r="H3976" t="s">
        <v>27</v>
      </c>
      <c r="I3976" t="str">
        <f>PROPER(TRIM(CLEAN((SUBSTITUTE(H3976,"-"," ")))))</f>
        <v>In Store</v>
      </c>
      <c r="J3976">
        <v>12421</v>
      </c>
      <c r="K3976" t="s">
        <v>6</v>
      </c>
      <c r="L3976" t="str">
        <f xml:space="preserve"> PROPER(TRIM(CLEAN(SUBSTITUTE(K3976,CHAR(160)," "))))</f>
        <v>Corporate</v>
      </c>
      <c r="M3976" t="s">
        <v>16</v>
      </c>
      <c r="N3976" t="str">
        <f xml:space="preserve"> PROPER(TRIM(CLEAN(SUBSTITUTE(M3976,CHAR(160)," "))))</f>
        <v>Grocery</v>
      </c>
      <c r="O3976" t="s">
        <v>24</v>
      </c>
      <c r="P3976" t="str">
        <f>IF(LEN(TRIM(Table1[[#This Row],[subcategory]]&amp;""))=0,"Unknown", PROPER(TRIM(Table1[[#This Row],[subcategory]])))</f>
        <v>Snacks</v>
      </c>
      <c r="Q3976">
        <v>30.49</v>
      </c>
      <c r="R3976" s="1">
        <f>IF(LEN(TRIM(Q3976&amp;""))=0, "", VALUE(SUBSTITUTE(Q3976,"$","")))</f>
        <v>30.49</v>
      </c>
      <c r="S3976">
        <v>0</v>
      </c>
      <c r="T3976">
        <f>IF(LEN(TRIM(S3976&amp;""))=0, "", VALUE(S3976))</f>
        <v>0</v>
      </c>
      <c r="U3976">
        <v>0</v>
      </c>
      <c r="V3976" s="1">
        <f>IF(LEN(TRIM(U3976&amp;""))=0, "", VALUE(SUBSTITUTE(U3976,"$","")))</f>
        <v>0</v>
      </c>
      <c r="X3976" s="1" t="str">
        <f>IF(LEN(TRIM(W3976&amp;""))=0, "", VALUE(SUBSTITUTE(W3976,"$","")))</f>
        <v/>
      </c>
      <c r="Z3976" s="1" t="str" cm="1">
        <f t="array" ref="Z3976">IF(
    LEN(TRIM(Y3976&amp;""))=0,
        IF(AND(ISNUMBER(net_sales_clean), ISNUMBER(profit_clean)),
            net_sales_clean - profit_clean,
            ""
        ),
    VALUE(SUBSTITUTE(Y3976,"$",""))
)</f>
        <v/>
      </c>
      <c r="AB3976" s="1" t="str" cm="1">
        <f t="array" ref="AB3976">IF(
    LEN(TRIM(AA3976&amp;""))=0,
        IF(AND(ISNUMBER(net_sales_clean), ISNUMBER(cost_clean)),
            net_sales_clean - cost_clean,
            ""
        ),
    VALUE(SUBSTITUTE(AA3976,"$",""))
)</f>
        <v/>
      </c>
      <c r="AC3976">
        <v>4</v>
      </c>
      <c r="AD3976">
        <f>IF(LEN(TRIM(AC3976&amp;""))=0, "", VALUE(AC3976))</f>
        <v>4</v>
      </c>
      <c r="AE3976">
        <v>1</v>
      </c>
      <c r="AF3976">
        <f>IF(LEN(TRIM(AE3976&amp;""))=0, "", VALUE(AE3976))</f>
        <v>1</v>
      </c>
      <c r="AG3976">
        <v>0</v>
      </c>
      <c r="AH3976">
        <f>IF(
    OR(U3976&lt;0, W3976&lt;0, Y3976&lt;0, AA3976&lt;0),
        1,
        IF(LEN(TRIM(AG3976&amp;""))=0, "", AG3976)
)</f>
        <v>0</v>
      </c>
      <c r="AI3976" t="str">
        <f>IF(
    COUNT(Q3976,V3976,X3976,Z3976,AB3976)=0,
        "Not Usable",
    IF(
        COUNT(Q3976,V3976,X3976,Z3976,AB3976)&lt;5,
            "Incomplete",
            IF(
                MIN(Q3976,V3976,X3976,Z3976,AB3976)=0,
                    "Incomplete",
                    "Complete"
            )
    )
)</f>
        <v>Incomplete</v>
      </c>
    </row>
    <row r="3977" spans="1:35" x14ac:dyDescent="0.3">
      <c r="A3977">
        <v>12663</v>
      </c>
      <c r="B3977" s="6">
        <v>45635.975486111114</v>
      </c>
      <c r="C3977" s="3">
        <f>INT(B3977)</f>
        <v>45635</v>
      </c>
      <c r="D3977" s="2">
        <f>MOD(B3977,1)</f>
        <v>0.97548611111415084</v>
      </c>
      <c r="E3977">
        <v>40</v>
      </c>
      <c r="F3977" t="s">
        <v>15</v>
      </c>
      <c r="G3977" t="str">
        <f xml:space="preserve"> PROPER(TRIM(CLEAN(SUBSTITUTE(F3977,CHAR(160)," "))))</f>
        <v>West</v>
      </c>
      <c r="H3977" t="s">
        <v>30</v>
      </c>
      <c r="I3977" t="str">
        <f>PROPER(TRIM(CLEAN((SUBSTITUTE(H3977,"-"," ")))))</f>
        <v>Mobile App</v>
      </c>
      <c r="J3977">
        <v>23925</v>
      </c>
      <c r="K3977" t="s">
        <v>10</v>
      </c>
      <c r="L3977" t="str">
        <f xml:space="preserve"> PROPER(TRIM(CLEAN(SUBSTITUTE(K3977,CHAR(160)," "))))</f>
        <v>Consumer</v>
      </c>
      <c r="M3977" t="s">
        <v>23</v>
      </c>
      <c r="N3977" t="str">
        <f xml:space="preserve"> PROPER(TRIM(CLEAN(SUBSTITUTE(M3977,CHAR(160)," "))))</f>
        <v>Electronics</v>
      </c>
      <c r="O3977" t="s">
        <v>25</v>
      </c>
      <c r="P3977" t="str">
        <f>IF(LEN(TRIM(Table1[[#This Row],[subcategory]]&amp;""))=0,"Unknown", PROPER(TRIM(Table1[[#This Row],[subcategory]])))</f>
        <v>Laptops</v>
      </c>
      <c r="Q3977">
        <v>57.71</v>
      </c>
      <c r="R3977" s="1">
        <f>IF(LEN(TRIM(Q3977&amp;""))=0, "", VALUE(SUBSTITUTE(Q3977,"$","")))</f>
        <v>57.71</v>
      </c>
      <c r="S3977">
        <v>0</v>
      </c>
      <c r="T3977">
        <f>IF(LEN(TRIM(S3977&amp;""))=0, "", VALUE(S3977))</f>
        <v>0</v>
      </c>
      <c r="U3977">
        <v>0</v>
      </c>
      <c r="V3977" s="1">
        <f>IF(LEN(TRIM(U3977&amp;""))=0, "", VALUE(SUBSTITUTE(U3977,"$","")))</f>
        <v>0</v>
      </c>
      <c r="W3977" s="1">
        <v>0</v>
      </c>
      <c r="X3977" s="1">
        <f>IF(LEN(TRIM(W3977&amp;""))=0, "", VALUE(SUBSTITUTE(W3977,"$","")))</f>
        <v>0</v>
      </c>
      <c r="Y3977">
        <v>0</v>
      </c>
      <c r="Z3977" s="1" cm="1">
        <f t="array" ref="Z3977">IF(
    LEN(TRIM(Y3977&amp;""))=0,
        IF(AND(ISNUMBER(net_sales_clean), ISNUMBER(profit_clean)),
            net_sales_clean - profit_clean,
            ""
        ),
    VALUE(SUBSTITUTE(Y3977,"$",""))
)</f>
        <v>0</v>
      </c>
      <c r="AA3977">
        <v>0</v>
      </c>
      <c r="AB3977" s="1" cm="1">
        <f t="array" ref="AB3977">IF(
    LEN(TRIM(AA3977&amp;""))=0,
        IF(AND(ISNUMBER(net_sales_clean), ISNUMBER(cost_clean)),
            net_sales_clean - cost_clean,
            ""
        ),
    VALUE(SUBSTITUTE(AA3977,"$",""))
)</f>
        <v>0</v>
      </c>
      <c r="AC3977">
        <v>9</v>
      </c>
      <c r="AD3977">
        <f>IF(LEN(TRIM(AC3977&amp;""))=0, "", VALUE(AC3977))</f>
        <v>9</v>
      </c>
      <c r="AE3977">
        <v>1</v>
      </c>
      <c r="AF3977">
        <f>IF(LEN(TRIM(AE3977&amp;""))=0, "", VALUE(AE3977))</f>
        <v>1</v>
      </c>
      <c r="AG3977">
        <v>0</v>
      </c>
      <c r="AH3977">
        <f>IF(
    OR(U3977&lt;0, W3977&lt;0, Y3977&lt;0, AA3977&lt;0),
        1,
        IF(LEN(TRIM(AG3977&amp;""))=0, "", AG3977)
)</f>
        <v>0</v>
      </c>
      <c r="AI3977" t="str">
        <f>IF(
    COUNT(Q3977,V3977,X3977,Z3977,AB3977)=0,
        "Not Usable",
    IF(
        COUNT(Q3977,V3977,X3977,Z3977,AB3977)&lt;5,
            "Incomplete",
            IF(
                MIN(Q3977,V3977,X3977,Z3977,AB3977)=0,
                    "Incomplete",
                    "Complete"
            )
    )
)</f>
        <v>Incomplete</v>
      </c>
    </row>
    <row r="3978" spans="1:35" x14ac:dyDescent="0.3">
      <c r="A3978">
        <v>43200</v>
      </c>
      <c r="B3978" s="6">
        <v>45360.611504629633</v>
      </c>
      <c r="C3978" s="3">
        <f>INT(B3978)</f>
        <v>45360</v>
      </c>
      <c r="D3978" s="2">
        <f>MOD(B3978,1)</f>
        <v>0.61150462963269092</v>
      </c>
      <c r="E3978">
        <v>29</v>
      </c>
      <c r="F3978" t="s">
        <v>15</v>
      </c>
      <c r="G3978" t="str">
        <f xml:space="preserve"> PROPER(TRIM(CLEAN(SUBSTITUTE(F3978,CHAR(160)," "))))</f>
        <v>West</v>
      </c>
      <c r="H3978" t="s">
        <v>11</v>
      </c>
      <c r="I3978" t="str">
        <f>PROPER(TRIM(CLEAN((SUBSTITUTE(H3978,"-"," ")))))</f>
        <v>Online</v>
      </c>
      <c r="J3978">
        <v>20005</v>
      </c>
      <c r="K3978" t="s">
        <v>10</v>
      </c>
      <c r="L3978" t="str">
        <f xml:space="preserve"> PROPER(TRIM(CLEAN(SUBSTITUTE(K3978,CHAR(160)," "))))</f>
        <v>Consumer</v>
      </c>
      <c r="M3978" t="s">
        <v>19</v>
      </c>
      <c r="N3978" t="str">
        <f xml:space="preserve"> PROPER(TRIM(CLEAN(SUBSTITUTE(M3978,CHAR(160)," "))))</f>
        <v>Apparel</v>
      </c>
      <c r="O3978" t="s">
        <v>41</v>
      </c>
      <c r="P3978" t="str">
        <f>IF(LEN(TRIM(Table1[[#This Row],[subcategory]]&amp;""))=0,"Unknown", PROPER(TRIM(Table1[[#This Row],[subcategory]])))</f>
        <v>Shoes</v>
      </c>
      <c r="Q3978">
        <v>42.16</v>
      </c>
      <c r="R3978" s="1">
        <f>IF(LEN(TRIM(Q3978&amp;""))=0, "", VALUE(SUBSTITUTE(Q3978,"$","")))</f>
        <v>42.16</v>
      </c>
      <c r="S3978">
        <v>6</v>
      </c>
      <c r="T3978">
        <f>IF(LEN(TRIM(S3978&amp;""))=0, "", VALUE(S3978))</f>
        <v>6</v>
      </c>
      <c r="U3978" s="5" t="s">
        <v>2032</v>
      </c>
      <c r="V3978" s="4">
        <f>IF(LEN(TRIM(U3978&amp;""))=0, "", VALUE(SUBSTITUTE(U3978,"$","")))</f>
        <v>252.95999999999901</v>
      </c>
      <c r="W3978" s="1">
        <v>199.07952</v>
      </c>
      <c r="X3978" s="1">
        <f>IF(LEN(TRIM(W3978&amp;""))=0, "", VALUE(SUBSTITUTE(W3978,"$","")))</f>
        <v>199.07952</v>
      </c>
      <c r="Y3978" s="5" t="s">
        <v>2031</v>
      </c>
      <c r="Z3978" s="4" cm="1">
        <f t="array" ref="Z3978">IF(
    LEN(TRIM(Y3978&amp;""))=0,
        IF(AND(ISNUMBER(net_sales_clean), ISNUMBER(profit_clean)),
            net_sales_clean - profit_clean,
            ""
        ),
    VALUE(SUBSTITUTE(Y3978,"$",""))
)</f>
        <v>113.228735989743</v>
      </c>
      <c r="AA3978" s="5" t="s">
        <v>2030</v>
      </c>
      <c r="AB3978" s="4" cm="1">
        <f t="array" ref="AB3978">IF(
    LEN(TRIM(AA3978&amp;""))=0,
        IF(AND(ISNUMBER(net_sales_clean), ISNUMBER(cost_clean)),
            net_sales_clean - cost_clean,
            ""
        ),
    VALUE(SUBSTITUTE(AA3978,"$",""))
)</f>
        <v>85.850784010256405</v>
      </c>
      <c r="AC3978">
        <v>5</v>
      </c>
      <c r="AD3978">
        <f>IF(LEN(TRIM(AC3978&amp;""))=0, "", VALUE(AC3978))</f>
        <v>5</v>
      </c>
      <c r="AE3978">
        <v>1</v>
      </c>
      <c r="AF3978">
        <f>IF(LEN(TRIM(AE3978&amp;""))=0, "", VALUE(AE3978))</f>
        <v>1</v>
      </c>
      <c r="AH3978" t="str">
        <f>IF(
    OR(U3978&lt;0, W3978&lt;0, Y3978&lt;0, AA3978&lt;0),
        1,
        IF(LEN(TRIM(AG3978&amp;""))=0, "", AG3978)
)</f>
        <v/>
      </c>
      <c r="AI3978" t="str">
        <f>IF(
    COUNT(Q3978,V3978,X3978,Z3978,AB3978)=0,
        "Not Usable",
    IF(
        COUNT(Q3978,V3978,X3978,Z3978,AB3978)&lt;5,
            "Incomplete",
            IF(
                MIN(Q3978,V3978,X3978,Z3978,AB3978)=0,
                    "Incomplete",
                    "Complete"
            )
    )
)</f>
        <v>Complete</v>
      </c>
    </row>
    <row r="3979" spans="1:35" x14ac:dyDescent="0.3">
      <c r="A3979">
        <v>32234</v>
      </c>
      <c r="B3979" s="6">
        <v>45960.102361111109</v>
      </c>
      <c r="C3979" s="3">
        <f>INT(B3979)</f>
        <v>45960</v>
      </c>
      <c r="D3979" s="2">
        <f>MOD(B3979,1)</f>
        <v>0.10236111110862112</v>
      </c>
      <c r="E3979">
        <v>11</v>
      </c>
      <c r="F3979" t="s">
        <v>33</v>
      </c>
      <c r="G3979" t="str">
        <f xml:space="preserve"> PROPER(TRIM(CLEAN(SUBSTITUTE(F3979,CHAR(160)," "))))</f>
        <v>South</v>
      </c>
      <c r="H3979" t="s">
        <v>7</v>
      </c>
      <c r="I3979" t="str">
        <f>PROPER(TRIM(CLEAN((SUBSTITUTE(H3979,"-"," ")))))</f>
        <v>In Store</v>
      </c>
      <c r="J3979">
        <v>3379</v>
      </c>
      <c r="K3979" t="s">
        <v>10</v>
      </c>
      <c r="L3979" t="str">
        <f xml:space="preserve"> PROPER(TRIM(CLEAN(SUBSTITUTE(K3979,CHAR(160)," "))))</f>
        <v>Consumer</v>
      </c>
      <c r="M3979" t="s">
        <v>19</v>
      </c>
      <c r="N3979" t="str">
        <f xml:space="preserve"> PROPER(TRIM(CLEAN(SUBSTITUTE(M3979,CHAR(160)," "))))</f>
        <v>Apparel</v>
      </c>
      <c r="P3979" t="str">
        <f>IF(LEN(TRIM(Table1[[#This Row],[subcategory]]&amp;""))=0,"Unknown", PROPER(TRIM(Table1[[#This Row],[subcategory]])))</f>
        <v>Unknown</v>
      </c>
      <c r="Q3979">
        <v>171.68</v>
      </c>
      <c r="R3979" s="1">
        <f>IF(LEN(TRIM(Q3979&amp;""))=0, "", VALUE(SUBSTITUTE(Q3979,"$","")))</f>
        <v>171.68</v>
      </c>
      <c r="S3979">
        <v>2</v>
      </c>
      <c r="T3979">
        <f>IF(LEN(TRIM(S3979&amp;""))=0, "", VALUE(S3979))</f>
        <v>2</v>
      </c>
      <c r="U3979">
        <v>343.36</v>
      </c>
      <c r="V3979" s="1">
        <f>IF(LEN(TRIM(U3979&amp;""))=0, "", VALUE(SUBSTITUTE(U3979,"$","")))</f>
        <v>343.36</v>
      </c>
      <c r="W3979" s="4" t="s">
        <v>2029</v>
      </c>
      <c r="X3979" s="4">
        <f>IF(LEN(TRIM(W3979&amp;""))=0, "", VALUE(SUBSTITUTE(W3979,"$","")))</f>
        <v>141.46431999999999</v>
      </c>
      <c r="Y3979" s="5" t="s">
        <v>2028</v>
      </c>
      <c r="Z3979" s="4" cm="1">
        <f t="array" ref="Z3979">IF(
    LEN(TRIM(Y3979&amp;""))=0,
        IF(AND(ISNUMBER(net_sales_clean), ISNUMBER(profit_clean)),
            net_sales_clean - profit_clean,
            ""
        ),
    VALUE(SUBSTITUTE(Y3979,"$",""))
)</f>
        <v>78.574056178933901</v>
      </c>
      <c r="AA3979" s="5" t="s">
        <v>2027</v>
      </c>
      <c r="AB3979" s="4" cm="1">
        <f t="array" ref="AB3979">IF(
    LEN(TRIM(AA3979&amp;""))=0,
        IF(AND(ISNUMBER(net_sales_clean), ISNUMBER(cost_clean)),
            net_sales_clean - cost_clean,
            ""
        ),
    VALUE(SUBSTITUTE(AA3979,"$",""))
)</f>
        <v>62.890263821066</v>
      </c>
      <c r="AC3979">
        <v>3</v>
      </c>
      <c r="AD3979">
        <f>IF(LEN(TRIM(AC3979&amp;""))=0, "", VALUE(AC3979))</f>
        <v>3</v>
      </c>
      <c r="AE3979">
        <v>4</v>
      </c>
      <c r="AF3979">
        <f>IF(LEN(TRIM(AE3979&amp;""))=0, "", VALUE(AE3979))</f>
        <v>4</v>
      </c>
      <c r="AG3979">
        <v>0</v>
      </c>
      <c r="AH3979">
        <f>IF(
    OR(U3979&lt;0, W3979&lt;0, Y3979&lt;0, AA3979&lt;0),
        1,
        IF(LEN(TRIM(AG3979&amp;""))=0, "", AG3979)
)</f>
        <v>0</v>
      </c>
      <c r="AI3979" t="str">
        <f>IF(
    COUNT(Q3979,V3979,X3979,Z3979,AB3979)=0,
        "Not Usable",
    IF(
        COUNT(Q3979,V3979,X3979,Z3979,AB3979)&lt;5,
            "Incomplete",
            IF(
                MIN(Q3979,V3979,X3979,Z3979,AB3979)=0,
                    "Incomplete",
                    "Complete"
            )
    )
)</f>
        <v>Complete</v>
      </c>
    </row>
    <row r="3980" spans="1:35" x14ac:dyDescent="0.3">
      <c r="A3980">
        <v>26816</v>
      </c>
      <c r="B3980" s="6">
        <v>45597.968090277776</v>
      </c>
      <c r="C3980" s="3">
        <f>INT(B3980)</f>
        <v>45597</v>
      </c>
      <c r="D3980" s="2">
        <f>MOD(B3980,1)</f>
        <v>0.96809027777635492</v>
      </c>
      <c r="E3980">
        <v>45</v>
      </c>
      <c r="F3980" t="s">
        <v>21</v>
      </c>
      <c r="G3980" t="str">
        <f xml:space="preserve"> PROPER(TRIM(CLEAN(SUBSTITUTE(F3980,CHAR(160)," "))))</f>
        <v>Midwest</v>
      </c>
      <c r="H3980" t="s">
        <v>17</v>
      </c>
      <c r="I3980" t="str">
        <f>PROPER(TRIM(CLEAN((SUBSTITUTE(H3980,"-"," ")))))</f>
        <v>Online</v>
      </c>
      <c r="J3980">
        <v>22263</v>
      </c>
      <c r="K3980" t="s">
        <v>2</v>
      </c>
      <c r="L3980" t="str">
        <f xml:space="preserve"> PROPER(TRIM(CLEAN(SUBSTITUTE(K3980,CHAR(160)," "))))</f>
        <v>Home Office</v>
      </c>
      <c r="M3980" t="s">
        <v>23</v>
      </c>
      <c r="N3980" t="str">
        <f xml:space="preserve"> PROPER(TRIM(CLEAN(SUBSTITUTE(M3980,CHAR(160)," "))))</f>
        <v>Electronics</v>
      </c>
      <c r="O3980" t="s">
        <v>22</v>
      </c>
      <c r="P3980" t="str">
        <f>IF(LEN(TRIM(Table1[[#This Row],[subcategory]]&amp;""))=0,"Unknown", PROPER(TRIM(Table1[[#This Row],[subcategory]])))</f>
        <v>Audio</v>
      </c>
      <c r="Q3980">
        <v>34.07</v>
      </c>
      <c r="R3980" s="1">
        <f>IF(LEN(TRIM(Q3980&amp;""))=0, "", VALUE(SUBSTITUTE(Q3980,"$","")))</f>
        <v>34.07</v>
      </c>
      <c r="S3980">
        <v>2</v>
      </c>
      <c r="T3980">
        <f>IF(LEN(TRIM(S3980&amp;""))=0, "", VALUE(S3980))</f>
        <v>2</v>
      </c>
      <c r="U3980">
        <v>68.14</v>
      </c>
      <c r="V3980" s="1">
        <f>IF(LEN(TRIM(U3980&amp;""))=0, "", VALUE(SUBSTITUTE(U3980,"$","")))</f>
        <v>68.14</v>
      </c>
      <c r="W3980" s="4" t="s">
        <v>2026</v>
      </c>
      <c r="X3980" s="4">
        <f>IF(LEN(TRIM(W3980&amp;""))=0, "", VALUE(SUBSTITUTE(W3980,"$","")))</f>
        <v>55.397819999999903</v>
      </c>
      <c r="Y3980" s="5" t="s">
        <v>2025</v>
      </c>
      <c r="Z3980" s="4" cm="1">
        <f t="array" ref="Z3980">IF(
    LEN(TRIM(Y3980&amp;""))=0,
        IF(AND(ISNUMBER(net_sales_clean), ISNUMBER(profit_clean)),
            net_sales_clean - profit_clean,
            ""
        ),
    VALUE(SUBSTITUTE(Y3980,"$",""))
)</f>
        <v>43.663036934920001</v>
      </c>
      <c r="AA3980" s="5" t="s">
        <v>2024</v>
      </c>
      <c r="AB3980" s="4" cm="1">
        <f t="array" ref="AB3980">IF(
    LEN(TRIM(AA3980&amp;""))=0,
        IF(AND(ISNUMBER(net_sales_clean), ISNUMBER(cost_clean)),
            net_sales_clean - cost_clean,
            ""
        ),
    VALUE(SUBSTITUTE(AA3980,"$",""))
)</f>
        <v>11.734783065079901</v>
      </c>
      <c r="AC3980">
        <v>7</v>
      </c>
      <c r="AD3980">
        <f>IF(LEN(TRIM(AC3980&amp;""))=0, "", VALUE(AC3980))</f>
        <v>7</v>
      </c>
      <c r="AE3980">
        <v>3</v>
      </c>
      <c r="AF3980">
        <f>IF(LEN(TRIM(AE3980&amp;""))=0, "", VALUE(AE3980))</f>
        <v>3</v>
      </c>
      <c r="AG3980">
        <v>0</v>
      </c>
      <c r="AH3980">
        <f>IF(
    OR(U3980&lt;0, W3980&lt;0, Y3980&lt;0, AA3980&lt;0),
        1,
        IF(LEN(TRIM(AG3980&amp;""))=0, "", AG3980)
)</f>
        <v>0</v>
      </c>
      <c r="AI3980" t="str">
        <f>IF(
    COUNT(Q3980,V3980,X3980,Z3980,AB3980)=0,
        "Not Usable",
    IF(
        COUNT(Q3980,V3980,X3980,Z3980,AB3980)&lt;5,
            "Incomplete",
            IF(
                MIN(Q3980,V3980,X3980,Z3980,AB3980)=0,
                    "Incomplete",
                    "Complete"
            )
    )
)</f>
        <v>Complete</v>
      </c>
    </row>
    <row r="3981" spans="1:35" x14ac:dyDescent="0.3">
      <c r="A3981">
        <v>41840</v>
      </c>
      <c r="B3981" s="6">
        <v>45535.610601851855</v>
      </c>
      <c r="C3981" s="3">
        <f>INT(B3981)</f>
        <v>45535</v>
      </c>
      <c r="D3981" s="2">
        <f>MOD(B3981,1)</f>
        <v>0.61060185185488081</v>
      </c>
      <c r="E3981">
        <v>63</v>
      </c>
      <c r="F3981" t="s">
        <v>13</v>
      </c>
      <c r="G3981" t="str">
        <f xml:space="preserve"> PROPER(TRIM(CLEAN(SUBSTITUTE(F3981,CHAR(160)," "))))</f>
        <v>Northeast</v>
      </c>
      <c r="H3981" t="s">
        <v>27</v>
      </c>
      <c r="I3981" t="str">
        <f>PROPER(TRIM(CLEAN((SUBSTITUTE(H3981,"-"," ")))))</f>
        <v>In Store</v>
      </c>
      <c r="J3981">
        <v>5737</v>
      </c>
      <c r="K3981" t="s">
        <v>2</v>
      </c>
      <c r="L3981" t="str">
        <f xml:space="preserve"> PROPER(TRIM(CLEAN(SUBSTITUTE(K3981,CHAR(160)," "))))</f>
        <v>Home Office</v>
      </c>
      <c r="M3981" t="s">
        <v>23</v>
      </c>
      <c r="N3981" t="str">
        <f xml:space="preserve"> PROPER(TRIM(CLEAN(SUBSTITUTE(M3981,CHAR(160)," "))))</f>
        <v>Electronics</v>
      </c>
      <c r="O3981" t="s">
        <v>25</v>
      </c>
      <c r="P3981" t="str">
        <f>IF(LEN(TRIM(Table1[[#This Row],[subcategory]]&amp;""))=0,"Unknown", PROPER(TRIM(Table1[[#This Row],[subcategory]])))</f>
        <v>Laptops</v>
      </c>
      <c r="Q3981">
        <v>73.92</v>
      </c>
      <c r="R3981" s="1">
        <f>IF(LEN(TRIM(Q3981&amp;""))=0, "", VALUE(SUBSTITUTE(Q3981,"$","")))</f>
        <v>73.92</v>
      </c>
      <c r="S3981">
        <v>1</v>
      </c>
      <c r="T3981">
        <f>IF(LEN(TRIM(S3981&amp;""))=0, "", VALUE(S3981))</f>
        <v>1</v>
      </c>
      <c r="U3981">
        <v>73.92</v>
      </c>
      <c r="V3981" s="1">
        <f>IF(LEN(TRIM(U3981&amp;""))=0, "", VALUE(SUBSTITUTE(U3981,"$","")))</f>
        <v>73.92</v>
      </c>
      <c r="W3981" s="1">
        <v>63.27552</v>
      </c>
      <c r="X3981" s="1">
        <f>IF(LEN(TRIM(W3981&amp;""))=0, "", VALUE(SUBSTITUTE(W3981,"$","")))</f>
        <v>63.27552</v>
      </c>
      <c r="Z3981" s="1" t="str" cm="1">
        <f t="array" ref="Z3981">IF(
    LEN(TRIM(Y3981&amp;""))=0,
        IF(AND(ISNUMBER(net_sales_clean), ISNUMBER(profit_clean)),
            net_sales_clean - profit_clean,
            ""
        ),
    VALUE(SUBSTITUTE(Y3981,"$",""))
)</f>
        <v/>
      </c>
      <c r="AB3981" s="1" t="str" cm="1">
        <f t="array" ref="AB3981">IF(
    LEN(TRIM(AA3981&amp;""))=0,
        IF(AND(ISNUMBER(net_sales_clean), ISNUMBER(cost_clean)),
            net_sales_clean - cost_clean,
            ""
        ),
    VALUE(SUBSTITUTE(AA3981,"$",""))
)</f>
        <v/>
      </c>
      <c r="AC3981">
        <v>1</v>
      </c>
      <c r="AD3981">
        <f>IF(LEN(TRIM(AC3981&amp;""))=0, "", VALUE(AC3981))</f>
        <v>1</v>
      </c>
      <c r="AE3981">
        <v>2</v>
      </c>
      <c r="AF3981">
        <f>IF(LEN(TRIM(AE3981&amp;""))=0, "", VALUE(AE3981))</f>
        <v>2</v>
      </c>
      <c r="AG3981">
        <v>0</v>
      </c>
      <c r="AH3981">
        <f>IF(
    OR(U3981&lt;0, W3981&lt;0, Y3981&lt;0, AA3981&lt;0),
        1,
        IF(LEN(TRIM(AG3981&amp;""))=0, "", AG3981)
)</f>
        <v>0</v>
      </c>
      <c r="AI3981" t="str">
        <f>IF(
    COUNT(Q3981,V3981,X3981,Z3981,AB3981)=0,
        "Not Usable",
    IF(
        COUNT(Q3981,V3981,X3981,Z3981,AB3981)&lt;5,
            "Incomplete",
            IF(
                MIN(Q3981,V3981,X3981,Z3981,AB3981)=0,
                    "Incomplete",
                    "Complete"
            )
    )
)</f>
        <v>Incomplete</v>
      </c>
    </row>
    <row r="3982" spans="1:35" x14ac:dyDescent="0.3">
      <c r="A3982">
        <v>44028</v>
      </c>
      <c r="B3982" s="6">
        <v>45607.577708333331</v>
      </c>
      <c r="C3982" s="3">
        <f>INT(B3982)</f>
        <v>45607</v>
      </c>
      <c r="D3982" s="2">
        <f>MOD(B3982,1)</f>
        <v>0.57770833333051996</v>
      </c>
      <c r="E3982">
        <v>6</v>
      </c>
      <c r="F3982" t="s">
        <v>15</v>
      </c>
      <c r="G3982" t="str">
        <f xml:space="preserve"> PROPER(TRIM(CLEAN(SUBSTITUTE(F3982,CHAR(160)," "))))</f>
        <v>West</v>
      </c>
      <c r="H3982" t="s">
        <v>11</v>
      </c>
      <c r="I3982" t="str">
        <f>PROPER(TRIM(CLEAN((SUBSTITUTE(H3982,"-"," ")))))</f>
        <v>Online</v>
      </c>
      <c r="J3982">
        <v>15175</v>
      </c>
      <c r="K3982" t="s">
        <v>10</v>
      </c>
      <c r="L3982" t="str">
        <f xml:space="preserve"> PROPER(TRIM(CLEAN(SUBSTITUTE(K3982,CHAR(160)," "))))</f>
        <v>Consumer</v>
      </c>
      <c r="M3982" t="s">
        <v>16</v>
      </c>
      <c r="N3982" t="str">
        <f xml:space="preserve"> PROPER(TRIM(CLEAN(SUBSTITUTE(M3982,CHAR(160)," "))))</f>
        <v>Grocery</v>
      </c>
      <c r="O3982" t="s">
        <v>37</v>
      </c>
      <c r="P3982" t="str">
        <f>IF(LEN(TRIM(Table1[[#This Row],[subcategory]]&amp;""))=0,"Unknown", PROPER(TRIM(Table1[[#This Row],[subcategory]])))</f>
        <v>Produce</v>
      </c>
      <c r="Q3982">
        <v>145.91999999999999</v>
      </c>
      <c r="R3982" s="1">
        <f>IF(LEN(TRIM(Q3982&amp;""))=0, "", VALUE(SUBSTITUTE(Q3982,"$","")))</f>
        <v>145.91999999999999</v>
      </c>
      <c r="S3982">
        <v>5</v>
      </c>
      <c r="T3982">
        <f>IF(LEN(TRIM(S3982&amp;""))=0, "", VALUE(S3982))</f>
        <v>5</v>
      </c>
      <c r="U3982" s="5" t="s">
        <v>2023</v>
      </c>
      <c r="V3982" s="4">
        <f>IF(LEN(TRIM(U3982&amp;""))=0, "", VALUE(SUBSTITUTE(U3982,"$","")))</f>
        <v>729.599999999999</v>
      </c>
      <c r="W3982" s="4" t="s">
        <v>2022</v>
      </c>
      <c r="X3982" s="4">
        <f>IF(LEN(TRIM(W3982&amp;""))=0, "", VALUE(SUBSTITUTE(W3982,"$","")))</f>
        <v>442.137599999999</v>
      </c>
      <c r="Y3982" s="5" t="s">
        <v>2021</v>
      </c>
      <c r="Z3982" s="4" cm="1">
        <f t="array" ref="Z3982">IF(
    LEN(TRIM(Y3982&amp;""))=0,
        IF(AND(ISNUMBER(net_sales_clean), ISNUMBER(profit_clean)),
            net_sales_clean - profit_clean,
            ""
        ),
    VALUE(SUBSTITUTE(Y3982,"$",""))
)</f>
        <v>357.84423943913799</v>
      </c>
      <c r="AA3982" s="5" t="s">
        <v>2020</v>
      </c>
      <c r="AB3982" s="4" cm="1">
        <f t="array" ref="AB3982">IF(
    LEN(TRIM(AA3982&amp;""))=0,
        IF(AND(ISNUMBER(net_sales_clean), ISNUMBER(cost_clean)),
            net_sales_clean - cost_clean,
            ""
        ),
    VALUE(SUBSTITUTE(AA3982,"$",""))
)</f>
        <v>84.2933605608617</v>
      </c>
      <c r="AC3982">
        <v>9</v>
      </c>
      <c r="AD3982">
        <f>IF(LEN(TRIM(AC3982&amp;""))=0, "", VALUE(AC3982))</f>
        <v>9</v>
      </c>
      <c r="AE3982">
        <v>3</v>
      </c>
      <c r="AF3982">
        <f>IF(LEN(TRIM(AE3982&amp;""))=0, "", VALUE(AE3982))</f>
        <v>3</v>
      </c>
      <c r="AG3982">
        <v>0</v>
      </c>
      <c r="AH3982">
        <f>IF(
    OR(U3982&lt;0, W3982&lt;0, Y3982&lt;0, AA3982&lt;0),
        1,
        IF(LEN(TRIM(AG3982&amp;""))=0, "", AG3982)
)</f>
        <v>0</v>
      </c>
      <c r="AI3982" t="str">
        <f>IF(
    COUNT(Q3982,V3982,X3982,Z3982,AB3982)=0,
        "Not Usable",
    IF(
        COUNT(Q3982,V3982,X3982,Z3982,AB3982)&lt;5,
            "Incomplete",
            IF(
                MIN(Q3982,V3982,X3982,Z3982,AB3982)=0,
                    "Incomplete",
                    "Complete"
            )
    )
)</f>
        <v>Complete</v>
      </c>
    </row>
    <row r="3983" spans="1:35" x14ac:dyDescent="0.3">
      <c r="A3983">
        <v>15579</v>
      </c>
      <c r="B3983" s="6">
        <v>45765.151932870373</v>
      </c>
      <c r="C3983" s="3">
        <f>INT(B3983)</f>
        <v>45765</v>
      </c>
      <c r="D3983" s="2">
        <f>MOD(B3983,1)</f>
        <v>0.15193287037254777</v>
      </c>
      <c r="E3983">
        <v>40</v>
      </c>
      <c r="F3983" t="s">
        <v>4</v>
      </c>
      <c r="G3983" t="str">
        <f xml:space="preserve"> PROPER(TRIM(CLEAN(SUBSTITUTE(F3983,CHAR(160)," "))))</f>
        <v>South</v>
      </c>
      <c r="H3983" t="s">
        <v>3</v>
      </c>
      <c r="I3983" t="str">
        <f>PROPER(TRIM(CLEAN((SUBSTITUTE(H3983,"-"," ")))))</f>
        <v>Phone</v>
      </c>
      <c r="J3983">
        <v>29506</v>
      </c>
      <c r="K3983" t="s">
        <v>10</v>
      </c>
      <c r="L3983" t="str">
        <f xml:space="preserve"> PROPER(TRIM(CLEAN(SUBSTITUTE(K3983,CHAR(160)," "))))</f>
        <v>Consumer</v>
      </c>
      <c r="M3983" t="s">
        <v>19</v>
      </c>
      <c r="N3983" t="str">
        <f xml:space="preserve"> PROPER(TRIM(CLEAN(SUBSTITUTE(M3983,CHAR(160)," "))))</f>
        <v>Apparel</v>
      </c>
      <c r="O3983" t="s">
        <v>20</v>
      </c>
      <c r="P3983" t="str">
        <f>IF(LEN(TRIM(Table1[[#This Row],[subcategory]]&amp;""))=0,"Unknown", PROPER(TRIM(Table1[[#This Row],[subcategory]])))</f>
        <v>Women</v>
      </c>
      <c r="R3983" s="1" t="str">
        <f>IF(LEN(TRIM(Q3983&amp;""))=0, "", VALUE(SUBSTITUTE(Q3983,"$","")))</f>
        <v/>
      </c>
      <c r="S3983">
        <v>2</v>
      </c>
      <c r="T3983">
        <f>IF(LEN(TRIM(S3983&amp;""))=0, "", VALUE(S3983))</f>
        <v>2</v>
      </c>
      <c r="V3983" s="1" t="str">
        <f>IF(LEN(TRIM(U3983&amp;""))=0, "", VALUE(SUBSTITUTE(U3983,"$","")))</f>
        <v/>
      </c>
      <c r="X3983" s="1" t="str">
        <f>IF(LEN(TRIM(W3983&amp;""))=0, "", VALUE(SUBSTITUTE(W3983,"$","")))</f>
        <v/>
      </c>
      <c r="Z3983" s="1" t="str" cm="1">
        <f t="array" ref="Z3983">IF(
    LEN(TRIM(Y3983&amp;""))=0,
        IF(AND(ISNUMBER(net_sales_clean), ISNUMBER(profit_clean)),
            net_sales_clean - profit_clean,
            ""
        ),
    VALUE(SUBSTITUTE(Y3983,"$",""))
)</f>
        <v/>
      </c>
      <c r="AB3983" s="1" t="str" cm="1">
        <f t="array" ref="AB3983">IF(
    LEN(TRIM(AA3983&amp;""))=0,
        IF(AND(ISNUMBER(net_sales_clean), ISNUMBER(cost_clean)),
            net_sales_clean - cost_clean,
            ""
        ),
    VALUE(SUBSTITUTE(AA3983,"$",""))
)</f>
        <v/>
      </c>
      <c r="AC3983">
        <v>3</v>
      </c>
      <c r="AD3983">
        <f>IF(LEN(TRIM(AC3983&amp;""))=0, "", VALUE(AC3983))</f>
        <v>3</v>
      </c>
      <c r="AE3983">
        <v>3</v>
      </c>
      <c r="AF3983">
        <f>IF(LEN(TRIM(AE3983&amp;""))=0, "", VALUE(AE3983))</f>
        <v>3</v>
      </c>
      <c r="AG3983">
        <v>0</v>
      </c>
      <c r="AH3983">
        <f>IF(
    OR(U3983&lt;0, W3983&lt;0, Y3983&lt;0, AA3983&lt;0),
        1,
        IF(LEN(TRIM(AG3983&amp;""))=0, "", AG3983)
)</f>
        <v>0</v>
      </c>
      <c r="AI3983" t="str">
        <f>IF(
    COUNT(Q3983,V3983,X3983,Z3983,AB3983)=0,
        "Not Usable",
    IF(
        COUNT(Q3983,V3983,X3983,Z3983,AB3983)&lt;5,
            "Incomplete",
            IF(
                MIN(Q3983,V3983,X3983,Z3983,AB3983)=0,
                    "Incomplete",
                    "Complete"
            )
    )
)</f>
        <v>Not Usable</v>
      </c>
    </row>
    <row r="3984" spans="1:35" x14ac:dyDescent="0.3">
      <c r="A3984">
        <v>774</v>
      </c>
      <c r="B3984" s="6">
        <v>45199.189606481479</v>
      </c>
      <c r="C3984" s="3">
        <f>INT(B3984)</f>
        <v>45199</v>
      </c>
      <c r="D3984" s="2">
        <f>MOD(B3984,1)</f>
        <v>0.18960648147913162</v>
      </c>
      <c r="E3984">
        <v>53</v>
      </c>
      <c r="F3984" t="s">
        <v>15</v>
      </c>
      <c r="G3984" t="str">
        <f xml:space="preserve"> PROPER(TRIM(CLEAN(SUBSTITUTE(F3984,CHAR(160)," "))))</f>
        <v>West</v>
      </c>
      <c r="H3984" t="s">
        <v>17</v>
      </c>
      <c r="I3984" t="str">
        <f>PROPER(TRIM(CLEAN((SUBSTITUTE(H3984,"-"," ")))))</f>
        <v>Online</v>
      </c>
      <c r="J3984">
        <v>24615</v>
      </c>
      <c r="K3984" t="s">
        <v>14</v>
      </c>
      <c r="L3984" t="str">
        <f xml:space="preserve"> PROPER(TRIM(CLEAN(SUBSTITUTE(K3984,CHAR(160)," "))))</f>
        <v>Consumer</v>
      </c>
      <c r="M3984" t="s">
        <v>16</v>
      </c>
      <c r="N3984" t="str">
        <f xml:space="preserve"> PROPER(TRIM(CLEAN(SUBSTITUTE(M3984,CHAR(160)," "))))</f>
        <v>Grocery</v>
      </c>
      <c r="O3984" t="s">
        <v>37</v>
      </c>
      <c r="P3984" t="str">
        <f>IF(LEN(TRIM(Table1[[#This Row],[subcategory]]&amp;""))=0,"Unknown", PROPER(TRIM(Table1[[#This Row],[subcategory]])))</f>
        <v>Produce</v>
      </c>
      <c r="Q3984">
        <v>165.41</v>
      </c>
      <c r="R3984" s="1">
        <f>IF(LEN(TRIM(Q3984&amp;""))=0, "", VALUE(SUBSTITUTE(Q3984,"$","")))</f>
        <v>165.41</v>
      </c>
      <c r="S3984">
        <v>5</v>
      </c>
      <c r="T3984">
        <f>IF(LEN(TRIM(S3984&amp;""))=0, "", VALUE(S3984))</f>
        <v>5</v>
      </c>
      <c r="U3984">
        <v>827.05</v>
      </c>
      <c r="V3984" s="1">
        <f>IF(LEN(TRIM(U3984&amp;""))=0, "", VALUE(SUBSTITUTE(U3984,"$","")))</f>
        <v>827.05</v>
      </c>
      <c r="W3984" s="1">
        <v>767.50239999999997</v>
      </c>
      <c r="X3984" s="1">
        <f>IF(LEN(TRIM(W3984&amp;""))=0, "", VALUE(SUBSTITUTE(W3984,"$","")))</f>
        <v>767.50239999999997</v>
      </c>
      <c r="Y3984" s="5" t="s">
        <v>2019</v>
      </c>
      <c r="Z3984" s="4" cm="1">
        <f t="array" ref="Z3984">IF(
    LEN(TRIM(Y3984&amp;""))=0,
        IF(AND(ISNUMBER(net_sales_clean), ISNUMBER(profit_clean)),
            net_sales_clean - profit_clean,
            ""
        ),
    VALUE(SUBSTITUTE(Y3984,"$",""))
)</f>
        <v>493.79916365043101</v>
      </c>
      <c r="AA3984" s="5" t="s">
        <v>2018</v>
      </c>
      <c r="AB3984" s="4" cm="1">
        <f t="array" ref="AB3984">IF(
    LEN(TRIM(AA3984&amp;""))=0,
        IF(AND(ISNUMBER(net_sales_clean), ISNUMBER(cost_clean)),
            net_sales_clean - cost_clean,
            ""
        ),
    VALUE(SUBSTITUTE(AA3984,"$",""))
)</f>
        <v>273.70323634956799</v>
      </c>
      <c r="AC3984">
        <v>3</v>
      </c>
      <c r="AD3984">
        <f>IF(LEN(TRIM(AC3984&amp;""))=0, "", VALUE(AC3984))</f>
        <v>3</v>
      </c>
      <c r="AE3984">
        <v>5</v>
      </c>
      <c r="AF3984">
        <f>IF(LEN(TRIM(AE3984&amp;""))=0, "", VALUE(AE3984))</f>
        <v>5</v>
      </c>
      <c r="AG3984">
        <v>0</v>
      </c>
      <c r="AH3984">
        <f>IF(
    OR(U3984&lt;0, W3984&lt;0, Y3984&lt;0, AA3984&lt;0),
        1,
        IF(LEN(TRIM(AG3984&amp;""))=0, "", AG3984)
)</f>
        <v>0</v>
      </c>
      <c r="AI3984" t="str">
        <f>IF(
    COUNT(Q3984,V3984,X3984,Z3984,AB3984)=0,
        "Not Usable",
    IF(
        COUNT(Q3984,V3984,X3984,Z3984,AB3984)&lt;5,
            "Incomplete",
            IF(
                MIN(Q3984,V3984,X3984,Z3984,AB3984)=0,
                    "Incomplete",
                    "Complete"
            )
    )
)</f>
        <v>Complete</v>
      </c>
    </row>
    <row r="3985" spans="1:35" x14ac:dyDescent="0.3">
      <c r="A3985">
        <v>31641</v>
      </c>
      <c r="B3985" s="6">
        <v>45013.040196759262</v>
      </c>
      <c r="C3985" s="3">
        <f>INT(B3985)</f>
        <v>45013</v>
      </c>
      <c r="D3985" s="2">
        <f>MOD(B3985,1)</f>
        <v>4.019675926247146E-2</v>
      </c>
      <c r="E3985">
        <v>66</v>
      </c>
      <c r="F3985" t="s">
        <v>13</v>
      </c>
      <c r="G3985" t="str">
        <f xml:space="preserve"> PROPER(TRIM(CLEAN(SUBSTITUTE(F3985,CHAR(160)," "))))</f>
        <v>Northeast</v>
      </c>
      <c r="H3985" t="s">
        <v>17</v>
      </c>
      <c r="I3985" t="str">
        <f>PROPER(TRIM(CLEAN((SUBSTITUTE(H3985,"-"," ")))))</f>
        <v>Online</v>
      </c>
      <c r="J3985">
        <v>839</v>
      </c>
      <c r="K3985" t="s">
        <v>14</v>
      </c>
      <c r="L3985" t="str">
        <f xml:space="preserve"> PROPER(TRIM(CLEAN(SUBSTITUTE(K3985,CHAR(160)," "))))</f>
        <v>Consumer</v>
      </c>
      <c r="M3985" t="s">
        <v>19</v>
      </c>
      <c r="N3985" t="str">
        <f xml:space="preserve"> PROPER(TRIM(CLEAN(SUBSTITUTE(M3985,CHAR(160)," "))))</f>
        <v>Apparel</v>
      </c>
      <c r="O3985" t="s">
        <v>18</v>
      </c>
      <c r="P3985" t="str">
        <f>IF(LEN(TRIM(Table1[[#This Row],[subcategory]]&amp;""))=0,"Unknown", PROPER(TRIM(Table1[[#This Row],[subcategory]])))</f>
        <v>Men</v>
      </c>
      <c r="Q3985">
        <v>57.28</v>
      </c>
      <c r="R3985" s="1">
        <f>IF(LEN(TRIM(Q3985&amp;""))=0, "", VALUE(SUBSTITUTE(Q3985,"$","")))</f>
        <v>57.28</v>
      </c>
      <c r="S3985">
        <v>0</v>
      </c>
      <c r="T3985">
        <f>IF(LEN(TRIM(S3985&amp;""))=0, "", VALUE(S3985))</f>
        <v>0</v>
      </c>
      <c r="U3985">
        <v>0</v>
      </c>
      <c r="V3985" s="1">
        <f>IF(LEN(TRIM(U3985&amp;""))=0, "", VALUE(SUBSTITUTE(U3985,"$","")))</f>
        <v>0</v>
      </c>
      <c r="W3985" s="1">
        <v>0</v>
      </c>
      <c r="X3985" s="1">
        <f>IF(LEN(TRIM(W3985&amp;""))=0, "", VALUE(SUBSTITUTE(W3985,"$","")))</f>
        <v>0</v>
      </c>
      <c r="Y3985">
        <v>0</v>
      </c>
      <c r="Z3985" s="1" cm="1">
        <f t="array" ref="Z3985">IF(
    LEN(TRIM(Y3985&amp;""))=0,
        IF(AND(ISNUMBER(net_sales_clean), ISNUMBER(profit_clean)),
            net_sales_clean - profit_clean,
            ""
        ),
    VALUE(SUBSTITUTE(Y3985,"$",""))
)</f>
        <v>0</v>
      </c>
      <c r="AA3985">
        <v>0</v>
      </c>
      <c r="AB3985" s="1" cm="1">
        <f t="array" ref="AB3985">IF(
    LEN(TRIM(AA3985&amp;""))=0,
        IF(AND(ISNUMBER(net_sales_clean), ISNUMBER(cost_clean)),
            net_sales_clean - cost_clean,
            ""
        ),
    VALUE(SUBSTITUTE(AA3985,"$",""))
)</f>
        <v>0</v>
      </c>
      <c r="AC3985">
        <v>9</v>
      </c>
      <c r="AD3985">
        <f>IF(LEN(TRIM(AC3985&amp;""))=0, "", VALUE(AC3985))</f>
        <v>9</v>
      </c>
      <c r="AE3985">
        <v>2</v>
      </c>
      <c r="AF3985">
        <f>IF(LEN(TRIM(AE3985&amp;""))=0, "", VALUE(AE3985))</f>
        <v>2</v>
      </c>
      <c r="AG3985">
        <v>0</v>
      </c>
      <c r="AH3985">
        <f>IF(
    OR(U3985&lt;0, W3985&lt;0, Y3985&lt;0, AA3985&lt;0),
        1,
        IF(LEN(TRIM(AG3985&amp;""))=0, "", AG3985)
)</f>
        <v>0</v>
      </c>
      <c r="AI3985" t="str">
        <f>IF(
    COUNT(Q3985,V3985,X3985,Z3985,AB3985)=0,
        "Not Usable",
    IF(
        COUNT(Q3985,V3985,X3985,Z3985,AB3985)&lt;5,
            "Incomplete",
            IF(
                MIN(Q3985,V3985,X3985,Z3985,AB3985)=0,
                    "Incomplete",
                    "Complete"
            )
    )
)</f>
        <v>Incomplete</v>
      </c>
    </row>
    <row r="3986" spans="1:35" x14ac:dyDescent="0.3">
      <c r="A3986">
        <v>35857</v>
      </c>
      <c r="B3986" s="6">
        <v>45078.530902777777</v>
      </c>
      <c r="C3986" s="3">
        <f>INT(B3986)</f>
        <v>45078</v>
      </c>
      <c r="D3986" s="2">
        <f>MOD(B3986,1)</f>
        <v>0.53090277777664596</v>
      </c>
      <c r="E3986">
        <v>52</v>
      </c>
      <c r="F3986" t="s">
        <v>8</v>
      </c>
      <c r="G3986" t="str">
        <f xml:space="preserve"> PROPER(TRIM(CLEAN(SUBSTITUTE(F3986,CHAR(160)," "))))</f>
        <v>West</v>
      </c>
      <c r="H3986" t="s">
        <v>30</v>
      </c>
      <c r="I3986" t="str">
        <f>PROPER(TRIM(CLEAN((SUBSTITUTE(H3986,"-"," ")))))</f>
        <v>Mobile App</v>
      </c>
      <c r="J3986">
        <v>9061</v>
      </c>
      <c r="K3986" t="s">
        <v>6</v>
      </c>
      <c r="L3986" t="str">
        <f xml:space="preserve"> PROPER(TRIM(CLEAN(SUBSTITUTE(K3986,CHAR(160)," "))))</f>
        <v>Corporate</v>
      </c>
      <c r="M3986" t="s">
        <v>23</v>
      </c>
      <c r="N3986" t="str">
        <f xml:space="preserve"> PROPER(TRIM(CLEAN(SUBSTITUTE(M3986,CHAR(160)," "))))</f>
        <v>Electronics</v>
      </c>
      <c r="O3986" t="s">
        <v>34</v>
      </c>
      <c r="P3986" t="str">
        <f>IF(LEN(TRIM(Table1[[#This Row],[subcategory]]&amp;""))=0,"Unknown", PROPER(TRIM(Table1[[#This Row],[subcategory]])))</f>
        <v>Phones</v>
      </c>
      <c r="Q3986">
        <v>42.39</v>
      </c>
      <c r="R3986" s="1">
        <f>IF(LEN(TRIM(Q3986&amp;""))=0, "", VALUE(SUBSTITUTE(Q3986,"$","")))</f>
        <v>42.39</v>
      </c>
      <c r="S3986">
        <v>5</v>
      </c>
      <c r="T3986">
        <f>IF(LEN(TRIM(S3986&amp;""))=0, "", VALUE(S3986))</f>
        <v>5</v>
      </c>
      <c r="U3986">
        <v>211.95</v>
      </c>
      <c r="V3986" s="1">
        <f>IF(LEN(TRIM(U3986&amp;""))=0, "", VALUE(SUBSTITUTE(U3986,"$","")))</f>
        <v>211.95</v>
      </c>
      <c r="W3986" s="1">
        <v>188.2116</v>
      </c>
      <c r="X3986" s="1">
        <f>IF(LEN(TRIM(W3986&amp;""))=0, "", VALUE(SUBSTITUTE(W3986,"$","")))</f>
        <v>188.2116</v>
      </c>
      <c r="Y3986" s="5" t="s">
        <v>2017</v>
      </c>
      <c r="Z3986" s="4" cm="1">
        <f t="array" ref="Z3986">IF(
    LEN(TRIM(Y3986&amp;""))=0,
        IF(AND(ISNUMBER(net_sales_clean), ISNUMBER(profit_clean)),
            net_sales_clean - profit_clean,
            ""
        ),
    VALUE(SUBSTITUTE(Y3986,"$",""))
)</f>
        <v>138.777641382913</v>
      </c>
      <c r="AA3986" s="5" t="s">
        <v>2016</v>
      </c>
      <c r="AB3986" s="4" cm="1">
        <f t="array" ref="AB3986">IF(
    LEN(TRIM(AA3986&amp;""))=0,
        IF(AND(ISNUMBER(net_sales_clean), ISNUMBER(cost_clean)),
            net_sales_clean - cost_clean,
            ""
        ),
    VALUE(SUBSTITUTE(AA3986,"$",""))
)</f>
        <v>49.433958617086802</v>
      </c>
      <c r="AC3986">
        <v>3</v>
      </c>
      <c r="AD3986">
        <f>IF(LEN(TRIM(AC3986&amp;""))=0, "", VALUE(AC3986))</f>
        <v>3</v>
      </c>
      <c r="AE3986">
        <v>5</v>
      </c>
      <c r="AF3986">
        <f>IF(LEN(TRIM(AE3986&amp;""))=0, "", VALUE(AE3986))</f>
        <v>5</v>
      </c>
      <c r="AG3986">
        <v>0</v>
      </c>
      <c r="AH3986">
        <f>IF(
    OR(U3986&lt;0, W3986&lt;0, Y3986&lt;0, AA3986&lt;0),
        1,
        IF(LEN(TRIM(AG3986&amp;""))=0, "", AG3986)
)</f>
        <v>0</v>
      </c>
      <c r="AI3986" t="str">
        <f>IF(
    COUNT(Q3986,V3986,X3986,Z3986,AB3986)=0,
        "Not Usable",
    IF(
        COUNT(Q3986,V3986,X3986,Z3986,AB3986)&lt;5,
            "Incomplete",
            IF(
                MIN(Q3986,V3986,X3986,Z3986,AB3986)=0,
                    "Incomplete",
                    "Complete"
            )
    )
)</f>
        <v>Complete</v>
      </c>
    </row>
    <row r="3987" spans="1:35" x14ac:dyDescent="0.3">
      <c r="A3987">
        <v>37952</v>
      </c>
      <c r="B3987" s="6">
        <v>45517.872349537036</v>
      </c>
      <c r="C3987" s="3">
        <f>INT(B3987)</f>
        <v>45517</v>
      </c>
      <c r="D3987" s="2">
        <f>MOD(B3987,1)</f>
        <v>0.872349537035916</v>
      </c>
      <c r="E3987">
        <v>14</v>
      </c>
      <c r="F3987" t="s">
        <v>13</v>
      </c>
      <c r="G3987" t="str">
        <f xml:space="preserve"> PROPER(TRIM(CLEAN(SUBSTITUTE(F3987,CHAR(160)," "))))</f>
        <v>Northeast</v>
      </c>
      <c r="H3987" t="s">
        <v>11</v>
      </c>
      <c r="I3987" t="str">
        <f>PROPER(TRIM(CLEAN((SUBSTITUTE(H3987,"-"," ")))))</f>
        <v>Online</v>
      </c>
      <c r="J3987">
        <v>17307</v>
      </c>
      <c r="K3987" t="s">
        <v>6</v>
      </c>
      <c r="L3987" t="str">
        <f xml:space="preserve"> PROPER(TRIM(CLEAN(SUBSTITUTE(K3987,CHAR(160)," "))))</f>
        <v>Corporate</v>
      </c>
      <c r="M3987" t="s">
        <v>23</v>
      </c>
      <c r="N3987" t="str">
        <f xml:space="preserve"> PROPER(TRIM(CLEAN(SUBSTITUTE(M3987,CHAR(160)," "))))</f>
        <v>Electronics</v>
      </c>
      <c r="O3987" t="s">
        <v>40</v>
      </c>
      <c r="P3987" t="str">
        <f>IF(LEN(TRIM(Table1[[#This Row],[subcategory]]&amp;""))=0,"Unknown", PROPER(TRIM(Table1[[#This Row],[subcategory]])))</f>
        <v>Accessories</v>
      </c>
      <c r="Q3987">
        <v>75.680000000000007</v>
      </c>
      <c r="R3987" s="1">
        <f>IF(LEN(TRIM(Q3987&amp;""))=0, "", VALUE(SUBSTITUTE(Q3987,"$","")))</f>
        <v>75.680000000000007</v>
      </c>
      <c r="S3987">
        <v>3</v>
      </c>
      <c r="T3987">
        <f>IF(LEN(TRIM(S3987&amp;""))=0, "", VALUE(S3987))</f>
        <v>3</v>
      </c>
      <c r="U3987" s="5" t="s">
        <v>2015</v>
      </c>
      <c r="V3987" s="4">
        <f>IF(LEN(TRIM(U3987&amp;""))=0, "", VALUE(SUBSTITUTE(U3987,"$","")))</f>
        <v>227.04</v>
      </c>
      <c r="W3987" s="4" t="s">
        <v>2014</v>
      </c>
      <c r="X3987" s="4">
        <f>IF(LEN(TRIM(W3987&amp;""))=0, "", VALUE(SUBSTITUTE(W3987,"$","")))</f>
        <v>203.88192000000001</v>
      </c>
      <c r="Y3987" s="5" t="s">
        <v>2013</v>
      </c>
      <c r="Z3987" s="4" cm="1">
        <f t="array" ref="Z3987">IF(
    LEN(TRIM(Y3987&amp;""))=0,
        IF(AND(ISNUMBER(net_sales_clean), ISNUMBER(profit_clean)),
            net_sales_clean - profit_clean,
            ""
        ),
    VALUE(SUBSTITUTE(Y3987,"$",""))
)</f>
        <v>139.46809120777601</v>
      </c>
      <c r="AA3987" s="5" t="s">
        <v>2012</v>
      </c>
      <c r="AB3987" s="4" cm="1">
        <f t="array" ref="AB3987">IF(
    LEN(TRIM(AA3987&amp;""))=0,
        IF(AND(ISNUMBER(net_sales_clean), ISNUMBER(cost_clean)),
            net_sales_clean - cost_clean,
            ""
        ),
    VALUE(SUBSTITUTE(AA3987,"$",""))
)</f>
        <v>64.413828792223498</v>
      </c>
      <c r="AC3987">
        <v>1</v>
      </c>
      <c r="AD3987">
        <f>IF(LEN(TRIM(AC3987&amp;""))=0, "", VALUE(AC3987))</f>
        <v>1</v>
      </c>
      <c r="AE3987">
        <v>5</v>
      </c>
      <c r="AF3987">
        <f>IF(LEN(TRIM(AE3987&amp;""))=0, "", VALUE(AE3987))</f>
        <v>5</v>
      </c>
      <c r="AG3987">
        <v>1</v>
      </c>
      <c r="AH3987">
        <f>IF(
    OR(U3987&lt;0, W3987&lt;0, Y3987&lt;0, AA3987&lt;0),
        1,
        IF(LEN(TRIM(AG3987&amp;""))=0, "", AG3987)
)</f>
        <v>1</v>
      </c>
      <c r="AI3987" t="str">
        <f>IF(
    COUNT(Q3987,V3987,X3987,Z3987,AB3987)=0,
        "Not Usable",
    IF(
        COUNT(Q3987,V3987,X3987,Z3987,AB3987)&lt;5,
            "Incomplete",
            IF(
                MIN(Q3987,V3987,X3987,Z3987,AB3987)=0,
                    "Incomplete",
                    "Complete"
            )
    )
)</f>
        <v>Complete</v>
      </c>
    </row>
    <row r="3988" spans="1:35" x14ac:dyDescent="0.3">
      <c r="A3988">
        <v>697</v>
      </c>
      <c r="B3988" s="6">
        <v>45569.361481481479</v>
      </c>
      <c r="C3988" s="3">
        <f>INT(B3988)</f>
        <v>45569</v>
      </c>
      <c r="D3988" s="2">
        <f>MOD(B3988,1)</f>
        <v>0.36148148147913162</v>
      </c>
      <c r="E3988">
        <v>50</v>
      </c>
      <c r="F3988" t="s">
        <v>15</v>
      </c>
      <c r="G3988" t="str">
        <f xml:space="preserve"> PROPER(TRIM(CLEAN(SUBSTITUTE(F3988,CHAR(160)," "))))</f>
        <v>West</v>
      </c>
      <c r="H3988" t="s">
        <v>7</v>
      </c>
      <c r="I3988" t="str">
        <f>PROPER(TRIM(CLEAN((SUBSTITUTE(H3988,"-"," ")))))</f>
        <v>In Store</v>
      </c>
      <c r="J3988">
        <v>7644</v>
      </c>
      <c r="K3988" t="s">
        <v>14</v>
      </c>
      <c r="L3988" t="str">
        <f xml:space="preserve"> PROPER(TRIM(CLEAN(SUBSTITUTE(K3988,CHAR(160)," "))))</f>
        <v>Consumer</v>
      </c>
      <c r="M3988" t="s">
        <v>9</v>
      </c>
      <c r="N3988" t="str">
        <f xml:space="preserve"> PROPER(TRIM(CLEAN(SUBSTITUTE(M3988,CHAR(160)," "))))</f>
        <v>Home</v>
      </c>
      <c r="O3988" t="s">
        <v>32</v>
      </c>
      <c r="P3988" t="str">
        <f>IF(LEN(TRIM(Table1[[#This Row],[subcategory]]&amp;""))=0,"Unknown", PROPER(TRIM(Table1[[#This Row],[subcategory]])))</f>
        <v>Furniture</v>
      </c>
      <c r="Q3988">
        <v>40.5</v>
      </c>
      <c r="R3988" s="1">
        <f>IF(LEN(TRIM(Q3988&amp;""))=0, "", VALUE(SUBSTITUTE(Q3988,"$","")))</f>
        <v>40.5</v>
      </c>
      <c r="S3988">
        <v>4</v>
      </c>
      <c r="T3988">
        <f>IF(LEN(TRIM(S3988&amp;""))=0, "", VALUE(S3988))</f>
        <v>4</v>
      </c>
      <c r="U3988">
        <v>162</v>
      </c>
      <c r="V3988" s="1">
        <f>IF(LEN(TRIM(U3988&amp;""))=0, "", VALUE(SUBSTITUTE(U3988,"$","")))</f>
        <v>162</v>
      </c>
      <c r="W3988" s="1">
        <v>153.738</v>
      </c>
      <c r="X3988" s="1">
        <f>IF(LEN(TRIM(W3988&amp;""))=0, "", VALUE(SUBSTITUTE(W3988,"$","")))</f>
        <v>153.738</v>
      </c>
      <c r="Y3988" s="5" t="s">
        <v>2011</v>
      </c>
      <c r="Z3988" s="4" cm="1">
        <f t="array" ref="Z3988">IF(
    LEN(TRIM(Y3988&amp;""))=0,
        IF(AND(ISNUMBER(net_sales_clean), ISNUMBER(profit_clean)),
            net_sales_clean - profit_clean,
            ""
        ),
    VALUE(SUBSTITUTE(Y3988,"$",""))
)</f>
        <v>110.42149197390501</v>
      </c>
      <c r="AA3988" s="5" t="s">
        <v>2010</v>
      </c>
      <c r="AB3988" s="4" cm="1">
        <f t="array" ref="AB3988">IF(
    LEN(TRIM(AA3988&amp;""))=0,
        IF(AND(ISNUMBER(net_sales_clean), ISNUMBER(cost_clean)),
            net_sales_clean - cost_clean,
            ""
        ),
    VALUE(SUBSTITUTE(AA3988,"$",""))
)</f>
        <v>43.316508026094901</v>
      </c>
      <c r="AC3988">
        <v>4</v>
      </c>
      <c r="AD3988">
        <f>IF(LEN(TRIM(AC3988&amp;""))=0, "", VALUE(AC3988))</f>
        <v>4</v>
      </c>
      <c r="AE3988">
        <v>2</v>
      </c>
      <c r="AF3988">
        <f>IF(LEN(TRIM(AE3988&amp;""))=0, "", VALUE(AE3988))</f>
        <v>2</v>
      </c>
      <c r="AG3988">
        <v>0</v>
      </c>
      <c r="AH3988">
        <f>IF(
    OR(U3988&lt;0, W3988&lt;0, Y3988&lt;0, AA3988&lt;0),
        1,
        IF(LEN(TRIM(AG3988&amp;""))=0, "", AG3988)
)</f>
        <v>0</v>
      </c>
      <c r="AI3988" t="str">
        <f>IF(
    COUNT(Q3988,V3988,X3988,Z3988,AB3988)=0,
        "Not Usable",
    IF(
        COUNT(Q3988,V3988,X3988,Z3988,AB3988)&lt;5,
            "Incomplete",
            IF(
                MIN(Q3988,V3988,X3988,Z3988,AB3988)=0,
                    "Incomplete",
                    "Complete"
            )
    )
)</f>
        <v>Complete</v>
      </c>
    </row>
    <row r="3989" spans="1:35" x14ac:dyDescent="0.3">
      <c r="A3989">
        <v>32884</v>
      </c>
      <c r="B3989" s="6">
        <v>45245.340162037035</v>
      </c>
      <c r="C3989" s="3">
        <f>INT(B3989)</f>
        <v>45245</v>
      </c>
      <c r="D3989" s="2">
        <f>MOD(B3989,1)</f>
        <v>0.34016203703504289</v>
      </c>
      <c r="E3989">
        <v>41</v>
      </c>
      <c r="F3989" t="s">
        <v>13</v>
      </c>
      <c r="G3989" t="str">
        <f xml:space="preserve"> PROPER(TRIM(CLEAN(SUBSTITUTE(F3989,CHAR(160)," "))))</f>
        <v>Northeast</v>
      </c>
      <c r="H3989" t="s">
        <v>7</v>
      </c>
      <c r="I3989" t="str">
        <f>PROPER(TRIM(CLEAN((SUBSTITUTE(H3989,"-"," ")))))</f>
        <v>In Store</v>
      </c>
      <c r="J3989">
        <v>2257</v>
      </c>
      <c r="K3989" t="s">
        <v>10</v>
      </c>
      <c r="L3989" t="str">
        <f xml:space="preserve"> PROPER(TRIM(CLEAN(SUBSTITUTE(K3989,CHAR(160)," "))))</f>
        <v>Consumer</v>
      </c>
      <c r="M3989" t="s">
        <v>23</v>
      </c>
      <c r="N3989" t="str">
        <f xml:space="preserve"> PROPER(TRIM(CLEAN(SUBSTITUTE(M3989,CHAR(160)," "))))</f>
        <v>Electronics</v>
      </c>
      <c r="O3989" t="s">
        <v>25</v>
      </c>
      <c r="P3989" t="str">
        <f>IF(LEN(TRIM(Table1[[#This Row],[subcategory]]&amp;""))=0,"Unknown", PROPER(TRIM(Table1[[#This Row],[subcategory]])))</f>
        <v>Laptops</v>
      </c>
      <c r="Q3989">
        <v>40.86</v>
      </c>
      <c r="R3989" s="1">
        <f>IF(LEN(TRIM(Q3989&amp;""))=0, "", VALUE(SUBSTITUTE(Q3989,"$","")))</f>
        <v>40.86</v>
      </c>
      <c r="S3989">
        <v>3</v>
      </c>
      <c r="T3989">
        <f>IF(LEN(TRIM(S3989&amp;""))=0, "", VALUE(S3989))</f>
        <v>3</v>
      </c>
      <c r="U3989">
        <v>122.58</v>
      </c>
      <c r="V3989" s="1">
        <f>IF(LEN(TRIM(U3989&amp;""))=0, "", VALUE(SUBSTITUTE(U3989,"$","")))</f>
        <v>122.58</v>
      </c>
      <c r="W3989" s="1">
        <v>99.657539999999997</v>
      </c>
      <c r="X3989" s="1">
        <f>IF(LEN(TRIM(W3989&amp;""))=0, "", VALUE(SUBSTITUTE(W3989,"$","")))</f>
        <v>99.657539999999997</v>
      </c>
      <c r="Y3989" s="5" t="s">
        <v>2009</v>
      </c>
      <c r="Z3989" s="4" cm="1">
        <f t="array" ref="Z3989">IF(
    LEN(TRIM(Y3989&amp;""))=0,
        IF(AND(ISNUMBER(net_sales_clean), ISNUMBER(profit_clean)),
            net_sales_clean - profit_clean,
            ""
        ),
    VALUE(SUBSTITUTE(Y3989,"$",""))
)</f>
        <v>65.124441016475402</v>
      </c>
      <c r="AA3989" s="5" t="s">
        <v>2008</v>
      </c>
      <c r="AB3989" s="4" cm="1">
        <f t="array" ref="AB3989">IF(
    LEN(TRIM(AA3989&amp;""))=0,
        IF(AND(ISNUMBER(net_sales_clean), ISNUMBER(cost_clean)),
            net_sales_clean - cost_clean,
            ""
        ),
    VALUE(SUBSTITUTE(AA3989,"$",""))
)</f>
        <v>34.533098983524503</v>
      </c>
      <c r="AC3989">
        <v>2</v>
      </c>
      <c r="AD3989">
        <f>IF(LEN(TRIM(AC3989&amp;""))=0, "", VALUE(AC3989))</f>
        <v>2</v>
      </c>
      <c r="AE3989">
        <v>5</v>
      </c>
      <c r="AF3989">
        <f>IF(LEN(TRIM(AE3989&amp;""))=0, "", VALUE(AE3989))</f>
        <v>5</v>
      </c>
      <c r="AG3989">
        <v>1</v>
      </c>
      <c r="AH3989">
        <f>IF(
    OR(U3989&lt;0, W3989&lt;0, Y3989&lt;0, AA3989&lt;0),
        1,
        IF(LEN(TRIM(AG3989&amp;""))=0, "", AG3989)
)</f>
        <v>1</v>
      </c>
      <c r="AI3989" t="str">
        <f>IF(
    COUNT(Q3989,V3989,X3989,Z3989,AB3989)=0,
        "Not Usable",
    IF(
        COUNT(Q3989,V3989,X3989,Z3989,AB3989)&lt;5,
            "Incomplete",
            IF(
                MIN(Q3989,V3989,X3989,Z3989,AB3989)=0,
                    "Incomplete",
                    "Complete"
            )
    )
)</f>
        <v>Complete</v>
      </c>
    </row>
    <row r="3990" spans="1:35" x14ac:dyDescent="0.3">
      <c r="A3990">
        <v>57336</v>
      </c>
      <c r="B3990" s="6">
        <v>45501.016898148147</v>
      </c>
      <c r="C3990" s="3">
        <f>INT(B3990)</f>
        <v>45501</v>
      </c>
      <c r="D3990" s="2">
        <f>MOD(B3990,1)</f>
        <v>1.68981481474475E-2</v>
      </c>
      <c r="E3990">
        <v>23</v>
      </c>
      <c r="F3990" t="s">
        <v>33</v>
      </c>
      <c r="G3990" t="str">
        <f xml:space="preserve"> PROPER(TRIM(CLEAN(SUBSTITUTE(F3990,CHAR(160)," "))))</f>
        <v>South</v>
      </c>
      <c r="H3990" t="s">
        <v>17</v>
      </c>
      <c r="I3990" t="str">
        <f>PROPER(TRIM(CLEAN((SUBSTITUTE(H3990,"-"," ")))))</f>
        <v>Online</v>
      </c>
      <c r="J3990">
        <v>25588</v>
      </c>
      <c r="K3990" t="s">
        <v>10</v>
      </c>
      <c r="L3990" t="str">
        <f xml:space="preserve"> PROPER(TRIM(CLEAN(SUBSTITUTE(K3990,CHAR(160)," "))))</f>
        <v>Consumer</v>
      </c>
      <c r="M3990" t="s">
        <v>23</v>
      </c>
      <c r="N3990" t="str">
        <f xml:space="preserve"> PROPER(TRIM(CLEAN(SUBSTITUTE(M3990,CHAR(160)," "))))</f>
        <v>Electronics</v>
      </c>
      <c r="O3990" t="s">
        <v>25</v>
      </c>
      <c r="P3990" t="str">
        <f>IF(LEN(TRIM(Table1[[#This Row],[subcategory]]&amp;""))=0,"Unknown", PROPER(TRIM(Table1[[#This Row],[subcategory]])))</f>
        <v>Laptops</v>
      </c>
      <c r="Q3990">
        <v>40.49</v>
      </c>
      <c r="R3990" s="1">
        <f>IF(LEN(TRIM(Q3990&amp;""))=0, "", VALUE(SUBSTITUTE(Q3990,"$","")))</f>
        <v>40.49</v>
      </c>
      <c r="S3990">
        <v>3</v>
      </c>
      <c r="T3990">
        <f>IF(LEN(TRIM(S3990&amp;""))=0, "", VALUE(S3990))</f>
        <v>3</v>
      </c>
      <c r="U3990">
        <v>121.47</v>
      </c>
      <c r="V3990" s="1">
        <f>IF(LEN(TRIM(U3990&amp;""))=0, "", VALUE(SUBSTITUTE(U3990,"$","")))</f>
        <v>121.47</v>
      </c>
      <c r="W3990" s="1">
        <v>71.181420000000003</v>
      </c>
      <c r="X3990" s="1">
        <f>IF(LEN(TRIM(W3990&amp;""))=0, "", VALUE(SUBSTITUTE(W3990,"$","")))</f>
        <v>71.181420000000003</v>
      </c>
      <c r="Z3990" s="1" t="str" cm="1">
        <f t="array" ref="Z3990">IF(
    LEN(TRIM(Y3990&amp;""))=0,
        IF(AND(ISNUMBER(net_sales_clean), ISNUMBER(profit_clean)),
            net_sales_clean - profit_clean,
            ""
        ),
    VALUE(SUBSTITUTE(Y3990,"$",""))
)</f>
        <v/>
      </c>
      <c r="AB3990" s="1" t="str" cm="1">
        <f t="array" ref="AB3990">IF(
    LEN(TRIM(AA3990&amp;""))=0,
        IF(AND(ISNUMBER(net_sales_clean), ISNUMBER(cost_clean)),
            net_sales_clean - cost_clean,
            ""
        ),
    VALUE(SUBSTITUTE(AA3990,"$",""))
)</f>
        <v/>
      </c>
      <c r="AC3990">
        <v>1</v>
      </c>
      <c r="AD3990">
        <f>IF(LEN(TRIM(AC3990&amp;""))=0, "", VALUE(AC3990))</f>
        <v>1</v>
      </c>
      <c r="AE3990">
        <v>1</v>
      </c>
      <c r="AF3990">
        <f>IF(LEN(TRIM(AE3990&amp;""))=0, "", VALUE(AE3990))</f>
        <v>1</v>
      </c>
      <c r="AG3990">
        <v>0</v>
      </c>
      <c r="AH3990">
        <f>IF(
    OR(U3990&lt;0, W3990&lt;0, Y3990&lt;0, AA3990&lt;0),
        1,
        IF(LEN(TRIM(AG3990&amp;""))=0, "", AG3990)
)</f>
        <v>0</v>
      </c>
      <c r="AI3990" t="str">
        <f>IF(
    COUNT(Q3990,V3990,X3990,Z3990,AB3990)=0,
        "Not Usable",
    IF(
        COUNT(Q3990,V3990,X3990,Z3990,AB3990)&lt;5,
            "Incomplete",
            IF(
                MIN(Q3990,V3990,X3990,Z3990,AB3990)=0,
                    "Incomplete",
                    "Complete"
            )
    )
)</f>
        <v>Incomplete</v>
      </c>
    </row>
    <row r="3991" spans="1:35" x14ac:dyDescent="0.3">
      <c r="A3991">
        <v>22650</v>
      </c>
      <c r="B3991" s="6">
        <v>45217.836284722223</v>
      </c>
      <c r="C3991" s="3">
        <f>INT(B3991)</f>
        <v>45217</v>
      </c>
      <c r="D3991" s="2">
        <f>MOD(B3991,1)</f>
        <v>0.83628472222335404</v>
      </c>
      <c r="E3991">
        <v>82</v>
      </c>
      <c r="F3991" t="s">
        <v>13</v>
      </c>
      <c r="G3991" t="str">
        <f xml:space="preserve"> PROPER(TRIM(CLEAN(SUBSTITUTE(F3991,CHAR(160)," "))))</f>
        <v>Northeast</v>
      </c>
      <c r="H3991" t="s">
        <v>27</v>
      </c>
      <c r="I3991" t="str">
        <f>PROPER(TRIM(CLEAN((SUBSTITUTE(H3991,"-"," ")))))</f>
        <v>In Store</v>
      </c>
      <c r="J3991">
        <v>13784</v>
      </c>
      <c r="K3991" t="s">
        <v>2</v>
      </c>
      <c r="L3991" t="str">
        <f xml:space="preserve"> PROPER(TRIM(CLEAN(SUBSTITUTE(K3991,CHAR(160)," "))))</f>
        <v>Home Office</v>
      </c>
      <c r="M3991" t="s">
        <v>23</v>
      </c>
      <c r="N3991" t="str">
        <f xml:space="preserve"> PROPER(TRIM(CLEAN(SUBSTITUTE(M3991,CHAR(160)," "))))</f>
        <v>Electronics</v>
      </c>
      <c r="O3991" t="s">
        <v>34</v>
      </c>
      <c r="P3991" t="str">
        <f>IF(LEN(TRIM(Table1[[#This Row],[subcategory]]&amp;""))=0,"Unknown", PROPER(TRIM(Table1[[#This Row],[subcategory]])))</f>
        <v>Phones</v>
      </c>
      <c r="Q3991">
        <v>83.72</v>
      </c>
      <c r="R3991" s="1">
        <f>IF(LEN(TRIM(Q3991&amp;""))=0, "", VALUE(SUBSTITUTE(Q3991,"$","")))</f>
        <v>83.72</v>
      </c>
      <c r="S3991">
        <v>3</v>
      </c>
      <c r="T3991">
        <f>IF(LEN(TRIM(S3991&amp;""))=0, "", VALUE(S3991))</f>
        <v>3</v>
      </c>
      <c r="U3991">
        <v>251.16</v>
      </c>
      <c r="V3991" s="1">
        <f>IF(LEN(TRIM(U3991&amp;""))=0, "", VALUE(SUBSTITUTE(U3991,"$","")))</f>
        <v>251.16</v>
      </c>
      <c r="X3991" s="1" t="str">
        <f>IF(LEN(TRIM(W3991&amp;""))=0, "", VALUE(SUBSTITUTE(W3991,"$","")))</f>
        <v/>
      </c>
      <c r="Z3991" s="1" t="str" cm="1">
        <f t="array" ref="Z3991">IF(
    LEN(TRIM(Y3991&amp;""))=0,
        IF(AND(ISNUMBER(net_sales_clean), ISNUMBER(profit_clean)),
            net_sales_clean - profit_clean,
            ""
        ),
    VALUE(SUBSTITUTE(Y3991,"$",""))
)</f>
        <v/>
      </c>
      <c r="AB3991" s="1" t="str" cm="1">
        <f t="array" ref="AB3991">IF(
    LEN(TRIM(AA3991&amp;""))=0,
        IF(AND(ISNUMBER(net_sales_clean), ISNUMBER(cost_clean)),
            net_sales_clean - cost_clean,
            ""
        ),
    VALUE(SUBSTITUTE(AA3991,"$",""))
)</f>
        <v/>
      </c>
      <c r="AC3991">
        <v>6</v>
      </c>
      <c r="AD3991">
        <f>IF(LEN(TRIM(AC3991&amp;""))=0, "", VALUE(AC3991))</f>
        <v>6</v>
      </c>
      <c r="AE3991">
        <v>5</v>
      </c>
      <c r="AF3991">
        <f>IF(LEN(TRIM(AE3991&amp;""))=0, "", VALUE(AE3991))</f>
        <v>5</v>
      </c>
      <c r="AG3991">
        <v>0</v>
      </c>
      <c r="AH3991">
        <f>IF(
    OR(U3991&lt;0, W3991&lt;0, Y3991&lt;0, AA3991&lt;0),
        1,
        IF(LEN(TRIM(AG3991&amp;""))=0, "", AG3991)
)</f>
        <v>0</v>
      </c>
      <c r="AI3991" t="str">
        <f>IF(
    COUNT(Q3991,V3991,X3991,Z3991,AB3991)=0,
        "Not Usable",
    IF(
        COUNT(Q3991,V3991,X3991,Z3991,AB3991)&lt;5,
            "Incomplete",
            IF(
                MIN(Q3991,V3991,X3991,Z3991,AB3991)=0,
                    "Incomplete",
                    "Complete"
            )
    )
)</f>
        <v>Incomplete</v>
      </c>
    </row>
    <row r="3992" spans="1:35" x14ac:dyDescent="0.3">
      <c r="A3992">
        <v>14701</v>
      </c>
      <c r="B3992" s="6">
        <v>45737.112002314818</v>
      </c>
      <c r="C3992" s="3">
        <f>INT(B3992)</f>
        <v>45737</v>
      </c>
      <c r="D3992" s="2">
        <f>MOD(B3992,1)</f>
        <v>0.11200231481780065</v>
      </c>
      <c r="E3992">
        <v>83</v>
      </c>
      <c r="F3992" t="s">
        <v>13</v>
      </c>
      <c r="G3992" t="str">
        <f xml:space="preserve"> PROPER(TRIM(CLEAN(SUBSTITUTE(F3992,CHAR(160)," "))))</f>
        <v>Northeast</v>
      </c>
      <c r="H3992" t="s">
        <v>11</v>
      </c>
      <c r="I3992" t="str">
        <f>PROPER(TRIM(CLEAN((SUBSTITUTE(H3992,"-"," ")))))</f>
        <v>Online</v>
      </c>
      <c r="J3992">
        <v>16138</v>
      </c>
      <c r="K3992" t="s">
        <v>14</v>
      </c>
      <c r="L3992" t="str">
        <f xml:space="preserve"> PROPER(TRIM(CLEAN(SUBSTITUTE(K3992,CHAR(160)," "))))</f>
        <v>Consumer</v>
      </c>
      <c r="M3992" t="s">
        <v>23</v>
      </c>
      <c r="N3992" t="str">
        <f xml:space="preserve"> PROPER(TRIM(CLEAN(SUBSTITUTE(M3992,CHAR(160)," "))))</f>
        <v>Electronics</v>
      </c>
      <c r="O3992" t="s">
        <v>25</v>
      </c>
      <c r="P3992" t="str">
        <f>IF(LEN(TRIM(Table1[[#This Row],[subcategory]]&amp;""))=0,"Unknown", PROPER(TRIM(Table1[[#This Row],[subcategory]])))</f>
        <v>Laptops</v>
      </c>
      <c r="Q3992">
        <v>36.21</v>
      </c>
      <c r="R3992" s="1">
        <f>IF(LEN(TRIM(Q3992&amp;""))=0, "", VALUE(SUBSTITUTE(Q3992,"$","")))</f>
        <v>36.21</v>
      </c>
      <c r="S3992">
        <v>4</v>
      </c>
      <c r="T3992">
        <f>IF(LEN(TRIM(S3992&amp;""))=0, "", VALUE(S3992))</f>
        <v>4</v>
      </c>
      <c r="U3992">
        <v>144.84</v>
      </c>
      <c r="V3992" s="1">
        <f>IF(LEN(TRIM(U3992&amp;""))=0, "", VALUE(SUBSTITUTE(U3992,"$","")))</f>
        <v>144.84</v>
      </c>
      <c r="W3992" s="1">
        <v>133.54248000000001</v>
      </c>
      <c r="X3992" s="1">
        <f>IF(LEN(TRIM(W3992&amp;""))=0, "", VALUE(SUBSTITUTE(W3992,"$","")))</f>
        <v>133.54248000000001</v>
      </c>
      <c r="Y3992" s="5" t="s">
        <v>2007</v>
      </c>
      <c r="Z3992" s="4" cm="1">
        <f t="array" ref="Z3992">IF(
    LEN(TRIM(Y3992&amp;""))=0,
        IF(AND(ISNUMBER(net_sales_clean), ISNUMBER(profit_clean)),
            net_sales_clean - profit_clean,
            ""
        ),
    VALUE(SUBSTITUTE(Y3992,"$",""))
)</f>
        <v>95.097639665444703</v>
      </c>
      <c r="AA3992" s="5" t="s">
        <v>2006</v>
      </c>
      <c r="AB3992" s="4" cm="1">
        <f t="array" ref="AB3992">IF(
    LEN(TRIM(AA3992&amp;""))=0,
        IF(AND(ISNUMBER(net_sales_clean), ISNUMBER(cost_clean)),
            net_sales_clean - cost_clean,
            ""
        ),
    VALUE(SUBSTITUTE(AA3992,"$",""))
)</f>
        <v>38.444840334555202</v>
      </c>
      <c r="AC3992">
        <v>5</v>
      </c>
      <c r="AD3992">
        <f>IF(LEN(TRIM(AC3992&amp;""))=0, "", VALUE(AC3992))</f>
        <v>5</v>
      </c>
      <c r="AF3992" t="str">
        <f>IF(LEN(TRIM(AE3992&amp;""))=0, "", VALUE(AE3992))</f>
        <v/>
      </c>
      <c r="AG3992">
        <v>0</v>
      </c>
      <c r="AH3992">
        <f>IF(
    OR(U3992&lt;0, W3992&lt;0, Y3992&lt;0, AA3992&lt;0),
        1,
        IF(LEN(TRIM(AG3992&amp;""))=0, "", AG3992)
)</f>
        <v>0</v>
      </c>
      <c r="AI3992" t="str">
        <f>IF(
    COUNT(Q3992,V3992,X3992,Z3992,AB3992)=0,
        "Not Usable",
    IF(
        COUNT(Q3992,V3992,X3992,Z3992,AB3992)&lt;5,
            "Incomplete",
            IF(
                MIN(Q3992,V3992,X3992,Z3992,AB3992)=0,
                    "Incomplete",
                    "Complete"
            )
    )
)</f>
        <v>Complete</v>
      </c>
    </row>
    <row r="3993" spans="1:35" x14ac:dyDescent="0.3">
      <c r="A3993">
        <v>54619</v>
      </c>
      <c r="B3993" s="6">
        <v>45702.577488425923</v>
      </c>
      <c r="C3993" s="3">
        <f>INT(B3993)</f>
        <v>45702</v>
      </c>
      <c r="D3993" s="2">
        <f>MOD(B3993,1)</f>
        <v>0.57748842592263827</v>
      </c>
      <c r="E3993">
        <v>63</v>
      </c>
      <c r="F3993" t="s">
        <v>33</v>
      </c>
      <c r="G3993" t="str">
        <f xml:space="preserve"> PROPER(TRIM(CLEAN(SUBSTITUTE(F3993,CHAR(160)," "))))</f>
        <v>South</v>
      </c>
      <c r="H3993" t="s">
        <v>27</v>
      </c>
      <c r="I3993" t="str">
        <f>PROPER(TRIM(CLEAN((SUBSTITUTE(H3993,"-"," ")))))</f>
        <v>In Store</v>
      </c>
      <c r="J3993">
        <v>7450</v>
      </c>
      <c r="K3993" t="s">
        <v>2</v>
      </c>
      <c r="L3993" t="str">
        <f xml:space="preserve"> PROPER(TRIM(CLEAN(SUBSTITUTE(K3993,CHAR(160)," "))))</f>
        <v>Home Office</v>
      </c>
      <c r="M3993" t="s">
        <v>16</v>
      </c>
      <c r="N3993" t="str">
        <f xml:space="preserve"> PROPER(TRIM(CLEAN(SUBSTITUTE(M3993,CHAR(160)," "))))</f>
        <v>Grocery</v>
      </c>
      <c r="O3993" t="s">
        <v>24</v>
      </c>
      <c r="P3993" t="str">
        <f>IF(LEN(TRIM(Table1[[#This Row],[subcategory]]&amp;""))=0,"Unknown", PROPER(TRIM(Table1[[#This Row],[subcategory]])))</f>
        <v>Snacks</v>
      </c>
      <c r="Q3993">
        <v>23.78</v>
      </c>
      <c r="R3993" s="1">
        <f>IF(LEN(TRIM(Q3993&amp;""))=0, "", VALUE(SUBSTITUTE(Q3993,"$","")))</f>
        <v>23.78</v>
      </c>
      <c r="S3993">
        <v>3</v>
      </c>
      <c r="T3993">
        <f>IF(LEN(TRIM(S3993&amp;""))=0, "", VALUE(S3993))</f>
        <v>3</v>
      </c>
      <c r="U3993">
        <v>71.34</v>
      </c>
      <c r="V3993" s="1">
        <f>IF(LEN(TRIM(U3993&amp;""))=0, "", VALUE(SUBSTITUTE(U3993,"$","")))</f>
        <v>71.34</v>
      </c>
      <c r="X3993" s="1" t="str">
        <f>IF(LEN(TRIM(W3993&amp;""))=0, "", VALUE(SUBSTITUTE(W3993,"$","")))</f>
        <v/>
      </c>
      <c r="Z3993" s="1" t="str" cm="1">
        <f t="array" ref="Z3993">IF(
    LEN(TRIM(Y3993&amp;""))=0,
        IF(AND(ISNUMBER(net_sales_clean), ISNUMBER(profit_clean)),
            net_sales_clean - profit_clean,
            ""
        ),
    VALUE(SUBSTITUTE(Y3993,"$",""))
)</f>
        <v/>
      </c>
      <c r="AB3993" s="1" t="str" cm="1">
        <f t="array" ref="AB3993">IF(
    LEN(TRIM(AA3993&amp;""))=0,
        IF(AND(ISNUMBER(net_sales_clean), ISNUMBER(cost_clean)),
            net_sales_clean - cost_clean,
            ""
        ),
    VALUE(SUBSTITUTE(AA3993,"$",""))
)</f>
        <v/>
      </c>
      <c r="AC3993">
        <v>0</v>
      </c>
      <c r="AD3993">
        <f>IF(LEN(TRIM(AC3993&amp;""))=0, "", VALUE(AC3993))</f>
        <v>0</v>
      </c>
      <c r="AE3993">
        <v>5</v>
      </c>
      <c r="AF3993">
        <f>IF(LEN(TRIM(AE3993&amp;""))=0, "", VALUE(AE3993))</f>
        <v>5</v>
      </c>
      <c r="AG3993">
        <v>0</v>
      </c>
      <c r="AH3993">
        <f>IF(
    OR(U3993&lt;0, W3993&lt;0, Y3993&lt;0, AA3993&lt;0),
        1,
        IF(LEN(TRIM(AG3993&amp;""))=0, "", AG3993)
)</f>
        <v>0</v>
      </c>
      <c r="AI3993" t="str">
        <f>IF(
    COUNT(Q3993,V3993,X3993,Z3993,AB3993)=0,
        "Not Usable",
    IF(
        COUNT(Q3993,V3993,X3993,Z3993,AB3993)&lt;5,
            "Incomplete",
            IF(
                MIN(Q3993,V3993,X3993,Z3993,AB3993)=0,
                    "Incomplete",
                    "Complete"
            )
    )
)</f>
        <v>Incomplete</v>
      </c>
    </row>
    <row r="3994" spans="1:35" x14ac:dyDescent="0.3">
      <c r="A3994">
        <v>49836</v>
      </c>
      <c r="B3994" s="6">
        <v>45429.090231481481</v>
      </c>
      <c r="C3994" s="3">
        <f>INT(B3994)</f>
        <v>45429</v>
      </c>
      <c r="D3994" s="2">
        <f>MOD(B3994,1)</f>
        <v>9.0231481481168885E-2</v>
      </c>
      <c r="E3994">
        <v>68</v>
      </c>
      <c r="F3994" t="s">
        <v>4</v>
      </c>
      <c r="G3994" t="str">
        <f xml:space="preserve"> PROPER(TRIM(CLEAN(SUBSTITUTE(F3994,CHAR(160)," "))))</f>
        <v>South</v>
      </c>
      <c r="H3994" t="s">
        <v>3</v>
      </c>
      <c r="I3994" t="str">
        <f>PROPER(TRIM(CLEAN((SUBSTITUTE(H3994,"-"," ")))))</f>
        <v>Phone</v>
      </c>
      <c r="J3994">
        <v>6806</v>
      </c>
      <c r="K3994" t="s">
        <v>2</v>
      </c>
      <c r="L3994" t="str">
        <f xml:space="preserve"> PROPER(TRIM(CLEAN(SUBSTITUTE(K3994,CHAR(160)," "))))</f>
        <v>Home Office</v>
      </c>
      <c r="M3994" t="s">
        <v>19</v>
      </c>
      <c r="N3994" t="str">
        <f xml:space="preserve"> PROPER(TRIM(CLEAN(SUBSTITUTE(M3994,CHAR(160)," "))))</f>
        <v>Apparel</v>
      </c>
      <c r="O3994" t="s">
        <v>41</v>
      </c>
      <c r="P3994" t="str">
        <f>IF(LEN(TRIM(Table1[[#This Row],[subcategory]]&amp;""))=0,"Unknown", PROPER(TRIM(Table1[[#This Row],[subcategory]])))</f>
        <v>Shoes</v>
      </c>
      <c r="Q3994">
        <v>189.89</v>
      </c>
      <c r="R3994" s="1">
        <f>IF(LEN(TRIM(Q3994&amp;""))=0, "", VALUE(SUBSTITUTE(Q3994,"$","")))</f>
        <v>189.89</v>
      </c>
      <c r="S3994">
        <v>2</v>
      </c>
      <c r="T3994">
        <f>IF(LEN(TRIM(S3994&amp;""))=0, "", VALUE(S3994))</f>
        <v>2</v>
      </c>
      <c r="U3994">
        <v>379.78</v>
      </c>
      <c r="V3994" s="1">
        <f>IF(LEN(TRIM(U3994&amp;""))=0, "", VALUE(SUBSTITUTE(U3994,"$","")))</f>
        <v>379.78</v>
      </c>
      <c r="W3994" s="1">
        <v>351.29649999999998</v>
      </c>
      <c r="X3994" s="1">
        <f>IF(LEN(TRIM(W3994&amp;""))=0, "", VALUE(SUBSTITUTE(W3994,"$","")))</f>
        <v>351.29649999999998</v>
      </c>
      <c r="Y3994" s="5" t="s">
        <v>2005</v>
      </c>
      <c r="Z3994" s="4" cm="1">
        <f t="array" ref="Z3994">IF(
    LEN(TRIM(Y3994&amp;""))=0,
        IF(AND(ISNUMBER(net_sales_clean), ISNUMBER(profit_clean)),
            net_sales_clean - profit_clean,
            ""
        ),
    VALUE(SUBSTITUTE(Y3994,"$",""))
)</f>
        <v>197.09664452090601</v>
      </c>
      <c r="AA3994" s="5" t="s">
        <v>2004</v>
      </c>
      <c r="AB3994" s="4" cm="1">
        <f t="array" ref="AB3994">IF(
    LEN(TRIM(AA3994&amp;""))=0,
        IF(AND(ISNUMBER(net_sales_clean), ISNUMBER(cost_clean)),
            net_sales_clean - cost_clean,
            ""
        ),
    VALUE(SUBSTITUTE(AA3994,"$",""))
)</f>
        <v>154.199855479093</v>
      </c>
      <c r="AC3994">
        <v>8</v>
      </c>
      <c r="AD3994">
        <f>IF(LEN(TRIM(AC3994&amp;""))=0, "", VALUE(AC3994))</f>
        <v>8</v>
      </c>
      <c r="AE3994">
        <v>1</v>
      </c>
      <c r="AF3994">
        <f>IF(LEN(TRIM(AE3994&amp;""))=0, "", VALUE(AE3994))</f>
        <v>1</v>
      </c>
      <c r="AG3994">
        <v>0</v>
      </c>
      <c r="AH3994">
        <f>IF(
    OR(U3994&lt;0, W3994&lt;0, Y3994&lt;0, AA3994&lt;0),
        1,
        IF(LEN(TRIM(AG3994&amp;""))=0, "", AG3994)
)</f>
        <v>0</v>
      </c>
      <c r="AI3994" t="str">
        <f>IF(
    COUNT(Q3994,V3994,X3994,Z3994,AB3994)=0,
        "Not Usable",
    IF(
        COUNT(Q3994,V3994,X3994,Z3994,AB3994)&lt;5,
            "Incomplete",
            IF(
                MIN(Q3994,V3994,X3994,Z3994,AB3994)=0,
                    "Incomplete",
                    "Complete"
            )
    )
)</f>
        <v>Complete</v>
      </c>
    </row>
    <row r="3995" spans="1:35" x14ac:dyDescent="0.3">
      <c r="A3995">
        <v>28202</v>
      </c>
      <c r="B3995" s="6">
        <v>45162.996423611112</v>
      </c>
      <c r="C3995" s="3">
        <f>INT(B3995)</f>
        <v>45162</v>
      </c>
      <c r="D3995" s="2">
        <f>MOD(B3995,1)</f>
        <v>0.99642361111182254</v>
      </c>
      <c r="E3995">
        <v>17</v>
      </c>
      <c r="F3995" t="s">
        <v>33</v>
      </c>
      <c r="G3995" t="str">
        <f xml:space="preserve"> PROPER(TRIM(CLEAN(SUBSTITUTE(F3995,CHAR(160)," "))))</f>
        <v>South</v>
      </c>
      <c r="H3995" t="s">
        <v>27</v>
      </c>
      <c r="I3995" t="str">
        <f>PROPER(TRIM(CLEAN((SUBSTITUTE(H3995,"-"," ")))))</f>
        <v>In Store</v>
      </c>
      <c r="J3995">
        <v>11745</v>
      </c>
      <c r="K3995" t="s">
        <v>2</v>
      </c>
      <c r="L3995" t="str">
        <f xml:space="preserve"> PROPER(TRIM(CLEAN(SUBSTITUTE(K3995,CHAR(160)," "))))</f>
        <v>Home Office</v>
      </c>
      <c r="M3995" t="s">
        <v>23</v>
      </c>
      <c r="N3995" t="str">
        <f xml:space="preserve"> PROPER(TRIM(CLEAN(SUBSTITUTE(M3995,CHAR(160)," "))))</f>
        <v>Electronics</v>
      </c>
      <c r="O3995" t="s">
        <v>34</v>
      </c>
      <c r="P3995" t="str">
        <f>IF(LEN(TRIM(Table1[[#This Row],[subcategory]]&amp;""))=0,"Unknown", PROPER(TRIM(Table1[[#This Row],[subcategory]])))</f>
        <v>Phones</v>
      </c>
      <c r="Q3995">
        <v>44.58</v>
      </c>
      <c r="R3995" s="1">
        <f>IF(LEN(TRIM(Q3995&amp;""))=0, "", VALUE(SUBSTITUTE(Q3995,"$","")))</f>
        <v>44.58</v>
      </c>
      <c r="S3995">
        <v>2</v>
      </c>
      <c r="T3995">
        <f>IF(LEN(TRIM(S3995&amp;""))=0, "", VALUE(S3995))</f>
        <v>2</v>
      </c>
      <c r="U3995">
        <v>89.16</v>
      </c>
      <c r="V3995" s="1">
        <f>IF(LEN(TRIM(U3995&amp;""))=0, "", VALUE(SUBSTITUTE(U3995,"$","")))</f>
        <v>89.16</v>
      </c>
      <c r="W3995" s="4" t="s">
        <v>2003</v>
      </c>
      <c r="X3995" s="4">
        <f>IF(LEN(TRIM(W3995&amp;""))=0, "", VALUE(SUBSTITUTE(W3995,"$","")))</f>
        <v>76.231799999999893</v>
      </c>
      <c r="Z3995" s="1" t="str" cm="1">
        <f t="array" ref="Z3995">IF(
    LEN(TRIM(Y3995&amp;""))=0,
        IF(AND(ISNUMBER(net_sales_clean), ISNUMBER(profit_clean)),
            net_sales_clean - profit_clean,
            ""
        ),
    VALUE(SUBSTITUTE(Y3995,"$",""))
)</f>
        <v/>
      </c>
      <c r="AB3995" s="1" t="str" cm="1">
        <f t="array" ref="AB3995">IF(
    LEN(TRIM(AA3995&amp;""))=0,
        IF(AND(ISNUMBER(net_sales_clean), ISNUMBER(cost_clean)),
            net_sales_clean - cost_clean,
            ""
        ),
    VALUE(SUBSTITUTE(AA3995,"$",""))
)</f>
        <v/>
      </c>
      <c r="AC3995">
        <v>8</v>
      </c>
      <c r="AD3995">
        <f>IF(LEN(TRIM(AC3995&amp;""))=0, "", VALUE(AC3995))</f>
        <v>8</v>
      </c>
      <c r="AE3995">
        <v>4</v>
      </c>
      <c r="AF3995">
        <f>IF(LEN(TRIM(AE3995&amp;""))=0, "", VALUE(AE3995))</f>
        <v>4</v>
      </c>
      <c r="AG3995">
        <v>0</v>
      </c>
      <c r="AH3995">
        <f>IF(
    OR(U3995&lt;0, W3995&lt;0, Y3995&lt;0, AA3995&lt;0),
        1,
        IF(LEN(TRIM(AG3995&amp;""))=0, "", AG3995)
)</f>
        <v>0</v>
      </c>
      <c r="AI3995" t="str">
        <f>IF(
    COUNT(Q3995,V3995,X3995,Z3995,AB3995)=0,
        "Not Usable",
    IF(
        COUNT(Q3995,V3995,X3995,Z3995,AB3995)&lt;5,
            "Incomplete",
            IF(
                MIN(Q3995,V3995,X3995,Z3995,AB3995)=0,
                    "Incomplete",
                    "Complete"
            )
    )
)</f>
        <v>Incomplete</v>
      </c>
    </row>
    <row r="3996" spans="1:35" x14ac:dyDescent="0.3">
      <c r="A3996">
        <v>58160</v>
      </c>
      <c r="B3996" s="6">
        <v>45227.520729166667</v>
      </c>
      <c r="C3996" s="3">
        <f>INT(B3996)</f>
        <v>45227</v>
      </c>
      <c r="D3996" s="2">
        <f>MOD(B3996,1)</f>
        <v>0.52072916666656965</v>
      </c>
      <c r="E3996">
        <v>82</v>
      </c>
      <c r="F3996" t="s">
        <v>8</v>
      </c>
      <c r="G3996" t="str">
        <f xml:space="preserve"> PROPER(TRIM(CLEAN(SUBSTITUTE(F3996,CHAR(160)," "))))</f>
        <v>West</v>
      </c>
      <c r="H3996" t="s">
        <v>27</v>
      </c>
      <c r="I3996" t="str">
        <f>PROPER(TRIM(CLEAN((SUBSTITUTE(H3996,"-"," ")))))</f>
        <v>In Store</v>
      </c>
      <c r="J3996">
        <v>28847</v>
      </c>
      <c r="K3996" t="s">
        <v>10</v>
      </c>
      <c r="L3996" t="str">
        <f xml:space="preserve"> PROPER(TRIM(CLEAN(SUBSTITUTE(K3996,CHAR(160)," "))))</f>
        <v>Consumer</v>
      </c>
      <c r="M3996" t="s">
        <v>16</v>
      </c>
      <c r="N3996" t="str">
        <f xml:space="preserve"> PROPER(TRIM(CLEAN(SUBSTITUTE(M3996,CHAR(160)," "))))</f>
        <v>Grocery</v>
      </c>
      <c r="O3996" t="s">
        <v>28</v>
      </c>
      <c r="P3996" t="str">
        <f>IF(LEN(TRIM(Table1[[#This Row],[subcategory]]&amp;""))=0,"Unknown", PROPER(TRIM(Table1[[#This Row],[subcategory]])))</f>
        <v>Pantry</v>
      </c>
      <c r="Q3996">
        <v>66.91</v>
      </c>
      <c r="R3996" s="1">
        <f>IF(LEN(TRIM(Q3996&amp;""))=0, "", VALUE(SUBSTITUTE(Q3996,"$","")))</f>
        <v>66.91</v>
      </c>
      <c r="S3996">
        <v>6</v>
      </c>
      <c r="T3996">
        <f>IF(LEN(TRIM(S3996&amp;""))=0, "", VALUE(S3996))</f>
        <v>6</v>
      </c>
      <c r="U3996">
        <v>401.46</v>
      </c>
      <c r="V3996" s="1">
        <f>IF(LEN(TRIM(U3996&amp;""))=0, "", VALUE(SUBSTITUTE(U3996,"$","")))</f>
        <v>401.46</v>
      </c>
      <c r="W3996" s="4" t="s">
        <v>2002</v>
      </c>
      <c r="X3996" s="4">
        <f>IF(LEN(TRIM(W3996&amp;""))=0, "", VALUE(SUBSTITUTE(W3996,"$","")))</f>
        <v>247.29935999999901</v>
      </c>
      <c r="Z3996" s="1" t="str" cm="1">
        <f t="array" ref="Z3996">IF(
    LEN(TRIM(Y3996&amp;""))=0,
        IF(AND(ISNUMBER(net_sales_clean), ISNUMBER(profit_clean)),
            net_sales_clean - profit_clean,
            ""
        ),
    VALUE(SUBSTITUTE(Y3996,"$",""))
)</f>
        <v/>
      </c>
      <c r="AB3996" s="1" t="str" cm="1">
        <f t="array" ref="AB3996">IF(
    LEN(TRIM(AA3996&amp;""))=0,
        IF(AND(ISNUMBER(net_sales_clean), ISNUMBER(cost_clean)),
            net_sales_clean - cost_clean,
            ""
        ),
    VALUE(SUBSTITUTE(AA3996,"$",""))
)</f>
        <v/>
      </c>
      <c r="AC3996">
        <v>8</v>
      </c>
      <c r="AD3996">
        <f>IF(LEN(TRIM(AC3996&amp;""))=0, "", VALUE(AC3996))</f>
        <v>8</v>
      </c>
      <c r="AE3996">
        <v>1</v>
      </c>
      <c r="AF3996">
        <f>IF(LEN(TRIM(AE3996&amp;""))=0, "", VALUE(AE3996))</f>
        <v>1</v>
      </c>
      <c r="AG3996">
        <v>0</v>
      </c>
      <c r="AH3996">
        <f>IF(
    OR(U3996&lt;0, W3996&lt;0, Y3996&lt;0, AA3996&lt;0),
        1,
        IF(LEN(TRIM(AG3996&amp;""))=0, "", AG3996)
)</f>
        <v>0</v>
      </c>
      <c r="AI3996" t="str">
        <f>IF(
    COUNT(Q3996,V3996,X3996,Z3996,AB3996)=0,
        "Not Usable",
    IF(
        COUNT(Q3996,V3996,X3996,Z3996,AB3996)&lt;5,
            "Incomplete",
            IF(
                MIN(Q3996,V3996,X3996,Z3996,AB3996)=0,
                    "Incomplete",
                    "Complete"
            )
    )
)</f>
        <v>Incomplete</v>
      </c>
    </row>
    <row r="3997" spans="1:35" x14ac:dyDescent="0.3">
      <c r="A3997">
        <v>22214</v>
      </c>
      <c r="B3997" s="6">
        <v>45210.309965277775</v>
      </c>
      <c r="C3997" s="3">
        <f>INT(B3997)</f>
        <v>45210</v>
      </c>
      <c r="D3997" s="2">
        <f>MOD(B3997,1)</f>
        <v>0.30996527777460869</v>
      </c>
      <c r="E3997">
        <v>49</v>
      </c>
      <c r="F3997" t="s">
        <v>33</v>
      </c>
      <c r="G3997" t="str">
        <f xml:space="preserve"> PROPER(TRIM(CLEAN(SUBSTITUTE(F3997,CHAR(160)," "))))</f>
        <v>South</v>
      </c>
      <c r="H3997" t="s">
        <v>30</v>
      </c>
      <c r="I3997" t="str">
        <f>PROPER(TRIM(CLEAN((SUBSTITUTE(H3997,"-"," ")))))</f>
        <v>Mobile App</v>
      </c>
      <c r="J3997">
        <v>5528</v>
      </c>
      <c r="K3997" t="s">
        <v>6</v>
      </c>
      <c r="L3997" t="str">
        <f xml:space="preserve"> PROPER(TRIM(CLEAN(SUBSTITUTE(K3997,CHAR(160)," "))))</f>
        <v>Corporate</v>
      </c>
      <c r="M3997" t="s">
        <v>19</v>
      </c>
      <c r="N3997" t="str">
        <f xml:space="preserve"> PROPER(TRIM(CLEAN(SUBSTITUTE(M3997,CHAR(160)," "))))</f>
        <v>Apparel</v>
      </c>
      <c r="O3997" t="s">
        <v>41</v>
      </c>
      <c r="P3997" t="str">
        <f>IF(LEN(TRIM(Table1[[#This Row],[subcategory]]&amp;""))=0,"Unknown", PROPER(TRIM(Table1[[#This Row],[subcategory]])))</f>
        <v>Shoes</v>
      </c>
      <c r="Q3997">
        <v>140.04</v>
      </c>
      <c r="R3997" s="1">
        <f>IF(LEN(TRIM(Q3997&amp;""))=0, "", VALUE(SUBSTITUTE(Q3997,"$","")))</f>
        <v>140.04</v>
      </c>
      <c r="S3997">
        <v>3</v>
      </c>
      <c r="T3997">
        <f>IF(LEN(TRIM(S3997&amp;""))=0, "", VALUE(S3997))</f>
        <v>3</v>
      </c>
      <c r="U3997">
        <v>420.12</v>
      </c>
      <c r="V3997" s="1">
        <f>IF(LEN(TRIM(U3997&amp;""))=0, "", VALUE(SUBSTITUTE(U3997,"$","")))</f>
        <v>420.12</v>
      </c>
      <c r="W3997" s="4" t="s">
        <v>2001</v>
      </c>
      <c r="X3997" s="4">
        <f>IF(LEN(TRIM(W3997&amp;""))=0, "", VALUE(SUBSTITUTE(W3997,"$","")))</f>
        <v>346.17887999999999</v>
      </c>
      <c r="Y3997" s="5" t="s">
        <v>2000</v>
      </c>
      <c r="Z3997" s="4" cm="1">
        <f t="array" ref="Z3997">IF(
    LEN(TRIM(Y3997&amp;""))=0,
        IF(AND(ISNUMBER(net_sales_clean), ISNUMBER(profit_clean)),
            net_sales_clean - profit_clean,
            ""
        ),
    VALUE(SUBSTITUTE(Y3997,"$",""))
)</f>
        <v>253.251311232197</v>
      </c>
      <c r="AA3997" s="5" t="s">
        <v>1999</v>
      </c>
      <c r="AB3997" s="4" cm="1">
        <f t="array" ref="AB3997">IF(
    LEN(TRIM(AA3997&amp;""))=0,
        IF(AND(ISNUMBER(net_sales_clean), ISNUMBER(cost_clean)),
            net_sales_clean - cost_clean,
            ""
        ),
    VALUE(SUBSTITUTE(AA3997,"$",""))
)</f>
        <v>92.927568767802498</v>
      </c>
      <c r="AC3997">
        <v>0</v>
      </c>
      <c r="AD3997">
        <f>IF(LEN(TRIM(AC3997&amp;""))=0, "", VALUE(AC3997))</f>
        <v>0</v>
      </c>
      <c r="AF3997" t="str">
        <f>IF(LEN(TRIM(AE3997&amp;""))=0, "", VALUE(AE3997))</f>
        <v/>
      </c>
      <c r="AG3997">
        <v>1</v>
      </c>
      <c r="AH3997">
        <f>IF(
    OR(U3997&lt;0, W3997&lt;0, Y3997&lt;0, AA3997&lt;0),
        1,
        IF(LEN(TRIM(AG3997&amp;""))=0, "", AG3997)
)</f>
        <v>1</v>
      </c>
      <c r="AI3997" t="str">
        <f>IF(
    COUNT(Q3997,V3997,X3997,Z3997,AB3997)=0,
        "Not Usable",
    IF(
        COUNT(Q3997,V3997,X3997,Z3997,AB3997)&lt;5,
            "Incomplete",
            IF(
                MIN(Q3997,V3997,X3997,Z3997,AB3997)=0,
                    "Incomplete",
                    "Complete"
            )
    )
)</f>
        <v>Complete</v>
      </c>
    </row>
    <row r="3998" spans="1:35" x14ac:dyDescent="0.3">
      <c r="A3998">
        <v>49646</v>
      </c>
      <c r="B3998" s="6">
        <v>45203.805810185186</v>
      </c>
      <c r="C3998" s="3">
        <f>INT(B3998)</f>
        <v>45203</v>
      </c>
      <c r="D3998" s="2">
        <f>MOD(B3998,1)</f>
        <v>0.80581018518569181</v>
      </c>
      <c r="E3998">
        <v>50</v>
      </c>
      <c r="F3998" t="s">
        <v>15</v>
      </c>
      <c r="G3998" t="str">
        <f xml:space="preserve"> PROPER(TRIM(CLEAN(SUBSTITUTE(F3998,CHAR(160)," "))))</f>
        <v>West</v>
      </c>
      <c r="H3998" t="s">
        <v>3</v>
      </c>
      <c r="I3998" t="str">
        <f>PROPER(TRIM(CLEAN((SUBSTITUTE(H3998,"-"," ")))))</f>
        <v>Phone</v>
      </c>
      <c r="J3998">
        <v>12652</v>
      </c>
      <c r="K3998" t="s">
        <v>6</v>
      </c>
      <c r="L3998" t="str">
        <f xml:space="preserve"> PROPER(TRIM(CLEAN(SUBSTITUTE(K3998,CHAR(160)," "))))</f>
        <v>Corporate</v>
      </c>
      <c r="M3998" t="s">
        <v>9</v>
      </c>
      <c r="N3998" t="str">
        <f xml:space="preserve"> PROPER(TRIM(CLEAN(SUBSTITUTE(M3998,CHAR(160)," "))))</f>
        <v>Home</v>
      </c>
      <c r="O3998" t="s">
        <v>32</v>
      </c>
      <c r="P3998" t="str">
        <f>IF(LEN(TRIM(Table1[[#This Row],[subcategory]]&amp;""))=0,"Unknown", PROPER(TRIM(Table1[[#This Row],[subcategory]])))</f>
        <v>Furniture</v>
      </c>
      <c r="Q3998">
        <v>30.73</v>
      </c>
      <c r="R3998" s="1">
        <f>IF(LEN(TRIM(Q3998&amp;""))=0, "", VALUE(SUBSTITUTE(Q3998,"$","")))</f>
        <v>30.73</v>
      </c>
      <c r="S3998">
        <v>3</v>
      </c>
      <c r="T3998">
        <f>IF(LEN(TRIM(S3998&amp;""))=0, "", VALUE(S3998))</f>
        <v>3</v>
      </c>
      <c r="U3998">
        <v>92.19</v>
      </c>
      <c r="V3998" s="1">
        <f>IF(LEN(TRIM(U3998&amp;""))=0, "", VALUE(SUBSTITUTE(U3998,"$","")))</f>
        <v>92.19</v>
      </c>
      <c r="W3998" s="1">
        <v>73.567620000000005</v>
      </c>
      <c r="X3998" s="1">
        <f>IF(LEN(TRIM(W3998&amp;""))=0, "", VALUE(SUBSTITUTE(W3998,"$","")))</f>
        <v>73.567620000000005</v>
      </c>
      <c r="Z3998" s="1" t="str" cm="1">
        <f t="array" ref="Z3998">IF(
    LEN(TRIM(Y3998&amp;""))=0,
        IF(AND(ISNUMBER(net_sales_clean), ISNUMBER(profit_clean)),
            net_sales_clean - profit_clean,
            ""
        ),
    VALUE(SUBSTITUTE(Y3998,"$",""))
)</f>
        <v/>
      </c>
      <c r="AB3998" s="1" t="str" cm="1">
        <f t="array" ref="AB3998">IF(
    LEN(TRIM(AA3998&amp;""))=0,
        IF(AND(ISNUMBER(net_sales_clean), ISNUMBER(cost_clean)),
            net_sales_clean - cost_clean,
            ""
        ),
    VALUE(SUBSTITUTE(AA3998,"$",""))
)</f>
        <v/>
      </c>
      <c r="AC3998">
        <v>2</v>
      </c>
      <c r="AD3998">
        <f>IF(LEN(TRIM(AC3998&amp;""))=0, "", VALUE(AC3998))</f>
        <v>2</v>
      </c>
      <c r="AE3998">
        <v>3</v>
      </c>
      <c r="AF3998">
        <f>IF(LEN(TRIM(AE3998&amp;""))=0, "", VALUE(AE3998))</f>
        <v>3</v>
      </c>
      <c r="AG3998">
        <v>0</v>
      </c>
      <c r="AH3998">
        <f>IF(
    OR(U3998&lt;0, W3998&lt;0, Y3998&lt;0, AA3998&lt;0),
        1,
        IF(LEN(TRIM(AG3998&amp;""))=0, "", AG3998)
)</f>
        <v>0</v>
      </c>
      <c r="AI3998" t="str">
        <f>IF(
    COUNT(Q3998,V3998,X3998,Z3998,AB3998)=0,
        "Not Usable",
    IF(
        COUNT(Q3998,V3998,X3998,Z3998,AB3998)&lt;5,
            "Incomplete",
            IF(
                MIN(Q3998,V3998,X3998,Z3998,AB3998)=0,
                    "Incomplete",
                    "Complete"
            )
    )
)</f>
        <v>Incomplete</v>
      </c>
    </row>
    <row r="3999" spans="1:35" x14ac:dyDescent="0.3">
      <c r="A3999">
        <v>10825</v>
      </c>
      <c r="B3999" s="6">
        <v>45342.143067129633</v>
      </c>
      <c r="C3999" s="3">
        <f>INT(B3999)</f>
        <v>45342</v>
      </c>
      <c r="D3999" s="2">
        <f>MOD(B3999,1)</f>
        <v>0.14306712963298196</v>
      </c>
      <c r="E3999">
        <v>6</v>
      </c>
      <c r="F3999" t="s">
        <v>15</v>
      </c>
      <c r="G3999" t="str">
        <f xml:space="preserve"> PROPER(TRIM(CLEAN(SUBSTITUTE(F3999,CHAR(160)," "))))</f>
        <v>West</v>
      </c>
      <c r="H3999" t="s">
        <v>30</v>
      </c>
      <c r="I3999" t="str">
        <f>PROPER(TRIM(CLEAN((SUBSTITUTE(H3999,"-"," ")))))</f>
        <v>Mobile App</v>
      </c>
      <c r="J3999">
        <v>27366</v>
      </c>
      <c r="K3999" t="s">
        <v>10</v>
      </c>
      <c r="L3999" t="str">
        <f xml:space="preserve"> PROPER(TRIM(CLEAN(SUBSTITUTE(K3999,CHAR(160)," "))))</f>
        <v>Consumer</v>
      </c>
      <c r="M3999" t="s">
        <v>23</v>
      </c>
      <c r="N3999" t="str">
        <f xml:space="preserve"> PROPER(TRIM(CLEAN(SUBSTITUTE(M3999,CHAR(160)," "))))</f>
        <v>Electronics</v>
      </c>
      <c r="P3999" t="str">
        <f>IF(LEN(TRIM(Table1[[#This Row],[subcategory]]&amp;""))=0,"Unknown", PROPER(TRIM(Table1[[#This Row],[subcategory]])))</f>
        <v>Unknown</v>
      </c>
      <c r="Q3999">
        <v>74.02</v>
      </c>
      <c r="R3999" s="1">
        <f>IF(LEN(TRIM(Q3999&amp;""))=0, "", VALUE(SUBSTITUTE(Q3999,"$","")))</f>
        <v>74.02</v>
      </c>
      <c r="S3999">
        <v>2</v>
      </c>
      <c r="T3999">
        <f>IF(LEN(TRIM(S3999&amp;""))=0, "", VALUE(S3999))</f>
        <v>2</v>
      </c>
      <c r="U3999">
        <v>148.04</v>
      </c>
      <c r="V3999" s="1">
        <f>IF(LEN(TRIM(U3999&amp;""))=0, "", VALUE(SUBSTITUTE(U3999,"$","")))</f>
        <v>148.04</v>
      </c>
      <c r="W3999" s="1">
        <v>114.87904</v>
      </c>
      <c r="X3999" s="1">
        <f>IF(LEN(TRIM(W3999&amp;""))=0, "", VALUE(SUBSTITUTE(W3999,"$","")))</f>
        <v>114.87904</v>
      </c>
      <c r="Y3999" s="5" t="s">
        <v>1998</v>
      </c>
      <c r="Z3999" s="4" cm="1">
        <f t="array" ref="Z3999">IF(
    LEN(TRIM(Y3999&amp;""))=0,
        IF(AND(ISNUMBER(net_sales_clean), ISNUMBER(profit_clean)),
            net_sales_clean - profit_clean,
            ""
        ),
    VALUE(SUBSTITUTE(Y3999,"$",""))
)</f>
        <v>72.949345796142595</v>
      </c>
      <c r="AA3999" s="5" t="s">
        <v>1997</v>
      </c>
      <c r="AB3999" s="4" cm="1">
        <f t="array" ref="AB3999">IF(
    LEN(TRIM(AA3999&amp;""))=0,
        IF(AND(ISNUMBER(net_sales_clean), ISNUMBER(cost_clean)),
            net_sales_clean - cost_clean,
            ""
        ),
    VALUE(SUBSTITUTE(AA3999,"$",""))
)</f>
        <v>41.929694203857302</v>
      </c>
      <c r="AC3999">
        <v>2</v>
      </c>
      <c r="AD3999">
        <f>IF(LEN(TRIM(AC3999&amp;""))=0, "", VALUE(AC3999))</f>
        <v>2</v>
      </c>
      <c r="AE3999">
        <v>1</v>
      </c>
      <c r="AF3999">
        <f>IF(LEN(TRIM(AE3999&amp;""))=0, "", VALUE(AE3999))</f>
        <v>1</v>
      </c>
      <c r="AG3999">
        <v>0</v>
      </c>
      <c r="AH3999">
        <f>IF(
    OR(U3999&lt;0, W3999&lt;0, Y3999&lt;0, AA3999&lt;0),
        1,
        IF(LEN(TRIM(AG3999&amp;""))=0, "", AG3999)
)</f>
        <v>0</v>
      </c>
      <c r="AI3999" t="str">
        <f>IF(
    COUNT(Q3999,V3999,X3999,Z3999,AB3999)=0,
        "Not Usable",
    IF(
        COUNT(Q3999,V3999,X3999,Z3999,AB3999)&lt;5,
            "Incomplete",
            IF(
                MIN(Q3999,V3999,X3999,Z3999,AB3999)=0,
                    "Incomplete",
                    "Complete"
            )
    )
)</f>
        <v>Complete</v>
      </c>
    </row>
    <row r="4000" spans="1:35" x14ac:dyDescent="0.3">
      <c r="A4000">
        <v>46065</v>
      </c>
      <c r="B4000" s="6">
        <v>45708.630590277775</v>
      </c>
      <c r="C4000" s="3">
        <f>INT(B4000)</f>
        <v>45708</v>
      </c>
      <c r="D4000" s="2">
        <f>MOD(B4000,1)</f>
        <v>0.63059027777489973</v>
      </c>
      <c r="E4000">
        <v>75</v>
      </c>
      <c r="F4000" t="s">
        <v>15</v>
      </c>
      <c r="G4000" t="str">
        <f xml:space="preserve"> PROPER(TRIM(CLEAN(SUBSTITUTE(F4000,CHAR(160)," "))))</f>
        <v>West</v>
      </c>
      <c r="H4000" t="s">
        <v>30</v>
      </c>
      <c r="I4000" t="str">
        <f>PROPER(TRIM(CLEAN((SUBSTITUTE(H4000,"-"," ")))))</f>
        <v>Mobile App</v>
      </c>
      <c r="J4000">
        <v>3540</v>
      </c>
      <c r="K4000" t="s">
        <v>6</v>
      </c>
      <c r="L4000" t="str">
        <f xml:space="preserve"> PROPER(TRIM(CLEAN(SUBSTITUTE(K4000,CHAR(160)," "))))</f>
        <v>Corporate</v>
      </c>
      <c r="M4000" t="s">
        <v>9</v>
      </c>
      <c r="N4000" t="str">
        <f xml:space="preserve"> PROPER(TRIM(CLEAN(SUBSTITUTE(M4000,CHAR(160)," "))))</f>
        <v>Home</v>
      </c>
      <c r="O4000" t="s">
        <v>12</v>
      </c>
      <c r="P4000" t="str">
        <f>IF(LEN(TRIM(Table1[[#This Row],[subcategory]]&amp;""))=0,"Unknown", PROPER(TRIM(Table1[[#This Row],[subcategory]])))</f>
        <v>Decor</v>
      </c>
      <c r="R4000" s="1" t="str">
        <f>IF(LEN(TRIM(Q4000&amp;""))=0, "", VALUE(SUBSTITUTE(Q4000,"$","")))</f>
        <v/>
      </c>
      <c r="S4000">
        <v>3</v>
      </c>
      <c r="T4000">
        <f>IF(LEN(TRIM(S4000&amp;""))=0, "", VALUE(S4000))</f>
        <v>3</v>
      </c>
      <c r="V4000" s="1" t="str">
        <f>IF(LEN(TRIM(U4000&amp;""))=0, "", VALUE(SUBSTITUTE(U4000,"$","")))</f>
        <v/>
      </c>
      <c r="X4000" s="1" t="str">
        <f>IF(LEN(TRIM(W4000&amp;""))=0, "", VALUE(SUBSTITUTE(W4000,"$","")))</f>
        <v/>
      </c>
      <c r="Z4000" s="1" t="str" cm="1">
        <f t="array" ref="Z4000">IF(
    LEN(TRIM(Y4000&amp;""))=0,
        IF(AND(ISNUMBER(net_sales_clean), ISNUMBER(profit_clean)),
            net_sales_clean - profit_clean,
            ""
        ),
    VALUE(SUBSTITUTE(Y4000,"$",""))
)</f>
        <v/>
      </c>
      <c r="AB4000" s="1" t="str" cm="1">
        <f t="array" ref="AB4000">IF(
    LEN(TRIM(AA4000&amp;""))=0,
        IF(AND(ISNUMBER(net_sales_clean), ISNUMBER(cost_clean)),
            net_sales_clean - cost_clean,
            ""
        ),
    VALUE(SUBSTITUTE(AA4000,"$",""))
)</f>
        <v/>
      </c>
      <c r="AC4000">
        <v>6</v>
      </c>
      <c r="AD4000">
        <f>IF(LEN(TRIM(AC4000&amp;""))=0, "", VALUE(AC4000))</f>
        <v>6</v>
      </c>
      <c r="AE4000">
        <v>1</v>
      </c>
      <c r="AF4000">
        <f>IF(LEN(TRIM(AE4000&amp;""))=0, "", VALUE(AE4000))</f>
        <v>1</v>
      </c>
      <c r="AG4000">
        <v>0</v>
      </c>
      <c r="AH4000">
        <f>IF(
    OR(U4000&lt;0, W4000&lt;0, Y4000&lt;0, AA4000&lt;0),
        1,
        IF(LEN(TRIM(AG4000&amp;""))=0, "", AG4000)
)</f>
        <v>0</v>
      </c>
      <c r="AI4000" t="str">
        <f>IF(
    COUNT(Q4000,V4000,X4000,Z4000,AB4000)=0,
        "Not Usable",
    IF(
        COUNT(Q4000,V4000,X4000,Z4000,AB4000)&lt;5,
            "Incomplete",
            IF(
                MIN(Q4000,V4000,X4000,Z4000,AB4000)=0,
                    "Incomplete",
                    "Complete"
            )
    )
)</f>
        <v>Not Usable</v>
      </c>
    </row>
    <row r="4001" spans="1:35" x14ac:dyDescent="0.3">
      <c r="A4001">
        <v>1490</v>
      </c>
      <c r="B4001" s="6">
        <v>45610.399016203701</v>
      </c>
      <c r="C4001" s="3">
        <f>INT(B4001)</f>
        <v>45610</v>
      </c>
      <c r="D4001" s="2">
        <f>MOD(B4001,1)</f>
        <v>0.39901620370073942</v>
      </c>
      <c r="E4001">
        <v>67</v>
      </c>
      <c r="F4001" t="s">
        <v>21</v>
      </c>
      <c r="G4001" t="str">
        <f xml:space="preserve"> PROPER(TRIM(CLEAN(SUBSTITUTE(F4001,CHAR(160)," "))))</f>
        <v>Midwest</v>
      </c>
      <c r="H4001" t="s">
        <v>17</v>
      </c>
      <c r="I4001" t="str">
        <f>PROPER(TRIM(CLEAN((SUBSTITUTE(H4001,"-"," ")))))</f>
        <v>Online</v>
      </c>
      <c r="J4001">
        <v>2249</v>
      </c>
      <c r="K4001" t="s">
        <v>14</v>
      </c>
      <c r="L4001" t="str">
        <f xml:space="preserve"> PROPER(TRIM(CLEAN(SUBSTITUTE(K4001,CHAR(160)," "))))</f>
        <v>Consumer</v>
      </c>
      <c r="M4001" t="s">
        <v>19</v>
      </c>
      <c r="N4001" t="str">
        <f xml:space="preserve"> PROPER(TRIM(CLEAN(SUBSTITUTE(M4001,CHAR(160)," "))))</f>
        <v>Apparel</v>
      </c>
      <c r="O4001" t="s">
        <v>20</v>
      </c>
      <c r="P4001" t="str">
        <f>IF(LEN(TRIM(Table1[[#This Row],[subcategory]]&amp;""))=0,"Unknown", PROPER(TRIM(Table1[[#This Row],[subcategory]])))</f>
        <v>Women</v>
      </c>
      <c r="Q4001">
        <v>50.55</v>
      </c>
      <c r="R4001" s="1">
        <f>IF(LEN(TRIM(Q4001&amp;""))=0, "", VALUE(SUBSTITUTE(Q4001,"$","")))</f>
        <v>50.55</v>
      </c>
      <c r="S4001">
        <v>2</v>
      </c>
      <c r="T4001">
        <f>IF(LEN(TRIM(S4001&amp;""))=0, "", VALUE(S4001))</f>
        <v>2</v>
      </c>
      <c r="U4001">
        <v>101.1</v>
      </c>
      <c r="V4001" s="1">
        <f>IF(LEN(TRIM(U4001&amp;""))=0, "", VALUE(SUBSTITUTE(U4001,"$","")))</f>
        <v>101.1</v>
      </c>
      <c r="W4001" s="1">
        <v>100.49339999999999</v>
      </c>
      <c r="X4001" s="1">
        <f>IF(LEN(TRIM(W4001&amp;""))=0, "", VALUE(SUBSTITUTE(W4001,"$","")))</f>
        <v>100.49339999999999</v>
      </c>
      <c r="Y4001">
        <v>71.604441569858693</v>
      </c>
      <c r="Z4001" s="1" cm="1">
        <f t="array" ref="Z4001">IF(
    LEN(TRIM(Y4001&amp;""))=0,
        IF(AND(ISNUMBER(net_sales_clean), ISNUMBER(profit_clean)),
            net_sales_clean - profit_clean,
            ""
        ),
    VALUE(SUBSTITUTE(Y4001,"$",""))
)</f>
        <v>71.604441569858693</v>
      </c>
      <c r="AA4001">
        <v>28.888958430141301</v>
      </c>
      <c r="AB4001" s="1" cm="1">
        <f t="array" ref="AB4001">IF(
    LEN(TRIM(AA4001&amp;""))=0,
        IF(AND(ISNUMBER(net_sales_clean), ISNUMBER(cost_clean)),
            net_sales_clean - cost_clean,
            ""
        ),
    VALUE(SUBSTITUTE(AA4001,"$",""))
)</f>
        <v>28.888958430141301</v>
      </c>
      <c r="AC4001">
        <v>6</v>
      </c>
      <c r="AD4001">
        <f>IF(LEN(TRIM(AC4001&amp;""))=0, "", VALUE(AC4001))</f>
        <v>6</v>
      </c>
      <c r="AE4001">
        <v>1</v>
      </c>
      <c r="AF4001">
        <f>IF(LEN(TRIM(AE4001&amp;""))=0, "", VALUE(AE4001))</f>
        <v>1</v>
      </c>
      <c r="AG4001">
        <v>0</v>
      </c>
      <c r="AH4001">
        <f>IF(
    OR(U4001&lt;0, W4001&lt;0, Y4001&lt;0, AA4001&lt;0),
        1,
        IF(LEN(TRIM(AG4001&amp;""))=0, "", AG4001)
)</f>
        <v>0</v>
      </c>
      <c r="AI4001" t="str">
        <f>IF(
    COUNT(Q4001,V4001,X4001,Z4001,AB4001)=0,
        "Not Usable",
    IF(
        COUNT(Q4001,V4001,X4001,Z4001,AB4001)&lt;5,
            "Incomplete",
            IF(
                MIN(Q4001,V4001,X4001,Z4001,AB4001)=0,
                    "Incomplete",
                    "Complete"
            )
    )
)</f>
        <v>Complete</v>
      </c>
    </row>
    <row r="4002" spans="1:35" x14ac:dyDescent="0.3">
      <c r="A4002">
        <v>26641</v>
      </c>
      <c r="B4002" s="6">
        <v>45667.660914351851</v>
      </c>
      <c r="C4002" s="3">
        <f>INT(B4002)</f>
        <v>45667</v>
      </c>
      <c r="D4002" s="2">
        <f>MOD(B4002,1)</f>
        <v>0.66091435185080627</v>
      </c>
      <c r="E4002">
        <v>62</v>
      </c>
      <c r="F4002" t="s">
        <v>4</v>
      </c>
      <c r="G4002" t="str">
        <f xml:space="preserve"> PROPER(TRIM(CLEAN(SUBSTITUTE(F4002,CHAR(160)," "))))</f>
        <v>South</v>
      </c>
      <c r="H4002" t="s">
        <v>27</v>
      </c>
      <c r="I4002" t="str">
        <f>PROPER(TRIM(CLEAN((SUBSTITUTE(H4002,"-"," ")))))</f>
        <v>In Store</v>
      </c>
      <c r="J4002">
        <v>14518</v>
      </c>
      <c r="K4002" t="s">
        <v>6</v>
      </c>
      <c r="L4002" t="str">
        <f xml:space="preserve"> PROPER(TRIM(CLEAN(SUBSTITUTE(K4002,CHAR(160)," "))))</f>
        <v>Corporate</v>
      </c>
      <c r="M4002" t="s">
        <v>23</v>
      </c>
      <c r="N4002" t="str">
        <f xml:space="preserve"> PROPER(TRIM(CLEAN(SUBSTITUTE(M4002,CHAR(160)," "))))</f>
        <v>Electronics</v>
      </c>
      <c r="P4002" t="str">
        <f>IF(LEN(TRIM(Table1[[#This Row],[subcategory]]&amp;""))=0,"Unknown", PROPER(TRIM(Table1[[#This Row],[subcategory]])))</f>
        <v>Unknown</v>
      </c>
      <c r="Q4002">
        <v>33.01</v>
      </c>
      <c r="R4002" s="1">
        <f>IF(LEN(TRIM(Q4002&amp;""))=0, "", VALUE(SUBSTITUTE(Q4002,"$","")))</f>
        <v>33.01</v>
      </c>
      <c r="S4002">
        <v>2</v>
      </c>
      <c r="T4002">
        <f>IF(LEN(TRIM(S4002&amp;""))=0, "", VALUE(S4002))</f>
        <v>2</v>
      </c>
      <c r="U4002">
        <v>66.02</v>
      </c>
      <c r="V4002" s="1">
        <f>IF(LEN(TRIM(U4002&amp;""))=0, "", VALUE(SUBSTITUTE(U4002,"$","")))</f>
        <v>66.02</v>
      </c>
      <c r="W4002" s="4" t="s">
        <v>1996</v>
      </c>
      <c r="X4002" s="4">
        <f>IF(LEN(TRIM(W4002&amp;""))=0, "", VALUE(SUBSTITUTE(W4002,"$","")))</f>
        <v>36.377019999999902</v>
      </c>
      <c r="Y4002" s="5" t="s">
        <v>1995</v>
      </c>
      <c r="Z4002" s="4" cm="1">
        <f t="array" ref="Z4002">IF(
    LEN(TRIM(Y4002&amp;""))=0,
        IF(AND(ISNUMBER(net_sales_clean), ISNUMBER(profit_clean)),
            net_sales_clean - profit_clean,
            ""
        ),
    VALUE(SUBSTITUTE(Y4002,"$",""))
)</f>
        <v>21.182220013970198</v>
      </c>
      <c r="AA4002" s="5" t="s">
        <v>1994</v>
      </c>
      <c r="AB4002" s="4" cm="1">
        <f t="array" ref="AB4002">IF(
    LEN(TRIM(AA4002&amp;""))=0,
        IF(AND(ISNUMBER(net_sales_clean), ISNUMBER(cost_clean)),
            net_sales_clean - cost_clean,
            ""
        ),
    VALUE(SUBSTITUTE(AA4002,"$",""))
)</f>
        <v>15.1947999860297</v>
      </c>
      <c r="AC4002">
        <v>6</v>
      </c>
      <c r="AD4002">
        <f>IF(LEN(TRIM(AC4002&amp;""))=0, "", VALUE(AC4002))</f>
        <v>6</v>
      </c>
      <c r="AE4002">
        <v>2</v>
      </c>
      <c r="AF4002">
        <f>IF(LEN(TRIM(AE4002&amp;""))=0, "", VALUE(AE4002))</f>
        <v>2</v>
      </c>
      <c r="AG4002">
        <v>0</v>
      </c>
      <c r="AH4002">
        <f>IF(
    OR(U4002&lt;0, W4002&lt;0, Y4002&lt;0, AA4002&lt;0),
        1,
        IF(LEN(TRIM(AG4002&amp;""))=0, "", AG4002)
)</f>
        <v>0</v>
      </c>
      <c r="AI4002" t="str">
        <f>IF(
    COUNT(Q4002,V4002,X4002,Z4002,AB4002)=0,
        "Not Usable",
    IF(
        COUNT(Q4002,V4002,X4002,Z4002,AB4002)&lt;5,
            "Incomplete",
            IF(
                MIN(Q4002,V4002,X4002,Z4002,AB4002)=0,
                    "Incomplete",
                    "Complete"
            )
    )
)</f>
        <v>Complete</v>
      </c>
    </row>
    <row r="4003" spans="1:35" x14ac:dyDescent="0.3">
      <c r="A4003">
        <v>20511</v>
      </c>
      <c r="B4003" s="6">
        <v>45962.626793981479</v>
      </c>
      <c r="C4003" s="3">
        <f>INT(B4003)</f>
        <v>45962</v>
      </c>
      <c r="D4003" s="2">
        <f>MOD(B4003,1)</f>
        <v>0.62679398147884058</v>
      </c>
      <c r="E4003">
        <v>29</v>
      </c>
      <c r="F4003" t="s">
        <v>13</v>
      </c>
      <c r="G4003" t="str">
        <f xml:space="preserve"> PROPER(TRIM(CLEAN(SUBSTITUTE(F4003,CHAR(160)," "))))</f>
        <v>Northeast</v>
      </c>
      <c r="H4003" t="s">
        <v>3</v>
      </c>
      <c r="I4003" t="str">
        <f>PROPER(TRIM(CLEAN((SUBSTITUTE(H4003,"-"," ")))))</f>
        <v>Phone</v>
      </c>
      <c r="J4003">
        <v>26248</v>
      </c>
      <c r="K4003" t="s">
        <v>14</v>
      </c>
      <c r="L4003" t="str">
        <f xml:space="preserve"> PROPER(TRIM(CLEAN(SUBSTITUTE(K4003,CHAR(160)," "))))</f>
        <v>Consumer</v>
      </c>
      <c r="M4003" t="s">
        <v>9</v>
      </c>
      <c r="N4003" t="str">
        <f xml:space="preserve"> PROPER(TRIM(CLEAN(SUBSTITUTE(M4003,CHAR(160)," "))))</f>
        <v>Home</v>
      </c>
      <c r="O4003" t="s">
        <v>12</v>
      </c>
      <c r="P4003" t="str">
        <f>IF(LEN(TRIM(Table1[[#This Row],[subcategory]]&amp;""))=0,"Unknown", PROPER(TRIM(Table1[[#This Row],[subcategory]])))</f>
        <v>Decor</v>
      </c>
      <c r="Q4003">
        <v>145.35</v>
      </c>
      <c r="R4003" s="1">
        <f>IF(LEN(TRIM(Q4003&amp;""))=0, "", VALUE(SUBSTITUTE(Q4003,"$","")))</f>
        <v>145.35</v>
      </c>
      <c r="S4003">
        <v>3</v>
      </c>
      <c r="T4003">
        <f>IF(LEN(TRIM(S4003&amp;""))=0, "", VALUE(S4003))</f>
        <v>3</v>
      </c>
      <c r="U4003" s="5" t="s">
        <v>1993</v>
      </c>
      <c r="V4003" s="4">
        <f>IF(LEN(TRIM(U4003&amp;""))=0, "", VALUE(SUBSTITUTE(U4003,"$","")))</f>
        <v>436.04999999999899</v>
      </c>
      <c r="W4003" s="1">
        <v>373.69484999999997</v>
      </c>
      <c r="X4003" s="1">
        <f>IF(LEN(TRIM(W4003&amp;""))=0, "", VALUE(SUBSTITUTE(W4003,"$","")))</f>
        <v>373.69484999999997</v>
      </c>
      <c r="Y4003" s="5" t="s">
        <v>1992</v>
      </c>
      <c r="Z4003" s="4" cm="1">
        <f t="array" ref="Z4003">IF(
    LEN(TRIM(Y4003&amp;""))=0,
        IF(AND(ISNUMBER(net_sales_clean), ISNUMBER(profit_clean)),
            net_sales_clean - profit_clean,
            ""
        ),
    VALUE(SUBSTITUTE(Y4003,"$",""))
)</f>
        <v>255.79499274882201</v>
      </c>
      <c r="AA4003" s="5" t="s">
        <v>1991</v>
      </c>
      <c r="AB4003" s="4" cm="1">
        <f t="array" ref="AB4003">IF(
    LEN(TRIM(AA4003&amp;""))=0,
        IF(AND(ISNUMBER(net_sales_clean), ISNUMBER(cost_clean)),
            net_sales_clean - cost_clean,
            ""
        ),
    VALUE(SUBSTITUTE(AA4003,"$",""))
)</f>
        <v>117.899857251177</v>
      </c>
      <c r="AC4003">
        <v>1</v>
      </c>
      <c r="AD4003">
        <f>IF(LEN(TRIM(AC4003&amp;""))=0, "", VALUE(AC4003))</f>
        <v>1</v>
      </c>
      <c r="AE4003">
        <v>1</v>
      </c>
      <c r="AF4003">
        <f>IF(LEN(TRIM(AE4003&amp;""))=0, "", VALUE(AE4003))</f>
        <v>1</v>
      </c>
      <c r="AG4003">
        <v>0</v>
      </c>
      <c r="AH4003">
        <f>IF(
    OR(U4003&lt;0, W4003&lt;0, Y4003&lt;0, AA4003&lt;0),
        1,
        IF(LEN(TRIM(AG4003&amp;""))=0, "", AG4003)
)</f>
        <v>0</v>
      </c>
      <c r="AI4003" t="str">
        <f>IF(
    COUNT(Q4003,V4003,X4003,Z4003,AB4003)=0,
        "Not Usable",
    IF(
        COUNT(Q4003,V4003,X4003,Z4003,AB4003)&lt;5,
            "Incomplete",
            IF(
                MIN(Q4003,V4003,X4003,Z4003,AB4003)=0,
                    "Incomplete",
                    "Complete"
            )
    )
)</f>
        <v>Complete</v>
      </c>
    </row>
    <row r="4004" spans="1:35" x14ac:dyDescent="0.3">
      <c r="A4004">
        <v>15751</v>
      </c>
      <c r="B4004" s="6">
        <v>45639.809004629627</v>
      </c>
      <c r="C4004" s="3">
        <f>INT(B4004)</f>
        <v>45639</v>
      </c>
      <c r="D4004" s="2">
        <f>MOD(B4004,1)</f>
        <v>0.80900462962745223</v>
      </c>
      <c r="E4004">
        <v>64</v>
      </c>
      <c r="F4004" t="s">
        <v>33</v>
      </c>
      <c r="G4004" t="str">
        <f xml:space="preserve"> PROPER(TRIM(CLEAN(SUBSTITUTE(F4004,CHAR(160)," "))))</f>
        <v>South</v>
      </c>
      <c r="H4004" t="s">
        <v>7</v>
      </c>
      <c r="I4004" t="str">
        <f>PROPER(TRIM(CLEAN((SUBSTITUTE(H4004,"-"," ")))))</f>
        <v>In Store</v>
      </c>
      <c r="J4004">
        <v>11936</v>
      </c>
      <c r="K4004" t="s">
        <v>2</v>
      </c>
      <c r="L4004" t="str">
        <f xml:space="preserve"> PROPER(TRIM(CLEAN(SUBSTITUTE(K4004,CHAR(160)," "))))</f>
        <v>Home Office</v>
      </c>
      <c r="M4004" t="s">
        <v>23</v>
      </c>
      <c r="N4004" t="str">
        <f xml:space="preserve"> PROPER(TRIM(CLEAN(SUBSTITUTE(M4004,CHAR(160)," "))))</f>
        <v>Electronics</v>
      </c>
      <c r="O4004" t="s">
        <v>40</v>
      </c>
      <c r="P4004" t="str">
        <f>IF(LEN(TRIM(Table1[[#This Row],[subcategory]]&amp;""))=0,"Unknown", PROPER(TRIM(Table1[[#This Row],[subcategory]])))</f>
        <v>Accessories</v>
      </c>
      <c r="Q4004">
        <v>56.93</v>
      </c>
      <c r="R4004" s="1">
        <f>IF(LEN(TRIM(Q4004&amp;""))=0, "", VALUE(SUBSTITUTE(Q4004,"$","")))</f>
        <v>56.93</v>
      </c>
      <c r="S4004">
        <v>1</v>
      </c>
      <c r="T4004">
        <f>IF(LEN(TRIM(S4004&amp;""))=0, "", VALUE(S4004))</f>
        <v>1</v>
      </c>
      <c r="U4004">
        <v>56.93</v>
      </c>
      <c r="V4004" s="1">
        <f>IF(LEN(TRIM(U4004&amp;""))=0, "", VALUE(SUBSTITUTE(U4004,"$","")))</f>
        <v>56.93</v>
      </c>
      <c r="W4004" s="1">
        <v>47.59348</v>
      </c>
      <c r="X4004" s="1">
        <f>IF(LEN(TRIM(W4004&amp;""))=0, "", VALUE(SUBSTITUTE(W4004,"$","")))</f>
        <v>47.59348</v>
      </c>
      <c r="Y4004" s="5" t="s">
        <v>1990</v>
      </c>
      <c r="Z4004" s="4" cm="1">
        <f t="array" ref="Z4004">IF(
    LEN(TRIM(Y4004&amp;""))=0,
        IF(AND(ISNUMBER(net_sales_clean), ISNUMBER(profit_clean)),
            net_sales_clean - profit_clean,
            ""
        ),
    VALUE(SUBSTITUTE(Y4004,"$",""))
)</f>
        <v>33.656863186672702</v>
      </c>
      <c r="AA4004" s="5" t="s">
        <v>1989</v>
      </c>
      <c r="AB4004" s="4" cm="1">
        <f t="array" ref="AB4004">IF(
    LEN(TRIM(AA4004&amp;""))=0,
        IF(AND(ISNUMBER(net_sales_clean), ISNUMBER(cost_clean)),
            net_sales_clean - cost_clean,
            ""
        ),
    VALUE(SUBSTITUTE(AA4004,"$",""))
)</f>
        <v>13.9366168133272</v>
      </c>
      <c r="AC4004">
        <v>3</v>
      </c>
      <c r="AD4004">
        <f>IF(LEN(TRIM(AC4004&amp;""))=0, "", VALUE(AC4004))</f>
        <v>3</v>
      </c>
      <c r="AE4004">
        <v>1</v>
      </c>
      <c r="AF4004">
        <f>IF(LEN(TRIM(AE4004&amp;""))=0, "", VALUE(AE4004))</f>
        <v>1</v>
      </c>
      <c r="AG4004">
        <v>0</v>
      </c>
      <c r="AH4004">
        <f>IF(
    OR(U4004&lt;0, W4004&lt;0, Y4004&lt;0, AA4004&lt;0),
        1,
        IF(LEN(TRIM(AG4004&amp;""))=0, "", AG4004)
)</f>
        <v>0</v>
      </c>
      <c r="AI4004" t="str">
        <f>IF(
    COUNT(Q4004,V4004,X4004,Z4004,AB4004)=0,
        "Not Usable",
    IF(
        COUNT(Q4004,V4004,X4004,Z4004,AB4004)&lt;5,
            "Incomplete",
            IF(
                MIN(Q4004,V4004,X4004,Z4004,AB4004)=0,
                    "Incomplete",
                    "Complete"
            )
    )
)</f>
        <v>Complete</v>
      </c>
    </row>
    <row r="4005" spans="1:35" x14ac:dyDescent="0.3">
      <c r="A4005">
        <v>38530</v>
      </c>
      <c r="B4005" s="6">
        <v>45228.423356481479</v>
      </c>
      <c r="C4005" s="3">
        <f>INT(B4005)</f>
        <v>45228</v>
      </c>
      <c r="D4005" s="2">
        <f>MOD(B4005,1)</f>
        <v>0.42335648147854954</v>
      </c>
      <c r="E4005">
        <v>2</v>
      </c>
      <c r="F4005" t="s">
        <v>33</v>
      </c>
      <c r="G4005" t="str">
        <f xml:space="preserve"> PROPER(TRIM(CLEAN(SUBSTITUTE(F4005,CHAR(160)," "))))</f>
        <v>South</v>
      </c>
      <c r="H4005" t="s">
        <v>3</v>
      </c>
      <c r="I4005" t="str">
        <f>PROPER(TRIM(CLEAN((SUBSTITUTE(H4005,"-"," ")))))</f>
        <v>Phone</v>
      </c>
      <c r="J4005">
        <v>1152</v>
      </c>
      <c r="K4005" t="s">
        <v>6</v>
      </c>
      <c r="L4005" t="str">
        <f xml:space="preserve"> PROPER(TRIM(CLEAN(SUBSTITUTE(K4005,CHAR(160)," "))))</f>
        <v>Corporate</v>
      </c>
      <c r="M4005" t="s">
        <v>9</v>
      </c>
      <c r="N4005" t="str">
        <f xml:space="preserve"> PROPER(TRIM(CLEAN(SUBSTITUTE(M4005,CHAR(160)," "))))</f>
        <v>Home</v>
      </c>
      <c r="O4005" t="s">
        <v>38</v>
      </c>
      <c r="P4005" t="str">
        <f>IF(LEN(TRIM(Table1[[#This Row],[subcategory]]&amp;""))=0,"Unknown", PROPER(TRIM(Table1[[#This Row],[subcategory]])))</f>
        <v>Kitchen</v>
      </c>
      <c r="Q4005">
        <v>23.54</v>
      </c>
      <c r="R4005" s="1">
        <f>IF(LEN(TRIM(Q4005&amp;""))=0, "", VALUE(SUBSTITUTE(Q4005,"$","")))</f>
        <v>23.54</v>
      </c>
      <c r="S4005">
        <v>2</v>
      </c>
      <c r="T4005">
        <f>IF(LEN(TRIM(S4005&amp;""))=0, "", VALUE(S4005))</f>
        <v>2</v>
      </c>
      <c r="U4005">
        <v>47.08</v>
      </c>
      <c r="V4005" s="1">
        <f>IF(LEN(TRIM(U4005&amp;""))=0, "", VALUE(SUBSTITUTE(U4005,"$","")))</f>
        <v>47.08</v>
      </c>
      <c r="W4005" s="1">
        <v>33.70928</v>
      </c>
      <c r="X4005" s="1">
        <f>IF(LEN(TRIM(W4005&amp;""))=0, "", VALUE(SUBSTITUTE(W4005,"$","")))</f>
        <v>33.70928</v>
      </c>
      <c r="Y4005" s="5" t="s">
        <v>1988</v>
      </c>
      <c r="Z4005" s="4" cm="1">
        <f t="array" ref="Z4005">IF(
    LEN(TRIM(Y4005&amp;""))=0,
        IF(AND(ISNUMBER(net_sales_clean), ISNUMBER(profit_clean)),
            net_sales_clean - profit_clean,
            ""
        ),
    VALUE(SUBSTITUTE(Y4005,"$",""))
)</f>
        <v>23.820226385254799</v>
      </c>
      <c r="AA4005" s="5" t="s">
        <v>1987</v>
      </c>
      <c r="AB4005" s="4" cm="1">
        <f t="array" ref="AB4005">IF(
    LEN(TRIM(AA4005&amp;""))=0,
        IF(AND(ISNUMBER(net_sales_clean), ISNUMBER(cost_clean)),
            net_sales_clean - cost_clean,
            ""
        ),
    VALUE(SUBSTITUTE(AA4005,"$",""))
)</f>
        <v>9.8890536147450998</v>
      </c>
      <c r="AC4005">
        <v>4</v>
      </c>
      <c r="AD4005">
        <f>IF(LEN(TRIM(AC4005&amp;""))=0, "", VALUE(AC4005))</f>
        <v>4</v>
      </c>
      <c r="AE4005">
        <v>1</v>
      </c>
      <c r="AF4005">
        <f>IF(LEN(TRIM(AE4005&amp;""))=0, "", VALUE(AE4005))</f>
        <v>1</v>
      </c>
      <c r="AG4005">
        <v>0</v>
      </c>
      <c r="AH4005">
        <f>IF(
    OR(U4005&lt;0, W4005&lt;0, Y4005&lt;0, AA4005&lt;0),
        1,
        IF(LEN(TRIM(AG4005&amp;""))=0, "", AG4005)
)</f>
        <v>0</v>
      </c>
      <c r="AI4005" t="str">
        <f>IF(
    COUNT(Q4005,V4005,X4005,Z4005,AB4005)=0,
        "Not Usable",
    IF(
        COUNT(Q4005,V4005,X4005,Z4005,AB4005)&lt;5,
            "Incomplete",
            IF(
                MIN(Q4005,V4005,X4005,Z4005,AB4005)=0,
                    "Incomplete",
                    "Complete"
            )
    )
)</f>
        <v>Complete</v>
      </c>
    </row>
    <row r="4006" spans="1:35" x14ac:dyDescent="0.3">
      <c r="A4006">
        <v>12594</v>
      </c>
      <c r="B4006" s="6">
        <v>45719.763206018521</v>
      </c>
      <c r="C4006" s="3">
        <f>INT(B4006)</f>
        <v>45719</v>
      </c>
      <c r="D4006" s="2">
        <f>MOD(B4006,1)</f>
        <v>0.76320601852057735</v>
      </c>
      <c r="E4006">
        <v>19</v>
      </c>
      <c r="F4006" t="s">
        <v>4</v>
      </c>
      <c r="G4006" t="str">
        <f xml:space="preserve"> PROPER(TRIM(CLEAN(SUBSTITUTE(F4006,CHAR(160)," "))))</f>
        <v>South</v>
      </c>
      <c r="H4006" t="s">
        <v>7</v>
      </c>
      <c r="I4006" t="str">
        <f>PROPER(TRIM(CLEAN((SUBSTITUTE(H4006,"-"," ")))))</f>
        <v>In Store</v>
      </c>
      <c r="J4006">
        <v>4402</v>
      </c>
      <c r="K4006" t="s">
        <v>6</v>
      </c>
      <c r="L4006" t="str">
        <f xml:space="preserve"> PROPER(TRIM(CLEAN(SUBSTITUTE(K4006,CHAR(160)," "))))</f>
        <v>Corporate</v>
      </c>
      <c r="M4006" t="s">
        <v>19</v>
      </c>
      <c r="N4006" t="str">
        <f xml:space="preserve"> PROPER(TRIM(CLEAN(SUBSTITUTE(M4006,CHAR(160)," "))))</f>
        <v>Apparel</v>
      </c>
      <c r="P4006" t="str">
        <f>IF(LEN(TRIM(Table1[[#This Row],[subcategory]]&amp;""))=0,"Unknown", PROPER(TRIM(Table1[[#This Row],[subcategory]])))</f>
        <v>Unknown</v>
      </c>
      <c r="Q4006">
        <v>46.06</v>
      </c>
      <c r="R4006" s="1">
        <f>IF(LEN(TRIM(Q4006&amp;""))=0, "", VALUE(SUBSTITUTE(Q4006,"$","")))</f>
        <v>46.06</v>
      </c>
      <c r="S4006">
        <v>2</v>
      </c>
      <c r="T4006">
        <f>IF(LEN(TRIM(S4006&amp;""))=0, "", VALUE(S4006))</f>
        <v>2</v>
      </c>
      <c r="U4006">
        <v>92.12</v>
      </c>
      <c r="V4006" s="1">
        <f>IF(LEN(TRIM(U4006&amp;""))=0, "", VALUE(SUBSTITUTE(U4006,"$","")))</f>
        <v>92.12</v>
      </c>
      <c r="W4006" s="1">
        <v>87.606120000000004</v>
      </c>
      <c r="X4006" s="1">
        <f>IF(LEN(TRIM(W4006&amp;""))=0, "", VALUE(SUBSTITUTE(W4006,"$","")))</f>
        <v>87.606120000000004</v>
      </c>
      <c r="Y4006" s="5" t="s">
        <v>1986</v>
      </c>
      <c r="Z4006" s="4" cm="1">
        <f t="array" ref="Z4006">IF(
    LEN(TRIM(Y4006&amp;""))=0,
        IF(AND(ISNUMBER(net_sales_clean), ISNUMBER(profit_clean)),
            net_sales_clean - profit_clean,
            ""
        ),
    VALUE(SUBSTITUTE(Y4006,"$",""))
)</f>
        <v>61.8943555746418</v>
      </c>
      <c r="AA4006" s="5" t="s">
        <v>1985</v>
      </c>
      <c r="AB4006" s="4" cm="1">
        <f t="array" ref="AB4006">IF(
    LEN(TRIM(AA4006&amp;""))=0,
        IF(AND(ISNUMBER(net_sales_clean), ISNUMBER(cost_clean)),
            net_sales_clean - cost_clean,
            ""
        ),
    VALUE(SUBSTITUTE(AA4006,"$",""))
)</f>
        <v>25.711764425358101</v>
      </c>
      <c r="AC4006">
        <v>9</v>
      </c>
      <c r="AD4006">
        <f>IF(LEN(TRIM(AC4006&amp;""))=0, "", VALUE(AC4006))</f>
        <v>9</v>
      </c>
      <c r="AF4006" t="str">
        <f>IF(LEN(TRIM(AE4006&amp;""))=0, "", VALUE(AE4006))</f>
        <v/>
      </c>
      <c r="AG4006">
        <v>1</v>
      </c>
      <c r="AH4006">
        <f>IF(
    OR(U4006&lt;0, W4006&lt;0, Y4006&lt;0, AA4006&lt;0),
        1,
        IF(LEN(TRIM(AG4006&amp;""))=0, "", AG4006)
)</f>
        <v>1</v>
      </c>
      <c r="AI4006" t="str">
        <f>IF(
    COUNT(Q4006,V4006,X4006,Z4006,AB4006)=0,
        "Not Usable",
    IF(
        COUNT(Q4006,V4006,X4006,Z4006,AB4006)&lt;5,
            "Incomplete",
            IF(
                MIN(Q4006,V4006,X4006,Z4006,AB4006)=0,
                    "Incomplete",
                    "Complete"
            )
    )
)</f>
        <v>Complete</v>
      </c>
    </row>
    <row r="4007" spans="1:35" x14ac:dyDescent="0.3">
      <c r="A4007">
        <v>20525</v>
      </c>
      <c r="B4007" s="6">
        <v>45419.139675925922</v>
      </c>
      <c r="C4007" s="3">
        <f>INT(B4007)</f>
        <v>45419</v>
      </c>
      <c r="D4007" s="2">
        <f>MOD(B4007,1)</f>
        <v>0.13967592592234723</v>
      </c>
      <c r="E4007">
        <v>56</v>
      </c>
      <c r="F4007" t="s">
        <v>21</v>
      </c>
      <c r="G4007" t="str">
        <f xml:space="preserve"> PROPER(TRIM(CLEAN(SUBSTITUTE(F4007,CHAR(160)," "))))</f>
        <v>Midwest</v>
      </c>
      <c r="H4007" t="s">
        <v>17</v>
      </c>
      <c r="I4007" t="str">
        <f>PROPER(TRIM(CLEAN((SUBSTITUTE(H4007,"-"," ")))))</f>
        <v>Online</v>
      </c>
      <c r="J4007">
        <v>13907</v>
      </c>
      <c r="K4007" t="s">
        <v>2</v>
      </c>
      <c r="L4007" t="str">
        <f xml:space="preserve"> PROPER(TRIM(CLEAN(SUBSTITUTE(K4007,CHAR(160)," "))))</f>
        <v>Home Office</v>
      </c>
      <c r="M4007" t="s">
        <v>1</v>
      </c>
      <c r="N4007" t="str">
        <f xml:space="preserve"> PROPER(TRIM(CLEAN(SUBSTITUTE(M4007,CHAR(160)," "))))</f>
        <v>Beauty</v>
      </c>
      <c r="O4007" t="s">
        <v>0</v>
      </c>
      <c r="P4007" t="str">
        <f>IF(LEN(TRIM(Table1[[#This Row],[subcategory]]&amp;""))=0,"Unknown", PROPER(TRIM(Table1[[#This Row],[subcategory]])))</f>
        <v>Makeup</v>
      </c>
      <c r="Q4007">
        <v>134.01</v>
      </c>
      <c r="R4007" s="1">
        <f>IF(LEN(TRIM(Q4007&amp;""))=0, "", VALUE(SUBSTITUTE(Q4007,"$","")))</f>
        <v>134.01</v>
      </c>
      <c r="S4007">
        <v>2</v>
      </c>
      <c r="T4007">
        <f>IF(LEN(TRIM(S4007&amp;""))=0, "", VALUE(S4007))</f>
        <v>2</v>
      </c>
      <c r="U4007">
        <v>268.02</v>
      </c>
      <c r="V4007" s="1">
        <f>IF(LEN(TRIM(U4007&amp;""))=0, "", VALUE(SUBSTITUTE(U4007,"$","")))</f>
        <v>268.02</v>
      </c>
      <c r="W4007" s="4" t="s">
        <v>1984</v>
      </c>
      <c r="X4007" s="4">
        <f>IF(LEN(TRIM(W4007&amp;""))=0, "", VALUE(SUBSTITUTE(W4007,"$","")))</f>
        <v>215.22005999999899</v>
      </c>
      <c r="Z4007" s="1" t="str" cm="1">
        <f t="array" ref="Z4007">IF(
    LEN(TRIM(Y4007&amp;""))=0,
        IF(AND(ISNUMBER(net_sales_clean), ISNUMBER(profit_clean)),
            net_sales_clean - profit_clean,
            ""
        ),
    VALUE(SUBSTITUTE(Y4007,"$",""))
)</f>
        <v/>
      </c>
      <c r="AB4007" s="1" t="str" cm="1">
        <f t="array" ref="AB4007">IF(
    LEN(TRIM(AA4007&amp;""))=0,
        IF(AND(ISNUMBER(net_sales_clean), ISNUMBER(cost_clean)),
            net_sales_clean - cost_clean,
            ""
        ),
    VALUE(SUBSTITUTE(AA4007,"$",""))
)</f>
        <v/>
      </c>
      <c r="AC4007">
        <v>5</v>
      </c>
      <c r="AD4007">
        <f>IF(LEN(TRIM(AC4007&amp;""))=0, "", VALUE(AC4007))</f>
        <v>5</v>
      </c>
      <c r="AE4007">
        <v>1</v>
      </c>
      <c r="AF4007">
        <f>IF(LEN(TRIM(AE4007&amp;""))=0, "", VALUE(AE4007))</f>
        <v>1</v>
      </c>
      <c r="AG4007">
        <v>0</v>
      </c>
      <c r="AH4007">
        <f>IF(
    OR(U4007&lt;0, W4007&lt;0, Y4007&lt;0, AA4007&lt;0),
        1,
        IF(LEN(TRIM(AG4007&amp;""))=0, "", AG4007)
)</f>
        <v>0</v>
      </c>
      <c r="AI4007" t="str">
        <f>IF(
    COUNT(Q4007,V4007,X4007,Z4007,AB4007)=0,
        "Not Usable",
    IF(
        COUNT(Q4007,V4007,X4007,Z4007,AB4007)&lt;5,
            "Incomplete",
            IF(
                MIN(Q4007,V4007,X4007,Z4007,AB4007)=0,
                    "Incomplete",
                    "Complete"
            )
    )
)</f>
        <v>Incomplete</v>
      </c>
    </row>
    <row r="4008" spans="1:35" x14ac:dyDescent="0.3">
      <c r="A4008">
        <v>16698</v>
      </c>
      <c r="B4008" s="6">
        <v>45979.688321759262</v>
      </c>
      <c r="C4008" s="3">
        <f>INT(B4008)</f>
        <v>45979</v>
      </c>
      <c r="D4008" s="2">
        <f>MOD(B4008,1)</f>
        <v>0.68832175926218042</v>
      </c>
      <c r="E4008">
        <v>36</v>
      </c>
      <c r="F4008" t="s">
        <v>13</v>
      </c>
      <c r="G4008" t="str">
        <f xml:space="preserve"> PROPER(TRIM(CLEAN(SUBSTITUTE(F4008,CHAR(160)," "))))</f>
        <v>Northeast</v>
      </c>
      <c r="H4008" t="s">
        <v>30</v>
      </c>
      <c r="I4008" t="str">
        <f>PROPER(TRIM(CLEAN((SUBSTITUTE(H4008,"-"," ")))))</f>
        <v>Mobile App</v>
      </c>
      <c r="J4008">
        <v>8155</v>
      </c>
      <c r="K4008" t="s">
        <v>2</v>
      </c>
      <c r="L4008" t="str">
        <f xml:space="preserve"> PROPER(TRIM(CLEAN(SUBSTITUTE(K4008,CHAR(160)," "))))</f>
        <v>Home Office</v>
      </c>
      <c r="M4008" t="s">
        <v>23</v>
      </c>
      <c r="N4008" t="str">
        <f xml:space="preserve"> PROPER(TRIM(CLEAN(SUBSTITUTE(M4008,CHAR(160)," "))))</f>
        <v>Electronics</v>
      </c>
      <c r="O4008" t="s">
        <v>22</v>
      </c>
      <c r="P4008" t="str">
        <f>IF(LEN(TRIM(Table1[[#This Row],[subcategory]]&amp;""))=0,"Unknown", PROPER(TRIM(Table1[[#This Row],[subcategory]])))</f>
        <v>Audio</v>
      </c>
      <c r="Q4008">
        <v>27.2</v>
      </c>
      <c r="R4008" s="1">
        <f>IF(LEN(TRIM(Q4008&amp;""))=0, "", VALUE(SUBSTITUTE(Q4008,"$","")))</f>
        <v>27.2</v>
      </c>
      <c r="S4008">
        <v>4</v>
      </c>
      <c r="T4008">
        <f>IF(LEN(TRIM(S4008&amp;""))=0, "", VALUE(S4008))</f>
        <v>4</v>
      </c>
      <c r="U4008">
        <v>108.8</v>
      </c>
      <c r="V4008" s="1">
        <f>IF(LEN(TRIM(U4008&amp;""))=0, "", VALUE(SUBSTITUTE(U4008,"$","")))</f>
        <v>108.8</v>
      </c>
      <c r="W4008" s="1">
        <v>105.86239999999999</v>
      </c>
      <c r="X4008" s="1">
        <f>IF(LEN(TRIM(W4008&amp;""))=0, "", VALUE(SUBSTITUTE(W4008,"$","")))</f>
        <v>105.86239999999999</v>
      </c>
      <c r="Y4008" s="5" t="s">
        <v>1983</v>
      </c>
      <c r="Z4008" s="4" cm="1">
        <f t="array" ref="Z4008">IF(
    LEN(TRIM(Y4008&amp;""))=0,
        IF(AND(ISNUMBER(net_sales_clean), ISNUMBER(profit_clean)),
            net_sales_clean - profit_clean,
            ""
        ),
    VALUE(SUBSTITUTE(Y4008,"$",""))
)</f>
        <v>75.816467283335001</v>
      </c>
      <c r="AA4008" s="5" t="s">
        <v>1982</v>
      </c>
      <c r="AB4008" s="4" cm="1">
        <f t="array" ref="AB4008">IF(
    LEN(TRIM(AA4008&amp;""))=0,
        IF(AND(ISNUMBER(net_sales_clean), ISNUMBER(cost_clean)),
            net_sales_clean - cost_clean,
            ""
        ),
    VALUE(SUBSTITUTE(AA4008,"$",""))
)</f>
        <v>30.0459327166649</v>
      </c>
      <c r="AC4008">
        <v>8</v>
      </c>
      <c r="AD4008">
        <f>IF(LEN(TRIM(AC4008&amp;""))=0, "", VALUE(AC4008))</f>
        <v>8</v>
      </c>
      <c r="AE4008">
        <v>1</v>
      </c>
      <c r="AF4008">
        <f>IF(LEN(TRIM(AE4008&amp;""))=0, "", VALUE(AE4008))</f>
        <v>1</v>
      </c>
      <c r="AG4008">
        <v>0</v>
      </c>
      <c r="AH4008">
        <f>IF(
    OR(U4008&lt;0, W4008&lt;0, Y4008&lt;0, AA4008&lt;0),
        1,
        IF(LEN(TRIM(AG4008&amp;""))=0, "", AG4008)
)</f>
        <v>0</v>
      </c>
      <c r="AI4008" t="str">
        <f>IF(
    COUNT(Q4008,V4008,X4008,Z4008,AB4008)=0,
        "Not Usable",
    IF(
        COUNT(Q4008,V4008,X4008,Z4008,AB4008)&lt;5,
            "Incomplete",
            IF(
                MIN(Q4008,V4008,X4008,Z4008,AB4008)=0,
                    "Incomplete",
                    "Complete"
            )
    )
)</f>
        <v>Complete</v>
      </c>
    </row>
    <row r="4009" spans="1:35" x14ac:dyDescent="0.3">
      <c r="A4009">
        <v>27310</v>
      </c>
      <c r="B4009" s="6">
        <v>45385.071562500001</v>
      </c>
      <c r="C4009" s="3">
        <f>INT(B4009)</f>
        <v>45385</v>
      </c>
      <c r="D4009" s="2">
        <f>MOD(B4009,1)</f>
        <v>7.1562500001164153E-2</v>
      </c>
      <c r="E4009">
        <v>22</v>
      </c>
      <c r="F4009" t="s">
        <v>15</v>
      </c>
      <c r="G4009" t="str">
        <f xml:space="preserve"> PROPER(TRIM(CLEAN(SUBSTITUTE(F4009,CHAR(160)," "))))</f>
        <v>West</v>
      </c>
      <c r="H4009" t="s">
        <v>17</v>
      </c>
      <c r="I4009" t="str">
        <f>PROPER(TRIM(CLEAN((SUBSTITUTE(H4009,"-"," ")))))</f>
        <v>Online</v>
      </c>
      <c r="J4009">
        <v>1245</v>
      </c>
      <c r="K4009" t="s">
        <v>14</v>
      </c>
      <c r="L4009" t="str">
        <f xml:space="preserve"> PROPER(TRIM(CLEAN(SUBSTITUTE(K4009,CHAR(160)," "))))</f>
        <v>Consumer</v>
      </c>
      <c r="M4009" t="s">
        <v>23</v>
      </c>
      <c r="N4009" t="str">
        <f xml:space="preserve"> PROPER(TRIM(CLEAN(SUBSTITUTE(M4009,CHAR(160)," "))))</f>
        <v>Electronics</v>
      </c>
      <c r="O4009" t="s">
        <v>34</v>
      </c>
      <c r="P4009" t="str">
        <f>IF(LEN(TRIM(Table1[[#This Row],[subcategory]]&amp;""))=0,"Unknown", PROPER(TRIM(Table1[[#This Row],[subcategory]])))</f>
        <v>Phones</v>
      </c>
      <c r="Q4009">
        <v>32.46</v>
      </c>
      <c r="R4009" s="1">
        <f>IF(LEN(TRIM(Q4009&amp;""))=0, "", VALUE(SUBSTITUTE(Q4009,"$","")))</f>
        <v>32.46</v>
      </c>
      <c r="S4009">
        <v>4</v>
      </c>
      <c r="T4009">
        <f>IF(LEN(TRIM(S4009&amp;""))=0, "", VALUE(S4009))</f>
        <v>4</v>
      </c>
      <c r="U4009">
        <v>129.84</v>
      </c>
      <c r="V4009" s="1">
        <f>IF(LEN(TRIM(U4009&amp;""))=0, "", VALUE(SUBSTITUTE(U4009,"$","")))</f>
        <v>129.84</v>
      </c>
      <c r="W4009" s="1">
        <v>126.59399999999999</v>
      </c>
      <c r="X4009" s="1">
        <f>IF(LEN(TRIM(W4009&amp;""))=0, "", VALUE(SUBSTITUTE(W4009,"$","")))</f>
        <v>126.59399999999999</v>
      </c>
      <c r="Y4009" s="5" t="s">
        <v>1981</v>
      </c>
      <c r="Z4009" s="4" cm="1">
        <f t="array" ref="Z4009">IF(
    LEN(TRIM(Y4009&amp;""))=0,
        IF(AND(ISNUMBER(net_sales_clean), ISNUMBER(profit_clean)),
            net_sales_clean - profit_clean,
            ""
        ),
    VALUE(SUBSTITUTE(Y4009,"$",""))
)</f>
        <v>74.8033840282623</v>
      </c>
      <c r="AA4009" s="5" t="s">
        <v>1980</v>
      </c>
      <c r="AB4009" s="4" cm="1">
        <f t="array" ref="AB4009">IF(
    LEN(TRIM(AA4009&amp;""))=0,
        IF(AND(ISNUMBER(net_sales_clean), ISNUMBER(cost_clean)),
            net_sales_clean - cost_clean,
            ""
        ),
    VALUE(SUBSTITUTE(AA4009,"$",""))
)</f>
        <v>51.790615971737601</v>
      </c>
      <c r="AC4009">
        <v>4</v>
      </c>
      <c r="AD4009">
        <f>IF(LEN(TRIM(AC4009&amp;""))=0, "", VALUE(AC4009))</f>
        <v>4</v>
      </c>
      <c r="AE4009">
        <v>1</v>
      </c>
      <c r="AF4009">
        <f>IF(LEN(TRIM(AE4009&amp;""))=0, "", VALUE(AE4009))</f>
        <v>1</v>
      </c>
      <c r="AG4009">
        <v>0</v>
      </c>
      <c r="AH4009">
        <f>IF(
    OR(U4009&lt;0, W4009&lt;0, Y4009&lt;0, AA4009&lt;0),
        1,
        IF(LEN(TRIM(AG4009&amp;""))=0, "", AG4009)
)</f>
        <v>0</v>
      </c>
      <c r="AI4009" t="str">
        <f>IF(
    COUNT(Q4009,V4009,X4009,Z4009,AB4009)=0,
        "Not Usable",
    IF(
        COUNT(Q4009,V4009,X4009,Z4009,AB4009)&lt;5,
            "Incomplete",
            IF(
                MIN(Q4009,V4009,X4009,Z4009,AB4009)=0,
                    "Incomplete",
                    "Complete"
            )
    )
)</f>
        <v>Complete</v>
      </c>
    </row>
    <row r="4010" spans="1:35" x14ac:dyDescent="0.3">
      <c r="A4010">
        <v>23327</v>
      </c>
      <c r="B4010" s="6">
        <v>45888.729641203703</v>
      </c>
      <c r="C4010" s="3">
        <f>INT(B4010)</f>
        <v>45888</v>
      </c>
      <c r="D4010" s="2">
        <f>MOD(B4010,1)</f>
        <v>0.72964120370306773</v>
      </c>
      <c r="E4010">
        <v>24</v>
      </c>
      <c r="F4010" t="s">
        <v>21</v>
      </c>
      <c r="G4010" t="str">
        <f xml:space="preserve"> PROPER(TRIM(CLEAN(SUBSTITUTE(F4010,CHAR(160)," "))))</f>
        <v>Midwest</v>
      </c>
      <c r="H4010" t="s">
        <v>30</v>
      </c>
      <c r="I4010" t="str">
        <f>PROPER(TRIM(CLEAN((SUBSTITUTE(H4010,"-"," ")))))</f>
        <v>Mobile App</v>
      </c>
      <c r="J4010">
        <v>26176</v>
      </c>
      <c r="K4010" t="s">
        <v>10</v>
      </c>
      <c r="L4010" t="str">
        <f xml:space="preserve"> PROPER(TRIM(CLEAN(SUBSTITUTE(K4010,CHAR(160)," "))))</f>
        <v>Consumer</v>
      </c>
      <c r="M4010" t="s">
        <v>9</v>
      </c>
      <c r="N4010" t="str">
        <f xml:space="preserve"> PROPER(TRIM(CLEAN(SUBSTITUTE(M4010,CHAR(160)," "))))</f>
        <v>Home</v>
      </c>
      <c r="P4010" t="str">
        <f>IF(LEN(TRIM(Table1[[#This Row],[subcategory]]&amp;""))=0,"Unknown", PROPER(TRIM(Table1[[#This Row],[subcategory]])))</f>
        <v>Unknown</v>
      </c>
      <c r="Q4010">
        <v>53.09</v>
      </c>
      <c r="R4010" s="1">
        <f>IF(LEN(TRIM(Q4010&amp;""))=0, "", VALUE(SUBSTITUTE(Q4010,"$","")))</f>
        <v>53.09</v>
      </c>
      <c r="S4010">
        <v>0</v>
      </c>
      <c r="T4010">
        <f>IF(LEN(TRIM(S4010&amp;""))=0, "", VALUE(S4010))</f>
        <v>0</v>
      </c>
      <c r="U4010">
        <v>0</v>
      </c>
      <c r="V4010" s="1">
        <f>IF(LEN(TRIM(U4010&amp;""))=0, "", VALUE(SUBSTITUTE(U4010,"$","")))</f>
        <v>0</v>
      </c>
      <c r="W4010" s="1">
        <v>0</v>
      </c>
      <c r="X4010" s="1">
        <f>IF(LEN(TRIM(W4010&amp;""))=0, "", VALUE(SUBSTITUTE(W4010,"$","")))</f>
        <v>0</v>
      </c>
      <c r="Y4010">
        <v>0</v>
      </c>
      <c r="Z4010" s="1" cm="1">
        <f t="array" ref="Z4010">IF(
    LEN(TRIM(Y4010&amp;""))=0,
        IF(AND(ISNUMBER(net_sales_clean), ISNUMBER(profit_clean)),
            net_sales_clean - profit_clean,
            ""
        ),
    VALUE(SUBSTITUTE(Y4010,"$",""))
)</f>
        <v>0</v>
      </c>
      <c r="AA4010">
        <v>0</v>
      </c>
      <c r="AB4010" s="1" cm="1">
        <f t="array" ref="AB4010">IF(
    LEN(TRIM(AA4010&amp;""))=0,
        IF(AND(ISNUMBER(net_sales_clean), ISNUMBER(cost_clean)),
            net_sales_clean - cost_clean,
            ""
        ),
    VALUE(SUBSTITUTE(AA4010,"$",""))
)</f>
        <v>0</v>
      </c>
      <c r="AC4010">
        <v>9</v>
      </c>
      <c r="AD4010">
        <f>IF(LEN(TRIM(AC4010&amp;""))=0, "", VALUE(AC4010))</f>
        <v>9</v>
      </c>
      <c r="AE4010">
        <v>4</v>
      </c>
      <c r="AF4010">
        <f>IF(LEN(TRIM(AE4010&amp;""))=0, "", VALUE(AE4010))</f>
        <v>4</v>
      </c>
      <c r="AG4010">
        <v>0</v>
      </c>
      <c r="AH4010">
        <f>IF(
    OR(U4010&lt;0, W4010&lt;0, Y4010&lt;0, AA4010&lt;0),
        1,
        IF(LEN(TRIM(AG4010&amp;""))=0, "", AG4010)
)</f>
        <v>0</v>
      </c>
      <c r="AI4010" t="str">
        <f>IF(
    COUNT(Q4010,V4010,X4010,Z4010,AB4010)=0,
        "Not Usable",
    IF(
        COUNT(Q4010,V4010,X4010,Z4010,AB4010)&lt;5,
            "Incomplete",
            IF(
                MIN(Q4010,V4010,X4010,Z4010,AB4010)=0,
                    "Incomplete",
                    "Complete"
            )
    )
)</f>
        <v>Incomplete</v>
      </c>
    </row>
    <row r="4011" spans="1:35" x14ac:dyDescent="0.3">
      <c r="A4011">
        <v>5103</v>
      </c>
      <c r="B4011" s="6">
        <v>45456.874918981484</v>
      </c>
      <c r="C4011" s="3">
        <f>INT(B4011)</f>
        <v>45456</v>
      </c>
      <c r="D4011" s="2">
        <f>MOD(B4011,1)</f>
        <v>0.87491898148437031</v>
      </c>
      <c r="E4011">
        <v>63</v>
      </c>
      <c r="F4011" t="s">
        <v>4</v>
      </c>
      <c r="G4011" t="str">
        <f xml:space="preserve"> PROPER(TRIM(CLEAN(SUBSTITUTE(F4011,CHAR(160)," "))))</f>
        <v>South</v>
      </c>
      <c r="H4011" t="s">
        <v>3</v>
      </c>
      <c r="I4011" t="str">
        <f>PROPER(TRIM(CLEAN((SUBSTITUTE(H4011,"-"," ")))))</f>
        <v>Phone</v>
      </c>
      <c r="J4011">
        <v>15748</v>
      </c>
      <c r="K4011" t="s">
        <v>2</v>
      </c>
      <c r="L4011" t="str">
        <f xml:space="preserve"> PROPER(TRIM(CLEAN(SUBSTITUTE(K4011,CHAR(160)," "))))</f>
        <v>Home Office</v>
      </c>
      <c r="M4011" t="s">
        <v>23</v>
      </c>
      <c r="N4011" t="str">
        <f xml:space="preserve"> PROPER(TRIM(CLEAN(SUBSTITUTE(M4011,CHAR(160)," "))))</f>
        <v>Electronics</v>
      </c>
      <c r="O4011" t="s">
        <v>34</v>
      </c>
      <c r="P4011" t="str">
        <f>IF(LEN(TRIM(Table1[[#This Row],[subcategory]]&amp;""))=0,"Unknown", PROPER(TRIM(Table1[[#This Row],[subcategory]])))</f>
        <v>Phones</v>
      </c>
      <c r="Q4011">
        <v>88.06</v>
      </c>
      <c r="R4011" s="1">
        <f>IF(LEN(TRIM(Q4011&amp;""))=0, "", VALUE(SUBSTITUTE(Q4011,"$","")))</f>
        <v>88.06</v>
      </c>
      <c r="S4011">
        <v>4</v>
      </c>
      <c r="T4011">
        <f>IF(LEN(TRIM(S4011&amp;""))=0, "", VALUE(S4011))</f>
        <v>4</v>
      </c>
      <c r="U4011">
        <v>352.24</v>
      </c>
      <c r="V4011" s="1">
        <f>IF(LEN(TRIM(U4011&amp;""))=0, "", VALUE(SUBSTITUTE(U4011,"$","")))</f>
        <v>352.24</v>
      </c>
      <c r="W4011" s="1">
        <v>322.2996</v>
      </c>
      <c r="X4011" s="1">
        <f>IF(LEN(TRIM(W4011&amp;""))=0, "", VALUE(SUBSTITUTE(W4011,"$","")))</f>
        <v>322.2996</v>
      </c>
      <c r="Y4011" s="5" t="s">
        <v>1979</v>
      </c>
      <c r="Z4011" s="4" cm="1">
        <f t="array" ref="Z4011">IF(
    LEN(TRIM(Y4011&amp;""))=0,
        IF(AND(ISNUMBER(net_sales_clean), ISNUMBER(profit_clean)),
            net_sales_clean - profit_clean,
            ""
        ),
    VALUE(SUBSTITUTE(Y4011,"$",""))
)</f>
        <v>210.309937478568</v>
      </c>
      <c r="AA4011" s="5" t="s">
        <v>1978</v>
      </c>
      <c r="AB4011" s="4" cm="1">
        <f t="array" ref="AB4011">IF(
    LEN(TRIM(AA4011&amp;""))=0,
        IF(AND(ISNUMBER(net_sales_clean), ISNUMBER(cost_clean)),
            net_sales_clean - cost_clean,
            ""
        ),
    VALUE(SUBSTITUTE(AA4011,"$",""))
)</f>
        <v>111.989662521431</v>
      </c>
      <c r="AC4011">
        <v>1</v>
      </c>
      <c r="AD4011">
        <f>IF(LEN(TRIM(AC4011&amp;""))=0, "", VALUE(AC4011))</f>
        <v>1</v>
      </c>
      <c r="AE4011">
        <v>4</v>
      </c>
      <c r="AF4011">
        <f>IF(LEN(TRIM(AE4011&amp;""))=0, "", VALUE(AE4011))</f>
        <v>4</v>
      </c>
      <c r="AG4011">
        <v>0</v>
      </c>
      <c r="AH4011">
        <f>IF(
    OR(U4011&lt;0, W4011&lt;0, Y4011&lt;0, AA4011&lt;0),
        1,
        IF(LEN(TRIM(AG4011&amp;""))=0, "", AG4011)
)</f>
        <v>0</v>
      </c>
      <c r="AI4011" t="str">
        <f>IF(
    COUNT(Q4011,V4011,X4011,Z4011,AB4011)=0,
        "Not Usable",
    IF(
        COUNT(Q4011,V4011,X4011,Z4011,AB4011)&lt;5,
            "Incomplete",
            IF(
                MIN(Q4011,V4011,X4011,Z4011,AB4011)=0,
                    "Incomplete",
                    "Complete"
            )
    )
)</f>
        <v>Complete</v>
      </c>
    </row>
    <row r="4012" spans="1:35" x14ac:dyDescent="0.3">
      <c r="A4012">
        <v>43329</v>
      </c>
      <c r="B4012" s="6">
        <v>45105.46371527778</v>
      </c>
      <c r="C4012" s="3">
        <f>INT(B4012)</f>
        <v>45105</v>
      </c>
      <c r="D4012" s="2">
        <f>MOD(B4012,1)</f>
        <v>0.46371527777955635</v>
      </c>
      <c r="E4012">
        <v>74</v>
      </c>
      <c r="F4012" t="s">
        <v>13</v>
      </c>
      <c r="G4012" t="str">
        <f xml:space="preserve"> PROPER(TRIM(CLEAN(SUBSTITUTE(F4012,CHAR(160)," "))))</f>
        <v>Northeast</v>
      </c>
      <c r="H4012" t="s">
        <v>17</v>
      </c>
      <c r="I4012" t="str">
        <f>PROPER(TRIM(CLEAN((SUBSTITUTE(H4012,"-"," ")))))</f>
        <v>Online</v>
      </c>
      <c r="J4012">
        <v>7354</v>
      </c>
      <c r="K4012" t="s">
        <v>10</v>
      </c>
      <c r="L4012" t="str">
        <f xml:space="preserve"> PROPER(TRIM(CLEAN(SUBSTITUTE(K4012,CHAR(160)," "))))</f>
        <v>Consumer</v>
      </c>
      <c r="M4012" t="s">
        <v>16</v>
      </c>
      <c r="N4012" t="str">
        <f xml:space="preserve"> PROPER(TRIM(CLEAN(SUBSTITUTE(M4012,CHAR(160)," "))))</f>
        <v>Grocery</v>
      </c>
      <c r="O4012" t="s">
        <v>37</v>
      </c>
      <c r="P4012" t="str">
        <f>IF(LEN(TRIM(Table1[[#This Row],[subcategory]]&amp;""))=0,"Unknown", PROPER(TRIM(Table1[[#This Row],[subcategory]])))</f>
        <v>Produce</v>
      </c>
      <c r="Q4012">
        <v>18.61</v>
      </c>
      <c r="R4012" s="1">
        <f>IF(LEN(TRIM(Q4012&amp;""))=0, "", VALUE(SUBSTITUTE(Q4012,"$","")))</f>
        <v>18.61</v>
      </c>
      <c r="S4012">
        <v>6</v>
      </c>
      <c r="T4012">
        <f>IF(LEN(TRIM(S4012&amp;""))=0, "", VALUE(S4012))</f>
        <v>6</v>
      </c>
      <c r="U4012">
        <v>111.66</v>
      </c>
      <c r="V4012" s="1">
        <f>IF(LEN(TRIM(U4012&amp;""))=0, "", VALUE(SUBSTITUTE(U4012,"$","")))</f>
        <v>111.66</v>
      </c>
      <c r="W4012" s="1">
        <v>99.824039999999997</v>
      </c>
      <c r="X4012" s="1">
        <f>IF(LEN(TRIM(W4012&amp;""))=0, "", VALUE(SUBSTITUTE(W4012,"$","")))</f>
        <v>99.824039999999997</v>
      </c>
      <c r="Y4012" s="5" t="s">
        <v>1977</v>
      </c>
      <c r="Z4012" s="4" cm="1">
        <f t="array" ref="Z4012">IF(
    LEN(TRIM(Y4012&amp;""))=0,
        IF(AND(ISNUMBER(net_sales_clean), ISNUMBER(profit_clean)),
            net_sales_clean - profit_clean,
            ""
        ),
    VALUE(SUBSTITUTE(Y4012,"$",""))
)</f>
        <v>74.491031395191399</v>
      </c>
      <c r="AA4012" s="5" t="s">
        <v>1976</v>
      </c>
      <c r="AB4012" s="4" cm="1">
        <f t="array" ref="AB4012">IF(
    LEN(TRIM(AA4012&amp;""))=0,
        IF(AND(ISNUMBER(net_sales_clean), ISNUMBER(cost_clean)),
            net_sales_clean - cost_clean,
            ""
        ),
    VALUE(SUBSTITUTE(AA4012,"$",""))
)</f>
        <v>25.333008604808501</v>
      </c>
      <c r="AC4012">
        <v>4</v>
      </c>
      <c r="AD4012">
        <f>IF(LEN(TRIM(AC4012&amp;""))=0, "", VALUE(AC4012))</f>
        <v>4</v>
      </c>
      <c r="AE4012">
        <v>5</v>
      </c>
      <c r="AF4012">
        <f>IF(LEN(TRIM(AE4012&amp;""))=0, "", VALUE(AE4012))</f>
        <v>5</v>
      </c>
      <c r="AG4012">
        <v>0</v>
      </c>
      <c r="AH4012">
        <f>IF(
    OR(U4012&lt;0, W4012&lt;0, Y4012&lt;0, AA4012&lt;0),
        1,
        IF(LEN(TRIM(AG4012&amp;""))=0, "", AG4012)
)</f>
        <v>0</v>
      </c>
      <c r="AI4012" t="str">
        <f>IF(
    COUNT(Q4012,V4012,X4012,Z4012,AB4012)=0,
        "Not Usable",
    IF(
        COUNT(Q4012,V4012,X4012,Z4012,AB4012)&lt;5,
            "Incomplete",
            IF(
                MIN(Q4012,V4012,X4012,Z4012,AB4012)=0,
                    "Incomplete",
                    "Complete"
            )
    )
)</f>
        <v>Complete</v>
      </c>
    </row>
    <row r="4013" spans="1:35" x14ac:dyDescent="0.3">
      <c r="A4013">
        <v>43759</v>
      </c>
      <c r="B4013" s="6">
        <v>45803.790127314816</v>
      </c>
      <c r="C4013" s="3">
        <f>INT(B4013)</f>
        <v>45803</v>
      </c>
      <c r="D4013" s="2">
        <f>MOD(B4013,1)</f>
        <v>0.79012731481634546</v>
      </c>
      <c r="E4013">
        <v>18</v>
      </c>
      <c r="F4013" t="s">
        <v>33</v>
      </c>
      <c r="G4013" t="str">
        <f xml:space="preserve"> PROPER(TRIM(CLEAN(SUBSTITUTE(F4013,CHAR(160)," "))))</f>
        <v>South</v>
      </c>
      <c r="H4013" t="s">
        <v>27</v>
      </c>
      <c r="I4013" t="str">
        <f>PROPER(TRIM(CLEAN((SUBSTITUTE(H4013,"-"," ")))))</f>
        <v>In Store</v>
      </c>
      <c r="J4013">
        <v>29827</v>
      </c>
      <c r="K4013" t="s">
        <v>14</v>
      </c>
      <c r="L4013" t="str">
        <f xml:space="preserve"> PROPER(TRIM(CLEAN(SUBSTITUTE(K4013,CHAR(160)," "))))</f>
        <v>Consumer</v>
      </c>
      <c r="M4013" t="s">
        <v>1</v>
      </c>
      <c r="N4013" t="str">
        <f xml:space="preserve"> PROPER(TRIM(CLEAN(SUBSTITUTE(M4013,CHAR(160)," "))))</f>
        <v>Beauty</v>
      </c>
      <c r="O4013" t="s">
        <v>5</v>
      </c>
      <c r="P4013" t="str">
        <f>IF(LEN(TRIM(Table1[[#This Row],[subcategory]]&amp;""))=0,"Unknown", PROPER(TRIM(Table1[[#This Row],[subcategory]])))</f>
        <v>Haircare</v>
      </c>
      <c r="Q4013">
        <v>55.77</v>
      </c>
      <c r="R4013" s="1">
        <f>IF(LEN(TRIM(Q4013&amp;""))=0, "", VALUE(SUBSTITUTE(Q4013,"$","")))</f>
        <v>55.77</v>
      </c>
      <c r="S4013">
        <v>1</v>
      </c>
      <c r="T4013">
        <f>IF(LEN(TRIM(S4013&amp;""))=0, "", VALUE(S4013))</f>
        <v>1</v>
      </c>
      <c r="U4013">
        <v>55.77</v>
      </c>
      <c r="V4013" s="1">
        <f>IF(LEN(TRIM(U4013&amp;""))=0, "", VALUE(SUBSTITUTE(U4013,"$","")))</f>
        <v>55.77</v>
      </c>
      <c r="W4013" s="4" t="s">
        <v>1975</v>
      </c>
      <c r="X4013" s="4">
        <f>IF(LEN(TRIM(W4013&amp;""))=0, "", VALUE(SUBSTITUTE(W4013,"$","")))</f>
        <v>42.831359999999997</v>
      </c>
      <c r="Y4013" s="5" t="s">
        <v>1974</v>
      </c>
      <c r="Z4013" s="4" cm="1">
        <f t="array" ref="Z4013">IF(
    LEN(TRIM(Y4013&amp;""))=0,
        IF(AND(ISNUMBER(net_sales_clean), ISNUMBER(profit_clean)),
            net_sales_clean - profit_clean,
            ""
        ),
    VALUE(SUBSTITUTE(Y4013,"$",""))
)</f>
        <v>36.238268547247202</v>
      </c>
      <c r="AA4013">
        <v>6.5930914527527804</v>
      </c>
      <c r="AB4013" s="1" cm="1">
        <f t="array" ref="AB4013">IF(
    LEN(TRIM(AA4013&amp;""))=0,
        IF(AND(ISNUMBER(net_sales_clean), ISNUMBER(cost_clean)),
            net_sales_clean - cost_clean,
            ""
        ),
    VALUE(SUBSTITUTE(AA4013,"$",""))
)</f>
        <v>6.5930914527527804</v>
      </c>
      <c r="AC4013">
        <v>5</v>
      </c>
      <c r="AD4013">
        <f>IF(LEN(TRIM(AC4013&amp;""))=0, "", VALUE(AC4013))</f>
        <v>5</v>
      </c>
      <c r="AE4013">
        <v>2</v>
      </c>
      <c r="AF4013">
        <f>IF(LEN(TRIM(AE4013&amp;""))=0, "", VALUE(AE4013))</f>
        <v>2</v>
      </c>
      <c r="AG4013">
        <v>0</v>
      </c>
      <c r="AH4013">
        <f>IF(
    OR(U4013&lt;0, W4013&lt;0, Y4013&lt;0, AA4013&lt;0),
        1,
        IF(LEN(TRIM(AG4013&amp;""))=0, "", AG4013)
)</f>
        <v>0</v>
      </c>
      <c r="AI4013" t="str">
        <f>IF(
    COUNT(Q4013,V4013,X4013,Z4013,AB4013)=0,
        "Not Usable",
    IF(
        COUNT(Q4013,V4013,X4013,Z4013,AB4013)&lt;5,
            "Incomplete",
            IF(
                MIN(Q4013,V4013,X4013,Z4013,AB4013)=0,
                    "Incomplete",
                    "Complete"
            )
    )
)</f>
        <v>Complete</v>
      </c>
    </row>
    <row r="4014" spans="1:35" x14ac:dyDescent="0.3">
      <c r="A4014">
        <v>56364</v>
      </c>
      <c r="B4014" s="6">
        <v>45889.651388888888</v>
      </c>
      <c r="C4014" s="3">
        <f>INT(B4014)</f>
        <v>45889</v>
      </c>
      <c r="D4014" s="2">
        <f>MOD(B4014,1)</f>
        <v>0.65138888888759539</v>
      </c>
      <c r="E4014">
        <v>84</v>
      </c>
      <c r="F4014" t="s">
        <v>33</v>
      </c>
      <c r="G4014" t="str">
        <f xml:space="preserve"> PROPER(TRIM(CLEAN(SUBSTITUTE(F4014,CHAR(160)," "))))</f>
        <v>South</v>
      </c>
      <c r="H4014" t="s">
        <v>7</v>
      </c>
      <c r="I4014" t="str">
        <f>PROPER(TRIM(CLEAN((SUBSTITUTE(H4014,"-"," ")))))</f>
        <v>In Store</v>
      </c>
      <c r="J4014">
        <v>7412</v>
      </c>
      <c r="K4014" t="s">
        <v>6</v>
      </c>
      <c r="L4014" t="str">
        <f xml:space="preserve"> PROPER(TRIM(CLEAN(SUBSTITUTE(K4014,CHAR(160)," "))))</f>
        <v>Corporate</v>
      </c>
      <c r="M4014" t="s">
        <v>19</v>
      </c>
      <c r="N4014" t="str">
        <f xml:space="preserve"> PROPER(TRIM(CLEAN(SUBSTITUTE(M4014,CHAR(160)," "))))</f>
        <v>Apparel</v>
      </c>
      <c r="O4014" t="s">
        <v>18</v>
      </c>
      <c r="P4014" t="str">
        <f>IF(LEN(TRIM(Table1[[#This Row],[subcategory]]&amp;""))=0,"Unknown", PROPER(TRIM(Table1[[#This Row],[subcategory]])))</f>
        <v>Men</v>
      </c>
      <c r="Q4014">
        <v>100.65</v>
      </c>
      <c r="R4014" s="1">
        <f>IF(LEN(TRIM(Q4014&amp;""))=0, "", VALUE(SUBSTITUTE(Q4014,"$","")))</f>
        <v>100.65</v>
      </c>
      <c r="S4014">
        <v>3</v>
      </c>
      <c r="T4014">
        <f>IF(LEN(TRIM(S4014&amp;""))=0, "", VALUE(S4014))</f>
        <v>3</v>
      </c>
      <c r="U4014" s="5" t="s">
        <v>1973</v>
      </c>
      <c r="V4014" s="4">
        <f>IF(LEN(TRIM(U4014&amp;""))=0, "", VALUE(SUBSTITUTE(U4014,"$","")))</f>
        <v>301.95</v>
      </c>
      <c r="W4014" s="4" t="s">
        <v>1972</v>
      </c>
      <c r="X4014" s="4">
        <f>IF(LEN(TRIM(W4014&amp;""))=0, "", VALUE(SUBSTITUTE(W4014,"$","")))</f>
        <v>223.44300000000001</v>
      </c>
      <c r="Y4014" s="5" t="s">
        <v>1971</v>
      </c>
      <c r="Z4014" s="4" cm="1">
        <f t="array" ref="Z4014">IF(
    LEN(TRIM(Y4014&amp;""))=0,
        IF(AND(ISNUMBER(net_sales_clean), ISNUMBER(profit_clean)),
            net_sales_clean - profit_clean,
            ""
        ),
    VALUE(SUBSTITUTE(Y4014,"$",""))
)</f>
        <v>182.67392791353601</v>
      </c>
      <c r="AA4014" s="5" t="s">
        <v>1970</v>
      </c>
      <c r="AB4014" s="4" cm="1">
        <f t="array" ref="AB4014">IF(
    LEN(TRIM(AA4014&amp;""))=0,
        IF(AND(ISNUMBER(net_sales_clean), ISNUMBER(cost_clean)),
            net_sales_clean - cost_clean,
            ""
        ),
    VALUE(SUBSTITUTE(AA4014,"$",""))
)</f>
        <v>40.769072086463503</v>
      </c>
      <c r="AC4014">
        <v>4</v>
      </c>
      <c r="AD4014">
        <f>IF(LEN(TRIM(AC4014&amp;""))=0, "", VALUE(AC4014))</f>
        <v>4</v>
      </c>
      <c r="AE4014">
        <v>5</v>
      </c>
      <c r="AF4014">
        <f>IF(LEN(TRIM(AE4014&amp;""))=0, "", VALUE(AE4014))</f>
        <v>5</v>
      </c>
      <c r="AG4014">
        <v>0</v>
      </c>
      <c r="AH4014">
        <f>IF(
    OR(U4014&lt;0, W4014&lt;0, Y4014&lt;0, AA4014&lt;0),
        1,
        IF(LEN(TRIM(AG4014&amp;""))=0, "", AG4014)
)</f>
        <v>0</v>
      </c>
      <c r="AI4014" t="str">
        <f>IF(
    COUNT(Q4014,V4014,X4014,Z4014,AB4014)=0,
        "Not Usable",
    IF(
        COUNT(Q4014,V4014,X4014,Z4014,AB4014)&lt;5,
            "Incomplete",
            IF(
                MIN(Q4014,V4014,X4014,Z4014,AB4014)=0,
                    "Incomplete",
                    "Complete"
            )
    )
)</f>
        <v>Complete</v>
      </c>
    </row>
    <row r="4015" spans="1:35" x14ac:dyDescent="0.3">
      <c r="A4015">
        <v>15068</v>
      </c>
      <c r="B4015" s="6">
        <v>45305.787974537037</v>
      </c>
      <c r="C4015" s="3">
        <f>INT(B4015)</f>
        <v>45305</v>
      </c>
      <c r="D4015" s="2">
        <f>MOD(B4015,1)</f>
        <v>0.78797453703737119</v>
      </c>
      <c r="E4015">
        <v>35</v>
      </c>
      <c r="F4015" t="s">
        <v>15</v>
      </c>
      <c r="G4015" t="str">
        <f xml:space="preserve"> PROPER(TRIM(CLEAN(SUBSTITUTE(F4015,CHAR(160)," "))))</f>
        <v>West</v>
      </c>
      <c r="H4015" t="s">
        <v>7</v>
      </c>
      <c r="I4015" t="str">
        <f>PROPER(TRIM(CLEAN((SUBSTITUTE(H4015,"-"," ")))))</f>
        <v>In Store</v>
      </c>
      <c r="J4015">
        <v>7453</v>
      </c>
      <c r="K4015" t="s">
        <v>2</v>
      </c>
      <c r="L4015" t="str">
        <f xml:space="preserve"> PROPER(TRIM(CLEAN(SUBSTITUTE(K4015,CHAR(160)," "))))</f>
        <v>Home Office</v>
      </c>
      <c r="M4015" t="s">
        <v>23</v>
      </c>
      <c r="N4015" t="str">
        <f xml:space="preserve"> PROPER(TRIM(CLEAN(SUBSTITUTE(M4015,CHAR(160)," "))))</f>
        <v>Electronics</v>
      </c>
      <c r="O4015" t="s">
        <v>34</v>
      </c>
      <c r="P4015" t="str">
        <f>IF(LEN(TRIM(Table1[[#This Row],[subcategory]]&amp;""))=0,"Unknown", PROPER(TRIM(Table1[[#This Row],[subcategory]])))</f>
        <v>Phones</v>
      </c>
      <c r="Q4015">
        <v>57.44</v>
      </c>
      <c r="R4015" s="1">
        <f>IF(LEN(TRIM(Q4015&amp;""))=0, "", VALUE(SUBSTITUTE(Q4015,"$","")))</f>
        <v>57.44</v>
      </c>
      <c r="S4015">
        <v>0</v>
      </c>
      <c r="T4015">
        <f>IF(LEN(TRIM(S4015&amp;""))=0, "", VALUE(S4015))</f>
        <v>0</v>
      </c>
      <c r="U4015">
        <v>0</v>
      </c>
      <c r="V4015" s="1">
        <f>IF(LEN(TRIM(U4015&amp;""))=0, "", VALUE(SUBSTITUTE(U4015,"$","")))</f>
        <v>0</v>
      </c>
      <c r="W4015" s="1">
        <v>0</v>
      </c>
      <c r="X4015" s="1">
        <f>IF(LEN(TRIM(W4015&amp;""))=0, "", VALUE(SUBSTITUTE(W4015,"$","")))</f>
        <v>0</v>
      </c>
      <c r="Y4015">
        <v>0</v>
      </c>
      <c r="Z4015" s="1" cm="1">
        <f t="array" ref="Z4015">IF(
    LEN(TRIM(Y4015&amp;""))=0,
        IF(AND(ISNUMBER(net_sales_clean), ISNUMBER(profit_clean)),
            net_sales_clean - profit_clean,
            ""
        ),
    VALUE(SUBSTITUTE(Y4015,"$",""))
)</f>
        <v>0</v>
      </c>
      <c r="AA4015">
        <v>0</v>
      </c>
      <c r="AB4015" s="1" cm="1">
        <f t="array" ref="AB4015">IF(
    LEN(TRIM(AA4015&amp;""))=0,
        IF(AND(ISNUMBER(net_sales_clean), ISNUMBER(cost_clean)),
            net_sales_clean - cost_clean,
            ""
        ),
    VALUE(SUBSTITUTE(AA4015,"$",""))
)</f>
        <v>0</v>
      </c>
      <c r="AC4015">
        <v>7</v>
      </c>
      <c r="AD4015">
        <f>IF(LEN(TRIM(AC4015&amp;""))=0, "", VALUE(AC4015))</f>
        <v>7</v>
      </c>
      <c r="AE4015">
        <v>4</v>
      </c>
      <c r="AF4015">
        <f>IF(LEN(TRIM(AE4015&amp;""))=0, "", VALUE(AE4015))</f>
        <v>4</v>
      </c>
      <c r="AG4015">
        <v>0</v>
      </c>
      <c r="AH4015">
        <f>IF(
    OR(U4015&lt;0, W4015&lt;0, Y4015&lt;0, AA4015&lt;0),
        1,
        IF(LEN(TRIM(AG4015&amp;""))=0, "", AG4015)
)</f>
        <v>0</v>
      </c>
      <c r="AI4015" t="str">
        <f>IF(
    COUNT(Q4015,V4015,X4015,Z4015,AB4015)=0,
        "Not Usable",
    IF(
        COUNT(Q4015,V4015,X4015,Z4015,AB4015)&lt;5,
            "Incomplete",
            IF(
                MIN(Q4015,V4015,X4015,Z4015,AB4015)=0,
                    "Incomplete",
                    "Complete"
            )
    )
)</f>
        <v>Incomplete</v>
      </c>
    </row>
    <row r="4016" spans="1:35" x14ac:dyDescent="0.3">
      <c r="A4016">
        <v>6976</v>
      </c>
      <c r="B4016" s="6">
        <v>45660.368287037039</v>
      </c>
      <c r="C4016" s="3">
        <f>INT(B4016)</f>
        <v>45660</v>
      </c>
      <c r="D4016" s="2">
        <f>MOD(B4016,1)</f>
        <v>0.36828703703940846</v>
      </c>
      <c r="E4016">
        <v>18</v>
      </c>
      <c r="F4016" t="s">
        <v>13</v>
      </c>
      <c r="G4016" t="str">
        <f xml:space="preserve"> PROPER(TRIM(CLEAN(SUBSTITUTE(F4016,CHAR(160)," "))))</f>
        <v>Northeast</v>
      </c>
      <c r="H4016" t="s">
        <v>7</v>
      </c>
      <c r="I4016" t="str">
        <f>PROPER(TRIM(CLEAN((SUBSTITUTE(H4016,"-"," ")))))</f>
        <v>In Store</v>
      </c>
      <c r="J4016">
        <v>8421</v>
      </c>
      <c r="K4016" t="s">
        <v>10</v>
      </c>
      <c r="L4016" t="str">
        <f xml:space="preserve"> PROPER(TRIM(CLEAN(SUBSTITUTE(K4016,CHAR(160)," "))))</f>
        <v>Consumer</v>
      </c>
      <c r="M4016" t="s">
        <v>23</v>
      </c>
      <c r="N4016" t="str">
        <f xml:space="preserve"> PROPER(TRIM(CLEAN(SUBSTITUTE(M4016,CHAR(160)," "))))</f>
        <v>Electronics</v>
      </c>
      <c r="O4016" t="s">
        <v>25</v>
      </c>
      <c r="P4016" t="str">
        <f>IF(LEN(TRIM(Table1[[#This Row],[subcategory]]&amp;""))=0,"Unknown", PROPER(TRIM(Table1[[#This Row],[subcategory]])))</f>
        <v>Laptops</v>
      </c>
      <c r="Q4016">
        <v>77.010000000000005</v>
      </c>
      <c r="R4016" s="1">
        <f>IF(LEN(TRIM(Q4016&amp;""))=0, "", VALUE(SUBSTITUTE(Q4016,"$","")))</f>
        <v>77.010000000000005</v>
      </c>
      <c r="S4016">
        <v>2</v>
      </c>
      <c r="T4016">
        <f>IF(LEN(TRIM(S4016&amp;""))=0, "", VALUE(S4016))</f>
        <v>2</v>
      </c>
      <c r="U4016">
        <v>154.02000000000001</v>
      </c>
      <c r="V4016" s="1">
        <f>IF(LEN(TRIM(U4016&amp;""))=0, "", VALUE(SUBSTITUTE(U4016,"$","")))</f>
        <v>154.02000000000001</v>
      </c>
      <c r="W4016" s="1">
        <v>115.05294000000001</v>
      </c>
      <c r="X4016" s="1">
        <f>IF(LEN(TRIM(W4016&amp;""))=0, "", VALUE(SUBSTITUTE(W4016,"$","")))</f>
        <v>115.05294000000001</v>
      </c>
      <c r="Y4016" s="5" t="s">
        <v>1969</v>
      </c>
      <c r="Z4016" s="4" cm="1">
        <f t="array" ref="Z4016">IF(
    LEN(TRIM(Y4016&amp;""))=0,
        IF(AND(ISNUMBER(net_sales_clean), ISNUMBER(profit_clean)),
            net_sales_clean - profit_clean,
            ""
        ),
    VALUE(SUBSTITUTE(Y4016,"$",""))
)</f>
        <v>88.602375099608295</v>
      </c>
      <c r="AA4016" s="5" t="s">
        <v>1968</v>
      </c>
      <c r="AB4016" s="4" cm="1">
        <f t="array" ref="AB4016">IF(
    LEN(TRIM(AA4016&amp;""))=0,
        IF(AND(ISNUMBER(net_sales_clean), ISNUMBER(cost_clean)),
            net_sales_clean - cost_clean,
            ""
        ),
    VALUE(SUBSTITUTE(AA4016,"$",""))
)</f>
        <v>26.450564900391601</v>
      </c>
      <c r="AC4016">
        <v>2</v>
      </c>
      <c r="AD4016">
        <f>IF(LEN(TRIM(AC4016&amp;""))=0, "", VALUE(AC4016))</f>
        <v>2</v>
      </c>
      <c r="AE4016">
        <v>3</v>
      </c>
      <c r="AF4016">
        <f>IF(LEN(TRIM(AE4016&amp;""))=0, "", VALUE(AE4016))</f>
        <v>3</v>
      </c>
      <c r="AH4016" t="str">
        <f>IF(
    OR(U4016&lt;0, W4016&lt;0, Y4016&lt;0, AA4016&lt;0),
        1,
        IF(LEN(TRIM(AG4016&amp;""))=0, "", AG4016)
)</f>
        <v/>
      </c>
      <c r="AI4016" t="str">
        <f>IF(
    COUNT(Q4016,V4016,X4016,Z4016,AB4016)=0,
        "Not Usable",
    IF(
        COUNT(Q4016,V4016,X4016,Z4016,AB4016)&lt;5,
            "Incomplete",
            IF(
                MIN(Q4016,V4016,X4016,Z4016,AB4016)=0,
                    "Incomplete",
                    "Complete"
            )
    )
)</f>
        <v>Complete</v>
      </c>
    </row>
    <row r="4017" spans="1:35" x14ac:dyDescent="0.3">
      <c r="A4017">
        <v>6167</v>
      </c>
      <c r="B4017" s="6">
        <v>45395.682222222225</v>
      </c>
      <c r="C4017" s="3">
        <f>INT(B4017)</f>
        <v>45395</v>
      </c>
      <c r="D4017" s="2">
        <f>MOD(B4017,1)</f>
        <v>0.68222222222539131</v>
      </c>
      <c r="E4017">
        <v>81</v>
      </c>
      <c r="F4017" t="s">
        <v>13</v>
      </c>
      <c r="G4017" t="str">
        <f xml:space="preserve"> PROPER(TRIM(CLEAN(SUBSTITUTE(F4017,CHAR(160)," "))))</f>
        <v>Northeast</v>
      </c>
      <c r="H4017" t="s">
        <v>11</v>
      </c>
      <c r="I4017" t="str">
        <f>PROPER(TRIM(CLEAN((SUBSTITUTE(H4017,"-"," ")))))</f>
        <v>Online</v>
      </c>
      <c r="J4017">
        <v>19741</v>
      </c>
      <c r="K4017" t="s">
        <v>2</v>
      </c>
      <c r="L4017" t="str">
        <f xml:space="preserve"> PROPER(TRIM(CLEAN(SUBSTITUTE(K4017,CHAR(160)," "))))</f>
        <v>Home Office</v>
      </c>
      <c r="M4017" t="s">
        <v>16</v>
      </c>
      <c r="N4017" t="str">
        <f xml:space="preserve"> PROPER(TRIM(CLEAN(SUBSTITUTE(M4017,CHAR(160)," "))))</f>
        <v>Grocery</v>
      </c>
      <c r="O4017" t="s">
        <v>28</v>
      </c>
      <c r="P4017" t="str">
        <f>IF(LEN(TRIM(Table1[[#This Row],[subcategory]]&amp;""))=0,"Unknown", PROPER(TRIM(Table1[[#This Row],[subcategory]])))</f>
        <v>Pantry</v>
      </c>
      <c r="Q4017">
        <v>66.040000000000006</v>
      </c>
      <c r="R4017" s="1">
        <f>IF(LEN(TRIM(Q4017&amp;""))=0, "", VALUE(SUBSTITUTE(Q4017,"$","")))</f>
        <v>66.040000000000006</v>
      </c>
      <c r="S4017">
        <v>0</v>
      </c>
      <c r="T4017">
        <f>IF(LEN(TRIM(S4017&amp;""))=0, "", VALUE(S4017))</f>
        <v>0</v>
      </c>
      <c r="U4017">
        <v>0</v>
      </c>
      <c r="V4017" s="1">
        <f>IF(LEN(TRIM(U4017&amp;""))=0, "", VALUE(SUBSTITUTE(U4017,"$","")))</f>
        <v>0</v>
      </c>
      <c r="W4017" s="1">
        <v>0</v>
      </c>
      <c r="X4017" s="1">
        <f>IF(LEN(TRIM(W4017&amp;""))=0, "", VALUE(SUBSTITUTE(W4017,"$","")))</f>
        <v>0</v>
      </c>
      <c r="Y4017">
        <v>0</v>
      </c>
      <c r="Z4017" s="1" cm="1">
        <f t="array" ref="Z4017">IF(
    LEN(TRIM(Y4017&amp;""))=0,
        IF(AND(ISNUMBER(net_sales_clean), ISNUMBER(profit_clean)),
            net_sales_clean - profit_clean,
            ""
        ),
    VALUE(SUBSTITUTE(Y4017,"$",""))
)</f>
        <v>0</v>
      </c>
      <c r="AA4017">
        <v>0</v>
      </c>
      <c r="AB4017" s="1" cm="1">
        <f t="array" ref="AB4017">IF(
    LEN(TRIM(AA4017&amp;""))=0,
        IF(AND(ISNUMBER(net_sales_clean), ISNUMBER(cost_clean)),
            net_sales_clean - cost_clean,
            ""
        ),
    VALUE(SUBSTITUTE(AA4017,"$",""))
)</f>
        <v>0</v>
      </c>
      <c r="AC4017">
        <v>9</v>
      </c>
      <c r="AD4017">
        <f>IF(LEN(TRIM(AC4017&amp;""))=0, "", VALUE(AC4017))</f>
        <v>9</v>
      </c>
      <c r="AE4017">
        <v>1</v>
      </c>
      <c r="AF4017">
        <f>IF(LEN(TRIM(AE4017&amp;""))=0, "", VALUE(AE4017))</f>
        <v>1</v>
      </c>
      <c r="AG4017">
        <v>0</v>
      </c>
      <c r="AH4017">
        <f>IF(
    OR(U4017&lt;0, W4017&lt;0, Y4017&lt;0, AA4017&lt;0),
        1,
        IF(LEN(TRIM(AG4017&amp;""))=0, "", AG4017)
)</f>
        <v>0</v>
      </c>
      <c r="AI4017" t="str">
        <f>IF(
    COUNT(Q4017,V4017,X4017,Z4017,AB4017)=0,
        "Not Usable",
    IF(
        COUNT(Q4017,V4017,X4017,Z4017,AB4017)&lt;5,
            "Incomplete",
            IF(
                MIN(Q4017,V4017,X4017,Z4017,AB4017)=0,
                    "Incomplete",
                    "Complete"
            )
    )
)</f>
        <v>Incomplete</v>
      </c>
    </row>
    <row r="4018" spans="1:35" x14ac:dyDescent="0.3">
      <c r="A4018">
        <v>6426</v>
      </c>
      <c r="B4018" s="6">
        <v>45506.088090277779</v>
      </c>
      <c r="C4018" s="3">
        <f>INT(B4018)</f>
        <v>45506</v>
      </c>
      <c r="D4018" s="2">
        <f>MOD(B4018,1)</f>
        <v>8.8090277778974269E-2</v>
      </c>
      <c r="E4018">
        <v>10</v>
      </c>
      <c r="F4018" t="s">
        <v>15</v>
      </c>
      <c r="G4018" t="str">
        <f xml:space="preserve"> PROPER(TRIM(CLEAN(SUBSTITUTE(F4018,CHAR(160)," "))))</f>
        <v>West</v>
      </c>
      <c r="H4018" t="s">
        <v>3</v>
      </c>
      <c r="I4018" t="str">
        <f>PROPER(TRIM(CLEAN((SUBSTITUTE(H4018,"-"," ")))))</f>
        <v>Phone</v>
      </c>
      <c r="J4018">
        <v>14825</v>
      </c>
      <c r="K4018" t="s">
        <v>10</v>
      </c>
      <c r="L4018" t="str">
        <f xml:space="preserve"> PROPER(TRIM(CLEAN(SUBSTITUTE(K4018,CHAR(160)," "))))</f>
        <v>Consumer</v>
      </c>
      <c r="M4018" t="s">
        <v>1</v>
      </c>
      <c r="N4018" t="str">
        <f xml:space="preserve"> PROPER(TRIM(CLEAN(SUBSTITUTE(M4018,CHAR(160)," "))))</f>
        <v>Beauty</v>
      </c>
      <c r="P4018" t="str">
        <f>IF(LEN(TRIM(Table1[[#This Row],[subcategory]]&amp;""))=0,"Unknown", PROPER(TRIM(Table1[[#This Row],[subcategory]])))</f>
        <v>Unknown</v>
      </c>
      <c r="Q4018">
        <v>155.54</v>
      </c>
      <c r="R4018" s="1">
        <f>IF(LEN(TRIM(Q4018&amp;""))=0, "", VALUE(SUBSTITUTE(Q4018,"$","")))</f>
        <v>155.54</v>
      </c>
      <c r="S4018">
        <v>2</v>
      </c>
      <c r="T4018">
        <f>IF(LEN(TRIM(S4018&amp;""))=0, "", VALUE(S4018))</f>
        <v>2</v>
      </c>
      <c r="U4018">
        <v>311.08</v>
      </c>
      <c r="V4018" s="1">
        <f>IF(LEN(TRIM(U4018&amp;""))=0, "", VALUE(SUBSTITUTE(U4018,"$","")))</f>
        <v>311.08</v>
      </c>
      <c r="W4018" s="4" t="s">
        <v>1967</v>
      </c>
      <c r="X4018" s="4">
        <f>IF(LEN(TRIM(W4018&amp;""))=0, "", VALUE(SUBSTITUTE(W4018,"$","")))</f>
        <v>136.56411999999901</v>
      </c>
      <c r="Y4018" s="5" t="s">
        <v>1966</v>
      </c>
      <c r="Z4018" s="4" cm="1">
        <f t="array" ref="Z4018">IF(
    LEN(TRIM(Y4018&amp;""))=0,
        IF(AND(ISNUMBER(net_sales_clean), ISNUMBER(profit_clean)),
            net_sales_clean - profit_clean,
            ""
        ),
    VALUE(SUBSTITUTE(Y4018,"$",""))
)</f>
        <v>93.558062684748705</v>
      </c>
      <c r="AA4018" s="5" t="s">
        <v>1965</v>
      </c>
      <c r="AB4018" s="4" cm="1">
        <f t="array" ref="AB4018">IF(
    LEN(TRIM(AA4018&amp;""))=0,
        IF(AND(ISNUMBER(net_sales_clean), ISNUMBER(cost_clean)),
            net_sales_clean - cost_clean,
            ""
        ),
    VALUE(SUBSTITUTE(AA4018,"$",""))
)</f>
        <v>43.006057315251198</v>
      </c>
      <c r="AC4018">
        <v>4</v>
      </c>
      <c r="AD4018">
        <f>IF(LEN(TRIM(AC4018&amp;""))=0, "", VALUE(AC4018))</f>
        <v>4</v>
      </c>
      <c r="AE4018">
        <v>2</v>
      </c>
      <c r="AF4018">
        <f>IF(LEN(TRIM(AE4018&amp;""))=0, "", VALUE(AE4018))</f>
        <v>2</v>
      </c>
      <c r="AG4018">
        <v>0</v>
      </c>
      <c r="AH4018">
        <f>IF(
    OR(U4018&lt;0, W4018&lt;0, Y4018&lt;0, AA4018&lt;0),
        1,
        IF(LEN(TRIM(AG4018&amp;""))=0, "", AG4018)
)</f>
        <v>0</v>
      </c>
      <c r="AI4018" t="str">
        <f>IF(
    COUNT(Q4018,V4018,X4018,Z4018,AB4018)=0,
        "Not Usable",
    IF(
        COUNT(Q4018,V4018,X4018,Z4018,AB4018)&lt;5,
            "Incomplete",
            IF(
                MIN(Q4018,V4018,X4018,Z4018,AB4018)=0,
                    "Incomplete",
                    "Complete"
            )
    )
)</f>
        <v>Complete</v>
      </c>
    </row>
    <row r="4019" spans="1:35" x14ac:dyDescent="0.3">
      <c r="A4019">
        <v>46621</v>
      </c>
      <c r="B4019" s="6">
        <v>46017.776435185187</v>
      </c>
      <c r="C4019" s="3">
        <f>INT(B4019)</f>
        <v>46017</v>
      </c>
      <c r="D4019" s="2">
        <f>MOD(B4019,1)</f>
        <v>0.77643518518743804</v>
      </c>
      <c r="E4019">
        <v>22</v>
      </c>
      <c r="F4019" t="s">
        <v>21</v>
      </c>
      <c r="G4019" t="str">
        <f xml:space="preserve"> PROPER(TRIM(CLEAN(SUBSTITUTE(F4019,CHAR(160)," "))))</f>
        <v>Midwest</v>
      </c>
      <c r="H4019" t="s">
        <v>27</v>
      </c>
      <c r="I4019" t="str">
        <f>PROPER(TRIM(CLEAN((SUBSTITUTE(H4019,"-"," ")))))</f>
        <v>In Store</v>
      </c>
      <c r="J4019">
        <v>20632</v>
      </c>
      <c r="K4019" t="s">
        <v>6</v>
      </c>
      <c r="L4019" t="str">
        <f xml:space="preserve"> PROPER(TRIM(CLEAN(SUBSTITUTE(K4019,CHAR(160)," "))))</f>
        <v>Corporate</v>
      </c>
      <c r="M4019" t="s">
        <v>19</v>
      </c>
      <c r="N4019" t="str">
        <f xml:space="preserve"> PROPER(TRIM(CLEAN(SUBSTITUTE(M4019,CHAR(160)," "))))</f>
        <v>Apparel</v>
      </c>
      <c r="P4019" t="str">
        <f>IF(LEN(TRIM(Table1[[#This Row],[subcategory]]&amp;""))=0,"Unknown", PROPER(TRIM(Table1[[#This Row],[subcategory]])))</f>
        <v>Unknown</v>
      </c>
      <c r="Q4019">
        <v>45.86</v>
      </c>
      <c r="R4019" s="1">
        <f>IF(LEN(TRIM(Q4019&amp;""))=0, "", VALUE(SUBSTITUTE(Q4019,"$","")))</f>
        <v>45.86</v>
      </c>
      <c r="S4019">
        <v>5</v>
      </c>
      <c r="T4019">
        <f>IF(LEN(TRIM(S4019&amp;""))=0, "", VALUE(S4019))</f>
        <v>5</v>
      </c>
      <c r="U4019">
        <v>229.3</v>
      </c>
      <c r="V4019" s="1">
        <f>IF(LEN(TRIM(U4019&amp;""))=0, "", VALUE(SUBSTITUTE(U4019,"$","")))</f>
        <v>229.3</v>
      </c>
      <c r="W4019" s="1">
        <v>164.1788</v>
      </c>
      <c r="X4019" s="1">
        <f>IF(LEN(TRIM(W4019&amp;""))=0, "", VALUE(SUBSTITUTE(W4019,"$","")))</f>
        <v>164.1788</v>
      </c>
      <c r="Y4019" s="5" t="s">
        <v>1964</v>
      </c>
      <c r="Z4019" s="4" cm="1">
        <f t="array" ref="Z4019">IF(
    LEN(TRIM(Y4019&amp;""))=0,
        IF(AND(ISNUMBER(net_sales_clean), ISNUMBER(profit_clean)),
            net_sales_clean - profit_clean,
            ""
        ),
    VALUE(SUBSTITUTE(Y4019,"$",""))
)</f>
        <v>138.797497802046</v>
      </c>
      <c r="AA4019" s="5" t="s">
        <v>1963</v>
      </c>
      <c r="AB4019" s="4" cm="1">
        <f t="array" ref="AB4019">IF(
    LEN(TRIM(AA4019&amp;""))=0,
        IF(AND(ISNUMBER(net_sales_clean), ISNUMBER(cost_clean)),
            net_sales_clean - cost_clean,
            ""
        ),
    VALUE(SUBSTITUTE(AA4019,"$",""))
)</f>
        <v>25.381302197953399</v>
      </c>
      <c r="AC4019">
        <v>3</v>
      </c>
      <c r="AD4019">
        <f>IF(LEN(TRIM(AC4019&amp;""))=0, "", VALUE(AC4019))</f>
        <v>3</v>
      </c>
      <c r="AE4019">
        <v>1</v>
      </c>
      <c r="AF4019">
        <f>IF(LEN(TRIM(AE4019&amp;""))=0, "", VALUE(AE4019))</f>
        <v>1</v>
      </c>
      <c r="AG4019">
        <v>0</v>
      </c>
      <c r="AH4019">
        <f>IF(
    OR(U4019&lt;0, W4019&lt;0, Y4019&lt;0, AA4019&lt;0),
        1,
        IF(LEN(TRIM(AG4019&amp;""))=0, "", AG4019)
)</f>
        <v>0</v>
      </c>
      <c r="AI4019" t="str">
        <f>IF(
    COUNT(Q4019,V4019,X4019,Z4019,AB4019)=0,
        "Not Usable",
    IF(
        COUNT(Q4019,V4019,X4019,Z4019,AB4019)&lt;5,
            "Incomplete",
            IF(
                MIN(Q4019,V4019,X4019,Z4019,AB4019)=0,
                    "Incomplete",
                    "Complete"
            )
    )
)</f>
        <v>Complete</v>
      </c>
    </row>
    <row r="4020" spans="1:35" x14ac:dyDescent="0.3">
      <c r="A4020">
        <v>16171</v>
      </c>
      <c r="B4020" s="6">
        <v>44989.855891203704</v>
      </c>
      <c r="C4020" s="3">
        <f>INT(B4020)</f>
        <v>44989</v>
      </c>
      <c r="D4020" s="2">
        <f>MOD(B4020,1)</f>
        <v>0.85589120370423188</v>
      </c>
      <c r="E4020">
        <v>1</v>
      </c>
      <c r="F4020" t="s">
        <v>15</v>
      </c>
      <c r="G4020" t="str">
        <f xml:space="preserve"> PROPER(TRIM(CLEAN(SUBSTITUTE(F4020,CHAR(160)," "))))</f>
        <v>West</v>
      </c>
      <c r="H4020" t="s">
        <v>11</v>
      </c>
      <c r="I4020" t="str">
        <f>PROPER(TRIM(CLEAN((SUBSTITUTE(H4020,"-"," ")))))</f>
        <v>Online</v>
      </c>
      <c r="J4020">
        <v>13670</v>
      </c>
      <c r="K4020" t="s">
        <v>2</v>
      </c>
      <c r="L4020" t="str">
        <f xml:space="preserve"> PROPER(TRIM(CLEAN(SUBSTITUTE(K4020,CHAR(160)," "))))</f>
        <v>Home Office</v>
      </c>
      <c r="M4020" t="s">
        <v>19</v>
      </c>
      <c r="N4020" t="str">
        <f xml:space="preserve"> PROPER(TRIM(CLEAN(SUBSTITUTE(M4020,CHAR(160)," "))))</f>
        <v>Apparel</v>
      </c>
      <c r="O4020" t="s">
        <v>18</v>
      </c>
      <c r="P4020" t="str">
        <f>IF(LEN(TRIM(Table1[[#This Row],[subcategory]]&amp;""))=0,"Unknown", PROPER(TRIM(Table1[[#This Row],[subcategory]])))</f>
        <v>Men</v>
      </c>
      <c r="Q4020">
        <v>73.040000000000006</v>
      </c>
      <c r="R4020" s="1">
        <f>IF(LEN(TRIM(Q4020&amp;""))=0, "", VALUE(SUBSTITUTE(Q4020,"$","")))</f>
        <v>73.040000000000006</v>
      </c>
      <c r="S4020">
        <v>5</v>
      </c>
      <c r="T4020">
        <f>IF(LEN(TRIM(S4020&amp;""))=0, "", VALUE(S4020))</f>
        <v>5</v>
      </c>
      <c r="U4020" s="5" t="s">
        <v>1962</v>
      </c>
      <c r="V4020" s="4">
        <f>IF(LEN(TRIM(U4020&amp;""))=0, "", VALUE(SUBSTITUTE(U4020,"$","")))</f>
        <v>365.2</v>
      </c>
      <c r="W4020" s="4" t="s">
        <v>1961</v>
      </c>
      <c r="X4020" s="4">
        <f>IF(LEN(TRIM(W4020&amp;""))=0, "", VALUE(SUBSTITUTE(W4020,"$","")))</f>
        <v>335.61880000000002</v>
      </c>
      <c r="Y4020" s="5" t="s">
        <v>1960</v>
      </c>
      <c r="Z4020" s="4" cm="1">
        <f t="array" ref="Z4020">IF(
    LEN(TRIM(Y4020&amp;""))=0,
        IF(AND(ISNUMBER(net_sales_clean), ISNUMBER(profit_clean)),
            net_sales_clean - profit_clean,
            ""
        ),
    VALUE(SUBSTITUTE(Y4020,"$",""))
)</f>
        <v>209.7275004656</v>
      </c>
      <c r="AA4020" s="5" t="s">
        <v>1959</v>
      </c>
      <c r="AB4020" s="4" cm="1">
        <f t="array" ref="AB4020">IF(
    LEN(TRIM(AA4020&amp;""))=0,
        IF(AND(ISNUMBER(net_sales_clean), ISNUMBER(cost_clean)),
            net_sales_clean - cost_clean,
            ""
        ),
    VALUE(SUBSTITUTE(AA4020,"$",""))
)</f>
        <v>125.891299534399</v>
      </c>
      <c r="AC4020">
        <v>7</v>
      </c>
      <c r="AD4020">
        <f>IF(LEN(TRIM(AC4020&amp;""))=0, "", VALUE(AC4020))</f>
        <v>7</v>
      </c>
      <c r="AE4020">
        <v>3</v>
      </c>
      <c r="AF4020">
        <f>IF(LEN(TRIM(AE4020&amp;""))=0, "", VALUE(AE4020))</f>
        <v>3</v>
      </c>
      <c r="AG4020">
        <v>0</v>
      </c>
      <c r="AH4020">
        <f>IF(
    OR(U4020&lt;0, W4020&lt;0, Y4020&lt;0, AA4020&lt;0),
        1,
        IF(LEN(TRIM(AG4020&amp;""))=0, "", AG4020)
)</f>
        <v>0</v>
      </c>
      <c r="AI4020" t="str">
        <f>IF(
    COUNT(Q4020,V4020,X4020,Z4020,AB4020)=0,
        "Not Usable",
    IF(
        COUNT(Q4020,V4020,X4020,Z4020,AB4020)&lt;5,
            "Incomplete",
            IF(
                MIN(Q4020,V4020,X4020,Z4020,AB4020)=0,
                    "Incomplete",
                    "Complete"
            )
    )
)</f>
        <v>Complete</v>
      </c>
    </row>
    <row r="4021" spans="1:35" x14ac:dyDescent="0.3">
      <c r="A4021">
        <v>4465</v>
      </c>
      <c r="B4021" s="6">
        <v>44994.061898148146</v>
      </c>
      <c r="C4021" s="3">
        <f>INT(B4021)</f>
        <v>44994</v>
      </c>
      <c r="D4021" s="2">
        <f>MOD(B4021,1)</f>
        <v>6.1898148145701271E-2</v>
      </c>
      <c r="E4021">
        <v>47</v>
      </c>
      <c r="F4021" t="s">
        <v>4</v>
      </c>
      <c r="G4021" t="str">
        <f xml:space="preserve"> PROPER(TRIM(CLEAN(SUBSTITUTE(F4021,CHAR(160)," "))))</f>
        <v>South</v>
      </c>
      <c r="H4021" t="s">
        <v>30</v>
      </c>
      <c r="I4021" t="str">
        <f>PROPER(TRIM(CLEAN((SUBSTITUTE(H4021,"-"," ")))))</f>
        <v>Mobile App</v>
      </c>
      <c r="J4021">
        <v>29473</v>
      </c>
      <c r="K4021" t="s">
        <v>10</v>
      </c>
      <c r="L4021" t="str">
        <f xml:space="preserve"> PROPER(TRIM(CLEAN(SUBSTITUTE(K4021,CHAR(160)," "))))</f>
        <v>Consumer</v>
      </c>
      <c r="M4021" t="s">
        <v>1</v>
      </c>
      <c r="N4021" t="str">
        <f xml:space="preserve"> PROPER(TRIM(CLEAN(SUBSTITUTE(M4021,CHAR(160)," "))))</f>
        <v>Beauty</v>
      </c>
      <c r="O4021" t="s">
        <v>39</v>
      </c>
      <c r="P4021" t="str">
        <f>IF(LEN(TRIM(Table1[[#This Row],[subcategory]]&amp;""))=0,"Unknown", PROPER(TRIM(Table1[[#This Row],[subcategory]])))</f>
        <v>Fragrance</v>
      </c>
      <c r="Q4021">
        <v>24.42</v>
      </c>
      <c r="R4021" s="1">
        <f>IF(LEN(TRIM(Q4021&amp;""))=0, "", VALUE(SUBSTITUTE(Q4021,"$","")))</f>
        <v>24.42</v>
      </c>
      <c r="S4021">
        <v>2</v>
      </c>
      <c r="T4021">
        <f>IF(LEN(TRIM(S4021&amp;""))=0, "", VALUE(S4021))</f>
        <v>2</v>
      </c>
      <c r="U4021">
        <v>48.84</v>
      </c>
      <c r="V4021" s="1">
        <f>IF(LEN(TRIM(U4021&amp;""))=0, "", VALUE(SUBSTITUTE(U4021,"$","")))</f>
        <v>48.84</v>
      </c>
      <c r="W4021" s="1">
        <v>30.0366</v>
      </c>
      <c r="X4021" s="1">
        <f>IF(LEN(TRIM(W4021&amp;""))=0, "", VALUE(SUBSTITUTE(W4021,"$","")))</f>
        <v>30.0366</v>
      </c>
      <c r="Y4021" s="5" t="s">
        <v>1958</v>
      </c>
      <c r="Z4021" s="4" cm="1">
        <f t="array" ref="Z4021">IF(
    LEN(TRIM(Y4021&amp;""))=0,
        IF(AND(ISNUMBER(net_sales_clean), ISNUMBER(profit_clean)),
            net_sales_clean - profit_clean,
            ""
        ),
    VALUE(SUBSTITUTE(Y4021,"$",""))
)</f>
        <v>20.138365812881698</v>
      </c>
      <c r="AA4021" s="5" t="s">
        <v>1957</v>
      </c>
      <c r="AB4021" s="4" cm="1">
        <f t="array" ref="AB4021">IF(
    LEN(TRIM(AA4021&amp;""))=0,
        IF(AND(ISNUMBER(net_sales_clean), ISNUMBER(cost_clean)),
            net_sales_clean - cost_clean,
            ""
        ),
    VALUE(SUBSTITUTE(AA4021,"$",""))
)</f>
        <v>9.8982341871182609</v>
      </c>
      <c r="AC4021">
        <v>9</v>
      </c>
      <c r="AD4021">
        <f>IF(LEN(TRIM(AC4021&amp;""))=0, "", VALUE(AC4021))</f>
        <v>9</v>
      </c>
      <c r="AE4021">
        <v>3</v>
      </c>
      <c r="AF4021">
        <f>IF(LEN(TRIM(AE4021&amp;""))=0, "", VALUE(AE4021))</f>
        <v>3</v>
      </c>
      <c r="AG4021">
        <v>1</v>
      </c>
      <c r="AH4021">
        <f>IF(
    OR(U4021&lt;0, W4021&lt;0, Y4021&lt;0, AA4021&lt;0),
        1,
        IF(LEN(TRIM(AG4021&amp;""))=0, "", AG4021)
)</f>
        <v>1</v>
      </c>
      <c r="AI4021" t="str">
        <f>IF(
    COUNT(Q4021,V4021,X4021,Z4021,AB4021)=0,
        "Not Usable",
    IF(
        COUNT(Q4021,V4021,X4021,Z4021,AB4021)&lt;5,
            "Incomplete",
            IF(
                MIN(Q4021,V4021,X4021,Z4021,AB4021)=0,
                    "Incomplete",
                    "Complete"
            )
    )
)</f>
        <v>Complete</v>
      </c>
    </row>
    <row r="4022" spans="1:35" x14ac:dyDescent="0.3">
      <c r="A4022">
        <v>32710</v>
      </c>
      <c r="B4022" s="6">
        <v>45785.418506944443</v>
      </c>
      <c r="C4022" s="3">
        <f>INT(B4022)</f>
        <v>45785</v>
      </c>
      <c r="D4022" s="2">
        <f>MOD(B4022,1)</f>
        <v>0.41850694444292458</v>
      </c>
      <c r="E4022">
        <v>79</v>
      </c>
      <c r="F4022" t="s">
        <v>21</v>
      </c>
      <c r="G4022" t="str">
        <f xml:space="preserve"> PROPER(TRIM(CLEAN(SUBSTITUTE(F4022,CHAR(160)," "))))</f>
        <v>Midwest</v>
      </c>
      <c r="H4022" t="s">
        <v>17</v>
      </c>
      <c r="I4022" t="str">
        <f>PROPER(TRIM(CLEAN((SUBSTITUTE(H4022,"-"," ")))))</f>
        <v>Online</v>
      </c>
      <c r="J4022">
        <v>9612</v>
      </c>
      <c r="K4022" t="s">
        <v>6</v>
      </c>
      <c r="L4022" t="str">
        <f xml:space="preserve"> PROPER(TRIM(CLEAN(SUBSTITUTE(K4022,CHAR(160)," "))))</f>
        <v>Corporate</v>
      </c>
      <c r="M4022" t="s">
        <v>23</v>
      </c>
      <c r="N4022" t="str">
        <f xml:space="preserve"> PROPER(TRIM(CLEAN(SUBSTITUTE(M4022,CHAR(160)," "))))</f>
        <v>Electronics</v>
      </c>
      <c r="O4022" t="s">
        <v>25</v>
      </c>
      <c r="P4022" t="str">
        <f>IF(LEN(TRIM(Table1[[#This Row],[subcategory]]&amp;""))=0,"Unknown", PROPER(TRIM(Table1[[#This Row],[subcategory]])))</f>
        <v>Laptops</v>
      </c>
      <c r="Q4022">
        <v>39.47</v>
      </c>
      <c r="R4022" s="1">
        <f>IF(LEN(TRIM(Q4022&amp;""))=0, "", VALUE(SUBSTITUTE(Q4022,"$","")))</f>
        <v>39.47</v>
      </c>
      <c r="S4022">
        <v>1</v>
      </c>
      <c r="T4022">
        <f>IF(LEN(TRIM(S4022&amp;""))=0, "", VALUE(S4022))</f>
        <v>1</v>
      </c>
      <c r="U4022">
        <v>39.47</v>
      </c>
      <c r="V4022" s="1">
        <f>IF(LEN(TRIM(U4022&amp;""))=0, "", VALUE(SUBSTITUTE(U4022,"$","")))</f>
        <v>39.47</v>
      </c>
      <c r="W4022" s="1">
        <v>28.615749999999998</v>
      </c>
      <c r="X4022" s="1">
        <f>IF(LEN(TRIM(W4022&amp;""))=0, "", VALUE(SUBSTITUTE(W4022,"$","")))</f>
        <v>28.615749999999998</v>
      </c>
      <c r="Y4022" s="5" t="s">
        <v>1956</v>
      </c>
      <c r="Z4022" s="4" cm="1">
        <f t="array" ref="Z4022">IF(
    LEN(TRIM(Y4022&amp;""))=0,
        IF(AND(ISNUMBER(net_sales_clean), ISNUMBER(profit_clean)),
            net_sales_clean - profit_clean,
            ""
        ),
    VALUE(SUBSTITUTE(Y4022,"$",""))
)</f>
        <v>17.1231820403558</v>
      </c>
      <c r="AA4022" s="5" t="s">
        <v>1955</v>
      </c>
      <c r="AB4022" s="4" cm="1">
        <f t="array" ref="AB4022">IF(
    LEN(TRIM(AA4022&amp;""))=0,
        IF(AND(ISNUMBER(net_sales_clean), ISNUMBER(cost_clean)),
            net_sales_clean - cost_clean,
            ""
        ),
    VALUE(SUBSTITUTE(AA4022,"$",""))
)</f>
        <v>11.4925679596441</v>
      </c>
      <c r="AC4022">
        <v>6</v>
      </c>
      <c r="AD4022">
        <f>IF(LEN(TRIM(AC4022&amp;""))=0, "", VALUE(AC4022))</f>
        <v>6</v>
      </c>
      <c r="AE4022">
        <v>5</v>
      </c>
      <c r="AF4022">
        <f>IF(LEN(TRIM(AE4022&amp;""))=0, "", VALUE(AE4022))</f>
        <v>5</v>
      </c>
      <c r="AG4022">
        <v>0</v>
      </c>
      <c r="AH4022">
        <f>IF(
    OR(U4022&lt;0, W4022&lt;0, Y4022&lt;0, AA4022&lt;0),
        1,
        IF(LEN(TRIM(AG4022&amp;""))=0, "", AG4022)
)</f>
        <v>0</v>
      </c>
      <c r="AI4022" t="str">
        <f>IF(
    COUNT(Q4022,V4022,X4022,Z4022,AB4022)=0,
        "Not Usable",
    IF(
        COUNT(Q4022,V4022,X4022,Z4022,AB4022)&lt;5,
            "Incomplete",
            IF(
                MIN(Q4022,V4022,X4022,Z4022,AB4022)=0,
                    "Incomplete",
                    "Complete"
            )
    )
)</f>
        <v>Complete</v>
      </c>
    </row>
    <row r="4023" spans="1:35" x14ac:dyDescent="0.3">
      <c r="A4023">
        <v>51530</v>
      </c>
      <c r="B4023" s="6">
        <v>45200.917939814812</v>
      </c>
      <c r="C4023" s="3">
        <f>INT(B4023)</f>
        <v>45200</v>
      </c>
      <c r="D4023" s="2">
        <f>MOD(B4023,1)</f>
        <v>0.91793981481168885</v>
      </c>
      <c r="E4023">
        <v>7</v>
      </c>
      <c r="F4023" t="s">
        <v>21</v>
      </c>
      <c r="G4023" t="str">
        <f xml:space="preserve"> PROPER(TRIM(CLEAN(SUBSTITUTE(F4023,CHAR(160)," "))))</f>
        <v>Midwest</v>
      </c>
      <c r="H4023" t="s">
        <v>11</v>
      </c>
      <c r="I4023" t="str">
        <f>PROPER(TRIM(CLEAN((SUBSTITUTE(H4023,"-"," ")))))</f>
        <v>Online</v>
      </c>
      <c r="J4023">
        <v>22551</v>
      </c>
      <c r="K4023" t="s">
        <v>6</v>
      </c>
      <c r="L4023" t="str">
        <f xml:space="preserve"> PROPER(TRIM(CLEAN(SUBSTITUTE(K4023,CHAR(160)," "))))</f>
        <v>Corporate</v>
      </c>
      <c r="M4023" t="s">
        <v>16</v>
      </c>
      <c r="N4023" t="str">
        <f xml:space="preserve"> PROPER(TRIM(CLEAN(SUBSTITUTE(M4023,CHAR(160)," "))))</f>
        <v>Grocery</v>
      </c>
      <c r="O4023" t="s">
        <v>24</v>
      </c>
      <c r="P4023" t="str">
        <f>IF(LEN(TRIM(Table1[[#This Row],[subcategory]]&amp;""))=0,"Unknown", PROPER(TRIM(Table1[[#This Row],[subcategory]])))</f>
        <v>Snacks</v>
      </c>
      <c r="Q4023">
        <v>35.25</v>
      </c>
      <c r="R4023" s="1">
        <f>IF(LEN(TRIM(Q4023&amp;""))=0, "", VALUE(SUBSTITUTE(Q4023,"$","")))</f>
        <v>35.25</v>
      </c>
      <c r="S4023">
        <v>1</v>
      </c>
      <c r="T4023">
        <f>IF(LEN(TRIM(S4023&amp;""))=0, "", VALUE(S4023))</f>
        <v>1</v>
      </c>
      <c r="U4023">
        <v>35.25</v>
      </c>
      <c r="V4023" s="1">
        <f>IF(LEN(TRIM(U4023&amp;""))=0, "", VALUE(SUBSTITUTE(U4023,"$","")))</f>
        <v>35.25</v>
      </c>
      <c r="W4023" s="1">
        <v>34.897500000000001</v>
      </c>
      <c r="X4023" s="1">
        <f>IF(LEN(TRIM(W4023&amp;""))=0, "", VALUE(SUBSTITUTE(W4023,"$","")))</f>
        <v>34.897500000000001</v>
      </c>
      <c r="Y4023" s="5" t="s">
        <v>1954</v>
      </c>
      <c r="Z4023" s="4" cm="1">
        <f t="array" ref="Z4023">IF(
    LEN(TRIM(Y4023&amp;""))=0,
        IF(AND(ISNUMBER(net_sales_clean), ISNUMBER(profit_clean)),
            net_sales_clean - profit_clean,
            ""
        ),
    VALUE(SUBSTITUTE(Y4023,"$",""))
)</f>
        <v>27.9272111080138</v>
      </c>
      <c r="AA4023" s="5" t="s">
        <v>1953</v>
      </c>
      <c r="AB4023" s="4" cm="1">
        <f t="array" ref="AB4023">IF(
    LEN(TRIM(AA4023&amp;""))=0,
        IF(AND(ISNUMBER(net_sales_clean), ISNUMBER(cost_clean)),
            net_sales_clean - cost_clean,
            ""
        ),
    VALUE(SUBSTITUTE(AA4023,"$",""))
)</f>
        <v>6.9702888919861001</v>
      </c>
      <c r="AC4023">
        <v>9</v>
      </c>
      <c r="AD4023">
        <f>IF(LEN(TRIM(AC4023&amp;""))=0, "", VALUE(AC4023))</f>
        <v>9</v>
      </c>
      <c r="AE4023">
        <v>3</v>
      </c>
      <c r="AF4023">
        <f>IF(LEN(TRIM(AE4023&amp;""))=0, "", VALUE(AE4023))</f>
        <v>3</v>
      </c>
      <c r="AG4023">
        <v>0</v>
      </c>
      <c r="AH4023">
        <f>IF(
    OR(U4023&lt;0, W4023&lt;0, Y4023&lt;0, AA4023&lt;0),
        1,
        IF(LEN(TRIM(AG4023&amp;""))=0, "", AG4023)
)</f>
        <v>0</v>
      </c>
      <c r="AI4023" t="str">
        <f>IF(
    COUNT(Q4023,V4023,X4023,Z4023,AB4023)=0,
        "Not Usable",
    IF(
        COUNT(Q4023,V4023,X4023,Z4023,AB4023)&lt;5,
            "Incomplete",
            IF(
                MIN(Q4023,V4023,X4023,Z4023,AB4023)=0,
                    "Incomplete",
                    "Complete"
            )
    )
)</f>
        <v>Complete</v>
      </c>
    </row>
    <row r="4024" spans="1:35" x14ac:dyDescent="0.3">
      <c r="A4024">
        <v>35358</v>
      </c>
      <c r="B4024" s="6">
        <v>44932.002534722225</v>
      </c>
      <c r="C4024" s="3">
        <f>INT(B4024)</f>
        <v>44932</v>
      </c>
      <c r="D4024" s="2">
        <f>MOD(B4024,1)</f>
        <v>2.534722225391306E-3</v>
      </c>
      <c r="E4024">
        <v>12</v>
      </c>
      <c r="F4024" t="s">
        <v>21</v>
      </c>
      <c r="G4024" t="str">
        <f xml:space="preserve"> PROPER(TRIM(CLEAN(SUBSTITUTE(F4024,CHAR(160)," "))))</f>
        <v>Midwest</v>
      </c>
      <c r="H4024" t="s">
        <v>27</v>
      </c>
      <c r="I4024" t="str">
        <f>PROPER(TRIM(CLEAN((SUBSTITUTE(H4024,"-"," ")))))</f>
        <v>In Store</v>
      </c>
      <c r="J4024">
        <v>19287</v>
      </c>
      <c r="K4024" t="s">
        <v>14</v>
      </c>
      <c r="L4024" t="str">
        <f xml:space="preserve"> PROPER(TRIM(CLEAN(SUBSTITUTE(K4024,CHAR(160)," "))))</f>
        <v>Consumer</v>
      </c>
      <c r="M4024" t="s">
        <v>16</v>
      </c>
      <c r="N4024" t="str">
        <f xml:space="preserve"> PROPER(TRIM(CLEAN(SUBSTITUTE(M4024,CHAR(160)," "))))</f>
        <v>Grocery</v>
      </c>
      <c r="P4024" t="str">
        <f>IF(LEN(TRIM(Table1[[#This Row],[subcategory]]&amp;""))=0,"Unknown", PROPER(TRIM(Table1[[#This Row],[subcategory]])))</f>
        <v>Unknown</v>
      </c>
      <c r="Q4024">
        <v>111.89</v>
      </c>
      <c r="R4024" s="1">
        <f>IF(LEN(TRIM(Q4024&amp;""))=0, "", VALUE(SUBSTITUTE(Q4024,"$","")))</f>
        <v>111.89</v>
      </c>
      <c r="S4024">
        <v>2</v>
      </c>
      <c r="T4024">
        <f>IF(LEN(TRIM(S4024&amp;""))=0, "", VALUE(S4024))</f>
        <v>2</v>
      </c>
      <c r="U4024">
        <v>223.78</v>
      </c>
      <c r="V4024" s="1">
        <f>IF(LEN(TRIM(U4024&amp;""))=0, "", VALUE(SUBSTITUTE(U4024,"$","")))</f>
        <v>223.78</v>
      </c>
      <c r="W4024" s="1">
        <v>166.04476</v>
      </c>
      <c r="X4024" s="1">
        <f>IF(LEN(TRIM(W4024&amp;""))=0, "", VALUE(SUBSTITUTE(W4024,"$","")))</f>
        <v>166.04476</v>
      </c>
      <c r="Y4024" s="5" t="s">
        <v>1952</v>
      </c>
      <c r="Z4024" s="4" cm="1">
        <f t="array" ref="Z4024">IF(
    LEN(TRIM(Y4024&amp;""))=0,
        IF(AND(ISNUMBER(net_sales_clean), ISNUMBER(profit_clean)),
            net_sales_clean - profit_clean,
            ""
        ),
    VALUE(SUBSTITUTE(Y4024,"$",""))
)</f>
        <v>121.09499889592</v>
      </c>
      <c r="AA4024" s="5" t="s">
        <v>1951</v>
      </c>
      <c r="AB4024" s="4" cm="1">
        <f t="array" ref="AB4024">IF(
    LEN(TRIM(AA4024&amp;""))=0,
        IF(AND(ISNUMBER(net_sales_clean), ISNUMBER(cost_clean)),
            net_sales_clean - cost_clean,
            ""
        ),
    VALUE(SUBSTITUTE(AA4024,"$",""))
)</f>
        <v>44.949761104079897</v>
      </c>
      <c r="AC4024">
        <v>2</v>
      </c>
      <c r="AD4024">
        <f>IF(LEN(TRIM(AC4024&amp;""))=0, "", VALUE(AC4024))</f>
        <v>2</v>
      </c>
      <c r="AE4024">
        <v>1</v>
      </c>
      <c r="AF4024">
        <f>IF(LEN(TRIM(AE4024&amp;""))=0, "", VALUE(AE4024))</f>
        <v>1</v>
      </c>
      <c r="AG4024">
        <v>0</v>
      </c>
      <c r="AH4024">
        <f>IF(
    OR(U4024&lt;0, W4024&lt;0, Y4024&lt;0, AA4024&lt;0),
        1,
        IF(LEN(TRIM(AG4024&amp;""))=0, "", AG4024)
)</f>
        <v>0</v>
      </c>
      <c r="AI4024" t="str">
        <f>IF(
    COUNT(Q4024,V4024,X4024,Z4024,AB4024)=0,
        "Not Usable",
    IF(
        COUNT(Q4024,V4024,X4024,Z4024,AB4024)&lt;5,
            "Incomplete",
            IF(
                MIN(Q4024,V4024,X4024,Z4024,AB4024)=0,
                    "Incomplete",
                    "Complete"
            )
    )
)</f>
        <v>Complete</v>
      </c>
    </row>
    <row r="4025" spans="1:35" x14ac:dyDescent="0.3">
      <c r="A4025">
        <v>33421</v>
      </c>
      <c r="B4025" s="6">
        <v>45652.341122685182</v>
      </c>
      <c r="C4025" s="3">
        <f>INT(B4025)</f>
        <v>45652</v>
      </c>
      <c r="D4025" s="2">
        <f>MOD(B4025,1)</f>
        <v>0.34112268518219935</v>
      </c>
      <c r="E4025">
        <v>16</v>
      </c>
      <c r="F4025" t="s">
        <v>15</v>
      </c>
      <c r="G4025" t="str">
        <f xml:space="preserve"> PROPER(TRIM(CLEAN(SUBSTITUTE(F4025,CHAR(160)," "))))</f>
        <v>West</v>
      </c>
      <c r="H4025" t="s">
        <v>11</v>
      </c>
      <c r="I4025" t="str">
        <f>PROPER(TRIM(CLEAN((SUBSTITUTE(H4025,"-"," ")))))</f>
        <v>Online</v>
      </c>
      <c r="J4025">
        <v>13935</v>
      </c>
      <c r="K4025" t="s">
        <v>6</v>
      </c>
      <c r="L4025" t="str">
        <f xml:space="preserve"> PROPER(TRIM(CLEAN(SUBSTITUTE(K4025,CHAR(160)," "))))</f>
        <v>Corporate</v>
      </c>
      <c r="M4025" t="s">
        <v>19</v>
      </c>
      <c r="N4025" t="str">
        <f xml:space="preserve"> PROPER(TRIM(CLEAN(SUBSTITUTE(M4025,CHAR(160)," "))))</f>
        <v>Apparel</v>
      </c>
      <c r="O4025" t="s">
        <v>20</v>
      </c>
      <c r="P4025" t="str">
        <f>IF(LEN(TRIM(Table1[[#This Row],[subcategory]]&amp;""))=0,"Unknown", PROPER(TRIM(Table1[[#This Row],[subcategory]])))</f>
        <v>Women</v>
      </c>
      <c r="Q4025">
        <v>16.62</v>
      </c>
      <c r="R4025" s="1">
        <f>IF(LEN(TRIM(Q4025&amp;""))=0, "", VALUE(SUBSTITUTE(Q4025,"$","")))</f>
        <v>16.62</v>
      </c>
      <c r="S4025">
        <v>2</v>
      </c>
      <c r="T4025">
        <f>IF(LEN(TRIM(S4025&amp;""))=0, "", VALUE(S4025))</f>
        <v>2</v>
      </c>
      <c r="U4025">
        <v>33.24</v>
      </c>
      <c r="V4025" s="1">
        <f>IF(LEN(TRIM(U4025&amp;""))=0, "", VALUE(SUBSTITUTE(U4025,"$","")))</f>
        <v>33.24</v>
      </c>
      <c r="W4025" s="1">
        <v>28.586400000000001</v>
      </c>
      <c r="X4025" s="1">
        <f>IF(LEN(TRIM(W4025&amp;""))=0, "", VALUE(SUBSTITUTE(W4025,"$","")))</f>
        <v>28.586400000000001</v>
      </c>
      <c r="Y4025" s="5" t="s">
        <v>1950</v>
      </c>
      <c r="Z4025" s="4" cm="1">
        <f t="array" ref="Z4025">IF(
    LEN(TRIM(Y4025&amp;""))=0,
        IF(AND(ISNUMBER(net_sales_clean), ISNUMBER(profit_clean)),
            net_sales_clean - profit_clean,
            ""
        ),
    VALUE(SUBSTITUTE(Y4025,"$",""))
)</f>
        <v>18.850490742919298</v>
      </c>
      <c r="AA4025" s="5" t="s">
        <v>1949</v>
      </c>
      <c r="AB4025" s="4" cm="1">
        <f t="array" ref="AB4025">IF(
    LEN(TRIM(AA4025&amp;""))=0,
        IF(AND(ISNUMBER(net_sales_clean), ISNUMBER(cost_clean)),
            net_sales_clean - cost_clean,
            ""
        ),
    VALUE(SUBSTITUTE(AA4025,"$",""))
)</f>
        <v>9.7359092570806798</v>
      </c>
      <c r="AC4025">
        <v>8</v>
      </c>
      <c r="AD4025">
        <f>IF(LEN(TRIM(AC4025&amp;""))=0, "", VALUE(AC4025))</f>
        <v>8</v>
      </c>
      <c r="AE4025">
        <v>5</v>
      </c>
      <c r="AF4025">
        <f>IF(LEN(TRIM(AE4025&amp;""))=0, "", VALUE(AE4025))</f>
        <v>5</v>
      </c>
      <c r="AG4025">
        <v>0</v>
      </c>
      <c r="AH4025">
        <f>IF(
    OR(U4025&lt;0, W4025&lt;0, Y4025&lt;0, AA4025&lt;0),
        1,
        IF(LEN(TRIM(AG4025&amp;""))=0, "", AG4025)
)</f>
        <v>0</v>
      </c>
      <c r="AI4025" t="str">
        <f>IF(
    COUNT(Q4025,V4025,X4025,Z4025,AB4025)=0,
        "Not Usable",
    IF(
        COUNT(Q4025,V4025,X4025,Z4025,AB4025)&lt;5,
            "Incomplete",
            IF(
                MIN(Q4025,V4025,X4025,Z4025,AB4025)=0,
                    "Incomplete",
                    "Complete"
            )
    )
)</f>
        <v>Complete</v>
      </c>
    </row>
    <row r="4026" spans="1:35" x14ac:dyDescent="0.3">
      <c r="A4026">
        <v>9056</v>
      </c>
      <c r="B4026" s="6">
        <v>45514.883437500001</v>
      </c>
      <c r="C4026" s="3">
        <f>INT(B4026)</f>
        <v>45514</v>
      </c>
      <c r="D4026" s="2">
        <f>MOD(B4026,1)</f>
        <v>0.88343750000058208</v>
      </c>
      <c r="E4026">
        <v>77</v>
      </c>
      <c r="F4026" t="s">
        <v>15</v>
      </c>
      <c r="G4026" t="str">
        <f xml:space="preserve"> PROPER(TRIM(CLEAN(SUBSTITUTE(F4026,CHAR(160)," "))))</f>
        <v>West</v>
      </c>
      <c r="H4026" t="s">
        <v>27</v>
      </c>
      <c r="I4026" t="str">
        <f>PROPER(TRIM(CLEAN((SUBSTITUTE(H4026,"-"," ")))))</f>
        <v>In Store</v>
      </c>
      <c r="J4026">
        <v>14191</v>
      </c>
      <c r="K4026" t="s">
        <v>6</v>
      </c>
      <c r="L4026" t="str">
        <f xml:space="preserve"> PROPER(TRIM(CLEAN(SUBSTITUTE(K4026,CHAR(160)," "))))</f>
        <v>Corporate</v>
      </c>
      <c r="M4026" t="s">
        <v>1</v>
      </c>
      <c r="N4026" t="str">
        <f xml:space="preserve"> PROPER(TRIM(CLEAN(SUBSTITUTE(M4026,CHAR(160)," "))))</f>
        <v>Beauty</v>
      </c>
      <c r="O4026" t="s">
        <v>5</v>
      </c>
      <c r="P4026" t="str">
        <f>IF(LEN(TRIM(Table1[[#This Row],[subcategory]]&amp;""))=0,"Unknown", PROPER(TRIM(Table1[[#This Row],[subcategory]])))</f>
        <v>Haircare</v>
      </c>
      <c r="Q4026">
        <v>106.68</v>
      </c>
      <c r="R4026" s="1">
        <f>IF(LEN(TRIM(Q4026&amp;""))=0, "", VALUE(SUBSTITUTE(Q4026,"$","")))</f>
        <v>106.68</v>
      </c>
      <c r="S4026">
        <v>3</v>
      </c>
      <c r="T4026">
        <f>IF(LEN(TRIM(S4026&amp;""))=0, "", VALUE(S4026))</f>
        <v>3</v>
      </c>
      <c r="U4026">
        <v>320.04000000000002</v>
      </c>
      <c r="V4026" s="1">
        <f>IF(LEN(TRIM(U4026&amp;""))=0, "", VALUE(SUBSTITUTE(U4026,"$","")))</f>
        <v>320.04000000000002</v>
      </c>
      <c r="X4026" s="1" t="str">
        <f>IF(LEN(TRIM(W4026&amp;""))=0, "", VALUE(SUBSTITUTE(W4026,"$","")))</f>
        <v/>
      </c>
      <c r="Z4026" s="1" t="str" cm="1">
        <f t="array" ref="Z4026">IF(
    LEN(TRIM(Y4026&amp;""))=0,
        IF(AND(ISNUMBER(net_sales_clean), ISNUMBER(profit_clean)),
            net_sales_clean - profit_clean,
            ""
        ),
    VALUE(SUBSTITUTE(Y4026,"$",""))
)</f>
        <v/>
      </c>
      <c r="AB4026" s="1" t="str" cm="1">
        <f t="array" ref="AB4026">IF(
    LEN(TRIM(AA4026&amp;""))=0,
        IF(AND(ISNUMBER(net_sales_clean), ISNUMBER(cost_clean)),
            net_sales_clean - cost_clean,
            ""
        ),
    VALUE(SUBSTITUTE(AA4026,"$",""))
)</f>
        <v/>
      </c>
      <c r="AC4026">
        <v>7</v>
      </c>
      <c r="AD4026">
        <f>IF(LEN(TRIM(AC4026&amp;""))=0, "", VALUE(AC4026))</f>
        <v>7</v>
      </c>
      <c r="AE4026">
        <v>3</v>
      </c>
      <c r="AF4026">
        <f>IF(LEN(TRIM(AE4026&amp;""))=0, "", VALUE(AE4026))</f>
        <v>3</v>
      </c>
      <c r="AG4026">
        <v>0</v>
      </c>
      <c r="AH4026">
        <f>IF(
    OR(U4026&lt;0, W4026&lt;0, Y4026&lt;0, AA4026&lt;0),
        1,
        IF(LEN(TRIM(AG4026&amp;""))=0, "", AG4026)
)</f>
        <v>0</v>
      </c>
      <c r="AI4026" t="str">
        <f>IF(
    COUNT(Q4026,V4026,X4026,Z4026,AB4026)=0,
        "Not Usable",
    IF(
        COUNT(Q4026,V4026,X4026,Z4026,AB4026)&lt;5,
            "Incomplete",
            IF(
                MIN(Q4026,V4026,X4026,Z4026,AB4026)=0,
                    "Incomplete",
                    "Complete"
            )
    )
)</f>
        <v>Incomplete</v>
      </c>
    </row>
    <row r="4027" spans="1:35" x14ac:dyDescent="0.3">
      <c r="A4027">
        <v>33793</v>
      </c>
      <c r="B4027" s="6">
        <v>45924.756296296298</v>
      </c>
      <c r="C4027" s="3">
        <f>INT(B4027)</f>
        <v>45924</v>
      </c>
      <c r="D4027" s="2">
        <f>MOD(B4027,1)</f>
        <v>0.75629629629838746</v>
      </c>
      <c r="E4027">
        <v>44</v>
      </c>
      <c r="F4027" t="s">
        <v>4</v>
      </c>
      <c r="G4027" t="str">
        <f xml:space="preserve"> PROPER(TRIM(CLEAN(SUBSTITUTE(F4027,CHAR(160)," "))))</f>
        <v>South</v>
      </c>
      <c r="H4027" t="s">
        <v>27</v>
      </c>
      <c r="I4027" t="str">
        <f>PROPER(TRIM(CLEAN((SUBSTITUTE(H4027,"-"," ")))))</f>
        <v>In Store</v>
      </c>
      <c r="J4027">
        <v>9096</v>
      </c>
      <c r="K4027" t="s">
        <v>10</v>
      </c>
      <c r="L4027" t="str">
        <f xml:space="preserve"> PROPER(TRIM(CLEAN(SUBSTITUTE(K4027,CHAR(160)," "))))</f>
        <v>Consumer</v>
      </c>
      <c r="M4027" t="s">
        <v>1</v>
      </c>
      <c r="N4027" t="str">
        <f xml:space="preserve"> PROPER(TRIM(CLEAN(SUBSTITUTE(M4027,CHAR(160)," "))))</f>
        <v>Beauty</v>
      </c>
      <c r="O4027" t="s">
        <v>5</v>
      </c>
      <c r="P4027" t="str">
        <f>IF(LEN(TRIM(Table1[[#This Row],[subcategory]]&amp;""))=0,"Unknown", PROPER(TRIM(Table1[[#This Row],[subcategory]])))</f>
        <v>Haircare</v>
      </c>
      <c r="Q4027">
        <v>86.47</v>
      </c>
      <c r="R4027" s="1">
        <f>IF(LEN(TRIM(Q4027&amp;""))=0, "", VALUE(SUBSTITUTE(Q4027,"$","")))</f>
        <v>86.47</v>
      </c>
      <c r="T4027" t="str">
        <f>IF(LEN(TRIM(S4027&amp;""))=0, "", VALUE(S4027))</f>
        <v/>
      </c>
      <c r="V4027" s="1" t="str">
        <f>IF(LEN(TRIM(U4027&amp;""))=0, "", VALUE(SUBSTITUTE(U4027,"$","")))</f>
        <v/>
      </c>
      <c r="X4027" s="1" t="str">
        <f>IF(LEN(TRIM(W4027&amp;""))=0, "", VALUE(SUBSTITUTE(W4027,"$","")))</f>
        <v/>
      </c>
      <c r="Z4027" s="1" t="str" cm="1">
        <f t="array" ref="Z4027">IF(
    LEN(TRIM(Y4027&amp;""))=0,
        IF(AND(ISNUMBER(net_sales_clean), ISNUMBER(profit_clean)),
            net_sales_clean - profit_clean,
            ""
        ),
    VALUE(SUBSTITUTE(Y4027,"$",""))
)</f>
        <v/>
      </c>
      <c r="AB4027" s="1" t="str" cm="1">
        <f t="array" ref="AB4027">IF(
    LEN(TRIM(AA4027&amp;""))=0,
        IF(AND(ISNUMBER(net_sales_clean), ISNUMBER(cost_clean)),
            net_sales_clean - cost_clean,
            ""
        ),
    VALUE(SUBSTITUTE(AA4027,"$",""))
)</f>
        <v/>
      </c>
      <c r="AC4027">
        <v>1</v>
      </c>
      <c r="AD4027">
        <f>IF(LEN(TRIM(AC4027&amp;""))=0, "", VALUE(AC4027))</f>
        <v>1</v>
      </c>
      <c r="AE4027">
        <v>5</v>
      </c>
      <c r="AF4027">
        <f>IF(LEN(TRIM(AE4027&amp;""))=0, "", VALUE(AE4027))</f>
        <v>5</v>
      </c>
      <c r="AG4027">
        <v>0</v>
      </c>
      <c r="AH4027">
        <f>IF(
    OR(U4027&lt;0, W4027&lt;0, Y4027&lt;0, AA4027&lt;0),
        1,
        IF(LEN(TRIM(AG4027&amp;""))=0, "", AG4027)
)</f>
        <v>0</v>
      </c>
      <c r="AI4027" t="str">
        <f>IF(
    COUNT(Q4027,V4027,X4027,Z4027,AB4027)=0,
        "Not Usable",
    IF(
        COUNT(Q4027,V4027,X4027,Z4027,AB4027)&lt;5,
            "Incomplete",
            IF(
                MIN(Q4027,V4027,X4027,Z4027,AB4027)=0,
                    "Incomplete",
                    "Complete"
            )
    )
)</f>
        <v>Incomplete</v>
      </c>
    </row>
    <row r="4028" spans="1:35" x14ac:dyDescent="0.3">
      <c r="A4028">
        <v>14045</v>
      </c>
      <c r="B4028" s="6">
        <v>45782.76730324074</v>
      </c>
      <c r="C4028" s="3">
        <f>INT(B4028)</f>
        <v>45782</v>
      </c>
      <c r="D4028" s="2">
        <f>MOD(B4028,1)</f>
        <v>0.76730324074014788</v>
      </c>
      <c r="E4028">
        <v>6</v>
      </c>
      <c r="F4028" t="s">
        <v>8</v>
      </c>
      <c r="G4028" t="str">
        <f xml:space="preserve"> PROPER(TRIM(CLEAN(SUBSTITUTE(F4028,CHAR(160)," "))))</f>
        <v>West</v>
      </c>
      <c r="H4028" t="s">
        <v>7</v>
      </c>
      <c r="I4028" t="str">
        <f>PROPER(TRIM(CLEAN((SUBSTITUTE(H4028,"-"," ")))))</f>
        <v>In Store</v>
      </c>
      <c r="J4028">
        <v>17907</v>
      </c>
      <c r="K4028" t="s">
        <v>14</v>
      </c>
      <c r="L4028" t="str">
        <f xml:space="preserve"> PROPER(TRIM(CLEAN(SUBSTITUTE(K4028,CHAR(160)," "))))</f>
        <v>Consumer</v>
      </c>
      <c r="M4028" t="s">
        <v>19</v>
      </c>
      <c r="N4028" t="str">
        <f xml:space="preserve"> PROPER(TRIM(CLEAN(SUBSTITUTE(M4028,CHAR(160)," "))))</f>
        <v>Apparel</v>
      </c>
      <c r="O4028" t="s">
        <v>20</v>
      </c>
      <c r="P4028" t="str">
        <f>IF(LEN(TRIM(Table1[[#This Row],[subcategory]]&amp;""))=0,"Unknown", PROPER(TRIM(Table1[[#This Row],[subcategory]])))</f>
        <v>Women</v>
      </c>
      <c r="Q4028">
        <v>25.47</v>
      </c>
      <c r="R4028" s="1">
        <f>IF(LEN(TRIM(Q4028&amp;""))=0, "", VALUE(SUBSTITUTE(Q4028,"$","")))</f>
        <v>25.47</v>
      </c>
      <c r="S4028">
        <v>4</v>
      </c>
      <c r="T4028">
        <f>IF(LEN(TRIM(S4028&amp;""))=0, "", VALUE(S4028))</f>
        <v>4</v>
      </c>
      <c r="U4028">
        <v>101.88</v>
      </c>
      <c r="V4028" s="1">
        <f>IF(LEN(TRIM(U4028&amp;""))=0, "", VALUE(SUBSTITUTE(U4028,"$","")))</f>
        <v>101.88</v>
      </c>
      <c r="W4028" s="1">
        <v>86.394239999999996</v>
      </c>
      <c r="X4028" s="1">
        <f>IF(LEN(TRIM(W4028&amp;""))=0, "", VALUE(SUBSTITUTE(W4028,"$","")))</f>
        <v>86.394239999999996</v>
      </c>
      <c r="Y4028" s="5" t="s">
        <v>1948</v>
      </c>
      <c r="Z4028" s="4" cm="1">
        <f t="array" ref="Z4028">IF(
    LEN(TRIM(Y4028&amp;""))=0,
        IF(AND(ISNUMBER(net_sales_clean), ISNUMBER(profit_clean)),
            net_sales_clean - profit_clean,
            ""
        ),
    VALUE(SUBSTITUTE(Y4028,"$",""))
)</f>
        <v>53.615538529196598</v>
      </c>
      <c r="AA4028" s="5" t="s">
        <v>1947</v>
      </c>
      <c r="AB4028" s="4" cm="1">
        <f t="array" ref="AB4028">IF(
    LEN(TRIM(AA4028&amp;""))=0,
        IF(AND(ISNUMBER(net_sales_clean), ISNUMBER(cost_clean)),
            net_sales_clean - cost_clean,
            ""
        ),
    VALUE(SUBSTITUTE(AA4028,"$",""))
)</f>
        <v>32.778701470803298</v>
      </c>
      <c r="AC4028">
        <v>3</v>
      </c>
      <c r="AD4028">
        <f>IF(LEN(TRIM(AC4028&amp;""))=0, "", VALUE(AC4028))</f>
        <v>3</v>
      </c>
      <c r="AE4028">
        <v>3</v>
      </c>
      <c r="AF4028">
        <f>IF(LEN(TRIM(AE4028&amp;""))=0, "", VALUE(AE4028))</f>
        <v>3</v>
      </c>
      <c r="AG4028">
        <v>1</v>
      </c>
      <c r="AH4028">
        <f>IF(
    OR(U4028&lt;0, W4028&lt;0, Y4028&lt;0, AA4028&lt;0),
        1,
        IF(LEN(TRIM(AG4028&amp;""))=0, "", AG4028)
)</f>
        <v>1</v>
      </c>
      <c r="AI4028" t="str">
        <f>IF(
    COUNT(Q4028,V4028,X4028,Z4028,AB4028)=0,
        "Not Usable",
    IF(
        COUNT(Q4028,V4028,X4028,Z4028,AB4028)&lt;5,
            "Incomplete",
            IF(
                MIN(Q4028,V4028,X4028,Z4028,AB4028)=0,
                    "Incomplete",
                    "Complete"
            )
    )
)</f>
        <v>Complete</v>
      </c>
    </row>
    <row r="4029" spans="1:35" x14ac:dyDescent="0.3">
      <c r="A4029">
        <v>44044</v>
      </c>
      <c r="B4029" s="6">
        <v>45294.315798611111</v>
      </c>
      <c r="C4029" s="3">
        <f>INT(B4029)</f>
        <v>45294</v>
      </c>
      <c r="D4029" s="2">
        <f>MOD(B4029,1)</f>
        <v>0.31579861111094942</v>
      </c>
      <c r="E4029">
        <v>53</v>
      </c>
      <c r="F4029" t="s">
        <v>4</v>
      </c>
      <c r="G4029" t="str">
        <f xml:space="preserve"> PROPER(TRIM(CLEAN(SUBSTITUTE(F4029,CHAR(160)," "))))</f>
        <v>South</v>
      </c>
      <c r="H4029" t="s">
        <v>17</v>
      </c>
      <c r="I4029" t="str">
        <f>PROPER(TRIM(CLEAN((SUBSTITUTE(H4029,"-"," ")))))</f>
        <v>Online</v>
      </c>
      <c r="J4029">
        <v>20136</v>
      </c>
      <c r="K4029" t="s">
        <v>10</v>
      </c>
      <c r="L4029" t="str">
        <f xml:space="preserve"> PROPER(TRIM(CLEAN(SUBSTITUTE(K4029,CHAR(160)," "))))</f>
        <v>Consumer</v>
      </c>
      <c r="M4029" t="s">
        <v>16</v>
      </c>
      <c r="N4029" t="str">
        <f xml:space="preserve"> PROPER(TRIM(CLEAN(SUBSTITUTE(M4029,CHAR(160)," "))))</f>
        <v>Grocery</v>
      </c>
      <c r="O4029" t="s">
        <v>37</v>
      </c>
      <c r="P4029" t="str">
        <f>IF(LEN(TRIM(Table1[[#This Row],[subcategory]]&amp;""))=0,"Unknown", PROPER(TRIM(Table1[[#This Row],[subcategory]])))</f>
        <v>Produce</v>
      </c>
      <c r="Q4029">
        <v>52.07</v>
      </c>
      <c r="R4029" s="1">
        <f>IF(LEN(TRIM(Q4029&amp;""))=0, "", VALUE(SUBSTITUTE(Q4029,"$","")))</f>
        <v>52.07</v>
      </c>
      <c r="S4029">
        <v>1</v>
      </c>
      <c r="T4029">
        <f>IF(LEN(TRIM(S4029&amp;""))=0, "", VALUE(S4029))</f>
        <v>1</v>
      </c>
      <c r="U4029">
        <v>52.07</v>
      </c>
      <c r="V4029" s="1">
        <f>IF(LEN(TRIM(U4029&amp;""))=0, "", VALUE(SUBSTITUTE(U4029,"$","")))</f>
        <v>52.07</v>
      </c>
      <c r="W4029" s="4" t="s">
        <v>1946</v>
      </c>
      <c r="X4029" s="4">
        <f>IF(LEN(TRIM(W4029&amp;""))=0, "", VALUE(SUBSTITUTE(W4029,"$","")))</f>
        <v>44.311569999999897</v>
      </c>
      <c r="Y4029" s="5" t="s">
        <v>1945</v>
      </c>
      <c r="Z4029" s="4" cm="1">
        <f t="array" ref="Z4029">IF(
    LEN(TRIM(Y4029&amp;""))=0,
        IF(AND(ISNUMBER(net_sales_clean), ISNUMBER(profit_clean)),
            net_sales_clean - profit_clean,
            ""
        ),
    VALUE(SUBSTITUTE(Y4029,"$",""))
)</f>
        <v>33.346158967295999</v>
      </c>
      <c r="AA4029" s="5" t="s">
        <v>1944</v>
      </c>
      <c r="AB4029" s="4" cm="1">
        <f t="array" ref="AB4029">IF(
    LEN(TRIM(AA4029&amp;""))=0,
        IF(AND(ISNUMBER(net_sales_clean), ISNUMBER(cost_clean)),
            net_sales_clean - cost_clean,
            ""
        ),
    VALUE(SUBSTITUTE(AA4029,"$",""))
)</f>
        <v>10.9654110327039</v>
      </c>
      <c r="AC4029">
        <v>4</v>
      </c>
      <c r="AD4029">
        <f>IF(LEN(TRIM(AC4029&amp;""))=0, "", VALUE(AC4029))</f>
        <v>4</v>
      </c>
      <c r="AE4029">
        <v>5</v>
      </c>
      <c r="AF4029">
        <f>IF(LEN(TRIM(AE4029&amp;""))=0, "", VALUE(AE4029))</f>
        <v>5</v>
      </c>
      <c r="AG4029">
        <v>0</v>
      </c>
      <c r="AH4029">
        <f>IF(
    OR(U4029&lt;0, W4029&lt;0, Y4029&lt;0, AA4029&lt;0),
        1,
        IF(LEN(TRIM(AG4029&amp;""))=0, "", AG4029)
)</f>
        <v>0</v>
      </c>
      <c r="AI4029" t="str">
        <f>IF(
    COUNT(Q4029,V4029,X4029,Z4029,AB4029)=0,
        "Not Usable",
    IF(
        COUNT(Q4029,V4029,X4029,Z4029,AB4029)&lt;5,
            "Incomplete",
            IF(
                MIN(Q4029,V4029,X4029,Z4029,AB4029)=0,
                    "Incomplete",
                    "Complete"
            )
    )
)</f>
        <v>Complete</v>
      </c>
    </row>
    <row r="4030" spans="1:35" x14ac:dyDescent="0.3">
      <c r="A4030">
        <v>19294</v>
      </c>
      <c r="B4030" s="6">
        <v>45814.492337962962</v>
      </c>
      <c r="C4030" s="3">
        <f>INT(B4030)</f>
        <v>45814</v>
      </c>
      <c r="D4030" s="2">
        <f>MOD(B4030,1)</f>
        <v>0.49233796296175569</v>
      </c>
      <c r="E4030">
        <v>6</v>
      </c>
      <c r="F4030" t="s">
        <v>33</v>
      </c>
      <c r="G4030" t="str">
        <f xml:space="preserve"> PROPER(TRIM(CLEAN(SUBSTITUTE(F4030,CHAR(160)," "))))</f>
        <v>South</v>
      </c>
      <c r="H4030" t="s">
        <v>27</v>
      </c>
      <c r="I4030" t="str">
        <f>PROPER(TRIM(CLEAN((SUBSTITUTE(H4030,"-"," ")))))</f>
        <v>In Store</v>
      </c>
      <c r="J4030">
        <v>7827</v>
      </c>
      <c r="K4030" t="s">
        <v>2</v>
      </c>
      <c r="L4030" t="str">
        <f xml:space="preserve"> PROPER(TRIM(CLEAN(SUBSTITUTE(K4030,CHAR(160)," "))))</f>
        <v>Home Office</v>
      </c>
      <c r="M4030" t="s">
        <v>16</v>
      </c>
      <c r="N4030" t="str">
        <f xml:space="preserve"> PROPER(TRIM(CLEAN(SUBSTITUTE(M4030,CHAR(160)," "))))</f>
        <v>Grocery</v>
      </c>
      <c r="O4030" t="s">
        <v>29</v>
      </c>
      <c r="P4030" t="str">
        <f>IF(LEN(TRIM(Table1[[#This Row],[subcategory]]&amp;""))=0,"Unknown", PROPER(TRIM(Table1[[#This Row],[subcategory]])))</f>
        <v>Beverages</v>
      </c>
      <c r="Q4030">
        <v>109.17</v>
      </c>
      <c r="R4030" s="1">
        <f>IF(LEN(TRIM(Q4030&amp;""))=0, "", VALUE(SUBSTITUTE(Q4030,"$","")))</f>
        <v>109.17</v>
      </c>
      <c r="S4030">
        <v>4</v>
      </c>
      <c r="T4030">
        <f>IF(LEN(TRIM(S4030&amp;""))=0, "", VALUE(S4030))</f>
        <v>4</v>
      </c>
      <c r="U4030">
        <v>436.68</v>
      </c>
      <c r="V4030" s="1">
        <f>IF(LEN(TRIM(U4030&amp;""))=0, "", VALUE(SUBSTITUTE(U4030,"$","")))</f>
        <v>436.68</v>
      </c>
      <c r="W4030" s="1">
        <v>396.50544000000002</v>
      </c>
      <c r="X4030" s="1">
        <f>IF(LEN(TRIM(W4030&amp;""))=0, "", VALUE(SUBSTITUTE(W4030,"$","")))</f>
        <v>396.50544000000002</v>
      </c>
      <c r="Y4030" s="5" t="s">
        <v>1943</v>
      </c>
      <c r="Z4030" s="4" cm="1">
        <f t="array" ref="Z4030">IF(
    LEN(TRIM(Y4030&amp;""))=0,
        IF(AND(ISNUMBER(net_sales_clean), ISNUMBER(profit_clean)),
            net_sales_clean - profit_clean,
            ""
        ),
    VALUE(SUBSTITUTE(Y4030,"$",""))
)</f>
        <v>286.90501848442102</v>
      </c>
      <c r="AA4030" s="5" t="s">
        <v>1942</v>
      </c>
      <c r="AB4030" s="4" cm="1">
        <f t="array" ref="AB4030">IF(
    LEN(TRIM(AA4030&amp;""))=0,
        IF(AND(ISNUMBER(net_sales_clean), ISNUMBER(cost_clean)),
            net_sales_clean - cost_clean,
            ""
        ),
    VALUE(SUBSTITUTE(AA4030,"$",""))
)</f>
        <v>109.60042151557801</v>
      </c>
      <c r="AC4030">
        <v>3</v>
      </c>
      <c r="AD4030">
        <f>IF(LEN(TRIM(AC4030&amp;""))=0, "", VALUE(AC4030))</f>
        <v>3</v>
      </c>
      <c r="AE4030">
        <v>5</v>
      </c>
      <c r="AF4030">
        <f>IF(LEN(TRIM(AE4030&amp;""))=0, "", VALUE(AE4030))</f>
        <v>5</v>
      </c>
      <c r="AG4030">
        <v>0</v>
      </c>
      <c r="AH4030">
        <f>IF(
    OR(U4030&lt;0, W4030&lt;0, Y4030&lt;0, AA4030&lt;0),
        1,
        IF(LEN(TRIM(AG4030&amp;""))=0, "", AG4030)
)</f>
        <v>0</v>
      </c>
      <c r="AI4030" t="str">
        <f>IF(
    COUNT(Q4030,V4030,X4030,Z4030,AB4030)=0,
        "Not Usable",
    IF(
        COUNT(Q4030,V4030,X4030,Z4030,AB4030)&lt;5,
            "Incomplete",
            IF(
                MIN(Q4030,V4030,X4030,Z4030,AB4030)=0,
                    "Incomplete",
                    "Complete"
            )
    )
)</f>
        <v>Complete</v>
      </c>
    </row>
    <row r="4031" spans="1:35" x14ac:dyDescent="0.3">
      <c r="A4031">
        <v>17368</v>
      </c>
      <c r="B4031" s="6">
        <v>45917.471689814818</v>
      </c>
      <c r="C4031" s="3">
        <f>INT(B4031)</f>
        <v>45917</v>
      </c>
      <c r="D4031" s="2">
        <f>MOD(B4031,1)</f>
        <v>0.47168981481809169</v>
      </c>
      <c r="E4031">
        <v>73</v>
      </c>
      <c r="F4031" t="s">
        <v>33</v>
      </c>
      <c r="G4031" t="str">
        <f xml:space="preserve"> PROPER(TRIM(CLEAN(SUBSTITUTE(F4031,CHAR(160)," "))))</f>
        <v>South</v>
      </c>
      <c r="H4031" t="s">
        <v>27</v>
      </c>
      <c r="I4031" t="str">
        <f>PROPER(TRIM(CLEAN((SUBSTITUTE(H4031,"-"," ")))))</f>
        <v>In Store</v>
      </c>
      <c r="J4031">
        <v>17956</v>
      </c>
      <c r="K4031" t="s">
        <v>14</v>
      </c>
      <c r="L4031" t="str">
        <f xml:space="preserve"> PROPER(TRIM(CLEAN(SUBSTITUTE(K4031,CHAR(160)," "))))</f>
        <v>Consumer</v>
      </c>
      <c r="M4031" t="s">
        <v>19</v>
      </c>
      <c r="N4031" t="str">
        <f xml:space="preserve"> PROPER(TRIM(CLEAN(SUBSTITUTE(M4031,CHAR(160)," "))))</f>
        <v>Apparel</v>
      </c>
      <c r="O4031" t="s">
        <v>20</v>
      </c>
      <c r="P4031" t="str">
        <f>IF(LEN(TRIM(Table1[[#This Row],[subcategory]]&amp;""))=0,"Unknown", PROPER(TRIM(Table1[[#This Row],[subcategory]])))</f>
        <v>Women</v>
      </c>
      <c r="Q4031">
        <v>50.27</v>
      </c>
      <c r="R4031" s="1">
        <f>IF(LEN(TRIM(Q4031&amp;""))=0, "", VALUE(SUBSTITUTE(Q4031,"$","")))</f>
        <v>50.27</v>
      </c>
      <c r="S4031">
        <v>4</v>
      </c>
      <c r="T4031">
        <f>IF(LEN(TRIM(S4031&amp;""))=0, "", VALUE(S4031))</f>
        <v>4</v>
      </c>
      <c r="U4031">
        <v>201.08</v>
      </c>
      <c r="V4031" s="1">
        <f>IF(LEN(TRIM(U4031&amp;""))=0, "", VALUE(SUBSTITUTE(U4031,"$","")))</f>
        <v>201.08</v>
      </c>
      <c r="W4031" s="1">
        <v>146.7884</v>
      </c>
      <c r="X4031" s="1">
        <f>IF(LEN(TRIM(W4031&amp;""))=0, "", VALUE(SUBSTITUTE(W4031,"$","")))</f>
        <v>146.7884</v>
      </c>
      <c r="Y4031">
        <v>100.339597840027</v>
      </c>
      <c r="Z4031" s="1" cm="1">
        <f t="array" ref="Z4031">IF(
    LEN(TRIM(Y4031&amp;""))=0,
        IF(AND(ISNUMBER(net_sales_clean), ISNUMBER(profit_clean)),
            net_sales_clean - profit_clean,
            ""
        ),
    VALUE(SUBSTITUTE(Y4031,"$",""))
)</f>
        <v>100.339597840027</v>
      </c>
      <c r="AA4031">
        <v>46.448802159972999</v>
      </c>
      <c r="AB4031" s="1" cm="1">
        <f t="array" ref="AB4031">IF(
    LEN(TRIM(AA4031&amp;""))=0,
        IF(AND(ISNUMBER(net_sales_clean), ISNUMBER(cost_clean)),
            net_sales_clean - cost_clean,
            ""
        ),
    VALUE(SUBSTITUTE(AA4031,"$",""))
)</f>
        <v>46.448802159972999</v>
      </c>
      <c r="AC4031">
        <v>1</v>
      </c>
      <c r="AD4031">
        <f>IF(LEN(TRIM(AC4031&amp;""))=0, "", VALUE(AC4031))</f>
        <v>1</v>
      </c>
      <c r="AE4031">
        <v>3</v>
      </c>
      <c r="AF4031">
        <f>IF(LEN(TRIM(AE4031&amp;""))=0, "", VALUE(AE4031))</f>
        <v>3</v>
      </c>
      <c r="AG4031">
        <v>0</v>
      </c>
      <c r="AH4031">
        <f>IF(
    OR(U4031&lt;0, W4031&lt;0, Y4031&lt;0, AA4031&lt;0),
        1,
        IF(LEN(TRIM(AG4031&amp;""))=0, "", AG4031)
)</f>
        <v>0</v>
      </c>
      <c r="AI4031" t="str">
        <f>IF(
    COUNT(Q4031,V4031,X4031,Z4031,AB4031)=0,
        "Not Usable",
    IF(
        COUNT(Q4031,V4031,X4031,Z4031,AB4031)&lt;5,
            "Incomplete",
            IF(
                MIN(Q4031,V4031,X4031,Z4031,AB4031)=0,
                    "Incomplete",
                    "Complete"
            )
    )
)</f>
        <v>Complete</v>
      </c>
    </row>
    <row r="4032" spans="1:35" x14ac:dyDescent="0.3">
      <c r="A4032">
        <v>38939</v>
      </c>
      <c r="B4032" s="6">
        <v>45638.959305555552</v>
      </c>
      <c r="C4032" s="3">
        <f>INT(B4032)</f>
        <v>45638</v>
      </c>
      <c r="D4032" s="2">
        <f>MOD(B4032,1)</f>
        <v>0.95930555555241881</v>
      </c>
      <c r="E4032">
        <v>74</v>
      </c>
      <c r="F4032" t="s">
        <v>8</v>
      </c>
      <c r="G4032" t="str">
        <f xml:space="preserve"> PROPER(TRIM(CLEAN(SUBSTITUTE(F4032,CHAR(160)," "))))</f>
        <v>West</v>
      </c>
      <c r="H4032" t="s">
        <v>30</v>
      </c>
      <c r="I4032" t="str">
        <f>PROPER(TRIM(CLEAN((SUBSTITUTE(H4032,"-"," ")))))</f>
        <v>Mobile App</v>
      </c>
      <c r="J4032">
        <v>6077</v>
      </c>
      <c r="K4032" t="s">
        <v>10</v>
      </c>
      <c r="L4032" t="str">
        <f xml:space="preserve"> PROPER(TRIM(CLEAN(SUBSTITUTE(K4032,CHAR(160)," "))))</f>
        <v>Consumer</v>
      </c>
      <c r="M4032" t="s">
        <v>9</v>
      </c>
      <c r="N4032" t="str">
        <f xml:space="preserve"> PROPER(TRIM(CLEAN(SUBSTITUTE(M4032,CHAR(160)," "))))</f>
        <v>Home</v>
      </c>
      <c r="O4032" t="s">
        <v>38</v>
      </c>
      <c r="P4032" t="str">
        <f>IF(LEN(TRIM(Table1[[#This Row],[subcategory]]&amp;""))=0,"Unknown", PROPER(TRIM(Table1[[#This Row],[subcategory]])))</f>
        <v>Kitchen</v>
      </c>
      <c r="Q4032">
        <v>117.41</v>
      </c>
      <c r="R4032" s="1">
        <f>IF(LEN(TRIM(Q4032&amp;""))=0, "", VALUE(SUBSTITUTE(Q4032,"$","")))</f>
        <v>117.41</v>
      </c>
      <c r="S4032">
        <v>3</v>
      </c>
      <c r="T4032">
        <f>IF(LEN(TRIM(S4032&amp;""))=0, "", VALUE(S4032))</f>
        <v>3</v>
      </c>
      <c r="U4032">
        <v>352.23</v>
      </c>
      <c r="V4032" s="1">
        <f>IF(LEN(TRIM(U4032&amp;""))=0, "", VALUE(SUBSTITUTE(U4032,"$","")))</f>
        <v>352.23</v>
      </c>
      <c r="W4032" s="1">
        <v>271.92156</v>
      </c>
      <c r="X4032" s="1">
        <f>IF(LEN(TRIM(W4032&amp;""))=0, "", VALUE(SUBSTITUTE(W4032,"$","")))</f>
        <v>271.92156</v>
      </c>
      <c r="Y4032" s="5" t="s">
        <v>1941</v>
      </c>
      <c r="Z4032" s="4" cm="1">
        <f t="array" ref="Z4032">IF(
    LEN(TRIM(Y4032&amp;""))=0,
        IF(AND(ISNUMBER(net_sales_clean), ISNUMBER(profit_clean)),
            net_sales_clean - profit_clean,
            ""
        ),
    VALUE(SUBSTITUTE(Y4032,"$",""))
)</f>
        <v>154.47395935016701</v>
      </c>
      <c r="AA4032" s="5" t="s">
        <v>1940</v>
      </c>
      <c r="AB4032" s="4" cm="1">
        <f t="array" ref="AB4032">IF(
    LEN(TRIM(AA4032&amp;""))=0,
        IF(AND(ISNUMBER(net_sales_clean), ISNUMBER(cost_clean)),
            net_sales_clean - cost_clean,
            ""
        ),
    VALUE(SUBSTITUTE(AA4032,"$",""))
)</f>
        <v>117.447600649832</v>
      </c>
      <c r="AC4032">
        <v>3</v>
      </c>
      <c r="AD4032">
        <f>IF(LEN(TRIM(AC4032&amp;""))=0, "", VALUE(AC4032))</f>
        <v>3</v>
      </c>
      <c r="AE4032">
        <v>5</v>
      </c>
      <c r="AF4032">
        <f>IF(LEN(TRIM(AE4032&amp;""))=0, "", VALUE(AE4032))</f>
        <v>5</v>
      </c>
      <c r="AG4032">
        <v>0</v>
      </c>
      <c r="AH4032">
        <f>IF(
    OR(U4032&lt;0, W4032&lt;0, Y4032&lt;0, AA4032&lt;0),
        1,
        IF(LEN(TRIM(AG4032&amp;""))=0, "", AG4032)
)</f>
        <v>0</v>
      </c>
      <c r="AI4032" t="str">
        <f>IF(
    COUNT(Q4032,V4032,X4032,Z4032,AB4032)=0,
        "Not Usable",
    IF(
        COUNT(Q4032,V4032,X4032,Z4032,AB4032)&lt;5,
            "Incomplete",
            IF(
                MIN(Q4032,V4032,X4032,Z4032,AB4032)=0,
                    "Incomplete",
                    "Complete"
            )
    )
)</f>
        <v>Complete</v>
      </c>
    </row>
    <row r="4033" spans="1:35" x14ac:dyDescent="0.3">
      <c r="A4033">
        <v>28783</v>
      </c>
      <c r="B4033" s="6">
        <v>45900.869050925925</v>
      </c>
      <c r="C4033" s="3">
        <f>INT(B4033)</f>
        <v>45900</v>
      </c>
      <c r="D4033" s="2">
        <f>MOD(B4033,1)</f>
        <v>0.86905092592496658</v>
      </c>
      <c r="E4033">
        <v>46</v>
      </c>
      <c r="F4033" t="s">
        <v>4</v>
      </c>
      <c r="G4033" t="str">
        <f xml:space="preserve"> PROPER(TRIM(CLEAN(SUBSTITUTE(F4033,CHAR(160)," "))))</f>
        <v>South</v>
      </c>
      <c r="H4033" t="s">
        <v>7</v>
      </c>
      <c r="I4033" t="str">
        <f>PROPER(TRIM(CLEAN((SUBSTITUTE(H4033,"-"," ")))))</f>
        <v>In Store</v>
      </c>
      <c r="J4033">
        <v>7001</v>
      </c>
      <c r="K4033" t="s">
        <v>14</v>
      </c>
      <c r="L4033" t="str">
        <f xml:space="preserve"> PROPER(TRIM(CLEAN(SUBSTITUTE(K4033,CHAR(160)," "))))</f>
        <v>Consumer</v>
      </c>
      <c r="M4033" t="s">
        <v>16</v>
      </c>
      <c r="N4033" t="str">
        <f xml:space="preserve"> PROPER(TRIM(CLEAN(SUBSTITUTE(M4033,CHAR(160)," "))))</f>
        <v>Grocery</v>
      </c>
      <c r="O4033" t="s">
        <v>28</v>
      </c>
      <c r="P4033" t="str">
        <f>IF(LEN(TRIM(Table1[[#This Row],[subcategory]]&amp;""))=0,"Unknown", PROPER(TRIM(Table1[[#This Row],[subcategory]])))</f>
        <v>Pantry</v>
      </c>
      <c r="Q4033">
        <v>36.28</v>
      </c>
      <c r="R4033" s="1">
        <f>IF(LEN(TRIM(Q4033&amp;""))=0, "", VALUE(SUBSTITUTE(Q4033,"$","")))</f>
        <v>36.28</v>
      </c>
      <c r="S4033">
        <v>2</v>
      </c>
      <c r="T4033">
        <f>IF(LEN(TRIM(S4033&amp;""))=0, "", VALUE(S4033))</f>
        <v>2</v>
      </c>
      <c r="U4033">
        <v>72.56</v>
      </c>
      <c r="V4033" s="1">
        <f>IF(LEN(TRIM(U4033&amp;""))=0, "", VALUE(SUBSTITUTE(U4033,"$","")))</f>
        <v>72.56</v>
      </c>
      <c r="W4033" s="4" t="s">
        <v>1939</v>
      </c>
      <c r="X4033" s="4">
        <f>IF(LEN(TRIM(W4033&amp;""))=0, "", VALUE(SUBSTITUTE(W4033,"$","")))</f>
        <v>50.066399999999902</v>
      </c>
      <c r="Y4033" s="5" t="s">
        <v>1938</v>
      </c>
      <c r="Z4033" s="4" cm="1">
        <f t="array" ref="Z4033">IF(
    LEN(TRIM(Y4033&amp;""))=0,
        IF(AND(ISNUMBER(net_sales_clean), ISNUMBER(profit_clean)),
            net_sales_clean - profit_clean,
            ""
        ),
    VALUE(SUBSTITUTE(Y4033,"$",""))
)</f>
        <v>42.011533918275497</v>
      </c>
      <c r="AA4033" s="5" t="s">
        <v>1937</v>
      </c>
      <c r="AB4033" s="4" cm="1">
        <f t="array" ref="AB4033">IF(
    LEN(TRIM(AA4033&amp;""))=0,
        IF(AND(ISNUMBER(net_sales_clean), ISNUMBER(cost_clean)),
            net_sales_clean - cost_clean,
            ""
        ),
    VALUE(SUBSTITUTE(AA4033,"$",""))
)</f>
        <v>8.0548660817244393</v>
      </c>
      <c r="AC4033">
        <v>0</v>
      </c>
      <c r="AD4033">
        <f>IF(LEN(TRIM(AC4033&amp;""))=0, "", VALUE(AC4033))</f>
        <v>0</v>
      </c>
      <c r="AE4033">
        <v>5</v>
      </c>
      <c r="AF4033">
        <f>IF(LEN(TRIM(AE4033&amp;""))=0, "", VALUE(AE4033))</f>
        <v>5</v>
      </c>
      <c r="AG4033">
        <v>0</v>
      </c>
      <c r="AH4033">
        <f>IF(
    OR(U4033&lt;0, W4033&lt;0, Y4033&lt;0, AA4033&lt;0),
        1,
        IF(LEN(TRIM(AG4033&amp;""))=0, "", AG4033)
)</f>
        <v>0</v>
      </c>
      <c r="AI4033" t="str">
        <f>IF(
    COUNT(Q4033,V4033,X4033,Z4033,AB4033)=0,
        "Not Usable",
    IF(
        COUNT(Q4033,V4033,X4033,Z4033,AB4033)&lt;5,
            "Incomplete",
            IF(
                MIN(Q4033,V4033,X4033,Z4033,AB4033)=0,
                    "Incomplete",
                    "Complete"
            )
    )
)</f>
        <v>Complete</v>
      </c>
    </row>
    <row r="4034" spans="1:35" x14ac:dyDescent="0.3">
      <c r="A4034">
        <v>34740</v>
      </c>
      <c r="B4034" s="6">
        <v>45328.434363425928</v>
      </c>
      <c r="C4034" s="3">
        <f>INT(B4034)</f>
        <v>45328</v>
      </c>
      <c r="D4034" s="2">
        <f>MOD(B4034,1)</f>
        <v>0.43436342592758592</v>
      </c>
      <c r="E4034">
        <v>82</v>
      </c>
      <c r="F4034" t="s">
        <v>21</v>
      </c>
      <c r="G4034" t="str">
        <f xml:space="preserve"> PROPER(TRIM(CLEAN(SUBSTITUTE(F4034,CHAR(160)," "))))</f>
        <v>Midwest</v>
      </c>
      <c r="H4034" t="s">
        <v>3</v>
      </c>
      <c r="I4034" t="str">
        <f>PROPER(TRIM(CLEAN((SUBSTITUTE(H4034,"-"," ")))))</f>
        <v>Phone</v>
      </c>
      <c r="J4034">
        <v>25291</v>
      </c>
      <c r="K4034" t="s">
        <v>10</v>
      </c>
      <c r="L4034" t="str">
        <f xml:space="preserve"> PROPER(TRIM(CLEAN(SUBSTITUTE(K4034,CHAR(160)," "))))</f>
        <v>Consumer</v>
      </c>
      <c r="M4034" t="s">
        <v>16</v>
      </c>
      <c r="N4034" t="str">
        <f xml:space="preserve"> PROPER(TRIM(CLEAN(SUBSTITUTE(M4034,CHAR(160)," "))))</f>
        <v>Grocery</v>
      </c>
      <c r="O4034" t="s">
        <v>29</v>
      </c>
      <c r="P4034" t="str">
        <f>IF(LEN(TRIM(Table1[[#This Row],[subcategory]]&amp;""))=0,"Unknown", PROPER(TRIM(Table1[[#This Row],[subcategory]])))</f>
        <v>Beverages</v>
      </c>
      <c r="Q4034">
        <v>27.59</v>
      </c>
      <c r="R4034" s="1">
        <f>IF(LEN(TRIM(Q4034&amp;""))=0, "", VALUE(SUBSTITUTE(Q4034,"$","")))</f>
        <v>27.59</v>
      </c>
      <c r="S4034">
        <v>1</v>
      </c>
      <c r="T4034">
        <f>IF(LEN(TRIM(S4034&amp;""))=0, "", VALUE(S4034))</f>
        <v>1</v>
      </c>
      <c r="U4034">
        <v>27.59</v>
      </c>
      <c r="V4034" s="1">
        <f>IF(LEN(TRIM(U4034&amp;""))=0, "", VALUE(SUBSTITUTE(U4034,"$","")))</f>
        <v>27.59</v>
      </c>
      <c r="W4034" s="1">
        <v>24.610279999999999</v>
      </c>
      <c r="X4034" s="1">
        <f>IF(LEN(TRIM(W4034&amp;""))=0, "", VALUE(SUBSTITUTE(W4034,"$","")))</f>
        <v>24.610279999999999</v>
      </c>
      <c r="Y4034" s="5" t="s">
        <v>1936</v>
      </c>
      <c r="Z4034" s="4" cm="1">
        <f t="array" ref="Z4034">IF(
    LEN(TRIM(Y4034&amp;""))=0,
        IF(AND(ISNUMBER(net_sales_clean), ISNUMBER(profit_clean)),
            net_sales_clean - profit_clean,
            ""
        ),
    VALUE(SUBSTITUTE(Y4034,"$",""))
)</f>
        <v>15.6235897904357</v>
      </c>
      <c r="AA4034" s="5" t="s">
        <v>1935</v>
      </c>
      <c r="AB4034" s="4" cm="1">
        <f t="array" ref="AB4034">IF(
    LEN(TRIM(AA4034&amp;""))=0,
        IF(AND(ISNUMBER(net_sales_clean), ISNUMBER(cost_clean)),
            net_sales_clean - cost_clean,
            ""
        ),
    VALUE(SUBSTITUTE(AA4034,"$",""))
)</f>
        <v>8.9866902095642907</v>
      </c>
      <c r="AC4034">
        <v>9</v>
      </c>
      <c r="AD4034">
        <f>IF(LEN(TRIM(AC4034&amp;""))=0, "", VALUE(AC4034))</f>
        <v>9</v>
      </c>
      <c r="AE4034">
        <v>5</v>
      </c>
      <c r="AF4034">
        <f>IF(LEN(TRIM(AE4034&amp;""))=0, "", VALUE(AE4034))</f>
        <v>5</v>
      </c>
      <c r="AG4034">
        <v>0</v>
      </c>
      <c r="AH4034">
        <f>IF(
    OR(U4034&lt;0, W4034&lt;0, Y4034&lt;0, AA4034&lt;0),
        1,
        IF(LEN(TRIM(AG4034&amp;""))=0, "", AG4034)
)</f>
        <v>0</v>
      </c>
      <c r="AI4034" t="str">
        <f>IF(
    COUNT(Q4034,V4034,X4034,Z4034,AB4034)=0,
        "Not Usable",
    IF(
        COUNT(Q4034,V4034,X4034,Z4034,AB4034)&lt;5,
            "Incomplete",
            IF(
                MIN(Q4034,V4034,X4034,Z4034,AB4034)=0,
                    "Incomplete",
                    "Complete"
            )
    )
)</f>
        <v>Complete</v>
      </c>
    </row>
    <row r="4035" spans="1:35" x14ac:dyDescent="0.3">
      <c r="A4035">
        <v>20407</v>
      </c>
      <c r="B4035" s="6">
        <v>45441.275902777779</v>
      </c>
      <c r="C4035" s="3">
        <f>INT(B4035)</f>
        <v>45441</v>
      </c>
      <c r="D4035" s="2">
        <f>MOD(B4035,1)</f>
        <v>0.27590277777926531</v>
      </c>
      <c r="E4035">
        <v>63</v>
      </c>
      <c r="F4035" t="s">
        <v>4</v>
      </c>
      <c r="G4035" t="str">
        <f xml:space="preserve"> PROPER(TRIM(CLEAN(SUBSTITUTE(F4035,CHAR(160)," "))))</f>
        <v>South</v>
      </c>
      <c r="H4035" t="s">
        <v>11</v>
      </c>
      <c r="I4035" t="str">
        <f>PROPER(TRIM(CLEAN((SUBSTITUTE(H4035,"-"," ")))))</f>
        <v>Online</v>
      </c>
      <c r="J4035">
        <v>1260</v>
      </c>
      <c r="K4035" t="s">
        <v>6</v>
      </c>
      <c r="L4035" t="str">
        <f xml:space="preserve"> PROPER(TRIM(CLEAN(SUBSTITUTE(K4035,CHAR(160)," "))))</f>
        <v>Corporate</v>
      </c>
      <c r="M4035" t="s">
        <v>19</v>
      </c>
      <c r="N4035" t="str">
        <f xml:space="preserve"> PROPER(TRIM(CLEAN(SUBSTITUTE(M4035,CHAR(160)," "))))</f>
        <v>Apparel</v>
      </c>
      <c r="O4035" t="s">
        <v>41</v>
      </c>
      <c r="P4035" t="str">
        <f>IF(LEN(TRIM(Table1[[#This Row],[subcategory]]&amp;""))=0,"Unknown", PROPER(TRIM(Table1[[#This Row],[subcategory]])))</f>
        <v>Shoes</v>
      </c>
      <c r="Q4035">
        <v>42.35</v>
      </c>
      <c r="R4035" s="1">
        <f>IF(LEN(TRIM(Q4035&amp;""))=0, "", VALUE(SUBSTITUTE(Q4035,"$","")))</f>
        <v>42.35</v>
      </c>
      <c r="S4035">
        <v>1</v>
      </c>
      <c r="T4035">
        <f>IF(LEN(TRIM(S4035&amp;""))=0, "", VALUE(S4035))</f>
        <v>1</v>
      </c>
      <c r="U4035">
        <v>42.35</v>
      </c>
      <c r="V4035" s="1">
        <f>IF(LEN(TRIM(U4035&amp;""))=0, "", VALUE(SUBSTITUTE(U4035,"$","")))</f>
        <v>42.35</v>
      </c>
      <c r="W4035" s="4" t="s">
        <v>1934</v>
      </c>
      <c r="X4035" s="4">
        <f>IF(LEN(TRIM(W4035&amp;""))=0, "", VALUE(SUBSTITUTE(W4035,"$","")))</f>
        <v>28.120399999999901</v>
      </c>
      <c r="Y4035" s="5" t="s">
        <v>1933</v>
      </c>
      <c r="Z4035" s="4" cm="1">
        <f t="array" ref="Z4035">IF(
    LEN(TRIM(Y4035&amp;""))=0,
        IF(AND(ISNUMBER(net_sales_clean), ISNUMBER(profit_clean)),
            net_sales_clean - profit_clean,
            ""
        ),
    VALUE(SUBSTITUTE(Y4035,"$",""))
)</f>
        <v>16.2489201122719</v>
      </c>
      <c r="AA4035" s="5" t="s">
        <v>1932</v>
      </c>
      <c r="AB4035" s="4" cm="1">
        <f t="array" ref="AB4035">IF(
    LEN(TRIM(AA4035&amp;""))=0,
        IF(AND(ISNUMBER(net_sales_clean), ISNUMBER(cost_clean)),
            net_sales_clean - cost_clean,
            ""
        ),
    VALUE(SUBSTITUTE(AA4035,"$",""))
)</f>
        <v>11.871479887728</v>
      </c>
      <c r="AC4035">
        <v>2</v>
      </c>
      <c r="AD4035">
        <f>IF(LEN(TRIM(AC4035&amp;""))=0, "", VALUE(AC4035))</f>
        <v>2</v>
      </c>
      <c r="AE4035">
        <v>2</v>
      </c>
      <c r="AF4035">
        <f>IF(LEN(TRIM(AE4035&amp;""))=0, "", VALUE(AE4035))</f>
        <v>2</v>
      </c>
      <c r="AG4035">
        <v>0</v>
      </c>
      <c r="AH4035">
        <f>IF(
    OR(U4035&lt;0, W4035&lt;0, Y4035&lt;0, AA4035&lt;0),
        1,
        IF(LEN(TRIM(AG4035&amp;""))=0, "", AG4035)
)</f>
        <v>0</v>
      </c>
      <c r="AI4035" t="str">
        <f>IF(
    COUNT(Q4035,V4035,X4035,Z4035,AB4035)=0,
        "Not Usable",
    IF(
        COUNT(Q4035,V4035,X4035,Z4035,AB4035)&lt;5,
            "Incomplete",
            IF(
                MIN(Q4035,V4035,X4035,Z4035,AB4035)=0,
                    "Incomplete",
                    "Complete"
            )
    )
)</f>
        <v>Complete</v>
      </c>
    </row>
    <row r="4036" spans="1:35" x14ac:dyDescent="0.3">
      <c r="A4036">
        <v>31408</v>
      </c>
      <c r="B4036" s="6">
        <v>45693.69390046296</v>
      </c>
      <c r="C4036" s="3">
        <f>INT(B4036)</f>
        <v>45693</v>
      </c>
      <c r="D4036" s="2">
        <f>MOD(B4036,1)</f>
        <v>0.6939004629603005</v>
      </c>
      <c r="E4036">
        <v>3</v>
      </c>
      <c r="F4036" t="s">
        <v>33</v>
      </c>
      <c r="G4036" t="str">
        <f xml:space="preserve"> PROPER(TRIM(CLEAN(SUBSTITUTE(F4036,CHAR(160)," "))))</f>
        <v>South</v>
      </c>
      <c r="H4036" t="s">
        <v>11</v>
      </c>
      <c r="I4036" t="str">
        <f>PROPER(TRIM(CLEAN((SUBSTITUTE(H4036,"-"," ")))))</f>
        <v>Online</v>
      </c>
      <c r="J4036">
        <v>10351</v>
      </c>
      <c r="K4036" t="s">
        <v>14</v>
      </c>
      <c r="L4036" t="str">
        <f xml:space="preserve"> PROPER(TRIM(CLEAN(SUBSTITUTE(K4036,CHAR(160)," "))))</f>
        <v>Consumer</v>
      </c>
      <c r="M4036" t="s">
        <v>19</v>
      </c>
      <c r="N4036" t="str">
        <f xml:space="preserve"> PROPER(TRIM(CLEAN(SUBSTITUTE(M4036,CHAR(160)," "))))</f>
        <v>Apparel</v>
      </c>
      <c r="O4036" t="s">
        <v>41</v>
      </c>
      <c r="P4036" t="str">
        <f>IF(LEN(TRIM(Table1[[#This Row],[subcategory]]&amp;""))=0,"Unknown", PROPER(TRIM(Table1[[#This Row],[subcategory]])))</f>
        <v>Shoes</v>
      </c>
      <c r="Q4036">
        <v>37.53</v>
      </c>
      <c r="R4036" s="1">
        <f>IF(LEN(TRIM(Q4036&amp;""))=0, "", VALUE(SUBSTITUTE(Q4036,"$","")))</f>
        <v>37.53</v>
      </c>
      <c r="S4036">
        <v>3</v>
      </c>
      <c r="T4036">
        <f>IF(LEN(TRIM(S4036&amp;""))=0, "", VALUE(S4036))</f>
        <v>3</v>
      </c>
      <c r="U4036">
        <v>112.59</v>
      </c>
      <c r="V4036" s="1">
        <f>IF(LEN(TRIM(U4036&amp;""))=0, "", VALUE(SUBSTITUTE(U4036,"$","")))</f>
        <v>112.59</v>
      </c>
      <c r="X4036" s="1" t="str">
        <f>IF(LEN(TRIM(W4036&amp;""))=0, "", VALUE(SUBSTITUTE(W4036,"$","")))</f>
        <v/>
      </c>
      <c r="Z4036" s="1" t="str" cm="1">
        <f t="array" ref="Z4036">IF(
    LEN(TRIM(Y4036&amp;""))=0,
        IF(AND(ISNUMBER(net_sales_clean), ISNUMBER(profit_clean)),
            net_sales_clean - profit_clean,
            ""
        ),
    VALUE(SUBSTITUTE(Y4036,"$",""))
)</f>
        <v/>
      </c>
      <c r="AB4036" s="1" t="str" cm="1">
        <f t="array" ref="AB4036">IF(
    LEN(TRIM(AA4036&amp;""))=0,
        IF(AND(ISNUMBER(net_sales_clean), ISNUMBER(cost_clean)),
            net_sales_clean - cost_clean,
            ""
        ),
    VALUE(SUBSTITUTE(AA4036,"$",""))
)</f>
        <v/>
      </c>
      <c r="AC4036">
        <v>6</v>
      </c>
      <c r="AD4036">
        <f>IF(LEN(TRIM(AC4036&amp;""))=0, "", VALUE(AC4036))</f>
        <v>6</v>
      </c>
      <c r="AE4036">
        <v>4</v>
      </c>
      <c r="AF4036">
        <f>IF(LEN(TRIM(AE4036&amp;""))=0, "", VALUE(AE4036))</f>
        <v>4</v>
      </c>
      <c r="AG4036">
        <v>1</v>
      </c>
      <c r="AH4036">
        <f>IF(
    OR(U4036&lt;0, W4036&lt;0, Y4036&lt;0, AA4036&lt;0),
        1,
        IF(LEN(TRIM(AG4036&amp;""))=0, "", AG4036)
)</f>
        <v>1</v>
      </c>
      <c r="AI4036" t="str">
        <f>IF(
    COUNT(Q4036,V4036,X4036,Z4036,AB4036)=0,
        "Not Usable",
    IF(
        COUNT(Q4036,V4036,X4036,Z4036,AB4036)&lt;5,
            "Incomplete",
            IF(
                MIN(Q4036,V4036,X4036,Z4036,AB4036)=0,
                    "Incomplete",
                    "Complete"
            )
    )
)</f>
        <v>Incomplete</v>
      </c>
    </row>
    <row r="4037" spans="1:35" x14ac:dyDescent="0.3">
      <c r="A4037">
        <v>29360</v>
      </c>
      <c r="B4037" s="6">
        <v>45391.197013888886</v>
      </c>
      <c r="C4037" s="3">
        <f>INT(B4037)</f>
        <v>45391</v>
      </c>
      <c r="D4037" s="2">
        <f>MOD(B4037,1)</f>
        <v>0.19701388888643123</v>
      </c>
      <c r="E4037">
        <v>63</v>
      </c>
      <c r="F4037" t="s">
        <v>15</v>
      </c>
      <c r="G4037" t="str">
        <f xml:space="preserve"> PROPER(TRIM(CLEAN(SUBSTITUTE(F4037,CHAR(160)," "))))</f>
        <v>West</v>
      </c>
      <c r="H4037" t="s">
        <v>7</v>
      </c>
      <c r="I4037" t="str">
        <f>PROPER(TRIM(CLEAN((SUBSTITUTE(H4037,"-"," ")))))</f>
        <v>In Store</v>
      </c>
      <c r="J4037">
        <v>21803</v>
      </c>
      <c r="K4037" t="s">
        <v>10</v>
      </c>
      <c r="L4037" t="str">
        <f xml:space="preserve"> PROPER(TRIM(CLEAN(SUBSTITUTE(K4037,CHAR(160)," "))))</f>
        <v>Consumer</v>
      </c>
      <c r="M4037" t="s">
        <v>9</v>
      </c>
      <c r="N4037" t="str">
        <f xml:space="preserve"> PROPER(TRIM(CLEAN(SUBSTITUTE(M4037,CHAR(160)," "))))</f>
        <v>Home</v>
      </c>
      <c r="O4037" t="s">
        <v>12</v>
      </c>
      <c r="P4037" t="str">
        <f>IF(LEN(TRIM(Table1[[#This Row],[subcategory]]&amp;""))=0,"Unknown", PROPER(TRIM(Table1[[#This Row],[subcategory]])))</f>
        <v>Decor</v>
      </c>
      <c r="Q4037">
        <v>80.88</v>
      </c>
      <c r="R4037" s="1">
        <f>IF(LEN(TRIM(Q4037&amp;""))=0, "", VALUE(SUBSTITUTE(Q4037,"$","")))</f>
        <v>80.88</v>
      </c>
      <c r="S4037">
        <v>5</v>
      </c>
      <c r="T4037">
        <f>IF(LEN(TRIM(S4037&amp;""))=0, "", VALUE(S4037))</f>
        <v>5</v>
      </c>
      <c r="U4037">
        <v>404.4</v>
      </c>
      <c r="V4037" s="1">
        <f>IF(LEN(TRIM(U4037&amp;""))=0, "", VALUE(SUBSTITUTE(U4037,"$","")))</f>
        <v>404.4</v>
      </c>
      <c r="W4037" s="4" t="s">
        <v>1931</v>
      </c>
      <c r="X4037" s="4">
        <f>IF(LEN(TRIM(W4037&amp;""))=0, "", VALUE(SUBSTITUTE(W4037,"$","")))</f>
        <v>363.555599999999</v>
      </c>
      <c r="Y4037" s="5" t="s">
        <v>1930</v>
      </c>
      <c r="Z4037" s="4" cm="1">
        <f t="array" ref="Z4037">IF(
    LEN(TRIM(Y4037&amp;""))=0,
        IF(AND(ISNUMBER(net_sales_clean), ISNUMBER(profit_clean)),
            net_sales_clean - profit_clean,
            ""
        ),
    VALUE(SUBSTITUTE(Y4037,"$",""))
)</f>
        <v>268.31460396478798</v>
      </c>
      <c r="AA4037" s="5" t="s">
        <v>1929</v>
      </c>
      <c r="AB4037" s="4" cm="1">
        <f t="array" ref="AB4037">IF(
    LEN(TRIM(AA4037&amp;""))=0,
        IF(AND(ISNUMBER(net_sales_clean), ISNUMBER(cost_clean)),
            net_sales_clean - cost_clean,
            ""
        ),
    VALUE(SUBSTITUTE(AA4037,"$",""))
)</f>
        <v>95.240996035211595</v>
      </c>
      <c r="AC4037">
        <v>9</v>
      </c>
      <c r="AD4037">
        <f>IF(LEN(TRIM(AC4037&amp;""))=0, "", VALUE(AC4037))</f>
        <v>9</v>
      </c>
      <c r="AE4037">
        <v>5</v>
      </c>
      <c r="AF4037">
        <f>IF(LEN(TRIM(AE4037&amp;""))=0, "", VALUE(AE4037))</f>
        <v>5</v>
      </c>
      <c r="AG4037">
        <v>0</v>
      </c>
      <c r="AH4037">
        <f>IF(
    OR(U4037&lt;0, W4037&lt;0, Y4037&lt;0, AA4037&lt;0),
        1,
        IF(LEN(TRIM(AG4037&amp;""))=0, "", AG4037)
)</f>
        <v>0</v>
      </c>
      <c r="AI4037" t="str">
        <f>IF(
    COUNT(Q4037,V4037,X4037,Z4037,AB4037)=0,
        "Not Usable",
    IF(
        COUNT(Q4037,V4037,X4037,Z4037,AB4037)&lt;5,
            "Incomplete",
            IF(
                MIN(Q4037,V4037,X4037,Z4037,AB4037)=0,
                    "Incomplete",
                    "Complete"
            )
    )
)</f>
        <v>Complete</v>
      </c>
    </row>
    <row r="4038" spans="1:35" x14ac:dyDescent="0.3">
      <c r="A4038">
        <v>57203</v>
      </c>
      <c r="B4038" s="6">
        <v>45240.34275462963</v>
      </c>
      <c r="C4038" s="3">
        <f>INT(B4038)</f>
        <v>45240</v>
      </c>
      <c r="D4038" s="2">
        <f>MOD(B4038,1)</f>
        <v>0.34275462962978054</v>
      </c>
      <c r="E4038">
        <v>80</v>
      </c>
      <c r="F4038" t="s">
        <v>8</v>
      </c>
      <c r="G4038" t="str">
        <f xml:space="preserve"> PROPER(TRIM(CLEAN(SUBSTITUTE(F4038,CHAR(160)," "))))</f>
        <v>West</v>
      </c>
      <c r="H4038" t="s">
        <v>27</v>
      </c>
      <c r="I4038" t="str">
        <f>PROPER(TRIM(CLEAN((SUBSTITUTE(H4038,"-"," ")))))</f>
        <v>In Store</v>
      </c>
      <c r="J4038">
        <v>5830</v>
      </c>
      <c r="K4038" t="s">
        <v>10</v>
      </c>
      <c r="L4038" t="str">
        <f xml:space="preserve"> PROPER(TRIM(CLEAN(SUBSTITUTE(K4038,CHAR(160)," "))))</f>
        <v>Consumer</v>
      </c>
      <c r="M4038" t="s">
        <v>16</v>
      </c>
      <c r="N4038" t="str">
        <f xml:space="preserve"> PROPER(TRIM(CLEAN(SUBSTITUTE(M4038,CHAR(160)," "))))</f>
        <v>Grocery</v>
      </c>
      <c r="O4038" t="s">
        <v>29</v>
      </c>
      <c r="P4038" t="str">
        <f>IF(LEN(TRIM(Table1[[#This Row],[subcategory]]&amp;""))=0,"Unknown", PROPER(TRIM(Table1[[#This Row],[subcategory]])))</f>
        <v>Beverages</v>
      </c>
      <c r="R4038" s="1" t="str">
        <f>IF(LEN(TRIM(Q4038&amp;""))=0, "", VALUE(SUBSTITUTE(Q4038,"$","")))</f>
        <v/>
      </c>
      <c r="S4038">
        <v>1</v>
      </c>
      <c r="T4038">
        <f>IF(LEN(TRIM(S4038&amp;""))=0, "", VALUE(S4038))</f>
        <v>1</v>
      </c>
      <c r="V4038" s="1" t="str">
        <f>IF(LEN(TRIM(U4038&amp;""))=0, "", VALUE(SUBSTITUTE(U4038,"$","")))</f>
        <v/>
      </c>
      <c r="X4038" s="1" t="str">
        <f>IF(LEN(TRIM(W4038&amp;""))=0, "", VALUE(SUBSTITUTE(W4038,"$","")))</f>
        <v/>
      </c>
      <c r="Z4038" s="1" t="str" cm="1">
        <f t="array" ref="Z4038">IF(
    LEN(TRIM(Y4038&amp;""))=0,
        IF(AND(ISNUMBER(net_sales_clean), ISNUMBER(profit_clean)),
            net_sales_clean - profit_clean,
            ""
        ),
    VALUE(SUBSTITUTE(Y4038,"$",""))
)</f>
        <v/>
      </c>
      <c r="AB4038" s="1" t="str" cm="1">
        <f t="array" ref="AB4038">IF(
    LEN(TRIM(AA4038&amp;""))=0,
        IF(AND(ISNUMBER(net_sales_clean), ISNUMBER(cost_clean)),
            net_sales_clean - cost_clean,
            ""
        ),
    VALUE(SUBSTITUTE(AA4038,"$",""))
)</f>
        <v/>
      </c>
      <c r="AC4038">
        <v>9</v>
      </c>
      <c r="AD4038">
        <f>IF(LEN(TRIM(AC4038&amp;""))=0, "", VALUE(AC4038))</f>
        <v>9</v>
      </c>
      <c r="AE4038">
        <v>4</v>
      </c>
      <c r="AF4038">
        <f>IF(LEN(TRIM(AE4038&amp;""))=0, "", VALUE(AE4038))</f>
        <v>4</v>
      </c>
      <c r="AG4038">
        <v>0</v>
      </c>
      <c r="AH4038">
        <f>IF(
    OR(U4038&lt;0, W4038&lt;0, Y4038&lt;0, AA4038&lt;0),
        1,
        IF(LEN(TRIM(AG4038&amp;""))=0, "", AG4038)
)</f>
        <v>0</v>
      </c>
      <c r="AI4038" t="str">
        <f>IF(
    COUNT(Q4038,V4038,X4038,Z4038,AB4038)=0,
        "Not Usable",
    IF(
        COUNT(Q4038,V4038,X4038,Z4038,AB4038)&lt;5,
            "Incomplete",
            IF(
                MIN(Q4038,V4038,X4038,Z4038,AB4038)=0,
                    "Incomplete",
                    "Complete"
            )
    )
)</f>
        <v>Not Usable</v>
      </c>
    </row>
    <row r="4039" spans="1:35" x14ac:dyDescent="0.3">
      <c r="A4039">
        <v>41720</v>
      </c>
      <c r="B4039" s="6">
        <v>45826.149722222224</v>
      </c>
      <c r="C4039" s="3">
        <f>INT(B4039)</f>
        <v>45826</v>
      </c>
      <c r="D4039" s="2">
        <f>MOD(B4039,1)</f>
        <v>0.14972222222422715</v>
      </c>
      <c r="E4039">
        <v>72</v>
      </c>
      <c r="F4039" t="s">
        <v>33</v>
      </c>
      <c r="G4039" t="str">
        <f xml:space="preserve"> PROPER(TRIM(CLEAN(SUBSTITUTE(F4039,CHAR(160)," "))))</f>
        <v>South</v>
      </c>
      <c r="H4039" t="s">
        <v>17</v>
      </c>
      <c r="I4039" t="str">
        <f>PROPER(TRIM(CLEAN((SUBSTITUTE(H4039,"-"," ")))))</f>
        <v>Online</v>
      </c>
      <c r="J4039">
        <v>27890</v>
      </c>
      <c r="K4039" t="s">
        <v>2</v>
      </c>
      <c r="L4039" t="str">
        <f xml:space="preserve"> PROPER(TRIM(CLEAN(SUBSTITUTE(K4039,CHAR(160)," "))))</f>
        <v>Home Office</v>
      </c>
      <c r="M4039" t="s">
        <v>23</v>
      </c>
      <c r="N4039" t="str">
        <f xml:space="preserve"> PROPER(TRIM(CLEAN(SUBSTITUTE(M4039,CHAR(160)," "))))</f>
        <v>Electronics</v>
      </c>
      <c r="O4039" t="s">
        <v>40</v>
      </c>
      <c r="P4039" t="str">
        <f>IF(LEN(TRIM(Table1[[#This Row],[subcategory]]&amp;""))=0,"Unknown", PROPER(TRIM(Table1[[#This Row],[subcategory]])))</f>
        <v>Accessories</v>
      </c>
      <c r="Q4039">
        <v>143.09</v>
      </c>
      <c r="R4039" s="1">
        <f>IF(LEN(TRIM(Q4039&amp;""))=0, "", VALUE(SUBSTITUTE(Q4039,"$","")))</f>
        <v>143.09</v>
      </c>
      <c r="T4039" t="str">
        <f>IF(LEN(TRIM(S4039&amp;""))=0, "", VALUE(S4039))</f>
        <v/>
      </c>
      <c r="V4039" s="1" t="str">
        <f>IF(LEN(TRIM(U4039&amp;""))=0, "", VALUE(SUBSTITUTE(U4039,"$","")))</f>
        <v/>
      </c>
      <c r="X4039" s="1" t="str">
        <f>IF(LEN(TRIM(W4039&amp;""))=0, "", VALUE(SUBSTITUTE(W4039,"$","")))</f>
        <v/>
      </c>
      <c r="Z4039" s="1" t="str" cm="1">
        <f t="array" ref="Z4039">IF(
    LEN(TRIM(Y4039&amp;""))=0,
        IF(AND(ISNUMBER(net_sales_clean), ISNUMBER(profit_clean)),
            net_sales_clean - profit_clean,
            ""
        ),
    VALUE(SUBSTITUTE(Y4039,"$",""))
)</f>
        <v/>
      </c>
      <c r="AB4039" s="1" t="str" cm="1">
        <f t="array" ref="AB4039">IF(
    LEN(TRIM(AA4039&amp;""))=0,
        IF(AND(ISNUMBER(net_sales_clean), ISNUMBER(cost_clean)),
            net_sales_clean - cost_clean,
            ""
        ),
    VALUE(SUBSTITUTE(AA4039,"$",""))
)</f>
        <v/>
      </c>
      <c r="AC4039">
        <v>4</v>
      </c>
      <c r="AD4039">
        <f>IF(LEN(TRIM(AC4039&amp;""))=0, "", VALUE(AC4039))</f>
        <v>4</v>
      </c>
      <c r="AE4039">
        <v>3</v>
      </c>
      <c r="AF4039">
        <f>IF(LEN(TRIM(AE4039&amp;""))=0, "", VALUE(AE4039))</f>
        <v>3</v>
      </c>
      <c r="AG4039">
        <v>0</v>
      </c>
      <c r="AH4039">
        <f>IF(
    OR(U4039&lt;0, W4039&lt;0, Y4039&lt;0, AA4039&lt;0),
        1,
        IF(LEN(TRIM(AG4039&amp;""))=0, "", AG4039)
)</f>
        <v>0</v>
      </c>
      <c r="AI4039" t="str">
        <f>IF(
    COUNT(Q4039,V4039,X4039,Z4039,AB4039)=0,
        "Not Usable",
    IF(
        COUNT(Q4039,V4039,X4039,Z4039,AB4039)&lt;5,
            "Incomplete",
            IF(
                MIN(Q4039,V4039,X4039,Z4039,AB4039)=0,
                    "Incomplete",
                    "Complete"
            )
    )
)</f>
        <v>Incomplete</v>
      </c>
    </row>
    <row r="4040" spans="1:35" x14ac:dyDescent="0.3">
      <c r="A4040">
        <v>51630</v>
      </c>
      <c r="B4040" s="6">
        <v>45343.755300925928</v>
      </c>
      <c r="C4040" s="3">
        <f>INT(B4040)</f>
        <v>45343</v>
      </c>
      <c r="D4040" s="2">
        <f>MOD(B4040,1)</f>
        <v>0.755300925928168</v>
      </c>
      <c r="E4040">
        <v>61</v>
      </c>
      <c r="F4040" t="s">
        <v>13</v>
      </c>
      <c r="G4040" t="str">
        <f xml:space="preserve"> PROPER(TRIM(CLEAN(SUBSTITUTE(F4040,CHAR(160)," "))))</f>
        <v>Northeast</v>
      </c>
      <c r="H4040" t="s">
        <v>11</v>
      </c>
      <c r="I4040" t="str">
        <f>PROPER(TRIM(CLEAN((SUBSTITUTE(H4040,"-"," ")))))</f>
        <v>Online</v>
      </c>
      <c r="J4040">
        <v>1743</v>
      </c>
      <c r="K4040" t="s">
        <v>10</v>
      </c>
      <c r="L4040" t="str">
        <f xml:space="preserve"> PROPER(TRIM(CLEAN(SUBSTITUTE(K4040,CHAR(160)," "))))</f>
        <v>Consumer</v>
      </c>
      <c r="M4040" t="s">
        <v>1</v>
      </c>
      <c r="N4040" t="str">
        <f xml:space="preserve"> PROPER(TRIM(CLEAN(SUBSTITUTE(M4040,CHAR(160)," "))))</f>
        <v>Beauty</v>
      </c>
      <c r="O4040" t="s">
        <v>31</v>
      </c>
      <c r="P4040" t="str">
        <f>IF(LEN(TRIM(Table1[[#This Row],[subcategory]]&amp;""))=0,"Unknown", PROPER(TRIM(Table1[[#This Row],[subcategory]])))</f>
        <v>Skincare</v>
      </c>
      <c r="Q4040">
        <v>89.28</v>
      </c>
      <c r="R4040" s="1">
        <f>IF(LEN(TRIM(Q4040&amp;""))=0, "", VALUE(SUBSTITUTE(Q4040,"$","")))</f>
        <v>89.28</v>
      </c>
      <c r="S4040">
        <v>4</v>
      </c>
      <c r="T4040">
        <f>IF(LEN(TRIM(S4040&amp;""))=0, "", VALUE(S4040))</f>
        <v>4</v>
      </c>
      <c r="U4040">
        <v>357.12</v>
      </c>
      <c r="V4040" s="1">
        <f>IF(LEN(TRIM(U4040&amp;""))=0, "", VALUE(SUBSTITUTE(U4040,"$","")))</f>
        <v>357.12</v>
      </c>
      <c r="W4040" s="1">
        <v>304.26623999999998</v>
      </c>
      <c r="X4040" s="1">
        <f>IF(LEN(TRIM(W4040&amp;""))=0, "", VALUE(SUBSTITUTE(W4040,"$","")))</f>
        <v>304.26623999999998</v>
      </c>
      <c r="Y4040" s="5" t="s">
        <v>1928</v>
      </c>
      <c r="Z4040" s="4" cm="1">
        <f t="array" ref="Z4040">IF(
    LEN(TRIM(Y4040&amp;""))=0,
        IF(AND(ISNUMBER(net_sales_clean), ISNUMBER(profit_clean)),
            net_sales_clean - profit_clean,
            ""
        ),
    VALUE(SUBSTITUTE(Y4040,"$",""))
)</f>
        <v>196.228943026347</v>
      </c>
      <c r="AA4040" s="5" t="s">
        <v>1927</v>
      </c>
      <c r="AB4040" s="4" cm="1">
        <f t="array" ref="AB4040">IF(
    LEN(TRIM(AA4040&amp;""))=0,
        IF(AND(ISNUMBER(net_sales_clean), ISNUMBER(cost_clean)),
            net_sales_clean - cost_clean,
            ""
        ),
    VALUE(SUBSTITUTE(AA4040,"$",""))
)</f>
        <v>108.037296973652</v>
      </c>
      <c r="AC4040">
        <v>8</v>
      </c>
      <c r="AD4040">
        <f>IF(LEN(TRIM(AC4040&amp;""))=0, "", VALUE(AC4040))</f>
        <v>8</v>
      </c>
      <c r="AE4040">
        <v>1</v>
      </c>
      <c r="AF4040">
        <f>IF(LEN(TRIM(AE4040&amp;""))=0, "", VALUE(AE4040))</f>
        <v>1</v>
      </c>
      <c r="AH4040" t="str">
        <f>IF(
    OR(U4040&lt;0, W4040&lt;0, Y4040&lt;0, AA4040&lt;0),
        1,
        IF(LEN(TRIM(AG4040&amp;""))=0, "", AG4040)
)</f>
        <v/>
      </c>
      <c r="AI4040" t="str">
        <f>IF(
    COUNT(Q4040,V4040,X4040,Z4040,AB4040)=0,
        "Not Usable",
    IF(
        COUNT(Q4040,V4040,X4040,Z4040,AB4040)&lt;5,
            "Incomplete",
            IF(
                MIN(Q4040,V4040,X4040,Z4040,AB4040)=0,
                    "Incomplete",
                    "Complete"
            )
    )
)</f>
        <v>Complete</v>
      </c>
    </row>
    <row r="4041" spans="1:35" x14ac:dyDescent="0.3">
      <c r="A4041">
        <v>38721</v>
      </c>
      <c r="B4041" s="6">
        <v>45371.946458333332</v>
      </c>
      <c r="C4041" s="3">
        <f>INT(B4041)</f>
        <v>45371</v>
      </c>
      <c r="D4041" s="2">
        <f>MOD(B4041,1)</f>
        <v>0.94645833333197515</v>
      </c>
      <c r="E4041">
        <v>74</v>
      </c>
      <c r="F4041" t="s">
        <v>13</v>
      </c>
      <c r="G4041" t="str">
        <f xml:space="preserve"> PROPER(TRIM(CLEAN(SUBSTITUTE(F4041,CHAR(160)," "))))</f>
        <v>Northeast</v>
      </c>
      <c r="H4041" t="s">
        <v>27</v>
      </c>
      <c r="I4041" t="str">
        <f>PROPER(TRIM(CLEAN((SUBSTITUTE(H4041,"-"," ")))))</f>
        <v>In Store</v>
      </c>
      <c r="J4041">
        <v>39</v>
      </c>
      <c r="K4041" t="s">
        <v>14</v>
      </c>
      <c r="L4041" t="str">
        <f xml:space="preserve"> PROPER(TRIM(CLEAN(SUBSTITUTE(K4041,CHAR(160)," "))))</f>
        <v>Consumer</v>
      </c>
      <c r="M4041" t="s">
        <v>23</v>
      </c>
      <c r="N4041" t="str">
        <f xml:space="preserve"> PROPER(TRIM(CLEAN(SUBSTITUTE(M4041,CHAR(160)," "))))</f>
        <v>Electronics</v>
      </c>
      <c r="P4041" t="str">
        <f>IF(LEN(TRIM(Table1[[#This Row],[subcategory]]&amp;""))=0,"Unknown", PROPER(TRIM(Table1[[#This Row],[subcategory]])))</f>
        <v>Unknown</v>
      </c>
      <c r="Q4041">
        <v>108.18</v>
      </c>
      <c r="R4041" s="1">
        <f>IF(LEN(TRIM(Q4041&amp;""))=0, "", VALUE(SUBSTITUTE(Q4041,"$","")))</f>
        <v>108.18</v>
      </c>
      <c r="S4041">
        <v>1</v>
      </c>
      <c r="T4041">
        <f>IF(LEN(TRIM(S4041&amp;""))=0, "", VALUE(S4041))</f>
        <v>1</v>
      </c>
      <c r="U4041">
        <v>108.18</v>
      </c>
      <c r="V4041" s="1">
        <f>IF(LEN(TRIM(U4041&amp;""))=0, "", VALUE(SUBSTITUTE(U4041,"$","")))</f>
        <v>108.18</v>
      </c>
      <c r="W4041" s="4" t="s">
        <v>1926</v>
      </c>
      <c r="X4041" s="4">
        <f>IF(LEN(TRIM(W4041&amp;""))=0, "", VALUE(SUBSTITUTE(W4041,"$","")))</f>
        <v>94.873859999999993</v>
      </c>
      <c r="Y4041" s="5" t="s">
        <v>1925</v>
      </c>
      <c r="Z4041" s="4" cm="1">
        <f t="array" ref="Z4041">IF(
    LEN(TRIM(Y4041&amp;""))=0,
        IF(AND(ISNUMBER(net_sales_clean), ISNUMBER(profit_clean)),
            net_sales_clean - profit_clean,
            ""
        ),
    VALUE(SUBSTITUTE(Y4041,"$",""))
)</f>
        <v>78.991189252846198</v>
      </c>
      <c r="AA4041" s="5" t="s">
        <v>1924</v>
      </c>
      <c r="AB4041" s="4" cm="1">
        <f t="array" ref="AB4041">IF(
    LEN(TRIM(AA4041&amp;""))=0,
        IF(AND(ISNUMBER(net_sales_clean), ISNUMBER(cost_clean)),
            net_sales_clean - cost_clean,
            ""
        ),
    VALUE(SUBSTITUTE(AA4041,"$",""))
)</f>
        <v>15.8826707471537</v>
      </c>
      <c r="AC4041">
        <v>5</v>
      </c>
      <c r="AD4041">
        <f>IF(LEN(TRIM(AC4041&amp;""))=0, "", VALUE(AC4041))</f>
        <v>5</v>
      </c>
      <c r="AE4041">
        <v>4</v>
      </c>
      <c r="AF4041">
        <f>IF(LEN(TRIM(AE4041&amp;""))=0, "", VALUE(AE4041))</f>
        <v>4</v>
      </c>
      <c r="AG4041">
        <v>0</v>
      </c>
      <c r="AH4041">
        <f>IF(
    OR(U4041&lt;0, W4041&lt;0, Y4041&lt;0, AA4041&lt;0),
        1,
        IF(LEN(TRIM(AG4041&amp;""))=0, "", AG4041)
)</f>
        <v>0</v>
      </c>
      <c r="AI4041" t="str">
        <f>IF(
    COUNT(Q4041,V4041,X4041,Z4041,AB4041)=0,
        "Not Usable",
    IF(
        COUNT(Q4041,V4041,X4041,Z4041,AB4041)&lt;5,
            "Incomplete",
            IF(
                MIN(Q4041,V4041,X4041,Z4041,AB4041)=0,
                    "Incomplete",
                    "Complete"
            )
    )
)</f>
        <v>Complete</v>
      </c>
    </row>
    <row r="4042" spans="1:35" x14ac:dyDescent="0.3">
      <c r="A4042">
        <v>35911</v>
      </c>
      <c r="B4042" s="6">
        <v>45974.22247685185</v>
      </c>
      <c r="C4042" s="3">
        <f>INT(B4042)</f>
        <v>45974</v>
      </c>
      <c r="D4042" s="2">
        <f>MOD(B4042,1)</f>
        <v>0.22247685184993315</v>
      </c>
      <c r="E4042">
        <v>53</v>
      </c>
      <c r="F4042" t="s">
        <v>33</v>
      </c>
      <c r="G4042" t="str">
        <f xml:space="preserve"> PROPER(TRIM(CLEAN(SUBSTITUTE(F4042,CHAR(160)," "))))</f>
        <v>South</v>
      </c>
      <c r="H4042" t="s">
        <v>3</v>
      </c>
      <c r="I4042" t="str">
        <f>PROPER(TRIM(CLEAN((SUBSTITUTE(H4042,"-"," ")))))</f>
        <v>Phone</v>
      </c>
      <c r="J4042">
        <v>1442</v>
      </c>
      <c r="K4042" t="s">
        <v>6</v>
      </c>
      <c r="L4042" t="str">
        <f xml:space="preserve"> PROPER(TRIM(CLEAN(SUBSTITUTE(K4042,CHAR(160)," "))))</f>
        <v>Corporate</v>
      </c>
      <c r="M4042" t="s">
        <v>1</v>
      </c>
      <c r="N4042" t="str">
        <f xml:space="preserve"> PROPER(TRIM(CLEAN(SUBSTITUTE(M4042,CHAR(160)," "))))</f>
        <v>Beauty</v>
      </c>
      <c r="O4042" t="s">
        <v>0</v>
      </c>
      <c r="P4042" t="str">
        <f>IF(LEN(TRIM(Table1[[#This Row],[subcategory]]&amp;""))=0,"Unknown", PROPER(TRIM(Table1[[#This Row],[subcategory]])))</f>
        <v>Makeup</v>
      </c>
      <c r="Q4042">
        <v>147.65</v>
      </c>
      <c r="R4042" s="1">
        <f>IF(LEN(TRIM(Q4042&amp;""))=0, "", VALUE(SUBSTITUTE(Q4042,"$","")))</f>
        <v>147.65</v>
      </c>
      <c r="S4042">
        <v>3</v>
      </c>
      <c r="T4042">
        <f>IF(LEN(TRIM(S4042&amp;""))=0, "", VALUE(S4042))</f>
        <v>3</v>
      </c>
      <c r="U4042" s="5" t="s">
        <v>1923</v>
      </c>
      <c r="V4042" s="4">
        <f>IF(LEN(TRIM(U4042&amp;""))=0, "", VALUE(SUBSTITUTE(U4042,"$","")))</f>
        <v>442.95</v>
      </c>
      <c r="W4042" s="4" t="s">
        <v>1922</v>
      </c>
      <c r="X4042" s="4">
        <f>IF(LEN(TRIM(W4042&amp;""))=0, "", VALUE(SUBSTITUTE(W4042,"$","")))</f>
        <v>357.90359999999998</v>
      </c>
      <c r="Y4042" s="5" t="s">
        <v>1921</v>
      </c>
      <c r="Z4042" s="4" cm="1">
        <f t="array" ref="Z4042">IF(
    LEN(TRIM(Y4042&amp;""))=0,
        IF(AND(ISNUMBER(net_sales_clean), ISNUMBER(profit_clean)),
            net_sales_clean - profit_clean,
            ""
        ),
    VALUE(SUBSTITUTE(Y4042,"$",""))
)</f>
        <v>267.43509179334899</v>
      </c>
      <c r="AA4042" s="5" t="s">
        <v>1920</v>
      </c>
      <c r="AB4042" s="4" cm="1">
        <f t="array" ref="AB4042">IF(
    LEN(TRIM(AA4042&amp;""))=0,
        IF(AND(ISNUMBER(net_sales_clean), ISNUMBER(cost_clean)),
            net_sales_clean - cost_clean,
            ""
        ),
    VALUE(SUBSTITUTE(AA4042,"$",""))
)</f>
        <v>90.468508206650398</v>
      </c>
      <c r="AC4042">
        <v>6</v>
      </c>
      <c r="AD4042">
        <f>IF(LEN(TRIM(AC4042&amp;""))=0, "", VALUE(AC4042))</f>
        <v>6</v>
      </c>
      <c r="AE4042">
        <v>4</v>
      </c>
      <c r="AF4042">
        <f>IF(LEN(TRIM(AE4042&amp;""))=0, "", VALUE(AE4042))</f>
        <v>4</v>
      </c>
      <c r="AG4042">
        <v>0</v>
      </c>
      <c r="AH4042">
        <f>IF(
    OR(U4042&lt;0, W4042&lt;0, Y4042&lt;0, AA4042&lt;0),
        1,
        IF(LEN(TRIM(AG4042&amp;""))=0, "", AG4042)
)</f>
        <v>0</v>
      </c>
      <c r="AI4042" t="str">
        <f>IF(
    COUNT(Q4042,V4042,X4042,Z4042,AB4042)=0,
        "Not Usable",
    IF(
        COUNT(Q4042,V4042,X4042,Z4042,AB4042)&lt;5,
            "Incomplete",
            IF(
                MIN(Q4042,V4042,X4042,Z4042,AB4042)=0,
                    "Incomplete",
                    "Complete"
            )
    )
)</f>
        <v>Complete</v>
      </c>
    </row>
    <row r="4043" spans="1:35" x14ac:dyDescent="0.3">
      <c r="A4043">
        <v>39572</v>
      </c>
      <c r="B4043" s="6">
        <v>45129.865810185183</v>
      </c>
      <c r="C4043" s="3">
        <f>INT(B4043)</f>
        <v>45129</v>
      </c>
      <c r="D4043" s="2">
        <f>MOD(B4043,1)</f>
        <v>0.8658101851833635</v>
      </c>
      <c r="E4043">
        <v>18</v>
      </c>
      <c r="F4043" t="s">
        <v>21</v>
      </c>
      <c r="G4043" t="str">
        <f xml:space="preserve"> PROPER(TRIM(CLEAN(SUBSTITUTE(F4043,CHAR(160)," "))))</f>
        <v>Midwest</v>
      </c>
      <c r="H4043" t="s">
        <v>30</v>
      </c>
      <c r="I4043" t="str">
        <f>PROPER(TRIM(CLEAN((SUBSTITUTE(H4043,"-"," ")))))</f>
        <v>Mobile App</v>
      </c>
      <c r="J4043">
        <v>25525</v>
      </c>
      <c r="K4043" t="s">
        <v>2</v>
      </c>
      <c r="L4043" t="str">
        <f xml:space="preserve"> PROPER(TRIM(CLEAN(SUBSTITUTE(K4043,CHAR(160)," "))))</f>
        <v>Home Office</v>
      </c>
      <c r="M4043" t="s">
        <v>19</v>
      </c>
      <c r="N4043" t="str">
        <f xml:space="preserve"> PROPER(TRIM(CLEAN(SUBSTITUTE(M4043,CHAR(160)," "))))</f>
        <v>Apparel</v>
      </c>
      <c r="P4043" t="str">
        <f>IF(LEN(TRIM(Table1[[#This Row],[subcategory]]&amp;""))=0,"Unknown", PROPER(TRIM(Table1[[#This Row],[subcategory]])))</f>
        <v>Unknown</v>
      </c>
      <c r="Q4043">
        <v>63.79</v>
      </c>
      <c r="R4043" s="1">
        <f>IF(LEN(TRIM(Q4043&amp;""))=0, "", VALUE(SUBSTITUTE(Q4043,"$","")))</f>
        <v>63.79</v>
      </c>
      <c r="S4043">
        <v>1</v>
      </c>
      <c r="T4043">
        <f>IF(LEN(TRIM(S4043&amp;""))=0, "", VALUE(S4043))</f>
        <v>1</v>
      </c>
      <c r="U4043">
        <v>63.79</v>
      </c>
      <c r="V4043" s="1">
        <f>IF(LEN(TRIM(U4043&amp;""))=0, "", VALUE(SUBSTITUTE(U4043,"$","")))</f>
        <v>63.79</v>
      </c>
      <c r="W4043" s="4" t="s">
        <v>1919</v>
      </c>
      <c r="X4043" s="4">
        <f>IF(LEN(TRIM(W4043&amp;""))=0, "", VALUE(SUBSTITUTE(W4043,"$","")))</f>
        <v>52.562959999999997</v>
      </c>
      <c r="Y4043" s="5" t="s">
        <v>1918</v>
      </c>
      <c r="Z4043" s="4" cm="1">
        <f t="array" ref="Z4043">IF(
    LEN(TRIM(Y4043&amp;""))=0,
        IF(AND(ISNUMBER(net_sales_clean), ISNUMBER(profit_clean)),
            net_sales_clean - profit_clean,
            ""
        ),
    VALUE(SUBSTITUTE(Y4043,"$",""))
)</f>
        <v>35.379375471870297</v>
      </c>
      <c r="AA4043" s="5" t="s">
        <v>1917</v>
      </c>
      <c r="AB4043" s="4" cm="1">
        <f t="array" ref="AB4043">IF(
    LEN(TRIM(AA4043&amp;""))=0,
        IF(AND(ISNUMBER(net_sales_clean), ISNUMBER(cost_clean)),
            net_sales_clean - cost_clean,
            ""
        ),
    VALUE(SUBSTITUTE(AA4043,"$",""))
)</f>
        <v>17.1835845281296</v>
      </c>
      <c r="AC4043">
        <v>5</v>
      </c>
      <c r="AD4043">
        <f>IF(LEN(TRIM(AC4043&amp;""))=0, "", VALUE(AC4043))</f>
        <v>5</v>
      </c>
      <c r="AE4043">
        <v>3</v>
      </c>
      <c r="AF4043">
        <f>IF(LEN(TRIM(AE4043&amp;""))=0, "", VALUE(AE4043))</f>
        <v>3</v>
      </c>
      <c r="AG4043">
        <v>0</v>
      </c>
      <c r="AH4043">
        <f>IF(
    OR(U4043&lt;0, W4043&lt;0, Y4043&lt;0, AA4043&lt;0),
        1,
        IF(LEN(TRIM(AG4043&amp;""))=0, "", AG4043)
)</f>
        <v>0</v>
      </c>
      <c r="AI4043" t="str">
        <f>IF(
    COUNT(Q4043,V4043,X4043,Z4043,AB4043)=0,
        "Not Usable",
    IF(
        COUNT(Q4043,V4043,X4043,Z4043,AB4043)&lt;5,
            "Incomplete",
            IF(
                MIN(Q4043,V4043,X4043,Z4043,AB4043)=0,
                    "Incomplete",
                    "Complete"
            )
    )
)</f>
        <v>Complete</v>
      </c>
    </row>
    <row r="4044" spans="1:35" x14ac:dyDescent="0.3">
      <c r="A4044">
        <v>56241</v>
      </c>
      <c r="B4044" s="6">
        <v>45010.732905092591</v>
      </c>
      <c r="C4044" s="3">
        <f>INT(B4044)</f>
        <v>45010</v>
      </c>
      <c r="D4044" s="2">
        <f>MOD(B4044,1)</f>
        <v>0.73290509259095415</v>
      </c>
      <c r="E4044">
        <v>69</v>
      </c>
      <c r="F4044" t="s">
        <v>33</v>
      </c>
      <c r="G4044" t="str">
        <f xml:space="preserve"> PROPER(TRIM(CLEAN(SUBSTITUTE(F4044,CHAR(160)," "))))</f>
        <v>South</v>
      </c>
      <c r="H4044" t="s">
        <v>3</v>
      </c>
      <c r="I4044" t="str">
        <f>PROPER(TRIM(CLEAN((SUBSTITUTE(H4044,"-"," ")))))</f>
        <v>Phone</v>
      </c>
      <c r="J4044">
        <v>27624</v>
      </c>
      <c r="K4044" t="s">
        <v>6</v>
      </c>
      <c r="L4044" t="str">
        <f xml:space="preserve"> PROPER(TRIM(CLEAN(SUBSTITUTE(K4044,CHAR(160)," "))))</f>
        <v>Corporate</v>
      </c>
      <c r="M4044" t="s">
        <v>19</v>
      </c>
      <c r="N4044" t="str">
        <f xml:space="preserve"> PROPER(TRIM(CLEAN(SUBSTITUTE(M4044,CHAR(160)," "))))</f>
        <v>Apparel</v>
      </c>
      <c r="P4044" t="str">
        <f>IF(LEN(TRIM(Table1[[#This Row],[subcategory]]&amp;""))=0,"Unknown", PROPER(TRIM(Table1[[#This Row],[subcategory]])))</f>
        <v>Unknown</v>
      </c>
      <c r="Q4044">
        <v>55.94</v>
      </c>
      <c r="R4044" s="1">
        <f>IF(LEN(TRIM(Q4044&amp;""))=0, "", VALUE(SUBSTITUTE(Q4044,"$","")))</f>
        <v>55.94</v>
      </c>
      <c r="S4044">
        <v>3</v>
      </c>
      <c r="T4044">
        <f>IF(LEN(TRIM(S4044&amp;""))=0, "", VALUE(S4044))</f>
        <v>3</v>
      </c>
      <c r="U4044">
        <v>167.82</v>
      </c>
      <c r="V4044" s="1">
        <f>IF(LEN(TRIM(U4044&amp;""))=0, "", VALUE(SUBSTITUTE(U4044,"$","")))</f>
        <v>167.82</v>
      </c>
      <c r="W4044" s="1">
        <v>150.53453999999999</v>
      </c>
      <c r="X4044" s="1">
        <f>IF(LEN(TRIM(W4044&amp;""))=0, "", VALUE(SUBSTITUTE(W4044,"$","")))</f>
        <v>150.53453999999999</v>
      </c>
      <c r="Y4044" s="5" t="s">
        <v>1916</v>
      </c>
      <c r="Z4044" s="4" cm="1">
        <f t="array" ref="Z4044">IF(
    LEN(TRIM(Y4044&amp;""))=0,
        IF(AND(ISNUMBER(net_sales_clean), ISNUMBER(profit_clean)),
            net_sales_clean - profit_clean,
            ""
        ),
    VALUE(SUBSTITUTE(Y4044,"$",""))
)</f>
        <v>103.585830934165</v>
      </c>
      <c r="AA4044" s="5" t="s">
        <v>1915</v>
      </c>
      <c r="AB4044" s="4" cm="1">
        <f t="array" ref="AB4044">IF(
    LEN(TRIM(AA4044&amp;""))=0,
        IF(AND(ISNUMBER(net_sales_clean), ISNUMBER(cost_clean)),
            net_sales_clean - cost_clean,
            ""
        ),
    VALUE(SUBSTITUTE(AA4044,"$",""))
)</f>
        <v>46.948709065834699</v>
      </c>
      <c r="AC4044">
        <v>8</v>
      </c>
      <c r="AD4044">
        <f>IF(LEN(TRIM(AC4044&amp;""))=0, "", VALUE(AC4044))</f>
        <v>8</v>
      </c>
      <c r="AE4044">
        <v>2</v>
      </c>
      <c r="AF4044">
        <f>IF(LEN(TRIM(AE4044&amp;""))=0, "", VALUE(AE4044))</f>
        <v>2</v>
      </c>
      <c r="AG4044">
        <v>0</v>
      </c>
      <c r="AH4044">
        <f>IF(
    OR(U4044&lt;0, W4044&lt;0, Y4044&lt;0, AA4044&lt;0),
        1,
        IF(LEN(TRIM(AG4044&amp;""))=0, "", AG4044)
)</f>
        <v>0</v>
      </c>
      <c r="AI4044" t="str">
        <f>IF(
    COUNT(Q4044,V4044,X4044,Z4044,AB4044)=0,
        "Not Usable",
    IF(
        COUNT(Q4044,V4044,X4044,Z4044,AB4044)&lt;5,
            "Incomplete",
            IF(
                MIN(Q4044,V4044,X4044,Z4044,AB4044)=0,
                    "Incomplete",
                    "Complete"
            )
    )
)</f>
        <v>Complete</v>
      </c>
    </row>
    <row r="4045" spans="1:35" x14ac:dyDescent="0.3">
      <c r="A4045">
        <v>1166</v>
      </c>
      <c r="B4045" s="6">
        <v>45105.162766203706</v>
      </c>
      <c r="C4045" s="3">
        <f>INT(B4045)</f>
        <v>45105</v>
      </c>
      <c r="D4045" s="2">
        <f>MOD(B4045,1)</f>
        <v>0.16276620370626915</v>
      </c>
      <c r="E4045">
        <v>25</v>
      </c>
      <c r="F4045" t="s">
        <v>4</v>
      </c>
      <c r="G4045" t="str">
        <f xml:space="preserve"> PROPER(TRIM(CLEAN(SUBSTITUTE(F4045,CHAR(160)," "))))</f>
        <v>South</v>
      </c>
      <c r="H4045" t="s">
        <v>30</v>
      </c>
      <c r="I4045" t="str">
        <f>PROPER(TRIM(CLEAN((SUBSTITUTE(H4045,"-"," ")))))</f>
        <v>Mobile App</v>
      </c>
      <c r="J4045">
        <v>25962</v>
      </c>
      <c r="K4045" t="s">
        <v>2</v>
      </c>
      <c r="L4045" t="str">
        <f xml:space="preserve"> PROPER(TRIM(CLEAN(SUBSTITUTE(K4045,CHAR(160)," "))))</f>
        <v>Home Office</v>
      </c>
      <c r="M4045" t="s">
        <v>9</v>
      </c>
      <c r="N4045" t="str">
        <f xml:space="preserve"> PROPER(TRIM(CLEAN(SUBSTITUTE(M4045,CHAR(160)," "))))</f>
        <v>Home</v>
      </c>
      <c r="O4045" t="s">
        <v>12</v>
      </c>
      <c r="P4045" t="str">
        <f>IF(LEN(TRIM(Table1[[#This Row],[subcategory]]&amp;""))=0,"Unknown", PROPER(TRIM(Table1[[#This Row],[subcategory]])))</f>
        <v>Decor</v>
      </c>
      <c r="Q4045">
        <v>33.049999999999997</v>
      </c>
      <c r="R4045" s="1">
        <f>IF(LEN(TRIM(Q4045&amp;""))=0, "", VALUE(SUBSTITUTE(Q4045,"$","")))</f>
        <v>33.049999999999997</v>
      </c>
      <c r="S4045">
        <v>6</v>
      </c>
      <c r="T4045">
        <f>IF(LEN(TRIM(S4045&amp;""))=0, "", VALUE(S4045))</f>
        <v>6</v>
      </c>
      <c r="U4045" s="5" t="s">
        <v>115</v>
      </c>
      <c r="V4045" s="4">
        <f>IF(LEN(TRIM(U4045&amp;""))=0, "", VALUE(SUBSTITUTE(U4045,"$","")))</f>
        <v>198.29999999999899</v>
      </c>
      <c r="W4045" s="1">
        <v>181.0479</v>
      </c>
      <c r="X4045" s="1">
        <f>IF(LEN(TRIM(W4045&amp;""))=0, "", VALUE(SUBSTITUTE(W4045,"$","")))</f>
        <v>181.0479</v>
      </c>
      <c r="Y4045" s="5" t="s">
        <v>1914</v>
      </c>
      <c r="Z4045" s="4" cm="1">
        <f t="array" ref="Z4045">IF(
    LEN(TRIM(Y4045&amp;""))=0,
        IF(AND(ISNUMBER(net_sales_clean), ISNUMBER(profit_clean)),
            net_sales_clean - profit_clean,
            ""
        ),
    VALUE(SUBSTITUTE(Y4045,"$",""))
)</f>
        <v>117.133818946589</v>
      </c>
      <c r="AA4045" s="5" t="s">
        <v>1913</v>
      </c>
      <c r="AB4045" s="4" cm="1">
        <f t="array" ref="AB4045">IF(
    LEN(TRIM(AA4045&amp;""))=0,
        IF(AND(ISNUMBER(net_sales_clean), ISNUMBER(cost_clean)),
            net_sales_clean - cost_clean,
            ""
        ),
    VALUE(SUBSTITUTE(AA4045,"$",""))
)</f>
        <v>63.914081053410897</v>
      </c>
      <c r="AC4045">
        <v>8</v>
      </c>
      <c r="AD4045">
        <f>IF(LEN(TRIM(AC4045&amp;""))=0, "", VALUE(AC4045))</f>
        <v>8</v>
      </c>
      <c r="AE4045">
        <v>3</v>
      </c>
      <c r="AF4045">
        <f>IF(LEN(TRIM(AE4045&amp;""))=0, "", VALUE(AE4045))</f>
        <v>3</v>
      </c>
      <c r="AG4045">
        <v>0</v>
      </c>
      <c r="AH4045">
        <f>IF(
    OR(U4045&lt;0, W4045&lt;0, Y4045&lt;0, AA4045&lt;0),
        1,
        IF(LEN(TRIM(AG4045&amp;""))=0, "", AG4045)
)</f>
        <v>0</v>
      </c>
      <c r="AI4045" t="str">
        <f>IF(
    COUNT(Q4045,V4045,X4045,Z4045,AB4045)=0,
        "Not Usable",
    IF(
        COUNT(Q4045,V4045,X4045,Z4045,AB4045)&lt;5,
            "Incomplete",
            IF(
                MIN(Q4045,V4045,X4045,Z4045,AB4045)=0,
                    "Incomplete",
                    "Complete"
            )
    )
)</f>
        <v>Complete</v>
      </c>
    </row>
    <row r="4046" spans="1:35" x14ac:dyDescent="0.3">
      <c r="A4046">
        <v>38729</v>
      </c>
      <c r="B4046" s="6">
        <v>45637.793576388889</v>
      </c>
      <c r="C4046" s="3">
        <f>INT(B4046)</f>
        <v>45637</v>
      </c>
      <c r="D4046" s="2">
        <f>MOD(B4046,1)</f>
        <v>0.79357638888905058</v>
      </c>
      <c r="E4046">
        <v>37</v>
      </c>
      <c r="F4046" t="s">
        <v>8</v>
      </c>
      <c r="G4046" t="str">
        <f xml:space="preserve"> PROPER(TRIM(CLEAN(SUBSTITUTE(F4046,CHAR(160)," "))))</f>
        <v>West</v>
      </c>
      <c r="H4046" t="s">
        <v>17</v>
      </c>
      <c r="I4046" t="str">
        <f>PROPER(TRIM(CLEAN((SUBSTITUTE(H4046,"-"," ")))))</f>
        <v>Online</v>
      </c>
      <c r="J4046">
        <v>13373</v>
      </c>
      <c r="K4046" t="s">
        <v>10</v>
      </c>
      <c r="L4046" t="str">
        <f xml:space="preserve"> PROPER(TRIM(CLEAN(SUBSTITUTE(K4046,CHAR(160)," "))))</f>
        <v>Consumer</v>
      </c>
      <c r="M4046" t="s">
        <v>9</v>
      </c>
      <c r="N4046" t="str">
        <f xml:space="preserve"> PROPER(TRIM(CLEAN(SUBSTITUTE(M4046,CHAR(160)," "))))</f>
        <v>Home</v>
      </c>
      <c r="O4046" t="s">
        <v>36</v>
      </c>
      <c r="P4046" t="str">
        <f>IF(LEN(TRIM(Table1[[#This Row],[subcategory]]&amp;""))=0,"Unknown", PROPER(TRIM(Table1[[#This Row],[subcategory]])))</f>
        <v>Bedding</v>
      </c>
      <c r="Q4046">
        <v>26.68</v>
      </c>
      <c r="R4046" s="1">
        <f>IF(LEN(TRIM(Q4046&amp;""))=0, "", VALUE(SUBSTITUTE(Q4046,"$","")))</f>
        <v>26.68</v>
      </c>
      <c r="S4046">
        <v>2</v>
      </c>
      <c r="T4046">
        <f>IF(LEN(TRIM(S4046&amp;""))=0, "", VALUE(S4046))</f>
        <v>2</v>
      </c>
      <c r="U4046">
        <v>53.36</v>
      </c>
      <c r="V4046" s="1">
        <f>IF(LEN(TRIM(U4046&amp;""))=0, "", VALUE(SUBSTITUTE(U4046,"$","")))</f>
        <v>53.36</v>
      </c>
      <c r="W4046" s="1">
        <v>45.03584</v>
      </c>
      <c r="X4046" s="1">
        <f>IF(LEN(TRIM(W4046&amp;""))=0, "", VALUE(SUBSTITUTE(W4046,"$","")))</f>
        <v>45.03584</v>
      </c>
      <c r="Y4046" s="5" t="s">
        <v>1912</v>
      </c>
      <c r="Z4046" s="4" cm="1">
        <f t="array" ref="Z4046">IF(
    LEN(TRIM(Y4046&amp;""))=0,
        IF(AND(ISNUMBER(net_sales_clean), ISNUMBER(profit_clean)),
            net_sales_clean - profit_clean,
            ""
        ),
    VALUE(SUBSTITUTE(Y4046,"$",""))
)</f>
        <v>32.340078935086403</v>
      </c>
      <c r="AA4046" s="5" t="s">
        <v>1911</v>
      </c>
      <c r="AB4046" s="4" cm="1">
        <f t="array" ref="AB4046">IF(
    LEN(TRIM(AA4046&amp;""))=0,
        IF(AND(ISNUMBER(net_sales_clean), ISNUMBER(cost_clean)),
            net_sales_clean - cost_clean,
            ""
        ),
    VALUE(SUBSTITUTE(AA4046,"$",""))
)</f>
        <v>12.6957610649135</v>
      </c>
      <c r="AC4046">
        <v>5</v>
      </c>
      <c r="AD4046">
        <f>IF(LEN(TRIM(AC4046&amp;""))=0, "", VALUE(AC4046))</f>
        <v>5</v>
      </c>
      <c r="AE4046">
        <v>3</v>
      </c>
      <c r="AF4046">
        <f>IF(LEN(TRIM(AE4046&amp;""))=0, "", VALUE(AE4046))</f>
        <v>3</v>
      </c>
      <c r="AG4046">
        <v>0</v>
      </c>
      <c r="AH4046">
        <f>IF(
    OR(U4046&lt;0, W4046&lt;0, Y4046&lt;0, AA4046&lt;0),
        1,
        IF(LEN(TRIM(AG4046&amp;""))=0, "", AG4046)
)</f>
        <v>0</v>
      </c>
      <c r="AI4046" t="str">
        <f>IF(
    COUNT(Q4046,V4046,X4046,Z4046,AB4046)=0,
        "Not Usable",
    IF(
        COUNT(Q4046,V4046,X4046,Z4046,AB4046)&lt;5,
            "Incomplete",
            IF(
                MIN(Q4046,V4046,X4046,Z4046,AB4046)=0,
                    "Incomplete",
                    "Complete"
            )
    )
)</f>
        <v>Complete</v>
      </c>
    </row>
    <row r="4047" spans="1:35" x14ac:dyDescent="0.3">
      <c r="A4047">
        <v>10035</v>
      </c>
      <c r="B4047" s="6">
        <v>44956.685104166667</v>
      </c>
      <c r="C4047" s="3">
        <f>INT(B4047)</f>
        <v>44956</v>
      </c>
      <c r="D4047" s="2">
        <f>MOD(B4047,1)</f>
        <v>0.68510416666686069</v>
      </c>
      <c r="E4047">
        <v>13</v>
      </c>
      <c r="F4047" t="s">
        <v>8</v>
      </c>
      <c r="G4047" t="str">
        <f xml:space="preserve"> PROPER(TRIM(CLEAN(SUBSTITUTE(F4047,CHAR(160)," "))))</f>
        <v>West</v>
      </c>
      <c r="H4047" t="s">
        <v>11</v>
      </c>
      <c r="I4047" t="str">
        <f>PROPER(TRIM(CLEAN((SUBSTITUTE(H4047,"-"," ")))))</f>
        <v>Online</v>
      </c>
      <c r="J4047">
        <v>19636</v>
      </c>
      <c r="K4047" t="s">
        <v>6</v>
      </c>
      <c r="L4047" t="str">
        <f xml:space="preserve"> PROPER(TRIM(CLEAN(SUBSTITUTE(K4047,CHAR(160)," "))))</f>
        <v>Corporate</v>
      </c>
      <c r="M4047" t="s">
        <v>19</v>
      </c>
      <c r="N4047" t="str">
        <f xml:space="preserve"> PROPER(TRIM(CLEAN(SUBSTITUTE(M4047,CHAR(160)," "))))</f>
        <v>Apparel</v>
      </c>
      <c r="O4047" t="s">
        <v>26</v>
      </c>
      <c r="P4047" t="str">
        <f>IF(LEN(TRIM(Table1[[#This Row],[subcategory]]&amp;""))=0,"Unknown", PROPER(TRIM(Table1[[#This Row],[subcategory]])))</f>
        <v>Kids</v>
      </c>
      <c r="Q4047">
        <v>48.92</v>
      </c>
      <c r="R4047" s="1">
        <f>IF(LEN(TRIM(Q4047&amp;""))=0, "", VALUE(SUBSTITUTE(Q4047,"$","")))</f>
        <v>48.92</v>
      </c>
      <c r="S4047">
        <v>3</v>
      </c>
      <c r="T4047">
        <f>IF(LEN(TRIM(S4047&amp;""))=0, "", VALUE(S4047))</f>
        <v>3</v>
      </c>
      <c r="U4047">
        <v>146.76</v>
      </c>
      <c r="V4047" s="1">
        <f>IF(LEN(TRIM(U4047&amp;""))=0, "", VALUE(SUBSTITUTE(U4047,"$","")))</f>
        <v>146.76</v>
      </c>
      <c r="W4047" s="4" t="s">
        <v>1910</v>
      </c>
      <c r="X4047" s="4">
        <f>IF(LEN(TRIM(W4047&amp;""))=0, "", VALUE(SUBSTITUTE(W4047,"$","")))</f>
        <v>123.425159999999</v>
      </c>
      <c r="Y4047" s="5" t="s">
        <v>1909</v>
      </c>
      <c r="Z4047" s="4" cm="1">
        <f t="array" ref="Z4047">IF(
    LEN(TRIM(Y4047&amp;""))=0,
        IF(AND(ISNUMBER(net_sales_clean), ISNUMBER(profit_clean)),
            net_sales_clean - profit_clean,
            ""
        ),
    VALUE(SUBSTITUTE(Y4047,"$",""))
)</f>
        <v>100.131665915977</v>
      </c>
      <c r="AA4047">
        <v>23.293494084022299</v>
      </c>
      <c r="AB4047" s="1" cm="1">
        <f t="array" ref="AB4047">IF(
    LEN(TRIM(AA4047&amp;""))=0,
        IF(AND(ISNUMBER(net_sales_clean), ISNUMBER(cost_clean)),
            net_sales_clean - cost_clean,
            ""
        ),
    VALUE(SUBSTITUTE(AA4047,"$",""))
)</f>
        <v>23.293494084022299</v>
      </c>
      <c r="AC4047">
        <v>1</v>
      </c>
      <c r="AD4047">
        <f>IF(LEN(TRIM(AC4047&amp;""))=0, "", VALUE(AC4047))</f>
        <v>1</v>
      </c>
      <c r="AE4047">
        <v>3</v>
      </c>
      <c r="AF4047">
        <f>IF(LEN(TRIM(AE4047&amp;""))=0, "", VALUE(AE4047))</f>
        <v>3</v>
      </c>
      <c r="AG4047">
        <v>0</v>
      </c>
      <c r="AH4047">
        <f>IF(
    OR(U4047&lt;0, W4047&lt;0, Y4047&lt;0, AA4047&lt;0),
        1,
        IF(LEN(TRIM(AG4047&amp;""))=0, "", AG4047)
)</f>
        <v>0</v>
      </c>
      <c r="AI4047" t="str">
        <f>IF(
    COUNT(Q4047,V4047,X4047,Z4047,AB4047)=0,
        "Not Usable",
    IF(
        COUNT(Q4047,V4047,X4047,Z4047,AB4047)&lt;5,
            "Incomplete",
            IF(
                MIN(Q4047,V4047,X4047,Z4047,AB4047)=0,
                    "Incomplete",
                    "Complete"
            )
    )
)</f>
        <v>Complete</v>
      </c>
    </row>
    <row r="4048" spans="1:35" x14ac:dyDescent="0.3">
      <c r="A4048">
        <v>37902</v>
      </c>
      <c r="B4048" s="6">
        <v>45914.612766203703</v>
      </c>
      <c r="C4048" s="3">
        <f>INT(B4048)</f>
        <v>45914</v>
      </c>
      <c r="D4048" s="2">
        <f>MOD(B4048,1)</f>
        <v>0.61276620370335877</v>
      </c>
      <c r="E4048">
        <v>35</v>
      </c>
      <c r="F4048" t="s">
        <v>8</v>
      </c>
      <c r="G4048" t="str">
        <f xml:space="preserve"> PROPER(TRIM(CLEAN(SUBSTITUTE(F4048,CHAR(160)," "))))</f>
        <v>West</v>
      </c>
      <c r="H4048" t="s">
        <v>11</v>
      </c>
      <c r="I4048" t="str">
        <f>PROPER(TRIM(CLEAN((SUBSTITUTE(H4048,"-"," ")))))</f>
        <v>Online</v>
      </c>
      <c r="J4048">
        <v>21864</v>
      </c>
      <c r="K4048" t="s">
        <v>14</v>
      </c>
      <c r="L4048" t="str">
        <f xml:space="preserve"> PROPER(TRIM(CLEAN(SUBSTITUTE(K4048,CHAR(160)," "))))</f>
        <v>Consumer</v>
      </c>
      <c r="M4048" t="s">
        <v>23</v>
      </c>
      <c r="N4048" t="str">
        <f xml:space="preserve"> PROPER(TRIM(CLEAN(SUBSTITUTE(M4048,CHAR(160)," "))))</f>
        <v>Electronics</v>
      </c>
      <c r="O4048" t="s">
        <v>25</v>
      </c>
      <c r="P4048" t="str">
        <f>IF(LEN(TRIM(Table1[[#This Row],[subcategory]]&amp;""))=0,"Unknown", PROPER(TRIM(Table1[[#This Row],[subcategory]])))</f>
        <v>Laptops</v>
      </c>
      <c r="Q4048">
        <v>161.97999999999999</v>
      </c>
      <c r="R4048" s="1">
        <f>IF(LEN(TRIM(Q4048&amp;""))=0, "", VALUE(SUBSTITUTE(Q4048,"$","")))</f>
        <v>161.97999999999999</v>
      </c>
      <c r="S4048">
        <v>3</v>
      </c>
      <c r="T4048">
        <f>IF(LEN(TRIM(S4048&amp;""))=0, "", VALUE(S4048))</f>
        <v>3</v>
      </c>
      <c r="U4048" s="5" t="s">
        <v>236</v>
      </c>
      <c r="V4048" s="4">
        <f>IF(LEN(TRIM(U4048&amp;""))=0, "", VALUE(SUBSTITUTE(U4048,"$","")))</f>
        <v>485.93999999999897</v>
      </c>
      <c r="W4048" s="1">
        <v>399.44268</v>
      </c>
      <c r="X4048" s="1">
        <f>IF(LEN(TRIM(W4048&amp;""))=0, "", VALUE(SUBSTITUTE(W4048,"$","")))</f>
        <v>399.44268</v>
      </c>
      <c r="Y4048" s="5" t="s">
        <v>1908</v>
      </c>
      <c r="Z4048" s="4" cm="1">
        <f t="array" ref="Z4048">IF(
    LEN(TRIM(Y4048&amp;""))=0,
        IF(AND(ISNUMBER(net_sales_clean), ISNUMBER(profit_clean)),
            net_sales_clean - profit_clean,
            ""
        ),
    VALUE(SUBSTITUTE(Y4048,"$",""))
)</f>
        <v>229.658901448406</v>
      </c>
      <c r="AA4048" s="5" t="s">
        <v>1907</v>
      </c>
      <c r="AB4048" s="4" cm="1">
        <f t="array" ref="AB4048">IF(
    LEN(TRIM(AA4048&amp;""))=0,
        IF(AND(ISNUMBER(net_sales_clean), ISNUMBER(cost_clean)),
            net_sales_clean - cost_clean,
            ""
        ),
    VALUE(SUBSTITUTE(AA4048,"$",""))
)</f>
        <v>169.783778551593</v>
      </c>
      <c r="AC4048">
        <v>7</v>
      </c>
      <c r="AD4048">
        <f>IF(LEN(TRIM(AC4048&amp;""))=0, "", VALUE(AC4048))</f>
        <v>7</v>
      </c>
      <c r="AE4048">
        <v>5</v>
      </c>
      <c r="AF4048">
        <f>IF(LEN(TRIM(AE4048&amp;""))=0, "", VALUE(AE4048))</f>
        <v>5</v>
      </c>
      <c r="AH4048" t="str">
        <f>IF(
    OR(U4048&lt;0, W4048&lt;0, Y4048&lt;0, AA4048&lt;0),
        1,
        IF(LEN(TRIM(AG4048&amp;""))=0, "", AG4048)
)</f>
        <v/>
      </c>
      <c r="AI4048" t="str">
        <f>IF(
    COUNT(Q4048,V4048,X4048,Z4048,AB4048)=0,
        "Not Usable",
    IF(
        COUNT(Q4048,V4048,X4048,Z4048,AB4048)&lt;5,
            "Incomplete",
            IF(
                MIN(Q4048,V4048,X4048,Z4048,AB4048)=0,
                    "Incomplete",
                    "Complete"
            )
    )
)</f>
        <v>Complete</v>
      </c>
    </row>
    <row r="4049" spans="1:35" x14ac:dyDescent="0.3">
      <c r="A4049">
        <v>56784</v>
      </c>
      <c r="B4049" s="6">
        <v>45477.772800925923</v>
      </c>
      <c r="C4049" s="3">
        <f>INT(B4049)</f>
        <v>45477</v>
      </c>
      <c r="D4049" s="2">
        <f>MOD(B4049,1)</f>
        <v>0.77280092592263827</v>
      </c>
      <c r="E4049">
        <v>69</v>
      </c>
      <c r="F4049" t="s">
        <v>8</v>
      </c>
      <c r="G4049" t="str">
        <f xml:space="preserve"> PROPER(TRIM(CLEAN(SUBSTITUTE(F4049,CHAR(160)," "))))</f>
        <v>West</v>
      </c>
      <c r="H4049" t="s">
        <v>17</v>
      </c>
      <c r="I4049" t="str">
        <f>PROPER(TRIM(CLEAN((SUBSTITUTE(H4049,"-"," ")))))</f>
        <v>Online</v>
      </c>
      <c r="J4049">
        <v>25396</v>
      </c>
      <c r="K4049" t="s">
        <v>14</v>
      </c>
      <c r="L4049" t="str">
        <f xml:space="preserve"> PROPER(TRIM(CLEAN(SUBSTITUTE(K4049,CHAR(160)," "))))</f>
        <v>Consumer</v>
      </c>
      <c r="M4049" t="s">
        <v>19</v>
      </c>
      <c r="N4049" t="str">
        <f xml:space="preserve"> PROPER(TRIM(CLEAN(SUBSTITUTE(M4049,CHAR(160)," "))))</f>
        <v>Apparel</v>
      </c>
      <c r="P4049" t="str">
        <f>IF(LEN(TRIM(Table1[[#This Row],[subcategory]]&amp;""))=0,"Unknown", PROPER(TRIM(Table1[[#This Row],[subcategory]])))</f>
        <v>Unknown</v>
      </c>
      <c r="Q4049">
        <v>65.59</v>
      </c>
      <c r="R4049" s="1">
        <f>IF(LEN(TRIM(Q4049&amp;""))=0, "", VALUE(SUBSTITUTE(Q4049,"$","")))</f>
        <v>65.59</v>
      </c>
      <c r="S4049">
        <v>1</v>
      </c>
      <c r="T4049">
        <f>IF(LEN(TRIM(S4049&amp;""))=0, "", VALUE(S4049))</f>
        <v>1</v>
      </c>
      <c r="U4049">
        <v>65.59</v>
      </c>
      <c r="V4049" s="1">
        <f>IF(LEN(TRIM(U4049&amp;""))=0, "", VALUE(SUBSTITUTE(U4049,"$","")))</f>
        <v>65.59</v>
      </c>
      <c r="W4049" s="4" t="s">
        <v>1906</v>
      </c>
      <c r="X4049" s="4">
        <f>IF(LEN(TRIM(W4049&amp;""))=0, "", VALUE(SUBSTITUTE(W4049,"$","")))</f>
        <v>61.19547</v>
      </c>
      <c r="Y4049" s="5" t="s">
        <v>1905</v>
      </c>
      <c r="Z4049" s="4" cm="1">
        <f t="array" ref="Z4049">IF(
    LEN(TRIM(Y4049&amp;""))=0,
        IF(AND(ISNUMBER(net_sales_clean), ISNUMBER(profit_clean)),
            net_sales_clean - profit_clean,
            ""
        ),
    VALUE(SUBSTITUTE(Y4049,"$",""))
)</f>
        <v>37.7155256935553</v>
      </c>
      <c r="AA4049" s="5" t="s">
        <v>1904</v>
      </c>
      <c r="AB4049" s="4" cm="1">
        <f t="array" ref="AB4049">IF(
    LEN(TRIM(AA4049&amp;""))=0,
        IF(AND(ISNUMBER(net_sales_clean), ISNUMBER(cost_clean)),
            net_sales_clean - cost_clean,
            ""
        ),
    VALUE(SUBSTITUTE(AA4049,"$",""))
)</f>
        <v>23.479944306444601</v>
      </c>
      <c r="AC4049">
        <v>6</v>
      </c>
      <c r="AD4049">
        <f>IF(LEN(TRIM(AC4049&amp;""))=0, "", VALUE(AC4049))</f>
        <v>6</v>
      </c>
      <c r="AE4049">
        <v>4</v>
      </c>
      <c r="AF4049">
        <f>IF(LEN(TRIM(AE4049&amp;""))=0, "", VALUE(AE4049))</f>
        <v>4</v>
      </c>
      <c r="AG4049">
        <v>0</v>
      </c>
      <c r="AH4049">
        <f>IF(
    OR(U4049&lt;0, W4049&lt;0, Y4049&lt;0, AA4049&lt;0),
        1,
        IF(LEN(TRIM(AG4049&amp;""))=0, "", AG4049)
)</f>
        <v>0</v>
      </c>
      <c r="AI4049" t="str">
        <f>IF(
    COUNT(Q4049,V4049,X4049,Z4049,AB4049)=0,
        "Not Usable",
    IF(
        COUNT(Q4049,V4049,X4049,Z4049,AB4049)&lt;5,
            "Incomplete",
            IF(
                MIN(Q4049,V4049,X4049,Z4049,AB4049)=0,
                    "Incomplete",
                    "Complete"
            )
    )
)</f>
        <v>Complete</v>
      </c>
    </row>
    <row r="4050" spans="1:35" x14ac:dyDescent="0.3">
      <c r="A4050">
        <v>35144</v>
      </c>
      <c r="B4050" s="6">
        <v>45844.307500000003</v>
      </c>
      <c r="C4050" s="3">
        <f>INT(B4050)</f>
        <v>45844</v>
      </c>
      <c r="D4050" s="2">
        <f>MOD(B4050,1)</f>
        <v>0.30750000000261934</v>
      </c>
      <c r="E4050">
        <v>47</v>
      </c>
      <c r="F4050" t="s">
        <v>33</v>
      </c>
      <c r="G4050" t="str">
        <f xml:space="preserve"> PROPER(TRIM(CLEAN(SUBSTITUTE(F4050,CHAR(160)," "))))</f>
        <v>South</v>
      </c>
      <c r="H4050" t="s">
        <v>3</v>
      </c>
      <c r="I4050" t="str">
        <f>PROPER(TRIM(CLEAN((SUBSTITUTE(H4050,"-"," ")))))</f>
        <v>Phone</v>
      </c>
      <c r="J4050">
        <v>8706</v>
      </c>
      <c r="K4050" t="s">
        <v>10</v>
      </c>
      <c r="L4050" t="str">
        <f xml:space="preserve"> PROPER(TRIM(CLEAN(SUBSTITUTE(K4050,CHAR(160)," "))))</f>
        <v>Consumer</v>
      </c>
      <c r="M4050" t="s">
        <v>9</v>
      </c>
      <c r="N4050" t="str">
        <f xml:space="preserve"> PROPER(TRIM(CLEAN(SUBSTITUTE(M4050,CHAR(160)," "))))</f>
        <v>Home</v>
      </c>
      <c r="O4050" t="s">
        <v>12</v>
      </c>
      <c r="P4050" t="str">
        <f>IF(LEN(TRIM(Table1[[#This Row],[subcategory]]&amp;""))=0,"Unknown", PROPER(TRIM(Table1[[#This Row],[subcategory]])))</f>
        <v>Decor</v>
      </c>
      <c r="Q4050">
        <v>59.52</v>
      </c>
      <c r="R4050" s="1">
        <f>IF(LEN(TRIM(Q4050&amp;""))=0, "", VALUE(SUBSTITUTE(Q4050,"$","")))</f>
        <v>59.52</v>
      </c>
      <c r="S4050">
        <v>0</v>
      </c>
      <c r="T4050">
        <f>IF(LEN(TRIM(S4050&amp;""))=0, "", VALUE(S4050))</f>
        <v>0</v>
      </c>
      <c r="U4050">
        <v>0</v>
      </c>
      <c r="V4050" s="1">
        <f>IF(LEN(TRIM(U4050&amp;""))=0, "", VALUE(SUBSTITUTE(U4050,"$","")))</f>
        <v>0</v>
      </c>
      <c r="X4050" s="1" t="str">
        <f>IF(LEN(TRIM(W4050&amp;""))=0, "", VALUE(SUBSTITUTE(W4050,"$","")))</f>
        <v/>
      </c>
      <c r="Z4050" s="1" t="str" cm="1">
        <f t="array" ref="Z4050">IF(
    LEN(TRIM(Y4050&amp;""))=0,
        IF(AND(ISNUMBER(net_sales_clean), ISNUMBER(profit_clean)),
            net_sales_clean - profit_clean,
            ""
        ),
    VALUE(SUBSTITUTE(Y4050,"$",""))
)</f>
        <v/>
      </c>
      <c r="AB4050" s="1" t="str" cm="1">
        <f t="array" ref="AB4050">IF(
    LEN(TRIM(AA4050&amp;""))=0,
        IF(AND(ISNUMBER(net_sales_clean), ISNUMBER(cost_clean)),
            net_sales_clean - cost_clean,
            ""
        ),
    VALUE(SUBSTITUTE(AA4050,"$",""))
)</f>
        <v/>
      </c>
      <c r="AC4050">
        <v>6</v>
      </c>
      <c r="AD4050">
        <f>IF(LEN(TRIM(AC4050&amp;""))=0, "", VALUE(AC4050))</f>
        <v>6</v>
      </c>
      <c r="AE4050">
        <v>5</v>
      </c>
      <c r="AF4050">
        <f>IF(LEN(TRIM(AE4050&amp;""))=0, "", VALUE(AE4050))</f>
        <v>5</v>
      </c>
      <c r="AH4050" t="str">
        <f>IF(
    OR(U4050&lt;0, W4050&lt;0, Y4050&lt;0, AA4050&lt;0),
        1,
        IF(LEN(TRIM(AG4050&amp;""))=0, "", AG4050)
)</f>
        <v/>
      </c>
      <c r="AI4050" t="str">
        <f>IF(
    COUNT(Q4050,V4050,X4050,Z4050,AB4050)=0,
        "Not Usable",
    IF(
        COUNT(Q4050,V4050,X4050,Z4050,AB4050)&lt;5,
            "Incomplete",
            IF(
                MIN(Q4050,V4050,X4050,Z4050,AB4050)=0,
                    "Incomplete",
                    "Complete"
            )
    )
)</f>
        <v>Incomplete</v>
      </c>
    </row>
    <row r="4051" spans="1:35" x14ac:dyDescent="0.3">
      <c r="A4051">
        <v>55290</v>
      </c>
      <c r="B4051" s="6">
        <v>45795.882384259261</v>
      </c>
      <c r="C4051" s="3">
        <f>INT(B4051)</f>
        <v>45795</v>
      </c>
      <c r="D4051" s="2">
        <f>MOD(B4051,1)</f>
        <v>0.88238425926101627</v>
      </c>
      <c r="E4051">
        <v>62</v>
      </c>
      <c r="F4051" t="s">
        <v>21</v>
      </c>
      <c r="G4051" t="str">
        <f xml:space="preserve"> PROPER(TRIM(CLEAN(SUBSTITUTE(F4051,CHAR(160)," "))))</f>
        <v>Midwest</v>
      </c>
      <c r="H4051" t="s">
        <v>7</v>
      </c>
      <c r="I4051" t="str">
        <f>PROPER(TRIM(CLEAN((SUBSTITUTE(H4051,"-"," ")))))</f>
        <v>In Store</v>
      </c>
      <c r="J4051">
        <v>7571</v>
      </c>
      <c r="K4051" t="s">
        <v>14</v>
      </c>
      <c r="L4051" t="str">
        <f xml:space="preserve"> PROPER(TRIM(CLEAN(SUBSTITUTE(K4051,CHAR(160)," "))))</f>
        <v>Consumer</v>
      </c>
      <c r="M4051" t="s">
        <v>9</v>
      </c>
      <c r="N4051" t="str">
        <f xml:space="preserve"> PROPER(TRIM(CLEAN(SUBSTITUTE(M4051,CHAR(160)," "))))</f>
        <v>Home</v>
      </c>
      <c r="O4051" t="s">
        <v>32</v>
      </c>
      <c r="P4051" t="str">
        <f>IF(LEN(TRIM(Table1[[#This Row],[subcategory]]&amp;""))=0,"Unknown", PROPER(TRIM(Table1[[#This Row],[subcategory]])))</f>
        <v>Furniture</v>
      </c>
      <c r="Q4051">
        <v>37.369999999999997</v>
      </c>
      <c r="R4051" s="1">
        <f>IF(LEN(TRIM(Q4051&amp;""))=0, "", VALUE(SUBSTITUTE(Q4051,"$","")))</f>
        <v>37.369999999999997</v>
      </c>
      <c r="S4051">
        <v>3</v>
      </c>
      <c r="T4051">
        <f>IF(LEN(TRIM(S4051&amp;""))=0, "", VALUE(S4051))</f>
        <v>3</v>
      </c>
      <c r="U4051" s="5" t="s">
        <v>156</v>
      </c>
      <c r="V4051" s="4">
        <f>IF(LEN(TRIM(U4051&amp;""))=0, "", VALUE(SUBSTITUTE(U4051,"$","")))</f>
        <v>112.109999999999</v>
      </c>
      <c r="W4051" s="4" t="s">
        <v>1903</v>
      </c>
      <c r="X4051" s="4">
        <f>IF(LEN(TRIM(W4051&amp;""))=0, "", VALUE(SUBSTITUTE(W4051,"$","")))</f>
        <v>105.94394999999901</v>
      </c>
      <c r="Y4051" s="5" t="s">
        <v>1902</v>
      </c>
      <c r="Z4051" s="4" cm="1">
        <f t="array" ref="Z4051">IF(
    LEN(TRIM(Y4051&amp;""))=0,
        IF(AND(ISNUMBER(net_sales_clean), ISNUMBER(profit_clean)),
            net_sales_clean - profit_clean,
            ""
        ),
    VALUE(SUBSTITUTE(Y4051,"$",""))
)</f>
        <v>60.0654687056687</v>
      </c>
      <c r="AA4051" s="5" t="s">
        <v>1901</v>
      </c>
      <c r="AB4051" s="4" cm="1">
        <f t="array" ref="AB4051">IF(
    LEN(TRIM(AA4051&amp;""))=0,
        IF(AND(ISNUMBER(net_sales_clean), ISNUMBER(cost_clean)),
            net_sales_clean - cost_clean,
            ""
        ),
    VALUE(SUBSTITUTE(AA4051,"$",""))
)</f>
        <v>45.878481294331202</v>
      </c>
      <c r="AC4051">
        <v>2</v>
      </c>
      <c r="AD4051">
        <f>IF(LEN(TRIM(AC4051&amp;""))=0, "", VALUE(AC4051))</f>
        <v>2</v>
      </c>
      <c r="AE4051">
        <v>4</v>
      </c>
      <c r="AF4051">
        <f>IF(LEN(TRIM(AE4051&amp;""))=0, "", VALUE(AE4051))</f>
        <v>4</v>
      </c>
      <c r="AG4051">
        <v>0</v>
      </c>
      <c r="AH4051">
        <f>IF(
    OR(U4051&lt;0, W4051&lt;0, Y4051&lt;0, AA4051&lt;0),
        1,
        IF(LEN(TRIM(AG4051&amp;""))=0, "", AG4051)
)</f>
        <v>0</v>
      </c>
      <c r="AI4051" t="str">
        <f>IF(
    COUNT(Q4051,V4051,X4051,Z4051,AB4051)=0,
        "Not Usable",
    IF(
        COUNT(Q4051,V4051,X4051,Z4051,AB4051)&lt;5,
            "Incomplete",
            IF(
                MIN(Q4051,V4051,X4051,Z4051,AB4051)=0,
                    "Incomplete",
                    "Complete"
            )
    )
)</f>
        <v>Complete</v>
      </c>
    </row>
    <row r="4052" spans="1:35" x14ac:dyDescent="0.3">
      <c r="A4052">
        <v>33648</v>
      </c>
      <c r="B4052" s="6">
        <v>45136.89739583333</v>
      </c>
      <c r="C4052" s="3">
        <f>INT(B4052)</f>
        <v>45136</v>
      </c>
      <c r="D4052" s="2">
        <f>MOD(B4052,1)</f>
        <v>0.89739583332993789</v>
      </c>
      <c r="E4052">
        <v>43</v>
      </c>
      <c r="F4052" t="s">
        <v>13</v>
      </c>
      <c r="G4052" t="str">
        <f xml:space="preserve"> PROPER(TRIM(CLEAN(SUBSTITUTE(F4052,CHAR(160)," "))))</f>
        <v>Northeast</v>
      </c>
      <c r="H4052" t="s">
        <v>30</v>
      </c>
      <c r="I4052" t="str">
        <f>PROPER(TRIM(CLEAN((SUBSTITUTE(H4052,"-"," ")))))</f>
        <v>Mobile App</v>
      </c>
      <c r="J4052">
        <v>6944</v>
      </c>
      <c r="K4052" t="s">
        <v>6</v>
      </c>
      <c r="L4052" t="str">
        <f xml:space="preserve"> PROPER(TRIM(CLEAN(SUBSTITUTE(K4052,CHAR(160)," "))))</f>
        <v>Corporate</v>
      </c>
      <c r="M4052" t="s">
        <v>1</v>
      </c>
      <c r="N4052" t="str">
        <f xml:space="preserve"> PROPER(TRIM(CLEAN(SUBSTITUTE(M4052,CHAR(160)," "))))</f>
        <v>Beauty</v>
      </c>
      <c r="O4052" t="s">
        <v>39</v>
      </c>
      <c r="P4052" t="str">
        <f>IF(LEN(TRIM(Table1[[#This Row],[subcategory]]&amp;""))=0,"Unknown", PROPER(TRIM(Table1[[#This Row],[subcategory]])))</f>
        <v>Fragrance</v>
      </c>
      <c r="Q4052">
        <v>15.26</v>
      </c>
      <c r="R4052" s="1">
        <f>IF(LEN(TRIM(Q4052&amp;""))=0, "", VALUE(SUBSTITUTE(Q4052,"$","")))</f>
        <v>15.26</v>
      </c>
      <c r="S4052">
        <v>3</v>
      </c>
      <c r="T4052">
        <f>IF(LEN(TRIM(S4052&amp;""))=0, "", VALUE(S4052))</f>
        <v>3</v>
      </c>
      <c r="U4052">
        <v>45.78</v>
      </c>
      <c r="V4052" s="1">
        <f>IF(LEN(TRIM(U4052&amp;""))=0, "", VALUE(SUBSTITUTE(U4052,"$","")))</f>
        <v>45.78</v>
      </c>
      <c r="W4052" s="1">
        <v>44.04036</v>
      </c>
      <c r="X4052" s="1">
        <f>IF(LEN(TRIM(W4052&amp;""))=0, "", VALUE(SUBSTITUTE(W4052,"$","")))</f>
        <v>44.04036</v>
      </c>
      <c r="Y4052" s="5" t="s">
        <v>1900</v>
      </c>
      <c r="Z4052" s="4" cm="1">
        <f t="array" ref="Z4052">IF(
    LEN(TRIM(Y4052&amp;""))=0,
        IF(AND(ISNUMBER(net_sales_clean), ISNUMBER(profit_clean)),
            net_sales_clean - profit_clean,
            ""
        ),
    VALUE(SUBSTITUTE(Y4052,"$",""))
)</f>
        <v>31.8250124950948</v>
      </c>
      <c r="AA4052" s="5" t="s">
        <v>1899</v>
      </c>
      <c r="AB4052" s="4" cm="1">
        <f t="array" ref="AB4052">IF(
    LEN(TRIM(AA4052&amp;""))=0,
        IF(AND(ISNUMBER(net_sales_clean), ISNUMBER(cost_clean)),
            net_sales_clean - cost_clean,
            ""
        ),
    VALUE(SUBSTITUTE(AA4052,"$",""))
)</f>
        <v>12.2153475049051</v>
      </c>
      <c r="AC4052">
        <v>5</v>
      </c>
      <c r="AD4052">
        <f>IF(LEN(TRIM(AC4052&amp;""))=0, "", VALUE(AC4052))</f>
        <v>5</v>
      </c>
      <c r="AE4052">
        <v>5</v>
      </c>
      <c r="AF4052">
        <f>IF(LEN(TRIM(AE4052&amp;""))=0, "", VALUE(AE4052))</f>
        <v>5</v>
      </c>
      <c r="AG4052">
        <v>0</v>
      </c>
      <c r="AH4052">
        <f>IF(
    OR(U4052&lt;0, W4052&lt;0, Y4052&lt;0, AA4052&lt;0),
        1,
        IF(LEN(TRIM(AG4052&amp;""))=0, "", AG4052)
)</f>
        <v>0</v>
      </c>
      <c r="AI4052" t="str">
        <f>IF(
    COUNT(Q4052,V4052,X4052,Z4052,AB4052)=0,
        "Not Usable",
    IF(
        COUNT(Q4052,V4052,X4052,Z4052,AB4052)&lt;5,
            "Incomplete",
            IF(
                MIN(Q4052,V4052,X4052,Z4052,AB4052)=0,
                    "Incomplete",
                    "Complete"
            )
    )
)</f>
        <v>Complete</v>
      </c>
    </row>
    <row r="4053" spans="1:35" x14ac:dyDescent="0.3">
      <c r="A4053">
        <v>21007</v>
      </c>
      <c r="B4053" s="6">
        <v>45154.730532407404</v>
      </c>
      <c r="C4053" s="3">
        <f>INT(B4053)</f>
        <v>45154</v>
      </c>
      <c r="D4053" s="2">
        <f>MOD(B4053,1)</f>
        <v>0.73053240740409819</v>
      </c>
      <c r="E4053">
        <v>24</v>
      </c>
      <c r="F4053" t="s">
        <v>15</v>
      </c>
      <c r="G4053" t="str">
        <f xml:space="preserve"> PROPER(TRIM(CLEAN(SUBSTITUTE(F4053,CHAR(160)," "))))</f>
        <v>West</v>
      </c>
      <c r="H4053" t="s">
        <v>30</v>
      </c>
      <c r="I4053" t="str">
        <f>PROPER(TRIM(CLEAN((SUBSTITUTE(H4053,"-"," ")))))</f>
        <v>Mobile App</v>
      </c>
      <c r="J4053">
        <v>12807</v>
      </c>
      <c r="K4053" t="s">
        <v>10</v>
      </c>
      <c r="L4053" t="str">
        <f xml:space="preserve"> PROPER(TRIM(CLEAN(SUBSTITUTE(K4053,CHAR(160)," "))))</f>
        <v>Consumer</v>
      </c>
      <c r="M4053" t="s">
        <v>19</v>
      </c>
      <c r="N4053" t="str">
        <f xml:space="preserve"> PROPER(TRIM(CLEAN(SUBSTITUTE(M4053,CHAR(160)," "))))</f>
        <v>Apparel</v>
      </c>
      <c r="O4053" t="s">
        <v>26</v>
      </c>
      <c r="P4053" t="str">
        <f>IF(LEN(TRIM(Table1[[#This Row],[subcategory]]&amp;""))=0,"Unknown", PROPER(TRIM(Table1[[#This Row],[subcategory]])))</f>
        <v>Kids</v>
      </c>
      <c r="Q4053">
        <v>166.23</v>
      </c>
      <c r="R4053" s="1">
        <f>IF(LEN(TRIM(Q4053&amp;""))=0, "", VALUE(SUBSTITUTE(Q4053,"$","")))</f>
        <v>166.23</v>
      </c>
      <c r="S4053">
        <v>2</v>
      </c>
      <c r="T4053">
        <f>IF(LEN(TRIM(S4053&amp;""))=0, "", VALUE(S4053))</f>
        <v>2</v>
      </c>
      <c r="U4053">
        <v>332.46</v>
      </c>
      <c r="V4053" s="1">
        <f>IF(LEN(TRIM(U4053&amp;""))=0, "", VALUE(SUBSTITUTE(U4053,"$","")))</f>
        <v>332.46</v>
      </c>
      <c r="W4053" s="1">
        <v>214.10424</v>
      </c>
      <c r="X4053" s="1">
        <f>IF(LEN(TRIM(W4053&amp;""))=0, "", VALUE(SUBSTITUTE(W4053,"$","")))</f>
        <v>214.10424</v>
      </c>
      <c r="Y4053" s="5" t="s">
        <v>1898</v>
      </c>
      <c r="Z4053" s="4" cm="1">
        <f t="array" ref="Z4053">IF(
    LEN(TRIM(Y4053&amp;""))=0,
        IF(AND(ISNUMBER(net_sales_clean), ISNUMBER(profit_clean)),
            net_sales_clean - profit_clean,
            ""
        ),
    VALUE(SUBSTITUTE(Y4053,"$",""))
)</f>
        <v>177.33448418923899</v>
      </c>
      <c r="AA4053">
        <v>36.769755810760103</v>
      </c>
      <c r="AB4053" s="1" cm="1">
        <f t="array" ref="AB4053">IF(
    LEN(TRIM(AA4053&amp;""))=0,
        IF(AND(ISNUMBER(net_sales_clean), ISNUMBER(cost_clean)),
            net_sales_clean - cost_clean,
            ""
        ),
    VALUE(SUBSTITUTE(AA4053,"$",""))
)</f>
        <v>36.769755810760103</v>
      </c>
      <c r="AC4053">
        <v>7</v>
      </c>
      <c r="AD4053">
        <f>IF(LEN(TRIM(AC4053&amp;""))=0, "", VALUE(AC4053))</f>
        <v>7</v>
      </c>
      <c r="AE4053">
        <v>5</v>
      </c>
      <c r="AF4053">
        <f>IF(LEN(TRIM(AE4053&amp;""))=0, "", VALUE(AE4053))</f>
        <v>5</v>
      </c>
      <c r="AG4053">
        <v>0</v>
      </c>
      <c r="AH4053">
        <f>IF(
    OR(U4053&lt;0, W4053&lt;0, Y4053&lt;0, AA4053&lt;0),
        1,
        IF(LEN(TRIM(AG4053&amp;""))=0, "", AG4053)
)</f>
        <v>0</v>
      </c>
      <c r="AI4053" t="str">
        <f>IF(
    COUNT(Q4053,V4053,X4053,Z4053,AB4053)=0,
        "Not Usable",
    IF(
        COUNT(Q4053,V4053,X4053,Z4053,AB4053)&lt;5,
            "Incomplete",
            IF(
                MIN(Q4053,V4053,X4053,Z4053,AB4053)=0,
                    "Incomplete",
                    "Complete"
            )
    )
)</f>
        <v>Complete</v>
      </c>
    </row>
    <row r="4054" spans="1:35" x14ac:dyDescent="0.3">
      <c r="A4054">
        <v>31921</v>
      </c>
      <c r="B4054" s="6">
        <v>45398.660856481481</v>
      </c>
      <c r="C4054" s="3">
        <f>INT(B4054)</f>
        <v>45398</v>
      </c>
      <c r="D4054" s="2">
        <f>MOD(B4054,1)</f>
        <v>0.66085648148145992</v>
      </c>
      <c r="E4054">
        <v>48</v>
      </c>
      <c r="F4054" t="s">
        <v>33</v>
      </c>
      <c r="G4054" t="str">
        <f xml:space="preserve"> PROPER(TRIM(CLEAN(SUBSTITUTE(F4054,CHAR(160)," "))))</f>
        <v>South</v>
      </c>
      <c r="H4054" t="s">
        <v>30</v>
      </c>
      <c r="I4054" t="str">
        <f>PROPER(TRIM(CLEAN((SUBSTITUTE(H4054,"-"," ")))))</f>
        <v>Mobile App</v>
      </c>
      <c r="J4054">
        <v>18798</v>
      </c>
      <c r="K4054" t="s">
        <v>2</v>
      </c>
      <c r="L4054" t="str">
        <f xml:space="preserve"> PROPER(TRIM(CLEAN(SUBSTITUTE(K4054,CHAR(160)," "))))</f>
        <v>Home Office</v>
      </c>
      <c r="M4054" t="s">
        <v>9</v>
      </c>
      <c r="N4054" t="str">
        <f xml:space="preserve"> PROPER(TRIM(CLEAN(SUBSTITUTE(M4054,CHAR(160)," "))))</f>
        <v>Home</v>
      </c>
      <c r="O4054" t="s">
        <v>12</v>
      </c>
      <c r="P4054" t="str">
        <f>IF(LEN(TRIM(Table1[[#This Row],[subcategory]]&amp;""))=0,"Unknown", PROPER(TRIM(Table1[[#This Row],[subcategory]])))</f>
        <v>Decor</v>
      </c>
      <c r="Q4054">
        <v>15.01</v>
      </c>
      <c r="R4054" s="1">
        <f>IF(LEN(TRIM(Q4054&amp;""))=0, "", VALUE(SUBSTITUTE(Q4054,"$","")))</f>
        <v>15.01</v>
      </c>
      <c r="S4054">
        <v>3</v>
      </c>
      <c r="T4054">
        <f>IF(LEN(TRIM(S4054&amp;""))=0, "", VALUE(S4054))</f>
        <v>3</v>
      </c>
      <c r="U4054">
        <v>45.03</v>
      </c>
      <c r="V4054" s="1">
        <f>IF(LEN(TRIM(U4054&amp;""))=0, "", VALUE(SUBSTITUTE(U4054,"$","")))</f>
        <v>45.03</v>
      </c>
      <c r="X4054" s="1" t="str">
        <f>IF(LEN(TRIM(W4054&amp;""))=0, "", VALUE(SUBSTITUTE(W4054,"$","")))</f>
        <v/>
      </c>
      <c r="Z4054" s="1" t="str" cm="1">
        <f t="array" ref="Z4054">IF(
    LEN(TRIM(Y4054&amp;""))=0,
        IF(AND(ISNUMBER(net_sales_clean), ISNUMBER(profit_clean)),
            net_sales_clean - profit_clean,
            ""
        ),
    VALUE(SUBSTITUTE(Y4054,"$",""))
)</f>
        <v/>
      </c>
      <c r="AB4054" s="1" t="str" cm="1">
        <f t="array" ref="AB4054">IF(
    LEN(TRIM(AA4054&amp;""))=0,
        IF(AND(ISNUMBER(net_sales_clean), ISNUMBER(cost_clean)),
            net_sales_clean - cost_clean,
            ""
        ),
    VALUE(SUBSTITUTE(AA4054,"$",""))
)</f>
        <v/>
      </c>
      <c r="AC4054">
        <v>7</v>
      </c>
      <c r="AD4054">
        <f>IF(LEN(TRIM(AC4054&amp;""))=0, "", VALUE(AC4054))</f>
        <v>7</v>
      </c>
      <c r="AE4054">
        <v>1</v>
      </c>
      <c r="AF4054">
        <f>IF(LEN(TRIM(AE4054&amp;""))=0, "", VALUE(AE4054))</f>
        <v>1</v>
      </c>
      <c r="AH4054" t="str">
        <f>IF(
    OR(U4054&lt;0, W4054&lt;0, Y4054&lt;0, AA4054&lt;0),
        1,
        IF(LEN(TRIM(AG4054&amp;""))=0, "", AG4054)
)</f>
        <v/>
      </c>
      <c r="AI4054" t="str">
        <f>IF(
    COUNT(Q4054,V4054,X4054,Z4054,AB4054)=0,
        "Not Usable",
    IF(
        COUNT(Q4054,V4054,X4054,Z4054,AB4054)&lt;5,
            "Incomplete",
            IF(
                MIN(Q4054,V4054,X4054,Z4054,AB4054)=0,
                    "Incomplete",
                    "Complete"
            )
    )
)</f>
        <v>Incomplete</v>
      </c>
    </row>
    <row r="4055" spans="1:35" x14ac:dyDescent="0.3">
      <c r="A4055">
        <v>39087</v>
      </c>
      <c r="B4055" s="6">
        <v>45376.019976851851</v>
      </c>
      <c r="C4055" s="3">
        <f>INT(B4055)</f>
        <v>45376</v>
      </c>
      <c r="D4055" s="2">
        <f>MOD(B4055,1)</f>
        <v>1.9976851850515231E-2</v>
      </c>
      <c r="E4055">
        <v>8</v>
      </c>
      <c r="F4055" t="s">
        <v>21</v>
      </c>
      <c r="G4055" t="str">
        <f xml:space="preserve"> PROPER(TRIM(CLEAN(SUBSTITUTE(F4055,CHAR(160)," "))))</f>
        <v>Midwest</v>
      </c>
      <c r="H4055" t="s">
        <v>17</v>
      </c>
      <c r="I4055" t="str">
        <f>PROPER(TRIM(CLEAN((SUBSTITUTE(H4055,"-"," ")))))</f>
        <v>Online</v>
      </c>
      <c r="J4055">
        <v>26119</v>
      </c>
      <c r="K4055" t="s">
        <v>14</v>
      </c>
      <c r="L4055" t="str">
        <f xml:space="preserve"> PROPER(TRIM(CLEAN(SUBSTITUTE(K4055,CHAR(160)," "))))</f>
        <v>Consumer</v>
      </c>
      <c r="M4055" t="s">
        <v>19</v>
      </c>
      <c r="N4055" t="str">
        <f xml:space="preserve"> PROPER(TRIM(CLEAN(SUBSTITUTE(M4055,CHAR(160)," "))))</f>
        <v>Apparel</v>
      </c>
      <c r="O4055" t="s">
        <v>41</v>
      </c>
      <c r="P4055" t="str">
        <f>IF(LEN(TRIM(Table1[[#This Row],[subcategory]]&amp;""))=0,"Unknown", PROPER(TRIM(Table1[[#This Row],[subcategory]])))</f>
        <v>Shoes</v>
      </c>
      <c r="Q4055">
        <v>73.37</v>
      </c>
      <c r="R4055" s="1">
        <f>IF(LEN(TRIM(Q4055&amp;""))=0, "", VALUE(SUBSTITUTE(Q4055,"$","")))</f>
        <v>73.37</v>
      </c>
      <c r="S4055">
        <v>5</v>
      </c>
      <c r="T4055">
        <f>IF(LEN(TRIM(S4055&amp;""))=0, "", VALUE(S4055))</f>
        <v>5</v>
      </c>
      <c r="U4055">
        <v>366.85</v>
      </c>
      <c r="V4055" s="1">
        <f>IF(LEN(TRIM(U4055&amp;""))=0, "", VALUE(SUBSTITUTE(U4055,"$","")))</f>
        <v>366.85</v>
      </c>
      <c r="X4055" s="1" t="str">
        <f>IF(LEN(TRIM(W4055&amp;""))=0, "", VALUE(SUBSTITUTE(W4055,"$","")))</f>
        <v/>
      </c>
      <c r="Z4055" s="1" t="str" cm="1">
        <f t="array" ref="Z4055">IF(
    LEN(TRIM(Y4055&amp;""))=0,
        IF(AND(ISNUMBER(net_sales_clean), ISNUMBER(profit_clean)),
            net_sales_clean - profit_clean,
            ""
        ),
    VALUE(SUBSTITUTE(Y4055,"$",""))
)</f>
        <v/>
      </c>
      <c r="AB4055" s="1" t="str" cm="1">
        <f t="array" ref="AB4055">IF(
    LEN(TRIM(AA4055&amp;""))=0,
        IF(AND(ISNUMBER(net_sales_clean), ISNUMBER(cost_clean)),
            net_sales_clean - cost_clean,
            ""
        ),
    VALUE(SUBSTITUTE(AA4055,"$",""))
)</f>
        <v/>
      </c>
      <c r="AC4055">
        <v>0</v>
      </c>
      <c r="AD4055">
        <f>IF(LEN(TRIM(AC4055&amp;""))=0, "", VALUE(AC4055))</f>
        <v>0</v>
      </c>
      <c r="AE4055">
        <v>4</v>
      </c>
      <c r="AF4055">
        <f>IF(LEN(TRIM(AE4055&amp;""))=0, "", VALUE(AE4055))</f>
        <v>4</v>
      </c>
      <c r="AG4055">
        <v>0</v>
      </c>
      <c r="AH4055">
        <f>IF(
    OR(U4055&lt;0, W4055&lt;0, Y4055&lt;0, AA4055&lt;0),
        1,
        IF(LEN(TRIM(AG4055&amp;""))=0, "", AG4055)
)</f>
        <v>0</v>
      </c>
      <c r="AI4055" t="str">
        <f>IF(
    COUNT(Q4055,V4055,X4055,Z4055,AB4055)=0,
        "Not Usable",
    IF(
        COUNT(Q4055,V4055,X4055,Z4055,AB4055)&lt;5,
            "Incomplete",
            IF(
                MIN(Q4055,V4055,X4055,Z4055,AB4055)=0,
                    "Incomplete",
                    "Complete"
            )
    )
)</f>
        <v>Incomplete</v>
      </c>
    </row>
    <row r="4056" spans="1:35" x14ac:dyDescent="0.3">
      <c r="A4056">
        <v>59814</v>
      </c>
      <c r="B4056" s="6">
        <v>45439.838067129633</v>
      </c>
      <c r="C4056" s="3">
        <f>INT(B4056)</f>
        <v>45439</v>
      </c>
      <c r="D4056" s="2">
        <f>MOD(B4056,1)</f>
        <v>0.83806712963269092</v>
      </c>
      <c r="E4056">
        <v>26</v>
      </c>
      <c r="F4056" t="s">
        <v>15</v>
      </c>
      <c r="G4056" t="str">
        <f xml:space="preserve"> PROPER(TRIM(CLEAN(SUBSTITUTE(F4056,CHAR(160)," "))))</f>
        <v>West</v>
      </c>
      <c r="H4056" t="s">
        <v>11</v>
      </c>
      <c r="I4056" t="str">
        <f>PROPER(TRIM(CLEAN((SUBSTITUTE(H4056,"-"," ")))))</f>
        <v>Online</v>
      </c>
      <c r="J4056">
        <v>12827</v>
      </c>
      <c r="K4056" t="s">
        <v>2</v>
      </c>
      <c r="L4056" t="str">
        <f xml:space="preserve"> PROPER(TRIM(CLEAN(SUBSTITUTE(K4056,CHAR(160)," "))))</f>
        <v>Home Office</v>
      </c>
      <c r="M4056" t="s">
        <v>9</v>
      </c>
      <c r="N4056" t="str">
        <f xml:space="preserve"> PROPER(TRIM(CLEAN(SUBSTITUTE(M4056,CHAR(160)," "))))</f>
        <v>Home</v>
      </c>
      <c r="O4056" t="s">
        <v>32</v>
      </c>
      <c r="P4056" t="str">
        <f>IF(LEN(TRIM(Table1[[#This Row],[subcategory]]&amp;""))=0,"Unknown", PROPER(TRIM(Table1[[#This Row],[subcategory]])))</f>
        <v>Furniture</v>
      </c>
      <c r="Q4056">
        <v>10.08</v>
      </c>
      <c r="R4056" s="1">
        <f>IF(LEN(TRIM(Q4056&amp;""))=0, "", VALUE(SUBSTITUTE(Q4056,"$","")))</f>
        <v>10.08</v>
      </c>
      <c r="S4056">
        <v>2</v>
      </c>
      <c r="T4056">
        <f>IF(LEN(TRIM(S4056&amp;""))=0, "", VALUE(S4056))</f>
        <v>2</v>
      </c>
      <c r="U4056">
        <v>20.16</v>
      </c>
      <c r="V4056" s="1">
        <f>IF(LEN(TRIM(U4056&amp;""))=0, "", VALUE(SUBSTITUTE(U4056,"$","")))</f>
        <v>20.16</v>
      </c>
      <c r="W4056" s="4" t="s">
        <v>1897</v>
      </c>
      <c r="X4056" s="4">
        <f>IF(LEN(TRIM(W4056&amp;""))=0, "", VALUE(SUBSTITUTE(W4056,"$","")))</f>
        <v>16.087679999999999</v>
      </c>
      <c r="Z4056" s="1" t="str" cm="1">
        <f t="array" ref="Z4056">IF(
    LEN(TRIM(Y4056&amp;""))=0,
        IF(AND(ISNUMBER(net_sales_clean), ISNUMBER(profit_clean)),
            net_sales_clean - profit_clean,
            ""
        ),
    VALUE(SUBSTITUTE(Y4056,"$",""))
)</f>
        <v/>
      </c>
      <c r="AB4056" s="1" t="str" cm="1">
        <f t="array" ref="AB4056">IF(
    LEN(TRIM(AA4056&amp;""))=0,
        IF(AND(ISNUMBER(net_sales_clean), ISNUMBER(cost_clean)),
            net_sales_clean - cost_clean,
            ""
        ),
    VALUE(SUBSTITUTE(AA4056,"$",""))
)</f>
        <v/>
      </c>
      <c r="AC4056">
        <v>2</v>
      </c>
      <c r="AD4056">
        <f>IF(LEN(TRIM(AC4056&amp;""))=0, "", VALUE(AC4056))</f>
        <v>2</v>
      </c>
      <c r="AE4056">
        <v>2</v>
      </c>
      <c r="AF4056">
        <f>IF(LEN(TRIM(AE4056&amp;""))=0, "", VALUE(AE4056))</f>
        <v>2</v>
      </c>
      <c r="AG4056">
        <v>0</v>
      </c>
      <c r="AH4056">
        <f>IF(
    OR(U4056&lt;0, W4056&lt;0, Y4056&lt;0, AA4056&lt;0),
        1,
        IF(LEN(TRIM(AG4056&amp;""))=0, "", AG4056)
)</f>
        <v>0</v>
      </c>
      <c r="AI4056" t="str">
        <f>IF(
    COUNT(Q4056,V4056,X4056,Z4056,AB4056)=0,
        "Not Usable",
    IF(
        COUNT(Q4056,V4056,X4056,Z4056,AB4056)&lt;5,
            "Incomplete",
            IF(
                MIN(Q4056,V4056,X4056,Z4056,AB4056)=0,
                    "Incomplete",
                    "Complete"
            )
    )
)</f>
        <v>Incomplete</v>
      </c>
    </row>
    <row r="4057" spans="1:35" x14ac:dyDescent="0.3">
      <c r="A4057">
        <v>14010</v>
      </c>
      <c r="B4057" s="6">
        <v>44998.391724537039</v>
      </c>
      <c r="C4057" s="3">
        <f>INT(B4057)</f>
        <v>44998</v>
      </c>
      <c r="D4057" s="2">
        <f>MOD(B4057,1)</f>
        <v>0.39172453703940846</v>
      </c>
      <c r="E4057">
        <v>32</v>
      </c>
      <c r="F4057" t="s">
        <v>4</v>
      </c>
      <c r="G4057" t="str">
        <f xml:space="preserve"> PROPER(TRIM(CLEAN(SUBSTITUTE(F4057,CHAR(160)," "))))</f>
        <v>South</v>
      </c>
      <c r="H4057" t="s">
        <v>17</v>
      </c>
      <c r="I4057" t="str">
        <f>PROPER(TRIM(CLEAN((SUBSTITUTE(H4057,"-"," ")))))</f>
        <v>Online</v>
      </c>
      <c r="J4057">
        <v>14816</v>
      </c>
      <c r="K4057" t="s">
        <v>2</v>
      </c>
      <c r="L4057" t="str">
        <f xml:space="preserve"> PROPER(TRIM(CLEAN(SUBSTITUTE(K4057,CHAR(160)," "))))</f>
        <v>Home Office</v>
      </c>
      <c r="M4057" t="s">
        <v>23</v>
      </c>
      <c r="N4057" t="str">
        <f xml:space="preserve"> PROPER(TRIM(CLEAN(SUBSTITUTE(M4057,CHAR(160)," "))))</f>
        <v>Electronics</v>
      </c>
      <c r="O4057" t="s">
        <v>22</v>
      </c>
      <c r="P4057" t="str">
        <f>IF(LEN(TRIM(Table1[[#This Row],[subcategory]]&amp;""))=0,"Unknown", PROPER(TRIM(Table1[[#This Row],[subcategory]])))</f>
        <v>Audio</v>
      </c>
      <c r="Q4057">
        <v>60.99</v>
      </c>
      <c r="R4057" s="1">
        <f>IF(LEN(TRIM(Q4057&amp;""))=0, "", VALUE(SUBSTITUTE(Q4057,"$","")))</f>
        <v>60.99</v>
      </c>
      <c r="S4057">
        <v>5</v>
      </c>
      <c r="T4057">
        <f>IF(LEN(TRIM(S4057&amp;""))=0, "", VALUE(S4057))</f>
        <v>5</v>
      </c>
      <c r="U4057">
        <v>304.95</v>
      </c>
      <c r="V4057" s="1">
        <f>IF(LEN(TRIM(U4057&amp;""))=0, "", VALUE(SUBSTITUTE(U4057,"$","")))</f>
        <v>304.95</v>
      </c>
      <c r="W4057" s="4" t="s">
        <v>1896</v>
      </c>
      <c r="X4057" s="4">
        <f>IF(LEN(TRIM(W4057&amp;""))=0, "", VALUE(SUBSTITUTE(W4057,"$","")))</f>
        <v>174.4314</v>
      </c>
      <c r="Y4057" s="5" t="s">
        <v>1895</v>
      </c>
      <c r="Z4057" s="4" cm="1">
        <f t="array" ref="Z4057">IF(
    LEN(TRIM(Y4057&amp;""))=0,
        IF(AND(ISNUMBER(net_sales_clean), ISNUMBER(profit_clean)),
            net_sales_clean - profit_clean,
            ""
        ),
    VALUE(SUBSTITUTE(Y4057,"$",""))
)</f>
        <v>117.209804111311</v>
      </c>
      <c r="AA4057" s="5" t="s">
        <v>1894</v>
      </c>
      <c r="AB4057" s="4" cm="1">
        <f t="array" ref="AB4057">IF(
    LEN(TRIM(AA4057&amp;""))=0,
        IF(AND(ISNUMBER(net_sales_clean), ISNUMBER(cost_clean)),
            net_sales_clean - cost_clean,
            ""
        ),
    VALUE(SUBSTITUTE(AA4057,"$",""))
)</f>
        <v>57.2215958886881</v>
      </c>
      <c r="AC4057">
        <v>7</v>
      </c>
      <c r="AD4057">
        <f>IF(LEN(TRIM(AC4057&amp;""))=0, "", VALUE(AC4057))</f>
        <v>7</v>
      </c>
      <c r="AE4057">
        <v>3</v>
      </c>
      <c r="AF4057">
        <f>IF(LEN(TRIM(AE4057&amp;""))=0, "", VALUE(AE4057))</f>
        <v>3</v>
      </c>
      <c r="AG4057">
        <v>0</v>
      </c>
      <c r="AH4057">
        <f>IF(
    OR(U4057&lt;0, W4057&lt;0, Y4057&lt;0, AA4057&lt;0),
        1,
        IF(LEN(TRIM(AG4057&amp;""))=0, "", AG4057)
)</f>
        <v>0</v>
      </c>
      <c r="AI4057" t="str">
        <f>IF(
    COUNT(Q4057,V4057,X4057,Z4057,AB4057)=0,
        "Not Usable",
    IF(
        COUNT(Q4057,V4057,X4057,Z4057,AB4057)&lt;5,
            "Incomplete",
            IF(
                MIN(Q4057,V4057,X4057,Z4057,AB4057)=0,
                    "Incomplete",
                    "Complete"
            )
    )
)</f>
        <v>Complete</v>
      </c>
    </row>
    <row r="4058" spans="1:35" x14ac:dyDescent="0.3">
      <c r="A4058">
        <v>19476</v>
      </c>
      <c r="B4058" s="6">
        <v>45342.523576388892</v>
      </c>
      <c r="C4058" s="3">
        <f>INT(B4058)</f>
        <v>45342</v>
      </c>
      <c r="D4058" s="2">
        <f>MOD(B4058,1)</f>
        <v>0.523576388892252</v>
      </c>
      <c r="E4058">
        <v>82</v>
      </c>
      <c r="F4058" t="s">
        <v>8</v>
      </c>
      <c r="G4058" t="str">
        <f xml:space="preserve"> PROPER(TRIM(CLEAN(SUBSTITUTE(F4058,CHAR(160)," "))))</f>
        <v>West</v>
      </c>
      <c r="H4058" t="s">
        <v>11</v>
      </c>
      <c r="I4058" t="str">
        <f>PROPER(TRIM(CLEAN((SUBSTITUTE(H4058,"-"," ")))))</f>
        <v>Online</v>
      </c>
      <c r="J4058">
        <v>26792</v>
      </c>
      <c r="K4058" t="s">
        <v>2</v>
      </c>
      <c r="L4058" t="str">
        <f xml:space="preserve"> PROPER(TRIM(CLEAN(SUBSTITUTE(K4058,CHAR(160)," "))))</f>
        <v>Home Office</v>
      </c>
      <c r="M4058" t="s">
        <v>16</v>
      </c>
      <c r="N4058" t="str">
        <f xml:space="preserve"> PROPER(TRIM(CLEAN(SUBSTITUTE(M4058,CHAR(160)," "))))</f>
        <v>Grocery</v>
      </c>
      <c r="O4058" t="s">
        <v>37</v>
      </c>
      <c r="P4058" t="str">
        <f>IF(LEN(TRIM(Table1[[#This Row],[subcategory]]&amp;""))=0,"Unknown", PROPER(TRIM(Table1[[#This Row],[subcategory]])))</f>
        <v>Produce</v>
      </c>
      <c r="Q4058">
        <v>78.78</v>
      </c>
      <c r="R4058" s="1">
        <f>IF(LEN(TRIM(Q4058&amp;""))=0, "", VALUE(SUBSTITUTE(Q4058,"$","")))</f>
        <v>78.78</v>
      </c>
      <c r="S4058">
        <v>3</v>
      </c>
      <c r="T4058">
        <f>IF(LEN(TRIM(S4058&amp;""))=0, "", VALUE(S4058))</f>
        <v>3</v>
      </c>
      <c r="U4058">
        <v>236.34</v>
      </c>
      <c r="V4058" s="1">
        <f>IF(LEN(TRIM(U4058&amp;""))=0, "", VALUE(SUBSTITUTE(U4058,"$","")))</f>
        <v>236.34</v>
      </c>
      <c r="W4058" s="1">
        <v>224.99567999999999</v>
      </c>
      <c r="X4058" s="1">
        <f>IF(LEN(TRIM(W4058&amp;""))=0, "", VALUE(SUBSTITUTE(W4058,"$","")))</f>
        <v>224.99567999999999</v>
      </c>
      <c r="Y4058" s="5" t="s">
        <v>1893</v>
      </c>
      <c r="Z4058" s="4" cm="1">
        <f t="array" ref="Z4058">IF(
    LEN(TRIM(Y4058&amp;""))=0,
        IF(AND(ISNUMBER(net_sales_clean), ISNUMBER(profit_clean)),
            net_sales_clean - profit_clean,
            ""
        ),
    VALUE(SUBSTITUTE(Y4058,"$",""))
)</f>
        <v>144.59053357844201</v>
      </c>
      <c r="AA4058" s="5" t="s">
        <v>1892</v>
      </c>
      <c r="AB4058" s="4" cm="1">
        <f t="array" ref="AB4058">IF(
    LEN(TRIM(AA4058&amp;""))=0,
        IF(AND(ISNUMBER(net_sales_clean), ISNUMBER(cost_clean)),
            net_sales_clean - cost_clean,
            ""
        ),
    VALUE(SUBSTITUTE(AA4058,"$",""))
)</f>
        <v>80.405146421557703</v>
      </c>
      <c r="AC4058">
        <v>3</v>
      </c>
      <c r="AD4058">
        <f>IF(LEN(TRIM(AC4058&amp;""))=0, "", VALUE(AC4058))</f>
        <v>3</v>
      </c>
      <c r="AE4058">
        <v>4</v>
      </c>
      <c r="AF4058">
        <f>IF(LEN(TRIM(AE4058&amp;""))=0, "", VALUE(AE4058))</f>
        <v>4</v>
      </c>
      <c r="AG4058">
        <v>0</v>
      </c>
      <c r="AH4058">
        <f>IF(
    OR(U4058&lt;0, W4058&lt;0, Y4058&lt;0, AA4058&lt;0),
        1,
        IF(LEN(TRIM(AG4058&amp;""))=0, "", AG4058)
)</f>
        <v>0</v>
      </c>
      <c r="AI4058" t="str">
        <f>IF(
    COUNT(Q4058,V4058,X4058,Z4058,AB4058)=0,
        "Not Usable",
    IF(
        COUNT(Q4058,V4058,X4058,Z4058,AB4058)&lt;5,
            "Incomplete",
            IF(
                MIN(Q4058,V4058,X4058,Z4058,AB4058)=0,
                    "Incomplete",
                    "Complete"
            )
    )
)</f>
        <v>Complete</v>
      </c>
    </row>
    <row r="4059" spans="1:35" x14ac:dyDescent="0.3">
      <c r="A4059">
        <v>30232</v>
      </c>
      <c r="B4059" s="6">
        <v>45976.298611111109</v>
      </c>
      <c r="C4059" s="3">
        <f>INT(B4059)</f>
        <v>45976</v>
      </c>
      <c r="D4059" s="2">
        <f>MOD(B4059,1)</f>
        <v>0.29861111110949423</v>
      </c>
      <c r="E4059">
        <v>73</v>
      </c>
      <c r="F4059" t="s">
        <v>15</v>
      </c>
      <c r="G4059" t="str">
        <f xml:space="preserve"> PROPER(TRIM(CLEAN(SUBSTITUTE(F4059,CHAR(160)," "))))</f>
        <v>West</v>
      </c>
      <c r="H4059" t="s">
        <v>27</v>
      </c>
      <c r="I4059" t="str">
        <f>PROPER(TRIM(CLEAN((SUBSTITUTE(H4059,"-"," ")))))</f>
        <v>In Store</v>
      </c>
      <c r="J4059">
        <v>15851</v>
      </c>
      <c r="K4059" t="s">
        <v>10</v>
      </c>
      <c r="L4059" t="str">
        <f xml:space="preserve"> PROPER(TRIM(CLEAN(SUBSTITUTE(K4059,CHAR(160)," "))))</f>
        <v>Consumer</v>
      </c>
      <c r="M4059" t="s">
        <v>19</v>
      </c>
      <c r="N4059" t="str">
        <f xml:space="preserve"> PROPER(TRIM(CLEAN(SUBSTITUTE(M4059,CHAR(160)," "))))</f>
        <v>Apparel</v>
      </c>
      <c r="O4059" t="s">
        <v>41</v>
      </c>
      <c r="P4059" t="str">
        <f>IF(LEN(TRIM(Table1[[#This Row],[subcategory]]&amp;""))=0,"Unknown", PROPER(TRIM(Table1[[#This Row],[subcategory]])))</f>
        <v>Shoes</v>
      </c>
      <c r="Q4059">
        <v>40.659999999999997</v>
      </c>
      <c r="R4059" s="1">
        <f>IF(LEN(TRIM(Q4059&amp;""))=0, "", VALUE(SUBSTITUTE(Q4059,"$","")))</f>
        <v>40.659999999999997</v>
      </c>
      <c r="S4059">
        <v>2</v>
      </c>
      <c r="T4059">
        <f>IF(LEN(TRIM(S4059&amp;""))=0, "", VALUE(S4059))</f>
        <v>2</v>
      </c>
      <c r="U4059">
        <v>81.319999999999993</v>
      </c>
      <c r="V4059" s="1">
        <f>IF(LEN(TRIM(U4059&amp;""))=0, "", VALUE(SUBSTITUTE(U4059,"$","")))</f>
        <v>81.319999999999993</v>
      </c>
      <c r="X4059" s="1" t="str">
        <f>IF(LEN(TRIM(W4059&amp;""))=0, "", VALUE(SUBSTITUTE(W4059,"$","")))</f>
        <v/>
      </c>
      <c r="Z4059" s="1" t="str" cm="1">
        <f t="array" ref="Z4059">IF(
    LEN(TRIM(Y4059&amp;""))=0,
        IF(AND(ISNUMBER(net_sales_clean), ISNUMBER(profit_clean)),
            net_sales_clean - profit_clean,
            ""
        ),
    VALUE(SUBSTITUTE(Y4059,"$",""))
)</f>
        <v/>
      </c>
      <c r="AB4059" s="1" t="str" cm="1">
        <f t="array" ref="AB4059">IF(
    LEN(TRIM(AA4059&amp;""))=0,
        IF(AND(ISNUMBER(net_sales_clean), ISNUMBER(cost_clean)),
            net_sales_clean - cost_clean,
            ""
        ),
    VALUE(SUBSTITUTE(AA4059,"$",""))
)</f>
        <v/>
      </c>
      <c r="AC4059">
        <v>5</v>
      </c>
      <c r="AD4059">
        <f>IF(LEN(TRIM(AC4059&amp;""))=0, "", VALUE(AC4059))</f>
        <v>5</v>
      </c>
      <c r="AE4059">
        <v>2</v>
      </c>
      <c r="AF4059">
        <f>IF(LEN(TRIM(AE4059&amp;""))=0, "", VALUE(AE4059))</f>
        <v>2</v>
      </c>
      <c r="AG4059">
        <v>0</v>
      </c>
      <c r="AH4059">
        <f>IF(
    OR(U4059&lt;0, W4059&lt;0, Y4059&lt;0, AA4059&lt;0),
        1,
        IF(LEN(TRIM(AG4059&amp;""))=0, "", AG4059)
)</f>
        <v>0</v>
      </c>
      <c r="AI4059" t="str">
        <f>IF(
    COUNT(Q4059,V4059,X4059,Z4059,AB4059)=0,
        "Not Usable",
    IF(
        COUNT(Q4059,V4059,X4059,Z4059,AB4059)&lt;5,
            "Incomplete",
            IF(
                MIN(Q4059,V4059,X4059,Z4059,AB4059)=0,
                    "Incomplete",
                    "Complete"
            )
    )
)</f>
        <v>Incomplete</v>
      </c>
    </row>
    <row r="4060" spans="1:35" x14ac:dyDescent="0.3">
      <c r="A4060">
        <v>59210</v>
      </c>
      <c r="B4060" s="6">
        <v>45812.763379629629</v>
      </c>
      <c r="C4060" s="3">
        <f>INT(B4060)</f>
        <v>45812</v>
      </c>
      <c r="D4060" s="2">
        <f>MOD(B4060,1)</f>
        <v>0.76337962962861639</v>
      </c>
      <c r="E4060">
        <v>40</v>
      </c>
      <c r="F4060" t="s">
        <v>8</v>
      </c>
      <c r="G4060" t="str">
        <f xml:space="preserve"> PROPER(TRIM(CLEAN(SUBSTITUTE(F4060,CHAR(160)," "))))</f>
        <v>West</v>
      </c>
      <c r="H4060" t="s">
        <v>17</v>
      </c>
      <c r="I4060" t="str">
        <f>PROPER(TRIM(CLEAN((SUBSTITUTE(H4060,"-"," ")))))</f>
        <v>Online</v>
      </c>
      <c r="J4060">
        <v>20701</v>
      </c>
      <c r="K4060" t="s">
        <v>10</v>
      </c>
      <c r="L4060" t="str">
        <f xml:space="preserve"> PROPER(TRIM(CLEAN(SUBSTITUTE(K4060,CHAR(160)," "))))</f>
        <v>Consumer</v>
      </c>
      <c r="M4060" t="s">
        <v>16</v>
      </c>
      <c r="N4060" t="str">
        <f xml:space="preserve"> PROPER(TRIM(CLEAN(SUBSTITUTE(M4060,CHAR(160)," "))))</f>
        <v>Grocery</v>
      </c>
      <c r="O4060" t="s">
        <v>28</v>
      </c>
      <c r="P4060" t="str">
        <f>IF(LEN(TRIM(Table1[[#This Row],[subcategory]]&amp;""))=0,"Unknown", PROPER(TRIM(Table1[[#This Row],[subcategory]])))</f>
        <v>Pantry</v>
      </c>
      <c r="Q4060">
        <v>20.079999999999998</v>
      </c>
      <c r="R4060" s="1">
        <f>IF(LEN(TRIM(Q4060&amp;""))=0, "", VALUE(SUBSTITUTE(Q4060,"$","")))</f>
        <v>20.079999999999998</v>
      </c>
      <c r="S4060">
        <v>6</v>
      </c>
      <c r="T4060">
        <f>IF(LEN(TRIM(S4060&amp;""))=0, "", VALUE(S4060))</f>
        <v>6</v>
      </c>
      <c r="U4060" s="5" t="s">
        <v>173</v>
      </c>
      <c r="V4060" s="4">
        <f>IF(LEN(TRIM(U4060&amp;""))=0, "", VALUE(SUBSTITUTE(U4060,"$","")))</f>
        <v>120.479999999999</v>
      </c>
      <c r="W4060" s="4" t="s">
        <v>1891</v>
      </c>
      <c r="X4060" s="4">
        <f>IF(LEN(TRIM(W4060&amp;""))=0, "", VALUE(SUBSTITUTE(W4060,"$","")))</f>
        <v>104.576639999999</v>
      </c>
      <c r="Y4060" s="5" t="s">
        <v>1890</v>
      </c>
      <c r="Z4060" s="4" cm="1">
        <f t="array" ref="Z4060">IF(
    LEN(TRIM(Y4060&amp;""))=0,
        IF(AND(ISNUMBER(net_sales_clean), ISNUMBER(profit_clean)),
            net_sales_clean - profit_clean,
            ""
        ),
    VALUE(SUBSTITUTE(Y4060,"$",""))
)</f>
        <v>84.961612117876697</v>
      </c>
      <c r="AA4060" s="5" t="s">
        <v>1889</v>
      </c>
      <c r="AB4060" s="4" cm="1">
        <f t="array" ref="AB4060">IF(
    LEN(TRIM(AA4060&amp;""))=0,
        IF(AND(ISNUMBER(net_sales_clean), ISNUMBER(cost_clean)),
            net_sales_clean - cost_clean,
            ""
        ),
    VALUE(SUBSTITUTE(AA4060,"$",""))
)</f>
        <v>19.615027882123201</v>
      </c>
      <c r="AC4060">
        <v>8</v>
      </c>
      <c r="AD4060">
        <f>IF(LEN(TRIM(AC4060&amp;""))=0, "", VALUE(AC4060))</f>
        <v>8</v>
      </c>
      <c r="AE4060">
        <v>1</v>
      </c>
      <c r="AF4060">
        <f>IF(LEN(TRIM(AE4060&amp;""))=0, "", VALUE(AE4060))</f>
        <v>1</v>
      </c>
      <c r="AG4060">
        <v>0</v>
      </c>
      <c r="AH4060">
        <f>IF(
    OR(U4060&lt;0, W4060&lt;0, Y4060&lt;0, AA4060&lt;0),
        1,
        IF(LEN(TRIM(AG4060&amp;""))=0, "", AG4060)
)</f>
        <v>0</v>
      </c>
      <c r="AI4060" t="str">
        <f>IF(
    COUNT(Q4060,V4060,X4060,Z4060,AB4060)=0,
        "Not Usable",
    IF(
        COUNT(Q4060,V4060,X4060,Z4060,AB4060)&lt;5,
            "Incomplete",
            IF(
                MIN(Q4060,V4060,X4060,Z4060,AB4060)=0,
                    "Incomplete",
                    "Complete"
            )
    )
)</f>
        <v>Complete</v>
      </c>
    </row>
    <row r="4061" spans="1:35" x14ac:dyDescent="0.3">
      <c r="A4061">
        <v>16276</v>
      </c>
      <c r="B4061" s="6">
        <v>45812.922326388885</v>
      </c>
      <c r="C4061" s="3">
        <f>INT(B4061)</f>
        <v>45812</v>
      </c>
      <c r="D4061" s="2">
        <f>MOD(B4061,1)</f>
        <v>0.92232638888526708</v>
      </c>
      <c r="E4061">
        <v>58</v>
      </c>
      <c r="F4061" t="s">
        <v>4</v>
      </c>
      <c r="G4061" t="str">
        <f xml:space="preserve"> PROPER(TRIM(CLEAN(SUBSTITUTE(F4061,CHAR(160)," "))))</f>
        <v>South</v>
      </c>
      <c r="H4061" t="s">
        <v>3</v>
      </c>
      <c r="I4061" t="str">
        <f>PROPER(TRIM(CLEAN((SUBSTITUTE(H4061,"-"," ")))))</f>
        <v>Phone</v>
      </c>
      <c r="J4061">
        <v>3912</v>
      </c>
      <c r="K4061" t="s">
        <v>10</v>
      </c>
      <c r="L4061" t="str">
        <f xml:space="preserve"> PROPER(TRIM(CLEAN(SUBSTITUTE(K4061,CHAR(160)," "))))</f>
        <v>Consumer</v>
      </c>
      <c r="M4061" t="s">
        <v>19</v>
      </c>
      <c r="N4061" t="str">
        <f xml:space="preserve"> PROPER(TRIM(CLEAN(SUBSTITUTE(M4061,CHAR(160)," "))))</f>
        <v>Apparel</v>
      </c>
      <c r="O4061" t="s">
        <v>41</v>
      </c>
      <c r="P4061" t="str">
        <f>IF(LEN(TRIM(Table1[[#This Row],[subcategory]]&amp;""))=0,"Unknown", PROPER(TRIM(Table1[[#This Row],[subcategory]])))</f>
        <v>Shoes</v>
      </c>
      <c r="Q4061">
        <v>57.47</v>
      </c>
      <c r="R4061" s="1">
        <f>IF(LEN(TRIM(Q4061&amp;""))=0, "", VALUE(SUBSTITUTE(Q4061,"$","")))</f>
        <v>57.47</v>
      </c>
      <c r="S4061">
        <v>3</v>
      </c>
      <c r="T4061">
        <f>IF(LEN(TRIM(S4061&amp;""))=0, "", VALUE(S4061))</f>
        <v>3</v>
      </c>
      <c r="U4061">
        <v>172.41</v>
      </c>
      <c r="V4061" s="1">
        <f>IF(LEN(TRIM(U4061&amp;""))=0, "", VALUE(SUBSTITUTE(U4061,"$","")))</f>
        <v>172.41</v>
      </c>
      <c r="W4061" s="1">
        <v>152.06562</v>
      </c>
      <c r="X4061" s="1">
        <f>IF(LEN(TRIM(W4061&amp;""))=0, "", VALUE(SUBSTITUTE(W4061,"$","")))</f>
        <v>152.06562</v>
      </c>
      <c r="Z4061" s="1" t="str" cm="1">
        <f t="array" ref="Z4061">IF(
    LEN(TRIM(Y4061&amp;""))=0,
        IF(AND(ISNUMBER(net_sales_clean), ISNUMBER(profit_clean)),
            net_sales_clean - profit_clean,
            ""
        ),
    VALUE(SUBSTITUTE(Y4061,"$",""))
)</f>
        <v/>
      </c>
      <c r="AB4061" s="1" t="str" cm="1">
        <f t="array" ref="AB4061">IF(
    LEN(TRIM(AA4061&amp;""))=0,
        IF(AND(ISNUMBER(net_sales_clean), ISNUMBER(cost_clean)),
            net_sales_clean - cost_clean,
            ""
        ),
    VALUE(SUBSTITUTE(AA4061,"$",""))
)</f>
        <v/>
      </c>
      <c r="AC4061">
        <v>3</v>
      </c>
      <c r="AD4061">
        <f>IF(LEN(TRIM(AC4061&amp;""))=0, "", VALUE(AC4061))</f>
        <v>3</v>
      </c>
      <c r="AE4061">
        <v>2</v>
      </c>
      <c r="AF4061">
        <f>IF(LEN(TRIM(AE4061&amp;""))=0, "", VALUE(AE4061))</f>
        <v>2</v>
      </c>
      <c r="AH4061" t="str">
        <f>IF(
    OR(U4061&lt;0, W4061&lt;0, Y4061&lt;0, AA4061&lt;0),
        1,
        IF(LEN(TRIM(AG4061&amp;""))=0, "", AG4061)
)</f>
        <v/>
      </c>
      <c r="AI4061" t="str">
        <f>IF(
    COUNT(Q4061,V4061,X4061,Z4061,AB4061)=0,
        "Not Usable",
    IF(
        COUNT(Q4061,V4061,X4061,Z4061,AB4061)&lt;5,
            "Incomplete",
            IF(
                MIN(Q4061,V4061,X4061,Z4061,AB4061)=0,
                    "Incomplete",
                    "Complete"
            )
    )
)</f>
        <v>Incomplete</v>
      </c>
    </row>
    <row r="4062" spans="1:35" x14ac:dyDescent="0.3">
      <c r="A4062">
        <v>4362</v>
      </c>
      <c r="B4062" s="6">
        <v>45649.421597222223</v>
      </c>
      <c r="C4062" s="3">
        <f>INT(B4062)</f>
        <v>45649</v>
      </c>
      <c r="D4062" s="2">
        <f>MOD(B4062,1)</f>
        <v>0.42159722222277196</v>
      </c>
      <c r="E4062">
        <v>65</v>
      </c>
      <c r="F4062" t="s">
        <v>4</v>
      </c>
      <c r="G4062" t="str">
        <f xml:space="preserve"> PROPER(TRIM(CLEAN(SUBSTITUTE(F4062,CHAR(160)," "))))</f>
        <v>South</v>
      </c>
      <c r="H4062" t="s">
        <v>17</v>
      </c>
      <c r="I4062" t="str">
        <f>PROPER(TRIM(CLEAN((SUBSTITUTE(H4062,"-"," ")))))</f>
        <v>Online</v>
      </c>
      <c r="J4062">
        <v>26436</v>
      </c>
      <c r="K4062" t="s">
        <v>6</v>
      </c>
      <c r="L4062" t="str">
        <f xml:space="preserve"> PROPER(TRIM(CLEAN(SUBSTITUTE(K4062,CHAR(160)," "))))</f>
        <v>Corporate</v>
      </c>
      <c r="M4062" t="s">
        <v>16</v>
      </c>
      <c r="N4062" t="str">
        <f xml:space="preserve"> PROPER(TRIM(CLEAN(SUBSTITUTE(M4062,CHAR(160)," "))))</f>
        <v>Grocery</v>
      </c>
      <c r="O4062" t="s">
        <v>29</v>
      </c>
      <c r="P4062" t="str">
        <f>IF(LEN(TRIM(Table1[[#This Row],[subcategory]]&amp;""))=0,"Unknown", PROPER(TRIM(Table1[[#This Row],[subcategory]])))</f>
        <v>Beverages</v>
      </c>
      <c r="Q4062">
        <v>50.87</v>
      </c>
      <c r="R4062" s="1">
        <f>IF(LEN(TRIM(Q4062&amp;""))=0, "", VALUE(SUBSTITUTE(Q4062,"$","")))</f>
        <v>50.87</v>
      </c>
      <c r="S4062">
        <v>4</v>
      </c>
      <c r="T4062">
        <f>IF(LEN(TRIM(S4062&amp;""))=0, "", VALUE(S4062))</f>
        <v>4</v>
      </c>
      <c r="U4062">
        <v>203.48</v>
      </c>
      <c r="V4062" s="1">
        <f>IF(LEN(TRIM(U4062&amp;""))=0, "", VALUE(SUBSTITUTE(U4062,"$","")))</f>
        <v>203.48</v>
      </c>
      <c r="W4062" s="1">
        <v>191.27119999999999</v>
      </c>
      <c r="X4062" s="1">
        <f>IF(LEN(TRIM(W4062&amp;""))=0, "", VALUE(SUBSTITUTE(W4062,"$","")))</f>
        <v>191.27119999999999</v>
      </c>
      <c r="Y4062" s="5" t="s">
        <v>1888</v>
      </c>
      <c r="Z4062" s="4" cm="1">
        <f t="array" ref="Z4062">IF(
    LEN(TRIM(Y4062&amp;""))=0,
        IF(AND(ISNUMBER(net_sales_clean), ISNUMBER(profit_clean)),
            net_sales_clean - profit_clean,
            ""
        ),
    VALUE(SUBSTITUTE(Y4062,"$",""))
)</f>
        <v>148.57384938336801</v>
      </c>
      <c r="AA4062" s="5" t="s">
        <v>1887</v>
      </c>
      <c r="AB4062" s="4" cm="1">
        <f t="array" ref="AB4062">IF(
    LEN(TRIM(AA4062&amp;""))=0,
        IF(AND(ISNUMBER(net_sales_clean), ISNUMBER(cost_clean)),
            net_sales_clean - cost_clean,
            ""
        ),
    VALUE(SUBSTITUTE(AA4062,"$",""))
)</f>
        <v>42.697350616631702</v>
      </c>
      <c r="AC4062">
        <v>0</v>
      </c>
      <c r="AD4062">
        <f>IF(LEN(TRIM(AC4062&amp;""))=0, "", VALUE(AC4062))</f>
        <v>0</v>
      </c>
      <c r="AE4062">
        <v>2</v>
      </c>
      <c r="AF4062">
        <f>IF(LEN(TRIM(AE4062&amp;""))=0, "", VALUE(AE4062))</f>
        <v>2</v>
      </c>
      <c r="AG4062">
        <v>0</v>
      </c>
      <c r="AH4062">
        <f>IF(
    OR(U4062&lt;0, W4062&lt;0, Y4062&lt;0, AA4062&lt;0),
        1,
        IF(LEN(TRIM(AG4062&amp;""))=0, "", AG4062)
)</f>
        <v>0</v>
      </c>
      <c r="AI4062" t="str">
        <f>IF(
    COUNT(Q4062,V4062,X4062,Z4062,AB4062)=0,
        "Not Usable",
    IF(
        COUNT(Q4062,V4062,X4062,Z4062,AB4062)&lt;5,
            "Incomplete",
            IF(
                MIN(Q4062,V4062,X4062,Z4062,AB4062)=0,
                    "Incomplete",
                    "Complete"
            )
    )
)</f>
        <v>Complete</v>
      </c>
    </row>
    <row r="4063" spans="1:35" x14ac:dyDescent="0.3">
      <c r="A4063">
        <v>26683</v>
      </c>
      <c r="B4063" s="6">
        <v>45988.092916666668</v>
      </c>
      <c r="C4063" s="3">
        <f>INT(B4063)</f>
        <v>45988</v>
      </c>
      <c r="D4063" s="2">
        <f>MOD(B4063,1)</f>
        <v>9.2916666668315884E-2</v>
      </c>
      <c r="E4063">
        <v>49</v>
      </c>
      <c r="F4063" t="s">
        <v>8</v>
      </c>
      <c r="G4063" t="str">
        <f xml:space="preserve"> PROPER(TRIM(CLEAN(SUBSTITUTE(F4063,CHAR(160)," "))))</f>
        <v>West</v>
      </c>
      <c r="H4063" t="s">
        <v>17</v>
      </c>
      <c r="I4063" t="str">
        <f>PROPER(TRIM(CLEAN((SUBSTITUTE(H4063,"-"," ")))))</f>
        <v>Online</v>
      </c>
      <c r="J4063">
        <v>24054</v>
      </c>
      <c r="K4063" t="s">
        <v>6</v>
      </c>
      <c r="L4063" t="str">
        <f xml:space="preserve"> PROPER(TRIM(CLEAN(SUBSTITUTE(K4063,CHAR(160)," "))))</f>
        <v>Corporate</v>
      </c>
      <c r="M4063" t="s">
        <v>23</v>
      </c>
      <c r="N4063" t="str">
        <f xml:space="preserve"> PROPER(TRIM(CLEAN(SUBSTITUTE(M4063,CHAR(160)," "))))</f>
        <v>Electronics</v>
      </c>
      <c r="O4063" t="s">
        <v>25</v>
      </c>
      <c r="P4063" t="str">
        <f>IF(LEN(TRIM(Table1[[#This Row],[subcategory]]&amp;""))=0,"Unknown", PROPER(TRIM(Table1[[#This Row],[subcategory]])))</f>
        <v>Laptops</v>
      </c>
      <c r="Q4063">
        <v>151.09</v>
      </c>
      <c r="R4063" s="1">
        <f>IF(LEN(TRIM(Q4063&amp;""))=0, "", VALUE(SUBSTITUTE(Q4063,"$","")))</f>
        <v>151.09</v>
      </c>
      <c r="S4063">
        <v>1</v>
      </c>
      <c r="T4063">
        <f>IF(LEN(TRIM(S4063&amp;""))=0, "", VALUE(S4063))</f>
        <v>1</v>
      </c>
      <c r="U4063">
        <v>151.09</v>
      </c>
      <c r="V4063" s="1">
        <f>IF(LEN(TRIM(U4063&amp;""))=0, "", VALUE(SUBSTITUTE(U4063,"$","")))</f>
        <v>151.09</v>
      </c>
      <c r="W4063" s="1">
        <v>117.69911</v>
      </c>
      <c r="X4063" s="1">
        <f>IF(LEN(TRIM(W4063&amp;""))=0, "", VALUE(SUBSTITUTE(W4063,"$","")))</f>
        <v>117.69911</v>
      </c>
      <c r="Y4063" s="5" t="s">
        <v>1886</v>
      </c>
      <c r="Z4063" s="4" cm="1">
        <f t="array" ref="Z4063">IF(
    LEN(TRIM(Y4063&amp;""))=0,
        IF(AND(ISNUMBER(net_sales_clean), ISNUMBER(profit_clean)),
            net_sales_clean - profit_clean,
            ""
        ),
    VALUE(SUBSTITUTE(Y4063,"$",""))
)</f>
        <v>99.358144675040705</v>
      </c>
      <c r="AA4063" s="5" t="s">
        <v>1885</v>
      </c>
      <c r="AB4063" s="4" cm="1">
        <f t="array" ref="AB4063">IF(
    LEN(TRIM(AA4063&amp;""))=0,
        IF(AND(ISNUMBER(net_sales_clean), ISNUMBER(cost_clean)),
            net_sales_clean - cost_clean,
            ""
        ),
    VALUE(SUBSTITUTE(AA4063,"$",""))
)</f>
        <v>18.3409653249592</v>
      </c>
      <c r="AC4063">
        <v>4</v>
      </c>
      <c r="AD4063">
        <f>IF(LEN(TRIM(AC4063&amp;""))=0, "", VALUE(AC4063))</f>
        <v>4</v>
      </c>
      <c r="AE4063">
        <v>4</v>
      </c>
      <c r="AF4063">
        <f>IF(LEN(TRIM(AE4063&amp;""))=0, "", VALUE(AE4063))</f>
        <v>4</v>
      </c>
      <c r="AG4063">
        <v>0</v>
      </c>
      <c r="AH4063">
        <f>IF(
    OR(U4063&lt;0, W4063&lt;0, Y4063&lt;0, AA4063&lt;0),
        1,
        IF(LEN(TRIM(AG4063&amp;""))=0, "", AG4063)
)</f>
        <v>0</v>
      </c>
      <c r="AI4063" t="str">
        <f>IF(
    COUNT(Q4063,V4063,X4063,Z4063,AB4063)=0,
        "Not Usable",
    IF(
        COUNT(Q4063,V4063,X4063,Z4063,AB4063)&lt;5,
            "Incomplete",
            IF(
                MIN(Q4063,V4063,X4063,Z4063,AB4063)=0,
                    "Incomplete",
                    "Complete"
            )
    )
)</f>
        <v>Complete</v>
      </c>
    </row>
    <row r="4064" spans="1:35" x14ac:dyDescent="0.3">
      <c r="A4064">
        <v>24613</v>
      </c>
      <c r="B4064" s="6">
        <v>45067.877638888887</v>
      </c>
      <c r="C4064" s="3">
        <f>INT(B4064)</f>
        <v>45067</v>
      </c>
      <c r="D4064" s="2">
        <f>MOD(B4064,1)</f>
        <v>0.87763888888730435</v>
      </c>
      <c r="E4064">
        <v>8</v>
      </c>
      <c r="F4064" t="s">
        <v>4</v>
      </c>
      <c r="G4064" t="str">
        <f xml:space="preserve"> PROPER(TRIM(CLEAN(SUBSTITUTE(F4064,CHAR(160)," "))))</f>
        <v>South</v>
      </c>
      <c r="H4064" t="s">
        <v>7</v>
      </c>
      <c r="I4064" t="str">
        <f>PROPER(TRIM(CLEAN((SUBSTITUTE(H4064,"-"," ")))))</f>
        <v>In Store</v>
      </c>
      <c r="J4064">
        <v>4831</v>
      </c>
      <c r="K4064" t="s">
        <v>6</v>
      </c>
      <c r="L4064" t="str">
        <f xml:space="preserve"> PROPER(TRIM(CLEAN(SUBSTITUTE(K4064,CHAR(160)," "))))</f>
        <v>Corporate</v>
      </c>
      <c r="M4064" t="s">
        <v>9</v>
      </c>
      <c r="N4064" t="str">
        <f xml:space="preserve"> PROPER(TRIM(CLEAN(SUBSTITUTE(M4064,CHAR(160)," "))))</f>
        <v>Home</v>
      </c>
      <c r="O4064" t="s">
        <v>32</v>
      </c>
      <c r="P4064" t="str">
        <f>IF(LEN(TRIM(Table1[[#This Row],[subcategory]]&amp;""))=0,"Unknown", PROPER(TRIM(Table1[[#This Row],[subcategory]])))</f>
        <v>Furniture</v>
      </c>
      <c r="Q4064">
        <v>184.79</v>
      </c>
      <c r="R4064" s="1">
        <f>IF(LEN(TRIM(Q4064&amp;""))=0, "", VALUE(SUBSTITUTE(Q4064,"$","")))</f>
        <v>184.79</v>
      </c>
      <c r="S4064">
        <v>5</v>
      </c>
      <c r="T4064">
        <f>IF(LEN(TRIM(S4064&amp;""))=0, "", VALUE(S4064))</f>
        <v>5</v>
      </c>
      <c r="U4064" s="5" t="s">
        <v>248</v>
      </c>
      <c r="V4064" s="4">
        <f>IF(LEN(TRIM(U4064&amp;""))=0, "", VALUE(SUBSTITUTE(U4064,"$","")))</f>
        <v>923.94999999999902</v>
      </c>
      <c r="W4064" s="4" t="s">
        <v>1884</v>
      </c>
      <c r="X4064" s="4">
        <f>IF(LEN(TRIM(W4064&amp;""))=0, "", VALUE(SUBSTITUTE(W4064,"$","")))</f>
        <v>891.61174999999901</v>
      </c>
      <c r="Y4064">
        <v>705.80703642564902</v>
      </c>
      <c r="Z4064" s="1" cm="1">
        <f t="array" ref="Z4064">IF(
    LEN(TRIM(Y4064&amp;""))=0,
        IF(AND(ISNUMBER(net_sales_clean), ISNUMBER(profit_clean)),
            net_sales_clean - profit_clean,
            ""
        ),
    VALUE(SUBSTITUTE(Y4064,"$",""))
)</f>
        <v>705.80703642564902</v>
      </c>
      <c r="AA4064" s="5" t="s">
        <v>1883</v>
      </c>
      <c r="AB4064" s="4" cm="1">
        <f t="array" ref="AB4064">IF(
    LEN(TRIM(AA4064&amp;""))=0,
        IF(AND(ISNUMBER(net_sales_clean), ISNUMBER(cost_clean)),
            net_sales_clean - cost_clean,
            ""
        ),
    VALUE(SUBSTITUTE(AA4064,"$",""))
)</f>
        <v>185.80471357434999</v>
      </c>
      <c r="AC4064">
        <v>1</v>
      </c>
      <c r="AD4064">
        <f>IF(LEN(TRIM(AC4064&amp;""))=0, "", VALUE(AC4064))</f>
        <v>1</v>
      </c>
      <c r="AE4064">
        <v>5</v>
      </c>
      <c r="AF4064">
        <f>IF(LEN(TRIM(AE4064&amp;""))=0, "", VALUE(AE4064))</f>
        <v>5</v>
      </c>
      <c r="AG4064">
        <v>0</v>
      </c>
      <c r="AH4064">
        <f>IF(
    OR(U4064&lt;0, W4064&lt;0, Y4064&lt;0, AA4064&lt;0),
        1,
        IF(LEN(TRIM(AG4064&amp;""))=0, "", AG4064)
)</f>
        <v>0</v>
      </c>
      <c r="AI4064" t="str">
        <f>IF(
    COUNT(Q4064,V4064,X4064,Z4064,AB4064)=0,
        "Not Usable",
    IF(
        COUNT(Q4064,V4064,X4064,Z4064,AB4064)&lt;5,
            "Incomplete",
            IF(
                MIN(Q4064,V4064,X4064,Z4064,AB4064)=0,
                    "Incomplete",
                    "Complete"
            )
    )
)</f>
        <v>Complete</v>
      </c>
    </row>
    <row r="4065" spans="1:35" x14ac:dyDescent="0.3">
      <c r="A4065">
        <v>37722</v>
      </c>
      <c r="B4065" s="6">
        <v>45239.70857638889</v>
      </c>
      <c r="C4065" s="3">
        <f>INT(B4065)</f>
        <v>45239</v>
      </c>
      <c r="D4065" s="2">
        <f>MOD(B4065,1)</f>
        <v>0.70857638888992369</v>
      </c>
      <c r="E4065">
        <v>13</v>
      </c>
      <c r="F4065" t="s">
        <v>21</v>
      </c>
      <c r="G4065" t="str">
        <f xml:space="preserve"> PROPER(TRIM(CLEAN(SUBSTITUTE(F4065,CHAR(160)," "))))</f>
        <v>Midwest</v>
      </c>
      <c r="H4065" t="s">
        <v>3</v>
      </c>
      <c r="I4065" t="str">
        <f>PROPER(TRIM(CLEAN((SUBSTITUTE(H4065,"-"," ")))))</f>
        <v>Phone</v>
      </c>
      <c r="J4065">
        <v>12529</v>
      </c>
      <c r="K4065" t="s">
        <v>2</v>
      </c>
      <c r="L4065" t="str">
        <f xml:space="preserve"> PROPER(TRIM(CLEAN(SUBSTITUTE(K4065,CHAR(160)," "))))</f>
        <v>Home Office</v>
      </c>
      <c r="M4065" t="s">
        <v>9</v>
      </c>
      <c r="N4065" t="str">
        <f xml:space="preserve"> PROPER(TRIM(CLEAN(SUBSTITUTE(M4065,CHAR(160)," "))))</f>
        <v>Home</v>
      </c>
      <c r="O4065" t="s">
        <v>32</v>
      </c>
      <c r="P4065" t="str">
        <f>IF(LEN(TRIM(Table1[[#This Row],[subcategory]]&amp;""))=0,"Unknown", PROPER(TRIM(Table1[[#This Row],[subcategory]])))</f>
        <v>Furniture</v>
      </c>
      <c r="Q4065">
        <v>43.15</v>
      </c>
      <c r="R4065" s="1">
        <f>IF(LEN(TRIM(Q4065&amp;""))=0, "", VALUE(SUBSTITUTE(Q4065,"$","")))</f>
        <v>43.15</v>
      </c>
      <c r="S4065">
        <v>3</v>
      </c>
      <c r="T4065">
        <f>IF(LEN(TRIM(S4065&amp;""))=0, "", VALUE(S4065))</f>
        <v>3</v>
      </c>
      <c r="U4065">
        <v>129.44999999999999</v>
      </c>
      <c r="V4065" s="1">
        <f>IF(LEN(TRIM(U4065&amp;""))=0, "", VALUE(SUBSTITUTE(U4065,"$","")))</f>
        <v>129.44999999999999</v>
      </c>
      <c r="W4065" s="4" t="s">
        <v>1882</v>
      </c>
      <c r="X4065" s="4">
        <f>IF(LEN(TRIM(W4065&amp;""))=0, "", VALUE(SUBSTITUTE(W4065,"$","")))</f>
        <v>105.760649999999</v>
      </c>
      <c r="Y4065" s="5" t="s">
        <v>1881</v>
      </c>
      <c r="Z4065" s="4" cm="1">
        <f t="array" ref="Z4065">IF(
    LEN(TRIM(Y4065&amp;""))=0,
        IF(AND(ISNUMBER(net_sales_clean), ISNUMBER(profit_clean)),
            net_sales_clean - profit_clean,
            ""
        ),
    VALUE(SUBSTITUTE(Y4065,"$",""))
)</f>
        <v>69.999581018373405</v>
      </c>
      <c r="AA4065" s="5" t="s">
        <v>1880</v>
      </c>
      <c r="AB4065" s="4" cm="1">
        <f t="array" ref="AB4065">IF(
    LEN(TRIM(AA4065&amp;""))=0,
        IF(AND(ISNUMBER(net_sales_clean), ISNUMBER(cost_clean)),
            net_sales_clean - cost_clean,
            ""
        ),
    VALUE(SUBSTITUTE(AA4065,"$",""))
)</f>
        <v>35.761068981626401</v>
      </c>
      <c r="AC4065">
        <v>2</v>
      </c>
      <c r="AD4065">
        <f>IF(LEN(TRIM(AC4065&amp;""))=0, "", VALUE(AC4065))</f>
        <v>2</v>
      </c>
      <c r="AE4065">
        <v>3</v>
      </c>
      <c r="AF4065">
        <f>IF(LEN(TRIM(AE4065&amp;""))=0, "", VALUE(AE4065))</f>
        <v>3</v>
      </c>
      <c r="AG4065">
        <v>1</v>
      </c>
      <c r="AH4065">
        <f>IF(
    OR(U4065&lt;0, W4065&lt;0, Y4065&lt;0, AA4065&lt;0),
        1,
        IF(LEN(TRIM(AG4065&amp;""))=0, "", AG4065)
)</f>
        <v>1</v>
      </c>
      <c r="AI4065" t="str">
        <f>IF(
    COUNT(Q4065,V4065,X4065,Z4065,AB4065)=0,
        "Not Usable",
    IF(
        COUNT(Q4065,V4065,X4065,Z4065,AB4065)&lt;5,
            "Incomplete",
            IF(
                MIN(Q4065,V4065,X4065,Z4065,AB4065)=0,
                    "Incomplete",
                    "Complete"
            )
    )
)</f>
        <v>Complete</v>
      </c>
    </row>
    <row r="4066" spans="1:35" x14ac:dyDescent="0.3">
      <c r="A4066">
        <v>16511</v>
      </c>
      <c r="B4066" s="6">
        <v>45780.518784722219</v>
      </c>
      <c r="C4066" s="3">
        <f>INT(B4066)</f>
        <v>45780</v>
      </c>
      <c r="D4066" s="2">
        <f>MOD(B4066,1)</f>
        <v>0.51878472221869742</v>
      </c>
      <c r="E4066">
        <v>10</v>
      </c>
      <c r="F4066" t="s">
        <v>8</v>
      </c>
      <c r="G4066" t="str">
        <f xml:space="preserve"> PROPER(TRIM(CLEAN(SUBSTITUTE(F4066,CHAR(160)," "))))</f>
        <v>West</v>
      </c>
      <c r="H4066" t="s">
        <v>11</v>
      </c>
      <c r="I4066" t="str">
        <f>PROPER(TRIM(CLEAN((SUBSTITUTE(H4066,"-"," ")))))</f>
        <v>Online</v>
      </c>
      <c r="J4066">
        <v>20225</v>
      </c>
      <c r="K4066" t="s">
        <v>6</v>
      </c>
      <c r="L4066" t="str">
        <f xml:space="preserve"> PROPER(TRIM(CLEAN(SUBSTITUTE(K4066,CHAR(160)," "))))</f>
        <v>Corporate</v>
      </c>
      <c r="M4066" t="s">
        <v>19</v>
      </c>
      <c r="N4066" t="str">
        <f xml:space="preserve"> PROPER(TRIM(CLEAN(SUBSTITUTE(M4066,CHAR(160)," "))))</f>
        <v>Apparel</v>
      </c>
      <c r="O4066" t="s">
        <v>18</v>
      </c>
      <c r="P4066" t="str">
        <f>IF(LEN(TRIM(Table1[[#This Row],[subcategory]]&amp;""))=0,"Unknown", PROPER(TRIM(Table1[[#This Row],[subcategory]])))</f>
        <v>Men</v>
      </c>
      <c r="Q4066">
        <v>68.34</v>
      </c>
      <c r="R4066" s="1">
        <f>IF(LEN(TRIM(Q4066&amp;""))=0, "", VALUE(SUBSTITUTE(Q4066,"$","")))</f>
        <v>68.34</v>
      </c>
      <c r="S4066">
        <v>3</v>
      </c>
      <c r="T4066">
        <f>IF(LEN(TRIM(S4066&amp;""))=0, "", VALUE(S4066))</f>
        <v>3</v>
      </c>
      <c r="U4066">
        <v>205.02</v>
      </c>
      <c r="V4066" s="1">
        <f>IF(LEN(TRIM(U4066&amp;""))=0, "", VALUE(SUBSTITUTE(U4066,"$","")))</f>
        <v>205.02</v>
      </c>
      <c r="W4066" s="1">
        <v>117.06641999999999</v>
      </c>
      <c r="X4066" s="1">
        <f>IF(LEN(TRIM(W4066&amp;""))=0, "", VALUE(SUBSTITUTE(W4066,"$","")))</f>
        <v>117.06641999999999</v>
      </c>
      <c r="Y4066">
        <v>70.054191066138998</v>
      </c>
      <c r="Z4066" s="1" cm="1">
        <f t="array" ref="Z4066">IF(
    LEN(TRIM(Y4066&amp;""))=0,
        IF(AND(ISNUMBER(net_sales_clean), ISNUMBER(profit_clean)),
            net_sales_clean - profit_clean,
            ""
        ),
    VALUE(SUBSTITUTE(Y4066,"$",""))
)</f>
        <v>70.054191066138998</v>
      </c>
      <c r="AA4066" s="5" t="s">
        <v>1879</v>
      </c>
      <c r="AB4066" s="4" cm="1">
        <f t="array" ref="AB4066">IF(
    LEN(TRIM(AA4066&amp;""))=0,
        IF(AND(ISNUMBER(net_sales_clean), ISNUMBER(cost_clean)),
            net_sales_clean - cost_clean,
            ""
        ),
    VALUE(SUBSTITUTE(AA4066,"$",""))
)</f>
        <v>47.012228933860897</v>
      </c>
      <c r="AC4066">
        <v>6</v>
      </c>
      <c r="AD4066">
        <f>IF(LEN(TRIM(AC4066&amp;""))=0, "", VALUE(AC4066))</f>
        <v>6</v>
      </c>
      <c r="AE4066">
        <v>2</v>
      </c>
      <c r="AF4066">
        <f>IF(LEN(TRIM(AE4066&amp;""))=0, "", VALUE(AE4066))</f>
        <v>2</v>
      </c>
      <c r="AG4066">
        <v>0</v>
      </c>
      <c r="AH4066">
        <f>IF(
    OR(U4066&lt;0, W4066&lt;0, Y4066&lt;0, AA4066&lt;0),
        1,
        IF(LEN(TRIM(AG4066&amp;""))=0, "", AG4066)
)</f>
        <v>0</v>
      </c>
      <c r="AI4066" t="str">
        <f>IF(
    COUNT(Q4066,V4066,X4066,Z4066,AB4066)=0,
        "Not Usable",
    IF(
        COUNT(Q4066,V4066,X4066,Z4066,AB4066)&lt;5,
            "Incomplete",
            IF(
                MIN(Q4066,V4066,X4066,Z4066,AB4066)=0,
                    "Incomplete",
                    "Complete"
            )
    )
)</f>
        <v>Complete</v>
      </c>
    </row>
    <row r="4067" spans="1:35" x14ac:dyDescent="0.3">
      <c r="A4067">
        <v>10055</v>
      </c>
      <c r="B4067" s="6">
        <v>45437.374027777776</v>
      </c>
      <c r="C4067" s="3">
        <f>INT(B4067)</f>
        <v>45437</v>
      </c>
      <c r="D4067" s="2">
        <f>MOD(B4067,1)</f>
        <v>0.37402777777606389</v>
      </c>
      <c r="E4067">
        <v>53</v>
      </c>
      <c r="F4067" t="s">
        <v>4</v>
      </c>
      <c r="G4067" t="str">
        <f xml:space="preserve"> PROPER(TRIM(CLEAN(SUBSTITUTE(F4067,CHAR(160)," "))))</f>
        <v>South</v>
      </c>
      <c r="H4067" t="s">
        <v>11</v>
      </c>
      <c r="I4067" t="str">
        <f>PROPER(TRIM(CLEAN((SUBSTITUTE(H4067,"-"," ")))))</f>
        <v>Online</v>
      </c>
      <c r="J4067">
        <v>25980</v>
      </c>
      <c r="K4067" t="s">
        <v>10</v>
      </c>
      <c r="L4067" t="str">
        <f xml:space="preserve"> PROPER(TRIM(CLEAN(SUBSTITUTE(K4067,CHAR(160)," "))))</f>
        <v>Consumer</v>
      </c>
      <c r="M4067" t="s">
        <v>1</v>
      </c>
      <c r="N4067" t="str">
        <f xml:space="preserve"> PROPER(TRIM(CLEAN(SUBSTITUTE(M4067,CHAR(160)," "))))</f>
        <v>Beauty</v>
      </c>
      <c r="O4067" t="s">
        <v>39</v>
      </c>
      <c r="P4067" t="str">
        <f>IF(LEN(TRIM(Table1[[#This Row],[subcategory]]&amp;""))=0,"Unknown", PROPER(TRIM(Table1[[#This Row],[subcategory]])))</f>
        <v>Fragrance</v>
      </c>
      <c r="Q4067">
        <v>141.86000000000001</v>
      </c>
      <c r="R4067" s="1">
        <f>IF(LEN(TRIM(Q4067&amp;""))=0, "", VALUE(SUBSTITUTE(Q4067,"$","")))</f>
        <v>141.86000000000001</v>
      </c>
      <c r="S4067">
        <v>4</v>
      </c>
      <c r="T4067">
        <f>IF(LEN(TRIM(S4067&amp;""))=0, "", VALUE(S4067))</f>
        <v>4</v>
      </c>
      <c r="U4067">
        <v>567.44000000000005</v>
      </c>
      <c r="V4067" s="1">
        <f>IF(LEN(TRIM(U4067&amp;""))=0, "", VALUE(SUBSTITUTE(U4067,"$","")))</f>
        <v>567.44000000000005</v>
      </c>
      <c r="W4067" s="4" t="s">
        <v>1878</v>
      </c>
      <c r="X4067" s="4">
        <f>IF(LEN(TRIM(W4067&amp;""))=0, "", VALUE(SUBSTITUTE(W4067,"$","")))</f>
        <v>485.72863999999998</v>
      </c>
      <c r="Y4067" s="5" t="s">
        <v>1877</v>
      </c>
      <c r="Z4067" s="4" cm="1">
        <f t="array" ref="Z4067">IF(
    LEN(TRIM(Y4067&amp;""))=0,
        IF(AND(ISNUMBER(net_sales_clean), ISNUMBER(profit_clean)),
            net_sales_clean - profit_clean,
            ""
        ),
    VALUE(SUBSTITUTE(Y4067,"$",""))
)</f>
        <v>387.63642104831098</v>
      </c>
      <c r="AA4067" s="5" t="s">
        <v>1876</v>
      </c>
      <c r="AB4067" s="4" cm="1">
        <f t="array" ref="AB4067">IF(
    LEN(TRIM(AA4067&amp;""))=0,
        IF(AND(ISNUMBER(net_sales_clean), ISNUMBER(cost_clean)),
            net_sales_clean - cost_clean,
            ""
        ),
    VALUE(SUBSTITUTE(AA4067,"$",""))
)</f>
        <v>98.092218951688395</v>
      </c>
      <c r="AC4067">
        <v>5</v>
      </c>
      <c r="AD4067">
        <f>IF(LEN(TRIM(AC4067&amp;""))=0, "", VALUE(AC4067))</f>
        <v>5</v>
      </c>
      <c r="AF4067" t="str">
        <f>IF(LEN(TRIM(AE4067&amp;""))=0, "", VALUE(AE4067))</f>
        <v/>
      </c>
      <c r="AG4067">
        <v>0</v>
      </c>
      <c r="AH4067">
        <f>IF(
    OR(U4067&lt;0, W4067&lt;0, Y4067&lt;0, AA4067&lt;0),
        1,
        IF(LEN(TRIM(AG4067&amp;""))=0, "", AG4067)
)</f>
        <v>0</v>
      </c>
      <c r="AI4067" t="str">
        <f>IF(
    COUNT(Q4067,V4067,X4067,Z4067,AB4067)=0,
        "Not Usable",
    IF(
        COUNT(Q4067,V4067,X4067,Z4067,AB4067)&lt;5,
            "Incomplete",
            IF(
                MIN(Q4067,V4067,X4067,Z4067,AB4067)=0,
                    "Incomplete",
                    "Complete"
            )
    )
)</f>
        <v>Complete</v>
      </c>
    </row>
    <row r="4068" spans="1:35" x14ac:dyDescent="0.3">
      <c r="A4068">
        <v>42035</v>
      </c>
      <c r="B4068" s="6">
        <v>45319.438715277778</v>
      </c>
      <c r="C4068" s="3">
        <f>INT(B4068)</f>
        <v>45319</v>
      </c>
      <c r="D4068" s="2">
        <f>MOD(B4068,1)</f>
        <v>0.43871527777810115</v>
      </c>
      <c r="E4068">
        <v>61</v>
      </c>
      <c r="F4068" t="s">
        <v>8</v>
      </c>
      <c r="G4068" t="str">
        <f xml:space="preserve"> PROPER(TRIM(CLEAN(SUBSTITUTE(F4068,CHAR(160)," "))))</f>
        <v>West</v>
      </c>
      <c r="H4068" t="s">
        <v>11</v>
      </c>
      <c r="I4068" t="str">
        <f>PROPER(TRIM(CLEAN((SUBSTITUTE(H4068,"-"," ")))))</f>
        <v>Online</v>
      </c>
      <c r="J4068">
        <v>2817</v>
      </c>
      <c r="K4068" t="s">
        <v>2</v>
      </c>
      <c r="L4068" t="str">
        <f xml:space="preserve"> PROPER(TRIM(CLEAN(SUBSTITUTE(K4068,CHAR(160)," "))))</f>
        <v>Home Office</v>
      </c>
      <c r="M4068" t="s">
        <v>19</v>
      </c>
      <c r="N4068" t="str">
        <f xml:space="preserve"> PROPER(TRIM(CLEAN(SUBSTITUTE(M4068,CHAR(160)," "))))</f>
        <v>Apparel</v>
      </c>
      <c r="O4068" t="s">
        <v>26</v>
      </c>
      <c r="P4068" t="str">
        <f>IF(LEN(TRIM(Table1[[#This Row],[subcategory]]&amp;""))=0,"Unknown", PROPER(TRIM(Table1[[#This Row],[subcategory]])))</f>
        <v>Kids</v>
      </c>
      <c r="Q4068">
        <v>53.16</v>
      </c>
      <c r="R4068" s="1">
        <f>IF(LEN(TRIM(Q4068&amp;""))=0, "", VALUE(SUBSTITUTE(Q4068,"$","")))</f>
        <v>53.16</v>
      </c>
      <c r="S4068">
        <v>1</v>
      </c>
      <c r="T4068">
        <f>IF(LEN(TRIM(S4068&amp;""))=0, "", VALUE(S4068))</f>
        <v>1</v>
      </c>
      <c r="U4068">
        <v>53.16</v>
      </c>
      <c r="V4068" s="1">
        <f>IF(LEN(TRIM(U4068&amp;""))=0, "", VALUE(SUBSTITUTE(U4068,"$","")))</f>
        <v>53.16</v>
      </c>
      <c r="W4068" s="4" t="s">
        <v>1875</v>
      </c>
      <c r="X4068" s="4">
        <f>IF(LEN(TRIM(W4068&amp;""))=0, "", VALUE(SUBSTITUTE(W4068,"$","")))</f>
        <v>51.512039999999899</v>
      </c>
      <c r="Y4068" s="5" t="s">
        <v>1874</v>
      </c>
      <c r="Z4068" s="4" cm="1">
        <f t="array" ref="Z4068">IF(
    LEN(TRIM(Y4068&amp;""))=0,
        IF(AND(ISNUMBER(net_sales_clean), ISNUMBER(profit_clean)),
            net_sales_clean - profit_clean,
            ""
        ),
    VALUE(SUBSTITUTE(Y4068,"$",""))
)</f>
        <v>29.086223232576799</v>
      </c>
      <c r="AA4068" s="5" t="s">
        <v>1873</v>
      </c>
      <c r="AB4068" s="4" cm="1">
        <f t="array" ref="AB4068">IF(
    LEN(TRIM(AA4068&amp;""))=0,
        IF(AND(ISNUMBER(net_sales_clean), ISNUMBER(cost_clean)),
            net_sales_clean - cost_clean,
            ""
        ),
    VALUE(SUBSTITUTE(AA4068,"$",""))
)</f>
        <v>22.4258167674231</v>
      </c>
      <c r="AC4068">
        <v>6</v>
      </c>
      <c r="AD4068">
        <f>IF(LEN(TRIM(AC4068&amp;""))=0, "", VALUE(AC4068))</f>
        <v>6</v>
      </c>
      <c r="AE4068">
        <v>5</v>
      </c>
      <c r="AF4068">
        <f>IF(LEN(TRIM(AE4068&amp;""))=0, "", VALUE(AE4068))</f>
        <v>5</v>
      </c>
      <c r="AG4068">
        <v>0</v>
      </c>
      <c r="AH4068">
        <f>IF(
    OR(U4068&lt;0, W4068&lt;0, Y4068&lt;0, AA4068&lt;0),
        1,
        IF(LEN(TRIM(AG4068&amp;""))=0, "", AG4068)
)</f>
        <v>0</v>
      </c>
      <c r="AI4068" t="str">
        <f>IF(
    COUNT(Q4068,V4068,X4068,Z4068,AB4068)=0,
        "Not Usable",
    IF(
        COUNT(Q4068,V4068,X4068,Z4068,AB4068)&lt;5,
            "Incomplete",
            IF(
                MIN(Q4068,V4068,X4068,Z4068,AB4068)=0,
                    "Incomplete",
                    "Complete"
            )
    )
)</f>
        <v>Complete</v>
      </c>
    </row>
    <row r="4069" spans="1:35" x14ac:dyDescent="0.3">
      <c r="A4069">
        <v>45496</v>
      </c>
      <c r="B4069" s="6">
        <v>45140.923425925925</v>
      </c>
      <c r="C4069" s="3">
        <f>INT(B4069)</f>
        <v>45140</v>
      </c>
      <c r="D4069" s="2">
        <f>MOD(B4069,1)</f>
        <v>0.92342592592467554</v>
      </c>
      <c r="E4069">
        <v>53</v>
      </c>
      <c r="F4069" t="s">
        <v>33</v>
      </c>
      <c r="G4069" t="str">
        <f xml:space="preserve"> PROPER(TRIM(CLEAN(SUBSTITUTE(F4069,CHAR(160)," "))))</f>
        <v>South</v>
      </c>
      <c r="H4069" t="s">
        <v>11</v>
      </c>
      <c r="I4069" t="str">
        <f>PROPER(TRIM(CLEAN((SUBSTITUTE(H4069,"-"," ")))))</f>
        <v>Online</v>
      </c>
      <c r="J4069">
        <v>18683</v>
      </c>
      <c r="K4069" t="s">
        <v>2</v>
      </c>
      <c r="L4069" t="str">
        <f xml:space="preserve"> PROPER(TRIM(CLEAN(SUBSTITUTE(K4069,CHAR(160)," "))))</f>
        <v>Home Office</v>
      </c>
      <c r="M4069" t="s">
        <v>16</v>
      </c>
      <c r="N4069" t="str">
        <f xml:space="preserve"> PROPER(TRIM(CLEAN(SUBSTITUTE(M4069,CHAR(160)," "))))</f>
        <v>Grocery</v>
      </c>
      <c r="O4069" t="s">
        <v>24</v>
      </c>
      <c r="P4069" t="str">
        <f>IF(LEN(TRIM(Table1[[#This Row],[subcategory]]&amp;""))=0,"Unknown", PROPER(TRIM(Table1[[#This Row],[subcategory]])))</f>
        <v>Snacks</v>
      </c>
      <c r="Q4069">
        <v>36.950000000000003</v>
      </c>
      <c r="R4069" s="1">
        <f>IF(LEN(TRIM(Q4069&amp;""))=0, "", VALUE(SUBSTITUTE(Q4069,"$","")))</f>
        <v>36.950000000000003</v>
      </c>
      <c r="S4069">
        <v>0</v>
      </c>
      <c r="T4069">
        <f>IF(LEN(TRIM(S4069&amp;""))=0, "", VALUE(S4069))</f>
        <v>0</v>
      </c>
      <c r="U4069">
        <v>0</v>
      </c>
      <c r="V4069" s="1">
        <f>IF(LEN(TRIM(U4069&amp;""))=0, "", VALUE(SUBSTITUTE(U4069,"$","")))</f>
        <v>0</v>
      </c>
      <c r="W4069" s="1">
        <v>0</v>
      </c>
      <c r="X4069" s="1">
        <f>IF(LEN(TRIM(W4069&amp;""))=0, "", VALUE(SUBSTITUTE(W4069,"$","")))</f>
        <v>0</v>
      </c>
      <c r="Y4069">
        <v>0</v>
      </c>
      <c r="Z4069" s="1" cm="1">
        <f t="array" ref="Z4069">IF(
    LEN(TRIM(Y4069&amp;""))=0,
        IF(AND(ISNUMBER(net_sales_clean), ISNUMBER(profit_clean)),
            net_sales_clean - profit_clean,
            ""
        ),
    VALUE(SUBSTITUTE(Y4069,"$",""))
)</f>
        <v>0</v>
      </c>
      <c r="AA4069">
        <v>0</v>
      </c>
      <c r="AB4069" s="1" cm="1">
        <f t="array" ref="AB4069">IF(
    LEN(TRIM(AA4069&amp;""))=0,
        IF(AND(ISNUMBER(net_sales_clean), ISNUMBER(cost_clean)),
            net_sales_clean - cost_clean,
            ""
        ),
    VALUE(SUBSTITUTE(AA4069,"$",""))
)</f>
        <v>0</v>
      </c>
      <c r="AC4069">
        <v>1</v>
      </c>
      <c r="AD4069">
        <f>IF(LEN(TRIM(AC4069&amp;""))=0, "", VALUE(AC4069))</f>
        <v>1</v>
      </c>
      <c r="AE4069">
        <v>1</v>
      </c>
      <c r="AF4069">
        <f>IF(LEN(TRIM(AE4069&amp;""))=0, "", VALUE(AE4069))</f>
        <v>1</v>
      </c>
      <c r="AG4069">
        <v>0</v>
      </c>
      <c r="AH4069">
        <f>IF(
    OR(U4069&lt;0, W4069&lt;0, Y4069&lt;0, AA4069&lt;0),
        1,
        IF(LEN(TRIM(AG4069&amp;""))=0, "", AG4069)
)</f>
        <v>0</v>
      </c>
      <c r="AI4069" t="str">
        <f>IF(
    COUNT(Q4069,V4069,X4069,Z4069,AB4069)=0,
        "Not Usable",
    IF(
        COUNT(Q4069,V4069,X4069,Z4069,AB4069)&lt;5,
            "Incomplete",
            IF(
                MIN(Q4069,V4069,X4069,Z4069,AB4069)=0,
                    "Incomplete",
                    "Complete"
            )
    )
)</f>
        <v>Incomplete</v>
      </c>
    </row>
    <row r="4070" spans="1:35" x14ac:dyDescent="0.3">
      <c r="A4070">
        <v>26924</v>
      </c>
      <c r="B4070" s="6">
        <v>45833.034375000003</v>
      </c>
      <c r="C4070" s="3">
        <f>INT(B4070)</f>
        <v>45833</v>
      </c>
      <c r="D4070" s="2">
        <f>MOD(B4070,1)</f>
        <v>3.4375000002910383E-2</v>
      </c>
      <c r="E4070">
        <v>38</v>
      </c>
      <c r="F4070" t="s">
        <v>13</v>
      </c>
      <c r="G4070" t="str">
        <f xml:space="preserve"> PROPER(TRIM(CLEAN(SUBSTITUTE(F4070,CHAR(160)," "))))</f>
        <v>Northeast</v>
      </c>
      <c r="H4070" t="s">
        <v>3</v>
      </c>
      <c r="I4070" t="str">
        <f>PROPER(TRIM(CLEAN((SUBSTITUTE(H4070,"-"," ")))))</f>
        <v>Phone</v>
      </c>
      <c r="J4070">
        <v>17331</v>
      </c>
      <c r="K4070" t="s">
        <v>10</v>
      </c>
      <c r="L4070" t="str">
        <f xml:space="preserve"> PROPER(TRIM(CLEAN(SUBSTITUTE(K4070,CHAR(160)," "))))</f>
        <v>Consumer</v>
      </c>
      <c r="M4070" t="s">
        <v>1</v>
      </c>
      <c r="N4070" t="str">
        <f xml:space="preserve"> PROPER(TRIM(CLEAN(SUBSTITUTE(M4070,CHAR(160)," "))))</f>
        <v>Beauty</v>
      </c>
      <c r="O4070" t="s">
        <v>39</v>
      </c>
      <c r="P4070" t="str">
        <f>IF(LEN(TRIM(Table1[[#This Row],[subcategory]]&amp;""))=0,"Unknown", PROPER(TRIM(Table1[[#This Row],[subcategory]])))</f>
        <v>Fragrance</v>
      </c>
      <c r="Q4070">
        <v>31.64</v>
      </c>
      <c r="R4070" s="1">
        <f>IF(LEN(TRIM(Q4070&amp;""))=0, "", VALUE(SUBSTITUTE(Q4070,"$","")))</f>
        <v>31.64</v>
      </c>
      <c r="S4070">
        <v>3</v>
      </c>
      <c r="T4070">
        <f>IF(LEN(TRIM(S4070&amp;""))=0, "", VALUE(S4070))</f>
        <v>3</v>
      </c>
      <c r="U4070">
        <v>94.92</v>
      </c>
      <c r="V4070" s="1">
        <f>IF(LEN(TRIM(U4070&amp;""))=0, "", VALUE(SUBSTITUTE(U4070,"$","")))</f>
        <v>94.92</v>
      </c>
      <c r="W4070" s="1">
        <v>76.790279999999996</v>
      </c>
      <c r="X4070" s="1">
        <f>IF(LEN(TRIM(W4070&amp;""))=0, "", VALUE(SUBSTITUTE(W4070,"$","")))</f>
        <v>76.790279999999996</v>
      </c>
      <c r="Z4070" s="1" t="str" cm="1">
        <f t="array" ref="Z4070">IF(
    LEN(TRIM(Y4070&amp;""))=0,
        IF(AND(ISNUMBER(net_sales_clean), ISNUMBER(profit_clean)),
            net_sales_clean - profit_clean,
            ""
        ),
    VALUE(SUBSTITUTE(Y4070,"$",""))
)</f>
        <v/>
      </c>
      <c r="AB4070" s="1" t="str" cm="1">
        <f t="array" ref="AB4070">IF(
    LEN(TRIM(AA4070&amp;""))=0,
        IF(AND(ISNUMBER(net_sales_clean), ISNUMBER(cost_clean)),
            net_sales_clean - cost_clean,
            ""
        ),
    VALUE(SUBSTITUTE(AA4070,"$",""))
)</f>
        <v/>
      </c>
      <c r="AC4070">
        <v>8</v>
      </c>
      <c r="AD4070">
        <f>IF(LEN(TRIM(AC4070&amp;""))=0, "", VALUE(AC4070))</f>
        <v>8</v>
      </c>
      <c r="AE4070">
        <v>4</v>
      </c>
      <c r="AF4070">
        <f>IF(LEN(TRIM(AE4070&amp;""))=0, "", VALUE(AE4070))</f>
        <v>4</v>
      </c>
      <c r="AG4070">
        <v>0</v>
      </c>
      <c r="AH4070">
        <f>IF(
    OR(U4070&lt;0, W4070&lt;0, Y4070&lt;0, AA4070&lt;0),
        1,
        IF(LEN(TRIM(AG4070&amp;""))=0, "", AG4070)
)</f>
        <v>0</v>
      </c>
      <c r="AI4070" t="str">
        <f>IF(
    COUNT(Q4070,V4070,X4070,Z4070,AB4070)=0,
        "Not Usable",
    IF(
        COUNT(Q4070,V4070,X4070,Z4070,AB4070)&lt;5,
            "Incomplete",
            IF(
                MIN(Q4070,V4070,X4070,Z4070,AB4070)=0,
                    "Incomplete",
                    "Complete"
            )
    )
)</f>
        <v>Incomplete</v>
      </c>
    </row>
    <row r="4071" spans="1:35" x14ac:dyDescent="0.3">
      <c r="A4071">
        <v>19028</v>
      </c>
      <c r="B4071" s="6">
        <v>45917.05269675926</v>
      </c>
      <c r="C4071" s="3">
        <f>INT(B4071)</f>
        <v>45917</v>
      </c>
      <c r="D4071" s="2">
        <f>MOD(B4071,1)</f>
        <v>5.2696759259561077E-2</v>
      </c>
      <c r="E4071">
        <v>68</v>
      </c>
      <c r="F4071" t="s">
        <v>13</v>
      </c>
      <c r="G4071" t="str">
        <f xml:space="preserve"> PROPER(TRIM(CLEAN(SUBSTITUTE(F4071,CHAR(160)," "))))</f>
        <v>Northeast</v>
      </c>
      <c r="H4071" t="s">
        <v>30</v>
      </c>
      <c r="I4071" t="str">
        <f>PROPER(TRIM(CLEAN((SUBSTITUTE(H4071,"-"," ")))))</f>
        <v>Mobile App</v>
      </c>
      <c r="J4071">
        <v>28778</v>
      </c>
      <c r="K4071" t="s">
        <v>2</v>
      </c>
      <c r="L4071" t="str">
        <f xml:space="preserve"> PROPER(TRIM(CLEAN(SUBSTITUTE(K4071,CHAR(160)," "))))</f>
        <v>Home Office</v>
      </c>
      <c r="M4071" t="s">
        <v>9</v>
      </c>
      <c r="N4071" t="str">
        <f xml:space="preserve"> PROPER(TRIM(CLEAN(SUBSTITUTE(M4071,CHAR(160)," "))))</f>
        <v>Home</v>
      </c>
      <c r="O4071" t="s">
        <v>36</v>
      </c>
      <c r="P4071" t="str">
        <f>IF(LEN(TRIM(Table1[[#This Row],[subcategory]]&amp;""))=0,"Unknown", PROPER(TRIM(Table1[[#This Row],[subcategory]])))</f>
        <v>Bedding</v>
      </c>
      <c r="Q4071">
        <v>153.88999999999999</v>
      </c>
      <c r="R4071" s="1">
        <f>IF(LEN(TRIM(Q4071&amp;""))=0, "", VALUE(SUBSTITUTE(Q4071,"$","")))</f>
        <v>153.88999999999999</v>
      </c>
      <c r="S4071">
        <v>3</v>
      </c>
      <c r="T4071">
        <f>IF(LEN(TRIM(S4071&amp;""))=0, "", VALUE(S4071))</f>
        <v>3</v>
      </c>
      <c r="U4071" s="5" t="s">
        <v>1872</v>
      </c>
      <c r="V4071" s="4">
        <f>IF(LEN(TRIM(U4071&amp;""))=0, "", VALUE(SUBSTITUTE(U4071,"$","")))</f>
        <v>461.66999999999899</v>
      </c>
      <c r="W4071" s="4" t="s">
        <v>1871</v>
      </c>
      <c r="X4071" s="4">
        <f>IF(LEN(TRIM(W4071&amp;""))=0, "", VALUE(SUBSTITUTE(W4071,"$","")))</f>
        <v>415.96466999999899</v>
      </c>
      <c r="Y4071" s="5" t="s">
        <v>1870</v>
      </c>
      <c r="Z4071" s="4" cm="1">
        <f t="array" ref="Z4071">IF(
    LEN(TRIM(Y4071&amp;""))=0,
        IF(AND(ISNUMBER(net_sales_clean), ISNUMBER(profit_clean)),
            net_sales_clean - profit_clean,
            ""
        ),
    VALUE(SUBSTITUTE(Y4071,"$",""))
)</f>
        <v>242.066503681781</v>
      </c>
      <c r="AA4071" s="5" t="s">
        <v>1869</v>
      </c>
      <c r="AB4071" s="4" cm="1">
        <f t="array" ref="AB4071">IF(
    LEN(TRIM(AA4071&amp;""))=0,
        IF(AND(ISNUMBER(net_sales_clean), ISNUMBER(cost_clean)),
            net_sales_clean - cost_clean,
            ""
        ),
    VALUE(SUBSTITUTE(AA4071,"$",""))
)</f>
        <v>173.89816631821799</v>
      </c>
      <c r="AC4071">
        <v>7</v>
      </c>
      <c r="AD4071">
        <f>IF(LEN(TRIM(AC4071&amp;""))=0, "", VALUE(AC4071))</f>
        <v>7</v>
      </c>
      <c r="AE4071">
        <v>3</v>
      </c>
      <c r="AF4071">
        <f>IF(LEN(TRIM(AE4071&amp;""))=0, "", VALUE(AE4071))</f>
        <v>3</v>
      </c>
      <c r="AG4071">
        <v>0</v>
      </c>
      <c r="AH4071">
        <f>IF(
    OR(U4071&lt;0, W4071&lt;0, Y4071&lt;0, AA4071&lt;0),
        1,
        IF(LEN(TRIM(AG4071&amp;""))=0, "", AG4071)
)</f>
        <v>0</v>
      </c>
      <c r="AI4071" t="str">
        <f>IF(
    COUNT(Q4071,V4071,X4071,Z4071,AB4071)=0,
        "Not Usable",
    IF(
        COUNT(Q4071,V4071,X4071,Z4071,AB4071)&lt;5,
            "Incomplete",
            IF(
                MIN(Q4071,V4071,X4071,Z4071,AB4071)=0,
                    "Incomplete",
                    "Complete"
            )
    )
)</f>
        <v>Complete</v>
      </c>
    </row>
    <row r="4072" spans="1:35" x14ac:dyDescent="0.3">
      <c r="A4072">
        <v>27806</v>
      </c>
      <c r="B4072" s="6">
        <v>45845.853900462964</v>
      </c>
      <c r="C4072" s="3">
        <f>INT(B4072)</f>
        <v>45845</v>
      </c>
      <c r="D4072" s="2">
        <f>MOD(B4072,1)</f>
        <v>0.85390046296379296</v>
      </c>
      <c r="E4072">
        <v>73</v>
      </c>
      <c r="F4072" t="s">
        <v>4</v>
      </c>
      <c r="G4072" t="str">
        <f xml:space="preserve"> PROPER(TRIM(CLEAN(SUBSTITUTE(F4072,CHAR(160)," "))))</f>
        <v>South</v>
      </c>
      <c r="H4072" t="s">
        <v>30</v>
      </c>
      <c r="I4072" t="str">
        <f>PROPER(TRIM(CLEAN((SUBSTITUTE(H4072,"-"," ")))))</f>
        <v>Mobile App</v>
      </c>
      <c r="J4072">
        <v>28101</v>
      </c>
      <c r="K4072" t="s">
        <v>14</v>
      </c>
      <c r="L4072" t="str">
        <f xml:space="preserve"> PROPER(TRIM(CLEAN(SUBSTITUTE(K4072,CHAR(160)," "))))</f>
        <v>Consumer</v>
      </c>
      <c r="M4072" t="s">
        <v>16</v>
      </c>
      <c r="N4072" t="str">
        <f xml:space="preserve"> PROPER(TRIM(CLEAN(SUBSTITUTE(M4072,CHAR(160)," "))))</f>
        <v>Grocery</v>
      </c>
      <c r="O4072" t="s">
        <v>37</v>
      </c>
      <c r="P4072" t="str">
        <f>IF(LEN(TRIM(Table1[[#This Row],[subcategory]]&amp;""))=0,"Unknown", PROPER(TRIM(Table1[[#This Row],[subcategory]])))</f>
        <v>Produce</v>
      </c>
      <c r="Q4072">
        <v>99.42</v>
      </c>
      <c r="R4072" s="1">
        <f>IF(LEN(TRIM(Q4072&amp;""))=0, "", VALUE(SUBSTITUTE(Q4072,"$","")))</f>
        <v>99.42</v>
      </c>
      <c r="S4072">
        <v>3</v>
      </c>
      <c r="T4072">
        <f>IF(LEN(TRIM(S4072&amp;""))=0, "", VALUE(S4072))</f>
        <v>3</v>
      </c>
      <c r="U4072">
        <v>298.26</v>
      </c>
      <c r="V4072" s="1">
        <f>IF(LEN(TRIM(U4072&amp;""))=0, "", VALUE(SUBSTITUTE(U4072,"$","")))</f>
        <v>298.26</v>
      </c>
      <c r="W4072" s="4" t="s">
        <v>1868</v>
      </c>
      <c r="X4072" s="4">
        <f>IF(LEN(TRIM(W4072&amp;""))=0, "", VALUE(SUBSTITUTE(W4072,"$","")))</f>
        <v>260.380979999999</v>
      </c>
      <c r="Y4072" s="5" t="s">
        <v>1867</v>
      </c>
      <c r="Z4072" s="4" cm="1">
        <f t="array" ref="Z4072">IF(
    LEN(TRIM(Y4072&amp;""))=0,
        IF(AND(ISNUMBER(net_sales_clean), ISNUMBER(profit_clean)),
            net_sales_clean - profit_clean,
            ""
        ),
    VALUE(SUBSTITUTE(Y4072,"$",""))
)</f>
        <v>162.93339677545401</v>
      </c>
      <c r="AA4072">
        <v>97.447583224545895</v>
      </c>
      <c r="AB4072" s="1" cm="1">
        <f t="array" ref="AB4072">IF(
    LEN(TRIM(AA4072&amp;""))=0,
        IF(AND(ISNUMBER(net_sales_clean), ISNUMBER(cost_clean)),
            net_sales_clean - cost_clean,
            ""
        ),
    VALUE(SUBSTITUTE(AA4072,"$",""))
)</f>
        <v>97.447583224545895</v>
      </c>
      <c r="AC4072">
        <v>6</v>
      </c>
      <c r="AD4072">
        <f>IF(LEN(TRIM(AC4072&amp;""))=0, "", VALUE(AC4072))</f>
        <v>6</v>
      </c>
      <c r="AE4072">
        <v>2</v>
      </c>
      <c r="AF4072">
        <f>IF(LEN(TRIM(AE4072&amp;""))=0, "", VALUE(AE4072))</f>
        <v>2</v>
      </c>
      <c r="AG4072">
        <v>0</v>
      </c>
      <c r="AH4072">
        <f>IF(
    OR(U4072&lt;0, W4072&lt;0, Y4072&lt;0, AA4072&lt;0),
        1,
        IF(LEN(TRIM(AG4072&amp;""))=0, "", AG4072)
)</f>
        <v>0</v>
      </c>
      <c r="AI4072" t="str">
        <f>IF(
    COUNT(Q4072,V4072,X4072,Z4072,AB4072)=0,
        "Not Usable",
    IF(
        COUNT(Q4072,V4072,X4072,Z4072,AB4072)&lt;5,
            "Incomplete",
            IF(
                MIN(Q4072,V4072,X4072,Z4072,AB4072)=0,
                    "Incomplete",
                    "Complete"
            )
    )
)</f>
        <v>Complete</v>
      </c>
    </row>
    <row r="4073" spans="1:35" x14ac:dyDescent="0.3">
      <c r="A4073">
        <v>14770</v>
      </c>
      <c r="B4073" s="6">
        <v>45380.692800925928</v>
      </c>
      <c r="C4073" s="3">
        <f>INT(B4073)</f>
        <v>45380</v>
      </c>
      <c r="D4073" s="2">
        <f>MOD(B4073,1)</f>
        <v>0.692800925928168</v>
      </c>
      <c r="E4073">
        <v>39</v>
      </c>
      <c r="F4073" t="s">
        <v>15</v>
      </c>
      <c r="G4073" t="str">
        <f xml:space="preserve"> PROPER(TRIM(CLEAN(SUBSTITUTE(F4073,CHAR(160)," "))))</f>
        <v>West</v>
      </c>
      <c r="H4073" t="s">
        <v>11</v>
      </c>
      <c r="I4073" t="str">
        <f>PROPER(TRIM(CLEAN((SUBSTITUTE(H4073,"-"," ")))))</f>
        <v>Online</v>
      </c>
      <c r="J4073">
        <v>24274</v>
      </c>
      <c r="K4073" t="s">
        <v>2</v>
      </c>
      <c r="L4073" t="str">
        <f xml:space="preserve"> PROPER(TRIM(CLEAN(SUBSTITUTE(K4073,CHAR(160)," "))))</f>
        <v>Home Office</v>
      </c>
      <c r="M4073" t="s">
        <v>19</v>
      </c>
      <c r="N4073" t="str">
        <f xml:space="preserve"> PROPER(TRIM(CLEAN(SUBSTITUTE(M4073,CHAR(160)," "))))</f>
        <v>Apparel</v>
      </c>
      <c r="P4073" t="str">
        <f>IF(LEN(TRIM(Table1[[#This Row],[subcategory]]&amp;""))=0,"Unknown", PROPER(TRIM(Table1[[#This Row],[subcategory]])))</f>
        <v>Unknown</v>
      </c>
      <c r="Q4073">
        <v>49.71</v>
      </c>
      <c r="R4073" s="1">
        <f>IF(LEN(TRIM(Q4073&amp;""))=0, "", VALUE(SUBSTITUTE(Q4073,"$","")))</f>
        <v>49.71</v>
      </c>
      <c r="S4073">
        <v>1</v>
      </c>
      <c r="T4073">
        <f>IF(LEN(TRIM(S4073&amp;""))=0, "", VALUE(S4073))</f>
        <v>1</v>
      </c>
      <c r="U4073">
        <v>49.71</v>
      </c>
      <c r="V4073" s="1">
        <f>IF(LEN(TRIM(U4073&amp;""))=0, "", VALUE(SUBSTITUTE(U4073,"$","")))</f>
        <v>49.71</v>
      </c>
      <c r="W4073" s="4" t="s">
        <v>1866</v>
      </c>
      <c r="X4073" s="4">
        <f>IF(LEN(TRIM(W4073&amp;""))=0, "", VALUE(SUBSTITUTE(W4073,"$","")))</f>
        <v>40.961039999999997</v>
      </c>
      <c r="Y4073" s="5" t="s">
        <v>1865</v>
      </c>
      <c r="Z4073" s="4" cm="1">
        <f t="array" ref="Z4073">IF(
    LEN(TRIM(Y4073&amp;""))=0,
        IF(AND(ISNUMBER(net_sales_clean), ISNUMBER(profit_clean)),
            net_sales_clean - profit_clean,
            ""
        ),
    VALUE(SUBSTITUTE(Y4073,"$",""))
)</f>
        <v>32.128239209277602</v>
      </c>
      <c r="AA4073" s="5" t="s">
        <v>1864</v>
      </c>
      <c r="AB4073" s="4" cm="1">
        <f t="array" ref="AB4073">IF(
    LEN(TRIM(AA4073&amp;""))=0,
        IF(AND(ISNUMBER(net_sales_clean), ISNUMBER(cost_clean)),
            net_sales_clean - cost_clean,
            ""
        ),
    VALUE(SUBSTITUTE(AA4073,"$",""))
)</f>
        <v>8.8328007907223594</v>
      </c>
      <c r="AC4073">
        <v>7</v>
      </c>
      <c r="AD4073">
        <f>IF(LEN(TRIM(AC4073&amp;""))=0, "", VALUE(AC4073))</f>
        <v>7</v>
      </c>
      <c r="AE4073">
        <v>2</v>
      </c>
      <c r="AF4073">
        <f>IF(LEN(TRIM(AE4073&amp;""))=0, "", VALUE(AE4073))</f>
        <v>2</v>
      </c>
      <c r="AG4073">
        <v>0</v>
      </c>
      <c r="AH4073">
        <f>IF(
    OR(U4073&lt;0, W4073&lt;0, Y4073&lt;0, AA4073&lt;0),
        1,
        IF(LEN(TRIM(AG4073&amp;""))=0, "", AG4073)
)</f>
        <v>0</v>
      </c>
      <c r="AI4073" t="str">
        <f>IF(
    COUNT(Q4073,V4073,X4073,Z4073,AB4073)=0,
        "Not Usable",
    IF(
        COUNT(Q4073,V4073,X4073,Z4073,AB4073)&lt;5,
            "Incomplete",
            IF(
                MIN(Q4073,V4073,X4073,Z4073,AB4073)=0,
                    "Incomplete",
                    "Complete"
            )
    )
)</f>
        <v>Complete</v>
      </c>
    </row>
    <row r="4074" spans="1:35" x14ac:dyDescent="0.3">
      <c r="A4074">
        <v>17665</v>
      </c>
      <c r="B4074" s="6">
        <v>45437.824189814812</v>
      </c>
      <c r="C4074" s="3">
        <f>INT(B4074)</f>
        <v>45437</v>
      </c>
      <c r="D4074" s="2">
        <f>MOD(B4074,1)</f>
        <v>0.82418981481168885</v>
      </c>
      <c r="E4074">
        <v>39</v>
      </c>
      <c r="F4074" t="s">
        <v>15</v>
      </c>
      <c r="G4074" t="str">
        <f xml:space="preserve"> PROPER(TRIM(CLEAN(SUBSTITUTE(F4074,CHAR(160)," "))))</f>
        <v>West</v>
      </c>
      <c r="H4074" t="s">
        <v>7</v>
      </c>
      <c r="I4074" t="str">
        <f>PROPER(TRIM(CLEAN((SUBSTITUTE(H4074,"-"," ")))))</f>
        <v>In Store</v>
      </c>
      <c r="J4074">
        <v>11928</v>
      </c>
      <c r="K4074" t="s">
        <v>10</v>
      </c>
      <c r="L4074" t="str">
        <f xml:space="preserve"> PROPER(TRIM(CLEAN(SUBSTITUTE(K4074,CHAR(160)," "))))</f>
        <v>Consumer</v>
      </c>
      <c r="M4074" t="s">
        <v>16</v>
      </c>
      <c r="N4074" t="str">
        <f xml:space="preserve"> PROPER(TRIM(CLEAN(SUBSTITUTE(M4074,CHAR(160)," "))))</f>
        <v>Grocery</v>
      </c>
      <c r="O4074" t="s">
        <v>37</v>
      </c>
      <c r="P4074" t="str">
        <f>IF(LEN(TRIM(Table1[[#This Row],[subcategory]]&amp;""))=0,"Unknown", PROPER(TRIM(Table1[[#This Row],[subcategory]])))</f>
        <v>Produce</v>
      </c>
      <c r="Q4074">
        <v>27.05</v>
      </c>
      <c r="R4074" s="1">
        <f>IF(LEN(TRIM(Q4074&amp;""))=0, "", VALUE(SUBSTITUTE(Q4074,"$","")))</f>
        <v>27.05</v>
      </c>
      <c r="S4074">
        <v>0</v>
      </c>
      <c r="T4074">
        <f>IF(LEN(TRIM(S4074&amp;""))=0, "", VALUE(S4074))</f>
        <v>0</v>
      </c>
      <c r="U4074">
        <v>0</v>
      </c>
      <c r="V4074" s="1">
        <f>IF(LEN(TRIM(U4074&amp;""))=0, "", VALUE(SUBSTITUTE(U4074,"$","")))</f>
        <v>0</v>
      </c>
      <c r="W4074" s="1">
        <v>0</v>
      </c>
      <c r="X4074" s="1">
        <f>IF(LEN(TRIM(W4074&amp;""))=0, "", VALUE(SUBSTITUTE(W4074,"$","")))</f>
        <v>0</v>
      </c>
      <c r="Y4074">
        <v>0</v>
      </c>
      <c r="Z4074" s="1" cm="1">
        <f t="array" ref="Z4074">IF(
    LEN(TRIM(Y4074&amp;""))=0,
        IF(AND(ISNUMBER(net_sales_clean), ISNUMBER(profit_clean)),
            net_sales_clean - profit_clean,
            ""
        ),
    VALUE(SUBSTITUTE(Y4074,"$",""))
)</f>
        <v>0</v>
      </c>
      <c r="AA4074">
        <v>0</v>
      </c>
      <c r="AB4074" s="1" cm="1">
        <f t="array" ref="AB4074">IF(
    LEN(TRIM(AA4074&amp;""))=0,
        IF(AND(ISNUMBER(net_sales_clean), ISNUMBER(cost_clean)),
            net_sales_clean - cost_clean,
            ""
        ),
    VALUE(SUBSTITUTE(AA4074,"$",""))
)</f>
        <v>0</v>
      </c>
      <c r="AC4074">
        <v>5</v>
      </c>
      <c r="AD4074">
        <f>IF(LEN(TRIM(AC4074&amp;""))=0, "", VALUE(AC4074))</f>
        <v>5</v>
      </c>
      <c r="AE4074">
        <v>3</v>
      </c>
      <c r="AF4074">
        <f>IF(LEN(TRIM(AE4074&amp;""))=0, "", VALUE(AE4074))</f>
        <v>3</v>
      </c>
      <c r="AH4074" t="str">
        <f>IF(
    OR(U4074&lt;0, W4074&lt;0, Y4074&lt;0, AA4074&lt;0),
        1,
        IF(LEN(TRIM(AG4074&amp;""))=0, "", AG4074)
)</f>
        <v/>
      </c>
      <c r="AI4074" t="str">
        <f>IF(
    COUNT(Q4074,V4074,X4074,Z4074,AB4074)=0,
        "Not Usable",
    IF(
        COUNT(Q4074,V4074,X4074,Z4074,AB4074)&lt;5,
            "Incomplete",
            IF(
                MIN(Q4074,V4074,X4074,Z4074,AB4074)=0,
                    "Incomplete",
                    "Complete"
            )
    )
)</f>
        <v>Incomplete</v>
      </c>
    </row>
    <row r="4075" spans="1:35" x14ac:dyDescent="0.3">
      <c r="A4075">
        <v>32723</v>
      </c>
      <c r="B4075" s="6">
        <v>45396.023668981485</v>
      </c>
      <c r="C4075" s="3">
        <f>INT(B4075)</f>
        <v>45396</v>
      </c>
      <c r="D4075" s="2">
        <f>MOD(B4075,1)</f>
        <v>2.3668981484661344E-2</v>
      </c>
      <c r="E4075">
        <v>8</v>
      </c>
      <c r="F4075" t="s">
        <v>21</v>
      </c>
      <c r="G4075" t="str">
        <f xml:space="preserve"> PROPER(TRIM(CLEAN(SUBSTITUTE(F4075,CHAR(160)," "))))</f>
        <v>Midwest</v>
      </c>
      <c r="H4075" t="s">
        <v>3</v>
      </c>
      <c r="I4075" t="str">
        <f>PROPER(TRIM(CLEAN((SUBSTITUTE(H4075,"-"," ")))))</f>
        <v>Phone</v>
      </c>
      <c r="J4075">
        <v>10455</v>
      </c>
      <c r="K4075" t="s">
        <v>6</v>
      </c>
      <c r="L4075" t="str">
        <f xml:space="preserve"> PROPER(TRIM(CLEAN(SUBSTITUTE(K4075,CHAR(160)," "))))</f>
        <v>Corporate</v>
      </c>
      <c r="M4075" t="s">
        <v>16</v>
      </c>
      <c r="N4075" t="str">
        <f xml:space="preserve"> PROPER(TRIM(CLEAN(SUBSTITUTE(M4075,CHAR(160)," "))))</f>
        <v>Grocery</v>
      </c>
      <c r="O4075" t="s">
        <v>29</v>
      </c>
      <c r="P4075" t="str">
        <f>IF(LEN(TRIM(Table1[[#This Row],[subcategory]]&amp;""))=0,"Unknown", PROPER(TRIM(Table1[[#This Row],[subcategory]])))</f>
        <v>Beverages</v>
      </c>
      <c r="Q4075">
        <v>78.040000000000006</v>
      </c>
      <c r="R4075" s="1">
        <f>IF(LEN(TRIM(Q4075&amp;""))=0, "", VALUE(SUBSTITUTE(Q4075,"$","")))</f>
        <v>78.040000000000006</v>
      </c>
      <c r="S4075">
        <v>1</v>
      </c>
      <c r="T4075">
        <f>IF(LEN(TRIM(S4075&amp;""))=0, "", VALUE(S4075))</f>
        <v>1</v>
      </c>
      <c r="U4075">
        <v>78.040000000000006</v>
      </c>
      <c r="V4075" s="1">
        <f>IF(LEN(TRIM(U4075&amp;""))=0, "", VALUE(SUBSTITUTE(U4075,"$","")))</f>
        <v>78.040000000000006</v>
      </c>
      <c r="W4075" s="4" t="s">
        <v>1863</v>
      </c>
      <c r="X4075" s="4">
        <f>IF(LEN(TRIM(W4075&amp;""))=0, "", VALUE(SUBSTITUTE(W4075,"$","")))</f>
        <v>43.85848</v>
      </c>
      <c r="Y4075" s="5" t="s">
        <v>1862</v>
      </c>
      <c r="Z4075" s="4" cm="1">
        <f t="array" ref="Z4075">IF(
    LEN(TRIM(Y4075&amp;""))=0,
        IF(AND(ISNUMBER(net_sales_clean), ISNUMBER(profit_clean)),
            net_sales_clean - profit_clean,
            ""
        ),
    VALUE(SUBSTITUTE(Y4075,"$",""))
)</f>
        <v>26.6466048622475</v>
      </c>
      <c r="AA4075" s="5" t="s">
        <v>1861</v>
      </c>
      <c r="AB4075" s="4" cm="1">
        <f t="array" ref="AB4075">IF(
    LEN(TRIM(AA4075&amp;""))=0,
        IF(AND(ISNUMBER(net_sales_clean), ISNUMBER(cost_clean)),
            net_sales_clean - cost_clean,
            ""
        ),
    VALUE(SUBSTITUTE(AA4075,"$",""))
)</f>
        <v>17.211875137752401</v>
      </c>
      <c r="AC4075">
        <v>3</v>
      </c>
      <c r="AD4075">
        <f>IF(LEN(TRIM(AC4075&amp;""))=0, "", VALUE(AC4075))</f>
        <v>3</v>
      </c>
      <c r="AE4075">
        <v>4</v>
      </c>
      <c r="AF4075">
        <f>IF(LEN(TRIM(AE4075&amp;""))=0, "", VALUE(AE4075))</f>
        <v>4</v>
      </c>
      <c r="AG4075">
        <v>0</v>
      </c>
      <c r="AH4075">
        <f>IF(
    OR(U4075&lt;0, W4075&lt;0, Y4075&lt;0, AA4075&lt;0),
        1,
        IF(LEN(TRIM(AG4075&amp;""))=0, "", AG4075)
)</f>
        <v>0</v>
      </c>
      <c r="AI4075" t="str">
        <f>IF(
    COUNT(Q4075,V4075,X4075,Z4075,AB4075)=0,
        "Not Usable",
    IF(
        COUNT(Q4075,V4075,X4075,Z4075,AB4075)&lt;5,
            "Incomplete",
            IF(
                MIN(Q4075,V4075,X4075,Z4075,AB4075)=0,
                    "Incomplete",
                    "Complete"
            )
    )
)</f>
        <v>Complete</v>
      </c>
    </row>
    <row r="4076" spans="1:35" x14ac:dyDescent="0.3">
      <c r="A4076">
        <v>35581</v>
      </c>
      <c r="B4076" s="6">
        <v>45758.996620370373</v>
      </c>
      <c r="C4076" s="3">
        <f>INT(B4076)</f>
        <v>45758</v>
      </c>
      <c r="D4076" s="2">
        <f>MOD(B4076,1)</f>
        <v>0.99662037037342088</v>
      </c>
      <c r="E4076">
        <v>24</v>
      </c>
      <c r="F4076" t="s">
        <v>33</v>
      </c>
      <c r="G4076" t="str">
        <f xml:space="preserve"> PROPER(TRIM(CLEAN(SUBSTITUTE(F4076,CHAR(160)," "))))</f>
        <v>South</v>
      </c>
      <c r="H4076" t="s">
        <v>27</v>
      </c>
      <c r="I4076" t="str">
        <f>PROPER(TRIM(CLEAN((SUBSTITUTE(H4076,"-"," ")))))</f>
        <v>In Store</v>
      </c>
      <c r="J4076">
        <v>20037</v>
      </c>
      <c r="K4076" t="s">
        <v>2</v>
      </c>
      <c r="L4076" t="str">
        <f xml:space="preserve"> PROPER(TRIM(CLEAN(SUBSTITUTE(K4076,CHAR(160)," "))))</f>
        <v>Home Office</v>
      </c>
      <c r="M4076" t="s">
        <v>19</v>
      </c>
      <c r="N4076" t="str">
        <f xml:space="preserve"> PROPER(TRIM(CLEAN(SUBSTITUTE(M4076,CHAR(160)," "))))</f>
        <v>Apparel</v>
      </c>
      <c r="O4076" t="s">
        <v>18</v>
      </c>
      <c r="P4076" t="str">
        <f>IF(LEN(TRIM(Table1[[#This Row],[subcategory]]&amp;""))=0,"Unknown", PROPER(TRIM(Table1[[#This Row],[subcategory]])))</f>
        <v>Men</v>
      </c>
      <c r="Q4076">
        <v>26.18</v>
      </c>
      <c r="R4076" s="1">
        <f>IF(LEN(TRIM(Q4076&amp;""))=0, "", VALUE(SUBSTITUTE(Q4076,"$","")))</f>
        <v>26.18</v>
      </c>
      <c r="S4076">
        <v>1</v>
      </c>
      <c r="T4076">
        <f>IF(LEN(TRIM(S4076&amp;""))=0, "", VALUE(S4076))</f>
        <v>1</v>
      </c>
      <c r="U4076">
        <v>26.18</v>
      </c>
      <c r="V4076" s="1">
        <f>IF(LEN(TRIM(U4076&amp;""))=0, "", VALUE(SUBSTITUTE(U4076,"$","")))</f>
        <v>26.18</v>
      </c>
      <c r="W4076" s="1">
        <v>25.001899999999999</v>
      </c>
      <c r="X4076" s="1">
        <f>IF(LEN(TRIM(W4076&amp;""))=0, "", VALUE(SUBSTITUTE(W4076,"$","")))</f>
        <v>25.001899999999999</v>
      </c>
      <c r="Y4076">
        <v>15.401493831340501</v>
      </c>
      <c r="Z4076" s="1" cm="1">
        <f t="array" ref="Z4076">IF(
    LEN(TRIM(Y4076&amp;""))=0,
        IF(AND(ISNUMBER(net_sales_clean), ISNUMBER(profit_clean)),
            net_sales_clean - profit_clean,
            ""
        ),
    VALUE(SUBSTITUTE(Y4076,"$",""))
)</f>
        <v>15.401493831340501</v>
      </c>
      <c r="AA4076" s="5" t="s">
        <v>1860</v>
      </c>
      <c r="AB4076" s="4" cm="1">
        <f t="array" ref="AB4076">IF(
    LEN(TRIM(AA4076&amp;""))=0,
        IF(AND(ISNUMBER(net_sales_clean), ISNUMBER(cost_clean)),
            net_sales_clean - cost_clean,
            ""
        ),
    VALUE(SUBSTITUTE(AA4076,"$",""))
)</f>
        <v>9.6004061686594895</v>
      </c>
      <c r="AC4076">
        <v>3</v>
      </c>
      <c r="AD4076">
        <f>IF(LEN(TRIM(AC4076&amp;""))=0, "", VALUE(AC4076))</f>
        <v>3</v>
      </c>
      <c r="AE4076">
        <v>5</v>
      </c>
      <c r="AF4076">
        <f>IF(LEN(TRIM(AE4076&amp;""))=0, "", VALUE(AE4076))</f>
        <v>5</v>
      </c>
      <c r="AG4076">
        <v>0</v>
      </c>
      <c r="AH4076">
        <f>IF(
    OR(U4076&lt;0, W4076&lt;0, Y4076&lt;0, AA4076&lt;0),
        1,
        IF(LEN(TRIM(AG4076&amp;""))=0, "", AG4076)
)</f>
        <v>0</v>
      </c>
      <c r="AI4076" t="str">
        <f>IF(
    COUNT(Q4076,V4076,X4076,Z4076,AB4076)=0,
        "Not Usable",
    IF(
        COUNT(Q4076,V4076,X4076,Z4076,AB4076)&lt;5,
            "Incomplete",
            IF(
                MIN(Q4076,V4076,X4076,Z4076,AB4076)=0,
                    "Incomplete",
                    "Complete"
            )
    )
)</f>
        <v>Complete</v>
      </c>
    </row>
    <row r="4077" spans="1:35" x14ac:dyDescent="0.3">
      <c r="A4077">
        <v>37759</v>
      </c>
      <c r="B4077" s="6">
        <v>45911.134247685186</v>
      </c>
      <c r="C4077" s="3">
        <f>INT(B4077)</f>
        <v>45911</v>
      </c>
      <c r="D4077" s="2">
        <f>MOD(B4077,1)</f>
        <v>0.13424768518598285</v>
      </c>
      <c r="E4077">
        <v>9</v>
      </c>
      <c r="F4077" t="s">
        <v>21</v>
      </c>
      <c r="G4077" t="str">
        <f xml:space="preserve"> PROPER(TRIM(CLEAN(SUBSTITUTE(F4077,CHAR(160)," "))))</f>
        <v>Midwest</v>
      </c>
      <c r="H4077" t="s">
        <v>27</v>
      </c>
      <c r="I4077" t="str">
        <f>PROPER(TRIM(CLEAN((SUBSTITUTE(H4077,"-"," ")))))</f>
        <v>In Store</v>
      </c>
      <c r="J4077">
        <v>18232</v>
      </c>
      <c r="K4077" t="s">
        <v>14</v>
      </c>
      <c r="L4077" t="str">
        <f xml:space="preserve"> PROPER(TRIM(CLEAN(SUBSTITUTE(K4077,CHAR(160)," "))))</f>
        <v>Consumer</v>
      </c>
      <c r="M4077" t="s">
        <v>16</v>
      </c>
      <c r="N4077" t="str">
        <f xml:space="preserve"> PROPER(TRIM(CLEAN(SUBSTITUTE(M4077,CHAR(160)," "))))</f>
        <v>Grocery</v>
      </c>
      <c r="P4077" t="str">
        <f>IF(LEN(TRIM(Table1[[#This Row],[subcategory]]&amp;""))=0,"Unknown", PROPER(TRIM(Table1[[#This Row],[subcategory]])))</f>
        <v>Unknown</v>
      </c>
      <c r="Q4077">
        <v>148.80000000000001</v>
      </c>
      <c r="R4077" s="1">
        <f>IF(LEN(TRIM(Q4077&amp;""))=0, "", VALUE(SUBSTITUTE(Q4077,"$","")))</f>
        <v>148.80000000000001</v>
      </c>
      <c r="S4077">
        <v>1</v>
      </c>
      <c r="T4077">
        <f>IF(LEN(TRIM(S4077&amp;""))=0, "", VALUE(S4077))</f>
        <v>1</v>
      </c>
      <c r="U4077">
        <v>148.80000000000001</v>
      </c>
      <c r="V4077" s="1">
        <f>IF(LEN(TRIM(U4077&amp;""))=0, "", VALUE(SUBSTITUTE(U4077,"$","")))</f>
        <v>148.80000000000001</v>
      </c>
      <c r="W4077" s="4" t="s">
        <v>1859</v>
      </c>
      <c r="X4077" s="4">
        <f>IF(LEN(TRIM(W4077&amp;""))=0, "", VALUE(SUBSTITUTE(W4077,"$","")))</f>
        <v>105.2016</v>
      </c>
      <c r="Y4077" s="5" t="s">
        <v>1858</v>
      </c>
      <c r="Z4077" s="4" cm="1">
        <f t="array" ref="Z4077">IF(
    LEN(TRIM(Y4077&amp;""))=0,
        IF(AND(ISNUMBER(net_sales_clean), ISNUMBER(profit_clean)),
            net_sales_clean - profit_clean,
            ""
        ),
    VALUE(SUBSTITUTE(Y4077,"$",""))
)</f>
        <v>63.294363871579499</v>
      </c>
      <c r="AA4077" s="5" t="s">
        <v>1857</v>
      </c>
      <c r="AB4077" s="4" cm="1">
        <f t="array" ref="AB4077">IF(
    LEN(TRIM(AA4077&amp;""))=0,
        IF(AND(ISNUMBER(net_sales_clean), ISNUMBER(cost_clean)),
            net_sales_clean - cost_clean,
            ""
        ),
    VALUE(SUBSTITUTE(AA4077,"$",""))
)</f>
        <v>41.907236128420401</v>
      </c>
      <c r="AC4077">
        <v>2</v>
      </c>
      <c r="AD4077">
        <f>IF(LEN(TRIM(AC4077&amp;""))=0, "", VALUE(AC4077))</f>
        <v>2</v>
      </c>
      <c r="AE4077">
        <v>4</v>
      </c>
      <c r="AF4077">
        <f>IF(LEN(TRIM(AE4077&amp;""))=0, "", VALUE(AE4077))</f>
        <v>4</v>
      </c>
      <c r="AH4077" t="str">
        <f>IF(
    OR(U4077&lt;0, W4077&lt;0, Y4077&lt;0, AA4077&lt;0),
        1,
        IF(LEN(TRIM(AG4077&amp;""))=0, "", AG4077)
)</f>
        <v/>
      </c>
      <c r="AI4077" t="str">
        <f>IF(
    COUNT(Q4077,V4077,X4077,Z4077,AB4077)=0,
        "Not Usable",
    IF(
        COUNT(Q4077,V4077,X4077,Z4077,AB4077)&lt;5,
            "Incomplete",
            IF(
                MIN(Q4077,V4077,X4077,Z4077,AB4077)=0,
                    "Incomplete",
                    "Complete"
            )
    )
)</f>
        <v>Complete</v>
      </c>
    </row>
    <row r="4078" spans="1:35" x14ac:dyDescent="0.3">
      <c r="A4078">
        <v>47471</v>
      </c>
      <c r="B4078" s="6">
        <v>45280.771412037036</v>
      </c>
      <c r="C4078" s="3">
        <f>INT(B4078)</f>
        <v>45280</v>
      </c>
      <c r="D4078" s="2">
        <f>MOD(B4078,1)</f>
        <v>0.77141203703649808</v>
      </c>
      <c r="E4078">
        <v>49</v>
      </c>
      <c r="F4078" t="s">
        <v>15</v>
      </c>
      <c r="G4078" t="str">
        <f xml:space="preserve"> PROPER(TRIM(CLEAN(SUBSTITUTE(F4078,CHAR(160)," "))))</f>
        <v>West</v>
      </c>
      <c r="H4078" t="s">
        <v>7</v>
      </c>
      <c r="I4078" t="str">
        <f>PROPER(TRIM(CLEAN((SUBSTITUTE(H4078,"-"," ")))))</f>
        <v>In Store</v>
      </c>
      <c r="J4078">
        <v>15210</v>
      </c>
      <c r="K4078" t="s">
        <v>6</v>
      </c>
      <c r="L4078" t="str">
        <f xml:space="preserve"> PROPER(TRIM(CLEAN(SUBSTITUTE(K4078,CHAR(160)," "))))</f>
        <v>Corporate</v>
      </c>
      <c r="M4078" t="s">
        <v>19</v>
      </c>
      <c r="N4078" t="str">
        <f xml:space="preserve"> PROPER(TRIM(CLEAN(SUBSTITUTE(M4078,CHAR(160)," "))))</f>
        <v>Apparel</v>
      </c>
      <c r="O4078" t="s">
        <v>26</v>
      </c>
      <c r="P4078" t="str">
        <f>IF(LEN(TRIM(Table1[[#This Row],[subcategory]]&amp;""))=0,"Unknown", PROPER(TRIM(Table1[[#This Row],[subcategory]])))</f>
        <v>Kids</v>
      </c>
      <c r="Q4078">
        <v>39.380000000000003</v>
      </c>
      <c r="R4078" s="1">
        <f>IF(LEN(TRIM(Q4078&amp;""))=0, "", VALUE(SUBSTITUTE(Q4078,"$","")))</f>
        <v>39.380000000000003</v>
      </c>
      <c r="S4078">
        <v>2</v>
      </c>
      <c r="T4078">
        <f>IF(LEN(TRIM(S4078&amp;""))=0, "", VALUE(S4078))</f>
        <v>2</v>
      </c>
      <c r="U4078">
        <v>78.760000000000005</v>
      </c>
      <c r="V4078" s="1">
        <f>IF(LEN(TRIM(U4078&amp;""))=0, "", VALUE(SUBSTITUTE(U4078,"$","")))</f>
        <v>78.760000000000005</v>
      </c>
      <c r="W4078" s="4" t="s">
        <v>1856</v>
      </c>
      <c r="X4078" s="4">
        <f>IF(LEN(TRIM(W4078&amp;""))=0, "", VALUE(SUBSTITUTE(W4078,"$","")))</f>
        <v>51.351520000000001</v>
      </c>
      <c r="Y4078" s="5" t="s">
        <v>1855</v>
      </c>
      <c r="Z4078" s="4" cm="1">
        <f t="array" ref="Z4078">IF(
    LEN(TRIM(Y4078&amp;""))=0,
        IF(AND(ISNUMBER(net_sales_clean), ISNUMBER(profit_clean)),
            net_sales_clean - profit_clean,
            ""
        ),
    VALUE(SUBSTITUTE(Y4078,"$",""))
)</f>
        <v>41.512923484267603</v>
      </c>
      <c r="AA4078" s="5" t="s">
        <v>1854</v>
      </c>
      <c r="AB4078" s="4" cm="1">
        <f t="array" ref="AB4078">IF(
    LEN(TRIM(AA4078&amp;""))=0,
        IF(AND(ISNUMBER(net_sales_clean), ISNUMBER(cost_clean)),
            net_sales_clean - cost_clean,
            ""
        ),
    VALUE(SUBSTITUTE(AA4078,"$",""))
)</f>
        <v>9.8385965157323607</v>
      </c>
      <c r="AC4078">
        <v>1</v>
      </c>
      <c r="AD4078">
        <f>IF(LEN(TRIM(AC4078&amp;""))=0, "", VALUE(AC4078))</f>
        <v>1</v>
      </c>
      <c r="AE4078">
        <v>2</v>
      </c>
      <c r="AF4078">
        <f>IF(LEN(TRIM(AE4078&amp;""))=0, "", VALUE(AE4078))</f>
        <v>2</v>
      </c>
      <c r="AG4078">
        <v>0</v>
      </c>
      <c r="AH4078">
        <f>IF(
    OR(U4078&lt;0, W4078&lt;0, Y4078&lt;0, AA4078&lt;0),
        1,
        IF(LEN(TRIM(AG4078&amp;""))=0, "", AG4078)
)</f>
        <v>0</v>
      </c>
      <c r="AI4078" t="str">
        <f>IF(
    COUNT(Q4078,V4078,X4078,Z4078,AB4078)=0,
        "Not Usable",
    IF(
        COUNT(Q4078,V4078,X4078,Z4078,AB4078)&lt;5,
            "Incomplete",
            IF(
                MIN(Q4078,V4078,X4078,Z4078,AB4078)=0,
                    "Incomplete",
                    "Complete"
            )
    )
)</f>
        <v>Complete</v>
      </c>
    </row>
    <row r="4079" spans="1:35" x14ac:dyDescent="0.3">
      <c r="A4079">
        <v>30769</v>
      </c>
      <c r="B4079" s="6">
        <v>45148.890347222223</v>
      </c>
      <c r="C4079" s="3">
        <f>INT(B4079)</f>
        <v>45148</v>
      </c>
      <c r="D4079" s="2">
        <f>MOD(B4079,1)</f>
        <v>0.89034722222277196</v>
      </c>
      <c r="E4079">
        <v>57</v>
      </c>
      <c r="F4079" t="s">
        <v>8</v>
      </c>
      <c r="G4079" t="str">
        <f xml:space="preserve"> PROPER(TRIM(CLEAN(SUBSTITUTE(F4079,CHAR(160)," "))))</f>
        <v>West</v>
      </c>
      <c r="H4079" t="s">
        <v>7</v>
      </c>
      <c r="I4079" t="str">
        <f>PROPER(TRIM(CLEAN((SUBSTITUTE(H4079,"-"," ")))))</f>
        <v>In Store</v>
      </c>
      <c r="J4079">
        <v>4929</v>
      </c>
      <c r="K4079" t="s">
        <v>14</v>
      </c>
      <c r="L4079" t="str">
        <f xml:space="preserve"> PROPER(TRIM(CLEAN(SUBSTITUTE(K4079,CHAR(160)," "))))</f>
        <v>Consumer</v>
      </c>
      <c r="M4079" t="s">
        <v>23</v>
      </c>
      <c r="N4079" t="str">
        <f xml:space="preserve"> PROPER(TRIM(CLEAN(SUBSTITUTE(M4079,CHAR(160)," "))))</f>
        <v>Electronics</v>
      </c>
      <c r="O4079" t="s">
        <v>25</v>
      </c>
      <c r="P4079" t="str">
        <f>IF(LEN(TRIM(Table1[[#This Row],[subcategory]]&amp;""))=0,"Unknown", PROPER(TRIM(Table1[[#This Row],[subcategory]])))</f>
        <v>Laptops</v>
      </c>
      <c r="Q4079">
        <v>74.63</v>
      </c>
      <c r="R4079" s="1">
        <f>IF(LEN(TRIM(Q4079&amp;""))=0, "", VALUE(SUBSTITUTE(Q4079,"$","")))</f>
        <v>74.63</v>
      </c>
      <c r="S4079">
        <v>3</v>
      </c>
      <c r="T4079">
        <f>IF(LEN(TRIM(S4079&amp;""))=0, "", VALUE(S4079))</f>
        <v>3</v>
      </c>
      <c r="U4079">
        <v>223.89</v>
      </c>
      <c r="V4079" s="1">
        <f>IF(LEN(TRIM(U4079&amp;""))=0, "", VALUE(SUBSTITUTE(U4079,"$","")))</f>
        <v>223.89</v>
      </c>
      <c r="W4079" s="4" t="s">
        <v>1853</v>
      </c>
      <c r="X4079" s="4">
        <f>IF(LEN(TRIM(W4079&amp;""))=0, "", VALUE(SUBSTITUTE(W4079,"$","")))</f>
        <v>183.81368999999901</v>
      </c>
      <c r="Z4079" s="1" t="str" cm="1">
        <f t="array" ref="Z4079">IF(
    LEN(TRIM(Y4079&amp;""))=0,
        IF(AND(ISNUMBER(net_sales_clean), ISNUMBER(profit_clean)),
            net_sales_clean - profit_clean,
            ""
        ),
    VALUE(SUBSTITUTE(Y4079,"$",""))
)</f>
        <v/>
      </c>
      <c r="AB4079" s="1" t="str" cm="1">
        <f t="array" ref="AB4079">IF(
    LEN(TRIM(AA4079&amp;""))=0,
        IF(AND(ISNUMBER(net_sales_clean), ISNUMBER(cost_clean)),
            net_sales_clean - cost_clean,
            ""
        ),
    VALUE(SUBSTITUTE(AA4079,"$",""))
)</f>
        <v/>
      </c>
      <c r="AC4079">
        <v>7</v>
      </c>
      <c r="AD4079">
        <f>IF(LEN(TRIM(AC4079&amp;""))=0, "", VALUE(AC4079))</f>
        <v>7</v>
      </c>
      <c r="AE4079">
        <v>4</v>
      </c>
      <c r="AF4079">
        <f>IF(LEN(TRIM(AE4079&amp;""))=0, "", VALUE(AE4079))</f>
        <v>4</v>
      </c>
      <c r="AG4079">
        <v>0</v>
      </c>
      <c r="AH4079">
        <f>IF(
    OR(U4079&lt;0, W4079&lt;0, Y4079&lt;0, AA4079&lt;0),
        1,
        IF(LEN(TRIM(AG4079&amp;""))=0, "", AG4079)
)</f>
        <v>0</v>
      </c>
      <c r="AI4079" t="str">
        <f>IF(
    COUNT(Q4079,V4079,X4079,Z4079,AB4079)=0,
        "Not Usable",
    IF(
        COUNT(Q4079,V4079,X4079,Z4079,AB4079)&lt;5,
            "Incomplete",
            IF(
                MIN(Q4079,V4079,X4079,Z4079,AB4079)=0,
                    "Incomplete",
                    "Complete"
            )
    )
)</f>
        <v>Incomplete</v>
      </c>
    </row>
    <row r="4080" spans="1:35" x14ac:dyDescent="0.3">
      <c r="A4080">
        <v>52093</v>
      </c>
      <c r="B4080" s="6">
        <v>44977.358668981484</v>
      </c>
      <c r="C4080" s="3">
        <f>INT(B4080)</f>
        <v>44977</v>
      </c>
      <c r="D4080" s="2">
        <f>MOD(B4080,1)</f>
        <v>0.35866898148378823</v>
      </c>
      <c r="E4080">
        <v>83</v>
      </c>
      <c r="F4080" t="s">
        <v>8</v>
      </c>
      <c r="G4080" t="str">
        <f xml:space="preserve"> PROPER(TRIM(CLEAN(SUBSTITUTE(F4080,CHAR(160)," "))))</f>
        <v>West</v>
      </c>
      <c r="H4080" t="s">
        <v>17</v>
      </c>
      <c r="I4080" t="str">
        <f>PROPER(TRIM(CLEAN((SUBSTITUTE(H4080,"-"," ")))))</f>
        <v>Online</v>
      </c>
      <c r="J4080">
        <v>29388</v>
      </c>
      <c r="K4080" t="s">
        <v>2</v>
      </c>
      <c r="L4080" t="str">
        <f xml:space="preserve"> PROPER(TRIM(CLEAN(SUBSTITUTE(K4080,CHAR(160)," "))))</f>
        <v>Home Office</v>
      </c>
      <c r="M4080" t="s">
        <v>9</v>
      </c>
      <c r="N4080" t="str">
        <f xml:space="preserve"> PROPER(TRIM(CLEAN(SUBSTITUTE(M4080,CHAR(160)," "))))</f>
        <v>Home</v>
      </c>
      <c r="O4080" t="s">
        <v>12</v>
      </c>
      <c r="P4080" t="str">
        <f>IF(LEN(TRIM(Table1[[#This Row],[subcategory]]&amp;""))=0,"Unknown", PROPER(TRIM(Table1[[#This Row],[subcategory]])))</f>
        <v>Decor</v>
      </c>
      <c r="Q4080">
        <v>54.22</v>
      </c>
      <c r="R4080" s="1">
        <f>IF(LEN(TRIM(Q4080&amp;""))=0, "", VALUE(SUBSTITUTE(Q4080,"$","")))</f>
        <v>54.22</v>
      </c>
      <c r="S4080">
        <v>4</v>
      </c>
      <c r="T4080">
        <f>IF(LEN(TRIM(S4080&amp;""))=0, "", VALUE(S4080))</f>
        <v>4</v>
      </c>
      <c r="U4080">
        <v>216.88</v>
      </c>
      <c r="V4080" s="1">
        <f>IF(LEN(TRIM(U4080&amp;""))=0, "", VALUE(SUBSTITUTE(U4080,"$","")))</f>
        <v>216.88</v>
      </c>
      <c r="W4080" s="4" t="s">
        <v>1852</v>
      </c>
      <c r="X4080" s="4">
        <f>IF(LEN(TRIM(W4080&amp;""))=0, "", VALUE(SUBSTITUTE(W4080,"$","")))</f>
        <v>204.30095999999901</v>
      </c>
      <c r="Y4080" s="5" t="s">
        <v>1851</v>
      </c>
      <c r="Z4080" s="4" cm="1">
        <f t="array" ref="Z4080">IF(
    LEN(TRIM(Y4080&amp;""))=0,
        IF(AND(ISNUMBER(net_sales_clean), ISNUMBER(profit_clean)),
            net_sales_clean - profit_clean,
            ""
        ),
    VALUE(SUBSTITUTE(Y4080,"$",""))
)</f>
        <v>126.217766625648</v>
      </c>
      <c r="AA4080" s="5" t="s">
        <v>1850</v>
      </c>
      <c r="AB4080" s="4" cm="1">
        <f t="array" ref="AB4080">IF(
    LEN(TRIM(AA4080&amp;""))=0,
        IF(AND(ISNUMBER(net_sales_clean), ISNUMBER(cost_clean)),
            net_sales_clean - cost_clean,
            ""
        ),
    VALUE(SUBSTITUTE(AA4080,"$",""))
)</f>
        <v>78.083193374351794</v>
      </c>
      <c r="AC4080">
        <v>1</v>
      </c>
      <c r="AD4080">
        <f>IF(LEN(TRIM(AC4080&amp;""))=0, "", VALUE(AC4080))</f>
        <v>1</v>
      </c>
      <c r="AE4080">
        <v>3</v>
      </c>
      <c r="AF4080">
        <f>IF(LEN(TRIM(AE4080&amp;""))=0, "", VALUE(AE4080))</f>
        <v>3</v>
      </c>
      <c r="AG4080">
        <v>1</v>
      </c>
      <c r="AH4080">
        <f>IF(
    OR(U4080&lt;0, W4080&lt;0, Y4080&lt;0, AA4080&lt;0),
        1,
        IF(LEN(TRIM(AG4080&amp;""))=0, "", AG4080)
)</f>
        <v>1</v>
      </c>
      <c r="AI4080" t="str">
        <f>IF(
    COUNT(Q4080,V4080,X4080,Z4080,AB4080)=0,
        "Not Usable",
    IF(
        COUNT(Q4080,V4080,X4080,Z4080,AB4080)&lt;5,
            "Incomplete",
            IF(
                MIN(Q4080,V4080,X4080,Z4080,AB4080)=0,
                    "Incomplete",
                    "Complete"
            )
    )
)</f>
        <v>Complete</v>
      </c>
    </row>
    <row r="4081" spans="1:35" x14ac:dyDescent="0.3">
      <c r="A4081">
        <v>11509</v>
      </c>
      <c r="B4081" s="6">
        <v>45226.264606481483</v>
      </c>
      <c r="C4081" s="3">
        <f>INT(B4081)</f>
        <v>45226</v>
      </c>
      <c r="D4081" s="2">
        <f>MOD(B4081,1)</f>
        <v>0.26460648148349719</v>
      </c>
      <c r="E4081">
        <v>7</v>
      </c>
      <c r="F4081" t="s">
        <v>8</v>
      </c>
      <c r="G4081" t="str">
        <f xml:space="preserve"> PROPER(TRIM(CLEAN(SUBSTITUTE(F4081,CHAR(160)," "))))</f>
        <v>West</v>
      </c>
      <c r="H4081" t="s">
        <v>17</v>
      </c>
      <c r="I4081" t="str">
        <f>PROPER(TRIM(CLEAN((SUBSTITUTE(H4081,"-"," ")))))</f>
        <v>Online</v>
      </c>
      <c r="J4081">
        <v>14258</v>
      </c>
      <c r="K4081" t="s">
        <v>6</v>
      </c>
      <c r="L4081" t="str">
        <f xml:space="preserve"> PROPER(TRIM(CLEAN(SUBSTITUTE(K4081,CHAR(160)," "))))</f>
        <v>Corporate</v>
      </c>
      <c r="M4081" t="s">
        <v>19</v>
      </c>
      <c r="N4081" t="str">
        <f xml:space="preserve"> PROPER(TRIM(CLEAN(SUBSTITUTE(M4081,CHAR(160)," "))))</f>
        <v>Apparel</v>
      </c>
      <c r="O4081" t="s">
        <v>18</v>
      </c>
      <c r="P4081" t="str">
        <f>IF(LEN(TRIM(Table1[[#This Row],[subcategory]]&amp;""))=0,"Unknown", PROPER(TRIM(Table1[[#This Row],[subcategory]])))</f>
        <v>Men</v>
      </c>
      <c r="Q4081">
        <v>47.82</v>
      </c>
      <c r="R4081" s="1">
        <f>IF(LEN(TRIM(Q4081&amp;""))=0, "", VALUE(SUBSTITUTE(Q4081,"$","")))</f>
        <v>47.82</v>
      </c>
      <c r="S4081">
        <v>0</v>
      </c>
      <c r="T4081">
        <f>IF(LEN(TRIM(S4081&amp;""))=0, "", VALUE(S4081))</f>
        <v>0</v>
      </c>
      <c r="U4081">
        <v>0</v>
      </c>
      <c r="V4081" s="1">
        <f>IF(LEN(TRIM(U4081&amp;""))=0, "", VALUE(SUBSTITUTE(U4081,"$","")))</f>
        <v>0</v>
      </c>
      <c r="W4081" s="1">
        <v>0</v>
      </c>
      <c r="X4081" s="1">
        <f>IF(LEN(TRIM(W4081&amp;""))=0, "", VALUE(SUBSTITUTE(W4081,"$","")))</f>
        <v>0</v>
      </c>
      <c r="Z4081" s="1" t="str" cm="1">
        <f t="array" ref="Z4081">IF(
    LEN(TRIM(Y4081&amp;""))=0,
        IF(AND(ISNUMBER(net_sales_clean), ISNUMBER(profit_clean)),
            net_sales_clean - profit_clean,
            ""
        ),
    VALUE(SUBSTITUTE(Y4081,"$",""))
)</f>
        <v/>
      </c>
      <c r="AB4081" s="1" t="str" cm="1">
        <f t="array" ref="AB4081">IF(
    LEN(TRIM(AA4081&amp;""))=0,
        IF(AND(ISNUMBER(net_sales_clean), ISNUMBER(cost_clean)),
            net_sales_clean - cost_clean,
            ""
        ),
    VALUE(SUBSTITUTE(AA4081,"$",""))
)</f>
        <v/>
      </c>
      <c r="AC4081">
        <v>6</v>
      </c>
      <c r="AD4081">
        <f>IF(LEN(TRIM(AC4081&amp;""))=0, "", VALUE(AC4081))</f>
        <v>6</v>
      </c>
      <c r="AE4081">
        <v>2</v>
      </c>
      <c r="AF4081">
        <f>IF(LEN(TRIM(AE4081&amp;""))=0, "", VALUE(AE4081))</f>
        <v>2</v>
      </c>
      <c r="AG4081">
        <v>1</v>
      </c>
      <c r="AH4081">
        <f>IF(
    OR(U4081&lt;0, W4081&lt;0, Y4081&lt;0, AA4081&lt;0),
        1,
        IF(LEN(TRIM(AG4081&amp;""))=0, "", AG4081)
)</f>
        <v>1</v>
      </c>
      <c r="AI4081" t="str">
        <f>IF(
    COUNT(Q4081,V4081,X4081,Z4081,AB4081)=0,
        "Not Usable",
    IF(
        COUNT(Q4081,V4081,X4081,Z4081,AB4081)&lt;5,
            "Incomplete",
            IF(
                MIN(Q4081,V4081,X4081,Z4081,AB4081)=0,
                    "Incomplete",
                    "Complete"
            )
    )
)</f>
        <v>Incomplete</v>
      </c>
    </row>
    <row r="4082" spans="1:35" x14ac:dyDescent="0.3">
      <c r="A4082">
        <v>28136</v>
      </c>
      <c r="B4082" s="6">
        <v>45955.28974537037</v>
      </c>
      <c r="C4082" s="3">
        <f>INT(B4082)</f>
        <v>45955</v>
      </c>
      <c r="D4082" s="2">
        <f>MOD(B4082,1)</f>
        <v>0.28974537036992842</v>
      </c>
      <c r="E4082">
        <v>78</v>
      </c>
      <c r="F4082" t="s">
        <v>4</v>
      </c>
      <c r="G4082" t="str">
        <f xml:space="preserve"> PROPER(TRIM(CLEAN(SUBSTITUTE(F4082,CHAR(160)," "))))</f>
        <v>South</v>
      </c>
      <c r="H4082" t="s">
        <v>17</v>
      </c>
      <c r="I4082" t="str">
        <f>PROPER(TRIM(CLEAN((SUBSTITUTE(H4082,"-"," ")))))</f>
        <v>Online</v>
      </c>
      <c r="J4082">
        <v>26080</v>
      </c>
      <c r="K4082" t="s">
        <v>10</v>
      </c>
      <c r="L4082" t="str">
        <f xml:space="preserve"> PROPER(TRIM(CLEAN(SUBSTITUTE(K4082,CHAR(160)," "))))</f>
        <v>Consumer</v>
      </c>
      <c r="M4082" t="s">
        <v>19</v>
      </c>
      <c r="N4082" t="str">
        <f xml:space="preserve"> PROPER(TRIM(CLEAN(SUBSTITUTE(M4082,CHAR(160)," "))))</f>
        <v>Apparel</v>
      </c>
      <c r="O4082" t="s">
        <v>18</v>
      </c>
      <c r="P4082" t="str">
        <f>IF(LEN(TRIM(Table1[[#This Row],[subcategory]]&amp;""))=0,"Unknown", PROPER(TRIM(Table1[[#This Row],[subcategory]])))</f>
        <v>Men</v>
      </c>
      <c r="Q4082">
        <v>114.98</v>
      </c>
      <c r="R4082" s="1">
        <f>IF(LEN(TRIM(Q4082&amp;""))=0, "", VALUE(SUBSTITUTE(Q4082,"$","")))</f>
        <v>114.98</v>
      </c>
      <c r="S4082">
        <v>4</v>
      </c>
      <c r="T4082">
        <f>IF(LEN(TRIM(S4082&amp;""))=0, "", VALUE(S4082))</f>
        <v>4</v>
      </c>
      <c r="U4082">
        <v>459.92</v>
      </c>
      <c r="V4082" s="1">
        <f>IF(LEN(TRIM(U4082&amp;""))=0, "", VALUE(SUBSTITUTE(U4082,"$","")))</f>
        <v>459.92</v>
      </c>
      <c r="W4082" s="1">
        <v>440.60336000000001</v>
      </c>
      <c r="X4082" s="1">
        <f>IF(LEN(TRIM(W4082&amp;""))=0, "", VALUE(SUBSTITUTE(W4082,"$","")))</f>
        <v>440.60336000000001</v>
      </c>
      <c r="Y4082" s="5" t="s">
        <v>1849</v>
      </c>
      <c r="Z4082" s="4" cm="1">
        <f t="array" ref="Z4082">IF(
    LEN(TRIM(Y4082&amp;""))=0,
        IF(AND(ISNUMBER(net_sales_clean), ISNUMBER(profit_clean)),
            net_sales_clean - profit_clean,
            ""
        ),
    VALUE(SUBSTITUTE(Y4082,"$",""))
)</f>
        <v>268.17140165259701</v>
      </c>
      <c r="AA4082" s="5" t="s">
        <v>1848</v>
      </c>
      <c r="AB4082" s="4" cm="1">
        <f t="array" ref="AB4082">IF(
    LEN(TRIM(AA4082&amp;""))=0,
        IF(AND(ISNUMBER(net_sales_clean), ISNUMBER(cost_clean)),
            net_sales_clean - cost_clean,
            ""
        ),
    VALUE(SUBSTITUTE(AA4082,"$",""))
)</f>
        <v>172.431958347402</v>
      </c>
      <c r="AC4082">
        <v>1</v>
      </c>
      <c r="AD4082">
        <f>IF(LEN(TRIM(AC4082&amp;""))=0, "", VALUE(AC4082))</f>
        <v>1</v>
      </c>
      <c r="AE4082">
        <v>2</v>
      </c>
      <c r="AF4082">
        <f>IF(LEN(TRIM(AE4082&amp;""))=0, "", VALUE(AE4082))</f>
        <v>2</v>
      </c>
      <c r="AH4082" t="str">
        <f>IF(
    OR(U4082&lt;0, W4082&lt;0, Y4082&lt;0, AA4082&lt;0),
        1,
        IF(LEN(TRIM(AG4082&amp;""))=0, "", AG4082)
)</f>
        <v/>
      </c>
      <c r="AI4082" t="str">
        <f>IF(
    COUNT(Q4082,V4082,X4082,Z4082,AB4082)=0,
        "Not Usable",
    IF(
        COUNT(Q4082,V4082,X4082,Z4082,AB4082)&lt;5,
            "Incomplete",
            IF(
                MIN(Q4082,V4082,X4082,Z4082,AB4082)=0,
                    "Incomplete",
                    "Complete"
            )
    )
)</f>
        <v>Complete</v>
      </c>
    </row>
    <row r="4083" spans="1:35" x14ac:dyDescent="0.3">
      <c r="A4083">
        <v>18050</v>
      </c>
      <c r="B4083" s="6">
        <v>45181.230914351851</v>
      </c>
      <c r="C4083" s="3">
        <f>INT(B4083)</f>
        <v>45181</v>
      </c>
      <c r="D4083" s="2">
        <f>MOD(B4083,1)</f>
        <v>0.23091435185051523</v>
      </c>
      <c r="E4083">
        <v>43</v>
      </c>
      <c r="F4083" t="s">
        <v>21</v>
      </c>
      <c r="G4083" t="str">
        <f xml:space="preserve"> PROPER(TRIM(CLEAN(SUBSTITUTE(F4083,CHAR(160)," "))))</f>
        <v>Midwest</v>
      </c>
      <c r="H4083" t="s">
        <v>3</v>
      </c>
      <c r="I4083" t="str">
        <f>PROPER(TRIM(CLEAN((SUBSTITUTE(H4083,"-"," ")))))</f>
        <v>Phone</v>
      </c>
      <c r="J4083">
        <v>5308</v>
      </c>
      <c r="K4083" t="s">
        <v>14</v>
      </c>
      <c r="L4083" t="str">
        <f xml:space="preserve"> PROPER(TRIM(CLEAN(SUBSTITUTE(K4083,CHAR(160)," "))))</f>
        <v>Consumer</v>
      </c>
      <c r="M4083" t="s">
        <v>1</v>
      </c>
      <c r="N4083" t="str">
        <f xml:space="preserve"> PROPER(TRIM(CLEAN(SUBSTITUTE(M4083,CHAR(160)," "))))</f>
        <v>Beauty</v>
      </c>
      <c r="O4083" t="s">
        <v>5</v>
      </c>
      <c r="P4083" t="str">
        <f>IF(LEN(TRIM(Table1[[#This Row],[subcategory]]&amp;""))=0,"Unknown", PROPER(TRIM(Table1[[#This Row],[subcategory]])))</f>
        <v>Haircare</v>
      </c>
      <c r="Q4083">
        <v>126.7</v>
      </c>
      <c r="R4083" s="1">
        <f>IF(LEN(TRIM(Q4083&amp;""))=0, "", VALUE(SUBSTITUTE(Q4083,"$","")))</f>
        <v>126.7</v>
      </c>
      <c r="S4083">
        <v>2</v>
      </c>
      <c r="T4083">
        <f>IF(LEN(TRIM(S4083&amp;""))=0, "", VALUE(S4083))</f>
        <v>2</v>
      </c>
      <c r="U4083">
        <v>253.4</v>
      </c>
      <c r="V4083" s="1">
        <f>IF(LEN(TRIM(U4083&amp;""))=0, "", VALUE(SUBSTITUTE(U4083,"$","")))</f>
        <v>253.4</v>
      </c>
      <c r="W4083" s="1">
        <v>183.9684</v>
      </c>
      <c r="X4083" s="1">
        <f>IF(LEN(TRIM(W4083&amp;""))=0, "", VALUE(SUBSTITUTE(W4083,"$","")))</f>
        <v>183.9684</v>
      </c>
      <c r="Y4083" s="5" t="s">
        <v>1847</v>
      </c>
      <c r="Z4083" s="4" cm="1">
        <f t="array" ref="Z4083">IF(
    LEN(TRIM(Y4083&amp;""))=0,
        IF(AND(ISNUMBER(net_sales_clean), ISNUMBER(profit_clean)),
            net_sales_clean - profit_clean,
            ""
        ),
    VALUE(SUBSTITUTE(Y4083,"$",""))
)</f>
        <v>147.12697726369899</v>
      </c>
      <c r="AA4083" s="5" t="s">
        <v>1846</v>
      </c>
      <c r="AB4083" s="4" cm="1">
        <f t="array" ref="AB4083">IF(
    LEN(TRIM(AA4083&amp;""))=0,
        IF(AND(ISNUMBER(net_sales_clean), ISNUMBER(cost_clean)),
            net_sales_clean - cost_clean,
            ""
        ),
    VALUE(SUBSTITUTE(AA4083,"$",""))
)</f>
        <v>36.841422736300203</v>
      </c>
      <c r="AC4083">
        <v>7</v>
      </c>
      <c r="AD4083">
        <f>IF(LEN(TRIM(AC4083&amp;""))=0, "", VALUE(AC4083))</f>
        <v>7</v>
      </c>
      <c r="AF4083" t="str">
        <f>IF(LEN(TRIM(AE4083&amp;""))=0, "", VALUE(AE4083))</f>
        <v/>
      </c>
      <c r="AG4083">
        <v>0</v>
      </c>
      <c r="AH4083">
        <f>IF(
    OR(U4083&lt;0, W4083&lt;0, Y4083&lt;0, AA4083&lt;0),
        1,
        IF(LEN(TRIM(AG4083&amp;""))=0, "", AG4083)
)</f>
        <v>0</v>
      </c>
      <c r="AI4083" t="str">
        <f>IF(
    COUNT(Q4083,V4083,X4083,Z4083,AB4083)=0,
        "Not Usable",
    IF(
        COUNT(Q4083,V4083,X4083,Z4083,AB4083)&lt;5,
            "Incomplete",
            IF(
                MIN(Q4083,V4083,X4083,Z4083,AB4083)=0,
                    "Incomplete",
                    "Complete"
            )
    )
)</f>
        <v>Complete</v>
      </c>
    </row>
    <row r="4084" spans="1:35" x14ac:dyDescent="0.3">
      <c r="A4084">
        <v>33342</v>
      </c>
      <c r="B4084" s="6">
        <v>45731.398344907408</v>
      </c>
      <c r="C4084" s="3">
        <f>INT(B4084)</f>
        <v>45731</v>
      </c>
      <c r="D4084" s="2">
        <f>MOD(B4084,1)</f>
        <v>0.39834490740759065</v>
      </c>
      <c r="E4084">
        <v>21</v>
      </c>
      <c r="F4084" t="s">
        <v>33</v>
      </c>
      <c r="G4084" t="str">
        <f xml:space="preserve"> PROPER(TRIM(CLEAN(SUBSTITUTE(F4084,CHAR(160)," "))))</f>
        <v>South</v>
      </c>
      <c r="H4084" t="s">
        <v>7</v>
      </c>
      <c r="I4084" t="str">
        <f>PROPER(TRIM(CLEAN((SUBSTITUTE(H4084,"-"," ")))))</f>
        <v>In Store</v>
      </c>
      <c r="J4084">
        <v>972</v>
      </c>
      <c r="K4084" t="s">
        <v>14</v>
      </c>
      <c r="L4084" t="str">
        <f xml:space="preserve"> PROPER(TRIM(CLEAN(SUBSTITUTE(K4084,CHAR(160)," "))))</f>
        <v>Consumer</v>
      </c>
      <c r="M4084" t="s">
        <v>9</v>
      </c>
      <c r="N4084" t="str">
        <f xml:space="preserve"> PROPER(TRIM(CLEAN(SUBSTITUTE(M4084,CHAR(160)," "))))</f>
        <v>Home</v>
      </c>
      <c r="O4084" t="s">
        <v>32</v>
      </c>
      <c r="P4084" t="str">
        <f>IF(LEN(TRIM(Table1[[#This Row],[subcategory]]&amp;""))=0,"Unknown", PROPER(TRIM(Table1[[#This Row],[subcategory]])))</f>
        <v>Furniture</v>
      </c>
      <c r="Q4084">
        <v>29.06</v>
      </c>
      <c r="R4084" s="1">
        <f>IF(LEN(TRIM(Q4084&amp;""))=0, "", VALUE(SUBSTITUTE(Q4084,"$","")))</f>
        <v>29.06</v>
      </c>
      <c r="S4084">
        <v>4</v>
      </c>
      <c r="T4084">
        <f>IF(LEN(TRIM(S4084&amp;""))=0, "", VALUE(S4084))</f>
        <v>4</v>
      </c>
      <c r="U4084">
        <v>116.24</v>
      </c>
      <c r="V4084" s="1">
        <f>IF(LEN(TRIM(U4084&amp;""))=0, "", VALUE(SUBSTITUTE(U4084,"$","")))</f>
        <v>116.24</v>
      </c>
      <c r="W4084" s="1">
        <v>102.52368</v>
      </c>
      <c r="X4084" s="1">
        <f>IF(LEN(TRIM(W4084&amp;""))=0, "", VALUE(SUBSTITUTE(W4084,"$","")))</f>
        <v>102.52368</v>
      </c>
      <c r="Y4084" s="5" t="s">
        <v>1845</v>
      </c>
      <c r="Z4084" s="4" cm="1">
        <f t="array" ref="Z4084">IF(
    LEN(TRIM(Y4084&amp;""))=0,
        IF(AND(ISNUMBER(net_sales_clean), ISNUMBER(profit_clean)),
            net_sales_clean - profit_clean,
            ""
        ),
    VALUE(SUBSTITUTE(Y4084,"$",""))
)</f>
        <v>66.108908980900694</v>
      </c>
      <c r="AA4084" s="5" t="s">
        <v>1844</v>
      </c>
      <c r="AB4084" s="4" cm="1">
        <f t="array" ref="AB4084">IF(
    LEN(TRIM(AA4084&amp;""))=0,
        IF(AND(ISNUMBER(net_sales_clean), ISNUMBER(cost_clean)),
            net_sales_clean - cost_clean,
            ""
        ),
    VALUE(SUBSTITUTE(AA4084,"$",""))
)</f>
        <v>36.414771019099199</v>
      </c>
      <c r="AC4084">
        <v>9</v>
      </c>
      <c r="AD4084">
        <f>IF(LEN(TRIM(AC4084&amp;""))=0, "", VALUE(AC4084))</f>
        <v>9</v>
      </c>
      <c r="AE4084">
        <v>3</v>
      </c>
      <c r="AF4084">
        <f>IF(LEN(TRIM(AE4084&amp;""))=0, "", VALUE(AE4084))</f>
        <v>3</v>
      </c>
      <c r="AG4084">
        <v>0</v>
      </c>
      <c r="AH4084">
        <f>IF(
    OR(U4084&lt;0, W4084&lt;0, Y4084&lt;0, AA4084&lt;0),
        1,
        IF(LEN(TRIM(AG4084&amp;""))=0, "", AG4084)
)</f>
        <v>0</v>
      </c>
      <c r="AI4084" t="str">
        <f>IF(
    COUNT(Q4084,V4084,X4084,Z4084,AB4084)=0,
        "Not Usable",
    IF(
        COUNT(Q4084,V4084,X4084,Z4084,AB4084)&lt;5,
            "Incomplete",
            IF(
                MIN(Q4084,V4084,X4084,Z4084,AB4084)=0,
                    "Incomplete",
                    "Complete"
            )
    )
)</f>
        <v>Complete</v>
      </c>
    </row>
    <row r="4085" spans="1:35" x14ac:dyDescent="0.3">
      <c r="A4085">
        <v>15608</v>
      </c>
      <c r="B4085" s="6">
        <v>45431.871203703704</v>
      </c>
      <c r="C4085" s="3">
        <f>INT(B4085)</f>
        <v>45431</v>
      </c>
      <c r="D4085" s="2">
        <f>MOD(B4085,1)</f>
        <v>0.87120370370394085</v>
      </c>
      <c r="E4085">
        <v>75</v>
      </c>
      <c r="F4085" t="s">
        <v>8</v>
      </c>
      <c r="G4085" t="str">
        <f xml:space="preserve"> PROPER(TRIM(CLEAN(SUBSTITUTE(F4085,CHAR(160)," "))))</f>
        <v>West</v>
      </c>
      <c r="H4085" t="s">
        <v>17</v>
      </c>
      <c r="I4085" t="str">
        <f>PROPER(TRIM(CLEAN((SUBSTITUTE(H4085,"-"," ")))))</f>
        <v>Online</v>
      </c>
      <c r="J4085">
        <v>27566</v>
      </c>
      <c r="K4085" t="s">
        <v>2</v>
      </c>
      <c r="L4085" t="str">
        <f xml:space="preserve"> PROPER(TRIM(CLEAN(SUBSTITUTE(K4085,CHAR(160)," "))))</f>
        <v>Home Office</v>
      </c>
      <c r="M4085" t="s">
        <v>16</v>
      </c>
      <c r="N4085" t="str">
        <f xml:space="preserve"> PROPER(TRIM(CLEAN(SUBSTITUTE(M4085,CHAR(160)," "))))</f>
        <v>Grocery</v>
      </c>
      <c r="O4085" t="s">
        <v>28</v>
      </c>
      <c r="P4085" t="str">
        <f>IF(LEN(TRIM(Table1[[#This Row],[subcategory]]&amp;""))=0,"Unknown", PROPER(TRIM(Table1[[#This Row],[subcategory]])))</f>
        <v>Pantry</v>
      </c>
      <c r="Q4085">
        <v>42.31</v>
      </c>
      <c r="R4085" s="1">
        <f>IF(LEN(TRIM(Q4085&amp;""))=0, "", VALUE(SUBSTITUTE(Q4085,"$","")))</f>
        <v>42.31</v>
      </c>
      <c r="S4085">
        <v>3</v>
      </c>
      <c r="T4085">
        <f>IF(LEN(TRIM(S4085&amp;""))=0, "", VALUE(S4085))</f>
        <v>3</v>
      </c>
      <c r="U4085">
        <v>126.93</v>
      </c>
      <c r="V4085" s="1">
        <f>IF(LEN(TRIM(U4085&amp;""))=0, "", VALUE(SUBSTITUTE(U4085,"$","")))</f>
        <v>126.93</v>
      </c>
      <c r="W4085" s="4" t="s">
        <v>1843</v>
      </c>
      <c r="X4085" s="4">
        <f>IF(LEN(TRIM(W4085&amp;""))=0, "", VALUE(SUBSTITUTE(W4085,"$","")))</f>
        <v>94.562849999999997</v>
      </c>
      <c r="Y4085" s="5" t="s">
        <v>1842</v>
      </c>
      <c r="Z4085" s="4" cm="1">
        <f t="array" ref="Z4085">IF(
    LEN(TRIM(Y4085&amp;""))=0,
        IF(AND(ISNUMBER(net_sales_clean), ISNUMBER(profit_clean)),
            net_sales_clean - profit_clean,
            ""
        ),
    VALUE(SUBSTITUTE(Y4085,"$",""))
)</f>
        <v>71.183649515883999</v>
      </c>
      <c r="AA4085" s="5" t="s">
        <v>1841</v>
      </c>
      <c r="AB4085" s="4" cm="1">
        <f t="array" ref="AB4085">IF(
    LEN(TRIM(AA4085&amp;""))=0,
        IF(AND(ISNUMBER(net_sales_clean), ISNUMBER(cost_clean)),
            net_sales_clean - cost_clean,
            ""
        ),
    VALUE(SUBSTITUTE(AA4085,"$",""))
)</f>
        <v>23.379200484115898</v>
      </c>
      <c r="AC4085">
        <v>3</v>
      </c>
      <c r="AD4085">
        <f>IF(LEN(TRIM(AC4085&amp;""))=0, "", VALUE(AC4085))</f>
        <v>3</v>
      </c>
      <c r="AE4085">
        <v>1</v>
      </c>
      <c r="AF4085">
        <f>IF(LEN(TRIM(AE4085&amp;""))=0, "", VALUE(AE4085))</f>
        <v>1</v>
      </c>
      <c r="AG4085">
        <v>0</v>
      </c>
      <c r="AH4085">
        <f>IF(
    OR(U4085&lt;0, W4085&lt;0, Y4085&lt;0, AA4085&lt;0),
        1,
        IF(LEN(TRIM(AG4085&amp;""))=0, "", AG4085)
)</f>
        <v>0</v>
      </c>
      <c r="AI4085" t="str">
        <f>IF(
    COUNT(Q4085,V4085,X4085,Z4085,AB4085)=0,
        "Not Usable",
    IF(
        COUNT(Q4085,V4085,X4085,Z4085,AB4085)&lt;5,
            "Incomplete",
            IF(
                MIN(Q4085,V4085,X4085,Z4085,AB4085)=0,
                    "Incomplete",
                    "Complete"
            )
    )
)</f>
        <v>Complete</v>
      </c>
    </row>
    <row r="4086" spans="1:35" x14ac:dyDescent="0.3">
      <c r="A4086">
        <v>57423</v>
      </c>
      <c r="B4086" s="6">
        <v>44960.457303240742</v>
      </c>
      <c r="C4086" s="3">
        <f>INT(B4086)</f>
        <v>44960</v>
      </c>
      <c r="D4086" s="2">
        <f>MOD(B4086,1)</f>
        <v>0.45730324074247619</v>
      </c>
      <c r="E4086">
        <v>38</v>
      </c>
      <c r="F4086" t="s">
        <v>21</v>
      </c>
      <c r="G4086" t="str">
        <f xml:space="preserve"> PROPER(TRIM(CLEAN(SUBSTITUTE(F4086,CHAR(160)," "))))</f>
        <v>Midwest</v>
      </c>
      <c r="H4086" t="s">
        <v>17</v>
      </c>
      <c r="I4086" t="str">
        <f>PROPER(TRIM(CLEAN((SUBSTITUTE(H4086,"-"," ")))))</f>
        <v>Online</v>
      </c>
      <c r="J4086">
        <v>16453</v>
      </c>
      <c r="K4086" t="s">
        <v>6</v>
      </c>
      <c r="L4086" t="str">
        <f xml:space="preserve"> PROPER(TRIM(CLEAN(SUBSTITUTE(K4086,CHAR(160)," "))))</f>
        <v>Corporate</v>
      </c>
      <c r="M4086" t="s">
        <v>9</v>
      </c>
      <c r="N4086" t="str">
        <f xml:space="preserve"> PROPER(TRIM(CLEAN(SUBSTITUTE(M4086,CHAR(160)," "))))</f>
        <v>Home</v>
      </c>
      <c r="O4086" t="s">
        <v>32</v>
      </c>
      <c r="P4086" t="str">
        <f>IF(LEN(TRIM(Table1[[#This Row],[subcategory]]&amp;""))=0,"Unknown", PROPER(TRIM(Table1[[#This Row],[subcategory]])))</f>
        <v>Furniture</v>
      </c>
      <c r="R4086" s="1" t="str">
        <f>IF(LEN(TRIM(Q4086&amp;""))=0, "", VALUE(SUBSTITUTE(Q4086,"$","")))</f>
        <v/>
      </c>
      <c r="S4086">
        <v>4</v>
      </c>
      <c r="T4086">
        <f>IF(LEN(TRIM(S4086&amp;""))=0, "", VALUE(S4086))</f>
        <v>4</v>
      </c>
      <c r="V4086" s="1" t="str">
        <f>IF(LEN(TRIM(U4086&amp;""))=0, "", VALUE(SUBSTITUTE(U4086,"$","")))</f>
        <v/>
      </c>
      <c r="X4086" s="1" t="str">
        <f>IF(LEN(TRIM(W4086&amp;""))=0, "", VALUE(SUBSTITUTE(W4086,"$","")))</f>
        <v/>
      </c>
      <c r="Z4086" s="1" t="str" cm="1">
        <f t="array" ref="Z4086">IF(
    LEN(TRIM(Y4086&amp;""))=0,
        IF(AND(ISNUMBER(net_sales_clean), ISNUMBER(profit_clean)),
            net_sales_clean - profit_clean,
            ""
        ),
    VALUE(SUBSTITUTE(Y4086,"$",""))
)</f>
        <v/>
      </c>
      <c r="AB4086" s="1" t="str" cm="1">
        <f t="array" ref="AB4086">IF(
    LEN(TRIM(AA4086&amp;""))=0,
        IF(AND(ISNUMBER(net_sales_clean), ISNUMBER(cost_clean)),
            net_sales_clean - cost_clean,
            ""
        ),
    VALUE(SUBSTITUTE(AA4086,"$",""))
)</f>
        <v/>
      </c>
      <c r="AC4086">
        <v>2</v>
      </c>
      <c r="AD4086">
        <f>IF(LEN(TRIM(AC4086&amp;""))=0, "", VALUE(AC4086))</f>
        <v>2</v>
      </c>
      <c r="AE4086">
        <v>3</v>
      </c>
      <c r="AF4086">
        <f>IF(LEN(TRIM(AE4086&amp;""))=0, "", VALUE(AE4086))</f>
        <v>3</v>
      </c>
      <c r="AG4086">
        <v>0</v>
      </c>
      <c r="AH4086">
        <f>IF(
    OR(U4086&lt;0, W4086&lt;0, Y4086&lt;0, AA4086&lt;0),
        1,
        IF(LEN(TRIM(AG4086&amp;""))=0, "", AG4086)
)</f>
        <v>0</v>
      </c>
      <c r="AI4086" t="str">
        <f>IF(
    COUNT(Q4086,V4086,X4086,Z4086,AB4086)=0,
        "Not Usable",
    IF(
        COUNT(Q4086,V4086,X4086,Z4086,AB4086)&lt;5,
            "Incomplete",
            IF(
                MIN(Q4086,V4086,X4086,Z4086,AB4086)=0,
                    "Incomplete",
                    "Complete"
            )
    )
)</f>
        <v>Not Usable</v>
      </c>
    </row>
    <row r="4087" spans="1:35" x14ac:dyDescent="0.3">
      <c r="A4087">
        <v>28884</v>
      </c>
      <c r="B4087" s="6">
        <v>45163.720682870371</v>
      </c>
      <c r="C4087" s="3">
        <f>INT(B4087)</f>
        <v>45163</v>
      </c>
      <c r="D4087" s="2">
        <f>MOD(B4087,1)</f>
        <v>0.72068287037109258</v>
      </c>
      <c r="E4087">
        <v>66</v>
      </c>
      <c r="F4087" t="s">
        <v>13</v>
      </c>
      <c r="G4087" t="str">
        <f xml:space="preserve"> PROPER(TRIM(CLEAN(SUBSTITUTE(F4087,CHAR(160)," "))))</f>
        <v>Northeast</v>
      </c>
      <c r="H4087" t="s">
        <v>27</v>
      </c>
      <c r="I4087" t="str">
        <f>PROPER(TRIM(CLEAN((SUBSTITUTE(H4087,"-"," ")))))</f>
        <v>In Store</v>
      </c>
      <c r="J4087">
        <v>9232</v>
      </c>
      <c r="K4087" t="s">
        <v>14</v>
      </c>
      <c r="L4087" t="str">
        <f xml:space="preserve"> PROPER(TRIM(CLEAN(SUBSTITUTE(K4087,CHAR(160)," "))))</f>
        <v>Consumer</v>
      </c>
      <c r="M4087" t="s">
        <v>23</v>
      </c>
      <c r="N4087" t="str">
        <f xml:space="preserve"> PROPER(TRIM(CLEAN(SUBSTITUTE(M4087,CHAR(160)," "))))</f>
        <v>Electronics</v>
      </c>
      <c r="O4087" t="s">
        <v>25</v>
      </c>
      <c r="P4087" t="str">
        <f>IF(LEN(TRIM(Table1[[#This Row],[subcategory]]&amp;""))=0,"Unknown", PROPER(TRIM(Table1[[#This Row],[subcategory]])))</f>
        <v>Laptops</v>
      </c>
      <c r="R4087" s="1" t="str">
        <f>IF(LEN(TRIM(Q4087&amp;""))=0, "", VALUE(SUBSTITUTE(Q4087,"$","")))</f>
        <v/>
      </c>
      <c r="S4087">
        <v>1</v>
      </c>
      <c r="T4087">
        <f>IF(LEN(TRIM(S4087&amp;""))=0, "", VALUE(S4087))</f>
        <v>1</v>
      </c>
      <c r="V4087" s="1" t="str">
        <f>IF(LEN(TRIM(U4087&amp;""))=0, "", VALUE(SUBSTITUTE(U4087,"$","")))</f>
        <v/>
      </c>
      <c r="X4087" s="1" t="str">
        <f>IF(LEN(TRIM(W4087&amp;""))=0, "", VALUE(SUBSTITUTE(W4087,"$","")))</f>
        <v/>
      </c>
      <c r="Z4087" s="1" t="str" cm="1">
        <f t="array" ref="Z4087">IF(
    LEN(TRIM(Y4087&amp;""))=0,
        IF(AND(ISNUMBER(net_sales_clean), ISNUMBER(profit_clean)),
            net_sales_clean - profit_clean,
            ""
        ),
    VALUE(SUBSTITUTE(Y4087,"$",""))
)</f>
        <v/>
      </c>
      <c r="AB4087" s="1" t="str" cm="1">
        <f t="array" ref="AB4087">IF(
    LEN(TRIM(AA4087&amp;""))=0,
        IF(AND(ISNUMBER(net_sales_clean), ISNUMBER(cost_clean)),
            net_sales_clean - cost_clean,
            ""
        ),
    VALUE(SUBSTITUTE(AA4087,"$",""))
)</f>
        <v/>
      </c>
      <c r="AC4087">
        <v>5</v>
      </c>
      <c r="AD4087">
        <f>IF(LEN(TRIM(AC4087&amp;""))=0, "", VALUE(AC4087))</f>
        <v>5</v>
      </c>
      <c r="AE4087">
        <v>1</v>
      </c>
      <c r="AF4087">
        <f>IF(LEN(TRIM(AE4087&amp;""))=0, "", VALUE(AE4087))</f>
        <v>1</v>
      </c>
      <c r="AG4087">
        <v>0</v>
      </c>
      <c r="AH4087">
        <f>IF(
    OR(U4087&lt;0, W4087&lt;0, Y4087&lt;0, AA4087&lt;0),
        1,
        IF(LEN(TRIM(AG4087&amp;""))=0, "", AG4087)
)</f>
        <v>0</v>
      </c>
      <c r="AI4087" t="str">
        <f>IF(
    COUNT(Q4087,V4087,X4087,Z4087,AB4087)=0,
        "Not Usable",
    IF(
        COUNT(Q4087,V4087,X4087,Z4087,AB4087)&lt;5,
            "Incomplete",
            IF(
                MIN(Q4087,V4087,X4087,Z4087,AB4087)=0,
                    "Incomplete",
                    "Complete"
            )
    )
)</f>
        <v>Not Usable</v>
      </c>
    </row>
    <row r="4088" spans="1:35" x14ac:dyDescent="0.3">
      <c r="A4088">
        <v>46796</v>
      </c>
      <c r="B4088" s="6">
        <v>45609.106631944444</v>
      </c>
      <c r="C4088" s="3">
        <f>INT(B4088)</f>
        <v>45609</v>
      </c>
      <c r="D4088" s="2">
        <f>MOD(B4088,1)</f>
        <v>0.10663194444350665</v>
      </c>
      <c r="E4088">
        <v>39</v>
      </c>
      <c r="F4088" t="s">
        <v>21</v>
      </c>
      <c r="G4088" t="str">
        <f xml:space="preserve"> PROPER(TRIM(CLEAN(SUBSTITUTE(F4088,CHAR(160)," "))))</f>
        <v>Midwest</v>
      </c>
      <c r="H4088" t="s">
        <v>3</v>
      </c>
      <c r="I4088" t="str">
        <f>PROPER(TRIM(CLEAN((SUBSTITUTE(H4088,"-"," ")))))</f>
        <v>Phone</v>
      </c>
      <c r="J4088">
        <v>10306</v>
      </c>
      <c r="K4088" t="s">
        <v>14</v>
      </c>
      <c r="L4088" t="str">
        <f xml:space="preserve"> PROPER(TRIM(CLEAN(SUBSTITUTE(K4088,CHAR(160)," "))))</f>
        <v>Consumer</v>
      </c>
      <c r="M4088" t="s">
        <v>16</v>
      </c>
      <c r="N4088" t="str">
        <f xml:space="preserve"> PROPER(TRIM(CLEAN(SUBSTITUTE(M4088,CHAR(160)," "))))</f>
        <v>Grocery</v>
      </c>
      <c r="O4088" t="s">
        <v>37</v>
      </c>
      <c r="P4088" t="str">
        <f>IF(LEN(TRIM(Table1[[#This Row],[subcategory]]&amp;""))=0,"Unknown", PROPER(TRIM(Table1[[#This Row],[subcategory]])))</f>
        <v>Produce</v>
      </c>
      <c r="Q4088">
        <v>12.66</v>
      </c>
      <c r="R4088" s="1">
        <f>IF(LEN(TRIM(Q4088&amp;""))=0, "", VALUE(SUBSTITUTE(Q4088,"$","")))</f>
        <v>12.66</v>
      </c>
      <c r="S4088">
        <v>3</v>
      </c>
      <c r="T4088">
        <f>IF(LEN(TRIM(S4088&amp;""))=0, "", VALUE(S4088))</f>
        <v>3</v>
      </c>
      <c r="U4088" s="5" t="s">
        <v>1840</v>
      </c>
      <c r="V4088" s="4">
        <f>IF(LEN(TRIM(U4088&amp;""))=0, "", VALUE(SUBSTITUTE(U4088,"$","")))</f>
        <v>37.979999999999997</v>
      </c>
      <c r="W4088" s="1">
        <v>32.586840000000002</v>
      </c>
      <c r="X4088" s="1">
        <f>IF(LEN(TRIM(W4088&amp;""))=0, "", VALUE(SUBSTITUTE(W4088,"$","")))</f>
        <v>32.586840000000002</v>
      </c>
      <c r="Y4088" s="5" t="s">
        <v>1839</v>
      </c>
      <c r="Z4088" s="4" cm="1">
        <f t="array" ref="Z4088">IF(
    LEN(TRIM(Y4088&amp;""))=0,
        IF(AND(ISNUMBER(net_sales_clean), ISNUMBER(profit_clean)),
            net_sales_clean - profit_clean,
            ""
        ),
    VALUE(SUBSTITUTE(Y4088,"$",""))
)</f>
        <v>18.6944282867662</v>
      </c>
      <c r="AA4088" s="5" t="s">
        <v>1838</v>
      </c>
      <c r="AB4088" s="4" cm="1">
        <f t="array" ref="AB4088">IF(
    LEN(TRIM(AA4088&amp;""))=0,
        IF(AND(ISNUMBER(net_sales_clean), ISNUMBER(cost_clean)),
            net_sales_clean - cost_clean,
            ""
        ),
    VALUE(SUBSTITUTE(AA4088,"$",""))
)</f>
        <v>13.892411713233701</v>
      </c>
      <c r="AC4088">
        <v>9</v>
      </c>
      <c r="AD4088">
        <f>IF(LEN(TRIM(AC4088&amp;""))=0, "", VALUE(AC4088))</f>
        <v>9</v>
      </c>
      <c r="AE4088">
        <v>5</v>
      </c>
      <c r="AF4088">
        <f>IF(LEN(TRIM(AE4088&amp;""))=0, "", VALUE(AE4088))</f>
        <v>5</v>
      </c>
      <c r="AG4088">
        <v>0</v>
      </c>
      <c r="AH4088">
        <f>IF(
    OR(U4088&lt;0, W4088&lt;0, Y4088&lt;0, AA4088&lt;0),
        1,
        IF(LEN(TRIM(AG4088&amp;""))=0, "", AG4088)
)</f>
        <v>0</v>
      </c>
      <c r="AI4088" t="str">
        <f>IF(
    COUNT(Q4088,V4088,X4088,Z4088,AB4088)=0,
        "Not Usable",
    IF(
        COUNT(Q4088,V4088,X4088,Z4088,AB4088)&lt;5,
            "Incomplete",
            IF(
                MIN(Q4088,V4088,X4088,Z4088,AB4088)=0,
                    "Incomplete",
                    "Complete"
            )
    )
)</f>
        <v>Complete</v>
      </c>
    </row>
    <row r="4089" spans="1:35" x14ac:dyDescent="0.3">
      <c r="A4089">
        <v>12591</v>
      </c>
      <c r="B4089" s="6">
        <v>45357.831331018519</v>
      </c>
      <c r="C4089" s="3">
        <f>INT(B4089)</f>
        <v>45357</v>
      </c>
      <c r="D4089" s="2">
        <f>MOD(B4089,1)</f>
        <v>0.83133101851854008</v>
      </c>
      <c r="E4089">
        <v>65</v>
      </c>
      <c r="F4089" t="s">
        <v>8</v>
      </c>
      <c r="G4089" t="str">
        <f xml:space="preserve"> PROPER(TRIM(CLEAN(SUBSTITUTE(F4089,CHAR(160)," "))))</f>
        <v>West</v>
      </c>
      <c r="H4089" t="s">
        <v>7</v>
      </c>
      <c r="I4089" t="str">
        <f>PROPER(TRIM(CLEAN((SUBSTITUTE(H4089,"-"," ")))))</f>
        <v>In Store</v>
      </c>
      <c r="J4089">
        <v>12982</v>
      </c>
      <c r="K4089" t="s">
        <v>6</v>
      </c>
      <c r="L4089" t="str">
        <f xml:space="preserve"> PROPER(TRIM(CLEAN(SUBSTITUTE(K4089,CHAR(160)," "))))</f>
        <v>Corporate</v>
      </c>
      <c r="M4089" t="s">
        <v>19</v>
      </c>
      <c r="N4089" t="str">
        <f xml:space="preserve"> PROPER(TRIM(CLEAN(SUBSTITUTE(M4089,CHAR(160)," "))))</f>
        <v>Apparel</v>
      </c>
      <c r="O4089" t="s">
        <v>20</v>
      </c>
      <c r="P4089" t="str">
        <f>IF(LEN(TRIM(Table1[[#This Row],[subcategory]]&amp;""))=0,"Unknown", PROPER(TRIM(Table1[[#This Row],[subcategory]])))</f>
        <v>Women</v>
      </c>
      <c r="Q4089">
        <v>52.35</v>
      </c>
      <c r="R4089" s="1">
        <f>IF(LEN(TRIM(Q4089&amp;""))=0, "", VALUE(SUBSTITUTE(Q4089,"$","")))</f>
        <v>52.35</v>
      </c>
      <c r="S4089">
        <v>1</v>
      </c>
      <c r="T4089">
        <f>IF(LEN(TRIM(S4089&amp;""))=0, "", VALUE(S4089))</f>
        <v>1</v>
      </c>
      <c r="U4089">
        <v>52.35</v>
      </c>
      <c r="V4089" s="1">
        <f>IF(LEN(TRIM(U4089&amp;""))=0, "", VALUE(SUBSTITUTE(U4089,"$","")))</f>
        <v>52.35</v>
      </c>
      <c r="W4089" s="4" t="s">
        <v>1837</v>
      </c>
      <c r="X4089" s="4">
        <f>IF(LEN(TRIM(W4089&amp;""))=0, "", VALUE(SUBSTITUTE(W4089,"$","")))</f>
        <v>49.837199999999903</v>
      </c>
      <c r="Y4089" s="5" t="s">
        <v>1836</v>
      </c>
      <c r="Z4089" s="4" cm="1">
        <f t="array" ref="Z4089">IF(
    LEN(TRIM(Y4089&amp;""))=0,
        IF(AND(ISNUMBER(net_sales_clean), ISNUMBER(profit_clean)),
            net_sales_clean - profit_clean,
            ""
        ),
    VALUE(SUBSTITUTE(Y4089,"$",""))
)</f>
        <v>30.1278331103331</v>
      </c>
      <c r="AA4089" s="5" t="s">
        <v>1835</v>
      </c>
      <c r="AB4089" s="4" cm="1">
        <f t="array" ref="AB4089">IF(
    LEN(TRIM(AA4089&amp;""))=0,
        IF(AND(ISNUMBER(net_sales_clean), ISNUMBER(cost_clean)),
            net_sales_clean - cost_clean,
            ""
        ),
    VALUE(SUBSTITUTE(AA4089,"$",""))
)</f>
        <v>19.7093668896668</v>
      </c>
      <c r="AC4089">
        <v>3</v>
      </c>
      <c r="AD4089">
        <f>IF(LEN(TRIM(AC4089&amp;""))=0, "", VALUE(AC4089))</f>
        <v>3</v>
      </c>
      <c r="AE4089">
        <v>5</v>
      </c>
      <c r="AF4089">
        <f>IF(LEN(TRIM(AE4089&amp;""))=0, "", VALUE(AE4089))</f>
        <v>5</v>
      </c>
      <c r="AG4089">
        <v>0</v>
      </c>
      <c r="AH4089">
        <f>IF(
    OR(U4089&lt;0, W4089&lt;0, Y4089&lt;0, AA4089&lt;0),
        1,
        IF(LEN(TRIM(AG4089&amp;""))=0, "", AG4089)
)</f>
        <v>0</v>
      </c>
      <c r="AI4089" t="str">
        <f>IF(
    COUNT(Q4089,V4089,X4089,Z4089,AB4089)=0,
        "Not Usable",
    IF(
        COUNT(Q4089,V4089,X4089,Z4089,AB4089)&lt;5,
            "Incomplete",
            IF(
                MIN(Q4089,V4089,X4089,Z4089,AB4089)=0,
                    "Incomplete",
                    "Complete"
            )
    )
)</f>
        <v>Complete</v>
      </c>
    </row>
    <row r="4090" spans="1:35" x14ac:dyDescent="0.3">
      <c r="A4090">
        <v>32933</v>
      </c>
      <c r="B4090" s="6">
        <v>45981.185798611114</v>
      </c>
      <c r="C4090" s="3">
        <f>INT(B4090)</f>
        <v>45981</v>
      </c>
      <c r="D4090" s="2">
        <f>MOD(B4090,1)</f>
        <v>0.18579861111356877</v>
      </c>
      <c r="E4090">
        <v>68</v>
      </c>
      <c r="F4090" t="s">
        <v>8</v>
      </c>
      <c r="G4090" t="str">
        <f xml:space="preserve"> PROPER(TRIM(CLEAN(SUBSTITUTE(F4090,CHAR(160)," "))))</f>
        <v>West</v>
      </c>
      <c r="H4090" t="s">
        <v>3</v>
      </c>
      <c r="I4090" t="str">
        <f>PROPER(TRIM(CLEAN((SUBSTITUTE(H4090,"-"," ")))))</f>
        <v>Phone</v>
      </c>
      <c r="J4090">
        <v>27479</v>
      </c>
      <c r="K4090" t="s">
        <v>14</v>
      </c>
      <c r="L4090" t="str">
        <f xml:space="preserve"> PROPER(TRIM(CLEAN(SUBSTITUTE(K4090,CHAR(160)," "))))</f>
        <v>Consumer</v>
      </c>
      <c r="M4090" t="s">
        <v>16</v>
      </c>
      <c r="N4090" t="str">
        <f xml:space="preserve"> PROPER(TRIM(CLEAN(SUBSTITUTE(M4090,CHAR(160)," "))))</f>
        <v>Grocery</v>
      </c>
      <c r="O4090" t="s">
        <v>29</v>
      </c>
      <c r="P4090" t="str">
        <f>IF(LEN(TRIM(Table1[[#This Row],[subcategory]]&amp;""))=0,"Unknown", PROPER(TRIM(Table1[[#This Row],[subcategory]])))</f>
        <v>Beverages</v>
      </c>
      <c r="Q4090">
        <v>36.64</v>
      </c>
      <c r="R4090" s="1">
        <f>IF(LEN(TRIM(Q4090&amp;""))=0, "", VALUE(SUBSTITUTE(Q4090,"$","")))</f>
        <v>36.64</v>
      </c>
      <c r="S4090">
        <v>1</v>
      </c>
      <c r="T4090">
        <f>IF(LEN(TRIM(S4090&amp;""))=0, "", VALUE(S4090))</f>
        <v>1</v>
      </c>
      <c r="U4090">
        <v>36.64</v>
      </c>
      <c r="V4090" s="1">
        <f>IF(LEN(TRIM(U4090&amp;""))=0, "", VALUE(SUBSTITUTE(U4090,"$","")))</f>
        <v>36.64</v>
      </c>
      <c r="W4090" s="4" t="s">
        <v>1834</v>
      </c>
      <c r="X4090" s="4">
        <f>IF(LEN(TRIM(W4090&amp;""))=0, "", VALUE(SUBSTITUTE(W4090,"$","")))</f>
        <v>25.831199999999999</v>
      </c>
      <c r="Y4090" s="5" t="s">
        <v>1833</v>
      </c>
      <c r="Z4090" s="4" cm="1">
        <f t="array" ref="Z4090">IF(
    LEN(TRIM(Y4090&amp;""))=0,
        IF(AND(ISNUMBER(net_sales_clean), ISNUMBER(profit_clean)),
            net_sales_clean - profit_clean,
            ""
        ),
    VALUE(SUBSTITUTE(Y4090,"$",""))
)</f>
        <v>20.233117349924601</v>
      </c>
      <c r="AA4090" s="5" t="s">
        <v>1832</v>
      </c>
      <c r="AB4090" s="4" cm="1">
        <f t="array" ref="AB4090">IF(
    LEN(TRIM(AA4090&amp;""))=0,
        IF(AND(ISNUMBER(net_sales_clean), ISNUMBER(cost_clean)),
            net_sales_clean - cost_clean,
            ""
        ),
    VALUE(SUBSTITUTE(AA4090,"$",""))
)</f>
        <v>5.5980826500753098</v>
      </c>
      <c r="AC4090">
        <v>2</v>
      </c>
      <c r="AD4090">
        <f>IF(LEN(TRIM(AC4090&amp;""))=0, "", VALUE(AC4090))</f>
        <v>2</v>
      </c>
      <c r="AE4090">
        <v>5</v>
      </c>
      <c r="AF4090">
        <f>IF(LEN(TRIM(AE4090&amp;""))=0, "", VALUE(AE4090))</f>
        <v>5</v>
      </c>
      <c r="AG4090">
        <v>0</v>
      </c>
      <c r="AH4090">
        <f>IF(
    OR(U4090&lt;0, W4090&lt;0, Y4090&lt;0, AA4090&lt;0),
        1,
        IF(LEN(TRIM(AG4090&amp;""))=0, "", AG4090)
)</f>
        <v>0</v>
      </c>
      <c r="AI4090" t="str">
        <f>IF(
    COUNT(Q4090,V4090,X4090,Z4090,AB4090)=0,
        "Not Usable",
    IF(
        COUNT(Q4090,V4090,X4090,Z4090,AB4090)&lt;5,
            "Incomplete",
            IF(
                MIN(Q4090,V4090,X4090,Z4090,AB4090)=0,
                    "Incomplete",
                    "Complete"
            )
    )
)</f>
        <v>Complete</v>
      </c>
    </row>
    <row r="4091" spans="1:35" x14ac:dyDescent="0.3">
      <c r="A4091">
        <v>44864</v>
      </c>
      <c r="B4091" s="6">
        <v>45230.569745370369</v>
      </c>
      <c r="C4091" s="3">
        <f>INT(B4091)</f>
        <v>45230</v>
      </c>
      <c r="D4091" s="2">
        <f>MOD(B4091,1)</f>
        <v>0.56974537036876427</v>
      </c>
      <c r="E4091">
        <v>66</v>
      </c>
      <c r="F4091" t="s">
        <v>21</v>
      </c>
      <c r="G4091" t="str">
        <f xml:space="preserve"> PROPER(TRIM(CLEAN(SUBSTITUTE(F4091,CHAR(160)," "))))</f>
        <v>Midwest</v>
      </c>
      <c r="H4091" t="s">
        <v>17</v>
      </c>
      <c r="I4091" t="str">
        <f>PROPER(TRIM(CLEAN((SUBSTITUTE(H4091,"-"," ")))))</f>
        <v>Online</v>
      </c>
      <c r="J4091">
        <v>27927</v>
      </c>
      <c r="K4091" t="s">
        <v>10</v>
      </c>
      <c r="L4091" t="str">
        <f xml:space="preserve"> PROPER(TRIM(CLEAN(SUBSTITUTE(K4091,CHAR(160)," "))))</f>
        <v>Consumer</v>
      </c>
      <c r="M4091" t="s">
        <v>1</v>
      </c>
      <c r="N4091" t="str">
        <f xml:space="preserve"> PROPER(TRIM(CLEAN(SUBSTITUTE(M4091,CHAR(160)," "))))</f>
        <v>Beauty</v>
      </c>
      <c r="O4091" t="s">
        <v>31</v>
      </c>
      <c r="P4091" t="str">
        <f>IF(LEN(TRIM(Table1[[#This Row],[subcategory]]&amp;""))=0,"Unknown", PROPER(TRIM(Table1[[#This Row],[subcategory]])))</f>
        <v>Skincare</v>
      </c>
      <c r="Q4091">
        <v>59.44</v>
      </c>
      <c r="R4091" s="1">
        <f>IF(LEN(TRIM(Q4091&amp;""))=0, "", VALUE(SUBSTITUTE(Q4091,"$","")))</f>
        <v>59.44</v>
      </c>
      <c r="S4091">
        <v>1</v>
      </c>
      <c r="T4091">
        <f>IF(LEN(TRIM(S4091&amp;""))=0, "", VALUE(S4091))</f>
        <v>1</v>
      </c>
      <c r="U4091">
        <v>59.44</v>
      </c>
      <c r="V4091" s="1">
        <f>IF(LEN(TRIM(U4091&amp;""))=0, "", VALUE(SUBSTITUTE(U4091,"$","")))</f>
        <v>59.44</v>
      </c>
      <c r="W4091" s="1">
        <v>58.488959999999999</v>
      </c>
      <c r="X4091" s="1">
        <f>IF(LEN(TRIM(W4091&amp;""))=0, "", VALUE(SUBSTITUTE(W4091,"$","")))</f>
        <v>58.488959999999999</v>
      </c>
      <c r="Y4091" s="5" t="s">
        <v>1831</v>
      </c>
      <c r="Z4091" s="4" cm="1">
        <f t="array" ref="Z4091">IF(
    LEN(TRIM(Y4091&amp;""))=0,
        IF(AND(ISNUMBER(net_sales_clean), ISNUMBER(profit_clean)),
            net_sales_clean - profit_clean,
            ""
        ),
    VALUE(SUBSTITUTE(Y4091,"$",""))
)</f>
        <v>39.496341877092298</v>
      </c>
      <c r="AA4091" s="5" t="s">
        <v>1830</v>
      </c>
      <c r="AB4091" s="4" cm="1">
        <f t="array" ref="AB4091">IF(
    LEN(TRIM(AA4091&amp;""))=0,
        IF(AND(ISNUMBER(net_sales_clean), ISNUMBER(cost_clean)),
            net_sales_clean - cost_clean,
            ""
        ),
    VALUE(SUBSTITUTE(AA4091,"$",""))
)</f>
        <v>18.992618122907601</v>
      </c>
      <c r="AC4091">
        <v>1</v>
      </c>
      <c r="AD4091">
        <f>IF(LEN(TRIM(AC4091&amp;""))=0, "", VALUE(AC4091))</f>
        <v>1</v>
      </c>
      <c r="AE4091">
        <v>3</v>
      </c>
      <c r="AF4091">
        <f>IF(LEN(TRIM(AE4091&amp;""))=0, "", VALUE(AE4091))</f>
        <v>3</v>
      </c>
      <c r="AG4091">
        <v>0</v>
      </c>
      <c r="AH4091">
        <f>IF(
    OR(U4091&lt;0, W4091&lt;0, Y4091&lt;0, AA4091&lt;0),
        1,
        IF(LEN(TRIM(AG4091&amp;""))=0, "", AG4091)
)</f>
        <v>0</v>
      </c>
      <c r="AI4091" t="str">
        <f>IF(
    COUNT(Q4091,V4091,X4091,Z4091,AB4091)=0,
        "Not Usable",
    IF(
        COUNT(Q4091,V4091,X4091,Z4091,AB4091)&lt;5,
            "Incomplete",
            IF(
                MIN(Q4091,V4091,X4091,Z4091,AB4091)=0,
                    "Incomplete",
                    "Complete"
            )
    )
)</f>
        <v>Complete</v>
      </c>
    </row>
    <row r="4092" spans="1:35" x14ac:dyDescent="0.3">
      <c r="A4092">
        <v>57706</v>
      </c>
      <c r="B4092" s="6">
        <v>45346.824583333335</v>
      </c>
      <c r="C4092" s="3">
        <f>INT(B4092)</f>
        <v>45346</v>
      </c>
      <c r="D4092" s="2">
        <f>MOD(B4092,1)</f>
        <v>0.82458333333488554</v>
      </c>
      <c r="E4092">
        <v>76</v>
      </c>
      <c r="F4092" t="s">
        <v>4</v>
      </c>
      <c r="G4092" t="str">
        <f xml:space="preserve"> PROPER(TRIM(CLEAN(SUBSTITUTE(F4092,CHAR(160)," "))))</f>
        <v>South</v>
      </c>
      <c r="H4092" t="s">
        <v>11</v>
      </c>
      <c r="I4092" t="str">
        <f>PROPER(TRIM(CLEAN((SUBSTITUTE(H4092,"-"," ")))))</f>
        <v>Online</v>
      </c>
      <c r="J4092">
        <v>23083</v>
      </c>
      <c r="K4092" t="s">
        <v>14</v>
      </c>
      <c r="L4092" t="str">
        <f xml:space="preserve"> PROPER(TRIM(CLEAN(SUBSTITUTE(K4092,CHAR(160)," "))))</f>
        <v>Consumer</v>
      </c>
      <c r="M4092" t="s">
        <v>16</v>
      </c>
      <c r="N4092" t="str">
        <f xml:space="preserve"> PROPER(TRIM(CLEAN(SUBSTITUTE(M4092,CHAR(160)," "))))</f>
        <v>Grocery</v>
      </c>
      <c r="O4092" t="s">
        <v>28</v>
      </c>
      <c r="P4092" t="str">
        <f>IF(LEN(TRIM(Table1[[#This Row],[subcategory]]&amp;""))=0,"Unknown", PROPER(TRIM(Table1[[#This Row],[subcategory]])))</f>
        <v>Pantry</v>
      </c>
      <c r="Q4092">
        <v>44.14</v>
      </c>
      <c r="R4092" s="1">
        <f>IF(LEN(TRIM(Q4092&amp;""))=0, "", VALUE(SUBSTITUTE(Q4092,"$","")))</f>
        <v>44.14</v>
      </c>
      <c r="S4092">
        <v>2</v>
      </c>
      <c r="T4092">
        <f>IF(LEN(TRIM(S4092&amp;""))=0, "", VALUE(S4092))</f>
        <v>2</v>
      </c>
      <c r="U4092">
        <v>88.28</v>
      </c>
      <c r="V4092" s="1">
        <f>IF(LEN(TRIM(U4092&amp;""))=0, "", VALUE(SUBSTITUTE(U4092,"$","")))</f>
        <v>88.28</v>
      </c>
      <c r="X4092" s="1" t="str">
        <f>IF(LEN(TRIM(W4092&amp;""))=0, "", VALUE(SUBSTITUTE(W4092,"$","")))</f>
        <v/>
      </c>
      <c r="Z4092" s="1" t="str" cm="1">
        <f t="array" ref="Z4092">IF(
    LEN(TRIM(Y4092&amp;""))=0,
        IF(AND(ISNUMBER(net_sales_clean), ISNUMBER(profit_clean)),
            net_sales_clean - profit_clean,
            ""
        ),
    VALUE(SUBSTITUTE(Y4092,"$",""))
)</f>
        <v/>
      </c>
      <c r="AB4092" s="1" t="str" cm="1">
        <f t="array" ref="AB4092">IF(
    LEN(TRIM(AA4092&amp;""))=0,
        IF(AND(ISNUMBER(net_sales_clean), ISNUMBER(cost_clean)),
            net_sales_clean - cost_clean,
            ""
        ),
    VALUE(SUBSTITUTE(AA4092,"$",""))
)</f>
        <v/>
      </c>
      <c r="AC4092">
        <v>7</v>
      </c>
      <c r="AD4092">
        <f>IF(LEN(TRIM(AC4092&amp;""))=0, "", VALUE(AC4092))</f>
        <v>7</v>
      </c>
      <c r="AE4092">
        <v>2</v>
      </c>
      <c r="AF4092">
        <f>IF(LEN(TRIM(AE4092&amp;""))=0, "", VALUE(AE4092))</f>
        <v>2</v>
      </c>
      <c r="AG4092">
        <v>0</v>
      </c>
      <c r="AH4092">
        <f>IF(
    OR(U4092&lt;0, W4092&lt;0, Y4092&lt;0, AA4092&lt;0),
        1,
        IF(LEN(TRIM(AG4092&amp;""))=0, "", AG4092)
)</f>
        <v>0</v>
      </c>
      <c r="AI4092" t="str">
        <f>IF(
    COUNT(Q4092,V4092,X4092,Z4092,AB4092)=0,
        "Not Usable",
    IF(
        COUNT(Q4092,V4092,X4092,Z4092,AB4092)&lt;5,
            "Incomplete",
            IF(
                MIN(Q4092,V4092,X4092,Z4092,AB4092)=0,
                    "Incomplete",
                    "Complete"
            )
    )
)</f>
        <v>Incomplete</v>
      </c>
    </row>
    <row r="4093" spans="1:35" x14ac:dyDescent="0.3">
      <c r="A4093">
        <v>7279</v>
      </c>
      <c r="B4093" s="6">
        <v>45761.041805555556</v>
      </c>
      <c r="C4093" s="3">
        <f>INT(B4093)</f>
        <v>45761</v>
      </c>
      <c r="D4093" s="2">
        <f>MOD(B4093,1)</f>
        <v>4.1805555556493346E-2</v>
      </c>
      <c r="E4093">
        <v>72</v>
      </c>
      <c r="F4093" t="s">
        <v>33</v>
      </c>
      <c r="G4093" t="str">
        <f xml:space="preserve"> PROPER(TRIM(CLEAN(SUBSTITUTE(F4093,CHAR(160)," "))))</f>
        <v>South</v>
      </c>
      <c r="H4093" t="s">
        <v>11</v>
      </c>
      <c r="I4093" t="str">
        <f>PROPER(TRIM(CLEAN((SUBSTITUTE(H4093,"-"," ")))))</f>
        <v>Online</v>
      </c>
      <c r="J4093">
        <v>11355</v>
      </c>
      <c r="K4093" t="s">
        <v>10</v>
      </c>
      <c r="L4093" t="str">
        <f xml:space="preserve"> PROPER(TRIM(CLEAN(SUBSTITUTE(K4093,CHAR(160)," "))))</f>
        <v>Consumer</v>
      </c>
      <c r="M4093" t="s">
        <v>1</v>
      </c>
      <c r="N4093" t="str">
        <f xml:space="preserve"> PROPER(TRIM(CLEAN(SUBSTITUTE(M4093,CHAR(160)," "))))</f>
        <v>Beauty</v>
      </c>
      <c r="O4093" t="s">
        <v>31</v>
      </c>
      <c r="P4093" t="str">
        <f>IF(LEN(TRIM(Table1[[#This Row],[subcategory]]&amp;""))=0,"Unknown", PROPER(TRIM(Table1[[#This Row],[subcategory]])))</f>
        <v>Skincare</v>
      </c>
      <c r="Q4093">
        <v>95.65</v>
      </c>
      <c r="R4093" s="1">
        <f>IF(LEN(TRIM(Q4093&amp;""))=0, "", VALUE(SUBSTITUTE(Q4093,"$","")))</f>
        <v>95.65</v>
      </c>
      <c r="S4093">
        <v>2</v>
      </c>
      <c r="T4093">
        <f>IF(LEN(TRIM(S4093&amp;""))=0, "", VALUE(S4093))</f>
        <v>2</v>
      </c>
      <c r="U4093">
        <v>191.3</v>
      </c>
      <c r="V4093" s="1">
        <f>IF(LEN(TRIM(U4093&amp;""))=0, "", VALUE(SUBSTITUTE(U4093,"$","")))</f>
        <v>191.3</v>
      </c>
      <c r="W4093" s="1">
        <v>92.397900000000007</v>
      </c>
      <c r="X4093" s="1">
        <f>IF(LEN(TRIM(W4093&amp;""))=0, "", VALUE(SUBSTITUTE(W4093,"$","")))</f>
        <v>92.397900000000007</v>
      </c>
      <c r="Y4093" s="5" t="s">
        <v>1829</v>
      </c>
      <c r="Z4093" s="4" cm="1">
        <f t="array" ref="Z4093">IF(
    LEN(TRIM(Y4093&amp;""))=0,
        IF(AND(ISNUMBER(net_sales_clean), ISNUMBER(profit_clean)),
            net_sales_clean - profit_clean,
            ""
        ),
    VALUE(SUBSTITUTE(Y4093,"$",""))
)</f>
        <v>60.327923666978897</v>
      </c>
      <c r="AA4093" s="5" t="s">
        <v>1828</v>
      </c>
      <c r="AB4093" s="4" cm="1">
        <f t="array" ref="AB4093">IF(
    LEN(TRIM(AA4093&amp;""))=0,
        IF(AND(ISNUMBER(net_sales_clean), ISNUMBER(cost_clean)),
            net_sales_clean - cost_clean,
            ""
        ),
    VALUE(SUBSTITUTE(AA4093,"$",""))
)</f>
        <v>32.069976333021003</v>
      </c>
      <c r="AC4093">
        <v>7</v>
      </c>
      <c r="AD4093">
        <f>IF(LEN(TRIM(AC4093&amp;""))=0, "", VALUE(AC4093))</f>
        <v>7</v>
      </c>
      <c r="AE4093">
        <v>2</v>
      </c>
      <c r="AF4093">
        <f>IF(LEN(TRIM(AE4093&amp;""))=0, "", VALUE(AE4093))</f>
        <v>2</v>
      </c>
      <c r="AG4093">
        <v>0</v>
      </c>
      <c r="AH4093">
        <f>IF(
    OR(U4093&lt;0, W4093&lt;0, Y4093&lt;0, AA4093&lt;0),
        1,
        IF(LEN(TRIM(AG4093&amp;""))=0, "", AG4093)
)</f>
        <v>0</v>
      </c>
      <c r="AI4093" t="str">
        <f>IF(
    COUNT(Q4093,V4093,X4093,Z4093,AB4093)=0,
        "Not Usable",
    IF(
        COUNT(Q4093,V4093,X4093,Z4093,AB4093)&lt;5,
            "Incomplete",
            IF(
                MIN(Q4093,V4093,X4093,Z4093,AB4093)=0,
                    "Incomplete",
                    "Complete"
            )
    )
)</f>
        <v>Complete</v>
      </c>
    </row>
    <row r="4094" spans="1:35" x14ac:dyDescent="0.3">
      <c r="A4094">
        <v>49472</v>
      </c>
      <c r="B4094" s="6">
        <v>45776.926296296297</v>
      </c>
      <c r="C4094" s="3">
        <f>INT(B4094)</f>
        <v>45776</v>
      </c>
      <c r="D4094" s="2">
        <f>MOD(B4094,1)</f>
        <v>0.92629629629664123</v>
      </c>
      <c r="E4094">
        <v>37</v>
      </c>
      <c r="F4094" t="s">
        <v>8</v>
      </c>
      <c r="G4094" t="str">
        <f xml:space="preserve"> PROPER(TRIM(CLEAN(SUBSTITUTE(F4094,CHAR(160)," "))))</f>
        <v>West</v>
      </c>
      <c r="H4094" t="s">
        <v>3</v>
      </c>
      <c r="I4094" t="str">
        <f>PROPER(TRIM(CLEAN((SUBSTITUTE(H4094,"-"," ")))))</f>
        <v>Phone</v>
      </c>
      <c r="J4094">
        <v>20217</v>
      </c>
      <c r="K4094" t="s">
        <v>14</v>
      </c>
      <c r="L4094" t="str">
        <f xml:space="preserve"> PROPER(TRIM(CLEAN(SUBSTITUTE(K4094,CHAR(160)," "))))</f>
        <v>Consumer</v>
      </c>
      <c r="M4094" t="s">
        <v>9</v>
      </c>
      <c r="N4094" t="str">
        <f xml:space="preserve"> PROPER(TRIM(CLEAN(SUBSTITUTE(M4094,CHAR(160)," "))))</f>
        <v>Home</v>
      </c>
      <c r="O4094" t="s">
        <v>38</v>
      </c>
      <c r="P4094" t="str">
        <f>IF(LEN(TRIM(Table1[[#This Row],[subcategory]]&amp;""))=0,"Unknown", PROPER(TRIM(Table1[[#This Row],[subcategory]])))</f>
        <v>Kitchen</v>
      </c>
      <c r="Q4094">
        <v>31.34</v>
      </c>
      <c r="R4094" s="1">
        <f>IF(LEN(TRIM(Q4094&amp;""))=0, "", VALUE(SUBSTITUTE(Q4094,"$","")))</f>
        <v>31.34</v>
      </c>
      <c r="S4094">
        <v>1</v>
      </c>
      <c r="T4094">
        <f>IF(LEN(TRIM(S4094&amp;""))=0, "", VALUE(S4094))</f>
        <v>1</v>
      </c>
      <c r="U4094">
        <v>31.34</v>
      </c>
      <c r="V4094" s="1">
        <f>IF(LEN(TRIM(U4094&amp;""))=0, "", VALUE(SUBSTITUTE(U4094,"$","")))</f>
        <v>31.34</v>
      </c>
      <c r="W4094" s="1">
        <v>29.459599999999998</v>
      </c>
      <c r="X4094" s="1">
        <f>IF(LEN(TRIM(W4094&amp;""))=0, "", VALUE(SUBSTITUTE(W4094,"$","")))</f>
        <v>29.459599999999998</v>
      </c>
      <c r="Y4094" s="5" t="s">
        <v>1827</v>
      </c>
      <c r="Z4094" s="4" cm="1">
        <f t="array" ref="Z4094">IF(
    LEN(TRIM(Y4094&amp;""))=0,
        IF(AND(ISNUMBER(net_sales_clean), ISNUMBER(profit_clean)),
            net_sales_clean - profit_clean,
            ""
        ),
    VALUE(SUBSTITUTE(Y4094,"$",""))
)</f>
        <v>17.198191951737499</v>
      </c>
      <c r="AA4094" s="5" t="s">
        <v>1826</v>
      </c>
      <c r="AB4094" s="4" cm="1">
        <f t="array" ref="AB4094">IF(
    LEN(TRIM(AA4094&amp;""))=0,
        IF(AND(ISNUMBER(net_sales_clean), ISNUMBER(cost_clean)),
            net_sales_clean - cost_clean,
            ""
        ),
    VALUE(SUBSTITUTE(AA4094,"$",""))
)</f>
        <v>12.2614080482624</v>
      </c>
      <c r="AC4094">
        <v>7</v>
      </c>
      <c r="AD4094">
        <f>IF(LEN(TRIM(AC4094&amp;""))=0, "", VALUE(AC4094))</f>
        <v>7</v>
      </c>
      <c r="AE4094">
        <v>4</v>
      </c>
      <c r="AF4094">
        <f>IF(LEN(TRIM(AE4094&amp;""))=0, "", VALUE(AE4094))</f>
        <v>4</v>
      </c>
      <c r="AG4094">
        <v>0</v>
      </c>
      <c r="AH4094">
        <f>IF(
    OR(U4094&lt;0, W4094&lt;0, Y4094&lt;0, AA4094&lt;0),
        1,
        IF(LEN(TRIM(AG4094&amp;""))=0, "", AG4094)
)</f>
        <v>0</v>
      </c>
      <c r="AI4094" t="str">
        <f>IF(
    COUNT(Q4094,V4094,X4094,Z4094,AB4094)=0,
        "Not Usable",
    IF(
        COUNT(Q4094,V4094,X4094,Z4094,AB4094)&lt;5,
            "Incomplete",
            IF(
                MIN(Q4094,V4094,X4094,Z4094,AB4094)=0,
                    "Incomplete",
                    "Complete"
            )
    )
)</f>
        <v>Complete</v>
      </c>
    </row>
    <row r="4095" spans="1:35" x14ac:dyDescent="0.3">
      <c r="A4095">
        <v>54169</v>
      </c>
      <c r="B4095" s="6">
        <v>45843.232256944444</v>
      </c>
      <c r="C4095" s="3">
        <f>INT(B4095)</f>
        <v>45843</v>
      </c>
      <c r="D4095" s="2">
        <f>MOD(B4095,1)</f>
        <v>0.23225694444408873</v>
      </c>
      <c r="E4095">
        <v>67</v>
      </c>
      <c r="F4095" t="s">
        <v>33</v>
      </c>
      <c r="G4095" t="str">
        <f xml:space="preserve"> PROPER(TRIM(CLEAN(SUBSTITUTE(F4095,CHAR(160)," "))))</f>
        <v>South</v>
      </c>
      <c r="H4095" t="s">
        <v>3</v>
      </c>
      <c r="I4095" t="str">
        <f>PROPER(TRIM(CLEAN((SUBSTITUTE(H4095,"-"," ")))))</f>
        <v>Phone</v>
      </c>
      <c r="J4095">
        <v>25721</v>
      </c>
      <c r="K4095" t="s">
        <v>6</v>
      </c>
      <c r="L4095" t="str">
        <f xml:space="preserve"> PROPER(TRIM(CLEAN(SUBSTITUTE(K4095,CHAR(160)," "))))</f>
        <v>Corporate</v>
      </c>
      <c r="M4095" t="s">
        <v>19</v>
      </c>
      <c r="N4095" t="str">
        <f xml:space="preserve"> PROPER(TRIM(CLEAN(SUBSTITUTE(M4095,CHAR(160)," "))))</f>
        <v>Apparel</v>
      </c>
      <c r="P4095" t="str">
        <f>IF(LEN(TRIM(Table1[[#This Row],[subcategory]]&amp;""))=0,"Unknown", PROPER(TRIM(Table1[[#This Row],[subcategory]])))</f>
        <v>Unknown</v>
      </c>
      <c r="Q4095">
        <v>79.260000000000005</v>
      </c>
      <c r="R4095" s="1">
        <f>IF(LEN(TRIM(Q4095&amp;""))=0, "", VALUE(SUBSTITUTE(Q4095,"$","")))</f>
        <v>79.260000000000005</v>
      </c>
      <c r="S4095">
        <v>1</v>
      </c>
      <c r="T4095">
        <f>IF(LEN(TRIM(S4095&amp;""))=0, "", VALUE(S4095))</f>
        <v>1</v>
      </c>
      <c r="U4095">
        <v>79.260000000000005</v>
      </c>
      <c r="V4095" s="1">
        <f>IF(LEN(TRIM(U4095&amp;""))=0, "", VALUE(SUBSTITUTE(U4095,"$","")))</f>
        <v>79.260000000000005</v>
      </c>
      <c r="W4095" s="4" t="s">
        <v>1825</v>
      </c>
      <c r="X4095" s="4">
        <f>IF(LEN(TRIM(W4095&amp;""))=0, "", VALUE(SUBSTITUTE(W4095,"$","")))</f>
        <v>56.353859999999997</v>
      </c>
      <c r="Z4095" s="1" t="str" cm="1">
        <f t="array" ref="Z4095">IF(
    LEN(TRIM(Y4095&amp;""))=0,
        IF(AND(ISNUMBER(net_sales_clean), ISNUMBER(profit_clean)),
            net_sales_clean - profit_clean,
            ""
        ),
    VALUE(SUBSTITUTE(Y4095,"$",""))
)</f>
        <v/>
      </c>
      <c r="AB4095" s="1" t="str" cm="1">
        <f t="array" ref="AB4095">IF(
    LEN(TRIM(AA4095&amp;""))=0,
        IF(AND(ISNUMBER(net_sales_clean), ISNUMBER(cost_clean)),
            net_sales_clean - cost_clean,
            ""
        ),
    VALUE(SUBSTITUTE(AA4095,"$",""))
)</f>
        <v/>
      </c>
      <c r="AC4095">
        <v>5</v>
      </c>
      <c r="AD4095">
        <f>IF(LEN(TRIM(AC4095&amp;""))=0, "", VALUE(AC4095))</f>
        <v>5</v>
      </c>
      <c r="AE4095">
        <v>5</v>
      </c>
      <c r="AF4095">
        <f>IF(LEN(TRIM(AE4095&amp;""))=0, "", VALUE(AE4095))</f>
        <v>5</v>
      </c>
      <c r="AG4095">
        <v>1</v>
      </c>
      <c r="AH4095">
        <f>IF(
    OR(U4095&lt;0, W4095&lt;0, Y4095&lt;0, AA4095&lt;0),
        1,
        IF(LEN(TRIM(AG4095&amp;""))=0, "", AG4095)
)</f>
        <v>1</v>
      </c>
      <c r="AI4095" t="str">
        <f>IF(
    COUNT(Q4095,V4095,X4095,Z4095,AB4095)=0,
        "Not Usable",
    IF(
        COUNT(Q4095,V4095,X4095,Z4095,AB4095)&lt;5,
            "Incomplete",
            IF(
                MIN(Q4095,V4095,X4095,Z4095,AB4095)=0,
                    "Incomplete",
                    "Complete"
            )
    )
)</f>
        <v>Incomplete</v>
      </c>
    </row>
    <row r="4096" spans="1:35" x14ac:dyDescent="0.3">
      <c r="A4096">
        <v>19381</v>
      </c>
      <c r="B4096" s="6">
        <v>45839.875300925924</v>
      </c>
      <c r="C4096" s="3">
        <f>INT(B4096)</f>
        <v>45839</v>
      </c>
      <c r="D4096" s="2">
        <f>MOD(B4096,1)</f>
        <v>0.87530092592351139</v>
      </c>
      <c r="E4096">
        <v>37</v>
      </c>
      <c r="F4096" t="s">
        <v>4</v>
      </c>
      <c r="G4096" t="str">
        <f xml:space="preserve"> PROPER(TRIM(CLEAN(SUBSTITUTE(F4096,CHAR(160)," "))))</f>
        <v>South</v>
      </c>
      <c r="H4096" t="s">
        <v>7</v>
      </c>
      <c r="I4096" t="str">
        <f>PROPER(TRIM(CLEAN((SUBSTITUTE(H4096,"-"," ")))))</f>
        <v>In Store</v>
      </c>
      <c r="J4096">
        <v>18196</v>
      </c>
      <c r="K4096" t="s">
        <v>2</v>
      </c>
      <c r="L4096" t="str">
        <f xml:space="preserve"> PROPER(TRIM(CLEAN(SUBSTITUTE(K4096,CHAR(160)," "))))</f>
        <v>Home Office</v>
      </c>
      <c r="M4096" t="s">
        <v>16</v>
      </c>
      <c r="N4096" t="str">
        <f xml:space="preserve"> PROPER(TRIM(CLEAN(SUBSTITUTE(M4096,CHAR(160)," "))))</f>
        <v>Grocery</v>
      </c>
      <c r="O4096" t="s">
        <v>37</v>
      </c>
      <c r="P4096" t="str">
        <f>IF(LEN(TRIM(Table1[[#This Row],[subcategory]]&amp;""))=0,"Unknown", PROPER(TRIM(Table1[[#This Row],[subcategory]])))</f>
        <v>Produce</v>
      </c>
      <c r="Q4096">
        <v>62.56</v>
      </c>
      <c r="R4096" s="1">
        <f>IF(LEN(TRIM(Q4096&amp;""))=0, "", VALUE(SUBSTITUTE(Q4096,"$","")))</f>
        <v>62.56</v>
      </c>
      <c r="S4096">
        <v>3</v>
      </c>
      <c r="T4096">
        <f>IF(LEN(TRIM(S4096&amp;""))=0, "", VALUE(S4096))</f>
        <v>3</v>
      </c>
      <c r="U4096">
        <v>187.68</v>
      </c>
      <c r="V4096" s="1">
        <f>IF(LEN(TRIM(U4096&amp;""))=0, "", VALUE(SUBSTITUTE(U4096,"$","")))</f>
        <v>187.68</v>
      </c>
      <c r="W4096" s="1">
        <v>126.49632</v>
      </c>
      <c r="X4096" s="1">
        <f>IF(LEN(TRIM(W4096&amp;""))=0, "", VALUE(SUBSTITUTE(W4096,"$","")))</f>
        <v>126.49632</v>
      </c>
      <c r="Y4096" s="5" t="s">
        <v>1824</v>
      </c>
      <c r="Z4096" s="4" cm="1">
        <f t="array" ref="Z4096">IF(
    LEN(TRIM(Y4096&amp;""))=0,
        IF(AND(ISNUMBER(net_sales_clean), ISNUMBER(profit_clean)),
            net_sales_clean - profit_clean,
            ""
        ),
    VALUE(SUBSTITUTE(Y4096,"$",""))
)</f>
        <v>78.472591386102906</v>
      </c>
      <c r="AA4096" s="5" t="s">
        <v>1823</v>
      </c>
      <c r="AB4096" s="4" cm="1">
        <f t="array" ref="AB4096">IF(
    LEN(TRIM(AA4096&amp;""))=0,
        IF(AND(ISNUMBER(net_sales_clean), ISNUMBER(cost_clean)),
            net_sales_clean - cost_clean,
            ""
        ),
    VALUE(SUBSTITUTE(AA4096,"$",""))
)</f>
        <v>48.023728613896999</v>
      </c>
      <c r="AC4096">
        <v>1</v>
      </c>
      <c r="AD4096">
        <f>IF(LEN(TRIM(AC4096&amp;""))=0, "", VALUE(AC4096))</f>
        <v>1</v>
      </c>
      <c r="AE4096">
        <v>1</v>
      </c>
      <c r="AF4096">
        <f>IF(LEN(TRIM(AE4096&amp;""))=0, "", VALUE(AE4096))</f>
        <v>1</v>
      </c>
      <c r="AG4096">
        <v>0</v>
      </c>
      <c r="AH4096">
        <f>IF(
    OR(U4096&lt;0, W4096&lt;0, Y4096&lt;0, AA4096&lt;0),
        1,
        IF(LEN(TRIM(AG4096&amp;""))=0, "", AG4096)
)</f>
        <v>0</v>
      </c>
      <c r="AI4096" t="str">
        <f>IF(
    COUNT(Q4096,V4096,X4096,Z4096,AB4096)=0,
        "Not Usable",
    IF(
        COUNT(Q4096,V4096,X4096,Z4096,AB4096)&lt;5,
            "Incomplete",
            IF(
                MIN(Q4096,V4096,X4096,Z4096,AB4096)=0,
                    "Incomplete",
                    "Complete"
            )
    )
)</f>
        <v>Complete</v>
      </c>
    </row>
    <row r="4097" spans="1:35" x14ac:dyDescent="0.3">
      <c r="A4097">
        <v>13425</v>
      </c>
      <c r="B4097" s="6">
        <v>45155.896284722221</v>
      </c>
      <c r="C4097" s="3">
        <f>INT(B4097)</f>
        <v>45155</v>
      </c>
      <c r="D4097" s="2">
        <f>MOD(B4097,1)</f>
        <v>0.89628472222102573</v>
      </c>
      <c r="E4097">
        <v>12</v>
      </c>
      <c r="F4097" t="s">
        <v>8</v>
      </c>
      <c r="G4097" t="str">
        <f xml:space="preserve"> PROPER(TRIM(CLEAN(SUBSTITUTE(F4097,CHAR(160)," "))))</f>
        <v>West</v>
      </c>
      <c r="H4097" t="s">
        <v>30</v>
      </c>
      <c r="I4097" t="str">
        <f>PROPER(TRIM(CLEAN((SUBSTITUTE(H4097,"-"," ")))))</f>
        <v>Mobile App</v>
      </c>
      <c r="J4097">
        <v>1951</v>
      </c>
      <c r="K4097" t="s">
        <v>14</v>
      </c>
      <c r="L4097" t="str">
        <f xml:space="preserve"> PROPER(TRIM(CLEAN(SUBSTITUTE(K4097,CHAR(160)," "))))</f>
        <v>Consumer</v>
      </c>
      <c r="M4097" t="s">
        <v>23</v>
      </c>
      <c r="N4097" t="str">
        <f xml:space="preserve"> PROPER(TRIM(CLEAN(SUBSTITUTE(M4097,CHAR(160)," "))))</f>
        <v>Electronics</v>
      </c>
      <c r="O4097" t="s">
        <v>34</v>
      </c>
      <c r="P4097" t="str">
        <f>IF(LEN(TRIM(Table1[[#This Row],[subcategory]]&amp;""))=0,"Unknown", PROPER(TRIM(Table1[[#This Row],[subcategory]])))</f>
        <v>Phones</v>
      </c>
      <c r="Q4097">
        <v>10.74</v>
      </c>
      <c r="R4097" s="1">
        <f>IF(LEN(TRIM(Q4097&amp;""))=0, "", VALUE(SUBSTITUTE(Q4097,"$","")))</f>
        <v>10.74</v>
      </c>
      <c r="S4097">
        <v>4</v>
      </c>
      <c r="T4097">
        <f>IF(LEN(TRIM(S4097&amp;""))=0, "", VALUE(S4097))</f>
        <v>4</v>
      </c>
      <c r="U4097">
        <v>42.96</v>
      </c>
      <c r="V4097" s="1">
        <f>IF(LEN(TRIM(U4097&amp;""))=0, "", VALUE(SUBSTITUTE(U4097,"$","")))</f>
        <v>42.96</v>
      </c>
      <c r="W4097" s="1">
        <v>33.594720000000002</v>
      </c>
      <c r="X4097" s="1">
        <f>IF(LEN(TRIM(W4097&amp;""))=0, "", VALUE(SUBSTITUTE(W4097,"$","")))</f>
        <v>33.594720000000002</v>
      </c>
      <c r="Y4097" s="5" t="s">
        <v>1822</v>
      </c>
      <c r="Z4097" s="4" cm="1">
        <f t="array" ref="Z4097">IF(
    LEN(TRIM(Y4097&amp;""))=0,
        IF(AND(ISNUMBER(net_sales_clean), ISNUMBER(profit_clean)),
            net_sales_clean - profit_clean,
            ""
        ),
    VALUE(SUBSTITUTE(Y4097,"$",""))
)</f>
        <v>26.198734938810599</v>
      </c>
      <c r="AA4097" s="5" t="s">
        <v>1821</v>
      </c>
      <c r="AB4097" s="4" cm="1">
        <f t="array" ref="AB4097">IF(
    LEN(TRIM(AA4097&amp;""))=0,
        IF(AND(ISNUMBER(net_sales_clean), ISNUMBER(cost_clean)),
            net_sales_clean - cost_clean,
            ""
        ),
    VALUE(SUBSTITUTE(AA4097,"$",""))
)</f>
        <v>7.3959850611893199</v>
      </c>
      <c r="AC4097">
        <v>3</v>
      </c>
      <c r="AD4097">
        <f>IF(LEN(TRIM(AC4097&amp;""))=0, "", VALUE(AC4097))</f>
        <v>3</v>
      </c>
      <c r="AE4097">
        <v>1</v>
      </c>
      <c r="AF4097">
        <f>IF(LEN(TRIM(AE4097&amp;""))=0, "", VALUE(AE4097))</f>
        <v>1</v>
      </c>
      <c r="AG4097">
        <v>0</v>
      </c>
      <c r="AH4097">
        <f>IF(
    OR(U4097&lt;0, W4097&lt;0, Y4097&lt;0, AA4097&lt;0),
        1,
        IF(LEN(TRIM(AG4097&amp;""))=0, "", AG4097)
)</f>
        <v>0</v>
      </c>
      <c r="AI4097" t="str">
        <f>IF(
    COUNT(Q4097,V4097,X4097,Z4097,AB4097)=0,
        "Not Usable",
    IF(
        COUNT(Q4097,V4097,X4097,Z4097,AB4097)&lt;5,
            "Incomplete",
            IF(
                MIN(Q4097,V4097,X4097,Z4097,AB4097)=0,
                    "Incomplete",
                    "Complete"
            )
    )
)</f>
        <v>Complete</v>
      </c>
    </row>
    <row r="4098" spans="1:35" x14ac:dyDescent="0.3">
      <c r="A4098">
        <v>40264</v>
      </c>
      <c r="B4098" s="6">
        <v>45551.892418981479</v>
      </c>
      <c r="C4098" s="3">
        <f>INT(B4098)</f>
        <v>45551</v>
      </c>
      <c r="D4098" s="2">
        <f>MOD(B4098,1)</f>
        <v>0.89241898147884058</v>
      </c>
      <c r="E4098">
        <v>44</v>
      </c>
      <c r="F4098" t="s">
        <v>8</v>
      </c>
      <c r="G4098" t="str">
        <f xml:space="preserve"> PROPER(TRIM(CLEAN(SUBSTITUTE(F4098,CHAR(160)," "))))</f>
        <v>West</v>
      </c>
      <c r="H4098" t="s">
        <v>11</v>
      </c>
      <c r="I4098" t="str">
        <f>PROPER(TRIM(CLEAN((SUBSTITUTE(H4098,"-"," ")))))</f>
        <v>Online</v>
      </c>
      <c r="J4098">
        <v>6268</v>
      </c>
      <c r="K4098" t="s">
        <v>6</v>
      </c>
      <c r="L4098" t="str">
        <f xml:space="preserve"> PROPER(TRIM(CLEAN(SUBSTITUTE(K4098,CHAR(160)," "))))</f>
        <v>Corporate</v>
      </c>
      <c r="M4098" t="s">
        <v>23</v>
      </c>
      <c r="N4098" t="str">
        <f xml:space="preserve"> PROPER(TRIM(CLEAN(SUBSTITUTE(M4098,CHAR(160)," "))))</f>
        <v>Electronics</v>
      </c>
      <c r="O4098" t="s">
        <v>40</v>
      </c>
      <c r="P4098" t="str">
        <f>IF(LEN(TRIM(Table1[[#This Row],[subcategory]]&amp;""))=0,"Unknown", PROPER(TRIM(Table1[[#This Row],[subcategory]])))</f>
        <v>Accessories</v>
      </c>
      <c r="Q4098">
        <v>51.7</v>
      </c>
      <c r="R4098" s="1">
        <f>IF(LEN(TRIM(Q4098&amp;""))=0, "", VALUE(SUBSTITUTE(Q4098,"$","")))</f>
        <v>51.7</v>
      </c>
      <c r="S4098">
        <v>4</v>
      </c>
      <c r="T4098">
        <f>IF(LEN(TRIM(S4098&amp;""))=0, "", VALUE(S4098))</f>
        <v>4</v>
      </c>
      <c r="U4098">
        <v>206.8</v>
      </c>
      <c r="V4098" s="1">
        <f>IF(LEN(TRIM(U4098&amp;""))=0, "", VALUE(SUBSTITUTE(U4098,"$","")))</f>
        <v>206.8</v>
      </c>
      <c r="W4098" s="4" t="s">
        <v>1820</v>
      </c>
      <c r="X4098" s="4">
        <f>IF(LEN(TRIM(W4098&amp;""))=0, "", VALUE(SUBSTITUTE(W4098,"$","")))</f>
        <v>144.96680000000001</v>
      </c>
      <c r="Y4098" s="5" t="s">
        <v>1819</v>
      </c>
      <c r="Z4098" s="4" cm="1">
        <f t="array" ref="Z4098">IF(
    LEN(TRIM(Y4098&amp;""))=0,
        IF(AND(ISNUMBER(net_sales_clean), ISNUMBER(profit_clean)),
            net_sales_clean - profit_clean,
            ""
        ),
    VALUE(SUBSTITUTE(Y4098,"$",""))
)</f>
        <v>114.733243262241</v>
      </c>
      <c r="AA4098" s="5" t="s">
        <v>1818</v>
      </c>
      <c r="AB4098" s="4" cm="1">
        <f t="array" ref="AB4098">IF(
    LEN(TRIM(AA4098&amp;""))=0,
        IF(AND(ISNUMBER(net_sales_clean), ISNUMBER(cost_clean)),
            net_sales_clean - cost_clean,
            ""
        ),
    VALUE(SUBSTITUTE(AA4098,"$",""))
)</f>
        <v>30.233556737758299</v>
      </c>
      <c r="AC4098">
        <v>9</v>
      </c>
      <c r="AD4098">
        <f>IF(LEN(TRIM(AC4098&amp;""))=0, "", VALUE(AC4098))</f>
        <v>9</v>
      </c>
      <c r="AE4098">
        <v>2</v>
      </c>
      <c r="AF4098">
        <f>IF(LEN(TRIM(AE4098&amp;""))=0, "", VALUE(AE4098))</f>
        <v>2</v>
      </c>
      <c r="AG4098">
        <v>0</v>
      </c>
      <c r="AH4098">
        <f>IF(
    OR(U4098&lt;0, W4098&lt;0, Y4098&lt;0, AA4098&lt;0),
        1,
        IF(LEN(TRIM(AG4098&amp;""))=0, "", AG4098)
)</f>
        <v>0</v>
      </c>
      <c r="AI4098" t="str">
        <f>IF(
    COUNT(Q4098,V4098,X4098,Z4098,AB4098)=0,
        "Not Usable",
    IF(
        COUNT(Q4098,V4098,X4098,Z4098,AB4098)&lt;5,
            "Incomplete",
            IF(
                MIN(Q4098,V4098,X4098,Z4098,AB4098)=0,
                    "Incomplete",
                    "Complete"
            )
    )
)</f>
        <v>Complete</v>
      </c>
    </row>
    <row r="4099" spans="1:35" x14ac:dyDescent="0.3">
      <c r="A4099">
        <v>17916</v>
      </c>
      <c r="B4099" s="6">
        <v>45907.625497685185</v>
      </c>
      <c r="C4099" s="3">
        <f>INT(B4099)</f>
        <v>45907</v>
      </c>
      <c r="D4099" s="2">
        <f>MOD(B4099,1)</f>
        <v>0.62549768518510973</v>
      </c>
      <c r="E4099">
        <v>75</v>
      </c>
      <c r="F4099" t="s">
        <v>15</v>
      </c>
      <c r="G4099" t="str">
        <f xml:space="preserve"> PROPER(TRIM(CLEAN(SUBSTITUTE(F4099,CHAR(160)," "))))</f>
        <v>West</v>
      </c>
      <c r="H4099" t="s">
        <v>27</v>
      </c>
      <c r="I4099" t="str">
        <f>PROPER(TRIM(CLEAN((SUBSTITUTE(H4099,"-"," ")))))</f>
        <v>In Store</v>
      </c>
      <c r="J4099">
        <v>21169</v>
      </c>
      <c r="K4099" t="s">
        <v>2</v>
      </c>
      <c r="L4099" t="str">
        <f xml:space="preserve"> PROPER(TRIM(CLEAN(SUBSTITUTE(K4099,CHAR(160)," "))))</f>
        <v>Home Office</v>
      </c>
      <c r="M4099" t="s">
        <v>16</v>
      </c>
      <c r="N4099" t="str">
        <f xml:space="preserve"> PROPER(TRIM(CLEAN(SUBSTITUTE(M4099,CHAR(160)," "))))</f>
        <v>Grocery</v>
      </c>
      <c r="O4099" t="s">
        <v>24</v>
      </c>
      <c r="P4099" t="str">
        <f>IF(LEN(TRIM(Table1[[#This Row],[subcategory]]&amp;""))=0,"Unknown", PROPER(TRIM(Table1[[#This Row],[subcategory]])))</f>
        <v>Snacks</v>
      </c>
      <c r="Q4099">
        <v>29.55</v>
      </c>
      <c r="R4099" s="1">
        <f>IF(LEN(TRIM(Q4099&amp;""))=0, "", VALUE(SUBSTITUTE(Q4099,"$","")))</f>
        <v>29.55</v>
      </c>
      <c r="S4099">
        <v>3</v>
      </c>
      <c r="T4099">
        <f>IF(LEN(TRIM(S4099&amp;""))=0, "", VALUE(S4099))</f>
        <v>3</v>
      </c>
      <c r="U4099">
        <v>88.65</v>
      </c>
      <c r="V4099" s="1">
        <f>IF(LEN(TRIM(U4099&amp;""))=0, "", VALUE(SUBSTITUTE(U4099,"$","")))</f>
        <v>88.65</v>
      </c>
      <c r="W4099" s="4" t="s">
        <v>1817</v>
      </c>
      <c r="X4099" s="4">
        <f>IF(LEN(TRIM(W4099&amp;""))=0, "", VALUE(SUBSTITUTE(W4099,"$","")))</f>
        <v>70.742699999999999</v>
      </c>
      <c r="Y4099" s="5" t="s">
        <v>1816</v>
      </c>
      <c r="Z4099" s="4" cm="1">
        <f t="array" ref="Z4099">IF(
    LEN(TRIM(Y4099&amp;""))=0,
        IF(AND(ISNUMBER(net_sales_clean), ISNUMBER(profit_clean)),
            net_sales_clean - profit_clean,
            ""
        ),
    VALUE(SUBSTITUTE(Y4099,"$",""))
)</f>
        <v>42.904787745529298</v>
      </c>
      <c r="AA4099" s="5" t="s">
        <v>1815</v>
      </c>
      <c r="AB4099" s="4" cm="1">
        <f t="array" ref="AB4099">IF(
    LEN(TRIM(AA4099&amp;""))=0,
        IF(AND(ISNUMBER(net_sales_clean), ISNUMBER(cost_clean)),
            net_sales_clean - cost_clean,
            ""
        ),
    VALUE(SUBSTITUTE(AA4099,"$",""))
)</f>
        <v>27.837912254470599</v>
      </c>
      <c r="AC4099">
        <v>9</v>
      </c>
      <c r="AD4099">
        <f>IF(LEN(TRIM(AC4099&amp;""))=0, "", VALUE(AC4099))</f>
        <v>9</v>
      </c>
      <c r="AE4099">
        <v>2</v>
      </c>
      <c r="AF4099">
        <f>IF(LEN(TRIM(AE4099&amp;""))=0, "", VALUE(AE4099))</f>
        <v>2</v>
      </c>
      <c r="AG4099">
        <v>0</v>
      </c>
      <c r="AH4099">
        <f>IF(
    OR(U4099&lt;0, W4099&lt;0, Y4099&lt;0, AA4099&lt;0),
        1,
        IF(LEN(TRIM(AG4099&amp;""))=0, "", AG4099)
)</f>
        <v>0</v>
      </c>
      <c r="AI4099" t="str">
        <f>IF(
    COUNT(Q4099,V4099,X4099,Z4099,AB4099)=0,
        "Not Usable",
    IF(
        COUNT(Q4099,V4099,X4099,Z4099,AB4099)&lt;5,
            "Incomplete",
            IF(
                MIN(Q4099,V4099,X4099,Z4099,AB4099)=0,
                    "Incomplete",
                    "Complete"
            )
    )
)</f>
        <v>Complete</v>
      </c>
    </row>
    <row r="4100" spans="1:35" x14ac:dyDescent="0.3">
      <c r="A4100">
        <v>26603</v>
      </c>
      <c r="B4100" s="6">
        <v>45429.287743055553</v>
      </c>
      <c r="C4100" s="3">
        <f>INT(B4100)</f>
        <v>45429</v>
      </c>
      <c r="D4100" s="2">
        <f>MOD(B4100,1)</f>
        <v>0.28774305555270985</v>
      </c>
      <c r="E4100">
        <v>35</v>
      </c>
      <c r="F4100" t="s">
        <v>33</v>
      </c>
      <c r="G4100" t="str">
        <f xml:space="preserve"> PROPER(TRIM(CLEAN(SUBSTITUTE(F4100,CHAR(160)," "))))</f>
        <v>South</v>
      </c>
      <c r="H4100" t="s">
        <v>27</v>
      </c>
      <c r="I4100" t="str">
        <f>PROPER(TRIM(CLEAN((SUBSTITUTE(H4100,"-"," ")))))</f>
        <v>In Store</v>
      </c>
      <c r="J4100">
        <v>6308</v>
      </c>
      <c r="K4100" t="s">
        <v>10</v>
      </c>
      <c r="L4100" t="str">
        <f xml:space="preserve"> PROPER(TRIM(CLEAN(SUBSTITUTE(K4100,CHAR(160)," "))))</f>
        <v>Consumer</v>
      </c>
      <c r="M4100" t="s">
        <v>16</v>
      </c>
      <c r="N4100" t="str">
        <f xml:space="preserve"> PROPER(TRIM(CLEAN(SUBSTITUTE(M4100,CHAR(160)," "))))</f>
        <v>Grocery</v>
      </c>
      <c r="P4100" t="str">
        <f>IF(LEN(TRIM(Table1[[#This Row],[subcategory]]&amp;""))=0,"Unknown", PROPER(TRIM(Table1[[#This Row],[subcategory]])))</f>
        <v>Unknown</v>
      </c>
      <c r="Q4100">
        <v>211.12</v>
      </c>
      <c r="R4100" s="1">
        <f>IF(LEN(TRIM(Q4100&amp;""))=0, "", VALUE(SUBSTITUTE(Q4100,"$","")))</f>
        <v>211.12</v>
      </c>
      <c r="S4100">
        <v>4</v>
      </c>
      <c r="T4100">
        <f>IF(LEN(TRIM(S4100&amp;""))=0, "", VALUE(S4100))</f>
        <v>4</v>
      </c>
      <c r="U4100">
        <v>844.48</v>
      </c>
      <c r="V4100" s="1">
        <f>IF(LEN(TRIM(U4100&amp;""))=0, "", VALUE(SUBSTITUTE(U4100,"$","")))</f>
        <v>844.48</v>
      </c>
      <c r="W4100" s="1">
        <v>665.45024000000001</v>
      </c>
      <c r="X4100" s="1">
        <f>IF(LEN(TRIM(W4100&amp;""))=0, "", VALUE(SUBSTITUTE(W4100,"$","")))</f>
        <v>665.45024000000001</v>
      </c>
      <c r="Y4100" s="5" t="s">
        <v>1814</v>
      </c>
      <c r="Z4100" s="4" cm="1">
        <f t="array" ref="Z4100">IF(
    LEN(TRIM(Y4100&amp;""))=0,
        IF(AND(ISNUMBER(net_sales_clean), ISNUMBER(profit_clean)),
            net_sales_clean - profit_clean,
            ""
        ),
    VALUE(SUBSTITUTE(Y4100,"$",""))
)</f>
        <v>425.46889988118801</v>
      </c>
      <c r="AA4100" s="5" t="s">
        <v>1813</v>
      </c>
      <c r="AB4100" s="4" cm="1">
        <f t="array" ref="AB4100">IF(
    LEN(TRIM(AA4100&amp;""))=0,
        IF(AND(ISNUMBER(net_sales_clean), ISNUMBER(cost_clean)),
            net_sales_clean - cost_clean,
            ""
        ),
    VALUE(SUBSTITUTE(AA4100,"$",""))
)</f>
        <v>239.981340118811</v>
      </c>
      <c r="AC4100">
        <v>3</v>
      </c>
      <c r="AD4100">
        <f>IF(LEN(TRIM(AC4100&amp;""))=0, "", VALUE(AC4100))</f>
        <v>3</v>
      </c>
      <c r="AF4100" t="str">
        <f>IF(LEN(TRIM(AE4100&amp;""))=0, "", VALUE(AE4100))</f>
        <v/>
      </c>
      <c r="AG4100">
        <v>0</v>
      </c>
      <c r="AH4100">
        <f>IF(
    OR(U4100&lt;0, W4100&lt;0, Y4100&lt;0, AA4100&lt;0),
        1,
        IF(LEN(TRIM(AG4100&amp;""))=0, "", AG4100)
)</f>
        <v>0</v>
      </c>
      <c r="AI4100" t="str">
        <f>IF(
    COUNT(Q4100,V4100,X4100,Z4100,AB4100)=0,
        "Not Usable",
    IF(
        COUNT(Q4100,V4100,X4100,Z4100,AB4100)&lt;5,
            "Incomplete",
            IF(
                MIN(Q4100,V4100,X4100,Z4100,AB4100)=0,
                    "Incomplete",
                    "Complete"
            )
    )
)</f>
        <v>Complete</v>
      </c>
    </row>
    <row r="4101" spans="1:35" x14ac:dyDescent="0.3">
      <c r="A4101">
        <v>48828</v>
      </c>
      <c r="B4101" s="6">
        <v>45866.992222222223</v>
      </c>
      <c r="C4101" s="3">
        <f>INT(B4101)</f>
        <v>45866</v>
      </c>
      <c r="D4101" s="2">
        <f>MOD(B4101,1)</f>
        <v>0.992222222223063</v>
      </c>
      <c r="E4101">
        <v>30</v>
      </c>
      <c r="F4101" t="s">
        <v>33</v>
      </c>
      <c r="G4101" t="str">
        <f xml:space="preserve"> PROPER(TRIM(CLEAN(SUBSTITUTE(F4101,CHAR(160)," "))))</f>
        <v>South</v>
      </c>
      <c r="H4101" t="s">
        <v>3</v>
      </c>
      <c r="I4101" t="str">
        <f>PROPER(TRIM(CLEAN((SUBSTITUTE(H4101,"-"," ")))))</f>
        <v>Phone</v>
      </c>
      <c r="J4101">
        <v>20919</v>
      </c>
      <c r="K4101" t="s">
        <v>6</v>
      </c>
      <c r="L4101" t="str">
        <f xml:space="preserve"> PROPER(TRIM(CLEAN(SUBSTITUTE(K4101,CHAR(160)," "))))</f>
        <v>Corporate</v>
      </c>
      <c r="M4101" t="s">
        <v>1</v>
      </c>
      <c r="N4101" t="str">
        <f xml:space="preserve"> PROPER(TRIM(CLEAN(SUBSTITUTE(M4101,CHAR(160)," "))))</f>
        <v>Beauty</v>
      </c>
      <c r="P4101" t="str">
        <f>IF(LEN(TRIM(Table1[[#This Row],[subcategory]]&amp;""))=0,"Unknown", PROPER(TRIM(Table1[[#This Row],[subcategory]])))</f>
        <v>Unknown</v>
      </c>
      <c r="Q4101">
        <v>186.4</v>
      </c>
      <c r="R4101" s="1">
        <f>IF(LEN(TRIM(Q4101&amp;""))=0, "", VALUE(SUBSTITUTE(Q4101,"$","")))</f>
        <v>186.4</v>
      </c>
      <c r="S4101">
        <v>4</v>
      </c>
      <c r="T4101">
        <f>IF(LEN(TRIM(S4101&amp;""))=0, "", VALUE(S4101))</f>
        <v>4</v>
      </c>
      <c r="U4101">
        <v>745.6</v>
      </c>
      <c r="V4101" s="1">
        <f>IF(LEN(TRIM(U4101&amp;""))=0, "", VALUE(SUBSTITUTE(U4101,"$","")))</f>
        <v>745.6</v>
      </c>
      <c r="W4101" s="1">
        <v>471.96480000000003</v>
      </c>
      <c r="X4101" s="1">
        <f>IF(LEN(TRIM(W4101&amp;""))=0, "", VALUE(SUBSTITUTE(W4101,"$","")))</f>
        <v>471.96480000000003</v>
      </c>
      <c r="Y4101" s="5" t="s">
        <v>1812</v>
      </c>
      <c r="Z4101" s="4" cm="1">
        <f t="array" ref="Z4101">IF(
    LEN(TRIM(Y4101&amp;""))=0,
        IF(AND(ISNUMBER(net_sales_clean), ISNUMBER(profit_clean)),
            net_sales_clean - profit_clean,
            ""
        ),
    VALUE(SUBSTITUTE(Y4101,"$",""))
)</f>
        <v>266.29800807109098</v>
      </c>
      <c r="AA4101" s="5" t="s">
        <v>1811</v>
      </c>
      <c r="AB4101" s="4" cm="1">
        <f t="array" ref="AB4101">IF(
    LEN(TRIM(AA4101&amp;""))=0,
        IF(AND(ISNUMBER(net_sales_clean), ISNUMBER(cost_clean)),
            net_sales_clean - cost_clean,
            ""
        ),
    VALUE(SUBSTITUTE(AA4101,"$",""))
)</f>
        <v>205.666791928908</v>
      </c>
      <c r="AC4101">
        <v>9</v>
      </c>
      <c r="AD4101">
        <f>IF(LEN(TRIM(AC4101&amp;""))=0, "", VALUE(AC4101))</f>
        <v>9</v>
      </c>
      <c r="AE4101">
        <v>1</v>
      </c>
      <c r="AF4101">
        <f>IF(LEN(TRIM(AE4101&amp;""))=0, "", VALUE(AE4101))</f>
        <v>1</v>
      </c>
      <c r="AG4101">
        <v>0</v>
      </c>
      <c r="AH4101">
        <f>IF(
    OR(U4101&lt;0, W4101&lt;0, Y4101&lt;0, AA4101&lt;0),
        1,
        IF(LEN(TRIM(AG4101&amp;""))=0, "", AG4101)
)</f>
        <v>0</v>
      </c>
      <c r="AI4101" t="str">
        <f>IF(
    COUNT(Q4101,V4101,X4101,Z4101,AB4101)=0,
        "Not Usable",
    IF(
        COUNT(Q4101,V4101,X4101,Z4101,AB4101)&lt;5,
            "Incomplete",
            IF(
                MIN(Q4101,V4101,X4101,Z4101,AB4101)=0,
                    "Incomplete",
                    "Complete"
            )
    )
)</f>
        <v>Complete</v>
      </c>
    </row>
    <row r="4102" spans="1:35" x14ac:dyDescent="0.3">
      <c r="A4102">
        <v>24258</v>
      </c>
      <c r="B4102" s="6">
        <v>45495.224409722221</v>
      </c>
      <c r="C4102" s="3">
        <f>INT(B4102)</f>
        <v>45495</v>
      </c>
      <c r="D4102" s="2">
        <f>MOD(B4102,1)</f>
        <v>0.22440972222102573</v>
      </c>
      <c r="E4102">
        <v>59</v>
      </c>
      <c r="F4102" t="s">
        <v>8</v>
      </c>
      <c r="G4102" t="str">
        <f xml:space="preserve"> PROPER(TRIM(CLEAN(SUBSTITUTE(F4102,CHAR(160)," "))))</f>
        <v>West</v>
      </c>
      <c r="H4102" t="s">
        <v>17</v>
      </c>
      <c r="I4102" t="str">
        <f>PROPER(TRIM(CLEAN((SUBSTITUTE(H4102,"-"," ")))))</f>
        <v>Online</v>
      </c>
      <c r="J4102">
        <v>20470</v>
      </c>
      <c r="K4102" t="s">
        <v>10</v>
      </c>
      <c r="L4102" t="str">
        <f xml:space="preserve"> PROPER(TRIM(CLEAN(SUBSTITUTE(K4102,CHAR(160)," "))))</f>
        <v>Consumer</v>
      </c>
      <c r="M4102" t="s">
        <v>19</v>
      </c>
      <c r="N4102" t="str">
        <f xml:space="preserve"> PROPER(TRIM(CLEAN(SUBSTITUTE(M4102,CHAR(160)," "))))</f>
        <v>Apparel</v>
      </c>
      <c r="O4102" t="s">
        <v>26</v>
      </c>
      <c r="P4102" t="str">
        <f>IF(LEN(TRIM(Table1[[#This Row],[subcategory]]&amp;""))=0,"Unknown", PROPER(TRIM(Table1[[#This Row],[subcategory]])))</f>
        <v>Kids</v>
      </c>
      <c r="R4102" s="1" t="str">
        <f>IF(LEN(TRIM(Q4102&amp;""))=0, "", VALUE(SUBSTITUTE(Q4102,"$","")))</f>
        <v/>
      </c>
      <c r="S4102">
        <v>2</v>
      </c>
      <c r="T4102">
        <f>IF(LEN(TRIM(S4102&amp;""))=0, "", VALUE(S4102))</f>
        <v>2</v>
      </c>
      <c r="V4102" s="1" t="str">
        <f>IF(LEN(TRIM(U4102&amp;""))=0, "", VALUE(SUBSTITUTE(U4102,"$","")))</f>
        <v/>
      </c>
      <c r="X4102" s="1" t="str">
        <f>IF(LEN(TRIM(W4102&amp;""))=0, "", VALUE(SUBSTITUTE(W4102,"$","")))</f>
        <v/>
      </c>
      <c r="Z4102" s="1" t="str" cm="1">
        <f t="array" ref="Z4102">IF(
    LEN(TRIM(Y4102&amp;""))=0,
        IF(AND(ISNUMBER(net_sales_clean), ISNUMBER(profit_clean)),
            net_sales_clean - profit_clean,
            ""
        ),
    VALUE(SUBSTITUTE(Y4102,"$",""))
)</f>
        <v/>
      </c>
      <c r="AB4102" s="1" t="str" cm="1">
        <f t="array" ref="AB4102">IF(
    LEN(TRIM(AA4102&amp;""))=0,
        IF(AND(ISNUMBER(net_sales_clean), ISNUMBER(cost_clean)),
            net_sales_clean - cost_clean,
            ""
        ),
    VALUE(SUBSTITUTE(AA4102,"$",""))
)</f>
        <v/>
      </c>
      <c r="AC4102">
        <v>6</v>
      </c>
      <c r="AD4102">
        <f>IF(LEN(TRIM(AC4102&amp;""))=0, "", VALUE(AC4102))</f>
        <v>6</v>
      </c>
      <c r="AE4102">
        <v>4</v>
      </c>
      <c r="AF4102">
        <f>IF(LEN(TRIM(AE4102&amp;""))=0, "", VALUE(AE4102))</f>
        <v>4</v>
      </c>
      <c r="AG4102">
        <v>0</v>
      </c>
      <c r="AH4102">
        <f>IF(
    OR(U4102&lt;0, W4102&lt;0, Y4102&lt;0, AA4102&lt;0),
        1,
        IF(LEN(TRIM(AG4102&amp;""))=0, "", AG4102)
)</f>
        <v>0</v>
      </c>
      <c r="AI4102" t="str">
        <f>IF(
    COUNT(Q4102,V4102,X4102,Z4102,AB4102)=0,
        "Not Usable",
    IF(
        COUNT(Q4102,V4102,X4102,Z4102,AB4102)&lt;5,
            "Incomplete",
            IF(
                MIN(Q4102,V4102,X4102,Z4102,AB4102)=0,
                    "Incomplete",
                    "Complete"
            )
    )
)</f>
        <v>Not Usable</v>
      </c>
    </row>
    <row r="4103" spans="1:35" x14ac:dyDescent="0.3">
      <c r="A4103">
        <v>6050</v>
      </c>
      <c r="B4103" s="6">
        <v>45066.954942129632</v>
      </c>
      <c r="C4103" s="3">
        <f>INT(B4103)</f>
        <v>45066</v>
      </c>
      <c r="D4103" s="2">
        <f>MOD(B4103,1)</f>
        <v>0.95494212963239988</v>
      </c>
      <c r="E4103">
        <v>49</v>
      </c>
      <c r="F4103" t="s">
        <v>4</v>
      </c>
      <c r="G4103" t="str">
        <f xml:space="preserve"> PROPER(TRIM(CLEAN(SUBSTITUTE(F4103,CHAR(160)," "))))</f>
        <v>South</v>
      </c>
      <c r="H4103" t="s">
        <v>11</v>
      </c>
      <c r="I4103" t="str">
        <f>PROPER(TRIM(CLEAN((SUBSTITUTE(H4103,"-"," ")))))</f>
        <v>Online</v>
      </c>
      <c r="J4103">
        <v>9393</v>
      </c>
      <c r="K4103" t="s">
        <v>14</v>
      </c>
      <c r="L4103" t="str">
        <f xml:space="preserve"> PROPER(TRIM(CLEAN(SUBSTITUTE(K4103,CHAR(160)," "))))</f>
        <v>Consumer</v>
      </c>
      <c r="M4103" t="s">
        <v>16</v>
      </c>
      <c r="N4103" t="str">
        <f xml:space="preserve"> PROPER(TRIM(CLEAN(SUBSTITUTE(M4103,CHAR(160)," "))))</f>
        <v>Grocery</v>
      </c>
      <c r="O4103" t="s">
        <v>29</v>
      </c>
      <c r="P4103" t="str">
        <f>IF(LEN(TRIM(Table1[[#This Row],[subcategory]]&amp;""))=0,"Unknown", PROPER(TRIM(Table1[[#This Row],[subcategory]])))</f>
        <v>Beverages</v>
      </c>
      <c r="Q4103">
        <v>44.22</v>
      </c>
      <c r="R4103" s="1">
        <f>IF(LEN(TRIM(Q4103&amp;""))=0, "", VALUE(SUBSTITUTE(Q4103,"$","")))</f>
        <v>44.22</v>
      </c>
      <c r="S4103">
        <v>1</v>
      </c>
      <c r="T4103">
        <f>IF(LEN(TRIM(S4103&amp;""))=0, "", VALUE(S4103))</f>
        <v>1</v>
      </c>
      <c r="U4103">
        <v>44.22</v>
      </c>
      <c r="V4103" s="1">
        <f>IF(LEN(TRIM(U4103&amp;""))=0, "", VALUE(SUBSTITUTE(U4103,"$","")))</f>
        <v>44.22</v>
      </c>
      <c r="W4103" s="1">
        <v>40.859279999999998</v>
      </c>
      <c r="X4103" s="1">
        <f>IF(LEN(TRIM(W4103&amp;""))=0, "", VALUE(SUBSTITUTE(W4103,"$","")))</f>
        <v>40.859279999999998</v>
      </c>
      <c r="Z4103" s="1" t="str" cm="1">
        <f t="array" ref="Z4103">IF(
    LEN(TRIM(Y4103&amp;""))=0,
        IF(AND(ISNUMBER(net_sales_clean), ISNUMBER(profit_clean)),
            net_sales_clean - profit_clean,
            ""
        ),
    VALUE(SUBSTITUTE(Y4103,"$",""))
)</f>
        <v/>
      </c>
      <c r="AB4103" s="1" t="str" cm="1">
        <f t="array" ref="AB4103">IF(
    LEN(TRIM(AA4103&amp;""))=0,
        IF(AND(ISNUMBER(net_sales_clean), ISNUMBER(cost_clean)),
            net_sales_clean - cost_clean,
            ""
        ),
    VALUE(SUBSTITUTE(AA4103,"$",""))
)</f>
        <v/>
      </c>
      <c r="AC4103">
        <v>1</v>
      </c>
      <c r="AD4103">
        <f>IF(LEN(TRIM(AC4103&amp;""))=0, "", VALUE(AC4103))</f>
        <v>1</v>
      </c>
      <c r="AE4103">
        <v>2</v>
      </c>
      <c r="AF4103">
        <f>IF(LEN(TRIM(AE4103&amp;""))=0, "", VALUE(AE4103))</f>
        <v>2</v>
      </c>
      <c r="AG4103">
        <v>0</v>
      </c>
      <c r="AH4103">
        <f>IF(
    OR(U4103&lt;0, W4103&lt;0, Y4103&lt;0, AA4103&lt;0),
        1,
        IF(LEN(TRIM(AG4103&amp;""))=0, "", AG4103)
)</f>
        <v>0</v>
      </c>
      <c r="AI4103" t="str">
        <f>IF(
    COUNT(Q4103,V4103,X4103,Z4103,AB4103)=0,
        "Not Usable",
    IF(
        COUNT(Q4103,V4103,X4103,Z4103,AB4103)&lt;5,
            "Incomplete",
            IF(
                MIN(Q4103,V4103,X4103,Z4103,AB4103)=0,
                    "Incomplete",
                    "Complete"
            )
    )
)</f>
        <v>Incomplete</v>
      </c>
    </row>
    <row r="4104" spans="1:35" x14ac:dyDescent="0.3">
      <c r="A4104">
        <v>1641</v>
      </c>
      <c r="B4104" s="6">
        <v>45223.925486111111</v>
      </c>
      <c r="C4104" s="3">
        <f>INT(B4104)</f>
        <v>45223</v>
      </c>
      <c r="D4104" s="2">
        <f>MOD(B4104,1)</f>
        <v>0.92548611111124046</v>
      </c>
      <c r="E4104">
        <v>69</v>
      </c>
      <c r="F4104" t="s">
        <v>4</v>
      </c>
      <c r="G4104" t="str">
        <f xml:space="preserve"> PROPER(TRIM(CLEAN(SUBSTITUTE(F4104,CHAR(160)," "))))</f>
        <v>South</v>
      </c>
      <c r="H4104" t="s">
        <v>30</v>
      </c>
      <c r="I4104" t="str">
        <f>PROPER(TRIM(CLEAN((SUBSTITUTE(H4104,"-"," ")))))</f>
        <v>Mobile App</v>
      </c>
      <c r="J4104">
        <v>5889</v>
      </c>
      <c r="K4104" t="s">
        <v>2</v>
      </c>
      <c r="L4104" t="str">
        <f xml:space="preserve"> PROPER(TRIM(CLEAN(SUBSTITUTE(K4104,CHAR(160)," "))))</f>
        <v>Home Office</v>
      </c>
      <c r="M4104" t="s">
        <v>19</v>
      </c>
      <c r="N4104" t="str">
        <f xml:space="preserve"> PROPER(TRIM(CLEAN(SUBSTITUTE(M4104,CHAR(160)," "))))</f>
        <v>Apparel</v>
      </c>
      <c r="P4104" t="str">
        <f>IF(LEN(TRIM(Table1[[#This Row],[subcategory]]&amp;""))=0,"Unknown", PROPER(TRIM(Table1[[#This Row],[subcategory]])))</f>
        <v>Unknown</v>
      </c>
      <c r="Q4104">
        <v>23.51</v>
      </c>
      <c r="R4104" s="1">
        <f>IF(LEN(TRIM(Q4104&amp;""))=0, "", VALUE(SUBSTITUTE(Q4104,"$","")))</f>
        <v>23.51</v>
      </c>
      <c r="S4104">
        <v>3</v>
      </c>
      <c r="T4104">
        <f>IF(LEN(TRIM(S4104&amp;""))=0, "", VALUE(S4104))</f>
        <v>3</v>
      </c>
      <c r="U4104">
        <v>70.53</v>
      </c>
      <c r="V4104" s="1">
        <f>IF(LEN(TRIM(U4104&amp;""))=0, "", VALUE(SUBSTITUTE(U4104,"$","")))</f>
        <v>70.53</v>
      </c>
      <c r="W4104" s="1">
        <v>52.262729999999998</v>
      </c>
      <c r="X4104" s="1">
        <f>IF(LEN(TRIM(W4104&amp;""))=0, "", VALUE(SUBSTITUTE(W4104,"$","")))</f>
        <v>52.262729999999998</v>
      </c>
      <c r="Y4104" s="5" t="s">
        <v>1810</v>
      </c>
      <c r="Z4104" s="4" cm="1">
        <f t="array" ref="Z4104">IF(
    LEN(TRIM(Y4104&amp;""))=0,
        IF(AND(ISNUMBER(net_sales_clean), ISNUMBER(profit_clean)),
            net_sales_clean - profit_clean,
            ""
        ),
    VALUE(SUBSTITUTE(Y4104,"$",""))
)</f>
        <v>29.7886240818566</v>
      </c>
      <c r="AA4104" s="5" t="s">
        <v>1809</v>
      </c>
      <c r="AB4104" s="4" cm="1">
        <f t="array" ref="AB4104">IF(
    LEN(TRIM(AA4104&amp;""))=0,
        IF(AND(ISNUMBER(net_sales_clean), ISNUMBER(cost_clean)),
            net_sales_clean - cost_clean,
            ""
        ),
    VALUE(SUBSTITUTE(AA4104,"$",""))
)</f>
        <v>22.474105918143302</v>
      </c>
      <c r="AC4104">
        <v>3</v>
      </c>
      <c r="AD4104">
        <f>IF(LEN(TRIM(AC4104&amp;""))=0, "", VALUE(AC4104))</f>
        <v>3</v>
      </c>
      <c r="AE4104">
        <v>5</v>
      </c>
      <c r="AF4104">
        <f>IF(LEN(TRIM(AE4104&amp;""))=0, "", VALUE(AE4104))</f>
        <v>5</v>
      </c>
      <c r="AG4104">
        <v>0</v>
      </c>
      <c r="AH4104">
        <f>IF(
    OR(U4104&lt;0, W4104&lt;0, Y4104&lt;0, AA4104&lt;0),
        1,
        IF(LEN(TRIM(AG4104&amp;""))=0, "", AG4104)
)</f>
        <v>0</v>
      </c>
      <c r="AI4104" t="str">
        <f>IF(
    COUNT(Q4104,V4104,X4104,Z4104,AB4104)=0,
        "Not Usable",
    IF(
        COUNT(Q4104,V4104,X4104,Z4104,AB4104)&lt;5,
            "Incomplete",
            IF(
                MIN(Q4104,V4104,X4104,Z4104,AB4104)=0,
                    "Incomplete",
                    "Complete"
            )
    )
)</f>
        <v>Complete</v>
      </c>
    </row>
    <row r="4105" spans="1:35" x14ac:dyDescent="0.3">
      <c r="A4105">
        <v>15985</v>
      </c>
      <c r="B4105" s="6">
        <v>45615.127789351849</v>
      </c>
      <c r="C4105" s="3">
        <f>INT(B4105)</f>
        <v>45615</v>
      </c>
      <c r="D4105" s="2">
        <f>MOD(B4105,1)</f>
        <v>0.12778935184906004</v>
      </c>
      <c r="E4105">
        <v>83</v>
      </c>
      <c r="F4105" t="s">
        <v>15</v>
      </c>
      <c r="G4105" t="str">
        <f xml:space="preserve"> PROPER(TRIM(CLEAN(SUBSTITUTE(F4105,CHAR(160)," "))))</f>
        <v>West</v>
      </c>
      <c r="H4105" t="s">
        <v>3</v>
      </c>
      <c r="I4105" t="str">
        <f>PROPER(TRIM(CLEAN((SUBSTITUTE(H4105,"-"," ")))))</f>
        <v>Phone</v>
      </c>
      <c r="J4105">
        <v>6587</v>
      </c>
      <c r="K4105" t="s">
        <v>14</v>
      </c>
      <c r="L4105" t="str">
        <f xml:space="preserve"> PROPER(TRIM(CLEAN(SUBSTITUTE(K4105,CHAR(160)," "))))</f>
        <v>Consumer</v>
      </c>
      <c r="M4105" t="s">
        <v>19</v>
      </c>
      <c r="N4105" t="str">
        <f xml:space="preserve"> PROPER(TRIM(CLEAN(SUBSTITUTE(M4105,CHAR(160)," "))))</f>
        <v>Apparel</v>
      </c>
      <c r="O4105" t="s">
        <v>18</v>
      </c>
      <c r="P4105" t="str">
        <f>IF(LEN(TRIM(Table1[[#This Row],[subcategory]]&amp;""))=0,"Unknown", PROPER(TRIM(Table1[[#This Row],[subcategory]])))</f>
        <v>Men</v>
      </c>
      <c r="Q4105">
        <v>18.850000000000001</v>
      </c>
      <c r="R4105" s="1">
        <f>IF(LEN(TRIM(Q4105&amp;""))=0, "", VALUE(SUBSTITUTE(Q4105,"$","")))</f>
        <v>18.850000000000001</v>
      </c>
      <c r="S4105">
        <v>2</v>
      </c>
      <c r="T4105">
        <f>IF(LEN(TRIM(S4105&amp;""))=0, "", VALUE(S4105))</f>
        <v>2</v>
      </c>
      <c r="U4105">
        <v>37.700000000000003</v>
      </c>
      <c r="V4105" s="1">
        <f>IF(LEN(TRIM(U4105&amp;""))=0, "", VALUE(SUBSTITUTE(U4105,"$","")))</f>
        <v>37.700000000000003</v>
      </c>
      <c r="W4105" s="1">
        <v>31.8565</v>
      </c>
      <c r="X4105" s="1">
        <f>IF(LEN(TRIM(W4105&amp;""))=0, "", VALUE(SUBSTITUTE(W4105,"$","")))</f>
        <v>31.8565</v>
      </c>
      <c r="Y4105" s="5" t="s">
        <v>1808</v>
      </c>
      <c r="Z4105" s="4" cm="1">
        <f t="array" ref="Z4105">IF(
    LEN(TRIM(Y4105&amp;""))=0,
        IF(AND(ISNUMBER(net_sales_clean), ISNUMBER(profit_clean)),
            net_sales_clean - profit_clean,
            ""
        ),
    VALUE(SUBSTITUTE(Y4105,"$",""))
)</f>
        <v>17.685378230430601</v>
      </c>
      <c r="AA4105" s="5" t="s">
        <v>1807</v>
      </c>
      <c r="AB4105" s="4" cm="1">
        <f t="array" ref="AB4105">IF(
    LEN(TRIM(AA4105&amp;""))=0,
        IF(AND(ISNUMBER(net_sales_clean), ISNUMBER(cost_clean)),
            net_sales_clean - cost_clean,
            ""
        ),
    VALUE(SUBSTITUTE(AA4105,"$",""))
)</f>
        <v>14.1711217695693</v>
      </c>
      <c r="AC4105">
        <v>6</v>
      </c>
      <c r="AD4105">
        <f>IF(LEN(TRIM(AC4105&amp;""))=0, "", VALUE(AC4105))</f>
        <v>6</v>
      </c>
      <c r="AE4105">
        <v>1</v>
      </c>
      <c r="AF4105">
        <f>IF(LEN(TRIM(AE4105&amp;""))=0, "", VALUE(AE4105))</f>
        <v>1</v>
      </c>
      <c r="AG4105">
        <v>0</v>
      </c>
      <c r="AH4105">
        <f>IF(
    OR(U4105&lt;0, W4105&lt;0, Y4105&lt;0, AA4105&lt;0),
        1,
        IF(LEN(TRIM(AG4105&amp;""))=0, "", AG4105)
)</f>
        <v>0</v>
      </c>
      <c r="AI4105" t="str">
        <f>IF(
    COUNT(Q4105,V4105,X4105,Z4105,AB4105)=0,
        "Not Usable",
    IF(
        COUNT(Q4105,V4105,X4105,Z4105,AB4105)&lt;5,
            "Incomplete",
            IF(
                MIN(Q4105,V4105,X4105,Z4105,AB4105)=0,
                    "Incomplete",
                    "Complete"
            )
    )
)</f>
        <v>Complete</v>
      </c>
    </row>
    <row r="4106" spans="1:35" x14ac:dyDescent="0.3">
      <c r="A4106">
        <v>15674</v>
      </c>
      <c r="B4106" s="6">
        <v>45261.927662037036</v>
      </c>
      <c r="C4106" s="3">
        <f>INT(B4106)</f>
        <v>45261</v>
      </c>
      <c r="D4106" s="2">
        <f>MOD(B4106,1)</f>
        <v>0.92766203703649808</v>
      </c>
      <c r="E4106">
        <v>54</v>
      </c>
      <c r="F4106" t="s">
        <v>15</v>
      </c>
      <c r="G4106" t="str">
        <f xml:space="preserve"> PROPER(TRIM(CLEAN(SUBSTITUTE(F4106,CHAR(160)," "))))</f>
        <v>West</v>
      </c>
      <c r="H4106" t="s">
        <v>27</v>
      </c>
      <c r="I4106" t="str">
        <f>PROPER(TRIM(CLEAN((SUBSTITUTE(H4106,"-"," ")))))</f>
        <v>In Store</v>
      </c>
      <c r="J4106">
        <v>4691</v>
      </c>
      <c r="K4106" t="s">
        <v>14</v>
      </c>
      <c r="L4106" t="str">
        <f xml:space="preserve"> PROPER(TRIM(CLEAN(SUBSTITUTE(K4106,CHAR(160)," "))))</f>
        <v>Consumer</v>
      </c>
      <c r="M4106" t="s">
        <v>23</v>
      </c>
      <c r="N4106" t="str">
        <f xml:space="preserve"> PROPER(TRIM(CLEAN(SUBSTITUTE(M4106,CHAR(160)," "))))</f>
        <v>Electronics</v>
      </c>
      <c r="O4106" t="s">
        <v>22</v>
      </c>
      <c r="P4106" t="str">
        <f>IF(LEN(TRIM(Table1[[#This Row],[subcategory]]&amp;""))=0,"Unknown", PROPER(TRIM(Table1[[#This Row],[subcategory]])))</f>
        <v>Audio</v>
      </c>
      <c r="Q4106">
        <v>67.95</v>
      </c>
      <c r="R4106" s="1">
        <f>IF(LEN(TRIM(Q4106&amp;""))=0, "", VALUE(SUBSTITUTE(Q4106,"$","")))</f>
        <v>67.95</v>
      </c>
      <c r="S4106">
        <v>3</v>
      </c>
      <c r="T4106">
        <f>IF(LEN(TRIM(S4106&amp;""))=0, "", VALUE(S4106))</f>
        <v>3</v>
      </c>
      <c r="U4106" s="5" t="s">
        <v>159</v>
      </c>
      <c r="V4106" s="4">
        <f>IF(LEN(TRIM(U4106&amp;""))=0, "", VALUE(SUBSTITUTE(U4106,"$","")))</f>
        <v>203.85</v>
      </c>
      <c r="W4106" s="4" t="s">
        <v>1806</v>
      </c>
      <c r="X4106" s="4">
        <f>IF(LEN(TRIM(W4106&amp;""))=0, "", VALUE(SUBSTITUTE(W4106,"$","")))</f>
        <v>168.7878</v>
      </c>
      <c r="Y4106" s="5" t="s">
        <v>1805</v>
      </c>
      <c r="Z4106" s="4" cm="1">
        <f t="array" ref="Z4106">IF(
    LEN(TRIM(Y4106&amp;""))=0,
        IF(AND(ISNUMBER(net_sales_clean), ISNUMBER(profit_clean)),
            net_sales_clean - profit_clean,
            ""
        ),
    VALUE(SUBSTITUTE(Y4106,"$",""))
)</f>
        <v>94.958012774093902</v>
      </c>
      <c r="AA4106" s="5" t="s">
        <v>1804</v>
      </c>
      <c r="AB4106" s="4" cm="1">
        <f t="array" ref="AB4106">IF(
    LEN(TRIM(AA4106&amp;""))=0,
        IF(AND(ISNUMBER(net_sales_clean), ISNUMBER(cost_clean)),
            net_sales_clean - cost_clean,
            ""
        ),
    VALUE(SUBSTITUTE(AA4106,"$",""))
)</f>
        <v>73.829787225906102</v>
      </c>
      <c r="AC4106">
        <v>0</v>
      </c>
      <c r="AD4106">
        <f>IF(LEN(TRIM(AC4106&amp;""))=0, "", VALUE(AC4106))</f>
        <v>0</v>
      </c>
      <c r="AE4106">
        <v>5</v>
      </c>
      <c r="AF4106">
        <f>IF(LEN(TRIM(AE4106&amp;""))=0, "", VALUE(AE4106))</f>
        <v>5</v>
      </c>
      <c r="AG4106">
        <v>1</v>
      </c>
      <c r="AH4106">
        <f>IF(
    OR(U4106&lt;0, W4106&lt;0, Y4106&lt;0, AA4106&lt;0),
        1,
        IF(LEN(TRIM(AG4106&amp;""))=0, "", AG4106)
)</f>
        <v>1</v>
      </c>
      <c r="AI4106" t="str">
        <f>IF(
    COUNT(Q4106,V4106,X4106,Z4106,AB4106)=0,
        "Not Usable",
    IF(
        COUNT(Q4106,V4106,X4106,Z4106,AB4106)&lt;5,
            "Incomplete",
            IF(
                MIN(Q4106,V4106,X4106,Z4106,AB4106)=0,
                    "Incomplete",
                    "Complete"
            )
    )
)</f>
        <v>Complete</v>
      </c>
    </row>
    <row r="4107" spans="1:35" x14ac:dyDescent="0.3">
      <c r="A4107">
        <v>5712</v>
      </c>
      <c r="B4107" s="6">
        <v>45282.566250000003</v>
      </c>
      <c r="C4107" s="3">
        <f>INT(B4107)</f>
        <v>45282</v>
      </c>
      <c r="D4107" s="2">
        <f>MOD(B4107,1)</f>
        <v>0.56625000000349246</v>
      </c>
      <c r="E4107">
        <v>62</v>
      </c>
      <c r="F4107" t="s">
        <v>21</v>
      </c>
      <c r="G4107" t="str">
        <f xml:space="preserve"> PROPER(TRIM(CLEAN(SUBSTITUTE(F4107,CHAR(160)," "))))</f>
        <v>Midwest</v>
      </c>
      <c r="H4107" t="s">
        <v>27</v>
      </c>
      <c r="I4107" t="str">
        <f>PROPER(TRIM(CLEAN((SUBSTITUTE(H4107,"-"," ")))))</f>
        <v>In Store</v>
      </c>
      <c r="J4107">
        <v>24263</v>
      </c>
      <c r="K4107" t="s">
        <v>10</v>
      </c>
      <c r="L4107" t="str">
        <f xml:space="preserve"> PROPER(TRIM(CLEAN(SUBSTITUTE(K4107,CHAR(160)," "))))</f>
        <v>Consumer</v>
      </c>
      <c r="M4107" t="s">
        <v>9</v>
      </c>
      <c r="N4107" t="str">
        <f xml:space="preserve"> PROPER(TRIM(CLEAN(SUBSTITUTE(M4107,CHAR(160)," "))))</f>
        <v>Home</v>
      </c>
      <c r="O4107" t="s">
        <v>38</v>
      </c>
      <c r="P4107" t="str">
        <f>IF(LEN(TRIM(Table1[[#This Row],[subcategory]]&amp;""))=0,"Unknown", PROPER(TRIM(Table1[[#This Row],[subcategory]])))</f>
        <v>Kitchen</v>
      </c>
      <c r="Q4107">
        <v>228.52</v>
      </c>
      <c r="R4107" s="1">
        <f>IF(LEN(TRIM(Q4107&amp;""))=0, "", VALUE(SUBSTITUTE(Q4107,"$","")))</f>
        <v>228.52</v>
      </c>
      <c r="S4107">
        <v>2</v>
      </c>
      <c r="T4107">
        <f>IF(LEN(TRIM(S4107&amp;""))=0, "", VALUE(S4107))</f>
        <v>2</v>
      </c>
      <c r="U4107">
        <v>457.04</v>
      </c>
      <c r="V4107" s="1">
        <f>IF(LEN(TRIM(U4107&amp;""))=0, "", VALUE(SUBSTITUTE(U4107,"$","")))</f>
        <v>457.04</v>
      </c>
      <c r="W4107" s="1">
        <v>273.76695999999998</v>
      </c>
      <c r="X4107" s="1">
        <f>IF(LEN(TRIM(W4107&amp;""))=0, "", VALUE(SUBSTITUTE(W4107,"$","")))</f>
        <v>273.76695999999998</v>
      </c>
      <c r="Y4107" s="5" t="s">
        <v>1803</v>
      </c>
      <c r="Z4107" s="4" cm="1">
        <f t="array" ref="Z4107">IF(
    LEN(TRIM(Y4107&amp;""))=0,
        IF(AND(ISNUMBER(net_sales_clean), ISNUMBER(profit_clean)),
            net_sales_clean - profit_clean,
            ""
        ),
    VALUE(SUBSTITUTE(Y4107,"$",""))
)</f>
        <v>190.88276300053499</v>
      </c>
      <c r="AA4107">
        <v>82.884196999464507</v>
      </c>
      <c r="AB4107" s="1" cm="1">
        <f t="array" ref="AB4107">IF(
    LEN(TRIM(AA4107&amp;""))=0,
        IF(AND(ISNUMBER(net_sales_clean), ISNUMBER(cost_clean)),
            net_sales_clean - cost_clean,
            ""
        ),
    VALUE(SUBSTITUTE(AA4107,"$",""))
)</f>
        <v>82.884196999464507</v>
      </c>
      <c r="AC4107">
        <v>6</v>
      </c>
      <c r="AD4107">
        <f>IF(LEN(TRIM(AC4107&amp;""))=0, "", VALUE(AC4107))</f>
        <v>6</v>
      </c>
      <c r="AF4107" t="str">
        <f>IF(LEN(TRIM(AE4107&amp;""))=0, "", VALUE(AE4107))</f>
        <v/>
      </c>
      <c r="AG4107">
        <v>0</v>
      </c>
      <c r="AH4107">
        <f>IF(
    OR(U4107&lt;0, W4107&lt;0, Y4107&lt;0, AA4107&lt;0),
        1,
        IF(LEN(TRIM(AG4107&amp;""))=0, "", AG4107)
)</f>
        <v>0</v>
      </c>
      <c r="AI4107" t="str">
        <f>IF(
    COUNT(Q4107,V4107,X4107,Z4107,AB4107)=0,
        "Not Usable",
    IF(
        COUNT(Q4107,V4107,X4107,Z4107,AB4107)&lt;5,
            "Incomplete",
            IF(
                MIN(Q4107,V4107,X4107,Z4107,AB4107)=0,
                    "Incomplete",
                    "Complete"
            )
    )
)</f>
        <v>Complete</v>
      </c>
    </row>
    <row r="4108" spans="1:35" x14ac:dyDescent="0.3">
      <c r="A4108">
        <v>41016</v>
      </c>
      <c r="B4108" s="6">
        <v>45839.29011574074</v>
      </c>
      <c r="C4108" s="3">
        <f>INT(B4108)</f>
        <v>45839</v>
      </c>
      <c r="D4108" s="2">
        <f>MOD(B4108,1)</f>
        <v>0.29011574073956581</v>
      </c>
      <c r="E4108">
        <v>65</v>
      </c>
      <c r="F4108" t="s">
        <v>4</v>
      </c>
      <c r="G4108" t="str">
        <f xml:space="preserve"> PROPER(TRIM(CLEAN(SUBSTITUTE(F4108,CHAR(160)," "))))</f>
        <v>South</v>
      </c>
      <c r="H4108" t="s">
        <v>30</v>
      </c>
      <c r="I4108" t="str">
        <f>PROPER(TRIM(CLEAN((SUBSTITUTE(H4108,"-"," ")))))</f>
        <v>Mobile App</v>
      </c>
      <c r="J4108">
        <v>5831</v>
      </c>
      <c r="K4108" t="s">
        <v>10</v>
      </c>
      <c r="L4108" t="str">
        <f xml:space="preserve"> PROPER(TRIM(CLEAN(SUBSTITUTE(K4108,CHAR(160)," "))))</f>
        <v>Consumer</v>
      </c>
      <c r="M4108" t="s">
        <v>19</v>
      </c>
      <c r="N4108" t="str">
        <f xml:space="preserve"> PROPER(TRIM(CLEAN(SUBSTITUTE(M4108,CHAR(160)," "))))</f>
        <v>Apparel</v>
      </c>
      <c r="O4108" t="s">
        <v>26</v>
      </c>
      <c r="P4108" t="str">
        <f>IF(LEN(TRIM(Table1[[#This Row],[subcategory]]&amp;""))=0,"Unknown", PROPER(TRIM(Table1[[#This Row],[subcategory]])))</f>
        <v>Kids</v>
      </c>
      <c r="Q4108">
        <v>86.09</v>
      </c>
      <c r="R4108" s="1">
        <f>IF(LEN(TRIM(Q4108&amp;""))=0, "", VALUE(SUBSTITUTE(Q4108,"$","")))</f>
        <v>86.09</v>
      </c>
      <c r="S4108">
        <v>2</v>
      </c>
      <c r="T4108">
        <f>IF(LEN(TRIM(S4108&amp;""))=0, "", VALUE(S4108))</f>
        <v>2</v>
      </c>
      <c r="U4108">
        <v>172.18</v>
      </c>
      <c r="V4108" s="1">
        <f>IF(LEN(TRIM(U4108&amp;""))=0, "", VALUE(SUBSTITUTE(U4108,"$","")))</f>
        <v>172.18</v>
      </c>
      <c r="W4108" s="1">
        <v>144.97556</v>
      </c>
      <c r="X4108" s="1">
        <f>IF(LEN(TRIM(W4108&amp;""))=0, "", VALUE(SUBSTITUTE(W4108,"$","")))</f>
        <v>144.97556</v>
      </c>
      <c r="Y4108" s="5" t="s">
        <v>1802</v>
      </c>
      <c r="Z4108" s="4" cm="1">
        <f t="array" ref="Z4108">IF(
    LEN(TRIM(Y4108&amp;""))=0,
        IF(AND(ISNUMBER(net_sales_clean), ISNUMBER(profit_clean)),
            net_sales_clean - profit_clean,
            ""
        ),
    VALUE(SUBSTITUTE(Y4108,"$",""))
)</f>
        <v>84.721850032246806</v>
      </c>
      <c r="AA4108" s="5" t="s">
        <v>1801</v>
      </c>
      <c r="AB4108" s="4" cm="1">
        <f t="array" ref="AB4108">IF(
    LEN(TRIM(AA4108&amp;""))=0,
        IF(AND(ISNUMBER(net_sales_clean), ISNUMBER(cost_clean)),
            net_sales_clean - cost_clean,
            ""
        ),
    VALUE(SUBSTITUTE(AA4108,"$",""))
)</f>
        <v>60.253709967753103</v>
      </c>
      <c r="AC4108">
        <v>9</v>
      </c>
      <c r="AD4108">
        <f>IF(LEN(TRIM(AC4108&amp;""))=0, "", VALUE(AC4108))</f>
        <v>9</v>
      </c>
      <c r="AE4108">
        <v>4</v>
      </c>
      <c r="AF4108">
        <f>IF(LEN(TRIM(AE4108&amp;""))=0, "", VALUE(AE4108))</f>
        <v>4</v>
      </c>
      <c r="AG4108">
        <v>0</v>
      </c>
      <c r="AH4108">
        <f>IF(
    OR(U4108&lt;0, W4108&lt;0, Y4108&lt;0, AA4108&lt;0),
        1,
        IF(LEN(TRIM(AG4108&amp;""))=0, "", AG4108)
)</f>
        <v>0</v>
      </c>
      <c r="AI4108" t="str">
        <f>IF(
    COUNT(Q4108,V4108,X4108,Z4108,AB4108)=0,
        "Not Usable",
    IF(
        COUNT(Q4108,V4108,X4108,Z4108,AB4108)&lt;5,
            "Incomplete",
            IF(
                MIN(Q4108,V4108,X4108,Z4108,AB4108)=0,
                    "Incomplete",
                    "Complete"
            )
    )
)</f>
        <v>Complete</v>
      </c>
    </row>
    <row r="4109" spans="1:35" x14ac:dyDescent="0.3">
      <c r="A4109">
        <v>41103</v>
      </c>
      <c r="B4109" s="6">
        <v>45759.9372337963</v>
      </c>
      <c r="C4109" s="3">
        <f>INT(B4109)</f>
        <v>45759</v>
      </c>
      <c r="D4109" s="2">
        <f>MOD(B4109,1)</f>
        <v>0.93723379629955161</v>
      </c>
      <c r="E4109">
        <v>41</v>
      </c>
      <c r="F4109" t="s">
        <v>33</v>
      </c>
      <c r="G4109" t="str">
        <f xml:space="preserve"> PROPER(TRIM(CLEAN(SUBSTITUTE(F4109,CHAR(160)," "))))</f>
        <v>South</v>
      </c>
      <c r="H4109" t="s">
        <v>27</v>
      </c>
      <c r="I4109" t="str">
        <f>PROPER(TRIM(CLEAN((SUBSTITUTE(H4109,"-"," ")))))</f>
        <v>In Store</v>
      </c>
      <c r="J4109">
        <v>5509</v>
      </c>
      <c r="K4109" t="s">
        <v>6</v>
      </c>
      <c r="L4109" t="str">
        <f xml:space="preserve"> PROPER(TRIM(CLEAN(SUBSTITUTE(K4109,CHAR(160)," "))))</f>
        <v>Corporate</v>
      </c>
      <c r="M4109" t="s">
        <v>23</v>
      </c>
      <c r="N4109" t="str">
        <f xml:space="preserve"> PROPER(TRIM(CLEAN(SUBSTITUTE(M4109,CHAR(160)," "))))</f>
        <v>Electronics</v>
      </c>
      <c r="O4109" t="s">
        <v>40</v>
      </c>
      <c r="P4109" t="str">
        <f>IF(LEN(TRIM(Table1[[#This Row],[subcategory]]&amp;""))=0,"Unknown", PROPER(TRIM(Table1[[#This Row],[subcategory]])))</f>
        <v>Accessories</v>
      </c>
      <c r="Q4109">
        <v>68.87</v>
      </c>
      <c r="R4109" s="1">
        <f>IF(LEN(TRIM(Q4109&amp;""))=0, "", VALUE(SUBSTITUTE(Q4109,"$","")))</f>
        <v>68.87</v>
      </c>
      <c r="S4109">
        <v>0</v>
      </c>
      <c r="T4109">
        <f>IF(LEN(TRIM(S4109&amp;""))=0, "", VALUE(S4109))</f>
        <v>0</v>
      </c>
      <c r="U4109">
        <v>0</v>
      </c>
      <c r="V4109" s="1">
        <f>IF(LEN(TRIM(U4109&amp;""))=0, "", VALUE(SUBSTITUTE(U4109,"$","")))</f>
        <v>0</v>
      </c>
      <c r="W4109" s="1">
        <v>0</v>
      </c>
      <c r="X4109" s="1">
        <f>IF(LEN(TRIM(W4109&amp;""))=0, "", VALUE(SUBSTITUTE(W4109,"$","")))</f>
        <v>0</v>
      </c>
      <c r="Y4109">
        <v>0</v>
      </c>
      <c r="Z4109" s="1" cm="1">
        <f t="array" ref="Z4109">IF(
    LEN(TRIM(Y4109&amp;""))=0,
        IF(AND(ISNUMBER(net_sales_clean), ISNUMBER(profit_clean)),
            net_sales_clean - profit_clean,
            ""
        ),
    VALUE(SUBSTITUTE(Y4109,"$",""))
)</f>
        <v>0</v>
      </c>
      <c r="AA4109">
        <v>0</v>
      </c>
      <c r="AB4109" s="1" cm="1">
        <f t="array" ref="AB4109">IF(
    LEN(TRIM(AA4109&amp;""))=0,
        IF(AND(ISNUMBER(net_sales_clean), ISNUMBER(cost_clean)),
            net_sales_clean - cost_clean,
            ""
        ),
    VALUE(SUBSTITUTE(AA4109,"$",""))
)</f>
        <v>0</v>
      </c>
      <c r="AC4109">
        <v>9</v>
      </c>
      <c r="AD4109">
        <f>IF(LEN(TRIM(AC4109&amp;""))=0, "", VALUE(AC4109))</f>
        <v>9</v>
      </c>
      <c r="AE4109">
        <v>1</v>
      </c>
      <c r="AF4109">
        <f>IF(LEN(TRIM(AE4109&amp;""))=0, "", VALUE(AE4109))</f>
        <v>1</v>
      </c>
      <c r="AG4109">
        <v>1</v>
      </c>
      <c r="AH4109">
        <f>IF(
    OR(U4109&lt;0, W4109&lt;0, Y4109&lt;0, AA4109&lt;0),
        1,
        IF(LEN(TRIM(AG4109&amp;""))=0, "", AG4109)
)</f>
        <v>1</v>
      </c>
      <c r="AI4109" t="str">
        <f>IF(
    COUNT(Q4109,V4109,X4109,Z4109,AB4109)=0,
        "Not Usable",
    IF(
        COUNT(Q4109,V4109,X4109,Z4109,AB4109)&lt;5,
            "Incomplete",
            IF(
                MIN(Q4109,V4109,X4109,Z4109,AB4109)=0,
                    "Incomplete",
                    "Complete"
            )
    )
)</f>
        <v>Incomplete</v>
      </c>
    </row>
    <row r="4110" spans="1:35" x14ac:dyDescent="0.3">
      <c r="A4110">
        <v>41105</v>
      </c>
      <c r="B4110" s="6">
        <v>45482.973599537036</v>
      </c>
      <c r="C4110" s="3">
        <f>INT(B4110)</f>
        <v>45482</v>
      </c>
      <c r="D4110" s="2">
        <f>MOD(B4110,1)</f>
        <v>0.97359953703562496</v>
      </c>
      <c r="E4110">
        <v>81</v>
      </c>
      <c r="F4110" t="s">
        <v>21</v>
      </c>
      <c r="G4110" t="str">
        <f xml:space="preserve"> PROPER(TRIM(CLEAN(SUBSTITUTE(F4110,CHAR(160)," "))))</f>
        <v>Midwest</v>
      </c>
      <c r="H4110" t="s">
        <v>17</v>
      </c>
      <c r="I4110" t="str">
        <f>PROPER(TRIM(CLEAN((SUBSTITUTE(H4110,"-"," ")))))</f>
        <v>Online</v>
      </c>
      <c r="J4110">
        <v>16834</v>
      </c>
      <c r="K4110" t="s">
        <v>6</v>
      </c>
      <c r="L4110" t="str">
        <f xml:space="preserve"> PROPER(TRIM(CLEAN(SUBSTITUTE(K4110,CHAR(160)," "))))</f>
        <v>Corporate</v>
      </c>
      <c r="M4110" t="s">
        <v>19</v>
      </c>
      <c r="N4110" t="str">
        <f xml:space="preserve"> PROPER(TRIM(CLEAN(SUBSTITUTE(M4110,CHAR(160)," "))))</f>
        <v>Apparel</v>
      </c>
      <c r="O4110" t="s">
        <v>26</v>
      </c>
      <c r="P4110" t="str">
        <f>IF(LEN(TRIM(Table1[[#This Row],[subcategory]]&amp;""))=0,"Unknown", PROPER(TRIM(Table1[[#This Row],[subcategory]])))</f>
        <v>Kids</v>
      </c>
      <c r="Q4110">
        <v>33.119999999999997</v>
      </c>
      <c r="R4110" s="1">
        <f>IF(LEN(TRIM(Q4110&amp;""))=0, "", VALUE(SUBSTITUTE(Q4110,"$","")))</f>
        <v>33.119999999999997</v>
      </c>
      <c r="S4110">
        <v>3</v>
      </c>
      <c r="T4110">
        <f>IF(LEN(TRIM(S4110&amp;""))=0, "", VALUE(S4110))</f>
        <v>3</v>
      </c>
      <c r="U4110" s="5" t="s">
        <v>158</v>
      </c>
      <c r="V4110" s="4">
        <f>IF(LEN(TRIM(U4110&amp;""))=0, "", VALUE(SUBSTITUTE(U4110,"$","")))</f>
        <v>99.3599999999999</v>
      </c>
      <c r="W4110" s="4" t="s">
        <v>1800</v>
      </c>
      <c r="X4110" s="4">
        <f>IF(LEN(TRIM(W4110&amp;""))=0, "", VALUE(SUBSTITUTE(W4110,"$","")))</f>
        <v>80.978399999999894</v>
      </c>
      <c r="Y4110" s="5" t="s">
        <v>1799</v>
      </c>
      <c r="Z4110" s="4" cm="1">
        <f t="array" ref="Z4110">IF(
    LEN(TRIM(Y4110&amp;""))=0,
        IF(AND(ISNUMBER(net_sales_clean), ISNUMBER(profit_clean)),
            net_sales_clean - profit_clean,
            ""
        ),
    VALUE(SUBSTITUTE(Y4110,"$",""))
)</f>
        <v>46.636357041822002</v>
      </c>
      <c r="AA4110" s="5" t="s">
        <v>1798</v>
      </c>
      <c r="AB4110" s="4" cm="1">
        <f t="array" ref="AB4110">IF(
    LEN(TRIM(AA4110&amp;""))=0,
        IF(AND(ISNUMBER(net_sales_clean), ISNUMBER(cost_clean)),
            net_sales_clean - cost_clean,
            ""
        ),
    VALUE(SUBSTITUTE(AA4110,"$",""))
)</f>
        <v>34.342042958177899</v>
      </c>
      <c r="AC4110">
        <v>8</v>
      </c>
      <c r="AD4110">
        <f>IF(LEN(TRIM(AC4110&amp;""))=0, "", VALUE(AC4110))</f>
        <v>8</v>
      </c>
      <c r="AE4110">
        <v>4</v>
      </c>
      <c r="AF4110">
        <f>IF(LEN(TRIM(AE4110&amp;""))=0, "", VALUE(AE4110))</f>
        <v>4</v>
      </c>
      <c r="AG4110">
        <v>0</v>
      </c>
      <c r="AH4110">
        <f>IF(
    OR(U4110&lt;0, W4110&lt;0, Y4110&lt;0, AA4110&lt;0),
        1,
        IF(LEN(TRIM(AG4110&amp;""))=0, "", AG4110)
)</f>
        <v>0</v>
      </c>
      <c r="AI4110" t="str">
        <f>IF(
    COUNT(Q4110,V4110,X4110,Z4110,AB4110)=0,
        "Not Usable",
    IF(
        COUNT(Q4110,V4110,X4110,Z4110,AB4110)&lt;5,
            "Incomplete",
            IF(
                MIN(Q4110,V4110,X4110,Z4110,AB4110)=0,
                    "Incomplete",
                    "Complete"
            )
    )
)</f>
        <v>Complete</v>
      </c>
    </row>
    <row r="4111" spans="1:35" x14ac:dyDescent="0.3">
      <c r="A4111">
        <v>28516</v>
      </c>
      <c r="B4111" s="6">
        <v>44962.635277777779</v>
      </c>
      <c r="C4111" s="3">
        <f>INT(B4111)</f>
        <v>44962</v>
      </c>
      <c r="D4111" s="2">
        <f>MOD(B4111,1)</f>
        <v>0.63527777777926531</v>
      </c>
      <c r="E4111">
        <v>76</v>
      </c>
      <c r="F4111" t="s">
        <v>33</v>
      </c>
      <c r="G4111" t="str">
        <f xml:space="preserve"> PROPER(TRIM(CLEAN(SUBSTITUTE(F4111,CHAR(160)," "))))</f>
        <v>South</v>
      </c>
      <c r="H4111" t="s">
        <v>11</v>
      </c>
      <c r="I4111" t="str">
        <f>PROPER(TRIM(CLEAN((SUBSTITUTE(H4111,"-"," ")))))</f>
        <v>Online</v>
      </c>
      <c r="J4111">
        <v>17019</v>
      </c>
      <c r="K4111" t="s">
        <v>14</v>
      </c>
      <c r="L4111" t="str">
        <f xml:space="preserve"> PROPER(TRIM(CLEAN(SUBSTITUTE(K4111,CHAR(160)," "))))</f>
        <v>Consumer</v>
      </c>
      <c r="M4111" t="s">
        <v>23</v>
      </c>
      <c r="N4111" t="str">
        <f xml:space="preserve"> PROPER(TRIM(CLEAN(SUBSTITUTE(M4111,CHAR(160)," "))))</f>
        <v>Electronics</v>
      </c>
      <c r="O4111" t="s">
        <v>34</v>
      </c>
      <c r="P4111" t="str">
        <f>IF(LEN(TRIM(Table1[[#This Row],[subcategory]]&amp;""))=0,"Unknown", PROPER(TRIM(Table1[[#This Row],[subcategory]])))</f>
        <v>Phones</v>
      </c>
      <c r="Q4111">
        <v>94.35</v>
      </c>
      <c r="R4111" s="1">
        <f>IF(LEN(TRIM(Q4111&amp;""))=0, "", VALUE(SUBSTITUTE(Q4111,"$","")))</f>
        <v>94.35</v>
      </c>
      <c r="S4111">
        <v>1</v>
      </c>
      <c r="T4111">
        <f>IF(LEN(TRIM(S4111&amp;""))=0, "", VALUE(S4111))</f>
        <v>1</v>
      </c>
      <c r="U4111">
        <v>94.35</v>
      </c>
      <c r="V4111" s="1">
        <f>IF(LEN(TRIM(U4111&amp;""))=0, "", VALUE(SUBSTITUTE(U4111,"$","")))</f>
        <v>94.35</v>
      </c>
      <c r="W4111" s="4" t="s">
        <v>1797</v>
      </c>
      <c r="X4111" s="4">
        <f>IF(LEN(TRIM(W4111&amp;""))=0, "", VALUE(SUBSTITUTE(W4111,"$","")))</f>
        <v>73.404299999999907</v>
      </c>
      <c r="Y4111" s="5" t="s">
        <v>1796</v>
      </c>
      <c r="Z4111" s="4" cm="1">
        <f t="array" ref="Z4111">IF(
    LEN(TRIM(Y4111&amp;""))=0,
        IF(AND(ISNUMBER(net_sales_clean), ISNUMBER(profit_clean)),
            net_sales_clean - profit_clean,
            ""
        ),
    VALUE(SUBSTITUTE(Y4111,"$",""))
)</f>
        <v>48.1355948586734</v>
      </c>
      <c r="AA4111" s="5" t="s">
        <v>1795</v>
      </c>
      <c r="AB4111" s="4" cm="1">
        <f t="array" ref="AB4111">IF(
    LEN(TRIM(AA4111&amp;""))=0,
        IF(AND(ISNUMBER(net_sales_clean), ISNUMBER(cost_clean)),
            net_sales_clean - cost_clean,
            ""
        ),
    VALUE(SUBSTITUTE(AA4111,"$",""))
)</f>
        <v>25.2687051413265</v>
      </c>
      <c r="AC4111">
        <v>7</v>
      </c>
      <c r="AD4111">
        <f>IF(LEN(TRIM(AC4111&amp;""))=0, "", VALUE(AC4111))</f>
        <v>7</v>
      </c>
      <c r="AE4111">
        <v>5</v>
      </c>
      <c r="AF4111">
        <f>IF(LEN(TRIM(AE4111&amp;""))=0, "", VALUE(AE4111))</f>
        <v>5</v>
      </c>
      <c r="AG4111">
        <v>0</v>
      </c>
      <c r="AH4111">
        <f>IF(
    OR(U4111&lt;0, W4111&lt;0, Y4111&lt;0, AA4111&lt;0),
        1,
        IF(LEN(TRIM(AG4111&amp;""))=0, "", AG4111)
)</f>
        <v>0</v>
      </c>
      <c r="AI4111" t="str">
        <f>IF(
    COUNT(Q4111,V4111,X4111,Z4111,AB4111)=0,
        "Not Usable",
    IF(
        COUNT(Q4111,V4111,X4111,Z4111,AB4111)&lt;5,
            "Incomplete",
            IF(
                MIN(Q4111,V4111,X4111,Z4111,AB4111)=0,
                    "Incomplete",
                    "Complete"
            )
    )
)</f>
        <v>Complete</v>
      </c>
    </row>
    <row r="4112" spans="1:35" x14ac:dyDescent="0.3">
      <c r="A4112">
        <v>12089</v>
      </c>
      <c r="B4112" s="6">
        <v>45771.463067129633</v>
      </c>
      <c r="C4112" s="3">
        <f>INT(B4112)</f>
        <v>45771</v>
      </c>
      <c r="D4112" s="2">
        <f>MOD(B4112,1)</f>
        <v>0.46306712963269092</v>
      </c>
      <c r="E4112">
        <v>44</v>
      </c>
      <c r="F4112" t="s">
        <v>13</v>
      </c>
      <c r="G4112" t="str">
        <f xml:space="preserve"> PROPER(TRIM(CLEAN(SUBSTITUTE(F4112,CHAR(160)," "))))</f>
        <v>Northeast</v>
      </c>
      <c r="H4112" t="s">
        <v>3</v>
      </c>
      <c r="I4112" t="str">
        <f>PROPER(TRIM(CLEAN((SUBSTITUTE(H4112,"-"," ")))))</f>
        <v>Phone</v>
      </c>
      <c r="J4112">
        <v>9531</v>
      </c>
      <c r="K4112" t="s">
        <v>2</v>
      </c>
      <c r="L4112" t="str">
        <f xml:space="preserve"> PROPER(TRIM(CLEAN(SUBSTITUTE(K4112,CHAR(160)," "))))</f>
        <v>Home Office</v>
      </c>
      <c r="M4112" t="s">
        <v>1</v>
      </c>
      <c r="N4112" t="str">
        <f xml:space="preserve"> PROPER(TRIM(CLEAN(SUBSTITUTE(M4112,CHAR(160)," "))))</f>
        <v>Beauty</v>
      </c>
      <c r="O4112" t="s">
        <v>5</v>
      </c>
      <c r="P4112" t="str">
        <f>IF(LEN(TRIM(Table1[[#This Row],[subcategory]]&amp;""))=0,"Unknown", PROPER(TRIM(Table1[[#This Row],[subcategory]])))</f>
        <v>Haircare</v>
      </c>
      <c r="Q4112">
        <v>79.55</v>
      </c>
      <c r="R4112" s="1">
        <f>IF(LEN(TRIM(Q4112&amp;""))=0, "", VALUE(SUBSTITUTE(Q4112,"$","")))</f>
        <v>79.55</v>
      </c>
      <c r="S4112">
        <v>3</v>
      </c>
      <c r="T4112">
        <f>IF(LEN(TRIM(S4112&amp;""))=0, "", VALUE(S4112))</f>
        <v>3</v>
      </c>
      <c r="U4112" s="5" t="s">
        <v>46</v>
      </c>
      <c r="V4112" s="4">
        <f>IF(LEN(TRIM(U4112&amp;""))=0, "", VALUE(SUBSTITUTE(U4112,"$","")))</f>
        <v>238.64999999999901</v>
      </c>
      <c r="W4112" s="1">
        <v>214.54634999999999</v>
      </c>
      <c r="X4112" s="1">
        <f>IF(LEN(TRIM(W4112&amp;""))=0, "", VALUE(SUBSTITUTE(W4112,"$","")))</f>
        <v>214.54634999999999</v>
      </c>
      <c r="Y4112" s="5" t="s">
        <v>1794</v>
      </c>
      <c r="Z4112" s="4" cm="1">
        <f t="array" ref="Z4112">IF(
    LEN(TRIM(Y4112&amp;""))=0,
        IF(AND(ISNUMBER(net_sales_clean), ISNUMBER(profit_clean)),
            net_sales_clean - profit_clean,
            ""
        ),
    VALUE(SUBSTITUTE(Y4112,"$",""))
)</f>
        <v>126.66596920845799</v>
      </c>
      <c r="AA4112" s="5" t="s">
        <v>1793</v>
      </c>
      <c r="AB4112" s="4" cm="1">
        <f t="array" ref="AB4112">IF(
    LEN(TRIM(AA4112&amp;""))=0,
        IF(AND(ISNUMBER(net_sales_clean), ISNUMBER(cost_clean)),
            net_sales_clean - cost_clean,
            ""
        ),
    VALUE(SUBSTITUTE(AA4112,"$",""))
)</f>
        <v>87.880380791541</v>
      </c>
      <c r="AC4112">
        <v>2</v>
      </c>
      <c r="AD4112">
        <f>IF(LEN(TRIM(AC4112&amp;""))=0, "", VALUE(AC4112))</f>
        <v>2</v>
      </c>
      <c r="AE4112">
        <v>3</v>
      </c>
      <c r="AF4112">
        <f>IF(LEN(TRIM(AE4112&amp;""))=0, "", VALUE(AE4112))</f>
        <v>3</v>
      </c>
      <c r="AG4112">
        <v>0</v>
      </c>
      <c r="AH4112">
        <f>IF(
    OR(U4112&lt;0, W4112&lt;0, Y4112&lt;0, AA4112&lt;0),
        1,
        IF(LEN(TRIM(AG4112&amp;""))=0, "", AG4112)
)</f>
        <v>0</v>
      </c>
      <c r="AI4112" t="str">
        <f>IF(
    COUNT(Q4112,V4112,X4112,Z4112,AB4112)=0,
        "Not Usable",
    IF(
        COUNT(Q4112,V4112,X4112,Z4112,AB4112)&lt;5,
            "Incomplete",
            IF(
                MIN(Q4112,V4112,X4112,Z4112,AB4112)=0,
                    "Incomplete",
                    "Complete"
            )
    )
)</f>
        <v>Complete</v>
      </c>
    </row>
    <row r="4113" spans="1:35" x14ac:dyDescent="0.3">
      <c r="A4113">
        <v>4940</v>
      </c>
      <c r="B4113" s="6">
        <v>45635.119467592594</v>
      </c>
      <c r="C4113" s="3">
        <f>INT(B4113)</f>
        <v>45635</v>
      </c>
      <c r="D4113" s="2">
        <f>MOD(B4113,1)</f>
        <v>0.11946759259444661</v>
      </c>
      <c r="E4113">
        <v>68</v>
      </c>
      <c r="F4113" t="s">
        <v>4</v>
      </c>
      <c r="G4113" t="str">
        <f xml:space="preserve"> PROPER(TRIM(CLEAN(SUBSTITUTE(F4113,CHAR(160)," "))))</f>
        <v>South</v>
      </c>
      <c r="H4113" t="s">
        <v>3</v>
      </c>
      <c r="I4113" t="str">
        <f>PROPER(TRIM(CLEAN((SUBSTITUTE(H4113,"-"," ")))))</f>
        <v>Phone</v>
      </c>
      <c r="J4113">
        <v>24285</v>
      </c>
      <c r="K4113" t="s">
        <v>6</v>
      </c>
      <c r="L4113" t="str">
        <f xml:space="preserve"> PROPER(TRIM(CLEAN(SUBSTITUTE(K4113,CHAR(160)," "))))</f>
        <v>Corporate</v>
      </c>
      <c r="M4113" t="s">
        <v>16</v>
      </c>
      <c r="N4113" t="str">
        <f xml:space="preserve"> PROPER(TRIM(CLEAN(SUBSTITUTE(M4113,CHAR(160)," "))))</f>
        <v>Grocery</v>
      </c>
      <c r="O4113" t="s">
        <v>24</v>
      </c>
      <c r="P4113" t="str">
        <f>IF(LEN(TRIM(Table1[[#This Row],[subcategory]]&amp;""))=0,"Unknown", PROPER(TRIM(Table1[[#This Row],[subcategory]])))</f>
        <v>Snacks</v>
      </c>
      <c r="Q4113">
        <v>87.5</v>
      </c>
      <c r="R4113" s="1">
        <f>IF(LEN(TRIM(Q4113&amp;""))=0, "", VALUE(SUBSTITUTE(Q4113,"$","")))</f>
        <v>87.5</v>
      </c>
      <c r="S4113">
        <v>2</v>
      </c>
      <c r="T4113">
        <f>IF(LEN(TRIM(S4113&amp;""))=0, "", VALUE(S4113))</f>
        <v>2</v>
      </c>
      <c r="U4113">
        <v>175</v>
      </c>
      <c r="V4113" s="1">
        <f>IF(LEN(TRIM(U4113&amp;""))=0, "", VALUE(SUBSTITUTE(U4113,"$","")))</f>
        <v>175</v>
      </c>
      <c r="W4113" s="1">
        <v>163.44999999999999</v>
      </c>
      <c r="X4113" s="1">
        <f>IF(LEN(TRIM(W4113&amp;""))=0, "", VALUE(SUBSTITUTE(W4113,"$","")))</f>
        <v>163.44999999999999</v>
      </c>
      <c r="Y4113" s="5" t="s">
        <v>1792</v>
      </c>
      <c r="Z4113" s="4" cm="1">
        <f t="array" ref="Z4113">IF(
    LEN(TRIM(Y4113&amp;""))=0,
        IF(AND(ISNUMBER(net_sales_clean), ISNUMBER(profit_clean)),
            net_sales_clean - profit_clean,
            ""
        ),
    VALUE(SUBSTITUTE(Y4113,"$",""))
)</f>
        <v>135.57343531796499</v>
      </c>
      <c r="AA4113" s="5" t="s">
        <v>1791</v>
      </c>
      <c r="AB4113" s="4" cm="1">
        <f t="array" ref="AB4113">IF(
    LEN(TRIM(AA4113&amp;""))=0,
        IF(AND(ISNUMBER(net_sales_clean), ISNUMBER(cost_clean)),
            net_sales_clean - cost_clean,
            ""
        ),
    VALUE(SUBSTITUTE(AA4113,"$",""))
)</f>
        <v>27.876564682034601</v>
      </c>
      <c r="AC4113">
        <v>4</v>
      </c>
      <c r="AD4113">
        <f>IF(LEN(TRIM(AC4113&amp;""))=0, "", VALUE(AC4113))</f>
        <v>4</v>
      </c>
      <c r="AE4113">
        <v>4</v>
      </c>
      <c r="AF4113">
        <f>IF(LEN(TRIM(AE4113&amp;""))=0, "", VALUE(AE4113))</f>
        <v>4</v>
      </c>
      <c r="AG4113">
        <v>0</v>
      </c>
      <c r="AH4113">
        <f>IF(
    OR(U4113&lt;0, W4113&lt;0, Y4113&lt;0, AA4113&lt;0),
        1,
        IF(LEN(TRIM(AG4113&amp;""))=0, "", AG4113)
)</f>
        <v>0</v>
      </c>
      <c r="AI4113" t="str">
        <f>IF(
    COUNT(Q4113,V4113,X4113,Z4113,AB4113)=0,
        "Not Usable",
    IF(
        COUNT(Q4113,V4113,X4113,Z4113,AB4113)&lt;5,
            "Incomplete",
            IF(
                MIN(Q4113,V4113,X4113,Z4113,AB4113)=0,
                    "Incomplete",
                    "Complete"
            )
    )
)</f>
        <v>Complete</v>
      </c>
    </row>
    <row r="4114" spans="1:35" x14ac:dyDescent="0.3">
      <c r="A4114">
        <v>52839</v>
      </c>
      <c r="B4114" s="6">
        <v>44980.083136574074</v>
      </c>
      <c r="C4114" s="3">
        <f>INT(B4114)</f>
        <v>44980</v>
      </c>
      <c r="D4114" s="2">
        <f>MOD(B4114,1)</f>
        <v>8.3136574074160308E-2</v>
      </c>
      <c r="E4114">
        <v>31</v>
      </c>
      <c r="F4114" t="s">
        <v>21</v>
      </c>
      <c r="G4114" t="str">
        <f xml:space="preserve"> PROPER(TRIM(CLEAN(SUBSTITUTE(F4114,CHAR(160)," "))))</f>
        <v>Midwest</v>
      </c>
      <c r="H4114" t="s">
        <v>17</v>
      </c>
      <c r="I4114" t="str">
        <f>PROPER(TRIM(CLEAN((SUBSTITUTE(H4114,"-"," ")))))</f>
        <v>Online</v>
      </c>
      <c r="J4114">
        <v>23681</v>
      </c>
      <c r="K4114" t="s">
        <v>14</v>
      </c>
      <c r="L4114" t="str">
        <f xml:space="preserve"> PROPER(TRIM(CLEAN(SUBSTITUTE(K4114,CHAR(160)," "))))</f>
        <v>Consumer</v>
      </c>
      <c r="M4114" t="s">
        <v>16</v>
      </c>
      <c r="N4114" t="str">
        <f xml:space="preserve"> PROPER(TRIM(CLEAN(SUBSTITUTE(M4114,CHAR(160)," "))))</f>
        <v>Grocery</v>
      </c>
      <c r="O4114" t="s">
        <v>29</v>
      </c>
      <c r="P4114" t="str">
        <f>IF(LEN(TRIM(Table1[[#This Row],[subcategory]]&amp;""))=0,"Unknown", PROPER(TRIM(Table1[[#This Row],[subcategory]])))</f>
        <v>Beverages</v>
      </c>
      <c r="Q4114">
        <v>216.47</v>
      </c>
      <c r="R4114" s="1">
        <f>IF(LEN(TRIM(Q4114&amp;""))=0, "", VALUE(SUBSTITUTE(Q4114,"$","")))</f>
        <v>216.47</v>
      </c>
      <c r="S4114">
        <v>1</v>
      </c>
      <c r="T4114">
        <f>IF(LEN(TRIM(S4114&amp;""))=0, "", VALUE(S4114))</f>
        <v>1</v>
      </c>
      <c r="U4114">
        <v>216.47</v>
      </c>
      <c r="V4114" s="1">
        <f>IF(LEN(TRIM(U4114&amp;""))=0, "", VALUE(SUBSTITUTE(U4114,"$","")))</f>
        <v>216.47</v>
      </c>
      <c r="W4114" s="4" t="s">
        <v>1790</v>
      </c>
      <c r="X4114" s="4">
        <f>IF(LEN(TRIM(W4114&amp;""))=0, "", VALUE(SUBSTITUTE(W4114,"$","")))</f>
        <v>183.56655999999899</v>
      </c>
      <c r="Y4114" s="5" t="s">
        <v>1789</v>
      </c>
      <c r="Z4114" s="4" cm="1">
        <f t="array" ref="Z4114">IF(
    LEN(TRIM(Y4114&amp;""))=0,
        IF(AND(ISNUMBER(net_sales_clean), ISNUMBER(profit_clean)),
            net_sales_clean - profit_clean,
            ""
        ),
    VALUE(SUBSTITUTE(Y4114,"$",""))
)</f>
        <v>148.49891809995901</v>
      </c>
      <c r="AA4114" s="5" t="s">
        <v>1788</v>
      </c>
      <c r="AB4114" s="4" cm="1">
        <f t="array" ref="AB4114">IF(
    LEN(TRIM(AA4114&amp;""))=0,
        IF(AND(ISNUMBER(net_sales_clean), ISNUMBER(cost_clean)),
            net_sales_clean - cost_clean,
            ""
        ),
    VALUE(SUBSTITUTE(AA4114,"$",""))
)</f>
        <v>35.067641900040499</v>
      </c>
      <c r="AC4114">
        <v>8</v>
      </c>
      <c r="AD4114">
        <f>IF(LEN(TRIM(AC4114&amp;""))=0, "", VALUE(AC4114))</f>
        <v>8</v>
      </c>
      <c r="AE4114">
        <v>2</v>
      </c>
      <c r="AF4114">
        <f>IF(LEN(TRIM(AE4114&amp;""))=0, "", VALUE(AE4114))</f>
        <v>2</v>
      </c>
      <c r="AG4114">
        <v>0</v>
      </c>
      <c r="AH4114">
        <f>IF(
    OR(U4114&lt;0, W4114&lt;0, Y4114&lt;0, AA4114&lt;0),
        1,
        IF(LEN(TRIM(AG4114&amp;""))=0, "", AG4114)
)</f>
        <v>0</v>
      </c>
      <c r="AI4114" t="str">
        <f>IF(
    COUNT(Q4114,V4114,X4114,Z4114,AB4114)=0,
        "Not Usable",
    IF(
        COUNT(Q4114,V4114,X4114,Z4114,AB4114)&lt;5,
            "Incomplete",
            IF(
                MIN(Q4114,V4114,X4114,Z4114,AB4114)=0,
                    "Incomplete",
                    "Complete"
            )
    )
)</f>
        <v>Complete</v>
      </c>
    </row>
    <row r="4115" spans="1:35" x14ac:dyDescent="0.3">
      <c r="A4115">
        <v>41885</v>
      </c>
      <c r="B4115" s="6">
        <v>45549.922453703701</v>
      </c>
      <c r="C4115" s="3">
        <f>INT(B4115)</f>
        <v>45549</v>
      </c>
      <c r="D4115" s="2">
        <f>MOD(B4115,1)</f>
        <v>0.92245370370073942</v>
      </c>
      <c r="E4115">
        <v>58</v>
      </c>
      <c r="F4115" t="s">
        <v>21</v>
      </c>
      <c r="G4115" t="str">
        <f xml:space="preserve"> PROPER(TRIM(CLEAN(SUBSTITUTE(F4115,CHAR(160)," "))))</f>
        <v>Midwest</v>
      </c>
      <c r="H4115" t="s">
        <v>7</v>
      </c>
      <c r="I4115" t="str">
        <f>PROPER(TRIM(CLEAN((SUBSTITUTE(H4115,"-"," ")))))</f>
        <v>In Store</v>
      </c>
      <c r="J4115">
        <v>17913</v>
      </c>
      <c r="K4115" t="s">
        <v>2</v>
      </c>
      <c r="L4115" t="str">
        <f xml:space="preserve"> PROPER(TRIM(CLEAN(SUBSTITUTE(K4115,CHAR(160)," "))))</f>
        <v>Home Office</v>
      </c>
      <c r="M4115" t="s">
        <v>19</v>
      </c>
      <c r="N4115" t="str">
        <f xml:space="preserve"> PROPER(TRIM(CLEAN(SUBSTITUTE(M4115,CHAR(160)," "))))</f>
        <v>Apparel</v>
      </c>
      <c r="O4115" t="s">
        <v>26</v>
      </c>
      <c r="P4115" t="str">
        <f>IF(LEN(TRIM(Table1[[#This Row],[subcategory]]&amp;""))=0,"Unknown", PROPER(TRIM(Table1[[#This Row],[subcategory]])))</f>
        <v>Kids</v>
      </c>
      <c r="Q4115">
        <v>35.5</v>
      </c>
      <c r="R4115" s="1">
        <f>IF(LEN(TRIM(Q4115&amp;""))=0, "", VALUE(SUBSTITUTE(Q4115,"$","")))</f>
        <v>35.5</v>
      </c>
      <c r="S4115">
        <v>2</v>
      </c>
      <c r="T4115">
        <f>IF(LEN(TRIM(S4115&amp;""))=0, "", VALUE(S4115))</f>
        <v>2</v>
      </c>
      <c r="U4115">
        <v>71</v>
      </c>
      <c r="V4115" s="1">
        <f>IF(LEN(TRIM(U4115&amp;""))=0, "", VALUE(SUBSTITUTE(U4115,"$","")))</f>
        <v>71</v>
      </c>
      <c r="W4115" s="4" t="s">
        <v>1787</v>
      </c>
      <c r="X4115" s="4">
        <f>IF(LEN(TRIM(W4115&amp;""))=0, "", VALUE(SUBSTITUTE(W4115,"$","")))</f>
        <v>58.646000000000001</v>
      </c>
      <c r="Y4115" s="5" t="s">
        <v>1786</v>
      </c>
      <c r="Z4115" s="4" cm="1">
        <f t="array" ref="Z4115">IF(
    LEN(TRIM(Y4115&amp;""))=0,
        IF(AND(ISNUMBER(net_sales_clean), ISNUMBER(profit_clean)),
            net_sales_clean - profit_clean,
            ""
        ),
    VALUE(SUBSTITUTE(Y4115,"$",""))
)</f>
        <v>41.707298168580998</v>
      </c>
      <c r="AA4115" s="5" t="s">
        <v>1785</v>
      </c>
      <c r="AB4115" s="4" cm="1">
        <f t="array" ref="AB4115">IF(
    LEN(TRIM(AA4115&amp;""))=0,
        IF(AND(ISNUMBER(net_sales_clean), ISNUMBER(cost_clean)),
            net_sales_clean - cost_clean,
            ""
        ),
    VALUE(SUBSTITUTE(AA4115,"$",""))
)</f>
        <v>16.9387018314189</v>
      </c>
      <c r="AC4115">
        <v>4</v>
      </c>
      <c r="AD4115">
        <f>IF(LEN(TRIM(AC4115&amp;""))=0, "", VALUE(AC4115))</f>
        <v>4</v>
      </c>
      <c r="AE4115">
        <v>1</v>
      </c>
      <c r="AF4115">
        <f>IF(LEN(TRIM(AE4115&amp;""))=0, "", VALUE(AE4115))</f>
        <v>1</v>
      </c>
      <c r="AG4115">
        <v>0</v>
      </c>
      <c r="AH4115">
        <f>IF(
    OR(U4115&lt;0, W4115&lt;0, Y4115&lt;0, AA4115&lt;0),
        1,
        IF(LEN(TRIM(AG4115&amp;""))=0, "", AG4115)
)</f>
        <v>0</v>
      </c>
      <c r="AI4115" t="str">
        <f>IF(
    COUNT(Q4115,V4115,X4115,Z4115,AB4115)=0,
        "Not Usable",
    IF(
        COUNT(Q4115,V4115,X4115,Z4115,AB4115)&lt;5,
            "Incomplete",
            IF(
                MIN(Q4115,V4115,X4115,Z4115,AB4115)=0,
                    "Incomplete",
                    "Complete"
            )
    )
)</f>
        <v>Complete</v>
      </c>
    </row>
    <row r="4116" spans="1:35" x14ac:dyDescent="0.3">
      <c r="A4116">
        <v>58186</v>
      </c>
      <c r="B4116" s="6">
        <v>45230.423020833332</v>
      </c>
      <c r="C4116" s="3">
        <f>INT(B4116)</f>
        <v>45230</v>
      </c>
      <c r="D4116" s="2">
        <f>MOD(B4116,1)</f>
        <v>0.42302083333197515</v>
      </c>
      <c r="E4116">
        <v>50</v>
      </c>
      <c r="F4116" t="s">
        <v>33</v>
      </c>
      <c r="G4116" t="str">
        <f xml:space="preserve"> PROPER(TRIM(CLEAN(SUBSTITUTE(F4116,CHAR(160)," "))))</f>
        <v>South</v>
      </c>
      <c r="H4116" t="s">
        <v>7</v>
      </c>
      <c r="I4116" t="str">
        <f>PROPER(TRIM(CLEAN((SUBSTITUTE(H4116,"-"," ")))))</f>
        <v>In Store</v>
      </c>
      <c r="J4116">
        <v>23070</v>
      </c>
      <c r="K4116" t="s">
        <v>2</v>
      </c>
      <c r="L4116" t="str">
        <f xml:space="preserve"> PROPER(TRIM(CLEAN(SUBSTITUTE(K4116,CHAR(160)," "))))</f>
        <v>Home Office</v>
      </c>
      <c r="M4116" t="s">
        <v>23</v>
      </c>
      <c r="N4116" t="str">
        <f xml:space="preserve"> PROPER(TRIM(CLEAN(SUBSTITUTE(M4116,CHAR(160)," "))))</f>
        <v>Electronics</v>
      </c>
      <c r="O4116" t="s">
        <v>22</v>
      </c>
      <c r="P4116" t="str">
        <f>IF(LEN(TRIM(Table1[[#This Row],[subcategory]]&amp;""))=0,"Unknown", PROPER(TRIM(Table1[[#This Row],[subcategory]])))</f>
        <v>Audio</v>
      </c>
      <c r="Q4116">
        <v>35.92</v>
      </c>
      <c r="R4116" s="1">
        <f>IF(LEN(TRIM(Q4116&amp;""))=0, "", VALUE(SUBSTITUTE(Q4116,"$","")))</f>
        <v>35.92</v>
      </c>
      <c r="S4116">
        <v>0</v>
      </c>
      <c r="T4116">
        <f>IF(LEN(TRIM(S4116&amp;""))=0, "", VALUE(S4116))</f>
        <v>0</v>
      </c>
      <c r="U4116">
        <v>0</v>
      </c>
      <c r="V4116" s="1">
        <f>IF(LEN(TRIM(U4116&amp;""))=0, "", VALUE(SUBSTITUTE(U4116,"$","")))</f>
        <v>0</v>
      </c>
      <c r="W4116" s="1">
        <v>0</v>
      </c>
      <c r="X4116" s="1">
        <f>IF(LEN(TRIM(W4116&amp;""))=0, "", VALUE(SUBSTITUTE(W4116,"$","")))</f>
        <v>0</v>
      </c>
      <c r="Y4116">
        <v>0</v>
      </c>
      <c r="Z4116" s="1" cm="1">
        <f t="array" ref="Z4116">IF(
    LEN(TRIM(Y4116&amp;""))=0,
        IF(AND(ISNUMBER(net_sales_clean), ISNUMBER(profit_clean)),
            net_sales_clean - profit_clean,
            ""
        ),
    VALUE(SUBSTITUTE(Y4116,"$",""))
)</f>
        <v>0</v>
      </c>
      <c r="AA4116">
        <v>0</v>
      </c>
      <c r="AB4116" s="1" cm="1">
        <f t="array" ref="AB4116">IF(
    LEN(TRIM(AA4116&amp;""))=0,
        IF(AND(ISNUMBER(net_sales_clean), ISNUMBER(cost_clean)),
            net_sales_clean - cost_clean,
            ""
        ),
    VALUE(SUBSTITUTE(AA4116,"$",""))
)</f>
        <v>0</v>
      </c>
      <c r="AC4116">
        <v>0</v>
      </c>
      <c r="AD4116">
        <f>IF(LEN(TRIM(AC4116&amp;""))=0, "", VALUE(AC4116))</f>
        <v>0</v>
      </c>
      <c r="AE4116">
        <v>4</v>
      </c>
      <c r="AF4116">
        <f>IF(LEN(TRIM(AE4116&amp;""))=0, "", VALUE(AE4116))</f>
        <v>4</v>
      </c>
      <c r="AG4116">
        <v>0</v>
      </c>
      <c r="AH4116">
        <f>IF(
    OR(U4116&lt;0, W4116&lt;0, Y4116&lt;0, AA4116&lt;0),
        1,
        IF(LEN(TRIM(AG4116&amp;""))=0, "", AG4116)
)</f>
        <v>0</v>
      </c>
      <c r="AI4116" t="str">
        <f>IF(
    COUNT(Q4116,V4116,X4116,Z4116,AB4116)=0,
        "Not Usable",
    IF(
        COUNT(Q4116,V4116,X4116,Z4116,AB4116)&lt;5,
            "Incomplete",
            IF(
                MIN(Q4116,V4116,X4116,Z4116,AB4116)=0,
                    "Incomplete",
                    "Complete"
            )
    )
)</f>
        <v>Incomplete</v>
      </c>
    </row>
    <row r="4117" spans="1:35" x14ac:dyDescent="0.3">
      <c r="A4117">
        <v>31104</v>
      </c>
      <c r="B4117" s="6">
        <v>45295.475543981483</v>
      </c>
      <c r="C4117" s="3">
        <f>INT(B4117)</f>
        <v>45295</v>
      </c>
      <c r="D4117" s="2">
        <f>MOD(B4117,1)</f>
        <v>0.47554398148349719</v>
      </c>
      <c r="E4117">
        <v>83</v>
      </c>
      <c r="F4117" t="s">
        <v>15</v>
      </c>
      <c r="G4117" t="str">
        <f xml:space="preserve"> PROPER(TRIM(CLEAN(SUBSTITUTE(F4117,CHAR(160)," "))))</f>
        <v>West</v>
      </c>
      <c r="H4117" t="s">
        <v>30</v>
      </c>
      <c r="I4117" t="str">
        <f>PROPER(TRIM(CLEAN((SUBSTITUTE(H4117,"-"," ")))))</f>
        <v>Mobile App</v>
      </c>
      <c r="J4117">
        <v>19850</v>
      </c>
      <c r="K4117" t="s">
        <v>10</v>
      </c>
      <c r="L4117" t="str">
        <f xml:space="preserve"> PROPER(TRIM(CLEAN(SUBSTITUTE(K4117,CHAR(160)," "))))</f>
        <v>Consumer</v>
      </c>
      <c r="M4117" t="s">
        <v>16</v>
      </c>
      <c r="N4117" t="str">
        <f xml:space="preserve"> PROPER(TRIM(CLEAN(SUBSTITUTE(M4117,CHAR(160)," "))))</f>
        <v>Grocery</v>
      </c>
      <c r="O4117" t="s">
        <v>29</v>
      </c>
      <c r="P4117" t="str">
        <f>IF(LEN(TRIM(Table1[[#This Row],[subcategory]]&amp;""))=0,"Unknown", PROPER(TRIM(Table1[[#This Row],[subcategory]])))</f>
        <v>Beverages</v>
      </c>
      <c r="Q4117">
        <v>46.77</v>
      </c>
      <c r="R4117" s="1">
        <f>IF(LEN(TRIM(Q4117&amp;""))=0, "", VALUE(SUBSTITUTE(Q4117,"$","")))</f>
        <v>46.77</v>
      </c>
      <c r="S4117">
        <v>3</v>
      </c>
      <c r="T4117">
        <f>IF(LEN(TRIM(S4117&amp;""))=0, "", VALUE(S4117))</f>
        <v>3</v>
      </c>
      <c r="U4117">
        <v>140.31</v>
      </c>
      <c r="V4117" s="1">
        <f>IF(LEN(TRIM(U4117&amp;""))=0, "", VALUE(SUBSTITUTE(U4117,"$","")))</f>
        <v>140.31</v>
      </c>
      <c r="W4117" s="4" t="s">
        <v>1784</v>
      </c>
      <c r="X4117" s="4">
        <f>IF(LEN(TRIM(W4117&amp;""))=0, "", VALUE(SUBSTITUTE(W4117,"$","")))</f>
        <v>93.727079999999901</v>
      </c>
      <c r="Z4117" s="1" t="str" cm="1">
        <f t="array" ref="Z4117">IF(
    LEN(TRIM(Y4117&amp;""))=0,
        IF(AND(ISNUMBER(net_sales_clean), ISNUMBER(profit_clean)),
            net_sales_clean - profit_clean,
            ""
        ),
    VALUE(SUBSTITUTE(Y4117,"$",""))
)</f>
        <v/>
      </c>
      <c r="AB4117" s="1" t="str" cm="1">
        <f t="array" ref="AB4117">IF(
    LEN(TRIM(AA4117&amp;""))=0,
        IF(AND(ISNUMBER(net_sales_clean), ISNUMBER(cost_clean)),
            net_sales_clean - cost_clean,
            ""
        ),
    VALUE(SUBSTITUTE(AA4117,"$",""))
)</f>
        <v/>
      </c>
      <c r="AC4117">
        <v>8</v>
      </c>
      <c r="AD4117">
        <f>IF(LEN(TRIM(AC4117&amp;""))=0, "", VALUE(AC4117))</f>
        <v>8</v>
      </c>
      <c r="AE4117">
        <v>1</v>
      </c>
      <c r="AF4117">
        <f>IF(LEN(TRIM(AE4117&amp;""))=0, "", VALUE(AE4117))</f>
        <v>1</v>
      </c>
      <c r="AH4117" t="str">
        <f>IF(
    OR(U4117&lt;0, W4117&lt;0, Y4117&lt;0, AA4117&lt;0),
        1,
        IF(LEN(TRIM(AG4117&amp;""))=0, "", AG4117)
)</f>
        <v/>
      </c>
      <c r="AI4117" t="str">
        <f>IF(
    COUNT(Q4117,V4117,X4117,Z4117,AB4117)=0,
        "Not Usable",
    IF(
        COUNT(Q4117,V4117,X4117,Z4117,AB4117)&lt;5,
            "Incomplete",
            IF(
                MIN(Q4117,V4117,X4117,Z4117,AB4117)=0,
                    "Incomplete",
                    "Complete"
            )
    )
)</f>
        <v>Incomplete</v>
      </c>
    </row>
    <row r="4118" spans="1:35" x14ac:dyDescent="0.3">
      <c r="A4118">
        <v>11853</v>
      </c>
      <c r="B4118" s="6">
        <v>45319.951793981483</v>
      </c>
      <c r="C4118" s="3">
        <f>INT(B4118)</f>
        <v>45319</v>
      </c>
      <c r="D4118" s="2">
        <f>MOD(B4118,1)</f>
        <v>0.95179398148320615</v>
      </c>
      <c r="E4118">
        <v>70</v>
      </c>
      <c r="F4118" t="s">
        <v>15</v>
      </c>
      <c r="G4118" t="str">
        <f xml:space="preserve"> PROPER(TRIM(CLEAN(SUBSTITUTE(F4118,CHAR(160)," "))))</f>
        <v>West</v>
      </c>
      <c r="H4118" t="s">
        <v>3</v>
      </c>
      <c r="I4118" t="str">
        <f>PROPER(TRIM(CLEAN((SUBSTITUTE(H4118,"-"," ")))))</f>
        <v>Phone</v>
      </c>
      <c r="J4118">
        <v>6742</v>
      </c>
      <c r="K4118" t="s">
        <v>2</v>
      </c>
      <c r="L4118" t="str">
        <f xml:space="preserve"> PROPER(TRIM(CLEAN(SUBSTITUTE(K4118,CHAR(160)," "))))</f>
        <v>Home Office</v>
      </c>
      <c r="M4118" t="s">
        <v>9</v>
      </c>
      <c r="N4118" t="str">
        <f xml:space="preserve"> PROPER(TRIM(CLEAN(SUBSTITUTE(M4118,CHAR(160)," "))))</f>
        <v>Home</v>
      </c>
      <c r="O4118" t="s">
        <v>38</v>
      </c>
      <c r="P4118" t="str">
        <f>IF(LEN(TRIM(Table1[[#This Row],[subcategory]]&amp;""))=0,"Unknown", PROPER(TRIM(Table1[[#This Row],[subcategory]])))</f>
        <v>Kitchen</v>
      </c>
      <c r="Q4118">
        <v>125.43</v>
      </c>
      <c r="R4118" s="1">
        <f>IF(LEN(TRIM(Q4118&amp;""))=0, "", VALUE(SUBSTITUTE(Q4118,"$","")))</f>
        <v>125.43</v>
      </c>
      <c r="S4118">
        <v>6</v>
      </c>
      <c r="T4118">
        <f>IF(LEN(TRIM(S4118&amp;""))=0, "", VALUE(S4118))</f>
        <v>6</v>
      </c>
      <c r="U4118">
        <v>752.58</v>
      </c>
      <c r="V4118" s="1">
        <f>IF(LEN(TRIM(U4118&amp;""))=0, "", VALUE(SUBSTITUTE(U4118,"$","")))</f>
        <v>752.58</v>
      </c>
      <c r="W4118" s="4" t="s">
        <v>1783</v>
      </c>
      <c r="X4118" s="4">
        <f>IF(LEN(TRIM(W4118&amp;""))=0, "", VALUE(SUBSTITUTE(W4118,"$","")))</f>
        <v>409.40352000000001</v>
      </c>
      <c r="Y4118" s="5" t="s">
        <v>1782</v>
      </c>
      <c r="Z4118" s="4" cm="1">
        <f t="array" ref="Z4118">IF(
    LEN(TRIM(Y4118&amp;""))=0,
        IF(AND(ISNUMBER(net_sales_clean), ISNUMBER(profit_clean)),
            net_sales_clean - profit_clean,
            ""
        ),
    VALUE(SUBSTITUTE(Y4118,"$",""))
)</f>
        <v>285.32697779021299</v>
      </c>
      <c r="AA4118" s="5" t="s">
        <v>1781</v>
      </c>
      <c r="AB4118" s="4" cm="1">
        <f t="array" ref="AB4118">IF(
    LEN(TRIM(AA4118&amp;""))=0,
        IF(AND(ISNUMBER(net_sales_clean), ISNUMBER(cost_clean)),
            net_sales_clean - cost_clean,
            ""
        ),
    VALUE(SUBSTITUTE(AA4118,"$",""))
)</f>
        <v>124.076542209786</v>
      </c>
      <c r="AC4118">
        <v>6</v>
      </c>
      <c r="AD4118">
        <f>IF(LEN(TRIM(AC4118&amp;""))=0, "", VALUE(AC4118))</f>
        <v>6</v>
      </c>
      <c r="AF4118" t="str">
        <f>IF(LEN(TRIM(AE4118&amp;""))=0, "", VALUE(AE4118))</f>
        <v/>
      </c>
      <c r="AG4118">
        <v>0</v>
      </c>
      <c r="AH4118">
        <f>IF(
    OR(U4118&lt;0, W4118&lt;0, Y4118&lt;0, AA4118&lt;0),
        1,
        IF(LEN(TRIM(AG4118&amp;""))=0, "", AG4118)
)</f>
        <v>0</v>
      </c>
      <c r="AI4118" t="str">
        <f>IF(
    COUNT(Q4118,V4118,X4118,Z4118,AB4118)=0,
        "Not Usable",
    IF(
        COUNT(Q4118,V4118,X4118,Z4118,AB4118)&lt;5,
            "Incomplete",
            IF(
                MIN(Q4118,V4118,X4118,Z4118,AB4118)=0,
                    "Incomplete",
                    "Complete"
            )
    )
)</f>
        <v>Complete</v>
      </c>
    </row>
    <row r="4119" spans="1:35" x14ac:dyDescent="0.3">
      <c r="A4119">
        <v>40956</v>
      </c>
      <c r="B4119" s="6">
        <v>45073.44767361111</v>
      </c>
      <c r="C4119" s="3">
        <f>INT(B4119)</f>
        <v>45073</v>
      </c>
      <c r="D4119" s="2">
        <f>MOD(B4119,1)</f>
        <v>0.44767361111007631</v>
      </c>
      <c r="E4119">
        <v>46</v>
      </c>
      <c r="F4119" t="s">
        <v>15</v>
      </c>
      <c r="G4119" t="str">
        <f xml:space="preserve"> PROPER(TRIM(CLEAN(SUBSTITUTE(F4119,CHAR(160)," "))))</f>
        <v>West</v>
      </c>
      <c r="H4119" t="s">
        <v>30</v>
      </c>
      <c r="I4119" t="str">
        <f>PROPER(TRIM(CLEAN((SUBSTITUTE(H4119,"-"," ")))))</f>
        <v>Mobile App</v>
      </c>
      <c r="J4119">
        <v>21325</v>
      </c>
      <c r="K4119" t="s">
        <v>14</v>
      </c>
      <c r="L4119" t="str">
        <f xml:space="preserve"> PROPER(TRIM(CLEAN(SUBSTITUTE(K4119,CHAR(160)," "))))</f>
        <v>Consumer</v>
      </c>
      <c r="M4119" t="s">
        <v>1</v>
      </c>
      <c r="N4119" t="str">
        <f xml:space="preserve"> PROPER(TRIM(CLEAN(SUBSTITUTE(M4119,CHAR(160)," "))))</f>
        <v>Beauty</v>
      </c>
      <c r="O4119" t="s">
        <v>0</v>
      </c>
      <c r="P4119" t="str">
        <f>IF(LEN(TRIM(Table1[[#This Row],[subcategory]]&amp;""))=0,"Unknown", PROPER(TRIM(Table1[[#This Row],[subcategory]])))</f>
        <v>Makeup</v>
      </c>
      <c r="Q4119">
        <v>24.4</v>
      </c>
      <c r="R4119" s="1">
        <f>IF(LEN(TRIM(Q4119&amp;""))=0, "", VALUE(SUBSTITUTE(Q4119,"$","")))</f>
        <v>24.4</v>
      </c>
      <c r="S4119">
        <v>2</v>
      </c>
      <c r="T4119">
        <f>IF(LEN(TRIM(S4119&amp;""))=0, "", VALUE(S4119))</f>
        <v>2</v>
      </c>
      <c r="U4119">
        <v>48.8</v>
      </c>
      <c r="V4119" s="1">
        <f>IF(LEN(TRIM(U4119&amp;""))=0, "", VALUE(SUBSTITUTE(U4119,"$","")))</f>
        <v>48.8</v>
      </c>
      <c r="W4119" s="1">
        <v>40.308799999999998</v>
      </c>
      <c r="X4119" s="1">
        <f>IF(LEN(TRIM(W4119&amp;""))=0, "", VALUE(SUBSTITUTE(W4119,"$","")))</f>
        <v>40.308799999999998</v>
      </c>
      <c r="Y4119" s="5" t="s">
        <v>1780</v>
      </c>
      <c r="Z4119" s="4" cm="1">
        <f t="array" ref="Z4119">IF(
    LEN(TRIM(Y4119&amp;""))=0,
        IF(AND(ISNUMBER(net_sales_clean), ISNUMBER(profit_clean)),
            net_sales_clean - profit_clean,
            ""
        ),
    VALUE(SUBSTITUTE(Y4119,"$",""))
)</f>
        <v>22.595247029332</v>
      </c>
      <c r="AA4119" s="5" t="s">
        <v>1779</v>
      </c>
      <c r="AB4119" s="4" cm="1">
        <f t="array" ref="AB4119">IF(
    LEN(TRIM(AA4119&amp;""))=0,
        IF(AND(ISNUMBER(net_sales_clean), ISNUMBER(cost_clean)),
            net_sales_clean - cost_clean,
            ""
        ),
    VALUE(SUBSTITUTE(AA4119,"$",""))
)</f>
        <v>17.713552970667902</v>
      </c>
      <c r="AC4119">
        <v>5</v>
      </c>
      <c r="AD4119">
        <f>IF(LEN(TRIM(AC4119&amp;""))=0, "", VALUE(AC4119))</f>
        <v>5</v>
      </c>
      <c r="AE4119">
        <v>2</v>
      </c>
      <c r="AF4119">
        <f>IF(LEN(TRIM(AE4119&amp;""))=0, "", VALUE(AE4119))</f>
        <v>2</v>
      </c>
      <c r="AG4119">
        <v>0</v>
      </c>
      <c r="AH4119">
        <f>IF(
    OR(U4119&lt;0, W4119&lt;0, Y4119&lt;0, AA4119&lt;0),
        1,
        IF(LEN(TRIM(AG4119&amp;""))=0, "", AG4119)
)</f>
        <v>0</v>
      </c>
      <c r="AI4119" t="str">
        <f>IF(
    COUNT(Q4119,V4119,X4119,Z4119,AB4119)=0,
        "Not Usable",
    IF(
        COUNT(Q4119,V4119,X4119,Z4119,AB4119)&lt;5,
            "Incomplete",
            IF(
                MIN(Q4119,V4119,X4119,Z4119,AB4119)=0,
                    "Incomplete",
                    "Complete"
            )
    )
)</f>
        <v>Complete</v>
      </c>
    </row>
    <row r="4120" spans="1:35" x14ac:dyDescent="0.3">
      <c r="A4120">
        <v>34952</v>
      </c>
      <c r="B4120" s="6">
        <v>45569.491493055553</v>
      </c>
      <c r="C4120" s="3">
        <f>INT(B4120)</f>
        <v>45569</v>
      </c>
      <c r="D4120" s="2">
        <f>MOD(B4120,1)</f>
        <v>0.49149305555329192</v>
      </c>
      <c r="E4120">
        <v>53</v>
      </c>
      <c r="F4120" t="s">
        <v>15</v>
      </c>
      <c r="G4120" t="str">
        <f xml:space="preserve"> PROPER(TRIM(CLEAN(SUBSTITUTE(F4120,CHAR(160)," "))))</f>
        <v>West</v>
      </c>
      <c r="H4120" t="s">
        <v>11</v>
      </c>
      <c r="I4120" t="str">
        <f>PROPER(TRIM(CLEAN((SUBSTITUTE(H4120,"-"," ")))))</f>
        <v>Online</v>
      </c>
      <c r="J4120">
        <v>6594</v>
      </c>
      <c r="K4120" t="s">
        <v>10</v>
      </c>
      <c r="L4120" t="str">
        <f xml:space="preserve"> PROPER(TRIM(CLEAN(SUBSTITUTE(K4120,CHAR(160)," "))))</f>
        <v>Consumer</v>
      </c>
      <c r="M4120" t="s">
        <v>19</v>
      </c>
      <c r="N4120" t="str">
        <f xml:space="preserve"> PROPER(TRIM(CLEAN(SUBSTITUTE(M4120,CHAR(160)," "))))</f>
        <v>Apparel</v>
      </c>
      <c r="P4120" t="str">
        <f>IF(LEN(TRIM(Table1[[#This Row],[subcategory]]&amp;""))=0,"Unknown", PROPER(TRIM(Table1[[#This Row],[subcategory]])))</f>
        <v>Unknown</v>
      </c>
      <c r="Q4120">
        <v>47.98</v>
      </c>
      <c r="R4120" s="1">
        <f>IF(LEN(TRIM(Q4120&amp;""))=0, "", VALUE(SUBSTITUTE(Q4120,"$","")))</f>
        <v>47.98</v>
      </c>
      <c r="S4120">
        <v>2</v>
      </c>
      <c r="T4120">
        <f>IF(LEN(TRIM(S4120&amp;""))=0, "", VALUE(S4120))</f>
        <v>2</v>
      </c>
      <c r="U4120">
        <v>95.96</v>
      </c>
      <c r="V4120" s="1">
        <f>IF(LEN(TRIM(U4120&amp;""))=0, "", VALUE(SUBSTITUTE(U4120,"$","")))</f>
        <v>95.96</v>
      </c>
      <c r="W4120" s="1">
        <v>84.924599999999998</v>
      </c>
      <c r="X4120" s="1">
        <f>IF(LEN(TRIM(W4120&amp;""))=0, "", VALUE(SUBSTITUTE(W4120,"$","")))</f>
        <v>84.924599999999998</v>
      </c>
      <c r="Y4120">
        <v>56.610776368272703</v>
      </c>
      <c r="Z4120" s="1" cm="1">
        <f t="array" ref="Z4120">IF(
    LEN(TRIM(Y4120&amp;""))=0,
        IF(AND(ISNUMBER(net_sales_clean), ISNUMBER(profit_clean)),
            net_sales_clean - profit_clean,
            ""
        ),
    VALUE(SUBSTITUTE(Y4120,"$",""))
)</f>
        <v>56.610776368272703</v>
      </c>
      <c r="AA4120" s="5" t="s">
        <v>1778</v>
      </c>
      <c r="AB4120" s="4" cm="1">
        <f t="array" ref="AB4120">IF(
    LEN(TRIM(AA4120&amp;""))=0,
        IF(AND(ISNUMBER(net_sales_clean), ISNUMBER(cost_clean)),
            net_sales_clean - cost_clean,
            ""
        ),
    VALUE(SUBSTITUTE(AA4120,"$",""))
)</f>
        <v>28.3138236317272</v>
      </c>
      <c r="AC4120">
        <v>3</v>
      </c>
      <c r="AD4120">
        <f>IF(LEN(TRIM(AC4120&amp;""))=0, "", VALUE(AC4120))</f>
        <v>3</v>
      </c>
      <c r="AE4120">
        <v>3</v>
      </c>
      <c r="AF4120">
        <f>IF(LEN(TRIM(AE4120&amp;""))=0, "", VALUE(AE4120))</f>
        <v>3</v>
      </c>
      <c r="AG4120">
        <v>1</v>
      </c>
      <c r="AH4120">
        <f>IF(
    OR(U4120&lt;0, W4120&lt;0, Y4120&lt;0, AA4120&lt;0),
        1,
        IF(LEN(TRIM(AG4120&amp;""))=0, "", AG4120)
)</f>
        <v>1</v>
      </c>
      <c r="AI4120" t="str">
        <f>IF(
    COUNT(Q4120,V4120,X4120,Z4120,AB4120)=0,
        "Not Usable",
    IF(
        COUNT(Q4120,V4120,X4120,Z4120,AB4120)&lt;5,
            "Incomplete",
            IF(
                MIN(Q4120,V4120,X4120,Z4120,AB4120)=0,
                    "Incomplete",
                    "Complete"
            )
    )
)</f>
        <v>Complete</v>
      </c>
    </row>
    <row r="4121" spans="1:35" x14ac:dyDescent="0.3">
      <c r="A4121">
        <v>57450</v>
      </c>
      <c r="B4121" s="6">
        <v>45402.132106481484</v>
      </c>
      <c r="C4121" s="3">
        <f>INT(B4121)</f>
        <v>45402</v>
      </c>
      <c r="D4121" s="2">
        <f>MOD(B4121,1)</f>
        <v>0.13210648148378823</v>
      </c>
      <c r="E4121">
        <v>7</v>
      </c>
      <c r="F4121" t="s">
        <v>8</v>
      </c>
      <c r="G4121" t="str">
        <f xml:space="preserve"> PROPER(TRIM(CLEAN(SUBSTITUTE(F4121,CHAR(160)," "))))</f>
        <v>West</v>
      </c>
      <c r="H4121" t="s">
        <v>17</v>
      </c>
      <c r="I4121" t="str">
        <f>PROPER(TRIM(CLEAN((SUBSTITUTE(H4121,"-"," ")))))</f>
        <v>Online</v>
      </c>
      <c r="J4121">
        <v>9618</v>
      </c>
      <c r="K4121" t="s">
        <v>6</v>
      </c>
      <c r="L4121" t="str">
        <f xml:space="preserve"> PROPER(TRIM(CLEAN(SUBSTITUTE(K4121,CHAR(160)," "))))</f>
        <v>Corporate</v>
      </c>
      <c r="M4121" t="s">
        <v>1</v>
      </c>
      <c r="N4121" t="str">
        <f xml:space="preserve"> PROPER(TRIM(CLEAN(SUBSTITUTE(M4121,CHAR(160)," "))))</f>
        <v>Beauty</v>
      </c>
      <c r="O4121" t="s">
        <v>39</v>
      </c>
      <c r="P4121" t="str">
        <f>IF(LEN(TRIM(Table1[[#This Row],[subcategory]]&amp;""))=0,"Unknown", PROPER(TRIM(Table1[[#This Row],[subcategory]])))</f>
        <v>Fragrance</v>
      </c>
      <c r="Q4121">
        <v>50.98</v>
      </c>
      <c r="R4121" s="1">
        <f>IF(LEN(TRIM(Q4121&amp;""))=0, "", VALUE(SUBSTITUTE(Q4121,"$","")))</f>
        <v>50.98</v>
      </c>
      <c r="S4121">
        <v>4</v>
      </c>
      <c r="T4121">
        <f>IF(LEN(TRIM(S4121&amp;""))=0, "", VALUE(S4121))</f>
        <v>4</v>
      </c>
      <c r="U4121">
        <v>203.92</v>
      </c>
      <c r="V4121" s="1">
        <f>IF(LEN(TRIM(U4121&amp;""))=0, "", VALUE(SUBSTITUTE(U4121,"$","")))</f>
        <v>203.92</v>
      </c>
      <c r="X4121" s="1" t="str">
        <f>IF(LEN(TRIM(W4121&amp;""))=0, "", VALUE(SUBSTITUTE(W4121,"$","")))</f>
        <v/>
      </c>
      <c r="Z4121" s="1" t="str" cm="1">
        <f t="array" ref="Z4121">IF(
    LEN(TRIM(Y4121&amp;""))=0,
        IF(AND(ISNUMBER(net_sales_clean), ISNUMBER(profit_clean)),
            net_sales_clean - profit_clean,
            ""
        ),
    VALUE(SUBSTITUTE(Y4121,"$",""))
)</f>
        <v/>
      </c>
      <c r="AB4121" s="1" t="str" cm="1">
        <f t="array" ref="AB4121">IF(
    LEN(TRIM(AA4121&amp;""))=0,
        IF(AND(ISNUMBER(net_sales_clean), ISNUMBER(cost_clean)),
            net_sales_clean - cost_clean,
            ""
        ),
    VALUE(SUBSTITUTE(AA4121,"$",""))
)</f>
        <v/>
      </c>
      <c r="AC4121">
        <v>6</v>
      </c>
      <c r="AD4121">
        <f>IF(LEN(TRIM(AC4121&amp;""))=0, "", VALUE(AC4121))</f>
        <v>6</v>
      </c>
      <c r="AE4121">
        <v>2</v>
      </c>
      <c r="AF4121">
        <f>IF(LEN(TRIM(AE4121&amp;""))=0, "", VALUE(AE4121))</f>
        <v>2</v>
      </c>
      <c r="AG4121">
        <v>0</v>
      </c>
      <c r="AH4121">
        <f>IF(
    OR(U4121&lt;0, W4121&lt;0, Y4121&lt;0, AA4121&lt;0),
        1,
        IF(LEN(TRIM(AG4121&amp;""))=0, "", AG4121)
)</f>
        <v>0</v>
      </c>
      <c r="AI4121" t="str">
        <f>IF(
    COUNT(Q4121,V4121,X4121,Z4121,AB4121)=0,
        "Not Usable",
    IF(
        COUNT(Q4121,V4121,X4121,Z4121,AB4121)&lt;5,
            "Incomplete",
            IF(
                MIN(Q4121,V4121,X4121,Z4121,AB4121)=0,
                    "Incomplete",
                    "Complete"
            )
    )
)</f>
        <v>Incomplete</v>
      </c>
    </row>
    <row r="4122" spans="1:35" x14ac:dyDescent="0.3">
      <c r="A4122">
        <v>43918</v>
      </c>
      <c r="B4122" s="6">
        <v>45432.792187500003</v>
      </c>
      <c r="C4122" s="3">
        <f>INT(B4122)</f>
        <v>45432</v>
      </c>
      <c r="D4122" s="2">
        <f>MOD(B4122,1)</f>
        <v>0.79218750000291038</v>
      </c>
      <c r="E4122">
        <v>55</v>
      </c>
      <c r="F4122" t="s">
        <v>15</v>
      </c>
      <c r="G4122" t="str">
        <f xml:space="preserve"> PROPER(TRIM(CLEAN(SUBSTITUTE(F4122,CHAR(160)," "))))</f>
        <v>West</v>
      </c>
      <c r="H4122" t="s">
        <v>17</v>
      </c>
      <c r="I4122" t="str">
        <f>PROPER(TRIM(CLEAN((SUBSTITUTE(H4122,"-"," ")))))</f>
        <v>Online</v>
      </c>
      <c r="J4122">
        <v>26179</v>
      </c>
      <c r="K4122" t="s">
        <v>2</v>
      </c>
      <c r="L4122" t="str">
        <f xml:space="preserve"> PROPER(TRIM(CLEAN(SUBSTITUTE(K4122,CHAR(160)," "))))</f>
        <v>Home Office</v>
      </c>
      <c r="M4122" t="s">
        <v>9</v>
      </c>
      <c r="N4122" t="str">
        <f xml:space="preserve"> PROPER(TRIM(CLEAN(SUBSTITUTE(M4122,CHAR(160)," "))))</f>
        <v>Home</v>
      </c>
      <c r="P4122" t="str">
        <f>IF(LEN(TRIM(Table1[[#This Row],[subcategory]]&amp;""))=0,"Unknown", PROPER(TRIM(Table1[[#This Row],[subcategory]])))</f>
        <v>Unknown</v>
      </c>
      <c r="Q4122">
        <v>67.69</v>
      </c>
      <c r="R4122" s="1">
        <f>IF(LEN(TRIM(Q4122&amp;""))=0, "", VALUE(SUBSTITUTE(Q4122,"$","")))</f>
        <v>67.69</v>
      </c>
      <c r="S4122">
        <v>2</v>
      </c>
      <c r="T4122">
        <f>IF(LEN(TRIM(S4122&amp;""))=0, "", VALUE(S4122))</f>
        <v>2</v>
      </c>
      <c r="U4122">
        <v>135.38</v>
      </c>
      <c r="V4122" s="1">
        <f>IF(LEN(TRIM(U4122&amp;""))=0, "", VALUE(SUBSTITUTE(U4122,"$","")))</f>
        <v>135.38</v>
      </c>
      <c r="W4122" s="1">
        <v>118.18674</v>
      </c>
      <c r="X4122" s="1">
        <f>IF(LEN(TRIM(W4122&amp;""))=0, "", VALUE(SUBSTITUTE(W4122,"$","")))</f>
        <v>118.18674</v>
      </c>
      <c r="Y4122" s="5" t="s">
        <v>1777</v>
      </c>
      <c r="Z4122" s="4" cm="1">
        <f t="array" ref="Z4122">IF(
    LEN(TRIM(Y4122&amp;""))=0,
        IF(AND(ISNUMBER(net_sales_clean), ISNUMBER(profit_clean)),
            net_sales_clean - profit_clean,
            ""
        ),
    VALUE(SUBSTITUTE(Y4122,"$",""))
)</f>
        <v>90.255757561340999</v>
      </c>
      <c r="AA4122" s="5" t="s">
        <v>1776</v>
      </c>
      <c r="AB4122" s="4" cm="1">
        <f t="array" ref="AB4122">IF(
    LEN(TRIM(AA4122&amp;""))=0,
        IF(AND(ISNUMBER(net_sales_clean), ISNUMBER(cost_clean)),
            net_sales_clean - cost_clean,
            ""
        ),
    VALUE(SUBSTITUTE(AA4122,"$",""))
)</f>
        <v>27.930982438658901</v>
      </c>
      <c r="AC4122">
        <v>2</v>
      </c>
      <c r="AD4122">
        <f>IF(LEN(TRIM(AC4122&amp;""))=0, "", VALUE(AC4122))</f>
        <v>2</v>
      </c>
      <c r="AE4122">
        <v>3</v>
      </c>
      <c r="AF4122">
        <f>IF(LEN(TRIM(AE4122&amp;""))=0, "", VALUE(AE4122))</f>
        <v>3</v>
      </c>
      <c r="AG4122">
        <v>0</v>
      </c>
      <c r="AH4122">
        <f>IF(
    OR(U4122&lt;0, W4122&lt;0, Y4122&lt;0, AA4122&lt;0),
        1,
        IF(LEN(TRIM(AG4122&amp;""))=0, "", AG4122)
)</f>
        <v>0</v>
      </c>
      <c r="AI4122" t="str">
        <f>IF(
    COUNT(Q4122,V4122,X4122,Z4122,AB4122)=0,
        "Not Usable",
    IF(
        COUNT(Q4122,V4122,X4122,Z4122,AB4122)&lt;5,
            "Incomplete",
            IF(
                MIN(Q4122,V4122,X4122,Z4122,AB4122)=0,
                    "Incomplete",
                    "Complete"
            )
    )
)</f>
        <v>Complete</v>
      </c>
    </row>
    <row r="4123" spans="1:35" x14ac:dyDescent="0.3">
      <c r="A4123">
        <v>56078</v>
      </c>
      <c r="B4123" s="6">
        <v>44971.026689814818</v>
      </c>
      <c r="C4123" s="3">
        <f>INT(B4123)</f>
        <v>44971</v>
      </c>
      <c r="D4123" s="2">
        <f>MOD(B4123,1)</f>
        <v>2.6689814818382729E-2</v>
      </c>
      <c r="E4123">
        <v>84</v>
      </c>
      <c r="F4123" t="s">
        <v>15</v>
      </c>
      <c r="G4123" t="str">
        <f xml:space="preserve"> PROPER(TRIM(CLEAN(SUBSTITUTE(F4123,CHAR(160)," "))))</f>
        <v>West</v>
      </c>
      <c r="H4123" t="s">
        <v>27</v>
      </c>
      <c r="I4123" t="str">
        <f>PROPER(TRIM(CLEAN((SUBSTITUTE(H4123,"-"," ")))))</f>
        <v>In Store</v>
      </c>
      <c r="J4123">
        <v>15767</v>
      </c>
      <c r="K4123" t="s">
        <v>6</v>
      </c>
      <c r="L4123" t="str">
        <f xml:space="preserve"> PROPER(TRIM(CLEAN(SUBSTITUTE(K4123,CHAR(160)," "))))</f>
        <v>Corporate</v>
      </c>
      <c r="M4123" t="s">
        <v>23</v>
      </c>
      <c r="N4123" t="str">
        <f xml:space="preserve"> PROPER(TRIM(CLEAN(SUBSTITUTE(M4123,CHAR(160)," "))))</f>
        <v>Electronics</v>
      </c>
      <c r="O4123" t="s">
        <v>34</v>
      </c>
      <c r="P4123" t="str">
        <f>IF(LEN(TRIM(Table1[[#This Row],[subcategory]]&amp;""))=0,"Unknown", PROPER(TRIM(Table1[[#This Row],[subcategory]])))</f>
        <v>Phones</v>
      </c>
      <c r="Q4123">
        <v>62.54</v>
      </c>
      <c r="R4123" s="1">
        <f>IF(LEN(TRIM(Q4123&amp;""))=0, "", VALUE(SUBSTITUTE(Q4123,"$","")))</f>
        <v>62.54</v>
      </c>
      <c r="S4123">
        <v>1</v>
      </c>
      <c r="T4123">
        <f>IF(LEN(TRIM(S4123&amp;""))=0, "", VALUE(S4123))</f>
        <v>1</v>
      </c>
      <c r="U4123">
        <v>62.54</v>
      </c>
      <c r="V4123" s="1">
        <f>IF(LEN(TRIM(U4123&amp;""))=0, "", VALUE(SUBSTITUTE(U4123,"$","")))</f>
        <v>62.54</v>
      </c>
      <c r="W4123" s="4" t="s">
        <v>1775</v>
      </c>
      <c r="X4123" s="4">
        <f>IF(LEN(TRIM(W4123&amp;""))=0, "", VALUE(SUBSTITUTE(W4123,"$","")))</f>
        <v>51.595499999999902</v>
      </c>
      <c r="Y4123" s="5" t="s">
        <v>1774</v>
      </c>
      <c r="Z4123" s="4" cm="1">
        <f t="array" ref="Z4123">IF(
    LEN(TRIM(Y4123&amp;""))=0,
        IF(AND(ISNUMBER(net_sales_clean), ISNUMBER(profit_clean)),
            net_sales_clean - profit_clean,
            ""
        ),
    VALUE(SUBSTITUTE(Y4123,"$",""))
)</f>
        <v>33.812442681396902</v>
      </c>
      <c r="AA4123" s="5" t="s">
        <v>1773</v>
      </c>
      <c r="AB4123" s="4" cm="1">
        <f t="array" ref="AB4123">IF(
    LEN(TRIM(AA4123&amp;""))=0,
        IF(AND(ISNUMBER(net_sales_clean), ISNUMBER(cost_clean)),
            net_sales_clean - cost_clean,
            ""
        ),
    VALUE(SUBSTITUTE(AA4123,"$",""))
)</f>
        <v>17.783057318602999</v>
      </c>
      <c r="AC4123">
        <v>2</v>
      </c>
      <c r="AD4123">
        <f>IF(LEN(TRIM(AC4123&amp;""))=0, "", VALUE(AC4123))</f>
        <v>2</v>
      </c>
      <c r="AE4123">
        <v>5</v>
      </c>
      <c r="AF4123">
        <f>IF(LEN(TRIM(AE4123&amp;""))=0, "", VALUE(AE4123))</f>
        <v>5</v>
      </c>
      <c r="AG4123">
        <v>0</v>
      </c>
      <c r="AH4123">
        <f>IF(
    OR(U4123&lt;0, W4123&lt;0, Y4123&lt;0, AA4123&lt;0),
        1,
        IF(LEN(TRIM(AG4123&amp;""))=0, "", AG4123)
)</f>
        <v>0</v>
      </c>
      <c r="AI4123" t="str">
        <f>IF(
    COUNT(Q4123,V4123,X4123,Z4123,AB4123)=0,
        "Not Usable",
    IF(
        COUNT(Q4123,V4123,X4123,Z4123,AB4123)&lt;5,
            "Incomplete",
            IF(
                MIN(Q4123,V4123,X4123,Z4123,AB4123)=0,
                    "Incomplete",
                    "Complete"
            )
    )
)</f>
        <v>Complete</v>
      </c>
    </row>
    <row r="4124" spans="1:35" x14ac:dyDescent="0.3">
      <c r="A4124">
        <v>41795</v>
      </c>
      <c r="B4124" s="6">
        <v>45664.6871875</v>
      </c>
      <c r="C4124" s="3">
        <f>INT(B4124)</f>
        <v>45664</v>
      </c>
      <c r="D4124" s="2">
        <f>MOD(B4124,1)</f>
        <v>0.68718749999970896</v>
      </c>
      <c r="E4124">
        <v>75</v>
      </c>
      <c r="F4124" t="s">
        <v>4</v>
      </c>
      <c r="G4124" t="str">
        <f xml:space="preserve"> PROPER(TRIM(CLEAN(SUBSTITUTE(F4124,CHAR(160)," "))))</f>
        <v>South</v>
      </c>
      <c r="H4124" t="s">
        <v>30</v>
      </c>
      <c r="I4124" t="str">
        <f>PROPER(TRIM(CLEAN((SUBSTITUTE(H4124,"-"," ")))))</f>
        <v>Mobile App</v>
      </c>
      <c r="J4124">
        <v>26515</v>
      </c>
      <c r="K4124" t="s">
        <v>10</v>
      </c>
      <c r="L4124" t="str">
        <f xml:space="preserve"> PROPER(TRIM(CLEAN(SUBSTITUTE(K4124,CHAR(160)," "))))</f>
        <v>Consumer</v>
      </c>
      <c r="M4124" t="s">
        <v>1</v>
      </c>
      <c r="N4124" t="str">
        <f xml:space="preserve"> PROPER(TRIM(CLEAN(SUBSTITUTE(M4124,CHAR(160)," "))))</f>
        <v>Beauty</v>
      </c>
      <c r="O4124" t="s">
        <v>39</v>
      </c>
      <c r="P4124" t="str">
        <f>IF(LEN(TRIM(Table1[[#This Row],[subcategory]]&amp;""))=0,"Unknown", PROPER(TRIM(Table1[[#This Row],[subcategory]])))</f>
        <v>Fragrance</v>
      </c>
      <c r="Q4124">
        <v>15.21</v>
      </c>
      <c r="R4124" s="1">
        <f>IF(LEN(TRIM(Q4124&amp;""))=0, "", VALUE(SUBSTITUTE(Q4124,"$","")))</f>
        <v>15.21</v>
      </c>
      <c r="S4124">
        <v>3</v>
      </c>
      <c r="T4124">
        <f>IF(LEN(TRIM(S4124&amp;""))=0, "", VALUE(S4124))</f>
        <v>3</v>
      </c>
      <c r="U4124">
        <v>45.63</v>
      </c>
      <c r="V4124" s="1">
        <f>IF(LEN(TRIM(U4124&amp;""))=0, "", VALUE(SUBSTITUTE(U4124,"$","")))</f>
        <v>45.63</v>
      </c>
      <c r="X4124" s="1" t="str">
        <f>IF(LEN(TRIM(W4124&amp;""))=0, "", VALUE(SUBSTITUTE(W4124,"$","")))</f>
        <v/>
      </c>
      <c r="Z4124" s="1" t="str" cm="1">
        <f t="array" ref="Z4124">IF(
    LEN(TRIM(Y4124&amp;""))=0,
        IF(AND(ISNUMBER(net_sales_clean), ISNUMBER(profit_clean)),
            net_sales_clean - profit_clean,
            ""
        ),
    VALUE(SUBSTITUTE(Y4124,"$",""))
)</f>
        <v/>
      </c>
      <c r="AB4124" s="1" t="str" cm="1">
        <f t="array" ref="AB4124">IF(
    LEN(TRIM(AA4124&amp;""))=0,
        IF(AND(ISNUMBER(net_sales_clean), ISNUMBER(cost_clean)),
            net_sales_clean - cost_clean,
            ""
        ),
    VALUE(SUBSTITUTE(AA4124,"$",""))
)</f>
        <v/>
      </c>
      <c r="AC4124">
        <v>7</v>
      </c>
      <c r="AD4124">
        <f>IF(LEN(TRIM(AC4124&amp;""))=0, "", VALUE(AC4124))</f>
        <v>7</v>
      </c>
      <c r="AE4124">
        <v>2</v>
      </c>
      <c r="AF4124">
        <f>IF(LEN(TRIM(AE4124&amp;""))=0, "", VALUE(AE4124))</f>
        <v>2</v>
      </c>
      <c r="AG4124">
        <v>0</v>
      </c>
      <c r="AH4124">
        <f>IF(
    OR(U4124&lt;0, W4124&lt;0, Y4124&lt;0, AA4124&lt;0),
        1,
        IF(LEN(TRIM(AG4124&amp;""))=0, "", AG4124)
)</f>
        <v>0</v>
      </c>
      <c r="AI4124" t="str">
        <f>IF(
    COUNT(Q4124,V4124,X4124,Z4124,AB4124)=0,
        "Not Usable",
    IF(
        COUNT(Q4124,V4124,X4124,Z4124,AB4124)&lt;5,
            "Incomplete",
            IF(
                MIN(Q4124,V4124,X4124,Z4124,AB4124)=0,
                    "Incomplete",
                    "Complete"
            )
    )
)</f>
        <v>Incomplete</v>
      </c>
    </row>
    <row r="4125" spans="1:35" x14ac:dyDescent="0.3">
      <c r="A4125">
        <v>36280</v>
      </c>
      <c r="B4125" s="6">
        <v>45882.981574074074</v>
      </c>
      <c r="C4125" s="3">
        <f>INT(B4125)</f>
        <v>45882</v>
      </c>
      <c r="D4125" s="2">
        <f>MOD(B4125,1)</f>
        <v>0.98157407407416031</v>
      </c>
      <c r="E4125">
        <v>50</v>
      </c>
      <c r="F4125" t="s">
        <v>15</v>
      </c>
      <c r="G4125" t="str">
        <f xml:space="preserve"> PROPER(TRIM(CLEAN(SUBSTITUTE(F4125,CHAR(160)," "))))</f>
        <v>West</v>
      </c>
      <c r="H4125" t="s">
        <v>17</v>
      </c>
      <c r="I4125" t="str">
        <f>PROPER(TRIM(CLEAN((SUBSTITUTE(H4125,"-"," ")))))</f>
        <v>Online</v>
      </c>
      <c r="J4125">
        <v>15506</v>
      </c>
      <c r="K4125" t="s">
        <v>6</v>
      </c>
      <c r="L4125" t="str">
        <f xml:space="preserve"> PROPER(TRIM(CLEAN(SUBSTITUTE(K4125,CHAR(160)," "))))</f>
        <v>Corporate</v>
      </c>
      <c r="M4125" t="s">
        <v>1</v>
      </c>
      <c r="N4125" t="str">
        <f xml:space="preserve"> PROPER(TRIM(CLEAN(SUBSTITUTE(M4125,CHAR(160)," "))))</f>
        <v>Beauty</v>
      </c>
      <c r="O4125" t="s">
        <v>5</v>
      </c>
      <c r="P4125" t="str">
        <f>IF(LEN(TRIM(Table1[[#This Row],[subcategory]]&amp;""))=0,"Unknown", PROPER(TRIM(Table1[[#This Row],[subcategory]])))</f>
        <v>Haircare</v>
      </c>
      <c r="Q4125">
        <v>37.31</v>
      </c>
      <c r="R4125" s="1">
        <f>IF(LEN(TRIM(Q4125&amp;""))=0, "", VALUE(SUBSTITUTE(Q4125,"$","")))</f>
        <v>37.31</v>
      </c>
      <c r="S4125">
        <v>3</v>
      </c>
      <c r="T4125">
        <f>IF(LEN(TRIM(S4125&amp;""))=0, "", VALUE(S4125))</f>
        <v>3</v>
      </c>
      <c r="U4125">
        <v>111.93</v>
      </c>
      <c r="V4125" s="1">
        <f>IF(LEN(TRIM(U4125&amp;""))=0, "", VALUE(SUBSTITUTE(U4125,"$","")))</f>
        <v>111.93</v>
      </c>
      <c r="W4125" s="4" t="s">
        <v>1772</v>
      </c>
      <c r="X4125" s="4">
        <f>IF(LEN(TRIM(W4125&amp;""))=0, "", VALUE(SUBSTITUTE(W4125,"$","")))</f>
        <v>84.619079999999997</v>
      </c>
      <c r="Y4125" s="5" t="s">
        <v>1771</v>
      </c>
      <c r="Z4125" s="4" cm="1">
        <f t="array" ref="Z4125">IF(
    LEN(TRIM(Y4125&amp;""))=0,
        IF(AND(ISNUMBER(net_sales_clean), ISNUMBER(profit_clean)),
            net_sales_clean - profit_clean,
            ""
        ),
    VALUE(SUBSTITUTE(Y4125,"$",""))
)</f>
        <v>66.793330553772194</v>
      </c>
      <c r="AA4125" s="5" t="s">
        <v>1770</v>
      </c>
      <c r="AB4125" s="4" cm="1">
        <f t="array" ref="AB4125">IF(
    LEN(TRIM(AA4125&amp;""))=0,
        IF(AND(ISNUMBER(net_sales_clean), ISNUMBER(cost_clean)),
            net_sales_clean - cost_clean,
            ""
        ),
    VALUE(SUBSTITUTE(AA4125,"$",""))
)</f>
        <v>17.8257494462277</v>
      </c>
      <c r="AC4125">
        <v>5</v>
      </c>
      <c r="AD4125">
        <f>IF(LEN(TRIM(AC4125&amp;""))=0, "", VALUE(AC4125))</f>
        <v>5</v>
      </c>
      <c r="AE4125">
        <v>3</v>
      </c>
      <c r="AF4125">
        <f>IF(LEN(TRIM(AE4125&amp;""))=0, "", VALUE(AE4125))</f>
        <v>3</v>
      </c>
      <c r="AG4125">
        <v>0</v>
      </c>
      <c r="AH4125">
        <f>IF(
    OR(U4125&lt;0, W4125&lt;0, Y4125&lt;0, AA4125&lt;0),
        1,
        IF(LEN(TRIM(AG4125&amp;""))=0, "", AG4125)
)</f>
        <v>0</v>
      </c>
      <c r="AI4125" t="str">
        <f>IF(
    COUNT(Q4125,V4125,X4125,Z4125,AB4125)=0,
        "Not Usable",
    IF(
        COUNT(Q4125,V4125,X4125,Z4125,AB4125)&lt;5,
            "Incomplete",
            IF(
                MIN(Q4125,V4125,X4125,Z4125,AB4125)=0,
                    "Incomplete",
                    "Complete"
            )
    )
)</f>
        <v>Complete</v>
      </c>
    </row>
    <row r="4126" spans="1:35" x14ac:dyDescent="0.3">
      <c r="A4126">
        <v>40706</v>
      </c>
      <c r="B4126" s="6">
        <v>45882.025625000002</v>
      </c>
      <c r="C4126" s="3">
        <f>INT(B4126)</f>
        <v>45882</v>
      </c>
      <c r="D4126" s="2">
        <f>MOD(B4126,1)</f>
        <v>2.5625000002037268E-2</v>
      </c>
      <c r="E4126">
        <v>60</v>
      </c>
      <c r="F4126" t="s">
        <v>33</v>
      </c>
      <c r="G4126" t="str">
        <f xml:space="preserve"> PROPER(TRIM(CLEAN(SUBSTITUTE(F4126,CHAR(160)," "))))</f>
        <v>South</v>
      </c>
      <c r="H4126" t="s">
        <v>11</v>
      </c>
      <c r="I4126" t="str">
        <f>PROPER(TRIM(CLEAN((SUBSTITUTE(H4126,"-"," ")))))</f>
        <v>Online</v>
      </c>
      <c r="J4126">
        <v>12033</v>
      </c>
      <c r="K4126" t="s">
        <v>2</v>
      </c>
      <c r="L4126" t="str">
        <f xml:space="preserve"> PROPER(TRIM(CLEAN(SUBSTITUTE(K4126,CHAR(160)," "))))</f>
        <v>Home Office</v>
      </c>
      <c r="M4126" t="s">
        <v>19</v>
      </c>
      <c r="N4126" t="str">
        <f xml:space="preserve"> PROPER(TRIM(CLEAN(SUBSTITUTE(M4126,CHAR(160)," "))))</f>
        <v>Apparel</v>
      </c>
      <c r="O4126" t="s">
        <v>20</v>
      </c>
      <c r="P4126" t="str">
        <f>IF(LEN(TRIM(Table1[[#This Row],[subcategory]]&amp;""))=0,"Unknown", PROPER(TRIM(Table1[[#This Row],[subcategory]])))</f>
        <v>Women</v>
      </c>
      <c r="Q4126">
        <v>65.010000000000005</v>
      </c>
      <c r="R4126" s="1">
        <f>IF(LEN(TRIM(Q4126&amp;""))=0, "", VALUE(SUBSTITUTE(Q4126,"$","")))</f>
        <v>65.010000000000005</v>
      </c>
      <c r="S4126">
        <v>2</v>
      </c>
      <c r="T4126">
        <f>IF(LEN(TRIM(S4126&amp;""))=0, "", VALUE(S4126))</f>
        <v>2</v>
      </c>
      <c r="U4126">
        <v>130.02000000000001</v>
      </c>
      <c r="V4126" s="1">
        <f>IF(LEN(TRIM(U4126&amp;""))=0, "", VALUE(SUBSTITUTE(U4126,"$","")))</f>
        <v>130.02000000000001</v>
      </c>
      <c r="W4126" s="4" t="s">
        <v>1769</v>
      </c>
      <c r="X4126" s="4">
        <f>IF(LEN(TRIM(W4126&amp;""))=0, "", VALUE(SUBSTITUTE(W4126,"$","")))</f>
        <v>112.72734</v>
      </c>
      <c r="Y4126">
        <v>66.737443670081007</v>
      </c>
      <c r="Z4126" s="1" cm="1">
        <f t="array" ref="Z4126">IF(
    LEN(TRIM(Y4126&amp;""))=0,
        IF(AND(ISNUMBER(net_sales_clean), ISNUMBER(profit_clean)),
            net_sales_clean - profit_clean,
            ""
        ),
    VALUE(SUBSTITUTE(Y4126,"$",""))
)</f>
        <v>66.737443670081007</v>
      </c>
      <c r="AA4126" s="5" t="s">
        <v>1768</v>
      </c>
      <c r="AB4126" s="4" cm="1">
        <f t="array" ref="AB4126">IF(
    LEN(TRIM(AA4126&amp;""))=0,
        IF(AND(ISNUMBER(net_sales_clean), ISNUMBER(cost_clean)),
            net_sales_clean - cost_clean,
            ""
        ),
    VALUE(SUBSTITUTE(AA4126,"$",""))
)</f>
        <v>45.989896329918999</v>
      </c>
      <c r="AC4126">
        <v>6</v>
      </c>
      <c r="AD4126">
        <f>IF(LEN(TRIM(AC4126&amp;""))=0, "", VALUE(AC4126))</f>
        <v>6</v>
      </c>
      <c r="AE4126">
        <v>5</v>
      </c>
      <c r="AF4126">
        <f>IF(LEN(TRIM(AE4126&amp;""))=0, "", VALUE(AE4126))</f>
        <v>5</v>
      </c>
      <c r="AG4126">
        <v>0</v>
      </c>
      <c r="AH4126">
        <f>IF(
    OR(U4126&lt;0, W4126&lt;0, Y4126&lt;0, AA4126&lt;0),
        1,
        IF(LEN(TRIM(AG4126&amp;""))=0, "", AG4126)
)</f>
        <v>0</v>
      </c>
      <c r="AI4126" t="str">
        <f>IF(
    COUNT(Q4126,V4126,X4126,Z4126,AB4126)=0,
        "Not Usable",
    IF(
        COUNT(Q4126,V4126,X4126,Z4126,AB4126)&lt;5,
            "Incomplete",
            IF(
                MIN(Q4126,V4126,X4126,Z4126,AB4126)=0,
                    "Incomplete",
                    "Complete"
            )
    )
)</f>
        <v>Complete</v>
      </c>
    </row>
    <row r="4127" spans="1:35" x14ac:dyDescent="0.3">
      <c r="A4127">
        <v>55903</v>
      </c>
      <c r="B4127" s="6">
        <v>45220.856724537036</v>
      </c>
      <c r="C4127" s="3">
        <f>INT(B4127)</f>
        <v>45220</v>
      </c>
      <c r="D4127" s="2">
        <f>MOD(B4127,1)</f>
        <v>0.856724537035916</v>
      </c>
      <c r="E4127">
        <v>31</v>
      </c>
      <c r="F4127" t="s">
        <v>8</v>
      </c>
      <c r="G4127" t="str">
        <f xml:space="preserve"> PROPER(TRIM(CLEAN(SUBSTITUTE(F4127,CHAR(160)," "))))</f>
        <v>West</v>
      </c>
      <c r="H4127" t="s">
        <v>11</v>
      </c>
      <c r="I4127" t="str">
        <f>PROPER(TRIM(CLEAN((SUBSTITUTE(H4127,"-"," ")))))</f>
        <v>Online</v>
      </c>
      <c r="J4127">
        <v>10763</v>
      </c>
      <c r="K4127" t="s">
        <v>6</v>
      </c>
      <c r="L4127" t="str">
        <f xml:space="preserve"> PROPER(TRIM(CLEAN(SUBSTITUTE(K4127,CHAR(160)," "))))</f>
        <v>Corporate</v>
      </c>
      <c r="M4127" t="s">
        <v>23</v>
      </c>
      <c r="N4127" t="str">
        <f xml:space="preserve"> PROPER(TRIM(CLEAN(SUBSTITUTE(M4127,CHAR(160)," "))))</f>
        <v>Electronics</v>
      </c>
      <c r="O4127" t="s">
        <v>22</v>
      </c>
      <c r="P4127" t="str">
        <f>IF(LEN(TRIM(Table1[[#This Row],[subcategory]]&amp;""))=0,"Unknown", PROPER(TRIM(Table1[[#This Row],[subcategory]])))</f>
        <v>Audio</v>
      </c>
      <c r="Q4127">
        <v>86.01</v>
      </c>
      <c r="R4127" s="1">
        <f>IF(LEN(TRIM(Q4127&amp;""))=0, "", VALUE(SUBSTITUTE(Q4127,"$","")))</f>
        <v>86.01</v>
      </c>
      <c r="S4127">
        <v>2</v>
      </c>
      <c r="T4127">
        <f>IF(LEN(TRIM(S4127&amp;""))=0, "", VALUE(S4127))</f>
        <v>2</v>
      </c>
      <c r="U4127">
        <v>172.02</v>
      </c>
      <c r="V4127" s="1">
        <f>IF(LEN(TRIM(U4127&amp;""))=0, "", VALUE(SUBSTITUTE(U4127,"$","")))</f>
        <v>172.02</v>
      </c>
      <c r="W4127" s="4" t="s">
        <v>1767</v>
      </c>
      <c r="X4127" s="4">
        <f>IF(LEN(TRIM(W4127&amp;""))=0, "", VALUE(SUBSTITUTE(W4127,"$","")))</f>
        <v>117.48966</v>
      </c>
      <c r="Y4127" s="5" t="s">
        <v>1766</v>
      </c>
      <c r="Z4127" s="4" cm="1">
        <f t="array" ref="Z4127">IF(
    LEN(TRIM(Y4127&amp;""))=0,
        IF(AND(ISNUMBER(net_sales_clean), ISNUMBER(profit_clean)),
            net_sales_clean - profit_clean,
            ""
        ),
    VALUE(SUBSTITUTE(Y4127,"$",""))
)</f>
        <v>99.546359991790695</v>
      </c>
      <c r="AA4127" s="5" t="s">
        <v>1765</v>
      </c>
      <c r="AB4127" s="4" cm="1">
        <f t="array" ref="AB4127">IF(
    LEN(TRIM(AA4127&amp;""))=0,
        IF(AND(ISNUMBER(net_sales_clean), ISNUMBER(cost_clean)),
            net_sales_clean - cost_clean,
            ""
        ),
    VALUE(SUBSTITUTE(AA4127,"$",""))
)</f>
        <v>17.943300008209199</v>
      </c>
      <c r="AC4127">
        <v>6</v>
      </c>
      <c r="AD4127">
        <f>IF(LEN(TRIM(AC4127&amp;""))=0, "", VALUE(AC4127))</f>
        <v>6</v>
      </c>
      <c r="AE4127">
        <v>4</v>
      </c>
      <c r="AF4127">
        <f>IF(LEN(TRIM(AE4127&amp;""))=0, "", VALUE(AE4127))</f>
        <v>4</v>
      </c>
      <c r="AG4127">
        <v>0</v>
      </c>
      <c r="AH4127">
        <f>IF(
    OR(U4127&lt;0, W4127&lt;0, Y4127&lt;0, AA4127&lt;0),
        1,
        IF(LEN(TRIM(AG4127&amp;""))=0, "", AG4127)
)</f>
        <v>0</v>
      </c>
      <c r="AI4127" t="str">
        <f>IF(
    COUNT(Q4127,V4127,X4127,Z4127,AB4127)=0,
        "Not Usable",
    IF(
        COUNT(Q4127,V4127,X4127,Z4127,AB4127)&lt;5,
            "Incomplete",
            IF(
                MIN(Q4127,V4127,X4127,Z4127,AB4127)=0,
                    "Incomplete",
                    "Complete"
            )
    )
)</f>
        <v>Complete</v>
      </c>
    </row>
    <row r="4128" spans="1:35" x14ac:dyDescent="0.3">
      <c r="A4128">
        <v>2594</v>
      </c>
      <c r="B4128" s="6">
        <v>45176.208912037036</v>
      </c>
      <c r="C4128" s="3">
        <f>INT(B4128)</f>
        <v>45176</v>
      </c>
      <c r="D4128" s="2">
        <f>MOD(B4128,1)</f>
        <v>0.20891203703649808</v>
      </c>
      <c r="E4128">
        <v>10</v>
      </c>
      <c r="F4128" t="s">
        <v>4</v>
      </c>
      <c r="G4128" t="str">
        <f xml:space="preserve"> PROPER(TRIM(CLEAN(SUBSTITUTE(F4128,CHAR(160)," "))))</f>
        <v>South</v>
      </c>
      <c r="H4128" t="s">
        <v>27</v>
      </c>
      <c r="I4128" t="str">
        <f>PROPER(TRIM(CLEAN((SUBSTITUTE(H4128,"-"," ")))))</f>
        <v>In Store</v>
      </c>
      <c r="J4128">
        <v>11324</v>
      </c>
      <c r="K4128" t="s">
        <v>14</v>
      </c>
      <c r="L4128" t="str">
        <f xml:space="preserve"> PROPER(TRIM(CLEAN(SUBSTITUTE(K4128,CHAR(160)," "))))</f>
        <v>Consumer</v>
      </c>
      <c r="M4128" t="s">
        <v>16</v>
      </c>
      <c r="N4128" t="str">
        <f xml:space="preserve"> PROPER(TRIM(CLEAN(SUBSTITUTE(M4128,CHAR(160)," "))))</f>
        <v>Grocery</v>
      </c>
      <c r="O4128" t="s">
        <v>37</v>
      </c>
      <c r="P4128" t="str">
        <f>IF(LEN(TRIM(Table1[[#This Row],[subcategory]]&amp;""))=0,"Unknown", PROPER(TRIM(Table1[[#This Row],[subcategory]])))</f>
        <v>Produce</v>
      </c>
      <c r="Q4128">
        <v>170.1</v>
      </c>
      <c r="R4128" s="1">
        <f>IF(LEN(TRIM(Q4128&amp;""))=0, "", VALUE(SUBSTITUTE(Q4128,"$","")))</f>
        <v>170.1</v>
      </c>
      <c r="S4128">
        <v>2</v>
      </c>
      <c r="T4128">
        <f>IF(LEN(TRIM(S4128&amp;""))=0, "", VALUE(S4128))</f>
        <v>2</v>
      </c>
      <c r="U4128">
        <v>340.2</v>
      </c>
      <c r="V4128" s="1">
        <f>IF(LEN(TRIM(U4128&amp;""))=0, "", VALUE(SUBSTITUTE(U4128,"$","")))</f>
        <v>340.2</v>
      </c>
      <c r="W4128" s="4" t="s">
        <v>1764</v>
      </c>
      <c r="X4128" s="4">
        <f>IF(LEN(TRIM(W4128&amp;""))=0, "", VALUE(SUBSTITUTE(W4128,"$","")))</f>
        <v>244.263599999999</v>
      </c>
      <c r="Y4128" s="5" t="s">
        <v>1763</v>
      </c>
      <c r="Z4128" s="4" cm="1">
        <f t="array" ref="Z4128">IF(
    LEN(TRIM(Y4128&amp;""))=0,
        IF(AND(ISNUMBER(net_sales_clean), ISNUMBER(profit_clean)),
            net_sales_clean - profit_clean,
            ""
        ),
    VALUE(SUBSTITUTE(Y4128,"$",""))
)</f>
        <v>137.02304188274499</v>
      </c>
      <c r="AA4128" s="5" t="s">
        <v>1762</v>
      </c>
      <c r="AB4128" s="4" cm="1">
        <f t="array" ref="AB4128">IF(
    LEN(TRIM(AA4128&amp;""))=0,
        IF(AND(ISNUMBER(net_sales_clean), ISNUMBER(cost_clean)),
            net_sales_clean - cost_clean,
            ""
        ),
    VALUE(SUBSTITUTE(AA4128,"$",""))
)</f>
        <v>107.240558117254</v>
      </c>
      <c r="AC4128">
        <v>7</v>
      </c>
      <c r="AD4128">
        <f>IF(LEN(TRIM(AC4128&amp;""))=0, "", VALUE(AC4128))</f>
        <v>7</v>
      </c>
      <c r="AE4128">
        <v>3</v>
      </c>
      <c r="AF4128">
        <f>IF(LEN(TRIM(AE4128&amp;""))=0, "", VALUE(AE4128))</f>
        <v>3</v>
      </c>
      <c r="AG4128">
        <v>0</v>
      </c>
      <c r="AH4128">
        <f>IF(
    OR(U4128&lt;0, W4128&lt;0, Y4128&lt;0, AA4128&lt;0),
        1,
        IF(LEN(TRIM(AG4128&amp;""))=0, "", AG4128)
)</f>
        <v>0</v>
      </c>
      <c r="AI4128" t="str">
        <f>IF(
    COUNT(Q4128,V4128,X4128,Z4128,AB4128)=0,
        "Not Usable",
    IF(
        COUNT(Q4128,V4128,X4128,Z4128,AB4128)&lt;5,
            "Incomplete",
            IF(
                MIN(Q4128,V4128,X4128,Z4128,AB4128)=0,
                    "Incomplete",
                    "Complete"
            )
    )
)</f>
        <v>Complete</v>
      </c>
    </row>
    <row r="4129" spans="1:35" x14ac:dyDescent="0.3">
      <c r="A4129">
        <v>30189</v>
      </c>
      <c r="B4129" s="6">
        <v>45303.023402777777</v>
      </c>
      <c r="C4129" s="3">
        <f>INT(B4129)</f>
        <v>45303</v>
      </c>
      <c r="D4129" s="2">
        <f>MOD(B4129,1)</f>
        <v>2.3402777776937E-2</v>
      </c>
      <c r="E4129">
        <v>48</v>
      </c>
      <c r="F4129" t="s">
        <v>8</v>
      </c>
      <c r="G4129" t="str">
        <f xml:space="preserve"> PROPER(TRIM(CLEAN(SUBSTITUTE(F4129,CHAR(160)," "))))</f>
        <v>West</v>
      </c>
      <c r="H4129" t="s">
        <v>7</v>
      </c>
      <c r="I4129" t="str">
        <f>PROPER(TRIM(CLEAN((SUBSTITUTE(H4129,"-"," ")))))</f>
        <v>In Store</v>
      </c>
      <c r="J4129">
        <v>25967</v>
      </c>
      <c r="K4129" t="s">
        <v>2</v>
      </c>
      <c r="L4129" t="str">
        <f xml:space="preserve"> PROPER(TRIM(CLEAN(SUBSTITUTE(K4129,CHAR(160)," "))))</f>
        <v>Home Office</v>
      </c>
      <c r="M4129" t="s">
        <v>23</v>
      </c>
      <c r="N4129" t="str">
        <f xml:space="preserve"> PROPER(TRIM(CLEAN(SUBSTITUTE(M4129,CHAR(160)," "))))</f>
        <v>Electronics</v>
      </c>
      <c r="O4129" t="s">
        <v>25</v>
      </c>
      <c r="P4129" t="str">
        <f>IF(LEN(TRIM(Table1[[#This Row],[subcategory]]&amp;""))=0,"Unknown", PROPER(TRIM(Table1[[#This Row],[subcategory]])))</f>
        <v>Laptops</v>
      </c>
      <c r="Q4129">
        <v>51.06</v>
      </c>
      <c r="R4129" s="1">
        <f>IF(LEN(TRIM(Q4129&amp;""))=0, "", VALUE(SUBSTITUTE(Q4129,"$","")))</f>
        <v>51.06</v>
      </c>
      <c r="S4129">
        <v>2</v>
      </c>
      <c r="T4129">
        <f>IF(LEN(TRIM(S4129&amp;""))=0, "", VALUE(S4129))</f>
        <v>2</v>
      </c>
      <c r="U4129">
        <v>102.12</v>
      </c>
      <c r="V4129" s="1">
        <f>IF(LEN(TRIM(U4129&amp;""))=0, "", VALUE(SUBSTITUTE(U4129,"$","")))</f>
        <v>102.12</v>
      </c>
      <c r="W4129" s="1">
        <v>86.393519999999995</v>
      </c>
      <c r="X4129" s="1">
        <f>IF(LEN(TRIM(W4129&amp;""))=0, "", VALUE(SUBSTITUTE(W4129,"$","")))</f>
        <v>86.393519999999995</v>
      </c>
      <c r="Y4129" s="5" t="s">
        <v>1761</v>
      </c>
      <c r="Z4129" s="4" cm="1">
        <f t="array" ref="Z4129">IF(
    LEN(TRIM(Y4129&amp;""))=0,
        IF(AND(ISNUMBER(net_sales_clean), ISNUMBER(profit_clean)),
            net_sales_clean - profit_clean,
            ""
        ),
    VALUE(SUBSTITUTE(Y4129,"$",""))
)</f>
        <v>68.949874971681297</v>
      </c>
      <c r="AA4129" s="5" t="s">
        <v>1760</v>
      </c>
      <c r="AB4129" s="4" cm="1">
        <f t="array" ref="AB4129">IF(
    LEN(TRIM(AA4129&amp;""))=0,
        IF(AND(ISNUMBER(net_sales_clean), ISNUMBER(cost_clean)),
            net_sales_clean - cost_clean,
            ""
        ),
    VALUE(SUBSTITUTE(AA4129,"$",""))
)</f>
        <v>17.443645028318599</v>
      </c>
      <c r="AC4129">
        <v>1</v>
      </c>
      <c r="AD4129">
        <f>IF(LEN(TRIM(AC4129&amp;""))=0, "", VALUE(AC4129))</f>
        <v>1</v>
      </c>
      <c r="AE4129">
        <v>5</v>
      </c>
      <c r="AF4129">
        <f>IF(LEN(TRIM(AE4129&amp;""))=0, "", VALUE(AE4129))</f>
        <v>5</v>
      </c>
      <c r="AG4129">
        <v>0</v>
      </c>
      <c r="AH4129">
        <f>IF(
    OR(U4129&lt;0, W4129&lt;0, Y4129&lt;0, AA4129&lt;0),
        1,
        IF(LEN(TRIM(AG4129&amp;""))=0, "", AG4129)
)</f>
        <v>0</v>
      </c>
      <c r="AI4129" t="str">
        <f>IF(
    COUNT(Q4129,V4129,X4129,Z4129,AB4129)=0,
        "Not Usable",
    IF(
        COUNT(Q4129,V4129,X4129,Z4129,AB4129)&lt;5,
            "Incomplete",
            IF(
                MIN(Q4129,V4129,X4129,Z4129,AB4129)=0,
                    "Incomplete",
                    "Complete"
            )
    )
)</f>
        <v>Complete</v>
      </c>
    </row>
    <row r="4130" spans="1:35" x14ac:dyDescent="0.3">
      <c r="A4130">
        <v>11308</v>
      </c>
      <c r="B4130" s="6">
        <v>45507.432638888888</v>
      </c>
      <c r="C4130" s="3">
        <f>INT(B4130)</f>
        <v>45507</v>
      </c>
      <c r="D4130" s="2">
        <f>MOD(B4130,1)</f>
        <v>0.43263888888759539</v>
      </c>
      <c r="E4130">
        <v>2</v>
      </c>
      <c r="F4130" t="s">
        <v>15</v>
      </c>
      <c r="G4130" t="str">
        <f xml:space="preserve"> PROPER(TRIM(CLEAN(SUBSTITUTE(F4130,CHAR(160)," "))))</f>
        <v>West</v>
      </c>
      <c r="H4130" t="s">
        <v>3</v>
      </c>
      <c r="I4130" t="str">
        <f>PROPER(TRIM(CLEAN((SUBSTITUTE(H4130,"-"," ")))))</f>
        <v>Phone</v>
      </c>
      <c r="J4130">
        <v>20772</v>
      </c>
      <c r="K4130" t="s">
        <v>2</v>
      </c>
      <c r="L4130" t="str">
        <f xml:space="preserve"> PROPER(TRIM(CLEAN(SUBSTITUTE(K4130,CHAR(160)," "))))</f>
        <v>Home Office</v>
      </c>
      <c r="M4130" t="s">
        <v>9</v>
      </c>
      <c r="N4130" t="str">
        <f xml:space="preserve"> PROPER(TRIM(CLEAN(SUBSTITUTE(M4130,CHAR(160)," "))))</f>
        <v>Home</v>
      </c>
      <c r="O4130" t="s">
        <v>38</v>
      </c>
      <c r="P4130" t="str">
        <f>IF(LEN(TRIM(Table1[[#This Row],[subcategory]]&amp;""))=0,"Unknown", PROPER(TRIM(Table1[[#This Row],[subcategory]])))</f>
        <v>Kitchen</v>
      </c>
      <c r="Q4130">
        <v>50.15</v>
      </c>
      <c r="R4130" s="1">
        <f>IF(LEN(TRIM(Q4130&amp;""))=0, "", VALUE(SUBSTITUTE(Q4130,"$","")))</f>
        <v>50.15</v>
      </c>
      <c r="S4130">
        <v>2</v>
      </c>
      <c r="T4130">
        <f>IF(LEN(TRIM(S4130&amp;""))=0, "", VALUE(S4130))</f>
        <v>2</v>
      </c>
      <c r="U4130">
        <v>100.3</v>
      </c>
      <c r="V4130" s="1">
        <f>IF(LEN(TRIM(U4130&amp;""))=0, "", VALUE(SUBSTITUTE(U4130,"$","")))</f>
        <v>100.3</v>
      </c>
      <c r="X4130" s="1" t="str">
        <f>IF(LEN(TRIM(W4130&amp;""))=0, "", VALUE(SUBSTITUTE(W4130,"$","")))</f>
        <v/>
      </c>
      <c r="Z4130" s="1" t="str" cm="1">
        <f t="array" ref="Z4130">IF(
    LEN(TRIM(Y4130&amp;""))=0,
        IF(AND(ISNUMBER(net_sales_clean), ISNUMBER(profit_clean)),
            net_sales_clean - profit_clean,
            ""
        ),
    VALUE(SUBSTITUTE(Y4130,"$",""))
)</f>
        <v/>
      </c>
      <c r="AB4130" s="1" t="str" cm="1">
        <f t="array" ref="AB4130">IF(
    LEN(TRIM(AA4130&amp;""))=0,
        IF(AND(ISNUMBER(net_sales_clean), ISNUMBER(cost_clean)),
            net_sales_clean - cost_clean,
            ""
        ),
    VALUE(SUBSTITUTE(AA4130,"$",""))
)</f>
        <v/>
      </c>
      <c r="AC4130">
        <v>2</v>
      </c>
      <c r="AD4130">
        <f>IF(LEN(TRIM(AC4130&amp;""))=0, "", VALUE(AC4130))</f>
        <v>2</v>
      </c>
      <c r="AE4130">
        <v>2</v>
      </c>
      <c r="AF4130">
        <f>IF(LEN(TRIM(AE4130&amp;""))=0, "", VALUE(AE4130))</f>
        <v>2</v>
      </c>
      <c r="AH4130" t="str">
        <f>IF(
    OR(U4130&lt;0, W4130&lt;0, Y4130&lt;0, AA4130&lt;0),
        1,
        IF(LEN(TRIM(AG4130&amp;""))=0, "", AG4130)
)</f>
        <v/>
      </c>
      <c r="AI4130" t="str">
        <f>IF(
    COUNT(Q4130,V4130,X4130,Z4130,AB4130)=0,
        "Not Usable",
    IF(
        COUNT(Q4130,V4130,X4130,Z4130,AB4130)&lt;5,
            "Incomplete",
            IF(
                MIN(Q4130,V4130,X4130,Z4130,AB4130)=0,
                    "Incomplete",
                    "Complete"
            )
    )
)</f>
        <v>Incomplete</v>
      </c>
    </row>
    <row r="4131" spans="1:35" x14ac:dyDescent="0.3">
      <c r="A4131">
        <v>42874</v>
      </c>
      <c r="B4131" s="6">
        <v>46018.303229166668</v>
      </c>
      <c r="C4131" s="3">
        <f>INT(B4131)</f>
        <v>46018</v>
      </c>
      <c r="D4131" s="2">
        <f>MOD(B4131,1)</f>
        <v>0.30322916666773381</v>
      </c>
      <c r="E4131">
        <v>83</v>
      </c>
      <c r="F4131" t="s">
        <v>13</v>
      </c>
      <c r="G4131" t="str">
        <f xml:space="preserve"> PROPER(TRIM(CLEAN(SUBSTITUTE(F4131,CHAR(160)," "))))</f>
        <v>Northeast</v>
      </c>
      <c r="H4131" t="s">
        <v>7</v>
      </c>
      <c r="I4131" t="str">
        <f>PROPER(TRIM(CLEAN((SUBSTITUTE(H4131,"-"," ")))))</f>
        <v>In Store</v>
      </c>
      <c r="J4131">
        <v>2033</v>
      </c>
      <c r="K4131" t="s">
        <v>14</v>
      </c>
      <c r="L4131" t="str">
        <f xml:space="preserve"> PROPER(TRIM(CLEAN(SUBSTITUTE(K4131,CHAR(160)," "))))</f>
        <v>Consumer</v>
      </c>
      <c r="M4131" t="s">
        <v>16</v>
      </c>
      <c r="N4131" t="str">
        <f xml:space="preserve"> PROPER(TRIM(CLEAN(SUBSTITUTE(M4131,CHAR(160)," "))))</f>
        <v>Grocery</v>
      </c>
      <c r="O4131" t="s">
        <v>28</v>
      </c>
      <c r="P4131" t="str">
        <f>IF(LEN(TRIM(Table1[[#This Row],[subcategory]]&amp;""))=0,"Unknown", PROPER(TRIM(Table1[[#This Row],[subcategory]])))</f>
        <v>Pantry</v>
      </c>
      <c r="Q4131">
        <v>103.37</v>
      </c>
      <c r="R4131" s="1">
        <f>IF(LEN(TRIM(Q4131&amp;""))=0, "", VALUE(SUBSTITUTE(Q4131,"$","")))</f>
        <v>103.37</v>
      </c>
      <c r="S4131">
        <v>5</v>
      </c>
      <c r="T4131">
        <f>IF(LEN(TRIM(S4131&amp;""))=0, "", VALUE(S4131))</f>
        <v>5</v>
      </c>
      <c r="U4131">
        <v>516.85</v>
      </c>
      <c r="V4131" s="1">
        <f>IF(LEN(TRIM(U4131&amp;""))=0, "", VALUE(SUBSTITUTE(U4131,"$","")))</f>
        <v>516.85</v>
      </c>
      <c r="W4131" s="1">
        <v>492.0412</v>
      </c>
      <c r="X4131" s="1">
        <f>IF(LEN(TRIM(W4131&amp;""))=0, "", VALUE(SUBSTITUTE(W4131,"$","")))</f>
        <v>492.0412</v>
      </c>
      <c r="Y4131" s="5" t="s">
        <v>1759</v>
      </c>
      <c r="Z4131" s="4" cm="1">
        <f t="array" ref="Z4131">IF(
    LEN(TRIM(Y4131&amp;""))=0,
        IF(AND(ISNUMBER(net_sales_clean), ISNUMBER(profit_clean)),
            net_sales_clean - profit_clean,
            ""
        ),
    VALUE(SUBSTITUTE(Y4131,"$",""))
)</f>
        <v>374.98504340457202</v>
      </c>
      <c r="AA4131" s="5" t="s">
        <v>1758</v>
      </c>
      <c r="AB4131" s="4" cm="1">
        <f t="array" ref="AB4131">IF(
    LEN(TRIM(AA4131&amp;""))=0,
        IF(AND(ISNUMBER(net_sales_clean), ISNUMBER(cost_clean)),
            net_sales_clean - cost_clean,
            ""
        ),
    VALUE(SUBSTITUTE(AA4131,"$",""))
)</f>
        <v>117.056156595427</v>
      </c>
      <c r="AC4131">
        <v>0</v>
      </c>
      <c r="AD4131">
        <f>IF(LEN(TRIM(AC4131&amp;""))=0, "", VALUE(AC4131))</f>
        <v>0</v>
      </c>
      <c r="AE4131">
        <v>4</v>
      </c>
      <c r="AF4131">
        <f>IF(LEN(TRIM(AE4131&amp;""))=0, "", VALUE(AE4131))</f>
        <v>4</v>
      </c>
      <c r="AG4131">
        <v>0</v>
      </c>
      <c r="AH4131">
        <f>IF(
    OR(U4131&lt;0, W4131&lt;0, Y4131&lt;0, AA4131&lt;0),
        1,
        IF(LEN(TRIM(AG4131&amp;""))=0, "", AG4131)
)</f>
        <v>0</v>
      </c>
      <c r="AI4131" t="str">
        <f>IF(
    COUNT(Q4131,V4131,X4131,Z4131,AB4131)=0,
        "Not Usable",
    IF(
        COUNT(Q4131,V4131,X4131,Z4131,AB4131)&lt;5,
            "Incomplete",
            IF(
                MIN(Q4131,V4131,X4131,Z4131,AB4131)=0,
                    "Incomplete",
                    "Complete"
            )
    )
)</f>
        <v>Complete</v>
      </c>
    </row>
    <row r="4132" spans="1:35" x14ac:dyDescent="0.3">
      <c r="A4132">
        <v>31920</v>
      </c>
      <c r="B4132" s="6">
        <v>45877.937071759261</v>
      </c>
      <c r="C4132" s="3">
        <f>INT(B4132)</f>
        <v>45877</v>
      </c>
      <c r="D4132" s="2">
        <f>MOD(B4132,1)</f>
        <v>0.93707175926101627</v>
      </c>
      <c r="E4132">
        <v>66</v>
      </c>
      <c r="F4132" t="s">
        <v>15</v>
      </c>
      <c r="G4132" t="str">
        <f xml:space="preserve"> PROPER(TRIM(CLEAN(SUBSTITUTE(F4132,CHAR(160)," "))))</f>
        <v>West</v>
      </c>
      <c r="H4132" t="s">
        <v>7</v>
      </c>
      <c r="I4132" t="str">
        <f>PROPER(TRIM(CLEAN((SUBSTITUTE(H4132,"-"," ")))))</f>
        <v>In Store</v>
      </c>
      <c r="J4132">
        <v>16428</v>
      </c>
      <c r="K4132" t="s">
        <v>10</v>
      </c>
      <c r="L4132" t="str">
        <f xml:space="preserve"> PROPER(TRIM(CLEAN(SUBSTITUTE(K4132,CHAR(160)," "))))</f>
        <v>Consumer</v>
      </c>
      <c r="M4132" t="s">
        <v>1</v>
      </c>
      <c r="N4132" t="str">
        <f xml:space="preserve"> PROPER(TRIM(CLEAN(SUBSTITUTE(M4132,CHAR(160)," "))))</f>
        <v>Beauty</v>
      </c>
      <c r="O4132" t="s">
        <v>31</v>
      </c>
      <c r="P4132" t="str">
        <f>IF(LEN(TRIM(Table1[[#This Row],[subcategory]]&amp;""))=0,"Unknown", PROPER(TRIM(Table1[[#This Row],[subcategory]])))</f>
        <v>Skincare</v>
      </c>
      <c r="Q4132">
        <v>55.38</v>
      </c>
      <c r="R4132" s="1">
        <f>IF(LEN(TRIM(Q4132&amp;""))=0, "", VALUE(SUBSTITUTE(Q4132,"$","")))</f>
        <v>55.38</v>
      </c>
      <c r="S4132">
        <v>2</v>
      </c>
      <c r="T4132">
        <f>IF(LEN(TRIM(S4132&amp;""))=0, "", VALUE(S4132))</f>
        <v>2</v>
      </c>
      <c r="U4132">
        <v>110.76</v>
      </c>
      <c r="V4132" s="1">
        <f>IF(LEN(TRIM(U4132&amp;""))=0, "", VALUE(SUBSTITUTE(U4132,"$","")))</f>
        <v>110.76</v>
      </c>
      <c r="W4132" s="1">
        <v>95.253600000000006</v>
      </c>
      <c r="X4132" s="1">
        <f>IF(LEN(TRIM(W4132&amp;""))=0, "", VALUE(SUBSTITUTE(W4132,"$","")))</f>
        <v>95.253600000000006</v>
      </c>
      <c r="Y4132" s="5" t="s">
        <v>1757</v>
      </c>
      <c r="Z4132" s="4" cm="1">
        <f t="array" ref="Z4132">IF(
    LEN(TRIM(Y4132&amp;""))=0,
        IF(AND(ISNUMBER(net_sales_clean), ISNUMBER(profit_clean)),
            net_sales_clean - profit_clean,
            ""
        ),
    VALUE(SUBSTITUTE(Y4132,"$",""))
)</f>
        <v>67.154380236517696</v>
      </c>
      <c r="AA4132" s="5" t="s">
        <v>1756</v>
      </c>
      <c r="AB4132" s="4" cm="1">
        <f t="array" ref="AB4132">IF(
    LEN(TRIM(AA4132&amp;""))=0,
        IF(AND(ISNUMBER(net_sales_clean), ISNUMBER(cost_clean)),
            net_sales_clean - cost_clean,
            ""
        ),
    VALUE(SUBSTITUTE(AA4132,"$",""))
)</f>
        <v>28.0992197634822</v>
      </c>
      <c r="AC4132">
        <v>1</v>
      </c>
      <c r="AD4132">
        <f>IF(LEN(TRIM(AC4132&amp;""))=0, "", VALUE(AC4132))</f>
        <v>1</v>
      </c>
      <c r="AE4132">
        <v>1</v>
      </c>
      <c r="AF4132">
        <f>IF(LEN(TRIM(AE4132&amp;""))=0, "", VALUE(AE4132))</f>
        <v>1</v>
      </c>
      <c r="AH4132" t="str">
        <f>IF(
    OR(U4132&lt;0, W4132&lt;0, Y4132&lt;0, AA4132&lt;0),
        1,
        IF(LEN(TRIM(AG4132&amp;""))=0, "", AG4132)
)</f>
        <v/>
      </c>
      <c r="AI4132" t="str">
        <f>IF(
    COUNT(Q4132,V4132,X4132,Z4132,AB4132)=0,
        "Not Usable",
    IF(
        COUNT(Q4132,V4132,X4132,Z4132,AB4132)&lt;5,
            "Incomplete",
            IF(
                MIN(Q4132,V4132,X4132,Z4132,AB4132)=0,
                    "Incomplete",
                    "Complete"
            )
    )
)</f>
        <v>Complete</v>
      </c>
    </row>
    <row r="4133" spans="1:35" x14ac:dyDescent="0.3">
      <c r="A4133">
        <v>44667</v>
      </c>
      <c r="B4133" s="6">
        <v>45784.017534722225</v>
      </c>
      <c r="C4133" s="3">
        <f>INT(B4133)</f>
        <v>45784</v>
      </c>
      <c r="D4133" s="2">
        <f>MOD(B4133,1)</f>
        <v>1.7534722224809229E-2</v>
      </c>
      <c r="E4133">
        <v>79</v>
      </c>
      <c r="F4133" t="s">
        <v>13</v>
      </c>
      <c r="G4133" t="str">
        <f xml:space="preserve"> PROPER(TRIM(CLEAN(SUBSTITUTE(F4133,CHAR(160)," "))))</f>
        <v>Northeast</v>
      </c>
      <c r="H4133" t="s">
        <v>30</v>
      </c>
      <c r="I4133" t="str">
        <f>PROPER(TRIM(CLEAN((SUBSTITUTE(H4133,"-"," ")))))</f>
        <v>Mobile App</v>
      </c>
      <c r="J4133">
        <v>29059</v>
      </c>
      <c r="K4133" t="s">
        <v>14</v>
      </c>
      <c r="L4133" t="str">
        <f xml:space="preserve"> PROPER(TRIM(CLEAN(SUBSTITUTE(K4133,CHAR(160)," "))))</f>
        <v>Consumer</v>
      </c>
      <c r="M4133" t="s">
        <v>9</v>
      </c>
      <c r="N4133" t="str">
        <f xml:space="preserve"> PROPER(TRIM(CLEAN(SUBSTITUTE(M4133,CHAR(160)," "))))</f>
        <v>Home</v>
      </c>
      <c r="O4133" t="s">
        <v>32</v>
      </c>
      <c r="P4133" t="str">
        <f>IF(LEN(TRIM(Table1[[#This Row],[subcategory]]&amp;""))=0,"Unknown", PROPER(TRIM(Table1[[#This Row],[subcategory]])))</f>
        <v>Furniture</v>
      </c>
      <c r="Q4133">
        <v>36.67</v>
      </c>
      <c r="R4133" s="1">
        <f>IF(LEN(TRIM(Q4133&amp;""))=0, "", VALUE(SUBSTITUTE(Q4133,"$","")))</f>
        <v>36.67</v>
      </c>
      <c r="S4133">
        <v>3</v>
      </c>
      <c r="T4133">
        <f>IF(LEN(TRIM(S4133&amp;""))=0, "", VALUE(S4133))</f>
        <v>3</v>
      </c>
      <c r="U4133">
        <v>110.01</v>
      </c>
      <c r="V4133" s="1">
        <f>IF(LEN(TRIM(U4133&amp;""))=0, "", VALUE(SUBSTITUTE(U4133,"$","")))</f>
        <v>110.01</v>
      </c>
      <c r="W4133" s="1">
        <v>87.677970000000002</v>
      </c>
      <c r="X4133" s="1">
        <f>IF(LEN(TRIM(W4133&amp;""))=0, "", VALUE(SUBSTITUTE(W4133,"$","")))</f>
        <v>87.677970000000002</v>
      </c>
      <c r="Y4133" s="5" t="s">
        <v>1755</v>
      </c>
      <c r="Z4133" s="4" cm="1">
        <f t="array" ref="Z4133">IF(
    LEN(TRIM(Y4133&amp;""))=0,
        IF(AND(ISNUMBER(net_sales_clean), ISNUMBER(profit_clean)),
            net_sales_clean - profit_clean,
            ""
        ),
    VALUE(SUBSTITUTE(Y4133,"$",""))
)</f>
        <v>64.794282398205397</v>
      </c>
      <c r="AA4133" s="5" t="s">
        <v>1754</v>
      </c>
      <c r="AB4133" s="4" cm="1">
        <f t="array" ref="AB4133">IF(
    LEN(TRIM(AA4133&amp;""))=0,
        IF(AND(ISNUMBER(net_sales_clean), ISNUMBER(cost_clean)),
            net_sales_clean - cost_clean,
            ""
        ),
    VALUE(SUBSTITUTE(AA4133,"$",""))
)</f>
        <v>22.883687601794499</v>
      </c>
      <c r="AC4133">
        <v>5</v>
      </c>
      <c r="AD4133">
        <f>IF(LEN(TRIM(AC4133&amp;""))=0, "", VALUE(AC4133))</f>
        <v>5</v>
      </c>
      <c r="AE4133">
        <v>3</v>
      </c>
      <c r="AF4133">
        <f>IF(LEN(TRIM(AE4133&amp;""))=0, "", VALUE(AE4133))</f>
        <v>3</v>
      </c>
      <c r="AG4133">
        <v>0</v>
      </c>
      <c r="AH4133">
        <f>IF(
    OR(U4133&lt;0, W4133&lt;0, Y4133&lt;0, AA4133&lt;0),
        1,
        IF(LEN(TRIM(AG4133&amp;""))=0, "", AG4133)
)</f>
        <v>0</v>
      </c>
      <c r="AI4133" t="str">
        <f>IF(
    COUNT(Q4133,V4133,X4133,Z4133,AB4133)=0,
        "Not Usable",
    IF(
        COUNT(Q4133,V4133,X4133,Z4133,AB4133)&lt;5,
            "Incomplete",
            IF(
                MIN(Q4133,V4133,X4133,Z4133,AB4133)=0,
                    "Incomplete",
                    "Complete"
            )
    )
)</f>
        <v>Complete</v>
      </c>
    </row>
    <row r="4134" spans="1:35" x14ac:dyDescent="0.3">
      <c r="A4134">
        <v>42409</v>
      </c>
      <c r="B4134" s="6">
        <v>45860.881122685183</v>
      </c>
      <c r="C4134" s="3">
        <f>INT(B4134)</f>
        <v>45860</v>
      </c>
      <c r="D4134" s="2">
        <f>MOD(B4134,1)</f>
        <v>0.88112268518307246</v>
      </c>
      <c r="E4134">
        <v>76</v>
      </c>
      <c r="F4134" t="s">
        <v>8</v>
      </c>
      <c r="G4134" t="str">
        <f xml:space="preserve"> PROPER(TRIM(CLEAN(SUBSTITUTE(F4134,CHAR(160)," "))))</f>
        <v>West</v>
      </c>
      <c r="H4134" t="s">
        <v>3</v>
      </c>
      <c r="I4134" t="str">
        <f>PROPER(TRIM(CLEAN((SUBSTITUTE(H4134,"-"," ")))))</f>
        <v>Phone</v>
      </c>
      <c r="J4134">
        <v>27142</v>
      </c>
      <c r="K4134" t="s">
        <v>6</v>
      </c>
      <c r="L4134" t="str">
        <f xml:space="preserve"> PROPER(TRIM(CLEAN(SUBSTITUTE(K4134,CHAR(160)," "))))</f>
        <v>Corporate</v>
      </c>
      <c r="M4134" t="s">
        <v>23</v>
      </c>
      <c r="N4134" t="str">
        <f xml:space="preserve"> PROPER(TRIM(CLEAN(SUBSTITUTE(M4134,CHAR(160)," "))))</f>
        <v>Electronics</v>
      </c>
      <c r="O4134" t="s">
        <v>40</v>
      </c>
      <c r="P4134" t="str">
        <f>IF(LEN(TRIM(Table1[[#This Row],[subcategory]]&amp;""))=0,"Unknown", PROPER(TRIM(Table1[[#This Row],[subcategory]])))</f>
        <v>Accessories</v>
      </c>
      <c r="Q4134">
        <v>73.87</v>
      </c>
      <c r="R4134" s="1">
        <f>IF(LEN(TRIM(Q4134&amp;""))=0, "", VALUE(SUBSTITUTE(Q4134,"$","")))</f>
        <v>73.87</v>
      </c>
      <c r="S4134">
        <v>2</v>
      </c>
      <c r="T4134">
        <f>IF(LEN(TRIM(S4134&amp;""))=0, "", VALUE(S4134))</f>
        <v>2</v>
      </c>
      <c r="U4134">
        <v>147.74</v>
      </c>
      <c r="V4134" s="1">
        <f>IF(LEN(TRIM(U4134&amp;""))=0, "", VALUE(SUBSTITUTE(U4134,"$","")))</f>
        <v>147.74</v>
      </c>
      <c r="W4134" s="1">
        <v>139.90978000000001</v>
      </c>
      <c r="X4134" s="1">
        <f>IF(LEN(TRIM(W4134&amp;""))=0, "", VALUE(SUBSTITUTE(W4134,"$","")))</f>
        <v>139.90978000000001</v>
      </c>
      <c r="Y4134" s="5" t="s">
        <v>1753</v>
      </c>
      <c r="Z4134" s="4" cm="1">
        <f t="array" ref="Z4134">IF(
    LEN(TRIM(Y4134&amp;""))=0,
        IF(AND(ISNUMBER(net_sales_clean), ISNUMBER(profit_clean)),
            net_sales_clean - profit_clean,
            ""
        ),
    VALUE(SUBSTITUTE(Y4134,"$",""))
)</f>
        <v>96.333167755886706</v>
      </c>
      <c r="AA4134" s="5" t="s">
        <v>1752</v>
      </c>
      <c r="AB4134" s="4" cm="1">
        <f t="array" ref="AB4134">IF(
    LEN(TRIM(AA4134&amp;""))=0,
        IF(AND(ISNUMBER(net_sales_clean), ISNUMBER(cost_clean)),
            net_sales_clean - cost_clean,
            ""
        ),
    VALUE(SUBSTITUTE(AA4134,"$",""))
)</f>
        <v>43.5766122441132</v>
      </c>
      <c r="AC4134">
        <v>9</v>
      </c>
      <c r="AD4134">
        <f>IF(LEN(TRIM(AC4134&amp;""))=0, "", VALUE(AC4134))</f>
        <v>9</v>
      </c>
      <c r="AE4134">
        <v>3</v>
      </c>
      <c r="AF4134">
        <f>IF(LEN(TRIM(AE4134&amp;""))=0, "", VALUE(AE4134))</f>
        <v>3</v>
      </c>
      <c r="AG4134">
        <v>0</v>
      </c>
      <c r="AH4134">
        <f>IF(
    OR(U4134&lt;0, W4134&lt;0, Y4134&lt;0, AA4134&lt;0),
        1,
        IF(LEN(TRIM(AG4134&amp;""))=0, "", AG4134)
)</f>
        <v>0</v>
      </c>
      <c r="AI4134" t="str">
        <f>IF(
    COUNT(Q4134,V4134,X4134,Z4134,AB4134)=0,
        "Not Usable",
    IF(
        COUNT(Q4134,V4134,X4134,Z4134,AB4134)&lt;5,
            "Incomplete",
            IF(
                MIN(Q4134,V4134,X4134,Z4134,AB4134)=0,
                    "Incomplete",
                    "Complete"
            )
    )
)</f>
        <v>Complete</v>
      </c>
    </row>
    <row r="4135" spans="1:35" x14ac:dyDescent="0.3">
      <c r="A4135">
        <v>40362</v>
      </c>
      <c r="B4135" s="6">
        <v>45570.601967592593</v>
      </c>
      <c r="C4135" s="3">
        <f>INT(B4135)</f>
        <v>45570</v>
      </c>
      <c r="D4135" s="2">
        <f>MOD(B4135,1)</f>
        <v>0.60196759259270038</v>
      </c>
      <c r="E4135">
        <v>62</v>
      </c>
      <c r="F4135" t="s">
        <v>15</v>
      </c>
      <c r="G4135" t="str">
        <f xml:space="preserve"> PROPER(TRIM(CLEAN(SUBSTITUTE(F4135,CHAR(160)," "))))</f>
        <v>West</v>
      </c>
      <c r="H4135" t="s">
        <v>11</v>
      </c>
      <c r="I4135" t="str">
        <f>PROPER(TRIM(CLEAN((SUBSTITUTE(H4135,"-"," ")))))</f>
        <v>Online</v>
      </c>
      <c r="J4135">
        <v>28782</v>
      </c>
      <c r="K4135" t="s">
        <v>2</v>
      </c>
      <c r="L4135" t="str">
        <f xml:space="preserve"> PROPER(TRIM(CLEAN(SUBSTITUTE(K4135,CHAR(160)," "))))</f>
        <v>Home Office</v>
      </c>
      <c r="M4135" t="s">
        <v>1</v>
      </c>
      <c r="N4135" t="str">
        <f xml:space="preserve"> PROPER(TRIM(CLEAN(SUBSTITUTE(M4135,CHAR(160)," "))))</f>
        <v>Beauty</v>
      </c>
      <c r="O4135" t="s">
        <v>39</v>
      </c>
      <c r="P4135" t="str">
        <f>IF(LEN(TRIM(Table1[[#This Row],[subcategory]]&amp;""))=0,"Unknown", PROPER(TRIM(Table1[[#This Row],[subcategory]])))</f>
        <v>Fragrance</v>
      </c>
      <c r="Q4135">
        <v>44.03</v>
      </c>
      <c r="R4135" s="1">
        <f>IF(LEN(TRIM(Q4135&amp;""))=0, "", VALUE(SUBSTITUTE(Q4135,"$","")))</f>
        <v>44.03</v>
      </c>
      <c r="S4135">
        <v>6</v>
      </c>
      <c r="T4135">
        <f>IF(LEN(TRIM(S4135&amp;""))=0, "", VALUE(S4135))</f>
        <v>6</v>
      </c>
      <c r="U4135">
        <v>264.18</v>
      </c>
      <c r="V4135" s="1">
        <f>IF(LEN(TRIM(U4135&amp;""))=0, "", VALUE(SUBSTITUTE(U4135,"$","")))</f>
        <v>264.18</v>
      </c>
      <c r="W4135" s="1">
        <v>224.28881999999999</v>
      </c>
      <c r="X4135" s="1">
        <f>IF(LEN(TRIM(W4135&amp;""))=0, "", VALUE(SUBSTITUTE(W4135,"$","")))</f>
        <v>224.28881999999999</v>
      </c>
      <c r="Y4135" s="5" t="s">
        <v>1751</v>
      </c>
      <c r="Z4135" s="4" cm="1">
        <f t="array" ref="Z4135">IF(
    LEN(TRIM(Y4135&amp;""))=0,
        IF(AND(ISNUMBER(net_sales_clean), ISNUMBER(profit_clean)),
            net_sales_clean - profit_clean,
            ""
        ),
    VALUE(SUBSTITUTE(Y4135,"$",""))
)</f>
        <v>161.73158411938701</v>
      </c>
      <c r="AA4135" s="5" t="s">
        <v>1750</v>
      </c>
      <c r="AB4135" s="4" cm="1">
        <f t="array" ref="AB4135">IF(
    LEN(TRIM(AA4135&amp;""))=0,
        IF(AND(ISNUMBER(net_sales_clean), ISNUMBER(cost_clean)),
            net_sales_clean - cost_clean,
            ""
        ),
    VALUE(SUBSTITUTE(AA4135,"$",""))
)</f>
        <v>62.557235880612303</v>
      </c>
      <c r="AC4135">
        <v>9</v>
      </c>
      <c r="AD4135">
        <f>IF(LEN(TRIM(AC4135&amp;""))=0, "", VALUE(AC4135))</f>
        <v>9</v>
      </c>
      <c r="AE4135">
        <v>2</v>
      </c>
      <c r="AF4135">
        <f>IF(LEN(TRIM(AE4135&amp;""))=0, "", VALUE(AE4135))</f>
        <v>2</v>
      </c>
      <c r="AG4135">
        <v>0</v>
      </c>
      <c r="AH4135">
        <f>IF(
    OR(U4135&lt;0, W4135&lt;0, Y4135&lt;0, AA4135&lt;0),
        1,
        IF(LEN(TRIM(AG4135&amp;""))=0, "", AG4135)
)</f>
        <v>0</v>
      </c>
      <c r="AI4135" t="str">
        <f>IF(
    COUNT(Q4135,V4135,X4135,Z4135,AB4135)=0,
        "Not Usable",
    IF(
        COUNT(Q4135,V4135,X4135,Z4135,AB4135)&lt;5,
            "Incomplete",
            IF(
                MIN(Q4135,V4135,X4135,Z4135,AB4135)=0,
                    "Incomplete",
                    "Complete"
            )
    )
)</f>
        <v>Complete</v>
      </c>
    </row>
    <row r="4136" spans="1:35" x14ac:dyDescent="0.3">
      <c r="A4136">
        <v>12692</v>
      </c>
      <c r="B4136" s="6">
        <v>45439.228460648148</v>
      </c>
      <c r="C4136" s="3">
        <f>INT(B4136)</f>
        <v>45439</v>
      </c>
      <c r="D4136" s="2">
        <f>MOD(B4136,1)</f>
        <v>0.22846064814802958</v>
      </c>
      <c r="E4136">
        <v>28</v>
      </c>
      <c r="F4136" t="s">
        <v>8</v>
      </c>
      <c r="G4136" t="str">
        <f xml:space="preserve"> PROPER(TRIM(CLEAN(SUBSTITUTE(F4136,CHAR(160)," "))))</f>
        <v>West</v>
      </c>
      <c r="H4136" t="s">
        <v>7</v>
      </c>
      <c r="I4136" t="str">
        <f>PROPER(TRIM(CLEAN((SUBSTITUTE(H4136,"-"," ")))))</f>
        <v>In Store</v>
      </c>
      <c r="J4136">
        <v>24928</v>
      </c>
      <c r="K4136" t="s">
        <v>14</v>
      </c>
      <c r="L4136" t="str">
        <f xml:space="preserve"> PROPER(TRIM(CLEAN(SUBSTITUTE(K4136,CHAR(160)," "))))</f>
        <v>Consumer</v>
      </c>
      <c r="M4136" t="s">
        <v>9</v>
      </c>
      <c r="N4136" t="str">
        <f xml:space="preserve"> PROPER(TRIM(CLEAN(SUBSTITUTE(M4136,CHAR(160)," "))))</f>
        <v>Home</v>
      </c>
      <c r="O4136" t="s">
        <v>36</v>
      </c>
      <c r="P4136" t="str">
        <f>IF(LEN(TRIM(Table1[[#This Row],[subcategory]]&amp;""))=0,"Unknown", PROPER(TRIM(Table1[[#This Row],[subcategory]])))</f>
        <v>Bedding</v>
      </c>
      <c r="Q4136">
        <v>26.12</v>
      </c>
      <c r="R4136" s="1">
        <f>IF(LEN(TRIM(Q4136&amp;""))=0, "", VALUE(SUBSTITUTE(Q4136,"$","")))</f>
        <v>26.12</v>
      </c>
      <c r="S4136">
        <v>5</v>
      </c>
      <c r="T4136">
        <f>IF(LEN(TRIM(S4136&amp;""))=0, "", VALUE(S4136))</f>
        <v>5</v>
      </c>
      <c r="U4136">
        <v>130.6</v>
      </c>
      <c r="V4136" s="1">
        <f>IF(LEN(TRIM(U4136&amp;""))=0, "", VALUE(SUBSTITUTE(U4136,"$","")))</f>
        <v>130.6</v>
      </c>
      <c r="W4136" s="1">
        <v>115.3198</v>
      </c>
      <c r="X4136" s="1">
        <f>IF(LEN(TRIM(W4136&amp;""))=0, "", VALUE(SUBSTITUTE(W4136,"$","")))</f>
        <v>115.3198</v>
      </c>
      <c r="Y4136" s="5" t="s">
        <v>1749</v>
      </c>
      <c r="Z4136" s="4" cm="1">
        <f t="array" ref="Z4136">IF(
    LEN(TRIM(Y4136&amp;""))=0,
        IF(AND(ISNUMBER(net_sales_clean), ISNUMBER(profit_clean)),
            net_sales_clean - profit_clean,
            ""
        ),
    VALUE(SUBSTITUTE(Y4136,"$",""))
)</f>
        <v>72.432804668989206</v>
      </c>
      <c r="AA4136" s="5" t="s">
        <v>1748</v>
      </c>
      <c r="AB4136" s="4" cm="1">
        <f t="array" ref="AB4136">IF(
    LEN(TRIM(AA4136&amp;""))=0,
        IF(AND(ISNUMBER(net_sales_clean), ISNUMBER(cost_clean)),
            net_sales_clean - cost_clean,
            ""
        ),
    VALUE(SUBSTITUTE(AA4136,"$",""))
)</f>
        <v>42.886995331010702</v>
      </c>
      <c r="AC4136">
        <v>7</v>
      </c>
      <c r="AD4136">
        <f>IF(LEN(TRIM(AC4136&amp;""))=0, "", VALUE(AC4136))</f>
        <v>7</v>
      </c>
      <c r="AE4136">
        <v>4</v>
      </c>
      <c r="AF4136">
        <f>IF(LEN(TRIM(AE4136&amp;""))=0, "", VALUE(AE4136))</f>
        <v>4</v>
      </c>
      <c r="AG4136">
        <v>0</v>
      </c>
      <c r="AH4136">
        <f>IF(
    OR(U4136&lt;0, W4136&lt;0, Y4136&lt;0, AA4136&lt;0),
        1,
        IF(LEN(TRIM(AG4136&amp;""))=0, "", AG4136)
)</f>
        <v>0</v>
      </c>
      <c r="AI4136" t="str">
        <f>IF(
    COUNT(Q4136,V4136,X4136,Z4136,AB4136)=0,
        "Not Usable",
    IF(
        COUNT(Q4136,V4136,X4136,Z4136,AB4136)&lt;5,
            "Incomplete",
            IF(
                MIN(Q4136,V4136,X4136,Z4136,AB4136)=0,
                    "Incomplete",
                    "Complete"
            )
    )
)</f>
        <v>Complete</v>
      </c>
    </row>
    <row r="4137" spans="1:35" x14ac:dyDescent="0.3">
      <c r="A4137">
        <v>36187</v>
      </c>
      <c r="B4137" s="6">
        <v>45252.253622685188</v>
      </c>
      <c r="C4137" s="3">
        <f>INT(B4137)</f>
        <v>45252</v>
      </c>
      <c r="D4137" s="2">
        <f>MOD(B4137,1)</f>
        <v>0.25362268518802011</v>
      </c>
      <c r="E4137">
        <v>19</v>
      </c>
      <c r="F4137" t="s">
        <v>4</v>
      </c>
      <c r="G4137" t="str">
        <f xml:space="preserve"> PROPER(TRIM(CLEAN(SUBSTITUTE(F4137,CHAR(160)," "))))</f>
        <v>South</v>
      </c>
      <c r="H4137" t="s">
        <v>17</v>
      </c>
      <c r="I4137" t="str">
        <f>PROPER(TRIM(CLEAN((SUBSTITUTE(H4137,"-"," ")))))</f>
        <v>Online</v>
      </c>
      <c r="J4137">
        <v>25804</v>
      </c>
      <c r="K4137" t="s">
        <v>6</v>
      </c>
      <c r="L4137" t="str">
        <f xml:space="preserve"> PROPER(TRIM(CLEAN(SUBSTITUTE(K4137,CHAR(160)," "))))</f>
        <v>Corporate</v>
      </c>
      <c r="M4137" t="s">
        <v>23</v>
      </c>
      <c r="N4137" t="str">
        <f xml:space="preserve"> PROPER(TRIM(CLEAN(SUBSTITUTE(M4137,CHAR(160)," "))))</f>
        <v>Electronics</v>
      </c>
      <c r="O4137" t="s">
        <v>34</v>
      </c>
      <c r="P4137" t="str">
        <f>IF(LEN(TRIM(Table1[[#This Row],[subcategory]]&amp;""))=0,"Unknown", PROPER(TRIM(Table1[[#This Row],[subcategory]])))</f>
        <v>Phones</v>
      </c>
      <c r="Q4137">
        <v>46.64</v>
      </c>
      <c r="R4137" s="1">
        <f>IF(LEN(TRIM(Q4137&amp;""))=0, "", VALUE(SUBSTITUTE(Q4137,"$","")))</f>
        <v>46.64</v>
      </c>
      <c r="S4137">
        <v>2</v>
      </c>
      <c r="T4137">
        <f>IF(LEN(TRIM(S4137&amp;""))=0, "", VALUE(S4137))</f>
        <v>2</v>
      </c>
      <c r="U4137">
        <v>93.28</v>
      </c>
      <c r="V4137" s="1">
        <f>IF(LEN(TRIM(U4137&amp;""))=0, "", VALUE(SUBSTITUTE(U4137,"$","")))</f>
        <v>93.28</v>
      </c>
      <c r="W4137" s="1">
        <v>87.589920000000006</v>
      </c>
      <c r="X4137" s="1">
        <f>IF(LEN(TRIM(W4137&amp;""))=0, "", VALUE(SUBSTITUTE(W4137,"$","")))</f>
        <v>87.589920000000006</v>
      </c>
      <c r="Y4137" s="5" t="s">
        <v>1747</v>
      </c>
      <c r="Z4137" s="4" cm="1">
        <f t="array" ref="Z4137">IF(
    LEN(TRIM(Y4137&amp;""))=0,
        IF(AND(ISNUMBER(net_sales_clean), ISNUMBER(profit_clean)),
            net_sales_clean - profit_clean,
            ""
        ),
    VALUE(SUBSTITUTE(Y4137,"$",""))
)</f>
        <v>51.198704033305297</v>
      </c>
      <c r="AA4137" s="5" t="s">
        <v>1746</v>
      </c>
      <c r="AB4137" s="4" cm="1">
        <f t="array" ref="AB4137">IF(
    LEN(TRIM(AA4137&amp;""))=0,
        IF(AND(ISNUMBER(net_sales_clean), ISNUMBER(cost_clean)),
            net_sales_clean - cost_clean,
            ""
        ),
    VALUE(SUBSTITUTE(AA4137,"$",""))
)</f>
        <v>36.391215966694602</v>
      </c>
      <c r="AC4137">
        <v>8</v>
      </c>
      <c r="AD4137">
        <f>IF(LEN(TRIM(AC4137&amp;""))=0, "", VALUE(AC4137))</f>
        <v>8</v>
      </c>
      <c r="AE4137">
        <v>3</v>
      </c>
      <c r="AF4137">
        <f>IF(LEN(TRIM(AE4137&amp;""))=0, "", VALUE(AE4137))</f>
        <v>3</v>
      </c>
      <c r="AG4137">
        <v>0</v>
      </c>
      <c r="AH4137">
        <f>IF(
    OR(U4137&lt;0, W4137&lt;0, Y4137&lt;0, AA4137&lt;0),
        1,
        IF(LEN(TRIM(AG4137&amp;""))=0, "", AG4137)
)</f>
        <v>0</v>
      </c>
      <c r="AI4137" t="str">
        <f>IF(
    COUNT(Q4137,V4137,X4137,Z4137,AB4137)=0,
        "Not Usable",
    IF(
        COUNT(Q4137,V4137,X4137,Z4137,AB4137)&lt;5,
            "Incomplete",
            IF(
                MIN(Q4137,V4137,X4137,Z4137,AB4137)=0,
                    "Incomplete",
                    "Complete"
            )
    )
)</f>
        <v>Complete</v>
      </c>
    </row>
    <row r="4138" spans="1:35" x14ac:dyDescent="0.3">
      <c r="A4138">
        <v>56572</v>
      </c>
      <c r="B4138" s="6">
        <v>45968.75141203704</v>
      </c>
      <c r="C4138" s="3">
        <f>INT(B4138)</f>
        <v>45968</v>
      </c>
      <c r="D4138" s="2">
        <f>MOD(B4138,1)</f>
        <v>0.7514120370396995</v>
      </c>
      <c r="E4138">
        <v>76</v>
      </c>
      <c r="F4138" t="s">
        <v>33</v>
      </c>
      <c r="G4138" t="str">
        <f xml:space="preserve"> PROPER(TRIM(CLEAN(SUBSTITUTE(F4138,CHAR(160)," "))))</f>
        <v>South</v>
      </c>
      <c r="H4138" t="s">
        <v>3</v>
      </c>
      <c r="I4138" t="str">
        <f>PROPER(TRIM(CLEAN((SUBSTITUTE(H4138,"-"," ")))))</f>
        <v>Phone</v>
      </c>
      <c r="J4138">
        <v>13755</v>
      </c>
      <c r="K4138" t="s">
        <v>10</v>
      </c>
      <c r="L4138" t="str">
        <f xml:space="preserve"> PROPER(TRIM(CLEAN(SUBSTITUTE(K4138,CHAR(160)," "))))</f>
        <v>Consumer</v>
      </c>
      <c r="M4138" t="s">
        <v>9</v>
      </c>
      <c r="N4138" t="str">
        <f xml:space="preserve"> PROPER(TRIM(CLEAN(SUBSTITUTE(M4138,CHAR(160)," "))))</f>
        <v>Home</v>
      </c>
      <c r="O4138" t="s">
        <v>32</v>
      </c>
      <c r="P4138" t="str">
        <f>IF(LEN(TRIM(Table1[[#This Row],[subcategory]]&amp;""))=0,"Unknown", PROPER(TRIM(Table1[[#This Row],[subcategory]])))</f>
        <v>Furniture</v>
      </c>
      <c r="Q4138">
        <v>199.89</v>
      </c>
      <c r="R4138" s="1">
        <f>IF(LEN(TRIM(Q4138&amp;""))=0, "", VALUE(SUBSTITUTE(Q4138,"$","")))</f>
        <v>199.89</v>
      </c>
      <c r="S4138">
        <v>4</v>
      </c>
      <c r="T4138">
        <f>IF(LEN(TRIM(S4138&amp;""))=0, "", VALUE(S4138))</f>
        <v>4</v>
      </c>
      <c r="U4138">
        <v>799.56</v>
      </c>
      <c r="V4138" s="1">
        <f>IF(LEN(TRIM(U4138&amp;""))=0, "", VALUE(SUBSTITUTE(U4138,"$","")))</f>
        <v>799.56</v>
      </c>
      <c r="W4138" s="4" t="s">
        <v>1745</v>
      </c>
      <c r="X4138" s="4">
        <f>IF(LEN(TRIM(W4138&amp;""))=0, "", VALUE(SUBSTITUTE(W4138,"$","")))</f>
        <v>667.632599999999</v>
      </c>
      <c r="Y4138" s="5" t="s">
        <v>1744</v>
      </c>
      <c r="Z4138" s="4" cm="1">
        <f t="array" ref="Z4138">IF(
    LEN(TRIM(Y4138&amp;""))=0,
        IF(AND(ISNUMBER(net_sales_clean), ISNUMBER(profit_clean)),
            net_sales_clean - profit_clean,
            ""
        ),
    VALUE(SUBSTITUTE(Y4138,"$",""))
)</f>
        <v>425.39776464088902</v>
      </c>
      <c r="AA4138" s="5" t="s">
        <v>1743</v>
      </c>
      <c r="AB4138" s="4" cm="1">
        <f t="array" ref="AB4138">IF(
    LEN(TRIM(AA4138&amp;""))=0,
        IF(AND(ISNUMBER(net_sales_clean), ISNUMBER(cost_clean)),
            net_sales_clean - cost_clean,
            ""
        ),
    VALUE(SUBSTITUTE(AA4138,"$",""))
)</f>
        <v>242.23483535911001</v>
      </c>
      <c r="AC4138">
        <v>3</v>
      </c>
      <c r="AD4138">
        <f>IF(LEN(TRIM(AC4138&amp;""))=0, "", VALUE(AC4138))</f>
        <v>3</v>
      </c>
      <c r="AE4138">
        <v>3</v>
      </c>
      <c r="AF4138">
        <f>IF(LEN(TRIM(AE4138&amp;""))=0, "", VALUE(AE4138))</f>
        <v>3</v>
      </c>
      <c r="AG4138">
        <v>0</v>
      </c>
      <c r="AH4138">
        <f>IF(
    OR(U4138&lt;0, W4138&lt;0, Y4138&lt;0, AA4138&lt;0),
        1,
        IF(LEN(TRIM(AG4138&amp;""))=0, "", AG4138)
)</f>
        <v>0</v>
      </c>
      <c r="AI4138" t="str">
        <f>IF(
    COUNT(Q4138,V4138,X4138,Z4138,AB4138)=0,
        "Not Usable",
    IF(
        COUNT(Q4138,V4138,X4138,Z4138,AB4138)&lt;5,
            "Incomplete",
            IF(
                MIN(Q4138,V4138,X4138,Z4138,AB4138)=0,
                    "Incomplete",
                    "Complete"
            )
    )
)</f>
        <v>Complete</v>
      </c>
    </row>
    <row r="4139" spans="1:35" x14ac:dyDescent="0.3">
      <c r="A4139">
        <v>51171</v>
      </c>
      <c r="B4139" s="6">
        <v>45642.583090277774</v>
      </c>
      <c r="C4139" s="3">
        <f>INT(B4139)</f>
        <v>45642</v>
      </c>
      <c r="D4139" s="2">
        <f>MOD(B4139,1)</f>
        <v>0.58309027777431766</v>
      </c>
      <c r="E4139">
        <v>66</v>
      </c>
      <c r="F4139" t="s">
        <v>4</v>
      </c>
      <c r="G4139" t="str">
        <f xml:space="preserve"> PROPER(TRIM(CLEAN(SUBSTITUTE(F4139,CHAR(160)," "))))</f>
        <v>South</v>
      </c>
      <c r="H4139" t="s">
        <v>11</v>
      </c>
      <c r="I4139" t="str">
        <f>PROPER(TRIM(CLEAN((SUBSTITUTE(H4139,"-"," ")))))</f>
        <v>Online</v>
      </c>
      <c r="J4139">
        <v>15236</v>
      </c>
      <c r="K4139" t="s">
        <v>14</v>
      </c>
      <c r="L4139" t="str">
        <f xml:space="preserve"> PROPER(TRIM(CLEAN(SUBSTITUTE(K4139,CHAR(160)," "))))</f>
        <v>Consumer</v>
      </c>
      <c r="M4139" t="s">
        <v>16</v>
      </c>
      <c r="N4139" t="str">
        <f xml:space="preserve"> PROPER(TRIM(CLEAN(SUBSTITUTE(M4139,CHAR(160)," "))))</f>
        <v>Grocery</v>
      </c>
      <c r="O4139" t="s">
        <v>29</v>
      </c>
      <c r="P4139" t="str">
        <f>IF(LEN(TRIM(Table1[[#This Row],[subcategory]]&amp;""))=0,"Unknown", PROPER(TRIM(Table1[[#This Row],[subcategory]])))</f>
        <v>Beverages</v>
      </c>
      <c r="Q4139">
        <v>269.10000000000002</v>
      </c>
      <c r="R4139" s="1">
        <f>IF(LEN(TRIM(Q4139&amp;""))=0, "", VALUE(SUBSTITUTE(Q4139,"$","")))</f>
        <v>269.10000000000002</v>
      </c>
      <c r="S4139">
        <v>1</v>
      </c>
      <c r="T4139">
        <f>IF(LEN(TRIM(S4139&amp;""))=0, "", VALUE(S4139))</f>
        <v>1</v>
      </c>
      <c r="U4139">
        <v>269.10000000000002</v>
      </c>
      <c r="V4139" s="1">
        <f>IF(LEN(TRIM(U4139&amp;""))=0, "", VALUE(SUBSTITUTE(U4139,"$","")))</f>
        <v>269.10000000000002</v>
      </c>
      <c r="W4139" s="1">
        <v>189.44640000000001</v>
      </c>
      <c r="X4139" s="1">
        <f>IF(LEN(TRIM(W4139&amp;""))=0, "", VALUE(SUBSTITUTE(W4139,"$","")))</f>
        <v>189.44640000000001</v>
      </c>
      <c r="Y4139" s="5" t="s">
        <v>1742</v>
      </c>
      <c r="Z4139" s="4" cm="1">
        <f t="array" ref="Z4139">IF(
    LEN(TRIM(Y4139&amp;""))=0,
        IF(AND(ISNUMBER(net_sales_clean), ISNUMBER(profit_clean)),
            net_sales_clean - profit_clean,
            ""
        ),
    VALUE(SUBSTITUTE(Y4139,"$",""))
)</f>
        <v>130.72340021675399</v>
      </c>
      <c r="AA4139" s="5" t="s">
        <v>1741</v>
      </c>
      <c r="AB4139" s="4" cm="1">
        <f t="array" ref="AB4139">IF(
    LEN(TRIM(AA4139&amp;""))=0,
        IF(AND(ISNUMBER(net_sales_clean), ISNUMBER(cost_clean)),
            net_sales_clean - cost_clean,
            ""
        ),
    VALUE(SUBSTITUTE(AA4139,"$",""))
)</f>
        <v>58.722999783245697</v>
      </c>
      <c r="AC4139">
        <v>9</v>
      </c>
      <c r="AD4139">
        <f>IF(LEN(TRIM(AC4139&amp;""))=0, "", VALUE(AC4139))</f>
        <v>9</v>
      </c>
      <c r="AE4139">
        <v>2</v>
      </c>
      <c r="AF4139">
        <f>IF(LEN(TRIM(AE4139&amp;""))=0, "", VALUE(AE4139))</f>
        <v>2</v>
      </c>
      <c r="AG4139">
        <v>0</v>
      </c>
      <c r="AH4139">
        <f>IF(
    OR(U4139&lt;0, W4139&lt;0, Y4139&lt;0, AA4139&lt;0),
        1,
        IF(LEN(TRIM(AG4139&amp;""))=0, "", AG4139)
)</f>
        <v>0</v>
      </c>
      <c r="AI4139" t="str">
        <f>IF(
    COUNT(Q4139,V4139,X4139,Z4139,AB4139)=0,
        "Not Usable",
    IF(
        COUNT(Q4139,V4139,X4139,Z4139,AB4139)&lt;5,
            "Incomplete",
            IF(
                MIN(Q4139,V4139,X4139,Z4139,AB4139)=0,
                    "Incomplete",
                    "Complete"
            )
    )
)</f>
        <v>Complete</v>
      </c>
    </row>
    <row r="4140" spans="1:35" x14ac:dyDescent="0.3">
      <c r="A4140">
        <v>12933</v>
      </c>
      <c r="B4140" s="6">
        <v>45332.234837962962</v>
      </c>
      <c r="C4140" s="3">
        <f>INT(B4140)</f>
        <v>45332</v>
      </c>
      <c r="D4140" s="2">
        <f>MOD(B4140,1)</f>
        <v>0.23483796296204673</v>
      </c>
      <c r="E4140">
        <v>35</v>
      </c>
      <c r="F4140" t="s">
        <v>4</v>
      </c>
      <c r="G4140" t="str">
        <f xml:space="preserve"> PROPER(TRIM(CLEAN(SUBSTITUTE(F4140,CHAR(160)," "))))</f>
        <v>South</v>
      </c>
      <c r="H4140" t="s">
        <v>11</v>
      </c>
      <c r="I4140" t="str">
        <f>PROPER(TRIM(CLEAN((SUBSTITUTE(H4140,"-"," ")))))</f>
        <v>Online</v>
      </c>
      <c r="J4140">
        <v>10529</v>
      </c>
      <c r="K4140" t="s">
        <v>10</v>
      </c>
      <c r="L4140" t="str">
        <f xml:space="preserve"> PROPER(TRIM(CLEAN(SUBSTITUTE(K4140,CHAR(160)," "))))</f>
        <v>Consumer</v>
      </c>
      <c r="M4140" t="s">
        <v>23</v>
      </c>
      <c r="N4140" t="str">
        <f xml:space="preserve"> PROPER(TRIM(CLEAN(SUBSTITUTE(M4140,CHAR(160)," "))))</f>
        <v>Electronics</v>
      </c>
      <c r="O4140" t="s">
        <v>40</v>
      </c>
      <c r="P4140" t="str">
        <f>IF(LEN(TRIM(Table1[[#This Row],[subcategory]]&amp;""))=0,"Unknown", PROPER(TRIM(Table1[[#This Row],[subcategory]])))</f>
        <v>Accessories</v>
      </c>
      <c r="Q4140">
        <v>25.36</v>
      </c>
      <c r="R4140" s="1">
        <f>IF(LEN(TRIM(Q4140&amp;""))=0, "", VALUE(SUBSTITUTE(Q4140,"$","")))</f>
        <v>25.36</v>
      </c>
      <c r="S4140">
        <v>2</v>
      </c>
      <c r="T4140">
        <f>IF(LEN(TRIM(S4140&amp;""))=0, "", VALUE(S4140))</f>
        <v>2</v>
      </c>
      <c r="U4140">
        <v>50.72</v>
      </c>
      <c r="V4140" s="1">
        <f>IF(LEN(TRIM(U4140&amp;""))=0, "", VALUE(SUBSTITUTE(U4140,"$","")))</f>
        <v>50.72</v>
      </c>
      <c r="W4140" s="4" t="s">
        <v>1740</v>
      </c>
      <c r="X4140" s="4">
        <f>IF(LEN(TRIM(W4140&amp;""))=0, "", VALUE(SUBSTITUTE(W4140,"$","")))</f>
        <v>42.046879999999902</v>
      </c>
      <c r="Z4140" s="1" t="str" cm="1">
        <f t="array" ref="Z4140">IF(
    LEN(TRIM(Y4140&amp;""))=0,
        IF(AND(ISNUMBER(net_sales_clean), ISNUMBER(profit_clean)),
            net_sales_clean - profit_clean,
            ""
        ),
    VALUE(SUBSTITUTE(Y4140,"$",""))
)</f>
        <v/>
      </c>
      <c r="AB4140" s="1" t="str" cm="1">
        <f t="array" ref="AB4140">IF(
    LEN(TRIM(AA4140&amp;""))=0,
        IF(AND(ISNUMBER(net_sales_clean), ISNUMBER(cost_clean)),
            net_sales_clean - cost_clean,
            ""
        ),
    VALUE(SUBSTITUTE(AA4140,"$",""))
)</f>
        <v/>
      </c>
      <c r="AC4140">
        <v>0</v>
      </c>
      <c r="AD4140">
        <f>IF(LEN(TRIM(AC4140&amp;""))=0, "", VALUE(AC4140))</f>
        <v>0</v>
      </c>
      <c r="AE4140">
        <v>3</v>
      </c>
      <c r="AF4140">
        <f>IF(LEN(TRIM(AE4140&amp;""))=0, "", VALUE(AE4140))</f>
        <v>3</v>
      </c>
      <c r="AH4140" t="str">
        <f>IF(
    OR(U4140&lt;0, W4140&lt;0, Y4140&lt;0, AA4140&lt;0),
        1,
        IF(LEN(TRIM(AG4140&amp;""))=0, "", AG4140)
)</f>
        <v/>
      </c>
      <c r="AI4140" t="str">
        <f>IF(
    COUNT(Q4140,V4140,X4140,Z4140,AB4140)=0,
        "Not Usable",
    IF(
        COUNT(Q4140,V4140,X4140,Z4140,AB4140)&lt;5,
            "Incomplete",
            IF(
                MIN(Q4140,V4140,X4140,Z4140,AB4140)=0,
                    "Incomplete",
                    "Complete"
            )
    )
)</f>
        <v>Incomplete</v>
      </c>
    </row>
    <row r="4141" spans="1:35" x14ac:dyDescent="0.3">
      <c r="A4141">
        <v>3026</v>
      </c>
      <c r="B4141" s="6">
        <v>45869.519305555557</v>
      </c>
      <c r="C4141" s="3">
        <f>INT(B4141)</f>
        <v>45869</v>
      </c>
      <c r="D4141" s="2">
        <f>MOD(B4141,1)</f>
        <v>0.51930555555736646</v>
      </c>
      <c r="E4141">
        <v>39</v>
      </c>
      <c r="F4141" t="s">
        <v>21</v>
      </c>
      <c r="G4141" t="str">
        <f xml:space="preserve"> PROPER(TRIM(CLEAN(SUBSTITUTE(F4141,CHAR(160)," "))))</f>
        <v>Midwest</v>
      </c>
      <c r="H4141" t="s">
        <v>3</v>
      </c>
      <c r="I4141" t="str">
        <f>PROPER(TRIM(CLEAN((SUBSTITUTE(H4141,"-"," ")))))</f>
        <v>Phone</v>
      </c>
      <c r="J4141">
        <v>17690</v>
      </c>
      <c r="K4141" t="s">
        <v>14</v>
      </c>
      <c r="L4141" t="str">
        <f xml:space="preserve"> PROPER(TRIM(CLEAN(SUBSTITUTE(K4141,CHAR(160)," "))))</f>
        <v>Consumer</v>
      </c>
      <c r="M4141" t="s">
        <v>23</v>
      </c>
      <c r="N4141" t="str">
        <f xml:space="preserve"> PROPER(TRIM(CLEAN(SUBSTITUTE(M4141,CHAR(160)," "))))</f>
        <v>Electronics</v>
      </c>
      <c r="O4141" t="s">
        <v>34</v>
      </c>
      <c r="P4141" t="str">
        <f>IF(LEN(TRIM(Table1[[#This Row],[subcategory]]&amp;""))=0,"Unknown", PROPER(TRIM(Table1[[#This Row],[subcategory]])))</f>
        <v>Phones</v>
      </c>
      <c r="Q4141">
        <v>74.81</v>
      </c>
      <c r="R4141" s="1">
        <f>IF(LEN(TRIM(Q4141&amp;""))=0, "", VALUE(SUBSTITUTE(Q4141,"$","")))</f>
        <v>74.81</v>
      </c>
      <c r="S4141">
        <v>1</v>
      </c>
      <c r="T4141">
        <f>IF(LEN(TRIM(S4141&amp;""))=0, "", VALUE(S4141))</f>
        <v>1</v>
      </c>
      <c r="U4141">
        <v>74.81</v>
      </c>
      <c r="V4141" s="1">
        <f>IF(LEN(TRIM(U4141&amp;""))=0, "", VALUE(SUBSTITUTE(U4141,"$","")))</f>
        <v>74.81</v>
      </c>
      <c r="W4141" s="1">
        <v>62.017490000000002</v>
      </c>
      <c r="X4141" s="1">
        <f>IF(LEN(TRIM(W4141&amp;""))=0, "", VALUE(SUBSTITUTE(W4141,"$","")))</f>
        <v>62.017490000000002</v>
      </c>
      <c r="Y4141" s="5" t="s">
        <v>1739</v>
      </c>
      <c r="Z4141" s="4" cm="1">
        <f t="array" ref="Z4141">IF(
    LEN(TRIM(Y4141&amp;""))=0,
        IF(AND(ISNUMBER(net_sales_clean), ISNUMBER(profit_clean)),
            net_sales_clean - profit_clean,
            ""
        ),
    VALUE(SUBSTITUTE(Y4141,"$",""))
)</f>
        <v>50.5354003235419</v>
      </c>
      <c r="AA4141" s="5" t="s">
        <v>1738</v>
      </c>
      <c r="AB4141" s="4" cm="1">
        <f t="array" ref="AB4141">IF(
    LEN(TRIM(AA4141&amp;""))=0,
        IF(AND(ISNUMBER(net_sales_clean), ISNUMBER(cost_clean)),
            net_sales_clean - cost_clean,
            ""
        ),
    VALUE(SUBSTITUTE(AA4141,"$",""))
)</f>
        <v>11.482089676457999</v>
      </c>
      <c r="AC4141">
        <v>7</v>
      </c>
      <c r="AD4141">
        <f>IF(LEN(TRIM(AC4141&amp;""))=0, "", VALUE(AC4141))</f>
        <v>7</v>
      </c>
      <c r="AE4141">
        <v>4</v>
      </c>
      <c r="AF4141">
        <f>IF(LEN(TRIM(AE4141&amp;""))=0, "", VALUE(AE4141))</f>
        <v>4</v>
      </c>
      <c r="AG4141">
        <v>0</v>
      </c>
      <c r="AH4141">
        <f>IF(
    OR(U4141&lt;0, W4141&lt;0, Y4141&lt;0, AA4141&lt;0),
        1,
        IF(LEN(TRIM(AG4141&amp;""))=0, "", AG4141)
)</f>
        <v>0</v>
      </c>
      <c r="AI4141" t="str">
        <f>IF(
    COUNT(Q4141,V4141,X4141,Z4141,AB4141)=0,
        "Not Usable",
    IF(
        COUNT(Q4141,V4141,X4141,Z4141,AB4141)&lt;5,
            "Incomplete",
            IF(
                MIN(Q4141,V4141,X4141,Z4141,AB4141)=0,
                    "Incomplete",
                    "Complete"
            )
    )
)</f>
        <v>Complete</v>
      </c>
    </row>
    <row r="4142" spans="1:35" x14ac:dyDescent="0.3">
      <c r="A4142">
        <v>43996</v>
      </c>
      <c r="B4142" s="6">
        <v>45276.326099537036</v>
      </c>
      <c r="C4142" s="3">
        <f>INT(B4142)</f>
        <v>45276</v>
      </c>
      <c r="D4142" s="2">
        <f>MOD(B4142,1)</f>
        <v>0.32609953703649808</v>
      </c>
      <c r="E4142">
        <v>68</v>
      </c>
      <c r="F4142" t="s">
        <v>8</v>
      </c>
      <c r="G4142" t="str">
        <f xml:space="preserve"> PROPER(TRIM(CLEAN(SUBSTITUTE(F4142,CHAR(160)," "))))</f>
        <v>West</v>
      </c>
      <c r="H4142" t="s">
        <v>17</v>
      </c>
      <c r="I4142" t="str">
        <f>PROPER(TRIM(CLEAN((SUBSTITUTE(H4142,"-"," ")))))</f>
        <v>Online</v>
      </c>
      <c r="J4142">
        <v>21309</v>
      </c>
      <c r="K4142" t="s">
        <v>2</v>
      </c>
      <c r="L4142" t="str">
        <f xml:space="preserve"> PROPER(TRIM(CLEAN(SUBSTITUTE(K4142,CHAR(160)," "))))</f>
        <v>Home Office</v>
      </c>
      <c r="M4142" t="s">
        <v>9</v>
      </c>
      <c r="N4142" t="str">
        <f xml:space="preserve"> PROPER(TRIM(CLEAN(SUBSTITUTE(M4142,CHAR(160)," "))))</f>
        <v>Home</v>
      </c>
      <c r="O4142" t="s">
        <v>38</v>
      </c>
      <c r="P4142" t="str">
        <f>IF(LEN(TRIM(Table1[[#This Row],[subcategory]]&amp;""))=0,"Unknown", PROPER(TRIM(Table1[[#This Row],[subcategory]])))</f>
        <v>Kitchen</v>
      </c>
      <c r="Q4142">
        <v>18.93</v>
      </c>
      <c r="R4142" s="1">
        <f>IF(LEN(TRIM(Q4142&amp;""))=0, "", VALUE(SUBSTITUTE(Q4142,"$","")))</f>
        <v>18.93</v>
      </c>
      <c r="S4142">
        <v>5</v>
      </c>
      <c r="T4142">
        <f>IF(LEN(TRIM(S4142&amp;""))=0, "", VALUE(S4142))</f>
        <v>5</v>
      </c>
      <c r="U4142">
        <v>94.65</v>
      </c>
      <c r="V4142" s="1">
        <f>IF(LEN(TRIM(U4142&amp;""))=0, "", VALUE(SUBSTITUTE(U4142,"$","")))</f>
        <v>94.65</v>
      </c>
      <c r="W4142" s="1">
        <v>85.090350000000001</v>
      </c>
      <c r="X4142" s="1">
        <f>IF(LEN(TRIM(W4142&amp;""))=0, "", VALUE(SUBSTITUTE(W4142,"$","")))</f>
        <v>85.090350000000001</v>
      </c>
      <c r="Y4142" s="5" t="s">
        <v>1737</v>
      </c>
      <c r="Z4142" s="4" cm="1">
        <f t="array" ref="Z4142">IF(
    LEN(TRIM(Y4142&amp;""))=0,
        IF(AND(ISNUMBER(net_sales_clean), ISNUMBER(profit_clean)),
            net_sales_clean - profit_clean,
            ""
        ),
    VALUE(SUBSTITUTE(Y4142,"$",""))
)</f>
        <v>47.874381660650698</v>
      </c>
      <c r="AA4142" s="5" t="s">
        <v>1736</v>
      </c>
      <c r="AB4142" s="4" cm="1">
        <f t="array" ref="AB4142">IF(
    LEN(TRIM(AA4142&amp;""))=0,
        IF(AND(ISNUMBER(net_sales_clean), ISNUMBER(cost_clean)),
            net_sales_clean - cost_clean,
            ""
        ),
    VALUE(SUBSTITUTE(AA4142,"$",""))
)</f>
        <v>37.215968339349203</v>
      </c>
      <c r="AC4142">
        <v>1</v>
      </c>
      <c r="AD4142">
        <f>IF(LEN(TRIM(AC4142&amp;""))=0, "", VALUE(AC4142))</f>
        <v>1</v>
      </c>
      <c r="AE4142">
        <v>5</v>
      </c>
      <c r="AF4142">
        <f>IF(LEN(TRIM(AE4142&amp;""))=0, "", VALUE(AE4142))</f>
        <v>5</v>
      </c>
      <c r="AG4142">
        <v>0</v>
      </c>
      <c r="AH4142">
        <f>IF(
    OR(U4142&lt;0, W4142&lt;0, Y4142&lt;0, AA4142&lt;0),
        1,
        IF(LEN(TRIM(AG4142&amp;""))=0, "", AG4142)
)</f>
        <v>0</v>
      </c>
      <c r="AI4142" t="str">
        <f>IF(
    COUNT(Q4142,V4142,X4142,Z4142,AB4142)=0,
        "Not Usable",
    IF(
        COUNT(Q4142,V4142,X4142,Z4142,AB4142)&lt;5,
            "Incomplete",
            IF(
                MIN(Q4142,V4142,X4142,Z4142,AB4142)=0,
                    "Incomplete",
                    "Complete"
            )
    )
)</f>
        <v>Complete</v>
      </c>
    </row>
    <row r="4143" spans="1:35" x14ac:dyDescent="0.3">
      <c r="A4143">
        <v>37428</v>
      </c>
      <c r="B4143" s="6">
        <v>45376.390949074077</v>
      </c>
      <c r="C4143" s="3">
        <f>INT(B4143)</f>
        <v>45376</v>
      </c>
      <c r="D4143" s="2">
        <f>MOD(B4143,1)</f>
        <v>0.39094907407707069</v>
      </c>
      <c r="E4143">
        <v>5</v>
      </c>
      <c r="F4143" t="s">
        <v>8</v>
      </c>
      <c r="G4143" t="str">
        <f xml:space="preserve"> PROPER(TRIM(CLEAN(SUBSTITUTE(F4143,CHAR(160)," "))))</f>
        <v>West</v>
      </c>
      <c r="H4143" t="s">
        <v>11</v>
      </c>
      <c r="I4143" t="str">
        <f>PROPER(TRIM(CLEAN((SUBSTITUTE(H4143,"-"," ")))))</f>
        <v>Online</v>
      </c>
      <c r="J4143">
        <v>26998</v>
      </c>
      <c r="K4143" t="s">
        <v>6</v>
      </c>
      <c r="L4143" t="str">
        <f xml:space="preserve"> PROPER(TRIM(CLEAN(SUBSTITUTE(K4143,CHAR(160)," "))))</f>
        <v>Corporate</v>
      </c>
      <c r="M4143" t="s">
        <v>19</v>
      </c>
      <c r="N4143" t="str">
        <f xml:space="preserve"> PROPER(TRIM(CLEAN(SUBSTITUTE(M4143,CHAR(160)," "))))</f>
        <v>Apparel</v>
      </c>
      <c r="O4143" t="s">
        <v>20</v>
      </c>
      <c r="P4143" t="str">
        <f>IF(LEN(TRIM(Table1[[#This Row],[subcategory]]&amp;""))=0,"Unknown", PROPER(TRIM(Table1[[#This Row],[subcategory]])))</f>
        <v>Women</v>
      </c>
      <c r="Q4143">
        <v>42.44</v>
      </c>
      <c r="R4143" s="1">
        <f>IF(LEN(TRIM(Q4143&amp;""))=0, "", VALUE(SUBSTITUTE(Q4143,"$","")))</f>
        <v>42.44</v>
      </c>
      <c r="S4143">
        <v>1</v>
      </c>
      <c r="T4143">
        <f>IF(LEN(TRIM(S4143&amp;""))=0, "", VALUE(S4143))</f>
        <v>1</v>
      </c>
      <c r="U4143">
        <v>42.44</v>
      </c>
      <c r="V4143" s="1">
        <f>IF(LEN(TRIM(U4143&amp;""))=0, "", VALUE(SUBSTITUTE(U4143,"$","")))</f>
        <v>42.44</v>
      </c>
      <c r="W4143" s="1">
        <v>30.429480000000002</v>
      </c>
      <c r="X4143" s="1">
        <f>IF(LEN(TRIM(W4143&amp;""))=0, "", VALUE(SUBSTITUTE(W4143,"$","")))</f>
        <v>30.429480000000002</v>
      </c>
      <c r="Y4143" s="5" t="s">
        <v>1735</v>
      </c>
      <c r="Z4143" s="4" cm="1">
        <f t="array" ref="Z4143">IF(
    LEN(TRIM(Y4143&amp;""))=0,
        IF(AND(ISNUMBER(net_sales_clean), ISNUMBER(profit_clean)),
            net_sales_clean - profit_clean,
            ""
        ),
    VALUE(SUBSTITUTE(Y4143,"$",""))
)</f>
        <v>21.212908005887101</v>
      </c>
      <c r="AA4143">
        <v>9.2165719941128508</v>
      </c>
      <c r="AB4143" s="1" cm="1">
        <f t="array" ref="AB4143">IF(
    LEN(TRIM(AA4143&amp;""))=0,
        IF(AND(ISNUMBER(net_sales_clean), ISNUMBER(cost_clean)),
            net_sales_clean - cost_clean,
            ""
        ),
    VALUE(SUBSTITUTE(AA4143,"$",""))
)</f>
        <v>9.2165719941128508</v>
      </c>
      <c r="AC4143">
        <v>8</v>
      </c>
      <c r="AD4143">
        <f>IF(LEN(TRIM(AC4143&amp;""))=0, "", VALUE(AC4143))</f>
        <v>8</v>
      </c>
      <c r="AE4143">
        <v>2</v>
      </c>
      <c r="AF4143">
        <f>IF(LEN(TRIM(AE4143&amp;""))=0, "", VALUE(AE4143))</f>
        <v>2</v>
      </c>
      <c r="AG4143">
        <v>0</v>
      </c>
      <c r="AH4143">
        <f>IF(
    OR(U4143&lt;0, W4143&lt;0, Y4143&lt;0, AA4143&lt;0),
        1,
        IF(LEN(TRIM(AG4143&amp;""))=0, "", AG4143)
)</f>
        <v>0</v>
      </c>
      <c r="AI4143" t="str">
        <f>IF(
    COUNT(Q4143,V4143,X4143,Z4143,AB4143)=0,
        "Not Usable",
    IF(
        COUNT(Q4143,V4143,X4143,Z4143,AB4143)&lt;5,
            "Incomplete",
            IF(
                MIN(Q4143,V4143,X4143,Z4143,AB4143)=0,
                    "Incomplete",
                    "Complete"
            )
    )
)</f>
        <v>Complete</v>
      </c>
    </row>
    <row r="4144" spans="1:35" x14ac:dyDescent="0.3">
      <c r="A4144">
        <v>29709</v>
      </c>
      <c r="B4144" s="6">
        <v>45939.088587962964</v>
      </c>
      <c r="C4144" s="3">
        <f>INT(B4144)</f>
        <v>45939</v>
      </c>
      <c r="D4144" s="2">
        <f>MOD(B4144,1)</f>
        <v>8.8587962964083999E-2</v>
      </c>
      <c r="E4144">
        <v>20</v>
      </c>
      <c r="F4144" t="s">
        <v>33</v>
      </c>
      <c r="G4144" t="str">
        <f xml:space="preserve"> PROPER(TRIM(CLEAN(SUBSTITUTE(F4144,CHAR(160)," "))))</f>
        <v>South</v>
      </c>
      <c r="H4144" t="s">
        <v>30</v>
      </c>
      <c r="I4144" t="str">
        <f>PROPER(TRIM(CLEAN((SUBSTITUTE(H4144,"-"," ")))))</f>
        <v>Mobile App</v>
      </c>
      <c r="J4144">
        <v>4816</v>
      </c>
      <c r="K4144" t="s">
        <v>2</v>
      </c>
      <c r="L4144" t="str">
        <f xml:space="preserve"> PROPER(TRIM(CLEAN(SUBSTITUTE(K4144,CHAR(160)," "))))</f>
        <v>Home Office</v>
      </c>
      <c r="M4144" t="s">
        <v>16</v>
      </c>
      <c r="N4144" t="str">
        <f xml:space="preserve"> PROPER(TRIM(CLEAN(SUBSTITUTE(M4144,CHAR(160)," "))))</f>
        <v>Grocery</v>
      </c>
      <c r="O4144" t="s">
        <v>28</v>
      </c>
      <c r="P4144" t="str">
        <f>IF(LEN(TRIM(Table1[[#This Row],[subcategory]]&amp;""))=0,"Unknown", PROPER(TRIM(Table1[[#This Row],[subcategory]])))</f>
        <v>Pantry</v>
      </c>
      <c r="Q4144">
        <v>147.27000000000001</v>
      </c>
      <c r="R4144" s="1">
        <f>IF(LEN(TRIM(Q4144&amp;""))=0, "", VALUE(SUBSTITUTE(Q4144,"$","")))</f>
        <v>147.27000000000001</v>
      </c>
      <c r="S4144">
        <v>2</v>
      </c>
      <c r="T4144">
        <f>IF(LEN(TRIM(S4144&amp;""))=0, "", VALUE(S4144))</f>
        <v>2</v>
      </c>
      <c r="U4144">
        <v>294.54000000000002</v>
      </c>
      <c r="V4144" s="1">
        <f>IF(LEN(TRIM(U4144&amp;""))=0, "", VALUE(SUBSTITUTE(U4144,"$","")))</f>
        <v>294.54000000000002</v>
      </c>
      <c r="W4144" s="1">
        <v>218.25414000000001</v>
      </c>
      <c r="X4144" s="1">
        <f>IF(LEN(TRIM(W4144&amp;""))=0, "", VALUE(SUBSTITUTE(W4144,"$","")))</f>
        <v>218.25414000000001</v>
      </c>
      <c r="Y4144" s="5" t="s">
        <v>1734</v>
      </c>
      <c r="Z4144" s="4" cm="1">
        <f t="array" ref="Z4144">IF(
    LEN(TRIM(Y4144&amp;""))=0,
        IF(AND(ISNUMBER(net_sales_clean), ISNUMBER(profit_clean)),
            net_sales_clean - profit_clean,
            ""
        ),
    VALUE(SUBSTITUTE(Y4144,"$",""))
)</f>
        <v>147.672171795385</v>
      </c>
      <c r="AA4144" s="5" t="s">
        <v>1733</v>
      </c>
      <c r="AB4144" s="4" cm="1">
        <f t="array" ref="AB4144">IF(
    LEN(TRIM(AA4144&amp;""))=0,
        IF(AND(ISNUMBER(net_sales_clean), ISNUMBER(cost_clean)),
            net_sales_clean - cost_clean,
            ""
        ),
    VALUE(SUBSTITUTE(AA4144,"$",""))
)</f>
        <v>70.581968204614796</v>
      </c>
      <c r="AC4144">
        <v>6</v>
      </c>
      <c r="AD4144">
        <f>IF(LEN(TRIM(AC4144&amp;""))=0, "", VALUE(AC4144))</f>
        <v>6</v>
      </c>
      <c r="AE4144">
        <v>3</v>
      </c>
      <c r="AF4144">
        <f>IF(LEN(TRIM(AE4144&amp;""))=0, "", VALUE(AE4144))</f>
        <v>3</v>
      </c>
      <c r="AG4144">
        <v>0</v>
      </c>
      <c r="AH4144">
        <f>IF(
    OR(U4144&lt;0, W4144&lt;0, Y4144&lt;0, AA4144&lt;0),
        1,
        IF(LEN(TRIM(AG4144&amp;""))=0, "", AG4144)
)</f>
        <v>0</v>
      </c>
      <c r="AI4144" t="str">
        <f>IF(
    COUNT(Q4144,V4144,X4144,Z4144,AB4144)=0,
        "Not Usable",
    IF(
        COUNT(Q4144,V4144,X4144,Z4144,AB4144)&lt;5,
            "Incomplete",
            IF(
                MIN(Q4144,V4144,X4144,Z4144,AB4144)=0,
                    "Incomplete",
                    "Complete"
            )
    )
)</f>
        <v>Complete</v>
      </c>
    </row>
    <row r="4145" spans="1:35" x14ac:dyDescent="0.3">
      <c r="A4145">
        <v>51679</v>
      </c>
      <c r="B4145" s="6">
        <v>45599.051377314812</v>
      </c>
      <c r="C4145" s="3">
        <f>INT(B4145)</f>
        <v>45599</v>
      </c>
      <c r="D4145" s="2">
        <f>MOD(B4145,1)</f>
        <v>5.1377314812270924E-2</v>
      </c>
      <c r="E4145">
        <v>45</v>
      </c>
      <c r="F4145" t="s">
        <v>21</v>
      </c>
      <c r="G4145" t="str">
        <f xml:space="preserve"> PROPER(TRIM(CLEAN(SUBSTITUTE(F4145,CHAR(160)," "))))</f>
        <v>Midwest</v>
      </c>
      <c r="H4145" t="s">
        <v>7</v>
      </c>
      <c r="I4145" t="str">
        <f>PROPER(TRIM(CLEAN((SUBSTITUTE(H4145,"-"," ")))))</f>
        <v>In Store</v>
      </c>
      <c r="J4145">
        <v>1394</v>
      </c>
      <c r="K4145" t="s">
        <v>2</v>
      </c>
      <c r="L4145" t="str">
        <f xml:space="preserve"> PROPER(TRIM(CLEAN(SUBSTITUTE(K4145,CHAR(160)," "))))</f>
        <v>Home Office</v>
      </c>
      <c r="M4145" t="s">
        <v>1</v>
      </c>
      <c r="N4145" t="str">
        <f xml:space="preserve"> PROPER(TRIM(CLEAN(SUBSTITUTE(M4145,CHAR(160)," "))))</f>
        <v>Beauty</v>
      </c>
      <c r="O4145" t="s">
        <v>39</v>
      </c>
      <c r="P4145" t="str">
        <f>IF(LEN(TRIM(Table1[[#This Row],[subcategory]]&amp;""))=0,"Unknown", PROPER(TRIM(Table1[[#This Row],[subcategory]])))</f>
        <v>Fragrance</v>
      </c>
      <c r="Q4145">
        <v>87.45</v>
      </c>
      <c r="R4145" s="1">
        <f>IF(LEN(TRIM(Q4145&amp;""))=0, "", VALUE(SUBSTITUTE(Q4145,"$","")))</f>
        <v>87.45</v>
      </c>
      <c r="S4145">
        <v>5</v>
      </c>
      <c r="T4145">
        <f>IF(LEN(TRIM(S4145&amp;""))=0, "", VALUE(S4145))</f>
        <v>5</v>
      </c>
      <c r="U4145">
        <v>437.25</v>
      </c>
      <c r="V4145" s="1">
        <f>IF(LEN(TRIM(U4145&amp;""))=0, "", VALUE(SUBSTITUTE(U4145,"$","")))</f>
        <v>437.25</v>
      </c>
      <c r="W4145" s="4" t="s">
        <v>1732</v>
      </c>
      <c r="X4145" s="4">
        <f>IF(LEN(TRIM(W4145&amp;""))=0, "", VALUE(SUBSTITUTE(W4145,"$","")))</f>
        <v>384.78</v>
      </c>
      <c r="Y4145" s="5" t="s">
        <v>1731</v>
      </c>
      <c r="Z4145" s="4" cm="1">
        <f t="array" ref="Z4145">IF(
    LEN(TRIM(Y4145&amp;""))=0,
        IF(AND(ISNUMBER(net_sales_clean), ISNUMBER(profit_clean)),
            net_sales_clean - profit_clean,
            ""
        ),
    VALUE(SUBSTITUTE(Y4145,"$",""))
)</f>
        <v>264.56188297031599</v>
      </c>
      <c r="AA4145" s="5" t="s">
        <v>1730</v>
      </c>
      <c r="AB4145" s="4" cm="1">
        <f t="array" ref="AB4145">IF(
    LEN(TRIM(AA4145&amp;""))=0,
        IF(AND(ISNUMBER(net_sales_clean), ISNUMBER(cost_clean)),
            net_sales_clean - cost_clean,
            ""
        ),
    VALUE(SUBSTITUTE(AA4145,"$",""))
)</f>
        <v>120.218117029683</v>
      </c>
      <c r="AC4145">
        <v>7</v>
      </c>
      <c r="AD4145">
        <f>IF(LEN(TRIM(AC4145&amp;""))=0, "", VALUE(AC4145))</f>
        <v>7</v>
      </c>
      <c r="AE4145">
        <v>2</v>
      </c>
      <c r="AF4145">
        <f>IF(LEN(TRIM(AE4145&amp;""))=0, "", VALUE(AE4145))</f>
        <v>2</v>
      </c>
      <c r="AG4145">
        <v>0</v>
      </c>
      <c r="AH4145">
        <f>IF(
    OR(U4145&lt;0, W4145&lt;0, Y4145&lt;0, AA4145&lt;0),
        1,
        IF(LEN(TRIM(AG4145&amp;""))=0, "", AG4145)
)</f>
        <v>0</v>
      </c>
      <c r="AI4145" t="str">
        <f>IF(
    COUNT(Q4145,V4145,X4145,Z4145,AB4145)=0,
        "Not Usable",
    IF(
        COUNT(Q4145,V4145,X4145,Z4145,AB4145)&lt;5,
            "Incomplete",
            IF(
                MIN(Q4145,V4145,X4145,Z4145,AB4145)=0,
                    "Incomplete",
                    "Complete"
            )
    )
)</f>
        <v>Complete</v>
      </c>
    </row>
    <row r="4146" spans="1:35" x14ac:dyDescent="0.3">
      <c r="A4146">
        <v>47172</v>
      </c>
      <c r="B4146" s="6">
        <v>45990.926446759258</v>
      </c>
      <c r="C4146" s="3">
        <f>INT(B4146)</f>
        <v>45990</v>
      </c>
      <c r="D4146" s="2">
        <f>MOD(B4146,1)</f>
        <v>0.92644675925839692</v>
      </c>
      <c r="E4146">
        <v>3</v>
      </c>
      <c r="F4146" t="s">
        <v>15</v>
      </c>
      <c r="G4146" t="str">
        <f xml:space="preserve"> PROPER(TRIM(CLEAN(SUBSTITUTE(F4146,CHAR(160)," "))))</f>
        <v>West</v>
      </c>
      <c r="H4146" t="s">
        <v>7</v>
      </c>
      <c r="I4146" t="str">
        <f>PROPER(TRIM(CLEAN((SUBSTITUTE(H4146,"-"," ")))))</f>
        <v>In Store</v>
      </c>
      <c r="J4146">
        <v>26589</v>
      </c>
      <c r="K4146" t="s">
        <v>6</v>
      </c>
      <c r="L4146" t="str">
        <f xml:space="preserve"> PROPER(TRIM(CLEAN(SUBSTITUTE(K4146,CHAR(160)," "))))</f>
        <v>Corporate</v>
      </c>
      <c r="M4146" t="s">
        <v>23</v>
      </c>
      <c r="N4146" t="str">
        <f xml:space="preserve"> PROPER(TRIM(CLEAN(SUBSTITUTE(M4146,CHAR(160)," "))))</f>
        <v>Electronics</v>
      </c>
      <c r="O4146" t="s">
        <v>40</v>
      </c>
      <c r="P4146" t="str">
        <f>IF(LEN(TRIM(Table1[[#This Row],[subcategory]]&amp;""))=0,"Unknown", PROPER(TRIM(Table1[[#This Row],[subcategory]])))</f>
        <v>Accessories</v>
      </c>
      <c r="Q4146">
        <v>73.319999999999993</v>
      </c>
      <c r="R4146" s="1">
        <f>IF(LEN(TRIM(Q4146&amp;""))=0, "", VALUE(SUBSTITUTE(Q4146,"$","")))</f>
        <v>73.319999999999993</v>
      </c>
      <c r="S4146">
        <v>4</v>
      </c>
      <c r="T4146">
        <f>IF(LEN(TRIM(S4146&amp;""))=0, "", VALUE(S4146))</f>
        <v>4</v>
      </c>
      <c r="U4146">
        <v>293.27999999999997</v>
      </c>
      <c r="V4146" s="1">
        <f>IF(LEN(TRIM(U4146&amp;""))=0, "", VALUE(SUBSTITUTE(U4146,"$","")))</f>
        <v>293.27999999999997</v>
      </c>
      <c r="W4146" s="1">
        <v>209.10864000000001</v>
      </c>
      <c r="X4146" s="1">
        <f>IF(LEN(TRIM(W4146&amp;""))=0, "", VALUE(SUBSTITUTE(W4146,"$","")))</f>
        <v>209.10864000000001</v>
      </c>
      <c r="Y4146" s="5" t="s">
        <v>1729</v>
      </c>
      <c r="Z4146" s="4" cm="1">
        <f t="array" ref="Z4146">IF(
    LEN(TRIM(Y4146&amp;""))=0,
        IF(AND(ISNUMBER(net_sales_clean), ISNUMBER(profit_clean)),
            net_sales_clean - profit_clean,
            ""
        ),
    VALUE(SUBSTITUTE(Y4146,"$",""))
)</f>
        <v>172.119200095275</v>
      </c>
      <c r="AA4146" s="5" t="s">
        <v>1728</v>
      </c>
      <c r="AB4146" s="4" cm="1">
        <f t="array" ref="AB4146">IF(
    LEN(TRIM(AA4146&amp;""))=0,
        IF(AND(ISNUMBER(net_sales_clean), ISNUMBER(cost_clean)),
            net_sales_clean - cost_clean,
            ""
        ),
    VALUE(SUBSTITUTE(AA4146,"$",""))
)</f>
        <v>36.989439904724897</v>
      </c>
      <c r="AC4146">
        <v>2</v>
      </c>
      <c r="AD4146">
        <f>IF(LEN(TRIM(AC4146&amp;""))=0, "", VALUE(AC4146))</f>
        <v>2</v>
      </c>
      <c r="AE4146">
        <v>2</v>
      </c>
      <c r="AF4146">
        <f>IF(LEN(TRIM(AE4146&amp;""))=0, "", VALUE(AE4146))</f>
        <v>2</v>
      </c>
      <c r="AG4146">
        <v>0</v>
      </c>
      <c r="AH4146">
        <f>IF(
    OR(U4146&lt;0, W4146&lt;0, Y4146&lt;0, AA4146&lt;0),
        1,
        IF(LEN(TRIM(AG4146&amp;""))=0, "", AG4146)
)</f>
        <v>0</v>
      </c>
      <c r="AI4146" t="str">
        <f>IF(
    COUNT(Q4146,V4146,X4146,Z4146,AB4146)=0,
        "Not Usable",
    IF(
        COUNT(Q4146,V4146,X4146,Z4146,AB4146)&lt;5,
            "Incomplete",
            IF(
                MIN(Q4146,V4146,X4146,Z4146,AB4146)=0,
                    "Incomplete",
                    "Complete"
            )
    )
)</f>
        <v>Complete</v>
      </c>
    </row>
    <row r="4147" spans="1:35" x14ac:dyDescent="0.3">
      <c r="A4147">
        <v>2707</v>
      </c>
      <c r="B4147" s="6">
        <v>44949.165798611109</v>
      </c>
      <c r="C4147" s="3">
        <f>INT(B4147)</f>
        <v>44949</v>
      </c>
      <c r="D4147" s="2">
        <f>MOD(B4147,1)</f>
        <v>0.16579861110949423</v>
      </c>
      <c r="E4147">
        <v>80</v>
      </c>
      <c r="F4147" t="s">
        <v>13</v>
      </c>
      <c r="G4147" t="str">
        <f xml:space="preserve"> PROPER(TRIM(CLEAN(SUBSTITUTE(F4147,CHAR(160)," "))))</f>
        <v>Northeast</v>
      </c>
      <c r="H4147" t="s">
        <v>11</v>
      </c>
      <c r="I4147" t="str">
        <f>PROPER(TRIM(CLEAN((SUBSTITUTE(H4147,"-"," ")))))</f>
        <v>Online</v>
      </c>
      <c r="J4147">
        <v>17595</v>
      </c>
      <c r="K4147" t="s">
        <v>10</v>
      </c>
      <c r="L4147" t="str">
        <f xml:space="preserve"> PROPER(TRIM(CLEAN(SUBSTITUTE(K4147,CHAR(160)," "))))</f>
        <v>Consumer</v>
      </c>
      <c r="M4147" t="s">
        <v>1</v>
      </c>
      <c r="N4147" t="str">
        <f xml:space="preserve"> PROPER(TRIM(CLEAN(SUBSTITUTE(M4147,CHAR(160)," "))))</f>
        <v>Beauty</v>
      </c>
      <c r="O4147" t="s">
        <v>39</v>
      </c>
      <c r="P4147" t="str">
        <f>IF(LEN(TRIM(Table1[[#This Row],[subcategory]]&amp;""))=0,"Unknown", PROPER(TRIM(Table1[[#This Row],[subcategory]])))</f>
        <v>Fragrance</v>
      </c>
      <c r="Q4147">
        <v>78.52</v>
      </c>
      <c r="R4147" s="1">
        <f>IF(LEN(TRIM(Q4147&amp;""))=0, "", VALUE(SUBSTITUTE(Q4147,"$","")))</f>
        <v>78.52</v>
      </c>
      <c r="S4147">
        <v>1</v>
      </c>
      <c r="T4147">
        <f>IF(LEN(TRIM(S4147&amp;""))=0, "", VALUE(S4147))</f>
        <v>1</v>
      </c>
      <c r="U4147">
        <v>78.52</v>
      </c>
      <c r="V4147" s="1">
        <f>IF(LEN(TRIM(U4147&amp;""))=0, "", VALUE(SUBSTITUTE(U4147,"$","")))</f>
        <v>78.52</v>
      </c>
      <c r="W4147" s="1">
        <v>63.287120000000002</v>
      </c>
      <c r="X4147" s="1">
        <f>IF(LEN(TRIM(W4147&amp;""))=0, "", VALUE(SUBSTITUTE(W4147,"$","")))</f>
        <v>63.287120000000002</v>
      </c>
      <c r="Y4147" s="5" t="s">
        <v>1727</v>
      </c>
      <c r="Z4147" s="4" cm="1">
        <f t="array" ref="Z4147">IF(
    LEN(TRIM(Y4147&amp;""))=0,
        IF(AND(ISNUMBER(net_sales_clean), ISNUMBER(profit_clean)),
            net_sales_clean - profit_clean,
            ""
        ),
    VALUE(SUBSTITUTE(Y4147,"$",""))
)</f>
        <v>41.083005556575898</v>
      </c>
      <c r="AA4147" s="5" t="s">
        <v>1726</v>
      </c>
      <c r="AB4147" s="4" cm="1">
        <f t="array" ref="AB4147">IF(
    LEN(TRIM(AA4147&amp;""))=0,
        IF(AND(ISNUMBER(net_sales_clean), ISNUMBER(cost_clean)),
            net_sales_clean - cost_clean,
            ""
        ),
    VALUE(SUBSTITUTE(AA4147,"$",""))
)</f>
        <v>22.204114443424</v>
      </c>
      <c r="AC4147">
        <v>0</v>
      </c>
      <c r="AD4147">
        <f>IF(LEN(TRIM(AC4147&amp;""))=0, "", VALUE(AC4147))</f>
        <v>0</v>
      </c>
      <c r="AE4147">
        <v>2</v>
      </c>
      <c r="AF4147">
        <f>IF(LEN(TRIM(AE4147&amp;""))=0, "", VALUE(AE4147))</f>
        <v>2</v>
      </c>
      <c r="AG4147">
        <v>0</v>
      </c>
      <c r="AH4147">
        <f>IF(
    OR(U4147&lt;0, W4147&lt;0, Y4147&lt;0, AA4147&lt;0),
        1,
        IF(LEN(TRIM(AG4147&amp;""))=0, "", AG4147)
)</f>
        <v>0</v>
      </c>
      <c r="AI4147" t="str">
        <f>IF(
    COUNT(Q4147,V4147,X4147,Z4147,AB4147)=0,
        "Not Usable",
    IF(
        COUNT(Q4147,V4147,X4147,Z4147,AB4147)&lt;5,
            "Incomplete",
            IF(
                MIN(Q4147,V4147,X4147,Z4147,AB4147)=0,
                    "Incomplete",
                    "Complete"
            )
    )
)</f>
        <v>Complete</v>
      </c>
    </row>
    <row r="4148" spans="1:35" x14ac:dyDescent="0.3">
      <c r="A4148">
        <v>16896</v>
      </c>
      <c r="B4148" s="6">
        <v>45385.812141203707</v>
      </c>
      <c r="C4148" s="3">
        <f>INT(B4148)</f>
        <v>45385</v>
      </c>
      <c r="D4148" s="2">
        <f>MOD(B4148,1)</f>
        <v>0.81214120370714227</v>
      </c>
      <c r="E4148">
        <v>43</v>
      </c>
      <c r="F4148" t="s">
        <v>15</v>
      </c>
      <c r="G4148" t="str">
        <f xml:space="preserve"> PROPER(TRIM(CLEAN(SUBSTITUTE(F4148,CHAR(160)," "))))</f>
        <v>West</v>
      </c>
      <c r="H4148" t="s">
        <v>11</v>
      </c>
      <c r="I4148" t="str">
        <f>PROPER(TRIM(CLEAN((SUBSTITUTE(H4148,"-"," ")))))</f>
        <v>Online</v>
      </c>
      <c r="J4148">
        <v>26888</v>
      </c>
      <c r="K4148" t="s">
        <v>2</v>
      </c>
      <c r="L4148" t="str">
        <f xml:space="preserve"> PROPER(TRIM(CLEAN(SUBSTITUTE(K4148,CHAR(160)," "))))</f>
        <v>Home Office</v>
      </c>
      <c r="M4148" t="s">
        <v>1</v>
      </c>
      <c r="N4148" t="str">
        <f xml:space="preserve"> PROPER(TRIM(CLEAN(SUBSTITUTE(M4148,CHAR(160)," "))))</f>
        <v>Beauty</v>
      </c>
      <c r="O4148" t="s">
        <v>5</v>
      </c>
      <c r="P4148" t="str">
        <f>IF(LEN(TRIM(Table1[[#This Row],[subcategory]]&amp;""))=0,"Unknown", PROPER(TRIM(Table1[[#This Row],[subcategory]])))</f>
        <v>Haircare</v>
      </c>
      <c r="Q4148">
        <v>144.49</v>
      </c>
      <c r="R4148" s="1">
        <f>IF(LEN(TRIM(Q4148&amp;""))=0, "", VALUE(SUBSTITUTE(Q4148,"$","")))</f>
        <v>144.49</v>
      </c>
      <c r="S4148">
        <v>2</v>
      </c>
      <c r="T4148">
        <f>IF(LEN(TRIM(S4148&amp;""))=0, "", VALUE(S4148))</f>
        <v>2</v>
      </c>
      <c r="U4148">
        <v>288.98</v>
      </c>
      <c r="V4148" s="1">
        <f>IF(LEN(TRIM(U4148&amp;""))=0, "", VALUE(SUBSTITUTE(U4148,"$","")))</f>
        <v>288.98</v>
      </c>
      <c r="W4148" s="1">
        <v>280.31060000000002</v>
      </c>
      <c r="X4148" s="1">
        <f>IF(LEN(TRIM(W4148&amp;""))=0, "", VALUE(SUBSTITUTE(W4148,"$","")))</f>
        <v>280.31060000000002</v>
      </c>
      <c r="Y4148" s="5" t="s">
        <v>1725</v>
      </c>
      <c r="Z4148" s="4" cm="1">
        <f t="array" ref="Z4148">IF(
    LEN(TRIM(Y4148&amp;""))=0,
        IF(AND(ISNUMBER(net_sales_clean), ISNUMBER(profit_clean)),
            net_sales_clean - profit_clean,
            ""
        ),
    VALUE(SUBSTITUTE(Y4148,"$",""))
)</f>
        <v>219.20841099439201</v>
      </c>
      <c r="AA4148" s="5" t="s">
        <v>1724</v>
      </c>
      <c r="AB4148" s="4" cm="1">
        <f t="array" ref="AB4148">IF(
    LEN(TRIM(AA4148&amp;""))=0,
        IF(AND(ISNUMBER(net_sales_clean), ISNUMBER(cost_clean)),
            net_sales_clean - cost_clean,
            ""
        ),
    VALUE(SUBSTITUTE(AA4148,"$",""))
)</f>
        <v>61.102189005607698</v>
      </c>
      <c r="AC4148">
        <v>8</v>
      </c>
      <c r="AD4148">
        <f>IF(LEN(TRIM(AC4148&amp;""))=0, "", VALUE(AC4148))</f>
        <v>8</v>
      </c>
      <c r="AE4148">
        <v>3</v>
      </c>
      <c r="AF4148">
        <f>IF(LEN(TRIM(AE4148&amp;""))=0, "", VALUE(AE4148))</f>
        <v>3</v>
      </c>
      <c r="AG4148">
        <v>0</v>
      </c>
      <c r="AH4148">
        <f>IF(
    OR(U4148&lt;0, W4148&lt;0, Y4148&lt;0, AA4148&lt;0),
        1,
        IF(LEN(TRIM(AG4148&amp;""))=0, "", AG4148)
)</f>
        <v>0</v>
      </c>
      <c r="AI4148" t="str">
        <f>IF(
    COUNT(Q4148,V4148,X4148,Z4148,AB4148)=0,
        "Not Usable",
    IF(
        COUNT(Q4148,V4148,X4148,Z4148,AB4148)&lt;5,
            "Incomplete",
            IF(
                MIN(Q4148,V4148,X4148,Z4148,AB4148)=0,
                    "Incomplete",
                    "Complete"
            )
    )
)</f>
        <v>Complete</v>
      </c>
    </row>
    <row r="4149" spans="1:35" x14ac:dyDescent="0.3">
      <c r="A4149">
        <v>30459</v>
      </c>
      <c r="B4149" s="6">
        <v>45525.107233796298</v>
      </c>
      <c r="C4149" s="3">
        <f>INT(B4149)</f>
        <v>45525</v>
      </c>
      <c r="D4149" s="2">
        <f>MOD(B4149,1)</f>
        <v>0.10723379629780538</v>
      </c>
      <c r="E4149">
        <v>43</v>
      </c>
      <c r="F4149" t="s">
        <v>4</v>
      </c>
      <c r="G4149" t="str">
        <f xml:space="preserve"> PROPER(TRIM(CLEAN(SUBSTITUTE(F4149,CHAR(160)," "))))</f>
        <v>South</v>
      </c>
      <c r="H4149" t="s">
        <v>27</v>
      </c>
      <c r="I4149" t="str">
        <f>PROPER(TRIM(CLEAN((SUBSTITUTE(H4149,"-"," ")))))</f>
        <v>In Store</v>
      </c>
      <c r="J4149">
        <v>3967</v>
      </c>
      <c r="K4149" t="s">
        <v>14</v>
      </c>
      <c r="L4149" t="str">
        <f xml:space="preserve"> PROPER(TRIM(CLEAN(SUBSTITUTE(K4149,CHAR(160)," "))))</f>
        <v>Consumer</v>
      </c>
      <c r="M4149" t="s">
        <v>16</v>
      </c>
      <c r="N4149" t="str">
        <f xml:space="preserve"> PROPER(TRIM(CLEAN(SUBSTITUTE(M4149,CHAR(160)," "))))</f>
        <v>Grocery</v>
      </c>
      <c r="O4149" t="s">
        <v>28</v>
      </c>
      <c r="P4149" t="str">
        <f>IF(LEN(TRIM(Table1[[#This Row],[subcategory]]&amp;""))=0,"Unknown", PROPER(TRIM(Table1[[#This Row],[subcategory]])))</f>
        <v>Pantry</v>
      </c>
      <c r="Q4149">
        <v>34.020000000000003</v>
      </c>
      <c r="R4149" s="1">
        <f>IF(LEN(TRIM(Q4149&amp;""))=0, "", VALUE(SUBSTITUTE(Q4149,"$","")))</f>
        <v>34.020000000000003</v>
      </c>
      <c r="S4149">
        <v>2</v>
      </c>
      <c r="T4149">
        <f>IF(LEN(TRIM(S4149&amp;""))=0, "", VALUE(S4149))</f>
        <v>2</v>
      </c>
      <c r="U4149">
        <v>68.040000000000006</v>
      </c>
      <c r="V4149" s="1">
        <f>IF(LEN(TRIM(U4149&amp;""))=0, "", VALUE(SUBSTITUTE(U4149,"$","")))</f>
        <v>68.040000000000006</v>
      </c>
      <c r="W4149" s="4" t="s">
        <v>1723</v>
      </c>
      <c r="X4149" s="4">
        <f>IF(LEN(TRIM(W4149&amp;""))=0, "", VALUE(SUBSTITUTE(W4149,"$","")))</f>
        <v>62.596800000000002</v>
      </c>
      <c r="Y4149" s="5" t="s">
        <v>1722</v>
      </c>
      <c r="Z4149" s="4" cm="1">
        <f t="array" ref="Z4149">IF(
    LEN(TRIM(Y4149&amp;""))=0,
        IF(AND(ISNUMBER(net_sales_clean), ISNUMBER(profit_clean)),
            net_sales_clean - profit_clean,
            ""
        ),
    VALUE(SUBSTITUTE(Y4149,"$",""))
)</f>
        <v>36.104885977192602</v>
      </c>
      <c r="AA4149" s="5" t="s">
        <v>1721</v>
      </c>
      <c r="AB4149" s="4" cm="1">
        <f t="array" ref="AB4149">IF(
    LEN(TRIM(AA4149&amp;""))=0,
        IF(AND(ISNUMBER(net_sales_clean), ISNUMBER(cost_clean)),
            net_sales_clean - cost_clean,
            ""
        ),
    VALUE(SUBSTITUTE(AA4149,"$",""))
)</f>
        <v>26.4919140228073</v>
      </c>
      <c r="AC4149">
        <v>9</v>
      </c>
      <c r="AD4149">
        <f>IF(LEN(TRIM(AC4149&amp;""))=0, "", VALUE(AC4149))</f>
        <v>9</v>
      </c>
      <c r="AE4149">
        <v>3</v>
      </c>
      <c r="AF4149">
        <f>IF(LEN(TRIM(AE4149&amp;""))=0, "", VALUE(AE4149))</f>
        <v>3</v>
      </c>
      <c r="AG4149">
        <v>0</v>
      </c>
      <c r="AH4149">
        <f>IF(
    OR(U4149&lt;0, W4149&lt;0, Y4149&lt;0, AA4149&lt;0),
        1,
        IF(LEN(TRIM(AG4149&amp;""))=0, "", AG4149)
)</f>
        <v>0</v>
      </c>
      <c r="AI4149" t="str">
        <f>IF(
    COUNT(Q4149,V4149,X4149,Z4149,AB4149)=0,
        "Not Usable",
    IF(
        COUNT(Q4149,V4149,X4149,Z4149,AB4149)&lt;5,
            "Incomplete",
            IF(
                MIN(Q4149,V4149,X4149,Z4149,AB4149)=0,
                    "Incomplete",
                    "Complete"
            )
    )
)</f>
        <v>Complete</v>
      </c>
    </row>
    <row r="4150" spans="1:35" x14ac:dyDescent="0.3">
      <c r="A4150">
        <v>7073</v>
      </c>
      <c r="B4150" s="6">
        <v>45302.290034722224</v>
      </c>
      <c r="C4150" s="3">
        <f>INT(B4150)</f>
        <v>45302</v>
      </c>
      <c r="D4150" s="2">
        <f>MOD(B4150,1)</f>
        <v>0.29003472222393611</v>
      </c>
      <c r="E4150">
        <v>40</v>
      </c>
      <c r="F4150" t="s">
        <v>21</v>
      </c>
      <c r="G4150" t="str">
        <f xml:space="preserve"> PROPER(TRIM(CLEAN(SUBSTITUTE(F4150,CHAR(160)," "))))</f>
        <v>Midwest</v>
      </c>
      <c r="H4150" t="s">
        <v>7</v>
      </c>
      <c r="I4150" t="str">
        <f>PROPER(TRIM(CLEAN((SUBSTITUTE(H4150,"-"," ")))))</f>
        <v>In Store</v>
      </c>
      <c r="J4150">
        <v>12134</v>
      </c>
      <c r="K4150" t="s">
        <v>2</v>
      </c>
      <c r="L4150" t="str">
        <f xml:space="preserve"> PROPER(TRIM(CLEAN(SUBSTITUTE(K4150,CHAR(160)," "))))</f>
        <v>Home Office</v>
      </c>
      <c r="M4150" t="s">
        <v>9</v>
      </c>
      <c r="N4150" t="str">
        <f xml:space="preserve"> PROPER(TRIM(CLEAN(SUBSTITUTE(M4150,CHAR(160)," "))))</f>
        <v>Home</v>
      </c>
      <c r="O4150" t="s">
        <v>38</v>
      </c>
      <c r="P4150" t="str">
        <f>IF(LEN(TRIM(Table1[[#This Row],[subcategory]]&amp;""))=0,"Unknown", PROPER(TRIM(Table1[[#This Row],[subcategory]])))</f>
        <v>Kitchen</v>
      </c>
      <c r="Q4150">
        <v>18.43</v>
      </c>
      <c r="R4150" s="1">
        <f>IF(LEN(TRIM(Q4150&amp;""))=0, "", VALUE(SUBSTITUTE(Q4150,"$","")))</f>
        <v>18.43</v>
      </c>
      <c r="S4150">
        <v>3</v>
      </c>
      <c r="T4150">
        <f>IF(LEN(TRIM(S4150&amp;""))=0, "", VALUE(S4150))</f>
        <v>3</v>
      </c>
      <c r="U4150">
        <v>55.29</v>
      </c>
      <c r="V4150" s="1">
        <f>IF(LEN(TRIM(U4150&amp;""))=0, "", VALUE(SUBSTITUTE(U4150,"$","")))</f>
        <v>55.29</v>
      </c>
      <c r="W4150" s="1">
        <v>42.84975</v>
      </c>
      <c r="X4150" s="1">
        <f>IF(LEN(TRIM(W4150&amp;""))=0, "", VALUE(SUBSTITUTE(W4150,"$","")))</f>
        <v>42.84975</v>
      </c>
      <c r="Z4150" s="1" t="str" cm="1">
        <f t="array" ref="Z4150">IF(
    LEN(TRIM(Y4150&amp;""))=0,
        IF(AND(ISNUMBER(net_sales_clean), ISNUMBER(profit_clean)),
            net_sales_clean - profit_clean,
            ""
        ),
    VALUE(SUBSTITUTE(Y4150,"$",""))
)</f>
        <v/>
      </c>
      <c r="AB4150" s="1" t="str" cm="1">
        <f t="array" ref="AB4150">IF(
    LEN(TRIM(AA4150&amp;""))=0,
        IF(AND(ISNUMBER(net_sales_clean), ISNUMBER(cost_clean)),
            net_sales_clean - cost_clean,
            ""
        ),
    VALUE(SUBSTITUTE(AA4150,"$",""))
)</f>
        <v/>
      </c>
      <c r="AC4150">
        <v>9</v>
      </c>
      <c r="AD4150">
        <f>IF(LEN(TRIM(AC4150&amp;""))=0, "", VALUE(AC4150))</f>
        <v>9</v>
      </c>
      <c r="AE4150">
        <v>4</v>
      </c>
      <c r="AF4150">
        <f>IF(LEN(TRIM(AE4150&amp;""))=0, "", VALUE(AE4150))</f>
        <v>4</v>
      </c>
      <c r="AG4150">
        <v>0</v>
      </c>
      <c r="AH4150">
        <f>IF(
    OR(U4150&lt;0, W4150&lt;0, Y4150&lt;0, AA4150&lt;0),
        1,
        IF(LEN(TRIM(AG4150&amp;""))=0, "", AG4150)
)</f>
        <v>0</v>
      </c>
      <c r="AI4150" t="str">
        <f>IF(
    COUNT(Q4150,V4150,X4150,Z4150,AB4150)=0,
        "Not Usable",
    IF(
        COUNT(Q4150,V4150,X4150,Z4150,AB4150)&lt;5,
            "Incomplete",
            IF(
                MIN(Q4150,V4150,X4150,Z4150,AB4150)=0,
                    "Incomplete",
                    "Complete"
            )
    )
)</f>
        <v>Incomplete</v>
      </c>
    </row>
    <row r="4151" spans="1:35" x14ac:dyDescent="0.3">
      <c r="A4151">
        <v>29184</v>
      </c>
      <c r="B4151" s="6">
        <v>45575.340208333335</v>
      </c>
      <c r="C4151" s="3">
        <f>INT(B4151)</f>
        <v>45575</v>
      </c>
      <c r="D4151" s="2">
        <f>MOD(B4151,1)</f>
        <v>0.34020833333488554</v>
      </c>
      <c r="E4151">
        <v>59</v>
      </c>
      <c r="F4151" t="s">
        <v>13</v>
      </c>
      <c r="G4151" t="str">
        <f xml:space="preserve"> PROPER(TRIM(CLEAN(SUBSTITUTE(F4151,CHAR(160)," "))))</f>
        <v>Northeast</v>
      </c>
      <c r="H4151" t="s">
        <v>17</v>
      </c>
      <c r="I4151" t="str">
        <f>PROPER(TRIM(CLEAN((SUBSTITUTE(H4151,"-"," ")))))</f>
        <v>Online</v>
      </c>
      <c r="J4151">
        <v>8965</v>
      </c>
      <c r="K4151" t="s">
        <v>6</v>
      </c>
      <c r="L4151" t="str">
        <f xml:space="preserve"> PROPER(TRIM(CLEAN(SUBSTITUTE(K4151,CHAR(160)," "))))</f>
        <v>Corporate</v>
      </c>
      <c r="M4151" t="s">
        <v>19</v>
      </c>
      <c r="N4151" t="str">
        <f xml:space="preserve"> PROPER(TRIM(CLEAN(SUBSTITUTE(M4151,CHAR(160)," "))))</f>
        <v>Apparel</v>
      </c>
      <c r="O4151" t="s">
        <v>41</v>
      </c>
      <c r="P4151" t="str">
        <f>IF(LEN(TRIM(Table1[[#This Row],[subcategory]]&amp;""))=0,"Unknown", PROPER(TRIM(Table1[[#This Row],[subcategory]])))</f>
        <v>Shoes</v>
      </c>
      <c r="Q4151">
        <v>101.42</v>
      </c>
      <c r="R4151" s="1">
        <f>IF(LEN(TRIM(Q4151&amp;""))=0, "", VALUE(SUBSTITUTE(Q4151,"$","")))</f>
        <v>101.42</v>
      </c>
      <c r="S4151">
        <v>3</v>
      </c>
      <c r="T4151">
        <f>IF(LEN(TRIM(S4151&amp;""))=0, "", VALUE(S4151))</f>
        <v>3</v>
      </c>
      <c r="U4151">
        <v>304.26</v>
      </c>
      <c r="V4151" s="1">
        <f>IF(LEN(TRIM(U4151&amp;""))=0, "", VALUE(SUBSTITUTE(U4151,"$","")))</f>
        <v>304.26</v>
      </c>
      <c r="W4151" s="1">
        <v>262.27211999999997</v>
      </c>
      <c r="X4151" s="1">
        <f>IF(LEN(TRIM(W4151&amp;""))=0, "", VALUE(SUBSTITUTE(W4151,"$","")))</f>
        <v>262.27211999999997</v>
      </c>
      <c r="Y4151" s="5" t="s">
        <v>1720</v>
      </c>
      <c r="Z4151" s="4" cm="1">
        <f t="array" ref="Z4151">IF(
    LEN(TRIM(Y4151&amp;""))=0,
        IF(AND(ISNUMBER(net_sales_clean), ISNUMBER(profit_clean)),
            net_sales_clean - profit_clean,
            ""
        ),
    VALUE(SUBSTITUTE(Y4151,"$",""))
)</f>
        <v>180.26204935586799</v>
      </c>
      <c r="AA4151" s="5" t="s">
        <v>1719</v>
      </c>
      <c r="AB4151" s="4" cm="1">
        <f t="array" ref="AB4151">IF(
    LEN(TRIM(AA4151&amp;""))=0,
        IF(AND(ISNUMBER(net_sales_clean), ISNUMBER(cost_clean)),
            net_sales_clean - cost_clean,
            ""
        ),
    VALUE(SUBSTITUTE(AA4151,"$",""))
)</f>
        <v>82.010070644131204</v>
      </c>
      <c r="AC4151">
        <v>1</v>
      </c>
      <c r="AD4151">
        <f>IF(LEN(TRIM(AC4151&amp;""))=0, "", VALUE(AC4151))</f>
        <v>1</v>
      </c>
      <c r="AE4151">
        <v>5</v>
      </c>
      <c r="AF4151">
        <f>IF(LEN(TRIM(AE4151&amp;""))=0, "", VALUE(AE4151))</f>
        <v>5</v>
      </c>
      <c r="AG4151">
        <v>0</v>
      </c>
      <c r="AH4151">
        <f>IF(
    OR(U4151&lt;0, W4151&lt;0, Y4151&lt;0, AA4151&lt;0),
        1,
        IF(LEN(TRIM(AG4151&amp;""))=0, "", AG4151)
)</f>
        <v>0</v>
      </c>
      <c r="AI4151" t="str">
        <f>IF(
    COUNT(Q4151,V4151,X4151,Z4151,AB4151)=0,
        "Not Usable",
    IF(
        COUNT(Q4151,V4151,X4151,Z4151,AB4151)&lt;5,
            "Incomplete",
            IF(
                MIN(Q4151,V4151,X4151,Z4151,AB4151)=0,
                    "Incomplete",
                    "Complete"
            )
    )
)</f>
        <v>Complete</v>
      </c>
    </row>
    <row r="4152" spans="1:35" x14ac:dyDescent="0.3">
      <c r="A4152">
        <v>16047</v>
      </c>
      <c r="B4152" s="6">
        <v>45783.697418981479</v>
      </c>
      <c r="C4152" s="3">
        <f>INT(B4152)</f>
        <v>45783</v>
      </c>
      <c r="D4152" s="2">
        <f>MOD(B4152,1)</f>
        <v>0.69741898147913162</v>
      </c>
      <c r="E4152">
        <v>14</v>
      </c>
      <c r="F4152" t="s">
        <v>21</v>
      </c>
      <c r="G4152" t="str">
        <f xml:space="preserve"> PROPER(TRIM(CLEAN(SUBSTITUTE(F4152,CHAR(160)," "))))</f>
        <v>Midwest</v>
      </c>
      <c r="H4152" t="s">
        <v>27</v>
      </c>
      <c r="I4152" t="str">
        <f>PROPER(TRIM(CLEAN((SUBSTITUTE(H4152,"-"," ")))))</f>
        <v>In Store</v>
      </c>
      <c r="J4152">
        <v>5342</v>
      </c>
      <c r="K4152" t="s">
        <v>14</v>
      </c>
      <c r="L4152" t="str">
        <f xml:space="preserve"> PROPER(TRIM(CLEAN(SUBSTITUTE(K4152,CHAR(160)," "))))</f>
        <v>Consumer</v>
      </c>
      <c r="M4152" t="s">
        <v>19</v>
      </c>
      <c r="N4152" t="str">
        <f xml:space="preserve"> PROPER(TRIM(CLEAN(SUBSTITUTE(M4152,CHAR(160)," "))))</f>
        <v>Apparel</v>
      </c>
      <c r="O4152" t="s">
        <v>20</v>
      </c>
      <c r="P4152" t="str">
        <f>IF(LEN(TRIM(Table1[[#This Row],[subcategory]]&amp;""))=0,"Unknown", PROPER(TRIM(Table1[[#This Row],[subcategory]])))</f>
        <v>Women</v>
      </c>
      <c r="Q4152">
        <v>46.52</v>
      </c>
      <c r="R4152" s="1">
        <f>IF(LEN(TRIM(Q4152&amp;""))=0, "", VALUE(SUBSTITUTE(Q4152,"$","")))</f>
        <v>46.52</v>
      </c>
      <c r="S4152">
        <v>5</v>
      </c>
      <c r="T4152">
        <f>IF(LEN(TRIM(S4152&amp;""))=0, "", VALUE(S4152))</f>
        <v>5</v>
      </c>
      <c r="U4152" s="5" t="s">
        <v>60</v>
      </c>
      <c r="V4152" s="4">
        <f>IF(LEN(TRIM(U4152&amp;""))=0, "", VALUE(SUBSTITUTE(U4152,"$","")))</f>
        <v>232.6</v>
      </c>
      <c r="W4152" s="1">
        <v>131.88419999999999</v>
      </c>
      <c r="X4152" s="1">
        <f>IF(LEN(TRIM(W4152&amp;""))=0, "", VALUE(SUBSTITUTE(W4152,"$","")))</f>
        <v>131.88419999999999</v>
      </c>
      <c r="Y4152" s="5" t="s">
        <v>1718</v>
      </c>
      <c r="Z4152" s="4" cm="1">
        <f t="array" ref="Z4152">IF(
    LEN(TRIM(Y4152&amp;""))=0,
        IF(AND(ISNUMBER(net_sales_clean), ISNUMBER(profit_clean)),
            net_sales_clean - profit_clean,
            ""
        ),
    VALUE(SUBSTITUTE(Y4152,"$",""))
)</f>
        <v>104.84586986784601</v>
      </c>
      <c r="AA4152" s="5" t="s">
        <v>1717</v>
      </c>
      <c r="AB4152" s="4" cm="1">
        <f t="array" ref="AB4152">IF(
    LEN(TRIM(AA4152&amp;""))=0,
        IF(AND(ISNUMBER(net_sales_clean), ISNUMBER(cost_clean)),
            net_sales_clean - cost_clean,
            ""
        ),
    VALUE(SUBSTITUTE(AA4152,"$",""))
)</f>
        <v>27.038330132153799</v>
      </c>
      <c r="AC4152">
        <v>3</v>
      </c>
      <c r="AD4152">
        <f>IF(LEN(TRIM(AC4152&amp;""))=0, "", VALUE(AC4152))</f>
        <v>3</v>
      </c>
      <c r="AE4152">
        <v>3</v>
      </c>
      <c r="AF4152">
        <f>IF(LEN(TRIM(AE4152&amp;""))=0, "", VALUE(AE4152))</f>
        <v>3</v>
      </c>
      <c r="AG4152">
        <v>0</v>
      </c>
      <c r="AH4152">
        <f>IF(
    OR(U4152&lt;0, W4152&lt;0, Y4152&lt;0, AA4152&lt;0),
        1,
        IF(LEN(TRIM(AG4152&amp;""))=0, "", AG4152)
)</f>
        <v>0</v>
      </c>
      <c r="AI4152" t="str">
        <f>IF(
    COUNT(Q4152,V4152,X4152,Z4152,AB4152)=0,
        "Not Usable",
    IF(
        COUNT(Q4152,V4152,X4152,Z4152,AB4152)&lt;5,
            "Incomplete",
            IF(
                MIN(Q4152,V4152,X4152,Z4152,AB4152)=0,
                    "Incomplete",
                    "Complete"
            )
    )
)</f>
        <v>Complete</v>
      </c>
    </row>
    <row r="4153" spans="1:35" x14ac:dyDescent="0.3">
      <c r="A4153">
        <v>26403</v>
      </c>
      <c r="B4153" s="6">
        <v>45365.862245370372</v>
      </c>
      <c r="C4153" s="3">
        <f>INT(B4153)</f>
        <v>45365</v>
      </c>
      <c r="D4153" s="2">
        <f>MOD(B4153,1)</f>
        <v>0.86224537037196569</v>
      </c>
      <c r="E4153">
        <v>61</v>
      </c>
      <c r="F4153" t="s">
        <v>33</v>
      </c>
      <c r="G4153" t="str">
        <f xml:space="preserve"> PROPER(TRIM(CLEAN(SUBSTITUTE(F4153,CHAR(160)," "))))</f>
        <v>South</v>
      </c>
      <c r="H4153" t="s">
        <v>30</v>
      </c>
      <c r="I4153" t="str">
        <f>PROPER(TRIM(CLEAN((SUBSTITUTE(H4153,"-"," ")))))</f>
        <v>Mobile App</v>
      </c>
      <c r="J4153">
        <v>21737</v>
      </c>
      <c r="K4153" t="s">
        <v>14</v>
      </c>
      <c r="L4153" t="str">
        <f xml:space="preserve"> PROPER(TRIM(CLEAN(SUBSTITUTE(K4153,CHAR(160)," "))))</f>
        <v>Consumer</v>
      </c>
      <c r="M4153" t="s">
        <v>19</v>
      </c>
      <c r="N4153" t="str">
        <f xml:space="preserve"> PROPER(TRIM(CLEAN(SUBSTITUTE(M4153,CHAR(160)," "))))</f>
        <v>Apparel</v>
      </c>
      <c r="O4153" t="s">
        <v>41</v>
      </c>
      <c r="P4153" t="str">
        <f>IF(LEN(TRIM(Table1[[#This Row],[subcategory]]&amp;""))=0,"Unknown", PROPER(TRIM(Table1[[#This Row],[subcategory]])))</f>
        <v>Shoes</v>
      </c>
      <c r="Q4153">
        <v>51.04</v>
      </c>
      <c r="R4153" s="1">
        <f>IF(LEN(TRIM(Q4153&amp;""))=0, "", VALUE(SUBSTITUTE(Q4153,"$","")))</f>
        <v>51.04</v>
      </c>
      <c r="S4153">
        <v>5</v>
      </c>
      <c r="T4153">
        <f>IF(LEN(TRIM(S4153&amp;""))=0, "", VALUE(S4153))</f>
        <v>5</v>
      </c>
      <c r="U4153">
        <v>255.2</v>
      </c>
      <c r="V4153" s="1">
        <f>IF(LEN(TRIM(U4153&amp;""))=0, "", VALUE(SUBSTITUTE(U4153,"$","")))</f>
        <v>255.2</v>
      </c>
      <c r="W4153" s="4" t="s">
        <v>1716</v>
      </c>
      <c r="X4153" s="4">
        <f>IF(LEN(TRIM(W4153&amp;""))=0, "", VALUE(SUBSTITUTE(W4153,"$","")))</f>
        <v>115.095199999999</v>
      </c>
      <c r="Z4153" s="1" t="str" cm="1">
        <f t="array" ref="Z4153">IF(
    LEN(TRIM(Y4153&amp;""))=0,
        IF(AND(ISNUMBER(net_sales_clean), ISNUMBER(profit_clean)),
            net_sales_clean - profit_clean,
            ""
        ),
    VALUE(SUBSTITUTE(Y4153,"$",""))
)</f>
        <v/>
      </c>
      <c r="AB4153" s="1" t="str" cm="1">
        <f t="array" ref="AB4153">IF(
    LEN(TRIM(AA4153&amp;""))=0,
        IF(AND(ISNUMBER(net_sales_clean), ISNUMBER(cost_clean)),
            net_sales_clean - cost_clean,
            ""
        ),
    VALUE(SUBSTITUTE(AA4153,"$",""))
)</f>
        <v/>
      </c>
      <c r="AC4153">
        <v>7</v>
      </c>
      <c r="AD4153">
        <f>IF(LEN(TRIM(AC4153&amp;""))=0, "", VALUE(AC4153))</f>
        <v>7</v>
      </c>
      <c r="AF4153" t="str">
        <f>IF(LEN(TRIM(AE4153&amp;""))=0, "", VALUE(AE4153))</f>
        <v/>
      </c>
      <c r="AG4153">
        <v>0</v>
      </c>
      <c r="AH4153">
        <f>IF(
    OR(U4153&lt;0, W4153&lt;0, Y4153&lt;0, AA4153&lt;0),
        1,
        IF(LEN(TRIM(AG4153&amp;""))=0, "", AG4153)
)</f>
        <v>0</v>
      </c>
      <c r="AI4153" t="str">
        <f>IF(
    COUNT(Q4153,V4153,X4153,Z4153,AB4153)=0,
        "Not Usable",
    IF(
        COUNT(Q4153,V4153,X4153,Z4153,AB4153)&lt;5,
            "Incomplete",
            IF(
                MIN(Q4153,V4153,X4153,Z4153,AB4153)=0,
                    "Incomplete",
                    "Complete"
            )
    )
)</f>
        <v>Incomplete</v>
      </c>
    </row>
    <row r="4154" spans="1:35" x14ac:dyDescent="0.3">
      <c r="A4154">
        <v>28639</v>
      </c>
      <c r="B4154" s="6">
        <v>45600.534641203703</v>
      </c>
      <c r="C4154" s="3">
        <f>INT(B4154)</f>
        <v>45600</v>
      </c>
      <c r="D4154" s="2">
        <f>MOD(B4154,1)</f>
        <v>0.53464120370335877</v>
      </c>
      <c r="E4154">
        <v>30</v>
      </c>
      <c r="F4154" t="s">
        <v>33</v>
      </c>
      <c r="G4154" t="str">
        <f xml:space="preserve"> PROPER(TRIM(CLEAN(SUBSTITUTE(F4154,CHAR(160)," "))))</f>
        <v>South</v>
      </c>
      <c r="H4154" t="s">
        <v>3</v>
      </c>
      <c r="I4154" t="str">
        <f>PROPER(TRIM(CLEAN((SUBSTITUTE(H4154,"-"," ")))))</f>
        <v>Phone</v>
      </c>
      <c r="J4154">
        <v>15973</v>
      </c>
      <c r="K4154" t="s">
        <v>2</v>
      </c>
      <c r="L4154" t="str">
        <f xml:space="preserve"> PROPER(TRIM(CLEAN(SUBSTITUTE(K4154,CHAR(160)," "))))</f>
        <v>Home Office</v>
      </c>
      <c r="M4154" t="s">
        <v>19</v>
      </c>
      <c r="N4154" t="str">
        <f xml:space="preserve"> PROPER(TRIM(CLEAN(SUBSTITUTE(M4154,CHAR(160)," "))))</f>
        <v>Apparel</v>
      </c>
      <c r="O4154" t="s">
        <v>26</v>
      </c>
      <c r="P4154" t="str">
        <f>IF(LEN(TRIM(Table1[[#This Row],[subcategory]]&amp;""))=0,"Unknown", PROPER(TRIM(Table1[[#This Row],[subcategory]])))</f>
        <v>Kids</v>
      </c>
      <c r="Q4154">
        <v>54.11</v>
      </c>
      <c r="R4154" s="1">
        <f>IF(LEN(TRIM(Q4154&amp;""))=0, "", VALUE(SUBSTITUTE(Q4154,"$","")))</f>
        <v>54.11</v>
      </c>
      <c r="S4154">
        <v>3</v>
      </c>
      <c r="T4154">
        <f>IF(LEN(TRIM(S4154&amp;""))=0, "", VALUE(S4154))</f>
        <v>3</v>
      </c>
      <c r="U4154" s="5" t="s">
        <v>235</v>
      </c>
      <c r="V4154" s="4">
        <f>IF(LEN(TRIM(U4154&amp;""))=0, "", VALUE(SUBSTITUTE(U4154,"$","")))</f>
        <v>162.32999999999899</v>
      </c>
      <c r="W4154" s="4" t="s">
        <v>1715</v>
      </c>
      <c r="X4154" s="4">
        <f>IF(LEN(TRIM(W4154&amp;""))=0, "", VALUE(SUBSTITUTE(W4154,"$","")))</f>
        <v>117.68924999999901</v>
      </c>
      <c r="Y4154" s="5" t="s">
        <v>1714</v>
      </c>
      <c r="Z4154" s="4" cm="1">
        <f t="array" ref="Z4154">IF(
    LEN(TRIM(Y4154&amp;""))=0,
        IF(AND(ISNUMBER(net_sales_clean), ISNUMBER(profit_clean)),
            net_sales_clean - profit_clean,
            ""
        ),
    VALUE(SUBSTITUTE(Y4154,"$",""))
)</f>
        <v>75.635966054785698</v>
      </c>
      <c r="AA4154" s="5" t="s">
        <v>1713</v>
      </c>
      <c r="AB4154" s="4" cm="1">
        <f t="array" ref="AB4154">IF(
    LEN(TRIM(AA4154&amp;""))=0,
        IF(AND(ISNUMBER(net_sales_clean), ISNUMBER(cost_clean)),
            net_sales_clean - cost_clean,
            ""
        ),
    VALUE(SUBSTITUTE(AA4154,"$",""))
)</f>
        <v>42.053283945214197</v>
      </c>
      <c r="AC4154">
        <v>4</v>
      </c>
      <c r="AD4154">
        <f>IF(LEN(TRIM(AC4154&amp;""))=0, "", VALUE(AC4154))</f>
        <v>4</v>
      </c>
      <c r="AE4154">
        <v>2</v>
      </c>
      <c r="AF4154">
        <f>IF(LEN(TRIM(AE4154&amp;""))=0, "", VALUE(AE4154))</f>
        <v>2</v>
      </c>
      <c r="AG4154">
        <v>0</v>
      </c>
      <c r="AH4154">
        <f>IF(
    OR(U4154&lt;0, W4154&lt;0, Y4154&lt;0, AA4154&lt;0),
        1,
        IF(LEN(TRIM(AG4154&amp;""))=0, "", AG4154)
)</f>
        <v>0</v>
      </c>
      <c r="AI4154" t="str">
        <f>IF(
    COUNT(Q4154,V4154,X4154,Z4154,AB4154)=0,
        "Not Usable",
    IF(
        COUNT(Q4154,V4154,X4154,Z4154,AB4154)&lt;5,
            "Incomplete",
            IF(
                MIN(Q4154,V4154,X4154,Z4154,AB4154)=0,
                    "Incomplete",
                    "Complete"
            )
    )
)</f>
        <v>Complete</v>
      </c>
    </row>
    <row r="4155" spans="1:35" x14ac:dyDescent="0.3">
      <c r="A4155">
        <v>59904</v>
      </c>
      <c r="B4155" s="6">
        <v>45829.066851851851</v>
      </c>
      <c r="C4155" s="3">
        <f>INT(B4155)</f>
        <v>45829</v>
      </c>
      <c r="D4155" s="2">
        <f>MOD(B4155,1)</f>
        <v>6.6851851850515231E-2</v>
      </c>
      <c r="E4155">
        <v>68</v>
      </c>
      <c r="F4155" t="s">
        <v>33</v>
      </c>
      <c r="G4155" t="str">
        <f xml:space="preserve"> PROPER(TRIM(CLEAN(SUBSTITUTE(F4155,CHAR(160)," "))))</f>
        <v>South</v>
      </c>
      <c r="H4155" t="s">
        <v>17</v>
      </c>
      <c r="I4155" t="str">
        <f>PROPER(TRIM(CLEAN((SUBSTITUTE(H4155,"-"," ")))))</f>
        <v>Online</v>
      </c>
      <c r="J4155">
        <v>17892</v>
      </c>
      <c r="K4155" t="s">
        <v>10</v>
      </c>
      <c r="L4155" t="str">
        <f xml:space="preserve"> PROPER(TRIM(CLEAN(SUBSTITUTE(K4155,CHAR(160)," "))))</f>
        <v>Consumer</v>
      </c>
      <c r="M4155" t="s">
        <v>23</v>
      </c>
      <c r="N4155" t="str">
        <f xml:space="preserve"> PROPER(TRIM(CLEAN(SUBSTITUTE(M4155,CHAR(160)," "))))</f>
        <v>Electronics</v>
      </c>
      <c r="O4155" t="s">
        <v>40</v>
      </c>
      <c r="P4155" t="str">
        <f>IF(LEN(TRIM(Table1[[#This Row],[subcategory]]&amp;""))=0,"Unknown", PROPER(TRIM(Table1[[#This Row],[subcategory]])))</f>
        <v>Accessories</v>
      </c>
      <c r="Q4155">
        <v>56.29</v>
      </c>
      <c r="R4155" s="1">
        <f>IF(LEN(TRIM(Q4155&amp;""))=0, "", VALUE(SUBSTITUTE(Q4155,"$","")))</f>
        <v>56.29</v>
      </c>
      <c r="S4155">
        <v>1</v>
      </c>
      <c r="T4155">
        <f>IF(LEN(TRIM(S4155&amp;""))=0, "", VALUE(S4155))</f>
        <v>1</v>
      </c>
      <c r="U4155">
        <v>56.29</v>
      </c>
      <c r="V4155" s="1">
        <f>IF(LEN(TRIM(U4155&amp;""))=0, "", VALUE(SUBSTITUTE(U4155,"$","")))</f>
        <v>56.29</v>
      </c>
      <c r="W4155" s="1">
        <v>36.92624</v>
      </c>
      <c r="X4155" s="1">
        <f>IF(LEN(TRIM(W4155&amp;""))=0, "", VALUE(SUBSTITUTE(W4155,"$","")))</f>
        <v>36.92624</v>
      </c>
      <c r="Z4155" s="1" t="str" cm="1">
        <f t="array" ref="Z4155">IF(
    LEN(TRIM(Y4155&amp;""))=0,
        IF(AND(ISNUMBER(net_sales_clean), ISNUMBER(profit_clean)),
            net_sales_clean - profit_clean,
            ""
        ),
    VALUE(SUBSTITUTE(Y4155,"$",""))
)</f>
        <v/>
      </c>
      <c r="AB4155" s="1" t="str" cm="1">
        <f t="array" ref="AB4155">IF(
    LEN(TRIM(AA4155&amp;""))=0,
        IF(AND(ISNUMBER(net_sales_clean), ISNUMBER(cost_clean)),
            net_sales_clean - cost_clean,
            ""
        ),
    VALUE(SUBSTITUTE(AA4155,"$",""))
)</f>
        <v/>
      </c>
      <c r="AC4155">
        <v>6</v>
      </c>
      <c r="AD4155">
        <f>IF(LEN(TRIM(AC4155&amp;""))=0, "", VALUE(AC4155))</f>
        <v>6</v>
      </c>
      <c r="AE4155">
        <v>3</v>
      </c>
      <c r="AF4155">
        <f>IF(LEN(TRIM(AE4155&amp;""))=0, "", VALUE(AE4155))</f>
        <v>3</v>
      </c>
      <c r="AG4155">
        <v>0</v>
      </c>
      <c r="AH4155">
        <f>IF(
    OR(U4155&lt;0, W4155&lt;0, Y4155&lt;0, AA4155&lt;0),
        1,
        IF(LEN(TRIM(AG4155&amp;""))=0, "", AG4155)
)</f>
        <v>0</v>
      </c>
      <c r="AI4155" t="str">
        <f>IF(
    COUNT(Q4155,V4155,X4155,Z4155,AB4155)=0,
        "Not Usable",
    IF(
        COUNT(Q4155,V4155,X4155,Z4155,AB4155)&lt;5,
            "Incomplete",
            IF(
                MIN(Q4155,V4155,X4155,Z4155,AB4155)=0,
                    "Incomplete",
                    "Complete"
            )
    )
)</f>
        <v>Incomplete</v>
      </c>
    </row>
    <row r="4156" spans="1:35" x14ac:dyDescent="0.3">
      <c r="A4156">
        <v>22180</v>
      </c>
      <c r="B4156" s="6">
        <v>44984.102314814816</v>
      </c>
      <c r="C4156" s="3">
        <f>INT(B4156)</f>
        <v>44984</v>
      </c>
      <c r="D4156" s="2">
        <f>MOD(B4156,1)</f>
        <v>0.10231481481605442</v>
      </c>
      <c r="E4156">
        <v>53</v>
      </c>
      <c r="F4156" t="s">
        <v>15</v>
      </c>
      <c r="G4156" t="str">
        <f xml:space="preserve"> PROPER(TRIM(CLEAN(SUBSTITUTE(F4156,CHAR(160)," "))))</f>
        <v>West</v>
      </c>
      <c r="H4156" t="s">
        <v>27</v>
      </c>
      <c r="I4156" t="str">
        <f>PROPER(TRIM(CLEAN((SUBSTITUTE(H4156,"-"," ")))))</f>
        <v>In Store</v>
      </c>
      <c r="J4156">
        <v>15619</v>
      </c>
      <c r="K4156" t="s">
        <v>10</v>
      </c>
      <c r="L4156" t="str">
        <f xml:space="preserve"> PROPER(TRIM(CLEAN(SUBSTITUTE(K4156,CHAR(160)," "))))</f>
        <v>Consumer</v>
      </c>
      <c r="M4156" t="s">
        <v>16</v>
      </c>
      <c r="N4156" t="str">
        <f xml:space="preserve"> PROPER(TRIM(CLEAN(SUBSTITUTE(M4156,CHAR(160)," "))))</f>
        <v>Grocery</v>
      </c>
      <c r="P4156" t="str">
        <f>IF(LEN(TRIM(Table1[[#This Row],[subcategory]]&amp;""))=0,"Unknown", PROPER(TRIM(Table1[[#This Row],[subcategory]])))</f>
        <v>Unknown</v>
      </c>
      <c r="Q4156">
        <v>28.87</v>
      </c>
      <c r="R4156" s="1">
        <f>IF(LEN(TRIM(Q4156&amp;""))=0, "", VALUE(SUBSTITUTE(Q4156,"$","")))</f>
        <v>28.87</v>
      </c>
      <c r="S4156">
        <v>1</v>
      </c>
      <c r="T4156">
        <f>IF(LEN(TRIM(S4156&amp;""))=0, "", VALUE(S4156))</f>
        <v>1</v>
      </c>
      <c r="U4156">
        <v>28.87</v>
      </c>
      <c r="V4156" s="1">
        <f>IF(LEN(TRIM(U4156&amp;""))=0, "", VALUE(SUBSTITUTE(U4156,"$","")))</f>
        <v>28.87</v>
      </c>
      <c r="W4156" s="1">
        <v>15.965109999999999</v>
      </c>
      <c r="X4156" s="1">
        <f>IF(LEN(TRIM(W4156&amp;""))=0, "", VALUE(SUBSTITUTE(W4156,"$","")))</f>
        <v>15.965109999999999</v>
      </c>
      <c r="Z4156" s="1" t="str" cm="1">
        <f t="array" ref="Z4156">IF(
    LEN(TRIM(Y4156&amp;""))=0,
        IF(AND(ISNUMBER(net_sales_clean), ISNUMBER(profit_clean)),
            net_sales_clean - profit_clean,
            ""
        ),
    VALUE(SUBSTITUTE(Y4156,"$",""))
)</f>
        <v/>
      </c>
      <c r="AB4156" s="1" t="str" cm="1">
        <f t="array" ref="AB4156">IF(
    LEN(TRIM(AA4156&amp;""))=0,
        IF(AND(ISNUMBER(net_sales_clean), ISNUMBER(cost_clean)),
            net_sales_clean - cost_clean,
            ""
        ),
    VALUE(SUBSTITUTE(AA4156,"$",""))
)</f>
        <v/>
      </c>
      <c r="AC4156">
        <v>1</v>
      </c>
      <c r="AD4156">
        <f>IF(LEN(TRIM(AC4156&amp;""))=0, "", VALUE(AC4156))</f>
        <v>1</v>
      </c>
      <c r="AE4156">
        <v>5</v>
      </c>
      <c r="AF4156">
        <f>IF(LEN(TRIM(AE4156&amp;""))=0, "", VALUE(AE4156))</f>
        <v>5</v>
      </c>
      <c r="AG4156">
        <v>1</v>
      </c>
      <c r="AH4156">
        <f>IF(
    OR(U4156&lt;0, W4156&lt;0, Y4156&lt;0, AA4156&lt;0),
        1,
        IF(LEN(TRIM(AG4156&amp;""))=0, "", AG4156)
)</f>
        <v>1</v>
      </c>
      <c r="AI4156" t="str">
        <f>IF(
    COUNT(Q4156,V4156,X4156,Z4156,AB4156)=0,
        "Not Usable",
    IF(
        COUNT(Q4156,V4156,X4156,Z4156,AB4156)&lt;5,
            "Incomplete",
            IF(
                MIN(Q4156,V4156,X4156,Z4156,AB4156)=0,
                    "Incomplete",
                    "Complete"
            )
    )
)</f>
        <v>Incomplete</v>
      </c>
    </row>
    <row r="4157" spans="1:35" x14ac:dyDescent="0.3">
      <c r="A4157">
        <v>13271</v>
      </c>
      <c r="B4157" s="6">
        <v>45009.226666666669</v>
      </c>
      <c r="C4157" s="3">
        <f>INT(B4157)</f>
        <v>45009</v>
      </c>
      <c r="D4157" s="2">
        <f>MOD(B4157,1)</f>
        <v>0.226666666669189</v>
      </c>
      <c r="E4157">
        <v>53</v>
      </c>
      <c r="F4157" t="s">
        <v>33</v>
      </c>
      <c r="G4157" t="str">
        <f xml:space="preserve"> PROPER(TRIM(CLEAN(SUBSTITUTE(F4157,CHAR(160)," "))))</f>
        <v>South</v>
      </c>
      <c r="H4157" t="s">
        <v>30</v>
      </c>
      <c r="I4157" t="str">
        <f>PROPER(TRIM(CLEAN((SUBSTITUTE(H4157,"-"," ")))))</f>
        <v>Mobile App</v>
      </c>
      <c r="J4157">
        <v>11806</v>
      </c>
      <c r="K4157" t="s">
        <v>14</v>
      </c>
      <c r="L4157" t="str">
        <f xml:space="preserve"> PROPER(TRIM(CLEAN(SUBSTITUTE(K4157,CHAR(160)," "))))</f>
        <v>Consumer</v>
      </c>
      <c r="M4157" t="s">
        <v>16</v>
      </c>
      <c r="N4157" t="str">
        <f xml:space="preserve"> PROPER(TRIM(CLEAN(SUBSTITUTE(M4157,CHAR(160)," "))))</f>
        <v>Grocery</v>
      </c>
      <c r="O4157" t="s">
        <v>24</v>
      </c>
      <c r="P4157" t="str">
        <f>IF(LEN(TRIM(Table1[[#This Row],[subcategory]]&amp;""))=0,"Unknown", PROPER(TRIM(Table1[[#This Row],[subcategory]])))</f>
        <v>Snacks</v>
      </c>
      <c r="Q4157">
        <v>50.24</v>
      </c>
      <c r="R4157" s="1">
        <f>IF(LEN(TRIM(Q4157&amp;""))=0, "", VALUE(SUBSTITUTE(Q4157,"$","")))</f>
        <v>50.24</v>
      </c>
      <c r="S4157">
        <v>6</v>
      </c>
      <c r="T4157">
        <f>IF(LEN(TRIM(S4157&amp;""))=0, "", VALUE(S4157))</f>
        <v>6</v>
      </c>
      <c r="U4157">
        <v>301.44</v>
      </c>
      <c r="V4157" s="1">
        <f>IF(LEN(TRIM(U4157&amp;""))=0, "", VALUE(SUBSTITUTE(U4157,"$","")))</f>
        <v>301.44</v>
      </c>
      <c r="W4157" s="4" t="s">
        <v>1712</v>
      </c>
      <c r="X4157" s="4">
        <f>IF(LEN(TRIM(W4157&amp;""))=0, "", VALUE(SUBSTITUTE(W4157,"$","")))</f>
        <v>211.91231999999999</v>
      </c>
      <c r="Z4157" s="1" t="str" cm="1">
        <f t="array" ref="Z4157">IF(
    LEN(TRIM(Y4157&amp;""))=0,
        IF(AND(ISNUMBER(net_sales_clean), ISNUMBER(profit_clean)),
            net_sales_clean - profit_clean,
            ""
        ),
    VALUE(SUBSTITUTE(Y4157,"$",""))
)</f>
        <v/>
      </c>
      <c r="AB4157" s="1" t="str" cm="1">
        <f t="array" ref="AB4157">IF(
    LEN(TRIM(AA4157&amp;""))=0,
        IF(AND(ISNUMBER(net_sales_clean), ISNUMBER(cost_clean)),
            net_sales_clean - cost_clean,
            ""
        ),
    VALUE(SUBSTITUTE(AA4157,"$",""))
)</f>
        <v/>
      </c>
      <c r="AC4157">
        <v>1</v>
      </c>
      <c r="AD4157">
        <f>IF(LEN(TRIM(AC4157&amp;""))=0, "", VALUE(AC4157))</f>
        <v>1</v>
      </c>
      <c r="AE4157">
        <v>1</v>
      </c>
      <c r="AF4157">
        <f>IF(LEN(TRIM(AE4157&amp;""))=0, "", VALUE(AE4157))</f>
        <v>1</v>
      </c>
      <c r="AH4157" t="str">
        <f>IF(
    OR(U4157&lt;0, W4157&lt;0, Y4157&lt;0, AA4157&lt;0),
        1,
        IF(LEN(TRIM(AG4157&amp;""))=0, "", AG4157)
)</f>
        <v/>
      </c>
      <c r="AI4157" t="str">
        <f>IF(
    COUNT(Q4157,V4157,X4157,Z4157,AB4157)=0,
        "Not Usable",
    IF(
        COUNT(Q4157,V4157,X4157,Z4157,AB4157)&lt;5,
            "Incomplete",
            IF(
                MIN(Q4157,V4157,X4157,Z4157,AB4157)=0,
                    "Incomplete",
                    "Complete"
            )
    )
)</f>
        <v>Incomplete</v>
      </c>
    </row>
    <row r="4158" spans="1:35" x14ac:dyDescent="0.3">
      <c r="A4158">
        <v>32267</v>
      </c>
      <c r="B4158" s="6">
        <v>44988.693819444445</v>
      </c>
      <c r="C4158" s="3">
        <f>INT(B4158)</f>
        <v>44988</v>
      </c>
      <c r="D4158" s="2">
        <f>MOD(B4158,1)</f>
        <v>0.69381944444467081</v>
      </c>
      <c r="E4158">
        <v>60</v>
      </c>
      <c r="F4158" t="s">
        <v>4</v>
      </c>
      <c r="G4158" t="str">
        <f xml:space="preserve"> PROPER(TRIM(CLEAN(SUBSTITUTE(F4158,CHAR(160)," "))))</f>
        <v>South</v>
      </c>
      <c r="H4158" t="s">
        <v>17</v>
      </c>
      <c r="I4158" t="str">
        <f>PROPER(TRIM(CLEAN((SUBSTITUTE(H4158,"-"," ")))))</f>
        <v>Online</v>
      </c>
      <c r="J4158">
        <v>10779</v>
      </c>
      <c r="K4158" t="s">
        <v>6</v>
      </c>
      <c r="L4158" t="str">
        <f xml:space="preserve"> PROPER(TRIM(CLEAN(SUBSTITUTE(K4158,CHAR(160)," "))))</f>
        <v>Corporate</v>
      </c>
      <c r="M4158" t="s">
        <v>19</v>
      </c>
      <c r="N4158" t="str">
        <f xml:space="preserve"> PROPER(TRIM(CLEAN(SUBSTITUTE(M4158,CHAR(160)," "))))</f>
        <v>Apparel</v>
      </c>
      <c r="O4158" t="s">
        <v>41</v>
      </c>
      <c r="P4158" t="str">
        <f>IF(LEN(TRIM(Table1[[#This Row],[subcategory]]&amp;""))=0,"Unknown", PROPER(TRIM(Table1[[#This Row],[subcategory]])))</f>
        <v>Shoes</v>
      </c>
      <c r="Q4158">
        <v>46.98</v>
      </c>
      <c r="R4158" s="1">
        <f>IF(LEN(TRIM(Q4158&amp;""))=0, "", VALUE(SUBSTITUTE(Q4158,"$","")))</f>
        <v>46.98</v>
      </c>
      <c r="S4158">
        <v>1</v>
      </c>
      <c r="T4158">
        <f>IF(LEN(TRIM(S4158&amp;""))=0, "", VALUE(S4158))</f>
        <v>1</v>
      </c>
      <c r="U4158">
        <v>46.98</v>
      </c>
      <c r="V4158" s="1">
        <f>IF(LEN(TRIM(U4158&amp;""))=0, "", VALUE(SUBSTITUTE(U4158,"$","")))</f>
        <v>46.98</v>
      </c>
      <c r="W4158" s="4" t="s">
        <v>1711</v>
      </c>
      <c r="X4158" s="4">
        <f>IF(LEN(TRIM(W4158&amp;""))=0, "", VALUE(SUBSTITUTE(W4158,"$","")))</f>
        <v>35.328959999999903</v>
      </c>
      <c r="Y4158" s="5" t="s">
        <v>1710</v>
      </c>
      <c r="Z4158" s="4" cm="1">
        <f t="array" ref="Z4158">IF(
    LEN(TRIM(Y4158&amp;""))=0,
        IF(AND(ISNUMBER(net_sales_clean), ISNUMBER(profit_clean)),
            net_sales_clean - profit_clean,
            ""
        ),
    VALUE(SUBSTITUTE(Y4158,"$",""))
)</f>
        <v>21.026622878129398</v>
      </c>
      <c r="AA4158" s="5" t="s">
        <v>1709</v>
      </c>
      <c r="AB4158" s="4" cm="1">
        <f t="array" ref="AB4158">IF(
    LEN(TRIM(AA4158&amp;""))=0,
        IF(AND(ISNUMBER(net_sales_clean), ISNUMBER(cost_clean)),
            net_sales_clean - cost_clean,
            ""
        ),
    VALUE(SUBSTITUTE(AA4158,"$",""))
)</f>
        <v>14.302337121870501</v>
      </c>
      <c r="AC4158">
        <v>6</v>
      </c>
      <c r="AD4158">
        <f>IF(LEN(TRIM(AC4158&amp;""))=0, "", VALUE(AC4158))</f>
        <v>6</v>
      </c>
      <c r="AE4158">
        <v>5</v>
      </c>
      <c r="AF4158">
        <f>IF(LEN(TRIM(AE4158&amp;""))=0, "", VALUE(AE4158))</f>
        <v>5</v>
      </c>
      <c r="AG4158">
        <v>0</v>
      </c>
      <c r="AH4158">
        <f>IF(
    OR(U4158&lt;0, W4158&lt;0, Y4158&lt;0, AA4158&lt;0),
        1,
        IF(LEN(TRIM(AG4158&amp;""))=0, "", AG4158)
)</f>
        <v>0</v>
      </c>
      <c r="AI4158" t="str">
        <f>IF(
    COUNT(Q4158,V4158,X4158,Z4158,AB4158)=0,
        "Not Usable",
    IF(
        COUNT(Q4158,V4158,X4158,Z4158,AB4158)&lt;5,
            "Incomplete",
            IF(
                MIN(Q4158,V4158,X4158,Z4158,AB4158)=0,
                    "Incomplete",
                    "Complete"
            )
    )
)</f>
        <v>Complete</v>
      </c>
    </row>
    <row r="4159" spans="1:35" x14ac:dyDescent="0.3">
      <c r="A4159">
        <v>58011</v>
      </c>
      <c r="B4159" s="6">
        <v>45882.059525462966</v>
      </c>
      <c r="C4159" s="3">
        <f>INT(B4159)</f>
        <v>45882</v>
      </c>
      <c r="D4159" s="2">
        <f>MOD(B4159,1)</f>
        <v>5.9525462966121268E-2</v>
      </c>
      <c r="E4159">
        <v>84</v>
      </c>
      <c r="F4159" t="s">
        <v>13</v>
      </c>
      <c r="G4159" t="str">
        <f xml:space="preserve"> PROPER(TRIM(CLEAN(SUBSTITUTE(F4159,CHAR(160)," "))))</f>
        <v>Northeast</v>
      </c>
      <c r="H4159" t="s">
        <v>11</v>
      </c>
      <c r="I4159" t="str">
        <f>PROPER(TRIM(CLEAN((SUBSTITUTE(H4159,"-"," ")))))</f>
        <v>Online</v>
      </c>
      <c r="J4159">
        <v>10711</v>
      </c>
      <c r="K4159" t="s">
        <v>14</v>
      </c>
      <c r="L4159" t="str">
        <f xml:space="preserve"> PROPER(TRIM(CLEAN(SUBSTITUTE(K4159,CHAR(160)," "))))</f>
        <v>Consumer</v>
      </c>
      <c r="M4159" t="s">
        <v>1</v>
      </c>
      <c r="N4159" t="str">
        <f xml:space="preserve"> PROPER(TRIM(CLEAN(SUBSTITUTE(M4159,CHAR(160)," "))))</f>
        <v>Beauty</v>
      </c>
      <c r="O4159" t="s">
        <v>39</v>
      </c>
      <c r="P4159" t="str">
        <f>IF(LEN(TRIM(Table1[[#This Row],[subcategory]]&amp;""))=0,"Unknown", PROPER(TRIM(Table1[[#This Row],[subcategory]])))</f>
        <v>Fragrance</v>
      </c>
      <c r="Q4159">
        <v>34.61</v>
      </c>
      <c r="R4159" s="1">
        <f>IF(LEN(TRIM(Q4159&amp;""))=0, "", VALUE(SUBSTITUTE(Q4159,"$","")))</f>
        <v>34.61</v>
      </c>
      <c r="S4159">
        <v>2</v>
      </c>
      <c r="T4159">
        <f>IF(LEN(TRIM(S4159&amp;""))=0, "", VALUE(S4159))</f>
        <v>2</v>
      </c>
      <c r="U4159">
        <v>69.22</v>
      </c>
      <c r="V4159" s="1">
        <f>IF(LEN(TRIM(U4159&amp;""))=0, "", VALUE(SUBSTITUTE(U4159,"$","")))</f>
        <v>69.22</v>
      </c>
      <c r="W4159" s="1">
        <v>62.851759999999999</v>
      </c>
      <c r="X4159" s="1">
        <f>IF(LEN(TRIM(W4159&amp;""))=0, "", VALUE(SUBSTITUTE(W4159,"$","")))</f>
        <v>62.851759999999999</v>
      </c>
      <c r="Y4159" s="5" t="s">
        <v>1708</v>
      </c>
      <c r="Z4159" s="4" cm="1">
        <f t="array" ref="Z4159">IF(
    LEN(TRIM(Y4159&amp;""))=0,
        IF(AND(ISNUMBER(net_sales_clean), ISNUMBER(profit_clean)),
            net_sales_clean - profit_clean,
            ""
        ),
    VALUE(SUBSTITUTE(Y4159,"$",""))
)</f>
        <v>50.151088194867697</v>
      </c>
      <c r="AA4159" s="5" t="s">
        <v>1707</v>
      </c>
      <c r="AB4159" s="4" cm="1">
        <f t="array" ref="AB4159">IF(
    LEN(TRIM(AA4159&amp;""))=0,
        IF(AND(ISNUMBER(net_sales_clean), ISNUMBER(cost_clean)),
            net_sales_clean - cost_clean,
            ""
        ),
    VALUE(SUBSTITUTE(AA4159,"$",""))
)</f>
        <v>12.700671805132201</v>
      </c>
      <c r="AC4159">
        <v>2</v>
      </c>
      <c r="AD4159">
        <f>IF(LEN(TRIM(AC4159&amp;""))=0, "", VALUE(AC4159))</f>
        <v>2</v>
      </c>
      <c r="AE4159">
        <v>5</v>
      </c>
      <c r="AF4159">
        <f>IF(LEN(TRIM(AE4159&amp;""))=0, "", VALUE(AE4159))</f>
        <v>5</v>
      </c>
      <c r="AG4159">
        <v>0</v>
      </c>
      <c r="AH4159">
        <f>IF(
    OR(U4159&lt;0, W4159&lt;0, Y4159&lt;0, AA4159&lt;0),
        1,
        IF(LEN(TRIM(AG4159&amp;""))=0, "", AG4159)
)</f>
        <v>0</v>
      </c>
      <c r="AI4159" t="str">
        <f>IF(
    COUNT(Q4159,V4159,X4159,Z4159,AB4159)=0,
        "Not Usable",
    IF(
        COUNT(Q4159,V4159,X4159,Z4159,AB4159)&lt;5,
            "Incomplete",
            IF(
                MIN(Q4159,V4159,X4159,Z4159,AB4159)=0,
                    "Incomplete",
                    "Complete"
            )
    )
)</f>
        <v>Complete</v>
      </c>
    </row>
    <row r="4160" spans="1:35" x14ac:dyDescent="0.3">
      <c r="A4160">
        <v>25083</v>
      </c>
      <c r="B4160" s="6">
        <v>45067.580995370372</v>
      </c>
      <c r="C4160" s="3">
        <f>INT(B4160)</f>
        <v>45067</v>
      </c>
      <c r="D4160" s="2">
        <f>MOD(B4160,1)</f>
        <v>0.58099537037196569</v>
      </c>
      <c r="E4160">
        <v>15</v>
      </c>
      <c r="F4160" t="s">
        <v>21</v>
      </c>
      <c r="G4160" t="str">
        <f xml:space="preserve"> PROPER(TRIM(CLEAN(SUBSTITUTE(F4160,CHAR(160)," "))))</f>
        <v>Midwest</v>
      </c>
      <c r="H4160" t="s">
        <v>30</v>
      </c>
      <c r="I4160" t="str">
        <f>PROPER(TRIM(CLEAN((SUBSTITUTE(H4160,"-"," ")))))</f>
        <v>Mobile App</v>
      </c>
      <c r="J4160">
        <v>3665</v>
      </c>
      <c r="K4160" t="s">
        <v>6</v>
      </c>
      <c r="L4160" t="str">
        <f xml:space="preserve"> PROPER(TRIM(CLEAN(SUBSTITUTE(K4160,CHAR(160)," "))))</f>
        <v>Corporate</v>
      </c>
      <c r="M4160" t="s">
        <v>19</v>
      </c>
      <c r="N4160" t="str">
        <f xml:space="preserve"> PROPER(TRIM(CLEAN(SUBSTITUTE(M4160,CHAR(160)," "))))</f>
        <v>Apparel</v>
      </c>
      <c r="O4160" t="s">
        <v>41</v>
      </c>
      <c r="P4160" t="str">
        <f>IF(LEN(TRIM(Table1[[#This Row],[subcategory]]&amp;""))=0,"Unknown", PROPER(TRIM(Table1[[#This Row],[subcategory]])))</f>
        <v>Shoes</v>
      </c>
      <c r="Q4160">
        <v>37.29</v>
      </c>
      <c r="R4160" s="1">
        <f>IF(LEN(TRIM(Q4160&amp;""))=0, "", VALUE(SUBSTITUTE(Q4160,"$","")))</f>
        <v>37.29</v>
      </c>
      <c r="S4160">
        <v>3</v>
      </c>
      <c r="T4160">
        <f>IF(LEN(TRIM(S4160&amp;""))=0, "", VALUE(S4160))</f>
        <v>3</v>
      </c>
      <c r="U4160">
        <v>111.87</v>
      </c>
      <c r="V4160" s="1">
        <f>IF(LEN(TRIM(U4160&amp;""))=0, "", VALUE(SUBSTITUTE(U4160,"$","")))</f>
        <v>111.87</v>
      </c>
      <c r="W4160" s="1">
        <v>105.60527999999999</v>
      </c>
      <c r="X4160" s="1">
        <f>IF(LEN(TRIM(W4160&amp;""))=0, "", VALUE(SUBSTITUTE(W4160,"$","")))</f>
        <v>105.60527999999999</v>
      </c>
      <c r="Y4160" s="5" t="s">
        <v>1706</v>
      </c>
      <c r="Z4160" s="4" cm="1">
        <f t="array" ref="Z4160">IF(
    LEN(TRIM(Y4160&amp;""))=0,
        IF(AND(ISNUMBER(net_sales_clean), ISNUMBER(profit_clean)),
            net_sales_clean - profit_clean,
            ""
        ),
    VALUE(SUBSTITUTE(Y4160,"$",""))
)</f>
        <v>62.037144669254801</v>
      </c>
      <c r="AA4160" s="5" t="s">
        <v>1705</v>
      </c>
      <c r="AB4160" s="4" cm="1">
        <f t="array" ref="AB4160">IF(
    LEN(TRIM(AA4160&amp;""))=0,
        IF(AND(ISNUMBER(net_sales_clean), ISNUMBER(cost_clean)),
            net_sales_clean - cost_clean,
            ""
        ),
    VALUE(SUBSTITUTE(AA4160,"$",""))
)</f>
        <v>43.5681353307451</v>
      </c>
      <c r="AC4160">
        <v>8</v>
      </c>
      <c r="AD4160">
        <f>IF(LEN(TRIM(AC4160&amp;""))=0, "", VALUE(AC4160))</f>
        <v>8</v>
      </c>
      <c r="AE4160">
        <v>3</v>
      </c>
      <c r="AF4160">
        <f>IF(LEN(TRIM(AE4160&amp;""))=0, "", VALUE(AE4160))</f>
        <v>3</v>
      </c>
      <c r="AG4160">
        <v>1</v>
      </c>
      <c r="AH4160">
        <f>IF(
    OR(U4160&lt;0, W4160&lt;0, Y4160&lt;0, AA4160&lt;0),
        1,
        IF(LEN(TRIM(AG4160&amp;""))=0, "", AG4160)
)</f>
        <v>1</v>
      </c>
      <c r="AI4160" t="str">
        <f>IF(
    COUNT(Q4160,V4160,X4160,Z4160,AB4160)=0,
        "Not Usable",
    IF(
        COUNT(Q4160,V4160,X4160,Z4160,AB4160)&lt;5,
            "Incomplete",
            IF(
                MIN(Q4160,V4160,X4160,Z4160,AB4160)=0,
                    "Incomplete",
                    "Complete"
            )
    )
)</f>
        <v>Complete</v>
      </c>
    </row>
    <row r="4161" spans="1:35" x14ac:dyDescent="0.3">
      <c r="A4161">
        <v>20731</v>
      </c>
      <c r="B4161" s="6">
        <v>44952.982731481483</v>
      </c>
      <c r="C4161" s="3">
        <f>INT(B4161)</f>
        <v>44952</v>
      </c>
      <c r="D4161" s="2">
        <f>MOD(B4161,1)</f>
        <v>0.98273148148291511</v>
      </c>
      <c r="E4161">
        <v>23</v>
      </c>
      <c r="F4161" t="s">
        <v>13</v>
      </c>
      <c r="G4161" t="str">
        <f xml:space="preserve"> PROPER(TRIM(CLEAN(SUBSTITUTE(F4161,CHAR(160)," "))))</f>
        <v>Northeast</v>
      </c>
      <c r="H4161" t="s">
        <v>3</v>
      </c>
      <c r="I4161" t="str">
        <f>PROPER(TRIM(CLEAN((SUBSTITUTE(H4161,"-"," ")))))</f>
        <v>Phone</v>
      </c>
      <c r="J4161">
        <v>13336</v>
      </c>
      <c r="K4161" t="s">
        <v>2</v>
      </c>
      <c r="L4161" t="str">
        <f xml:space="preserve"> PROPER(TRIM(CLEAN(SUBSTITUTE(K4161,CHAR(160)," "))))</f>
        <v>Home Office</v>
      </c>
      <c r="M4161" t="s">
        <v>1</v>
      </c>
      <c r="N4161" t="str">
        <f xml:space="preserve"> PROPER(TRIM(CLEAN(SUBSTITUTE(M4161,CHAR(160)," "))))</f>
        <v>Beauty</v>
      </c>
      <c r="O4161" t="s">
        <v>39</v>
      </c>
      <c r="P4161" t="str">
        <f>IF(LEN(TRIM(Table1[[#This Row],[subcategory]]&amp;""))=0,"Unknown", PROPER(TRIM(Table1[[#This Row],[subcategory]])))</f>
        <v>Fragrance</v>
      </c>
      <c r="Q4161">
        <v>59.89</v>
      </c>
      <c r="R4161" s="1">
        <f>IF(LEN(TRIM(Q4161&amp;""))=0, "", VALUE(SUBSTITUTE(Q4161,"$","")))</f>
        <v>59.89</v>
      </c>
      <c r="S4161">
        <v>4</v>
      </c>
      <c r="T4161">
        <f>IF(LEN(TRIM(S4161&amp;""))=0, "", VALUE(S4161))</f>
        <v>4</v>
      </c>
      <c r="U4161">
        <v>239.56</v>
      </c>
      <c r="V4161" s="1">
        <f>IF(LEN(TRIM(U4161&amp;""))=0, "", VALUE(SUBSTITUTE(U4161,"$","")))</f>
        <v>239.56</v>
      </c>
      <c r="W4161" s="1">
        <v>206.97984</v>
      </c>
      <c r="X4161" s="1">
        <f>IF(LEN(TRIM(W4161&amp;""))=0, "", VALUE(SUBSTITUTE(W4161,"$","")))</f>
        <v>206.97984</v>
      </c>
      <c r="Y4161" s="5" t="s">
        <v>1704</v>
      </c>
      <c r="Z4161" s="4" cm="1">
        <f t="array" ref="Z4161">IF(
    LEN(TRIM(Y4161&amp;""))=0,
        IF(AND(ISNUMBER(net_sales_clean), ISNUMBER(profit_clean)),
            net_sales_clean - profit_clean,
            ""
        ),
    VALUE(SUBSTITUTE(Y4161,"$",""))
)</f>
        <v>117.706791185703</v>
      </c>
      <c r="AA4161" s="5" t="s">
        <v>1703</v>
      </c>
      <c r="AB4161" s="4" cm="1">
        <f t="array" ref="AB4161">IF(
    LEN(TRIM(AA4161&amp;""))=0,
        IF(AND(ISNUMBER(net_sales_clean), ISNUMBER(cost_clean)),
            net_sales_clean - cost_clean,
            ""
        ),
    VALUE(SUBSTITUTE(AA4161,"$",""))
)</f>
        <v>89.273048814296899</v>
      </c>
      <c r="AC4161">
        <v>2</v>
      </c>
      <c r="AD4161">
        <f>IF(LEN(TRIM(AC4161&amp;""))=0, "", VALUE(AC4161))</f>
        <v>2</v>
      </c>
      <c r="AE4161">
        <v>5</v>
      </c>
      <c r="AF4161">
        <f>IF(LEN(TRIM(AE4161&amp;""))=0, "", VALUE(AE4161))</f>
        <v>5</v>
      </c>
      <c r="AG4161">
        <v>0</v>
      </c>
      <c r="AH4161">
        <f>IF(
    OR(U4161&lt;0, W4161&lt;0, Y4161&lt;0, AA4161&lt;0),
        1,
        IF(LEN(TRIM(AG4161&amp;""))=0, "", AG4161)
)</f>
        <v>0</v>
      </c>
      <c r="AI4161" t="str">
        <f>IF(
    COUNT(Q4161,V4161,X4161,Z4161,AB4161)=0,
        "Not Usable",
    IF(
        COUNT(Q4161,V4161,X4161,Z4161,AB4161)&lt;5,
            "Incomplete",
            IF(
                MIN(Q4161,V4161,X4161,Z4161,AB4161)=0,
                    "Incomplete",
                    "Complete"
            )
    )
)</f>
        <v>Complete</v>
      </c>
    </row>
    <row r="4162" spans="1:35" x14ac:dyDescent="0.3">
      <c r="A4162">
        <v>18069</v>
      </c>
      <c r="B4162" s="6">
        <v>45891.768703703703</v>
      </c>
      <c r="C4162" s="3">
        <f>INT(B4162)</f>
        <v>45891</v>
      </c>
      <c r="D4162" s="2">
        <f>MOD(B4162,1)</f>
        <v>0.76870370370306773</v>
      </c>
      <c r="E4162">
        <v>24</v>
      </c>
      <c r="F4162" t="s">
        <v>4</v>
      </c>
      <c r="G4162" t="str">
        <f xml:space="preserve"> PROPER(TRIM(CLEAN(SUBSTITUTE(F4162,CHAR(160)," "))))</f>
        <v>South</v>
      </c>
      <c r="H4162" t="s">
        <v>3</v>
      </c>
      <c r="I4162" t="str">
        <f>PROPER(TRIM(CLEAN((SUBSTITUTE(H4162,"-"," ")))))</f>
        <v>Phone</v>
      </c>
      <c r="J4162">
        <v>26138</v>
      </c>
      <c r="K4162" t="s">
        <v>6</v>
      </c>
      <c r="L4162" t="str">
        <f xml:space="preserve"> PROPER(TRIM(CLEAN(SUBSTITUTE(K4162,CHAR(160)," "))))</f>
        <v>Corporate</v>
      </c>
      <c r="M4162" t="s">
        <v>16</v>
      </c>
      <c r="N4162" t="str">
        <f xml:space="preserve"> PROPER(TRIM(CLEAN(SUBSTITUTE(M4162,CHAR(160)," "))))</f>
        <v>Grocery</v>
      </c>
      <c r="O4162" t="s">
        <v>24</v>
      </c>
      <c r="P4162" t="str">
        <f>IF(LEN(TRIM(Table1[[#This Row],[subcategory]]&amp;""))=0,"Unknown", PROPER(TRIM(Table1[[#This Row],[subcategory]])))</f>
        <v>Snacks</v>
      </c>
      <c r="Q4162">
        <v>21.49</v>
      </c>
      <c r="R4162" s="1">
        <f>IF(LEN(TRIM(Q4162&amp;""))=0, "", VALUE(SUBSTITUTE(Q4162,"$","")))</f>
        <v>21.49</v>
      </c>
      <c r="S4162">
        <v>5</v>
      </c>
      <c r="T4162">
        <f>IF(LEN(TRIM(S4162&amp;""))=0, "", VALUE(S4162))</f>
        <v>5</v>
      </c>
      <c r="U4162" s="5" t="s">
        <v>1702</v>
      </c>
      <c r="V4162" s="4">
        <f>IF(LEN(TRIM(U4162&amp;""))=0, "", VALUE(SUBSTITUTE(U4162,"$","")))</f>
        <v>107.44999999999899</v>
      </c>
      <c r="W4162" s="4" t="s">
        <v>1701</v>
      </c>
      <c r="X4162" s="4">
        <f>IF(LEN(TRIM(W4162&amp;""))=0, "", VALUE(SUBSTITUTE(W4162,"$","")))</f>
        <v>79.083199999999906</v>
      </c>
      <c r="Y4162" s="5" t="s">
        <v>1700</v>
      </c>
      <c r="Z4162" s="4" cm="1">
        <f t="array" ref="Z4162">IF(
    LEN(TRIM(Y4162&amp;""))=0,
        IF(AND(ISNUMBER(net_sales_clean), ISNUMBER(profit_clean)),
            net_sales_clean - profit_clean,
            ""
        ),
    VALUE(SUBSTITUTE(Y4162,"$",""))
)</f>
        <v>61.795331508778503</v>
      </c>
      <c r="AA4162" s="5" t="s">
        <v>1699</v>
      </c>
      <c r="AB4162" s="4" cm="1">
        <f t="array" ref="AB4162">IF(
    LEN(TRIM(AA4162&amp;""))=0,
        IF(AND(ISNUMBER(net_sales_clean), ISNUMBER(cost_clean)),
            net_sales_clean - cost_clean,
            ""
        ),
    VALUE(SUBSTITUTE(AA4162,"$",""))
)</f>
        <v>17.287868491221399</v>
      </c>
      <c r="AC4162">
        <v>1</v>
      </c>
      <c r="AD4162">
        <f>IF(LEN(TRIM(AC4162&amp;""))=0, "", VALUE(AC4162))</f>
        <v>1</v>
      </c>
      <c r="AE4162">
        <v>2</v>
      </c>
      <c r="AF4162">
        <f>IF(LEN(TRIM(AE4162&amp;""))=0, "", VALUE(AE4162))</f>
        <v>2</v>
      </c>
      <c r="AG4162">
        <v>0</v>
      </c>
      <c r="AH4162">
        <f>IF(
    OR(U4162&lt;0, W4162&lt;0, Y4162&lt;0, AA4162&lt;0),
        1,
        IF(LEN(TRIM(AG4162&amp;""))=0, "", AG4162)
)</f>
        <v>0</v>
      </c>
      <c r="AI4162" t="str">
        <f>IF(
    COUNT(Q4162,V4162,X4162,Z4162,AB4162)=0,
        "Not Usable",
    IF(
        COUNT(Q4162,V4162,X4162,Z4162,AB4162)&lt;5,
            "Incomplete",
            IF(
                MIN(Q4162,V4162,X4162,Z4162,AB4162)=0,
                    "Incomplete",
                    "Complete"
            )
    )
)</f>
        <v>Complete</v>
      </c>
    </row>
    <row r="4163" spans="1:35" x14ac:dyDescent="0.3">
      <c r="A4163">
        <v>6737</v>
      </c>
      <c r="B4163" s="6">
        <v>45812.842615740738</v>
      </c>
      <c r="C4163" s="3">
        <f>INT(B4163)</f>
        <v>45812</v>
      </c>
      <c r="D4163" s="2">
        <f>MOD(B4163,1)</f>
        <v>0.84261574073752854</v>
      </c>
      <c r="E4163">
        <v>60</v>
      </c>
      <c r="F4163" t="s">
        <v>13</v>
      </c>
      <c r="G4163" t="str">
        <f xml:space="preserve"> PROPER(TRIM(CLEAN(SUBSTITUTE(F4163,CHAR(160)," "))))</f>
        <v>Northeast</v>
      </c>
      <c r="H4163" t="s">
        <v>3</v>
      </c>
      <c r="I4163" t="str">
        <f>PROPER(TRIM(CLEAN((SUBSTITUTE(H4163,"-"," ")))))</f>
        <v>Phone</v>
      </c>
      <c r="J4163">
        <v>26511</v>
      </c>
      <c r="K4163" t="s">
        <v>14</v>
      </c>
      <c r="L4163" t="str">
        <f xml:space="preserve"> PROPER(TRIM(CLEAN(SUBSTITUTE(K4163,CHAR(160)," "))))</f>
        <v>Consumer</v>
      </c>
      <c r="M4163" t="s">
        <v>19</v>
      </c>
      <c r="N4163" t="str">
        <f xml:space="preserve"> PROPER(TRIM(CLEAN(SUBSTITUTE(M4163,CHAR(160)," "))))</f>
        <v>Apparel</v>
      </c>
      <c r="O4163" t="s">
        <v>20</v>
      </c>
      <c r="P4163" t="str">
        <f>IF(LEN(TRIM(Table1[[#This Row],[subcategory]]&amp;""))=0,"Unknown", PROPER(TRIM(Table1[[#This Row],[subcategory]])))</f>
        <v>Women</v>
      </c>
      <c r="Q4163">
        <v>312.36</v>
      </c>
      <c r="R4163" s="1">
        <f>IF(LEN(TRIM(Q4163&amp;""))=0, "", VALUE(SUBSTITUTE(Q4163,"$","")))</f>
        <v>312.36</v>
      </c>
      <c r="T4163" t="str">
        <f>IF(LEN(TRIM(S4163&amp;""))=0, "", VALUE(S4163))</f>
        <v/>
      </c>
      <c r="V4163" s="1" t="str">
        <f>IF(LEN(TRIM(U4163&amp;""))=0, "", VALUE(SUBSTITUTE(U4163,"$","")))</f>
        <v/>
      </c>
      <c r="X4163" s="1" t="str">
        <f>IF(LEN(TRIM(W4163&amp;""))=0, "", VALUE(SUBSTITUTE(W4163,"$","")))</f>
        <v/>
      </c>
      <c r="Z4163" s="1" t="str" cm="1">
        <f t="array" ref="Z4163">IF(
    LEN(TRIM(Y4163&amp;""))=0,
        IF(AND(ISNUMBER(net_sales_clean), ISNUMBER(profit_clean)),
            net_sales_clean - profit_clean,
            ""
        ),
    VALUE(SUBSTITUTE(Y4163,"$",""))
)</f>
        <v/>
      </c>
      <c r="AB4163" s="1" t="str" cm="1">
        <f t="array" ref="AB4163">IF(
    LEN(TRIM(AA4163&amp;""))=0,
        IF(AND(ISNUMBER(net_sales_clean), ISNUMBER(cost_clean)),
            net_sales_clean - cost_clean,
            ""
        ),
    VALUE(SUBSTITUTE(AA4163,"$",""))
)</f>
        <v/>
      </c>
      <c r="AC4163">
        <v>2</v>
      </c>
      <c r="AD4163">
        <f>IF(LEN(TRIM(AC4163&amp;""))=0, "", VALUE(AC4163))</f>
        <v>2</v>
      </c>
      <c r="AE4163">
        <v>2</v>
      </c>
      <c r="AF4163">
        <f>IF(LEN(TRIM(AE4163&amp;""))=0, "", VALUE(AE4163))</f>
        <v>2</v>
      </c>
      <c r="AG4163">
        <v>0</v>
      </c>
      <c r="AH4163">
        <f>IF(
    OR(U4163&lt;0, W4163&lt;0, Y4163&lt;0, AA4163&lt;0),
        1,
        IF(LEN(TRIM(AG4163&amp;""))=0, "", AG4163)
)</f>
        <v>0</v>
      </c>
      <c r="AI4163" t="str">
        <f>IF(
    COUNT(Q4163,V4163,X4163,Z4163,AB4163)=0,
        "Not Usable",
    IF(
        COUNT(Q4163,V4163,X4163,Z4163,AB4163)&lt;5,
            "Incomplete",
            IF(
                MIN(Q4163,V4163,X4163,Z4163,AB4163)=0,
                    "Incomplete",
                    "Complete"
            )
    )
)</f>
        <v>Incomplete</v>
      </c>
    </row>
    <row r="4164" spans="1:35" x14ac:dyDescent="0.3">
      <c r="A4164">
        <v>44870</v>
      </c>
      <c r="B4164" s="6">
        <v>45675.127002314817</v>
      </c>
      <c r="C4164" s="3">
        <f>INT(B4164)</f>
        <v>45675</v>
      </c>
      <c r="D4164" s="2">
        <f>MOD(B4164,1)</f>
        <v>0.12700231481721858</v>
      </c>
      <c r="E4164">
        <v>70</v>
      </c>
      <c r="F4164" t="s">
        <v>13</v>
      </c>
      <c r="G4164" t="str">
        <f xml:space="preserve"> PROPER(TRIM(CLEAN(SUBSTITUTE(F4164,CHAR(160)," "))))</f>
        <v>Northeast</v>
      </c>
      <c r="H4164" t="s">
        <v>11</v>
      </c>
      <c r="I4164" t="str">
        <f>PROPER(TRIM(CLEAN((SUBSTITUTE(H4164,"-"," ")))))</f>
        <v>Online</v>
      </c>
      <c r="J4164">
        <v>27844</v>
      </c>
      <c r="K4164" t="s">
        <v>2</v>
      </c>
      <c r="L4164" t="str">
        <f xml:space="preserve"> PROPER(TRIM(CLEAN(SUBSTITUTE(K4164,CHAR(160)," "))))</f>
        <v>Home Office</v>
      </c>
      <c r="M4164" t="s">
        <v>19</v>
      </c>
      <c r="N4164" t="str">
        <f xml:space="preserve"> PROPER(TRIM(CLEAN(SUBSTITUTE(M4164,CHAR(160)," "))))</f>
        <v>Apparel</v>
      </c>
      <c r="O4164" t="s">
        <v>18</v>
      </c>
      <c r="P4164" t="str">
        <f>IF(LEN(TRIM(Table1[[#This Row],[subcategory]]&amp;""))=0,"Unknown", PROPER(TRIM(Table1[[#This Row],[subcategory]])))</f>
        <v>Men</v>
      </c>
      <c r="Q4164">
        <v>67.400000000000006</v>
      </c>
      <c r="R4164" s="1">
        <f>IF(LEN(TRIM(Q4164&amp;""))=0, "", VALUE(SUBSTITUTE(Q4164,"$","")))</f>
        <v>67.400000000000006</v>
      </c>
      <c r="S4164">
        <v>1</v>
      </c>
      <c r="T4164">
        <f>IF(LEN(TRIM(S4164&amp;""))=0, "", VALUE(S4164))</f>
        <v>1</v>
      </c>
      <c r="U4164">
        <v>67.400000000000006</v>
      </c>
      <c r="V4164" s="1">
        <f>IF(LEN(TRIM(U4164&amp;""))=0, "", VALUE(SUBSTITUTE(U4164,"$","")))</f>
        <v>67.400000000000006</v>
      </c>
      <c r="X4164" s="1" t="str">
        <f>IF(LEN(TRIM(W4164&amp;""))=0, "", VALUE(SUBSTITUTE(W4164,"$","")))</f>
        <v/>
      </c>
      <c r="Z4164" s="1" t="str" cm="1">
        <f t="array" ref="Z4164">IF(
    LEN(TRIM(Y4164&amp;""))=0,
        IF(AND(ISNUMBER(net_sales_clean), ISNUMBER(profit_clean)),
            net_sales_clean - profit_clean,
            ""
        ),
    VALUE(SUBSTITUTE(Y4164,"$",""))
)</f>
        <v/>
      </c>
      <c r="AB4164" s="1" t="str" cm="1">
        <f t="array" ref="AB4164">IF(
    LEN(TRIM(AA4164&amp;""))=0,
        IF(AND(ISNUMBER(net_sales_clean), ISNUMBER(cost_clean)),
            net_sales_clean - cost_clean,
            ""
        ),
    VALUE(SUBSTITUTE(AA4164,"$",""))
)</f>
        <v/>
      </c>
      <c r="AC4164">
        <v>5</v>
      </c>
      <c r="AD4164">
        <f>IF(LEN(TRIM(AC4164&amp;""))=0, "", VALUE(AC4164))</f>
        <v>5</v>
      </c>
      <c r="AE4164">
        <v>4</v>
      </c>
      <c r="AF4164">
        <f>IF(LEN(TRIM(AE4164&amp;""))=0, "", VALUE(AE4164))</f>
        <v>4</v>
      </c>
      <c r="AG4164">
        <v>0</v>
      </c>
      <c r="AH4164">
        <f>IF(
    OR(U4164&lt;0, W4164&lt;0, Y4164&lt;0, AA4164&lt;0),
        1,
        IF(LEN(TRIM(AG4164&amp;""))=0, "", AG4164)
)</f>
        <v>0</v>
      </c>
      <c r="AI4164" t="str">
        <f>IF(
    COUNT(Q4164,V4164,X4164,Z4164,AB4164)=0,
        "Not Usable",
    IF(
        COUNT(Q4164,V4164,X4164,Z4164,AB4164)&lt;5,
            "Incomplete",
            IF(
                MIN(Q4164,V4164,X4164,Z4164,AB4164)=0,
                    "Incomplete",
                    "Complete"
            )
    )
)</f>
        <v>Incomplete</v>
      </c>
    </row>
    <row r="4165" spans="1:35" x14ac:dyDescent="0.3">
      <c r="A4165">
        <v>19897</v>
      </c>
      <c r="B4165" s="6">
        <v>45850.581504629627</v>
      </c>
      <c r="C4165" s="3">
        <f>INT(B4165)</f>
        <v>45850</v>
      </c>
      <c r="D4165" s="2">
        <f>MOD(B4165,1)</f>
        <v>0.58150462962657912</v>
      </c>
      <c r="E4165">
        <v>37</v>
      </c>
      <c r="F4165" t="s">
        <v>33</v>
      </c>
      <c r="G4165" t="str">
        <f xml:space="preserve"> PROPER(TRIM(CLEAN(SUBSTITUTE(F4165,CHAR(160)," "))))</f>
        <v>South</v>
      </c>
      <c r="H4165" t="s">
        <v>11</v>
      </c>
      <c r="I4165" t="str">
        <f>PROPER(TRIM(CLEAN((SUBSTITUTE(H4165,"-"," ")))))</f>
        <v>Online</v>
      </c>
      <c r="J4165">
        <v>2429</v>
      </c>
      <c r="K4165" t="s">
        <v>2</v>
      </c>
      <c r="L4165" t="str">
        <f xml:space="preserve"> PROPER(TRIM(CLEAN(SUBSTITUTE(K4165,CHAR(160)," "))))</f>
        <v>Home Office</v>
      </c>
      <c r="M4165" t="s">
        <v>9</v>
      </c>
      <c r="N4165" t="str">
        <f xml:space="preserve"> PROPER(TRIM(CLEAN(SUBSTITUTE(M4165,CHAR(160)," "))))</f>
        <v>Home</v>
      </c>
      <c r="O4165" t="s">
        <v>38</v>
      </c>
      <c r="P4165" t="str">
        <f>IF(LEN(TRIM(Table1[[#This Row],[subcategory]]&amp;""))=0,"Unknown", PROPER(TRIM(Table1[[#This Row],[subcategory]])))</f>
        <v>Kitchen</v>
      </c>
      <c r="Q4165">
        <v>31.33</v>
      </c>
      <c r="R4165" s="1">
        <f>IF(LEN(TRIM(Q4165&amp;""))=0, "", VALUE(SUBSTITUTE(Q4165,"$","")))</f>
        <v>31.33</v>
      </c>
      <c r="S4165">
        <v>3</v>
      </c>
      <c r="T4165">
        <f>IF(LEN(TRIM(S4165&amp;""))=0, "", VALUE(S4165))</f>
        <v>3</v>
      </c>
      <c r="U4165">
        <v>93.99</v>
      </c>
      <c r="V4165" s="1">
        <f>IF(LEN(TRIM(U4165&amp;""))=0, "", VALUE(SUBSTITUTE(U4165,"$","")))</f>
        <v>93.99</v>
      </c>
      <c r="X4165" s="1" t="str">
        <f>IF(LEN(TRIM(W4165&amp;""))=0, "", VALUE(SUBSTITUTE(W4165,"$","")))</f>
        <v/>
      </c>
      <c r="Z4165" s="1" t="str" cm="1">
        <f t="array" ref="Z4165">IF(
    LEN(TRIM(Y4165&amp;""))=0,
        IF(AND(ISNUMBER(net_sales_clean), ISNUMBER(profit_clean)),
            net_sales_clean - profit_clean,
            ""
        ),
    VALUE(SUBSTITUTE(Y4165,"$",""))
)</f>
        <v/>
      </c>
      <c r="AB4165" s="1" t="str" cm="1">
        <f t="array" ref="AB4165">IF(
    LEN(TRIM(AA4165&amp;""))=0,
        IF(AND(ISNUMBER(net_sales_clean), ISNUMBER(cost_clean)),
            net_sales_clean - cost_clean,
            ""
        ),
    VALUE(SUBSTITUTE(AA4165,"$",""))
)</f>
        <v/>
      </c>
      <c r="AC4165">
        <v>3</v>
      </c>
      <c r="AD4165">
        <f>IF(LEN(TRIM(AC4165&amp;""))=0, "", VALUE(AC4165))</f>
        <v>3</v>
      </c>
      <c r="AE4165">
        <v>4</v>
      </c>
      <c r="AF4165">
        <f>IF(LEN(TRIM(AE4165&amp;""))=0, "", VALUE(AE4165))</f>
        <v>4</v>
      </c>
      <c r="AG4165">
        <v>0</v>
      </c>
      <c r="AH4165">
        <f>IF(
    OR(U4165&lt;0, W4165&lt;0, Y4165&lt;0, AA4165&lt;0),
        1,
        IF(LEN(TRIM(AG4165&amp;""))=0, "", AG4165)
)</f>
        <v>0</v>
      </c>
      <c r="AI4165" t="str">
        <f>IF(
    COUNT(Q4165,V4165,X4165,Z4165,AB4165)=0,
        "Not Usable",
    IF(
        COUNT(Q4165,V4165,X4165,Z4165,AB4165)&lt;5,
            "Incomplete",
            IF(
                MIN(Q4165,V4165,X4165,Z4165,AB4165)=0,
                    "Incomplete",
                    "Complete"
            )
    )
)</f>
        <v>Incomplete</v>
      </c>
    </row>
    <row r="4166" spans="1:35" x14ac:dyDescent="0.3">
      <c r="A4166">
        <v>20195</v>
      </c>
      <c r="B4166" s="6">
        <v>45030.962604166663</v>
      </c>
      <c r="C4166" s="3">
        <f>INT(B4166)</f>
        <v>45030</v>
      </c>
      <c r="D4166" s="2">
        <f>MOD(B4166,1)</f>
        <v>0.96260416666336823</v>
      </c>
      <c r="E4166">
        <v>2</v>
      </c>
      <c r="F4166" t="s">
        <v>33</v>
      </c>
      <c r="G4166" t="str">
        <f xml:space="preserve"> PROPER(TRIM(CLEAN(SUBSTITUTE(F4166,CHAR(160)," "))))</f>
        <v>South</v>
      </c>
      <c r="H4166" t="s">
        <v>30</v>
      </c>
      <c r="I4166" t="str">
        <f>PROPER(TRIM(CLEAN((SUBSTITUTE(H4166,"-"," ")))))</f>
        <v>Mobile App</v>
      </c>
      <c r="J4166">
        <v>7705</v>
      </c>
      <c r="K4166" t="s">
        <v>10</v>
      </c>
      <c r="L4166" t="str">
        <f xml:space="preserve"> PROPER(TRIM(CLEAN(SUBSTITUTE(K4166,CHAR(160)," "))))</f>
        <v>Consumer</v>
      </c>
      <c r="M4166" t="s">
        <v>16</v>
      </c>
      <c r="N4166" t="str">
        <f xml:space="preserve"> PROPER(TRIM(CLEAN(SUBSTITUTE(M4166,CHAR(160)," "))))</f>
        <v>Grocery</v>
      </c>
      <c r="O4166" t="s">
        <v>29</v>
      </c>
      <c r="P4166" t="str">
        <f>IF(LEN(TRIM(Table1[[#This Row],[subcategory]]&amp;""))=0,"Unknown", PROPER(TRIM(Table1[[#This Row],[subcategory]])))</f>
        <v>Beverages</v>
      </c>
      <c r="Q4166">
        <v>151.25</v>
      </c>
      <c r="R4166" s="1">
        <f>IF(LEN(TRIM(Q4166&amp;""))=0, "", VALUE(SUBSTITUTE(Q4166,"$","")))</f>
        <v>151.25</v>
      </c>
      <c r="S4166">
        <v>2</v>
      </c>
      <c r="T4166">
        <f>IF(LEN(TRIM(S4166&amp;""))=0, "", VALUE(S4166))</f>
        <v>2</v>
      </c>
      <c r="U4166">
        <v>302.5</v>
      </c>
      <c r="V4166" s="1">
        <f>IF(LEN(TRIM(U4166&amp;""))=0, "", VALUE(SUBSTITUTE(U4166,"$","")))</f>
        <v>302.5</v>
      </c>
      <c r="W4166" s="1">
        <v>275.88</v>
      </c>
      <c r="X4166" s="1">
        <f>IF(LEN(TRIM(W4166&amp;""))=0, "", VALUE(SUBSTITUTE(W4166,"$","")))</f>
        <v>275.88</v>
      </c>
      <c r="Y4166" s="5" t="s">
        <v>1698</v>
      </c>
      <c r="Z4166" s="4" cm="1">
        <f t="array" ref="Z4166">IF(
    LEN(TRIM(Y4166&amp;""))=0,
        IF(AND(ISNUMBER(net_sales_clean), ISNUMBER(profit_clean)),
            net_sales_clean - profit_clean,
            ""
        ),
    VALUE(SUBSTITUTE(Y4166,"$",""))
)</f>
        <v>212.25419303659999</v>
      </c>
      <c r="AA4166" s="5" t="s">
        <v>1697</v>
      </c>
      <c r="AB4166" s="4" cm="1">
        <f t="array" ref="AB4166">IF(
    LEN(TRIM(AA4166&amp;""))=0,
        IF(AND(ISNUMBER(net_sales_clean), ISNUMBER(cost_clean)),
            net_sales_clean - cost_clean,
            ""
        ),
    VALUE(SUBSTITUTE(AA4166,"$",""))
)</f>
        <v>63.625806963399498</v>
      </c>
      <c r="AC4166">
        <v>3</v>
      </c>
      <c r="AD4166">
        <f>IF(LEN(TRIM(AC4166&amp;""))=0, "", VALUE(AC4166))</f>
        <v>3</v>
      </c>
      <c r="AF4166" t="str">
        <f>IF(LEN(TRIM(AE4166&amp;""))=0, "", VALUE(AE4166))</f>
        <v/>
      </c>
      <c r="AG4166">
        <v>0</v>
      </c>
      <c r="AH4166">
        <f>IF(
    OR(U4166&lt;0, W4166&lt;0, Y4166&lt;0, AA4166&lt;0),
        1,
        IF(LEN(TRIM(AG4166&amp;""))=0, "", AG4166)
)</f>
        <v>0</v>
      </c>
      <c r="AI4166" t="str">
        <f>IF(
    COUNT(Q4166,V4166,X4166,Z4166,AB4166)=0,
        "Not Usable",
    IF(
        COUNT(Q4166,V4166,X4166,Z4166,AB4166)&lt;5,
            "Incomplete",
            IF(
                MIN(Q4166,V4166,X4166,Z4166,AB4166)=0,
                    "Incomplete",
                    "Complete"
            )
    )
)</f>
        <v>Complete</v>
      </c>
    </row>
    <row r="4167" spans="1:35" x14ac:dyDescent="0.3">
      <c r="A4167">
        <v>20221</v>
      </c>
      <c r="B4167" s="6">
        <v>45692.831238425926</v>
      </c>
      <c r="C4167" s="3">
        <f>INT(B4167)</f>
        <v>45692</v>
      </c>
      <c r="D4167" s="2">
        <f>MOD(B4167,1)</f>
        <v>0.83123842592613073</v>
      </c>
      <c r="E4167">
        <v>81</v>
      </c>
      <c r="F4167" t="s">
        <v>15</v>
      </c>
      <c r="G4167" t="str">
        <f xml:space="preserve"> PROPER(TRIM(CLEAN(SUBSTITUTE(F4167,CHAR(160)," "))))</f>
        <v>West</v>
      </c>
      <c r="H4167" t="s">
        <v>11</v>
      </c>
      <c r="I4167" t="str">
        <f>PROPER(TRIM(CLEAN((SUBSTITUTE(H4167,"-"," ")))))</f>
        <v>Online</v>
      </c>
      <c r="J4167">
        <v>29073</v>
      </c>
      <c r="K4167" t="s">
        <v>2</v>
      </c>
      <c r="L4167" t="str">
        <f xml:space="preserve"> PROPER(TRIM(CLEAN(SUBSTITUTE(K4167,CHAR(160)," "))))</f>
        <v>Home Office</v>
      </c>
      <c r="M4167" t="s">
        <v>1</v>
      </c>
      <c r="N4167" t="str">
        <f xml:space="preserve"> PROPER(TRIM(CLEAN(SUBSTITUTE(M4167,CHAR(160)," "))))</f>
        <v>Beauty</v>
      </c>
      <c r="O4167" t="s">
        <v>31</v>
      </c>
      <c r="P4167" t="str">
        <f>IF(LEN(TRIM(Table1[[#This Row],[subcategory]]&amp;""))=0,"Unknown", PROPER(TRIM(Table1[[#This Row],[subcategory]])))</f>
        <v>Skincare</v>
      </c>
      <c r="Q4167">
        <v>41.79</v>
      </c>
      <c r="R4167" s="1">
        <f>IF(LEN(TRIM(Q4167&amp;""))=0, "", VALUE(SUBSTITUTE(Q4167,"$","")))</f>
        <v>41.79</v>
      </c>
      <c r="S4167">
        <v>2</v>
      </c>
      <c r="T4167">
        <f>IF(LEN(TRIM(S4167&amp;""))=0, "", VALUE(S4167))</f>
        <v>2</v>
      </c>
      <c r="U4167">
        <v>83.58</v>
      </c>
      <c r="V4167" s="1">
        <f>IF(LEN(TRIM(U4167&amp;""))=0, "", VALUE(SUBSTITUTE(U4167,"$","")))</f>
        <v>83.58</v>
      </c>
      <c r="W4167" s="4" t="s">
        <v>1696</v>
      </c>
      <c r="X4167" s="4">
        <f>IF(LEN(TRIM(W4167&amp;""))=0, "", VALUE(SUBSTITUTE(W4167,"$","")))</f>
        <v>77.395079999999993</v>
      </c>
      <c r="Y4167" s="5" t="s">
        <v>1695</v>
      </c>
      <c r="Z4167" s="4" cm="1">
        <f t="array" ref="Z4167">IF(
    LEN(TRIM(Y4167&amp;""))=0,
        IF(AND(ISNUMBER(net_sales_clean), ISNUMBER(profit_clean)),
            net_sales_clean - profit_clean,
            ""
        ),
    VALUE(SUBSTITUTE(Y4167,"$",""))
)</f>
        <v>65.190031660073799</v>
      </c>
      <c r="AA4167" s="5" t="s">
        <v>1694</v>
      </c>
      <c r="AB4167" s="4" cm="1">
        <f t="array" ref="AB4167">IF(
    LEN(TRIM(AA4167&amp;""))=0,
        IF(AND(ISNUMBER(net_sales_clean), ISNUMBER(cost_clean)),
            net_sales_clean - cost_clean,
            ""
        ),
    VALUE(SUBSTITUTE(AA4167,"$",""))
)</f>
        <v>12.205048339926099</v>
      </c>
      <c r="AC4167">
        <v>3</v>
      </c>
      <c r="AD4167">
        <f>IF(LEN(TRIM(AC4167&amp;""))=0, "", VALUE(AC4167))</f>
        <v>3</v>
      </c>
      <c r="AE4167">
        <v>1</v>
      </c>
      <c r="AF4167">
        <f>IF(LEN(TRIM(AE4167&amp;""))=0, "", VALUE(AE4167))</f>
        <v>1</v>
      </c>
      <c r="AG4167">
        <v>1</v>
      </c>
      <c r="AH4167">
        <f>IF(
    OR(U4167&lt;0, W4167&lt;0, Y4167&lt;0, AA4167&lt;0),
        1,
        IF(LEN(TRIM(AG4167&amp;""))=0, "", AG4167)
)</f>
        <v>1</v>
      </c>
      <c r="AI4167" t="str">
        <f>IF(
    COUNT(Q4167,V4167,X4167,Z4167,AB4167)=0,
        "Not Usable",
    IF(
        COUNT(Q4167,V4167,X4167,Z4167,AB4167)&lt;5,
            "Incomplete",
            IF(
                MIN(Q4167,V4167,X4167,Z4167,AB4167)=0,
                    "Incomplete",
                    "Complete"
            )
    )
)</f>
        <v>Complete</v>
      </c>
    </row>
    <row r="4168" spans="1:35" x14ac:dyDescent="0.3">
      <c r="A4168">
        <v>54082</v>
      </c>
      <c r="B4168" s="6">
        <v>45599.83525462963</v>
      </c>
      <c r="C4168" s="3">
        <f>INT(B4168)</f>
        <v>45599</v>
      </c>
      <c r="D4168" s="2">
        <f>MOD(B4168,1)</f>
        <v>0.83525462963007158</v>
      </c>
      <c r="E4168">
        <v>80</v>
      </c>
      <c r="F4168" t="s">
        <v>13</v>
      </c>
      <c r="G4168" t="str">
        <f xml:space="preserve"> PROPER(TRIM(CLEAN(SUBSTITUTE(F4168,CHAR(160)," "))))</f>
        <v>Northeast</v>
      </c>
      <c r="H4168" t="s">
        <v>27</v>
      </c>
      <c r="I4168" t="str">
        <f>PROPER(TRIM(CLEAN((SUBSTITUTE(H4168,"-"," ")))))</f>
        <v>In Store</v>
      </c>
      <c r="J4168">
        <v>11701</v>
      </c>
      <c r="K4168" t="s">
        <v>2</v>
      </c>
      <c r="L4168" t="str">
        <f xml:space="preserve"> PROPER(TRIM(CLEAN(SUBSTITUTE(K4168,CHAR(160)," "))))</f>
        <v>Home Office</v>
      </c>
      <c r="M4168" t="s">
        <v>1</v>
      </c>
      <c r="N4168" t="str">
        <f xml:space="preserve"> PROPER(TRIM(CLEAN(SUBSTITUTE(M4168,CHAR(160)," "))))</f>
        <v>Beauty</v>
      </c>
      <c r="O4168" t="s">
        <v>31</v>
      </c>
      <c r="P4168" t="str">
        <f>IF(LEN(TRIM(Table1[[#This Row],[subcategory]]&amp;""))=0,"Unknown", PROPER(TRIM(Table1[[#This Row],[subcategory]])))</f>
        <v>Skincare</v>
      </c>
      <c r="R4168" s="1" t="str">
        <f>IF(LEN(TRIM(Q4168&amp;""))=0, "", VALUE(SUBSTITUTE(Q4168,"$","")))</f>
        <v/>
      </c>
      <c r="S4168">
        <v>3</v>
      </c>
      <c r="T4168">
        <f>IF(LEN(TRIM(S4168&amp;""))=0, "", VALUE(S4168))</f>
        <v>3</v>
      </c>
      <c r="V4168" s="1" t="str">
        <f>IF(LEN(TRIM(U4168&amp;""))=0, "", VALUE(SUBSTITUTE(U4168,"$","")))</f>
        <v/>
      </c>
      <c r="X4168" s="1" t="str">
        <f>IF(LEN(TRIM(W4168&amp;""))=0, "", VALUE(SUBSTITUTE(W4168,"$","")))</f>
        <v/>
      </c>
      <c r="Z4168" s="1" t="str" cm="1">
        <f t="array" ref="Z4168">IF(
    LEN(TRIM(Y4168&amp;""))=0,
        IF(AND(ISNUMBER(net_sales_clean), ISNUMBER(profit_clean)),
            net_sales_clean - profit_clean,
            ""
        ),
    VALUE(SUBSTITUTE(Y4168,"$",""))
)</f>
        <v/>
      </c>
      <c r="AB4168" s="1" t="str" cm="1">
        <f t="array" ref="AB4168">IF(
    LEN(TRIM(AA4168&amp;""))=0,
        IF(AND(ISNUMBER(net_sales_clean), ISNUMBER(cost_clean)),
            net_sales_clean - cost_clean,
            ""
        ),
    VALUE(SUBSTITUTE(AA4168,"$",""))
)</f>
        <v/>
      </c>
      <c r="AC4168">
        <v>9</v>
      </c>
      <c r="AD4168">
        <f>IF(LEN(TRIM(AC4168&amp;""))=0, "", VALUE(AC4168))</f>
        <v>9</v>
      </c>
      <c r="AE4168">
        <v>4</v>
      </c>
      <c r="AF4168">
        <f>IF(LEN(TRIM(AE4168&amp;""))=0, "", VALUE(AE4168))</f>
        <v>4</v>
      </c>
      <c r="AH4168" t="str">
        <f>IF(
    OR(U4168&lt;0, W4168&lt;0, Y4168&lt;0, AA4168&lt;0),
        1,
        IF(LEN(TRIM(AG4168&amp;""))=0, "", AG4168)
)</f>
        <v/>
      </c>
      <c r="AI4168" t="str">
        <f>IF(
    COUNT(Q4168,V4168,X4168,Z4168,AB4168)=0,
        "Not Usable",
    IF(
        COUNT(Q4168,V4168,X4168,Z4168,AB4168)&lt;5,
            "Incomplete",
            IF(
                MIN(Q4168,V4168,X4168,Z4168,AB4168)=0,
                    "Incomplete",
                    "Complete"
            )
    )
)</f>
        <v>Not Usable</v>
      </c>
    </row>
    <row r="4169" spans="1:35" x14ac:dyDescent="0.3">
      <c r="A4169">
        <v>53665</v>
      </c>
      <c r="B4169" s="6">
        <v>45064.136759259258</v>
      </c>
      <c r="C4169" s="3">
        <f>INT(B4169)</f>
        <v>45064</v>
      </c>
      <c r="D4169" s="2">
        <f>MOD(B4169,1)</f>
        <v>0.13675925925781485</v>
      </c>
      <c r="E4169">
        <v>33</v>
      </c>
      <c r="F4169" t="s">
        <v>8</v>
      </c>
      <c r="G4169" t="str">
        <f xml:space="preserve"> PROPER(TRIM(CLEAN(SUBSTITUTE(F4169,CHAR(160)," "))))</f>
        <v>West</v>
      </c>
      <c r="H4169" t="s">
        <v>11</v>
      </c>
      <c r="I4169" t="str">
        <f>PROPER(TRIM(CLEAN((SUBSTITUTE(H4169,"-"," ")))))</f>
        <v>Online</v>
      </c>
      <c r="J4169">
        <v>28650</v>
      </c>
      <c r="K4169" t="s">
        <v>6</v>
      </c>
      <c r="L4169" t="str">
        <f xml:space="preserve"> PROPER(TRIM(CLEAN(SUBSTITUTE(K4169,CHAR(160)," "))))</f>
        <v>Corporate</v>
      </c>
      <c r="M4169" t="s">
        <v>19</v>
      </c>
      <c r="N4169" t="str">
        <f xml:space="preserve"> PROPER(TRIM(CLEAN(SUBSTITUTE(M4169,CHAR(160)," "))))</f>
        <v>Apparel</v>
      </c>
      <c r="O4169" t="s">
        <v>18</v>
      </c>
      <c r="P4169" t="str">
        <f>IF(LEN(TRIM(Table1[[#This Row],[subcategory]]&amp;""))=0,"Unknown", PROPER(TRIM(Table1[[#This Row],[subcategory]])))</f>
        <v>Men</v>
      </c>
      <c r="Q4169">
        <v>29.32</v>
      </c>
      <c r="R4169" s="1">
        <f>IF(LEN(TRIM(Q4169&amp;""))=0, "", VALUE(SUBSTITUTE(Q4169,"$","")))</f>
        <v>29.32</v>
      </c>
      <c r="S4169">
        <v>4</v>
      </c>
      <c r="T4169">
        <f>IF(LEN(TRIM(S4169&amp;""))=0, "", VALUE(S4169))</f>
        <v>4</v>
      </c>
      <c r="U4169">
        <v>117.28</v>
      </c>
      <c r="V4169" s="1">
        <f>IF(LEN(TRIM(U4169&amp;""))=0, "", VALUE(SUBSTITUTE(U4169,"$","")))</f>
        <v>117.28</v>
      </c>
      <c r="W4169" s="4" t="s">
        <v>1693</v>
      </c>
      <c r="X4169" s="4">
        <f>IF(LEN(TRIM(W4169&amp;""))=0, "", VALUE(SUBSTITUTE(W4169,"$","")))</f>
        <v>93.941279999999907</v>
      </c>
      <c r="Y4169" s="5" t="s">
        <v>1692</v>
      </c>
      <c r="Z4169" s="4" cm="1">
        <f t="array" ref="Z4169">IF(
    LEN(TRIM(Y4169&amp;""))=0,
        IF(AND(ISNUMBER(net_sales_clean), ISNUMBER(profit_clean)),
            net_sales_clean - profit_clean,
            ""
        ),
    VALUE(SUBSTITUTE(Y4169,"$",""))
)</f>
        <v>53.3946619535593</v>
      </c>
      <c r="AA4169" s="5" t="s">
        <v>1691</v>
      </c>
      <c r="AB4169" s="4" cm="1">
        <f t="array" ref="AB4169">IF(
    LEN(TRIM(AA4169&amp;""))=0,
        IF(AND(ISNUMBER(net_sales_clean), ISNUMBER(cost_clean)),
            net_sales_clean - cost_clean,
            ""
        ),
    VALUE(SUBSTITUTE(AA4169,"$",""))
)</f>
        <v>40.546618046440599</v>
      </c>
      <c r="AC4169">
        <v>1</v>
      </c>
      <c r="AD4169">
        <f>IF(LEN(TRIM(AC4169&amp;""))=0, "", VALUE(AC4169))</f>
        <v>1</v>
      </c>
      <c r="AE4169">
        <v>3</v>
      </c>
      <c r="AF4169">
        <f>IF(LEN(TRIM(AE4169&amp;""))=0, "", VALUE(AE4169))</f>
        <v>3</v>
      </c>
      <c r="AG4169">
        <v>0</v>
      </c>
      <c r="AH4169">
        <f>IF(
    OR(U4169&lt;0, W4169&lt;0, Y4169&lt;0, AA4169&lt;0),
        1,
        IF(LEN(TRIM(AG4169&amp;""))=0, "", AG4169)
)</f>
        <v>0</v>
      </c>
      <c r="AI4169" t="str">
        <f>IF(
    COUNT(Q4169,V4169,X4169,Z4169,AB4169)=0,
        "Not Usable",
    IF(
        COUNT(Q4169,V4169,X4169,Z4169,AB4169)&lt;5,
            "Incomplete",
            IF(
                MIN(Q4169,V4169,X4169,Z4169,AB4169)=0,
                    "Incomplete",
                    "Complete"
            )
    )
)</f>
        <v>Complete</v>
      </c>
    </row>
    <row r="4170" spans="1:35" x14ac:dyDescent="0.3">
      <c r="A4170">
        <v>59547</v>
      </c>
      <c r="B4170" s="6">
        <v>45366.415706018517</v>
      </c>
      <c r="C4170" s="3">
        <f>INT(B4170)</f>
        <v>45366</v>
      </c>
      <c r="D4170" s="2">
        <f>MOD(B4170,1)</f>
        <v>0.41570601851708489</v>
      </c>
      <c r="E4170">
        <v>37</v>
      </c>
      <c r="F4170" t="s">
        <v>15</v>
      </c>
      <c r="G4170" t="str">
        <f xml:space="preserve"> PROPER(TRIM(CLEAN(SUBSTITUTE(F4170,CHAR(160)," "))))</f>
        <v>West</v>
      </c>
      <c r="H4170" t="s">
        <v>11</v>
      </c>
      <c r="I4170" t="str">
        <f>PROPER(TRIM(CLEAN((SUBSTITUTE(H4170,"-"," ")))))</f>
        <v>Online</v>
      </c>
      <c r="J4170">
        <v>6254</v>
      </c>
      <c r="K4170" t="s">
        <v>6</v>
      </c>
      <c r="L4170" t="str">
        <f xml:space="preserve"> PROPER(TRIM(CLEAN(SUBSTITUTE(K4170,CHAR(160)," "))))</f>
        <v>Corporate</v>
      </c>
      <c r="M4170" t="s">
        <v>1</v>
      </c>
      <c r="N4170" t="str">
        <f xml:space="preserve"> PROPER(TRIM(CLEAN(SUBSTITUTE(M4170,CHAR(160)," "))))</f>
        <v>Beauty</v>
      </c>
      <c r="O4170" t="s">
        <v>31</v>
      </c>
      <c r="P4170" t="str">
        <f>IF(LEN(TRIM(Table1[[#This Row],[subcategory]]&amp;""))=0,"Unknown", PROPER(TRIM(Table1[[#This Row],[subcategory]])))</f>
        <v>Skincare</v>
      </c>
      <c r="Q4170">
        <v>39.049999999999997</v>
      </c>
      <c r="R4170" s="1">
        <f>IF(LEN(TRIM(Q4170&amp;""))=0, "", VALUE(SUBSTITUTE(Q4170,"$","")))</f>
        <v>39.049999999999997</v>
      </c>
      <c r="S4170">
        <v>3</v>
      </c>
      <c r="T4170">
        <f>IF(LEN(TRIM(S4170&amp;""))=0, "", VALUE(S4170))</f>
        <v>3</v>
      </c>
      <c r="U4170" s="5" t="s">
        <v>92</v>
      </c>
      <c r="V4170" s="4">
        <f>IF(LEN(TRIM(U4170&amp;""))=0, "", VALUE(SUBSTITUTE(U4170,"$","")))</f>
        <v>117.149999999999</v>
      </c>
      <c r="W4170" s="1">
        <v>61.152299999999997</v>
      </c>
      <c r="X4170" s="1">
        <f>IF(LEN(TRIM(W4170&amp;""))=0, "", VALUE(SUBSTITUTE(W4170,"$","")))</f>
        <v>61.152299999999997</v>
      </c>
      <c r="Y4170" s="5" t="s">
        <v>1690</v>
      </c>
      <c r="Z4170" s="4" cm="1">
        <f t="array" ref="Z4170">IF(
    LEN(TRIM(Y4170&amp;""))=0,
        IF(AND(ISNUMBER(net_sales_clean), ISNUMBER(profit_clean)),
            net_sales_clean - profit_clean,
            ""
        ),
    VALUE(SUBSTITUTE(Y4170,"$",""))
)</f>
        <v>34.568950174637699</v>
      </c>
      <c r="AA4170" s="5" t="s">
        <v>1689</v>
      </c>
      <c r="AB4170" s="4" cm="1">
        <f t="array" ref="AB4170">IF(
    LEN(TRIM(AA4170&amp;""))=0,
        IF(AND(ISNUMBER(net_sales_clean), ISNUMBER(cost_clean)),
            net_sales_clean - cost_clean,
            ""
        ),
    VALUE(SUBSTITUTE(AA4170,"$",""))
)</f>
        <v>26.583349825362198</v>
      </c>
      <c r="AC4170">
        <v>4</v>
      </c>
      <c r="AD4170">
        <f>IF(LEN(TRIM(AC4170&amp;""))=0, "", VALUE(AC4170))</f>
        <v>4</v>
      </c>
      <c r="AE4170">
        <v>5</v>
      </c>
      <c r="AF4170">
        <f>IF(LEN(TRIM(AE4170&amp;""))=0, "", VALUE(AE4170))</f>
        <v>5</v>
      </c>
      <c r="AG4170">
        <v>0</v>
      </c>
      <c r="AH4170">
        <f>IF(
    OR(U4170&lt;0, W4170&lt;0, Y4170&lt;0, AA4170&lt;0),
        1,
        IF(LEN(TRIM(AG4170&amp;""))=0, "", AG4170)
)</f>
        <v>0</v>
      </c>
      <c r="AI4170" t="str">
        <f>IF(
    COUNT(Q4170,V4170,X4170,Z4170,AB4170)=0,
        "Not Usable",
    IF(
        COUNT(Q4170,V4170,X4170,Z4170,AB4170)&lt;5,
            "Incomplete",
            IF(
                MIN(Q4170,V4170,X4170,Z4170,AB4170)=0,
                    "Incomplete",
                    "Complete"
            )
    )
)</f>
        <v>Complete</v>
      </c>
    </row>
    <row r="4171" spans="1:35" x14ac:dyDescent="0.3">
      <c r="A4171">
        <v>9721</v>
      </c>
      <c r="B4171" s="6">
        <v>45342.631168981483</v>
      </c>
      <c r="C4171" s="3">
        <f>INT(B4171)</f>
        <v>45342</v>
      </c>
      <c r="D4171" s="2">
        <f>MOD(B4171,1)</f>
        <v>0.63116898148291511</v>
      </c>
      <c r="E4171">
        <v>73</v>
      </c>
      <c r="F4171" t="s">
        <v>21</v>
      </c>
      <c r="G4171" t="str">
        <f xml:space="preserve"> PROPER(TRIM(CLEAN(SUBSTITUTE(F4171,CHAR(160)," "))))</f>
        <v>Midwest</v>
      </c>
      <c r="H4171" t="s">
        <v>11</v>
      </c>
      <c r="I4171" t="str">
        <f>PROPER(TRIM(CLEAN((SUBSTITUTE(H4171,"-"," ")))))</f>
        <v>Online</v>
      </c>
      <c r="J4171">
        <v>16248</v>
      </c>
      <c r="K4171" t="s">
        <v>2</v>
      </c>
      <c r="L4171" t="str">
        <f xml:space="preserve"> PROPER(TRIM(CLEAN(SUBSTITUTE(K4171,CHAR(160)," "))))</f>
        <v>Home Office</v>
      </c>
      <c r="M4171" t="s">
        <v>23</v>
      </c>
      <c r="N4171" t="str">
        <f xml:space="preserve"> PROPER(TRIM(CLEAN(SUBSTITUTE(M4171,CHAR(160)," "))))</f>
        <v>Electronics</v>
      </c>
      <c r="O4171" t="s">
        <v>25</v>
      </c>
      <c r="P4171" t="str">
        <f>IF(LEN(TRIM(Table1[[#This Row],[subcategory]]&amp;""))=0,"Unknown", PROPER(TRIM(Table1[[#This Row],[subcategory]])))</f>
        <v>Laptops</v>
      </c>
      <c r="Q4171">
        <v>40.51</v>
      </c>
      <c r="R4171" s="1">
        <f>IF(LEN(TRIM(Q4171&amp;""))=0, "", VALUE(SUBSTITUTE(Q4171,"$","")))</f>
        <v>40.51</v>
      </c>
      <c r="S4171">
        <v>3</v>
      </c>
      <c r="T4171">
        <f>IF(LEN(TRIM(S4171&amp;""))=0, "", VALUE(S4171))</f>
        <v>3</v>
      </c>
      <c r="U4171">
        <v>121.53</v>
      </c>
      <c r="V4171" s="1">
        <f>IF(LEN(TRIM(U4171&amp;""))=0, "", VALUE(SUBSTITUTE(U4171,"$","")))</f>
        <v>121.53</v>
      </c>
      <c r="W4171" s="4" t="s">
        <v>1688</v>
      </c>
      <c r="X4171" s="4">
        <f>IF(LEN(TRIM(W4171&amp;""))=0, "", VALUE(SUBSTITUTE(W4171,"$","")))</f>
        <v>111.32147999999999</v>
      </c>
      <c r="Y4171" s="5" t="s">
        <v>1687</v>
      </c>
      <c r="Z4171" s="4" cm="1">
        <f t="array" ref="Z4171">IF(
    LEN(TRIM(Y4171&amp;""))=0,
        IF(AND(ISNUMBER(net_sales_clean), ISNUMBER(profit_clean)),
            net_sales_clean - profit_clean,
            ""
        ),
    VALUE(SUBSTITUTE(Y4171,"$",""))
)</f>
        <v>75.649121304544394</v>
      </c>
      <c r="AA4171" s="5" t="s">
        <v>1686</v>
      </c>
      <c r="AB4171" s="4" cm="1">
        <f t="array" ref="AB4171">IF(
    LEN(TRIM(AA4171&amp;""))=0,
        IF(AND(ISNUMBER(net_sales_clean), ISNUMBER(cost_clean)),
            net_sales_clean - cost_clean,
            ""
        ),
    VALUE(SUBSTITUTE(AA4171,"$",""))
)</f>
        <v>35.6723586954555</v>
      </c>
      <c r="AC4171">
        <v>6</v>
      </c>
      <c r="AD4171">
        <f>IF(LEN(TRIM(AC4171&amp;""))=0, "", VALUE(AC4171))</f>
        <v>6</v>
      </c>
      <c r="AE4171">
        <v>4</v>
      </c>
      <c r="AF4171">
        <f>IF(LEN(TRIM(AE4171&amp;""))=0, "", VALUE(AE4171))</f>
        <v>4</v>
      </c>
      <c r="AG4171">
        <v>0</v>
      </c>
      <c r="AH4171">
        <f>IF(
    OR(U4171&lt;0, W4171&lt;0, Y4171&lt;0, AA4171&lt;0),
        1,
        IF(LEN(TRIM(AG4171&amp;""))=0, "", AG4171)
)</f>
        <v>0</v>
      </c>
      <c r="AI4171" t="str">
        <f>IF(
    COUNT(Q4171,V4171,X4171,Z4171,AB4171)=0,
        "Not Usable",
    IF(
        COUNT(Q4171,V4171,X4171,Z4171,AB4171)&lt;5,
            "Incomplete",
            IF(
                MIN(Q4171,V4171,X4171,Z4171,AB4171)=0,
                    "Incomplete",
                    "Complete"
            )
    )
)</f>
        <v>Complete</v>
      </c>
    </row>
    <row r="4172" spans="1:35" x14ac:dyDescent="0.3">
      <c r="A4172">
        <v>38427</v>
      </c>
      <c r="B4172" s="6">
        <v>45762.839768518519</v>
      </c>
      <c r="C4172" s="3">
        <f>INT(B4172)</f>
        <v>45762</v>
      </c>
      <c r="D4172" s="2">
        <f>MOD(B4172,1)</f>
        <v>0.83976851851912215</v>
      </c>
      <c r="E4172">
        <v>35</v>
      </c>
      <c r="F4172" t="s">
        <v>4</v>
      </c>
      <c r="G4172" t="str">
        <f xml:space="preserve"> PROPER(TRIM(CLEAN(SUBSTITUTE(F4172,CHAR(160)," "))))</f>
        <v>South</v>
      </c>
      <c r="H4172" t="s">
        <v>7</v>
      </c>
      <c r="I4172" t="str">
        <f>PROPER(TRIM(CLEAN((SUBSTITUTE(H4172,"-"," ")))))</f>
        <v>In Store</v>
      </c>
      <c r="J4172">
        <v>10165</v>
      </c>
      <c r="K4172" t="s">
        <v>10</v>
      </c>
      <c r="L4172" t="str">
        <f xml:space="preserve"> PROPER(TRIM(CLEAN(SUBSTITUTE(K4172,CHAR(160)," "))))</f>
        <v>Consumer</v>
      </c>
      <c r="M4172" t="s">
        <v>16</v>
      </c>
      <c r="N4172" t="str">
        <f xml:space="preserve"> PROPER(TRIM(CLEAN(SUBSTITUTE(M4172,CHAR(160)," "))))</f>
        <v>Grocery</v>
      </c>
      <c r="O4172" t="s">
        <v>29</v>
      </c>
      <c r="P4172" t="str">
        <f>IF(LEN(TRIM(Table1[[#This Row],[subcategory]]&amp;""))=0,"Unknown", PROPER(TRIM(Table1[[#This Row],[subcategory]])))</f>
        <v>Beverages</v>
      </c>
      <c r="Q4172">
        <v>18.57</v>
      </c>
      <c r="R4172" s="1">
        <f>IF(LEN(TRIM(Q4172&amp;""))=0, "", VALUE(SUBSTITUTE(Q4172,"$","")))</f>
        <v>18.57</v>
      </c>
      <c r="S4172">
        <v>3</v>
      </c>
      <c r="T4172">
        <f>IF(LEN(TRIM(S4172&amp;""))=0, "", VALUE(S4172))</f>
        <v>3</v>
      </c>
      <c r="U4172">
        <v>55.71</v>
      </c>
      <c r="V4172" s="1">
        <f>IF(LEN(TRIM(U4172&amp;""))=0, "", VALUE(SUBSTITUTE(U4172,"$","")))</f>
        <v>55.71</v>
      </c>
      <c r="W4172" s="1">
        <v>52.144559999999998</v>
      </c>
      <c r="X4172" s="1">
        <f>IF(LEN(TRIM(W4172&amp;""))=0, "", VALUE(SUBSTITUTE(W4172,"$","")))</f>
        <v>52.144559999999998</v>
      </c>
      <c r="Y4172" s="5" t="s">
        <v>1685</v>
      </c>
      <c r="Z4172" s="4" cm="1">
        <f t="array" ref="Z4172">IF(
    LEN(TRIM(Y4172&amp;""))=0,
        IF(AND(ISNUMBER(net_sales_clean), ISNUMBER(profit_clean)),
            net_sales_clean - profit_clean,
            ""
        ),
    VALUE(SUBSTITUTE(Y4172,"$",""))
)</f>
        <v>33.739585827020797</v>
      </c>
      <c r="AA4172" s="5" t="s">
        <v>1684</v>
      </c>
      <c r="AB4172" s="4" cm="1">
        <f t="array" ref="AB4172">IF(
    LEN(TRIM(AA4172&amp;""))=0,
        IF(AND(ISNUMBER(net_sales_clean), ISNUMBER(cost_clean)),
            net_sales_clean - cost_clean,
            ""
        ),
    VALUE(SUBSTITUTE(AA4172,"$",""))
)</f>
        <v>18.404974172979099</v>
      </c>
      <c r="AC4172">
        <v>2</v>
      </c>
      <c r="AD4172">
        <f>IF(LEN(TRIM(AC4172&amp;""))=0, "", VALUE(AC4172))</f>
        <v>2</v>
      </c>
      <c r="AF4172" t="str">
        <f>IF(LEN(TRIM(AE4172&amp;""))=0, "", VALUE(AE4172))</f>
        <v/>
      </c>
      <c r="AG4172">
        <v>0</v>
      </c>
      <c r="AH4172">
        <f>IF(
    OR(U4172&lt;0, W4172&lt;0, Y4172&lt;0, AA4172&lt;0),
        1,
        IF(LEN(TRIM(AG4172&amp;""))=0, "", AG4172)
)</f>
        <v>0</v>
      </c>
      <c r="AI4172" t="str">
        <f>IF(
    COUNT(Q4172,V4172,X4172,Z4172,AB4172)=0,
        "Not Usable",
    IF(
        COUNT(Q4172,V4172,X4172,Z4172,AB4172)&lt;5,
            "Incomplete",
            IF(
                MIN(Q4172,V4172,X4172,Z4172,AB4172)=0,
                    "Incomplete",
                    "Complete"
            )
    )
)</f>
        <v>Complete</v>
      </c>
    </row>
    <row r="4173" spans="1:35" x14ac:dyDescent="0.3">
      <c r="A4173">
        <v>50866</v>
      </c>
      <c r="B4173" s="6">
        <v>45115.949548611112</v>
      </c>
      <c r="C4173" s="3">
        <f>INT(B4173)</f>
        <v>45115</v>
      </c>
      <c r="D4173" s="2">
        <f>MOD(B4173,1)</f>
        <v>0.94954861111182254</v>
      </c>
      <c r="E4173">
        <v>62</v>
      </c>
      <c r="F4173" t="s">
        <v>33</v>
      </c>
      <c r="G4173" t="str">
        <f xml:space="preserve"> PROPER(TRIM(CLEAN(SUBSTITUTE(F4173,CHAR(160)," "))))</f>
        <v>South</v>
      </c>
      <c r="H4173" t="s">
        <v>30</v>
      </c>
      <c r="I4173" t="str">
        <f>PROPER(TRIM(CLEAN((SUBSTITUTE(H4173,"-"," ")))))</f>
        <v>Mobile App</v>
      </c>
      <c r="J4173">
        <v>25326</v>
      </c>
      <c r="K4173" t="s">
        <v>14</v>
      </c>
      <c r="L4173" t="str">
        <f xml:space="preserve"> PROPER(TRIM(CLEAN(SUBSTITUTE(K4173,CHAR(160)," "))))</f>
        <v>Consumer</v>
      </c>
      <c r="M4173" t="s">
        <v>23</v>
      </c>
      <c r="N4173" t="str">
        <f xml:space="preserve"> PROPER(TRIM(CLEAN(SUBSTITUTE(M4173,CHAR(160)," "))))</f>
        <v>Electronics</v>
      </c>
      <c r="O4173" t="s">
        <v>22</v>
      </c>
      <c r="P4173" t="str">
        <f>IF(LEN(TRIM(Table1[[#This Row],[subcategory]]&amp;""))=0,"Unknown", PROPER(TRIM(Table1[[#This Row],[subcategory]])))</f>
        <v>Audio</v>
      </c>
      <c r="Q4173">
        <v>33.64</v>
      </c>
      <c r="R4173" s="1">
        <f>IF(LEN(TRIM(Q4173&amp;""))=0, "", VALUE(SUBSTITUTE(Q4173,"$","")))</f>
        <v>33.64</v>
      </c>
      <c r="S4173">
        <v>3</v>
      </c>
      <c r="T4173">
        <f>IF(LEN(TRIM(S4173&amp;""))=0, "", VALUE(S4173))</f>
        <v>3</v>
      </c>
      <c r="U4173">
        <v>100.92</v>
      </c>
      <c r="V4173" s="1">
        <f>IF(LEN(TRIM(U4173&amp;""))=0, "", VALUE(SUBSTITUTE(U4173,"$","")))</f>
        <v>100.92</v>
      </c>
      <c r="W4173" s="4" t="s">
        <v>1683</v>
      </c>
      <c r="X4173" s="4">
        <f>IF(LEN(TRIM(W4173&amp;""))=0, "", VALUE(SUBSTITUTE(W4173,"$","")))</f>
        <v>79.625879999999995</v>
      </c>
      <c r="Z4173" s="1" t="str" cm="1">
        <f t="array" ref="Z4173">IF(
    LEN(TRIM(Y4173&amp;""))=0,
        IF(AND(ISNUMBER(net_sales_clean), ISNUMBER(profit_clean)),
            net_sales_clean - profit_clean,
            ""
        ),
    VALUE(SUBSTITUTE(Y4173,"$",""))
)</f>
        <v/>
      </c>
      <c r="AB4173" s="1" t="str" cm="1">
        <f t="array" ref="AB4173">IF(
    LEN(TRIM(AA4173&amp;""))=0,
        IF(AND(ISNUMBER(net_sales_clean), ISNUMBER(cost_clean)),
            net_sales_clean - cost_clean,
            ""
        ),
    VALUE(SUBSTITUTE(AA4173,"$",""))
)</f>
        <v/>
      </c>
      <c r="AC4173">
        <v>3</v>
      </c>
      <c r="AD4173">
        <f>IF(LEN(TRIM(AC4173&amp;""))=0, "", VALUE(AC4173))</f>
        <v>3</v>
      </c>
      <c r="AE4173">
        <v>1</v>
      </c>
      <c r="AF4173">
        <f>IF(LEN(TRIM(AE4173&amp;""))=0, "", VALUE(AE4173))</f>
        <v>1</v>
      </c>
      <c r="AG4173">
        <v>0</v>
      </c>
      <c r="AH4173">
        <f>IF(
    OR(U4173&lt;0, W4173&lt;0, Y4173&lt;0, AA4173&lt;0),
        1,
        IF(LEN(TRIM(AG4173&amp;""))=0, "", AG4173)
)</f>
        <v>0</v>
      </c>
      <c r="AI4173" t="str">
        <f>IF(
    COUNT(Q4173,V4173,X4173,Z4173,AB4173)=0,
        "Not Usable",
    IF(
        COUNT(Q4173,V4173,X4173,Z4173,AB4173)&lt;5,
            "Incomplete",
            IF(
                MIN(Q4173,V4173,X4173,Z4173,AB4173)=0,
                    "Incomplete",
                    "Complete"
            )
    )
)</f>
        <v>Incomplete</v>
      </c>
    </row>
    <row r="4174" spans="1:35" x14ac:dyDescent="0.3">
      <c r="A4174">
        <v>44259</v>
      </c>
      <c r="B4174" s="6">
        <v>45889.607812499999</v>
      </c>
      <c r="C4174" s="3">
        <f>INT(B4174)</f>
        <v>45889</v>
      </c>
      <c r="D4174" s="2">
        <f>MOD(B4174,1)</f>
        <v>0.60781249999854481</v>
      </c>
      <c r="E4174">
        <v>55</v>
      </c>
      <c r="F4174" t="s">
        <v>15</v>
      </c>
      <c r="G4174" t="str">
        <f xml:space="preserve"> PROPER(TRIM(CLEAN(SUBSTITUTE(F4174,CHAR(160)," "))))</f>
        <v>West</v>
      </c>
      <c r="H4174" t="s">
        <v>3</v>
      </c>
      <c r="I4174" t="str">
        <f>PROPER(TRIM(CLEAN((SUBSTITUTE(H4174,"-"," ")))))</f>
        <v>Phone</v>
      </c>
      <c r="J4174">
        <v>27880</v>
      </c>
      <c r="K4174" t="s">
        <v>14</v>
      </c>
      <c r="L4174" t="str">
        <f xml:space="preserve"> PROPER(TRIM(CLEAN(SUBSTITUTE(K4174,CHAR(160)," "))))</f>
        <v>Consumer</v>
      </c>
      <c r="M4174" t="s">
        <v>19</v>
      </c>
      <c r="N4174" t="str">
        <f xml:space="preserve"> PROPER(TRIM(CLEAN(SUBSTITUTE(M4174,CHAR(160)," "))))</f>
        <v>Apparel</v>
      </c>
      <c r="O4174" t="s">
        <v>41</v>
      </c>
      <c r="P4174" t="str">
        <f>IF(LEN(TRIM(Table1[[#This Row],[subcategory]]&amp;""))=0,"Unknown", PROPER(TRIM(Table1[[#This Row],[subcategory]])))</f>
        <v>Shoes</v>
      </c>
      <c r="Q4174">
        <v>108.05</v>
      </c>
      <c r="R4174" s="1">
        <f>IF(LEN(TRIM(Q4174&amp;""))=0, "", VALUE(SUBSTITUTE(Q4174,"$","")))</f>
        <v>108.05</v>
      </c>
      <c r="S4174">
        <v>3</v>
      </c>
      <c r="T4174">
        <f>IF(LEN(TRIM(S4174&amp;""))=0, "", VALUE(S4174))</f>
        <v>3</v>
      </c>
      <c r="U4174">
        <v>324.14999999999998</v>
      </c>
      <c r="V4174" s="1">
        <f>IF(LEN(TRIM(U4174&amp;""))=0, "", VALUE(SUBSTITUTE(U4174,"$","")))</f>
        <v>324.14999999999998</v>
      </c>
      <c r="W4174" s="1">
        <v>250.8921</v>
      </c>
      <c r="X4174" s="1">
        <f>IF(LEN(TRIM(W4174&amp;""))=0, "", VALUE(SUBSTITUTE(W4174,"$","")))</f>
        <v>250.8921</v>
      </c>
      <c r="Y4174" s="5" t="s">
        <v>1682</v>
      </c>
      <c r="Z4174" s="4" cm="1">
        <f t="array" ref="Z4174">IF(
    LEN(TRIM(Y4174&amp;""))=0,
        IF(AND(ISNUMBER(net_sales_clean), ISNUMBER(profit_clean)),
            net_sales_clean - profit_clean,
            ""
        ),
    VALUE(SUBSTITUTE(Y4174,"$",""))
)</f>
        <v>142.426853264518</v>
      </c>
      <c r="AA4174" s="5" t="s">
        <v>1681</v>
      </c>
      <c r="AB4174" s="4" cm="1">
        <f t="array" ref="AB4174">IF(
    LEN(TRIM(AA4174&amp;""))=0,
        IF(AND(ISNUMBER(net_sales_clean), ISNUMBER(cost_clean)),
            net_sales_clean - cost_clean,
            ""
        ),
    VALUE(SUBSTITUTE(AA4174,"$",""))
)</f>
        <v>108.465246735481</v>
      </c>
      <c r="AC4174">
        <v>1</v>
      </c>
      <c r="AD4174">
        <f>IF(LEN(TRIM(AC4174&amp;""))=0, "", VALUE(AC4174))</f>
        <v>1</v>
      </c>
      <c r="AE4174">
        <v>1</v>
      </c>
      <c r="AF4174">
        <f>IF(LEN(TRIM(AE4174&amp;""))=0, "", VALUE(AE4174))</f>
        <v>1</v>
      </c>
      <c r="AG4174">
        <v>0</v>
      </c>
      <c r="AH4174">
        <f>IF(
    OR(U4174&lt;0, W4174&lt;0, Y4174&lt;0, AA4174&lt;0),
        1,
        IF(LEN(TRIM(AG4174&amp;""))=0, "", AG4174)
)</f>
        <v>0</v>
      </c>
      <c r="AI4174" t="str">
        <f>IF(
    COUNT(Q4174,V4174,X4174,Z4174,AB4174)=0,
        "Not Usable",
    IF(
        COUNT(Q4174,V4174,X4174,Z4174,AB4174)&lt;5,
            "Incomplete",
            IF(
                MIN(Q4174,V4174,X4174,Z4174,AB4174)=0,
                    "Incomplete",
                    "Complete"
            )
    )
)</f>
        <v>Complete</v>
      </c>
    </row>
    <row r="4175" spans="1:35" x14ac:dyDescent="0.3">
      <c r="A4175">
        <v>52990</v>
      </c>
      <c r="B4175" s="6">
        <v>45623.438564814816</v>
      </c>
      <c r="C4175" s="3">
        <f>INT(B4175)</f>
        <v>45623</v>
      </c>
      <c r="D4175" s="2">
        <f>MOD(B4175,1)</f>
        <v>0.43856481481634546</v>
      </c>
      <c r="E4175">
        <v>52</v>
      </c>
      <c r="F4175" t="s">
        <v>33</v>
      </c>
      <c r="G4175" t="str">
        <f xml:space="preserve"> PROPER(TRIM(CLEAN(SUBSTITUTE(F4175,CHAR(160)," "))))</f>
        <v>South</v>
      </c>
      <c r="H4175" t="s">
        <v>27</v>
      </c>
      <c r="I4175" t="str">
        <f>PROPER(TRIM(CLEAN((SUBSTITUTE(H4175,"-"," ")))))</f>
        <v>In Store</v>
      </c>
      <c r="J4175">
        <v>22804</v>
      </c>
      <c r="K4175" t="s">
        <v>14</v>
      </c>
      <c r="L4175" t="str">
        <f xml:space="preserve"> PROPER(TRIM(CLEAN(SUBSTITUTE(K4175,CHAR(160)," "))))</f>
        <v>Consumer</v>
      </c>
      <c r="M4175" t="s">
        <v>16</v>
      </c>
      <c r="N4175" t="str">
        <f xml:space="preserve"> PROPER(TRIM(CLEAN(SUBSTITUTE(M4175,CHAR(160)," "))))</f>
        <v>Grocery</v>
      </c>
      <c r="O4175" t="s">
        <v>29</v>
      </c>
      <c r="P4175" t="str">
        <f>IF(LEN(TRIM(Table1[[#This Row],[subcategory]]&amp;""))=0,"Unknown", PROPER(TRIM(Table1[[#This Row],[subcategory]])))</f>
        <v>Beverages</v>
      </c>
      <c r="Q4175">
        <v>51.42</v>
      </c>
      <c r="R4175" s="1">
        <f>IF(LEN(TRIM(Q4175&amp;""))=0, "", VALUE(SUBSTITUTE(Q4175,"$","")))</f>
        <v>51.42</v>
      </c>
      <c r="S4175">
        <v>0</v>
      </c>
      <c r="T4175">
        <f>IF(LEN(TRIM(S4175&amp;""))=0, "", VALUE(S4175))</f>
        <v>0</v>
      </c>
      <c r="U4175">
        <v>0</v>
      </c>
      <c r="V4175" s="1">
        <f>IF(LEN(TRIM(U4175&amp;""))=0, "", VALUE(SUBSTITUTE(U4175,"$","")))</f>
        <v>0</v>
      </c>
      <c r="W4175" s="1">
        <v>0</v>
      </c>
      <c r="X4175" s="1">
        <f>IF(LEN(TRIM(W4175&amp;""))=0, "", VALUE(SUBSTITUTE(W4175,"$","")))</f>
        <v>0</v>
      </c>
      <c r="Y4175">
        <v>0</v>
      </c>
      <c r="Z4175" s="1" cm="1">
        <f t="array" ref="Z4175">IF(
    LEN(TRIM(Y4175&amp;""))=0,
        IF(AND(ISNUMBER(net_sales_clean), ISNUMBER(profit_clean)),
            net_sales_clean - profit_clean,
            ""
        ),
    VALUE(SUBSTITUTE(Y4175,"$",""))
)</f>
        <v>0</v>
      </c>
      <c r="AA4175">
        <v>0</v>
      </c>
      <c r="AB4175" s="1" cm="1">
        <f t="array" ref="AB4175">IF(
    LEN(TRIM(AA4175&amp;""))=0,
        IF(AND(ISNUMBER(net_sales_clean), ISNUMBER(cost_clean)),
            net_sales_clean - cost_clean,
            ""
        ),
    VALUE(SUBSTITUTE(AA4175,"$",""))
)</f>
        <v>0</v>
      </c>
      <c r="AC4175">
        <v>8</v>
      </c>
      <c r="AD4175">
        <f>IF(LEN(TRIM(AC4175&amp;""))=0, "", VALUE(AC4175))</f>
        <v>8</v>
      </c>
      <c r="AE4175">
        <v>2</v>
      </c>
      <c r="AF4175">
        <f>IF(LEN(TRIM(AE4175&amp;""))=0, "", VALUE(AE4175))</f>
        <v>2</v>
      </c>
      <c r="AG4175">
        <v>0</v>
      </c>
      <c r="AH4175">
        <f>IF(
    OR(U4175&lt;0, W4175&lt;0, Y4175&lt;0, AA4175&lt;0),
        1,
        IF(LEN(TRIM(AG4175&amp;""))=0, "", AG4175)
)</f>
        <v>0</v>
      </c>
      <c r="AI4175" t="str">
        <f>IF(
    COUNT(Q4175,V4175,X4175,Z4175,AB4175)=0,
        "Not Usable",
    IF(
        COUNT(Q4175,V4175,X4175,Z4175,AB4175)&lt;5,
            "Incomplete",
            IF(
                MIN(Q4175,V4175,X4175,Z4175,AB4175)=0,
                    "Incomplete",
                    "Complete"
            )
    )
)</f>
        <v>Incomplete</v>
      </c>
    </row>
    <row r="4176" spans="1:35" x14ac:dyDescent="0.3">
      <c r="A4176">
        <v>9759</v>
      </c>
      <c r="B4176" s="6">
        <v>45931.496319444443</v>
      </c>
      <c r="C4176" s="3">
        <f>INT(B4176)</f>
        <v>45931</v>
      </c>
      <c r="D4176" s="2">
        <f>MOD(B4176,1)</f>
        <v>0.49631944444263354</v>
      </c>
      <c r="E4176">
        <v>50</v>
      </c>
      <c r="F4176" t="s">
        <v>4</v>
      </c>
      <c r="G4176" t="str">
        <f xml:space="preserve"> PROPER(TRIM(CLEAN(SUBSTITUTE(F4176,CHAR(160)," "))))</f>
        <v>South</v>
      </c>
      <c r="H4176" t="s">
        <v>3</v>
      </c>
      <c r="I4176" t="str">
        <f>PROPER(TRIM(CLEAN((SUBSTITUTE(H4176,"-"," ")))))</f>
        <v>Phone</v>
      </c>
      <c r="J4176">
        <v>6129</v>
      </c>
      <c r="K4176" t="s">
        <v>10</v>
      </c>
      <c r="L4176" t="str">
        <f xml:space="preserve"> PROPER(TRIM(CLEAN(SUBSTITUTE(K4176,CHAR(160)," "))))</f>
        <v>Consumer</v>
      </c>
      <c r="M4176" t="s">
        <v>16</v>
      </c>
      <c r="N4176" t="str">
        <f xml:space="preserve"> PROPER(TRIM(CLEAN(SUBSTITUTE(M4176,CHAR(160)," "))))</f>
        <v>Grocery</v>
      </c>
      <c r="O4176" t="s">
        <v>24</v>
      </c>
      <c r="P4176" t="str">
        <f>IF(LEN(TRIM(Table1[[#This Row],[subcategory]]&amp;""))=0,"Unknown", PROPER(TRIM(Table1[[#This Row],[subcategory]])))</f>
        <v>Snacks</v>
      </c>
      <c r="Q4176">
        <v>126.31</v>
      </c>
      <c r="R4176" s="1">
        <f>IF(LEN(TRIM(Q4176&amp;""))=0, "", VALUE(SUBSTITUTE(Q4176,"$","")))</f>
        <v>126.31</v>
      </c>
      <c r="S4176">
        <v>1</v>
      </c>
      <c r="T4176">
        <f>IF(LEN(TRIM(S4176&amp;""))=0, "", VALUE(S4176))</f>
        <v>1</v>
      </c>
      <c r="U4176">
        <v>126.31</v>
      </c>
      <c r="V4176" s="1">
        <f>IF(LEN(TRIM(U4176&amp;""))=0, "", VALUE(SUBSTITUTE(U4176,"$","")))</f>
        <v>126.31</v>
      </c>
      <c r="W4176" s="4" t="s">
        <v>1680</v>
      </c>
      <c r="X4176" s="4">
        <f>IF(LEN(TRIM(W4176&amp;""))=0, "", VALUE(SUBSTITUTE(W4176,"$","")))</f>
        <v>69.091569999999905</v>
      </c>
      <c r="Y4176" s="5" t="s">
        <v>1679</v>
      </c>
      <c r="Z4176" s="4" cm="1">
        <f t="array" ref="Z4176">IF(
    LEN(TRIM(Y4176&amp;""))=0,
        IF(AND(ISNUMBER(net_sales_clean), ISNUMBER(profit_clean)),
            net_sales_clean - profit_clean,
            ""
        ),
    VALUE(SUBSTITUTE(Y4176,"$",""))
)</f>
        <v>44.987991169233297</v>
      </c>
      <c r="AA4176" s="5" t="s">
        <v>1678</v>
      </c>
      <c r="AB4176" s="4" cm="1">
        <f t="array" ref="AB4176">IF(
    LEN(TRIM(AA4176&amp;""))=0,
        IF(AND(ISNUMBER(net_sales_clean), ISNUMBER(cost_clean)),
            net_sales_clean - cost_clean,
            ""
        ),
    VALUE(SUBSTITUTE(AA4176,"$",""))
)</f>
        <v>24.103578830766502</v>
      </c>
      <c r="AC4176">
        <v>4</v>
      </c>
      <c r="AD4176">
        <f>IF(LEN(TRIM(AC4176&amp;""))=0, "", VALUE(AC4176))</f>
        <v>4</v>
      </c>
      <c r="AE4176">
        <v>2</v>
      </c>
      <c r="AF4176">
        <f>IF(LEN(TRIM(AE4176&amp;""))=0, "", VALUE(AE4176))</f>
        <v>2</v>
      </c>
      <c r="AG4176">
        <v>0</v>
      </c>
      <c r="AH4176">
        <f>IF(
    OR(U4176&lt;0, W4176&lt;0, Y4176&lt;0, AA4176&lt;0),
        1,
        IF(LEN(TRIM(AG4176&amp;""))=0, "", AG4176)
)</f>
        <v>0</v>
      </c>
      <c r="AI4176" t="str">
        <f>IF(
    COUNT(Q4176,V4176,X4176,Z4176,AB4176)=0,
        "Not Usable",
    IF(
        COUNT(Q4176,V4176,X4176,Z4176,AB4176)&lt;5,
            "Incomplete",
            IF(
                MIN(Q4176,V4176,X4176,Z4176,AB4176)=0,
                    "Incomplete",
                    "Complete"
            )
    )
)</f>
        <v>Complete</v>
      </c>
    </row>
    <row r="4177" spans="1:35" x14ac:dyDescent="0.3">
      <c r="A4177">
        <v>15503</v>
      </c>
      <c r="B4177" s="6">
        <v>45310.244155092594</v>
      </c>
      <c r="C4177" s="3">
        <f>INT(B4177)</f>
        <v>45310</v>
      </c>
      <c r="D4177" s="2">
        <f>MOD(B4177,1)</f>
        <v>0.24415509259415558</v>
      </c>
      <c r="E4177">
        <v>42</v>
      </c>
      <c r="F4177" t="s">
        <v>21</v>
      </c>
      <c r="G4177" t="str">
        <f xml:space="preserve"> PROPER(TRIM(CLEAN(SUBSTITUTE(F4177,CHAR(160)," "))))</f>
        <v>Midwest</v>
      </c>
      <c r="H4177" t="s">
        <v>17</v>
      </c>
      <c r="I4177" t="str">
        <f>PROPER(TRIM(CLEAN((SUBSTITUTE(H4177,"-"," ")))))</f>
        <v>Online</v>
      </c>
      <c r="J4177">
        <v>11719</v>
      </c>
      <c r="K4177" t="s">
        <v>2</v>
      </c>
      <c r="L4177" t="str">
        <f xml:space="preserve"> PROPER(TRIM(CLEAN(SUBSTITUTE(K4177,CHAR(160)," "))))</f>
        <v>Home Office</v>
      </c>
      <c r="M4177" t="s">
        <v>19</v>
      </c>
      <c r="N4177" t="str">
        <f xml:space="preserve"> PROPER(TRIM(CLEAN(SUBSTITUTE(M4177,CHAR(160)," "))))</f>
        <v>Apparel</v>
      </c>
      <c r="O4177" t="s">
        <v>26</v>
      </c>
      <c r="P4177" t="str">
        <f>IF(LEN(TRIM(Table1[[#This Row],[subcategory]]&amp;""))=0,"Unknown", PROPER(TRIM(Table1[[#This Row],[subcategory]])))</f>
        <v>Kids</v>
      </c>
      <c r="Q4177">
        <v>171.55</v>
      </c>
      <c r="R4177" s="1">
        <f>IF(LEN(TRIM(Q4177&amp;""))=0, "", VALUE(SUBSTITUTE(Q4177,"$","")))</f>
        <v>171.55</v>
      </c>
      <c r="T4177" t="str">
        <f>IF(LEN(TRIM(S4177&amp;""))=0, "", VALUE(S4177))</f>
        <v/>
      </c>
      <c r="V4177" s="1" t="str">
        <f>IF(LEN(TRIM(U4177&amp;""))=0, "", VALUE(SUBSTITUTE(U4177,"$","")))</f>
        <v/>
      </c>
      <c r="X4177" s="1" t="str">
        <f>IF(LEN(TRIM(W4177&amp;""))=0, "", VALUE(SUBSTITUTE(W4177,"$","")))</f>
        <v/>
      </c>
      <c r="Z4177" s="1" t="str" cm="1">
        <f t="array" ref="Z4177">IF(
    LEN(TRIM(Y4177&amp;""))=0,
        IF(AND(ISNUMBER(net_sales_clean), ISNUMBER(profit_clean)),
            net_sales_clean - profit_clean,
            ""
        ),
    VALUE(SUBSTITUTE(Y4177,"$",""))
)</f>
        <v/>
      </c>
      <c r="AB4177" s="1" t="str" cm="1">
        <f t="array" ref="AB4177">IF(
    LEN(TRIM(AA4177&amp;""))=0,
        IF(AND(ISNUMBER(net_sales_clean), ISNUMBER(cost_clean)),
            net_sales_clean - cost_clean,
            ""
        ),
    VALUE(SUBSTITUTE(AA4177,"$",""))
)</f>
        <v/>
      </c>
      <c r="AC4177">
        <v>7</v>
      </c>
      <c r="AD4177">
        <f>IF(LEN(TRIM(AC4177&amp;""))=0, "", VALUE(AC4177))</f>
        <v>7</v>
      </c>
      <c r="AE4177">
        <v>1</v>
      </c>
      <c r="AF4177">
        <f>IF(LEN(TRIM(AE4177&amp;""))=0, "", VALUE(AE4177))</f>
        <v>1</v>
      </c>
      <c r="AG4177">
        <v>0</v>
      </c>
      <c r="AH4177">
        <f>IF(
    OR(U4177&lt;0, W4177&lt;0, Y4177&lt;0, AA4177&lt;0),
        1,
        IF(LEN(TRIM(AG4177&amp;""))=0, "", AG4177)
)</f>
        <v>0</v>
      </c>
      <c r="AI4177" t="str">
        <f>IF(
    COUNT(Q4177,V4177,X4177,Z4177,AB4177)=0,
        "Not Usable",
    IF(
        COUNT(Q4177,V4177,X4177,Z4177,AB4177)&lt;5,
            "Incomplete",
            IF(
                MIN(Q4177,V4177,X4177,Z4177,AB4177)=0,
                    "Incomplete",
                    "Complete"
            )
    )
)</f>
        <v>Incomplete</v>
      </c>
    </row>
    <row r="4178" spans="1:35" x14ac:dyDescent="0.3">
      <c r="A4178">
        <v>51980</v>
      </c>
      <c r="B4178" s="6">
        <v>45227.668310185189</v>
      </c>
      <c r="C4178" s="3">
        <f>INT(B4178)</f>
        <v>45227</v>
      </c>
      <c r="D4178" s="2">
        <f>MOD(B4178,1)</f>
        <v>0.66831018518860219</v>
      </c>
      <c r="E4178">
        <v>81</v>
      </c>
      <c r="F4178" t="s">
        <v>8</v>
      </c>
      <c r="G4178" t="str">
        <f xml:space="preserve"> PROPER(TRIM(CLEAN(SUBSTITUTE(F4178,CHAR(160)," "))))</f>
        <v>West</v>
      </c>
      <c r="H4178" t="s">
        <v>11</v>
      </c>
      <c r="I4178" t="str">
        <f>PROPER(TRIM(CLEAN((SUBSTITUTE(H4178,"-"," ")))))</f>
        <v>Online</v>
      </c>
      <c r="J4178">
        <v>18766</v>
      </c>
      <c r="K4178" t="s">
        <v>6</v>
      </c>
      <c r="L4178" t="str">
        <f xml:space="preserve"> PROPER(TRIM(CLEAN(SUBSTITUTE(K4178,CHAR(160)," "))))</f>
        <v>Corporate</v>
      </c>
      <c r="M4178" t="s">
        <v>16</v>
      </c>
      <c r="N4178" t="str">
        <f xml:space="preserve"> PROPER(TRIM(CLEAN(SUBSTITUTE(M4178,CHAR(160)," "))))</f>
        <v>Grocery</v>
      </c>
      <c r="P4178" t="str">
        <f>IF(LEN(TRIM(Table1[[#This Row],[subcategory]]&amp;""))=0,"Unknown", PROPER(TRIM(Table1[[#This Row],[subcategory]])))</f>
        <v>Unknown</v>
      </c>
      <c r="Q4178">
        <v>91.85</v>
      </c>
      <c r="R4178" s="1">
        <f>IF(LEN(TRIM(Q4178&amp;""))=0, "", VALUE(SUBSTITUTE(Q4178,"$","")))</f>
        <v>91.85</v>
      </c>
      <c r="S4178">
        <v>2</v>
      </c>
      <c r="T4178">
        <f>IF(LEN(TRIM(S4178&amp;""))=0, "", VALUE(S4178))</f>
        <v>2</v>
      </c>
      <c r="U4178">
        <v>183.7</v>
      </c>
      <c r="V4178" s="1">
        <f>IF(LEN(TRIM(U4178&amp;""))=0, "", VALUE(SUBSTITUTE(U4178,"$","")))</f>
        <v>183.7</v>
      </c>
      <c r="W4178" s="1">
        <v>111.13849999999999</v>
      </c>
      <c r="X4178" s="1">
        <f>IF(LEN(TRIM(W4178&amp;""))=0, "", VALUE(SUBSTITUTE(W4178,"$","")))</f>
        <v>111.13849999999999</v>
      </c>
      <c r="Y4178" s="5" t="s">
        <v>1677</v>
      </c>
      <c r="Z4178" s="4" cm="1">
        <f t="array" ref="Z4178">IF(
    LEN(TRIM(Y4178&amp;""))=0,
        IF(AND(ISNUMBER(net_sales_clean), ISNUMBER(profit_clean)),
            net_sales_clean - profit_clean,
            ""
        ),
    VALUE(SUBSTITUTE(Y4178,"$",""))
)</f>
        <v>78.020429321904402</v>
      </c>
      <c r="AA4178" s="5" t="s">
        <v>1676</v>
      </c>
      <c r="AB4178" s="4" cm="1">
        <f t="array" ref="AB4178">IF(
    LEN(TRIM(AA4178&amp;""))=0,
        IF(AND(ISNUMBER(net_sales_clean), ISNUMBER(cost_clean)),
            net_sales_clean - cost_clean,
            ""
        ),
    VALUE(SUBSTITUTE(AA4178,"$",""))
)</f>
        <v>33.118070678095499</v>
      </c>
      <c r="AC4178">
        <v>1</v>
      </c>
      <c r="AD4178">
        <f>IF(LEN(TRIM(AC4178&amp;""))=0, "", VALUE(AC4178))</f>
        <v>1</v>
      </c>
      <c r="AE4178">
        <v>1</v>
      </c>
      <c r="AF4178">
        <f>IF(LEN(TRIM(AE4178&amp;""))=0, "", VALUE(AE4178))</f>
        <v>1</v>
      </c>
      <c r="AG4178">
        <v>0</v>
      </c>
      <c r="AH4178">
        <f>IF(
    OR(U4178&lt;0, W4178&lt;0, Y4178&lt;0, AA4178&lt;0),
        1,
        IF(LEN(TRIM(AG4178&amp;""))=0, "", AG4178)
)</f>
        <v>0</v>
      </c>
      <c r="AI4178" t="str">
        <f>IF(
    COUNT(Q4178,V4178,X4178,Z4178,AB4178)=0,
        "Not Usable",
    IF(
        COUNT(Q4178,V4178,X4178,Z4178,AB4178)&lt;5,
            "Incomplete",
            IF(
                MIN(Q4178,V4178,X4178,Z4178,AB4178)=0,
                    "Incomplete",
                    "Complete"
            )
    )
)</f>
        <v>Complete</v>
      </c>
    </row>
    <row r="4179" spans="1:35" x14ac:dyDescent="0.3">
      <c r="A4179">
        <v>57579</v>
      </c>
      <c r="B4179" s="6">
        <v>45492.974178240744</v>
      </c>
      <c r="C4179" s="3">
        <f>INT(B4179)</f>
        <v>45492</v>
      </c>
      <c r="D4179" s="2">
        <f>MOD(B4179,1)</f>
        <v>0.97417824074364034</v>
      </c>
      <c r="E4179">
        <v>39</v>
      </c>
      <c r="F4179" t="s">
        <v>4</v>
      </c>
      <c r="G4179" t="str">
        <f xml:space="preserve"> PROPER(TRIM(CLEAN(SUBSTITUTE(F4179,CHAR(160)," "))))</f>
        <v>South</v>
      </c>
      <c r="H4179" t="s">
        <v>11</v>
      </c>
      <c r="I4179" t="str">
        <f>PROPER(TRIM(CLEAN((SUBSTITUTE(H4179,"-"," ")))))</f>
        <v>Online</v>
      </c>
      <c r="J4179">
        <v>29182</v>
      </c>
      <c r="K4179" t="s">
        <v>14</v>
      </c>
      <c r="L4179" t="str">
        <f xml:space="preserve"> PROPER(TRIM(CLEAN(SUBSTITUTE(K4179,CHAR(160)," "))))</f>
        <v>Consumer</v>
      </c>
      <c r="M4179" t="s">
        <v>16</v>
      </c>
      <c r="N4179" t="str">
        <f xml:space="preserve"> PROPER(TRIM(CLEAN(SUBSTITUTE(M4179,CHAR(160)," "))))</f>
        <v>Grocery</v>
      </c>
      <c r="O4179" t="s">
        <v>24</v>
      </c>
      <c r="P4179" t="str">
        <f>IF(LEN(TRIM(Table1[[#This Row],[subcategory]]&amp;""))=0,"Unknown", PROPER(TRIM(Table1[[#This Row],[subcategory]])))</f>
        <v>Snacks</v>
      </c>
      <c r="Q4179">
        <v>49.4</v>
      </c>
      <c r="R4179" s="1">
        <f>IF(LEN(TRIM(Q4179&amp;""))=0, "", VALUE(SUBSTITUTE(Q4179,"$","")))</f>
        <v>49.4</v>
      </c>
      <c r="S4179">
        <v>1</v>
      </c>
      <c r="T4179">
        <f>IF(LEN(TRIM(S4179&amp;""))=0, "", VALUE(S4179))</f>
        <v>1</v>
      </c>
      <c r="U4179">
        <v>49.4</v>
      </c>
      <c r="V4179" s="1">
        <f>IF(LEN(TRIM(U4179&amp;""))=0, "", VALUE(SUBSTITUTE(U4179,"$","")))</f>
        <v>49.4</v>
      </c>
      <c r="W4179" s="1">
        <v>42.582799999999999</v>
      </c>
      <c r="X4179" s="1">
        <f>IF(LEN(TRIM(W4179&amp;""))=0, "", VALUE(SUBSTITUTE(W4179,"$","")))</f>
        <v>42.582799999999999</v>
      </c>
      <c r="Y4179">
        <v>26.727523944669901</v>
      </c>
      <c r="Z4179" s="1" cm="1">
        <f t="array" ref="Z4179">IF(
    LEN(TRIM(Y4179&amp;""))=0,
        IF(AND(ISNUMBER(net_sales_clean), ISNUMBER(profit_clean)),
            net_sales_clean - profit_clean,
            ""
        ),
    VALUE(SUBSTITUTE(Y4179,"$",""))
)</f>
        <v>26.727523944669901</v>
      </c>
      <c r="AA4179" s="5" t="s">
        <v>1675</v>
      </c>
      <c r="AB4179" s="4" cm="1">
        <f t="array" ref="AB4179">IF(
    LEN(TRIM(AA4179&amp;""))=0,
        IF(AND(ISNUMBER(net_sales_clean), ISNUMBER(cost_clean)),
            net_sales_clean - cost_clean,
            ""
        ),
    VALUE(SUBSTITUTE(AA4179,"$",""))
)</f>
        <v>15.85527605533</v>
      </c>
      <c r="AC4179">
        <v>6</v>
      </c>
      <c r="AD4179">
        <f>IF(LEN(TRIM(AC4179&amp;""))=0, "", VALUE(AC4179))</f>
        <v>6</v>
      </c>
      <c r="AE4179">
        <v>2</v>
      </c>
      <c r="AF4179">
        <f>IF(LEN(TRIM(AE4179&amp;""))=0, "", VALUE(AE4179))</f>
        <v>2</v>
      </c>
      <c r="AG4179">
        <v>0</v>
      </c>
      <c r="AH4179">
        <f>IF(
    OR(U4179&lt;0, W4179&lt;0, Y4179&lt;0, AA4179&lt;0),
        1,
        IF(LEN(TRIM(AG4179&amp;""))=0, "", AG4179)
)</f>
        <v>0</v>
      </c>
      <c r="AI4179" t="str">
        <f>IF(
    COUNT(Q4179,V4179,X4179,Z4179,AB4179)=0,
        "Not Usable",
    IF(
        COUNT(Q4179,V4179,X4179,Z4179,AB4179)&lt;5,
            "Incomplete",
            IF(
                MIN(Q4179,V4179,X4179,Z4179,AB4179)=0,
                    "Incomplete",
                    "Complete"
            )
    )
)</f>
        <v>Complete</v>
      </c>
    </row>
    <row r="4180" spans="1:35" x14ac:dyDescent="0.3">
      <c r="A4180">
        <v>29951</v>
      </c>
      <c r="B4180" s="6">
        <v>45544.665821759256</v>
      </c>
      <c r="C4180" s="3">
        <f>INT(B4180)</f>
        <v>45544</v>
      </c>
      <c r="D4180" s="2">
        <f>MOD(B4180,1)</f>
        <v>0.66582175925577758</v>
      </c>
      <c r="E4180">
        <v>52</v>
      </c>
      <c r="F4180" t="s">
        <v>8</v>
      </c>
      <c r="G4180" t="str">
        <f xml:space="preserve"> PROPER(TRIM(CLEAN(SUBSTITUTE(F4180,CHAR(160)," "))))</f>
        <v>West</v>
      </c>
      <c r="H4180" t="s">
        <v>30</v>
      </c>
      <c r="I4180" t="str">
        <f>PROPER(TRIM(CLEAN((SUBSTITUTE(H4180,"-"," ")))))</f>
        <v>Mobile App</v>
      </c>
      <c r="J4180">
        <v>21312</v>
      </c>
      <c r="K4180" t="s">
        <v>6</v>
      </c>
      <c r="L4180" t="str">
        <f xml:space="preserve"> PROPER(TRIM(CLEAN(SUBSTITUTE(K4180,CHAR(160)," "))))</f>
        <v>Corporate</v>
      </c>
      <c r="M4180" t="s">
        <v>19</v>
      </c>
      <c r="N4180" t="str">
        <f xml:space="preserve"> PROPER(TRIM(CLEAN(SUBSTITUTE(M4180,CHAR(160)," "))))</f>
        <v>Apparel</v>
      </c>
      <c r="O4180" t="s">
        <v>26</v>
      </c>
      <c r="P4180" t="str">
        <f>IF(LEN(TRIM(Table1[[#This Row],[subcategory]]&amp;""))=0,"Unknown", PROPER(TRIM(Table1[[#This Row],[subcategory]])))</f>
        <v>Kids</v>
      </c>
      <c r="Q4180">
        <v>122.42</v>
      </c>
      <c r="R4180" s="1">
        <f>IF(LEN(TRIM(Q4180&amp;""))=0, "", VALUE(SUBSTITUTE(Q4180,"$","")))</f>
        <v>122.42</v>
      </c>
      <c r="S4180">
        <v>2</v>
      </c>
      <c r="T4180">
        <f>IF(LEN(TRIM(S4180&amp;""))=0, "", VALUE(S4180))</f>
        <v>2</v>
      </c>
      <c r="U4180">
        <v>244.84</v>
      </c>
      <c r="V4180" s="1">
        <f>IF(LEN(TRIM(U4180&amp;""))=0, "", VALUE(SUBSTITUTE(U4180,"$","")))</f>
        <v>244.84</v>
      </c>
      <c r="W4180" s="1">
        <v>172.36735999999999</v>
      </c>
      <c r="X4180" s="1">
        <f>IF(LEN(TRIM(W4180&amp;""))=0, "", VALUE(SUBSTITUTE(W4180,"$","")))</f>
        <v>172.36735999999999</v>
      </c>
      <c r="Y4180" s="5" t="s">
        <v>1674</v>
      </c>
      <c r="Z4180" s="4" cm="1">
        <f t="array" ref="Z4180">IF(
    LEN(TRIM(Y4180&amp;""))=0,
        IF(AND(ISNUMBER(net_sales_clean), ISNUMBER(profit_clean)),
            net_sales_clean - profit_clean,
            ""
        ),
    VALUE(SUBSTITUTE(Y4180,"$",""))
)</f>
        <v>102.18688578146499</v>
      </c>
      <c r="AA4180" s="5" t="s">
        <v>1673</v>
      </c>
      <c r="AB4180" s="4" cm="1">
        <f t="array" ref="AB4180">IF(
    LEN(TRIM(AA4180&amp;""))=0,
        IF(AND(ISNUMBER(net_sales_clean), ISNUMBER(cost_clean)),
            net_sales_clean - cost_clean,
            ""
        ),
    VALUE(SUBSTITUTE(AA4180,"$",""))
)</f>
        <v>70.180474218534201</v>
      </c>
      <c r="AC4180">
        <v>5</v>
      </c>
      <c r="AD4180">
        <f>IF(LEN(TRIM(AC4180&amp;""))=0, "", VALUE(AC4180))</f>
        <v>5</v>
      </c>
      <c r="AE4180">
        <v>2</v>
      </c>
      <c r="AF4180">
        <f>IF(LEN(TRIM(AE4180&amp;""))=0, "", VALUE(AE4180))</f>
        <v>2</v>
      </c>
      <c r="AG4180">
        <v>0</v>
      </c>
      <c r="AH4180">
        <f>IF(
    OR(U4180&lt;0, W4180&lt;0, Y4180&lt;0, AA4180&lt;0),
        1,
        IF(LEN(TRIM(AG4180&amp;""))=0, "", AG4180)
)</f>
        <v>0</v>
      </c>
      <c r="AI4180" t="str">
        <f>IF(
    COUNT(Q4180,V4180,X4180,Z4180,AB4180)=0,
        "Not Usable",
    IF(
        COUNT(Q4180,V4180,X4180,Z4180,AB4180)&lt;5,
            "Incomplete",
            IF(
                MIN(Q4180,V4180,X4180,Z4180,AB4180)=0,
                    "Incomplete",
                    "Complete"
            )
    )
)</f>
        <v>Complete</v>
      </c>
    </row>
    <row r="4181" spans="1:35" x14ac:dyDescent="0.3">
      <c r="A4181">
        <v>51341</v>
      </c>
      <c r="B4181" s="6">
        <v>45065.158993055556</v>
      </c>
      <c r="C4181" s="3">
        <f>INT(B4181)</f>
        <v>45065</v>
      </c>
      <c r="D4181" s="2">
        <f>MOD(B4181,1)</f>
        <v>0.15899305555649335</v>
      </c>
      <c r="E4181">
        <v>31</v>
      </c>
      <c r="F4181" t="s">
        <v>13</v>
      </c>
      <c r="G4181" t="str">
        <f xml:space="preserve"> PROPER(TRIM(CLEAN(SUBSTITUTE(F4181,CHAR(160)," "))))</f>
        <v>Northeast</v>
      </c>
      <c r="H4181" t="s">
        <v>17</v>
      </c>
      <c r="I4181" t="str">
        <f>PROPER(TRIM(CLEAN((SUBSTITUTE(H4181,"-"," ")))))</f>
        <v>Online</v>
      </c>
      <c r="J4181">
        <v>2669</v>
      </c>
      <c r="K4181" t="s">
        <v>14</v>
      </c>
      <c r="L4181" t="str">
        <f xml:space="preserve"> PROPER(TRIM(CLEAN(SUBSTITUTE(K4181,CHAR(160)," "))))</f>
        <v>Consumer</v>
      </c>
      <c r="M4181" t="s">
        <v>16</v>
      </c>
      <c r="N4181" t="str">
        <f xml:space="preserve"> PROPER(TRIM(CLEAN(SUBSTITUTE(M4181,CHAR(160)," "))))</f>
        <v>Grocery</v>
      </c>
      <c r="O4181" t="s">
        <v>24</v>
      </c>
      <c r="P4181" t="str">
        <f>IF(LEN(TRIM(Table1[[#This Row],[subcategory]]&amp;""))=0,"Unknown", PROPER(TRIM(Table1[[#This Row],[subcategory]])))</f>
        <v>Snacks</v>
      </c>
      <c r="Q4181">
        <v>87.52</v>
      </c>
      <c r="R4181" s="1">
        <f>IF(LEN(TRIM(Q4181&amp;""))=0, "", VALUE(SUBSTITUTE(Q4181,"$","")))</f>
        <v>87.52</v>
      </c>
      <c r="S4181">
        <v>3</v>
      </c>
      <c r="T4181">
        <f>IF(LEN(TRIM(S4181&amp;""))=0, "", VALUE(S4181))</f>
        <v>3</v>
      </c>
      <c r="U4181">
        <v>262.56</v>
      </c>
      <c r="V4181" s="1">
        <f>IF(LEN(TRIM(U4181&amp;""))=0, "", VALUE(SUBSTITUTE(U4181,"$","")))</f>
        <v>262.56</v>
      </c>
      <c r="W4181" s="1">
        <v>231.05279999999999</v>
      </c>
      <c r="X4181" s="1">
        <f>IF(LEN(TRIM(W4181&amp;""))=0, "", VALUE(SUBSTITUTE(W4181,"$","")))</f>
        <v>231.05279999999999</v>
      </c>
      <c r="Y4181" s="5" t="s">
        <v>1672</v>
      </c>
      <c r="Z4181" s="4" cm="1">
        <f t="array" ref="Z4181">IF(
    LEN(TRIM(Y4181&amp;""))=0,
        IF(AND(ISNUMBER(net_sales_clean), ISNUMBER(profit_clean)),
            net_sales_clean - profit_clean,
            ""
        ),
    VALUE(SUBSTITUTE(Y4181,"$",""))
)</f>
        <v>160.578333067453</v>
      </c>
      <c r="AA4181" s="5" t="s">
        <v>1671</v>
      </c>
      <c r="AB4181" s="4" cm="1">
        <f t="array" ref="AB4181">IF(
    LEN(TRIM(AA4181&amp;""))=0,
        IF(AND(ISNUMBER(net_sales_clean), ISNUMBER(cost_clean)),
            net_sales_clean - cost_clean,
            ""
        ),
    VALUE(SUBSTITUTE(AA4181,"$",""))
)</f>
        <v>70.474466932545994</v>
      </c>
      <c r="AC4181">
        <v>1</v>
      </c>
      <c r="AD4181">
        <f>IF(LEN(TRIM(AC4181&amp;""))=0, "", VALUE(AC4181))</f>
        <v>1</v>
      </c>
      <c r="AE4181">
        <v>4</v>
      </c>
      <c r="AF4181">
        <f>IF(LEN(TRIM(AE4181&amp;""))=0, "", VALUE(AE4181))</f>
        <v>4</v>
      </c>
      <c r="AG4181">
        <v>0</v>
      </c>
      <c r="AH4181">
        <f>IF(
    OR(U4181&lt;0, W4181&lt;0, Y4181&lt;0, AA4181&lt;0),
        1,
        IF(LEN(TRIM(AG4181&amp;""))=0, "", AG4181)
)</f>
        <v>0</v>
      </c>
      <c r="AI4181" t="str">
        <f>IF(
    COUNT(Q4181,V4181,X4181,Z4181,AB4181)=0,
        "Not Usable",
    IF(
        COUNT(Q4181,V4181,X4181,Z4181,AB4181)&lt;5,
            "Incomplete",
            IF(
                MIN(Q4181,V4181,X4181,Z4181,AB4181)=0,
                    "Incomplete",
                    "Complete"
            )
    )
)</f>
        <v>Complete</v>
      </c>
    </row>
    <row r="4182" spans="1:35" x14ac:dyDescent="0.3">
      <c r="A4182">
        <v>29441</v>
      </c>
      <c r="B4182" s="6">
        <v>45767.817372685182</v>
      </c>
      <c r="C4182" s="3">
        <f>INT(B4182)</f>
        <v>45767</v>
      </c>
      <c r="D4182" s="2">
        <f>MOD(B4182,1)</f>
        <v>0.81737268518190831</v>
      </c>
      <c r="E4182">
        <v>68</v>
      </c>
      <c r="F4182" t="s">
        <v>8</v>
      </c>
      <c r="G4182" t="str">
        <f xml:space="preserve"> PROPER(TRIM(CLEAN(SUBSTITUTE(F4182,CHAR(160)," "))))</f>
        <v>West</v>
      </c>
      <c r="H4182" t="s">
        <v>7</v>
      </c>
      <c r="I4182" t="str">
        <f>PROPER(TRIM(CLEAN((SUBSTITUTE(H4182,"-"," ")))))</f>
        <v>In Store</v>
      </c>
      <c r="J4182">
        <v>15639</v>
      </c>
      <c r="K4182" t="s">
        <v>6</v>
      </c>
      <c r="L4182" t="str">
        <f xml:space="preserve"> PROPER(TRIM(CLEAN(SUBSTITUTE(K4182,CHAR(160)," "))))</f>
        <v>Corporate</v>
      </c>
      <c r="M4182" t="s">
        <v>19</v>
      </c>
      <c r="N4182" t="str">
        <f xml:space="preserve"> PROPER(TRIM(CLEAN(SUBSTITUTE(M4182,CHAR(160)," "))))</f>
        <v>Apparel</v>
      </c>
      <c r="P4182" t="str">
        <f>IF(LEN(TRIM(Table1[[#This Row],[subcategory]]&amp;""))=0,"Unknown", PROPER(TRIM(Table1[[#This Row],[subcategory]])))</f>
        <v>Unknown</v>
      </c>
      <c r="Q4182">
        <v>53.27</v>
      </c>
      <c r="R4182" s="1">
        <f>IF(LEN(TRIM(Q4182&amp;""))=0, "", VALUE(SUBSTITUTE(Q4182,"$","")))</f>
        <v>53.27</v>
      </c>
      <c r="S4182">
        <v>10</v>
      </c>
      <c r="T4182">
        <f>IF(LEN(TRIM(S4182&amp;""))=0, "", VALUE(S4182))</f>
        <v>10</v>
      </c>
      <c r="U4182">
        <v>532.70000000000005</v>
      </c>
      <c r="V4182" s="1">
        <f>IF(LEN(TRIM(U4182&amp;""))=0, "", VALUE(SUBSTITUTE(U4182,"$","")))</f>
        <v>532.70000000000005</v>
      </c>
      <c r="W4182" s="4" t="s">
        <v>1670</v>
      </c>
      <c r="X4182" s="4">
        <f>IF(LEN(TRIM(W4182&amp;""))=0, "", VALUE(SUBSTITUTE(W4182,"$","")))</f>
        <v>356.37630000000001</v>
      </c>
      <c r="Y4182" s="5" t="s">
        <v>1669</v>
      </c>
      <c r="Z4182" s="4" cm="1">
        <f t="array" ref="Z4182">IF(
    LEN(TRIM(Y4182&amp;""))=0,
        IF(AND(ISNUMBER(net_sales_clean), ISNUMBER(profit_clean)),
            net_sales_clean - profit_clean,
            ""
        ),
    VALUE(SUBSTITUTE(Y4182,"$",""))
)</f>
        <v>289.21360817644899</v>
      </c>
      <c r="AA4182" s="5" t="s">
        <v>1668</v>
      </c>
      <c r="AB4182" s="4" cm="1">
        <f t="array" ref="AB4182">IF(
    LEN(TRIM(AA4182&amp;""))=0,
        IF(AND(ISNUMBER(net_sales_clean), ISNUMBER(cost_clean)),
            net_sales_clean - cost_clean,
            ""
        ),
    VALUE(SUBSTITUTE(AA4182,"$",""))
)</f>
        <v>67.162691823550105</v>
      </c>
      <c r="AC4182">
        <v>1</v>
      </c>
      <c r="AD4182">
        <f>IF(LEN(TRIM(AC4182&amp;""))=0, "", VALUE(AC4182))</f>
        <v>1</v>
      </c>
      <c r="AE4182">
        <v>2</v>
      </c>
      <c r="AF4182">
        <f>IF(LEN(TRIM(AE4182&amp;""))=0, "", VALUE(AE4182))</f>
        <v>2</v>
      </c>
      <c r="AG4182">
        <v>0</v>
      </c>
      <c r="AH4182">
        <f>IF(
    OR(U4182&lt;0, W4182&lt;0, Y4182&lt;0, AA4182&lt;0),
        1,
        IF(LEN(TRIM(AG4182&amp;""))=0, "", AG4182)
)</f>
        <v>0</v>
      </c>
      <c r="AI4182" t="str">
        <f>IF(
    COUNT(Q4182,V4182,X4182,Z4182,AB4182)=0,
        "Not Usable",
    IF(
        COUNT(Q4182,V4182,X4182,Z4182,AB4182)&lt;5,
            "Incomplete",
            IF(
                MIN(Q4182,V4182,X4182,Z4182,AB4182)=0,
                    "Incomplete",
                    "Complete"
            )
    )
)</f>
        <v>Complete</v>
      </c>
    </row>
    <row r="4183" spans="1:35" x14ac:dyDescent="0.3">
      <c r="A4183">
        <v>44031</v>
      </c>
      <c r="B4183" s="6">
        <v>45853.331631944442</v>
      </c>
      <c r="C4183" s="3">
        <f>INT(B4183)</f>
        <v>45853</v>
      </c>
      <c r="D4183" s="2">
        <f>MOD(B4183,1)</f>
        <v>0.33163194444205146</v>
      </c>
      <c r="E4183">
        <v>8</v>
      </c>
      <c r="F4183" t="s">
        <v>8</v>
      </c>
      <c r="G4183" t="str">
        <f xml:space="preserve"> PROPER(TRIM(CLEAN(SUBSTITUTE(F4183,CHAR(160)," "))))</f>
        <v>West</v>
      </c>
      <c r="H4183" t="s">
        <v>3</v>
      </c>
      <c r="I4183" t="str">
        <f>PROPER(TRIM(CLEAN((SUBSTITUTE(H4183,"-"," ")))))</f>
        <v>Phone</v>
      </c>
      <c r="J4183">
        <v>21216</v>
      </c>
      <c r="K4183" t="s">
        <v>14</v>
      </c>
      <c r="L4183" t="str">
        <f xml:space="preserve"> PROPER(TRIM(CLEAN(SUBSTITUTE(K4183,CHAR(160)," "))))</f>
        <v>Consumer</v>
      </c>
      <c r="M4183" t="s">
        <v>16</v>
      </c>
      <c r="N4183" t="str">
        <f xml:space="preserve"> PROPER(TRIM(CLEAN(SUBSTITUTE(M4183,CHAR(160)," "))))</f>
        <v>Grocery</v>
      </c>
      <c r="O4183" t="s">
        <v>29</v>
      </c>
      <c r="P4183" t="str">
        <f>IF(LEN(TRIM(Table1[[#This Row],[subcategory]]&amp;""))=0,"Unknown", PROPER(TRIM(Table1[[#This Row],[subcategory]])))</f>
        <v>Beverages</v>
      </c>
      <c r="Q4183">
        <v>79.790000000000006</v>
      </c>
      <c r="R4183" s="1">
        <f>IF(LEN(TRIM(Q4183&amp;""))=0, "", VALUE(SUBSTITUTE(Q4183,"$","")))</f>
        <v>79.790000000000006</v>
      </c>
      <c r="S4183">
        <v>3</v>
      </c>
      <c r="T4183">
        <f>IF(LEN(TRIM(S4183&amp;""))=0, "", VALUE(S4183))</f>
        <v>3</v>
      </c>
      <c r="U4183">
        <v>239.37</v>
      </c>
      <c r="V4183" s="1">
        <f>IF(LEN(TRIM(U4183&amp;""))=0, "", VALUE(SUBSTITUTE(U4183,"$","")))</f>
        <v>239.37</v>
      </c>
      <c r="W4183" s="1">
        <v>176.65505999999999</v>
      </c>
      <c r="X4183" s="1">
        <f>IF(LEN(TRIM(W4183&amp;""))=0, "", VALUE(SUBSTITUTE(W4183,"$","")))</f>
        <v>176.65505999999999</v>
      </c>
      <c r="Y4183" s="5" t="s">
        <v>1667</v>
      </c>
      <c r="Z4183" s="4" cm="1">
        <f t="array" ref="Z4183">IF(
    LEN(TRIM(Y4183&amp;""))=0,
        IF(AND(ISNUMBER(net_sales_clean), ISNUMBER(profit_clean)),
            net_sales_clean - profit_clean,
            ""
        ),
    VALUE(SUBSTITUTE(Y4183,"$",""))
)</f>
        <v>131.379617069067</v>
      </c>
      <c r="AA4183">
        <v>45.275442930932599</v>
      </c>
      <c r="AB4183" s="1" cm="1">
        <f t="array" ref="AB4183">IF(
    LEN(TRIM(AA4183&amp;""))=0,
        IF(AND(ISNUMBER(net_sales_clean), ISNUMBER(cost_clean)),
            net_sales_clean - cost_clean,
            ""
        ),
    VALUE(SUBSTITUTE(AA4183,"$",""))
)</f>
        <v>45.275442930932599</v>
      </c>
      <c r="AC4183">
        <v>1</v>
      </c>
      <c r="AD4183">
        <f>IF(LEN(TRIM(AC4183&amp;""))=0, "", VALUE(AC4183))</f>
        <v>1</v>
      </c>
      <c r="AE4183">
        <v>3</v>
      </c>
      <c r="AF4183">
        <f>IF(LEN(TRIM(AE4183&amp;""))=0, "", VALUE(AE4183))</f>
        <v>3</v>
      </c>
      <c r="AG4183">
        <v>0</v>
      </c>
      <c r="AH4183">
        <f>IF(
    OR(U4183&lt;0, W4183&lt;0, Y4183&lt;0, AA4183&lt;0),
        1,
        IF(LEN(TRIM(AG4183&amp;""))=0, "", AG4183)
)</f>
        <v>0</v>
      </c>
      <c r="AI4183" t="str">
        <f>IF(
    COUNT(Q4183,V4183,X4183,Z4183,AB4183)=0,
        "Not Usable",
    IF(
        COUNT(Q4183,V4183,X4183,Z4183,AB4183)&lt;5,
            "Incomplete",
            IF(
                MIN(Q4183,V4183,X4183,Z4183,AB4183)=0,
                    "Incomplete",
                    "Complete"
            )
    )
)</f>
        <v>Complete</v>
      </c>
    </row>
    <row r="4184" spans="1:35" x14ac:dyDescent="0.3">
      <c r="A4184">
        <v>13185</v>
      </c>
      <c r="B4184" s="6">
        <v>45375.641817129632</v>
      </c>
      <c r="C4184" s="3">
        <f>INT(B4184)</f>
        <v>45375</v>
      </c>
      <c r="D4184" s="2">
        <f>MOD(B4184,1)</f>
        <v>0.64181712963181781</v>
      </c>
      <c r="E4184">
        <v>7</v>
      </c>
      <c r="F4184" t="s">
        <v>21</v>
      </c>
      <c r="G4184" t="str">
        <f xml:space="preserve"> PROPER(TRIM(CLEAN(SUBSTITUTE(F4184,CHAR(160)," "))))</f>
        <v>Midwest</v>
      </c>
      <c r="H4184" t="s">
        <v>7</v>
      </c>
      <c r="I4184" t="str">
        <f>PROPER(TRIM(CLEAN((SUBSTITUTE(H4184,"-"," ")))))</f>
        <v>In Store</v>
      </c>
      <c r="J4184">
        <v>9846</v>
      </c>
      <c r="K4184" t="s">
        <v>10</v>
      </c>
      <c r="L4184" t="str">
        <f xml:space="preserve"> PROPER(TRIM(CLEAN(SUBSTITUTE(K4184,CHAR(160)," "))))</f>
        <v>Consumer</v>
      </c>
      <c r="M4184" t="s">
        <v>9</v>
      </c>
      <c r="N4184" t="str">
        <f xml:space="preserve"> PROPER(TRIM(CLEAN(SUBSTITUTE(M4184,CHAR(160)," "))))</f>
        <v>Home</v>
      </c>
      <c r="O4184" t="s">
        <v>36</v>
      </c>
      <c r="P4184" t="str">
        <f>IF(LEN(TRIM(Table1[[#This Row],[subcategory]]&amp;""))=0,"Unknown", PROPER(TRIM(Table1[[#This Row],[subcategory]])))</f>
        <v>Bedding</v>
      </c>
      <c r="Q4184">
        <v>27.67</v>
      </c>
      <c r="R4184" s="1">
        <f>IF(LEN(TRIM(Q4184&amp;""))=0, "", VALUE(SUBSTITUTE(Q4184,"$","")))</f>
        <v>27.67</v>
      </c>
      <c r="S4184">
        <v>3</v>
      </c>
      <c r="T4184">
        <f>IF(LEN(TRIM(S4184&amp;""))=0, "", VALUE(S4184))</f>
        <v>3</v>
      </c>
      <c r="U4184">
        <v>83.01</v>
      </c>
      <c r="V4184" s="1">
        <f>IF(LEN(TRIM(U4184&amp;""))=0, "", VALUE(SUBSTITUTE(U4184,"$","")))</f>
        <v>83.01</v>
      </c>
      <c r="W4184" s="1">
        <v>70.226460000000003</v>
      </c>
      <c r="X4184" s="1">
        <f>IF(LEN(TRIM(W4184&amp;""))=0, "", VALUE(SUBSTITUTE(W4184,"$","")))</f>
        <v>70.226460000000003</v>
      </c>
      <c r="Y4184" s="5" t="s">
        <v>1666</v>
      </c>
      <c r="Z4184" s="4" cm="1">
        <f t="array" ref="Z4184">IF(
    LEN(TRIM(Y4184&amp;""))=0,
        IF(AND(ISNUMBER(net_sales_clean), ISNUMBER(profit_clean)),
            net_sales_clean - profit_clean,
            ""
        ),
    VALUE(SUBSTITUTE(Y4184,"$",""))
)</f>
        <v>39.890437267033903</v>
      </c>
      <c r="AA4184" s="5" t="s">
        <v>1665</v>
      </c>
      <c r="AB4184" s="4" cm="1">
        <f t="array" ref="AB4184">IF(
    LEN(TRIM(AA4184&amp;""))=0,
        IF(AND(ISNUMBER(net_sales_clean), ISNUMBER(cost_clean)),
            net_sales_clean - cost_clean,
            ""
        ),
    VALUE(SUBSTITUTE(AA4184,"$",""))
)</f>
        <v>30.336022732966001</v>
      </c>
      <c r="AC4184">
        <v>4</v>
      </c>
      <c r="AD4184">
        <f>IF(LEN(TRIM(AC4184&amp;""))=0, "", VALUE(AC4184))</f>
        <v>4</v>
      </c>
      <c r="AE4184">
        <v>3</v>
      </c>
      <c r="AF4184">
        <f>IF(LEN(TRIM(AE4184&amp;""))=0, "", VALUE(AE4184))</f>
        <v>3</v>
      </c>
      <c r="AG4184">
        <v>0</v>
      </c>
      <c r="AH4184">
        <f>IF(
    OR(U4184&lt;0, W4184&lt;0, Y4184&lt;0, AA4184&lt;0),
        1,
        IF(LEN(TRIM(AG4184&amp;""))=0, "", AG4184)
)</f>
        <v>0</v>
      </c>
      <c r="AI4184" t="str">
        <f>IF(
    COUNT(Q4184,V4184,X4184,Z4184,AB4184)=0,
        "Not Usable",
    IF(
        COUNT(Q4184,V4184,X4184,Z4184,AB4184)&lt;5,
            "Incomplete",
            IF(
                MIN(Q4184,V4184,X4184,Z4184,AB4184)=0,
                    "Incomplete",
                    "Complete"
            )
    )
)</f>
        <v>Complete</v>
      </c>
    </row>
    <row r="4185" spans="1:35" x14ac:dyDescent="0.3">
      <c r="A4185">
        <v>57255</v>
      </c>
      <c r="B4185" s="6">
        <v>45699.263935185183</v>
      </c>
      <c r="C4185" s="3">
        <f>INT(B4185)</f>
        <v>45699</v>
      </c>
      <c r="D4185" s="2">
        <f>MOD(B4185,1)</f>
        <v>0.26393518518307246</v>
      </c>
      <c r="E4185">
        <v>53</v>
      </c>
      <c r="F4185" t="s">
        <v>8</v>
      </c>
      <c r="G4185" t="str">
        <f xml:space="preserve"> PROPER(TRIM(CLEAN(SUBSTITUTE(F4185,CHAR(160)," "))))</f>
        <v>West</v>
      </c>
      <c r="H4185" t="s">
        <v>30</v>
      </c>
      <c r="I4185" t="str">
        <f>PROPER(TRIM(CLEAN((SUBSTITUTE(H4185,"-"," ")))))</f>
        <v>Mobile App</v>
      </c>
      <c r="J4185">
        <v>4114</v>
      </c>
      <c r="K4185" t="s">
        <v>10</v>
      </c>
      <c r="L4185" t="str">
        <f xml:space="preserve"> PROPER(TRIM(CLEAN(SUBSTITUTE(K4185,CHAR(160)," "))))</f>
        <v>Consumer</v>
      </c>
      <c r="M4185" t="s">
        <v>23</v>
      </c>
      <c r="N4185" t="str">
        <f xml:space="preserve"> PROPER(TRIM(CLEAN(SUBSTITUTE(M4185,CHAR(160)," "))))</f>
        <v>Electronics</v>
      </c>
      <c r="O4185" t="s">
        <v>25</v>
      </c>
      <c r="P4185" t="str">
        <f>IF(LEN(TRIM(Table1[[#This Row],[subcategory]]&amp;""))=0,"Unknown", PROPER(TRIM(Table1[[#This Row],[subcategory]])))</f>
        <v>Laptops</v>
      </c>
      <c r="Q4185">
        <v>82.86</v>
      </c>
      <c r="R4185" s="1">
        <f>IF(LEN(TRIM(Q4185&amp;""))=0, "", VALUE(SUBSTITUTE(Q4185,"$","")))</f>
        <v>82.86</v>
      </c>
      <c r="S4185">
        <v>0</v>
      </c>
      <c r="T4185">
        <f>IF(LEN(TRIM(S4185&amp;""))=0, "", VALUE(S4185))</f>
        <v>0</v>
      </c>
      <c r="U4185">
        <v>0</v>
      </c>
      <c r="V4185" s="1">
        <f>IF(LEN(TRIM(U4185&amp;""))=0, "", VALUE(SUBSTITUTE(U4185,"$","")))</f>
        <v>0</v>
      </c>
      <c r="W4185" s="1">
        <v>0</v>
      </c>
      <c r="X4185" s="1">
        <f>IF(LEN(TRIM(W4185&amp;""))=0, "", VALUE(SUBSTITUTE(W4185,"$","")))</f>
        <v>0</v>
      </c>
      <c r="Y4185">
        <v>0</v>
      </c>
      <c r="Z4185" s="1" cm="1">
        <f t="array" ref="Z4185">IF(
    LEN(TRIM(Y4185&amp;""))=0,
        IF(AND(ISNUMBER(net_sales_clean), ISNUMBER(profit_clean)),
            net_sales_clean - profit_clean,
            ""
        ),
    VALUE(SUBSTITUTE(Y4185,"$",""))
)</f>
        <v>0</v>
      </c>
      <c r="AA4185">
        <v>0</v>
      </c>
      <c r="AB4185" s="1" cm="1">
        <f t="array" ref="AB4185">IF(
    LEN(TRIM(AA4185&amp;""))=0,
        IF(AND(ISNUMBER(net_sales_clean), ISNUMBER(cost_clean)),
            net_sales_clean - cost_clean,
            ""
        ),
    VALUE(SUBSTITUTE(AA4185,"$",""))
)</f>
        <v>0</v>
      </c>
      <c r="AC4185">
        <v>8</v>
      </c>
      <c r="AD4185">
        <f>IF(LEN(TRIM(AC4185&amp;""))=0, "", VALUE(AC4185))</f>
        <v>8</v>
      </c>
      <c r="AE4185">
        <v>2</v>
      </c>
      <c r="AF4185">
        <f>IF(LEN(TRIM(AE4185&amp;""))=0, "", VALUE(AE4185))</f>
        <v>2</v>
      </c>
      <c r="AG4185">
        <v>0</v>
      </c>
      <c r="AH4185">
        <f>IF(
    OR(U4185&lt;0, W4185&lt;0, Y4185&lt;0, AA4185&lt;0),
        1,
        IF(LEN(TRIM(AG4185&amp;""))=0, "", AG4185)
)</f>
        <v>0</v>
      </c>
      <c r="AI4185" t="str">
        <f>IF(
    COUNT(Q4185,V4185,X4185,Z4185,AB4185)=0,
        "Not Usable",
    IF(
        COUNT(Q4185,V4185,X4185,Z4185,AB4185)&lt;5,
            "Incomplete",
            IF(
                MIN(Q4185,V4185,X4185,Z4185,AB4185)=0,
                    "Incomplete",
                    "Complete"
            )
    )
)</f>
        <v>Incomplete</v>
      </c>
    </row>
    <row r="4186" spans="1:35" x14ac:dyDescent="0.3">
      <c r="A4186">
        <v>55773</v>
      </c>
      <c r="B4186" s="6">
        <v>45809.43346064815</v>
      </c>
      <c r="C4186" s="3">
        <f>INT(B4186)</f>
        <v>45809</v>
      </c>
      <c r="D4186" s="2">
        <f>MOD(B4186,1)</f>
        <v>0.43346064814977581</v>
      </c>
      <c r="E4186">
        <v>69</v>
      </c>
      <c r="F4186" t="s">
        <v>33</v>
      </c>
      <c r="G4186" t="str">
        <f xml:space="preserve"> PROPER(TRIM(CLEAN(SUBSTITUTE(F4186,CHAR(160)," "))))</f>
        <v>South</v>
      </c>
      <c r="H4186" t="s">
        <v>17</v>
      </c>
      <c r="I4186" t="str">
        <f>PROPER(TRIM(CLEAN((SUBSTITUTE(H4186,"-"," ")))))</f>
        <v>Online</v>
      </c>
      <c r="J4186">
        <v>11059</v>
      </c>
      <c r="K4186" t="s">
        <v>10</v>
      </c>
      <c r="L4186" t="str">
        <f xml:space="preserve"> PROPER(TRIM(CLEAN(SUBSTITUTE(K4186,CHAR(160)," "))))</f>
        <v>Consumer</v>
      </c>
      <c r="M4186" t="s">
        <v>23</v>
      </c>
      <c r="N4186" t="str">
        <f xml:space="preserve"> PROPER(TRIM(CLEAN(SUBSTITUTE(M4186,CHAR(160)," "))))</f>
        <v>Electronics</v>
      </c>
      <c r="O4186" t="s">
        <v>34</v>
      </c>
      <c r="P4186" t="str">
        <f>IF(LEN(TRIM(Table1[[#This Row],[subcategory]]&amp;""))=0,"Unknown", PROPER(TRIM(Table1[[#This Row],[subcategory]])))</f>
        <v>Phones</v>
      </c>
      <c r="Q4186">
        <v>5.8</v>
      </c>
      <c r="R4186" s="1">
        <f>IF(LEN(TRIM(Q4186&amp;""))=0, "", VALUE(SUBSTITUTE(Q4186,"$","")))</f>
        <v>5.8</v>
      </c>
      <c r="S4186">
        <v>3</v>
      </c>
      <c r="T4186">
        <f>IF(LEN(TRIM(S4186&amp;""))=0, "", VALUE(S4186))</f>
        <v>3</v>
      </c>
      <c r="U4186">
        <v>17.399999999999999</v>
      </c>
      <c r="V4186" s="1">
        <f>IF(LEN(TRIM(U4186&amp;""))=0, "", VALUE(SUBSTITUTE(U4186,"$","")))</f>
        <v>17.399999999999999</v>
      </c>
      <c r="W4186" s="1">
        <v>16.686599999999999</v>
      </c>
      <c r="X4186" s="1">
        <f>IF(LEN(TRIM(W4186&amp;""))=0, "", VALUE(SUBSTITUTE(W4186,"$","")))</f>
        <v>16.686599999999999</v>
      </c>
      <c r="Z4186" s="1" t="str" cm="1">
        <f t="array" ref="Z4186">IF(
    LEN(TRIM(Y4186&amp;""))=0,
        IF(AND(ISNUMBER(net_sales_clean), ISNUMBER(profit_clean)),
            net_sales_clean - profit_clean,
            ""
        ),
    VALUE(SUBSTITUTE(Y4186,"$",""))
)</f>
        <v/>
      </c>
      <c r="AB4186" s="1" t="str" cm="1">
        <f t="array" ref="AB4186">IF(
    LEN(TRIM(AA4186&amp;""))=0,
        IF(AND(ISNUMBER(net_sales_clean), ISNUMBER(cost_clean)),
            net_sales_clean - cost_clean,
            ""
        ),
    VALUE(SUBSTITUTE(AA4186,"$",""))
)</f>
        <v/>
      </c>
      <c r="AC4186">
        <v>1</v>
      </c>
      <c r="AD4186">
        <f>IF(LEN(TRIM(AC4186&amp;""))=0, "", VALUE(AC4186))</f>
        <v>1</v>
      </c>
      <c r="AE4186">
        <v>5</v>
      </c>
      <c r="AF4186">
        <f>IF(LEN(TRIM(AE4186&amp;""))=0, "", VALUE(AE4186))</f>
        <v>5</v>
      </c>
      <c r="AG4186">
        <v>0</v>
      </c>
      <c r="AH4186">
        <f>IF(
    OR(U4186&lt;0, W4186&lt;0, Y4186&lt;0, AA4186&lt;0),
        1,
        IF(LEN(TRIM(AG4186&amp;""))=0, "", AG4186)
)</f>
        <v>0</v>
      </c>
      <c r="AI4186" t="str">
        <f>IF(
    COUNT(Q4186,V4186,X4186,Z4186,AB4186)=0,
        "Not Usable",
    IF(
        COUNT(Q4186,V4186,X4186,Z4186,AB4186)&lt;5,
            "Incomplete",
            IF(
                MIN(Q4186,V4186,X4186,Z4186,AB4186)=0,
                    "Incomplete",
                    "Complete"
            )
    )
)</f>
        <v>Incomplete</v>
      </c>
    </row>
    <row r="4187" spans="1:35" x14ac:dyDescent="0.3">
      <c r="A4187">
        <v>53816</v>
      </c>
      <c r="B4187" s="6">
        <v>45893.668946759259</v>
      </c>
      <c r="C4187" s="3">
        <f>INT(B4187)</f>
        <v>45893</v>
      </c>
      <c r="D4187" s="2">
        <f>MOD(B4187,1)</f>
        <v>0.66894675925868796</v>
      </c>
      <c r="E4187">
        <v>60</v>
      </c>
      <c r="F4187" t="s">
        <v>8</v>
      </c>
      <c r="G4187" t="str">
        <f xml:space="preserve"> PROPER(TRIM(CLEAN(SUBSTITUTE(F4187,CHAR(160)," "))))</f>
        <v>West</v>
      </c>
      <c r="H4187" t="s">
        <v>30</v>
      </c>
      <c r="I4187" t="str">
        <f>PROPER(TRIM(CLEAN((SUBSTITUTE(H4187,"-"," ")))))</f>
        <v>Mobile App</v>
      </c>
      <c r="J4187">
        <v>26172</v>
      </c>
      <c r="K4187" t="s">
        <v>2</v>
      </c>
      <c r="L4187" t="str">
        <f xml:space="preserve"> PROPER(TRIM(CLEAN(SUBSTITUTE(K4187,CHAR(160)," "))))</f>
        <v>Home Office</v>
      </c>
      <c r="M4187" t="s">
        <v>16</v>
      </c>
      <c r="N4187" t="str">
        <f xml:space="preserve"> PROPER(TRIM(CLEAN(SUBSTITUTE(M4187,CHAR(160)," "))))</f>
        <v>Grocery</v>
      </c>
      <c r="O4187" t="s">
        <v>29</v>
      </c>
      <c r="P4187" t="str">
        <f>IF(LEN(TRIM(Table1[[#This Row],[subcategory]]&amp;""))=0,"Unknown", PROPER(TRIM(Table1[[#This Row],[subcategory]])))</f>
        <v>Beverages</v>
      </c>
      <c r="Q4187">
        <v>56.68</v>
      </c>
      <c r="R4187" s="1">
        <f>IF(LEN(TRIM(Q4187&amp;""))=0, "", VALUE(SUBSTITUTE(Q4187,"$","")))</f>
        <v>56.68</v>
      </c>
      <c r="S4187">
        <v>1</v>
      </c>
      <c r="T4187">
        <f>IF(LEN(TRIM(S4187&amp;""))=0, "", VALUE(S4187))</f>
        <v>1</v>
      </c>
      <c r="U4187">
        <v>56.68</v>
      </c>
      <c r="V4187" s="1">
        <f>IF(LEN(TRIM(U4187&amp;""))=0, "", VALUE(SUBSTITUTE(U4187,"$","")))</f>
        <v>56.68</v>
      </c>
      <c r="W4187" s="1">
        <v>52.088920000000002</v>
      </c>
      <c r="X4187" s="1">
        <f>IF(LEN(TRIM(W4187&amp;""))=0, "", VALUE(SUBSTITUTE(W4187,"$","")))</f>
        <v>52.088920000000002</v>
      </c>
      <c r="Y4187" s="5" t="s">
        <v>1664</v>
      </c>
      <c r="Z4187" s="4" cm="1">
        <f t="array" ref="Z4187">IF(
    LEN(TRIM(Y4187&amp;""))=0,
        IF(AND(ISNUMBER(net_sales_clean), ISNUMBER(profit_clean)),
            net_sales_clean - profit_clean,
            ""
        ),
    VALUE(SUBSTITUTE(Y4187,"$",""))
)</f>
        <v>39.724962889188902</v>
      </c>
      <c r="AA4187" s="5" t="s">
        <v>1663</v>
      </c>
      <c r="AB4187" s="4" cm="1">
        <f t="array" ref="AB4187">IF(
    LEN(TRIM(AA4187&amp;""))=0,
        IF(AND(ISNUMBER(net_sales_clean), ISNUMBER(cost_clean)),
            net_sales_clean - cost_clean,
            ""
        ),
    VALUE(SUBSTITUTE(AA4187,"$",""))
)</f>
        <v>12.363957110811</v>
      </c>
      <c r="AC4187">
        <v>8</v>
      </c>
      <c r="AD4187">
        <f>IF(LEN(TRIM(AC4187&amp;""))=0, "", VALUE(AC4187))</f>
        <v>8</v>
      </c>
      <c r="AE4187">
        <v>2</v>
      </c>
      <c r="AF4187">
        <f>IF(LEN(TRIM(AE4187&amp;""))=0, "", VALUE(AE4187))</f>
        <v>2</v>
      </c>
      <c r="AG4187">
        <v>0</v>
      </c>
      <c r="AH4187">
        <f>IF(
    OR(U4187&lt;0, W4187&lt;0, Y4187&lt;0, AA4187&lt;0),
        1,
        IF(LEN(TRIM(AG4187&amp;""))=0, "", AG4187)
)</f>
        <v>0</v>
      </c>
      <c r="AI4187" t="str">
        <f>IF(
    COUNT(Q4187,V4187,X4187,Z4187,AB4187)=0,
        "Not Usable",
    IF(
        COUNT(Q4187,V4187,X4187,Z4187,AB4187)&lt;5,
            "Incomplete",
            IF(
                MIN(Q4187,V4187,X4187,Z4187,AB4187)=0,
                    "Incomplete",
                    "Complete"
            )
    )
)</f>
        <v>Complete</v>
      </c>
    </row>
    <row r="4188" spans="1:35" x14ac:dyDescent="0.3">
      <c r="A4188">
        <v>14234</v>
      </c>
      <c r="B4188" s="6">
        <v>45554.522928240738</v>
      </c>
      <c r="C4188" s="3">
        <f>INT(B4188)</f>
        <v>45554</v>
      </c>
      <c r="D4188" s="2">
        <f>MOD(B4188,1)</f>
        <v>0.52292824073811062</v>
      </c>
      <c r="E4188">
        <v>19</v>
      </c>
      <c r="F4188" t="s">
        <v>21</v>
      </c>
      <c r="G4188" t="str">
        <f xml:space="preserve"> PROPER(TRIM(CLEAN(SUBSTITUTE(F4188,CHAR(160)," "))))</f>
        <v>Midwest</v>
      </c>
      <c r="H4188" t="s">
        <v>3</v>
      </c>
      <c r="I4188" t="str">
        <f>PROPER(TRIM(CLEAN((SUBSTITUTE(H4188,"-"," ")))))</f>
        <v>Phone</v>
      </c>
      <c r="J4188">
        <v>29959</v>
      </c>
      <c r="K4188" t="s">
        <v>14</v>
      </c>
      <c r="L4188" t="str">
        <f xml:space="preserve"> PROPER(TRIM(CLEAN(SUBSTITUTE(K4188,CHAR(160)," "))))</f>
        <v>Consumer</v>
      </c>
      <c r="M4188" t="s">
        <v>9</v>
      </c>
      <c r="N4188" t="str">
        <f xml:space="preserve"> PROPER(TRIM(CLEAN(SUBSTITUTE(M4188,CHAR(160)," "))))</f>
        <v>Home</v>
      </c>
      <c r="O4188" t="s">
        <v>38</v>
      </c>
      <c r="P4188" t="str">
        <f>IF(LEN(TRIM(Table1[[#This Row],[subcategory]]&amp;""))=0,"Unknown", PROPER(TRIM(Table1[[#This Row],[subcategory]])))</f>
        <v>Kitchen</v>
      </c>
      <c r="Q4188">
        <v>96.4</v>
      </c>
      <c r="R4188" s="1">
        <f>IF(LEN(TRIM(Q4188&amp;""))=0, "", VALUE(SUBSTITUTE(Q4188,"$","")))</f>
        <v>96.4</v>
      </c>
      <c r="S4188">
        <v>4</v>
      </c>
      <c r="T4188">
        <f>IF(LEN(TRIM(S4188&amp;""))=0, "", VALUE(S4188))</f>
        <v>4</v>
      </c>
      <c r="U4188">
        <v>385.6</v>
      </c>
      <c r="V4188" s="1">
        <f>IF(LEN(TRIM(U4188&amp;""))=0, "", VALUE(SUBSTITUTE(U4188,"$","")))</f>
        <v>385.6</v>
      </c>
      <c r="W4188" s="1">
        <v>285.7296</v>
      </c>
      <c r="X4188" s="1">
        <f>IF(LEN(TRIM(W4188&amp;""))=0, "", VALUE(SUBSTITUTE(W4188,"$","")))</f>
        <v>285.7296</v>
      </c>
      <c r="Y4188" s="5" t="s">
        <v>1662</v>
      </c>
      <c r="Z4188" s="4" cm="1">
        <f t="array" ref="Z4188">IF(
    LEN(TRIM(Y4188&amp;""))=0,
        IF(AND(ISNUMBER(net_sales_clean), ISNUMBER(profit_clean)),
            net_sales_clean - profit_clean,
            ""
        ),
    VALUE(SUBSTITUTE(Y4188,"$",""))
)</f>
        <v>192.48862640400401</v>
      </c>
      <c r="AA4188" s="5" t="s">
        <v>1661</v>
      </c>
      <c r="AB4188" s="4" cm="1">
        <f t="array" ref="AB4188">IF(
    LEN(TRIM(AA4188&amp;""))=0,
        IF(AND(ISNUMBER(net_sales_clean), ISNUMBER(cost_clean)),
            net_sales_clean - cost_clean,
            ""
        ),
    VALUE(SUBSTITUTE(AA4188,"$",""))
)</f>
        <v>93.240973595995698</v>
      </c>
      <c r="AC4188">
        <v>4</v>
      </c>
      <c r="AD4188">
        <f>IF(LEN(TRIM(AC4188&amp;""))=0, "", VALUE(AC4188))</f>
        <v>4</v>
      </c>
      <c r="AE4188">
        <v>3</v>
      </c>
      <c r="AF4188">
        <f>IF(LEN(TRIM(AE4188&amp;""))=0, "", VALUE(AE4188))</f>
        <v>3</v>
      </c>
      <c r="AG4188">
        <v>1</v>
      </c>
      <c r="AH4188">
        <f>IF(
    OR(U4188&lt;0, W4188&lt;0, Y4188&lt;0, AA4188&lt;0),
        1,
        IF(LEN(TRIM(AG4188&amp;""))=0, "", AG4188)
)</f>
        <v>1</v>
      </c>
      <c r="AI4188" t="str">
        <f>IF(
    COUNT(Q4188,V4188,X4188,Z4188,AB4188)=0,
        "Not Usable",
    IF(
        COUNT(Q4188,V4188,X4188,Z4188,AB4188)&lt;5,
            "Incomplete",
            IF(
                MIN(Q4188,V4188,X4188,Z4188,AB4188)=0,
                    "Incomplete",
                    "Complete"
            )
    )
)</f>
        <v>Complete</v>
      </c>
    </row>
    <row r="4189" spans="1:35" x14ac:dyDescent="0.3">
      <c r="A4189">
        <v>20414</v>
      </c>
      <c r="B4189" s="6">
        <v>45865.356261574074</v>
      </c>
      <c r="C4189" s="3">
        <f>INT(B4189)</f>
        <v>45865</v>
      </c>
      <c r="D4189" s="2">
        <f>MOD(B4189,1)</f>
        <v>0.35626157407386927</v>
      </c>
      <c r="E4189">
        <v>28</v>
      </c>
      <c r="F4189" t="s">
        <v>15</v>
      </c>
      <c r="G4189" t="str">
        <f xml:space="preserve"> PROPER(TRIM(CLEAN(SUBSTITUTE(F4189,CHAR(160)," "))))</f>
        <v>West</v>
      </c>
      <c r="H4189" t="s">
        <v>17</v>
      </c>
      <c r="I4189" t="str">
        <f>PROPER(TRIM(CLEAN((SUBSTITUTE(H4189,"-"," ")))))</f>
        <v>Online</v>
      </c>
      <c r="J4189">
        <v>16988</v>
      </c>
      <c r="K4189" t="s">
        <v>2</v>
      </c>
      <c r="L4189" t="str">
        <f xml:space="preserve"> PROPER(TRIM(CLEAN(SUBSTITUTE(K4189,CHAR(160)," "))))</f>
        <v>Home Office</v>
      </c>
      <c r="M4189" t="s">
        <v>9</v>
      </c>
      <c r="N4189" t="str">
        <f xml:space="preserve"> PROPER(TRIM(CLEAN(SUBSTITUTE(M4189,CHAR(160)," "))))</f>
        <v>Home</v>
      </c>
      <c r="O4189" t="s">
        <v>12</v>
      </c>
      <c r="P4189" t="str">
        <f>IF(LEN(TRIM(Table1[[#This Row],[subcategory]]&amp;""))=0,"Unknown", PROPER(TRIM(Table1[[#This Row],[subcategory]])))</f>
        <v>Decor</v>
      </c>
      <c r="Q4189">
        <v>86.45</v>
      </c>
      <c r="R4189" s="1">
        <f>IF(LEN(TRIM(Q4189&amp;""))=0, "", VALUE(SUBSTITUTE(Q4189,"$","")))</f>
        <v>86.45</v>
      </c>
      <c r="S4189">
        <v>2</v>
      </c>
      <c r="T4189">
        <f>IF(LEN(TRIM(S4189&amp;""))=0, "", VALUE(S4189))</f>
        <v>2</v>
      </c>
      <c r="U4189">
        <v>172.9</v>
      </c>
      <c r="V4189" s="1">
        <f>IF(LEN(TRIM(U4189&amp;""))=0, "", VALUE(SUBSTITUTE(U4189,"$","")))</f>
        <v>172.9</v>
      </c>
      <c r="W4189" s="1">
        <v>128.81049999999999</v>
      </c>
      <c r="X4189" s="1">
        <f>IF(LEN(TRIM(W4189&amp;""))=0, "", VALUE(SUBSTITUTE(W4189,"$","")))</f>
        <v>128.81049999999999</v>
      </c>
      <c r="Y4189" s="5" t="s">
        <v>1660</v>
      </c>
      <c r="Z4189" s="4" cm="1">
        <f t="array" ref="Z4189">IF(
    LEN(TRIM(Y4189&amp;""))=0,
        IF(AND(ISNUMBER(net_sales_clean), ISNUMBER(profit_clean)),
            net_sales_clean - profit_clean,
            ""
        ),
    VALUE(SUBSTITUTE(Y4189,"$",""))
)</f>
        <v>108.675636986179</v>
      </c>
      <c r="AA4189" s="5" t="s">
        <v>1659</v>
      </c>
      <c r="AB4189" s="4" cm="1">
        <f t="array" ref="AB4189">IF(
    LEN(TRIM(AA4189&amp;""))=0,
        IF(AND(ISNUMBER(net_sales_clean), ISNUMBER(cost_clean)),
            net_sales_clean - cost_clean,
            ""
        ),
    VALUE(SUBSTITUTE(AA4189,"$",""))
)</f>
        <v>20.134863013820201</v>
      </c>
      <c r="AC4189">
        <v>3</v>
      </c>
      <c r="AD4189">
        <f>IF(LEN(TRIM(AC4189&amp;""))=0, "", VALUE(AC4189))</f>
        <v>3</v>
      </c>
      <c r="AE4189">
        <v>3</v>
      </c>
      <c r="AF4189">
        <f>IF(LEN(TRIM(AE4189&amp;""))=0, "", VALUE(AE4189))</f>
        <v>3</v>
      </c>
      <c r="AG4189">
        <v>0</v>
      </c>
      <c r="AH4189">
        <f>IF(
    OR(U4189&lt;0, W4189&lt;0, Y4189&lt;0, AA4189&lt;0),
        1,
        IF(LEN(TRIM(AG4189&amp;""))=0, "", AG4189)
)</f>
        <v>0</v>
      </c>
      <c r="AI4189" t="str">
        <f>IF(
    COUNT(Q4189,V4189,X4189,Z4189,AB4189)=0,
        "Not Usable",
    IF(
        COUNT(Q4189,V4189,X4189,Z4189,AB4189)&lt;5,
            "Incomplete",
            IF(
                MIN(Q4189,V4189,X4189,Z4189,AB4189)=0,
                    "Incomplete",
                    "Complete"
            )
    )
)</f>
        <v>Complete</v>
      </c>
    </row>
    <row r="4190" spans="1:35" x14ac:dyDescent="0.3">
      <c r="A4190">
        <v>59468</v>
      </c>
      <c r="B4190" s="6">
        <v>45677.415520833332</v>
      </c>
      <c r="C4190" s="3">
        <f>INT(B4190)</f>
        <v>45677</v>
      </c>
      <c r="D4190" s="2">
        <f>MOD(B4190,1)</f>
        <v>0.41552083333226619</v>
      </c>
      <c r="E4190">
        <v>28</v>
      </c>
      <c r="F4190" t="s">
        <v>4</v>
      </c>
      <c r="G4190" t="str">
        <f xml:space="preserve"> PROPER(TRIM(CLEAN(SUBSTITUTE(F4190,CHAR(160)," "))))</f>
        <v>South</v>
      </c>
      <c r="H4190" t="s">
        <v>27</v>
      </c>
      <c r="I4190" t="str">
        <f>PROPER(TRIM(CLEAN((SUBSTITUTE(H4190,"-"," ")))))</f>
        <v>In Store</v>
      </c>
      <c r="J4190">
        <v>18423</v>
      </c>
      <c r="K4190" t="s">
        <v>14</v>
      </c>
      <c r="L4190" t="str">
        <f xml:space="preserve"> PROPER(TRIM(CLEAN(SUBSTITUTE(K4190,CHAR(160)," "))))</f>
        <v>Consumer</v>
      </c>
      <c r="M4190" t="s">
        <v>16</v>
      </c>
      <c r="N4190" t="str">
        <f xml:space="preserve"> PROPER(TRIM(CLEAN(SUBSTITUTE(M4190,CHAR(160)," "))))</f>
        <v>Grocery</v>
      </c>
      <c r="O4190" t="s">
        <v>24</v>
      </c>
      <c r="P4190" t="str">
        <f>IF(LEN(TRIM(Table1[[#This Row],[subcategory]]&amp;""))=0,"Unknown", PROPER(TRIM(Table1[[#This Row],[subcategory]])))</f>
        <v>Snacks</v>
      </c>
      <c r="Q4190">
        <v>87.27</v>
      </c>
      <c r="R4190" s="1">
        <f>IF(LEN(TRIM(Q4190&amp;""))=0, "", VALUE(SUBSTITUTE(Q4190,"$","")))</f>
        <v>87.27</v>
      </c>
      <c r="S4190">
        <v>0</v>
      </c>
      <c r="T4190">
        <f>IF(LEN(TRIM(S4190&amp;""))=0, "", VALUE(S4190))</f>
        <v>0</v>
      </c>
      <c r="U4190">
        <v>0</v>
      </c>
      <c r="V4190" s="1">
        <f>IF(LEN(TRIM(U4190&amp;""))=0, "", VALUE(SUBSTITUTE(U4190,"$","")))</f>
        <v>0</v>
      </c>
      <c r="W4190" s="1">
        <v>0</v>
      </c>
      <c r="X4190" s="1">
        <f>IF(LEN(TRIM(W4190&amp;""))=0, "", VALUE(SUBSTITUTE(W4190,"$","")))</f>
        <v>0</v>
      </c>
      <c r="Y4190">
        <v>0</v>
      </c>
      <c r="Z4190" s="1" cm="1">
        <f t="array" ref="Z4190">IF(
    LEN(TRIM(Y4190&amp;""))=0,
        IF(AND(ISNUMBER(net_sales_clean), ISNUMBER(profit_clean)),
            net_sales_clean - profit_clean,
            ""
        ),
    VALUE(SUBSTITUTE(Y4190,"$",""))
)</f>
        <v>0</v>
      </c>
      <c r="AA4190">
        <v>0</v>
      </c>
      <c r="AB4190" s="1" cm="1">
        <f t="array" ref="AB4190">IF(
    LEN(TRIM(AA4190&amp;""))=0,
        IF(AND(ISNUMBER(net_sales_clean), ISNUMBER(cost_clean)),
            net_sales_clean - cost_clean,
            ""
        ),
    VALUE(SUBSTITUTE(AA4190,"$",""))
)</f>
        <v>0</v>
      </c>
      <c r="AC4190">
        <v>7</v>
      </c>
      <c r="AD4190">
        <f>IF(LEN(TRIM(AC4190&amp;""))=0, "", VALUE(AC4190))</f>
        <v>7</v>
      </c>
      <c r="AE4190">
        <v>4</v>
      </c>
      <c r="AF4190">
        <f>IF(LEN(TRIM(AE4190&amp;""))=0, "", VALUE(AE4190))</f>
        <v>4</v>
      </c>
      <c r="AG4190">
        <v>0</v>
      </c>
      <c r="AH4190">
        <f>IF(
    OR(U4190&lt;0, W4190&lt;0, Y4190&lt;0, AA4190&lt;0),
        1,
        IF(LEN(TRIM(AG4190&amp;""))=0, "", AG4190)
)</f>
        <v>0</v>
      </c>
      <c r="AI4190" t="str">
        <f>IF(
    COUNT(Q4190,V4190,X4190,Z4190,AB4190)=0,
        "Not Usable",
    IF(
        COUNT(Q4190,V4190,X4190,Z4190,AB4190)&lt;5,
            "Incomplete",
            IF(
                MIN(Q4190,V4190,X4190,Z4190,AB4190)=0,
                    "Incomplete",
                    "Complete"
            )
    )
)</f>
        <v>Incomplete</v>
      </c>
    </row>
    <row r="4191" spans="1:35" x14ac:dyDescent="0.3">
      <c r="A4191">
        <v>42712</v>
      </c>
      <c r="B4191" s="6">
        <v>45478.174467592595</v>
      </c>
      <c r="C4191" s="3">
        <f>INT(B4191)</f>
        <v>45478</v>
      </c>
      <c r="D4191" s="2">
        <f>MOD(B4191,1)</f>
        <v>0.17446759259473765</v>
      </c>
      <c r="E4191">
        <v>5</v>
      </c>
      <c r="F4191" t="s">
        <v>13</v>
      </c>
      <c r="G4191" t="str">
        <f xml:space="preserve"> PROPER(TRIM(CLEAN(SUBSTITUTE(F4191,CHAR(160)," "))))</f>
        <v>Northeast</v>
      </c>
      <c r="H4191" t="s">
        <v>3</v>
      </c>
      <c r="I4191" t="str">
        <f>PROPER(TRIM(CLEAN((SUBSTITUTE(H4191,"-"," ")))))</f>
        <v>Phone</v>
      </c>
      <c r="J4191">
        <v>8836</v>
      </c>
      <c r="K4191" t="s">
        <v>10</v>
      </c>
      <c r="L4191" t="str">
        <f xml:space="preserve"> PROPER(TRIM(CLEAN(SUBSTITUTE(K4191,CHAR(160)," "))))</f>
        <v>Consumer</v>
      </c>
      <c r="M4191" t="s">
        <v>1</v>
      </c>
      <c r="N4191" t="str">
        <f xml:space="preserve"> PROPER(TRIM(CLEAN(SUBSTITUTE(M4191,CHAR(160)," "))))</f>
        <v>Beauty</v>
      </c>
      <c r="P4191" t="str">
        <f>IF(LEN(TRIM(Table1[[#This Row],[subcategory]]&amp;""))=0,"Unknown", PROPER(TRIM(Table1[[#This Row],[subcategory]])))</f>
        <v>Unknown</v>
      </c>
      <c r="Q4191">
        <v>92.27</v>
      </c>
      <c r="R4191" s="1">
        <f>IF(LEN(TRIM(Q4191&amp;""))=0, "", VALUE(SUBSTITUTE(Q4191,"$","")))</f>
        <v>92.27</v>
      </c>
      <c r="S4191">
        <v>2</v>
      </c>
      <c r="T4191">
        <f>IF(LEN(TRIM(S4191&amp;""))=0, "", VALUE(S4191))</f>
        <v>2</v>
      </c>
      <c r="U4191">
        <v>184.54</v>
      </c>
      <c r="V4191" s="1">
        <f>IF(LEN(TRIM(U4191&amp;""))=0, "", VALUE(SUBSTITUTE(U4191,"$","")))</f>
        <v>184.54</v>
      </c>
      <c r="W4191" s="4" t="s">
        <v>1658</v>
      </c>
      <c r="X4191" s="4">
        <f>IF(LEN(TRIM(W4191&amp;""))=0, "", VALUE(SUBSTITUTE(W4191,"$","")))</f>
        <v>83.7811599999999</v>
      </c>
      <c r="Y4191" s="5" t="s">
        <v>1657</v>
      </c>
      <c r="Z4191" s="4" cm="1">
        <f t="array" ref="Z4191">IF(
    LEN(TRIM(Y4191&amp;""))=0,
        IF(AND(ISNUMBER(net_sales_clean), ISNUMBER(profit_clean)),
            net_sales_clean - profit_clean,
            ""
        ),
    VALUE(SUBSTITUTE(Y4191,"$",""))
)</f>
        <v>49.008802773677097</v>
      </c>
      <c r="AA4191" s="5" t="s">
        <v>1656</v>
      </c>
      <c r="AB4191" s="4" cm="1">
        <f t="array" ref="AB4191">IF(
    LEN(TRIM(AA4191&amp;""))=0,
        IF(AND(ISNUMBER(net_sales_clean), ISNUMBER(cost_clean)),
            net_sales_clean - cost_clean,
            ""
        ),
    VALUE(SUBSTITUTE(AA4191,"$",""))
)</f>
        <v>34.772357226322697</v>
      </c>
      <c r="AC4191">
        <v>7</v>
      </c>
      <c r="AD4191">
        <f>IF(LEN(TRIM(AC4191&amp;""))=0, "", VALUE(AC4191))</f>
        <v>7</v>
      </c>
      <c r="AE4191">
        <v>3</v>
      </c>
      <c r="AF4191">
        <f>IF(LEN(TRIM(AE4191&amp;""))=0, "", VALUE(AE4191))</f>
        <v>3</v>
      </c>
      <c r="AG4191">
        <v>0</v>
      </c>
      <c r="AH4191">
        <f>IF(
    OR(U4191&lt;0, W4191&lt;0, Y4191&lt;0, AA4191&lt;0),
        1,
        IF(LEN(TRIM(AG4191&amp;""))=0, "", AG4191)
)</f>
        <v>0</v>
      </c>
      <c r="AI4191" t="str">
        <f>IF(
    COUNT(Q4191,V4191,X4191,Z4191,AB4191)=0,
        "Not Usable",
    IF(
        COUNT(Q4191,V4191,X4191,Z4191,AB4191)&lt;5,
            "Incomplete",
            IF(
                MIN(Q4191,V4191,X4191,Z4191,AB4191)=0,
                    "Incomplete",
                    "Complete"
            )
    )
)</f>
        <v>Complete</v>
      </c>
    </row>
    <row r="4192" spans="1:35" x14ac:dyDescent="0.3">
      <c r="A4192">
        <v>46483</v>
      </c>
      <c r="B4192" s="6">
        <v>45909.51902777778</v>
      </c>
      <c r="C4192" s="3">
        <f>INT(B4192)</f>
        <v>45909</v>
      </c>
      <c r="D4192" s="2">
        <f>MOD(B4192,1)</f>
        <v>0.51902777778013842</v>
      </c>
      <c r="E4192">
        <v>15</v>
      </c>
      <c r="F4192" t="s">
        <v>8</v>
      </c>
      <c r="G4192" t="str">
        <f xml:space="preserve"> PROPER(TRIM(CLEAN(SUBSTITUTE(F4192,CHAR(160)," "))))</f>
        <v>West</v>
      </c>
      <c r="H4192" t="s">
        <v>27</v>
      </c>
      <c r="I4192" t="str">
        <f>PROPER(TRIM(CLEAN((SUBSTITUTE(H4192,"-"," ")))))</f>
        <v>In Store</v>
      </c>
      <c r="J4192">
        <v>26666</v>
      </c>
      <c r="K4192" t="s">
        <v>6</v>
      </c>
      <c r="L4192" t="str">
        <f xml:space="preserve"> PROPER(TRIM(CLEAN(SUBSTITUTE(K4192,CHAR(160)," "))))</f>
        <v>Corporate</v>
      </c>
      <c r="M4192" t="s">
        <v>19</v>
      </c>
      <c r="N4192" t="str">
        <f xml:space="preserve"> PROPER(TRIM(CLEAN(SUBSTITUTE(M4192,CHAR(160)," "))))</f>
        <v>Apparel</v>
      </c>
      <c r="O4192" t="s">
        <v>41</v>
      </c>
      <c r="P4192" t="str">
        <f>IF(LEN(TRIM(Table1[[#This Row],[subcategory]]&amp;""))=0,"Unknown", PROPER(TRIM(Table1[[#This Row],[subcategory]])))</f>
        <v>Shoes</v>
      </c>
      <c r="Q4192">
        <v>37.770000000000003</v>
      </c>
      <c r="R4192" s="1">
        <f>IF(LEN(TRIM(Q4192&amp;""))=0, "", VALUE(SUBSTITUTE(Q4192,"$","")))</f>
        <v>37.770000000000003</v>
      </c>
      <c r="S4192">
        <v>4</v>
      </c>
      <c r="T4192">
        <f>IF(LEN(TRIM(S4192&amp;""))=0, "", VALUE(S4192))</f>
        <v>4</v>
      </c>
      <c r="U4192">
        <v>151.08000000000001</v>
      </c>
      <c r="V4192" s="1">
        <f>IF(LEN(TRIM(U4192&amp;""))=0, "", VALUE(SUBSTITUTE(U4192,"$","")))</f>
        <v>151.08000000000001</v>
      </c>
      <c r="W4192" s="1">
        <v>131.43960000000001</v>
      </c>
      <c r="X4192" s="1">
        <f>IF(LEN(TRIM(W4192&amp;""))=0, "", VALUE(SUBSTITUTE(W4192,"$","")))</f>
        <v>131.43960000000001</v>
      </c>
      <c r="Z4192" s="1" t="str" cm="1">
        <f t="array" ref="Z4192">IF(
    LEN(TRIM(Y4192&amp;""))=0,
        IF(AND(ISNUMBER(net_sales_clean), ISNUMBER(profit_clean)),
            net_sales_clean - profit_clean,
            ""
        ),
    VALUE(SUBSTITUTE(Y4192,"$",""))
)</f>
        <v/>
      </c>
      <c r="AB4192" s="1" t="str" cm="1">
        <f t="array" ref="AB4192">IF(
    LEN(TRIM(AA4192&amp;""))=0,
        IF(AND(ISNUMBER(net_sales_clean), ISNUMBER(cost_clean)),
            net_sales_clean - cost_clean,
            ""
        ),
    VALUE(SUBSTITUTE(AA4192,"$",""))
)</f>
        <v/>
      </c>
      <c r="AC4192">
        <v>8</v>
      </c>
      <c r="AD4192">
        <f>IF(LEN(TRIM(AC4192&amp;""))=0, "", VALUE(AC4192))</f>
        <v>8</v>
      </c>
      <c r="AE4192">
        <v>3</v>
      </c>
      <c r="AF4192">
        <f>IF(LEN(TRIM(AE4192&amp;""))=0, "", VALUE(AE4192))</f>
        <v>3</v>
      </c>
      <c r="AG4192">
        <v>0</v>
      </c>
      <c r="AH4192">
        <f>IF(
    OR(U4192&lt;0, W4192&lt;0, Y4192&lt;0, AA4192&lt;0),
        1,
        IF(LEN(TRIM(AG4192&amp;""))=0, "", AG4192)
)</f>
        <v>0</v>
      </c>
      <c r="AI4192" t="str">
        <f>IF(
    COUNT(Q4192,V4192,X4192,Z4192,AB4192)=0,
        "Not Usable",
    IF(
        COUNT(Q4192,V4192,X4192,Z4192,AB4192)&lt;5,
            "Incomplete",
            IF(
                MIN(Q4192,V4192,X4192,Z4192,AB4192)=0,
                    "Incomplete",
                    "Complete"
            )
    )
)</f>
        <v>Incomplete</v>
      </c>
    </row>
    <row r="4193" spans="1:35" x14ac:dyDescent="0.3">
      <c r="A4193">
        <v>54305</v>
      </c>
      <c r="B4193" s="6">
        <v>45345.623043981483</v>
      </c>
      <c r="C4193" s="3">
        <f>INT(B4193)</f>
        <v>45345</v>
      </c>
      <c r="D4193" s="2">
        <f>MOD(B4193,1)</f>
        <v>0.62304398148262408</v>
      </c>
      <c r="E4193">
        <v>70</v>
      </c>
      <c r="F4193" t="s">
        <v>8</v>
      </c>
      <c r="G4193" t="str">
        <f xml:space="preserve"> PROPER(TRIM(CLEAN(SUBSTITUTE(F4193,CHAR(160)," "))))</f>
        <v>West</v>
      </c>
      <c r="H4193" t="s">
        <v>30</v>
      </c>
      <c r="I4193" t="str">
        <f>PROPER(TRIM(CLEAN((SUBSTITUTE(H4193,"-"," ")))))</f>
        <v>Mobile App</v>
      </c>
      <c r="J4193">
        <v>15855</v>
      </c>
      <c r="K4193" t="s">
        <v>10</v>
      </c>
      <c r="L4193" t="str">
        <f xml:space="preserve"> PROPER(TRIM(CLEAN(SUBSTITUTE(K4193,CHAR(160)," "))))</f>
        <v>Consumer</v>
      </c>
      <c r="M4193" t="s">
        <v>9</v>
      </c>
      <c r="N4193" t="str">
        <f xml:space="preserve"> PROPER(TRIM(CLEAN(SUBSTITUTE(M4193,CHAR(160)," "))))</f>
        <v>Home</v>
      </c>
      <c r="O4193" t="s">
        <v>38</v>
      </c>
      <c r="P4193" t="str">
        <f>IF(LEN(TRIM(Table1[[#This Row],[subcategory]]&amp;""))=0,"Unknown", PROPER(TRIM(Table1[[#This Row],[subcategory]])))</f>
        <v>Kitchen</v>
      </c>
      <c r="Q4193">
        <v>264.89</v>
      </c>
      <c r="R4193" s="1">
        <f>IF(LEN(TRIM(Q4193&amp;""))=0, "", VALUE(SUBSTITUTE(Q4193,"$","")))</f>
        <v>264.89</v>
      </c>
      <c r="S4193">
        <v>5</v>
      </c>
      <c r="T4193">
        <f>IF(LEN(TRIM(S4193&amp;""))=0, "", VALUE(S4193))</f>
        <v>5</v>
      </c>
      <c r="U4193" s="5" t="s">
        <v>1655</v>
      </c>
      <c r="V4193" s="4">
        <f>IF(LEN(TRIM(U4193&amp;""))=0, "", VALUE(SUBSTITUTE(U4193,"$","")))</f>
        <v>1324.44999999999</v>
      </c>
      <c r="W4193" s="4" t="s">
        <v>1654</v>
      </c>
      <c r="X4193" s="4">
        <f>IF(LEN(TRIM(W4193&amp;""))=0, "", VALUE(SUBSTITUTE(W4193,"$","")))</f>
        <v>1003.93309999999</v>
      </c>
      <c r="Y4193" s="5" t="s">
        <v>1653</v>
      </c>
      <c r="Z4193" s="4" cm="1">
        <f t="array" ref="Z4193">IF(
    LEN(TRIM(Y4193&amp;""))=0,
        IF(AND(ISNUMBER(net_sales_clean), ISNUMBER(profit_clean)),
            net_sales_clean - profit_clean,
            ""
        ),
    VALUE(SUBSTITUTE(Y4193,"$",""))
)</f>
        <v>570.73744633445904</v>
      </c>
      <c r="AA4193" s="5" t="s">
        <v>1652</v>
      </c>
      <c r="AB4193" s="4" cm="1">
        <f t="array" ref="AB4193">IF(
    LEN(TRIM(AA4193&amp;""))=0,
        IF(AND(ISNUMBER(net_sales_clean), ISNUMBER(cost_clean)),
            net_sales_clean - cost_clean,
            ""
        ),
    VALUE(SUBSTITUTE(AA4193,"$",""))
)</f>
        <v>433.19565366554002</v>
      </c>
      <c r="AC4193">
        <v>3</v>
      </c>
      <c r="AD4193">
        <f>IF(LEN(TRIM(AC4193&amp;""))=0, "", VALUE(AC4193))</f>
        <v>3</v>
      </c>
      <c r="AE4193">
        <v>3</v>
      </c>
      <c r="AF4193">
        <f>IF(LEN(TRIM(AE4193&amp;""))=0, "", VALUE(AE4193))</f>
        <v>3</v>
      </c>
      <c r="AG4193">
        <v>0</v>
      </c>
      <c r="AH4193">
        <f>IF(
    OR(U4193&lt;0, W4193&lt;0, Y4193&lt;0, AA4193&lt;0),
        1,
        IF(LEN(TRIM(AG4193&amp;""))=0, "", AG4193)
)</f>
        <v>0</v>
      </c>
      <c r="AI4193" t="str">
        <f>IF(
    COUNT(Q4193,V4193,X4193,Z4193,AB4193)=0,
        "Not Usable",
    IF(
        COUNT(Q4193,V4193,X4193,Z4193,AB4193)&lt;5,
            "Incomplete",
            IF(
                MIN(Q4193,V4193,X4193,Z4193,AB4193)=0,
                    "Incomplete",
                    "Complete"
            )
    )
)</f>
        <v>Complete</v>
      </c>
    </row>
    <row r="4194" spans="1:35" x14ac:dyDescent="0.3">
      <c r="A4194">
        <v>22285</v>
      </c>
      <c r="B4194" s="6">
        <v>45902.621550925927</v>
      </c>
      <c r="C4194" s="3">
        <f>INT(B4194)</f>
        <v>45902</v>
      </c>
      <c r="D4194" s="2">
        <f>MOD(B4194,1)</f>
        <v>0.62155092592729488</v>
      </c>
      <c r="E4194">
        <v>74</v>
      </c>
      <c r="F4194" t="s">
        <v>8</v>
      </c>
      <c r="G4194" t="str">
        <f xml:space="preserve"> PROPER(TRIM(CLEAN(SUBSTITUTE(F4194,CHAR(160)," "))))</f>
        <v>West</v>
      </c>
      <c r="H4194" t="s">
        <v>27</v>
      </c>
      <c r="I4194" t="str">
        <f>PROPER(TRIM(CLEAN((SUBSTITUTE(H4194,"-"," ")))))</f>
        <v>In Store</v>
      </c>
      <c r="J4194">
        <v>14158</v>
      </c>
      <c r="K4194" t="s">
        <v>2</v>
      </c>
      <c r="L4194" t="str">
        <f xml:space="preserve"> PROPER(TRIM(CLEAN(SUBSTITUTE(K4194,CHAR(160)," "))))</f>
        <v>Home Office</v>
      </c>
      <c r="M4194" t="s">
        <v>19</v>
      </c>
      <c r="N4194" t="str">
        <f xml:space="preserve"> PROPER(TRIM(CLEAN(SUBSTITUTE(M4194,CHAR(160)," "))))</f>
        <v>Apparel</v>
      </c>
      <c r="P4194" t="str">
        <f>IF(LEN(TRIM(Table1[[#This Row],[subcategory]]&amp;""))=0,"Unknown", PROPER(TRIM(Table1[[#This Row],[subcategory]])))</f>
        <v>Unknown</v>
      </c>
      <c r="Q4194">
        <v>56.39</v>
      </c>
      <c r="R4194" s="1">
        <f>IF(LEN(TRIM(Q4194&amp;""))=0, "", VALUE(SUBSTITUTE(Q4194,"$","")))</f>
        <v>56.39</v>
      </c>
      <c r="S4194">
        <v>0</v>
      </c>
      <c r="T4194">
        <f>IF(LEN(TRIM(S4194&amp;""))=0, "", VALUE(S4194))</f>
        <v>0</v>
      </c>
      <c r="U4194">
        <v>0</v>
      </c>
      <c r="V4194" s="1">
        <f>IF(LEN(TRIM(U4194&amp;""))=0, "", VALUE(SUBSTITUTE(U4194,"$","")))</f>
        <v>0</v>
      </c>
      <c r="W4194" s="1">
        <v>0</v>
      </c>
      <c r="X4194" s="1">
        <f>IF(LEN(TRIM(W4194&amp;""))=0, "", VALUE(SUBSTITUTE(W4194,"$","")))</f>
        <v>0</v>
      </c>
      <c r="Y4194">
        <v>0</v>
      </c>
      <c r="Z4194" s="1" cm="1">
        <f t="array" ref="Z4194">IF(
    LEN(TRIM(Y4194&amp;""))=0,
        IF(AND(ISNUMBER(net_sales_clean), ISNUMBER(profit_clean)),
            net_sales_clean - profit_clean,
            ""
        ),
    VALUE(SUBSTITUTE(Y4194,"$",""))
)</f>
        <v>0</v>
      </c>
      <c r="AA4194">
        <v>0</v>
      </c>
      <c r="AB4194" s="1" cm="1">
        <f t="array" ref="AB4194">IF(
    LEN(TRIM(AA4194&amp;""))=0,
        IF(AND(ISNUMBER(net_sales_clean), ISNUMBER(cost_clean)),
            net_sales_clean - cost_clean,
            ""
        ),
    VALUE(SUBSTITUTE(AA4194,"$",""))
)</f>
        <v>0</v>
      </c>
      <c r="AC4194">
        <v>3</v>
      </c>
      <c r="AD4194">
        <f>IF(LEN(TRIM(AC4194&amp;""))=0, "", VALUE(AC4194))</f>
        <v>3</v>
      </c>
      <c r="AE4194">
        <v>4</v>
      </c>
      <c r="AF4194">
        <f>IF(LEN(TRIM(AE4194&amp;""))=0, "", VALUE(AE4194))</f>
        <v>4</v>
      </c>
      <c r="AG4194">
        <v>0</v>
      </c>
      <c r="AH4194">
        <f>IF(
    OR(U4194&lt;0, W4194&lt;0, Y4194&lt;0, AA4194&lt;0),
        1,
        IF(LEN(TRIM(AG4194&amp;""))=0, "", AG4194)
)</f>
        <v>0</v>
      </c>
      <c r="AI4194" t="str">
        <f>IF(
    COUNT(Q4194,V4194,X4194,Z4194,AB4194)=0,
        "Not Usable",
    IF(
        COUNT(Q4194,V4194,X4194,Z4194,AB4194)&lt;5,
            "Incomplete",
            IF(
                MIN(Q4194,V4194,X4194,Z4194,AB4194)=0,
                    "Incomplete",
                    "Complete"
            )
    )
)</f>
        <v>Incomplete</v>
      </c>
    </row>
    <row r="4195" spans="1:35" x14ac:dyDescent="0.3">
      <c r="A4195">
        <v>12005</v>
      </c>
      <c r="B4195" s="6">
        <v>45213.831203703703</v>
      </c>
      <c r="C4195" s="3">
        <f>INT(B4195)</f>
        <v>45213</v>
      </c>
      <c r="D4195" s="2">
        <f>MOD(B4195,1)</f>
        <v>0.83120370370306773</v>
      </c>
      <c r="E4195">
        <v>52</v>
      </c>
      <c r="F4195" t="s">
        <v>15</v>
      </c>
      <c r="G4195" t="str">
        <f xml:space="preserve"> PROPER(TRIM(CLEAN(SUBSTITUTE(F4195,CHAR(160)," "))))</f>
        <v>West</v>
      </c>
      <c r="H4195" t="s">
        <v>11</v>
      </c>
      <c r="I4195" t="str">
        <f>PROPER(TRIM(CLEAN((SUBSTITUTE(H4195,"-"," ")))))</f>
        <v>Online</v>
      </c>
      <c r="J4195">
        <v>26007</v>
      </c>
      <c r="K4195" t="s">
        <v>6</v>
      </c>
      <c r="L4195" t="str">
        <f xml:space="preserve"> PROPER(TRIM(CLEAN(SUBSTITUTE(K4195,CHAR(160)," "))))</f>
        <v>Corporate</v>
      </c>
      <c r="M4195" t="s">
        <v>16</v>
      </c>
      <c r="N4195" t="str">
        <f xml:space="preserve"> PROPER(TRIM(CLEAN(SUBSTITUTE(M4195,CHAR(160)," "))))</f>
        <v>Grocery</v>
      </c>
      <c r="O4195" t="s">
        <v>24</v>
      </c>
      <c r="P4195" t="str">
        <f>IF(LEN(TRIM(Table1[[#This Row],[subcategory]]&amp;""))=0,"Unknown", PROPER(TRIM(Table1[[#This Row],[subcategory]])))</f>
        <v>Snacks</v>
      </c>
      <c r="Q4195">
        <v>17.64</v>
      </c>
      <c r="R4195" s="1">
        <f>IF(LEN(TRIM(Q4195&amp;""))=0, "", VALUE(SUBSTITUTE(Q4195,"$","")))</f>
        <v>17.64</v>
      </c>
      <c r="S4195">
        <v>1</v>
      </c>
      <c r="T4195">
        <f>IF(LEN(TRIM(S4195&amp;""))=0, "", VALUE(S4195))</f>
        <v>1</v>
      </c>
      <c r="U4195">
        <v>17.64</v>
      </c>
      <c r="V4195" s="1">
        <f>IF(LEN(TRIM(U4195&amp;""))=0, "", VALUE(SUBSTITUTE(U4195,"$","")))</f>
        <v>17.64</v>
      </c>
      <c r="W4195" s="1">
        <v>16.82856</v>
      </c>
      <c r="X4195" s="1">
        <f>IF(LEN(TRIM(W4195&amp;""))=0, "", VALUE(SUBSTITUTE(W4195,"$","")))</f>
        <v>16.82856</v>
      </c>
      <c r="Y4195" s="5" t="s">
        <v>1651</v>
      </c>
      <c r="Z4195" s="4" cm="1">
        <f t="array" ref="Z4195">IF(
    LEN(TRIM(Y4195&amp;""))=0,
        IF(AND(ISNUMBER(net_sales_clean), ISNUMBER(profit_clean)),
            net_sales_clean - profit_clean,
            ""
        ),
    VALUE(SUBSTITUTE(Y4195,"$",""))
)</f>
        <v>9.8477834291582003</v>
      </c>
      <c r="AA4195" s="5" t="s">
        <v>1650</v>
      </c>
      <c r="AB4195" s="4" cm="1">
        <f t="array" ref="AB4195">IF(
    LEN(TRIM(AA4195&amp;""))=0,
        IF(AND(ISNUMBER(net_sales_clean), ISNUMBER(cost_clean)),
            net_sales_clean - cost_clean,
            ""
        ),
    VALUE(SUBSTITUTE(AA4195,"$",""))
)</f>
        <v>6.9807765708417904</v>
      </c>
      <c r="AC4195">
        <v>8</v>
      </c>
      <c r="AD4195">
        <f>IF(LEN(TRIM(AC4195&amp;""))=0, "", VALUE(AC4195))</f>
        <v>8</v>
      </c>
      <c r="AE4195">
        <v>4</v>
      </c>
      <c r="AF4195">
        <f>IF(LEN(TRIM(AE4195&amp;""))=0, "", VALUE(AE4195))</f>
        <v>4</v>
      </c>
      <c r="AG4195">
        <v>0</v>
      </c>
      <c r="AH4195">
        <f>IF(
    OR(U4195&lt;0, W4195&lt;0, Y4195&lt;0, AA4195&lt;0),
        1,
        IF(LEN(TRIM(AG4195&amp;""))=0, "", AG4195)
)</f>
        <v>0</v>
      </c>
      <c r="AI4195" t="str">
        <f>IF(
    COUNT(Q4195,V4195,X4195,Z4195,AB4195)=0,
        "Not Usable",
    IF(
        COUNT(Q4195,V4195,X4195,Z4195,AB4195)&lt;5,
            "Incomplete",
            IF(
                MIN(Q4195,V4195,X4195,Z4195,AB4195)=0,
                    "Incomplete",
                    "Complete"
            )
    )
)</f>
        <v>Complete</v>
      </c>
    </row>
    <row r="4196" spans="1:35" x14ac:dyDescent="0.3">
      <c r="A4196">
        <v>12354</v>
      </c>
      <c r="B4196" s="6">
        <v>45094.238379629627</v>
      </c>
      <c r="C4196" s="3">
        <f>INT(B4196)</f>
        <v>45094</v>
      </c>
      <c r="D4196" s="2">
        <f>MOD(B4196,1)</f>
        <v>0.23837962962716119</v>
      </c>
      <c r="E4196">
        <v>77</v>
      </c>
      <c r="F4196" t="s">
        <v>33</v>
      </c>
      <c r="G4196" t="str">
        <f xml:space="preserve"> PROPER(TRIM(CLEAN(SUBSTITUTE(F4196,CHAR(160)," "))))</f>
        <v>South</v>
      </c>
      <c r="H4196" t="s">
        <v>11</v>
      </c>
      <c r="I4196" t="str">
        <f>PROPER(TRIM(CLEAN((SUBSTITUTE(H4196,"-"," ")))))</f>
        <v>Online</v>
      </c>
      <c r="J4196">
        <v>21641</v>
      </c>
      <c r="K4196" t="s">
        <v>2</v>
      </c>
      <c r="L4196" t="str">
        <f xml:space="preserve"> PROPER(TRIM(CLEAN(SUBSTITUTE(K4196,CHAR(160)," "))))</f>
        <v>Home Office</v>
      </c>
      <c r="M4196" t="s">
        <v>1</v>
      </c>
      <c r="N4196" t="str">
        <f xml:space="preserve"> PROPER(TRIM(CLEAN(SUBSTITUTE(M4196,CHAR(160)," "))))</f>
        <v>Beauty</v>
      </c>
      <c r="O4196" t="s">
        <v>31</v>
      </c>
      <c r="P4196" t="str">
        <f>IF(LEN(TRIM(Table1[[#This Row],[subcategory]]&amp;""))=0,"Unknown", PROPER(TRIM(Table1[[#This Row],[subcategory]])))</f>
        <v>Skincare</v>
      </c>
      <c r="Q4196">
        <v>55.19</v>
      </c>
      <c r="R4196" s="1">
        <f>IF(LEN(TRIM(Q4196&amp;""))=0, "", VALUE(SUBSTITUTE(Q4196,"$","")))</f>
        <v>55.19</v>
      </c>
      <c r="S4196">
        <v>1</v>
      </c>
      <c r="T4196">
        <f>IF(LEN(TRIM(S4196&amp;""))=0, "", VALUE(S4196))</f>
        <v>1</v>
      </c>
      <c r="U4196">
        <v>55.19</v>
      </c>
      <c r="V4196" s="1">
        <f>IF(LEN(TRIM(U4196&amp;""))=0, "", VALUE(SUBSTITUTE(U4196,"$","")))</f>
        <v>55.19</v>
      </c>
      <c r="W4196" s="1">
        <v>48.512009999999997</v>
      </c>
      <c r="X4196" s="1">
        <f>IF(LEN(TRIM(W4196&amp;""))=0, "", VALUE(SUBSTITUTE(W4196,"$","")))</f>
        <v>48.512009999999997</v>
      </c>
      <c r="Y4196" s="5" t="s">
        <v>1649</v>
      </c>
      <c r="Z4196" s="4" cm="1">
        <f t="array" ref="Z4196">IF(
    LEN(TRIM(Y4196&amp;""))=0,
        IF(AND(ISNUMBER(net_sales_clean), ISNUMBER(profit_clean)),
            net_sales_clean - profit_clean,
            ""
        ),
    VALUE(SUBSTITUTE(Y4196,"$",""))
)</f>
        <v>33.6379074675298</v>
      </c>
      <c r="AA4196" s="5" t="s">
        <v>1648</v>
      </c>
      <c r="AB4196" s="4" cm="1">
        <f t="array" ref="AB4196">IF(
    LEN(TRIM(AA4196&amp;""))=0,
        IF(AND(ISNUMBER(net_sales_clean), ISNUMBER(cost_clean)),
            net_sales_clean - cost_clean,
            ""
        ),
    VALUE(SUBSTITUTE(AA4196,"$",""))
)</f>
        <v>14.874102532470101</v>
      </c>
      <c r="AC4196">
        <v>4</v>
      </c>
      <c r="AD4196">
        <f>IF(LEN(TRIM(AC4196&amp;""))=0, "", VALUE(AC4196))</f>
        <v>4</v>
      </c>
      <c r="AE4196">
        <v>2</v>
      </c>
      <c r="AF4196">
        <f>IF(LEN(TRIM(AE4196&amp;""))=0, "", VALUE(AE4196))</f>
        <v>2</v>
      </c>
      <c r="AG4196">
        <v>0</v>
      </c>
      <c r="AH4196">
        <f>IF(
    OR(U4196&lt;0, W4196&lt;0, Y4196&lt;0, AA4196&lt;0),
        1,
        IF(LEN(TRIM(AG4196&amp;""))=0, "", AG4196)
)</f>
        <v>0</v>
      </c>
      <c r="AI4196" t="str">
        <f>IF(
    COUNT(Q4196,V4196,X4196,Z4196,AB4196)=0,
        "Not Usable",
    IF(
        COUNT(Q4196,V4196,X4196,Z4196,AB4196)&lt;5,
            "Incomplete",
            IF(
                MIN(Q4196,V4196,X4196,Z4196,AB4196)=0,
                    "Incomplete",
                    "Complete"
            )
    )
)</f>
        <v>Complete</v>
      </c>
    </row>
    <row r="4197" spans="1:35" x14ac:dyDescent="0.3">
      <c r="A4197">
        <v>33059</v>
      </c>
      <c r="B4197" s="6">
        <v>45099.643587962964</v>
      </c>
      <c r="C4197" s="3">
        <f>INT(B4197)</f>
        <v>45099</v>
      </c>
      <c r="D4197" s="2">
        <f>MOD(B4197,1)</f>
        <v>0.64358796296437504</v>
      </c>
      <c r="E4197">
        <v>40</v>
      </c>
      <c r="F4197" t="s">
        <v>33</v>
      </c>
      <c r="G4197" t="str">
        <f xml:space="preserve"> PROPER(TRIM(CLEAN(SUBSTITUTE(F4197,CHAR(160)," "))))</f>
        <v>South</v>
      </c>
      <c r="H4197" t="s">
        <v>17</v>
      </c>
      <c r="I4197" t="str">
        <f>PROPER(TRIM(CLEAN((SUBSTITUTE(H4197,"-"," ")))))</f>
        <v>Online</v>
      </c>
      <c r="J4197">
        <v>6537</v>
      </c>
      <c r="K4197" t="s">
        <v>2</v>
      </c>
      <c r="L4197" t="str">
        <f xml:space="preserve"> PROPER(TRIM(CLEAN(SUBSTITUTE(K4197,CHAR(160)," "))))</f>
        <v>Home Office</v>
      </c>
      <c r="M4197" t="s">
        <v>1</v>
      </c>
      <c r="N4197" t="str">
        <f xml:space="preserve"> PROPER(TRIM(CLEAN(SUBSTITUTE(M4197,CHAR(160)," "))))</f>
        <v>Beauty</v>
      </c>
      <c r="O4197" t="s">
        <v>31</v>
      </c>
      <c r="P4197" t="str">
        <f>IF(LEN(TRIM(Table1[[#This Row],[subcategory]]&amp;""))=0,"Unknown", PROPER(TRIM(Table1[[#This Row],[subcategory]])))</f>
        <v>Skincare</v>
      </c>
      <c r="Q4197">
        <v>52.13</v>
      </c>
      <c r="R4197" s="1">
        <f>IF(LEN(TRIM(Q4197&amp;""))=0, "", VALUE(SUBSTITUTE(Q4197,"$","")))</f>
        <v>52.13</v>
      </c>
      <c r="S4197">
        <v>3</v>
      </c>
      <c r="T4197">
        <f>IF(LEN(TRIM(S4197&amp;""))=0, "", VALUE(S4197))</f>
        <v>3</v>
      </c>
      <c r="U4197" s="5" t="s">
        <v>143</v>
      </c>
      <c r="V4197" s="4">
        <f>IF(LEN(TRIM(U4197&amp;""))=0, "", VALUE(SUBSTITUTE(U4197,"$","")))</f>
        <v>156.38999999999999</v>
      </c>
      <c r="W4197" s="1">
        <v>126.83229</v>
      </c>
      <c r="X4197" s="1">
        <f>IF(LEN(TRIM(W4197&amp;""))=0, "", VALUE(SUBSTITUTE(W4197,"$","")))</f>
        <v>126.83229</v>
      </c>
      <c r="Z4197" s="1" t="str" cm="1">
        <f t="array" ref="Z4197">IF(
    LEN(TRIM(Y4197&amp;""))=0,
        IF(AND(ISNUMBER(net_sales_clean), ISNUMBER(profit_clean)),
            net_sales_clean - profit_clean,
            ""
        ),
    VALUE(SUBSTITUTE(Y4197,"$",""))
)</f>
        <v/>
      </c>
      <c r="AB4197" s="1" t="str" cm="1">
        <f t="array" ref="AB4197">IF(
    LEN(TRIM(AA4197&amp;""))=0,
        IF(AND(ISNUMBER(net_sales_clean), ISNUMBER(cost_clean)),
            net_sales_clean - cost_clean,
            ""
        ),
    VALUE(SUBSTITUTE(AA4197,"$",""))
)</f>
        <v/>
      </c>
      <c r="AC4197">
        <v>8</v>
      </c>
      <c r="AD4197">
        <f>IF(LEN(TRIM(AC4197&amp;""))=0, "", VALUE(AC4197))</f>
        <v>8</v>
      </c>
      <c r="AE4197">
        <v>4</v>
      </c>
      <c r="AF4197">
        <f>IF(LEN(TRIM(AE4197&amp;""))=0, "", VALUE(AE4197))</f>
        <v>4</v>
      </c>
      <c r="AG4197">
        <v>0</v>
      </c>
      <c r="AH4197">
        <f>IF(
    OR(U4197&lt;0, W4197&lt;0, Y4197&lt;0, AA4197&lt;0),
        1,
        IF(LEN(TRIM(AG4197&amp;""))=0, "", AG4197)
)</f>
        <v>0</v>
      </c>
      <c r="AI4197" t="str">
        <f>IF(
    COUNT(Q4197,V4197,X4197,Z4197,AB4197)=0,
        "Not Usable",
    IF(
        COUNT(Q4197,V4197,X4197,Z4197,AB4197)&lt;5,
            "Incomplete",
            IF(
                MIN(Q4197,V4197,X4197,Z4197,AB4197)=0,
                    "Incomplete",
                    "Complete"
            )
    )
)</f>
        <v>Incomplete</v>
      </c>
    </row>
    <row r="4198" spans="1:35" x14ac:dyDescent="0.3">
      <c r="A4198">
        <v>24750</v>
      </c>
      <c r="B4198" s="6">
        <v>45661.810486111113</v>
      </c>
      <c r="C4198" s="3">
        <f>INT(B4198)</f>
        <v>45661</v>
      </c>
      <c r="D4198" s="2">
        <f>MOD(B4198,1)</f>
        <v>0.81048611111327773</v>
      </c>
      <c r="E4198">
        <v>45</v>
      </c>
      <c r="F4198" t="s">
        <v>21</v>
      </c>
      <c r="G4198" t="str">
        <f xml:space="preserve"> PROPER(TRIM(CLEAN(SUBSTITUTE(F4198,CHAR(160)," "))))</f>
        <v>Midwest</v>
      </c>
      <c r="H4198" t="s">
        <v>11</v>
      </c>
      <c r="I4198" t="str">
        <f>PROPER(TRIM(CLEAN((SUBSTITUTE(H4198,"-"," ")))))</f>
        <v>Online</v>
      </c>
      <c r="J4198">
        <v>25994</v>
      </c>
      <c r="K4198" t="s">
        <v>14</v>
      </c>
      <c r="L4198" t="str">
        <f xml:space="preserve"> PROPER(TRIM(CLEAN(SUBSTITUTE(K4198,CHAR(160)," "))))</f>
        <v>Consumer</v>
      </c>
      <c r="M4198" t="s">
        <v>16</v>
      </c>
      <c r="N4198" t="str">
        <f xml:space="preserve"> PROPER(TRIM(CLEAN(SUBSTITUTE(M4198,CHAR(160)," "))))</f>
        <v>Grocery</v>
      </c>
      <c r="O4198" t="s">
        <v>29</v>
      </c>
      <c r="P4198" t="str">
        <f>IF(LEN(TRIM(Table1[[#This Row],[subcategory]]&amp;""))=0,"Unknown", PROPER(TRIM(Table1[[#This Row],[subcategory]])))</f>
        <v>Beverages</v>
      </c>
      <c r="R4198" s="1" t="str">
        <f>IF(LEN(TRIM(Q4198&amp;""))=0, "", VALUE(SUBSTITUTE(Q4198,"$","")))</f>
        <v/>
      </c>
      <c r="S4198">
        <v>1</v>
      </c>
      <c r="T4198">
        <f>IF(LEN(TRIM(S4198&amp;""))=0, "", VALUE(S4198))</f>
        <v>1</v>
      </c>
      <c r="V4198" s="1" t="str">
        <f>IF(LEN(TRIM(U4198&amp;""))=0, "", VALUE(SUBSTITUTE(U4198,"$","")))</f>
        <v/>
      </c>
      <c r="X4198" s="1" t="str">
        <f>IF(LEN(TRIM(W4198&amp;""))=0, "", VALUE(SUBSTITUTE(W4198,"$","")))</f>
        <v/>
      </c>
      <c r="Z4198" s="1" t="str" cm="1">
        <f t="array" ref="Z4198">IF(
    LEN(TRIM(Y4198&amp;""))=0,
        IF(AND(ISNUMBER(net_sales_clean), ISNUMBER(profit_clean)),
            net_sales_clean - profit_clean,
            ""
        ),
    VALUE(SUBSTITUTE(Y4198,"$",""))
)</f>
        <v/>
      </c>
      <c r="AB4198" s="1" t="str" cm="1">
        <f t="array" ref="AB4198">IF(
    LEN(TRIM(AA4198&amp;""))=0,
        IF(AND(ISNUMBER(net_sales_clean), ISNUMBER(cost_clean)),
            net_sales_clean - cost_clean,
            ""
        ),
    VALUE(SUBSTITUTE(AA4198,"$",""))
)</f>
        <v/>
      </c>
      <c r="AC4198">
        <v>3</v>
      </c>
      <c r="AD4198">
        <f>IF(LEN(TRIM(AC4198&amp;""))=0, "", VALUE(AC4198))</f>
        <v>3</v>
      </c>
      <c r="AE4198">
        <v>1</v>
      </c>
      <c r="AF4198">
        <f>IF(LEN(TRIM(AE4198&amp;""))=0, "", VALUE(AE4198))</f>
        <v>1</v>
      </c>
      <c r="AG4198">
        <v>0</v>
      </c>
      <c r="AH4198">
        <f>IF(
    OR(U4198&lt;0, W4198&lt;0, Y4198&lt;0, AA4198&lt;0),
        1,
        IF(LEN(TRIM(AG4198&amp;""))=0, "", AG4198)
)</f>
        <v>0</v>
      </c>
      <c r="AI4198" t="str">
        <f>IF(
    COUNT(Q4198,V4198,X4198,Z4198,AB4198)=0,
        "Not Usable",
    IF(
        COUNT(Q4198,V4198,X4198,Z4198,AB4198)&lt;5,
            "Incomplete",
            IF(
                MIN(Q4198,V4198,X4198,Z4198,AB4198)=0,
                    "Incomplete",
                    "Complete"
            )
    )
)</f>
        <v>Not Usable</v>
      </c>
    </row>
    <row r="4199" spans="1:35" x14ac:dyDescent="0.3">
      <c r="A4199">
        <v>15519</v>
      </c>
      <c r="B4199" s="6">
        <v>45705.753946759258</v>
      </c>
      <c r="C4199" s="3">
        <f>INT(B4199)</f>
        <v>45705</v>
      </c>
      <c r="D4199" s="2">
        <f>MOD(B4199,1)</f>
        <v>0.75394675925781485</v>
      </c>
      <c r="E4199">
        <v>81</v>
      </c>
      <c r="F4199" t="s">
        <v>21</v>
      </c>
      <c r="G4199" t="str">
        <f xml:space="preserve"> PROPER(TRIM(CLEAN(SUBSTITUTE(F4199,CHAR(160)," "))))</f>
        <v>Midwest</v>
      </c>
      <c r="H4199" t="s">
        <v>7</v>
      </c>
      <c r="I4199" t="str">
        <f>PROPER(TRIM(CLEAN((SUBSTITUTE(H4199,"-"," ")))))</f>
        <v>In Store</v>
      </c>
      <c r="J4199">
        <v>20550</v>
      </c>
      <c r="K4199" t="s">
        <v>14</v>
      </c>
      <c r="L4199" t="str">
        <f xml:space="preserve"> PROPER(TRIM(CLEAN(SUBSTITUTE(K4199,CHAR(160)," "))))</f>
        <v>Consumer</v>
      </c>
      <c r="M4199" t="s">
        <v>23</v>
      </c>
      <c r="N4199" t="str">
        <f xml:space="preserve"> PROPER(TRIM(CLEAN(SUBSTITUTE(M4199,CHAR(160)," "))))</f>
        <v>Electronics</v>
      </c>
      <c r="O4199" t="s">
        <v>40</v>
      </c>
      <c r="P4199" t="str">
        <f>IF(LEN(TRIM(Table1[[#This Row],[subcategory]]&amp;""))=0,"Unknown", PROPER(TRIM(Table1[[#This Row],[subcategory]])))</f>
        <v>Accessories</v>
      </c>
      <c r="Q4199">
        <v>39</v>
      </c>
      <c r="R4199" s="1">
        <f>IF(LEN(TRIM(Q4199&amp;""))=0, "", VALUE(SUBSTITUTE(Q4199,"$","")))</f>
        <v>39</v>
      </c>
      <c r="S4199">
        <v>1</v>
      </c>
      <c r="T4199">
        <f>IF(LEN(TRIM(S4199&amp;""))=0, "", VALUE(S4199))</f>
        <v>1</v>
      </c>
      <c r="U4199">
        <v>39</v>
      </c>
      <c r="V4199" s="1">
        <f>IF(LEN(TRIM(U4199&amp;""))=0, "", VALUE(SUBSTITUTE(U4199,"$","")))</f>
        <v>39</v>
      </c>
      <c r="W4199" s="1">
        <v>31.902000000000001</v>
      </c>
      <c r="X4199" s="1">
        <f>IF(LEN(TRIM(W4199&amp;""))=0, "", VALUE(SUBSTITUTE(W4199,"$","")))</f>
        <v>31.902000000000001</v>
      </c>
      <c r="Y4199" s="5" t="s">
        <v>1647</v>
      </c>
      <c r="Z4199" s="4" cm="1">
        <f t="array" ref="Z4199">IF(
    LEN(TRIM(Y4199&amp;""))=0,
        IF(AND(ISNUMBER(net_sales_clean), ISNUMBER(profit_clean)),
            net_sales_clean - profit_clean,
            ""
        ),
    VALUE(SUBSTITUTE(Y4199,"$",""))
)</f>
        <v>22.589146045742201</v>
      </c>
      <c r="AA4199" s="5" t="s">
        <v>1646</v>
      </c>
      <c r="AB4199" s="4" cm="1">
        <f t="array" ref="AB4199">IF(
    LEN(TRIM(AA4199&amp;""))=0,
        IF(AND(ISNUMBER(net_sales_clean), ISNUMBER(cost_clean)),
            net_sales_clean - cost_clean,
            ""
        ),
    VALUE(SUBSTITUTE(AA4199,"$",""))
)</f>
        <v>9.31285395425774</v>
      </c>
      <c r="AC4199">
        <v>9</v>
      </c>
      <c r="AD4199">
        <f>IF(LEN(TRIM(AC4199&amp;""))=0, "", VALUE(AC4199))</f>
        <v>9</v>
      </c>
      <c r="AE4199">
        <v>2</v>
      </c>
      <c r="AF4199">
        <f>IF(LEN(TRIM(AE4199&amp;""))=0, "", VALUE(AE4199))</f>
        <v>2</v>
      </c>
      <c r="AG4199">
        <v>0</v>
      </c>
      <c r="AH4199">
        <f>IF(
    OR(U4199&lt;0, W4199&lt;0, Y4199&lt;0, AA4199&lt;0),
        1,
        IF(LEN(TRIM(AG4199&amp;""))=0, "", AG4199)
)</f>
        <v>0</v>
      </c>
      <c r="AI4199" t="str">
        <f>IF(
    COUNT(Q4199,V4199,X4199,Z4199,AB4199)=0,
        "Not Usable",
    IF(
        COUNT(Q4199,V4199,X4199,Z4199,AB4199)&lt;5,
            "Incomplete",
            IF(
                MIN(Q4199,V4199,X4199,Z4199,AB4199)=0,
                    "Incomplete",
                    "Complete"
            )
    )
)</f>
        <v>Complete</v>
      </c>
    </row>
    <row r="4200" spans="1:35" x14ac:dyDescent="0.3">
      <c r="A4200">
        <v>44058</v>
      </c>
      <c r="B4200" s="6">
        <v>45188.62195601852</v>
      </c>
      <c r="C4200" s="3">
        <f>INT(B4200)</f>
        <v>45188</v>
      </c>
      <c r="D4200" s="2">
        <f>MOD(B4200,1)</f>
        <v>0.62195601851999527</v>
      </c>
      <c r="E4200">
        <v>51</v>
      </c>
      <c r="F4200" t="s">
        <v>21</v>
      </c>
      <c r="G4200" t="str">
        <f xml:space="preserve"> PROPER(TRIM(CLEAN(SUBSTITUTE(F4200,CHAR(160)," "))))</f>
        <v>Midwest</v>
      </c>
      <c r="H4200" t="s">
        <v>27</v>
      </c>
      <c r="I4200" t="str">
        <f>PROPER(TRIM(CLEAN((SUBSTITUTE(H4200,"-"," ")))))</f>
        <v>In Store</v>
      </c>
      <c r="J4200">
        <v>14159</v>
      </c>
      <c r="K4200" t="s">
        <v>6</v>
      </c>
      <c r="L4200" t="str">
        <f xml:space="preserve"> PROPER(TRIM(CLEAN(SUBSTITUTE(K4200,CHAR(160)," "))))</f>
        <v>Corporate</v>
      </c>
      <c r="M4200" t="s">
        <v>19</v>
      </c>
      <c r="N4200" t="str">
        <f xml:space="preserve"> PROPER(TRIM(CLEAN(SUBSTITUTE(M4200,CHAR(160)," "))))</f>
        <v>Apparel</v>
      </c>
      <c r="O4200" t="s">
        <v>20</v>
      </c>
      <c r="P4200" t="str">
        <f>IF(LEN(TRIM(Table1[[#This Row],[subcategory]]&amp;""))=0,"Unknown", PROPER(TRIM(Table1[[#This Row],[subcategory]])))</f>
        <v>Women</v>
      </c>
      <c r="Q4200">
        <v>64.400000000000006</v>
      </c>
      <c r="R4200" s="1">
        <f>IF(LEN(TRIM(Q4200&amp;""))=0, "", VALUE(SUBSTITUTE(Q4200,"$","")))</f>
        <v>64.400000000000006</v>
      </c>
      <c r="S4200">
        <v>3</v>
      </c>
      <c r="T4200">
        <f>IF(LEN(TRIM(S4200&amp;""))=0, "", VALUE(S4200))</f>
        <v>3</v>
      </c>
      <c r="U4200" s="5" t="s">
        <v>121</v>
      </c>
      <c r="V4200" s="4">
        <f>IF(LEN(TRIM(U4200&amp;""))=0, "", VALUE(SUBSTITUTE(U4200,"$","")))</f>
        <v>193.2</v>
      </c>
      <c r="W4200" s="4" t="s">
        <v>1645</v>
      </c>
      <c r="X4200" s="4">
        <f>IF(LEN(TRIM(W4200&amp;""))=0, "", VALUE(SUBSTITUTE(W4200,"$","")))</f>
        <v>171.75479999999999</v>
      </c>
      <c r="Y4200" s="5" t="s">
        <v>1644</v>
      </c>
      <c r="Z4200" s="4" cm="1">
        <f t="array" ref="Z4200">IF(
    LEN(TRIM(Y4200&amp;""))=0,
        IF(AND(ISNUMBER(net_sales_clean), ISNUMBER(profit_clean)),
            net_sales_clean - profit_clean,
            ""
        ),
    VALUE(SUBSTITUTE(Y4200,"$",""))
)</f>
        <v>120.385315903536</v>
      </c>
      <c r="AA4200" s="5" t="s">
        <v>1643</v>
      </c>
      <c r="AB4200" s="4" cm="1">
        <f t="array" ref="AB4200">IF(
    LEN(TRIM(AA4200&amp;""))=0,
        IF(AND(ISNUMBER(net_sales_clean), ISNUMBER(cost_clean)),
            net_sales_clean - cost_clean,
            ""
        ),
    VALUE(SUBSTITUTE(AA4200,"$",""))
)</f>
        <v>51.369484096463403</v>
      </c>
      <c r="AC4200">
        <v>9</v>
      </c>
      <c r="AD4200">
        <f>IF(LEN(TRIM(AC4200&amp;""))=0, "", VALUE(AC4200))</f>
        <v>9</v>
      </c>
      <c r="AE4200">
        <v>5</v>
      </c>
      <c r="AF4200">
        <f>IF(LEN(TRIM(AE4200&amp;""))=0, "", VALUE(AE4200))</f>
        <v>5</v>
      </c>
      <c r="AG4200">
        <v>0</v>
      </c>
      <c r="AH4200">
        <f>IF(
    OR(U4200&lt;0, W4200&lt;0, Y4200&lt;0, AA4200&lt;0),
        1,
        IF(LEN(TRIM(AG4200&amp;""))=0, "", AG4200)
)</f>
        <v>0</v>
      </c>
      <c r="AI4200" t="str">
        <f>IF(
    COUNT(Q4200,V4200,X4200,Z4200,AB4200)=0,
        "Not Usable",
    IF(
        COUNT(Q4200,V4200,X4200,Z4200,AB4200)&lt;5,
            "Incomplete",
            IF(
                MIN(Q4200,V4200,X4200,Z4200,AB4200)=0,
                    "Incomplete",
                    "Complete"
            )
    )
)</f>
        <v>Complete</v>
      </c>
    </row>
    <row r="4201" spans="1:35" x14ac:dyDescent="0.3">
      <c r="A4201">
        <v>33856</v>
      </c>
      <c r="B4201" s="6">
        <v>44975.444120370368</v>
      </c>
      <c r="C4201" s="3">
        <f>INT(B4201)</f>
        <v>44975</v>
      </c>
      <c r="D4201" s="2">
        <f>MOD(B4201,1)</f>
        <v>0.44412037036818219</v>
      </c>
      <c r="E4201">
        <v>80</v>
      </c>
      <c r="F4201" t="s">
        <v>4</v>
      </c>
      <c r="G4201" t="str">
        <f xml:space="preserve"> PROPER(TRIM(CLEAN(SUBSTITUTE(F4201,CHAR(160)," "))))</f>
        <v>South</v>
      </c>
      <c r="H4201" t="s">
        <v>17</v>
      </c>
      <c r="I4201" t="str">
        <f>PROPER(TRIM(CLEAN((SUBSTITUTE(H4201,"-"," ")))))</f>
        <v>Online</v>
      </c>
      <c r="J4201">
        <v>7849</v>
      </c>
      <c r="K4201" t="s">
        <v>6</v>
      </c>
      <c r="L4201" t="str">
        <f xml:space="preserve"> PROPER(TRIM(CLEAN(SUBSTITUTE(K4201,CHAR(160)," "))))</f>
        <v>Corporate</v>
      </c>
      <c r="M4201" t="s">
        <v>23</v>
      </c>
      <c r="N4201" t="str">
        <f xml:space="preserve"> PROPER(TRIM(CLEAN(SUBSTITUTE(M4201,CHAR(160)," "))))</f>
        <v>Electronics</v>
      </c>
      <c r="O4201" t="s">
        <v>22</v>
      </c>
      <c r="P4201" t="str">
        <f>IF(LEN(TRIM(Table1[[#This Row],[subcategory]]&amp;""))=0,"Unknown", PROPER(TRIM(Table1[[#This Row],[subcategory]])))</f>
        <v>Audio</v>
      </c>
      <c r="Q4201">
        <v>51.81</v>
      </c>
      <c r="R4201" s="1">
        <f>IF(LEN(TRIM(Q4201&amp;""))=0, "", VALUE(SUBSTITUTE(Q4201,"$","")))</f>
        <v>51.81</v>
      </c>
      <c r="S4201">
        <v>4</v>
      </c>
      <c r="T4201">
        <f>IF(LEN(TRIM(S4201&amp;""))=0, "", VALUE(S4201))</f>
        <v>4</v>
      </c>
      <c r="U4201">
        <v>207.24</v>
      </c>
      <c r="V4201" s="1">
        <f>IF(LEN(TRIM(U4201&amp;""))=0, "", VALUE(SUBSTITUTE(U4201,"$","")))</f>
        <v>207.24</v>
      </c>
      <c r="W4201" s="1">
        <v>152.32140000000001</v>
      </c>
      <c r="X4201" s="1">
        <f>IF(LEN(TRIM(W4201&amp;""))=0, "", VALUE(SUBSTITUTE(W4201,"$","")))</f>
        <v>152.32140000000001</v>
      </c>
      <c r="Y4201" s="5" t="s">
        <v>1642</v>
      </c>
      <c r="Z4201" s="4" cm="1">
        <f t="array" ref="Z4201">IF(
    LEN(TRIM(Y4201&amp;""))=0,
        IF(AND(ISNUMBER(net_sales_clean), ISNUMBER(profit_clean)),
            net_sales_clean - profit_clean,
            ""
        ),
    VALUE(SUBSTITUTE(Y4201,"$",""))
)</f>
        <v>92.964985672699896</v>
      </c>
      <c r="AA4201" s="5" t="s">
        <v>1641</v>
      </c>
      <c r="AB4201" s="4" cm="1">
        <f t="array" ref="AB4201">IF(
    LEN(TRIM(AA4201&amp;""))=0,
        IF(AND(ISNUMBER(net_sales_clean), ISNUMBER(cost_clean)),
            net_sales_clean - cost_clean,
            ""
        ),
    VALUE(SUBSTITUTE(AA4201,"$",""))
)</f>
        <v>59.356414327300001</v>
      </c>
      <c r="AC4201">
        <v>2</v>
      </c>
      <c r="AD4201">
        <f>IF(LEN(TRIM(AC4201&amp;""))=0, "", VALUE(AC4201))</f>
        <v>2</v>
      </c>
      <c r="AE4201">
        <v>5</v>
      </c>
      <c r="AF4201">
        <f>IF(LEN(TRIM(AE4201&amp;""))=0, "", VALUE(AE4201))</f>
        <v>5</v>
      </c>
      <c r="AG4201">
        <v>0</v>
      </c>
      <c r="AH4201">
        <f>IF(
    OR(U4201&lt;0, W4201&lt;0, Y4201&lt;0, AA4201&lt;0),
        1,
        IF(LEN(TRIM(AG4201&amp;""))=0, "", AG4201)
)</f>
        <v>0</v>
      </c>
      <c r="AI4201" t="str">
        <f>IF(
    COUNT(Q4201,V4201,X4201,Z4201,AB4201)=0,
        "Not Usable",
    IF(
        COUNT(Q4201,V4201,X4201,Z4201,AB4201)&lt;5,
            "Incomplete",
            IF(
                MIN(Q4201,V4201,X4201,Z4201,AB4201)=0,
                    "Incomplete",
                    "Complete"
            )
    )
)</f>
        <v>Complete</v>
      </c>
    </row>
    <row r="4202" spans="1:35" x14ac:dyDescent="0.3">
      <c r="A4202">
        <v>40694</v>
      </c>
      <c r="B4202" s="6">
        <v>45672.167916666665</v>
      </c>
      <c r="C4202" s="3">
        <f>INT(B4202)</f>
        <v>45672</v>
      </c>
      <c r="D4202" s="2">
        <f>MOD(B4202,1)</f>
        <v>0.1679166666654055</v>
      </c>
      <c r="E4202">
        <v>78</v>
      </c>
      <c r="F4202" t="s">
        <v>4</v>
      </c>
      <c r="G4202" t="str">
        <f xml:space="preserve"> PROPER(TRIM(CLEAN(SUBSTITUTE(F4202,CHAR(160)," "))))</f>
        <v>South</v>
      </c>
      <c r="H4202" t="s">
        <v>27</v>
      </c>
      <c r="I4202" t="str">
        <f>PROPER(TRIM(CLEAN((SUBSTITUTE(H4202,"-"," ")))))</f>
        <v>In Store</v>
      </c>
      <c r="J4202">
        <v>23575</v>
      </c>
      <c r="K4202" t="s">
        <v>10</v>
      </c>
      <c r="L4202" t="str">
        <f xml:space="preserve"> PROPER(TRIM(CLEAN(SUBSTITUTE(K4202,CHAR(160)," "))))</f>
        <v>Consumer</v>
      </c>
      <c r="M4202" t="s">
        <v>9</v>
      </c>
      <c r="N4202" t="str">
        <f xml:space="preserve"> PROPER(TRIM(CLEAN(SUBSTITUTE(M4202,CHAR(160)," "))))</f>
        <v>Home</v>
      </c>
      <c r="O4202" t="s">
        <v>12</v>
      </c>
      <c r="P4202" t="str">
        <f>IF(LEN(TRIM(Table1[[#This Row],[subcategory]]&amp;""))=0,"Unknown", PROPER(TRIM(Table1[[#This Row],[subcategory]])))</f>
        <v>Decor</v>
      </c>
      <c r="Q4202">
        <v>42.49</v>
      </c>
      <c r="R4202" s="1">
        <f>IF(LEN(TRIM(Q4202&amp;""))=0, "", VALUE(SUBSTITUTE(Q4202,"$","")))</f>
        <v>42.49</v>
      </c>
      <c r="S4202">
        <v>0</v>
      </c>
      <c r="T4202">
        <f>IF(LEN(TRIM(S4202&amp;""))=0, "", VALUE(S4202))</f>
        <v>0</v>
      </c>
      <c r="U4202">
        <v>0</v>
      </c>
      <c r="V4202" s="1">
        <f>IF(LEN(TRIM(U4202&amp;""))=0, "", VALUE(SUBSTITUTE(U4202,"$","")))</f>
        <v>0</v>
      </c>
      <c r="W4202" s="1">
        <v>0</v>
      </c>
      <c r="X4202" s="1">
        <f>IF(LEN(TRIM(W4202&amp;""))=0, "", VALUE(SUBSTITUTE(W4202,"$","")))</f>
        <v>0</v>
      </c>
      <c r="Y4202">
        <v>0</v>
      </c>
      <c r="Z4202" s="1" cm="1">
        <f t="array" ref="Z4202">IF(
    LEN(TRIM(Y4202&amp;""))=0,
        IF(AND(ISNUMBER(net_sales_clean), ISNUMBER(profit_clean)),
            net_sales_clean - profit_clean,
            ""
        ),
    VALUE(SUBSTITUTE(Y4202,"$",""))
)</f>
        <v>0</v>
      </c>
      <c r="AA4202">
        <v>0</v>
      </c>
      <c r="AB4202" s="1" cm="1">
        <f t="array" ref="AB4202">IF(
    LEN(TRIM(AA4202&amp;""))=0,
        IF(AND(ISNUMBER(net_sales_clean), ISNUMBER(cost_clean)),
            net_sales_clean - cost_clean,
            ""
        ),
    VALUE(SUBSTITUTE(AA4202,"$",""))
)</f>
        <v>0</v>
      </c>
      <c r="AC4202">
        <v>5</v>
      </c>
      <c r="AD4202">
        <f>IF(LEN(TRIM(AC4202&amp;""))=0, "", VALUE(AC4202))</f>
        <v>5</v>
      </c>
      <c r="AE4202">
        <v>4</v>
      </c>
      <c r="AF4202">
        <f>IF(LEN(TRIM(AE4202&amp;""))=0, "", VALUE(AE4202))</f>
        <v>4</v>
      </c>
      <c r="AH4202" t="str">
        <f>IF(
    OR(U4202&lt;0, W4202&lt;0, Y4202&lt;0, AA4202&lt;0),
        1,
        IF(LEN(TRIM(AG4202&amp;""))=0, "", AG4202)
)</f>
        <v/>
      </c>
      <c r="AI4202" t="str">
        <f>IF(
    COUNT(Q4202,V4202,X4202,Z4202,AB4202)=0,
        "Not Usable",
    IF(
        COUNT(Q4202,V4202,X4202,Z4202,AB4202)&lt;5,
            "Incomplete",
            IF(
                MIN(Q4202,V4202,X4202,Z4202,AB4202)=0,
                    "Incomplete",
                    "Complete"
            )
    )
)</f>
        <v>Incomplete</v>
      </c>
    </row>
    <row r="4203" spans="1:35" x14ac:dyDescent="0.3">
      <c r="A4203">
        <v>26795</v>
      </c>
      <c r="B4203" s="6">
        <v>45081.02039351852</v>
      </c>
      <c r="C4203" s="3">
        <f>INT(B4203)</f>
        <v>45081</v>
      </c>
      <c r="D4203" s="2">
        <f>MOD(B4203,1)</f>
        <v>2.0393518519995268E-2</v>
      </c>
      <c r="E4203">
        <v>83</v>
      </c>
      <c r="F4203" t="s">
        <v>13</v>
      </c>
      <c r="G4203" t="str">
        <f xml:space="preserve"> PROPER(TRIM(CLEAN(SUBSTITUTE(F4203,CHAR(160)," "))))</f>
        <v>Northeast</v>
      </c>
      <c r="H4203" t="s">
        <v>7</v>
      </c>
      <c r="I4203" t="str">
        <f>PROPER(TRIM(CLEAN((SUBSTITUTE(H4203,"-"," ")))))</f>
        <v>In Store</v>
      </c>
      <c r="J4203">
        <v>21714</v>
      </c>
      <c r="K4203" t="s">
        <v>2</v>
      </c>
      <c r="L4203" t="str">
        <f xml:space="preserve"> PROPER(TRIM(CLEAN(SUBSTITUTE(K4203,CHAR(160)," "))))</f>
        <v>Home Office</v>
      </c>
      <c r="M4203" t="s">
        <v>19</v>
      </c>
      <c r="N4203" t="str">
        <f xml:space="preserve"> PROPER(TRIM(CLEAN(SUBSTITUTE(M4203,CHAR(160)," "))))</f>
        <v>Apparel</v>
      </c>
      <c r="O4203" t="s">
        <v>41</v>
      </c>
      <c r="P4203" t="str">
        <f>IF(LEN(TRIM(Table1[[#This Row],[subcategory]]&amp;""))=0,"Unknown", PROPER(TRIM(Table1[[#This Row],[subcategory]])))</f>
        <v>Shoes</v>
      </c>
      <c r="Q4203">
        <v>153.76</v>
      </c>
      <c r="R4203" s="1">
        <f>IF(LEN(TRIM(Q4203&amp;""))=0, "", VALUE(SUBSTITUTE(Q4203,"$","")))</f>
        <v>153.76</v>
      </c>
      <c r="S4203">
        <v>1</v>
      </c>
      <c r="T4203">
        <f>IF(LEN(TRIM(S4203&amp;""))=0, "", VALUE(S4203))</f>
        <v>1</v>
      </c>
      <c r="U4203">
        <v>153.76</v>
      </c>
      <c r="V4203" s="1">
        <f>IF(LEN(TRIM(U4203&amp;""))=0, "", VALUE(SUBSTITUTE(U4203,"$","")))</f>
        <v>153.76</v>
      </c>
      <c r="W4203" s="1">
        <v>133.00239999999999</v>
      </c>
      <c r="X4203" s="1">
        <f>IF(LEN(TRIM(W4203&amp;""))=0, "", VALUE(SUBSTITUTE(W4203,"$","")))</f>
        <v>133.00239999999999</v>
      </c>
      <c r="Y4203" s="5" t="s">
        <v>1640</v>
      </c>
      <c r="Z4203" s="4" cm="1">
        <f t="array" ref="Z4203">IF(
    LEN(TRIM(Y4203&amp;""))=0,
        IF(AND(ISNUMBER(net_sales_clean), ISNUMBER(profit_clean)),
            net_sales_clean - profit_clean,
            ""
        ),
    VALUE(SUBSTITUTE(Y4203,"$",""))
)</f>
        <v>92.554791521490699</v>
      </c>
      <c r="AA4203" s="5" t="s">
        <v>1639</v>
      </c>
      <c r="AB4203" s="4" cm="1">
        <f t="array" ref="AB4203">IF(
    LEN(TRIM(AA4203&amp;""))=0,
        IF(AND(ISNUMBER(net_sales_clean), ISNUMBER(cost_clean)),
            net_sales_clean - cost_clean,
            ""
        ),
    VALUE(SUBSTITUTE(AA4203,"$",""))
)</f>
        <v>40.447608478509203</v>
      </c>
      <c r="AC4203">
        <v>2</v>
      </c>
      <c r="AD4203">
        <f>IF(LEN(TRIM(AC4203&amp;""))=0, "", VALUE(AC4203))</f>
        <v>2</v>
      </c>
      <c r="AE4203">
        <v>3</v>
      </c>
      <c r="AF4203">
        <f>IF(LEN(TRIM(AE4203&amp;""))=0, "", VALUE(AE4203))</f>
        <v>3</v>
      </c>
      <c r="AG4203">
        <v>1</v>
      </c>
      <c r="AH4203">
        <f>IF(
    OR(U4203&lt;0, W4203&lt;0, Y4203&lt;0, AA4203&lt;0),
        1,
        IF(LEN(TRIM(AG4203&amp;""))=0, "", AG4203)
)</f>
        <v>1</v>
      </c>
      <c r="AI4203" t="str">
        <f>IF(
    COUNT(Q4203,V4203,X4203,Z4203,AB4203)=0,
        "Not Usable",
    IF(
        COUNT(Q4203,V4203,X4203,Z4203,AB4203)&lt;5,
            "Incomplete",
            IF(
                MIN(Q4203,V4203,X4203,Z4203,AB4203)=0,
                    "Incomplete",
                    "Complete"
            )
    )
)</f>
        <v>Complete</v>
      </c>
    </row>
    <row r="4204" spans="1:35" x14ac:dyDescent="0.3">
      <c r="A4204">
        <v>50513</v>
      </c>
      <c r="B4204" s="6">
        <v>45305.965266203704</v>
      </c>
      <c r="C4204" s="3">
        <f>INT(B4204)</f>
        <v>45305</v>
      </c>
      <c r="D4204" s="2">
        <f>MOD(B4204,1)</f>
        <v>0.96526620370423188</v>
      </c>
      <c r="E4204">
        <v>61</v>
      </c>
      <c r="F4204" t="s">
        <v>13</v>
      </c>
      <c r="G4204" t="str">
        <f xml:space="preserve"> PROPER(TRIM(CLEAN(SUBSTITUTE(F4204,CHAR(160)," "))))</f>
        <v>Northeast</v>
      </c>
      <c r="H4204" t="s">
        <v>30</v>
      </c>
      <c r="I4204" t="str">
        <f>PROPER(TRIM(CLEAN((SUBSTITUTE(H4204,"-"," ")))))</f>
        <v>Mobile App</v>
      </c>
      <c r="J4204">
        <v>21708</v>
      </c>
      <c r="K4204" t="s">
        <v>2</v>
      </c>
      <c r="L4204" t="str">
        <f xml:space="preserve"> PROPER(TRIM(CLEAN(SUBSTITUTE(K4204,CHAR(160)," "))))</f>
        <v>Home Office</v>
      </c>
      <c r="M4204" t="s">
        <v>19</v>
      </c>
      <c r="N4204" t="str">
        <f xml:space="preserve"> PROPER(TRIM(CLEAN(SUBSTITUTE(M4204,CHAR(160)," "))))</f>
        <v>Apparel</v>
      </c>
      <c r="O4204" t="s">
        <v>41</v>
      </c>
      <c r="P4204" t="str">
        <f>IF(LEN(TRIM(Table1[[#This Row],[subcategory]]&amp;""))=0,"Unknown", PROPER(TRIM(Table1[[#This Row],[subcategory]])))</f>
        <v>Shoes</v>
      </c>
      <c r="Q4204">
        <v>72.05</v>
      </c>
      <c r="R4204" s="1">
        <f>IF(LEN(TRIM(Q4204&amp;""))=0, "", VALUE(SUBSTITUTE(Q4204,"$","")))</f>
        <v>72.05</v>
      </c>
      <c r="S4204">
        <v>6</v>
      </c>
      <c r="T4204">
        <f>IF(LEN(TRIM(S4204&amp;""))=0, "", VALUE(S4204))</f>
        <v>6</v>
      </c>
      <c r="U4204" s="5" t="s">
        <v>1638</v>
      </c>
      <c r="V4204" s="4">
        <f>IF(LEN(TRIM(U4204&amp;""))=0, "", VALUE(SUBSTITUTE(U4204,"$","")))</f>
        <v>432.29999999999899</v>
      </c>
      <c r="W4204" s="1">
        <v>379.99169999999998</v>
      </c>
      <c r="X4204" s="1">
        <f>IF(LEN(TRIM(W4204&amp;""))=0, "", VALUE(SUBSTITUTE(W4204,"$","")))</f>
        <v>379.99169999999998</v>
      </c>
      <c r="Y4204" s="5" t="s">
        <v>1637</v>
      </c>
      <c r="Z4204" s="4" cm="1">
        <f t="array" ref="Z4204">IF(
    LEN(TRIM(Y4204&amp;""))=0,
        IF(AND(ISNUMBER(net_sales_clean), ISNUMBER(profit_clean)),
            net_sales_clean - profit_clean,
            ""
        ),
    VALUE(SUBSTITUTE(Y4204,"$",""))
)</f>
        <v>280.66188644309301</v>
      </c>
      <c r="AA4204" s="5" t="s">
        <v>1636</v>
      </c>
      <c r="AB4204" s="4" cm="1">
        <f t="array" ref="AB4204">IF(
    LEN(TRIM(AA4204&amp;""))=0,
        IF(AND(ISNUMBER(net_sales_clean), ISNUMBER(cost_clean)),
            net_sales_clean - cost_clean,
            ""
        ),
    VALUE(SUBSTITUTE(AA4204,"$",""))
)</f>
        <v>99.329813556906601</v>
      </c>
      <c r="AC4204">
        <v>5</v>
      </c>
      <c r="AD4204">
        <f>IF(LEN(TRIM(AC4204&amp;""))=0, "", VALUE(AC4204))</f>
        <v>5</v>
      </c>
      <c r="AE4204">
        <v>2</v>
      </c>
      <c r="AF4204">
        <f>IF(LEN(TRIM(AE4204&amp;""))=0, "", VALUE(AE4204))</f>
        <v>2</v>
      </c>
      <c r="AG4204">
        <v>0</v>
      </c>
      <c r="AH4204">
        <f>IF(
    OR(U4204&lt;0, W4204&lt;0, Y4204&lt;0, AA4204&lt;0),
        1,
        IF(LEN(TRIM(AG4204&amp;""))=0, "", AG4204)
)</f>
        <v>0</v>
      </c>
      <c r="AI4204" t="str">
        <f>IF(
    COUNT(Q4204,V4204,X4204,Z4204,AB4204)=0,
        "Not Usable",
    IF(
        COUNT(Q4204,V4204,X4204,Z4204,AB4204)&lt;5,
            "Incomplete",
            IF(
                MIN(Q4204,V4204,X4204,Z4204,AB4204)=0,
                    "Incomplete",
                    "Complete"
            )
    )
)</f>
        <v>Complete</v>
      </c>
    </row>
    <row r="4205" spans="1:35" x14ac:dyDescent="0.3">
      <c r="A4205">
        <v>9599</v>
      </c>
      <c r="B4205" s="6">
        <v>45181.561053240737</v>
      </c>
      <c r="C4205" s="3">
        <f>INT(B4205)</f>
        <v>45181</v>
      </c>
      <c r="D4205" s="2">
        <f>MOD(B4205,1)</f>
        <v>0.5610532407372375</v>
      </c>
      <c r="E4205">
        <v>34</v>
      </c>
      <c r="F4205" t="s">
        <v>33</v>
      </c>
      <c r="G4205" t="str">
        <f xml:space="preserve"> PROPER(TRIM(CLEAN(SUBSTITUTE(F4205,CHAR(160)," "))))</f>
        <v>South</v>
      </c>
      <c r="H4205" t="s">
        <v>17</v>
      </c>
      <c r="I4205" t="str">
        <f>PROPER(TRIM(CLEAN((SUBSTITUTE(H4205,"-"," ")))))</f>
        <v>Online</v>
      </c>
      <c r="J4205">
        <v>29616</v>
      </c>
      <c r="K4205" t="s">
        <v>6</v>
      </c>
      <c r="L4205" t="str">
        <f xml:space="preserve"> PROPER(TRIM(CLEAN(SUBSTITUTE(K4205,CHAR(160)," "))))</f>
        <v>Corporate</v>
      </c>
      <c r="M4205" t="s">
        <v>1</v>
      </c>
      <c r="N4205" t="str">
        <f xml:space="preserve"> PROPER(TRIM(CLEAN(SUBSTITUTE(M4205,CHAR(160)," "))))</f>
        <v>Beauty</v>
      </c>
      <c r="O4205" t="s">
        <v>39</v>
      </c>
      <c r="P4205" t="str">
        <f>IF(LEN(TRIM(Table1[[#This Row],[subcategory]]&amp;""))=0,"Unknown", PROPER(TRIM(Table1[[#This Row],[subcategory]])))</f>
        <v>Fragrance</v>
      </c>
      <c r="Q4205">
        <v>124.14</v>
      </c>
      <c r="R4205" s="1">
        <f>IF(LEN(TRIM(Q4205&amp;""))=0, "", VALUE(SUBSTITUTE(Q4205,"$","")))</f>
        <v>124.14</v>
      </c>
      <c r="S4205">
        <v>4</v>
      </c>
      <c r="T4205">
        <f>IF(LEN(TRIM(S4205&amp;""))=0, "", VALUE(S4205))</f>
        <v>4</v>
      </c>
      <c r="U4205">
        <v>496.56</v>
      </c>
      <c r="V4205" s="1">
        <f>IF(LEN(TRIM(U4205&amp;""))=0, "", VALUE(SUBSTITUTE(U4205,"$","")))</f>
        <v>496.56</v>
      </c>
      <c r="W4205" s="1">
        <v>468.75263999999999</v>
      </c>
      <c r="X4205" s="1">
        <f>IF(LEN(TRIM(W4205&amp;""))=0, "", VALUE(SUBSTITUTE(W4205,"$","")))</f>
        <v>468.75263999999999</v>
      </c>
      <c r="Y4205" s="5" t="s">
        <v>1635</v>
      </c>
      <c r="Z4205" s="4" cm="1">
        <f t="array" ref="Z4205">IF(
    LEN(TRIM(Y4205&amp;""))=0,
        IF(AND(ISNUMBER(net_sales_clean), ISNUMBER(profit_clean)),
            net_sales_clean - profit_clean,
            ""
        ),
    VALUE(SUBSTITUTE(Y4205,"$",""))
)</f>
        <v>344.71348669103401</v>
      </c>
      <c r="AA4205" s="5" t="s">
        <v>1634</v>
      </c>
      <c r="AB4205" s="4" cm="1">
        <f t="array" ref="AB4205">IF(
    LEN(TRIM(AA4205&amp;""))=0,
        IF(AND(ISNUMBER(net_sales_clean), ISNUMBER(cost_clean)),
            net_sales_clean - cost_clean,
            ""
        ),
    VALUE(SUBSTITUTE(AA4205,"$",""))
)</f>
        <v>124.039153308965</v>
      </c>
      <c r="AC4205">
        <v>2</v>
      </c>
      <c r="AD4205">
        <f>IF(LEN(TRIM(AC4205&amp;""))=0, "", VALUE(AC4205))</f>
        <v>2</v>
      </c>
      <c r="AE4205">
        <v>3</v>
      </c>
      <c r="AF4205">
        <f>IF(LEN(TRIM(AE4205&amp;""))=0, "", VALUE(AE4205))</f>
        <v>3</v>
      </c>
      <c r="AG4205">
        <v>0</v>
      </c>
      <c r="AH4205">
        <f>IF(
    OR(U4205&lt;0, W4205&lt;0, Y4205&lt;0, AA4205&lt;0),
        1,
        IF(LEN(TRIM(AG4205&amp;""))=0, "", AG4205)
)</f>
        <v>0</v>
      </c>
      <c r="AI4205" t="str">
        <f>IF(
    COUNT(Q4205,V4205,X4205,Z4205,AB4205)=0,
        "Not Usable",
    IF(
        COUNT(Q4205,V4205,X4205,Z4205,AB4205)&lt;5,
            "Incomplete",
            IF(
                MIN(Q4205,V4205,X4205,Z4205,AB4205)=0,
                    "Incomplete",
                    "Complete"
            )
    )
)</f>
        <v>Complete</v>
      </c>
    </row>
    <row r="4206" spans="1:35" x14ac:dyDescent="0.3">
      <c r="A4206">
        <v>1968</v>
      </c>
      <c r="B4206" s="6">
        <v>45059.970706018517</v>
      </c>
      <c r="C4206" s="3">
        <f>INT(B4206)</f>
        <v>45059</v>
      </c>
      <c r="D4206" s="2">
        <f>MOD(B4206,1)</f>
        <v>0.97070601851737592</v>
      </c>
      <c r="E4206">
        <v>47</v>
      </c>
      <c r="F4206" t="s">
        <v>13</v>
      </c>
      <c r="G4206" t="str">
        <f xml:space="preserve"> PROPER(TRIM(CLEAN(SUBSTITUTE(F4206,CHAR(160)," "))))</f>
        <v>Northeast</v>
      </c>
      <c r="H4206" t="s">
        <v>30</v>
      </c>
      <c r="I4206" t="str">
        <f>PROPER(TRIM(CLEAN((SUBSTITUTE(H4206,"-"," ")))))</f>
        <v>Mobile App</v>
      </c>
      <c r="J4206">
        <v>24504</v>
      </c>
      <c r="K4206" t="s">
        <v>14</v>
      </c>
      <c r="L4206" t="str">
        <f xml:space="preserve"> PROPER(TRIM(CLEAN(SUBSTITUTE(K4206,CHAR(160)," "))))</f>
        <v>Consumer</v>
      </c>
      <c r="M4206" t="s">
        <v>19</v>
      </c>
      <c r="N4206" t="str">
        <f xml:space="preserve"> PROPER(TRIM(CLEAN(SUBSTITUTE(M4206,CHAR(160)," "))))</f>
        <v>Apparel</v>
      </c>
      <c r="O4206" t="s">
        <v>18</v>
      </c>
      <c r="P4206" t="str">
        <f>IF(LEN(TRIM(Table1[[#This Row],[subcategory]]&amp;""))=0,"Unknown", PROPER(TRIM(Table1[[#This Row],[subcategory]])))</f>
        <v>Men</v>
      </c>
      <c r="Q4206">
        <v>39.630000000000003</v>
      </c>
      <c r="R4206" s="1">
        <f>IF(LEN(TRIM(Q4206&amp;""))=0, "", VALUE(SUBSTITUTE(Q4206,"$","")))</f>
        <v>39.630000000000003</v>
      </c>
      <c r="S4206">
        <v>3</v>
      </c>
      <c r="T4206">
        <f>IF(LEN(TRIM(S4206&amp;""))=0, "", VALUE(S4206))</f>
        <v>3</v>
      </c>
      <c r="U4206" s="5" t="s">
        <v>49</v>
      </c>
      <c r="V4206" s="4">
        <f>IF(LEN(TRIM(U4206&amp;""))=0, "", VALUE(SUBSTITUTE(U4206,"$","")))</f>
        <v>118.89</v>
      </c>
      <c r="W4206" s="4" t="s">
        <v>1633</v>
      </c>
      <c r="X4206" s="4">
        <f>IF(LEN(TRIM(W4206&amp;""))=0, "", VALUE(SUBSTITUTE(W4206,"$","")))</f>
        <v>95.587559999999996</v>
      </c>
      <c r="Y4206" s="5" t="s">
        <v>1632</v>
      </c>
      <c r="Z4206" s="4" cm="1">
        <f t="array" ref="Z4206">IF(
    LEN(TRIM(Y4206&amp;""))=0,
        IF(AND(ISNUMBER(net_sales_clean), ISNUMBER(profit_clean)),
            net_sales_clean - profit_clean,
            ""
        ),
    VALUE(SUBSTITUTE(Y4206,"$",""))
)</f>
        <v>72.327572999473901</v>
      </c>
      <c r="AA4206" s="5" t="s">
        <v>1631</v>
      </c>
      <c r="AB4206" s="4" cm="1">
        <f t="array" ref="AB4206">IF(
    LEN(TRIM(AA4206&amp;""))=0,
        IF(AND(ISNUMBER(net_sales_clean), ISNUMBER(cost_clean)),
            net_sales_clean - cost_clean,
            ""
        ),
    VALUE(SUBSTITUTE(AA4206,"$",""))
)</f>
        <v>23.259987000525999</v>
      </c>
      <c r="AC4206">
        <v>4</v>
      </c>
      <c r="AD4206">
        <f>IF(LEN(TRIM(AC4206&amp;""))=0, "", VALUE(AC4206))</f>
        <v>4</v>
      </c>
      <c r="AE4206">
        <v>3</v>
      </c>
      <c r="AF4206">
        <f>IF(LEN(TRIM(AE4206&amp;""))=0, "", VALUE(AE4206))</f>
        <v>3</v>
      </c>
      <c r="AG4206">
        <v>0</v>
      </c>
      <c r="AH4206">
        <f>IF(
    OR(U4206&lt;0, W4206&lt;0, Y4206&lt;0, AA4206&lt;0),
        1,
        IF(LEN(TRIM(AG4206&amp;""))=0, "", AG4206)
)</f>
        <v>0</v>
      </c>
      <c r="AI4206" t="str">
        <f>IF(
    COUNT(Q4206,V4206,X4206,Z4206,AB4206)=0,
        "Not Usable",
    IF(
        COUNT(Q4206,V4206,X4206,Z4206,AB4206)&lt;5,
            "Incomplete",
            IF(
                MIN(Q4206,V4206,X4206,Z4206,AB4206)=0,
                    "Incomplete",
                    "Complete"
            )
    )
)</f>
        <v>Complete</v>
      </c>
    </row>
    <row r="4207" spans="1:35" x14ac:dyDescent="0.3">
      <c r="A4207">
        <v>11901</v>
      </c>
      <c r="B4207" s="6">
        <v>45020.513078703705</v>
      </c>
      <c r="C4207" s="3">
        <f>INT(B4207)</f>
        <v>45020</v>
      </c>
      <c r="D4207" s="2">
        <f>MOD(B4207,1)</f>
        <v>0.513078703705105</v>
      </c>
      <c r="E4207">
        <v>84</v>
      </c>
      <c r="F4207" t="s">
        <v>33</v>
      </c>
      <c r="G4207" t="str">
        <f xml:space="preserve"> PROPER(TRIM(CLEAN(SUBSTITUTE(F4207,CHAR(160)," "))))</f>
        <v>South</v>
      </c>
      <c r="H4207" t="s">
        <v>11</v>
      </c>
      <c r="I4207" t="str">
        <f>PROPER(TRIM(CLEAN((SUBSTITUTE(H4207,"-"," ")))))</f>
        <v>Online</v>
      </c>
      <c r="J4207">
        <v>24926</v>
      </c>
      <c r="K4207" t="s">
        <v>2</v>
      </c>
      <c r="L4207" t="str">
        <f xml:space="preserve"> PROPER(TRIM(CLEAN(SUBSTITUTE(K4207,CHAR(160)," "))))</f>
        <v>Home Office</v>
      </c>
      <c r="M4207" t="s">
        <v>9</v>
      </c>
      <c r="N4207" t="str">
        <f xml:space="preserve"> PROPER(TRIM(CLEAN(SUBSTITUTE(M4207,CHAR(160)," "))))</f>
        <v>Home</v>
      </c>
      <c r="O4207" t="s">
        <v>36</v>
      </c>
      <c r="P4207" t="str">
        <f>IF(LEN(TRIM(Table1[[#This Row],[subcategory]]&amp;""))=0,"Unknown", PROPER(TRIM(Table1[[#This Row],[subcategory]])))</f>
        <v>Bedding</v>
      </c>
      <c r="Q4207">
        <v>41.77</v>
      </c>
      <c r="R4207" s="1">
        <f>IF(LEN(TRIM(Q4207&amp;""))=0, "", VALUE(SUBSTITUTE(Q4207,"$","")))</f>
        <v>41.77</v>
      </c>
      <c r="S4207">
        <v>5</v>
      </c>
      <c r="T4207">
        <f>IF(LEN(TRIM(S4207&amp;""))=0, "", VALUE(S4207))</f>
        <v>5</v>
      </c>
      <c r="U4207" s="5" t="s">
        <v>1630</v>
      </c>
      <c r="V4207" s="4">
        <f>IF(LEN(TRIM(U4207&amp;""))=0, "", VALUE(SUBSTITUTE(U4207,"$","")))</f>
        <v>208.85</v>
      </c>
      <c r="W4207" s="4" t="s">
        <v>1629</v>
      </c>
      <c r="X4207" s="4">
        <f>IF(LEN(TRIM(W4207&amp;""))=0, "", VALUE(SUBSTITUTE(W4207,"$","")))</f>
        <v>155.17554999999999</v>
      </c>
      <c r="Y4207" s="5" t="s">
        <v>1628</v>
      </c>
      <c r="Z4207" s="4" cm="1">
        <f t="array" ref="Z4207">IF(
    LEN(TRIM(Y4207&amp;""))=0,
        IF(AND(ISNUMBER(net_sales_clean), ISNUMBER(profit_clean)),
            net_sales_clean - profit_clean,
            ""
        ),
    VALUE(SUBSTITUTE(Y4207,"$",""))
)</f>
        <v>112.772243803153</v>
      </c>
      <c r="AA4207" s="5" t="s">
        <v>1627</v>
      </c>
      <c r="AB4207" s="4" cm="1">
        <f t="array" ref="AB4207">IF(
    LEN(TRIM(AA4207&amp;""))=0,
        IF(AND(ISNUMBER(net_sales_clean), ISNUMBER(cost_clean)),
            net_sales_clean - cost_clean,
            ""
        ),
    VALUE(SUBSTITUTE(AA4207,"$",""))
)</f>
        <v>42.403306196846501</v>
      </c>
      <c r="AC4207">
        <v>6</v>
      </c>
      <c r="AD4207">
        <f>IF(LEN(TRIM(AC4207&amp;""))=0, "", VALUE(AC4207))</f>
        <v>6</v>
      </c>
      <c r="AE4207">
        <v>5</v>
      </c>
      <c r="AF4207">
        <f>IF(LEN(TRIM(AE4207&amp;""))=0, "", VALUE(AE4207))</f>
        <v>5</v>
      </c>
      <c r="AG4207">
        <v>0</v>
      </c>
      <c r="AH4207">
        <f>IF(
    OR(U4207&lt;0, W4207&lt;0, Y4207&lt;0, AA4207&lt;0),
        1,
        IF(LEN(TRIM(AG4207&amp;""))=0, "", AG4207)
)</f>
        <v>0</v>
      </c>
      <c r="AI4207" t="str">
        <f>IF(
    COUNT(Q4207,V4207,X4207,Z4207,AB4207)=0,
        "Not Usable",
    IF(
        COUNT(Q4207,V4207,X4207,Z4207,AB4207)&lt;5,
            "Incomplete",
            IF(
                MIN(Q4207,V4207,X4207,Z4207,AB4207)=0,
                    "Incomplete",
                    "Complete"
            )
    )
)</f>
        <v>Complete</v>
      </c>
    </row>
    <row r="4208" spans="1:35" x14ac:dyDescent="0.3">
      <c r="A4208">
        <v>1794</v>
      </c>
      <c r="B4208" s="6">
        <v>46013.466192129628</v>
      </c>
      <c r="C4208" s="3">
        <f>INT(B4208)</f>
        <v>46013</v>
      </c>
      <c r="D4208" s="2">
        <f>MOD(B4208,1)</f>
        <v>0.46619212962832535</v>
      </c>
      <c r="E4208">
        <v>56</v>
      </c>
      <c r="F4208" t="s">
        <v>4</v>
      </c>
      <c r="G4208" t="str">
        <f xml:space="preserve"> PROPER(TRIM(CLEAN(SUBSTITUTE(F4208,CHAR(160)," "))))</f>
        <v>South</v>
      </c>
      <c r="H4208" t="s">
        <v>17</v>
      </c>
      <c r="I4208" t="str">
        <f>PROPER(TRIM(CLEAN((SUBSTITUTE(H4208,"-"," ")))))</f>
        <v>Online</v>
      </c>
      <c r="J4208">
        <v>524</v>
      </c>
      <c r="K4208" t="s">
        <v>10</v>
      </c>
      <c r="L4208" t="str">
        <f xml:space="preserve"> PROPER(TRIM(CLEAN(SUBSTITUTE(K4208,CHAR(160)," "))))</f>
        <v>Consumer</v>
      </c>
      <c r="M4208" t="s">
        <v>16</v>
      </c>
      <c r="N4208" t="str">
        <f xml:space="preserve"> PROPER(TRIM(CLEAN(SUBSTITUTE(M4208,CHAR(160)," "))))</f>
        <v>Grocery</v>
      </c>
      <c r="O4208" t="s">
        <v>29</v>
      </c>
      <c r="P4208" t="str">
        <f>IF(LEN(TRIM(Table1[[#This Row],[subcategory]]&amp;""))=0,"Unknown", PROPER(TRIM(Table1[[#This Row],[subcategory]])))</f>
        <v>Beverages</v>
      </c>
      <c r="Q4208">
        <v>146.26</v>
      </c>
      <c r="R4208" s="1">
        <f>IF(LEN(TRIM(Q4208&amp;""))=0, "", VALUE(SUBSTITUTE(Q4208,"$","")))</f>
        <v>146.26</v>
      </c>
      <c r="S4208">
        <v>2</v>
      </c>
      <c r="T4208">
        <f>IF(LEN(TRIM(S4208&amp;""))=0, "", VALUE(S4208))</f>
        <v>2</v>
      </c>
      <c r="U4208">
        <v>292.52</v>
      </c>
      <c r="V4208" s="1">
        <f>IF(LEN(TRIM(U4208&amp;""))=0, "", VALUE(SUBSTITUTE(U4208,"$","")))</f>
        <v>292.52</v>
      </c>
      <c r="X4208" s="1" t="str">
        <f>IF(LEN(TRIM(W4208&amp;""))=0, "", VALUE(SUBSTITUTE(W4208,"$","")))</f>
        <v/>
      </c>
      <c r="Z4208" s="1" t="str" cm="1">
        <f t="array" ref="Z4208">IF(
    LEN(TRIM(Y4208&amp;""))=0,
        IF(AND(ISNUMBER(net_sales_clean), ISNUMBER(profit_clean)),
            net_sales_clean - profit_clean,
            ""
        ),
    VALUE(SUBSTITUTE(Y4208,"$",""))
)</f>
        <v/>
      </c>
      <c r="AB4208" s="1" t="str" cm="1">
        <f t="array" ref="AB4208">IF(
    LEN(TRIM(AA4208&amp;""))=0,
        IF(AND(ISNUMBER(net_sales_clean), ISNUMBER(cost_clean)),
            net_sales_clean - cost_clean,
            ""
        ),
    VALUE(SUBSTITUTE(AA4208,"$",""))
)</f>
        <v/>
      </c>
      <c r="AC4208">
        <v>4</v>
      </c>
      <c r="AD4208">
        <f>IF(LEN(TRIM(AC4208&amp;""))=0, "", VALUE(AC4208))</f>
        <v>4</v>
      </c>
      <c r="AE4208">
        <v>1</v>
      </c>
      <c r="AF4208">
        <f>IF(LEN(TRIM(AE4208&amp;""))=0, "", VALUE(AE4208))</f>
        <v>1</v>
      </c>
      <c r="AG4208">
        <v>0</v>
      </c>
      <c r="AH4208">
        <f>IF(
    OR(U4208&lt;0, W4208&lt;0, Y4208&lt;0, AA4208&lt;0),
        1,
        IF(LEN(TRIM(AG4208&amp;""))=0, "", AG4208)
)</f>
        <v>0</v>
      </c>
      <c r="AI4208" t="str">
        <f>IF(
    COUNT(Q4208,V4208,X4208,Z4208,AB4208)=0,
        "Not Usable",
    IF(
        COUNT(Q4208,V4208,X4208,Z4208,AB4208)&lt;5,
            "Incomplete",
            IF(
                MIN(Q4208,V4208,X4208,Z4208,AB4208)=0,
                    "Incomplete",
                    "Complete"
            )
    )
)</f>
        <v>Incomplete</v>
      </c>
    </row>
    <row r="4209" spans="1:35" x14ac:dyDescent="0.3">
      <c r="A4209">
        <v>42338</v>
      </c>
      <c r="B4209" s="6">
        <v>45774.762060185189</v>
      </c>
      <c r="C4209" s="3">
        <f>INT(B4209)</f>
        <v>45774</v>
      </c>
      <c r="D4209" s="2">
        <f>MOD(B4209,1)</f>
        <v>0.76206018518860219</v>
      </c>
      <c r="E4209">
        <v>31</v>
      </c>
      <c r="F4209" t="s">
        <v>4</v>
      </c>
      <c r="G4209" t="str">
        <f xml:space="preserve"> PROPER(TRIM(CLEAN(SUBSTITUTE(F4209,CHAR(160)," "))))</f>
        <v>South</v>
      </c>
      <c r="H4209" t="s">
        <v>30</v>
      </c>
      <c r="I4209" t="str">
        <f>PROPER(TRIM(CLEAN((SUBSTITUTE(H4209,"-"," ")))))</f>
        <v>Mobile App</v>
      </c>
      <c r="J4209">
        <v>9134</v>
      </c>
      <c r="K4209" t="s">
        <v>6</v>
      </c>
      <c r="L4209" t="str">
        <f xml:space="preserve"> PROPER(TRIM(CLEAN(SUBSTITUTE(K4209,CHAR(160)," "))))</f>
        <v>Corporate</v>
      </c>
      <c r="M4209" t="s">
        <v>23</v>
      </c>
      <c r="N4209" t="str">
        <f xml:space="preserve"> PROPER(TRIM(CLEAN(SUBSTITUTE(M4209,CHAR(160)," "))))</f>
        <v>Electronics</v>
      </c>
      <c r="O4209" t="s">
        <v>22</v>
      </c>
      <c r="P4209" t="str">
        <f>IF(LEN(TRIM(Table1[[#This Row],[subcategory]]&amp;""))=0,"Unknown", PROPER(TRIM(Table1[[#This Row],[subcategory]])))</f>
        <v>Audio</v>
      </c>
      <c r="Q4209">
        <v>35.97</v>
      </c>
      <c r="R4209" s="1">
        <f>IF(LEN(TRIM(Q4209&amp;""))=0, "", VALUE(SUBSTITUTE(Q4209,"$","")))</f>
        <v>35.97</v>
      </c>
      <c r="S4209">
        <v>3</v>
      </c>
      <c r="T4209">
        <f>IF(LEN(TRIM(S4209&amp;""))=0, "", VALUE(S4209))</f>
        <v>3</v>
      </c>
      <c r="U4209">
        <v>107.91</v>
      </c>
      <c r="V4209" s="1">
        <f>IF(LEN(TRIM(U4209&amp;""))=0, "", VALUE(SUBSTITUTE(U4209,"$","")))</f>
        <v>107.91</v>
      </c>
      <c r="W4209" s="4" t="s">
        <v>1626</v>
      </c>
      <c r="X4209" s="4">
        <f>IF(LEN(TRIM(W4209&amp;""))=0, "", VALUE(SUBSTITUTE(W4209,"$","")))</f>
        <v>100.787939999999</v>
      </c>
      <c r="Y4209" s="5" t="s">
        <v>1625</v>
      </c>
      <c r="Z4209" s="4" cm="1">
        <f t="array" ref="Z4209">IF(
    LEN(TRIM(Y4209&amp;""))=0,
        IF(AND(ISNUMBER(net_sales_clean), ISNUMBER(profit_clean)),
            net_sales_clean - profit_clean,
            ""
        ),
    VALUE(SUBSTITUTE(Y4209,"$",""))
)</f>
        <v>60.4409185881822</v>
      </c>
      <c r="AA4209">
        <v>40.3470214118177</v>
      </c>
      <c r="AB4209" s="1" cm="1">
        <f t="array" ref="AB4209">IF(
    LEN(TRIM(AA4209&amp;""))=0,
        IF(AND(ISNUMBER(net_sales_clean), ISNUMBER(cost_clean)),
            net_sales_clean - cost_clean,
            ""
        ),
    VALUE(SUBSTITUTE(AA4209,"$",""))
)</f>
        <v>40.3470214118177</v>
      </c>
      <c r="AC4209">
        <v>9</v>
      </c>
      <c r="AD4209">
        <f>IF(LEN(TRIM(AC4209&amp;""))=0, "", VALUE(AC4209))</f>
        <v>9</v>
      </c>
      <c r="AE4209">
        <v>1</v>
      </c>
      <c r="AF4209">
        <f>IF(LEN(TRIM(AE4209&amp;""))=0, "", VALUE(AE4209))</f>
        <v>1</v>
      </c>
      <c r="AG4209">
        <v>0</v>
      </c>
      <c r="AH4209">
        <f>IF(
    OR(U4209&lt;0, W4209&lt;0, Y4209&lt;0, AA4209&lt;0),
        1,
        IF(LEN(TRIM(AG4209&amp;""))=0, "", AG4209)
)</f>
        <v>0</v>
      </c>
      <c r="AI4209" t="str">
        <f>IF(
    COUNT(Q4209,V4209,X4209,Z4209,AB4209)=0,
        "Not Usable",
    IF(
        COUNT(Q4209,V4209,X4209,Z4209,AB4209)&lt;5,
            "Incomplete",
            IF(
                MIN(Q4209,V4209,X4209,Z4209,AB4209)=0,
                    "Incomplete",
                    "Complete"
            )
    )
)</f>
        <v>Complete</v>
      </c>
    </row>
    <row r="4210" spans="1:35" x14ac:dyDescent="0.3">
      <c r="A4210">
        <v>17480</v>
      </c>
      <c r="B4210" s="6">
        <v>45279.771805555552</v>
      </c>
      <c r="C4210" s="3">
        <f>INT(B4210)</f>
        <v>45279</v>
      </c>
      <c r="D4210" s="2">
        <f>MOD(B4210,1)</f>
        <v>0.77180555555241881</v>
      </c>
      <c r="E4210">
        <v>27</v>
      </c>
      <c r="F4210" t="s">
        <v>13</v>
      </c>
      <c r="G4210" t="str">
        <f xml:space="preserve"> PROPER(TRIM(CLEAN(SUBSTITUTE(F4210,CHAR(160)," "))))</f>
        <v>Northeast</v>
      </c>
      <c r="H4210" t="s">
        <v>17</v>
      </c>
      <c r="I4210" t="str">
        <f>PROPER(TRIM(CLEAN((SUBSTITUTE(H4210,"-"," ")))))</f>
        <v>Online</v>
      </c>
      <c r="J4210">
        <v>6582</v>
      </c>
      <c r="K4210" t="s">
        <v>2</v>
      </c>
      <c r="L4210" t="str">
        <f xml:space="preserve"> PROPER(TRIM(CLEAN(SUBSTITUTE(K4210,CHAR(160)," "))))</f>
        <v>Home Office</v>
      </c>
      <c r="M4210" t="s">
        <v>23</v>
      </c>
      <c r="N4210" t="str">
        <f xml:space="preserve"> PROPER(TRIM(CLEAN(SUBSTITUTE(M4210,CHAR(160)," "))))</f>
        <v>Electronics</v>
      </c>
      <c r="O4210" t="s">
        <v>34</v>
      </c>
      <c r="P4210" t="str">
        <f>IF(LEN(TRIM(Table1[[#This Row],[subcategory]]&amp;""))=0,"Unknown", PROPER(TRIM(Table1[[#This Row],[subcategory]])))</f>
        <v>Phones</v>
      </c>
      <c r="Q4210">
        <v>61.25</v>
      </c>
      <c r="R4210" s="1">
        <f>IF(LEN(TRIM(Q4210&amp;""))=0, "", VALUE(SUBSTITUTE(Q4210,"$","")))</f>
        <v>61.25</v>
      </c>
      <c r="S4210">
        <v>3</v>
      </c>
      <c r="T4210">
        <f>IF(LEN(TRIM(S4210&amp;""))=0, "", VALUE(S4210))</f>
        <v>3</v>
      </c>
      <c r="U4210">
        <v>-183.75</v>
      </c>
      <c r="V4210" s="1">
        <f>IF(LEN(TRIM(U4210&amp;""))=0, "", VALUE(SUBSTITUTE(U4210,"$","")))</f>
        <v>-183.75</v>
      </c>
      <c r="W4210" s="1">
        <v>-173.64374999999899</v>
      </c>
      <c r="X4210" s="1">
        <f>IF(LEN(TRIM(W4210&amp;""))=0, "", VALUE(SUBSTITUTE(W4210,"$","")))</f>
        <v>-173.64374999999899</v>
      </c>
      <c r="Y4210">
        <v>-96.306705580195498</v>
      </c>
      <c r="Z4210" s="1" cm="1">
        <f t="array" ref="Z4210">IF(
    LEN(TRIM(Y4210&amp;""))=0,
        IF(AND(ISNUMBER(net_sales_clean), ISNUMBER(profit_clean)),
            net_sales_clean - profit_clean,
            ""
        ),
    VALUE(SUBSTITUTE(Y4210,"$",""))
)</f>
        <v>-96.306705580195498</v>
      </c>
      <c r="AA4210">
        <v>-77.3370444198044</v>
      </c>
      <c r="AB4210" s="1" cm="1">
        <f t="array" ref="AB4210">IF(
    LEN(TRIM(AA4210&amp;""))=0,
        IF(AND(ISNUMBER(net_sales_clean), ISNUMBER(cost_clean)),
            net_sales_clean - cost_clean,
            ""
        ),
    VALUE(SUBSTITUTE(AA4210,"$",""))
)</f>
        <v>-77.3370444198044</v>
      </c>
      <c r="AC4210">
        <v>2</v>
      </c>
      <c r="AD4210">
        <f>IF(LEN(TRIM(AC4210&amp;""))=0, "", VALUE(AC4210))</f>
        <v>2</v>
      </c>
      <c r="AF4210" t="str">
        <f>IF(LEN(TRIM(AE4210&amp;""))=0, "", VALUE(AE4210))</f>
        <v/>
      </c>
      <c r="AG4210">
        <v>0</v>
      </c>
      <c r="AH4210">
        <f>IF(
    OR(U4210&lt;0, W4210&lt;0, Y4210&lt;0, AA4210&lt;0),
        1,
        IF(LEN(TRIM(AG4210&amp;""))=0, "", AG4210)
)</f>
        <v>1</v>
      </c>
      <c r="AI4210" t="str">
        <f>IF(
    COUNT(Q4210,V4210,X4210,Z4210,AB4210)=0,
        "Not Usable",
    IF(
        COUNT(Q4210,V4210,X4210,Z4210,AB4210)&lt;5,
            "Incomplete",
            IF(
                MIN(Q4210,V4210,X4210,Z4210,AB4210)=0,
                    "Incomplete",
                    "Complete"
            )
    )
)</f>
        <v>Complete</v>
      </c>
    </row>
    <row r="4211" spans="1:35" x14ac:dyDescent="0.3">
      <c r="A4211">
        <v>45788</v>
      </c>
      <c r="B4211" s="6">
        <v>45584.956909722219</v>
      </c>
      <c r="C4211" s="3">
        <f>INT(B4211)</f>
        <v>45584</v>
      </c>
      <c r="D4211" s="2">
        <f>MOD(B4211,1)</f>
        <v>0.9569097222192795</v>
      </c>
      <c r="E4211">
        <v>27</v>
      </c>
      <c r="F4211" t="s">
        <v>13</v>
      </c>
      <c r="G4211" t="str">
        <f xml:space="preserve"> PROPER(TRIM(CLEAN(SUBSTITUTE(F4211,CHAR(160)," "))))</f>
        <v>Northeast</v>
      </c>
      <c r="H4211" t="s">
        <v>3</v>
      </c>
      <c r="I4211" t="str">
        <f>PROPER(TRIM(CLEAN((SUBSTITUTE(H4211,"-"," ")))))</f>
        <v>Phone</v>
      </c>
      <c r="J4211">
        <v>2420</v>
      </c>
      <c r="K4211" t="s">
        <v>6</v>
      </c>
      <c r="L4211" t="str">
        <f xml:space="preserve"> PROPER(TRIM(CLEAN(SUBSTITUTE(K4211,CHAR(160)," "))))</f>
        <v>Corporate</v>
      </c>
      <c r="M4211" t="s">
        <v>1</v>
      </c>
      <c r="N4211" t="str">
        <f xml:space="preserve"> PROPER(TRIM(CLEAN(SUBSTITUTE(M4211,CHAR(160)," "))))</f>
        <v>Beauty</v>
      </c>
      <c r="O4211" t="s">
        <v>39</v>
      </c>
      <c r="P4211" t="str">
        <f>IF(LEN(TRIM(Table1[[#This Row],[subcategory]]&amp;""))=0,"Unknown", PROPER(TRIM(Table1[[#This Row],[subcategory]])))</f>
        <v>Fragrance</v>
      </c>
      <c r="Q4211">
        <v>210.74</v>
      </c>
      <c r="R4211" s="1">
        <f>IF(LEN(TRIM(Q4211&amp;""))=0, "", VALUE(SUBSTITUTE(Q4211,"$","")))</f>
        <v>210.74</v>
      </c>
      <c r="S4211">
        <v>2</v>
      </c>
      <c r="T4211">
        <f>IF(LEN(TRIM(S4211&amp;""))=0, "", VALUE(S4211))</f>
        <v>2</v>
      </c>
      <c r="U4211">
        <v>421.48</v>
      </c>
      <c r="V4211" s="1">
        <f>IF(LEN(TRIM(U4211&amp;""))=0, "", VALUE(SUBSTITUTE(U4211,"$","")))</f>
        <v>421.48</v>
      </c>
      <c r="W4211" s="1">
        <v>406.30671999999998</v>
      </c>
      <c r="X4211" s="1">
        <f>IF(LEN(TRIM(W4211&amp;""))=0, "", VALUE(SUBSTITUTE(W4211,"$","")))</f>
        <v>406.30671999999998</v>
      </c>
      <c r="Y4211" s="5" t="s">
        <v>1624</v>
      </c>
      <c r="Z4211" s="4" cm="1">
        <f t="array" ref="Z4211">IF(
    LEN(TRIM(Y4211&amp;""))=0,
        IF(AND(ISNUMBER(net_sales_clean), ISNUMBER(profit_clean)),
            net_sales_clean - profit_clean,
            ""
        ),
    VALUE(SUBSTITUTE(Y4211,"$",""))
)</f>
        <v>255.517666675589</v>
      </c>
      <c r="AA4211" s="5" t="s">
        <v>1623</v>
      </c>
      <c r="AB4211" s="4" cm="1">
        <f t="array" ref="AB4211">IF(
    LEN(TRIM(AA4211&amp;""))=0,
        IF(AND(ISNUMBER(net_sales_clean), ISNUMBER(cost_clean)),
            net_sales_clean - cost_clean,
            ""
        ),
    VALUE(SUBSTITUTE(AA4211,"$",""))
)</f>
        <v>150.78905332440999</v>
      </c>
      <c r="AC4211">
        <v>8</v>
      </c>
      <c r="AD4211">
        <f>IF(LEN(TRIM(AC4211&amp;""))=0, "", VALUE(AC4211))</f>
        <v>8</v>
      </c>
      <c r="AE4211">
        <v>3</v>
      </c>
      <c r="AF4211">
        <f>IF(LEN(TRIM(AE4211&amp;""))=0, "", VALUE(AE4211))</f>
        <v>3</v>
      </c>
      <c r="AG4211">
        <v>0</v>
      </c>
      <c r="AH4211">
        <f>IF(
    OR(U4211&lt;0, W4211&lt;0, Y4211&lt;0, AA4211&lt;0),
        1,
        IF(LEN(TRIM(AG4211&amp;""))=0, "", AG4211)
)</f>
        <v>0</v>
      </c>
      <c r="AI4211" t="str">
        <f>IF(
    COUNT(Q4211,V4211,X4211,Z4211,AB4211)=0,
        "Not Usable",
    IF(
        COUNT(Q4211,V4211,X4211,Z4211,AB4211)&lt;5,
            "Incomplete",
            IF(
                MIN(Q4211,V4211,X4211,Z4211,AB4211)=0,
                    "Incomplete",
                    "Complete"
            )
    )
)</f>
        <v>Complete</v>
      </c>
    </row>
    <row r="4212" spans="1:35" x14ac:dyDescent="0.3">
      <c r="A4212">
        <v>28349</v>
      </c>
      <c r="B4212" s="6">
        <v>45405.080034722225</v>
      </c>
      <c r="C4212" s="3">
        <f>INT(B4212)</f>
        <v>45405</v>
      </c>
      <c r="D4212" s="2">
        <f>MOD(B4212,1)</f>
        <v>8.0034722224809229E-2</v>
      </c>
      <c r="E4212">
        <v>43</v>
      </c>
      <c r="F4212" t="s">
        <v>4</v>
      </c>
      <c r="G4212" t="str">
        <f xml:space="preserve"> PROPER(TRIM(CLEAN(SUBSTITUTE(F4212,CHAR(160)," "))))</f>
        <v>South</v>
      </c>
      <c r="H4212" t="s">
        <v>30</v>
      </c>
      <c r="I4212" t="str">
        <f>PROPER(TRIM(CLEAN((SUBSTITUTE(H4212,"-"," ")))))</f>
        <v>Mobile App</v>
      </c>
      <c r="J4212">
        <v>24856</v>
      </c>
      <c r="K4212" t="s">
        <v>6</v>
      </c>
      <c r="L4212" t="str">
        <f xml:space="preserve"> PROPER(TRIM(CLEAN(SUBSTITUTE(K4212,CHAR(160)," "))))</f>
        <v>Corporate</v>
      </c>
      <c r="M4212" t="s">
        <v>19</v>
      </c>
      <c r="N4212" t="str">
        <f xml:space="preserve"> PROPER(TRIM(CLEAN(SUBSTITUTE(M4212,CHAR(160)," "))))</f>
        <v>Apparel</v>
      </c>
      <c r="O4212" t="s">
        <v>41</v>
      </c>
      <c r="P4212" t="str">
        <f>IF(LEN(TRIM(Table1[[#This Row],[subcategory]]&amp;""))=0,"Unknown", PROPER(TRIM(Table1[[#This Row],[subcategory]])))</f>
        <v>Shoes</v>
      </c>
      <c r="Q4212">
        <v>43.99</v>
      </c>
      <c r="R4212" s="1">
        <f>IF(LEN(TRIM(Q4212&amp;""))=0, "", VALUE(SUBSTITUTE(Q4212,"$","")))</f>
        <v>43.99</v>
      </c>
      <c r="S4212">
        <v>1</v>
      </c>
      <c r="T4212">
        <f>IF(LEN(TRIM(S4212&amp;""))=0, "", VALUE(S4212))</f>
        <v>1</v>
      </c>
      <c r="U4212">
        <v>43.99</v>
      </c>
      <c r="V4212" s="1">
        <f>IF(LEN(TRIM(U4212&amp;""))=0, "", VALUE(SUBSTITUTE(U4212,"$","")))</f>
        <v>43.99</v>
      </c>
      <c r="W4212" s="4" t="s">
        <v>1622</v>
      </c>
      <c r="X4212" s="4">
        <f>IF(LEN(TRIM(W4212&amp;""))=0, "", VALUE(SUBSTITUTE(W4212,"$","")))</f>
        <v>30.221129999999999</v>
      </c>
      <c r="Z4212" s="1" t="str" cm="1">
        <f t="array" ref="Z4212">IF(
    LEN(TRIM(Y4212&amp;""))=0,
        IF(AND(ISNUMBER(net_sales_clean), ISNUMBER(profit_clean)),
            net_sales_clean - profit_clean,
            ""
        ),
    VALUE(SUBSTITUTE(Y4212,"$",""))
)</f>
        <v/>
      </c>
      <c r="AB4212" s="1" t="str" cm="1">
        <f t="array" ref="AB4212">IF(
    LEN(TRIM(AA4212&amp;""))=0,
        IF(AND(ISNUMBER(net_sales_clean), ISNUMBER(cost_clean)),
            net_sales_clean - cost_clean,
            ""
        ),
    VALUE(SUBSTITUTE(AA4212,"$",""))
)</f>
        <v/>
      </c>
      <c r="AC4212">
        <v>5</v>
      </c>
      <c r="AD4212">
        <f>IF(LEN(TRIM(AC4212&amp;""))=0, "", VALUE(AC4212))</f>
        <v>5</v>
      </c>
      <c r="AE4212">
        <v>1</v>
      </c>
      <c r="AF4212">
        <f>IF(LEN(TRIM(AE4212&amp;""))=0, "", VALUE(AE4212))</f>
        <v>1</v>
      </c>
      <c r="AG4212">
        <v>0</v>
      </c>
      <c r="AH4212">
        <f>IF(
    OR(U4212&lt;0, W4212&lt;0, Y4212&lt;0, AA4212&lt;0),
        1,
        IF(LEN(TRIM(AG4212&amp;""))=0, "", AG4212)
)</f>
        <v>0</v>
      </c>
      <c r="AI4212" t="str">
        <f>IF(
    COUNT(Q4212,V4212,X4212,Z4212,AB4212)=0,
        "Not Usable",
    IF(
        COUNT(Q4212,V4212,X4212,Z4212,AB4212)&lt;5,
            "Incomplete",
            IF(
                MIN(Q4212,V4212,X4212,Z4212,AB4212)=0,
                    "Incomplete",
                    "Complete"
            )
    )
)</f>
        <v>Incomplete</v>
      </c>
    </row>
    <row r="4213" spans="1:35" x14ac:dyDescent="0.3">
      <c r="A4213">
        <v>32311</v>
      </c>
      <c r="B4213" s="6">
        <v>45280.669745370367</v>
      </c>
      <c r="C4213" s="3">
        <f>INT(B4213)</f>
        <v>45280</v>
      </c>
      <c r="D4213" s="2">
        <f>MOD(B4213,1)</f>
        <v>0.66974537036730908</v>
      </c>
      <c r="E4213">
        <v>21</v>
      </c>
      <c r="F4213" t="s">
        <v>21</v>
      </c>
      <c r="G4213" t="str">
        <f xml:space="preserve"> PROPER(TRIM(CLEAN(SUBSTITUTE(F4213,CHAR(160)," "))))</f>
        <v>Midwest</v>
      </c>
      <c r="H4213" t="s">
        <v>30</v>
      </c>
      <c r="I4213" t="str">
        <f>PROPER(TRIM(CLEAN((SUBSTITUTE(H4213,"-"," ")))))</f>
        <v>Mobile App</v>
      </c>
      <c r="J4213">
        <v>22015</v>
      </c>
      <c r="K4213" t="s">
        <v>2</v>
      </c>
      <c r="L4213" t="str">
        <f xml:space="preserve"> PROPER(TRIM(CLEAN(SUBSTITUTE(K4213,CHAR(160)," "))))</f>
        <v>Home Office</v>
      </c>
      <c r="M4213" t="s">
        <v>23</v>
      </c>
      <c r="N4213" t="str">
        <f xml:space="preserve"> PROPER(TRIM(CLEAN(SUBSTITUTE(M4213,CHAR(160)," "))))</f>
        <v>Electronics</v>
      </c>
      <c r="P4213" t="str">
        <f>IF(LEN(TRIM(Table1[[#This Row],[subcategory]]&amp;""))=0,"Unknown", PROPER(TRIM(Table1[[#This Row],[subcategory]])))</f>
        <v>Unknown</v>
      </c>
      <c r="Q4213">
        <v>22.3</v>
      </c>
      <c r="R4213" s="1">
        <f>IF(LEN(TRIM(Q4213&amp;""))=0, "", VALUE(SUBSTITUTE(Q4213,"$","")))</f>
        <v>22.3</v>
      </c>
      <c r="S4213">
        <v>1</v>
      </c>
      <c r="T4213">
        <f>IF(LEN(TRIM(S4213&amp;""))=0, "", VALUE(S4213))</f>
        <v>1</v>
      </c>
      <c r="U4213">
        <v>22.3</v>
      </c>
      <c r="V4213" s="1">
        <f>IF(LEN(TRIM(U4213&amp;""))=0, "", VALUE(SUBSTITUTE(U4213,"$","")))</f>
        <v>22.3</v>
      </c>
      <c r="W4213" s="1">
        <v>21.7425</v>
      </c>
      <c r="X4213" s="1">
        <f>IF(LEN(TRIM(W4213&amp;""))=0, "", VALUE(SUBSTITUTE(W4213,"$","")))</f>
        <v>21.7425</v>
      </c>
      <c r="Y4213" s="5" t="s">
        <v>1621</v>
      </c>
      <c r="Z4213" s="4" cm="1">
        <f t="array" ref="Z4213">IF(
    LEN(TRIM(Y4213&amp;""))=0,
        IF(AND(ISNUMBER(net_sales_clean), ISNUMBER(profit_clean)),
            net_sales_clean - profit_clean,
            ""
        ),
    VALUE(SUBSTITUTE(Y4213,"$",""))
)</f>
        <v>16.7978438686186</v>
      </c>
      <c r="AA4213" s="5" t="s">
        <v>1620</v>
      </c>
      <c r="AB4213" s="4" cm="1">
        <f t="array" ref="AB4213">IF(
    LEN(TRIM(AA4213&amp;""))=0,
        IF(AND(ISNUMBER(net_sales_clean), ISNUMBER(cost_clean)),
            net_sales_clean - cost_clean,
            ""
        ),
    VALUE(SUBSTITUTE(AA4213,"$",""))
)</f>
        <v>4.9446561313813202</v>
      </c>
      <c r="AC4213">
        <v>8</v>
      </c>
      <c r="AD4213">
        <f>IF(LEN(TRIM(AC4213&amp;""))=0, "", VALUE(AC4213))</f>
        <v>8</v>
      </c>
      <c r="AE4213">
        <v>4</v>
      </c>
      <c r="AF4213">
        <f>IF(LEN(TRIM(AE4213&amp;""))=0, "", VALUE(AE4213))</f>
        <v>4</v>
      </c>
      <c r="AG4213">
        <v>0</v>
      </c>
      <c r="AH4213">
        <f>IF(
    OR(U4213&lt;0, W4213&lt;0, Y4213&lt;0, AA4213&lt;0),
        1,
        IF(LEN(TRIM(AG4213&amp;""))=0, "", AG4213)
)</f>
        <v>0</v>
      </c>
      <c r="AI4213" t="str">
        <f>IF(
    COUNT(Q4213,V4213,X4213,Z4213,AB4213)=0,
        "Not Usable",
    IF(
        COUNT(Q4213,V4213,X4213,Z4213,AB4213)&lt;5,
            "Incomplete",
            IF(
                MIN(Q4213,V4213,X4213,Z4213,AB4213)=0,
                    "Incomplete",
                    "Complete"
            )
    )
)</f>
        <v>Complete</v>
      </c>
    </row>
    <row r="4214" spans="1:35" x14ac:dyDescent="0.3">
      <c r="A4214">
        <v>54051</v>
      </c>
      <c r="B4214" s="6">
        <v>45453.724618055552</v>
      </c>
      <c r="C4214" s="3">
        <f>INT(B4214)</f>
        <v>45453</v>
      </c>
      <c r="D4214" s="2">
        <f>MOD(B4214,1)</f>
        <v>0.72461805555212777</v>
      </c>
      <c r="E4214">
        <v>48</v>
      </c>
      <c r="F4214" t="s">
        <v>15</v>
      </c>
      <c r="G4214" t="str">
        <f xml:space="preserve"> PROPER(TRIM(CLEAN(SUBSTITUTE(F4214,CHAR(160)," "))))</f>
        <v>West</v>
      </c>
      <c r="H4214" t="s">
        <v>17</v>
      </c>
      <c r="I4214" t="str">
        <f>PROPER(TRIM(CLEAN((SUBSTITUTE(H4214,"-"," ")))))</f>
        <v>Online</v>
      </c>
      <c r="J4214">
        <v>12344</v>
      </c>
      <c r="K4214" t="s">
        <v>14</v>
      </c>
      <c r="L4214" t="str">
        <f xml:space="preserve"> PROPER(TRIM(CLEAN(SUBSTITUTE(K4214,CHAR(160)," "))))</f>
        <v>Consumer</v>
      </c>
      <c r="M4214" t="s">
        <v>1</v>
      </c>
      <c r="N4214" t="str">
        <f xml:space="preserve"> PROPER(TRIM(CLEAN(SUBSTITUTE(M4214,CHAR(160)," "))))</f>
        <v>Beauty</v>
      </c>
      <c r="O4214" t="s">
        <v>31</v>
      </c>
      <c r="P4214" t="str">
        <f>IF(LEN(TRIM(Table1[[#This Row],[subcategory]]&amp;""))=0,"Unknown", PROPER(TRIM(Table1[[#This Row],[subcategory]])))</f>
        <v>Skincare</v>
      </c>
      <c r="Q4214">
        <v>24.9</v>
      </c>
      <c r="R4214" s="1">
        <f>IF(LEN(TRIM(Q4214&amp;""))=0, "", VALUE(SUBSTITUTE(Q4214,"$","")))</f>
        <v>24.9</v>
      </c>
      <c r="S4214">
        <v>2</v>
      </c>
      <c r="T4214">
        <f>IF(LEN(TRIM(S4214&amp;""))=0, "", VALUE(S4214))</f>
        <v>2</v>
      </c>
      <c r="U4214">
        <v>49.8</v>
      </c>
      <c r="V4214" s="1">
        <f>IF(LEN(TRIM(U4214&amp;""))=0, "", VALUE(SUBSTITUTE(U4214,"$","")))</f>
        <v>49.8</v>
      </c>
      <c r="W4214" s="1">
        <v>24.8004</v>
      </c>
      <c r="X4214" s="1">
        <f>IF(LEN(TRIM(W4214&amp;""))=0, "", VALUE(SUBSTITUTE(W4214,"$","")))</f>
        <v>24.8004</v>
      </c>
      <c r="Y4214" s="5" t="s">
        <v>1619</v>
      </c>
      <c r="Z4214" s="4" cm="1">
        <f t="array" ref="Z4214">IF(
    LEN(TRIM(Y4214&amp;""))=0,
        IF(AND(ISNUMBER(net_sales_clean), ISNUMBER(profit_clean)),
            net_sales_clean - profit_clean,
            ""
        ),
    VALUE(SUBSTITUTE(Y4214,"$",""))
)</f>
        <v>14.524684584144699</v>
      </c>
      <c r="AA4214" s="5" t="s">
        <v>1618</v>
      </c>
      <c r="AB4214" s="4" cm="1">
        <f t="array" ref="AB4214">IF(
    LEN(TRIM(AA4214&amp;""))=0,
        IF(AND(ISNUMBER(net_sales_clean), ISNUMBER(cost_clean)),
            net_sales_clean - cost_clean,
            ""
        ),
    VALUE(SUBSTITUTE(AA4214,"$",""))
)</f>
        <v>10.275715415855201</v>
      </c>
      <c r="AC4214">
        <v>2</v>
      </c>
      <c r="AD4214">
        <f>IF(LEN(TRIM(AC4214&amp;""))=0, "", VALUE(AC4214))</f>
        <v>2</v>
      </c>
      <c r="AE4214">
        <v>5</v>
      </c>
      <c r="AF4214">
        <f>IF(LEN(TRIM(AE4214&amp;""))=0, "", VALUE(AE4214))</f>
        <v>5</v>
      </c>
      <c r="AG4214">
        <v>0</v>
      </c>
      <c r="AH4214">
        <f>IF(
    OR(U4214&lt;0, W4214&lt;0, Y4214&lt;0, AA4214&lt;0),
        1,
        IF(LEN(TRIM(AG4214&amp;""))=0, "", AG4214)
)</f>
        <v>0</v>
      </c>
      <c r="AI4214" t="str">
        <f>IF(
    COUNT(Q4214,V4214,X4214,Z4214,AB4214)=0,
        "Not Usable",
    IF(
        COUNT(Q4214,V4214,X4214,Z4214,AB4214)&lt;5,
            "Incomplete",
            IF(
                MIN(Q4214,V4214,X4214,Z4214,AB4214)=0,
                    "Incomplete",
                    "Complete"
            )
    )
)</f>
        <v>Complete</v>
      </c>
    </row>
    <row r="4215" spans="1:35" x14ac:dyDescent="0.3">
      <c r="A4215">
        <v>36975</v>
      </c>
      <c r="B4215" s="6">
        <v>45020.74658564815</v>
      </c>
      <c r="C4215" s="3">
        <f>INT(B4215)</f>
        <v>45020</v>
      </c>
      <c r="D4215" s="2">
        <f>MOD(B4215,1)</f>
        <v>0.74658564815035788</v>
      </c>
      <c r="E4215">
        <v>40</v>
      </c>
      <c r="F4215" t="s">
        <v>8</v>
      </c>
      <c r="G4215" t="str">
        <f xml:space="preserve"> PROPER(TRIM(CLEAN(SUBSTITUTE(F4215,CHAR(160)," "))))</f>
        <v>West</v>
      </c>
      <c r="H4215" t="s">
        <v>3</v>
      </c>
      <c r="I4215" t="str">
        <f>PROPER(TRIM(CLEAN((SUBSTITUTE(H4215,"-"," ")))))</f>
        <v>Phone</v>
      </c>
      <c r="J4215">
        <v>19333</v>
      </c>
      <c r="K4215" t="s">
        <v>6</v>
      </c>
      <c r="L4215" t="str">
        <f xml:space="preserve"> PROPER(TRIM(CLEAN(SUBSTITUTE(K4215,CHAR(160)," "))))</f>
        <v>Corporate</v>
      </c>
      <c r="M4215" t="s">
        <v>1</v>
      </c>
      <c r="N4215" t="str">
        <f xml:space="preserve"> PROPER(TRIM(CLEAN(SUBSTITUTE(M4215,CHAR(160)," "))))</f>
        <v>Beauty</v>
      </c>
      <c r="O4215" t="s">
        <v>0</v>
      </c>
      <c r="P4215" t="str">
        <f>IF(LEN(TRIM(Table1[[#This Row],[subcategory]]&amp;""))=0,"Unknown", PROPER(TRIM(Table1[[#This Row],[subcategory]])))</f>
        <v>Makeup</v>
      </c>
      <c r="Q4215">
        <v>141.26</v>
      </c>
      <c r="R4215" s="1">
        <f>IF(LEN(TRIM(Q4215&amp;""))=0, "", VALUE(SUBSTITUTE(Q4215,"$","")))</f>
        <v>141.26</v>
      </c>
      <c r="S4215">
        <v>1</v>
      </c>
      <c r="T4215">
        <f>IF(LEN(TRIM(S4215&amp;""))=0, "", VALUE(S4215))</f>
        <v>1</v>
      </c>
      <c r="U4215">
        <v>141.26</v>
      </c>
      <c r="V4215" s="1">
        <f>IF(LEN(TRIM(U4215&amp;""))=0, "", VALUE(SUBSTITUTE(U4215,"$","")))</f>
        <v>141.26</v>
      </c>
      <c r="W4215" s="1">
        <v>125.29761999999999</v>
      </c>
      <c r="X4215" s="1">
        <f>IF(LEN(TRIM(W4215&amp;""))=0, "", VALUE(SUBSTITUTE(W4215,"$","")))</f>
        <v>125.29761999999999</v>
      </c>
      <c r="Y4215" s="5" t="s">
        <v>1617</v>
      </c>
      <c r="Z4215" s="4" cm="1">
        <f t="array" ref="Z4215">IF(
    LEN(TRIM(Y4215&amp;""))=0,
        IF(AND(ISNUMBER(net_sales_clean), ISNUMBER(profit_clean)),
            net_sales_clean - profit_clean,
            ""
        ),
    VALUE(SUBSTITUTE(Y4215,"$",""))
)</f>
        <v>100.75644514253</v>
      </c>
      <c r="AA4215" s="5" t="s">
        <v>1616</v>
      </c>
      <c r="AB4215" s="4" cm="1">
        <f t="array" ref="AB4215">IF(
    LEN(TRIM(AA4215&amp;""))=0,
        IF(AND(ISNUMBER(net_sales_clean), ISNUMBER(cost_clean)),
            net_sales_clean - cost_clean,
            ""
        ),
    VALUE(SUBSTITUTE(AA4215,"$",""))
)</f>
        <v>24.541174857468999</v>
      </c>
      <c r="AC4215">
        <v>3</v>
      </c>
      <c r="AD4215">
        <f>IF(LEN(TRIM(AC4215&amp;""))=0, "", VALUE(AC4215))</f>
        <v>3</v>
      </c>
      <c r="AE4215">
        <v>1</v>
      </c>
      <c r="AF4215">
        <f>IF(LEN(TRIM(AE4215&amp;""))=0, "", VALUE(AE4215))</f>
        <v>1</v>
      </c>
      <c r="AG4215">
        <v>0</v>
      </c>
      <c r="AH4215">
        <f>IF(
    OR(U4215&lt;0, W4215&lt;0, Y4215&lt;0, AA4215&lt;0),
        1,
        IF(LEN(TRIM(AG4215&amp;""))=0, "", AG4215)
)</f>
        <v>0</v>
      </c>
      <c r="AI4215" t="str">
        <f>IF(
    COUNT(Q4215,V4215,X4215,Z4215,AB4215)=0,
        "Not Usable",
    IF(
        COUNT(Q4215,V4215,X4215,Z4215,AB4215)&lt;5,
            "Incomplete",
            IF(
                MIN(Q4215,V4215,X4215,Z4215,AB4215)=0,
                    "Incomplete",
                    "Complete"
            )
    )
)</f>
        <v>Complete</v>
      </c>
    </row>
    <row r="4216" spans="1:35" x14ac:dyDescent="0.3">
      <c r="A4216">
        <v>35509</v>
      </c>
      <c r="B4216" s="6">
        <v>45224.729131944441</v>
      </c>
      <c r="C4216" s="3">
        <f>INT(B4216)</f>
        <v>45224</v>
      </c>
      <c r="D4216" s="2">
        <f>MOD(B4216,1)</f>
        <v>0.72913194444117835</v>
      </c>
      <c r="E4216">
        <v>47</v>
      </c>
      <c r="F4216" t="s">
        <v>4</v>
      </c>
      <c r="G4216" t="str">
        <f xml:space="preserve"> PROPER(TRIM(CLEAN(SUBSTITUTE(F4216,CHAR(160)," "))))</f>
        <v>South</v>
      </c>
      <c r="H4216" t="s">
        <v>17</v>
      </c>
      <c r="I4216" t="str">
        <f>PROPER(TRIM(CLEAN((SUBSTITUTE(H4216,"-"," ")))))</f>
        <v>Online</v>
      </c>
      <c r="J4216">
        <v>2586</v>
      </c>
      <c r="K4216" t="s">
        <v>2</v>
      </c>
      <c r="L4216" t="str">
        <f xml:space="preserve"> PROPER(TRIM(CLEAN(SUBSTITUTE(K4216,CHAR(160)," "))))</f>
        <v>Home Office</v>
      </c>
      <c r="M4216" t="s">
        <v>16</v>
      </c>
      <c r="N4216" t="str">
        <f xml:space="preserve"> PROPER(TRIM(CLEAN(SUBSTITUTE(M4216,CHAR(160)," "))))</f>
        <v>Grocery</v>
      </c>
      <c r="O4216" t="s">
        <v>24</v>
      </c>
      <c r="P4216" t="str">
        <f>IF(LEN(TRIM(Table1[[#This Row],[subcategory]]&amp;""))=0,"Unknown", PROPER(TRIM(Table1[[#This Row],[subcategory]])))</f>
        <v>Snacks</v>
      </c>
      <c r="Q4216">
        <v>67.25</v>
      </c>
      <c r="R4216" s="1">
        <f>IF(LEN(TRIM(Q4216&amp;""))=0, "", VALUE(SUBSTITUTE(Q4216,"$","")))</f>
        <v>67.25</v>
      </c>
      <c r="S4216">
        <v>5</v>
      </c>
      <c r="T4216">
        <f>IF(LEN(TRIM(S4216&amp;""))=0, "", VALUE(S4216))</f>
        <v>5</v>
      </c>
      <c r="U4216">
        <v>336.25</v>
      </c>
      <c r="V4216" s="1">
        <f>IF(LEN(TRIM(U4216&amp;""))=0, "", VALUE(SUBSTITUTE(U4216,"$","")))</f>
        <v>336.25</v>
      </c>
      <c r="W4216" s="4" t="s">
        <v>1615</v>
      </c>
      <c r="X4216" s="4">
        <f>IF(LEN(TRIM(W4216&amp;""))=0, "", VALUE(SUBSTITUTE(W4216,"$","")))</f>
        <v>271.01749999999998</v>
      </c>
      <c r="Y4216" s="5" t="s">
        <v>1614</v>
      </c>
      <c r="Z4216" s="4" cm="1">
        <f t="array" ref="Z4216">IF(
    LEN(TRIM(Y4216&amp;""))=0,
        IF(AND(ISNUMBER(net_sales_clean), ISNUMBER(profit_clean)),
            net_sales_clean - profit_clean,
            ""
        ),
    VALUE(SUBSTITUTE(Y4216,"$",""))
)</f>
        <v>163.582677027079</v>
      </c>
      <c r="AA4216" s="5" t="s">
        <v>1613</v>
      </c>
      <c r="AB4216" s="4" cm="1">
        <f t="array" ref="AB4216">IF(
    LEN(TRIM(AA4216&amp;""))=0,
        IF(AND(ISNUMBER(net_sales_clean), ISNUMBER(cost_clean)),
            net_sales_clean - cost_clean,
            ""
        ),
    VALUE(SUBSTITUTE(AA4216,"$",""))
)</f>
        <v>107.43482297292</v>
      </c>
      <c r="AC4216">
        <v>9</v>
      </c>
      <c r="AD4216">
        <f>IF(LEN(TRIM(AC4216&amp;""))=0, "", VALUE(AC4216))</f>
        <v>9</v>
      </c>
      <c r="AE4216">
        <v>3</v>
      </c>
      <c r="AF4216">
        <f>IF(LEN(TRIM(AE4216&amp;""))=0, "", VALUE(AE4216))</f>
        <v>3</v>
      </c>
      <c r="AG4216">
        <v>0</v>
      </c>
      <c r="AH4216">
        <f>IF(
    OR(U4216&lt;0, W4216&lt;0, Y4216&lt;0, AA4216&lt;0),
        1,
        IF(LEN(TRIM(AG4216&amp;""))=0, "", AG4216)
)</f>
        <v>0</v>
      </c>
      <c r="AI4216" t="str">
        <f>IF(
    COUNT(Q4216,V4216,X4216,Z4216,AB4216)=0,
        "Not Usable",
    IF(
        COUNT(Q4216,V4216,X4216,Z4216,AB4216)&lt;5,
            "Incomplete",
            IF(
                MIN(Q4216,V4216,X4216,Z4216,AB4216)=0,
                    "Incomplete",
                    "Complete"
            )
    )
)</f>
        <v>Complete</v>
      </c>
    </row>
    <row r="4217" spans="1:35" x14ac:dyDescent="0.3">
      <c r="A4217">
        <v>11115</v>
      </c>
      <c r="B4217" s="6">
        <v>45705.105196759258</v>
      </c>
      <c r="C4217" s="3">
        <f>INT(B4217)</f>
        <v>45705</v>
      </c>
      <c r="D4217" s="2">
        <f>MOD(B4217,1)</f>
        <v>0.10519675925752381</v>
      </c>
      <c r="E4217">
        <v>53</v>
      </c>
      <c r="F4217" t="s">
        <v>8</v>
      </c>
      <c r="G4217" t="str">
        <f xml:space="preserve"> PROPER(TRIM(CLEAN(SUBSTITUTE(F4217,CHAR(160)," "))))</f>
        <v>West</v>
      </c>
      <c r="H4217" t="s">
        <v>30</v>
      </c>
      <c r="I4217" t="str">
        <f>PROPER(TRIM(CLEAN((SUBSTITUTE(H4217,"-"," ")))))</f>
        <v>Mobile App</v>
      </c>
      <c r="J4217">
        <v>8485</v>
      </c>
      <c r="K4217" t="s">
        <v>6</v>
      </c>
      <c r="L4217" t="str">
        <f xml:space="preserve"> PROPER(TRIM(CLEAN(SUBSTITUTE(K4217,CHAR(160)," "))))</f>
        <v>Corporate</v>
      </c>
      <c r="M4217" t="s">
        <v>16</v>
      </c>
      <c r="N4217" t="str">
        <f xml:space="preserve"> PROPER(TRIM(CLEAN(SUBSTITUTE(M4217,CHAR(160)," "))))</f>
        <v>Grocery</v>
      </c>
      <c r="O4217" t="s">
        <v>29</v>
      </c>
      <c r="P4217" t="str">
        <f>IF(LEN(TRIM(Table1[[#This Row],[subcategory]]&amp;""))=0,"Unknown", PROPER(TRIM(Table1[[#This Row],[subcategory]])))</f>
        <v>Beverages</v>
      </c>
      <c r="Q4217">
        <v>60.02</v>
      </c>
      <c r="R4217" s="1">
        <f>IF(LEN(TRIM(Q4217&amp;""))=0, "", VALUE(SUBSTITUTE(Q4217,"$","")))</f>
        <v>60.02</v>
      </c>
      <c r="S4217">
        <v>3</v>
      </c>
      <c r="T4217">
        <f>IF(LEN(TRIM(S4217&amp;""))=0, "", VALUE(S4217))</f>
        <v>3</v>
      </c>
      <c r="U4217">
        <v>180.06</v>
      </c>
      <c r="V4217" s="1">
        <f>IF(LEN(TRIM(U4217&amp;""))=0, "", VALUE(SUBSTITUTE(U4217,"$","")))</f>
        <v>180.06</v>
      </c>
      <c r="W4217" s="4" t="s">
        <v>1612</v>
      </c>
      <c r="X4217" s="4">
        <f>IF(LEN(TRIM(W4217&amp;""))=0, "", VALUE(SUBSTITUTE(W4217,"$","")))</f>
        <v>123.16103999999901</v>
      </c>
      <c r="Y4217" s="5" t="s">
        <v>1611</v>
      </c>
      <c r="Z4217" s="4" cm="1">
        <f t="array" ref="Z4217">IF(
    LEN(TRIM(Y4217&amp;""))=0,
        IF(AND(ISNUMBER(net_sales_clean), ISNUMBER(profit_clean)),
            net_sales_clean - profit_clean,
            ""
        ),
    VALUE(SUBSTITUTE(Y4217,"$",""))
)</f>
        <v>101.899216503937</v>
      </c>
      <c r="AA4217" s="5" t="s">
        <v>1610</v>
      </c>
      <c r="AB4217" s="4" cm="1">
        <f t="array" ref="AB4217">IF(
    LEN(TRIM(AA4217&amp;""))=0,
        IF(AND(ISNUMBER(net_sales_clean), ISNUMBER(cost_clean)),
            net_sales_clean - cost_clean,
            ""
        ),
    VALUE(SUBSTITUTE(AA4217,"$",""))
)</f>
        <v>21.261823496062402</v>
      </c>
      <c r="AC4217">
        <v>8</v>
      </c>
      <c r="AD4217">
        <f>IF(LEN(TRIM(AC4217&amp;""))=0, "", VALUE(AC4217))</f>
        <v>8</v>
      </c>
      <c r="AE4217">
        <v>1</v>
      </c>
      <c r="AF4217">
        <f>IF(LEN(TRIM(AE4217&amp;""))=0, "", VALUE(AE4217))</f>
        <v>1</v>
      </c>
      <c r="AG4217">
        <v>0</v>
      </c>
      <c r="AH4217">
        <f>IF(
    OR(U4217&lt;0, W4217&lt;0, Y4217&lt;0, AA4217&lt;0),
        1,
        IF(LEN(TRIM(AG4217&amp;""))=0, "", AG4217)
)</f>
        <v>0</v>
      </c>
      <c r="AI4217" t="str">
        <f>IF(
    COUNT(Q4217,V4217,X4217,Z4217,AB4217)=0,
        "Not Usable",
    IF(
        COUNT(Q4217,V4217,X4217,Z4217,AB4217)&lt;5,
            "Incomplete",
            IF(
                MIN(Q4217,V4217,X4217,Z4217,AB4217)=0,
                    "Incomplete",
                    "Complete"
            )
    )
)</f>
        <v>Complete</v>
      </c>
    </row>
    <row r="4218" spans="1:35" x14ac:dyDescent="0.3">
      <c r="A4218">
        <v>39482</v>
      </c>
      <c r="B4218" s="6">
        <v>45071.104409722226</v>
      </c>
      <c r="C4218" s="3">
        <f>INT(B4218)</f>
        <v>45071</v>
      </c>
      <c r="D4218" s="2">
        <f>MOD(B4218,1)</f>
        <v>0.10440972222568234</v>
      </c>
      <c r="E4218">
        <v>3</v>
      </c>
      <c r="F4218" t="s">
        <v>33</v>
      </c>
      <c r="G4218" t="str">
        <f xml:space="preserve"> PROPER(TRIM(CLEAN(SUBSTITUTE(F4218,CHAR(160)," "))))</f>
        <v>South</v>
      </c>
      <c r="H4218" t="s">
        <v>11</v>
      </c>
      <c r="I4218" t="str">
        <f>PROPER(TRIM(CLEAN((SUBSTITUTE(H4218,"-"," ")))))</f>
        <v>Online</v>
      </c>
      <c r="J4218">
        <v>12098</v>
      </c>
      <c r="K4218" t="s">
        <v>10</v>
      </c>
      <c r="L4218" t="str">
        <f xml:space="preserve"> PROPER(TRIM(CLEAN(SUBSTITUTE(K4218,CHAR(160)," "))))</f>
        <v>Consumer</v>
      </c>
      <c r="M4218" t="s">
        <v>9</v>
      </c>
      <c r="N4218" t="str">
        <f xml:space="preserve"> PROPER(TRIM(CLEAN(SUBSTITUTE(M4218,CHAR(160)," "))))</f>
        <v>Home</v>
      </c>
      <c r="O4218" t="s">
        <v>12</v>
      </c>
      <c r="P4218" t="str">
        <f>IF(LEN(TRIM(Table1[[#This Row],[subcategory]]&amp;""))=0,"Unknown", PROPER(TRIM(Table1[[#This Row],[subcategory]])))</f>
        <v>Decor</v>
      </c>
      <c r="Q4218">
        <v>34.65</v>
      </c>
      <c r="R4218" s="1">
        <f>IF(LEN(TRIM(Q4218&amp;""))=0, "", VALUE(SUBSTITUTE(Q4218,"$","")))</f>
        <v>34.65</v>
      </c>
      <c r="S4218">
        <v>1</v>
      </c>
      <c r="T4218">
        <f>IF(LEN(TRIM(S4218&amp;""))=0, "", VALUE(S4218))</f>
        <v>1</v>
      </c>
      <c r="U4218">
        <v>34.65</v>
      </c>
      <c r="V4218" s="1">
        <f>IF(LEN(TRIM(U4218&amp;""))=0, "", VALUE(SUBSTITUTE(U4218,"$","")))</f>
        <v>34.65</v>
      </c>
      <c r="W4218" s="1">
        <v>20.235600000000002</v>
      </c>
      <c r="X4218" s="1">
        <f>IF(LEN(TRIM(W4218&amp;""))=0, "", VALUE(SUBSTITUTE(W4218,"$","")))</f>
        <v>20.235600000000002</v>
      </c>
      <c r="Y4218" s="5" t="s">
        <v>1609</v>
      </c>
      <c r="Z4218" s="4" cm="1">
        <f t="array" ref="Z4218">IF(
    LEN(TRIM(Y4218&amp;""))=0,
        IF(AND(ISNUMBER(net_sales_clean), ISNUMBER(profit_clean)),
            net_sales_clean - profit_clean,
            ""
        ),
    VALUE(SUBSTITUTE(Y4218,"$",""))
)</f>
        <v>14.742445219979199</v>
      </c>
      <c r="AA4218" s="5" t="s">
        <v>1608</v>
      </c>
      <c r="AB4218" s="4" cm="1">
        <f t="array" ref="AB4218">IF(
    LEN(TRIM(AA4218&amp;""))=0,
        IF(AND(ISNUMBER(net_sales_clean), ISNUMBER(cost_clean)),
            net_sales_clean - cost_clean,
            ""
        ),
    VALUE(SUBSTITUTE(AA4218,"$",""))
)</f>
        <v>5.4931547800207001</v>
      </c>
      <c r="AC4218">
        <v>6</v>
      </c>
      <c r="AD4218">
        <f>IF(LEN(TRIM(AC4218&amp;""))=0, "", VALUE(AC4218))</f>
        <v>6</v>
      </c>
      <c r="AE4218">
        <v>2</v>
      </c>
      <c r="AF4218">
        <f>IF(LEN(TRIM(AE4218&amp;""))=0, "", VALUE(AE4218))</f>
        <v>2</v>
      </c>
      <c r="AG4218">
        <v>1</v>
      </c>
      <c r="AH4218">
        <f>IF(
    OR(U4218&lt;0, W4218&lt;0, Y4218&lt;0, AA4218&lt;0),
        1,
        IF(LEN(TRIM(AG4218&amp;""))=0, "", AG4218)
)</f>
        <v>1</v>
      </c>
      <c r="AI4218" t="str">
        <f>IF(
    COUNT(Q4218,V4218,X4218,Z4218,AB4218)=0,
        "Not Usable",
    IF(
        COUNT(Q4218,V4218,X4218,Z4218,AB4218)&lt;5,
            "Incomplete",
            IF(
                MIN(Q4218,V4218,X4218,Z4218,AB4218)=0,
                    "Incomplete",
                    "Complete"
            )
    )
)</f>
        <v>Complete</v>
      </c>
    </row>
    <row r="4219" spans="1:35" x14ac:dyDescent="0.3">
      <c r="A4219">
        <v>6794</v>
      </c>
      <c r="B4219" s="6">
        <v>45969.405081018522</v>
      </c>
      <c r="C4219" s="3">
        <f>INT(B4219)</f>
        <v>45969</v>
      </c>
      <c r="D4219" s="2">
        <f>MOD(B4219,1)</f>
        <v>0.4050810185217415</v>
      </c>
      <c r="E4219">
        <v>36</v>
      </c>
      <c r="F4219" t="s">
        <v>15</v>
      </c>
      <c r="G4219" t="str">
        <f xml:space="preserve"> PROPER(TRIM(CLEAN(SUBSTITUTE(F4219,CHAR(160)," "))))</f>
        <v>West</v>
      </c>
      <c r="H4219" t="s">
        <v>17</v>
      </c>
      <c r="I4219" t="str">
        <f>PROPER(TRIM(CLEAN((SUBSTITUTE(H4219,"-"," ")))))</f>
        <v>Online</v>
      </c>
      <c r="J4219">
        <v>19422</v>
      </c>
      <c r="K4219" t="s">
        <v>2</v>
      </c>
      <c r="L4219" t="str">
        <f xml:space="preserve"> PROPER(TRIM(CLEAN(SUBSTITUTE(K4219,CHAR(160)," "))))</f>
        <v>Home Office</v>
      </c>
      <c r="M4219" t="s">
        <v>1</v>
      </c>
      <c r="N4219" t="str">
        <f xml:space="preserve"> PROPER(TRIM(CLEAN(SUBSTITUTE(M4219,CHAR(160)," "))))</f>
        <v>Beauty</v>
      </c>
      <c r="O4219" t="s">
        <v>31</v>
      </c>
      <c r="P4219" t="str">
        <f>IF(LEN(TRIM(Table1[[#This Row],[subcategory]]&amp;""))=0,"Unknown", PROPER(TRIM(Table1[[#This Row],[subcategory]])))</f>
        <v>Skincare</v>
      </c>
      <c r="Q4219">
        <v>18.190000000000001</v>
      </c>
      <c r="R4219" s="1">
        <f>IF(LEN(TRIM(Q4219&amp;""))=0, "", VALUE(SUBSTITUTE(Q4219,"$","")))</f>
        <v>18.190000000000001</v>
      </c>
      <c r="S4219">
        <v>2</v>
      </c>
      <c r="T4219">
        <f>IF(LEN(TRIM(S4219&amp;""))=0, "", VALUE(S4219))</f>
        <v>2</v>
      </c>
      <c r="U4219">
        <v>36.380000000000003</v>
      </c>
      <c r="V4219" s="1">
        <f>IF(LEN(TRIM(U4219&amp;""))=0, "", VALUE(SUBSTITUTE(U4219,"$","")))</f>
        <v>36.380000000000003</v>
      </c>
      <c r="W4219" s="4" t="s">
        <v>1607</v>
      </c>
      <c r="X4219" s="4">
        <f>IF(LEN(TRIM(W4219&amp;""))=0, "", VALUE(SUBSTITUTE(W4219,"$","")))</f>
        <v>29.613320000000002</v>
      </c>
      <c r="Y4219" s="5" t="s">
        <v>1606</v>
      </c>
      <c r="Z4219" s="4" cm="1">
        <f t="array" ref="Z4219">IF(
    LEN(TRIM(Y4219&amp;""))=0,
        IF(AND(ISNUMBER(net_sales_clean), ISNUMBER(profit_clean)),
            net_sales_clean - profit_clean,
            ""
        ),
    VALUE(SUBSTITUTE(Y4219,"$",""))
)</f>
        <v>19.882204372047699</v>
      </c>
      <c r="AA4219" s="5" t="s">
        <v>1605</v>
      </c>
      <c r="AB4219" s="4" cm="1">
        <f t="array" ref="AB4219">IF(
    LEN(TRIM(AA4219&amp;""))=0,
        IF(AND(ISNUMBER(net_sales_clean), ISNUMBER(cost_clean)),
            net_sales_clean - cost_clean,
            ""
        ),
    VALUE(SUBSTITUTE(AA4219,"$",""))
)</f>
        <v>9.7311156279522493</v>
      </c>
      <c r="AC4219">
        <v>4</v>
      </c>
      <c r="AD4219">
        <f>IF(LEN(TRIM(AC4219&amp;""))=0, "", VALUE(AC4219))</f>
        <v>4</v>
      </c>
      <c r="AE4219">
        <v>2</v>
      </c>
      <c r="AF4219">
        <f>IF(LEN(TRIM(AE4219&amp;""))=0, "", VALUE(AE4219))</f>
        <v>2</v>
      </c>
      <c r="AG4219">
        <v>0</v>
      </c>
      <c r="AH4219">
        <f>IF(
    OR(U4219&lt;0, W4219&lt;0, Y4219&lt;0, AA4219&lt;0),
        1,
        IF(LEN(TRIM(AG4219&amp;""))=0, "", AG4219)
)</f>
        <v>0</v>
      </c>
      <c r="AI4219" t="str">
        <f>IF(
    COUNT(Q4219,V4219,X4219,Z4219,AB4219)=0,
        "Not Usable",
    IF(
        COUNT(Q4219,V4219,X4219,Z4219,AB4219)&lt;5,
            "Incomplete",
            IF(
                MIN(Q4219,V4219,X4219,Z4219,AB4219)=0,
                    "Incomplete",
                    "Complete"
            )
    )
)</f>
        <v>Complete</v>
      </c>
    </row>
    <row r="4220" spans="1:35" x14ac:dyDescent="0.3">
      <c r="A4220">
        <v>19835</v>
      </c>
      <c r="B4220" s="6">
        <v>44953.28324074074</v>
      </c>
      <c r="C4220" s="3">
        <f>INT(B4220)</f>
        <v>44953</v>
      </c>
      <c r="D4220" s="2">
        <f>MOD(B4220,1)</f>
        <v>0.28324074074043892</v>
      </c>
      <c r="E4220">
        <v>5</v>
      </c>
      <c r="F4220" t="s">
        <v>33</v>
      </c>
      <c r="G4220" t="str">
        <f xml:space="preserve"> PROPER(TRIM(CLEAN(SUBSTITUTE(F4220,CHAR(160)," "))))</f>
        <v>South</v>
      </c>
      <c r="H4220" t="s">
        <v>17</v>
      </c>
      <c r="I4220" t="str">
        <f>PROPER(TRIM(CLEAN((SUBSTITUTE(H4220,"-"," ")))))</f>
        <v>Online</v>
      </c>
      <c r="J4220">
        <v>14110</v>
      </c>
      <c r="K4220" t="s">
        <v>2</v>
      </c>
      <c r="L4220" t="str">
        <f xml:space="preserve"> PROPER(TRIM(CLEAN(SUBSTITUTE(K4220,CHAR(160)," "))))</f>
        <v>Home Office</v>
      </c>
      <c r="M4220" t="s">
        <v>19</v>
      </c>
      <c r="N4220" t="str">
        <f xml:space="preserve"> PROPER(TRIM(CLEAN(SUBSTITUTE(M4220,CHAR(160)," "))))</f>
        <v>Apparel</v>
      </c>
      <c r="O4220" t="s">
        <v>41</v>
      </c>
      <c r="P4220" t="str">
        <f>IF(LEN(TRIM(Table1[[#This Row],[subcategory]]&amp;""))=0,"Unknown", PROPER(TRIM(Table1[[#This Row],[subcategory]])))</f>
        <v>Shoes</v>
      </c>
      <c r="Q4220">
        <v>16.73</v>
      </c>
      <c r="R4220" s="1">
        <f>IF(LEN(TRIM(Q4220&amp;""))=0, "", VALUE(SUBSTITUTE(Q4220,"$","")))</f>
        <v>16.73</v>
      </c>
      <c r="S4220">
        <v>4</v>
      </c>
      <c r="T4220">
        <f>IF(LEN(TRIM(S4220&amp;""))=0, "", VALUE(S4220))</f>
        <v>4</v>
      </c>
      <c r="U4220">
        <v>66.92</v>
      </c>
      <c r="V4220" s="1">
        <f>IF(LEN(TRIM(U4220&amp;""))=0, "", VALUE(SUBSTITUTE(U4220,"$","")))</f>
        <v>66.92</v>
      </c>
      <c r="W4220" s="1">
        <v>56.614319999999999</v>
      </c>
      <c r="X4220" s="1">
        <f>IF(LEN(TRIM(W4220&amp;""))=0, "", VALUE(SUBSTITUTE(W4220,"$","")))</f>
        <v>56.614319999999999</v>
      </c>
      <c r="Y4220" s="5" t="s">
        <v>1604</v>
      </c>
      <c r="Z4220" s="4" cm="1">
        <f t="array" ref="Z4220">IF(
    LEN(TRIM(Y4220&amp;""))=0,
        IF(AND(ISNUMBER(net_sales_clean), ISNUMBER(profit_clean)),
            net_sales_clean - profit_clean,
            ""
        ),
    VALUE(SUBSTITUTE(Y4220,"$",""))
)</f>
        <v>33.225903348879498</v>
      </c>
      <c r="AA4220" s="5" t="s">
        <v>1603</v>
      </c>
      <c r="AB4220" s="4" cm="1">
        <f t="array" ref="AB4220">IF(
    LEN(TRIM(AA4220&amp;""))=0,
        IF(AND(ISNUMBER(net_sales_clean), ISNUMBER(cost_clean)),
            net_sales_clean - cost_clean,
            ""
        ),
    VALUE(SUBSTITUTE(AA4220,"$",""))
)</f>
        <v>23.388416651120401</v>
      </c>
      <c r="AC4220">
        <v>7</v>
      </c>
      <c r="AD4220">
        <f>IF(LEN(TRIM(AC4220&amp;""))=0, "", VALUE(AC4220))</f>
        <v>7</v>
      </c>
      <c r="AE4220">
        <v>2</v>
      </c>
      <c r="AF4220">
        <f>IF(LEN(TRIM(AE4220&amp;""))=0, "", VALUE(AE4220))</f>
        <v>2</v>
      </c>
      <c r="AG4220">
        <v>0</v>
      </c>
      <c r="AH4220">
        <f>IF(
    OR(U4220&lt;0, W4220&lt;0, Y4220&lt;0, AA4220&lt;0),
        1,
        IF(LEN(TRIM(AG4220&amp;""))=0, "", AG4220)
)</f>
        <v>0</v>
      </c>
      <c r="AI4220" t="str">
        <f>IF(
    COUNT(Q4220,V4220,X4220,Z4220,AB4220)=0,
        "Not Usable",
    IF(
        COUNT(Q4220,V4220,X4220,Z4220,AB4220)&lt;5,
            "Incomplete",
            IF(
                MIN(Q4220,V4220,X4220,Z4220,AB4220)=0,
                    "Incomplete",
                    "Complete"
            )
    )
)</f>
        <v>Complete</v>
      </c>
    </row>
    <row r="4221" spans="1:35" x14ac:dyDescent="0.3">
      <c r="A4221">
        <v>35326</v>
      </c>
      <c r="B4221" s="6">
        <v>45963.163402777776</v>
      </c>
      <c r="C4221" s="3">
        <f>INT(B4221)</f>
        <v>45963</v>
      </c>
      <c r="D4221" s="2">
        <f>MOD(B4221,1)</f>
        <v>0.16340277777635492</v>
      </c>
      <c r="E4221">
        <v>65</v>
      </c>
      <c r="F4221" t="s">
        <v>33</v>
      </c>
      <c r="G4221" t="str">
        <f xml:space="preserve"> PROPER(TRIM(CLEAN(SUBSTITUTE(F4221,CHAR(160)," "))))</f>
        <v>South</v>
      </c>
      <c r="H4221" t="s">
        <v>17</v>
      </c>
      <c r="I4221" t="str">
        <f>PROPER(TRIM(CLEAN((SUBSTITUTE(H4221,"-"," ")))))</f>
        <v>Online</v>
      </c>
      <c r="J4221">
        <v>3315</v>
      </c>
      <c r="K4221" t="s">
        <v>6</v>
      </c>
      <c r="L4221" t="str">
        <f xml:space="preserve"> PROPER(TRIM(CLEAN(SUBSTITUTE(K4221,CHAR(160)," "))))</f>
        <v>Corporate</v>
      </c>
      <c r="M4221" t="s">
        <v>1</v>
      </c>
      <c r="N4221" t="str">
        <f xml:space="preserve"> PROPER(TRIM(CLEAN(SUBSTITUTE(M4221,CHAR(160)," "))))</f>
        <v>Beauty</v>
      </c>
      <c r="P4221" t="str">
        <f>IF(LEN(TRIM(Table1[[#This Row],[subcategory]]&amp;""))=0,"Unknown", PROPER(TRIM(Table1[[#This Row],[subcategory]])))</f>
        <v>Unknown</v>
      </c>
      <c r="Q4221">
        <v>154.55000000000001</v>
      </c>
      <c r="R4221" s="1">
        <f>IF(LEN(TRIM(Q4221&amp;""))=0, "", VALUE(SUBSTITUTE(Q4221,"$","")))</f>
        <v>154.55000000000001</v>
      </c>
      <c r="S4221">
        <v>5</v>
      </c>
      <c r="T4221">
        <f>IF(LEN(TRIM(S4221&amp;""))=0, "", VALUE(S4221))</f>
        <v>5</v>
      </c>
      <c r="U4221">
        <v>772.75</v>
      </c>
      <c r="V4221" s="1">
        <f>IF(LEN(TRIM(U4221&amp;""))=0, "", VALUE(SUBSTITUTE(U4221,"$","")))</f>
        <v>772.75</v>
      </c>
      <c r="W4221" s="1">
        <v>719.43025</v>
      </c>
      <c r="X4221" s="1">
        <f>IF(LEN(TRIM(W4221&amp;""))=0, "", VALUE(SUBSTITUTE(W4221,"$","")))</f>
        <v>719.43025</v>
      </c>
      <c r="Y4221" s="5" t="s">
        <v>1602</v>
      </c>
      <c r="Z4221" s="4" cm="1">
        <f t="array" ref="Z4221">IF(
    LEN(TRIM(Y4221&amp;""))=0,
        IF(AND(ISNUMBER(net_sales_clean), ISNUMBER(profit_clean)),
            net_sales_clean - profit_clean,
            ""
        ),
    VALUE(SUBSTITUTE(Y4221,"$",""))
)</f>
        <v>603.47080249858698</v>
      </c>
      <c r="AA4221" s="5" t="s">
        <v>1601</v>
      </c>
      <c r="AB4221" s="4" cm="1">
        <f t="array" ref="AB4221">IF(
    LEN(TRIM(AA4221&amp;""))=0,
        IF(AND(ISNUMBER(net_sales_clean), ISNUMBER(cost_clean)),
            net_sales_clean - cost_clean,
            ""
        ),
    VALUE(SUBSTITUTE(AA4221,"$",""))
)</f>
        <v>115.959447501412</v>
      </c>
      <c r="AC4221">
        <v>8</v>
      </c>
      <c r="AD4221">
        <f>IF(LEN(TRIM(AC4221&amp;""))=0, "", VALUE(AC4221))</f>
        <v>8</v>
      </c>
      <c r="AF4221" t="str">
        <f>IF(LEN(TRIM(AE4221&amp;""))=0, "", VALUE(AE4221))</f>
        <v/>
      </c>
      <c r="AG4221">
        <v>0</v>
      </c>
      <c r="AH4221">
        <f>IF(
    OR(U4221&lt;0, W4221&lt;0, Y4221&lt;0, AA4221&lt;0),
        1,
        IF(LEN(TRIM(AG4221&amp;""))=0, "", AG4221)
)</f>
        <v>0</v>
      </c>
      <c r="AI4221" t="str">
        <f>IF(
    COUNT(Q4221,V4221,X4221,Z4221,AB4221)=0,
        "Not Usable",
    IF(
        COUNT(Q4221,V4221,X4221,Z4221,AB4221)&lt;5,
            "Incomplete",
            IF(
                MIN(Q4221,V4221,X4221,Z4221,AB4221)=0,
                    "Incomplete",
                    "Complete"
            )
    )
)</f>
        <v>Complete</v>
      </c>
    </row>
    <row r="4222" spans="1:35" x14ac:dyDescent="0.3">
      <c r="A4222">
        <v>32385</v>
      </c>
      <c r="B4222" s="6">
        <v>45728.661527777775</v>
      </c>
      <c r="C4222" s="3">
        <f>INT(B4222)</f>
        <v>45728</v>
      </c>
      <c r="D4222" s="2">
        <f>MOD(B4222,1)</f>
        <v>0.66152777777460869</v>
      </c>
      <c r="E4222">
        <v>67</v>
      </c>
      <c r="F4222" t="s">
        <v>4</v>
      </c>
      <c r="G4222" t="str">
        <f xml:space="preserve"> PROPER(TRIM(CLEAN(SUBSTITUTE(F4222,CHAR(160)," "))))</f>
        <v>South</v>
      </c>
      <c r="H4222" t="s">
        <v>7</v>
      </c>
      <c r="I4222" t="str">
        <f>PROPER(TRIM(CLEAN((SUBSTITUTE(H4222,"-"," ")))))</f>
        <v>In Store</v>
      </c>
      <c r="J4222">
        <v>29370</v>
      </c>
      <c r="K4222" t="s">
        <v>2</v>
      </c>
      <c r="L4222" t="str">
        <f xml:space="preserve"> PROPER(TRIM(CLEAN(SUBSTITUTE(K4222,CHAR(160)," "))))</f>
        <v>Home Office</v>
      </c>
      <c r="M4222" t="s">
        <v>23</v>
      </c>
      <c r="N4222" t="str">
        <f xml:space="preserve"> PROPER(TRIM(CLEAN(SUBSTITUTE(M4222,CHAR(160)," "))))</f>
        <v>Electronics</v>
      </c>
      <c r="O4222" t="s">
        <v>40</v>
      </c>
      <c r="P4222" t="str">
        <f>IF(LEN(TRIM(Table1[[#This Row],[subcategory]]&amp;""))=0,"Unknown", PROPER(TRIM(Table1[[#This Row],[subcategory]])))</f>
        <v>Accessories</v>
      </c>
      <c r="Q4222">
        <v>66.09</v>
      </c>
      <c r="R4222" s="1">
        <f>IF(LEN(TRIM(Q4222&amp;""))=0, "", VALUE(SUBSTITUTE(Q4222,"$","")))</f>
        <v>66.09</v>
      </c>
      <c r="S4222">
        <v>2</v>
      </c>
      <c r="T4222">
        <f>IF(LEN(TRIM(S4222&amp;""))=0, "", VALUE(S4222))</f>
        <v>2</v>
      </c>
      <c r="U4222">
        <v>132.18</v>
      </c>
      <c r="V4222" s="1">
        <f>IF(LEN(TRIM(U4222&amp;""))=0, "", VALUE(SUBSTITUTE(U4222,"$","")))</f>
        <v>132.18</v>
      </c>
      <c r="W4222" s="1">
        <v>99.795900000000003</v>
      </c>
      <c r="X4222" s="1">
        <f>IF(LEN(TRIM(W4222&amp;""))=0, "", VALUE(SUBSTITUTE(W4222,"$","")))</f>
        <v>99.795900000000003</v>
      </c>
      <c r="Y4222" s="5" t="s">
        <v>1600</v>
      </c>
      <c r="Z4222" s="4" cm="1">
        <f t="array" ref="Z4222">IF(
    LEN(TRIM(Y4222&amp;""))=0,
        IF(AND(ISNUMBER(net_sales_clean), ISNUMBER(profit_clean)),
            net_sales_clean - profit_clean,
            ""
        ),
    VALUE(SUBSTITUTE(Y4222,"$",""))
)</f>
        <v>73.607436985614299</v>
      </c>
      <c r="AA4222" s="5" t="s">
        <v>1599</v>
      </c>
      <c r="AB4222" s="4" cm="1">
        <f t="array" ref="AB4222">IF(
    LEN(TRIM(AA4222&amp;""))=0,
        IF(AND(ISNUMBER(net_sales_clean), ISNUMBER(cost_clean)),
            net_sales_clean - cost_clean,
            ""
        ),
    VALUE(SUBSTITUTE(AA4222,"$",""))
)</f>
        <v>26.188463014385601</v>
      </c>
      <c r="AC4222">
        <v>5</v>
      </c>
      <c r="AD4222">
        <f>IF(LEN(TRIM(AC4222&amp;""))=0, "", VALUE(AC4222))</f>
        <v>5</v>
      </c>
      <c r="AE4222">
        <v>5</v>
      </c>
      <c r="AF4222">
        <f>IF(LEN(TRIM(AE4222&amp;""))=0, "", VALUE(AE4222))</f>
        <v>5</v>
      </c>
      <c r="AG4222">
        <v>0</v>
      </c>
      <c r="AH4222">
        <f>IF(
    OR(U4222&lt;0, W4222&lt;0, Y4222&lt;0, AA4222&lt;0),
        1,
        IF(LEN(TRIM(AG4222&amp;""))=0, "", AG4222)
)</f>
        <v>0</v>
      </c>
      <c r="AI4222" t="str">
        <f>IF(
    COUNT(Q4222,V4222,X4222,Z4222,AB4222)=0,
        "Not Usable",
    IF(
        COUNT(Q4222,V4222,X4222,Z4222,AB4222)&lt;5,
            "Incomplete",
            IF(
                MIN(Q4222,V4222,X4222,Z4222,AB4222)=0,
                    "Incomplete",
                    "Complete"
            )
    )
)</f>
        <v>Complete</v>
      </c>
    </row>
    <row r="4223" spans="1:35" x14ac:dyDescent="0.3">
      <c r="A4223">
        <v>56467</v>
      </c>
      <c r="B4223" s="6">
        <v>45032.098182870373</v>
      </c>
      <c r="C4223" s="3">
        <f>INT(B4223)</f>
        <v>45032</v>
      </c>
      <c r="D4223" s="2">
        <f>MOD(B4223,1)</f>
        <v>9.8182870373420883E-2</v>
      </c>
      <c r="E4223">
        <v>3</v>
      </c>
      <c r="F4223" t="s">
        <v>13</v>
      </c>
      <c r="G4223" t="str">
        <f xml:space="preserve"> PROPER(TRIM(CLEAN(SUBSTITUTE(F4223,CHAR(160)," "))))</f>
        <v>Northeast</v>
      </c>
      <c r="H4223" t="s">
        <v>3</v>
      </c>
      <c r="I4223" t="str">
        <f>PROPER(TRIM(CLEAN((SUBSTITUTE(H4223,"-"," ")))))</f>
        <v>Phone</v>
      </c>
      <c r="J4223">
        <v>18608</v>
      </c>
      <c r="K4223" t="s">
        <v>14</v>
      </c>
      <c r="L4223" t="str">
        <f xml:space="preserve"> PROPER(TRIM(CLEAN(SUBSTITUTE(K4223,CHAR(160)," "))))</f>
        <v>Consumer</v>
      </c>
      <c r="M4223" t="s">
        <v>9</v>
      </c>
      <c r="N4223" t="str">
        <f xml:space="preserve"> PROPER(TRIM(CLEAN(SUBSTITUTE(M4223,CHAR(160)," "))))</f>
        <v>Home</v>
      </c>
      <c r="O4223" t="s">
        <v>12</v>
      </c>
      <c r="P4223" t="str">
        <f>IF(LEN(TRIM(Table1[[#This Row],[subcategory]]&amp;""))=0,"Unknown", PROPER(TRIM(Table1[[#This Row],[subcategory]])))</f>
        <v>Decor</v>
      </c>
      <c r="Q4223">
        <v>49.86</v>
      </c>
      <c r="R4223" s="1">
        <f>IF(LEN(TRIM(Q4223&amp;""))=0, "", VALUE(SUBSTITUTE(Q4223,"$","")))</f>
        <v>49.86</v>
      </c>
      <c r="S4223">
        <v>4</v>
      </c>
      <c r="T4223">
        <f>IF(LEN(TRIM(S4223&amp;""))=0, "", VALUE(S4223))</f>
        <v>4</v>
      </c>
      <c r="U4223">
        <v>199.44</v>
      </c>
      <c r="V4223" s="1">
        <f>IF(LEN(TRIM(U4223&amp;""))=0, "", VALUE(SUBSTITUTE(U4223,"$","")))</f>
        <v>199.44</v>
      </c>
      <c r="W4223" s="1">
        <v>192.65904</v>
      </c>
      <c r="X4223" s="1">
        <f>IF(LEN(TRIM(W4223&amp;""))=0, "", VALUE(SUBSTITUTE(W4223,"$","")))</f>
        <v>192.65904</v>
      </c>
      <c r="Y4223" s="5" t="s">
        <v>1598</v>
      </c>
      <c r="Z4223" s="4" cm="1">
        <f t="array" ref="Z4223">IF(
    LEN(TRIM(Y4223&amp;""))=0,
        IF(AND(ISNUMBER(net_sales_clean), ISNUMBER(profit_clean)),
            net_sales_clean - profit_clean,
            ""
        ),
    VALUE(SUBSTITUTE(Y4223,"$",""))
)</f>
        <v>110.63395615698199</v>
      </c>
      <c r="AA4223" s="5" t="s">
        <v>1597</v>
      </c>
      <c r="AB4223" s="4" cm="1">
        <f t="array" ref="AB4223">IF(
    LEN(TRIM(AA4223&amp;""))=0,
        IF(AND(ISNUMBER(net_sales_clean), ISNUMBER(cost_clean)),
            net_sales_clean - cost_clean,
            ""
        ),
    VALUE(SUBSTITUTE(AA4223,"$",""))
)</f>
        <v>82.025083843017896</v>
      </c>
      <c r="AC4223">
        <v>5</v>
      </c>
      <c r="AD4223">
        <f>IF(LEN(TRIM(AC4223&amp;""))=0, "", VALUE(AC4223))</f>
        <v>5</v>
      </c>
      <c r="AE4223">
        <v>5</v>
      </c>
      <c r="AF4223">
        <f>IF(LEN(TRIM(AE4223&amp;""))=0, "", VALUE(AE4223))</f>
        <v>5</v>
      </c>
      <c r="AG4223">
        <v>0</v>
      </c>
      <c r="AH4223">
        <f>IF(
    OR(U4223&lt;0, W4223&lt;0, Y4223&lt;0, AA4223&lt;0),
        1,
        IF(LEN(TRIM(AG4223&amp;""))=0, "", AG4223)
)</f>
        <v>0</v>
      </c>
      <c r="AI4223" t="str">
        <f>IF(
    COUNT(Q4223,V4223,X4223,Z4223,AB4223)=0,
        "Not Usable",
    IF(
        COUNT(Q4223,V4223,X4223,Z4223,AB4223)&lt;5,
            "Incomplete",
            IF(
                MIN(Q4223,V4223,X4223,Z4223,AB4223)=0,
                    "Incomplete",
                    "Complete"
            )
    )
)</f>
        <v>Complete</v>
      </c>
    </row>
    <row r="4224" spans="1:35" x14ac:dyDescent="0.3">
      <c r="A4224">
        <v>11837</v>
      </c>
      <c r="B4224" s="6">
        <v>46003.842245370368</v>
      </c>
      <c r="C4224" s="3">
        <f>INT(B4224)</f>
        <v>46003</v>
      </c>
      <c r="D4224" s="2">
        <f>MOD(B4224,1)</f>
        <v>0.84224537036789116</v>
      </c>
      <c r="E4224">
        <v>23</v>
      </c>
      <c r="F4224" t="s">
        <v>21</v>
      </c>
      <c r="G4224" t="str">
        <f xml:space="preserve"> PROPER(TRIM(CLEAN(SUBSTITUTE(F4224,CHAR(160)," "))))</f>
        <v>Midwest</v>
      </c>
      <c r="H4224" t="s">
        <v>3</v>
      </c>
      <c r="I4224" t="str">
        <f>PROPER(TRIM(CLEAN((SUBSTITUTE(H4224,"-"," ")))))</f>
        <v>Phone</v>
      </c>
      <c r="J4224">
        <v>27795</v>
      </c>
      <c r="K4224" t="s">
        <v>10</v>
      </c>
      <c r="L4224" t="str">
        <f xml:space="preserve"> PROPER(TRIM(CLEAN(SUBSTITUTE(K4224,CHAR(160)," "))))</f>
        <v>Consumer</v>
      </c>
      <c r="M4224" t="s">
        <v>16</v>
      </c>
      <c r="N4224" t="str">
        <f xml:space="preserve"> PROPER(TRIM(CLEAN(SUBSTITUTE(M4224,CHAR(160)," "))))</f>
        <v>Grocery</v>
      </c>
      <c r="O4224" t="s">
        <v>24</v>
      </c>
      <c r="P4224" t="str">
        <f>IF(LEN(TRIM(Table1[[#This Row],[subcategory]]&amp;""))=0,"Unknown", PROPER(TRIM(Table1[[#This Row],[subcategory]])))</f>
        <v>Snacks</v>
      </c>
      <c r="Q4224">
        <v>18.510000000000002</v>
      </c>
      <c r="R4224" s="1">
        <f>IF(LEN(TRIM(Q4224&amp;""))=0, "", VALUE(SUBSTITUTE(Q4224,"$","")))</f>
        <v>18.510000000000002</v>
      </c>
      <c r="S4224">
        <v>1</v>
      </c>
      <c r="T4224">
        <f>IF(LEN(TRIM(S4224&amp;""))=0, "", VALUE(S4224))</f>
        <v>1</v>
      </c>
      <c r="U4224">
        <v>18.510000000000002</v>
      </c>
      <c r="V4224" s="1">
        <f>IF(LEN(TRIM(U4224&amp;""))=0, "", VALUE(SUBSTITUTE(U4224,"$","")))</f>
        <v>18.510000000000002</v>
      </c>
      <c r="W4224" s="4" t="s">
        <v>1596</v>
      </c>
      <c r="X4224" s="4">
        <f>IF(LEN(TRIM(W4224&amp;""))=0, "", VALUE(SUBSTITUTE(W4224,"$","")))</f>
        <v>13.290179999999999</v>
      </c>
      <c r="Y4224" s="5" t="s">
        <v>1595</v>
      </c>
      <c r="Z4224" s="4" cm="1">
        <f t="array" ref="Z4224">IF(
    LEN(TRIM(Y4224&amp;""))=0,
        IF(AND(ISNUMBER(net_sales_clean), ISNUMBER(profit_clean)),
            net_sales_clean - profit_clean,
            ""
        ),
    VALUE(SUBSTITUTE(Y4224,"$",""))
)</f>
        <v>10.6361846302408</v>
      </c>
      <c r="AA4224" s="5" t="s">
        <v>1594</v>
      </c>
      <c r="AB4224" s="4" cm="1">
        <f t="array" ref="AB4224">IF(
    LEN(TRIM(AA4224&amp;""))=0,
        IF(AND(ISNUMBER(net_sales_clean), ISNUMBER(cost_clean)),
            net_sales_clean - cost_clean,
            ""
        ),
    VALUE(SUBSTITUTE(AA4224,"$",""))
)</f>
        <v>2.6539953697591399</v>
      </c>
      <c r="AC4224">
        <v>4</v>
      </c>
      <c r="AD4224">
        <f>IF(LEN(TRIM(AC4224&amp;""))=0, "", VALUE(AC4224))</f>
        <v>4</v>
      </c>
      <c r="AE4224">
        <v>3</v>
      </c>
      <c r="AF4224">
        <f>IF(LEN(TRIM(AE4224&amp;""))=0, "", VALUE(AE4224))</f>
        <v>3</v>
      </c>
      <c r="AG4224">
        <v>0</v>
      </c>
      <c r="AH4224">
        <f>IF(
    OR(U4224&lt;0, W4224&lt;0, Y4224&lt;0, AA4224&lt;0),
        1,
        IF(LEN(TRIM(AG4224&amp;""))=0, "", AG4224)
)</f>
        <v>0</v>
      </c>
      <c r="AI4224" t="str">
        <f>IF(
    COUNT(Q4224,V4224,X4224,Z4224,AB4224)=0,
        "Not Usable",
    IF(
        COUNT(Q4224,V4224,X4224,Z4224,AB4224)&lt;5,
            "Incomplete",
            IF(
                MIN(Q4224,V4224,X4224,Z4224,AB4224)=0,
                    "Incomplete",
                    "Complete"
            )
    )
)</f>
        <v>Complete</v>
      </c>
    </row>
    <row r="4225" spans="1:35" x14ac:dyDescent="0.3">
      <c r="A4225">
        <v>36171</v>
      </c>
      <c r="B4225" s="6">
        <v>44952.940381944441</v>
      </c>
      <c r="C4225" s="3">
        <f>INT(B4225)</f>
        <v>44952</v>
      </c>
      <c r="D4225" s="2">
        <f>MOD(B4225,1)</f>
        <v>0.94038194444146939</v>
      </c>
      <c r="E4225">
        <v>63</v>
      </c>
      <c r="F4225" t="s">
        <v>8</v>
      </c>
      <c r="G4225" t="str">
        <f xml:space="preserve"> PROPER(TRIM(CLEAN(SUBSTITUTE(F4225,CHAR(160)," "))))</f>
        <v>West</v>
      </c>
      <c r="H4225" t="s">
        <v>7</v>
      </c>
      <c r="I4225" t="str">
        <f>PROPER(TRIM(CLEAN((SUBSTITUTE(H4225,"-"," ")))))</f>
        <v>In Store</v>
      </c>
      <c r="J4225">
        <v>29960</v>
      </c>
      <c r="K4225" t="s">
        <v>14</v>
      </c>
      <c r="L4225" t="str">
        <f xml:space="preserve"> PROPER(TRIM(CLEAN(SUBSTITUTE(K4225,CHAR(160)," "))))</f>
        <v>Consumer</v>
      </c>
      <c r="M4225" t="s">
        <v>9</v>
      </c>
      <c r="N4225" t="str">
        <f xml:space="preserve"> PROPER(TRIM(CLEAN(SUBSTITUTE(M4225,CHAR(160)," "))))</f>
        <v>Home</v>
      </c>
      <c r="O4225" t="s">
        <v>36</v>
      </c>
      <c r="P4225" t="str">
        <f>IF(LEN(TRIM(Table1[[#This Row],[subcategory]]&amp;""))=0,"Unknown", PROPER(TRIM(Table1[[#This Row],[subcategory]])))</f>
        <v>Bedding</v>
      </c>
      <c r="Q4225">
        <v>121.61</v>
      </c>
      <c r="R4225" s="1">
        <f>IF(LEN(TRIM(Q4225&amp;""))=0, "", VALUE(SUBSTITUTE(Q4225,"$","")))</f>
        <v>121.61</v>
      </c>
      <c r="S4225">
        <v>3</v>
      </c>
      <c r="T4225">
        <f>IF(LEN(TRIM(S4225&amp;""))=0, "", VALUE(S4225))</f>
        <v>3</v>
      </c>
      <c r="U4225">
        <v>364.83</v>
      </c>
      <c r="V4225" s="1">
        <f>IF(LEN(TRIM(U4225&amp;""))=0, "", VALUE(SUBSTITUTE(U4225,"$","")))</f>
        <v>364.83</v>
      </c>
      <c r="W4225" s="1">
        <v>297.70128</v>
      </c>
      <c r="X4225" s="1">
        <f>IF(LEN(TRIM(W4225&amp;""))=0, "", VALUE(SUBSTITUTE(W4225,"$","")))</f>
        <v>297.70128</v>
      </c>
      <c r="Y4225" s="5" t="s">
        <v>1593</v>
      </c>
      <c r="Z4225" s="4" cm="1">
        <f t="array" ref="Z4225">IF(
    LEN(TRIM(Y4225&amp;""))=0,
        IF(AND(ISNUMBER(net_sales_clean), ISNUMBER(profit_clean)),
            net_sales_clean - profit_clean,
            ""
        ),
    VALUE(SUBSTITUTE(Y4225,"$",""))
)</f>
        <v>190.40104574402801</v>
      </c>
      <c r="AA4225" s="5" t="s">
        <v>1592</v>
      </c>
      <c r="AB4225" s="4" cm="1">
        <f t="array" ref="AB4225">IF(
    LEN(TRIM(AA4225&amp;""))=0,
        IF(AND(ISNUMBER(net_sales_clean), ISNUMBER(cost_clean)),
            net_sales_clean - cost_clean,
            ""
        ),
    VALUE(SUBSTITUTE(AA4225,"$",""))
)</f>
        <v>107.30023425597101</v>
      </c>
      <c r="AC4225">
        <v>8</v>
      </c>
      <c r="AD4225">
        <f>IF(LEN(TRIM(AC4225&amp;""))=0, "", VALUE(AC4225))</f>
        <v>8</v>
      </c>
      <c r="AE4225">
        <v>3</v>
      </c>
      <c r="AF4225">
        <f>IF(LEN(TRIM(AE4225&amp;""))=0, "", VALUE(AE4225))</f>
        <v>3</v>
      </c>
      <c r="AG4225">
        <v>0</v>
      </c>
      <c r="AH4225">
        <f>IF(
    OR(U4225&lt;0, W4225&lt;0, Y4225&lt;0, AA4225&lt;0),
        1,
        IF(LEN(TRIM(AG4225&amp;""))=0, "", AG4225)
)</f>
        <v>0</v>
      </c>
      <c r="AI4225" t="str">
        <f>IF(
    COUNT(Q4225,V4225,X4225,Z4225,AB4225)=0,
        "Not Usable",
    IF(
        COUNT(Q4225,V4225,X4225,Z4225,AB4225)&lt;5,
            "Incomplete",
            IF(
                MIN(Q4225,V4225,X4225,Z4225,AB4225)=0,
                    "Incomplete",
                    "Complete"
            )
    )
)</f>
        <v>Complete</v>
      </c>
    </row>
    <row r="4226" spans="1:35" x14ac:dyDescent="0.3">
      <c r="A4226">
        <v>46840</v>
      </c>
      <c r="B4226" s="6">
        <v>45851.015543981484</v>
      </c>
      <c r="C4226" s="3">
        <f>INT(B4226)</f>
        <v>45851</v>
      </c>
      <c r="D4226" s="2">
        <f>MOD(B4226,1)</f>
        <v>1.5543981484370306E-2</v>
      </c>
      <c r="E4226">
        <v>63</v>
      </c>
      <c r="F4226" t="s">
        <v>4</v>
      </c>
      <c r="G4226" t="str">
        <f xml:space="preserve"> PROPER(TRIM(CLEAN(SUBSTITUTE(F4226,CHAR(160)," "))))</f>
        <v>South</v>
      </c>
      <c r="H4226" t="s">
        <v>17</v>
      </c>
      <c r="I4226" t="str">
        <f>PROPER(TRIM(CLEAN((SUBSTITUTE(H4226,"-"," ")))))</f>
        <v>Online</v>
      </c>
      <c r="J4226">
        <v>3843</v>
      </c>
      <c r="K4226" t="s">
        <v>10</v>
      </c>
      <c r="L4226" t="str">
        <f xml:space="preserve"> PROPER(TRIM(CLEAN(SUBSTITUTE(K4226,CHAR(160)," "))))</f>
        <v>Consumer</v>
      </c>
      <c r="M4226" t="s">
        <v>9</v>
      </c>
      <c r="N4226" t="str">
        <f xml:space="preserve"> PROPER(TRIM(CLEAN(SUBSTITUTE(M4226,CHAR(160)," "))))</f>
        <v>Home</v>
      </c>
      <c r="O4226" t="s">
        <v>36</v>
      </c>
      <c r="P4226" t="str">
        <f>IF(LEN(TRIM(Table1[[#This Row],[subcategory]]&amp;""))=0,"Unknown", PROPER(TRIM(Table1[[#This Row],[subcategory]])))</f>
        <v>Bedding</v>
      </c>
      <c r="Q4226">
        <v>91.69</v>
      </c>
      <c r="R4226" s="1">
        <f>IF(LEN(TRIM(Q4226&amp;""))=0, "", VALUE(SUBSTITUTE(Q4226,"$","")))</f>
        <v>91.69</v>
      </c>
      <c r="S4226">
        <v>3</v>
      </c>
      <c r="T4226">
        <f>IF(LEN(TRIM(S4226&amp;""))=0, "", VALUE(S4226))</f>
        <v>3</v>
      </c>
      <c r="U4226">
        <v>275.07</v>
      </c>
      <c r="V4226" s="1">
        <f>IF(LEN(TRIM(U4226&amp;""))=0, "", VALUE(SUBSTITUTE(U4226,"$","")))</f>
        <v>275.07</v>
      </c>
      <c r="W4226" s="1">
        <v>228.3081</v>
      </c>
      <c r="X4226" s="1">
        <f>IF(LEN(TRIM(W4226&amp;""))=0, "", VALUE(SUBSTITUTE(W4226,"$","")))</f>
        <v>228.3081</v>
      </c>
      <c r="Y4226" s="5" t="s">
        <v>1591</v>
      </c>
      <c r="Z4226" s="4" cm="1">
        <f t="array" ref="Z4226">IF(
    LEN(TRIM(Y4226&amp;""))=0,
        IF(AND(ISNUMBER(net_sales_clean), ISNUMBER(profit_clean)),
            net_sales_clean - profit_clean,
            ""
        ),
    VALUE(SUBSTITUTE(Y4226,"$",""))
)</f>
        <v>189.34671310572</v>
      </c>
      <c r="AA4226" s="5" t="s">
        <v>1590</v>
      </c>
      <c r="AB4226" s="4" cm="1">
        <f t="array" ref="AB4226">IF(
    LEN(TRIM(AA4226&amp;""))=0,
        IF(AND(ISNUMBER(net_sales_clean), ISNUMBER(cost_clean)),
            net_sales_clean - cost_clean,
            ""
        ),
    VALUE(SUBSTITUTE(AA4226,"$",""))
)</f>
        <v>38.961386894279201</v>
      </c>
      <c r="AC4226">
        <v>6</v>
      </c>
      <c r="AD4226">
        <f>IF(LEN(TRIM(AC4226&amp;""))=0, "", VALUE(AC4226))</f>
        <v>6</v>
      </c>
      <c r="AE4226">
        <v>2</v>
      </c>
      <c r="AF4226">
        <f>IF(LEN(TRIM(AE4226&amp;""))=0, "", VALUE(AE4226))</f>
        <v>2</v>
      </c>
      <c r="AG4226">
        <v>0</v>
      </c>
      <c r="AH4226">
        <f>IF(
    OR(U4226&lt;0, W4226&lt;0, Y4226&lt;0, AA4226&lt;0),
        1,
        IF(LEN(TRIM(AG4226&amp;""))=0, "", AG4226)
)</f>
        <v>0</v>
      </c>
      <c r="AI4226" t="str">
        <f>IF(
    COUNT(Q4226,V4226,X4226,Z4226,AB4226)=0,
        "Not Usable",
    IF(
        COUNT(Q4226,V4226,X4226,Z4226,AB4226)&lt;5,
            "Incomplete",
            IF(
                MIN(Q4226,V4226,X4226,Z4226,AB4226)=0,
                    "Incomplete",
                    "Complete"
            )
    )
)</f>
        <v>Complete</v>
      </c>
    </row>
    <row r="4227" spans="1:35" x14ac:dyDescent="0.3">
      <c r="A4227">
        <v>14014</v>
      </c>
      <c r="B4227" s="6">
        <v>45364.09851851852</v>
      </c>
      <c r="C4227" s="3">
        <f>INT(B4227)</f>
        <v>45364</v>
      </c>
      <c r="D4227" s="2">
        <f>MOD(B4227,1)</f>
        <v>9.8518518519995268E-2</v>
      </c>
      <c r="E4227">
        <v>21</v>
      </c>
      <c r="F4227" t="s">
        <v>33</v>
      </c>
      <c r="G4227" t="str">
        <f xml:space="preserve"> PROPER(TRIM(CLEAN(SUBSTITUTE(F4227,CHAR(160)," "))))</f>
        <v>South</v>
      </c>
      <c r="H4227" t="s">
        <v>11</v>
      </c>
      <c r="I4227" t="str">
        <f>PROPER(TRIM(CLEAN((SUBSTITUTE(H4227,"-"," ")))))</f>
        <v>Online</v>
      </c>
      <c r="J4227">
        <v>25577</v>
      </c>
      <c r="K4227" t="s">
        <v>6</v>
      </c>
      <c r="L4227" t="str">
        <f xml:space="preserve"> PROPER(TRIM(CLEAN(SUBSTITUTE(K4227,CHAR(160)," "))))</f>
        <v>Corporate</v>
      </c>
      <c r="M4227" t="s">
        <v>19</v>
      </c>
      <c r="N4227" t="str">
        <f xml:space="preserve"> PROPER(TRIM(CLEAN(SUBSTITUTE(M4227,CHAR(160)," "))))</f>
        <v>Apparel</v>
      </c>
      <c r="O4227" t="s">
        <v>18</v>
      </c>
      <c r="P4227" t="str">
        <f>IF(LEN(TRIM(Table1[[#This Row],[subcategory]]&amp;""))=0,"Unknown", PROPER(TRIM(Table1[[#This Row],[subcategory]])))</f>
        <v>Men</v>
      </c>
      <c r="Q4227">
        <v>31.79</v>
      </c>
      <c r="R4227" s="1">
        <f>IF(LEN(TRIM(Q4227&amp;""))=0, "", VALUE(SUBSTITUTE(Q4227,"$","")))</f>
        <v>31.79</v>
      </c>
      <c r="S4227">
        <v>4</v>
      </c>
      <c r="T4227">
        <f>IF(LEN(TRIM(S4227&amp;""))=0, "", VALUE(S4227))</f>
        <v>4</v>
      </c>
      <c r="U4227">
        <v>127.16</v>
      </c>
      <c r="V4227" s="1">
        <f>IF(LEN(TRIM(U4227&amp;""))=0, "", VALUE(SUBSTITUTE(U4227,"$","")))</f>
        <v>127.16</v>
      </c>
      <c r="W4227" s="1">
        <v>64.215800000000002</v>
      </c>
      <c r="X4227" s="1">
        <f>IF(LEN(TRIM(W4227&amp;""))=0, "", VALUE(SUBSTITUTE(W4227,"$","")))</f>
        <v>64.215800000000002</v>
      </c>
      <c r="Y4227" s="5" t="s">
        <v>1589</v>
      </c>
      <c r="Z4227" s="4" cm="1">
        <f t="array" ref="Z4227">IF(
    LEN(TRIM(Y4227&amp;""))=0,
        IF(AND(ISNUMBER(net_sales_clean), ISNUMBER(profit_clean)),
            net_sales_clean - profit_clean,
            ""
        ),
    VALUE(SUBSTITUTE(Y4227,"$",""))
)</f>
        <v>36.285889218598399</v>
      </c>
      <c r="AA4227" s="5" t="s">
        <v>1588</v>
      </c>
      <c r="AB4227" s="4" cm="1">
        <f t="array" ref="AB4227">IF(
    LEN(TRIM(AA4227&amp;""))=0,
        IF(AND(ISNUMBER(net_sales_clean), ISNUMBER(cost_clean)),
            net_sales_clean - cost_clean,
            ""
        ),
    VALUE(SUBSTITUTE(AA4227,"$",""))
)</f>
        <v>27.9299107814015</v>
      </c>
      <c r="AC4227">
        <v>2</v>
      </c>
      <c r="AD4227">
        <f>IF(LEN(TRIM(AC4227&amp;""))=0, "", VALUE(AC4227))</f>
        <v>2</v>
      </c>
      <c r="AE4227">
        <v>5</v>
      </c>
      <c r="AF4227">
        <f>IF(LEN(TRIM(AE4227&amp;""))=0, "", VALUE(AE4227))</f>
        <v>5</v>
      </c>
      <c r="AG4227">
        <v>0</v>
      </c>
      <c r="AH4227">
        <f>IF(
    OR(U4227&lt;0, W4227&lt;0, Y4227&lt;0, AA4227&lt;0),
        1,
        IF(LEN(TRIM(AG4227&amp;""))=0, "", AG4227)
)</f>
        <v>0</v>
      </c>
      <c r="AI4227" t="str">
        <f>IF(
    COUNT(Q4227,V4227,X4227,Z4227,AB4227)=0,
        "Not Usable",
    IF(
        COUNT(Q4227,V4227,X4227,Z4227,AB4227)&lt;5,
            "Incomplete",
            IF(
                MIN(Q4227,V4227,X4227,Z4227,AB4227)=0,
                    "Incomplete",
                    "Complete"
            )
    )
)</f>
        <v>Complete</v>
      </c>
    </row>
    <row r="4228" spans="1:35" x14ac:dyDescent="0.3">
      <c r="A4228">
        <v>35245</v>
      </c>
      <c r="B4228" s="6">
        <v>45576.773379629631</v>
      </c>
      <c r="C4228" s="3">
        <f>INT(B4228)</f>
        <v>45576</v>
      </c>
      <c r="D4228" s="2">
        <f>MOD(B4228,1)</f>
        <v>0.77337962963065365</v>
      </c>
      <c r="E4228">
        <v>82</v>
      </c>
      <c r="F4228" t="s">
        <v>15</v>
      </c>
      <c r="G4228" t="str">
        <f xml:space="preserve"> PROPER(TRIM(CLEAN(SUBSTITUTE(F4228,CHAR(160)," "))))</f>
        <v>West</v>
      </c>
      <c r="H4228" t="s">
        <v>27</v>
      </c>
      <c r="I4228" t="str">
        <f>PROPER(TRIM(CLEAN((SUBSTITUTE(H4228,"-"," ")))))</f>
        <v>In Store</v>
      </c>
      <c r="J4228">
        <v>20088</v>
      </c>
      <c r="K4228" t="s">
        <v>6</v>
      </c>
      <c r="L4228" t="str">
        <f xml:space="preserve"> PROPER(TRIM(CLEAN(SUBSTITUTE(K4228,CHAR(160)," "))))</f>
        <v>Corporate</v>
      </c>
      <c r="M4228" t="s">
        <v>9</v>
      </c>
      <c r="N4228" t="str">
        <f xml:space="preserve"> PROPER(TRIM(CLEAN(SUBSTITUTE(M4228,CHAR(160)," "))))</f>
        <v>Home</v>
      </c>
      <c r="O4228" t="s">
        <v>32</v>
      </c>
      <c r="P4228" t="str">
        <f>IF(LEN(TRIM(Table1[[#This Row],[subcategory]]&amp;""))=0,"Unknown", PROPER(TRIM(Table1[[#This Row],[subcategory]])))</f>
        <v>Furniture</v>
      </c>
      <c r="Q4228">
        <v>47</v>
      </c>
      <c r="R4228" s="1">
        <f>IF(LEN(TRIM(Q4228&amp;""))=0, "", VALUE(SUBSTITUTE(Q4228,"$","")))</f>
        <v>47</v>
      </c>
      <c r="S4228">
        <v>2</v>
      </c>
      <c r="T4228">
        <f>IF(LEN(TRIM(S4228&amp;""))=0, "", VALUE(S4228))</f>
        <v>2</v>
      </c>
      <c r="U4228">
        <v>94</v>
      </c>
      <c r="V4228" s="1">
        <f>IF(LEN(TRIM(U4228&amp;""))=0, "", VALUE(SUBSTITUTE(U4228,"$","")))</f>
        <v>94</v>
      </c>
      <c r="W4228" s="1">
        <v>75.951999999999998</v>
      </c>
      <c r="X4228" s="1">
        <f>IF(LEN(TRIM(W4228&amp;""))=0, "", VALUE(SUBSTITUTE(W4228,"$","")))</f>
        <v>75.951999999999998</v>
      </c>
      <c r="Z4228" s="1" t="str" cm="1">
        <f t="array" ref="Z4228">IF(
    LEN(TRIM(Y4228&amp;""))=0,
        IF(AND(ISNUMBER(net_sales_clean), ISNUMBER(profit_clean)),
            net_sales_clean - profit_clean,
            ""
        ),
    VALUE(SUBSTITUTE(Y4228,"$",""))
)</f>
        <v/>
      </c>
      <c r="AB4228" s="1" t="str" cm="1">
        <f t="array" ref="AB4228">IF(
    LEN(TRIM(AA4228&amp;""))=0,
        IF(AND(ISNUMBER(net_sales_clean), ISNUMBER(cost_clean)),
            net_sales_clean - cost_clean,
            ""
        ),
    VALUE(SUBSTITUTE(AA4228,"$",""))
)</f>
        <v/>
      </c>
      <c r="AC4228">
        <v>7</v>
      </c>
      <c r="AD4228">
        <f>IF(LEN(TRIM(AC4228&amp;""))=0, "", VALUE(AC4228))</f>
        <v>7</v>
      </c>
      <c r="AE4228">
        <v>1</v>
      </c>
      <c r="AF4228">
        <f>IF(LEN(TRIM(AE4228&amp;""))=0, "", VALUE(AE4228))</f>
        <v>1</v>
      </c>
      <c r="AG4228">
        <v>0</v>
      </c>
      <c r="AH4228">
        <f>IF(
    OR(U4228&lt;0, W4228&lt;0, Y4228&lt;0, AA4228&lt;0),
        1,
        IF(LEN(TRIM(AG4228&amp;""))=0, "", AG4228)
)</f>
        <v>0</v>
      </c>
      <c r="AI4228" t="str">
        <f>IF(
    COUNT(Q4228,V4228,X4228,Z4228,AB4228)=0,
        "Not Usable",
    IF(
        COUNT(Q4228,V4228,X4228,Z4228,AB4228)&lt;5,
            "Incomplete",
            IF(
                MIN(Q4228,V4228,X4228,Z4228,AB4228)=0,
                    "Incomplete",
                    "Complete"
            )
    )
)</f>
        <v>Incomplete</v>
      </c>
    </row>
    <row r="4229" spans="1:35" x14ac:dyDescent="0.3">
      <c r="A4229">
        <v>8141</v>
      </c>
      <c r="B4229" s="6">
        <v>45647.525648148148</v>
      </c>
      <c r="C4229" s="3">
        <f>INT(B4229)</f>
        <v>45647</v>
      </c>
      <c r="D4229" s="2">
        <f>MOD(B4229,1)</f>
        <v>0.52564814814832062</v>
      </c>
      <c r="E4229">
        <v>33</v>
      </c>
      <c r="F4229" t="s">
        <v>15</v>
      </c>
      <c r="G4229" t="str">
        <f xml:space="preserve"> PROPER(TRIM(CLEAN(SUBSTITUTE(F4229,CHAR(160)," "))))</f>
        <v>West</v>
      </c>
      <c r="H4229" t="s">
        <v>17</v>
      </c>
      <c r="I4229" t="str">
        <f>PROPER(TRIM(CLEAN((SUBSTITUTE(H4229,"-"," ")))))</f>
        <v>Online</v>
      </c>
      <c r="J4229">
        <v>18948</v>
      </c>
      <c r="K4229" t="s">
        <v>14</v>
      </c>
      <c r="L4229" t="str">
        <f xml:space="preserve"> PROPER(TRIM(CLEAN(SUBSTITUTE(K4229,CHAR(160)," "))))</f>
        <v>Consumer</v>
      </c>
      <c r="M4229" t="s">
        <v>16</v>
      </c>
      <c r="N4229" t="str">
        <f xml:space="preserve"> PROPER(TRIM(CLEAN(SUBSTITUTE(M4229,CHAR(160)," "))))</f>
        <v>Grocery</v>
      </c>
      <c r="O4229" t="s">
        <v>29</v>
      </c>
      <c r="P4229" t="str">
        <f>IF(LEN(TRIM(Table1[[#This Row],[subcategory]]&amp;""))=0,"Unknown", PROPER(TRIM(Table1[[#This Row],[subcategory]])))</f>
        <v>Beverages</v>
      </c>
      <c r="Q4229">
        <v>100.88</v>
      </c>
      <c r="R4229" s="1">
        <f>IF(LEN(TRIM(Q4229&amp;""))=0, "", VALUE(SUBSTITUTE(Q4229,"$","")))</f>
        <v>100.88</v>
      </c>
      <c r="S4229">
        <v>3</v>
      </c>
      <c r="T4229">
        <f>IF(LEN(TRIM(S4229&amp;""))=0, "", VALUE(S4229))</f>
        <v>3</v>
      </c>
      <c r="U4229">
        <v>302.64</v>
      </c>
      <c r="V4229" s="1">
        <f>IF(LEN(TRIM(U4229&amp;""))=0, "", VALUE(SUBSTITUTE(U4229,"$","")))</f>
        <v>302.64</v>
      </c>
      <c r="X4229" s="1" t="str">
        <f>IF(LEN(TRIM(W4229&amp;""))=0, "", VALUE(SUBSTITUTE(W4229,"$","")))</f>
        <v/>
      </c>
      <c r="Z4229" s="1" t="str" cm="1">
        <f t="array" ref="Z4229">IF(
    LEN(TRIM(Y4229&amp;""))=0,
        IF(AND(ISNUMBER(net_sales_clean), ISNUMBER(profit_clean)),
            net_sales_clean - profit_clean,
            ""
        ),
    VALUE(SUBSTITUTE(Y4229,"$",""))
)</f>
        <v/>
      </c>
      <c r="AB4229" s="1" t="str" cm="1">
        <f t="array" ref="AB4229">IF(
    LEN(TRIM(AA4229&amp;""))=0,
        IF(AND(ISNUMBER(net_sales_clean), ISNUMBER(cost_clean)),
            net_sales_clean - cost_clean,
            ""
        ),
    VALUE(SUBSTITUTE(AA4229,"$",""))
)</f>
        <v/>
      </c>
      <c r="AC4229">
        <v>8</v>
      </c>
      <c r="AD4229">
        <f>IF(LEN(TRIM(AC4229&amp;""))=0, "", VALUE(AC4229))</f>
        <v>8</v>
      </c>
      <c r="AE4229">
        <v>5</v>
      </c>
      <c r="AF4229">
        <f>IF(LEN(TRIM(AE4229&amp;""))=0, "", VALUE(AE4229))</f>
        <v>5</v>
      </c>
      <c r="AG4229">
        <v>0</v>
      </c>
      <c r="AH4229">
        <f>IF(
    OR(U4229&lt;0, W4229&lt;0, Y4229&lt;0, AA4229&lt;0),
        1,
        IF(LEN(TRIM(AG4229&amp;""))=0, "", AG4229)
)</f>
        <v>0</v>
      </c>
      <c r="AI4229" t="str">
        <f>IF(
    COUNT(Q4229,V4229,X4229,Z4229,AB4229)=0,
        "Not Usable",
    IF(
        COUNT(Q4229,V4229,X4229,Z4229,AB4229)&lt;5,
            "Incomplete",
            IF(
                MIN(Q4229,V4229,X4229,Z4229,AB4229)=0,
                    "Incomplete",
                    "Complete"
            )
    )
)</f>
        <v>Incomplete</v>
      </c>
    </row>
    <row r="4230" spans="1:35" x14ac:dyDescent="0.3">
      <c r="A4230">
        <v>40925</v>
      </c>
      <c r="B4230" s="6">
        <v>45729.971516203703</v>
      </c>
      <c r="C4230" s="3">
        <f>INT(B4230)</f>
        <v>45729</v>
      </c>
      <c r="D4230" s="2">
        <f>MOD(B4230,1)</f>
        <v>0.97151620370277669</v>
      </c>
      <c r="E4230">
        <v>24</v>
      </c>
      <c r="F4230" t="s">
        <v>33</v>
      </c>
      <c r="G4230" t="str">
        <f xml:space="preserve"> PROPER(TRIM(CLEAN(SUBSTITUTE(F4230,CHAR(160)," "))))</f>
        <v>South</v>
      </c>
      <c r="H4230" t="s">
        <v>30</v>
      </c>
      <c r="I4230" t="str">
        <f>PROPER(TRIM(CLEAN((SUBSTITUTE(H4230,"-"," ")))))</f>
        <v>Mobile App</v>
      </c>
      <c r="J4230">
        <v>11223</v>
      </c>
      <c r="K4230" t="s">
        <v>2</v>
      </c>
      <c r="L4230" t="str">
        <f xml:space="preserve"> PROPER(TRIM(CLEAN(SUBSTITUTE(K4230,CHAR(160)," "))))</f>
        <v>Home Office</v>
      </c>
      <c r="M4230" t="s">
        <v>1</v>
      </c>
      <c r="N4230" t="str">
        <f xml:space="preserve"> PROPER(TRIM(CLEAN(SUBSTITUTE(M4230,CHAR(160)," "))))</f>
        <v>Beauty</v>
      </c>
      <c r="O4230" t="s">
        <v>5</v>
      </c>
      <c r="P4230" t="str">
        <f>IF(LEN(TRIM(Table1[[#This Row],[subcategory]]&amp;""))=0,"Unknown", PROPER(TRIM(Table1[[#This Row],[subcategory]])))</f>
        <v>Haircare</v>
      </c>
      <c r="Q4230">
        <v>40.1</v>
      </c>
      <c r="R4230" s="1">
        <f>IF(LEN(TRIM(Q4230&amp;""))=0, "", VALUE(SUBSTITUTE(Q4230,"$","")))</f>
        <v>40.1</v>
      </c>
      <c r="S4230">
        <v>2</v>
      </c>
      <c r="T4230">
        <f>IF(LEN(TRIM(S4230&amp;""))=0, "", VALUE(S4230))</f>
        <v>2</v>
      </c>
      <c r="U4230">
        <v>-80.2</v>
      </c>
      <c r="V4230" s="1">
        <f>IF(LEN(TRIM(U4230&amp;""))=0, "", VALUE(SUBSTITUTE(U4230,"$","")))</f>
        <v>-80.2</v>
      </c>
      <c r="W4230" s="1">
        <v>-74.024600000000007</v>
      </c>
      <c r="X4230" s="1">
        <f>IF(LEN(TRIM(W4230&amp;""))=0, "", VALUE(SUBSTITUTE(W4230,"$","")))</f>
        <v>-74.024600000000007</v>
      </c>
      <c r="Y4230">
        <v>-41.810046274269801</v>
      </c>
      <c r="Z4230" s="1" cm="1">
        <f t="array" ref="Z4230">IF(
    LEN(TRIM(Y4230&amp;""))=0,
        IF(AND(ISNUMBER(net_sales_clean), ISNUMBER(profit_clean)),
            net_sales_clean - profit_clean,
            ""
        ),
    VALUE(SUBSTITUTE(Y4230,"$",""))
)</f>
        <v>-41.810046274269801</v>
      </c>
      <c r="AA4230">
        <v>-32.214553725730099</v>
      </c>
      <c r="AB4230" s="1" cm="1">
        <f t="array" ref="AB4230">IF(
    LEN(TRIM(AA4230&amp;""))=0,
        IF(AND(ISNUMBER(net_sales_clean), ISNUMBER(cost_clean)),
            net_sales_clean - cost_clean,
            ""
        ),
    VALUE(SUBSTITUTE(AA4230,"$",""))
)</f>
        <v>-32.214553725730099</v>
      </c>
      <c r="AC4230">
        <v>7</v>
      </c>
      <c r="AD4230">
        <f>IF(LEN(TRIM(AC4230&amp;""))=0, "", VALUE(AC4230))</f>
        <v>7</v>
      </c>
      <c r="AE4230">
        <v>4</v>
      </c>
      <c r="AF4230">
        <f>IF(LEN(TRIM(AE4230&amp;""))=0, "", VALUE(AE4230))</f>
        <v>4</v>
      </c>
      <c r="AG4230">
        <v>0</v>
      </c>
      <c r="AH4230">
        <f>IF(
    OR(U4230&lt;0, W4230&lt;0, Y4230&lt;0, AA4230&lt;0),
        1,
        IF(LEN(TRIM(AG4230&amp;""))=0, "", AG4230)
)</f>
        <v>1</v>
      </c>
      <c r="AI4230" t="str">
        <f>IF(
    COUNT(Q4230,V4230,X4230,Z4230,AB4230)=0,
        "Not Usable",
    IF(
        COUNT(Q4230,V4230,X4230,Z4230,AB4230)&lt;5,
            "Incomplete",
            IF(
                MIN(Q4230,V4230,X4230,Z4230,AB4230)=0,
                    "Incomplete",
                    "Complete"
            )
    )
)</f>
        <v>Complete</v>
      </c>
    </row>
    <row r="4231" spans="1:35" x14ac:dyDescent="0.3">
      <c r="A4231">
        <v>39331</v>
      </c>
      <c r="B4231" s="6">
        <v>45376.367303240739</v>
      </c>
      <c r="C4231" s="3">
        <f>INT(B4231)</f>
        <v>45376</v>
      </c>
      <c r="D4231" s="2">
        <f>MOD(B4231,1)</f>
        <v>0.36730324073869269</v>
      </c>
      <c r="E4231">
        <v>16</v>
      </c>
      <c r="F4231" t="s">
        <v>21</v>
      </c>
      <c r="G4231" t="str">
        <f xml:space="preserve"> PROPER(TRIM(CLEAN(SUBSTITUTE(F4231,CHAR(160)," "))))</f>
        <v>Midwest</v>
      </c>
      <c r="H4231" t="s">
        <v>11</v>
      </c>
      <c r="I4231" t="str">
        <f>PROPER(TRIM(CLEAN((SUBSTITUTE(H4231,"-"," ")))))</f>
        <v>Online</v>
      </c>
      <c r="J4231">
        <v>15169</v>
      </c>
      <c r="K4231" t="s">
        <v>14</v>
      </c>
      <c r="L4231" t="str">
        <f xml:space="preserve"> PROPER(TRIM(CLEAN(SUBSTITUTE(K4231,CHAR(160)," "))))</f>
        <v>Consumer</v>
      </c>
      <c r="M4231" t="s">
        <v>16</v>
      </c>
      <c r="N4231" t="str">
        <f xml:space="preserve"> PROPER(TRIM(CLEAN(SUBSTITUTE(M4231,CHAR(160)," "))))</f>
        <v>Grocery</v>
      </c>
      <c r="O4231" t="s">
        <v>24</v>
      </c>
      <c r="P4231" t="str">
        <f>IF(LEN(TRIM(Table1[[#This Row],[subcategory]]&amp;""))=0,"Unknown", PROPER(TRIM(Table1[[#This Row],[subcategory]])))</f>
        <v>Snacks</v>
      </c>
      <c r="Q4231">
        <v>22.97</v>
      </c>
      <c r="R4231" s="1">
        <f>IF(LEN(TRIM(Q4231&amp;""))=0, "", VALUE(SUBSTITUTE(Q4231,"$","")))</f>
        <v>22.97</v>
      </c>
      <c r="S4231">
        <v>1</v>
      </c>
      <c r="T4231">
        <f>IF(LEN(TRIM(S4231&amp;""))=0, "", VALUE(S4231))</f>
        <v>1</v>
      </c>
      <c r="U4231">
        <v>22.97</v>
      </c>
      <c r="V4231" s="1">
        <f>IF(LEN(TRIM(U4231&amp;""))=0, "", VALUE(SUBSTITUTE(U4231,"$","")))</f>
        <v>22.97</v>
      </c>
      <c r="W4231" s="4" t="s">
        <v>1587</v>
      </c>
      <c r="X4231" s="4">
        <f>IF(LEN(TRIM(W4231&amp;""))=0, "", VALUE(SUBSTITUTE(W4231,"$","")))</f>
        <v>17.893629999999899</v>
      </c>
      <c r="Y4231" s="5" t="s">
        <v>1586</v>
      </c>
      <c r="Z4231" s="4" cm="1">
        <f t="array" ref="Z4231">IF(
    LEN(TRIM(Y4231&amp;""))=0,
        IF(AND(ISNUMBER(net_sales_clean), ISNUMBER(profit_clean)),
            net_sales_clean - profit_clean,
            ""
        ),
    VALUE(SUBSTITUTE(Y4231,"$",""))
)</f>
        <v>14.2291440831681</v>
      </c>
      <c r="AA4231" s="5" t="s">
        <v>1585</v>
      </c>
      <c r="AB4231" s="4" cm="1">
        <f t="array" ref="AB4231">IF(
    LEN(TRIM(AA4231&amp;""))=0,
        IF(AND(ISNUMBER(net_sales_clean), ISNUMBER(cost_clean)),
            net_sales_clean - cost_clean,
            ""
        ),
    VALUE(SUBSTITUTE(AA4231,"$",""))
)</f>
        <v>3.6644859168317998</v>
      </c>
      <c r="AC4231">
        <v>9</v>
      </c>
      <c r="AD4231">
        <f>IF(LEN(TRIM(AC4231&amp;""))=0, "", VALUE(AC4231))</f>
        <v>9</v>
      </c>
      <c r="AE4231">
        <v>2</v>
      </c>
      <c r="AF4231">
        <f>IF(LEN(TRIM(AE4231&amp;""))=0, "", VALUE(AE4231))</f>
        <v>2</v>
      </c>
      <c r="AG4231">
        <v>0</v>
      </c>
      <c r="AH4231">
        <f>IF(
    OR(U4231&lt;0, W4231&lt;0, Y4231&lt;0, AA4231&lt;0),
        1,
        IF(LEN(TRIM(AG4231&amp;""))=0, "", AG4231)
)</f>
        <v>0</v>
      </c>
      <c r="AI4231" t="str">
        <f>IF(
    COUNT(Q4231,V4231,X4231,Z4231,AB4231)=0,
        "Not Usable",
    IF(
        COUNT(Q4231,V4231,X4231,Z4231,AB4231)&lt;5,
            "Incomplete",
            IF(
                MIN(Q4231,V4231,X4231,Z4231,AB4231)=0,
                    "Incomplete",
                    "Complete"
            )
    )
)</f>
        <v>Complete</v>
      </c>
    </row>
    <row r="4232" spans="1:35" x14ac:dyDescent="0.3">
      <c r="A4232">
        <v>7593</v>
      </c>
      <c r="B4232" s="6">
        <v>45708.86383101852</v>
      </c>
      <c r="C4232" s="3">
        <f>INT(B4232)</f>
        <v>45708</v>
      </c>
      <c r="D4232" s="2">
        <f>MOD(B4232,1)</f>
        <v>0.86383101851970423</v>
      </c>
      <c r="E4232">
        <v>30</v>
      </c>
      <c r="F4232" t="s">
        <v>4</v>
      </c>
      <c r="G4232" t="str">
        <f xml:space="preserve"> PROPER(TRIM(CLEAN(SUBSTITUTE(F4232,CHAR(160)," "))))</f>
        <v>South</v>
      </c>
      <c r="H4232" t="s">
        <v>27</v>
      </c>
      <c r="I4232" t="str">
        <f>PROPER(TRIM(CLEAN((SUBSTITUTE(H4232,"-"," ")))))</f>
        <v>In Store</v>
      </c>
      <c r="J4232">
        <v>4049</v>
      </c>
      <c r="K4232" t="s">
        <v>6</v>
      </c>
      <c r="L4232" t="str">
        <f xml:space="preserve"> PROPER(TRIM(CLEAN(SUBSTITUTE(K4232,CHAR(160)," "))))</f>
        <v>Corporate</v>
      </c>
      <c r="M4232" t="s">
        <v>1</v>
      </c>
      <c r="N4232" t="str">
        <f xml:space="preserve"> PROPER(TRIM(CLEAN(SUBSTITUTE(M4232,CHAR(160)," "))))</f>
        <v>Beauty</v>
      </c>
      <c r="P4232" t="str">
        <f>IF(LEN(TRIM(Table1[[#This Row],[subcategory]]&amp;""))=0,"Unknown", PROPER(TRIM(Table1[[#This Row],[subcategory]])))</f>
        <v>Unknown</v>
      </c>
      <c r="Q4232">
        <v>44.66</v>
      </c>
      <c r="R4232" s="1">
        <f>IF(LEN(TRIM(Q4232&amp;""))=0, "", VALUE(SUBSTITUTE(Q4232,"$","")))</f>
        <v>44.66</v>
      </c>
      <c r="S4232">
        <v>1</v>
      </c>
      <c r="T4232">
        <f>IF(LEN(TRIM(S4232&amp;""))=0, "", VALUE(S4232))</f>
        <v>1</v>
      </c>
      <c r="U4232">
        <v>44.66</v>
      </c>
      <c r="V4232" s="1">
        <f>IF(LEN(TRIM(U4232&amp;""))=0, "", VALUE(SUBSTITUTE(U4232,"$","")))</f>
        <v>44.66</v>
      </c>
      <c r="W4232" s="1">
        <v>26.170760000000001</v>
      </c>
      <c r="X4232" s="1">
        <f>IF(LEN(TRIM(W4232&amp;""))=0, "", VALUE(SUBSTITUTE(W4232,"$","")))</f>
        <v>26.170760000000001</v>
      </c>
      <c r="Y4232" s="5" t="s">
        <v>1584</v>
      </c>
      <c r="Z4232" s="4" cm="1">
        <f t="array" ref="Z4232">IF(
    LEN(TRIM(Y4232&amp;""))=0,
        IF(AND(ISNUMBER(net_sales_clean), ISNUMBER(profit_clean)),
            net_sales_clean - profit_clean,
            ""
        ),
    VALUE(SUBSTITUTE(Y4232,"$",""))
)</f>
        <v>21.679376767833102</v>
      </c>
      <c r="AA4232" s="5" t="s">
        <v>1583</v>
      </c>
      <c r="AB4232" s="4" cm="1">
        <f t="array" ref="AB4232">IF(
    LEN(TRIM(AA4232&amp;""))=0,
        IF(AND(ISNUMBER(net_sales_clean), ISNUMBER(cost_clean)),
            net_sales_clean - cost_clean,
            ""
        ),
    VALUE(SUBSTITUTE(AA4232,"$",""))
)</f>
        <v>4.4913832321668199</v>
      </c>
      <c r="AC4232">
        <v>5</v>
      </c>
      <c r="AD4232">
        <f>IF(LEN(TRIM(AC4232&amp;""))=0, "", VALUE(AC4232))</f>
        <v>5</v>
      </c>
      <c r="AE4232">
        <v>3</v>
      </c>
      <c r="AF4232">
        <f>IF(LEN(TRIM(AE4232&amp;""))=0, "", VALUE(AE4232))</f>
        <v>3</v>
      </c>
      <c r="AG4232">
        <v>0</v>
      </c>
      <c r="AH4232">
        <f>IF(
    OR(U4232&lt;0, W4232&lt;0, Y4232&lt;0, AA4232&lt;0),
        1,
        IF(LEN(TRIM(AG4232&amp;""))=0, "", AG4232)
)</f>
        <v>0</v>
      </c>
      <c r="AI4232" t="str">
        <f>IF(
    COUNT(Q4232,V4232,X4232,Z4232,AB4232)=0,
        "Not Usable",
    IF(
        COUNT(Q4232,V4232,X4232,Z4232,AB4232)&lt;5,
            "Incomplete",
            IF(
                MIN(Q4232,V4232,X4232,Z4232,AB4232)=0,
                    "Incomplete",
                    "Complete"
            )
    )
)</f>
        <v>Complete</v>
      </c>
    </row>
    <row r="4233" spans="1:35" x14ac:dyDescent="0.3">
      <c r="A4233">
        <v>13788</v>
      </c>
      <c r="B4233" s="6">
        <v>45536.569594907407</v>
      </c>
      <c r="C4233" s="3">
        <f>INT(B4233)</f>
        <v>45536</v>
      </c>
      <c r="D4233" s="2">
        <f>MOD(B4233,1)</f>
        <v>0.56959490740700858</v>
      </c>
      <c r="E4233">
        <v>28</v>
      </c>
      <c r="F4233" t="s">
        <v>4</v>
      </c>
      <c r="G4233" t="str">
        <f xml:space="preserve"> PROPER(TRIM(CLEAN(SUBSTITUTE(F4233,CHAR(160)," "))))</f>
        <v>South</v>
      </c>
      <c r="H4233" t="s">
        <v>11</v>
      </c>
      <c r="I4233" t="str">
        <f>PROPER(TRIM(CLEAN((SUBSTITUTE(H4233,"-"," ")))))</f>
        <v>Online</v>
      </c>
      <c r="J4233">
        <v>12458</v>
      </c>
      <c r="K4233" t="s">
        <v>10</v>
      </c>
      <c r="L4233" t="str">
        <f xml:space="preserve"> PROPER(TRIM(CLEAN(SUBSTITUTE(K4233,CHAR(160)," "))))</f>
        <v>Consumer</v>
      </c>
      <c r="M4233" t="s">
        <v>19</v>
      </c>
      <c r="N4233" t="str">
        <f xml:space="preserve"> PROPER(TRIM(CLEAN(SUBSTITUTE(M4233,CHAR(160)," "))))</f>
        <v>Apparel</v>
      </c>
      <c r="O4233" t="s">
        <v>20</v>
      </c>
      <c r="P4233" t="str">
        <f>IF(LEN(TRIM(Table1[[#This Row],[subcategory]]&amp;""))=0,"Unknown", PROPER(TRIM(Table1[[#This Row],[subcategory]])))</f>
        <v>Women</v>
      </c>
      <c r="Q4233">
        <v>34.450000000000003</v>
      </c>
      <c r="R4233" s="1">
        <f>IF(LEN(TRIM(Q4233&amp;""))=0, "", VALUE(SUBSTITUTE(Q4233,"$","")))</f>
        <v>34.450000000000003</v>
      </c>
      <c r="S4233">
        <v>3</v>
      </c>
      <c r="T4233">
        <f>IF(LEN(TRIM(S4233&amp;""))=0, "", VALUE(S4233))</f>
        <v>3</v>
      </c>
      <c r="U4233" s="5" t="s">
        <v>153</v>
      </c>
      <c r="V4233" s="4">
        <f>IF(LEN(TRIM(U4233&amp;""))=0, "", VALUE(SUBSTITUTE(U4233,"$","")))</f>
        <v>103.35</v>
      </c>
      <c r="W4233" s="4" t="s">
        <v>1582</v>
      </c>
      <c r="X4233" s="4">
        <f>IF(LEN(TRIM(W4233&amp;""))=0, "", VALUE(SUBSTITUTE(W4233,"$","")))</f>
        <v>93.635099999999994</v>
      </c>
      <c r="Y4233">
        <v>69.768290587028503</v>
      </c>
      <c r="Z4233" s="1" cm="1">
        <f t="array" ref="Z4233">IF(
    LEN(TRIM(Y4233&amp;""))=0,
        IF(AND(ISNUMBER(net_sales_clean), ISNUMBER(profit_clean)),
            net_sales_clean - profit_clean,
            ""
        ),
    VALUE(SUBSTITUTE(Y4233,"$",""))
)</f>
        <v>69.768290587028503</v>
      </c>
      <c r="AA4233" s="5" t="s">
        <v>1581</v>
      </c>
      <c r="AB4233" s="4" cm="1">
        <f t="array" ref="AB4233">IF(
    LEN(TRIM(AA4233&amp;""))=0,
        IF(AND(ISNUMBER(net_sales_clean), ISNUMBER(cost_clean)),
            net_sales_clean - cost_clean,
            ""
        ),
    VALUE(SUBSTITUTE(AA4233,"$",""))
)</f>
        <v>23.866809412971499</v>
      </c>
      <c r="AC4233">
        <v>4</v>
      </c>
      <c r="AD4233">
        <f>IF(LEN(TRIM(AC4233&amp;""))=0, "", VALUE(AC4233))</f>
        <v>4</v>
      </c>
      <c r="AE4233">
        <v>3</v>
      </c>
      <c r="AF4233">
        <f>IF(LEN(TRIM(AE4233&amp;""))=0, "", VALUE(AE4233))</f>
        <v>3</v>
      </c>
      <c r="AG4233">
        <v>0</v>
      </c>
      <c r="AH4233">
        <f>IF(
    OR(U4233&lt;0, W4233&lt;0, Y4233&lt;0, AA4233&lt;0),
        1,
        IF(LEN(TRIM(AG4233&amp;""))=0, "", AG4233)
)</f>
        <v>0</v>
      </c>
      <c r="AI4233" t="str">
        <f>IF(
    COUNT(Q4233,V4233,X4233,Z4233,AB4233)=0,
        "Not Usable",
    IF(
        COUNT(Q4233,V4233,X4233,Z4233,AB4233)&lt;5,
            "Incomplete",
            IF(
                MIN(Q4233,V4233,X4233,Z4233,AB4233)=0,
                    "Incomplete",
                    "Complete"
            )
    )
)</f>
        <v>Complete</v>
      </c>
    </row>
    <row r="4234" spans="1:35" x14ac:dyDescent="0.3">
      <c r="A4234">
        <v>15364</v>
      </c>
      <c r="B4234" s="6">
        <v>45988.724351851852</v>
      </c>
      <c r="C4234" s="3">
        <f>INT(B4234)</f>
        <v>45988</v>
      </c>
      <c r="D4234" s="2">
        <f>MOD(B4234,1)</f>
        <v>0.72435185185167938</v>
      </c>
      <c r="E4234">
        <v>48</v>
      </c>
      <c r="F4234" t="s">
        <v>15</v>
      </c>
      <c r="G4234" t="str">
        <f xml:space="preserve"> PROPER(TRIM(CLEAN(SUBSTITUTE(F4234,CHAR(160)," "))))</f>
        <v>West</v>
      </c>
      <c r="H4234" t="s">
        <v>27</v>
      </c>
      <c r="I4234" t="str">
        <f>PROPER(TRIM(CLEAN((SUBSTITUTE(H4234,"-"," ")))))</f>
        <v>In Store</v>
      </c>
      <c r="J4234">
        <v>24747</v>
      </c>
      <c r="K4234" t="s">
        <v>14</v>
      </c>
      <c r="L4234" t="str">
        <f xml:space="preserve"> PROPER(TRIM(CLEAN(SUBSTITUTE(K4234,CHAR(160)," "))))</f>
        <v>Consumer</v>
      </c>
      <c r="M4234" t="s">
        <v>1</v>
      </c>
      <c r="N4234" t="str">
        <f xml:space="preserve"> PROPER(TRIM(CLEAN(SUBSTITUTE(M4234,CHAR(160)," "))))</f>
        <v>Beauty</v>
      </c>
      <c r="O4234" t="s">
        <v>31</v>
      </c>
      <c r="P4234" t="str">
        <f>IF(LEN(TRIM(Table1[[#This Row],[subcategory]]&amp;""))=0,"Unknown", PROPER(TRIM(Table1[[#This Row],[subcategory]])))</f>
        <v>Skincare</v>
      </c>
      <c r="Q4234">
        <v>18.91</v>
      </c>
      <c r="R4234" s="1">
        <f>IF(LEN(TRIM(Q4234&amp;""))=0, "", VALUE(SUBSTITUTE(Q4234,"$","")))</f>
        <v>18.91</v>
      </c>
      <c r="S4234">
        <v>3</v>
      </c>
      <c r="T4234">
        <f>IF(LEN(TRIM(S4234&amp;""))=0, "", VALUE(S4234))</f>
        <v>3</v>
      </c>
      <c r="U4234" s="5" t="s">
        <v>1580</v>
      </c>
      <c r="V4234" s="4">
        <f>IF(LEN(TRIM(U4234&amp;""))=0, "", VALUE(SUBSTITUTE(U4234,"$","")))</f>
        <v>56.73</v>
      </c>
      <c r="W4234" s="4" t="s">
        <v>1579</v>
      </c>
      <c r="X4234" s="4">
        <f>IF(LEN(TRIM(W4234&amp;""))=0, "", VALUE(SUBSTITUTE(W4234,"$","")))</f>
        <v>45.83784</v>
      </c>
      <c r="Y4234" s="5" t="s">
        <v>1578</v>
      </c>
      <c r="Z4234" s="4" cm="1">
        <f t="array" ref="Z4234">IF(
    LEN(TRIM(Y4234&amp;""))=0,
        IF(AND(ISNUMBER(net_sales_clean), ISNUMBER(profit_clean)),
            net_sales_clean - profit_clean,
            ""
        ),
    VALUE(SUBSTITUTE(Y4234,"$",""))
)</f>
        <v>32.513960044041902</v>
      </c>
      <c r="AA4234" s="5" t="s">
        <v>1577</v>
      </c>
      <c r="AB4234" s="4" cm="1">
        <f t="array" ref="AB4234">IF(
    LEN(TRIM(AA4234&amp;""))=0,
        IF(AND(ISNUMBER(net_sales_clean), ISNUMBER(cost_clean)),
            net_sales_clean - cost_clean,
            ""
        ),
    VALUE(SUBSTITUTE(AA4234,"$",""))
)</f>
        <v>13.323879955958001</v>
      </c>
      <c r="AC4234">
        <v>1</v>
      </c>
      <c r="AD4234">
        <f>IF(LEN(TRIM(AC4234&amp;""))=0, "", VALUE(AC4234))</f>
        <v>1</v>
      </c>
      <c r="AF4234" t="str">
        <f>IF(LEN(TRIM(AE4234&amp;""))=0, "", VALUE(AE4234))</f>
        <v/>
      </c>
      <c r="AG4234">
        <v>0</v>
      </c>
      <c r="AH4234">
        <f>IF(
    OR(U4234&lt;0, W4234&lt;0, Y4234&lt;0, AA4234&lt;0),
        1,
        IF(LEN(TRIM(AG4234&amp;""))=0, "", AG4234)
)</f>
        <v>0</v>
      </c>
      <c r="AI4234" t="str">
        <f>IF(
    COUNT(Q4234,V4234,X4234,Z4234,AB4234)=0,
        "Not Usable",
    IF(
        COUNT(Q4234,V4234,X4234,Z4234,AB4234)&lt;5,
            "Incomplete",
            IF(
                MIN(Q4234,V4234,X4234,Z4234,AB4234)=0,
                    "Incomplete",
                    "Complete"
            )
    )
)</f>
        <v>Complete</v>
      </c>
    </row>
    <row r="4235" spans="1:35" x14ac:dyDescent="0.3">
      <c r="A4235">
        <v>43822</v>
      </c>
      <c r="B4235" s="6">
        <v>45057.774004629631</v>
      </c>
      <c r="C4235" s="3">
        <f>INT(B4235)</f>
        <v>45057</v>
      </c>
      <c r="D4235" s="2">
        <f>MOD(B4235,1)</f>
        <v>0.77400462963123573</v>
      </c>
      <c r="E4235">
        <v>2</v>
      </c>
      <c r="F4235" t="s">
        <v>13</v>
      </c>
      <c r="G4235" t="str">
        <f xml:space="preserve"> PROPER(TRIM(CLEAN(SUBSTITUTE(F4235,CHAR(160)," "))))</f>
        <v>Northeast</v>
      </c>
      <c r="H4235" t="s">
        <v>11</v>
      </c>
      <c r="I4235" t="str">
        <f>PROPER(TRIM(CLEAN((SUBSTITUTE(H4235,"-"," ")))))</f>
        <v>Online</v>
      </c>
      <c r="J4235">
        <v>23068</v>
      </c>
      <c r="K4235" t="s">
        <v>6</v>
      </c>
      <c r="L4235" t="str">
        <f xml:space="preserve"> PROPER(TRIM(CLEAN(SUBSTITUTE(K4235,CHAR(160)," "))))</f>
        <v>Corporate</v>
      </c>
      <c r="M4235" t="s">
        <v>16</v>
      </c>
      <c r="N4235" t="str">
        <f xml:space="preserve"> PROPER(TRIM(CLEAN(SUBSTITUTE(M4235,CHAR(160)," "))))</f>
        <v>Grocery</v>
      </c>
      <c r="O4235" t="s">
        <v>24</v>
      </c>
      <c r="P4235" t="str">
        <f>IF(LEN(TRIM(Table1[[#This Row],[subcategory]]&amp;""))=0,"Unknown", PROPER(TRIM(Table1[[#This Row],[subcategory]])))</f>
        <v>Snacks</v>
      </c>
      <c r="Q4235">
        <v>154.43</v>
      </c>
      <c r="R4235" s="1">
        <f>IF(LEN(TRIM(Q4235&amp;""))=0, "", VALUE(SUBSTITUTE(Q4235,"$","")))</f>
        <v>154.43</v>
      </c>
      <c r="S4235">
        <v>5</v>
      </c>
      <c r="T4235">
        <f>IF(LEN(TRIM(S4235&amp;""))=0, "", VALUE(S4235))</f>
        <v>5</v>
      </c>
      <c r="U4235" s="5" t="s">
        <v>1576</v>
      </c>
      <c r="V4235" s="4">
        <f>IF(LEN(TRIM(U4235&amp;""))=0, "", VALUE(SUBSTITUTE(U4235,"$","")))</f>
        <v>772.15</v>
      </c>
      <c r="W4235" s="4" t="s">
        <v>1575</v>
      </c>
      <c r="X4235" s="4">
        <f>IF(LEN(TRIM(W4235&amp;""))=0, "", VALUE(SUBSTITUTE(W4235,"$","")))</f>
        <v>645.51739999999995</v>
      </c>
      <c r="Y4235" s="5" t="s">
        <v>1574</v>
      </c>
      <c r="Z4235" s="4" cm="1">
        <f t="array" ref="Z4235">IF(
    LEN(TRIM(Y4235&amp;""))=0,
        IF(AND(ISNUMBER(net_sales_clean), ISNUMBER(profit_clean)),
            net_sales_clean - profit_clean,
            ""
        ),
    VALUE(SUBSTITUTE(Y4235,"$",""))
)</f>
        <v>395.979768962717</v>
      </c>
      <c r="AA4235" s="5" t="s">
        <v>1573</v>
      </c>
      <c r="AB4235" s="4" cm="1">
        <f t="array" ref="AB4235">IF(
    LEN(TRIM(AA4235&amp;""))=0,
        IF(AND(ISNUMBER(net_sales_clean), ISNUMBER(cost_clean)),
            net_sales_clean - cost_clean,
            ""
        ),
    VALUE(SUBSTITUTE(AA4235,"$",""))
)</f>
        <v>249.53763103728201</v>
      </c>
      <c r="AC4235">
        <v>4</v>
      </c>
      <c r="AD4235">
        <f>IF(LEN(TRIM(AC4235&amp;""))=0, "", VALUE(AC4235))</f>
        <v>4</v>
      </c>
      <c r="AE4235">
        <v>4</v>
      </c>
      <c r="AF4235">
        <f>IF(LEN(TRIM(AE4235&amp;""))=0, "", VALUE(AE4235))</f>
        <v>4</v>
      </c>
      <c r="AG4235">
        <v>0</v>
      </c>
      <c r="AH4235">
        <f>IF(
    OR(U4235&lt;0, W4235&lt;0, Y4235&lt;0, AA4235&lt;0),
        1,
        IF(LEN(TRIM(AG4235&amp;""))=0, "", AG4235)
)</f>
        <v>0</v>
      </c>
      <c r="AI4235" t="str">
        <f>IF(
    COUNT(Q4235,V4235,X4235,Z4235,AB4235)=0,
        "Not Usable",
    IF(
        COUNT(Q4235,V4235,X4235,Z4235,AB4235)&lt;5,
            "Incomplete",
            IF(
                MIN(Q4235,V4235,X4235,Z4235,AB4235)=0,
                    "Incomplete",
                    "Complete"
            )
    )
)</f>
        <v>Complete</v>
      </c>
    </row>
    <row r="4236" spans="1:35" x14ac:dyDescent="0.3">
      <c r="A4236">
        <v>42396</v>
      </c>
      <c r="B4236" s="6">
        <v>45129.861342592594</v>
      </c>
      <c r="C4236" s="3">
        <f>INT(B4236)</f>
        <v>45129</v>
      </c>
      <c r="D4236" s="2">
        <f>MOD(B4236,1)</f>
        <v>0.86134259259415558</v>
      </c>
      <c r="E4236">
        <v>69</v>
      </c>
      <c r="F4236" t="s">
        <v>13</v>
      </c>
      <c r="G4236" t="str">
        <f xml:space="preserve"> PROPER(TRIM(CLEAN(SUBSTITUTE(F4236,CHAR(160)," "))))</f>
        <v>Northeast</v>
      </c>
      <c r="H4236" t="s">
        <v>17</v>
      </c>
      <c r="I4236" t="str">
        <f>PROPER(TRIM(CLEAN((SUBSTITUTE(H4236,"-"," ")))))</f>
        <v>Online</v>
      </c>
      <c r="J4236">
        <v>4016</v>
      </c>
      <c r="K4236" t="s">
        <v>14</v>
      </c>
      <c r="L4236" t="str">
        <f xml:space="preserve"> PROPER(TRIM(CLEAN(SUBSTITUTE(K4236,CHAR(160)," "))))</f>
        <v>Consumer</v>
      </c>
      <c r="M4236" t="s">
        <v>19</v>
      </c>
      <c r="N4236" t="str">
        <f xml:space="preserve"> PROPER(TRIM(CLEAN(SUBSTITUTE(M4236,CHAR(160)," "))))</f>
        <v>Apparel</v>
      </c>
      <c r="O4236" t="s">
        <v>20</v>
      </c>
      <c r="P4236" t="str">
        <f>IF(LEN(TRIM(Table1[[#This Row],[subcategory]]&amp;""))=0,"Unknown", PROPER(TRIM(Table1[[#This Row],[subcategory]])))</f>
        <v>Women</v>
      </c>
      <c r="Q4236">
        <v>73.64</v>
      </c>
      <c r="R4236" s="1">
        <f>IF(LEN(TRIM(Q4236&amp;""))=0, "", VALUE(SUBSTITUTE(Q4236,"$","")))</f>
        <v>73.64</v>
      </c>
      <c r="S4236">
        <v>3</v>
      </c>
      <c r="T4236">
        <f>IF(LEN(TRIM(S4236&amp;""))=0, "", VALUE(S4236))</f>
        <v>3</v>
      </c>
      <c r="U4236" s="5" t="s">
        <v>1572</v>
      </c>
      <c r="V4236" s="4">
        <f>IF(LEN(TRIM(U4236&amp;""))=0, "", VALUE(SUBSTITUTE(U4236,"$","")))</f>
        <v>220.92</v>
      </c>
      <c r="W4236" s="1">
        <v>136.08672000000001</v>
      </c>
      <c r="X4236" s="1">
        <f>IF(LEN(TRIM(W4236&amp;""))=0, "", VALUE(SUBSTITUTE(W4236,"$","")))</f>
        <v>136.08672000000001</v>
      </c>
      <c r="Y4236">
        <v>82.725013114497102</v>
      </c>
      <c r="Z4236" s="1" cm="1">
        <f t="array" ref="Z4236">IF(
    LEN(TRIM(Y4236&amp;""))=0,
        IF(AND(ISNUMBER(net_sales_clean), ISNUMBER(profit_clean)),
            net_sales_clean - profit_clean,
            ""
        ),
    VALUE(SUBSTITUTE(Y4236,"$",""))
)</f>
        <v>82.725013114497102</v>
      </c>
      <c r="AA4236" s="5" t="s">
        <v>1571</v>
      </c>
      <c r="AB4236" s="4" cm="1">
        <f t="array" ref="AB4236">IF(
    LEN(TRIM(AA4236&amp;""))=0,
        IF(AND(ISNUMBER(net_sales_clean), ISNUMBER(cost_clean)),
            net_sales_clean - cost_clean,
            ""
        ),
    VALUE(SUBSTITUTE(AA4236,"$",""))
)</f>
        <v>53.361706885502898</v>
      </c>
      <c r="AC4236">
        <v>5</v>
      </c>
      <c r="AD4236">
        <f>IF(LEN(TRIM(AC4236&amp;""))=0, "", VALUE(AC4236))</f>
        <v>5</v>
      </c>
      <c r="AE4236">
        <v>5</v>
      </c>
      <c r="AF4236">
        <f>IF(LEN(TRIM(AE4236&amp;""))=0, "", VALUE(AE4236))</f>
        <v>5</v>
      </c>
      <c r="AG4236">
        <v>0</v>
      </c>
      <c r="AH4236">
        <f>IF(
    OR(U4236&lt;0, W4236&lt;0, Y4236&lt;0, AA4236&lt;0),
        1,
        IF(LEN(TRIM(AG4236&amp;""))=0, "", AG4236)
)</f>
        <v>0</v>
      </c>
      <c r="AI4236" t="str">
        <f>IF(
    COUNT(Q4236,V4236,X4236,Z4236,AB4236)=0,
        "Not Usable",
    IF(
        COUNT(Q4236,V4236,X4236,Z4236,AB4236)&lt;5,
            "Incomplete",
            IF(
                MIN(Q4236,V4236,X4236,Z4236,AB4236)=0,
                    "Incomplete",
                    "Complete"
            )
    )
)</f>
        <v>Complete</v>
      </c>
    </row>
    <row r="4237" spans="1:35" x14ac:dyDescent="0.3">
      <c r="A4237">
        <v>1031</v>
      </c>
      <c r="B4237" s="6">
        <v>45743.055138888885</v>
      </c>
      <c r="C4237" s="3">
        <f>INT(B4237)</f>
        <v>45743</v>
      </c>
      <c r="D4237" s="2">
        <f>MOD(B4237,1)</f>
        <v>5.5138888885267079E-2</v>
      </c>
      <c r="E4237">
        <v>21</v>
      </c>
      <c r="F4237" t="s">
        <v>21</v>
      </c>
      <c r="G4237" t="str">
        <f xml:space="preserve"> PROPER(TRIM(CLEAN(SUBSTITUTE(F4237,CHAR(160)," "))))</f>
        <v>Midwest</v>
      </c>
      <c r="H4237" t="s">
        <v>27</v>
      </c>
      <c r="I4237" t="str">
        <f>PROPER(TRIM(CLEAN((SUBSTITUTE(H4237,"-"," ")))))</f>
        <v>In Store</v>
      </c>
      <c r="J4237">
        <v>21291</v>
      </c>
      <c r="K4237" t="s">
        <v>14</v>
      </c>
      <c r="L4237" t="str">
        <f xml:space="preserve"> PROPER(TRIM(CLEAN(SUBSTITUTE(K4237,CHAR(160)," "))))</f>
        <v>Consumer</v>
      </c>
      <c r="M4237" t="s">
        <v>16</v>
      </c>
      <c r="N4237" t="str">
        <f xml:space="preserve"> PROPER(TRIM(CLEAN(SUBSTITUTE(M4237,CHAR(160)," "))))</f>
        <v>Grocery</v>
      </c>
      <c r="O4237" t="s">
        <v>24</v>
      </c>
      <c r="P4237" t="str">
        <f>IF(LEN(TRIM(Table1[[#This Row],[subcategory]]&amp;""))=0,"Unknown", PROPER(TRIM(Table1[[#This Row],[subcategory]])))</f>
        <v>Snacks</v>
      </c>
      <c r="Q4237">
        <v>95.36</v>
      </c>
      <c r="R4237" s="1">
        <f>IF(LEN(TRIM(Q4237&amp;""))=0, "", VALUE(SUBSTITUTE(Q4237,"$","")))</f>
        <v>95.36</v>
      </c>
      <c r="S4237">
        <v>3</v>
      </c>
      <c r="T4237">
        <f>IF(LEN(TRIM(S4237&amp;""))=0, "", VALUE(S4237))</f>
        <v>3</v>
      </c>
      <c r="U4237">
        <v>286.08</v>
      </c>
      <c r="V4237" s="1">
        <f>IF(LEN(TRIM(U4237&amp;""))=0, "", VALUE(SUBSTITUTE(U4237,"$","")))</f>
        <v>286.08</v>
      </c>
      <c r="W4237" s="1">
        <v>207.12191999999999</v>
      </c>
      <c r="X4237" s="1">
        <f>IF(LEN(TRIM(W4237&amp;""))=0, "", VALUE(SUBSTITUTE(W4237,"$","")))</f>
        <v>207.12191999999999</v>
      </c>
      <c r="Y4237" s="5" t="s">
        <v>1570</v>
      </c>
      <c r="Z4237" s="4" cm="1">
        <f t="array" ref="Z4237">IF(
    LEN(TRIM(Y4237&amp;""))=0,
        IF(AND(ISNUMBER(net_sales_clean), ISNUMBER(profit_clean)),
            net_sales_clean - profit_clean,
            ""
        ),
    VALUE(SUBSTITUTE(Y4237,"$",""))
)</f>
        <v>150.723905854989</v>
      </c>
      <c r="AA4237" s="5" t="s">
        <v>1569</v>
      </c>
      <c r="AB4237" s="4" cm="1">
        <f t="array" ref="AB4237">IF(
    LEN(TRIM(AA4237&amp;""))=0,
        IF(AND(ISNUMBER(net_sales_clean), ISNUMBER(cost_clean)),
            net_sales_clean - cost_clean,
            ""
        ),
    VALUE(SUBSTITUTE(AA4237,"$",""))
)</f>
        <v>56.3980141450104</v>
      </c>
      <c r="AC4237">
        <v>3</v>
      </c>
      <c r="AD4237">
        <f>IF(LEN(TRIM(AC4237&amp;""))=0, "", VALUE(AC4237))</f>
        <v>3</v>
      </c>
      <c r="AE4237">
        <v>2</v>
      </c>
      <c r="AF4237">
        <f>IF(LEN(TRIM(AE4237&amp;""))=0, "", VALUE(AE4237))</f>
        <v>2</v>
      </c>
      <c r="AG4237">
        <v>0</v>
      </c>
      <c r="AH4237">
        <f>IF(
    OR(U4237&lt;0, W4237&lt;0, Y4237&lt;0, AA4237&lt;0),
        1,
        IF(LEN(TRIM(AG4237&amp;""))=0, "", AG4237)
)</f>
        <v>0</v>
      </c>
      <c r="AI4237" t="str">
        <f>IF(
    COUNT(Q4237,V4237,X4237,Z4237,AB4237)=0,
        "Not Usable",
    IF(
        COUNT(Q4237,V4237,X4237,Z4237,AB4237)&lt;5,
            "Incomplete",
            IF(
                MIN(Q4237,V4237,X4237,Z4237,AB4237)=0,
                    "Incomplete",
                    "Complete"
            )
    )
)</f>
        <v>Complete</v>
      </c>
    </row>
    <row r="4238" spans="1:35" x14ac:dyDescent="0.3">
      <c r="A4238">
        <v>38933</v>
      </c>
      <c r="B4238" s="6">
        <v>45449.654618055552</v>
      </c>
      <c r="C4238" s="3">
        <f>INT(B4238)</f>
        <v>45449</v>
      </c>
      <c r="D4238" s="2">
        <f>MOD(B4238,1)</f>
        <v>0.65461805555241881</v>
      </c>
      <c r="E4238">
        <v>44</v>
      </c>
      <c r="F4238" t="s">
        <v>8</v>
      </c>
      <c r="G4238" t="str">
        <f xml:space="preserve"> PROPER(TRIM(CLEAN(SUBSTITUTE(F4238,CHAR(160)," "))))</f>
        <v>West</v>
      </c>
      <c r="H4238" t="s">
        <v>27</v>
      </c>
      <c r="I4238" t="str">
        <f>PROPER(TRIM(CLEAN((SUBSTITUTE(H4238,"-"," ")))))</f>
        <v>In Store</v>
      </c>
      <c r="J4238">
        <v>23932</v>
      </c>
      <c r="K4238" t="s">
        <v>14</v>
      </c>
      <c r="L4238" t="str">
        <f xml:space="preserve"> PROPER(TRIM(CLEAN(SUBSTITUTE(K4238,CHAR(160)," "))))</f>
        <v>Consumer</v>
      </c>
      <c r="M4238" t="s">
        <v>19</v>
      </c>
      <c r="N4238" t="str">
        <f xml:space="preserve"> PROPER(TRIM(CLEAN(SUBSTITUTE(M4238,CHAR(160)," "))))</f>
        <v>Apparel</v>
      </c>
      <c r="O4238" t="s">
        <v>26</v>
      </c>
      <c r="P4238" t="str">
        <f>IF(LEN(TRIM(Table1[[#This Row],[subcategory]]&amp;""))=0,"Unknown", PROPER(TRIM(Table1[[#This Row],[subcategory]])))</f>
        <v>Kids</v>
      </c>
      <c r="Q4238">
        <v>12.18</v>
      </c>
      <c r="R4238" s="1">
        <f>IF(LEN(TRIM(Q4238&amp;""))=0, "", VALUE(SUBSTITUTE(Q4238,"$","")))</f>
        <v>12.18</v>
      </c>
      <c r="S4238">
        <v>4</v>
      </c>
      <c r="T4238">
        <f>IF(LEN(TRIM(S4238&amp;""))=0, "", VALUE(S4238))</f>
        <v>4</v>
      </c>
      <c r="U4238">
        <v>48.72</v>
      </c>
      <c r="V4238" s="1">
        <f>IF(LEN(TRIM(U4238&amp;""))=0, "", VALUE(SUBSTITUTE(U4238,"$","")))</f>
        <v>48.72</v>
      </c>
      <c r="X4238" s="1" t="str">
        <f>IF(LEN(TRIM(W4238&amp;""))=0, "", VALUE(SUBSTITUTE(W4238,"$","")))</f>
        <v/>
      </c>
      <c r="Z4238" s="1" t="str" cm="1">
        <f t="array" ref="Z4238">IF(
    LEN(TRIM(Y4238&amp;""))=0,
        IF(AND(ISNUMBER(net_sales_clean), ISNUMBER(profit_clean)),
            net_sales_clean - profit_clean,
            ""
        ),
    VALUE(SUBSTITUTE(Y4238,"$",""))
)</f>
        <v/>
      </c>
      <c r="AB4238" s="1" t="str" cm="1">
        <f t="array" ref="AB4238">IF(
    LEN(TRIM(AA4238&amp;""))=0,
        IF(AND(ISNUMBER(net_sales_clean), ISNUMBER(cost_clean)),
            net_sales_clean - cost_clean,
            ""
        ),
    VALUE(SUBSTITUTE(AA4238,"$",""))
)</f>
        <v/>
      </c>
      <c r="AC4238">
        <v>1</v>
      </c>
      <c r="AD4238">
        <f>IF(LEN(TRIM(AC4238&amp;""))=0, "", VALUE(AC4238))</f>
        <v>1</v>
      </c>
      <c r="AE4238">
        <v>4</v>
      </c>
      <c r="AF4238">
        <f>IF(LEN(TRIM(AE4238&amp;""))=0, "", VALUE(AE4238))</f>
        <v>4</v>
      </c>
      <c r="AG4238">
        <v>0</v>
      </c>
      <c r="AH4238">
        <f>IF(
    OR(U4238&lt;0, W4238&lt;0, Y4238&lt;0, AA4238&lt;0),
        1,
        IF(LEN(TRIM(AG4238&amp;""))=0, "", AG4238)
)</f>
        <v>0</v>
      </c>
      <c r="AI4238" t="str">
        <f>IF(
    COUNT(Q4238,V4238,X4238,Z4238,AB4238)=0,
        "Not Usable",
    IF(
        COUNT(Q4238,V4238,X4238,Z4238,AB4238)&lt;5,
            "Incomplete",
            IF(
                MIN(Q4238,V4238,X4238,Z4238,AB4238)=0,
                    "Incomplete",
                    "Complete"
            )
    )
)</f>
        <v>Incomplete</v>
      </c>
    </row>
    <row r="4239" spans="1:35" x14ac:dyDescent="0.3">
      <c r="A4239">
        <v>13913</v>
      </c>
      <c r="B4239" s="6">
        <v>45703.100555555553</v>
      </c>
      <c r="C4239" s="3">
        <f>INT(B4239)</f>
        <v>45703</v>
      </c>
      <c r="D4239" s="2">
        <f>MOD(B4239,1)</f>
        <v>0.10055555555300089</v>
      </c>
      <c r="E4239">
        <v>2</v>
      </c>
      <c r="F4239" t="s">
        <v>15</v>
      </c>
      <c r="G4239" t="str">
        <f xml:space="preserve"> PROPER(TRIM(CLEAN(SUBSTITUTE(F4239,CHAR(160)," "))))</f>
        <v>West</v>
      </c>
      <c r="H4239" t="s">
        <v>3</v>
      </c>
      <c r="I4239" t="str">
        <f>PROPER(TRIM(CLEAN((SUBSTITUTE(H4239,"-"," ")))))</f>
        <v>Phone</v>
      </c>
      <c r="J4239">
        <v>6829</v>
      </c>
      <c r="K4239" t="s">
        <v>2</v>
      </c>
      <c r="L4239" t="str">
        <f xml:space="preserve"> PROPER(TRIM(CLEAN(SUBSTITUTE(K4239,CHAR(160)," "))))</f>
        <v>Home Office</v>
      </c>
      <c r="M4239" t="s">
        <v>1</v>
      </c>
      <c r="N4239" t="str">
        <f xml:space="preserve"> PROPER(TRIM(CLEAN(SUBSTITUTE(M4239,CHAR(160)," "))))</f>
        <v>Beauty</v>
      </c>
      <c r="O4239" t="s">
        <v>5</v>
      </c>
      <c r="P4239" t="str">
        <f>IF(LEN(TRIM(Table1[[#This Row],[subcategory]]&amp;""))=0,"Unknown", PROPER(TRIM(Table1[[#This Row],[subcategory]])))</f>
        <v>Haircare</v>
      </c>
      <c r="Q4239">
        <v>54.89</v>
      </c>
      <c r="R4239" s="1">
        <f>IF(LEN(TRIM(Q4239&amp;""))=0, "", VALUE(SUBSTITUTE(Q4239,"$","")))</f>
        <v>54.89</v>
      </c>
      <c r="S4239">
        <v>2</v>
      </c>
      <c r="T4239">
        <f>IF(LEN(TRIM(S4239&amp;""))=0, "", VALUE(S4239))</f>
        <v>2</v>
      </c>
      <c r="U4239">
        <v>109.78</v>
      </c>
      <c r="V4239" s="1">
        <f>IF(LEN(TRIM(U4239&amp;""))=0, "", VALUE(SUBSTITUTE(U4239,"$","")))</f>
        <v>109.78</v>
      </c>
      <c r="W4239" s="1">
        <v>84.201260000000005</v>
      </c>
      <c r="X4239" s="1">
        <f>IF(LEN(TRIM(W4239&amp;""))=0, "", VALUE(SUBSTITUTE(W4239,"$","")))</f>
        <v>84.201260000000005</v>
      </c>
      <c r="Y4239" s="5" t="s">
        <v>1568</v>
      </c>
      <c r="Z4239" s="4" cm="1">
        <f t="array" ref="Z4239">IF(
    LEN(TRIM(Y4239&amp;""))=0,
        IF(AND(ISNUMBER(net_sales_clean), ISNUMBER(profit_clean)),
            net_sales_clean - profit_clean,
            ""
        ),
    VALUE(SUBSTITUTE(Y4239,"$",""))
)</f>
        <v>55.408808344886303</v>
      </c>
      <c r="AA4239" s="5" t="s">
        <v>1567</v>
      </c>
      <c r="AB4239" s="4" cm="1">
        <f t="array" ref="AB4239">IF(
    LEN(TRIM(AA4239&amp;""))=0,
        IF(AND(ISNUMBER(net_sales_clean), ISNUMBER(cost_clean)),
            net_sales_clean - cost_clean,
            ""
        ),
    VALUE(SUBSTITUTE(AA4239,"$",""))
)</f>
        <v>28.792451655113599</v>
      </c>
      <c r="AC4239">
        <v>7</v>
      </c>
      <c r="AD4239">
        <f>IF(LEN(TRIM(AC4239&amp;""))=0, "", VALUE(AC4239))</f>
        <v>7</v>
      </c>
      <c r="AE4239">
        <v>3</v>
      </c>
      <c r="AF4239">
        <f>IF(LEN(TRIM(AE4239&amp;""))=0, "", VALUE(AE4239))</f>
        <v>3</v>
      </c>
      <c r="AG4239">
        <v>0</v>
      </c>
      <c r="AH4239">
        <f>IF(
    OR(U4239&lt;0, W4239&lt;0, Y4239&lt;0, AA4239&lt;0),
        1,
        IF(LEN(TRIM(AG4239&amp;""))=0, "", AG4239)
)</f>
        <v>0</v>
      </c>
      <c r="AI4239" t="str">
        <f>IF(
    COUNT(Q4239,V4239,X4239,Z4239,AB4239)=0,
        "Not Usable",
    IF(
        COUNT(Q4239,V4239,X4239,Z4239,AB4239)&lt;5,
            "Incomplete",
            IF(
                MIN(Q4239,V4239,X4239,Z4239,AB4239)=0,
                    "Incomplete",
                    "Complete"
            )
    )
)</f>
        <v>Complete</v>
      </c>
    </row>
    <row r="4240" spans="1:35" x14ac:dyDescent="0.3">
      <c r="A4240">
        <v>46460</v>
      </c>
      <c r="B4240" s="6">
        <v>44980.952199074076</v>
      </c>
      <c r="C4240" s="3">
        <f>INT(B4240)</f>
        <v>44980</v>
      </c>
      <c r="D4240" s="2">
        <f>MOD(B4240,1)</f>
        <v>0.95219907407590654</v>
      </c>
      <c r="E4240">
        <v>62</v>
      </c>
      <c r="F4240" t="s">
        <v>21</v>
      </c>
      <c r="G4240" t="str">
        <f xml:space="preserve"> PROPER(TRIM(CLEAN(SUBSTITUTE(F4240,CHAR(160)," "))))</f>
        <v>Midwest</v>
      </c>
      <c r="H4240" t="s">
        <v>17</v>
      </c>
      <c r="I4240" t="str">
        <f>PROPER(TRIM(CLEAN((SUBSTITUTE(H4240,"-"," ")))))</f>
        <v>Online</v>
      </c>
      <c r="J4240">
        <v>14391</v>
      </c>
      <c r="K4240" t="s">
        <v>14</v>
      </c>
      <c r="L4240" t="str">
        <f xml:space="preserve"> PROPER(TRIM(CLEAN(SUBSTITUTE(K4240,CHAR(160)," "))))</f>
        <v>Consumer</v>
      </c>
      <c r="M4240" t="s">
        <v>23</v>
      </c>
      <c r="N4240" t="str">
        <f xml:space="preserve"> PROPER(TRIM(CLEAN(SUBSTITUTE(M4240,CHAR(160)," "))))</f>
        <v>Electronics</v>
      </c>
      <c r="O4240" t="s">
        <v>40</v>
      </c>
      <c r="P4240" t="str">
        <f>IF(LEN(TRIM(Table1[[#This Row],[subcategory]]&amp;""))=0,"Unknown", PROPER(TRIM(Table1[[#This Row],[subcategory]])))</f>
        <v>Accessories</v>
      </c>
      <c r="R4240" s="1" t="str">
        <f>IF(LEN(TRIM(Q4240&amp;""))=0, "", VALUE(SUBSTITUTE(Q4240,"$","")))</f>
        <v/>
      </c>
      <c r="S4240">
        <v>3</v>
      </c>
      <c r="T4240">
        <f>IF(LEN(TRIM(S4240&amp;""))=0, "", VALUE(S4240))</f>
        <v>3</v>
      </c>
      <c r="V4240" s="1" t="str">
        <f>IF(LEN(TRIM(U4240&amp;""))=0, "", VALUE(SUBSTITUTE(U4240,"$","")))</f>
        <v/>
      </c>
      <c r="X4240" s="1" t="str">
        <f>IF(LEN(TRIM(W4240&amp;""))=0, "", VALUE(SUBSTITUTE(W4240,"$","")))</f>
        <v/>
      </c>
      <c r="Z4240" s="1" t="str" cm="1">
        <f t="array" ref="Z4240">IF(
    LEN(TRIM(Y4240&amp;""))=0,
        IF(AND(ISNUMBER(net_sales_clean), ISNUMBER(profit_clean)),
            net_sales_clean - profit_clean,
            ""
        ),
    VALUE(SUBSTITUTE(Y4240,"$",""))
)</f>
        <v/>
      </c>
      <c r="AB4240" s="1" t="str" cm="1">
        <f t="array" ref="AB4240">IF(
    LEN(TRIM(AA4240&amp;""))=0,
        IF(AND(ISNUMBER(net_sales_clean), ISNUMBER(cost_clean)),
            net_sales_clean - cost_clean,
            ""
        ),
    VALUE(SUBSTITUTE(AA4240,"$",""))
)</f>
        <v/>
      </c>
      <c r="AC4240">
        <v>3</v>
      </c>
      <c r="AD4240">
        <f>IF(LEN(TRIM(AC4240&amp;""))=0, "", VALUE(AC4240))</f>
        <v>3</v>
      </c>
      <c r="AE4240">
        <v>3</v>
      </c>
      <c r="AF4240">
        <f>IF(LEN(TRIM(AE4240&amp;""))=0, "", VALUE(AE4240))</f>
        <v>3</v>
      </c>
      <c r="AG4240">
        <v>0</v>
      </c>
      <c r="AH4240">
        <f>IF(
    OR(U4240&lt;0, W4240&lt;0, Y4240&lt;0, AA4240&lt;0),
        1,
        IF(LEN(TRIM(AG4240&amp;""))=0, "", AG4240)
)</f>
        <v>0</v>
      </c>
      <c r="AI4240" t="str">
        <f>IF(
    COUNT(Q4240,V4240,X4240,Z4240,AB4240)=0,
        "Not Usable",
    IF(
        COUNT(Q4240,V4240,X4240,Z4240,AB4240)&lt;5,
            "Incomplete",
            IF(
                MIN(Q4240,V4240,X4240,Z4240,AB4240)=0,
                    "Incomplete",
                    "Complete"
            )
    )
)</f>
        <v>Not Usable</v>
      </c>
    </row>
    <row r="4241" spans="1:35" x14ac:dyDescent="0.3">
      <c r="A4241">
        <v>43489</v>
      </c>
      <c r="B4241" s="6">
        <v>45460.993287037039</v>
      </c>
      <c r="C4241" s="3">
        <f>INT(B4241)</f>
        <v>45460</v>
      </c>
      <c r="D4241" s="2">
        <f>MOD(B4241,1)</f>
        <v>0.99328703703940846</v>
      </c>
      <c r="E4241">
        <v>72</v>
      </c>
      <c r="F4241" t="s">
        <v>21</v>
      </c>
      <c r="G4241" t="str">
        <f xml:space="preserve"> PROPER(TRIM(CLEAN(SUBSTITUTE(F4241,CHAR(160)," "))))</f>
        <v>Midwest</v>
      </c>
      <c r="H4241" t="s">
        <v>27</v>
      </c>
      <c r="I4241" t="str">
        <f>PROPER(TRIM(CLEAN((SUBSTITUTE(H4241,"-"," ")))))</f>
        <v>In Store</v>
      </c>
      <c r="J4241">
        <v>14593</v>
      </c>
      <c r="K4241" t="s">
        <v>2</v>
      </c>
      <c r="L4241" t="str">
        <f xml:space="preserve"> PROPER(TRIM(CLEAN(SUBSTITUTE(K4241,CHAR(160)," "))))</f>
        <v>Home Office</v>
      </c>
      <c r="M4241" t="s">
        <v>23</v>
      </c>
      <c r="N4241" t="str">
        <f xml:space="preserve"> PROPER(TRIM(CLEAN(SUBSTITUTE(M4241,CHAR(160)," "))))</f>
        <v>Electronics</v>
      </c>
      <c r="O4241" t="s">
        <v>22</v>
      </c>
      <c r="P4241" t="str">
        <f>IF(LEN(TRIM(Table1[[#This Row],[subcategory]]&amp;""))=0,"Unknown", PROPER(TRIM(Table1[[#This Row],[subcategory]])))</f>
        <v>Audio</v>
      </c>
      <c r="Q4241">
        <v>87.38</v>
      </c>
      <c r="R4241" s="1">
        <f>IF(LEN(TRIM(Q4241&amp;""))=0, "", VALUE(SUBSTITUTE(Q4241,"$","")))</f>
        <v>87.38</v>
      </c>
      <c r="S4241">
        <v>5</v>
      </c>
      <c r="T4241">
        <f>IF(LEN(TRIM(S4241&amp;""))=0, "", VALUE(S4241))</f>
        <v>5</v>
      </c>
      <c r="U4241">
        <v>436.9</v>
      </c>
      <c r="V4241" s="1">
        <f>IF(LEN(TRIM(U4241&amp;""))=0, "", VALUE(SUBSTITUTE(U4241,"$","")))</f>
        <v>436.9</v>
      </c>
      <c r="W4241" s="1">
        <v>263.0138</v>
      </c>
      <c r="X4241" s="1">
        <f>IF(LEN(TRIM(W4241&amp;""))=0, "", VALUE(SUBSTITUTE(W4241,"$","")))</f>
        <v>263.0138</v>
      </c>
      <c r="Y4241" s="5" t="s">
        <v>1566</v>
      </c>
      <c r="Z4241" s="4" cm="1">
        <f t="array" ref="Z4241">IF(
    LEN(TRIM(Y4241&amp;""))=0,
        IF(AND(ISNUMBER(net_sales_clean), ISNUMBER(profit_clean)),
            net_sales_clean - profit_clean,
            ""
        ),
    VALUE(SUBSTITUTE(Y4241,"$",""))
)</f>
        <v>156.84474286242801</v>
      </c>
      <c r="AA4241" s="5" t="s">
        <v>1565</v>
      </c>
      <c r="AB4241" s="4" cm="1">
        <f t="array" ref="AB4241">IF(
    LEN(TRIM(AA4241&amp;""))=0,
        IF(AND(ISNUMBER(net_sales_clean), ISNUMBER(cost_clean)),
            net_sales_clean - cost_clean,
            ""
        ),
    VALUE(SUBSTITUTE(AA4241,"$",""))
)</f>
        <v>106.169057137571</v>
      </c>
      <c r="AC4241">
        <v>1</v>
      </c>
      <c r="AD4241">
        <f>IF(LEN(TRIM(AC4241&amp;""))=0, "", VALUE(AC4241))</f>
        <v>1</v>
      </c>
      <c r="AE4241">
        <v>1</v>
      </c>
      <c r="AF4241">
        <f>IF(LEN(TRIM(AE4241&amp;""))=0, "", VALUE(AE4241))</f>
        <v>1</v>
      </c>
      <c r="AG4241">
        <v>0</v>
      </c>
      <c r="AH4241">
        <f>IF(
    OR(U4241&lt;0, W4241&lt;0, Y4241&lt;0, AA4241&lt;0),
        1,
        IF(LEN(TRIM(AG4241&amp;""))=0, "", AG4241)
)</f>
        <v>0</v>
      </c>
      <c r="AI4241" t="str">
        <f>IF(
    COUNT(Q4241,V4241,X4241,Z4241,AB4241)=0,
        "Not Usable",
    IF(
        COUNT(Q4241,V4241,X4241,Z4241,AB4241)&lt;5,
            "Incomplete",
            IF(
                MIN(Q4241,V4241,X4241,Z4241,AB4241)=0,
                    "Incomplete",
                    "Complete"
            )
    )
)</f>
        <v>Complete</v>
      </c>
    </row>
    <row r="4242" spans="1:35" x14ac:dyDescent="0.3">
      <c r="A4242">
        <v>34210</v>
      </c>
      <c r="B4242" s="6">
        <v>45258.78707175926</v>
      </c>
      <c r="C4242" s="3">
        <f>INT(B4242)</f>
        <v>45258</v>
      </c>
      <c r="D4242" s="2">
        <f>MOD(B4242,1)</f>
        <v>0.78707175925956108</v>
      </c>
      <c r="E4242">
        <v>63</v>
      </c>
      <c r="F4242" t="s">
        <v>8</v>
      </c>
      <c r="G4242" t="str">
        <f xml:space="preserve"> PROPER(TRIM(CLEAN(SUBSTITUTE(F4242,CHAR(160)," "))))</f>
        <v>West</v>
      </c>
      <c r="H4242" t="s">
        <v>7</v>
      </c>
      <c r="I4242" t="str">
        <f>PROPER(TRIM(CLEAN((SUBSTITUTE(H4242,"-"," ")))))</f>
        <v>In Store</v>
      </c>
      <c r="J4242">
        <v>28250</v>
      </c>
      <c r="K4242" t="s">
        <v>6</v>
      </c>
      <c r="L4242" t="str">
        <f xml:space="preserve"> PROPER(TRIM(CLEAN(SUBSTITUTE(K4242,CHAR(160)," "))))</f>
        <v>Corporate</v>
      </c>
      <c r="M4242" t="s">
        <v>23</v>
      </c>
      <c r="N4242" t="str">
        <f xml:space="preserve"> PROPER(TRIM(CLEAN(SUBSTITUTE(M4242,CHAR(160)," "))))</f>
        <v>Electronics</v>
      </c>
      <c r="O4242" t="s">
        <v>34</v>
      </c>
      <c r="P4242" t="str">
        <f>IF(LEN(TRIM(Table1[[#This Row],[subcategory]]&amp;""))=0,"Unknown", PROPER(TRIM(Table1[[#This Row],[subcategory]])))</f>
        <v>Phones</v>
      </c>
      <c r="Q4242">
        <v>37.21</v>
      </c>
      <c r="R4242" s="1">
        <f>IF(LEN(TRIM(Q4242&amp;""))=0, "", VALUE(SUBSTITUTE(Q4242,"$","")))</f>
        <v>37.21</v>
      </c>
      <c r="S4242">
        <v>0</v>
      </c>
      <c r="T4242">
        <f>IF(LEN(TRIM(S4242&amp;""))=0, "", VALUE(S4242))</f>
        <v>0</v>
      </c>
      <c r="U4242">
        <v>0</v>
      </c>
      <c r="V4242" s="1">
        <f>IF(LEN(TRIM(U4242&amp;""))=0, "", VALUE(SUBSTITUTE(U4242,"$","")))</f>
        <v>0</v>
      </c>
      <c r="W4242" s="1">
        <v>0</v>
      </c>
      <c r="X4242" s="1">
        <f>IF(LEN(TRIM(W4242&amp;""))=0, "", VALUE(SUBSTITUTE(W4242,"$","")))</f>
        <v>0</v>
      </c>
      <c r="Y4242">
        <v>0</v>
      </c>
      <c r="Z4242" s="1" cm="1">
        <f t="array" ref="Z4242">IF(
    LEN(TRIM(Y4242&amp;""))=0,
        IF(AND(ISNUMBER(net_sales_clean), ISNUMBER(profit_clean)),
            net_sales_clean - profit_clean,
            ""
        ),
    VALUE(SUBSTITUTE(Y4242,"$",""))
)</f>
        <v>0</v>
      </c>
      <c r="AA4242">
        <v>0</v>
      </c>
      <c r="AB4242" s="1" cm="1">
        <f t="array" ref="AB4242">IF(
    LEN(TRIM(AA4242&amp;""))=0,
        IF(AND(ISNUMBER(net_sales_clean), ISNUMBER(cost_clean)),
            net_sales_clean - cost_clean,
            ""
        ),
    VALUE(SUBSTITUTE(AA4242,"$",""))
)</f>
        <v>0</v>
      </c>
      <c r="AC4242">
        <v>9</v>
      </c>
      <c r="AD4242">
        <f>IF(LEN(TRIM(AC4242&amp;""))=0, "", VALUE(AC4242))</f>
        <v>9</v>
      </c>
      <c r="AE4242">
        <v>5</v>
      </c>
      <c r="AF4242">
        <f>IF(LEN(TRIM(AE4242&amp;""))=0, "", VALUE(AE4242))</f>
        <v>5</v>
      </c>
      <c r="AG4242">
        <v>0</v>
      </c>
      <c r="AH4242">
        <f>IF(
    OR(U4242&lt;0, W4242&lt;0, Y4242&lt;0, AA4242&lt;0),
        1,
        IF(LEN(TRIM(AG4242&amp;""))=0, "", AG4242)
)</f>
        <v>0</v>
      </c>
      <c r="AI4242" t="str">
        <f>IF(
    COUNT(Q4242,V4242,X4242,Z4242,AB4242)=0,
        "Not Usable",
    IF(
        COUNT(Q4242,V4242,X4242,Z4242,AB4242)&lt;5,
            "Incomplete",
            IF(
                MIN(Q4242,V4242,X4242,Z4242,AB4242)=0,
                    "Incomplete",
                    "Complete"
            )
    )
)</f>
        <v>Incomplete</v>
      </c>
    </row>
    <row r="4243" spans="1:35" x14ac:dyDescent="0.3">
      <c r="A4243">
        <v>3419</v>
      </c>
      <c r="B4243" s="6">
        <v>45303.470462962963</v>
      </c>
      <c r="C4243" s="3">
        <f>INT(B4243)</f>
        <v>45303</v>
      </c>
      <c r="D4243" s="2">
        <f>MOD(B4243,1)</f>
        <v>0.47046296296321088</v>
      </c>
      <c r="E4243">
        <v>64</v>
      </c>
      <c r="F4243" t="s">
        <v>15</v>
      </c>
      <c r="G4243" t="str">
        <f xml:space="preserve"> PROPER(TRIM(CLEAN(SUBSTITUTE(F4243,CHAR(160)," "))))</f>
        <v>West</v>
      </c>
      <c r="H4243" t="s">
        <v>17</v>
      </c>
      <c r="I4243" t="str">
        <f>PROPER(TRIM(CLEAN((SUBSTITUTE(H4243,"-"," ")))))</f>
        <v>Online</v>
      </c>
      <c r="J4243">
        <v>11862</v>
      </c>
      <c r="K4243" t="s">
        <v>10</v>
      </c>
      <c r="L4243" t="str">
        <f xml:space="preserve"> PROPER(TRIM(CLEAN(SUBSTITUTE(K4243,CHAR(160)," "))))</f>
        <v>Consumer</v>
      </c>
      <c r="M4243" t="s">
        <v>9</v>
      </c>
      <c r="N4243" t="str">
        <f xml:space="preserve"> PROPER(TRIM(CLEAN(SUBSTITUTE(M4243,CHAR(160)," "))))</f>
        <v>Home</v>
      </c>
      <c r="O4243" t="s">
        <v>36</v>
      </c>
      <c r="P4243" t="str">
        <f>IF(LEN(TRIM(Table1[[#This Row],[subcategory]]&amp;""))=0,"Unknown", PROPER(TRIM(Table1[[#This Row],[subcategory]])))</f>
        <v>Bedding</v>
      </c>
      <c r="Q4243">
        <v>108.21</v>
      </c>
      <c r="R4243" s="1">
        <f>IF(LEN(TRIM(Q4243&amp;""))=0, "", VALUE(SUBSTITUTE(Q4243,"$","")))</f>
        <v>108.21</v>
      </c>
      <c r="S4243">
        <v>3</v>
      </c>
      <c r="T4243">
        <f>IF(LEN(TRIM(S4243&amp;""))=0, "", VALUE(S4243))</f>
        <v>3</v>
      </c>
      <c r="U4243">
        <v>324.63</v>
      </c>
      <c r="V4243" s="1">
        <f>IF(LEN(TRIM(U4243&amp;""))=0, "", VALUE(SUBSTITUTE(U4243,"$","")))</f>
        <v>324.63</v>
      </c>
      <c r="W4243" s="1">
        <v>277.23401999999999</v>
      </c>
      <c r="X4243" s="1">
        <f>IF(LEN(TRIM(W4243&amp;""))=0, "", VALUE(SUBSTITUTE(W4243,"$","")))</f>
        <v>277.23401999999999</v>
      </c>
      <c r="Y4243" s="5" t="s">
        <v>1564</v>
      </c>
      <c r="Z4243" s="4" cm="1">
        <f t="array" ref="Z4243">IF(
    LEN(TRIM(Y4243&amp;""))=0,
        IF(AND(ISNUMBER(net_sales_clean), ISNUMBER(profit_clean)),
            net_sales_clean - profit_clean,
            ""
        ),
    VALUE(SUBSTITUTE(Y4243,"$",""))
)</f>
        <v>228.65689802192099</v>
      </c>
      <c r="AA4243" s="5" t="s">
        <v>1563</v>
      </c>
      <c r="AB4243" s="4" cm="1">
        <f t="array" ref="AB4243">IF(
    LEN(TRIM(AA4243&amp;""))=0,
        IF(AND(ISNUMBER(net_sales_clean), ISNUMBER(cost_clean)),
            net_sales_clean - cost_clean,
            ""
        ),
    VALUE(SUBSTITUTE(AA4243,"$",""))
)</f>
        <v>48.577121978078502</v>
      </c>
      <c r="AC4243">
        <v>9</v>
      </c>
      <c r="AD4243">
        <f>IF(LEN(TRIM(AC4243&amp;""))=0, "", VALUE(AC4243))</f>
        <v>9</v>
      </c>
      <c r="AE4243">
        <v>4</v>
      </c>
      <c r="AF4243">
        <f>IF(LEN(TRIM(AE4243&amp;""))=0, "", VALUE(AE4243))</f>
        <v>4</v>
      </c>
      <c r="AH4243" t="str">
        <f>IF(
    OR(U4243&lt;0, W4243&lt;0, Y4243&lt;0, AA4243&lt;0),
        1,
        IF(LEN(TRIM(AG4243&amp;""))=0, "", AG4243)
)</f>
        <v/>
      </c>
      <c r="AI4243" t="str">
        <f>IF(
    COUNT(Q4243,V4243,X4243,Z4243,AB4243)=0,
        "Not Usable",
    IF(
        COUNT(Q4243,V4243,X4243,Z4243,AB4243)&lt;5,
            "Incomplete",
            IF(
                MIN(Q4243,V4243,X4243,Z4243,AB4243)=0,
                    "Incomplete",
                    "Complete"
            )
    )
)</f>
        <v>Complete</v>
      </c>
    </row>
    <row r="4244" spans="1:35" x14ac:dyDescent="0.3">
      <c r="A4244">
        <v>27103</v>
      </c>
      <c r="B4244" s="6">
        <v>45414.147152777776</v>
      </c>
      <c r="C4244" s="3">
        <f>INT(B4244)</f>
        <v>45414</v>
      </c>
      <c r="D4244" s="2">
        <f>MOD(B4244,1)</f>
        <v>0.14715277777577285</v>
      </c>
      <c r="E4244">
        <v>21</v>
      </c>
      <c r="F4244" t="s">
        <v>33</v>
      </c>
      <c r="G4244" t="str">
        <f xml:space="preserve"> PROPER(TRIM(CLEAN(SUBSTITUTE(F4244,CHAR(160)," "))))</f>
        <v>South</v>
      </c>
      <c r="H4244" t="s">
        <v>30</v>
      </c>
      <c r="I4244" t="str">
        <f>PROPER(TRIM(CLEAN((SUBSTITUTE(H4244,"-"," ")))))</f>
        <v>Mobile App</v>
      </c>
      <c r="J4244">
        <v>7438</v>
      </c>
      <c r="K4244" t="s">
        <v>14</v>
      </c>
      <c r="L4244" t="str">
        <f xml:space="preserve"> PROPER(TRIM(CLEAN(SUBSTITUTE(K4244,CHAR(160)," "))))</f>
        <v>Consumer</v>
      </c>
      <c r="M4244" t="s">
        <v>16</v>
      </c>
      <c r="N4244" t="str">
        <f xml:space="preserve"> PROPER(TRIM(CLEAN(SUBSTITUTE(M4244,CHAR(160)," "))))</f>
        <v>Grocery</v>
      </c>
      <c r="O4244" t="s">
        <v>24</v>
      </c>
      <c r="P4244" t="str">
        <f>IF(LEN(TRIM(Table1[[#This Row],[subcategory]]&amp;""))=0,"Unknown", PROPER(TRIM(Table1[[#This Row],[subcategory]])))</f>
        <v>Snacks</v>
      </c>
      <c r="Q4244">
        <v>17.95</v>
      </c>
      <c r="R4244" s="1">
        <f>IF(LEN(TRIM(Q4244&amp;""))=0, "", VALUE(SUBSTITUTE(Q4244,"$","")))</f>
        <v>17.95</v>
      </c>
      <c r="S4244">
        <v>2</v>
      </c>
      <c r="T4244">
        <f>IF(LEN(TRIM(S4244&amp;""))=0, "", VALUE(S4244))</f>
        <v>2</v>
      </c>
      <c r="U4244">
        <v>35.9</v>
      </c>
      <c r="V4244" s="1">
        <f>IF(LEN(TRIM(U4244&amp;""))=0, "", VALUE(SUBSTITUTE(U4244,"$","")))</f>
        <v>35.9</v>
      </c>
      <c r="W4244" s="4" t="s">
        <v>1562</v>
      </c>
      <c r="X4244" s="4">
        <f>IF(LEN(TRIM(W4244&amp;""))=0, "", VALUE(SUBSTITUTE(W4244,"$","")))</f>
        <v>30.766299999999902</v>
      </c>
      <c r="Z4244" s="1" t="str" cm="1">
        <f t="array" ref="Z4244">IF(
    LEN(TRIM(Y4244&amp;""))=0,
        IF(AND(ISNUMBER(net_sales_clean), ISNUMBER(profit_clean)),
            net_sales_clean - profit_clean,
            ""
        ),
    VALUE(SUBSTITUTE(Y4244,"$",""))
)</f>
        <v/>
      </c>
      <c r="AB4244" s="1" t="str" cm="1">
        <f t="array" ref="AB4244">IF(
    LEN(TRIM(AA4244&amp;""))=0,
        IF(AND(ISNUMBER(net_sales_clean), ISNUMBER(cost_clean)),
            net_sales_clean - cost_clean,
            ""
        ),
    VALUE(SUBSTITUTE(AA4244,"$",""))
)</f>
        <v/>
      </c>
      <c r="AC4244">
        <v>5</v>
      </c>
      <c r="AD4244">
        <f>IF(LEN(TRIM(AC4244&amp;""))=0, "", VALUE(AC4244))</f>
        <v>5</v>
      </c>
      <c r="AF4244" t="str">
        <f>IF(LEN(TRIM(AE4244&amp;""))=0, "", VALUE(AE4244))</f>
        <v/>
      </c>
      <c r="AG4244">
        <v>0</v>
      </c>
      <c r="AH4244">
        <f>IF(
    OR(U4244&lt;0, W4244&lt;0, Y4244&lt;0, AA4244&lt;0),
        1,
        IF(LEN(TRIM(AG4244&amp;""))=0, "", AG4244)
)</f>
        <v>0</v>
      </c>
      <c r="AI4244" t="str">
        <f>IF(
    COUNT(Q4244,V4244,X4244,Z4244,AB4244)=0,
        "Not Usable",
    IF(
        COUNT(Q4244,V4244,X4244,Z4244,AB4244)&lt;5,
            "Incomplete",
            IF(
                MIN(Q4244,V4244,X4244,Z4244,AB4244)=0,
                    "Incomplete",
                    "Complete"
            )
    )
)</f>
        <v>Incomplete</v>
      </c>
    </row>
    <row r="4245" spans="1:35" x14ac:dyDescent="0.3">
      <c r="A4245">
        <v>22754</v>
      </c>
      <c r="B4245" s="6">
        <v>45813.77270833333</v>
      </c>
      <c r="C4245" s="3">
        <f>INT(B4245)</f>
        <v>45813</v>
      </c>
      <c r="D4245" s="2">
        <f>MOD(B4245,1)</f>
        <v>0.77270833333022892</v>
      </c>
      <c r="E4245">
        <v>76</v>
      </c>
      <c r="F4245" t="s">
        <v>8</v>
      </c>
      <c r="G4245" t="str">
        <f xml:space="preserve"> PROPER(TRIM(CLEAN(SUBSTITUTE(F4245,CHAR(160)," "))))</f>
        <v>West</v>
      </c>
      <c r="H4245" t="s">
        <v>17</v>
      </c>
      <c r="I4245" t="str">
        <f>PROPER(TRIM(CLEAN((SUBSTITUTE(H4245,"-"," ")))))</f>
        <v>Online</v>
      </c>
      <c r="J4245">
        <v>6096</v>
      </c>
      <c r="K4245" t="s">
        <v>10</v>
      </c>
      <c r="L4245" t="str">
        <f xml:space="preserve"> PROPER(TRIM(CLEAN(SUBSTITUTE(K4245,CHAR(160)," "))))</f>
        <v>Consumer</v>
      </c>
      <c r="M4245" t="s">
        <v>23</v>
      </c>
      <c r="N4245" t="str">
        <f xml:space="preserve"> PROPER(TRIM(CLEAN(SUBSTITUTE(M4245,CHAR(160)," "))))</f>
        <v>Electronics</v>
      </c>
      <c r="P4245" t="str">
        <f>IF(LEN(TRIM(Table1[[#This Row],[subcategory]]&amp;""))=0,"Unknown", PROPER(TRIM(Table1[[#This Row],[subcategory]])))</f>
        <v>Unknown</v>
      </c>
      <c r="Q4245">
        <v>91.34</v>
      </c>
      <c r="R4245" s="1">
        <f>IF(LEN(TRIM(Q4245&amp;""))=0, "", VALUE(SUBSTITUTE(Q4245,"$","")))</f>
        <v>91.34</v>
      </c>
      <c r="S4245">
        <v>3</v>
      </c>
      <c r="T4245">
        <f>IF(LEN(TRIM(S4245&amp;""))=0, "", VALUE(S4245))</f>
        <v>3</v>
      </c>
      <c r="U4245">
        <v>274.02</v>
      </c>
      <c r="V4245" s="1">
        <f>IF(LEN(TRIM(U4245&amp;""))=0, "", VALUE(SUBSTITUTE(U4245,"$","")))</f>
        <v>274.02</v>
      </c>
      <c r="W4245" s="1">
        <v>176.74289999999999</v>
      </c>
      <c r="X4245" s="1">
        <f>IF(LEN(TRIM(W4245&amp;""))=0, "", VALUE(SUBSTITUTE(W4245,"$","")))</f>
        <v>176.74289999999999</v>
      </c>
      <c r="Z4245" s="1" t="str" cm="1">
        <f t="array" ref="Z4245">IF(
    LEN(TRIM(Y4245&amp;""))=0,
        IF(AND(ISNUMBER(net_sales_clean), ISNUMBER(profit_clean)),
            net_sales_clean - profit_clean,
            ""
        ),
    VALUE(SUBSTITUTE(Y4245,"$",""))
)</f>
        <v/>
      </c>
      <c r="AB4245" s="1" t="str" cm="1">
        <f t="array" ref="AB4245">IF(
    LEN(TRIM(AA4245&amp;""))=0,
        IF(AND(ISNUMBER(net_sales_clean), ISNUMBER(cost_clean)),
            net_sales_clean - cost_clean,
            ""
        ),
    VALUE(SUBSTITUTE(AA4245,"$",""))
)</f>
        <v/>
      </c>
      <c r="AC4245">
        <v>2</v>
      </c>
      <c r="AD4245">
        <f>IF(LEN(TRIM(AC4245&amp;""))=0, "", VALUE(AC4245))</f>
        <v>2</v>
      </c>
      <c r="AE4245">
        <v>4</v>
      </c>
      <c r="AF4245">
        <f>IF(LEN(TRIM(AE4245&amp;""))=0, "", VALUE(AE4245))</f>
        <v>4</v>
      </c>
      <c r="AG4245">
        <v>0</v>
      </c>
      <c r="AH4245">
        <f>IF(
    OR(U4245&lt;0, W4245&lt;0, Y4245&lt;0, AA4245&lt;0),
        1,
        IF(LEN(TRIM(AG4245&amp;""))=0, "", AG4245)
)</f>
        <v>0</v>
      </c>
      <c r="AI4245" t="str">
        <f>IF(
    COUNT(Q4245,V4245,X4245,Z4245,AB4245)=0,
        "Not Usable",
    IF(
        COUNT(Q4245,V4245,X4245,Z4245,AB4245)&lt;5,
            "Incomplete",
            IF(
                MIN(Q4245,V4245,X4245,Z4245,AB4245)=0,
                    "Incomplete",
                    "Complete"
            )
    )
)</f>
        <v>Incomplete</v>
      </c>
    </row>
    <row r="4246" spans="1:35" x14ac:dyDescent="0.3">
      <c r="A4246">
        <v>44585</v>
      </c>
      <c r="B4246" s="6">
        <v>44944.783807870372</v>
      </c>
      <c r="C4246" s="3">
        <f>INT(B4246)</f>
        <v>44944</v>
      </c>
      <c r="D4246" s="2">
        <f>MOD(B4246,1)</f>
        <v>0.78380787037167465</v>
      </c>
      <c r="E4246">
        <v>33</v>
      </c>
      <c r="F4246" t="s">
        <v>33</v>
      </c>
      <c r="G4246" t="str">
        <f xml:space="preserve"> PROPER(TRIM(CLEAN(SUBSTITUTE(F4246,CHAR(160)," "))))</f>
        <v>South</v>
      </c>
      <c r="H4246" t="s">
        <v>27</v>
      </c>
      <c r="I4246" t="str">
        <f>PROPER(TRIM(CLEAN((SUBSTITUTE(H4246,"-"," ")))))</f>
        <v>In Store</v>
      </c>
      <c r="J4246">
        <v>6604</v>
      </c>
      <c r="K4246" t="s">
        <v>6</v>
      </c>
      <c r="L4246" t="str">
        <f xml:space="preserve"> PROPER(TRIM(CLEAN(SUBSTITUTE(K4246,CHAR(160)," "))))</f>
        <v>Corporate</v>
      </c>
      <c r="M4246" t="s">
        <v>1</v>
      </c>
      <c r="N4246" t="str">
        <f xml:space="preserve"> PROPER(TRIM(CLEAN(SUBSTITUTE(M4246,CHAR(160)," "))))</f>
        <v>Beauty</v>
      </c>
      <c r="O4246" t="s">
        <v>5</v>
      </c>
      <c r="P4246" t="str">
        <f>IF(LEN(TRIM(Table1[[#This Row],[subcategory]]&amp;""))=0,"Unknown", PROPER(TRIM(Table1[[#This Row],[subcategory]])))</f>
        <v>Haircare</v>
      </c>
      <c r="Q4246">
        <v>28.19</v>
      </c>
      <c r="R4246" s="1">
        <f>IF(LEN(TRIM(Q4246&amp;""))=0, "", VALUE(SUBSTITUTE(Q4246,"$","")))</f>
        <v>28.19</v>
      </c>
      <c r="S4246">
        <v>4</v>
      </c>
      <c r="T4246">
        <f>IF(LEN(TRIM(S4246&amp;""))=0, "", VALUE(S4246))</f>
        <v>4</v>
      </c>
      <c r="U4246">
        <v>112.76</v>
      </c>
      <c r="V4246" s="1">
        <f>IF(LEN(TRIM(U4246&amp;""))=0, "", VALUE(SUBSTITUTE(U4246,"$","")))</f>
        <v>112.76</v>
      </c>
      <c r="W4246" s="1">
        <v>90.997320000000002</v>
      </c>
      <c r="X4246" s="1">
        <f>IF(LEN(TRIM(W4246&amp;""))=0, "", VALUE(SUBSTITUTE(W4246,"$","")))</f>
        <v>90.997320000000002</v>
      </c>
      <c r="Y4246" s="5" t="s">
        <v>1561</v>
      </c>
      <c r="Z4246" s="4" cm="1">
        <f t="array" ref="Z4246">IF(
    LEN(TRIM(Y4246&amp;""))=0,
        IF(AND(ISNUMBER(net_sales_clean), ISNUMBER(profit_clean)),
            net_sales_clean - profit_clean,
            ""
        ),
    VALUE(SUBSTITUTE(Y4246,"$",""))
)</f>
        <v>57.551837531232799</v>
      </c>
      <c r="AA4246" s="5" t="s">
        <v>1560</v>
      </c>
      <c r="AB4246" s="4" cm="1">
        <f t="array" ref="AB4246">IF(
    LEN(TRIM(AA4246&amp;""))=0,
        IF(AND(ISNUMBER(net_sales_clean), ISNUMBER(cost_clean)),
            net_sales_clean - cost_clean,
            ""
        ),
    VALUE(SUBSTITUTE(AA4246,"$",""))
)</f>
        <v>33.445482468767104</v>
      </c>
      <c r="AC4246">
        <v>2</v>
      </c>
      <c r="AD4246">
        <f>IF(LEN(TRIM(AC4246&amp;""))=0, "", VALUE(AC4246))</f>
        <v>2</v>
      </c>
      <c r="AE4246">
        <v>1</v>
      </c>
      <c r="AF4246">
        <f>IF(LEN(TRIM(AE4246&amp;""))=0, "", VALUE(AE4246))</f>
        <v>1</v>
      </c>
      <c r="AG4246">
        <v>0</v>
      </c>
      <c r="AH4246">
        <f>IF(
    OR(U4246&lt;0, W4246&lt;0, Y4246&lt;0, AA4246&lt;0),
        1,
        IF(LEN(TRIM(AG4246&amp;""))=0, "", AG4246)
)</f>
        <v>0</v>
      </c>
      <c r="AI4246" t="str">
        <f>IF(
    COUNT(Q4246,V4246,X4246,Z4246,AB4246)=0,
        "Not Usable",
    IF(
        COUNT(Q4246,V4246,X4246,Z4246,AB4246)&lt;5,
            "Incomplete",
            IF(
                MIN(Q4246,V4246,X4246,Z4246,AB4246)=0,
                    "Incomplete",
                    "Complete"
            )
    )
)</f>
        <v>Complete</v>
      </c>
    </row>
    <row r="4247" spans="1:35" x14ac:dyDescent="0.3">
      <c r="A4247">
        <v>27999</v>
      </c>
      <c r="B4247" s="6">
        <v>45645.364699074074</v>
      </c>
      <c r="C4247" s="3">
        <f>INT(B4247)</f>
        <v>45645</v>
      </c>
      <c r="D4247" s="2">
        <f>MOD(B4247,1)</f>
        <v>0.36469907407445135</v>
      </c>
      <c r="E4247">
        <v>60</v>
      </c>
      <c r="F4247" t="s">
        <v>4</v>
      </c>
      <c r="G4247" t="str">
        <f xml:space="preserve"> PROPER(TRIM(CLEAN(SUBSTITUTE(F4247,CHAR(160)," "))))</f>
        <v>South</v>
      </c>
      <c r="H4247" t="s">
        <v>3</v>
      </c>
      <c r="I4247" t="str">
        <f>PROPER(TRIM(CLEAN((SUBSTITUTE(H4247,"-"," ")))))</f>
        <v>Phone</v>
      </c>
      <c r="J4247">
        <v>8152</v>
      </c>
      <c r="K4247" t="s">
        <v>14</v>
      </c>
      <c r="L4247" t="str">
        <f xml:space="preserve"> PROPER(TRIM(CLEAN(SUBSTITUTE(K4247,CHAR(160)," "))))</f>
        <v>Consumer</v>
      </c>
      <c r="M4247" t="s">
        <v>16</v>
      </c>
      <c r="N4247" t="str">
        <f xml:space="preserve"> PROPER(TRIM(CLEAN(SUBSTITUTE(M4247,CHAR(160)," "))))</f>
        <v>Grocery</v>
      </c>
      <c r="O4247" t="s">
        <v>24</v>
      </c>
      <c r="P4247" t="str">
        <f>IF(LEN(TRIM(Table1[[#This Row],[subcategory]]&amp;""))=0,"Unknown", PROPER(TRIM(Table1[[#This Row],[subcategory]])))</f>
        <v>Snacks</v>
      </c>
      <c r="Q4247">
        <v>21.43</v>
      </c>
      <c r="R4247" s="1">
        <f>IF(LEN(TRIM(Q4247&amp;""))=0, "", VALUE(SUBSTITUTE(Q4247,"$","")))</f>
        <v>21.43</v>
      </c>
      <c r="S4247">
        <v>5</v>
      </c>
      <c r="T4247">
        <f>IF(LEN(TRIM(S4247&amp;""))=0, "", VALUE(S4247))</f>
        <v>5</v>
      </c>
      <c r="U4247">
        <v>-107.15</v>
      </c>
      <c r="V4247" s="1">
        <f>IF(LEN(TRIM(U4247&amp;""))=0, "", VALUE(SUBSTITUTE(U4247,"$","")))</f>
        <v>-107.15</v>
      </c>
      <c r="W4247" s="1">
        <v>-98.470849999999999</v>
      </c>
      <c r="X4247" s="1">
        <f>IF(LEN(TRIM(W4247&amp;""))=0, "", VALUE(SUBSTITUTE(W4247,"$","")))</f>
        <v>-98.470849999999999</v>
      </c>
      <c r="Y4247">
        <v>-59.0719404015395</v>
      </c>
      <c r="Z4247" s="1" cm="1">
        <f t="array" ref="Z4247">IF(
    LEN(TRIM(Y4247&amp;""))=0,
        IF(AND(ISNUMBER(net_sales_clean), ISNUMBER(profit_clean)),
            net_sales_clean - profit_clean,
            ""
        ),
    VALUE(SUBSTITUTE(Y4247,"$",""))
)</f>
        <v>-59.0719404015395</v>
      </c>
      <c r="AA4247">
        <v>-39.398909598460399</v>
      </c>
      <c r="AB4247" s="1" cm="1">
        <f t="array" ref="AB4247">IF(
    LEN(TRIM(AA4247&amp;""))=0,
        IF(AND(ISNUMBER(net_sales_clean), ISNUMBER(cost_clean)),
            net_sales_clean - cost_clean,
            ""
        ),
    VALUE(SUBSTITUTE(AA4247,"$",""))
)</f>
        <v>-39.398909598460399</v>
      </c>
      <c r="AC4247">
        <v>5</v>
      </c>
      <c r="AD4247">
        <f>IF(LEN(TRIM(AC4247&amp;""))=0, "", VALUE(AC4247))</f>
        <v>5</v>
      </c>
      <c r="AE4247">
        <v>2</v>
      </c>
      <c r="AF4247">
        <f>IF(LEN(TRIM(AE4247&amp;""))=0, "", VALUE(AE4247))</f>
        <v>2</v>
      </c>
      <c r="AG4247">
        <v>0</v>
      </c>
      <c r="AH4247">
        <f>IF(
    OR(U4247&lt;0, W4247&lt;0, Y4247&lt;0, AA4247&lt;0),
        1,
        IF(LEN(TRIM(AG4247&amp;""))=0, "", AG4247)
)</f>
        <v>1</v>
      </c>
      <c r="AI4247" t="str">
        <f>IF(
    COUNT(Q4247,V4247,X4247,Z4247,AB4247)=0,
        "Not Usable",
    IF(
        COUNT(Q4247,V4247,X4247,Z4247,AB4247)&lt;5,
            "Incomplete",
            IF(
                MIN(Q4247,V4247,X4247,Z4247,AB4247)=0,
                    "Incomplete",
                    "Complete"
            )
    )
)</f>
        <v>Complete</v>
      </c>
    </row>
    <row r="4248" spans="1:35" x14ac:dyDescent="0.3">
      <c r="A4248">
        <v>33754</v>
      </c>
      <c r="B4248" s="6">
        <v>45820.116585648146</v>
      </c>
      <c r="C4248" s="3">
        <f>INT(B4248)</f>
        <v>45820</v>
      </c>
      <c r="D4248" s="2">
        <f>MOD(B4248,1)</f>
        <v>0.11658564814570127</v>
      </c>
      <c r="E4248">
        <v>23</v>
      </c>
      <c r="F4248" t="s">
        <v>8</v>
      </c>
      <c r="G4248" t="str">
        <f xml:space="preserve"> PROPER(TRIM(CLEAN(SUBSTITUTE(F4248,CHAR(160)," "))))</f>
        <v>West</v>
      </c>
      <c r="H4248" t="s">
        <v>11</v>
      </c>
      <c r="I4248" t="str">
        <f>PROPER(TRIM(CLEAN((SUBSTITUTE(H4248,"-"," ")))))</f>
        <v>Online</v>
      </c>
      <c r="J4248">
        <v>1410</v>
      </c>
      <c r="K4248" t="s">
        <v>6</v>
      </c>
      <c r="L4248" t="str">
        <f xml:space="preserve"> PROPER(TRIM(CLEAN(SUBSTITUTE(K4248,CHAR(160)," "))))</f>
        <v>Corporate</v>
      </c>
      <c r="M4248" t="s">
        <v>23</v>
      </c>
      <c r="N4248" t="str">
        <f xml:space="preserve"> PROPER(TRIM(CLEAN(SUBSTITUTE(M4248,CHAR(160)," "))))</f>
        <v>Electronics</v>
      </c>
      <c r="O4248" t="s">
        <v>25</v>
      </c>
      <c r="P4248" t="str">
        <f>IF(LEN(TRIM(Table1[[#This Row],[subcategory]]&amp;""))=0,"Unknown", PROPER(TRIM(Table1[[#This Row],[subcategory]])))</f>
        <v>Laptops</v>
      </c>
      <c r="Q4248">
        <v>80.95</v>
      </c>
      <c r="R4248" s="1">
        <f>IF(LEN(TRIM(Q4248&amp;""))=0, "", VALUE(SUBSTITUTE(Q4248,"$","")))</f>
        <v>80.95</v>
      </c>
      <c r="S4248">
        <v>3</v>
      </c>
      <c r="T4248">
        <f>IF(LEN(TRIM(S4248&amp;""))=0, "", VALUE(S4248))</f>
        <v>3</v>
      </c>
      <c r="U4248" s="5" t="s">
        <v>55</v>
      </c>
      <c r="V4248" s="4">
        <f>IF(LEN(TRIM(U4248&amp;""))=0, "", VALUE(SUBSTITUTE(U4248,"$","")))</f>
        <v>242.85</v>
      </c>
      <c r="W4248" s="1">
        <v>209.33670000000001</v>
      </c>
      <c r="X4248" s="1">
        <f>IF(LEN(TRIM(W4248&amp;""))=0, "", VALUE(SUBSTITUTE(W4248,"$","")))</f>
        <v>209.33670000000001</v>
      </c>
      <c r="Y4248" s="5" t="s">
        <v>1559</v>
      </c>
      <c r="Z4248" s="4" cm="1">
        <f t="array" ref="Z4248">IF(
    LEN(TRIM(Y4248&amp;""))=0,
        IF(AND(ISNUMBER(net_sales_clean), ISNUMBER(profit_clean)),
            net_sales_clean - profit_clean,
            ""
        ),
    VALUE(SUBSTITUTE(Y4248,"$",""))
)</f>
        <v>149.69918177176299</v>
      </c>
      <c r="AA4248" s="5" t="s">
        <v>1558</v>
      </c>
      <c r="AB4248" s="4" cm="1">
        <f t="array" ref="AB4248">IF(
    LEN(TRIM(AA4248&amp;""))=0,
        IF(AND(ISNUMBER(net_sales_clean), ISNUMBER(cost_clean)),
            net_sales_clean - cost_clean,
            ""
        ),
    VALUE(SUBSTITUTE(AA4248,"$",""))
)</f>
        <v>59.637518228236203</v>
      </c>
      <c r="AC4248">
        <v>4</v>
      </c>
      <c r="AD4248">
        <f>IF(LEN(TRIM(AC4248&amp;""))=0, "", VALUE(AC4248))</f>
        <v>4</v>
      </c>
      <c r="AE4248">
        <v>3</v>
      </c>
      <c r="AF4248">
        <f>IF(LEN(TRIM(AE4248&amp;""))=0, "", VALUE(AE4248))</f>
        <v>3</v>
      </c>
      <c r="AG4248">
        <v>0</v>
      </c>
      <c r="AH4248">
        <f>IF(
    OR(U4248&lt;0, W4248&lt;0, Y4248&lt;0, AA4248&lt;0),
        1,
        IF(LEN(TRIM(AG4248&amp;""))=0, "", AG4248)
)</f>
        <v>0</v>
      </c>
      <c r="AI4248" t="str">
        <f>IF(
    COUNT(Q4248,V4248,X4248,Z4248,AB4248)=0,
        "Not Usable",
    IF(
        COUNT(Q4248,V4248,X4248,Z4248,AB4248)&lt;5,
            "Incomplete",
            IF(
                MIN(Q4248,V4248,X4248,Z4248,AB4248)=0,
                    "Incomplete",
                    "Complete"
            )
    )
)</f>
        <v>Complete</v>
      </c>
    </row>
    <row r="4249" spans="1:35" x14ac:dyDescent="0.3">
      <c r="A4249">
        <v>10802</v>
      </c>
      <c r="B4249" s="6">
        <v>45239.879131944443</v>
      </c>
      <c r="C4249" s="3">
        <f>INT(B4249)</f>
        <v>45239</v>
      </c>
      <c r="D4249" s="2">
        <f>MOD(B4249,1)</f>
        <v>0.87913194444263354</v>
      </c>
      <c r="E4249">
        <v>51</v>
      </c>
      <c r="F4249" t="s">
        <v>4</v>
      </c>
      <c r="G4249" t="str">
        <f xml:space="preserve"> PROPER(TRIM(CLEAN(SUBSTITUTE(F4249,CHAR(160)," "))))</f>
        <v>South</v>
      </c>
      <c r="H4249" t="s">
        <v>7</v>
      </c>
      <c r="I4249" t="str">
        <f>PROPER(TRIM(CLEAN((SUBSTITUTE(H4249,"-"," ")))))</f>
        <v>In Store</v>
      </c>
      <c r="J4249">
        <v>19689</v>
      </c>
      <c r="K4249" t="s">
        <v>14</v>
      </c>
      <c r="L4249" t="str">
        <f xml:space="preserve"> PROPER(TRIM(CLEAN(SUBSTITUTE(K4249,CHAR(160)," "))))</f>
        <v>Consumer</v>
      </c>
      <c r="M4249" t="s">
        <v>9</v>
      </c>
      <c r="N4249" t="str">
        <f xml:space="preserve"> PROPER(TRIM(CLEAN(SUBSTITUTE(M4249,CHAR(160)," "))))</f>
        <v>Home</v>
      </c>
      <c r="O4249" t="s">
        <v>32</v>
      </c>
      <c r="P4249" t="str">
        <f>IF(LEN(TRIM(Table1[[#This Row],[subcategory]]&amp;""))=0,"Unknown", PROPER(TRIM(Table1[[#This Row],[subcategory]])))</f>
        <v>Furniture</v>
      </c>
      <c r="Q4249">
        <v>397.15</v>
      </c>
      <c r="R4249" s="1">
        <f>IF(LEN(TRIM(Q4249&amp;""))=0, "", VALUE(SUBSTITUTE(Q4249,"$","")))</f>
        <v>397.15</v>
      </c>
      <c r="S4249">
        <v>1</v>
      </c>
      <c r="T4249">
        <f>IF(LEN(TRIM(S4249&amp;""))=0, "", VALUE(S4249))</f>
        <v>1</v>
      </c>
      <c r="U4249">
        <v>397.15</v>
      </c>
      <c r="V4249" s="1">
        <f>IF(LEN(TRIM(U4249&amp;""))=0, "", VALUE(SUBSTITUTE(U4249,"$","")))</f>
        <v>397.15</v>
      </c>
      <c r="W4249" s="1">
        <v>348.30054999999999</v>
      </c>
      <c r="X4249" s="1">
        <f>IF(LEN(TRIM(W4249&amp;""))=0, "", VALUE(SUBSTITUTE(W4249,"$","")))</f>
        <v>348.30054999999999</v>
      </c>
      <c r="Y4249" s="5" t="s">
        <v>1557</v>
      </c>
      <c r="Z4249" s="4" cm="1">
        <f t="array" ref="Z4249">IF(
    LEN(TRIM(Y4249&amp;""))=0,
        IF(AND(ISNUMBER(net_sales_clean), ISNUMBER(profit_clean)),
            net_sales_clean - profit_clean,
            ""
        ),
    VALUE(SUBSTITUTE(Y4249,"$",""))
)</f>
        <v>229.96828421479501</v>
      </c>
      <c r="AA4249" s="5" t="s">
        <v>1556</v>
      </c>
      <c r="AB4249" s="4" cm="1">
        <f t="array" ref="AB4249">IF(
    LEN(TRIM(AA4249&amp;""))=0,
        IF(AND(ISNUMBER(net_sales_clean), ISNUMBER(cost_clean)),
            net_sales_clean - cost_clean,
            ""
        ),
    VALUE(SUBSTITUTE(AA4249,"$",""))
)</f>
        <v>118.332265785204</v>
      </c>
      <c r="AC4249">
        <v>7</v>
      </c>
      <c r="AD4249">
        <f>IF(LEN(TRIM(AC4249&amp;""))=0, "", VALUE(AC4249))</f>
        <v>7</v>
      </c>
      <c r="AE4249">
        <v>1</v>
      </c>
      <c r="AF4249">
        <f>IF(LEN(TRIM(AE4249&amp;""))=0, "", VALUE(AE4249))</f>
        <v>1</v>
      </c>
      <c r="AG4249">
        <v>0</v>
      </c>
      <c r="AH4249">
        <f>IF(
    OR(U4249&lt;0, W4249&lt;0, Y4249&lt;0, AA4249&lt;0),
        1,
        IF(LEN(TRIM(AG4249&amp;""))=0, "", AG4249)
)</f>
        <v>0</v>
      </c>
      <c r="AI4249" t="str">
        <f>IF(
    COUNT(Q4249,V4249,X4249,Z4249,AB4249)=0,
        "Not Usable",
    IF(
        COUNT(Q4249,V4249,X4249,Z4249,AB4249)&lt;5,
            "Incomplete",
            IF(
                MIN(Q4249,V4249,X4249,Z4249,AB4249)=0,
                    "Incomplete",
                    "Complete"
            )
    )
)</f>
        <v>Complete</v>
      </c>
    </row>
    <row r="4250" spans="1:35" x14ac:dyDescent="0.3">
      <c r="A4250">
        <v>8364</v>
      </c>
      <c r="B4250" s="6">
        <v>45612.482314814813</v>
      </c>
      <c r="C4250" s="3">
        <f>INT(B4250)</f>
        <v>45612</v>
      </c>
      <c r="D4250" s="2">
        <f>MOD(B4250,1)</f>
        <v>0.48231481481343508</v>
      </c>
      <c r="E4250">
        <v>56</v>
      </c>
      <c r="F4250" t="s">
        <v>4</v>
      </c>
      <c r="G4250" t="str">
        <f xml:space="preserve"> PROPER(TRIM(CLEAN(SUBSTITUTE(F4250,CHAR(160)," "))))</f>
        <v>South</v>
      </c>
      <c r="H4250" t="s">
        <v>30</v>
      </c>
      <c r="I4250" t="str">
        <f>PROPER(TRIM(CLEAN((SUBSTITUTE(H4250,"-"," ")))))</f>
        <v>Mobile App</v>
      </c>
      <c r="J4250">
        <v>21549</v>
      </c>
      <c r="K4250" t="s">
        <v>10</v>
      </c>
      <c r="L4250" t="str">
        <f xml:space="preserve"> PROPER(TRIM(CLEAN(SUBSTITUTE(K4250,CHAR(160)," "))))</f>
        <v>Consumer</v>
      </c>
      <c r="M4250" t="s">
        <v>16</v>
      </c>
      <c r="N4250" t="str">
        <f xml:space="preserve"> PROPER(TRIM(CLEAN(SUBSTITUTE(M4250,CHAR(160)," "))))</f>
        <v>Grocery</v>
      </c>
      <c r="O4250" t="s">
        <v>29</v>
      </c>
      <c r="P4250" t="str">
        <f>IF(LEN(TRIM(Table1[[#This Row],[subcategory]]&amp;""))=0,"Unknown", PROPER(TRIM(Table1[[#This Row],[subcategory]])))</f>
        <v>Beverages</v>
      </c>
      <c r="Q4250">
        <v>29.68</v>
      </c>
      <c r="R4250" s="1">
        <f>IF(LEN(TRIM(Q4250&amp;""))=0, "", VALUE(SUBSTITUTE(Q4250,"$","")))</f>
        <v>29.68</v>
      </c>
      <c r="S4250">
        <v>4</v>
      </c>
      <c r="T4250">
        <f>IF(LEN(TRIM(S4250&amp;""))=0, "", VALUE(S4250))</f>
        <v>4</v>
      </c>
      <c r="U4250">
        <v>118.72</v>
      </c>
      <c r="V4250" s="1">
        <f>IF(LEN(TRIM(U4250&amp;""))=0, "", VALUE(SUBSTITUTE(U4250,"$","")))</f>
        <v>118.72</v>
      </c>
      <c r="W4250" s="1">
        <v>115.98944</v>
      </c>
      <c r="X4250" s="1">
        <f>IF(LEN(TRIM(W4250&amp;""))=0, "", VALUE(SUBSTITUTE(W4250,"$","")))</f>
        <v>115.98944</v>
      </c>
      <c r="Y4250">
        <v>93.8255824097551</v>
      </c>
      <c r="Z4250" s="1" cm="1">
        <f t="array" ref="Z4250">IF(
    LEN(TRIM(Y4250&amp;""))=0,
        IF(AND(ISNUMBER(net_sales_clean), ISNUMBER(profit_clean)),
            net_sales_clean - profit_clean,
            ""
        ),
    VALUE(SUBSTITUTE(Y4250,"$",""))
)</f>
        <v>93.8255824097551</v>
      </c>
      <c r="AA4250" s="5" t="s">
        <v>1555</v>
      </c>
      <c r="AB4250" s="4" cm="1">
        <f t="array" ref="AB4250">IF(
    LEN(TRIM(AA4250&amp;""))=0,
        IF(AND(ISNUMBER(net_sales_clean), ISNUMBER(cost_clean)),
            net_sales_clean - cost_clean,
            ""
        ),
    VALUE(SUBSTITUTE(AA4250,"$",""))
)</f>
        <v>22.163857590244898</v>
      </c>
      <c r="AC4250">
        <v>8</v>
      </c>
      <c r="AD4250">
        <f>IF(LEN(TRIM(AC4250&amp;""))=0, "", VALUE(AC4250))</f>
        <v>8</v>
      </c>
      <c r="AE4250">
        <v>3</v>
      </c>
      <c r="AF4250">
        <f>IF(LEN(TRIM(AE4250&amp;""))=0, "", VALUE(AE4250))</f>
        <v>3</v>
      </c>
      <c r="AG4250">
        <v>0</v>
      </c>
      <c r="AH4250">
        <f>IF(
    OR(U4250&lt;0, W4250&lt;0, Y4250&lt;0, AA4250&lt;0),
        1,
        IF(LEN(TRIM(AG4250&amp;""))=0, "", AG4250)
)</f>
        <v>0</v>
      </c>
      <c r="AI4250" t="str">
        <f>IF(
    COUNT(Q4250,V4250,X4250,Z4250,AB4250)=0,
        "Not Usable",
    IF(
        COUNT(Q4250,V4250,X4250,Z4250,AB4250)&lt;5,
            "Incomplete",
            IF(
                MIN(Q4250,V4250,X4250,Z4250,AB4250)=0,
                    "Incomplete",
                    "Complete"
            )
    )
)</f>
        <v>Complete</v>
      </c>
    </row>
    <row r="4251" spans="1:35" x14ac:dyDescent="0.3">
      <c r="A4251">
        <v>45750</v>
      </c>
      <c r="B4251" s="6">
        <v>45936.002939814818</v>
      </c>
      <c r="C4251" s="3">
        <f>INT(B4251)</f>
        <v>45936</v>
      </c>
      <c r="D4251" s="2">
        <f>MOD(B4251,1)</f>
        <v>2.9398148180916905E-3</v>
      </c>
      <c r="E4251">
        <v>74</v>
      </c>
      <c r="F4251" t="s">
        <v>33</v>
      </c>
      <c r="G4251" t="str">
        <f xml:space="preserve"> PROPER(TRIM(CLEAN(SUBSTITUTE(F4251,CHAR(160)," "))))</f>
        <v>South</v>
      </c>
      <c r="H4251" t="s">
        <v>11</v>
      </c>
      <c r="I4251" t="str">
        <f>PROPER(TRIM(CLEAN((SUBSTITUTE(H4251,"-"," ")))))</f>
        <v>Online</v>
      </c>
      <c r="J4251">
        <v>29674</v>
      </c>
      <c r="K4251" t="s">
        <v>14</v>
      </c>
      <c r="L4251" t="str">
        <f xml:space="preserve"> PROPER(TRIM(CLEAN(SUBSTITUTE(K4251,CHAR(160)," "))))</f>
        <v>Consumer</v>
      </c>
      <c r="M4251" t="s">
        <v>16</v>
      </c>
      <c r="N4251" t="str">
        <f xml:space="preserve"> PROPER(TRIM(CLEAN(SUBSTITUTE(M4251,CHAR(160)," "))))</f>
        <v>Grocery</v>
      </c>
      <c r="O4251" t="s">
        <v>28</v>
      </c>
      <c r="P4251" t="str">
        <f>IF(LEN(TRIM(Table1[[#This Row],[subcategory]]&amp;""))=0,"Unknown", PROPER(TRIM(Table1[[#This Row],[subcategory]])))</f>
        <v>Pantry</v>
      </c>
      <c r="Q4251">
        <v>43.16</v>
      </c>
      <c r="R4251" s="1">
        <f>IF(LEN(TRIM(Q4251&amp;""))=0, "", VALUE(SUBSTITUTE(Q4251,"$","")))</f>
        <v>43.16</v>
      </c>
      <c r="S4251">
        <v>1</v>
      </c>
      <c r="T4251">
        <f>IF(LEN(TRIM(S4251&amp;""))=0, "", VALUE(S4251))</f>
        <v>1</v>
      </c>
      <c r="U4251">
        <v>43.16</v>
      </c>
      <c r="V4251" s="1">
        <f>IF(LEN(TRIM(U4251&amp;""))=0, "", VALUE(SUBSTITUTE(U4251,"$","")))</f>
        <v>43.16</v>
      </c>
      <c r="W4251" s="1">
        <v>33.362679999999997</v>
      </c>
      <c r="X4251" s="1">
        <f>IF(LEN(TRIM(W4251&amp;""))=0, "", VALUE(SUBSTITUTE(W4251,"$","")))</f>
        <v>33.362679999999997</v>
      </c>
      <c r="Z4251" s="1" t="str" cm="1">
        <f t="array" ref="Z4251">IF(
    LEN(TRIM(Y4251&amp;""))=0,
        IF(AND(ISNUMBER(net_sales_clean), ISNUMBER(profit_clean)),
            net_sales_clean - profit_clean,
            ""
        ),
    VALUE(SUBSTITUTE(Y4251,"$",""))
)</f>
        <v/>
      </c>
      <c r="AB4251" s="1" t="str" cm="1">
        <f t="array" ref="AB4251">IF(
    LEN(TRIM(AA4251&amp;""))=0,
        IF(AND(ISNUMBER(net_sales_clean), ISNUMBER(cost_clean)),
            net_sales_clean - cost_clean,
            ""
        ),
    VALUE(SUBSTITUTE(AA4251,"$",""))
)</f>
        <v/>
      </c>
      <c r="AC4251">
        <v>7</v>
      </c>
      <c r="AD4251">
        <f>IF(LEN(TRIM(AC4251&amp;""))=0, "", VALUE(AC4251))</f>
        <v>7</v>
      </c>
      <c r="AE4251">
        <v>1</v>
      </c>
      <c r="AF4251">
        <f>IF(LEN(TRIM(AE4251&amp;""))=0, "", VALUE(AE4251))</f>
        <v>1</v>
      </c>
      <c r="AG4251">
        <v>0</v>
      </c>
      <c r="AH4251">
        <f>IF(
    OR(U4251&lt;0, W4251&lt;0, Y4251&lt;0, AA4251&lt;0),
        1,
        IF(LEN(TRIM(AG4251&amp;""))=0, "", AG4251)
)</f>
        <v>0</v>
      </c>
      <c r="AI4251" t="str">
        <f>IF(
    COUNT(Q4251,V4251,X4251,Z4251,AB4251)=0,
        "Not Usable",
    IF(
        COUNT(Q4251,V4251,X4251,Z4251,AB4251)&lt;5,
            "Incomplete",
            IF(
                MIN(Q4251,V4251,X4251,Z4251,AB4251)=0,
                    "Incomplete",
                    "Complete"
            )
    )
)</f>
        <v>Incomplete</v>
      </c>
    </row>
    <row r="4252" spans="1:35" x14ac:dyDescent="0.3">
      <c r="A4252">
        <v>9761</v>
      </c>
      <c r="B4252" s="6">
        <v>45702.443761574075</v>
      </c>
      <c r="C4252" s="3">
        <f>INT(B4252)</f>
        <v>45702</v>
      </c>
      <c r="D4252" s="2">
        <f>MOD(B4252,1)</f>
        <v>0.44376157407532446</v>
      </c>
      <c r="E4252">
        <v>9</v>
      </c>
      <c r="F4252" t="s">
        <v>4</v>
      </c>
      <c r="G4252" t="str">
        <f xml:space="preserve"> PROPER(TRIM(CLEAN(SUBSTITUTE(F4252,CHAR(160)," "))))</f>
        <v>South</v>
      </c>
      <c r="H4252" t="s">
        <v>7</v>
      </c>
      <c r="I4252" t="str">
        <f>PROPER(TRIM(CLEAN((SUBSTITUTE(H4252,"-"," ")))))</f>
        <v>In Store</v>
      </c>
      <c r="J4252">
        <v>29896</v>
      </c>
      <c r="K4252" t="s">
        <v>10</v>
      </c>
      <c r="L4252" t="str">
        <f xml:space="preserve"> PROPER(TRIM(CLEAN(SUBSTITUTE(K4252,CHAR(160)," "))))</f>
        <v>Consumer</v>
      </c>
      <c r="M4252" t="s">
        <v>19</v>
      </c>
      <c r="N4252" t="str">
        <f xml:space="preserve"> PROPER(TRIM(CLEAN(SUBSTITUTE(M4252,CHAR(160)," "))))</f>
        <v>Apparel</v>
      </c>
      <c r="O4252" t="s">
        <v>20</v>
      </c>
      <c r="P4252" t="str">
        <f>IF(LEN(TRIM(Table1[[#This Row],[subcategory]]&amp;""))=0,"Unknown", PROPER(TRIM(Table1[[#This Row],[subcategory]])))</f>
        <v>Women</v>
      </c>
      <c r="Q4252">
        <v>46.27</v>
      </c>
      <c r="R4252" s="1">
        <f>IF(LEN(TRIM(Q4252&amp;""))=0, "", VALUE(SUBSTITUTE(Q4252,"$","")))</f>
        <v>46.27</v>
      </c>
      <c r="S4252">
        <v>4</v>
      </c>
      <c r="T4252">
        <f>IF(LEN(TRIM(S4252&amp;""))=0, "", VALUE(S4252))</f>
        <v>4</v>
      </c>
      <c r="U4252">
        <v>185.08</v>
      </c>
      <c r="V4252" s="1">
        <f>IF(LEN(TRIM(U4252&amp;""))=0, "", VALUE(SUBSTITUTE(U4252,"$","")))</f>
        <v>185.08</v>
      </c>
      <c r="W4252" s="4" t="s">
        <v>1554</v>
      </c>
      <c r="X4252" s="4">
        <f>IF(LEN(TRIM(W4252&amp;""))=0, "", VALUE(SUBSTITUTE(W4252,"$","")))</f>
        <v>120.11691999999999</v>
      </c>
      <c r="Z4252" s="1" t="str" cm="1">
        <f t="array" ref="Z4252">IF(
    LEN(TRIM(Y4252&amp;""))=0,
        IF(AND(ISNUMBER(net_sales_clean), ISNUMBER(profit_clean)),
            net_sales_clean - profit_clean,
            ""
        ),
    VALUE(SUBSTITUTE(Y4252,"$",""))
)</f>
        <v/>
      </c>
      <c r="AB4252" s="1" t="str" cm="1">
        <f t="array" ref="AB4252">IF(
    LEN(TRIM(AA4252&amp;""))=0,
        IF(AND(ISNUMBER(net_sales_clean), ISNUMBER(cost_clean)),
            net_sales_clean - cost_clean,
            ""
        ),
    VALUE(SUBSTITUTE(AA4252,"$",""))
)</f>
        <v/>
      </c>
      <c r="AC4252">
        <v>1</v>
      </c>
      <c r="AD4252">
        <f>IF(LEN(TRIM(AC4252&amp;""))=0, "", VALUE(AC4252))</f>
        <v>1</v>
      </c>
      <c r="AE4252">
        <v>2</v>
      </c>
      <c r="AF4252">
        <f>IF(LEN(TRIM(AE4252&amp;""))=0, "", VALUE(AE4252))</f>
        <v>2</v>
      </c>
      <c r="AG4252">
        <v>0</v>
      </c>
      <c r="AH4252">
        <f>IF(
    OR(U4252&lt;0, W4252&lt;0, Y4252&lt;0, AA4252&lt;0),
        1,
        IF(LEN(TRIM(AG4252&amp;""))=0, "", AG4252)
)</f>
        <v>0</v>
      </c>
      <c r="AI4252" t="str">
        <f>IF(
    COUNT(Q4252,V4252,X4252,Z4252,AB4252)=0,
        "Not Usable",
    IF(
        COUNT(Q4252,V4252,X4252,Z4252,AB4252)&lt;5,
            "Incomplete",
            IF(
                MIN(Q4252,V4252,X4252,Z4252,AB4252)=0,
                    "Incomplete",
                    "Complete"
            )
    )
)</f>
        <v>Incomplete</v>
      </c>
    </row>
    <row r="4253" spans="1:35" x14ac:dyDescent="0.3">
      <c r="A4253">
        <v>21841</v>
      </c>
      <c r="B4253" s="6">
        <v>45254.773009259261</v>
      </c>
      <c r="C4253" s="3">
        <f>INT(B4253)</f>
        <v>45254</v>
      </c>
      <c r="D4253" s="2">
        <f>MOD(B4253,1)</f>
        <v>0.77300925926101627</v>
      </c>
      <c r="E4253">
        <v>5</v>
      </c>
      <c r="F4253" t="s">
        <v>21</v>
      </c>
      <c r="G4253" t="str">
        <f xml:space="preserve"> PROPER(TRIM(CLEAN(SUBSTITUTE(F4253,CHAR(160)," "))))</f>
        <v>Midwest</v>
      </c>
      <c r="H4253" t="s">
        <v>27</v>
      </c>
      <c r="I4253" t="str">
        <f>PROPER(TRIM(CLEAN((SUBSTITUTE(H4253,"-"," ")))))</f>
        <v>In Store</v>
      </c>
      <c r="J4253">
        <v>21108</v>
      </c>
      <c r="K4253" t="s">
        <v>10</v>
      </c>
      <c r="L4253" t="str">
        <f xml:space="preserve"> PROPER(TRIM(CLEAN(SUBSTITUTE(K4253,CHAR(160)," "))))</f>
        <v>Consumer</v>
      </c>
      <c r="M4253" t="s">
        <v>1</v>
      </c>
      <c r="N4253" t="str">
        <f xml:space="preserve"> PROPER(TRIM(CLEAN(SUBSTITUTE(M4253,CHAR(160)," "))))</f>
        <v>Beauty</v>
      </c>
      <c r="O4253" t="s">
        <v>31</v>
      </c>
      <c r="P4253" t="str">
        <f>IF(LEN(TRIM(Table1[[#This Row],[subcategory]]&amp;""))=0,"Unknown", PROPER(TRIM(Table1[[#This Row],[subcategory]])))</f>
        <v>Skincare</v>
      </c>
      <c r="Q4253">
        <v>262.82</v>
      </c>
      <c r="R4253" s="1">
        <f>IF(LEN(TRIM(Q4253&amp;""))=0, "", VALUE(SUBSTITUTE(Q4253,"$","")))</f>
        <v>262.82</v>
      </c>
      <c r="S4253">
        <v>4</v>
      </c>
      <c r="T4253">
        <f>IF(LEN(TRIM(S4253&amp;""))=0, "", VALUE(S4253))</f>
        <v>4</v>
      </c>
      <c r="U4253">
        <v>1051.28</v>
      </c>
      <c r="V4253" s="1">
        <f>IF(LEN(TRIM(U4253&amp;""))=0, "", VALUE(SUBSTITUTE(U4253,"$","")))</f>
        <v>1051.28</v>
      </c>
      <c r="W4253" s="1">
        <v>985.04935999999998</v>
      </c>
      <c r="X4253" s="1">
        <f>IF(LEN(TRIM(W4253&amp;""))=0, "", VALUE(SUBSTITUTE(W4253,"$","")))</f>
        <v>985.04935999999998</v>
      </c>
      <c r="Y4253" s="5" t="s">
        <v>1553</v>
      </c>
      <c r="Z4253" s="4" cm="1">
        <f t="array" ref="Z4253">IF(
    LEN(TRIM(Y4253&amp;""))=0,
        IF(AND(ISNUMBER(net_sales_clean), ISNUMBER(profit_clean)),
            net_sales_clean - profit_clean,
            ""
        ),
    VALUE(SUBSTITUTE(Y4253,"$",""))
)</f>
        <v>589.40223835245695</v>
      </c>
      <c r="AA4253" s="5" t="s">
        <v>1552</v>
      </c>
      <c r="AB4253" s="4" cm="1">
        <f t="array" ref="AB4253">IF(
    LEN(TRIM(AA4253&amp;""))=0,
        IF(AND(ISNUMBER(net_sales_clean), ISNUMBER(cost_clean)),
            net_sales_clean - cost_clean,
            ""
        ),
    VALUE(SUBSTITUTE(AA4253,"$",""))
)</f>
        <v>395.64712164754201</v>
      </c>
      <c r="AC4253">
        <v>0</v>
      </c>
      <c r="AD4253">
        <f>IF(LEN(TRIM(AC4253&amp;""))=0, "", VALUE(AC4253))</f>
        <v>0</v>
      </c>
      <c r="AE4253">
        <v>1</v>
      </c>
      <c r="AF4253">
        <f>IF(LEN(TRIM(AE4253&amp;""))=0, "", VALUE(AE4253))</f>
        <v>1</v>
      </c>
      <c r="AG4253">
        <v>0</v>
      </c>
      <c r="AH4253">
        <f>IF(
    OR(U4253&lt;0, W4253&lt;0, Y4253&lt;0, AA4253&lt;0),
        1,
        IF(LEN(TRIM(AG4253&amp;""))=0, "", AG4253)
)</f>
        <v>0</v>
      </c>
      <c r="AI4253" t="str">
        <f>IF(
    COUNT(Q4253,V4253,X4253,Z4253,AB4253)=0,
        "Not Usable",
    IF(
        COUNT(Q4253,V4253,X4253,Z4253,AB4253)&lt;5,
            "Incomplete",
            IF(
                MIN(Q4253,V4253,X4253,Z4253,AB4253)=0,
                    "Incomplete",
                    "Complete"
            )
    )
)</f>
        <v>Complete</v>
      </c>
    </row>
    <row r="4254" spans="1:35" x14ac:dyDescent="0.3">
      <c r="A4254">
        <v>16421</v>
      </c>
      <c r="B4254" s="6">
        <v>45854.056064814817</v>
      </c>
      <c r="C4254" s="3">
        <f>INT(B4254)</f>
        <v>45854</v>
      </c>
      <c r="D4254" s="2">
        <f>MOD(B4254,1)</f>
        <v>5.6064814816636499E-2</v>
      </c>
      <c r="E4254">
        <v>58</v>
      </c>
      <c r="F4254" t="s">
        <v>4</v>
      </c>
      <c r="G4254" t="str">
        <f xml:space="preserve"> PROPER(TRIM(CLEAN(SUBSTITUTE(F4254,CHAR(160)," "))))</f>
        <v>South</v>
      </c>
      <c r="H4254" t="s">
        <v>30</v>
      </c>
      <c r="I4254" t="str">
        <f>PROPER(TRIM(CLEAN((SUBSTITUTE(H4254,"-"," ")))))</f>
        <v>Mobile App</v>
      </c>
      <c r="J4254">
        <v>4865</v>
      </c>
      <c r="K4254" t="s">
        <v>14</v>
      </c>
      <c r="L4254" t="str">
        <f xml:space="preserve"> PROPER(TRIM(CLEAN(SUBSTITUTE(K4254,CHAR(160)," "))))</f>
        <v>Consumer</v>
      </c>
      <c r="M4254" t="s">
        <v>9</v>
      </c>
      <c r="N4254" t="str">
        <f xml:space="preserve"> PROPER(TRIM(CLEAN(SUBSTITUTE(M4254,CHAR(160)," "))))</f>
        <v>Home</v>
      </c>
      <c r="O4254" t="s">
        <v>36</v>
      </c>
      <c r="P4254" t="str">
        <f>IF(LEN(TRIM(Table1[[#This Row],[subcategory]]&amp;""))=0,"Unknown", PROPER(TRIM(Table1[[#This Row],[subcategory]])))</f>
        <v>Bedding</v>
      </c>
      <c r="Q4254">
        <v>87.11</v>
      </c>
      <c r="R4254" s="1">
        <f>IF(LEN(TRIM(Q4254&amp;""))=0, "", VALUE(SUBSTITUTE(Q4254,"$","")))</f>
        <v>87.11</v>
      </c>
      <c r="S4254">
        <v>2</v>
      </c>
      <c r="T4254">
        <f>IF(LEN(TRIM(S4254&amp;""))=0, "", VALUE(S4254))</f>
        <v>2</v>
      </c>
      <c r="U4254">
        <v>174.22</v>
      </c>
      <c r="V4254" s="1">
        <f>IF(LEN(TRIM(U4254&amp;""))=0, "", VALUE(SUBSTITUTE(U4254,"$","")))</f>
        <v>174.22</v>
      </c>
      <c r="X4254" s="1" t="str">
        <f>IF(LEN(TRIM(W4254&amp;""))=0, "", VALUE(SUBSTITUTE(W4254,"$","")))</f>
        <v/>
      </c>
      <c r="Z4254" s="1" t="str" cm="1">
        <f t="array" ref="Z4254">IF(
    LEN(TRIM(Y4254&amp;""))=0,
        IF(AND(ISNUMBER(net_sales_clean), ISNUMBER(profit_clean)),
            net_sales_clean - profit_clean,
            ""
        ),
    VALUE(SUBSTITUTE(Y4254,"$",""))
)</f>
        <v/>
      </c>
      <c r="AB4254" s="1" t="str" cm="1">
        <f t="array" ref="AB4254">IF(
    LEN(TRIM(AA4254&amp;""))=0,
        IF(AND(ISNUMBER(net_sales_clean), ISNUMBER(cost_clean)),
            net_sales_clean - cost_clean,
            ""
        ),
    VALUE(SUBSTITUTE(AA4254,"$",""))
)</f>
        <v/>
      </c>
      <c r="AC4254">
        <v>9</v>
      </c>
      <c r="AD4254">
        <f>IF(LEN(TRIM(AC4254&amp;""))=0, "", VALUE(AC4254))</f>
        <v>9</v>
      </c>
      <c r="AE4254">
        <v>2</v>
      </c>
      <c r="AF4254">
        <f>IF(LEN(TRIM(AE4254&amp;""))=0, "", VALUE(AE4254))</f>
        <v>2</v>
      </c>
      <c r="AG4254">
        <v>0</v>
      </c>
      <c r="AH4254">
        <f>IF(
    OR(U4254&lt;0, W4254&lt;0, Y4254&lt;0, AA4254&lt;0),
        1,
        IF(LEN(TRIM(AG4254&amp;""))=0, "", AG4254)
)</f>
        <v>0</v>
      </c>
      <c r="AI4254" t="str">
        <f>IF(
    COUNT(Q4254,V4254,X4254,Z4254,AB4254)=0,
        "Not Usable",
    IF(
        COUNT(Q4254,V4254,X4254,Z4254,AB4254)&lt;5,
            "Incomplete",
            IF(
                MIN(Q4254,V4254,X4254,Z4254,AB4254)=0,
                    "Incomplete",
                    "Complete"
            )
    )
)</f>
        <v>Incomplete</v>
      </c>
    </row>
    <row r="4255" spans="1:35" x14ac:dyDescent="0.3">
      <c r="A4255">
        <v>49163</v>
      </c>
      <c r="B4255" s="6">
        <v>45294.536249999997</v>
      </c>
      <c r="C4255" s="3">
        <f>INT(B4255)</f>
        <v>45294</v>
      </c>
      <c r="D4255" s="2">
        <f>MOD(B4255,1)</f>
        <v>0.53624999999738066</v>
      </c>
      <c r="E4255">
        <v>36</v>
      </c>
      <c r="F4255" t="s">
        <v>33</v>
      </c>
      <c r="G4255" t="str">
        <f xml:space="preserve"> PROPER(TRIM(CLEAN(SUBSTITUTE(F4255,CHAR(160)," "))))</f>
        <v>South</v>
      </c>
      <c r="H4255" t="s">
        <v>11</v>
      </c>
      <c r="I4255" t="str">
        <f>PROPER(TRIM(CLEAN((SUBSTITUTE(H4255,"-"," ")))))</f>
        <v>Online</v>
      </c>
      <c r="J4255">
        <v>23279</v>
      </c>
      <c r="K4255" t="s">
        <v>6</v>
      </c>
      <c r="L4255" t="str">
        <f xml:space="preserve"> PROPER(TRIM(CLEAN(SUBSTITUTE(K4255,CHAR(160)," "))))</f>
        <v>Corporate</v>
      </c>
      <c r="M4255" t="s">
        <v>16</v>
      </c>
      <c r="N4255" t="str">
        <f xml:space="preserve"> PROPER(TRIM(CLEAN(SUBSTITUTE(M4255,CHAR(160)," "))))</f>
        <v>Grocery</v>
      </c>
      <c r="O4255" t="s">
        <v>37</v>
      </c>
      <c r="P4255" t="str">
        <f>IF(LEN(TRIM(Table1[[#This Row],[subcategory]]&amp;""))=0,"Unknown", PROPER(TRIM(Table1[[#This Row],[subcategory]])))</f>
        <v>Produce</v>
      </c>
      <c r="Q4255">
        <v>52.72</v>
      </c>
      <c r="R4255" s="1">
        <f>IF(LEN(TRIM(Q4255&amp;""))=0, "", VALUE(SUBSTITUTE(Q4255,"$","")))</f>
        <v>52.72</v>
      </c>
      <c r="S4255">
        <v>2</v>
      </c>
      <c r="T4255">
        <f>IF(LEN(TRIM(S4255&amp;""))=0, "", VALUE(S4255))</f>
        <v>2</v>
      </c>
      <c r="U4255">
        <v>105.44</v>
      </c>
      <c r="V4255" s="1">
        <f>IF(LEN(TRIM(U4255&amp;""))=0, "", VALUE(SUBSTITUTE(U4255,"$","")))</f>
        <v>105.44</v>
      </c>
      <c r="W4255" s="1">
        <v>73.702560000000005</v>
      </c>
      <c r="X4255" s="1">
        <f>IF(LEN(TRIM(W4255&amp;""))=0, "", VALUE(SUBSTITUTE(W4255,"$","")))</f>
        <v>73.702560000000005</v>
      </c>
      <c r="Y4255" s="5" t="s">
        <v>1551</v>
      </c>
      <c r="Z4255" s="4" cm="1">
        <f t="array" ref="Z4255">IF(
    LEN(TRIM(Y4255&amp;""))=0,
        IF(AND(ISNUMBER(net_sales_clean), ISNUMBER(profit_clean)),
            net_sales_clean - profit_clean,
            ""
        ),
    VALUE(SUBSTITUTE(Y4255,"$",""))
)</f>
        <v>49.345791561702399</v>
      </c>
      <c r="AA4255" s="5" t="s">
        <v>1550</v>
      </c>
      <c r="AB4255" s="4" cm="1">
        <f t="array" ref="AB4255">IF(
    LEN(TRIM(AA4255&amp;""))=0,
        IF(AND(ISNUMBER(net_sales_clean), ISNUMBER(cost_clean)),
            net_sales_clean - cost_clean,
            ""
        ),
    VALUE(SUBSTITUTE(AA4255,"$",""))
)</f>
        <v>24.3567684382975</v>
      </c>
      <c r="AC4255">
        <v>8</v>
      </c>
      <c r="AD4255">
        <f>IF(LEN(TRIM(AC4255&amp;""))=0, "", VALUE(AC4255))</f>
        <v>8</v>
      </c>
      <c r="AE4255">
        <v>4</v>
      </c>
      <c r="AF4255">
        <f>IF(LEN(TRIM(AE4255&amp;""))=0, "", VALUE(AE4255))</f>
        <v>4</v>
      </c>
      <c r="AG4255">
        <v>1</v>
      </c>
      <c r="AH4255">
        <f>IF(
    OR(U4255&lt;0, W4255&lt;0, Y4255&lt;0, AA4255&lt;0),
        1,
        IF(LEN(TRIM(AG4255&amp;""))=0, "", AG4255)
)</f>
        <v>1</v>
      </c>
      <c r="AI4255" t="str">
        <f>IF(
    COUNT(Q4255,V4255,X4255,Z4255,AB4255)=0,
        "Not Usable",
    IF(
        COUNT(Q4255,V4255,X4255,Z4255,AB4255)&lt;5,
            "Incomplete",
            IF(
                MIN(Q4255,V4255,X4255,Z4255,AB4255)=0,
                    "Incomplete",
                    "Complete"
            )
    )
)</f>
        <v>Complete</v>
      </c>
    </row>
    <row r="4256" spans="1:35" x14ac:dyDescent="0.3">
      <c r="A4256">
        <v>31843</v>
      </c>
      <c r="B4256" s="6">
        <v>45995.708310185182</v>
      </c>
      <c r="C4256" s="3">
        <f>INT(B4256)</f>
        <v>45995</v>
      </c>
      <c r="D4256" s="2">
        <f>MOD(B4256,1)</f>
        <v>0.70831018518219935</v>
      </c>
      <c r="E4256">
        <v>50</v>
      </c>
      <c r="F4256" t="s">
        <v>8</v>
      </c>
      <c r="G4256" t="str">
        <f xml:space="preserve"> PROPER(TRIM(CLEAN(SUBSTITUTE(F4256,CHAR(160)," "))))</f>
        <v>West</v>
      </c>
      <c r="H4256" t="s">
        <v>3</v>
      </c>
      <c r="I4256" t="str">
        <f>PROPER(TRIM(CLEAN((SUBSTITUTE(H4256,"-"," ")))))</f>
        <v>Phone</v>
      </c>
      <c r="J4256">
        <v>11659</v>
      </c>
      <c r="K4256" t="s">
        <v>6</v>
      </c>
      <c r="L4256" t="str">
        <f xml:space="preserve"> PROPER(TRIM(CLEAN(SUBSTITUTE(K4256,CHAR(160)," "))))</f>
        <v>Corporate</v>
      </c>
      <c r="M4256" t="s">
        <v>23</v>
      </c>
      <c r="N4256" t="str">
        <f xml:space="preserve"> PROPER(TRIM(CLEAN(SUBSTITUTE(M4256,CHAR(160)," "))))</f>
        <v>Electronics</v>
      </c>
      <c r="O4256" t="s">
        <v>22</v>
      </c>
      <c r="P4256" t="str">
        <f>IF(LEN(TRIM(Table1[[#This Row],[subcategory]]&amp;""))=0,"Unknown", PROPER(TRIM(Table1[[#This Row],[subcategory]])))</f>
        <v>Audio</v>
      </c>
      <c r="Q4256">
        <v>21.69</v>
      </c>
      <c r="R4256" s="1">
        <f>IF(LEN(TRIM(Q4256&amp;""))=0, "", VALUE(SUBSTITUTE(Q4256,"$","")))</f>
        <v>21.69</v>
      </c>
      <c r="S4256">
        <v>0</v>
      </c>
      <c r="T4256">
        <f>IF(LEN(TRIM(S4256&amp;""))=0, "", VALUE(S4256))</f>
        <v>0</v>
      </c>
      <c r="U4256">
        <v>0</v>
      </c>
      <c r="V4256" s="1">
        <f>IF(LEN(TRIM(U4256&amp;""))=0, "", VALUE(SUBSTITUTE(U4256,"$","")))</f>
        <v>0</v>
      </c>
      <c r="W4256" s="1">
        <v>0</v>
      </c>
      <c r="X4256" s="1">
        <f>IF(LEN(TRIM(W4256&amp;""))=0, "", VALUE(SUBSTITUTE(W4256,"$","")))</f>
        <v>0</v>
      </c>
      <c r="Z4256" s="1" t="str" cm="1">
        <f t="array" ref="Z4256">IF(
    LEN(TRIM(Y4256&amp;""))=0,
        IF(AND(ISNUMBER(net_sales_clean), ISNUMBER(profit_clean)),
            net_sales_clean - profit_clean,
            ""
        ),
    VALUE(SUBSTITUTE(Y4256,"$",""))
)</f>
        <v/>
      </c>
      <c r="AB4256" s="1" t="str" cm="1">
        <f t="array" ref="AB4256">IF(
    LEN(TRIM(AA4256&amp;""))=0,
        IF(AND(ISNUMBER(net_sales_clean), ISNUMBER(cost_clean)),
            net_sales_clean - cost_clean,
            ""
        ),
    VALUE(SUBSTITUTE(AA4256,"$",""))
)</f>
        <v/>
      </c>
      <c r="AC4256">
        <v>0</v>
      </c>
      <c r="AD4256">
        <f>IF(LEN(TRIM(AC4256&amp;""))=0, "", VALUE(AC4256))</f>
        <v>0</v>
      </c>
      <c r="AE4256">
        <v>5</v>
      </c>
      <c r="AF4256">
        <f>IF(LEN(TRIM(AE4256&amp;""))=0, "", VALUE(AE4256))</f>
        <v>5</v>
      </c>
      <c r="AG4256">
        <v>0</v>
      </c>
      <c r="AH4256">
        <f>IF(
    OR(U4256&lt;0, W4256&lt;0, Y4256&lt;0, AA4256&lt;0),
        1,
        IF(LEN(TRIM(AG4256&amp;""))=0, "", AG4256)
)</f>
        <v>0</v>
      </c>
      <c r="AI4256" t="str">
        <f>IF(
    COUNT(Q4256,V4256,X4256,Z4256,AB4256)=0,
        "Not Usable",
    IF(
        COUNT(Q4256,V4256,X4256,Z4256,AB4256)&lt;5,
            "Incomplete",
            IF(
                MIN(Q4256,V4256,X4256,Z4256,AB4256)=0,
                    "Incomplete",
                    "Complete"
            )
    )
)</f>
        <v>Incomplete</v>
      </c>
    </row>
    <row r="4257" spans="1:35" x14ac:dyDescent="0.3">
      <c r="A4257">
        <v>5946</v>
      </c>
      <c r="B4257" s="6">
        <v>45440.243055555555</v>
      </c>
      <c r="C4257" s="3">
        <f>INT(B4257)</f>
        <v>45440</v>
      </c>
      <c r="D4257" s="2">
        <f>MOD(B4257,1)</f>
        <v>0.24305555555474712</v>
      </c>
      <c r="E4257">
        <v>35</v>
      </c>
      <c r="F4257" t="s">
        <v>13</v>
      </c>
      <c r="G4257" t="str">
        <f xml:space="preserve"> PROPER(TRIM(CLEAN(SUBSTITUTE(F4257,CHAR(160)," "))))</f>
        <v>Northeast</v>
      </c>
      <c r="H4257" t="s">
        <v>11</v>
      </c>
      <c r="I4257" t="str">
        <f>PROPER(TRIM(CLEAN((SUBSTITUTE(H4257,"-"," ")))))</f>
        <v>Online</v>
      </c>
      <c r="J4257">
        <v>28560</v>
      </c>
      <c r="K4257" t="s">
        <v>14</v>
      </c>
      <c r="L4257" t="str">
        <f xml:space="preserve"> PROPER(TRIM(CLEAN(SUBSTITUTE(K4257,CHAR(160)," "))))</f>
        <v>Consumer</v>
      </c>
      <c r="M4257" t="s">
        <v>1</v>
      </c>
      <c r="N4257" t="str">
        <f xml:space="preserve"> PROPER(TRIM(CLEAN(SUBSTITUTE(M4257,CHAR(160)," "))))</f>
        <v>Beauty</v>
      </c>
      <c r="O4257" t="s">
        <v>31</v>
      </c>
      <c r="P4257" t="str">
        <f>IF(LEN(TRIM(Table1[[#This Row],[subcategory]]&amp;""))=0,"Unknown", PROPER(TRIM(Table1[[#This Row],[subcategory]])))</f>
        <v>Skincare</v>
      </c>
      <c r="Q4257">
        <v>236.02</v>
      </c>
      <c r="R4257" s="1">
        <f>IF(LEN(TRIM(Q4257&amp;""))=0, "", VALUE(SUBSTITUTE(Q4257,"$","")))</f>
        <v>236.02</v>
      </c>
      <c r="S4257">
        <v>2</v>
      </c>
      <c r="T4257">
        <f>IF(LEN(TRIM(S4257&amp;""))=0, "", VALUE(S4257))</f>
        <v>2</v>
      </c>
      <c r="U4257">
        <v>472.04</v>
      </c>
      <c r="V4257" s="1">
        <f>IF(LEN(TRIM(U4257&amp;""))=0, "", VALUE(SUBSTITUTE(U4257,"$","")))</f>
        <v>472.04</v>
      </c>
      <c r="X4257" s="1" t="str">
        <f>IF(LEN(TRIM(W4257&amp;""))=0, "", VALUE(SUBSTITUTE(W4257,"$","")))</f>
        <v/>
      </c>
      <c r="Z4257" s="1" t="str" cm="1">
        <f t="array" ref="Z4257">IF(
    LEN(TRIM(Y4257&amp;""))=0,
        IF(AND(ISNUMBER(net_sales_clean), ISNUMBER(profit_clean)),
            net_sales_clean - profit_clean,
            ""
        ),
    VALUE(SUBSTITUTE(Y4257,"$",""))
)</f>
        <v/>
      </c>
      <c r="AB4257" s="1" t="str" cm="1">
        <f t="array" ref="AB4257">IF(
    LEN(TRIM(AA4257&amp;""))=0,
        IF(AND(ISNUMBER(net_sales_clean), ISNUMBER(cost_clean)),
            net_sales_clean - cost_clean,
            ""
        ),
    VALUE(SUBSTITUTE(AA4257,"$",""))
)</f>
        <v/>
      </c>
      <c r="AC4257">
        <v>2</v>
      </c>
      <c r="AD4257">
        <f>IF(LEN(TRIM(AC4257&amp;""))=0, "", VALUE(AC4257))</f>
        <v>2</v>
      </c>
      <c r="AE4257">
        <v>2</v>
      </c>
      <c r="AF4257">
        <f>IF(LEN(TRIM(AE4257&amp;""))=0, "", VALUE(AE4257))</f>
        <v>2</v>
      </c>
      <c r="AG4257">
        <v>0</v>
      </c>
      <c r="AH4257">
        <f>IF(
    OR(U4257&lt;0, W4257&lt;0, Y4257&lt;0, AA4257&lt;0),
        1,
        IF(LEN(TRIM(AG4257&amp;""))=0, "", AG4257)
)</f>
        <v>0</v>
      </c>
      <c r="AI4257" t="str">
        <f>IF(
    COUNT(Q4257,V4257,X4257,Z4257,AB4257)=0,
        "Not Usable",
    IF(
        COUNT(Q4257,V4257,X4257,Z4257,AB4257)&lt;5,
            "Incomplete",
            IF(
                MIN(Q4257,V4257,X4257,Z4257,AB4257)=0,
                    "Incomplete",
                    "Complete"
            )
    )
)</f>
        <v>Incomplete</v>
      </c>
    </row>
    <row r="4258" spans="1:35" x14ac:dyDescent="0.3">
      <c r="A4258">
        <v>59990</v>
      </c>
      <c r="B4258" s="6">
        <v>45571.751689814817</v>
      </c>
      <c r="C4258" s="3">
        <f>INT(B4258)</f>
        <v>45571</v>
      </c>
      <c r="D4258" s="2">
        <f>MOD(B4258,1)</f>
        <v>0.75168981481692754</v>
      </c>
      <c r="E4258">
        <v>80</v>
      </c>
      <c r="F4258" t="s">
        <v>33</v>
      </c>
      <c r="G4258" t="str">
        <f xml:space="preserve"> PROPER(TRIM(CLEAN(SUBSTITUTE(F4258,CHAR(160)," "))))</f>
        <v>South</v>
      </c>
      <c r="H4258" t="s">
        <v>17</v>
      </c>
      <c r="I4258" t="str">
        <f>PROPER(TRIM(CLEAN((SUBSTITUTE(H4258,"-"," ")))))</f>
        <v>Online</v>
      </c>
      <c r="J4258">
        <v>22950</v>
      </c>
      <c r="K4258" t="s">
        <v>10</v>
      </c>
      <c r="L4258" t="str">
        <f xml:space="preserve"> PROPER(TRIM(CLEAN(SUBSTITUTE(K4258,CHAR(160)," "))))</f>
        <v>Consumer</v>
      </c>
      <c r="M4258" t="s">
        <v>19</v>
      </c>
      <c r="N4258" t="str">
        <f xml:space="preserve"> PROPER(TRIM(CLEAN(SUBSTITUTE(M4258,CHAR(160)," "))))</f>
        <v>Apparel</v>
      </c>
      <c r="O4258" t="s">
        <v>41</v>
      </c>
      <c r="P4258" t="str">
        <f>IF(LEN(TRIM(Table1[[#This Row],[subcategory]]&amp;""))=0,"Unknown", PROPER(TRIM(Table1[[#This Row],[subcategory]])))</f>
        <v>Shoes</v>
      </c>
      <c r="Q4258">
        <v>39.090000000000003</v>
      </c>
      <c r="R4258" s="1">
        <f>IF(LEN(TRIM(Q4258&amp;""))=0, "", VALUE(SUBSTITUTE(Q4258,"$","")))</f>
        <v>39.090000000000003</v>
      </c>
      <c r="S4258">
        <v>3</v>
      </c>
      <c r="T4258">
        <f>IF(LEN(TRIM(S4258&amp;""))=0, "", VALUE(S4258))</f>
        <v>3</v>
      </c>
      <c r="U4258" s="5" t="s">
        <v>1549</v>
      </c>
      <c r="V4258" s="4">
        <f>IF(LEN(TRIM(U4258&amp;""))=0, "", VALUE(SUBSTITUTE(U4258,"$","")))</f>
        <v>117.27</v>
      </c>
      <c r="W4258" s="1">
        <v>98.975880000000004</v>
      </c>
      <c r="X4258" s="1">
        <f>IF(LEN(TRIM(W4258&amp;""))=0, "", VALUE(SUBSTITUTE(W4258,"$","")))</f>
        <v>98.975880000000004</v>
      </c>
      <c r="Y4258">
        <v>59.020931691533498</v>
      </c>
      <c r="Z4258" s="1" cm="1">
        <f t="array" ref="Z4258">IF(
    LEN(TRIM(Y4258&amp;""))=0,
        IF(AND(ISNUMBER(net_sales_clean), ISNUMBER(profit_clean)),
            net_sales_clean - profit_clean,
            ""
        ),
    VALUE(SUBSTITUTE(Y4258,"$",""))
)</f>
        <v>59.020931691533498</v>
      </c>
      <c r="AA4258" s="5" t="s">
        <v>1548</v>
      </c>
      <c r="AB4258" s="4" cm="1">
        <f t="array" ref="AB4258">IF(
    LEN(TRIM(AA4258&amp;""))=0,
        IF(AND(ISNUMBER(net_sales_clean), ISNUMBER(cost_clean)),
            net_sales_clean - cost_clean,
            ""
        ),
    VALUE(SUBSTITUTE(AA4258,"$",""))
)</f>
        <v>39.954948308466498</v>
      </c>
      <c r="AC4258">
        <v>2</v>
      </c>
      <c r="AD4258">
        <f>IF(LEN(TRIM(AC4258&amp;""))=0, "", VALUE(AC4258))</f>
        <v>2</v>
      </c>
      <c r="AE4258">
        <v>5</v>
      </c>
      <c r="AF4258">
        <f>IF(LEN(TRIM(AE4258&amp;""))=0, "", VALUE(AE4258))</f>
        <v>5</v>
      </c>
      <c r="AG4258">
        <v>0</v>
      </c>
      <c r="AH4258">
        <f>IF(
    OR(U4258&lt;0, W4258&lt;0, Y4258&lt;0, AA4258&lt;0),
        1,
        IF(LEN(TRIM(AG4258&amp;""))=0, "", AG4258)
)</f>
        <v>0</v>
      </c>
      <c r="AI4258" t="str">
        <f>IF(
    COUNT(Q4258,V4258,X4258,Z4258,AB4258)=0,
        "Not Usable",
    IF(
        COUNT(Q4258,V4258,X4258,Z4258,AB4258)&lt;5,
            "Incomplete",
            IF(
                MIN(Q4258,V4258,X4258,Z4258,AB4258)=0,
                    "Incomplete",
                    "Complete"
            )
    )
)</f>
        <v>Complete</v>
      </c>
    </row>
    <row r="4259" spans="1:35" x14ac:dyDescent="0.3">
      <c r="A4259">
        <v>29233</v>
      </c>
      <c r="B4259" s="6">
        <v>45474.74428240741</v>
      </c>
      <c r="C4259" s="3">
        <f>INT(B4259)</f>
        <v>45474</v>
      </c>
      <c r="D4259" s="2">
        <f>MOD(B4259,1)</f>
        <v>0.74428240740962792</v>
      </c>
      <c r="E4259">
        <v>54</v>
      </c>
      <c r="F4259" t="s">
        <v>21</v>
      </c>
      <c r="G4259" t="str">
        <f xml:space="preserve"> PROPER(TRIM(CLEAN(SUBSTITUTE(F4259,CHAR(160)," "))))</f>
        <v>Midwest</v>
      </c>
      <c r="H4259" t="s">
        <v>17</v>
      </c>
      <c r="I4259" t="str">
        <f>PROPER(TRIM(CLEAN((SUBSTITUTE(H4259,"-"," ")))))</f>
        <v>Online</v>
      </c>
      <c r="J4259">
        <v>8836</v>
      </c>
      <c r="K4259" t="s">
        <v>10</v>
      </c>
      <c r="L4259" t="str">
        <f xml:space="preserve"> PROPER(TRIM(CLEAN(SUBSTITUTE(K4259,CHAR(160)," "))))</f>
        <v>Consumer</v>
      </c>
      <c r="M4259" t="s">
        <v>16</v>
      </c>
      <c r="N4259" t="str">
        <f xml:space="preserve"> PROPER(TRIM(CLEAN(SUBSTITUTE(M4259,CHAR(160)," "))))</f>
        <v>Grocery</v>
      </c>
      <c r="O4259" t="s">
        <v>28</v>
      </c>
      <c r="P4259" t="str">
        <f>IF(LEN(TRIM(Table1[[#This Row],[subcategory]]&amp;""))=0,"Unknown", PROPER(TRIM(Table1[[#This Row],[subcategory]])))</f>
        <v>Pantry</v>
      </c>
      <c r="Q4259">
        <v>96.73</v>
      </c>
      <c r="R4259" s="1">
        <f>IF(LEN(TRIM(Q4259&amp;""))=0, "", VALUE(SUBSTITUTE(Q4259,"$","")))</f>
        <v>96.73</v>
      </c>
      <c r="S4259">
        <v>2</v>
      </c>
      <c r="T4259">
        <f>IF(LEN(TRIM(S4259&amp;""))=0, "", VALUE(S4259))</f>
        <v>2</v>
      </c>
      <c r="U4259">
        <v>193.46</v>
      </c>
      <c r="V4259" s="1">
        <f>IF(LEN(TRIM(U4259&amp;""))=0, "", VALUE(SUBSTITUTE(U4259,"$","")))</f>
        <v>193.46</v>
      </c>
      <c r="W4259" s="1">
        <v>141.99964</v>
      </c>
      <c r="X4259" s="1">
        <f>IF(LEN(TRIM(W4259&amp;""))=0, "", VALUE(SUBSTITUTE(W4259,"$","")))</f>
        <v>141.99964</v>
      </c>
      <c r="Y4259" s="5" t="s">
        <v>1547</v>
      </c>
      <c r="Z4259" s="4" cm="1">
        <f t="array" ref="Z4259">IF(
    LEN(TRIM(Y4259&amp;""))=0,
        IF(AND(ISNUMBER(net_sales_clean), ISNUMBER(profit_clean)),
            net_sales_clean - profit_clean,
            ""
        ),
    VALUE(SUBSTITUTE(Y4259,"$",""))
)</f>
        <v>79.845224142165904</v>
      </c>
      <c r="AA4259" s="5" t="s">
        <v>1546</v>
      </c>
      <c r="AB4259" s="4" cm="1">
        <f t="array" ref="AB4259">IF(
    LEN(TRIM(AA4259&amp;""))=0,
        IF(AND(ISNUMBER(net_sales_clean), ISNUMBER(cost_clean)),
            net_sales_clean - cost_clean,
            ""
        ),
    VALUE(SUBSTITUTE(AA4259,"$",""))
)</f>
        <v>62.154415857834003</v>
      </c>
      <c r="AC4259">
        <v>7</v>
      </c>
      <c r="AD4259">
        <f>IF(LEN(TRIM(AC4259&amp;""))=0, "", VALUE(AC4259))</f>
        <v>7</v>
      </c>
      <c r="AE4259">
        <v>1</v>
      </c>
      <c r="AF4259">
        <f>IF(LEN(TRIM(AE4259&amp;""))=0, "", VALUE(AE4259))</f>
        <v>1</v>
      </c>
      <c r="AG4259">
        <v>1</v>
      </c>
      <c r="AH4259">
        <f>IF(
    OR(U4259&lt;0, W4259&lt;0, Y4259&lt;0, AA4259&lt;0),
        1,
        IF(LEN(TRIM(AG4259&amp;""))=0, "", AG4259)
)</f>
        <v>1</v>
      </c>
      <c r="AI4259" t="str">
        <f>IF(
    COUNT(Q4259,V4259,X4259,Z4259,AB4259)=0,
        "Not Usable",
    IF(
        COUNT(Q4259,V4259,X4259,Z4259,AB4259)&lt;5,
            "Incomplete",
            IF(
                MIN(Q4259,V4259,X4259,Z4259,AB4259)=0,
                    "Incomplete",
                    "Complete"
            )
    )
)</f>
        <v>Complete</v>
      </c>
    </row>
    <row r="4260" spans="1:35" x14ac:dyDescent="0.3">
      <c r="A4260">
        <v>3954</v>
      </c>
      <c r="B4260" s="6">
        <v>45987.38244212963</v>
      </c>
      <c r="C4260" s="3">
        <f>INT(B4260)</f>
        <v>45987</v>
      </c>
      <c r="D4260" s="2">
        <f>MOD(B4260,1)</f>
        <v>0.38244212963036261</v>
      </c>
      <c r="E4260">
        <v>84</v>
      </c>
      <c r="F4260" t="s">
        <v>33</v>
      </c>
      <c r="G4260" t="str">
        <f xml:space="preserve"> PROPER(TRIM(CLEAN(SUBSTITUTE(F4260,CHAR(160)," "))))</f>
        <v>South</v>
      </c>
      <c r="H4260" t="s">
        <v>30</v>
      </c>
      <c r="I4260" t="str">
        <f>PROPER(TRIM(CLEAN((SUBSTITUTE(H4260,"-"," ")))))</f>
        <v>Mobile App</v>
      </c>
      <c r="J4260">
        <v>26966</v>
      </c>
      <c r="K4260" t="s">
        <v>2</v>
      </c>
      <c r="L4260" t="str">
        <f xml:space="preserve"> PROPER(TRIM(CLEAN(SUBSTITUTE(K4260,CHAR(160)," "))))</f>
        <v>Home Office</v>
      </c>
      <c r="M4260" t="s">
        <v>9</v>
      </c>
      <c r="N4260" t="str">
        <f xml:space="preserve"> PROPER(TRIM(CLEAN(SUBSTITUTE(M4260,CHAR(160)," "))))</f>
        <v>Home</v>
      </c>
      <c r="O4260" t="s">
        <v>32</v>
      </c>
      <c r="P4260" t="str">
        <f>IF(LEN(TRIM(Table1[[#This Row],[subcategory]]&amp;""))=0,"Unknown", PROPER(TRIM(Table1[[#This Row],[subcategory]])))</f>
        <v>Furniture</v>
      </c>
      <c r="Q4260">
        <v>14.87</v>
      </c>
      <c r="R4260" s="1">
        <f>IF(LEN(TRIM(Q4260&amp;""))=0, "", VALUE(SUBSTITUTE(Q4260,"$","")))</f>
        <v>14.87</v>
      </c>
      <c r="S4260">
        <v>1</v>
      </c>
      <c r="T4260">
        <f>IF(LEN(TRIM(S4260&amp;""))=0, "", VALUE(S4260))</f>
        <v>1</v>
      </c>
      <c r="U4260">
        <v>14.87</v>
      </c>
      <c r="V4260" s="1">
        <f>IF(LEN(TRIM(U4260&amp;""))=0, "", VALUE(SUBSTITUTE(U4260,"$","")))</f>
        <v>14.87</v>
      </c>
      <c r="W4260" s="1">
        <v>12.892289999999999</v>
      </c>
      <c r="X4260" s="1">
        <f>IF(LEN(TRIM(W4260&amp;""))=0, "", VALUE(SUBSTITUTE(W4260,"$","")))</f>
        <v>12.892289999999999</v>
      </c>
      <c r="Y4260">
        <v>8.3410587226705104</v>
      </c>
      <c r="Z4260" s="1" cm="1">
        <f t="array" ref="Z4260">IF(
    LEN(TRIM(Y4260&amp;""))=0,
        IF(AND(ISNUMBER(net_sales_clean), ISNUMBER(profit_clean)),
            net_sales_clean - profit_clean,
            ""
        ),
    VALUE(SUBSTITUTE(Y4260,"$",""))
)</f>
        <v>8.3410587226705104</v>
      </c>
      <c r="AA4260" s="5" t="s">
        <v>1545</v>
      </c>
      <c r="AB4260" s="4" cm="1">
        <f t="array" ref="AB4260">IF(
    LEN(TRIM(AA4260&amp;""))=0,
        IF(AND(ISNUMBER(net_sales_clean), ISNUMBER(cost_clean)),
            net_sales_clean - cost_clean,
            ""
        ),
    VALUE(SUBSTITUTE(AA4260,"$",""))
)</f>
        <v>4.5512312773294799</v>
      </c>
      <c r="AC4260">
        <v>7</v>
      </c>
      <c r="AD4260">
        <f>IF(LEN(TRIM(AC4260&amp;""))=0, "", VALUE(AC4260))</f>
        <v>7</v>
      </c>
      <c r="AE4260">
        <v>4</v>
      </c>
      <c r="AF4260">
        <f>IF(LEN(TRIM(AE4260&amp;""))=0, "", VALUE(AE4260))</f>
        <v>4</v>
      </c>
      <c r="AH4260" t="str">
        <f>IF(
    OR(U4260&lt;0, W4260&lt;0, Y4260&lt;0, AA4260&lt;0),
        1,
        IF(LEN(TRIM(AG4260&amp;""))=0, "", AG4260)
)</f>
        <v/>
      </c>
      <c r="AI4260" t="str">
        <f>IF(
    COUNT(Q4260,V4260,X4260,Z4260,AB4260)=0,
        "Not Usable",
    IF(
        COUNT(Q4260,V4260,X4260,Z4260,AB4260)&lt;5,
            "Incomplete",
            IF(
                MIN(Q4260,V4260,X4260,Z4260,AB4260)=0,
                    "Incomplete",
                    "Complete"
            )
    )
)</f>
        <v>Complete</v>
      </c>
    </row>
    <row r="4261" spans="1:35" x14ac:dyDescent="0.3">
      <c r="A4261">
        <v>21096</v>
      </c>
      <c r="B4261" s="6">
        <v>45418.334027777775</v>
      </c>
      <c r="C4261" s="3">
        <f>INT(B4261)</f>
        <v>45418</v>
      </c>
      <c r="D4261" s="2">
        <f>MOD(B4261,1)</f>
        <v>0.33402777777519077</v>
      </c>
      <c r="E4261">
        <v>6</v>
      </c>
      <c r="F4261" t="s">
        <v>33</v>
      </c>
      <c r="G4261" t="str">
        <f xml:space="preserve"> PROPER(TRIM(CLEAN(SUBSTITUTE(F4261,CHAR(160)," "))))</f>
        <v>South</v>
      </c>
      <c r="H4261" t="s">
        <v>27</v>
      </c>
      <c r="I4261" t="str">
        <f>PROPER(TRIM(CLEAN((SUBSTITUTE(H4261,"-"," ")))))</f>
        <v>In Store</v>
      </c>
      <c r="J4261">
        <v>8063</v>
      </c>
      <c r="K4261" t="s">
        <v>10</v>
      </c>
      <c r="L4261" t="str">
        <f xml:space="preserve"> PROPER(TRIM(CLEAN(SUBSTITUTE(K4261,CHAR(160)," "))))</f>
        <v>Consumer</v>
      </c>
      <c r="M4261" t="s">
        <v>19</v>
      </c>
      <c r="N4261" t="str">
        <f xml:space="preserve"> PROPER(TRIM(CLEAN(SUBSTITUTE(M4261,CHAR(160)," "))))</f>
        <v>Apparel</v>
      </c>
      <c r="O4261" t="s">
        <v>26</v>
      </c>
      <c r="P4261" t="str">
        <f>IF(LEN(TRIM(Table1[[#This Row],[subcategory]]&amp;""))=0,"Unknown", PROPER(TRIM(Table1[[#This Row],[subcategory]])))</f>
        <v>Kids</v>
      </c>
      <c r="Q4261">
        <v>23.12</v>
      </c>
      <c r="R4261" s="1">
        <f>IF(LEN(TRIM(Q4261&amp;""))=0, "", VALUE(SUBSTITUTE(Q4261,"$","")))</f>
        <v>23.12</v>
      </c>
      <c r="T4261" t="str">
        <f>IF(LEN(TRIM(S4261&amp;""))=0, "", VALUE(S4261))</f>
        <v/>
      </c>
      <c r="V4261" s="1" t="str">
        <f>IF(LEN(TRIM(U4261&amp;""))=0, "", VALUE(SUBSTITUTE(U4261,"$","")))</f>
        <v/>
      </c>
      <c r="X4261" s="1" t="str">
        <f>IF(LEN(TRIM(W4261&amp;""))=0, "", VALUE(SUBSTITUTE(W4261,"$","")))</f>
        <v/>
      </c>
      <c r="Z4261" s="1" t="str" cm="1">
        <f t="array" ref="Z4261">IF(
    LEN(TRIM(Y4261&amp;""))=0,
        IF(AND(ISNUMBER(net_sales_clean), ISNUMBER(profit_clean)),
            net_sales_clean - profit_clean,
            ""
        ),
    VALUE(SUBSTITUTE(Y4261,"$",""))
)</f>
        <v/>
      </c>
      <c r="AB4261" s="1" t="str" cm="1">
        <f t="array" ref="AB4261">IF(
    LEN(TRIM(AA4261&amp;""))=0,
        IF(AND(ISNUMBER(net_sales_clean), ISNUMBER(cost_clean)),
            net_sales_clean - cost_clean,
            ""
        ),
    VALUE(SUBSTITUTE(AA4261,"$",""))
)</f>
        <v/>
      </c>
      <c r="AC4261">
        <v>0</v>
      </c>
      <c r="AD4261">
        <f>IF(LEN(TRIM(AC4261&amp;""))=0, "", VALUE(AC4261))</f>
        <v>0</v>
      </c>
      <c r="AE4261">
        <v>1</v>
      </c>
      <c r="AF4261">
        <f>IF(LEN(TRIM(AE4261&amp;""))=0, "", VALUE(AE4261))</f>
        <v>1</v>
      </c>
      <c r="AG4261">
        <v>0</v>
      </c>
      <c r="AH4261">
        <f>IF(
    OR(U4261&lt;0, W4261&lt;0, Y4261&lt;0, AA4261&lt;0),
        1,
        IF(LEN(TRIM(AG4261&amp;""))=0, "", AG4261)
)</f>
        <v>0</v>
      </c>
      <c r="AI4261" t="str">
        <f>IF(
    COUNT(Q4261,V4261,X4261,Z4261,AB4261)=0,
        "Not Usable",
    IF(
        COUNT(Q4261,V4261,X4261,Z4261,AB4261)&lt;5,
            "Incomplete",
            IF(
                MIN(Q4261,V4261,X4261,Z4261,AB4261)=0,
                    "Incomplete",
                    "Complete"
            )
    )
)</f>
        <v>Incomplete</v>
      </c>
    </row>
    <row r="4262" spans="1:35" x14ac:dyDescent="0.3">
      <c r="A4262">
        <v>29051</v>
      </c>
      <c r="B4262" s="6">
        <v>45078.457789351851</v>
      </c>
      <c r="C4262" s="3">
        <f>INT(B4262)</f>
        <v>45078</v>
      </c>
      <c r="D4262" s="2">
        <f>MOD(B4262,1)</f>
        <v>0.45778935185080627</v>
      </c>
      <c r="E4262">
        <v>20</v>
      </c>
      <c r="F4262" t="s">
        <v>8</v>
      </c>
      <c r="G4262" t="str">
        <f xml:space="preserve"> PROPER(TRIM(CLEAN(SUBSTITUTE(F4262,CHAR(160)," "))))</f>
        <v>West</v>
      </c>
      <c r="H4262" t="s">
        <v>30</v>
      </c>
      <c r="I4262" t="str">
        <f>PROPER(TRIM(CLEAN((SUBSTITUTE(H4262,"-"," ")))))</f>
        <v>Mobile App</v>
      </c>
      <c r="J4262">
        <v>24069</v>
      </c>
      <c r="K4262" t="s">
        <v>14</v>
      </c>
      <c r="L4262" t="str">
        <f xml:space="preserve"> PROPER(TRIM(CLEAN(SUBSTITUTE(K4262,CHAR(160)," "))))</f>
        <v>Consumer</v>
      </c>
      <c r="M4262" t="s">
        <v>1</v>
      </c>
      <c r="N4262" t="str">
        <f xml:space="preserve"> PROPER(TRIM(CLEAN(SUBSTITUTE(M4262,CHAR(160)," "))))</f>
        <v>Beauty</v>
      </c>
      <c r="O4262" t="s">
        <v>5</v>
      </c>
      <c r="P4262" t="str">
        <f>IF(LEN(TRIM(Table1[[#This Row],[subcategory]]&amp;""))=0,"Unknown", PROPER(TRIM(Table1[[#This Row],[subcategory]])))</f>
        <v>Haircare</v>
      </c>
      <c r="Q4262">
        <v>95.8</v>
      </c>
      <c r="R4262" s="1">
        <f>IF(LEN(TRIM(Q4262&amp;""))=0, "", VALUE(SUBSTITUTE(Q4262,"$","")))</f>
        <v>95.8</v>
      </c>
      <c r="S4262">
        <v>3</v>
      </c>
      <c r="T4262">
        <f>IF(LEN(TRIM(S4262&amp;""))=0, "", VALUE(S4262))</f>
        <v>3</v>
      </c>
      <c r="U4262">
        <v>287.39999999999998</v>
      </c>
      <c r="V4262" s="1">
        <f>IF(LEN(TRIM(U4262&amp;""))=0, "", VALUE(SUBSTITUTE(U4262,"$","")))</f>
        <v>287.39999999999998</v>
      </c>
      <c r="W4262" s="4" t="s">
        <v>1544</v>
      </c>
      <c r="X4262" s="4">
        <f>IF(LEN(TRIM(W4262&amp;""))=0, "", VALUE(SUBSTITUTE(W4262,"$","")))</f>
        <v>271.88039999999899</v>
      </c>
      <c r="Y4262" s="5" t="s">
        <v>1543</v>
      </c>
      <c r="Z4262" s="4" cm="1">
        <f t="array" ref="Z4262">IF(
    LEN(TRIM(Y4262&amp;""))=0,
        IF(AND(ISNUMBER(net_sales_clean), ISNUMBER(profit_clean)),
            net_sales_clean - profit_clean,
            ""
        ),
    VALUE(SUBSTITUTE(Y4262,"$",""))
)</f>
        <v>184.62640066749401</v>
      </c>
      <c r="AA4262" s="5" t="s">
        <v>1542</v>
      </c>
      <c r="AB4262" s="4" cm="1">
        <f t="array" ref="AB4262">IF(
    LEN(TRIM(AA4262&amp;""))=0,
        IF(AND(ISNUMBER(net_sales_clean), ISNUMBER(cost_clean)),
            net_sales_clean - cost_clean,
            ""
        ),
    VALUE(SUBSTITUTE(AA4262,"$",""))
)</f>
        <v>87.253999332505202</v>
      </c>
      <c r="AC4262">
        <v>1</v>
      </c>
      <c r="AD4262">
        <f>IF(LEN(TRIM(AC4262&amp;""))=0, "", VALUE(AC4262))</f>
        <v>1</v>
      </c>
      <c r="AE4262">
        <v>3</v>
      </c>
      <c r="AF4262">
        <f>IF(LEN(TRIM(AE4262&amp;""))=0, "", VALUE(AE4262))</f>
        <v>3</v>
      </c>
      <c r="AG4262">
        <v>0</v>
      </c>
      <c r="AH4262">
        <f>IF(
    OR(U4262&lt;0, W4262&lt;0, Y4262&lt;0, AA4262&lt;0),
        1,
        IF(LEN(TRIM(AG4262&amp;""))=0, "", AG4262)
)</f>
        <v>0</v>
      </c>
      <c r="AI4262" t="str">
        <f>IF(
    COUNT(Q4262,V4262,X4262,Z4262,AB4262)=0,
        "Not Usable",
    IF(
        COUNT(Q4262,V4262,X4262,Z4262,AB4262)&lt;5,
            "Incomplete",
            IF(
                MIN(Q4262,V4262,X4262,Z4262,AB4262)=0,
                    "Incomplete",
                    "Complete"
            )
    )
)</f>
        <v>Complete</v>
      </c>
    </row>
    <row r="4263" spans="1:35" x14ac:dyDescent="0.3">
      <c r="A4263">
        <v>18497</v>
      </c>
      <c r="B4263" s="6">
        <v>45754.805347222224</v>
      </c>
      <c r="C4263" s="3">
        <f>INT(B4263)</f>
        <v>45754</v>
      </c>
      <c r="D4263" s="2">
        <f>MOD(B4263,1)</f>
        <v>0.80534722222364508</v>
      </c>
      <c r="E4263">
        <v>1</v>
      </c>
      <c r="F4263" t="s">
        <v>8</v>
      </c>
      <c r="G4263" t="str">
        <f xml:space="preserve"> PROPER(TRIM(CLEAN(SUBSTITUTE(F4263,CHAR(160)," "))))</f>
        <v>West</v>
      </c>
      <c r="H4263" t="s">
        <v>11</v>
      </c>
      <c r="I4263" t="str">
        <f>PROPER(TRIM(CLEAN((SUBSTITUTE(H4263,"-"," ")))))</f>
        <v>Online</v>
      </c>
      <c r="J4263">
        <v>28421</v>
      </c>
      <c r="K4263" t="s">
        <v>6</v>
      </c>
      <c r="L4263" t="str">
        <f xml:space="preserve"> PROPER(TRIM(CLEAN(SUBSTITUTE(K4263,CHAR(160)," "))))</f>
        <v>Corporate</v>
      </c>
      <c r="M4263" t="s">
        <v>16</v>
      </c>
      <c r="N4263" t="str">
        <f xml:space="preserve"> PROPER(TRIM(CLEAN(SUBSTITUTE(M4263,CHAR(160)," "))))</f>
        <v>Grocery</v>
      </c>
      <c r="O4263" t="s">
        <v>24</v>
      </c>
      <c r="P4263" t="str">
        <f>IF(LEN(TRIM(Table1[[#This Row],[subcategory]]&amp;""))=0,"Unknown", PROPER(TRIM(Table1[[#This Row],[subcategory]])))</f>
        <v>Snacks</v>
      </c>
      <c r="Q4263">
        <v>25.23</v>
      </c>
      <c r="R4263" s="1">
        <f>IF(LEN(TRIM(Q4263&amp;""))=0, "", VALUE(SUBSTITUTE(Q4263,"$","")))</f>
        <v>25.23</v>
      </c>
      <c r="S4263">
        <v>2</v>
      </c>
      <c r="T4263">
        <f>IF(LEN(TRIM(S4263&amp;""))=0, "", VALUE(S4263))</f>
        <v>2</v>
      </c>
      <c r="U4263">
        <v>50.46</v>
      </c>
      <c r="V4263" s="1">
        <f>IF(LEN(TRIM(U4263&amp;""))=0, "", VALUE(SUBSTITUTE(U4263,"$","")))</f>
        <v>50.46</v>
      </c>
      <c r="W4263" s="1">
        <v>46.6755</v>
      </c>
      <c r="X4263" s="1">
        <f>IF(LEN(TRIM(W4263&amp;""))=0, "", VALUE(SUBSTITUTE(W4263,"$","")))</f>
        <v>46.6755</v>
      </c>
      <c r="Y4263" s="5" t="s">
        <v>1541</v>
      </c>
      <c r="Z4263" s="4" cm="1">
        <f t="array" ref="Z4263">IF(
    LEN(TRIM(Y4263&amp;""))=0,
        IF(AND(ISNUMBER(net_sales_clean), ISNUMBER(profit_clean)),
            net_sales_clean - profit_clean,
            ""
        ),
    VALUE(SUBSTITUTE(Y4263,"$",""))
)</f>
        <v>36.600543950784498</v>
      </c>
      <c r="AA4263" s="5" t="s">
        <v>1540</v>
      </c>
      <c r="AB4263" s="4" cm="1">
        <f t="array" ref="AB4263">IF(
    LEN(TRIM(AA4263&amp;""))=0,
        IF(AND(ISNUMBER(net_sales_clean), ISNUMBER(cost_clean)),
            net_sales_clean - cost_clean,
            ""
        ),
    VALUE(SUBSTITUTE(AA4263,"$",""))
)</f>
        <v>10.0749560492154</v>
      </c>
      <c r="AC4263">
        <v>9</v>
      </c>
      <c r="AD4263">
        <f>IF(LEN(TRIM(AC4263&amp;""))=0, "", VALUE(AC4263))</f>
        <v>9</v>
      </c>
      <c r="AF4263" t="str">
        <f>IF(LEN(TRIM(AE4263&amp;""))=0, "", VALUE(AE4263))</f>
        <v/>
      </c>
      <c r="AG4263">
        <v>0</v>
      </c>
      <c r="AH4263">
        <f>IF(
    OR(U4263&lt;0, W4263&lt;0, Y4263&lt;0, AA4263&lt;0),
        1,
        IF(LEN(TRIM(AG4263&amp;""))=0, "", AG4263)
)</f>
        <v>0</v>
      </c>
      <c r="AI4263" t="str">
        <f>IF(
    COUNT(Q4263,V4263,X4263,Z4263,AB4263)=0,
        "Not Usable",
    IF(
        COUNT(Q4263,V4263,X4263,Z4263,AB4263)&lt;5,
            "Incomplete",
            IF(
                MIN(Q4263,V4263,X4263,Z4263,AB4263)=0,
                    "Incomplete",
                    "Complete"
            )
    )
)</f>
        <v>Complete</v>
      </c>
    </row>
    <row r="4264" spans="1:35" x14ac:dyDescent="0.3">
      <c r="A4264">
        <v>29604</v>
      </c>
      <c r="B4264" s="6">
        <v>45479.133796296293</v>
      </c>
      <c r="C4264" s="3">
        <f>INT(B4264)</f>
        <v>45479</v>
      </c>
      <c r="D4264" s="2">
        <f>MOD(B4264,1)</f>
        <v>0.13379629629343981</v>
      </c>
      <c r="E4264">
        <v>32</v>
      </c>
      <c r="F4264" t="s">
        <v>13</v>
      </c>
      <c r="G4264" t="str">
        <f xml:space="preserve"> PROPER(TRIM(CLEAN(SUBSTITUTE(F4264,CHAR(160)," "))))</f>
        <v>Northeast</v>
      </c>
      <c r="H4264" t="s">
        <v>17</v>
      </c>
      <c r="I4264" t="str">
        <f>PROPER(TRIM(CLEAN((SUBSTITUTE(H4264,"-"," ")))))</f>
        <v>Online</v>
      </c>
      <c r="J4264">
        <v>6927</v>
      </c>
      <c r="K4264" t="s">
        <v>10</v>
      </c>
      <c r="L4264" t="str">
        <f xml:space="preserve"> PROPER(TRIM(CLEAN(SUBSTITUTE(K4264,CHAR(160)," "))))</f>
        <v>Consumer</v>
      </c>
      <c r="M4264" t="s">
        <v>9</v>
      </c>
      <c r="N4264" t="str">
        <f xml:space="preserve"> PROPER(TRIM(CLEAN(SUBSTITUTE(M4264,CHAR(160)," "))))</f>
        <v>Home</v>
      </c>
      <c r="O4264" t="s">
        <v>32</v>
      </c>
      <c r="P4264" t="str">
        <f>IF(LEN(TRIM(Table1[[#This Row],[subcategory]]&amp;""))=0,"Unknown", PROPER(TRIM(Table1[[#This Row],[subcategory]])))</f>
        <v>Furniture</v>
      </c>
      <c r="Q4264">
        <v>247.94</v>
      </c>
      <c r="R4264" s="1">
        <f>IF(LEN(TRIM(Q4264&amp;""))=0, "", VALUE(SUBSTITUTE(Q4264,"$","")))</f>
        <v>247.94</v>
      </c>
      <c r="S4264">
        <v>4</v>
      </c>
      <c r="T4264">
        <f>IF(LEN(TRIM(S4264&amp;""))=0, "", VALUE(S4264))</f>
        <v>4</v>
      </c>
      <c r="U4264">
        <v>991.76</v>
      </c>
      <c r="V4264" s="1">
        <f>IF(LEN(TRIM(U4264&amp;""))=0, "", VALUE(SUBSTITUTE(U4264,"$","")))</f>
        <v>991.76</v>
      </c>
      <c r="W4264" s="4" t="s">
        <v>1539</v>
      </c>
      <c r="X4264" s="4">
        <f>IF(LEN(TRIM(W4264&amp;""))=0, "", VALUE(SUBSTITUTE(W4264,"$","")))</f>
        <v>948.122559999999</v>
      </c>
      <c r="Y4264" s="5" t="s">
        <v>1538</v>
      </c>
      <c r="Z4264" s="4" cm="1">
        <f t="array" ref="Z4264">IF(
    LEN(TRIM(Y4264&amp;""))=0,
        IF(AND(ISNUMBER(net_sales_clean), ISNUMBER(profit_clean)),
            net_sales_clean - profit_clean,
            ""
        ),
    VALUE(SUBSTITUTE(Y4264,"$",""))
)</f>
        <v>592.70384653743702</v>
      </c>
      <c r="AA4264" s="5" t="s">
        <v>1537</v>
      </c>
      <c r="AB4264" s="4" cm="1">
        <f t="array" ref="AB4264">IF(
    LEN(TRIM(AA4264&amp;""))=0,
        IF(AND(ISNUMBER(net_sales_clean), ISNUMBER(cost_clean)),
            net_sales_clean - cost_clean,
            ""
        ),
    VALUE(SUBSTITUTE(AA4264,"$",""))
)</f>
        <v>355.41871346256198</v>
      </c>
      <c r="AC4264">
        <v>3</v>
      </c>
      <c r="AD4264">
        <f>IF(LEN(TRIM(AC4264&amp;""))=0, "", VALUE(AC4264))</f>
        <v>3</v>
      </c>
      <c r="AE4264">
        <v>4</v>
      </c>
      <c r="AF4264">
        <f>IF(LEN(TRIM(AE4264&amp;""))=0, "", VALUE(AE4264))</f>
        <v>4</v>
      </c>
      <c r="AG4264">
        <v>1</v>
      </c>
      <c r="AH4264">
        <f>IF(
    OR(U4264&lt;0, W4264&lt;0, Y4264&lt;0, AA4264&lt;0),
        1,
        IF(LEN(TRIM(AG4264&amp;""))=0, "", AG4264)
)</f>
        <v>1</v>
      </c>
      <c r="AI4264" t="str">
        <f>IF(
    COUNT(Q4264,V4264,X4264,Z4264,AB4264)=0,
        "Not Usable",
    IF(
        COUNT(Q4264,V4264,X4264,Z4264,AB4264)&lt;5,
            "Incomplete",
            IF(
                MIN(Q4264,V4264,X4264,Z4264,AB4264)=0,
                    "Incomplete",
                    "Complete"
            )
    )
)</f>
        <v>Complete</v>
      </c>
    </row>
    <row r="4265" spans="1:35" x14ac:dyDescent="0.3">
      <c r="A4265">
        <v>5976</v>
      </c>
      <c r="B4265" s="6">
        <v>45254.205289351848</v>
      </c>
      <c r="C4265" s="3">
        <f>INT(B4265)</f>
        <v>45254</v>
      </c>
      <c r="D4265" s="2">
        <f>MOD(B4265,1)</f>
        <v>0.20528935184847796</v>
      </c>
      <c r="E4265">
        <v>55</v>
      </c>
      <c r="F4265" t="s">
        <v>15</v>
      </c>
      <c r="G4265" t="str">
        <f xml:space="preserve"> PROPER(TRIM(CLEAN(SUBSTITUTE(F4265,CHAR(160)," "))))</f>
        <v>West</v>
      </c>
      <c r="H4265" t="s">
        <v>7</v>
      </c>
      <c r="I4265" t="str">
        <f>PROPER(TRIM(CLEAN((SUBSTITUTE(H4265,"-"," ")))))</f>
        <v>In Store</v>
      </c>
      <c r="J4265">
        <v>14451</v>
      </c>
      <c r="K4265" t="s">
        <v>2</v>
      </c>
      <c r="L4265" t="str">
        <f xml:space="preserve"> PROPER(TRIM(CLEAN(SUBSTITUTE(K4265,CHAR(160)," "))))</f>
        <v>Home Office</v>
      </c>
      <c r="M4265" t="s">
        <v>19</v>
      </c>
      <c r="N4265" t="str">
        <f xml:space="preserve"> PROPER(TRIM(CLEAN(SUBSTITUTE(M4265,CHAR(160)," "))))</f>
        <v>Apparel</v>
      </c>
      <c r="O4265" t="s">
        <v>20</v>
      </c>
      <c r="P4265" t="str">
        <f>IF(LEN(TRIM(Table1[[#This Row],[subcategory]]&amp;""))=0,"Unknown", PROPER(TRIM(Table1[[#This Row],[subcategory]])))</f>
        <v>Women</v>
      </c>
      <c r="Q4265">
        <v>77.38</v>
      </c>
      <c r="R4265" s="1">
        <f>IF(LEN(TRIM(Q4265&amp;""))=0, "", VALUE(SUBSTITUTE(Q4265,"$","")))</f>
        <v>77.38</v>
      </c>
      <c r="S4265">
        <v>2</v>
      </c>
      <c r="T4265">
        <f>IF(LEN(TRIM(S4265&amp;""))=0, "", VALUE(S4265))</f>
        <v>2</v>
      </c>
      <c r="U4265">
        <v>154.76</v>
      </c>
      <c r="V4265" s="1">
        <f>IF(LEN(TRIM(U4265&amp;""))=0, "", VALUE(SUBSTITUTE(U4265,"$","")))</f>
        <v>154.76</v>
      </c>
      <c r="W4265" s="4" t="s">
        <v>1536</v>
      </c>
      <c r="X4265" s="4">
        <f>IF(LEN(TRIM(W4265&amp;""))=0, "", VALUE(SUBSTITUTE(W4265,"$","")))</f>
        <v>103.379679999999</v>
      </c>
      <c r="Y4265" s="5" t="s">
        <v>1535</v>
      </c>
      <c r="Z4265" s="4" cm="1">
        <f t="array" ref="Z4265">IF(
    LEN(TRIM(Y4265&amp;""))=0,
        IF(AND(ISNUMBER(net_sales_clean), ISNUMBER(profit_clean)),
            net_sales_clean - profit_clean,
            ""
        ),
    VALUE(SUBSTITUTE(Y4265,"$",""))
)</f>
        <v>61.552931414285702</v>
      </c>
      <c r="AA4265" s="5" t="s">
        <v>1534</v>
      </c>
      <c r="AB4265" s="4" cm="1">
        <f t="array" ref="AB4265">IF(
    LEN(TRIM(AA4265&amp;""))=0,
        IF(AND(ISNUMBER(net_sales_clean), ISNUMBER(cost_clean)),
            net_sales_clean - cost_clean,
            ""
        ),
    VALUE(SUBSTITUTE(AA4265,"$",""))
)</f>
        <v>41.826748585714199</v>
      </c>
      <c r="AC4265">
        <v>4</v>
      </c>
      <c r="AD4265">
        <f>IF(LEN(TRIM(AC4265&amp;""))=0, "", VALUE(AC4265))</f>
        <v>4</v>
      </c>
      <c r="AE4265">
        <v>3</v>
      </c>
      <c r="AF4265">
        <f>IF(LEN(TRIM(AE4265&amp;""))=0, "", VALUE(AE4265))</f>
        <v>3</v>
      </c>
      <c r="AG4265">
        <v>0</v>
      </c>
      <c r="AH4265">
        <f>IF(
    OR(U4265&lt;0, W4265&lt;0, Y4265&lt;0, AA4265&lt;0),
        1,
        IF(LEN(TRIM(AG4265&amp;""))=0, "", AG4265)
)</f>
        <v>0</v>
      </c>
      <c r="AI4265" t="str">
        <f>IF(
    COUNT(Q4265,V4265,X4265,Z4265,AB4265)=0,
        "Not Usable",
    IF(
        COUNT(Q4265,V4265,X4265,Z4265,AB4265)&lt;5,
            "Incomplete",
            IF(
                MIN(Q4265,V4265,X4265,Z4265,AB4265)=0,
                    "Incomplete",
                    "Complete"
            )
    )
)</f>
        <v>Complete</v>
      </c>
    </row>
    <row r="4266" spans="1:35" x14ac:dyDescent="0.3">
      <c r="A4266">
        <v>27728</v>
      </c>
      <c r="B4266" s="6">
        <v>45661.890787037039</v>
      </c>
      <c r="C4266" s="3">
        <f>INT(B4266)</f>
        <v>45661</v>
      </c>
      <c r="D4266" s="2">
        <f>MOD(B4266,1)</f>
        <v>0.89078703703853535</v>
      </c>
      <c r="E4266">
        <v>3</v>
      </c>
      <c r="F4266" t="s">
        <v>15</v>
      </c>
      <c r="G4266" t="str">
        <f xml:space="preserve"> PROPER(TRIM(CLEAN(SUBSTITUTE(F4266,CHAR(160)," "))))</f>
        <v>West</v>
      </c>
      <c r="H4266" t="s">
        <v>17</v>
      </c>
      <c r="I4266" t="str">
        <f>PROPER(TRIM(CLEAN((SUBSTITUTE(H4266,"-"," ")))))</f>
        <v>Online</v>
      </c>
      <c r="J4266">
        <v>21726</v>
      </c>
      <c r="K4266" t="s">
        <v>2</v>
      </c>
      <c r="L4266" t="str">
        <f xml:space="preserve"> PROPER(TRIM(CLEAN(SUBSTITUTE(K4266,CHAR(160)," "))))</f>
        <v>Home Office</v>
      </c>
      <c r="M4266" t="s">
        <v>9</v>
      </c>
      <c r="N4266" t="str">
        <f xml:space="preserve"> PROPER(TRIM(CLEAN(SUBSTITUTE(M4266,CHAR(160)," "))))</f>
        <v>Home</v>
      </c>
      <c r="O4266" t="s">
        <v>12</v>
      </c>
      <c r="P4266" t="str">
        <f>IF(LEN(TRIM(Table1[[#This Row],[subcategory]]&amp;""))=0,"Unknown", PROPER(TRIM(Table1[[#This Row],[subcategory]])))</f>
        <v>Decor</v>
      </c>
      <c r="Q4266">
        <v>62.69</v>
      </c>
      <c r="R4266" s="1">
        <f>IF(LEN(TRIM(Q4266&amp;""))=0, "", VALUE(SUBSTITUTE(Q4266,"$","")))</f>
        <v>62.69</v>
      </c>
      <c r="S4266">
        <v>3</v>
      </c>
      <c r="T4266">
        <f>IF(LEN(TRIM(S4266&amp;""))=0, "", VALUE(S4266))</f>
        <v>3</v>
      </c>
      <c r="U4266">
        <v>188.07</v>
      </c>
      <c r="V4266" s="1">
        <f>IF(LEN(TRIM(U4266&amp;""))=0, "", VALUE(SUBSTITUTE(U4266,"$","")))</f>
        <v>188.07</v>
      </c>
      <c r="W4266" s="1">
        <v>80.493960000000001</v>
      </c>
      <c r="X4266" s="1">
        <f>IF(LEN(TRIM(W4266&amp;""))=0, "", VALUE(SUBSTITUTE(W4266,"$","")))</f>
        <v>80.493960000000001</v>
      </c>
      <c r="Z4266" s="1" t="str" cm="1">
        <f t="array" ref="Z4266">IF(
    LEN(TRIM(Y4266&amp;""))=0,
        IF(AND(ISNUMBER(net_sales_clean), ISNUMBER(profit_clean)),
            net_sales_clean - profit_clean,
            ""
        ),
    VALUE(SUBSTITUTE(Y4266,"$",""))
)</f>
        <v/>
      </c>
      <c r="AB4266" s="1" t="str" cm="1">
        <f t="array" ref="AB4266">IF(
    LEN(TRIM(AA4266&amp;""))=0,
        IF(AND(ISNUMBER(net_sales_clean), ISNUMBER(cost_clean)),
            net_sales_clean - cost_clean,
            ""
        ),
    VALUE(SUBSTITUTE(AA4266,"$",""))
)</f>
        <v/>
      </c>
      <c r="AC4266">
        <v>3</v>
      </c>
      <c r="AD4266">
        <f>IF(LEN(TRIM(AC4266&amp;""))=0, "", VALUE(AC4266))</f>
        <v>3</v>
      </c>
      <c r="AE4266">
        <v>1</v>
      </c>
      <c r="AF4266">
        <f>IF(LEN(TRIM(AE4266&amp;""))=0, "", VALUE(AE4266))</f>
        <v>1</v>
      </c>
      <c r="AG4266">
        <v>0</v>
      </c>
      <c r="AH4266">
        <f>IF(
    OR(U4266&lt;0, W4266&lt;0, Y4266&lt;0, AA4266&lt;0),
        1,
        IF(LEN(TRIM(AG4266&amp;""))=0, "", AG4266)
)</f>
        <v>0</v>
      </c>
      <c r="AI4266" t="str">
        <f>IF(
    COUNT(Q4266,V4266,X4266,Z4266,AB4266)=0,
        "Not Usable",
    IF(
        COUNT(Q4266,V4266,X4266,Z4266,AB4266)&lt;5,
            "Incomplete",
            IF(
                MIN(Q4266,V4266,X4266,Z4266,AB4266)=0,
                    "Incomplete",
                    "Complete"
            )
    )
)</f>
        <v>Incomplete</v>
      </c>
    </row>
    <row r="4267" spans="1:35" x14ac:dyDescent="0.3">
      <c r="A4267">
        <v>14805</v>
      </c>
      <c r="B4267" s="6">
        <v>45518.487569444442</v>
      </c>
      <c r="C4267" s="3">
        <f>INT(B4267)</f>
        <v>45518</v>
      </c>
      <c r="D4267" s="2">
        <f>MOD(B4267,1)</f>
        <v>0.48756944444176042</v>
      </c>
      <c r="E4267">
        <v>81</v>
      </c>
      <c r="F4267" t="s">
        <v>15</v>
      </c>
      <c r="G4267" t="str">
        <f xml:space="preserve"> PROPER(TRIM(CLEAN(SUBSTITUTE(F4267,CHAR(160)," "))))</f>
        <v>West</v>
      </c>
      <c r="H4267" t="s">
        <v>11</v>
      </c>
      <c r="I4267" t="str">
        <f>PROPER(TRIM(CLEAN((SUBSTITUTE(H4267,"-"," ")))))</f>
        <v>Online</v>
      </c>
      <c r="J4267">
        <v>12474</v>
      </c>
      <c r="K4267" t="s">
        <v>2</v>
      </c>
      <c r="L4267" t="str">
        <f xml:space="preserve"> PROPER(TRIM(CLEAN(SUBSTITUTE(K4267,CHAR(160)," "))))</f>
        <v>Home Office</v>
      </c>
      <c r="M4267" t="s">
        <v>23</v>
      </c>
      <c r="N4267" t="str">
        <f xml:space="preserve"> PROPER(TRIM(CLEAN(SUBSTITUTE(M4267,CHAR(160)," "))))</f>
        <v>Electronics</v>
      </c>
      <c r="O4267" t="s">
        <v>25</v>
      </c>
      <c r="P4267" t="str">
        <f>IF(LEN(TRIM(Table1[[#This Row],[subcategory]]&amp;""))=0,"Unknown", PROPER(TRIM(Table1[[#This Row],[subcategory]])))</f>
        <v>Laptops</v>
      </c>
      <c r="Q4267">
        <v>113.32</v>
      </c>
      <c r="R4267" s="1">
        <f>IF(LEN(TRIM(Q4267&amp;""))=0, "", VALUE(SUBSTITUTE(Q4267,"$","")))</f>
        <v>113.32</v>
      </c>
      <c r="S4267">
        <v>3</v>
      </c>
      <c r="T4267">
        <f>IF(LEN(TRIM(S4267&amp;""))=0, "", VALUE(S4267))</f>
        <v>3</v>
      </c>
      <c r="U4267">
        <v>339.96</v>
      </c>
      <c r="V4267" s="1">
        <f>IF(LEN(TRIM(U4267&amp;""))=0, "", VALUE(SUBSTITUTE(U4267,"$","")))</f>
        <v>339.96</v>
      </c>
      <c r="X4267" s="1" t="str">
        <f>IF(LEN(TRIM(W4267&amp;""))=0, "", VALUE(SUBSTITUTE(W4267,"$","")))</f>
        <v/>
      </c>
      <c r="Z4267" s="1" t="str" cm="1">
        <f t="array" ref="Z4267">IF(
    LEN(TRIM(Y4267&amp;""))=0,
        IF(AND(ISNUMBER(net_sales_clean), ISNUMBER(profit_clean)),
            net_sales_clean - profit_clean,
            ""
        ),
    VALUE(SUBSTITUTE(Y4267,"$",""))
)</f>
        <v/>
      </c>
      <c r="AB4267" s="1" t="str" cm="1">
        <f t="array" ref="AB4267">IF(
    LEN(TRIM(AA4267&amp;""))=0,
        IF(AND(ISNUMBER(net_sales_clean), ISNUMBER(cost_clean)),
            net_sales_clean - cost_clean,
            ""
        ),
    VALUE(SUBSTITUTE(AA4267,"$",""))
)</f>
        <v/>
      </c>
      <c r="AC4267">
        <v>5</v>
      </c>
      <c r="AD4267">
        <f>IF(LEN(TRIM(AC4267&amp;""))=0, "", VALUE(AC4267))</f>
        <v>5</v>
      </c>
      <c r="AE4267">
        <v>2</v>
      </c>
      <c r="AF4267">
        <f>IF(LEN(TRIM(AE4267&amp;""))=0, "", VALUE(AE4267))</f>
        <v>2</v>
      </c>
      <c r="AG4267">
        <v>0</v>
      </c>
      <c r="AH4267">
        <f>IF(
    OR(U4267&lt;0, W4267&lt;0, Y4267&lt;0, AA4267&lt;0),
        1,
        IF(LEN(TRIM(AG4267&amp;""))=0, "", AG4267)
)</f>
        <v>0</v>
      </c>
      <c r="AI4267" t="str">
        <f>IF(
    COUNT(Q4267,V4267,X4267,Z4267,AB4267)=0,
        "Not Usable",
    IF(
        COUNT(Q4267,V4267,X4267,Z4267,AB4267)&lt;5,
            "Incomplete",
            IF(
                MIN(Q4267,V4267,X4267,Z4267,AB4267)=0,
                    "Incomplete",
                    "Complete"
            )
    )
)</f>
        <v>Incomplete</v>
      </c>
    </row>
    <row r="4268" spans="1:35" x14ac:dyDescent="0.3">
      <c r="A4268">
        <v>54320</v>
      </c>
      <c r="B4268" s="6">
        <v>45743.299571759257</v>
      </c>
      <c r="C4268" s="3">
        <f>INT(B4268)</f>
        <v>45743</v>
      </c>
      <c r="D4268" s="2">
        <f>MOD(B4268,1)</f>
        <v>0.29957175925665069</v>
      </c>
      <c r="E4268">
        <v>81</v>
      </c>
      <c r="F4268" t="s">
        <v>15</v>
      </c>
      <c r="G4268" t="str">
        <f xml:space="preserve"> PROPER(TRIM(CLEAN(SUBSTITUTE(F4268,CHAR(160)," "))))</f>
        <v>West</v>
      </c>
      <c r="H4268" t="s">
        <v>11</v>
      </c>
      <c r="I4268" t="str">
        <f>PROPER(TRIM(CLEAN((SUBSTITUTE(H4268,"-"," ")))))</f>
        <v>Online</v>
      </c>
      <c r="J4268">
        <v>6342</v>
      </c>
      <c r="K4268" t="s">
        <v>14</v>
      </c>
      <c r="L4268" t="str">
        <f xml:space="preserve"> PROPER(TRIM(CLEAN(SUBSTITUTE(K4268,CHAR(160)," "))))</f>
        <v>Consumer</v>
      </c>
      <c r="M4268" t="s">
        <v>19</v>
      </c>
      <c r="N4268" t="str">
        <f xml:space="preserve"> PROPER(TRIM(CLEAN(SUBSTITUTE(M4268,CHAR(160)," "))))</f>
        <v>Apparel</v>
      </c>
      <c r="O4268" t="s">
        <v>41</v>
      </c>
      <c r="P4268" t="str">
        <f>IF(LEN(TRIM(Table1[[#This Row],[subcategory]]&amp;""))=0,"Unknown", PROPER(TRIM(Table1[[#This Row],[subcategory]])))</f>
        <v>Shoes</v>
      </c>
      <c r="Q4268">
        <v>66.959999999999994</v>
      </c>
      <c r="R4268" s="1">
        <f>IF(LEN(TRIM(Q4268&amp;""))=0, "", VALUE(SUBSTITUTE(Q4268,"$","")))</f>
        <v>66.959999999999994</v>
      </c>
      <c r="S4268">
        <v>4</v>
      </c>
      <c r="T4268">
        <f>IF(LEN(TRIM(S4268&amp;""))=0, "", VALUE(S4268))</f>
        <v>4</v>
      </c>
      <c r="U4268">
        <v>267.83999999999997</v>
      </c>
      <c r="V4268" s="1">
        <f>IF(LEN(TRIM(U4268&amp;""))=0, "", VALUE(SUBSTITUTE(U4268,"$","")))</f>
        <v>267.83999999999997</v>
      </c>
      <c r="W4268" s="4" t="s">
        <v>1533</v>
      </c>
      <c r="X4268" s="4">
        <f>IF(LEN(TRIM(W4268&amp;""))=0, "", VALUE(SUBSTITUTE(W4268,"$","")))</f>
        <v>223.378559999999</v>
      </c>
      <c r="Y4268" s="5" t="s">
        <v>1532</v>
      </c>
      <c r="Z4268" s="4" cm="1">
        <f t="array" ref="Z4268">IF(
    LEN(TRIM(Y4268&amp;""))=0,
        IF(AND(ISNUMBER(net_sales_clean), ISNUMBER(profit_clean)),
            net_sales_clean - profit_clean,
            ""
        ),
    VALUE(SUBSTITUTE(Y4268,"$",""))
)</f>
        <v>125.81166565209701</v>
      </c>
      <c r="AA4268" s="5" t="s">
        <v>1531</v>
      </c>
      <c r="AB4268" s="4" cm="1">
        <f t="array" ref="AB4268">IF(
    LEN(TRIM(AA4268&amp;""))=0,
        IF(AND(ISNUMBER(net_sales_clean), ISNUMBER(cost_clean)),
            net_sales_clean - cost_clean,
            ""
        ),
    VALUE(SUBSTITUTE(AA4268,"$",""))
)</f>
        <v>97.566894347902505</v>
      </c>
      <c r="AC4268">
        <v>2</v>
      </c>
      <c r="AD4268">
        <f>IF(LEN(TRIM(AC4268&amp;""))=0, "", VALUE(AC4268))</f>
        <v>2</v>
      </c>
      <c r="AE4268">
        <v>5</v>
      </c>
      <c r="AF4268">
        <f>IF(LEN(TRIM(AE4268&amp;""))=0, "", VALUE(AE4268))</f>
        <v>5</v>
      </c>
      <c r="AG4268">
        <v>0</v>
      </c>
      <c r="AH4268">
        <f>IF(
    OR(U4268&lt;0, W4268&lt;0, Y4268&lt;0, AA4268&lt;0),
        1,
        IF(LEN(TRIM(AG4268&amp;""))=0, "", AG4268)
)</f>
        <v>0</v>
      </c>
      <c r="AI4268" t="str">
        <f>IF(
    COUNT(Q4268,V4268,X4268,Z4268,AB4268)=0,
        "Not Usable",
    IF(
        COUNT(Q4268,V4268,X4268,Z4268,AB4268)&lt;5,
            "Incomplete",
            IF(
                MIN(Q4268,V4268,X4268,Z4268,AB4268)=0,
                    "Incomplete",
                    "Complete"
            )
    )
)</f>
        <v>Complete</v>
      </c>
    </row>
    <row r="4269" spans="1:35" x14ac:dyDescent="0.3">
      <c r="A4269">
        <v>43368</v>
      </c>
      <c r="B4269" s="6">
        <v>45271.086782407408</v>
      </c>
      <c r="C4269" s="3">
        <f>INT(B4269)</f>
        <v>45271</v>
      </c>
      <c r="D4269" s="2">
        <f>MOD(B4269,1)</f>
        <v>8.6782407408463769E-2</v>
      </c>
      <c r="E4269">
        <v>6</v>
      </c>
      <c r="F4269" t="s">
        <v>21</v>
      </c>
      <c r="G4269" t="str">
        <f xml:space="preserve"> PROPER(TRIM(CLEAN(SUBSTITUTE(F4269,CHAR(160)," "))))</f>
        <v>Midwest</v>
      </c>
      <c r="H4269" t="s">
        <v>11</v>
      </c>
      <c r="I4269" t="str">
        <f>PROPER(TRIM(CLEAN((SUBSTITUTE(H4269,"-"," ")))))</f>
        <v>Online</v>
      </c>
      <c r="J4269">
        <v>2183</v>
      </c>
      <c r="K4269" t="s">
        <v>2</v>
      </c>
      <c r="L4269" t="str">
        <f xml:space="preserve"> PROPER(TRIM(CLEAN(SUBSTITUTE(K4269,CHAR(160)," "))))</f>
        <v>Home Office</v>
      </c>
      <c r="M4269" t="s">
        <v>23</v>
      </c>
      <c r="N4269" t="str">
        <f xml:space="preserve"> PROPER(TRIM(CLEAN(SUBSTITUTE(M4269,CHAR(160)," "))))</f>
        <v>Electronics</v>
      </c>
      <c r="O4269" t="s">
        <v>40</v>
      </c>
      <c r="P4269" t="str">
        <f>IF(LEN(TRIM(Table1[[#This Row],[subcategory]]&amp;""))=0,"Unknown", PROPER(TRIM(Table1[[#This Row],[subcategory]])))</f>
        <v>Accessories</v>
      </c>
      <c r="Q4269">
        <v>90.91</v>
      </c>
      <c r="R4269" s="1">
        <f>IF(LEN(TRIM(Q4269&amp;""))=0, "", VALUE(SUBSTITUTE(Q4269,"$","")))</f>
        <v>90.91</v>
      </c>
      <c r="S4269">
        <v>0</v>
      </c>
      <c r="T4269">
        <f>IF(LEN(TRIM(S4269&amp;""))=0, "", VALUE(S4269))</f>
        <v>0</v>
      </c>
      <c r="U4269">
        <v>0</v>
      </c>
      <c r="V4269" s="1">
        <f>IF(LEN(TRIM(U4269&amp;""))=0, "", VALUE(SUBSTITUTE(U4269,"$","")))</f>
        <v>0</v>
      </c>
      <c r="W4269" s="1">
        <v>0</v>
      </c>
      <c r="X4269" s="1">
        <f>IF(LEN(TRIM(W4269&amp;""))=0, "", VALUE(SUBSTITUTE(W4269,"$","")))</f>
        <v>0</v>
      </c>
      <c r="Y4269">
        <v>0</v>
      </c>
      <c r="Z4269" s="1" cm="1">
        <f t="array" ref="Z4269">IF(
    LEN(TRIM(Y4269&amp;""))=0,
        IF(AND(ISNUMBER(net_sales_clean), ISNUMBER(profit_clean)),
            net_sales_clean - profit_clean,
            ""
        ),
    VALUE(SUBSTITUTE(Y4269,"$",""))
)</f>
        <v>0</v>
      </c>
      <c r="AA4269">
        <v>0</v>
      </c>
      <c r="AB4269" s="1" cm="1">
        <f t="array" ref="AB4269">IF(
    LEN(TRIM(AA4269&amp;""))=0,
        IF(AND(ISNUMBER(net_sales_clean), ISNUMBER(cost_clean)),
            net_sales_clean - cost_clean,
            ""
        ),
    VALUE(SUBSTITUTE(AA4269,"$",""))
)</f>
        <v>0</v>
      </c>
      <c r="AC4269">
        <v>8</v>
      </c>
      <c r="AD4269">
        <f>IF(LEN(TRIM(AC4269&amp;""))=0, "", VALUE(AC4269))</f>
        <v>8</v>
      </c>
      <c r="AF4269" t="str">
        <f>IF(LEN(TRIM(AE4269&amp;""))=0, "", VALUE(AE4269))</f>
        <v/>
      </c>
      <c r="AG4269">
        <v>0</v>
      </c>
      <c r="AH4269">
        <f>IF(
    OR(U4269&lt;0, W4269&lt;0, Y4269&lt;0, AA4269&lt;0),
        1,
        IF(LEN(TRIM(AG4269&amp;""))=0, "", AG4269)
)</f>
        <v>0</v>
      </c>
      <c r="AI4269" t="str">
        <f>IF(
    COUNT(Q4269,V4269,X4269,Z4269,AB4269)=0,
        "Not Usable",
    IF(
        COUNT(Q4269,V4269,X4269,Z4269,AB4269)&lt;5,
            "Incomplete",
            IF(
                MIN(Q4269,V4269,X4269,Z4269,AB4269)=0,
                    "Incomplete",
                    "Complete"
            )
    )
)</f>
        <v>Incomplete</v>
      </c>
    </row>
    <row r="4270" spans="1:35" x14ac:dyDescent="0.3">
      <c r="A4270">
        <v>12958</v>
      </c>
      <c r="B4270" s="6">
        <v>45490.053506944445</v>
      </c>
      <c r="C4270" s="3">
        <f>INT(B4270)</f>
        <v>45490</v>
      </c>
      <c r="D4270" s="2">
        <f>MOD(B4270,1)</f>
        <v>5.3506944444961846E-2</v>
      </c>
      <c r="E4270">
        <v>69</v>
      </c>
      <c r="F4270" t="s">
        <v>13</v>
      </c>
      <c r="G4270" t="str">
        <f xml:space="preserve"> PROPER(TRIM(CLEAN(SUBSTITUTE(F4270,CHAR(160)," "))))</f>
        <v>Northeast</v>
      </c>
      <c r="H4270" t="s">
        <v>11</v>
      </c>
      <c r="I4270" t="str">
        <f>PROPER(TRIM(CLEAN((SUBSTITUTE(H4270,"-"," ")))))</f>
        <v>Online</v>
      </c>
      <c r="J4270">
        <v>26931</v>
      </c>
      <c r="K4270" t="s">
        <v>14</v>
      </c>
      <c r="L4270" t="str">
        <f xml:space="preserve"> PROPER(TRIM(CLEAN(SUBSTITUTE(K4270,CHAR(160)," "))))</f>
        <v>Consumer</v>
      </c>
      <c r="M4270" t="s">
        <v>9</v>
      </c>
      <c r="N4270" t="str">
        <f xml:space="preserve"> PROPER(TRIM(CLEAN(SUBSTITUTE(M4270,CHAR(160)," "))))</f>
        <v>Home</v>
      </c>
      <c r="O4270" t="s">
        <v>12</v>
      </c>
      <c r="P4270" t="str">
        <f>IF(LEN(TRIM(Table1[[#This Row],[subcategory]]&amp;""))=0,"Unknown", PROPER(TRIM(Table1[[#This Row],[subcategory]])))</f>
        <v>Decor</v>
      </c>
      <c r="Q4270">
        <v>96.02</v>
      </c>
      <c r="R4270" s="1">
        <f>IF(LEN(TRIM(Q4270&amp;""))=0, "", VALUE(SUBSTITUTE(Q4270,"$","")))</f>
        <v>96.02</v>
      </c>
      <c r="S4270">
        <v>5</v>
      </c>
      <c r="T4270">
        <f>IF(LEN(TRIM(S4270&amp;""))=0, "", VALUE(S4270))</f>
        <v>5</v>
      </c>
      <c r="U4270" s="5" t="s">
        <v>148</v>
      </c>
      <c r="V4270" s="4">
        <f>IF(LEN(TRIM(U4270&amp;""))=0, "", VALUE(SUBSTITUTE(U4270,"$","")))</f>
        <v>480.099999999999</v>
      </c>
      <c r="W4270" s="1">
        <v>423.44819999999999</v>
      </c>
      <c r="X4270" s="1">
        <f>IF(LEN(TRIM(W4270&amp;""))=0, "", VALUE(SUBSTITUTE(W4270,"$","")))</f>
        <v>423.44819999999999</v>
      </c>
      <c r="Z4270" s="1" t="str" cm="1">
        <f t="array" ref="Z4270">IF(
    LEN(TRIM(Y4270&amp;""))=0,
        IF(AND(ISNUMBER(net_sales_clean), ISNUMBER(profit_clean)),
            net_sales_clean - profit_clean,
            ""
        ),
    VALUE(SUBSTITUTE(Y4270,"$",""))
)</f>
        <v/>
      </c>
      <c r="AB4270" s="1" t="str" cm="1">
        <f t="array" ref="AB4270">IF(
    LEN(TRIM(AA4270&amp;""))=0,
        IF(AND(ISNUMBER(net_sales_clean), ISNUMBER(cost_clean)),
            net_sales_clean - cost_clean,
            ""
        ),
    VALUE(SUBSTITUTE(AA4270,"$",""))
)</f>
        <v/>
      </c>
      <c r="AC4270">
        <v>5</v>
      </c>
      <c r="AD4270">
        <f>IF(LEN(TRIM(AC4270&amp;""))=0, "", VALUE(AC4270))</f>
        <v>5</v>
      </c>
      <c r="AE4270">
        <v>5</v>
      </c>
      <c r="AF4270">
        <f>IF(LEN(TRIM(AE4270&amp;""))=0, "", VALUE(AE4270))</f>
        <v>5</v>
      </c>
      <c r="AG4270">
        <v>0</v>
      </c>
      <c r="AH4270">
        <f>IF(
    OR(U4270&lt;0, W4270&lt;0, Y4270&lt;0, AA4270&lt;0),
        1,
        IF(LEN(TRIM(AG4270&amp;""))=0, "", AG4270)
)</f>
        <v>0</v>
      </c>
      <c r="AI4270" t="str">
        <f>IF(
    COUNT(Q4270,V4270,X4270,Z4270,AB4270)=0,
        "Not Usable",
    IF(
        COUNT(Q4270,V4270,X4270,Z4270,AB4270)&lt;5,
            "Incomplete",
            IF(
                MIN(Q4270,V4270,X4270,Z4270,AB4270)=0,
                    "Incomplete",
                    "Complete"
            )
    )
)</f>
        <v>Incomplete</v>
      </c>
    </row>
    <row r="4271" spans="1:35" x14ac:dyDescent="0.3">
      <c r="A4271">
        <v>21746</v>
      </c>
      <c r="B4271" s="6">
        <v>45854.642997685187</v>
      </c>
      <c r="C4271" s="3">
        <f>INT(B4271)</f>
        <v>45854</v>
      </c>
      <c r="D4271" s="2">
        <f>MOD(B4271,1)</f>
        <v>0.64299768518685596</v>
      </c>
      <c r="E4271">
        <v>46</v>
      </c>
      <c r="F4271" t="s">
        <v>21</v>
      </c>
      <c r="G4271" t="str">
        <f xml:space="preserve"> PROPER(TRIM(CLEAN(SUBSTITUTE(F4271,CHAR(160)," "))))</f>
        <v>Midwest</v>
      </c>
      <c r="H4271" t="s">
        <v>7</v>
      </c>
      <c r="I4271" t="str">
        <f>PROPER(TRIM(CLEAN((SUBSTITUTE(H4271,"-"," ")))))</f>
        <v>In Store</v>
      </c>
      <c r="J4271">
        <v>18799</v>
      </c>
      <c r="K4271" t="s">
        <v>10</v>
      </c>
      <c r="L4271" t="str">
        <f xml:space="preserve"> PROPER(TRIM(CLEAN(SUBSTITUTE(K4271,CHAR(160)," "))))</f>
        <v>Consumer</v>
      </c>
      <c r="M4271" t="s">
        <v>9</v>
      </c>
      <c r="N4271" t="str">
        <f xml:space="preserve"> PROPER(TRIM(CLEAN(SUBSTITUTE(M4271,CHAR(160)," "))))</f>
        <v>Home</v>
      </c>
      <c r="O4271" t="s">
        <v>36</v>
      </c>
      <c r="P4271" t="str">
        <f>IF(LEN(TRIM(Table1[[#This Row],[subcategory]]&amp;""))=0,"Unknown", PROPER(TRIM(Table1[[#This Row],[subcategory]])))</f>
        <v>Bedding</v>
      </c>
      <c r="Q4271">
        <v>44.09</v>
      </c>
      <c r="R4271" s="1">
        <f>IF(LEN(TRIM(Q4271&amp;""))=0, "", VALUE(SUBSTITUTE(Q4271,"$","")))</f>
        <v>44.09</v>
      </c>
      <c r="S4271">
        <v>2</v>
      </c>
      <c r="T4271">
        <f>IF(LEN(TRIM(S4271&amp;""))=0, "", VALUE(S4271))</f>
        <v>2</v>
      </c>
      <c r="U4271">
        <v>88.18</v>
      </c>
      <c r="V4271" s="1">
        <f>IF(LEN(TRIM(U4271&amp;""))=0, "", VALUE(SUBSTITUTE(U4271,"$","")))</f>
        <v>88.18</v>
      </c>
      <c r="W4271" s="1">
        <v>67.28134</v>
      </c>
      <c r="X4271" s="1">
        <f>IF(LEN(TRIM(W4271&amp;""))=0, "", VALUE(SUBSTITUTE(W4271,"$","")))</f>
        <v>67.28134</v>
      </c>
      <c r="Y4271" s="5" t="s">
        <v>1530</v>
      </c>
      <c r="Z4271" s="4" cm="1">
        <f t="array" ref="Z4271">IF(
    LEN(TRIM(Y4271&amp;""))=0,
        IF(AND(ISNUMBER(net_sales_clean), ISNUMBER(profit_clean)),
            net_sales_clean - profit_clean,
            ""
        ),
    VALUE(SUBSTITUTE(Y4271,"$",""))
)</f>
        <v>40.883785212785902</v>
      </c>
      <c r="AA4271" s="5" t="s">
        <v>1529</v>
      </c>
      <c r="AB4271" s="4" cm="1">
        <f t="array" ref="AB4271">IF(
    LEN(TRIM(AA4271&amp;""))=0,
        IF(AND(ISNUMBER(net_sales_clean), ISNUMBER(cost_clean)),
            net_sales_clean - cost_clean,
            ""
        ),
    VALUE(SUBSTITUTE(AA4271,"$",""))
)</f>
        <v>26.397554787213998</v>
      </c>
      <c r="AC4271">
        <v>9</v>
      </c>
      <c r="AD4271">
        <f>IF(LEN(TRIM(AC4271&amp;""))=0, "", VALUE(AC4271))</f>
        <v>9</v>
      </c>
      <c r="AE4271">
        <v>1</v>
      </c>
      <c r="AF4271">
        <f>IF(LEN(TRIM(AE4271&amp;""))=0, "", VALUE(AE4271))</f>
        <v>1</v>
      </c>
      <c r="AG4271">
        <v>0</v>
      </c>
      <c r="AH4271">
        <f>IF(
    OR(U4271&lt;0, W4271&lt;0, Y4271&lt;0, AA4271&lt;0),
        1,
        IF(LEN(TRIM(AG4271&amp;""))=0, "", AG4271)
)</f>
        <v>0</v>
      </c>
      <c r="AI4271" t="str">
        <f>IF(
    COUNT(Q4271,V4271,X4271,Z4271,AB4271)=0,
        "Not Usable",
    IF(
        COUNT(Q4271,V4271,X4271,Z4271,AB4271)&lt;5,
            "Incomplete",
            IF(
                MIN(Q4271,V4271,X4271,Z4271,AB4271)=0,
                    "Incomplete",
                    "Complete"
            )
    )
)</f>
        <v>Complete</v>
      </c>
    </row>
    <row r="4272" spans="1:35" x14ac:dyDescent="0.3">
      <c r="A4272">
        <v>22654</v>
      </c>
      <c r="B4272" s="6">
        <v>45512.385277777779</v>
      </c>
      <c r="C4272" s="3">
        <f>INT(B4272)</f>
        <v>45512</v>
      </c>
      <c r="D4272" s="2">
        <f>MOD(B4272,1)</f>
        <v>0.38527777777926531</v>
      </c>
      <c r="E4272">
        <v>24</v>
      </c>
      <c r="F4272" t="s">
        <v>15</v>
      </c>
      <c r="G4272" t="str">
        <f xml:space="preserve"> PROPER(TRIM(CLEAN(SUBSTITUTE(F4272,CHAR(160)," "))))</f>
        <v>West</v>
      </c>
      <c r="H4272" t="s">
        <v>17</v>
      </c>
      <c r="I4272" t="str">
        <f>PROPER(TRIM(CLEAN((SUBSTITUTE(H4272,"-"," ")))))</f>
        <v>Online</v>
      </c>
      <c r="J4272">
        <v>6812</v>
      </c>
      <c r="K4272" t="s">
        <v>6</v>
      </c>
      <c r="L4272" t="str">
        <f xml:space="preserve"> PROPER(TRIM(CLEAN(SUBSTITUTE(K4272,CHAR(160)," "))))</f>
        <v>Corporate</v>
      </c>
      <c r="M4272" t="s">
        <v>16</v>
      </c>
      <c r="N4272" t="str">
        <f xml:space="preserve"> PROPER(TRIM(CLEAN(SUBSTITUTE(M4272,CHAR(160)," "))))</f>
        <v>Grocery</v>
      </c>
      <c r="O4272" t="s">
        <v>24</v>
      </c>
      <c r="P4272" t="str">
        <f>IF(LEN(TRIM(Table1[[#This Row],[subcategory]]&amp;""))=0,"Unknown", PROPER(TRIM(Table1[[#This Row],[subcategory]])))</f>
        <v>Snacks</v>
      </c>
      <c r="Q4272">
        <v>113.75</v>
      </c>
      <c r="R4272" s="1">
        <f>IF(LEN(TRIM(Q4272&amp;""))=0, "", VALUE(SUBSTITUTE(Q4272,"$","")))</f>
        <v>113.75</v>
      </c>
      <c r="S4272">
        <v>0</v>
      </c>
      <c r="T4272">
        <f>IF(LEN(TRIM(S4272&amp;""))=0, "", VALUE(S4272))</f>
        <v>0</v>
      </c>
      <c r="U4272">
        <v>0</v>
      </c>
      <c r="V4272" s="1">
        <f>IF(LEN(TRIM(U4272&amp;""))=0, "", VALUE(SUBSTITUTE(U4272,"$","")))</f>
        <v>0</v>
      </c>
      <c r="W4272" s="1">
        <v>0</v>
      </c>
      <c r="X4272" s="1">
        <f>IF(LEN(TRIM(W4272&amp;""))=0, "", VALUE(SUBSTITUTE(W4272,"$","")))</f>
        <v>0</v>
      </c>
      <c r="Y4272">
        <v>0</v>
      </c>
      <c r="Z4272" s="1" cm="1">
        <f t="array" ref="Z4272">IF(
    LEN(TRIM(Y4272&amp;""))=0,
        IF(AND(ISNUMBER(net_sales_clean), ISNUMBER(profit_clean)),
            net_sales_clean - profit_clean,
            ""
        ),
    VALUE(SUBSTITUTE(Y4272,"$",""))
)</f>
        <v>0</v>
      </c>
      <c r="AA4272">
        <v>0</v>
      </c>
      <c r="AB4272" s="1" cm="1">
        <f t="array" ref="AB4272">IF(
    LEN(TRIM(AA4272&amp;""))=0,
        IF(AND(ISNUMBER(net_sales_clean), ISNUMBER(cost_clean)),
            net_sales_clean - cost_clean,
            ""
        ),
    VALUE(SUBSTITUTE(AA4272,"$",""))
)</f>
        <v>0</v>
      </c>
      <c r="AC4272">
        <v>4</v>
      </c>
      <c r="AD4272">
        <f>IF(LEN(TRIM(AC4272&amp;""))=0, "", VALUE(AC4272))</f>
        <v>4</v>
      </c>
      <c r="AE4272">
        <v>1</v>
      </c>
      <c r="AF4272">
        <f>IF(LEN(TRIM(AE4272&amp;""))=0, "", VALUE(AE4272))</f>
        <v>1</v>
      </c>
      <c r="AG4272">
        <v>0</v>
      </c>
      <c r="AH4272">
        <f>IF(
    OR(U4272&lt;0, W4272&lt;0, Y4272&lt;0, AA4272&lt;0),
        1,
        IF(LEN(TRIM(AG4272&amp;""))=0, "", AG4272)
)</f>
        <v>0</v>
      </c>
      <c r="AI4272" t="str">
        <f>IF(
    COUNT(Q4272,V4272,X4272,Z4272,AB4272)=0,
        "Not Usable",
    IF(
        COUNT(Q4272,V4272,X4272,Z4272,AB4272)&lt;5,
            "Incomplete",
            IF(
                MIN(Q4272,V4272,X4272,Z4272,AB4272)=0,
                    "Incomplete",
                    "Complete"
            )
    )
)</f>
        <v>Incomplete</v>
      </c>
    </row>
    <row r="4273" spans="1:35" x14ac:dyDescent="0.3">
      <c r="A4273">
        <v>26705</v>
      </c>
      <c r="B4273" s="6">
        <v>45137.377546296295</v>
      </c>
      <c r="C4273" s="3">
        <f>INT(B4273)</f>
        <v>45137</v>
      </c>
      <c r="D4273" s="2">
        <f>MOD(B4273,1)</f>
        <v>0.377546296294895</v>
      </c>
      <c r="E4273">
        <v>18</v>
      </c>
      <c r="F4273" t="s">
        <v>13</v>
      </c>
      <c r="G4273" t="str">
        <f xml:space="preserve"> PROPER(TRIM(CLEAN(SUBSTITUTE(F4273,CHAR(160)," "))))</f>
        <v>Northeast</v>
      </c>
      <c r="H4273" t="s">
        <v>7</v>
      </c>
      <c r="I4273" t="str">
        <f>PROPER(TRIM(CLEAN((SUBSTITUTE(H4273,"-"," ")))))</f>
        <v>In Store</v>
      </c>
      <c r="J4273">
        <v>322</v>
      </c>
      <c r="K4273" t="s">
        <v>6</v>
      </c>
      <c r="L4273" t="str">
        <f xml:space="preserve"> PROPER(TRIM(CLEAN(SUBSTITUTE(K4273,CHAR(160)," "))))</f>
        <v>Corporate</v>
      </c>
      <c r="M4273" t="s">
        <v>9</v>
      </c>
      <c r="N4273" t="str">
        <f xml:space="preserve"> PROPER(TRIM(CLEAN(SUBSTITUTE(M4273,CHAR(160)," "))))</f>
        <v>Home</v>
      </c>
      <c r="O4273" t="s">
        <v>32</v>
      </c>
      <c r="P4273" t="str">
        <f>IF(LEN(TRIM(Table1[[#This Row],[subcategory]]&amp;""))=0,"Unknown", PROPER(TRIM(Table1[[#This Row],[subcategory]])))</f>
        <v>Furniture</v>
      </c>
      <c r="Q4273">
        <v>57.5</v>
      </c>
      <c r="R4273" s="1">
        <f>IF(LEN(TRIM(Q4273&amp;""))=0, "", VALUE(SUBSTITUTE(Q4273,"$","")))</f>
        <v>57.5</v>
      </c>
      <c r="S4273">
        <v>3</v>
      </c>
      <c r="T4273">
        <f>IF(LEN(TRIM(S4273&amp;""))=0, "", VALUE(S4273))</f>
        <v>3</v>
      </c>
      <c r="U4273">
        <v>172.5</v>
      </c>
      <c r="V4273" s="1">
        <f>IF(LEN(TRIM(U4273&amp;""))=0, "", VALUE(SUBSTITUTE(U4273,"$","")))</f>
        <v>172.5</v>
      </c>
      <c r="W4273" s="1">
        <v>150.5925</v>
      </c>
      <c r="X4273" s="1">
        <f>IF(LEN(TRIM(W4273&amp;""))=0, "", VALUE(SUBSTITUTE(W4273,"$","")))</f>
        <v>150.5925</v>
      </c>
      <c r="Y4273" s="5" t="s">
        <v>1528</v>
      </c>
      <c r="Z4273" s="4" cm="1">
        <f t="array" ref="Z4273">IF(
    LEN(TRIM(Y4273&amp;""))=0,
        IF(AND(ISNUMBER(net_sales_clean), ISNUMBER(profit_clean)),
            net_sales_clean - profit_clean,
            ""
        ),
    VALUE(SUBSTITUTE(Y4273,"$",""))
)</f>
        <v>107.570387254992</v>
      </c>
      <c r="AA4273" s="5" t="s">
        <v>1527</v>
      </c>
      <c r="AB4273" s="4" cm="1">
        <f t="array" ref="AB4273">IF(
    LEN(TRIM(AA4273&amp;""))=0,
        IF(AND(ISNUMBER(net_sales_clean), ISNUMBER(cost_clean)),
            net_sales_clean - cost_clean,
            ""
        ),
    VALUE(SUBSTITUTE(AA4273,"$",""))
)</f>
        <v>43.022112745007</v>
      </c>
      <c r="AC4273">
        <v>4</v>
      </c>
      <c r="AD4273">
        <f>IF(LEN(TRIM(AC4273&amp;""))=0, "", VALUE(AC4273))</f>
        <v>4</v>
      </c>
      <c r="AE4273">
        <v>5</v>
      </c>
      <c r="AF4273">
        <f>IF(LEN(TRIM(AE4273&amp;""))=0, "", VALUE(AE4273))</f>
        <v>5</v>
      </c>
      <c r="AG4273">
        <v>0</v>
      </c>
      <c r="AH4273">
        <f>IF(
    OR(U4273&lt;0, W4273&lt;0, Y4273&lt;0, AA4273&lt;0),
        1,
        IF(LEN(TRIM(AG4273&amp;""))=0, "", AG4273)
)</f>
        <v>0</v>
      </c>
      <c r="AI4273" t="str">
        <f>IF(
    COUNT(Q4273,V4273,X4273,Z4273,AB4273)=0,
        "Not Usable",
    IF(
        COUNT(Q4273,V4273,X4273,Z4273,AB4273)&lt;5,
            "Incomplete",
            IF(
                MIN(Q4273,V4273,X4273,Z4273,AB4273)=0,
                    "Incomplete",
                    "Complete"
            )
    )
)</f>
        <v>Complete</v>
      </c>
    </row>
    <row r="4274" spans="1:35" x14ac:dyDescent="0.3">
      <c r="A4274">
        <v>29818</v>
      </c>
      <c r="B4274" s="6">
        <v>45076.753518518519</v>
      </c>
      <c r="C4274" s="3">
        <f>INT(B4274)</f>
        <v>45076</v>
      </c>
      <c r="D4274" s="2">
        <f>MOD(B4274,1)</f>
        <v>0.75351851851883112</v>
      </c>
      <c r="E4274">
        <v>5</v>
      </c>
      <c r="F4274" t="s">
        <v>8</v>
      </c>
      <c r="G4274" t="str">
        <f xml:space="preserve"> PROPER(TRIM(CLEAN(SUBSTITUTE(F4274,CHAR(160)," "))))</f>
        <v>West</v>
      </c>
      <c r="H4274" t="s">
        <v>3</v>
      </c>
      <c r="I4274" t="str">
        <f>PROPER(TRIM(CLEAN((SUBSTITUTE(H4274,"-"," ")))))</f>
        <v>Phone</v>
      </c>
      <c r="J4274">
        <v>3239</v>
      </c>
      <c r="K4274" t="s">
        <v>2</v>
      </c>
      <c r="L4274" t="str">
        <f xml:space="preserve"> PROPER(TRIM(CLEAN(SUBSTITUTE(K4274,CHAR(160)," "))))</f>
        <v>Home Office</v>
      </c>
      <c r="M4274" t="s">
        <v>1</v>
      </c>
      <c r="N4274" t="str">
        <f xml:space="preserve"> PROPER(TRIM(CLEAN(SUBSTITUTE(M4274,CHAR(160)," "))))</f>
        <v>Beauty</v>
      </c>
      <c r="O4274" t="s">
        <v>39</v>
      </c>
      <c r="P4274" t="str">
        <f>IF(LEN(TRIM(Table1[[#This Row],[subcategory]]&amp;""))=0,"Unknown", PROPER(TRIM(Table1[[#This Row],[subcategory]])))</f>
        <v>Fragrance</v>
      </c>
      <c r="Q4274">
        <v>104.37</v>
      </c>
      <c r="R4274" s="1">
        <f>IF(LEN(TRIM(Q4274&amp;""))=0, "", VALUE(SUBSTITUTE(Q4274,"$","")))</f>
        <v>104.37</v>
      </c>
      <c r="S4274">
        <v>2</v>
      </c>
      <c r="T4274">
        <f>IF(LEN(TRIM(S4274&amp;""))=0, "", VALUE(S4274))</f>
        <v>2</v>
      </c>
      <c r="U4274">
        <v>-208.74</v>
      </c>
      <c r="V4274" s="1">
        <f>IF(LEN(TRIM(U4274&amp;""))=0, "", VALUE(SUBSTITUTE(U4274,"$","")))</f>
        <v>-208.74</v>
      </c>
      <c r="W4274" s="1">
        <v>-144.03059999999999</v>
      </c>
      <c r="X4274" s="1">
        <f>IF(LEN(TRIM(W4274&amp;""))=0, "", VALUE(SUBSTITUTE(W4274,"$","")))</f>
        <v>-144.03059999999999</v>
      </c>
      <c r="Y4274">
        <v>-97.458772058454102</v>
      </c>
      <c r="Z4274" s="1" cm="1">
        <f t="array" ref="Z4274">IF(
    LEN(TRIM(Y4274&amp;""))=0,
        IF(AND(ISNUMBER(net_sales_clean), ISNUMBER(profit_clean)),
            net_sales_clean - profit_clean,
            ""
        ),
    VALUE(SUBSTITUTE(Y4274,"$",""))
)</f>
        <v>-97.458772058454102</v>
      </c>
      <c r="AA4274">
        <v>-46.571827941545799</v>
      </c>
      <c r="AB4274" s="1" cm="1">
        <f t="array" ref="AB4274">IF(
    LEN(TRIM(AA4274&amp;""))=0,
        IF(AND(ISNUMBER(net_sales_clean), ISNUMBER(cost_clean)),
            net_sales_clean - cost_clean,
            ""
        ),
    VALUE(SUBSTITUTE(AA4274,"$",""))
)</f>
        <v>-46.571827941545799</v>
      </c>
      <c r="AC4274">
        <v>6</v>
      </c>
      <c r="AD4274">
        <f>IF(LEN(TRIM(AC4274&amp;""))=0, "", VALUE(AC4274))</f>
        <v>6</v>
      </c>
      <c r="AE4274">
        <v>5</v>
      </c>
      <c r="AF4274">
        <f>IF(LEN(TRIM(AE4274&amp;""))=0, "", VALUE(AE4274))</f>
        <v>5</v>
      </c>
      <c r="AG4274">
        <v>0</v>
      </c>
      <c r="AH4274">
        <f>IF(
    OR(U4274&lt;0, W4274&lt;0, Y4274&lt;0, AA4274&lt;0),
        1,
        IF(LEN(TRIM(AG4274&amp;""))=0, "", AG4274)
)</f>
        <v>1</v>
      </c>
      <c r="AI4274" t="str">
        <f>IF(
    COUNT(Q4274,V4274,X4274,Z4274,AB4274)=0,
        "Not Usable",
    IF(
        COUNT(Q4274,V4274,X4274,Z4274,AB4274)&lt;5,
            "Incomplete",
            IF(
                MIN(Q4274,V4274,X4274,Z4274,AB4274)=0,
                    "Incomplete",
                    "Complete"
            )
    )
)</f>
        <v>Complete</v>
      </c>
    </row>
    <row r="4275" spans="1:35" x14ac:dyDescent="0.3">
      <c r="A4275">
        <v>12427</v>
      </c>
      <c r="B4275" s="6">
        <v>45822.684502314813</v>
      </c>
      <c r="C4275" s="3">
        <f>INT(B4275)</f>
        <v>45822</v>
      </c>
      <c r="D4275" s="2">
        <f>MOD(B4275,1)</f>
        <v>0.68450231481256196</v>
      </c>
      <c r="E4275">
        <v>14</v>
      </c>
      <c r="F4275" t="s">
        <v>15</v>
      </c>
      <c r="G4275" t="str">
        <f xml:space="preserve"> PROPER(TRIM(CLEAN(SUBSTITUTE(F4275,CHAR(160)," "))))</f>
        <v>West</v>
      </c>
      <c r="H4275" t="s">
        <v>17</v>
      </c>
      <c r="I4275" t="str">
        <f>PROPER(TRIM(CLEAN((SUBSTITUTE(H4275,"-"," ")))))</f>
        <v>Online</v>
      </c>
      <c r="J4275">
        <v>6926</v>
      </c>
      <c r="K4275" t="s">
        <v>10</v>
      </c>
      <c r="L4275" t="str">
        <f xml:space="preserve"> PROPER(TRIM(CLEAN(SUBSTITUTE(K4275,CHAR(160)," "))))</f>
        <v>Consumer</v>
      </c>
      <c r="M4275" t="s">
        <v>19</v>
      </c>
      <c r="N4275" t="str">
        <f xml:space="preserve"> PROPER(TRIM(CLEAN(SUBSTITUTE(M4275,CHAR(160)," "))))</f>
        <v>Apparel</v>
      </c>
      <c r="O4275" t="s">
        <v>18</v>
      </c>
      <c r="P4275" t="str">
        <f>IF(LEN(TRIM(Table1[[#This Row],[subcategory]]&amp;""))=0,"Unknown", PROPER(TRIM(Table1[[#This Row],[subcategory]])))</f>
        <v>Men</v>
      </c>
      <c r="Q4275">
        <v>43.45</v>
      </c>
      <c r="R4275" s="1">
        <f>IF(LEN(TRIM(Q4275&amp;""))=0, "", VALUE(SUBSTITUTE(Q4275,"$","")))</f>
        <v>43.45</v>
      </c>
      <c r="S4275">
        <v>2</v>
      </c>
      <c r="T4275">
        <f>IF(LEN(TRIM(S4275&amp;""))=0, "", VALUE(S4275))</f>
        <v>2</v>
      </c>
      <c r="U4275">
        <v>86.9</v>
      </c>
      <c r="V4275" s="1">
        <f>IF(LEN(TRIM(U4275&amp;""))=0, "", VALUE(SUBSTITUTE(U4275,"$","")))</f>
        <v>86.9</v>
      </c>
      <c r="W4275" s="1">
        <v>71.692499999999995</v>
      </c>
      <c r="X4275" s="1">
        <f>IF(LEN(TRIM(W4275&amp;""))=0, "", VALUE(SUBSTITUTE(W4275,"$","")))</f>
        <v>71.692499999999995</v>
      </c>
      <c r="Y4275" s="5" t="s">
        <v>1526</v>
      </c>
      <c r="Z4275" s="4" cm="1">
        <f t="array" ref="Z4275">IF(
    LEN(TRIM(Y4275&amp;""))=0,
        IF(AND(ISNUMBER(net_sales_clean), ISNUMBER(profit_clean)),
            net_sales_clean - profit_clean,
            ""
        ),
    VALUE(SUBSTITUTE(Y4275,"$",""))
)</f>
        <v>46.641652794413297</v>
      </c>
      <c r="AA4275" s="5" t="s">
        <v>1525</v>
      </c>
      <c r="AB4275" s="4" cm="1">
        <f t="array" ref="AB4275">IF(
    LEN(TRIM(AA4275&amp;""))=0,
        IF(AND(ISNUMBER(net_sales_clean), ISNUMBER(cost_clean)),
            net_sales_clean - cost_clean,
            ""
        ),
    VALUE(SUBSTITUTE(AA4275,"$",""))
)</f>
        <v>25.050847205586599</v>
      </c>
      <c r="AC4275">
        <v>6</v>
      </c>
      <c r="AD4275">
        <f>IF(LEN(TRIM(AC4275&amp;""))=0, "", VALUE(AC4275))</f>
        <v>6</v>
      </c>
      <c r="AE4275">
        <v>1</v>
      </c>
      <c r="AF4275">
        <f>IF(LEN(TRIM(AE4275&amp;""))=0, "", VALUE(AE4275))</f>
        <v>1</v>
      </c>
      <c r="AG4275">
        <v>0</v>
      </c>
      <c r="AH4275">
        <f>IF(
    OR(U4275&lt;0, W4275&lt;0, Y4275&lt;0, AA4275&lt;0),
        1,
        IF(LEN(TRIM(AG4275&amp;""))=0, "", AG4275)
)</f>
        <v>0</v>
      </c>
      <c r="AI4275" t="str">
        <f>IF(
    COUNT(Q4275,V4275,X4275,Z4275,AB4275)=0,
        "Not Usable",
    IF(
        COUNT(Q4275,V4275,X4275,Z4275,AB4275)&lt;5,
            "Incomplete",
            IF(
                MIN(Q4275,V4275,X4275,Z4275,AB4275)=0,
                    "Incomplete",
                    "Complete"
            )
    )
)</f>
        <v>Complete</v>
      </c>
    </row>
    <row r="4276" spans="1:35" x14ac:dyDescent="0.3">
      <c r="A4276">
        <v>17203</v>
      </c>
      <c r="B4276" s="6">
        <v>45764.14503472222</v>
      </c>
      <c r="C4276" s="3">
        <f>INT(B4276)</f>
        <v>45764</v>
      </c>
      <c r="D4276" s="2">
        <f>MOD(B4276,1)</f>
        <v>0.14503472221986158</v>
      </c>
      <c r="E4276">
        <v>54</v>
      </c>
      <c r="F4276" t="s">
        <v>15</v>
      </c>
      <c r="G4276" t="str">
        <f xml:space="preserve"> PROPER(TRIM(CLEAN(SUBSTITUTE(F4276,CHAR(160)," "))))</f>
        <v>West</v>
      </c>
      <c r="H4276" t="s">
        <v>27</v>
      </c>
      <c r="I4276" t="str">
        <f>PROPER(TRIM(CLEAN((SUBSTITUTE(H4276,"-"," ")))))</f>
        <v>In Store</v>
      </c>
      <c r="J4276">
        <v>22994</v>
      </c>
      <c r="K4276" t="s">
        <v>2</v>
      </c>
      <c r="L4276" t="str">
        <f xml:space="preserve"> PROPER(TRIM(CLEAN(SUBSTITUTE(K4276,CHAR(160)," "))))</f>
        <v>Home Office</v>
      </c>
      <c r="M4276" t="s">
        <v>16</v>
      </c>
      <c r="N4276" t="str">
        <f xml:space="preserve"> PROPER(TRIM(CLEAN(SUBSTITUTE(M4276,CHAR(160)," "))))</f>
        <v>Grocery</v>
      </c>
      <c r="O4276" t="s">
        <v>29</v>
      </c>
      <c r="P4276" t="str">
        <f>IF(LEN(TRIM(Table1[[#This Row],[subcategory]]&amp;""))=0,"Unknown", PROPER(TRIM(Table1[[#This Row],[subcategory]])))</f>
        <v>Beverages</v>
      </c>
      <c r="Q4276">
        <v>152.72999999999999</v>
      </c>
      <c r="R4276" s="1">
        <f>IF(LEN(TRIM(Q4276&amp;""))=0, "", VALUE(SUBSTITUTE(Q4276,"$","")))</f>
        <v>152.72999999999999</v>
      </c>
      <c r="S4276">
        <v>4</v>
      </c>
      <c r="T4276">
        <f>IF(LEN(TRIM(S4276&amp;""))=0, "", VALUE(S4276))</f>
        <v>4</v>
      </c>
      <c r="U4276">
        <v>610.91999999999996</v>
      </c>
      <c r="V4276" s="1">
        <f>IF(LEN(TRIM(U4276&amp;""))=0, "", VALUE(SUBSTITUTE(U4276,"$","")))</f>
        <v>610.91999999999996</v>
      </c>
      <c r="W4276" s="1">
        <v>580.98491999999999</v>
      </c>
      <c r="X4276" s="1">
        <f>IF(LEN(TRIM(W4276&amp;""))=0, "", VALUE(SUBSTITUTE(W4276,"$","")))</f>
        <v>580.98491999999999</v>
      </c>
      <c r="Z4276" s="1" t="str" cm="1">
        <f t="array" ref="Z4276">IF(
    LEN(TRIM(Y4276&amp;""))=0,
        IF(AND(ISNUMBER(net_sales_clean), ISNUMBER(profit_clean)),
            net_sales_clean - profit_clean,
            ""
        ),
    VALUE(SUBSTITUTE(Y4276,"$",""))
)</f>
        <v/>
      </c>
      <c r="AB4276" s="1" t="str" cm="1">
        <f t="array" ref="AB4276">IF(
    LEN(TRIM(AA4276&amp;""))=0,
        IF(AND(ISNUMBER(net_sales_clean), ISNUMBER(cost_clean)),
            net_sales_clean - cost_clean,
            ""
        ),
    VALUE(SUBSTITUTE(AA4276,"$",""))
)</f>
        <v/>
      </c>
      <c r="AC4276">
        <v>4</v>
      </c>
      <c r="AD4276">
        <f>IF(LEN(TRIM(AC4276&amp;""))=0, "", VALUE(AC4276))</f>
        <v>4</v>
      </c>
      <c r="AE4276">
        <v>2</v>
      </c>
      <c r="AF4276">
        <f>IF(LEN(TRIM(AE4276&amp;""))=0, "", VALUE(AE4276))</f>
        <v>2</v>
      </c>
      <c r="AG4276">
        <v>0</v>
      </c>
      <c r="AH4276">
        <f>IF(
    OR(U4276&lt;0, W4276&lt;0, Y4276&lt;0, AA4276&lt;0),
        1,
        IF(LEN(TRIM(AG4276&amp;""))=0, "", AG4276)
)</f>
        <v>0</v>
      </c>
      <c r="AI4276" t="str">
        <f>IF(
    COUNT(Q4276,V4276,X4276,Z4276,AB4276)=0,
        "Not Usable",
    IF(
        COUNT(Q4276,V4276,X4276,Z4276,AB4276)&lt;5,
            "Incomplete",
            IF(
                MIN(Q4276,V4276,X4276,Z4276,AB4276)=0,
                    "Incomplete",
                    "Complete"
            )
    )
)</f>
        <v>Incomplete</v>
      </c>
    </row>
    <row r="4277" spans="1:35" x14ac:dyDescent="0.3">
      <c r="A4277">
        <v>12972</v>
      </c>
      <c r="B4277" s="6">
        <v>45679.540162037039</v>
      </c>
      <c r="C4277" s="3">
        <f>INT(B4277)</f>
        <v>45679</v>
      </c>
      <c r="D4277" s="2">
        <f>MOD(B4277,1)</f>
        <v>0.54016203703940846</v>
      </c>
      <c r="E4277">
        <v>66</v>
      </c>
      <c r="F4277" t="s">
        <v>21</v>
      </c>
      <c r="G4277" t="str">
        <f xml:space="preserve"> PROPER(TRIM(CLEAN(SUBSTITUTE(F4277,CHAR(160)," "))))</f>
        <v>Midwest</v>
      </c>
      <c r="H4277" t="s">
        <v>30</v>
      </c>
      <c r="I4277" t="str">
        <f>PROPER(TRIM(CLEAN((SUBSTITUTE(H4277,"-"," ")))))</f>
        <v>Mobile App</v>
      </c>
      <c r="J4277">
        <v>24916</v>
      </c>
      <c r="K4277" t="s">
        <v>14</v>
      </c>
      <c r="L4277" t="str">
        <f xml:space="preserve"> PROPER(TRIM(CLEAN(SUBSTITUTE(K4277,CHAR(160)," "))))</f>
        <v>Consumer</v>
      </c>
      <c r="M4277" t="s">
        <v>9</v>
      </c>
      <c r="N4277" t="str">
        <f xml:space="preserve"> PROPER(TRIM(CLEAN(SUBSTITUTE(M4277,CHAR(160)," "))))</f>
        <v>Home</v>
      </c>
      <c r="P4277" t="str">
        <f>IF(LEN(TRIM(Table1[[#This Row],[subcategory]]&amp;""))=0,"Unknown", PROPER(TRIM(Table1[[#This Row],[subcategory]])))</f>
        <v>Unknown</v>
      </c>
      <c r="Q4277">
        <v>41.67</v>
      </c>
      <c r="R4277" s="1">
        <f>IF(LEN(TRIM(Q4277&amp;""))=0, "", VALUE(SUBSTITUTE(Q4277,"$","")))</f>
        <v>41.67</v>
      </c>
      <c r="S4277">
        <v>3</v>
      </c>
      <c r="T4277">
        <f>IF(LEN(TRIM(S4277&amp;""))=0, "", VALUE(S4277))</f>
        <v>3</v>
      </c>
      <c r="U4277">
        <v>125.01</v>
      </c>
      <c r="V4277" s="1">
        <f>IF(LEN(TRIM(U4277&amp;""))=0, "", VALUE(SUBSTITUTE(U4277,"$","")))</f>
        <v>125.01</v>
      </c>
      <c r="W4277" s="4" t="s">
        <v>1524</v>
      </c>
      <c r="X4277" s="4">
        <f>IF(LEN(TRIM(W4277&amp;""))=0, "", VALUE(SUBSTITUTE(W4277,"$","")))</f>
        <v>72.75582</v>
      </c>
      <c r="Y4277" s="5" t="s">
        <v>1523</v>
      </c>
      <c r="Z4277" s="4" cm="1">
        <f t="array" ref="Z4277">IF(
    LEN(TRIM(Y4277&amp;""))=0,
        IF(AND(ISNUMBER(net_sales_clean), ISNUMBER(profit_clean)),
            net_sales_clean - profit_clean,
            ""
        ),
    VALUE(SUBSTITUTE(Y4277,"$",""))
)</f>
        <v>58.390098142872503</v>
      </c>
      <c r="AA4277" s="5" t="s">
        <v>1522</v>
      </c>
      <c r="AB4277" s="4" cm="1">
        <f t="array" ref="AB4277">IF(
    LEN(TRIM(AA4277&amp;""))=0,
        IF(AND(ISNUMBER(net_sales_clean), ISNUMBER(cost_clean)),
            net_sales_clean - cost_clean,
            ""
        ),
    VALUE(SUBSTITUTE(AA4277,"$",""))
)</f>
        <v>14.365721857127401</v>
      </c>
      <c r="AC4277">
        <v>9</v>
      </c>
      <c r="AD4277">
        <f>IF(LEN(TRIM(AC4277&amp;""))=0, "", VALUE(AC4277))</f>
        <v>9</v>
      </c>
      <c r="AF4277" t="str">
        <f>IF(LEN(TRIM(AE4277&amp;""))=0, "", VALUE(AE4277))</f>
        <v/>
      </c>
      <c r="AG4277">
        <v>0</v>
      </c>
      <c r="AH4277">
        <f>IF(
    OR(U4277&lt;0, W4277&lt;0, Y4277&lt;0, AA4277&lt;0),
        1,
        IF(LEN(TRIM(AG4277&amp;""))=0, "", AG4277)
)</f>
        <v>0</v>
      </c>
      <c r="AI4277" t="str">
        <f>IF(
    COUNT(Q4277,V4277,X4277,Z4277,AB4277)=0,
        "Not Usable",
    IF(
        COUNT(Q4277,V4277,X4277,Z4277,AB4277)&lt;5,
            "Incomplete",
            IF(
                MIN(Q4277,V4277,X4277,Z4277,AB4277)=0,
                    "Incomplete",
                    "Complete"
            )
    )
)</f>
        <v>Complete</v>
      </c>
    </row>
    <row r="4278" spans="1:35" x14ac:dyDescent="0.3">
      <c r="A4278">
        <v>4569</v>
      </c>
      <c r="B4278" s="6">
        <v>45696.927557870367</v>
      </c>
      <c r="C4278" s="3">
        <f>INT(B4278)</f>
        <v>45696</v>
      </c>
      <c r="D4278" s="2">
        <f>MOD(B4278,1)</f>
        <v>0.92755787036730908</v>
      </c>
      <c r="E4278">
        <v>46</v>
      </c>
      <c r="F4278" t="s">
        <v>33</v>
      </c>
      <c r="G4278" t="str">
        <f xml:space="preserve"> PROPER(TRIM(CLEAN(SUBSTITUTE(F4278,CHAR(160)," "))))</f>
        <v>South</v>
      </c>
      <c r="H4278" t="s">
        <v>7</v>
      </c>
      <c r="I4278" t="str">
        <f>PROPER(TRIM(CLEAN((SUBSTITUTE(H4278,"-"," ")))))</f>
        <v>In Store</v>
      </c>
      <c r="J4278">
        <v>19836</v>
      </c>
      <c r="K4278" t="s">
        <v>2</v>
      </c>
      <c r="L4278" t="str">
        <f xml:space="preserve"> PROPER(TRIM(CLEAN(SUBSTITUTE(K4278,CHAR(160)," "))))</f>
        <v>Home Office</v>
      </c>
      <c r="M4278" t="s">
        <v>1</v>
      </c>
      <c r="N4278" t="str">
        <f xml:space="preserve"> PROPER(TRIM(CLEAN(SUBSTITUTE(M4278,CHAR(160)," "))))</f>
        <v>Beauty</v>
      </c>
      <c r="O4278" t="s">
        <v>31</v>
      </c>
      <c r="P4278" t="str">
        <f>IF(LEN(TRIM(Table1[[#This Row],[subcategory]]&amp;""))=0,"Unknown", PROPER(TRIM(Table1[[#This Row],[subcategory]])))</f>
        <v>Skincare</v>
      </c>
      <c r="Q4278">
        <v>92.12</v>
      </c>
      <c r="R4278" s="1">
        <f>IF(LEN(TRIM(Q4278&amp;""))=0, "", VALUE(SUBSTITUTE(Q4278,"$","")))</f>
        <v>92.12</v>
      </c>
      <c r="S4278">
        <v>4</v>
      </c>
      <c r="T4278">
        <f>IF(LEN(TRIM(S4278&amp;""))=0, "", VALUE(S4278))</f>
        <v>4</v>
      </c>
      <c r="U4278">
        <v>368.48</v>
      </c>
      <c r="V4278" s="1">
        <f>IF(LEN(TRIM(U4278&amp;""))=0, "", VALUE(SUBSTITUTE(U4278,"$","")))</f>
        <v>368.48</v>
      </c>
      <c r="W4278" s="1">
        <v>347.84512000000001</v>
      </c>
      <c r="X4278" s="1">
        <f>IF(LEN(TRIM(W4278&amp;""))=0, "", VALUE(SUBSTITUTE(W4278,"$","")))</f>
        <v>347.84512000000001</v>
      </c>
      <c r="Y4278" s="5" t="s">
        <v>1521</v>
      </c>
      <c r="Z4278" s="4" cm="1">
        <f t="array" ref="Z4278">IF(
    LEN(TRIM(Y4278&amp;""))=0,
        IF(AND(ISNUMBER(net_sales_clean), ISNUMBER(profit_clean)),
            net_sales_clean - profit_clean,
            ""
        ),
    VALUE(SUBSTITUTE(Y4278,"$",""))
)</f>
        <v>213.91079964726501</v>
      </c>
      <c r="AA4278" s="5" t="s">
        <v>1520</v>
      </c>
      <c r="AB4278" s="4" cm="1">
        <f t="array" ref="AB4278">IF(
    LEN(TRIM(AA4278&amp;""))=0,
        IF(AND(ISNUMBER(net_sales_clean), ISNUMBER(cost_clean)),
            net_sales_clean - cost_clean,
            ""
        ),
    VALUE(SUBSTITUTE(AA4278,"$",""))
)</f>
        <v>133.93432035273401</v>
      </c>
      <c r="AC4278">
        <v>6</v>
      </c>
      <c r="AD4278">
        <f>IF(LEN(TRIM(AC4278&amp;""))=0, "", VALUE(AC4278))</f>
        <v>6</v>
      </c>
      <c r="AE4278">
        <v>3</v>
      </c>
      <c r="AF4278">
        <f>IF(LEN(TRIM(AE4278&amp;""))=0, "", VALUE(AE4278))</f>
        <v>3</v>
      </c>
      <c r="AG4278">
        <v>0</v>
      </c>
      <c r="AH4278">
        <f>IF(
    OR(U4278&lt;0, W4278&lt;0, Y4278&lt;0, AA4278&lt;0),
        1,
        IF(LEN(TRIM(AG4278&amp;""))=0, "", AG4278)
)</f>
        <v>0</v>
      </c>
      <c r="AI4278" t="str">
        <f>IF(
    COUNT(Q4278,V4278,X4278,Z4278,AB4278)=0,
        "Not Usable",
    IF(
        COUNT(Q4278,V4278,X4278,Z4278,AB4278)&lt;5,
            "Incomplete",
            IF(
                MIN(Q4278,V4278,X4278,Z4278,AB4278)=0,
                    "Incomplete",
                    "Complete"
            )
    )
)</f>
        <v>Complete</v>
      </c>
    </row>
    <row r="4279" spans="1:35" x14ac:dyDescent="0.3">
      <c r="A4279">
        <v>5298</v>
      </c>
      <c r="B4279" s="6">
        <v>45459.525763888887</v>
      </c>
      <c r="C4279" s="3">
        <f>INT(B4279)</f>
        <v>45459</v>
      </c>
      <c r="D4279" s="2">
        <f>MOD(B4279,1)</f>
        <v>0.52576388888701331</v>
      </c>
      <c r="E4279">
        <v>84</v>
      </c>
      <c r="F4279" t="s">
        <v>15</v>
      </c>
      <c r="G4279" t="str">
        <f xml:space="preserve"> PROPER(TRIM(CLEAN(SUBSTITUTE(F4279,CHAR(160)," "))))</f>
        <v>West</v>
      </c>
      <c r="H4279" t="s">
        <v>3</v>
      </c>
      <c r="I4279" t="str">
        <f>PROPER(TRIM(CLEAN((SUBSTITUTE(H4279,"-"," ")))))</f>
        <v>Phone</v>
      </c>
      <c r="J4279">
        <v>21184</v>
      </c>
      <c r="K4279" t="s">
        <v>6</v>
      </c>
      <c r="L4279" t="str">
        <f xml:space="preserve"> PROPER(TRIM(CLEAN(SUBSTITUTE(K4279,CHAR(160)," "))))</f>
        <v>Corporate</v>
      </c>
      <c r="M4279" t="s">
        <v>23</v>
      </c>
      <c r="N4279" t="str">
        <f xml:space="preserve"> PROPER(TRIM(CLEAN(SUBSTITUTE(M4279,CHAR(160)," "))))</f>
        <v>Electronics</v>
      </c>
      <c r="O4279" t="s">
        <v>25</v>
      </c>
      <c r="P4279" t="str">
        <f>IF(LEN(TRIM(Table1[[#This Row],[subcategory]]&amp;""))=0,"Unknown", PROPER(TRIM(Table1[[#This Row],[subcategory]])))</f>
        <v>Laptops</v>
      </c>
      <c r="Q4279">
        <v>57.87</v>
      </c>
      <c r="R4279" s="1">
        <f>IF(LEN(TRIM(Q4279&amp;""))=0, "", VALUE(SUBSTITUTE(Q4279,"$","")))</f>
        <v>57.87</v>
      </c>
      <c r="S4279">
        <v>5</v>
      </c>
      <c r="T4279">
        <f>IF(LEN(TRIM(S4279&amp;""))=0, "", VALUE(S4279))</f>
        <v>5</v>
      </c>
      <c r="U4279" s="5" t="s">
        <v>194</v>
      </c>
      <c r="V4279" s="4">
        <f>IF(LEN(TRIM(U4279&amp;""))=0, "", VALUE(SUBSTITUTE(U4279,"$","")))</f>
        <v>289.349999999999</v>
      </c>
      <c r="W4279" s="4" t="s">
        <v>1519</v>
      </c>
      <c r="X4279" s="4">
        <f>IF(LEN(TRIM(W4279&amp;""))=0, "", VALUE(SUBSTITUTE(W4279,"$","")))</f>
        <v>251.155799999999</v>
      </c>
      <c r="Y4279" s="5" t="s">
        <v>1518</v>
      </c>
      <c r="Z4279" s="4" cm="1">
        <f t="array" ref="Z4279">IF(
    LEN(TRIM(Y4279&amp;""))=0,
        IF(AND(ISNUMBER(net_sales_clean), ISNUMBER(profit_clean)),
            net_sales_clean - profit_clean,
            ""
        ),
    VALUE(SUBSTITUTE(Y4279,"$",""))
)</f>
        <v>211.372900178663</v>
      </c>
      <c r="AA4279" s="5" t="s">
        <v>1517</v>
      </c>
      <c r="AB4279" s="4" cm="1">
        <f t="array" ref="AB4279">IF(
    LEN(TRIM(AA4279&amp;""))=0,
        IF(AND(ISNUMBER(net_sales_clean), ISNUMBER(cost_clean)),
            net_sales_clean - cost_clean,
            ""
        ),
    VALUE(SUBSTITUTE(AA4279,"$",""))
)</f>
        <v>39.7828998213364</v>
      </c>
      <c r="AC4279">
        <v>3</v>
      </c>
      <c r="AD4279">
        <f>IF(LEN(TRIM(AC4279&amp;""))=0, "", VALUE(AC4279))</f>
        <v>3</v>
      </c>
      <c r="AE4279">
        <v>3</v>
      </c>
      <c r="AF4279">
        <f>IF(LEN(TRIM(AE4279&amp;""))=0, "", VALUE(AE4279))</f>
        <v>3</v>
      </c>
      <c r="AG4279">
        <v>0</v>
      </c>
      <c r="AH4279">
        <f>IF(
    OR(U4279&lt;0, W4279&lt;0, Y4279&lt;0, AA4279&lt;0),
        1,
        IF(LEN(TRIM(AG4279&amp;""))=0, "", AG4279)
)</f>
        <v>0</v>
      </c>
      <c r="AI4279" t="str">
        <f>IF(
    COUNT(Q4279,V4279,X4279,Z4279,AB4279)=0,
        "Not Usable",
    IF(
        COUNT(Q4279,V4279,X4279,Z4279,AB4279)&lt;5,
            "Incomplete",
            IF(
                MIN(Q4279,V4279,X4279,Z4279,AB4279)=0,
                    "Incomplete",
                    "Complete"
            )
    )
)</f>
        <v>Complete</v>
      </c>
    </row>
    <row r="4280" spans="1:35" x14ac:dyDescent="0.3">
      <c r="A4280">
        <v>26514</v>
      </c>
      <c r="B4280" s="6">
        <v>44937.132893518516</v>
      </c>
      <c r="C4280" s="3">
        <f>INT(B4280)</f>
        <v>44937</v>
      </c>
      <c r="D4280" s="2">
        <f>MOD(B4280,1)</f>
        <v>0.13289351851562969</v>
      </c>
      <c r="E4280">
        <v>62</v>
      </c>
      <c r="F4280" t="s">
        <v>13</v>
      </c>
      <c r="G4280" t="str">
        <f xml:space="preserve"> PROPER(TRIM(CLEAN(SUBSTITUTE(F4280,CHAR(160)," "))))</f>
        <v>Northeast</v>
      </c>
      <c r="H4280" t="s">
        <v>17</v>
      </c>
      <c r="I4280" t="str">
        <f>PROPER(TRIM(CLEAN((SUBSTITUTE(H4280,"-"," ")))))</f>
        <v>Online</v>
      </c>
      <c r="J4280">
        <v>26766</v>
      </c>
      <c r="K4280" t="s">
        <v>10</v>
      </c>
      <c r="L4280" t="str">
        <f xml:space="preserve"> PROPER(TRIM(CLEAN(SUBSTITUTE(K4280,CHAR(160)," "))))</f>
        <v>Consumer</v>
      </c>
      <c r="M4280" t="s">
        <v>19</v>
      </c>
      <c r="N4280" t="str">
        <f xml:space="preserve"> PROPER(TRIM(CLEAN(SUBSTITUTE(M4280,CHAR(160)," "))))</f>
        <v>Apparel</v>
      </c>
      <c r="O4280" t="s">
        <v>18</v>
      </c>
      <c r="P4280" t="str">
        <f>IF(LEN(TRIM(Table1[[#This Row],[subcategory]]&amp;""))=0,"Unknown", PROPER(TRIM(Table1[[#This Row],[subcategory]])))</f>
        <v>Men</v>
      </c>
      <c r="Q4280">
        <v>78.959999999999994</v>
      </c>
      <c r="R4280" s="1">
        <f>IF(LEN(TRIM(Q4280&amp;""))=0, "", VALUE(SUBSTITUTE(Q4280,"$","")))</f>
        <v>78.959999999999994</v>
      </c>
      <c r="S4280">
        <v>3</v>
      </c>
      <c r="T4280">
        <f>IF(LEN(TRIM(S4280&amp;""))=0, "", VALUE(S4280))</f>
        <v>3</v>
      </c>
      <c r="U4280">
        <v>236.88</v>
      </c>
      <c r="V4280" s="1">
        <f>IF(LEN(TRIM(U4280&amp;""))=0, "", VALUE(SUBSTITUTE(U4280,"$","")))</f>
        <v>236.88</v>
      </c>
      <c r="W4280" s="4" t="s">
        <v>1516</v>
      </c>
      <c r="X4280" s="4">
        <f>IF(LEN(TRIM(W4280&amp;""))=0, "", VALUE(SUBSTITUTE(W4280,"$","")))</f>
        <v>230.72111999999899</v>
      </c>
      <c r="Y4280" s="5" t="s">
        <v>1515</v>
      </c>
      <c r="Z4280" s="4" cm="1">
        <f t="array" ref="Z4280">IF(
    LEN(TRIM(Y4280&amp;""))=0,
        IF(AND(ISNUMBER(net_sales_clean), ISNUMBER(profit_clean)),
            net_sales_clean - profit_clean,
            ""
        ),
    VALUE(SUBSTITUTE(Y4280,"$",""))
)</f>
        <v>188.41475273244299</v>
      </c>
      <c r="AA4280" s="5" t="s">
        <v>1514</v>
      </c>
      <c r="AB4280" s="4" cm="1">
        <f t="array" ref="AB4280">IF(
    LEN(TRIM(AA4280&amp;""))=0,
        IF(AND(ISNUMBER(net_sales_clean), ISNUMBER(cost_clean)),
            net_sales_clean - cost_clean,
            ""
        ),
    VALUE(SUBSTITUTE(AA4280,"$",""))
)</f>
        <v>42.306367267556702</v>
      </c>
      <c r="AC4280">
        <v>1</v>
      </c>
      <c r="AD4280">
        <f>IF(LEN(TRIM(AC4280&amp;""))=0, "", VALUE(AC4280))</f>
        <v>1</v>
      </c>
      <c r="AE4280">
        <v>5</v>
      </c>
      <c r="AF4280">
        <f>IF(LEN(TRIM(AE4280&amp;""))=0, "", VALUE(AE4280))</f>
        <v>5</v>
      </c>
      <c r="AG4280">
        <v>0</v>
      </c>
      <c r="AH4280">
        <f>IF(
    OR(U4280&lt;0, W4280&lt;0, Y4280&lt;0, AA4280&lt;0),
        1,
        IF(LEN(TRIM(AG4280&amp;""))=0, "", AG4280)
)</f>
        <v>0</v>
      </c>
      <c r="AI4280" t="str">
        <f>IF(
    COUNT(Q4280,V4280,X4280,Z4280,AB4280)=0,
        "Not Usable",
    IF(
        COUNT(Q4280,V4280,X4280,Z4280,AB4280)&lt;5,
            "Incomplete",
            IF(
                MIN(Q4280,V4280,X4280,Z4280,AB4280)=0,
                    "Incomplete",
                    "Complete"
            )
    )
)</f>
        <v>Complete</v>
      </c>
    </row>
    <row r="4281" spans="1:35" x14ac:dyDescent="0.3">
      <c r="A4281">
        <v>44764</v>
      </c>
      <c r="B4281" s="6">
        <v>45691.154421296298</v>
      </c>
      <c r="C4281" s="3">
        <f>INT(B4281)</f>
        <v>45691</v>
      </c>
      <c r="D4281" s="2">
        <f>MOD(B4281,1)</f>
        <v>0.15442129629809642</v>
      </c>
      <c r="E4281">
        <v>59</v>
      </c>
      <c r="F4281" t="s">
        <v>15</v>
      </c>
      <c r="G4281" t="str">
        <f xml:space="preserve"> PROPER(TRIM(CLEAN(SUBSTITUTE(F4281,CHAR(160)," "))))</f>
        <v>West</v>
      </c>
      <c r="H4281" t="s">
        <v>3</v>
      </c>
      <c r="I4281" t="str">
        <f>PROPER(TRIM(CLEAN((SUBSTITUTE(H4281,"-"," ")))))</f>
        <v>Phone</v>
      </c>
      <c r="J4281">
        <v>10645</v>
      </c>
      <c r="K4281" t="s">
        <v>6</v>
      </c>
      <c r="L4281" t="str">
        <f xml:space="preserve"> PROPER(TRIM(CLEAN(SUBSTITUTE(K4281,CHAR(160)," "))))</f>
        <v>Corporate</v>
      </c>
      <c r="M4281" t="s">
        <v>1</v>
      </c>
      <c r="N4281" t="str">
        <f xml:space="preserve"> PROPER(TRIM(CLEAN(SUBSTITUTE(M4281,CHAR(160)," "))))</f>
        <v>Beauty</v>
      </c>
      <c r="O4281" t="s">
        <v>31</v>
      </c>
      <c r="P4281" t="str">
        <f>IF(LEN(TRIM(Table1[[#This Row],[subcategory]]&amp;""))=0,"Unknown", PROPER(TRIM(Table1[[#This Row],[subcategory]])))</f>
        <v>Skincare</v>
      </c>
      <c r="Q4281">
        <v>30.95</v>
      </c>
      <c r="R4281" s="1">
        <f>IF(LEN(TRIM(Q4281&amp;""))=0, "", VALUE(SUBSTITUTE(Q4281,"$","")))</f>
        <v>30.95</v>
      </c>
      <c r="S4281">
        <v>1</v>
      </c>
      <c r="T4281">
        <f>IF(LEN(TRIM(S4281&amp;""))=0, "", VALUE(S4281))</f>
        <v>1</v>
      </c>
      <c r="U4281">
        <v>30.95</v>
      </c>
      <c r="V4281" s="1">
        <f>IF(LEN(TRIM(U4281&amp;""))=0, "", VALUE(SUBSTITUTE(U4281,"$","")))</f>
        <v>30.95</v>
      </c>
      <c r="W4281" s="1">
        <v>29.835799999999999</v>
      </c>
      <c r="X4281" s="1">
        <f>IF(LEN(TRIM(W4281&amp;""))=0, "", VALUE(SUBSTITUTE(W4281,"$","")))</f>
        <v>29.835799999999999</v>
      </c>
      <c r="Y4281" s="5" t="s">
        <v>1513</v>
      </c>
      <c r="Z4281" s="4" cm="1">
        <f t="array" ref="Z4281">IF(
    LEN(TRIM(Y4281&amp;""))=0,
        IF(AND(ISNUMBER(net_sales_clean), ISNUMBER(profit_clean)),
            net_sales_clean - profit_clean,
            ""
        ),
    VALUE(SUBSTITUTE(Y4281,"$",""))
)</f>
        <v>22.3249367655032</v>
      </c>
      <c r="AA4281" s="5" t="s">
        <v>1512</v>
      </c>
      <c r="AB4281" s="4" cm="1">
        <f t="array" ref="AB4281">IF(
    LEN(TRIM(AA4281&amp;""))=0,
        IF(AND(ISNUMBER(net_sales_clean), ISNUMBER(cost_clean)),
            net_sales_clean - cost_clean,
            ""
        ),
    VALUE(SUBSTITUTE(AA4281,"$",""))
)</f>
        <v>7.5108632344966999</v>
      </c>
      <c r="AC4281">
        <v>5</v>
      </c>
      <c r="AD4281">
        <f>IF(LEN(TRIM(AC4281&amp;""))=0, "", VALUE(AC4281))</f>
        <v>5</v>
      </c>
      <c r="AE4281">
        <v>3</v>
      </c>
      <c r="AF4281">
        <f>IF(LEN(TRIM(AE4281&amp;""))=0, "", VALUE(AE4281))</f>
        <v>3</v>
      </c>
      <c r="AG4281">
        <v>0</v>
      </c>
      <c r="AH4281">
        <f>IF(
    OR(U4281&lt;0, W4281&lt;0, Y4281&lt;0, AA4281&lt;0),
        1,
        IF(LEN(TRIM(AG4281&amp;""))=0, "", AG4281)
)</f>
        <v>0</v>
      </c>
      <c r="AI4281" t="str">
        <f>IF(
    COUNT(Q4281,V4281,X4281,Z4281,AB4281)=0,
        "Not Usable",
    IF(
        COUNT(Q4281,V4281,X4281,Z4281,AB4281)&lt;5,
            "Incomplete",
            IF(
                MIN(Q4281,V4281,X4281,Z4281,AB4281)=0,
                    "Incomplete",
                    "Complete"
            )
    )
)</f>
        <v>Complete</v>
      </c>
    </row>
    <row r="4282" spans="1:35" x14ac:dyDescent="0.3">
      <c r="A4282">
        <v>55591</v>
      </c>
      <c r="B4282" s="6">
        <v>45578.727476851855</v>
      </c>
      <c r="C4282" s="3">
        <f>INT(B4282)</f>
        <v>45578</v>
      </c>
      <c r="D4282" s="2">
        <f>MOD(B4282,1)</f>
        <v>0.72747685185458977</v>
      </c>
      <c r="E4282">
        <v>43</v>
      </c>
      <c r="F4282" t="s">
        <v>21</v>
      </c>
      <c r="G4282" t="str">
        <f xml:space="preserve"> PROPER(TRIM(CLEAN(SUBSTITUTE(F4282,CHAR(160)," "))))</f>
        <v>Midwest</v>
      </c>
      <c r="H4282" t="s">
        <v>11</v>
      </c>
      <c r="I4282" t="str">
        <f>PROPER(TRIM(CLEAN((SUBSTITUTE(H4282,"-"," ")))))</f>
        <v>Online</v>
      </c>
      <c r="J4282">
        <v>29368</v>
      </c>
      <c r="K4282" t="s">
        <v>6</v>
      </c>
      <c r="L4282" t="str">
        <f xml:space="preserve"> PROPER(TRIM(CLEAN(SUBSTITUTE(K4282,CHAR(160)," "))))</f>
        <v>Corporate</v>
      </c>
      <c r="M4282" t="s">
        <v>9</v>
      </c>
      <c r="N4282" t="str">
        <f xml:space="preserve"> PROPER(TRIM(CLEAN(SUBSTITUTE(M4282,CHAR(160)," "))))</f>
        <v>Home</v>
      </c>
      <c r="O4282" t="s">
        <v>38</v>
      </c>
      <c r="P4282" t="str">
        <f>IF(LEN(TRIM(Table1[[#This Row],[subcategory]]&amp;""))=0,"Unknown", PROPER(TRIM(Table1[[#This Row],[subcategory]])))</f>
        <v>Kitchen</v>
      </c>
      <c r="Q4282">
        <v>57.89</v>
      </c>
      <c r="R4282" s="1">
        <f>IF(LEN(TRIM(Q4282&amp;""))=0, "", VALUE(SUBSTITUTE(Q4282,"$","")))</f>
        <v>57.89</v>
      </c>
      <c r="S4282">
        <v>2</v>
      </c>
      <c r="T4282">
        <f>IF(LEN(TRIM(S4282&amp;""))=0, "", VALUE(S4282))</f>
        <v>2</v>
      </c>
      <c r="U4282">
        <v>115.78</v>
      </c>
      <c r="V4282" s="1">
        <f>IF(LEN(TRIM(U4282&amp;""))=0, "", VALUE(SUBSTITUTE(U4282,"$","")))</f>
        <v>115.78</v>
      </c>
      <c r="W4282" s="4" t="s">
        <v>1511</v>
      </c>
      <c r="X4282" s="4">
        <f>IF(LEN(TRIM(W4282&amp;""))=0, "", VALUE(SUBSTITUTE(W4282,"$","")))</f>
        <v>90.539959999999994</v>
      </c>
      <c r="Y4282" s="5" t="s">
        <v>1510</v>
      </c>
      <c r="Z4282" s="4" cm="1">
        <f t="array" ref="Z4282">IF(
    LEN(TRIM(Y4282&amp;""))=0,
        IF(AND(ISNUMBER(net_sales_clean), ISNUMBER(profit_clean)),
            net_sales_clean - profit_clean,
            ""
        ),
    VALUE(SUBSTITUTE(Y4282,"$",""))
)</f>
        <v>72.730169213779803</v>
      </c>
      <c r="AA4282" s="5" t="s">
        <v>1509</v>
      </c>
      <c r="AB4282" s="4" cm="1">
        <f t="array" ref="AB4282">IF(
    LEN(TRIM(AA4282&amp;""))=0,
        IF(AND(ISNUMBER(net_sales_clean), ISNUMBER(cost_clean)),
            net_sales_clean - cost_clean,
            ""
        ),
    VALUE(SUBSTITUTE(AA4282,"$",""))
)</f>
        <v>17.809790786220098</v>
      </c>
      <c r="AC4282">
        <v>9</v>
      </c>
      <c r="AD4282">
        <f>IF(LEN(TRIM(AC4282&amp;""))=0, "", VALUE(AC4282))</f>
        <v>9</v>
      </c>
      <c r="AE4282">
        <v>1</v>
      </c>
      <c r="AF4282">
        <f>IF(LEN(TRIM(AE4282&amp;""))=0, "", VALUE(AE4282))</f>
        <v>1</v>
      </c>
      <c r="AG4282">
        <v>0</v>
      </c>
      <c r="AH4282">
        <f>IF(
    OR(U4282&lt;0, W4282&lt;0, Y4282&lt;0, AA4282&lt;0),
        1,
        IF(LEN(TRIM(AG4282&amp;""))=0, "", AG4282)
)</f>
        <v>0</v>
      </c>
      <c r="AI4282" t="str">
        <f>IF(
    COUNT(Q4282,V4282,X4282,Z4282,AB4282)=0,
        "Not Usable",
    IF(
        COUNT(Q4282,V4282,X4282,Z4282,AB4282)&lt;5,
            "Incomplete",
            IF(
                MIN(Q4282,V4282,X4282,Z4282,AB4282)=0,
                    "Incomplete",
                    "Complete"
            )
    )
)</f>
        <v>Complete</v>
      </c>
    </row>
    <row r="4283" spans="1:35" x14ac:dyDescent="0.3">
      <c r="A4283">
        <v>57094</v>
      </c>
      <c r="B4283" s="6">
        <v>44975.554212962961</v>
      </c>
      <c r="C4283" s="3">
        <f>INT(B4283)</f>
        <v>44975</v>
      </c>
      <c r="D4283" s="2">
        <f>MOD(B4283,1)</f>
        <v>0.55421296296117362</v>
      </c>
      <c r="E4283">
        <v>1</v>
      </c>
      <c r="F4283" t="s">
        <v>21</v>
      </c>
      <c r="G4283" t="str">
        <f xml:space="preserve"> PROPER(TRIM(CLEAN(SUBSTITUTE(F4283,CHAR(160)," "))))</f>
        <v>Midwest</v>
      </c>
      <c r="H4283" t="s">
        <v>17</v>
      </c>
      <c r="I4283" t="str">
        <f>PROPER(TRIM(CLEAN((SUBSTITUTE(H4283,"-"," ")))))</f>
        <v>Online</v>
      </c>
      <c r="J4283">
        <v>8076</v>
      </c>
      <c r="K4283" t="s">
        <v>10</v>
      </c>
      <c r="L4283" t="str">
        <f xml:space="preserve"> PROPER(TRIM(CLEAN(SUBSTITUTE(K4283,CHAR(160)," "))))</f>
        <v>Consumer</v>
      </c>
      <c r="M4283" t="s">
        <v>23</v>
      </c>
      <c r="N4283" t="str">
        <f xml:space="preserve"> PROPER(TRIM(CLEAN(SUBSTITUTE(M4283,CHAR(160)," "))))</f>
        <v>Electronics</v>
      </c>
      <c r="O4283" t="s">
        <v>40</v>
      </c>
      <c r="P4283" t="str">
        <f>IF(LEN(TRIM(Table1[[#This Row],[subcategory]]&amp;""))=0,"Unknown", PROPER(TRIM(Table1[[#This Row],[subcategory]])))</f>
        <v>Accessories</v>
      </c>
      <c r="Q4283">
        <v>135.96</v>
      </c>
      <c r="R4283" s="1">
        <f>IF(LEN(TRIM(Q4283&amp;""))=0, "", VALUE(SUBSTITUTE(Q4283,"$","")))</f>
        <v>135.96</v>
      </c>
      <c r="S4283">
        <v>3</v>
      </c>
      <c r="T4283">
        <f>IF(LEN(TRIM(S4283&amp;""))=0, "", VALUE(S4283))</f>
        <v>3</v>
      </c>
      <c r="U4283">
        <v>407.88</v>
      </c>
      <c r="V4283" s="1">
        <f>IF(LEN(TRIM(U4283&amp;""))=0, "", VALUE(SUBSTITUTE(U4283,"$","")))</f>
        <v>407.88</v>
      </c>
      <c r="W4283" s="4" t="s">
        <v>1508</v>
      </c>
      <c r="X4283" s="4">
        <f>IF(LEN(TRIM(W4283&amp;""))=0, "", VALUE(SUBSTITUTE(W4283,"$","")))</f>
        <v>356.079239999999</v>
      </c>
      <c r="Y4283" s="5" t="s">
        <v>1507</v>
      </c>
      <c r="Z4283" s="4" cm="1">
        <f t="array" ref="Z4283">IF(
    LEN(TRIM(Y4283&amp;""))=0,
        IF(AND(ISNUMBER(net_sales_clean), ISNUMBER(profit_clean)),
            net_sales_clean - profit_clean,
            ""
        ),
    VALUE(SUBSTITUTE(Y4283,"$",""))
)</f>
        <v>267.881443958864</v>
      </c>
      <c r="AA4283" s="5" t="s">
        <v>1506</v>
      </c>
      <c r="AB4283" s="4" cm="1">
        <f t="array" ref="AB4283">IF(
    LEN(TRIM(AA4283&amp;""))=0,
        IF(AND(ISNUMBER(net_sales_clean), ISNUMBER(cost_clean)),
            net_sales_clean - cost_clean,
            ""
        ),
    VALUE(SUBSTITUTE(AA4283,"$",""))
)</f>
        <v>88.197796041135604</v>
      </c>
      <c r="AC4283">
        <v>3</v>
      </c>
      <c r="AD4283">
        <f>IF(LEN(TRIM(AC4283&amp;""))=0, "", VALUE(AC4283))</f>
        <v>3</v>
      </c>
      <c r="AE4283">
        <v>4</v>
      </c>
      <c r="AF4283">
        <f>IF(LEN(TRIM(AE4283&amp;""))=0, "", VALUE(AE4283))</f>
        <v>4</v>
      </c>
      <c r="AG4283">
        <v>0</v>
      </c>
      <c r="AH4283">
        <f>IF(
    OR(U4283&lt;0, W4283&lt;0, Y4283&lt;0, AA4283&lt;0),
        1,
        IF(LEN(TRIM(AG4283&amp;""))=0, "", AG4283)
)</f>
        <v>0</v>
      </c>
      <c r="AI4283" t="str">
        <f>IF(
    COUNT(Q4283,V4283,X4283,Z4283,AB4283)=0,
        "Not Usable",
    IF(
        COUNT(Q4283,V4283,X4283,Z4283,AB4283)&lt;5,
            "Incomplete",
            IF(
                MIN(Q4283,V4283,X4283,Z4283,AB4283)=0,
                    "Incomplete",
                    "Complete"
            )
    )
)</f>
        <v>Complete</v>
      </c>
    </row>
    <row r="4284" spans="1:35" x14ac:dyDescent="0.3">
      <c r="A4284">
        <v>26143</v>
      </c>
      <c r="B4284" s="6">
        <v>45270.358761574076</v>
      </c>
      <c r="C4284" s="3">
        <f>INT(B4284)</f>
        <v>45270</v>
      </c>
      <c r="D4284" s="2">
        <f>MOD(B4284,1)</f>
        <v>0.35876157407619758</v>
      </c>
      <c r="E4284">
        <v>38</v>
      </c>
      <c r="F4284" t="s">
        <v>15</v>
      </c>
      <c r="G4284" t="str">
        <f xml:space="preserve"> PROPER(TRIM(CLEAN(SUBSTITUTE(F4284,CHAR(160)," "))))</f>
        <v>West</v>
      </c>
      <c r="H4284" t="s">
        <v>11</v>
      </c>
      <c r="I4284" t="str">
        <f>PROPER(TRIM(CLEAN((SUBSTITUTE(H4284,"-"," ")))))</f>
        <v>Online</v>
      </c>
      <c r="J4284">
        <v>24353</v>
      </c>
      <c r="K4284" t="s">
        <v>6</v>
      </c>
      <c r="L4284" t="str">
        <f xml:space="preserve"> PROPER(TRIM(CLEAN(SUBSTITUTE(K4284,CHAR(160)," "))))</f>
        <v>Corporate</v>
      </c>
      <c r="M4284" t="s">
        <v>23</v>
      </c>
      <c r="N4284" t="str">
        <f xml:space="preserve"> PROPER(TRIM(CLEAN(SUBSTITUTE(M4284,CHAR(160)," "))))</f>
        <v>Electronics</v>
      </c>
      <c r="O4284" t="s">
        <v>25</v>
      </c>
      <c r="P4284" t="str">
        <f>IF(LEN(TRIM(Table1[[#This Row],[subcategory]]&amp;""))=0,"Unknown", PROPER(TRIM(Table1[[#This Row],[subcategory]])))</f>
        <v>Laptops</v>
      </c>
      <c r="Q4284">
        <v>26.57</v>
      </c>
      <c r="R4284" s="1">
        <f>IF(LEN(TRIM(Q4284&amp;""))=0, "", VALUE(SUBSTITUTE(Q4284,"$","")))</f>
        <v>26.57</v>
      </c>
      <c r="S4284">
        <v>6</v>
      </c>
      <c r="T4284">
        <f>IF(LEN(TRIM(S4284&amp;""))=0, "", VALUE(S4284))</f>
        <v>6</v>
      </c>
      <c r="U4284" s="5" t="s">
        <v>226</v>
      </c>
      <c r="V4284" s="4">
        <f>IF(LEN(TRIM(U4284&amp;""))=0, "", VALUE(SUBSTITUTE(U4284,"$","")))</f>
        <v>159.41999999999999</v>
      </c>
      <c r="X4284" s="1" t="str">
        <f>IF(LEN(TRIM(W4284&amp;""))=0, "", VALUE(SUBSTITUTE(W4284,"$","")))</f>
        <v/>
      </c>
      <c r="Z4284" s="1" t="str" cm="1">
        <f t="array" ref="Z4284">IF(
    LEN(TRIM(Y4284&amp;""))=0,
        IF(AND(ISNUMBER(net_sales_clean), ISNUMBER(profit_clean)),
            net_sales_clean - profit_clean,
            ""
        ),
    VALUE(SUBSTITUTE(Y4284,"$",""))
)</f>
        <v/>
      </c>
      <c r="AB4284" s="1" t="str" cm="1">
        <f t="array" ref="AB4284">IF(
    LEN(TRIM(AA4284&amp;""))=0,
        IF(AND(ISNUMBER(net_sales_clean), ISNUMBER(cost_clean)),
            net_sales_clean - cost_clean,
            ""
        ),
    VALUE(SUBSTITUTE(AA4284,"$",""))
)</f>
        <v/>
      </c>
      <c r="AC4284">
        <v>3</v>
      </c>
      <c r="AD4284">
        <f>IF(LEN(TRIM(AC4284&amp;""))=0, "", VALUE(AC4284))</f>
        <v>3</v>
      </c>
      <c r="AE4284">
        <v>5</v>
      </c>
      <c r="AF4284">
        <f>IF(LEN(TRIM(AE4284&amp;""))=0, "", VALUE(AE4284))</f>
        <v>5</v>
      </c>
      <c r="AG4284">
        <v>0</v>
      </c>
      <c r="AH4284">
        <f>IF(
    OR(U4284&lt;0, W4284&lt;0, Y4284&lt;0, AA4284&lt;0),
        1,
        IF(LEN(TRIM(AG4284&amp;""))=0, "", AG4284)
)</f>
        <v>0</v>
      </c>
      <c r="AI4284" t="str">
        <f>IF(
    COUNT(Q4284,V4284,X4284,Z4284,AB4284)=0,
        "Not Usable",
    IF(
        COUNT(Q4284,V4284,X4284,Z4284,AB4284)&lt;5,
            "Incomplete",
            IF(
                MIN(Q4284,V4284,X4284,Z4284,AB4284)=0,
                    "Incomplete",
                    "Complete"
            )
    )
)</f>
        <v>Incomplete</v>
      </c>
    </row>
    <row r="4285" spans="1:35" x14ac:dyDescent="0.3">
      <c r="A4285">
        <v>19254</v>
      </c>
      <c r="B4285" s="6">
        <v>45057.046666666669</v>
      </c>
      <c r="C4285" s="3">
        <f>INT(B4285)</f>
        <v>45057</v>
      </c>
      <c r="D4285" s="2">
        <f>MOD(B4285,1)</f>
        <v>4.666666666889796E-2</v>
      </c>
      <c r="E4285">
        <v>42</v>
      </c>
      <c r="F4285" t="s">
        <v>13</v>
      </c>
      <c r="G4285" t="str">
        <f xml:space="preserve"> PROPER(TRIM(CLEAN(SUBSTITUTE(F4285,CHAR(160)," "))))</f>
        <v>Northeast</v>
      </c>
      <c r="H4285" t="s">
        <v>30</v>
      </c>
      <c r="I4285" t="str">
        <f>PROPER(TRIM(CLEAN((SUBSTITUTE(H4285,"-"," ")))))</f>
        <v>Mobile App</v>
      </c>
      <c r="J4285">
        <v>4129</v>
      </c>
      <c r="K4285" t="s">
        <v>14</v>
      </c>
      <c r="L4285" t="str">
        <f xml:space="preserve"> PROPER(TRIM(CLEAN(SUBSTITUTE(K4285,CHAR(160)," "))))</f>
        <v>Consumer</v>
      </c>
      <c r="M4285" t="s">
        <v>23</v>
      </c>
      <c r="N4285" t="str">
        <f xml:space="preserve"> PROPER(TRIM(CLEAN(SUBSTITUTE(M4285,CHAR(160)," "))))</f>
        <v>Electronics</v>
      </c>
      <c r="O4285" t="s">
        <v>25</v>
      </c>
      <c r="P4285" t="str">
        <f>IF(LEN(TRIM(Table1[[#This Row],[subcategory]]&amp;""))=0,"Unknown", PROPER(TRIM(Table1[[#This Row],[subcategory]])))</f>
        <v>Laptops</v>
      </c>
      <c r="Q4285">
        <v>52.32</v>
      </c>
      <c r="R4285" s="1">
        <f>IF(LEN(TRIM(Q4285&amp;""))=0, "", VALUE(SUBSTITUTE(Q4285,"$","")))</f>
        <v>52.32</v>
      </c>
      <c r="S4285">
        <v>2</v>
      </c>
      <c r="T4285">
        <f>IF(LEN(TRIM(S4285&amp;""))=0, "", VALUE(S4285))</f>
        <v>2</v>
      </c>
      <c r="U4285">
        <v>104.64</v>
      </c>
      <c r="V4285" s="1">
        <f>IF(LEN(TRIM(U4285&amp;""))=0, "", VALUE(SUBSTITUTE(U4285,"$","")))</f>
        <v>104.64</v>
      </c>
      <c r="W4285" s="1">
        <v>96.373440000000002</v>
      </c>
      <c r="X4285" s="1">
        <f>IF(LEN(TRIM(W4285&amp;""))=0, "", VALUE(SUBSTITUTE(W4285,"$","")))</f>
        <v>96.373440000000002</v>
      </c>
      <c r="Y4285" s="5" t="s">
        <v>1505</v>
      </c>
      <c r="Z4285" s="4" cm="1">
        <f t="array" ref="Z4285">IF(
    LEN(TRIM(Y4285&amp;""))=0,
        IF(AND(ISNUMBER(net_sales_clean), ISNUMBER(profit_clean)),
            net_sales_clean - profit_clean,
            ""
        ),
    VALUE(SUBSTITUTE(Y4285,"$",""))
)</f>
        <v>65.507340927086702</v>
      </c>
      <c r="AA4285" s="5" t="s">
        <v>1504</v>
      </c>
      <c r="AB4285" s="4" cm="1">
        <f t="array" ref="AB4285">IF(
    LEN(TRIM(AA4285&amp;""))=0,
        IF(AND(ISNUMBER(net_sales_clean), ISNUMBER(cost_clean)),
            net_sales_clean - cost_clean,
            ""
        ),
    VALUE(SUBSTITUTE(AA4285,"$",""))
)</f>
        <v>30.866099072913201</v>
      </c>
      <c r="AC4285">
        <v>3</v>
      </c>
      <c r="AD4285">
        <f>IF(LEN(TRIM(AC4285&amp;""))=0, "", VALUE(AC4285))</f>
        <v>3</v>
      </c>
      <c r="AE4285">
        <v>4</v>
      </c>
      <c r="AF4285">
        <f>IF(LEN(TRIM(AE4285&amp;""))=0, "", VALUE(AE4285))</f>
        <v>4</v>
      </c>
      <c r="AG4285">
        <v>0</v>
      </c>
      <c r="AH4285">
        <f>IF(
    OR(U4285&lt;0, W4285&lt;0, Y4285&lt;0, AA4285&lt;0),
        1,
        IF(LEN(TRIM(AG4285&amp;""))=0, "", AG4285)
)</f>
        <v>0</v>
      </c>
      <c r="AI4285" t="str">
        <f>IF(
    COUNT(Q4285,V4285,X4285,Z4285,AB4285)=0,
        "Not Usable",
    IF(
        COUNT(Q4285,V4285,X4285,Z4285,AB4285)&lt;5,
            "Incomplete",
            IF(
                MIN(Q4285,V4285,X4285,Z4285,AB4285)=0,
                    "Incomplete",
                    "Complete"
            )
    )
)</f>
        <v>Complete</v>
      </c>
    </row>
    <row r="4286" spans="1:35" x14ac:dyDescent="0.3">
      <c r="A4286">
        <v>35087</v>
      </c>
      <c r="B4286" s="6">
        <v>45136.04010416667</v>
      </c>
      <c r="C4286" s="3">
        <f>INT(B4286)</f>
        <v>45136</v>
      </c>
      <c r="D4286" s="2">
        <f>MOD(B4286,1)</f>
        <v>4.0104166670062114E-2</v>
      </c>
      <c r="E4286">
        <v>68</v>
      </c>
      <c r="F4286" t="s">
        <v>4</v>
      </c>
      <c r="G4286" t="str">
        <f xml:space="preserve"> PROPER(TRIM(CLEAN(SUBSTITUTE(F4286,CHAR(160)," "))))</f>
        <v>South</v>
      </c>
      <c r="H4286" t="s">
        <v>7</v>
      </c>
      <c r="I4286" t="str">
        <f>PROPER(TRIM(CLEAN((SUBSTITUTE(H4286,"-"," ")))))</f>
        <v>In Store</v>
      </c>
      <c r="J4286">
        <v>24093</v>
      </c>
      <c r="K4286" t="s">
        <v>14</v>
      </c>
      <c r="L4286" t="str">
        <f xml:space="preserve"> PROPER(TRIM(CLEAN(SUBSTITUTE(K4286,CHAR(160)," "))))</f>
        <v>Consumer</v>
      </c>
      <c r="M4286" t="s">
        <v>23</v>
      </c>
      <c r="N4286" t="str">
        <f xml:space="preserve"> PROPER(TRIM(CLEAN(SUBSTITUTE(M4286,CHAR(160)," "))))</f>
        <v>Electronics</v>
      </c>
      <c r="O4286" t="s">
        <v>22</v>
      </c>
      <c r="P4286" t="str">
        <f>IF(LEN(TRIM(Table1[[#This Row],[subcategory]]&amp;""))=0,"Unknown", PROPER(TRIM(Table1[[#This Row],[subcategory]])))</f>
        <v>Audio</v>
      </c>
      <c r="Q4286">
        <v>148.03</v>
      </c>
      <c r="R4286" s="1">
        <f>IF(LEN(TRIM(Q4286&amp;""))=0, "", VALUE(SUBSTITUTE(Q4286,"$","")))</f>
        <v>148.03</v>
      </c>
      <c r="S4286">
        <v>0</v>
      </c>
      <c r="T4286">
        <f>IF(LEN(TRIM(S4286&amp;""))=0, "", VALUE(S4286))</f>
        <v>0</v>
      </c>
      <c r="U4286">
        <v>0</v>
      </c>
      <c r="V4286" s="1">
        <f>IF(LEN(TRIM(U4286&amp;""))=0, "", VALUE(SUBSTITUTE(U4286,"$","")))</f>
        <v>0</v>
      </c>
      <c r="X4286" s="1" t="str">
        <f>IF(LEN(TRIM(W4286&amp;""))=0, "", VALUE(SUBSTITUTE(W4286,"$","")))</f>
        <v/>
      </c>
      <c r="Z4286" s="1" t="str" cm="1">
        <f t="array" ref="Z4286">IF(
    LEN(TRIM(Y4286&amp;""))=0,
        IF(AND(ISNUMBER(net_sales_clean), ISNUMBER(profit_clean)),
            net_sales_clean - profit_clean,
            ""
        ),
    VALUE(SUBSTITUTE(Y4286,"$",""))
)</f>
        <v/>
      </c>
      <c r="AB4286" s="1" t="str" cm="1">
        <f t="array" ref="AB4286">IF(
    LEN(TRIM(AA4286&amp;""))=0,
        IF(AND(ISNUMBER(net_sales_clean), ISNUMBER(cost_clean)),
            net_sales_clean - cost_clean,
            ""
        ),
    VALUE(SUBSTITUTE(AA4286,"$",""))
)</f>
        <v/>
      </c>
      <c r="AC4286">
        <v>4</v>
      </c>
      <c r="AD4286">
        <f>IF(LEN(TRIM(AC4286&amp;""))=0, "", VALUE(AC4286))</f>
        <v>4</v>
      </c>
      <c r="AE4286">
        <v>3</v>
      </c>
      <c r="AF4286">
        <f>IF(LEN(TRIM(AE4286&amp;""))=0, "", VALUE(AE4286))</f>
        <v>3</v>
      </c>
      <c r="AG4286">
        <v>0</v>
      </c>
      <c r="AH4286">
        <f>IF(
    OR(U4286&lt;0, W4286&lt;0, Y4286&lt;0, AA4286&lt;0),
        1,
        IF(LEN(TRIM(AG4286&amp;""))=0, "", AG4286)
)</f>
        <v>0</v>
      </c>
      <c r="AI4286" t="str">
        <f>IF(
    COUNT(Q4286,V4286,X4286,Z4286,AB4286)=0,
        "Not Usable",
    IF(
        COUNT(Q4286,V4286,X4286,Z4286,AB4286)&lt;5,
            "Incomplete",
            IF(
                MIN(Q4286,V4286,X4286,Z4286,AB4286)=0,
                    "Incomplete",
                    "Complete"
            )
    )
)</f>
        <v>Incomplete</v>
      </c>
    </row>
    <row r="4287" spans="1:35" x14ac:dyDescent="0.3">
      <c r="A4287">
        <v>37804</v>
      </c>
      <c r="B4287" s="6">
        <v>45558.315740740742</v>
      </c>
      <c r="C4287" s="3">
        <f>INT(B4287)</f>
        <v>45558</v>
      </c>
      <c r="D4287" s="2">
        <f>MOD(B4287,1)</f>
        <v>0.31574074074160308</v>
      </c>
      <c r="E4287">
        <v>75</v>
      </c>
      <c r="F4287" t="s">
        <v>4</v>
      </c>
      <c r="G4287" t="str">
        <f xml:space="preserve"> PROPER(TRIM(CLEAN(SUBSTITUTE(F4287,CHAR(160)," "))))</f>
        <v>South</v>
      </c>
      <c r="H4287" t="s">
        <v>30</v>
      </c>
      <c r="I4287" t="str">
        <f>PROPER(TRIM(CLEAN((SUBSTITUTE(H4287,"-"," ")))))</f>
        <v>Mobile App</v>
      </c>
      <c r="J4287">
        <v>2452</v>
      </c>
      <c r="K4287" t="s">
        <v>2</v>
      </c>
      <c r="L4287" t="str">
        <f xml:space="preserve"> PROPER(TRIM(CLEAN(SUBSTITUTE(K4287,CHAR(160)," "))))</f>
        <v>Home Office</v>
      </c>
      <c r="M4287" t="s">
        <v>9</v>
      </c>
      <c r="N4287" t="str">
        <f xml:space="preserve"> PROPER(TRIM(CLEAN(SUBSTITUTE(M4287,CHAR(160)," "))))</f>
        <v>Home</v>
      </c>
      <c r="O4287" t="s">
        <v>36</v>
      </c>
      <c r="P4287" t="str">
        <f>IF(LEN(TRIM(Table1[[#This Row],[subcategory]]&amp;""))=0,"Unknown", PROPER(TRIM(Table1[[#This Row],[subcategory]])))</f>
        <v>Bedding</v>
      </c>
      <c r="R4287" s="1" t="str">
        <f>IF(LEN(TRIM(Q4287&amp;""))=0, "", VALUE(SUBSTITUTE(Q4287,"$","")))</f>
        <v/>
      </c>
      <c r="S4287">
        <v>1</v>
      </c>
      <c r="T4287">
        <f>IF(LEN(TRIM(S4287&amp;""))=0, "", VALUE(S4287))</f>
        <v>1</v>
      </c>
      <c r="V4287" s="1" t="str">
        <f>IF(LEN(TRIM(U4287&amp;""))=0, "", VALUE(SUBSTITUTE(U4287,"$","")))</f>
        <v/>
      </c>
      <c r="X4287" s="1" t="str">
        <f>IF(LEN(TRIM(W4287&amp;""))=0, "", VALUE(SUBSTITUTE(W4287,"$","")))</f>
        <v/>
      </c>
      <c r="Z4287" s="1" t="str" cm="1">
        <f t="array" ref="Z4287">IF(
    LEN(TRIM(Y4287&amp;""))=0,
        IF(AND(ISNUMBER(net_sales_clean), ISNUMBER(profit_clean)),
            net_sales_clean - profit_clean,
            ""
        ),
    VALUE(SUBSTITUTE(Y4287,"$",""))
)</f>
        <v/>
      </c>
      <c r="AB4287" s="1" t="str" cm="1">
        <f t="array" ref="AB4287">IF(
    LEN(TRIM(AA4287&amp;""))=0,
        IF(AND(ISNUMBER(net_sales_clean), ISNUMBER(cost_clean)),
            net_sales_clean - cost_clean,
            ""
        ),
    VALUE(SUBSTITUTE(AA4287,"$",""))
)</f>
        <v/>
      </c>
      <c r="AC4287">
        <v>7</v>
      </c>
      <c r="AD4287">
        <f>IF(LEN(TRIM(AC4287&amp;""))=0, "", VALUE(AC4287))</f>
        <v>7</v>
      </c>
      <c r="AE4287">
        <v>3</v>
      </c>
      <c r="AF4287">
        <f>IF(LEN(TRIM(AE4287&amp;""))=0, "", VALUE(AE4287))</f>
        <v>3</v>
      </c>
      <c r="AG4287">
        <v>0</v>
      </c>
      <c r="AH4287">
        <f>IF(
    OR(U4287&lt;0, W4287&lt;0, Y4287&lt;0, AA4287&lt;0),
        1,
        IF(LEN(TRIM(AG4287&amp;""))=0, "", AG4287)
)</f>
        <v>0</v>
      </c>
      <c r="AI4287" t="str">
        <f>IF(
    COUNT(Q4287,V4287,X4287,Z4287,AB4287)=0,
        "Not Usable",
    IF(
        COUNT(Q4287,V4287,X4287,Z4287,AB4287)&lt;5,
            "Incomplete",
            IF(
                MIN(Q4287,V4287,X4287,Z4287,AB4287)=0,
                    "Incomplete",
                    "Complete"
            )
    )
)</f>
        <v>Not Usable</v>
      </c>
    </row>
    <row r="4288" spans="1:35" x14ac:dyDescent="0.3">
      <c r="A4288">
        <v>55105</v>
      </c>
      <c r="B4288" s="6">
        <v>45929.454675925925</v>
      </c>
      <c r="C4288" s="3">
        <f>INT(B4288)</f>
        <v>45929</v>
      </c>
      <c r="D4288" s="2">
        <f>MOD(B4288,1)</f>
        <v>0.45467592592467554</v>
      </c>
      <c r="E4288">
        <v>78</v>
      </c>
      <c r="F4288" t="s">
        <v>33</v>
      </c>
      <c r="G4288" t="str">
        <f xml:space="preserve"> PROPER(TRIM(CLEAN(SUBSTITUTE(F4288,CHAR(160)," "))))</f>
        <v>South</v>
      </c>
      <c r="H4288" t="s">
        <v>17</v>
      </c>
      <c r="I4288" t="str">
        <f>PROPER(TRIM(CLEAN((SUBSTITUTE(H4288,"-"," ")))))</f>
        <v>Online</v>
      </c>
      <c r="J4288">
        <v>16859</v>
      </c>
      <c r="K4288" t="s">
        <v>6</v>
      </c>
      <c r="L4288" t="str">
        <f xml:space="preserve"> PROPER(TRIM(CLEAN(SUBSTITUTE(K4288,CHAR(160)," "))))</f>
        <v>Corporate</v>
      </c>
      <c r="M4288" t="s">
        <v>19</v>
      </c>
      <c r="N4288" t="str">
        <f xml:space="preserve"> PROPER(TRIM(CLEAN(SUBSTITUTE(M4288,CHAR(160)," "))))</f>
        <v>Apparel</v>
      </c>
      <c r="O4288" t="s">
        <v>20</v>
      </c>
      <c r="P4288" t="str">
        <f>IF(LEN(TRIM(Table1[[#This Row],[subcategory]]&amp;""))=0,"Unknown", PROPER(TRIM(Table1[[#This Row],[subcategory]])))</f>
        <v>Women</v>
      </c>
      <c r="Q4288">
        <v>39.880000000000003</v>
      </c>
      <c r="R4288" s="1">
        <f>IF(LEN(TRIM(Q4288&amp;""))=0, "", VALUE(SUBSTITUTE(Q4288,"$","")))</f>
        <v>39.880000000000003</v>
      </c>
      <c r="S4288">
        <v>4</v>
      </c>
      <c r="T4288">
        <f>IF(LEN(TRIM(S4288&amp;""))=0, "", VALUE(S4288))</f>
        <v>4</v>
      </c>
      <c r="U4288">
        <v>159.52000000000001</v>
      </c>
      <c r="V4288" s="1">
        <f>IF(LEN(TRIM(U4288&amp;""))=0, "", VALUE(SUBSTITUTE(U4288,"$","")))</f>
        <v>159.52000000000001</v>
      </c>
      <c r="W4288" s="1">
        <v>148.19408000000001</v>
      </c>
      <c r="X4288" s="1">
        <f>IF(LEN(TRIM(W4288&amp;""))=0, "", VALUE(SUBSTITUTE(W4288,"$","")))</f>
        <v>148.19408000000001</v>
      </c>
      <c r="Y4288" s="5" t="s">
        <v>1503</v>
      </c>
      <c r="Z4288" s="4" cm="1">
        <f t="array" ref="Z4288">IF(
    LEN(TRIM(Y4288&amp;""))=0,
        IF(AND(ISNUMBER(net_sales_clean), ISNUMBER(profit_clean)),
            net_sales_clean - profit_clean,
            ""
        ),
    VALUE(SUBSTITUTE(Y4288,"$",""))
)</f>
        <v>112.001205885209</v>
      </c>
      <c r="AA4288">
        <v>36.192874114790598</v>
      </c>
      <c r="AB4288" s="1" cm="1">
        <f t="array" ref="AB4288">IF(
    LEN(TRIM(AA4288&amp;""))=0,
        IF(AND(ISNUMBER(net_sales_clean), ISNUMBER(cost_clean)),
            net_sales_clean - cost_clean,
            ""
        ),
    VALUE(SUBSTITUTE(AA4288,"$",""))
)</f>
        <v>36.192874114790598</v>
      </c>
      <c r="AC4288">
        <v>5</v>
      </c>
      <c r="AD4288">
        <f>IF(LEN(TRIM(AC4288&amp;""))=0, "", VALUE(AC4288))</f>
        <v>5</v>
      </c>
      <c r="AE4288">
        <v>3</v>
      </c>
      <c r="AF4288">
        <f>IF(LEN(TRIM(AE4288&amp;""))=0, "", VALUE(AE4288))</f>
        <v>3</v>
      </c>
      <c r="AG4288">
        <v>0</v>
      </c>
      <c r="AH4288">
        <f>IF(
    OR(U4288&lt;0, W4288&lt;0, Y4288&lt;0, AA4288&lt;0),
        1,
        IF(LEN(TRIM(AG4288&amp;""))=0, "", AG4288)
)</f>
        <v>0</v>
      </c>
      <c r="AI4288" t="str">
        <f>IF(
    COUNT(Q4288,V4288,X4288,Z4288,AB4288)=0,
        "Not Usable",
    IF(
        COUNT(Q4288,V4288,X4288,Z4288,AB4288)&lt;5,
            "Incomplete",
            IF(
                MIN(Q4288,V4288,X4288,Z4288,AB4288)=0,
                    "Incomplete",
                    "Complete"
            )
    )
)</f>
        <v>Complete</v>
      </c>
    </row>
    <row r="4289" spans="1:35" x14ac:dyDescent="0.3">
      <c r="A4289">
        <v>46819</v>
      </c>
      <c r="B4289" s="6">
        <v>45339.666192129633</v>
      </c>
      <c r="C4289" s="3">
        <f>INT(B4289)</f>
        <v>45339</v>
      </c>
      <c r="D4289" s="2">
        <f>MOD(B4289,1)</f>
        <v>0.66619212963269092</v>
      </c>
      <c r="E4289">
        <v>80</v>
      </c>
      <c r="F4289" t="s">
        <v>4</v>
      </c>
      <c r="G4289" t="str">
        <f xml:space="preserve"> PROPER(TRIM(CLEAN(SUBSTITUTE(F4289,CHAR(160)," "))))</f>
        <v>South</v>
      </c>
      <c r="H4289" t="s">
        <v>17</v>
      </c>
      <c r="I4289" t="str">
        <f>PROPER(TRIM(CLEAN((SUBSTITUTE(H4289,"-"," ")))))</f>
        <v>Online</v>
      </c>
      <c r="J4289">
        <v>26386</v>
      </c>
      <c r="K4289" t="s">
        <v>10</v>
      </c>
      <c r="L4289" t="str">
        <f xml:space="preserve"> PROPER(TRIM(CLEAN(SUBSTITUTE(K4289,CHAR(160)," "))))</f>
        <v>Consumer</v>
      </c>
      <c r="M4289" t="s">
        <v>9</v>
      </c>
      <c r="N4289" t="str">
        <f xml:space="preserve"> PROPER(TRIM(CLEAN(SUBSTITUTE(M4289,CHAR(160)," "))))</f>
        <v>Home</v>
      </c>
      <c r="O4289" t="s">
        <v>38</v>
      </c>
      <c r="P4289" t="str">
        <f>IF(LEN(TRIM(Table1[[#This Row],[subcategory]]&amp;""))=0,"Unknown", PROPER(TRIM(Table1[[#This Row],[subcategory]])))</f>
        <v>Kitchen</v>
      </c>
      <c r="Q4289">
        <v>40.4</v>
      </c>
      <c r="R4289" s="1">
        <f>IF(LEN(TRIM(Q4289&amp;""))=0, "", VALUE(SUBSTITUTE(Q4289,"$","")))</f>
        <v>40.4</v>
      </c>
      <c r="S4289">
        <v>1</v>
      </c>
      <c r="T4289">
        <f>IF(LEN(TRIM(S4289&amp;""))=0, "", VALUE(S4289))</f>
        <v>1</v>
      </c>
      <c r="U4289">
        <v>-40.4</v>
      </c>
      <c r="V4289" s="1">
        <f>IF(LEN(TRIM(U4289&amp;""))=0, "", VALUE(SUBSTITUTE(U4289,"$","")))</f>
        <v>-40.4</v>
      </c>
      <c r="W4289" s="1">
        <v>-34.945999999999998</v>
      </c>
      <c r="X4289" s="1">
        <f>IF(LEN(TRIM(W4289&amp;""))=0, "", VALUE(SUBSTITUTE(W4289,"$","")))</f>
        <v>-34.945999999999998</v>
      </c>
      <c r="Y4289">
        <v>-19.396005402124601</v>
      </c>
      <c r="Z4289" s="1" cm="1">
        <f t="array" ref="Z4289">IF(
    LEN(TRIM(Y4289&amp;""))=0,
        IF(AND(ISNUMBER(net_sales_clean), ISNUMBER(profit_clean)),
            net_sales_clean - profit_clean,
            ""
        ),
    VALUE(SUBSTITUTE(Y4289,"$",""))
)</f>
        <v>-19.396005402124601</v>
      </c>
      <c r="AA4289">
        <v>-15.549994597875299</v>
      </c>
      <c r="AB4289" s="1" cm="1">
        <f t="array" ref="AB4289">IF(
    LEN(TRIM(AA4289&amp;""))=0,
        IF(AND(ISNUMBER(net_sales_clean), ISNUMBER(cost_clean)),
            net_sales_clean - cost_clean,
            ""
        ),
    VALUE(SUBSTITUTE(AA4289,"$",""))
)</f>
        <v>-15.549994597875299</v>
      </c>
      <c r="AC4289">
        <v>6</v>
      </c>
      <c r="AD4289">
        <f>IF(LEN(TRIM(AC4289&amp;""))=0, "", VALUE(AC4289))</f>
        <v>6</v>
      </c>
      <c r="AF4289" t="str">
        <f>IF(LEN(TRIM(AE4289&amp;""))=0, "", VALUE(AE4289))</f>
        <v/>
      </c>
      <c r="AG4289">
        <v>0</v>
      </c>
      <c r="AH4289">
        <f>IF(
    OR(U4289&lt;0, W4289&lt;0, Y4289&lt;0, AA4289&lt;0),
        1,
        IF(LEN(TRIM(AG4289&amp;""))=0, "", AG4289)
)</f>
        <v>1</v>
      </c>
      <c r="AI4289" t="str">
        <f>IF(
    COUNT(Q4289,V4289,X4289,Z4289,AB4289)=0,
        "Not Usable",
    IF(
        COUNT(Q4289,V4289,X4289,Z4289,AB4289)&lt;5,
            "Incomplete",
            IF(
                MIN(Q4289,V4289,X4289,Z4289,AB4289)=0,
                    "Incomplete",
                    "Complete"
            )
    )
)</f>
        <v>Complete</v>
      </c>
    </row>
    <row r="4290" spans="1:35" x14ac:dyDescent="0.3">
      <c r="A4290">
        <v>46465</v>
      </c>
      <c r="B4290" s="6">
        <v>45401.74900462963</v>
      </c>
      <c r="C4290" s="3">
        <f>INT(B4290)</f>
        <v>45401</v>
      </c>
      <c r="D4290" s="2">
        <f>MOD(B4290,1)</f>
        <v>0.74900462962978054</v>
      </c>
      <c r="E4290">
        <v>44</v>
      </c>
      <c r="F4290" t="s">
        <v>21</v>
      </c>
      <c r="G4290" t="str">
        <f xml:space="preserve"> PROPER(TRIM(CLEAN(SUBSTITUTE(F4290,CHAR(160)," "))))</f>
        <v>Midwest</v>
      </c>
      <c r="H4290" t="s">
        <v>11</v>
      </c>
      <c r="I4290" t="str">
        <f>PROPER(TRIM(CLEAN((SUBSTITUTE(H4290,"-"," ")))))</f>
        <v>Online</v>
      </c>
      <c r="J4290">
        <v>18875</v>
      </c>
      <c r="K4290" t="s">
        <v>14</v>
      </c>
      <c r="L4290" t="str">
        <f xml:space="preserve"> PROPER(TRIM(CLEAN(SUBSTITUTE(K4290,CHAR(160)," "))))</f>
        <v>Consumer</v>
      </c>
      <c r="M4290" t="s">
        <v>16</v>
      </c>
      <c r="N4290" t="str">
        <f xml:space="preserve"> PROPER(TRIM(CLEAN(SUBSTITUTE(M4290,CHAR(160)," "))))</f>
        <v>Grocery</v>
      </c>
      <c r="O4290" t="s">
        <v>37</v>
      </c>
      <c r="P4290" t="str">
        <f>IF(LEN(TRIM(Table1[[#This Row],[subcategory]]&amp;""))=0,"Unknown", PROPER(TRIM(Table1[[#This Row],[subcategory]])))</f>
        <v>Produce</v>
      </c>
      <c r="Q4290">
        <v>95.93</v>
      </c>
      <c r="R4290" s="1">
        <f>IF(LEN(TRIM(Q4290&amp;""))=0, "", VALUE(SUBSTITUTE(Q4290,"$","")))</f>
        <v>95.93</v>
      </c>
      <c r="S4290">
        <v>2</v>
      </c>
      <c r="T4290">
        <f>IF(LEN(TRIM(S4290&amp;""))=0, "", VALUE(S4290))</f>
        <v>2</v>
      </c>
      <c r="U4290">
        <v>191.86</v>
      </c>
      <c r="V4290" s="1">
        <f>IF(LEN(TRIM(U4290&amp;""))=0, "", VALUE(SUBSTITUTE(U4290,"$","")))</f>
        <v>191.86</v>
      </c>
      <c r="W4290" s="1">
        <v>179.19723999999999</v>
      </c>
      <c r="X4290" s="1">
        <f>IF(LEN(TRIM(W4290&amp;""))=0, "", VALUE(SUBSTITUTE(W4290,"$","")))</f>
        <v>179.19723999999999</v>
      </c>
      <c r="Y4290" s="5" t="s">
        <v>1502</v>
      </c>
      <c r="Z4290" s="4" cm="1">
        <f t="array" ref="Z4290">IF(
    LEN(TRIM(Y4290&amp;""))=0,
        IF(AND(ISNUMBER(net_sales_clean), ISNUMBER(profit_clean)),
            net_sales_clean - profit_clean,
            ""
        ),
    VALUE(SUBSTITUTE(Y4290,"$",""))
)</f>
        <v>145.46513213882901</v>
      </c>
      <c r="AA4290" s="5" t="s">
        <v>1501</v>
      </c>
      <c r="AB4290" s="4" cm="1">
        <f t="array" ref="AB4290">IF(
    LEN(TRIM(AA4290&amp;""))=0,
        IF(AND(ISNUMBER(net_sales_clean), ISNUMBER(cost_clean)),
            net_sales_clean - cost_clean,
            ""
        ),
    VALUE(SUBSTITUTE(AA4290,"$",""))
)</f>
        <v>33.732107861170299</v>
      </c>
      <c r="AC4290">
        <v>3</v>
      </c>
      <c r="AD4290">
        <f>IF(LEN(TRIM(AC4290&amp;""))=0, "", VALUE(AC4290))</f>
        <v>3</v>
      </c>
      <c r="AE4290">
        <v>4</v>
      </c>
      <c r="AF4290">
        <f>IF(LEN(TRIM(AE4290&amp;""))=0, "", VALUE(AE4290))</f>
        <v>4</v>
      </c>
      <c r="AG4290">
        <v>1</v>
      </c>
      <c r="AH4290">
        <f>IF(
    OR(U4290&lt;0, W4290&lt;0, Y4290&lt;0, AA4290&lt;0),
        1,
        IF(LEN(TRIM(AG4290&amp;""))=0, "", AG4290)
)</f>
        <v>1</v>
      </c>
      <c r="AI4290" t="str">
        <f>IF(
    COUNT(Q4290,V4290,X4290,Z4290,AB4290)=0,
        "Not Usable",
    IF(
        COUNT(Q4290,V4290,X4290,Z4290,AB4290)&lt;5,
            "Incomplete",
            IF(
                MIN(Q4290,V4290,X4290,Z4290,AB4290)=0,
                    "Incomplete",
                    "Complete"
            )
    )
)</f>
        <v>Complete</v>
      </c>
    </row>
    <row r="4291" spans="1:35" x14ac:dyDescent="0.3">
      <c r="A4291">
        <v>54538</v>
      </c>
      <c r="B4291" s="6">
        <v>45335.751643518517</v>
      </c>
      <c r="C4291" s="3">
        <f>INT(B4291)</f>
        <v>45335</v>
      </c>
      <c r="D4291" s="2">
        <f>MOD(B4291,1)</f>
        <v>0.75164351851708489</v>
      </c>
      <c r="E4291">
        <v>62</v>
      </c>
      <c r="F4291" t="s">
        <v>4</v>
      </c>
      <c r="G4291" t="str">
        <f xml:space="preserve"> PROPER(TRIM(CLEAN(SUBSTITUTE(F4291,CHAR(160)," "))))</f>
        <v>South</v>
      </c>
      <c r="H4291" t="s">
        <v>17</v>
      </c>
      <c r="I4291" t="str">
        <f>PROPER(TRIM(CLEAN((SUBSTITUTE(H4291,"-"," ")))))</f>
        <v>Online</v>
      </c>
      <c r="J4291">
        <v>8017</v>
      </c>
      <c r="K4291" t="s">
        <v>14</v>
      </c>
      <c r="L4291" t="str">
        <f xml:space="preserve"> PROPER(TRIM(CLEAN(SUBSTITUTE(K4291,CHAR(160)," "))))</f>
        <v>Consumer</v>
      </c>
      <c r="M4291" t="s">
        <v>9</v>
      </c>
      <c r="N4291" t="str">
        <f xml:space="preserve"> PROPER(TRIM(CLEAN(SUBSTITUTE(M4291,CHAR(160)," "))))</f>
        <v>Home</v>
      </c>
      <c r="P4291" t="str">
        <f>IF(LEN(TRIM(Table1[[#This Row],[subcategory]]&amp;""))=0,"Unknown", PROPER(TRIM(Table1[[#This Row],[subcategory]])))</f>
        <v>Unknown</v>
      </c>
      <c r="Q4291">
        <v>82.67</v>
      </c>
      <c r="R4291" s="1">
        <f>IF(LEN(TRIM(Q4291&amp;""))=0, "", VALUE(SUBSTITUTE(Q4291,"$","")))</f>
        <v>82.67</v>
      </c>
      <c r="S4291">
        <v>3</v>
      </c>
      <c r="T4291">
        <f>IF(LEN(TRIM(S4291&amp;""))=0, "", VALUE(S4291))</f>
        <v>3</v>
      </c>
      <c r="U4291">
        <v>248.01</v>
      </c>
      <c r="V4291" s="1">
        <f>IF(LEN(TRIM(U4291&amp;""))=0, "", VALUE(SUBSTITUTE(U4291,"$","")))</f>
        <v>248.01</v>
      </c>
      <c r="W4291" s="4" t="s">
        <v>1500</v>
      </c>
      <c r="X4291" s="4">
        <f>IF(LEN(TRIM(W4291&amp;""))=0, "", VALUE(SUBSTITUTE(W4291,"$","")))</f>
        <v>211.05650999999901</v>
      </c>
      <c r="Y4291" s="5" t="s">
        <v>1499</v>
      </c>
      <c r="Z4291" s="4" cm="1">
        <f t="array" ref="Z4291">IF(
    LEN(TRIM(Y4291&amp;""))=0,
        IF(AND(ISNUMBER(net_sales_clean), ISNUMBER(profit_clean)),
            net_sales_clean - profit_clean,
            ""
        ),
    VALUE(SUBSTITUTE(Y4291,"$",""))
)</f>
        <v>170.91111610449701</v>
      </c>
      <c r="AA4291" s="5" t="s">
        <v>1498</v>
      </c>
      <c r="AB4291" s="4" cm="1">
        <f t="array" ref="AB4291">IF(
    LEN(TRIM(AA4291&amp;""))=0,
        IF(AND(ISNUMBER(net_sales_clean), ISNUMBER(cost_clean)),
            net_sales_clean - cost_clean,
            ""
        ),
    VALUE(SUBSTITUTE(AA4291,"$",""))
)</f>
        <v>40.1453938955026</v>
      </c>
      <c r="AC4291">
        <v>7</v>
      </c>
      <c r="AD4291">
        <f>IF(LEN(TRIM(AC4291&amp;""))=0, "", VALUE(AC4291))</f>
        <v>7</v>
      </c>
      <c r="AE4291">
        <v>4</v>
      </c>
      <c r="AF4291">
        <f>IF(LEN(TRIM(AE4291&amp;""))=0, "", VALUE(AE4291))</f>
        <v>4</v>
      </c>
      <c r="AG4291">
        <v>0</v>
      </c>
      <c r="AH4291">
        <f>IF(
    OR(U4291&lt;0, W4291&lt;0, Y4291&lt;0, AA4291&lt;0),
        1,
        IF(LEN(TRIM(AG4291&amp;""))=0, "", AG4291)
)</f>
        <v>0</v>
      </c>
      <c r="AI4291" t="str">
        <f>IF(
    COUNT(Q4291,V4291,X4291,Z4291,AB4291)=0,
        "Not Usable",
    IF(
        COUNT(Q4291,V4291,X4291,Z4291,AB4291)&lt;5,
            "Incomplete",
            IF(
                MIN(Q4291,V4291,X4291,Z4291,AB4291)=0,
                    "Incomplete",
                    "Complete"
            )
    )
)</f>
        <v>Complete</v>
      </c>
    </row>
    <row r="4292" spans="1:35" x14ac:dyDescent="0.3">
      <c r="A4292">
        <v>7428</v>
      </c>
      <c r="B4292" s="6">
        <v>45882.63721064815</v>
      </c>
      <c r="C4292" s="3">
        <f>INT(B4292)</f>
        <v>45882</v>
      </c>
      <c r="D4292" s="2">
        <f>MOD(B4292,1)</f>
        <v>0.63721064815035788</v>
      </c>
      <c r="E4292">
        <v>81</v>
      </c>
      <c r="F4292" t="s">
        <v>33</v>
      </c>
      <c r="G4292" t="str">
        <f xml:space="preserve"> PROPER(TRIM(CLEAN(SUBSTITUTE(F4292,CHAR(160)," "))))</f>
        <v>South</v>
      </c>
      <c r="H4292" t="s">
        <v>7</v>
      </c>
      <c r="I4292" t="str">
        <f>PROPER(TRIM(CLEAN((SUBSTITUTE(H4292,"-"," ")))))</f>
        <v>In Store</v>
      </c>
      <c r="J4292">
        <v>24949</v>
      </c>
      <c r="K4292" t="s">
        <v>2</v>
      </c>
      <c r="L4292" t="str">
        <f xml:space="preserve"> PROPER(TRIM(CLEAN(SUBSTITUTE(K4292,CHAR(160)," "))))</f>
        <v>Home Office</v>
      </c>
      <c r="M4292" t="s">
        <v>16</v>
      </c>
      <c r="N4292" t="str">
        <f xml:space="preserve"> PROPER(TRIM(CLEAN(SUBSTITUTE(M4292,CHAR(160)," "))))</f>
        <v>Grocery</v>
      </c>
      <c r="O4292" t="s">
        <v>24</v>
      </c>
      <c r="P4292" t="str">
        <f>IF(LEN(TRIM(Table1[[#This Row],[subcategory]]&amp;""))=0,"Unknown", PROPER(TRIM(Table1[[#This Row],[subcategory]])))</f>
        <v>Snacks</v>
      </c>
      <c r="Q4292">
        <v>75.62</v>
      </c>
      <c r="R4292" s="1">
        <f>IF(LEN(TRIM(Q4292&amp;""))=0, "", VALUE(SUBSTITUTE(Q4292,"$","")))</f>
        <v>75.62</v>
      </c>
      <c r="S4292">
        <v>5</v>
      </c>
      <c r="T4292">
        <f>IF(LEN(TRIM(S4292&amp;""))=0, "", VALUE(S4292))</f>
        <v>5</v>
      </c>
      <c r="U4292">
        <v>378.1</v>
      </c>
      <c r="V4292" s="1">
        <f>IF(LEN(TRIM(U4292&amp;""))=0, "", VALUE(SUBSTITUTE(U4292,"$","")))</f>
        <v>378.1</v>
      </c>
      <c r="W4292" s="1">
        <v>317.9821</v>
      </c>
      <c r="X4292" s="1">
        <f>IF(LEN(TRIM(W4292&amp;""))=0, "", VALUE(SUBSTITUTE(W4292,"$","")))</f>
        <v>317.9821</v>
      </c>
      <c r="Y4292" s="5" t="s">
        <v>1497</v>
      </c>
      <c r="Z4292" s="4" cm="1">
        <f t="array" ref="Z4292">IF(
    LEN(TRIM(Y4292&amp;""))=0,
        IF(AND(ISNUMBER(net_sales_clean), ISNUMBER(profit_clean)),
            net_sales_clean - profit_clean,
            ""
        ),
    VALUE(SUBSTITUTE(Y4292,"$",""))
)</f>
        <v>237.60767291001201</v>
      </c>
      <c r="AA4292" s="5" t="s">
        <v>1496</v>
      </c>
      <c r="AB4292" s="4" cm="1">
        <f t="array" ref="AB4292">IF(
    LEN(TRIM(AA4292&amp;""))=0,
        IF(AND(ISNUMBER(net_sales_clean), ISNUMBER(cost_clean)),
            net_sales_clean - cost_clean,
            ""
        ),
    VALUE(SUBSTITUTE(AA4292,"$",""))
)</f>
        <v>80.374427089987407</v>
      </c>
      <c r="AC4292">
        <v>1</v>
      </c>
      <c r="AD4292">
        <f>IF(LEN(TRIM(AC4292&amp;""))=0, "", VALUE(AC4292))</f>
        <v>1</v>
      </c>
      <c r="AE4292">
        <v>4</v>
      </c>
      <c r="AF4292">
        <f>IF(LEN(TRIM(AE4292&amp;""))=0, "", VALUE(AE4292))</f>
        <v>4</v>
      </c>
      <c r="AG4292">
        <v>0</v>
      </c>
      <c r="AH4292">
        <f>IF(
    OR(U4292&lt;0, W4292&lt;0, Y4292&lt;0, AA4292&lt;0),
        1,
        IF(LEN(TRIM(AG4292&amp;""))=0, "", AG4292)
)</f>
        <v>0</v>
      </c>
      <c r="AI4292" t="str">
        <f>IF(
    COUNT(Q4292,V4292,X4292,Z4292,AB4292)=0,
        "Not Usable",
    IF(
        COUNT(Q4292,V4292,X4292,Z4292,AB4292)&lt;5,
            "Incomplete",
            IF(
                MIN(Q4292,V4292,X4292,Z4292,AB4292)=0,
                    "Incomplete",
                    "Complete"
            )
    )
)</f>
        <v>Complete</v>
      </c>
    </row>
    <row r="4293" spans="1:35" x14ac:dyDescent="0.3">
      <c r="A4293">
        <v>12897</v>
      </c>
      <c r="B4293" s="6">
        <v>45084.510949074072</v>
      </c>
      <c r="C4293" s="3">
        <f>INT(B4293)</f>
        <v>45084</v>
      </c>
      <c r="D4293" s="2">
        <f>MOD(B4293,1)</f>
        <v>0.51094907407241408</v>
      </c>
      <c r="E4293">
        <v>17</v>
      </c>
      <c r="F4293" t="s">
        <v>8</v>
      </c>
      <c r="G4293" t="str">
        <f xml:space="preserve"> PROPER(TRIM(CLEAN(SUBSTITUTE(F4293,CHAR(160)," "))))</f>
        <v>West</v>
      </c>
      <c r="H4293" t="s">
        <v>7</v>
      </c>
      <c r="I4293" t="str">
        <f>PROPER(TRIM(CLEAN((SUBSTITUTE(H4293,"-"," ")))))</f>
        <v>In Store</v>
      </c>
      <c r="J4293">
        <v>5745</v>
      </c>
      <c r="K4293" t="s">
        <v>6</v>
      </c>
      <c r="L4293" t="str">
        <f xml:space="preserve"> PROPER(TRIM(CLEAN(SUBSTITUTE(K4293,CHAR(160)," "))))</f>
        <v>Corporate</v>
      </c>
      <c r="M4293" t="s">
        <v>23</v>
      </c>
      <c r="N4293" t="str">
        <f xml:space="preserve"> PROPER(TRIM(CLEAN(SUBSTITUTE(M4293,CHAR(160)," "))))</f>
        <v>Electronics</v>
      </c>
      <c r="O4293" t="s">
        <v>22</v>
      </c>
      <c r="P4293" t="str">
        <f>IF(LEN(TRIM(Table1[[#This Row],[subcategory]]&amp;""))=0,"Unknown", PROPER(TRIM(Table1[[#This Row],[subcategory]])))</f>
        <v>Audio</v>
      </c>
      <c r="Q4293">
        <v>99.19</v>
      </c>
      <c r="R4293" s="1">
        <f>IF(LEN(TRIM(Q4293&amp;""))=0, "", VALUE(SUBSTITUTE(Q4293,"$","")))</f>
        <v>99.19</v>
      </c>
      <c r="S4293">
        <v>3</v>
      </c>
      <c r="T4293">
        <f>IF(LEN(TRIM(S4293&amp;""))=0, "", VALUE(S4293))</f>
        <v>3</v>
      </c>
      <c r="U4293">
        <v>297.57</v>
      </c>
      <c r="V4293" s="1">
        <f>IF(LEN(TRIM(U4293&amp;""))=0, "", VALUE(SUBSTITUTE(U4293,"$","")))</f>
        <v>297.57</v>
      </c>
      <c r="W4293" s="1">
        <v>233.89001999999999</v>
      </c>
      <c r="X4293" s="1">
        <f>IF(LEN(TRIM(W4293&amp;""))=0, "", VALUE(SUBSTITUTE(W4293,"$","")))</f>
        <v>233.89001999999999</v>
      </c>
      <c r="Y4293" s="5" t="s">
        <v>1495</v>
      </c>
      <c r="Z4293" s="4" cm="1">
        <f t="array" ref="Z4293">IF(
    LEN(TRIM(Y4293&amp;""))=0,
        IF(AND(ISNUMBER(net_sales_clean), ISNUMBER(profit_clean)),
            net_sales_clean - profit_clean,
            ""
        ),
    VALUE(SUBSTITUTE(Y4293,"$",""))
)</f>
        <v>154.82600066313199</v>
      </c>
      <c r="AA4293" s="5" t="s">
        <v>1494</v>
      </c>
      <c r="AB4293" s="4" cm="1">
        <f t="array" ref="AB4293">IF(
    LEN(TRIM(AA4293&amp;""))=0,
        IF(AND(ISNUMBER(net_sales_clean), ISNUMBER(cost_clean)),
            net_sales_clean - cost_clean,
            ""
        ),
    VALUE(SUBSTITUTE(AA4293,"$",""))
)</f>
        <v>79.064019336867005</v>
      </c>
      <c r="AC4293">
        <v>6</v>
      </c>
      <c r="AD4293">
        <f>IF(LEN(TRIM(AC4293&amp;""))=0, "", VALUE(AC4293))</f>
        <v>6</v>
      </c>
      <c r="AE4293">
        <v>4</v>
      </c>
      <c r="AF4293">
        <f>IF(LEN(TRIM(AE4293&amp;""))=0, "", VALUE(AE4293))</f>
        <v>4</v>
      </c>
      <c r="AG4293">
        <v>0</v>
      </c>
      <c r="AH4293">
        <f>IF(
    OR(U4293&lt;0, W4293&lt;0, Y4293&lt;0, AA4293&lt;0),
        1,
        IF(LEN(TRIM(AG4293&amp;""))=0, "", AG4293)
)</f>
        <v>0</v>
      </c>
      <c r="AI4293" t="str">
        <f>IF(
    COUNT(Q4293,V4293,X4293,Z4293,AB4293)=0,
        "Not Usable",
    IF(
        COUNT(Q4293,V4293,X4293,Z4293,AB4293)&lt;5,
            "Incomplete",
            IF(
                MIN(Q4293,V4293,X4293,Z4293,AB4293)=0,
                    "Incomplete",
                    "Complete"
            )
    )
)</f>
        <v>Complete</v>
      </c>
    </row>
    <row r="4294" spans="1:35" x14ac:dyDescent="0.3">
      <c r="A4294">
        <v>58987</v>
      </c>
      <c r="B4294" s="6">
        <v>45933.170023148145</v>
      </c>
      <c r="C4294" s="3">
        <f>INT(B4294)</f>
        <v>45933</v>
      </c>
      <c r="D4294" s="2">
        <f>MOD(B4294,1)</f>
        <v>0.17002314814453712</v>
      </c>
      <c r="E4294">
        <v>55</v>
      </c>
      <c r="F4294" t="s">
        <v>4</v>
      </c>
      <c r="G4294" t="str">
        <f xml:space="preserve"> PROPER(TRIM(CLEAN(SUBSTITUTE(F4294,CHAR(160)," "))))</f>
        <v>South</v>
      </c>
      <c r="H4294" t="s">
        <v>3</v>
      </c>
      <c r="I4294" t="str">
        <f>PROPER(TRIM(CLEAN((SUBSTITUTE(H4294,"-"," ")))))</f>
        <v>Phone</v>
      </c>
      <c r="J4294">
        <v>13992</v>
      </c>
      <c r="K4294" t="s">
        <v>14</v>
      </c>
      <c r="L4294" t="str">
        <f xml:space="preserve"> PROPER(TRIM(CLEAN(SUBSTITUTE(K4294,CHAR(160)," "))))</f>
        <v>Consumer</v>
      </c>
      <c r="M4294" t="s">
        <v>9</v>
      </c>
      <c r="N4294" t="str">
        <f xml:space="preserve"> PROPER(TRIM(CLEAN(SUBSTITUTE(M4294,CHAR(160)," "))))</f>
        <v>Home</v>
      </c>
      <c r="P4294" t="str">
        <f>IF(LEN(TRIM(Table1[[#This Row],[subcategory]]&amp;""))=0,"Unknown", PROPER(TRIM(Table1[[#This Row],[subcategory]])))</f>
        <v>Unknown</v>
      </c>
      <c r="Q4294">
        <v>40.369999999999997</v>
      </c>
      <c r="R4294" s="1">
        <f>IF(LEN(TRIM(Q4294&amp;""))=0, "", VALUE(SUBSTITUTE(Q4294,"$","")))</f>
        <v>40.369999999999997</v>
      </c>
      <c r="S4294">
        <v>2</v>
      </c>
      <c r="T4294">
        <f>IF(LEN(TRIM(S4294&amp;""))=0, "", VALUE(S4294))</f>
        <v>2</v>
      </c>
      <c r="U4294">
        <v>80.739999999999995</v>
      </c>
      <c r="V4294" s="1">
        <f>IF(LEN(TRIM(U4294&amp;""))=0, "", VALUE(SUBSTITUTE(U4294,"$","")))</f>
        <v>80.739999999999995</v>
      </c>
      <c r="W4294" s="4" t="s">
        <v>1493</v>
      </c>
      <c r="X4294" s="4">
        <f>IF(LEN(TRIM(W4294&amp;""))=0, "", VALUE(SUBSTITUTE(W4294,"$","")))</f>
        <v>47.232899999999901</v>
      </c>
      <c r="Y4294" s="5" t="s">
        <v>1492</v>
      </c>
      <c r="Z4294" s="4" cm="1">
        <f t="array" ref="Z4294">IF(
    LEN(TRIM(Y4294&amp;""))=0,
        IF(AND(ISNUMBER(net_sales_clean), ISNUMBER(profit_clean)),
            net_sales_clean - profit_clean,
            ""
        ),
    VALUE(SUBSTITUTE(Y4294,"$",""))
)</f>
        <v>26.538629790331498</v>
      </c>
      <c r="AA4294" s="5" t="s">
        <v>1491</v>
      </c>
      <c r="AB4294" s="4" cm="1">
        <f t="array" ref="AB4294">IF(
    LEN(TRIM(AA4294&amp;""))=0,
        IF(AND(ISNUMBER(net_sales_clean), ISNUMBER(cost_clean)),
            net_sales_clean - cost_clean,
            ""
        ),
    VALUE(SUBSTITUTE(AA4294,"$",""))
)</f>
        <v>20.694270209668399</v>
      </c>
      <c r="AC4294">
        <v>8</v>
      </c>
      <c r="AD4294">
        <f>IF(LEN(TRIM(AC4294&amp;""))=0, "", VALUE(AC4294))</f>
        <v>8</v>
      </c>
      <c r="AE4294">
        <v>2</v>
      </c>
      <c r="AF4294">
        <f>IF(LEN(TRIM(AE4294&amp;""))=0, "", VALUE(AE4294))</f>
        <v>2</v>
      </c>
      <c r="AG4294">
        <v>0</v>
      </c>
      <c r="AH4294">
        <f>IF(
    OR(U4294&lt;0, W4294&lt;0, Y4294&lt;0, AA4294&lt;0),
        1,
        IF(LEN(TRIM(AG4294&amp;""))=0, "", AG4294)
)</f>
        <v>0</v>
      </c>
      <c r="AI4294" t="str">
        <f>IF(
    COUNT(Q4294,V4294,X4294,Z4294,AB4294)=0,
        "Not Usable",
    IF(
        COUNT(Q4294,V4294,X4294,Z4294,AB4294)&lt;5,
            "Incomplete",
            IF(
                MIN(Q4294,V4294,X4294,Z4294,AB4294)=0,
                    "Incomplete",
                    "Complete"
            )
    )
)</f>
        <v>Complete</v>
      </c>
    </row>
    <row r="4295" spans="1:35" x14ac:dyDescent="0.3">
      <c r="A4295">
        <v>53106</v>
      </c>
      <c r="B4295" s="6">
        <v>44947.461516203701</v>
      </c>
      <c r="C4295" s="3">
        <f>INT(B4295)</f>
        <v>44947</v>
      </c>
      <c r="D4295" s="2">
        <f>MOD(B4295,1)</f>
        <v>0.46151620370073942</v>
      </c>
      <c r="E4295">
        <v>54</v>
      </c>
      <c r="F4295" t="s">
        <v>4</v>
      </c>
      <c r="G4295" t="str">
        <f xml:space="preserve"> PROPER(TRIM(CLEAN(SUBSTITUTE(F4295,CHAR(160)," "))))</f>
        <v>South</v>
      </c>
      <c r="H4295" t="s">
        <v>30</v>
      </c>
      <c r="I4295" t="str">
        <f>PROPER(TRIM(CLEAN((SUBSTITUTE(H4295,"-"," ")))))</f>
        <v>Mobile App</v>
      </c>
      <c r="J4295">
        <v>2915</v>
      </c>
      <c r="K4295" t="s">
        <v>6</v>
      </c>
      <c r="L4295" t="str">
        <f xml:space="preserve"> PROPER(TRIM(CLEAN(SUBSTITUTE(K4295,CHAR(160)," "))))</f>
        <v>Corporate</v>
      </c>
      <c r="M4295" t="s">
        <v>1</v>
      </c>
      <c r="N4295" t="str">
        <f xml:space="preserve"> PROPER(TRIM(CLEAN(SUBSTITUTE(M4295,CHAR(160)," "))))</f>
        <v>Beauty</v>
      </c>
      <c r="O4295" t="s">
        <v>31</v>
      </c>
      <c r="P4295" t="str">
        <f>IF(LEN(TRIM(Table1[[#This Row],[subcategory]]&amp;""))=0,"Unknown", PROPER(TRIM(Table1[[#This Row],[subcategory]])))</f>
        <v>Skincare</v>
      </c>
      <c r="Q4295">
        <v>104</v>
      </c>
      <c r="R4295" s="1">
        <f>IF(LEN(TRIM(Q4295&amp;""))=0, "", VALUE(SUBSTITUTE(Q4295,"$","")))</f>
        <v>104</v>
      </c>
      <c r="S4295">
        <v>7</v>
      </c>
      <c r="T4295">
        <f>IF(LEN(TRIM(S4295&amp;""))=0, "", VALUE(S4295))</f>
        <v>7</v>
      </c>
      <c r="U4295">
        <v>728</v>
      </c>
      <c r="V4295" s="1">
        <f>IF(LEN(TRIM(U4295&amp;""))=0, "", VALUE(SUBSTITUTE(U4295,"$","")))</f>
        <v>728</v>
      </c>
      <c r="W4295" s="4" t="s">
        <v>1490</v>
      </c>
      <c r="X4295" s="4">
        <f>IF(LEN(TRIM(W4295&amp;""))=0, "", VALUE(SUBSTITUTE(W4295,"$","")))</f>
        <v>480.479999999999</v>
      </c>
      <c r="Z4295" s="1" t="str" cm="1">
        <f t="array" ref="Z4295">IF(
    LEN(TRIM(Y4295&amp;""))=0,
        IF(AND(ISNUMBER(net_sales_clean), ISNUMBER(profit_clean)),
            net_sales_clean - profit_clean,
            ""
        ),
    VALUE(SUBSTITUTE(Y4295,"$",""))
)</f>
        <v/>
      </c>
      <c r="AB4295" s="1" t="str" cm="1">
        <f t="array" ref="AB4295">IF(
    LEN(TRIM(AA4295&amp;""))=0,
        IF(AND(ISNUMBER(net_sales_clean), ISNUMBER(cost_clean)),
            net_sales_clean - cost_clean,
            ""
        ),
    VALUE(SUBSTITUTE(AA4295,"$",""))
)</f>
        <v/>
      </c>
      <c r="AC4295">
        <v>7</v>
      </c>
      <c r="AD4295">
        <f>IF(LEN(TRIM(AC4295&amp;""))=0, "", VALUE(AC4295))</f>
        <v>7</v>
      </c>
      <c r="AE4295">
        <v>2</v>
      </c>
      <c r="AF4295">
        <f>IF(LEN(TRIM(AE4295&amp;""))=0, "", VALUE(AE4295))</f>
        <v>2</v>
      </c>
      <c r="AG4295">
        <v>0</v>
      </c>
      <c r="AH4295">
        <f>IF(
    OR(U4295&lt;0, W4295&lt;0, Y4295&lt;0, AA4295&lt;0),
        1,
        IF(LEN(TRIM(AG4295&amp;""))=0, "", AG4295)
)</f>
        <v>0</v>
      </c>
      <c r="AI4295" t="str">
        <f>IF(
    COUNT(Q4295,V4295,X4295,Z4295,AB4295)=0,
        "Not Usable",
    IF(
        COUNT(Q4295,V4295,X4295,Z4295,AB4295)&lt;5,
            "Incomplete",
            IF(
                MIN(Q4295,V4295,X4295,Z4295,AB4295)=0,
                    "Incomplete",
                    "Complete"
            )
    )
)</f>
        <v>Incomplete</v>
      </c>
    </row>
    <row r="4296" spans="1:35" x14ac:dyDescent="0.3">
      <c r="A4296">
        <v>22478</v>
      </c>
      <c r="B4296" s="6">
        <v>45815.913217592592</v>
      </c>
      <c r="C4296" s="3">
        <f>INT(B4296)</f>
        <v>45815</v>
      </c>
      <c r="D4296" s="2">
        <f>MOD(B4296,1)</f>
        <v>0.91321759259153623</v>
      </c>
      <c r="E4296">
        <v>28</v>
      </c>
      <c r="F4296" t="s">
        <v>4</v>
      </c>
      <c r="G4296" t="str">
        <f xml:space="preserve"> PROPER(TRIM(CLEAN(SUBSTITUTE(F4296,CHAR(160)," "))))</f>
        <v>South</v>
      </c>
      <c r="H4296" t="s">
        <v>30</v>
      </c>
      <c r="I4296" t="str">
        <f>PROPER(TRIM(CLEAN((SUBSTITUTE(H4296,"-"," ")))))</f>
        <v>Mobile App</v>
      </c>
      <c r="J4296">
        <v>28901</v>
      </c>
      <c r="K4296" t="s">
        <v>10</v>
      </c>
      <c r="L4296" t="str">
        <f xml:space="preserve"> PROPER(TRIM(CLEAN(SUBSTITUTE(K4296,CHAR(160)," "))))</f>
        <v>Consumer</v>
      </c>
      <c r="M4296" t="s">
        <v>9</v>
      </c>
      <c r="N4296" t="str">
        <f xml:space="preserve"> PROPER(TRIM(CLEAN(SUBSTITUTE(M4296,CHAR(160)," "))))</f>
        <v>Home</v>
      </c>
      <c r="O4296" t="s">
        <v>38</v>
      </c>
      <c r="P4296" t="str">
        <f>IF(LEN(TRIM(Table1[[#This Row],[subcategory]]&amp;""))=0,"Unknown", PROPER(TRIM(Table1[[#This Row],[subcategory]])))</f>
        <v>Kitchen</v>
      </c>
      <c r="Q4296">
        <v>28.46</v>
      </c>
      <c r="R4296" s="1">
        <f>IF(LEN(TRIM(Q4296&amp;""))=0, "", VALUE(SUBSTITUTE(Q4296,"$","")))</f>
        <v>28.46</v>
      </c>
      <c r="S4296">
        <v>2</v>
      </c>
      <c r="T4296">
        <f>IF(LEN(TRIM(S4296&amp;""))=0, "", VALUE(S4296))</f>
        <v>2</v>
      </c>
      <c r="U4296">
        <v>56.92</v>
      </c>
      <c r="V4296" s="1">
        <f>IF(LEN(TRIM(U4296&amp;""))=0, "", VALUE(SUBSTITUTE(U4296,"$","")))</f>
        <v>56.92</v>
      </c>
      <c r="W4296" s="1">
        <v>26.980080000000001</v>
      </c>
      <c r="X4296" s="1">
        <f>IF(LEN(TRIM(W4296&amp;""))=0, "", VALUE(SUBSTITUTE(W4296,"$","")))</f>
        <v>26.980080000000001</v>
      </c>
      <c r="Y4296" s="5" t="s">
        <v>1489</v>
      </c>
      <c r="Z4296" s="4" cm="1">
        <f t="array" ref="Z4296">IF(
    LEN(TRIM(Y4296&amp;""))=0,
        IF(AND(ISNUMBER(net_sales_clean), ISNUMBER(profit_clean)),
            net_sales_clean - profit_clean,
            ""
        ),
    VALUE(SUBSTITUTE(Y4296,"$",""))
)</f>
        <v>21.895280542069901</v>
      </c>
      <c r="AA4296" s="5" t="s">
        <v>1488</v>
      </c>
      <c r="AB4296" s="4" cm="1">
        <f t="array" ref="AB4296">IF(
    LEN(TRIM(AA4296&amp;""))=0,
        IF(AND(ISNUMBER(net_sales_clean), ISNUMBER(cost_clean)),
            net_sales_clean - cost_clean,
            ""
        ),
    VALUE(SUBSTITUTE(AA4296,"$",""))
)</f>
        <v>5.0847994579300604</v>
      </c>
      <c r="AC4296">
        <v>9</v>
      </c>
      <c r="AD4296">
        <f>IF(LEN(TRIM(AC4296&amp;""))=0, "", VALUE(AC4296))</f>
        <v>9</v>
      </c>
      <c r="AE4296">
        <v>1</v>
      </c>
      <c r="AF4296">
        <f>IF(LEN(TRIM(AE4296&amp;""))=0, "", VALUE(AE4296))</f>
        <v>1</v>
      </c>
      <c r="AG4296">
        <v>0</v>
      </c>
      <c r="AH4296">
        <f>IF(
    OR(U4296&lt;0, W4296&lt;0, Y4296&lt;0, AA4296&lt;0),
        1,
        IF(LEN(TRIM(AG4296&amp;""))=0, "", AG4296)
)</f>
        <v>0</v>
      </c>
      <c r="AI4296" t="str">
        <f>IF(
    COUNT(Q4296,V4296,X4296,Z4296,AB4296)=0,
        "Not Usable",
    IF(
        COUNT(Q4296,V4296,X4296,Z4296,AB4296)&lt;5,
            "Incomplete",
            IF(
                MIN(Q4296,V4296,X4296,Z4296,AB4296)=0,
                    "Incomplete",
                    "Complete"
            )
    )
)</f>
        <v>Complete</v>
      </c>
    </row>
    <row r="4297" spans="1:35" x14ac:dyDescent="0.3">
      <c r="A4297">
        <v>21429</v>
      </c>
      <c r="B4297" s="6">
        <v>45017.180613425924</v>
      </c>
      <c r="C4297" s="3">
        <f>INT(B4297)</f>
        <v>45017</v>
      </c>
      <c r="D4297" s="2">
        <f>MOD(B4297,1)</f>
        <v>0.18061342592409346</v>
      </c>
      <c r="E4297">
        <v>79</v>
      </c>
      <c r="F4297" t="s">
        <v>33</v>
      </c>
      <c r="G4297" t="str">
        <f xml:space="preserve"> PROPER(TRIM(CLEAN(SUBSTITUTE(F4297,CHAR(160)," "))))</f>
        <v>South</v>
      </c>
      <c r="H4297" t="s">
        <v>30</v>
      </c>
      <c r="I4297" t="str">
        <f>PROPER(TRIM(CLEAN((SUBSTITUTE(H4297,"-"," ")))))</f>
        <v>Mobile App</v>
      </c>
      <c r="J4297">
        <v>2701</v>
      </c>
      <c r="K4297" t="s">
        <v>6</v>
      </c>
      <c r="L4297" t="str">
        <f xml:space="preserve"> PROPER(TRIM(CLEAN(SUBSTITUTE(K4297,CHAR(160)," "))))</f>
        <v>Corporate</v>
      </c>
      <c r="M4297" t="s">
        <v>23</v>
      </c>
      <c r="N4297" t="str">
        <f xml:space="preserve"> PROPER(TRIM(CLEAN(SUBSTITUTE(M4297,CHAR(160)," "))))</f>
        <v>Electronics</v>
      </c>
      <c r="P4297" t="str">
        <f>IF(LEN(TRIM(Table1[[#This Row],[subcategory]]&amp;""))=0,"Unknown", PROPER(TRIM(Table1[[#This Row],[subcategory]])))</f>
        <v>Unknown</v>
      </c>
      <c r="Q4297">
        <v>50.62</v>
      </c>
      <c r="R4297" s="1">
        <f>IF(LEN(TRIM(Q4297&amp;""))=0, "", VALUE(SUBSTITUTE(Q4297,"$","")))</f>
        <v>50.62</v>
      </c>
      <c r="S4297">
        <v>5</v>
      </c>
      <c r="T4297">
        <f>IF(LEN(TRIM(S4297&amp;""))=0, "", VALUE(S4297))</f>
        <v>5</v>
      </c>
      <c r="U4297">
        <v>253.1</v>
      </c>
      <c r="V4297" s="1">
        <f>IF(LEN(TRIM(U4297&amp;""))=0, "", VALUE(SUBSTITUTE(U4297,"$","")))</f>
        <v>253.1</v>
      </c>
      <c r="W4297" s="1">
        <v>190.07810000000001</v>
      </c>
      <c r="X4297" s="1">
        <f>IF(LEN(TRIM(W4297&amp;""))=0, "", VALUE(SUBSTITUTE(W4297,"$","")))</f>
        <v>190.07810000000001</v>
      </c>
      <c r="Y4297" s="5" t="s">
        <v>1487</v>
      </c>
      <c r="Z4297" s="4" cm="1">
        <f t="array" ref="Z4297">IF(
    LEN(TRIM(Y4297&amp;""))=0,
        IF(AND(ISNUMBER(net_sales_clean), ISNUMBER(profit_clean)),
            net_sales_clean - profit_clean,
            ""
        ),
    VALUE(SUBSTITUTE(Y4297,"$",""))
)</f>
        <v>147.61804896899801</v>
      </c>
      <c r="AA4297" s="5" t="s">
        <v>1486</v>
      </c>
      <c r="AB4297" s="4" cm="1">
        <f t="array" ref="AB4297">IF(
    LEN(TRIM(AA4297&amp;""))=0,
        IF(AND(ISNUMBER(net_sales_clean), ISNUMBER(cost_clean)),
            net_sales_clean - cost_clean,
            ""
        ),
    VALUE(SUBSTITUTE(AA4297,"$",""))
)</f>
        <v>42.4600510310011</v>
      </c>
      <c r="AC4297">
        <v>8</v>
      </c>
      <c r="AD4297">
        <f>IF(LEN(TRIM(AC4297&amp;""))=0, "", VALUE(AC4297))</f>
        <v>8</v>
      </c>
      <c r="AE4297">
        <v>1</v>
      </c>
      <c r="AF4297">
        <f>IF(LEN(TRIM(AE4297&amp;""))=0, "", VALUE(AE4297))</f>
        <v>1</v>
      </c>
      <c r="AG4297">
        <v>0</v>
      </c>
      <c r="AH4297">
        <f>IF(
    OR(U4297&lt;0, W4297&lt;0, Y4297&lt;0, AA4297&lt;0),
        1,
        IF(LEN(TRIM(AG4297&amp;""))=0, "", AG4297)
)</f>
        <v>0</v>
      </c>
      <c r="AI4297" t="str">
        <f>IF(
    COUNT(Q4297,V4297,X4297,Z4297,AB4297)=0,
        "Not Usable",
    IF(
        COUNT(Q4297,V4297,X4297,Z4297,AB4297)&lt;5,
            "Incomplete",
            IF(
                MIN(Q4297,V4297,X4297,Z4297,AB4297)=0,
                    "Incomplete",
                    "Complete"
            )
    )
)</f>
        <v>Complete</v>
      </c>
    </row>
    <row r="4298" spans="1:35" x14ac:dyDescent="0.3">
      <c r="A4298">
        <v>19068</v>
      </c>
      <c r="B4298" s="6">
        <v>45579.34579861111</v>
      </c>
      <c r="C4298" s="3">
        <f>INT(B4298)</f>
        <v>45579</v>
      </c>
      <c r="D4298" s="2">
        <f>MOD(B4298,1)</f>
        <v>0.34579861110978527</v>
      </c>
      <c r="E4298">
        <v>46</v>
      </c>
      <c r="F4298" t="s">
        <v>15</v>
      </c>
      <c r="G4298" t="str">
        <f xml:space="preserve"> PROPER(TRIM(CLEAN(SUBSTITUTE(F4298,CHAR(160)," "))))</f>
        <v>West</v>
      </c>
      <c r="H4298" t="s">
        <v>30</v>
      </c>
      <c r="I4298" t="str">
        <f>PROPER(TRIM(CLEAN((SUBSTITUTE(H4298,"-"," ")))))</f>
        <v>Mobile App</v>
      </c>
      <c r="J4298">
        <v>25010</v>
      </c>
      <c r="K4298" t="s">
        <v>6</v>
      </c>
      <c r="L4298" t="str">
        <f xml:space="preserve"> PROPER(TRIM(CLEAN(SUBSTITUTE(K4298,CHAR(160)," "))))</f>
        <v>Corporate</v>
      </c>
      <c r="M4298" t="s">
        <v>1</v>
      </c>
      <c r="N4298" t="str">
        <f xml:space="preserve"> PROPER(TRIM(CLEAN(SUBSTITUTE(M4298,CHAR(160)," "))))</f>
        <v>Beauty</v>
      </c>
      <c r="O4298" t="s">
        <v>39</v>
      </c>
      <c r="P4298" t="str">
        <f>IF(LEN(TRIM(Table1[[#This Row],[subcategory]]&amp;""))=0,"Unknown", PROPER(TRIM(Table1[[#This Row],[subcategory]])))</f>
        <v>Fragrance</v>
      </c>
      <c r="Q4298">
        <v>41.62</v>
      </c>
      <c r="R4298" s="1">
        <f>IF(LEN(TRIM(Q4298&amp;""))=0, "", VALUE(SUBSTITUTE(Q4298,"$","")))</f>
        <v>41.62</v>
      </c>
      <c r="S4298">
        <v>3</v>
      </c>
      <c r="T4298">
        <f>IF(LEN(TRIM(S4298&amp;""))=0, "", VALUE(S4298))</f>
        <v>3</v>
      </c>
      <c r="U4298" s="5" t="s">
        <v>1485</v>
      </c>
      <c r="V4298" s="4">
        <f>IF(LEN(TRIM(U4298&amp;""))=0, "", VALUE(SUBSTITUTE(U4298,"$","")))</f>
        <v>124.859999999999</v>
      </c>
      <c r="W4298" s="1">
        <v>48.820259999999998</v>
      </c>
      <c r="X4298" s="1">
        <f>IF(LEN(TRIM(W4298&amp;""))=0, "", VALUE(SUBSTITUTE(W4298,"$","")))</f>
        <v>48.820259999999998</v>
      </c>
      <c r="Y4298" s="5" t="s">
        <v>1484</v>
      </c>
      <c r="Z4298" s="4" cm="1">
        <f t="array" ref="Z4298">IF(
    LEN(TRIM(Y4298&amp;""))=0,
        IF(AND(ISNUMBER(net_sales_clean), ISNUMBER(profit_clean)),
            net_sales_clean - profit_clean,
            ""
        ),
    VALUE(SUBSTITUTE(Y4298,"$",""))
)</f>
        <v>38.323509308376401</v>
      </c>
      <c r="AA4298" s="5" t="s">
        <v>1483</v>
      </c>
      <c r="AB4298" s="4" cm="1">
        <f t="array" ref="AB4298">IF(
    LEN(TRIM(AA4298&amp;""))=0,
        IF(AND(ISNUMBER(net_sales_clean), ISNUMBER(cost_clean)),
            net_sales_clean - cost_clean,
            ""
        ),
    VALUE(SUBSTITUTE(AA4298,"$",""))
)</f>
        <v>10.4967506916235</v>
      </c>
      <c r="AC4298">
        <v>6</v>
      </c>
      <c r="AD4298">
        <f>IF(LEN(TRIM(AC4298&amp;""))=0, "", VALUE(AC4298))</f>
        <v>6</v>
      </c>
      <c r="AE4298">
        <v>3</v>
      </c>
      <c r="AF4298">
        <f>IF(LEN(TRIM(AE4298&amp;""))=0, "", VALUE(AE4298))</f>
        <v>3</v>
      </c>
      <c r="AG4298">
        <v>0</v>
      </c>
      <c r="AH4298">
        <f>IF(
    OR(U4298&lt;0, W4298&lt;0, Y4298&lt;0, AA4298&lt;0),
        1,
        IF(LEN(TRIM(AG4298&amp;""))=0, "", AG4298)
)</f>
        <v>0</v>
      </c>
      <c r="AI4298" t="str">
        <f>IF(
    COUNT(Q4298,V4298,X4298,Z4298,AB4298)=0,
        "Not Usable",
    IF(
        COUNT(Q4298,V4298,X4298,Z4298,AB4298)&lt;5,
            "Incomplete",
            IF(
                MIN(Q4298,V4298,X4298,Z4298,AB4298)=0,
                    "Incomplete",
                    "Complete"
            )
    )
)</f>
        <v>Complete</v>
      </c>
    </row>
    <row r="4299" spans="1:35" x14ac:dyDescent="0.3">
      <c r="A4299">
        <v>33376</v>
      </c>
      <c r="B4299" s="6">
        <v>44993.621342592596</v>
      </c>
      <c r="C4299" s="3">
        <f>INT(B4299)</f>
        <v>44993</v>
      </c>
      <c r="D4299" s="2">
        <f>MOD(B4299,1)</f>
        <v>0.62134259259619284</v>
      </c>
      <c r="E4299">
        <v>4</v>
      </c>
      <c r="F4299" t="s">
        <v>21</v>
      </c>
      <c r="G4299" t="str">
        <f xml:space="preserve"> PROPER(TRIM(CLEAN(SUBSTITUTE(F4299,CHAR(160)," "))))</f>
        <v>Midwest</v>
      </c>
      <c r="H4299" t="s">
        <v>30</v>
      </c>
      <c r="I4299" t="str">
        <f>PROPER(TRIM(CLEAN((SUBSTITUTE(H4299,"-"," ")))))</f>
        <v>Mobile App</v>
      </c>
      <c r="J4299">
        <v>27538</v>
      </c>
      <c r="K4299" t="s">
        <v>2</v>
      </c>
      <c r="L4299" t="str">
        <f xml:space="preserve"> PROPER(TRIM(CLEAN(SUBSTITUTE(K4299,CHAR(160)," "))))</f>
        <v>Home Office</v>
      </c>
      <c r="M4299" t="s">
        <v>23</v>
      </c>
      <c r="N4299" t="str">
        <f xml:space="preserve"> PROPER(TRIM(CLEAN(SUBSTITUTE(M4299,CHAR(160)," "))))</f>
        <v>Electronics</v>
      </c>
      <c r="P4299" t="str">
        <f>IF(LEN(TRIM(Table1[[#This Row],[subcategory]]&amp;""))=0,"Unknown", PROPER(TRIM(Table1[[#This Row],[subcategory]])))</f>
        <v>Unknown</v>
      </c>
      <c r="Q4299">
        <v>66.260000000000005</v>
      </c>
      <c r="R4299" s="1">
        <f>IF(LEN(TRIM(Q4299&amp;""))=0, "", VALUE(SUBSTITUTE(Q4299,"$","")))</f>
        <v>66.260000000000005</v>
      </c>
      <c r="S4299">
        <v>2</v>
      </c>
      <c r="T4299">
        <f>IF(LEN(TRIM(S4299&amp;""))=0, "", VALUE(S4299))</f>
        <v>2</v>
      </c>
      <c r="U4299">
        <v>132.52000000000001</v>
      </c>
      <c r="V4299" s="1">
        <f>IF(LEN(TRIM(U4299&amp;""))=0, "", VALUE(SUBSTITUTE(U4299,"$","")))</f>
        <v>132.52000000000001</v>
      </c>
      <c r="W4299" s="1">
        <v>92.498959999999997</v>
      </c>
      <c r="X4299" s="1">
        <f>IF(LEN(TRIM(W4299&amp;""))=0, "", VALUE(SUBSTITUTE(W4299,"$","")))</f>
        <v>92.498959999999997</v>
      </c>
      <c r="Y4299" s="5" t="s">
        <v>1482</v>
      </c>
      <c r="Z4299" s="4" cm="1">
        <f t="array" ref="Z4299">IF(
    LEN(TRIM(Y4299&amp;""))=0,
        IF(AND(ISNUMBER(net_sales_clean), ISNUMBER(profit_clean)),
            net_sales_clean - profit_clean,
            ""
        ),
    VALUE(SUBSTITUTE(Y4299,"$",""))
)</f>
        <v>71.190719330363706</v>
      </c>
      <c r="AA4299" s="5" t="s">
        <v>1481</v>
      </c>
      <c r="AB4299" s="4" cm="1">
        <f t="array" ref="AB4299">IF(
    LEN(TRIM(AA4299&amp;""))=0,
        IF(AND(ISNUMBER(net_sales_clean), ISNUMBER(cost_clean)),
            net_sales_clean - cost_clean,
            ""
        ),
    VALUE(SUBSTITUTE(AA4299,"$",""))
)</f>
        <v>21.308240669636199</v>
      </c>
      <c r="AC4299">
        <v>7</v>
      </c>
      <c r="AD4299">
        <f>IF(LEN(TRIM(AC4299&amp;""))=0, "", VALUE(AC4299))</f>
        <v>7</v>
      </c>
      <c r="AE4299">
        <v>5</v>
      </c>
      <c r="AF4299">
        <f>IF(LEN(TRIM(AE4299&amp;""))=0, "", VALUE(AE4299))</f>
        <v>5</v>
      </c>
      <c r="AG4299">
        <v>0</v>
      </c>
      <c r="AH4299">
        <f>IF(
    OR(U4299&lt;0, W4299&lt;0, Y4299&lt;0, AA4299&lt;0),
        1,
        IF(LEN(TRIM(AG4299&amp;""))=0, "", AG4299)
)</f>
        <v>0</v>
      </c>
      <c r="AI4299" t="str">
        <f>IF(
    COUNT(Q4299,V4299,X4299,Z4299,AB4299)=0,
        "Not Usable",
    IF(
        COUNT(Q4299,V4299,X4299,Z4299,AB4299)&lt;5,
            "Incomplete",
            IF(
                MIN(Q4299,V4299,X4299,Z4299,AB4299)=0,
                    "Incomplete",
                    "Complete"
            )
    )
)</f>
        <v>Complete</v>
      </c>
    </row>
    <row r="4300" spans="1:35" x14ac:dyDescent="0.3">
      <c r="A4300">
        <v>15055</v>
      </c>
      <c r="B4300" s="6">
        <v>45265.691516203704</v>
      </c>
      <c r="C4300" s="3">
        <f>INT(B4300)</f>
        <v>45265</v>
      </c>
      <c r="D4300" s="2">
        <f>MOD(B4300,1)</f>
        <v>0.69151620370394085</v>
      </c>
      <c r="E4300">
        <v>34</v>
      </c>
      <c r="F4300" t="s">
        <v>4</v>
      </c>
      <c r="G4300" t="str">
        <f xml:space="preserve"> PROPER(TRIM(CLEAN(SUBSTITUTE(F4300,CHAR(160)," "))))</f>
        <v>South</v>
      </c>
      <c r="H4300" t="s">
        <v>27</v>
      </c>
      <c r="I4300" t="str">
        <f>PROPER(TRIM(CLEAN((SUBSTITUTE(H4300,"-"," ")))))</f>
        <v>In Store</v>
      </c>
      <c r="J4300">
        <v>8453</v>
      </c>
      <c r="K4300" t="s">
        <v>14</v>
      </c>
      <c r="L4300" t="str">
        <f xml:space="preserve"> PROPER(TRIM(CLEAN(SUBSTITUTE(K4300,CHAR(160)," "))))</f>
        <v>Consumer</v>
      </c>
      <c r="M4300" t="s">
        <v>9</v>
      </c>
      <c r="N4300" t="str">
        <f xml:space="preserve"> PROPER(TRIM(CLEAN(SUBSTITUTE(M4300,CHAR(160)," "))))</f>
        <v>Home</v>
      </c>
      <c r="O4300" t="s">
        <v>38</v>
      </c>
      <c r="P4300" t="str">
        <f>IF(LEN(TRIM(Table1[[#This Row],[subcategory]]&amp;""))=0,"Unknown", PROPER(TRIM(Table1[[#This Row],[subcategory]])))</f>
        <v>Kitchen</v>
      </c>
      <c r="Q4300">
        <v>48.41</v>
      </c>
      <c r="R4300" s="1">
        <f>IF(LEN(TRIM(Q4300&amp;""))=0, "", VALUE(SUBSTITUTE(Q4300,"$","")))</f>
        <v>48.41</v>
      </c>
      <c r="S4300">
        <v>0</v>
      </c>
      <c r="T4300">
        <f>IF(LEN(TRIM(S4300&amp;""))=0, "", VALUE(S4300))</f>
        <v>0</v>
      </c>
      <c r="U4300">
        <v>0</v>
      </c>
      <c r="V4300" s="1">
        <f>IF(LEN(TRIM(U4300&amp;""))=0, "", VALUE(SUBSTITUTE(U4300,"$","")))</f>
        <v>0</v>
      </c>
      <c r="W4300" s="1">
        <v>0</v>
      </c>
      <c r="X4300" s="1">
        <f>IF(LEN(TRIM(W4300&amp;""))=0, "", VALUE(SUBSTITUTE(W4300,"$","")))</f>
        <v>0</v>
      </c>
      <c r="Y4300">
        <v>0</v>
      </c>
      <c r="Z4300" s="1" cm="1">
        <f t="array" ref="Z4300">IF(
    LEN(TRIM(Y4300&amp;""))=0,
        IF(AND(ISNUMBER(net_sales_clean), ISNUMBER(profit_clean)),
            net_sales_clean - profit_clean,
            ""
        ),
    VALUE(SUBSTITUTE(Y4300,"$",""))
)</f>
        <v>0</v>
      </c>
      <c r="AA4300">
        <v>0</v>
      </c>
      <c r="AB4300" s="1" cm="1">
        <f t="array" ref="AB4300">IF(
    LEN(TRIM(AA4300&amp;""))=0,
        IF(AND(ISNUMBER(net_sales_clean), ISNUMBER(cost_clean)),
            net_sales_clean - cost_clean,
            ""
        ),
    VALUE(SUBSTITUTE(AA4300,"$",""))
)</f>
        <v>0</v>
      </c>
      <c r="AC4300">
        <v>0</v>
      </c>
      <c r="AD4300">
        <f>IF(LEN(TRIM(AC4300&amp;""))=0, "", VALUE(AC4300))</f>
        <v>0</v>
      </c>
      <c r="AE4300">
        <v>5</v>
      </c>
      <c r="AF4300">
        <f>IF(LEN(TRIM(AE4300&amp;""))=0, "", VALUE(AE4300))</f>
        <v>5</v>
      </c>
      <c r="AG4300">
        <v>0</v>
      </c>
      <c r="AH4300">
        <f>IF(
    OR(U4300&lt;0, W4300&lt;0, Y4300&lt;0, AA4300&lt;0),
        1,
        IF(LEN(TRIM(AG4300&amp;""))=0, "", AG4300)
)</f>
        <v>0</v>
      </c>
      <c r="AI4300" t="str">
        <f>IF(
    COUNT(Q4300,V4300,X4300,Z4300,AB4300)=0,
        "Not Usable",
    IF(
        COUNT(Q4300,V4300,X4300,Z4300,AB4300)&lt;5,
            "Incomplete",
            IF(
                MIN(Q4300,V4300,X4300,Z4300,AB4300)=0,
                    "Incomplete",
                    "Complete"
            )
    )
)</f>
        <v>Incomplete</v>
      </c>
    </row>
    <row r="4301" spans="1:35" x14ac:dyDescent="0.3">
      <c r="A4301">
        <v>25949</v>
      </c>
      <c r="B4301" s="6">
        <v>45449.163368055553</v>
      </c>
      <c r="C4301" s="3">
        <f>INT(B4301)</f>
        <v>45449</v>
      </c>
      <c r="D4301" s="2">
        <f>MOD(B4301,1)</f>
        <v>0.16336805555329192</v>
      </c>
      <c r="E4301">
        <v>20</v>
      </c>
      <c r="F4301" t="s">
        <v>8</v>
      </c>
      <c r="G4301" t="str">
        <f xml:space="preserve"> PROPER(TRIM(CLEAN(SUBSTITUTE(F4301,CHAR(160)," "))))</f>
        <v>West</v>
      </c>
      <c r="H4301" t="s">
        <v>11</v>
      </c>
      <c r="I4301" t="str">
        <f>PROPER(TRIM(CLEAN((SUBSTITUTE(H4301,"-"," ")))))</f>
        <v>Online</v>
      </c>
      <c r="J4301">
        <v>21397</v>
      </c>
      <c r="K4301" t="s">
        <v>10</v>
      </c>
      <c r="L4301" t="str">
        <f xml:space="preserve"> PROPER(TRIM(CLEAN(SUBSTITUTE(K4301,CHAR(160)," "))))</f>
        <v>Consumer</v>
      </c>
      <c r="M4301" t="s">
        <v>9</v>
      </c>
      <c r="N4301" t="str">
        <f xml:space="preserve"> PROPER(TRIM(CLEAN(SUBSTITUTE(M4301,CHAR(160)," "))))</f>
        <v>Home</v>
      </c>
      <c r="O4301" t="s">
        <v>36</v>
      </c>
      <c r="P4301" t="str">
        <f>IF(LEN(TRIM(Table1[[#This Row],[subcategory]]&amp;""))=0,"Unknown", PROPER(TRIM(Table1[[#This Row],[subcategory]])))</f>
        <v>Bedding</v>
      </c>
      <c r="Q4301">
        <v>50</v>
      </c>
      <c r="R4301" s="1">
        <f>IF(LEN(TRIM(Q4301&amp;""))=0, "", VALUE(SUBSTITUTE(Q4301,"$","")))</f>
        <v>50</v>
      </c>
      <c r="S4301">
        <v>2</v>
      </c>
      <c r="T4301">
        <f>IF(LEN(TRIM(S4301&amp;""))=0, "", VALUE(S4301))</f>
        <v>2</v>
      </c>
      <c r="U4301">
        <v>100</v>
      </c>
      <c r="V4301" s="1">
        <f>IF(LEN(TRIM(U4301&amp;""))=0, "", VALUE(SUBSTITUTE(U4301,"$","")))</f>
        <v>100</v>
      </c>
      <c r="W4301" s="1">
        <v>86.6</v>
      </c>
      <c r="X4301" s="1">
        <f>IF(LEN(TRIM(W4301&amp;""))=0, "", VALUE(SUBSTITUTE(W4301,"$","")))</f>
        <v>86.6</v>
      </c>
      <c r="Y4301" s="5" t="s">
        <v>1480</v>
      </c>
      <c r="Z4301" s="4" cm="1">
        <f t="array" ref="Z4301">IF(
    LEN(TRIM(Y4301&amp;""))=0,
        IF(AND(ISNUMBER(net_sales_clean), ISNUMBER(profit_clean)),
            net_sales_clean - profit_clean,
            ""
        ),
    VALUE(SUBSTITUTE(Y4301,"$",""))
)</f>
        <v>72.306513873196593</v>
      </c>
      <c r="AA4301" s="5" t="s">
        <v>1479</v>
      </c>
      <c r="AB4301" s="4" cm="1">
        <f t="array" ref="AB4301">IF(
    LEN(TRIM(AA4301&amp;""))=0,
        IF(AND(ISNUMBER(net_sales_clean), ISNUMBER(cost_clean)),
            net_sales_clean - cost_clean,
            ""
        ),
    VALUE(SUBSTITUTE(AA4301,"$",""))
)</f>
        <v>14.2934861268033</v>
      </c>
      <c r="AC4301">
        <v>6</v>
      </c>
      <c r="AD4301">
        <f>IF(LEN(TRIM(AC4301&amp;""))=0, "", VALUE(AC4301))</f>
        <v>6</v>
      </c>
      <c r="AF4301" t="str">
        <f>IF(LEN(TRIM(AE4301&amp;""))=0, "", VALUE(AE4301))</f>
        <v/>
      </c>
      <c r="AG4301">
        <v>0</v>
      </c>
      <c r="AH4301">
        <f>IF(
    OR(U4301&lt;0, W4301&lt;0, Y4301&lt;0, AA4301&lt;0),
        1,
        IF(LEN(TRIM(AG4301&amp;""))=0, "", AG4301)
)</f>
        <v>0</v>
      </c>
      <c r="AI4301" t="str">
        <f>IF(
    COUNT(Q4301,V4301,X4301,Z4301,AB4301)=0,
        "Not Usable",
    IF(
        COUNT(Q4301,V4301,X4301,Z4301,AB4301)&lt;5,
            "Incomplete",
            IF(
                MIN(Q4301,V4301,X4301,Z4301,AB4301)=0,
                    "Incomplete",
                    "Complete"
            )
    )
)</f>
        <v>Complete</v>
      </c>
    </row>
    <row r="4302" spans="1:35" x14ac:dyDescent="0.3">
      <c r="A4302">
        <v>51187</v>
      </c>
      <c r="B4302" s="6">
        <v>45199.69091435185</v>
      </c>
      <c r="C4302" s="3">
        <f>INT(B4302)</f>
        <v>45199</v>
      </c>
      <c r="D4302" s="2">
        <f>MOD(B4302,1)</f>
        <v>0.69091435184964212</v>
      </c>
      <c r="E4302">
        <v>37</v>
      </c>
      <c r="F4302" t="s">
        <v>4</v>
      </c>
      <c r="G4302" t="str">
        <f xml:space="preserve"> PROPER(TRIM(CLEAN(SUBSTITUTE(F4302,CHAR(160)," "))))</f>
        <v>South</v>
      </c>
      <c r="H4302" t="s">
        <v>11</v>
      </c>
      <c r="I4302" t="str">
        <f>PROPER(TRIM(CLEAN((SUBSTITUTE(H4302,"-"," ")))))</f>
        <v>Online</v>
      </c>
      <c r="J4302">
        <v>8308</v>
      </c>
      <c r="K4302" t="s">
        <v>10</v>
      </c>
      <c r="L4302" t="str">
        <f xml:space="preserve"> PROPER(TRIM(CLEAN(SUBSTITUTE(K4302,CHAR(160)," "))))</f>
        <v>Consumer</v>
      </c>
      <c r="M4302" t="s">
        <v>9</v>
      </c>
      <c r="N4302" t="str">
        <f xml:space="preserve"> PROPER(TRIM(CLEAN(SUBSTITUTE(M4302,CHAR(160)," "))))</f>
        <v>Home</v>
      </c>
      <c r="O4302" t="s">
        <v>12</v>
      </c>
      <c r="P4302" t="str">
        <f>IF(LEN(TRIM(Table1[[#This Row],[subcategory]]&amp;""))=0,"Unknown", PROPER(TRIM(Table1[[#This Row],[subcategory]])))</f>
        <v>Decor</v>
      </c>
      <c r="Q4302">
        <v>23.14</v>
      </c>
      <c r="R4302" s="1">
        <f>IF(LEN(TRIM(Q4302&amp;""))=0, "", VALUE(SUBSTITUTE(Q4302,"$","")))</f>
        <v>23.14</v>
      </c>
      <c r="S4302">
        <v>5</v>
      </c>
      <c r="T4302">
        <f>IF(LEN(TRIM(S4302&amp;""))=0, "", VALUE(S4302))</f>
        <v>5</v>
      </c>
      <c r="U4302">
        <v>115.7</v>
      </c>
      <c r="V4302" s="1">
        <f>IF(LEN(TRIM(U4302&amp;""))=0, "", VALUE(SUBSTITUTE(U4302,"$","")))</f>
        <v>115.7</v>
      </c>
      <c r="W4302" s="1">
        <v>111.7662</v>
      </c>
      <c r="X4302" s="1">
        <f>IF(LEN(TRIM(W4302&amp;""))=0, "", VALUE(SUBSTITUTE(W4302,"$","")))</f>
        <v>111.7662</v>
      </c>
      <c r="Y4302" s="5" t="s">
        <v>1478</v>
      </c>
      <c r="Z4302" s="4" cm="1">
        <f t="array" ref="Z4302">IF(
    LEN(TRIM(Y4302&amp;""))=0,
        IF(AND(ISNUMBER(net_sales_clean), ISNUMBER(profit_clean)),
            net_sales_clean - profit_clean,
            ""
        ),
    VALUE(SUBSTITUTE(Y4302,"$",""))
)</f>
        <v>79.250892115043797</v>
      </c>
      <c r="AA4302" s="5" t="s">
        <v>1477</v>
      </c>
      <c r="AB4302" s="4" cm="1">
        <f t="array" ref="AB4302">IF(
    LEN(TRIM(AA4302&amp;""))=0,
        IF(AND(ISNUMBER(net_sales_clean), ISNUMBER(cost_clean)),
            net_sales_clean - cost_clean,
            ""
        ),
    VALUE(SUBSTITUTE(AA4302,"$",""))
)</f>
        <v>32.515307884956101</v>
      </c>
      <c r="AC4302">
        <v>8</v>
      </c>
      <c r="AD4302">
        <f>IF(LEN(TRIM(AC4302&amp;""))=0, "", VALUE(AC4302))</f>
        <v>8</v>
      </c>
      <c r="AE4302">
        <v>4</v>
      </c>
      <c r="AF4302">
        <f>IF(LEN(TRIM(AE4302&amp;""))=0, "", VALUE(AE4302))</f>
        <v>4</v>
      </c>
      <c r="AG4302">
        <v>0</v>
      </c>
      <c r="AH4302">
        <f>IF(
    OR(U4302&lt;0, W4302&lt;0, Y4302&lt;0, AA4302&lt;0),
        1,
        IF(LEN(TRIM(AG4302&amp;""))=0, "", AG4302)
)</f>
        <v>0</v>
      </c>
      <c r="AI4302" t="str">
        <f>IF(
    COUNT(Q4302,V4302,X4302,Z4302,AB4302)=0,
        "Not Usable",
    IF(
        COUNT(Q4302,V4302,X4302,Z4302,AB4302)&lt;5,
            "Incomplete",
            IF(
                MIN(Q4302,V4302,X4302,Z4302,AB4302)=0,
                    "Incomplete",
                    "Complete"
            )
    )
)</f>
        <v>Complete</v>
      </c>
    </row>
    <row r="4303" spans="1:35" x14ac:dyDescent="0.3">
      <c r="A4303">
        <v>58707</v>
      </c>
      <c r="B4303" s="6">
        <v>45632.425902777781</v>
      </c>
      <c r="C4303" s="3">
        <f>INT(B4303)</f>
        <v>45632</v>
      </c>
      <c r="D4303" s="2">
        <f>MOD(B4303,1)</f>
        <v>0.4259027777807205</v>
      </c>
      <c r="E4303">
        <v>70</v>
      </c>
      <c r="F4303" t="s">
        <v>21</v>
      </c>
      <c r="G4303" t="str">
        <f xml:space="preserve"> PROPER(TRIM(CLEAN(SUBSTITUTE(F4303,CHAR(160)," "))))</f>
        <v>Midwest</v>
      </c>
      <c r="H4303" t="s">
        <v>27</v>
      </c>
      <c r="I4303" t="str">
        <f>PROPER(TRIM(CLEAN((SUBSTITUTE(H4303,"-"," ")))))</f>
        <v>In Store</v>
      </c>
      <c r="J4303">
        <v>20199</v>
      </c>
      <c r="K4303" t="s">
        <v>14</v>
      </c>
      <c r="L4303" t="str">
        <f xml:space="preserve"> PROPER(TRIM(CLEAN(SUBSTITUTE(K4303,CHAR(160)," "))))</f>
        <v>Consumer</v>
      </c>
      <c r="M4303" t="s">
        <v>16</v>
      </c>
      <c r="N4303" t="str">
        <f xml:space="preserve"> PROPER(TRIM(CLEAN(SUBSTITUTE(M4303,CHAR(160)," "))))</f>
        <v>Grocery</v>
      </c>
      <c r="O4303" t="s">
        <v>28</v>
      </c>
      <c r="P4303" t="str">
        <f>IF(LEN(TRIM(Table1[[#This Row],[subcategory]]&amp;""))=0,"Unknown", PROPER(TRIM(Table1[[#This Row],[subcategory]])))</f>
        <v>Pantry</v>
      </c>
      <c r="R4303" s="1" t="str">
        <f>IF(LEN(TRIM(Q4303&amp;""))=0, "", VALUE(SUBSTITUTE(Q4303,"$","")))</f>
        <v/>
      </c>
      <c r="S4303">
        <v>2</v>
      </c>
      <c r="T4303">
        <f>IF(LEN(TRIM(S4303&amp;""))=0, "", VALUE(S4303))</f>
        <v>2</v>
      </c>
      <c r="V4303" s="1" t="str">
        <f>IF(LEN(TRIM(U4303&amp;""))=0, "", VALUE(SUBSTITUTE(U4303,"$","")))</f>
        <v/>
      </c>
      <c r="X4303" s="1" t="str">
        <f>IF(LEN(TRIM(W4303&amp;""))=0, "", VALUE(SUBSTITUTE(W4303,"$","")))</f>
        <v/>
      </c>
      <c r="Z4303" s="1" t="str" cm="1">
        <f t="array" ref="Z4303">IF(
    LEN(TRIM(Y4303&amp;""))=0,
        IF(AND(ISNUMBER(net_sales_clean), ISNUMBER(profit_clean)),
            net_sales_clean - profit_clean,
            ""
        ),
    VALUE(SUBSTITUTE(Y4303,"$",""))
)</f>
        <v/>
      </c>
      <c r="AB4303" s="1" t="str" cm="1">
        <f t="array" ref="AB4303">IF(
    LEN(TRIM(AA4303&amp;""))=0,
        IF(AND(ISNUMBER(net_sales_clean), ISNUMBER(cost_clean)),
            net_sales_clean - cost_clean,
            ""
        ),
    VALUE(SUBSTITUTE(AA4303,"$",""))
)</f>
        <v/>
      </c>
      <c r="AC4303">
        <v>4</v>
      </c>
      <c r="AD4303">
        <f>IF(LEN(TRIM(AC4303&amp;""))=0, "", VALUE(AC4303))</f>
        <v>4</v>
      </c>
      <c r="AE4303">
        <v>2</v>
      </c>
      <c r="AF4303">
        <f>IF(LEN(TRIM(AE4303&amp;""))=0, "", VALUE(AE4303))</f>
        <v>2</v>
      </c>
      <c r="AG4303">
        <v>0</v>
      </c>
      <c r="AH4303">
        <f>IF(
    OR(U4303&lt;0, W4303&lt;0, Y4303&lt;0, AA4303&lt;0),
        1,
        IF(LEN(TRIM(AG4303&amp;""))=0, "", AG4303)
)</f>
        <v>0</v>
      </c>
      <c r="AI4303" t="str">
        <f>IF(
    COUNT(Q4303,V4303,X4303,Z4303,AB4303)=0,
        "Not Usable",
    IF(
        COUNT(Q4303,V4303,X4303,Z4303,AB4303)&lt;5,
            "Incomplete",
            IF(
                MIN(Q4303,V4303,X4303,Z4303,AB4303)=0,
                    "Incomplete",
                    "Complete"
            )
    )
)</f>
        <v>Not Usable</v>
      </c>
    </row>
    <row r="4304" spans="1:35" x14ac:dyDescent="0.3">
      <c r="A4304">
        <v>29583</v>
      </c>
      <c r="B4304" s="6">
        <v>45849.79310185185</v>
      </c>
      <c r="C4304" s="3">
        <f>INT(B4304)</f>
        <v>45849</v>
      </c>
      <c r="D4304" s="2">
        <f>MOD(B4304,1)</f>
        <v>0.79310185185022419</v>
      </c>
      <c r="E4304">
        <v>63</v>
      </c>
      <c r="F4304" t="s">
        <v>33</v>
      </c>
      <c r="G4304" t="str">
        <f xml:space="preserve"> PROPER(TRIM(CLEAN(SUBSTITUTE(F4304,CHAR(160)," "))))</f>
        <v>South</v>
      </c>
      <c r="H4304" t="s">
        <v>27</v>
      </c>
      <c r="I4304" t="str">
        <f>PROPER(TRIM(CLEAN((SUBSTITUTE(H4304,"-"," ")))))</f>
        <v>In Store</v>
      </c>
      <c r="J4304">
        <v>7417</v>
      </c>
      <c r="K4304" t="s">
        <v>10</v>
      </c>
      <c r="L4304" t="str">
        <f xml:space="preserve"> PROPER(TRIM(CLEAN(SUBSTITUTE(K4304,CHAR(160)," "))))</f>
        <v>Consumer</v>
      </c>
      <c r="M4304" t="s">
        <v>23</v>
      </c>
      <c r="N4304" t="str">
        <f xml:space="preserve"> PROPER(TRIM(CLEAN(SUBSTITUTE(M4304,CHAR(160)," "))))</f>
        <v>Electronics</v>
      </c>
      <c r="O4304" t="s">
        <v>22</v>
      </c>
      <c r="P4304" t="str">
        <f>IF(LEN(TRIM(Table1[[#This Row],[subcategory]]&amp;""))=0,"Unknown", PROPER(TRIM(Table1[[#This Row],[subcategory]])))</f>
        <v>Audio</v>
      </c>
      <c r="Q4304">
        <v>36.520000000000003</v>
      </c>
      <c r="R4304" s="1">
        <f>IF(LEN(TRIM(Q4304&amp;""))=0, "", VALUE(SUBSTITUTE(Q4304,"$","")))</f>
        <v>36.520000000000003</v>
      </c>
      <c r="S4304">
        <v>0</v>
      </c>
      <c r="T4304">
        <f>IF(LEN(TRIM(S4304&amp;""))=0, "", VALUE(S4304))</f>
        <v>0</v>
      </c>
      <c r="U4304">
        <v>0</v>
      </c>
      <c r="V4304" s="1">
        <f>IF(LEN(TRIM(U4304&amp;""))=0, "", VALUE(SUBSTITUTE(U4304,"$","")))</f>
        <v>0</v>
      </c>
      <c r="W4304" s="1">
        <v>0</v>
      </c>
      <c r="X4304" s="1">
        <f>IF(LEN(TRIM(W4304&amp;""))=0, "", VALUE(SUBSTITUTE(W4304,"$","")))</f>
        <v>0</v>
      </c>
      <c r="Z4304" s="1" t="str" cm="1">
        <f t="array" ref="Z4304">IF(
    LEN(TRIM(Y4304&amp;""))=0,
        IF(AND(ISNUMBER(net_sales_clean), ISNUMBER(profit_clean)),
            net_sales_clean - profit_clean,
            ""
        ),
    VALUE(SUBSTITUTE(Y4304,"$",""))
)</f>
        <v/>
      </c>
      <c r="AB4304" s="1" t="str" cm="1">
        <f t="array" ref="AB4304">IF(
    LEN(TRIM(AA4304&amp;""))=0,
        IF(AND(ISNUMBER(net_sales_clean), ISNUMBER(cost_clean)),
            net_sales_clean - cost_clean,
            ""
        ),
    VALUE(SUBSTITUTE(AA4304,"$",""))
)</f>
        <v/>
      </c>
      <c r="AC4304">
        <v>9</v>
      </c>
      <c r="AD4304">
        <f>IF(LEN(TRIM(AC4304&amp;""))=0, "", VALUE(AC4304))</f>
        <v>9</v>
      </c>
      <c r="AE4304">
        <v>5</v>
      </c>
      <c r="AF4304">
        <f>IF(LEN(TRIM(AE4304&amp;""))=0, "", VALUE(AE4304))</f>
        <v>5</v>
      </c>
      <c r="AG4304">
        <v>0</v>
      </c>
      <c r="AH4304">
        <f>IF(
    OR(U4304&lt;0, W4304&lt;0, Y4304&lt;0, AA4304&lt;0),
        1,
        IF(LEN(TRIM(AG4304&amp;""))=0, "", AG4304)
)</f>
        <v>0</v>
      </c>
      <c r="AI4304" t="str">
        <f>IF(
    COUNT(Q4304,V4304,X4304,Z4304,AB4304)=0,
        "Not Usable",
    IF(
        COUNT(Q4304,V4304,X4304,Z4304,AB4304)&lt;5,
            "Incomplete",
            IF(
                MIN(Q4304,V4304,X4304,Z4304,AB4304)=0,
                    "Incomplete",
                    "Complete"
            )
    )
)</f>
        <v>Incomplete</v>
      </c>
    </row>
    <row r="4305" spans="1:35" x14ac:dyDescent="0.3">
      <c r="A4305">
        <v>55279</v>
      </c>
      <c r="B4305" s="6">
        <v>45618.33394675926</v>
      </c>
      <c r="C4305" s="3">
        <f>INT(B4305)</f>
        <v>45618</v>
      </c>
      <c r="D4305" s="2">
        <f>MOD(B4305,1)</f>
        <v>0.33394675925956108</v>
      </c>
      <c r="E4305">
        <v>6</v>
      </c>
      <c r="F4305" t="s">
        <v>8</v>
      </c>
      <c r="G4305" t="str">
        <f xml:space="preserve"> PROPER(TRIM(CLEAN(SUBSTITUTE(F4305,CHAR(160)," "))))</f>
        <v>West</v>
      </c>
      <c r="H4305" t="s">
        <v>30</v>
      </c>
      <c r="I4305" t="str">
        <f>PROPER(TRIM(CLEAN((SUBSTITUTE(H4305,"-"," ")))))</f>
        <v>Mobile App</v>
      </c>
      <c r="J4305">
        <v>24309</v>
      </c>
      <c r="K4305" t="s">
        <v>2</v>
      </c>
      <c r="L4305" t="str">
        <f xml:space="preserve"> PROPER(TRIM(CLEAN(SUBSTITUTE(K4305,CHAR(160)," "))))</f>
        <v>Home Office</v>
      </c>
      <c r="M4305" t="s">
        <v>1</v>
      </c>
      <c r="N4305" t="str">
        <f xml:space="preserve"> PROPER(TRIM(CLEAN(SUBSTITUTE(M4305,CHAR(160)," "))))</f>
        <v>Beauty</v>
      </c>
      <c r="O4305" t="s">
        <v>5</v>
      </c>
      <c r="P4305" t="str">
        <f>IF(LEN(TRIM(Table1[[#This Row],[subcategory]]&amp;""))=0,"Unknown", PROPER(TRIM(Table1[[#This Row],[subcategory]])))</f>
        <v>Haircare</v>
      </c>
      <c r="Q4305">
        <v>31.76</v>
      </c>
      <c r="R4305" s="1">
        <f>IF(LEN(TRIM(Q4305&amp;""))=0, "", VALUE(SUBSTITUTE(Q4305,"$","")))</f>
        <v>31.76</v>
      </c>
      <c r="S4305">
        <v>4</v>
      </c>
      <c r="T4305">
        <f>IF(LEN(TRIM(S4305&amp;""))=0, "", VALUE(S4305))</f>
        <v>4</v>
      </c>
      <c r="U4305">
        <v>127.04</v>
      </c>
      <c r="V4305" s="1">
        <f>IF(LEN(TRIM(U4305&amp;""))=0, "", VALUE(SUBSTITUTE(U4305,"$","")))</f>
        <v>127.04</v>
      </c>
      <c r="W4305" s="4" t="s">
        <v>1476</v>
      </c>
      <c r="X4305" s="4">
        <f>IF(LEN(TRIM(W4305&amp;""))=0, "", VALUE(SUBSTITUTE(W4305,"$","")))</f>
        <v>74.953599999999994</v>
      </c>
      <c r="Y4305" s="5" t="s">
        <v>1475</v>
      </c>
      <c r="Z4305" s="4" cm="1">
        <f t="array" ref="Z4305">IF(
    LEN(TRIM(Y4305&amp;""))=0,
        IF(AND(ISNUMBER(net_sales_clean), ISNUMBER(profit_clean)),
            net_sales_clean - profit_clean,
            ""
        ),
    VALUE(SUBSTITUTE(Y4305,"$",""))
)</f>
        <v>50.137941638025197</v>
      </c>
      <c r="AA4305" s="5" t="s">
        <v>1474</v>
      </c>
      <c r="AB4305" s="4" cm="1">
        <f t="array" ref="AB4305">IF(
    LEN(TRIM(AA4305&amp;""))=0,
        IF(AND(ISNUMBER(net_sales_clean), ISNUMBER(cost_clean)),
            net_sales_clean - cost_clean,
            ""
        ),
    VALUE(SUBSTITUTE(AA4305,"$",""))
)</f>
        <v>24.815658361974702</v>
      </c>
      <c r="AC4305">
        <v>2</v>
      </c>
      <c r="AD4305">
        <f>IF(LEN(TRIM(AC4305&amp;""))=0, "", VALUE(AC4305))</f>
        <v>2</v>
      </c>
      <c r="AE4305">
        <v>5</v>
      </c>
      <c r="AF4305">
        <f>IF(LEN(TRIM(AE4305&amp;""))=0, "", VALUE(AE4305))</f>
        <v>5</v>
      </c>
      <c r="AG4305">
        <v>0</v>
      </c>
      <c r="AH4305">
        <f>IF(
    OR(U4305&lt;0, W4305&lt;0, Y4305&lt;0, AA4305&lt;0),
        1,
        IF(LEN(TRIM(AG4305&amp;""))=0, "", AG4305)
)</f>
        <v>0</v>
      </c>
      <c r="AI4305" t="str">
        <f>IF(
    COUNT(Q4305,V4305,X4305,Z4305,AB4305)=0,
        "Not Usable",
    IF(
        COUNT(Q4305,V4305,X4305,Z4305,AB4305)&lt;5,
            "Incomplete",
            IF(
                MIN(Q4305,V4305,X4305,Z4305,AB4305)=0,
                    "Incomplete",
                    "Complete"
            )
    )
)</f>
        <v>Complete</v>
      </c>
    </row>
    <row r="4306" spans="1:35" x14ac:dyDescent="0.3">
      <c r="A4306">
        <v>55249</v>
      </c>
      <c r="B4306" s="6">
        <v>45172.848067129627</v>
      </c>
      <c r="C4306" s="3">
        <f>INT(B4306)</f>
        <v>45172</v>
      </c>
      <c r="D4306" s="2">
        <f>MOD(B4306,1)</f>
        <v>0.84806712962745223</v>
      </c>
      <c r="E4306">
        <v>6</v>
      </c>
      <c r="F4306" t="s">
        <v>21</v>
      </c>
      <c r="G4306" t="str">
        <f xml:space="preserve"> PROPER(TRIM(CLEAN(SUBSTITUTE(F4306,CHAR(160)," "))))</f>
        <v>Midwest</v>
      </c>
      <c r="H4306" t="s">
        <v>7</v>
      </c>
      <c r="I4306" t="str">
        <f>PROPER(TRIM(CLEAN((SUBSTITUTE(H4306,"-"," ")))))</f>
        <v>In Store</v>
      </c>
      <c r="J4306">
        <v>10333</v>
      </c>
      <c r="K4306" t="s">
        <v>14</v>
      </c>
      <c r="L4306" t="str">
        <f xml:space="preserve"> PROPER(TRIM(CLEAN(SUBSTITUTE(K4306,CHAR(160)," "))))</f>
        <v>Consumer</v>
      </c>
      <c r="M4306" t="s">
        <v>16</v>
      </c>
      <c r="N4306" t="str">
        <f xml:space="preserve"> PROPER(TRIM(CLEAN(SUBSTITUTE(M4306,CHAR(160)," "))))</f>
        <v>Grocery</v>
      </c>
      <c r="O4306" t="s">
        <v>29</v>
      </c>
      <c r="P4306" t="str">
        <f>IF(LEN(TRIM(Table1[[#This Row],[subcategory]]&amp;""))=0,"Unknown", PROPER(TRIM(Table1[[#This Row],[subcategory]])))</f>
        <v>Beverages</v>
      </c>
      <c r="Q4306">
        <v>160.56</v>
      </c>
      <c r="R4306" s="1">
        <f>IF(LEN(TRIM(Q4306&amp;""))=0, "", VALUE(SUBSTITUTE(Q4306,"$","")))</f>
        <v>160.56</v>
      </c>
      <c r="S4306">
        <v>4</v>
      </c>
      <c r="T4306">
        <f>IF(LEN(TRIM(S4306&amp;""))=0, "", VALUE(S4306))</f>
        <v>4</v>
      </c>
      <c r="U4306">
        <v>642.24</v>
      </c>
      <c r="V4306" s="1">
        <f>IF(LEN(TRIM(U4306&amp;""))=0, "", VALUE(SUBSTITUTE(U4306,"$","")))</f>
        <v>642.24</v>
      </c>
      <c r="W4306" s="1">
        <v>561.96</v>
      </c>
      <c r="X4306" s="1">
        <f>IF(LEN(TRIM(W4306&amp;""))=0, "", VALUE(SUBSTITUTE(W4306,"$","")))</f>
        <v>561.96</v>
      </c>
      <c r="Y4306" s="5" t="s">
        <v>1473</v>
      </c>
      <c r="Z4306" s="4" cm="1">
        <f t="array" ref="Z4306">IF(
    LEN(TRIM(Y4306&amp;""))=0,
        IF(AND(ISNUMBER(net_sales_clean), ISNUMBER(profit_clean)),
            net_sales_clean - profit_clean,
            ""
        ),
    VALUE(SUBSTITUTE(Y4306,"$",""))
)</f>
        <v>355.129132628256</v>
      </c>
      <c r="AA4306" s="5" t="s">
        <v>1472</v>
      </c>
      <c r="AB4306" s="4" cm="1">
        <f t="array" ref="AB4306">IF(
    LEN(TRIM(AA4306&amp;""))=0,
        IF(AND(ISNUMBER(net_sales_clean), ISNUMBER(cost_clean)),
            net_sales_clean - cost_clean,
            ""
        ),
    VALUE(SUBSTITUTE(AA4306,"$",""))
)</f>
        <v>206.83086737174301</v>
      </c>
      <c r="AC4306">
        <v>4</v>
      </c>
      <c r="AD4306">
        <f>IF(LEN(TRIM(AC4306&amp;""))=0, "", VALUE(AC4306))</f>
        <v>4</v>
      </c>
      <c r="AE4306">
        <v>2</v>
      </c>
      <c r="AF4306">
        <f>IF(LEN(TRIM(AE4306&amp;""))=0, "", VALUE(AE4306))</f>
        <v>2</v>
      </c>
      <c r="AG4306">
        <v>0</v>
      </c>
      <c r="AH4306">
        <f>IF(
    OR(U4306&lt;0, W4306&lt;0, Y4306&lt;0, AA4306&lt;0),
        1,
        IF(LEN(TRIM(AG4306&amp;""))=0, "", AG4306)
)</f>
        <v>0</v>
      </c>
      <c r="AI4306" t="str">
        <f>IF(
    COUNT(Q4306,V4306,X4306,Z4306,AB4306)=0,
        "Not Usable",
    IF(
        COUNT(Q4306,V4306,X4306,Z4306,AB4306)&lt;5,
            "Incomplete",
            IF(
                MIN(Q4306,V4306,X4306,Z4306,AB4306)=0,
                    "Incomplete",
                    "Complete"
            )
    )
)</f>
        <v>Complete</v>
      </c>
    </row>
    <row r="4307" spans="1:35" x14ac:dyDescent="0.3">
      <c r="A4307">
        <v>4680</v>
      </c>
      <c r="B4307" s="6">
        <v>45235.515868055554</v>
      </c>
      <c r="C4307" s="3">
        <f>INT(B4307)</f>
        <v>45235</v>
      </c>
      <c r="D4307" s="2">
        <f>MOD(B4307,1)</f>
        <v>0.51586805555416504</v>
      </c>
      <c r="E4307">
        <v>50</v>
      </c>
      <c r="F4307" t="s">
        <v>21</v>
      </c>
      <c r="G4307" t="str">
        <f xml:space="preserve"> PROPER(TRIM(CLEAN(SUBSTITUTE(F4307,CHAR(160)," "))))</f>
        <v>Midwest</v>
      </c>
      <c r="H4307" t="s">
        <v>3</v>
      </c>
      <c r="I4307" t="str">
        <f>PROPER(TRIM(CLEAN((SUBSTITUTE(H4307,"-"," ")))))</f>
        <v>Phone</v>
      </c>
      <c r="J4307">
        <v>29834</v>
      </c>
      <c r="K4307" t="s">
        <v>2</v>
      </c>
      <c r="L4307" t="str">
        <f xml:space="preserve"> PROPER(TRIM(CLEAN(SUBSTITUTE(K4307,CHAR(160)," "))))</f>
        <v>Home Office</v>
      </c>
      <c r="M4307" t="s">
        <v>23</v>
      </c>
      <c r="N4307" t="str">
        <f xml:space="preserve"> PROPER(TRIM(CLEAN(SUBSTITUTE(M4307,CHAR(160)," "))))</f>
        <v>Electronics</v>
      </c>
      <c r="O4307" t="s">
        <v>22</v>
      </c>
      <c r="P4307" t="str">
        <f>IF(LEN(TRIM(Table1[[#This Row],[subcategory]]&amp;""))=0,"Unknown", PROPER(TRIM(Table1[[#This Row],[subcategory]])))</f>
        <v>Audio</v>
      </c>
      <c r="Q4307">
        <v>69.349999999999994</v>
      </c>
      <c r="R4307" s="1">
        <f>IF(LEN(TRIM(Q4307&amp;""))=0, "", VALUE(SUBSTITUTE(Q4307,"$","")))</f>
        <v>69.349999999999994</v>
      </c>
      <c r="S4307">
        <v>3</v>
      </c>
      <c r="T4307">
        <f>IF(LEN(TRIM(S4307&amp;""))=0, "", VALUE(S4307))</f>
        <v>3</v>
      </c>
      <c r="U4307" s="5" t="s">
        <v>1471</v>
      </c>
      <c r="V4307" s="4">
        <f>IF(LEN(TRIM(U4307&amp;""))=0, "", VALUE(SUBSTITUTE(U4307,"$","")))</f>
        <v>208.04999999999899</v>
      </c>
      <c r="W4307" s="4" t="s">
        <v>1470</v>
      </c>
      <c r="X4307" s="4">
        <f>IF(LEN(TRIM(W4307&amp;""))=0, "", VALUE(SUBSTITUTE(W4307,"$","")))</f>
        <v>180.58739999999901</v>
      </c>
      <c r="Z4307" s="1" t="str" cm="1">
        <f t="array" ref="Z4307">IF(
    LEN(TRIM(Y4307&amp;""))=0,
        IF(AND(ISNUMBER(net_sales_clean), ISNUMBER(profit_clean)),
            net_sales_clean - profit_clean,
            ""
        ),
    VALUE(SUBSTITUTE(Y4307,"$",""))
)</f>
        <v/>
      </c>
      <c r="AB4307" s="1" t="str" cm="1">
        <f t="array" ref="AB4307">IF(
    LEN(TRIM(AA4307&amp;""))=0,
        IF(AND(ISNUMBER(net_sales_clean), ISNUMBER(cost_clean)),
            net_sales_clean - cost_clean,
            ""
        ),
    VALUE(SUBSTITUTE(AA4307,"$",""))
)</f>
        <v/>
      </c>
      <c r="AC4307">
        <v>1</v>
      </c>
      <c r="AD4307">
        <f>IF(LEN(TRIM(AC4307&amp;""))=0, "", VALUE(AC4307))</f>
        <v>1</v>
      </c>
      <c r="AE4307">
        <v>2</v>
      </c>
      <c r="AF4307">
        <f>IF(LEN(TRIM(AE4307&amp;""))=0, "", VALUE(AE4307))</f>
        <v>2</v>
      </c>
      <c r="AG4307">
        <v>0</v>
      </c>
      <c r="AH4307">
        <f>IF(
    OR(U4307&lt;0, W4307&lt;0, Y4307&lt;0, AA4307&lt;0),
        1,
        IF(LEN(TRIM(AG4307&amp;""))=0, "", AG4307)
)</f>
        <v>0</v>
      </c>
      <c r="AI4307" t="str">
        <f>IF(
    COUNT(Q4307,V4307,X4307,Z4307,AB4307)=0,
        "Not Usable",
    IF(
        COUNT(Q4307,V4307,X4307,Z4307,AB4307)&lt;5,
            "Incomplete",
            IF(
                MIN(Q4307,V4307,X4307,Z4307,AB4307)=0,
                    "Incomplete",
                    "Complete"
            )
    )
)</f>
        <v>Incomplete</v>
      </c>
    </row>
    <row r="4308" spans="1:35" x14ac:dyDescent="0.3">
      <c r="A4308">
        <v>45073</v>
      </c>
      <c r="B4308" s="6">
        <v>45495.633043981485</v>
      </c>
      <c r="C4308" s="3">
        <f>INT(B4308)</f>
        <v>45495</v>
      </c>
      <c r="D4308" s="2">
        <f>MOD(B4308,1)</f>
        <v>0.63304398148466134</v>
      </c>
      <c r="E4308">
        <v>70</v>
      </c>
      <c r="F4308" t="s">
        <v>13</v>
      </c>
      <c r="G4308" t="str">
        <f xml:space="preserve"> PROPER(TRIM(CLEAN(SUBSTITUTE(F4308,CHAR(160)," "))))</f>
        <v>Northeast</v>
      </c>
      <c r="H4308" t="s">
        <v>27</v>
      </c>
      <c r="I4308" t="str">
        <f>PROPER(TRIM(CLEAN((SUBSTITUTE(H4308,"-"," ")))))</f>
        <v>In Store</v>
      </c>
      <c r="J4308">
        <v>13281</v>
      </c>
      <c r="K4308" t="s">
        <v>6</v>
      </c>
      <c r="L4308" t="str">
        <f xml:space="preserve"> PROPER(TRIM(CLEAN(SUBSTITUTE(K4308,CHAR(160)," "))))</f>
        <v>Corporate</v>
      </c>
      <c r="M4308" t="s">
        <v>23</v>
      </c>
      <c r="N4308" t="str">
        <f xml:space="preserve"> PROPER(TRIM(CLEAN(SUBSTITUTE(M4308,CHAR(160)," "))))</f>
        <v>Electronics</v>
      </c>
      <c r="O4308" t="s">
        <v>25</v>
      </c>
      <c r="P4308" t="str">
        <f>IF(LEN(TRIM(Table1[[#This Row],[subcategory]]&amp;""))=0,"Unknown", PROPER(TRIM(Table1[[#This Row],[subcategory]])))</f>
        <v>Laptops</v>
      </c>
      <c r="Q4308">
        <v>41.42</v>
      </c>
      <c r="R4308" s="1">
        <f>IF(LEN(TRIM(Q4308&amp;""))=0, "", VALUE(SUBSTITUTE(Q4308,"$","")))</f>
        <v>41.42</v>
      </c>
      <c r="S4308">
        <v>5</v>
      </c>
      <c r="T4308">
        <f>IF(LEN(TRIM(S4308&amp;""))=0, "", VALUE(S4308))</f>
        <v>5</v>
      </c>
      <c r="U4308" s="5" t="s">
        <v>1469</v>
      </c>
      <c r="V4308" s="4">
        <f>IF(LEN(TRIM(U4308&amp;""))=0, "", VALUE(SUBSTITUTE(U4308,"$","")))</f>
        <v>207.1</v>
      </c>
      <c r="W4308" s="4" t="s">
        <v>1468</v>
      </c>
      <c r="X4308" s="4">
        <f>IF(LEN(TRIM(W4308&amp;""))=0, "", VALUE(SUBSTITUTE(W4308,"$","")))</f>
        <v>174.1711</v>
      </c>
      <c r="Y4308" s="5" t="s">
        <v>1467</v>
      </c>
      <c r="Z4308" s="4" cm="1">
        <f t="array" ref="Z4308">IF(
    LEN(TRIM(Y4308&amp;""))=0,
        IF(AND(ISNUMBER(net_sales_clean), ISNUMBER(profit_clean)),
            net_sales_clean - profit_clean,
            ""
        ),
    VALUE(SUBSTITUTE(Y4308,"$",""))
)</f>
        <v>126.14260326465001</v>
      </c>
      <c r="AA4308" s="5" t="s">
        <v>1466</v>
      </c>
      <c r="AB4308" s="4" cm="1">
        <f t="array" ref="AB4308">IF(
    LEN(TRIM(AA4308&amp;""))=0,
        IF(AND(ISNUMBER(net_sales_clean), ISNUMBER(cost_clean)),
            net_sales_clean - cost_clean,
            ""
        ),
    VALUE(SUBSTITUTE(AA4308,"$",""))
)</f>
        <v>48.028496735349201</v>
      </c>
      <c r="AC4308">
        <v>9</v>
      </c>
      <c r="AD4308">
        <f>IF(LEN(TRIM(AC4308&amp;""))=0, "", VALUE(AC4308))</f>
        <v>9</v>
      </c>
      <c r="AE4308">
        <v>5</v>
      </c>
      <c r="AF4308">
        <f>IF(LEN(TRIM(AE4308&amp;""))=0, "", VALUE(AE4308))</f>
        <v>5</v>
      </c>
      <c r="AG4308">
        <v>0</v>
      </c>
      <c r="AH4308">
        <f>IF(
    OR(U4308&lt;0, W4308&lt;0, Y4308&lt;0, AA4308&lt;0),
        1,
        IF(LEN(TRIM(AG4308&amp;""))=0, "", AG4308)
)</f>
        <v>0</v>
      </c>
      <c r="AI4308" t="str">
        <f>IF(
    COUNT(Q4308,V4308,X4308,Z4308,AB4308)=0,
        "Not Usable",
    IF(
        COUNT(Q4308,V4308,X4308,Z4308,AB4308)&lt;5,
            "Incomplete",
            IF(
                MIN(Q4308,V4308,X4308,Z4308,AB4308)=0,
                    "Incomplete",
                    "Complete"
            )
    )
)</f>
        <v>Complete</v>
      </c>
    </row>
    <row r="4309" spans="1:35" x14ac:dyDescent="0.3">
      <c r="A4309">
        <v>27054</v>
      </c>
      <c r="B4309" s="6">
        <v>44975.951122685183</v>
      </c>
      <c r="C4309" s="3">
        <f>INT(B4309)</f>
        <v>44975</v>
      </c>
      <c r="D4309" s="2">
        <f>MOD(B4309,1)</f>
        <v>0.95112268518278142</v>
      </c>
      <c r="E4309">
        <v>12</v>
      </c>
      <c r="F4309" t="s">
        <v>21</v>
      </c>
      <c r="G4309" t="str">
        <f xml:space="preserve"> PROPER(TRIM(CLEAN(SUBSTITUTE(F4309,CHAR(160)," "))))</f>
        <v>Midwest</v>
      </c>
      <c r="H4309" t="s">
        <v>30</v>
      </c>
      <c r="I4309" t="str">
        <f>PROPER(TRIM(CLEAN((SUBSTITUTE(H4309,"-"," ")))))</f>
        <v>Mobile App</v>
      </c>
      <c r="J4309">
        <v>4254</v>
      </c>
      <c r="K4309" t="s">
        <v>10</v>
      </c>
      <c r="L4309" t="str">
        <f xml:space="preserve"> PROPER(TRIM(CLEAN(SUBSTITUTE(K4309,CHAR(160)," "))))</f>
        <v>Consumer</v>
      </c>
      <c r="M4309" t="s">
        <v>1</v>
      </c>
      <c r="N4309" t="str">
        <f xml:space="preserve"> PROPER(TRIM(CLEAN(SUBSTITUTE(M4309,CHAR(160)," "))))</f>
        <v>Beauty</v>
      </c>
      <c r="O4309" t="s">
        <v>0</v>
      </c>
      <c r="P4309" t="str">
        <f>IF(LEN(TRIM(Table1[[#This Row],[subcategory]]&amp;""))=0,"Unknown", PROPER(TRIM(Table1[[#This Row],[subcategory]])))</f>
        <v>Makeup</v>
      </c>
      <c r="Q4309">
        <v>188.8</v>
      </c>
      <c r="R4309" s="1">
        <f>IF(LEN(TRIM(Q4309&amp;""))=0, "", VALUE(SUBSTITUTE(Q4309,"$","")))</f>
        <v>188.8</v>
      </c>
      <c r="S4309">
        <v>4</v>
      </c>
      <c r="T4309">
        <f>IF(LEN(TRIM(S4309&amp;""))=0, "", VALUE(S4309))</f>
        <v>4</v>
      </c>
      <c r="U4309">
        <v>755.2</v>
      </c>
      <c r="V4309" s="1">
        <f>IF(LEN(TRIM(U4309&amp;""))=0, "", VALUE(SUBSTITUTE(U4309,"$","")))</f>
        <v>755.2</v>
      </c>
      <c r="W4309" s="1">
        <v>629.83680000000004</v>
      </c>
      <c r="X4309" s="1">
        <f>IF(LEN(TRIM(W4309&amp;""))=0, "", VALUE(SUBSTITUTE(W4309,"$","")))</f>
        <v>629.83680000000004</v>
      </c>
      <c r="Y4309">
        <v>376.21479771108</v>
      </c>
      <c r="Z4309" s="1" cm="1">
        <f t="array" ref="Z4309">IF(
    LEN(TRIM(Y4309&amp;""))=0,
        IF(AND(ISNUMBER(net_sales_clean), ISNUMBER(profit_clean)),
            net_sales_clean - profit_clean,
            ""
        ),
    VALUE(SUBSTITUTE(Y4309,"$",""))
)</f>
        <v>376.21479771108</v>
      </c>
      <c r="AA4309" s="5" t="s">
        <v>1465</v>
      </c>
      <c r="AB4309" s="4" cm="1">
        <f t="array" ref="AB4309">IF(
    LEN(TRIM(AA4309&amp;""))=0,
        IF(AND(ISNUMBER(net_sales_clean), ISNUMBER(cost_clean)),
            net_sales_clean - cost_clean,
            ""
        ),
    VALUE(SUBSTITUTE(AA4309,"$",""))
)</f>
        <v>253.62200228891999</v>
      </c>
      <c r="AC4309">
        <v>9</v>
      </c>
      <c r="AD4309">
        <f>IF(LEN(TRIM(AC4309&amp;""))=0, "", VALUE(AC4309))</f>
        <v>9</v>
      </c>
      <c r="AE4309">
        <v>1</v>
      </c>
      <c r="AF4309">
        <f>IF(LEN(TRIM(AE4309&amp;""))=0, "", VALUE(AE4309))</f>
        <v>1</v>
      </c>
      <c r="AG4309">
        <v>1</v>
      </c>
      <c r="AH4309">
        <f>IF(
    OR(U4309&lt;0, W4309&lt;0, Y4309&lt;0, AA4309&lt;0),
        1,
        IF(LEN(TRIM(AG4309&amp;""))=0, "", AG4309)
)</f>
        <v>1</v>
      </c>
      <c r="AI4309" t="str">
        <f>IF(
    COUNT(Q4309,V4309,X4309,Z4309,AB4309)=0,
        "Not Usable",
    IF(
        COUNT(Q4309,V4309,X4309,Z4309,AB4309)&lt;5,
            "Incomplete",
            IF(
                MIN(Q4309,V4309,X4309,Z4309,AB4309)=0,
                    "Incomplete",
                    "Complete"
            )
    )
)</f>
        <v>Complete</v>
      </c>
    </row>
    <row r="4310" spans="1:35" x14ac:dyDescent="0.3">
      <c r="A4310">
        <v>21868</v>
      </c>
      <c r="B4310" s="6">
        <v>45417.114791666667</v>
      </c>
      <c r="C4310" s="3">
        <f>INT(B4310)</f>
        <v>45417</v>
      </c>
      <c r="D4310" s="2">
        <f>MOD(B4310,1)</f>
        <v>0.11479166666686069</v>
      </c>
      <c r="E4310">
        <v>82</v>
      </c>
      <c r="F4310" t="s">
        <v>21</v>
      </c>
      <c r="G4310" t="str">
        <f xml:space="preserve"> PROPER(TRIM(CLEAN(SUBSTITUTE(F4310,CHAR(160)," "))))</f>
        <v>Midwest</v>
      </c>
      <c r="H4310" t="s">
        <v>27</v>
      </c>
      <c r="I4310" t="str">
        <f>PROPER(TRIM(CLEAN((SUBSTITUTE(H4310,"-"," ")))))</f>
        <v>In Store</v>
      </c>
      <c r="J4310">
        <v>4449</v>
      </c>
      <c r="K4310" t="s">
        <v>6</v>
      </c>
      <c r="L4310" t="str">
        <f xml:space="preserve"> PROPER(TRIM(CLEAN(SUBSTITUTE(K4310,CHAR(160)," "))))</f>
        <v>Corporate</v>
      </c>
      <c r="M4310" t="s">
        <v>16</v>
      </c>
      <c r="N4310" t="str">
        <f xml:space="preserve"> PROPER(TRIM(CLEAN(SUBSTITUTE(M4310,CHAR(160)," "))))</f>
        <v>Grocery</v>
      </c>
      <c r="O4310" t="s">
        <v>29</v>
      </c>
      <c r="P4310" t="str">
        <f>IF(LEN(TRIM(Table1[[#This Row],[subcategory]]&amp;""))=0,"Unknown", PROPER(TRIM(Table1[[#This Row],[subcategory]])))</f>
        <v>Beverages</v>
      </c>
      <c r="Q4310">
        <v>148.86000000000001</v>
      </c>
      <c r="R4310" s="1">
        <f>IF(LEN(TRIM(Q4310&amp;""))=0, "", VALUE(SUBSTITUTE(Q4310,"$","")))</f>
        <v>148.86000000000001</v>
      </c>
      <c r="S4310">
        <v>1</v>
      </c>
      <c r="T4310">
        <f>IF(LEN(TRIM(S4310&amp;""))=0, "", VALUE(S4310))</f>
        <v>1</v>
      </c>
      <c r="U4310">
        <v>148.86000000000001</v>
      </c>
      <c r="V4310" s="1">
        <f>IF(LEN(TRIM(U4310&amp;""))=0, "", VALUE(SUBSTITUTE(U4310,"$","")))</f>
        <v>148.86000000000001</v>
      </c>
      <c r="X4310" s="1" t="str">
        <f>IF(LEN(TRIM(W4310&amp;""))=0, "", VALUE(SUBSTITUTE(W4310,"$","")))</f>
        <v/>
      </c>
      <c r="Z4310" s="1" t="str" cm="1">
        <f t="array" ref="Z4310">IF(
    LEN(TRIM(Y4310&amp;""))=0,
        IF(AND(ISNUMBER(net_sales_clean), ISNUMBER(profit_clean)),
            net_sales_clean - profit_clean,
            ""
        ),
    VALUE(SUBSTITUTE(Y4310,"$",""))
)</f>
        <v/>
      </c>
      <c r="AB4310" s="1" t="str" cm="1">
        <f t="array" ref="AB4310">IF(
    LEN(TRIM(AA4310&amp;""))=0,
        IF(AND(ISNUMBER(net_sales_clean), ISNUMBER(cost_clean)),
            net_sales_clean - cost_clean,
            ""
        ),
    VALUE(SUBSTITUTE(AA4310,"$",""))
)</f>
        <v/>
      </c>
      <c r="AC4310">
        <v>1</v>
      </c>
      <c r="AD4310">
        <f>IF(LEN(TRIM(AC4310&amp;""))=0, "", VALUE(AC4310))</f>
        <v>1</v>
      </c>
      <c r="AF4310" t="str">
        <f>IF(LEN(TRIM(AE4310&amp;""))=0, "", VALUE(AE4310))</f>
        <v/>
      </c>
      <c r="AG4310">
        <v>1</v>
      </c>
      <c r="AH4310">
        <f>IF(
    OR(U4310&lt;0, W4310&lt;0, Y4310&lt;0, AA4310&lt;0),
        1,
        IF(LEN(TRIM(AG4310&amp;""))=0, "", AG4310)
)</f>
        <v>1</v>
      </c>
      <c r="AI4310" t="str">
        <f>IF(
    COUNT(Q4310,V4310,X4310,Z4310,AB4310)=0,
        "Not Usable",
    IF(
        COUNT(Q4310,V4310,X4310,Z4310,AB4310)&lt;5,
            "Incomplete",
            IF(
                MIN(Q4310,V4310,X4310,Z4310,AB4310)=0,
                    "Incomplete",
                    "Complete"
            )
    )
)</f>
        <v>Incomplete</v>
      </c>
    </row>
    <row r="4311" spans="1:35" x14ac:dyDescent="0.3">
      <c r="A4311">
        <v>4544</v>
      </c>
      <c r="B4311" s="6">
        <v>46010.057175925926</v>
      </c>
      <c r="C4311" s="3">
        <f>INT(B4311)</f>
        <v>46010</v>
      </c>
      <c r="D4311" s="2">
        <f>MOD(B4311,1)</f>
        <v>5.7175925925548654E-2</v>
      </c>
      <c r="E4311">
        <v>17</v>
      </c>
      <c r="F4311" t="s">
        <v>33</v>
      </c>
      <c r="G4311" t="str">
        <f xml:space="preserve"> PROPER(TRIM(CLEAN(SUBSTITUTE(F4311,CHAR(160)," "))))</f>
        <v>South</v>
      </c>
      <c r="H4311" t="s">
        <v>3</v>
      </c>
      <c r="I4311" t="str">
        <f>PROPER(TRIM(CLEAN((SUBSTITUTE(H4311,"-"," ")))))</f>
        <v>Phone</v>
      </c>
      <c r="J4311">
        <v>5608</v>
      </c>
      <c r="K4311" t="s">
        <v>14</v>
      </c>
      <c r="L4311" t="str">
        <f xml:space="preserve"> PROPER(TRIM(CLEAN(SUBSTITUTE(K4311,CHAR(160)," "))))</f>
        <v>Consumer</v>
      </c>
      <c r="M4311" t="s">
        <v>9</v>
      </c>
      <c r="N4311" t="str">
        <f xml:space="preserve"> PROPER(TRIM(CLEAN(SUBSTITUTE(M4311,CHAR(160)," "))))</f>
        <v>Home</v>
      </c>
      <c r="O4311" t="s">
        <v>38</v>
      </c>
      <c r="P4311" t="str">
        <f>IF(LEN(TRIM(Table1[[#This Row],[subcategory]]&amp;""))=0,"Unknown", PROPER(TRIM(Table1[[#This Row],[subcategory]])))</f>
        <v>Kitchen</v>
      </c>
      <c r="Q4311">
        <v>47.17</v>
      </c>
      <c r="R4311" s="1">
        <f>IF(LEN(TRIM(Q4311&amp;""))=0, "", VALUE(SUBSTITUTE(Q4311,"$","")))</f>
        <v>47.17</v>
      </c>
      <c r="S4311">
        <v>2</v>
      </c>
      <c r="T4311">
        <f>IF(LEN(TRIM(S4311&amp;""))=0, "", VALUE(S4311))</f>
        <v>2</v>
      </c>
      <c r="U4311">
        <v>94.34</v>
      </c>
      <c r="V4311" s="1">
        <f>IF(LEN(TRIM(U4311&amp;""))=0, "", VALUE(SUBSTITUTE(U4311,"$","")))</f>
        <v>94.34</v>
      </c>
      <c r="W4311" s="4" t="s">
        <v>1464</v>
      </c>
      <c r="X4311" s="4">
        <f>IF(LEN(TRIM(W4311&amp;""))=0, "", VALUE(SUBSTITUTE(W4311,"$","")))</f>
        <v>85.566379999999995</v>
      </c>
      <c r="Y4311" s="5" t="s">
        <v>1463</v>
      </c>
      <c r="Z4311" s="4" cm="1">
        <f t="array" ref="Z4311">IF(
    LEN(TRIM(Y4311&amp;""))=0,
        IF(AND(ISNUMBER(net_sales_clean), ISNUMBER(profit_clean)),
            net_sales_clean - profit_clean,
            ""
        ),
    VALUE(SUBSTITUTE(Y4311,"$",""))
)</f>
        <v>48.032129080958697</v>
      </c>
      <c r="AA4311" s="5" t="s">
        <v>1462</v>
      </c>
      <c r="AB4311" s="4" cm="1">
        <f t="array" ref="AB4311">IF(
    LEN(TRIM(AA4311&amp;""))=0,
        IF(AND(ISNUMBER(net_sales_clean), ISNUMBER(cost_clean)),
            net_sales_clean - cost_clean,
            ""
        ),
    VALUE(SUBSTITUTE(AA4311,"$",""))
)</f>
        <v>37.534250919041199</v>
      </c>
      <c r="AC4311">
        <v>2</v>
      </c>
      <c r="AD4311">
        <f>IF(LEN(TRIM(AC4311&amp;""))=0, "", VALUE(AC4311))</f>
        <v>2</v>
      </c>
      <c r="AE4311">
        <v>5</v>
      </c>
      <c r="AF4311">
        <f>IF(LEN(TRIM(AE4311&amp;""))=0, "", VALUE(AE4311))</f>
        <v>5</v>
      </c>
      <c r="AG4311">
        <v>0</v>
      </c>
      <c r="AH4311">
        <f>IF(
    OR(U4311&lt;0, W4311&lt;0, Y4311&lt;0, AA4311&lt;0),
        1,
        IF(LEN(TRIM(AG4311&amp;""))=0, "", AG4311)
)</f>
        <v>0</v>
      </c>
      <c r="AI4311" t="str">
        <f>IF(
    COUNT(Q4311,V4311,X4311,Z4311,AB4311)=0,
        "Not Usable",
    IF(
        COUNT(Q4311,V4311,X4311,Z4311,AB4311)&lt;5,
            "Incomplete",
            IF(
                MIN(Q4311,V4311,X4311,Z4311,AB4311)=0,
                    "Incomplete",
                    "Complete"
            )
    )
)</f>
        <v>Complete</v>
      </c>
    </row>
    <row r="4312" spans="1:35" x14ac:dyDescent="0.3">
      <c r="A4312">
        <v>16884</v>
      </c>
      <c r="B4312" s="6">
        <v>45566.207048611112</v>
      </c>
      <c r="C4312" s="3">
        <f>INT(B4312)</f>
        <v>45566</v>
      </c>
      <c r="D4312" s="2">
        <f>MOD(B4312,1)</f>
        <v>0.2070486111115315</v>
      </c>
      <c r="E4312">
        <v>43</v>
      </c>
      <c r="F4312" t="s">
        <v>13</v>
      </c>
      <c r="G4312" t="str">
        <f xml:space="preserve"> PROPER(TRIM(CLEAN(SUBSTITUTE(F4312,CHAR(160)," "))))</f>
        <v>Northeast</v>
      </c>
      <c r="H4312" t="s">
        <v>11</v>
      </c>
      <c r="I4312" t="str">
        <f>PROPER(TRIM(CLEAN((SUBSTITUTE(H4312,"-"," ")))))</f>
        <v>Online</v>
      </c>
      <c r="J4312">
        <v>7911</v>
      </c>
      <c r="K4312" t="s">
        <v>14</v>
      </c>
      <c r="L4312" t="str">
        <f xml:space="preserve"> PROPER(TRIM(CLEAN(SUBSTITUTE(K4312,CHAR(160)," "))))</f>
        <v>Consumer</v>
      </c>
      <c r="M4312" t="s">
        <v>16</v>
      </c>
      <c r="N4312" t="str">
        <f xml:space="preserve"> PROPER(TRIM(CLEAN(SUBSTITUTE(M4312,CHAR(160)," "))))</f>
        <v>Grocery</v>
      </c>
      <c r="O4312" t="s">
        <v>37</v>
      </c>
      <c r="P4312" t="str">
        <f>IF(LEN(TRIM(Table1[[#This Row],[subcategory]]&amp;""))=0,"Unknown", PROPER(TRIM(Table1[[#This Row],[subcategory]])))</f>
        <v>Produce</v>
      </c>
      <c r="Q4312">
        <v>73.349999999999994</v>
      </c>
      <c r="R4312" s="1">
        <f>IF(LEN(TRIM(Q4312&amp;""))=0, "", VALUE(SUBSTITUTE(Q4312,"$","")))</f>
        <v>73.349999999999994</v>
      </c>
      <c r="S4312">
        <v>3</v>
      </c>
      <c r="T4312">
        <f>IF(LEN(TRIM(S4312&amp;""))=0, "", VALUE(S4312))</f>
        <v>3</v>
      </c>
      <c r="U4312" s="5" t="s">
        <v>177</v>
      </c>
      <c r="V4312" s="4">
        <f>IF(LEN(TRIM(U4312&amp;""))=0, "", VALUE(SUBSTITUTE(U4312,"$","")))</f>
        <v>220.04999999999899</v>
      </c>
      <c r="W4312" s="1">
        <v>162.39689999999999</v>
      </c>
      <c r="X4312" s="1">
        <f>IF(LEN(TRIM(W4312&amp;""))=0, "", VALUE(SUBSTITUTE(W4312,"$","")))</f>
        <v>162.39689999999999</v>
      </c>
      <c r="Y4312" s="5" t="s">
        <v>1461</v>
      </c>
      <c r="Z4312" s="4" cm="1">
        <f t="array" ref="Z4312">IF(
    LEN(TRIM(Y4312&amp;""))=0,
        IF(AND(ISNUMBER(net_sales_clean), ISNUMBER(profit_clean)),
            net_sales_clean - profit_clean,
            ""
        ),
    VALUE(SUBSTITUTE(Y4312,"$",""))
)</f>
        <v>129.433172572507</v>
      </c>
      <c r="AA4312" s="5" t="s">
        <v>1460</v>
      </c>
      <c r="AB4312" s="4" cm="1">
        <f t="array" ref="AB4312">IF(
    LEN(TRIM(AA4312&amp;""))=0,
        IF(AND(ISNUMBER(net_sales_clean), ISNUMBER(cost_clean)),
            net_sales_clean - cost_clean,
            ""
        ),
    VALUE(SUBSTITUTE(AA4312,"$",""))
)</f>
        <v>32.963727427492302</v>
      </c>
      <c r="AC4312">
        <v>2</v>
      </c>
      <c r="AD4312">
        <f>IF(LEN(TRIM(AC4312&amp;""))=0, "", VALUE(AC4312))</f>
        <v>2</v>
      </c>
      <c r="AE4312">
        <v>4</v>
      </c>
      <c r="AF4312">
        <f>IF(LEN(TRIM(AE4312&amp;""))=0, "", VALUE(AE4312))</f>
        <v>4</v>
      </c>
      <c r="AG4312">
        <v>0</v>
      </c>
      <c r="AH4312">
        <f>IF(
    OR(U4312&lt;0, W4312&lt;0, Y4312&lt;0, AA4312&lt;0),
        1,
        IF(LEN(TRIM(AG4312&amp;""))=0, "", AG4312)
)</f>
        <v>0</v>
      </c>
      <c r="AI4312" t="str">
        <f>IF(
    COUNT(Q4312,V4312,X4312,Z4312,AB4312)=0,
        "Not Usable",
    IF(
        COUNT(Q4312,V4312,X4312,Z4312,AB4312)&lt;5,
            "Incomplete",
            IF(
                MIN(Q4312,V4312,X4312,Z4312,AB4312)=0,
                    "Incomplete",
                    "Complete"
            )
    )
)</f>
        <v>Complete</v>
      </c>
    </row>
    <row r="4313" spans="1:35" x14ac:dyDescent="0.3">
      <c r="A4313">
        <v>26575</v>
      </c>
      <c r="B4313" s="6">
        <v>45141.549432870372</v>
      </c>
      <c r="C4313" s="3">
        <f>INT(B4313)</f>
        <v>45141</v>
      </c>
      <c r="D4313" s="2">
        <f>MOD(B4313,1)</f>
        <v>0.54943287037167465</v>
      </c>
      <c r="E4313">
        <v>72</v>
      </c>
      <c r="F4313" t="s">
        <v>8</v>
      </c>
      <c r="G4313" t="str">
        <f xml:space="preserve"> PROPER(TRIM(CLEAN(SUBSTITUTE(F4313,CHAR(160)," "))))</f>
        <v>West</v>
      </c>
      <c r="H4313" t="s">
        <v>30</v>
      </c>
      <c r="I4313" t="str">
        <f>PROPER(TRIM(CLEAN((SUBSTITUTE(H4313,"-"," ")))))</f>
        <v>Mobile App</v>
      </c>
      <c r="J4313">
        <v>16863</v>
      </c>
      <c r="K4313" t="s">
        <v>2</v>
      </c>
      <c r="L4313" t="str">
        <f xml:space="preserve"> PROPER(TRIM(CLEAN(SUBSTITUTE(K4313,CHAR(160)," "))))</f>
        <v>Home Office</v>
      </c>
      <c r="M4313" t="s">
        <v>23</v>
      </c>
      <c r="N4313" t="str">
        <f xml:space="preserve"> PROPER(TRIM(CLEAN(SUBSTITUTE(M4313,CHAR(160)," "))))</f>
        <v>Electronics</v>
      </c>
      <c r="O4313" t="s">
        <v>34</v>
      </c>
      <c r="P4313" t="str">
        <f>IF(LEN(TRIM(Table1[[#This Row],[subcategory]]&amp;""))=0,"Unknown", PROPER(TRIM(Table1[[#This Row],[subcategory]])))</f>
        <v>Phones</v>
      </c>
      <c r="Q4313">
        <v>29.14</v>
      </c>
      <c r="R4313" s="1">
        <f>IF(LEN(TRIM(Q4313&amp;""))=0, "", VALUE(SUBSTITUTE(Q4313,"$","")))</f>
        <v>29.14</v>
      </c>
      <c r="S4313">
        <v>0</v>
      </c>
      <c r="T4313">
        <f>IF(LEN(TRIM(S4313&amp;""))=0, "", VALUE(S4313))</f>
        <v>0</v>
      </c>
      <c r="U4313">
        <v>0</v>
      </c>
      <c r="V4313" s="1">
        <f>IF(LEN(TRIM(U4313&amp;""))=0, "", VALUE(SUBSTITUTE(U4313,"$","")))</f>
        <v>0</v>
      </c>
      <c r="X4313" s="1" t="str">
        <f>IF(LEN(TRIM(W4313&amp;""))=0, "", VALUE(SUBSTITUTE(W4313,"$","")))</f>
        <v/>
      </c>
      <c r="Z4313" s="1" t="str" cm="1">
        <f t="array" ref="Z4313">IF(
    LEN(TRIM(Y4313&amp;""))=0,
        IF(AND(ISNUMBER(net_sales_clean), ISNUMBER(profit_clean)),
            net_sales_clean - profit_clean,
            ""
        ),
    VALUE(SUBSTITUTE(Y4313,"$",""))
)</f>
        <v/>
      </c>
      <c r="AB4313" s="1" t="str" cm="1">
        <f t="array" ref="AB4313">IF(
    LEN(TRIM(AA4313&amp;""))=0,
        IF(AND(ISNUMBER(net_sales_clean), ISNUMBER(cost_clean)),
            net_sales_clean - cost_clean,
            ""
        ),
    VALUE(SUBSTITUTE(AA4313,"$",""))
)</f>
        <v/>
      </c>
      <c r="AC4313">
        <v>8</v>
      </c>
      <c r="AD4313">
        <f>IF(LEN(TRIM(AC4313&amp;""))=0, "", VALUE(AC4313))</f>
        <v>8</v>
      </c>
      <c r="AE4313">
        <v>3</v>
      </c>
      <c r="AF4313">
        <f>IF(LEN(TRIM(AE4313&amp;""))=0, "", VALUE(AE4313))</f>
        <v>3</v>
      </c>
      <c r="AG4313">
        <v>0</v>
      </c>
      <c r="AH4313">
        <f>IF(
    OR(U4313&lt;0, W4313&lt;0, Y4313&lt;0, AA4313&lt;0),
        1,
        IF(LEN(TRIM(AG4313&amp;""))=0, "", AG4313)
)</f>
        <v>0</v>
      </c>
      <c r="AI4313" t="str">
        <f>IF(
    COUNT(Q4313,V4313,X4313,Z4313,AB4313)=0,
        "Not Usable",
    IF(
        COUNT(Q4313,V4313,X4313,Z4313,AB4313)&lt;5,
            "Incomplete",
            IF(
                MIN(Q4313,V4313,X4313,Z4313,AB4313)=0,
                    "Incomplete",
                    "Complete"
            )
    )
)</f>
        <v>Incomplete</v>
      </c>
    </row>
    <row r="4314" spans="1:35" x14ac:dyDescent="0.3">
      <c r="A4314">
        <v>32040</v>
      </c>
      <c r="B4314" s="6">
        <v>45493.478171296294</v>
      </c>
      <c r="C4314" s="3">
        <f>INT(B4314)</f>
        <v>45493</v>
      </c>
      <c r="D4314" s="2">
        <f>MOD(B4314,1)</f>
        <v>0.47817129629402189</v>
      </c>
      <c r="E4314">
        <v>19</v>
      </c>
      <c r="F4314" t="s">
        <v>21</v>
      </c>
      <c r="G4314" t="str">
        <f xml:space="preserve"> PROPER(TRIM(CLEAN(SUBSTITUTE(F4314,CHAR(160)," "))))</f>
        <v>Midwest</v>
      </c>
      <c r="H4314" t="s">
        <v>3</v>
      </c>
      <c r="I4314" t="str">
        <f>PROPER(TRIM(CLEAN((SUBSTITUTE(H4314,"-"," ")))))</f>
        <v>Phone</v>
      </c>
      <c r="J4314">
        <v>4934</v>
      </c>
      <c r="K4314" t="s">
        <v>14</v>
      </c>
      <c r="L4314" t="str">
        <f xml:space="preserve"> PROPER(TRIM(CLEAN(SUBSTITUTE(K4314,CHAR(160)," "))))</f>
        <v>Consumer</v>
      </c>
      <c r="M4314" t="s">
        <v>1</v>
      </c>
      <c r="N4314" t="str">
        <f xml:space="preserve"> PROPER(TRIM(CLEAN(SUBSTITUTE(M4314,CHAR(160)," "))))</f>
        <v>Beauty</v>
      </c>
      <c r="O4314" t="s">
        <v>31</v>
      </c>
      <c r="P4314" t="str">
        <f>IF(LEN(TRIM(Table1[[#This Row],[subcategory]]&amp;""))=0,"Unknown", PROPER(TRIM(Table1[[#This Row],[subcategory]])))</f>
        <v>Skincare</v>
      </c>
      <c r="R4314" s="1" t="str">
        <f>IF(LEN(TRIM(Q4314&amp;""))=0, "", VALUE(SUBSTITUTE(Q4314,"$","")))</f>
        <v/>
      </c>
      <c r="S4314">
        <v>3</v>
      </c>
      <c r="T4314">
        <f>IF(LEN(TRIM(S4314&amp;""))=0, "", VALUE(S4314))</f>
        <v>3</v>
      </c>
      <c r="V4314" s="1" t="str">
        <f>IF(LEN(TRIM(U4314&amp;""))=0, "", VALUE(SUBSTITUTE(U4314,"$","")))</f>
        <v/>
      </c>
      <c r="X4314" s="1" t="str">
        <f>IF(LEN(TRIM(W4314&amp;""))=0, "", VALUE(SUBSTITUTE(W4314,"$","")))</f>
        <v/>
      </c>
      <c r="Z4314" s="1" t="str" cm="1">
        <f t="array" ref="Z4314">IF(
    LEN(TRIM(Y4314&amp;""))=0,
        IF(AND(ISNUMBER(net_sales_clean), ISNUMBER(profit_clean)),
            net_sales_clean - profit_clean,
            ""
        ),
    VALUE(SUBSTITUTE(Y4314,"$",""))
)</f>
        <v/>
      </c>
      <c r="AB4314" s="1" t="str" cm="1">
        <f t="array" ref="AB4314">IF(
    LEN(TRIM(AA4314&amp;""))=0,
        IF(AND(ISNUMBER(net_sales_clean), ISNUMBER(cost_clean)),
            net_sales_clean - cost_clean,
            ""
        ),
    VALUE(SUBSTITUTE(AA4314,"$",""))
)</f>
        <v/>
      </c>
      <c r="AC4314">
        <v>3</v>
      </c>
      <c r="AD4314">
        <f>IF(LEN(TRIM(AC4314&amp;""))=0, "", VALUE(AC4314))</f>
        <v>3</v>
      </c>
      <c r="AE4314">
        <v>3</v>
      </c>
      <c r="AF4314">
        <f>IF(LEN(TRIM(AE4314&amp;""))=0, "", VALUE(AE4314))</f>
        <v>3</v>
      </c>
      <c r="AG4314">
        <v>0</v>
      </c>
      <c r="AH4314">
        <f>IF(
    OR(U4314&lt;0, W4314&lt;0, Y4314&lt;0, AA4314&lt;0),
        1,
        IF(LEN(TRIM(AG4314&amp;""))=0, "", AG4314)
)</f>
        <v>0</v>
      </c>
      <c r="AI4314" t="str">
        <f>IF(
    COUNT(Q4314,V4314,X4314,Z4314,AB4314)=0,
        "Not Usable",
    IF(
        COUNT(Q4314,V4314,X4314,Z4314,AB4314)&lt;5,
            "Incomplete",
            IF(
                MIN(Q4314,V4314,X4314,Z4314,AB4314)=0,
                    "Incomplete",
                    "Complete"
            )
    )
)</f>
        <v>Not Usable</v>
      </c>
    </row>
    <row r="4315" spans="1:35" x14ac:dyDescent="0.3">
      <c r="A4315">
        <v>19401</v>
      </c>
      <c r="B4315" s="6">
        <v>45628.63857638889</v>
      </c>
      <c r="C4315" s="3">
        <f>INT(B4315)</f>
        <v>45628</v>
      </c>
      <c r="D4315" s="2">
        <f>MOD(B4315,1)</f>
        <v>0.63857638889021473</v>
      </c>
      <c r="E4315">
        <v>77</v>
      </c>
      <c r="F4315" t="s">
        <v>4</v>
      </c>
      <c r="G4315" t="str">
        <f xml:space="preserve"> PROPER(TRIM(CLEAN(SUBSTITUTE(F4315,CHAR(160)," "))))</f>
        <v>South</v>
      </c>
      <c r="H4315" t="s">
        <v>11</v>
      </c>
      <c r="I4315" t="str">
        <f>PROPER(TRIM(CLEAN((SUBSTITUTE(H4315,"-"," ")))))</f>
        <v>Online</v>
      </c>
      <c r="J4315">
        <v>16199</v>
      </c>
      <c r="K4315" t="s">
        <v>2</v>
      </c>
      <c r="L4315" t="str">
        <f xml:space="preserve"> PROPER(TRIM(CLEAN(SUBSTITUTE(K4315,CHAR(160)," "))))</f>
        <v>Home Office</v>
      </c>
      <c r="M4315" t="s">
        <v>23</v>
      </c>
      <c r="N4315" t="str">
        <f xml:space="preserve"> PROPER(TRIM(CLEAN(SUBSTITUTE(M4315,CHAR(160)," "))))</f>
        <v>Electronics</v>
      </c>
      <c r="O4315" t="s">
        <v>34</v>
      </c>
      <c r="P4315" t="str">
        <f>IF(LEN(TRIM(Table1[[#This Row],[subcategory]]&amp;""))=0,"Unknown", PROPER(TRIM(Table1[[#This Row],[subcategory]])))</f>
        <v>Phones</v>
      </c>
      <c r="Q4315">
        <v>35.57</v>
      </c>
      <c r="R4315" s="1">
        <f>IF(LEN(TRIM(Q4315&amp;""))=0, "", VALUE(SUBSTITUTE(Q4315,"$","")))</f>
        <v>35.57</v>
      </c>
      <c r="S4315">
        <v>1</v>
      </c>
      <c r="T4315">
        <f>IF(LEN(TRIM(S4315&amp;""))=0, "", VALUE(S4315))</f>
        <v>1</v>
      </c>
      <c r="U4315">
        <v>35.57</v>
      </c>
      <c r="V4315" s="1">
        <f>IF(LEN(TRIM(U4315&amp;""))=0, "", VALUE(SUBSTITUTE(U4315,"$","")))</f>
        <v>35.57</v>
      </c>
      <c r="W4315" s="1">
        <v>31.728439999999999</v>
      </c>
      <c r="X4315" s="1">
        <f>IF(LEN(TRIM(W4315&amp;""))=0, "", VALUE(SUBSTITUTE(W4315,"$","")))</f>
        <v>31.728439999999999</v>
      </c>
      <c r="Y4315" s="5" t="s">
        <v>1459</v>
      </c>
      <c r="Z4315" s="4" cm="1">
        <f t="array" ref="Z4315">IF(
    LEN(TRIM(Y4315&amp;""))=0,
        IF(AND(ISNUMBER(net_sales_clean), ISNUMBER(profit_clean)),
            net_sales_clean - profit_clean,
            ""
        ),
    VALUE(SUBSTITUTE(Y4315,"$",""))
)</f>
        <v>24.281007200889899</v>
      </c>
      <c r="AA4315" s="5" t="s">
        <v>1458</v>
      </c>
      <c r="AB4315" s="4" cm="1">
        <f t="array" ref="AB4315">IF(
    LEN(TRIM(AA4315&amp;""))=0,
        IF(AND(ISNUMBER(net_sales_clean), ISNUMBER(cost_clean)),
            net_sales_clean - cost_clean,
            ""
        ),
    VALUE(SUBSTITUTE(AA4315,"$",""))
)</f>
        <v>7.4474327991099996</v>
      </c>
      <c r="AC4315">
        <v>4</v>
      </c>
      <c r="AD4315">
        <f>IF(LEN(TRIM(AC4315&amp;""))=0, "", VALUE(AC4315))</f>
        <v>4</v>
      </c>
      <c r="AE4315">
        <v>4</v>
      </c>
      <c r="AF4315">
        <f>IF(LEN(TRIM(AE4315&amp;""))=0, "", VALUE(AE4315))</f>
        <v>4</v>
      </c>
      <c r="AG4315">
        <v>0</v>
      </c>
      <c r="AH4315">
        <f>IF(
    OR(U4315&lt;0, W4315&lt;0, Y4315&lt;0, AA4315&lt;0),
        1,
        IF(LEN(TRIM(AG4315&amp;""))=0, "", AG4315)
)</f>
        <v>0</v>
      </c>
      <c r="AI4315" t="str">
        <f>IF(
    COUNT(Q4315,V4315,X4315,Z4315,AB4315)=0,
        "Not Usable",
    IF(
        COUNT(Q4315,V4315,X4315,Z4315,AB4315)&lt;5,
            "Incomplete",
            IF(
                MIN(Q4315,V4315,X4315,Z4315,AB4315)=0,
                    "Incomplete",
                    "Complete"
            )
    )
)</f>
        <v>Complete</v>
      </c>
    </row>
    <row r="4316" spans="1:35" x14ac:dyDescent="0.3">
      <c r="A4316">
        <v>9988</v>
      </c>
      <c r="B4316" s="6">
        <v>45389.410011574073</v>
      </c>
      <c r="C4316" s="3">
        <f>INT(B4316)</f>
        <v>45389</v>
      </c>
      <c r="D4316" s="2">
        <f>MOD(B4316,1)</f>
        <v>0.41001157407299615</v>
      </c>
      <c r="E4316">
        <v>33</v>
      </c>
      <c r="F4316" t="s">
        <v>13</v>
      </c>
      <c r="G4316" t="str">
        <f xml:space="preserve"> PROPER(TRIM(CLEAN(SUBSTITUTE(F4316,CHAR(160)," "))))</f>
        <v>Northeast</v>
      </c>
      <c r="H4316" t="s">
        <v>11</v>
      </c>
      <c r="I4316" t="str">
        <f>PROPER(TRIM(CLEAN((SUBSTITUTE(H4316,"-"," ")))))</f>
        <v>Online</v>
      </c>
      <c r="J4316">
        <v>14221</v>
      </c>
      <c r="K4316" t="s">
        <v>10</v>
      </c>
      <c r="L4316" t="str">
        <f xml:space="preserve"> PROPER(TRIM(CLEAN(SUBSTITUTE(K4316,CHAR(160)," "))))</f>
        <v>Consumer</v>
      </c>
      <c r="M4316" t="s">
        <v>9</v>
      </c>
      <c r="N4316" t="str">
        <f xml:space="preserve"> PROPER(TRIM(CLEAN(SUBSTITUTE(M4316,CHAR(160)," "))))</f>
        <v>Home</v>
      </c>
      <c r="O4316" t="s">
        <v>32</v>
      </c>
      <c r="P4316" t="str">
        <f>IF(LEN(TRIM(Table1[[#This Row],[subcategory]]&amp;""))=0,"Unknown", PROPER(TRIM(Table1[[#This Row],[subcategory]])))</f>
        <v>Furniture</v>
      </c>
      <c r="Q4316">
        <v>132.43</v>
      </c>
      <c r="R4316" s="1">
        <f>IF(LEN(TRIM(Q4316&amp;""))=0, "", VALUE(SUBSTITUTE(Q4316,"$","")))</f>
        <v>132.43</v>
      </c>
      <c r="S4316">
        <v>2</v>
      </c>
      <c r="T4316">
        <f>IF(LEN(TRIM(S4316&amp;""))=0, "", VALUE(S4316))</f>
        <v>2</v>
      </c>
      <c r="U4316">
        <v>264.86</v>
      </c>
      <c r="V4316" s="1">
        <f>IF(LEN(TRIM(U4316&amp;""))=0, "", VALUE(SUBSTITUTE(U4316,"$","")))</f>
        <v>264.86</v>
      </c>
      <c r="W4316" s="4" t="s">
        <v>1457</v>
      </c>
      <c r="X4316" s="4">
        <f>IF(LEN(TRIM(W4316&amp;""))=0, "", VALUE(SUBSTITUTE(W4316,"$","")))</f>
        <v>207.65024</v>
      </c>
      <c r="Y4316" s="5" t="s">
        <v>1456</v>
      </c>
      <c r="Z4316" s="4" cm="1">
        <f t="array" ref="Z4316">IF(
    LEN(TRIM(Y4316&amp;""))=0,
        IF(AND(ISNUMBER(net_sales_clean), ISNUMBER(profit_clean)),
            net_sales_clean - profit_clean,
            ""
        ),
    VALUE(SUBSTITUTE(Y4316,"$",""))
)</f>
        <v>116.297144254671</v>
      </c>
      <c r="AA4316" s="5" t="s">
        <v>1455</v>
      </c>
      <c r="AB4316" s="4" cm="1">
        <f t="array" ref="AB4316">IF(
    LEN(TRIM(AA4316&amp;""))=0,
        IF(AND(ISNUMBER(net_sales_clean), ISNUMBER(cost_clean)),
            net_sales_clean - cost_clean,
            ""
        ),
    VALUE(SUBSTITUTE(AA4316,"$",""))
)</f>
        <v>91.353095745328204</v>
      </c>
      <c r="AC4316">
        <v>8</v>
      </c>
      <c r="AD4316">
        <f>IF(LEN(TRIM(AC4316&amp;""))=0, "", VALUE(AC4316))</f>
        <v>8</v>
      </c>
      <c r="AE4316">
        <v>4</v>
      </c>
      <c r="AF4316">
        <f>IF(LEN(TRIM(AE4316&amp;""))=0, "", VALUE(AE4316))</f>
        <v>4</v>
      </c>
      <c r="AG4316">
        <v>0</v>
      </c>
      <c r="AH4316">
        <f>IF(
    OR(U4316&lt;0, W4316&lt;0, Y4316&lt;0, AA4316&lt;0),
        1,
        IF(LEN(TRIM(AG4316&amp;""))=0, "", AG4316)
)</f>
        <v>0</v>
      </c>
      <c r="AI4316" t="str">
        <f>IF(
    COUNT(Q4316,V4316,X4316,Z4316,AB4316)=0,
        "Not Usable",
    IF(
        COUNT(Q4316,V4316,X4316,Z4316,AB4316)&lt;5,
            "Incomplete",
            IF(
                MIN(Q4316,V4316,X4316,Z4316,AB4316)=0,
                    "Incomplete",
                    "Complete"
            )
    )
)</f>
        <v>Complete</v>
      </c>
    </row>
    <row r="4317" spans="1:35" x14ac:dyDescent="0.3">
      <c r="A4317">
        <v>43353</v>
      </c>
      <c r="B4317" s="6">
        <v>45501.362708333334</v>
      </c>
      <c r="C4317" s="3">
        <f>INT(B4317)</f>
        <v>45501</v>
      </c>
      <c r="D4317" s="2">
        <f>MOD(B4317,1)</f>
        <v>0.36270833333401242</v>
      </c>
      <c r="E4317">
        <v>67</v>
      </c>
      <c r="F4317" t="s">
        <v>8</v>
      </c>
      <c r="G4317" t="str">
        <f xml:space="preserve"> PROPER(TRIM(CLEAN(SUBSTITUTE(F4317,CHAR(160)," "))))</f>
        <v>West</v>
      </c>
      <c r="H4317" t="s">
        <v>7</v>
      </c>
      <c r="I4317" t="str">
        <f>PROPER(TRIM(CLEAN((SUBSTITUTE(H4317,"-"," ")))))</f>
        <v>In Store</v>
      </c>
      <c r="J4317">
        <v>17627</v>
      </c>
      <c r="K4317" t="s">
        <v>10</v>
      </c>
      <c r="L4317" t="str">
        <f xml:space="preserve"> PROPER(TRIM(CLEAN(SUBSTITUTE(K4317,CHAR(160)," "))))</f>
        <v>Consumer</v>
      </c>
      <c r="M4317" t="s">
        <v>1</v>
      </c>
      <c r="N4317" t="str">
        <f xml:space="preserve"> PROPER(TRIM(CLEAN(SUBSTITUTE(M4317,CHAR(160)," "))))</f>
        <v>Beauty</v>
      </c>
      <c r="O4317" t="s">
        <v>0</v>
      </c>
      <c r="P4317" t="str">
        <f>IF(LEN(TRIM(Table1[[#This Row],[subcategory]]&amp;""))=0,"Unknown", PROPER(TRIM(Table1[[#This Row],[subcategory]])))</f>
        <v>Makeup</v>
      </c>
      <c r="Q4317">
        <v>46.14</v>
      </c>
      <c r="R4317" s="1">
        <f>IF(LEN(TRIM(Q4317&amp;""))=0, "", VALUE(SUBSTITUTE(Q4317,"$","")))</f>
        <v>46.14</v>
      </c>
      <c r="S4317">
        <v>4</v>
      </c>
      <c r="T4317">
        <f>IF(LEN(TRIM(S4317&amp;""))=0, "", VALUE(S4317))</f>
        <v>4</v>
      </c>
      <c r="U4317">
        <v>184.56</v>
      </c>
      <c r="V4317" s="1">
        <f>IF(LEN(TRIM(U4317&amp;""))=0, "", VALUE(SUBSTITUTE(U4317,"$","")))</f>
        <v>184.56</v>
      </c>
      <c r="W4317" s="4" t="s">
        <v>1454</v>
      </c>
      <c r="X4317" s="4">
        <f>IF(LEN(TRIM(W4317&amp;""))=0, "", VALUE(SUBSTITUTE(W4317,"$","")))</f>
        <v>125.31623999999999</v>
      </c>
      <c r="Y4317">
        <v>92.801281253173997</v>
      </c>
      <c r="Z4317" s="1" cm="1">
        <f t="array" ref="Z4317">IF(
    LEN(TRIM(Y4317&amp;""))=0,
        IF(AND(ISNUMBER(net_sales_clean), ISNUMBER(profit_clean)),
            net_sales_clean - profit_clean,
            ""
        ),
    VALUE(SUBSTITUTE(Y4317,"$",""))
)</f>
        <v>92.801281253173997</v>
      </c>
      <c r="AA4317" s="5" t="s">
        <v>1453</v>
      </c>
      <c r="AB4317" s="4" cm="1">
        <f t="array" ref="AB4317">IF(
    LEN(TRIM(AA4317&amp;""))=0,
        IF(AND(ISNUMBER(net_sales_clean), ISNUMBER(cost_clean)),
            net_sales_clean - cost_clean,
            ""
        ),
    VALUE(SUBSTITUTE(AA4317,"$",""))
)</f>
        <v>32.514958746825997</v>
      </c>
      <c r="AC4317">
        <v>8</v>
      </c>
      <c r="AD4317">
        <f>IF(LEN(TRIM(AC4317&amp;""))=0, "", VALUE(AC4317))</f>
        <v>8</v>
      </c>
      <c r="AE4317">
        <v>1</v>
      </c>
      <c r="AF4317">
        <f>IF(LEN(TRIM(AE4317&amp;""))=0, "", VALUE(AE4317))</f>
        <v>1</v>
      </c>
      <c r="AG4317">
        <v>1</v>
      </c>
      <c r="AH4317">
        <f>IF(
    OR(U4317&lt;0, W4317&lt;0, Y4317&lt;0, AA4317&lt;0),
        1,
        IF(LEN(TRIM(AG4317&amp;""))=0, "", AG4317)
)</f>
        <v>1</v>
      </c>
      <c r="AI4317" t="str">
        <f>IF(
    COUNT(Q4317,V4317,X4317,Z4317,AB4317)=0,
        "Not Usable",
    IF(
        COUNT(Q4317,V4317,X4317,Z4317,AB4317)&lt;5,
            "Incomplete",
            IF(
                MIN(Q4317,V4317,X4317,Z4317,AB4317)=0,
                    "Incomplete",
                    "Complete"
            )
    )
)</f>
        <v>Complete</v>
      </c>
    </row>
    <row r="4318" spans="1:35" x14ac:dyDescent="0.3">
      <c r="A4318">
        <v>29398</v>
      </c>
      <c r="B4318" s="6">
        <v>45846.206400462965</v>
      </c>
      <c r="C4318" s="3">
        <f>INT(B4318)</f>
        <v>45846</v>
      </c>
      <c r="D4318" s="2">
        <f>MOD(B4318,1)</f>
        <v>0.20640046296466608</v>
      </c>
      <c r="E4318">
        <v>7</v>
      </c>
      <c r="F4318" t="s">
        <v>21</v>
      </c>
      <c r="G4318" t="str">
        <f xml:space="preserve"> PROPER(TRIM(CLEAN(SUBSTITUTE(F4318,CHAR(160)," "))))</f>
        <v>Midwest</v>
      </c>
      <c r="H4318" t="s">
        <v>7</v>
      </c>
      <c r="I4318" t="str">
        <f>PROPER(TRIM(CLEAN((SUBSTITUTE(H4318,"-"," ")))))</f>
        <v>In Store</v>
      </c>
      <c r="J4318">
        <v>3884</v>
      </c>
      <c r="K4318" t="s">
        <v>2</v>
      </c>
      <c r="L4318" t="str">
        <f xml:space="preserve"> PROPER(TRIM(CLEAN(SUBSTITUTE(K4318,CHAR(160)," "))))</f>
        <v>Home Office</v>
      </c>
      <c r="M4318" t="s">
        <v>9</v>
      </c>
      <c r="N4318" t="str">
        <f xml:space="preserve"> PROPER(TRIM(CLEAN(SUBSTITUTE(M4318,CHAR(160)," "))))</f>
        <v>Home</v>
      </c>
      <c r="O4318" t="s">
        <v>12</v>
      </c>
      <c r="P4318" t="str">
        <f>IF(LEN(TRIM(Table1[[#This Row],[subcategory]]&amp;""))=0,"Unknown", PROPER(TRIM(Table1[[#This Row],[subcategory]])))</f>
        <v>Decor</v>
      </c>
      <c r="Q4318">
        <v>95.21</v>
      </c>
      <c r="R4318" s="1">
        <f>IF(LEN(TRIM(Q4318&amp;""))=0, "", VALUE(SUBSTITUTE(Q4318,"$","")))</f>
        <v>95.21</v>
      </c>
      <c r="S4318">
        <v>4</v>
      </c>
      <c r="T4318">
        <f>IF(LEN(TRIM(S4318&amp;""))=0, "", VALUE(S4318))</f>
        <v>4</v>
      </c>
      <c r="U4318">
        <v>380.84</v>
      </c>
      <c r="V4318" s="1">
        <f>IF(LEN(TRIM(U4318&amp;""))=0, "", VALUE(SUBSTITUTE(U4318,"$","")))</f>
        <v>380.84</v>
      </c>
      <c r="W4318" s="1">
        <v>321.04811999999998</v>
      </c>
      <c r="X4318" s="1">
        <f>IF(LEN(TRIM(W4318&amp;""))=0, "", VALUE(SUBSTITUTE(W4318,"$","")))</f>
        <v>321.04811999999998</v>
      </c>
      <c r="Y4318" s="5" t="s">
        <v>1452</v>
      </c>
      <c r="Z4318" s="4" cm="1">
        <f t="array" ref="Z4318">IF(
    LEN(TRIM(Y4318&amp;""))=0,
        IF(AND(ISNUMBER(net_sales_clean), ISNUMBER(profit_clean)),
            net_sales_clean - profit_clean,
            ""
        ),
    VALUE(SUBSTITUTE(Y4318,"$",""))
)</f>
        <v>229.07534928184401</v>
      </c>
      <c r="AA4318" s="5" t="s">
        <v>1451</v>
      </c>
      <c r="AB4318" s="4" cm="1">
        <f t="array" ref="AB4318">IF(
    LEN(TRIM(AA4318&amp;""))=0,
        IF(AND(ISNUMBER(net_sales_clean), ISNUMBER(cost_clean)),
            net_sales_clean - cost_clean,
            ""
        ),
    VALUE(SUBSTITUTE(AA4318,"$",""))
)</f>
        <v>91.972770718155402</v>
      </c>
      <c r="AC4318">
        <v>2</v>
      </c>
      <c r="AD4318">
        <f>IF(LEN(TRIM(AC4318&amp;""))=0, "", VALUE(AC4318))</f>
        <v>2</v>
      </c>
      <c r="AE4318">
        <v>4</v>
      </c>
      <c r="AF4318">
        <f>IF(LEN(TRIM(AE4318&amp;""))=0, "", VALUE(AE4318))</f>
        <v>4</v>
      </c>
      <c r="AG4318">
        <v>0</v>
      </c>
      <c r="AH4318">
        <f>IF(
    OR(U4318&lt;0, W4318&lt;0, Y4318&lt;0, AA4318&lt;0),
        1,
        IF(LEN(TRIM(AG4318&amp;""))=0, "", AG4318)
)</f>
        <v>0</v>
      </c>
      <c r="AI4318" t="str">
        <f>IF(
    COUNT(Q4318,V4318,X4318,Z4318,AB4318)=0,
        "Not Usable",
    IF(
        COUNT(Q4318,V4318,X4318,Z4318,AB4318)&lt;5,
            "Incomplete",
            IF(
                MIN(Q4318,V4318,X4318,Z4318,AB4318)=0,
                    "Incomplete",
                    "Complete"
            )
    )
)</f>
        <v>Complete</v>
      </c>
    </row>
    <row r="4319" spans="1:35" x14ac:dyDescent="0.3">
      <c r="A4319">
        <v>4789</v>
      </c>
      <c r="B4319" s="6">
        <v>45852.664733796293</v>
      </c>
      <c r="C4319" s="3">
        <f>INT(B4319)</f>
        <v>45852</v>
      </c>
      <c r="D4319" s="2">
        <f>MOD(B4319,1)</f>
        <v>0.66473379629314877</v>
      </c>
      <c r="E4319">
        <v>39</v>
      </c>
      <c r="F4319" t="s">
        <v>8</v>
      </c>
      <c r="G4319" t="str">
        <f xml:space="preserve"> PROPER(TRIM(CLEAN(SUBSTITUTE(F4319,CHAR(160)," "))))</f>
        <v>West</v>
      </c>
      <c r="H4319" t="s">
        <v>30</v>
      </c>
      <c r="I4319" t="str">
        <f>PROPER(TRIM(CLEAN((SUBSTITUTE(H4319,"-"," ")))))</f>
        <v>Mobile App</v>
      </c>
      <c r="J4319">
        <v>5676</v>
      </c>
      <c r="K4319" t="s">
        <v>14</v>
      </c>
      <c r="L4319" t="str">
        <f xml:space="preserve"> PROPER(TRIM(CLEAN(SUBSTITUTE(K4319,CHAR(160)," "))))</f>
        <v>Consumer</v>
      </c>
      <c r="M4319" t="s">
        <v>9</v>
      </c>
      <c r="N4319" t="str">
        <f xml:space="preserve"> PROPER(TRIM(CLEAN(SUBSTITUTE(M4319,CHAR(160)," "))))</f>
        <v>Home</v>
      </c>
      <c r="O4319" t="s">
        <v>36</v>
      </c>
      <c r="P4319" t="str">
        <f>IF(LEN(TRIM(Table1[[#This Row],[subcategory]]&amp;""))=0,"Unknown", PROPER(TRIM(Table1[[#This Row],[subcategory]])))</f>
        <v>Bedding</v>
      </c>
      <c r="Q4319">
        <v>36.21</v>
      </c>
      <c r="R4319" s="1">
        <f>IF(LEN(TRIM(Q4319&amp;""))=0, "", VALUE(SUBSTITUTE(Q4319,"$","")))</f>
        <v>36.21</v>
      </c>
      <c r="S4319">
        <v>4</v>
      </c>
      <c r="T4319">
        <f>IF(LEN(TRIM(S4319&amp;""))=0, "", VALUE(S4319))</f>
        <v>4</v>
      </c>
      <c r="U4319">
        <v>144.84</v>
      </c>
      <c r="V4319" s="1">
        <f>IF(LEN(TRIM(U4319&amp;""))=0, "", VALUE(SUBSTITUTE(U4319,"$","")))</f>
        <v>144.84</v>
      </c>
      <c r="W4319" s="1">
        <v>101.09832</v>
      </c>
      <c r="X4319" s="1">
        <f>IF(LEN(TRIM(W4319&amp;""))=0, "", VALUE(SUBSTITUTE(W4319,"$","")))</f>
        <v>101.09832</v>
      </c>
      <c r="Y4319">
        <v>68.016602683233998</v>
      </c>
      <c r="Z4319" s="1" cm="1">
        <f t="array" ref="Z4319">IF(
    LEN(TRIM(Y4319&amp;""))=0,
        IF(AND(ISNUMBER(net_sales_clean), ISNUMBER(profit_clean)),
            net_sales_clean - profit_clean,
            ""
        ),
    VALUE(SUBSTITUTE(Y4319,"$",""))
)</f>
        <v>68.016602683233998</v>
      </c>
      <c r="AA4319">
        <v>33.081717316766003</v>
      </c>
      <c r="AB4319" s="1" cm="1">
        <f t="array" ref="AB4319">IF(
    LEN(TRIM(AA4319&amp;""))=0,
        IF(AND(ISNUMBER(net_sales_clean), ISNUMBER(cost_clean)),
            net_sales_clean - cost_clean,
            ""
        ),
    VALUE(SUBSTITUTE(AA4319,"$",""))
)</f>
        <v>33.081717316766003</v>
      </c>
      <c r="AC4319">
        <v>9</v>
      </c>
      <c r="AD4319">
        <f>IF(LEN(TRIM(AC4319&amp;""))=0, "", VALUE(AC4319))</f>
        <v>9</v>
      </c>
      <c r="AE4319">
        <v>4</v>
      </c>
      <c r="AF4319">
        <f>IF(LEN(TRIM(AE4319&amp;""))=0, "", VALUE(AE4319))</f>
        <v>4</v>
      </c>
      <c r="AG4319">
        <v>0</v>
      </c>
      <c r="AH4319">
        <f>IF(
    OR(U4319&lt;0, W4319&lt;0, Y4319&lt;0, AA4319&lt;0),
        1,
        IF(LEN(TRIM(AG4319&amp;""))=0, "", AG4319)
)</f>
        <v>0</v>
      </c>
      <c r="AI4319" t="str">
        <f>IF(
    COUNT(Q4319,V4319,X4319,Z4319,AB4319)=0,
        "Not Usable",
    IF(
        COUNT(Q4319,V4319,X4319,Z4319,AB4319)&lt;5,
            "Incomplete",
            IF(
                MIN(Q4319,V4319,X4319,Z4319,AB4319)=0,
                    "Incomplete",
                    "Complete"
            )
    )
)</f>
        <v>Complete</v>
      </c>
    </row>
    <row r="4320" spans="1:35" x14ac:dyDescent="0.3">
      <c r="A4320">
        <v>36251</v>
      </c>
      <c r="B4320" s="6">
        <v>45127.773900462962</v>
      </c>
      <c r="C4320" s="3">
        <f>INT(B4320)</f>
        <v>45127</v>
      </c>
      <c r="D4320" s="2">
        <f>MOD(B4320,1)</f>
        <v>0.77390046296204673</v>
      </c>
      <c r="E4320">
        <v>14</v>
      </c>
      <c r="F4320" t="s">
        <v>4</v>
      </c>
      <c r="G4320" t="str">
        <f xml:space="preserve"> PROPER(TRIM(CLEAN(SUBSTITUTE(F4320,CHAR(160)," "))))</f>
        <v>South</v>
      </c>
      <c r="H4320" t="s">
        <v>3</v>
      </c>
      <c r="I4320" t="str">
        <f>PROPER(TRIM(CLEAN((SUBSTITUTE(H4320,"-"," ")))))</f>
        <v>Phone</v>
      </c>
      <c r="J4320">
        <v>23788</v>
      </c>
      <c r="K4320" t="s">
        <v>10</v>
      </c>
      <c r="L4320" t="str">
        <f xml:space="preserve"> PROPER(TRIM(CLEAN(SUBSTITUTE(K4320,CHAR(160)," "))))</f>
        <v>Consumer</v>
      </c>
      <c r="M4320" t="s">
        <v>19</v>
      </c>
      <c r="N4320" t="str">
        <f xml:space="preserve"> PROPER(TRIM(CLEAN(SUBSTITUTE(M4320,CHAR(160)," "))))</f>
        <v>Apparel</v>
      </c>
      <c r="O4320" t="s">
        <v>20</v>
      </c>
      <c r="P4320" t="str">
        <f>IF(LEN(TRIM(Table1[[#This Row],[subcategory]]&amp;""))=0,"Unknown", PROPER(TRIM(Table1[[#This Row],[subcategory]])))</f>
        <v>Women</v>
      </c>
      <c r="Q4320">
        <v>28.34</v>
      </c>
      <c r="R4320" s="1">
        <f>IF(LEN(TRIM(Q4320&amp;""))=0, "", VALUE(SUBSTITUTE(Q4320,"$","")))</f>
        <v>28.34</v>
      </c>
      <c r="S4320">
        <v>2</v>
      </c>
      <c r="T4320">
        <f>IF(LEN(TRIM(S4320&amp;""))=0, "", VALUE(S4320))</f>
        <v>2</v>
      </c>
      <c r="U4320">
        <v>56.68</v>
      </c>
      <c r="V4320" s="1">
        <f>IF(LEN(TRIM(U4320&amp;""))=0, "", VALUE(SUBSTITUTE(U4320,"$","")))</f>
        <v>56.68</v>
      </c>
      <c r="W4320" s="1">
        <v>49.821719999999999</v>
      </c>
      <c r="X4320" s="1">
        <f>IF(LEN(TRIM(W4320&amp;""))=0, "", VALUE(SUBSTITUTE(W4320,"$","")))</f>
        <v>49.821719999999999</v>
      </c>
      <c r="Y4320" s="5" t="s">
        <v>1450</v>
      </c>
      <c r="Z4320" s="4" cm="1">
        <f t="array" ref="Z4320">IF(
    LEN(TRIM(Y4320&amp;""))=0,
        IF(AND(ISNUMBER(net_sales_clean), ISNUMBER(profit_clean)),
            net_sales_clean - profit_clean,
            ""
        ),
    VALUE(SUBSTITUTE(Y4320,"$",""))
)</f>
        <v>36.643811737786301</v>
      </c>
      <c r="AA4320" s="5" t="s">
        <v>1449</v>
      </c>
      <c r="AB4320" s="4" cm="1">
        <f t="array" ref="AB4320">IF(
    LEN(TRIM(AA4320&amp;""))=0,
        IF(AND(ISNUMBER(net_sales_clean), ISNUMBER(cost_clean)),
            net_sales_clean - cost_clean,
            ""
        ),
    VALUE(SUBSTITUTE(AA4320,"$",""))
)</f>
        <v>13.177908262213601</v>
      </c>
      <c r="AC4320">
        <v>8</v>
      </c>
      <c r="AD4320">
        <f>IF(LEN(TRIM(AC4320&amp;""))=0, "", VALUE(AC4320))</f>
        <v>8</v>
      </c>
      <c r="AE4320">
        <v>2</v>
      </c>
      <c r="AF4320">
        <f>IF(LEN(TRIM(AE4320&amp;""))=0, "", VALUE(AE4320))</f>
        <v>2</v>
      </c>
      <c r="AG4320">
        <v>0</v>
      </c>
      <c r="AH4320">
        <f>IF(
    OR(U4320&lt;0, W4320&lt;0, Y4320&lt;0, AA4320&lt;0),
        1,
        IF(LEN(TRIM(AG4320&amp;""))=0, "", AG4320)
)</f>
        <v>0</v>
      </c>
      <c r="AI4320" t="str">
        <f>IF(
    COUNT(Q4320,V4320,X4320,Z4320,AB4320)=0,
        "Not Usable",
    IF(
        COUNT(Q4320,V4320,X4320,Z4320,AB4320)&lt;5,
            "Incomplete",
            IF(
                MIN(Q4320,V4320,X4320,Z4320,AB4320)=0,
                    "Incomplete",
                    "Complete"
            )
    )
)</f>
        <v>Complete</v>
      </c>
    </row>
    <row r="4321" spans="1:35" x14ac:dyDescent="0.3">
      <c r="A4321">
        <v>21529</v>
      </c>
      <c r="B4321" s="6">
        <v>44993.936793981484</v>
      </c>
      <c r="C4321" s="3">
        <f>INT(B4321)</f>
        <v>44993</v>
      </c>
      <c r="D4321" s="2">
        <f>MOD(B4321,1)</f>
        <v>0.93679398148378823</v>
      </c>
      <c r="E4321">
        <v>49</v>
      </c>
      <c r="F4321" t="s">
        <v>33</v>
      </c>
      <c r="G4321" t="str">
        <f xml:space="preserve"> PROPER(TRIM(CLEAN(SUBSTITUTE(F4321,CHAR(160)," "))))</f>
        <v>South</v>
      </c>
      <c r="H4321" t="s">
        <v>27</v>
      </c>
      <c r="I4321" t="str">
        <f>PROPER(TRIM(CLEAN((SUBSTITUTE(H4321,"-"," ")))))</f>
        <v>In Store</v>
      </c>
      <c r="J4321">
        <v>1543</v>
      </c>
      <c r="K4321" t="s">
        <v>6</v>
      </c>
      <c r="L4321" t="str">
        <f xml:space="preserve"> PROPER(TRIM(CLEAN(SUBSTITUTE(K4321,CHAR(160)," "))))</f>
        <v>Corporate</v>
      </c>
      <c r="M4321" t="s">
        <v>1</v>
      </c>
      <c r="N4321" t="str">
        <f xml:space="preserve"> PROPER(TRIM(CLEAN(SUBSTITUTE(M4321,CHAR(160)," "))))</f>
        <v>Beauty</v>
      </c>
      <c r="O4321" t="s">
        <v>0</v>
      </c>
      <c r="P4321" t="str">
        <f>IF(LEN(TRIM(Table1[[#This Row],[subcategory]]&amp;""))=0,"Unknown", PROPER(TRIM(Table1[[#This Row],[subcategory]])))</f>
        <v>Makeup</v>
      </c>
      <c r="Q4321">
        <v>92.14</v>
      </c>
      <c r="R4321" s="1">
        <f>IF(LEN(TRIM(Q4321&amp;""))=0, "", VALUE(SUBSTITUTE(Q4321,"$","")))</f>
        <v>92.14</v>
      </c>
      <c r="S4321">
        <v>4</v>
      </c>
      <c r="T4321">
        <f>IF(LEN(TRIM(S4321&amp;""))=0, "", VALUE(S4321))</f>
        <v>4</v>
      </c>
      <c r="U4321">
        <v>368.56</v>
      </c>
      <c r="V4321" s="1">
        <f>IF(LEN(TRIM(U4321&amp;""))=0, "", VALUE(SUBSTITUTE(U4321,"$","")))</f>
        <v>368.56</v>
      </c>
      <c r="W4321" s="1">
        <v>229.24431999999999</v>
      </c>
      <c r="X4321" s="1">
        <f>IF(LEN(TRIM(W4321&amp;""))=0, "", VALUE(SUBSTITUTE(W4321,"$","")))</f>
        <v>229.24431999999999</v>
      </c>
      <c r="Y4321" s="5" t="s">
        <v>1448</v>
      </c>
      <c r="Z4321" s="4" cm="1">
        <f t="array" ref="Z4321">IF(
    LEN(TRIM(Y4321&amp;""))=0,
        IF(AND(ISNUMBER(net_sales_clean), ISNUMBER(profit_clean)),
            net_sales_clean - profit_clean,
            ""
        ),
    VALUE(SUBSTITUTE(Y4321,"$",""))
)</f>
        <v>177.33714571319101</v>
      </c>
      <c r="AA4321" s="5" t="s">
        <v>1447</v>
      </c>
      <c r="AB4321" s="4" cm="1">
        <f t="array" ref="AB4321">IF(
    LEN(TRIM(AA4321&amp;""))=0,
        IF(AND(ISNUMBER(net_sales_clean), ISNUMBER(cost_clean)),
            net_sales_clean - cost_clean,
            ""
        ),
    VALUE(SUBSTITUTE(AA4321,"$",""))
)</f>
        <v>51.907174286808498</v>
      </c>
      <c r="AC4321">
        <v>4</v>
      </c>
      <c r="AD4321">
        <f>IF(LEN(TRIM(AC4321&amp;""))=0, "", VALUE(AC4321))</f>
        <v>4</v>
      </c>
      <c r="AE4321">
        <v>4</v>
      </c>
      <c r="AF4321">
        <f>IF(LEN(TRIM(AE4321&amp;""))=0, "", VALUE(AE4321))</f>
        <v>4</v>
      </c>
      <c r="AG4321">
        <v>0</v>
      </c>
      <c r="AH4321">
        <f>IF(
    OR(U4321&lt;0, W4321&lt;0, Y4321&lt;0, AA4321&lt;0),
        1,
        IF(LEN(TRIM(AG4321&amp;""))=0, "", AG4321)
)</f>
        <v>0</v>
      </c>
      <c r="AI4321" t="str">
        <f>IF(
    COUNT(Q4321,V4321,X4321,Z4321,AB4321)=0,
        "Not Usable",
    IF(
        COUNT(Q4321,V4321,X4321,Z4321,AB4321)&lt;5,
            "Incomplete",
            IF(
                MIN(Q4321,V4321,X4321,Z4321,AB4321)=0,
                    "Incomplete",
                    "Complete"
            )
    )
)</f>
        <v>Complete</v>
      </c>
    </row>
    <row r="4322" spans="1:35" x14ac:dyDescent="0.3">
      <c r="A4322">
        <v>43794</v>
      </c>
      <c r="B4322" s="6">
        <v>45841.617673611108</v>
      </c>
      <c r="C4322" s="3">
        <f>INT(B4322)</f>
        <v>45841</v>
      </c>
      <c r="D4322" s="2">
        <f>MOD(B4322,1)</f>
        <v>0.61767361110833008</v>
      </c>
      <c r="E4322">
        <v>41</v>
      </c>
      <c r="F4322" t="s">
        <v>4</v>
      </c>
      <c r="G4322" t="str">
        <f xml:space="preserve"> PROPER(TRIM(CLEAN(SUBSTITUTE(F4322,CHAR(160)," "))))</f>
        <v>South</v>
      </c>
      <c r="H4322" t="s">
        <v>11</v>
      </c>
      <c r="I4322" t="str">
        <f>PROPER(TRIM(CLEAN((SUBSTITUTE(H4322,"-"," ")))))</f>
        <v>Online</v>
      </c>
      <c r="J4322">
        <v>5932</v>
      </c>
      <c r="K4322" t="s">
        <v>2</v>
      </c>
      <c r="L4322" t="str">
        <f xml:space="preserve"> PROPER(TRIM(CLEAN(SUBSTITUTE(K4322,CHAR(160)," "))))</f>
        <v>Home Office</v>
      </c>
      <c r="M4322" t="s">
        <v>1</v>
      </c>
      <c r="N4322" t="str">
        <f xml:space="preserve"> PROPER(TRIM(CLEAN(SUBSTITUTE(M4322,CHAR(160)," "))))</f>
        <v>Beauty</v>
      </c>
      <c r="P4322" t="str">
        <f>IF(LEN(TRIM(Table1[[#This Row],[subcategory]]&amp;""))=0,"Unknown", PROPER(TRIM(Table1[[#This Row],[subcategory]])))</f>
        <v>Unknown</v>
      </c>
      <c r="Q4322">
        <v>58.84</v>
      </c>
      <c r="R4322" s="1">
        <f>IF(LEN(TRIM(Q4322&amp;""))=0, "", VALUE(SUBSTITUTE(Q4322,"$","")))</f>
        <v>58.84</v>
      </c>
      <c r="S4322">
        <v>2</v>
      </c>
      <c r="T4322">
        <f>IF(LEN(TRIM(S4322&amp;""))=0, "", VALUE(S4322))</f>
        <v>2</v>
      </c>
      <c r="U4322">
        <v>117.68</v>
      </c>
      <c r="V4322" s="1">
        <f>IF(LEN(TRIM(U4322&amp;""))=0, "", VALUE(SUBSTITUTE(U4322,"$","")))</f>
        <v>117.68</v>
      </c>
      <c r="W4322" s="1">
        <v>101.32248</v>
      </c>
      <c r="X4322" s="1">
        <f>IF(LEN(TRIM(W4322&amp;""))=0, "", VALUE(SUBSTITUTE(W4322,"$","")))</f>
        <v>101.32248</v>
      </c>
      <c r="Y4322" s="5" t="s">
        <v>1446</v>
      </c>
      <c r="Z4322" s="4" cm="1">
        <f t="array" ref="Z4322">IF(
    LEN(TRIM(Y4322&amp;""))=0,
        IF(AND(ISNUMBER(net_sales_clean), ISNUMBER(profit_clean)),
            net_sales_clean - profit_clean,
            ""
        ),
    VALUE(SUBSTITUTE(Y4322,"$",""))
)</f>
        <v>63.658914778631001</v>
      </c>
      <c r="AA4322" s="5" t="s">
        <v>1445</v>
      </c>
      <c r="AB4322" s="4" cm="1">
        <f t="array" ref="AB4322">IF(
    LEN(TRIM(AA4322&amp;""))=0,
        IF(AND(ISNUMBER(net_sales_clean), ISNUMBER(cost_clean)),
            net_sales_clean - cost_clean,
            ""
        ),
    VALUE(SUBSTITUTE(AA4322,"$",""))
)</f>
        <v>37.663565221368899</v>
      </c>
      <c r="AC4322">
        <v>2</v>
      </c>
      <c r="AD4322">
        <f>IF(LEN(TRIM(AC4322&amp;""))=0, "", VALUE(AC4322))</f>
        <v>2</v>
      </c>
      <c r="AE4322">
        <v>4</v>
      </c>
      <c r="AF4322">
        <f>IF(LEN(TRIM(AE4322&amp;""))=0, "", VALUE(AE4322))</f>
        <v>4</v>
      </c>
      <c r="AG4322">
        <v>0</v>
      </c>
      <c r="AH4322">
        <f>IF(
    OR(U4322&lt;0, W4322&lt;0, Y4322&lt;0, AA4322&lt;0),
        1,
        IF(LEN(TRIM(AG4322&amp;""))=0, "", AG4322)
)</f>
        <v>0</v>
      </c>
      <c r="AI4322" t="str">
        <f>IF(
    COUNT(Q4322,V4322,X4322,Z4322,AB4322)=0,
        "Not Usable",
    IF(
        COUNT(Q4322,V4322,X4322,Z4322,AB4322)&lt;5,
            "Incomplete",
            IF(
                MIN(Q4322,V4322,X4322,Z4322,AB4322)=0,
                    "Incomplete",
                    "Complete"
            )
    )
)</f>
        <v>Complete</v>
      </c>
    </row>
    <row r="4323" spans="1:35" x14ac:dyDescent="0.3">
      <c r="A4323">
        <v>25246</v>
      </c>
      <c r="B4323" s="6">
        <v>45051.281655092593</v>
      </c>
      <c r="C4323" s="3">
        <f>INT(B4323)</f>
        <v>45051</v>
      </c>
      <c r="D4323" s="2">
        <f>MOD(B4323,1)</f>
        <v>0.28165509259270038</v>
      </c>
      <c r="E4323">
        <v>74</v>
      </c>
      <c r="F4323" t="s">
        <v>33</v>
      </c>
      <c r="G4323" t="str">
        <f xml:space="preserve"> PROPER(TRIM(CLEAN(SUBSTITUTE(F4323,CHAR(160)," "))))</f>
        <v>South</v>
      </c>
      <c r="H4323" t="s">
        <v>3</v>
      </c>
      <c r="I4323" t="str">
        <f>PROPER(TRIM(CLEAN((SUBSTITUTE(H4323,"-"," ")))))</f>
        <v>Phone</v>
      </c>
      <c r="J4323">
        <v>29055</v>
      </c>
      <c r="K4323" t="s">
        <v>14</v>
      </c>
      <c r="L4323" t="str">
        <f xml:space="preserve"> PROPER(TRIM(CLEAN(SUBSTITUTE(K4323,CHAR(160)," "))))</f>
        <v>Consumer</v>
      </c>
      <c r="M4323" t="s">
        <v>9</v>
      </c>
      <c r="N4323" t="str">
        <f xml:space="preserve"> PROPER(TRIM(CLEAN(SUBSTITUTE(M4323,CHAR(160)," "))))</f>
        <v>Home</v>
      </c>
      <c r="O4323" t="s">
        <v>36</v>
      </c>
      <c r="P4323" t="str">
        <f>IF(LEN(TRIM(Table1[[#This Row],[subcategory]]&amp;""))=0,"Unknown", PROPER(TRIM(Table1[[#This Row],[subcategory]])))</f>
        <v>Bedding</v>
      </c>
      <c r="Q4323">
        <v>23.76</v>
      </c>
      <c r="R4323" s="1">
        <f>IF(LEN(TRIM(Q4323&amp;""))=0, "", VALUE(SUBSTITUTE(Q4323,"$","")))</f>
        <v>23.76</v>
      </c>
      <c r="S4323">
        <v>3</v>
      </c>
      <c r="T4323">
        <f>IF(LEN(TRIM(S4323&amp;""))=0, "", VALUE(S4323))</f>
        <v>3</v>
      </c>
      <c r="U4323">
        <v>71.28</v>
      </c>
      <c r="V4323" s="1">
        <f>IF(LEN(TRIM(U4323&amp;""))=0, "", VALUE(SUBSTITUTE(U4323,"$","")))</f>
        <v>71.28</v>
      </c>
      <c r="W4323" s="1">
        <v>64.009439999999998</v>
      </c>
      <c r="X4323" s="1">
        <f>IF(LEN(TRIM(W4323&amp;""))=0, "", VALUE(SUBSTITUTE(W4323,"$","")))</f>
        <v>64.009439999999998</v>
      </c>
      <c r="Y4323" s="5" t="s">
        <v>1444</v>
      </c>
      <c r="Z4323" s="4" cm="1">
        <f t="array" ref="Z4323">IF(
    LEN(TRIM(Y4323&amp;""))=0,
        IF(AND(ISNUMBER(net_sales_clean), ISNUMBER(profit_clean)),
            net_sales_clean - profit_clean,
            ""
        ),
    VALUE(SUBSTITUTE(Y4323,"$",""))
)</f>
        <v>49.571109100406403</v>
      </c>
      <c r="AA4323" s="5" t="s">
        <v>1443</v>
      </c>
      <c r="AB4323" s="4" cm="1">
        <f t="array" ref="AB4323">IF(
    LEN(TRIM(AA4323&amp;""))=0,
        IF(AND(ISNUMBER(net_sales_clean), ISNUMBER(cost_clean)),
            net_sales_clean - cost_clean,
            ""
        ),
    VALUE(SUBSTITUTE(AA4323,"$",""))
)</f>
        <v>14.438330899593501</v>
      </c>
      <c r="AC4323">
        <v>3</v>
      </c>
      <c r="AD4323">
        <f>IF(LEN(TRIM(AC4323&amp;""))=0, "", VALUE(AC4323))</f>
        <v>3</v>
      </c>
      <c r="AE4323">
        <v>1</v>
      </c>
      <c r="AF4323">
        <f>IF(LEN(TRIM(AE4323&amp;""))=0, "", VALUE(AE4323))</f>
        <v>1</v>
      </c>
      <c r="AG4323">
        <v>0</v>
      </c>
      <c r="AH4323">
        <f>IF(
    OR(U4323&lt;0, W4323&lt;0, Y4323&lt;0, AA4323&lt;0),
        1,
        IF(LEN(TRIM(AG4323&amp;""))=0, "", AG4323)
)</f>
        <v>0</v>
      </c>
      <c r="AI4323" t="str">
        <f>IF(
    COUNT(Q4323,V4323,X4323,Z4323,AB4323)=0,
        "Not Usable",
    IF(
        COUNT(Q4323,V4323,X4323,Z4323,AB4323)&lt;5,
            "Incomplete",
            IF(
                MIN(Q4323,V4323,X4323,Z4323,AB4323)=0,
                    "Incomplete",
                    "Complete"
            )
    )
)</f>
        <v>Complete</v>
      </c>
    </row>
    <row r="4324" spans="1:35" x14ac:dyDescent="0.3">
      <c r="A4324">
        <v>39982</v>
      </c>
      <c r="B4324" s="6">
        <v>45281.856238425928</v>
      </c>
      <c r="C4324" s="3">
        <f>INT(B4324)</f>
        <v>45281</v>
      </c>
      <c r="D4324" s="2">
        <f>MOD(B4324,1)</f>
        <v>0.85623842592758592</v>
      </c>
      <c r="E4324">
        <v>72</v>
      </c>
      <c r="F4324" t="s">
        <v>13</v>
      </c>
      <c r="G4324" t="str">
        <f xml:space="preserve"> PROPER(TRIM(CLEAN(SUBSTITUTE(F4324,CHAR(160)," "))))</f>
        <v>Northeast</v>
      </c>
      <c r="H4324" t="s">
        <v>3</v>
      </c>
      <c r="I4324" t="str">
        <f>PROPER(TRIM(CLEAN((SUBSTITUTE(H4324,"-"," ")))))</f>
        <v>Phone</v>
      </c>
      <c r="J4324">
        <v>5642</v>
      </c>
      <c r="K4324" t="s">
        <v>6</v>
      </c>
      <c r="L4324" t="str">
        <f xml:space="preserve"> PROPER(TRIM(CLEAN(SUBSTITUTE(K4324,CHAR(160)," "))))</f>
        <v>Corporate</v>
      </c>
      <c r="M4324" t="s">
        <v>19</v>
      </c>
      <c r="N4324" t="str">
        <f xml:space="preserve"> PROPER(TRIM(CLEAN(SUBSTITUTE(M4324,CHAR(160)," "))))</f>
        <v>Apparel</v>
      </c>
      <c r="O4324" t="s">
        <v>26</v>
      </c>
      <c r="P4324" t="str">
        <f>IF(LEN(TRIM(Table1[[#This Row],[subcategory]]&amp;""))=0,"Unknown", PROPER(TRIM(Table1[[#This Row],[subcategory]])))</f>
        <v>Kids</v>
      </c>
      <c r="Q4324">
        <v>40.94</v>
      </c>
      <c r="R4324" s="1">
        <f>IF(LEN(TRIM(Q4324&amp;""))=0, "", VALUE(SUBSTITUTE(Q4324,"$","")))</f>
        <v>40.94</v>
      </c>
      <c r="S4324">
        <v>2</v>
      </c>
      <c r="T4324">
        <f>IF(LEN(TRIM(S4324&amp;""))=0, "", VALUE(S4324))</f>
        <v>2</v>
      </c>
      <c r="U4324">
        <v>81.88</v>
      </c>
      <c r="V4324" s="1">
        <f>IF(LEN(TRIM(U4324&amp;""))=0, "", VALUE(SUBSTITUTE(U4324,"$","")))</f>
        <v>81.88</v>
      </c>
      <c r="W4324" s="1">
        <v>74.01952</v>
      </c>
      <c r="X4324" s="1">
        <f>IF(LEN(TRIM(W4324&amp;""))=0, "", VALUE(SUBSTITUTE(W4324,"$","")))</f>
        <v>74.01952</v>
      </c>
      <c r="Y4324" s="5" t="s">
        <v>1442</v>
      </c>
      <c r="Z4324" s="4" cm="1">
        <f t="array" ref="Z4324">IF(
    LEN(TRIM(Y4324&amp;""))=0,
        IF(AND(ISNUMBER(net_sales_clean), ISNUMBER(profit_clean)),
            net_sales_clean - profit_clean,
            ""
        ),
    VALUE(SUBSTITUTE(Y4324,"$",""))
)</f>
        <v>45.662830290362201</v>
      </c>
      <c r="AA4324" s="5" t="s">
        <v>1441</v>
      </c>
      <c r="AB4324" s="4" cm="1">
        <f t="array" ref="AB4324">IF(
    LEN(TRIM(AA4324&amp;""))=0,
        IF(AND(ISNUMBER(net_sales_clean), ISNUMBER(cost_clean)),
            net_sales_clean - cost_clean,
            ""
        ),
    VALUE(SUBSTITUTE(AA4324,"$",""))
)</f>
        <v>28.356689709637699</v>
      </c>
      <c r="AC4324">
        <v>2</v>
      </c>
      <c r="AD4324">
        <f>IF(LEN(TRIM(AC4324&amp;""))=0, "", VALUE(AC4324))</f>
        <v>2</v>
      </c>
      <c r="AE4324">
        <v>1</v>
      </c>
      <c r="AF4324">
        <f>IF(LEN(TRIM(AE4324&amp;""))=0, "", VALUE(AE4324))</f>
        <v>1</v>
      </c>
      <c r="AG4324">
        <v>0</v>
      </c>
      <c r="AH4324">
        <f>IF(
    OR(U4324&lt;0, W4324&lt;0, Y4324&lt;0, AA4324&lt;0),
        1,
        IF(LEN(TRIM(AG4324&amp;""))=0, "", AG4324)
)</f>
        <v>0</v>
      </c>
      <c r="AI4324" t="str">
        <f>IF(
    COUNT(Q4324,V4324,X4324,Z4324,AB4324)=0,
        "Not Usable",
    IF(
        COUNT(Q4324,V4324,X4324,Z4324,AB4324)&lt;5,
            "Incomplete",
            IF(
                MIN(Q4324,V4324,X4324,Z4324,AB4324)=0,
                    "Incomplete",
                    "Complete"
            )
    )
)</f>
        <v>Complete</v>
      </c>
    </row>
    <row r="4325" spans="1:35" x14ac:dyDescent="0.3">
      <c r="A4325">
        <v>20297</v>
      </c>
      <c r="B4325" s="6">
        <v>45556.667905092596</v>
      </c>
      <c r="C4325" s="3">
        <f>INT(B4325)</f>
        <v>45556</v>
      </c>
      <c r="D4325" s="2">
        <f>MOD(B4325,1)</f>
        <v>0.66790509259590181</v>
      </c>
      <c r="E4325">
        <v>82</v>
      </c>
      <c r="F4325" t="s">
        <v>8</v>
      </c>
      <c r="G4325" t="str">
        <f xml:space="preserve"> PROPER(TRIM(CLEAN(SUBSTITUTE(F4325,CHAR(160)," "))))</f>
        <v>West</v>
      </c>
      <c r="H4325" t="s">
        <v>17</v>
      </c>
      <c r="I4325" t="str">
        <f>PROPER(TRIM(CLEAN((SUBSTITUTE(H4325,"-"," ")))))</f>
        <v>Online</v>
      </c>
      <c r="J4325">
        <v>29970</v>
      </c>
      <c r="K4325" t="s">
        <v>10</v>
      </c>
      <c r="L4325" t="str">
        <f xml:space="preserve"> PROPER(TRIM(CLEAN(SUBSTITUTE(K4325,CHAR(160)," "))))</f>
        <v>Consumer</v>
      </c>
      <c r="M4325" t="s">
        <v>16</v>
      </c>
      <c r="N4325" t="str">
        <f xml:space="preserve"> PROPER(TRIM(CLEAN(SUBSTITUTE(M4325,CHAR(160)," "))))</f>
        <v>Grocery</v>
      </c>
      <c r="O4325" t="s">
        <v>28</v>
      </c>
      <c r="P4325" t="str">
        <f>IF(LEN(TRIM(Table1[[#This Row],[subcategory]]&amp;""))=0,"Unknown", PROPER(TRIM(Table1[[#This Row],[subcategory]])))</f>
        <v>Pantry</v>
      </c>
      <c r="Q4325">
        <v>56.34</v>
      </c>
      <c r="R4325" s="1">
        <f>IF(LEN(TRIM(Q4325&amp;""))=0, "", VALUE(SUBSTITUTE(Q4325,"$","")))</f>
        <v>56.34</v>
      </c>
      <c r="S4325">
        <v>1</v>
      </c>
      <c r="T4325">
        <f>IF(LEN(TRIM(S4325&amp;""))=0, "", VALUE(S4325))</f>
        <v>1</v>
      </c>
      <c r="U4325">
        <v>56.34</v>
      </c>
      <c r="V4325" s="1">
        <f>IF(LEN(TRIM(U4325&amp;""))=0, "", VALUE(SUBSTITUTE(U4325,"$","")))</f>
        <v>56.34</v>
      </c>
      <c r="W4325" s="1">
        <v>49.297499999999999</v>
      </c>
      <c r="X4325" s="1">
        <f>IF(LEN(TRIM(W4325&amp;""))=0, "", VALUE(SUBSTITUTE(W4325,"$","")))</f>
        <v>49.297499999999999</v>
      </c>
      <c r="Y4325" s="5" t="s">
        <v>1440</v>
      </c>
      <c r="Z4325" s="4" cm="1">
        <f t="array" ref="Z4325">IF(
    LEN(TRIM(Y4325&amp;""))=0,
        IF(AND(ISNUMBER(net_sales_clean), ISNUMBER(profit_clean)),
            net_sales_clean - profit_clean,
            ""
        ),
    VALUE(SUBSTITUTE(Y4325,"$",""))
)</f>
        <v>34.619180158865198</v>
      </c>
      <c r="AA4325" s="5" t="s">
        <v>1439</v>
      </c>
      <c r="AB4325" s="4" cm="1">
        <f t="array" ref="AB4325">IF(
    LEN(TRIM(AA4325&amp;""))=0,
        IF(AND(ISNUMBER(net_sales_clean), ISNUMBER(cost_clean)),
            net_sales_clean - cost_clean,
            ""
        ),
    VALUE(SUBSTITUTE(AA4325,"$",""))
)</f>
        <v>14.6783198411347</v>
      </c>
      <c r="AC4325">
        <v>8</v>
      </c>
      <c r="AD4325">
        <f>IF(LEN(TRIM(AC4325&amp;""))=0, "", VALUE(AC4325))</f>
        <v>8</v>
      </c>
      <c r="AF4325" t="str">
        <f>IF(LEN(TRIM(AE4325&amp;""))=0, "", VALUE(AE4325))</f>
        <v/>
      </c>
      <c r="AG4325">
        <v>0</v>
      </c>
      <c r="AH4325">
        <f>IF(
    OR(U4325&lt;0, W4325&lt;0, Y4325&lt;0, AA4325&lt;0),
        1,
        IF(LEN(TRIM(AG4325&amp;""))=0, "", AG4325)
)</f>
        <v>0</v>
      </c>
      <c r="AI4325" t="str">
        <f>IF(
    COUNT(Q4325,V4325,X4325,Z4325,AB4325)=0,
        "Not Usable",
    IF(
        COUNT(Q4325,V4325,X4325,Z4325,AB4325)&lt;5,
            "Incomplete",
            IF(
                MIN(Q4325,V4325,X4325,Z4325,AB4325)=0,
                    "Incomplete",
                    "Complete"
            )
    )
)</f>
        <v>Complete</v>
      </c>
    </row>
    <row r="4326" spans="1:35" x14ac:dyDescent="0.3">
      <c r="A4326">
        <v>55010</v>
      </c>
      <c r="B4326" s="6">
        <v>45641.28197916667</v>
      </c>
      <c r="C4326" s="3">
        <f>INT(B4326)</f>
        <v>45641</v>
      </c>
      <c r="D4326" s="2">
        <f>MOD(B4326,1)</f>
        <v>0.28197916666977108</v>
      </c>
      <c r="E4326">
        <v>23</v>
      </c>
      <c r="F4326" t="s">
        <v>4</v>
      </c>
      <c r="G4326" t="str">
        <f xml:space="preserve"> PROPER(TRIM(CLEAN(SUBSTITUTE(F4326,CHAR(160)," "))))</f>
        <v>South</v>
      </c>
      <c r="H4326" t="s">
        <v>7</v>
      </c>
      <c r="I4326" t="str">
        <f>PROPER(TRIM(CLEAN((SUBSTITUTE(H4326,"-"," ")))))</f>
        <v>In Store</v>
      </c>
      <c r="J4326">
        <v>26960</v>
      </c>
      <c r="K4326" t="s">
        <v>6</v>
      </c>
      <c r="L4326" t="str">
        <f xml:space="preserve"> PROPER(TRIM(CLEAN(SUBSTITUTE(K4326,CHAR(160)," "))))</f>
        <v>Corporate</v>
      </c>
      <c r="M4326" t="s">
        <v>16</v>
      </c>
      <c r="N4326" t="str">
        <f xml:space="preserve"> PROPER(TRIM(CLEAN(SUBSTITUTE(M4326,CHAR(160)," "))))</f>
        <v>Grocery</v>
      </c>
      <c r="O4326" t="s">
        <v>29</v>
      </c>
      <c r="P4326" t="str">
        <f>IF(LEN(TRIM(Table1[[#This Row],[subcategory]]&amp;""))=0,"Unknown", PROPER(TRIM(Table1[[#This Row],[subcategory]])))</f>
        <v>Beverages</v>
      </c>
      <c r="Q4326">
        <v>41.54</v>
      </c>
      <c r="R4326" s="1">
        <f>IF(LEN(TRIM(Q4326&amp;""))=0, "", VALUE(SUBSTITUTE(Q4326,"$","")))</f>
        <v>41.54</v>
      </c>
      <c r="S4326">
        <v>3</v>
      </c>
      <c r="T4326">
        <f>IF(LEN(TRIM(S4326&amp;""))=0, "", VALUE(S4326))</f>
        <v>3</v>
      </c>
      <c r="U4326">
        <v>124.62</v>
      </c>
      <c r="V4326" s="1">
        <f>IF(LEN(TRIM(U4326&amp;""))=0, "", VALUE(SUBSTITUTE(U4326,"$","")))</f>
        <v>124.62</v>
      </c>
      <c r="W4326" s="4" t="s">
        <v>1438</v>
      </c>
      <c r="X4326" s="4">
        <f>IF(LEN(TRIM(W4326&amp;""))=0, "", VALUE(SUBSTITUTE(W4326,"$","")))</f>
        <v>116.27046</v>
      </c>
      <c r="Y4326" s="5" t="s">
        <v>1437</v>
      </c>
      <c r="Z4326" s="4" cm="1">
        <f t="array" ref="Z4326">IF(
    LEN(TRIM(Y4326&amp;""))=0,
        IF(AND(ISNUMBER(net_sales_clean), ISNUMBER(profit_clean)),
            net_sales_clean - profit_clean,
            ""
        ),
    VALUE(SUBSTITUTE(Y4326,"$",""))
)</f>
        <v>69.4200693252496</v>
      </c>
      <c r="AA4326" s="5" t="s">
        <v>1436</v>
      </c>
      <c r="AB4326" s="4" cm="1">
        <f t="array" ref="AB4326">IF(
    LEN(TRIM(AA4326&amp;""))=0,
        IF(AND(ISNUMBER(net_sales_clean), ISNUMBER(cost_clean)),
            net_sales_clean - cost_clean,
            ""
        ),
    VALUE(SUBSTITUTE(AA4326,"$",""))
)</f>
        <v>46.850390674750301</v>
      </c>
      <c r="AC4326">
        <v>1</v>
      </c>
      <c r="AD4326">
        <f>IF(LEN(TRIM(AC4326&amp;""))=0, "", VALUE(AC4326))</f>
        <v>1</v>
      </c>
      <c r="AE4326">
        <v>4</v>
      </c>
      <c r="AF4326">
        <f>IF(LEN(TRIM(AE4326&amp;""))=0, "", VALUE(AE4326))</f>
        <v>4</v>
      </c>
      <c r="AG4326">
        <v>0</v>
      </c>
      <c r="AH4326">
        <f>IF(
    OR(U4326&lt;0, W4326&lt;0, Y4326&lt;0, AA4326&lt;0),
        1,
        IF(LEN(TRIM(AG4326&amp;""))=0, "", AG4326)
)</f>
        <v>0</v>
      </c>
      <c r="AI4326" t="str">
        <f>IF(
    COUNT(Q4326,V4326,X4326,Z4326,AB4326)=0,
        "Not Usable",
    IF(
        COUNT(Q4326,V4326,X4326,Z4326,AB4326)&lt;5,
            "Incomplete",
            IF(
                MIN(Q4326,V4326,X4326,Z4326,AB4326)=0,
                    "Incomplete",
                    "Complete"
            )
    )
)</f>
        <v>Complete</v>
      </c>
    </row>
    <row r="4327" spans="1:35" x14ac:dyDescent="0.3">
      <c r="A4327">
        <v>33112</v>
      </c>
      <c r="B4327" s="6">
        <v>45791.984236111108</v>
      </c>
      <c r="C4327" s="3">
        <f>INT(B4327)</f>
        <v>45791</v>
      </c>
      <c r="D4327" s="2">
        <f>MOD(B4327,1)</f>
        <v>0.984236111107748</v>
      </c>
      <c r="E4327">
        <v>47</v>
      </c>
      <c r="F4327" t="s">
        <v>8</v>
      </c>
      <c r="G4327" t="str">
        <f xml:space="preserve"> PROPER(TRIM(CLEAN(SUBSTITUTE(F4327,CHAR(160)," "))))</f>
        <v>West</v>
      </c>
      <c r="H4327" t="s">
        <v>30</v>
      </c>
      <c r="I4327" t="str">
        <f>PROPER(TRIM(CLEAN((SUBSTITUTE(H4327,"-"," ")))))</f>
        <v>Mobile App</v>
      </c>
      <c r="J4327">
        <v>22229</v>
      </c>
      <c r="K4327" t="s">
        <v>10</v>
      </c>
      <c r="L4327" t="str">
        <f xml:space="preserve"> PROPER(TRIM(CLEAN(SUBSTITUTE(K4327,CHAR(160)," "))))</f>
        <v>Consumer</v>
      </c>
      <c r="M4327" t="s">
        <v>1</v>
      </c>
      <c r="N4327" t="str">
        <f xml:space="preserve"> PROPER(TRIM(CLEAN(SUBSTITUTE(M4327,CHAR(160)," "))))</f>
        <v>Beauty</v>
      </c>
      <c r="O4327" t="s">
        <v>0</v>
      </c>
      <c r="P4327" t="str">
        <f>IF(LEN(TRIM(Table1[[#This Row],[subcategory]]&amp;""))=0,"Unknown", PROPER(TRIM(Table1[[#This Row],[subcategory]])))</f>
        <v>Makeup</v>
      </c>
      <c r="Q4327">
        <v>35.92</v>
      </c>
      <c r="R4327" s="1">
        <f>IF(LEN(TRIM(Q4327&amp;""))=0, "", VALUE(SUBSTITUTE(Q4327,"$","")))</f>
        <v>35.92</v>
      </c>
      <c r="S4327">
        <v>4</v>
      </c>
      <c r="T4327">
        <f>IF(LEN(TRIM(S4327&amp;""))=0, "", VALUE(S4327))</f>
        <v>4</v>
      </c>
      <c r="U4327">
        <v>143.68</v>
      </c>
      <c r="V4327" s="1">
        <f>IF(LEN(TRIM(U4327&amp;""))=0, "", VALUE(SUBSTITUTE(U4327,"$","")))</f>
        <v>143.68</v>
      </c>
      <c r="W4327" s="4" t="s">
        <v>1435</v>
      </c>
      <c r="X4327" s="4">
        <f>IF(LEN(TRIM(W4327&amp;""))=0, "", VALUE(SUBSTITUTE(W4327,"$","")))</f>
        <v>126.29472</v>
      </c>
      <c r="Y4327" s="5" t="s">
        <v>1434</v>
      </c>
      <c r="Z4327" s="4" cm="1">
        <f t="array" ref="Z4327">IF(
    LEN(TRIM(Y4327&amp;""))=0,
        IF(AND(ISNUMBER(net_sales_clean), ISNUMBER(profit_clean)),
            net_sales_clean - profit_clean,
            ""
        ),
    VALUE(SUBSTITUTE(Y4327,"$",""))
)</f>
        <v>94.8730452708716</v>
      </c>
      <c r="AA4327" s="5" t="s">
        <v>1433</v>
      </c>
      <c r="AB4327" s="4" cm="1">
        <f t="array" ref="AB4327">IF(
    LEN(TRIM(AA4327&amp;""))=0,
        IF(AND(ISNUMBER(net_sales_clean), ISNUMBER(cost_clean)),
            net_sales_clean - cost_clean,
            ""
        ),
    VALUE(SUBSTITUTE(AA4327,"$",""))
)</f>
        <v>31.421674729128299</v>
      </c>
      <c r="AC4327">
        <v>8</v>
      </c>
      <c r="AD4327">
        <f>IF(LEN(TRIM(AC4327&amp;""))=0, "", VALUE(AC4327))</f>
        <v>8</v>
      </c>
      <c r="AE4327">
        <v>5</v>
      </c>
      <c r="AF4327">
        <f>IF(LEN(TRIM(AE4327&amp;""))=0, "", VALUE(AE4327))</f>
        <v>5</v>
      </c>
      <c r="AG4327">
        <v>0</v>
      </c>
      <c r="AH4327">
        <f>IF(
    OR(U4327&lt;0, W4327&lt;0, Y4327&lt;0, AA4327&lt;0),
        1,
        IF(LEN(TRIM(AG4327&amp;""))=0, "", AG4327)
)</f>
        <v>0</v>
      </c>
      <c r="AI4327" t="str">
        <f>IF(
    COUNT(Q4327,V4327,X4327,Z4327,AB4327)=0,
        "Not Usable",
    IF(
        COUNT(Q4327,V4327,X4327,Z4327,AB4327)&lt;5,
            "Incomplete",
            IF(
                MIN(Q4327,V4327,X4327,Z4327,AB4327)=0,
                    "Incomplete",
                    "Complete"
            )
    )
)</f>
        <v>Complete</v>
      </c>
    </row>
    <row r="4328" spans="1:35" x14ac:dyDescent="0.3">
      <c r="A4328">
        <v>54998</v>
      </c>
      <c r="B4328" s="6">
        <v>45233.996203703704</v>
      </c>
      <c r="C4328" s="3">
        <f>INT(B4328)</f>
        <v>45233</v>
      </c>
      <c r="D4328" s="2">
        <f>MOD(B4328,1)</f>
        <v>0.99620370370394085</v>
      </c>
      <c r="E4328">
        <v>6</v>
      </c>
      <c r="F4328" t="s">
        <v>21</v>
      </c>
      <c r="G4328" t="str">
        <f xml:space="preserve"> PROPER(TRIM(CLEAN(SUBSTITUTE(F4328,CHAR(160)," "))))</f>
        <v>Midwest</v>
      </c>
      <c r="H4328" t="s">
        <v>11</v>
      </c>
      <c r="I4328" t="str">
        <f>PROPER(TRIM(CLEAN((SUBSTITUTE(H4328,"-"," ")))))</f>
        <v>Online</v>
      </c>
      <c r="J4328">
        <v>17151</v>
      </c>
      <c r="K4328" t="s">
        <v>6</v>
      </c>
      <c r="L4328" t="str">
        <f xml:space="preserve"> PROPER(TRIM(CLEAN(SUBSTITUTE(K4328,CHAR(160)," "))))</f>
        <v>Corporate</v>
      </c>
      <c r="M4328" t="s">
        <v>19</v>
      </c>
      <c r="N4328" t="str">
        <f xml:space="preserve"> PROPER(TRIM(CLEAN(SUBSTITUTE(M4328,CHAR(160)," "))))</f>
        <v>Apparel</v>
      </c>
      <c r="O4328" t="s">
        <v>26</v>
      </c>
      <c r="P4328" t="str">
        <f>IF(LEN(TRIM(Table1[[#This Row],[subcategory]]&amp;""))=0,"Unknown", PROPER(TRIM(Table1[[#This Row],[subcategory]])))</f>
        <v>Kids</v>
      </c>
      <c r="Q4328">
        <v>73.81</v>
      </c>
      <c r="R4328" s="1">
        <f>IF(LEN(TRIM(Q4328&amp;""))=0, "", VALUE(SUBSTITUTE(Q4328,"$","")))</f>
        <v>73.81</v>
      </c>
      <c r="S4328">
        <v>1</v>
      </c>
      <c r="T4328">
        <f>IF(LEN(TRIM(S4328&amp;""))=0, "", VALUE(S4328))</f>
        <v>1</v>
      </c>
      <c r="U4328">
        <v>73.81</v>
      </c>
      <c r="V4328" s="1">
        <f>IF(LEN(TRIM(U4328&amp;""))=0, "", VALUE(SUBSTITUTE(U4328,"$","")))</f>
        <v>73.81</v>
      </c>
      <c r="W4328" s="1">
        <v>61.926589999999997</v>
      </c>
      <c r="X4328" s="1">
        <f>IF(LEN(TRIM(W4328&amp;""))=0, "", VALUE(SUBSTITUTE(W4328,"$","")))</f>
        <v>61.926589999999997</v>
      </c>
      <c r="Z4328" s="1" t="str" cm="1">
        <f t="array" ref="Z4328">IF(
    LEN(TRIM(Y4328&amp;""))=0,
        IF(AND(ISNUMBER(net_sales_clean), ISNUMBER(profit_clean)),
            net_sales_clean - profit_clean,
            ""
        ),
    VALUE(SUBSTITUTE(Y4328,"$",""))
)</f>
        <v/>
      </c>
      <c r="AB4328" s="1" t="str" cm="1">
        <f t="array" ref="AB4328">IF(
    LEN(TRIM(AA4328&amp;""))=0,
        IF(AND(ISNUMBER(net_sales_clean), ISNUMBER(cost_clean)),
            net_sales_clean - cost_clean,
            ""
        ),
    VALUE(SUBSTITUTE(AA4328,"$",""))
)</f>
        <v/>
      </c>
      <c r="AC4328">
        <v>2</v>
      </c>
      <c r="AD4328">
        <f>IF(LEN(TRIM(AC4328&amp;""))=0, "", VALUE(AC4328))</f>
        <v>2</v>
      </c>
      <c r="AE4328">
        <v>4</v>
      </c>
      <c r="AF4328">
        <f>IF(LEN(TRIM(AE4328&amp;""))=0, "", VALUE(AE4328))</f>
        <v>4</v>
      </c>
      <c r="AG4328">
        <v>0</v>
      </c>
      <c r="AH4328">
        <f>IF(
    OR(U4328&lt;0, W4328&lt;0, Y4328&lt;0, AA4328&lt;0),
        1,
        IF(LEN(TRIM(AG4328&amp;""))=0, "", AG4328)
)</f>
        <v>0</v>
      </c>
      <c r="AI4328" t="str">
        <f>IF(
    COUNT(Q4328,V4328,X4328,Z4328,AB4328)=0,
        "Not Usable",
    IF(
        COUNT(Q4328,V4328,X4328,Z4328,AB4328)&lt;5,
            "Incomplete",
            IF(
                MIN(Q4328,V4328,X4328,Z4328,AB4328)=0,
                    "Incomplete",
                    "Complete"
            )
    )
)</f>
        <v>Incomplete</v>
      </c>
    </row>
    <row r="4329" spans="1:35" x14ac:dyDescent="0.3">
      <c r="A4329">
        <v>33178</v>
      </c>
      <c r="B4329" s="6">
        <v>44943.335995370369</v>
      </c>
      <c r="C4329" s="3">
        <f>INT(B4329)</f>
        <v>44943</v>
      </c>
      <c r="D4329" s="2">
        <f>MOD(B4329,1)</f>
        <v>0.33599537036934635</v>
      </c>
      <c r="E4329">
        <v>18</v>
      </c>
      <c r="F4329" t="s">
        <v>8</v>
      </c>
      <c r="G4329" t="str">
        <f xml:space="preserve"> PROPER(TRIM(CLEAN(SUBSTITUTE(F4329,CHAR(160)," "))))</f>
        <v>West</v>
      </c>
      <c r="H4329" t="s">
        <v>27</v>
      </c>
      <c r="I4329" t="str">
        <f>PROPER(TRIM(CLEAN((SUBSTITUTE(H4329,"-"," ")))))</f>
        <v>In Store</v>
      </c>
      <c r="J4329">
        <v>26987</v>
      </c>
      <c r="K4329" t="s">
        <v>6</v>
      </c>
      <c r="L4329" t="str">
        <f xml:space="preserve"> PROPER(TRIM(CLEAN(SUBSTITUTE(K4329,CHAR(160)," "))))</f>
        <v>Corporate</v>
      </c>
      <c r="M4329" t="s">
        <v>23</v>
      </c>
      <c r="N4329" t="str">
        <f xml:space="preserve"> PROPER(TRIM(CLEAN(SUBSTITUTE(M4329,CHAR(160)," "))))</f>
        <v>Electronics</v>
      </c>
      <c r="O4329" t="s">
        <v>22</v>
      </c>
      <c r="P4329" t="str">
        <f>IF(LEN(TRIM(Table1[[#This Row],[subcategory]]&amp;""))=0,"Unknown", PROPER(TRIM(Table1[[#This Row],[subcategory]])))</f>
        <v>Audio</v>
      </c>
      <c r="Q4329">
        <v>48.38</v>
      </c>
      <c r="R4329" s="1">
        <f>IF(LEN(TRIM(Q4329&amp;""))=0, "", VALUE(SUBSTITUTE(Q4329,"$","")))</f>
        <v>48.38</v>
      </c>
      <c r="S4329">
        <v>4</v>
      </c>
      <c r="T4329">
        <f>IF(LEN(TRIM(S4329&amp;""))=0, "", VALUE(S4329))</f>
        <v>4</v>
      </c>
      <c r="U4329">
        <v>193.52</v>
      </c>
      <c r="V4329" s="1">
        <f>IF(LEN(TRIM(U4329&amp;""))=0, "", VALUE(SUBSTITUTE(U4329,"$","")))</f>
        <v>193.52</v>
      </c>
      <c r="W4329" s="1">
        <v>171.45872</v>
      </c>
      <c r="X4329" s="1">
        <f>IF(LEN(TRIM(W4329&amp;""))=0, "", VALUE(SUBSTITUTE(W4329,"$","")))</f>
        <v>171.45872</v>
      </c>
      <c r="Y4329" s="5" t="s">
        <v>1432</v>
      </c>
      <c r="Z4329" s="4" cm="1">
        <f t="array" ref="Z4329">IF(
    LEN(TRIM(Y4329&amp;""))=0,
        IF(AND(ISNUMBER(net_sales_clean), ISNUMBER(profit_clean)),
            net_sales_clean - profit_clean,
            ""
        ),
    VALUE(SUBSTITUTE(Y4329,"$",""))
)</f>
        <v>112.254717937796</v>
      </c>
      <c r="AA4329" s="5" t="s">
        <v>1431</v>
      </c>
      <c r="AB4329" s="4" cm="1">
        <f t="array" ref="AB4329">IF(
    LEN(TRIM(AA4329&amp;""))=0,
        IF(AND(ISNUMBER(net_sales_clean), ISNUMBER(cost_clean)),
            net_sales_clean - cost_clean,
            ""
        ),
    VALUE(SUBSTITUTE(AA4329,"$",""))
)</f>
        <v>59.2040020622036</v>
      </c>
      <c r="AC4329">
        <v>8</v>
      </c>
      <c r="AD4329">
        <f>IF(LEN(TRIM(AC4329&amp;""))=0, "", VALUE(AC4329))</f>
        <v>8</v>
      </c>
      <c r="AE4329">
        <v>3</v>
      </c>
      <c r="AF4329">
        <f>IF(LEN(TRIM(AE4329&amp;""))=0, "", VALUE(AE4329))</f>
        <v>3</v>
      </c>
      <c r="AG4329">
        <v>0</v>
      </c>
      <c r="AH4329">
        <f>IF(
    OR(U4329&lt;0, W4329&lt;0, Y4329&lt;0, AA4329&lt;0),
        1,
        IF(LEN(TRIM(AG4329&amp;""))=0, "", AG4329)
)</f>
        <v>0</v>
      </c>
      <c r="AI4329" t="str">
        <f>IF(
    COUNT(Q4329,V4329,X4329,Z4329,AB4329)=0,
        "Not Usable",
    IF(
        COUNT(Q4329,V4329,X4329,Z4329,AB4329)&lt;5,
            "Incomplete",
            IF(
                MIN(Q4329,V4329,X4329,Z4329,AB4329)=0,
                    "Incomplete",
                    "Complete"
            )
    )
)</f>
        <v>Complete</v>
      </c>
    </row>
    <row r="4330" spans="1:35" x14ac:dyDescent="0.3">
      <c r="A4330">
        <v>44179</v>
      </c>
      <c r="B4330" s="6">
        <v>45551.479351851849</v>
      </c>
      <c r="C4330" s="3">
        <f>INT(B4330)</f>
        <v>45551</v>
      </c>
      <c r="D4330" s="2">
        <f>MOD(B4330,1)</f>
        <v>0.47935185184906004</v>
      </c>
      <c r="E4330">
        <v>50</v>
      </c>
      <c r="F4330" t="s">
        <v>8</v>
      </c>
      <c r="G4330" t="str">
        <f xml:space="preserve"> PROPER(TRIM(CLEAN(SUBSTITUTE(F4330,CHAR(160)," "))))</f>
        <v>West</v>
      </c>
      <c r="H4330" t="s">
        <v>11</v>
      </c>
      <c r="I4330" t="str">
        <f>PROPER(TRIM(CLEAN((SUBSTITUTE(H4330,"-"," ")))))</f>
        <v>Online</v>
      </c>
      <c r="J4330">
        <v>3584</v>
      </c>
      <c r="K4330" t="s">
        <v>6</v>
      </c>
      <c r="L4330" t="str">
        <f xml:space="preserve"> PROPER(TRIM(CLEAN(SUBSTITUTE(K4330,CHAR(160)," "))))</f>
        <v>Corporate</v>
      </c>
      <c r="M4330" t="s">
        <v>16</v>
      </c>
      <c r="N4330" t="str">
        <f xml:space="preserve"> PROPER(TRIM(CLEAN(SUBSTITUTE(M4330,CHAR(160)," "))))</f>
        <v>Grocery</v>
      </c>
      <c r="O4330" t="s">
        <v>29</v>
      </c>
      <c r="P4330" t="str">
        <f>IF(LEN(TRIM(Table1[[#This Row],[subcategory]]&amp;""))=0,"Unknown", PROPER(TRIM(Table1[[#This Row],[subcategory]])))</f>
        <v>Beverages</v>
      </c>
      <c r="Q4330">
        <v>38.549999999999997</v>
      </c>
      <c r="R4330" s="1">
        <f>IF(LEN(TRIM(Q4330&amp;""))=0, "", VALUE(SUBSTITUTE(Q4330,"$","")))</f>
        <v>38.549999999999997</v>
      </c>
      <c r="S4330">
        <v>6</v>
      </c>
      <c r="T4330">
        <f>IF(LEN(TRIM(S4330&amp;""))=0, "", VALUE(S4330))</f>
        <v>6</v>
      </c>
      <c r="U4330" s="5" t="s">
        <v>225</v>
      </c>
      <c r="V4330" s="4">
        <f>IF(LEN(TRIM(U4330&amp;""))=0, "", VALUE(SUBSTITUTE(U4330,"$","")))</f>
        <v>231.29999999999899</v>
      </c>
      <c r="W4330" s="4" t="s">
        <v>1430</v>
      </c>
      <c r="X4330" s="4">
        <f>IF(LEN(TRIM(W4330&amp;""))=0, "", VALUE(SUBSTITUTE(W4330,"$","")))</f>
        <v>227.83049999999901</v>
      </c>
      <c r="Y4330" s="5" t="s">
        <v>1429</v>
      </c>
      <c r="Z4330" s="4" cm="1">
        <f t="array" ref="Z4330">IF(
    LEN(TRIM(Y4330&amp;""))=0,
        IF(AND(ISNUMBER(net_sales_clean), ISNUMBER(profit_clean)),
            net_sales_clean - profit_clean,
            ""
        ),
    VALUE(SUBSTITUTE(Y4330,"$",""))
)</f>
        <v>146.11580035040899</v>
      </c>
      <c r="AA4330" s="5" t="s">
        <v>1428</v>
      </c>
      <c r="AB4330" s="4" cm="1">
        <f t="array" ref="AB4330">IF(
    LEN(TRIM(AA4330&amp;""))=0,
        IF(AND(ISNUMBER(net_sales_clean), ISNUMBER(cost_clean)),
            net_sales_clean - cost_clean,
            ""
        ),
    VALUE(SUBSTITUTE(AA4330,"$",""))
)</f>
        <v>81.714699649590102</v>
      </c>
      <c r="AC4330">
        <v>3</v>
      </c>
      <c r="AD4330">
        <f>IF(LEN(TRIM(AC4330&amp;""))=0, "", VALUE(AC4330))</f>
        <v>3</v>
      </c>
      <c r="AF4330" t="str">
        <f>IF(LEN(TRIM(AE4330&amp;""))=0, "", VALUE(AE4330))</f>
        <v/>
      </c>
      <c r="AG4330">
        <v>0</v>
      </c>
      <c r="AH4330">
        <f>IF(
    OR(U4330&lt;0, W4330&lt;0, Y4330&lt;0, AA4330&lt;0),
        1,
        IF(LEN(TRIM(AG4330&amp;""))=0, "", AG4330)
)</f>
        <v>0</v>
      </c>
      <c r="AI4330" t="str">
        <f>IF(
    COUNT(Q4330,V4330,X4330,Z4330,AB4330)=0,
        "Not Usable",
    IF(
        COUNT(Q4330,V4330,X4330,Z4330,AB4330)&lt;5,
            "Incomplete",
            IF(
                MIN(Q4330,V4330,X4330,Z4330,AB4330)=0,
                    "Incomplete",
                    "Complete"
            )
    )
)</f>
        <v>Complete</v>
      </c>
    </row>
    <row r="4331" spans="1:35" x14ac:dyDescent="0.3">
      <c r="A4331">
        <v>33901</v>
      </c>
      <c r="B4331" s="6">
        <v>44977.434814814813</v>
      </c>
      <c r="C4331" s="3">
        <f>INT(B4331)</f>
        <v>44977</v>
      </c>
      <c r="D4331" s="2">
        <f>MOD(B4331,1)</f>
        <v>0.434814814812853</v>
      </c>
      <c r="E4331">
        <v>5</v>
      </c>
      <c r="F4331" t="s">
        <v>21</v>
      </c>
      <c r="G4331" t="str">
        <f xml:space="preserve"> PROPER(TRIM(CLEAN(SUBSTITUTE(F4331,CHAR(160)," "))))</f>
        <v>Midwest</v>
      </c>
      <c r="H4331" t="s">
        <v>17</v>
      </c>
      <c r="I4331" t="str">
        <f>PROPER(TRIM(CLEAN((SUBSTITUTE(H4331,"-"," ")))))</f>
        <v>Online</v>
      </c>
      <c r="J4331">
        <v>1790</v>
      </c>
      <c r="K4331" t="s">
        <v>10</v>
      </c>
      <c r="L4331" t="str">
        <f xml:space="preserve"> PROPER(TRIM(CLEAN(SUBSTITUTE(K4331,CHAR(160)," "))))</f>
        <v>Consumer</v>
      </c>
      <c r="M4331" t="s">
        <v>16</v>
      </c>
      <c r="N4331" t="str">
        <f xml:space="preserve"> PROPER(TRIM(CLEAN(SUBSTITUTE(M4331,CHAR(160)," "))))</f>
        <v>Grocery</v>
      </c>
      <c r="O4331" t="s">
        <v>24</v>
      </c>
      <c r="P4331" t="str">
        <f>IF(LEN(TRIM(Table1[[#This Row],[subcategory]]&amp;""))=0,"Unknown", PROPER(TRIM(Table1[[#This Row],[subcategory]])))</f>
        <v>Snacks</v>
      </c>
      <c r="Q4331">
        <v>62.5</v>
      </c>
      <c r="R4331" s="1">
        <f>IF(LEN(TRIM(Q4331&amp;""))=0, "", VALUE(SUBSTITUTE(Q4331,"$","")))</f>
        <v>62.5</v>
      </c>
      <c r="S4331">
        <v>3</v>
      </c>
      <c r="T4331">
        <f>IF(LEN(TRIM(S4331&amp;""))=0, "", VALUE(S4331))</f>
        <v>3</v>
      </c>
      <c r="U4331">
        <v>187.5</v>
      </c>
      <c r="V4331" s="1">
        <f>IF(LEN(TRIM(U4331&amp;""))=0, "", VALUE(SUBSTITUTE(U4331,"$","")))</f>
        <v>187.5</v>
      </c>
      <c r="W4331" s="1">
        <v>150.375</v>
      </c>
      <c r="X4331" s="1">
        <f>IF(LEN(TRIM(W4331&amp;""))=0, "", VALUE(SUBSTITUTE(W4331,"$","")))</f>
        <v>150.375</v>
      </c>
      <c r="Y4331" s="5" t="s">
        <v>1427</v>
      </c>
      <c r="Z4331" s="4" cm="1">
        <f t="array" ref="Z4331">IF(
    LEN(TRIM(Y4331&amp;""))=0,
        IF(AND(ISNUMBER(net_sales_clean), ISNUMBER(profit_clean)),
            net_sales_clean - profit_clean,
            ""
        ),
    VALUE(SUBSTITUTE(Y4331,"$",""))
)</f>
        <v>111.74595907574199</v>
      </c>
      <c r="AA4331" s="5" t="s">
        <v>1426</v>
      </c>
      <c r="AB4331" s="4" cm="1">
        <f t="array" ref="AB4331">IF(
    LEN(TRIM(AA4331&amp;""))=0,
        IF(AND(ISNUMBER(net_sales_clean), ISNUMBER(cost_clean)),
            net_sales_clean - cost_clean,
            ""
        ),
    VALUE(SUBSTITUTE(AA4331,"$",""))
)</f>
        <v>38.629040924256998</v>
      </c>
      <c r="AC4331">
        <v>2</v>
      </c>
      <c r="AD4331">
        <f>IF(LEN(TRIM(AC4331&amp;""))=0, "", VALUE(AC4331))</f>
        <v>2</v>
      </c>
      <c r="AE4331">
        <v>4</v>
      </c>
      <c r="AF4331">
        <f>IF(LEN(TRIM(AE4331&amp;""))=0, "", VALUE(AE4331))</f>
        <v>4</v>
      </c>
      <c r="AG4331">
        <v>0</v>
      </c>
      <c r="AH4331">
        <f>IF(
    OR(U4331&lt;0, W4331&lt;0, Y4331&lt;0, AA4331&lt;0),
        1,
        IF(LEN(TRIM(AG4331&amp;""))=0, "", AG4331)
)</f>
        <v>0</v>
      </c>
      <c r="AI4331" t="str">
        <f>IF(
    COUNT(Q4331,V4331,X4331,Z4331,AB4331)=0,
        "Not Usable",
    IF(
        COUNT(Q4331,V4331,X4331,Z4331,AB4331)&lt;5,
            "Incomplete",
            IF(
                MIN(Q4331,V4331,X4331,Z4331,AB4331)=0,
                    "Incomplete",
                    "Complete"
            )
    )
)</f>
        <v>Complete</v>
      </c>
    </row>
    <row r="4332" spans="1:35" x14ac:dyDescent="0.3">
      <c r="A4332">
        <v>14362</v>
      </c>
      <c r="B4332" s="6">
        <v>45846.973726851851</v>
      </c>
      <c r="C4332" s="3">
        <f>INT(B4332)</f>
        <v>45846</v>
      </c>
      <c r="D4332" s="2">
        <f>MOD(B4332,1)</f>
        <v>0.97372685185109731</v>
      </c>
      <c r="E4332">
        <v>19</v>
      </c>
      <c r="F4332" t="s">
        <v>15</v>
      </c>
      <c r="G4332" t="str">
        <f xml:space="preserve"> PROPER(TRIM(CLEAN(SUBSTITUTE(F4332,CHAR(160)," "))))</f>
        <v>West</v>
      </c>
      <c r="H4332" t="s">
        <v>11</v>
      </c>
      <c r="I4332" t="str">
        <f>PROPER(TRIM(CLEAN((SUBSTITUTE(H4332,"-"," ")))))</f>
        <v>Online</v>
      </c>
      <c r="J4332">
        <v>3027</v>
      </c>
      <c r="K4332" t="s">
        <v>14</v>
      </c>
      <c r="L4332" t="str">
        <f xml:space="preserve"> PROPER(TRIM(CLEAN(SUBSTITUTE(K4332,CHAR(160)," "))))</f>
        <v>Consumer</v>
      </c>
      <c r="M4332" t="s">
        <v>1</v>
      </c>
      <c r="N4332" t="str">
        <f xml:space="preserve"> PROPER(TRIM(CLEAN(SUBSTITUTE(M4332,CHAR(160)," "))))</f>
        <v>Beauty</v>
      </c>
      <c r="O4332" t="s">
        <v>5</v>
      </c>
      <c r="P4332" t="str">
        <f>IF(LEN(TRIM(Table1[[#This Row],[subcategory]]&amp;""))=0,"Unknown", PROPER(TRIM(Table1[[#This Row],[subcategory]])))</f>
        <v>Haircare</v>
      </c>
      <c r="Q4332">
        <v>58.92</v>
      </c>
      <c r="R4332" s="1">
        <f>IF(LEN(TRIM(Q4332&amp;""))=0, "", VALUE(SUBSTITUTE(Q4332,"$","")))</f>
        <v>58.92</v>
      </c>
      <c r="S4332">
        <v>3</v>
      </c>
      <c r="T4332">
        <f>IF(LEN(TRIM(S4332&amp;""))=0, "", VALUE(S4332))</f>
        <v>3</v>
      </c>
      <c r="U4332">
        <v>176.76</v>
      </c>
      <c r="V4332" s="1">
        <f>IF(LEN(TRIM(U4332&amp;""))=0, "", VALUE(SUBSTITUTE(U4332,"$","")))</f>
        <v>176.76</v>
      </c>
      <c r="W4332" s="4" t="s">
        <v>1425</v>
      </c>
      <c r="X4332" s="4">
        <f>IF(LEN(TRIM(W4332&amp;""))=0, "", VALUE(SUBSTITUTE(W4332,"$","")))</f>
        <v>150.77627999999899</v>
      </c>
      <c r="Y4332" s="5" t="s">
        <v>1424</v>
      </c>
      <c r="Z4332" s="4" cm="1">
        <f t="array" ref="Z4332">IF(
    LEN(TRIM(Y4332&amp;""))=0,
        IF(AND(ISNUMBER(net_sales_clean), ISNUMBER(profit_clean)),
            net_sales_clean - profit_clean,
            ""
        ),
    VALUE(SUBSTITUTE(Y4332,"$",""))
)</f>
        <v>121.636077570105</v>
      </c>
      <c r="AA4332" s="5" t="s">
        <v>1423</v>
      </c>
      <c r="AB4332" s="4" cm="1">
        <f t="array" ref="AB4332">IF(
    LEN(TRIM(AA4332&amp;""))=0,
        IF(AND(ISNUMBER(net_sales_clean), ISNUMBER(cost_clean)),
            net_sales_clean - cost_clean,
            ""
        ),
    VALUE(SUBSTITUTE(AA4332,"$",""))
)</f>
        <v>29.1402024298947</v>
      </c>
      <c r="AC4332">
        <v>1</v>
      </c>
      <c r="AD4332">
        <f>IF(LEN(TRIM(AC4332&amp;""))=0, "", VALUE(AC4332))</f>
        <v>1</v>
      </c>
      <c r="AE4332">
        <v>3</v>
      </c>
      <c r="AF4332">
        <f>IF(LEN(TRIM(AE4332&amp;""))=0, "", VALUE(AE4332))</f>
        <v>3</v>
      </c>
      <c r="AG4332">
        <v>0</v>
      </c>
      <c r="AH4332">
        <f>IF(
    OR(U4332&lt;0, W4332&lt;0, Y4332&lt;0, AA4332&lt;0),
        1,
        IF(LEN(TRIM(AG4332&amp;""))=0, "", AG4332)
)</f>
        <v>0</v>
      </c>
      <c r="AI4332" t="str">
        <f>IF(
    COUNT(Q4332,V4332,X4332,Z4332,AB4332)=0,
        "Not Usable",
    IF(
        COUNT(Q4332,V4332,X4332,Z4332,AB4332)&lt;5,
            "Incomplete",
            IF(
                MIN(Q4332,V4332,X4332,Z4332,AB4332)=0,
                    "Incomplete",
                    "Complete"
            )
    )
)</f>
        <v>Complete</v>
      </c>
    </row>
    <row r="4333" spans="1:35" x14ac:dyDescent="0.3">
      <c r="A4333">
        <v>3468</v>
      </c>
      <c r="B4333" s="6">
        <v>45737.712754629632</v>
      </c>
      <c r="C4333" s="3">
        <f>INT(B4333)</f>
        <v>45737</v>
      </c>
      <c r="D4333" s="2">
        <f>MOD(B4333,1)</f>
        <v>0.71275462963239988</v>
      </c>
      <c r="E4333">
        <v>72</v>
      </c>
      <c r="F4333" t="s">
        <v>8</v>
      </c>
      <c r="G4333" t="str">
        <f xml:space="preserve"> PROPER(TRIM(CLEAN(SUBSTITUTE(F4333,CHAR(160)," "))))</f>
        <v>West</v>
      </c>
      <c r="H4333" t="s">
        <v>30</v>
      </c>
      <c r="I4333" t="str">
        <f>PROPER(TRIM(CLEAN((SUBSTITUTE(H4333,"-"," ")))))</f>
        <v>Mobile App</v>
      </c>
      <c r="J4333">
        <v>20335</v>
      </c>
      <c r="K4333" t="s">
        <v>14</v>
      </c>
      <c r="L4333" t="str">
        <f xml:space="preserve"> PROPER(TRIM(CLEAN(SUBSTITUTE(K4333,CHAR(160)," "))))</f>
        <v>Consumer</v>
      </c>
      <c r="M4333" t="s">
        <v>16</v>
      </c>
      <c r="N4333" t="str">
        <f xml:space="preserve"> PROPER(TRIM(CLEAN(SUBSTITUTE(M4333,CHAR(160)," "))))</f>
        <v>Grocery</v>
      </c>
      <c r="O4333" t="s">
        <v>28</v>
      </c>
      <c r="P4333" t="str">
        <f>IF(LEN(TRIM(Table1[[#This Row],[subcategory]]&amp;""))=0,"Unknown", PROPER(TRIM(Table1[[#This Row],[subcategory]])))</f>
        <v>Pantry</v>
      </c>
      <c r="Q4333">
        <v>29.73</v>
      </c>
      <c r="R4333" s="1">
        <f>IF(LEN(TRIM(Q4333&amp;""))=0, "", VALUE(SUBSTITUTE(Q4333,"$","")))</f>
        <v>29.73</v>
      </c>
      <c r="S4333">
        <v>4</v>
      </c>
      <c r="T4333">
        <f>IF(LEN(TRIM(S4333&amp;""))=0, "", VALUE(S4333))</f>
        <v>4</v>
      </c>
      <c r="U4333">
        <v>118.92</v>
      </c>
      <c r="V4333" s="1">
        <f>IF(LEN(TRIM(U4333&amp;""))=0, "", VALUE(SUBSTITUTE(U4333,"$","")))</f>
        <v>118.92</v>
      </c>
      <c r="W4333" s="4" t="s">
        <v>1422</v>
      </c>
      <c r="X4333" s="4">
        <f>IF(LEN(TRIM(W4333&amp;""))=0, "", VALUE(SUBSTITUTE(W4333,"$","")))</f>
        <v>95.492759999999905</v>
      </c>
      <c r="Y4333" s="5" t="s">
        <v>1421</v>
      </c>
      <c r="Z4333" s="4" cm="1">
        <f t="array" ref="Z4333">IF(
    LEN(TRIM(Y4333&amp;""))=0,
        IF(AND(ISNUMBER(net_sales_clean), ISNUMBER(profit_clean)),
            net_sales_clean - profit_clean,
            ""
        ),
    VALUE(SUBSTITUTE(Y4333,"$",""))
)</f>
        <v>56.940406509432897</v>
      </c>
      <c r="AA4333" s="5" t="s">
        <v>1420</v>
      </c>
      <c r="AB4333" s="4" cm="1">
        <f t="array" ref="AB4333">IF(
    LEN(TRIM(AA4333&amp;""))=0,
        IF(AND(ISNUMBER(net_sales_clean), ISNUMBER(cost_clean)),
            net_sales_clean - cost_clean,
            ""
        ),
    VALUE(SUBSTITUTE(AA4333,"$",""))
)</f>
        <v>38.552353490567</v>
      </c>
      <c r="AC4333">
        <v>1</v>
      </c>
      <c r="AD4333">
        <f>IF(LEN(TRIM(AC4333&amp;""))=0, "", VALUE(AC4333))</f>
        <v>1</v>
      </c>
      <c r="AE4333">
        <v>4</v>
      </c>
      <c r="AF4333">
        <f>IF(LEN(TRIM(AE4333&amp;""))=0, "", VALUE(AE4333))</f>
        <v>4</v>
      </c>
      <c r="AG4333">
        <v>0</v>
      </c>
      <c r="AH4333">
        <f>IF(
    OR(U4333&lt;0, W4333&lt;0, Y4333&lt;0, AA4333&lt;0),
        1,
        IF(LEN(TRIM(AG4333&amp;""))=0, "", AG4333)
)</f>
        <v>0</v>
      </c>
      <c r="AI4333" t="str">
        <f>IF(
    COUNT(Q4333,V4333,X4333,Z4333,AB4333)=0,
        "Not Usable",
    IF(
        COUNT(Q4333,V4333,X4333,Z4333,AB4333)&lt;5,
            "Incomplete",
            IF(
                MIN(Q4333,V4333,X4333,Z4333,AB4333)=0,
                    "Incomplete",
                    "Complete"
            )
    )
)</f>
        <v>Complete</v>
      </c>
    </row>
    <row r="4334" spans="1:35" x14ac:dyDescent="0.3">
      <c r="A4334">
        <v>46892</v>
      </c>
      <c r="B4334" s="6">
        <v>45284.625324074077</v>
      </c>
      <c r="C4334" s="3">
        <f>INT(B4334)</f>
        <v>45284</v>
      </c>
      <c r="D4334" s="2">
        <f>MOD(B4334,1)</f>
        <v>0.62532407407707069</v>
      </c>
      <c r="E4334">
        <v>15</v>
      </c>
      <c r="F4334" t="s">
        <v>15</v>
      </c>
      <c r="G4334" t="str">
        <f xml:space="preserve"> PROPER(TRIM(CLEAN(SUBSTITUTE(F4334,CHAR(160)," "))))</f>
        <v>West</v>
      </c>
      <c r="H4334" t="s">
        <v>3</v>
      </c>
      <c r="I4334" t="str">
        <f>PROPER(TRIM(CLEAN((SUBSTITUTE(H4334,"-"," ")))))</f>
        <v>Phone</v>
      </c>
      <c r="J4334">
        <v>11264</v>
      </c>
      <c r="K4334" t="s">
        <v>10</v>
      </c>
      <c r="L4334" t="str">
        <f xml:space="preserve"> PROPER(TRIM(CLEAN(SUBSTITUTE(K4334,CHAR(160)," "))))</f>
        <v>Consumer</v>
      </c>
      <c r="M4334" t="s">
        <v>1</v>
      </c>
      <c r="N4334" t="str">
        <f xml:space="preserve"> PROPER(TRIM(CLEAN(SUBSTITUTE(M4334,CHAR(160)," "))))</f>
        <v>Beauty</v>
      </c>
      <c r="O4334" t="s">
        <v>5</v>
      </c>
      <c r="P4334" t="str">
        <f>IF(LEN(TRIM(Table1[[#This Row],[subcategory]]&amp;""))=0,"Unknown", PROPER(TRIM(Table1[[#This Row],[subcategory]])))</f>
        <v>Haircare</v>
      </c>
      <c r="Q4334">
        <v>47.09</v>
      </c>
      <c r="R4334" s="1">
        <f>IF(LEN(TRIM(Q4334&amp;""))=0, "", VALUE(SUBSTITUTE(Q4334,"$","")))</f>
        <v>47.09</v>
      </c>
      <c r="S4334">
        <v>6</v>
      </c>
      <c r="T4334">
        <f>IF(LEN(TRIM(S4334&amp;""))=0, "", VALUE(S4334))</f>
        <v>6</v>
      </c>
      <c r="U4334">
        <v>-282.54000000000002</v>
      </c>
      <c r="V4334" s="1">
        <f>IF(LEN(TRIM(U4334&amp;""))=0, "", VALUE(SUBSTITUTE(U4334,"$","")))</f>
        <v>-282.54000000000002</v>
      </c>
      <c r="W4334" s="1">
        <v>-229.70501999999999</v>
      </c>
      <c r="X4334" s="1">
        <f>IF(LEN(TRIM(W4334&amp;""))=0, "", VALUE(SUBSTITUTE(W4334,"$","")))</f>
        <v>-229.70501999999999</v>
      </c>
      <c r="Y4334">
        <v>-191.82685639135801</v>
      </c>
      <c r="Z4334" s="1" cm="1">
        <f t="array" ref="Z4334">IF(
    LEN(TRIM(Y4334&amp;""))=0,
        IF(AND(ISNUMBER(net_sales_clean), ISNUMBER(profit_clean)),
            net_sales_clean - profit_clean,
            ""
        ),
    VALUE(SUBSTITUTE(Y4334,"$",""))
)</f>
        <v>-191.82685639135801</v>
      </c>
      <c r="AA4334">
        <v>-37.878163608641302</v>
      </c>
      <c r="AB4334" s="1" cm="1">
        <f t="array" ref="AB4334">IF(
    LEN(TRIM(AA4334&amp;""))=0,
        IF(AND(ISNUMBER(net_sales_clean), ISNUMBER(cost_clean)),
            net_sales_clean - cost_clean,
            ""
        ),
    VALUE(SUBSTITUTE(AA4334,"$",""))
)</f>
        <v>-37.878163608641302</v>
      </c>
      <c r="AC4334">
        <v>7</v>
      </c>
      <c r="AD4334">
        <f>IF(LEN(TRIM(AC4334&amp;""))=0, "", VALUE(AC4334))</f>
        <v>7</v>
      </c>
      <c r="AE4334">
        <v>1</v>
      </c>
      <c r="AF4334">
        <f>IF(LEN(TRIM(AE4334&amp;""))=0, "", VALUE(AE4334))</f>
        <v>1</v>
      </c>
      <c r="AG4334">
        <v>0</v>
      </c>
      <c r="AH4334">
        <f>IF(
    OR(U4334&lt;0, W4334&lt;0, Y4334&lt;0, AA4334&lt;0),
        1,
        IF(LEN(TRIM(AG4334&amp;""))=0, "", AG4334)
)</f>
        <v>1</v>
      </c>
      <c r="AI4334" t="str">
        <f>IF(
    COUNT(Q4334,V4334,X4334,Z4334,AB4334)=0,
        "Not Usable",
    IF(
        COUNT(Q4334,V4334,X4334,Z4334,AB4334)&lt;5,
            "Incomplete",
            IF(
                MIN(Q4334,V4334,X4334,Z4334,AB4334)=0,
                    "Incomplete",
                    "Complete"
            )
    )
)</f>
        <v>Complete</v>
      </c>
    </row>
    <row r="4335" spans="1:35" x14ac:dyDescent="0.3">
      <c r="A4335">
        <v>4610</v>
      </c>
      <c r="B4335" s="6">
        <v>45352.324594907404</v>
      </c>
      <c r="C4335" s="3">
        <f>INT(B4335)</f>
        <v>45352</v>
      </c>
      <c r="D4335" s="2">
        <f>MOD(B4335,1)</f>
        <v>0.32459490740438923</v>
      </c>
      <c r="E4335">
        <v>28</v>
      </c>
      <c r="F4335" t="s">
        <v>33</v>
      </c>
      <c r="G4335" t="str">
        <f xml:space="preserve"> PROPER(TRIM(CLEAN(SUBSTITUTE(F4335,CHAR(160)," "))))</f>
        <v>South</v>
      </c>
      <c r="H4335" t="s">
        <v>17</v>
      </c>
      <c r="I4335" t="str">
        <f>PROPER(TRIM(CLEAN((SUBSTITUTE(H4335,"-"," ")))))</f>
        <v>Online</v>
      </c>
      <c r="J4335">
        <v>26278</v>
      </c>
      <c r="K4335" t="s">
        <v>6</v>
      </c>
      <c r="L4335" t="str">
        <f xml:space="preserve"> PROPER(TRIM(CLEAN(SUBSTITUTE(K4335,CHAR(160)," "))))</f>
        <v>Corporate</v>
      </c>
      <c r="M4335" t="s">
        <v>23</v>
      </c>
      <c r="N4335" t="str">
        <f xml:space="preserve"> PROPER(TRIM(CLEAN(SUBSTITUTE(M4335,CHAR(160)," "))))</f>
        <v>Electronics</v>
      </c>
      <c r="O4335" t="s">
        <v>25</v>
      </c>
      <c r="P4335" t="str">
        <f>IF(LEN(TRIM(Table1[[#This Row],[subcategory]]&amp;""))=0,"Unknown", PROPER(TRIM(Table1[[#This Row],[subcategory]])))</f>
        <v>Laptops</v>
      </c>
      <c r="Q4335">
        <v>58.84</v>
      </c>
      <c r="R4335" s="1">
        <f>IF(LEN(TRIM(Q4335&amp;""))=0, "", VALUE(SUBSTITUTE(Q4335,"$","")))</f>
        <v>58.84</v>
      </c>
      <c r="S4335">
        <v>2</v>
      </c>
      <c r="T4335">
        <f>IF(LEN(TRIM(S4335&amp;""))=0, "", VALUE(S4335))</f>
        <v>2</v>
      </c>
      <c r="U4335">
        <v>117.68</v>
      </c>
      <c r="V4335" s="1">
        <f>IF(LEN(TRIM(U4335&amp;""))=0, "", VALUE(SUBSTITUTE(U4335,"$","")))</f>
        <v>117.68</v>
      </c>
      <c r="W4335" s="1">
        <v>110.14848000000001</v>
      </c>
      <c r="X4335" s="1">
        <f>IF(LEN(TRIM(W4335&amp;""))=0, "", VALUE(SUBSTITUTE(W4335,"$","")))</f>
        <v>110.14848000000001</v>
      </c>
      <c r="Y4335" s="5" t="s">
        <v>1419</v>
      </c>
      <c r="Z4335" s="4" cm="1">
        <f t="array" ref="Z4335">IF(
    LEN(TRIM(Y4335&amp;""))=0,
        IF(AND(ISNUMBER(net_sales_clean), ISNUMBER(profit_clean)),
            net_sales_clean - profit_clean,
            ""
        ),
    VALUE(SUBSTITUTE(Y4335,"$",""))
)</f>
        <v>76.448711819508802</v>
      </c>
      <c r="AA4335" s="5" t="s">
        <v>1418</v>
      </c>
      <c r="AB4335" s="4" cm="1">
        <f t="array" ref="AB4335">IF(
    LEN(TRIM(AA4335&amp;""))=0,
        IF(AND(ISNUMBER(net_sales_clean), ISNUMBER(cost_clean)),
            net_sales_clean - cost_clean,
            ""
        ),
    VALUE(SUBSTITUTE(AA4335,"$",""))
)</f>
        <v>33.699768180491098</v>
      </c>
      <c r="AC4335">
        <v>5</v>
      </c>
      <c r="AD4335">
        <f>IF(LEN(TRIM(AC4335&amp;""))=0, "", VALUE(AC4335))</f>
        <v>5</v>
      </c>
      <c r="AE4335">
        <v>3</v>
      </c>
      <c r="AF4335">
        <f>IF(LEN(TRIM(AE4335&amp;""))=0, "", VALUE(AE4335))</f>
        <v>3</v>
      </c>
      <c r="AG4335">
        <v>0</v>
      </c>
      <c r="AH4335">
        <f>IF(
    OR(U4335&lt;0, W4335&lt;0, Y4335&lt;0, AA4335&lt;0),
        1,
        IF(LEN(TRIM(AG4335&amp;""))=0, "", AG4335)
)</f>
        <v>0</v>
      </c>
      <c r="AI4335" t="str">
        <f>IF(
    COUNT(Q4335,V4335,X4335,Z4335,AB4335)=0,
        "Not Usable",
    IF(
        COUNT(Q4335,V4335,X4335,Z4335,AB4335)&lt;5,
            "Incomplete",
            IF(
                MIN(Q4335,V4335,X4335,Z4335,AB4335)=0,
                    "Incomplete",
                    "Complete"
            )
    )
)</f>
        <v>Complete</v>
      </c>
    </row>
    <row r="4336" spans="1:35" x14ac:dyDescent="0.3">
      <c r="A4336">
        <v>56067</v>
      </c>
      <c r="B4336" s="6">
        <v>45921.850694444445</v>
      </c>
      <c r="C4336" s="3">
        <f>INT(B4336)</f>
        <v>45921</v>
      </c>
      <c r="D4336" s="2">
        <f>MOD(B4336,1)</f>
        <v>0.85069444444525288</v>
      </c>
      <c r="E4336">
        <v>31</v>
      </c>
      <c r="F4336" t="s">
        <v>21</v>
      </c>
      <c r="G4336" t="str">
        <f xml:space="preserve"> PROPER(TRIM(CLEAN(SUBSTITUTE(F4336,CHAR(160)," "))))</f>
        <v>Midwest</v>
      </c>
      <c r="H4336" t="s">
        <v>11</v>
      </c>
      <c r="I4336" t="str">
        <f>PROPER(TRIM(CLEAN((SUBSTITUTE(H4336,"-"," ")))))</f>
        <v>Online</v>
      </c>
      <c r="J4336">
        <v>19638</v>
      </c>
      <c r="K4336" t="s">
        <v>2</v>
      </c>
      <c r="L4336" t="str">
        <f xml:space="preserve"> PROPER(TRIM(CLEAN(SUBSTITUTE(K4336,CHAR(160)," "))))</f>
        <v>Home Office</v>
      </c>
      <c r="M4336" t="s">
        <v>16</v>
      </c>
      <c r="N4336" t="str">
        <f xml:space="preserve"> PROPER(TRIM(CLEAN(SUBSTITUTE(M4336,CHAR(160)," "))))</f>
        <v>Grocery</v>
      </c>
      <c r="O4336" t="s">
        <v>24</v>
      </c>
      <c r="P4336" t="str">
        <f>IF(LEN(TRIM(Table1[[#This Row],[subcategory]]&amp;""))=0,"Unknown", PROPER(TRIM(Table1[[#This Row],[subcategory]])))</f>
        <v>Snacks</v>
      </c>
      <c r="Q4336">
        <v>74.66</v>
      </c>
      <c r="R4336" s="1">
        <f>IF(LEN(TRIM(Q4336&amp;""))=0, "", VALUE(SUBSTITUTE(Q4336,"$","")))</f>
        <v>74.66</v>
      </c>
      <c r="S4336">
        <v>3</v>
      </c>
      <c r="T4336">
        <f>IF(LEN(TRIM(S4336&amp;""))=0, "", VALUE(S4336))</f>
        <v>3</v>
      </c>
      <c r="U4336">
        <v>223.98</v>
      </c>
      <c r="V4336" s="1">
        <f>IF(LEN(TRIM(U4336&amp;""))=0, "", VALUE(SUBSTITUTE(U4336,"$","")))</f>
        <v>223.98</v>
      </c>
      <c r="W4336" s="1">
        <v>207.85344000000001</v>
      </c>
      <c r="X4336" s="1">
        <f>IF(LEN(TRIM(W4336&amp;""))=0, "", VALUE(SUBSTITUTE(W4336,"$","")))</f>
        <v>207.85344000000001</v>
      </c>
      <c r="Y4336" s="5" t="s">
        <v>1417</v>
      </c>
      <c r="Z4336" s="4" cm="1">
        <f t="array" ref="Z4336">IF(
    LEN(TRIM(Y4336&amp;""))=0,
        IF(AND(ISNUMBER(net_sales_clean), ISNUMBER(profit_clean)),
            net_sales_clean - profit_clean,
            ""
        ),
    VALUE(SUBSTITUTE(Y4336,"$",""))
)</f>
        <v>129.13944257551199</v>
      </c>
      <c r="AA4336" s="5" t="s">
        <v>1416</v>
      </c>
      <c r="AB4336" s="4" cm="1">
        <f t="array" ref="AB4336">IF(
    LEN(TRIM(AA4336&amp;""))=0,
        IF(AND(ISNUMBER(net_sales_clean), ISNUMBER(cost_clean)),
            net_sales_clean - cost_clean,
            ""
        ),
    VALUE(SUBSTITUTE(AA4336,"$",""))
)</f>
        <v>78.7139974244879</v>
      </c>
      <c r="AC4336">
        <v>8</v>
      </c>
      <c r="AD4336">
        <f>IF(LEN(TRIM(AC4336&amp;""))=0, "", VALUE(AC4336))</f>
        <v>8</v>
      </c>
      <c r="AE4336">
        <v>1</v>
      </c>
      <c r="AF4336">
        <f>IF(LEN(TRIM(AE4336&amp;""))=0, "", VALUE(AE4336))</f>
        <v>1</v>
      </c>
      <c r="AG4336">
        <v>0</v>
      </c>
      <c r="AH4336">
        <f>IF(
    OR(U4336&lt;0, W4336&lt;0, Y4336&lt;0, AA4336&lt;0),
        1,
        IF(LEN(TRIM(AG4336&amp;""))=0, "", AG4336)
)</f>
        <v>0</v>
      </c>
      <c r="AI4336" t="str">
        <f>IF(
    COUNT(Q4336,V4336,X4336,Z4336,AB4336)=0,
        "Not Usable",
    IF(
        COUNT(Q4336,V4336,X4336,Z4336,AB4336)&lt;5,
            "Incomplete",
            IF(
                MIN(Q4336,V4336,X4336,Z4336,AB4336)=0,
                    "Incomplete",
                    "Complete"
            )
    )
)</f>
        <v>Complete</v>
      </c>
    </row>
    <row r="4337" spans="1:35" x14ac:dyDescent="0.3">
      <c r="A4337">
        <v>54229</v>
      </c>
      <c r="B4337" s="6">
        <v>45188.675057870372</v>
      </c>
      <c r="C4337" s="3">
        <f>INT(B4337)</f>
        <v>45188</v>
      </c>
      <c r="D4337" s="2">
        <f>MOD(B4337,1)</f>
        <v>0.67505787037225673</v>
      </c>
      <c r="E4337">
        <v>62</v>
      </c>
      <c r="F4337" t="s">
        <v>21</v>
      </c>
      <c r="G4337" t="str">
        <f xml:space="preserve"> PROPER(TRIM(CLEAN(SUBSTITUTE(F4337,CHAR(160)," "))))</f>
        <v>Midwest</v>
      </c>
      <c r="H4337" t="s">
        <v>30</v>
      </c>
      <c r="I4337" t="str">
        <f>PROPER(TRIM(CLEAN((SUBSTITUTE(H4337,"-"," ")))))</f>
        <v>Mobile App</v>
      </c>
      <c r="J4337">
        <v>15841</v>
      </c>
      <c r="K4337" t="s">
        <v>2</v>
      </c>
      <c r="L4337" t="str">
        <f xml:space="preserve"> PROPER(TRIM(CLEAN(SUBSTITUTE(K4337,CHAR(160)," "))))</f>
        <v>Home Office</v>
      </c>
      <c r="M4337" t="s">
        <v>1</v>
      </c>
      <c r="N4337" t="str">
        <f xml:space="preserve"> PROPER(TRIM(CLEAN(SUBSTITUTE(M4337,CHAR(160)," "))))</f>
        <v>Beauty</v>
      </c>
      <c r="O4337" t="s">
        <v>39</v>
      </c>
      <c r="P4337" t="str">
        <f>IF(LEN(TRIM(Table1[[#This Row],[subcategory]]&amp;""))=0,"Unknown", PROPER(TRIM(Table1[[#This Row],[subcategory]])))</f>
        <v>Fragrance</v>
      </c>
      <c r="Q4337">
        <v>67.34</v>
      </c>
      <c r="R4337" s="1">
        <f>IF(LEN(TRIM(Q4337&amp;""))=0, "", VALUE(SUBSTITUTE(Q4337,"$","")))</f>
        <v>67.34</v>
      </c>
      <c r="S4337">
        <v>3</v>
      </c>
      <c r="T4337">
        <f>IF(LEN(TRIM(S4337&amp;""))=0, "", VALUE(S4337))</f>
        <v>3</v>
      </c>
      <c r="U4337">
        <v>202.02</v>
      </c>
      <c r="V4337" s="1">
        <f>IF(LEN(TRIM(U4337&amp;""))=0, "", VALUE(SUBSTITUTE(U4337,"$","")))</f>
        <v>202.02</v>
      </c>
      <c r="W4337" s="1">
        <v>188.68668</v>
      </c>
      <c r="X4337" s="1">
        <f>IF(LEN(TRIM(W4337&amp;""))=0, "", VALUE(SUBSTITUTE(W4337,"$","")))</f>
        <v>188.68668</v>
      </c>
      <c r="Z4337" s="1" t="str" cm="1">
        <f t="array" ref="Z4337">IF(
    LEN(TRIM(Y4337&amp;""))=0,
        IF(AND(ISNUMBER(net_sales_clean), ISNUMBER(profit_clean)),
            net_sales_clean - profit_clean,
            ""
        ),
    VALUE(SUBSTITUTE(Y4337,"$",""))
)</f>
        <v/>
      </c>
      <c r="AB4337" s="1" t="str" cm="1">
        <f t="array" ref="AB4337">IF(
    LEN(TRIM(AA4337&amp;""))=0,
        IF(AND(ISNUMBER(net_sales_clean), ISNUMBER(cost_clean)),
            net_sales_clean - cost_clean,
            ""
        ),
    VALUE(SUBSTITUTE(AA4337,"$",""))
)</f>
        <v/>
      </c>
      <c r="AC4337">
        <v>8</v>
      </c>
      <c r="AD4337">
        <f>IF(LEN(TRIM(AC4337&amp;""))=0, "", VALUE(AC4337))</f>
        <v>8</v>
      </c>
      <c r="AE4337">
        <v>3</v>
      </c>
      <c r="AF4337">
        <f>IF(LEN(TRIM(AE4337&amp;""))=0, "", VALUE(AE4337))</f>
        <v>3</v>
      </c>
      <c r="AG4337">
        <v>0</v>
      </c>
      <c r="AH4337">
        <f>IF(
    OR(U4337&lt;0, W4337&lt;0, Y4337&lt;0, AA4337&lt;0),
        1,
        IF(LEN(TRIM(AG4337&amp;""))=0, "", AG4337)
)</f>
        <v>0</v>
      </c>
      <c r="AI4337" t="str">
        <f>IF(
    COUNT(Q4337,V4337,X4337,Z4337,AB4337)=0,
        "Not Usable",
    IF(
        COUNT(Q4337,V4337,X4337,Z4337,AB4337)&lt;5,
            "Incomplete",
            IF(
                MIN(Q4337,V4337,X4337,Z4337,AB4337)=0,
                    "Incomplete",
                    "Complete"
            )
    )
)</f>
        <v>Incomplete</v>
      </c>
    </row>
    <row r="4338" spans="1:35" x14ac:dyDescent="0.3">
      <c r="A4338">
        <v>39438</v>
      </c>
      <c r="B4338" s="6">
        <v>45122.361909722225</v>
      </c>
      <c r="C4338" s="3">
        <f>INT(B4338)</f>
        <v>45122</v>
      </c>
      <c r="D4338" s="2">
        <f>MOD(B4338,1)</f>
        <v>0.36190972222539131</v>
      </c>
      <c r="E4338">
        <v>35</v>
      </c>
      <c r="F4338" t="s">
        <v>4</v>
      </c>
      <c r="G4338" t="str">
        <f xml:space="preserve"> PROPER(TRIM(CLEAN(SUBSTITUTE(F4338,CHAR(160)," "))))</f>
        <v>South</v>
      </c>
      <c r="H4338" t="s">
        <v>7</v>
      </c>
      <c r="I4338" t="str">
        <f>PROPER(TRIM(CLEAN((SUBSTITUTE(H4338,"-"," ")))))</f>
        <v>In Store</v>
      </c>
      <c r="J4338">
        <v>21141</v>
      </c>
      <c r="K4338" t="s">
        <v>2</v>
      </c>
      <c r="L4338" t="str">
        <f xml:space="preserve"> PROPER(TRIM(CLEAN(SUBSTITUTE(K4338,CHAR(160)," "))))</f>
        <v>Home Office</v>
      </c>
      <c r="M4338" t="s">
        <v>23</v>
      </c>
      <c r="N4338" t="str">
        <f xml:space="preserve"> PROPER(TRIM(CLEAN(SUBSTITUTE(M4338,CHAR(160)," "))))</f>
        <v>Electronics</v>
      </c>
      <c r="O4338" t="s">
        <v>40</v>
      </c>
      <c r="P4338" t="str">
        <f>IF(LEN(TRIM(Table1[[#This Row],[subcategory]]&amp;""))=0,"Unknown", PROPER(TRIM(Table1[[#This Row],[subcategory]])))</f>
        <v>Accessories</v>
      </c>
      <c r="Q4338">
        <v>24.89</v>
      </c>
      <c r="R4338" s="1">
        <f>IF(LEN(TRIM(Q4338&amp;""))=0, "", VALUE(SUBSTITUTE(Q4338,"$","")))</f>
        <v>24.89</v>
      </c>
      <c r="S4338">
        <v>9</v>
      </c>
      <c r="T4338">
        <f>IF(LEN(TRIM(S4338&amp;""))=0, "", VALUE(S4338))</f>
        <v>9</v>
      </c>
      <c r="U4338">
        <v>224.01</v>
      </c>
      <c r="V4338" s="1">
        <f>IF(LEN(TRIM(U4338&amp;""))=0, "", VALUE(SUBSTITUTE(U4338,"$","")))</f>
        <v>224.01</v>
      </c>
      <c r="W4338" s="1">
        <v>169.35156000000001</v>
      </c>
      <c r="X4338" s="1">
        <f>IF(LEN(TRIM(W4338&amp;""))=0, "", VALUE(SUBSTITUTE(W4338,"$","")))</f>
        <v>169.35156000000001</v>
      </c>
      <c r="Y4338" s="5" t="s">
        <v>1415</v>
      </c>
      <c r="Z4338" s="4" cm="1">
        <f t="array" ref="Z4338">IF(
    LEN(TRIM(Y4338&amp;""))=0,
        IF(AND(ISNUMBER(net_sales_clean), ISNUMBER(profit_clean)),
            net_sales_clean - profit_clean,
            ""
        ),
    VALUE(SUBSTITUTE(Y4338,"$",""))
)</f>
        <v>120.435045727163</v>
      </c>
      <c r="AA4338" s="5" t="s">
        <v>1414</v>
      </c>
      <c r="AB4338" s="4" cm="1">
        <f t="array" ref="AB4338">IF(
    LEN(TRIM(AA4338&amp;""))=0,
        IF(AND(ISNUMBER(net_sales_clean), ISNUMBER(cost_clean)),
            net_sales_clean - cost_clean,
            ""
        ),
    VALUE(SUBSTITUTE(AA4338,"$",""))
)</f>
        <v>48.9165142728367</v>
      </c>
      <c r="AC4338">
        <v>4</v>
      </c>
      <c r="AD4338">
        <f>IF(LEN(TRIM(AC4338&amp;""))=0, "", VALUE(AC4338))</f>
        <v>4</v>
      </c>
      <c r="AE4338">
        <v>5</v>
      </c>
      <c r="AF4338">
        <f>IF(LEN(TRIM(AE4338&amp;""))=0, "", VALUE(AE4338))</f>
        <v>5</v>
      </c>
      <c r="AG4338">
        <v>0</v>
      </c>
      <c r="AH4338">
        <f>IF(
    OR(U4338&lt;0, W4338&lt;0, Y4338&lt;0, AA4338&lt;0),
        1,
        IF(LEN(TRIM(AG4338&amp;""))=0, "", AG4338)
)</f>
        <v>0</v>
      </c>
      <c r="AI4338" t="str">
        <f>IF(
    COUNT(Q4338,V4338,X4338,Z4338,AB4338)=0,
        "Not Usable",
    IF(
        COUNT(Q4338,V4338,X4338,Z4338,AB4338)&lt;5,
            "Incomplete",
            IF(
                MIN(Q4338,V4338,X4338,Z4338,AB4338)=0,
                    "Incomplete",
                    "Complete"
            )
    )
)</f>
        <v>Complete</v>
      </c>
    </row>
    <row r="4339" spans="1:35" x14ac:dyDescent="0.3">
      <c r="A4339">
        <v>14327</v>
      </c>
      <c r="B4339" s="6">
        <v>44963.192870370367</v>
      </c>
      <c r="C4339" s="3">
        <f>INT(B4339)</f>
        <v>44963</v>
      </c>
      <c r="D4339" s="2">
        <f>MOD(B4339,1)</f>
        <v>0.19287037036701804</v>
      </c>
      <c r="E4339">
        <v>34</v>
      </c>
      <c r="F4339" t="s">
        <v>13</v>
      </c>
      <c r="G4339" t="str">
        <f xml:space="preserve"> PROPER(TRIM(CLEAN(SUBSTITUTE(F4339,CHAR(160)," "))))</f>
        <v>Northeast</v>
      </c>
      <c r="H4339" t="s">
        <v>27</v>
      </c>
      <c r="I4339" t="str">
        <f>PROPER(TRIM(CLEAN((SUBSTITUTE(H4339,"-"," ")))))</f>
        <v>In Store</v>
      </c>
      <c r="J4339">
        <v>17247</v>
      </c>
      <c r="K4339" t="s">
        <v>14</v>
      </c>
      <c r="L4339" t="str">
        <f xml:space="preserve"> PROPER(TRIM(CLEAN(SUBSTITUTE(K4339,CHAR(160)," "))))</f>
        <v>Consumer</v>
      </c>
      <c r="M4339" t="s">
        <v>1</v>
      </c>
      <c r="N4339" t="str">
        <f xml:space="preserve"> PROPER(TRIM(CLEAN(SUBSTITUTE(M4339,CHAR(160)," "))))</f>
        <v>Beauty</v>
      </c>
      <c r="O4339" t="s">
        <v>0</v>
      </c>
      <c r="P4339" t="str">
        <f>IF(LEN(TRIM(Table1[[#This Row],[subcategory]]&amp;""))=0,"Unknown", PROPER(TRIM(Table1[[#This Row],[subcategory]])))</f>
        <v>Makeup</v>
      </c>
      <c r="Q4339">
        <v>190.58</v>
      </c>
      <c r="R4339" s="1">
        <f>IF(LEN(TRIM(Q4339&amp;""))=0, "", VALUE(SUBSTITUTE(Q4339,"$","")))</f>
        <v>190.58</v>
      </c>
      <c r="S4339">
        <v>4</v>
      </c>
      <c r="T4339">
        <f>IF(LEN(TRIM(S4339&amp;""))=0, "", VALUE(S4339))</f>
        <v>4</v>
      </c>
      <c r="U4339">
        <v>762.32</v>
      </c>
      <c r="V4339" s="1">
        <f>IF(LEN(TRIM(U4339&amp;""))=0, "", VALUE(SUBSTITUTE(U4339,"$","")))</f>
        <v>762.32</v>
      </c>
      <c r="W4339" s="1">
        <v>714.29384000000005</v>
      </c>
      <c r="X4339" s="1">
        <f>IF(LEN(TRIM(W4339&amp;""))=0, "", VALUE(SUBSTITUTE(W4339,"$","")))</f>
        <v>714.29384000000005</v>
      </c>
      <c r="Y4339" s="5" t="s">
        <v>1413</v>
      </c>
      <c r="Z4339" s="4" cm="1">
        <f t="array" ref="Z4339">IF(
    LEN(TRIM(Y4339&amp;""))=0,
        IF(AND(ISNUMBER(net_sales_clean), ISNUMBER(profit_clean)),
            net_sales_clean - profit_clean,
            ""
        ),
    VALUE(SUBSTITUTE(Y4339,"$",""))
)</f>
        <v>510.65249850563902</v>
      </c>
      <c r="AA4339" s="5" t="s">
        <v>1412</v>
      </c>
      <c r="AB4339" s="4" cm="1">
        <f t="array" ref="AB4339">IF(
    LEN(TRIM(AA4339&amp;""))=0,
        IF(AND(ISNUMBER(net_sales_clean), ISNUMBER(cost_clean)),
            net_sales_clean - cost_clean,
            ""
        ),
    VALUE(SUBSTITUTE(AA4339,"$",""))
)</f>
        <v>203.64134149436001</v>
      </c>
      <c r="AC4339">
        <v>6</v>
      </c>
      <c r="AD4339">
        <f>IF(LEN(TRIM(AC4339&amp;""))=0, "", VALUE(AC4339))</f>
        <v>6</v>
      </c>
      <c r="AE4339">
        <v>2</v>
      </c>
      <c r="AF4339">
        <f>IF(LEN(TRIM(AE4339&amp;""))=0, "", VALUE(AE4339))</f>
        <v>2</v>
      </c>
      <c r="AG4339">
        <v>0</v>
      </c>
      <c r="AH4339">
        <f>IF(
    OR(U4339&lt;0, W4339&lt;0, Y4339&lt;0, AA4339&lt;0),
        1,
        IF(LEN(TRIM(AG4339&amp;""))=0, "", AG4339)
)</f>
        <v>0</v>
      </c>
      <c r="AI4339" t="str">
        <f>IF(
    COUNT(Q4339,V4339,X4339,Z4339,AB4339)=0,
        "Not Usable",
    IF(
        COUNT(Q4339,V4339,X4339,Z4339,AB4339)&lt;5,
            "Incomplete",
            IF(
                MIN(Q4339,V4339,X4339,Z4339,AB4339)=0,
                    "Incomplete",
                    "Complete"
            )
    )
)</f>
        <v>Complete</v>
      </c>
    </row>
    <row r="4340" spans="1:35" x14ac:dyDescent="0.3">
      <c r="A4340">
        <v>34253</v>
      </c>
      <c r="B4340" s="6">
        <v>46013.915127314816</v>
      </c>
      <c r="C4340" s="3">
        <f>INT(B4340)</f>
        <v>46013</v>
      </c>
      <c r="D4340" s="2">
        <f>MOD(B4340,1)</f>
        <v>0.91512731481634546</v>
      </c>
      <c r="E4340">
        <v>54</v>
      </c>
      <c r="F4340" t="s">
        <v>21</v>
      </c>
      <c r="G4340" t="str">
        <f xml:space="preserve"> PROPER(TRIM(CLEAN(SUBSTITUTE(F4340,CHAR(160)," "))))</f>
        <v>Midwest</v>
      </c>
      <c r="H4340" t="s">
        <v>7</v>
      </c>
      <c r="I4340" t="str">
        <f>PROPER(TRIM(CLEAN((SUBSTITUTE(H4340,"-"," ")))))</f>
        <v>In Store</v>
      </c>
      <c r="J4340">
        <v>8176</v>
      </c>
      <c r="K4340" t="s">
        <v>2</v>
      </c>
      <c r="L4340" t="str">
        <f xml:space="preserve"> PROPER(TRIM(CLEAN(SUBSTITUTE(K4340,CHAR(160)," "))))</f>
        <v>Home Office</v>
      </c>
      <c r="M4340" t="s">
        <v>1</v>
      </c>
      <c r="N4340" t="str">
        <f xml:space="preserve"> PROPER(TRIM(CLEAN(SUBSTITUTE(M4340,CHAR(160)," "))))</f>
        <v>Beauty</v>
      </c>
      <c r="P4340" t="str">
        <f>IF(LEN(TRIM(Table1[[#This Row],[subcategory]]&amp;""))=0,"Unknown", PROPER(TRIM(Table1[[#This Row],[subcategory]])))</f>
        <v>Unknown</v>
      </c>
      <c r="Q4340">
        <v>59.03</v>
      </c>
      <c r="R4340" s="1">
        <f>IF(LEN(TRIM(Q4340&amp;""))=0, "", VALUE(SUBSTITUTE(Q4340,"$","")))</f>
        <v>59.03</v>
      </c>
      <c r="S4340">
        <v>4</v>
      </c>
      <c r="T4340">
        <f>IF(LEN(TRIM(S4340&amp;""))=0, "", VALUE(S4340))</f>
        <v>4</v>
      </c>
      <c r="U4340">
        <v>236.12</v>
      </c>
      <c r="V4340" s="1">
        <f>IF(LEN(TRIM(U4340&amp;""))=0, "", VALUE(SUBSTITUTE(U4340,"$","")))</f>
        <v>236.12</v>
      </c>
      <c r="W4340" s="1">
        <v>155.13084000000001</v>
      </c>
      <c r="X4340" s="1">
        <f>IF(LEN(TRIM(W4340&amp;""))=0, "", VALUE(SUBSTITUTE(W4340,"$","")))</f>
        <v>155.13084000000001</v>
      </c>
      <c r="Y4340" s="5" t="s">
        <v>1411</v>
      </c>
      <c r="Z4340" s="4" cm="1">
        <f t="array" ref="Z4340">IF(
    LEN(TRIM(Y4340&amp;""))=0,
        IF(AND(ISNUMBER(net_sales_clean), ISNUMBER(profit_clean)),
            net_sales_clean - profit_clean,
            ""
        ),
    VALUE(SUBSTITUTE(Y4340,"$",""))
)</f>
        <v>120.794377351073</v>
      </c>
      <c r="AA4340" s="5" t="s">
        <v>1410</v>
      </c>
      <c r="AB4340" s="4" cm="1">
        <f t="array" ref="AB4340">IF(
    LEN(TRIM(AA4340&amp;""))=0,
        IF(AND(ISNUMBER(net_sales_clean), ISNUMBER(cost_clean)),
            net_sales_clean - cost_clean,
            ""
        ),
    VALUE(SUBSTITUTE(AA4340,"$",""))
)</f>
        <v>34.336462648926599</v>
      </c>
      <c r="AC4340">
        <v>5</v>
      </c>
      <c r="AD4340">
        <f>IF(LEN(TRIM(AC4340&amp;""))=0, "", VALUE(AC4340))</f>
        <v>5</v>
      </c>
      <c r="AE4340">
        <v>4</v>
      </c>
      <c r="AF4340">
        <f>IF(LEN(TRIM(AE4340&amp;""))=0, "", VALUE(AE4340))</f>
        <v>4</v>
      </c>
      <c r="AG4340">
        <v>0</v>
      </c>
      <c r="AH4340">
        <f>IF(
    OR(U4340&lt;0, W4340&lt;0, Y4340&lt;0, AA4340&lt;0),
        1,
        IF(LEN(TRIM(AG4340&amp;""))=0, "", AG4340)
)</f>
        <v>0</v>
      </c>
      <c r="AI4340" t="str">
        <f>IF(
    COUNT(Q4340,V4340,X4340,Z4340,AB4340)=0,
        "Not Usable",
    IF(
        COUNT(Q4340,V4340,X4340,Z4340,AB4340)&lt;5,
            "Incomplete",
            IF(
                MIN(Q4340,V4340,X4340,Z4340,AB4340)=0,
                    "Incomplete",
                    "Complete"
            )
    )
)</f>
        <v>Complete</v>
      </c>
    </row>
    <row r="4341" spans="1:35" x14ac:dyDescent="0.3">
      <c r="A4341">
        <v>32679</v>
      </c>
      <c r="B4341" s="6">
        <v>45502.845891203702</v>
      </c>
      <c r="C4341" s="3">
        <f>INT(B4341)</f>
        <v>45502</v>
      </c>
      <c r="D4341" s="2">
        <f>MOD(B4341,1)</f>
        <v>0.84589120370219462</v>
      </c>
      <c r="E4341">
        <v>43</v>
      </c>
      <c r="F4341" t="s">
        <v>13</v>
      </c>
      <c r="G4341" t="str">
        <f xml:space="preserve"> PROPER(TRIM(CLEAN(SUBSTITUTE(F4341,CHAR(160)," "))))</f>
        <v>Northeast</v>
      </c>
      <c r="H4341" t="s">
        <v>11</v>
      </c>
      <c r="I4341" t="str">
        <f>PROPER(TRIM(CLEAN((SUBSTITUTE(H4341,"-"," ")))))</f>
        <v>Online</v>
      </c>
      <c r="J4341">
        <v>9770</v>
      </c>
      <c r="K4341" t="s">
        <v>10</v>
      </c>
      <c r="L4341" t="str">
        <f xml:space="preserve"> PROPER(TRIM(CLEAN(SUBSTITUTE(K4341,CHAR(160)," "))))</f>
        <v>Consumer</v>
      </c>
      <c r="M4341" t="s">
        <v>19</v>
      </c>
      <c r="N4341" t="str">
        <f xml:space="preserve"> PROPER(TRIM(CLEAN(SUBSTITUTE(M4341,CHAR(160)," "))))</f>
        <v>Apparel</v>
      </c>
      <c r="O4341" t="s">
        <v>20</v>
      </c>
      <c r="P4341" t="str">
        <f>IF(LEN(TRIM(Table1[[#This Row],[subcategory]]&amp;""))=0,"Unknown", PROPER(TRIM(Table1[[#This Row],[subcategory]])))</f>
        <v>Women</v>
      </c>
      <c r="Q4341">
        <v>100.89</v>
      </c>
      <c r="R4341" s="1">
        <f>IF(LEN(TRIM(Q4341&amp;""))=0, "", VALUE(SUBSTITUTE(Q4341,"$","")))</f>
        <v>100.89</v>
      </c>
      <c r="S4341">
        <v>2</v>
      </c>
      <c r="T4341">
        <f>IF(LEN(TRIM(S4341&amp;""))=0, "", VALUE(S4341))</f>
        <v>2</v>
      </c>
      <c r="U4341">
        <v>201.78</v>
      </c>
      <c r="V4341" s="1">
        <f>IF(LEN(TRIM(U4341&amp;""))=0, "", VALUE(SUBSTITUTE(U4341,"$","")))</f>
        <v>201.78</v>
      </c>
      <c r="W4341" s="1">
        <v>178.97886</v>
      </c>
      <c r="X4341" s="1">
        <f>IF(LEN(TRIM(W4341&amp;""))=0, "", VALUE(SUBSTITUTE(W4341,"$","")))</f>
        <v>178.97886</v>
      </c>
      <c r="Y4341" s="5" t="s">
        <v>1409</v>
      </c>
      <c r="Z4341" s="4" cm="1">
        <f t="array" ref="Z4341">IF(
    LEN(TRIM(Y4341&amp;""))=0,
        IF(AND(ISNUMBER(net_sales_clean), ISNUMBER(profit_clean)),
            net_sales_clean - profit_clean,
            ""
        ),
    VALUE(SUBSTITUTE(Y4341,"$",""))
)</f>
        <v>108.225358331723</v>
      </c>
      <c r="AA4341" s="5" t="s">
        <v>1408</v>
      </c>
      <c r="AB4341" s="4" cm="1">
        <f t="array" ref="AB4341">IF(
    LEN(TRIM(AA4341&amp;""))=0,
        IF(AND(ISNUMBER(net_sales_clean), ISNUMBER(cost_clean)),
            net_sales_clean - cost_clean,
            ""
        ),
    VALUE(SUBSTITUTE(AA4341,"$",""))
)</f>
        <v>70.753501668276499</v>
      </c>
      <c r="AC4341">
        <v>5</v>
      </c>
      <c r="AD4341">
        <f>IF(LEN(TRIM(AC4341&amp;""))=0, "", VALUE(AC4341))</f>
        <v>5</v>
      </c>
      <c r="AE4341">
        <v>1</v>
      </c>
      <c r="AF4341">
        <f>IF(LEN(TRIM(AE4341&amp;""))=0, "", VALUE(AE4341))</f>
        <v>1</v>
      </c>
      <c r="AG4341">
        <v>0</v>
      </c>
      <c r="AH4341">
        <f>IF(
    OR(U4341&lt;0, W4341&lt;0, Y4341&lt;0, AA4341&lt;0),
        1,
        IF(LEN(TRIM(AG4341&amp;""))=0, "", AG4341)
)</f>
        <v>0</v>
      </c>
      <c r="AI4341" t="str">
        <f>IF(
    COUNT(Q4341,V4341,X4341,Z4341,AB4341)=0,
        "Not Usable",
    IF(
        COUNT(Q4341,V4341,X4341,Z4341,AB4341)&lt;5,
            "Incomplete",
            IF(
                MIN(Q4341,V4341,X4341,Z4341,AB4341)=0,
                    "Incomplete",
                    "Complete"
            )
    )
)</f>
        <v>Complete</v>
      </c>
    </row>
    <row r="4342" spans="1:35" x14ac:dyDescent="0.3">
      <c r="A4342">
        <v>34827</v>
      </c>
      <c r="B4342" s="6">
        <v>45220.859375</v>
      </c>
      <c r="C4342" s="3">
        <f>INT(B4342)</f>
        <v>45220</v>
      </c>
      <c r="D4342" s="2">
        <f>MOD(B4342,1)</f>
        <v>0.859375</v>
      </c>
      <c r="E4342">
        <v>30</v>
      </c>
      <c r="F4342" t="s">
        <v>13</v>
      </c>
      <c r="G4342" t="str">
        <f xml:space="preserve"> PROPER(TRIM(CLEAN(SUBSTITUTE(F4342,CHAR(160)," "))))</f>
        <v>Northeast</v>
      </c>
      <c r="H4342" t="s">
        <v>7</v>
      </c>
      <c r="I4342" t="str">
        <f>PROPER(TRIM(CLEAN((SUBSTITUTE(H4342,"-"," ")))))</f>
        <v>In Store</v>
      </c>
      <c r="J4342">
        <v>13831</v>
      </c>
      <c r="K4342" t="s">
        <v>6</v>
      </c>
      <c r="L4342" t="str">
        <f xml:space="preserve"> PROPER(TRIM(CLEAN(SUBSTITUTE(K4342,CHAR(160)," "))))</f>
        <v>Corporate</v>
      </c>
      <c r="M4342" t="s">
        <v>16</v>
      </c>
      <c r="N4342" t="str">
        <f xml:space="preserve"> PROPER(TRIM(CLEAN(SUBSTITUTE(M4342,CHAR(160)," "))))</f>
        <v>Grocery</v>
      </c>
      <c r="P4342" t="str">
        <f>IF(LEN(TRIM(Table1[[#This Row],[subcategory]]&amp;""))=0,"Unknown", PROPER(TRIM(Table1[[#This Row],[subcategory]])))</f>
        <v>Unknown</v>
      </c>
      <c r="Q4342">
        <v>29.76</v>
      </c>
      <c r="R4342" s="1">
        <f>IF(LEN(TRIM(Q4342&amp;""))=0, "", VALUE(SUBSTITUTE(Q4342,"$","")))</f>
        <v>29.76</v>
      </c>
      <c r="S4342">
        <v>2</v>
      </c>
      <c r="T4342">
        <f>IF(LEN(TRIM(S4342&amp;""))=0, "", VALUE(S4342))</f>
        <v>2</v>
      </c>
      <c r="U4342">
        <v>59.52</v>
      </c>
      <c r="V4342" s="1">
        <f>IF(LEN(TRIM(U4342&amp;""))=0, "", VALUE(SUBSTITUTE(U4342,"$","")))</f>
        <v>59.52</v>
      </c>
      <c r="W4342" s="1">
        <v>34.93824</v>
      </c>
      <c r="X4342" s="1">
        <f>IF(LEN(TRIM(W4342&amp;""))=0, "", VALUE(SUBSTITUTE(W4342,"$","")))</f>
        <v>34.93824</v>
      </c>
      <c r="Y4342" s="5" t="s">
        <v>1407</v>
      </c>
      <c r="Z4342" s="4" cm="1">
        <f t="array" ref="Z4342">IF(
    LEN(TRIM(Y4342&amp;""))=0,
        IF(AND(ISNUMBER(net_sales_clean), ISNUMBER(profit_clean)),
            net_sales_clean - profit_clean,
            ""
        ),
    VALUE(SUBSTITUTE(Y4342,"$",""))
)</f>
        <v>27.604571413637601</v>
      </c>
      <c r="AA4342" s="5" t="s">
        <v>1406</v>
      </c>
      <c r="AB4342" s="4" cm="1">
        <f t="array" ref="AB4342">IF(
    LEN(TRIM(AA4342&amp;""))=0,
        IF(AND(ISNUMBER(net_sales_clean), ISNUMBER(cost_clean)),
            net_sales_clean - cost_clean,
            ""
        ),
    VALUE(SUBSTITUTE(AA4342,"$",""))
)</f>
        <v>7.3336685863623199</v>
      </c>
      <c r="AC4342">
        <v>2</v>
      </c>
      <c r="AD4342">
        <f>IF(LEN(TRIM(AC4342&amp;""))=0, "", VALUE(AC4342))</f>
        <v>2</v>
      </c>
      <c r="AE4342">
        <v>5</v>
      </c>
      <c r="AF4342">
        <f>IF(LEN(TRIM(AE4342&amp;""))=0, "", VALUE(AE4342))</f>
        <v>5</v>
      </c>
      <c r="AG4342">
        <v>0</v>
      </c>
      <c r="AH4342">
        <f>IF(
    OR(U4342&lt;0, W4342&lt;0, Y4342&lt;0, AA4342&lt;0),
        1,
        IF(LEN(TRIM(AG4342&amp;""))=0, "", AG4342)
)</f>
        <v>0</v>
      </c>
      <c r="AI4342" t="str">
        <f>IF(
    COUNT(Q4342,V4342,X4342,Z4342,AB4342)=0,
        "Not Usable",
    IF(
        COUNT(Q4342,V4342,X4342,Z4342,AB4342)&lt;5,
            "Incomplete",
            IF(
                MIN(Q4342,V4342,X4342,Z4342,AB4342)=0,
                    "Incomplete",
                    "Complete"
            )
    )
)</f>
        <v>Complete</v>
      </c>
    </row>
    <row r="4343" spans="1:35" x14ac:dyDescent="0.3">
      <c r="A4343">
        <v>38672</v>
      </c>
      <c r="B4343" s="6">
        <v>45598.95579861111</v>
      </c>
      <c r="C4343" s="3">
        <f>INT(B4343)</f>
        <v>45598</v>
      </c>
      <c r="D4343" s="2">
        <f>MOD(B4343,1)</f>
        <v>0.95579861111036735</v>
      </c>
      <c r="E4343">
        <v>60</v>
      </c>
      <c r="F4343" t="s">
        <v>15</v>
      </c>
      <c r="G4343" t="str">
        <f xml:space="preserve"> PROPER(TRIM(CLEAN(SUBSTITUTE(F4343,CHAR(160)," "))))</f>
        <v>West</v>
      </c>
      <c r="H4343" t="s">
        <v>11</v>
      </c>
      <c r="I4343" t="str">
        <f>PROPER(TRIM(CLEAN((SUBSTITUTE(H4343,"-"," ")))))</f>
        <v>Online</v>
      </c>
      <c r="J4343">
        <v>18843</v>
      </c>
      <c r="K4343" t="s">
        <v>14</v>
      </c>
      <c r="L4343" t="str">
        <f xml:space="preserve"> PROPER(TRIM(CLEAN(SUBSTITUTE(K4343,CHAR(160)," "))))</f>
        <v>Consumer</v>
      </c>
      <c r="M4343" t="s">
        <v>19</v>
      </c>
      <c r="N4343" t="str">
        <f xml:space="preserve"> PROPER(TRIM(CLEAN(SUBSTITUTE(M4343,CHAR(160)," "))))</f>
        <v>Apparel</v>
      </c>
      <c r="O4343" t="s">
        <v>18</v>
      </c>
      <c r="P4343" t="str">
        <f>IF(LEN(TRIM(Table1[[#This Row],[subcategory]]&amp;""))=0,"Unknown", PROPER(TRIM(Table1[[#This Row],[subcategory]])))</f>
        <v>Men</v>
      </c>
      <c r="Q4343">
        <v>130.59</v>
      </c>
      <c r="R4343" s="1">
        <f>IF(LEN(TRIM(Q4343&amp;""))=0, "", VALUE(SUBSTITUTE(Q4343,"$","")))</f>
        <v>130.59</v>
      </c>
      <c r="S4343">
        <v>5</v>
      </c>
      <c r="T4343">
        <f>IF(LEN(TRIM(S4343&amp;""))=0, "", VALUE(S4343))</f>
        <v>5</v>
      </c>
      <c r="U4343">
        <v>652.95000000000005</v>
      </c>
      <c r="V4343" s="1">
        <f>IF(LEN(TRIM(U4343&amp;""))=0, "", VALUE(SUBSTITUTE(U4343,"$","")))</f>
        <v>652.95000000000005</v>
      </c>
      <c r="X4343" s="1" t="str">
        <f>IF(LEN(TRIM(W4343&amp;""))=0, "", VALUE(SUBSTITUTE(W4343,"$","")))</f>
        <v/>
      </c>
      <c r="Z4343" s="1" t="str" cm="1">
        <f t="array" ref="Z4343">IF(
    LEN(TRIM(Y4343&amp;""))=0,
        IF(AND(ISNUMBER(net_sales_clean), ISNUMBER(profit_clean)),
            net_sales_clean - profit_clean,
            ""
        ),
    VALUE(SUBSTITUTE(Y4343,"$",""))
)</f>
        <v/>
      </c>
      <c r="AB4343" s="1" t="str" cm="1">
        <f t="array" ref="AB4343">IF(
    LEN(TRIM(AA4343&amp;""))=0,
        IF(AND(ISNUMBER(net_sales_clean), ISNUMBER(cost_clean)),
            net_sales_clean - cost_clean,
            ""
        ),
    VALUE(SUBSTITUTE(AA4343,"$",""))
)</f>
        <v/>
      </c>
      <c r="AC4343">
        <v>5</v>
      </c>
      <c r="AD4343">
        <f>IF(LEN(TRIM(AC4343&amp;""))=0, "", VALUE(AC4343))</f>
        <v>5</v>
      </c>
      <c r="AE4343">
        <v>2</v>
      </c>
      <c r="AF4343">
        <f>IF(LEN(TRIM(AE4343&amp;""))=0, "", VALUE(AE4343))</f>
        <v>2</v>
      </c>
      <c r="AG4343">
        <v>0</v>
      </c>
      <c r="AH4343">
        <f>IF(
    OR(U4343&lt;0, W4343&lt;0, Y4343&lt;0, AA4343&lt;0),
        1,
        IF(LEN(TRIM(AG4343&amp;""))=0, "", AG4343)
)</f>
        <v>0</v>
      </c>
      <c r="AI4343" t="str">
        <f>IF(
    COUNT(Q4343,V4343,X4343,Z4343,AB4343)=0,
        "Not Usable",
    IF(
        COUNT(Q4343,V4343,X4343,Z4343,AB4343)&lt;5,
            "Incomplete",
            IF(
                MIN(Q4343,V4343,X4343,Z4343,AB4343)=0,
                    "Incomplete",
                    "Complete"
            )
    )
)</f>
        <v>Incomplete</v>
      </c>
    </row>
    <row r="4344" spans="1:35" x14ac:dyDescent="0.3">
      <c r="A4344">
        <v>27816</v>
      </c>
      <c r="B4344" s="6">
        <v>46016.650081018517</v>
      </c>
      <c r="C4344" s="3">
        <f>INT(B4344)</f>
        <v>46016</v>
      </c>
      <c r="D4344" s="2">
        <f>MOD(B4344,1)</f>
        <v>0.65008101851708489</v>
      </c>
      <c r="E4344">
        <v>62</v>
      </c>
      <c r="F4344" t="s">
        <v>4</v>
      </c>
      <c r="G4344" t="str">
        <f xml:space="preserve"> PROPER(TRIM(CLEAN(SUBSTITUTE(F4344,CHAR(160)," "))))</f>
        <v>South</v>
      </c>
      <c r="H4344" t="s">
        <v>11</v>
      </c>
      <c r="I4344" t="str">
        <f>PROPER(TRIM(CLEAN((SUBSTITUTE(H4344,"-"," ")))))</f>
        <v>Online</v>
      </c>
      <c r="J4344">
        <v>29371</v>
      </c>
      <c r="K4344" t="s">
        <v>6</v>
      </c>
      <c r="L4344" t="str">
        <f xml:space="preserve"> PROPER(TRIM(CLEAN(SUBSTITUTE(K4344,CHAR(160)," "))))</f>
        <v>Corporate</v>
      </c>
      <c r="M4344" t="s">
        <v>23</v>
      </c>
      <c r="N4344" t="str">
        <f xml:space="preserve"> PROPER(TRIM(CLEAN(SUBSTITUTE(M4344,CHAR(160)," "))))</f>
        <v>Electronics</v>
      </c>
      <c r="O4344" t="s">
        <v>34</v>
      </c>
      <c r="P4344" t="str">
        <f>IF(LEN(TRIM(Table1[[#This Row],[subcategory]]&amp;""))=0,"Unknown", PROPER(TRIM(Table1[[#This Row],[subcategory]])))</f>
        <v>Phones</v>
      </c>
      <c r="Q4344">
        <v>52.85</v>
      </c>
      <c r="R4344" s="1">
        <f>IF(LEN(TRIM(Q4344&amp;""))=0, "", VALUE(SUBSTITUTE(Q4344,"$","")))</f>
        <v>52.85</v>
      </c>
      <c r="S4344">
        <v>0</v>
      </c>
      <c r="T4344">
        <f>IF(LEN(TRIM(S4344&amp;""))=0, "", VALUE(S4344))</f>
        <v>0</v>
      </c>
      <c r="U4344">
        <v>0</v>
      </c>
      <c r="V4344" s="1">
        <f>IF(LEN(TRIM(U4344&amp;""))=0, "", VALUE(SUBSTITUTE(U4344,"$","")))</f>
        <v>0</v>
      </c>
      <c r="W4344" s="1">
        <v>0</v>
      </c>
      <c r="X4344" s="1">
        <f>IF(LEN(TRIM(W4344&amp;""))=0, "", VALUE(SUBSTITUTE(W4344,"$","")))</f>
        <v>0</v>
      </c>
      <c r="Z4344" s="1" t="str" cm="1">
        <f t="array" ref="Z4344">IF(
    LEN(TRIM(Y4344&amp;""))=0,
        IF(AND(ISNUMBER(net_sales_clean), ISNUMBER(profit_clean)),
            net_sales_clean - profit_clean,
            ""
        ),
    VALUE(SUBSTITUTE(Y4344,"$",""))
)</f>
        <v/>
      </c>
      <c r="AB4344" s="1" t="str" cm="1">
        <f t="array" ref="AB4344">IF(
    LEN(TRIM(AA4344&amp;""))=0,
        IF(AND(ISNUMBER(net_sales_clean), ISNUMBER(cost_clean)),
            net_sales_clean - cost_clean,
            ""
        ),
    VALUE(SUBSTITUTE(AA4344,"$",""))
)</f>
        <v/>
      </c>
      <c r="AC4344">
        <v>5</v>
      </c>
      <c r="AD4344">
        <f>IF(LEN(TRIM(AC4344&amp;""))=0, "", VALUE(AC4344))</f>
        <v>5</v>
      </c>
      <c r="AE4344">
        <v>3</v>
      </c>
      <c r="AF4344">
        <f>IF(LEN(TRIM(AE4344&amp;""))=0, "", VALUE(AE4344))</f>
        <v>3</v>
      </c>
      <c r="AG4344">
        <v>0</v>
      </c>
      <c r="AH4344">
        <f>IF(
    OR(U4344&lt;0, W4344&lt;0, Y4344&lt;0, AA4344&lt;0),
        1,
        IF(LEN(TRIM(AG4344&amp;""))=0, "", AG4344)
)</f>
        <v>0</v>
      </c>
      <c r="AI4344" t="str">
        <f>IF(
    COUNT(Q4344,V4344,X4344,Z4344,AB4344)=0,
        "Not Usable",
    IF(
        COUNT(Q4344,V4344,X4344,Z4344,AB4344)&lt;5,
            "Incomplete",
            IF(
                MIN(Q4344,V4344,X4344,Z4344,AB4344)=0,
                    "Incomplete",
                    "Complete"
            )
    )
)</f>
        <v>Incomplete</v>
      </c>
    </row>
    <row r="4345" spans="1:35" x14ac:dyDescent="0.3">
      <c r="A4345">
        <v>9961</v>
      </c>
      <c r="B4345" s="6">
        <v>45503.885069444441</v>
      </c>
      <c r="C4345" s="3">
        <f>INT(B4345)</f>
        <v>45503</v>
      </c>
      <c r="D4345" s="2">
        <f>MOD(B4345,1)</f>
        <v>0.88506944444088731</v>
      </c>
      <c r="E4345">
        <v>67</v>
      </c>
      <c r="F4345" t="s">
        <v>21</v>
      </c>
      <c r="G4345" t="str">
        <f xml:space="preserve"> PROPER(TRIM(CLEAN(SUBSTITUTE(F4345,CHAR(160)," "))))</f>
        <v>Midwest</v>
      </c>
      <c r="H4345" t="s">
        <v>30</v>
      </c>
      <c r="I4345" t="str">
        <f>PROPER(TRIM(CLEAN((SUBSTITUTE(H4345,"-"," ")))))</f>
        <v>Mobile App</v>
      </c>
      <c r="J4345">
        <v>17269</v>
      </c>
      <c r="K4345" t="s">
        <v>2</v>
      </c>
      <c r="L4345" t="str">
        <f xml:space="preserve"> PROPER(TRIM(CLEAN(SUBSTITUTE(K4345,CHAR(160)," "))))</f>
        <v>Home Office</v>
      </c>
      <c r="M4345" t="s">
        <v>16</v>
      </c>
      <c r="N4345" t="str">
        <f xml:space="preserve"> PROPER(TRIM(CLEAN(SUBSTITUTE(M4345,CHAR(160)," "))))</f>
        <v>Grocery</v>
      </c>
      <c r="O4345" t="s">
        <v>28</v>
      </c>
      <c r="P4345" t="str">
        <f>IF(LEN(TRIM(Table1[[#This Row],[subcategory]]&amp;""))=0,"Unknown", PROPER(TRIM(Table1[[#This Row],[subcategory]])))</f>
        <v>Pantry</v>
      </c>
      <c r="Q4345">
        <v>40.299999999999997</v>
      </c>
      <c r="R4345" s="1">
        <f>IF(LEN(TRIM(Q4345&amp;""))=0, "", VALUE(SUBSTITUTE(Q4345,"$","")))</f>
        <v>40.299999999999997</v>
      </c>
      <c r="S4345">
        <v>0</v>
      </c>
      <c r="T4345">
        <f>IF(LEN(TRIM(S4345&amp;""))=0, "", VALUE(S4345))</f>
        <v>0</v>
      </c>
      <c r="U4345">
        <v>0</v>
      </c>
      <c r="V4345" s="1">
        <f>IF(LEN(TRIM(U4345&amp;""))=0, "", VALUE(SUBSTITUTE(U4345,"$","")))</f>
        <v>0</v>
      </c>
      <c r="W4345" s="1">
        <v>0</v>
      </c>
      <c r="X4345" s="1">
        <f>IF(LEN(TRIM(W4345&amp;""))=0, "", VALUE(SUBSTITUTE(W4345,"$","")))</f>
        <v>0</v>
      </c>
      <c r="Y4345">
        <v>0</v>
      </c>
      <c r="Z4345" s="1" cm="1">
        <f t="array" ref="Z4345">IF(
    LEN(TRIM(Y4345&amp;""))=0,
        IF(AND(ISNUMBER(net_sales_clean), ISNUMBER(profit_clean)),
            net_sales_clean - profit_clean,
            ""
        ),
    VALUE(SUBSTITUTE(Y4345,"$",""))
)</f>
        <v>0</v>
      </c>
      <c r="AA4345">
        <v>0</v>
      </c>
      <c r="AB4345" s="1" cm="1">
        <f t="array" ref="AB4345">IF(
    LEN(TRIM(AA4345&amp;""))=0,
        IF(AND(ISNUMBER(net_sales_clean), ISNUMBER(cost_clean)),
            net_sales_clean - cost_clean,
            ""
        ),
    VALUE(SUBSTITUTE(AA4345,"$",""))
)</f>
        <v>0</v>
      </c>
      <c r="AC4345">
        <v>1</v>
      </c>
      <c r="AD4345">
        <f>IF(LEN(TRIM(AC4345&amp;""))=0, "", VALUE(AC4345))</f>
        <v>1</v>
      </c>
      <c r="AE4345">
        <v>1</v>
      </c>
      <c r="AF4345">
        <f>IF(LEN(TRIM(AE4345&amp;""))=0, "", VALUE(AE4345))</f>
        <v>1</v>
      </c>
      <c r="AG4345">
        <v>1</v>
      </c>
      <c r="AH4345">
        <f>IF(
    OR(U4345&lt;0, W4345&lt;0, Y4345&lt;0, AA4345&lt;0),
        1,
        IF(LEN(TRIM(AG4345&amp;""))=0, "", AG4345)
)</f>
        <v>1</v>
      </c>
      <c r="AI4345" t="str">
        <f>IF(
    COUNT(Q4345,V4345,X4345,Z4345,AB4345)=0,
        "Not Usable",
    IF(
        COUNT(Q4345,V4345,X4345,Z4345,AB4345)&lt;5,
            "Incomplete",
            IF(
                MIN(Q4345,V4345,X4345,Z4345,AB4345)=0,
                    "Incomplete",
                    "Complete"
            )
    )
)</f>
        <v>Incomplete</v>
      </c>
    </row>
    <row r="4346" spans="1:35" x14ac:dyDescent="0.3">
      <c r="A4346">
        <v>27506</v>
      </c>
      <c r="B4346" s="6">
        <v>45992.665138888886</v>
      </c>
      <c r="C4346" s="3">
        <f>INT(B4346)</f>
        <v>45992</v>
      </c>
      <c r="D4346" s="2">
        <f>MOD(B4346,1)</f>
        <v>0.66513888888584916</v>
      </c>
      <c r="E4346">
        <v>29</v>
      </c>
      <c r="F4346" t="s">
        <v>15</v>
      </c>
      <c r="G4346" t="str">
        <f xml:space="preserve"> PROPER(TRIM(CLEAN(SUBSTITUTE(F4346,CHAR(160)," "))))</f>
        <v>West</v>
      </c>
      <c r="H4346" t="s">
        <v>30</v>
      </c>
      <c r="I4346" t="str">
        <f>PROPER(TRIM(CLEAN((SUBSTITUTE(H4346,"-"," ")))))</f>
        <v>Mobile App</v>
      </c>
      <c r="J4346">
        <v>28180</v>
      </c>
      <c r="K4346" t="s">
        <v>14</v>
      </c>
      <c r="L4346" t="str">
        <f xml:space="preserve"> PROPER(TRIM(CLEAN(SUBSTITUTE(K4346,CHAR(160)," "))))</f>
        <v>Consumer</v>
      </c>
      <c r="M4346" t="s">
        <v>23</v>
      </c>
      <c r="N4346" t="str">
        <f xml:space="preserve"> PROPER(TRIM(CLEAN(SUBSTITUTE(M4346,CHAR(160)," "))))</f>
        <v>Electronics</v>
      </c>
      <c r="O4346" t="s">
        <v>34</v>
      </c>
      <c r="P4346" t="str">
        <f>IF(LEN(TRIM(Table1[[#This Row],[subcategory]]&amp;""))=0,"Unknown", PROPER(TRIM(Table1[[#This Row],[subcategory]])))</f>
        <v>Phones</v>
      </c>
      <c r="Q4346">
        <v>106.74</v>
      </c>
      <c r="R4346" s="1">
        <f>IF(LEN(TRIM(Q4346&amp;""))=0, "", VALUE(SUBSTITUTE(Q4346,"$","")))</f>
        <v>106.74</v>
      </c>
      <c r="S4346">
        <v>3</v>
      </c>
      <c r="T4346">
        <f>IF(LEN(TRIM(S4346&amp;""))=0, "", VALUE(S4346))</f>
        <v>3</v>
      </c>
      <c r="U4346" s="5" t="s">
        <v>65</v>
      </c>
      <c r="V4346" s="4">
        <f>IF(LEN(TRIM(U4346&amp;""))=0, "", VALUE(SUBSTITUTE(U4346,"$","")))</f>
        <v>320.219999999999</v>
      </c>
      <c r="W4346" s="1">
        <v>300.68657999999999</v>
      </c>
      <c r="X4346" s="1">
        <f>IF(LEN(TRIM(W4346&amp;""))=0, "", VALUE(SUBSTITUTE(W4346,"$","")))</f>
        <v>300.68657999999999</v>
      </c>
      <c r="Y4346" s="5" t="s">
        <v>1405</v>
      </c>
      <c r="Z4346" s="4" cm="1">
        <f t="array" ref="Z4346">IF(
    LEN(TRIM(Y4346&amp;""))=0,
        IF(AND(ISNUMBER(net_sales_clean), ISNUMBER(profit_clean)),
            net_sales_clean - profit_clean,
            ""
        ),
    VALUE(SUBSTITUTE(Y4346,"$",""))
)</f>
        <v>227.702175449832</v>
      </c>
      <c r="AA4346" s="5" t="s">
        <v>1404</v>
      </c>
      <c r="AB4346" s="4" cm="1">
        <f t="array" ref="AB4346">IF(
    LEN(TRIM(AA4346&amp;""))=0,
        IF(AND(ISNUMBER(net_sales_clean), ISNUMBER(cost_clean)),
            net_sales_clean - cost_clean,
            ""
        ),
    VALUE(SUBSTITUTE(AA4346,"$",""))
)</f>
        <v>72.984404550167795</v>
      </c>
      <c r="AC4346">
        <v>7</v>
      </c>
      <c r="AD4346">
        <f>IF(LEN(TRIM(AC4346&amp;""))=0, "", VALUE(AC4346))</f>
        <v>7</v>
      </c>
      <c r="AE4346">
        <v>1</v>
      </c>
      <c r="AF4346">
        <f>IF(LEN(TRIM(AE4346&amp;""))=0, "", VALUE(AE4346))</f>
        <v>1</v>
      </c>
      <c r="AG4346">
        <v>0</v>
      </c>
      <c r="AH4346">
        <f>IF(
    OR(U4346&lt;0, W4346&lt;0, Y4346&lt;0, AA4346&lt;0),
        1,
        IF(LEN(TRIM(AG4346&amp;""))=0, "", AG4346)
)</f>
        <v>0</v>
      </c>
      <c r="AI4346" t="str">
        <f>IF(
    COUNT(Q4346,V4346,X4346,Z4346,AB4346)=0,
        "Not Usable",
    IF(
        COUNT(Q4346,V4346,X4346,Z4346,AB4346)&lt;5,
            "Incomplete",
            IF(
                MIN(Q4346,V4346,X4346,Z4346,AB4346)=0,
                    "Incomplete",
                    "Complete"
            )
    )
)</f>
        <v>Complete</v>
      </c>
    </row>
    <row r="4347" spans="1:35" x14ac:dyDescent="0.3">
      <c r="A4347">
        <v>42989</v>
      </c>
      <c r="B4347" s="6">
        <v>45463.790520833332</v>
      </c>
      <c r="C4347" s="3">
        <f>INT(B4347)</f>
        <v>45463</v>
      </c>
      <c r="D4347" s="2">
        <f>MOD(B4347,1)</f>
        <v>0.79052083333226619</v>
      </c>
      <c r="E4347">
        <v>66</v>
      </c>
      <c r="F4347" t="s">
        <v>15</v>
      </c>
      <c r="G4347" t="str">
        <f xml:space="preserve"> PROPER(TRIM(CLEAN(SUBSTITUTE(F4347,CHAR(160)," "))))</f>
        <v>West</v>
      </c>
      <c r="H4347" t="s">
        <v>30</v>
      </c>
      <c r="I4347" t="str">
        <f>PROPER(TRIM(CLEAN((SUBSTITUTE(H4347,"-"," ")))))</f>
        <v>Mobile App</v>
      </c>
      <c r="J4347">
        <v>8639</v>
      </c>
      <c r="K4347" t="s">
        <v>14</v>
      </c>
      <c r="L4347" t="str">
        <f xml:space="preserve"> PROPER(TRIM(CLEAN(SUBSTITUTE(K4347,CHAR(160)," "))))</f>
        <v>Consumer</v>
      </c>
      <c r="M4347" t="s">
        <v>19</v>
      </c>
      <c r="N4347" t="str">
        <f xml:space="preserve"> PROPER(TRIM(CLEAN(SUBSTITUTE(M4347,CHAR(160)," "))))</f>
        <v>Apparel</v>
      </c>
      <c r="O4347" t="s">
        <v>26</v>
      </c>
      <c r="P4347" t="str">
        <f>IF(LEN(TRIM(Table1[[#This Row],[subcategory]]&amp;""))=0,"Unknown", PROPER(TRIM(Table1[[#This Row],[subcategory]])))</f>
        <v>Kids</v>
      </c>
      <c r="Q4347">
        <v>39.76</v>
      </c>
      <c r="R4347" s="1">
        <f>IF(LEN(TRIM(Q4347&amp;""))=0, "", VALUE(SUBSTITUTE(Q4347,"$","")))</f>
        <v>39.76</v>
      </c>
      <c r="S4347">
        <v>4</v>
      </c>
      <c r="T4347">
        <f>IF(LEN(TRIM(S4347&amp;""))=0, "", VALUE(S4347))</f>
        <v>4</v>
      </c>
      <c r="U4347">
        <v>159.04</v>
      </c>
      <c r="V4347" s="1">
        <f>IF(LEN(TRIM(U4347&amp;""))=0, "", VALUE(SUBSTITUTE(U4347,"$","")))</f>
        <v>159.04</v>
      </c>
      <c r="W4347" s="1">
        <v>120.55231999999999</v>
      </c>
      <c r="X4347" s="1">
        <f>IF(LEN(TRIM(W4347&amp;""))=0, "", VALUE(SUBSTITUTE(W4347,"$","")))</f>
        <v>120.55231999999999</v>
      </c>
      <c r="Y4347">
        <v>87.871623301781597</v>
      </c>
      <c r="Z4347" s="1" cm="1">
        <f t="array" ref="Z4347">IF(
    LEN(TRIM(Y4347&amp;""))=0,
        IF(AND(ISNUMBER(net_sales_clean), ISNUMBER(profit_clean)),
            net_sales_clean - profit_clean,
            ""
        ),
    VALUE(SUBSTITUTE(Y4347,"$",""))
)</f>
        <v>87.871623301781597</v>
      </c>
      <c r="AA4347">
        <v>32.680696698218398</v>
      </c>
      <c r="AB4347" s="1" cm="1">
        <f t="array" ref="AB4347">IF(
    LEN(TRIM(AA4347&amp;""))=0,
        IF(AND(ISNUMBER(net_sales_clean), ISNUMBER(cost_clean)),
            net_sales_clean - cost_clean,
            ""
        ),
    VALUE(SUBSTITUTE(AA4347,"$",""))
)</f>
        <v>32.680696698218398</v>
      </c>
      <c r="AC4347">
        <v>9</v>
      </c>
      <c r="AD4347">
        <f>IF(LEN(TRIM(AC4347&amp;""))=0, "", VALUE(AC4347))</f>
        <v>9</v>
      </c>
      <c r="AE4347">
        <v>4</v>
      </c>
      <c r="AF4347">
        <f>IF(LEN(TRIM(AE4347&amp;""))=0, "", VALUE(AE4347))</f>
        <v>4</v>
      </c>
      <c r="AG4347">
        <v>0</v>
      </c>
      <c r="AH4347">
        <f>IF(
    OR(U4347&lt;0, W4347&lt;0, Y4347&lt;0, AA4347&lt;0),
        1,
        IF(LEN(TRIM(AG4347&amp;""))=0, "", AG4347)
)</f>
        <v>0</v>
      </c>
      <c r="AI4347" t="str">
        <f>IF(
    COUNT(Q4347,V4347,X4347,Z4347,AB4347)=0,
        "Not Usable",
    IF(
        COUNT(Q4347,V4347,X4347,Z4347,AB4347)&lt;5,
            "Incomplete",
            IF(
                MIN(Q4347,V4347,X4347,Z4347,AB4347)=0,
                    "Incomplete",
                    "Complete"
            )
    )
)</f>
        <v>Complete</v>
      </c>
    </row>
    <row r="4348" spans="1:35" x14ac:dyDescent="0.3">
      <c r="A4348">
        <v>1279</v>
      </c>
      <c r="B4348" s="6">
        <v>45418.198125000003</v>
      </c>
      <c r="C4348" s="3">
        <f>INT(B4348)</f>
        <v>45418</v>
      </c>
      <c r="D4348" s="2">
        <f>MOD(B4348,1)</f>
        <v>0.19812500000261934</v>
      </c>
      <c r="E4348">
        <v>53</v>
      </c>
      <c r="F4348" t="s">
        <v>33</v>
      </c>
      <c r="G4348" t="str">
        <f xml:space="preserve"> PROPER(TRIM(CLEAN(SUBSTITUTE(F4348,CHAR(160)," "))))</f>
        <v>South</v>
      </c>
      <c r="H4348" t="s">
        <v>3</v>
      </c>
      <c r="I4348" t="str">
        <f>PROPER(TRIM(CLEAN((SUBSTITUTE(H4348,"-"," ")))))</f>
        <v>Phone</v>
      </c>
      <c r="J4348">
        <v>25446</v>
      </c>
      <c r="K4348" t="s">
        <v>10</v>
      </c>
      <c r="L4348" t="str">
        <f xml:space="preserve"> PROPER(TRIM(CLEAN(SUBSTITUTE(K4348,CHAR(160)," "))))</f>
        <v>Consumer</v>
      </c>
      <c r="M4348" t="s">
        <v>1</v>
      </c>
      <c r="N4348" t="str">
        <f xml:space="preserve"> PROPER(TRIM(CLEAN(SUBSTITUTE(M4348,CHAR(160)," "))))</f>
        <v>Beauty</v>
      </c>
      <c r="O4348" t="s">
        <v>39</v>
      </c>
      <c r="P4348" t="str">
        <f>IF(LEN(TRIM(Table1[[#This Row],[subcategory]]&amp;""))=0,"Unknown", PROPER(TRIM(Table1[[#This Row],[subcategory]])))</f>
        <v>Fragrance</v>
      </c>
      <c r="Q4348">
        <v>72.790000000000006</v>
      </c>
      <c r="R4348" s="1">
        <f>IF(LEN(TRIM(Q4348&amp;""))=0, "", VALUE(SUBSTITUTE(Q4348,"$","")))</f>
        <v>72.790000000000006</v>
      </c>
      <c r="S4348">
        <v>2</v>
      </c>
      <c r="T4348">
        <f>IF(LEN(TRIM(S4348&amp;""))=0, "", VALUE(S4348))</f>
        <v>2</v>
      </c>
      <c r="U4348">
        <v>145.58000000000001</v>
      </c>
      <c r="V4348" s="1">
        <f>IF(LEN(TRIM(U4348&amp;""))=0, "", VALUE(SUBSTITUTE(U4348,"$","")))</f>
        <v>145.58000000000001</v>
      </c>
      <c r="W4348" s="4" t="s">
        <v>1403</v>
      </c>
      <c r="X4348" s="4">
        <f>IF(LEN(TRIM(W4348&amp;""))=0, "", VALUE(SUBSTITUTE(W4348,"$","")))</f>
        <v>89.240539999999996</v>
      </c>
      <c r="Y4348" s="5" t="s">
        <v>1402</v>
      </c>
      <c r="Z4348" s="4" cm="1">
        <f t="array" ref="Z4348">IF(
    LEN(TRIM(Y4348&amp;""))=0,
        IF(AND(ISNUMBER(net_sales_clean), ISNUMBER(profit_clean)),
            net_sales_clean - profit_clean,
            ""
        ),
    VALUE(SUBSTITUTE(Y4348,"$",""))
)</f>
        <v>50.047480959010798</v>
      </c>
      <c r="AA4348" s="5" t="s">
        <v>1401</v>
      </c>
      <c r="AB4348" s="4" cm="1">
        <f t="array" ref="AB4348">IF(
    LEN(TRIM(AA4348&amp;""))=0,
        IF(AND(ISNUMBER(net_sales_clean), ISNUMBER(cost_clean)),
            net_sales_clean - cost_clean,
            ""
        ),
    VALUE(SUBSTITUTE(AA4348,"$",""))
)</f>
        <v>39.193059040989098</v>
      </c>
      <c r="AC4348">
        <v>5</v>
      </c>
      <c r="AD4348">
        <f>IF(LEN(TRIM(AC4348&amp;""))=0, "", VALUE(AC4348))</f>
        <v>5</v>
      </c>
      <c r="AE4348">
        <v>3</v>
      </c>
      <c r="AF4348">
        <f>IF(LEN(TRIM(AE4348&amp;""))=0, "", VALUE(AE4348))</f>
        <v>3</v>
      </c>
      <c r="AG4348">
        <v>1</v>
      </c>
      <c r="AH4348">
        <f>IF(
    OR(U4348&lt;0, W4348&lt;0, Y4348&lt;0, AA4348&lt;0),
        1,
        IF(LEN(TRIM(AG4348&amp;""))=0, "", AG4348)
)</f>
        <v>1</v>
      </c>
      <c r="AI4348" t="str">
        <f>IF(
    COUNT(Q4348,V4348,X4348,Z4348,AB4348)=0,
        "Not Usable",
    IF(
        COUNT(Q4348,V4348,X4348,Z4348,AB4348)&lt;5,
            "Incomplete",
            IF(
                MIN(Q4348,V4348,X4348,Z4348,AB4348)=0,
                    "Incomplete",
                    "Complete"
            )
    )
)</f>
        <v>Complete</v>
      </c>
    </row>
    <row r="4349" spans="1:35" x14ac:dyDescent="0.3">
      <c r="A4349">
        <v>801</v>
      </c>
      <c r="B4349" s="6">
        <v>45894.649189814816</v>
      </c>
      <c r="C4349" s="3">
        <f>INT(B4349)</f>
        <v>45894</v>
      </c>
      <c r="D4349" s="2">
        <f>MOD(B4349,1)</f>
        <v>0.64918981481605442</v>
      </c>
      <c r="E4349">
        <v>3</v>
      </c>
      <c r="F4349" t="s">
        <v>8</v>
      </c>
      <c r="G4349" t="str">
        <f xml:space="preserve"> PROPER(TRIM(CLEAN(SUBSTITUTE(F4349,CHAR(160)," "))))</f>
        <v>West</v>
      </c>
      <c r="H4349" t="s">
        <v>30</v>
      </c>
      <c r="I4349" t="str">
        <f>PROPER(TRIM(CLEAN((SUBSTITUTE(H4349,"-"," ")))))</f>
        <v>Mobile App</v>
      </c>
      <c r="J4349">
        <v>14881</v>
      </c>
      <c r="K4349" t="s">
        <v>14</v>
      </c>
      <c r="L4349" t="str">
        <f xml:space="preserve"> PROPER(TRIM(CLEAN(SUBSTITUTE(K4349,CHAR(160)," "))))</f>
        <v>Consumer</v>
      </c>
      <c r="M4349" t="s">
        <v>9</v>
      </c>
      <c r="N4349" t="str">
        <f xml:space="preserve"> PROPER(TRIM(CLEAN(SUBSTITUTE(M4349,CHAR(160)," "))))</f>
        <v>Home</v>
      </c>
      <c r="O4349" t="s">
        <v>36</v>
      </c>
      <c r="P4349" t="str">
        <f>IF(LEN(TRIM(Table1[[#This Row],[subcategory]]&amp;""))=0,"Unknown", PROPER(TRIM(Table1[[#This Row],[subcategory]])))</f>
        <v>Bedding</v>
      </c>
      <c r="Q4349">
        <v>32.65</v>
      </c>
      <c r="R4349" s="1">
        <f>IF(LEN(TRIM(Q4349&amp;""))=0, "", VALUE(SUBSTITUTE(Q4349,"$","")))</f>
        <v>32.65</v>
      </c>
      <c r="S4349">
        <v>3</v>
      </c>
      <c r="T4349">
        <f>IF(LEN(TRIM(S4349&amp;""))=0, "", VALUE(S4349))</f>
        <v>3</v>
      </c>
      <c r="U4349" s="5" t="s">
        <v>75</v>
      </c>
      <c r="V4349" s="4">
        <f>IF(LEN(TRIM(U4349&amp;""))=0, "", VALUE(SUBSTITUTE(U4349,"$","")))</f>
        <v>97.949999999999903</v>
      </c>
      <c r="W4349" s="1">
        <v>87.861149999999995</v>
      </c>
      <c r="X4349" s="1">
        <f>IF(LEN(TRIM(W4349&amp;""))=0, "", VALUE(SUBSTITUTE(W4349,"$","")))</f>
        <v>87.861149999999995</v>
      </c>
      <c r="Y4349" s="5" t="s">
        <v>1400</v>
      </c>
      <c r="Z4349" s="4" cm="1">
        <f t="array" ref="Z4349">IF(
    LEN(TRIM(Y4349&amp;""))=0,
        IF(AND(ISNUMBER(net_sales_clean), ISNUMBER(profit_clean)),
            net_sales_clean - profit_clean,
            ""
        ),
    VALUE(SUBSTITUTE(Y4349,"$",""))
)</f>
        <v>71.440350080703695</v>
      </c>
      <c r="AA4349" s="5" t="s">
        <v>1399</v>
      </c>
      <c r="AB4349" s="4" cm="1">
        <f t="array" ref="AB4349">IF(
    LEN(TRIM(AA4349&amp;""))=0,
        IF(AND(ISNUMBER(net_sales_clean), ISNUMBER(cost_clean)),
            net_sales_clean - cost_clean,
            ""
        ),
    VALUE(SUBSTITUTE(AA4349,"$",""))
)</f>
        <v>16.420799919296201</v>
      </c>
      <c r="AC4349">
        <v>7</v>
      </c>
      <c r="AD4349">
        <f>IF(LEN(TRIM(AC4349&amp;""))=0, "", VALUE(AC4349))</f>
        <v>7</v>
      </c>
      <c r="AE4349">
        <v>2</v>
      </c>
      <c r="AF4349">
        <f>IF(LEN(TRIM(AE4349&amp;""))=0, "", VALUE(AE4349))</f>
        <v>2</v>
      </c>
      <c r="AG4349">
        <v>0</v>
      </c>
      <c r="AH4349">
        <f>IF(
    OR(U4349&lt;0, W4349&lt;0, Y4349&lt;0, AA4349&lt;0),
        1,
        IF(LEN(TRIM(AG4349&amp;""))=0, "", AG4349)
)</f>
        <v>0</v>
      </c>
      <c r="AI4349" t="str">
        <f>IF(
    COUNT(Q4349,V4349,X4349,Z4349,AB4349)=0,
        "Not Usable",
    IF(
        COUNT(Q4349,V4349,X4349,Z4349,AB4349)&lt;5,
            "Incomplete",
            IF(
                MIN(Q4349,V4349,X4349,Z4349,AB4349)=0,
                    "Incomplete",
                    "Complete"
            )
    )
)</f>
        <v>Complete</v>
      </c>
    </row>
    <row r="4350" spans="1:35" x14ac:dyDescent="0.3">
      <c r="A4350">
        <v>15521</v>
      </c>
      <c r="B4350" s="6">
        <v>45208.023402777777</v>
      </c>
      <c r="C4350" s="3">
        <f>INT(B4350)</f>
        <v>45208</v>
      </c>
      <c r="D4350" s="2">
        <f>MOD(B4350,1)</f>
        <v>2.3402777776937E-2</v>
      </c>
      <c r="E4350">
        <v>19</v>
      </c>
      <c r="F4350" t="s">
        <v>21</v>
      </c>
      <c r="G4350" t="str">
        <f xml:space="preserve"> PROPER(TRIM(CLEAN(SUBSTITUTE(F4350,CHAR(160)," "))))</f>
        <v>Midwest</v>
      </c>
      <c r="H4350" t="s">
        <v>17</v>
      </c>
      <c r="I4350" t="str">
        <f>PROPER(TRIM(CLEAN((SUBSTITUTE(H4350,"-"," ")))))</f>
        <v>Online</v>
      </c>
      <c r="J4350">
        <v>2082</v>
      </c>
      <c r="K4350" t="s">
        <v>14</v>
      </c>
      <c r="L4350" t="str">
        <f xml:space="preserve"> PROPER(TRIM(CLEAN(SUBSTITUTE(K4350,CHAR(160)," "))))</f>
        <v>Consumer</v>
      </c>
      <c r="M4350" t="s">
        <v>19</v>
      </c>
      <c r="N4350" t="str">
        <f xml:space="preserve"> PROPER(TRIM(CLEAN(SUBSTITUTE(M4350,CHAR(160)," "))))</f>
        <v>Apparel</v>
      </c>
      <c r="O4350" t="s">
        <v>20</v>
      </c>
      <c r="P4350" t="str">
        <f>IF(LEN(TRIM(Table1[[#This Row],[subcategory]]&amp;""))=0,"Unknown", PROPER(TRIM(Table1[[#This Row],[subcategory]])))</f>
        <v>Women</v>
      </c>
      <c r="Q4350">
        <v>129.75</v>
      </c>
      <c r="R4350" s="1">
        <f>IF(LEN(TRIM(Q4350&amp;""))=0, "", VALUE(SUBSTITUTE(Q4350,"$","")))</f>
        <v>129.75</v>
      </c>
      <c r="S4350">
        <v>2</v>
      </c>
      <c r="T4350">
        <f>IF(LEN(TRIM(S4350&amp;""))=0, "", VALUE(S4350))</f>
        <v>2</v>
      </c>
      <c r="U4350">
        <v>259.5</v>
      </c>
      <c r="V4350" s="1">
        <f>IF(LEN(TRIM(U4350&amp;""))=0, "", VALUE(SUBSTITUTE(U4350,"$","")))</f>
        <v>259.5</v>
      </c>
      <c r="W4350" s="1">
        <v>214.34700000000001</v>
      </c>
      <c r="X4350" s="1">
        <f>IF(LEN(TRIM(W4350&amp;""))=0, "", VALUE(SUBSTITUTE(W4350,"$","")))</f>
        <v>214.34700000000001</v>
      </c>
      <c r="Z4350" s="1" t="str" cm="1">
        <f t="array" ref="Z4350">IF(
    LEN(TRIM(Y4350&amp;""))=0,
        IF(AND(ISNUMBER(net_sales_clean), ISNUMBER(profit_clean)),
            net_sales_clean - profit_clean,
            ""
        ),
    VALUE(SUBSTITUTE(Y4350,"$",""))
)</f>
        <v/>
      </c>
      <c r="AB4350" s="1" t="str" cm="1">
        <f t="array" ref="AB4350">IF(
    LEN(TRIM(AA4350&amp;""))=0,
        IF(AND(ISNUMBER(net_sales_clean), ISNUMBER(cost_clean)),
            net_sales_clean - cost_clean,
            ""
        ),
    VALUE(SUBSTITUTE(AA4350,"$",""))
)</f>
        <v/>
      </c>
      <c r="AC4350">
        <v>9</v>
      </c>
      <c r="AD4350">
        <f>IF(LEN(TRIM(AC4350&amp;""))=0, "", VALUE(AC4350))</f>
        <v>9</v>
      </c>
      <c r="AE4350">
        <v>1</v>
      </c>
      <c r="AF4350">
        <f>IF(LEN(TRIM(AE4350&amp;""))=0, "", VALUE(AE4350))</f>
        <v>1</v>
      </c>
      <c r="AG4350">
        <v>0</v>
      </c>
      <c r="AH4350">
        <f>IF(
    OR(U4350&lt;0, W4350&lt;0, Y4350&lt;0, AA4350&lt;0),
        1,
        IF(LEN(TRIM(AG4350&amp;""))=0, "", AG4350)
)</f>
        <v>0</v>
      </c>
      <c r="AI4350" t="str">
        <f>IF(
    COUNT(Q4350,V4350,X4350,Z4350,AB4350)=0,
        "Not Usable",
    IF(
        COUNT(Q4350,V4350,X4350,Z4350,AB4350)&lt;5,
            "Incomplete",
            IF(
                MIN(Q4350,V4350,X4350,Z4350,AB4350)=0,
                    "Incomplete",
                    "Complete"
            )
    )
)</f>
        <v>Incomplete</v>
      </c>
    </row>
    <row r="4351" spans="1:35" x14ac:dyDescent="0.3">
      <c r="A4351">
        <v>42253</v>
      </c>
      <c r="B4351" s="6">
        <v>45056.519097222219</v>
      </c>
      <c r="C4351" s="3">
        <f>INT(B4351)</f>
        <v>45056</v>
      </c>
      <c r="D4351" s="2">
        <f>MOD(B4351,1)</f>
        <v>0.51909722221898846</v>
      </c>
      <c r="E4351">
        <v>49</v>
      </c>
      <c r="F4351" t="s">
        <v>15</v>
      </c>
      <c r="G4351" t="str">
        <f xml:space="preserve"> PROPER(TRIM(CLEAN(SUBSTITUTE(F4351,CHAR(160)," "))))</f>
        <v>West</v>
      </c>
      <c r="H4351" t="s">
        <v>30</v>
      </c>
      <c r="I4351" t="str">
        <f>PROPER(TRIM(CLEAN((SUBSTITUTE(H4351,"-"," ")))))</f>
        <v>Mobile App</v>
      </c>
      <c r="J4351">
        <v>1671</v>
      </c>
      <c r="K4351" t="s">
        <v>6</v>
      </c>
      <c r="L4351" t="str">
        <f xml:space="preserve"> PROPER(TRIM(CLEAN(SUBSTITUTE(K4351,CHAR(160)," "))))</f>
        <v>Corporate</v>
      </c>
      <c r="M4351" t="s">
        <v>23</v>
      </c>
      <c r="N4351" t="str">
        <f xml:space="preserve"> PROPER(TRIM(CLEAN(SUBSTITUTE(M4351,CHAR(160)," "))))</f>
        <v>Electronics</v>
      </c>
      <c r="O4351" t="s">
        <v>34</v>
      </c>
      <c r="P4351" t="str">
        <f>IF(LEN(TRIM(Table1[[#This Row],[subcategory]]&amp;""))=0,"Unknown", PROPER(TRIM(Table1[[#This Row],[subcategory]])))</f>
        <v>Phones</v>
      </c>
      <c r="Q4351">
        <v>70.52</v>
      </c>
      <c r="R4351" s="1">
        <f>IF(LEN(TRIM(Q4351&amp;""))=0, "", VALUE(SUBSTITUTE(Q4351,"$","")))</f>
        <v>70.52</v>
      </c>
      <c r="S4351">
        <v>1</v>
      </c>
      <c r="T4351">
        <f>IF(LEN(TRIM(S4351&amp;""))=0, "", VALUE(S4351))</f>
        <v>1</v>
      </c>
      <c r="U4351">
        <v>70.52</v>
      </c>
      <c r="V4351" s="1">
        <f>IF(LEN(TRIM(U4351&amp;""))=0, "", VALUE(SUBSTITUTE(U4351,"$","")))</f>
        <v>70.52</v>
      </c>
      <c r="W4351" s="1">
        <v>55.569760000000002</v>
      </c>
      <c r="X4351" s="1">
        <f>IF(LEN(TRIM(W4351&amp;""))=0, "", VALUE(SUBSTITUTE(W4351,"$","")))</f>
        <v>55.569760000000002</v>
      </c>
      <c r="Y4351" s="5" t="s">
        <v>1398</v>
      </c>
      <c r="Z4351" s="4" cm="1">
        <f t="array" ref="Z4351">IF(
    LEN(TRIM(Y4351&amp;""))=0,
        IF(AND(ISNUMBER(net_sales_clean), ISNUMBER(profit_clean)),
            net_sales_clean - profit_clean,
            ""
        ),
    VALUE(SUBSTITUTE(Y4351,"$",""))
)</f>
        <v>32.627449404163301</v>
      </c>
      <c r="AA4351" s="5" t="s">
        <v>1397</v>
      </c>
      <c r="AB4351" s="4" cm="1">
        <f t="array" ref="AB4351">IF(
    LEN(TRIM(AA4351&amp;""))=0,
        IF(AND(ISNUMBER(net_sales_clean), ISNUMBER(cost_clean)),
            net_sales_clean - cost_clean,
            ""
        ),
    VALUE(SUBSTITUTE(AA4351,"$",""))
)</f>
        <v>22.942310595836599</v>
      </c>
      <c r="AC4351">
        <v>8</v>
      </c>
      <c r="AD4351">
        <f>IF(LEN(TRIM(AC4351&amp;""))=0, "", VALUE(AC4351))</f>
        <v>8</v>
      </c>
      <c r="AE4351">
        <v>5</v>
      </c>
      <c r="AF4351">
        <f>IF(LEN(TRIM(AE4351&amp;""))=0, "", VALUE(AE4351))</f>
        <v>5</v>
      </c>
      <c r="AG4351">
        <v>0</v>
      </c>
      <c r="AH4351">
        <f>IF(
    OR(U4351&lt;0, W4351&lt;0, Y4351&lt;0, AA4351&lt;0),
        1,
        IF(LEN(TRIM(AG4351&amp;""))=0, "", AG4351)
)</f>
        <v>0</v>
      </c>
      <c r="AI4351" t="str">
        <f>IF(
    COUNT(Q4351,V4351,X4351,Z4351,AB4351)=0,
        "Not Usable",
    IF(
        COUNT(Q4351,V4351,X4351,Z4351,AB4351)&lt;5,
            "Incomplete",
            IF(
                MIN(Q4351,V4351,X4351,Z4351,AB4351)=0,
                    "Incomplete",
                    "Complete"
            )
    )
)</f>
        <v>Complete</v>
      </c>
    </row>
    <row r="4352" spans="1:35" x14ac:dyDescent="0.3">
      <c r="A4352">
        <v>7683</v>
      </c>
      <c r="B4352" s="6">
        <v>45993.916689814818</v>
      </c>
      <c r="C4352" s="3">
        <f>INT(B4352)</f>
        <v>45993</v>
      </c>
      <c r="D4352" s="2">
        <f>MOD(B4352,1)</f>
        <v>0.91668981481780065</v>
      </c>
      <c r="E4352">
        <v>42</v>
      </c>
      <c r="F4352" t="s">
        <v>21</v>
      </c>
      <c r="G4352" t="str">
        <f xml:space="preserve"> PROPER(TRIM(CLEAN(SUBSTITUTE(F4352,CHAR(160)," "))))</f>
        <v>Midwest</v>
      </c>
      <c r="H4352" t="s">
        <v>3</v>
      </c>
      <c r="I4352" t="str">
        <f>PROPER(TRIM(CLEAN((SUBSTITUTE(H4352,"-"," ")))))</f>
        <v>Phone</v>
      </c>
      <c r="J4352">
        <v>5029</v>
      </c>
      <c r="K4352" t="s">
        <v>2</v>
      </c>
      <c r="L4352" t="str">
        <f xml:space="preserve"> PROPER(TRIM(CLEAN(SUBSTITUTE(K4352,CHAR(160)," "))))</f>
        <v>Home Office</v>
      </c>
      <c r="M4352" t="s">
        <v>9</v>
      </c>
      <c r="N4352" t="str">
        <f xml:space="preserve"> PROPER(TRIM(CLEAN(SUBSTITUTE(M4352,CHAR(160)," "))))</f>
        <v>Home</v>
      </c>
      <c r="O4352" t="s">
        <v>38</v>
      </c>
      <c r="P4352" t="str">
        <f>IF(LEN(TRIM(Table1[[#This Row],[subcategory]]&amp;""))=0,"Unknown", PROPER(TRIM(Table1[[#This Row],[subcategory]])))</f>
        <v>Kitchen</v>
      </c>
      <c r="Q4352">
        <v>71.069999999999993</v>
      </c>
      <c r="R4352" s="1">
        <f>IF(LEN(TRIM(Q4352&amp;""))=0, "", VALUE(SUBSTITUTE(Q4352,"$","")))</f>
        <v>71.069999999999993</v>
      </c>
      <c r="S4352">
        <v>2</v>
      </c>
      <c r="T4352">
        <f>IF(LEN(TRIM(S4352&amp;""))=0, "", VALUE(S4352))</f>
        <v>2</v>
      </c>
      <c r="U4352">
        <v>142.13999999999999</v>
      </c>
      <c r="V4352" s="1">
        <f>IF(LEN(TRIM(U4352&amp;""))=0, "", VALUE(SUBSTITUTE(U4352,"$","")))</f>
        <v>142.13999999999999</v>
      </c>
      <c r="W4352" s="4" t="s">
        <v>1396</v>
      </c>
      <c r="X4352" s="4">
        <f>IF(LEN(TRIM(W4352&amp;""))=0, "", VALUE(SUBSTITUTE(W4352,"$","")))</f>
        <v>119.824019999999</v>
      </c>
      <c r="Y4352" s="5" t="s">
        <v>1395</v>
      </c>
      <c r="Z4352" s="4" cm="1">
        <f t="array" ref="Z4352">IF(
    LEN(TRIM(Y4352&amp;""))=0,
        IF(AND(ISNUMBER(net_sales_clean), ISNUMBER(profit_clean)),
            net_sales_clean - profit_clean,
            ""
        ),
    VALUE(SUBSTITUTE(Y4352,"$",""))
)</f>
        <v>70.068299179952007</v>
      </c>
      <c r="AA4352" s="5" t="s">
        <v>1394</v>
      </c>
      <c r="AB4352" s="4" cm="1">
        <f t="array" ref="AB4352">IF(
    LEN(TRIM(AA4352&amp;""))=0,
        IF(AND(ISNUMBER(net_sales_clean), ISNUMBER(cost_clean)),
            net_sales_clean - cost_clean,
            ""
        ),
    VALUE(SUBSTITUTE(AA4352,"$",""))
)</f>
        <v>49.755720820047898</v>
      </c>
      <c r="AC4352">
        <v>2</v>
      </c>
      <c r="AD4352">
        <f>IF(LEN(TRIM(AC4352&amp;""))=0, "", VALUE(AC4352))</f>
        <v>2</v>
      </c>
      <c r="AE4352">
        <v>1</v>
      </c>
      <c r="AF4352">
        <f>IF(LEN(TRIM(AE4352&amp;""))=0, "", VALUE(AE4352))</f>
        <v>1</v>
      </c>
      <c r="AG4352">
        <v>0</v>
      </c>
      <c r="AH4352">
        <f>IF(
    OR(U4352&lt;0, W4352&lt;0, Y4352&lt;0, AA4352&lt;0),
        1,
        IF(LEN(TRIM(AG4352&amp;""))=0, "", AG4352)
)</f>
        <v>0</v>
      </c>
      <c r="AI4352" t="str">
        <f>IF(
    COUNT(Q4352,V4352,X4352,Z4352,AB4352)=0,
        "Not Usable",
    IF(
        COUNT(Q4352,V4352,X4352,Z4352,AB4352)&lt;5,
            "Incomplete",
            IF(
                MIN(Q4352,V4352,X4352,Z4352,AB4352)=0,
                    "Incomplete",
                    "Complete"
            )
    )
)</f>
        <v>Complete</v>
      </c>
    </row>
    <row r="4353" spans="1:35" x14ac:dyDescent="0.3">
      <c r="A4353">
        <v>34281</v>
      </c>
      <c r="B4353" s="6">
        <v>45362.390902777777</v>
      </c>
      <c r="C4353" s="3">
        <f>INT(B4353)</f>
        <v>45362</v>
      </c>
      <c r="D4353" s="2">
        <f>MOD(B4353,1)</f>
        <v>0.39090277777722804</v>
      </c>
      <c r="E4353">
        <v>33</v>
      </c>
      <c r="F4353" t="s">
        <v>33</v>
      </c>
      <c r="G4353" t="str">
        <f xml:space="preserve"> PROPER(TRIM(CLEAN(SUBSTITUTE(F4353,CHAR(160)," "))))</f>
        <v>South</v>
      </c>
      <c r="H4353" t="s">
        <v>30</v>
      </c>
      <c r="I4353" t="str">
        <f>PROPER(TRIM(CLEAN((SUBSTITUTE(H4353,"-"," ")))))</f>
        <v>Mobile App</v>
      </c>
      <c r="J4353">
        <v>28409</v>
      </c>
      <c r="K4353" t="s">
        <v>6</v>
      </c>
      <c r="L4353" t="str">
        <f xml:space="preserve"> PROPER(TRIM(CLEAN(SUBSTITUTE(K4353,CHAR(160)," "))))</f>
        <v>Corporate</v>
      </c>
      <c r="M4353" t="s">
        <v>16</v>
      </c>
      <c r="N4353" t="str">
        <f xml:space="preserve"> PROPER(TRIM(CLEAN(SUBSTITUTE(M4353,CHAR(160)," "))))</f>
        <v>Grocery</v>
      </c>
      <c r="O4353" t="s">
        <v>37</v>
      </c>
      <c r="P4353" t="str">
        <f>IF(LEN(TRIM(Table1[[#This Row],[subcategory]]&amp;""))=0,"Unknown", PROPER(TRIM(Table1[[#This Row],[subcategory]])))</f>
        <v>Produce</v>
      </c>
      <c r="Q4353">
        <v>52.11</v>
      </c>
      <c r="R4353" s="1">
        <f>IF(LEN(TRIM(Q4353&amp;""))=0, "", VALUE(SUBSTITUTE(Q4353,"$","")))</f>
        <v>52.11</v>
      </c>
      <c r="S4353">
        <v>2</v>
      </c>
      <c r="T4353">
        <f>IF(LEN(TRIM(S4353&amp;""))=0, "", VALUE(S4353))</f>
        <v>2</v>
      </c>
      <c r="U4353">
        <v>104.22</v>
      </c>
      <c r="V4353" s="1">
        <f>IF(LEN(TRIM(U4353&amp;""))=0, "", VALUE(SUBSTITUTE(U4353,"$","")))</f>
        <v>104.22</v>
      </c>
      <c r="W4353" s="1">
        <v>85.356179999999995</v>
      </c>
      <c r="X4353" s="1">
        <f>IF(LEN(TRIM(W4353&amp;""))=0, "", VALUE(SUBSTITUTE(W4353,"$","")))</f>
        <v>85.356179999999995</v>
      </c>
      <c r="Y4353">
        <v>49.191247155564099</v>
      </c>
      <c r="Z4353" s="1" cm="1">
        <f t="array" ref="Z4353">IF(
    LEN(TRIM(Y4353&amp;""))=0,
        IF(AND(ISNUMBER(net_sales_clean), ISNUMBER(profit_clean)),
            net_sales_clean - profit_clean,
            ""
        ),
    VALUE(SUBSTITUTE(Y4353,"$",""))
)</f>
        <v>49.191247155564099</v>
      </c>
      <c r="AA4353" s="5" t="s">
        <v>1393</v>
      </c>
      <c r="AB4353" s="4" cm="1">
        <f t="array" ref="AB4353">IF(
    LEN(TRIM(AA4353&amp;""))=0,
        IF(AND(ISNUMBER(net_sales_clean), ISNUMBER(cost_clean)),
            net_sales_clean - cost_clean,
            ""
        ),
    VALUE(SUBSTITUTE(AA4353,"$",""))
)</f>
        <v>36.164932844435803</v>
      </c>
      <c r="AC4353">
        <v>5</v>
      </c>
      <c r="AD4353">
        <f>IF(LEN(TRIM(AC4353&amp;""))=0, "", VALUE(AC4353))</f>
        <v>5</v>
      </c>
      <c r="AE4353">
        <v>4</v>
      </c>
      <c r="AF4353">
        <f>IF(LEN(TRIM(AE4353&amp;""))=0, "", VALUE(AE4353))</f>
        <v>4</v>
      </c>
      <c r="AG4353">
        <v>0</v>
      </c>
      <c r="AH4353">
        <f>IF(
    OR(U4353&lt;0, W4353&lt;0, Y4353&lt;0, AA4353&lt;0),
        1,
        IF(LEN(TRIM(AG4353&amp;""))=0, "", AG4353)
)</f>
        <v>0</v>
      </c>
      <c r="AI4353" t="str">
        <f>IF(
    COUNT(Q4353,V4353,X4353,Z4353,AB4353)=0,
        "Not Usable",
    IF(
        COUNT(Q4353,V4353,X4353,Z4353,AB4353)&lt;5,
            "Incomplete",
            IF(
                MIN(Q4353,V4353,X4353,Z4353,AB4353)=0,
                    "Incomplete",
                    "Complete"
            )
    )
)</f>
        <v>Complete</v>
      </c>
    </row>
    <row r="4354" spans="1:35" x14ac:dyDescent="0.3">
      <c r="A4354">
        <v>58490</v>
      </c>
      <c r="B4354" s="6">
        <v>45997.908576388887</v>
      </c>
      <c r="C4354" s="3">
        <f>INT(B4354)</f>
        <v>45997</v>
      </c>
      <c r="D4354" s="2">
        <f>MOD(B4354,1)</f>
        <v>0.90857638888701331</v>
      </c>
      <c r="E4354">
        <v>29</v>
      </c>
      <c r="F4354" t="s">
        <v>21</v>
      </c>
      <c r="G4354" t="str">
        <f xml:space="preserve"> PROPER(TRIM(CLEAN(SUBSTITUTE(F4354,CHAR(160)," "))))</f>
        <v>Midwest</v>
      </c>
      <c r="H4354" t="s">
        <v>7</v>
      </c>
      <c r="I4354" t="str">
        <f>PROPER(TRIM(CLEAN((SUBSTITUTE(H4354,"-"," ")))))</f>
        <v>In Store</v>
      </c>
      <c r="J4354">
        <v>24963</v>
      </c>
      <c r="K4354" t="s">
        <v>14</v>
      </c>
      <c r="L4354" t="str">
        <f xml:space="preserve"> PROPER(TRIM(CLEAN(SUBSTITUTE(K4354,CHAR(160)," "))))</f>
        <v>Consumer</v>
      </c>
      <c r="M4354" t="s">
        <v>19</v>
      </c>
      <c r="N4354" t="str">
        <f xml:space="preserve"> PROPER(TRIM(CLEAN(SUBSTITUTE(M4354,CHAR(160)," "))))</f>
        <v>Apparel</v>
      </c>
      <c r="O4354" t="s">
        <v>26</v>
      </c>
      <c r="P4354" t="str">
        <f>IF(LEN(TRIM(Table1[[#This Row],[subcategory]]&amp;""))=0,"Unknown", PROPER(TRIM(Table1[[#This Row],[subcategory]])))</f>
        <v>Kids</v>
      </c>
      <c r="Q4354">
        <v>135.93</v>
      </c>
      <c r="R4354" s="1">
        <f>IF(LEN(TRIM(Q4354&amp;""))=0, "", VALUE(SUBSTITUTE(Q4354,"$","")))</f>
        <v>135.93</v>
      </c>
      <c r="S4354">
        <v>4</v>
      </c>
      <c r="T4354">
        <f>IF(LEN(TRIM(S4354&amp;""))=0, "", VALUE(S4354))</f>
        <v>4</v>
      </c>
      <c r="U4354">
        <v>543.72</v>
      </c>
      <c r="V4354" s="1">
        <f>IF(LEN(TRIM(U4354&amp;""))=0, "", VALUE(SUBSTITUTE(U4354,"$","")))</f>
        <v>543.72</v>
      </c>
      <c r="W4354" s="1">
        <v>449.65643999999998</v>
      </c>
      <c r="X4354" s="1">
        <f>IF(LEN(TRIM(W4354&amp;""))=0, "", VALUE(SUBSTITUTE(W4354,"$","")))</f>
        <v>449.65643999999998</v>
      </c>
      <c r="Y4354" s="5" t="s">
        <v>1392</v>
      </c>
      <c r="Z4354" s="4" cm="1">
        <f t="array" ref="Z4354">IF(
    LEN(TRIM(Y4354&amp;""))=0,
        IF(AND(ISNUMBER(net_sales_clean), ISNUMBER(profit_clean)),
            net_sales_clean - profit_clean,
            ""
        ),
    VALUE(SUBSTITUTE(Y4354,"$",""))
)</f>
        <v>319.58368040119802</v>
      </c>
      <c r="AA4354" s="5" t="s">
        <v>1391</v>
      </c>
      <c r="AB4354" s="4" cm="1">
        <f t="array" ref="AB4354">IF(
    LEN(TRIM(AA4354&amp;""))=0,
        IF(AND(ISNUMBER(net_sales_clean), ISNUMBER(cost_clean)),
            net_sales_clean - cost_clean,
            ""
        ),
    VALUE(SUBSTITUTE(AA4354,"$",""))
)</f>
        <v>130.07275959880101</v>
      </c>
      <c r="AC4354">
        <v>6</v>
      </c>
      <c r="AD4354">
        <f>IF(LEN(TRIM(AC4354&amp;""))=0, "", VALUE(AC4354))</f>
        <v>6</v>
      </c>
      <c r="AE4354">
        <v>5</v>
      </c>
      <c r="AF4354">
        <f>IF(LEN(TRIM(AE4354&amp;""))=0, "", VALUE(AE4354))</f>
        <v>5</v>
      </c>
      <c r="AG4354">
        <v>0</v>
      </c>
      <c r="AH4354">
        <f>IF(
    OR(U4354&lt;0, W4354&lt;0, Y4354&lt;0, AA4354&lt;0),
        1,
        IF(LEN(TRIM(AG4354&amp;""))=0, "", AG4354)
)</f>
        <v>0</v>
      </c>
      <c r="AI4354" t="str">
        <f>IF(
    COUNT(Q4354,V4354,X4354,Z4354,AB4354)=0,
        "Not Usable",
    IF(
        COUNT(Q4354,V4354,X4354,Z4354,AB4354)&lt;5,
            "Incomplete",
            IF(
                MIN(Q4354,V4354,X4354,Z4354,AB4354)=0,
                    "Incomplete",
                    "Complete"
            )
    )
)</f>
        <v>Complete</v>
      </c>
    </row>
    <row r="4355" spans="1:35" x14ac:dyDescent="0.3">
      <c r="A4355">
        <v>20572</v>
      </c>
      <c r="B4355" s="6">
        <v>45412.031018518515</v>
      </c>
      <c r="C4355" s="3">
        <f>INT(B4355)</f>
        <v>45412</v>
      </c>
      <c r="D4355" s="2">
        <f>MOD(B4355,1)</f>
        <v>3.1018518515338656E-2</v>
      </c>
      <c r="E4355">
        <v>77</v>
      </c>
      <c r="F4355" t="s">
        <v>21</v>
      </c>
      <c r="G4355" t="str">
        <f xml:space="preserve"> PROPER(TRIM(CLEAN(SUBSTITUTE(F4355,CHAR(160)," "))))</f>
        <v>Midwest</v>
      </c>
      <c r="H4355" t="s">
        <v>27</v>
      </c>
      <c r="I4355" t="str">
        <f>PROPER(TRIM(CLEAN((SUBSTITUTE(H4355,"-"," ")))))</f>
        <v>In Store</v>
      </c>
      <c r="J4355">
        <v>23718</v>
      </c>
      <c r="K4355" t="s">
        <v>2</v>
      </c>
      <c r="L4355" t="str">
        <f xml:space="preserve"> PROPER(TRIM(CLEAN(SUBSTITUTE(K4355,CHAR(160)," "))))</f>
        <v>Home Office</v>
      </c>
      <c r="M4355" t="s">
        <v>19</v>
      </c>
      <c r="N4355" t="str">
        <f xml:space="preserve"> PROPER(TRIM(CLEAN(SUBSTITUTE(M4355,CHAR(160)," "))))</f>
        <v>Apparel</v>
      </c>
      <c r="P4355" t="str">
        <f>IF(LEN(TRIM(Table1[[#This Row],[subcategory]]&amp;""))=0,"Unknown", PROPER(TRIM(Table1[[#This Row],[subcategory]])))</f>
        <v>Unknown</v>
      </c>
      <c r="Q4355">
        <v>75.569999999999993</v>
      </c>
      <c r="R4355" s="1">
        <f>IF(LEN(TRIM(Q4355&amp;""))=0, "", VALUE(SUBSTITUTE(Q4355,"$","")))</f>
        <v>75.569999999999993</v>
      </c>
      <c r="S4355">
        <v>2</v>
      </c>
      <c r="T4355">
        <f>IF(LEN(TRIM(S4355&amp;""))=0, "", VALUE(S4355))</f>
        <v>2</v>
      </c>
      <c r="U4355">
        <v>151.13999999999999</v>
      </c>
      <c r="V4355" s="1">
        <f>IF(LEN(TRIM(U4355&amp;""))=0, "", VALUE(SUBSTITUTE(U4355,"$","")))</f>
        <v>151.13999999999999</v>
      </c>
      <c r="W4355" s="4" t="s">
        <v>1390</v>
      </c>
      <c r="X4355" s="4">
        <f>IF(LEN(TRIM(W4355&amp;""))=0, "", VALUE(SUBSTITUTE(W4355,"$","")))</f>
        <v>127.71329999999899</v>
      </c>
      <c r="Z4355" s="1" t="str" cm="1">
        <f t="array" ref="Z4355">IF(
    LEN(TRIM(Y4355&amp;""))=0,
        IF(AND(ISNUMBER(net_sales_clean), ISNUMBER(profit_clean)),
            net_sales_clean - profit_clean,
            ""
        ),
    VALUE(SUBSTITUTE(Y4355,"$",""))
)</f>
        <v/>
      </c>
      <c r="AB4355" s="1" t="str" cm="1">
        <f t="array" ref="AB4355">IF(
    LEN(TRIM(AA4355&amp;""))=0,
        IF(AND(ISNUMBER(net_sales_clean), ISNUMBER(cost_clean)),
            net_sales_clean - cost_clean,
            ""
        ),
    VALUE(SUBSTITUTE(AA4355,"$",""))
)</f>
        <v/>
      </c>
      <c r="AC4355">
        <v>8</v>
      </c>
      <c r="AD4355">
        <f>IF(LEN(TRIM(AC4355&amp;""))=0, "", VALUE(AC4355))</f>
        <v>8</v>
      </c>
      <c r="AE4355">
        <v>1</v>
      </c>
      <c r="AF4355">
        <f>IF(LEN(TRIM(AE4355&amp;""))=0, "", VALUE(AE4355))</f>
        <v>1</v>
      </c>
      <c r="AG4355">
        <v>0</v>
      </c>
      <c r="AH4355">
        <f>IF(
    OR(U4355&lt;0, W4355&lt;0, Y4355&lt;0, AA4355&lt;0),
        1,
        IF(LEN(TRIM(AG4355&amp;""))=0, "", AG4355)
)</f>
        <v>0</v>
      </c>
      <c r="AI4355" t="str">
        <f>IF(
    COUNT(Q4355,V4355,X4355,Z4355,AB4355)=0,
        "Not Usable",
    IF(
        COUNT(Q4355,V4355,X4355,Z4355,AB4355)&lt;5,
            "Incomplete",
            IF(
                MIN(Q4355,V4355,X4355,Z4355,AB4355)=0,
                    "Incomplete",
                    "Complete"
            )
    )
)</f>
        <v>Incomplete</v>
      </c>
    </row>
    <row r="4356" spans="1:35" x14ac:dyDescent="0.3">
      <c r="A4356">
        <v>34419</v>
      </c>
      <c r="B4356" s="6">
        <v>45766.470416666663</v>
      </c>
      <c r="C4356" s="3">
        <f>INT(B4356)</f>
        <v>45766</v>
      </c>
      <c r="D4356" s="2">
        <f>MOD(B4356,1)</f>
        <v>0.47041666666336823</v>
      </c>
      <c r="E4356">
        <v>23</v>
      </c>
      <c r="F4356" t="s">
        <v>13</v>
      </c>
      <c r="G4356" t="str">
        <f xml:space="preserve"> PROPER(TRIM(CLEAN(SUBSTITUTE(F4356,CHAR(160)," "))))</f>
        <v>Northeast</v>
      </c>
      <c r="H4356" t="s">
        <v>11</v>
      </c>
      <c r="I4356" t="str">
        <f>PROPER(TRIM(CLEAN((SUBSTITUTE(H4356,"-"," ")))))</f>
        <v>Online</v>
      </c>
      <c r="J4356">
        <v>6928</v>
      </c>
      <c r="K4356" t="s">
        <v>14</v>
      </c>
      <c r="L4356" t="str">
        <f xml:space="preserve"> PROPER(TRIM(CLEAN(SUBSTITUTE(K4356,CHAR(160)," "))))</f>
        <v>Consumer</v>
      </c>
      <c r="M4356" t="s">
        <v>1</v>
      </c>
      <c r="N4356" t="str">
        <f xml:space="preserve"> PROPER(TRIM(CLEAN(SUBSTITUTE(M4356,CHAR(160)," "))))</f>
        <v>Beauty</v>
      </c>
      <c r="O4356" t="s">
        <v>5</v>
      </c>
      <c r="P4356" t="str">
        <f>IF(LEN(TRIM(Table1[[#This Row],[subcategory]]&amp;""))=0,"Unknown", PROPER(TRIM(Table1[[#This Row],[subcategory]])))</f>
        <v>Haircare</v>
      </c>
      <c r="Q4356">
        <v>77.97</v>
      </c>
      <c r="R4356" s="1">
        <f>IF(LEN(TRIM(Q4356&amp;""))=0, "", VALUE(SUBSTITUTE(Q4356,"$","")))</f>
        <v>77.97</v>
      </c>
      <c r="S4356">
        <v>5</v>
      </c>
      <c r="T4356">
        <f>IF(LEN(TRIM(S4356&amp;""))=0, "", VALUE(S4356))</f>
        <v>5</v>
      </c>
      <c r="U4356">
        <v>389.85</v>
      </c>
      <c r="V4356" s="1">
        <f>IF(LEN(TRIM(U4356&amp;""))=0, "", VALUE(SUBSTITUTE(U4356,"$","")))</f>
        <v>389.85</v>
      </c>
      <c r="W4356" s="1">
        <v>299.40480000000002</v>
      </c>
      <c r="X4356" s="1">
        <f>IF(LEN(TRIM(W4356&amp;""))=0, "", VALUE(SUBSTITUTE(W4356,"$","")))</f>
        <v>299.40480000000002</v>
      </c>
      <c r="Y4356" s="5" t="s">
        <v>1389</v>
      </c>
      <c r="Z4356" s="4" cm="1">
        <f t="array" ref="Z4356">IF(
    LEN(TRIM(Y4356&amp;""))=0,
        IF(AND(ISNUMBER(net_sales_clean), ISNUMBER(profit_clean)),
            net_sales_clean - profit_clean,
            ""
        ),
    VALUE(SUBSTITUTE(Y4356,"$",""))
)</f>
        <v>207.538276480527</v>
      </c>
      <c r="AA4356" s="5" t="s">
        <v>1388</v>
      </c>
      <c r="AB4356" s="4" cm="1">
        <f t="array" ref="AB4356">IF(
    LEN(TRIM(AA4356&amp;""))=0,
        IF(AND(ISNUMBER(net_sales_clean), ISNUMBER(cost_clean)),
            net_sales_clean - cost_clean,
            ""
        ),
    VALUE(SUBSTITUTE(AA4356,"$",""))
)</f>
        <v>91.866523519472906</v>
      </c>
      <c r="AC4356">
        <v>8</v>
      </c>
      <c r="AD4356">
        <f>IF(LEN(TRIM(AC4356&amp;""))=0, "", VALUE(AC4356))</f>
        <v>8</v>
      </c>
      <c r="AE4356">
        <v>4</v>
      </c>
      <c r="AF4356">
        <f>IF(LEN(TRIM(AE4356&amp;""))=0, "", VALUE(AE4356))</f>
        <v>4</v>
      </c>
      <c r="AG4356">
        <v>0</v>
      </c>
      <c r="AH4356">
        <f>IF(
    OR(U4356&lt;0, W4356&lt;0, Y4356&lt;0, AA4356&lt;0),
        1,
        IF(LEN(TRIM(AG4356&amp;""))=0, "", AG4356)
)</f>
        <v>0</v>
      </c>
      <c r="AI4356" t="str">
        <f>IF(
    COUNT(Q4356,V4356,X4356,Z4356,AB4356)=0,
        "Not Usable",
    IF(
        COUNT(Q4356,V4356,X4356,Z4356,AB4356)&lt;5,
            "Incomplete",
            IF(
                MIN(Q4356,V4356,X4356,Z4356,AB4356)=0,
                    "Incomplete",
                    "Complete"
            )
    )
)</f>
        <v>Complete</v>
      </c>
    </row>
    <row r="4357" spans="1:35" x14ac:dyDescent="0.3">
      <c r="A4357">
        <v>49342</v>
      </c>
      <c r="B4357" s="6">
        <v>45606.238888888889</v>
      </c>
      <c r="C4357" s="3">
        <f>INT(B4357)</f>
        <v>45606</v>
      </c>
      <c r="D4357" s="2">
        <f>MOD(B4357,1)</f>
        <v>0.23888888888905058</v>
      </c>
      <c r="E4357">
        <v>62</v>
      </c>
      <c r="F4357" t="s">
        <v>8</v>
      </c>
      <c r="G4357" t="str">
        <f xml:space="preserve"> PROPER(TRIM(CLEAN(SUBSTITUTE(F4357,CHAR(160)," "))))</f>
        <v>West</v>
      </c>
      <c r="H4357" t="s">
        <v>30</v>
      </c>
      <c r="I4357" t="str">
        <f>PROPER(TRIM(CLEAN((SUBSTITUTE(H4357,"-"," ")))))</f>
        <v>Mobile App</v>
      </c>
      <c r="J4357">
        <v>29041</v>
      </c>
      <c r="K4357" t="s">
        <v>6</v>
      </c>
      <c r="L4357" t="str">
        <f xml:space="preserve"> PROPER(TRIM(CLEAN(SUBSTITUTE(K4357,CHAR(160)," "))))</f>
        <v>Corporate</v>
      </c>
      <c r="M4357" t="s">
        <v>1</v>
      </c>
      <c r="N4357" t="str">
        <f xml:space="preserve"> PROPER(TRIM(CLEAN(SUBSTITUTE(M4357,CHAR(160)," "))))</f>
        <v>Beauty</v>
      </c>
      <c r="O4357" t="s">
        <v>39</v>
      </c>
      <c r="P4357" t="str">
        <f>IF(LEN(TRIM(Table1[[#This Row],[subcategory]]&amp;""))=0,"Unknown", PROPER(TRIM(Table1[[#This Row],[subcategory]])))</f>
        <v>Fragrance</v>
      </c>
      <c r="Q4357">
        <v>18.96</v>
      </c>
      <c r="R4357" s="1">
        <f>IF(LEN(TRIM(Q4357&amp;""))=0, "", VALUE(SUBSTITUTE(Q4357,"$","")))</f>
        <v>18.96</v>
      </c>
      <c r="S4357">
        <v>4</v>
      </c>
      <c r="T4357">
        <f>IF(LEN(TRIM(S4357&amp;""))=0, "", VALUE(S4357))</f>
        <v>4</v>
      </c>
      <c r="U4357">
        <v>75.84</v>
      </c>
      <c r="V4357" s="1">
        <f>IF(LEN(TRIM(U4357&amp;""))=0, "", VALUE(SUBSTITUTE(U4357,"$","")))</f>
        <v>75.84</v>
      </c>
      <c r="W4357" s="1">
        <v>64.388159999999999</v>
      </c>
      <c r="X4357" s="1">
        <f>IF(LEN(TRIM(W4357&amp;""))=0, "", VALUE(SUBSTITUTE(W4357,"$","")))</f>
        <v>64.388159999999999</v>
      </c>
      <c r="Z4357" s="1" t="str" cm="1">
        <f t="array" ref="Z4357">IF(
    LEN(TRIM(Y4357&amp;""))=0,
        IF(AND(ISNUMBER(net_sales_clean), ISNUMBER(profit_clean)),
            net_sales_clean - profit_clean,
            ""
        ),
    VALUE(SUBSTITUTE(Y4357,"$",""))
)</f>
        <v/>
      </c>
      <c r="AB4357" s="1" t="str" cm="1">
        <f t="array" ref="AB4357">IF(
    LEN(TRIM(AA4357&amp;""))=0,
        IF(AND(ISNUMBER(net_sales_clean), ISNUMBER(cost_clean)),
            net_sales_clean - cost_clean,
            ""
        ),
    VALUE(SUBSTITUTE(AA4357,"$",""))
)</f>
        <v/>
      </c>
      <c r="AC4357">
        <v>9</v>
      </c>
      <c r="AD4357">
        <f>IF(LEN(TRIM(AC4357&amp;""))=0, "", VALUE(AC4357))</f>
        <v>9</v>
      </c>
      <c r="AE4357">
        <v>2</v>
      </c>
      <c r="AF4357">
        <f>IF(LEN(TRIM(AE4357&amp;""))=0, "", VALUE(AE4357))</f>
        <v>2</v>
      </c>
      <c r="AG4357">
        <v>0</v>
      </c>
      <c r="AH4357">
        <f>IF(
    OR(U4357&lt;0, W4357&lt;0, Y4357&lt;0, AA4357&lt;0),
        1,
        IF(LEN(TRIM(AG4357&amp;""))=0, "", AG4357)
)</f>
        <v>0</v>
      </c>
      <c r="AI4357" t="str">
        <f>IF(
    COUNT(Q4357,V4357,X4357,Z4357,AB4357)=0,
        "Not Usable",
    IF(
        COUNT(Q4357,V4357,X4357,Z4357,AB4357)&lt;5,
            "Incomplete",
            IF(
                MIN(Q4357,V4357,X4357,Z4357,AB4357)=0,
                    "Incomplete",
                    "Complete"
            )
    )
)</f>
        <v>Incomplete</v>
      </c>
    </row>
    <row r="4358" spans="1:35" x14ac:dyDescent="0.3">
      <c r="A4358">
        <v>23097</v>
      </c>
      <c r="B4358" s="6">
        <v>45722.324166666665</v>
      </c>
      <c r="C4358" s="3">
        <f>INT(B4358)</f>
        <v>45722</v>
      </c>
      <c r="D4358" s="2">
        <f>MOD(B4358,1)</f>
        <v>0.3241666666654055</v>
      </c>
      <c r="E4358">
        <v>2</v>
      </c>
      <c r="F4358" t="s">
        <v>15</v>
      </c>
      <c r="G4358" t="str">
        <f xml:space="preserve"> PROPER(TRIM(CLEAN(SUBSTITUTE(F4358,CHAR(160)," "))))</f>
        <v>West</v>
      </c>
      <c r="H4358" t="s">
        <v>30</v>
      </c>
      <c r="I4358" t="str">
        <f>PROPER(TRIM(CLEAN((SUBSTITUTE(H4358,"-"," ")))))</f>
        <v>Mobile App</v>
      </c>
      <c r="J4358">
        <v>19735</v>
      </c>
      <c r="K4358" t="s">
        <v>14</v>
      </c>
      <c r="L4358" t="str">
        <f xml:space="preserve"> PROPER(TRIM(CLEAN(SUBSTITUTE(K4358,CHAR(160)," "))))</f>
        <v>Consumer</v>
      </c>
      <c r="M4358" t="s">
        <v>23</v>
      </c>
      <c r="N4358" t="str">
        <f xml:space="preserve"> PROPER(TRIM(CLEAN(SUBSTITUTE(M4358,CHAR(160)," "))))</f>
        <v>Electronics</v>
      </c>
      <c r="O4358" t="s">
        <v>22</v>
      </c>
      <c r="P4358" t="str">
        <f>IF(LEN(TRIM(Table1[[#This Row],[subcategory]]&amp;""))=0,"Unknown", PROPER(TRIM(Table1[[#This Row],[subcategory]])))</f>
        <v>Audio</v>
      </c>
      <c r="Q4358">
        <v>126.19</v>
      </c>
      <c r="R4358" s="1">
        <f>IF(LEN(TRIM(Q4358&amp;""))=0, "", VALUE(SUBSTITUTE(Q4358,"$","")))</f>
        <v>126.19</v>
      </c>
      <c r="S4358">
        <v>3</v>
      </c>
      <c r="T4358">
        <f>IF(LEN(TRIM(S4358&amp;""))=0, "", VALUE(S4358))</f>
        <v>3</v>
      </c>
      <c r="U4358">
        <v>378.57</v>
      </c>
      <c r="V4358" s="1">
        <f>IF(LEN(TRIM(U4358&amp;""))=0, "", VALUE(SUBSTITUTE(U4358,"$","")))</f>
        <v>378.57</v>
      </c>
      <c r="W4358" s="4" t="s">
        <v>1387</v>
      </c>
      <c r="X4358" s="4">
        <f>IF(LEN(TRIM(W4358&amp;""))=0, "", VALUE(SUBSTITUTE(W4358,"$","")))</f>
        <v>356.99150999999898</v>
      </c>
      <c r="Y4358" s="5" t="s">
        <v>1386</v>
      </c>
      <c r="Z4358" s="4" cm="1">
        <f t="array" ref="Z4358">IF(
    LEN(TRIM(Y4358&amp;""))=0,
        IF(AND(ISNUMBER(net_sales_clean), ISNUMBER(profit_clean)),
            net_sales_clean - profit_clean,
            ""
        ),
    VALUE(SUBSTITUTE(Y4358,"$",""))
)</f>
        <v>297.60295701272003</v>
      </c>
      <c r="AA4358" s="5" t="s">
        <v>1385</v>
      </c>
      <c r="AB4358" s="4" cm="1">
        <f t="array" ref="AB4358">IF(
    LEN(TRIM(AA4358&amp;""))=0,
        IF(AND(ISNUMBER(net_sales_clean), ISNUMBER(cost_clean)),
            net_sales_clean - cost_clean,
            ""
        ),
    VALUE(SUBSTITUTE(AA4358,"$",""))
)</f>
        <v>59.388552987279297</v>
      </c>
      <c r="AC4358">
        <v>8</v>
      </c>
      <c r="AD4358">
        <f>IF(LEN(TRIM(AC4358&amp;""))=0, "", VALUE(AC4358))</f>
        <v>8</v>
      </c>
      <c r="AE4358">
        <v>5</v>
      </c>
      <c r="AF4358">
        <f>IF(LEN(TRIM(AE4358&amp;""))=0, "", VALUE(AE4358))</f>
        <v>5</v>
      </c>
      <c r="AG4358">
        <v>0</v>
      </c>
      <c r="AH4358">
        <f>IF(
    OR(U4358&lt;0, W4358&lt;0, Y4358&lt;0, AA4358&lt;0),
        1,
        IF(LEN(TRIM(AG4358&amp;""))=0, "", AG4358)
)</f>
        <v>0</v>
      </c>
      <c r="AI4358" t="str">
        <f>IF(
    COUNT(Q4358,V4358,X4358,Z4358,AB4358)=0,
        "Not Usable",
    IF(
        COUNT(Q4358,V4358,X4358,Z4358,AB4358)&lt;5,
            "Incomplete",
            IF(
                MIN(Q4358,V4358,X4358,Z4358,AB4358)=0,
                    "Incomplete",
                    "Complete"
            )
    )
)</f>
        <v>Complete</v>
      </c>
    </row>
    <row r="4359" spans="1:35" x14ac:dyDescent="0.3">
      <c r="A4359">
        <v>47128</v>
      </c>
      <c r="B4359" s="6">
        <v>45139.539895833332</v>
      </c>
      <c r="C4359" s="3">
        <f>INT(B4359)</f>
        <v>45139</v>
      </c>
      <c r="D4359" s="2">
        <f>MOD(B4359,1)</f>
        <v>0.53989583333168412</v>
      </c>
      <c r="E4359">
        <v>12</v>
      </c>
      <c r="F4359" t="s">
        <v>15</v>
      </c>
      <c r="G4359" t="str">
        <f xml:space="preserve"> PROPER(TRIM(CLEAN(SUBSTITUTE(F4359,CHAR(160)," "))))</f>
        <v>West</v>
      </c>
      <c r="H4359" t="s">
        <v>7</v>
      </c>
      <c r="I4359" t="str">
        <f>PROPER(TRIM(CLEAN((SUBSTITUTE(H4359,"-"," ")))))</f>
        <v>In Store</v>
      </c>
      <c r="J4359">
        <v>4666</v>
      </c>
      <c r="K4359" t="s">
        <v>10</v>
      </c>
      <c r="L4359" t="str">
        <f xml:space="preserve"> PROPER(TRIM(CLEAN(SUBSTITUTE(K4359,CHAR(160)," "))))</f>
        <v>Consumer</v>
      </c>
      <c r="M4359" t="s">
        <v>16</v>
      </c>
      <c r="N4359" t="str">
        <f xml:space="preserve"> PROPER(TRIM(CLEAN(SUBSTITUTE(M4359,CHAR(160)," "))))</f>
        <v>Grocery</v>
      </c>
      <c r="O4359" t="s">
        <v>28</v>
      </c>
      <c r="P4359" t="str">
        <f>IF(LEN(TRIM(Table1[[#This Row],[subcategory]]&amp;""))=0,"Unknown", PROPER(TRIM(Table1[[#This Row],[subcategory]])))</f>
        <v>Pantry</v>
      </c>
      <c r="Q4359">
        <v>29.2</v>
      </c>
      <c r="R4359" s="1">
        <f>IF(LEN(TRIM(Q4359&amp;""))=0, "", VALUE(SUBSTITUTE(Q4359,"$","")))</f>
        <v>29.2</v>
      </c>
      <c r="S4359">
        <v>3</v>
      </c>
      <c r="T4359">
        <f>IF(LEN(TRIM(S4359&amp;""))=0, "", VALUE(S4359))</f>
        <v>3</v>
      </c>
      <c r="U4359">
        <v>87.6</v>
      </c>
      <c r="V4359" s="1">
        <f>IF(LEN(TRIM(U4359&amp;""))=0, "", VALUE(SUBSTITUTE(U4359,"$","")))</f>
        <v>87.6</v>
      </c>
      <c r="W4359" s="1">
        <v>55.363199999999999</v>
      </c>
      <c r="X4359" s="1">
        <f>IF(LEN(TRIM(W4359&amp;""))=0, "", VALUE(SUBSTITUTE(W4359,"$","")))</f>
        <v>55.363199999999999</v>
      </c>
      <c r="Y4359" s="5" t="s">
        <v>1384</v>
      </c>
      <c r="Z4359" s="4" cm="1">
        <f t="array" ref="Z4359">IF(
    LEN(TRIM(Y4359&amp;""))=0,
        IF(AND(ISNUMBER(net_sales_clean), ISNUMBER(profit_clean)),
            net_sales_clean - profit_clean,
            ""
        ),
    VALUE(SUBSTITUTE(Y4359,"$",""))
)</f>
        <v>41.5129640632302</v>
      </c>
      <c r="AA4359" s="5" t="s">
        <v>1383</v>
      </c>
      <c r="AB4359" s="4" cm="1">
        <f t="array" ref="AB4359">IF(
    LEN(TRIM(AA4359&amp;""))=0,
        IF(AND(ISNUMBER(net_sales_clean), ISNUMBER(cost_clean)),
            net_sales_clean - cost_clean,
            ""
        ),
    VALUE(SUBSTITUTE(AA4359,"$",""))
)</f>
        <v>13.8502359367697</v>
      </c>
      <c r="AC4359">
        <v>5</v>
      </c>
      <c r="AD4359">
        <f>IF(LEN(TRIM(AC4359&amp;""))=0, "", VALUE(AC4359))</f>
        <v>5</v>
      </c>
      <c r="AE4359">
        <v>5</v>
      </c>
      <c r="AF4359">
        <f>IF(LEN(TRIM(AE4359&amp;""))=0, "", VALUE(AE4359))</f>
        <v>5</v>
      </c>
      <c r="AG4359">
        <v>0</v>
      </c>
      <c r="AH4359">
        <f>IF(
    OR(U4359&lt;0, W4359&lt;0, Y4359&lt;0, AA4359&lt;0),
        1,
        IF(LEN(TRIM(AG4359&amp;""))=0, "", AG4359)
)</f>
        <v>0</v>
      </c>
      <c r="AI4359" t="str">
        <f>IF(
    COUNT(Q4359,V4359,X4359,Z4359,AB4359)=0,
        "Not Usable",
    IF(
        COUNT(Q4359,V4359,X4359,Z4359,AB4359)&lt;5,
            "Incomplete",
            IF(
                MIN(Q4359,V4359,X4359,Z4359,AB4359)=0,
                    "Incomplete",
                    "Complete"
            )
    )
)</f>
        <v>Complete</v>
      </c>
    </row>
    <row r="4360" spans="1:35" x14ac:dyDescent="0.3">
      <c r="A4360">
        <v>19169</v>
      </c>
      <c r="B4360" s="6">
        <v>45695.768009259256</v>
      </c>
      <c r="C4360" s="3">
        <f>INT(B4360)</f>
        <v>45695</v>
      </c>
      <c r="D4360" s="2">
        <f>MOD(B4360,1)</f>
        <v>0.76800925925635966</v>
      </c>
      <c r="E4360">
        <v>7</v>
      </c>
      <c r="F4360" t="s">
        <v>21</v>
      </c>
      <c r="G4360" t="str">
        <f xml:space="preserve"> PROPER(TRIM(CLEAN(SUBSTITUTE(F4360,CHAR(160)," "))))</f>
        <v>Midwest</v>
      </c>
      <c r="H4360" t="s">
        <v>30</v>
      </c>
      <c r="I4360" t="str">
        <f>PROPER(TRIM(CLEAN((SUBSTITUTE(H4360,"-"," ")))))</f>
        <v>Mobile App</v>
      </c>
      <c r="J4360">
        <v>21847</v>
      </c>
      <c r="K4360" t="s">
        <v>14</v>
      </c>
      <c r="L4360" t="str">
        <f xml:space="preserve"> PROPER(TRIM(CLEAN(SUBSTITUTE(K4360,CHAR(160)," "))))</f>
        <v>Consumer</v>
      </c>
      <c r="M4360" t="s">
        <v>23</v>
      </c>
      <c r="N4360" t="str">
        <f xml:space="preserve"> PROPER(TRIM(CLEAN(SUBSTITUTE(M4360,CHAR(160)," "))))</f>
        <v>Electronics</v>
      </c>
      <c r="O4360" t="s">
        <v>25</v>
      </c>
      <c r="P4360" t="str">
        <f>IF(LEN(TRIM(Table1[[#This Row],[subcategory]]&amp;""))=0,"Unknown", PROPER(TRIM(Table1[[#This Row],[subcategory]])))</f>
        <v>Laptops</v>
      </c>
      <c r="Q4360">
        <v>61.87</v>
      </c>
      <c r="R4360" s="1">
        <f>IF(LEN(TRIM(Q4360&amp;""))=0, "", VALUE(SUBSTITUTE(Q4360,"$","")))</f>
        <v>61.87</v>
      </c>
      <c r="S4360">
        <v>2</v>
      </c>
      <c r="T4360">
        <f>IF(LEN(TRIM(S4360&amp;""))=0, "", VALUE(S4360))</f>
        <v>2</v>
      </c>
      <c r="U4360">
        <v>123.74</v>
      </c>
      <c r="V4360" s="1">
        <f>IF(LEN(TRIM(U4360&amp;""))=0, "", VALUE(SUBSTITUTE(U4360,"$","")))</f>
        <v>123.74</v>
      </c>
      <c r="W4360" s="4" t="s">
        <v>1382</v>
      </c>
      <c r="X4360" s="4">
        <f>IF(LEN(TRIM(W4360&amp;""))=0, "", VALUE(SUBSTITUTE(W4360,"$","")))</f>
        <v>107.530059999999</v>
      </c>
      <c r="Y4360" s="5" t="s">
        <v>1381</v>
      </c>
      <c r="Z4360" s="4" cm="1">
        <f t="array" ref="Z4360">IF(
    LEN(TRIM(Y4360&amp;""))=0,
        IF(AND(ISNUMBER(net_sales_clean), ISNUMBER(profit_clean)),
            net_sales_clean - profit_clean,
            ""
        ),
    VALUE(SUBSTITUTE(Y4360,"$",""))
)</f>
        <v>81.4392941955537</v>
      </c>
      <c r="AA4360" s="5" t="s">
        <v>1380</v>
      </c>
      <c r="AB4360" s="4" cm="1">
        <f t="array" ref="AB4360">IF(
    LEN(TRIM(AA4360&amp;""))=0,
        IF(AND(ISNUMBER(net_sales_clean), ISNUMBER(cost_clean)),
            net_sales_clean - cost_clean,
            ""
        ),
    VALUE(SUBSTITUTE(AA4360,"$",""))
)</f>
        <v>26.0907658044462</v>
      </c>
      <c r="AC4360">
        <v>2</v>
      </c>
      <c r="AD4360">
        <f>IF(LEN(TRIM(AC4360&amp;""))=0, "", VALUE(AC4360))</f>
        <v>2</v>
      </c>
      <c r="AE4360">
        <v>5</v>
      </c>
      <c r="AF4360">
        <f>IF(LEN(TRIM(AE4360&amp;""))=0, "", VALUE(AE4360))</f>
        <v>5</v>
      </c>
      <c r="AG4360">
        <v>1</v>
      </c>
      <c r="AH4360">
        <f>IF(
    OR(U4360&lt;0, W4360&lt;0, Y4360&lt;0, AA4360&lt;0),
        1,
        IF(LEN(TRIM(AG4360&amp;""))=0, "", AG4360)
)</f>
        <v>1</v>
      </c>
      <c r="AI4360" t="str">
        <f>IF(
    COUNT(Q4360,V4360,X4360,Z4360,AB4360)=0,
        "Not Usable",
    IF(
        COUNT(Q4360,V4360,X4360,Z4360,AB4360)&lt;5,
            "Incomplete",
            IF(
                MIN(Q4360,V4360,X4360,Z4360,AB4360)=0,
                    "Incomplete",
                    "Complete"
            )
    )
)</f>
        <v>Complete</v>
      </c>
    </row>
    <row r="4361" spans="1:35" x14ac:dyDescent="0.3">
      <c r="A4361">
        <v>29504</v>
      </c>
      <c r="B4361" s="6">
        <v>45351.075092592589</v>
      </c>
      <c r="C4361" s="3">
        <f>INT(B4361)</f>
        <v>45351</v>
      </c>
      <c r="D4361" s="2">
        <f>MOD(B4361,1)</f>
        <v>7.5092592589498963E-2</v>
      </c>
      <c r="E4361">
        <v>48</v>
      </c>
      <c r="F4361" t="s">
        <v>8</v>
      </c>
      <c r="G4361" t="str">
        <f xml:space="preserve"> PROPER(TRIM(CLEAN(SUBSTITUTE(F4361,CHAR(160)," "))))</f>
        <v>West</v>
      </c>
      <c r="H4361" t="s">
        <v>3</v>
      </c>
      <c r="I4361" t="str">
        <f>PROPER(TRIM(CLEAN((SUBSTITUTE(H4361,"-"," ")))))</f>
        <v>Phone</v>
      </c>
      <c r="J4361">
        <v>23318</v>
      </c>
      <c r="K4361" t="s">
        <v>6</v>
      </c>
      <c r="L4361" t="str">
        <f xml:space="preserve"> PROPER(TRIM(CLEAN(SUBSTITUTE(K4361,CHAR(160)," "))))</f>
        <v>Corporate</v>
      </c>
      <c r="M4361" t="s">
        <v>19</v>
      </c>
      <c r="N4361" t="str">
        <f xml:space="preserve"> PROPER(TRIM(CLEAN(SUBSTITUTE(M4361,CHAR(160)," "))))</f>
        <v>Apparel</v>
      </c>
      <c r="O4361" t="s">
        <v>26</v>
      </c>
      <c r="P4361" t="str">
        <f>IF(LEN(TRIM(Table1[[#This Row],[subcategory]]&amp;""))=0,"Unknown", PROPER(TRIM(Table1[[#This Row],[subcategory]])))</f>
        <v>Kids</v>
      </c>
      <c r="Q4361">
        <v>184.67</v>
      </c>
      <c r="R4361" s="1">
        <f>IF(LEN(TRIM(Q4361&amp;""))=0, "", VALUE(SUBSTITUTE(Q4361,"$","")))</f>
        <v>184.67</v>
      </c>
      <c r="S4361">
        <v>1</v>
      </c>
      <c r="T4361">
        <f>IF(LEN(TRIM(S4361&amp;""))=0, "", VALUE(S4361))</f>
        <v>1</v>
      </c>
      <c r="U4361">
        <v>184.67</v>
      </c>
      <c r="V4361" s="1">
        <f>IF(LEN(TRIM(U4361&amp;""))=0, "", VALUE(SUBSTITUTE(U4361,"$","")))</f>
        <v>184.67</v>
      </c>
      <c r="W4361" s="4" t="s">
        <v>1379</v>
      </c>
      <c r="X4361" s="4">
        <f>IF(LEN(TRIM(W4361&amp;""))=0, "", VALUE(SUBSTITUTE(W4361,"$","")))</f>
        <v>92.704339999999902</v>
      </c>
      <c r="Y4361" s="5" t="s">
        <v>1378</v>
      </c>
      <c r="Z4361" s="4" cm="1">
        <f t="array" ref="Z4361">IF(
    LEN(TRIM(Y4361&amp;""))=0,
        IF(AND(ISNUMBER(net_sales_clean), ISNUMBER(profit_clean)),
            net_sales_clean - profit_clean,
            ""
        ),
    VALUE(SUBSTITUTE(Y4361,"$",""))
)</f>
        <v>51.290823060485401</v>
      </c>
      <c r="AA4361" s="5" t="s">
        <v>1377</v>
      </c>
      <c r="AB4361" s="4" cm="1">
        <f t="array" ref="AB4361">IF(
    LEN(TRIM(AA4361&amp;""))=0,
        IF(AND(ISNUMBER(net_sales_clean), ISNUMBER(cost_clean)),
            net_sales_clean - cost_clean,
            ""
        ),
    VALUE(SUBSTITUTE(AA4361,"$",""))
)</f>
        <v>41.413516939514501</v>
      </c>
      <c r="AC4361">
        <v>2</v>
      </c>
      <c r="AD4361">
        <f>IF(LEN(TRIM(AC4361&amp;""))=0, "", VALUE(AC4361))</f>
        <v>2</v>
      </c>
      <c r="AE4361">
        <v>4</v>
      </c>
      <c r="AF4361">
        <f>IF(LEN(TRIM(AE4361&amp;""))=0, "", VALUE(AE4361))</f>
        <v>4</v>
      </c>
      <c r="AG4361">
        <v>0</v>
      </c>
      <c r="AH4361">
        <f>IF(
    OR(U4361&lt;0, W4361&lt;0, Y4361&lt;0, AA4361&lt;0),
        1,
        IF(LEN(TRIM(AG4361&amp;""))=0, "", AG4361)
)</f>
        <v>0</v>
      </c>
      <c r="AI4361" t="str">
        <f>IF(
    COUNT(Q4361,V4361,X4361,Z4361,AB4361)=0,
        "Not Usable",
    IF(
        COUNT(Q4361,V4361,X4361,Z4361,AB4361)&lt;5,
            "Incomplete",
            IF(
                MIN(Q4361,V4361,X4361,Z4361,AB4361)=0,
                    "Incomplete",
                    "Complete"
            )
    )
)</f>
        <v>Complete</v>
      </c>
    </row>
    <row r="4362" spans="1:35" x14ac:dyDescent="0.3">
      <c r="A4362">
        <v>29194</v>
      </c>
      <c r="B4362" s="6">
        <v>45440.123668981483</v>
      </c>
      <c r="C4362" s="3">
        <f>INT(B4362)</f>
        <v>45440</v>
      </c>
      <c r="D4362" s="2">
        <f>MOD(B4362,1)</f>
        <v>0.12366898148320615</v>
      </c>
      <c r="E4362">
        <v>28</v>
      </c>
      <c r="F4362" t="s">
        <v>13</v>
      </c>
      <c r="G4362" t="str">
        <f xml:space="preserve"> PROPER(TRIM(CLEAN(SUBSTITUTE(F4362,CHAR(160)," "))))</f>
        <v>Northeast</v>
      </c>
      <c r="H4362" t="s">
        <v>3</v>
      </c>
      <c r="I4362" t="str">
        <f>PROPER(TRIM(CLEAN((SUBSTITUTE(H4362,"-"," ")))))</f>
        <v>Phone</v>
      </c>
      <c r="J4362">
        <v>10773</v>
      </c>
      <c r="K4362" t="s">
        <v>2</v>
      </c>
      <c r="L4362" t="str">
        <f xml:space="preserve"> PROPER(TRIM(CLEAN(SUBSTITUTE(K4362,CHAR(160)," "))))</f>
        <v>Home Office</v>
      </c>
      <c r="M4362" t="s">
        <v>1</v>
      </c>
      <c r="N4362" t="str">
        <f xml:space="preserve"> PROPER(TRIM(CLEAN(SUBSTITUTE(M4362,CHAR(160)," "))))</f>
        <v>Beauty</v>
      </c>
      <c r="P4362" t="str">
        <f>IF(LEN(TRIM(Table1[[#This Row],[subcategory]]&amp;""))=0,"Unknown", PROPER(TRIM(Table1[[#This Row],[subcategory]])))</f>
        <v>Unknown</v>
      </c>
      <c r="Q4362">
        <v>88.29</v>
      </c>
      <c r="R4362" s="1">
        <f>IF(LEN(TRIM(Q4362&amp;""))=0, "", VALUE(SUBSTITUTE(Q4362,"$","")))</f>
        <v>88.29</v>
      </c>
      <c r="S4362">
        <v>5</v>
      </c>
      <c r="T4362">
        <f>IF(LEN(TRIM(S4362&amp;""))=0, "", VALUE(S4362))</f>
        <v>5</v>
      </c>
      <c r="U4362" s="5" t="s">
        <v>164</v>
      </c>
      <c r="V4362" s="4">
        <f>IF(LEN(TRIM(U4362&amp;""))=0, "", VALUE(SUBSTITUTE(U4362,"$","")))</f>
        <v>441.45</v>
      </c>
      <c r="W4362" s="4" t="s">
        <v>1376</v>
      </c>
      <c r="X4362" s="4">
        <f>IF(LEN(TRIM(W4362&amp;""))=0, "", VALUE(SUBSTITUTE(W4362,"$","")))</f>
        <v>307.69065000000001</v>
      </c>
      <c r="Y4362" s="5" t="s">
        <v>1375</v>
      </c>
      <c r="Z4362" s="4" cm="1">
        <f t="array" ref="Z4362">IF(
    LEN(TRIM(Y4362&amp;""))=0,
        IF(AND(ISNUMBER(net_sales_clean), ISNUMBER(profit_clean)),
            net_sales_clean - profit_clean,
            ""
        ),
    VALUE(SUBSTITUTE(Y4362,"$",""))
)</f>
        <v>182.99706137205001</v>
      </c>
      <c r="AA4362" s="5" t="s">
        <v>1374</v>
      </c>
      <c r="AB4362" s="4" cm="1">
        <f t="array" ref="AB4362">IF(
    LEN(TRIM(AA4362&amp;""))=0,
        IF(AND(ISNUMBER(net_sales_clean), ISNUMBER(cost_clean)),
            net_sales_clean - cost_clean,
            ""
        ),
    VALUE(SUBSTITUTE(AA4362,"$",""))
)</f>
        <v>124.693588627949</v>
      </c>
      <c r="AC4362">
        <v>5</v>
      </c>
      <c r="AD4362">
        <f>IF(LEN(TRIM(AC4362&amp;""))=0, "", VALUE(AC4362))</f>
        <v>5</v>
      </c>
      <c r="AE4362">
        <v>2</v>
      </c>
      <c r="AF4362">
        <f>IF(LEN(TRIM(AE4362&amp;""))=0, "", VALUE(AE4362))</f>
        <v>2</v>
      </c>
      <c r="AG4362">
        <v>0</v>
      </c>
      <c r="AH4362">
        <f>IF(
    OR(U4362&lt;0, W4362&lt;0, Y4362&lt;0, AA4362&lt;0),
        1,
        IF(LEN(TRIM(AG4362&amp;""))=0, "", AG4362)
)</f>
        <v>0</v>
      </c>
      <c r="AI4362" t="str">
        <f>IF(
    COUNT(Q4362,V4362,X4362,Z4362,AB4362)=0,
        "Not Usable",
    IF(
        COUNT(Q4362,V4362,X4362,Z4362,AB4362)&lt;5,
            "Incomplete",
            IF(
                MIN(Q4362,V4362,X4362,Z4362,AB4362)=0,
                    "Incomplete",
                    "Complete"
            )
    )
)</f>
        <v>Complete</v>
      </c>
    </row>
    <row r="4363" spans="1:35" x14ac:dyDescent="0.3">
      <c r="A4363">
        <v>24466</v>
      </c>
      <c r="B4363" s="6">
        <v>45137.330578703702</v>
      </c>
      <c r="C4363" s="3">
        <f>INT(B4363)</f>
        <v>45137</v>
      </c>
      <c r="D4363" s="2">
        <f>MOD(B4363,1)</f>
        <v>0.33057870370248565</v>
      </c>
      <c r="E4363">
        <v>44</v>
      </c>
      <c r="F4363" t="s">
        <v>15</v>
      </c>
      <c r="G4363" t="str">
        <f xml:space="preserve"> PROPER(TRIM(CLEAN(SUBSTITUTE(F4363,CHAR(160)," "))))</f>
        <v>West</v>
      </c>
      <c r="H4363" t="s">
        <v>27</v>
      </c>
      <c r="I4363" t="str">
        <f>PROPER(TRIM(CLEAN((SUBSTITUTE(H4363,"-"," ")))))</f>
        <v>In Store</v>
      </c>
      <c r="J4363">
        <v>26338</v>
      </c>
      <c r="K4363" t="s">
        <v>10</v>
      </c>
      <c r="L4363" t="str">
        <f xml:space="preserve"> PROPER(TRIM(CLEAN(SUBSTITUTE(K4363,CHAR(160)," "))))</f>
        <v>Consumer</v>
      </c>
      <c r="M4363" t="s">
        <v>9</v>
      </c>
      <c r="N4363" t="str">
        <f xml:space="preserve"> PROPER(TRIM(CLEAN(SUBSTITUTE(M4363,CHAR(160)," "))))</f>
        <v>Home</v>
      </c>
      <c r="O4363" t="s">
        <v>36</v>
      </c>
      <c r="P4363" t="str">
        <f>IF(LEN(TRIM(Table1[[#This Row],[subcategory]]&amp;""))=0,"Unknown", PROPER(TRIM(Table1[[#This Row],[subcategory]])))</f>
        <v>Bedding</v>
      </c>
      <c r="Q4363">
        <v>37.76</v>
      </c>
      <c r="R4363" s="1">
        <f>IF(LEN(TRIM(Q4363&amp;""))=0, "", VALUE(SUBSTITUTE(Q4363,"$","")))</f>
        <v>37.76</v>
      </c>
      <c r="S4363">
        <v>2</v>
      </c>
      <c r="T4363">
        <f>IF(LEN(TRIM(S4363&amp;""))=0, "", VALUE(S4363))</f>
        <v>2</v>
      </c>
      <c r="U4363">
        <v>75.52</v>
      </c>
      <c r="V4363" s="1">
        <f>IF(LEN(TRIM(U4363&amp;""))=0, "", VALUE(SUBSTITUTE(U4363,"$","")))</f>
        <v>75.52</v>
      </c>
      <c r="W4363" s="4" t="s">
        <v>1373</v>
      </c>
      <c r="X4363" s="4">
        <f>IF(LEN(TRIM(W4363&amp;""))=0, "", VALUE(SUBSTITUTE(W4363,"$","")))</f>
        <v>57.168639999999897</v>
      </c>
      <c r="Z4363" s="1" t="str" cm="1">
        <f t="array" ref="Z4363">IF(
    LEN(TRIM(Y4363&amp;""))=0,
        IF(AND(ISNUMBER(net_sales_clean), ISNUMBER(profit_clean)),
            net_sales_clean - profit_clean,
            ""
        ),
    VALUE(SUBSTITUTE(Y4363,"$",""))
)</f>
        <v/>
      </c>
      <c r="AB4363" s="1" t="str" cm="1">
        <f t="array" ref="AB4363">IF(
    LEN(TRIM(AA4363&amp;""))=0,
        IF(AND(ISNUMBER(net_sales_clean), ISNUMBER(cost_clean)),
            net_sales_clean - cost_clean,
            ""
        ),
    VALUE(SUBSTITUTE(AA4363,"$",""))
)</f>
        <v/>
      </c>
      <c r="AC4363">
        <v>0</v>
      </c>
      <c r="AD4363">
        <f>IF(LEN(TRIM(AC4363&amp;""))=0, "", VALUE(AC4363))</f>
        <v>0</v>
      </c>
      <c r="AE4363">
        <v>4</v>
      </c>
      <c r="AF4363">
        <f>IF(LEN(TRIM(AE4363&amp;""))=0, "", VALUE(AE4363))</f>
        <v>4</v>
      </c>
      <c r="AG4363">
        <v>0</v>
      </c>
      <c r="AH4363">
        <f>IF(
    OR(U4363&lt;0, W4363&lt;0, Y4363&lt;0, AA4363&lt;0),
        1,
        IF(LEN(TRIM(AG4363&amp;""))=0, "", AG4363)
)</f>
        <v>0</v>
      </c>
      <c r="AI4363" t="str">
        <f>IF(
    COUNT(Q4363,V4363,X4363,Z4363,AB4363)=0,
        "Not Usable",
    IF(
        COUNT(Q4363,V4363,X4363,Z4363,AB4363)&lt;5,
            "Incomplete",
            IF(
                MIN(Q4363,V4363,X4363,Z4363,AB4363)=0,
                    "Incomplete",
                    "Complete"
            )
    )
)</f>
        <v>Incomplete</v>
      </c>
    </row>
    <row r="4364" spans="1:35" x14ac:dyDescent="0.3">
      <c r="A4364">
        <v>33772</v>
      </c>
      <c r="B4364" s="6">
        <v>45934.244641203702</v>
      </c>
      <c r="C4364" s="3">
        <f>INT(B4364)</f>
        <v>45934</v>
      </c>
      <c r="D4364" s="2">
        <f>MOD(B4364,1)</f>
        <v>0.24464120370248565</v>
      </c>
      <c r="E4364">
        <v>42</v>
      </c>
      <c r="F4364" t="s">
        <v>13</v>
      </c>
      <c r="G4364" t="str">
        <f xml:space="preserve"> PROPER(TRIM(CLEAN(SUBSTITUTE(F4364,CHAR(160)," "))))</f>
        <v>Northeast</v>
      </c>
      <c r="H4364" t="s">
        <v>17</v>
      </c>
      <c r="I4364" t="str">
        <f>PROPER(TRIM(CLEAN((SUBSTITUTE(H4364,"-"," ")))))</f>
        <v>Online</v>
      </c>
      <c r="J4364">
        <v>16177</v>
      </c>
      <c r="K4364" t="s">
        <v>6</v>
      </c>
      <c r="L4364" t="str">
        <f xml:space="preserve"> PROPER(TRIM(CLEAN(SUBSTITUTE(K4364,CHAR(160)," "))))</f>
        <v>Corporate</v>
      </c>
      <c r="M4364" t="s">
        <v>9</v>
      </c>
      <c r="N4364" t="str">
        <f xml:space="preserve"> PROPER(TRIM(CLEAN(SUBSTITUTE(M4364,CHAR(160)," "))))</f>
        <v>Home</v>
      </c>
      <c r="O4364" t="s">
        <v>38</v>
      </c>
      <c r="P4364" t="str">
        <f>IF(LEN(TRIM(Table1[[#This Row],[subcategory]]&amp;""))=0,"Unknown", PROPER(TRIM(Table1[[#This Row],[subcategory]])))</f>
        <v>Kitchen</v>
      </c>
      <c r="Q4364">
        <v>68.8</v>
      </c>
      <c r="R4364" s="1">
        <f>IF(LEN(TRIM(Q4364&amp;""))=0, "", VALUE(SUBSTITUTE(Q4364,"$","")))</f>
        <v>68.8</v>
      </c>
      <c r="S4364">
        <v>2</v>
      </c>
      <c r="T4364">
        <f>IF(LEN(TRIM(S4364&amp;""))=0, "", VALUE(S4364))</f>
        <v>2</v>
      </c>
      <c r="U4364">
        <v>137.6</v>
      </c>
      <c r="V4364" s="1">
        <f>IF(LEN(TRIM(U4364&amp;""))=0, "", VALUE(SUBSTITUTE(U4364,"$","")))</f>
        <v>137.6</v>
      </c>
      <c r="W4364" s="4" t="s">
        <v>1372</v>
      </c>
      <c r="X4364" s="4">
        <f>IF(LEN(TRIM(W4364&amp;""))=0, "", VALUE(SUBSTITUTE(W4364,"$","")))</f>
        <v>129.06879999999899</v>
      </c>
      <c r="Y4364" s="5" t="s">
        <v>1371</v>
      </c>
      <c r="Z4364" s="4" cm="1">
        <f t="array" ref="Z4364">IF(
    LEN(TRIM(Y4364&amp;""))=0,
        IF(AND(ISNUMBER(net_sales_clean), ISNUMBER(profit_clean)),
            net_sales_clean - profit_clean,
            ""
        ),
    VALUE(SUBSTITUTE(Y4364,"$",""))
)</f>
        <v>84.3468473638723</v>
      </c>
      <c r="AA4364" s="5" t="s">
        <v>1370</v>
      </c>
      <c r="AB4364" s="4" cm="1">
        <f t="array" ref="AB4364">IF(
    LEN(TRIM(AA4364&amp;""))=0,
        IF(AND(ISNUMBER(net_sales_clean), ISNUMBER(cost_clean)),
            net_sales_clean - cost_clean,
            ""
        ),
    VALUE(SUBSTITUTE(AA4364,"$",""))
)</f>
        <v>44.721952636127597</v>
      </c>
      <c r="AC4364">
        <v>4</v>
      </c>
      <c r="AD4364">
        <f>IF(LEN(TRIM(AC4364&amp;""))=0, "", VALUE(AC4364))</f>
        <v>4</v>
      </c>
      <c r="AE4364">
        <v>4</v>
      </c>
      <c r="AF4364">
        <f>IF(LEN(TRIM(AE4364&amp;""))=0, "", VALUE(AE4364))</f>
        <v>4</v>
      </c>
      <c r="AG4364">
        <v>1</v>
      </c>
      <c r="AH4364">
        <f>IF(
    OR(U4364&lt;0, W4364&lt;0, Y4364&lt;0, AA4364&lt;0),
        1,
        IF(LEN(TRIM(AG4364&amp;""))=0, "", AG4364)
)</f>
        <v>1</v>
      </c>
      <c r="AI4364" t="str">
        <f>IF(
    COUNT(Q4364,V4364,X4364,Z4364,AB4364)=0,
        "Not Usable",
    IF(
        COUNT(Q4364,V4364,X4364,Z4364,AB4364)&lt;5,
            "Incomplete",
            IF(
                MIN(Q4364,V4364,X4364,Z4364,AB4364)=0,
                    "Incomplete",
                    "Complete"
            )
    )
)</f>
        <v>Complete</v>
      </c>
    </row>
    <row r="4365" spans="1:35" x14ac:dyDescent="0.3">
      <c r="A4365">
        <v>39738</v>
      </c>
      <c r="B4365" s="6">
        <v>45664.276770833334</v>
      </c>
      <c r="C4365" s="3">
        <f>INT(B4365)</f>
        <v>45664</v>
      </c>
      <c r="D4365" s="2">
        <f>MOD(B4365,1)</f>
        <v>0.27677083333401242</v>
      </c>
      <c r="E4365">
        <v>49</v>
      </c>
      <c r="F4365" t="s">
        <v>8</v>
      </c>
      <c r="G4365" t="str">
        <f xml:space="preserve"> PROPER(TRIM(CLEAN(SUBSTITUTE(F4365,CHAR(160)," "))))</f>
        <v>West</v>
      </c>
      <c r="H4365" t="s">
        <v>11</v>
      </c>
      <c r="I4365" t="str">
        <f>PROPER(TRIM(CLEAN((SUBSTITUTE(H4365,"-"," ")))))</f>
        <v>Online</v>
      </c>
      <c r="J4365">
        <v>15902</v>
      </c>
      <c r="K4365" t="s">
        <v>10</v>
      </c>
      <c r="L4365" t="str">
        <f xml:space="preserve"> PROPER(TRIM(CLEAN(SUBSTITUTE(K4365,CHAR(160)," "))))</f>
        <v>Consumer</v>
      </c>
      <c r="M4365" t="s">
        <v>16</v>
      </c>
      <c r="N4365" t="str">
        <f xml:space="preserve"> PROPER(TRIM(CLEAN(SUBSTITUTE(M4365,CHAR(160)," "))))</f>
        <v>Grocery</v>
      </c>
      <c r="O4365" t="s">
        <v>29</v>
      </c>
      <c r="P4365" t="str">
        <f>IF(LEN(TRIM(Table1[[#This Row],[subcategory]]&amp;""))=0,"Unknown", PROPER(TRIM(Table1[[#This Row],[subcategory]])))</f>
        <v>Beverages</v>
      </c>
      <c r="Q4365">
        <v>149.66999999999999</v>
      </c>
      <c r="R4365" s="1">
        <f>IF(LEN(TRIM(Q4365&amp;""))=0, "", VALUE(SUBSTITUTE(Q4365,"$","")))</f>
        <v>149.66999999999999</v>
      </c>
      <c r="S4365">
        <v>1</v>
      </c>
      <c r="T4365">
        <f>IF(LEN(TRIM(S4365&amp;""))=0, "", VALUE(S4365))</f>
        <v>1</v>
      </c>
      <c r="U4365">
        <v>149.66999999999999</v>
      </c>
      <c r="V4365" s="1">
        <f>IF(LEN(TRIM(U4365&amp;""))=0, "", VALUE(SUBSTITUTE(U4365,"$","")))</f>
        <v>149.66999999999999</v>
      </c>
      <c r="W4365" s="1">
        <v>139.04343</v>
      </c>
      <c r="X4365" s="1">
        <f>IF(LEN(TRIM(W4365&amp;""))=0, "", VALUE(SUBSTITUTE(W4365,"$","")))</f>
        <v>139.04343</v>
      </c>
      <c r="Y4365" s="5" t="s">
        <v>1369</v>
      </c>
      <c r="Z4365" s="4" cm="1">
        <f t="array" ref="Z4365">IF(
    LEN(TRIM(Y4365&amp;""))=0,
        IF(AND(ISNUMBER(net_sales_clean), ISNUMBER(profit_clean)),
            net_sales_clean - profit_clean,
            ""
        ),
    VALUE(SUBSTITUTE(Y4365,"$",""))
)</f>
        <v>111.600261775127</v>
      </c>
      <c r="AA4365" s="5" t="s">
        <v>1368</v>
      </c>
      <c r="AB4365" s="4" cm="1">
        <f t="array" ref="AB4365">IF(
    LEN(TRIM(AA4365&amp;""))=0,
        IF(AND(ISNUMBER(net_sales_clean), ISNUMBER(cost_clean)),
            net_sales_clean - cost_clean,
            ""
        ),
    VALUE(SUBSTITUTE(AA4365,"$",""))
)</f>
        <v>27.443168224872299</v>
      </c>
      <c r="AC4365">
        <v>2</v>
      </c>
      <c r="AD4365">
        <f>IF(LEN(TRIM(AC4365&amp;""))=0, "", VALUE(AC4365))</f>
        <v>2</v>
      </c>
      <c r="AE4365">
        <v>2</v>
      </c>
      <c r="AF4365">
        <f>IF(LEN(TRIM(AE4365&amp;""))=0, "", VALUE(AE4365))</f>
        <v>2</v>
      </c>
      <c r="AG4365">
        <v>0</v>
      </c>
      <c r="AH4365">
        <f>IF(
    OR(U4365&lt;0, W4365&lt;0, Y4365&lt;0, AA4365&lt;0),
        1,
        IF(LEN(TRIM(AG4365&amp;""))=0, "", AG4365)
)</f>
        <v>0</v>
      </c>
      <c r="AI4365" t="str">
        <f>IF(
    COUNT(Q4365,V4365,X4365,Z4365,AB4365)=0,
        "Not Usable",
    IF(
        COUNT(Q4365,V4365,X4365,Z4365,AB4365)&lt;5,
            "Incomplete",
            IF(
                MIN(Q4365,V4365,X4365,Z4365,AB4365)=0,
                    "Incomplete",
                    "Complete"
            )
    )
)</f>
        <v>Complete</v>
      </c>
    </row>
    <row r="4366" spans="1:35" x14ac:dyDescent="0.3">
      <c r="A4366">
        <v>38510</v>
      </c>
      <c r="B4366" s="6">
        <v>45693.228541666664</v>
      </c>
      <c r="C4366" s="3">
        <f>INT(B4366)</f>
        <v>45693</v>
      </c>
      <c r="D4366" s="2">
        <f>MOD(B4366,1)</f>
        <v>0.22854166666365927</v>
      </c>
      <c r="E4366">
        <v>55</v>
      </c>
      <c r="F4366" t="s">
        <v>4</v>
      </c>
      <c r="G4366" t="str">
        <f xml:space="preserve"> PROPER(TRIM(CLEAN(SUBSTITUTE(F4366,CHAR(160)," "))))</f>
        <v>South</v>
      </c>
      <c r="H4366" t="s">
        <v>27</v>
      </c>
      <c r="I4366" t="str">
        <f>PROPER(TRIM(CLEAN((SUBSTITUTE(H4366,"-"," ")))))</f>
        <v>In Store</v>
      </c>
      <c r="J4366">
        <v>6121</v>
      </c>
      <c r="K4366" t="s">
        <v>6</v>
      </c>
      <c r="L4366" t="str">
        <f xml:space="preserve"> PROPER(TRIM(CLEAN(SUBSTITUTE(K4366,CHAR(160)," "))))</f>
        <v>Corporate</v>
      </c>
      <c r="M4366" t="s">
        <v>1</v>
      </c>
      <c r="N4366" t="str">
        <f xml:space="preserve"> PROPER(TRIM(CLEAN(SUBSTITUTE(M4366,CHAR(160)," "))))</f>
        <v>Beauty</v>
      </c>
      <c r="O4366" t="s">
        <v>31</v>
      </c>
      <c r="P4366" t="str">
        <f>IF(LEN(TRIM(Table1[[#This Row],[subcategory]]&amp;""))=0,"Unknown", PROPER(TRIM(Table1[[#This Row],[subcategory]])))</f>
        <v>Skincare</v>
      </c>
      <c r="Q4366">
        <v>77.55</v>
      </c>
      <c r="R4366" s="1">
        <f>IF(LEN(TRIM(Q4366&amp;""))=0, "", VALUE(SUBSTITUTE(Q4366,"$","")))</f>
        <v>77.55</v>
      </c>
      <c r="S4366">
        <v>5</v>
      </c>
      <c r="T4366">
        <f>IF(LEN(TRIM(S4366&amp;""))=0, "", VALUE(S4366))</f>
        <v>5</v>
      </c>
      <c r="U4366">
        <v>387.75</v>
      </c>
      <c r="V4366" s="1">
        <f>IF(LEN(TRIM(U4366&amp;""))=0, "", VALUE(SUBSTITUTE(U4366,"$","")))</f>
        <v>387.75</v>
      </c>
      <c r="W4366" s="1">
        <v>291.97575000000001</v>
      </c>
      <c r="X4366" s="1">
        <f>IF(LEN(TRIM(W4366&amp;""))=0, "", VALUE(SUBSTITUTE(W4366,"$","")))</f>
        <v>291.97575000000001</v>
      </c>
      <c r="Z4366" s="1" t="str" cm="1">
        <f t="array" ref="Z4366">IF(
    LEN(TRIM(Y4366&amp;""))=0,
        IF(AND(ISNUMBER(net_sales_clean), ISNUMBER(profit_clean)),
            net_sales_clean - profit_clean,
            ""
        ),
    VALUE(SUBSTITUTE(Y4366,"$",""))
)</f>
        <v/>
      </c>
      <c r="AB4366" s="1" t="str" cm="1">
        <f t="array" ref="AB4366">IF(
    LEN(TRIM(AA4366&amp;""))=0,
        IF(AND(ISNUMBER(net_sales_clean), ISNUMBER(cost_clean)),
            net_sales_clean - cost_clean,
            ""
        ),
    VALUE(SUBSTITUTE(AA4366,"$",""))
)</f>
        <v/>
      </c>
      <c r="AC4366">
        <v>5</v>
      </c>
      <c r="AD4366">
        <f>IF(LEN(TRIM(AC4366&amp;""))=0, "", VALUE(AC4366))</f>
        <v>5</v>
      </c>
      <c r="AE4366">
        <v>3</v>
      </c>
      <c r="AF4366">
        <f>IF(LEN(TRIM(AE4366&amp;""))=0, "", VALUE(AE4366))</f>
        <v>3</v>
      </c>
      <c r="AG4366">
        <v>0</v>
      </c>
      <c r="AH4366">
        <f>IF(
    OR(U4366&lt;0, W4366&lt;0, Y4366&lt;0, AA4366&lt;0),
        1,
        IF(LEN(TRIM(AG4366&amp;""))=0, "", AG4366)
)</f>
        <v>0</v>
      </c>
      <c r="AI4366" t="str">
        <f>IF(
    COUNT(Q4366,V4366,X4366,Z4366,AB4366)=0,
        "Not Usable",
    IF(
        COUNT(Q4366,V4366,X4366,Z4366,AB4366)&lt;5,
            "Incomplete",
            IF(
                MIN(Q4366,V4366,X4366,Z4366,AB4366)=0,
                    "Incomplete",
                    "Complete"
            )
    )
)</f>
        <v>Incomplete</v>
      </c>
    </row>
    <row r="4367" spans="1:35" x14ac:dyDescent="0.3">
      <c r="A4367">
        <v>37619</v>
      </c>
      <c r="B4367" s="6">
        <v>45768.208692129629</v>
      </c>
      <c r="C4367" s="3">
        <f>INT(B4367)</f>
        <v>45768</v>
      </c>
      <c r="D4367" s="2">
        <f>MOD(B4367,1)</f>
        <v>0.20869212962861639</v>
      </c>
      <c r="E4367">
        <v>39</v>
      </c>
      <c r="F4367" t="s">
        <v>21</v>
      </c>
      <c r="G4367" t="str">
        <f xml:space="preserve"> PROPER(TRIM(CLEAN(SUBSTITUTE(F4367,CHAR(160)," "))))</f>
        <v>Midwest</v>
      </c>
      <c r="H4367" t="s">
        <v>30</v>
      </c>
      <c r="I4367" t="str">
        <f>PROPER(TRIM(CLEAN((SUBSTITUTE(H4367,"-"," ")))))</f>
        <v>Mobile App</v>
      </c>
      <c r="J4367">
        <v>13677</v>
      </c>
      <c r="K4367" t="s">
        <v>14</v>
      </c>
      <c r="L4367" t="str">
        <f xml:space="preserve"> PROPER(TRIM(CLEAN(SUBSTITUTE(K4367,CHAR(160)," "))))</f>
        <v>Consumer</v>
      </c>
      <c r="M4367" t="s">
        <v>16</v>
      </c>
      <c r="N4367" t="str">
        <f xml:space="preserve"> PROPER(TRIM(CLEAN(SUBSTITUTE(M4367,CHAR(160)," "))))</f>
        <v>Grocery</v>
      </c>
      <c r="O4367" t="s">
        <v>28</v>
      </c>
      <c r="P4367" t="str">
        <f>IF(LEN(TRIM(Table1[[#This Row],[subcategory]]&amp;""))=0,"Unknown", PROPER(TRIM(Table1[[#This Row],[subcategory]])))</f>
        <v>Pantry</v>
      </c>
      <c r="Q4367">
        <v>60.15</v>
      </c>
      <c r="R4367" s="1">
        <f>IF(LEN(TRIM(Q4367&amp;""))=0, "", VALUE(SUBSTITUTE(Q4367,"$","")))</f>
        <v>60.15</v>
      </c>
      <c r="S4367">
        <v>1</v>
      </c>
      <c r="T4367">
        <f>IF(LEN(TRIM(S4367&amp;""))=0, "", VALUE(S4367))</f>
        <v>1</v>
      </c>
      <c r="U4367">
        <v>60.15</v>
      </c>
      <c r="V4367" s="1">
        <f>IF(LEN(TRIM(U4367&amp;""))=0, "", VALUE(SUBSTITUTE(U4367,"$","")))</f>
        <v>60.15</v>
      </c>
      <c r="W4367" s="1">
        <v>52.15005</v>
      </c>
      <c r="X4367" s="1">
        <f>IF(LEN(TRIM(W4367&amp;""))=0, "", VALUE(SUBSTITUTE(W4367,"$","")))</f>
        <v>52.15005</v>
      </c>
      <c r="Y4367" s="5" t="s">
        <v>1367</v>
      </c>
      <c r="Z4367" s="4" cm="1">
        <f t="array" ref="Z4367">IF(
    LEN(TRIM(Y4367&amp;""))=0,
        IF(AND(ISNUMBER(net_sales_clean), ISNUMBER(profit_clean)),
            net_sales_clean - profit_clean,
            ""
        ),
    VALUE(SUBSTITUTE(Y4367,"$",""))
)</f>
        <v>30.0519671959307</v>
      </c>
      <c r="AA4367" s="5" t="s">
        <v>1366</v>
      </c>
      <c r="AB4367" s="4" cm="1">
        <f t="array" ref="AB4367">IF(
    LEN(TRIM(AA4367&amp;""))=0,
        IF(AND(ISNUMBER(net_sales_clean), ISNUMBER(cost_clean)),
            net_sales_clean - cost_clean,
            ""
        ),
    VALUE(SUBSTITUTE(AA4367,"$",""))
)</f>
        <v>22.0980828040692</v>
      </c>
      <c r="AC4367">
        <v>3</v>
      </c>
      <c r="AD4367">
        <f>IF(LEN(TRIM(AC4367&amp;""))=0, "", VALUE(AC4367))</f>
        <v>3</v>
      </c>
      <c r="AE4367">
        <v>3</v>
      </c>
      <c r="AF4367">
        <f>IF(LEN(TRIM(AE4367&amp;""))=0, "", VALUE(AE4367))</f>
        <v>3</v>
      </c>
      <c r="AG4367">
        <v>0</v>
      </c>
      <c r="AH4367">
        <f>IF(
    OR(U4367&lt;0, W4367&lt;0, Y4367&lt;0, AA4367&lt;0),
        1,
        IF(LEN(TRIM(AG4367&amp;""))=0, "", AG4367)
)</f>
        <v>0</v>
      </c>
      <c r="AI4367" t="str">
        <f>IF(
    COUNT(Q4367,V4367,X4367,Z4367,AB4367)=0,
        "Not Usable",
    IF(
        COUNT(Q4367,V4367,X4367,Z4367,AB4367)&lt;5,
            "Incomplete",
            IF(
                MIN(Q4367,V4367,X4367,Z4367,AB4367)=0,
                    "Incomplete",
                    "Complete"
            )
    )
)</f>
        <v>Complete</v>
      </c>
    </row>
    <row r="4368" spans="1:35" x14ac:dyDescent="0.3">
      <c r="A4368">
        <v>16619</v>
      </c>
      <c r="B4368" s="6">
        <v>44960.409525462965</v>
      </c>
      <c r="C4368" s="3">
        <f>INT(B4368)</f>
        <v>44960</v>
      </c>
      <c r="D4368" s="2">
        <f>MOD(B4368,1)</f>
        <v>0.40952546296466608</v>
      </c>
      <c r="E4368">
        <v>14</v>
      </c>
      <c r="F4368" t="s">
        <v>33</v>
      </c>
      <c r="G4368" t="str">
        <f xml:space="preserve"> PROPER(TRIM(CLEAN(SUBSTITUTE(F4368,CHAR(160)," "))))</f>
        <v>South</v>
      </c>
      <c r="H4368" t="s">
        <v>30</v>
      </c>
      <c r="I4368" t="str">
        <f>PROPER(TRIM(CLEAN((SUBSTITUTE(H4368,"-"," ")))))</f>
        <v>Mobile App</v>
      </c>
      <c r="J4368">
        <v>1641</v>
      </c>
      <c r="K4368" t="s">
        <v>6</v>
      </c>
      <c r="L4368" t="str">
        <f xml:space="preserve"> PROPER(TRIM(CLEAN(SUBSTITUTE(K4368,CHAR(160)," "))))</f>
        <v>Corporate</v>
      </c>
      <c r="M4368" t="s">
        <v>16</v>
      </c>
      <c r="N4368" t="str">
        <f xml:space="preserve"> PROPER(TRIM(CLEAN(SUBSTITUTE(M4368,CHAR(160)," "))))</f>
        <v>Grocery</v>
      </c>
      <c r="O4368" t="s">
        <v>28</v>
      </c>
      <c r="P4368" t="str">
        <f>IF(LEN(TRIM(Table1[[#This Row],[subcategory]]&amp;""))=0,"Unknown", PROPER(TRIM(Table1[[#This Row],[subcategory]])))</f>
        <v>Pantry</v>
      </c>
      <c r="Q4368">
        <v>82.43</v>
      </c>
      <c r="R4368" s="1">
        <f>IF(LEN(TRIM(Q4368&amp;""))=0, "", VALUE(SUBSTITUTE(Q4368,"$","")))</f>
        <v>82.43</v>
      </c>
      <c r="S4368">
        <v>4</v>
      </c>
      <c r="T4368">
        <f>IF(LEN(TRIM(S4368&amp;""))=0, "", VALUE(S4368))</f>
        <v>4</v>
      </c>
      <c r="U4368">
        <v>329.72</v>
      </c>
      <c r="V4368" s="1">
        <f>IF(LEN(TRIM(U4368&amp;""))=0, "", VALUE(SUBSTITUTE(U4368,"$","")))</f>
        <v>329.72</v>
      </c>
      <c r="W4368" s="4" t="s">
        <v>1365</v>
      </c>
      <c r="X4368" s="4">
        <f>IF(LEN(TRIM(W4368&amp;""))=0, "", VALUE(SUBSTITUTE(W4368,"$","")))</f>
        <v>304.99099999999999</v>
      </c>
      <c r="Y4368" s="5" t="s">
        <v>1364</v>
      </c>
      <c r="Z4368" s="4" cm="1">
        <f t="array" ref="Z4368">IF(
    LEN(TRIM(Y4368&amp;""))=0,
        IF(AND(ISNUMBER(net_sales_clean), ISNUMBER(profit_clean)),
            net_sales_clean - profit_clean,
            ""
        ),
    VALUE(SUBSTITUTE(Y4368,"$",""))
)</f>
        <v>249.398186170538</v>
      </c>
      <c r="AA4368" s="5" t="s">
        <v>1363</v>
      </c>
      <c r="AB4368" s="4" cm="1">
        <f t="array" ref="AB4368">IF(
    LEN(TRIM(AA4368&amp;""))=0,
        IF(AND(ISNUMBER(net_sales_clean), ISNUMBER(cost_clean)),
            net_sales_clean - cost_clean,
            ""
        ),
    VALUE(SUBSTITUTE(AA4368,"$",""))
)</f>
        <v>55.5928138294612</v>
      </c>
      <c r="AC4368">
        <v>7</v>
      </c>
      <c r="AD4368">
        <f>IF(LEN(TRIM(AC4368&amp;""))=0, "", VALUE(AC4368))</f>
        <v>7</v>
      </c>
      <c r="AE4368">
        <v>3</v>
      </c>
      <c r="AF4368">
        <f>IF(LEN(TRIM(AE4368&amp;""))=0, "", VALUE(AE4368))</f>
        <v>3</v>
      </c>
      <c r="AG4368">
        <v>0</v>
      </c>
      <c r="AH4368">
        <f>IF(
    OR(U4368&lt;0, W4368&lt;0, Y4368&lt;0, AA4368&lt;0),
        1,
        IF(LEN(TRIM(AG4368&amp;""))=0, "", AG4368)
)</f>
        <v>0</v>
      </c>
      <c r="AI4368" t="str">
        <f>IF(
    COUNT(Q4368,V4368,X4368,Z4368,AB4368)=0,
        "Not Usable",
    IF(
        COUNT(Q4368,V4368,X4368,Z4368,AB4368)&lt;5,
            "Incomplete",
            IF(
                MIN(Q4368,V4368,X4368,Z4368,AB4368)=0,
                    "Incomplete",
                    "Complete"
            )
    )
)</f>
        <v>Complete</v>
      </c>
    </row>
    <row r="4369" spans="1:35" x14ac:dyDescent="0.3">
      <c r="A4369">
        <v>56140</v>
      </c>
      <c r="B4369" s="6">
        <v>45091.150405092594</v>
      </c>
      <c r="C4369" s="3">
        <f>INT(B4369)</f>
        <v>45091</v>
      </c>
      <c r="D4369" s="2">
        <f>MOD(B4369,1)</f>
        <v>0.15040509259415558</v>
      </c>
      <c r="E4369">
        <v>52</v>
      </c>
      <c r="F4369" t="s">
        <v>4</v>
      </c>
      <c r="G4369" t="str">
        <f xml:space="preserve"> PROPER(TRIM(CLEAN(SUBSTITUTE(F4369,CHAR(160)," "))))</f>
        <v>South</v>
      </c>
      <c r="H4369" t="s">
        <v>7</v>
      </c>
      <c r="I4369" t="str">
        <f>PROPER(TRIM(CLEAN((SUBSTITUTE(H4369,"-"," ")))))</f>
        <v>In Store</v>
      </c>
      <c r="J4369">
        <v>29615</v>
      </c>
      <c r="K4369" t="s">
        <v>6</v>
      </c>
      <c r="L4369" t="str">
        <f xml:space="preserve"> PROPER(TRIM(CLEAN(SUBSTITUTE(K4369,CHAR(160)," "))))</f>
        <v>Corporate</v>
      </c>
      <c r="M4369" t="s">
        <v>19</v>
      </c>
      <c r="N4369" t="str">
        <f xml:space="preserve"> PROPER(TRIM(CLEAN(SUBSTITUTE(M4369,CHAR(160)," "))))</f>
        <v>Apparel</v>
      </c>
      <c r="O4369" t="s">
        <v>41</v>
      </c>
      <c r="P4369" t="str">
        <f>IF(LEN(TRIM(Table1[[#This Row],[subcategory]]&amp;""))=0,"Unknown", PROPER(TRIM(Table1[[#This Row],[subcategory]])))</f>
        <v>Shoes</v>
      </c>
      <c r="Q4369">
        <v>40.909999999999997</v>
      </c>
      <c r="R4369" s="1">
        <f>IF(LEN(TRIM(Q4369&amp;""))=0, "", VALUE(SUBSTITUTE(Q4369,"$","")))</f>
        <v>40.909999999999997</v>
      </c>
      <c r="S4369">
        <v>2</v>
      </c>
      <c r="T4369">
        <f>IF(LEN(TRIM(S4369&amp;""))=0, "", VALUE(S4369))</f>
        <v>2</v>
      </c>
      <c r="U4369">
        <v>81.819999999999993</v>
      </c>
      <c r="V4369" s="1">
        <f>IF(LEN(TRIM(U4369&amp;""))=0, "", VALUE(SUBSTITUTE(U4369,"$","")))</f>
        <v>81.819999999999993</v>
      </c>
      <c r="W4369" s="4" t="s">
        <v>1362</v>
      </c>
      <c r="X4369" s="4">
        <f>IF(LEN(TRIM(W4369&amp;""))=0, "", VALUE(SUBSTITUTE(W4369,"$","")))</f>
        <v>68.728799999999893</v>
      </c>
      <c r="Y4369" s="5" t="s">
        <v>1361</v>
      </c>
      <c r="Z4369" s="4" cm="1">
        <f t="array" ref="Z4369">IF(
    LEN(TRIM(Y4369&amp;""))=0,
        IF(AND(ISNUMBER(net_sales_clean), ISNUMBER(profit_clean)),
            net_sales_clean - profit_clean,
            ""
        ),
    VALUE(SUBSTITUTE(Y4369,"$",""))
)</f>
        <v>55.113908841203397</v>
      </c>
      <c r="AA4369" s="5" t="s">
        <v>1360</v>
      </c>
      <c r="AB4369" s="4" cm="1">
        <f t="array" ref="AB4369">IF(
    LEN(TRIM(AA4369&amp;""))=0,
        IF(AND(ISNUMBER(net_sales_clean), ISNUMBER(cost_clean)),
            net_sales_clean - cost_clean,
            ""
        ),
    VALUE(SUBSTITUTE(AA4369,"$",""))
)</f>
        <v>13.6148911587965</v>
      </c>
      <c r="AC4369">
        <v>4</v>
      </c>
      <c r="AD4369">
        <f>IF(LEN(TRIM(AC4369&amp;""))=0, "", VALUE(AC4369))</f>
        <v>4</v>
      </c>
      <c r="AE4369">
        <v>2</v>
      </c>
      <c r="AF4369">
        <f>IF(LEN(TRIM(AE4369&amp;""))=0, "", VALUE(AE4369))</f>
        <v>2</v>
      </c>
      <c r="AH4369" t="str">
        <f>IF(
    OR(U4369&lt;0, W4369&lt;0, Y4369&lt;0, AA4369&lt;0),
        1,
        IF(LEN(TRIM(AG4369&amp;""))=0, "", AG4369)
)</f>
        <v/>
      </c>
      <c r="AI4369" t="str">
        <f>IF(
    COUNT(Q4369,V4369,X4369,Z4369,AB4369)=0,
        "Not Usable",
    IF(
        COUNT(Q4369,V4369,X4369,Z4369,AB4369)&lt;5,
            "Incomplete",
            IF(
                MIN(Q4369,V4369,X4369,Z4369,AB4369)=0,
                    "Incomplete",
                    "Complete"
            )
    )
)</f>
        <v>Complete</v>
      </c>
    </row>
    <row r="4370" spans="1:35" x14ac:dyDescent="0.3">
      <c r="A4370">
        <v>20161</v>
      </c>
      <c r="B4370" s="6">
        <v>45620.481226851851</v>
      </c>
      <c r="C4370" s="3">
        <f>INT(B4370)</f>
        <v>45620</v>
      </c>
      <c r="D4370" s="2">
        <f>MOD(B4370,1)</f>
        <v>0.48122685185080627</v>
      </c>
      <c r="E4370">
        <v>59</v>
      </c>
      <c r="F4370" t="s">
        <v>15</v>
      </c>
      <c r="G4370" t="str">
        <f xml:space="preserve"> PROPER(TRIM(CLEAN(SUBSTITUTE(F4370,CHAR(160)," "))))</f>
        <v>West</v>
      </c>
      <c r="H4370" t="s">
        <v>3</v>
      </c>
      <c r="I4370" t="str">
        <f>PROPER(TRIM(CLEAN((SUBSTITUTE(H4370,"-"," ")))))</f>
        <v>Phone</v>
      </c>
      <c r="J4370">
        <v>18733</v>
      </c>
      <c r="K4370" t="s">
        <v>2</v>
      </c>
      <c r="L4370" t="str">
        <f xml:space="preserve"> PROPER(TRIM(CLEAN(SUBSTITUTE(K4370,CHAR(160)," "))))</f>
        <v>Home Office</v>
      </c>
      <c r="M4370" t="s">
        <v>19</v>
      </c>
      <c r="N4370" t="str">
        <f xml:space="preserve"> PROPER(TRIM(CLEAN(SUBSTITUTE(M4370,CHAR(160)," "))))</f>
        <v>Apparel</v>
      </c>
      <c r="P4370" t="str">
        <f>IF(LEN(TRIM(Table1[[#This Row],[subcategory]]&amp;""))=0,"Unknown", PROPER(TRIM(Table1[[#This Row],[subcategory]])))</f>
        <v>Unknown</v>
      </c>
      <c r="Q4370">
        <v>188.1</v>
      </c>
      <c r="R4370" s="1">
        <f>IF(LEN(TRIM(Q4370&amp;""))=0, "", VALUE(SUBSTITUTE(Q4370,"$","")))</f>
        <v>188.1</v>
      </c>
      <c r="S4370">
        <v>2</v>
      </c>
      <c r="T4370">
        <f>IF(LEN(TRIM(S4370&amp;""))=0, "", VALUE(S4370))</f>
        <v>2</v>
      </c>
      <c r="U4370">
        <v>376.2</v>
      </c>
      <c r="V4370" s="1">
        <f>IF(LEN(TRIM(U4370&amp;""))=0, "", VALUE(SUBSTITUTE(U4370,"$","")))</f>
        <v>376.2</v>
      </c>
      <c r="W4370" s="4" t="s">
        <v>1359</v>
      </c>
      <c r="X4370" s="4">
        <f>IF(LEN(TRIM(W4370&amp;""))=0, "", VALUE(SUBSTITUTE(W4370,"$","")))</f>
        <v>302.84099999999899</v>
      </c>
      <c r="Y4370" s="5" t="s">
        <v>1358</v>
      </c>
      <c r="Z4370" s="4" cm="1">
        <f t="array" ref="Z4370">IF(
    LEN(TRIM(Y4370&amp;""))=0,
        IF(AND(ISNUMBER(net_sales_clean), ISNUMBER(profit_clean)),
            net_sales_clean - profit_clean,
            ""
        ),
    VALUE(SUBSTITUTE(Y4370,"$",""))
)</f>
        <v>199.02126294273199</v>
      </c>
      <c r="AA4370" s="5" t="s">
        <v>1357</v>
      </c>
      <c r="AB4370" s="4" cm="1">
        <f t="array" ref="AB4370">IF(
    LEN(TRIM(AA4370&amp;""))=0,
        IF(AND(ISNUMBER(net_sales_clean), ISNUMBER(cost_clean)),
            net_sales_clean - cost_clean,
            ""
        ),
    VALUE(SUBSTITUTE(AA4370,"$",""))
)</f>
        <v>103.81973705726701</v>
      </c>
      <c r="AC4370">
        <v>7</v>
      </c>
      <c r="AD4370">
        <f>IF(LEN(TRIM(AC4370&amp;""))=0, "", VALUE(AC4370))</f>
        <v>7</v>
      </c>
      <c r="AF4370" t="str">
        <f>IF(LEN(TRIM(AE4370&amp;""))=0, "", VALUE(AE4370))</f>
        <v/>
      </c>
      <c r="AG4370">
        <v>0</v>
      </c>
      <c r="AH4370">
        <f>IF(
    OR(U4370&lt;0, W4370&lt;0, Y4370&lt;0, AA4370&lt;0),
        1,
        IF(LEN(TRIM(AG4370&amp;""))=0, "", AG4370)
)</f>
        <v>0</v>
      </c>
      <c r="AI4370" t="str">
        <f>IF(
    COUNT(Q4370,V4370,X4370,Z4370,AB4370)=0,
        "Not Usable",
    IF(
        COUNT(Q4370,V4370,X4370,Z4370,AB4370)&lt;5,
            "Incomplete",
            IF(
                MIN(Q4370,V4370,X4370,Z4370,AB4370)=0,
                    "Incomplete",
                    "Complete"
            )
    )
)</f>
        <v>Complete</v>
      </c>
    </row>
    <row r="4371" spans="1:35" x14ac:dyDescent="0.3">
      <c r="A4371">
        <v>2363</v>
      </c>
      <c r="B4371" s="6">
        <v>45581.093333333331</v>
      </c>
      <c r="C4371" s="3">
        <f>INT(B4371)</f>
        <v>45581</v>
      </c>
      <c r="D4371" s="2">
        <f>MOD(B4371,1)</f>
        <v>9.3333333330519963E-2</v>
      </c>
      <c r="E4371">
        <v>37</v>
      </c>
      <c r="F4371" t="s">
        <v>13</v>
      </c>
      <c r="G4371" t="str">
        <f xml:space="preserve"> PROPER(TRIM(CLEAN(SUBSTITUTE(F4371,CHAR(160)," "))))</f>
        <v>Northeast</v>
      </c>
      <c r="H4371" t="s">
        <v>3</v>
      </c>
      <c r="I4371" t="str">
        <f>PROPER(TRIM(CLEAN((SUBSTITUTE(H4371,"-"," ")))))</f>
        <v>Phone</v>
      </c>
      <c r="J4371">
        <v>28275</v>
      </c>
      <c r="K4371" t="s">
        <v>14</v>
      </c>
      <c r="L4371" t="str">
        <f xml:space="preserve"> PROPER(TRIM(CLEAN(SUBSTITUTE(K4371,CHAR(160)," "))))</f>
        <v>Consumer</v>
      </c>
      <c r="M4371" t="s">
        <v>19</v>
      </c>
      <c r="N4371" t="str">
        <f xml:space="preserve"> PROPER(TRIM(CLEAN(SUBSTITUTE(M4371,CHAR(160)," "))))</f>
        <v>Apparel</v>
      </c>
      <c r="O4371" t="s">
        <v>20</v>
      </c>
      <c r="P4371" t="str">
        <f>IF(LEN(TRIM(Table1[[#This Row],[subcategory]]&amp;""))=0,"Unknown", PROPER(TRIM(Table1[[#This Row],[subcategory]])))</f>
        <v>Women</v>
      </c>
      <c r="Q4371">
        <v>45.31</v>
      </c>
      <c r="R4371" s="1">
        <f>IF(LEN(TRIM(Q4371&amp;""))=0, "", VALUE(SUBSTITUTE(Q4371,"$","")))</f>
        <v>45.31</v>
      </c>
      <c r="S4371">
        <v>2</v>
      </c>
      <c r="T4371">
        <f>IF(LEN(TRIM(S4371&amp;""))=0, "", VALUE(S4371))</f>
        <v>2</v>
      </c>
      <c r="U4371">
        <v>90.62</v>
      </c>
      <c r="V4371" s="1">
        <f>IF(LEN(TRIM(U4371&amp;""))=0, "", VALUE(SUBSTITUTE(U4371,"$","")))</f>
        <v>90.62</v>
      </c>
      <c r="W4371" s="4" t="s">
        <v>1356</v>
      </c>
      <c r="X4371" s="4">
        <f>IF(LEN(TRIM(W4371&amp;""))=0, "", VALUE(SUBSTITUTE(W4371,"$","")))</f>
        <v>85.092179999999999</v>
      </c>
      <c r="Y4371" s="5" t="s">
        <v>1355</v>
      </c>
      <c r="Z4371" s="4" cm="1">
        <f t="array" ref="Z4371">IF(
    LEN(TRIM(Y4371&amp;""))=0,
        IF(AND(ISNUMBER(net_sales_clean), ISNUMBER(profit_clean)),
            net_sales_clean - profit_clean,
            ""
        ),
    VALUE(SUBSTITUTE(Y4371,"$",""))
)</f>
        <v>58.755957370353201</v>
      </c>
      <c r="AA4371" s="5" t="s">
        <v>1354</v>
      </c>
      <c r="AB4371" s="4" cm="1">
        <f t="array" ref="AB4371">IF(
    LEN(TRIM(AA4371&amp;""))=0,
        IF(AND(ISNUMBER(net_sales_clean), ISNUMBER(cost_clean)),
            net_sales_clean - cost_clean,
            ""
        ),
    VALUE(SUBSTITUTE(AA4371,"$",""))
)</f>
        <v>26.336222629646699</v>
      </c>
      <c r="AC4371">
        <v>8</v>
      </c>
      <c r="AD4371">
        <f>IF(LEN(TRIM(AC4371&amp;""))=0, "", VALUE(AC4371))</f>
        <v>8</v>
      </c>
      <c r="AE4371">
        <v>3</v>
      </c>
      <c r="AF4371">
        <f>IF(LEN(TRIM(AE4371&amp;""))=0, "", VALUE(AE4371))</f>
        <v>3</v>
      </c>
      <c r="AG4371">
        <v>0</v>
      </c>
      <c r="AH4371">
        <f>IF(
    OR(U4371&lt;0, W4371&lt;0, Y4371&lt;0, AA4371&lt;0),
        1,
        IF(LEN(TRIM(AG4371&amp;""))=0, "", AG4371)
)</f>
        <v>0</v>
      </c>
      <c r="AI4371" t="str">
        <f>IF(
    COUNT(Q4371,V4371,X4371,Z4371,AB4371)=0,
        "Not Usable",
    IF(
        COUNT(Q4371,V4371,X4371,Z4371,AB4371)&lt;5,
            "Incomplete",
            IF(
                MIN(Q4371,V4371,X4371,Z4371,AB4371)=0,
                    "Incomplete",
                    "Complete"
            )
    )
)</f>
        <v>Complete</v>
      </c>
    </row>
    <row r="4372" spans="1:35" x14ac:dyDescent="0.3">
      <c r="A4372">
        <v>39626</v>
      </c>
      <c r="B4372" s="6">
        <v>45988.649386574078</v>
      </c>
      <c r="C4372" s="3">
        <f>INT(B4372)</f>
        <v>45988</v>
      </c>
      <c r="D4372" s="2">
        <f>MOD(B4372,1)</f>
        <v>0.64938657407765277</v>
      </c>
      <c r="E4372">
        <v>46</v>
      </c>
      <c r="F4372" t="s">
        <v>4</v>
      </c>
      <c r="G4372" t="str">
        <f xml:space="preserve"> PROPER(TRIM(CLEAN(SUBSTITUTE(F4372,CHAR(160)," "))))</f>
        <v>South</v>
      </c>
      <c r="H4372" t="s">
        <v>30</v>
      </c>
      <c r="I4372" t="str">
        <f>PROPER(TRIM(CLEAN((SUBSTITUTE(H4372,"-"," ")))))</f>
        <v>Mobile App</v>
      </c>
      <c r="J4372">
        <v>3139</v>
      </c>
      <c r="K4372" t="s">
        <v>6</v>
      </c>
      <c r="L4372" t="str">
        <f xml:space="preserve"> PROPER(TRIM(CLEAN(SUBSTITUTE(K4372,CHAR(160)," "))))</f>
        <v>Corporate</v>
      </c>
      <c r="M4372" t="s">
        <v>16</v>
      </c>
      <c r="N4372" t="str">
        <f xml:space="preserve"> PROPER(TRIM(CLEAN(SUBSTITUTE(M4372,CHAR(160)," "))))</f>
        <v>Grocery</v>
      </c>
      <c r="O4372" t="s">
        <v>37</v>
      </c>
      <c r="P4372" t="str">
        <f>IF(LEN(TRIM(Table1[[#This Row],[subcategory]]&amp;""))=0,"Unknown", PROPER(TRIM(Table1[[#This Row],[subcategory]])))</f>
        <v>Produce</v>
      </c>
      <c r="Q4372">
        <v>267.61</v>
      </c>
      <c r="R4372" s="1">
        <f>IF(LEN(TRIM(Q4372&amp;""))=0, "", VALUE(SUBSTITUTE(Q4372,"$","")))</f>
        <v>267.61</v>
      </c>
      <c r="S4372">
        <v>2</v>
      </c>
      <c r="T4372">
        <f>IF(LEN(TRIM(S4372&amp;""))=0, "", VALUE(S4372))</f>
        <v>2</v>
      </c>
      <c r="U4372">
        <v>535.22</v>
      </c>
      <c r="V4372" s="1">
        <f>IF(LEN(TRIM(U4372&amp;""))=0, "", VALUE(SUBSTITUTE(U4372,"$","")))</f>
        <v>535.22</v>
      </c>
      <c r="W4372" s="1">
        <v>460.28919999999999</v>
      </c>
      <c r="X4372" s="1">
        <f>IF(LEN(TRIM(W4372&amp;""))=0, "", VALUE(SUBSTITUTE(W4372,"$","")))</f>
        <v>460.28919999999999</v>
      </c>
      <c r="Y4372" s="5" t="s">
        <v>1353</v>
      </c>
      <c r="Z4372" s="4" cm="1">
        <f t="array" ref="Z4372">IF(
    LEN(TRIM(Y4372&amp;""))=0,
        IF(AND(ISNUMBER(net_sales_clean), ISNUMBER(profit_clean)),
            net_sales_clean - profit_clean,
            ""
        ),
    VALUE(SUBSTITUTE(Y4372,"$",""))
)</f>
        <v>288.90528791968501</v>
      </c>
      <c r="AA4372" s="5" t="s">
        <v>1352</v>
      </c>
      <c r="AB4372" s="4" cm="1">
        <f t="array" ref="AB4372">IF(
    LEN(TRIM(AA4372&amp;""))=0,
        IF(AND(ISNUMBER(net_sales_clean), ISNUMBER(cost_clean)),
            net_sales_clean - cost_clean,
            ""
        ),
    VALUE(SUBSTITUTE(AA4372,"$",""))
)</f>
        <v>171.38391208031399</v>
      </c>
      <c r="AC4372">
        <v>0</v>
      </c>
      <c r="AD4372">
        <f>IF(LEN(TRIM(AC4372&amp;""))=0, "", VALUE(AC4372))</f>
        <v>0</v>
      </c>
      <c r="AE4372">
        <v>4</v>
      </c>
      <c r="AF4372">
        <f>IF(LEN(TRIM(AE4372&amp;""))=0, "", VALUE(AE4372))</f>
        <v>4</v>
      </c>
      <c r="AG4372">
        <v>0</v>
      </c>
      <c r="AH4372">
        <f>IF(
    OR(U4372&lt;0, W4372&lt;0, Y4372&lt;0, AA4372&lt;0),
        1,
        IF(LEN(TRIM(AG4372&amp;""))=0, "", AG4372)
)</f>
        <v>0</v>
      </c>
      <c r="AI4372" t="str">
        <f>IF(
    COUNT(Q4372,V4372,X4372,Z4372,AB4372)=0,
        "Not Usable",
    IF(
        COUNT(Q4372,V4372,X4372,Z4372,AB4372)&lt;5,
            "Incomplete",
            IF(
                MIN(Q4372,V4372,X4372,Z4372,AB4372)=0,
                    "Incomplete",
                    "Complete"
            )
    )
)</f>
        <v>Complete</v>
      </c>
    </row>
    <row r="4373" spans="1:35" x14ac:dyDescent="0.3">
      <c r="A4373">
        <v>21236</v>
      </c>
      <c r="B4373" s="6">
        <v>45144.68990740741</v>
      </c>
      <c r="C4373" s="3">
        <f>INT(B4373)</f>
        <v>45144</v>
      </c>
      <c r="D4373" s="2">
        <f>MOD(B4373,1)</f>
        <v>0.68990740740991896</v>
      </c>
      <c r="E4373">
        <v>42</v>
      </c>
      <c r="F4373" t="s">
        <v>33</v>
      </c>
      <c r="G4373" t="str">
        <f xml:space="preserve"> PROPER(TRIM(CLEAN(SUBSTITUTE(F4373,CHAR(160)," "))))</f>
        <v>South</v>
      </c>
      <c r="H4373" t="s">
        <v>7</v>
      </c>
      <c r="I4373" t="str">
        <f>PROPER(TRIM(CLEAN((SUBSTITUTE(H4373,"-"," ")))))</f>
        <v>In Store</v>
      </c>
      <c r="J4373">
        <v>23830</v>
      </c>
      <c r="K4373" t="s">
        <v>14</v>
      </c>
      <c r="L4373" t="str">
        <f xml:space="preserve"> PROPER(TRIM(CLEAN(SUBSTITUTE(K4373,CHAR(160)," "))))</f>
        <v>Consumer</v>
      </c>
      <c r="M4373" t="s">
        <v>23</v>
      </c>
      <c r="N4373" t="str">
        <f xml:space="preserve"> PROPER(TRIM(CLEAN(SUBSTITUTE(M4373,CHAR(160)," "))))</f>
        <v>Electronics</v>
      </c>
      <c r="O4373" t="s">
        <v>40</v>
      </c>
      <c r="P4373" t="str">
        <f>IF(LEN(TRIM(Table1[[#This Row],[subcategory]]&amp;""))=0,"Unknown", PROPER(TRIM(Table1[[#This Row],[subcategory]])))</f>
        <v>Accessories</v>
      </c>
      <c r="Q4373">
        <v>134.16</v>
      </c>
      <c r="R4373" s="1">
        <f>IF(LEN(TRIM(Q4373&amp;""))=0, "", VALUE(SUBSTITUTE(Q4373,"$","")))</f>
        <v>134.16</v>
      </c>
      <c r="S4373">
        <v>4</v>
      </c>
      <c r="T4373">
        <f>IF(LEN(TRIM(S4373&amp;""))=0, "", VALUE(S4373))</f>
        <v>4</v>
      </c>
      <c r="U4373">
        <v>536.64</v>
      </c>
      <c r="V4373" s="1">
        <f>IF(LEN(TRIM(U4373&amp;""))=0, "", VALUE(SUBSTITUTE(U4373,"$","")))</f>
        <v>536.64</v>
      </c>
      <c r="W4373" s="4" t="s">
        <v>1351</v>
      </c>
      <c r="X4373" s="4">
        <f>IF(LEN(TRIM(W4373&amp;""))=0, "", VALUE(SUBSTITUTE(W4373,"$","")))</f>
        <v>369.74495999999999</v>
      </c>
      <c r="Y4373" s="5" t="s">
        <v>1350</v>
      </c>
      <c r="Z4373" s="4" cm="1">
        <f t="array" ref="Z4373">IF(
    LEN(TRIM(Y4373&amp;""))=0,
        IF(AND(ISNUMBER(net_sales_clean), ISNUMBER(profit_clean)),
            net_sales_clean - profit_clean,
            ""
        ),
    VALUE(SUBSTITUTE(Y4373,"$",""))
)</f>
        <v>298.69212861445902</v>
      </c>
      <c r="AA4373">
        <v>71.052831385540799</v>
      </c>
      <c r="AB4373" s="1" cm="1">
        <f t="array" ref="AB4373">IF(
    LEN(TRIM(AA4373&amp;""))=0,
        IF(AND(ISNUMBER(net_sales_clean), ISNUMBER(cost_clean)),
            net_sales_clean - cost_clean,
            ""
        ),
    VALUE(SUBSTITUTE(AA4373,"$",""))
)</f>
        <v>71.052831385540799</v>
      </c>
      <c r="AC4373">
        <v>3</v>
      </c>
      <c r="AD4373">
        <f>IF(LEN(TRIM(AC4373&amp;""))=0, "", VALUE(AC4373))</f>
        <v>3</v>
      </c>
      <c r="AE4373">
        <v>1</v>
      </c>
      <c r="AF4373">
        <f>IF(LEN(TRIM(AE4373&amp;""))=0, "", VALUE(AE4373))</f>
        <v>1</v>
      </c>
      <c r="AG4373">
        <v>0</v>
      </c>
      <c r="AH4373">
        <f>IF(
    OR(U4373&lt;0, W4373&lt;0, Y4373&lt;0, AA4373&lt;0),
        1,
        IF(LEN(TRIM(AG4373&amp;""))=0, "", AG4373)
)</f>
        <v>0</v>
      </c>
      <c r="AI4373" t="str">
        <f>IF(
    COUNT(Q4373,V4373,X4373,Z4373,AB4373)=0,
        "Not Usable",
    IF(
        COUNT(Q4373,V4373,X4373,Z4373,AB4373)&lt;5,
            "Incomplete",
            IF(
                MIN(Q4373,V4373,X4373,Z4373,AB4373)=0,
                    "Incomplete",
                    "Complete"
            )
    )
)</f>
        <v>Complete</v>
      </c>
    </row>
    <row r="4374" spans="1:35" x14ac:dyDescent="0.3">
      <c r="A4374">
        <v>3335</v>
      </c>
      <c r="B4374" s="6">
        <v>45577.566006944442</v>
      </c>
      <c r="C4374" s="3">
        <f>INT(B4374)</f>
        <v>45577</v>
      </c>
      <c r="D4374" s="2">
        <f>MOD(B4374,1)</f>
        <v>0.56600694444205146</v>
      </c>
      <c r="E4374">
        <v>72</v>
      </c>
      <c r="F4374" t="s">
        <v>33</v>
      </c>
      <c r="G4374" t="str">
        <f xml:space="preserve"> PROPER(TRIM(CLEAN(SUBSTITUTE(F4374,CHAR(160)," "))))</f>
        <v>South</v>
      </c>
      <c r="H4374" t="s">
        <v>11</v>
      </c>
      <c r="I4374" t="str">
        <f>PROPER(TRIM(CLEAN((SUBSTITUTE(H4374,"-"," ")))))</f>
        <v>Online</v>
      </c>
      <c r="J4374">
        <v>1067</v>
      </c>
      <c r="K4374" t="s">
        <v>10</v>
      </c>
      <c r="L4374" t="str">
        <f xml:space="preserve"> PROPER(TRIM(CLEAN(SUBSTITUTE(K4374,CHAR(160)," "))))</f>
        <v>Consumer</v>
      </c>
      <c r="M4374" t="s">
        <v>23</v>
      </c>
      <c r="N4374" t="str">
        <f xml:space="preserve"> PROPER(TRIM(CLEAN(SUBSTITUTE(M4374,CHAR(160)," "))))</f>
        <v>Electronics</v>
      </c>
      <c r="O4374" t="s">
        <v>40</v>
      </c>
      <c r="P4374" t="str">
        <f>IF(LEN(TRIM(Table1[[#This Row],[subcategory]]&amp;""))=0,"Unknown", PROPER(TRIM(Table1[[#This Row],[subcategory]])))</f>
        <v>Accessories</v>
      </c>
      <c r="Q4374">
        <v>175.18</v>
      </c>
      <c r="R4374" s="1">
        <f>IF(LEN(TRIM(Q4374&amp;""))=0, "", VALUE(SUBSTITUTE(Q4374,"$","")))</f>
        <v>175.18</v>
      </c>
      <c r="S4374">
        <v>4</v>
      </c>
      <c r="T4374">
        <f>IF(LEN(TRIM(S4374&amp;""))=0, "", VALUE(S4374))</f>
        <v>4</v>
      </c>
      <c r="U4374">
        <v>700.72</v>
      </c>
      <c r="V4374" s="1">
        <f>IF(LEN(TRIM(U4374&amp;""))=0, "", VALUE(SUBSTITUTE(U4374,"$","")))</f>
        <v>700.72</v>
      </c>
      <c r="W4374" s="1">
        <v>691.61063999999999</v>
      </c>
      <c r="X4374" s="1">
        <f>IF(LEN(TRIM(W4374&amp;""))=0, "", VALUE(SUBSTITUTE(W4374,"$","")))</f>
        <v>691.61063999999999</v>
      </c>
      <c r="Y4374" s="5" t="s">
        <v>1349</v>
      </c>
      <c r="Z4374" s="4" cm="1">
        <f t="array" ref="Z4374">IF(
    LEN(TRIM(Y4374&amp;""))=0,
        IF(AND(ISNUMBER(net_sales_clean), ISNUMBER(profit_clean)),
            net_sales_clean - profit_clean,
            ""
        ),
    VALUE(SUBSTITUTE(Y4374,"$",""))
)</f>
        <v>567.22705225776303</v>
      </c>
      <c r="AA4374" s="5" t="s">
        <v>1348</v>
      </c>
      <c r="AB4374" s="4" cm="1">
        <f t="array" ref="AB4374">IF(
    LEN(TRIM(AA4374&amp;""))=0,
        IF(AND(ISNUMBER(net_sales_clean), ISNUMBER(cost_clean)),
            net_sales_clean - cost_clean,
            ""
        ),
    VALUE(SUBSTITUTE(AA4374,"$",""))
)</f>
        <v>124.383587742236</v>
      </c>
      <c r="AC4374">
        <v>8</v>
      </c>
      <c r="AD4374">
        <f>IF(LEN(TRIM(AC4374&amp;""))=0, "", VALUE(AC4374))</f>
        <v>8</v>
      </c>
      <c r="AE4374">
        <v>4</v>
      </c>
      <c r="AF4374">
        <f>IF(LEN(TRIM(AE4374&amp;""))=0, "", VALUE(AE4374))</f>
        <v>4</v>
      </c>
      <c r="AG4374">
        <v>0</v>
      </c>
      <c r="AH4374">
        <f>IF(
    OR(U4374&lt;0, W4374&lt;0, Y4374&lt;0, AA4374&lt;0),
        1,
        IF(LEN(TRIM(AG4374&amp;""))=0, "", AG4374)
)</f>
        <v>0</v>
      </c>
      <c r="AI4374" t="str">
        <f>IF(
    COUNT(Q4374,V4374,X4374,Z4374,AB4374)=0,
        "Not Usable",
    IF(
        COUNT(Q4374,V4374,X4374,Z4374,AB4374)&lt;5,
            "Incomplete",
            IF(
                MIN(Q4374,V4374,X4374,Z4374,AB4374)=0,
                    "Incomplete",
                    "Complete"
            )
    )
)</f>
        <v>Complete</v>
      </c>
    </row>
    <row r="4375" spans="1:35" x14ac:dyDescent="0.3">
      <c r="A4375">
        <v>17833</v>
      </c>
      <c r="B4375" s="6">
        <v>45139.719594907408</v>
      </c>
      <c r="C4375" s="3">
        <f>INT(B4375)</f>
        <v>45139</v>
      </c>
      <c r="D4375" s="2">
        <f>MOD(B4375,1)</f>
        <v>0.71959490740846377</v>
      </c>
      <c r="E4375">
        <v>23</v>
      </c>
      <c r="F4375" t="s">
        <v>21</v>
      </c>
      <c r="G4375" t="str">
        <f xml:space="preserve"> PROPER(TRIM(CLEAN(SUBSTITUTE(F4375,CHAR(160)," "))))</f>
        <v>Midwest</v>
      </c>
      <c r="H4375" t="s">
        <v>3</v>
      </c>
      <c r="I4375" t="str">
        <f>PROPER(TRIM(CLEAN((SUBSTITUTE(H4375,"-"," ")))))</f>
        <v>Phone</v>
      </c>
      <c r="J4375">
        <v>28783</v>
      </c>
      <c r="K4375" t="s">
        <v>2</v>
      </c>
      <c r="L4375" t="str">
        <f xml:space="preserve"> PROPER(TRIM(CLEAN(SUBSTITUTE(K4375,CHAR(160)," "))))</f>
        <v>Home Office</v>
      </c>
      <c r="M4375" t="s">
        <v>23</v>
      </c>
      <c r="N4375" t="str">
        <f xml:space="preserve"> PROPER(TRIM(CLEAN(SUBSTITUTE(M4375,CHAR(160)," "))))</f>
        <v>Electronics</v>
      </c>
      <c r="O4375" t="s">
        <v>25</v>
      </c>
      <c r="P4375" t="str">
        <f>IF(LEN(TRIM(Table1[[#This Row],[subcategory]]&amp;""))=0,"Unknown", PROPER(TRIM(Table1[[#This Row],[subcategory]])))</f>
        <v>Laptops</v>
      </c>
      <c r="Q4375">
        <v>108.35</v>
      </c>
      <c r="R4375" s="1">
        <f>IF(LEN(TRIM(Q4375&amp;""))=0, "", VALUE(SUBSTITUTE(Q4375,"$","")))</f>
        <v>108.35</v>
      </c>
      <c r="S4375">
        <v>5</v>
      </c>
      <c r="T4375">
        <f>IF(LEN(TRIM(S4375&amp;""))=0, "", VALUE(S4375))</f>
        <v>5</v>
      </c>
      <c r="U4375">
        <v>541.75</v>
      </c>
      <c r="V4375" s="1">
        <f>IF(LEN(TRIM(U4375&amp;""))=0, "", VALUE(SUBSTITUTE(U4375,"$","")))</f>
        <v>541.75</v>
      </c>
      <c r="W4375" s="1">
        <v>468.072</v>
      </c>
      <c r="X4375" s="1">
        <f>IF(LEN(TRIM(W4375&amp;""))=0, "", VALUE(SUBSTITUTE(W4375,"$","")))</f>
        <v>468.072</v>
      </c>
      <c r="Z4375" s="1" t="str" cm="1">
        <f t="array" ref="Z4375">IF(
    LEN(TRIM(Y4375&amp;""))=0,
        IF(AND(ISNUMBER(net_sales_clean), ISNUMBER(profit_clean)),
            net_sales_clean - profit_clean,
            ""
        ),
    VALUE(SUBSTITUTE(Y4375,"$",""))
)</f>
        <v/>
      </c>
      <c r="AB4375" s="1" t="str" cm="1">
        <f t="array" ref="AB4375">IF(
    LEN(TRIM(AA4375&amp;""))=0,
        IF(AND(ISNUMBER(net_sales_clean), ISNUMBER(cost_clean)),
            net_sales_clean - cost_clean,
            ""
        ),
    VALUE(SUBSTITUTE(AA4375,"$",""))
)</f>
        <v/>
      </c>
      <c r="AC4375">
        <v>2</v>
      </c>
      <c r="AD4375">
        <f>IF(LEN(TRIM(AC4375&amp;""))=0, "", VALUE(AC4375))</f>
        <v>2</v>
      </c>
      <c r="AE4375">
        <v>4</v>
      </c>
      <c r="AF4375">
        <f>IF(LEN(TRIM(AE4375&amp;""))=0, "", VALUE(AE4375))</f>
        <v>4</v>
      </c>
      <c r="AG4375">
        <v>0</v>
      </c>
      <c r="AH4375">
        <f>IF(
    OR(U4375&lt;0, W4375&lt;0, Y4375&lt;0, AA4375&lt;0),
        1,
        IF(LEN(TRIM(AG4375&amp;""))=0, "", AG4375)
)</f>
        <v>0</v>
      </c>
      <c r="AI4375" t="str">
        <f>IF(
    COUNT(Q4375,V4375,X4375,Z4375,AB4375)=0,
        "Not Usable",
    IF(
        COUNT(Q4375,V4375,X4375,Z4375,AB4375)&lt;5,
            "Incomplete",
            IF(
                MIN(Q4375,V4375,X4375,Z4375,AB4375)=0,
                    "Incomplete",
                    "Complete"
            )
    )
)</f>
        <v>Incomplete</v>
      </c>
    </row>
    <row r="4376" spans="1:35" x14ac:dyDescent="0.3">
      <c r="A4376">
        <v>23871</v>
      </c>
      <c r="B4376" s="6">
        <v>45556.752685185187</v>
      </c>
      <c r="C4376" s="3">
        <f>INT(B4376)</f>
        <v>45556</v>
      </c>
      <c r="D4376" s="2">
        <f>MOD(B4376,1)</f>
        <v>0.752685185187147</v>
      </c>
      <c r="E4376">
        <v>66</v>
      </c>
      <c r="F4376" t="s">
        <v>15</v>
      </c>
      <c r="G4376" t="str">
        <f xml:space="preserve"> PROPER(TRIM(CLEAN(SUBSTITUTE(F4376,CHAR(160)," "))))</f>
        <v>West</v>
      </c>
      <c r="H4376" t="s">
        <v>3</v>
      </c>
      <c r="I4376" t="str">
        <f>PROPER(TRIM(CLEAN((SUBSTITUTE(H4376,"-"," ")))))</f>
        <v>Phone</v>
      </c>
      <c r="J4376">
        <v>11207</v>
      </c>
      <c r="K4376" t="s">
        <v>14</v>
      </c>
      <c r="L4376" t="str">
        <f xml:space="preserve"> PROPER(TRIM(CLEAN(SUBSTITUTE(K4376,CHAR(160)," "))))</f>
        <v>Consumer</v>
      </c>
      <c r="M4376" t="s">
        <v>23</v>
      </c>
      <c r="N4376" t="str">
        <f xml:space="preserve"> PROPER(TRIM(CLEAN(SUBSTITUTE(M4376,CHAR(160)," "))))</f>
        <v>Electronics</v>
      </c>
      <c r="O4376" t="s">
        <v>34</v>
      </c>
      <c r="P4376" t="str">
        <f>IF(LEN(TRIM(Table1[[#This Row],[subcategory]]&amp;""))=0,"Unknown", PROPER(TRIM(Table1[[#This Row],[subcategory]])))</f>
        <v>Phones</v>
      </c>
      <c r="Q4376">
        <v>42.14</v>
      </c>
      <c r="R4376" s="1">
        <f>IF(LEN(TRIM(Q4376&amp;""))=0, "", VALUE(SUBSTITUTE(Q4376,"$","")))</f>
        <v>42.14</v>
      </c>
      <c r="S4376">
        <v>1</v>
      </c>
      <c r="T4376">
        <f>IF(LEN(TRIM(S4376&amp;""))=0, "", VALUE(S4376))</f>
        <v>1</v>
      </c>
      <c r="U4376">
        <v>42.14</v>
      </c>
      <c r="V4376" s="1">
        <f>IF(LEN(TRIM(U4376&amp;""))=0, "", VALUE(SUBSTITUTE(U4376,"$","")))</f>
        <v>42.14</v>
      </c>
      <c r="W4376" s="1">
        <v>39.906579999999998</v>
      </c>
      <c r="X4376" s="1">
        <f>IF(LEN(TRIM(W4376&amp;""))=0, "", VALUE(SUBSTITUTE(W4376,"$","")))</f>
        <v>39.906579999999998</v>
      </c>
      <c r="Y4376" s="5" t="s">
        <v>1347</v>
      </c>
      <c r="Z4376" s="4" cm="1">
        <f t="array" ref="Z4376">IF(
    LEN(TRIM(Y4376&amp;""))=0,
        IF(AND(ISNUMBER(net_sales_clean), ISNUMBER(profit_clean)),
            net_sales_clean - profit_clean,
            ""
        ),
    VALUE(SUBSTITUTE(Y4376,"$",""))
)</f>
        <v>22.882822128083401</v>
      </c>
      <c r="AA4376" s="5" t="s">
        <v>1346</v>
      </c>
      <c r="AB4376" s="4" cm="1">
        <f t="array" ref="AB4376">IF(
    LEN(TRIM(AA4376&amp;""))=0,
        IF(AND(ISNUMBER(net_sales_clean), ISNUMBER(cost_clean)),
            net_sales_clean - cost_clean,
            ""
        ),
    VALUE(SUBSTITUTE(AA4376,"$",""))
)</f>
        <v>17.023757871916501</v>
      </c>
      <c r="AC4376">
        <v>8</v>
      </c>
      <c r="AD4376">
        <f>IF(LEN(TRIM(AC4376&amp;""))=0, "", VALUE(AC4376))</f>
        <v>8</v>
      </c>
      <c r="AE4376">
        <v>3</v>
      </c>
      <c r="AF4376">
        <f>IF(LEN(TRIM(AE4376&amp;""))=0, "", VALUE(AE4376))</f>
        <v>3</v>
      </c>
      <c r="AG4376">
        <v>0</v>
      </c>
      <c r="AH4376">
        <f>IF(
    OR(U4376&lt;0, W4376&lt;0, Y4376&lt;0, AA4376&lt;0),
        1,
        IF(LEN(TRIM(AG4376&amp;""))=0, "", AG4376)
)</f>
        <v>0</v>
      </c>
      <c r="AI4376" t="str">
        <f>IF(
    COUNT(Q4376,V4376,X4376,Z4376,AB4376)=0,
        "Not Usable",
    IF(
        COUNT(Q4376,V4376,X4376,Z4376,AB4376)&lt;5,
            "Incomplete",
            IF(
                MIN(Q4376,V4376,X4376,Z4376,AB4376)=0,
                    "Incomplete",
                    "Complete"
            )
    )
)</f>
        <v>Complete</v>
      </c>
    </row>
    <row r="4377" spans="1:35" x14ac:dyDescent="0.3">
      <c r="A4377">
        <v>13863</v>
      </c>
      <c r="B4377" s="6">
        <v>45332.926724537036</v>
      </c>
      <c r="C4377" s="3">
        <f>INT(B4377)</f>
        <v>45332</v>
      </c>
      <c r="D4377" s="2">
        <f>MOD(B4377,1)</f>
        <v>0.92672453703562496</v>
      </c>
      <c r="E4377">
        <v>40</v>
      </c>
      <c r="F4377" t="s">
        <v>4</v>
      </c>
      <c r="G4377" t="str">
        <f xml:space="preserve"> PROPER(TRIM(CLEAN(SUBSTITUTE(F4377,CHAR(160)," "))))</f>
        <v>South</v>
      </c>
      <c r="H4377" t="s">
        <v>7</v>
      </c>
      <c r="I4377" t="str">
        <f>PROPER(TRIM(CLEAN((SUBSTITUTE(H4377,"-"," ")))))</f>
        <v>In Store</v>
      </c>
      <c r="J4377">
        <v>17022</v>
      </c>
      <c r="K4377" t="s">
        <v>14</v>
      </c>
      <c r="L4377" t="str">
        <f xml:space="preserve"> PROPER(TRIM(CLEAN(SUBSTITUTE(K4377,CHAR(160)," "))))</f>
        <v>Consumer</v>
      </c>
      <c r="M4377" t="s">
        <v>19</v>
      </c>
      <c r="N4377" t="str">
        <f xml:space="preserve"> PROPER(TRIM(CLEAN(SUBSTITUTE(M4377,CHAR(160)," "))))</f>
        <v>Apparel</v>
      </c>
      <c r="O4377" t="s">
        <v>41</v>
      </c>
      <c r="P4377" t="str">
        <f>IF(LEN(TRIM(Table1[[#This Row],[subcategory]]&amp;""))=0,"Unknown", PROPER(TRIM(Table1[[#This Row],[subcategory]])))</f>
        <v>Shoes</v>
      </c>
      <c r="Q4377">
        <v>92.86</v>
      </c>
      <c r="R4377" s="1">
        <f>IF(LEN(TRIM(Q4377&amp;""))=0, "", VALUE(SUBSTITUTE(Q4377,"$","")))</f>
        <v>92.86</v>
      </c>
      <c r="S4377">
        <v>3</v>
      </c>
      <c r="T4377">
        <f>IF(LEN(TRIM(S4377&amp;""))=0, "", VALUE(S4377))</f>
        <v>3</v>
      </c>
      <c r="U4377">
        <v>278.58</v>
      </c>
      <c r="V4377" s="1">
        <f>IF(LEN(TRIM(U4377&amp;""))=0, "", VALUE(SUBSTITUTE(U4377,"$","")))</f>
        <v>278.58</v>
      </c>
      <c r="W4377" s="1">
        <v>213.39228</v>
      </c>
      <c r="X4377" s="1">
        <f>IF(LEN(TRIM(W4377&amp;""))=0, "", VALUE(SUBSTITUTE(W4377,"$","")))</f>
        <v>213.39228</v>
      </c>
      <c r="Y4377" s="5" t="s">
        <v>1345</v>
      </c>
      <c r="Z4377" s="4" cm="1">
        <f t="array" ref="Z4377">IF(
    LEN(TRIM(Y4377&amp;""))=0,
        IF(AND(ISNUMBER(net_sales_clean), ISNUMBER(profit_clean)),
            net_sales_clean - profit_clean,
            ""
        ),
    VALUE(SUBSTITUTE(Y4377,"$",""))
)</f>
        <v>123.608404255015</v>
      </c>
      <c r="AA4377">
        <v>89.7838757449844</v>
      </c>
      <c r="AB4377" s="1" cm="1">
        <f t="array" ref="AB4377">IF(
    LEN(TRIM(AA4377&amp;""))=0,
        IF(AND(ISNUMBER(net_sales_clean), ISNUMBER(cost_clean)),
            net_sales_clean - cost_clean,
            ""
        ),
    VALUE(SUBSTITUTE(AA4377,"$",""))
)</f>
        <v>89.7838757449844</v>
      </c>
      <c r="AC4377">
        <v>8</v>
      </c>
      <c r="AD4377">
        <f>IF(LEN(TRIM(AC4377&amp;""))=0, "", VALUE(AC4377))</f>
        <v>8</v>
      </c>
      <c r="AE4377">
        <v>1</v>
      </c>
      <c r="AF4377">
        <f>IF(LEN(TRIM(AE4377&amp;""))=0, "", VALUE(AE4377))</f>
        <v>1</v>
      </c>
      <c r="AG4377">
        <v>0</v>
      </c>
      <c r="AH4377">
        <f>IF(
    OR(U4377&lt;0, W4377&lt;0, Y4377&lt;0, AA4377&lt;0),
        1,
        IF(LEN(TRIM(AG4377&amp;""))=0, "", AG4377)
)</f>
        <v>0</v>
      </c>
      <c r="AI4377" t="str">
        <f>IF(
    COUNT(Q4377,V4377,X4377,Z4377,AB4377)=0,
        "Not Usable",
    IF(
        COUNT(Q4377,V4377,X4377,Z4377,AB4377)&lt;5,
            "Incomplete",
            IF(
                MIN(Q4377,V4377,X4377,Z4377,AB4377)=0,
                    "Incomplete",
                    "Complete"
            )
    )
)</f>
        <v>Complete</v>
      </c>
    </row>
    <row r="4378" spans="1:35" x14ac:dyDescent="0.3">
      <c r="A4378">
        <v>16340</v>
      </c>
      <c r="B4378" s="6">
        <v>45792.344895833332</v>
      </c>
      <c r="C4378" s="3">
        <f>INT(B4378)</f>
        <v>45792</v>
      </c>
      <c r="D4378" s="2">
        <f>MOD(B4378,1)</f>
        <v>0.34489583333197515</v>
      </c>
      <c r="E4378">
        <v>45</v>
      </c>
      <c r="F4378" t="s">
        <v>21</v>
      </c>
      <c r="G4378" t="str">
        <f xml:space="preserve"> PROPER(TRIM(CLEAN(SUBSTITUTE(F4378,CHAR(160)," "))))</f>
        <v>Midwest</v>
      </c>
      <c r="H4378" t="s">
        <v>7</v>
      </c>
      <c r="I4378" t="str">
        <f>PROPER(TRIM(CLEAN((SUBSTITUTE(H4378,"-"," ")))))</f>
        <v>In Store</v>
      </c>
      <c r="J4378">
        <v>11764</v>
      </c>
      <c r="K4378" t="s">
        <v>14</v>
      </c>
      <c r="L4378" t="str">
        <f xml:space="preserve"> PROPER(TRIM(CLEAN(SUBSTITUTE(K4378,CHAR(160)," "))))</f>
        <v>Consumer</v>
      </c>
      <c r="M4378" t="s">
        <v>9</v>
      </c>
      <c r="N4378" t="str">
        <f xml:space="preserve"> PROPER(TRIM(CLEAN(SUBSTITUTE(M4378,CHAR(160)," "))))</f>
        <v>Home</v>
      </c>
      <c r="O4378" t="s">
        <v>32</v>
      </c>
      <c r="P4378" t="str">
        <f>IF(LEN(TRIM(Table1[[#This Row],[subcategory]]&amp;""))=0,"Unknown", PROPER(TRIM(Table1[[#This Row],[subcategory]])))</f>
        <v>Furniture</v>
      </c>
      <c r="Q4378">
        <v>151.65</v>
      </c>
      <c r="R4378" s="1">
        <f>IF(LEN(TRIM(Q4378&amp;""))=0, "", VALUE(SUBSTITUTE(Q4378,"$","")))</f>
        <v>151.65</v>
      </c>
      <c r="S4378">
        <v>3</v>
      </c>
      <c r="T4378">
        <f>IF(LEN(TRIM(S4378&amp;""))=0, "", VALUE(S4378))</f>
        <v>3</v>
      </c>
      <c r="U4378" s="5" t="s">
        <v>243</v>
      </c>
      <c r="V4378" s="4">
        <f>IF(LEN(TRIM(U4378&amp;""))=0, "", VALUE(SUBSTITUTE(U4378,"$","")))</f>
        <v>454.95</v>
      </c>
      <c r="W4378" s="1">
        <v>388.52730000000003</v>
      </c>
      <c r="X4378" s="1">
        <f>IF(LEN(TRIM(W4378&amp;""))=0, "", VALUE(SUBSTITUTE(W4378,"$","")))</f>
        <v>388.52730000000003</v>
      </c>
      <c r="Y4378" s="5" t="s">
        <v>1344</v>
      </c>
      <c r="Z4378" s="4" cm="1">
        <f t="array" ref="Z4378">IF(
    LEN(TRIM(Y4378&amp;""))=0,
        IF(AND(ISNUMBER(net_sales_clean), ISNUMBER(profit_clean)),
            net_sales_clean - profit_clean,
            ""
        ),
    VALUE(SUBSTITUTE(Y4378,"$",""))
)</f>
        <v>232.751738550082</v>
      </c>
      <c r="AA4378" s="5" t="s">
        <v>1343</v>
      </c>
      <c r="AB4378" s="4" cm="1">
        <f t="array" ref="AB4378">IF(
    LEN(TRIM(AA4378&amp;""))=0,
        IF(AND(ISNUMBER(net_sales_clean), ISNUMBER(cost_clean)),
            net_sales_clean - cost_clean,
            ""
        ),
    VALUE(SUBSTITUTE(AA4378,"$",""))
)</f>
        <v>155.77556144991701</v>
      </c>
      <c r="AC4378">
        <v>6</v>
      </c>
      <c r="AD4378">
        <f>IF(LEN(TRIM(AC4378&amp;""))=0, "", VALUE(AC4378))</f>
        <v>6</v>
      </c>
      <c r="AE4378">
        <v>4</v>
      </c>
      <c r="AF4378">
        <f>IF(LEN(TRIM(AE4378&amp;""))=0, "", VALUE(AE4378))</f>
        <v>4</v>
      </c>
      <c r="AG4378">
        <v>0</v>
      </c>
      <c r="AH4378">
        <f>IF(
    OR(U4378&lt;0, W4378&lt;0, Y4378&lt;0, AA4378&lt;0),
        1,
        IF(LEN(TRIM(AG4378&amp;""))=0, "", AG4378)
)</f>
        <v>0</v>
      </c>
      <c r="AI4378" t="str">
        <f>IF(
    COUNT(Q4378,V4378,X4378,Z4378,AB4378)=0,
        "Not Usable",
    IF(
        COUNT(Q4378,V4378,X4378,Z4378,AB4378)&lt;5,
            "Incomplete",
            IF(
                MIN(Q4378,V4378,X4378,Z4378,AB4378)=0,
                    "Incomplete",
                    "Complete"
            )
    )
)</f>
        <v>Complete</v>
      </c>
    </row>
    <row r="4379" spans="1:35" x14ac:dyDescent="0.3">
      <c r="A4379">
        <v>25637</v>
      </c>
      <c r="B4379" s="6">
        <v>45301.027187500003</v>
      </c>
      <c r="C4379" s="3">
        <f>INT(B4379)</f>
        <v>45301</v>
      </c>
      <c r="D4379" s="2">
        <f>MOD(B4379,1)</f>
        <v>2.718750000349246E-2</v>
      </c>
      <c r="E4379">
        <v>64</v>
      </c>
      <c r="F4379" t="s">
        <v>8</v>
      </c>
      <c r="G4379" t="str">
        <f xml:space="preserve"> PROPER(TRIM(CLEAN(SUBSTITUTE(F4379,CHAR(160)," "))))</f>
        <v>West</v>
      </c>
      <c r="H4379" t="s">
        <v>17</v>
      </c>
      <c r="I4379" t="str">
        <f>PROPER(TRIM(CLEAN((SUBSTITUTE(H4379,"-"," ")))))</f>
        <v>Online</v>
      </c>
      <c r="J4379">
        <v>10298</v>
      </c>
      <c r="K4379" t="s">
        <v>2</v>
      </c>
      <c r="L4379" t="str">
        <f xml:space="preserve"> PROPER(TRIM(CLEAN(SUBSTITUTE(K4379,CHAR(160)," "))))</f>
        <v>Home Office</v>
      </c>
      <c r="M4379" t="s">
        <v>1</v>
      </c>
      <c r="N4379" t="str">
        <f xml:space="preserve"> PROPER(TRIM(CLEAN(SUBSTITUTE(M4379,CHAR(160)," "))))</f>
        <v>Beauty</v>
      </c>
      <c r="O4379" t="s">
        <v>31</v>
      </c>
      <c r="P4379" t="str">
        <f>IF(LEN(TRIM(Table1[[#This Row],[subcategory]]&amp;""))=0,"Unknown", PROPER(TRIM(Table1[[#This Row],[subcategory]])))</f>
        <v>Skincare</v>
      </c>
      <c r="Q4379">
        <v>153.81</v>
      </c>
      <c r="R4379" s="1">
        <f>IF(LEN(TRIM(Q4379&amp;""))=0, "", VALUE(SUBSTITUTE(Q4379,"$","")))</f>
        <v>153.81</v>
      </c>
      <c r="S4379">
        <v>2</v>
      </c>
      <c r="T4379">
        <f>IF(LEN(TRIM(S4379&amp;""))=0, "", VALUE(S4379))</f>
        <v>2</v>
      </c>
      <c r="U4379">
        <v>307.62</v>
      </c>
      <c r="V4379" s="1">
        <f>IF(LEN(TRIM(U4379&amp;""))=0, "", VALUE(SUBSTITUTE(U4379,"$","")))</f>
        <v>307.62</v>
      </c>
      <c r="X4379" s="1" t="str">
        <f>IF(LEN(TRIM(W4379&amp;""))=0, "", VALUE(SUBSTITUTE(W4379,"$","")))</f>
        <v/>
      </c>
      <c r="Z4379" s="1" t="str" cm="1">
        <f t="array" ref="Z4379">IF(
    LEN(TRIM(Y4379&amp;""))=0,
        IF(AND(ISNUMBER(net_sales_clean), ISNUMBER(profit_clean)),
            net_sales_clean - profit_clean,
            ""
        ),
    VALUE(SUBSTITUTE(Y4379,"$",""))
)</f>
        <v/>
      </c>
      <c r="AB4379" s="1" t="str" cm="1">
        <f t="array" ref="AB4379">IF(
    LEN(TRIM(AA4379&amp;""))=0,
        IF(AND(ISNUMBER(net_sales_clean), ISNUMBER(cost_clean)),
            net_sales_clean - cost_clean,
            ""
        ),
    VALUE(SUBSTITUTE(AA4379,"$",""))
)</f>
        <v/>
      </c>
      <c r="AC4379">
        <v>7</v>
      </c>
      <c r="AD4379">
        <f>IF(LEN(TRIM(AC4379&amp;""))=0, "", VALUE(AC4379))</f>
        <v>7</v>
      </c>
      <c r="AE4379">
        <v>5</v>
      </c>
      <c r="AF4379">
        <f>IF(LEN(TRIM(AE4379&amp;""))=0, "", VALUE(AE4379))</f>
        <v>5</v>
      </c>
      <c r="AG4379">
        <v>0</v>
      </c>
      <c r="AH4379">
        <f>IF(
    OR(U4379&lt;0, W4379&lt;0, Y4379&lt;0, AA4379&lt;0),
        1,
        IF(LEN(TRIM(AG4379&amp;""))=0, "", AG4379)
)</f>
        <v>0</v>
      </c>
      <c r="AI4379" t="str">
        <f>IF(
    COUNT(Q4379,V4379,X4379,Z4379,AB4379)=0,
        "Not Usable",
    IF(
        COUNT(Q4379,V4379,X4379,Z4379,AB4379)&lt;5,
            "Incomplete",
            IF(
                MIN(Q4379,V4379,X4379,Z4379,AB4379)=0,
                    "Incomplete",
                    "Complete"
            )
    )
)</f>
        <v>Incomplete</v>
      </c>
    </row>
    <row r="4380" spans="1:35" x14ac:dyDescent="0.3">
      <c r="A4380">
        <v>43045</v>
      </c>
      <c r="B4380" s="6">
        <v>45923.219930555555</v>
      </c>
      <c r="C4380" s="3">
        <f>INT(B4380)</f>
        <v>45923</v>
      </c>
      <c r="D4380" s="2">
        <f>MOD(B4380,1)</f>
        <v>0.21993055555503815</v>
      </c>
      <c r="E4380">
        <v>47</v>
      </c>
      <c r="F4380" t="s">
        <v>13</v>
      </c>
      <c r="G4380" t="str">
        <f xml:space="preserve"> PROPER(TRIM(CLEAN(SUBSTITUTE(F4380,CHAR(160)," "))))</f>
        <v>Northeast</v>
      </c>
      <c r="H4380" t="s">
        <v>30</v>
      </c>
      <c r="I4380" t="str">
        <f>PROPER(TRIM(CLEAN((SUBSTITUTE(H4380,"-"," ")))))</f>
        <v>Mobile App</v>
      </c>
      <c r="J4380">
        <v>4653</v>
      </c>
      <c r="K4380" t="s">
        <v>2</v>
      </c>
      <c r="L4380" t="str">
        <f xml:space="preserve"> PROPER(TRIM(CLEAN(SUBSTITUTE(K4380,CHAR(160)," "))))</f>
        <v>Home Office</v>
      </c>
      <c r="M4380" t="s">
        <v>1</v>
      </c>
      <c r="N4380" t="str">
        <f xml:space="preserve"> PROPER(TRIM(CLEAN(SUBSTITUTE(M4380,CHAR(160)," "))))</f>
        <v>Beauty</v>
      </c>
      <c r="O4380" t="s">
        <v>0</v>
      </c>
      <c r="P4380" t="str">
        <f>IF(LEN(TRIM(Table1[[#This Row],[subcategory]]&amp;""))=0,"Unknown", PROPER(TRIM(Table1[[#This Row],[subcategory]])))</f>
        <v>Makeup</v>
      </c>
      <c r="Q4380">
        <v>122.88</v>
      </c>
      <c r="R4380" s="1">
        <f>IF(LEN(TRIM(Q4380&amp;""))=0, "", VALUE(SUBSTITUTE(Q4380,"$","")))</f>
        <v>122.88</v>
      </c>
      <c r="S4380">
        <v>2</v>
      </c>
      <c r="T4380">
        <f>IF(LEN(TRIM(S4380&amp;""))=0, "", VALUE(S4380))</f>
        <v>2</v>
      </c>
      <c r="U4380">
        <v>245.76</v>
      </c>
      <c r="V4380" s="1">
        <f>IF(LEN(TRIM(U4380&amp;""))=0, "", VALUE(SUBSTITUTE(U4380,"$","")))</f>
        <v>245.76</v>
      </c>
      <c r="W4380" s="1">
        <v>190.70975999999999</v>
      </c>
      <c r="X4380" s="1">
        <f>IF(LEN(TRIM(W4380&amp;""))=0, "", VALUE(SUBSTITUTE(W4380,"$","")))</f>
        <v>190.70975999999999</v>
      </c>
      <c r="Y4380" s="5" t="s">
        <v>1342</v>
      </c>
      <c r="Z4380" s="4" cm="1">
        <f t="array" ref="Z4380">IF(
    LEN(TRIM(Y4380&amp;""))=0,
        IF(AND(ISNUMBER(net_sales_clean), ISNUMBER(profit_clean)),
            net_sales_clean - profit_clean,
            ""
        ),
    VALUE(SUBSTITUTE(Y4380,"$",""))
)</f>
        <v>156.506637499004</v>
      </c>
      <c r="AA4380" s="5" t="s">
        <v>1341</v>
      </c>
      <c r="AB4380" s="4" cm="1">
        <f t="array" ref="AB4380">IF(
    LEN(TRIM(AA4380&amp;""))=0,
        IF(AND(ISNUMBER(net_sales_clean), ISNUMBER(cost_clean)),
            net_sales_clean - cost_clean,
            ""
        ),
    VALUE(SUBSTITUTE(AA4380,"$",""))
)</f>
        <v>34.203122500995697</v>
      </c>
      <c r="AC4380">
        <v>9</v>
      </c>
      <c r="AD4380">
        <f>IF(LEN(TRIM(AC4380&amp;""))=0, "", VALUE(AC4380))</f>
        <v>9</v>
      </c>
      <c r="AE4380">
        <v>1</v>
      </c>
      <c r="AF4380">
        <f>IF(LEN(TRIM(AE4380&amp;""))=0, "", VALUE(AE4380))</f>
        <v>1</v>
      </c>
      <c r="AH4380" t="str">
        <f>IF(
    OR(U4380&lt;0, W4380&lt;0, Y4380&lt;0, AA4380&lt;0),
        1,
        IF(LEN(TRIM(AG4380&amp;""))=0, "", AG4380)
)</f>
        <v/>
      </c>
      <c r="AI4380" t="str">
        <f>IF(
    COUNT(Q4380,V4380,X4380,Z4380,AB4380)=0,
        "Not Usable",
    IF(
        COUNT(Q4380,V4380,X4380,Z4380,AB4380)&lt;5,
            "Incomplete",
            IF(
                MIN(Q4380,V4380,X4380,Z4380,AB4380)=0,
                    "Incomplete",
                    "Complete"
            )
    )
)</f>
        <v>Complete</v>
      </c>
    </row>
    <row r="4381" spans="1:35" x14ac:dyDescent="0.3">
      <c r="A4381">
        <v>58631</v>
      </c>
      <c r="B4381" s="6">
        <v>45677.647650462961</v>
      </c>
      <c r="C4381" s="3">
        <f>INT(B4381)</f>
        <v>45677</v>
      </c>
      <c r="D4381" s="2">
        <f>MOD(B4381,1)</f>
        <v>0.64765046296088258</v>
      </c>
      <c r="E4381">
        <v>12</v>
      </c>
      <c r="F4381" t="s">
        <v>15</v>
      </c>
      <c r="G4381" t="str">
        <f xml:space="preserve"> PROPER(TRIM(CLEAN(SUBSTITUTE(F4381,CHAR(160)," "))))</f>
        <v>West</v>
      </c>
      <c r="H4381" t="s">
        <v>27</v>
      </c>
      <c r="I4381" t="str">
        <f>PROPER(TRIM(CLEAN((SUBSTITUTE(H4381,"-"," ")))))</f>
        <v>In Store</v>
      </c>
      <c r="J4381">
        <v>15072</v>
      </c>
      <c r="K4381" t="s">
        <v>14</v>
      </c>
      <c r="L4381" t="str">
        <f xml:space="preserve"> PROPER(TRIM(CLEAN(SUBSTITUTE(K4381,CHAR(160)," "))))</f>
        <v>Consumer</v>
      </c>
      <c r="M4381" t="s">
        <v>9</v>
      </c>
      <c r="N4381" t="str">
        <f xml:space="preserve"> PROPER(TRIM(CLEAN(SUBSTITUTE(M4381,CHAR(160)," "))))</f>
        <v>Home</v>
      </c>
      <c r="O4381" t="s">
        <v>38</v>
      </c>
      <c r="P4381" t="str">
        <f>IF(LEN(TRIM(Table1[[#This Row],[subcategory]]&amp;""))=0,"Unknown", PROPER(TRIM(Table1[[#This Row],[subcategory]])))</f>
        <v>Kitchen</v>
      </c>
      <c r="Q4381">
        <v>93.5</v>
      </c>
      <c r="R4381" s="1">
        <f>IF(LEN(TRIM(Q4381&amp;""))=0, "", VALUE(SUBSTITUTE(Q4381,"$","")))</f>
        <v>93.5</v>
      </c>
      <c r="S4381">
        <v>0</v>
      </c>
      <c r="T4381">
        <f>IF(LEN(TRIM(S4381&amp;""))=0, "", VALUE(S4381))</f>
        <v>0</v>
      </c>
      <c r="U4381">
        <v>0</v>
      </c>
      <c r="V4381" s="1">
        <f>IF(LEN(TRIM(U4381&amp;""))=0, "", VALUE(SUBSTITUTE(U4381,"$","")))</f>
        <v>0</v>
      </c>
      <c r="W4381" s="1">
        <v>0</v>
      </c>
      <c r="X4381" s="1">
        <f>IF(LEN(TRIM(W4381&amp;""))=0, "", VALUE(SUBSTITUTE(W4381,"$","")))</f>
        <v>0</v>
      </c>
      <c r="Y4381">
        <v>0</v>
      </c>
      <c r="Z4381" s="1" cm="1">
        <f t="array" ref="Z4381">IF(
    LEN(TRIM(Y4381&amp;""))=0,
        IF(AND(ISNUMBER(net_sales_clean), ISNUMBER(profit_clean)),
            net_sales_clean - profit_clean,
            ""
        ),
    VALUE(SUBSTITUTE(Y4381,"$",""))
)</f>
        <v>0</v>
      </c>
      <c r="AA4381">
        <v>0</v>
      </c>
      <c r="AB4381" s="1" cm="1">
        <f t="array" ref="AB4381">IF(
    LEN(TRIM(AA4381&amp;""))=0,
        IF(AND(ISNUMBER(net_sales_clean), ISNUMBER(cost_clean)),
            net_sales_clean - cost_clean,
            ""
        ),
    VALUE(SUBSTITUTE(AA4381,"$",""))
)</f>
        <v>0</v>
      </c>
      <c r="AC4381">
        <v>5</v>
      </c>
      <c r="AD4381">
        <f>IF(LEN(TRIM(AC4381&amp;""))=0, "", VALUE(AC4381))</f>
        <v>5</v>
      </c>
      <c r="AE4381">
        <v>4</v>
      </c>
      <c r="AF4381">
        <f>IF(LEN(TRIM(AE4381&amp;""))=0, "", VALUE(AE4381))</f>
        <v>4</v>
      </c>
      <c r="AG4381">
        <v>0</v>
      </c>
      <c r="AH4381">
        <f>IF(
    OR(U4381&lt;0, W4381&lt;0, Y4381&lt;0, AA4381&lt;0),
        1,
        IF(LEN(TRIM(AG4381&amp;""))=0, "", AG4381)
)</f>
        <v>0</v>
      </c>
      <c r="AI4381" t="str">
        <f>IF(
    COUNT(Q4381,V4381,X4381,Z4381,AB4381)=0,
        "Not Usable",
    IF(
        COUNT(Q4381,V4381,X4381,Z4381,AB4381)&lt;5,
            "Incomplete",
            IF(
                MIN(Q4381,V4381,X4381,Z4381,AB4381)=0,
                    "Incomplete",
                    "Complete"
            )
    )
)</f>
        <v>Incomplete</v>
      </c>
    </row>
    <row r="4382" spans="1:35" x14ac:dyDescent="0.3">
      <c r="A4382">
        <v>39733</v>
      </c>
      <c r="B4382" s="6">
        <v>45894.342199074075</v>
      </c>
      <c r="C4382" s="3">
        <f>INT(B4382)</f>
        <v>45894</v>
      </c>
      <c r="D4382" s="2">
        <f>MOD(B4382,1)</f>
        <v>0.34219907407532446</v>
      </c>
      <c r="E4382">
        <v>11</v>
      </c>
      <c r="F4382" t="s">
        <v>15</v>
      </c>
      <c r="G4382" t="str">
        <f xml:space="preserve"> PROPER(TRIM(CLEAN(SUBSTITUTE(F4382,CHAR(160)," "))))</f>
        <v>West</v>
      </c>
      <c r="H4382" t="s">
        <v>7</v>
      </c>
      <c r="I4382" t="str">
        <f>PROPER(TRIM(CLEAN((SUBSTITUTE(H4382,"-"," ")))))</f>
        <v>In Store</v>
      </c>
      <c r="J4382">
        <v>21609</v>
      </c>
      <c r="K4382" t="s">
        <v>14</v>
      </c>
      <c r="L4382" t="str">
        <f xml:space="preserve"> PROPER(TRIM(CLEAN(SUBSTITUTE(K4382,CHAR(160)," "))))</f>
        <v>Consumer</v>
      </c>
      <c r="M4382" t="s">
        <v>9</v>
      </c>
      <c r="N4382" t="str">
        <f xml:space="preserve"> PROPER(TRIM(CLEAN(SUBSTITUTE(M4382,CHAR(160)," "))))</f>
        <v>Home</v>
      </c>
      <c r="P4382" t="str">
        <f>IF(LEN(TRIM(Table1[[#This Row],[subcategory]]&amp;""))=0,"Unknown", PROPER(TRIM(Table1[[#This Row],[subcategory]])))</f>
        <v>Unknown</v>
      </c>
      <c r="Q4382">
        <v>71.02</v>
      </c>
      <c r="R4382" s="1">
        <f>IF(LEN(TRIM(Q4382&amp;""))=0, "", VALUE(SUBSTITUTE(Q4382,"$","")))</f>
        <v>71.02</v>
      </c>
      <c r="S4382">
        <v>3</v>
      </c>
      <c r="T4382">
        <f>IF(LEN(TRIM(S4382&amp;""))=0, "", VALUE(S4382))</f>
        <v>3</v>
      </c>
      <c r="U4382">
        <v>213.06</v>
      </c>
      <c r="V4382" s="1">
        <f>IF(LEN(TRIM(U4382&amp;""))=0, "", VALUE(SUBSTITUTE(U4382,"$","")))</f>
        <v>213.06</v>
      </c>
      <c r="X4382" s="1" t="str">
        <f>IF(LEN(TRIM(W4382&amp;""))=0, "", VALUE(SUBSTITUTE(W4382,"$","")))</f>
        <v/>
      </c>
      <c r="Z4382" s="1" t="str" cm="1">
        <f t="array" ref="Z4382">IF(
    LEN(TRIM(Y4382&amp;""))=0,
        IF(AND(ISNUMBER(net_sales_clean), ISNUMBER(profit_clean)),
            net_sales_clean - profit_clean,
            ""
        ),
    VALUE(SUBSTITUTE(Y4382,"$",""))
)</f>
        <v/>
      </c>
      <c r="AB4382" s="1" t="str" cm="1">
        <f t="array" ref="AB4382">IF(
    LEN(TRIM(AA4382&amp;""))=0,
        IF(AND(ISNUMBER(net_sales_clean), ISNUMBER(cost_clean)),
            net_sales_clean - cost_clean,
            ""
        ),
    VALUE(SUBSTITUTE(AA4382,"$",""))
)</f>
        <v/>
      </c>
      <c r="AC4382">
        <v>6</v>
      </c>
      <c r="AD4382">
        <f>IF(LEN(TRIM(AC4382&amp;""))=0, "", VALUE(AC4382))</f>
        <v>6</v>
      </c>
      <c r="AE4382">
        <v>3</v>
      </c>
      <c r="AF4382">
        <f>IF(LEN(TRIM(AE4382&amp;""))=0, "", VALUE(AE4382))</f>
        <v>3</v>
      </c>
      <c r="AG4382">
        <v>0</v>
      </c>
      <c r="AH4382">
        <f>IF(
    OR(U4382&lt;0, W4382&lt;0, Y4382&lt;0, AA4382&lt;0),
        1,
        IF(LEN(TRIM(AG4382&amp;""))=0, "", AG4382)
)</f>
        <v>0</v>
      </c>
      <c r="AI4382" t="str">
        <f>IF(
    COUNT(Q4382,V4382,X4382,Z4382,AB4382)=0,
        "Not Usable",
    IF(
        COUNT(Q4382,V4382,X4382,Z4382,AB4382)&lt;5,
            "Incomplete",
            IF(
                MIN(Q4382,V4382,X4382,Z4382,AB4382)=0,
                    "Incomplete",
                    "Complete"
            )
    )
)</f>
        <v>Incomplete</v>
      </c>
    </row>
    <row r="4383" spans="1:35" x14ac:dyDescent="0.3">
      <c r="A4383">
        <v>32740</v>
      </c>
      <c r="B4383" s="6">
        <v>45591.671053240738</v>
      </c>
      <c r="C4383" s="3">
        <f>INT(B4383)</f>
        <v>45591</v>
      </c>
      <c r="D4383" s="2">
        <f>MOD(B4383,1)</f>
        <v>0.67105324073781958</v>
      </c>
      <c r="E4383">
        <v>56</v>
      </c>
      <c r="F4383" t="s">
        <v>4</v>
      </c>
      <c r="G4383" t="str">
        <f xml:space="preserve"> PROPER(TRIM(CLEAN(SUBSTITUTE(F4383,CHAR(160)," "))))</f>
        <v>South</v>
      </c>
      <c r="H4383" t="s">
        <v>30</v>
      </c>
      <c r="I4383" t="str">
        <f>PROPER(TRIM(CLEAN((SUBSTITUTE(H4383,"-"," ")))))</f>
        <v>Mobile App</v>
      </c>
      <c r="J4383">
        <v>25773</v>
      </c>
      <c r="K4383" t="s">
        <v>6</v>
      </c>
      <c r="L4383" t="str">
        <f xml:space="preserve"> PROPER(TRIM(CLEAN(SUBSTITUTE(K4383,CHAR(160)," "))))</f>
        <v>Corporate</v>
      </c>
      <c r="M4383" t="s">
        <v>23</v>
      </c>
      <c r="N4383" t="str">
        <f xml:space="preserve"> PROPER(TRIM(CLEAN(SUBSTITUTE(M4383,CHAR(160)," "))))</f>
        <v>Electronics</v>
      </c>
      <c r="P4383" t="str">
        <f>IF(LEN(TRIM(Table1[[#This Row],[subcategory]]&amp;""))=0,"Unknown", PROPER(TRIM(Table1[[#This Row],[subcategory]])))</f>
        <v>Unknown</v>
      </c>
      <c r="R4383" s="1" t="str">
        <f>IF(LEN(TRIM(Q4383&amp;""))=0, "", VALUE(SUBSTITUTE(Q4383,"$","")))</f>
        <v/>
      </c>
      <c r="S4383">
        <v>3</v>
      </c>
      <c r="T4383">
        <f>IF(LEN(TRIM(S4383&amp;""))=0, "", VALUE(S4383))</f>
        <v>3</v>
      </c>
      <c r="V4383" s="1" t="str">
        <f>IF(LEN(TRIM(U4383&amp;""))=0, "", VALUE(SUBSTITUTE(U4383,"$","")))</f>
        <v/>
      </c>
      <c r="X4383" s="1" t="str">
        <f>IF(LEN(TRIM(W4383&amp;""))=0, "", VALUE(SUBSTITUTE(W4383,"$","")))</f>
        <v/>
      </c>
      <c r="Z4383" s="1" t="str" cm="1">
        <f t="array" ref="Z4383">IF(
    LEN(TRIM(Y4383&amp;""))=0,
        IF(AND(ISNUMBER(net_sales_clean), ISNUMBER(profit_clean)),
            net_sales_clean - profit_clean,
            ""
        ),
    VALUE(SUBSTITUTE(Y4383,"$",""))
)</f>
        <v/>
      </c>
      <c r="AB4383" s="1" t="str" cm="1">
        <f t="array" ref="AB4383">IF(
    LEN(TRIM(AA4383&amp;""))=0,
        IF(AND(ISNUMBER(net_sales_clean), ISNUMBER(cost_clean)),
            net_sales_clean - cost_clean,
            ""
        ),
    VALUE(SUBSTITUTE(AA4383,"$",""))
)</f>
        <v/>
      </c>
      <c r="AC4383">
        <v>4</v>
      </c>
      <c r="AD4383">
        <f>IF(LEN(TRIM(AC4383&amp;""))=0, "", VALUE(AC4383))</f>
        <v>4</v>
      </c>
      <c r="AE4383">
        <v>2</v>
      </c>
      <c r="AF4383">
        <f>IF(LEN(TRIM(AE4383&amp;""))=0, "", VALUE(AE4383))</f>
        <v>2</v>
      </c>
      <c r="AG4383">
        <v>0</v>
      </c>
      <c r="AH4383">
        <f>IF(
    OR(U4383&lt;0, W4383&lt;0, Y4383&lt;0, AA4383&lt;0),
        1,
        IF(LEN(TRIM(AG4383&amp;""))=0, "", AG4383)
)</f>
        <v>0</v>
      </c>
      <c r="AI4383" t="str">
        <f>IF(
    COUNT(Q4383,V4383,X4383,Z4383,AB4383)=0,
        "Not Usable",
    IF(
        COUNT(Q4383,V4383,X4383,Z4383,AB4383)&lt;5,
            "Incomplete",
            IF(
                MIN(Q4383,V4383,X4383,Z4383,AB4383)=0,
                    "Incomplete",
                    "Complete"
            )
    )
)</f>
        <v>Not Usable</v>
      </c>
    </row>
    <row r="4384" spans="1:35" x14ac:dyDescent="0.3">
      <c r="A4384">
        <v>45635</v>
      </c>
      <c r="B4384" s="6">
        <v>45804.710821759261</v>
      </c>
      <c r="C4384" s="3">
        <f>INT(B4384)</f>
        <v>45804</v>
      </c>
      <c r="D4384" s="2">
        <f>MOD(B4384,1)</f>
        <v>0.71082175926130731</v>
      </c>
      <c r="E4384">
        <v>40</v>
      </c>
      <c r="F4384" t="s">
        <v>8</v>
      </c>
      <c r="G4384" t="str">
        <f xml:space="preserve"> PROPER(TRIM(CLEAN(SUBSTITUTE(F4384,CHAR(160)," "))))</f>
        <v>West</v>
      </c>
      <c r="H4384" t="s">
        <v>27</v>
      </c>
      <c r="I4384" t="str">
        <f>PROPER(TRIM(CLEAN((SUBSTITUTE(H4384,"-"," ")))))</f>
        <v>In Store</v>
      </c>
      <c r="J4384">
        <v>25670</v>
      </c>
      <c r="K4384" t="s">
        <v>6</v>
      </c>
      <c r="L4384" t="str">
        <f xml:space="preserve"> PROPER(TRIM(CLEAN(SUBSTITUTE(K4384,CHAR(160)," "))))</f>
        <v>Corporate</v>
      </c>
      <c r="M4384" t="s">
        <v>23</v>
      </c>
      <c r="N4384" t="str">
        <f xml:space="preserve"> PROPER(TRIM(CLEAN(SUBSTITUTE(M4384,CHAR(160)," "))))</f>
        <v>Electronics</v>
      </c>
      <c r="O4384" t="s">
        <v>40</v>
      </c>
      <c r="P4384" t="str">
        <f>IF(LEN(TRIM(Table1[[#This Row],[subcategory]]&amp;""))=0,"Unknown", PROPER(TRIM(Table1[[#This Row],[subcategory]])))</f>
        <v>Accessories</v>
      </c>
      <c r="Q4384">
        <v>64.12</v>
      </c>
      <c r="R4384" s="1">
        <f>IF(LEN(TRIM(Q4384&amp;""))=0, "", VALUE(SUBSTITUTE(Q4384,"$","")))</f>
        <v>64.12</v>
      </c>
      <c r="S4384">
        <v>4</v>
      </c>
      <c r="T4384">
        <f>IF(LEN(TRIM(S4384&amp;""))=0, "", VALUE(S4384))</f>
        <v>4</v>
      </c>
      <c r="U4384">
        <v>256.48</v>
      </c>
      <c r="V4384" s="1">
        <f>IF(LEN(TRIM(U4384&amp;""))=0, "", VALUE(SUBSTITUTE(U4384,"$","")))</f>
        <v>256.48</v>
      </c>
      <c r="W4384" s="1">
        <v>82.330079999999995</v>
      </c>
      <c r="X4384" s="1">
        <f>IF(LEN(TRIM(W4384&amp;""))=0, "", VALUE(SUBSTITUTE(W4384,"$","")))</f>
        <v>82.330079999999995</v>
      </c>
      <c r="Y4384" s="5" t="s">
        <v>1340</v>
      </c>
      <c r="Z4384" s="4" cm="1">
        <f t="array" ref="Z4384">IF(
    LEN(TRIM(Y4384&amp;""))=0,
        IF(AND(ISNUMBER(net_sales_clean), ISNUMBER(profit_clean)),
            net_sales_clean - profit_clean,
            ""
        ),
    VALUE(SUBSTITUTE(Y4384,"$",""))
)</f>
        <v>50.441066786076803</v>
      </c>
      <c r="AA4384" s="5" t="s">
        <v>1339</v>
      </c>
      <c r="AB4384" s="4" cm="1">
        <f t="array" ref="AB4384">IF(
    LEN(TRIM(AA4384&amp;""))=0,
        IF(AND(ISNUMBER(net_sales_clean), ISNUMBER(cost_clean)),
            net_sales_clean - cost_clean,
            ""
        ),
    VALUE(SUBSTITUTE(AA4384,"$",""))
)</f>
        <v>31.8890132139231</v>
      </c>
      <c r="AC4384">
        <v>1</v>
      </c>
      <c r="AD4384">
        <f>IF(LEN(TRIM(AC4384&amp;""))=0, "", VALUE(AC4384))</f>
        <v>1</v>
      </c>
      <c r="AE4384">
        <v>1</v>
      </c>
      <c r="AF4384">
        <f>IF(LEN(TRIM(AE4384&amp;""))=0, "", VALUE(AE4384))</f>
        <v>1</v>
      </c>
      <c r="AG4384">
        <v>1</v>
      </c>
      <c r="AH4384">
        <f>IF(
    OR(U4384&lt;0, W4384&lt;0, Y4384&lt;0, AA4384&lt;0),
        1,
        IF(LEN(TRIM(AG4384&amp;""))=0, "", AG4384)
)</f>
        <v>1</v>
      </c>
      <c r="AI4384" t="str">
        <f>IF(
    COUNT(Q4384,V4384,X4384,Z4384,AB4384)=0,
        "Not Usable",
    IF(
        COUNT(Q4384,V4384,X4384,Z4384,AB4384)&lt;5,
            "Incomplete",
            IF(
                MIN(Q4384,V4384,X4384,Z4384,AB4384)=0,
                    "Incomplete",
                    "Complete"
            )
    )
)</f>
        <v>Complete</v>
      </c>
    </row>
    <row r="4385" spans="1:35" x14ac:dyDescent="0.3">
      <c r="A4385">
        <v>39229</v>
      </c>
      <c r="B4385" s="6">
        <v>45297.734780092593</v>
      </c>
      <c r="C4385" s="3">
        <f>INT(B4385)</f>
        <v>45297</v>
      </c>
      <c r="D4385" s="2">
        <f>MOD(B4385,1)</f>
        <v>0.73478009259270038</v>
      </c>
      <c r="E4385">
        <v>42</v>
      </c>
      <c r="F4385" t="s">
        <v>15</v>
      </c>
      <c r="G4385" t="str">
        <f xml:space="preserve"> PROPER(TRIM(CLEAN(SUBSTITUTE(F4385,CHAR(160)," "))))</f>
        <v>West</v>
      </c>
      <c r="H4385" t="s">
        <v>30</v>
      </c>
      <c r="I4385" t="str">
        <f>PROPER(TRIM(CLEAN((SUBSTITUTE(H4385,"-"," ")))))</f>
        <v>Mobile App</v>
      </c>
      <c r="J4385">
        <v>29645</v>
      </c>
      <c r="K4385" t="s">
        <v>14</v>
      </c>
      <c r="L4385" t="str">
        <f xml:space="preserve"> PROPER(TRIM(CLEAN(SUBSTITUTE(K4385,CHAR(160)," "))))</f>
        <v>Consumer</v>
      </c>
      <c r="M4385" t="s">
        <v>23</v>
      </c>
      <c r="N4385" t="str">
        <f xml:space="preserve"> PROPER(TRIM(CLEAN(SUBSTITUTE(M4385,CHAR(160)," "))))</f>
        <v>Electronics</v>
      </c>
      <c r="O4385" t="s">
        <v>40</v>
      </c>
      <c r="P4385" t="str">
        <f>IF(LEN(TRIM(Table1[[#This Row],[subcategory]]&amp;""))=0,"Unknown", PROPER(TRIM(Table1[[#This Row],[subcategory]])))</f>
        <v>Accessories</v>
      </c>
      <c r="Q4385">
        <v>138.27000000000001</v>
      </c>
      <c r="R4385" s="1">
        <f>IF(LEN(TRIM(Q4385&amp;""))=0, "", VALUE(SUBSTITUTE(Q4385,"$","")))</f>
        <v>138.27000000000001</v>
      </c>
      <c r="S4385">
        <v>2</v>
      </c>
      <c r="T4385">
        <f>IF(LEN(TRIM(S4385&amp;""))=0, "", VALUE(S4385))</f>
        <v>2</v>
      </c>
      <c r="U4385">
        <v>276.54000000000002</v>
      </c>
      <c r="V4385" s="1">
        <f>IF(LEN(TRIM(U4385&amp;""))=0, "", VALUE(SUBSTITUTE(U4385,"$","")))</f>
        <v>276.54000000000002</v>
      </c>
      <c r="W4385" s="4" t="s">
        <v>1338</v>
      </c>
      <c r="X4385" s="4">
        <f>IF(LEN(TRIM(W4385&amp;""))=0, "", VALUE(SUBSTITUTE(W4385,"$","")))</f>
        <v>198.27918</v>
      </c>
      <c r="Z4385" s="1" t="str" cm="1">
        <f t="array" ref="Z4385">IF(
    LEN(TRIM(Y4385&amp;""))=0,
        IF(AND(ISNUMBER(net_sales_clean), ISNUMBER(profit_clean)),
            net_sales_clean - profit_clean,
            ""
        ),
    VALUE(SUBSTITUTE(Y4385,"$",""))
)</f>
        <v/>
      </c>
      <c r="AB4385" s="1" t="str" cm="1">
        <f t="array" ref="AB4385">IF(
    LEN(TRIM(AA4385&amp;""))=0,
        IF(AND(ISNUMBER(net_sales_clean), ISNUMBER(cost_clean)),
            net_sales_clean - cost_clean,
            ""
        ),
    VALUE(SUBSTITUTE(AA4385,"$",""))
)</f>
        <v/>
      </c>
      <c r="AC4385">
        <v>8</v>
      </c>
      <c r="AD4385">
        <f>IF(LEN(TRIM(AC4385&amp;""))=0, "", VALUE(AC4385))</f>
        <v>8</v>
      </c>
      <c r="AE4385">
        <v>3</v>
      </c>
      <c r="AF4385">
        <f>IF(LEN(TRIM(AE4385&amp;""))=0, "", VALUE(AE4385))</f>
        <v>3</v>
      </c>
      <c r="AG4385">
        <v>0</v>
      </c>
      <c r="AH4385">
        <f>IF(
    OR(U4385&lt;0, W4385&lt;0, Y4385&lt;0, AA4385&lt;0),
        1,
        IF(LEN(TRIM(AG4385&amp;""))=0, "", AG4385)
)</f>
        <v>0</v>
      </c>
      <c r="AI4385" t="str">
        <f>IF(
    COUNT(Q4385,V4385,X4385,Z4385,AB4385)=0,
        "Not Usable",
    IF(
        COUNT(Q4385,V4385,X4385,Z4385,AB4385)&lt;5,
            "Incomplete",
            IF(
                MIN(Q4385,V4385,X4385,Z4385,AB4385)=0,
                    "Incomplete",
                    "Complete"
            )
    )
)</f>
        <v>Incomplete</v>
      </c>
    </row>
    <row r="4386" spans="1:35" x14ac:dyDescent="0.3">
      <c r="A4386">
        <v>43645</v>
      </c>
      <c r="B4386" s="6">
        <v>45453.904097222221</v>
      </c>
      <c r="C4386" s="3">
        <f>INT(B4386)</f>
        <v>45453</v>
      </c>
      <c r="D4386" s="2">
        <f>MOD(B4386,1)</f>
        <v>0.90409722222102573</v>
      </c>
      <c r="E4386">
        <v>47</v>
      </c>
      <c r="F4386" t="s">
        <v>8</v>
      </c>
      <c r="G4386" t="str">
        <f xml:space="preserve"> PROPER(TRIM(CLEAN(SUBSTITUTE(F4386,CHAR(160)," "))))</f>
        <v>West</v>
      </c>
      <c r="H4386" t="s">
        <v>7</v>
      </c>
      <c r="I4386" t="str">
        <f>PROPER(TRIM(CLEAN((SUBSTITUTE(H4386,"-"," ")))))</f>
        <v>In Store</v>
      </c>
      <c r="J4386">
        <v>28263</v>
      </c>
      <c r="K4386" t="s">
        <v>14</v>
      </c>
      <c r="L4386" t="str">
        <f xml:space="preserve"> PROPER(TRIM(CLEAN(SUBSTITUTE(K4386,CHAR(160)," "))))</f>
        <v>Consumer</v>
      </c>
      <c r="M4386" t="s">
        <v>16</v>
      </c>
      <c r="N4386" t="str">
        <f xml:space="preserve"> PROPER(TRIM(CLEAN(SUBSTITUTE(M4386,CHAR(160)," "))))</f>
        <v>Grocery</v>
      </c>
      <c r="O4386" t="s">
        <v>37</v>
      </c>
      <c r="P4386" t="str">
        <f>IF(LEN(TRIM(Table1[[#This Row],[subcategory]]&amp;""))=0,"Unknown", PROPER(TRIM(Table1[[#This Row],[subcategory]])))</f>
        <v>Produce</v>
      </c>
      <c r="Q4386">
        <v>130.44999999999999</v>
      </c>
      <c r="R4386" s="1">
        <f>IF(LEN(TRIM(Q4386&amp;""))=0, "", VALUE(SUBSTITUTE(Q4386,"$","")))</f>
        <v>130.44999999999999</v>
      </c>
      <c r="S4386">
        <v>4</v>
      </c>
      <c r="T4386">
        <f>IF(LEN(TRIM(S4386&amp;""))=0, "", VALUE(S4386))</f>
        <v>4</v>
      </c>
      <c r="U4386">
        <v>521.79999999999995</v>
      </c>
      <c r="V4386" s="1">
        <f>IF(LEN(TRIM(U4386&amp;""))=0, "", VALUE(SUBSTITUTE(U4386,"$","")))</f>
        <v>521.79999999999995</v>
      </c>
      <c r="W4386" s="4" t="s">
        <v>1337</v>
      </c>
      <c r="X4386" s="4">
        <f>IF(LEN(TRIM(W4386&amp;""))=0, "", VALUE(SUBSTITUTE(W4386,"$","")))</f>
        <v>250.463999999999</v>
      </c>
      <c r="Y4386" s="5" t="s">
        <v>1336</v>
      </c>
      <c r="Z4386" s="4" cm="1">
        <f t="array" ref="Z4386">IF(
    LEN(TRIM(Y4386&amp;""))=0,
        IF(AND(ISNUMBER(net_sales_clean), ISNUMBER(profit_clean)),
            net_sales_clean - profit_clean,
            ""
        ),
    VALUE(SUBSTITUTE(Y4386,"$",""))
)</f>
        <v>206.388840875364</v>
      </c>
      <c r="AA4386" s="5" t="s">
        <v>1335</v>
      </c>
      <c r="AB4386" s="4" cm="1">
        <f t="array" ref="AB4386">IF(
    LEN(TRIM(AA4386&amp;""))=0,
        IF(AND(ISNUMBER(net_sales_clean), ISNUMBER(cost_clean)),
            net_sales_clean - cost_clean,
            ""
        ),
    VALUE(SUBSTITUTE(AA4386,"$",""))
)</f>
        <v>44.075159124635</v>
      </c>
      <c r="AC4386">
        <v>7</v>
      </c>
      <c r="AD4386">
        <f>IF(LEN(TRIM(AC4386&amp;""))=0, "", VALUE(AC4386))</f>
        <v>7</v>
      </c>
      <c r="AE4386">
        <v>4</v>
      </c>
      <c r="AF4386">
        <f>IF(LEN(TRIM(AE4386&amp;""))=0, "", VALUE(AE4386))</f>
        <v>4</v>
      </c>
      <c r="AG4386">
        <v>0</v>
      </c>
      <c r="AH4386">
        <f>IF(
    OR(U4386&lt;0, W4386&lt;0, Y4386&lt;0, AA4386&lt;0),
        1,
        IF(LEN(TRIM(AG4386&amp;""))=0, "", AG4386)
)</f>
        <v>0</v>
      </c>
      <c r="AI4386" t="str">
        <f>IF(
    COUNT(Q4386,V4386,X4386,Z4386,AB4386)=0,
        "Not Usable",
    IF(
        COUNT(Q4386,V4386,X4386,Z4386,AB4386)&lt;5,
            "Incomplete",
            IF(
                MIN(Q4386,V4386,X4386,Z4386,AB4386)=0,
                    "Incomplete",
                    "Complete"
            )
    )
)</f>
        <v>Complete</v>
      </c>
    </row>
    <row r="4387" spans="1:35" x14ac:dyDescent="0.3">
      <c r="A4387">
        <v>6809</v>
      </c>
      <c r="B4387" s="6">
        <v>45620.023831018516</v>
      </c>
      <c r="C4387" s="3">
        <f>INT(B4387)</f>
        <v>45620</v>
      </c>
      <c r="D4387" s="2">
        <f>MOD(B4387,1)</f>
        <v>2.3831018515920732E-2</v>
      </c>
      <c r="E4387">
        <v>22</v>
      </c>
      <c r="F4387" t="s">
        <v>33</v>
      </c>
      <c r="G4387" t="str">
        <f xml:space="preserve"> PROPER(TRIM(CLEAN(SUBSTITUTE(F4387,CHAR(160)," "))))</f>
        <v>South</v>
      </c>
      <c r="H4387" t="s">
        <v>3</v>
      </c>
      <c r="I4387" t="str">
        <f>PROPER(TRIM(CLEAN((SUBSTITUTE(H4387,"-"," ")))))</f>
        <v>Phone</v>
      </c>
      <c r="J4387">
        <v>11285</v>
      </c>
      <c r="K4387" t="s">
        <v>6</v>
      </c>
      <c r="L4387" t="str">
        <f xml:space="preserve"> PROPER(TRIM(CLEAN(SUBSTITUTE(K4387,CHAR(160)," "))))</f>
        <v>Corporate</v>
      </c>
      <c r="M4387" t="s">
        <v>1</v>
      </c>
      <c r="N4387" t="str">
        <f xml:space="preserve"> PROPER(TRIM(CLEAN(SUBSTITUTE(M4387,CHAR(160)," "))))</f>
        <v>Beauty</v>
      </c>
      <c r="O4387" t="s">
        <v>5</v>
      </c>
      <c r="P4387" t="str">
        <f>IF(LEN(TRIM(Table1[[#This Row],[subcategory]]&amp;""))=0,"Unknown", PROPER(TRIM(Table1[[#This Row],[subcategory]])))</f>
        <v>Haircare</v>
      </c>
      <c r="R4387" s="1" t="str">
        <f>IF(LEN(TRIM(Q4387&amp;""))=0, "", VALUE(SUBSTITUTE(Q4387,"$","")))</f>
        <v/>
      </c>
      <c r="S4387">
        <v>4</v>
      </c>
      <c r="T4387">
        <f>IF(LEN(TRIM(S4387&amp;""))=0, "", VALUE(S4387))</f>
        <v>4</v>
      </c>
      <c r="V4387" s="1" t="str">
        <f>IF(LEN(TRIM(U4387&amp;""))=0, "", VALUE(SUBSTITUTE(U4387,"$","")))</f>
        <v/>
      </c>
      <c r="X4387" s="1" t="str">
        <f>IF(LEN(TRIM(W4387&amp;""))=0, "", VALUE(SUBSTITUTE(W4387,"$","")))</f>
        <v/>
      </c>
      <c r="Z4387" s="1" t="str" cm="1">
        <f t="array" ref="Z4387">IF(
    LEN(TRIM(Y4387&amp;""))=0,
        IF(AND(ISNUMBER(net_sales_clean), ISNUMBER(profit_clean)),
            net_sales_clean - profit_clean,
            ""
        ),
    VALUE(SUBSTITUTE(Y4387,"$",""))
)</f>
        <v/>
      </c>
      <c r="AB4387" s="1" t="str" cm="1">
        <f t="array" ref="AB4387">IF(
    LEN(TRIM(AA4387&amp;""))=0,
        IF(AND(ISNUMBER(net_sales_clean), ISNUMBER(cost_clean)),
            net_sales_clean - cost_clean,
            ""
        ),
    VALUE(SUBSTITUTE(AA4387,"$",""))
)</f>
        <v/>
      </c>
      <c r="AC4387">
        <v>1</v>
      </c>
      <c r="AD4387">
        <f>IF(LEN(TRIM(AC4387&amp;""))=0, "", VALUE(AC4387))</f>
        <v>1</v>
      </c>
      <c r="AE4387">
        <v>1</v>
      </c>
      <c r="AF4387">
        <f>IF(LEN(TRIM(AE4387&amp;""))=0, "", VALUE(AE4387))</f>
        <v>1</v>
      </c>
      <c r="AG4387">
        <v>0</v>
      </c>
      <c r="AH4387">
        <f>IF(
    OR(U4387&lt;0, W4387&lt;0, Y4387&lt;0, AA4387&lt;0),
        1,
        IF(LEN(TRIM(AG4387&amp;""))=0, "", AG4387)
)</f>
        <v>0</v>
      </c>
      <c r="AI4387" t="str">
        <f>IF(
    COUNT(Q4387,V4387,X4387,Z4387,AB4387)=0,
        "Not Usable",
    IF(
        COUNT(Q4387,V4387,X4387,Z4387,AB4387)&lt;5,
            "Incomplete",
            IF(
                MIN(Q4387,V4387,X4387,Z4387,AB4387)=0,
                    "Incomplete",
                    "Complete"
            )
    )
)</f>
        <v>Not Usable</v>
      </c>
    </row>
    <row r="4388" spans="1:35" x14ac:dyDescent="0.3">
      <c r="A4388">
        <v>51647</v>
      </c>
      <c r="B4388" s="6">
        <v>45225.261655092596</v>
      </c>
      <c r="C4388" s="3">
        <f>INT(B4388)</f>
        <v>45225</v>
      </c>
      <c r="D4388" s="2">
        <f>MOD(B4388,1)</f>
        <v>0.26165509259590181</v>
      </c>
      <c r="E4388">
        <v>41</v>
      </c>
      <c r="F4388" t="s">
        <v>4</v>
      </c>
      <c r="G4388" t="str">
        <f xml:space="preserve"> PROPER(TRIM(CLEAN(SUBSTITUTE(F4388,CHAR(160)," "))))</f>
        <v>South</v>
      </c>
      <c r="H4388" t="s">
        <v>27</v>
      </c>
      <c r="I4388" t="str">
        <f>PROPER(TRIM(CLEAN((SUBSTITUTE(H4388,"-"," ")))))</f>
        <v>In Store</v>
      </c>
      <c r="J4388">
        <v>17224</v>
      </c>
      <c r="K4388" t="s">
        <v>14</v>
      </c>
      <c r="L4388" t="str">
        <f xml:space="preserve"> PROPER(TRIM(CLEAN(SUBSTITUTE(K4388,CHAR(160)," "))))</f>
        <v>Consumer</v>
      </c>
      <c r="M4388" t="s">
        <v>23</v>
      </c>
      <c r="N4388" t="str">
        <f xml:space="preserve"> PROPER(TRIM(CLEAN(SUBSTITUTE(M4388,CHAR(160)," "))))</f>
        <v>Electronics</v>
      </c>
      <c r="O4388" t="s">
        <v>40</v>
      </c>
      <c r="P4388" t="str">
        <f>IF(LEN(TRIM(Table1[[#This Row],[subcategory]]&amp;""))=0,"Unknown", PROPER(TRIM(Table1[[#This Row],[subcategory]])))</f>
        <v>Accessories</v>
      </c>
      <c r="Q4388">
        <v>87.93</v>
      </c>
      <c r="R4388" s="1">
        <f>IF(LEN(TRIM(Q4388&amp;""))=0, "", VALUE(SUBSTITUTE(Q4388,"$","")))</f>
        <v>87.93</v>
      </c>
      <c r="S4388">
        <v>3</v>
      </c>
      <c r="T4388">
        <f>IF(LEN(TRIM(S4388&amp;""))=0, "", VALUE(S4388))</f>
        <v>3</v>
      </c>
      <c r="U4388">
        <v>263.79000000000002</v>
      </c>
      <c r="V4388" s="1">
        <f>IF(LEN(TRIM(U4388&amp;""))=0, "", VALUE(SUBSTITUTE(U4388,"$","")))</f>
        <v>263.79000000000002</v>
      </c>
      <c r="W4388" s="4" t="s">
        <v>1334</v>
      </c>
      <c r="X4388" s="4">
        <f>IF(LEN(TRIM(W4388&amp;""))=0, "", VALUE(SUBSTITUTE(W4388,"$","")))</f>
        <v>220.52843999999999</v>
      </c>
      <c r="Y4388" s="5" t="s">
        <v>1333</v>
      </c>
      <c r="Z4388" s="4" cm="1">
        <f t="array" ref="Z4388">IF(
    LEN(TRIM(Y4388&amp;""))=0,
        IF(AND(ISNUMBER(net_sales_clean), ISNUMBER(profit_clean)),
            net_sales_clean - profit_clean,
            ""
        ),
    VALUE(SUBSTITUTE(Y4388,"$",""))
)</f>
        <v>181.24337563681701</v>
      </c>
      <c r="AA4388" s="5" t="s">
        <v>1332</v>
      </c>
      <c r="AB4388" s="4" cm="1">
        <f t="array" ref="AB4388">IF(
    LEN(TRIM(AA4388&amp;""))=0,
        IF(AND(ISNUMBER(net_sales_clean), ISNUMBER(cost_clean)),
            net_sales_clean - cost_clean,
            ""
        ),
    VALUE(SUBSTITUTE(AA4388,"$",""))
)</f>
        <v>39.285064363182798</v>
      </c>
      <c r="AC4388">
        <v>8</v>
      </c>
      <c r="AD4388">
        <f>IF(LEN(TRIM(AC4388&amp;""))=0, "", VALUE(AC4388))</f>
        <v>8</v>
      </c>
      <c r="AE4388">
        <v>2</v>
      </c>
      <c r="AF4388">
        <f>IF(LEN(TRIM(AE4388&amp;""))=0, "", VALUE(AE4388))</f>
        <v>2</v>
      </c>
      <c r="AG4388">
        <v>0</v>
      </c>
      <c r="AH4388">
        <f>IF(
    OR(U4388&lt;0, W4388&lt;0, Y4388&lt;0, AA4388&lt;0),
        1,
        IF(LEN(TRIM(AG4388&amp;""))=0, "", AG4388)
)</f>
        <v>0</v>
      </c>
      <c r="AI4388" t="str">
        <f>IF(
    COUNT(Q4388,V4388,X4388,Z4388,AB4388)=0,
        "Not Usable",
    IF(
        COUNT(Q4388,V4388,X4388,Z4388,AB4388)&lt;5,
            "Incomplete",
            IF(
                MIN(Q4388,V4388,X4388,Z4388,AB4388)=0,
                    "Incomplete",
                    "Complete"
            )
    )
)</f>
        <v>Complete</v>
      </c>
    </row>
    <row r="4389" spans="1:35" x14ac:dyDescent="0.3">
      <c r="A4389">
        <v>36937</v>
      </c>
      <c r="B4389" s="6">
        <v>45063.986377314817</v>
      </c>
      <c r="C4389" s="3">
        <f>INT(B4389)</f>
        <v>45063</v>
      </c>
      <c r="D4389" s="2">
        <f>MOD(B4389,1)</f>
        <v>0.98637731481721858</v>
      </c>
      <c r="E4389">
        <v>27</v>
      </c>
      <c r="F4389" t="s">
        <v>8</v>
      </c>
      <c r="G4389" t="str">
        <f xml:space="preserve"> PROPER(TRIM(CLEAN(SUBSTITUTE(F4389,CHAR(160)," "))))</f>
        <v>West</v>
      </c>
      <c r="H4389" t="s">
        <v>11</v>
      </c>
      <c r="I4389" t="str">
        <f>PROPER(TRIM(CLEAN((SUBSTITUTE(H4389,"-"," ")))))</f>
        <v>Online</v>
      </c>
      <c r="J4389">
        <v>14551</v>
      </c>
      <c r="K4389" t="s">
        <v>10</v>
      </c>
      <c r="L4389" t="str">
        <f xml:space="preserve"> PROPER(TRIM(CLEAN(SUBSTITUTE(K4389,CHAR(160)," "))))</f>
        <v>Consumer</v>
      </c>
      <c r="M4389" t="s">
        <v>16</v>
      </c>
      <c r="N4389" t="str">
        <f xml:space="preserve"> PROPER(TRIM(CLEAN(SUBSTITUTE(M4389,CHAR(160)," "))))</f>
        <v>Grocery</v>
      </c>
      <c r="O4389" t="s">
        <v>37</v>
      </c>
      <c r="P4389" t="str">
        <f>IF(LEN(TRIM(Table1[[#This Row],[subcategory]]&amp;""))=0,"Unknown", PROPER(TRIM(Table1[[#This Row],[subcategory]])))</f>
        <v>Produce</v>
      </c>
      <c r="Q4389">
        <v>17.829999999999998</v>
      </c>
      <c r="R4389" s="1">
        <f>IF(LEN(TRIM(Q4389&amp;""))=0, "", VALUE(SUBSTITUTE(Q4389,"$","")))</f>
        <v>17.829999999999998</v>
      </c>
      <c r="S4389">
        <v>1</v>
      </c>
      <c r="T4389">
        <f>IF(LEN(TRIM(S4389&amp;""))=0, "", VALUE(S4389))</f>
        <v>1</v>
      </c>
      <c r="U4389">
        <v>17.829999999999998</v>
      </c>
      <c r="V4389" s="1">
        <f>IF(LEN(TRIM(U4389&amp;""))=0, "", VALUE(SUBSTITUTE(U4389,"$","")))</f>
        <v>17.829999999999998</v>
      </c>
      <c r="W4389" s="4" t="s">
        <v>1331</v>
      </c>
      <c r="X4389" s="4">
        <f>IF(LEN(TRIM(W4389&amp;""))=0, "", VALUE(SUBSTITUTE(W4389,"$","")))</f>
        <v>10.733659999999899</v>
      </c>
      <c r="Y4389" s="5" t="s">
        <v>1330</v>
      </c>
      <c r="Z4389" s="4" cm="1">
        <f t="array" ref="Z4389">IF(
    LEN(TRIM(Y4389&amp;""))=0,
        IF(AND(ISNUMBER(net_sales_clean), ISNUMBER(profit_clean)),
            net_sales_clean - profit_clean,
            ""
        ),
    VALUE(SUBSTITUTE(Y4389,"$",""))
)</f>
        <v>6.1296813664487502</v>
      </c>
      <c r="AA4389" s="5" t="s">
        <v>1329</v>
      </c>
      <c r="AB4389" s="4" cm="1">
        <f t="array" ref="AB4389">IF(
    LEN(TRIM(AA4389&amp;""))=0,
        IF(AND(ISNUMBER(net_sales_clean), ISNUMBER(cost_clean)),
            net_sales_clean - cost_clean,
            ""
        ),
    VALUE(SUBSTITUTE(AA4389,"$",""))
)</f>
        <v>4.6039786335512396</v>
      </c>
      <c r="AC4389">
        <v>9</v>
      </c>
      <c r="AD4389">
        <f>IF(LEN(TRIM(AC4389&amp;""))=0, "", VALUE(AC4389))</f>
        <v>9</v>
      </c>
      <c r="AE4389">
        <v>4</v>
      </c>
      <c r="AF4389">
        <f>IF(LEN(TRIM(AE4389&amp;""))=0, "", VALUE(AE4389))</f>
        <v>4</v>
      </c>
      <c r="AG4389">
        <v>0</v>
      </c>
      <c r="AH4389">
        <f>IF(
    OR(U4389&lt;0, W4389&lt;0, Y4389&lt;0, AA4389&lt;0),
        1,
        IF(LEN(TRIM(AG4389&amp;""))=0, "", AG4389)
)</f>
        <v>0</v>
      </c>
      <c r="AI4389" t="str">
        <f>IF(
    COUNT(Q4389,V4389,X4389,Z4389,AB4389)=0,
        "Not Usable",
    IF(
        COUNT(Q4389,V4389,X4389,Z4389,AB4389)&lt;5,
            "Incomplete",
            IF(
                MIN(Q4389,V4389,X4389,Z4389,AB4389)=0,
                    "Incomplete",
                    "Complete"
            )
    )
)</f>
        <v>Complete</v>
      </c>
    </row>
    <row r="4390" spans="1:35" x14ac:dyDescent="0.3">
      <c r="A4390">
        <v>46999</v>
      </c>
      <c r="B4390" s="6">
        <v>44998.224895833337</v>
      </c>
      <c r="C4390" s="3">
        <f>INT(B4390)</f>
        <v>44998</v>
      </c>
      <c r="D4390" s="2">
        <f>MOD(B4390,1)</f>
        <v>0.22489583333663177</v>
      </c>
      <c r="E4390">
        <v>30</v>
      </c>
      <c r="F4390" t="s">
        <v>21</v>
      </c>
      <c r="G4390" t="str">
        <f xml:space="preserve"> PROPER(TRIM(CLEAN(SUBSTITUTE(F4390,CHAR(160)," "))))</f>
        <v>Midwest</v>
      </c>
      <c r="H4390" t="s">
        <v>7</v>
      </c>
      <c r="I4390" t="str">
        <f>PROPER(TRIM(CLEAN((SUBSTITUTE(H4390,"-"," ")))))</f>
        <v>In Store</v>
      </c>
      <c r="J4390">
        <v>22656</v>
      </c>
      <c r="K4390" t="s">
        <v>6</v>
      </c>
      <c r="L4390" t="str">
        <f xml:space="preserve"> PROPER(TRIM(CLEAN(SUBSTITUTE(K4390,CHAR(160)," "))))</f>
        <v>Corporate</v>
      </c>
      <c r="M4390" t="s">
        <v>1</v>
      </c>
      <c r="N4390" t="str">
        <f xml:space="preserve"> PROPER(TRIM(CLEAN(SUBSTITUTE(M4390,CHAR(160)," "))))</f>
        <v>Beauty</v>
      </c>
      <c r="O4390" t="s">
        <v>5</v>
      </c>
      <c r="P4390" t="str">
        <f>IF(LEN(TRIM(Table1[[#This Row],[subcategory]]&amp;""))=0,"Unknown", PROPER(TRIM(Table1[[#This Row],[subcategory]])))</f>
        <v>Haircare</v>
      </c>
      <c r="Q4390">
        <v>39.299999999999997</v>
      </c>
      <c r="R4390" s="1">
        <f>IF(LEN(TRIM(Q4390&amp;""))=0, "", VALUE(SUBSTITUTE(Q4390,"$","")))</f>
        <v>39.299999999999997</v>
      </c>
      <c r="S4390">
        <v>5</v>
      </c>
      <c r="T4390">
        <f>IF(LEN(TRIM(S4390&amp;""))=0, "", VALUE(S4390))</f>
        <v>5</v>
      </c>
      <c r="U4390">
        <v>196.5</v>
      </c>
      <c r="V4390" s="1">
        <f>IF(LEN(TRIM(U4390&amp;""))=0, "", VALUE(SUBSTITUTE(U4390,"$","")))</f>
        <v>196.5</v>
      </c>
      <c r="W4390" s="1">
        <v>144.03450000000001</v>
      </c>
      <c r="X4390" s="1">
        <f>IF(LEN(TRIM(W4390&amp;""))=0, "", VALUE(SUBSTITUTE(W4390,"$","")))</f>
        <v>144.03450000000001</v>
      </c>
      <c r="Y4390" s="5" t="s">
        <v>1328</v>
      </c>
      <c r="Z4390" s="4" cm="1">
        <f t="array" ref="Z4390">IF(
    LEN(TRIM(Y4390&amp;""))=0,
        IF(AND(ISNUMBER(net_sales_clean), ISNUMBER(profit_clean)),
            net_sales_clean - profit_clean,
            ""
        ),
    VALUE(SUBSTITUTE(Y4390,"$",""))
)</f>
        <v>121.7471609902</v>
      </c>
      <c r="AA4390" s="5" t="s">
        <v>1327</v>
      </c>
      <c r="AB4390" s="4" cm="1">
        <f t="array" ref="AB4390">IF(
    LEN(TRIM(AA4390&amp;""))=0,
        IF(AND(ISNUMBER(net_sales_clean), ISNUMBER(cost_clean)),
            net_sales_clean - cost_clean,
            ""
        ),
    VALUE(SUBSTITUTE(AA4390,"$",""))
)</f>
        <v>22.287339009799901</v>
      </c>
      <c r="AC4390">
        <v>3</v>
      </c>
      <c r="AD4390">
        <f>IF(LEN(TRIM(AC4390&amp;""))=0, "", VALUE(AC4390))</f>
        <v>3</v>
      </c>
      <c r="AE4390">
        <v>3</v>
      </c>
      <c r="AF4390">
        <f>IF(LEN(TRIM(AE4390&amp;""))=0, "", VALUE(AE4390))</f>
        <v>3</v>
      </c>
      <c r="AG4390">
        <v>0</v>
      </c>
      <c r="AH4390">
        <f>IF(
    OR(U4390&lt;0, W4390&lt;0, Y4390&lt;0, AA4390&lt;0),
        1,
        IF(LEN(TRIM(AG4390&amp;""))=0, "", AG4390)
)</f>
        <v>0</v>
      </c>
      <c r="AI4390" t="str">
        <f>IF(
    COUNT(Q4390,V4390,X4390,Z4390,AB4390)=0,
        "Not Usable",
    IF(
        COUNT(Q4390,V4390,X4390,Z4390,AB4390)&lt;5,
            "Incomplete",
            IF(
                MIN(Q4390,V4390,X4390,Z4390,AB4390)=0,
                    "Incomplete",
                    "Complete"
            )
    )
)</f>
        <v>Complete</v>
      </c>
    </row>
    <row r="4391" spans="1:35" x14ac:dyDescent="0.3">
      <c r="A4391">
        <v>57217</v>
      </c>
      <c r="B4391" s="6">
        <v>45635.575428240743</v>
      </c>
      <c r="C4391" s="3">
        <f>INT(B4391)</f>
        <v>45635</v>
      </c>
      <c r="D4391" s="2">
        <f>MOD(B4391,1)</f>
        <v>0.57542824074334931</v>
      </c>
      <c r="E4391">
        <v>21</v>
      </c>
      <c r="F4391" t="s">
        <v>13</v>
      </c>
      <c r="G4391" t="str">
        <f xml:space="preserve"> PROPER(TRIM(CLEAN(SUBSTITUTE(F4391,CHAR(160)," "))))</f>
        <v>Northeast</v>
      </c>
      <c r="H4391" t="s">
        <v>17</v>
      </c>
      <c r="I4391" t="str">
        <f>PROPER(TRIM(CLEAN((SUBSTITUTE(H4391,"-"," ")))))</f>
        <v>Online</v>
      </c>
      <c r="J4391">
        <v>4247</v>
      </c>
      <c r="K4391" t="s">
        <v>6</v>
      </c>
      <c r="L4391" t="str">
        <f xml:space="preserve"> PROPER(TRIM(CLEAN(SUBSTITUTE(K4391,CHAR(160)," "))))</f>
        <v>Corporate</v>
      </c>
      <c r="M4391" t="s">
        <v>19</v>
      </c>
      <c r="N4391" t="str">
        <f xml:space="preserve"> PROPER(TRIM(CLEAN(SUBSTITUTE(M4391,CHAR(160)," "))))</f>
        <v>Apparel</v>
      </c>
      <c r="O4391" t="s">
        <v>41</v>
      </c>
      <c r="P4391" t="str">
        <f>IF(LEN(TRIM(Table1[[#This Row],[subcategory]]&amp;""))=0,"Unknown", PROPER(TRIM(Table1[[#This Row],[subcategory]])))</f>
        <v>Shoes</v>
      </c>
      <c r="Q4391">
        <v>8.4600000000000009</v>
      </c>
      <c r="R4391" s="1">
        <f>IF(LEN(TRIM(Q4391&amp;""))=0, "", VALUE(SUBSTITUTE(Q4391,"$","")))</f>
        <v>8.4600000000000009</v>
      </c>
      <c r="S4391">
        <v>5</v>
      </c>
      <c r="T4391">
        <f>IF(LEN(TRIM(S4391&amp;""))=0, "", VALUE(S4391))</f>
        <v>5</v>
      </c>
      <c r="U4391" s="5" t="s">
        <v>1326</v>
      </c>
      <c r="V4391" s="4">
        <f>IF(LEN(TRIM(U4391&amp;""))=0, "", VALUE(SUBSTITUTE(U4391,"$","")))</f>
        <v>42.3</v>
      </c>
      <c r="W4391" s="4" t="s">
        <v>1325</v>
      </c>
      <c r="X4391" s="4">
        <f>IF(LEN(TRIM(W4391&amp;""))=0, "", VALUE(SUBSTITUTE(W4391,"$","")))</f>
        <v>34.389899999999997</v>
      </c>
      <c r="Z4391" s="1" t="str" cm="1">
        <f t="array" ref="Z4391">IF(
    LEN(TRIM(Y4391&amp;""))=0,
        IF(AND(ISNUMBER(net_sales_clean), ISNUMBER(profit_clean)),
            net_sales_clean - profit_clean,
            ""
        ),
    VALUE(SUBSTITUTE(Y4391,"$",""))
)</f>
        <v/>
      </c>
      <c r="AB4391" s="1" t="str" cm="1">
        <f t="array" ref="AB4391">IF(
    LEN(TRIM(AA4391&amp;""))=0,
        IF(AND(ISNUMBER(net_sales_clean), ISNUMBER(cost_clean)),
            net_sales_clean - cost_clean,
            ""
        ),
    VALUE(SUBSTITUTE(AA4391,"$",""))
)</f>
        <v/>
      </c>
      <c r="AC4391">
        <v>1</v>
      </c>
      <c r="AD4391">
        <f>IF(LEN(TRIM(AC4391&amp;""))=0, "", VALUE(AC4391))</f>
        <v>1</v>
      </c>
      <c r="AE4391">
        <v>4</v>
      </c>
      <c r="AF4391">
        <f>IF(LEN(TRIM(AE4391&amp;""))=0, "", VALUE(AE4391))</f>
        <v>4</v>
      </c>
      <c r="AG4391">
        <v>0</v>
      </c>
      <c r="AH4391">
        <f>IF(
    OR(U4391&lt;0, W4391&lt;0, Y4391&lt;0, AA4391&lt;0),
        1,
        IF(LEN(TRIM(AG4391&amp;""))=0, "", AG4391)
)</f>
        <v>0</v>
      </c>
      <c r="AI4391" t="str">
        <f>IF(
    COUNT(Q4391,V4391,X4391,Z4391,AB4391)=0,
        "Not Usable",
    IF(
        COUNT(Q4391,V4391,X4391,Z4391,AB4391)&lt;5,
            "Incomplete",
            IF(
                MIN(Q4391,V4391,X4391,Z4391,AB4391)=0,
                    "Incomplete",
                    "Complete"
            )
    )
)</f>
        <v>Incomplete</v>
      </c>
    </row>
    <row r="4392" spans="1:35" x14ac:dyDescent="0.3">
      <c r="A4392">
        <v>58937</v>
      </c>
      <c r="B4392" s="6">
        <v>45366.100428240738</v>
      </c>
      <c r="C4392" s="3">
        <f>INT(B4392)</f>
        <v>45366</v>
      </c>
      <c r="D4392" s="2">
        <f>MOD(B4392,1)</f>
        <v>0.10042824073752854</v>
      </c>
      <c r="E4392">
        <v>22</v>
      </c>
      <c r="F4392" t="s">
        <v>13</v>
      </c>
      <c r="G4392" t="str">
        <f xml:space="preserve"> PROPER(TRIM(CLEAN(SUBSTITUTE(F4392,CHAR(160)," "))))</f>
        <v>Northeast</v>
      </c>
      <c r="H4392" t="s">
        <v>30</v>
      </c>
      <c r="I4392" t="str">
        <f>PROPER(TRIM(CLEAN((SUBSTITUTE(H4392,"-"," ")))))</f>
        <v>Mobile App</v>
      </c>
      <c r="J4392">
        <v>25319</v>
      </c>
      <c r="K4392" t="s">
        <v>2</v>
      </c>
      <c r="L4392" t="str">
        <f xml:space="preserve"> PROPER(TRIM(CLEAN(SUBSTITUTE(K4392,CHAR(160)," "))))</f>
        <v>Home Office</v>
      </c>
      <c r="M4392" t="s">
        <v>9</v>
      </c>
      <c r="N4392" t="str">
        <f xml:space="preserve"> PROPER(TRIM(CLEAN(SUBSTITUTE(M4392,CHAR(160)," "))))</f>
        <v>Home</v>
      </c>
      <c r="O4392" t="s">
        <v>36</v>
      </c>
      <c r="P4392" t="str">
        <f>IF(LEN(TRIM(Table1[[#This Row],[subcategory]]&amp;""))=0,"Unknown", PROPER(TRIM(Table1[[#This Row],[subcategory]])))</f>
        <v>Bedding</v>
      </c>
      <c r="Q4392">
        <v>33.119999999999997</v>
      </c>
      <c r="R4392" s="1">
        <f>IF(LEN(TRIM(Q4392&amp;""))=0, "", VALUE(SUBSTITUTE(Q4392,"$","")))</f>
        <v>33.119999999999997</v>
      </c>
      <c r="S4392">
        <v>3</v>
      </c>
      <c r="T4392">
        <f>IF(LEN(TRIM(S4392&amp;""))=0, "", VALUE(S4392))</f>
        <v>3</v>
      </c>
      <c r="U4392" s="5" t="s">
        <v>158</v>
      </c>
      <c r="V4392" s="4">
        <f>IF(LEN(TRIM(U4392&amp;""))=0, "", VALUE(SUBSTITUTE(U4392,"$","")))</f>
        <v>99.3599999999999</v>
      </c>
      <c r="W4392" s="4" t="s">
        <v>1324</v>
      </c>
      <c r="X4392" s="4">
        <f>IF(LEN(TRIM(W4392&amp;""))=0, "", VALUE(SUBSTITUTE(W4392,"$","")))</f>
        <v>48.587039999999902</v>
      </c>
      <c r="Y4392" s="5" t="s">
        <v>1323</v>
      </c>
      <c r="Z4392" s="4" cm="1">
        <f t="array" ref="Z4392">IF(
    LEN(TRIM(Y4392&amp;""))=0,
        IF(AND(ISNUMBER(net_sales_clean), ISNUMBER(profit_clean)),
            net_sales_clean - profit_clean,
            ""
        ),
    VALUE(SUBSTITUTE(Y4392,"$",""))
)</f>
        <v>28.675076107290099</v>
      </c>
      <c r="AA4392" s="5" t="s">
        <v>1322</v>
      </c>
      <c r="AB4392" s="4" cm="1">
        <f t="array" ref="AB4392">IF(
    LEN(TRIM(AA4392&amp;""))=0,
        IF(AND(ISNUMBER(net_sales_clean), ISNUMBER(cost_clean)),
            net_sales_clean - cost_clean,
            ""
        ),
    VALUE(SUBSTITUTE(AA4392,"$",""))
)</f>
        <v>19.911963892709799</v>
      </c>
      <c r="AC4392">
        <v>4</v>
      </c>
      <c r="AD4392">
        <f>IF(LEN(TRIM(AC4392&amp;""))=0, "", VALUE(AC4392))</f>
        <v>4</v>
      </c>
      <c r="AE4392">
        <v>5</v>
      </c>
      <c r="AF4392">
        <f>IF(LEN(TRIM(AE4392&amp;""))=0, "", VALUE(AE4392))</f>
        <v>5</v>
      </c>
      <c r="AG4392">
        <v>0</v>
      </c>
      <c r="AH4392">
        <f>IF(
    OR(U4392&lt;0, W4392&lt;0, Y4392&lt;0, AA4392&lt;0),
        1,
        IF(LEN(TRIM(AG4392&amp;""))=0, "", AG4392)
)</f>
        <v>0</v>
      </c>
      <c r="AI4392" t="str">
        <f>IF(
    COUNT(Q4392,V4392,X4392,Z4392,AB4392)=0,
        "Not Usable",
    IF(
        COUNT(Q4392,V4392,X4392,Z4392,AB4392)&lt;5,
            "Incomplete",
            IF(
                MIN(Q4392,V4392,X4392,Z4392,AB4392)=0,
                    "Incomplete",
                    "Complete"
            )
    )
)</f>
        <v>Complete</v>
      </c>
    </row>
    <row r="4393" spans="1:35" x14ac:dyDescent="0.3">
      <c r="A4393">
        <v>33090</v>
      </c>
      <c r="B4393" s="6">
        <v>45419.57372685185</v>
      </c>
      <c r="C4393" s="3">
        <f>INT(B4393)</f>
        <v>45419</v>
      </c>
      <c r="D4393" s="2">
        <f>MOD(B4393,1)</f>
        <v>0.57372685184964212</v>
      </c>
      <c r="E4393">
        <v>75</v>
      </c>
      <c r="F4393" t="s">
        <v>33</v>
      </c>
      <c r="G4393" t="str">
        <f xml:space="preserve"> PROPER(TRIM(CLEAN(SUBSTITUTE(F4393,CHAR(160)," "))))</f>
        <v>South</v>
      </c>
      <c r="H4393" t="s">
        <v>30</v>
      </c>
      <c r="I4393" t="str">
        <f>PROPER(TRIM(CLEAN((SUBSTITUTE(H4393,"-"," ")))))</f>
        <v>Mobile App</v>
      </c>
      <c r="J4393">
        <v>25015</v>
      </c>
      <c r="K4393" t="s">
        <v>6</v>
      </c>
      <c r="L4393" t="str">
        <f xml:space="preserve"> PROPER(TRIM(CLEAN(SUBSTITUTE(K4393,CHAR(160)," "))))</f>
        <v>Corporate</v>
      </c>
      <c r="M4393" t="s">
        <v>19</v>
      </c>
      <c r="N4393" t="str">
        <f xml:space="preserve"> PROPER(TRIM(CLEAN(SUBSTITUTE(M4393,CHAR(160)," "))))</f>
        <v>Apparel</v>
      </c>
      <c r="P4393" t="str">
        <f>IF(LEN(TRIM(Table1[[#This Row],[subcategory]]&amp;""))=0,"Unknown", PROPER(TRIM(Table1[[#This Row],[subcategory]])))</f>
        <v>Unknown</v>
      </c>
      <c r="Q4393">
        <v>89.06</v>
      </c>
      <c r="R4393" s="1">
        <f>IF(LEN(TRIM(Q4393&amp;""))=0, "", VALUE(SUBSTITUTE(Q4393,"$","")))</f>
        <v>89.06</v>
      </c>
      <c r="S4393">
        <v>2</v>
      </c>
      <c r="T4393">
        <f>IF(LEN(TRIM(S4393&amp;""))=0, "", VALUE(S4393))</f>
        <v>2</v>
      </c>
      <c r="U4393">
        <v>178.12</v>
      </c>
      <c r="V4393" s="1">
        <f>IF(LEN(TRIM(U4393&amp;""))=0, "", VALUE(SUBSTITUTE(U4393,"$","")))</f>
        <v>178.12</v>
      </c>
      <c r="W4393" s="4" t="s">
        <v>1321</v>
      </c>
      <c r="X4393" s="4">
        <f>IF(LEN(TRIM(W4393&amp;""))=0, "", VALUE(SUBSTITUTE(W4393,"$","")))</f>
        <v>161.73295999999999</v>
      </c>
      <c r="Y4393" s="5" t="s">
        <v>1320</v>
      </c>
      <c r="Z4393" s="4" cm="1">
        <f t="array" ref="Z4393">IF(
    LEN(TRIM(Y4393&amp;""))=0,
        IF(AND(ISNUMBER(net_sales_clean), ISNUMBER(profit_clean)),
            net_sales_clean - profit_clean,
            ""
        ),
    VALUE(SUBSTITUTE(Y4393,"$",""))
)</f>
        <v>119.17381424454901</v>
      </c>
      <c r="AA4393" s="5" t="s">
        <v>1319</v>
      </c>
      <c r="AB4393" s="4" cm="1">
        <f t="array" ref="AB4393">IF(
    LEN(TRIM(AA4393&amp;""))=0,
        IF(AND(ISNUMBER(net_sales_clean), ISNUMBER(cost_clean)),
            net_sales_clean - cost_clean,
            ""
        ),
    VALUE(SUBSTITUTE(AA4393,"$",""))
)</f>
        <v>42.5591457554507</v>
      </c>
      <c r="AC4393">
        <v>3</v>
      </c>
      <c r="AD4393">
        <f>IF(LEN(TRIM(AC4393&amp;""))=0, "", VALUE(AC4393))</f>
        <v>3</v>
      </c>
      <c r="AE4393">
        <v>2</v>
      </c>
      <c r="AF4393">
        <f>IF(LEN(TRIM(AE4393&amp;""))=0, "", VALUE(AE4393))</f>
        <v>2</v>
      </c>
      <c r="AG4393">
        <v>1</v>
      </c>
      <c r="AH4393">
        <f>IF(
    OR(U4393&lt;0, W4393&lt;0, Y4393&lt;0, AA4393&lt;0),
        1,
        IF(LEN(TRIM(AG4393&amp;""))=0, "", AG4393)
)</f>
        <v>1</v>
      </c>
      <c r="AI4393" t="str">
        <f>IF(
    COUNT(Q4393,V4393,X4393,Z4393,AB4393)=0,
        "Not Usable",
    IF(
        COUNT(Q4393,V4393,X4393,Z4393,AB4393)&lt;5,
            "Incomplete",
            IF(
                MIN(Q4393,V4393,X4393,Z4393,AB4393)=0,
                    "Incomplete",
                    "Complete"
            )
    )
)</f>
        <v>Complete</v>
      </c>
    </row>
    <row r="4394" spans="1:35" x14ac:dyDescent="0.3">
      <c r="A4394">
        <v>20721</v>
      </c>
      <c r="B4394" s="6">
        <v>45092.868310185186</v>
      </c>
      <c r="C4394" s="3">
        <f>INT(B4394)</f>
        <v>45092</v>
      </c>
      <c r="D4394" s="2">
        <f>MOD(B4394,1)</f>
        <v>0.86831018518569181</v>
      </c>
      <c r="E4394">
        <v>33</v>
      </c>
      <c r="F4394" t="s">
        <v>15</v>
      </c>
      <c r="G4394" t="str">
        <f xml:space="preserve"> PROPER(TRIM(CLEAN(SUBSTITUTE(F4394,CHAR(160)," "))))</f>
        <v>West</v>
      </c>
      <c r="H4394" t="s">
        <v>7</v>
      </c>
      <c r="I4394" t="str">
        <f>PROPER(TRIM(CLEAN((SUBSTITUTE(H4394,"-"," ")))))</f>
        <v>In Store</v>
      </c>
      <c r="J4394">
        <v>23018</v>
      </c>
      <c r="K4394" t="s">
        <v>14</v>
      </c>
      <c r="L4394" t="str">
        <f xml:space="preserve"> PROPER(TRIM(CLEAN(SUBSTITUTE(K4394,CHAR(160)," "))))</f>
        <v>Consumer</v>
      </c>
      <c r="M4394" t="s">
        <v>1</v>
      </c>
      <c r="N4394" t="str">
        <f xml:space="preserve"> PROPER(TRIM(CLEAN(SUBSTITUTE(M4394,CHAR(160)," "))))</f>
        <v>Beauty</v>
      </c>
      <c r="P4394" t="str">
        <f>IF(LEN(TRIM(Table1[[#This Row],[subcategory]]&amp;""))=0,"Unknown", PROPER(TRIM(Table1[[#This Row],[subcategory]])))</f>
        <v>Unknown</v>
      </c>
      <c r="Q4394">
        <v>17.649999999999999</v>
      </c>
      <c r="R4394" s="1">
        <f>IF(LEN(TRIM(Q4394&amp;""))=0, "", VALUE(SUBSTITUTE(Q4394,"$","")))</f>
        <v>17.649999999999999</v>
      </c>
      <c r="S4394">
        <v>0</v>
      </c>
      <c r="T4394">
        <f>IF(LEN(TRIM(S4394&amp;""))=0, "", VALUE(S4394))</f>
        <v>0</v>
      </c>
      <c r="U4394">
        <v>0</v>
      </c>
      <c r="V4394" s="1">
        <f>IF(LEN(TRIM(U4394&amp;""))=0, "", VALUE(SUBSTITUTE(U4394,"$","")))</f>
        <v>0</v>
      </c>
      <c r="W4394" s="1">
        <v>0</v>
      </c>
      <c r="X4394" s="1">
        <f>IF(LEN(TRIM(W4394&amp;""))=0, "", VALUE(SUBSTITUTE(W4394,"$","")))</f>
        <v>0</v>
      </c>
      <c r="Y4394">
        <v>0</v>
      </c>
      <c r="Z4394" s="1" cm="1">
        <f t="array" ref="Z4394">IF(
    LEN(TRIM(Y4394&amp;""))=0,
        IF(AND(ISNUMBER(net_sales_clean), ISNUMBER(profit_clean)),
            net_sales_clean - profit_clean,
            ""
        ),
    VALUE(SUBSTITUTE(Y4394,"$",""))
)</f>
        <v>0</v>
      </c>
      <c r="AA4394">
        <v>0</v>
      </c>
      <c r="AB4394" s="1" cm="1">
        <f t="array" ref="AB4394">IF(
    LEN(TRIM(AA4394&amp;""))=0,
        IF(AND(ISNUMBER(net_sales_clean), ISNUMBER(cost_clean)),
            net_sales_clean - cost_clean,
            ""
        ),
    VALUE(SUBSTITUTE(AA4394,"$",""))
)</f>
        <v>0</v>
      </c>
      <c r="AC4394">
        <v>5</v>
      </c>
      <c r="AD4394">
        <f>IF(LEN(TRIM(AC4394&amp;""))=0, "", VALUE(AC4394))</f>
        <v>5</v>
      </c>
      <c r="AE4394">
        <v>2</v>
      </c>
      <c r="AF4394">
        <f>IF(LEN(TRIM(AE4394&amp;""))=0, "", VALUE(AE4394))</f>
        <v>2</v>
      </c>
      <c r="AG4394">
        <v>0</v>
      </c>
      <c r="AH4394">
        <f>IF(
    OR(U4394&lt;0, W4394&lt;0, Y4394&lt;0, AA4394&lt;0),
        1,
        IF(LEN(TRIM(AG4394&amp;""))=0, "", AG4394)
)</f>
        <v>0</v>
      </c>
      <c r="AI4394" t="str">
        <f>IF(
    COUNT(Q4394,V4394,X4394,Z4394,AB4394)=0,
        "Not Usable",
    IF(
        COUNT(Q4394,V4394,X4394,Z4394,AB4394)&lt;5,
            "Incomplete",
            IF(
                MIN(Q4394,V4394,X4394,Z4394,AB4394)=0,
                    "Incomplete",
                    "Complete"
            )
    )
)</f>
        <v>Incomplete</v>
      </c>
    </row>
    <row r="4395" spans="1:35" x14ac:dyDescent="0.3">
      <c r="A4395">
        <v>11944</v>
      </c>
      <c r="B4395" s="6">
        <v>45242.289548611108</v>
      </c>
      <c r="C4395" s="3">
        <f>INT(B4395)</f>
        <v>45242</v>
      </c>
      <c r="D4395" s="2">
        <f>MOD(B4395,1)</f>
        <v>0.28954861110833008</v>
      </c>
      <c r="E4395">
        <v>41</v>
      </c>
      <c r="F4395" t="s">
        <v>4</v>
      </c>
      <c r="G4395" t="str">
        <f xml:space="preserve"> PROPER(TRIM(CLEAN(SUBSTITUTE(F4395,CHAR(160)," "))))</f>
        <v>South</v>
      </c>
      <c r="H4395" t="s">
        <v>17</v>
      </c>
      <c r="I4395" t="str">
        <f>PROPER(TRIM(CLEAN((SUBSTITUTE(H4395,"-"," ")))))</f>
        <v>Online</v>
      </c>
      <c r="J4395">
        <v>27110</v>
      </c>
      <c r="K4395" t="s">
        <v>2</v>
      </c>
      <c r="L4395" t="str">
        <f xml:space="preserve"> PROPER(TRIM(CLEAN(SUBSTITUTE(K4395,CHAR(160)," "))))</f>
        <v>Home Office</v>
      </c>
      <c r="M4395" t="s">
        <v>19</v>
      </c>
      <c r="N4395" t="str">
        <f xml:space="preserve"> PROPER(TRIM(CLEAN(SUBSTITUTE(M4395,CHAR(160)," "))))</f>
        <v>Apparel</v>
      </c>
      <c r="O4395" t="s">
        <v>26</v>
      </c>
      <c r="P4395" t="str">
        <f>IF(LEN(TRIM(Table1[[#This Row],[subcategory]]&amp;""))=0,"Unknown", PROPER(TRIM(Table1[[#This Row],[subcategory]])))</f>
        <v>Kids</v>
      </c>
      <c r="Q4395">
        <v>93.27</v>
      </c>
      <c r="R4395" s="1">
        <f>IF(LEN(TRIM(Q4395&amp;""))=0, "", VALUE(SUBSTITUTE(Q4395,"$","")))</f>
        <v>93.27</v>
      </c>
      <c r="S4395">
        <v>2</v>
      </c>
      <c r="T4395">
        <f>IF(LEN(TRIM(S4395&amp;""))=0, "", VALUE(S4395))</f>
        <v>2</v>
      </c>
      <c r="U4395">
        <v>186.54</v>
      </c>
      <c r="V4395" s="1">
        <f>IF(LEN(TRIM(U4395&amp;""))=0, "", VALUE(SUBSTITUTE(U4395,"$","")))</f>
        <v>186.54</v>
      </c>
      <c r="W4395" s="1">
        <v>172.73604</v>
      </c>
      <c r="X4395" s="1">
        <f>IF(LEN(TRIM(W4395&amp;""))=0, "", VALUE(SUBSTITUTE(W4395,"$","")))</f>
        <v>172.73604</v>
      </c>
      <c r="Y4395" s="5" t="s">
        <v>1318</v>
      </c>
      <c r="Z4395" s="4" cm="1">
        <f t="array" ref="Z4395">IF(
    LEN(TRIM(Y4395&amp;""))=0,
        IF(AND(ISNUMBER(net_sales_clean), ISNUMBER(profit_clean)),
            net_sales_clean - profit_clean,
            ""
        ),
    VALUE(SUBSTITUTE(Y4395,"$",""))
)</f>
        <v>127.583564026274</v>
      </c>
      <c r="AA4395">
        <v>45.152475973725899</v>
      </c>
      <c r="AB4395" s="1" cm="1">
        <f t="array" ref="AB4395">IF(
    LEN(TRIM(AA4395&amp;""))=0,
        IF(AND(ISNUMBER(net_sales_clean), ISNUMBER(cost_clean)),
            net_sales_clean - cost_clean,
            ""
        ),
    VALUE(SUBSTITUTE(AA4395,"$",""))
)</f>
        <v>45.152475973725899</v>
      </c>
      <c r="AC4395">
        <v>7</v>
      </c>
      <c r="AD4395">
        <f>IF(LEN(TRIM(AC4395&amp;""))=0, "", VALUE(AC4395))</f>
        <v>7</v>
      </c>
      <c r="AE4395">
        <v>3</v>
      </c>
      <c r="AF4395">
        <f>IF(LEN(TRIM(AE4395&amp;""))=0, "", VALUE(AE4395))</f>
        <v>3</v>
      </c>
      <c r="AG4395">
        <v>0</v>
      </c>
      <c r="AH4395">
        <f>IF(
    OR(U4395&lt;0, W4395&lt;0, Y4395&lt;0, AA4395&lt;0),
        1,
        IF(LEN(TRIM(AG4395&amp;""))=0, "", AG4395)
)</f>
        <v>0</v>
      </c>
      <c r="AI4395" t="str">
        <f>IF(
    COUNT(Q4395,V4395,X4395,Z4395,AB4395)=0,
        "Not Usable",
    IF(
        COUNT(Q4395,V4395,X4395,Z4395,AB4395)&lt;5,
            "Incomplete",
            IF(
                MIN(Q4395,V4395,X4395,Z4395,AB4395)=0,
                    "Incomplete",
                    "Complete"
            )
    )
)</f>
        <v>Complete</v>
      </c>
    </row>
    <row r="4396" spans="1:35" x14ac:dyDescent="0.3">
      <c r="A4396">
        <v>36848</v>
      </c>
      <c r="B4396" s="6">
        <v>45960.002511574072</v>
      </c>
      <c r="C4396" s="3">
        <f>INT(B4396)</f>
        <v>45960</v>
      </c>
      <c r="D4396" s="2">
        <f>MOD(B4396,1)</f>
        <v>2.5115740718320012E-3</v>
      </c>
      <c r="E4396">
        <v>71</v>
      </c>
      <c r="F4396" t="s">
        <v>13</v>
      </c>
      <c r="G4396" t="str">
        <f xml:space="preserve"> PROPER(TRIM(CLEAN(SUBSTITUTE(F4396,CHAR(160)," "))))</f>
        <v>Northeast</v>
      </c>
      <c r="H4396" t="s">
        <v>7</v>
      </c>
      <c r="I4396" t="str">
        <f>PROPER(TRIM(CLEAN((SUBSTITUTE(H4396,"-"," ")))))</f>
        <v>In Store</v>
      </c>
      <c r="J4396">
        <v>10288</v>
      </c>
      <c r="K4396" t="s">
        <v>2</v>
      </c>
      <c r="L4396" t="str">
        <f xml:space="preserve"> PROPER(TRIM(CLEAN(SUBSTITUTE(K4396,CHAR(160)," "))))</f>
        <v>Home Office</v>
      </c>
      <c r="M4396" t="s">
        <v>9</v>
      </c>
      <c r="N4396" t="str">
        <f xml:space="preserve"> PROPER(TRIM(CLEAN(SUBSTITUTE(M4396,CHAR(160)," "))))</f>
        <v>Home</v>
      </c>
      <c r="O4396" t="s">
        <v>38</v>
      </c>
      <c r="P4396" t="str">
        <f>IF(LEN(TRIM(Table1[[#This Row],[subcategory]]&amp;""))=0,"Unknown", PROPER(TRIM(Table1[[#This Row],[subcategory]])))</f>
        <v>Kitchen</v>
      </c>
      <c r="Q4396">
        <v>76.94</v>
      </c>
      <c r="R4396" s="1">
        <f>IF(LEN(TRIM(Q4396&amp;""))=0, "", VALUE(SUBSTITUTE(Q4396,"$","")))</f>
        <v>76.94</v>
      </c>
      <c r="S4396">
        <v>4</v>
      </c>
      <c r="T4396">
        <f>IF(LEN(TRIM(S4396&amp;""))=0, "", VALUE(S4396))</f>
        <v>4</v>
      </c>
      <c r="U4396">
        <v>307.76</v>
      </c>
      <c r="V4396" s="1">
        <f>IF(LEN(TRIM(U4396&amp;""))=0, "", VALUE(SUBSTITUTE(U4396,"$","")))</f>
        <v>307.76</v>
      </c>
      <c r="W4396" s="4" t="s">
        <v>1317</v>
      </c>
      <c r="X4396" s="4">
        <f>IF(LEN(TRIM(W4396&amp;""))=0, "", VALUE(SUBSTITUTE(W4396,"$","")))</f>
        <v>141.56959999999901</v>
      </c>
      <c r="Z4396" s="1" t="str" cm="1">
        <f t="array" ref="Z4396">IF(
    LEN(TRIM(Y4396&amp;""))=0,
        IF(AND(ISNUMBER(net_sales_clean), ISNUMBER(profit_clean)),
            net_sales_clean - profit_clean,
            ""
        ),
    VALUE(SUBSTITUTE(Y4396,"$",""))
)</f>
        <v/>
      </c>
      <c r="AB4396" s="1" t="str" cm="1">
        <f t="array" ref="AB4396">IF(
    LEN(TRIM(AA4396&amp;""))=0,
        IF(AND(ISNUMBER(net_sales_clean), ISNUMBER(cost_clean)),
            net_sales_clean - cost_clean,
            ""
        ),
    VALUE(SUBSTITUTE(AA4396,"$",""))
)</f>
        <v/>
      </c>
      <c r="AC4396">
        <v>1</v>
      </c>
      <c r="AD4396">
        <f>IF(LEN(TRIM(AC4396&amp;""))=0, "", VALUE(AC4396))</f>
        <v>1</v>
      </c>
      <c r="AE4396">
        <v>3</v>
      </c>
      <c r="AF4396">
        <f>IF(LEN(TRIM(AE4396&amp;""))=0, "", VALUE(AE4396))</f>
        <v>3</v>
      </c>
      <c r="AG4396">
        <v>0</v>
      </c>
      <c r="AH4396">
        <f>IF(
    OR(U4396&lt;0, W4396&lt;0, Y4396&lt;0, AA4396&lt;0),
        1,
        IF(LEN(TRIM(AG4396&amp;""))=0, "", AG4396)
)</f>
        <v>0</v>
      </c>
      <c r="AI4396" t="str">
        <f>IF(
    COUNT(Q4396,V4396,X4396,Z4396,AB4396)=0,
        "Not Usable",
    IF(
        COUNT(Q4396,V4396,X4396,Z4396,AB4396)&lt;5,
            "Incomplete",
            IF(
                MIN(Q4396,V4396,X4396,Z4396,AB4396)=0,
                    "Incomplete",
                    "Complete"
            )
    )
)</f>
        <v>Incomplete</v>
      </c>
    </row>
    <row r="4397" spans="1:35" x14ac:dyDescent="0.3">
      <c r="A4397">
        <v>26611</v>
      </c>
      <c r="B4397" s="6">
        <v>46012.183877314812</v>
      </c>
      <c r="C4397" s="3">
        <f>INT(B4397)</f>
        <v>46012</v>
      </c>
      <c r="D4397" s="2">
        <f>MOD(B4397,1)</f>
        <v>0.18387731481197989</v>
      </c>
      <c r="E4397">
        <v>11</v>
      </c>
      <c r="F4397" t="s">
        <v>8</v>
      </c>
      <c r="G4397" t="str">
        <f xml:space="preserve"> PROPER(TRIM(CLEAN(SUBSTITUTE(F4397,CHAR(160)," "))))</f>
        <v>West</v>
      </c>
      <c r="H4397" t="s">
        <v>27</v>
      </c>
      <c r="I4397" t="str">
        <f>PROPER(TRIM(CLEAN((SUBSTITUTE(H4397,"-"," ")))))</f>
        <v>In Store</v>
      </c>
      <c r="J4397">
        <v>24324</v>
      </c>
      <c r="K4397" t="s">
        <v>2</v>
      </c>
      <c r="L4397" t="str">
        <f xml:space="preserve"> PROPER(TRIM(CLEAN(SUBSTITUTE(K4397,CHAR(160)," "))))</f>
        <v>Home Office</v>
      </c>
      <c r="M4397" t="s">
        <v>23</v>
      </c>
      <c r="N4397" t="str">
        <f xml:space="preserve"> PROPER(TRIM(CLEAN(SUBSTITUTE(M4397,CHAR(160)," "))))</f>
        <v>Electronics</v>
      </c>
      <c r="O4397" t="s">
        <v>40</v>
      </c>
      <c r="P4397" t="str">
        <f>IF(LEN(TRIM(Table1[[#This Row],[subcategory]]&amp;""))=0,"Unknown", PROPER(TRIM(Table1[[#This Row],[subcategory]])))</f>
        <v>Accessories</v>
      </c>
      <c r="Q4397">
        <v>78.05</v>
      </c>
      <c r="R4397" s="1">
        <f>IF(LEN(TRIM(Q4397&amp;""))=0, "", VALUE(SUBSTITUTE(Q4397,"$","")))</f>
        <v>78.05</v>
      </c>
      <c r="S4397">
        <v>3</v>
      </c>
      <c r="T4397">
        <f>IF(LEN(TRIM(S4397&amp;""))=0, "", VALUE(S4397))</f>
        <v>3</v>
      </c>
      <c r="U4397">
        <v>-234.14999999999901</v>
      </c>
      <c r="V4397" s="1">
        <f>IF(LEN(TRIM(U4397&amp;""))=0, "", VALUE(SUBSTITUTE(U4397,"$","")))</f>
        <v>-234.14999999999901</v>
      </c>
      <c r="W4397" s="1">
        <v>-208.39349999999999</v>
      </c>
      <c r="X4397" s="1">
        <f>IF(LEN(TRIM(W4397&amp;""))=0, "", VALUE(SUBSTITUTE(W4397,"$","")))</f>
        <v>-208.39349999999999</v>
      </c>
      <c r="Y4397">
        <v>-129.375252821266</v>
      </c>
      <c r="Z4397" s="1" cm="1">
        <f t="array" ref="Z4397">IF(
    LEN(TRIM(Y4397&amp;""))=0,
        IF(AND(ISNUMBER(net_sales_clean), ISNUMBER(profit_clean)),
            net_sales_clean - profit_clean,
            ""
        ),
    VALUE(SUBSTITUTE(Y4397,"$",""))
)</f>
        <v>-129.375252821266</v>
      </c>
      <c r="AA4397">
        <v>-79.018247178733901</v>
      </c>
      <c r="AB4397" s="1" cm="1">
        <f t="array" ref="AB4397">IF(
    LEN(TRIM(AA4397&amp;""))=0,
        IF(AND(ISNUMBER(net_sales_clean), ISNUMBER(cost_clean)),
            net_sales_clean - cost_clean,
            ""
        ),
    VALUE(SUBSTITUTE(AA4397,"$",""))
)</f>
        <v>-79.018247178733901</v>
      </c>
      <c r="AC4397">
        <v>7</v>
      </c>
      <c r="AD4397">
        <f>IF(LEN(TRIM(AC4397&amp;""))=0, "", VALUE(AC4397))</f>
        <v>7</v>
      </c>
      <c r="AE4397">
        <v>2</v>
      </c>
      <c r="AF4397">
        <f>IF(LEN(TRIM(AE4397&amp;""))=0, "", VALUE(AE4397))</f>
        <v>2</v>
      </c>
      <c r="AG4397">
        <v>0</v>
      </c>
      <c r="AH4397">
        <f>IF(
    OR(U4397&lt;0, W4397&lt;0, Y4397&lt;0, AA4397&lt;0),
        1,
        IF(LEN(TRIM(AG4397&amp;""))=0, "", AG4397)
)</f>
        <v>1</v>
      </c>
      <c r="AI4397" t="str">
        <f>IF(
    COUNT(Q4397,V4397,X4397,Z4397,AB4397)=0,
        "Not Usable",
    IF(
        COUNT(Q4397,V4397,X4397,Z4397,AB4397)&lt;5,
            "Incomplete",
            IF(
                MIN(Q4397,V4397,X4397,Z4397,AB4397)=0,
                    "Incomplete",
                    "Complete"
            )
    )
)</f>
        <v>Complete</v>
      </c>
    </row>
    <row r="4398" spans="1:35" x14ac:dyDescent="0.3">
      <c r="A4398">
        <v>41207</v>
      </c>
      <c r="B4398" s="6">
        <v>45146.221504629626</v>
      </c>
      <c r="C4398" s="3">
        <f>INT(B4398)</f>
        <v>45146</v>
      </c>
      <c r="D4398" s="2">
        <f>MOD(B4398,1)</f>
        <v>0.22150462962599704</v>
      </c>
      <c r="E4398">
        <v>9</v>
      </c>
      <c r="F4398" t="s">
        <v>4</v>
      </c>
      <c r="G4398" t="str">
        <f xml:space="preserve"> PROPER(TRIM(CLEAN(SUBSTITUTE(F4398,CHAR(160)," "))))</f>
        <v>South</v>
      </c>
      <c r="H4398" t="s">
        <v>30</v>
      </c>
      <c r="I4398" t="str">
        <f>PROPER(TRIM(CLEAN((SUBSTITUTE(H4398,"-"," ")))))</f>
        <v>Mobile App</v>
      </c>
      <c r="J4398">
        <v>2527</v>
      </c>
      <c r="K4398" t="s">
        <v>10</v>
      </c>
      <c r="L4398" t="str">
        <f xml:space="preserve"> PROPER(TRIM(CLEAN(SUBSTITUTE(K4398,CHAR(160)," "))))</f>
        <v>Consumer</v>
      </c>
      <c r="M4398" t="s">
        <v>19</v>
      </c>
      <c r="N4398" t="str">
        <f xml:space="preserve"> PROPER(TRIM(CLEAN(SUBSTITUTE(M4398,CHAR(160)," "))))</f>
        <v>Apparel</v>
      </c>
      <c r="O4398" t="s">
        <v>20</v>
      </c>
      <c r="P4398" t="str">
        <f>IF(LEN(TRIM(Table1[[#This Row],[subcategory]]&amp;""))=0,"Unknown", PROPER(TRIM(Table1[[#This Row],[subcategory]])))</f>
        <v>Women</v>
      </c>
      <c r="Q4398">
        <v>114.49</v>
      </c>
      <c r="R4398" s="1">
        <f>IF(LEN(TRIM(Q4398&amp;""))=0, "", VALUE(SUBSTITUTE(Q4398,"$","")))</f>
        <v>114.49</v>
      </c>
      <c r="S4398">
        <v>2</v>
      </c>
      <c r="T4398">
        <f>IF(LEN(TRIM(S4398&amp;""))=0, "", VALUE(S4398))</f>
        <v>2</v>
      </c>
      <c r="U4398">
        <v>228.98</v>
      </c>
      <c r="V4398" s="1">
        <f>IF(LEN(TRIM(U4398&amp;""))=0, "", VALUE(SUBSTITUTE(U4398,"$","")))</f>
        <v>228.98</v>
      </c>
      <c r="W4398" s="1">
        <v>170.13213999999999</v>
      </c>
      <c r="X4398" s="1">
        <f>IF(LEN(TRIM(W4398&amp;""))=0, "", VALUE(SUBSTITUTE(W4398,"$","")))</f>
        <v>170.13213999999999</v>
      </c>
      <c r="Y4398" s="5" t="s">
        <v>1316</v>
      </c>
      <c r="Z4398" s="4" cm="1">
        <f t="array" ref="Z4398">IF(
    LEN(TRIM(Y4398&amp;""))=0,
        IF(AND(ISNUMBER(net_sales_clean), ISNUMBER(profit_clean)),
            net_sales_clean - profit_clean,
            ""
        ),
    VALUE(SUBSTITUTE(Y4398,"$",""))
)</f>
        <v>111.016880208573</v>
      </c>
      <c r="AA4398" s="5" t="s">
        <v>1315</v>
      </c>
      <c r="AB4398" s="4" cm="1">
        <f t="array" ref="AB4398">IF(
    LEN(TRIM(AA4398&amp;""))=0,
        IF(AND(ISNUMBER(net_sales_clean), ISNUMBER(cost_clean)),
            net_sales_clean - cost_clean,
            ""
        ),
    VALUE(SUBSTITUTE(AA4398,"$",""))
)</f>
        <v>59.115259791426602</v>
      </c>
      <c r="AC4398">
        <v>6</v>
      </c>
      <c r="AD4398">
        <f>IF(LEN(TRIM(AC4398&amp;""))=0, "", VALUE(AC4398))</f>
        <v>6</v>
      </c>
      <c r="AE4398">
        <v>2</v>
      </c>
      <c r="AF4398">
        <f>IF(LEN(TRIM(AE4398&amp;""))=0, "", VALUE(AE4398))</f>
        <v>2</v>
      </c>
      <c r="AG4398">
        <v>0</v>
      </c>
      <c r="AH4398">
        <f>IF(
    OR(U4398&lt;0, W4398&lt;0, Y4398&lt;0, AA4398&lt;0),
        1,
        IF(LEN(TRIM(AG4398&amp;""))=0, "", AG4398)
)</f>
        <v>0</v>
      </c>
      <c r="AI4398" t="str">
        <f>IF(
    COUNT(Q4398,V4398,X4398,Z4398,AB4398)=0,
        "Not Usable",
    IF(
        COUNT(Q4398,V4398,X4398,Z4398,AB4398)&lt;5,
            "Incomplete",
            IF(
                MIN(Q4398,V4398,X4398,Z4398,AB4398)=0,
                    "Incomplete",
                    "Complete"
            )
    )
)</f>
        <v>Complete</v>
      </c>
    </row>
    <row r="4399" spans="1:35" x14ac:dyDescent="0.3">
      <c r="A4399">
        <v>3835</v>
      </c>
      <c r="B4399" s="6">
        <v>45343.112361111111</v>
      </c>
      <c r="C4399" s="3">
        <f>INT(B4399)</f>
        <v>45343</v>
      </c>
      <c r="D4399" s="2">
        <f>MOD(B4399,1)</f>
        <v>0.11236111111065838</v>
      </c>
      <c r="E4399">
        <v>59</v>
      </c>
      <c r="F4399" t="s">
        <v>13</v>
      </c>
      <c r="G4399" t="str">
        <f xml:space="preserve"> PROPER(TRIM(CLEAN(SUBSTITUTE(F4399,CHAR(160)," "))))</f>
        <v>Northeast</v>
      </c>
      <c r="H4399" t="s">
        <v>7</v>
      </c>
      <c r="I4399" t="str">
        <f>PROPER(TRIM(CLEAN((SUBSTITUTE(H4399,"-"," ")))))</f>
        <v>In Store</v>
      </c>
      <c r="J4399">
        <v>12784</v>
      </c>
      <c r="K4399" t="s">
        <v>2</v>
      </c>
      <c r="L4399" t="str">
        <f xml:space="preserve"> PROPER(TRIM(CLEAN(SUBSTITUTE(K4399,CHAR(160)," "))))</f>
        <v>Home Office</v>
      </c>
      <c r="M4399" t="s">
        <v>9</v>
      </c>
      <c r="N4399" t="str">
        <f xml:space="preserve"> PROPER(TRIM(CLEAN(SUBSTITUTE(M4399,CHAR(160)," "))))</f>
        <v>Home</v>
      </c>
      <c r="P4399" t="str">
        <f>IF(LEN(TRIM(Table1[[#This Row],[subcategory]]&amp;""))=0,"Unknown", PROPER(TRIM(Table1[[#This Row],[subcategory]])))</f>
        <v>Unknown</v>
      </c>
      <c r="Q4399">
        <v>71.790000000000006</v>
      </c>
      <c r="R4399" s="1">
        <f>IF(LEN(TRIM(Q4399&amp;""))=0, "", VALUE(SUBSTITUTE(Q4399,"$","")))</f>
        <v>71.790000000000006</v>
      </c>
      <c r="S4399">
        <v>5</v>
      </c>
      <c r="T4399">
        <f>IF(LEN(TRIM(S4399&amp;""))=0, "", VALUE(S4399))</f>
        <v>5</v>
      </c>
      <c r="U4399" s="5" t="s">
        <v>1314</v>
      </c>
      <c r="V4399" s="4">
        <f>IF(LEN(TRIM(U4399&amp;""))=0, "", VALUE(SUBSTITUTE(U4399,"$","")))</f>
        <v>358.95</v>
      </c>
      <c r="W4399" s="4" t="s">
        <v>1313</v>
      </c>
      <c r="X4399" s="4">
        <f>IF(LEN(TRIM(W4399&amp;""))=0, "", VALUE(SUBSTITUTE(W4399,"$","")))</f>
        <v>254.49555000000001</v>
      </c>
      <c r="Y4399" s="5" t="s">
        <v>1312</v>
      </c>
      <c r="Z4399" s="4" cm="1">
        <f t="array" ref="Z4399">IF(
    LEN(TRIM(Y4399&amp;""))=0,
        IF(AND(ISNUMBER(net_sales_clean), ISNUMBER(profit_clean)),
            net_sales_clean - profit_clean,
            ""
        ),
    VALUE(SUBSTITUTE(Y4399,"$",""))
)</f>
        <v>168.36099091250199</v>
      </c>
      <c r="AA4399" s="5" t="s">
        <v>1311</v>
      </c>
      <c r="AB4399" s="4" cm="1">
        <f t="array" ref="AB4399">IF(
    LEN(TRIM(AA4399&amp;""))=0,
        IF(AND(ISNUMBER(net_sales_clean), ISNUMBER(cost_clean)),
            net_sales_clean - cost_clean,
            ""
        ),
    VALUE(SUBSTITUTE(AA4399,"$",""))
)</f>
        <v>86.134559087497294</v>
      </c>
      <c r="AC4399">
        <v>2</v>
      </c>
      <c r="AD4399">
        <f>IF(LEN(TRIM(AC4399&amp;""))=0, "", VALUE(AC4399))</f>
        <v>2</v>
      </c>
      <c r="AE4399">
        <v>5</v>
      </c>
      <c r="AF4399">
        <f>IF(LEN(TRIM(AE4399&amp;""))=0, "", VALUE(AE4399))</f>
        <v>5</v>
      </c>
      <c r="AG4399">
        <v>0</v>
      </c>
      <c r="AH4399">
        <f>IF(
    OR(U4399&lt;0, W4399&lt;0, Y4399&lt;0, AA4399&lt;0),
        1,
        IF(LEN(TRIM(AG4399&amp;""))=0, "", AG4399)
)</f>
        <v>0</v>
      </c>
      <c r="AI4399" t="str">
        <f>IF(
    COUNT(Q4399,V4399,X4399,Z4399,AB4399)=0,
        "Not Usable",
    IF(
        COUNT(Q4399,V4399,X4399,Z4399,AB4399)&lt;5,
            "Incomplete",
            IF(
                MIN(Q4399,V4399,X4399,Z4399,AB4399)=0,
                    "Incomplete",
                    "Complete"
            )
    )
)</f>
        <v>Complete</v>
      </c>
    </row>
    <row r="4400" spans="1:35" x14ac:dyDescent="0.3">
      <c r="A4400">
        <v>59338</v>
      </c>
      <c r="B4400" s="6">
        <v>45369.064976851849</v>
      </c>
      <c r="C4400" s="3">
        <f>INT(B4400)</f>
        <v>45369</v>
      </c>
      <c r="D4400" s="2">
        <f>MOD(B4400,1)</f>
        <v>6.4976851848769002E-2</v>
      </c>
      <c r="E4400">
        <v>5</v>
      </c>
      <c r="F4400" t="s">
        <v>13</v>
      </c>
      <c r="G4400" t="str">
        <f xml:space="preserve"> PROPER(TRIM(CLEAN(SUBSTITUTE(F4400,CHAR(160)," "))))</f>
        <v>Northeast</v>
      </c>
      <c r="H4400" t="s">
        <v>11</v>
      </c>
      <c r="I4400" t="str">
        <f>PROPER(TRIM(CLEAN((SUBSTITUTE(H4400,"-"," ")))))</f>
        <v>Online</v>
      </c>
      <c r="J4400">
        <v>16741</v>
      </c>
      <c r="K4400" t="s">
        <v>10</v>
      </c>
      <c r="L4400" t="str">
        <f xml:space="preserve"> PROPER(TRIM(CLEAN(SUBSTITUTE(K4400,CHAR(160)," "))))</f>
        <v>Consumer</v>
      </c>
      <c r="M4400" t="s">
        <v>1</v>
      </c>
      <c r="N4400" t="str">
        <f xml:space="preserve"> PROPER(TRIM(CLEAN(SUBSTITUTE(M4400,CHAR(160)," "))))</f>
        <v>Beauty</v>
      </c>
      <c r="O4400" t="s">
        <v>0</v>
      </c>
      <c r="P4400" t="str">
        <f>IF(LEN(TRIM(Table1[[#This Row],[subcategory]]&amp;""))=0,"Unknown", PROPER(TRIM(Table1[[#This Row],[subcategory]])))</f>
        <v>Makeup</v>
      </c>
      <c r="Q4400">
        <v>63.32</v>
      </c>
      <c r="R4400" s="1">
        <f>IF(LEN(TRIM(Q4400&amp;""))=0, "", VALUE(SUBSTITUTE(Q4400,"$","")))</f>
        <v>63.32</v>
      </c>
      <c r="S4400">
        <v>3</v>
      </c>
      <c r="T4400">
        <f>IF(LEN(TRIM(S4400&amp;""))=0, "", VALUE(S4400))</f>
        <v>3</v>
      </c>
      <c r="U4400">
        <v>189.96</v>
      </c>
      <c r="V4400" s="1">
        <f>IF(LEN(TRIM(U4400&amp;""))=0, "", VALUE(SUBSTITUTE(U4400,"$","")))</f>
        <v>189.96</v>
      </c>
      <c r="W4400" s="1">
        <v>159.56639999999999</v>
      </c>
      <c r="X4400" s="1">
        <f>IF(LEN(TRIM(W4400&amp;""))=0, "", VALUE(SUBSTITUTE(W4400,"$","")))</f>
        <v>159.56639999999999</v>
      </c>
      <c r="Y4400">
        <v>131.82144543954001</v>
      </c>
      <c r="Z4400" s="1" cm="1">
        <f t="array" ref="Z4400">IF(
    LEN(TRIM(Y4400&amp;""))=0,
        IF(AND(ISNUMBER(net_sales_clean), ISNUMBER(profit_clean)),
            net_sales_clean - profit_clean,
            ""
        ),
    VALUE(SUBSTITUTE(Y4400,"$",""))
)</f>
        <v>131.82144543954001</v>
      </c>
      <c r="AA4400" s="5" t="s">
        <v>1310</v>
      </c>
      <c r="AB4400" s="4" cm="1">
        <f t="array" ref="AB4400">IF(
    LEN(TRIM(AA4400&amp;""))=0,
        IF(AND(ISNUMBER(net_sales_clean), ISNUMBER(cost_clean)),
            net_sales_clean - cost_clean,
            ""
        ),
    VALUE(SUBSTITUTE(AA4400,"$",""))
)</f>
        <v>27.744954560459899</v>
      </c>
      <c r="AC4400">
        <v>3</v>
      </c>
      <c r="AD4400">
        <f>IF(LEN(TRIM(AC4400&amp;""))=0, "", VALUE(AC4400))</f>
        <v>3</v>
      </c>
      <c r="AE4400">
        <v>5</v>
      </c>
      <c r="AF4400">
        <f>IF(LEN(TRIM(AE4400&amp;""))=0, "", VALUE(AE4400))</f>
        <v>5</v>
      </c>
      <c r="AH4400" t="str">
        <f>IF(
    OR(U4400&lt;0, W4400&lt;0, Y4400&lt;0, AA4400&lt;0),
        1,
        IF(LEN(TRIM(AG4400&amp;""))=0, "", AG4400)
)</f>
        <v/>
      </c>
      <c r="AI4400" t="str">
        <f>IF(
    COUNT(Q4400,V4400,X4400,Z4400,AB4400)=0,
        "Not Usable",
    IF(
        COUNT(Q4400,V4400,X4400,Z4400,AB4400)&lt;5,
            "Incomplete",
            IF(
                MIN(Q4400,V4400,X4400,Z4400,AB4400)=0,
                    "Incomplete",
                    "Complete"
            )
    )
)</f>
        <v>Complete</v>
      </c>
    </row>
    <row r="4401" spans="1:35" x14ac:dyDescent="0.3">
      <c r="A4401">
        <v>12155</v>
      </c>
      <c r="B4401" s="6">
        <v>45638.571412037039</v>
      </c>
      <c r="C4401" s="3">
        <f>INT(B4401)</f>
        <v>45638</v>
      </c>
      <c r="D4401" s="2">
        <f>MOD(B4401,1)</f>
        <v>0.57141203703940846</v>
      </c>
      <c r="E4401">
        <v>5</v>
      </c>
      <c r="F4401" t="s">
        <v>13</v>
      </c>
      <c r="G4401" t="str">
        <f xml:space="preserve"> PROPER(TRIM(CLEAN(SUBSTITUTE(F4401,CHAR(160)," "))))</f>
        <v>Northeast</v>
      </c>
      <c r="H4401" t="s">
        <v>17</v>
      </c>
      <c r="I4401" t="str">
        <f>PROPER(TRIM(CLEAN((SUBSTITUTE(H4401,"-"," ")))))</f>
        <v>Online</v>
      </c>
      <c r="J4401">
        <v>29740</v>
      </c>
      <c r="K4401" t="s">
        <v>6</v>
      </c>
      <c r="L4401" t="str">
        <f xml:space="preserve"> PROPER(TRIM(CLEAN(SUBSTITUTE(K4401,CHAR(160)," "))))</f>
        <v>Corporate</v>
      </c>
      <c r="M4401" t="s">
        <v>1</v>
      </c>
      <c r="N4401" t="str">
        <f xml:space="preserve"> PROPER(TRIM(CLEAN(SUBSTITUTE(M4401,CHAR(160)," "))))</f>
        <v>Beauty</v>
      </c>
      <c r="O4401" t="s">
        <v>0</v>
      </c>
      <c r="P4401" t="str">
        <f>IF(LEN(TRIM(Table1[[#This Row],[subcategory]]&amp;""))=0,"Unknown", PROPER(TRIM(Table1[[#This Row],[subcategory]])))</f>
        <v>Makeup</v>
      </c>
      <c r="Q4401">
        <v>48.57</v>
      </c>
      <c r="R4401" s="1">
        <f>IF(LEN(TRIM(Q4401&amp;""))=0, "", VALUE(SUBSTITUTE(Q4401,"$","")))</f>
        <v>48.57</v>
      </c>
      <c r="S4401">
        <v>2</v>
      </c>
      <c r="T4401">
        <f>IF(LEN(TRIM(S4401&amp;""))=0, "", VALUE(S4401))</f>
        <v>2</v>
      </c>
      <c r="U4401">
        <v>97.14</v>
      </c>
      <c r="V4401" s="1">
        <f>IF(LEN(TRIM(U4401&amp;""))=0, "", VALUE(SUBSTITUTE(U4401,"$","")))</f>
        <v>97.14</v>
      </c>
      <c r="W4401" s="1">
        <v>81.209040000000002</v>
      </c>
      <c r="X4401" s="1">
        <f>IF(LEN(TRIM(W4401&amp;""))=0, "", VALUE(SUBSTITUTE(W4401,"$","")))</f>
        <v>81.209040000000002</v>
      </c>
      <c r="Y4401" s="5" t="s">
        <v>1309</v>
      </c>
      <c r="Z4401" s="4" cm="1">
        <f t="array" ref="Z4401">IF(
    LEN(TRIM(Y4401&amp;""))=0,
        IF(AND(ISNUMBER(net_sales_clean), ISNUMBER(profit_clean)),
            net_sales_clean - profit_clean,
            ""
        ),
    VALUE(SUBSTITUTE(Y4401,"$",""))
)</f>
        <v>68.523217337818494</v>
      </c>
      <c r="AA4401" s="5" t="s">
        <v>1308</v>
      </c>
      <c r="AB4401" s="4" cm="1">
        <f t="array" ref="AB4401">IF(
    LEN(TRIM(AA4401&amp;""))=0,
        IF(AND(ISNUMBER(net_sales_clean), ISNUMBER(cost_clean)),
            net_sales_clean - cost_clean,
            ""
        ),
    VALUE(SUBSTITUTE(AA4401,"$",""))
)</f>
        <v>12.685822662181399</v>
      </c>
      <c r="AC4401">
        <v>8</v>
      </c>
      <c r="AD4401">
        <f>IF(LEN(TRIM(AC4401&amp;""))=0, "", VALUE(AC4401))</f>
        <v>8</v>
      </c>
      <c r="AE4401">
        <v>5</v>
      </c>
      <c r="AF4401">
        <f>IF(LEN(TRIM(AE4401&amp;""))=0, "", VALUE(AE4401))</f>
        <v>5</v>
      </c>
      <c r="AG4401">
        <v>0</v>
      </c>
      <c r="AH4401">
        <f>IF(
    OR(U4401&lt;0, W4401&lt;0, Y4401&lt;0, AA4401&lt;0),
        1,
        IF(LEN(TRIM(AG4401&amp;""))=0, "", AG4401)
)</f>
        <v>0</v>
      </c>
      <c r="AI4401" t="str">
        <f>IF(
    COUNT(Q4401,V4401,X4401,Z4401,AB4401)=0,
        "Not Usable",
    IF(
        COUNT(Q4401,V4401,X4401,Z4401,AB4401)&lt;5,
            "Incomplete",
            IF(
                MIN(Q4401,V4401,X4401,Z4401,AB4401)=0,
                    "Incomplete",
                    "Complete"
            )
    )
)</f>
        <v>Complete</v>
      </c>
    </row>
    <row r="4402" spans="1:35" x14ac:dyDescent="0.3">
      <c r="A4402">
        <v>13562</v>
      </c>
      <c r="B4402" s="6">
        <v>45194.808796296296</v>
      </c>
      <c r="C4402" s="3">
        <f>INT(B4402)</f>
        <v>45194</v>
      </c>
      <c r="D4402" s="2">
        <f>MOD(B4402,1)</f>
        <v>0.80879629629635019</v>
      </c>
      <c r="E4402">
        <v>6</v>
      </c>
      <c r="F4402" t="s">
        <v>8</v>
      </c>
      <c r="G4402" t="str">
        <f xml:space="preserve"> PROPER(TRIM(CLEAN(SUBSTITUTE(F4402,CHAR(160)," "))))</f>
        <v>West</v>
      </c>
      <c r="H4402" t="s">
        <v>17</v>
      </c>
      <c r="I4402" t="str">
        <f>PROPER(TRIM(CLEAN((SUBSTITUTE(H4402,"-"," ")))))</f>
        <v>Online</v>
      </c>
      <c r="J4402">
        <v>4014</v>
      </c>
      <c r="K4402" t="s">
        <v>6</v>
      </c>
      <c r="L4402" t="str">
        <f xml:space="preserve"> PROPER(TRIM(CLEAN(SUBSTITUTE(K4402,CHAR(160)," "))))</f>
        <v>Corporate</v>
      </c>
      <c r="M4402" t="s">
        <v>23</v>
      </c>
      <c r="N4402" t="str">
        <f xml:space="preserve"> PROPER(TRIM(CLEAN(SUBSTITUTE(M4402,CHAR(160)," "))))</f>
        <v>Electronics</v>
      </c>
      <c r="O4402" t="s">
        <v>40</v>
      </c>
      <c r="P4402" t="str">
        <f>IF(LEN(TRIM(Table1[[#This Row],[subcategory]]&amp;""))=0,"Unknown", PROPER(TRIM(Table1[[#This Row],[subcategory]])))</f>
        <v>Accessories</v>
      </c>
      <c r="Q4402">
        <v>108.96</v>
      </c>
      <c r="R4402" s="1">
        <f>IF(LEN(TRIM(Q4402&amp;""))=0, "", VALUE(SUBSTITUTE(Q4402,"$","")))</f>
        <v>108.96</v>
      </c>
      <c r="S4402">
        <v>4</v>
      </c>
      <c r="T4402">
        <f>IF(LEN(TRIM(S4402&amp;""))=0, "", VALUE(S4402))</f>
        <v>4</v>
      </c>
      <c r="U4402">
        <v>-435.84</v>
      </c>
      <c r="V4402" s="1">
        <f>IF(LEN(TRIM(U4402&amp;""))=0, "", VALUE(SUBSTITUTE(U4402,"$","")))</f>
        <v>-435.84</v>
      </c>
      <c r="W4402" s="1">
        <v>-319.03487999999999</v>
      </c>
      <c r="X4402" s="1">
        <f>IF(LEN(TRIM(W4402&amp;""))=0, "", VALUE(SUBSTITUTE(W4402,"$","")))</f>
        <v>-319.03487999999999</v>
      </c>
      <c r="Y4402">
        <v>-207.91704297413699</v>
      </c>
      <c r="Z4402" s="1" cm="1">
        <f t="array" ref="Z4402">IF(
    LEN(TRIM(Y4402&amp;""))=0,
        IF(AND(ISNUMBER(net_sales_clean), ISNUMBER(profit_clean)),
            net_sales_clean - profit_clean,
            ""
        ),
    VALUE(SUBSTITUTE(Y4402,"$",""))
)</f>
        <v>-207.91704297413699</v>
      </c>
      <c r="AA4402">
        <v>-111.117837025862</v>
      </c>
      <c r="AB4402" s="1" cm="1">
        <f t="array" ref="AB4402">IF(
    LEN(TRIM(AA4402&amp;""))=0,
        IF(AND(ISNUMBER(net_sales_clean), ISNUMBER(cost_clean)),
            net_sales_clean - cost_clean,
            ""
        ),
    VALUE(SUBSTITUTE(AA4402,"$",""))
)</f>
        <v>-111.117837025862</v>
      </c>
      <c r="AC4402">
        <v>7</v>
      </c>
      <c r="AD4402">
        <f>IF(LEN(TRIM(AC4402&amp;""))=0, "", VALUE(AC4402))</f>
        <v>7</v>
      </c>
      <c r="AE4402">
        <v>5</v>
      </c>
      <c r="AF4402">
        <f>IF(LEN(TRIM(AE4402&amp;""))=0, "", VALUE(AE4402))</f>
        <v>5</v>
      </c>
      <c r="AG4402">
        <v>0</v>
      </c>
      <c r="AH4402">
        <f>IF(
    OR(U4402&lt;0, W4402&lt;0, Y4402&lt;0, AA4402&lt;0),
        1,
        IF(LEN(TRIM(AG4402&amp;""))=0, "", AG4402)
)</f>
        <v>1</v>
      </c>
      <c r="AI4402" t="str">
        <f>IF(
    COUNT(Q4402,V4402,X4402,Z4402,AB4402)=0,
        "Not Usable",
    IF(
        COUNT(Q4402,V4402,X4402,Z4402,AB4402)&lt;5,
            "Incomplete",
            IF(
                MIN(Q4402,V4402,X4402,Z4402,AB4402)=0,
                    "Incomplete",
                    "Complete"
            )
    )
)</f>
        <v>Complete</v>
      </c>
    </row>
    <row r="4403" spans="1:35" x14ac:dyDescent="0.3">
      <c r="A4403">
        <v>22378</v>
      </c>
      <c r="B4403" s="6">
        <v>45349.640567129631</v>
      </c>
      <c r="C4403" s="3">
        <f>INT(B4403)</f>
        <v>45349</v>
      </c>
      <c r="D4403" s="2">
        <f>MOD(B4403,1)</f>
        <v>0.64056712963065365</v>
      </c>
      <c r="E4403">
        <v>82</v>
      </c>
      <c r="F4403" t="s">
        <v>21</v>
      </c>
      <c r="G4403" t="str">
        <f xml:space="preserve"> PROPER(TRIM(CLEAN(SUBSTITUTE(F4403,CHAR(160)," "))))</f>
        <v>Midwest</v>
      </c>
      <c r="H4403" t="s">
        <v>17</v>
      </c>
      <c r="I4403" t="str">
        <f>PROPER(TRIM(CLEAN((SUBSTITUTE(H4403,"-"," ")))))</f>
        <v>Online</v>
      </c>
      <c r="J4403">
        <v>12013</v>
      </c>
      <c r="K4403" t="s">
        <v>10</v>
      </c>
      <c r="L4403" t="str">
        <f xml:space="preserve"> PROPER(TRIM(CLEAN(SUBSTITUTE(K4403,CHAR(160)," "))))</f>
        <v>Consumer</v>
      </c>
      <c r="M4403" t="s">
        <v>9</v>
      </c>
      <c r="N4403" t="str">
        <f xml:space="preserve"> PROPER(TRIM(CLEAN(SUBSTITUTE(M4403,CHAR(160)," "))))</f>
        <v>Home</v>
      </c>
      <c r="O4403" t="s">
        <v>36</v>
      </c>
      <c r="P4403" t="str">
        <f>IF(LEN(TRIM(Table1[[#This Row],[subcategory]]&amp;""))=0,"Unknown", PROPER(TRIM(Table1[[#This Row],[subcategory]])))</f>
        <v>Bedding</v>
      </c>
      <c r="Q4403">
        <v>101.75</v>
      </c>
      <c r="R4403" s="1">
        <f>IF(LEN(TRIM(Q4403&amp;""))=0, "", VALUE(SUBSTITUTE(Q4403,"$","")))</f>
        <v>101.75</v>
      </c>
      <c r="S4403">
        <v>1</v>
      </c>
      <c r="T4403">
        <f>IF(LEN(TRIM(S4403&amp;""))=0, "", VALUE(S4403))</f>
        <v>1</v>
      </c>
      <c r="U4403">
        <v>101.75</v>
      </c>
      <c r="V4403" s="1">
        <f>IF(LEN(TRIM(U4403&amp;""))=0, "", VALUE(SUBSTITUTE(U4403,"$","")))</f>
        <v>101.75</v>
      </c>
      <c r="W4403" s="1">
        <v>90.760999999999996</v>
      </c>
      <c r="X4403" s="1">
        <f>IF(LEN(TRIM(W4403&amp;""))=0, "", VALUE(SUBSTITUTE(W4403,"$","")))</f>
        <v>90.760999999999996</v>
      </c>
      <c r="Y4403" s="5" t="s">
        <v>1307</v>
      </c>
      <c r="Z4403" s="4" cm="1">
        <f t="array" ref="Z4403">IF(
    LEN(TRIM(Y4403&amp;""))=0,
        IF(AND(ISNUMBER(net_sales_clean), ISNUMBER(profit_clean)),
            net_sales_clean - profit_clean,
            ""
        ),
    VALUE(SUBSTITUTE(Y4403,"$",""))
)</f>
        <v>74.5296595296509</v>
      </c>
      <c r="AA4403" s="5" t="s">
        <v>1306</v>
      </c>
      <c r="AB4403" s="4" cm="1">
        <f t="array" ref="AB4403">IF(
    LEN(TRIM(AA4403&amp;""))=0,
        IF(AND(ISNUMBER(net_sales_clean), ISNUMBER(cost_clean)),
            net_sales_clean - cost_clean,
            ""
        ),
    VALUE(SUBSTITUTE(AA4403,"$",""))
)</f>
        <v>16.231340470349</v>
      </c>
      <c r="AC4403">
        <v>2</v>
      </c>
      <c r="AD4403">
        <f>IF(LEN(TRIM(AC4403&amp;""))=0, "", VALUE(AC4403))</f>
        <v>2</v>
      </c>
      <c r="AE4403">
        <v>3</v>
      </c>
      <c r="AF4403">
        <f>IF(LEN(TRIM(AE4403&amp;""))=0, "", VALUE(AE4403))</f>
        <v>3</v>
      </c>
      <c r="AG4403">
        <v>0</v>
      </c>
      <c r="AH4403">
        <f>IF(
    OR(U4403&lt;0, W4403&lt;0, Y4403&lt;0, AA4403&lt;0),
        1,
        IF(LEN(TRIM(AG4403&amp;""))=0, "", AG4403)
)</f>
        <v>0</v>
      </c>
      <c r="AI4403" t="str">
        <f>IF(
    COUNT(Q4403,V4403,X4403,Z4403,AB4403)=0,
        "Not Usable",
    IF(
        COUNT(Q4403,V4403,X4403,Z4403,AB4403)&lt;5,
            "Incomplete",
            IF(
                MIN(Q4403,V4403,X4403,Z4403,AB4403)=0,
                    "Incomplete",
                    "Complete"
            )
    )
)</f>
        <v>Complete</v>
      </c>
    </row>
    <row r="4404" spans="1:35" x14ac:dyDescent="0.3">
      <c r="A4404">
        <v>29030</v>
      </c>
      <c r="B4404" s="6">
        <v>45870.419768518521</v>
      </c>
      <c r="C4404" s="3">
        <f>INT(B4404)</f>
        <v>45870</v>
      </c>
      <c r="D4404" s="2">
        <f>MOD(B4404,1)</f>
        <v>0.41976851852086838</v>
      </c>
      <c r="E4404">
        <v>73</v>
      </c>
      <c r="F4404" t="s">
        <v>8</v>
      </c>
      <c r="G4404" t="str">
        <f xml:space="preserve"> PROPER(TRIM(CLEAN(SUBSTITUTE(F4404,CHAR(160)," "))))</f>
        <v>West</v>
      </c>
      <c r="H4404" t="s">
        <v>30</v>
      </c>
      <c r="I4404" t="str">
        <f>PROPER(TRIM(CLEAN((SUBSTITUTE(H4404,"-"," ")))))</f>
        <v>Mobile App</v>
      </c>
      <c r="J4404">
        <v>13213</v>
      </c>
      <c r="K4404" t="s">
        <v>14</v>
      </c>
      <c r="L4404" t="str">
        <f xml:space="preserve"> PROPER(TRIM(CLEAN(SUBSTITUTE(K4404,CHAR(160)," "))))</f>
        <v>Consumer</v>
      </c>
      <c r="M4404" t="s">
        <v>23</v>
      </c>
      <c r="N4404" t="str">
        <f xml:space="preserve"> PROPER(TRIM(CLEAN(SUBSTITUTE(M4404,CHAR(160)," "))))</f>
        <v>Electronics</v>
      </c>
      <c r="O4404" t="s">
        <v>25</v>
      </c>
      <c r="P4404" t="str">
        <f>IF(LEN(TRIM(Table1[[#This Row],[subcategory]]&amp;""))=0,"Unknown", PROPER(TRIM(Table1[[#This Row],[subcategory]])))</f>
        <v>Laptops</v>
      </c>
      <c r="Q4404">
        <v>30.43</v>
      </c>
      <c r="R4404" s="1">
        <f>IF(LEN(TRIM(Q4404&amp;""))=0, "", VALUE(SUBSTITUTE(Q4404,"$","")))</f>
        <v>30.43</v>
      </c>
      <c r="S4404">
        <v>6</v>
      </c>
      <c r="T4404">
        <f>IF(LEN(TRIM(S4404&amp;""))=0, "", VALUE(S4404))</f>
        <v>6</v>
      </c>
      <c r="U4404" s="5" t="s">
        <v>61</v>
      </c>
      <c r="V4404" s="4">
        <f>IF(LEN(TRIM(U4404&amp;""))=0, "", VALUE(SUBSTITUTE(U4404,"$","")))</f>
        <v>182.57999999999899</v>
      </c>
      <c r="W4404" s="4" t="s">
        <v>1305</v>
      </c>
      <c r="X4404" s="4">
        <f>IF(LEN(TRIM(W4404&amp;""))=0, "", VALUE(SUBSTITUTE(W4404,"$","")))</f>
        <v>150.263339999999</v>
      </c>
      <c r="Y4404" s="5" t="s">
        <v>1304</v>
      </c>
      <c r="Z4404" s="4" cm="1">
        <f t="array" ref="Z4404">IF(
    LEN(TRIM(Y4404&amp;""))=0,
        IF(AND(ISNUMBER(net_sales_clean), ISNUMBER(profit_clean)),
            net_sales_clean - profit_clean,
            ""
        ),
    VALUE(SUBSTITUTE(Y4404,"$",""))
)</f>
        <v>110.739448259041</v>
      </c>
      <c r="AA4404" s="5" t="s">
        <v>1303</v>
      </c>
      <c r="AB4404" s="4" cm="1">
        <f t="array" ref="AB4404">IF(
    LEN(TRIM(AA4404&amp;""))=0,
        IF(AND(ISNUMBER(net_sales_clean), ISNUMBER(cost_clean)),
            net_sales_clean - cost_clean,
            ""
        ),
    VALUE(SUBSTITUTE(AA4404,"$",""))
)</f>
        <v>39.523891740958398</v>
      </c>
      <c r="AC4404">
        <v>8</v>
      </c>
      <c r="AD4404">
        <f>IF(LEN(TRIM(AC4404&amp;""))=0, "", VALUE(AC4404))</f>
        <v>8</v>
      </c>
      <c r="AE4404">
        <v>5</v>
      </c>
      <c r="AF4404">
        <f>IF(LEN(TRIM(AE4404&amp;""))=0, "", VALUE(AE4404))</f>
        <v>5</v>
      </c>
      <c r="AG4404">
        <v>0</v>
      </c>
      <c r="AH4404">
        <f>IF(
    OR(U4404&lt;0, W4404&lt;0, Y4404&lt;0, AA4404&lt;0),
        1,
        IF(LEN(TRIM(AG4404&amp;""))=0, "", AG4404)
)</f>
        <v>0</v>
      </c>
      <c r="AI4404" t="str">
        <f>IF(
    COUNT(Q4404,V4404,X4404,Z4404,AB4404)=0,
        "Not Usable",
    IF(
        COUNT(Q4404,V4404,X4404,Z4404,AB4404)&lt;5,
            "Incomplete",
            IF(
                MIN(Q4404,V4404,X4404,Z4404,AB4404)=0,
                    "Incomplete",
                    "Complete"
            )
    )
)</f>
        <v>Complete</v>
      </c>
    </row>
    <row r="4405" spans="1:35" x14ac:dyDescent="0.3">
      <c r="A4405">
        <v>13823</v>
      </c>
      <c r="B4405" s="6">
        <v>45917.330243055556</v>
      </c>
      <c r="C4405" s="3">
        <f>INT(B4405)</f>
        <v>45917</v>
      </c>
      <c r="D4405" s="2">
        <f>MOD(B4405,1)</f>
        <v>0.33024305555591127</v>
      </c>
      <c r="E4405">
        <v>27</v>
      </c>
      <c r="F4405" t="s">
        <v>4</v>
      </c>
      <c r="G4405" t="str">
        <f xml:space="preserve"> PROPER(TRIM(CLEAN(SUBSTITUTE(F4405,CHAR(160)," "))))</f>
        <v>South</v>
      </c>
      <c r="H4405" t="s">
        <v>11</v>
      </c>
      <c r="I4405" t="str">
        <f>PROPER(TRIM(CLEAN((SUBSTITUTE(H4405,"-"," ")))))</f>
        <v>Online</v>
      </c>
      <c r="J4405">
        <v>24129</v>
      </c>
      <c r="K4405" t="s">
        <v>10</v>
      </c>
      <c r="L4405" t="str">
        <f xml:space="preserve"> PROPER(TRIM(CLEAN(SUBSTITUTE(K4405,CHAR(160)," "))))</f>
        <v>Consumer</v>
      </c>
      <c r="M4405" t="s">
        <v>23</v>
      </c>
      <c r="N4405" t="str">
        <f xml:space="preserve"> PROPER(TRIM(CLEAN(SUBSTITUTE(M4405,CHAR(160)," "))))</f>
        <v>Electronics</v>
      </c>
      <c r="O4405" t="s">
        <v>40</v>
      </c>
      <c r="P4405" t="str">
        <f>IF(LEN(TRIM(Table1[[#This Row],[subcategory]]&amp;""))=0,"Unknown", PROPER(TRIM(Table1[[#This Row],[subcategory]])))</f>
        <v>Accessories</v>
      </c>
      <c r="Q4405">
        <v>68.19</v>
      </c>
      <c r="R4405" s="1">
        <f>IF(LEN(TRIM(Q4405&amp;""))=0, "", VALUE(SUBSTITUTE(Q4405,"$","")))</f>
        <v>68.19</v>
      </c>
      <c r="S4405">
        <v>4</v>
      </c>
      <c r="T4405">
        <f>IF(LEN(TRIM(S4405&amp;""))=0, "", VALUE(S4405))</f>
        <v>4</v>
      </c>
      <c r="U4405">
        <v>272.76</v>
      </c>
      <c r="V4405" s="1">
        <f>IF(LEN(TRIM(U4405&amp;""))=0, "", VALUE(SUBSTITUTE(U4405,"$","")))</f>
        <v>272.76</v>
      </c>
      <c r="W4405" s="4" t="s">
        <v>1302</v>
      </c>
      <c r="X4405" s="4">
        <f>IF(LEN(TRIM(W4405&amp;""))=0, "", VALUE(SUBSTITUTE(W4405,"$","")))</f>
        <v>226.11803999999901</v>
      </c>
      <c r="Y4405" s="5" t="s">
        <v>1301</v>
      </c>
      <c r="Z4405" s="4" cm="1">
        <f t="array" ref="Z4405">IF(
    LEN(TRIM(Y4405&amp;""))=0,
        IF(AND(ISNUMBER(net_sales_clean), ISNUMBER(profit_clean)),
            net_sales_clean - profit_clean,
            ""
        ),
    VALUE(SUBSTITUTE(Y4405,"$",""))
)</f>
        <v>178.553254916085</v>
      </c>
      <c r="AA4405">
        <v>47.564785083914501</v>
      </c>
      <c r="AB4405" s="1" cm="1">
        <f t="array" ref="AB4405">IF(
    LEN(TRIM(AA4405&amp;""))=0,
        IF(AND(ISNUMBER(net_sales_clean), ISNUMBER(cost_clean)),
            net_sales_clean - cost_clean,
            ""
        ),
    VALUE(SUBSTITUTE(AA4405,"$",""))
)</f>
        <v>47.564785083914501</v>
      </c>
      <c r="AC4405">
        <v>1</v>
      </c>
      <c r="AD4405">
        <f>IF(LEN(TRIM(AC4405&amp;""))=0, "", VALUE(AC4405))</f>
        <v>1</v>
      </c>
      <c r="AE4405">
        <v>5</v>
      </c>
      <c r="AF4405">
        <f>IF(LEN(TRIM(AE4405&amp;""))=0, "", VALUE(AE4405))</f>
        <v>5</v>
      </c>
      <c r="AG4405">
        <v>0</v>
      </c>
      <c r="AH4405">
        <f>IF(
    OR(U4405&lt;0, W4405&lt;0, Y4405&lt;0, AA4405&lt;0),
        1,
        IF(LEN(TRIM(AG4405&amp;""))=0, "", AG4405)
)</f>
        <v>0</v>
      </c>
      <c r="AI4405" t="str">
        <f>IF(
    COUNT(Q4405,V4405,X4405,Z4405,AB4405)=0,
        "Not Usable",
    IF(
        COUNT(Q4405,V4405,X4405,Z4405,AB4405)&lt;5,
            "Incomplete",
            IF(
                MIN(Q4405,V4405,X4405,Z4405,AB4405)=0,
                    "Incomplete",
                    "Complete"
            )
    )
)</f>
        <v>Complete</v>
      </c>
    </row>
    <row r="4406" spans="1:35" x14ac:dyDescent="0.3">
      <c r="A4406">
        <v>55579</v>
      </c>
      <c r="B4406" s="6">
        <v>45410.839594907404</v>
      </c>
      <c r="C4406" s="3">
        <f>INT(B4406)</f>
        <v>45410</v>
      </c>
      <c r="D4406" s="2">
        <f>MOD(B4406,1)</f>
        <v>0.83959490740380716</v>
      </c>
      <c r="E4406">
        <v>65</v>
      </c>
      <c r="F4406" t="s">
        <v>4</v>
      </c>
      <c r="G4406" t="str">
        <f xml:space="preserve"> PROPER(TRIM(CLEAN(SUBSTITUTE(F4406,CHAR(160)," "))))</f>
        <v>South</v>
      </c>
      <c r="H4406" t="s">
        <v>7</v>
      </c>
      <c r="I4406" t="str">
        <f>PROPER(TRIM(CLEAN((SUBSTITUTE(H4406,"-"," ")))))</f>
        <v>In Store</v>
      </c>
      <c r="J4406">
        <v>17112</v>
      </c>
      <c r="K4406" t="s">
        <v>6</v>
      </c>
      <c r="L4406" t="str">
        <f xml:space="preserve"> PROPER(TRIM(CLEAN(SUBSTITUTE(K4406,CHAR(160)," "))))</f>
        <v>Corporate</v>
      </c>
      <c r="M4406" t="s">
        <v>23</v>
      </c>
      <c r="N4406" t="str">
        <f xml:space="preserve"> PROPER(TRIM(CLEAN(SUBSTITUTE(M4406,CHAR(160)," "))))</f>
        <v>Electronics</v>
      </c>
      <c r="O4406" t="s">
        <v>34</v>
      </c>
      <c r="P4406" t="str">
        <f>IF(LEN(TRIM(Table1[[#This Row],[subcategory]]&amp;""))=0,"Unknown", PROPER(TRIM(Table1[[#This Row],[subcategory]])))</f>
        <v>Phones</v>
      </c>
      <c r="Q4406">
        <v>73.150000000000006</v>
      </c>
      <c r="R4406" s="1">
        <f>IF(LEN(TRIM(Q4406&amp;""))=0, "", VALUE(SUBSTITUTE(Q4406,"$","")))</f>
        <v>73.150000000000006</v>
      </c>
      <c r="S4406">
        <v>1</v>
      </c>
      <c r="T4406">
        <f>IF(LEN(TRIM(S4406&amp;""))=0, "", VALUE(S4406))</f>
        <v>1</v>
      </c>
      <c r="U4406">
        <v>73.150000000000006</v>
      </c>
      <c r="V4406" s="1">
        <f>IF(LEN(TRIM(U4406&amp;""))=0, "", VALUE(SUBSTITUTE(U4406,"$","")))</f>
        <v>73.150000000000006</v>
      </c>
      <c r="W4406" s="4" t="s">
        <v>1300</v>
      </c>
      <c r="X4406" s="4">
        <f>IF(LEN(TRIM(W4406&amp;""))=0, "", VALUE(SUBSTITUTE(W4406,"$","")))</f>
        <v>56.83755</v>
      </c>
      <c r="Y4406" s="5" t="s">
        <v>1299</v>
      </c>
      <c r="Z4406" s="4" cm="1">
        <f t="array" ref="Z4406">IF(
    LEN(TRIM(Y4406&amp;""))=0,
        IF(AND(ISNUMBER(net_sales_clean), ISNUMBER(profit_clean)),
            net_sales_clean - profit_clean,
            ""
        ),
    VALUE(SUBSTITUTE(Y4406,"$",""))
)</f>
        <v>44.1062330396406</v>
      </c>
      <c r="AA4406" s="5" t="s">
        <v>1298</v>
      </c>
      <c r="AB4406" s="4" cm="1">
        <f t="array" ref="AB4406">IF(
    LEN(TRIM(AA4406&amp;""))=0,
        IF(AND(ISNUMBER(net_sales_clean), ISNUMBER(cost_clean)),
            net_sales_clean - cost_clean,
            ""
        ),
    VALUE(SUBSTITUTE(AA4406,"$",""))
)</f>
        <v>12.731316960359299</v>
      </c>
      <c r="AC4406">
        <v>1</v>
      </c>
      <c r="AD4406">
        <f>IF(LEN(TRIM(AC4406&amp;""))=0, "", VALUE(AC4406))</f>
        <v>1</v>
      </c>
      <c r="AE4406">
        <v>2</v>
      </c>
      <c r="AF4406">
        <f>IF(LEN(TRIM(AE4406&amp;""))=0, "", VALUE(AE4406))</f>
        <v>2</v>
      </c>
      <c r="AG4406">
        <v>0</v>
      </c>
      <c r="AH4406">
        <f>IF(
    OR(U4406&lt;0, W4406&lt;0, Y4406&lt;0, AA4406&lt;0),
        1,
        IF(LEN(TRIM(AG4406&amp;""))=0, "", AG4406)
)</f>
        <v>0</v>
      </c>
      <c r="AI4406" t="str">
        <f>IF(
    COUNT(Q4406,V4406,X4406,Z4406,AB4406)=0,
        "Not Usable",
    IF(
        COUNT(Q4406,V4406,X4406,Z4406,AB4406)&lt;5,
            "Incomplete",
            IF(
                MIN(Q4406,V4406,X4406,Z4406,AB4406)=0,
                    "Incomplete",
                    "Complete"
            )
    )
)</f>
        <v>Complete</v>
      </c>
    </row>
    <row r="4407" spans="1:35" x14ac:dyDescent="0.3">
      <c r="A4407">
        <v>9184</v>
      </c>
      <c r="B4407" s="6">
        <v>45843.461909722224</v>
      </c>
      <c r="C4407" s="3">
        <f>INT(B4407)</f>
        <v>45843</v>
      </c>
      <c r="D4407" s="2">
        <f>MOD(B4407,1)</f>
        <v>0.46190972222393611</v>
      </c>
      <c r="E4407">
        <v>40</v>
      </c>
      <c r="F4407" t="s">
        <v>21</v>
      </c>
      <c r="G4407" t="str">
        <f xml:space="preserve"> PROPER(TRIM(CLEAN(SUBSTITUTE(F4407,CHAR(160)," "))))</f>
        <v>Midwest</v>
      </c>
      <c r="H4407" t="s">
        <v>27</v>
      </c>
      <c r="I4407" t="str">
        <f>PROPER(TRIM(CLEAN((SUBSTITUTE(H4407,"-"," ")))))</f>
        <v>In Store</v>
      </c>
      <c r="J4407">
        <v>15138</v>
      </c>
      <c r="K4407" t="s">
        <v>14</v>
      </c>
      <c r="L4407" t="str">
        <f xml:space="preserve"> PROPER(TRIM(CLEAN(SUBSTITUTE(K4407,CHAR(160)," "))))</f>
        <v>Consumer</v>
      </c>
      <c r="M4407" t="s">
        <v>16</v>
      </c>
      <c r="N4407" t="str">
        <f xml:space="preserve"> PROPER(TRIM(CLEAN(SUBSTITUTE(M4407,CHAR(160)," "))))</f>
        <v>Grocery</v>
      </c>
      <c r="O4407" t="s">
        <v>24</v>
      </c>
      <c r="P4407" t="str">
        <f>IF(LEN(TRIM(Table1[[#This Row],[subcategory]]&amp;""))=0,"Unknown", PROPER(TRIM(Table1[[#This Row],[subcategory]])))</f>
        <v>Snacks</v>
      </c>
      <c r="Q4407">
        <v>52.96</v>
      </c>
      <c r="R4407" s="1">
        <f>IF(LEN(TRIM(Q4407&amp;""))=0, "", VALUE(SUBSTITUTE(Q4407,"$","")))</f>
        <v>52.96</v>
      </c>
      <c r="S4407">
        <v>4</v>
      </c>
      <c r="T4407">
        <f>IF(LEN(TRIM(S4407&amp;""))=0, "", VALUE(S4407))</f>
        <v>4</v>
      </c>
      <c r="U4407">
        <v>211.84</v>
      </c>
      <c r="V4407" s="1">
        <f>IF(LEN(TRIM(U4407&amp;""))=0, "", VALUE(SUBSTITUTE(U4407,"$","")))</f>
        <v>211.84</v>
      </c>
      <c r="W4407" s="1">
        <v>173.92063999999999</v>
      </c>
      <c r="X4407" s="1">
        <f>IF(LEN(TRIM(W4407&amp;""))=0, "", VALUE(SUBSTITUTE(W4407,"$","")))</f>
        <v>173.92063999999999</v>
      </c>
      <c r="Y4407" s="5" t="s">
        <v>1297</v>
      </c>
      <c r="Z4407" s="4" cm="1">
        <f t="array" ref="Z4407">IF(
    LEN(TRIM(Y4407&amp;""))=0,
        IF(AND(ISNUMBER(net_sales_clean), ISNUMBER(profit_clean)),
            net_sales_clean - profit_clean,
            ""
        ),
    VALUE(SUBSTITUTE(Y4407,"$",""))
)</f>
        <v>129.991210289251</v>
      </c>
      <c r="AA4407" s="5" t="s">
        <v>1296</v>
      </c>
      <c r="AB4407" s="4" cm="1">
        <f t="array" ref="AB4407">IF(
    LEN(TRIM(AA4407&amp;""))=0,
        IF(AND(ISNUMBER(net_sales_clean), ISNUMBER(cost_clean)),
            net_sales_clean - cost_clean,
            ""
        ),
    VALUE(SUBSTITUTE(AA4407,"$",""))
)</f>
        <v>43.9294297107487</v>
      </c>
      <c r="AC4407">
        <v>1</v>
      </c>
      <c r="AD4407">
        <f>IF(LEN(TRIM(AC4407&amp;""))=0, "", VALUE(AC4407))</f>
        <v>1</v>
      </c>
      <c r="AE4407">
        <v>3</v>
      </c>
      <c r="AF4407">
        <f>IF(LEN(TRIM(AE4407&amp;""))=0, "", VALUE(AE4407))</f>
        <v>3</v>
      </c>
      <c r="AG4407">
        <v>0</v>
      </c>
      <c r="AH4407">
        <f>IF(
    OR(U4407&lt;0, W4407&lt;0, Y4407&lt;0, AA4407&lt;0),
        1,
        IF(LEN(TRIM(AG4407&amp;""))=0, "", AG4407)
)</f>
        <v>0</v>
      </c>
      <c r="AI4407" t="str">
        <f>IF(
    COUNT(Q4407,V4407,X4407,Z4407,AB4407)=0,
        "Not Usable",
    IF(
        COUNT(Q4407,V4407,X4407,Z4407,AB4407)&lt;5,
            "Incomplete",
            IF(
                MIN(Q4407,V4407,X4407,Z4407,AB4407)=0,
                    "Incomplete",
                    "Complete"
            )
    )
)</f>
        <v>Complete</v>
      </c>
    </row>
    <row r="4408" spans="1:35" x14ac:dyDescent="0.3">
      <c r="A4408">
        <v>49234</v>
      </c>
      <c r="B4408" s="6">
        <v>45507.709189814814</v>
      </c>
      <c r="C4408" s="3">
        <f>INT(B4408)</f>
        <v>45507</v>
      </c>
      <c r="D4408" s="2">
        <f>MOD(B4408,1)</f>
        <v>0.70918981481372612</v>
      </c>
      <c r="E4408">
        <v>1</v>
      </c>
      <c r="F4408" t="s">
        <v>21</v>
      </c>
      <c r="G4408" t="str">
        <f xml:space="preserve"> PROPER(TRIM(CLEAN(SUBSTITUTE(F4408,CHAR(160)," "))))</f>
        <v>Midwest</v>
      </c>
      <c r="H4408" t="s">
        <v>3</v>
      </c>
      <c r="I4408" t="str">
        <f>PROPER(TRIM(CLEAN((SUBSTITUTE(H4408,"-"," ")))))</f>
        <v>Phone</v>
      </c>
      <c r="J4408">
        <v>20554</v>
      </c>
      <c r="K4408" t="s">
        <v>10</v>
      </c>
      <c r="L4408" t="str">
        <f xml:space="preserve"> PROPER(TRIM(CLEAN(SUBSTITUTE(K4408,CHAR(160)," "))))</f>
        <v>Consumer</v>
      </c>
      <c r="M4408" t="s">
        <v>19</v>
      </c>
      <c r="N4408" t="str">
        <f xml:space="preserve"> PROPER(TRIM(CLEAN(SUBSTITUTE(M4408,CHAR(160)," "))))</f>
        <v>Apparel</v>
      </c>
      <c r="P4408" t="str">
        <f>IF(LEN(TRIM(Table1[[#This Row],[subcategory]]&amp;""))=0,"Unknown", PROPER(TRIM(Table1[[#This Row],[subcategory]])))</f>
        <v>Unknown</v>
      </c>
      <c r="Q4408">
        <v>84.74</v>
      </c>
      <c r="R4408" s="1">
        <f>IF(LEN(TRIM(Q4408&amp;""))=0, "", VALUE(SUBSTITUTE(Q4408,"$","")))</f>
        <v>84.74</v>
      </c>
      <c r="S4408">
        <v>0</v>
      </c>
      <c r="T4408">
        <f>IF(LEN(TRIM(S4408&amp;""))=0, "", VALUE(S4408))</f>
        <v>0</v>
      </c>
      <c r="U4408">
        <v>0</v>
      </c>
      <c r="V4408" s="1">
        <f>IF(LEN(TRIM(U4408&amp;""))=0, "", VALUE(SUBSTITUTE(U4408,"$","")))</f>
        <v>0</v>
      </c>
      <c r="X4408" s="1" t="str">
        <f>IF(LEN(TRIM(W4408&amp;""))=0, "", VALUE(SUBSTITUTE(W4408,"$","")))</f>
        <v/>
      </c>
      <c r="Z4408" s="1" t="str" cm="1">
        <f t="array" ref="Z4408">IF(
    LEN(TRIM(Y4408&amp;""))=0,
        IF(AND(ISNUMBER(net_sales_clean), ISNUMBER(profit_clean)),
            net_sales_clean - profit_clean,
            ""
        ),
    VALUE(SUBSTITUTE(Y4408,"$",""))
)</f>
        <v/>
      </c>
      <c r="AB4408" s="1" t="str" cm="1">
        <f t="array" ref="AB4408">IF(
    LEN(TRIM(AA4408&amp;""))=0,
        IF(AND(ISNUMBER(net_sales_clean), ISNUMBER(cost_clean)),
            net_sales_clean - cost_clean,
            ""
        ),
    VALUE(SUBSTITUTE(AA4408,"$",""))
)</f>
        <v/>
      </c>
      <c r="AC4408">
        <v>3</v>
      </c>
      <c r="AD4408">
        <f>IF(LEN(TRIM(AC4408&amp;""))=0, "", VALUE(AC4408))</f>
        <v>3</v>
      </c>
      <c r="AE4408">
        <v>3</v>
      </c>
      <c r="AF4408">
        <f>IF(LEN(TRIM(AE4408&amp;""))=0, "", VALUE(AE4408))</f>
        <v>3</v>
      </c>
      <c r="AG4408">
        <v>0</v>
      </c>
      <c r="AH4408">
        <f>IF(
    OR(U4408&lt;0, W4408&lt;0, Y4408&lt;0, AA4408&lt;0),
        1,
        IF(LEN(TRIM(AG4408&amp;""))=0, "", AG4408)
)</f>
        <v>0</v>
      </c>
      <c r="AI4408" t="str">
        <f>IF(
    COUNT(Q4408,V4408,X4408,Z4408,AB4408)=0,
        "Not Usable",
    IF(
        COUNT(Q4408,V4408,X4408,Z4408,AB4408)&lt;5,
            "Incomplete",
            IF(
                MIN(Q4408,V4408,X4408,Z4408,AB4408)=0,
                    "Incomplete",
                    "Complete"
            )
    )
)</f>
        <v>Incomplete</v>
      </c>
    </row>
    <row r="4409" spans="1:35" x14ac:dyDescent="0.3">
      <c r="A4409">
        <v>8481</v>
      </c>
      <c r="B4409" s="6">
        <v>45160.923738425925</v>
      </c>
      <c r="C4409" s="3">
        <f>INT(B4409)</f>
        <v>45160</v>
      </c>
      <c r="D4409" s="2">
        <f>MOD(B4409,1)</f>
        <v>0.92373842592496658</v>
      </c>
      <c r="E4409">
        <v>68</v>
      </c>
      <c r="F4409" t="s">
        <v>4</v>
      </c>
      <c r="G4409" t="str">
        <f xml:space="preserve"> PROPER(TRIM(CLEAN(SUBSTITUTE(F4409,CHAR(160)," "))))</f>
        <v>South</v>
      </c>
      <c r="H4409" t="s">
        <v>3</v>
      </c>
      <c r="I4409" t="str">
        <f>PROPER(TRIM(CLEAN((SUBSTITUTE(H4409,"-"," ")))))</f>
        <v>Phone</v>
      </c>
      <c r="J4409">
        <v>21470</v>
      </c>
      <c r="K4409" t="s">
        <v>10</v>
      </c>
      <c r="L4409" t="str">
        <f xml:space="preserve"> PROPER(TRIM(CLEAN(SUBSTITUTE(K4409,CHAR(160)," "))))</f>
        <v>Consumer</v>
      </c>
      <c r="M4409" t="s">
        <v>1</v>
      </c>
      <c r="N4409" t="str">
        <f xml:space="preserve"> PROPER(TRIM(CLEAN(SUBSTITUTE(M4409,CHAR(160)," "))))</f>
        <v>Beauty</v>
      </c>
      <c r="O4409" t="s">
        <v>5</v>
      </c>
      <c r="P4409" t="str">
        <f>IF(LEN(TRIM(Table1[[#This Row],[subcategory]]&amp;""))=0,"Unknown", PROPER(TRIM(Table1[[#This Row],[subcategory]])))</f>
        <v>Haircare</v>
      </c>
      <c r="Q4409">
        <v>60.24</v>
      </c>
      <c r="R4409" s="1">
        <f>IF(LEN(TRIM(Q4409&amp;""))=0, "", VALUE(SUBSTITUTE(Q4409,"$","")))</f>
        <v>60.24</v>
      </c>
      <c r="S4409">
        <v>2</v>
      </c>
      <c r="T4409">
        <f>IF(LEN(TRIM(S4409&amp;""))=0, "", VALUE(S4409))</f>
        <v>2</v>
      </c>
      <c r="U4409">
        <v>120.48</v>
      </c>
      <c r="V4409" s="1">
        <f>IF(LEN(TRIM(U4409&amp;""))=0, "", VALUE(SUBSTITUTE(U4409,"$","")))</f>
        <v>120.48</v>
      </c>
      <c r="W4409" s="4" t="s">
        <v>1295</v>
      </c>
      <c r="X4409" s="4">
        <f>IF(LEN(TRIM(W4409&amp;""))=0, "", VALUE(SUBSTITUTE(W4409,"$","")))</f>
        <v>110.11872</v>
      </c>
      <c r="Y4409" s="5" t="s">
        <v>1294</v>
      </c>
      <c r="Z4409" s="4" cm="1">
        <f t="array" ref="Z4409">IF(
    LEN(TRIM(Y4409&amp;""))=0,
        IF(AND(ISNUMBER(net_sales_clean), ISNUMBER(profit_clean)),
            net_sales_clean - profit_clean,
            ""
        ),
    VALUE(SUBSTITUTE(Y4409,"$",""))
)</f>
        <v>61.508142000549903</v>
      </c>
      <c r="AA4409" s="5" t="s">
        <v>1293</v>
      </c>
      <c r="AB4409" s="4" cm="1">
        <f t="array" ref="AB4409">IF(
    LEN(TRIM(AA4409&amp;""))=0,
        IF(AND(ISNUMBER(net_sales_clean), ISNUMBER(cost_clean)),
            net_sales_clean - cost_clean,
            ""
        ),
    VALUE(SUBSTITUTE(AA4409,"$",""))
)</f>
        <v>48.610577999450001</v>
      </c>
      <c r="AC4409">
        <v>9</v>
      </c>
      <c r="AD4409">
        <f>IF(LEN(TRIM(AC4409&amp;""))=0, "", VALUE(AC4409))</f>
        <v>9</v>
      </c>
      <c r="AE4409">
        <v>4</v>
      </c>
      <c r="AF4409">
        <f>IF(LEN(TRIM(AE4409&amp;""))=0, "", VALUE(AE4409))</f>
        <v>4</v>
      </c>
      <c r="AG4409">
        <v>0</v>
      </c>
      <c r="AH4409">
        <f>IF(
    OR(U4409&lt;0, W4409&lt;0, Y4409&lt;0, AA4409&lt;0),
        1,
        IF(LEN(TRIM(AG4409&amp;""))=0, "", AG4409)
)</f>
        <v>0</v>
      </c>
      <c r="AI4409" t="str">
        <f>IF(
    COUNT(Q4409,V4409,X4409,Z4409,AB4409)=0,
        "Not Usable",
    IF(
        COUNT(Q4409,V4409,X4409,Z4409,AB4409)&lt;5,
            "Incomplete",
            IF(
                MIN(Q4409,V4409,X4409,Z4409,AB4409)=0,
                    "Incomplete",
                    "Complete"
            )
    )
)</f>
        <v>Complete</v>
      </c>
    </row>
    <row r="4410" spans="1:35" x14ac:dyDescent="0.3">
      <c r="A4410">
        <v>52725</v>
      </c>
      <c r="B4410" s="6">
        <v>45234.671006944445</v>
      </c>
      <c r="C4410" s="3">
        <f>INT(B4410)</f>
        <v>45234</v>
      </c>
      <c r="D4410" s="2">
        <f>MOD(B4410,1)</f>
        <v>0.67100694444525288</v>
      </c>
      <c r="E4410">
        <v>1</v>
      </c>
      <c r="F4410" t="s">
        <v>15</v>
      </c>
      <c r="G4410" t="str">
        <f xml:space="preserve"> PROPER(TRIM(CLEAN(SUBSTITUTE(F4410,CHAR(160)," "))))</f>
        <v>West</v>
      </c>
      <c r="H4410" t="s">
        <v>17</v>
      </c>
      <c r="I4410" t="str">
        <f>PROPER(TRIM(CLEAN((SUBSTITUTE(H4410,"-"," ")))))</f>
        <v>Online</v>
      </c>
      <c r="J4410">
        <v>16333</v>
      </c>
      <c r="K4410" t="s">
        <v>6</v>
      </c>
      <c r="L4410" t="str">
        <f xml:space="preserve"> PROPER(TRIM(CLEAN(SUBSTITUTE(K4410,CHAR(160)," "))))</f>
        <v>Corporate</v>
      </c>
      <c r="M4410" t="s">
        <v>1</v>
      </c>
      <c r="N4410" t="str">
        <f xml:space="preserve"> PROPER(TRIM(CLEAN(SUBSTITUTE(M4410,CHAR(160)," "))))</f>
        <v>Beauty</v>
      </c>
      <c r="O4410" t="s">
        <v>39</v>
      </c>
      <c r="P4410" t="str">
        <f>IF(LEN(TRIM(Table1[[#This Row],[subcategory]]&amp;""))=0,"Unknown", PROPER(TRIM(Table1[[#This Row],[subcategory]])))</f>
        <v>Fragrance</v>
      </c>
      <c r="Q4410">
        <v>18.97</v>
      </c>
      <c r="R4410" s="1">
        <f>IF(LEN(TRIM(Q4410&amp;""))=0, "", VALUE(SUBSTITUTE(Q4410,"$","")))</f>
        <v>18.97</v>
      </c>
      <c r="S4410">
        <v>2</v>
      </c>
      <c r="T4410">
        <f>IF(LEN(TRIM(S4410&amp;""))=0, "", VALUE(S4410))</f>
        <v>2</v>
      </c>
      <c r="U4410">
        <v>37.94</v>
      </c>
      <c r="V4410" s="1">
        <f>IF(LEN(TRIM(U4410&amp;""))=0, "", VALUE(SUBSTITUTE(U4410,"$","")))</f>
        <v>37.94</v>
      </c>
      <c r="X4410" s="1" t="str">
        <f>IF(LEN(TRIM(W4410&amp;""))=0, "", VALUE(SUBSTITUTE(W4410,"$","")))</f>
        <v/>
      </c>
      <c r="Z4410" s="1" t="str" cm="1">
        <f t="array" ref="Z4410">IF(
    LEN(TRIM(Y4410&amp;""))=0,
        IF(AND(ISNUMBER(net_sales_clean), ISNUMBER(profit_clean)),
            net_sales_clean - profit_clean,
            ""
        ),
    VALUE(SUBSTITUTE(Y4410,"$",""))
)</f>
        <v/>
      </c>
      <c r="AB4410" s="1" t="str" cm="1">
        <f t="array" ref="AB4410">IF(
    LEN(TRIM(AA4410&amp;""))=0,
        IF(AND(ISNUMBER(net_sales_clean), ISNUMBER(cost_clean)),
            net_sales_clean - cost_clean,
            ""
        ),
    VALUE(SUBSTITUTE(AA4410,"$",""))
)</f>
        <v/>
      </c>
      <c r="AC4410">
        <v>9</v>
      </c>
      <c r="AD4410">
        <f>IF(LEN(TRIM(AC4410&amp;""))=0, "", VALUE(AC4410))</f>
        <v>9</v>
      </c>
      <c r="AE4410">
        <v>3</v>
      </c>
      <c r="AF4410">
        <f>IF(LEN(TRIM(AE4410&amp;""))=0, "", VALUE(AE4410))</f>
        <v>3</v>
      </c>
      <c r="AG4410">
        <v>0</v>
      </c>
      <c r="AH4410">
        <f>IF(
    OR(U4410&lt;0, W4410&lt;0, Y4410&lt;0, AA4410&lt;0),
        1,
        IF(LEN(TRIM(AG4410&amp;""))=0, "", AG4410)
)</f>
        <v>0</v>
      </c>
      <c r="AI4410" t="str">
        <f>IF(
    COUNT(Q4410,V4410,X4410,Z4410,AB4410)=0,
        "Not Usable",
    IF(
        COUNT(Q4410,V4410,X4410,Z4410,AB4410)&lt;5,
            "Incomplete",
            IF(
                MIN(Q4410,V4410,X4410,Z4410,AB4410)=0,
                    "Incomplete",
                    "Complete"
            )
    )
)</f>
        <v>Incomplete</v>
      </c>
    </row>
    <row r="4411" spans="1:35" x14ac:dyDescent="0.3">
      <c r="A4411">
        <v>19691</v>
      </c>
      <c r="B4411" s="6">
        <v>44960.347974537035</v>
      </c>
      <c r="C4411" s="3">
        <f>INT(B4411)</f>
        <v>44960</v>
      </c>
      <c r="D4411" s="2">
        <f>MOD(B4411,1)</f>
        <v>0.34797453703504289</v>
      </c>
      <c r="E4411">
        <v>53</v>
      </c>
      <c r="F4411" t="s">
        <v>8</v>
      </c>
      <c r="G4411" t="str">
        <f xml:space="preserve"> PROPER(TRIM(CLEAN(SUBSTITUTE(F4411,CHAR(160)," "))))</f>
        <v>West</v>
      </c>
      <c r="H4411" t="s">
        <v>30</v>
      </c>
      <c r="I4411" t="str">
        <f>PROPER(TRIM(CLEAN((SUBSTITUTE(H4411,"-"," ")))))</f>
        <v>Mobile App</v>
      </c>
      <c r="J4411">
        <v>18020</v>
      </c>
      <c r="K4411" t="s">
        <v>6</v>
      </c>
      <c r="L4411" t="str">
        <f xml:space="preserve"> PROPER(TRIM(CLEAN(SUBSTITUTE(K4411,CHAR(160)," "))))</f>
        <v>Corporate</v>
      </c>
      <c r="M4411" t="s">
        <v>23</v>
      </c>
      <c r="N4411" t="str">
        <f xml:space="preserve"> PROPER(TRIM(CLEAN(SUBSTITUTE(M4411,CHAR(160)," "))))</f>
        <v>Electronics</v>
      </c>
      <c r="O4411" t="s">
        <v>40</v>
      </c>
      <c r="P4411" t="str">
        <f>IF(LEN(TRIM(Table1[[#This Row],[subcategory]]&amp;""))=0,"Unknown", PROPER(TRIM(Table1[[#This Row],[subcategory]])))</f>
        <v>Accessories</v>
      </c>
      <c r="Q4411">
        <v>123.98</v>
      </c>
      <c r="R4411" s="1">
        <f>IF(LEN(TRIM(Q4411&amp;""))=0, "", VALUE(SUBSTITUTE(Q4411,"$","")))</f>
        <v>123.98</v>
      </c>
      <c r="S4411">
        <v>2</v>
      </c>
      <c r="T4411">
        <f>IF(LEN(TRIM(S4411&amp;""))=0, "", VALUE(S4411))</f>
        <v>2</v>
      </c>
      <c r="U4411">
        <v>247.96</v>
      </c>
      <c r="V4411" s="1">
        <f>IF(LEN(TRIM(U4411&amp;""))=0, "", VALUE(SUBSTITUTE(U4411,"$","")))</f>
        <v>247.96</v>
      </c>
      <c r="W4411" s="1">
        <v>196.38432</v>
      </c>
      <c r="X4411" s="1">
        <f>IF(LEN(TRIM(W4411&amp;""))=0, "", VALUE(SUBSTITUTE(W4411,"$","")))</f>
        <v>196.38432</v>
      </c>
      <c r="Y4411" s="5" t="s">
        <v>1292</v>
      </c>
      <c r="Z4411" s="4" cm="1">
        <f t="array" ref="Z4411">IF(
    LEN(TRIM(Y4411&amp;""))=0,
        IF(AND(ISNUMBER(net_sales_clean), ISNUMBER(profit_clean)),
            net_sales_clean - profit_clean,
            ""
        ),
    VALUE(SUBSTITUTE(Y4411,"$",""))
)</f>
        <v>154.21023092750201</v>
      </c>
      <c r="AA4411" s="5" t="s">
        <v>1291</v>
      </c>
      <c r="AB4411" s="4" cm="1">
        <f t="array" ref="AB4411">IF(
    LEN(TRIM(AA4411&amp;""))=0,
        IF(AND(ISNUMBER(net_sales_clean), ISNUMBER(cost_clean)),
            net_sales_clean - cost_clean,
            ""
        ),
    VALUE(SUBSTITUTE(AA4411,"$",""))
)</f>
        <v>42.174089072497097</v>
      </c>
      <c r="AC4411">
        <v>7</v>
      </c>
      <c r="AD4411">
        <f>IF(LEN(TRIM(AC4411&amp;""))=0, "", VALUE(AC4411))</f>
        <v>7</v>
      </c>
      <c r="AE4411">
        <v>1</v>
      </c>
      <c r="AF4411">
        <f>IF(LEN(TRIM(AE4411&amp;""))=0, "", VALUE(AE4411))</f>
        <v>1</v>
      </c>
      <c r="AG4411">
        <v>0</v>
      </c>
      <c r="AH4411">
        <f>IF(
    OR(U4411&lt;0, W4411&lt;0, Y4411&lt;0, AA4411&lt;0),
        1,
        IF(LEN(TRIM(AG4411&amp;""))=0, "", AG4411)
)</f>
        <v>0</v>
      </c>
      <c r="AI4411" t="str">
        <f>IF(
    COUNT(Q4411,V4411,X4411,Z4411,AB4411)=0,
        "Not Usable",
    IF(
        COUNT(Q4411,V4411,X4411,Z4411,AB4411)&lt;5,
            "Incomplete",
            IF(
                MIN(Q4411,V4411,X4411,Z4411,AB4411)=0,
                    "Incomplete",
                    "Complete"
            )
    )
)</f>
        <v>Complete</v>
      </c>
    </row>
    <row r="4412" spans="1:35" x14ac:dyDescent="0.3">
      <c r="A4412">
        <v>30420</v>
      </c>
      <c r="B4412" s="6">
        <v>44956.2268287037</v>
      </c>
      <c r="C4412" s="3">
        <f>INT(B4412)</f>
        <v>44956</v>
      </c>
      <c r="D4412" s="2">
        <f>MOD(B4412,1)</f>
        <v>0.22682870370044839</v>
      </c>
      <c r="E4412">
        <v>62</v>
      </c>
      <c r="F4412" t="s">
        <v>15</v>
      </c>
      <c r="G4412" t="str">
        <f xml:space="preserve"> PROPER(TRIM(CLEAN(SUBSTITUTE(F4412,CHAR(160)," "))))</f>
        <v>West</v>
      </c>
      <c r="H4412" t="s">
        <v>7</v>
      </c>
      <c r="I4412" t="str">
        <f>PROPER(TRIM(CLEAN((SUBSTITUTE(H4412,"-"," ")))))</f>
        <v>In Store</v>
      </c>
      <c r="J4412">
        <v>3317</v>
      </c>
      <c r="K4412" t="s">
        <v>6</v>
      </c>
      <c r="L4412" t="str">
        <f xml:space="preserve"> PROPER(TRIM(CLEAN(SUBSTITUTE(K4412,CHAR(160)," "))))</f>
        <v>Corporate</v>
      </c>
      <c r="M4412" t="s">
        <v>9</v>
      </c>
      <c r="N4412" t="str">
        <f xml:space="preserve"> PROPER(TRIM(CLEAN(SUBSTITUTE(M4412,CHAR(160)," "))))</f>
        <v>Home</v>
      </c>
      <c r="O4412" t="s">
        <v>32</v>
      </c>
      <c r="P4412" t="str">
        <f>IF(LEN(TRIM(Table1[[#This Row],[subcategory]]&amp;""))=0,"Unknown", PROPER(TRIM(Table1[[#This Row],[subcategory]])))</f>
        <v>Furniture</v>
      </c>
      <c r="Q4412">
        <v>107.91</v>
      </c>
      <c r="R4412" s="1">
        <f>IF(LEN(TRIM(Q4412&amp;""))=0, "", VALUE(SUBSTITUTE(Q4412,"$","")))</f>
        <v>107.91</v>
      </c>
      <c r="S4412">
        <v>3</v>
      </c>
      <c r="T4412">
        <f>IF(LEN(TRIM(S4412&amp;""))=0, "", VALUE(S4412))</f>
        <v>3</v>
      </c>
      <c r="U4412">
        <v>323.73</v>
      </c>
      <c r="V4412" s="1">
        <f>IF(LEN(TRIM(U4412&amp;""))=0, "", VALUE(SUBSTITUTE(U4412,"$","")))</f>
        <v>323.73</v>
      </c>
      <c r="W4412" s="1">
        <v>276.14168999999998</v>
      </c>
      <c r="X4412" s="1">
        <f>IF(LEN(TRIM(W4412&amp;""))=0, "", VALUE(SUBSTITUTE(W4412,"$","")))</f>
        <v>276.14168999999998</v>
      </c>
      <c r="Y4412" s="5" t="s">
        <v>1290</v>
      </c>
      <c r="Z4412" s="4" cm="1">
        <f t="array" ref="Z4412">IF(
    LEN(TRIM(Y4412&amp;""))=0,
        IF(AND(ISNUMBER(net_sales_clean), ISNUMBER(profit_clean)),
            net_sales_clean - profit_clean,
            ""
        ),
    VALUE(SUBSTITUTE(Y4412,"$",""))
)</f>
        <v>203.45849288480201</v>
      </c>
      <c r="AA4412" s="5" t="s">
        <v>1289</v>
      </c>
      <c r="AB4412" s="4" cm="1">
        <f t="array" ref="AB4412">IF(
    LEN(TRIM(AA4412&amp;""))=0,
        IF(AND(ISNUMBER(net_sales_clean), ISNUMBER(cost_clean)),
            net_sales_clean - cost_clean,
            ""
        ),
    VALUE(SUBSTITUTE(AA4412,"$",""))
)</f>
        <v>72.683197115197402</v>
      </c>
      <c r="AC4412">
        <v>1</v>
      </c>
      <c r="AD4412">
        <f>IF(LEN(TRIM(AC4412&amp;""))=0, "", VALUE(AC4412))</f>
        <v>1</v>
      </c>
      <c r="AE4412">
        <v>5</v>
      </c>
      <c r="AF4412">
        <f>IF(LEN(TRIM(AE4412&amp;""))=0, "", VALUE(AE4412))</f>
        <v>5</v>
      </c>
      <c r="AG4412">
        <v>0</v>
      </c>
      <c r="AH4412">
        <f>IF(
    OR(U4412&lt;0, W4412&lt;0, Y4412&lt;0, AA4412&lt;0),
        1,
        IF(LEN(TRIM(AG4412&amp;""))=0, "", AG4412)
)</f>
        <v>0</v>
      </c>
      <c r="AI4412" t="str">
        <f>IF(
    COUNT(Q4412,V4412,X4412,Z4412,AB4412)=0,
        "Not Usable",
    IF(
        COUNT(Q4412,V4412,X4412,Z4412,AB4412)&lt;5,
            "Incomplete",
            IF(
                MIN(Q4412,V4412,X4412,Z4412,AB4412)=0,
                    "Incomplete",
                    "Complete"
            )
    )
)</f>
        <v>Complete</v>
      </c>
    </row>
    <row r="4413" spans="1:35" x14ac:dyDescent="0.3">
      <c r="A4413">
        <v>4270</v>
      </c>
      <c r="B4413" s="6">
        <v>45883.225115740737</v>
      </c>
      <c r="C4413" s="3">
        <f>INT(B4413)</f>
        <v>45883</v>
      </c>
      <c r="D4413" s="2">
        <f>MOD(B4413,1)</f>
        <v>0.2251157407372375</v>
      </c>
      <c r="E4413">
        <v>62</v>
      </c>
      <c r="F4413" t="s">
        <v>13</v>
      </c>
      <c r="G4413" t="str">
        <f xml:space="preserve"> PROPER(TRIM(CLEAN(SUBSTITUTE(F4413,CHAR(160)," "))))</f>
        <v>Northeast</v>
      </c>
      <c r="H4413" t="s">
        <v>7</v>
      </c>
      <c r="I4413" t="str">
        <f>PROPER(TRIM(CLEAN((SUBSTITUTE(H4413,"-"," ")))))</f>
        <v>In Store</v>
      </c>
      <c r="J4413">
        <v>23315</v>
      </c>
      <c r="K4413" t="s">
        <v>2</v>
      </c>
      <c r="L4413" t="str">
        <f xml:space="preserve"> PROPER(TRIM(CLEAN(SUBSTITUTE(K4413,CHAR(160)," "))))</f>
        <v>Home Office</v>
      </c>
      <c r="M4413" t="s">
        <v>9</v>
      </c>
      <c r="N4413" t="str">
        <f xml:space="preserve"> PROPER(TRIM(CLEAN(SUBSTITUTE(M4413,CHAR(160)," "))))</f>
        <v>Home</v>
      </c>
      <c r="O4413" t="s">
        <v>38</v>
      </c>
      <c r="P4413" t="str">
        <f>IF(LEN(TRIM(Table1[[#This Row],[subcategory]]&amp;""))=0,"Unknown", PROPER(TRIM(Table1[[#This Row],[subcategory]])))</f>
        <v>Kitchen</v>
      </c>
      <c r="Q4413">
        <v>21.56</v>
      </c>
      <c r="R4413" s="1">
        <f>IF(LEN(TRIM(Q4413&amp;""))=0, "", VALUE(SUBSTITUTE(Q4413,"$","")))</f>
        <v>21.56</v>
      </c>
      <c r="S4413">
        <v>4</v>
      </c>
      <c r="T4413">
        <f>IF(LEN(TRIM(S4413&amp;""))=0, "", VALUE(S4413))</f>
        <v>4</v>
      </c>
      <c r="U4413">
        <v>86.24</v>
      </c>
      <c r="V4413" s="1">
        <f>IF(LEN(TRIM(U4413&amp;""))=0, "", VALUE(SUBSTITUTE(U4413,"$","")))</f>
        <v>86.24</v>
      </c>
      <c r="W4413" s="1">
        <v>80.548159999999996</v>
      </c>
      <c r="X4413" s="1">
        <f>IF(LEN(TRIM(W4413&amp;""))=0, "", VALUE(SUBSTITUTE(W4413,"$","")))</f>
        <v>80.548159999999996</v>
      </c>
      <c r="Y4413" s="5" t="s">
        <v>1288</v>
      </c>
      <c r="Z4413" s="4" cm="1">
        <f t="array" ref="Z4413">IF(
    LEN(TRIM(Y4413&amp;""))=0,
        IF(AND(ISNUMBER(net_sales_clean), ISNUMBER(profit_clean)),
            net_sales_clean - profit_clean,
            ""
        ),
    VALUE(SUBSTITUTE(Y4413,"$",""))
)</f>
        <v>62.851721579936097</v>
      </c>
      <c r="AA4413" s="5" t="s">
        <v>1287</v>
      </c>
      <c r="AB4413" s="4" cm="1">
        <f t="array" ref="AB4413">IF(
    LEN(TRIM(AA4413&amp;""))=0,
        IF(AND(ISNUMBER(net_sales_clean), ISNUMBER(cost_clean)),
            net_sales_clean - cost_clean,
            ""
        ),
    VALUE(SUBSTITUTE(AA4413,"$",""))
)</f>
        <v>17.696438420063799</v>
      </c>
      <c r="AC4413">
        <v>9</v>
      </c>
      <c r="AD4413">
        <f>IF(LEN(TRIM(AC4413&amp;""))=0, "", VALUE(AC4413))</f>
        <v>9</v>
      </c>
      <c r="AF4413" t="str">
        <f>IF(LEN(TRIM(AE4413&amp;""))=0, "", VALUE(AE4413))</f>
        <v/>
      </c>
      <c r="AG4413">
        <v>0</v>
      </c>
      <c r="AH4413">
        <f>IF(
    OR(U4413&lt;0, W4413&lt;0, Y4413&lt;0, AA4413&lt;0),
        1,
        IF(LEN(TRIM(AG4413&amp;""))=0, "", AG4413)
)</f>
        <v>0</v>
      </c>
      <c r="AI4413" t="str">
        <f>IF(
    COUNT(Q4413,V4413,X4413,Z4413,AB4413)=0,
        "Not Usable",
    IF(
        COUNT(Q4413,V4413,X4413,Z4413,AB4413)&lt;5,
            "Incomplete",
            IF(
                MIN(Q4413,V4413,X4413,Z4413,AB4413)=0,
                    "Incomplete",
                    "Complete"
            )
    )
)</f>
        <v>Complete</v>
      </c>
    </row>
    <row r="4414" spans="1:35" x14ac:dyDescent="0.3">
      <c r="A4414">
        <v>1327</v>
      </c>
      <c r="B4414" s="6">
        <v>45016.641932870371</v>
      </c>
      <c r="C4414" s="3">
        <f>INT(B4414)</f>
        <v>45016</v>
      </c>
      <c r="D4414" s="2">
        <f>MOD(B4414,1)</f>
        <v>0.6419328703705105</v>
      </c>
      <c r="E4414">
        <v>51</v>
      </c>
      <c r="F4414" t="s">
        <v>33</v>
      </c>
      <c r="G4414" t="str">
        <f xml:space="preserve"> PROPER(TRIM(CLEAN(SUBSTITUTE(F4414,CHAR(160)," "))))</f>
        <v>South</v>
      </c>
      <c r="H4414" t="s">
        <v>7</v>
      </c>
      <c r="I4414" t="str">
        <f>PROPER(TRIM(CLEAN((SUBSTITUTE(H4414,"-"," ")))))</f>
        <v>In Store</v>
      </c>
      <c r="J4414">
        <v>4390</v>
      </c>
      <c r="K4414" t="s">
        <v>2</v>
      </c>
      <c r="L4414" t="str">
        <f xml:space="preserve"> PROPER(TRIM(CLEAN(SUBSTITUTE(K4414,CHAR(160)," "))))</f>
        <v>Home Office</v>
      </c>
      <c r="M4414" t="s">
        <v>1</v>
      </c>
      <c r="N4414" t="str">
        <f xml:space="preserve"> PROPER(TRIM(CLEAN(SUBSTITUTE(M4414,CHAR(160)," "))))</f>
        <v>Beauty</v>
      </c>
      <c r="O4414" t="s">
        <v>5</v>
      </c>
      <c r="P4414" t="str">
        <f>IF(LEN(TRIM(Table1[[#This Row],[subcategory]]&amp;""))=0,"Unknown", PROPER(TRIM(Table1[[#This Row],[subcategory]])))</f>
        <v>Haircare</v>
      </c>
      <c r="Q4414">
        <v>25.81</v>
      </c>
      <c r="R4414" s="1">
        <f>IF(LEN(TRIM(Q4414&amp;""))=0, "", VALUE(SUBSTITUTE(Q4414,"$","")))</f>
        <v>25.81</v>
      </c>
      <c r="T4414" t="str">
        <f>IF(LEN(TRIM(S4414&amp;""))=0, "", VALUE(S4414))</f>
        <v/>
      </c>
      <c r="V4414" s="1" t="str">
        <f>IF(LEN(TRIM(U4414&amp;""))=0, "", VALUE(SUBSTITUTE(U4414,"$","")))</f>
        <v/>
      </c>
      <c r="X4414" s="1" t="str">
        <f>IF(LEN(TRIM(W4414&amp;""))=0, "", VALUE(SUBSTITUTE(W4414,"$","")))</f>
        <v/>
      </c>
      <c r="Z4414" s="1" t="str" cm="1">
        <f t="array" ref="Z4414">IF(
    LEN(TRIM(Y4414&amp;""))=0,
        IF(AND(ISNUMBER(net_sales_clean), ISNUMBER(profit_clean)),
            net_sales_clean - profit_clean,
            ""
        ),
    VALUE(SUBSTITUTE(Y4414,"$",""))
)</f>
        <v/>
      </c>
      <c r="AB4414" s="1" t="str" cm="1">
        <f t="array" ref="AB4414">IF(
    LEN(TRIM(AA4414&amp;""))=0,
        IF(AND(ISNUMBER(net_sales_clean), ISNUMBER(cost_clean)),
            net_sales_clean - cost_clean,
            ""
        ),
    VALUE(SUBSTITUTE(AA4414,"$",""))
)</f>
        <v/>
      </c>
      <c r="AC4414">
        <v>7</v>
      </c>
      <c r="AD4414">
        <f>IF(LEN(TRIM(AC4414&amp;""))=0, "", VALUE(AC4414))</f>
        <v>7</v>
      </c>
      <c r="AE4414">
        <v>3</v>
      </c>
      <c r="AF4414">
        <f>IF(LEN(TRIM(AE4414&amp;""))=0, "", VALUE(AE4414))</f>
        <v>3</v>
      </c>
      <c r="AG4414">
        <v>0</v>
      </c>
      <c r="AH4414">
        <f>IF(
    OR(U4414&lt;0, W4414&lt;0, Y4414&lt;0, AA4414&lt;0),
        1,
        IF(LEN(TRIM(AG4414&amp;""))=0, "", AG4414)
)</f>
        <v>0</v>
      </c>
      <c r="AI4414" t="str">
        <f>IF(
    COUNT(Q4414,V4414,X4414,Z4414,AB4414)=0,
        "Not Usable",
    IF(
        COUNT(Q4414,V4414,X4414,Z4414,AB4414)&lt;5,
            "Incomplete",
            IF(
                MIN(Q4414,V4414,X4414,Z4414,AB4414)=0,
                    "Incomplete",
                    "Complete"
            )
    )
)</f>
        <v>Incomplete</v>
      </c>
    </row>
    <row r="4415" spans="1:35" x14ac:dyDescent="0.3">
      <c r="A4415">
        <v>26659</v>
      </c>
      <c r="B4415" s="6">
        <v>45850.332708333335</v>
      </c>
      <c r="C4415" s="3">
        <f>INT(B4415)</f>
        <v>45850</v>
      </c>
      <c r="D4415" s="2">
        <f>MOD(B4415,1)</f>
        <v>0.33270833333517658</v>
      </c>
      <c r="E4415">
        <v>1</v>
      </c>
      <c r="F4415" t="s">
        <v>21</v>
      </c>
      <c r="G4415" t="str">
        <f xml:space="preserve"> PROPER(TRIM(CLEAN(SUBSTITUTE(F4415,CHAR(160)," "))))</f>
        <v>Midwest</v>
      </c>
      <c r="H4415" t="s">
        <v>11</v>
      </c>
      <c r="I4415" t="str">
        <f>PROPER(TRIM(CLEAN((SUBSTITUTE(H4415,"-"," ")))))</f>
        <v>Online</v>
      </c>
      <c r="J4415">
        <v>14445</v>
      </c>
      <c r="K4415" t="s">
        <v>6</v>
      </c>
      <c r="L4415" t="str">
        <f xml:space="preserve"> PROPER(TRIM(CLEAN(SUBSTITUTE(K4415,CHAR(160)," "))))</f>
        <v>Corporate</v>
      </c>
      <c r="M4415" t="s">
        <v>19</v>
      </c>
      <c r="N4415" t="str">
        <f xml:space="preserve"> PROPER(TRIM(CLEAN(SUBSTITUTE(M4415,CHAR(160)," "))))</f>
        <v>Apparel</v>
      </c>
      <c r="O4415" t="s">
        <v>26</v>
      </c>
      <c r="P4415" t="str">
        <f>IF(LEN(TRIM(Table1[[#This Row],[subcategory]]&amp;""))=0,"Unknown", PROPER(TRIM(Table1[[#This Row],[subcategory]])))</f>
        <v>Kids</v>
      </c>
      <c r="Q4415">
        <v>105.34</v>
      </c>
      <c r="R4415" s="1">
        <f>IF(LEN(TRIM(Q4415&amp;""))=0, "", VALUE(SUBSTITUTE(Q4415,"$","")))</f>
        <v>105.34</v>
      </c>
      <c r="S4415">
        <v>4</v>
      </c>
      <c r="T4415">
        <f>IF(LEN(TRIM(S4415&amp;""))=0, "", VALUE(S4415))</f>
        <v>4</v>
      </c>
      <c r="U4415">
        <v>421.36</v>
      </c>
      <c r="V4415" s="1">
        <f>IF(LEN(TRIM(U4415&amp;""))=0, "", VALUE(SUBSTITUTE(U4415,"$","")))</f>
        <v>421.36</v>
      </c>
      <c r="W4415" s="4" t="s">
        <v>1286</v>
      </c>
      <c r="X4415" s="4">
        <f>IF(LEN(TRIM(W4415&amp;""))=0, "", VALUE(SUBSTITUTE(W4415,"$","")))</f>
        <v>286.10343999999998</v>
      </c>
      <c r="Y4415" s="5" t="s">
        <v>1285</v>
      </c>
      <c r="Z4415" s="4" cm="1">
        <f t="array" ref="Z4415">IF(
    LEN(TRIM(Y4415&amp;""))=0,
        IF(AND(ISNUMBER(net_sales_clean), ISNUMBER(profit_clean)),
            net_sales_clean - profit_clean,
            ""
        ),
    VALUE(SUBSTITUTE(Y4415,"$",""))
)</f>
        <v>163.82043687262899</v>
      </c>
      <c r="AA4415" s="5" t="s">
        <v>1284</v>
      </c>
      <c r="AB4415" s="4" cm="1">
        <f t="array" ref="AB4415">IF(
    LEN(TRIM(AA4415&amp;""))=0,
        IF(AND(ISNUMBER(net_sales_clean), ISNUMBER(cost_clean)),
            net_sales_clean - cost_clean,
            ""
        ),
    VALUE(SUBSTITUTE(AA4415,"$",""))
)</f>
        <v>122.28300312736999</v>
      </c>
      <c r="AC4415">
        <v>5</v>
      </c>
      <c r="AD4415">
        <f>IF(LEN(TRIM(AC4415&amp;""))=0, "", VALUE(AC4415))</f>
        <v>5</v>
      </c>
      <c r="AE4415">
        <v>3</v>
      </c>
      <c r="AF4415">
        <f>IF(LEN(TRIM(AE4415&amp;""))=0, "", VALUE(AE4415))</f>
        <v>3</v>
      </c>
      <c r="AG4415">
        <v>1</v>
      </c>
      <c r="AH4415">
        <f>IF(
    OR(U4415&lt;0, W4415&lt;0, Y4415&lt;0, AA4415&lt;0),
        1,
        IF(LEN(TRIM(AG4415&amp;""))=0, "", AG4415)
)</f>
        <v>1</v>
      </c>
      <c r="AI4415" t="str">
        <f>IF(
    COUNT(Q4415,V4415,X4415,Z4415,AB4415)=0,
        "Not Usable",
    IF(
        COUNT(Q4415,V4415,X4415,Z4415,AB4415)&lt;5,
            "Incomplete",
            IF(
                MIN(Q4415,V4415,X4415,Z4415,AB4415)=0,
                    "Incomplete",
                    "Complete"
            )
    )
)</f>
        <v>Complete</v>
      </c>
    </row>
    <row r="4416" spans="1:35" x14ac:dyDescent="0.3">
      <c r="A4416">
        <v>55454</v>
      </c>
      <c r="B4416" s="6">
        <v>45290.072511574072</v>
      </c>
      <c r="C4416" s="3">
        <f>INT(B4416)</f>
        <v>45290</v>
      </c>
      <c r="D4416" s="2">
        <f>MOD(B4416,1)</f>
        <v>7.2511574071540963E-2</v>
      </c>
      <c r="E4416">
        <v>10</v>
      </c>
      <c r="F4416" t="s">
        <v>15</v>
      </c>
      <c r="G4416" t="str">
        <f xml:space="preserve"> PROPER(TRIM(CLEAN(SUBSTITUTE(F4416,CHAR(160)," "))))</f>
        <v>West</v>
      </c>
      <c r="H4416" t="s">
        <v>27</v>
      </c>
      <c r="I4416" t="str">
        <f>PROPER(TRIM(CLEAN((SUBSTITUTE(H4416,"-"," ")))))</f>
        <v>In Store</v>
      </c>
      <c r="J4416">
        <v>24693</v>
      </c>
      <c r="K4416" t="s">
        <v>6</v>
      </c>
      <c r="L4416" t="str">
        <f xml:space="preserve"> PROPER(TRIM(CLEAN(SUBSTITUTE(K4416,CHAR(160)," "))))</f>
        <v>Corporate</v>
      </c>
      <c r="M4416" t="s">
        <v>1</v>
      </c>
      <c r="N4416" t="str">
        <f xml:space="preserve"> PROPER(TRIM(CLEAN(SUBSTITUTE(M4416,CHAR(160)," "))))</f>
        <v>Beauty</v>
      </c>
      <c r="O4416" t="s">
        <v>39</v>
      </c>
      <c r="P4416" t="str">
        <f>IF(LEN(TRIM(Table1[[#This Row],[subcategory]]&amp;""))=0,"Unknown", PROPER(TRIM(Table1[[#This Row],[subcategory]])))</f>
        <v>Fragrance</v>
      </c>
      <c r="Q4416">
        <v>95.68</v>
      </c>
      <c r="R4416" s="1">
        <f>IF(LEN(TRIM(Q4416&amp;""))=0, "", VALUE(SUBSTITUTE(Q4416,"$","")))</f>
        <v>95.68</v>
      </c>
      <c r="S4416">
        <v>2</v>
      </c>
      <c r="T4416">
        <f>IF(LEN(TRIM(S4416&amp;""))=0, "", VALUE(S4416))</f>
        <v>2</v>
      </c>
      <c r="U4416">
        <v>191.36</v>
      </c>
      <c r="V4416" s="1">
        <f>IF(LEN(TRIM(U4416&amp;""))=0, "", VALUE(SUBSTITUTE(U4416,"$","")))</f>
        <v>191.36</v>
      </c>
      <c r="W4416" s="1">
        <v>162.84736000000001</v>
      </c>
      <c r="X4416" s="1">
        <f>IF(LEN(TRIM(W4416&amp;""))=0, "", VALUE(SUBSTITUTE(W4416,"$","")))</f>
        <v>162.84736000000001</v>
      </c>
      <c r="Y4416" s="5" t="s">
        <v>1283</v>
      </c>
      <c r="Z4416" s="4" cm="1">
        <f t="array" ref="Z4416">IF(
    LEN(TRIM(Y4416&amp;""))=0,
        IF(AND(ISNUMBER(net_sales_clean), ISNUMBER(profit_clean)),
            net_sales_clean - profit_clean,
            ""
        ),
    VALUE(SUBSTITUTE(Y4416,"$",""))
)</f>
        <v>107.12052536610901</v>
      </c>
      <c r="AA4416">
        <v>55.726834633890903</v>
      </c>
      <c r="AB4416" s="1" cm="1">
        <f t="array" ref="AB4416">IF(
    LEN(TRIM(AA4416&amp;""))=0,
        IF(AND(ISNUMBER(net_sales_clean), ISNUMBER(cost_clean)),
            net_sales_clean - cost_clean,
            ""
        ),
    VALUE(SUBSTITUTE(AA4416,"$",""))
)</f>
        <v>55.726834633890903</v>
      </c>
      <c r="AC4416">
        <v>4</v>
      </c>
      <c r="AD4416">
        <f>IF(LEN(TRIM(AC4416&amp;""))=0, "", VALUE(AC4416))</f>
        <v>4</v>
      </c>
      <c r="AF4416" t="str">
        <f>IF(LEN(TRIM(AE4416&amp;""))=0, "", VALUE(AE4416))</f>
        <v/>
      </c>
      <c r="AG4416">
        <v>0</v>
      </c>
      <c r="AH4416">
        <f>IF(
    OR(U4416&lt;0, W4416&lt;0, Y4416&lt;0, AA4416&lt;0),
        1,
        IF(LEN(TRIM(AG4416&amp;""))=0, "", AG4416)
)</f>
        <v>0</v>
      </c>
      <c r="AI4416" t="str">
        <f>IF(
    COUNT(Q4416,V4416,X4416,Z4416,AB4416)=0,
        "Not Usable",
    IF(
        COUNT(Q4416,V4416,X4416,Z4416,AB4416)&lt;5,
            "Incomplete",
            IF(
                MIN(Q4416,V4416,X4416,Z4416,AB4416)=0,
                    "Incomplete",
                    "Complete"
            )
    )
)</f>
        <v>Complete</v>
      </c>
    </row>
    <row r="4417" spans="1:35" x14ac:dyDescent="0.3">
      <c r="A4417">
        <v>19792</v>
      </c>
      <c r="B4417" s="6">
        <v>45192.169108796297</v>
      </c>
      <c r="C4417" s="3">
        <f>INT(B4417)</f>
        <v>45192</v>
      </c>
      <c r="D4417" s="2">
        <f>MOD(B4417,1)</f>
        <v>0.16910879629722331</v>
      </c>
      <c r="E4417">
        <v>50</v>
      </c>
      <c r="F4417" t="s">
        <v>8</v>
      </c>
      <c r="G4417" t="str">
        <f xml:space="preserve"> PROPER(TRIM(CLEAN(SUBSTITUTE(F4417,CHAR(160)," "))))</f>
        <v>West</v>
      </c>
      <c r="H4417" t="s">
        <v>3</v>
      </c>
      <c r="I4417" t="str">
        <f>PROPER(TRIM(CLEAN((SUBSTITUTE(H4417,"-"," ")))))</f>
        <v>Phone</v>
      </c>
      <c r="J4417">
        <v>15153</v>
      </c>
      <c r="K4417" t="s">
        <v>2</v>
      </c>
      <c r="L4417" t="str">
        <f xml:space="preserve"> PROPER(TRIM(CLEAN(SUBSTITUTE(K4417,CHAR(160)," "))))</f>
        <v>Home Office</v>
      </c>
      <c r="M4417" t="s">
        <v>1</v>
      </c>
      <c r="N4417" t="str">
        <f xml:space="preserve"> PROPER(TRIM(CLEAN(SUBSTITUTE(M4417,CHAR(160)," "))))</f>
        <v>Beauty</v>
      </c>
      <c r="O4417" t="s">
        <v>5</v>
      </c>
      <c r="P4417" t="str">
        <f>IF(LEN(TRIM(Table1[[#This Row],[subcategory]]&amp;""))=0,"Unknown", PROPER(TRIM(Table1[[#This Row],[subcategory]])))</f>
        <v>Haircare</v>
      </c>
      <c r="Q4417">
        <v>176.93</v>
      </c>
      <c r="R4417" s="1">
        <f>IF(LEN(TRIM(Q4417&amp;""))=0, "", VALUE(SUBSTITUTE(Q4417,"$","")))</f>
        <v>176.93</v>
      </c>
      <c r="S4417">
        <v>1</v>
      </c>
      <c r="T4417">
        <f>IF(LEN(TRIM(S4417&amp;""))=0, "", VALUE(S4417))</f>
        <v>1</v>
      </c>
      <c r="U4417">
        <v>176.93</v>
      </c>
      <c r="V4417" s="1">
        <f>IF(LEN(TRIM(U4417&amp;""))=0, "", VALUE(SUBSTITUTE(U4417,"$","")))</f>
        <v>176.93</v>
      </c>
      <c r="W4417" s="1">
        <v>154.81375</v>
      </c>
      <c r="X4417" s="1">
        <f>IF(LEN(TRIM(W4417&amp;""))=0, "", VALUE(SUBSTITUTE(W4417,"$","")))</f>
        <v>154.81375</v>
      </c>
      <c r="Y4417" s="5" t="s">
        <v>1282</v>
      </c>
      <c r="Z4417" s="4" cm="1">
        <f t="array" ref="Z4417">IF(
    LEN(TRIM(Y4417&amp;""))=0,
        IF(AND(ISNUMBER(net_sales_clean), ISNUMBER(profit_clean)),
            net_sales_clean - profit_clean,
            ""
        ),
    VALUE(SUBSTITUTE(Y4417,"$",""))
)</f>
        <v>115.60190157730899</v>
      </c>
      <c r="AA4417" s="5" t="s">
        <v>1281</v>
      </c>
      <c r="AB4417" s="4" cm="1">
        <f t="array" ref="AB4417">IF(
    LEN(TRIM(AA4417&amp;""))=0,
        IF(AND(ISNUMBER(net_sales_clean), ISNUMBER(cost_clean)),
            net_sales_clean - cost_clean,
            ""
        ),
    VALUE(SUBSTITUTE(AA4417,"$",""))
)</f>
        <v>39.211848422690501</v>
      </c>
      <c r="AC4417">
        <v>5</v>
      </c>
      <c r="AD4417">
        <f>IF(LEN(TRIM(AC4417&amp;""))=0, "", VALUE(AC4417))</f>
        <v>5</v>
      </c>
      <c r="AE4417">
        <v>2</v>
      </c>
      <c r="AF4417">
        <f>IF(LEN(TRIM(AE4417&amp;""))=0, "", VALUE(AE4417))</f>
        <v>2</v>
      </c>
      <c r="AG4417">
        <v>0</v>
      </c>
      <c r="AH4417">
        <f>IF(
    OR(U4417&lt;0, W4417&lt;0, Y4417&lt;0, AA4417&lt;0),
        1,
        IF(LEN(TRIM(AG4417&amp;""))=0, "", AG4417)
)</f>
        <v>0</v>
      </c>
      <c r="AI4417" t="str">
        <f>IF(
    COUNT(Q4417,V4417,X4417,Z4417,AB4417)=0,
        "Not Usable",
    IF(
        COUNT(Q4417,V4417,X4417,Z4417,AB4417)&lt;5,
            "Incomplete",
            IF(
                MIN(Q4417,V4417,X4417,Z4417,AB4417)=0,
                    "Incomplete",
                    "Complete"
            )
    )
)</f>
        <v>Complete</v>
      </c>
    </row>
    <row r="4418" spans="1:35" x14ac:dyDescent="0.3">
      <c r="A4418">
        <v>46614</v>
      </c>
      <c r="B4418" s="6">
        <v>45358.208229166667</v>
      </c>
      <c r="C4418" s="3">
        <f>INT(B4418)</f>
        <v>45358</v>
      </c>
      <c r="D4418" s="2">
        <f>MOD(B4418,1)</f>
        <v>0.20822916666656965</v>
      </c>
      <c r="E4418">
        <v>72</v>
      </c>
      <c r="F4418" t="s">
        <v>13</v>
      </c>
      <c r="G4418" t="str">
        <f xml:space="preserve"> PROPER(TRIM(CLEAN(SUBSTITUTE(F4418,CHAR(160)," "))))</f>
        <v>Northeast</v>
      </c>
      <c r="H4418" t="s">
        <v>11</v>
      </c>
      <c r="I4418" t="str">
        <f>PROPER(TRIM(CLEAN((SUBSTITUTE(H4418,"-"," ")))))</f>
        <v>Online</v>
      </c>
      <c r="J4418">
        <v>2792</v>
      </c>
      <c r="K4418" t="s">
        <v>2</v>
      </c>
      <c r="L4418" t="str">
        <f xml:space="preserve"> PROPER(TRIM(CLEAN(SUBSTITUTE(K4418,CHAR(160)," "))))</f>
        <v>Home Office</v>
      </c>
      <c r="M4418" t="s">
        <v>19</v>
      </c>
      <c r="N4418" t="str">
        <f xml:space="preserve"> PROPER(TRIM(CLEAN(SUBSTITUTE(M4418,CHAR(160)," "))))</f>
        <v>Apparel</v>
      </c>
      <c r="O4418" t="s">
        <v>18</v>
      </c>
      <c r="P4418" t="str">
        <f>IF(LEN(TRIM(Table1[[#This Row],[subcategory]]&amp;""))=0,"Unknown", PROPER(TRIM(Table1[[#This Row],[subcategory]])))</f>
        <v>Men</v>
      </c>
      <c r="Q4418">
        <v>65.88</v>
      </c>
      <c r="R4418" s="1">
        <f>IF(LEN(TRIM(Q4418&amp;""))=0, "", VALUE(SUBSTITUTE(Q4418,"$","")))</f>
        <v>65.88</v>
      </c>
      <c r="S4418">
        <v>3</v>
      </c>
      <c r="T4418">
        <f>IF(LEN(TRIM(S4418&amp;""))=0, "", VALUE(S4418))</f>
        <v>3</v>
      </c>
      <c r="U4418">
        <v>197.64</v>
      </c>
      <c r="V4418" s="1">
        <f>IF(LEN(TRIM(U4418&amp;""))=0, "", VALUE(SUBSTITUTE(U4418,"$","")))</f>
        <v>197.64</v>
      </c>
      <c r="W4418" s="1">
        <v>175.30668</v>
      </c>
      <c r="X4418" s="1">
        <f>IF(LEN(TRIM(W4418&amp;""))=0, "", VALUE(SUBSTITUTE(W4418,"$","")))</f>
        <v>175.30668</v>
      </c>
      <c r="Z4418" s="1" t="str" cm="1">
        <f t="array" ref="Z4418">IF(
    LEN(TRIM(Y4418&amp;""))=0,
        IF(AND(ISNUMBER(net_sales_clean), ISNUMBER(profit_clean)),
            net_sales_clean - profit_clean,
            ""
        ),
    VALUE(SUBSTITUTE(Y4418,"$",""))
)</f>
        <v/>
      </c>
      <c r="AB4418" s="1" t="str" cm="1">
        <f t="array" ref="AB4418">IF(
    LEN(TRIM(AA4418&amp;""))=0,
        IF(AND(ISNUMBER(net_sales_clean), ISNUMBER(cost_clean)),
            net_sales_clean - cost_clean,
            ""
        ),
    VALUE(SUBSTITUTE(AA4418,"$",""))
)</f>
        <v/>
      </c>
      <c r="AC4418">
        <v>9</v>
      </c>
      <c r="AD4418">
        <f>IF(LEN(TRIM(AC4418&amp;""))=0, "", VALUE(AC4418))</f>
        <v>9</v>
      </c>
      <c r="AE4418">
        <v>4</v>
      </c>
      <c r="AF4418">
        <f>IF(LEN(TRIM(AE4418&amp;""))=0, "", VALUE(AE4418))</f>
        <v>4</v>
      </c>
      <c r="AG4418">
        <v>0</v>
      </c>
      <c r="AH4418">
        <f>IF(
    OR(U4418&lt;0, W4418&lt;0, Y4418&lt;0, AA4418&lt;0),
        1,
        IF(LEN(TRIM(AG4418&amp;""))=0, "", AG4418)
)</f>
        <v>0</v>
      </c>
      <c r="AI4418" t="str">
        <f>IF(
    COUNT(Q4418,V4418,X4418,Z4418,AB4418)=0,
        "Not Usable",
    IF(
        COUNT(Q4418,V4418,X4418,Z4418,AB4418)&lt;5,
            "Incomplete",
            IF(
                MIN(Q4418,V4418,X4418,Z4418,AB4418)=0,
                    "Incomplete",
                    "Complete"
            )
    )
)</f>
        <v>Incomplete</v>
      </c>
    </row>
    <row r="4419" spans="1:35" x14ac:dyDescent="0.3">
      <c r="A4419">
        <v>9026</v>
      </c>
      <c r="B4419" s="6">
        <v>45274.169039351851</v>
      </c>
      <c r="C4419" s="3">
        <f>INT(B4419)</f>
        <v>45274</v>
      </c>
      <c r="D4419" s="2">
        <f>MOD(B4419,1)</f>
        <v>0.16903935185109731</v>
      </c>
      <c r="E4419">
        <v>54</v>
      </c>
      <c r="F4419" t="s">
        <v>21</v>
      </c>
      <c r="G4419" t="str">
        <f xml:space="preserve"> PROPER(TRIM(CLEAN(SUBSTITUTE(F4419,CHAR(160)," "))))</f>
        <v>Midwest</v>
      </c>
      <c r="H4419" t="s">
        <v>27</v>
      </c>
      <c r="I4419" t="str">
        <f>PROPER(TRIM(CLEAN((SUBSTITUTE(H4419,"-"," ")))))</f>
        <v>In Store</v>
      </c>
      <c r="J4419">
        <v>19419</v>
      </c>
      <c r="K4419" t="s">
        <v>2</v>
      </c>
      <c r="L4419" t="str">
        <f xml:space="preserve"> PROPER(TRIM(CLEAN(SUBSTITUTE(K4419,CHAR(160)," "))))</f>
        <v>Home Office</v>
      </c>
      <c r="M4419" t="s">
        <v>19</v>
      </c>
      <c r="N4419" t="str">
        <f xml:space="preserve"> PROPER(TRIM(CLEAN(SUBSTITUTE(M4419,CHAR(160)," "))))</f>
        <v>Apparel</v>
      </c>
      <c r="O4419" t="s">
        <v>26</v>
      </c>
      <c r="P4419" t="str">
        <f>IF(LEN(TRIM(Table1[[#This Row],[subcategory]]&amp;""))=0,"Unknown", PROPER(TRIM(Table1[[#This Row],[subcategory]])))</f>
        <v>Kids</v>
      </c>
      <c r="Q4419">
        <v>31.39</v>
      </c>
      <c r="R4419" s="1">
        <f>IF(LEN(TRIM(Q4419&amp;""))=0, "", VALUE(SUBSTITUTE(Q4419,"$","")))</f>
        <v>31.39</v>
      </c>
      <c r="S4419">
        <v>1</v>
      </c>
      <c r="T4419">
        <f>IF(LEN(TRIM(S4419&amp;""))=0, "", VALUE(S4419))</f>
        <v>1</v>
      </c>
      <c r="U4419">
        <v>31.39</v>
      </c>
      <c r="V4419" s="1">
        <f>IF(LEN(TRIM(U4419&amp;""))=0, "", VALUE(SUBSTITUTE(U4419,"$","")))</f>
        <v>31.39</v>
      </c>
      <c r="W4419" s="4" t="s">
        <v>1280</v>
      </c>
      <c r="X4419" s="4">
        <f>IF(LEN(TRIM(W4419&amp;""))=0, "", VALUE(SUBSTITUTE(W4419,"$","")))</f>
        <v>23.448329999999999</v>
      </c>
      <c r="Y4419" s="5" t="s">
        <v>1279</v>
      </c>
      <c r="Z4419" s="4" cm="1">
        <f t="array" ref="Z4419">IF(
    LEN(TRIM(Y4419&amp;""))=0,
        IF(AND(ISNUMBER(net_sales_clean), ISNUMBER(profit_clean)),
            net_sales_clean - profit_clean,
            ""
        ),
    VALUE(SUBSTITUTE(Y4419,"$",""))
)</f>
        <v>14.0998095037067</v>
      </c>
      <c r="AA4419" s="5" t="s">
        <v>1278</v>
      </c>
      <c r="AB4419" s="4" cm="1">
        <f t="array" ref="AB4419">IF(
    LEN(TRIM(AA4419&amp;""))=0,
        IF(AND(ISNUMBER(net_sales_clean), ISNUMBER(cost_clean)),
            net_sales_clean - cost_clean,
            ""
        ),
    VALUE(SUBSTITUTE(AA4419,"$",""))
)</f>
        <v>9.3485204962932205</v>
      </c>
      <c r="AC4419">
        <v>5</v>
      </c>
      <c r="AD4419">
        <f>IF(LEN(TRIM(AC4419&amp;""))=0, "", VALUE(AC4419))</f>
        <v>5</v>
      </c>
      <c r="AE4419">
        <v>2</v>
      </c>
      <c r="AF4419">
        <f>IF(LEN(TRIM(AE4419&amp;""))=0, "", VALUE(AE4419))</f>
        <v>2</v>
      </c>
      <c r="AG4419">
        <v>0</v>
      </c>
      <c r="AH4419">
        <f>IF(
    OR(U4419&lt;0, W4419&lt;0, Y4419&lt;0, AA4419&lt;0),
        1,
        IF(LEN(TRIM(AG4419&amp;""))=0, "", AG4419)
)</f>
        <v>0</v>
      </c>
      <c r="AI4419" t="str">
        <f>IF(
    COUNT(Q4419,V4419,X4419,Z4419,AB4419)=0,
        "Not Usable",
    IF(
        COUNT(Q4419,V4419,X4419,Z4419,AB4419)&lt;5,
            "Incomplete",
            IF(
                MIN(Q4419,V4419,X4419,Z4419,AB4419)=0,
                    "Incomplete",
                    "Complete"
            )
    )
)</f>
        <v>Complete</v>
      </c>
    </row>
    <row r="4420" spans="1:35" x14ac:dyDescent="0.3">
      <c r="A4420">
        <v>31937</v>
      </c>
      <c r="B4420" s="6">
        <v>45079.593680555554</v>
      </c>
      <c r="C4420" s="3">
        <f>INT(B4420)</f>
        <v>45079</v>
      </c>
      <c r="D4420" s="2">
        <f>MOD(B4420,1)</f>
        <v>0.593680555553874</v>
      </c>
      <c r="E4420">
        <v>29</v>
      </c>
      <c r="F4420" t="s">
        <v>13</v>
      </c>
      <c r="G4420" t="str">
        <f xml:space="preserve"> PROPER(TRIM(CLEAN(SUBSTITUTE(F4420,CHAR(160)," "))))</f>
        <v>Northeast</v>
      </c>
      <c r="H4420" t="s">
        <v>30</v>
      </c>
      <c r="I4420" t="str">
        <f>PROPER(TRIM(CLEAN((SUBSTITUTE(H4420,"-"," ")))))</f>
        <v>Mobile App</v>
      </c>
      <c r="J4420">
        <v>23704</v>
      </c>
      <c r="K4420" t="s">
        <v>2</v>
      </c>
      <c r="L4420" t="str">
        <f xml:space="preserve"> PROPER(TRIM(CLEAN(SUBSTITUTE(K4420,CHAR(160)," "))))</f>
        <v>Home Office</v>
      </c>
      <c r="M4420" t="s">
        <v>19</v>
      </c>
      <c r="N4420" t="str">
        <f xml:space="preserve"> PROPER(TRIM(CLEAN(SUBSTITUTE(M4420,CHAR(160)," "))))</f>
        <v>Apparel</v>
      </c>
      <c r="O4420" t="s">
        <v>41</v>
      </c>
      <c r="P4420" t="str">
        <f>IF(LEN(TRIM(Table1[[#This Row],[subcategory]]&amp;""))=0,"Unknown", PROPER(TRIM(Table1[[#This Row],[subcategory]])))</f>
        <v>Shoes</v>
      </c>
      <c r="Q4420">
        <v>79.25</v>
      </c>
      <c r="R4420" s="1">
        <f>IF(LEN(TRIM(Q4420&amp;""))=0, "", VALUE(SUBSTITUTE(Q4420,"$","")))</f>
        <v>79.25</v>
      </c>
      <c r="S4420">
        <v>4</v>
      </c>
      <c r="T4420">
        <f>IF(LEN(TRIM(S4420&amp;""))=0, "", VALUE(S4420))</f>
        <v>4</v>
      </c>
      <c r="U4420">
        <v>317</v>
      </c>
      <c r="V4420" s="1">
        <f>IF(LEN(TRIM(U4420&amp;""))=0, "", VALUE(SUBSTITUTE(U4420,"$","")))</f>
        <v>317</v>
      </c>
      <c r="W4420" s="1">
        <v>252.96600000000001</v>
      </c>
      <c r="X4420" s="1">
        <f>IF(LEN(TRIM(W4420&amp;""))=0, "", VALUE(SUBSTITUTE(W4420,"$","")))</f>
        <v>252.96600000000001</v>
      </c>
      <c r="Z4420" s="1" t="str" cm="1">
        <f t="array" ref="Z4420">IF(
    LEN(TRIM(Y4420&amp;""))=0,
        IF(AND(ISNUMBER(net_sales_clean), ISNUMBER(profit_clean)),
            net_sales_clean - profit_clean,
            ""
        ),
    VALUE(SUBSTITUTE(Y4420,"$",""))
)</f>
        <v/>
      </c>
      <c r="AB4420" s="1" t="str" cm="1">
        <f t="array" ref="AB4420">IF(
    LEN(TRIM(AA4420&amp;""))=0,
        IF(AND(ISNUMBER(net_sales_clean), ISNUMBER(cost_clean)),
            net_sales_clean - cost_clean,
            ""
        ),
    VALUE(SUBSTITUTE(AA4420,"$",""))
)</f>
        <v/>
      </c>
      <c r="AC4420">
        <v>5</v>
      </c>
      <c r="AD4420">
        <f>IF(LEN(TRIM(AC4420&amp;""))=0, "", VALUE(AC4420))</f>
        <v>5</v>
      </c>
      <c r="AE4420">
        <v>4</v>
      </c>
      <c r="AF4420">
        <f>IF(LEN(TRIM(AE4420&amp;""))=0, "", VALUE(AE4420))</f>
        <v>4</v>
      </c>
      <c r="AH4420" t="str">
        <f>IF(
    OR(U4420&lt;0, W4420&lt;0, Y4420&lt;0, AA4420&lt;0),
        1,
        IF(LEN(TRIM(AG4420&amp;""))=0, "", AG4420)
)</f>
        <v/>
      </c>
      <c r="AI4420" t="str">
        <f>IF(
    COUNT(Q4420,V4420,X4420,Z4420,AB4420)=0,
        "Not Usable",
    IF(
        COUNT(Q4420,V4420,X4420,Z4420,AB4420)&lt;5,
            "Incomplete",
            IF(
                MIN(Q4420,V4420,X4420,Z4420,AB4420)=0,
                    "Incomplete",
                    "Complete"
            )
    )
)</f>
        <v>Incomplete</v>
      </c>
    </row>
    <row r="4421" spans="1:35" x14ac:dyDescent="0.3">
      <c r="A4421">
        <v>49064</v>
      </c>
      <c r="B4421" s="6">
        <v>45217.706400462965</v>
      </c>
      <c r="C4421" s="3">
        <f>INT(B4421)</f>
        <v>45217</v>
      </c>
      <c r="D4421" s="2">
        <f>MOD(B4421,1)</f>
        <v>0.70640046296466608</v>
      </c>
      <c r="E4421">
        <v>82</v>
      </c>
      <c r="F4421" t="s">
        <v>21</v>
      </c>
      <c r="G4421" t="str">
        <f xml:space="preserve"> PROPER(TRIM(CLEAN(SUBSTITUTE(F4421,CHAR(160)," "))))</f>
        <v>Midwest</v>
      </c>
      <c r="H4421" t="s">
        <v>30</v>
      </c>
      <c r="I4421" t="str">
        <f>PROPER(TRIM(CLEAN((SUBSTITUTE(H4421,"-"," ")))))</f>
        <v>Mobile App</v>
      </c>
      <c r="J4421">
        <v>29840</v>
      </c>
      <c r="K4421" t="s">
        <v>14</v>
      </c>
      <c r="L4421" t="str">
        <f xml:space="preserve"> PROPER(TRIM(CLEAN(SUBSTITUTE(K4421,CHAR(160)," "))))</f>
        <v>Consumer</v>
      </c>
      <c r="M4421" t="s">
        <v>23</v>
      </c>
      <c r="N4421" t="str">
        <f xml:space="preserve"> PROPER(TRIM(CLEAN(SUBSTITUTE(M4421,CHAR(160)," "))))</f>
        <v>Electronics</v>
      </c>
      <c r="O4421" t="s">
        <v>22</v>
      </c>
      <c r="P4421" t="str">
        <f>IF(LEN(TRIM(Table1[[#This Row],[subcategory]]&amp;""))=0,"Unknown", PROPER(TRIM(Table1[[#This Row],[subcategory]])))</f>
        <v>Audio</v>
      </c>
      <c r="Q4421">
        <v>41.32</v>
      </c>
      <c r="R4421" s="1">
        <f>IF(LEN(TRIM(Q4421&amp;""))=0, "", VALUE(SUBSTITUTE(Q4421,"$","")))</f>
        <v>41.32</v>
      </c>
      <c r="S4421">
        <v>4</v>
      </c>
      <c r="T4421">
        <f>IF(LEN(TRIM(S4421&amp;""))=0, "", VALUE(S4421))</f>
        <v>4</v>
      </c>
      <c r="U4421">
        <v>165.28</v>
      </c>
      <c r="V4421" s="1">
        <f>IF(LEN(TRIM(U4421&amp;""))=0, "", VALUE(SUBSTITUTE(U4421,"$","")))</f>
        <v>165.28</v>
      </c>
      <c r="W4421" s="1">
        <v>136.02544</v>
      </c>
      <c r="X4421" s="1">
        <f>IF(LEN(TRIM(W4421&amp;""))=0, "", VALUE(SUBSTITUTE(W4421,"$","")))</f>
        <v>136.02544</v>
      </c>
      <c r="Y4421" s="5" t="s">
        <v>1277</v>
      </c>
      <c r="Z4421" s="4" cm="1">
        <f t="array" ref="Z4421">IF(
    LEN(TRIM(Y4421&amp;""))=0,
        IF(AND(ISNUMBER(net_sales_clean), ISNUMBER(profit_clean)),
            net_sales_clean - profit_clean,
            ""
        ),
    VALUE(SUBSTITUTE(Y4421,"$",""))
)</f>
        <v>99.731288862983007</v>
      </c>
      <c r="AA4421" s="5" t="s">
        <v>1276</v>
      </c>
      <c r="AB4421" s="4" cm="1">
        <f t="array" ref="AB4421">IF(
    LEN(TRIM(AA4421&amp;""))=0,
        IF(AND(ISNUMBER(net_sales_clean), ISNUMBER(cost_clean)),
            net_sales_clean - cost_clean,
            ""
        ),
    VALUE(SUBSTITUTE(AA4421,"$",""))
)</f>
        <v>36.294151137016897</v>
      </c>
      <c r="AC4421">
        <v>1</v>
      </c>
      <c r="AD4421">
        <f>IF(LEN(TRIM(AC4421&amp;""))=0, "", VALUE(AC4421))</f>
        <v>1</v>
      </c>
      <c r="AE4421">
        <v>2</v>
      </c>
      <c r="AF4421">
        <f>IF(LEN(TRIM(AE4421&amp;""))=0, "", VALUE(AE4421))</f>
        <v>2</v>
      </c>
      <c r="AG4421">
        <v>0</v>
      </c>
      <c r="AH4421">
        <f>IF(
    OR(U4421&lt;0, W4421&lt;0, Y4421&lt;0, AA4421&lt;0),
        1,
        IF(LEN(TRIM(AG4421&amp;""))=0, "", AG4421)
)</f>
        <v>0</v>
      </c>
      <c r="AI4421" t="str">
        <f>IF(
    COUNT(Q4421,V4421,X4421,Z4421,AB4421)=0,
        "Not Usable",
    IF(
        COUNT(Q4421,V4421,X4421,Z4421,AB4421)&lt;5,
            "Incomplete",
            IF(
                MIN(Q4421,V4421,X4421,Z4421,AB4421)=0,
                    "Incomplete",
                    "Complete"
            )
    )
)</f>
        <v>Complete</v>
      </c>
    </row>
    <row r="4422" spans="1:35" x14ac:dyDescent="0.3">
      <c r="A4422">
        <v>52755</v>
      </c>
      <c r="B4422" s="6">
        <v>45527.959502314814</v>
      </c>
      <c r="C4422" s="3">
        <f>INT(B4422)</f>
        <v>45527</v>
      </c>
      <c r="D4422" s="2">
        <f>MOD(B4422,1)</f>
        <v>0.95950231481401715</v>
      </c>
      <c r="E4422">
        <v>54</v>
      </c>
      <c r="F4422" t="s">
        <v>13</v>
      </c>
      <c r="G4422" t="str">
        <f xml:space="preserve"> PROPER(TRIM(CLEAN(SUBSTITUTE(F4422,CHAR(160)," "))))</f>
        <v>Northeast</v>
      </c>
      <c r="H4422" t="s">
        <v>7</v>
      </c>
      <c r="I4422" t="str">
        <f>PROPER(TRIM(CLEAN((SUBSTITUTE(H4422,"-"," ")))))</f>
        <v>In Store</v>
      </c>
      <c r="J4422">
        <v>20480</v>
      </c>
      <c r="K4422" t="s">
        <v>6</v>
      </c>
      <c r="L4422" t="str">
        <f xml:space="preserve"> PROPER(TRIM(CLEAN(SUBSTITUTE(K4422,CHAR(160)," "))))</f>
        <v>Corporate</v>
      </c>
      <c r="M4422" t="s">
        <v>9</v>
      </c>
      <c r="N4422" t="str">
        <f xml:space="preserve"> PROPER(TRIM(CLEAN(SUBSTITUTE(M4422,CHAR(160)," "))))</f>
        <v>Home</v>
      </c>
      <c r="O4422" t="s">
        <v>32</v>
      </c>
      <c r="P4422" t="str">
        <f>IF(LEN(TRIM(Table1[[#This Row],[subcategory]]&amp;""))=0,"Unknown", PROPER(TRIM(Table1[[#This Row],[subcategory]])))</f>
        <v>Furniture</v>
      </c>
      <c r="Q4422">
        <v>112.08</v>
      </c>
      <c r="R4422" s="1">
        <f>IF(LEN(TRIM(Q4422&amp;""))=0, "", VALUE(SUBSTITUTE(Q4422,"$","")))</f>
        <v>112.08</v>
      </c>
      <c r="S4422">
        <v>1</v>
      </c>
      <c r="T4422">
        <f>IF(LEN(TRIM(S4422&amp;""))=0, "", VALUE(S4422))</f>
        <v>1</v>
      </c>
      <c r="U4422">
        <v>112.08</v>
      </c>
      <c r="V4422" s="1">
        <f>IF(LEN(TRIM(U4422&amp;""))=0, "", VALUE(SUBSTITUTE(U4422,"$","")))</f>
        <v>112.08</v>
      </c>
      <c r="W4422" s="1">
        <v>91.905600000000007</v>
      </c>
      <c r="X4422" s="1">
        <f>IF(LEN(TRIM(W4422&amp;""))=0, "", VALUE(SUBSTITUTE(W4422,"$","")))</f>
        <v>91.905600000000007</v>
      </c>
      <c r="Y4422" s="5" t="s">
        <v>1275</v>
      </c>
      <c r="Z4422" s="4" cm="1">
        <f t="array" ref="Z4422">IF(
    LEN(TRIM(Y4422&amp;""))=0,
        IF(AND(ISNUMBER(net_sales_clean), ISNUMBER(profit_clean)),
            net_sales_clean - profit_clean,
            ""
        ),
    VALUE(SUBSTITUTE(Y4422,"$",""))
)</f>
        <v>73.639223676092996</v>
      </c>
      <c r="AA4422" s="5" t="s">
        <v>1274</v>
      </c>
      <c r="AB4422" s="4" cm="1">
        <f t="array" ref="AB4422">IF(
    LEN(TRIM(AA4422&amp;""))=0,
        IF(AND(ISNUMBER(net_sales_clean), ISNUMBER(cost_clean)),
            net_sales_clean - cost_clean,
            ""
        ),
    VALUE(SUBSTITUTE(AA4422,"$",""))
)</f>
        <v>18.266376323906901</v>
      </c>
      <c r="AC4422">
        <v>9</v>
      </c>
      <c r="AD4422">
        <f>IF(LEN(TRIM(AC4422&amp;""))=0, "", VALUE(AC4422))</f>
        <v>9</v>
      </c>
      <c r="AE4422">
        <v>2</v>
      </c>
      <c r="AF4422">
        <f>IF(LEN(TRIM(AE4422&amp;""))=0, "", VALUE(AE4422))</f>
        <v>2</v>
      </c>
      <c r="AG4422">
        <v>0</v>
      </c>
      <c r="AH4422">
        <f>IF(
    OR(U4422&lt;0, W4422&lt;0, Y4422&lt;0, AA4422&lt;0),
        1,
        IF(LEN(TRIM(AG4422&amp;""))=0, "", AG4422)
)</f>
        <v>0</v>
      </c>
      <c r="AI4422" t="str">
        <f>IF(
    COUNT(Q4422,V4422,X4422,Z4422,AB4422)=0,
        "Not Usable",
    IF(
        COUNT(Q4422,V4422,X4422,Z4422,AB4422)&lt;5,
            "Incomplete",
            IF(
                MIN(Q4422,V4422,X4422,Z4422,AB4422)=0,
                    "Incomplete",
                    "Complete"
            )
    )
)</f>
        <v>Complete</v>
      </c>
    </row>
    <row r="4423" spans="1:35" x14ac:dyDescent="0.3">
      <c r="A4423">
        <v>42591</v>
      </c>
      <c r="B4423" s="6">
        <v>45327.717824074076</v>
      </c>
      <c r="C4423" s="3">
        <f>INT(B4423)</f>
        <v>45327</v>
      </c>
      <c r="D4423" s="2">
        <f>MOD(B4423,1)</f>
        <v>0.71782407407590654</v>
      </c>
      <c r="E4423">
        <v>59</v>
      </c>
      <c r="F4423" t="s">
        <v>13</v>
      </c>
      <c r="G4423" t="str">
        <f xml:space="preserve"> PROPER(TRIM(CLEAN(SUBSTITUTE(F4423,CHAR(160)," "))))</f>
        <v>Northeast</v>
      </c>
      <c r="H4423" t="s">
        <v>3</v>
      </c>
      <c r="I4423" t="str">
        <f>PROPER(TRIM(CLEAN((SUBSTITUTE(H4423,"-"," ")))))</f>
        <v>Phone</v>
      </c>
      <c r="J4423">
        <v>9764</v>
      </c>
      <c r="K4423" t="s">
        <v>10</v>
      </c>
      <c r="L4423" t="str">
        <f xml:space="preserve"> PROPER(TRIM(CLEAN(SUBSTITUTE(K4423,CHAR(160)," "))))</f>
        <v>Consumer</v>
      </c>
      <c r="M4423" t="s">
        <v>9</v>
      </c>
      <c r="N4423" t="str">
        <f xml:space="preserve"> PROPER(TRIM(CLEAN(SUBSTITUTE(M4423,CHAR(160)," "))))</f>
        <v>Home</v>
      </c>
      <c r="O4423" t="s">
        <v>36</v>
      </c>
      <c r="P4423" t="str">
        <f>IF(LEN(TRIM(Table1[[#This Row],[subcategory]]&amp;""))=0,"Unknown", PROPER(TRIM(Table1[[#This Row],[subcategory]])))</f>
        <v>Bedding</v>
      </c>
      <c r="Q4423">
        <v>47.08</v>
      </c>
      <c r="R4423" s="1">
        <f>IF(LEN(TRIM(Q4423&amp;""))=0, "", VALUE(SUBSTITUTE(Q4423,"$","")))</f>
        <v>47.08</v>
      </c>
      <c r="S4423">
        <v>2</v>
      </c>
      <c r="T4423">
        <f>IF(LEN(TRIM(S4423&amp;""))=0, "", VALUE(S4423))</f>
        <v>2</v>
      </c>
      <c r="U4423">
        <v>94.16</v>
      </c>
      <c r="V4423" s="1">
        <f>IF(LEN(TRIM(U4423&amp;""))=0, "", VALUE(SUBSTITUTE(U4423,"$","")))</f>
        <v>94.16</v>
      </c>
      <c r="W4423" s="1">
        <v>85.120639999999995</v>
      </c>
      <c r="X4423" s="1">
        <f>IF(LEN(TRIM(W4423&amp;""))=0, "", VALUE(SUBSTITUTE(W4423,"$","")))</f>
        <v>85.120639999999995</v>
      </c>
      <c r="Z4423" s="1" t="str" cm="1">
        <f t="array" ref="Z4423">IF(
    LEN(TRIM(Y4423&amp;""))=0,
        IF(AND(ISNUMBER(net_sales_clean), ISNUMBER(profit_clean)),
            net_sales_clean - profit_clean,
            ""
        ),
    VALUE(SUBSTITUTE(Y4423,"$",""))
)</f>
        <v/>
      </c>
      <c r="AB4423" s="1" t="str" cm="1">
        <f t="array" ref="AB4423">IF(
    LEN(TRIM(AA4423&amp;""))=0,
        IF(AND(ISNUMBER(net_sales_clean), ISNUMBER(cost_clean)),
            net_sales_clean - cost_clean,
            ""
        ),
    VALUE(SUBSTITUTE(AA4423,"$",""))
)</f>
        <v/>
      </c>
      <c r="AC4423">
        <v>0</v>
      </c>
      <c r="AD4423">
        <f>IF(LEN(TRIM(AC4423&amp;""))=0, "", VALUE(AC4423))</f>
        <v>0</v>
      </c>
      <c r="AE4423">
        <v>3</v>
      </c>
      <c r="AF4423">
        <f>IF(LEN(TRIM(AE4423&amp;""))=0, "", VALUE(AE4423))</f>
        <v>3</v>
      </c>
      <c r="AG4423">
        <v>0</v>
      </c>
      <c r="AH4423">
        <f>IF(
    OR(U4423&lt;0, W4423&lt;0, Y4423&lt;0, AA4423&lt;0),
        1,
        IF(LEN(TRIM(AG4423&amp;""))=0, "", AG4423)
)</f>
        <v>0</v>
      </c>
      <c r="AI4423" t="str">
        <f>IF(
    COUNT(Q4423,V4423,X4423,Z4423,AB4423)=0,
        "Not Usable",
    IF(
        COUNT(Q4423,V4423,X4423,Z4423,AB4423)&lt;5,
            "Incomplete",
            IF(
                MIN(Q4423,V4423,X4423,Z4423,AB4423)=0,
                    "Incomplete",
                    "Complete"
            )
    )
)</f>
        <v>Incomplete</v>
      </c>
    </row>
    <row r="4424" spans="1:35" x14ac:dyDescent="0.3">
      <c r="A4424">
        <v>50157</v>
      </c>
      <c r="B4424" s="6">
        <v>45154.447418981479</v>
      </c>
      <c r="C4424" s="3">
        <f>INT(B4424)</f>
        <v>45154</v>
      </c>
      <c r="D4424" s="2">
        <f>MOD(B4424,1)</f>
        <v>0.44741898147913162</v>
      </c>
      <c r="E4424">
        <v>21</v>
      </c>
      <c r="F4424" t="s">
        <v>13</v>
      </c>
      <c r="G4424" t="str">
        <f xml:space="preserve"> PROPER(TRIM(CLEAN(SUBSTITUTE(F4424,CHAR(160)," "))))</f>
        <v>Northeast</v>
      </c>
      <c r="H4424" t="s">
        <v>7</v>
      </c>
      <c r="I4424" t="str">
        <f>PROPER(TRIM(CLEAN((SUBSTITUTE(H4424,"-"," ")))))</f>
        <v>In Store</v>
      </c>
      <c r="J4424">
        <v>3224</v>
      </c>
      <c r="K4424" t="s">
        <v>2</v>
      </c>
      <c r="L4424" t="str">
        <f xml:space="preserve"> PROPER(TRIM(CLEAN(SUBSTITUTE(K4424,CHAR(160)," "))))</f>
        <v>Home Office</v>
      </c>
      <c r="M4424" t="s">
        <v>9</v>
      </c>
      <c r="N4424" t="str">
        <f xml:space="preserve"> PROPER(TRIM(CLEAN(SUBSTITUTE(M4424,CHAR(160)," "))))</f>
        <v>Home</v>
      </c>
      <c r="O4424" t="s">
        <v>12</v>
      </c>
      <c r="P4424" t="str">
        <f>IF(LEN(TRIM(Table1[[#This Row],[subcategory]]&amp;""))=0,"Unknown", PROPER(TRIM(Table1[[#This Row],[subcategory]])))</f>
        <v>Decor</v>
      </c>
      <c r="Q4424">
        <v>47.1</v>
      </c>
      <c r="R4424" s="1">
        <f>IF(LEN(TRIM(Q4424&amp;""))=0, "", VALUE(SUBSTITUTE(Q4424,"$","")))</f>
        <v>47.1</v>
      </c>
      <c r="S4424">
        <v>2</v>
      </c>
      <c r="T4424">
        <f>IF(LEN(TRIM(S4424&amp;""))=0, "", VALUE(S4424))</f>
        <v>2</v>
      </c>
      <c r="U4424">
        <v>94.2</v>
      </c>
      <c r="V4424" s="1">
        <f>IF(LEN(TRIM(U4424&amp;""))=0, "", VALUE(SUBSTITUTE(U4424,"$","")))</f>
        <v>94.2</v>
      </c>
      <c r="W4424" s="1">
        <v>91.185599999999994</v>
      </c>
      <c r="X4424" s="1">
        <f>IF(LEN(TRIM(W4424&amp;""))=0, "", VALUE(SUBSTITUTE(W4424,"$","")))</f>
        <v>91.185599999999994</v>
      </c>
      <c r="Y4424" s="5" t="s">
        <v>1273</v>
      </c>
      <c r="Z4424" s="4" cm="1">
        <f t="array" ref="Z4424">IF(
    LEN(TRIM(Y4424&amp;""))=0,
        IF(AND(ISNUMBER(net_sales_clean), ISNUMBER(profit_clean)),
            net_sales_clean - profit_clean,
            ""
        ),
    VALUE(SUBSTITUTE(Y4424,"$",""))
)</f>
        <v>61.863356979462203</v>
      </c>
      <c r="AA4424" s="5" t="s">
        <v>1272</v>
      </c>
      <c r="AB4424" s="4" cm="1">
        <f t="array" ref="AB4424">IF(
    LEN(TRIM(AA4424&amp;""))=0,
        IF(AND(ISNUMBER(net_sales_clean), ISNUMBER(cost_clean)),
            net_sales_clean - cost_clean,
            ""
        ),
    VALUE(SUBSTITUTE(AA4424,"$",""))
)</f>
        <v>29.322243020537599</v>
      </c>
      <c r="AC4424">
        <v>7</v>
      </c>
      <c r="AD4424">
        <f>IF(LEN(TRIM(AC4424&amp;""))=0, "", VALUE(AC4424))</f>
        <v>7</v>
      </c>
      <c r="AE4424">
        <v>2</v>
      </c>
      <c r="AF4424">
        <f>IF(LEN(TRIM(AE4424&amp;""))=0, "", VALUE(AE4424))</f>
        <v>2</v>
      </c>
      <c r="AG4424">
        <v>0</v>
      </c>
      <c r="AH4424">
        <f>IF(
    OR(U4424&lt;0, W4424&lt;0, Y4424&lt;0, AA4424&lt;0),
        1,
        IF(LEN(TRIM(AG4424&amp;""))=0, "", AG4424)
)</f>
        <v>0</v>
      </c>
      <c r="AI4424" t="str">
        <f>IF(
    COUNT(Q4424,V4424,X4424,Z4424,AB4424)=0,
        "Not Usable",
    IF(
        COUNT(Q4424,V4424,X4424,Z4424,AB4424)&lt;5,
            "Incomplete",
            IF(
                MIN(Q4424,V4424,X4424,Z4424,AB4424)=0,
                    "Incomplete",
                    "Complete"
            )
    )
)</f>
        <v>Complete</v>
      </c>
    </row>
    <row r="4425" spans="1:35" x14ac:dyDescent="0.3">
      <c r="A4425">
        <v>48916</v>
      </c>
      <c r="B4425" s="6">
        <v>45132.692569444444</v>
      </c>
      <c r="C4425" s="3">
        <f>INT(B4425)</f>
        <v>45132</v>
      </c>
      <c r="D4425" s="2">
        <f>MOD(B4425,1)</f>
        <v>0.69256944444350665</v>
      </c>
      <c r="E4425">
        <v>17</v>
      </c>
      <c r="F4425" t="s">
        <v>15</v>
      </c>
      <c r="G4425" t="str">
        <f xml:space="preserve"> PROPER(TRIM(CLEAN(SUBSTITUTE(F4425,CHAR(160)," "))))</f>
        <v>West</v>
      </c>
      <c r="H4425" t="s">
        <v>7</v>
      </c>
      <c r="I4425" t="str">
        <f>PROPER(TRIM(CLEAN((SUBSTITUTE(H4425,"-"," ")))))</f>
        <v>In Store</v>
      </c>
      <c r="J4425">
        <v>2102</v>
      </c>
      <c r="K4425" t="s">
        <v>2</v>
      </c>
      <c r="L4425" t="str">
        <f xml:space="preserve"> PROPER(TRIM(CLEAN(SUBSTITUTE(K4425,CHAR(160)," "))))</f>
        <v>Home Office</v>
      </c>
      <c r="M4425" t="s">
        <v>19</v>
      </c>
      <c r="N4425" t="str">
        <f xml:space="preserve"> PROPER(TRIM(CLEAN(SUBSTITUTE(M4425,CHAR(160)," "))))</f>
        <v>Apparel</v>
      </c>
      <c r="P4425" t="str">
        <f>IF(LEN(TRIM(Table1[[#This Row],[subcategory]]&amp;""))=0,"Unknown", PROPER(TRIM(Table1[[#This Row],[subcategory]])))</f>
        <v>Unknown</v>
      </c>
      <c r="Q4425">
        <v>50.58</v>
      </c>
      <c r="R4425" s="1">
        <f>IF(LEN(TRIM(Q4425&amp;""))=0, "", VALUE(SUBSTITUTE(Q4425,"$","")))</f>
        <v>50.58</v>
      </c>
      <c r="S4425">
        <v>2</v>
      </c>
      <c r="T4425">
        <f>IF(LEN(TRIM(S4425&amp;""))=0, "", VALUE(S4425))</f>
        <v>2</v>
      </c>
      <c r="U4425">
        <v>101.16</v>
      </c>
      <c r="V4425" s="1">
        <f>IF(LEN(TRIM(U4425&amp;""))=0, "", VALUE(SUBSTITUTE(U4425,"$","")))</f>
        <v>101.16</v>
      </c>
      <c r="W4425" s="4" t="s">
        <v>1271</v>
      </c>
      <c r="X4425" s="4">
        <f>IF(LEN(TRIM(W4425&amp;""))=0, "", VALUE(SUBSTITUTE(W4425,"$","")))</f>
        <v>86.997599999999906</v>
      </c>
      <c r="Y4425">
        <v>49.175144610999602</v>
      </c>
      <c r="Z4425" s="1" cm="1">
        <f t="array" ref="Z4425">IF(
    LEN(TRIM(Y4425&amp;""))=0,
        IF(AND(ISNUMBER(net_sales_clean), ISNUMBER(profit_clean)),
            net_sales_clean - profit_clean,
            ""
        ),
    VALUE(SUBSTITUTE(Y4425,"$",""))
)</f>
        <v>49.175144610999602</v>
      </c>
      <c r="AA4425" s="5" t="s">
        <v>1270</v>
      </c>
      <c r="AB4425" s="4" cm="1">
        <f t="array" ref="AB4425">IF(
    LEN(TRIM(AA4425&amp;""))=0,
        IF(AND(ISNUMBER(net_sales_clean), ISNUMBER(cost_clean)),
            net_sales_clean - cost_clean,
            ""
        ),
    VALUE(SUBSTITUTE(AA4425,"$",""))
)</f>
        <v>37.822455389000297</v>
      </c>
      <c r="AC4425">
        <v>2</v>
      </c>
      <c r="AD4425">
        <f>IF(LEN(TRIM(AC4425&amp;""))=0, "", VALUE(AC4425))</f>
        <v>2</v>
      </c>
      <c r="AF4425" t="str">
        <f>IF(LEN(TRIM(AE4425&amp;""))=0, "", VALUE(AE4425))</f>
        <v/>
      </c>
      <c r="AH4425" t="str">
        <f>IF(
    OR(U4425&lt;0, W4425&lt;0, Y4425&lt;0, AA4425&lt;0),
        1,
        IF(LEN(TRIM(AG4425&amp;""))=0, "", AG4425)
)</f>
        <v/>
      </c>
      <c r="AI4425" t="str">
        <f>IF(
    COUNT(Q4425,V4425,X4425,Z4425,AB4425)=0,
        "Not Usable",
    IF(
        COUNT(Q4425,V4425,X4425,Z4425,AB4425)&lt;5,
            "Incomplete",
            IF(
                MIN(Q4425,V4425,X4425,Z4425,AB4425)=0,
                    "Incomplete",
                    "Complete"
            )
    )
)</f>
        <v>Complete</v>
      </c>
    </row>
    <row r="4426" spans="1:35" x14ac:dyDescent="0.3">
      <c r="A4426">
        <v>26274</v>
      </c>
      <c r="B4426" s="6">
        <v>45378.728275462963</v>
      </c>
      <c r="C4426" s="3">
        <f>INT(B4426)</f>
        <v>45378</v>
      </c>
      <c r="D4426" s="2">
        <f>MOD(B4426,1)</f>
        <v>0.72827546296321088</v>
      </c>
      <c r="E4426">
        <v>6</v>
      </c>
      <c r="F4426" t="s">
        <v>4</v>
      </c>
      <c r="G4426" t="str">
        <f xml:space="preserve"> PROPER(TRIM(CLEAN(SUBSTITUTE(F4426,CHAR(160)," "))))</f>
        <v>South</v>
      </c>
      <c r="H4426" t="s">
        <v>11</v>
      </c>
      <c r="I4426" t="str">
        <f>PROPER(TRIM(CLEAN((SUBSTITUTE(H4426,"-"," ")))))</f>
        <v>Online</v>
      </c>
      <c r="J4426">
        <v>21205</v>
      </c>
      <c r="K4426" t="s">
        <v>2</v>
      </c>
      <c r="L4426" t="str">
        <f xml:space="preserve"> PROPER(TRIM(CLEAN(SUBSTITUTE(K4426,CHAR(160)," "))))</f>
        <v>Home Office</v>
      </c>
      <c r="M4426" t="s">
        <v>9</v>
      </c>
      <c r="N4426" t="str">
        <f xml:space="preserve"> PROPER(TRIM(CLEAN(SUBSTITUTE(M4426,CHAR(160)," "))))</f>
        <v>Home</v>
      </c>
      <c r="O4426" t="s">
        <v>36</v>
      </c>
      <c r="P4426" t="str">
        <f>IF(LEN(TRIM(Table1[[#This Row],[subcategory]]&amp;""))=0,"Unknown", PROPER(TRIM(Table1[[#This Row],[subcategory]])))</f>
        <v>Bedding</v>
      </c>
      <c r="Q4426">
        <v>95.81</v>
      </c>
      <c r="R4426" s="1">
        <f>IF(LEN(TRIM(Q4426&amp;""))=0, "", VALUE(SUBSTITUTE(Q4426,"$","")))</f>
        <v>95.81</v>
      </c>
      <c r="S4426">
        <v>1</v>
      </c>
      <c r="T4426">
        <f>IF(LEN(TRIM(S4426&amp;""))=0, "", VALUE(S4426))</f>
        <v>1</v>
      </c>
      <c r="U4426">
        <v>95.81</v>
      </c>
      <c r="V4426" s="1">
        <f>IF(LEN(TRIM(U4426&amp;""))=0, "", VALUE(SUBSTITUTE(U4426,"$","")))</f>
        <v>95.81</v>
      </c>
      <c r="W4426" s="1">
        <v>81.725930000000005</v>
      </c>
      <c r="X4426" s="1">
        <f>IF(LEN(TRIM(W4426&amp;""))=0, "", VALUE(SUBSTITUTE(W4426,"$","")))</f>
        <v>81.725930000000005</v>
      </c>
      <c r="Y4426" s="5" t="s">
        <v>1269</v>
      </c>
      <c r="Z4426" s="4" cm="1">
        <f t="array" ref="Z4426">IF(
    LEN(TRIM(Y4426&amp;""))=0,
        IF(AND(ISNUMBER(net_sales_clean), ISNUMBER(profit_clean)),
            net_sales_clean - profit_clean,
            ""
        ),
    VALUE(SUBSTITUTE(Y4426,"$",""))
)</f>
        <v>48.8172973990849</v>
      </c>
      <c r="AA4426" s="5" t="s">
        <v>1268</v>
      </c>
      <c r="AB4426" s="4" cm="1">
        <f t="array" ref="AB4426">IF(
    LEN(TRIM(AA4426&amp;""))=0,
        IF(AND(ISNUMBER(net_sales_clean), ISNUMBER(cost_clean)),
            net_sales_clean - cost_clean,
            ""
        ),
    VALUE(SUBSTITUTE(AA4426,"$",""))
)</f>
        <v>32.908632600914999</v>
      </c>
      <c r="AC4426">
        <v>4</v>
      </c>
      <c r="AD4426">
        <f>IF(LEN(TRIM(AC4426&amp;""))=0, "", VALUE(AC4426))</f>
        <v>4</v>
      </c>
      <c r="AE4426">
        <v>1</v>
      </c>
      <c r="AF4426">
        <f>IF(LEN(TRIM(AE4426&amp;""))=0, "", VALUE(AE4426))</f>
        <v>1</v>
      </c>
      <c r="AG4426">
        <v>0</v>
      </c>
      <c r="AH4426">
        <f>IF(
    OR(U4426&lt;0, W4426&lt;0, Y4426&lt;0, AA4426&lt;0),
        1,
        IF(LEN(TRIM(AG4426&amp;""))=0, "", AG4426)
)</f>
        <v>0</v>
      </c>
      <c r="AI4426" t="str">
        <f>IF(
    COUNT(Q4426,V4426,X4426,Z4426,AB4426)=0,
        "Not Usable",
    IF(
        COUNT(Q4426,V4426,X4426,Z4426,AB4426)&lt;5,
            "Incomplete",
            IF(
                MIN(Q4426,V4426,X4426,Z4426,AB4426)=0,
                    "Incomplete",
                    "Complete"
            )
    )
)</f>
        <v>Complete</v>
      </c>
    </row>
    <row r="4427" spans="1:35" x14ac:dyDescent="0.3">
      <c r="A4427">
        <v>33137</v>
      </c>
      <c r="B4427" s="6">
        <v>45806.314363425925</v>
      </c>
      <c r="C4427" s="3">
        <f>INT(B4427)</f>
        <v>45806</v>
      </c>
      <c r="D4427" s="2">
        <f>MOD(B4427,1)</f>
        <v>0.31436342592496658</v>
      </c>
      <c r="E4427">
        <v>46</v>
      </c>
      <c r="F4427" t="s">
        <v>15</v>
      </c>
      <c r="G4427" t="str">
        <f xml:space="preserve"> PROPER(TRIM(CLEAN(SUBSTITUTE(F4427,CHAR(160)," "))))</f>
        <v>West</v>
      </c>
      <c r="H4427" t="s">
        <v>11</v>
      </c>
      <c r="I4427" t="str">
        <f>PROPER(TRIM(CLEAN((SUBSTITUTE(H4427,"-"," ")))))</f>
        <v>Online</v>
      </c>
      <c r="J4427">
        <v>25306</v>
      </c>
      <c r="K4427" t="s">
        <v>14</v>
      </c>
      <c r="L4427" t="str">
        <f xml:space="preserve"> PROPER(TRIM(CLEAN(SUBSTITUTE(K4427,CHAR(160)," "))))</f>
        <v>Consumer</v>
      </c>
      <c r="M4427" t="s">
        <v>19</v>
      </c>
      <c r="N4427" t="str">
        <f xml:space="preserve"> PROPER(TRIM(CLEAN(SUBSTITUTE(M4427,CHAR(160)," "))))</f>
        <v>Apparel</v>
      </c>
      <c r="O4427" t="s">
        <v>18</v>
      </c>
      <c r="P4427" t="str">
        <f>IF(LEN(TRIM(Table1[[#This Row],[subcategory]]&amp;""))=0,"Unknown", PROPER(TRIM(Table1[[#This Row],[subcategory]])))</f>
        <v>Men</v>
      </c>
      <c r="Q4427">
        <v>32.32</v>
      </c>
      <c r="R4427" s="1">
        <f>IF(LEN(TRIM(Q4427&amp;""))=0, "", VALUE(SUBSTITUTE(Q4427,"$","")))</f>
        <v>32.32</v>
      </c>
      <c r="S4427">
        <v>4</v>
      </c>
      <c r="T4427">
        <f>IF(LEN(TRIM(S4427&amp;""))=0, "", VALUE(S4427))</f>
        <v>4</v>
      </c>
      <c r="U4427">
        <v>-129.28</v>
      </c>
      <c r="V4427" s="1">
        <f>IF(LEN(TRIM(U4427&amp;""))=0, "", VALUE(SUBSTITUTE(U4427,"$","")))</f>
        <v>-129.28</v>
      </c>
      <c r="W4427" s="1">
        <v>-117.51552</v>
      </c>
      <c r="X4427" s="1">
        <f>IF(LEN(TRIM(W4427&amp;""))=0, "", VALUE(SUBSTITUTE(W4427,"$","")))</f>
        <v>-117.51552</v>
      </c>
      <c r="Y4427">
        <v>-80.8392749759699</v>
      </c>
      <c r="Z4427" s="1" cm="1">
        <f t="array" ref="Z4427">IF(
    LEN(TRIM(Y4427&amp;""))=0,
        IF(AND(ISNUMBER(net_sales_clean), ISNUMBER(profit_clean)),
            net_sales_clean - profit_clean,
            ""
        ),
    VALUE(SUBSTITUTE(Y4427,"$",""))
)</f>
        <v>-80.8392749759699</v>
      </c>
      <c r="AA4427">
        <v>-36.676245024030003</v>
      </c>
      <c r="AB4427" s="1" cm="1">
        <f t="array" ref="AB4427">IF(
    LEN(TRIM(AA4427&amp;""))=0,
        IF(AND(ISNUMBER(net_sales_clean), ISNUMBER(cost_clean)),
            net_sales_clean - cost_clean,
            ""
        ),
    VALUE(SUBSTITUTE(AA4427,"$",""))
)</f>
        <v>-36.676245024030003</v>
      </c>
      <c r="AC4427">
        <v>0</v>
      </c>
      <c r="AD4427">
        <f>IF(LEN(TRIM(AC4427&amp;""))=0, "", VALUE(AC4427))</f>
        <v>0</v>
      </c>
      <c r="AE4427">
        <v>2</v>
      </c>
      <c r="AF4427">
        <f>IF(LEN(TRIM(AE4427&amp;""))=0, "", VALUE(AE4427))</f>
        <v>2</v>
      </c>
      <c r="AG4427">
        <v>0</v>
      </c>
      <c r="AH4427">
        <f>IF(
    OR(U4427&lt;0, W4427&lt;0, Y4427&lt;0, AA4427&lt;0),
        1,
        IF(LEN(TRIM(AG4427&amp;""))=0, "", AG4427)
)</f>
        <v>1</v>
      </c>
      <c r="AI4427" t="str">
        <f>IF(
    COUNT(Q4427,V4427,X4427,Z4427,AB4427)=0,
        "Not Usable",
    IF(
        COUNT(Q4427,V4427,X4427,Z4427,AB4427)&lt;5,
            "Incomplete",
            IF(
                MIN(Q4427,V4427,X4427,Z4427,AB4427)=0,
                    "Incomplete",
                    "Complete"
            )
    )
)</f>
        <v>Complete</v>
      </c>
    </row>
    <row r="4428" spans="1:35" x14ac:dyDescent="0.3">
      <c r="A4428">
        <v>3837</v>
      </c>
      <c r="B4428" s="6">
        <v>45833.777418981481</v>
      </c>
      <c r="C4428" s="3">
        <f>INT(B4428)</f>
        <v>45833</v>
      </c>
      <c r="D4428" s="2">
        <f>MOD(B4428,1)</f>
        <v>0.77741898148087785</v>
      </c>
      <c r="E4428">
        <v>39</v>
      </c>
      <c r="F4428" t="s">
        <v>4</v>
      </c>
      <c r="G4428" t="str">
        <f xml:space="preserve"> PROPER(TRIM(CLEAN(SUBSTITUTE(F4428,CHAR(160)," "))))</f>
        <v>South</v>
      </c>
      <c r="H4428" t="s">
        <v>11</v>
      </c>
      <c r="I4428" t="str">
        <f>PROPER(TRIM(CLEAN((SUBSTITUTE(H4428,"-"," ")))))</f>
        <v>Online</v>
      </c>
      <c r="J4428">
        <v>14546</v>
      </c>
      <c r="K4428" t="s">
        <v>2</v>
      </c>
      <c r="L4428" t="str">
        <f xml:space="preserve"> PROPER(TRIM(CLEAN(SUBSTITUTE(K4428,CHAR(160)," "))))</f>
        <v>Home Office</v>
      </c>
      <c r="M4428" t="s">
        <v>9</v>
      </c>
      <c r="N4428" t="str">
        <f xml:space="preserve"> PROPER(TRIM(CLEAN(SUBSTITUTE(M4428,CHAR(160)," "))))</f>
        <v>Home</v>
      </c>
      <c r="O4428" t="s">
        <v>38</v>
      </c>
      <c r="P4428" t="str">
        <f>IF(LEN(TRIM(Table1[[#This Row],[subcategory]]&amp;""))=0,"Unknown", PROPER(TRIM(Table1[[#This Row],[subcategory]])))</f>
        <v>Kitchen</v>
      </c>
      <c r="Q4428">
        <v>34.83</v>
      </c>
      <c r="R4428" s="1">
        <f>IF(LEN(TRIM(Q4428&amp;""))=0, "", VALUE(SUBSTITUTE(Q4428,"$","")))</f>
        <v>34.83</v>
      </c>
      <c r="S4428">
        <v>1</v>
      </c>
      <c r="T4428">
        <f>IF(LEN(TRIM(S4428&amp;""))=0, "", VALUE(S4428))</f>
        <v>1</v>
      </c>
      <c r="U4428">
        <v>34.83</v>
      </c>
      <c r="V4428" s="1">
        <f>IF(LEN(TRIM(U4428&amp;""))=0, "", VALUE(SUBSTITUTE(U4428,"$","")))</f>
        <v>34.83</v>
      </c>
      <c r="W4428" s="1">
        <v>26.71461</v>
      </c>
      <c r="X4428" s="1">
        <f>IF(LEN(TRIM(W4428&amp;""))=0, "", VALUE(SUBSTITUTE(W4428,"$","")))</f>
        <v>26.71461</v>
      </c>
      <c r="Y4428" s="5" t="s">
        <v>1267</v>
      </c>
      <c r="Z4428" s="4" cm="1">
        <f t="array" ref="Z4428">IF(
    LEN(TRIM(Y4428&amp;""))=0,
        IF(AND(ISNUMBER(net_sales_clean), ISNUMBER(profit_clean)),
            net_sales_clean - profit_clean,
            ""
        ),
    VALUE(SUBSTITUTE(Y4428,"$",""))
)</f>
        <v>22.607346124443598</v>
      </c>
      <c r="AA4428" s="5" t="s">
        <v>1266</v>
      </c>
      <c r="AB4428" s="4" cm="1">
        <f t="array" ref="AB4428">IF(
    LEN(TRIM(AA4428&amp;""))=0,
        IF(AND(ISNUMBER(net_sales_clean), ISNUMBER(cost_clean)),
            net_sales_clean - cost_clean,
            ""
        ),
    VALUE(SUBSTITUTE(AA4428,"$",""))
)</f>
        <v>4.1072638755563604</v>
      </c>
      <c r="AC4428">
        <v>6</v>
      </c>
      <c r="AD4428">
        <f>IF(LEN(TRIM(AC4428&amp;""))=0, "", VALUE(AC4428))</f>
        <v>6</v>
      </c>
      <c r="AE4428">
        <v>5</v>
      </c>
      <c r="AF4428">
        <f>IF(LEN(TRIM(AE4428&amp;""))=0, "", VALUE(AE4428))</f>
        <v>5</v>
      </c>
      <c r="AG4428">
        <v>0</v>
      </c>
      <c r="AH4428">
        <f>IF(
    OR(U4428&lt;0, W4428&lt;0, Y4428&lt;0, AA4428&lt;0),
        1,
        IF(LEN(TRIM(AG4428&amp;""))=0, "", AG4428)
)</f>
        <v>0</v>
      </c>
      <c r="AI4428" t="str">
        <f>IF(
    COUNT(Q4428,V4428,X4428,Z4428,AB4428)=0,
        "Not Usable",
    IF(
        COUNT(Q4428,V4428,X4428,Z4428,AB4428)&lt;5,
            "Incomplete",
            IF(
                MIN(Q4428,V4428,X4428,Z4428,AB4428)=0,
                    "Incomplete",
                    "Complete"
            )
    )
)</f>
        <v>Complete</v>
      </c>
    </row>
    <row r="4429" spans="1:35" x14ac:dyDescent="0.3">
      <c r="A4429">
        <v>11083</v>
      </c>
      <c r="B4429" s="6">
        <v>45482.373449074075</v>
      </c>
      <c r="C4429" s="3">
        <f>INT(B4429)</f>
        <v>45482</v>
      </c>
      <c r="D4429" s="2">
        <f>MOD(B4429,1)</f>
        <v>0.37344907407532446</v>
      </c>
      <c r="E4429">
        <v>32</v>
      </c>
      <c r="F4429" t="s">
        <v>33</v>
      </c>
      <c r="G4429" t="str">
        <f xml:space="preserve"> PROPER(TRIM(CLEAN(SUBSTITUTE(F4429,CHAR(160)," "))))</f>
        <v>South</v>
      </c>
      <c r="H4429" t="s">
        <v>3</v>
      </c>
      <c r="I4429" t="str">
        <f>PROPER(TRIM(CLEAN((SUBSTITUTE(H4429,"-"," ")))))</f>
        <v>Phone</v>
      </c>
      <c r="J4429">
        <v>7985</v>
      </c>
      <c r="K4429" t="s">
        <v>14</v>
      </c>
      <c r="L4429" t="str">
        <f xml:space="preserve"> PROPER(TRIM(CLEAN(SUBSTITUTE(K4429,CHAR(160)," "))))</f>
        <v>Consumer</v>
      </c>
      <c r="M4429" t="s">
        <v>16</v>
      </c>
      <c r="N4429" t="str">
        <f xml:space="preserve"> PROPER(TRIM(CLEAN(SUBSTITUTE(M4429,CHAR(160)," "))))</f>
        <v>Grocery</v>
      </c>
      <c r="O4429" t="s">
        <v>37</v>
      </c>
      <c r="P4429" t="str">
        <f>IF(LEN(TRIM(Table1[[#This Row],[subcategory]]&amp;""))=0,"Unknown", PROPER(TRIM(Table1[[#This Row],[subcategory]])))</f>
        <v>Produce</v>
      </c>
      <c r="Q4429">
        <v>52.97</v>
      </c>
      <c r="R4429" s="1">
        <f>IF(LEN(TRIM(Q4429&amp;""))=0, "", VALUE(SUBSTITUTE(Q4429,"$","")))</f>
        <v>52.97</v>
      </c>
      <c r="S4429">
        <v>4</v>
      </c>
      <c r="T4429">
        <f>IF(LEN(TRIM(S4429&amp;""))=0, "", VALUE(S4429))</f>
        <v>4</v>
      </c>
      <c r="U4429">
        <v>211.88</v>
      </c>
      <c r="V4429" s="1">
        <f>IF(LEN(TRIM(U4429&amp;""))=0, "", VALUE(SUBSTITUTE(U4429,"$","")))</f>
        <v>211.88</v>
      </c>
      <c r="W4429" s="1">
        <v>202.55727999999999</v>
      </c>
      <c r="X4429" s="1">
        <f>IF(LEN(TRIM(W4429&amp;""))=0, "", VALUE(SUBSTITUTE(W4429,"$","")))</f>
        <v>202.55727999999999</v>
      </c>
      <c r="Y4429" s="5" t="s">
        <v>1265</v>
      </c>
      <c r="Z4429" s="4" cm="1">
        <f t="array" ref="Z4429">IF(
    LEN(TRIM(Y4429&amp;""))=0,
        IF(AND(ISNUMBER(net_sales_clean), ISNUMBER(profit_clean)),
            net_sales_clean - profit_clean,
            ""
        ),
    VALUE(SUBSTITUTE(Y4429,"$",""))
)</f>
        <v>159.70984068268299</v>
      </c>
      <c r="AA4429">
        <v>42.847439317316201</v>
      </c>
      <c r="AB4429" s="1" cm="1">
        <f t="array" ref="AB4429">IF(
    LEN(TRIM(AA4429&amp;""))=0,
        IF(AND(ISNUMBER(net_sales_clean), ISNUMBER(cost_clean)),
            net_sales_clean - cost_clean,
            ""
        ),
    VALUE(SUBSTITUTE(AA4429,"$",""))
)</f>
        <v>42.847439317316201</v>
      </c>
      <c r="AC4429">
        <v>2</v>
      </c>
      <c r="AD4429">
        <f>IF(LEN(TRIM(AC4429&amp;""))=0, "", VALUE(AC4429))</f>
        <v>2</v>
      </c>
      <c r="AE4429">
        <v>5</v>
      </c>
      <c r="AF4429">
        <f>IF(LEN(TRIM(AE4429&amp;""))=0, "", VALUE(AE4429))</f>
        <v>5</v>
      </c>
      <c r="AG4429">
        <v>0</v>
      </c>
      <c r="AH4429">
        <f>IF(
    OR(U4429&lt;0, W4429&lt;0, Y4429&lt;0, AA4429&lt;0),
        1,
        IF(LEN(TRIM(AG4429&amp;""))=0, "", AG4429)
)</f>
        <v>0</v>
      </c>
      <c r="AI4429" t="str">
        <f>IF(
    COUNT(Q4429,V4429,X4429,Z4429,AB4429)=0,
        "Not Usable",
    IF(
        COUNT(Q4429,V4429,X4429,Z4429,AB4429)&lt;5,
            "Incomplete",
            IF(
                MIN(Q4429,V4429,X4429,Z4429,AB4429)=0,
                    "Incomplete",
                    "Complete"
            )
    )
)</f>
        <v>Complete</v>
      </c>
    </row>
    <row r="4430" spans="1:35" x14ac:dyDescent="0.3">
      <c r="A4430">
        <v>43018</v>
      </c>
      <c r="B4430" s="6">
        <v>45097.152268518519</v>
      </c>
      <c r="C4430" s="3">
        <f>INT(B4430)</f>
        <v>45097</v>
      </c>
      <c r="D4430" s="2">
        <f>MOD(B4430,1)</f>
        <v>0.15226851851912215</v>
      </c>
      <c r="E4430">
        <v>67</v>
      </c>
      <c r="F4430" t="s">
        <v>21</v>
      </c>
      <c r="G4430" t="str">
        <f xml:space="preserve"> PROPER(TRIM(CLEAN(SUBSTITUTE(F4430,CHAR(160)," "))))</f>
        <v>Midwest</v>
      </c>
      <c r="H4430" t="s">
        <v>30</v>
      </c>
      <c r="I4430" t="str">
        <f>PROPER(TRIM(CLEAN((SUBSTITUTE(H4430,"-"," ")))))</f>
        <v>Mobile App</v>
      </c>
      <c r="J4430">
        <v>12393</v>
      </c>
      <c r="K4430" t="s">
        <v>2</v>
      </c>
      <c r="L4430" t="str">
        <f xml:space="preserve"> PROPER(TRIM(CLEAN(SUBSTITUTE(K4430,CHAR(160)," "))))</f>
        <v>Home Office</v>
      </c>
      <c r="M4430" t="s">
        <v>9</v>
      </c>
      <c r="N4430" t="str">
        <f xml:space="preserve"> PROPER(TRIM(CLEAN(SUBSTITUTE(M4430,CHAR(160)," "))))</f>
        <v>Home</v>
      </c>
      <c r="O4430" t="s">
        <v>12</v>
      </c>
      <c r="P4430" t="str">
        <f>IF(LEN(TRIM(Table1[[#This Row],[subcategory]]&amp;""))=0,"Unknown", PROPER(TRIM(Table1[[#This Row],[subcategory]])))</f>
        <v>Decor</v>
      </c>
      <c r="Q4430">
        <v>78.260000000000005</v>
      </c>
      <c r="R4430" s="1">
        <f>IF(LEN(TRIM(Q4430&amp;""))=0, "", VALUE(SUBSTITUTE(Q4430,"$","")))</f>
        <v>78.260000000000005</v>
      </c>
      <c r="S4430">
        <v>5</v>
      </c>
      <c r="T4430">
        <f>IF(LEN(TRIM(S4430&amp;""))=0, "", VALUE(S4430))</f>
        <v>5</v>
      </c>
      <c r="U4430">
        <v>391.3</v>
      </c>
      <c r="V4430" s="1">
        <f>IF(LEN(TRIM(U4430&amp;""))=0, "", VALUE(SUBSTITUTE(U4430,"$","")))</f>
        <v>391.3</v>
      </c>
      <c r="W4430" s="1">
        <v>305.6053</v>
      </c>
      <c r="X4430" s="1">
        <f>IF(LEN(TRIM(W4430&amp;""))=0, "", VALUE(SUBSTITUTE(W4430,"$","")))</f>
        <v>305.6053</v>
      </c>
      <c r="Y4430" s="5" t="s">
        <v>1264</v>
      </c>
      <c r="Z4430" s="4" cm="1">
        <f t="array" ref="Z4430">IF(
    LEN(TRIM(Y4430&amp;""))=0,
        IF(AND(ISNUMBER(net_sales_clean), ISNUMBER(profit_clean)),
            net_sales_clean - profit_clean,
            ""
        ),
    VALUE(SUBSTITUTE(Y4430,"$",""))
)</f>
        <v>177.01294018998601</v>
      </c>
      <c r="AA4430" s="5" t="s">
        <v>1263</v>
      </c>
      <c r="AB4430" s="4" cm="1">
        <f t="array" ref="AB4430">IF(
    LEN(TRIM(AA4430&amp;""))=0,
        IF(AND(ISNUMBER(net_sales_clean), ISNUMBER(cost_clean)),
            net_sales_clean - cost_clean,
            ""
        ),
    VALUE(SUBSTITUTE(AA4430,"$",""))
)</f>
        <v>128.59235981001299</v>
      </c>
      <c r="AC4430">
        <v>5</v>
      </c>
      <c r="AD4430">
        <f>IF(LEN(TRIM(AC4430&amp;""))=0, "", VALUE(AC4430))</f>
        <v>5</v>
      </c>
      <c r="AE4430">
        <v>3</v>
      </c>
      <c r="AF4430">
        <f>IF(LEN(TRIM(AE4430&amp;""))=0, "", VALUE(AE4430))</f>
        <v>3</v>
      </c>
      <c r="AG4430">
        <v>0</v>
      </c>
      <c r="AH4430">
        <f>IF(
    OR(U4430&lt;0, W4430&lt;0, Y4430&lt;0, AA4430&lt;0),
        1,
        IF(LEN(TRIM(AG4430&amp;""))=0, "", AG4430)
)</f>
        <v>0</v>
      </c>
      <c r="AI4430" t="str">
        <f>IF(
    COUNT(Q4430,V4430,X4430,Z4430,AB4430)=0,
        "Not Usable",
    IF(
        COUNT(Q4430,V4430,X4430,Z4430,AB4430)&lt;5,
            "Incomplete",
            IF(
                MIN(Q4430,V4430,X4430,Z4430,AB4430)=0,
                    "Incomplete",
                    "Complete"
            )
    )
)</f>
        <v>Complete</v>
      </c>
    </row>
    <row r="4431" spans="1:35" x14ac:dyDescent="0.3">
      <c r="A4431">
        <v>56860</v>
      </c>
      <c r="B4431" s="6">
        <v>45348.615555555552</v>
      </c>
      <c r="C4431" s="3">
        <f>INT(B4431)</f>
        <v>45348</v>
      </c>
      <c r="D4431" s="2">
        <f>MOD(B4431,1)</f>
        <v>0.61555555555241881</v>
      </c>
      <c r="E4431">
        <v>28</v>
      </c>
      <c r="F4431" t="s">
        <v>13</v>
      </c>
      <c r="G4431" t="str">
        <f xml:space="preserve"> PROPER(TRIM(CLEAN(SUBSTITUTE(F4431,CHAR(160)," "))))</f>
        <v>Northeast</v>
      </c>
      <c r="H4431" t="s">
        <v>17</v>
      </c>
      <c r="I4431" t="str">
        <f>PROPER(TRIM(CLEAN((SUBSTITUTE(H4431,"-"," ")))))</f>
        <v>Online</v>
      </c>
      <c r="J4431">
        <v>20167</v>
      </c>
      <c r="K4431" t="s">
        <v>14</v>
      </c>
      <c r="L4431" t="str">
        <f xml:space="preserve"> PROPER(TRIM(CLEAN(SUBSTITUTE(K4431,CHAR(160)," "))))</f>
        <v>Consumer</v>
      </c>
      <c r="M4431" t="s">
        <v>9</v>
      </c>
      <c r="N4431" t="str">
        <f xml:space="preserve"> PROPER(TRIM(CLEAN(SUBSTITUTE(M4431,CHAR(160)," "))))</f>
        <v>Home</v>
      </c>
      <c r="O4431" t="s">
        <v>36</v>
      </c>
      <c r="P4431" t="str">
        <f>IF(LEN(TRIM(Table1[[#This Row],[subcategory]]&amp;""))=0,"Unknown", PROPER(TRIM(Table1[[#This Row],[subcategory]])))</f>
        <v>Bedding</v>
      </c>
      <c r="Q4431">
        <v>17.57</v>
      </c>
      <c r="R4431" s="1">
        <f>IF(LEN(TRIM(Q4431&amp;""))=0, "", VALUE(SUBSTITUTE(Q4431,"$","")))</f>
        <v>17.57</v>
      </c>
      <c r="S4431">
        <v>0</v>
      </c>
      <c r="T4431">
        <f>IF(LEN(TRIM(S4431&amp;""))=0, "", VALUE(S4431))</f>
        <v>0</v>
      </c>
      <c r="U4431">
        <v>0</v>
      </c>
      <c r="V4431" s="1">
        <f>IF(LEN(TRIM(U4431&amp;""))=0, "", VALUE(SUBSTITUTE(U4431,"$","")))</f>
        <v>0</v>
      </c>
      <c r="W4431" s="1">
        <v>0</v>
      </c>
      <c r="X4431" s="1">
        <f>IF(LEN(TRIM(W4431&amp;""))=0, "", VALUE(SUBSTITUTE(W4431,"$","")))</f>
        <v>0</v>
      </c>
      <c r="Y4431">
        <v>0</v>
      </c>
      <c r="Z4431" s="1" cm="1">
        <f t="array" ref="Z4431">IF(
    LEN(TRIM(Y4431&amp;""))=0,
        IF(AND(ISNUMBER(net_sales_clean), ISNUMBER(profit_clean)),
            net_sales_clean - profit_clean,
            ""
        ),
    VALUE(SUBSTITUTE(Y4431,"$",""))
)</f>
        <v>0</v>
      </c>
      <c r="AA4431">
        <v>0</v>
      </c>
      <c r="AB4431" s="1" cm="1">
        <f t="array" ref="AB4431">IF(
    LEN(TRIM(AA4431&amp;""))=0,
        IF(AND(ISNUMBER(net_sales_clean), ISNUMBER(cost_clean)),
            net_sales_clean - cost_clean,
            ""
        ),
    VALUE(SUBSTITUTE(AA4431,"$",""))
)</f>
        <v>0</v>
      </c>
      <c r="AC4431">
        <v>6</v>
      </c>
      <c r="AD4431">
        <f>IF(LEN(TRIM(AC4431&amp;""))=0, "", VALUE(AC4431))</f>
        <v>6</v>
      </c>
      <c r="AE4431">
        <v>5</v>
      </c>
      <c r="AF4431">
        <f>IF(LEN(TRIM(AE4431&amp;""))=0, "", VALUE(AE4431))</f>
        <v>5</v>
      </c>
      <c r="AG4431">
        <v>1</v>
      </c>
      <c r="AH4431">
        <f>IF(
    OR(U4431&lt;0, W4431&lt;0, Y4431&lt;0, AA4431&lt;0),
        1,
        IF(LEN(TRIM(AG4431&amp;""))=0, "", AG4431)
)</f>
        <v>1</v>
      </c>
      <c r="AI4431" t="str">
        <f>IF(
    COUNT(Q4431,V4431,X4431,Z4431,AB4431)=0,
        "Not Usable",
    IF(
        COUNT(Q4431,V4431,X4431,Z4431,AB4431)&lt;5,
            "Incomplete",
            IF(
                MIN(Q4431,V4431,X4431,Z4431,AB4431)=0,
                    "Incomplete",
                    "Complete"
            )
    )
)</f>
        <v>Incomplete</v>
      </c>
    </row>
    <row r="4432" spans="1:35" x14ac:dyDescent="0.3">
      <c r="A4432">
        <v>21128</v>
      </c>
      <c r="B4432" s="6">
        <v>45056.426296296297</v>
      </c>
      <c r="C4432" s="3">
        <f>INT(B4432)</f>
        <v>45056</v>
      </c>
      <c r="D4432" s="2">
        <f>MOD(B4432,1)</f>
        <v>0.42629629629664123</v>
      </c>
      <c r="E4432">
        <v>34</v>
      </c>
      <c r="F4432" t="s">
        <v>13</v>
      </c>
      <c r="G4432" t="str">
        <f xml:space="preserve"> PROPER(TRIM(CLEAN(SUBSTITUTE(F4432,CHAR(160)," "))))</f>
        <v>Northeast</v>
      </c>
      <c r="H4432" t="s">
        <v>27</v>
      </c>
      <c r="I4432" t="str">
        <f>PROPER(TRIM(CLEAN((SUBSTITUTE(H4432,"-"," ")))))</f>
        <v>In Store</v>
      </c>
      <c r="J4432">
        <v>14273</v>
      </c>
      <c r="K4432" t="s">
        <v>6</v>
      </c>
      <c r="L4432" t="str">
        <f xml:space="preserve"> PROPER(TRIM(CLEAN(SUBSTITUTE(K4432,CHAR(160)," "))))</f>
        <v>Corporate</v>
      </c>
      <c r="M4432" t="s">
        <v>19</v>
      </c>
      <c r="N4432" t="str">
        <f xml:space="preserve"> PROPER(TRIM(CLEAN(SUBSTITUTE(M4432,CHAR(160)," "))))</f>
        <v>Apparel</v>
      </c>
      <c r="O4432" t="s">
        <v>18</v>
      </c>
      <c r="P4432" t="str">
        <f>IF(LEN(TRIM(Table1[[#This Row],[subcategory]]&amp;""))=0,"Unknown", PROPER(TRIM(Table1[[#This Row],[subcategory]])))</f>
        <v>Men</v>
      </c>
      <c r="Q4432">
        <v>53.12</v>
      </c>
      <c r="R4432" s="1">
        <f>IF(LEN(TRIM(Q4432&amp;""))=0, "", VALUE(SUBSTITUTE(Q4432,"$","")))</f>
        <v>53.12</v>
      </c>
      <c r="S4432">
        <v>3</v>
      </c>
      <c r="T4432">
        <f>IF(LEN(TRIM(S4432&amp;""))=0, "", VALUE(S4432))</f>
        <v>3</v>
      </c>
      <c r="U4432" s="5" t="s">
        <v>1262</v>
      </c>
      <c r="V4432" s="4">
        <f>IF(LEN(TRIM(U4432&amp;""))=0, "", VALUE(SUBSTITUTE(U4432,"$","")))</f>
        <v>159.35999999999899</v>
      </c>
      <c r="W4432" s="4" t="s">
        <v>1261</v>
      </c>
      <c r="X4432" s="4">
        <f>IF(LEN(TRIM(W4432&amp;""))=0, "", VALUE(SUBSTITUTE(W4432,"$","")))</f>
        <v>136.89023999999901</v>
      </c>
      <c r="Y4432" s="5" t="s">
        <v>1260</v>
      </c>
      <c r="Z4432" s="4" cm="1">
        <f t="array" ref="Z4432">IF(
    LEN(TRIM(Y4432&amp;""))=0,
        IF(AND(ISNUMBER(net_sales_clean), ISNUMBER(profit_clean)),
            net_sales_clean - profit_clean,
            ""
        ),
    VALUE(SUBSTITUTE(Y4432,"$",""))
)</f>
        <v>108.039993236954</v>
      </c>
      <c r="AA4432" s="5" t="s">
        <v>1259</v>
      </c>
      <c r="AB4432" s="4" cm="1">
        <f t="array" ref="AB4432">IF(
    LEN(TRIM(AA4432&amp;""))=0,
        IF(AND(ISNUMBER(net_sales_clean), ISNUMBER(cost_clean)),
            net_sales_clean - cost_clean,
            ""
        ),
    VALUE(SUBSTITUTE(AA4432,"$",""))
)</f>
        <v>28.8502467630456</v>
      </c>
      <c r="AC4432">
        <v>5</v>
      </c>
      <c r="AD4432">
        <f>IF(LEN(TRIM(AC4432&amp;""))=0, "", VALUE(AC4432))</f>
        <v>5</v>
      </c>
      <c r="AE4432">
        <v>3</v>
      </c>
      <c r="AF4432">
        <f>IF(LEN(TRIM(AE4432&amp;""))=0, "", VALUE(AE4432))</f>
        <v>3</v>
      </c>
      <c r="AG4432">
        <v>0</v>
      </c>
      <c r="AH4432">
        <f>IF(
    OR(U4432&lt;0, W4432&lt;0, Y4432&lt;0, AA4432&lt;0),
        1,
        IF(LEN(TRIM(AG4432&amp;""))=0, "", AG4432)
)</f>
        <v>0</v>
      </c>
      <c r="AI4432" t="str">
        <f>IF(
    COUNT(Q4432,V4432,X4432,Z4432,AB4432)=0,
        "Not Usable",
    IF(
        COUNT(Q4432,V4432,X4432,Z4432,AB4432)&lt;5,
            "Incomplete",
            IF(
                MIN(Q4432,V4432,X4432,Z4432,AB4432)=0,
                    "Incomplete",
                    "Complete"
            )
    )
)</f>
        <v>Complete</v>
      </c>
    </row>
    <row r="4433" spans="1:35" x14ac:dyDescent="0.3">
      <c r="A4433">
        <v>148</v>
      </c>
      <c r="B4433" s="6">
        <v>45977.677557870367</v>
      </c>
      <c r="C4433" s="3">
        <f>INT(B4433)</f>
        <v>45977</v>
      </c>
      <c r="D4433" s="2">
        <f>MOD(B4433,1)</f>
        <v>0.67755787036730908</v>
      </c>
      <c r="E4433">
        <v>46</v>
      </c>
      <c r="F4433" t="s">
        <v>4</v>
      </c>
      <c r="G4433" t="str">
        <f xml:space="preserve"> PROPER(TRIM(CLEAN(SUBSTITUTE(F4433,CHAR(160)," "))))</f>
        <v>South</v>
      </c>
      <c r="H4433" t="s">
        <v>3</v>
      </c>
      <c r="I4433" t="str">
        <f>PROPER(TRIM(CLEAN((SUBSTITUTE(H4433,"-"," ")))))</f>
        <v>Phone</v>
      </c>
      <c r="J4433">
        <v>12618</v>
      </c>
      <c r="K4433" t="s">
        <v>2</v>
      </c>
      <c r="L4433" t="str">
        <f xml:space="preserve"> PROPER(TRIM(CLEAN(SUBSTITUTE(K4433,CHAR(160)," "))))</f>
        <v>Home Office</v>
      </c>
      <c r="M4433" t="s">
        <v>16</v>
      </c>
      <c r="N4433" t="str">
        <f xml:space="preserve"> PROPER(TRIM(CLEAN(SUBSTITUTE(M4433,CHAR(160)," "))))</f>
        <v>Grocery</v>
      </c>
      <c r="O4433" t="s">
        <v>24</v>
      </c>
      <c r="P4433" t="str">
        <f>IF(LEN(TRIM(Table1[[#This Row],[subcategory]]&amp;""))=0,"Unknown", PROPER(TRIM(Table1[[#This Row],[subcategory]])))</f>
        <v>Snacks</v>
      </c>
      <c r="Q4433">
        <v>53.56</v>
      </c>
      <c r="R4433" s="1">
        <f>IF(LEN(TRIM(Q4433&amp;""))=0, "", VALUE(SUBSTITUTE(Q4433,"$","")))</f>
        <v>53.56</v>
      </c>
      <c r="S4433">
        <v>2</v>
      </c>
      <c r="T4433">
        <f>IF(LEN(TRIM(S4433&amp;""))=0, "", VALUE(S4433))</f>
        <v>2</v>
      </c>
      <c r="U4433">
        <v>107.12</v>
      </c>
      <c r="V4433" s="1">
        <f>IF(LEN(TRIM(U4433&amp;""))=0, "", VALUE(SUBSTITUTE(U4433,"$","")))</f>
        <v>107.12</v>
      </c>
      <c r="W4433" s="1">
        <v>61.165520000000001</v>
      </c>
      <c r="X4433" s="1">
        <f>IF(LEN(TRIM(W4433&amp;""))=0, "", VALUE(SUBSTITUTE(W4433,"$","")))</f>
        <v>61.165520000000001</v>
      </c>
      <c r="Y4433" s="5" t="s">
        <v>1258</v>
      </c>
      <c r="Z4433" s="4" cm="1">
        <f t="array" ref="Z4433">IF(
    LEN(TRIM(Y4433&amp;""))=0,
        IF(AND(ISNUMBER(net_sales_clean), ISNUMBER(profit_clean)),
            net_sales_clean - profit_clean,
            ""
        ),
    VALUE(SUBSTITUTE(Y4433,"$",""))
)</f>
        <v>43.244609971800998</v>
      </c>
      <c r="AA4433" s="5" t="s">
        <v>1257</v>
      </c>
      <c r="AB4433" s="4" cm="1">
        <f t="array" ref="AB4433">IF(
    LEN(TRIM(AA4433&amp;""))=0,
        IF(AND(ISNUMBER(net_sales_clean), ISNUMBER(cost_clean)),
            net_sales_clean - cost_clean,
            ""
        ),
    VALUE(SUBSTITUTE(AA4433,"$",""))
)</f>
        <v>17.9209100281989</v>
      </c>
      <c r="AC4433">
        <v>1</v>
      </c>
      <c r="AD4433">
        <f>IF(LEN(TRIM(AC4433&amp;""))=0, "", VALUE(AC4433))</f>
        <v>1</v>
      </c>
      <c r="AE4433">
        <v>3</v>
      </c>
      <c r="AF4433">
        <f>IF(LEN(TRIM(AE4433&amp;""))=0, "", VALUE(AE4433))</f>
        <v>3</v>
      </c>
      <c r="AG4433">
        <v>0</v>
      </c>
      <c r="AH4433">
        <f>IF(
    OR(U4433&lt;0, W4433&lt;0, Y4433&lt;0, AA4433&lt;0),
        1,
        IF(LEN(TRIM(AG4433&amp;""))=0, "", AG4433)
)</f>
        <v>0</v>
      </c>
      <c r="AI4433" t="str">
        <f>IF(
    COUNT(Q4433,V4433,X4433,Z4433,AB4433)=0,
        "Not Usable",
    IF(
        COUNT(Q4433,V4433,X4433,Z4433,AB4433)&lt;5,
            "Incomplete",
            IF(
                MIN(Q4433,V4433,X4433,Z4433,AB4433)=0,
                    "Incomplete",
                    "Complete"
            )
    )
)</f>
        <v>Complete</v>
      </c>
    </row>
    <row r="4434" spans="1:35" x14ac:dyDescent="0.3">
      <c r="A4434">
        <v>29097</v>
      </c>
      <c r="B4434" s="6">
        <v>45611.199687499997</v>
      </c>
      <c r="C4434" s="3">
        <f>INT(B4434)</f>
        <v>45611</v>
      </c>
      <c r="D4434" s="2">
        <f>MOD(B4434,1)</f>
        <v>0.19968749999679858</v>
      </c>
      <c r="E4434">
        <v>28</v>
      </c>
      <c r="F4434" t="s">
        <v>4</v>
      </c>
      <c r="G4434" t="str">
        <f xml:space="preserve"> PROPER(TRIM(CLEAN(SUBSTITUTE(F4434,CHAR(160)," "))))</f>
        <v>South</v>
      </c>
      <c r="H4434" t="s">
        <v>7</v>
      </c>
      <c r="I4434" t="str">
        <f>PROPER(TRIM(CLEAN((SUBSTITUTE(H4434,"-"," ")))))</f>
        <v>In Store</v>
      </c>
      <c r="J4434">
        <v>884</v>
      </c>
      <c r="K4434" t="s">
        <v>10</v>
      </c>
      <c r="L4434" t="str">
        <f xml:space="preserve"> PROPER(TRIM(CLEAN(SUBSTITUTE(K4434,CHAR(160)," "))))</f>
        <v>Consumer</v>
      </c>
      <c r="M4434" t="s">
        <v>1</v>
      </c>
      <c r="N4434" t="str">
        <f xml:space="preserve"> PROPER(TRIM(CLEAN(SUBSTITUTE(M4434,CHAR(160)," "))))</f>
        <v>Beauty</v>
      </c>
      <c r="O4434" t="s">
        <v>5</v>
      </c>
      <c r="P4434" t="str">
        <f>IF(LEN(TRIM(Table1[[#This Row],[subcategory]]&amp;""))=0,"Unknown", PROPER(TRIM(Table1[[#This Row],[subcategory]])))</f>
        <v>Haircare</v>
      </c>
      <c r="Q4434">
        <v>33.49</v>
      </c>
      <c r="R4434" s="1">
        <f>IF(LEN(TRIM(Q4434&amp;""))=0, "", VALUE(SUBSTITUTE(Q4434,"$","")))</f>
        <v>33.49</v>
      </c>
      <c r="S4434">
        <v>0</v>
      </c>
      <c r="T4434">
        <f>IF(LEN(TRIM(S4434&amp;""))=0, "", VALUE(S4434))</f>
        <v>0</v>
      </c>
      <c r="U4434">
        <v>0</v>
      </c>
      <c r="V4434" s="1">
        <f>IF(LEN(TRIM(U4434&amp;""))=0, "", VALUE(SUBSTITUTE(U4434,"$","")))</f>
        <v>0</v>
      </c>
      <c r="W4434" s="1">
        <v>0</v>
      </c>
      <c r="X4434" s="1">
        <f>IF(LEN(TRIM(W4434&amp;""))=0, "", VALUE(SUBSTITUTE(W4434,"$","")))</f>
        <v>0</v>
      </c>
      <c r="Y4434">
        <v>0</v>
      </c>
      <c r="Z4434" s="1" cm="1">
        <f t="array" ref="Z4434">IF(
    LEN(TRIM(Y4434&amp;""))=0,
        IF(AND(ISNUMBER(net_sales_clean), ISNUMBER(profit_clean)),
            net_sales_clean - profit_clean,
            ""
        ),
    VALUE(SUBSTITUTE(Y4434,"$",""))
)</f>
        <v>0</v>
      </c>
      <c r="AA4434">
        <v>0</v>
      </c>
      <c r="AB4434" s="1" cm="1">
        <f t="array" ref="AB4434">IF(
    LEN(TRIM(AA4434&amp;""))=0,
        IF(AND(ISNUMBER(net_sales_clean), ISNUMBER(cost_clean)),
            net_sales_clean - cost_clean,
            ""
        ),
    VALUE(SUBSTITUTE(AA4434,"$",""))
)</f>
        <v>0</v>
      </c>
      <c r="AC4434">
        <v>4</v>
      </c>
      <c r="AD4434">
        <f>IF(LEN(TRIM(AC4434&amp;""))=0, "", VALUE(AC4434))</f>
        <v>4</v>
      </c>
      <c r="AE4434">
        <v>3</v>
      </c>
      <c r="AF4434">
        <f>IF(LEN(TRIM(AE4434&amp;""))=0, "", VALUE(AE4434))</f>
        <v>3</v>
      </c>
      <c r="AG4434">
        <v>0</v>
      </c>
      <c r="AH4434">
        <f>IF(
    OR(U4434&lt;0, W4434&lt;0, Y4434&lt;0, AA4434&lt;0),
        1,
        IF(LEN(TRIM(AG4434&amp;""))=0, "", AG4434)
)</f>
        <v>0</v>
      </c>
      <c r="AI4434" t="str">
        <f>IF(
    COUNT(Q4434,V4434,X4434,Z4434,AB4434)=0,
        "Not Usable",
    IF(
        COUNT(Q4434,V4434,X4434,Z4434,AB4434)&lt;5,
            "Incomplete",
            IF(
                MIN(Q4434,V4434,X4434,Z4434,AB4434)=0,
                    "Incomplete",
                    "Complete"
            )
    )
)</f>
        <v>Incomplete</v>
      </c>
    </row>
    <row r="4435" spans="1:35" x14ac:dyDescent="0.3">
      <c r="A4435">
        <v>11525</v>
      </c>
      <c r="B4435" s="6">
        <v>45507.828449074077</v>
      </c>
      <c r="C4435" s="3">
        <f>INT(B4435)</f>
        <v>45507</v>
      </c>
      <c r="D4435" s="2">
        <f>MOD(B4435,1)</f>
        <v>0.82844907407707069</v>
      </c>
      <c r="E4435">
        <v>67</v>
      </c>
      <c r="F4435" t="s">
        <v>21</v>
      </c>
      <c r="G4435" t="str">
        <f xml:space="preserve"> PROPER(TRIM(CLEAN(SUBSTITUTE(F4435,CHAR(160)," "))))</f>
        <v>Midwest</v>
      </c>
      <c r="H4435" t="s">
        <v>11</v>
      </c>
      <c r="I4435" t="str">
        <f>PROPER(TRIM(CLEAN((SUBSTITUTE(H4435,"-"," ")))))</f>
        <v>Online</v>
      </c>
      <c r="J4435">
        <v>14942</v>
      </c>
      <c r="K4435" t="s">
        <v>14</v>
      </c>
      <c r="L4435" t="str">
        <f xml:space="preserve"> PROPER(TRIM(CLEAN(SUBSTITUTE(K4435,CHAR(160)," "))))</f>
        <v>Consumer</v>
      </c>
      <c r="M4435" t="s">
        <v>16</v>
      </c>
      <c r="N4435" t="str">
        <f xml:space="preserve"> PROPER(TRIM(CLEAN(SUBSTITUTE(M4435,CHAR(160)," "))))</f>
        <v>Grocery</v>
      </c>
      <c r="O4435" t="s">
        <v>28</v>
      </c>
      <c r="P4435" t="str">
        <f>IF(LEN(TRIM(Table1[[#This Row],[subcategory]]&amp;""))=0,"Unknown", PROPER(TRIM(Table1[[#This Row],[subcategory]])))</f>
        <v>Pantry</v>
      </c>
      <c r="Q4435">
        <v>21.63</v>
      </c>
      <c r="R4435" s="1">
        <f>IF(LEN(TRIM(Q4435&amp;""))=0, "", VALUE(SUBSTITUTE(Q4435,"$","")))</f>
        <v>21.63</v>
      </c>
      <c r="S4435">
        <v>4</v>
      </c>
      <c r="T4435">
        <f>IF(LEN(TRIM(S4435&amp;""))=0, "", VALUE(S4435))</f>
        <v>4</v>
      </c>
      <c r="U4435">
        <v>-86.52</v>
      </c>
      <c r="V4435" s="1">
        <f>IF(LEN(TRIM(U4435&amp;""))=0, "", VALUE(SUBSTITUTE(U4435,"$","")))</f>
        <v>-86.52</v>
      </c>
      <c r="W4435" s="1">
        <v>-76.137599999999907</v>
      </c>
      <c r="X4435" s="1">
        <f>IF(LEN(TRIM(W4435&amp;""))=0, "", VALUE(SUBSTITUTE(W4435,"$","")))</f>
        <v>-76.137599999999907</v>
      </c>
      <c r="Y4435">
        <v>-63.2539223722721</v>
      </c>
      <c r="Z4435" s="1" cm="1">
        <f t="array" ref="Z4435">IF(
    LEN(TRIM(Y4435&amp;""))=0,
        IF(AND(ISNUMBER(net_sales_clean), ISNUMBER(profit_clean)),
            net_sales_clean - profit_clean,
            ""
        ),
    VALUE(SUBSTITUTE(Y4435,"$",""))
)</f>
        <v>-63.2539223722721</v>
      </c>
      <c r="AA4435">
        <v>-12.883677627727799</v>
      </c>
      <c r="AB4435" s="1" cm="1">
        <f t="array" ref="AB4435">IF(
    LEN(TRIM(AA4435&amp;""))=0,
        IF(AND(ISNUMBER(net_sales_clean), ISNUMBER(cost_clean)),
            net_sales_clean - cost_clean,
            ""
        ),
    VALUE(SUBSTITUTE(AA4435,"$",""))
)</f>
        <v>-12.883677627727799</v>
      </c>
      <c r="AC4435">
        <v>1</v>
      </c>
      <c r="AD4435">
        <f>IF(LEN(TRIM(AC4435&amp;""))=0, "", VALUE(AC4435))</f>
        <v>1</v>
      </c>
      <c r="AE4435">
        <v>1</v>
      </c>
      <c r="AF4435">
        <f>IF(LEN(TRIM(AE4435&amp;""))=0, "", VALUE(AE4435))</f>
        <v>1</v>
      </c>
      <c r="AG4435">
        <v>0</v>
      </c>
      <c r="AH4435">
        <f>IF(
    OR(U4435&lt;0, W4435&lt;0, Y4435&lt;0, AA4435&lt;0),
        1,
        IF(LEN(TRIM(AG4435&amp;""))=0, "", AG4435)
)</f>
        <v>1</v>
      </c>
      <c r="AI4435" t="str">
        <f>IF(
    COUNT(Q4435,V4435,X4435,Z4435,AB4435)=0,
        "Not Usable",
    IF(
        COUNT(Q4435,V4435,X4435,Z4435,AB4435)&lt;5,
            "Incomplete",
            IF(
                MIN(Q4435,V4435,X4435,Z4435,AB4435)=0,
                    "Incomplete",
                    "Complete"
            )
    )
)</f>
        <v>Complete</v>
      </c>
    </row>
    <row r="4436" spans="1:35" x14ac:dyDescent="0.3">
      <c r="A4436">
        <v>58046</v>
      </c>
      <c r="B4436" s="6">
        <v>45627.294224537036</v>
      </c>
      <c r="C4436" s="3">
        <f>INT(B4436)</f>
        <v>45627</v>
      </c>
      <c r="D4436" s="2">
        <f>MOD(B4436,1)</f>
        <v>0.294224537035916</v>
      </c>
      <c r="E4436">
        <v>83</v>
      </c>
      <c r="F4436" t="s">
        <v>33</v>
      </c>
      <c r="G4436" t="str">
        <f xml:space="preserve"> PROPER(TRIM(CLEAN(SUBSTITUTE(F4436,CHAR(160)," "))))</f>
        <v>South</v>
      </c>
      <c r="H4436" t="s">
        <v>7</v>
      </c>
      <c r="I4436" t="str">
        <f>PROPER(TRIM(CLEAN((SUBSTITUTE(H4436,"-"," ")))))</f>
        <v>In Store</v>
      </c>
      <c r="J4436">
        <v>26383</v>
      </c>
      <c r="K4436" t="s">
        <v>6</v>
      </c>
      <c r="L4436" t="str">
        <f xml:space="preserve"> PROPER(TRIM(CLEAN(SUBSTITUTE(K4436,CHAR(160)," "))))</f>
        <v>Corporate</v>
      </c>
      <c r="M4436" t="s">
        <v>9</v>
      </c>
      <c r="N4436" t="str">
        <f xml:space="preserve"> PROPER(TRIM(CLEAN(SUBSTITUTE(M4436,CHAR(160)," "))))</f>
        <v>Home</v>
      </c>
      <c r="O4436" t="s">
        <v>36</v>
      </c>
      <c r="P4436" t="str">
        <f>IF(LEN(TRIM(Table1[[#This Row],[subcategory]]&amp;""))=0,"Unknown", PROPER(TRIM(Table1[[#This Row],[subcategory]])))</f>
        <v>Bedding</v>
      </c>
      <c r="Q4436">
        <v>54.03</v>
      </c>
      <c r="R4436" s="1">
        <f>IF(LEN(TRIM(Q4436&amp;""))=0, "", VALUE(SUBSTITUTE(Q4436,"$","")))</f>
        <v>54.03</v>
      </c>
      <c r="S4436">
        <v>6</v>
      </c>
      <c r="T4436">
        <f>IF(LEN(TRIM(S4436&amp;""))=0, "", VALUE(S4436))</f>
        <v>6</v>
      </c>
      <c r="U4436">
        <v>324.18</v>
      </c>
      <c r="V4436" s="1">
        <f>IF(LEN(TRIM(U4436&amp;""))=0, "", VALUE(SUBSTITUTE(U4436,"$","")))</f>
        <v>324.18</v>
      </c>
      <c r="W4436" s="4" t="s">
        <v>1256</v>
      </c>
      <c r="X4436" s="4">
        <f>IF(LEN(TRIM(W4436&amp;""))=0, "", VALUE(SUBSTITUTE(W4436,"$","")))</f>
        <v>175.05719999999999</v>
      </c>
      <c r="Y4436">
        <v>104.27880977464</v>
      </c>
      <c r="Z4436" s="1" cm="1">
        <f t="array" ref="Z4436">IF(
    LEN(TRIM(Y4436&amp;""))=0,
        IF(AND(ISNUMBER(net_sales_clean), ISNUMBER(profit_clean)),
            net_sales_clean - profit_clean,
            ""
        ),
    VALUE(SUBSTITUTE(Y4436,"$",""))
)</f>
        <v>104.27880977464</v>
      </c>
      <c r="AA4436" s="5" t="s">
        <v>1255</v>
      </c>
      <c r="AB4436" s="4" cm="1">
        <f t="array" ref="AB4436">IF(
    LEN(TRIM(AA4436&amp;""))=0,
        IF(AND(ISNUMBER(net_sales_clean), ISNUMBER(cost_clean)),
            net_sales_clean - cost_clean,
            ""
        ),
    VALUE(SUBSTITUTE(AA4436,"$",""))
)</f>
        <v>70.778390225359999</v>
      </c>
      <c r="AC4436">
        <v>2</v>
      </c>
      <c r="AD4436">
        <f>IF(LEN(TRIM(AC4436&amp;""))=0, "", VALUE(AC4436))</f>
        <v>2</v>
      </c>
      <c r="AE4436">
        <v>4</v>
      </c>
      <c r="AF4436">
        <f>IF(LEN(TRIM(AE4436&amp;""))=0, "", VALUE(AE4436))</f>
        <v>4</v>
      </c>
      <c r="AG4436">
        <v>0</v>
      </c>
      <c r="AH4436">
        <f>IF(
    OR(U4436&lt;0, W4436&lt;0, Y4436&lt;0, AA4436&lt;0),
        1,
        IF(LEN(TRIM(AG4436&amp;""))=0, "", AG4436)
)</f>
        <v>0</v>
      </c>
      <c r="AI4436" t="str">
        <f>IF(
    COUNT(Q4436,V4436,X4436,Z4436,AB4436)=0,
        "Not Usable",
    IF(
        COUNT(Q4436,V4436,X4436,Z4436,AB4436)&lt;5,
            "Incomplete",
            IF(
                MIN(Q4436,V4436,X4436,Z4436,AB4436)=0,
                    "Incomplete",
                    "Complete"
            )
    )
)</f>
        <v>Complete</v>
      </c>
    </row>
    <row r="4437" spans="1:35" x14ac:dyDescent="0.3">
      <c r="A4437">
        <v>7651</v>
      </c>
      <c r="B4437" s="6">
        <v>45573.686238425929</v>
      </c>
      <c r="C4437" s="3">
        <f>INT(B4437)</f>
        <v>45573</v>
      </c>
      <c r="D4437" s="2">
        <f>MOD(B4437,1)</f>
        <v>0.68623842592933215</v>
      </c>
      <c r="E4437">
        <v>47</v>
      </c>
      <c r="F4437" t="s">
        <v>13</v>
      </c>
      <c r="G4437" t="str">
        <f xml:space="preserve"> PROPER(TRIM(CLEAN(SUBSTITUTE(F4437,CHAR(160)," "))))</f>
        <v>Northeast</v>
      </c>
      <c r="H4437" t="s">
        <v>27</v>
      </c>
      <c r="I4437" t="str">
        <f>PROPER(TRIM(CLEAN((SUBSTITUTE(H4437,"-"," ")))))</f>
        <v>In Store</v>
      </c>
      <c r="J4437">
        <v>11768</v>
      </c>
      <c r="K4437" t="s">
        <v>2</v>
      </c>
      <c r="L4437" t="str">
        <f xml:space="preserve"> PROPER(TRIM(CLEAN(SUBSTITUTE(K4437,CHAR(160)," "))))</f>
        <v>Home Office</v>
      </c>
      <c r="M4437" t="s">
        <v>9</v>
      </c>
      <c r="N4437" t="str">
        <f xml:space="preserve"> PROPER(TRIM(CLEAN(SUBSTITUTE(M4437,CHAR(160)," "))))</f>
        <v>Home</v>
      </c>
      <c r="O4437" t="s">
        <v>38</v>
      </c>
      <c r="P4437" t="str">
        <f>IF(LEN(TRIM(Table1[[#This Row],[subcategory]]&amp;""))=0,"Unknown", PROPER(TRIM(Table1[[#This Row],[subcategory]])))</f>
        <v>Kitchen</v>
      </c>
      <c r="Q4437">
        <v>68.27</v>
      </c>
      <c r="R4437" s="1">
        <f>IF(LEN(TRIM(Q4437&amp;""))=0, "", VALUE(SUBSTITUTE(Q4437,"$","")))</f>
        <v>68.27</v>
      </c>
      <c r="S4437">
        <v>4</v>
      </c>
      <c r="T4437">
        <f>IF(LEN(TRIM(S4437&amp;""))=0, "", VALUE(S4437))</f>
        <v>4</v>
      </c>
      <c r="U4437">
        <v>273.08</v>
      </c>
      <c r="V4437" s="1">
        <f>IF(LEN(TRIM(U4437&amp;""))=0, "", VALUE(SUBSTITUTE(U4437,"$","")))</f>
        <v>273.08</v>
      </c>
      <c r="W4437" s="4" t="s">
        <v>1254</v>
      </c>
      <c r="X4437" s="4">
        <f>IF(LEN(TRIM(W4437&amp;""))=0, "", VALUE(SUBSTITUTE(W4437,"$","")))</f>
        <v>226.656399999999</v>
      </c>
      <c r="Y4437" s="5" t="s">
        <v>1253</v>
      </c>
      <c r="Z4437" s="4" cm="1">
        <f t="array" ref="Z4437">IF(
    LEN(TRIM(Y4437&amp;""))=0,
        IF(AND(ISNUMBER(net_sales_clean), ISNUMBER(profit_clean)),
            net_sales_clean - profit_clean,
            ""
        ),
    VALUE(SUBSTITUTE(Y4437,"$",""))
)</f>
        <v>148.88656214776501</v>
      </c>
      <c r="AA4437" s="5" t="s">
        <v>1252</v>
      </c>
      <c r="AB4437" s="4" cm="1">
        <f t="array" ref="AB4437">IF(
    LEN(TRIM(AA4437&amp;""))=0,
        IF(AND(ISNUMBER(net_sales_clean), ISNUMBER(cost_clean)),
            net_sales_clean - cost_clean,
            ""
        ),
    VALUE(SUBSTITUTE(AA4437,"$",""))
)</f>
        <v>77.769837852234105</v>
      </c>
      <c r="AC4437">
        <v>9</v>
      </c>
      <c r="AD4437">
        <f>IF(LEN(TRIM(AC4437&amp;""))=0, "", VALUE(AC4437))</f>
        <v>9</v>
      </c>
      <c r="AE4437">
        <v>3</v>
      </c>
      <c r="AF4437">
        <f>IF(LEN(TRIM(AE4437&amp;""))=0, "", VALUE(AE4437))</f>
        <v>3</v>
      </c>
      <c r="AG4437">
        <v>0</v>
      </c>
      <c r="AH4437">
        <f>IF(
    OR(U4437&lt;0, W4437&lt;0, Y4437&lt;0, AA4437&lt;0),
        1,
        IF(LEN(TRIM(AG4437&amp;""))=0, "", AG4437)
)</f>
        <v>0</v>
      </c>
      <c r="AI4437" t="str">
        <f>IF(
    COUNT(Q4437,V4437,X4437,Z4437,AB4437)=0,
        "Not Usable",
    IF(
        COUNT(Q4437,V4437,X4437,Z4437,AB4437)&lt;5,
            "Incomplete",
            IF(
                MIN(Q4437,V4437,X4437,Z4437,AB4437)=0,
                    "Incomplete",
                    "Complete"
            )
    )
)</f>
        <v>Complete</v>
      </c>
    </row>
    <row r="4438" spans="1:35" x14ac:dyDescent="0.3">
      <c r="A4438">
        <v>6430</v>
      </c>
      <c r="B4438" s="6">
        <v>44953.088773148149</v>
      </c>
      <c r="C4438" s="3">
        <f>INT(B4438)</f>
        <v>44953</v>
      </c>
      <c r="D4438" s="2">
        <f>MOD(B4438,1)</f>
        <v>8.8773148148902692E-2</v>
      </c>
      <c r="E4438">
        <v>67</v>
      </c>
      <c r="F4438" t="s">
        <v>21</v>
      </c>
      <c r="G4438" t="str">
        <f xml:space="preserve"> PROPER(TRIM(CLEAN(SUBSTITUTE(F4438,CHAR(160)," "))))</f>
        <v>Midwest</v>
      </c>
      <c r="H4438" t="s">
        <v>17</v>
      </c>
      <c r="I4438" t="str">
        <f>PROPER(TRIM(CLEAN((SUBSTITUTE(H4438,"-"," ")))))</f>
        <v>Online</v>
      </c>
      <c r="J4438">
        <v>5822</v>
      </c>
      <c r="K4438" t="s">
        <v>2</v>
      </c>
      <c r="L4438" t="str">
        <f xml:space="preserve"> PROPER(TRIM(CLEAN(SUBSTITUTE(K4438,CHAR(160)," "))))</f>
        <v>Home Office</v>
      </c>
      <c r="M4438" t="s">
        <v>1</v>
      </c>
      <c r="N4438" t="str">
        <f xml:space="preserve"> PROPER(TRIM(CLEAN(SUBSTITUTE(M4438,CHAR(160)," "))))</f>
        <v>Beauty</v>
      </c>
      <c r="O4438" t="s">
        <v>39</v>
      </c>
      <c r="P4438" t="str">
        <f>IF(LEN(TRIM(Table1[[#This Row],[subcategory]]&amp;""))=0,"Unknown", PROPER(TRIM(Table1[[#This Row],[subcategory]])))</f>
        <v>Fragrance</v>
      </c>
      <c r="Q4438">
        <v>143.46</v>
      </c>
      <c r="R4438" s="1">
        <f>IF(LEN(TRIM(Q4438&amp;""))=0, "", VALUE(SUBSTITUTE(Q4438,"$","")))</f>
        <v>143.46</v>
      </c>
      <c r="S4438">
        <v>3</v>
      </c>
      <c r="T4438">
        <f>IF(LEN(TRIM(S4438&amp;""))=0, "", VALUE(S4438))</f>
        <v>3</v>
      </c>
      <c r="U4438">
        <v>430.38</v>
      </c>
      <c r="V4438" s="1">
        <f>IF(LEN(TRIM(U4438&amp;""))=0, "", VALUE(SUBSTITUTE(U4438,"$","")))</f>
        <v>430.38</v>
      </c>
      <c r="W4438" s="4" t="s">
        <v>1251</v>
      </c>
      <c r="X4438" s="4">
        <f>IF(LEN(TRIM(W4438&amp;""))=0, "", VALUE(SUBSTITUTE(W4438,"$","")))</f>
        <v>305.13941999999997</v>
      </c>
      <c r="Y4438" s="5" t="s">
        <v>1250</v>
      </c>
      <c r="Z4438" s="4" cm="1">
        <f t="array" ref="Z4438">IF(
    LEN(TRIM(Y4438&amp;""))=0,
        IF(AND(ISNUMBER(net_sales_clean), ISNUMBER(profit_clean)),
            net_sales_clean - profit_clean,
            ""
        ),
    VALUE(SUBSTITUTE(Y4438,"$",""))
)</f>
        <v>246.47919551619901</v>
      </c>
      <c r="AA4438" s="5" t="s">
        <v>1249</v>
      </c>
      <c r="AB4438" s="4" cm="1">
        <f t="array" ref="AB4438">IF(
    LEN(TRIM(AA4438&amp;""))=0,
        IF(AND(ISNUMBER(net_sales_clean), ISNUMBER(cost_clean)),
            net_sales_clean - cost_clean,
            ""
        ),
    VALUE(SUBSTITUTE(AA4438,"$",""))
)</f>
        <v>58.660224483800498</v>
      </c>
      <c r="AC4438">
        <v>9</v>
      </c>
      <c r="AD4438">
        <f>IF(LEN(TRIM(AC4438&amp;""))=0, "", VALUE(AC4438))</f>
        <v>9</v>
      </c>
      <c r="AE4438">
        <v>5</v>
      </c>
      <c r="AF4438">
        <f>IF(LEN(TRIM(AE4438&amp;""))=0, "", VALUE(AE4438))</f>
        <v>5</v>
      </c>
      <c r="AG4438">
        <v>0</v>
      </c>
      <c r="AH4438">
        <f>IF(
    OR(U4438&lt;0, W4438&lt;0, Y4438&lt;0, AA4438&lt;0),
        1,
        IF(LEN(TRIM(AG4438&amp;""))=0, "", AG4438)
)</f>
        <v>0</v>
      </c>
      <c r="AI4438" t="str">
        <f>IF(
    COUNT(Q4438,V4438,X4438,Z4438,AB4438)=0,
        "Not Usable",
    IF(
        COUNT(Q4438,V4438,X4438,Z4438,AB4438)&lt;5,
            "Incomplete",
            IF(
                MIN(Q4438,V4438,X4438,Z4438,AB4438)=0,
                    "Incomplete",
                    "Complete"
            )
    )
)</f>
        <v>Complete</v>
      </c>
    </row>
    <row r="4439" spans="1:35" x14ac:dyDescent="0.3">
      <c r="A4439">
        <v>57114</v>
      </c>
      <c r="B4439" s="6">
        <v>45875.41951388889</v>
      </c>
      <c r="C4439" s="3">
        <f>INT(B4439)</f>
        <v>45875</v>
      </c>
      <c r="D4439" s="2">
        <f>MOD(B4439,1)</f>
        <v>0.41951388888992369</v>
      </c>
      <c r="E4439">
        <v>2</v>
      </c>
      <c r="F4439" t="s">
        <v>4</v>
      </c>
      <c r="G4439" t="str">
        <f xml:space="preserve"> PROPER(TRIM(CLEAN(SUBSTITUTE(F4439,CHAR(160)," "))))</f>
        <v>South</v>
      </c>
      <c r="H4439" t="s">
        <v>17</v>
      </c>
      <c r="I4439" t="str">
        <f>PROPER(TRIM(CLEAN((SUBSTITUTE(H4439,"-"," ")))))</f>
        <v>Online</v>
      </c>
      <c r="J4439">
        <v>10130</v>
      </c>
      <c r="K4439" t="s">
        <v>6</v>
      </c>
      <c r="L4439" t="str">
        <f xml:space="preserve"> PROPER(TRIM(CLEAN(SUBSTITUTE(K4439,CHAR(160)," "))))</f>
        <v>Corporate</v>
      </c>
      <c r="M4439" t="s">
        <v>19</v>
      </c>
      <c r="N4439" t="str">
        <f xml:space="preserve"> PROPER(TRIM(CLEAN(SUBSTITUTE(M4439,CHAR(160)," "))))</f>
        <v>Apparel</v>
      </c>
      <c r="O4439" t="s">
        <v>26</v>
      </c>
      <c r="P4439" t="str">
        <f>IF(LEN(TRIM(Table1[[#This Row],[subcategory]]&amp;""))=0,"Unknown", PROPER(TRIM(Table1[[#This Row],[subcategory]])))</f>
        <v>Kids</v>
      </c>
      <c r="Q4439">
        <v>79.819999999999993</v>
      </c>
      <c r="R4439" s="1">
        <f>IF(LEN(TRIM(Q4439&amp;""))=0, "", VALUE(SUBSTITUTE(Q4439,"$","")))</f>
        <v>79.819999999999993</v>
      </c>
      <c r="S4439">
        <v>0</v>
      </c>
      <c r="T4439">
        <f>IF(LEN(TRIM(S4439&amp;""))=0, "", VALUE(S4439))</f>
        <v>0</v>
      </c>
      <c r="U4439">
        <v>0</v>
      </c>
      <c r="V4439" s="1">
        <f>IF(LEN(TRIM(U4439&amp;""))=0, "", VALUE(SUBSTITUTE(U4439,"$","")))</f>
        <v>0</v>
      </c>
      <c r="W4439" s="1">
        <v>0</v>
      </c>
      <c r="X4439" s="1">
        <f>IF(LEN(TRIM(W4439&amp;""))=0, "", VALUE(SUBSTITUTE(W4439,"$","")))</f>
        <v>0</v>
      </c>
      <c r="Y4439">
        <v>0</v>
      </c>
      <c r="Z4439" s="1" cm="1">
        <f t="array" ref="Z4439">IF(
    LEN(TRIM(Y4439&amp;""))=0,
        IF(AND(ISNUMBER(net_sales_clean), ISNUMBER(profit_clean)),
            net_sales_clean - profit_clean,
            ""
        ),
    VALUE(SUBSTITUTE(Y4439,"$",""))
)</f>
        <v>0</v>
      </c>
      <c r="AA4439">
        <v>0</v>
      </c>
      <c r="AB4439" s="1" cm="1">
        <f t="array" ref="AB4439">IF(
    LEN(TRIM(AA4439&amp;""))=0,
        IF(AND(ISNUMBER(net_sales_clean), ISNUMBER(cost_clean)),
            net_sales_clean - cost_clean,
            ""
        ),
    VALUE(SUBSTITUTE(AA4439,"$",""))
)</f>
        <v>0</v>
      </c>
      <c r="AC4439">
        <v>5</v>
      </c>
      <c r="AD4439">
        <f>IF(LEN(TRIM(AC4439&amp;""))=0, "", VALUE(AC4439))</f>
        <v>5</v>
      </c>
      <c r="AE4439">
        <v>3</v>
      </c>
      <c r="AF4439">
        <f>IF(LEN(TRIM(AE4439&amp;""))=0, "", VALUE(AE4439))</f>
        <v>3</v>
      </c>
      <c r="AG4439">
        <v>0</v>
      </c>
      <c r="AH4439">
        <f>IF(
    OR(U4439&lt;0, W4439&lt;0, Y4439&lt;0, AA4439&lt;0),
        1,
        IF(LEN(TRIM(AG4439&amp;""))=0, "", AG4439)
)</f>
        <v>0</v>
      </c>
      <c r="AI4439" t="str">
        <f>IF(
    COUNT(Q4439,V4439,X4439,Z4439,AB4439)=0,
        "Not Usable",
    IF(
        COUNT(Q4439,V4439,X4439,Z4439,AB4439)&lt;5,
            "Incomplete",
            IF(
                MIN(Q4439,V4439,X4439,Z4439,AB4439)=0,
                    "Incomplete",
                    "Complete"
            )
    )
)</f>
        <v>Incomplete</v>
      </c>
    </row>
    <row r="4440" spans="1:35" x14ac:dyDescent="0.3">
      <c r="A4440">
        <v>31344</v>
      </c>
      <c r="B4440" s="6">
        <v>45162.114733796298</v>
      </c>
      <c r="C4440" s="3">
        <f>INT(B4440)</f>
        <v>45162</v>
      </c>
      <c r="D4440" s="2">
        <f>MOD(B4440,1)</f>
        <v>0.11473379629751435</v>
      </c>
      <c r="E4440">
        <v>53</v>
      </c>
      <c r="F4440" t="s">
        <v>15</v>
      </c>
      <c r="G4440" t="str">
        <f xml:space="preserve"> PROPER(TRIM(CLEAN(SUBSTITUTE(F4440,CHAR(160)," "))))</f>
        <v>West</v>
      </c>
      <c r="H4440" t="s">
        <v>17</v>
      </c>
      <c r="I4440" t="str">
        <f>PROPER(TRIM(CLEAN((SUBSTITUTE(H4440,"-"," ")))))</f>
        <v>Online</v>
      </c>
      <c r="J4440">
        <v>39</v>
      </c>
      <c r="K4440" t="s">
        <v>2</v>
      </c>
      <c r="L4440" t="str">
        <f xml:space="preserve"> PROPER(TRIM(CLEAN(SUBSTITUTE(K4440,CHAR(160)," "))))</f>
        <v>Home Office</v>
      </c>
      <c r="M4440" t="s">
        <v>16</v>
      </c>
      <c r="N4440" t="str">
        <f xml:space="preserve"> PROPER(TRIM(CLEAN(SUBSTITUTE(M4440,CHAR(160)," "))))</f>
        <v>Grocery</v>
      </c>
      <c r="O4440" t="s">
        <v>29</v>
      </c>
      <c r="P4440" t="str">
        <f>IF(LEN(TRIM(Table1[[#This Row],[subcategory]]&amp;""))=0,"Unknown", PROPER(TRIM(Table1[[#This Row],[subcategory]])))</f>
        <v>Beverages</v>
      </c>
      <c r="Q4440">
        <v>37.85</v>
      </c>
      <c r="R4440" s="1">
        <f>IF(LEN(TRIM(Q4440&amp;""))=0, "", VALUE(SUBSTITUTE(Q4440,"$","")))</f>
        <v>37.85</v>
      </c>
      <c r="S4440">
        <v>1</v>
      </c>
      <c r="T4440">
        <f>IF(LEN(TRIM(S4440&amp;""))=0, "", VALUE(S4440))</f>
        <v>1</v>
      </c>
      <c r="U4440">
        <v>37.85</v>
      </c>
      <c r="V4440" s="1">
        <f>IF(LEN(TRIM(U4440&amp;""))=0, "", VALUE(SUBSTITUTE(U4440,"$","")))</f>
        <v>37.85</v>
      </c>
      <c r="W4440" s="4" t="s">
        <v>1248</v>
      </c>
      <c r="X4440" s="4">
        <f>IF(LEN(TRIM(W4440&amp;""))=0, "", VALUE(SUBSTITUTE(W4440,"$","")))</f>
        <v>26.608550000000001</v>
      </c>
      <c r="Y4440" s="5" t="s">
        <v>1247</v>
      </c>
      <c r="Z4440" s="4" cm="1">
        <f t="array" ref="Z4440">IF(
    LEN(TRIM(Y4440&amp;""))=0,
        IF(AND(ISNUMBER(net_sales_clean), ISNUMBER(profit_clean)),
            net_sales_clean - profit_clean,
            ""
        ),
    VALUE(SUBSTITUTE(Y4440,"$",""))
)</f>
        <v>15.277900315551101</v>
      </c>
      <c r="AA4440" s="5" t="s">
        <v>1246</v>
      </c>
      <c r="AB4440" s="4" cm="1">
        <f t="array" ref="AB4440">IF(
    LEN(TRIM(AA4440&amp;""))=0,
        IF(AND(ISNUMBER(net_sales_clean), ISNUMBER(cost_clean)),
            net_sales_clean - cost_clean,
            ""
        ),
    VALUE(SUBSTITUTE(AA4440,"$",""))
)</f>
        <v>11.330649684448799</v>
      </c>
      <c r="AC4440">
        <v>1</v>
      </c>
      <c r="AD4440">
        <f>IF(LEN(TRIM(AC4440&amp;""))=0, "", VALUE(AC4440))</f>
        <v>1</v>
      </c>
      <c r="AE4440">
        <v>1</v>
      </c>
      <c r="AF4440">
        <f>IF(LEN(TRIM(AE4440&amp;""))=0, "", VALUE(AE4440))</f>
        <v>1</v>
      </c>
      <c r="AG4440">
        <v>0</v>
      </c>
      <c r="AH4440">
        <f>IF(
    OR(U4440&lt;0, W4440&lt;0, Y4440&lt;0, AA4440&lt;0),
        1,
        IF(LEN(TRIM(AG4440&amp;""))=0, "", AG4440)
)</f>
        <v>0</v>
      </c>
      <c r="AI4440" t="str">
        <f>IF(
    COUNT(Q4440,V4440,X4440,Z4440,AB4440)=0,
        "Not Usable",
    IF(
        COUNT(Q4440,V4440,X4440,Z4440,AB4440)&lt;5,
            "Incomplete",
            IF(
                MIN(Q4440,V4440,X4440,Z4440,AB4440)=0,
                    "Incomplete",
                    "Complete"
            )
    )
)</f>
        <v>Complete</v>
      </c>
    </row>
    <row r="4441" spans="1:35" x14ac:dyDescent="0.3">
      <c r="A4441">
        <v>22501</v>
      </c>
      <c r="B4441" s="6">
        <v>44951.605115740742</v>
      </c>
      <c r="C4441" s="3">
        <f>INT(B4441)</f>
        <v>44951</v>
      </c>
      <c r="D4441" s="2">
        <f>MOD(B4441,1)</f>
        <v>0.60511574074189411</v>
      </c>
      <c r="E4441">
        <v>43</v>
      </c>
      <c r="F4441" t="s">
        <v>15</v>
      </c>
      <c r="G4441" t="str">
        <f xml:space="preserve"> PROPER(TRIM(CLEAN(SUBSTITUTE(F4441,CHAR(160)," "))))</f>
        <v>West</v>
      </c>
      <c r="H4441" t="s">
        <v>17</v>
      </c>
      <c r="I4441" t="str">
        <f>PROPER(TRIM(CLEAN((SUBSTITUTE(H4441,"-"," ")))))</f>
        <v>Online</v>
      </c>
      <c r="J4441">
        <v>13426</v>
      </c>
      <c r="K4441" t="s">
        <v>2</v>
      </c>
      <c r="L4441" t="str">
        <f xml:space="preserve"> PROPER(TRIM(CLEAN(SUBSTITUTE(K4441,CHAR(160)," "))))</f>
        <v>Home Office</v>
      </c>
      <c r="M4441" t="s">
        <v>16</v>
      </c>
      <c r="N4441" t="str">
        <f xml:space="preserve"> PROPER(TRIM(CLEAN(SUBSTITUTE(M4441,CHAR(160)," "))))</f>
        <v>Grocery</v>
      </c>
      <c r="O4441" t="s">
        <v>37</v>
      </c>
      <c r="P4441" t="str">
        <f>IF(LEN(TRIM(Table1[[#This Row],[subcategory]]&amp;""))=0,"Unknown", PROPER(TRIM(Table1[[#This Row],[subcategory]])))</f>
        <v>Produce</v>
      </c>
      <c r="R4441" s="1" t="str">
        <f>IF(LEN(TRIM(Q4441&amp;""))=0, "", VALUE(SUBSTITUTE(Q4441,"$","")))</f>
        <v/>
      </c>
      <c r="T4441" t="str">
        <f>IF(LEN(TRIM(S4441&amp;""))=0, "", VALUE(S4441))</f>
        <v/>
      </c>
      <c r="V4441" s="1" t="str">
        <f>IF(LEN(TRIM(U4441&amp;""))=0, "", VALUE(SUBSTITUTE(U4441,"$","")))</f>
        <v/>
      </c>
      <c r="X4441" s="1" t="str">
        <f>IF(LEN(TRIM(W4441&amp;""))=0, "", VALUE(SUBSTITUTE(W4441,"$","")))</f>
        <v/>
      </c>
      <c r="Z4441" s="1" t="str" cm="1">
        <f t="array" ref="Z4441">IF(
    LEN(TRIM(Y4441&amp;""))=0,
        IF(AND(ISNUMBER(net_sales_clean), ISNUMBER(profit_clean)),
            net_sales_clean - profit_clean,
            ""
        ),
    VALUE(SUBSTITUTE(Y4441,"$",""))
)</f>
        <v/>
      </c>
      <c r="AB4441" s="1" t="str" cm="1">
        <f t="array" ref="AB4441">IF(
    LEN(TRIM(AA4441&amp;""))=0,
        IF(AND(ISNUMBER(net_sales_clean), ISNUMBER(cost_clean)),
            net_sales_clean - cost_clean,
            ""
        ),
    VALUE(SUBSTITUTE(AA4441,"$",""))
)</f>
        <v/>
      </c>
      <c r="AC4441">
        <v>3</v>
      </c>
      <c r="AD4441">
        <f>IF(LEN(TRIM(AC4441&amp;""))=0, "", VALUE(AC4441))</f>
        <v>3</v>
      </c>
      <c r="AE4441">
        <v>5</v>
      </c>
      <c r="AF4441">
        <f>IF(LEN(TRIM(AE4441&amp;""))=0, "", VALUE(AE4441))</f>
        <v>5</v>
      </c>
      <c r="AG4441">
        <v>0</v>
      </c>
      <c r="AH4441">
        <f>IF(
    OR(U4441&lt;0, W4441&lt;0, Y4441&lt;0, AA4441&lt;0),
        1,
        IF(LEN(TRIM(AG4441&amp;""))=0, "", AG4441)
)</f>
        <v>0</v>
      </c>
      <c r="AI4441" t="str">
        <f>IF(
    COUNT(Q4441,V4441,X4441,Z4441,AB4441)=0,
        "Not Usable",
    IF(
        COUNT(Q4441,V4441,X4441,Z4441,AB4441)&lt;5,
            "Incomplete",
            IF(
                MIN(Q4441,V4441,X4441,Z4441,AB4441)=0,
                    "Incomplete",
                    "Complete"
            )
    )
)</f>
        <v>Not Usable</v>
      </c>
    </row>
    <row r="4442" spans="1:35" x14ac:dyDescent="0.3">
      <c r="A4442">
        <v>56917</v>
      </c>
      <c r="B4442" s="6">
        <v>45560.720208333332</v>
      </c>
      <c r="C4442" s="3">
        <f>INT(B4442)</f>
        <v>45560</v>
      </c>
      <c r="D4442" s="2">
        <f>MOD(B4442,1)</f>
        <v>0.72020833333226619</v>
      </c>
      <c r="E4442">
        <v>36</v>
      </c>
      <c r="F4442" t="s">
        <v>33</v>
      </c>
      <c r="G4442" t="str">
        <f xml:space="preserve"> PROPER(TRIM(CLEAN(SUBSTITUTE(F4442,CHAR(160)," "))))</f>
        <v>South</v>
      </c>
      <c r="H4442" t="s">
        <v>17</v>
      </c>
      <c r="I4442" t="str">
        <f>PROPER(TRIM(CLEAN((SUBSTITUTE(H4442,"-"," ")))))</f>
        <v>Online</v>
      </c>
      <c r="J4442">
        <v>7923</v>
      </c>
      <c r="K4442" t="s">
        <v>14</v>
      </c>
      <c r="L4442" t="str">
        <f xml:space="preserve"> PROPER(TRIM(CLEAN(SUBSTITUTE(K4442,CHAR(160)," "))))</f>
        <v>Consumer</v>
      </c>
      <c r="M4442" t="s">
        <v>1</v>
      </c>
      <c r="N4442" t="str">
        <f xml:space="preserve"> PROPER(TRIM(CLEAN(SUBSTITUTE(M4442,CHAR(160)," "))))</f>
        <v>Beauty</v>
      </c>
      <c r="O4442" t="s">
        <v>5</v>
      </c>
      <c r="P4442" t="str">
        <f>IF(LEN(TRIM(Table1[[#This Row],[subcategory]]&amp;""))=0,"Unknown", PROPER(TRIM(Table1[[#This Row],[subcategory]])))</f>
        <v>Haircare</v>
      </c>
      <c r="Q4442">
        <v>62.72</v>
      </c>
      <c r="R4442" s="1">
        <f>IF(LEN(TRIM(Q4442&amp;""))=0, "", VALUE(SUBSTITUTE(Q4442,"$","")))</f>
        <v>62.72</v>
      </c>
      <c r="S4442">
        <v>1</v>
      </c>
      <c r="T4442">
        <f>IF(LEN(TRIM(S4442&amp;""))=0, "", VALUE(S4442))</f>
        <v>1</v>
      </c>
      <c r="U4442">
        <v>62.72</v>
      </c>
      <c r="V4442" s="1">
        <f>IF(LEN(TRIM(U4442&amp;""))=0, "", VALUE(SUBSTITUTE(U4442,"$","")))</f>
        <v>62.72</v>
      </c>
      <c r="W4442" s="1">
        <v>55.883519999999997</v>
      </c>
      <c r="X4442" s="1">
        <f>IF(LEN(TRIM(W4442&amp;""))=0, "", VALUE(SUBSTITUTE(W4442,"$","")))</f>
        <v>55.883519999999997</v>
      </c>
      <c r="Y4442" s="5" t="s">
        <v>1245</v>
      </c>
      <c r="Z4442" s="4" cm="1">
        <f t="array" ref="Z4442">IF(
    LEN(TRIM(Y4442&amp;""))=0,
        IF(AND(ISNUMBER(net_sales_clean), ISNUMBER(profit_clean)),
            net_sales_clean - profit_clean,
            ""
        ),
    VALUE(SUBSTITUTE(Y4442,"$",""))
)</f>
        <v>38.016321246325901</v>
      </c>
      <c r="AA4442" s="5" t="s">
        <v>1244</v>
      </c>
      <c r="AB4442" s="4" cm="1">
        <f t="array" ref="AB4442">IF(
    LEN(TRIM(AA4442&amp;""))=0,
        IF(AND(ISNUMBER(net_sales_clean), ISNUMBER(cost_clean)),
            net_sales_clean - cost_clean,
            ""
        ),
    VALUE(SUBSTITUTE(AA4442,"$",""))
)</f>
        <v>17.867198753674</v>
      </c>
      <c r="AC4442">
        <v>7</v>
      </c>
      <c r="AD4442">
        <f>IF(LEN(TRIM(AC4442&amp;""))=0, "", VALUE(AC4442))</f>
        <v>7</v>
      </c>
      <c r="AE4442">
        <v>1</v>
      </c>
      <c r="AF4442">
        <f>IF(LEN(TRIM(AE4442&amp;""))=0, "", VALUE(AE4442))</f>
        <v>1</v>
      </c>
      <c r="AG4442">
        <v>0</v>
      </c>
      <c r="AH4442">
        <f>IF(
    OR(U4442&lt;0, W4442&lt;0, Y4442&lt;0, AA4442&lt;0),
        1,
        IF(LEN(TRIM(AG4442&amp;""))=0, "", AG4442)
)</f>
        <v>0</v>
      </c>
      <c r="AI4442" t="str">
        <f>IF(
    COUNT(Q4442,V4442,X4442,Z4442,AB4442)=0,
        "Not Usable",
    IF(
        COUNT(Q4442,V4442,X4442,Z4442,AB4442)&lt;5,
            "Incomplete",
            IF(
                MIN(Q4442,V4442,X4442,Z4442,AB4442)=0,
                    "Incomplete",
                    "Complete"
            )
    )
)</f>
        <v>Complete</v>
      </c>
    </row>
    <row r="4443" spans="1:35" x14ac:dyDescent="0.3">
      <c r="A4443">
        <v>44249</v>
      </c>
      <c r="B4443" s="6">
        <v>44937.801030092596</v>
      </c>
      <c r="C4443" s="3">
        <f>INT(B4443)</f>
        <v>44937</v>
      </c>
      <c r="D4443" s="2">
        <f>MOD(B4443,1)</f>
        <v>0.80103009259619284</v>
      </c>
      <c r="E4443">
        <v>26</v>
      </c>
      <c r="F4443" t="s">
        <v>8</v>
      </c>
      <c r="G4443" t="str">
        <f xml:space="preserve"> PROPER(TRIM(CLEAN(SUBSTITUTE(F4443,CHAR(160)," "))))</f>
        <v>West</v>
      </c>
      <c r="H4443" t="s">
        <v>27</v>
      </c>
      <c r="I4443" t="str">
        <f>PROPER(TRIM(CLEAN((SUBSTITUTE(H4443,"-"," ")))))</f>
        <v>In Store</v>
      </c>
      <c r="J4443">
        <v>19845</v>
      </c>
      <c r="K4443" t="s">
        <v>6</v>
      </c>
      <c r="L4443" t="str">
        <f xml:space="preserve"> PROPER(TRIM(CLEAN(SUBSTITUTE(K4443,CHAR(160)," "))))</f>
        <v>Corporate</v>
      </c>
      <c r="M4443" t="s">
        <v>1</v>
      </c>
      <c r="N4443" t="str">
        <f xml:space="preserve"> PROPER(TRIM(CLEAN(SUBSTITUTE(M4443,CHAR(160)," "))))</f>
        <v>Beauty</v>
      </c>
      <c r="O4443" t="s">
        <v>31</v>
      </c>
      <c r="P4443" t="str">
        <f>IF(LEN(TRIM(Table1[[#This Row],[subcategory]]&amp;""))=0,"Unknown", PROPER(TRIM(Table1[[#This Row],[subcategory]])))</f>
        <v>Skincare</v>
      </c>
      <c r="Q4443">
        <v>91.67</v>
      </c>
      <c r="R4443" s="1">
        <f>IF(LEN(TRIM(Q4443&amp;""))=0, "", VALUE(SUBSTITUTE(Q4443,"$","")))</f>
        <v>91.67</v>
      </c>
      <c r="S4443">
        <v>4</v>
      </c>
      <c r="T4443">
        <f>IF(LEN(TRIM(S4443&amp;""))=0, "", VALUE(S4443))</f>
        <v>4</v>
      </c>
      <c r="U4443">
        <v>366.68</v>
      </c>
      <c r="V4443" s="1">
        <f>IF(LEN(TRIM(U4443&amp;""))=0, "", VALUE(SUBSTITUTE(U4443,"$","")))</f>
        <v>366.68</v>
      </c>
      <c r="W4443" s="1">
        <v>263.27623999999997</v>
      </c>
      <c r="X4443" s="1">
        <f>IF(LEN(TRIM(W4443&amp;""))=0, "", VALUE(SUBSTITUTE(W4443,"$","")))</f>
        <v>263.27623999999997</v>
      </c>
      <c r="Y4443" s="5" t="s">
        <v>1243</v>
      </c>
      <c r="Z4443" s="4" cm="1">
        <f t="array" ref="Z4443">IF(
    LEN(TRIM(Y4443&amp;""))=0,
        IF(AND(ISNUMBER(net_sales_clean), ISNUMBER(profit_clean)),
            net_sales_clean - profit_clean,
            ""
        ),
    VALUE(SUBSTITUTE(Y4443,"$",""))
)</f>
        <v>220.40479986931601</v>
      </c>
      <c r="AA4443" s="5" t="s">
        <v>1242</v>
      </c>
      <c r="AB4443" s="4" cm="1">
        <f t="array" ref="AB4443">IF(
    LEN(TRIM(AA4443&amp;""))=0,
        IF(AND(ISNUMBER(net_sales_clean), ISNUMBER(cost_clean)),
            net_sales_clean - cost_clean,
            ""
        ),
    VALUE(SUBSTITUTE(AA4443,"$",""))
)</f>
        <v>42.871440130683602</v>
      </c>
      <c r="AC4443">
        <v>9</v>
      </c>
      <c r="AD4443">
        <f>IF(LEN(TRIM(AC4443&amp;""))=0, "", VALUE(AC4443))</f>
        <v>9</v>
      </c>
      <c r="AE4443">
        <v>4</v>
      </c>
      <c r="AF4443">
        <f>IF(LEN(TRIM(AE4443&amp;""))=0, "", VALUE(AE4443))</f>
        <v>4</v>
      </c>
      <c r="AG4443">
        <v>0</v>
      </c>
      <c r="AH4443">
        <f>IF(
    OR(U4443&lt;0, W4443&lt;0, Y4443&lt;0, AA4443&lt;0),
        1,
        IF(LEN(TRIM(AG4443&amp;""))=0, "", AG4443)
)</f>
        <v>0</v>
      </c>
      <c r="AI4443" t="str">
        <f>IF(
    COUNT(Q4443,V4443,X4443,Z4443,AB4443)=0,
        "Not Usable",
    IF(
        COUNT(Q4443,V4443,X4443,Z4443,AB4443)&lt;5,
            "Incomplete",
            IF(
                MIN(Q4443,V4443,X4443,Z4443,AB4443)=0,
                    "Incomplete",
                    "Complete"
            )
    )
)</f>
        <v>Complete</v>
      </c>
    </row>
    <row r="4444" spans="1:35" x14ac:dyDescent="0.3">
      <c r="A4444">
        <v>49213</v>
      </c>
      <c r="B4444" s="6">
        <v>45784.315833333334</v>
      </c>
      <c r="C4444" s="3">
        <f>INT(B4444)</f>
        <v>45784</v>
      </c>
      <c r="D4444" s="2">
        <f>MOD(B4444,1)</f>
        <v>0.31583333333401242</v>
      </c>
      <c r="E4444">
        <v>78</v>
      </c>
      <c r="F4444" t="s">
        <v>4</v>
      </c>
      <c r="G4444" t="str">
        <f xml:space="preserve"> PROPER(TRIM(CLEAN(SUBSTITUTE(F4444,CHAR(160)," "))))</f>
        <v>South</v>
      </c>
      <c r="H4444" t="s">
        <v>17</v>
      </c>
      <c r="I4444" t="str">
        <f>PROPER(TRIM(CLEAN((SUBSTITUTE(H4444,"-"," ")))))</f>
        <v>Online</v>
      </c>
      <c r="J4444">
        <v>28050</v>
      </c>
      <c r="K4444" t="s">
        <v>6</v>
      </c>
      <c r="L4444" t="str">
        <f xml:space="preserve"> PROPER(TRIM(CLEAN(SUBSTITUTE(K4444,CHAR(160)," "))))</f>
        <v>Corporate</v>
      </c>
      <c r="M4444" t="s">
        <v>9</v>
      </c>
      <c r="N4444" t="str">
        <f xml:space="preserve"> PROPER(TRIM(CLEAN(SUBSTITUTE(M4444,CHAR(160)," "))))</f>
        <v>Home</v>
      </c>
      <c r="O4444" t="s">
        <v>36</v>
      </c>
      <c r="P4444" t="str">
        <f>IF(LEN(TRIM(Table1[[#This Row],[subcategory]]&amp;""))=0,"Unknown", PROPER(TRIM(Table1[[#This Row],[subcategory]])))</f>
        <v>Bedding</v>
      </c>
      <c r="Q4444">
        <v>158.18</v>
      </c>
      <c r="R4444" s="1">
        <f>IF(LEN(TRIM(Q4444&amp;""))=0, "", VALUE(SUBSTITUTE(Q4444,"$","")))</f>
        <v>158.18</v>
      </c>
      <c r="S4444">
        <v>3</v>
      </c>
      <c r="T4444">
        <f>IF(LEN(TRIM(S4444&amp;""))=0, "", VALUE(S4444))</f>
        <v>3</v>
      </c>
      <c r="U4444">
        <v>474.54</v>
      </c>
      <c r="V4444" s="1">
        <f>IF(LEN(TRIM(U4444&amp;""))=0, "", VALUE(SUBSTITUTE(U4444,"$","")))</f>
        <v>474.54</v>
      </c>
      <c r="X4444" s="1" t="str">
        <f>IF(LEN(TRIM(W4444&amp;""))=0, "", VALUE(SUBSTITUTE(W4444,"$","")))</f>
        <v/>
      </c>
      <c r="Z4444" s="1" t="str" cm="1">
        <f t="array" ref="Z4444">IF(
    LEN(TRIM(Y4444&amp;""))=0,
        IF(AND(ISNUMBER(net_sales_clean), ISNUMBER(profit_clean)),
            net_sales_clean - profit_clean,
            ""
        ),
    VALUE(SUBSTITUTE(Y4444,"$",""))
)</f>
        <v/>
      </c>
      <c r="AB4444" s="1" t="str" cm="1">
        <f t="array" ref="AB4444">IF(
    LEN(TRIM(AA4444&amp;""))=0,
        IF(AND(ISNUMBER(net_sales_clean), ISNUMBER(cost_clean)),
            net_sales_clean - cost_clean,
            ""
        ),
    VALUE(SUBSTITUTE(AA4444,"$",""))
)</f>
        <v/>
      </c>
      <c r="AC4444">
        <v>7</v>
      </c>
      <c r="AD4444">
        <f>IF(LEN(TRIM(AC4444&amp;""))=0, "", VALUE(AC4444))</f>
        <v>7</v>
      </c>
      <c r="AE4444">
        <v>1</v>
      </c>
      <c r="AF4444">
        <f>IF(LEN(TRIM(AE4444&amp;""))=0, "", VALUE(AE4444))</f>
        <v>1</v>
      </c>
      <c r="AG4444">
        <v>0</v>
      </c>
      <c r="AH4444">
        <f>IF(
    OR(U4444&lt;0, W4444&lt;0, Y4444&lt;0, AA4444&lt;0),
        1,
        IF(LEN(TRIM(AG4444&amp;""))=0, "", AG4444)
)</f>
        <v>0</v>
      </c>
      <c r="AI4444" t="str">
        <f>IF(
    COUNT(Q4444,V4444,X4444,Z4444,AB4444)=0,
        "Not Usable",
    IF(
        COUNT(Q4444,V4444,X4444,Z4444,AB4444)&lt;5,
            "Incomplete",
            IF(
                MIN(Q4444,V4444,X4444,Z4444,AB4444)=0,
                    "Incomplete",
                    "Complete"
            )
    )
)</f>
        <v>Incomplete</v>
      </c>
    </row>
    <row r="4445" spans="1:35" x14ac:dyDescent="0.3">
      <c r="A4445">
        <v>4816</v>
      </c>
      <c r="B4445" s="6">
        <v>45876.313171296293</v>
      </c>
      <c r="C4445" s="3">
        <f>INT(B4445)</f>
        <v>45876</v>
      </c>
      <c r="D4445" s="2">
        <f>MOD(B4445,1)</f>
        <v>0.31317129629314877</v>
      </c>
      <c r="E4445">
        <v>4</v>
      </c>
      <c r="F4445" t="s">
        <v>4</v>
      </c>
      <c r="G4445" t="str">
        <f xml:space="preserve"> PROPER(TRIM(CLEAN(SUBSTITUTE(F4445,CHAR(160)," "))))</f>
        <v>South</v>
      </c>
      <c r="H4445" t="s">
        <v>27</v>
      </c>
      <c r="I4445" t="str">
        <f>PROPER(TRIM(CLEAN((SUBSTITUTE(H4445,"-"," ")))))</f>
        <v>In Store</v>
      </c>
      <c r="J4445">
        <v>9647</v>
      </c>
      <c r="K4445" t="s">
        <v>2</v>
      </c>
      <c r="L4445" t="str">
        <f xml:space="preserve"> PROPER(TRIM(CLEAN(SUBSTITUTE(K4445,CHAR(160)," "))))</f>
        <v>Home Office</v>
      </c>
      <c r="M4445" t="s">
        <v>1</v>
      </c>
      <c r="N4445" t="str">
        <f xml:space="preserve"> PROPER(TRIM(CLEAN(SUBSTITUTE(M4445,CHAR(160)," "))))</f>
        <v>Beauty</v>
      </c>
      <c r="O4445" t="s">
        <v>5</v>
      </c>
      <c r="P4445" t="str">
        <f>IF(LEN(TRIM(Table1[[#This Row],[subcategory]]&amp;""))=0,"Unknown", PROPER(TRIM(Table1[[#This Row],[subcategory]])))</f>
        <v>Haircare</v>
      </c>
      <c r="Q4445">
        <v>17</v>
      </c>
      <c r="R4445" s="1">
        <f>IF(LEN(TRIM(Q4445&amp;""))=0, "", VALUE(SUBSTITUTE(Q4445,"$","")))</f>
        <v>17</v>
      </c>
      <c r="S4445">
        <v>2</v>
      </c>
      <c r="T4445">
        <f>IF(LEN(TRIM(S4445&amp;""))=0, "", VALUE(S4445))</f>
        <v>2</v>
      </c>
      <c r="U4445">
        <v>34</v>
      </c>
      <c r="V4445" s="1">
        <f>IF(LEN(TRIM(U4445&amp;""))=0, "", VALUE(SUBSTITUTE(U4445,"$","")))</f>
        <v>34</v>
      </c>
      <c r="W4445" s="1">
        <v>28.22</v>
      </c>
      <c r="X4445" s="1">
        <f>IF(LEN(TRIM(W4445&amp;""))=0, "", VALUE(SUBSTITUTE(W4445,"$","")))</f>
        <v>28.22</v>
      </c>
      <c r="Y4445" s="5" t="s">
        <v>1241</v>
      </c>
      <c r="Z4445" s="4" cm="1">
        <f t="array" ref="Z4445">IF(
    LEN(TRIM(Y4445&amp;""))=0,
        IF(AND(ISNUMBER(net_sales_clean), ISNUMBER(profit_clean)),
            net_sales_clean - profit_clean,
            ""
        ),
    VALUE(SUBSTITUTE(Y4445,"$",""))
)</f>
        <v>18.897703615973501</v>
      </c>
      <c r="AA4445" s="5" t="s">
        <v>1240</v>
      </c>
      <c r="AB4445" s="4" cm="1">
        <f t="array" ref="AB4445">IF(
    LEN(TRIM(AA4445&amp;""))=0,
        IF(AND(ISNUMBER(net_sales_clean), ISNUMBER(cost_clean)),
            net_sales_clean - cost_clean,
            ""
        ),
    VALUE(SUBSTITUTE(AA4445,"$",""))
)</f>
        <v>9.3222963840264796</v>
      </c>
      <c r="AC4445">
        <v>4</v>
      </c>
      <c r="AD4445">
        <f>IF(LEN(TRIM(AC4445&amp;""))=0, "", VALUE(AC4445))</f>
        <v>4</v>
      </c>
      <c r="AE4445">
        <v>2</v>
      </c>
      <c r="AF4445">
        <f>IF(LEN(TRIM(AE4445&amp;""))=0, "", VALUE(AE4445))</f>
        <v>2</v>
      </c>
      <c r="AG4445">
        <v>1</v>
      </c>
      <c r="AH4445">
        <f>IF(
    OR(U4445&lt;0, W4445&lt;0, Y4445&lt;0, AA4445&lt;0),
        1,
        IF(LEN(TRIM(AG4445&amp;""))=0, "", AG4445)
)</f>
        <v>1</v>
      </c>
      <c r="AI4445" t="str">
        <f>IF(
    COUNT(Q4445,V4445,X4445,Z4445,AB4445)=0,
        "Not Usable",
    IF(
        COUNT(Q4445,V4445,X4445,Z4445,AB4445)&lt;5,
            "Incomplete",
            IF(
                MIN(Q4445,V4445,X4445,Z4445,AB4445)=0,
                    "Incomplete",
                    "Complete"
            )
    )
)</f>
        <v>Complete</v>
      </c>
    </row>
    <row r="4446" spans="1:35" x14ac:dyDescent="0.3">
      <c r="A4446">
        <v>50290</v>
      </c>
      <c r="B4446" s="6">
        <v>45489.228344907409</v>
      </c>
      <c r="C4446" s="3">
        <f>INT(B4446)</f>
        <v>45489</v>
      </c>
      <c r="D4446" s="2">
        <f>MOD(B4446,1)</f>
        <v>0.22834490740933688</v>
      </c>
      <c r="E4446">
        <v>73</v>
      </c>
      <c r="F4446" t="s">
        <v>33</v>
      </c>
      <c r="G4446" t="str">
        <f xml:space="preserve"> PROPER(TRIM(CLEAN(SUBSTITUTE(F4446,CHAR(160)," "))))</f>
        <v>South</v>
      </c>
      <c r="H4446" t="s">
        <v>3</v>
      </c>
      <c r="I4446" t="str">
        <f>PROPER(TRIM(CLEAN((SUBSTITUTE(H4446,"-"," ")))))</f>
        <v>Phone</v>
      </c>
      <c r="J4446">
        <v>8918</v>
      </c>
      <c r="K4446" t="s">
        <v>14</v>
      </c>
      <c r="L4446" t="str">
        <f xml:space="preserve"> PROPER(TRIM(CLEAN(SUBSTITUTE(K4446,CHAR(160)," "))))</f>
        <v>Consumer</v>
      </c>
      <c r="M4446" t="s">
        <v>23</v>
      </c>
      <c r="N4446" t="str">
        <f xml:space="preserve"> PROPER(TRIM(CLEAN(SUBSTITUTE(M4446,CHAR(160)," "))))</f>
        <v>Electronics</v>
      </c>
      <c r="O4446" t="s">
        <v>25</v>
      </c>
      <c r="P4446" t="str">
        <f>IF(LEN(TRIM(Table1[[#This Row],[subcategory]]&amp;""))=0,"Unknown", PROPER(TRIM(Table1[[#This Row],[subcategory]])))</f>
        <v>Laptops</v>
      </c>
      <c r="Q4446">
        <v>243.07</v>
      </c>
      <c r="R4446" s="1">
        <f>IF(LEN(TRIM(Q4446&amp;""))=0, "", VALUE(SUBSTITUTE(Q4446,"$","")))</f>
        <v>243.07</v>
      </c>
      <c r="S4446">
        <v>1</v>
      </c>
      <c r="T4446">
        <f>IF(LEN(TRIM(S4446&amp;""))=0, "", VALUE(S4446))</f>
        <v>1</v>
      </c>
      <c r="U4446">
        <v>243.07</v>
      </c>
      <c r="V4446" s="1">
        <f>IF(LEN(TRIM(U4446&amp;""))=0, "", VALUE(SUBSTITUTE(U4446,"$","")))</f>
        <v>243.07</v>
      </c>
      <c r="W4446" s="1">
        <v>185.94855000000001</v>
      </c>
      <c r="X4446" s="1">
        <f>IF(LEN(TRIM(W4446&amp;""))=0, "", VALUE(SUBSTITUTE(W4446,"$","")))</f>
        <v>185.94855000000001</v>
      </c>
      <c r="Y4446" s="5" t="s">
        <v>1239</v>
      </c>
      <c r="Z4446" s="4" cm="1">
        <f t="array" ref="Z4446">IF(
    LEN(TRIM(Y4446&amp;""))=0,
        IF(AND(ISNUMBER(net_sales_clean), ISNUMBER(profit_clean)),
            net_sales_clean - profit_clean,
            ""
        ),
    VALUE(SUBSTITUTE(Y4446,"$",""))
)</f>
        <v>157.207397884627</v>
      </c>
      <c r="AA4446" s="5" t="s">
        <v>1238</v>
      </c>
      <c r="AB4446" s="4" cm="1">
        <f t="array" ref="AB4446">IF(
    LEN(TRIM(AA4446&amp;""))=0,
        IF(AND(ISNUMBER(net_sales_clean), ISNUMBER(cost_clean)),
            net_sales_clean - cost_clean,
            ""
        ),
    VALUE(SUBSTITUTE(AA4446,"$",""))
)</f>
        <v>28.741152115372898</v>
      </c>
      <c r="AC4446">
        <v>1</v>
      </c>
      <c r="AD4446">
        <f>IF(LEN(TRIM(AC4446&amp;""))=0, "", VALUE(AC4446))</f>
        <v>1</v>
      </c>
      <c r="AE4446">
        <v>1</v>
      </c>
      <c r="AF4446">
        <f>IF(LEN(TRIM(AE4446&amp;""))=0, "", VALUE(AE4446))</f>
        <v>1</v>
      </c>
      <c r="AG4446">
        <v>0</v>
      </c>
      <c r="AH4446">
        <f>IF(
    OR(U4446&lt;0, W4446&lt;0, Y4446&lt;0, AA4446&lt;0),
        1,
        IF(LEN(TRIM(AG4446&amp;""))=0, "", AG4446)
)</f>
        <v>0</v>
      </c>
      <c r="AI4446" t="str">
        <f>IF(
    COUNT(Q4446,V4446,X4446,Z4446,AB4446)=0,
        "Not Usable",
    IF(
        COUNT(Q4446,V4446,X4446,Z4446,AB4446)&lt;5,
            "Incomplete",
            IF(
                MIN(Q4446,V4446,X4446,Z4446,AB4446)=0,
                    "Incomplete",
                    "Complete"
            )
    )
)</f>
        <v>Complete</v>
      </c>
    </row>
    <row r="4447" spans="1:35" x14ac:dyDescent="0.3">
      <c r="A4447">
        <v>27977</v>
      </c>
      <c r="B4447" s="6">
        <v>45202.520590277774</v>
      </c>
      <c r="C4447" s="3">
        <f>INT(B4447)</f>
        <v>45202</v>
      </c>
      <c r="D4447" s="2">
        <f>MOD(B4447,1)</f>
        <v>0.52059027777431766</v>
      </c>
      <c r="E4447">
        <v>66</v>
      </c>
      <c r="F4447" t="s">
        <v>8</v>
      </c>
      <c r="G4447" t="str">
        <f xml:space="preserve"> PROPER(TRIM(CLEAN(SUBSTITUTE(F4447,CHAR(160)," "))))</f>
        <v>West</v>
      </c>
      <c r="H4447" t="s">
        <v>7</v>
      </c>
      <c r="I4447" t="str">
        <f>PROPER(TRIM(CLEAN((SUBSTITUTE(H4447,"-"," ")))))</f>
        <v>In Store</v>
      </c>
      <c r="J4447">
        <v>16798</v>
      </c>
      <c r="K4447" t="s">
        <v>6</v>
      </c>
      <c r="L4447" t="str">
        <f xml:space="preserve"> PROPER(TRIM(CLEAN(SUBSTITUTE(K4447,CHAR(160)," "))))</f>
        <v>Corporate</v>
      </c>
      <c r="M4447" t="s">
        <v>19</v>
      </c>
      <c r="N4447" t="str">
        <f xml:space="preserve"> PROPER(TRIM(CLEAN(SUBSTITUTE(M4447,CHAR(160)," "))))</f>
        <v>Apparel</v>
      </c>
      <c r="O4447" t="s">
        <v>41</v>
      </c>
      <c r="P4447" t="str">
        <f>IF(LEN(TRIM(Table1[[#This Row],[subcategory]]&amp;""))=0,"Unknown", PROPER(TRIM(Table1[[#This Row],[subcategory]])))</f>
        <v>Shoes</v>
      </c>
      <c r="Q4447">
        <v>26.76</v>
      </c>
      <c r="R4447" s="1">
        <f>IF(LEN(TRIM(Q4447&amp;""))=0, "", VALUE(SUBSTITUTE(Q4447,"$","")))</f>
        <v>26.76</v>
      </c>
      <c r="S4447">
        <v>3</v>
      </c>
      <c r="T4447">
        <f>IF(LEN(TRIM(S4447&amp;""))=0, "", VALUE(S4447))</f>
        <v>3</v>
      </c>
      <c r="U4447">
        <v>80.28</v>
      </c>
      <c r="V4447" s="1">
        <f>IF(LEN(TRIM(U4447&amp;""))=0, "", VALUE(SUBSTITUTE(U4447,"$","")))</f>
        <v>80.28</v>
      </c>
      <c r="W4447" s="1">
        <v>67.836600000000004</v>
      </c>
      <c r="X4447" s="1">
        <f>IF(LEN(TRIM(W4447&amp;""))=0, "", VALUE(SUBSTITUTE(W4447,"$","")))</f>
        <v>67.836600000000004</v>
      </c>
      <c r="Y4447">
        <v>47.773567588449303</v>
      </c>
      <c r="Z4447" s="1" cm="1">
        <f t="array" ref="Z4447">IF(
    LEN(TRIM(Y4447&amp;""))=0,
        IF(AND(ISNUMBER(net_sales_clean), ISNUMBER(profit_clean)),
            net_sales_clean - profit_clean,
            ""
        ),
    VALUE(SUBSTITUTE(Y4447,"$",""))
)</f>
        <v>47.773567588449303</v>
      </c>
      <c r="AA4447">
        <v>20.063032411550701</v>
      </c>
      <c r="AB4447" s="1" cm="1">
        <f t="array" ref="AB4447">IF(
    LEN(TRIM(AA4447&amp;""))=0,
        IF(AND(ISNUMBER(net_sales_clean), ISNUMBER(cost_clean)),
            net_sales_clean - cost_clean,
            ""
        ),
    VALUE(SUBSTITUTE(AA4447,"$",""))
)</f>
        <v>20.063032411550701</v>
      </c>
      <c r="AC4447">
        <v>2</v>
      </c>
      <c r="AD4447">
        <f>IF(LEN(TRIM(AC4447&amp;""))=0, "", VALUE(AC4447))</f>
        <v>2</v>
      </c>
      <c r="AE4447">
        <v>1</v>
      </c>
      <c r="AF4447">
        <f>IF(LEN(TRIM(AE4447&amp;""))=0, "", VALUE(AE4447))</f>
        <v>1</v>
      </c>
      <c r="AG4447">
        <v>0</v>
      </c>
      <c r="AH4447">
        <f>IF(
    OR(U4447&lt;0, W4447&lt;0, Y4447&lt;0, AA4447&lt;0),
        1,
        IF(LEN(TRIM(AG4447&amp;""))=0, "", AG4447)
)</f>
        <v>0</v>
      </c>
      <c r="AI4447" t="str">
        <f>IF(
    COUNT(Q4447,V4447,X4447,Z4447,AB4447)=0,
        "Not Usable",
    IF(
        COUNT(Q4447,V4447,X4447,Z4447,AB4447)&lt;5,
            "Incomplete",
            IF(
                MIN(Q4447,V4447,X4447,Z4447,AB4447)=0,
                    "Incomplete",
                    "Complete"
            )
    )
)</f>
        <v>Complete</v>
      </c>
    </row>
    <row r="4448" spans="1:35" x14ac:dyDescent="0.3">
      <c r="A4448">
        <v>43912</v>
      </c>
      <c r="B4448" s="6">
        <v>45971.358356481483</v>
      </c>
      <c r="C4448" s="3">
        <f>INT(B4448)</f>
        <v>45971</v>
      </c>
      <c r="D4448" s="2">
        <f>MOD(B4448,1)</f>
        <v>0.35835648148349719</v>
      </c>
      <c r="E4448">
        <v>28</v>
      </c>
      <c r="F4448" t="s">
        <v>4</v>
      </c>
      <c r="G4448" t="str">
        <f xml:space="preserve"> PROPER(TRIM(CLEAN(SUBSTITUTE(F4448,CHAR(160)," "))))</f>
        <v>South</v>
      </c>
      <c r="H4448" t="s">
        <v>3</v>
      </c>
      <c r="I4448" t="str">
        <f>PROPER(TRIM(CLEAN((SUBSTITUTE(H4448,"-"," ")))))</f>
        <v>Phone</v>
      </c>
      <c r="J4448">
        <v>21257</v>
      </c>
      <c r="K4448" t="s">
        <v>10</v>
      </c>
      <c r="L4448" t="str">
        <f xml:space="preserve"> PROPER(TRIM(CLEAN(SUBSTITUTE(K4448,CHAR(160)," "))))</f>
        <v>Consumer</v>
      </c>
      <c r="M4448" t="s">
        <v>19</v>
      </c>
      <c r="N4448" t="str">
        <f xml:space="preserve"> PROPER(TRIM(CLEAN(SUBSTITUTE(M4448,CHAR(160)," "))))</f>
        <v>Apparel</v>
      </c>
      <c r="O4448" t="s">
        <v>41</v>
      </c>
      <c r="P4448" t="str">
        <f>IF(LEN(TRIM(Table1[[#This Row],[subcategory]]&amp;""))=0,"Unknown", PROPER(TRIM(Table1[[#This Row],[subcategory]])))</f>
        <v>Shoes</v>
      </c>
      <c r="Q4448">
        <v>21.77</v>
      </c>
      <c r="R4448" s="1">
        <f>IF(LEN(TRIM(Q4448&amp;""))=0, "", VALUE(SUBSTITUTE(Q4448,"$","")))</f>
        <v>21.77</v>
      </c>
      <c r="S4448">
        <v>1</v>
      </c>
      <c r="T4448">
        <f>IF(LEN(TRIM(S4448&amp;""))=0, "", VALUE(S4448))</f>
        <v>1</v>
      </c>
      <c r="U4448">
        <v>21.77</v>
      </c>
      <c r="V4448" s="1">
        <f>IF(LEN(TRIM(U4448&amp;""))=0, "", VALUE(SUBSTITUTE(U4448,"$","")))</f>
        <v>21.77</v>
      </c>
      <c r="W4448" s="1">
        <v>16.04449</v>
      </c>
      <c r="X4448" s="1">
        <f>IF(LEN(TRIM(W4448&amp;""))=0, "", VALUE(SUBSTITUTE(W4448,"$","")))</f>
        <v>16.04449</v>
      </c>
      <c r="Y4448" s="5" t="s">
        <v>1237</v>
      </c>
      <c r="Z4448" s="4" cm="1">
        <f t="array" ref="Z4448">IF(
    LEN(TRIM(Y4448&amp;""))=0,
        IF(AND(ISNUMBER(net_sales_clean), ISNUMBER(profit_clean)),
            net_sales_clean - profit_clean,
            ""
        ),
    VALUE(SUBSTITUTE(Y4448,"$",""))
)</f>
        <v>9.3031621805164502</v>
      </c>
      <c r="AA4448" s="5" t="s">
        <v>1236</v>
      </c>
      <c r="AB4448" s="4" cm="1">
        <f t="array" ref="AB4448">IF(
    LEN(TRIM(AA4448&amp;""))=0,
        IF(AND(ISNUMBER(net_sales_clean), ISNUMBER(cost_clean)),
            net_sales_clean - cost_clean,
            ""
        ),
    VALUE(SUBSTITUTE(AA4448,"$",""))
)</f>
        <v>6.7413278194835398</v>
      </c>
      <c r="AC4448">
        <v>2</v>
      </c>
      <c r="AD4448">
        <f>IF(LEN(TRIM(AC4448&amp;""))=0, "", VALUE(AC4448))</f>
        <v>2</v>
      </c>
      <c r="AE4448">
        <v>5</v>
      </c>
      <c r="AF4448">
        <f>IF(LEN(TRIM(AE4448&amp;""))=0, "", VALUE(AE4448))</f>
        <v>5</v>
      </c>
      <c r="AG4448">
        <v>1</v>
      </c>
      <c r="AH4448">
        <f>IF(
    OR(U4448&lt;0, W4448&lt;0, Y4448&lt;0, AA4448&lt;0),
        1,
        IF(LEN(TRIM(AG4448&amp;""))=0, "", AG4448)
)</f>
        <v>1</v>
      </c>
      <c r="AI4448" t="str">
        <f>IF(
    COUNT(Q4448,V4448,X4448,Z4448,AB4448)=0,
        "Not Usable",
    IF(
        COUNT(Q4448,V4448,X4448,Z4448,AB4448)&lt;5,
            "Incomplete",
            IF(
                MIN(Q4448,V4448,X4448,Z4448,AB4448)=0,
                    "Incomplete",
                    "Complete"
            )
    )
)</f>
        <v>Complete</v>
      </c>
    </row>
    <row r="4449" spans="1:35" x14ac:dyDescent="0.3">
      <c r="A4449">
        <v>59195</v>
      </c>
      <c r="B4449" s="6">
        <v>45220.19332175926</v>
      </c>
      <c r="C4449" s="3">
        <f>INT(B4449)</f>
        <v>45220</v>
      </c>
      <c r="D4449" s="2">
        <f>MOD(B4449,1)</f>
        <v>0.19332175925956108</v>
      </c>
      <c r="E4449">
        <v>33</v>
      </c>
      <c r="F4449" t="s">
        <v>15</v>
      </c>
      <c r="G4449" t="str">
        <f xml:space="preserve"> PROPER(TRIM(CLEAN(SUBSTITUTE(F4449,CHAR(160)," "))))</f>
        <v>West</v>
      </c>
      <c r="H4449" t="s">
        <v>27</v>
      </c>
      <c r="I4449" t="str">
        <f>PROPER(TRIM(CLEAN((SUBSTITUTE(H4449,"-"," ")))))</f>
        <v>In Store</v>
      </c>
      <c r="J4449">
        <v>20367</v>
      </c>
      <c r="K4449" t="s">
        <v>14</v>
      </c>
      <c r="L4449" t="str">
        <f xml:space="preserve"> PROPER(TRIM(CLEAN(SUBSTITUTE(K4449,CHAR(160)," "))))</f>
        <v>Consumer</v>
      </c>
      <c r="M4449" t="s">
        <v>16</v>
      </c>
      <c r="N4449" t="str">
        <f xml:space="preserve"> PROPER(TRIM(CLEAN(SUBSTITUTE(M4449,CHAR(160)," "))))</f>
        <v>Grocery</v>
      </c>
      <c r="O4449" t="s">
        <v>29</v>
      </c>
      <c r="P4449" t="str">
        <f>IF(LEN(TRIM(Table1[[#This Row],[subcategory]]&amp;""))=0,"Unknown", PROPER(TRIM(Table1[[#This Row],[subcategory]])))</f>
        <v>Beverages</v>
      </c>
      <c r="Q4449">
        <v>57.62</v>
      </c>
      <c r="R4449" s="1">
        <f>IF(LEN(TRIM(Q4449&amp;""))=0, "", VALUE(SUBSTITUTE(Q4449,"$","")))</f>
        <v>57.62</v>
      </c>
      <c r="S4449">
        <v>2</v>
      </c>
      <c r="T4449">
        <f>IF(LEN(TRIM(S4449&amp;""))=0, "", VALUE(S4449))</f>
        <v>2</v>
      </c>
      <c r="U4449">
        <v>115.24</v>
      </c>
      <c r="V4449" s="1">
        <f>IF(LEN(TRIM(U4449&amp;""))=0, "", VALUE(SUBSTITUTE(U4449,"$","")))</f>
        <v>115.24</v>
      </c>
      <c r="X4449" s="1" t="str">
        <f>IF(LEN(TRIM(W4449&amp;""))=0, "", VALUE(SUBSTITUTE(W4449,"$","")))</f>
        <v/>
      </c>
      <c r="Z4449" s="1" t="str" cm="1">
        <f t="array" ref="Z4449">IF(
    LEN(TRIM(Y4449&amp;""))=0,
        IF(AND(ISNUMBER(net_sales_clean), ISNUMBER(profit_clean)),
            net_sales_clean - profit_clean,
            ""
        ),
    VALUE(SUBSTITUTE(Y4449,"$",""))
)</f>
        <v/>
      </c>
      <c r="AB4449" s="1" t="str" cm="1">
        <f t="array" ref="AB4449">IF(
    LEN(TRIM(AA4449&amp;""))=0,
        IF(AND(ISNUMBER(net_sales_clean), ISNUMBER(cost_clean)),
            net_sales_clean - cost_clean,
            ""
        ),
    VALUE(SUBSTITUTE(AA4449,"$",""))
)</f>
        <v/>
      </c>
      <c r="AC4449">
        <v>0</v>
      </c>
      <c r="AD4449">
        <f>IF(LEN(TRIM(AC4449&amp;""))=0, "", VALUE(AC4449))</f>
        <v>0</v>
      </c>
      <c r="AF4449" t="str">
        <f>IF(LEN(TRIM(AE4449&amp;""))=0, "", VALUE(AE4449))</f>
        <v/>
      </c>
      <c r="AG4449">
        <v>0</v>
      </c>
      <c r="AH4449">
        <f>IF(
    OR(U4449&lt;0, W4449&lt;0, Y4449&lt;0, AA4449&lt;0),
        1,
        IF(LEN(TRIM(AG4449&amp;""))=0, "", AG4449)
)</f>
        <v>0</v>
      </c>
      <c r="AI4449" t="str">
        <f>IF(
    COUNT(Q4449,V4449,X4449,Z4449,AB4449)=0,
        "Not Usable",
    IF(
        COUNT(Q4449,V4449,X4449,Z4449,AB4449)&lt;5,
            "Incomplete",
            IF(
                MIN(Q4449,V4449,X4449,Z4449,AB4449)=0,
                    "Incomplete",
                    "Complete"
            )
    )
)</f>
        <v>Incomplete</v>
      </c>
    </row>
    <row r="4450" spans="1:35" x14ac:dyDescent="0.3">
      <c r="A4450">
        <v>34304</v>
      </c>
      <c r="B4450" s="6">
        <v>44994.680405092593</v>
      </c>
      <c r="C4450" s="3">
        <f>INT(B4450)</f>
        <v>44994</v>
      </c>
      <c r="D4450" s="2">
        <f>MOD(B4450,1)</f>
        <v>0.68040509259299142</v>
      </c>
      <c r="E4450">
        <v>29</v>
      </c>
      <c r="F4450" t="s">
        <v>21</v>
      </c>
      <c r="G4450" t="str">
        <f xml:space="preserve"> PROPER(TRIM(CLEAN(SUBSTITUTE(F4450,CHAR(160)," "))))</f>
        <v>Midwest</v>
      </c>
      <c r="H4450" t="s">
        <v>17</v>
      </c>
      <c r="I4450" t="str">
        <f>PROPER(TRIM(CLEAN((SUBSTITUTE(H4450,"-"," ")))))</f>
        <v>Online</v>
      </c>
      <c r="J4450">
        <v>3898</v>
      </c>
      <c r="K4450" t="s">
        <v>6</v>
      </c>
      <c r="L4450" t="str">
        <f xml:space="preserve"> PROPER(TRIM(CLEAN(SUBSTITUTE(K4450,CHAR(160)," "))))</f>
        <v>Corporate</v>
      </c>
      <c r="M4450" t="s">
        <v>16</v>
      </c>
      <c r="N4450" t="str">
        <f xml:space="preserve"> PROPER(TRIM(CLEAN(SUBSTITUTE(M4450,CHAR(160)," "))))</f>
        <v>Grocery</v>
      </c>
      <c r="O4450" t="s">
        <v>29</v>
      </c>
      <c r="P4450" t="str">
        <f>IF(LEN(TRIM(Table1[[#This Row],[subcategory]]&amp;""))=0,"Unknown", PROPER(TRIM(Table1[[#This Row],[subcategory]])))</f>
        <v>Beverages</v>
      </c>
      <c r="Q4450">
        <v>38.71</v>
      </c>
      <c r="R4450" s="1">
        <f>IF(LEN(TRIM(Q4450&amp;""))=0, "", VALUE(SUBSTITUTE(Q4450,"$","")))</f>
        <v>38.71</v>
      </c>
      <c r="S4450">
        <v>1</v>
      </c>
      <c r="T4450">
        <f>IF(LEN(TRIM(S4450&amp;""))=0, "", VALUE(S4450))</f>
        <v>1</v>
      </c>
      <c r="U4450">
        <v>38.71</v>
      </c>
      <c r="V4450" s="1">
        <f>IF(LEN(TRIM(U4450&amp;""))=0, "", VALUE(SUBSTITUTE(U4450,"$","")))</f>
        <v>38.71</v>
      </c>
      <c r="W4450" s="1">
        <v>32.864789999999999</v>
      </c>
      <c r="X4450" s="1">
        <f>IF(LEN(TRIM(W4450&amp;""))=0, "", VALUE(SUBSTITUTE(W4450,"$","")))</f>
        <v>32.864789999999999</v>
      </c>
      <c r="Y4450" s="5" t="s">
        <v>1235</v>
      </c>
      <c r="Z4450" s="4" cm="1">
        <f t="array" ref="Z4450">IF(
    LEN(TRIM(Y4450&amp;""))=0,
        IF(AND(ISNUMBER(net_sales_clean), ISNUMBER(profit_clean)),
            net_sales_clean - profit_clean,
            ""
        ),
    VALUE(SUBSTITUTE(Y4450,"$",""))
)</f>
        <v>26.8247476999668</v>
      </c>
      <c r="AA4450" s="5" t="s">
        <v>1234</v>
      </c>
      <c r="AB4450" s="4" cm="1">
        <f t="array" ref="AB4450">IF(
    LEN(TRIM(AA4450&amp;""))=0,
        IF(AND(ISNUMBER(net_sales_clean), ISNUMBER(cost_clean)),
            net_sales_clean - cost_clean,
            ""
        ),
    VALUE(SUBSTITUTE(AA4450,"$",""))
)</f>
        <v>6.0400423000331802</v>
      </c>
      <c r="AC4450">
        <v>8</v>
      </c>
      <c r="AD4450">
        <f>IF(LEN(TRIM(AC4450&amp;""))=0, "", VALUE(AC4450))</f>
        <v>8</v>
      </c>
      <c r="AE4450">
        <v>1</v>
      </c>
      <c r="AF4450">
        <f>IF(LEN(TRIM(AE4450&amp;""))=0, "", VALUE(AE4450))</f>
        <v>1</v>
      </c>
      <c r="AG4450">
        <v>0</v>
      </c>
      <c r="AH4450">
        <f>IF(
    OR(U4450&lt;0, W4450&lt;0, Y4450&lt;0, AA4450&lt;0),
        1,
        IF(LEN(TRIM(AG4450&amp;""))=0, "", AG4450)
)</f>
        <v>0</v>
      </c>
      <c r="AI4450" t="str">
        <f>IF(
    COUNT(Q4450,V4450,X4450,Z4450,AB4450)=0,
        "Not Usable",
    IF(
        COUNT(Q4450,V4450,X4450,Z4450,AB4450)&lt;5,
            "Incomplete",
            IF(
                MIN(Q4450,V4450,X4450,Z4450,AB4450)=0,
                    "Incomplete",
                    "Complete"
            )
    )
)</f>
        <v>Complete</v>
      </c>
    </row>
    <row r="4451" spans="1:35" x14ac:dyDescent="0.3">
      <c r="A4451">
        <v>38473</v>
      </c>
      <c r="B4451" s="6">
        <v>45537.971655092595</v>
      </c>
      <c r="C4451" s="3">
        <f>INT(B4451)</f>
        <v>45537</v>
      </c>
      <c r="D4451" s="2">
        <f>MOD(B4451,1)</f>
        <v>0.97165509259502869</v>
      </c>
      <c r="E4451">
        <v>56</v>
      </c>
      <c r="F4451" t="s">
        <v>13</v>
      </c>
      <c r="G4451" t="str">
        <f xml:space="preserve"> PROPER(TRIM(CLEAN(SUBSTITUTE(F4451,CHAR(160)," "))))</f>
        <v>Northeast</v>
      </c>
      <c r="H4451" t="s">
        <v>17</v>
      </c>
      <c r="I4451" t="str">
        <f>PROPER(TRIM(CLEAN((SUBSTITUTE(H4451,"-"," ")))))</f>
        <v>Online</v>
      </c>
      <c r="J4451">
        <v>13500</v>
      </c>
      <c r="K4451" t="s">
        <v>2</v>
      </c>
      <c r="L4451" t="str">
        <f xml:space="preserve"> PROPER(TRIM(CLEAN(SUBSTITUTE(K4451,CHAR(160)," "))))</f>
        <v>Home Office</v>
      </c>
      <c r="M4451" t="s">
        <v>9</v>
      </c>
      <c r="N4451" t="str">
        <f xml:space="preserve"> PROPER(TRIM(CLEAN(SUBSTITUTE(M4451,CHAR(160)," "))))</f>
        <v>Home</v>
      </c>
      <c r="O4451" t="s">
        <v>36</v>
      </c>
      <c r="P4451" t="str">
        <f>IF(LEN(TRIM(Table1[[#This Row],[subcategory]]&amp;""))=0,"Unknown", PROPER(TRIM(Table1[[#This Row],[subcategory]])))</f>
        <v>Bedding</v>
      </c>
      <c r="Q4451">
        <v>113.56</v>
      </c>
      <c r="R4451" s="1">
        <f>IF(LEN(TRIM(Q4451&amp;""))=0, "", VALUE(SUBSTITUTE(Q4451,"$","")))</f>
        <v>113.56</v>
      </c>
      <c r="S4451">
        <v>4</v>
      </c>
      <c r="T4451">
        <f>IF(LEN(TRIM(S4451&amp;""))=0, "", VALUE(S4451))</f>
        <v>4</v>
      </c>
      <c r="U4451">
        <v>454.24</v>
      </c>
      <c r="V4451" s="1">
        <f>IF(LEN(TRIM(U4451&amp;""))=0, "", VALUE(SUBSTITUTE(U4451,"$","")))</f>
        <v>454.24</v>
      </c>
      <c r="W4451" s="1">
        <v>418.80928</v>
      </c>
      <c r="X4451" s="1">
        <f>IF(LEN(TRIM(W4451&amp;""))=0, "", VALUE(SUBSTITUTE(W4451,"$","")))</f>
        <v>418.80928</v>
      </c>
      <c r="Y4451" s="5" t="s">
        <v>1233</v>
      </c>
      <c r="Z4451" s="4" cm="1">
        <f t="array" ref="Z4451">IF(
    LEN(TRIM(Y4451&amp;""))=0,
        IF(AND(ISNUMBER(net_sales_clean), ISNUMBER(profit_clean)),
            net_sales_clean - profit_clean,
            ""
        ),
    VALUE(SUBSTITUTE(Y4451,"$",""))
)</f>
        <v>316.84153312548898</v>
      </c>
      <c r="AA4451" s="5" t="s">
        <v>1232</v>
      </c>
      <c r="AB4451" s="4" cm="1">
        <f t="array" ref="AB4451">IF(
    LEN(TRIM(AA4451&amp;""))=0,
        IF(AND(ISNUMBER(net_sales_clean), ISNUMBER(cost_clean)),
            net_sales_clean - cost_clean,
            ""
        ),
    VALUE(SUBSTITUTE(AA4451,"$",""))
)</f>
        <v>101.96774687451</v>
      </c>
      <c r="AC4451">
        <v>5</v>
      </c>
      <c r="AD4451">
        <f>IF(LEN(TRIM(AC4451&amp;""))=0, "", VALUE(AC4451))</f>
        <v>5</v>
      </c>
      <c r="AE4451">
        <v>1</v>
      </c>
      <c r="AF4451">
        <f>IF(LEN(TRIM(AE4451&amp;""))=0, "", VALUE(AE4451))</f>
        <v>1</v>
      </c>
      <c r="AG4451">
        <v>0</v>
      </c>
      <c r="AH4451">
        <f>IF(
    OR(U4451&lt;0, W4451&lt;0, Y4451&lt;0, AA4451&lt;0),
        1,
        IF(LEN(TRIM(AG4451&amp;""))=0, "", AG4451)
)</f>
        <v>0</v>
      </c>
      <c r="AI4451" t="str">
        <f>IF(
    COUNT(Q4451,V4451,X4451,Z4451,AB4451)=0,
        "Not Usable",
    IF(
        COUNT(Q4451,V4451,X4451,Z4451,AB4451)&lt;5,
            "Incomplete",
            IF(
                MIN(Q4451,V4451,X4451,Z4451,AB4451)=0,
                    "Incomplete",
                    "Complete"
            )
    )
)</f>
        <v>Complete</v>
      </c>
    </row>
    <row r="4452" spans="1:35" x14ac:dyDescent="0.3">
      <c r="A4452">
        <v>9315</v>
      </c>
      <c r="B4452" s="6">
        <v>45686.902349537035</v>
      </c>
      <c r="C4452" s="3">
        <f>INT(B4452)</f>
        <v>45686</v>
      </c>
      <c r="D4452" s="2">
        <f>MOD(B4452,1)</f>
        <v>0.90234953703475185</v>
      </c>
      <c r="E4452">
        <v>68</v>
      </c>
      <c r="F4452" t="s">
        <v>13</v>
      </c>
      <c r="G4452" t="str">
        <f xml:space="preserve"> PROPER(TRIM(CLEAN(SUBSTITUTE(F4452,CHAR(160)," "))))</f>
        <v>Northeast</v>
      </c>
      <c r="H4452" t="s">
        <v>27</v>
      </c>
      <c r="I4452" t="str">
        <f>PROPER(TRIM(CLEAN((SUBSTITUTE(H4452,"-"," ")))))</f>
        <v>In Store</v>
      </c>
      <c r="J4452">
        <v>29845</v>
      </c>
      <c r="K4452" t="s">
        <v>2</v>
      </c>
      <c r="L4452" t="str">
        <f xml:space="preserve"> PROPER(TRIM(CLEAN(SUBSTITUTE(K4452,CHAR(160)," "))))</f>
        <v>Home Office</v>
      </c>
      <c r="M4452" t="s">
        <v>1</v>
      </c>
      <c r="N4452" t="str">
        <f xml:space="preserve"> PROPER(TRIM(CLEAN(SUBSTITUTE(M4452,CHAR(160)," "))))</f>
        <v>Beauty</v>
      </c>
      <c r="O4452" t="s">
        <v>31</v>
      </c>
      <c r="P4452" t="str">
        <f>IF(LEN(TRIM(Table1[[#This Row],[subcategory]]&amp;""))=0,"Unknown", PROPER(TRIM(Table1[[#This Row],[subcategory]])))</f>
        <v>Skincare</v>
      </c>
      <c r="Q4452">
        <v>98.33</v>
      </c>
      <c r="R4452" s="1">
        <f>IF(LEN(TRIM(Q4452&amp;""))=0, "", VALUE(SUBSTITUTE(Q4452,"$","")))</f>
        <v>98.33</v>
      </c>
      <c r="S4452">
        <v>3</v>
      </c>
      <c r="T4452">
        <f>IF(LEN(TRIM(S4452&amp;""))=0, "", VALUE(S4452))</f>
        <v>3</v>
      </c>
      <c r="U4452">
        <v>294.99</v>
      </c>
      <c r="V4452" s="1">
        <f>IF(LEN(TRIM(U4452&amp;""))=0, "", VALUE(SUBSTITUTE(U4452,"$","")))</f>
        <v>294.99</v>
      </c>
      <c r="W4452" s="1">
        <v>178.76393999999999</v>
      </c>
      <c r="X4452" s="1">
        <f>IF(LEN(TRIM(W4452&amp;""))=0, "", VALUE(SUBSTITUTE(W4452,"$","")))</f>
        <v>178.76393999999999</v>
      </c>
      <c r="Y4452" s="5" t="s">
        <v>1231</v>
      </c>
      <c r="Z4452" s="4" cm="1">
        <f t="array" ref="Z4452">IF(
    LEN(TRIM(Y4452&amp;""))=0,
        IF(AND(ISNUMBER(net_sales_clean), ISNUMBER(profit_clean)),
            net_sales_clean - profit_clean,
            ""
        ),
    VALUE(SUBSTITUTE(Y4452,"$",""))
)</f>
        <v>112.619549213516</v>
      </c>
      <c r="AA4452" s="5" t="s">
        <v>1230</v>
      </c>
      <c r="AB4452" s="4" cm="1">
        <f t="array" ref="AB4452">IF(
    LEN(TRIM(AA4452&amp;""))=0,
        IF(AND(ISNUMBER(net_sales_clean), ISNUMBER(cost_clean)),
            net_sales_clean - cost_clean,
            ""
        ),
    VALUE(SUBSTITUTE(AA4452,"$",""))
)</f>
        <v>66.144390786483399</v>
      </c>
      <c r="AC4452">
        <v>6</v>
      </c>
      <c r="AD4452">
        <f>IF(LEN(TRIM(AC4452&amp;""))=0, "", VALUE(AC4452))</f>
        <v>6</v>
      </c>
      <c r="AE4452">
        <v>5</v>
      </c>
      <c r="AF4452">
        <f>IF(LEN(TRIM(AE4452&amp;""))=0, "", VALUE(AE4452))</f>
        <v>5</v>
      </c>
      <c r="AG4452">
        <v>0</v>
      </c>
      <c r="AH4452">
        <f>IF(
    OR(U4452&lt;0, W4452&lt;0, Y4452&lt;0, AA4452&lt;0),
        1,
        IF(LEN(TRIM(AG4452&amp;""))=0, "", AG4452)
)</f>
        <v>0</v>
      </c>
      <c r="AI4452" t="str">
        <f>IF(
    COUNT(Q4452,V4452,X4452,Z4452,AB4452)=0,
        "Not Usable",
    IF(
        COUNT(Q4452,V4452,X4452,Z4452,AB4452)&lt;5,
            "Incomplete",
            IF(
                MIN(Q4452,V4452,X4452,Z4452,AB4452)=0,
                    "Incomplete",
                    "Complete"
            )
    )
)</f>
        <v>Complete</v>
      </c>
    </row>
    <row r="4453" spans="1:35" x14ac:dyDescent="0.3">
      <c r="A4453">
        <v>17519</v>
      </c>
      <c r="B4453" s="6">
        <v>45944.519537037035</v>
      </c>
      <c r="C4453" s="3">
        <f>INT(B4453)</f>
        <v>45944</v>
      </c>
      <c r="D4453" s="2">
        <f>MOD(B4453,1)</f>
        <v>0.51953703703475185</v>
      </c>
      <c r="E4453">
        <v>77</v>
      </c>
      <c r="F4453" t="s">
        <v>33</v>
      </c>
      <c r="G4453" t="str">
        <f xml:space="preserve"> PROPER(TRIM(CLEAN(SUBSTITUTE(F4453,CHAR(160)," "))))</f>
        <v>South</v>
      </c>
      <c r="H4453" t="s">
        <v>11</v>
      </c>
      <c r="I4453" t="str">
        <f>PROPER(TRIM(CLEAN((SUBSTITUTE(H4453,"-"," ")))))</f>
        <v>Online</v>
      </c>
      <c r="J4453">
        <v>19476</v>
      </c>
      <c r="K4453" t="s">
        <v>2</v>
      </c>
      <c r="L4453" t="str">
        <f xml:space="preserve"> PROPER(TRIM(CLEAN(SUBSTITUTE(K4453,CHAR(160)," "))))</f>
        <v>Home Office</v>
      </c>
      <c r="M4453" t="s">
        <v>1</v>
      </c>
      <c r="N4453" t="str">
        <f xml:space="preserve"> PROPER(TRIM(CLEAN(SUBSTITUTE(M4453,CHAR(160)," "))))</f>
        <v>Beauty</v>
      </c>
      <c r="O4453" t="s">
        <v>31</v>
      </c>
      <c r="P4453" t="str">
        <f>IF(LEN(TRIM(Table1[[#This Row],[subcategory]]&amp;""))=0,"Unknown", PROPER(TRIM(Table1[[#This Row],[subcategory]])))</f>
        <v>Skincare</v>
      </c>
      <c r="Q4453">
        <v>36.479999999999997</v>
      </c>
      <c r="R4453" s="1">
        <f>IF(LEN(TRIM(Q4453&amp;""))=0, "", VALUE(SUBSTITUTE(Q4453,"$","")))</f>
        <v>36.479999999999997</v>
      </c>
      <c r="S4453">
        <v>1</v>
      </c>
      <c r="T4453">
        <f>IF(LEN(TRIM(S4453&amp;""))=0, "", VALUE(S4453))</f>
        <v>1</v>
      </c>
      <c r="U4453">
        <v>36.479999999999997</v>
      </c>
      <c r="V4453" s="1">
        <f>IF(LEN(TRIM(U4453&amp;""))=0, "", VALUE(SUBSTITUTE(U4453,"$","")))</f>
        <v>36.479999999999997</v>
      </c>
      <c r="W4453" s="4" t="s">
        <v>1229</v>
      </c>
      <c r="X4453" s="4">
        <f>IF(LEN(TRIM(W4453&amp;""))=0, "", VALUE(SUBSTITUTE(W4453,"$","")))</f>
        <v>26.2655999999999</v>
      </c>
      <c r="Y4453" s="5" t="s">
        <v>1228</v>
      </c>
      <c r="Z4453" s="4" cm="1">
        <f t="array" ref="Z4453">IF(
    LEN(TRIM(Y4453&amp;""))=0,
        IF(AND(ISNUMBER(net_sales_clean), ISNUMBER(profit_clean)),
            net_sales_clean - profit_clean,
            ""
        ),
    VALUE(SUBSTITUTE(Y4453,"$",""))
)</f>
        <v>14.5924592345908</v>
      </c>
      <c r="AA4453" s="5" t="s">
        <v>1227</v>
      </c>
      <c r="AB4453" s="4" cm="1">
        <f t="array" ref="AB4453">IF(
    LEN(TRIM(AA4453&amp;""))=0,
        IF(AND(ISNUMBER(net_sales_clean), ISNUMBER(cost_clean)),
            net_sales_clean - cost_clean,
            ""
        ),
    VALUE(SUBSTITUTE(AA4453,"$",""))
)</f>
        <v>11.673140765409</v>
      </c>
      <c r="AC4453">
        <v>8</v>
      </c>
      <c r="AD4453">
        <f>IF(LEN(TRIM(AC4453&amp;""))=0, "", VALUE(AC4453))</f>
        <v>8</v>
      </c>
      <c r="AF4453" t="str">
        <f>IF(LEN(TRIM(AE4453&amp;""))=0, "", VALUE(AE4453))</f>
        <v/>
      </c>
      <c r="AG4453">
        <v>0</v>
      </c>
      <c r="AH4453">
        <f>IF(
    OR(U4453&lt;0, W4453&lt;0, Y4453&lt;0, AA4453&lt;0),
        1,
        IF(LEN(TRIM(AG4453&amp;""))=0, "", AG4453)
)</f>
        <v>0</v>
      </c>
      <c r="AI4453" t="str">
        <f>IF(
    COUNT(Q4453,V4453,X4453,Z4453,AB4453)=0,
        "Not Usable",
    IF(
        COUNT(Q4453,V4453,X4453,Z4453,AB4453)&lt;5,
            "Incomplete",
            IF(
                MIN(Q4453,V4453,X4453,Z4453,AB4453)=0,
                    "Incomplete",
                    "Complete"
            )
    )
)</f>
        <v>Complete</v>
      </c>
    </row>
    <row r="4454" spans="1:35" x14ac:dyDescent="0.3">
      <c r="A4454">
        <v>24870</v>
      </c>
      <c r="B4454" s="6">
        <v>45117.304351851853</v>
      </c>
      <c r="C4454" s="3">
        <f>INT(B4454)</f>
        <v>45117</v>
      </c>
      <c r="D4454" s="2">
        <f>MOD(B4454,1)</f>
        <v>0.30435185185342561</v>
      </c>
      <c r="E4454">
        <v>14</v>
      </c>
      <c r="F4454" t="s">
        <v>33</v>
      </c>
      <c r="G4454" t="str">
        <f xml:space="preserve"> PROPER(TRIM(CLEAN(SUBSTITUTE(F4454,CHAR(160)," "))))</f>
        <v>South</v>
      </c>
      <c r="H4454" t="s">
        <v>7</v>
      </c>
      <c r="I4454" t="str">
        <f>PROPER(TRIM(CLEAN((SUBSTITUTE(H4454,"-"," ")))))</f>
        <v>In Store</v>
      </c>
      <c r="J4454">
        <v>28155</v>
      </c>
      <c r="K4454" t="s">
        <v>6</v>
      </c>
      <c r="L4454" t="str">
        <f xml:space="preserve"> PROPER(TRIM(CLEAN(SUBSTITUTE(K4454,CHAR(160)," "))))</f>
        <v>Corporate</v>
      </c>
      <c r="M4454" t="s">
        <v>23</v>
      </c>
      <c r="N4454" t="str">
        <f xml:space="preserve"> PROPER(TRIM(CLEAN(SUBSTITUTE(M4454,CHAR(160)," "))))</f>
        <v>Electronics</v>
      </c>
      <c r="O4454" t="s">
        <v>25</v>
      </c>
      <c r="P4454" t="str">
        <f>IF(LEN(TRIM(Table1[[#This Row],[subcategory]]&amp;""))=0,"Unknown", PROPER(TRIM(Table1[[#This Row],[subcategory]])))</f>
        <v>Laptops</v>
      </c>
      <c r="Q4454">
        <v>123.96</v>
      </c>
      <c r="R4454" s="1">
        <f>IF(LEN(TRIM(Q4454&amp;""))=0, "", VALUE(SUBSTITUTE(Q4454,"$","")))</f>
        <v>123.96</v>
      </c>
      <c r="S4454">
        <v>2</v>
      </c>
      <c r="T4454">
        <f>IF(LEN(TRIM(S4454&amp;""))=0, "", VALUE(S4454))</f>
        <v>2</v>
      </c>
      <c r="U4454">
        <v>247.92</v>
      </c>
      <c r="V4454" s="1">
        <f>IF(LEN(TRIM(U4454&amp;""))=0, "", VALUE(SUBSTITUTE(U4454,"$","")))</f>
        <v>247.92</v>
      </c>
      <c r="W4454" s="4" t="s">
        <v>1226</v>
      </c>
      <c r="X4454" s="4">
        <f>IF(LEN(TRIM(W4454&amp;""))=0, "", VALUE(SUBSTITUTE(W4454,"$","")))</f>
        <v>96.440879999999893</v>
      </c>
      <c r="Y4454" s="5" t="s">
        <v>1225</v>
      </c>
      <c r="Z4454" s="4" cm="1">
        <f t="array" ref="Z4454">IF(
    LEN(TRIM(Y4454&amp;""))=0,
        IF(AND(ISNUMBER(net_sales_clean), ISNUMBER(profit_clean)),
            net_sales_clean - profit_clean,
            ""
        ),
    VALUE(SUBSTITUTE(Y4454,"$",""))
)</f>
        <v>74.236724327729604</v>
      </c>
      <c r="AA4454" s="5" t="s">
        <v>1224</v>
      </c>
      <c r="AB4454" s="4" cm="1">
        <f t="array" ref="AB4454">IF(
    LEN(TRIM(AA4454&amp;""))=0,
        IF(AND(ISNUMBER(net_sales_clean), ISNUMBER(cost_clean)),
            net_sales_clean - cost_clean,
            ""
        ),
    VALUE(SUBSTITUTE(AA4454,"$",""))
)</f>
        <v>22.2041556722703</v>
      </c>
      <c r="AC4454">
        <v>9</v>
      </c>
      <c r="AD4454">
        <f>IF(LEN(TRIM(AC4454&amp;""))=0, "", VALUE(AC4454))</f>
        <v>9</v>
      </c>
      <c r="AE4454">
        <v>4</v>
      </c>
      <c r="AF4454">
        <f>IF(LEN(TRIM(AE4454&amp;""))=0, "", VALUE(AE4454))</f>
        <v>4</v>
      </c>
      <c r="AH4454" t="str">
        <f>IF(
    OR(U4454&lt;0, W4454&lt;0, Y4454&lt;0, AA4454&lt;0),
        1,
        IF(LEN(TRIM(AG4454&amp;""))=0, "", AG4454)
)</f>
        <v/>
      </c>
      <c r="AI4454" t="str">
        <f>IF(
    COUNT(Q4454,V4454,X4454,Z4454,AB4454)=0,
        "Not Usable",
    IF(
        COUNT(Q4454,V4454,X4454,Z4454,AB4454)&lt;5,
            "Incomplete",
            IF(
                MIN(Q4454,V4454,X4454,Z4454,AB4454)=0,
                    "Incomplete",
                    "Complete"
            )
    )
)</f>
        <v>Complete</v>
      </c>
    </row>
    <row r="4455" spans="1:35" x14ac:dyDescent="0.3">
      <c r="A4455">
        <v>37674</v>
      </c>
      <c r="B4455" s="6">
        <v>45922.965312499997</v>
      </c>
      <c r="C4455" s="3">
        <f>INT(B4455)</f>
        <v>45922</v>
      </c>
      <c r="D4455" s="2">
        <f>MOD(B4455,1)</f>
        <v>0.96531249999679858</v>
      </c>
      <c r="E4455">
        <v>17</v>
      </c>
      <c r="F4455" t="s">
        <v>33</v>
      </c>
      <c r="G4455" t="str">
        <f xml:space="preserve"> PROPER(TRIM(CLEAN(SUBSTITUTE(F4455,CHAR(160)," "))))</f>
        <v>South</v>
      </c>
      <c r="H4455" t="s">
        <v>11</v>
      </c>
      <c r="I4455" t="str">
        <f>PROPER(TRIM(CLEAN((SUBSTITUTE(H4455,"-"," ")))))</f>
        <v>Online</v>
      </c>
      <c r="J4455">
        <v>15594</v>
      </c>
      <c r="K4455" t="s">
        <v>14</v>
      </c>
      <c r="L4455" t="str">
        <f xml:space="preserve"> PROPER(TRIM(CLEAN(SUBSTITUTE(K4455,CHAR(160)," "))))</f>
        <v>Consumer</v>
      </c>
      <c r="M4455" t="s">
        <v>16</v>
      </c>
      <c r="N4455" t="str">
        <f xml:space="preserve"> PROPER(TRIM(CLEAN(SUBSTITUTE(M4455,CHAR(160)," "))))</f>
        <v>Grocery</v>
      </c>
      <c r="O4455" t="s">
        <v>28</v>
      </c>
      <c r="P4455" t="str">
        <f>IF(LEN(TRIM(Table1[[#This Row],[subcategory]]&amp;""))=0,"Unknown", PROPER(TRIM(Table1[[#This Row],[subcategory]])))</f>
        <v>Pantry</v>
      </c>
      <c r="Q4455">
        <v>103.21</v>
      </c>
      <c r="R4455" s="1">
        <f>IF(LEN(TRIM(Q4455&amp;""))=0, "", VALUE(SUBSTITUTE(Q4455,"$","")))</f>
        <v>103.21</v>
      </c>
      <c r="S4455">
        <v>7</v>
      </c>
      <c r="T4455">
        <f>IF(LEN(TRIM(S4455&amp;""))=0, "", VALUE(S4455))</f>
        <v>7</v>
      </c>
      <c r="U4455" s="5" t="s">
        <v>1223</v>
      </c>
      <c r="V4455" s="4">
        <f>IF(LEN(TRIM(U4455&amp;""))=0, "", VALUE(SUBSTITUTE(U4455,"$","")))</f>
        <v>722.469999999999</v>
      </c>
      <c r="W4455" s="4" t="s">
        <v>1222</v>
      </c>
      <c r="X4455" s="4">
        <f>IF(LEN(TRIM(W4455&amp;""))=0, "", VALUE(SUBSTITUTE(W4455,"$","")))</f>
        <v>459.49091999999899</v>
      </c>
      <c r="Y4455" s="5" t="s">
        <v>1221</v>
      </c>
      <c r="Z4455" s="4" cm="1">
        <f t="array" ref="Z4455">IF(
    LEN(TRIM(Y4455&amp;""))=0,
        IF(AND(ISNUMBER(net_sales_clean), ISNUMBER(profit_clean)),
            net_sales_clean - profit_clean,
            ""
        ),
    VALUE(SUBSTITUTE(Y4455,"$",""))
)</f>
        <v>307.108866590535</v>
      </c>
      <c r="AA4455" s="5" t="s">
        <v>1220</v>
      </c>
      <c r="AB4455" s="4" cm="1">
        <f t="array" ref="AB4455">IF(
    LEN(TRIM(AA4455&amp;""))=0,
        IF(AND(ISNUMBER(net_sales_clean), ISNUMBER(cost_clean)),
            net_sales_clean - cost_clean,
            ""
        ),
    VALUE(SUBSTITUTE(AA4455,"$",""))
)</f>
        <v>152.38205340946399</v>
      </c>
      <c r="AC4455">
        <v>0</v>
      </c>
      <c r="AD4455">
        <f>IF(LEN(TRIM(AC4455&amp;""))=0, "", VALUE(AC4455))</f>
        <v>0</v>
      </c>
      <c r="AE4455">
        <v>3</v>
      </c>
      <c r="AF4455">
        <f>IF(LEN(TRIM(AE4455&amp;""))=0, "", VALUE(AE4455))</f>
        <v>3</v>
      </c>
      <c r="AG4455">
        <v>0</v>
      </c>
      <c r="AH4455">
        <f>IF(
    OR(U4455&lt;0, W4455&lt;0, Y4455&lt;0, AA4455&lt;0),
        1,
        IF(LEN(TRIM(AG4455&amp;""))=0, "", AG4455)
)</f>
        <v>0</v>
      </c>
      <c r="AI4455" t="str">
        <f>IF(
    COUNT(Q4455,V4455,X4455,Z4455,AB4455)=0,
        "Not Usable",
    IF(
        COUNT(Q4455,V4455,X4455,Z4455,AB4455)&lt;5,
            "Incomplete",
            IF(
                MIN(Q4455,V4455,X4455,Z4455,AB4455)=0,
                    "Incomplete",
                    "Complete"
            )
    )
)</f>
        <v>Complete</v>
      </c>
    </row>
    <row r="4456" spans="1:35" x14ac:dyDescent="0.3">
      <c r="A4456">
        <v>13989</v>
      </c>
      <c r="B4456" s="6">
        <v>45552.161724537036</v>
      </c>
      <c r="C4456" s="3">
        <f>INT(B4456)</f>
        <v>45552</v>
      </c>
      <c r="D4456" s="2">
        <f>MOD(B4456,1)</f>
        <v>0.16172453703620704</v>
      </c>
      <c r="E4456">
        <v>1</v>
      </c>
      <c r="F4456" t="s">
        <v>33</v>
      </c>
      <c r="G4456" t="str">
        <f xml:space="preserve"> PROPER(TRIM(CLEAN(SUBSTITUTE(F4456,CHAR(160)," "))))</f>
        <v>South</v>
      </c>
      <c r="H4456" t="s">
        <v>27</v>
      </c>
      <c r="I4456" t="str">
        <f>PROPER(TRIM(CLEAN((SUBSTITUTE(H4456,"-"," ")))))</f>
        <v>In Store</v>
      </c>
      <c r="J4456">
        <v>24545</v>
      </c>
      <c r="K4456" t="s">
        <v>10</v>
      </c>
      <c r="L4456" t="str">
        <f xml:space="preserve"> PROPER(TRIM(CLEAN(SUBSTITUTE(K4456,CHAR(160)," "))))</f>
        <v>Consumer</v>
      </c>
      <c r="M4456" t="s">
        <v>19</v>
      </c>
      <c r="N4456" t="str">
        <f xml:space="preserve"> PROPER(TRIM(CLEAN(SUBSTITUTE(M4456,CHAR(160)," "))))</f>
        <v>Apparel</v>
      </c>
      <c r="O4456" t="s">
        <v>26</v>
      </c>
      <c r="P4456" t="str">
        <f>IF(LEN(TRIM(Table1[[#This Row],[subcategory]]&amp;""))=0,"Unknown", PROPER(TRIM(Table1[[#This Row],[subcategory]])))</f>
        <v>Kids</v>
      </c>
      <c r="Q4456">
        <v>234.9</v>
      </c>
      <c r="R4456" s="1">
        <f>IF(LEN(TRIM(Q4456&amp;""))=0, "", VALUE(SUBSTITUTE(Q4456,"$","")))</f>
        <v>234.9</v>
      </c>
      <c r="S4456">
        <v>3</v>
      </c>
      <c r="T4456">
        <f>IF(LEN(TRIM(S4456&amp;""))=0, "", VALUE(S4456))</f>
        <v>3</v>
      </c>
      <c r="U4456">
        <v>704.7</v>
      </c>
      <c r="V4456" s="1">
        <f>IF(LEN(TRIM(U4456&amp;""))=0, "", VALUE(SUBSTITUTE(U4456,"$","")))</f>
        <v>704.7</v>
      </c>
      <c r="W4456" s="1">
        <v>596.8809</v>
      </c>
      <c r="X4456" s="1">
        <f>IF(LEN(TRIM(W4456&amp;""))=0, "", VALUE(SUBSTITUTE(W4456,"$","")))</f>
        <v>596.8809</v>
      </c>
      <c r="Y4456" s="5" t="s">
        <v>1219</v>
      </c>
      <c r="Z4456" s="4" cm="1">
        <f t="array" ref="Z4456">IF(
    LEN(TRIM(Y4456&amp;""))=0,
        IF(AND(ISNUMBER(net_sales_clean), ISNUMBER(profit_clean)),
            net_sales_clean - profit_clean,
            ""
        ),
    VALUE(SUBSTITUTE(Y4456,"$",""))
)</f>
        <v>329.02963476165797</v>
      </c>
      <c r="AA4456" s="5" t="s">
        <v>1218</v>
      </c>
      <c r="AB4456" s="4" cm="1">
        <f t="array" ref="AB4456">IF(
    LEN(TRIM(AA4456&amp;""))=0,
        IF(AND(ISNUMBER(net_sales_clean), ISNUMBER(cost_clean)),
            net_sales_clean - cost_clean,
            ""
        ),
    VALUE(SUBSTITUTE(AA4456,"$",""))
)</f>
        <v>267.851265238341</v>
      </c>
      <c r="AC4456">
        <v>5</v>
      </c>
      <c r="AD4456">
        <f>IF(LEN(TRIM(AC4456&amp;""))=0, "", VALUE(AC4456))</f>
        <v>5</v>
      </c>
      <c r="AF4456" t="str">
        <f>IF(LEN(TRIM(AE4456&amp;""))=0, "", VALUE(AE4456))</f>
        <v/>
      </c>
      <c r="AG4456">
        <v>0</v>
      </c>
      <c r="AH4456">
        <f>IF(
    OR(U4456&lt;0, W4456&lt;0, Y4456&lt;0, AA4456&lt;0),
        1,
        IF(LEN(TRIM(AG4456&amp;""))=0, "", AG4456)
)</f>
        <v>0</v>
      </c>
      <c r="AI4456" t="str">
        <f>IF(
    COUNT(Q4456,V4456,X4456,Z4456,AB4456)=0,
        "Not Usable",
    IF(
        COUNT(Q4456,V4456,X4456,Z4456,AB4456)&lt;5,
            "Incomplete",
            IF(
                MIN(Q4456,V4456,X4456,Z4456,AB4456)=0,
                    "Incomplete",
                    "Complete"
            )
    )
)</f>
        <v>Complete</v>
      </c>
    </row>
    <row r="4457" spans="1:35" x14ac:dyDescent="0.3">
      <c r="A4457">
        <v>57221</v>
      </c>
      <c r="B4457" s="6">
        <v>45091.579444444447</v>
      </c>
      <c r="C4457" s="3">
        <f>INT(B4457)</f>
        <v>45091</v>
      </c>
      <c r="D4457" s="2">
        <f>MOD(B4457,1)</f>
        <v>0.57944444444729015</v>
      </c>
      <c r="E4457">
        <v>42</v>
      </c>
      <c r="F4457" t="s">
        <v>21</v>
      </c>
      <c r="G4457" t="str">
        <f xml:space="preserve"> PROPER(TRIM(CLEAN(SUBSTITUTE(F4457,CHAR(160)," "))))</f>
        <v>Midwest</v>
      </c>
      <c r="H4457" t="s">
        <v>27</v>
      </c>
      <c r="I4457" t="str">
        <f>PROPER(TRIM(CLEAN((SUBSTITUTE(H4457,"-"," ")))))</f>
        <v>In Store</v>
      </c>
      <c r="J4457">
        <v>10002</v>
      </c>
      <c r="K4457" t="s">
        <v>10</v>
      </c>
      <c r="L4457" t="str">
        <f xml:space="preserve"> PROPER(TRIM(CLEAN(SUBSTITUTE(K4457,CHAR(160)," "))))</f>
        <v>Consumer</v>
      </c>
      <c r="M4457" t="s">
        <v>23</v>
      </c>
      <c r="N4457" t="str">
        <f xml:space="preserve"> PROPER(TRIM(CLEAN(SUBSTITUTE(M4457,CHAR(160)," "))))</f>
        <v>Electronics</v>
      </c>
      <c r="O4457" t="s">
        <v>25</v>
      </c>
      <c r="P4457" t="str">
        <f>IF(LEN(TRIM(Table1[[#This Row],[subcategory]]&amp;""))=0,"Unknown", PROPER(TRIM(Table1[[#This Row],[subcategory]])))</f>
        <v>Laptops</v>
      </c>
      <c r="Q4457">
        <v>38.74</v>
      </c>
      <c r="R4457" s="1">
        <f>IF(LEN(TRIM(Q4457&amp;""))=0, "", VALUE(SUBSTITUTE(Q4457,"$","")))</f>
        <v>38.74</v>
      </c>
      <c r="S4457">
        <v>2</v>
      </c>
      <c r="T4457">
        <f>IF(LEN(TRIM(S4457&amp;""))=0, "", VALUE(S4457))</f>
        <v>2</v>
      </c>
      <c r="U4457">
        <v>77.48</v>
      </c>
      <c r="V4457" s="1">
        <f>IF(LEN(TRIM(U4457&amp;""))=0, "", VALUE(SUBSTITUTE(U4457,"$","")))</f>
        <v>77.48</v>
      </c>
      <c r="W4457" s="1">
        <v>50.826880000000003</v>
      </c>
      <c r="X4457" s="1">
        <f>IF(LEN(TRIM(W4457&amp;""))=0, "", VALUE(SUBSTITUTE(W4457,"$","")))</f>
        <v>50.826880000000003</v>
      </c>
      <c r="Y4457" s="5" t="s">
        <v>1217</v>
      </c>
      <c r="Z4457" s="4" cm="1">
        <f t="array" ref="Z4457">IF(
    LEN(TRIM(Y4457&amp;""))=0,
        IF(AND(ISNUMBER(net_sales_clean), ISNUMBER(profit_clean)),
            net_sales_clean - profit_clean,
            ""
        ),
    VALUE(SUBSTITUTE(Y4457,"$",""))
)</f>
        <v>35.975188212337699</v>
      </c>
      <c r="AA4457" s="5" t="s">
        <v>1216</v>
      </c>
      <c r="AB4457" s="4" cm="1">
        <f t="array" ref="AB4457">IF(
    LEN(TRIM(AA4457&amp;""))=0,
        IF(AND(ISNUMBER(net_sales_clean), ISNUMBER(cost_clean)),
            net_sales_clean - cost_clean,
            ""
        ),
    VALUE(SUBSTITUTE(AA4457,"$",""))
)</f>
        <v>14.851691787662199</v>
      </c>
      <c r="AC4457">
        <v>6</v>
      </c>
      <c r="AD4457">
        <f>IF(LEN(TRIM(AC4457&amp;""))=0, "", VALUE(AC4457))</f>
        <v>6</v>
      </c>
      <c r="AE4457">
        <v>5</v>
      </c>
      <c r="AF4457">
        <f>IF(LEN(TRIM(AE4457&amp;""))=0, "", VALUE(AE4457))</f>
        <v>5</v>
      </c>
      <c r="AG4457">
        <v>0</v>
      </c>
      <c r="AH4457">
        <f>IF(
    OR(U4457&lt;0, W4457&lt;0, Y4457&lt;0, AA4457&lt;0),
        1,
        IF(LEN(TRIM(AG4457&amp;""))=0, "", AG4457)
)</f>
        <v>0</v>
      </c>
      <c r="AI4457" t="str">
        <f>IF(
    COUNT(Q4457,V4457,X4457,Z4457,AB4457)=0,
        "Not Usable",
    IF(
        COUNT(Q4457,V4457,X4457,Z4457,AB4457)&lt;5,
            "Incomplete",
            IF(
                MIN(Q4457,V4457,X4457,Z4457,AB4457)=0,
                    "Incomplete",
                    "Complete"
            )
    )
)</f>
        <v>Complete</v>
      </c>
    </row>
    <row r="4458" spans="1:35" x14ac:dyDescent="0.3">
      <c r="A4458">
        <v>22969</v>
      </c>
      <c r="B4458" s="6">
        <v>45314.661261574074</v>
      </c>
      <c r="C4458" s="3">
        <f>INT(B4458)</f>
        <v>45314</v>
      </c>
      <c r="D4458" s="2">
        <f>MOD(B4458,1)</f>
        <v>0.66126157407416031</v>
      </c>
      <c r="E4458">
        <v>7</v>
      </c>
      <c r="F4458" t="s">
        <v>8</v>
      </c>
      <c r="G4458" t="str">
        <f xml:space="preserve"> PROPER(TRIM(CLEAN(SUBSTITUTE(F4458,CHAR(160)," "))))</f>
        <v>West</v>
      </c>
      <c r="H4458" t="s">
        <v>7</v>
      </c>
      <c r="I4458" t="str">
        <f>PROPER(TRIM(CLEAN((SUBSTITUTE(H4458,"-"," ")))))</f>
        <v>In Store</v>
      </c>
      <c r="J4458">
        <v>1319</v>
      </c>
      <c r="K4458" t="s">
        <v>2</v>
      </c>
      <c r="L4458" t="str">
        <f xml:space="preserve"> PROPER(TRIM(CLEAN(SUBSTITUTE(K4458,CHAR(160)," "))))</f>
        <v>Home Office</v>
      </c>
      <c r="M4458" t="s">
        <v>16</v>
      </c>
      <c r="N4458" t="str">
        <f xml:space="preserve"> PROPER(TRIM(CLEAN(SUBSTITUTE(M4458,CHAR(160)," "))))</f>
        <v>Grocery</v>
      </c>
      <c r="P4458" t="str">
        <f>IF(LEN(TRIM(Table1[[#This Row],[subcategory]]&amp;""))=0,"Unknown", PROPER(TRIM(Table1[[#This Row],[subcategory]])))</f>
        <v>Unknown</v>
      </c>
      <c r="Q4458">
        <v>97.74</v>
      </c>
      <c r="R4458" s="1">
        <f>IF(LEN(TRIM(Q4458&amp;""))=0, "", VALUE(SUBSTITUTE(Q4458,"$","")))</f>
        <v>97.74</v>
      </c>
      <c r="S4458">
        <v>3</v>
      </c>
      <c r="T4458">
        <f>IF(LEN(TRIM(S4458&amp;""))=0, "", VALUE(S4458))</f>
        <v>3</v>
      </c>
      <c r="U4458" s="5" t="s">
        <v>250</v>
      </c>
      <c r="V4458" s="4">
        <f>IF(LEN(TRIM(U4458&amp;""))=0, "", VALUE(SUBSTITUTE(U4458,"$","")))</f>
        <v>293.219999999999</v>
      </c>
      <c r="W4458" s="4" t="s">
        <v>1215</v>
      </c>
      <c r="X4458" s="4">
        <f>IF(LEN(TRIM(W4458&amp;""))=0, "", VALUE(SUBSTITUTE(W4458,"$","")))</f>
        <v>187.36757999999901</v>
      </c>
      <c r="Y4458" s="5" t="s">
        <v>1214</v>
      </c>
      <c r="Z4458" s="4" cm="1">
        <f t="array" ref="Z4458">IF(
    LEN(TRIM(Y4458&amp;""))=0,
        IF(AND(ISNUMBER(net_sales_clean), ISNUMBER(profit_clean)),
            net_sales_clean - profit_clean,
            ""
        ),
    VALUE(SUBSTITUTE(Y4458,"$",""))
)</f>
        <v>125.62890329061</v>
      </c>
      <c r="AA4458" s="5" t="s">
        <v>1213</v>
      </c>
      <c r="AB4458" s="4" cm="1">
        <f t="array" ref="AB4458">IF(
    LEN(TRIM(AA4458&amp;""))=0,
        IF(AND(ISNUMBER(net_sales_clean), ISNUMBER(cost_clean)),
            net_sales_clean - cost_clean,
            ""
        ),
    VALUE(SUBSTITUTE(AA4458,"$",""))
)</f>
        <v>61.738676709389701</v>
      </c>
      <c r="AC4458">
        <v>3</v>
      </c>
      <c r="AD4458">
        <f>IF(LEN(TRIM(AC4458&amp;""))=0, "", VALUE(AC4458))</f>
        <v>3</v>
      </c>
      <c r="AE4458">
        <v>1</v>
      </c>
      <c r="AF4458">
        <f>IF(LEN(TRIM(AE4458&amp;""))=0, "", VALUE(AE4458))</f>
        <v>1</v>
      </c>
      <c r="AG4458">
        <v>0</v>
      </c>
      <c r="AH4458">
        <f>IF(
    OR(U4458&lt;0, W4458&lt;0, Y4458&lt;0, AA4458&lt;0),
        1,
        IF(LEN(TRIM(AG4458&amp;""))=0, "", AG4458)
)</f>
        <v>0</v>
      </c>
      <c r="AI4458" t="str">
        <f>IF(
    COUNT(Q4458,V4458,X4458,Z4458,AB4458)=0,
        "Not Usable",
    IF(
        COUNT(Q4458,V4458,X4458,Z4458,AB4458)&lt;5,
            "Incomplete",
            IF(
                MIN(Q4458,V4458,X4458,Z4458,AB4458)=0,
                    "Incomplete",
                    "Complete"
            )
    )
)</f>
        <v>Complete</v>
      </c>
    </row>
    <row r="4459" spans="1:35" x14ac:dyDescent="0.3">
      <c r="A4459">
        <v>22518</v>
      </c>
      <c r="B4459" s="6">
        <v>45969.697847222225</v>
      </c>
      <c r="C4459" s="3">
        <f>INT(B4459)</f>
        <v>45969</v>
      </c>
      <c r="D4459" s="2">
        <f>MOD(B4459,1)</f>
        <v>0.69784722222539131</v>
      </c>
      <c r="E4459">
        <v>78</v>
      </c>
      <c r="F4459" t="s">
        <v>15</v>
      </c>
      <c r="G4459" t="str">
        <f xml:space="preserve"> PROPER(TRIM(CLEAN(SUBSTITUTE(F4459,CHAR(160)," "))))</f>
        <v>West</v>
      </c>
      <c r="H4459" t="s">
        <v>11</v>
      </c>
      <c r="I4459" t="str">
        <f>PROPER(TRIM(CLEAN((SUBSTITUTE(H4459,"-"," ")))))</f>
        <v>Online</v>
      </c>
      <c r="J4459">
        <v>14831</v>
      </c>
      <c r="K4459" t="s">
        <v>14</v>
      </c>
      <c r="L4459" t="str">
        <f xml:space="preserve"> PROPER(TRIM(CLEAN(SUBSTITUTE(K4459,CHAR(160)," "))))</f>
        <v>Consumer</v>
      </c>
      <c r="M4459" t="s">
        <v>16</v>
      </c>
      <c r="N4459" t="str">
        <f xml:space="preserve"> PROPER(TRIM(CLEAN(SUBSTITUTE(M4459,CHAR(160)," "))))</f>
        <v>Grocery</v>
      </c>
      <c r="P4459" t="str">
        <f>IF(LEN(TRIM(Table1[[#This Row],[subcategory]]&amp;""))=0,"Unknown", PROPER(TRIM(Table1[[#This Row],[subcategory]])))</f>
        <v>Unknown</v>
      </c>
      <c r="Q4459">
        <v>55.58</v>
      </c>
      <c r="R4459" s="1">
        <f>IF(LEN(TRIM(Q4459&amp;""))=0, "", VALUE(SUBSTITUTE(Q4459,"$","")))</f>
        <v>55.58</v>
      </c>
      <c r="S4459">
        <v>3</v>
      </c>
      <c r="T4459">
        <f>IF(LEN(TRIM(S4459&amp;""))=0, "", VALUE(S4459))</f>
        <v>3</v>
      </c>
      <c r="U4459">
        <v>166.74</v>
      </c>
      <c r="V4459" s="1">
        <f>IF(LEN(TRIM(U4459&amp;""))=0, "", VALUE(SUBSTITUTE(U4459,"$","")))</f>
        <v>166.74</v>
      </c>
      <c r="W4459" s="4" t="s">
        <v>1212</v>
      </c>
      <c r="X4459" s="4">
        <f>IF(LEN(TRIM(W4459&amp;""))=0, "", VALUE(SUBSTITUTE(W4459,"$","")))</f>
        <v>149.73251999999999</v>
      </c>
      <c r="Y4459" s="5" t="s">
        <v>1211</v>
      </c>
      <c r="Z4459" s="4" cm="1">
        <f t="array" ref="Z4459">IF(
    LEN(TRIM(Y4459&amp;""))=0,
        IF(AND(ISNUMBER(net_sales_clean), ISNUMBER(profit_clean)),
            net_sales_clean - profit_clean,
            ""
        ),
    VALUE(SUBSTITUTE(Y4459,"$",""))
)</f>
        <v>116.640700209369</v>
      </c>
      <c r="AA4459" s="5" t="s">
        <v>1210</v>
      </c>
      <c r="AB4459" s="4" cm="1">
        <f t="array" ref="AB4459">IF(
    LEN(TRIM(AA4459&amp;""))=0,
        IF(AND(ISNUMBER(net_sales_clean), ISNUMBER(cost_clean)),
            net_sales_clean - cost_clean,
            ""
        ),
    VALUE(SUBSTITUTE(AA4459,"$",""))
)</f>
        <v>33.091819790630602</v>
      </c>
      <c r="AC4459">
        <v>9</v>
      </c>
      <c r="AD4459">
        <f>IF(LEN(TRIM(AC4459&amp;""))=0, "", VALUE(AC4459))</f>
        <v>9</v>
      </c>
      <c r="AE4459">
        <v>1</v>
      </c>
      <c r="AF4459">
        <f>IF(LEN(TRIM(AE4459&amp;""))=0, "", VALUE(AE4459))</f>
        <v>1</v>
      </c>
      <c r="AG4459">
        <v>0</v>
      </c>
      <c r="AH4459">
        <f>IF(
    OR(U4459&lt;0, W4459&lt;0, Y4459&lt;0, AA4459&lt;0),
        1,
        IF(LEN(TRIM(AG4459&amp;""))=0, "", AG4459)
)</f>
        <v>0</v>
      </c>
      <c r="AI4459" t="str">
        <f>IF(
    COUNT(Q4459,V4459,X4459,Z4459,AB4459)=0,
        "Not Usable",
    IF(
        COUNT(Q4459,V4459,X4459,Z4459,AB4459)&lt;5,
            "Incomplete",
            IF(
                MIN(Q4459,V4459,X4459,Z4459,AB4459)=0,
                    "Incomplete",
                    "Complete"
            )
    )
)</f>
        <v>Complete</v>
      </c>
    </row>
    <row r="4460" spans="1:35" x14ac:dyDescent="0.3">
      <c r="A4460">
        <v>15594</v>
      </c>
      <c r="B4460" s="6">
        <v>44954.063518518517</v>
      </c>
      <c r="C4460" s="3">
        <f>INT(B4460)</f>
        <v>44954</v>
      </c>
      <c r="D4460" s="2">
        <f>MOD(B4460,1)</f>
        <v>6.3518518516502809E-2</v>
      </c>
      <c r="E4460">
        <v>23</v>
      </c>
      <c r="F4460" t="s">
        <v>4</v>
      </c>
      <c r="G4460" t="str">
        <f xml:space="preserve"> PROPER(TRIM(CLEAN(SUBSTITUTE(F4460,CHAR(160)," "))))</f>
        <v>South</v>
      </c>
      <c r="H4460" t="s">
        <v>11</v>
      </c>
      <c r="I4460" t="str">
        <f>PROPER(TRIM(CLEAN((SUBSTITUTE(H4460,"-"," ")))))</f>
        <v>Online</v>
      </c>
      <c r="J4460">
        <v>10751</v>
      </c>
      <c r="K4460" t="s">
        <v>6</v>
      </c>
      <c r="L4460" t="str">
        <f xml:space="preserve"> PROPER(TRIM(CLEAN(SUBSTITUTE(K4460,CHAR(160)," "))))</f>
        <v>Corporate</v>
      </c>
      <c r="M4460" t="s">
        <v>9</v>
      </c>
      <c r="N4460" t="str">
        <f xml:space="preserve"> PROPER(TRIM(CLEAN(SUBSTITUTE(M4460,CHAR(160)," "))))</f>
        <v>Home</v>
      </c>
      <c r="O4460" t="s">
        <v>32</v>
      </c>
      <c r="P4460" t="str">
        <f>IF(LEN(TRIM(Table1[[#This Row],[subcategory]]&amp;""))=0,"Unknown", PROPER(TRIM(Table1[[#This Row],[subcategory]])))</f>
        <v>Furniture</v>
      </c>
      <c r="Q4460">
        <v>85.42</v>
      </c>
      <c r="R4460" s="1">
        <f>IF(LEN(TRIM(Q4460&amp;""))=0, "", VALUE(SUBSTITUTE(Q4460,"$","")))</f>
        <v>85.42</v>
      </c>
      <c r="S4460">
        <v>1</v>
      </c>
      <c r="T4460">
        <f>IF(LEN(TRIM(S4460&amp;""))=0, "", VALUE(S4460))</f>
        <v>1</v>
      </c>
      <c r="U4460">
        <v>85.42</v>
      </c>
      <c r="V4460" s="1">
        <f>IF(LEN(TRIM(U4460&amp;""))=0, "", VALUE(SUBSTITUTE(U4460,"$","")))</f>
        <v>85.42</v>
      </c>
      <c r="W4460" s="1">
        <v>51.337420000000002</v>
      </c>
      <c r="X4460" s="1">
        <f>IF(LEN(TRIM(W4460&amp;""))=0, "", VALUE(SUBSTITUTE(W4460,"$","")))</f>
        <v>51.337420000000002</v>
      </c>
      <c r="Y4460" s="5" t="s">
        <v>1209</v>
      </c>
      <c r="Z4460" s="4" cm="1">
        <f t="array" ref="Z4460">IF(
    LEN(TRIM(Y4460&amp;""))=0,
        IF(AND(ISNUMBER(net_sales_clean), ISNUMBER(profit_clean)),
            net_sales_clean - profit_clean,
            ""
        ),
    VALUE(SUBSTITUTE(Y4460,"$",""))
)</f>
        <v>32.727990672388003</v>
      </c>
      <c r="AA4460" s="5" t="s">
        <v>1208</v>
      </c>
      <c r="AB4460" s="4" cm="1">
        <f t="array" ref="AB4460">IF(
    LEN(TRIM(AA4460&amp;""))=0,
        IF(AND(ISNUMBER(net_sales_clean), ISNUMBER(cost_clean)),
            net_sales_clean - cost_clean,
            ""
        ),
    VALUE(SUBSTITUTE(AA4460,"$",""))
)</f>
        <v>18.609429327611899</v>
      </c>
      <c r="AC4460">
        <v>7</v>
      </c>
      <c r="AD4460">
        <f>IF(LEN(TRIM(AC4460&amp;""))=0, "", VALUE(AC4460))</f>
        <v>7</v>
      </c>
      <c r="AE4460">
        <v>3</v>
      </c>
      <c r="AF4460">
        <f>IF(LEN(TRIM(AE4460&amp;""))=0, "", VALUE(AE4460))</f>
        <v>3</v>
      </c>
      <c r="AG4460">
        <v>0</v>
      </c>
      <c r="AH4460">
        <f>IF(
    OR(U4460&lt;0, W4460&lt;0, Y4460&lt;0, AA4460&lt;0),
        1,
        IF(LEN(TRIM(AG4460&amp;""))=0, "", AG4460)
)</f>
        <v>0</v>
      </c>
      <c r="AI4460" t="str">
        <f>IF(
    COUNT(Q4460,V4460,X4460,Z4460,AB4460)=0,
        "Not Usable",
    IF(
        COUNT(Q4460,V4460,X4460,Z4460,AB4460)&lt;5,
            "Incomplete",
            IF(
                MIN(Q4460,V4460,X4460,Z4460,AB4460)=0,
                    "Incomplete",
                    "Complete"
            )
    )
)</f>
        <v>Complete</v>
      </c>
    </row>
    <row r="4461" spans="1:35" x14ac:dyDescent="0.3">
      <c r="A4461">
        <v>46051</v>
      </c>
      <c r="B4461" s="6">
        <v>45212.096539351849</v>
      </c>
      <c r="C4461" s="3">
        <f>INT(B4461)</f>
        <v>45212</v>
      </c>
      <c r="D4461" s="2">
        <f>MOD(B4461,1)</f>
        <v>9.653935184906004E-2</v>
      </c>
      <c r="E4461">
        <v>3</v>
      </c>
      <c r="F4461" t="s">
        <v>8</v>
      </c>
      <c r="G4461" t="str">
        <f xml:space="preserve"> PROPER(TRIM(CLEAN(SUBSTITUTE(F4461,CHAR(160)," "))))</f>
        <v>West</v>
      </c>
      <c r="H4461" t="s">
        <v>17</v>
      </c>
      <c r="I4461" t="str">
        <f>PROPER(TRIM(CLEAN((SUBSTITUTE(H4461,"-"," ")))))</f>
        <v>Online</v>
      </c>
      <c r="J4461">
        <v>28447</v>
      </c>
      <c r="K4461" t="s">
        <v>2</v>
      </c>
      <c r="L4461" t="str">
        <f xml:space="preserve"> PROPER(TRIM(CLEAN(SUBSTITUTE(K4461,CHAR(160)," "))))</f>
        <v>Home Office</v>
      </c>
      <c r="M4461" t="s">
        <v>1</v>
      </c>
      <c r="N4461" t="str">
        <f xml:space="preserve"> PROPER(TRIM(CLEAN(SUBSTITUTE(M4461,CHAR(160)," "))))</f>
        <v>Beauty</v>
      </c>
      <c r="O4461" t="s">
        <v>39</v>
      </c>
      <c r="P4461" t="str">
        <f>IF(LEN(TRIM(Table1[[#This Row],[subcategory]]&amp;""))=0,"Unknown", PROPER(TRIM(Table1[[#This Row],[subcategory]])))</f>
        <v>Fragrance</v>
      </c>
      <c r="Q4461">
        <v>30.65</v>
      </c>
      <c r="R4461" s="1">
        <f>IF(LEN(TRIM(Q4461&amp;""))=0, "", VALUE(SUBSTITUTE(Q4461,"$","")))</f>
        <v>30.65</v>
      </c>
      <c r="S4461">
        <v>2</v>
      </c>
      <c r="T4461">
        <f>IF(LEN(TRIM(S4461&amp;""))=0, "", VALUE(S4461))</f>
        <v>2</v>
      </c>
      <c r="U4461">
        <v>61.3</v>
      </c>
      <c r="V4461" s="1">
        <f>IF(LEN(TRIM(U4461&amp;""))=0, "", VALUE(SUBSTITUTE(U4461,"$","")))</f>
        <v>61.3</v>
      </c>
      <c r="W4461" s="4" t="s">
        <v>1207</v>
      </c>
      <c r="X4461" s="4">
        <f>IF(LEN(TRIM(W4461&amp;""))=0, "", VALUE(SUBSTITUTE(W4461,"$","")))</f>
        <v>58.2349999999999</v>
      </c>
      <c r="Y4461" s="5" t="s">
        <v>1206</v>
      </c>
      <c r="Z4461" s="4" cm="1">
        <f t="array" ref="Z4461">IF(
    LEN(TRIM(Y4461&amp;""))=0,
        IF(AND(ISNUMBER(net_sales_clean), ISNUMBER(profit_clean)),
            net_sales_clean - profit_clean,
            ""
        ),
    VALUE(SUBSTITUTE(Y4461,"$",""))
)</f>
        <v>33.266791024878501</v>
      </c>
      <c r="AA4461">
        <v>24.968208975121399</v>
      </c>
      <c r="AB4461" s="1" cm="1">
        <f t="array" ref="AB4461">IF(
    LEN(TRIM(AA4461&amp;""))=0,
        IF(AND(ISNUMBER(net_sales_clean), ISNUMBER(cost_clean)),
            net_sales_clean - cost_clean,
            ""
        ),
    VALUE(SUBSTITUTE(AA4461,"$",""))
)</f>
        <v>24.968208975121399</v>
      </c>
      <c r="AC4461">
        <v>9</v>
      </c>
      <c r="AD4461">
        <f>IF(LEN(TRIM(AC4461&amp;""))=0, "", VALUE(AC4461))</f>
        <v>9</v>
      </c>
      <c r="AE4461">
        <v>5</v>
      </c>
      <c r="AF4461">
        <f>IF(LEN(TRIM(AE4461&amp;""))=0, "", VALUE(AE4461))</f>
        <v>5</v>
      </c>
      <c r="AG4461">
        <v>0</v>
      </c>
      <c r="AH4461">
        <f>IF(
    OR(U4461&lt;0, W4461&lt;0, Y4461&lt;0, AA4461&lt;0),
        1,
        IF(LEN(TRIM(AG4461&amp;""))=0, "", AG4461)
)</f>
        <v>0</v>
      </c>
      <c r="AI4461" t="str">
        <f>IF(
    COUNT(Q4461,V4461,X4461,Z4461,AB4461)=0,
        "Not Usable",
    IF(
        COUNT(Q4461,V4461,X4461,Z4461,AB4461)&lt;5,
            "Incomplete",
            IF(
                MIN(Q4461,V4461,X4461,Z4461,AB4461)=0,
                    "Incomplete",
                    "Complete"
            )
    )
)</f>
        <v>Complete</v>
      </c>
    </row>
    <row r="4462" spans="1:35" x14ac:dyDescent="0.3">
      <c r="A4462">
        <v>57022</v>
      </c>
      <c r="B4462" s="6">
        <v>45732.201979166668</v>
      </c>
      <c r="C4462" s="3">
        <f>INT(B4462)</f>
        <v>45732</v>
      </c>
      <c r="D4462" s="2">
        <f>MOD(B4462,1)</f>
        <v>0.20197916666802485</v>
      </c>
      <c r="E4462">
        <v>24</v>
      </c>
      <c r="F4462" t="s">
        <v>33</v>
      </c>
      <c r="G4462" t="str">
        <f xml:space="preserve"> PROPER(TRIM(CLEAN(SUBSTITUTE(F4462,CHAR(160)," "))))</f>
        <v>South</v>
      </c>
      <c r="H4462" t="s">
        <v>17</v>
      </c>
      <c r="I4462" t="str">
        <f>PROPER(TRIM(CLEAN((SUBSTITUTE(H4462,"-"," ")))))</f>
        <v>Online</v>
      </c>
      <c r="J4462">
        <v>23590</v>
      </c>
      <c r="K4462" t="s">
        <v>10</v>
      </c>
      <c r="L4462" t="str">
        <f xml:space="preserve"> PROPER(TRIM(CLEAN(SUBSTITUTE(K4462,CHAR(160)," "))))</f>
        <v>Consumer</v>
      </c>
      <c r="M4462" t="s">
        <v>23</v>
      </c>
      <c r="N4462" t="str">
        <f xml:space="preserve"> PROPER(TRIM(CLEAN(SUBSTITUTE(M4462,CHAR(160)," "))))</f>
        <v>Electronics</v>
      </c>
      <c r="O4462" t="s">
        <v>34</v>
      </c>
      <c r="P4462" t="str">
        <f>IF(LEN(TRIM(Table1[[#This Row],[subcategory]]&amp;""))=0,"Unknown", PROPER(TRIM(Table1[[#This Row],[subcategory]])))</f>
        <v>Phones</v>
      </c>
      <c r="Q4462">
        <v>53.9</v>
      </c>
      <c r="R4462" s="1">
        <f>IF(LEN(TRIM(Q4462&amp;""))=0, "", VALUE(SUBSTITUTE(Q4462,"$","")))</f>
        <v>53.9</v>
      </c>
      <c r="S4462">
        <v>4</v>
      </c>
      <c r="T4462">
        <f>IF(LEN(TRIM(S4462&amp;""))=0, "", VALUE(S4462))</f>
        <v>4</v>
      </c>
      <c r="U4462">
        <v>215.6</v>
      </c>
      <c r="V4462" s="1">
        <f>IF(LEN(TRIM(U4462&amp;""))=0, "", VALUE(SUBSTITUTE(U4462,"$","")))</f>
        <v>215.6</v>
      </c>
      <c r="W4462" s="4" t="s">
        <v>1205</v>
      </c>
      <c r="X4462" s="4">
        <f>IF(LEN(TRIM(W4462&amp;""))=0, "", VALUE(SUBSTITUTE(W4462,"$","")))</f>
        <v>172.48</v>
      </c>
      <c r="Y4462" s="5" t="s">
        <v>1204</v>
      </c>
      <c r="Z4462" s="4" cm="1">
        <f t="array" ref="Z4462">IF(
    LEN(TRIM(Y4462&amp;""))=0,
        IF(AND(ISNUMBER(net_sales_clean), ISNUMBER(profit_clean)),
            net_sales_clean - profit_clean,
            ""
        ),
    VALUE(SUBSTITUTE(Y4462,"$",""))
)</f>
        <v>142.69673491395301</v>
      </c>
      <c r="AA4462" s="5" t="s">
        <v>1203</v>
      </c>
      <c r="AB4462" s="4" cm="1">
        <f t="array" ref="AB4462">IF(
    LEN(TRIM(AA4462&amp;""))=0,
        IF(AND(ISNUMBER(net_sales_clean), ISNUMBER(cost_clean)),
            net_sales_clean - cost_clean,
            ""
        ),
    VALUE(SUBSTITUTE(AA4462,"$",""))
)</f>
        <v>29.783265086046601</v>
      </c>
      <c r="AC4462">
        <v>5</v>
      </c>
      <c r="AD4462">
        <f>IF(LEN(TRIM(AC4462&amp;""))=0, "", VALUE(AC4462))</f>
        <v>5</v>
      </c>
      <c r="AE4462">
        <v>1</v>
      </c>
      <c r="AF4462">
        <f>IF(LEN(TRIM(AE4462&amp;""))=0, "", VALUE(AE4462))</f>
        <v>1</v>
      </c>
      <c r="AG4462">
        <v>0</v>
      </c>
      <c r="AH4462">
        <f>IF(
    OR(U4462&lt;0, W4462&lt;0, Y4462&lt;0, AA4462&lt;0),
        1,
        IF(LEN(TRIM(AG4462&amp;""))=0, "", AG4462)
)</f>
        <v>0</v>
      </c>
      <c r="AI4462" t="str">
        <f>IF(
    COUNT(Q4462,V4462,X4462,Z4462,AB4462)=0,
        "Not Usable",
    IF(
        COUNT(Q4462,V4462,X4462,Z4462,AB4462)&lt;5,
            "Incomplete",
            IF(
                MIN(Q4462,V4462,X4462,Z4462,AB4462)=0,
                    "Incomplete",
                    "Complete"
            )
    )
)</f>
        <v>Complete</v>
      </c>
    </row>
    <row r="4463" spans="1:35" x14ac:dyDescent="0.3">
      <c r="A4463">
        <v>38696</v>
      </c>
      <c r="B4463" s="6">
        <v>45287.212916666664</v>
      </c>
      <c r="C4463" s="3">
        <f>INT(B4463)</f>
        <v>45287</v>
      </c>
      <c r="D4463" s="2">
        <f>MOD(B4463,1)</f>
        <v>0.21291666666365927</v>
      </c>
      <c r="E4463">
        <v>62</v>
      </c>
      <c r="F4463" t="s">
        <v>13</v>
      </c>
      <c r="G4463" t="str">
        <f xml:space="preserve"> PROPER(TRIM(CLEAN(SUBSTITUTE(F4463,CHAR(160)," "))))</f>
        <v>Northeast</v>
      </c>
      <c r="H4463" t="s">
        <v>3</v>
      </c>
      <c r="I4463" t="str">
        <f>PROPER(TRIM(CLEAN((SUBSTITUTE(H4463,"-"," ")))))</f>
        <v>Phone</v>
      </c>
      <c r="J4463">
        <v>23099</v>
      </c>
      <c r="K4463" t="s">
        <v>6</v>
      </c>
      <c r="L4463" t="str">
        <f xml:space="preserve"> PROPER(TRIM(CLEAN(SUBSTITUTE(K4463,CHAR(160)," "))))</f>
        <v>Corporate</v>
      </c>
      <c r="M4463" t="s">
        <v>9</v>
      </c>
      <c r="N4463" t="str">
        <f xml:space="preserve"> PROPER(TRIM(CLEAN(SUBSTITUTE(M4463,CHAR(160)," "))))</f>
        <v>Home</v>
      </c>
      <c r="O4463" t="s">
        <v>12</v>
      </c>
      <c r="P4463" t="str">
        <f>IF(LEN(TRIM(Table1[[#This Row],[subcategory]]&amp;""))=0,"Unknown", PROPER(TRIM(Table1[[#This Row],[subcategory]])))</f>
        <v>Decor</v>
      </c>
      <c r="Q4463">
        <v>39.58</v>
      </c>
      <c r="R4463" s="1">
        <f>IF(LEN(TRIM(Q4463&amp;""))=0, "", VALUE(SUBSTITUTE(Q4463,"$","")))</f>
        <v>39.58</v>
      </c>
      <c r="S4463">
        <v>2</v>
      </c>
      <c r="T4463">
        <f>IF(LEN(TRIM(S4463&amp;""))=0, "", VALUE(S4463))</f>
        <v>2</v>
      </c>
      <c r="U4463">
        <v>79.16</v>
      </c>
      <c r="V4463" s="1">
        <f>IF(LEN(TRIM(U4463&amp;""))=0, "", VALUE(SUBSTITUTE(U4463,"$","")))</f>
        <v>79.16</v>
      </c>
      <c r="W4463" s="1">
        <v>68.235919999999993</v>
      </c>
      <c r="X4463" s="1">
        <f>IF(LEN(TRIM(W4463&amp;""))=0, "", VALUE(SUBSTITUTE(W4463,"$","")))</f>
        <v>68.235919999999993</v>
      </c>
      <c r="Y4463" s="5" t="s">
        <v>1202</v>
      </c>
      <c r="Z4463" s="4" cm="1">
        <f t="array" ref="Z4463">IF(
    LEN(TRIM(Y4463&amp;""))=0,
        IF(AND(ISNUMBER(net_sales_clean), ISNUMBER(profit_clean)),
            net_sales_clean - profit_clean,
            ""
        ),
    VALUE(SUBSTITUTE(Y4463,"$",""))
)</f>
        <v>38.805899685937803</v>
      </c>
      <c r="AA4463" s="5" t="s">
        <v>1201</v>
      </c>
      <c r="AB4463" s="4" cm="1">
        <f t="array" ref="AB4463">IF(
    LEN(TRIM(AA4463&amp;""))=0,
        IF(AND(ISNUMBER(net_sales_clean), ISNUMBER(cost_clean)),
            net_sales_clean - cost_clean,
            ""
        ),
    VALUE(SUBSTITUTE(AA4463,"$",""))
)</f>
        <v>29.430020314062102</v>
      </c>
      <c r="AC4463">
        <v>4</v>
      </c>
      <c r="AD4463">
        <f>IF(LEN(TRIM(AC4463&amp;""))=0, "", VALUE(AC4463))</f>
        <v>4</v>
      </c>
      <c r="AF4463" t="str">
        <f>IF(LEN(TRIM(AE4463&amp;""))=0, "", VALUE(AE4463))</f>
        <v/>
      </c>
      <c r="AG4463">
        <v>0</v>
      </c>
      <c r="AH4463">
        <f>IF(
    OR(U4463&lt;0, W4463&lt;0, Y4463&lt;0, AA4463&lt;0),
        1,
        IF(LEN(TRIM(AG4463&amp;""))=0, "", AG4463)
)</f>
        <v>0</v>
      </c>
      <c r="AI4463" t="str">
        <f>IF(
    COUNT(Q4463,V4463,X4463,Z4463,AB4463)=0,
        "Not Usable",
    IF(
        COUNT(Q4463,V4463,X4463,Z4463,AB4463)&lt;5,
            "Incomplete",
            IF(
                MIN(Q4463,V4463,X4463,Z4463,AB4463)=0,
                    "Incomplete",
                    "Complete"
            )
    )
)</f>
        <v>Complete</v>
      </c>
    </row>
    <row r="4464" spans="1:35" x14ac:dyDescent="0.3">
      <c r="A4464">
        <v>13942</v>
      </c>
      <c r="B4464" s="6">
        <v>45059.222685185188</v>
      </c>
      <c r="C4464" s="3">
        <f>INT(B4464)</f>
        <v>45059</v>
      </c>
      <c r="D4464" s="2">
        <f>MOD(B4464,1)</f>
        <v>0.22268518518831115</v>
      </c>
      <c r="E4464">
        <v>35</v>
      </c>
      <c r="F4464" t="s">
        <v>15</v>
      </c>
      <c r="G4464" t="str">
        <f xml:space="preserve"> PROPER(TRIM(CLEAN(SUBSTITUTE(F4464,CHAR(160)," "))))</f>
        <v>West</v>
      </c>
      <c r="H4464" t="s">
        <v>27</v>
      </c>
      <c r="I4464" t="str">
        <f>PROPER(TRIM(CLEAN((SUBSTITUTE(H4464,"-"," ")))))</f>
        <v>In Store</v>
      </c>
      <c r="J4464">
        <v>16391</v>
      </c>
      <c r="K4464" t="s">
        <v>14</v>
      </c>
      <c r="L4464" t="str">
        <f xml:space="preserve"> PROPER(TRIM(CLEAN(SUBSTITUTE(K4464,CHAR(160)," "))))</f>
        <v>Consumer</v>
      </c>
      <c r="M4464" t="s">
        <v>9</v>
      </c>
      <c r="N4464" t="str">
        <f xml:space="preserve"> PROPER(TRIM(CLEAN(SUBSTITUTE(M4464,CHAR(160)," "))))</f>
        <v>Home</v>
      </c>
      <c r="O4464" t="s">
        <v>12</v>
      </c>
      <c r="P4464" t="str">
        <f>IF(LEN(TRIM(Table1[[#This Row],[subcategory]]&amp;""))=0,"Unknown", PROPER(TRIM(Table1[[#This Row],[subcategory]])))</f>
        <v>Decor</v>
      </c>
      <c r="Q4464">
        <v>22.99</v>
      </c>
      <c r="R4464" s="1">
        <f>IF(LEN(TRIM(Q4464&amp;""))=0, "", VALUE(SUBSTITUTE(Q4464,"$","")))</f>
        <v>22.99</v>
      </c>
      <c r="S4464">
        <v>1</v>
      </c>
      <c r="T4464">
        <f>IF(LEN(TRIM(S4464&amp;""))=0, "", VALUE(S4464))</f>
        <v>1</v>
      </c>
      <c r="U4464">
        <v>22.99</v>
      </c>
      <c r="V4464" s="1">
        <f>IF(LEN(TRIM(U4464&amp;""))=0, "", VALUE(SUBSTITUTE(U4464,"$","")))</f>
        <v>22.99</v>
      </c>
      <c r="W4464" s="1">
        <v>13.196260000000001</v>
      </c>
      <c r="X4464" s="1">
        <f>IF(LEN(TRIM(W4464&amp;""))=0, "", VALUE(SUBSTITUTE(W4464,"$","")))</f>
        <v>13.196260000000001</v>
      </c>
      <c r="Y4464" s="5" t="s">
        <v>1200</v>
      </c>
      <c r="Z4464" s="4" cm="1">
        <f t="array" ref="Z4464">IF(
    LEN(TRIM(Y4464&amp;""))=0,
        IF(AND(ISNUMBER(net_sales_clean), ISNUMBER(profit_clean)),
            net_sales_clean - profit_clean,
            ""
        ),
    VALUE(SUBSTITUTE(Y4464,"$",""))
)</f>
        <v>11.014993815996601</v>
      </c>
      <c r="AA4464" s="5" t="s">
        <v>1199</v>
      </c>
      <c r="AB4464" s="4" cm="1">
        <f t="array" ref="AB4464">IF(
    LEN(TRIM(AA4464&amp;""))=0,
        IF(AND(ISNUMBER(net_sales_clean), ISNUMBER(cost_clean)),
            net_sales_clean - cost_clean,
            ""
        ),
    VALUE(SUBSTITUTE(AA4464,"$",""))
)</f>
        <v>2.1812661840033001</v>
      </c>
      <c r="AC4464">
        <v>8</v>
      </c>
      <c r="AD4464">
        <f>IF(LEN(TRIM(AC4464&amp;""))=0, "", VALUE(AC4464))</f>
        <v>8</v>
      </c>
      <c r="AE4464">
        <v>4</v>
      </c>
      <c r="AF4464">
        <f>IF(LEN(TRIM(AE4464&amp;""))=0, "", VALUE(AE4464))</f>
        <v>4</v>
      </c>
      <c r="AG4464">
        <v>0</v>
      </c>
      <c r="AH4464">
        <f>IF(
    OR(U4464&lt;0, W4464&lt;0, Y4464&lt;0, AA4464&lt;0),
        1,
        IF(LEN(TRIM(AG4464&amp;""))=0, "", AG4464)
)</f>
        <v>0</v>
      </c>
      <c r="AI4464" t="str">
        <f>IF(
    COUNT(Q4464,V4464,X4464,Z4464,AB4464)=0,
        "Not Usable",
    IF(
        COUNT(Q4464,V4464,X4464,Z4464,AB4464)&lt;5,
            "Incomplete",
            IF(
                MIN(Q4464,V4464,X4464,Z4464,AB4464)=0,
                    "Incomplete",
                    "Complete"
            )
    )
)</f>
        <v>Complete</v>
      </c>
    </row>
    <row r="4465" spans="1:35" x14ac:dyDescent="0.3">
      <c r="A4465">
        <v>22092</v>
      </c>
      <c r="B4465" s="6">
        <v>45485.971053240741</v>
      </c>
      <c r="C4465" s="3">
        <f>INT(B4465)</f>
        <v>45485</v>
      </c>
      <c r="D4465" s="2">
        <f>MOD(B4465,1)</f>
        <v>0.97105324074072996</v>
      </c>
      <c r="E4465">
        <v>78</v>
      </c>
      <c r="F4465" t="s">
        <v>33</v>
      </c>
      <c r="G4465" t="str">
        <f xml:space="preserve"> PROPER(TRIM(CLEAN(SUBSTITUTE(F4465,CHAR(160)," "))))</f>
        <v>South</v>
      </c>
      <c r="H4465" t="s">
        <v>17</v>
      </c>
      <c r="I4465" t="str">
        <f>PROPER(TRIM(CLEAN((SUBSTITUTE(H4465,"-"," ")))))</f>
        <v>Online</v>
      </c>
      <c r="J4465">
        <v>22716</v>
      </c>
      <c r="K4465" t="s">
        <v>10</v>
      </c>
      <c r="L4465" t="str">
        <f xml:space="preserve"> PROPER(TRIM(CLEAN(SUBSTITUTE(K4465,CHAR(160)," "))))</f>
        <v>Consumer</v>
      </c>
      <c r="M4465" t="s">
        <v>1</v>
      </c>
      <c r="N4465" t="str">
        <f xml:space="preserve"> PROPER(TRIM(CLEAN(SUBSTITUTE(M4465,CHAR(160)," "))))</f>
        <v>Beauty</v>
      </c>
      <c r="O4465" t="s">
        <v>31</v>
      </c>
      <c r="P4465" t="str">
        <f>IF(LEN(TRIM(Table1[[#This Row],[subcategory]]&amp;""))=0,"Unknown", PROPER(TRIM(Table1[[#This Row],[subcategory]])))</f>
        <v>Skincare</v>
      </c>
      <c r="Q4465">
        <v>158.33000000000001</v>
      </c>
      <c r="R4465" s="1">
        <f>IF(LEN(TRIM(Q4465&amp;""))=0, "", VALUE(SUBSTITUTE(Q4465,"$","")))</f>
        <v>158.33000000000001</v>
      </c>
      <c r="S4465">
        <v>1</v>
      </c>
      <c r="T4465">
        <f>IF(LEN(TRIM(S4465&amp;""))=0, "", VALUE(S4465))</f>
        <v>1</v>
      </c>
      <c r="U4465">
        <v>158.33000000000001</v>
      </c>
      <c r="V4465" s="1">
        <f>IF(LEN(TRIM(U4465&amp;""))=0, "", VALUE(SUBSTITUTE(U4465,"$","")))</f>
        <v>158.33000000000001</v>
      </c>
      <c r="W4465" s="4" t="s">
        <v>1198</v>
      </c>
      <c r="X4465" s="4">
        <f>IF(LEN(TRIM(W4465&amp;""))=0, "", VALUE(SUBSTITUTE(W4465,"$","")))</f>
        <v>126.664</v>
      </c>
      <c r="Y4465" s="5" t="s">
        <v>1197</v>
      </c>
      <c r="Z4465" s="4" cm="1">
        <f t="array" ref="Z4465">IF(
    LEN(TRIM(Y4465&amp;""))=0,
        IF(AND(ISNUMBER(net_sales_clean), ISNUMBER(profit_clean)),
            net_sales_clean - profit_clean,
            ""
        ),
    VALUE(SUBSTITUTE(Y4465,"$",""))
)</f>
        <v>90.4741413387042</v>
      </c>
      <c r="AA4465">
        <v>36.189858661295801</v>
      </c>
      <c r="AB4465" s="1" cm="1">
        <f t="array" ref="AB4465">IF(
    LEN(TRIM(AA4465&amp;""))=0,
        IF(AND(ISNUMBER(net_sales_clean), ISNUMBER(cost_clean)),
            net_sales_clean - cost_clean,
            ""
        ),
    VALUE(SUBSTITUTE(AA4465,"$",""))
)</f>
        <v>36.189858661295801</v>
      </c>
      <c r="AC4465">
        <v>6</v>
      </c>
      <c r="AD4465">
        <f>IF(LEN(TRIM(AC4465&amp;""))=0, "", VALUE(AC4465))</f>
        <v>6</v>
      </c>
      <c r="AE4465">
        <v>5</v>
      </c>
      <c r="AF4465">
        <f>IF(LEN(TRIM(AE4465&amp;""))=0, "", VALUE(AE4465))</f>
        <v>5</v>
      </c>
      <c r="AG4465">
        <v>0</v>
      </c>
      <c r="AH4465">
        <f>IF(
    OR(U4465&lt;0, W4465&lt;0, Y4465&lt;0, AA4465&lt;0),
        1,
        IF(LEN(TRIM(AG4465&amp;""))=0, "", AG4465)
)</f>
        <v>0</v>
      </c>
      <c r="AI4465" t="str">
        <f>IF(
    COUNT(Q4465,V4465,X4465,Z4465,AB4465)=0,
        "Not Usable",
    IF(
        COUNT(Q4465,V4465,X4465,Z4465,AB4465)&lt;5,
            "Incomplete",
            IF(
                MIN(Q4465,V4465,X4465,Z4465,AB4465)=0,
                    "Incomplete",
                    "Complete"
            )
    )
)</f>
        <v>Complete</v>
      </c>
    </row>
    <row r="4466" spans="1:35" x14ac:dyDescent="0.3">
      <c r="A4466">
        <v>14478</v>
      </c>
      <c r="B4466" s="6">
        <v>45536.984351851854</v>
      </c>
      <c r="C4466" s="3">
        <f>INT(B4466)</f>
        <v>45536</v>
      </c>
      <c r="D4466" s="2">
        <f>MOD(B4466,1)</f>
        <v>0.98435185185371665</v>
      </c>
      <c r="E4466">
        <v>74</v>
      </c>
      <c r="F4466" t="s">
        <v>33</v>
      </c>
      <c r="G4466" t="str">
        <f xml:space="preserve"> PROPER(TRIM(CLEAN(SUBSTITUTE(F4466,CHAR(160)," "))))</f>
        <v>South</v>
      </c>
      <c r="H4466" t="s">
        <v>11</v>
      </c>
      <c r="I4466" t="str">
        <f>PROPER(TRIM(CLEAN((SUBSTITUTE(H4466,"-"," ")))))</f>
        <v>Online</v>
      </c>
      <c r="J4466">
        <v>22508</v>
      </c>
      <c r="K4466" t="s">
        <v>10</v>
      </c>
      <c r="L4466" t="str">
        <f xml:space="preserve"> PROPER(TRIM(CLEAN(SUBSTITUTE(K4466,CHAR(160)," "))))</f>
        <v>Consumer</v>
      </c>
      <c r="M4466" t="s">
        <v>19</v>
      </c>
      <c r="N4466" t="str">
        <f xml:space="preserve"> PROPER(TRIM(CLEAN(SUBSTITUTE(M4466,CHAR(160)," "))))</f>
        <v>Apparel</v>
      </c>
      <c r="O4466" t="s">
        <v>41</v>
      </c>
      <c r="P4466" t="str">
        <f>IF(LEN(TRIM(Table1[[#This Row],[subcategory]]&amp;""))=0,"Unknown", PROPER(TRIM(Table1[[#This Row],[subcategory]])))</f>
        <v>Shoes</v>
      </c>
      <c r="Q4466">
        <v>57.08</v>
      </c>
      <c r="R4466" s="1">
        <f>IF(LEN(TRIM(Q4466&amp;""))=0, "", VALUE(SUBSTITUTE(Q4466,"$","")))</f>
        <v>57.08</v>
      </c>
      <c r="S4466">
        <v>1</v>
      </c>
      <c r="T4466">
        <f>IF(LEN(TRIM(S4466&amp;""))=0, "", VALUE(S4466))</f>
        <v>1</v>
      </c>
      <c r="U4466">
        <v>57.08</v>
      </c>
      <c r="V4466" s="1">
        <f>IF(LEN(TRIM(U4466&amp;""))=0, "", VALUE(SUBSTITUTE(U4466,"$","")))</f>
        <v>57.08</v>
      </c>
      <c r="W4466" s="1">
        <v>44.179920000000003</v>
      </c>
      <c r="X4466" s="1">
        <f>IF(LEN(TRIM(W4466&amp;""))=0, "", VALUE(SUBSTITUTE(W4466,"$","")))</f>
        <v>44.179920000000003</v>
      </c>
      <c r="Y4466" s="5" t="s">
        <v>1196</v>
      </c>
      <c r="Z4466" s="4" cm="1">
        <f t="array" ref="Z4466">IF(
    LEN(TRIM(Y4466&amp;""))=0,
        IF(AND(ISNUMBER(net_sales_clean), ISNUMBER(profit_clean)),
            net_sales_clean - profit_clean,
            ""
        ),
    VALUE(SUBSTITUTE(Y4466,"$",""))
)</f>
        <v>35.822925513785698</v>
      </c>
      <c r="AA4466">
        <v>8.3569944862142904</v>
      </c>
      <c r="AB4466" s="1" cm="1">
        <f t="array" ref="AB4466">IF(
    LEN(TRIM(AA4466&amp;""))=0,
        IF(AND(ISNUMBER(net_sales_clean), ISNUMBER(cost_clean)),
            net_sales_clean - cost_clean,
            ""
        ),
    VALUE(SUBSTITUTE(AA4466,"$",""))
)</f>
        <v>8.3569944862142904</v>
      </c>
      <c r="AC4466">
        <v>7</v>
      </c>
      <c r="AD4466">
        <f>IF(LEN(TRIM(AC4466&amp;""))=0, "", VALUE(AC4466))</f>
        <v>7</v>
      </c>
      <c r="AE4466">
        <v>4</v>
      </c>
      <c r="AF4466">
        <f>IF(LEN(TRIM(AE4466&amp;""))=0, "", VALUE(AE4466))</f>
        <v>4</v>
      </c>
      <c r="AG4466">
        <v>0</v>
      </c>
      <c r="AH4466">
        <f>IF(
    OR(U4466&lt;0, W4466&lt;0, Y4466&lt;0, AA4466&lt;0),
        1,
        IF(LEN(TRIM(AG4466&amp;""))=0, "", AG4466)
)</f>
        <v>0</v>
      </c>
      <c r="AI4466" t="str">
        <f>IF(
    COUNT(Q4466,V4466,X4466,Z4466,AB4466)=0,
        "Not Usable",
    IF(
        COUNT(Q4466,V4466,X4466,Z4466,AB4466)&lt;5,
            "Incomplete",
            IF(
                MIN(Q4466,V4466,X4466,Z4466,AB4466)=0,
                    "Incomplete",
                    "Complete"
            )
    )
)</f>
        <v>Complete</v>
      </c>
    </row>
    <row r="4467" spans="1:35" x14ac:dyDescent="0.3">
      <c r="A4467">
        <v>54028</v>
      </c>
      <c r="B4467" s="6">
        <v>45172.289710648147</v>
      </c>
      <c r="C4467" s="3">
        <f>INT(B4467)</f>
        <v>45172</v>
      </c>
      <c r="D4467" s="2">
        <f>MOD(B4467,1)</f>
        <v>0.28971064814686542</v>
      </c>
      <c r="E4467">
        <v>36</v>
      </c>
      <c r="F4467" t="s">
        <v>21</v>
      </c>
      <c r="G4467" t="str">
        <f xml:space="preserve"> PROPER(TRIM(CLEAN(SUBSTITUTE(F4467,CHAR(160)," "))))</f>
        <v>Midwest</v>
      </c>
      <c r="H4467" t="s">
        <v>11</v>
      </c>
      <c r="I4467" t="str">
        <f>PROPER(TRIM(CLEAN((SUBSTITUTE(H4467,"-"," ")))))</f>
        <v>Online</v>
      </c>
      <c r="J4467">
        <v>14840</v>
      </c>
      <c r="K4467" t="s">
        <v>10</v>
      </c>
      <c r="L4467" t="str">
        <f xml:space="preserve"> PROPER(TRIM(CLEAN(SUBSTITUTE(K4467,CHAR(160)," "))))</f>
        <v>Consumer</v>
      </c>
      <c r="M4467" t="s">
        <v>23</v>
      </c>
      <c r="N4467" t="str">
        <f xml:space="preserve"> PROPER(TRIM(CLEAN(SUBSTITUTE(M4467,CHAR(160)," "))))</f>
        <v>Electronics</v>
      </c>
      <c r="O4467" t="s">
        <v>40</v>
      </c>
      <c r="P4467" t="str">
        <f>IF(LEN(TRIM(Table1[[#This Row],[subcategory]]&amp;""))=0,"Unknown", PROPER(TRIM(Table1[[#This Row],[subcategory]])))</f>
        <v>Accessories</v>
      </c>
      <c r="Q4467">
        <v>52.23</v>
      </c>
      <c r="R4467" s="1">
        <f>IF(LEN(TRIM(Q4467&amp;""))=0, "", VALUE(SUBSTITUTE(Q4467,"$","")))</f>
        <v>52.23</v>
      </c>
      <c r="S4467">
        <v>3</v>
      </c>
      <c r="T4467">
        <f>IF(LEN(TRIM(S4467&amp;""))=0, "", VALUE(S4467))</f>
        <v>3</v>
      </c>
      <c r="U4467">
        <v>156.69</v>
      </c>
      <c r="V4467" s="1">
        <f>IF(LEN(TRIM(U4467&amp;""))=0, "", VALUE(SUBSTITUTE(U4467,"$","")))</f>
        <v>156.69</v>
      </c>
      <c r="W4467" s="1">
        <v>153.08613</v>
      </c>
      <c r="X4467" s="1">
        <f>IF(LEN(TRIM(W4467&amp;""))=0, "", VALUE(SUBSTITUTE(W4467,"$","")))</f>
        <v>153.08613</v>
      </c>
      <c r="Y4467" s="5" t="s">
        <v>1195</v>
      </c>
      <c r="Z4467" s="4" cm="1">
        <f t="array" ref="Z4467">IF(
    LEN(TRIM(Y4467&amp;""))=0,
        IF(AND(ISNUMBER(net_sales_clean), ISNUMBER(profit_clean)),
            net_sales_clean - profit_clean,
            ""
        ),
    VALUE(SUBSTITUTE(Y4467,"$",""))
)</f>
        <v>118.93592530893601</v>
      </c>
      <c r="AA4467" s="5" t="s">
        <v>1194</v>
      </c>
      <c r="AB4467" s="4" cm="1">
        <f t="array" ref="AB4467">IF(
    LEN(TRIM(AA4467&amp;""))=0,
        IF(AND(ISNUMBER(net_sales_clean), ISNUMBER(cost_clean)),
            net_sales_clean - cost_clean,
            ""
        ),
    VALUE(SUBSTITUTE(AA4467,"$",""))
)</f>
        <v>34.1502046910636</v>
      </c>
      <c r="AC4467">
        <v>9</v>
      </c>
      <c r="AD4467">
        <f>IF(LEN(TRIM(AC4467&amp;""))=0, "", VALUE(AC4467))</f>
        <v>9</v>
      </c>
      <c r="AE4467">
        <v>5</v>
      </c>
      <c r="AF4467">
        <f>IF(LEN(TRIM(AE4467&amp;""))=0, "", VALUE(AE4467))</f>
        <v>5</v>
      </c>
      <c r="AH4467" t="str">
        <f>IF(
    OR(U4467&lt;0, W4467&lt;0, Y4467&lt;0, AA4467&lt;0),
        1,
        IF(LEN(TRIM(AG4467&amp;""))=0, "", AG4467)
)</f>
        <v/>
      </c>
      <c r="AI4467" t="str">
        <f>IF(
    COUNT(Q4467,V4467,X4467,Z4467,AB4467)=0,
        "Not Usable",
    IF(
        COUNT(Q4467,V4467,X4467,Z4467,AB4467)&lt;5,
            "Incomplete",
            IF(
                MIN(Q4467,V4467,X4467,Z4467,AB4467)=0,
                    "Incomplete",
                    "Complete"
            )
    )
)</f>
        <v>Complete</v>
      </c>
    </row>
    <row r="4468" spans="1:35" x14ac:dyDescent="0.3">
      <c r="A4468">
        <v>34902</v>
      </c>
      <c r="B4468" s="6">
        <v>45074.240381944444</v>
      </c>
      <c r="C4468" s="3">
        <f>INT(B4468)</f>
        <v>45074</v>
      </c>
      <c r="D4468" s="2">
        <f>MOD(B4468,1)</f>
        <v>0.24038194444437977</v>
      </c>
      <c r="E4468">
        <v>27</v>
      </c>
      <c r="F4468" t="s">
        <v>8</v>
      </c>
      <c r="G4468" t="str">
        <f xml:space="preserve"> PROPER(TRIM(CLEAN(SUBSTITUTE(F4468,CHAR(160)," "))))</f>
        <v>West</v>
      </c>
      <c r="H4468" t="s">
        <v>7</v>
      </c>
      <c r="I4468" t="str">
        <f>PROPER(TRIM(CLEAN((SUBSTITUTE(H4468,"-"," ")))))</f>
        <v>In Store</v>
      </c>
      <c r="J4468">
        <v>29183</v>
      </c>
      <c r="K4468" t="s">
        <v>6</v>
      </c>
      <c r="L4468" t="str">
        <f xml:space="preserve"> PROPER(TRIM(CLEAN(SUBSTITUTE(K4468,CHAR(160)," "))))</f>
        <v>Corporate</v>
      </c>
      <c r="M4468" t="s">
        <v>23</v>
      </c>
      <c r="N4468" t="str">
        <f xml:space="preserve"> PROPER(TRIM(CLEAN(SUBSTITUTE(M4468,CHAR(160)," "))))</f>
        <v>Electronics</v>
      </c>
      <c r="O4468" t="s">
        <v>22</v>
      </c>
      <c r="P4468" t="str">
        <f>IF(LEN(TRIM(Table1[[#This Row],[subcategory]]&amp;""))=0,"Unknown", PROPER(TRIM(Table1[[#This Row],[subcategory]])))</f>
        <v>Audio</v>
      </c>
      <c r="Q4468">
        <v>71.489999999999995</v>
      </c>
      <c r="R4468" s="1">
        <f>IF(LEN(TRIM(Q4468&amp;""))=0, "", VALUE(SUBSTITUTE(Q4468,"$","")))</f>
        <v>71.489999999999995</v>
      </c>
      <c r="S4468">
        <v>2</v>
      </c>
      <c r="T4468">
        <f>IF(LEN(TRIM(S4468&amp;""))=0, "", VALUE(S4468))</f>
        <v>2</v>
      </c>
      <c r="U4468">
        <v>142.97999999999999</v>
      </c>
      <c r="V4468" s="1">
        <f>IF(LEN(TRIM(U4468&amp;""))=0, "", VALUE(SUBSTITUTE(U4468,"$","")))</f>
        <v>142.97999999999999</v>
      </c>
      <c r="W4468" s="4" t="s">
        <v>1193</v>
      </c>
      <c r="X4468" s="4">
        <f>IF(LEN(TRIM(W4468&amp;""))=0, "", VALUE(SUBSTITUTE(W4468,"$","")))</f>
        <v>112.096319999999</v>
      </c>
      <c r="Y4468" s="5" t="s">
        <v>1192</v>
      </c>
      <c r="Z4468" s="4" cm="1">
        <f t="array" ref="Z4468">IF(
    LEN(TRIM(Y4468&amp;""))=0,
        IF(AND(ISNUMBER(net_sales_clean), ISNUMBER(profit_clean)),
            net_sales_clean - profit_clean,
            ""
        ),
    VALUE(SUBSTITUTE(Y4468,"$",""))
)</f>
        <v>88.953621309159402</v>
      </c>
      <c r="AA4468" s="5" t="s">
        <v>1191</v>
      </c>
      <c r="AB4468" s="4" cm="1">
        <f t="array" ref="AB4468">IF(
    LEN(TRIM(AA4468&amp;""))=0,
        IF(AND(ISNUMBER(net_sales_clean), ISNUMBER(cost_clean)),
            net_sales_clean - cost_clean,
            ""
        ),
    VALUE(SUBSTITUTE(AA4468,"$",""))
)</f>
        <v>23.142698690840501</v>
      </c>
      <c r="AC4468">
        <v>8</v>
      </c>
      <c r="AD4468">
        <f>IF(LEN(TRIM(AC4468&amp;""))=0, "", VALUE(AC4468))</f>
        <v>8</v>
      </c>
      <c r="AE4468">
        <v>4</v>
      </c>
      <c r="AF4468">
        <f>IF(LEN(TRIM(AE4468&amp;""))=0, "", VALUE(AE4468))</f>
        <v>4</v>
      </c>
      <c r="AG4468">
        <v>0</v>
      </c>
      <c r="AH4468">
        <f>IF(
    OR(U4468&lt;0, W4468&lt;0, Y4468&lt;0, AA4468&lt;0),
        1,
        IF(LEN(TRIM(AG4468&amp;""))=0, "", AG4468)
)</f>
        <v>0</v>
      </c>
      <c r="AI4468" t="str">
        <f>IF(
    COUNT(Q4468,V4468,X4468,Z4468,AB4468)=0,
        "Not Usable",
    IF(
        COUNT(Q4468,V4468,X4468,Z4468,AB4468)&lt;5,
            "Incomplete",
            IF(
                MIN(Q4468,V4468,X4468,Z4468,AB4468)=0,
                    "Incomplete",
                    "Complete"
            )
    )
)</f>
        <v>Complete</v>
      </c>
    </row>
    <row r="4469" spans="1:35" x14ac:dyDescent="0.3">
      <c r="A4469">
        <v>53265</v>
      </c>
      <c r="B4469" s="6">
        <v>45711.783263888887</v>
      </c>
      <c r="C4469" s="3">
        <f>INT(B4469)</f>
        <v>45711</v>
      </c>
      <c r="D4469" s="2">
        <f>MOD(B4469,1)</f>
        <v>0.78326388888672227</v>
      </c>
      <c r="E4469">
        <v>35</v>
      </c>
      <c r="F4469" t="s">
        <v>15</v>
      </c>
      <c r="G4469" t="str">
        <f xml:space="preserve"> PROPER(TRIM(CLEAN(SUBSTITUTE(F4469,CHAR(160)," "))))</f>
        <v>West</v>
      </c>
      <c r="H4469" t="s">
        <v>27</v>
      </c>
      <c r="I4469" t="str">
        <f>PROPER(TRIM(CLEAN((SUBSTITUTE(H4469,"-"," ")))))</f>
        <v>In Store</v>
      </c>
      <c r="J4469">
        <v>15610</v>
      </c>
      <c r="K4469" t="s">
        <v>14</v>
      </c>
      <c r="L4469" t="str">
        <f xml:space="preserve"> PROPER(TRIM(CLEAN(SUBSTITUTE(K4469,CHAR(160)," "))))</f>
        <v>Consumer</v>
      </c>
      <c r="M4469" t="s">
        <v>1</v>
      </c>
      <c r="N4469" t="str">
        <f xml:space="preserve"> PROPER(TRIM(CLEAN(SUBSTITUTE(M4469,CHAR(160)," "))))</f>
        <v>Beauty</v>
      </c>
      <c r="O4469" t="s">
        <v>39</v>
      </c>
      <c r="P4469" t="str">
        <f>IF(LEN(TRIM(Table1[[#This Row],[subcategory]]&amp;""))=0,"Unknown", PROPER(TRIM(Table1[[#This Row],[subcategory]])))</f>
        <v>Fragrance</v>
      </c>
      <c r="Q4469">
        <v>203.73</v>
      </c>
      <c r="R4469" s="1">
        <f>IF(LEN(TRIM(Q4469&amp;""))=0, "", VALUE(SUBSTITUTE(Q4469,"$","")))</f>
        <v>203.73</v>
      </c>
      <c r="S4469">
        <v>3</v>
      </c>
      <c r="T4469">
        <f>IF(LEN(TRIM(S4469&amp;""))=0, "", VALUE(S4469))</f>
        <v>3</v>
      </c>
      <c r="U4469" s="5" t="s">
        <v>1190</v>
      </c>
      <c r="V4469" s="4">
        <f>IF(LEN(TRIM(U4469&amp;""))=0, "", VALUE(SUBSTITUTE(U4469,"$","")))</f>
        <v>611.18999999999903</v>
      </c>
      <c r="W4469" s="1">
        <v>519.51149999999996</v>
      </c>
      <c r="X4469" s="1">
        <f>IF(LEN(TRIM(W4469&amp;""))=0, "", VALUE(SUBSTITUTE(W4469,"$","")))</f>
        <v>519.51149999999996</v>
      </c>
      <c r="Y4469" s="5" t="s">
        <v>1189</v>
      </c>
      <c r="Z4469" s="4" cm="1">
        <f t="array" ref="Z4469">IF(
    LEN(TRIM(Y4469&amp;""))=0,
        IF(AND(ISNUMBER(net_sales_clean), ISNUMBER(profit_clean)),
            net_sales_clean - profit_clean,
            ""
        ),
    VALUE(SUBSTITUTE(Y4469,"$",""))
)</f>
        <v>429.14508819434599</v>
      </c>
      <c r="AA4469">
        <v>90.366411805653001</v>
      </c>
      <c r="AB4469" s="1" cm="1">
        <f t="array" ref="AB4469">IF(
    LEN(TRIM(AA4469&amp;""))=0,
        IF(AND(ISNUMBER(net_sales_clean), ISNUMBER(cost_clean)),
            net_sales_clean - cost_clean,
            ""
        ),
    VALUE(SUBSTITUTE(AA4469,"$",""))
)</f>
        <v>90.366411805653001</v>
      </c>
      <c r="AC4469">
        <v>5</v>
      </c>
      <c r="AD4469">
        <f>IF(LEN(TRIM(AC4469&amp;""))=0, "", VALUE(AC4469))</f>
        <v>5</v>
      </c>
      <c r="AE4469">
        <v>3</v>
      </c>
      <c r="AF4469">
        <f>IF(LEN(TRIM(AE4469&amp;""))=0, "", VALUE(AE4469))</f>
        <v>3</v>
      </c>
      <c r="AG4469">
        <v>0</v>
      </c>
      <c r="AH4469">
        <f>IF(
    OR(U4469&lt;0, W4469&lt;0, Y4469&lt;0, AA4469&lt;0),
        1,
        IF(LEN(TRIM(AG4469&amp;""))=0, "", AG4469)
)</f>
        <v>0</v>
      </c>
      <c r="AI4469" t="str">
        <f>IF(
    COUNT(Q4469,V4469,X4469,Z4469,AB4469)=0,
        "Not Usable",
    IF(
        COUNT(Q4469,V4469,X4469,Z4469,AB4469)&lt;5,
            "Incomplete",
            IF(
                MIN(Q4469,V4469,X4469,Z4469,AB4469)=0,
                    "Incomplete",
                    "Complete"
            )
    )
)</f>
        <v>Complete</v>
      </c>
    </row>
    <row r="4470" spans="1:35" x14ac:dyDescent="0.3">
      <c r="A4470">
        <v>3174</v>
      </c>
      <c r="B4470" s="6">
        <v>45625.697013888886</v>
      </c>
      <c r="C4470" s="3">
        <f>INT(B4470)</f>
        <v>45625</v>
      </c>
      <c r="D4470" s="2">
        <f>MOD(B4470,1)</f>
        <v>0.69701388888643123</v>
      </c>
      <c r="E4470">
        <v>76</v>
      </c>
      <c r="F4470" t="s">
        <v>8</v>
      </c>
      <c r="G4470" t="str">
        <f xml:space="preserve"> PROPER(TRIM(CLEAN(SUBSTITUTE(F4470,CHAR(160)," "))))</f>
        <v>West</v>
      </c>
      <c r="H4470" t="s">
        <v>17</v>
      </c>
      <c r="I4470" t="str">
        <f>PROPER(TRIM(CLEAN((SUBSTITUTE(H4470,"-"," ")))))</f>
        <v>Online</v>
      </c>
      <c r="J4470">
        <v>20118</v>
      </c>
      <c r="K4470" t="s">
        <v>14</v>
      </c>
      <c r="L4470" t="str">
        <f xml:space="preserve"> PROPER(TRIM(CLEAN(SUBSTITUTE(K4470,CHAR(160)," "))))</f>
        <v>Consumer</v>
      </c>
      <c r="M4470" t="s">
        <v>23</v>
      </c>
      <c r="N4470" t="str">
        <f xml:space="preserve"> PROPER(TRIM(CLEAN(SUBSTITUTE(M4470,CHAR(160)," "))))</f>
        <v>Electronics</v>
      </c>
      <c r="P4470" t="str">
        <f>IF(LEN(TRIM(Table1[[#This Row],[subcategory]]&amp;""))=0,"Unknown", PROPER(TRIM(Table1[[#This Row],[subcategory]])))</f>
        <v>Unknown</v>
      </c>
      <c r="Q4470">
        <v>163.27000000000001</v>
      </c>
      <c r="R4470" s="1">
        <f>IF(LEN(TRIM(Q4470&amp;""))=0, "", VALUE(SUBSTITUTE(Q4470,"$","")))</f>
        <v>163.27000000000001</v>
      </c>
      <c r="S4470">
        <v>0</v>
      </c>
      <c r="T4470">
        <f>IF(LEN(TRIM(S4470&amp;""))=0, "", VALUE(S4470))</f>
        <v>0</v>
      </c>
      <c r="U4470">
        <v>0</v>
      </c>
      <c r="V4470" s="1">
        <f>IF(LEN(TRIM(U4470&amp;""))=0, "", VALUE(SUBSTITUTE(U4470,"$","")))</f>
        <v>0</v>
      </c>
      <c r="W4470" s="1">
        <v>0</v>
      </c>
      <c r="X4470" s="1">
        <f>IF(LEN(TRIM(W4470&amp;""))=0, "", VALUE(SUBSTITUTE(W4470,"$","")))</f>
        <v>0</v>
      </c>
      <c r="Y4470">
        <v>0</v>
      </c>
      <c r="Z4470" s="1" cm="1">
        <f t="array" ref="Z4470">IF(
    LEN(TRIM(Y4470&amp;""))=0,
        IF(AND(ISNUMBER(net_sales_clean), ISNUMBER(profit_clean)),
            net_sales_clean - profit_clean,
            ""
        ),
    VALUE(SUBSTITUTE(Y4470,"$",""))
)</f>
        <v>0</v>
      </c>
      <c r="AA4470">
        <v>0</v>
      </c>
      <c r="AB4470" s="1" cm="1">
        <f t="array" ref="AB4470">IF(
    LEN(TRIM(AA4470&amp;""))=0,
        IF(AND(ISNUMBER(net_sales_clean), ISNUMBER(cost_clean)),
            net_sales_clean - cost_clean,
            ""
        ),
    VALUE(SUBSTITUTE(AA4470,"$",""))
)</f>
        <v>0</v>
      </c>
      <c r="AC4470">
        <v>9</v>
      </c>
      <c r="AD4470">
        <f>IF(LEN(TRIM(AC4470&amp;""))=0, "", VALUE(AC4470))</f>
        <v>9</v>
      </c>
      <c r="AE4470">
        <v>2</v>
      </c>
      <c r="AF4470">
        <f>IF(LEN(TRIM(AE4470&amp;""))=0, "", VALUE(AE4470))</f>
        <v>2</v>
      </c>
      <c r="AH4470" t="str">
        <f>IF(
    OR(U4470&lt;0, W4470&lt;0, Y4470&lt;0, AA4470&lt;0),
        1,
        IF(LEN(TRIM(AG4470&amp;""))=0, "", AG4470)
)</f>
        <v/>
      </c>
      <c r="AI4470" t="str">
        <f>IF(
    COUNT(Q4470,V4470,X4470,Z4470,AB4470)=0,
        "Not Usable",
    IF(
        COUNT(Q4470,V4470,X4470,Z4470,AB4470)&lt;5,
            "Incomplete",
            IF(
                MIN(Q4470,V4470,X4470,Z4470,AB4470)=0,
                    "Incomplete",
                    "Complete"
            )
    )
)</f>
        <v>Incomplete</v>
      </c>
    </row>
    <row r="4471" spans="1:35" x14ac:dyDescent="0.3">
      <c r="A4471">
        <v>19026</v>
      </c>
      <c r="B4471" s="6">
        <v>45629.610706018517</v>
      </c>
      <c r="C4471" s="3">
        <f>INT(B4471)</f>
        <v>45629</v>
      </c>
      <c r="D4471" s="2">
        <f>MOD(B4471,1)</f>
        <v>0.61070601851679385</v>
      </c>
      <c r="E4471">
        <v>24</v>
      </c>
      <c r="F4471" t="s">
        <v>15</v>
      </c>
      <c r="G4471" t="str">
        <f xml:space="preserve"> PROPER(TRIM(CLEAN(SUBSTITUTE(F4471,CHAR(160)," "))))</f>
        <v>West</v>
      </c>
      <c r="H4471" t="s">
        <v>3</v>
      </c>
      <c r="I4471" t="str">
        <f>PROPER(TRIM(CLEAN((SUBSTITUTE(H4471,"-"," ")))))</f>
        <v>Phone</v>
      </c>
      <c r="J4471">
        <v>4337</v>
      </c>
      <c r="K4471" t="s">
        <v>10</v>
      </c>
      <c r="L4471" t="str">
        <f xml:space="preserve"> PROPER(TRIM(CLEAN(SUBSTITUTE(K4471,CHAR(160)," "))))</f>
        <v>Consumer</v>
      </c>
      <c r="M4471" t="s">
        <v>1</v>
      </c>
      <c r="N4471" t="str">
        <f xml:space="preserve"> PROPER(TRIM(CLEAN(SUBSTITUTE(M4471,CHAR(160)," "))))</f>
        <v>Beauty</v>
      </c>
      <c r="O4471" t="s">
        <v>39</v>
      </c>
      <c r="P4471" t="str">
        <f>IF(LEN(TRIM(Table1[[#This Row],[subcategory]]&amp;""))=0,"Unknown", PROPER(TRIM(Table1[[#This Row],[subcategory]])))</f>
        <v>Fragrance</v>
      </c>
      <c r="Q4471">
        <v>80.02</v>
      </c>
      <c r="R4471" s="1">
        <f>IF(LEN(TRIM(Q4471&amp;""))=0, "", VALUE(SUBSTITUTE(Q4471,"$","")))</f>
        <v>80.02</v>
      </c>
      <c r="S4471">
        <v>3</v>
      </c>
      <c r="T4471">
        <f>IF(LEN(TRIM(S4471&amp;""))=0, "", VALUE(S4471))</f>
        <v>3</v>
      </c>
      <c r="U4471">
        <v>240.06</v>
      </c>
      <c r="V4471" s="1">
        <f>IF(LEN(TRIM(U4471&amp;""))=0, "", VALUE(SUBSTITUTE(U4471,"$","")))</f>
        <v>240.06</v>
      </c>
      <c r="W4471" s="1">
        <v>206.69166000000001</v>
      </c>
      <c r="X4471" s="1">
        <f>IF(LEN(TRIM(W4471&amp;""))=0, "", VALUE(SUBSTITUTE(W4471,"$","")))</f>
        <v>206.69166000000001</v>
      </c>
      <c r="Y4471" s="5" t="s">
        <v>1188</v>
      </c>
      <c r="Z4471" s="4" cm="1">
        <f t="array" ref="Z4471">IF(
    LEN(TRIM(Y4471&amp;""))=0,
        IF(AND(ISNUMBER(net_sales_clean), ISNUMBER(profit_clean)),
            net_sales_clean - profit_clean,
            ""
        ),
    VALUE(SUBSTITUTE(Y4471,"$",""))
)</f>
        <v>131.046178166175</v>
      </c>
      <c r="AA4471" s="5" t="s">
        <v>1187</v>
      </c>
      <c r="AB4471" s="4" cm="1">
        <f t="array" ref="AB4471">IF(
    LEN(TRIM(AA4471&amp;""))=0,
        IF(AND(ISNUMBER(net_sales_clean), ISNUMBER(cost_clean)),
            net_sales_clean - cost_clean,
            ""
        ),
    VALUE(SUBSTITUTE(AA4471,"$",""))
)</f>
        <v>75.645481833824505</v>
      </c>
      <c r="AC4471">
        <v>0</v>
      </c>
      <c r="AD4471">
        <f>IF(LEN(TRIM(AC4471&amp;""))=0, "", VALUE(AC4471))</f>
        <v>0</v>
      </c>
      <c r="AE4471">
        <v>4</v>
      </c>
      <c r="AF4471">
        <f>IF(LEN(TRIM(AE4471&amp;""))=0, "", VALUE(AE4471))</f>
        <v>4</v>
      </c>
      <c r="AG4471">
        <v>0</v>
      </c>
      <c r="AH4471">
        <f>IF(
    OR(U4471&lt;0, W4471&lt;0, Y4471&lt;0, AA4471&lt;0),
        1,
        IF(LEN(TRIM(AG4471&amp;""))=0, "", AG4471)
)</f>
        <v>0</v>
      </c>
      <c r="AI4471" t="str">
        <f>IF(
    COUNT(Q4471,V4471,X4471,Z4471,AB4471)=0,
        "Not Usable",
    IF(
        COUNT(Q4471,V4471,X4471,Z4471,AB4471)&lt;5,
            "Incomplete",
            IF(
                MIN(Q4471,V4471,X4471,Z4471,AB4471)=0,
                    "Incomplete",
                    "Complete"
            )
    )
)</f>
        <v>Complete</v>
      </c>
    </row>
    <row r="4472" spans="1:35" x14ac:dyDescent="0.3">
      <c r="A4472">
        <v>27317</v>
      </c>
      <c r="B4472" s="6">
        <v>45897.853483796294</v>
      </c>
      <c r="C4472" s="3">
        <f>INT(B4472)</f>
        <v>45897</v>
      </c>
      <c r="D4472" s="2">
        <f>MOD(B4472,1)</f>
        <v>0.85348379629431292</v>
      </c>
      <c r="E4472">
        <v>32</v>
      </c>
      <c r="F4472" t="s">
        <v>33</v>
      </c>
      <c r="G4472" t="str">
        <f xml:space="preserve"> PROPER(TRIM(CLEAN(SUBSTITUTE(F4472,CHAR(160)," "))))</f>
        <v>South</v>
      </c>
      <c r="H4472" t="s">
        <v>27</v>
      </c>
      <c r="I4472" t="str">
        <f>PROPER(TRIM(CLEAN((SUBSTITUTE(H4472,"-"," ")))))</f>
        <v>In Store</v>
      </c>
      <c r="J4472">
        <v>29542</v>
      </c>
      <c r="K4472" t="s">
        <v>14</v>
      </c>
      <c r="L4472" t="str">
        <f xml:space="preserve"> PROPER(TRIM(CLEAN(SUBSTITUTE(K4472,CHAR(160)," "))))</f>
        <v>Consumer</v>
      </c>
      <c r="M4472" t="s">
        <v>16</v>
      </c>
      <c r="N4472" t="str">
        <f xml:space="preserve"> PROPER(TRIM(CLEAN(SUBSTITUTE(M4472,CHAR(160)," "))))</f>
        <v>Grocery</v>
      </c>
      <c r="P4472" t="str">
        <f>IF(LEN(TRIM(Table1[[#This Row],[subcategory]]&amp;""))=0,"Unknown", PROPER(TRIM(Table1[[#This Row],[subcategory]])))</f>
        <v>Unknown</v>
      </c>
      <c r="Q4472">
        <v>70.72</v>
      </c>
      <c r="R4472" s="1">
        <f>IF(LEN(TRIM(Q4472&amp;""))=0, "", VALUE(SUBSTITUTE(Q4472,"$","")))</f>
        <v>70.72</v>
      </c>
      <c r="S4472">
        <v>2</v>
      </c>
      <c r="T4472">
        <f>IF(LEN(TRIM(S4472&amp;""))=0, "", VALUE(S4472))</f>
        <v>2</v>
      </c>
      <c r="U4472">
        <v>141.44</v>
      </c>
      <c r="V4472" s="1">
        <f>IF(LEN(TRIM(U4472&amp;""))=0, "", VALUE(SUBSTITUTE(U4472,"$","")))</f>
        <v>141.44</v>
      </c>
      <c r="W4472" s="1">
        <v>128.14464000000001</v>
      </c>
      <c r="X4472" s="1">
        <f>IF(LEN(TRIM(W4472&amp;""))=0, "", VALUE(SUBSTITUTE(W4472,"$","")))</f>
        <v>128.14464000000001</v>
      </c>
      <c r="Y4472" s="5" t="s">
        <v>1186</v>
      </c>
      <c r="Z4472" s="4" cm="1">
        <f t="array" ref="Z4472">IF(
    LEN(TRIM(Y4472&amp;""))=0,
        IF(AND(ISNUMBER(net_sales_clean), ISNUMBER(profit_clean)),
            net_sales_clean - profit_clean,
            ""
        ),
    VALUE(SUBSTITUTE(Y4472,"$",""))
)</f>
        <v>96.817637343449704</v>
      </c>
      <c r="AA4472" s="5" t="s">
        <v>1185</v>
      </c>
      <c r="AB4472" s="4" cm="1">
        <f t="array" ref="AB4472">IF(
    LEN(TRIM(AA4472&amp;""))=0,
        IF(AND(ISNUMBER(net_sales_clean), ISNUMBER(cost_clean)),
            net_sales_clean - cost_clean,
            ""
        ),
    VALUE(SUBSTITUTE(AA4472,"$",""))
)</f>
        <v>31.327002656550199</v>
      </c>
      <c r="AC4472">
        <v>4</v>
      </c>
      <c r="AD4472">
        <f>IF(LEN(TRIM(AC4472&amp;""))=0, "", VALUE(AC4472))</f>
        <v>4</v>
      </c>
      <c r="AE4472">
        <v>1</v>
      </c>
      <c r="AF4472">
        <f>IF(LEN(TRIM(AE4472&amp;""))=0, "", VALUE(AE4472))</f>
        <v>1</v>
      </c>
      <c r="AG4472">
        <v>0</v>
      </c>
      <c r="AH4472">
        <f>IF(
    OR(U4472&lt;0, W4472&lt;0, Y4472&lt;0, AA4472&lt;0),
        1,
        IF(LEN(TRIM(AG4472&amp;""))=0, "", AG4472)
)</f>
        <v>0</v>
      </c>
      <c r="AI4472" t="str">
        <f>IF(
    COUNT(Q4472,V4472,X4472,Z4472,AB4472)=0,
        "Not Usable",
    IF(
        COUNT(Q4472,V4472,X4472,Z4472,AB4472)&lt;5,
            "Incomplete",
            IF(
                MIN(Q4472,V4472,X4472,Z4472,AB4472)=0,
                    "Incomplete",
                    "Complete"
            )
    )
)</f>
        <v>Complete</v>
      </c>
    </row>
    <row r="4473" spans="1:35" x14ac:dyDescent="0.3">
      <c r="A4473">
        <v>37573</v>
      </c>
      <c r="B4473" s="6">
        <v>44978.199386574073</v>
      </c>
      <c r="C4473" s="3">
        <f>INT(B4473)</f>
        <v>44978</v>
      </c>
      <c r="D4473" s="2">
        <f>MOD(B4473,1)</f>
        <v>0.19938657407328719</v>
      </c>
      <c r="E4473">
        <v>40</v>
      </c>
      <c r="F4473" t="s">
        <v>4</v>
      </c>
      <c r="G4473" t="str">
        <f xml:space="preserve"> PROPER(TRIM(CLEAN(SUBSTITUTE(F4473,CHAR(160)," "))))</f>
        <v>South</v>
      </c>
      <c r="H4473" t="s">
        <v>3</v>
      </c>
      <c r="I4473" t="str">
        <f>PROPER(TRIM(CLEAN((SUBSTITUTE(H4473,"-"," ")))))</f>
        <v>Phone</v>
      </c>
      <c r="J4473">
        <v>19335</v>
      </c>
      <c r="K4473" t="s">
        <v>2</v>
      </c>
      <c r="L4473" t="str">
        <f xml:space="preserve"> PROPER(TRIM(CLEAN(SUBSTITUTE(K4473,CHAR(160)," "))))</f>
        <v>Home Office</v>
      </c>
      <c r="M4473" t="s">
        <v>23</v>
      </c>
      <c r="N4473" t="str">
        <f xml:space="preserve"> PROPER(TRIM(CLEAN(SUBSTITUTE(M4473,CHAR(160)," "))))</f>
        <v>Electronics</v>
      </c>
      <c r="O4473" t="s">
        <v>25</v>
      </c>
      <c r="P4473" t="str">
        <f>IF(LEN(TRIM(Table1[[#This Row],[subcategory]]&amp;""))=0,"Unknown", PROPER(TRIM(Table1[[#This Row],[subcategory]])))</f>
        <v>Laptops</v>
      </c>
      <c r="Q4473">
        <v>45.15</v>
      </c>
      <c r="R4473" s="1">
        <f>IF(LEN(TRIM(Q4473&amp;""))=0, "", VALUE(SUBSTITUTE(Q4473,"$","")))</f>
        <v>45.15</v>
      </c>
      <c r="S4473">
        <v>3</v>
      </c>
      <c r="T4473">
        <f>IF(LEN(TRIM(S4473&amp;""))=0, "", VALUE(S4473))</f>
        <v>3</v>
      </c>
      <c r="U4473">
        <v>135.44999999999999</v>
      </c>
      <c r="V4473" s="1">
        <f>IF(LEN(TRIM(U4473&amp;""))=0, "", VALUE(SUBSTITUTE(U4473,"$","")))</f>
        <v>135.44999999999999</v>
      </c>
      <c r="W4473" s="4" t="s">
        <v>1184</v>
      </c>
      <c r="X4473" s="4">
        <f>IF(LEN(TRIM(W4473&amp;""))=0, "", VALUE(SUBSTITUTE(W4473,"$","")))</f>
        <v>123.93674999999899</v>
      </c>
      <c r="Y4473" s="5" t="s">
        <v>1183</v>
      </c>
      <c r="Z4473" s="4" cm="1">
        <f t="array" ref="Z4473">IF(
    LEN(TRIM(Y4473&amp;""))=0,
        IF(AND(ISNUMBER(net_sales_clean), ISNUMBER(profit_clean)),
            net_sales_clean - profit_clean,
            ""
        ),
    VALUE(SUBSTITUTE(Y4473,"$",""))
)</f>
        <v>93.810564837389094</v>
      </c>
      <c r="AA4473" s="5" t="s">
        <v>1182</v>
      </c>
      <c r="AB4473" s="4" cm="1">
        <f t="array" ref="AB4473">IF(
    LEN(TRIM(AA4473&amp;""))=0,
        IF(AND(ISNUMBER(net_sales_clean), ISNUMBER(cost_clean)),
            net_sales_clean - cost_clean,
            ""
        ),
    VALUE(SUBSTITUTE(AA4473,"$",""))
)</f>
        <v>30.126185162610799</v>
      </c>
      <c r="AC4473">
        <v>8</v>
      </c>
      <c r="AD4473">
        <f>IF(LEN(TRIM(AC4473&amp;""))=0, "", VALUE(AC4473))</f>
        <v>8</v>
      </c>
      <c r="AE4473">
        <v>4</v>
      </c>
      <c r="AF4473">
        <f>IF(LEN(TRIM(AE4473&amp;""))=0, "", VALUE(AE4473))</f>
        <v>4</v>
      </c>
      <c r="AG4473">
        <v>0</v>
      </c>
      <c r="AH4473">
        <f>IF(
    OR(U4473&lt;0, W4473&lt;0, Y4473&lt;0, AA4473&lt;0),
        1,
        IF(LEN(TRIM(AG4473&amp;""))=0, "", AG4473)
)</f>
        <v>0</v>
      </c>
      <c r="AI4473" t="str">
        <f>IF(
    COUNT(Q4473,V4473,X4473,Z4473,AB4473)=0,
        "Not Usable",
    IF(
        COUNT(Q4473,V4473,X4473,Z4473,AB4473)&lt;5,
            "Incomplete",
            IF(
                MIN(Q4473,V4473,X4473,Z4473,AB4473)=0,
                    "Incomplete",
                    "Complete"
            )
    )
)</f>
        <v>Complete</v>
      </c>
    </row>
    <row r="4474" spans="1:35" x14ac:dyDescent="0.3">
      <c r="A4474">
        <v>32595</v>
      </c>
      <c r="B4474" s="6">
        <v>45525.144571759258</v>
      </c>
      <c r="C4474" s="3">
        <f>INT(B4474)</f>
        <v>45525</v>
      </c>
      <c r="D4474" s="2">
        <f>MOD(B4474,1)</f>
        <v>0.14457175925781485</v>
      </c>
      <c r="E4474">
        <v>70</v>
      </c>
      <c r="F4474" t="s">
        <v>15</v>
      </c>
      <c r="G4474" t="str">
        <f xml:space="preserve"> PROPER(TRIM(CLEAN(SUBSTITUTE(F4474,CHAR(160)," "))))</f>
        <v>West</v>
      </c>
      <c r="H4474" t="s">
        <v>3</v>
      </c>
      <c r="I4474" t="str">
        <f>PROPER(TRIM(CLEAN((SUBSTITUTE(H4474,"-"," ")))))</f>
        <v>Phone</v>
      </c>
      <c r="J4474">
        <v>6139</v>
      </c>
      <c r="K4474" t="s">
        <v>10</v>
      </c>
      <c r="L4474" t="str">
        <f xml:space="preserve"> PROPER(TRIM(CLEAN(SUBSTITUTE(K4474,CHAR(160)," "))))</f>
        <v>Consumer</v>
      </c>
      <c r="M4474" t="s">
        <v>23</v>
      </c>
      <c r="N4474" t="str">
        <f xml:space="preserve"> PROPER(TRIM(CLEAN(SUBSTITUTE(M4474,CHAR(160)," "))))</f>
        <v>Electronics</v>
      </c>
      <c r="O4474" t="s">
        <v>25</v>
      </c>
      <c r="P4474" t="str">
        <f>IF(LEN(TRIM(Table1[[#This Row],[subcategory]]&amp;""))=0,"Unknown", PROPER(TRIM(Table1[[#This Row],[subcategory]])))</f>
        <v>Laptops</v>
      </c>
      <c r="Q4474">
        <v>72.849999999999994</v>
      </c>
      <c r="R4474" s="1">
        <f>IF(LEN(TRIM(Q4474&amp;""))=0, "", VALUE(SUBSTITUTE(Q4474,"$","")))</f>
        <v>72.849999999999994</v>
      </c>
      <c r="S4474">
        <v>7</v>
      </c>
      <c r="T4474">
        <f>IF(LEN(TRIM(S4474&amp;""))=0, "", VALUE(S4474))</f>
        <v>7</v>
      </c>
      <c r="U4474" s="5" t="s">
        <v>1181</v>
      </c>
      <c r="V4474" s="4">
        <f>IF(LEN(TRIM(U4474&amp;""))=0, "", VALUE(SUBSTITUTE(U4474,"$","")))</f>
        <v>509.94999999999902</v>
      </c>
      <c r="W4474" s="4" t="s">
        <v>1180</v>
      </c>
      <c r="X4474" s="4">
        <f>IF(LEN(TRIM(W4474&amp;""))=0, "", VALUE(SUBSTITUTE(W4474,"$","")))</f>
        <v>393.17144999999903</v>
      </c>
      <c r="Y4474">
        <v>277.12765054594098</v>
      </c>
      <c r="Z4474" s="1" cm="1">
        <f t="array" ref="Z4474">IF(
    LEN(TRIM(Y4474&amp;""))=0,
        IF(AND(ISNUMBER(net_sales_clean), ISNUMBER(profit_clean)),
            net_sales_clean - profit_clean,
            ""
        ),
    VALUE(SUBSTITUTE(Y4474,"$",""))
)</f>
        <v>277.12765054594098</v>
      </c>
      <c r="AA4474" s="5" t="s">
        <v>1179</v>
      </c>
      <c r="AB4474" s="4" cm="1">
        <f t="array" ref="AB4474">IF(
    LEN(TRIM(AA4474&amp;""))=0,
        IF(AND(ISNUMBER(net_sales_clean), ISNUMBER(cost_clean)),
            net_sales_clean - cost_clean,
            ""
        ),
    VALUE(SUBSTITUTE(AA4474,"$",""))
)</f>
        <v>116.043799454058</v>
      </c>
      <c r="AC4474">
        <v>5</v>
      </c>
      <c r="AD4474">
        <f>IF(LEN(TRIM(AC4474&amp;""))=0, "", VALUE(AC4474))</f>
        <v>5</v>
      </c>
      <c r="AE4474">
        <v>5</v>
      </c>
      <c r="AF4474">
        <f>IF(LEN(TRIM(AE4474&amp;""))=0, "", VALUE(AE4474))</f>
        <v>5</v>
      </c>
      <c r="AG4474">
        <v>0</v>
      </c>
      <c r="AH4474">
        <f>IF(
    OR(U4474&lt;0, W4474&lt;0, Y4474&lt;0, AA4474&lt;0),
        1,
        IF(LEN(TRIM(AG4474&amp;""))=0, "", AG4474)
)</f>
        <v>0</v>
      </c>
      <c r="AI4474" t="str">
        <f>IF(
    COUNT(Q4474,V4474,X4474,Z4474,AB4474)=0,
        "Not Usable",
    IF(
        COUNT(Q4474,V4474,X4474,Z4474,AB4474)&lt;5,
            "Incomplete",
            IF(
                MIN(Q4474,V4474,X4474,Z4474,AB4474)=0,
                    "Incomplete",
                    "Complete"
            )
    )
)</f>
        <v>Complete</v>
      </c>
    </row>
    <row r="4475" spans="1:35" x14ac:dyDescent="0.3">
      <c r="A4475">
        <v>9581</v>
      </c>
      <c r="B4475" s="6">
        <v>45970.556851851848</v>
      </c>
      <c r="C4475" s="3">
        <f>INT(B4475)</f>
        <v>45970</v>
      </c>
      <c r="D4475" s="2">
        <f>MOD(B4475,1)</f>
        <v>0.55685185184847796</v>
      </c>
      <c r="E4475">
        <v>81</v>
      </c>
      <c r="F4475" t="s">
        <v>21</v>
      </c>
      <c r="G4475" t="str">
        <f xml:space="preserve"> PROPER(TRIM(CLEAN(SUBSTITUTE(F4475,CHAR(160)," "))))</f>
        <v>Midwest</v>
      </c>
      <c r="H4475" t="s">
        <v>3</v>
      </c>
      <c r="I4475" t="str">
        <f>PROPER(TRIM(CLEAN((SUBSTITUTE(H4475,"-"," ")))))</f>
        <v>Phone</v>
      </c>
      <c r="J4475">
        <v>29314</v>
      </c>
      <c r="K4475" t="s">
        <v>6</v>
      </c>
      <c r="L4475" t="str">
        <f xml:space="preserve"> PROPER(TRIM(CLEAN(SUBSTITUTE(K4475,CHAR(160)," "))))</f>
        <v>Corporate</v>
      </c>
      <c r="M4475" t="s">
        <v>16</v>
      </c>
      <c r="N4475" t="str">
        <f xml:space="preserve"> PROPER(TRIM(CLEAN(SUBSTITUTE(M4475,CHAR(160)," "))))</f>
        <v>Grocery</v>
      </c>
      <c r="O4475" t="s">
        <v>24</v>
      </c>
      <c r="P4475" t="str">
        <f>IF(LEN(TRIM(Table1[[#This Row],[subcategory]]&amp;""))=0,"Unknown", PROPER(TRIM(Table1[[#This Row],[subcategory]])))</f>
        <v>Snacks</v>
      </c>
      <c r="R4475" s="1" t="str">
        <f>IF(LEN(TRIM(Q4475&amp;""))=0, "", VALUE(SUBSTITUTE(Q4475,"$","")))</f>
        <v/>
      </c>
      <c r="S4475">
        <v>2</v>
      </c>
      <c r="T4475">
        <f>IF(LEN(TRIM(S4475&amp;""))=0, "", VALUE(S4475))</f>
        <v>2</v>
      </c>
      <c r="V4475" s="1" t="str">
        <f>IF(LEN(TRIM(U4475&amp;""))=0, "", VALUE(SUBSTITUTE(U4475,"$","")))</f>
        <v/>
      </c>
      <c r="X4475" s="1" t="str">
        <f>IF(LEN(TRIM(W4475&amp;""))=0, "", VALUE(SUBSTITUTE(W4475,"$","")))</f>
        <v/>
      </c>
      <c r="Z4475" s="1" t="str" cm="1">
        <f t="array" ref="Z4475">IF(
    LEN(TRIM(Y4475&amp;""))=0,
        IF(AND(ISNUMBER(net_sales_clean), ISNUMBER(profit_clean)),
            net_sales_clean - profit_clean,
            ""
        ),
    VALUE(SUBSTITUTE(Y4475,"$",""))
)</f>
        <v/>
      </c>
      <c r="AB4475" s="1" t="str" cm="1">
        <f t="array" ref="AB4475">IF(
    LEN(TRIM(AA4475&amp;""))=0,
        IF(AND(ISNUMBER(net_sales_clean), ISNUMBER(cost_clean)),
            net_sales_clean - cost_clean,
            ""
        ),
    VALUE(SUBSTITUTE(AA4475,"$",""))
)</f>
        <v/>
      </c>
      <c r="AC4475">
        <v>9</v>
      </c>
      <c r="AD4475">
        <f>IF(LEN(TRIM(AC4475&amp;""))=0, "", VALUE(AC4475))</f>
        <v>9</v>
      </c>
      <c r="AE4475">
        <v>4</v>
      </c>
      <c r="AF4475">
        <f>IF(LEN(TRIM(AE4475&amp;""))=0, "", VALUE(AE4475))</f>
        <v>4</v>
      </c>
      <c r="AG4475">
        <v>0</v>
      </c>
      <c r="AH4475">
        <f>IF(
    OR(U4475&lt;0, W4475&lt;0, Y4475&lt;0, AA4475&lt;0),
        1,
        IF(LEN(TRIM(AG4475&amp;""))=0, "", AG4475)
)</f>
        <v>0</v>
      </c>
      <c r="AI4475" t="str">
        <f>IF(
    COUNT(Q4475,V4475,X4475,Z4475,AB4475)=0,
        "Not Usable",
    IF(
        COUNT(Q4475,V4475,X4475,Z4475,AB4475)&lt;5,
            "Incomplete",
            IF(
                MIN(Q4475,V4475,X4475,Z4475,AB4475)=0,
                    "Incomplete",
                    "Complete"
            )
    )
)</f>
        <v>Not Usable</v>
      </c>
    </row>
    <row r="4476" spans="1:35" x14ac:dyDescent="0.3">
      <c r="A4476">
        <v>24156</v>
      </c>
      <c r="B4476" s="6">
        <v>45489.583124999997</v>
      </c>
      <c r="C4476" s="3">
        <f>INT(B4476)</f>
        <v>45489</v>
      </c>
      <c r="D4476" s="2">
        <f>MOD(B4476,1)</f>
        <v>0.58312499999738066</v>
      </c>
      <c r="E4476">
        <v>36</v>
      </c>
      <c r="F4476" t="s">
        <v>13</v>
      </c>
      <c r="G4476" t="str">
        <f xml:space="preserve"> PROPER(TRIM(CLEAN(SUBSTITUTE(F4476,CHAR(160)," "))))</f>
        <v>Northeast</v>
      </c>
      <c r="H4476" t="s">
        <v>30</v>
      </c>
      <c r="I4476" t="str">
        <f>PROPER(TRIM(CLEAN((SUBSTITUTE(H4476,"-"," ")))))</f>
        <v>Mobile App</v>
      </c>
      <c r="J4476">
        <v>18951</v>
      </c>
      <c r="K4476" t="s">
        <v>10</v>
      </c>
      <c r="L4476" t="str">
        <f xml:space="preserve"> PROPER(TRIM(CLEAN(SUBSTITUTE(K4476,CHAR(160)," "))))</f>
        <v>Consumer</v>
      </c>
      <c r="M4476" t="s">
        <v>9</v>
      </c>
      <c r="N4476" t="str">
        <f xml:space="preserve"> PROPER(TRIM(CLEAN(SUBSTITUTE(M4476,CHAR(160)," "))))</f>
        <v>Home</v>
      </c>
      <c r="O4476" t="s">
        <v>12</v>
      </c>
      <c r="P4476" t="str">
        <f>IF(LEN(TRIM(Table1[[#This Row],[subcategory]]&amp;""))=0,"Unknown", PROPER(TRIM(Table1[[#This Row],[subcategory]])))</f>
        <v>Decor</v>
      </c>
      <c r="Q4476">
        <v>63.68</v>
      </c>
      <c r="R4476" s="1">
        <f>IF(LEN(TRIM(Q4476&amp;""))=0, "", VALUE(SUBSTITUTE(Q4476,"$","")))</f>
        <v>63.68</v>
      </c>
      <c r="S4476">
        <v>4</v>
      </c>
      <c r="T4476">
        <f>IF(LEN(TRIM(S4476&amp;""))=0, "", VALUE(S4476))</f>
        <v>4</v>
      </c>
      <c r="U4476">
        <v>254.72</v>
      </c>
      <c r="V4476" s="1">
        <f>IF(LEN(TRIM(U4476&amp;""))=0, "", VALUE(SUBSTITUTE(U4476,"$","")))</f>
        <v>254.72</v>
      </c>
      <c r="W4476" s="4" t="s">
        <v>1178</v>
      </c>
      <c r="X4476" s="4">
        <f>IF(LEN(TRIM(W4476&amp;""))=0, "", VALUE(SUBSTITUTE(W4476,"$","")))</f>
        <v>195.62495999999999</v>
      </c>
      <c r="Y4476" s="5" t="s">
        <v>1177</v>
      </c>
      <c r="Z4476" s="4" cm="1">
        <f t="array" ref="Z4476">IF(
    LEN(TRIM(Y4476&amp;""))=0,
        IF(AND(ISNUMBER(net_sales_clean), ISNUMBER(profit_clean)),
            net_sales_clean - profit_clean,
            ""
        ),
    VALUE(SUBSTITUTE(Y4476,"$",""))
)</f>
        <v>109.696878281005</v>
      </c>
      <c r="AA4476">
        <v>85.928081718994406</v>
      </c>
      <c r="AB4476" s="1" cm="1">
        <f t="array" ref="AB4476">IF(
    LEN(TRIM(AA4476&amp;""))=0,
        IF(AND(ISNUMBER(net_sales_clean), ISNUMBER(cost_clean)),
            net_sales_clean - cost_clean,
            ""
        ),
    VALUE(SUBSTITUTE(AA4476,"$",""))
)</f>
        <v>85.928081718994406</v>
      </c>
      <c r="AC4476">
        <v>8</v>
      </c>
      <c r="AD4476">
        <f>IF(LEN(TRIM(AC4476&amp;""))=0, "", VALUE(AC4476))</f>
        <v>8</v>
      </c>
      <c r="AE4476">
        <v>5</v>
      </c>
      <c r="AF4476">
        <f>IF(LEN(TRIM(AE4476&amp;""))=0, "", VALUE(AE4476))</f>
        <v>5</v>
      </c>
      <c r="AG4476">
        <v>0</v>
      </c>
      <c r="AH4476">
        <f>IF(
    OR(U4476&lt;0, W4476&lt;0, Y4476&lt;0, AA4476&lt;0),
        1,
        IF(LEN(TRIM(AG4476&amp;""))=0, "", AG4476)
)</f>
        <v>0</v>
      </c>
      <c r="AI4476" t="str">
        <f>IF(
    COUNT(Q4476,V4476,X4476,Z4476,AB4476)=0,
        "Not Usable",
    IF(
        COUNT(Q4476,V4476,X4476,Z4476,AB4476)&lt;5,
            "Incomplete",
            IF(
                MIN(Q4476,V4476,X4476,Z4476,AB4476)=0,
                    "Incomplete",
                    "Complete"
            )
    )
)</f>
        <v>Complete</v>
      </c>
    </row>
    <row r="4477" spans="1:35" x14ac:dyDescent="0.3">
      <c r="A4477">
        <v>1289</v>
      </c>
      <c r="B4477" s="6">
        <v>45490.180532407408</v>
      </c>
      <c r="C4477" s="3">
        <f>INT(B4477)</f>
        <v>45490</v>
      </c>
      <c r="D4477" s="2">
        <f>MOD(B4477,1)</f>
        <v>0.18053240740846377</v>
      </c>
      <c r="E4477">
        <v>2</v>
      </c>
      <c r="F4477" t="s">
        <v>13</v>
      </c>
      <c r="G4477" t="str">
        <f xml:space="preserve"> PROPER(TRIM(CLEAN(SUBSTITUTE(F4477,CHAR(160)," "))))</f>
        <v>Northeast</v>
      </c>
      <c r="H4477" t="s">
        <v>7</v>
      </c>
      <c r="I4477" t="str">
        <f>PROPER(TRIM(CLEAN((SUBSTITUTE(H4477,"-"," ")))))</f>
        <v>In Store</v>
      </c>
      <c r="J4477">
        <v>11135</v>
      </c>
      <c r="K4477" t="s">
        <v>10</v>
      </c>
      <c r="L4477" t="str">
        <f xml:space="preserve"> PROPER(TRIM(CLEAN(SUBSTITUTE(K4477,CHAR(160)," "))))</f>
        <v>Consumer</v>
      </c>
      <c r="M4477" t="s">
        <v>16</v>
      </c>
      <c r="N4477" t="str">
        <f xml:space="preserve"> PROPER(TRIM(CLEAN(SUBSTITUTE(M4477,CHAR(160)," "))))</f>
        <v>Grocery</v>
      </c>
      <c r="O4477" t="s">
        <v>37</v>
      </c>
      <c r="P4477" t="str">
        <f>IF(LEN(TRIM(Table1[[#This Row],[subcategory]]&amp;""))=0,"Unknown", PROPER(TRIM(Table1[[#This Row],[subcategory]])))</f>
        <v>Produce</v>
      </c>
      <c r="Q4477">
        <v>100.1</v>
      </c>
      <c r="R4477" s="1">
        <f>IF(LEN(TRIM(Q4477&amp;""))=0, "", VALUE(SUBSTITUTE(Q4477,"$","")))</f>
        <v>100.1</v>
      </c>
      <c r="S4477">
        <v>3</v>
      </c>
      <c r="T4477">
        <f>IF(LEN(TRIM(S4477&amp;""))=0, "", VALUE(S4477))</f>
        <v>3</v>
      </c>
      <c r="U4477" s="5" t="s">
        <v>35</v>
      </c>
      <c r="V4477" s="4">
        <f>IF(LEN(TRIM(U4477&amp;""))=0, "", VALUE(SUBSTITUTE(U4477,"$","")))</f>
        <v>300.29999999999899</v>
      </c>
      <c r="W4477" s="4" t="s">
        <v>1176</v>
      </c>
      <c r="X4477" s="4">
        <f>IF(LEN(TRIM(W4477&amp;""))=0, "", VALUE(SUBSTITUTE(W4477,"$","")))</f>
        <v>251.35109999999901</v>
      </c>
      <c r="Y4477" s="5" t="s">
        <v>1175</v>
      </c>
      <c r="Z4477" s="4" cm="1">
        <f t="array" ref="Z4477">IF(
    LEN(TRIM(Y4477&amp;""))=0,
        IF(AND(ISNUMBER(net_sales_clean), ISNUMBER(profit_clean)),
            net_sales_clean - profit_clean,
            ""
        ),
    VALUE(SUBSTITUTE(Y4477,"$",""))
)</f>
        <v>139.31934124868701</v>
      </c>
      <c r="AA4477" s="5" t="s">
        <v>1174</v>
      </c>
      <c r="AB4477" s="4" cm="1">
        <f t="array" ref="AB4477">IF(
    LEN(TRIM(AA4477&amp;""))=0,
        IF(AND(ISNUMBER(net_sales_clean), ISNUMBER(cost_clean)),
            net_sales_clean - cost_clean,
            ""
        ),
    VALUE(SUBSTITUTE(AA4477,"$",""))
)</f>
        <v>112.031758751312</v>
      </c>
      <c r="AC4477">
        <v>2</v>
      </c>
      <c r="AD4477">
        <f>IF(LEN(TRIM(AC4477&amp;""))=0, "", VALUE(AC4477))</f>
        <v>2</v>
      </c>
      <c r="AE4477">
        <v>5</v>
      </c>
      <c r="AF4477">
        <f>IF(LEN(TRIM(AE4477&amp;""))=0, "", VALUE(AE4477))</f>
        <v>5</v>
      </c>
      <c r="AG4477">
        <v>0</v>
      </c>
      <c r="AH4477">
        <f>IF(
    OR(U4477&lt;0, W4477&lt;0, Y4477&lt;0, AA4477&lt;0),
        1,
        IF(LEN(TRIM(AG4477&amp;""))=0, "", AG4477)
)</f>
        <v>0</v>
      </c>
      <c r="AI4477" t="str">
        <f>IF(
    COUNT(Q4477,V4477,X4477,Z4477,AB4477)=0,
        "Not Usable",
    IF(
        COUNT(Q4477,V4477,X4477,Z4477,AB4477)&lt;5,
            "Incomplete",
            IF(
                MIN(Q4477,V4477,X4477,Z4477,AB4477)=0,
                    "Incomplete",
                    "Complete"
            )
    )
)</f>
        <v>Complete</v>
      </c>
    </row>
    <row r="4478" spans="1:35" x14ac:dyDescent="0.3">
      <c r="A4478">
        <v>50895</v>
      </c>
      <c r="B4478" s="6">
        <v>45186.40042824074</v>
      </c>
      <c r="C4478" s="3">
        <f>INT(B4478)</f>
        <v>45186</v>
      </c>
      <c r="D4478" s="2">
        <f>MOD(B4478,1)</f>
        <v>0.40042824074043892</v>
      </c>
      <c r="E4478">
        <v>19</v>
      </c>
      <c r="F4478" t="s">
        <v>13</v>
      </c>
      <c r="G4478" t="str">
        <f xml:space="preserve"> PROPER(TRIM(CLEAN(SUBSTITUTE(F4478,CHAR(160)," "))))</f>
        <v>Northeast</v>
      </c>
      <c r="H4478" t="s">
        <v>30</v>
      </c>
      <c r="I4478" t="str">
        <f>PROPER(TRIM(CLEAN((SUBSTITUTE(H4478,"-"," ")))))</f>
        <v>Mobile App</v>
      </c>
      <c r="J4478">
        <v>11890</v>
      </c>
      <c r="K4478" t="s">
        <v>6</v>
      </c>
      <c r="L4478" t="str">
        <f xml:space="preserve"> PROPER(TRIM(CLEAN(SUBSTITUTE(K4478,CHAR(160)," "))))</f>
        <v>Corporate</v>
      </c>
      <c r="M4478" t="s">
        <v>16</v>
      </c>
      <c r="N4478" t="str">
        <f xml:space="preserve"> PROPER(TRIM(CLEAN(SUBSTITUTE(M4478,CHAR(160)," "))))</f>
        <v>Grocery</v>
      </c>
      <c r="O4478" t="s">
        <v>37</v>
      </c>
      <c r="P4478" t="str">
        <f>IF(LEN(TRIM(Table1[[#This Row],[subcategory]]&amp;""))=0,"Unknown", PROPER(TRIM(Table1[[#This Row],[subcategory]])))</f>
        <v>Produce</v>
      </c>
      <c r="Q4478">
        <v>74.790000000000006</v>
      </c>
      <c r="R4478" s="1">
        <f>IF(LEN(TRIM(Q4478&amp;""))=0, "", VALUE(SUBSTITUTE(Q4478,"$","")))</f>
        <v>74.790000000000006</v>
      </c>
      <c r="S4478">
        <v>1</v>
      </c>
      <c r="T4478">
        <f>IF(LEN(TRIM(S4478&amp;""))=0, "", VALUE(S4478))</f>
        <v>1</v>
      </c>
      <c r="U4478">
        <v>74.790000000000006</v>
      </c>
      <c r="V4478" s="1">
        <f>IF(LEN(TRIM(U4478&amp;""))=0, "", VALUE(SUBSTITUTE(U4478,"$","")))</f>
        <v>74.790000000000006</v>
      </c>
      <c r="W4478" s="1">
        <v>70.078230000000005</v>
      </c>
      <c r="X4478" s="1">
        <f>IF(LEN(TRIM(W4478&amp;""))=0, "", VALUE(SUBSTITUTE(W4478,"$","")))</f>
        <v>70.078230000000005</v>
      </c>
      <c r="Y4478" s="5" t="s">
        <v>1173</v>
      </c>
      <c r="Z4478" s="4" cm="1">
        <f t="array" ref="Z4478">IF(
    LEN(TRIM(Y4478&amp;""))=0,
        IF(AND(ISNUMBER(net_sales_clean), ISNUMBER(profit_clean)),
            net_sales_clean - profit_clean,
            ""
        ),
    VALUE(SUBSTITUTE(Y4478,"$",""))
)</f>
        <v>51.970489131448801</v>
      </c>
      <c r="AA4478" s="5" t="s">
        <v>1172</v>
      </c>
      <c r="AB4478" s="4" cm="1">
        <f t="array" ref="AB4478">IF(
    LEN(TRIM(AA4478&amp;""))=0,
        IF(AND(ISNUMBER(net_sales_clean), ISNUMBER(cost_clean)),
            net_sales_clean - cost_clean,
            ""
        ),
    VALUE(SUBSTITUTE(AA4478,"$",""))
)</f>
        <v>18.107740868551101</v>
      </c>
      <c r="AC4478">
        <v>1</v>
      </c>
      <c r="AD4478">
        <f>IF(LEN(TRIM(AC4478&amp;""))=0, "", VALUE(AC4478))</f>
        <v>1</v>
      </c>
      <c r="AF4478" t="str">
        <f>IF(LEN(TRIM(AE4478&amp;""))=0, "", VALUE(AE4478))</f>
        <v/>
      </c>
      <c r="AG4478">
        <v>1</v>
      </c>
      <c r="AH4478">
        <f>IF(
    OR(U4478&lt;0, W4478&lt;0, Y4478&lt;0, AA4478&lt;0),
        1,
        IF(LEN(TRIM(AG4478&amp;""))=0, "", AG4478)
)</f>
        <v>1</v>
      </c>
      <c r="AI4478" t="str">
        <f>IF(
    COUNT(Q4478,V4478,X4478,Z4478,AB4478)=0,
        "Not Usable",
    IF(
        COUNT(Q4478,V4478,X4478,Z4478,AB4478)&lt;5,
            "Incomplete",
            IF(
                MIN(Q4478,V4478,X4478,Z4478,AB4478)=0,
                    "Incomplete",
                    "Complete"
            )
    )
)</f>
        <v>Complete</v>
      </c>
    </row>
    <row r="4479" spans="1:35" x14ac:dyDescent="0.3">
      <c r="A4479">
        <v>14753</v>
      </c>
      <c r="B4479" s="6">
        <v>45820.361307870371</v>
      </c>
      <c r="C4479" s="3">
        <f>INT(B4479)</f>
        <v>45820</v>
      </c>
      <c r="D4479" s="2">
        <f>MOD(B4479,1)</f>
        <v>0.36130787037109258</v>
      </c>
      <c r="E4479">
        <v>61</v>
      </c>
      <c r="F4479" t="s">
        <v>13</v>
      </c>
      <c r="G4479" t="str">
        <f xml:space="preserve"> PROPER(TRIM(CLEAN(SUBSTITUTE(F4479,CHAR(160)," "))))</f>
        <v>Northeast</v>
      </c>
      <c r="H4479" t="s">
        <v>11</v>
      </c>
      <c r="I4479" t="str">
        <f>PROPER(TRIM(CLEAN((SUBSTITUTE(H4479,"-"," ")))))</f>
        <v>Online</v>
      </c>
      <c r="J4479">
        <v>26633</v>
      </c>
      <c r="K4479" t="s">
        <v>2</v>
      </c>
      <c r="L4479" t="str">
        <f xml:space="preserve"> PROPER(TRIM(CLEAN(SUBSTITUTE(K4479,CHAR(160)," "))))</f>
        <v>Home Office</v>
      </c>
      <c r="M4479" t="s">
        <v>16</v>
      </c>
      <c r="N4479" t="str">
        <f xml:space="preserve"> PROPER(TRIM(CLEAN(SUBSTITUTE(M4479,CHAR(160)," "))))</f>
        <v>Grocery</v>
      </c>
      <c r="O4479" t="s">
        <v>37</v>
      </c>
      <c r="P4479" t="str">
        <f>IF(LEN(TRIM(Table1[[#This Row],[subcategory]]&amp;""))=0,"Unknown", PROPER(TRIM(Table1[[#This Row],[subcategory]])))</f>
        <v>Produce</v>
      </c>
      <c r="Q4479">
        <v>17.649999999999999</v>
      </c>
      <c r="R4479" s="1">
        <f>IF(LEN(TRIM(Q4479&amp;""))=0, "", VALUE(SUBSTITUTE(Q4479,"$","")))</f>
        <v>17.649999999999999</v>
      </c>
      <c r="S4479">
        <v>0</v>
      </c>
      <c r="T4479">
        <f>IF(LEN(TRIM(S4479&amp;""))=0, "", VALUE(S4479))</f>
        <v>0</v>
      </c>
      <c r="U4479">
        <v>0</v>
      </c>
      <c r="V4479" s="1">
        <f>IF(LEN(TRIM(U4479&amp;""))=0, "", VALUE(SUBSTITUTE(U4479,"$","")))</f>
        <v>0</v>
      </c>
      <c r="W4479" s="1">
        <v>0</v>
      </c>
      <c r="X4479" s="1">
        <f>IF(LEN(TRIM(W4479&amp;""))=0, "", VALUE(SUBSTITUTE(W4479,"$","")))</f>
        <v>0</v>
      </c>
      <c r="Y4479">
        <v>0</v>
      </c>
      <c r="Z4479" s="1" cm="1">
        <f t="array" ref="Z4479">IF(
    LEN(TRIM(Y4479&amp;""))=0,
        IF(AND(ISNUMBER(net_sales_clean), ISNUMBER(profit_clean)),
            net_sales_clean - profit_clean,
            ""
        ),
    VALUE(SUBSTITUTE(Y4479,"$",""))
)</f>
        <v>0</v>
      </c>
      <c r="AA4479">
        <v>0</v>
      </c>
      <c r="AB4479" s="1" cm="1">
        <f t="array" ref="AB4479">IF(
    LEN(TRIM(AA4479&amp;""))=0,
        IF(AND(ISNUMBER(net_sales_clean), ISNUMBER(cost_clean)),
            net_sales_clean - cost_clean,
            ""
        ),
    VALUE(SUBSTITUTE(AA4479,"$",""))
)</f>
        <v>0</v>
      </c>
      <c r="AC4479">
        <v>3</v>
      </c>
      <c r="AD4479">
        <f>IF(LEN(TRIM(AC4479&amp;""))=0, "", VALUE(AC4479))</f>
        <v>3</v>
      </c>
      <c r="AE4479">
        <v>3</v>
      </c>
      <c r="AF4479">
        <f>IF(LEN(TRIM(AE4479&amp;""))=0, "", VALUE(AE4479))</f>
        <v>3</v>
      </c>
      <c r="AG4479">
        <v>1</v>
      </c>
      <c r="AH4479">
        <f>IF(
    OR(U4479&lt;0, W4479&lt;0, Y4479&lt;0, AA4479&lt;0),
        1,
        IF(LEN(TRIM(AG4479&amp;""))=0, "", AG4479)
)</f>
        <v>1</v>
      </c>
      <c r="AI4479" t="str">
        <f>IF(
    COUNT(Q4479,V4479,X4479,Z4479,AB4479)=0,
        "Not Usable",
    IF(
        COUNT(Q4479,V4479,X4479,Z4479,AB4479)&lt;5,
            "Incomplete",
            IF(
                MIN(Q4479,V4479,X4479,Z4479,AB4479)=0,
                    "Incomplete",
                    "Complete"
            )
    )
)</f>
        <v>Incomplete</v>
      </c>
    </row>
    <row r="4480" spans="1:35" x14ac:dyDescent="0.3">
      <c r="A4480">
        <v>39628</v>
      </c>
      <c r="B4480" s="6">
        <v>45157.48228009259</v>
      </c>
      <c r="C4480" s="3">
        <f>INT(B4480)</f>
        <v>45157</v>
      </c>
      <c r="D4480" s="2">
        <f>MOD(B4480,1)</f>
        <v>0.48228009259037208</v>
      </c>
      <c r="E4480">
        <v>79</v>
      </c>
      <c r="F4480" t="s">
        <v>33</v>
      </c>
      <c r="G4480" t="str">
        <f xml:space="preserve"> PROPER(TRIM(CLEAN(SUBSTITUTE(F4480,CHAR(160)," "))))</f>
        <v>South</v>
      </c>
      <c r="H4480" t="s">
        <v>27</v>
      </c>
      <c r="I4480" t="str">
        <f>PROPER(TRIM(CLEAN((SUBSTITUTE(H4480,"-"," ")))))</f>
        <v>In Store</v>
      </c>
      <c r="J4480">
        <v>19254</v>
      </c>
      <c r="K4480" t="s">
        <v>14</v>
      </c>
      <c r="L4480" t="str">
        <f xml:space="preserve"> PROPER(TRIM(CLEAN(SUBSTITUTE(K4480,CHAR(160)," "))))</f>
        <v>Consumer</v>
      </c>
      <c r="M4480" t="s">
        <v>16</v>
      </c>
      <c r="N4480" t="str">
        <f xml:space="preserve"> PROPER(TRIM(CLEAN(SUBSTITUTE(M4480,CHAR(160)," "))))</f>
        <v>Grocery</v>
      </c>
      <c r="O4480" t="s">
        <v>29</v>
      </c>
      <c r="P4480" t="str">
        <f>IF(LEN(TRIM(Table1[[#This Row],[subcategory]]&amp;""))=0,"Unknown", PROPER(TRIM(Table1[[#This Row],[subcategory]])))</f>
        <v>Beverages</v>
      </c>
      <c r="Q4480">
        <v>21.06</v>
      </c>
      <c r="R4480" s="1">
        <f>IF(LEN(TRIM(Q4480&amp;""))=0, "", VALUE(SUBSTITUTE(Q4480,"$","")))</f>
        <v>21.06</v>
      </c>
      <c r="S4480">
        <v>2</v>
      </c>
      <c r="T4480">
        <f>IF(LEN(TRIM(S4480&amp;""))=0, "", VALUE(S4480))</f>
        <v>2</v>
      </c>
      <c r="U4480">
        <v>42.12</v>
      </c>
      <c r="V4480" s="1">
        <f>IF(LEN(TRIM(U4480&amp;""))=0, "", VALUE(SUBSTITUTE(U4480,"$","")))</f>
        <v>42.12</v>
      </c>
      <c r="W4480" s="4" t="s">
        <v>1171</v>
      </c>
      <c r="X4480" s="4">
        <f>IF(LEN(TRIM(W4480&amp;""))=0, "", VALUE(SUBSTITUTE(W4480,"$","")))</f>
        <v>36.981359999999903</v>
      </c>
      <c r="Y4480" s="5" t="s">
        <v>1170</v>
      </c>
      <c r="Z4480" s="4" cm="1">
        <f t="array" ref="Z4480">IF(
    LEN(TRIM(Y4480&amp;""))=0,
        IF(AND(ISNUMBER(net_sales_clean), ISNUMBER(profit_clean)),
            net_sales_clean - profit_clean,
            ""
        ),
    VALUE(SUBSTITUTE(Y4480,"$",""))
)</f>
        <v>29.1878882549107</v>
      </c>
      <c r="AA4480" s="5" t="s">
        <v>1169</v>
      </c>
      <c r="AB4480" s="4" cm="1">
        <f t="array" ref="AB4480">IF(
    LEN(TRIM(AA4480&amp;""))=0,
        IF(AND(ISNUMBER(net_sales_clean), ISNUMBER(cost_clean)),
            net_sales_clean - cost_clean,
            ""
        ),
    VALUE(SUBSTITUTE(AA4480,"$",""))
)</f>
        <v>7.7934717450892297</v>
      </c>
      <c r="AC4480">
        <v>8</v>
      </c>
      <c r="AD4480">
        <f>IF(LEN(TRIM(AC4480&amp;""))=0, "", VALUE(AC4480))</f>
        <v>8</v>
      </c>
      <c r="AE4480">
        <v>1</v>
      </c>
      <c r="AF4480">
        <f>IF(LEN(TRIM(AE4480&amp;""))=0, "", VALUE(AE4480))</f>
        <v>1</v>
      </c>
      <c r="AG4480">
        <v>0</v>
      </c>
      <c r="AH4480">
        <f>IF(
    OR(U4480&lt;0, W4480&lt;0, Y4480&lt;0, AA4480&lt;0),
        1,
        IF(LEN(TRIM(AG4480&amp;""))=0, "", AG4480)
)</f>
        <v>0</v>
      </c>
      <c r="AI4480" t="str">
        <f>IF(
    COUNT(Q4480,V4480,X4480,Z4480,AB4480)=0,
        "Not Usable",
    IF(
        COUNT(Q4480,V4480,X4480,Z4480,AB4480)&lt;5,
            "Incomplete",
            IF(
                MIN(Q4480,V4480,X4480,Z4480,AB4480)=0,
                    "Incomplete",
                    "Complete"
            )
    )
)</f>
        <v>Complete</v>
      </c>
    </row>
    <row r="4481" spans="1:35" x14ac:dyDescent="0.3">
      <c r="A4481">
        <v>14314</v>
      </c>
      <c r="B4481" s="6">
        <v>45897.143576388888</v>
      </c>
      <c r="C4481" s="3">
        <f>INT(B4481)</f>
        <v>45897</v>
      </c>
      <c r="D4481" s="2">
        <f>MOD(B4481,1)</f>
        <v>0.14357638888759539</v>
      </c>
      <c r="E4481">
        <v>83</v>
      </c>
      <c r="F4481" t="s">
        <v>21</v>
      </c>
      <c r="G4481" t="str">
        <f xml:space="preserve"> PROPER(TRIM(CLEAN(SUBSTITUTE(F4481,CHAR(160)," "))))</f>
        <v>Midwest</v>
      </c>
      <c r="H4481" t="s">
        <v>27</v>
      </c>
      <c r="I4481" t="str">
        <f>PROPER(TRIM(CLEAN((SUBSTITUTE(H4481,"-"," ")))))</f>
        <v>In Store</v>
      </c>
      <c r="J4481">
        <v>27637</v>
      </c>
      <c r="K4481" t="s">
        <v>14</v>
      </c>
      <c r="L4481" t="str">
        <f xml:space="preserve"> PROPER(TRIM(CLEAN(SUBSTITUTE(K4481,CHAR(160)," "))))</f>
        <v>Consumer</v>
      </c>
      <c r="M4481" t="s">
        <v>1</v>
      </c>
      <c r="N4481" t="str">
        <f xml:space="preserve"> PROPER(TRIM(CLEAN(SUBSTITUTE(M4481,CHAR(160)," "))))</f>
        <v>Beauty</v>
      </c>
      <c r="O4481" t="s">
        <v>31</v>
      </c>
      <c r="P4481" t="str">
        <f>IF(LEN(TRIM(Table1[[#This Row],[subcategory]]&amp;""))=0,"Unknown", PROPER(TRIM(Table1[[#This Row],[subcategory]])))</f>
        <v>Skincare</v>
      </c>
      <c r="Q4481">
        <v>29.14</v>
      </c>
      <c r="R4481" s="1">
        <f>IF(LEN(TRIM(Q4481&amp;""))=0, "", VALUE(SUBSTITUTE(Q4481,"$","")))</f>
        <v>29.14</v>
      </c>
      <c r="S4481">
        <v>2</v>
      </c>
      <c r="T4481">
        <f>IF(LEN(TRIM(S4481&amp;""))=0, "", VALUE(S4481))</f>
        <v>2</v>
      </c>
      <c r="U4481">
        <v>58.28</v>
      </c>
      <c r="V4481" s="1">
        <f>IF(LEN(TRIM(U4481&amp;""))=0, "", VALUE(SUBSTITUTE(U4481,"$","")))</f>
        <v>58.28</v>
      </c>
      <c r="W4481" s="1">
        <v>56.648159999999997</v>
      </c>
      <c r="X4481" s="1">
        <f>IF(LEN(TRIM(W4481&amp;""))=0, "", VALUE(SUBSTITUTE(W4481,"$","")))</f>
        <v>56.648159999999997</v>
      </c>
      <c r="Y4481" s="5" t="s">
        <v>1168</v>
      </c>
      <c r="Z4481" s="4" cm="1">
        <f t="array" ref="Z4481">IF(
    LEN(TRIM(Y4481&amp;""))=0,
        IF(AND(ISNUMBER(net_sales_clean), ISNUMBER(profit_clean)),
            net_sales_clean - profit_clean,
            ""
        ),
    VALUE(SUBSTITUTE(Y4481,"$",""))
)</f>
        <v>43.134782132689999</v>
      </c>
      <c r="AA4481" s="5" t="s">
        <v>1167</v>
      </c>
      <c r="AB4481" s="4" cm="1">
        <f t="array" ref="AB4481">IF(
    LEN(TRIM(AA4481&amp;""))=0,
        IF(AND(ISNUMBER(net_sales_clean), ISNUMBER(cost_clean)),
            net_sales_clean - cost_clean,
            ""
        ),
    VALUE(SUBSTITUTE(AA4481,"$",""))
)</f>
        <v>13.513377867309901</v>
      </c>
      <c r="AC4481">
        <v>8</v>
      </c>
      <c r="AD4481">
        <f>IF(LEN(TRIM(AC4481&amp;""))=0, "", VALUE(AC4481))</f>
        <v>8</v>
      </c>
      <c r="AE4481">
        <v>3</v>
      </c>
      <c r="AF4481">
        <f>IF(LEN(TRIM(AE4481&amp;""))=0, "", VALUE(AE4481))</f>
        <v>3</v>
      </c>
      <c r="AG4481">
        <v>0</v>
      </c>
      <c r="AH4481">
        <f>IF(
    OR(U4481&lt;0, W4481&lt;0, Y4481&lt;0, AA4481&lt;0),
        1,
        IF(LEN(TRIM(AG4481&amp;""))=0, "", AG4481)
)</f>
        <v>0</v>
      </c>
      <c r="AI4481" t="str">
        <f>IF(
    COUNT(Q4481,V4481,X4481,Z4481,AB4481)=0,
        "Not Usable",
    IF(
        COUNT(Q4481,V4481,X4481,Z4481,AB4481)&lt;5,
            "Incomplete",
            IF(
                MIN(Q4481,V4481,X4481,Z4481,AB4481)=0,
                    "Incomplete",
                    "Complete"
            )
    )
)</f>
        <v>Complete</v>
      </c>
    </row>
    <row r="4482" spans="1:35" x14ac:dyDescent="0.3">
      <c r="A4482">
        <v>24712</v>
      </c>
      <c r="B4482" s="6">
        <v>45047.443379629629</v>
      </c>
      <c r="C4482" s="3">
        <f>INT(B4482)</f>
        <v>45047</v>
      </c>
      <c r="D4482" s="2">
        <f>MOD(B4482,1)</f>
        <v>0.44337962962890742</v>
      </c>
      <c r="E4482">
        <v>76</v>
      </c>
      <c r="F4482" t="s">
        <v>21</v>
      </c>
      <c r="G4482" t="str">
        <f xml:space="preserve"> PROPER(TRIM(CLEAN(SUBSTITUTE(F4482,CHAR(160)," "))))</f>
        <v>Midwest</v>
      </c>
      <c r="H4482" t="s">
        <v>3</v>
      </c>
      <c r="I4482" t="str">
        <f>PROPER(TRIM(CLEAN((SUBSTITUTE(H4482,"-"," ")))))</f>
        <v>Phone</v>
      </c>
      <c r="J4482">
        <v>13164</v>
      </c>
      <c r="K4482" t="s">
        <v>6</v>
      </c>
      <c r="L4482" t="str">
        <f xml:space="preserve"> PROPER(TRIM(CLEAN(SUBSTITUTE(K4482,CHAR(160)," "))))</f>
        <v>Corporate</v>
      </c>
      <c r="M4482" t="s">
        <v>1</v>
      </c>
      <c r="N4482" t="str">
        <f xml:space="preserve"> PROPER(TRIM(CLEAN(SUBSTITUTE(M4482,CHAR(160)," "))))</f>
        <v>Beauty</v>
      </c>
      <c r="O4482" t="s">
        <v>0</v>
      </c>
      <c r="P4482" t="str">
        <f>IF(LEN(TRIM(Table1[[#This Row],[subcategory]]&amp;""))=0,"Unknown", PROPER(TRIM(Table1[[#This Row],[subcategory]])))</f>
        <v>Makeup</v>
      </c>
      <c r="Q4482">
        <v>64.180000000000007</v>
      </c>
      <c r="R4482" s="1">
        <f>IF(LEN(TRIM(Q4482&amp;""))=0, "", VALUE(SUBSTITUTE(Q4482,"$","")))</f>
        <v>64.180000000000007</v>
      </c>
      <c r="S4482">
        <v>5</v>
      </c>
      <c r="T4482">
        <f>IF(LEN(TRIM(S4482&amp;""))=0, "", VALUE(S4482))</f>
        <v>5</v>
      </c>
      <c r="U4482" s="5" t="s">
        <v>1166</v>
      </c>
      <c r="V4482" s="4">
        <f>IF(LEN(TRIM(U4482&amp;""))=0, "", VALUE(SUBSTITUTE(U4482,"$","")))</f>
        <v>320.89999999999998</v>
      </c>
      <c r="X4482" s="1" t="str">
        <f>IF(LEN(TRIM(W4482&amp;""))=0, "", VALUE(SUBSTITUTE(W4482,"$","")))</f>
        <v/>
      </c>
      <c r="Z4482" s="1" t="str" cm="1">
        <f t="array" ref="Z4482">IF(
    LEN(TRIM(Y4482&amp;""))=0,
        IF(AND(ISNUMBER(net_sales_clean), ISNUMBER(profit_clean)),
            net_sales_clean - profit_clean,
            ""
        ),
    VALUE(SUBSTITUTE(Y4482,"$",""))
)</f>
        <v/>
      </c>
      <c r="AB4482" s="1" t="str" cm="1">
        <f t="array" ref="AB4482">IF(
    LEN(TRIM(AA4482&amp;""))=0,
        IF(AND(ISNUMBER(net_sales_clean), ISNUMBER(cost_clean)),
            net_sales_clean - cost_clean,
            ""
        ),
    VALUE(SUBSTITUTE(AA4482,"$",""))
)</f>
        <v/>
      </c>
      <c r="AC4482">
        <v>9</v>
      </c>
      <c r="AD4482">
        <f>IF(LEN(TRIM(AC4482&amp;""))=0, "", VALUE(AC4482))</f>
        <v>9</v>
      </c>
      <c r="AE4482">
        <v>3</v>
      </c>
      <c r="AF4482">
        <f>IF(LEN(TRIM(AE4482&amp;""))=0, "", VALUE(AE4482))</f>
        <v>3</v>
      </c>
      <c r="AG4482">
        <v>0</v>
      </c>
      <c r="AH4482">
        <f>IF(
    OR(U4482&lt;0, W4482&lt;0, Y4482&lt;0, AA4482&lt;0),
        1,
        IF(LEN(TRIM(AG4482&amp;""))=0, "", AG4482)
)</f>
        <v>0</v>
      </c>
      <c r="AI4482" t="str">
        <f>IF(
    COUNT(Q4482,V4482,X4482,Z4482,AB4482)=0,
        "Not Usable",
    IF(
        COUNT(Q4482,V4482,X4482,Z4482,AB4482)&lt;5,
            "Incomplete",
            IF(
                MIN(Q4482,V4482,X4482,Z4482,AB4482)=0,
                    "Incomplete",
                    "Complete"
            )
    )
)</f>
        <v>Incomplete</v>
      </c>
    </row>
    <row r="4483" spans="1:35" x14ac:dyDescent="0.3">
      <c r="A4483">
        <v>39806</v>
      </c>
      <c r="B4483" s="6">
        <v>45146.332638888889</v>
      </c>
      <c r="C4483" s="3">
        <f>INT(B4483)</f>
        <v>45146</v>
      </c>
      <c r="D4483" s="2">
        <f>MOD(B4483,1)</f>
        <v>0.33263888888905058</v>
      </c>
      <c r="E4483">
        <v>12</v>
      </c>
      <c r="F4483" t="s">
        <v>8</v>
      </c>
      <c r="G4483" t="str">
        <f xml:space="preserve"> PROPER(TRIM(CLEAN(SUBSTITUTE(F4483,CHAR(160)," "))))</f>
        <v>West</v>
      </c>
      <c r="H4483" t="s">
        <v>7</v>
      </c>
      <c r="I4483" t="str">
        <f>PROPER(TRIM(CLEAN((SUBSTITUTE(H4483,"-"," ")))))</f>
        <v>In Store</v>
      </c>
      <c r="J4483">
        <v>13384</v>
      </c>
      <c r="K4483" t="s">
        <v>10</v>
      </c>
      <c r="L4483" t="str">
        <f xml:space="preserve"> PROPER(TRIM(CLEAN(SUBSTITUTE(K4483,CHAR(160)," "))))</f>
        <v>Consumer</v>
      </c>
      <c r="M4483" t="s">
        <v>9</v>
      </c>
      <c r="N4483" t="str">
        <f xml:space="preserve"> PROPER(TRIM(CLEAN(SUBSTITUTE(M4483,CHAR(160)," "))))</f>
        <v>Home</v>
      </c>
      <c r="O4483" t="s">
        <v>32</v>
      </c>
      <c r="P4483" t="str">
        <f>IF(LEN(TRIM(Table1[[#This Row],[subcategory]]&amp;""))=0,"Unknown", PROPER(TRIM(Table1[[#This Row],[subcategory]])))</f>
        <v>Furniture</v>
      </c>
      <c r="Q4483">
        <v>120.54</v>
      </c>
      <c r="R4483" s="1">
        <f>IF(LEN(TRIM(Q4483&amp;""))=0, "", VALUE(SUBSTITUTE(Q4483,"$","")))</f>
        <v>120.54</v>
      </c>
      <c r="S4483">
        <v>4</v>
      </c>
      <c r="T4483">
        <f>IF(LEN(TRIM(S4483&amp;""))=0, "", VALUE(S4483))</f>
        <v>4</v>
      </c>
      <c r="U4483">
        <v>482.16</v>
      </c>
      <c r="V4483" s="1">
        <f>IF(LEN(TRIM(U4483&amp;""))=0, "", VALUE(SUBSTITUTE(U4483,"$","")))</f>
        <v>482.16</v>
      </c>
      <c r="W4483" s="1">
        <v>388.1388</v>
      </c>
      <c r="X4483" s="1">
        <f>IF(LEN(TRIM(W4483&amp;""))=0, "", VALUE(SUBSTITUTE(W4483,"$","")))</f>
        <v>388.1388</v>
      </c>
      <c r="Y4483" s="5" t="s">
        <v>1165</v>
      </c>
      <c r="Z4483" s="4" cm="1">
        <f t="array" ref="Z4483">IF(
    LEN(TRIM(Y4483&amp;""))=0,
        IF(AND(ISNUMBER(net_sales_clean), ISNUMBER(profit_clean)),
            net_sales_clean - profit_clean,
            ""
        ),
    VALUE(SUBSTITUTE(Y4483,"$",""))
)</f>
        <v>299.573096263553</v>
      </c>
      <c r="AA4483" s="5" t="s">
        <v>1164</v>
      </c>
      <c r="AB4483" s="4" cm="1">
        <f t="array" ref="AB4483">IF(
    LEN(TRIM(AA4483&amp;""))=0,
        IF(AND(ISNUMBER(net_sales_clean), ISNUMBER(cost_clean)),
            net_sales_clean - cost_clean,
            ""
        ),
    VALUE(SUBSTITUTE(AA4483,"$",""))
)</f>
        <v>88.565703736446295</v>
      </c>
      <c r="AC4483">
        <v>6</v>
      </c>
      <c r="AD4483">
        <f>IF(LEN(TRIM(AC4483&amp;""))=0, "", VALUE(AC4483))</f>
        <v>6</v>
      </c>
      <c r="AE4483">
        <v>5</v>
      </c>
      <c r="AF4483">
        <f>IF(LEN(TRIM(AE4483&amp;""))=0, "", VALUE(AE4483))</f>
        <v>5</v>
      </c>
      <c r="AG4483">
        <v>0</v>
      </c>
      <c r="AH4483">
        <f>IF(
    OR(U4483&lt;0, W4483&lt;0, Y4483&lt;0, AA4483&lt;0),
        1,
        IF(LEN(TRIM(AG4483&amp;""))=0, "", AG4483)
)</f>
        <v>0</v>
      </c>
      <c r="AI4483" t="str">
        <f>IF(
    COUNT(Q4483,V4483,X4483,Z4483,AB4483)=0,
        "Not Usable",
    IF(
        COUNT(Q4483,V4483,X4483,Z4483,AB4483)&lt;5,
            "Incomplete",
            IF(
                MIN(Q4483,V4483,X4483,Z4483,AB4483)=0,
                    "Incomplete",
                    "Complete"
            )
    )
)</f>
        <v>Complete</v>
      </c>
    </row>
    <row r="4484" spans="1:35" x14ac:dyDescent="0.3">
      <c r="A4484">
        <v>32293</v>
      </c>
      <c r="B4484" s="6">
        <v>45302.016944444447</v>
      </c>
      <c r="C4484" s="3">
        <f>INT(B4484)</f>
        <v>45302</v>
      </c>
      <c r="D4484" s="2">
        <f>MOD(B4484,1)</f>
        <v>1.6944444447290152E-2</v>
      </c>
      <c r="E4484">
        <v>24</v>
      </c>
      <c r="F4484" t="s">
        <v>8</v>
      </c>
      <c r="G4484" t="str">
        <f xml:space="preserve"> PROPER(TRIM(CLEAN(SUBSTITUTE(F4484,CHAR(160)," "))))</f>
        <v>West</v>
      </c>
      <c r="H4484" t="s">
        <v>17</v>
      </c>
      <c r="I4484" t="str">
        <f>PROPER(TRIM(CLEAN((SUBSTITUTE(H4484,"-"," ")))))</f>
        <v>Online</v>
      </c>
      <c r="J4484">
        <v>7554</v>
      </c>
      <c r="K4484" t="s">
        <v>2</v>
      </c>
      <c r="L4484" t="str">
        <f xml:space="preserve"> PROPER(TRIM(CLEAN(SUBSTITUTE(K4484,CHAR(160)," "))))</f>
        <v>Home Office</v>
      </c>
      <c r="M4484" t="s">
        <v>16</v>
      </c>
      <c r="N4484" t="str">
        <f xml:space="preserve"> PROPER(TRIM(CLEAN(SUBSTITUTE(M4484,CHAR(160)," "))))</f>
        <v>Grocery</v>
      </c>
      <c r="O4484" t="s">
        <v>37</v>
      </c>
      <c r="P4484" t="str">
        <f>IF(LEN(TRIM(Table1[[#This Row],[subcategory]]&amp;""))=0,"Unknown", PROPER(TRIM(Table1[[#This Row],[subcategory]])))</f>
        <v>Produce</v>
      </c>
      <c r="Q4484">
        <v>33.6</v>
      </c>
      <c r="R4484" s="1">
        <f>IF(LEN(TRIM(Q4484&amp;""))=0, "", VALUE(SUBSTITUTE(Q4484,"$","")))</f>
        <v>33.6</v>
      </c>
      <c r="S4484">
        <v>4</v>
      </c>
      <c r="T4484">
        <f>IF(LEN(TRIM(S4484&amp;""))=0, "", VALUE(S4484))</f>
        <v>4</v>
      </c>
      <c r="U4484">
        <v>134.4</v>
      </c>
      <c r="V4484" s="1">
        <f>IF(LEN(TRIM(U4484&amp;""))=0, "", VALUE(SUBSTITUTE(U4484,"$","")))</f>
        <v>134.4</v>
      </c>
      <c r="W4484" s="1">
        <v>94.08</v>
      </c>
      <c r="X4484" s="1">
        <f>IF(LEN(TRIM(W4484&amp;""))=0, "", VALUE(SUBSTITUTE(W4484,"$","")))</f>
        <v>94.08</v>
      </c>
      <c r="Y4484" s="5" t="s">
        <v>1163</v>
      </c>
      <c r="Z4484" s="4" cm="1">
        <f t="array" ref="Z4484">IF(
    LEN(TRIM(Y4484&amp;""))=0,
        IF(AND(ISNUMBER(net_sales_clean), ISNUMBER(profit_clean)),
            net_sales_clean - profit_clean,
            ""
        ),
    VALUE(SUBSTITUTE(Y4484,"$",""))
)</f>
        <v>75.788934227762695</v>
      </c>
      <c r="AA4484" s="5" t="s">
        <v>1162</v>
      </c>
      <c r="AB4484" s="4" cm="1">
        <f t="array" ref="AB4484">IF(
    LEN(TRIM(AA4484&amp;""))=0,
        IF(AND(ISNUMBER(net_sales_clean), ISNUMBER(cost_clean)),
            net_sales_clean - cost_clean,
            ""
        ),
    VALUE(SUBSTITUTE(AA4484,"$",""))
)</f>
        <v>18.2910657722372</v>
      </c>
      <c r="AC4484">
        <v>3</v>
      </c>
      <c r="AD4484">
        <f>IF(LEN(TRIM(AC4484&amp;""))=0, "", VALUE(AC4484))</f>
        <v>3</v>
      </c>
      <c r="AE4484">
        <v>4</v>
      </c>
      <c r="AF4484">
        <f>IF(LEN(TRIM(AE4484&amp;""))=0, "", VALUE(AE4484))</f>
        <v>4</v>
      </c>
      <c r="AG4484">
        <v>0</v>
      </c>
      <c r="AH4484">
        <f>IF(
    OR(U4484&lt;0, W4484&lt;0, Y4484&lt;0, AA4484&lt;0),
        1,
        IF(LEN(TRIM(AG4484&amp;""))=0, "", AG4484)
)</f>
        <v>0</v>
      </c>
      <c r="AI4484" t="str">
        <f>IF(
    COUNT(Q4484,V4484,X4484,Z4484,AB4484)=0,
        "Not Usable",
    IF(
        COUNT(Q4484,V4484,X4484,Z4484,AB4484)&lt;5,
            "Incomplete",
            IF(
                MIN(Q4484,V4484,X4484,Z4484,AB4484)=0,
                    "Incomplete",
                    "Complete"
            )
    )
)</f>
        <v>Complete</v>
      </c>
    </row>
    <row r="4485" spans="1:35" x14ac:dyDescent="0.3">
      <c r="A4485">
        <v>6341</v>
      </c>
      <c r="B4485" s="6">
        <v>45458.918854166666</v>
      </c>
      <c r="C4485" s="3">
        <f>INT(B4485)</f>
        <v>45458</v>
      </c>
      <c r="D4485" s="2">
        <f>MOD(B4485,1)</f>
        <v>0.91885416666627862</v>
      </c>
      <c r="E4485">
        <v>68</v>
      </c>
      <c r="F4485" t="s">
        <v>13</v>
      </c>
      <c r="G4485" t="str">
        <f xml:space="preserve"> PROPER(TRIM(CLEAN(SUBSTITUTE(F4485,CHAR(160)," "))))</f>
        <v>Northeast</v>
      </c>
      <c r="H4485" t="s">
        <v>3</v>
      </c>
      <c r="I4485" t="str">
        <f>PROPER(TRIM(CLEAN((SUBSTITUTE(H4485,"-"," ")))))</f>
        <v>Phone</v>
      </c>
      <c r="J4485">
        <v>29091</v>
      </c>
      <c r="K4485" t="s">
        <v>10</v>
      </c>
      <c r="L4485" t="str">
        <f xml:space="preserve"> PROPER(TRIM(CLEAN(SUBSTITUTE(K4485,CHAR(160)," "))))</f>
        <v>Consumer</v>
      </c>
      <c r="M4485" t="s">
        <v>19</v>
      </c>
      <c r="N4485" t="str">
        <f xml:space="preserve"> PROPER(TRIM(CLEAN(SUBSTITUTE(M4485,CHAR(160)," "))))</f>
        <v>Apparel</v>
      </c>
      <c r="O4485" t="s">
        <v>20</v>
      </c>
      <c r="P4485" t="str">
        <f>IF(LEN(TRIM(Table1[[#This Row],[subcategory]]&amp;""))=0,"Unknown", PROPER(TRIM(Table1[[#This Row],[subcategory]])))</f>
        <v>Women</v>
      </c>
      <c r="Q4485">
        <v>214.67</v>
      </c>
      <c r="R4485" s="1">
        <f>IF(LEN(TRIM(Q4485&amp;""))=0, "", VALUE(SUBSTITUTE(Q4485,"$","")))</f>
        <v>214.67</v>
      </c>
      <c r="S4485">
        <v>5</v>
      </c>
      <c r="T4485">
        <f>IF(LEN(TRIM(S4485&amp;""))=0, "", VALUE(S4485))</f>
        <v>5</v>
      </c>
      <c r="U4485">
        <v>1073.3499999999999</v>
      </c>
      <c r="V4485" s="1">
        <f>IF(LEN(TRIM(U4485&amp;""))=0, "", VALUE(SUBSTITUTE(U4485,"$","")))</f>
        <v>1073.3499999999999</v>
      </c>
      <c r="X4485" s="1" t="str">
        <f>IF(LEN(TRIM(W4485&amp;""))=0, "", VALUE(SUBSTITUTE(W4485,"$","")))</f>
        <v/>
      </c>
      <c r="Z4485" s="1" t="str" cm="1">
        <f t="array" ref="Z4485">IF(
    LEN(TRIM(Y4485&amp;""))=0,
        IF(AND(ISNUMBER(net_sales_clean), ISNUMBER(profit_clean)),
            net_sales_clean - profit_clean,
            ""
        ),
    VALUE(SUBSTITUTE(Y4485,"$",""))
)</f>
        <v/>
      </c>
      <c r="AB4485" s="1" t="str" cm="1">
        <f t="array" ref="AB4485">IF(
    LEN(TRIM(AA4485&amp;""))=0,
        IF(AND(ISNUMBER(net_sales_clean), ISNUMBER(cost_clean)),
            net_sales_clean - cost_clean,
            ""
        ),
    VALUE(SUBSTITUTE(AA4485,"$",""))
)</f>
        <v/>
      </c>
      <c r="AC4485">
        <v>9</v>
      </c>
      <c r="AD4485">
        <f>IF(LEN(TRIM(AC4485&amp;""))=0, "", VALUE(AC4485))</f>
        <v>9</v>
      </c>
      <c r="AE4485">
        <v>3</v>
      </c>
      <c r="AF4485">
        <f>IF(LEN(TRIM(AE4485&amp;""))=0, "", VALUE(AE4485))</f>
        <v>3</v>
      </c>
      <c r="AH4485" t="str">
        <f>IF(
    OR(U4485&lt;0, W4485&lt;0, Y4485&lt;0, AA4485&lt;0),
        1,
        IF(LEN(TRIM(AG4485&amp;""))=0, "", AG4485)
)</f>
        <v/>
      </c>
      <c r="AI4485" t="str">
        <f>IF(
    COUNT(Q4485,V4485,X4485,Z4485,AB4485)=0,
        "Not Usable",
    IF(
        COUNT(Q4485,V4485,X4485,Z4485,AB4485)&lt;5,
            "Incomplete",
            IF(
                MIN(Q4485,V4485,X4485,Z4485,AB4485)=0,
                    "Incomplete",
                    "Complete"
            )
    )
)</f>
        <v>Incomplete</v>
      </c>
    </row>
    <row r="4486" spans="1:35" x14ac:dyDescent="0.3">
      <c r="A4486">
        <v>27708</v>
      </c>
      <c r="B4486" s="6">
        <v>45774.981238425928</v>
      </c>
      <c r="C4486" s="3">
        <f>INT(B4486)</f>
        <v>45774</v>
      </c>
      <c r="D4486" s="2">
        <f>MOD(B4486,1)</f>
        <v>0.98123842592758592</v>
      </c>
      <c r="E4486">
        <v>77</v>
      </c>
      <c r="F4486" t="s">
        <v>15</v>
      </c>
      <c r="G4486" t="str">
        <f xml:space="preserve"> PROPER(TRIM(CLEAN(SUBSTITUTE(F4486,CHAR(160)," "))))</f>
        <v>West</v>
      </c>
      <c r="H4486" t="s">
        <v>27</v>
      </c>
      <c r="I4486" t="str">
        <f>PROPER(TRIM(CLEAN((SUBSTITUTE(H4486,"-"," ")))))</f>
        <v>In Store</v>
      </c>
      <c r="J4486">
        <v>23269</v>
      </c>
      <c r="K4486" t="s">
        <v>2</v>
      </c>
      <c r="L4486" t="str">
        <f xml:space="preserve"> PROPER(TRIM(CLEAN(SUBSTITUTE(K4486,CHAR(160)," "))))</f>
        <v>Home Office</v>
      </c>
      <c r="M4486" t="s">
        <v>23</v>
      </c>
      <c r="N4486" t="str">
        <f xml:space="preserve"> PROPER(TRIM(CLEAN(SUBSTITUTE(M4486,CHAR(160)," "))))</f>
        <v>Electronics</v>
      </c>
      <c r="O4486" t="s">
        <v>25</v>
      </c>
      <c r="P4486" t="str">
        <f>IF(LEN(TRIM(Table1[[#This Row],[subcategory]]&amp;""))=0,"Unknown", PROPER(TRIM(Table1[[#This Row],[subcategory]])))</f>
        <v>Laptops</v>
      </c>
      <c r="Q4486">
        <v>101.9</v>
      </c>
      <c r="R4486" s="1">
        <f>IF(LEN(TRIM(Q4486&amp;""))=0, "", VALUE(SUBSTITUTE(Q4486,"$","")))</f>
        <v>101.9</v>
      </c>
      <c r="S4486">
        <v>4</v>
      </c>
      <c r="T4486">
        <f>IF(LEN(TRIM(S4486&amp;""))=0, "", VALUE(S4486))</f>
        <v>4</v>
      </c>
      <c r="U4486">
        <v>407.6</v>
      </c>
      <c r="V4486" s="1">
        <f>IF(LEN(TRIM(U4486&amp;""))=0, "", VALUE(SUBSTITUTE(U4486,"$","")))</f>
        <v>407.6</v>
      </c>
      <c r="X4486" s="1" t="str">
        <f>IF(LEN(TRIM(W4486&amp;""))=0, "", VALUE(SUBSTITUTE(W4486,"$","")))</f>
        <v/>
      </c>
      <c r="Z4486" s="1" t="str" cm="1">
        <f t="array" ref="Z4486">IF(
    LEN(TRIM(Y4486&amp;""))=0,
        IF(AND(ISNUMBER(net_sales_clean), ISNUMBER(profit_clean)),
            net_sales_clean - profit_clean,
            ""
        ),
    VALUE(SUBSTITUTE(Y4486,"$",""))
)</f>
        <v/>
      </c>
      <c r="AB4486" s="1" t="str" cm="1">
        <f t="array" ref="AB4486">IF(
    LEN(TRIM(AA4486&amp;""))=0,
        IF(AND(ISNUMBER(net_sales_clean), ISNUMBER(cost_clean)),
            net_sales_clean - cost_clean,
            ""
        ),
    VALUE(SUBSTITUTE(AA4486,"$",""))
)</f>
        <v/>
      </c>
      <c r="AC4486">
        <v>7</v>
      </c>
      <c r="AD4486">
        <f>IF(LEN(TRIM(AC4486&amp;""))=0, "", VALUE(AC4486))</f>
        <v>7</v>
      </c>
      <c r="AE4486">
        <v>2</v>
      </c>
      <c r="AF4486">
        <f>IF(LEN(TRIM(AE4486&amp;""))=0, "", VALUE(AE4486))</f>
        <v>2</v>
      </c>
      <c r="AG4486">
        <v>0</v>
      </c>
      <c r="AH4486">
        <f>IF(
    OR(U4486&lt;0, W4486&lt;0, Y4486&lt;0, AA4486&lt;0),
        1,
        IF(LEN(TRIM(AG4486&amp;""))=0, "", AG4486)
)</f>
        <v>0</v>
      </c>
      <c r="AI4486" t="str">
        <f>IF(
    COUNT(Q4486,V4486,X4486,Z4486,AB4486)=0,
        "Not Usable",
    IF(
        COUNT(Q4486,V4486,X4486,Z4486,AB4486)&lt;5,
            "Incomplete",
            IF(
                MIN(Q4486,V4486,X4486,Z4486,AB4486)=0,
                    "Incomplete",
                    "Complete"
            )
    )
)</f>
        <v>Incomplete</v>
      </c>
    </row>
    <row r="4487" spans="1:35" x14ac:dyDescent="0.3">
      <c r="A4487">
        <v>27443</v>
      </c>
      <c r="B4487" s="6">
        <v>45780.317523148151</v>
      </c>
      <c r="C4487" s="3">
        <f>INT(B4487)</f>
        <v>45780</v>
      </c>
      <c r="D4487" s="2">
        <f>MOD(B4487,1)</f>
        <v>0.31752314815093996</v>
      </c>
      <c r="E4487">
        <v>16</v>
      </c>
      <c r="F4487" t="s">
        <v>13</v>
      </c>
      <c r="G4487" t="str">
        <f xml:space="preserve"> PROPER(TRIM(CLEAN(SUBSTITUTE(F4487,CHAR(160)," "))))</f>
        <v>Northeast</v>
      </c>
      <c r="H4487" t="s">
        <v>11</v>
      </c>
      <c r="I4487" t="str">
        <f>PROPER(TRIM(CLEAN((SUBSTITUTE(H4487,"-"," ")))))</f>
        <v>Online</v>
      </c>
      <c r="J4487">
        <v>21707</v>
      </c>
      <c r="K4487" t="s">
        <v>6</v>
      </c>
      <c r="L4487" t="str">
        <f xml:space="preserve"> PROPER(TRIM(CLEAN(SUBSTITUTE(K4487,CHAR(160)," "))))</f>
        <v>Corporate</v>
      </c>
      <c r="M4487" t="s">
        <v>16</v>
      </c>
      <c r="N4487" t="str">
        <f xml:space="preserve"> PROPER(TRIM(CLEAN(SUBSTITUTE(M4487,CHAR(160)," "))))</f>
        <v>Grocery</v>
      </c>
      <c r="O4487" t="s">
        <v>28</v>
      </c>
      <c r="P4487" t="str">
        <f>IF(LEN(TRIM(Table1[[#This Row],[subcategory]]&amp;""))=0,"Unknown", PROPER(TRIM(Table1[[#This Row],[subcategory]])))</f>
        <v>Pantry</v>
      </c>
      <c r="Q4487">
        <v>59.27</v>
      </c>
      <c r="R4487" s="1">
        <f>IF(LEN(TRIM(Q4487&amp;""))=0, "", VALUE(SUBSTITUTE(Q4487,"$","")))</f>
        <v>59.27</v>
      </c>
      <c r="S4487">
        <v>2</v>
      </c>
      <c r="T4487">
        <f>IF(LEN(TRIM(S4487&amp;""))=0, "", VALUE(S4487))</f>
        <v>2</v>
      </c>
      <c r="U4487">
        <v>118.54</v>
      </c>
      <c r="V4487" s="1">
        <f>IF(LEN(TRIM(U4487&amp;""))=0, "", VALUE(SUBSTITUTE(U4487,"$","")))</f>
        <v>118.54</v>
      </c>
      <c r="W4487" s="1">
        <v>117.82876</v>
      </c>
      <c r="X4487" s="1">
        <f>IF(LEN(TRIM(W4487&amp;""))=0, "", VALUE(SUBSTITUTE(W4487,"$","")))</f>
        <v>117.82876</v>
      </c>
      <c r="Y4487" s="5" t="s">
        <v>1161</v>
      </c>
      <c r="Z4487" s="4" cm="1">
        <f t="array" ref="Z4487">IF(
    LEN(TRIM(Y4487&amp;""))=0,
        IF(AND(ISNUMBER(net_sales_clean), ISNUMBER(profit_clean)),
            net_sales_clean - profit_clean,
            ""
        ),
    VALUE(SUBSTITUTE(Y4487,"$",""))
)</f>
        <v>68.064720714194905</v>
      </c>
      <c r="AA4487" s="5" t="s">
        <v>1160</v>
      </c>
      <c r="AB4487" s="4" cm="1">
        <f t="array" ref="AB4487">IF(
    LEN(TRIM(AA4487&amp;""))=0,
        IF(AND(ISNUMBER(net_sales_clean), ISNUMBER(cost_clean)),
            net_sales_clean - cost_clean,
            ""
        ),
    VALUE(SUBSTITUTE(AA4487,"$",""))
)</f>
        <v>49.764039285804998</v>
      </c>
      <c r="AC4487">
        <v>6</v>
      </c>
      <c r="AD4487">
        <f>IF(LEN(TRIM(AC4487&amp;""))=0, "", VALUE(AC4487))</f>
        <v>6</v>
      </c>
      <c r="AF4487" t="str">
        <f>IF(LEN(TRIM(AE4487&amp;""))=0, "", VALUE(AE4487))</f>
        <v/>
      </c>
      <c r="AG4487">
        <v>0</v>
      </c>
      <c r="AH4487">
        <f>IF(
    OR(U4487&lt;0, W4487&lt;0, Y4487&lt;0, AA4487&lt;0),
        1,
        IF(LEN(TRIM(AG4487&amp;""))=0, "", AG4487)
)</f>
        <v>0</v>
      </c>
      <c r="AI4487" t="str">
        <f>IF(
    COUNT(Q4487,V4487,X4487,Z4487,AB4487)=0,
        "Not Usable",
    IF(
        COUNT(Q4487,V4487,X4487,Z4487,AB4487)&lt;5,
            "Incomplete",
            IF(
                MIN(Q4487,V4487,X4487,Z4487,AB4487)=0,
                    "Incomplete",
                    "Complete"
            )
    )
)</f>
        <v>Complete</v>
      </c>
    </row>
    <row r="4488" spans="1:35" x14ac:dyDescent="0.3">
      <c r="A4488">
        <v>45509</v>
      </c>
      <c r="B4488" s="6">
        <v>44953.209247685183</v>
      </c>
      <c r="C4488" s="3">
        <f>INT(B4488)</f>
        <v>44953</v>
      </c>
      <c r="D4488" s="2">
        <f>MOD(B4488,1)</f>
        <v>0.20924768518307246</v>
      </c>
      <c r="E4488">
        <v>23</v>
      </c>
      <c r="F4488" t="s">
        <v>15</v>
      </c>
      <c r="G4488" t="str">
        <f xml:space="preserve"> PROPER(TRIM(CLEAN(SUBSTITUTE(F4488,CHAR(160)," "))))</f>
        <v>West</v>
      </c>
      <c r="H4488" t="s">
        <v>7</v>
      </c>
      <c r="I4488" t="str">
        <f>PROPER(TRIM(CLEAN((SUBSTITUTE(H4488,"-"," ")))))</f>
        <v>In Store</v>
      </c>
      <c r="J4488">
        <v>9950</v>
      </c>
      <c r="K4488" t="s">
        <v>14</v>
      </c>
      <c r="L4488" t="str">
        <f xml:space="preserve"> PROPER(TRIM(CLEAN(SUBSTITUTE(K4488,CHAR(160)," "))))</f>
        <v>Consumer</v>
      </c>
      <c r="M4488" t="s">
        <v>16</v>
      </c>
      <c r="N4488" t="str">
        <f xml:space="preserve"> PROPER(TRIM(CLEAN(SUBSTITUTE(M4488,CHAR(160)," "))))</f>
        <v>Grocery</v>
      </c>
      <c r="O4488" t="s">
        <v>37</v>
      </c>
      <c r="P4488" t="str">
        <f>IF(LEN(TRIM(Table1[[#This Row],[subcategory]]&amp;""))=0,"Unknown", PROPER(TRIM(Table1[[#This Row],[subcategory]])))</f>
        <v>Produce</v>
      </c>
      <c r="Q4488">
        <v>36.69</v>
      </c>
      <c r="R4488" s="1">
        <f>IF(LEN(TRIM(Q4488&amp;""))=0, "", VALUE(SUBSTITUTE(Q4488,"$","")))</f>
        <v>36.69</v>
      </c>
      <c r="S4488">
        <v>2</v>
      </c>
      <c r="T4488">
        <f>IF(LEN(TRIM(S4488&amp;""))=0, "", VALUE(S4488))</f>
        <v>2</v>
      </c>
      <c r="U4488">
        <v>73.38</v>
      </c>
      <c r="V4488" s="1">
        <f>IF(LEN(TRIM(U4488&amp;""))=0, "", VALUE(SUBSTITUTE(U4488,"$","")))</f>
        <v>73.38</v>
      </c>
      <c r="W4488" s="1">
        <v>51.43938</v>
      </c>
      <c r="X4488" s="1">
        <f>IF(LEN(TRIM(W4488&amp;""))=0, "", VALUE(SUBSTITUTE(W4488,"$","")))</f>
        <v>51.43938</v>
      </c>
      <c r="Y4488" s="5" t="s">
        <v>1159</v>
      </c>
      <c r="Z4488" s="4" cm="1">
        <f t="array" ref="Z4488">IF(
    LEN(TRIM(Y4488&amp;""))=0,
        IF(AND(ISNUMBER(net_sales_clean), ISNUMBER(profit_clean)),
            net_sales_clean - profit_clean,
            ""
        ),
    VALUE(SUBSTITUTE(Y4488,"$",""))
)</f>
        <v>39.178456756356098</v>
      </c>
      <c r="AA4488" s="5" t="s">
        <v>1158</v>
      </c>
      <c r="AB4488" s="4" cm="1">
        <f t="array" ref="AB4488">IF(
    LEN(TRIM(AA4488&amp;""))=0,
        IF(AND(ISNUMBER(net_sales_clean), ISNUMBER(cost_clean)),
            net_sales_clean - cost_clean,
            ""
        ),
    VALUE(SUBSTITUTE(AA4488,"$",""))
)</f>
        <v>12.2609232436438</v>
      </c>
      <c r="AC4488">
        <v>2</v>
      </c>
      <c r="AD4488">
        <f>IF(LEN(TRIM(AC4488&amp;""))=0, "", VALUE(AC4488))</f>
        <v>2</v>
      </c>
      <c r="AE4488">
        <v>5</v>
      </c>
      <c r="AF4488">
        <f>IF(LEN(TRIM(AE4488&amp;""))=0, "", VALUE(AE4488))</f>
        <v>5</v>
      </c>
      <c r="AH4488" t="str">
        <f>IF(
    OR(U4488&lt;0, W4488&lt;0, Y4488&lt;0, AA4488&lt;0),
        1,
        IF(LEN(TRIM(AG4488&amp;""))=0, "", AG4488)
)</f>
        <v/>
      </c>
      <c r="AI4488" t="str">
        <f>IF(
    COUNT(Q4488,V4488,X4488,Z4488,AB4488)=0,
        "Not Usable",
    IF(
        COUNT(Q4488,V4488,X4488,Z4488,AB4488)&lt;5,
            "Incomplete",
            IF(
                MIN(Q4488,V4488,X4488,Z4488,AB4488)=0,
                    "Incomplete",
                    "Complete"
            )
    )
)</f>
        <v>Complete</v>
      </c>
    </row>
    <row r="4489" spans="1:35" x14ac:dyDescent="0.3">
      <c r="A4489">
        <v>6770</v>
      </c>
      <c r="B4489" s="6">
        <v>44984.300995370373</v>
      </c>
      <c r="C4489" s="3">
        <f>INT(B4489)</f>
        <v>44984</v>
      </c>
      <c r="D4489" s="2">
        <f>MOD(B4489,1)</f>
        <v>0.30099537037312984</v>
      </c>
      <c r="E4489">
        <v>50</v>
      </c>
      <c r="F4489" t="s">
        <v>13</v>
      </c>
      <c r="G4489" t="str">
        <f xml:space="preserve"> PROPER(TRIM(CLEAN(SUBSTITUTE(F4489,CHAR(160)," "))))</f>
        <v>Northeast</v>
      </c>
      <c r="H4489" t="s">
        <v>17</v>
      </c>
      <c r="I4489" t="str">
        <f>PROPER(TRIM(CLEAN((SUBSTITUTE(H4489,"-"," ")))))</f>
        <v>Online</v>
      </c>
      <c r="J4489">
        <v>21578</v>
      </c>
      <c r="K4489" t="s">
        <v>6</v>
      </c>
      <c r="L4489" t="str">
        <f xml:space="preserve"> PROPER(TRIM(CLEAN(SUBSTITUTE(K4489,CHAR(160)," "))))</f>
        <v>Corporate</v>
      </c>
      <c r="M4489" t="s">
        <v>23</v>
      </c>
      <c r="N4489" t="str">
        <f xml:space="preserve"> PROPER(TRIM(CLEAN(SUBSTITUTE(M4489,CHAR(160)," "))))</f>
        <v>Electronics</v>
      </c>
      <c r="O4489" t="s">
        <v>22</v>
      </c>
      <c r="P4489" t="str">
        <f>IF(LEN(TRIM(Table1[[#This Row],[subcategory]]&amp;""))=0,"Unknown", PROPER(TRIM(Table1[[#This Row],[subcategory]])))</f>
        <v>Audio</v>
      </c>
      <c r="Q4489">
        <v>36.76</v>
      </c>
      <c r="R4489" s="1">
        <f>IF(LEN(TRIM(Q4489&amp;""))=0, "", VALUE(SUBSTITUTE(Q4489,"$","")))</f>
        <v>36.76</v>
      </c>
      <c r="S4489">
        <v>2</v>
      </c>
      <c r="T4489">
        <f>IF(LEN(TRIM(S4489&amp;""))=0, "", VALUE(S4489))</f>
        <v>2</v>
      </c>
      <c r="U4489">
        <v>73.52</v>
      </c>
      <c r="V4489" s="1">
        <f>IF(LEN(TRIM(U4489&amp;""))=0, "", VALUE(SUBSTITUTE(U4489,"$","")))</f>
        <v>73.52</v>
      </c>
      <c r="W4489" s="4" t="s">
        <v>1157</v>
      </c>
      <c r="X4489" s="4">
        <f>IF(LEN(TRIM(W4489&amp;""))=0, "", VALUE(SUBSTITUTE(W4489,"$","")))</f>
        <v>69.696959999999905</v>
      </c>
      <c r="Y4489" s="5" t="s">
        <v>1156</v>
      </c>
      <c r="Z4489" s="4" cm="1">
        <f t="array" ref="Z4489">IF(
    LEN(TRIM(Y4489&amp;""))=0,
        IF(AND(ISNUMBER(net_sales_clean), ISNUMBER(profit_clean)),
            net_sales_clean - profit_clean,
            ""
        ),
    VALUE(SUBSTITUTE(Y4489,"$",""))
)</f>
        <v>39.7423950979681</v>
      </c>
      <c r="AA4489" s="5" t="s">
        <v>1155</v>
      </c>
      <c r="AB4489" s="4" cm="1">
        <f t="array" ref="AB4489">IF(
    LEN(TRIM(AA4489&amp;""))=0,
        IF(AND(ISNUMBER(net_sales_clean), ISNUMBER(cost_clean)),
            net_sales_clean - cost_clean,
            ""
        ),
    VALUE(SUBSTITUTE(AA4489,"$",""))
)</f>
        <v>29.954564902031802</v>
      </c>
      <c r="AC4489">
        <v>3</v>
      </c>
      <c r="AD4489">
        <f>IF(LEN(TRIM(AC4489&amp;""))=0, "", VALUE(AC4489))</f>
        <v>3</v>
      </c>
      <c r="AE4489">
        <v>5</v>
      </c>
      <c r="AF4489">
        <f>IF(LEN(TRIM(AE4489&amp;""))=0, "", VALUE(AE4489))</f>
        <v>5</v>
      </c>
      <c r="AG4489">
        <v>0</v>
      </c>
      <c r="AH4489">
        <f>IF(
    OR(U4489&lt;0, W4489&lt;0, Y4489&lt;0, AA4489&lt;0),
        1,
        IF(LEN(TRIM(AG4489&amp;""))=0, "", AG4489)
)</f>
        <v>0</v>
      </c>
      <c r="AI4489" t="str">
        <f>IF(
    COUNT(Q4489,V4489,X4489,Z4489,AB4489)=0,
        "Not Usable",
    IF(
        COUNT(Q4489,V4489,X4489,Z4489,AB4489)&lt;5,
            "Incomplete",
            IF(
                MIN(Q4489,V4489,X4489,Z4489,AB4489)=0,
                    "Incomplete",
                    "Complete"
            )
    )
)</f>
        <v>Complete</v>
      </c>
    </row>
    <row r="4490" spans="1:35" x14ac:dyDescent="0.3">
      <c r="A4490">
        <v>44905</v>
      </c>
      <c r="B4490" s="6">
        <v>45621.787395833337</v>
      </c>
      <c r="C4490" s="3">
        <f>INT(B4490)</f>
        <v>45621</v>
      </c>
      <c r="D4490" s="2">
        <f>MOD(B4490,1)</f>
        <v>0.78739583333663177</v>
      </c>
      <c r="E4490">
        <v>26</v>
      </c>
      <c r="F4490" t="s">
        <v>8</v>
      </c>
      <c r="G4490" t="str">
        <f xml:space="preserve"> PROPER(TRIM(CLEAN(SUBSTITUTE(F4490,CHAR(160)," "))))</f>
        <v>West</v>
      </c>
      <c r="H4490" t="s">
        <v>30</v>
      </c>
      <c r="I4490" t="str">
        <f>PROPER(TRIM(CLEAN((SUBSTITUTE(H4490,"-"," ")))))</f>
        <v>Mobile App</v>
      </c>
      <c r="J4490">
        <v>1786</v>
      </c>
      <c r="K4490" t="s">
        <v>14</v>
      </c>
      <c r="L4490" t="str">
        <f xml:space="preserve"> PROPER(TRIM(CLEAN(SUBSTITUTE(K4490,CHAR(160)," "))))</f>
        <v>Consumer</v>
      </c>
      <c r="M4490" t="s">
        <v>1</v>
      </c>
      <c r="N4490" t="str">
        <f xml:space="preserve"> PROPER(TRIM(CLEAN(SUBSTITUTE(M4490,CHAR(160)," "))))</f>
        <v>Beauty</v>
      </c>
      <c r="O4490" t="s">
        <v>0</v>
      </c>
      <c r="P4490" t="str">
        <f>IF(LEN(TRIM(Table1[[#This Row],[subcategory]]&amp;""))=0,"Unknown", PROPER(TRIM(Table1[[#This Row],[subcategory]])))</f>
        <v>Makeup</v>
      </c>
      <c r="Q4490">
        <v>54.87</v>
      </c>
      <c r="R4490" s="1">
        <f>IF(LEN(TRIM(Q4490&amp;""))=0, "", VALUE(SUBSTITUTE(Q4490,"$","")))</f>
        <v>54.87</v>
      </c>
      <c r="S4490">
        <v>3</v>
      </c>
      <c r="T4490">
        <f>IF(LEN(TRIM(S4490&amp;""))=0, "", VALUE(S4490))</f>
        <v>3</v>
      </c>
      <c r="U4490" s="5" t="s">
        <v>119</v>
      </c>
      <c r="V4490" s="4">
        <f>IF(LEN(TRIM(U4490&amp;""))=0, "", VALUE(SUBSTITUTE(U4490,"$","")))</f>
        <v>164.60999999999899</v>
      </c>
      <c r="W4490" s="1">
        <v>152.92268999999999</v>
      </c>
      <c r="X4490" s="1">
        <f>IF(LEN(TRIM(W4490&amp;""))=0, "", VALUE(SUBSTITUTE(W4490,"$","")))</f>
        <v>152.92268999999999</v>
      </c>
      <c r="Z4490" s="1" t="str" cm="1">
        <f t="array" ref="Z4490">IF(
    LEN(TRIM(Y4490&amp;""))=0,
        IF(AND(ISNUMBER(net_sales_clean), ISNUMBER(profit_clean)),
            net_sales_clean - profit_clean,
            ""
        ),
    VALUE(SUBSTITUTE(Y4490,"$",""))
)</f>
        <v/>
      </c>
      <c r="AB4490" s="1" t="str" cm="1">
        <f t="array" ref="AB4490">IF(
    LEN(TRIM(AA4490&amp;""))=0,
        IF(AND(ISNUMBER(net_sales_clean), ISNUMBER(cost_clean)),
            net_sales_clean - cost_clean,
            ""
        ),
    VALUE(SUBSTITUTE(AA4490,"$",""))
)</f>
        <v/>
      </c>
      <c r="AC4490">
        <v>1</v>
      </c>
      <c r="AD4490">
        <f>IF(LEN(TRIM(AC4490&amp;""))=0, "", VALUE(AC4490))</f>
        <v>1</v>
      </c>
      <c r="AE4490">
        <v>4</v>
      </c>
      <c r="AF4490">
        <f>IF(LEN(TRIM(AE4490&amp;""))=0, "", VALUE(AE4490))</f>
        <v>4</v>
      </c>
      <c r="AG4490">
        <v>0</v>
      </c>
      <c r="AH4490">
        <f>IF(
    OR(U4490&lt;0, W4490&lt;0, Y4490&lt;0, AA4490&lt;0),
        1,
        IF(LEN(TRIM(AG4490&amp;""))=0, "", AG4490)
)</f>
        <v>0</v>
      </c>
      <c r="AI4490" t="str">
        <f>IF(
    COUNT(Q4490,V4490,X4490,Z4490,AB4490)=0,
        "Not Usable",
    IF(
        COUNT(Q4490,V4490,X4490,Z4490,AB4490)&lt;5,
            "Incomplete",
            IF(
                MIN(Q4490,V4490,X4490,Z4490,AB4490)=0,
                    "Incomplete",
                    "Complete"
            )
    )
)</f>
        <v>Incomplete</v>
      </c>
    </row>
    <row r="4491" spans="1:35" x14ac:dyDescent="0.3">
      <c r="A4491">
        <v>8456</v>
      </c>
      <c r="B4491" s="6">
        <v>44936.816886574074</v>
      </c>
      <c r="C4491" s="3">
        <f>INT(B4491)</f>
        <v>44936</v>
      </c>
      <c r="D4491" s="2">
        <f>MOD(B4491,1)</f>
        <v>0.81688657407357823</v>
      </c>
      <c r="E4491">
        <v>1</v>
      </c>
      <c r="F4491" t="s">
        <v>33</v>
      </c>
      <c r="G4491" t="str">
        <f xml:space="preserve"> PROPER(TRIM(CLEAN(SUBSTITUTE(F4491,CHAR(160)," "))))</f>
        <v>South</v>
      </c>
      <c r="H4491" t="s">
        <v>30</v>
      </c>
      <c r="I4491" t="str">
        <f>PROPER(TRIM(CLEAN((SUBSTITUTE(H4491,"-"," ")))))</f>
        <v>Mobile App</v>
      </c>
      <c r="J4491">
        <v>25891</v>
      </c>
      <c r="K4491" t="s">
        <v>6</v>
      </c>
      <c r="L4491" t="str">
        <f xml:space="preserve"> PROPER(TRIM(CLEAN(SUBSTITUTE(K4491,CHAR(160)," "))))</f>
        <v>Corporate</v>
      </c>
      <c r="M4491" t="s">
        <v>9</v>
      </c>
      <c r="N4491" t="str">
        <f xml:space="preserve"> PROPER(TRIM(CLEAN(SUBSTITUTE(M4491,CHAR(160)," "))))</f>
        <v>Home</v>
      </c>
      <c r="O4491" t="s">
        <v>32</v>
      </c>
      <c r="P4491" t="str">
        <f>IF(LEN(TRIM(Table1[[#This Row],[subcategory]]&amp;""))=0,"Unknown", PROPER(TRIM(Table1[[#This Row],[subcategory]])))</f>
        <v>Furniture</v>
      </c>
      <c r="Q4491">
        <v>106.57</v>
      </c>
      <c r="R4491" s="1">
        <f>IF(LEN(TRIM(Q4491&amp;""))=0, "", VALUE(SUBSTITUTE(Q4491,"$","")))</f>
        <v>106.57</v>
      </c>
      <c r="S4491">
        <v>3</v>
      </c>
      <c r="T4491">
        <f>IF(LEN(TRIM(S4491&amp;""))=0, "", VALUE(S4491))</f>
        <v>3</v>
      </c>
      <c r="U4491">
        <v>319.70999999999998</v>
      </c>
      <c r="V4491" s="1">
        <f>IF(LEN(TRIM(U4491&amp;""))=0, "", VALUE(SUBSTITUTE(U4491,"$","")))</f>
        <v>319.70999999999998</v>
      </c>
      <c r="W4491" s="4" t="s">
        <v>1154</v>
      </c>
      <c r="X4491" s="4">
        <f>IF(LEN(TRIM(W4491&amp;""))=0, "", VALUE(SUBSTITUTE(W4491,"$","")))</f>
        <v>297.96971999999897</v>
      </c>
      <c r="Y4491" s="5" t="s">
        <v>1153</v>
      </c>
      <c r="Z4491" s="4" cm="1">
        <f t="array" ref="Z4491">IF(
    LEN(TRIM(Y4491&amp;""))=0,
        IF(AND(ISNUMBER(net_sales_clean), ISNUMBER(profit_clean)),
            net_sales_clean - profit_clean,
            ""
        ),
    VALUE(SUBSTITUTE(Y4491,"$",""))
)</f>
        <v>201.70496104483499</v>
      </c>
      <c r="AA4491">
        <v>96.264758955164297</v>
      </c>
      <c r="AB4491" s="1" cm="1">
        <f t="array" ref="AB4491">IF(
    LEN(TRIM(AA4491&amp;""))=0,
        IF(AND(ISNUMBER(net_sales_clean), ISNUMBER(cost_clean)),
            net_sales_clean - cost_clean,
            ""
        ),
    VALUE(SUBSTITUTE(AA4491,"$",""))
)</f>
        <v>96.264758955164297</v>
      </c>
      <c r="AC4491">
        <v>4</v>
      </c>
      <c r="AD4491">
        <f>IF(LEN(TRIM(AC4491&amp;""))=0, "", VALUE(AC4491))</f>
        <v>4</v>
      </c>
      <c r="AE4491">
        <v>5</v>
      </c>
      <c r="AF4491">
        <f>IF(LEN(TRIM(AE4491&amp;""))=0, "", VALUE(AE4491))</f>
        <v>5</v>
      </c>
      <c r="AG4491">
        <v>0</v>
      </c>
      <c r="AH4491">
        <f>IF(
    OR(U4491&lt;0, W4491&lt;0, Y4491&lt;0, AA4491&lt;0),
        1,
        IF(LEN(TRIM(AG4491&amp;""))=0, "", AG4491)
)</f>
        <v>0</v>
      </c>
      <c r="AI4491" t="str">
        <f>IF(
    COUNT(Q4491,V4491,X4491,Z4491,AB4491)=0,
        "Not Usable",
    IF(
        COUNT(Q4491,V4491,X4491,Z4491,AB4491)&lt;5,
            "Incomplete",
            IF(
                MIN(Q4491,V4491,X4491,Z4491,AB4491)=0,
                    "Incomplete",
                    "Complete"
            )
    )
)</f>
        <v>Complete</v>
      </c>
    </row>
    <row r="4492" spans="1:35" x14ac:dyDescent="0.3">
      <c r="A4492">
        <v>40397</v>
      </c>
      <c r="B4492" s="6">
        <v>45833.544953703706</v>
      </c>
      <c r="C4492" s="3">
        <f>INT(B4492)</f>
        <v>45833</v>
      </c>
      <c r="D4492" s="2">
        <f>MOD(B4492,1)</f>
        <v>0.54495370370568708</v>
      </c>
      <c r="E4492">
        <v>14</v>
      </c>
      <c r="F4492" t="s">
        <v>21</v>
      </c>
      <c r="G4492" t="str">
        <f xml:space="preserve"> PROPER(TRIM(CLEAN(SUBSTITUTE(F4492,CHAR(160)," "))))</f>
        <v>Midwest</v>
      </c>
      <c r="H4492" t="s">
        <v>7</v>
      </c>
      <c r="I4492" t="str">
        <f>PROPER(TRIM(CLEAN((SUBSTITUTE(H4492,"-"," ")))))</f>
        <v>In Store</v>
      </c>
      <c r="J4492">
        <v>18614</v>
      </c>
      <c r="K4492" t="s">
        <v>10</v>
      </c>
      <c r="L4492" t="str">
        <f xml:space="preserve"> PROPER(TRIM(CLEAN(SUBSTITUTE(K4492,CHAR(160)," "))))</f>
        <v>Consumer</v>
      </c>
      <c r="M4492" t="s">
        <v>1</v>
      </c>
      <c r="N4492" t="str">
        <f xml:space="preserve"> PROPER(TRIM(CLEAN(SUBSTITUTE(M4492,CHAR(160)," "))))</f>
        <v>Beauty</v>
      </c>
      <c r="O4492" t="s">
        <v>31</v>
      </c>
      <c r="P4492" t="str">
        <f>IF(LEN(TRIM(Table1[[#This Row],[subcategory]]&amp;""))=0,"Unknown", PROPER(TRIM(Table1[[#This Row],[subcategory]])))</f>
        <v>Skincare</v>
      </c>
      <c r="Q4492">
        <v>54.01</v>
      </c>
      <c r="R4492" s="1">
        <f>IF(LEN(TRIM(Q4492&amp;""))=0, "", VALUE(SUBSTITUTE(Q4492,"$","")))</f>
        <v>54.01</v>
      </c>
      <c r="S4492">
        <v>0</v>
      </c>
      <c r="T4492">
        <f>IF(LEN(TRIM(S4492&amp;""))=0, "", VALUE(S4492))</f>
        <v>0</v>
      </c>
      <c r="U4492">
        <v>0</v>
      </c>
      <c r="V4492" s="1">
        <f>IF(LEN(TRIM(U4492&amp;""))=0, "", VALUE(SUBSTITUTE(U4492,"$","")))</f>
        <v>0</v>
      </c>
      <c r="W4492" s="1">
        <v>0</v>
      </c>
      <c r="X4492" s="1">
        <f>IF(LEN(TRIM(W4492&amp;""))=0, "", VALUE(SUBSTITUTE(W4492,"$","")))</f>
        <v>0</v>
      </c>
      <c r="Z4492" s="1" t="str" cm="1">
        <f t="array" ref="Z4492">IF(
    LEN(TRIM(Y4492&amp;""))=0,
        IF(AND(ISNUMBER(net_sales_clean), ISNUMBER(profit_clean)),
            net_sales_clean - profit_clean,
            ""
        ),
    VALUE(SUBSTITUTE(Y4492,"$",""))
)</f>
        <v/>
      </c>
      <c r="AB4492" s="1" t="str" cm="1">
        <f t="array" ref="AB4492">IF(
    LEN(TRIM(AA4492&amp;""))=0,
        IF(AND(ISNUMBER(net_sales_clean), ISNUMBER(cost_clean)),
            net_sales_clean - cost_clean,
            ""
        ),
    VALUE(SUBSTITUTE(AA4492,"$",""))
)</f>
        <v/>
      </c>
      <c r="AC4492">
        <v>2</v>
      </c>
      <c r="AD4492">
        <f>IF(LEN(TRIM(AC4492&amp;""))=0, "", VALUE(AC4492))</f>
        <v>2</v>
      </c>
      <c r="AE4492">
        <v>2</v>
      </c>
      <c r="AF4492">
        <f>IF(LEN(TRIM(AE4492&amp;""))=0, "", VALUE(AE4492))</f>
        <v>2</v>
      </c>
      <c r="AG4492">
        <v>0</v>
      </c>
      <c r="AH4492">
        <f>IF(
    OR(U4492&lt;0, W4492&lt;0, Y4492&lt;0, AA4492&lt;0),
        1,
        IF(LEN(TRIM(AG4492&amp;""))=0, "", AG4492)
)</f>
        <v>0</v>
      </c>
      <c r="AI4492" t="str">
        <f>IF(
    COUNT(Q4492,V4492,X4492,Z4492,AB4492)=0,
        "Not Usable",
    IF(
        COUNT(Q4492,V4492,X4492,Z4492,AB4492)&lt;5,
            "Incomplete",
            IF(
                MIN(Q4492,V4492,X4492,Z4492,AB4492)=0,
                    "Incomplete",
                    "Complete"
            )
    )
)</f>
        <v>Incomplete</v>
      </c>
    </row>
    <row r="4493" spans="1:35" x14ac:dyDescent="0.3">
      <c r="A4493">
        <v>11430</v>
      </c>
      <c r="B4493" s="6">
        <v>45703.273668981485</v>
      </c>
      <c r="C4493" s="3">
        <f>INT(B4493)</f>
        <v>45703</v>
      </c>
      <c r="D4493" s="2">
        <f>MOD(B4493,1)</f>
        <v>0.27366898148466134</v>
      </c>
      <c r="E4493">
        <v>57</v>
      </c>
      <c r="F4493" t="s">
        <v>8</v>
      </c>
      <c r="G4493" t="str">
        <f xml:space="preserve"> PROPER(TRIM(CLEAN(SUBSTITUTE(F4493,CHAR(160)," "))))</f>
        <v>West</v>
      </c>
      <c r="H4493" t="s">
        <v>3</v>
      </c>
      <c r="I4493" t="str">
        <f>PROPER(TRIM(CLEAN((SUBSTITUTE(H4493,"-"," ")))))</f>
        <v>Phone</v>
      </c>
      <c r="J4493">
        <v>9727</v>
      </c>
      <c r="K4493" t="s">
        <v>10</v>
      </c>
      <c r="L4493" t="str">
        <f xml:space="preserve"> PROPER(TRIM(CLEAN(SUBSTITUTE(K4493,CHAR(160)," "))))</f>
        <v>Consumer</v>
      </c>
      <c r="M4493" t="s">
        <v>23</v>
      </c>
      <c r="N4493" t="str">
        <f xml:space="preserve"> PROPER(TRIM(CLEAN(SUBSTITUTE(M4493,CHAR(160)," "))))</f>
        <v>Electronics</v>
      </c>
      <c r="O4493" t="s">
        <v>25</v>
      </c>
      <c r="P4493" t="str">
        <f>IF(LEN(TRIM(Table1[[#This Row],[subcategory]]&amp;""))=0,"Unknown", PROPER(TRIM(Table1[[#This Row],[subcategory]])))</f>
        <v>Laptops</v>
      </c>
      <c r="Q4493">
        <v>83.11</v>
      </c>
      <c r="R4493" s="1">
        <f>IF(LEN(TRIM(Q4493&amp;""))=0, "", VALUE(SUBSTITUTE(Q4493,"$","")))</f>
        <v>83.11</v>
      </c>
      <c r="S4493">
        <v>5</v>
      </c>
      <c r="T4493">
        <f>IF(LEN(TRIM(S4493&amp;""))=0, "", VALUE(S4493))</f>
        <v>5</v>
      </c>
      <c r="U4493">
        <v>415.55</v>
      </c>
      <c r="V4493" s="1">
        <f>IF(LEN(TRIM(U4493&amp;""))=0, "", VALUE(SUBSTITUTE(U4493,"$","")))</f>
        <v>415.55</v>
      </c>
      <c r="W4493" s="4" t="s">
        <v>1152</v>
      </c>
      <c r="X4493" s="4">
        <f>IF(LEN(TRIM(W4493&amp;""))=0, "", VALUE(SUBSTITUTE(W4493,"$","")))</f>
        <v>375.65719999999999</v>
      </c>
      <c r="Y4493" s="5" t="s">
        <v>1151</v>
      </c>
      <c r="Z4493" s="4" cm="1">
        <f t="array" ref="Z4493">IF(
    LEN(TRIM(Y4493&amp;""))=0,
        IF(AND(ISNUMBER(net_sales_clean), ISNUMBER(profit_clean)),
            net_sales_clean - profit_clean,
            ""
        ),
    VALUE(SUBSTITUTE(Y4493,"$",""))
)</f>
        <v>273.00833306893401</v>
      </c>
      <c r="AA4493" s="5" t="s">
        <v>1150</v>
      </c>
      <c r="AB4493" s="4" cm="1">
        <f t="array" ref="AB4493">IF(
    LEN(TRIM(AA4493&amp;""))=0,
        IF(AND(ISNUMBER(net_sales_clean), ISNUMBER(cost_clean)),
            net_sales_clean - cost_clean,
            ""
        ),
    VALUE(SUBSTITUTE(AA4493,"$",""))
)</f>
        <v>102.648866931065</v>
      </c>
      <c r="AC4493">
        <v>5</v>
      </c>
      <c r="AD4493">
        <f>IF(LEN(TRIM(AC4493&amp;""))=0, "", VALUE(AC4493))</f>
        <v>5</v>
      </c>
      <c r="AE4493">
        <v>2</v>
      </c>
      <c r="AF4493">
        <f>IF(LEN(TRIM(AE4493&amp;""))=0, "", VALUE(AE4493))</f>
        <v>2</v>
      </c>
      <c r="AG4493">
        <v>0</v>
      </c>
      <c r="AH4493">
        <f>IF(
    OR(U4493&lt;0, W4493&lt;0, Y4493&lt;0, AA4493&lt;0),
        1,
        IF(LEN(TRIM(AG4493&amp;""))=0, "", AG4493)
)</f>
        <v>0</v>
      </c>
      <c r="AI4493" t="str">
        <f>IF(
    COUNT(Q4493,V4493,X4493,Z4493,AB4493)=0,
        "Not Usable",
    IF(
        COUNT(Q4493,V4493,X4493,Z4493,AB4493)&lt;5,
            "Incomplete",
            IF(
                MIN(Q4493,V4493,X4493,Z4493,AB4493)=0,
                    "Incomplete",
                    "Complete"
            )
    )
)</f>
        <v>Complete</v>
      </c>
    </row>
    <row r="4494" spans="1:35" x14ac:dyDescent="0.3">
      <c r="A4494">
        <v>51710</v>
      </c>
      <c r="B4494" s="6">
        <v>45710.997002314813</v>
      </c>
      <c r="C4494" s="3">
        <f>INT(B4494)</f>
        <v>45710</v>
      </c>
      <c r="D4494" s="2">
        <f>MOD(B4494,1)</f>
        <v>0.99700231481256196</v>
      </c>
      <c r="E4494">
        <v>38</v>
      </c>
      <c r="F4494" t="s">
        <v>21</v>
      </c>
      <c r="G4494" t="str">
        <f xml:space="preserve"> PROPER(TRIM(CLEAN(SUBSTITUTE(F4494,CHAR(160)," "))))</f>
        <v>Midwest</v>
      </c>
      <c r="H4494" t="s">
        <v>27</v>
      </c>
      <c r="I4494" t="str">
        <f>PROPER(TRIM(CLEAN((SUBSTITUTE(H4494,"-"," ")))))</f>
        <v>In Store</v>
      </c>
      <c r="J4494">
        <v>20628</v>
      </c>
      <c r="K4494" t="s">
        <v>2</v>
      </c>
      <c r="L4494" t="str">
        <f xml:space="preserve"> PROPER(TRIM(CLEAN(SUBSTITUTE(K4494,CHAR(160)," "))))</f>
        <v>Home Office</v>
      </c>
      <c r="M4494" t="s">
        <v>16</v>
      </c>
      <c r="N4494" t="str">
        <f xml:space="preserve"> PROPER(TRIM(CLEAN(SUBSTITUTE(M4494,CHAR(160)," "))))</f>
        <v>Grocery</v>
      </c>
      <c r="O4494" t="s">
        <v>24</v>
      </c>
      <c r="P4494" t="str">
        <f>IF(LEN(TRIM(Table1[[#This Row],[subcategory]]&amp;""))=0,"Unknown", PROPER(TRIM(Table1[[#This Row],[subcategory]])))</f>
        <v>Snacks</v>
      </c>
      <c r="Q4494">
        <v>57.72</v>
      </c>
      <c r="R4494" s="1">
        <f>IF(LEN(TRIM(Q4494&amp;""))=0, "", VALUE(SUBSTITUTE(Q4494,"$","")))</f>
        <v>57.72</v>
      </c>
      <c r="S4494">
        <v>2</v>
      </c>
      <c r="T4494">
        <f>IF(LEN(TRIM(S4494&amp;""))=0, "", VALUE(S4494))</f>
        <v>2</v>
      </c>
      <c r="U4494">
        <v>115.44</v>
      </c>
      <c r="V4494" s="1">
        <f>IF(LEN(TRIM(U4494&amp;""))=0, "", VALUE(SUBSTITUTE(U4494,"$","")))</f>
        <v>115.44</v>
      </c>
      <c r="W4494" s="4" t="s">
        <v>1149</v>
      </c>
      <c r="X4494" s="4">
        <f>IF(LEN(TRIM(W4494&amp;""))=0, "", VALUE(SUBSTITUTE(W4494,"$","")))</f>
        <v>110.59151999999899</v>
      </c>
      <c r="Y4494" s="5" t="s">
        <v>1148</v>
      </c>
      <c r="Z4494" s="4" cm="1">
        <f t="array" ref="Z4494">IF(
    LEN(TRIM(Y4494&amp;""))=0,
        IF(AND(ISNUMBER(net_sales_clean), ISNUMBER(profit_clean)),
            net_sales_clean - profit_clean,
            ""
        ),
    VALUE(SUBSTITUTE(Y4494,"$",""))
)</f>
        <v>64.469131946586202</v>
      </c>
      <c r="AA4494" s="5" t="s">
        <v>1147</v>
      </c>
      <c r="AB4494" s="4" cm="1">
        <f t="array" ref="AB4494">IF(
    LEN(TRIM(AA4494&amp;""))=0,
        IF(AND(ISNUMBER(net_sales_clean), ISNUMBER(cost_clean)),
            net_sales_clean - cost_clean,
            ""
        ),
    VALUE(SUBSTITUTE(AA4494,"$",""))
)</f>
        <v>46.122388053413701</v>
      </c>
      <c r="AC4494">
        <v>6</v>
      </c>
      <c r="AD4494">
        <f>IF(LEN(TRIM(AC4494&amp;""))=0, "", VALUE(AC4494))</f>
        <v>6</v>
      </c>
      <c r="AE4494">
        <v>1</v>
      </c>
      <c r="AF4494">
        <f>IF(LEN(TRIM(AE4494&amp;""))=0, "", VALUE(AE4494))</f>
        <v>1</v>
      </c>
      <c r="AG4494">
        <v>0</v>
      </c>
      <c r="AH4494">
        <f>IF(
    OR(U4494&lt;0, W4494&lt;0, Y4494&lt;0, AA4494&lt;0),
        1,
        IF(LEN(TRIM(AG4494&amp;""))=0, "", AG4494)
)</f>
        <v>0</v>
      </c>
      <c r="AI4494" t="str">
        <f>IF(
    COUNT(Q4494,V4494,X4494,Z4494,AB4494)=0,
        "Not Usable",
    IF(
        COUNT(Q4494,V4494,X4494,Z4494,AB4494)&lt;5,
            "Incomplete",
            IF(
                MIN(Q4494,V4494,X4494,Z4494,AB4494)=0,
                    "Incomplete",
                    "Complete"
            )
    )
)</f>
        <v>Complete</v>
      </c>
    </row>
    <row r="4495" spans="1:35" x14ac:dyDescent="0.3">
      <c r="A4495">
        <v>18959</v>
      </c>
      <c r="B4495" s="6">
        <v>45197.723217592589</v>
      </c>
      <c r="C4495" s="3">
        <f>INT(B4495)</f>
        <v>45197</v>
      </c>
      <c r="D4495" s="2">
        <f>MOD(B4495,1)</f>
        <v>0.72321759258920792</v>
      </c>
      <c r="E4495">
        <v>75</v>
      </c>
      <c r="F4495" t="s">
        <v>13</v>
      </c>
      <c r="G4495" t="str">
        <f xml:space="preserve"> PROPER(TRIM(CLEAN(SUBSTITUTE(F4495,CHAR(160)," "))))</f>
        <v>Northeast</v>
      </c>
      <c r="H4495" t="s">
        <v>7</v>
      </c>
      <c r="I4495" t="str">
        <f>PROPER(TRIM(CLEAN((SUBSTITUTE(H4495,"-"," ")))))</f>
        <v>In Store</v>
      </c>
      <c r="J4495">
        <v>8204</v>
      </c>
      <c r="K4495" t="s">
        <v>2</v>
      </c>
      <c r="L4495" t="str">
        <f xml:space="preserve"> PROPER(TRIM(CLEAN(SUBSTITUTE(K4495,CHAR(160)," "))))</f>
        <v>Home Office</v>
      </c>
      <c r="M4495" t="s">
        <v>16</v>
      </c>
      <c r="N4495" t="str">
        <f xml:space="preserve"> PROPER(TRIM(CLEAN(SUBSTITUTE(M4495,CHAR(160)," "))))</f>
        <v>Grocery</v>
      </c>
      <c r="O4495" t="s">
        <v>28</v>
      </c>
      <c r="P4495" t="str">
        <f>IF(LEN(TRIM(Table1[[#This Row],[subcategory]]&amp;""))=0,"Unknown", PROPER(TRIM(Table1[[#This Row],[subcategory]])))</f>
        <v>Pantry</v>
      </c>
      <c r="Q4495">
        <v>119.22</v>
      </c>
      <c r="R4495" s="1">
        <f>IF(LEN(TRIM(Q4495&amp;""))=0, "", VALUE(SUBSTITUTE(Q4495,"$","")))</f>
        <v>119.22</v>
      </c>
      <c r="S4495">
        <v>5</v>
      </c>
      <c r="T4495">
        <f>IF(LEN(TRIM(S4495&amp;""))=0, "", VALUE(S4495))</f>
        <v>5</v>
      </c>
      <c r="U4495">
        <v>596.1</v>
      </c>
      <c r="V4495" s="1">
        <f>IF(LEN(TRIM(U4495&amp;""))=0, "", VALUE(SUBSTITUTE(U4495,"$","")))</f>
        <v>596.1</v>
      </c>
      <c r="W4495" s="1">
        <v>531.12509999999997</v>
      </c>
      <c r="X4495" s="1">
        <f>IF(LEN(TRIM(W4495&amp;""))=0, "", VALUE(SUBSTITUTE(W4495,"$","")))</f>
        <v>531.12509999999997</v>
      </c>
      <c r="Y4495" s="5" t="s">
        <v>1146</v>
      </c>
      <c r="Z4495" s="4" cm="1">
        <f t="array" ref="Z4495">IF(
    LEN(TRIM(Y4495&amp;""))=0,
        IF(AND(ISNUMBER(net_sales_clean), ISNUMBER(profit_clean)),
            net_sales_clean - profit_clean,
            ""
        ),
    VALUE(SUBSTITUTE(Y4495,"$",""))
)</f>
        <v>361.173070210822</v>
      </c>
      <c r="AA4495" s="5" t="s">
        <v>1145</v>
      </c>
      <c r="AB4495" s="4" cm="1">
        <f t="array" ref="AB4495">IF(
    LEN(TRIM(AA4495&amp;""))=0,
        IF(AND(ISNUMBER(net_sales_clean), ISNUMBER(cost_clean)),
            net_sales_clean - cost_clean,
            ""
        ),
    VALUE(SUBSTITUTE(AA4495,"$",""))
)</f>
        <v>169.952029789177</v>
      </c>
      <c r="AC4495">
        <v>4</v>
      </c>
      <c r="AD4495">
        <f>IF(LEN(TRIM(AC4495&amp;""))=0, "", VALUE(AC4495))</f>
        <v>4</v>
      </c>
      <c r="AE4495">
        <v>5</v>
      </c>
      <c r="AF4495">
        <f>IF(LEN(TRIM(AE4495&amp;""))=0, "", VALUE(AE4495))</f>
        <v>5</v>
      </c>
      <c r="AG4495">
        <v>0</v>
      </c>
      <c r="AH4495">
        <f>IF(
    OR(U4495&lt;0, W4495&lt;0, Y4495&lt;0, AA4495&lt;0),
        1,
        IF(LEN(TRIM(AG4495&amp;""))=0, "", AG4495)
)</f>
        <v>0</v>
      </c>
      <c r="AI4495" t="str">
        <f>IF(
    COUNT(Q4495,V4495,X4495,Z4495,AB4495)=0,
        "Not Usable",
    IF(
        COUNT(Q4495,V4495,X4495,Z4495,AB4495)&lt;5,
            "Incomplete",
            IF(
                MIN(Q4495,V4495,X4495,Z4495,AB4495)=0,
                    "Incomplete",
                    "Complete"
            )
    )
)</f>
        <v>Complete</v>
      </c>
    </row>
    <row r="4496" spans="1:35" x14ac:dyDescent="0.3">
      <c r="A4496">
        <v>49122</v>
      </c>
      <c r="B4496" s="6">
        <v>45429.145138888889</v>
      </c>
      <c r="C4496" s="3">
        <f>INT(B4496)</f>
        <v>45429</v>
      </c>
      <c r="D4496" s="2">
        <f>MOD(B4496,1)</f>
        <v>0.14513888888905058</v>
      </c>
      <c r="E4496">
        <v>11</v>
      </c>
      <c r="F4496" t="s">
        <v>13</v>
      </c>
      <c r="G4496" t="str">
        <f xml:space="preserve"> PROPER(TRIM(CLEAN(SUBSTITUTE(F4496,CHAR(160)," "))))</f>
        <v>Northeast</v>
      </c>
      <c r="H4496" t="s">
        <v>27</v>
      </c>
      <c r="I4496" t="str">
        <f>PROPER(TRIM(CLEAN((SUBSTITUTE(H4496,"-"," ")))))</f>
        <v>In Store</v>
      </c>
      <c r="J4496">
        <v>15729</v>
      </c>
      <c r="K4496" t="s">
        <v>14</v>
      </c>
      <c r="L4496" t="str">
        <f xml:space="preserve"> PROPER(TRIM(CLEAN(SUBSTITUTE(K4496,CHAR(160)," "))))</f>
        <v>Consumer</v>
      </c>
      <c r="M4496" t="s">
        <v>19</v>
      </c>
      <c r="N4496" t="str">
        <f xml:space="preserve"> PROPER(TRIM(CLEAN(SUBSTITUTE(M4496,CHAR(160)," "))))</f>
        <v>Apparel</v>
      </c>
      <c r="O4496" t="s">
        <v>41</v>
      </c>
      <c r="P4496" t="str">
        <f>IF(LEN(TRIM(Table1[[#This Row],[subcategory]]&amp;""))=0,"Unknown", PROPER(TRIM(Table1[[#This Row],[subcategory]])))</f>
        <v>Shoes</v>
      </c>
      <c r="Q4496">
        <v>128.91</v>
      </c>
      <c r="R4496" s="1">
        <f>IF(LEN(TRIM(Q4496&amp;""))=0, "", VALUE(SUBSTITUTE(Q4496,"$","")))</f>
        <v>128.91</v>
      </c>
      <c r="S4496">
        <v>3</v>
      </c>
      <c r="T4496">
        <f>IF(LEN(TRIM(S4496&amp;""))=0, "", VALUE(S4496))</f>
        <v>3</v>
      </c>
      <c r="U4496">
        <v>386.73</v>
      </c>
      <c r="V4496" s="1">
        <f>IF(LEN(TRIM(U4496&amp;""))=0, "", VALUE(SUBSTITUTE(U4496,"$","")))</f>
        <v>386.73</v>
      </c>
      <c r="W4496" s="1">
        <v>272.64465000000001</v>
      </c>
      <c r="X4496" s="1">
        <f>IF(LEN(TRIM(W4496&amp;""))=0, "", VALUE(SUBSTITUTE(W4496,"$","")))</f>
        <v>272.64465000000001</v>
      </c>
      <c r="Y4496" s="5" t="s">
        <v>1144</v>
      </c>
      <c r="Z4496" s="4" cm="1">
        <f t="array" ref="Z4496">IF(
    LEN(TRIM(Y4496&amp;""))=0,
        IF(AND(ISNUMBER(net_sales_clean), ISNUMBER(profit_clean)),
            net_sales_clean - profit_clean,
            ""
        ),
    VALUE(SUBSTITUTE(Y4496,"$",""))
)</f>
        <v>182.64167124718199</v>
      </c>
      <c r="AA4496" s="5" t="s">
        <v>1143</v>
      </c>
      <c r="AB4496" s="4" cm="1">
        <f t="array" ref="AB4496">IF(
    LEN(TRIM(AA4496&amp;""))=0,
        IF(AND(ISNUMBER(net_sales_clean), ISNUMBER(cost_clean)),
            net_sales_clean - cost_clean,
            ""
        ),
    VALUE(SUBSTITUTE(AA4496,"$",""))
)</f>
        <v>90.002978752817597</v>
      </c>
      <c r="AC4496">
        <v>9</v>
      </c>
      <c r="AD4496">
        <f>IF(LEN(TRIM(AC4496&amp;""))=0, "", VALUE(AC4496))</f>
        <v>9</v>
      </c>
      <c r="AE4496">
        <v>2</v>
      </c>
      <c r="AF4496">
        <f>IF(LEN(TRIM(AE4496&amp;""))=0, "", VALUE(AE4496))</f>
        <v>2</v>
      </c>
      <c r="AG4496">
        <v>0</v>
      </c>
      <c r="AH4496">
        <f>IF(
    OR(U4496&lt;0, W4496&lt;0, Y4496&lt;0, AA4496&lt;0),
        1,
        IF(LEN(TRIM(AG4496&amp;""))=0, "", AG4496)
)</f>
        <v>0</v>
      </c>
      <c r="AI4496" t="str">
        <f>IF(
    COUNT(Q4496,V4496,X4496,Z4496,AB4496)=0,
        "Not Usable",
    IF(
        COUNT(Q4496,V4496,X4496,Z4496,AB4496)&lt;5,
            "Incomplete",
            IF(
                MIN(Q4496,V4496,X4496,Z4496,AB4496)=0,
                    "Incomplete",
                    "Complete"
            )
    )
)</f>
        <v>Complete</v>
      </c>
    </row>
    <row r="4497" spans="1:35" x14ac:dyDescent="0.3">
      <c r="A4497">
        <v>37218</v>
      </c>
      <c r="B4497" s="6">
        <v>45440.454143518517</v>
      </c>
      <c r="C4497" s="3">
        <f>INT(B4497)</f>
        <v>45440</v>
      </c>
      <c r="D4497" s="2">
        <f>MOD(B4497,1)</f>
        <v>0.45414351851650281</v>
      </c>
      <c r="E4497">
        <v>53</v>
      </c>
      <c r="F4497" t="s">
        <v>4</v>
      </c>
      <c r="G4497" t="str">
        <f xml:space="preserve"> PROPER(TRIM(CLEAN(SUBSTITUTE(F4497,CHAR(160)," "))))</f>
        <v>South</v>
      </c>
      <c r="H4497" t="s">
        <v>17</v>
      </c>
      <c r="I4497" t="str">
        <f>PROPER(TRIM(CLEAN((SUBSTITUTE(H4497,"-"," ")))))</f>
        <v>Online</v>
      </c>
      <c r="J4497">
        <v>14774</v>
      </c>
      <c r="K4497" t="s">
        <v>10</v>
      </c>
      <c r="L4497" t="str">
        <f xml:space="preserve"> PROPER(TRIM(CLEAN(SUBSTITUTE(K4497,CHAR(160)," "))))</f>
        <v>Consumer</v>
      </c>
      <c r="M4497" t="s">
        <v>19</v>
      </c>
      <c r="N4497" t="str">
        <f xml:space="preserve"> PROPER(TRIM(CLEAN(SUBSTITUTE(M4497,CHAR(160)," "))))</f>
        <v>Apparel</v>
      </c>
      <c r="O4497" t="s">
        <v>26</v>
      </c>
      <c r="P4497" t="str">
        <f>IF(LEN(TRIM(Table1[[#This Row],[subcategory]]&amp;""))=0,"Unknown", PROPER(TRIM(Table1[[#This Row],[subcategory]])))</f>
        <v>Kids</v>
      </c>
      <c r="Q4497">
        <v>20.14</v>
      </c>
      <c r="R4497" s="1">
        <f>IF(LEN(TRIM(Q4497&amp;""))=0, "", VALUE(SUBSTITUTE(Q4497,"$","")))</f>
        <v>20.14</v>
      </c>
      <c r="S4497">
        <v>3</v>
      </c>
      <c r="T4497">
        <f>IF(LEN(TRIM(S4497&amp;""))=0, "", VALUE(S4497))</f>
        <v>3</v>
      </c>
      <c r="U4497">
        <v>60.42</v>
      </c>
      <c r="V4497" s="1">
        <f>IF(LEN(TRIM(U4497&amp;""))=0, "", VALUE(SUBSTITUTE(U4497,"$","")))</f>
        <v>60.42</v>
      </c>
      <c r="W4497" s="4" t="s">
        <v>1142</v>
      </c>
      <c r="X4497" s="4">
        <f>IF(LEN(TRIM(W4497&amp;""))=0, "", VALUE(SUBSTITUTE(W4497,"$","")))</f>
        <v>54.075899999999997</v>
      </c>
      <c r="Y4497" s="5" t="s">
        <v>1141</v>
      </c>
      <c r="Z4497" s="4" cm="1">
        <f t="array" ref="Z4497">IF(
    LEN(TRIM(Y4497&amp;""))=0,
        IF(AND(ISNUMBER(net_sales_clean), ISNUMBER(profit_clean)),
            net_sales_clean - profit_clean,
            ""
        ),
    VALUE(SUBSTITUTE(Y4497,"$",""))
)</f>
        <v>42.798020154081001</v>
      </c>
      <c r="AA4497" s="5" t="s">
        <v>1140</v>
      </c>
      <c r="AB4497" s="4" cm="1">
        <f t="array" ref="AB4497">IF(
    LEN(TRIM(AA4497&amp;""))=0,
        IF(AND(ISNUMBER(net_sales_clean), ISNUMBER(cost_clean)),
            net_sales_clean - cost_clean,
            ""
        ),
    VALUE(SUBSTITUTE(AA4497,"$",""))
)</f>
        <v>11.2778798459189</v>
      </c>
      <c r="AC4497">
        <v>1</v>
      </c>
      <c r="AD4497">
        <f>IF(LEN(TRIM(AC4497&amp;""))=0, "", VALUE(AC4497))</f>
        <v>1</v>
      </c>
      <c r="AE4497">
        <v>3</v>
      </c>
      <c r="AF4497">
        <f>IF(LEN(TRIM(AE4497&amp;""))=0, "", VALUE(AE4497))</f>
        <v>3</v>
      </c>
      <c r="AG4497">
        <v>0</v>
      </c>
      <c r="AH4497">
        <f>IF(
    OR(U4497&lt;0, W4497&lt;0, Y4497&lt;0, AA4497&lt;0),
        1,
        IF(LEN(TRIM(AG4497&amp;""))=0, "", AG4497)
)</f>
        <v>0</v>
      </c>
      <c r="AI4497" t="str">
        <f>IF(
    COUNT(Q4497,V4497,X4497,Z4497,AB4497)=0,
        "Not Usable",
    IF(
        COUNT(Q4497,V4497,X4497,Z4497,AB4497)&lt;5,
            "Incomplete",
            IF(
                MIN(Q4497,V4497,X4497,Z4497,AB4497)=0,
                    "Incomplete",
                    "Complete"
            )
    )
)</f>
        <v>Complete</v>
      </c>
    </row>
    <row r="4498" spans="1:35" x14ac:dyDescent="0.3">
      <c r="A4498">
        <v>20147</v>
      </c>
      <c r="B4498" s="6">
        <v>45894.620810185188</v>
      </c>
      <c r="C4498" s="3">
        <f>INT(B4498)</f>
        <v>45894</v>
      </c>
      <c r="D4498" s="2">
        <f>MOD(B4498,1)</f>
        <v>0.62081018518802011</v>
      </c>
      <c r="E4498">
        <v>9</v>
      </c>
      <c r="F4498" t="s">
        <v>4</v>
      </c>
      <c r="G4498" t="str">
        <f xml:space="preserve"> PROPER(TRIM(CLEAN(SUBSTITUTE(F4498,CHAR(160)," "))))</f>
        <v>South</v>
      </c>
      <c r="H4498" t="s">
        <v>3</v>
      </c>
      <c r="I4498" t="str">
        <f>PROPER(TRIM(CLEAN((SUBSTITUTE(H4498,"-"," ")))))</f>
        <v>Phone</v>
      </c>
      <c r="J4498">
        <v>7997</v>
      </c>
      <c r="K4498" t="s">
        <v>10</v>
      </c>
      <c r="L4498" t="str">
        <f xml:space="preserve"> PROPER(TRIM(CLEAN(SUBSTITUTE(K4498,CHAR(160)," "))))</f>
        <v>Consumer</v>
      </c>
      <c r="M4498" t="s">
        <v>16</v>
      </c>
      <c r="N4498" t="str">
        <f xml:space="preserve"> PROPER(TRIM(CLEAN(SUBSTITUTE(M4498,CHAR(160)," "))))</f>
        <v>Grocery</v>
      </c>
      <c r="O4498" t="s">
        <v>37</v>
      </c>
      <c r="P4498" t="str">
        <f>IF(LEN(TRIM(Table1[[#This Row],[subcategory]]&amp;""))=0,"Unknown", PROPER(TRIM(Table1[[#This Row],[subcategory]])))</f>
        <v>Produce</v>
      </c>
      <c r="Q4498">
        <v>160.97</v>
      </c>
      <c r="R4498" s="1">
        <f>IF(LEN(TRIM(Q4498&amp;""))=0, "", VALUE(SUBSTITUTE(Q4498,"$","")))</f>
        <v>160.97</v>
      </c>
      <c r="S4498">
        <v>2</v>
      </c>
      <c r="T4498">
        <f>IF(LEN(TRIM(S4498&amp;""))=0, "", VALUE(S4498))</f>
        <v>2</v>
      </c>
      <c r="U4498">
        <v>321.94</v>
      </c>
      <c r="V4498" s="1">
        <f>IF(LEN(TRIM(U4498&amp;""))=0, "", VALUE(SUBSTITUTE(U4498,"$","")))</f>
        <v>321.94</v>
      </c>
      <c r="W4498" s="1">
        <v>232.76262</v>
      </c>
      <c r="X4498" s="1">
        <f>IF(LEN(TRIM(W4498&amp;""))=0, "", VALUE(SUBSTITUTE(W4498,"$","")))</f>
        <v>232.76262</v>
      </c>
      <c r="Y4498" s="5" t="s">
        <v>1139</v>
      </c>
      <c r="Z4498" s="4" cm="1">
        <f t="array" ref="Z4498">IF(
    LEN(TRIM(Y4498&amp;""))=0,
        IF(AND(ISNUMBER(net_sales_clean), ISNUMBER(profit_clean)),
            net_sales_clean - profit_clean,
            ""
        ),
    VALUE(SUBSTITUTE(Y4498,"$",""))
)</f>
        <v>151.83778940679801</v>
      </c>
      <c r="AA4498" s="5" t="s">
        <v>1138</v>
      </c>
      <c r="AB4498" s="4" cm="1">
        <f t="array" ref="AB4498">IF(
    LEN(TRIM(AA4498&amp;""))=0,
        IF(AND(ISNUMBER(net_sales_clean), ISNUMBER(cost_clean)),
            net_sales_clean - cost_clean,
            ""
        ),
    VALUE(SUBSTITUTE(AA4498,"$",""))
)</f>
        <v>80.924830593201506</v>
      </c>
      <c r="AC4498">
        <v>6</v>
      </c>
      <c r="AD4498">
        <f>IF(LEN(TRIM(AC4498&amp;""))=0, "", VALUE(AC4498))</f>
        <v>6</v>
      </c>
      <c r="AE4498">
        <v>1</v>
      </c>
      <c r="AF4498">
        <f>IF(LEN(TRIM(AE4498&amp;""))=0, "", VALUE(AE4498))</f>
        <v>1</v>
      </c>
      <c r="AG4498">
        <v>0</v>
      </c>
      <c r="AH4498">
        <f>IF(
    OR(U4498&lt;0, W4498&lt;0, Y4498&lt;0, AA4498&lt;0),
        1,
        IF(LEN(TRIM(AG4498&amp;""))=0, "", AG4498)
)</f>
        <v>0</v>
      </c>
      <c r="AI4498" t="str">
        <f>IF(
    COUNT(Q4498,V4498,X4498,Z4498,AB4498)=0,
        "Not Usable",
    IF(
        COUNT(Q4498,V4498,X4498,Z4498,AB4498)&lt;5,
            "Incomplete",
            IF(
                MIN(Q4498,V4498,X4498,Z4498,AB4498)=0,
                    "Incomplete",
                    "Complete"
            )
    )
)</f>
        <v>Complete</v>
      </c>
    </row>
    <row r="4499" spans="1:35" x14ac:dyDescent="0.3">
      <c r="A4499">
        <v>53574</v>
      </c>
      <c r="B4499" s="6">
        <v>45801.929097222222</v>
      </c>
      <c r="C4499" s="3">
        <f>INT(B4499)</f>
        <v>45801</v>
      </c>
      <c r="D4499" s="2">
        <f>MOD(B4499,1)</f>
        <v>0.92909722222248092</v>
      </c>
      <c r="E4499">
        <v>59</v>
      </c>
      <c r="F4499" t="s">
        <v>21</v>
      </c>
      <c r="G4499" t="str">
        <f xml:space="preserve"> PROPER(TRIM(CLEAN(SUBSTITUTE(F4499,CHAR(160)," "))))</f>
        <v>Midwest</v>
      </c>
      <c r="H4499" t="s">
        <v>7</v>
      </c>
      <c r="I4499" t="str">
        <f>PROPER(TRIM(CLEAN((SUBSTITUTE(H4499,"-"," ")))))</f>
        <v>In Store</v>
      </c>
      <c r="J4499">
        <v>29583</v>
      </c>
      <c r="K4499" t="s">
        <v>6</v>
      </c>
      <c r="L4499" t="str">
        <f xml:space="preserve"> PROPER(TRIM(CLEAN(SUBSTITUTE(K4499,CHAR(160)," "))))</f>
        <v>Corporate</v>
      </c>
      <c r="M4499" t="s">
        <v>19</v>
      </c>
      <c r="N4499" t="str">
        <f xml:space="preserve"> PROPER(TRIM(CLEAN(SUBSTITUTE(M4499,CHAR(160)," "))))</f>
        <v>Apparel</v>
      </c>
      <c r="O4499" t="s">
        <v>18</v>
      </c>
      <c r="P4499" t="str">
        <f>IF(LEN(TRIM(Table1[[#This Row],[subcategory]]&amp;""))=0,"Unknown", PROPER(TRIM(Table1[[#This Row],[subcategory]])))</f>
        <v>Men</v>
      </c>
      <c r="Q4499">
        <v>81.92</v>
      </c>
      <c r="R4499" s="1">
        <f>IF(LEN(TRIM(Q4499&amp;""))=0, "", VALUE(SUBSTITUTE(Q4499,"$","")))</f>
        <v>81.92</v>
      </c>
      <c r="S4499">
        <v>4</v>
      </c>
      <c r="T4499">
        <f>IF(LEN(TRIM(S4499&amp;""))=0, "", VALUE(S4499))</f>
        <v>4</v>
      </c>
      <c r="U4499">
        <v>327.68</v>
      </c>
      <c r="V4499" s="1">
        <f>IF(LEN(TRIM(U4499&amp;""))=0, "", VALUE(SUBSTITUTE(U4499,"$","")))</f>
        <v>327.68</v>
      </c>
      <c r="W4499" s="4" t="s">
        <v>1137</v>
      </c>
      <c r="X4499" s="4">
        <f>IF(LEN(TRIM(W4499&amp;""))=0, "", VALUE(SUBSTITUTE(W4499,"$","")))</f>
        <v>238.22335999999899</v>
      </c>
      <c r="Z4499" s="1" t="str" cm="1">
        <f t="array" ref="Z4499">IF(
    LEN(TRIM(Y4499&amp;""))=0,
        IF(AND(ISNUMBER(net_sales_clean), ISNUMBER(profit_clean)),
            net_sales_clean - profit_clean,
            ""
        ),
    VALUE(SUBSTITUTE(Y4499,"$",""))
)</f>
        <v/>
      </c>
      <c r="AB4499" s="1" t="str" cm="1">
        <f t="array" ref="AB4499">IF(
    LEN(TRIM(AA4499&amp;""))=0,
        IF(AND(ISNUMBER(net_sales_clean), ISNUMBER(cost_clean)),
            net_sales_clean - cost_clean,
            ""
        ),
    VALUE(SUBSTITUTE(AA4499,"$",""))
)</f>
        <v/>
      </c>
      <c r="AC4499">
        <v>2</v>
      </c>
      <c r="AD4499">
        <f>IF(LEN(TRIM(AC4499&amp;""))=0, "", VALUE(AC4499))</f>
        <v>2</v>
      </c>
      <c r="AE4499">
        <v>2</v>
      </c>
      <c r="AF4499">
        <f>IF(LEN(TRIM(AE4499&amp;""))=0, "", VALUE(AE4499))</f>
        <v>2</v>
      </c>
      <c r="AG4499">
        <v>0</v>
      </c>
      <c r="AH4499">
        <f>IF(
    OR(U4499&lt;0, W4499&lt;0, Y4499&lt;0, AA4499&lt;0),
        1,
        IF(LEN(TRIM(AG4499&amp;""))=0, "", AG4499)
)</f>
        <v>0</v>
      </c>
      <c r="AI4499" t="str">
        <f>IF(
    COUNT(Q4499,V4499,X4499,Z4499,AB4499)=0,
        "Not Usable",
    IF(
        COUNT(Q4499,V4499,X4499,Z4499,AB4499)&lt;5,
            "Incomplete",
            IF(
                MIN(Q4499,V4499,X4499,Z4499,AB4499)=0,
                    "Incomplete",
                    "Complete"
            )
    )
)</f>
        <v>Incomplete</v>
      </c>
    </row>
    <row r="4500" spans="1:35" x14ac:dyDescent="0.3">
      <c r="A4500">
        <v>20331</v>
      </c>
      <c r="B4500" s="6">
        <v>45640.22278935185</v>
      </c>
      <c r="C4500" s="3">
        <f>INT(B4500)</f>
        <v>45640</v>
      </c>
      <c r="D4500" s="2">
        <f>MOD(B4500,1)</f>
        <v>0.22278935185022419</v>
      </c>
      <c r="E4500">
        <v>45</v>
      </c>
      <c r="F4500" t="s">
        <v>4</v>
      </c>
      <c r="G4500" t="str">
        <f xml:space="preserve"> PROPER(TRIM(CLEAN(SUBSTITUTE(F4500,CHAR(160)," "))))</f>
        <v>South</v>
      </c>
      <c r="H4500" t="s">
        <v>7</v>
      </c>
      <c r="I4500" t="str">
        <f>PROPER(TRIM(CLEAN((SUBSTITUTE(H4500,"-"," ")))))</f>
        <v>In Store</v>
      </c>
      <c r="J4500">
        <v>6872</v>
      </c>
      <c r="K4500" t="s">
        <v>10</v>
      </c>
      <c r="L4500" t="str">
        <f xml:space="preserve"> PROPER(TRIM(CLEAN(SUBSTITUTE(K4500,CHAR(160)," "))))</f>
        <v>Consumer</v>
      </c>
      <c r="M4500" t="s">
        <v>19</v>
      </c>
      <c r="N4500" t="str">
        <f xml:space="preserve"> PROPER(TRIM(CLEAN(SUBSTITUTE(M4500,CHAR(160)," "))))</f>
        <v>Apparel</v>
      </c>
      <c r="O4500" t="s">
        <v>18</v>
      </c>
      <c r="P4500" t="str">
        <f>IF(LEN(TRIM(Table1[[#This Row],[subcategory]]&amp;""))=0,"Unknown", PROPER(TRIM(Table1[[#This Row],[subcategory]])))</f>
        <v>Men</v>
      </c>
      <c r="Q4500">
        <v>144.76</v>
      </c>
      <c r="R4500" s="1">
        <f>IF(LEN(TRIM(Q4500&amp;""))=0, "", VALUE(SUBSTITUTE(Q4500,"$","")))</f>
        <v>144.76</v>
      </c>
      <c r="S4500">
        <v>1</v>
      </c>
      <c r="T4500">
        <f>IF(LEN(TRIM(S4500&amp;""))=0, "", VALUE(S4500))</f>
        <v>1</v>
      </c>
      <c r="U4500">
        <v>144.76</v>
      </c>
      <c r="V4500" s="1">
        <f>IF(LEN(TRIM(U4500&amp;""))=0, "", VALUE(SUBSTITUTE(U4500,"$","")))</f>
        <v>144.76</v>
      </c>
      <c r="W4500" s="4" t="s">
        <v>1136</v>
      </c>
      <c r="X4500" s="4">
        <f>IF(LEN(TRIM(W4500&amp;""))=0, "", VALUE(SUBSTITUTE(W4500,"$","")))</f>
        <v>110.01759999999901</v>
      </c>
      <c r="Y4500" s="5" t="s">
        <v>1135</v>
      </c>
      <c r="Z4500" s="4" cm="1">
        <f t="array" ref="Z4500">IF(
    LEN(TRIM(Y4500&amp;""))=0,
        IF(AND(ISNUMBER(net_sales_clean), ISNUMBER(profit_clean)),
            net_sales_clean - profit_clean,
            ""
        ),
    VALUE(SUBSTITUTE(Y4500,"$",""))
)</f>
        <v>63.641918202705</v>
      </c>
      <c r="AA4500" s="5" t="s">
        <v>1134</v>
      </c>
      <c r="AB4500" s="4" cm="1">
        <f t="array" ref="AB4500">IF(
    LEN(TRIM(AA4500&amp;""))=0,
        IF(AND(ISNUMBER(net_sales_clean), ISNUMBER(cost_clean)),
            net_sales_clean - cost_clean,
            ""
        ),
    VALUE(SUBSTITUTE(AA4500,"$",""))
)</f>
        <v>46.375681797294902</v>
      </c>
      <c r="AC4500">
        <v>5</v>
      </c>
      <c r="AD4500">
        <f>IF(LEN(TRIM(AC4500&amp;""))=0, "", VALUE(AC4500))</f>
        <v>5</v>
      </c>
      <c r="AE4500">
        <v>3</v>
      </c>
      <c r="AF4500">
        <f>IF(LEN(TRIM(AE4500&amp;""))=0, "", VALUE(AE4500))</f>
        <v>3</v>
      </c>
      <c r="AH4500" t="str">
        <f>IF(
    OR(U4500&lt;0, W4500&lt;0, Y4500&lt;0, AA4500&lt;0),
        1,
        IF(LEN(TRIM(AG4500&amp;""))=0, "", AG4500)
)</f>
        <v/>
      </c>
      <c r="AI4500" t="str">
        <f>IF(
    COUNT(Q4500,V4500,X4500,Z4500,AB4500)=0,
        "Not Usable",
    IF(
        COUNT(Q4500,V4500,X4500,Z4500,AB4500)&lt;5,
            "Incomplete",
            IF(
                MIN(Q4500,V4500,X4500,Z4500,AB4500)=0,
                    "Incomplete",
                    "Complete"
            )
    )
)</f>
        <v>Complete</v>
      </c>
    </row>
    <row r="4501" spans="1:35" x14ac:dyDescent="0.3">
      <c r="A4501">
        <v>50266</v>
      </c>
      <c r="B4501" s="6">
        <v>45800.407870370371</v>
      </c>
      <c r="C4501" s="3">
        <f>INT(B4501)</f>
        <v>45800</v>
      </c>
      <c r="D4501" s="2">
        <f>MOD(B4501,1)</f>
        <v>0.40787037037080154</v>
      </c>
      <c r="E4501">
        <v>42</v>
      </c>
      <c r="F4501" t="s">
        <v>13</v>
      </c>
      <c r="G4501" t="str">
        <f xml:space="preserve"> PROPER(TRIM(CLEAN(SUBSTITUTE(F4501,CHAR(160)," "))))</f>
        <v>Northeast</v>
      </c>
      <c r="H4501" t="s">
        <v>17</v>
      </c>
      <c r="I4501" t="str">
        <f>PROPER(TRIM(CLEAN((SUBSTITUTE(H4501,"-"," ")))))</f>
        <v>Online</v>
      </c>
      <c r="J4501">
        <v>12901</v>
      </c>
      <c r="K4501" t="s">
        <v>10</v>
      </c>
      <c r="L4501" t="str">
        <f xml:space="preserve"> PROPER(TRIM(CLEAN(SUBSTITUTE(K4501,CHAR(160)," "))))</f>
        <v>Consumer</v>
      </c>
      <c r="M4501" t="s">
        <v>9</v>
      </c>
      <c r="N4501" t="str">
        <f xml:space="preserve"> PROPER(TRIM(CLEAN(SUBSTITUTE(M4501,CHAR(160)," "))))</f>
        <v>Home</v>
      </c>
      <c r="O4501" t="s">
        <v>12</v>
      </c>
      <c r="P4501" t="str">
        <f>IF(LEN(TRIM(Table1[[#This Row],[subcategory]]&amp;""))=0,"Unknown", PROPER(TRIM(Table1[[#This Row],[subcategory]])))</f>
        <v>Decor</v>
      </c>
      <c r="Q4501">
        <v>13.45</v>
      </c>
      <c r="R4501" s="1">
        <f>IF(LEN(TRIM(Q4501&amp;""))=0, "", VALUE(SUBSTITUTE(Q4501,"$","")))</f>
        <v>13.45</v>
      </c>
      <c r="S4501">
        <v>3</v>
      </c>
      <c r="T4501">
        <f>IF(LEN(TRIM(S4501&amp;""))=0, "", VALUE(S4501))</f>
        <v>3</v>
      </c>
      <c r="U4501" s="5" t="s">
        <v>1133</v>
      </c>
      <c r="V4501" s="4">
        <f>IF(LEN(TRIM(U4501&amp;""))=0, "", VALUE(SUBSTITUTE(U4501,"$","")))</f>
        <v>40.349999999999902</v>
      </c>
      <c r="W4501" s="4" t="s">
        <v>1132</v>
      </c>
      <c r="X4501" s="4">
        <f>IF(LEN(TRIM(W4501&amp;""))=0, "", VALUE(SUBSTITUTE(W4501,"$","")))</f>
        <v>30.948449999999902</v>
      </c>
      <c r="Y4501" s="5" t="s">
        <v>1131</v>
      </c>
      <c r="Z4501" s="4" cm="1">
        <f t="array" ref="Z4501">IF(
    LEN(TRIM(Y4501&amp;""))=0,
        IF(AND(ISNUMBER(net_sales_clean), ISNUMBER(profit_clean)),
            net_sales_clean - profit_clean,
            ""
        ),
    VALUE(SUBSTITUTE(Y4501,"$",""))
)</f>
        <v>21.3535783370736</v>
      </c>
      <c r="AA4501">
        <v>9.5948716629263693</v>
      </c>
      <c r="AB4501" s="1" cm="1">
        <f t="array" ref="AB4501">IF(
    LEN(TRIM(AA4501&amp;""))=0,
        IF(AND(ISNUMBER(net_sales_clean), ISNUMBER(cost_clean)),
            net_sales_clean - cost_clean,
            ""
        ),
    VALUE(SUBSTITUTE(AA4501,"$",""))
)</f>
        <v>9.5948716629263693</v>
      </c>
      <c r="AC4501">
        <v>0</v>
      </c>
      <c r="AD4501">
        <f>IF(LEN(TRIM(AC4501&amp;""))=0, "", VALUE(AC4501))</f>
        <v>0</v>
      </c>
      <c r="AE4501">
        <v>2</v>
      </c>
      <c r="AF4501">
        <f>IF(LEN(TRIM(AE4501&amp;""))=0, "", VALUE(AE4501))</f>
        <v>2</v>
      </c>
      <c r="AG4501">
        <v>0</v>
      </c>
      <c r="AH4501">
        <f>IF(
    OR(U4501&lt;0, W4501&lt;0, Y4501&lt;0, AA4501&lt;0),
        1,
        IF(LEN(TRIM(AG4501&amp;""))=0, "", AG4501)
)</f>
        <v>0</v>
      </c>
      <c r="AI4501" t="str">
        <f>IF(
    COUNT(Q4501,V4501,X4501,Z4501,AB4501)=0,
        "Not Usable",
    IF(
        COUNT(Q4501,V4501,X4501,Z4501,AB4501)&lt;5,
            "Incomplete",
            IF(
                MIN(Q4501,V4501,X4501,Z4501,AB4501)=0,
                    "Incomplete",
                    "Complete"
            )
    )
)</f>
        <v>Complete</v>
      </c>
    </row>
    <row r="4502" spans="1:35" x14ac:dyDescent="0.3">
      <c r="A4502">
        <v>18685</v>
      </c>
      <c r="B4502" s="6">
        <v>45285.35460648148</v>
      </c>
      <c r="C4502" s="3">
        <f>INT(B4502)</f>
        <v>45285</v>
      </c>
      <c r="D4502" s="2">
        <f>MOD(B4502,1)</f>
        <v>0.35460648148000473</v>
      </c>
      <c r="E4502">
        <v>83</v>
      </c>
      <c r="F4502" t="s">
        <v>15</v>
      </c>
      <c r="G4502" t="str">
        <f xml:space="preserve"> PROPER(TRIM(CLEAN(SUBSTITUTE(F4502,CHAR(160)," "))))</f>
        <v>West</v>
      </c>
      <c r="H4502" t="s">
        <v>11</v>
      </c>
      <c r="I4502" t="str">
        <f>PROPER(TRIM(CLEAN((SUBSTITUTE(H4502,"-"," ")))))</f>
        <v>Online</v>
      </c>
      <c r="J4502">
        <v>24606</v>
      </c>
      <c r="K4502" t="s">
        <v>2</v>
      </c>
      <c r="L4502" t="str">
        <f xml:space="preserve"> PROPER(TRIM(CLEAN(SUBSTITUTE(K4502,CHAR(160)," "))))</f>
        <v>Home Office</v>
      </c>
      <c r="M4502" t="s">
        <v>19</v>
      </c>
      <c r="N4502" t="str">
        <f xml:space="preserve"> PROPER(TRIM(CLEAN(SUBSTITUTE(M4502,CHAR(160)," "))))</f>
        <v>Apparel</v>
      </c>
      <c r="O4502" t="s">
        <v>18</v>
      </c>
      <c r="P4502" t="str">
        <f>IF(LEN(TRIM(Table1[[#This Row],[subcategory]]&amp;""))=0,"Unknown", PROPER(TRIM(Table1[[#This Row],[subcategory]])))</f>
        <v>Men</v>
      </c>
      <c r="Q4502">
        <v>98.83</v>
      </c>
      <c r="R4502" s="1">
        <f>IF(LEN(TRIM(Q4502&amp;""))=0, "", VALUE(SUBSTITUTE(Q4502,"$","")))</f>
        <v>98.83</v>
      </c>
      <c r="S4502">
        <v>4</v>
      </c>
      <c r="T4502">
        <f>IF(LEN(TRIM(S4502&amp;""))=0, "", VALUE(S4502))</f>
        <v>4</v>
      </c>
      <c r="U4502">
        <v>395.32</v>
      </c>
      <c r="V4502" s="1">
        <f>IF(LEN(TRIM(U4502&amp;""))=0, "", VALUE(SUBSTITUTE(U4502,"$","")))</f>
        <v>395.32</v>
      </c>
      <c r="W4502" s="1">
        <v>339.57988</v>
      </c>
      <c r="X4502" s="1">
        <f>IF(LEN(TRIM(W4502&amp;""))=0, "", VALUE(SUBSTITUTE(W4502,"$","")))</f>
        <v>339.57988</v>
      </c>
      <c r="Y4502" s="5" t="s">
        <v>1130</v>
      </c>
      <c r="Z4502" s="4" cm="1">
        <f t="array" ref="Z4502">IF(
    LEN(TRIM(Y4502&amp;""))=0,
        IF(AND(ISNUMBER(net_sales_clean), ISNUMBER(profit_clean)),
            net_sales_clean - profit_clean,
            ""
        ),
    VALUE(SUBSTITUTE(Y4502,"$",""))
)</f>
        <v>268.667914010792</v>
      </c>
      <c r="AA4502" s="5" t="s">
        <v>1129</v>
      </c>
      <c r="AB4502" s="4" cm="1">
        <f t="array" ref="AB4502">IF(
    LEN(TRIM(AA4502&amp;""))=0,
        IF(AND(ISNUMBER(net_sales_clean), ISNUMBER(cost_clean)),
            net_sales_clean - cost_clean,
            ""
        ),
    VALUE(SUBSTITUTE(AA4502,"$",""))
)</f>
        <v>70.911965989207104</v>
      </c>
      <c r="AC4502">
        <v>0</v>
      </c>
      <c r="AD4502">
        <f>IF(LEN(TRIM(AC4502&amp;""))=0, "", VALUE(AC4502))</f>
        <v>0</v>
      </c>
      <c r="AE4502">
        <v>3</v>
      </c>
      <c r="AF4502">
        <f>IF(LEN(TRIM(AE4502&amp;""))=0, "", VALUE(AE4502))</f>
        <v>3</v>
      </c>
      <c r="AG4502">
        <v>0</v>
      </c>
      <c r="AH4502">
        <f>IF(
    OR(U4502&lt;0, W4502&lt;0, Y4502&lt;0, AA4502&lt;0),
        1,
        IF(LEN(TRIM(AG4502&amp;""))=0, "", AG4502)
)</f>
        <v>0</v>
      </c>
      <c r="AI4502" t="str">
        <f>IF(
    COUNT(Q4502,V4502,X4502,Z4502,AB4502)=0,
        "Not Usable",
    IF(
        COUNT(Q4502,V4502,X4502,Z4502,AB4502)&lt;5,
            "Incomplete",
            IF(
                MIN(Q4502,V4502,X4502,Z4502,AB4502)=0,
                    "Incomplete",
                    "Complete"
            )
    )
)</f>
        <v>Complete</v>
      </c>
    </row>
    <row r="4503" spans="1:35" x14ac:dyDescent="0.3">
      <c r="A4503">
        <v>46505</v>
      </c>
      <c r="B4503" s="6">
        <v>45485.015532407408</v>
      </c>
      <c r="C4503" s="3">
        <f>INT(B4503)</f>
        <v>45485</v>
      </c>
      <c r="D4503" s="2">
        <f>MOD(B4503,1)</f>
        <v>1.5532407407590654E-2</v>
      </c>
      <c r="E4503">
        <v>69</v>
      </c>
      <c r="F4503" t="s">
        <v>33</v>
      </c>
      <c r="G4503" t="str">
        <f xml:space="preserve"> PROPER(TRIM(CLEAN(SUBSTITUTE(F4503,CHAR(160)," "))))</f>
        <v>South</v>
      </c>
      <c r="H4503" t="s">
        <v>27</v>
      </c>
      <c r="I4503" t="str">
        <f>PROPER(TRIM(CLEAN((SUBSTITUTE(H4503,"-"," ")))))</f>
        <v>In Store</v>
      </c>
      <c r="J4503">
        <v>7038</v>
      </c>
      <c r="K4503" t="s">
        <v>2</v>
      </c>
      <c r="L4503" t="str">
        <f xml:space="preserve"> PROPER(TRIM(CLEAN(SUBSTITUTE(K4503,CHAR(160)," "))))</f>
        <v>Home Office</v>
      </c>
      <c r="M4503" t="s">
        <v>9</v>
      </c>
      <c r="N4503" t="str">
        <f xml:space="preserve"> PROPER(TRIM(CLEAN(SUBSTITUTE(M4503,CHAR(160)," "))))</f>
        <v>Home</v>
      </c>
      <c r="O4503" t="s">
        <v>38</v>
      </c>
      <c r="P4503" t="str">
        <f>IF(LEN(TRIM(Table1[[#This Row],[subcategory]]&amp;""))=0,"Unknown", PROPER(TRIM(Table1[[#This Row],[subcategory]])))</f>
        <v>Kitchen</v>
      </c>
      <c r="Q4503">
        <v>22.64</v>
      </c>
      <c r="R4503" s="1">
        <f>IF(LEN(TRIM(Q4503&amp;""))=0, "", VALUE(SUBSTITUTE(Q4503,"$","")))</f>
        <v>22.64</v>
      </c>
      <c r="S4503">
        <v>2</v>
      </c>
      <c r="T4503">
        <f>IF(LEN(TRIM(S4503&amp;""))=0, "", VALUE(S4503))</f>
        <v>2</v>
      </c>
      <c r="U4503">
        <v>45.28</v>
      </c>
      <c r="V4503" s="1">
        <f>IF(LEN(TRIM(U4503&amp;""))=0, "", VALUE(SUBSTITUTE(U4503,"$","")))</f>
        <v>45.28</v>
      </c>
      <c r="W4503" s="4" t="s">
        <v>1128</v>
      </c>
      <c r="X4503" s="4">
        <f>IF(LEN(TRIM(W4503&amp;""))=0, "", VALUE(SUBSTITUTE(W4503,"$","")))</f>
        <v>30.971519999999899</v>
      </c>
      <c r="Y4503" s="5" t="s">
        <v>1127</v>
      </c>
      <c r="Z4503" s="4" cm="1">
        <f t="array" ref="Z4503">IF(
    LEN(TRIM(Y4503&amp;""))=0,
        IF(AND(ISNUMBER(net_sales_clean), ISNUMBER(profit_clean)),
            net_sales_clean - profit_clean,
            ""
        ),
    VALUE(SUBSTITUTE(Y4503,"$",""))
)</f>
        <v>24.166807171835298</v>
      </c>
      <c r="AA4503" s="5" t="s">
        <v>1126</v>
      </c>
      <c r="AB4503" s="4" cm="1">
        <f t="array" ref="AB4503">IF(
    LEN(TRIM(AA4503&amp;""))=0,
        IF(AND(ISNUMBER(net_sales_clean), ISNUMBER(cost_clean)),
            net_sales_clean - cost_clean,
            ""
        ),
    VALUE(SUBSTITUTE(AA4503,"$",""))
)</f>
        <v>6.80471282816469</v>
      </c>
      <c r="AC4503">
        <v>9</v>
      </c>
      <c r="AD4503">
        <f>IF(LEN(TRIM(AC4503&amp;""))=0, "", VALUE(AC4503))</f>
        <v>9</v>
      </c>
      <c r="AE4503">
        <v>1</v>
      </c>
      <c r="AF4503">
        <f>IF(LEN(TRIM(AE4503&amp;""))=0, "", VALUE(AE4503))</f>
        <v>1</v>
      </c>
      <c r="AG4503">
        <v>0</v>
      </c>
      <c r="AH4503">
        <f>IF(
    OR(U4503&lt;0, W4503&lt;0, Y4503&lt;0, AA4503&lt;0),
        1,
        IF(LEN(TRIM(AG4503&amp;""))=0, "", AG4503)
)</f>
        <v>0</v>
      </c>
      <c r="AI4503" t="str">
        <f>IF(
    COUNT(Q4503,V4503,X4503,Z4503,AB4503)=0,
        "Not Usable",
    IF(
        COUNT(Q4503,V4503,X4503,Z4503,AB4503)&lt;5,
            "Incomplete",
            IF(
                MIN(Q4503,V4503,X4503,Z4503,AB4503)=0,
                    "Incomplete",
                    "Complete"
            )
    )
)</f>
        <v>Complete</v>
      </c>
    </row>
    <row r="4504" spans="1:35" x14ac:dyDescent="0.3">
      <c r="A4504">
        <v>52815</v>
      </c>
      <c r="B4504" s="6">
        <v>45093.467511574076</v>
      </c>
      <c r="C4504" s="3">
        <f>INT(B4504)</f>
        <v>45093</v>
      </c>
      <c r="D4504" s="2">
        <f>MOD(B4504,1)</f>
        <v>0.4675115740756155</v>
      </c>
      <c r="E4504">
        <v>32</v>
      </c>
      <c r="F4504" t="s">
        <v>8</v>
      </c>
      <c r="G4504" t="str">
        <f xml:space="preserve"> PROPER(TRIM(CLEAN(SUBSTITUTE(F4504,CHAR(160)," "))))</f>
        <v>West</v>
      </c>
      <c r="H4504" t="s">
        <v>3</v>
      </c>
      <c r="I4504" t="str">
        <f>PROPER(TRIM(CLEAN((SUBSTITUTE(H4504,"-"," ")))))</f>
        <v>Phone</v>
      </c>
      <c r="J4504">
        <v>2970</v>
      </c>
      <c r="K4504" t="s">
        <v>14</v>
      </c>
      <c r="L4504" t="str">
        <f xml:space="preserve"> PROPER(TRIM(CLEAN(SUBSTITUTE(K4504,CHAR(160)," "))))</f>
        <v>Consumer</v>
      </c>
      <c r="M4504" t="s">
        <v>16</v>
      </c>
      <c r="N4504" t="str">
        <f xml:space="preserve"> PROPER(TRIM(CLEAN(SUBSTITUTE(M4504,CHAR(160)," "))))</f>
        <v>Grocery</v>
      </c>
      <c r="O4504" t="s">
        <v>37</v>
      </c>
      <c r="P4504" t="str">
        <f>IF(LEN(TRIM(Table1[[#This Row],[subcategory]]&amp;""))=0,"Unknown", PROPER(TRIM(Table1[[#This Row],[subcategory]])))</f>
        <v>Produce</v>
      </c>
      <c r="Q4504">
        <v>231.95</v>
      </c>
      <c r="R4504" s="1">
        <f>IF(LEN(TRIM(Q4504&amp;""))=0, "", VALUE(SUBSTITUTE(Q4504,"$","")))</f>
        <v>231.95</v>
      </c>
      <c r="S4504">
        <v>3</v>
      </c>
      <c r="T4504">
        <f>IF(LEN(TRIM(S4504&amp;""))=0, "", VALUE(S4504))</f>
        <v>3</v>
      </c>
      <c r="U4504" s="5" t="s">
        <v>1125</v>
      </c>
      <c r="V4504" s="4">
        <f>IF(LEN(TRIM(U4504&amp;""))=0, "", VALUE(SUBSTITUTE(U4504,"$","")))</f>
        <v>695.849999999999</v>
      </c>
      <c r="W4504" s="1">
        <v>548.32979999999998</v>
      </c>
      <c r="X4504" s="1">
        <f>IF(LEN(TRIM(W4504&amp;""))=0, "", VALUE(SUBSTITUTE(W4504,"$","")))</f>
        <v>548.32979999999998</v>
      </c>
      <c r="Y4504" s="5" t="s">
        <v>1124</v>
      </c>
      <c r="Z4504" s="4" cm="1">
        <f t="array" ref="Z4504">IF(
    LEN(TRIM(Y4504&amp;""))=0,
        IF(AND(ISNUMBER(net_sales_clean), ISNUMBER(profit_clean)),
            net_sales_clean - profit_clean,
            ""
        ),
    VALUE(SUBSTITUTE(Y4504,"$",""))
)</f>
        <v>448.23877755431897</v>
      </c>
      <c r="AA4504" s="5" t="s">
        <v>1123</v>
      </c>
      <c r="AB4504" s="4" cm="1">
        <f t="array" ref="AB4504">IF(
    LEN(TRIM(AA4504&amp;""))=0,
        IF(AND(ISNUMBER(net_sales_clean), ISNUMBER(cost_clean)),
            net_sales_clean - cost_clean,
            ""
        ),
    VALUE(SUBSTITUTE(AA4504,"$",""))
)</f>
        <v>100.09102244568</v>
      </c>
      <c r="AC4504">
        <v>9</v>
      </c>
      <c r="AD4504">
        <f>IF(LEN(TRIM(AC4504&amp;""))=0, "", VALUE(AC4504))</f>
        <v>9</v>
      </c>
      <c r="AE4504">
        <v>3</v>
      </c>
      <c r="AF4504">
        <f>IF(LEN(TRIM(AE4504&amp;""))=0, "", VALUE(AE4504))</f>
        <v>3</v>
      </c>
      <c r="AH4504" t="str">
        <f>IF(
    OR(U4504&lt;0, W4504&lt;0, Y4504&lt;0, AA4504&lt;0),
        1,
        IF(LEN(TRIM(AG4504&amp;""))=0, "", AG4504)
)</f>
        <v/>
      </c>
      <c r="AI4504" t="str">
        <f>IF(
    COUNT(Q4504,V4504,X4504,Z4504,AB4504)=0,
        "Not Usable",
    IF(
        COUNT(Q4504,V4504,X4504,Z4504,AB4504)&lt;5,
            "Incomplete",
            IF(
                MIN(Q4504,V4504,X4504,Z4504,AB4504)=0,
                    "Incomplete",
                    "Complete"
            )
    )
)</f>
        <v>Complete</v>
      </c>
    </row>
    <row r="4505" spans="1:35" x14ac:dyDescent="0.3">
      <c r="A4505">
        <v>59061</v>
      </c>
      <c r="B4505" s="6">
        <v>45549.008680555555</v>
      </c>
      <c r="C4505" s="3">
        <f>INT(B4505)</f>
        <v>45549</v>
      </c>
      <c r="D4505" s="2">
        <f>MOD(B4505,1)</f>
        <v>8.6805555547471158E-3</v>
      </c>
      <c r="E4505">
        <v>70</v>
      </c>
      <c r="F4505" t="s">
        <v>8</v>
      </c>
      <c r="G4505" t="str">
        <f xml:space="preserve"> PROPER(TRIM(CLEAN(SUBSTITUTE(F4505,CHAR(160)," "))))</f>
        <v>West</v>
      </c>
      <c r="H4505" t="s">
        <v>30</v>
      </c>
      <c r="I4505" t="str">
        <f>PROPER(TRIM(CLEAN((SUBSTITUTE(H4505,"-"," ")))))</f>
        <v>Mobile App</v>
      </c>
      <c r="J4505">
        <v>12330</v>
      </c>
      <c r="K4505" t="s">
        <v>6</v>
      </c>
      <c r="L4505" t="str">
        <f xml:space="preserve"> PROPER(TRIM(CLEAN(SUBSTITUTE(K4505,CHAR(160)," "))))</f>
        <v>Corporate</v>
      </c>
      <c r="M4505" t="s">
        <v>19</v>
      </c>
      <c r="N4505" t="str">
        <f xml:space="preserve"> PROPER(TRIM(CLEAN(SUBSTITUTE(M4505,CHAR(160)," "))))</f>
        <v>Apparel</v>
      </c>
      <c r="O4505" t="s">
        <v>18</v>
      </c>
      <c r="P4505" t="str">
        <f>IF(LEN(TRIM(Table1[[#This Row],[subcategory]]&amp;""))=0,"Unknown", PROPER(TRIM(Table1[[#This Row],[subcategory]])))</f>
        <v>Men</v>
      </c>
      <c r="Q4505">
        <v>94.2</v>
      </c>
      <c r="R4505" s="1">
        <f>IF(LEN(TRIM(Q4505&amp;""))=0, "", VALUE(SUBSTITUTE(Q4505,"$","")))</f>
        <v>94.2</v>
      </c>
      <c r="S4505">
        <v>1</v>
      </c>
      <c r="T4505">
        <f>IF(LEN(TRIM(S4505&amp;""))=0, "", VALUE(S4505))</f>
        <v>1</v>
      </c>
      <c r="U4505">
        <v>94.2</v>
      </c>
      <c r="V4505" s="1">
        <f>IF(LEN(TRIM(U4505&amp;""))=0, "", VALUE(SUBSTITUTE(U4505,"$","")))</f>
        <v>94.2</v>
      </c>
      <c r="W4505" s="1">
        <v>90.432000000000002</v>
      </c>
      <c r="X4505" s="1">
        <f>IF(LEN(TRIM(W4505&amp;""))=0, "", VALUE(SUBSTITUTE(W4505,"$","")))</f>
        <v>90.432000000000002</v>
      </c>
      <c r="Y4505" s="5" t="s">
        <v>1122</v>
      </c>
      <c r="Z4505" s="4" cm="1">
        <f t="array" ref="Z4505">IF(
    LEN(TRIM(Y4505&amp;""))=0,
        IF(AND(ISNUMBER(net_sales_clean), ISNUMBER(profit_clean)),
            net_sales_clean - profit_clean,
            ""
        ),
    VALUE(SUBSTITUTE(Y4505,"$",""))
)</f>
        <v>65.524166106692107</v>
      </c>
      <c r="AA4505" s="5" t="s">
        <v>1121</v>
      </c>
      <c r="AB4505" s="4" cm="1">
        <f t="array" ref="AB4505">IF(
    LEN(TRIM(AA4505&amp;""))=0,
        IF(AND(ISNUMBER(net_sales_clean), ISNUMBER(cost_clean)),
            net_sales_clean - cost_clean,
            ""
        ),
    VALUE(SUBSTITUTE(AA4505,"$",""))
)</f>
        <v>24.907833893307799</v>
      </c>
      <c r="AC4505">
        <v>3</v>
      </c>
      <c r="AD4505">
        <f>IF(LEN(TRIM(AC4505&amp;""))=0, "", VALUE(AC4505))</f>
        <v>3</v>
      </c>
      <c r="AE4505">
        <v>4</v>
      </c>
      <c r="AF4505">
        <f>IF(LEN(TRIM(AE4505&amp;""))=0, "", VALUE(AE4505))</f>
        <v>4</v>
      </c>
      <c r="AG4505">
        <v>0</v>
      </c>
      <c r="AH4505">
        <f>IF(
    OR(U4505&lt;0, W4505&lt;0, Y4505&lt;0, AA4505&lt;0),
        1,
        IF(LEN(TRIM(AG4505&amp;""))=0, "", AG4505)
)</f>
        <v>0</v>
      </c>
      <c r="AI4505" t="str">
        <f>IF(
    COUNT(Q4505,V4505,X4505,Z4505,AB4505)=0,
        "Not Usable",
    IF(
        COUNT(Q4505,V4505,X4505,Z4505,AB4505)&lt;5,
            "Incomplete",
            IF(
                MIN(Q4505,V4505,X4505,Z4505,AB4505)=0,
                    "Incomplete",
                    "Complete"
            )
    )
)</f>
        <v>Complete</v>
      </c>
    </row>
    <row r="4506" spans="1:35" x14ac:dyDescent="0.3">
      <c r="A4506">
        <v>24439</v>
      </c>
      <c r="B4506" s="6">
        <v>45076.502916666665</v>
      </c>
      <c r="C4506" s="3">
        <f>INT(B4506)</f>
        <v>45076</v>
      </c>
      <c r="D4506" s="2">
        <f>MOD(B4506,1)</f>
        <v>0.50291666666453239</v>
      </c>
      <c r="E4506">
        <v>21</v>
      </c>
      <c r="F4506" t="s">
        <v>13</v>
      </c>
      <c r="G4506" t="str">
        <f xml:space="preserve"> PROPER(TRIM(CLEAN(SUBSTITUTE(F4506,CHAR(160)," "))))</f>
        <v>Northeast</v>
      </c>
      <c r="H4506" t="s">
        <v>7</v>
      </c>
      <c r="I4506" t="str">
        <f>PROPER(TRIM(CLEAN((SUBSTITUTE(H4506,"-"," ")))))</f>
        <v>In Store</v>
      </c>
      <c r="J4506">
        <v>28611</v>
      </c>
      <c r="K4506" t="s">
        <v>6</v>
      </c>
      <c r="L4506" t="str">
        <f xml:space="preserve"> PROPER(TRIM(CLEAN(SUBSTITUTE(K4506,CHAR(160)," "))))</f>
        <v>Corporate</v>
      </c>
      <c r="M4506" t="s">
        <v>1</v>
      </c>
      <c r="N4506" t="str">
        <f xml:space="preserve"> PROPER(TRIM(CLEAN(SUBSTITUTE(M4506,CHAR(160)," "))))</f>
        <v>Beauty</v>
      </c>
      <c r="O4506" t="s">
        <v>31</v>
      </c>
      <c r="P4506" t="str">
        <f>IF(LEN(TRIM(Table1[[#This Row],[subcategory]]&amp;""))=0,"Unknown", PROPER(TRIM(Table1[[#This Row],[subcategory]])))</f>
        <v>Skincare</v>
      </c>
      <c r="Q4506">
        <v>45.2</v>
      </c>
      <c r="R4506" s="1">
        <f>IF(LEN(TRIM(Q4506&amp;""))=0, "", VALUE(SUBSTITUTE(Q4506,"$","")))</f>
        <v>45.2</v>
      </c>
      <c r="S4506">
        <v>4</v>
      </c>
      <c r="T4506">
        <f>IF(LEN(TRIM(S4506&amp;""))=0, "", VALUE(S4506))</f>
        <v>4</v>
      </c>
      <c r="U4506">
        <v>180.8</v>
      </c>
      <c r="V4506" s="1">
        <f>IF(LEN(TRIM(U4506&amp;""))=0, "", VALUE(SUBSTITUTE(U4506,"$","")))</f>
        <v>180.8</v>
      </c>
      <c r="W4506" s="1">
        <v>164.16640000000001</v>
      </c>
      <c r="X4506" s="1">
        <f>IF(LEN(TRIM(W4506&amp;""))=0, "", VALUE(SUBSTITUTE(W4506,"$","")))</f>
        <v>164.16640000000001</v>
      </c>
      <c r="Y4506" s="5" t="s">
        <v>1120</v>
      </c>
      <c r="Z4506" s="4" cm="1">
        <f t="array" ref="Z4506">IF(
    LEN(TRIM(Y4506&amp;""))=0,
        IF(AND(ISNUMBER(net_sales_clean), ISNUMBER(profit_clean)),
            net_sales_clean - profit_clean,
            ""
        ),
    VALUE(SUBSTITUTE(Y4506,"$",""))
)</f>
        <v>93.991877850019804</v>
      </c>
      <c r="AA4506" s="5" t="s">
        <v>1119</v>
      </c>
      <c r="AB4506" s="4" cm="1">
        <f t="array" ref="AB4506">IF(
    LEN(TRIM(AA4506&amp;""))=0,
        IF(AND(ISNUMBER(net_sales_clean), ISNUMBER(cost_clean)),
            net_sales_clean - cost_clean,
            ""
        ),
    VALUE(SUBSTITUTE(AA4506,"$",""))
)</f>
        <v>70.174522149980106</v>
      </c>
      <c r="AC4506">
        <v>1</v>
      </c>
      <c r="AD4506">
        <f>IF(LEN(TRIM(AC4506&amp;""))=0, "", VALUE(AC4506))</f>
        <v>1</v>
      </c>
      <c r="AE4506">
        <v>1</v>
      </c>
      <c r="AF4506">
        <f>IF(LEN(TRIM(AE4506&amp;""))=0, "", VALUE(AE4506))</f>
        <v>1</v>
      </c>
      <c r="AG4506">
        <v>0</v>
      </c>
      <c r="AH4506">
        <f>IF(
    OR(U4506&lt;0, W4506&lt;0, Y4506&lt;0, AA4506&lt;0),
        1,
        IF(LEN(TRIM(AG4506&amp;""))=0, "", AG4506)
)</f>
        <v>0</v>
      </c>
      <c r="AI4506" t="str">
        <f>IF(
    COUNT(Q4506,V4506,X4506,Z4506,AB4506)=0,
        "Not Usable",
    IF(
        COUNT(Q4506,V4506,X4506,Z4506,AB4506)&lt;5,
            "Incomplete",
            IF(
                MIN(Q4506,V4506,X4506,Z4506,AB4506)=0,
                    "Incomplete",
                    "Complete"
            )
    )
)</f>
        <v>Complete</v>
      </c>
    </row>
    <row r="4507" spans="1:35" x14ac:dyDescent="0.3">
      <c r="A4507">
        <v>46635</v>
      </c>
      <c r="B4507" s="6">
        <v>44946.994004629632</v>
      </c>
      <c r="C4507" s="3">
        <f>INT(B4507)</f>
        <v>44946</v>
      </c>
      <c r="D4507" s="2">
        <f>MOD(B4507,1)</f>
        <v>0.99400462963239988</v>
      </c>
      <c r="E4507">
        <v>52</v>
      </c>
      <c r="F4507" t="s">
        <v>21</v>
      </c>
      <c r="G4507" t="str">
        <f xml:space="preserve"> PROPER(TRIM(CLEAN(SUBSTITUTE(F4507,CHAR(160)," "))))</f>
        <v>Midwest</v>
      </c>
      <c r="H4507" t="s">
        <v>3</v>
      </c>
      <c r="I4507" t="str">
        <f>PROPER(TRIM(CLEAN((SUBSTITUTE(H4507,"-"," ")))))</f>
        <v>Phone</v>
      </c>
      <c r="J4507">
        <v>20080</v>
      </c>
      <c r="K4507" t="s">
        <v>10</v>
      </c>
      <c r="L4507" t="str">
        <f xml:space="preserve"> PROPER(TRIM(CLEAN(SUBSTITUTE(K4507,CHAR(160)," "))))</f>
        <v>Consumer</v>
      </c>
      <c r="M4507" t="s">
        <v>1</v>
      </c>
      <c r="N4507" t="str">
        <f xml:space="preserve"> PROPER(TRIM(CLEAN(SUBSTITUTE(M4507,CHAR(160)," "))))</f>
        <v>Beauty</v>
      </c>
      <c r="O4507" t="s">
        <v>0</v>
      </c>
      <c r="P4507" t="str">
        <f>IF(LEN(TRIM(Table1[[#This Row],[subcategory]]&amp;""))=0,"Unknown", PROPER(TRIM(Table1[[#This Row],[subcategory]])))</f>
        <v>Makeup</v>
      </c>
      <c r="Q4507">
        <v>16.46</v>
      </c>
      <c r="R4507" s="1">
        <f>IF(LEN(TRIM(Q4507&amp;""))=0, "", VALUE(SUBSTITUTE(Q4507,"$","")))</f>
        <v>16.46</v>
      </c>
      <c r="S4507">
        <v>2</v>
      </c>
      <c r="T4507">
        <f>IF(LEN(TRIM(S4507&amp;""))=0, "", VALUE(S4507))</f>
        <v>2</v>
      </c>
      <c r="U4507">
        <v>32.92</v>
      </c>
      <c r="V4507" s="1">
        <f>IF(LEN(TRIM(U4507&amp;""))=0, "", VALUE(SUBSTITUTE(U4507,"$","")))</f>
        <v>32.92</v>
      </c>
      <c r="W4507" s="4" t="s">
        <v>1118</v>
      </c>
      <c r="X4507" s="4">
        <f>IF(LEN(TRIM(W4507&amp;""))=0, "", VALUE(SUBSTITUTE(W4507,"$","")))</f>
        <v>24.920439999999999</v>
      </c>
      <c r="Y4507" s="5" t="s">
        <v>1117</v>
      </c>
      <c r="Z4507" s="4" cm="1">
        <f t="array" ref="Z4507">IF(
    LEN(TRIM(Y4507&amp;""))=0,
        IF(AND(ISNUMBER(net_sales_clean), ISNUMBER(profit_clean)),
            net_sales_clean - profit_clean,
            ""
        ),
    VALUE(SUBSTITUTE(Y4507,"$",""))
)</f>
        <v>14.5813930292595</v>
      </c>
      <c r="AA4507" s="5" t="s">
        <v>1116</v>
      </c>
      <c r="AB4507" s="4" cm="1">
        <f t="array" ref="AB4507">IF(
    LEN(TRIM(AA4507&amp;""))=0,
        IF(AND(ISNUMBER(net_sales_clean), ISNUMBER(cost_clean)),
            net_sales_clean - cost_clean,
            ""
        ),
    VALUE(SUBSTITUTE(AA4507,"$",""))
)</f>
        <v>10.3390469707404</v>
      </c>
      <c r="AC4507">
        <v>1</v>
      </c>
      <c r="AD4507">
        <f>IF(LEN(TRIM(AC4507&amp;""))=0, "", VALUE(AC4507))</f>
        <v>1</v>
      </c>
      <c r="AE4507">
        <v>2</v>
      </c>
      <c r="AF4507">
        <f>IF(LEN(TRIM(AE4507&amp;""))=0, "", VALUE(AE4507))</f>
        <v>2</v>
      </c>
      <c r="AG4507">
        <v>0</v>
      </c>
      <c r="AH4507">
        <f>IF(
    OR(U4507&lt;0, W4507&lt;0, Y4507&lt;0, AA4507&lt;0),
        1,
        IF(LEN(TRIM(AG4507&amp;""))=0, "", AG4507)
)</f>
        <v>0</v>
      </c>
      <c r="AI4507" t="str">
        <f>IF(
    COUNT(Q4507,V4507,X4507,Z4507,AB4507)=0,
        "Not Usable",
    IF(
        COUNT(Q4507,V4507,X4507,Z4507,AB4507)&lt;5,
            "Incomplete",
            IF(
                MIN(Q4507,V4507,X4507,Z4507,AB4507)=0,
                    "Incomplete",
                    "Complete"
            )
    )
)</f>
        <v>Complete</v>
      </c>
    </row>
    <row r="4508" spans="1:35" x14ac:dyDescent="0.3">
      <c r="A4508">
        <v>57487</v>
      </c>
      <c r="B4508" s="6">
        <v>45677.872835648152</v>
      </c>
      <c r="C4508" s="3">
        <f>INT(B4508)</f>
        <v>45677</v>
      </c>
      <c r="D4508" s="2">
        <f>MOD(B4508,1)</f>
        <v>0.87283564815152204</v>
      </c>
      <c r="E4508">
        <v>2</v>
      </c>
      <c r="F4508" t="s">
        <v>4</v>
      </c>
      <c r="G4508" t="str">
        <f xml:space="preserve"> PROPER(TRIM(CLEAN(SUBSTITUTE(F4508,CHAR(160)," "))))</f>
        <v>South</v>
      </c>
      <c r="H4508" t="s">
        <v>11</v>
      </c>
      <c r="I4508" t="str">
        <f>PROPER(TRIM(CLEAN((SUBSTITUTE(H4508,"-"," ")))))</f>
        <v>Online</v>
      </c>
      <c r="J4508">
        <v>8117</v>
      </c>
      <c r="K4508" t="s">
        <v>6</v>
      </c>
      <c r="L4508" t="str">
        <f xml:space="preserve"> PROPER(TRIM(CLEAN(SUBSTITUTE(K4508,CHAR(160)," "))))</f>
        <v>Corporate</v>
      </c>
      <c r="M4508" t="s">
        <v>19</v>
      </c>
      <c r="N4508" t="str">
        <f xml:space="preserve"> PROPER(TRIM(CLEAN(SUBSTITUTE(M4508,CHAR(160)," "))))</f>
        <v>Apparel</v>
      </c>
      <c r="O4508" t="s">
        <v>20</v>
      </c>
      <c r="P4508" t="str">
        <f>IF(LEN(TRIM(Table1[[#This Row],[subcategory]]&amp;""))=0,"Unknown", PROPER(TRIM(Table1[[#This Row],[subcategory]])))</f>
        <v>Women</v>
      </c>
      <c r="Q4508">
        <v>123.5</v>
      </c>
      <c r="R4508" s="1">
        <f>IF(LEN(TRIM(Q4508&amp;""))=0, "", VALUE(SUBSTITUTE(Q4508,"$","")))</f>
        <v>123.5</v>
      </c>
      <c r="S4508">
        <v>4</v>
      </c>
      <c r="T4508">
        <f>IF(LEN(TRIM(S4508&amp;""))=0, "", VALUE(S4508))</f>
        <v>4</v>
      </c>
      <c r="U4508">
        <v>494</v>
      </c>
      <c r="V4508" s="1">
        <f>IF(LEN(TRIM(U4508&amp;""))=0, "", VALUE(SUBSTITUTE(U4508,"$","")))</f>
        <v>494</v>
      </c>
      <c r="W4508" s="1">
        <v>377.416</v>
      </c>
      <c r="X4508" s="1">
        <f>IF(LEN(TRIM(W4508&amp;""))=0, "", VALUE(SUBSTITUTE(W4508,"$","")))</f>
        <v>377.416</v>
      </c>
      <c r="Y4508" s="5" t="s">
        <v>1115</v>
      </c>
      <c r="Z4508" s="4" cm="1">
        <f t="array" ref="Z4508">IF(
    LEN(TRIM(Y4508&amp;""))=0,
        IF(AND(ISNUMBER(net_sales_clean), ISNUMBER(profit_clean)),
            net_sales_clean - profit_clean,
            ""
        ),
    VALUE(SUBSTITUTE(Y4508,"$",""))
)</f>
        <v>290.18186534323399</v>
      </c>
      <c r="AA4508" s="5" t="s">
        <v>1114</v>
      </c>
      <c r="AB4508" s="4" cm="1">
        <f t="array" ref="AB4508">IF(
    LEN(TRIM(AA4508&amp;""))=0,
        IF(AND(ISNUMBER(net_sales_clean), ISNUMBER(cost_clean)),
            net_sales_clean - cost_clean,
            ""
        ),
    VALUE(SUBSTITUTE(AA4508,"$",""))
)</f>
        <v>87.234134656765704</v>
      </c>
      <c r="AC4508">
        <v>6</v>
      </c>
      <c r="AD4508">
        <f>IF(LEN(TRIM(AC4508&amp;""))=0, "", VALUE(AC4508))</f>
        <v>6</v>
      </c>
      <c r="AE4508">
        <v>3</v>
      </c>
      <c r="AF4508">
        <f>IF(LEN(TRIM(AE4508&amp;""))=0, "", VALUE(AE4508))</f>
        <v>3</v>
      </c>
      <c r="AG4508">
        <v>0</v>
      </c>
      <c r="AH4508">
        <f>IF(
    OR(U4508&lt;0, W4508&lt;0, Y4508&lt;0, AA4508&lt;0),
        1,
        IF(LEN(TRIM(AG4508&amp;""))=0, "", AG4508)
)</f>
        <v>0</v>
      </c>
      <c r="AI4508" t="str">
        <f>IF(
    COUNT(Q4508,V4508,X4508,Z4508,AB4508)=0,
        "Not Usable",
    IF(
        COUNT(Q4508,V4508,X4508,Z4508,AB4508)&lt;5,
            "Incomplete",
            IF(
                MIN(Q4508,V4508,X4508,Z4508,AB4508)=0,
                    "Incomplete",
                    "Complete"
            )
    )
)</f>
        <v>Complete</v>
      </c>
    </row>
    <row r="4509" spans="1:35" x14ac:dyDescent="0.3">
      <c r="A4509">
        <v>1286</v>
      </c>
      <c r="B4509" s="6">
        <v>45176.590914351851</v>
      </c>
      <c r="C4509" s="3">
        <f>INT(B4509)</f>
        <v>45176</v>
      </c>
      <c r="D4509" s="2">
        <f>MOD(B4509,1)</f>
        <v>0.59091435185109731</v>
      </c>
      <c r="E4509">
        <v>66</v>
      </c>
      <c r="F4509" t="s">
        <v>8</v>
      </c>
      <c r="G4509" t="str">
        <f xml:space="preserve"> PROPER(TRIM(CLEAN(SUBSTITUTE(F4509,CHAR(160)," "))))</f>
        <v>West</v>
      </c>
      <c r="H4509" t="s">
        <v>17</v>
      </c>
      <c r="I4509" t="str">
        <f>PROPER(TRIM(CLEAN((SUBSTITUTE(H4509,"-"," ")))))</f>
        <v>Online</v>
      </c>
      <c r="J4509">
        <v>22556</v>
      </c>
      <c r="K4509" t="s">
        <v>10</v>
      </c>
      <c r="L4509" t="str">
        <f xml:space="preserve"> PROPER(TRIM(CLEAN(SUBSTITUTE(K4509,CHAR(160)," "))))</f>
        <v>Consumer</v>
      </c>
      <c r="M4509" t="s">
        <v>19</v>
      </c>
      <c r="N4509" t="str">
        <f xml:space="preserve"> PROPER(TRIM(CLEAN(SUBSTITUTE(M4509,CHAR(160)," "))))</f>
        <v>Apparel</v>
      </c>
      <c r="O4509" t="s">
        <v>26</v>
      </c>
      <c r="P4509" t="str">
        <f>IF(LEN(TRIM(Table1[[#This Row],[subcategory]]&amp;""))=0,"Unknown", PROPER(TRIM(Table1[[#This Row],[subcategory]])))</f>
        <v>Kids</v>
      </c>
      <c r="Q4509">
        <v>21.98</v>
      </c>
      <c r="R4509" s="1">
        <f>IF(LEN(TRIM(Q4509&amp;""))=0, "", VALUE(SUBSTITUTE(Q4509,"$","")))</f>
        <v>21.98</v>
      </c>
      <c r="S4509">
        <v>4</v>
      </c>
      <c r="T4509">
        <f>IF(LEN(TRIM(S4509&amp;""))=0, "", VALUE(S4509))</f>
        <v>4</v>
      </c>
      <c r="U4509">
        <v>87.92</v>
      </c>
      <c r="V4509" s="1">
        <f>IF(LEN(TRIM(U4509&amp;""))=0, "", VALUE(SUBSTITUTE(U4509,"$","")))</f>
        <v>87.92</v>
      </c>
      <c r="W4509" s="1">
        <v>75.171599999999998</v>
      </c>
      <c r="X4509" s="1">
        <f>IF(LEN(TRIM(W4509&amp;""))=0, "", VALUE(SUBSTITUTE(W4509,"$","")))</f>
        <v>75.171599999999998</v>
      </c>
      <c r="Y4509" s="5" t="s">
        <v>1113</v>
      </c>
      <c r="Z4509" s="4" cm="1">
        <f t="array" ref="Z4509">IF(
    LEN(TRIM(Y4509&amp;""))=0,
        IF(AND(ISNUMBER(net_sales_clean), ISNUMBER(profit_clean)),
            net_sales_clean - profit_clean,
            ""
        ),
    VALUE(SUBSTITUTE(Y4509,"$",""))
)</f>
        <v>58.843378221422498</v>
      </c>
      <c r="AA4509" s="5" t="s">
        <v>1112</v>
      </c>
      <c r="AB4509" s="4" cm="1">
        <f t="array" ref="AB4509">IF(
    LEN(TRIM(AA4509&amp;""))=0,
        IF(AND(ISNUMBER(net_sales_clean), ISNUMBER(cost_clean)),
            net_sales_clean - cost_clean,
            ""
        ),
    VALUE(SUBSTITUTE(AA4509,"$",""))
)</f>
        <v>16.328221778577401</v>
      </c>
      <c r="AC4509">
        <v>2</v>
      </c>
      <c r="AD4509">
        <f>IF(LEN(TRIM(AC4509&amp;""))=0, "", VALUE(AC4509))</f>
        <v>2</v>
      </c>
      <c r="AE4509">
        <v>5</v>
      </c>
      <c r="AF4509">
        <f>IF(LEN(TRIM(AE4509&amp;""))=0, "", VALUE(AE4509))</f>
        <v>5</v>
      </c>
      <c r="AG4509">
        <v>0</v>
      </c>
      <c r="AH4509">
        <f>IF(
    OR(U4509&lt;0, W4509&lt;0, Y4509&lt;0, AA4509&lt;0),
        1,
        IF(LEN(TRIM(AG4509&amp;""))=0, "", AG4509)
)</f>
        <v>0</v>
      </c>
      <c r="AI4509" t="str">
        <f>IF(
    COUNT(Q4509,V4509,X4509,Z4509,AB4509)=0,
        "Not Usable",
    IF(
        COUNT(Q4509,V4509,X4509,Z4509,AB4509)&lt;5,
            "Incomplete",
            IF(
                MIN(Q4509,V4509,X4509,Z4509,AB4509)=0,
                    "Incomplete",
                    "Complete"
            )
    )
)</f>
        <v>Complete</v>
      </c>
    </row>
    <row r="4510" spans="1:35" x14ac:dyDescent="0.3">
      <c r="A4510">
        <v>41706</v>
      </c>
      <c r="B4510" s="6">
        <v>45577.806458333333</v>
      </c>
      <c r="C4510" s="3">
        <f>INT(B4510)</f>
        <v>45577</v>
      </c>
      <c r="D4510" s="2">
        <f>MOD(B4510,1)</f>
        <v>0.80645833333255723</v>
      </c>
      <c r="E4510">
        <v>80</v>
      </c>
      <c r="F4510" t="s">
        <v>33</v>
      </c>
      <c r="G4510" t="str">
        <f xml:space="preserve"> PROPER(TRIM(CLEAN(SUBSTITUTE(F4510,CHAR(160)," "))))</f>
        <v>South</v>
      </c>
      <c r="H4510" t="s">
        <v>3</v>
      </c>
      <c r="I4510" t="str">
        <f>PROPER(TRIM(CLEAN((SUBSTITUTE(H4510,"-"," ")))))</f>
        <v>Phone</v>
      </c>
      <c r="J4510">
        <v>16972</v>
      </c>
      <c r="K4510" t="s">
        <v>6</v>
      </c>
      <c r="L4510" t="str">
        <f xml:space="preserve"> PROPER(TRIM(CLEAN(SUBSTITUTE(K4510,CHAR(160)," "))))</f>
        <v>Corporate</v>
      </c>
      <c r="M4510" t="s">
        <v>19</v>
      </c>
      <c r="N4510" t="str">
        <f xml:space="preserve"> PROPER(TRIM(CLEAN(SUBSTITUTE(M4510,CHAR(160)," "))))</f>
        <v>Apparel</v>
      </c>
      <c r="O4510" t="s">
        <v>41</v>
      </c>
      <c r="P4510" t="str">
        <f>IF(LEN(TRIM(Table1[[#This Row],[subcategory]]&amp;""))=0,"Unknown", PROPER(TRIM(Table1[[#This Row],[subcategory]])))</f>
        <v>Shoes</v>
      </c>
      <c r="Q4510">
        <v>47.96</v>
      </c>
      <c r="R4510" s="1">
        <f>IF(LEN(TRIM(Q4510&amp;""))=0, "", VALUE(SUBSTITUTE(Q4510,"$","")))</f>
        <v>47.96</v>
      </c>
      <c r="S4510">
        <v>2</v>
      </c>
      <c r="T4510">
        <f>IF(LEN(TRIM(S4510&amp;""))=0, "", VALUE(S4510))</f>
        <v>2</v>
      </c>
      <c r="U4510">
        <v>95.92</v>
      </c>
      <c r="V4510" s="1">
        <f>IF(LEN(TRIM(U4510&amp;""))=0, "", VALUE(SUBSTITUTE(U4510,"$","")))</f>
        <v>95.92</v>
      </c>
      <c r="W4510" s="1">
        <v>93.905680000000004</v>
      </c>
      <c r="X4510" s="1">
        <f>IF(LEN(TRIM(W4510&amp;""))=0, "", VALUE(SUBSTITUTE(W4510,"$","")))</f>
        <v>93.905680000000004</v>
      </c>
      <c r="Y4510" s="5" t="s">
        <v>1111</v>
      </c>
      <c r="Z4510" s="4" cm="1">
        <f t="array" ref="Z4510">IF(
    LEN(TRIM(Y4510&amp;""))=0,
        IF(AND(ISNUMBER(net_sales_clean), ISNUMBER(profit_clean)),
            net_sales_clean - profit_clean,
            ""
        ),
    VALUE(SUBSTITUTE(Y4510,"$",""))
)</f>
        <v>73.336362148896995</v>
      </c>
      <c r="AA4510" s="5" t="s">
        <v>1110</v>
      </c>
      <c r="AB4510" s="4" cm="1">
        <f t="array" ref="AB4510">IF(
    LEN(TRIM(AA4510&amp;""))=0,
        IF(AND(ISNUMBER(net_sales_clean), ISNUMBER(cost_clean)),
            net_sales_clean - cost_clean,
            ""
        ),
    VALUE(SUBSTITUTE(AA4510,"$",""))
)</f>
        <v>20.569317851102898</v>
      </c>
      <c r="AC4510">
        <v>2</v>
      </c>
      <c r="AD4510">
        <f>IF(LEN(TRIM(AC4510&amp;""))=0, "", VALUE(AC4510))</f>
        <v>2</v>
      </c>
      <c r="AE4510">
        <v>3</v>
      </c>
      <c r="AF4510">
        <f>IF(LEN(TRIM(AE4510&amp;""))=0, "", VALUE(AE4510))</f>
        <v>3</v>
      </c>
      <c r="AG4510">
        <v>0</v>
      </c>
      <c r="AH4510">
        <f>IF(
    OR(U4510&lt;0, W4510&lt;0, Y4510&lt;0, AA4510&lt;0),
        1,
        IF(LEN(TRIM(AG4510&amp;""))=0, "", AG4510)
)</f>
        <v>0</v>
      </c>
      <c r="AI4510" t="str">
        <f>IF(
    COUNT(Q4510,V4510,X4510,Z4510,AB4510)=0,
        "Not Usable",
    IF(
        COUNT(Q4510,V4510,X4510,Z4510,AB4510)&lt;5,
            "Incomplete",
            IF(
                MIN(Q4510,V4510,X4510,Z4510,AB4510)=0,
                    "Incomplete",
                    "Complete"
            )
    )
)</f>
        <v>Complete</v>
      </c>
    </row>
    <row r="4511" spans="1:35" x14ac:dyDescent="0.3">
      <c r="A4511">
        <v>26938</v>
      </c>
      <c r="B4511" s="6">
        <v>44937.025659722225</v>
      </c>
      <c r="C4511" s="3">
        <f>INT(B4511)</f>
        <v>44937</v>
      </c>
      <c r="D4511" s="2">
        <f>MOD(B4511,1)</f>
        <v>2.5659722225100268E-2</v>
      </c>
      <c r="E4511">
        <v>6</v>
      </c>
      <c r="F4511" t="s">
        <v>8</v>
      </c>
      <c r="G4511" t="str">
        <f xml:space="preserve"> PROPER(TRIM(CLEAN(SUBSTITUTE(F4511,CHAR(160)," "))))</f>
        <v>West</v>
      </c>
      <c r="H4511" t="s">
        <v>30</v>
      </c>
      <c r="I4511" t="str">
        <f>PROPER(TRIM(CLEAN((SUBSTITUTE(H4511,"-"," ")))))</f>
        <v>Mobile App</v>
      </c>
      <c r="J4511">
        <v>7151</v>
      </c>
      <c r="K4511" t="s">
        <v>2</v>
      </c>
      <c r="L4511" t="str">
        <f xml:space="preserve"> PROPER(TRIM(CLEAN(SUBSTITUTE(K4511,CHAR(160)," "))))</f>
        <v>Home Office</v>
      </c>
      <c r="M4511" t="s">
        <v>16</v>
      </c>
      <c r="N4511" t="str">
        <f xml:space="preserve"> PROPER(TRIM(CLEAN(SUBSTITUTE(M4511,CHAR(160)," "))))</f>
        <v>Grocery</v>
      </c>
      <c r="O4511" t="s">
        <v>24</v>
      </c>
      <c r="P4511" t="str">
        <f>IF(LEN(TRIM(Table1[[#This Row],[subcategory]]&amp;""))=0,"Unknown", PROPER(TRIM(Table1[[#This Row],[subcategory]])))</f>
        <v>Snacks</v>
      </c>
      <c r="R4511" s="1" t="str">
        <f>IF(LEN(TRIM(Q4511&amp;""))=0, "", VALUE(SUBSTITUTE(Q4511,"$","")))</f>
        <v/>
      </c>
      <c r="S4511">
        <v>1</v>
      </c>
      <c r="T4511">
        <f>IF(LEN(TRIM(S4511&amp;""))=0, "", VALUE(S4511))</f>
        <v>1</v>
      </c>
      <c r="V4511" s="1" t="str">
        <f>IF(LEN(TRIM(U4511&amp;""))=0, "", VALUE(SUBSTITUTE(U4511,"$","")))</f>
        <v/>
      </c>
      <c r="X4511" s="1" t="str">
        <f>IF(LEN(TRIM(W4511&amp;""))=0, "", VALUE(SUBSTITUTE(W4511,"$","")))</f>
        <v/>
      </c>
      <c r="Z4511" s="1" t="str" cm="1">
        <f t="array" ref="Z4511">IF(
    LEN(TRIM(Y4511&amp;""))=0,
        IF(AND(ISNUMBER(net_sales_clean), ISNUMBER(profit_clean)),
            net_sales_clean - profit_clean,
            ""
        ),
    VALUE(SUBSTITUTE(Y4511,"$",""))
)</f>
        <v/>
      </c>
      <c r="AB4511" s="1" t="str" cm="1">
        <f t="array" ref="AB4511">IF(
    LEN(TRIM(AA4511&amp;""))=0,
        IF(AND(ISNUMBER(net_sales_clean), ISNUMBER(cost_clean)),
            net_sales_clean - cost_clean,
            ""
        ),
    VALUE(SUBSTITUTE(AA4511,"$",""))
)</f>
        <v/>
      </c>
      <c r="AC4511">
        <v>3</v>
      </c>
      <c r="AD4511">
        <f>IF(LEN(TRIM(AC4511&amp;""))=0, "", VALUE(AC4511))</f>
        <v>3</v>
      </c>
      <c r="AE4511">
        <v>5</v>
      </c>
      <c r="AF4511">
        <f>IF(LEN(TRIM(AE4511&amp;""))=0, "", VALUE(AE4511))</f>
        <v>5</v>
      </c>
      <c r="AG4511">
        <v>0</v>
      </c>
      <c r="AH4511">
        <f>IF(
    OR(U4511&lt;0, W4511&lt;0, Y4511&lt;0, AA4511&lt;0),
        1,
        IF(LEN(TRIM(AG4511&amp;""))=0, "", AG4511)
)</f>
        <v>0</v>
      </c>
      <c r="AI4511" t="str">
        <f>IF(
    COUNT(Q4511,V4511,X4511,Z4511,AB4511)=0,
        "Not Usable",
    IF(
        COUNT(Q4511,V4511,X4511,Z4511,AB4511)&lt;5,
            "Incomplete",
            IF(
                MIN(Q4511,V4511,X4511,Z4511,AB4511)=0,
                    "Incomplete",
                    "Complete"
            )
    )
)</f>
        <v>Not Usable</v>
      </c>
    </row>
    <row r="4512" spans="1:35" x14ac:dyDescent="0.3">
      <c r="A4512">
        <v>6657</v>
      </c>
      <c r="B4512" s="6">
        <v>45651.310208333336</v>
      </c>
      <c r="C4512" s="3">
        <f>INT(B4512)</f>
        <v>45651</v>
      </c>
      <c r="D4512" s="2">
        <f>MOD(B4512,1)</f>
        <v>0.31020833333604969</v>
      </c>
      <c r="E4512">
        <v>57</v>
      </c>
      <c r="F4512" t="s">
        <v>13</v>
      </c>
      <c r="G4512" t="str">
        <f xml:space="preserve"> PROPER(TRIM(CLEAN(SUBSTITUTE(F4512,CHAR(160)," "))))</f>
        <v>Northeast</v>
      </c>
      <c r="H4512" t="s">
        <v>3</v>
      </c>
      <c r="I4512" t="str">
        <f>PROPER(TRIM(CLEAN((SUBSTITUTE(H4512,"-"," ")))))</f>
        <v>Phone</v>
      </c>
      <c r="J4512">
        <v>13926</v>
      </c>
      <c r="K4512" t="s">
        <v>10</v>
      </c>
      <c r="L4512" t="str">
        <f xml:space="preserve"> PROPER(TRIM(CLEAN(SUBSTITUTE(K4512,CHAR(160)," "))))</f>
        <v>Consumer</v>
      </c>
      <c r="M4512" t="s">
        <v>1</v>
      </c>
      <c r="N4512" t="str">
        <f xml:space="preserve"> PROPER(TRIM(CLEAN(SUBSTITUTE(M4512,CHAR(160)," "))))</f>
        <v>Beauty</v>
      </c>
      <c r="P4512" t="str">
        <f>IF(LEN(TRIM(Table1[[#This Row],[subcategory]]&amp;""))=0,"Unknown", PROPER(TRIM(Table1[[#This Row],[subcategory]])))</f>
        <v>Unknown</v>
      </c>
      <c r="Q4512">
        <v>29.51</v>
      </c>
      <c r="R4512" s="1">
        <f>IF(LEN(TRIM(Q4512&amp;""))=0, "", VALUE(SUBSTITUTE(Q4512,"$","")))</f>
        <v>29.51</v>
      </c>
      <c r="S4512">
        <v>0</v>
      </c>
      <c r="T4512">
        <f>IF(LEN(TRIM(S4512&amp;""))=0, "", VALUE(S4512))</f>
        <v>0</v>
      </c>
      <c r="U4512">
        <v>0</v>
      </c>
      <c r="V4512" s="1">
        <f>IF(LEN(TRIM(U4512&amp;""))=0, "", VALUE(SUBSTITUTE(U4512,"$","")))</f>
        <v>0</v>
      </c>
      <c r="W4512" s="1">
        <v>0</v>
      </c>
      <c r="X4512" s="1">
        <f>IF(LEN(TRIM(W4512&amp;""))=0, "", VALUE(SUBSTITUTE(W4512,"$","")))</f>
        <v>0</v>
      </c>
      <c r="Y4512">
        <v>0</v>
      </c>
      <c r="Z4512" s="1" cm="1">
        <f t="array" ref="Z4512">IF(
    LEN(TRIM(Y4512&amp;""))=0,
        IF(AND(ISNUMBER(net_sales_clean), ISNUMBER(profit_clean)),
            net_sales_clean - profit_clean,
            ""
        ),
    VALUE(SUBSTITUTE(Y4512,"$",""))
)</f>
        <v>0</v>
      </c>
      <c r="AA4512">
        <v>0</v>
      </c>
      <c r="AB4512" s="1" cm="1">
        <f t="array" ref="AB4512">IF(
    LEN(TRIM(AA4512&amp;""))=0,
        IF(AND(ISNUMBER(net_sales_clean), ISNUMBER(cost_clean)),
            net_sales_clean - cost_clean,
            ""
        ),
    VALUE(SUBSTITUTE(AA4512,"$",""))
)</f>
        <v>0</v>
      </c>
      <c r="AC4512">
        <v>1</v>
      </c>
      <c r="AD4512">
        <f>IF(LEN(TRIM(AC4512&amp;""))=0, "", VALUE(AC4512))</f>
        <v>1</v>
      </c>
      <c r="AE4512">
        <v>1</v>
      </c>
      <c r="AF4512">
        <f>IF(LEN(TRIM(AE4512&amp;""))=0, "", VALUE(AE4512))</f>
        <v>1</v>
      </c>
      <c r="AG4512">
        <v>0</v>
      </c>
      <c r="AH4512">
        <f>IF(
    OR(U4512&lt;0, W4512&lt;0, Y4512&lt;0, AA4512&lt;0),
        1,
        IF(LEN(TRIM(AG4512&amp;""))=0, "", AG4512)
)</f>
        <v>0</v>
      </c>
      <c r="AI4512" t="str">
        <f>IF(
    COUNT(Q4512,V4512,X4512,Z4512,AB4512)=0,
        "Not Usable",
    IF(
        COUNT(Q4512,V4512,X4512,Z4512,AB4512)&lt;5,
            "Incomplete",
            IF(
                MIN(Q4512,V4512,X4512,Z4512,AB4512)=0,
                    "Incomplete",
                    "Complete"
            )
    )
)</f>
        <v>Incomplete</v>
      </c>
    </row>
    <row r="4513" spans="1:35" x14ac:dyDescent="0.3">
      <c r="A4513">
        <v>38474</v>
      </c>
      <c r="B4513" s="6">
        <v>45802.33258101852</v>
      </c>
      <c r="C4513" s="3">
        <f>INT(B4513)</f>
        <v>45802</v>
      </c>
      <c r="D4513" s="2">
        <f>MOD(B4513,1)</f>
        <v>0.33258101851970423</v>
      </c>
      <c r="E4513">
        <v>13</v>
      </c>
      <c r="F4513" t="s">
        <v>15</v>
      </c>
      <c r="G4513" t="str">
        <f xml:space="preserve"> PROPER(TRIM(CLEAN(SUBSTITUTE(F4513,CHAR(160)," "))))</f>
        <v>West</v>
      </c>
      <c r="H4513" t="s">
        <v>3</v>
      </c>
      <c r="I4513" t="str">
        <f>PROPER(TRIM(CLEAN((SUBSTITUTE(H4513,"-"," ")))))</f>
        <v>Phone</v>
      </c>
      <c r="J4513">
        <v>4926</v>
      </c>
      <c r="K4513" t="s">
        <v>2</v>
      </c>
      <c r="L4513" t="str">
        <f xml:space="preserve"> PROPER(TRIM(CLEAN(SUBSTITUTE(K4513,CHAR(160)," "))))</f>
        <v>Home Office</v>
      </c>
      <c r="M4513" t="s">
        <v>1</v>
      </c>
      <c r="N4513" t="str">
        <f xml:space="preserve"> PROPER(TRIM(CLEAN(SUBSTITUTE(M4513,CHAR(160)," "))))</f>
        <v>Beauty</v>
      </c>
      <c r="O4513" t="s">
        <v>31</v>
      </c>
      <c r="P4513" t="str">
        <f>IF(LEN(TRIM(Table1[[#This Row],[subcategory]]&amp;""))=0,"Unknown", PROPER(TRIM(Table1[[#This Row],[subcategory]])))</f>
        <v>Skincare</v>
      </c>
      <c r="Q4513">
        <v>31.56</v>
      </c>
      <c r="R4513" s="1">
        <f>IF(LEN(TRIM(Q4513&amp;""))=0, "", VALUE(SUBSTITUTE(Q4513,"$","")))</f>
        <v>31.56</v>
      </c>
      <c r="S4513">
        <v>5</v>
      </c>
      <c r="T4513">
        <f>IF(LEN(TRIM(S4513&amp;""))=0, "", VALUE(S4513))</f>
        <v>5</v>
      </c>
      <c r="U4513" s="5" t="s">
        <v>1109</v>
      </c>
      <c r="V4513" s="4">
        <f>IF(LEN(TRIM(U4513&amp;""))=0, "", VALUE(SUBSTITUTE(U4513,"$","")))</f>
        <v>157.79999999999899</v>
      </c>
      <c r="W4513" s="4" t="s">
        <v>1108</v>
      </c>
      <c r="X4513" s="4">
        <f>IF(LEN(TRIM(W4513&amp;""))=0, "", VALUE(SUBSTITUTE(W4513,"$","")))</f>
        <v>142.96679999999901</v>
      </c>
      <c r="Y4513">
        <v>92.075966844376495</v>
      </c>
      <c r="Z4513" s="1" cm="1">
        <f t="array" ref="Z4513">IF(
    LEN(TRIM(Y4513&amp;""))=0,
        IF(AND(ISNUMBER(net_sales_clean), ISNUMBER(profit_clean)),
            net_sales_clean - profit_clean,
            ""
        ),
    VALUE(SUBSTITUTE(Y4513,"$",""))
)</f>
        <v>92.075966844376495</v>
      </c>
      <c r="AA4513" s="5" t="s">
        <v>1107</v>
      </c>
      <c r="AB4513" s="4" cm="1">
        <f t="array" ref="AB4513">IF(
    LEN(TRIM(AA4513&amp;""))=0,
        IF(AND(ISNUMBER(net_sales_clean), ISNUMBER(cost_clean)),
            net_sales_clean - cost_clean,
            ""
        ),
    VALUE(SUBSTITUTE(AA4513,"$",""))
)</f>
        <v>50.890833155623397</v>
      </c>
      <c r="AC4513">
        <v>6</v>
      </c>
      <c r="AD4513">
        <f>IF(LEN(TRIM(AC4513&amp;""))=0, "", VALUE(AC4513))</f>
        <v>6</v>
      </c>
      <c r="AE4513">
        <v>1</v>
      </c>
      <c r="AF4513">
        <f>IF(LEN(TRIM(AE4513&amp;""))=0, "", VALUE(AE4513))</f>
        <v>1</v>
      </c>
      <c r="AG4513">
        <v>0</v>
      </c>
      <c r="AH4513">
        <f>IF(
    OR(U4513&lt;0, W4513&lt;0, Y4513&lt;0, AA4513&lt;0),
        1,
        IF(LEN(TRIM(AG4513&amp;""))=0, "", AG4513)
)</f>
        <v>0</v>
      </c>
      <c r="AI4513" t="str">
        <f>IF(
    COUNT(Q4513,V4513,X4513,Z4513,AB4513)=0,
        "Not Usable",
    IF(
        COUNT(Q4513,V4513,X4513,Z4513,AB4513)&lt;5,
            "Incomplete",
            IF(
                MIN(Q4513,V4513,X4513,Z4513,AB4513)=0,
                    "Incomplete",
                    "Complete"
            )
    )
)</f>
        <v>Complete</v>
      </c>
    </row>
    <row r="4514" spans="1:35" x14ac:dyDescent="0.3">
      <c r="A4514">
        <v>18845</v>
      </c>
      <c r="B4514" s="6">
        <v>45770.567824074074</v>
      </c>
      <c r="C4514" s="3">
        <f>INT(B4514)</f>
        <v>45770</v>
      </c>
      <c r="D4514" s="2">
        <f>MOD(B4514,1)</f>
        <v>0.56782407407445135</v>
      </c>
      <c r="E4514">
        <v>12</v>
      </c>
      <c r="F4514" t="s">
        <v>21</v>
      </c>
      <c r="G4514" t="str">
        <f xml:space="preserve"> PROPER(TRIM(CLEAN(SUBSTITUTE(F4514,CHAR(160)," "))))</f>
        <v>Midwest</v>
      </c>
      <c r="H4514" t="s">
        <v>11</v>
      </c>
      <c r="I4514" t="str">
        <f>PROPER(TRIM(CLEAN((SUBSTITUTE(H4514,"-"," ")))))</f>
        <v>Online</v>
      </c>
      <c r="J4514">
        <v>22706</v>
      </c>
      <c r="K4514" t="s">
        <v>14</v>
      </c>
      <c r="L4514" t="str">
        <f xml:space="preserve"> PROPER(TRIM(CLEAN(SUBSTITUTE(K4514,CHAR(160)," "))))</f>
        <v>Consumer</v>
      </c>
      <c r="M4514" t="s">
        <v>16</v>
      </c>
      <c r="N4514" t="str">
        <f xml:space="preserve"> PROPER(TRIM(CLEAN(SUBSTITUTE(M4514,CHAR(160)," "))))</f>
        <v>Grocery</v>
      </c>
      <c r="P4514" t="str">
        <f>IF(LEN(TRIM(Table1[[#This Row],[subcategory]]&amp;""))=0,"Unknown", PROPER(TRIM(Table1[[#This Row],[subcategory]])))</f>
        <v>Unknown</v>
      </c>
      <c r="Q4514">
        <v>60.82</v>
      </c>
      <c r="R4514" s="1">
        <f>IF(LEN(TRIM(Q4514&amp;""))=0, "", VALUE(SUBSTITUTE(Q4514,"$","")))</f>
        <v>60.82</v>
      </c>
      <c r="S4514">
        <v>5</v>
      </c>
      <c r="T4514">
        <f>IF(LEN(TRIM(S4514&amp;""))=0, "", VALUE(S4514))</f>
        <v>5</v>
      </c>
      <c r="U4514">
        <v>304.10000000000002</v>
      </c>
      <c r="V4514" s="1">
        <f>IF(LEN(TRIM(U4514&amp;""))=0, "", VALUE(SUBSTITUTE(U4514,"$","")))</f>
        <v>304.10000000000002</v>
      </c>
      <c r="W4514" s="4" t="s">
        <v>1106</v>
      </c>
      <c r="X4514" s="4">
        <f>IF(LEN(TRIM(W4514&amp;""))=0, "", VALUE(SUBSTITUTE(W4514,"$","")))</f>
        <v>235.67750000000001</v>
      </c>
      <c r="Y4514" s="5" t="s">
        <v>1105</v>
      </c>
      <c r="Z4514" s="4" cm="1">
        <f t="array" ref="Z4514">IF(
    LEN(TRIM(Y4514&amp;""))=0,
        IF(AND(ISNUMBER(net_sales_clean), ISNUMBER(profit_clean)),
            net_sales_clean - profit_clean,
            ""
        ),
    VALUE(SUBSTITUTE(Y4514,"$",""))
)</f>
        <v>195.27881295294199</v>
      </c>
      <c r="AA4514" s="5" t="s">
        <v>1104</v>
      </c>
      <c r="AB4514" s="4" cm="1">
        <f t="array" ref="AB4514">IF(
    LEN(TRIM(AA4514&amp;""))=0,
        IF(AND(ISNUMBER(net_sales_clean), ISNUMBER(cost_clean)),
            net_sales_clean - cost_clean,
            ""
        ),
    VALUE(SUBSTITUTE(AA4514,"$",""))
)</f>
        <v>40.3986870470575</v>
      </c>
      <c r="AC4514">
        <v>2</v>
      </c>
      <c r="AD4514">
        <f>IF(LEN(TRIM(AC4514&amp;""))=0, "", VALUE(AC4514))</f>
        <v>2</v>
      </c>
      <c r="AE4514">
        <v>1</v>
      </c>
      <c r="AF4514">
        <f>IF(LEN(TRIM(AE4514&amp;""))=0, "", VALUE(AE4514))</f>
        <v>1</v>
      </c>
      <c r="AG4514">
        <v>0</v>
      </c>
      <c r="AH4514">
        <f>IF(
    OR(U4514&lt;0, W4514&lt;0, Y4514&lt;0, AA4514&lt;0),
        1,
        IF(LEN(TRIM(AG4514&amp;""))=0, "", AG4514)
)</f>
        <v>0</v>
      </c>
      <c r="AI4514" t="str">
        <f>IF(
    COUNT(Q4514,V4514,X4514,Z4514,AB4514)=0,
        "Not Usable",
    IF(
        COUNT(Q4514,V4514,X4514,Z4514,AB4514)&lt;5,
            "Incomplete",
            IF(
                MIN(Q4514,V4514,X4514,Z4514,AB4514)=0,
                    "Incomplete",
                    "Complete"
            )
    )
)</f>
        <v>Complete</v>
      </c>
    </row>
    <row r="4515" spans="1:35" x14ac:dyDescent="0.3">
      <c r="A4515">
        <v>13792</v>
      </c>
      <c r="B4515" s="6">
        <v>45046.711064814815</v>
      </c>
      <c r="C4515" s="3">
        <f>INT(B4515)</f>
        <v>45046</v>
      </c>
      <c r="D4515" s="2">
        <f>MOD(B4515,1)</f>
        <v>0.71106481481547235</v>
      </c>
      <c r="E4515">
        <v>50</v>
      </c>
      <c r="F4515" t="s">
        <v>13</v>
      </c>
      <c r="G4515" t="str">
        <f xml:space="preserve"> PROPER(TRIM(CLEAN(SUBSTITUTE(F4515,CHAR(160)," "))))</f>
        <v>Northeast</v>
      </c>
      <c r="H4515" t="s">
        <v>3</v>
      </c>
      <c r="I4515" t="str">
        <f>PROPER(TRIM(CLEAN((SUBSTITUTE(H4515,"-"," ")))))</f>
        <v>Phone</v>
      </c>
      <c r="J4515">
        <v>14525</v>
      </c>
      <c r="K4515" t="s">
        <v>6</v>
      </c>
      <c r="L4515" t="str">
        <f xml:space="preserve"> PROPER(TRIM(CLEAN(SUBSTITUTE(K4515,CHAR(160)," "))))</f>
        <v>Corporate</v>
      </c>
      <c r="M4515" t="s">
        <v>23</v>
      </c>
      <c r="N4515" t="str">
        <f xml:space="preserve"> PROPER(TRIM(CLEAN(SUBSTITUTE(M4515,CHAR(160)," "))))</f>
        <v>Electronics</v>
      </c>
      <c r="O4515" t="s">
        <v>34</v>
      </c>
      <c r="P4515" t="str">
        <f>IF(LEN(TRIM(Table1[[#This Row],[subcategory]]&amp;""))=0,"Unknown", PROPER(TRIM(Table1[[#This Row],[subcategory]])))</f>
        <v>Phones</v>
      </c>
      <c r="Q4515">
        <v>106.47</v>
      </c>
      <c r="R4515" s="1">
        <f>IF(LEN(TRIM(Q4515&amp;""))=0, "", VALUE(SUBSTITUTE(Q4515,"$","")))</f>
        <v>106.47</v>
      </c>
      <c r="S4515">
        <v>2</v>
      </c>
      <c r="T4515">
        <f>IF(LEN(TRIM(S4515&amp;""))=0, "", VALUE(S4515))</f>
        <v>2</v>
      </c>
      <c r="U4515">
        <v>212.94</v>
      </c>
      <c r="V4515" s="1">
        <f>IF(LEN(TRIM(U4515&amp;""))=0, "", VALUE(SUBSTITUTE(U4515,"$","")))</f>
        <v>212.94</v>
      </c>
      <c r="W4515" s="1">
        <v>188.23895999999999</v>
      </c>
      <c r="X4515" s="1">
        <f>IF(LEN(TRIM(W4515&amp;""))=0, "", VALUE(SUBSTITUTE(W4515,"$","")))</f>
        <v>188.23895999999999</v>
      </c>
      <c r="Y4515" s="5" t="s">
        <v>1103</v>
      </c>
      <c r="Z4515" s="4" cm="1">
        <f t="array" ref="Z4515">IF(
    LEN(TRIM(Y4515&amp;""))=0,
        IF(AND(ISNUMBER(net_sales_clean), ISNUMBER(profit_clean)),
            net_sales_clean - profit_clean,
            ""
        ),
    VALUE(SUBSTITUTE(Y4515,"$",""))
)</f>
        <v>158.80317911498699</v>
      </c>
      <c r="AA4515" s="5" t="s">
        <v>1102</v>
      </c>
      <c r="AB4515" s="4" cm="1">
        <f t="array" ref="AB4515">IF(
    LEN(TRIM(AA4515&amp;""))=0,
        IF(AND(ISNUMBER(net_sales_clean), ISNUMBER(cost_clean)),
            net_sales_clean - cost_clean,
            ""
        ),
    VALUE(SUBSTITUTE(AA4515,"$",""))
)</f>
        <v>29.435780885012399</v>
      </c>
      <c r="AC4515">
        <v>0</v>
      </c>
      <c r="AD4515">
        <f>IF(LEN(TRIM(AC4515&amp;""))=0, "", VALUE(AC4515))</f>
        <v>0</v>
      </c>
      <c r="AE4515">
        <v>4</v>
      </c>
      <c r="AF4515">
        <f>IF(LEN(TRIM(AE4515&amp;""))=0, "", VALUE(AE4515))</f>
        <v>4</v>
      </c>
      <c r="AG4515">
        <v>0</v>
      </c>
      <c r="AH4515">
        <f>IF(
    OR(U4515&lt;0, W4515&lt;0, Y4515&lt;0, AA4515&lt;0),
        1,
        IF(LEN(TRIM(AG4515&amp;""))=0, "", AG4515)
)</f>
        <v>0</v>
      </c>
      <c r="AI4515" t="str">
        <f>IF(
    COUNT(Q4515,V4515,X4515,Z4515,AB4515)=0,
        "Not Usable",
    IF(
        COUNT(Q4515,V4515,X4515,Z4515,AB4515)&lt;5,
            "Incomplete",
            IF(
                MIN(Q4515,V4515,X4515,Z4515,AB4515)=0,
                    "Incomplete",
                    "Complete"
            )
    )
)</f>
        <v>Complete</v>
      </c>
    </row>
    <row r="4516" spans="1:35" x14ac:dyDescent="0.3">
      <c r="A4516">
        <v>33796</v>
      </c>
      <c r="B4516" s="6">
        <v>45011.878495370373</v>
      </c>
      <c r="C4516" s="3">
        <f>INT(B4516)</f>
        <v>45011</v>
      </c>
      <c r="D4516" s="2">
        <f>MOD(B4516,1)</f>
        <v>0.87849537037254777</v>
      </c>
      <c r="E4516">
        <v>70</v>
      </c>
      <c r="F4516" t="s">
        <v>21</v>
      </c>
      <c r="G4516" t="str">
        <f xml:space="preserve"> PROPER(TRIM(CLEAN(SUBSTITUTE(F4516,CHAR(160)," "))))</f>
        <v>Midwest</v>
      </c>
      <c r="H4516" t="s">
        <v>11</v>
      </c>
      <c r="I4516" t="str">
        <f>PROPER(TRIM(CLEAN((SUBSTITUTE(H4516,"-"," ")))))</f>
        <v>Online</v>
      </c>
      <c r="J4516">
        <v>9825</v>
      </c>
      <c r="K4516" t="s">
        <v>2</v>
      </c>
      <c r="L4516" t="str">
        <f xml:space="preserve"> PROPER(TRIM(CLEAN(SUBSTITUTE(K4516,CHAR(160)," "))))</f>
        <v>Home Office</v>
      </c>
      <c r="M4516" t="s">
        <v>9</v>
      </c>
      <c r="N4516" t="str">
        <f xml:space="preserve"> PROPER(TRIM(CLEAN(SUBSTITUTE(M4516,CHAR(160)," "))))</f>
        <v>Home</v>
      </c>
      <c r="O4516" t="s">
        <v>38</v>
      </c>
      <c r="P4516" t="str">
        <f>IF(LEN(TRIM(Table1[[#This Row],[subcategory]]&amp;""))=0,"Unknown", PROPER(TRIM(Table1[[#This Row],[subcategory]])))</f>
        <v>Kitchen</v>
      </c>
      <c r="Q4516">
        <v>58.85</v>
      </c>
      <c r="R4516" s="1">
        <f>IF(LEN(TRIM(Q4516&amp;""))=0, "", VALUE(SUBSTITUTE(Q4516,"$","")))</f>
        <v>58.85</v>
      </c>
      <c r="S4516">
        <v>3</v>
      </c>
      <c r="T4516">
        <f>IF(LEN(TRIM(S4516&amp;""))=0, "", VALUE(S4516))</f>
        <v>3</v>
      </c>
      <c r="U4516">
        <v>176.55</v>
      </c>
      <c r="V4516" s="1">
        <f>IF(LEN(TRIM(U4516&amp;""))=0, "", VALUE(SUBSTITUTE(U4516,"$","")))</f>
        <v>176.55</v>
      </c>
      <c r="W4516" s="1">
        <v>123.2319</v>
      </c>
      <c r="X4516" s="1">
        <f>IF(LEN(TRIM(W4516&amp;""))=0, "", VALUE(SUBSTITUTE(W4516,"$","")))</f>
        <v>123.2319</v>
      </c>
      <c r="Y4516" s="5" t="s">
        <v>1101</v>
      </c>
      <c r="Z4516" s="4" cm="1">
        <f t="array" ref="Z4516">IF(
    LEN(TRIM(Y4516&amp;""))=0,
        IF(AND(ISNUMBER(net_sales_clean), ISNUMBER(profit_clean)),
            net_sales_clean - profit_clean,
            ""
        ),
    VALUE(SUBSTITUTE(Y4516,"$",""))
)</f>
        <v>96.6319941628267</v>
      </c>
      <c r="AA4516" s="5" t="s">
        <v>1100</v>
      </c>
      <c r="AB4516" s="4" cm="1">
        <f t="array" ref="AB4516">IF(
    LEN(TRIM(AA4516&amp;""))=0,
        IF(AND(ISNUMBER(net_sales_clean), ISNUMBER(cost_clean)),
            net_sales_clean - cost_clean,
            ""
        ),
    VALUE(SUBSTITUTE(AA4516,"$",""))
)</f>
        <v>26.5999058371732</v>
      </c>
      <c r="AC4516">
        <v>8</v>
      </c>
      <c r="AD4516">
        <f>IF(LEN(TRIM(AC4516&amp;""))=0, "", VALUE(AC4516))</f>
        <v>8</v>
      </c>
      <c r="AE4516">
        <v>5</v>
      </c>
      <c r="AF4516">
        <f>IF(LEN(TRIM(AE4516&amp;""))=0, "", VALUE(AE4516))</f>
        <v>5</v>
      </c>
      <c r="AG4516">
        <v>0</v>
      </c>
      <c r="AH4516">
        <f>IF(
    OR(U4516&lt;0, W4516&lt;0, Y4516&lt;0, AA4516&lt;0),
        1,
        IF(LEN(TRIM(AG4516&amp;""))=0, "", AG4516)
)</f>
        <v>0</v>
      </c>
      <c r="AI4516" t="str">
        <f>IF(
    COUNT(Q4516,V4516,X4516,Z4516,AB4516)=0,
        "Not Usable",
    IF(
        COUNT(Q4516,V4516,X4516,Z4516,AB4516)&lt;5,
            "Incomplete",
            IF(
                MIN(Q4516,V4516,X4516,Z4516,AB4516)=0,
                    "Incomplete",
                    "Complete"
            )
    )
)</f>
        <v>Complete</v>
      </c>
    </row>
    <row r="4517" spans="1:35" x14ac:dyDescent="0.3">
      <c r="A4517">
        <v>27979</v>
      </c>
      <c r="B4517" s="6">
        <v>45622.933668981481</v>
      </c>
      <c r="C4517" s="3">
        <f>INT(B4517)</f>
        <v>45622</v>
      </c>
      <c r="D4517" s="2">
        <f>MOD(B4517,1)</f>
        <v>0.93366898148087785</v>
      </c>
      <c r="E4517">
        <v>57</v>
      </c>
      <c r="F4517" t="s">
        <v>21</v>
      </c>
      <c r="G4517" t="str">
        <f xml:space="preserve"> PROPER(TRIM(CLEAN(SUBSTITUTE(F4517,CHAR(160)," "))))</f>
        <v>Midwest</v>
      </c>
      <c r="H4517" t="s">
        <v>7</v>
      </c>
      <c r="I4517" t="str">
        <f>PROPER(TRIM(CLEAN((SUBSTITUTE(H4517,"-"," ")))))</f>
        <v>In Store</v>
      </c>
      <c r="J4517">
        <v>19300</v>
      </c>
      <c r="K4517" t="s">
        <v>6</v>
      </c>
      <c r="L4517" t="str">
        <f xml:space="preserve"> PROPER(TRIM(CLEAN(SUBSTITUTE(K4517,CHAR(160)," "))))</f>
        <v>Corporate</v>
      </c>
      <c r="M4517" t="s">
        <v>19</v>
      </c>
      <c r="N4517" t="str">
        <f xml:space="preserve"> PROPER(TRIM(CLEAN(SUBSTITUTE(M4517,CHAR(160)," "))))</f>
        <v>Apparel</v>
      </c>
      <c r="O4517" t="s">
        <v>41</v>
      </c>
      <c r="P4517" t="str">
        <f>IF(LEN(TRIM(Table1[[#This Row],[subcategory]]&amp;""))=0,"Unknown", PROPER(TRIM(Table1[[#This Row],[subcategory]])))</f>
        <v>Shoes</v>
      </c>
      <c r="Q4517">
        <v>53.15</v>
      </c>
      <c r="R4517" s="1">
        <f>IF(LEN(TRIM(Q4517&amp;""))=0, "", VALUE(SUBSTITUTE(Q4517,"$","")))</f>
        <v>53.15</v>
      </c>
      <c r="S4517">
        <v>0</v>
      </c>
      <c r="T4517">
        <f>IF(LEN(TRIM(S4517&amp;""))=0, "", VALUE(S4517))</f>
        <v>0</v>
      </c>
      <c r="U4517">
        <v>0</v>
      </c>
      <c r="V4517" s="1">
        <f>IF(LEN(TRIM(U4517&amp;""))=0, "", VALUE(SUBSTITUTE(U4517,"$","")))</f>
        <v>0</v>
      </c>
      <c r="W4517" s="1">
        <v>0</v>
      </c>
      <c r="X4517" s="1">
        <f>IF(LEN(TRIM(W4517&amp;""))=0, "", VALUE(SUBSTITUTE(W4517,"$","")))</f>
        <v>0</v>
      </c>
      <c r="Y4517">
        <v>0</v>
      </c>
      <c r="Z4517" s="1" cm="1">
        <f t="array" ref="Z4517">IF(
    LEN(TRIM(Y4517&amp;""))=0,
        IF(AND(ISNUMBER(net_sales_clean), ISNUMBER(profit_clean)),
            net_sales_clean - profit_clean,
            ""
        ),
    VALUE(SUBSTITUTE(Y4517,"$",""))
)</f>
        <v>0</v>
      </c>
      <c r="AA4517">
        <v>0</v>
      </c>
      <c r="AB4517" s="1" cm="1">
        <f t="array" ref="AB4517">IF(
    LEN(TRIM(AA4517&amp;""))=0,
        IF(AND(ISNUMBER(net_sales_clean), ISNUMBER(cost_clean)),
            net_sales_clean - cost_clean,
            ""
        ),
    VALUE(SUBSTITUTE(AA4517,"$",""))
)</f>
        <v>0</v>
      </c>
      <c r="AC4517">
        <v>2</v>
      </c>
      <c r="AD4517">
        <f>IF(LEN(TRIM(AC4517&amp;""))=0, "", VALUE(AC4517))</f>
        <v>2</v>
      </c>
      <c r="AF4517" t="str">
        <f>IF(LEN(TRIM(AE4517&amp;""))=0, "", VALUE(AE4517))</f>
        <v/>
      </c>
      <c r="AG4517">
        <v>0</v>
      </c>
      <c r="AH4517">
        <f>IF(
    OR(U4517&lt;0, W4517&lt;0, Y4517&lt;0, AA4517&lt;0),
        1,
        IF(LEN(TRIM(AG4517&amp;""))=0, "", AG4517)
)</f>
        <v>0</v>
      </c>
      <c r="AI4517" t="str">
        <f>IF(
    COUNT(Q4517,V4517,X4517,Z4517,AB4517)=0,
        "Not Usable",
    IF(
        COUNT(Q4517,V4517,X4517,Z4517,AB4517)&lt;5,
            "Incomplete",
            IF(
                MIN(Q4517,V4517,X4517,Z4517,AB4517)=0,
                    "Incomplete",
                    "Complete"
            )
    )
)</f>
        <v>Incomplete</v>
      </c>
    </row>
    <row r="4518" spans="1:35" x14ac:dyDescent="0.3">
      <c r="A4518">
        <v>43606</v>
      </c>
      <c r="B4518" s="6">
        <v>45055.997256944444</v>
      </c>
      <c r="C4518" s="3">
        <f>INT(B4518)</f>
        <v>45055</v>
      </c>
      <c r="D4518" s="2">
        <f>MOD(B4518,1)</f>
        <v>0.99725694444350665</v>
      </c>
      <c r="E4518">
        <v>11</v>
      </c>
      <c r="F4518" t="s">
        <v>21</v>
      </c>
      <c r="G4518" t="str">
        <f xml:space="preserve"> PROPER(TRIM(CLEAN(SUBSTITUTE(F4518,CHAR(160)," "))))</f>
        <v>Midwest</v>
      </c>
      <c r="H4518" t="s">
        <v>27</v>
      </c>
      <c r="I4518" t="str">
        <f>PROPER(TRIM(CLEAN((SUBSTITUTE(H4518,"-"," ")))))</f>
        <v>In Store</v>
      </c>
      <c r="J4518">
        <v>19198</v>
      </c>
      <c r="K4518" t="s">
        <v>6</v>
      </c>
      <c r="L4518" t="str">
        <f xml:space="preserve"> PROPER(TRIM(CLEAN(SUBSTITUTE(K4518,CHAR(160)," "))))</f>
        <v>Corporate</v>
      </c>
      <c r="M4518" t="s">
        <v>19</v>
      </c>
      <c r="N4518" t="str">
        <f xml:space="preserve"> PROPER(TRIM(CLEAN(SUBSTITUTE(M4518,CHAR(160)," "))))</f>
        <v>Apparel</v>
      </c>
      <c r="O4518" t="s">
        <v>26</v>
      </c>
      <c r="P4518" t="str">
        <f>IF(LEN(TRIM(Table1[[#This Row],[subcategory]]&amp;""))=0,"Unknown", PROPER(TRIM(Table1[[#This Row],[subcategory]])))</f>
        <v>Kids</v>
      </c>
      <c r="Q4518">
        <v>74.55</v>
      </c>
      <c r="R4518" s="1">
        <f>IF(LEN(TRIM(Q4518&amp;""))=0, "", VALUE(SUBSTITUTE(Q4518,"$","")))</f>
        <v>74.55</v>
      </c>
      <c r="S4518">
        <v>3</v>
      </c>
      <c r="T4518">
        <f>IF(LEN(TRIM(S4518&amp;""))=0, "", VALUE(S4518))</f>
        <v>3</v>
      </c>
      <c r="U4518" s="5" t="s">
        <v>1099</v>
      </c>
      <c r="V4518" s="4">
        <f>IF(LEN(TRIM(U4518&amp;""))=0, "", VALUE(SUBSTITUTE(U4518,"$","")))</f>
        <v>223.64999999999901</v>
      </c>
      <c r="W4518" s="1">
        <v>158.12055000000001</v>
      </c>
      <c r="X4518" s="1">
        <f>IF(LEN(TRIM(W4518&amp;""))=0, "", VALUE(SUBSTITUTE(W4518,"$","")))</f>
        <v>158.12055000000001</v>
      </c>
      <c r="Y4518" s="5" t="s">
        <v>1098</v>
      </c>
      <c r="Z4518" s="4" cm="1">
        <f t="array" ref="Z4518">IF(
    LEN(TRIM(Y4518&amp;""))=0,
        IF(AND(ISNUMBER(net_sales_clean), ISNUMBER(profit_clean)),
            net_sales_clean - profit_clean,
            ""
        ),
    VALUE(SUBSTITUTE(Y4518,"$",""))
)</f>
        <v>123.499745315754</v>
      </c>
      <c r="AA4518" s="5" t="s">
        <v>1097</v>
      </c>
      <c r="AB4518" s="4" cm="1">
        <f t="array" ref="AB4518">IF(
    LEN(TRIM(AA4518&amp;""))=0,
        IF(AND(ISNUMBER(net_sales_clean), ISNUMBER(cost_clean)),
            net_sales_clean - cost_clean,
            ""
        ),
    VALUE(SUBSTITUTE(AA4518,"$",""))
)</f>
        <v>34.620804684245797</v>
      </c>
      <c r="AC4518">
        <v>9</v>
      </c>
      <c r="AD4518">
        <f>IF(LEN(TRIM(AC4518&amp;""))=0, "", VALUE(AC4518))</f>
        <v>9</v>
      </c>
      <c r="AE4518">
        <v>1</v>
      </c>
      <c r="AF4518">
        <f>IF(LEN(TRIM(AE4518&amp;""))=0, "", VALUE(AE4518))</f>
        <v>1</v>
      </c>
      <c r="AG4518">
        <v>1</v>
      </c>
      <c r="AH4518">
        <f>IF(
    OR(U4518&lt;0, W4518&lt;0, Y4518&lt;0, AA4518&lt;0),
        1,
        IF(LEN(TRIM(AG4518&amp;""))=0, "", AG4518)
)</f>
        <v>1</v>
      </c>
      <c r="AI4518" t="str">
        <f>IF(
    COUNT(Q4518,V4518,X4518,Z4518,AB4518)=0,
        "Not Usable",
    IF(
        COUNT(Q4518,V4518,X4518,Z4518,AB4518)&lt;5,
            "Incomplete",
            IF(
                MIN(Q4518,V4518,X4518,Z4518,AB4518)=0,
                    "Incomplete",
                    "Complete"
            )
    )
)</f>
        <v>Complete</v>
      </c>
    </row>
    <row r="4519" spans="1:35" x14ac:dyDescent="0.3">
      <c r="A4519">
        <v>24535</v>
      </c>
      <c r="B4519" s="6">
        <v>45221.980081018519</v>
      </c>
      <c r="C4519" s="3">
        <f>INT(B4519)</f>
        <v>45221</v>
      </c>
      <c r="D4519" s="2">
        <f>MOD(B4519,1)</f>
        <v>0.98008101851883112</v>
      </c>
      <c r="E4519">
        <v>65</v>
      </c>
      <c r="F4519" t="s">
        <v>4</v>
      </c>
      <c r="G4519" t="str">
        <f xml:space="preserve"> PROPER(TRIM(CLEAN(SUBSTITUTE(F4519,CHAR(160)," "))))</f>
        <v>South</v>
      </c>
      <c r="H4519" t="s">
        <v>11</v>
      </c>
      <c r="I4519" t="str">
        <f>PROPER(TRIM(CLEAN((SUBSTITUTE(H4519,"-"," ")))))</f>
        <v>Online</v>
      </c>
      <c r="J4519">
        <v>21363</v>
      </c>
      <c r="K4519" t="s">
        <v>6</v>
      </c>
      <c r="L4519" t="str">
        <f xml:space="preserve"> PROPER(TRIM(CLEAN(SUBSTITUTE(K4519,CHAR(160)," "))))</f>
        <v>Corporate</v>
      </c>
      <c r="M4519" t="s">
        <v>16</v>
      </c>
      <c r="N4519" t="str">
        <f xml:space="preserve"> PROPER(TRIM(CLEAN(SUBSTITUTE(M4519,CHAR(160)," "))))</f>
        <v>Grocery</v>
      </c>
      <c r="O4519" t="s">
        <v>24</v>
      </c>
      <c r="P4519" t="str">
        <f>IF(LEN(TRIM(Table1[[#This Row],[subcategory]]&amp;""))=0,"Unknown", PROPER(TRIM(Table1[[#This Row],[subcategory]])))</f>
        <v>Snacks</v>
      </c>
      <c r="Q4519">
        <v>98.42</v>
      </c>
      <c r="R4519" s="1">
        <f>IF(LEN(TRIM(Q4519&amp;""))=0, "", VALUE(SUBSTITUTE(Q4519,"$","")))</f>
        <v>98.42</v>
      </c>
      <c r="S4519">
        <v>2</v>
      </c>
      <c r="T4519">
        <f>IF(LEN(TRIM(S4519&amp;""))=0, "", VALUE(S4519))</f>
        <v>2</v>
      </c>
      <c r="U4519">
        <v>196.84</v>
      </c>
      <c r="V4519" s="1">
        <f>IF(LEN(TRIM(U4519&amp;""))=0, "", VALUE(SUBSTITUTE(U4519,"$","")))</f>
        <v>196.84</v>
      </c>
      <c r="W4519" s="4" t="s">
        <v>1096</v>
      </c>
      <c r="X4519" s="4">
        <f>IF(LEN(TRIM(W4519&amp;""))=0, "", VALUE(SUBSTITUTE(W4519,"$","")))</f>
        <v>183.25803999999999</v>
      </c>
      <c r="Y4519" s="5" t="s">
        <v>1095</v>
      </c>
      <c r="Z4519" s="4" cm="1">
        <f t="array" ref="Z4519">IF(
    LEN(TRIM(Y4519&amp;""))=0,
        IF(AND(ISNUMBER(net_sales_clean), ISNUMBER(profit_clean)),
            net_sales_clean - profit_clean,
            ""
        ),
    VALUE(SUBSTITUTE(Y4519,"$",""))
)</f>
        <v>106.24423096625701</v>
      </c>
      <c r="AA4519">
        <v>77.013809033743001</v>
      </c>
      <c r="AB4519" s="1" cm="1">
        <f t="array" ref="AB4519">IF(
    LEN(TRIM(AA4519&amp;""))=0,
        IF(AND(ISNUMBER(net_sales_clean), ISNUMBER(cost_clean)),
            net_sales_clean - cost_clean,
            ""
        ),
    VALUE(SUBSTITUTE(AA4519,"$",""))
)</f>
        <v>77.013809033743001</v>
      </c>
      <c r="AC4519">
        <v>8</v>
      </c>
      <c r="AD4519">
        <f>IF(LEN(TRIM(AC4519&amp;""))=0, "", VALUE(AC4519))</f>
        <v>8</v>
      </c>
      <c r="AE4519">
        <v>3</v>
      </c>
      <c r="AF4519">
        <f>IF(LEN(TRIM(AE4519&amp;""))=0, "", VALUE(AE4519))</f>
        <v>3</v>
      </c>
      <c r="AG4519">
        <v>0</v>
      </c>
      <c r="AH4519">
        <f>IF(
    OR(U4519&lt;0, W4519&lt;0, Y4519&lt;0, AA4519&lt;0),
        1,
        IF(LEN(TRIM(AG4519&amp;""))=0, "", AG4519)
)</f>
        <v>0</v>
      </c>
      <c r="AI4519" t="str">
        <f>IF(
    COUNT(Q4519,V4519,X4519,Z4519,AB4519)=0,
        "Not Usable",
    IF(
        COUNT(Q4519,V4519,X4519,Z4519,AB4519)&lt;5,
            "Incomplete",
            IF(
                MIN(Q4519,V4519,X4519,Z4519,AB4519)=0,
                    "Incomplete",
                    "Complete"
            )
    )
)</f>
        <v>Complete</v>
      </c>
    </row>
    <row r="4520" spans="1:35" x14ac:dyDescent="0.3">
      <c r="A4520">
        <v>49425</v>
      </c>
      <c r="B4520" s="6">
        <v>45984.779594907406</v>
      </c>
      <c r="C4520" s="3">
        <f>INT(B4520)</f>
        <v>45984</v>
      </c>
      <c r="D4520" s="2">
        <f>MOD(B4520,1)</f>
        <v>0.77959490740613546</v>
      </c>
      <c r="E4520">
        <v>57</v>
      </c>
      <c r="F4520" t="s">
        <v>21</v>
      </c>
      <c r="G4520" t="str">
        <f xml:space="preserve"> PROPER(TRIM(CLEAN(SUBSTITUTE(F4520,CHAR(160)," "))))</f>
        <v>Midwest</v>
      </c>
      <c r="H4520" t="s">
        <v>27</v>
      </c>
      <c r="I4520" t="str">
        <f>PROPER(TRIM(CLEAN((SUBSTITUTE(H4520,"-"," ")))))</f>
        <v>In Store</v>
      </c>
      <c r="J4520">
        <v>3689</v>
      </c>
      <c r="K4520" t="s">
        <v>14</v>
      </c>
      <c r="L4520" t="str">
        <f xml:space="preserve"> PROPER(TRIM(CLEAN(SUBSTITUTE(K4520,CHAR(160)," "))))</f>
        <v>Consumer</v>
      </c>
      <c r="M4520" t="s">
        <v>16</v>
      </c>
      <c r="N4520" t="str">
        <f xml:space="preserve"> PROPER(TRIM(CLEAN(SUBSTITUTE(M4520,CHAR(160)," "))))</f>
        <v>Grocery</v>
      </c>
      <c r="O4520" t="s">
        <v>28</v>
      </c>
      <c r="P4520" t="str">
        <f>IF(LEN(TRIM(Table1[[#This Row],[subcategory]]&amp;""))=0,"Unknown", PROPER(TRIM(Table1[[#This Row],[subcategory]])))</f>
        <v>Pantry</v>
      </c>
      <c r="Q4520">
        <v>42.28</v>
      </c>
      <c r="R4520" s="1">
        <f>IF(LEN(TRIM(Q4520&amp;""))=0, "", VALUE(SUBSTITUTE(Q4520,"$","")))</f>
        <v>42.28</v>
      </c>
      <c r="S4520">
        <v>0</v>
      </c>
      <c r="T4520">
        <f>IF(LEN(TRIM(S4520&amp;""))=0, "", VALUE(S4520))</f>
        <v>0</v>
      </c>
      <c r="U4520">
        <v>0</v>
      </c>
      <c r="V4520" s="1">
        <f>IF(LEN(TRIM(U4520&amp;""))=0, "", VALUE(SUBSTITUTE(U4520,"$","")))</f>
        <v>0</v>
      </c>
      <c r="W4520" s="1">
        <v>0</v>
      </c>
      <c r="X4520" s="1">
        <f>IF(LEN(TRIM(W4520&amp;""))=0, "", VALUE(SUBSTITUTE(W4520,"$","")))</f>
        <v>0</v>
      </c>
      <c r="Y4520">
        <v>0</v>
      </c>
      <c r="Z4520" s="1" cm="1">
        <f t="array" ref="Z4520">IF(
    LEN(TRIM(Y4520&amp;""))=0,
        IF(AND(ISNUMBER(net_sales_clean), ISNUMBER(profit_clean)),
            net_sales_clean - profit_clean,
            ""
        ),
    VALUE(SUBSTITUTE(Y4520,"$",""))
)</f>
        <v>0</v>
      </c>
      <c r="AA4520">
        <v>0</v>
      </c>
      <c r="AB4520" s="1" cm="1">
        <f t="array" ref="AB4520">IF(
    LEN(TRIM(AA4520&amp;""))=0,
        IF(AND(ISNUMBER(net_sales_clean), ISNUMBER(cost_clean)),
            net_sales_clean - cost_clean,
            ""
        ),
    VALUE(SUBSTITUTE(AA4520,"$",""))
)</f>
        <v>0</v>
      </c>
      <c r="AC4520">
        <v>5</v>
      </c>
      <c r="AD4520">
        <f>IF(LEN(TRIM(AC4520&amp;""))=0, "", VALUE(AC4520))</f>
        <v>5</v>
      </c>
      <c r="AE4520">
        <v>3</v>
      </c>
      <c r="AF4520">
        <f>IF(LEN(TRIM(AE4520&amp;""))=0, "", VALUE(AE4520))</f>
        <v>3</v>
      </c>
      <c r="AG4520">
        <v>0</v>
      </c>
      <c r="AH4520">
        <f>IF(
    OR(U4520&lt;0, W4520&lt;0, Y4520&lt;0, AA4520&lt;0),
        1,
        IF(LEN(TRIM(AG4520&amp;""))=0, "", AG4520)
)</f>
        <v>0</v>
      </c>
      <c r="AI4520" t="str">
        <f>IF(
    COUNT(Q4520,V4520,X4520,Z4520,AB4520)=0,
        "Not Usable",
    IF(
        COUNT(Q4520,V4520,X4520,Z4520,AB4520)&lt;5,
            "Incomplete",
            IF(
                MIN(Q4520,V4520,X4520,Z4520,AB4520)=0,
                    "Incomplete",
                    "Complete"
            )
    )
)</f>
        <v>Incomplete</v>
      </c>
    </row>
    <row r="4521" spans="1:35" x14ac:dyDescent="0.3">
      <c r="A4521">
        <v>3494</v>
      </c>
      <c r="B4521" s="6">
        <v>45798.923715277779</v>
      </c>
      <c r="C4521" s="3">
        <f>INT(B4521)</f>
        <v>45798</v>
      </c>
      <c r="D4521" s="2">
        <f>MOD(B4521,1)</f>
        <v>0.92371527777868323</v>
      </c>
      <c r="E4521">
        <v>11</v>
      </c>
      <c r="F4521" t="s">
        <v>15</v>
      </c>
      <c r="G4521" t="str">
        <f xml:space="preserve"> PROPER(TRIM(CLEAN(SUBSTITUTE(F4521,CHAR(160)," "))))</f>
        <v>West</v>
      </c>
      <c r="H4521" t="s">
        <v>30</v>
      </c>
      <c r="I4521" t="str">
        <f>PROPER(TRIM(CLEAN((SUBSTITUTE(H4521,"-"," ")))))</f>
        <v>Mobile App</v>
      </c>
      <c r="J4521">
        <v>19858</v>
      </c>
      <c r="K4521" t="s">
        <v>10</v>
      </c>
      <c r="L4521" t="str">
        <f xml:space="preserve"> PROPER(TRIM(CLEAN(SUBSTITUTE(K4521,CHAR(160)," "))))</f>
        <v>Consumer</v>
      </c>
      <c r="M4521" t="s">
        <v>19</v>
      </c>
      <c r="N4521" t="str">
        <f xml:space="preserve"> PROPER(TRIM(CLEAN(SUBSTITUTE(M4521,CHAR(160)," "))))</f>
        <v>Apparel</v>
      </c>
      <c r="O4521" t="s">
        <v>20</v>
      </c>
      <c r="P4521" t="str">
        <f>IF(LEN(TRIM(Table1[[#This Row],[subcategory]]&amp;""))=0,"Unknown", PROPER(TRIM(Table1[[#This Row],[subcategory]])))</f>
        <v>Women</v>
      </c>
      <c r="Q4521">
        <v>173.69</v>
      </c>
      <c r="R4521" s="1">
        <f>IF(LEN(TRIM(Q4521&amp;""))=0, "", VALUE(SUBSTITUTE(Q4521,"$","")))</f>
        <v>173.69</v>
      </c>
      <c r="S4521">
        <v>3</v>
      </c>
      <c r="T4521">
        <f>IF(LEN(TRIM(S4521&amp;""))=0, "", VALUE(S4521))</f>
        <v>3</v>
      </c>
      <c r="U4521" s="5" t="s">
        <v>1094</v>
      </c>
      <c r="V4521" s="4">
        <f>IF(LEN(TRIM(U4521&amp;""))=0, "", VALUE(SUBSTITUTE(U4521,"$","")))</f>
        <v>521.06999999999903</v>
      </c>
      <c r="W4521" s="4" t="s">
        <v>1093</v>
      </c>
      <c r="X4521" s="4">
        <f>IF(LEN(TRIM(W4521&amp;""))=0, "", VALUE(SUBSTITUTE(W4521,"$","")))</f>
        <v>459.58373999999901</v>
      </c>
      <c r="Y4521" s="5" t="s">
        <v>1092</v>
      </c>
      <c r="Z4521" s="4" cm="1">
        <f t="array" ref="Z4521">IF(
    LEN(TRIM(Y4521&amp;""))=0,
        IF(AND(ISNUMBER(net_sales_clean), ISNUMBER(profit_clean)),
            net_sales_clean - profit_clean,
            ""
        ),
    VALUE(SUBSTITUTE(Y4521,"$",""))
)</f>
        <v>348.56829397731502</v>
      </c>
      <c r="AA4521" s="5" t="s">
        <v>1091</v>
      </c>
      <c r="AB4521" s="4" cm="1">
        <f t="array" ref="AB4521">IF(
    LEN(TRIM(AA4521&amp;""))=0,
        IF(AND(ISNUMBER(net_sales_clean), ISNUMBER(cost_clean)),
            net_sales_clean - cost_clean,
            ""
        ),
    VALUE(SUBSTITUTE(AA4521,"$",""))
)</f>
        <v>111.015446022684</v>
      </c>
      <c r="AC4521">
        <v>3</v>
      </c>
      <c r="AD4521">
        <f>IF(LEN(TRIM(AC4521&amp;""))=0, "", VALUE(AC4521))</f>
        <v>3</v>
      </c>
      <c r="AE4521">
        <v>3</v>
      </c>
      <c r="AF4521">
        <f>IF(LEN(TRIM(AE4521&amp;""))=0, "", VALUE(AE4521))</f>
        <v>3</v>
      </c>
      <c r="AH4521" t="str">
        <f>IF(
    OR(U4521&lt;0, W4521&lt;0, Y4521&lt;0, AA4521&lt;0),
        1,
        IF(LEN(TRIM(AG4521&amp;""))=0, "", AG4521)
)</f>
        <v/>
      </c>
      <c r="AI4521" t="str">
        <f>IF(
    COUNT(Q4521,V4521,X4521,Z4521,AB4521)=0,
        "Not Usable",
    IF(
        COUNT(Q4521,V4521,X4521,Z4521,AB4521)&lt;5,
            "Incomplete",
            IF(
                MIN(Q4521,V4521,X4521,Z4521,AB4521)=0,
                    "Incomplete",
                    "Complete"
            )
    )
)</f>
        <v>Complete</v>
      </c>
    </row>
    <row r="4522" spans="1:35" x14ac:dyDescent="0.3">
      <c r="A4522">
        <v>3830</v>
      </c>
      <c r="B4522" s="6">
        <v>45122.034444444442</v>
      </c>
      <c r="C4522" s="3">
        <f>INT(B4522)</f>
        <v>45122</v>
      </c>
      <c r="D4522" s="2">
        <f>MOD(B4522,1)</f>
        <v>3.4444444441760425E-2</v>
      </c>
      <c r="E4522">
        <v>70</v>
      </c>
      <c r="F4522" t="s">
        <v>15</v>
      </c>
      <c r="G4522" t="str">
        <f xml:space="preserve"> PROPER(TRIM(CLEAN(SUBSTITUTE(F4522,CHAR(160)," "))))</f>
        <v>West</v>
      </c>
      <c r="H4522" t="s">
        <v>30</v>
      </c>
      <c r="I4522" t="str">
        <f>PROPER(TRIM(CLEAN((SUBSTITUTE(H4522,"-"," ")))))</f>
        <v>Mobile App</v>
      </c>
      <c r="J4522">
        <v>19109</v>
      </c>
      <c r="K4522" t="s">
        <v>2</v>
      </c>
      <c r="L4522" t="str">
        <f xml:space="preserve"> PROPER(TRIM(CLEAN(SUBSTITUTE(K4522,CHAR(160)," "))))</f>
        <v>Home Office</v>
      </c>
      <c r="M4522" t="s">
        <v>9</v>
      </c>
      <c r="N4522" t="str">
        <f xml:space="preserve"> PROPER(TRIM(CLEAN(SUBSTITUTE(M4522,CHAR(160)," "))))</f>
        <v>Home</v>
      </c>
      <c r="O4522" t="s">
        <v>32</v>
      </c>
      <c r="P4522" t="str">
        <f>IF(LEN(TRIM(Table1[[#This Row],[subcategory]]&amp;""))=0,"Unknown", PROPER(TRIM(Table1[[#This Row],[subcategory]])))</f>
        <v>Furniture</v>
      </c>
      <c r="Q4522">
        <v>13.97</v>
      </c>
      <c r="R4522" s="1">
        <f>IF(LEN(TRIM(Q4522&amp;""))=0, "", VALUE(SUBSTITUTE(Q4522,"$","")))</f>
        <v>13.97</v>
      </c>
      <c r="S4522">
        <v>1</v>
      </c>
      <c r="T4522">
        <f>IF(LEN(TRIM(S4522&amp;""))=0, "", VALUE(S4522))</f>
        <v>1</v>
      </c>
      <c r="U4522">
        <v>13.97</v>
      </c>
      <c r="V4522" s="1">
        <f>IF(LEN(TRIM(U4522&amp;""))=0, "", VALUE(SUBSTITUTE(U4522,"$","")))</f>
        <v>13.97</v>
      </c>
      <c r="W4522" s="4" t="s">
        <v>1090</v>
      </c>
      <c r="X4522" s="4">
        <f>IF(LEN(TRIM(W4522&amp;""))=0, "", VALUE(SUBSTITUTE(W4522,"$","")))</f>
        <v>12.237719999999999</v>
      </c>
      <c r="Y4522" s="5" t="s">
        <v>1089</v>
      </c>
      <c r="Z4522" s="4" cm="1">
        <f t="array" ref="Z4522">IF(
    LEN(TRIM(Y4522&amp;""))=0,
        IF(AND(ISNUMBER(net_sales_clean), ISNUMBER(profit_clean)),
            net_sales_clean - profit_clean,
            ""
        ),
    VALUE(SUBSTITUTE(Y4522,"$",""))
)</f>
        <v>7.3415701181546398</v>
      </c>
      <c r="AA4522">
        <v>4.8961498818453597</v>
      </c>
      <c r="AB4522" s="1" cm="1">
        <f t="array" ref="AB4522">IF(
    LEN(TRIM(AA4522&amp;""))=0,
        IF(AND(ISNUMBER(net_sales_clean), ISNUMBER(cost_clean)),
            net_sales_clean - cost_clean,
            ""
        ),
    VALUE(SUBSTITUTE(AA4522,"$",""))
)</f>
        <v>4.8961498818453597</v>
      </c>
      <c r="AC4522">
        <v>3</v>
      </c>
      <c r="AD4522">
        <f>IF(LEN(TRIM(AC4522&amp;""))=0, "", VALUE(AC4522))</f>
        <v>3</v>
      </c>
      <c r="AF4522" t="str">
        <f>IF(LEN(TRIM(AE4522&amp;""))=0, "", VALUE(AE4522))</f>
        <v/>
      </c>
      <c r="AG4522">
        <v>0</v>
      </c>
      <c r="AH4522">
        <f>IF(
    OR(U4522&lt;0, W4522&lt;0, Y4522&lt;0, AA4522&lt;0),
        1,
        IF(LEN(TRIM(AG4522&amp;""))=0, "", AG4522)
)</f>
        <v>0</v>
      </c>
      <c r="AI4522" t="str">
        <f>IF(
    COUNT(Q4522,V4522,X4522,Z4522,AB4522)=0,
        "Not Usable",
    IF(
        COUNT(Q4522,V4522,X4522,Z4522,AB4522)&lt;5,
            "Incomplete",
            IF(
                MIN(Q4522,V4522,X4522,Z4522,AB4522)=0,
                    "Incomplete",
                    "Complete"
            )
    )
)</f>
        <v>Complete</v>
      </c>
    </row>
    <row r="4523" spans="1:35" x14ac:dyDescent="0.3">
      <c r="A4523">
        <v>19128</v>
      </c>
      <c r="B4523" s="6">
        <v>45364.147060185183</v>
      </c>
      <c r="C4523" s="3">
        <f>INT(B4523)</f>
        <v>45364</v>
      </c>
      <c r="D4523" s="2">
        <f>MOD(B4523,1)</f>
        <v>0.1470601851833635</v>
      </c>
      <c r="E4523">
        <v>26</v>
      </c>
      <c r="F4523" t="s">
        <v>8</v>
      </c>
      <c r="G4523" t="str">
        <f xml:space="preserve"> PROPER(TRIM(CLEAN(SUBSTITUTE(F4523,CHAR(160)," "))))</f>
        <v>West</v>
      </c>
      <c r="H4523" t="s">
        <v>3</v>
      </c>
      <c r="I4523" t="str">
        <f>PROPER(TRIM(CLEAN((SUBSTITUTE(H4523,"-"," ")))))</f>
        <v>Phone</v>
      </c>
      <c r="J4523">
        <v>21494</v>
      </c>
      <c r="K4523" t="s">
        <v>6</v>
      </c>
      <c r="L4523" t="str">
        <f xml:space="preserve"> PROPER(TRIM(CLEAN(SUBSTITUTE(K4523,CHAR(160)," "))))</f>
        <v>Corporate</v>
      </c>
      <c r="M4523" t="s">
        <v>19</v>
      </c>
      <c r="N4523" t="str">
        <f xml:space="preserve"> PROPER(TRIM(CLEAN(SUBSTITUTE(M4523,CHAR(160)," "))))</f>
        <v>Apparel</v>
      </c>
      <c r="O4523" t="s">
        <v>41</v>
      </c>
      <c r="P4523" t="str">
        <f>IF(LEN(TRIM(Table1[[#This Row],[subcategory]]&amp;""))=0,"Unknown", PROPER(TRIM(Table1[[#This Row],[subcategory]])))</f>
        <v>Shoes</v>
      </c>
      <c r="Q4523">
        <v>89</v>
      </c>
      <c r="R4523" s="1">
        <f>IF(LEN(TRIM(Q4523&amp;""))=0, "", VALUE(SUBSTITUTE(Q4523,"$","")))</f>
        <v>89</v>
      </c>
      <c r="S4523">
        <v>7</v>
      </c>
      <c r="T4523">
        <f>IF(LEN(TRIM(S4523&amp;""))=0, "", VALUE(S4523))</f>
        <v>7</v>
      </c>
      <c r="U4523">
        <v>623</v>
      </c>
      <c r="V4523" s="1">
        <f>IF(LEN(TRIM(U4523&amp;""))=0, "", VALUE(SUBSTITUTE(U4523,"$","")))</f>
        <v>623</v>
      </c>
      <c r="W4523" s="1">
        <v>596.83399999999995</v>
      </c>
      <c r="X4523" s="1">
        <f>IF(LEN(TRIM(W4523&amp;""))=0, "", VALUE(SUBSTITUTE(W4523,"$","")))</f>
        <v>596.83399999999995</v>
      </c>
      <c r="Y4523" s="5" t="s">
        <v>1088</v>
      </c>
      <c r="Z4523" s="4" cm="1">
        <f t="array" ref="Z4523">IF(
    LEN(TRIM(Y4523&amp;""))=0,
        IF(AND(ISNUMBER(net_sales_clean), ISNUMBER(profit_clean)),
            net_sales_clean - profit_clean,
            ""
        ),
    VALUE(SUBSTITUTE(Y4523,"$",""))
)</f>
        <v>395.55736316566203</v>
      </c>
      <c r="AA4523" s="5" t="s">
        <v>1087</v>
      </c>
      <c r="AB4523" s="4" cm="1">
        <f t="array" ref="AB4523">IF(
    LEN(TRIM(AA4523&amp;""))=0,
        IF(AND(ISNUMBER(net_sales_clean), ISNUMBER(cost_clean)),
            net_sales_clean - cost_clean,
            ""
        ),
    VALUE(SUBSTITUTE(AA4523,"$",""))
)</f>
        <v>201.27663683433701</v>
      </c>
      <c r="AC4523">
        <v>7</v>
      </c>
      <c r="AD4523">
        <f>IF(LEN(TRIM(AC4523&amp;""))=0, "", VALUE(AC4523))</f>
        <v>7</v>
      </c>
      <c r="AE4523">
        <v>4</v>
      </c>
      <c r="AF4523">
        <f>IF(LEN(TRIM(AE4523&amp;""))=0, "", VALUE(AE4523))</f>
        <v>4</v>
      </c>
      <c r="AG4523">
        <v>0</v>
      </c>
      <c r="AH4523">
        <f>IF(
    OR(U4523&lt;0, W4523&lt;0, Y4523&lt;0, AA4523&lt;0),
        1,
        IF(LEN(TRIM(AG4523&amp;""))=0, "", AG4523)
)</f>
        <v>0</v>
      </c>
      <c r="AI4523" t="str">
        <f>IF(
    COUNT(Q4523,V4523,X4523,Z4523,AB4523)=0,
        "Not Usable",
    IF(
        COUNT(Q4523,V4523,X4523,Z4523,AB4523)&lt;5,
            "Incomplete",
            IF(
                MIN(Q4523,V4523,X4523,Z4523,AB4523)=0,
                    "Incomplete",
                    "Complete"
            )
    )
)</f>
        <v>Complete</v>
      </c>
    </row>
    <row r="4524" spans="1:35" x14ac:dyDescent="0.3">
      <c r="A4524">
        <v>18112</v>
      </c>
      <c r="B4524" s="6">
        <v>45290.543032407404</v>
      </c>
      <c r="C4524" s="3">
        <f>INT(B4524)</f>
        <v>45290</v>
      </c>
      <c r="D4524" s="2">
        <f>MOD(B4524,1)</f>
        <v>0.54303240740409819</v>
      </c>
      <c r="E4524">
        <v>20</v>
      </c>
      <c r="F4524" t="s">
        <v>15</v>
      </c>
      <c r="G4524" t="str">
        <f xml:space="preserve"> PROPER(TRIM(CLEAN(SUBSTITUTE(F4524,CHAR(160)," "))))</f>
        <v>West</v>
      </c>
      <c r="H4524" t="s">
        <v>11</v>
      </c>
      <c r="I4524" t="str">
        <f>PROPER(TRIM(CLEAN((SUBSTITUTE(H4524,"-"," ")))))</f>
        <v>Online</v>
      </c>
      <c r="J4524">
        <v>12072</v>
      </c>
      <c r="K4524" t="s">
        <v>10</v>
      </c>
      <c r="L4524" t="str">
        <f xml:space="preserve"> PROPER(TRIM(CLEAN(SUBSTITUTE(K4524,CHAR(160)," "))))</f>
        <v>Consumer</v>
      </c>
      <c r="M4524" t="s">
        <v>23</v>
      </c>
      <c r="N4524" t="str">
        <f xml:space="preserve"> PROPER(TRIM(CLEAN(SUBSTITUTE(M4524,CHAR(160)," "))))</f>
        <v>Electronics</v>
      </c>
      <c r="O4524" t="s">
        <v>22</v>
      </c>
      <c r="P4524" t="str">
        <f>IF(LEN(TRIM(Table1[[#This Row],[subcategory]]&amp;""))=0,"Unknown", PROPER(TRIM(Table1[[#This Row],[subcategory]])))</f>
        <v>Audio</v>
      </c>
      <c r="R4524" s="1" t="str">
        <f>IF(LEN(TRIM(Q4524&amp;""))=0, "", VALUE(SUBSTITUTE(Q4524,"$","")))</f>
        <v/>
      </c>
      <c r="S4524">
        <v>3</v>
      </c>
      <c r="T4524">
        <f>IF(LEN(TRIM(S4524&amp;""))=0, "", VALUE(S4524))</f>
        <v>3</v>
      </c>
      <c r="V4524" s="1" t="str">
        <f>IF(LEN(TRIM(U4524&amp;""))=0, "", VALUE(SUBSTITUTE(U4524,"$","")))</f>
        <v/>
      </c>
      <c r="X4524" s="1" t="str">
        <f>IF(LEN(TRIM(W4524&amp;""))=0, "", VALUE(SUBSTITUTE(W4524,"$","")))</f>
        <v/>
      </c>
      <c r="Z4524" s="1" t="str" cm="1">
        <f t="array" ref="Z4524">IF(
    LEN(TRIM(Y4524&amp;""))=0,
        IF(AND(ISNUMBER(net_sales_clean), ISNUMBER(profit_clean)),
            net_sales_clean - profit_clean,
            ""
        ),
    VALUE(SUBSTITUTE(Y4524,"$",""))
)</f>
        <v/>
      </c>
      <c r="AB4524" s="1" t="str" cm="1">
        <f t="array" ref="AB4524">IF(
    LEN(TRIM(AA4524&amp;""))=0,
        IF(AND(ISNUMBER(net_sales_clean), ISNUMBER(cost_clean)),
            net_sales_clean - cost_clean,
            ""
        ),
    VALUE(SUBSTITUTE(AA4524,"$",""))
)</f>
        <v/>
      </c>
      <c r="AC4524">
        <v>5</v>
      </c>
      <c r="AD4524">
        <f>IF(LEN(TRIM(AC4524&amp;""))=0, "", VALUE(AC4524))</f>
        <v>5</v>
      </c>
      <c r="AE4524">
        <v>4</v>
      </c>
      <c r="AF4524">
        <f>IF(LEN(TRIM(AE4524&amp;""))=0, "", VALUE(AE4524))</f>
        <v>4</v>
      </c>
      <c r="AG4524">
        <v>0</v>
      </c>
      <c r="AH4524">
        <f>IF(
    OR(U4524&lt;0, W4524&lt;0, Y4524&lt;0, AA4524&lt;0),
        1,
        IF(LEN(TRIM(AG4524&amp;""))=0, "", AG4524)
)</f>
        <v>0</v>
      </c>
      <c r="AI4524" t="str">
        <f>IF(
    COUNT(Q4524,V4524,X4524,Z4524,AB4524)=0,
        "Not Usable",
    IF(
        COUNT(Q4524,V4524,X4524,Z4524,AB4524)&lt;5,
            "Incomplete",
            IF(
                MIN(Q4524,V4524,X4524,Z4524,AB4524)=0,
                    "Incomplete",
                    "Complete"
            )
    )
)</f>
        <v>Not Usable</v>
      </c>
    </row>
    <row r="4525" spans="1:35" x14ac:dyDescent="0.3">
      <c r="A4525">
        <v>12935</v>
      </c>
      <c r="B4525" s="6">
        <v>45264.420381944445</v>
      </c>
      <c r="C4525" s="3">
        <f>INT(B4525)</f>
        <v>45264</v>
      </c>
      <c r="D4525" s="2">
        <f>MOD(B4525,1)</f>
        <v>0.42038194444467081</v>
      </c>
      <c r="E4525">
        <v>53</v>
      </c>
      <c r="F4525" t="s">
        <v>33</v>
      </c>
      <c r="G4525" t="str">
        <f xml:space="preserve"> PROPER(TRIM(CLEAN(SUBSTITUTE(F4525,CHAR(160)," "))))</f>
        <v>South</v>
      </c>
      <c r="H4525" t="s">
        <v>11</v>
      </c>
      <c r="I4525" t="str">
        <f>PROPER(TRIM(CLEAN((SUBSTITUTE(H4525,"-"," ")))))</f>
        <v>Online</v>
      </c>
      <c r="J4525">
        <v>13965</v>
      </c>
      <c r="K4525" t="s">
        <v>10</v>
      </c>
      <c r="L4525" t="str">
        <f xml:space="preserve"> PROPER(TRIM(CLEAN(SUBSTITUTE(K4525,CHAR(160)," "))))</f>
        <v>Consumer</v>
      </c>
      <c r="M4525" t="s">
        <v>9</v>
      </c>
      <c r="N4525" t="str">
        <f xml:space="preserve"> PROPER(TRIM(CLEAN(SUBSTITUTE(M4525,CHAR(160)," "))))</f>
        <v>Home</v>
      </c>
      <c r="O4525" t="s">
        <v>38</v>
      </c>
      <c r="P4525" t="str">
        <f>IF(LEN(TRIM(Table1[[#This Row],[subcategory]]&amp;""))=0,"Unknown", PROPER(TRIM(Table1[[#This Row],[subcategory]])))</f>
        <v>Kitchen</v>
      </c>
      <c r="Q4525">
        <v>36.29</v>
      </c>
      <c r="R4525" s="1">
        <f>IF(LEN(TRIM(Q4525&amp;""))=0, "", VALUE(SUBSTITUTE(Q4525,"$","")))</f>
        <v>36.29</v>
      </c>
      <c r="S4525">
        <v>6</v>
      </c>
      <c r="T4525">
        <f>IF(LEN(TRIM(S4525&amp;""))=0, "", VALUE(S4525))</f>
        <v>6</v>
      </c>
      <c r="U4525">
        <v>217.74</v>
      </c>
      <c r="V4525" s="1">
        <f>IF(LEN(TRIM(U4525&amp;""))=0, "", VALUE(SUBSTITUTE(U4525,"$","")))</f>
        <v>217.74</v>
      </c>
      <c r="X4525" s="1" t="str">
        <f>IF(LEN(TRIM(W4525&amp;""))=0, "", VALUE(SUBSTITUTE(W4525,"$","")))</f>
        <v/>
      </c>
      <c r="Z4525" s="1" t="str" cm="1">
        <f t="array" ref="Z4525">IF(
    LEN(TRIM(Y4525&amp;""))=0,
        IF(AND(ISNUMBER(net_sales_clean), ISNUMBER(profit_clean)),
            net_sales_clean - profit_clean,
            ""
        ),
    VALUE(SUBSTITUTE(Y4525,"$",""))
)</f>
        <v/>
      </c>
      <c r="AB4525" s="1" t="str" cm="1">
        <f t="array" ref="AB4525">IF(
    LEN(TRIM(AA4525&amp;""))=0,
        IF(AND(ISNUMBER(net_sales_clean), ISNUMBER(cost_clean)),
            net_sales_clean - cost_clean,
            ""
        ),
    VALUE(SUBSTITUTE(AA4525,"$",""))
)</f>
        <v/>
      </c>
      <c r="AC4525">
        <v>6</v>
      </c>
      <c r="AD4525">
        <f>IF(LEN(TRIM(AC4525&amp;""))=0, "", VALUE(AC4525))</f>
        <v>6</v>
      </c>
      <c r="AE4525">
        <v>1</v>
      </c>
      <c r="AF4525">
        <f>IF(LEN(TRIM(AE4525&amp;""))=0, "", VALUE(AE4525))</f>
        <v>1</v>
      </c>
      <c r="AG4525">
        <v>0</v>
      </c>
      <c r="AH4525">
        <f>IF(
    OR(U4525&lt;0, W4525&lt;0, Y4525&lt;0, AA4525&lt;0),
        1,
        IF(LEN(TRIM(AG4525&amp;""))=0, "", AG4525)
)</f>
        <v>0</v>
      </c>
      <c r="AI4525" t="str">
        <f>IF(
    COUNT(Q4525,V4525,X4525,Z4525,AB4525)=0,
        "Not Usable",
    IF(
        COUNT(Q4525,V4525,X4525,Z4525,AB4525)&lt;5,
            "Incomplete",
            IF(
                MIN(Q4525,V4525,X4525,Z4525,AB4525)=0,
                    "Incomplete",
                    "Complete"
            )
    )
)</f>
        <v>Incomplete</v>
      </c>
    </row>
    <row r="4526" spans="1:35" x14ac:dyDescent="0.3">
      <c r="A4526">
        <v>12284</v>
      </c>
      <c r="B4526" s="6">
        <v>45785.229675925926</v>
      </c>
      <c r="C4526" s="3">
        <f>INT(B4526)</f>
        <v>45785</v>
      </c>
      <c r="D4526" s="2">
        <f>MOD(B4526,1)</f>
        <v>0.22967592592613073</v>
      </c>
      <c r="E4526">
        <v>74</v>
      </c>
      <c r="F4526" t="s">
        <v>15</v>
      </c>
      <c r="G4526" t="str">
        <f xml:space="preserve"> PROPER(TRIM(CLEAN(SUBSTITUTE(F4526,CHAR(160)," "))))</f>
        <v>West</v>
      </c>
      <c r="H4526" t="s">
        <v>7</v>
      </c>
      <c r="I4526" t="str">
        <f>PROPER(TRIM(CLEAN((SUBSTITUTE(H4526,"-"," ")))))</f>
        <v>In Store</v>
      </c>
      <c r="J4526">
        <v>21315</v>
      </c>
      <c r="K4526" t="s">
        <v>6</v>
      </c>
      <c r="L4526" t="str">
        <f xml:space="preserve"> PROPER(TRIM(CLEAN(SUBSTITUTE(K4526,CHAR(160)," "))))</f>
        <v>Corporate</v>
      </c>
      <c r="M4526" t="s">
        <v>16</v>
      </c>
      <c r="N4526" t="str">
        <f xml:space="preserve"> PROPER(TRIM(CLEAN(SUBSTITUTE(M4526,CHAR(160)," "))))</f>
        <v>Grocery</v>
      </c>
      <c r="O4526" t="s">
        <v>24</v>
      </c>
      <c r="P4526" t="str">
        <f>IF(LEN(TRIM(Table1[[#This Row],[subcategory]]&amp;""))=0,"Unknown", PROPER(TRIM(Table1[[#This Row],[subcategory]])))</f>
        <v>Snacks</v>
      </c>
      <c r="Q4526">
        <v>106.75</v>
      </c>
      <c r="R4526" s="1">
        <f>IF(LEN(TRIM(Q4526&amp;""))=0, "", VALUE(SUBSTITUTE(Q4526,"$","")))</f>
        <v>106.75</v>
      </c>
      <c r="S4526">
        <v>2</v>
      </c>
      <c r="T4526">
        <f>IF(LEN(TRIM(S4526&amp;""))=0, "", VALUE(S4526))</f>
        <v>2</v>
      </c>
      <c r="U4526">
        <v>213.5</v>
      </c>
      <c r="V4526" s="1">
        <f>IF(LEN(TRIM(U4526&amp;""))=0, "", VALUE(SUBSTITUTE(U4526,"$","")))</f>
        <v>213.5</v>
      </c>
      <c r="W4526" s="4" t="s">
        <v>1086</v>
      </c>
      <c r="X4526" s="4">
        <f>IF(LEN(TRIM(W4526&amp;""))=0, "", VALUE(SUBSTITUTE(W4526,"$","")))</f>
        <v>149.87699999999899</v>
      </c>
      <c r="Y4526" s="5" t="s">
        <v>1085</v>
      </c>
      <c r="Z4526" s="4" cm="1">
        <f t="array" ref="Z4526">IF(
    LEN(TRIM(Y4526&amp;""))=0,
        IF(AND(ISNUMBER(net_sales_clean), ISNUMBER(profit_clean)),
            net_sales_clean - profit_clean,
            ""
        ),
    VALUE(SUBSTITUTE(Y4526,"$",""))
)</f>
        <v>100.226473181017</v>
      </c>
      <c r="AA4526" s="5" t="s">
        <v>1084</v>
      </c>
      <c r="AB4526" s="4" cm="1">
        <f t="array" ref="AB4526">IF(
    LEN(TRIM(AA4526&amp;""))=0,
        IF(AND(ISNUMBER(net_sales_clean), ISNUMBER(cost_clean)),
            net_sales_clean - cost_clean,
            ""
        ),
    VALUE(SUBSTITUTE(AA4526,"$",""))
)</f>
        <v>49.6505268189822</v>
      </c>
      <c r="AC4526">
        <v>2</v>
      </c>
      <c r="AD4526">
        <f>IF(LEN(TRIM(AC4526&amp;""))=0, "", VALUE(AC4526))</f>
        <v>2</v>
      </c>
      <c r="AF4526" t="str">
        <f>IF(LEN(TRIM(AE4526&amp;""))=0, "", VALUE(AE4526))</f>
        <v/>
      </c>
      <c r="AG4526">
        <v>0</v>
      </c>
      <c r="AH4526">
        <f>IF(
    OR(U4526&lt;0, W4526&lt;0, Y4526&lt;0, AA4526&lt;0),
        1,
        IF(LEN(TRIM(AG4526&amp;""))=0, "", AG4526)
)</f>
        <v>0</v>
      </c>
      <c r="AI4526" t="str">
        <f>IF(
    COUNT(Q4526,V4526,X4526,Z4526,AB4526)=0,
        "Not Usable",
    IF(
        COUNT(Q4526,V4526,X4526,Z4526,AB4526)&lt;5,
            "Incomplete",
            IF(
                MIN(Q4526,V4526,X4526,Z4526,AB4526)=0,
                    "Incomplete",
                    "Complete"
            )
    )
)</f>
        <v>Complete</v>
      </c>
    </row>
    <row r="4527" spans="1:35" x14ac:dyDescent="0.3">
      <c r="A4527">
        <v>58379</v>
      </c>
      <c r="B4527" s="6">
        <v>45721.198472222219</v>
      </c>
      <c r="C4527" s="3">
        <f>INT(B4527)</f>
        <v>45721</v>
      </c>
      <c r="D4527" s="2">
        <f>MOD(B4527,1)</f>
        <v>0.19847222221869742</v>
      </c>
      <c r="E4527">
        <v>62</v>
      </c>
      <c r="F4527" t="s">
        <v>8</v>
      </c>
      <c r="G4527" t="str">
        <f xml:space="preserve"> PROPER(TRIM(CLEAN(SUBSTITUTE(F4527,CHAR(160)," "))))</f>
        <v>West</v>
      </c>
      <c r="H4527" t="s">
        <v>27</v>
      </c>
      <c r="I4527" t="str">
        <f>PROPER(TRIM(CLEAN((SUBSTITUTE(H4527,"-"," ")))))</f>
        <v>In Store</v>
      </c>
      <c r="J4527">
        <v>8950</v>
      </c>
      <c r="K4527" t="s">
        <v>10</v>
      </c>
      <c r="L4527" t="str">
        <f xml:space="preserve"> PROPER(TRIM(CLEAN(SUBSTITUTE(K4527,CHAR(160)," "))))</f>
        <v>Consumer</v>
      </c>
      <c r="M4527" t="s">
        <v>19</v>
      </c>
      <c r="N4527" t="str">
        <f xml:space="preserve"> PROPER(TRIM(CLEAN(SUBSTITUTE(M4527,CHAR(160)," "))))</f>
        <v>Apparel</v>
      </c>
      <c r="O4527" t="s">
        <v>18</v>
      </c>
      <c r="P4527" t="str">
        <f>IF(LEN(TRIM(Table1[[#This Row],[subcategory]]&amp;""))=0,"Unknown", PROPER(TRIM(Table1[[#This Row],[subcategory]])))</f>
        <v>Men</v>
      </c>
      <c r="Q4527">
        <v>151.19</v>
      </c>
      <c r="R4527" s="1">
        <f>IF(LEN(TRIM(Q4527&amp;""))=0, "", VALUE(SUBSTITUTE(Q4527,"$","")))</f>
        <v>151.19</v>
      </c>
      <c r="S4527">
        <v>1</v>
      </c>
      <c r="T4527">
        <f>IF(LEN(TRIM(S4527&amp;""))=0, "", VALUE(S4527))</f>
        <v>1</v>
      </c>
      <c r="U4527">
        <v>151.19</v>
      </c>
      <c r="V4527" s="1">
        <f>IF(LEN(TRIM(U4527&amp;""))=0, "", VALUE(SUBSTITUTE(U4527,"$","")))</f>
        <v>151.19</v>
      </c>
      <c r="W4527" s="1">
        <v>115.20677999999999</v>
      </c>
      <c r="X4527" s="1">
        <f>IF(LEN(TRIM(W4527&amp;""))=0, "", VALUE(SUBSTITUTE(W4527,"$","")))</f>
        <v>115.20677999999999</v>
      </c>
      <c r="Y4527" s="5" t="s">
        <v>1083</v>
      </c>
      <c r="Z4527" s="4" cm="1">
        <f t="array" ref="Z4527">IF(
    LEN(TRIM(Y4527&amp;""))=0,
        IF(AND(ISNUMBER(net_sales_clean), ISNUMBER(profit_clean)),
            net_sales_clean - profit_clean,
            ""
        ),
    VALUE(SUBSTITUTE(Y4527,"$",""))
)</f>
        <v>72.942423246339203</v>
      </c>
      <c r="AA4527" s="5" t="s">
        <v>1082</v>
      </c>
      <c r="AB4527" s="4" cm="1">
        <f t="array" ref="AB4527">IF(
    LEN(TRIM(AA4527&amp;""))=0,
        IF(AND(ISNUMBER(net_sales_clean), ISNUMBER(cost_clean)),
            net_sales_clean - cost_clean,
            ""
        ),
    VALUE(SUBSTITUTE(AA4527,"$",""))
)</f>
        <v>42.264356753660699</v>
      </c>
      <c r="AC4527">
        <v>4</v>
      </c>
      <c r="AD4527">
        <f>IF(LEN(TRIM(AC4527&amp;""))=0, "", VALUE(AC4527))</f>
        <v>4</v>
      </c>
      <c r="AE4527">
        <v>5</v>
      </c>
      <c r="AF4527">
        <f>IF(LEN(TRIM(AE4527&amp;""))=0, "", VALUE(AE4527))</f>
        <v>5</v>
      </c>
      <c r="AG4527">
        <v>0</v>
      </c>
      <c r="AH4527">
        <f>IF(
    OR(U4527&lt;0, W4527&lt;0, Y4527&lt;0, AA4527&lt;0),
        1,
        IF(LEN(TRIM(AG4527&amp;""))=0, "", AG4527)
)</f>
        <v>0</v>
      </c>
      <c r="AI4527" t="str">
        <f>IF(
    COUNT(Q4527,V4527,X4527,Z4527,AB4527)=0,
        "Not Usable",
    IF(
        COUNT(Q4527,V4527,X4527,Z4527,AB4527)&lt;5,
            "Incomplete",
            IF(
                MIN(Q4527,V4527,X4527,Z4527,AB4527)=0,
                    "Incomplete",
                    "Complete"
            )
    )
)</f>
        <v>Complete</v>
      </c>
    </row>
    <row r="4528" spans="1:35" x14ac:dyDescent="0.3">
      <c r="A4528">
        <v>9799</v>
      </c>
      <c r="B4528" s="6">
        <v>45276.487337962964</v>
      </c>
      <c r="C4528" s="3">
        <f>INT(B4528)</f>
        <v>45276</v>
      </c>
      <c r="D4528" s="2">
        <f>MOD(B4528,1)</f>
        <v>0.48733796296437504</v>
      </c>
      <c r="E4528">
        <v>51</v>
      </c>
      <c r="F4528" t="s">
        <v>13</v>
      </c>
      <c r="G4528" t="str">
        <f xml:space="preserve"> PROPER(TRIM(CLEAN(SUBSTITUTE(F4528,CHAR(160)," "))))</f>
        <v>Northeast</v>
      </c>
      <c r="H4528" t="s">
        <v>3</v>
      </c>
      <c r="I4528" t="str">
        <f>PROPER(TRIM(CLEAN((SUBSTITUTE(H4528,"-"," ")))))</f>
        <v>Phone</v>
      </c>
      <c r="J4528">
        <v>9342</v>
      </c>
      <c r="K4528" t="s">
        <v>14</v>
      </c>
      <c r="L4528" t="str">
        <f xml:space="preserve"> PROPER(TRIM(CLEAN(SUBSTITUTE(K4528,CHAR(160)," "))))</f>
        <v>Consumer</v>
      </c>
      <c r="M4528" t="s">
        <v>9</v>
      </c>
      <c r="N4528" t="str">
        <f xml:space="preserve"> PROPER(TRIM(CLEAN(SUBSTITUTE(M4528,CHAR(160)," "))))</f>
        <v>Home</v>
      </c>
      <c r="O4528" t="s">
        <v>32</v>
      </c>
      <c r="P4528" t="str">
        <f>IF(LEN(TRIM(Table1[[#This Row],[subcategory]]&amp;""))=0,"Unknown", PROPER(TRIM(Table1[[#This Row],[subcategory]])))</f>
        <v>Furniture</v>
      </c>
      <c r="Q4528">
        <v>52.61</v>
      </c>
      <c r="R4528" s="1">
        <f>IF(LEN(TRIM(Q4528&amp;""))=0, "", VALUE(SUBSTITUTE(Q4528,"$","")))</f>
        <v>52.61</v>
      </c>
      <c r="S4528">
        <v>4</v>
      </c>
      <c r="T4528">
        <f>IF(LEN(TRIM(S4528&amp;""))=0, "", VALUE(S4528))</f>
        <v>4</v>
      </c>
      <c r="U4528">
        <v>210.44</v>
      </c>
      <c r="V4528" s="1">
        <f>IF(LEN(TRIM(U4528&amp;""))=0, "", VALUE(SUBSTITUTE(U4528,"$","")))</f>
        <v>210.44</v>
      </c>
      <c r="W4528" s="1">
        <v>135.94424000000001</v>
      </c>
      <c r="X4528" s="1">
        <f>IF(LEN(TRIM(W4528&amp;""))=0, "", VALUE(SUBSTITUTE(W4528,"$","")))</f>
        <v>135.94424000000001</v>
      </c>
      <c r="Z4528" s="1" t="str" cm="1">
        <f t="array" ref="Z4528">IF(
    LEN(TRIM(Y4528&amp;""))=0,
        IF(AND(ISNUMBER(net_sales_clean), ISNUMBER(profit_clean)),
            net_sales_clean - profit_clean,
            ""
        ),
    VALUE(SUBSTITUTE(Y4528,"$",""))
)</f>
        <v/>
      </c>
      <c r="AB4528" s="1" t="str" cm="1">
        <f t="array" ref="AB4528">IF(
    LEN(TRIM(AA4528&amp;""))=0,
        IF(AND(ISNUMBER(net_sales_clean), ISNUMBER(cost_clean)),
            net_sales_clean - cost_clean,
            ""
        ),
    VALUE(SUBSTITUTE(AA4528,"$",""))
)</f>
        <v/>
      </c>
      <c r="AC4528">
        <v>5</v>
      </c>
      <c r="AD4528">
        <f>IF(LEN(TRIM(AC4528&amp;""))=0, "", VALUE(AC4528))</f>
        <v>5</v>
      </c>
      <c r="AE4528">
        <v>1</v>
      </c>
      <c r="AF4528">
        <f>IF(LEN(TRIM(AE4528&amp;""))=0, "", VALUE(AE4528))</f>
        <v>1</v>
      </c>
      <c r="AG4528">
        <v>0</v>
      </c>
      <c r="AH4528">
        <f>IF(
    OR(U4528&lt;0, W4528&lt;0, Y4528&lt;0, AA4528&lt;0),
        1,
        IF(LEN(TRIM(AG4528&amp;""))=0, "", AG4528)
)</f>
        <v>0</v>
      </c>
      <c r="AI4528" t="str">
        <f>IF(
    COUNT(Q4528,V4528,X4528,Z4528,AB4528)=0,
        "Not Usable",
    IF(
        COUNT(Q4528,V4528,X4528,Z4528,AB4528)&lt;5,
            "Incomplete",
            IF(
                MIN(Q4528,V4528,X4528,Z4528,AB4528)=0,
                    "Incomplete",
                    "Complete"
            )
    )
)</f>
        <v>Incomplete</v>
      </c>
    </row>
    <row r="4529" spans="1:35" x14ac:dyDescent="0.3">
      <c r="A4529">
        <v>28706</v>
      </c>
      <c r="B4529" s="6">
        <v>45224.529374999998</v>
      </c>
      <c r="C4529" s="3">
        <f>INT(B4529)</f>
        <v>45224</v>
      </c>
      <c r="D4529" s="2">
        <f>MOD(B4529,1)</f>
        <v>0.52937499999825377</v>
      </c>
      <c r="E4529">
        <v>1</v>
      </c>
      <c r="F4529" t="s">
        <v>21</v>
      </c>
      <c r="G4529" t="str">
        <f xml:space="preserve"> PROPER(TRIM(CLEAN(SUBSTITUTE(F4529,CHAR(160)," "))))</f>
        <v>Midwest</v>
      </c>
      <c r="H4529" t="s">
        <v>30</v>
      </c>
      <c r="I4529" t="str">
        <f>PROPER(TRIM(CLEAN((SUBSTITUTE(H4529,"-"," ")))))</f>
        <v>Mobile App</v>
      </c>
      <c r="J4529">
        <v>10954</v>
      </c>
      <c r="K4529" t="s">
        <v>6</v>
      </c>
      <c r="L4529" t="str">
        <f xml:space="preserve"> PROPER(TRIM(CLEAN(SUBSTITUTE(K4529,CHAR(160)," "))))</f>
        <v>Corporate</v>
      </c>
      <c r="M4529" t="s">
        <v>9</v>
      </c>
      <c r="N4529" t="str">
        <f xml:space="preserve"> PROPER(TRIM(CLEAN(SUBSTITUTE(M4529,CHAR(160)," "))))</f>
        <v>Home</v>
      </c>
      <c r="O4529" t="s">
        <v>12</v>
      </c>
      <c r="P4529" t="str">
        <f>IF(LEN(TRIM(Table1[[#This Row],[subcategory]]&amp;""))=0,"Unknown", PROPER(TRIM(Table1[[#This Row],[subcategory]])))</f>
        <v>Decor</v>
      </c>
      <c r="Q4529">
        <v>248.1</v>
      </c>
      <c r="R4529" s="1">
        <f>IF(LEN(TRIM(Q4529&amp;""))=0, "", VALUE(SUBSTITUTE(Q4529,"$","")))</f>
        <v>248.1</v>
      </c>
      <c r="S4529">
        <v>1</v>
      </c>
      <c r="T4529">
        <f>IF(LEN(TRIM(S4529&amp;""))=0, "", VALUE(S4529))</f>
        <v>1</v>
      </c>
      <c r="U4529">
        <v>248.1</v>
      </c>
      <c r="V4529" s="1">
        <f>IF(LEN(TRIM(U4529&amp;""))=0, "", VALUE(SUBSTITUTE(U4529,"$","")))</f>
        <v>248.1</v>
      </c>
      <c r="X4529" s="1" t="str">
        <f>IF(LEN(TRIM(W4529&amp;""))=0, "", VALUE(SUBSTITUTE(W4529,"$","")))</f>
        <v/>
      </c>
      <c r="Z4529" s="1" t="str" cm="1">
        <f t="array" ref="Z4529">IF(
    LEN(TRIM(Y4529&amp;""))=0,
        IF(AND(ISNUMBER(net_sales_clean), ISNUMBER(profit_clean)),
            net_sales_clean - profit_clean,
            ""
        ),
    VALUE(SUBSTITUTE(Y4529,"$",""))
)</f>
        <v/>
      </c>
      <c r="AB4529" s="1" t="str" cm="1">
        <f t="array" ref="AB4529">IF(
    LEN(TRIM(AA4529&amp;""))=0,
        IF(AND(ISNUMBER(net_sales_clean), ISNUMBER(cost_clean)),
            net_sales_clean - cost_clean,
            ""
        ),
    VALUE(SUBSTITUTE(AA4529,"$",""))
)</f>
        <v/>
      </c>
      <c r="AC4529">
        <v>5</v>
      </c>
      <c r="AD4529">
        <f>IF(LEN(TRIM(AC4529&amp;""))=0, "", VALUE(AC4529))</f>
        <v>5</v>
      </c>
      <c r="AE4529">
        <v>5</v>
      </c>
      <c r="AF4529">
        <f>IF(LEN(TRIM(AE4529&amp;""))=0, "", VALUE(AE4529))</f>
        <v>5</v>
      </c>
      <c r="AG4529">
        <v>0</v>
      </c>
      <c r="AH4529">
        <f>IF(
    OR(U4529&lt;0, W4529&lt;0, Y4529&lt;0, AA4529&lt;0),
        1,
        IF(LEN(TRIM(AG4529&amp;""))=0, "", AG4529)
)</f>
        <v>0</v>
      </c>
      <c r="AI4529" t="str">
        <f>IF(
    COUNT(Q4529,V4529,X4529,Z4529,AB4529)=0,
        "Not Usable",
    IF(
        COUNT(Q4529,V4529,X4529,Z4529,AB4529)&lt;5,
            "Incomplete",
            IF(
                MIN(Q4529,V4529,X4529,Z4529,AB4529)=0,
                    "Incomplete",
                    "Complete"
            )
    )
)</f>
        <v>Incomplete</v>
      </c>
    </row>
    <row r="4530" spans="1:35" x14ac:dyDescent="0.3">
      <c r="A4530">
        <v>14652</v>
      </c>
      <c r="B4530" s="6">
        <v>45567.913287037038</v>
      </c>
      <c r="C4530" s="3">
        <f>INT(B4530)</f>
        <v>45567</v>
      </c>
      <c r="D4530" s="2">
        <f>MOD(B4530,1)</f>
        <v>0.91328703703766223</v>
      </c>
      <c r="E4530">
        <v>43</v>
      </c>
      <c r="F4530" t="s">
        <v>13</v>
      </c>
      <c r="G4530" t="str">
        <f xml:space="preserve"> PROPER(TRIM(CLEAN(SUBSTITUTE(F4530,CHAR(160)," "))))</f>
        <v>Northeast</v>
      </c>
      <c r="H4530" t="s">
        <v>11</v>
      </c>
      <c r="I4530" t="str">
        <f>PROPER(TRIM(CLEAN((SUBSTITUTE(H4530,"-"," ")))))</f>
        <v>Online</v>
      </c>
      <c r="J4530">
        <v>14455</v>
      </c>
      <c r="K4530" t="s">
        <v>2</v>
      </c>
      <c r="L4530" t="str">
        <f xml:space="preserve"> PROPER(TRIM(CLEAN(SUBSTITUTE(K4530,CHAR(160)," "))))</f>
        <v>Home Office</v>
      </c>
      <c r="M4530" t="s">
        <v>9</v>
      </c>
      <c r="N4530" t="str">
        <f xml:space="preserve"> PROPER(TRIM(CLEAN(SUBSTITUTE(M4530,CHAR(160)," "))))</f>
        <v>Home</v>
      </c>
      <c r="O4530" t="s">
        <v>12</v>
      </c>
      <c r="P4530" t="str">
        <f>IF(LEN(TRIM(Table1[[#This Row],[subcategory]]&amp;""))=0,"Unknown", PROPER(TRIM(Table1[[#This Row],[subcategory]])))</f>
        <v>Decor</v>
      </c>
      <c r="Q4530">
        <v>61.96</v>
      </c>
      <c r="R4530" s="1">
        <f>IF(LEN(TRIM(Q4530&amp;""))=0, "", VALUE(SUBSTITUTE(Q4530,"$","")))</f>
        <v>61.96</v>
      </c>
      <c r="S4530">
        <v>5</v>
      </c>
      <c r="T4530">
        <f>IF(LEN(TRIM(S4530&amp;""))=0, "", VALUE(S4530))</f>
        <v>5</v>
      </c>
      <c r="U4530">
        <v>309.8</v>
      </c>
      <c r="V4530" s="1">
        <f>IF(LEN(TRIM(U4530&amp;""))=0, "", VALUE(SUBSTITUTE(U4530,"$","")))</f>
        <v>309.8</v>
      </c>
      <c r="W4530" s="4" t="s">
        <v>1081</v>
      </c>
      <c r="X4530" s="4">
        <f>IF(LEN(TRIM(W4530&amp;""))=0, "", VALUE(SUBSTITUTE(W4530,"$","")))</f>
        <v>234.51859999999999</v>
      </c>
      <c r="Y4530" s="5" t="s">
        <v>1080</v>
      </c>
      <c r="Z4530" s="4" cm="1">
        <f t="array" ref="Z4530">IF(
    LEN(TRIM(Y4530&amp;""))=0,
        IF(AND(ISNUMBER(net_sales_clean), ISNUMBER(profit_clean)),
            net_sales_clean - profit_clean,
            ""
        ),
    VALUE(SUBSTITUTE(Y4530,"$",""))
)</f>
        <v>173.079329192258</v>
      </c>
      <c r="AA4530" s="5" t="s">
        <v>1079</v>
      </c>
      <c r="AB4530" s="4" cm="1">
        <f t="array" ref="AB4530">IF(
    LEN(TRIM(AA4530&amp;""))=0,
        IF(AND(ISNUMBER(net_sales_clean), ISNUMBER(cost_clean)),
            net_sales_clean - cost_clean,
            ""
        ),
    VALUE(SUBSTITUTE(AA4530,"$",""))
)</f>
        <v>61.439270807741401</v>
      </c>
      <c r="AC4530">
        <v>1</v>
      </c>
      <c r="AD4530">
        <f>IF(LEN(TRIM(AC4530&amp;""))=0, "", VALUE(AC4530))</f>
        <v>1</v>
      </c>
      <c r="AE4530">
        <v>1</v>
      </c>
      <c r="AF4530">
        <f>IF(LEN(TRIM(AE4530&amp;""))=0, "", VALUE(AE4530))</f>
        <v>1</v>
      </c>
      <c r="AG4530">
        <v>0</v>
      </c>
      <c r="AH4530">
        <f>IF(
    OR(U4530&lt;0, W4530&lt;0, Y4530&lt;0, AA4530&lt;0),
        1,
        IF(LEN(TRIM(AG4530&amp;""))=0, "", AG4530)
)</f>
        <v>0</v>
      </c>
      <c r="AI4530" t="str">
        <f>IF(
    COUNT(Q4530,V4530,X4530,Z4530,AB4530)=0,
        "Not Usable",
    IF(
        COUNT(Q4530,V4530,X4530,Z4530,AB4530)&lt;5,
            "Incomplete",
            IF(
                MIN(Q4530,V4530,X4530,Z4530,AB4530)=0,
                    "Incomplete",
                    "Complete"
            )
    )
)</f>
        <v>Complete</v>
      </c>
    </row>
    <row r="4531" spans="1:35" x14ac:dyDescent="0.3">
      <c r="A4531">
        <v>21462</v>
      </c>
      <c r="B4531" s="6">
        <v>45829.170092592591</v>
      </c>
      <c r="C4531" s="3">
        <f>INT(B4531)</f>
        <v>45829</v>
      </c>
      <c r="D4531" s="2">
        <f>MOD(B4531,1)</f>
        <v>0.17009259259066312</v>
      </c>
      <c r="E4531">
        <v>37</v>
      </c>
      <c r="F4531" t="s">
        <v>8</v>
      </c>
      <c r="G4531" t="str">
        <f xml:space="preserve"> PROPER(TRIM(CLEAN(SUBSTITUTE(F4531,CHAR(160)," "))))</f>
        <v>West</v>
      </c>
      <c r="H4531" t="s">
        <v>27</v>
      </c>
      <c r="I4531" t="str">
        <f>PROPER(TRIM(CLEAN((SUBSTITUTE(H4531,"-"," ")))))</f>
        <v>In Store</v>
      </c>
      <c r="J4531">
        <v>21685</v>
      </c>
      <c r="K4531" t="s">
        <v>10</v>
      </c>
      <c r="L4531" t="str">
        <f xml:space="preserve"> PROPER(TRIM(CLEAN(SUBSTITUTE(K4531,CHAR(160)," "))))</f>
        <v>Consumer</v>
      </c>
      <c r="M4531" t="s">
        <v>1</v>
      </c>
      <c r="N4531" t="str">
        <f xml:space="preserve"> PROPER(TRIM(CLEAN(SUBSTITUTE(M4531,CHAR(160)," "))))</f>
        <v>Beauty</v>
      </c>
      <c r="O4531" t="s">
        <v>5</v>
      </c>
      <c r="P4531" t="str">
        <f>IF(LEN(TRIM(Table1[[#This Row],[subcategory]]&amp;""))=0,"Unknown", PROPER(TRIM(Table1[[#This Row],[subcategory]])))</f>
        <v>Haircare</v>
      </c>
      <c r="Q4531">
        <v>153.05000000000001</v>
      </c>
      <c r="R4531" s="1">
        <f>IF(LEN(TRIM(Q4531&amp;""))=0, "", VALUE(SUBSTITUTE(Q4531,"$","")))</f>
        <v>153.05000000000001</v>
      </c>
      <c r="S4531">
        <v>2</v>
      </c>
      <c r="T4531">
        <f>IF(LEN(TRIM(S4531&amp;""))=0, "", VALUE(S4531))</f>
        <v>2</v>
      </c>
      <c r="U4531">
        <v>306.10000000000002</v>
      </c>
      <c r="V4531" s="1">
        <f>IF(LEN(TRIM(U4531&amp;""))=0, "", VALUE(SUBSTITUTE(U4531,"$","")))</f>
        <v>306.10000000000002</v>
      </c>
      <c r="W4531" s="4" t="s">
        <v>1078</v>
      </c>
      <c r="X4531" s="4">
        <f>IF(LEN(TRIM(W4531&amp;""))=0, "", VALUE(SUBSTITUTE(W4531,"$","")))</f>
        <v>202.3321</v>
      </c>
      <c r="Y4531" s="5" t="s">
        <v>1077</v>
      </c>
      <c r="Z4531" s="4" cm="1">
        <f t="array" ref="Z4531">IF(
    LEN(TRIM(Y4531&amp;""))=0,
        IF(AND(ISNUMBER(net_sales_clean), ISNUMBER(profit_clean)),
            net_sales_clean - profit_clean,
            ""
        ),
    VALUE(SUBSTITUTE(Y4531,"$",""))
)</f>
        <v>148.440081173495</v>
      </c>
      <c r="AA4531" s="5" t="s">
        <v>1076</v>
      </c>
      <c r="AB4531" s="4" cm="1">
        <f t="array" ref="AB4531">IF(
    LEN(TRIM(AA4531&amp;""))=0,
        IF(AND(ISNUMBER(net_sales_clean), ISNUMBER(cost_clean)),
            net_sales_clean - cost_clean,
            ""
        ),
    VALUE(SUBSTITUTE(AA4531,"$",""))
)</f>
        <v>53.892018826504398</v>
      </c>
      <c r="AC4531">
        <v>4</v>
      </c>
      <c r="AD4531">
        <f>IF(LEN(TRIM(AC4531&amp;""))=0, "", VALUE(AC4531))</f>
        <v>4</v>
      </c>
      <c r="AE4531">
        <v>1</v>
      </c>
      <c r="AF4531">
        <f>IF(LEN(TRIM(AE4531&amp;""))=0, "", VALUE(AE4531))</f>
        <v>1</v>
      </c>
      <c r="AG4531">
        <v>0</v>
      </c>
      <c r="AH4531">
        <f>IF(
    OR(U4531&lt;0, W4531&lt;0, Y4531&lt;0, AA4531&lt;0),
        1,
        IF(LEN(TRIM(AG4531&amp;""))=0, "", AG4531)
)</f>
        <v>0</v>
      </c>
      <c r="AI4531" t="str">
        <f>IF(
    COUNT(Q4531,V4531,X4531,Z4531,AB4531)=0,
        "Not Usable",
    IF(
        COUNT(Q4531,V4531,X4531,Z4531,AB4531)&lt;5,
            "Incomplete",
            IF(
                MIN(Q4531,V4531,X4531,Z4531,AB4531)=0,
                    "Incomplete",
                    "Complete"
            )
    )
)</f>
        <v>Complete</v>
      </c>
    </row>
    <row r="4532" spans="1:35" x14ac:dyDescent="0.3">
      <c r="A4532">
        <v>2090</v>
      </c>
      <c r="B4532" s="6">
        <v>45894.671481481484</v>
      </c>
      <c r="C4532" s="3">
        <f>INT(B4532)</f>
        <v>45894</v>
      </c>
      <c r="D4532" s="2">
        <f>MOD(B4532,1)</f>
        <v>0.67148148148407927</v>
      </c>
      <c r="E4532">
        <v>66</v>
      </c>
      <c r="F4532" t="s">
        <v>33</v>
      </c>
      <c r="G4532" t="str">
        <f xml:space="preserve"> PROPER(TRIM(CLEAN(SUBSTITUTE(F4532,CHAR(160)," "))))</f>
        <v>South</v>
      </c>
      <c r="H4532" t="s">
        <v>11</v>
      </c>
      <c r="I4532" t="str">
        <f>PROPER(TRIM(CLEAN((SUBSTITUTE(H4532,"-"," ")))))</f>
        <v>Online</v>
      </c>
      <c r="J4532">
        <v>18510</v>
      </c>
      <c r="K4532" t="s">
        <v>10</v>
      </c>
      <c r="L4532" t="str">
        <f xml:space="preserve"> PROPER(TRIM(CLEAN(SUBSTITUTE(K4532,CHAR(160)," "))))</f>
        <v>Consumer</v>
      </c>
      <c r="M4532" t="s">
        <v>9</v>
      </c>
      <c r="N4532" t="str">
        <f xml:space="preserve"> PROPER(TRIM(CLEAN(SUBSTITUTE(M4532,CHAR(160)," "))))</f>
        <v>Home</v>
      </c>
      <c r="O4532" t="s">
        <v>38</v>
      </c>
      <c r="P4532" t="str">
        <f>IF(LEN(TRIM(Table1[[#This Row],[subcategory]]&amp;""))=0,"Unknown", PROPER(TRIM(Table1[[#This Row],[subcategory]])))</f>
        <v>Kitchen</v>
      </c>
      <c r="Q4532">
        <v>37.83</v>
      </c>
      <c r="R4532" s="1">
        <f>IF(LEN(TRIM(Q4532&amp;""))=0, "", VALUE(SUBSTITUTE(Q4532,"$","")))</f>
        <v>37.83</v>
      </c>
      <c r="S4532">
        <v>4</v>
      </c>
      <c r="T4532">
        <f>IF(LEN(TRIM(S4532&amp;""))=0, "", VALUE(S4532))</f>
        <v>4</v>
      </c>
      <c r="U4532">
        <v>151.32</v>
      </c>
      <c r="V4532" s="1">
        <f>IF(LEN(TRIM(U4532&amp;""))=0, "", VALUE(SUBSTITUTE(U4532,"$","")))</f>
        <v>151.32</v>
      </c>
      <c r="W4532" s="1">
        <v>132.85896</v>
      </c>
      <c r="X4532" s="1">
        <f>IF(LEN(TRIM(W4532&amp;""))=0, "", VALUE(SUBSTITUTE(W4532,"$","")))</f>
        <v>132.85896</v>
      </c>
      <c r="Y4532" s="5" t="s">
        <v>1075</v>
      </c>
      <c r="Z4532" s="4" cm="1">
        <f t="array" ref="Z4532">IF(
    LEN(TRIM(Y4532&amp;""))=0,
        IF(AND(ISNUMBER(net_sales_clean), ISNUMBER(profit_clean)),
            net_sales_clean - profit_clean,
            ""
        ),
    VALUE(SUBSTITUTE(Y4532,"$",""))
)</f>
        <v>106.565286155549</v>
      </c>
      <c r="AA4532" s="5" t="s">
        <v>1074</v>
      </c>
      <c r="AB4532" s="4" cm="1">
        <f t="array" ref="AB4532">IF(
    LEN(TRIM(AA4532&amp;""))=0,
        IF(AND(ISNUMBER(net_sales_clean), ISNUMBER(cost_clean)),
            net_sales_clean - cost_clean,
            ""
        ),
    VALUE(SUBSTITUTE(AA4532,"$",""))
)</f>
        <v>26.2936738444509</v>
      </c>
      <c r="AC4532">
        <v>1</v>
      </c>
      <c r="AD4532">
        <f>IF(LEN(TRIM(AC4532&amp;""))=0, "", VALUE(AC4532))</f>
        <v>1</v>
      </c>
      <c r="AE4532">
        <v>5</v>
      </c>
      <c r="AF4532">
        <f>IF(LEN(TRIM(AE4532&amp;""))=0, "", VALUE(AE4532))</f>
        <v>5</v>
      </c>
      <c r="AG4532">
        <v>0</v>
      </c>
      <c r="AH4532">
        <f>IF(
    OR(U4532&lt;0, W4532&lt;0, Y4532&lt;0, AA4532&lt;0),
        1,
        IF(LEN(TRIM(AG4532&amp;""))=0, "", AG4532)
)</f>
        <v>0</v>
      </c>
      <c r="AI4532" t="str">
        <f>IF(
    COUNT(Q4532,V4532,X4532,Z4532,AB4532)=0,
        "Not Usable",
    IF(
        COUNT(Q4532,V4532,X4532,Z4532,AB4532)&lt;5,
            "Incomplete",
            IF(
                MIN(Q4532,V4532,X4532,Z4532,AB4532)=0,
                    "Incomplete",
                    "Complete"
            )
    )
)</f>
        <v>Complete</v>
      </c>
    </row>
    <row r="4533" spans="1:35" x14ac:dyDescent="0.3">
      <c r="A4533">
        <v>18593</v>
      </c>
      <c r="B4533" s="6">
        <v>45711.437557870369</v>
      </c>
      <c r="C4533" s="3">
        <f>INT(B4533)</f>
        <v>45711</v>
      </c>
      <c r="D4533" s="2">
        <f>MOD(B4533,1)</f>
        <v>0.43755787036934635</v>
      </c>
      <c r="E4533">
        <v>16</v>
      </c>
      <c r="F4533" t="s">
        <v>8</v>
      </c>
      <c r="G4533" t="str">
        <f xml:space="preserve"> PROPER(TRIM(CLEAN(SUBSTITUTE(F4533,CHAR(160)," "))))</f>
        <v>West</v>
      </c>
      <c r="H4533" t="s">
        <v>3</v>
      </c>
      <c r="I4533" t="str">
        <f>PROPER(TRIM(CLEAN((SUBSTITUTE(H4533,"-"," ")))))</f>
        <v>Phone</v>
      </c>
      <c r="J4533">
        <v>21221</v>
      </c>
      <c r="K4533" t="s">
        <v>14</v>
      </c>
      <c r="L4533" t="str">
        <f xml:space="preserve"> PROPER(TRIM(CLEAN(SUBSTITUTE(K4533,CHAR(160)," "))))</f>
        <v>Consumer</v>
      </c>
      <c r="M4533" t="s">
        <v>23</v>
      </c>
      <c r="N4533" t="str">
        <f xml:space="preserve"> PROPER(TRIM(CLEAN(SUBSTITUTE(M4533,CHAR(160)," "))))</f>
        <v>Electronics</v>
      </c>
      <c r="O4533" t="s">
        <v>40</v>
      </c>
      <c r="P4533" t="str">
        <f>IF(LEN(TRIM(Table1[[#This Row],[subcategory]]&amp;""))=0,"Unknown", PROPER(TRIM(Table1[[#This Row],[subcategory]])))</f>
        <v>Accessories</v>
      </c>
      <c r="Q4533">
        <v>74.569999999999993</v>
      </c>
      <c r="R4533" s="1">
        <f>IF(LEN(TRIM(Q4533&amp;""))=0, "", VALUE(SUBSTITUTE(Q4533,"$","")))</f>
        <v>74.569999999999993</v>
      </c>
      <c r="S4533">
        <v>1</v>
      </c>
      <c r="T4533">
        <f>IF(LEN(TRIM(S4533&amp;""))=0, "", VALUE(S4533))</f>
        <v>1</v>
      </c>
      <c r="U4533">
        <v>74.569999999999993</v>
      </c>
      <c r="V4533" s="1">
        <f>IF(LEN(TRIM(U4533&amp;""))=0, "", VALUE(SUBSTITUTE(U4533,"$","")))</f>
        <v>74.569999999999993</v>
      </c>
      <c r="W4533" s="1">
        <v>68.828109999999995</v>
      </c>
      <c r="X4533" s="1">
        <f>IF(LEN(TRIM(W4533&amp;""))=0, "", VALUE(SUBSTITUTE(W4533,"$","")))</f>
        <v>68.828109999999995</v>
      </c>
      <c r="Y4533" s="5" t="s">
        <v>1073</v>
      </c>
      <c r="Z4533" s="4" cm="1">
        <f t="array" ref="Z4533">IF(
    LEN(TRIM(Y4533&amp;""))=0,
        IF(AND(ISNUMBER(net_sales_clean), ISNUMBER(profit_clean)),
            net_sales_clean - profit_clean,
            ""
        ),
    VALUE(SUBSTITUTE(Y4533,"$",""))
)</f>
        <v>48.998376973128202</v>
      </c>
      <c r="AA4533" s="5" t="s">
        <v>1072</v>
      </c>
      <c r="AB4533" s="4" cm="1">
        <f t="array" ref="AB4533">IF(
    LEN(TRIM(AA4533&amp;""))=0,
        IF(AND(ISNUMBER(net_sales_clean), ISNUMBER(cost_clean)),
            net_sales_clean - cost_clean,
            ""
        ),
    VALUE(SUBSTITUTE(AA4533,"$",""))
)</f>
        <v>19.8297330268717</v>
      </c>
      <c r="AC4533">
        <v>0</v>
      </c>
      <c r="AD4533">
        <f>IF(LEN(TRIM(AC4533&amp;""))=0, "", VALUE(AC4533))</f>
        <v>0</v>
      </c>
      <c r="AE4533">
        <v>3</v>
      </c>
      <c r="AF4533">
        <f>IF(LEN(TRIM(AE4533&amp;""))=0, "", VALUE(AE4533))</f>
        <v>3</v>
      </c>
      <c r="AG4533">
        <v>1</v>
      </c>
      <c r="AH4533">
        <f>IF(
    OR(U4533&lt;0, W4533&lt;0, Y4533&lt;0, AA4533&lt;0),
        1,
        IF(LEN(TRIM(AG4533&amp;""))=0, "", AG4533)
)</f>
        <v>1</v>
      </c>
      <c r="AI4533" t="str">
        <f>IF(
    COUNT(Q4533,V4533,X4533,Z4533,AB4533)=0,
        "Not Usable",
    IF(
        COUNT(Q4533,V4533,X4533,Z4533,AB4533)&lt;5,
            "Incomplete",
            IF(
                MIN(Q4533,V4533,X4533,Z4533,AB4533)=0,
                    "Incomplete",
                    "Complete"
            )
    )
)</f>
        <v>Complete</v>
      </c>
    </row>
    <row r="4534" spans="1:35" x14ac:dyDescent="0.3">
      <c r="A4534">
        <v>17110</v>
      </c>
      <c r="B4534" s="6">
        <v>45057.925335648149</v>
      </c>
      <c r="C4534" s="3">
        <f>INT(B4534)</f>
        <v>45057</v>
      </c>
      <c r="D4534" s="2">
        <f>MOD(B4534,1)</f>
        <v>0.92533564814948477</v>
      </c>
      <c r="E4534">
        <v>36</v>
      </c>
      <c r="F4534" t="s">
        <v>4</v>
      </c>
      <c r="G4534" t="str">
        <f xml:space="preserve"> PROPER(TRIM(CLEAN(SUBSTITUTE(F4534,CHAR(160)," "))))</f>
        <v>South</v>
      </c>
      <c r="H4534" t="s">
        <v>3</v>
      </c>
      <c r="I4534" t="str">
        <f>PROPER(TRIM(CLEAN((SUBSTITUTE(H4534,"-"," ")))))</f>
        <v>Phone</v>
      </c>
      <c r="J4534">
        <v>107</v>
      </c>
      <c r="K4534" t="s">
        <v>10</v>
      </c>
      <c r="L4534" t="str">
        <f xml:space="preserve"> PROPER(TRIM(CLEAN(SUBSTITUTE(K4534,CHAR(160)," "))))</f>
        <v>Consumer</v>
      </c>
      <c r="M4534" t="s">
        <v>16</v>
      </c>
      <c r="N4534" t="str">
        <f xml:space="preserve"> PROPER(TRIM(CLEAN(SUBSTITUTE(M4534,CHAR(160)," "))))</f>
        <v>Grocery</v>
      </c>
      <c r="O4534" t="s">
        <v>37</v>
      </c>
      <c r="P4534" t="str">
        <f>IF(LEN(TRIM(Table1[[#This Row],[subcategory]]&amp;""))=0,"Unknown", PROPER(TRIM(Table1[[#This Row],[subcategory]])))</f>
        <v>Produce</v>
      </c>
      <c r="Q4534">
        <v>27.96</v>
      </c>
      <c r="R4534" s="1">
        <f>IF(LEN(TRIM(Q4534&amp;""))=0, "", VALUE(SUBSTITUTE(Q4534,"$","")))</f>
        <v>27.96</v>
      </c>
      <c r="S4534">
        <v>1</v>
      </c>
      <c r="T4534">
        <f>IF(LEN(TRIM(S4534&amp;""))=0, "", VALUE(S4534))</f>
        <v>1</v>
      </c>
      <c r="U4534">
        <v>27.96</v>
      </c>
      <c r="V4534" s="1">
        <f>IF(LEN(TRIM(U4534&amp;""))=0, "", VALUE(SUBSTITUTE(U4534,"$","")))</f>
        <v>27.96</v>
      </c>
      <c r="W4534" s="1">
        <v>20.997959999999999</v>
      </c>
      <c r="X4534" s="1">
        <f>IF(LEN(TRIM(W4534&amp;""))=0, "", VALUE(SUBSTITUTE(W4534,"$","")))</f>
        <v>20.997959999999999</v>
      </c>
      <c r="Y4534" s="5" t="s">
        <v>1071</v>
      </c>
      <c r="Z4534" s="4" cm="1">
        <f t="array" ref="Z4534">IF(
    LEN(TRIM(Y4534&amp;""))=0,
        IF(AND(ISNUMBER(net_sales_clean), ISNUMBER(profit_clean)),
            net_sales_clean - profit_clean,
            ""
        ),
    VALUE(SUBSTITUTE(Y4534,"$",""))
)</f>
        <v>12.676022614472499</v>
      </c>
      <c r="AA4534" s="5" t="s">
        <v>1070</v>
      </c>
      <c r="AB4534" s="4" cm="1">
        <f t="array" ref="AB4534">IF(
    LEN(TRIM(AA4534&amp;""))=0,
        IF(AND(ISNUMBER(net_sales_clean), ISNUMBER(cost_clean)),
            net_sales_clean - cost_clean,
            ""
        ),
    VALUE(SUBSTITUTE(AA4534,"$",""))
)</f>
        <v>8.3219373855274199</v>
      </c>
      <c r="AC4534">
        <v>2</v>
      </c>
      <c r="AD4534">
        <f>IF(LEN(TRIM(AC4534&amp;""))=0, "", VALUE(AC4534))</f>
        <v>2</v>
      </c>
      <c r="AE4534">
        <v>2</v>
      </c>
      <c r="AF4534">
        <f>IF(LEN(TRIM(AE4534&amp;""))=0, "", VALUE(AE4534))</f>
        <v>2</v>
      </c>
      <c r="AG4534">
        <v>0</v>
      </c>
      <c r="AH4534">
        <f>IF(
    OR(U4534&lt;0, W4534&lt;0, Y4534&lt;0, AA4534&lt;0),
        1,
        IF(LEN(TRIM(AG4534&amp;""))=0, "", AG4534)
)</f>
        <v>0</v>
      </c>
      <c r="AI4534" t="str">
        <f>IF(
    COUNT(Q4534,V4534,X4534,Z4534,AB4534)=0,
        "Not Usable",
    IF(
        COUNT(Q4534,V4534,X4534,Z4534,AB4534)&lt;5,
            "Incomplete",
            IF(
                MIN(Q4534,V4534,X4534,Z4534,AB4534)=0,
                    "Incomplete",
                    "Complete"
            )
    )
)</f>
        <v>Complete</v>
      </c>
    </row>
    <row r="4535" spans="1:35" x14ac:dyDescent="0.3">
      <c r="A4535">
        <v>7</v>
      </c>
      <c r="B4535" s="6">
        <v>45014.117094907408</v>
      </c>
      <c r="C4535" s="3">
        <f>INT(B4535)</f>
        <v>45014</v>
      </c>
      <c r="D4535" s="2">
        <f>MOD(B4535,1)</f>
        <v>0.11709490740759065</v>
      </c>
      <c r="E4535">
        <v>21</v>
      </c>
      <c r="F4535" t="s">
        <v>8</v>
      </c>
      <c r="G4535" t="str">
        <f xml:space="preserve"> PROPER(TRIM(CLEAN(SUBSTITUTE(F4535,CHAR(160)," "))))</f>
        <v>West</v>
      </c>
      <c r="H4535" t="s">
        <v>11</v>
      </c>
      <c r="I4535" t="str">
        <f>PROPER(TRIM(CLEAN((SUBSTITUTE(H4535,"-"," ")))))</f>
        <v>Online</v>
      </c>
      <c r="J4535">
        <v>23809</v>
      </c>
      <c r="K4535" t="s">
        <v>14</v>
      </c>
      <c r="L4535" t="str">
        <f xml:space="preserve"> PROPER(TRIM(CLEAN(SUBSTITUTE(K4535,CHAR(160)," "))))</f>
        <v>Consumer</v>
      </c>
      <c r="M4535" t="s">
        <v>1</v>
      </c>
      <c r="N4535" t="str">
        <f xml:space="preserve"> PROPER(TRIM(CLEAN(SUBSTITUTE(M4535,CHAR(160)," "))))</f>
        <v>Beauty</v>
      </c>
      <c r="O4535" t="s">
        <v>0</v>
      </c>
      <c r="P4535" t="str">
        <f>IF(LEN(TRIM(Table1[[#This Row],[subcategory]]&amp;""))=0,"Unknown", PROPER(TRIM(Table1[[#This Row],[subcategory]])))</f>
        <v>Makeup</v>
      </c>
      <c r="Q4535">
        <v>56.36</v>
      </c>
      <c r="R4535" s="1">
        <f>IF(LEN(TRIM(Q4535&amp;""))=0, "", VALUE(SUBSTITUTE(Q4535,"$","")))</f>
        <v>56.36</v>
      </c>
      <c r="S4535">
        <v>2</v>
      </c>
      <c r="T4535">
        <f>IF(LEN(TRIM(S4535&amp;""))=0, "", VALUE(S4535))</f>
        <v>2</v>
      </c>
      <c r="U4535">
        <v>112.72</v>
      </c>
      <c r="V4535" s="1">
        <f>IF(LEN(TRIM(U4535&amp;""))=0, "", VALUE(SUBSTITUTE(U4535,"$","")))</f>
        <v>112.72</v>
      </c>
      <c r="W4535" s="1">
        <v>87.808880000000002</v>
      </c>
      <c r="X4535" s="1">
        <f>IF(LEN(TRIM(W4535&amp;""))=0, "", VALUE(SUBSTITUTE(W4535,"$","")))</f>
        <v>87.808880000000002</v>
      </c>
      <c r="Y4535" s="5" t="s">
        <v>1069</v>
      </c>
      <c r="Z4535" s="4" cm="1">
        <f t="array" ref="Z4535">IF(
    LEN(TRIM(Y4535&amp;""))=0,
        IF(AND(ISNUMBER(net_sales_clean), ISNUMBER(profit_clean)),
            net_sales_clean - profit_clean,
            ""
        ),
    VALUE(SUBSTITUTE(Y4535,"$",""))
)</f>
        <v>62.807419910278497</v>
      </c>
      <c r="AA4535" s="5" t="s">
        <v>1068</v>
      </c>
      <c r="AB4535" s="4" cm="1">
        <f t="array" ref="AB4535">IF(
    LEN(TRIM(AA4535&amp;""))=0,
        IF(AND(ISNUMBER(net_sales_clean), ISNUMBER(cost_clean)),
            net_sales_clean - cost_clean,
            ""
        ),
    VALUE(SUBSTITUTE(AA4535,"$",""))
)</f>
        <v>25.001460089721402</v>
      </c>
      <c r="AC4535">
        <v>5</v>
      </c>
      <c r="AD4535">
        <f>IF(LEN(TRIM(AC4535&amp;""))=0, "", VALUE(AC4535))</f>
        <v>5</v>
      </c>
      <c r="AE4535">
        <v>5</v>
      </c>
      <c r="AF4535">
        <f>IF(LEN(TRIM(AE4535&amp;""))=0, "", VALUE(AE4535))</f>
        <v>5</v>
      </c>
      <c r="AG4535">
        <v>0</v>
      </c>
      <c r="AH4535">
        <f>IF(
    OR(U4535&lt;0, W4535&lt;0, Y4535&lt;0, AA4535&lt;0),
        1,
        IF(LEN(TRIM(AG4535&amp;""))=0, "", AG4535)
)</f>
        <v>0</v>
      </c>
      <c r="AI4535" t="str">
        <f>IF(
    COUNT(Q4535,V4535,X4535,Z4535,AB4535)=0,
        "Not Usable",
    IF(
        COUNT(Q4535,V4535,X4535,Z4535,AB4535)&lt;5,
            "Incomplete",
            IF(
                MIN(Q4535,V4535,X4535,Z4535,AB4535)=0,
                    "Incomplete",
                    "Complete"
            )
    )
)</f>
        <v>Complete</v>
      </c>
    </row>
    <row r="4536" spans="1:35" x14ac:dyDescent="0.3">
      <c r="A4536">
        <v>51697</v>
      </c>
      <c r="B4536" s="6">
        <v>45939.124768518515</v>
      </c>
      <c r="C4536" s="3">
        <f>INT(B4536)</f>
        <v>45939</v>
      </c>
      <c r="D4536" s="2">
        <f>MOD(B4536,1)</f>
        <v>0.12476851851533866</v>
      </c>
      <c r="E4536">
        <v>75</v>
      </c>
      <c r="F4536" t="s">
        <v>13</v>
      </c>
      <c r="G4536" t="str">
        <f xml:space="preserve"> PROPER(TRIM(CLEAN(SUBSTITUTE(F4536,CHAR(160)," "))))</f>
        <v>Northeast</v>
      </c>
      <c r="H4536" t="s">
        <v>3</v>
      </c>
      <c r="I4536" t="str">
        <f>PROPER(TRIM(CLEAN((SUBSTITUTE(H4536,"-"," ")))))</f>
        <v>Phone</v>
      </c>
      <c r="J4536">
        <v>12423</v>
      </c>
      <c r="K4536" t="s">
        <v>2</v>
      </c>
      <c r="L4536" t="str">
        <f xml:space="preserve"> PROPER(TRIM(CLEAN(SUBSTITUTE(K4536,CHAR(160)," "))))</f>
        <v>Home Office</v>
      </c>
      <c r="M4536" t="s">
        <v>16</v>
      </c>
      <c r="N4536" t="str">
        <f xml:space="preserve"> PROPER(TRIM(CLEAN(SUBSTITUTE(M4536,CHAR(160)," "))))</f>
        <v>Grocery</v>
      </c>
      <c r="O4536" t="s">
        <v>24</v>
      </c>
      <c r="P4536" t="str">
        <f>IF(LEN(TRIM(Table1[[#This Row],[subcategory]]&amp;""))=0,"Unknown", PROPER(TRIM(Table1[[#This Row],[subcategory]])))</f>
        <v>Snacks</v>
      </c>
      <c r="R4536" s="1" t="str">
        <f>IF(LEN(TRIM(Q4536&amp;""))=0, "", VALUE(SUBSTITUTE(Q4536,"$","")))</f>
        <v/>
      </c>
      <c r="S4536">
        <v>1</v>
      </c>
      <c r="T4536">
        <f>IF(LEN(TRIM(S4536&amp;""))=0, "", VALUE(S4536))</f>
        <v>1</v>
      </c>
      <c r="V4536" s="1" t="str">
        <f>IF(LEN(TRIM(U4536&amp;""))=0, "", VALUE(SUBSTITUTE(U4536,"$","")))</f>
        <v/>
      </c>
      <c r="X4536" s="1" t="str">
        <f>IF(LEN(TRIM(W4536&amp;""))=0, "", VALUE(SUBSTITUTE(W4536,"$","")))</f>
        <v/>
      </c>
      <c r="Z4536" s="1" t="str" cm="1">
        <f t="array" ref="Z4536">IF(
    LEN(TRIM(Y4536&amp;""))=0,
        IF(AND(ISNUMBER(net_sales_clean), ISNUMBER(profit_clean)),
            net_sales_clean - profit_clean,
            ""
        ),
    VALUE(SUBSTITUTE(Y4536,"$",""))
)</f>
        <v/>
      </c>
      <c r="AB4536" s="1" t="str" cm="1">
        <f t="array" ref="AB4536">IF(
    LEN(TRIM(AA4536&amp;""))=0,
        IF(AND(ISNUMBER(net_sales_clean), ISNUMBER(cost_clean)),
            net_sales_clean - cost_clean,
            ""
        ),
    VALUE(SUBSTITUTE(AA4536,"$",""))
)</f>
        <v/>
      </c>
      <c r="AC4536">
        <v>8</v>
      </c>
      <c r="AD4536">
        <f>IF(LEN(TRIM(AC4536&amp;""))=0, "", VALUE(AC4536))</f>
        <v>8</v>
      </c>
      <c r="AE4536">
        <v>4</v>
      </c>
      <c r="AF4536">
        <f>IF(LEN(TRIM(AE4536&amp;""))=0, "", VALUE(AE4536))</f>
        <v>4</v>
      </c>
      <c r="AG4536">
        <v>0</v>
      </c>
      <c r="AH4536">
        <f>IF(
    OR(U4536&lt;0, W4536&lt;0, Y4536&lt;0, AA4536&lt;0),
        1,
        IF(LEN(TRIM(AG4536&amp;""))=0, "", AG4536)
)</f>
        <v>0</v>
      </c>
      <c r="AI4536" t="str">
        <f>IF(
    COUNT(Q4536,V4536,X4536,Z4536,AB4536)=0,
        "Not Usable",
    IF(
        COUNT(Q4536,V4536,X4536,Z4536,AB4536)&lt;5,
            "Incomplete",
            IF(
                MIN(Q4536,V4536,X4536,Z4536,AB4536)=0,
                    "Incomplete",
                    "Complete"
            )
    )
)</f>
        <v>Not Usable</v>
      </c>
    </row>
    <row r="4537" spans="1:35" x14ac:dyDescent="0.3">
      <c r="A4537">
        <v>55830</v>
      </c>
      <c r="B4537" s="6">
        <v>45903.979386574072</v>
      </c>
      <c r="C4537" s="3">
        <f>INT(B4537)</f>
        <v>45903</v>
      </c>
      <c r="D4537" s="2">
        <f>MOD(B4537,1)</f>
        <v>0.97938657407212304</v>
      </c>
      <c r="E4537">
        <v>25</v>
      </c>
      <c r="F4537" t="s">
        <v>13</v>
      </c>
      <c r="G4537" t="str">
        <f xml:space="preserve"> PROPER(TRIM(CLEAN(SUBSTITUTE(F4537,CHAR(160)," "))))</f>
        <v>Northeast</v>
      </c>
      <c r="H4537" t="s">
        <v>3</v>
      </c>
      <c r="I4537" t="str">
        <f>PROPER(TRIM(CLEAN((SUBSTITUTE(H4537,"-"," ")))))</f>
        <v>Phone</v>
      </c>
      <c r="J4537">
        <v>1746</v>
      </c>
      <c r="K4537" t="s">
        <v>6</v>
      </c>
      <c r="L4537" t="str">
        <f xml:space="preserve"> PROPER(TRIM(CLEAN(SUBSTITUTE(K4537,CHAR(160)," "))))</f>
        <v>Corporate</v>
      </c>
      <c r="M4537" t="s">
        <v>23</v>
      </c>
      <c r="N4537" t="str">
        <f xml:space="preserve"> PROPER(TRIM(CLEAN(SUBSTITUTE(M4537,CHAR(160)," "))))</f>
        <v>Electronics</v>
      </c>
      <c r="O4537" t="s">
        <v>40</v>
      </c>
      <c r="P4537" t="str">
        <f>IF(LEN(TRIM(Table1[[#This Row],[subcategory]]&amp;""))=0,"Unknown", PROPER(TRIM(Table1[[#This Row],[subcategory]])))</f>
        <v>Accessories</v>
      </c>
      <c r="Q4537">
        <v>7.8</v>
      </c>
      <c r="R4537" s="1">
        <f>IF(LEN(TRIM(Q4537&amp;""))=0, "", VALUE(SUBSTITUTE(Q4537,"$","")))</f>
        <v>7.8</v>
      </c>
      <c r="S4537">
        <v>6</v>
      </c>
      <c r="T4537">
        <f>IF(LEN(TRIM(S4537&amp;""))=0, "", VALUE(S4537))</f>
        <v>6</v>
      </c>
      <c r="U4537">
        <v>46.8</v>
      </c>
      <c r="V4537" s="1">
        <f>IF(LEN(TRIM(U4537&amp;""))=0, "", VALUE(SUBSTITUTE(U4537,"$","")))</f>
        <v>46.8</v>
      </c>
      <c r="W4537" s="1">
        <v>31.870799999999999</v>
      </c>
      <c r="X4537" s="1">
        <f>IF(LEN(TRIM(W4537&amp;""))=0, "", VALUE(SUBSTITUTE(W4537,"$","")))</f>
        <v>31.870799999999999</v>
      </c>
      <c r="Y4537" s="5" t="s">
        <v>1067</v>
      </c>
      <c r="Z4537" s="4" cm="1">
        <f t="array" ref="Z4537">IF(
    LEN(TRIM(Y4537&amp;""))=0,
        IF(AND(ISNUMBER(net_sales_clean), ISNUMBER(profit_clean)),
            net_sales_clean - profit_clean,
            ""
        ),
    VALUE(SUBSTITUTE(Y4537,"$",""))
)</f>
        <v>20.915478296397598</v>
      </c>
      <c r="AA4537" s="5" t="s">
        <v>1066</v>
      </c>
      <c r="AB4537" s="4" cm="1">
        <f t="array" ref="AB4537">IF(
    LEN(TRIM(AA4537&amp;""))=0,
        IF(AND(ISNUMBER(net_sales_clean), ISNUMBER(cost_clean)),
            net_sales_clean - cost_clean,
            ""
        ),
    VALUE(SUBSTITUTE(AA4537,"$",""))
)</f>
        <v>10.9553217036023</v>
      </c>
      <c r="AC4537">
        <v>9</v>
      </c>
      <c r="AD4537">
        <f>IF(LEN(TRIM(AC4537&amp;""))=0, "", VALUE(AC4537))</f>
        <v>9</v>
      </c>
      <c r="AE4537">
        <v>3</v>
      </c>
      <c r="AF4537">
        <f>IF(LEN(TRIM(AE4537&amp;""))=0, "", VALUE(AE4537))</f>
        <v>3</v>
      </c>
      <c r="AG4537">
        <v>0</v>
      </c>
      <c r="AH4537">
        <f>IF(
    OR(U4537&lt;0, W4537&lt;0, Y4537&lt;0, AA4537&lt;0),
        1,
        IF(LEN(TRIM(AG4537&amp;""))=0, "", AG4537)
)</f>
        <v>0</v>
      </c>
      <c r="AI4537" t="str">
        <f>IF(
    COUNT(Q4537,V4537,X4537,Z4537,AB4537)=0,
        "Not Usable",
    IF(
        COUNT(Q4537,V4537,X4537,Z4537,AB4537)&lt;5,
            "Incomplete",
            IF(
                MIN(Q4537,V4537,X4537,Z4537,AB4537)=0,
                    "Incomplete",
                    "Complete"
            )
    )
)</f>
        <v>Complete</v>
      </c>
    </row>
    <row r="4538" spans="1:35" x14ac:dyDescent="0.3">
      <c r="A4538">
        <v>6060</v>
      </c>
      <c r="B4538" s="6">
        <v>45610.533865740741</v>
      </c>
      <c r="C4538" s="3">
        <f>INT(B4538)</f>
        <v>45610</v>
      </c>
      <c r="D4538" s="2">
        <f>MOD(B4538,1)</f>
        <v>0.533865740741021</v>
      </c>
      <c r="E4538">
        <v>45</v>
      </c>
      <c r="F4538" t="s">
        <v>15</v>
      </c>
      <c r="G4538" t="str">
        <f xml:space="preserve"> PROPER(TRIM(CLEAN(SUBSTITUTE(F4538,CHAR(160)," "))))</f>
        <v>West</v>
      </c>
      <c r="H4538" t="s">
        <v>30</v>
      </c>
      <c r="I4538" t="str">
        <f>PROPER(TRIM(CLEAN((SUBSTITUTE(H4538,"-"," ")))))</f>
        <v>Mobile App</v>
      </c>
      <c r="J4538">
        <v>19003</v>
      </c>
      <c r="K4538" t="s">
        <v>2</v>
      </c>
      <c r="L4538" t="str">
        <f xml:space="preserve"> PROPER(TRIM(CLEAN(SUBSTITUTE(K4538,CHAR(160)," "))))</f>
        <v>Home Office</v>
      </c>
      <c r="M4538" t="s">
        <v>19</v>
      </c>
      <c r="N4538" t="str">
        <f xml:space="preserve"> PROPER(TRIM(CLEAN(SUBSTITUTE(M4538,CHAR(160)," "))))</f>
        <v>Apparel</v>
      </c>
      <c r="O4538" t="s">
        <v>18</v>
      </c>
      <c r="P4538" t="str">
        <f>IF(LEN(TRIM(Table1[[#This Row],[subcategory]]&amp;""))=0,"Unknown", PROPER(TRIM(Table1[[#This Row],[subcategory]])))</f>
        <v>Men</v>
      </c>
      <c r="Q4538">
        <v>155.77000000000001</v>
      </c>
      <c r="R4538" s="1">
        <f>IF(LEN(TRIM(Q4538&amp;""))=0, "", VALUE(SUBSTITUTE(Q4538,"$","")))</f>
        <v>155.77000000000001</v>
      </c>
      <c r="S4538">
        <v>2</v>
      </c>
      <c r="T4538">
        <f>IF(LEN(TRIM(S4538&amp;""))=0, "", VALUE(S4538))</f>
        <v>2</v>
      </c>
      <c r="U4538">
        <v>311.54000000000002</v>
      </c>
      <c r="V4538" s="1">
        <f>IF(LEN(TRIM(U4538&amp;""))=0, "", VALUE(SUBSTITUTE(U4538,"$","")))</f>
        <v>311.54000000000002</v>
      </c>
      <c r="W4538" s="4" t="s">
        <v>1065</v>
      </c>
      <c r="X4538" s="4">
        <f>IF(LEN(TRIM(W4538&amp;""))=0, "", VALUE(SUBSTITUTE(W4538,"$","")))</f>
        <v>174.4624</v>
      </c>
      <c r="Y4538" s="5" t="s">
        <v>1064</v>
      </c>
      <c r="Z4538" s="4" cm="1">
        <f t="array" ref="Z4538">IF(
    LEN(TRIM(Y4538&amp;""))=0,
        IF(AND(ISNUMBER(net_sales_clean), ISNUMBER(profit_clean)),
            net_sales_clean - profit_clean,
            ""
        ),
    VALUE(SUBSTITUTE(Y4538,"$",""))
)</f>
        <v>144.97195128959001</v>
      </c>
      <c r="AA4538" s="5" t="s">
        <v>1063</v>
      </c>
      <c r="AB4538" s="4" cm="1">
        <f t="array" ref="AB4538">IF(
    LEN(TRIM(AA4538&amp;""))=0,
        IF(AND(ISNUMBER(net_sales_clean), ISNUMBER(cost_clean)),
            net_sales_clean - cost_clean,
            ""
        ),
    VALUE(SUBSTITUTE(AA4538,"$",""))
)</f>
        <v>29.490448710409499</v>
      </c>
      <c r="AC4538">
        <v>3</v>
      </c>
      <c r="AD4538">
        <f>IF(LEN(TRIM(AC4538&amp;""))=0, "", VALUE(AC4538))</f>
        <v>3</v>
      </c>
      <c r="AE4538">
        <v>5</v>
      </c>
      <c r="AF4538">
        <f>IF(LEN(TRIM(AE4538&amp;""))=0, "", VALUE(AE4538))</f>
        <v>5</v>
      </c>
      <c r="AG4538">
        <v>0</v>
      </c>
      <c r="AH4538">
        <f>IF(
    OR(U4538&lt;0, W4538&lt;0, Y4538&lt;0, AA4538&lt;0),
        1,
        IF(LEN(TRIM(AG4538&amp;""))=0, "", AG4538)
)</f>
        <v>0</v>
      </c>
      <c r="AI4538" t="str">
        <f>IF(
    COUNT(Q4538,V4538,X4538,Z4538,AB4538)=0,
        "Not Usable",
    IF(
        COUNT(Q4538,V4538,X4538,Z4538,AB4538)&lt;5,
            "Incomplete",
            IF(
                MIN(Q4538,V4538,X4538,Z4538,AB4538)=0,
                    "Incomplete",
                    "Complete"
            )
    )
)</f>
        <v>Complete</v>
      </c>
    </row>
    <row r="4539" spans="1:35" x14ac:dyDescent="0.3">
      <c r="A4539">
        <v>25235</v>
      </c>
      <c r="B4539" s="6">
        <v>45486.996655092589</v>
      </c>
      <c r="C4539" s="3">
        <f>INT(B4539)</f>
        <v>45486</v>
      </c>
      <c r="D4539" s="2">
        <f>MOD(B4539,1)</f>
        <v>0.99665509258920792</v>
      </c>
      <c r="E4539">
        <v>26</v>
      </c>
      <c r="F4539" t="s">
        <v>33</v>
      </c>
      <c r="G4539" t="str">
        <f xml:space="preserve"> PROPER(TRIM(CLEAN(SUBSTITUTE(F4539,CHAR(160)," "))))</f>
        <v>South</v>
      </c>
      <c r="H4539" t="s">
        <v>11</v>
      </c>
      <c r="I4539" t="str">
        <f>PROPER(TRIM(CLEAN((SUBSTITUTE(H4539,"-"," ")))))</f>
        <v>Online</v>
      </c>
      <c r="J4539">
        <v>763</v>
      </c>
      <c r="K4539" t="s">
        <v>2</v>
      </c>
      <c r="L4539" t="str">
        <f xml:space="preserve"> PROPER(TRIM(CLEAN(SUBSTITUTE(K4539,CHAR(160)," "))))</f>
        <v>Home Office</v>
      </c>
      <c r="M4539" t="s">
        <v>23</v>
      </c>
      <c r="N4539" t="str">
        <f xml:space="preserve"> PROPER(TRIM(CLEAN(SUBSTITUTE(M4539,CHAR(160)," "))))</f>
        <v>Electronics</v>
      </c>
      <c r="O4539" t="s">
        <v>34</v>
      </c>
      <c r="P4539" t="str">
        <f>IF(LEN(TRIM(Table1[[#This Row],[subcategory]]&amp;""))=0,"Unknown", PROPER(TRIM(Table1[[#This Row],[subcategory]])))</f>
        <v>Phones</v>
      </c>
      <c r="R4539" s="1" t="str">
        <f>IF(LEN(TRIM(Q4539&amp;""))=0, "", VALUE(SUBSTITUTE(Q4539,"$","")))</f>
        <v/>
      </c>
      <c r="S4539">
        <v>2</v>
      </c>
      <c r="T4539">
        <f>IF(LEN(TRIM(S4539&amp;""))=0, "", VALUE(S4539))</f>
        <v>2</v>
      </c>
      <c r="V4539" s="1" t="str">
        <f>IF(LEN(TRIM(U4539&amp;""))=0, "", VALUE(SUBSTITUTE(U4539,"$","")))</f>
        <v/>
      </c>
      <c r="X4539" s="1" t="str">
        <f>IF(LEN(TRIM(W4539&amp;""))=0, "", VALUE(SUBSTITUTE(W4539,"$","")))</f>
        <v/>
      </c>
      <c r="Z4539" s="1" t="str" cm="1">
        <f t="array" ref="Z4539">IF(
    LEN(TRIM(Y4539&amp;""))=0,
        IF(AND(ISNUMBER(net_sales_clean), ISNUMBER(profit_clean)),
            net_sales_clean - profit_clean,
            ""
        ),
    VALUE(SUBSTITUTE(Y4539,"$",""))
)</f>
        <v/>
      </c>
      <c r="AB4539" s="1" t="str" cm="1">
        <f t="array" ref="AB4539">IF(
    LEN(TRIM(AA4539&amp;""))=0,
        IF(AND(ISNUMBER(net_sales_clean), ISNUMBER(cost_clean)),
            net_sales_clean - cost_clean,
            ""
        ),
    VALUE(SUBSTITUTE(AA4539,"$",""))
)</f>
        <v/>
      </c>
      <c r="AC4539">
        <v>5</v>
      </c>
      <c r="AD4539">
        <f>IF(LEN(TRIM(AC4539&amp;""))=0, "", VALUE(AC4539))</f>
        <v>5</v>
      </c>
      <c r="AE4539">
        <v>2</v>
      </c>
      <c r="AF4539">
        <f>IF(LEN(TRIM(AE4539&amp;""))=0, "", VALUE(AE4539))</f>
        <v>2</v>
      </c>
      <c r="AG4539">
        <v>0</v>
      </c>
      <c r="AH4539">
        <f>IF(
    OR(U4539&lt;0, W4539&lt;0, Y4539&lt;0, AA4539&lt;0),
        1,
        IF(LEN(TRIM(AG4539&amp;""))=0, "", AG4539)
)</f>
        <v>0</v>
      </c>
      <c r="AI4539" t="str">
        <f>IF(
    COUNT(Q4539,V4539,X4539,Z4539,AB4539)=0,
        "Not Usable",
    IF(
        COUNT(Q4539,V4539,X4539,Z4539,AB4539)&lt;5,
            "Incomplete",
            IF(
                MIN(Q4539,V4539,X4539,Z4539,AB4539)=0,
                    "Incomplete",
                    "Complete"
            )
    )
)</f>
        <v>Not Usable</v>
      </c>
    </row>
    <row r="4540" spans="1:35" x14ac:dyDescent="0.3">
      <c r="A4540">
        <v>13279</v>
      </c>
      <c r="B4540" s="6">
        <v>44999.58326388889</v>
      </c>
      <c r="C4540" s="3">
        <f>INT(B4540)</f>
        <v>44999</v>
      </c>
      <c r="D4540" s="2">
        <f>MOD(B4540,1)</f>
        <v>0.58326388888963265</v>
      </c>
      <c r="E4540">
        <v>40</v>
      </c>
      <c r="F4540" t="s">
        <v>15</v>
      </c>
      <c r="G4540" t="str">
        <f xml:space="preserve"> PROPER(TRIM(CLEAN(SUBSTITUTE(F4540,CHAR(160)," "))))</f>
        <v>West</v>
      </c>
      <c r="H4540" t="s">
        <v>27</v>
      </c>
      <c r="I4540" t="str">
        <f>PROPER(TRIM(CLEAN((SUBSTITUTE(H4540,"-"," ")))))</f>
        <v>In Store</v>
      </c>
      <c r="J4540">
        <v>8749</v>
      </c>
      <c r="K4540" t="s">
        <v>10</v>
      </c>
      <c r="L4540" t="str">
        <f xml:space="preserve"> PROPER(TRIM(CLEAN(SUBSTITUTE(K4540,CHAR(160)," "))))</f>
        <v>Consumer</v>
      </c>
      <c r="M4540" t="s">
        <v>19</v>
      </c>
      <c r="N4540" t="str">
        <f xml:space="preserve"> PROPER(TRIM(CLEAN(SUBSTITUTE(M4540,CHAR(160)," "))))</f>
        <v>Apparel</v>
      </c>
      <c r="O4540" t="s">
        <v>20</v>
      </c>
      <c r="P4540" t="str">
        <f>IF(LEN(TRIM(Table1[[#This Row],[subcategory]]&amp;""))=0,"Unknown", PROPER(TRIM(Table1[[#This Row],[subcategory]])))</f>
        <v>Women</v>
      </c>
      <c r="Q4540">
        <v>51.79</v>
      </c>
      <c r="R4540" s="1">
        <f>IF(LEN(TRIM(Q4540&amp;""))=0, "", VALUE(SUBSTITUTE(Q4540,"$","")))</f>
        <v>51.79</v>
      </c>
      <c r="S4540">
        <v>6</v>
      </c>
      <c r="T4540">
        <f>IF(LEN(TRIM(S4540&amp;""))=0, "", VALUE(S4540))</f>
        <v>6</v>
      </c>
      <c r="U4540">
        <v>310.74</v>
      </c>
      <c r="V4540" s="1">
        <f>IF(LEN(TRIM(U4540&amp;""))=0, "", VALUE(SUBSTITUTE(U4540,"$","")))</f>
        <v>310.74</v>
      </c>
      <c r="W4540" s="4" t="s">
        <v>1062</v>
      </c>
      <c r="X4540" s="4">
        <f>IF(LEN(TRIM(W4540&amp;""))=0, "", VALUE(SUBSTITUTE(W4540,"$","")))</f>
        <v>220.31466</v>
      </c>
      <c r="Y4540" s="5" t="s">
        <v>1061</v>
      </c>
      <c r="Z4540" s="4" cm="1">
        <f t="array" ref="Z4540">IF(
    LEN(TRIM(Y4540&amp;""))=0,
        IF(AND(ISNUMBER(net_sales_clean), ISNUMBER(profit_clean)),
            net_sales_clean - profit_clean,
            ""
        ),
    VALUE(SUBSTITUTE(Y4540,"$",""))
)</f>
        <v>175.97224563359899</v>
      </c>
      <c r="AA4540" s="5" t="s">
        <v>1060</v>
      </c>
      <c r="AB4540" s="4" cm="1">
        <f t="array" ref="AB4540">IF(
    LEN(TRIM(AA4540&amp;""))=0,
        IF(AND(ISNUMBER(net_sales_clean), ISNUMBER(cost_clean)),
            net_sales_clean - cost_clean,
            ""
        ),
    VALUE(SUBSTITUTE(AA4540,"$",""))
)</f>
        <v>44.342414366400497</v>
      </c>
      <c r="AC4540">
        <v>9</v>
      </c>
      <c r="AD4540">
        <f>IF(LEN(TRIM(AC4540&amp;""))=0, "", VALUE(AC4540))</f>
        <v>9</v>
      </c>
      <c r="AE4540">
        <v>4</v>
      </c>
      <c r="AF4540">
        <f>IF(LEN(TRIM(AE4540&amp;""))=0, "", VALUE(AE4540))</f>
        <v>4</v>
      </c>
      <c r="AG4540">
        <v>0</v>
      </c>
      <c r="AH4540">
        <f>IF(
    OR(U4540&lt;0, W4540&lt;0, Y4540&lt;0, AA4540&lt;0),
        1,
        IF(LEN(TRIM(AG4540&amp;""))=0, "", AG4540)
)</f>
        <v>0</v>
      </c>
      <c r="AI4540" t="str">
        <f>IF(
    COUNT(Q4540,V4540,X4540,Z4540,AB4540)=0,
        "Not Usable",
    IF(
        COUNT(Q4540,V4540,X4540,Z4540,AB4540)&lt;5,
            "Incomplete",
            IF(
                MIN(Q4540,V4540,X4540,Z4540,AB4540)=0,
                    "Incomplete",
                    "Complete"
            )
    )
)</f>
        <v>Complete</v>
      </c>
    </row>
    <row r="4541" spans="1:35" x14ac:dyDescent="0.3">
      <c r="A4541">
        <v>31083</v>
      </c>
      <c r="B4541" s="6">
        <v>45100.333055555559</v>
      </c>
      <c r="C4541" s="3">
        <f>INT(B4541)</f>
        <v>45100</v>
      </c>
      <c r="D4541" s="2">
        <f>MOD(B4541,1)</f>
        <v>0.33305555555853061</v>
      </c>
      <c r="E4541">
        <v>84</v>
      </c>
      <c r="F4541" t="s">
        <v>8</v>
      </c>
      <c r="G4541" t="str">
        <f xml:space="preserve"> PROPER(TRIM(CLEAN(SUBSTITUTE(F4541,CHAR(160)," "))))</f>
        <v>West</v>
      </c>
      <c r="H4541" t="s">
        <v>27</v>
      </c>
      <c r="I4541" t="str">
        <f>PROPER(TRIM(CLEAN((SUBSTITUTE(H4541,"-"," ")))))</f>
        <v>In Store</v>
      </c>
      <c r="J4541">
        <v>15306</v>
      </c>
      <c r="K4541" t="s">
        <v>2</v>
      </c>
      <c r="L4541" t="str">
        <f xml:space="preserve"> PROPER(TRIM(CLEAN(SUBSTITUTE(K4541,CHAR(160)," "))))</f>
        <v>Home Office</v>
      </c>
      <c r="M4541" t="s">
        <v>9</v>
      </c>
      <c r="N4541" t="str">
        <f xml:space="preserve"> PROPER(TRIM(CLEAN(SUBSTITUTE(M4541,CHAR(160)," "))))</f>
        <v>Home</v>
      </c>
      <c r="O4541" t="s">
        <v>32</v>
      </c>
      <c r="P4541" t="str">
        <f>IF(LEN(TRIM(Table1[[#This Row],[subcategory]]&amp;""))=0,"Unknown", PROPER(TRIM(Table1[[#This Row],[subcategory]])))</f>
        <v>Furniture</v>
      </c>
      <c r="Q4541">
        <v>113.7</v>
      </c>
      <c r="R4541" s="1">
        <f>IF(LEN(TRIM(Q4541&amp;""))=0, "", VALUE(SUBSTITUTE(Q4541,"$","")))</f>
        <v>113.7</v>
      </c>
      <c r="S4541">
        <v>3</v>
      </c>
      <c r="T4541">
        <f>IF(LEN(TRIM(S4541&amp;""))=0, "", VALUE(S4541))</f>
        <v>3</v>
      </c>
      <c r="U4541">
        <v>341.1</v>
      </c>
      <c r="V4541" s="1">
        <f>IF(LEN(TRIM(U4541&amp;""))=0, "", VALUE(SUBSTITUTE(U4541,"$","")))</f>
        <v>341.1</v>
      </c>
      <c r="W4541" s="1">
        <v>242.86320000000001</v>
      </c>
      <c r="X4541" s="1">
        <f>IF(LEN(TRIM(W4541&amp;""))=0, "", VALUE(SUBSTITUTE(W4541,"$","")))</f>
        <v>242.86320000000001</v>
      </c>
      <c r="Y4541" s="5" t="s">
        <v>1059</v>
      </c>
      <c r="Z4541" s="4" cm="1">
        <f t="array" ref="Z4541">IF(
    LEN(TRIM(Y4541&amp;""))=0,
        IF(AND(ISNUMBER(net_sales_clean), ISNUMBER(profit_clean)),
            net_sales_clean - profit_clean,
            ""
        ),
    VALUE(SUBSTITUTE(Y4541,"$",""))
)</f>
        <v>171.905805577904</v>
      </c>
      <c r="AA4541" s="5" t="s">
        <v>1058</v>
      </c>
      <c r="AB4541" s="4" cm="1">
        <f t="array" ref="AB4541">IF(
    LEN(TRIM(AA4541&amp;""))=0,
        IF(AND(ISNUMBER(net_sales_clean), ISNUMBER(cost_clean)),
            net_sales_clean - cost_clean,
            ""
        ),
    VALUE(SUBSTITUTE(AA4541,"$",""))
)</f>
        <v>70.957394422095703</v>
      </c>
      <c r="AC4541">
        <v>6</v>
      </c>
      <c r="AD4541">
        <f>IF(LEN(TRIM(AC4541&amp;""))=0, "", VALUE(AC4541))</f>
        <v>6</v>
      </c>
      <c r="AE4541">
        <v>4</v>
      </c>
      <c r="AF4541">
        <f>IF(LEN(TRIM(AE4541&amp;""))=0, "", VALUE(AE4541))</f>
        <v>4</v>
      </c>
      <c r="AG4541">
        <v>0</v>
      </c>
      <c r="AH4541">
        <f>IF(
    OR(U4541&lt;0, W4541&lt;0, Y4541&lt;0, AA4541&lt;0),
        1,
        IF(LEN(TRIM(AG4541&amp;""))=0, "", AG4541)
)</f>
        <v>0</v>
      </c>
      <c r="AI4541" t="str">
        <f>IF(
    COUNT(Q4541,V4541,X4541,Z4541,AB4541)=0,
        "Not Usable",
    IF(
        COUNT(Q4541,V4541,X4541,Z4541,AB4541)&lt;5,
            "Incomplete",
            IF(
                MIN(Q4541,V4541,X4541,Z4541,AB4541)=0,
                    "Incomplete",
                    "Complete"
            )
    )
)</f>
        <v>Complete</v>
      </c>
    </row>
    <row r="4542" spans="1:35" x14ac:dyDescent="0.3">
      <c r="A4542">
        <v>44130</v>
      </c>
      <c r="B4542" s="6">
        <v>45078.108090277776</v>
      </c>
      <c r="C4542" s="3">
        <f>INT(B4542)</f>
        <v>45078</v>
      </c>
      <c r="D4542" s="2">
        <f>MOD(B4542,1)</f>
        <v>0.10809027777577285</v>
      </c>
      <c r="E4542">
        <v>40</v>
      </c>
      <c r="F4542" t="s">
        <v>15</v>
      </c>
      <c r="G4542" t="str">
        <f xml:space="preserve"> PROPER(TRIM(CLEAN(SUBSTITUTE(F4542,CHAR(160)," "))))</f>
        <v>West</v>
      </c>
      <c r="H4542" t="s">
        <v>30</v>
      </c>
      <c r="I4542" t="str">
        <f>PROPER(TRIM(CLEAN((SUBSTITUTE(H4542,"-"," ")))))</f>
        <v>Mobile App</v>
      </c>
      <c r="J4542">
        <v>17845</v>
      </c>
      <c r="K4542" t="s">
        <v>10</v>
      </c>
      <c r="L4542" t="str">
        <f xml:space="preserve"> PROPER(TRIM(CLEAN(SUBSTITUTE(K4542,CHAR(160)," "))))</f>
        <v>Consumer</v>
      </c>
      <c r="M4542" t="s">
        <v>19</v>
      </c>
      <c r="N4542" t="str">
        <f xml:space="preserve"> PROPER(TRIM(CLEAN(SUBSTITUTE(M4542,CHAR(160)," "))))</f>
        <v>Apparel</v>
      </c>
      <c r="O4542" t="s">
        <v>18</v>
      </c>
      <c r="P4542" t="str">
        <f>IF(LEN(TRIM(Table1[[#This Row],[subcategory]]&amp;""))=0,"Unknown", PROPER(TRIM(Table1[[#This Row],[subcategory]])))</f>
        <v>Men</v>
      </c>
      <c r="Q4542">
        <v>19.510000000000002</v>
      </c>
      <c r="R4542" s="1">
        <f>IF(LEN(TRIM(Q4542&amp;""))=0, "", VALUE(SUBSTITUTE(Q4542,"$","")))</f>
        <v>19.510000000000002</v>
      </c>
      <c r="S4542">
        <v>2</v>
      </c>
      <c r="T4542">
        <f>IF(LEN(TRIM(S4542&amp;""))=0, "", VALUE(S4542))</f>
        <v>2</v>
      </c>
      <c r="U4542">
        <v>39.020000000000003</v>
      </c>
      <c r="V4542" s="1">
        <f>IF(LEN(TRIM(U4542&amp;""))=0, "", VALUE(SUBSTITUTE(U4542,"$","")))</f>
        <v>39.020000000000003</v>
      </c>
      <c r="W4542" s="4" t="s">
        <v>1057</v>
      </c>
      <c r="X4542" s="4">
        <f>IF(LEN(TRIM(W4542&amp;""))=0, "", VALUE(SUBSTITUTE(W4542,"$","")))</f>
        <v>26.221439999999902</v>
      </c>
      <c r="Y4542" s="5" t="s">
        <v>1056</v>
      </c>
      <c r="Z4542" s="4" cm="1">
        <f t="array" ref="Z4542">IF(
    LEN(TRIM(Y4542&amp;""))=0,
        IF(AND(ISNUMBER(net_sales_clean), ISNUMBER(profit_clean)),
            net_sales_clean - profit_clean,
            ""
        ),
    VALUE(SUBSTITUTE(Y4542,"$",""))
)</f>
        <v>17.934764907672498</v>
      </c>
      <c r="AA4542" s="5" t="s">
        <v>1055</v>
      </c>
      <c r="AB4542" s="4" cm="1">
        <f t="array" ref="AB4542">IF(
    LEN(TRIM(AA4542&amp;""))=0,
        IF(AND(ISNUMBER(net_sales_clean), ISNUMBER(cost_clean)),
            net_sales_clean - cost_clean,
            ""
        ),
    VALUE(SUBSTITUTE(AA4542,"$",""))
)</f>
        <v>8.2866750923274495</v>
      </c>
      <c r="AC4542">
        <v>8</v>
      </c>
      <c r="AD4542">
        <f>IF(LEN(TRIM(AC4542&amp;""))=0, "", VALUE(AC4542))</f>
        <v>8</v>
      </c>
      <c r="AF4542" t="str">
        <f>IF(LEN(TRIM(AE4542&amp;""))=0, "", VALUE(AE4542))</f>
        <v/>
      </c>
      <c r="AG4542">
        <v>0</v>
      </c>
      <c r="AH4542">
        <f>IF(
    OR(U4542&lt;0, W4542&lt;0, Y4542&lt;0, AA4542&lt;0),
        1,
        IF(LEN(TRIM(AG4542&amp;""))=0, "", AG4542)
)</f>
        <v>0</v>
      </c>
      <c r="AI4542" t="str">
        <f>IF(
    COUNT(Q4542,V4542,X4542,Z4542,AB4542)=0,
        "Not Usable",
    IF(
        COUNT(Q4542,V4542,X4542,Z4542,AB4542)&lt;5,
            "Incomplete",
            IF(
                MIN(Q4542,V4542,X4542,Z4542,AB4542)=0,
                    "Incomplete",
                    "Complete"
            )
    )
)</f>
        <v>Complete</v>
      </c>
    </row>
    <row r="4543" spans="1:35" x14ac:dyDescent="0.3">
      <c r="A4543">
        <v>37890</v>
      </c>
      <c r="B4543" s="6">
        <v>45778.067523148151</v>
      </c>
      <c r="C4543" s="3">
        <f>INT(B4543)</f>
        <v>45778</v>
      </c>
      <c r="D4543" s="2">
        <f>MOD(B4543,1)</f>
        <v>6.752314815093996E-2</v>
      </c>
      <c r="E4543">
        <v>56</v>
      </c>
      <c r="F4543" t="s">
        <v>21</v>
      </c>
      <c r="G4543" t="str">
        <f xml:space="preserve"> PROPER(TRIM(CLEAN(SUBSTITUTE(F4543,CHAR(160)," "))))</f>
        <v>Midwest</v>
      </c>
      <c r="H4543" t="s">
        <v>27</v>
      </c>
      <c r="I4543" t="str">
        <f>PROPER(TRIM(CLEAN((SUBSTITUTE(H4543,"-"," ")))))</f>
        <v>In Store</v>
      </c>
      <c r="J4543">
        <v>18020</v>
      </c>
      <c r="K4543" t="s">
        <v>6</v>
      </c>
      <c r="L4543" t="str">
        <f xml:space="preserve"> PROPER(TRIM(CLEAN(SUBSTITUTE(K4543,CHAR(160)," "))))</f>
        <v>Corporate</v>
      </c>
      <c r="M4543" t="s">
        <v>19</v>
      </c>
      <c r="N4543" t="str">
        <f xml:space="preserve"> PROPER(TRIM(CLEAN(SUBSTITUTE(M4543,CHAR(160)," "))))</f>
        <v>Apparel</v>
      </c>
      <c r="P4543" t="str">
        <f>IF(LEN(TRIM(Table1[[#This Row],[subcategory]]&amp;""))=0,"Unknown", PROPER(TRIM(Table1[[#This Row],[subcategory]])))</f>
        <v>Unknown</v>
      </c>
      <c r="Q4543">
        <v>138.94999999999999</v>
      </c>
      <c r="R4543" s="1">
        <f>IF(LEN(TRIM(Q4543&amp;""))=0, "", VALUE(SUBSTITUTE(Q4543,"$","")))</f>
        <v>138.94999999999999</v>
      </c>
      <c r="S4543">
        <v>4</v>
      </c>
      <c r="T4543">
        <f>IF(LEN(TRIM(S4543&amp;""))=0, "", VALUE(S4543))</f>
        <v>4</v>
      </c>
      <c r="U4543">
        <v>555.79999999999995</v>
      </c>
      <c r="V4543" s="1">
        <f>IF(LEN(TRIM(U4543&amp;""))=0, "", VALUE(SUBSTITUTE(U4543,"$","")))</f>
        <v>555.79999999999995</v>
      </c>
      <c r="W4543" s="4" t="s">
        <v>1054</v>
      </c>
      <c r="X4543" s="4">
        <f>IF(LEN(TRIM(W4543&amp;""))=0, "", VALUE(SUBSTITUTE(W4543,"$","")))</f>
        <v>470.20679999999902</v>
      </c>
      <c r="Y4543">
        <v>391.06310571231199</v>
      </c>
      <c r="Z4543" s="1" cm="1">
        <f t="array" ref="Z4543">IF(
    LEN(TRIM(Y4543&amp;""))=0,
        IF(AND(ISNUMBER(net_sales_clean), ISNUMBER(profit_clean)),
            net_sales_clean - profit_clean,
            ""
        ),
    VALUE(SUBSTITUTE(Y4543,"$",""))
)</f>
        <v>391.06310571231199</v>
      </c>
      <c r="AA4543" s="5" t="s">
        <v>1053</v>
      </c>
      <c r="AB4543" s="4" cm="1">
        <f t="array" ref="AB4543">IF(
    LEN(TRIM(AA4543&amp;""))=0,
        IF(AND(ISNUMBER(net_sales_clean), ISNUMBER(cost_clean)),
            net_sales_clean - cost_clean,
            ""
        ),
    VALUE(SUBSTITUTE(AA4543,"$",""))
)</f>
        <v>79.143694287687893</v>
      </c>
      <c r="AC4543">
        <v>5</v>
      </c>
      <c r="AD4543">
        <f>IF(LEN(TRIM(AC4543&amp;""))=0, "", VALUE(AC4543))</f>
        <v>5</v>
      </c>
      <c r="AE4543">
        <v>2</v>
      </c>
      <c r="AF4543">
        <f>IF(LEN(TRIM(AE4543&amp;""))=0, "", VALUE(AE4543))</f>
        <v>2</v>
      </c>
      <c r="AG4543">
        <v>0</v>
      </c>
      <c r="AH4543">
        <f>IF(
    OR(U4543&lt;0, W4543&lt;0, Y4543&lt;0, AA4543&lt;0),
        1,
        IF(LEN(TRIM(AG4543&amp;""))=0, "", AG4543)
)</f>
        <v>0</v>
      </c>
      <c r="AI4543" t="str">
        <f>IF(
    COUNT(Q4543,V4543,X4543,Z4543,AB4543)=0,
        "Not Usable",
    IF(
        COUNT(Q4543,V4543,X4543,Z4543,AB4543)&lt;5,
            "Incomplete",
            IF(
                MIN(Q4543,V4543,X4543,Z4543,AB4543)=0,
                    "Incomplete",
                    "Complete"
            )
    )
)</f>
        <v>Complete</v>
      </c>
    </row>
    <row r="4544" spans="1:35" x14ac:dyDescent="0.3">
      <c r="A4544">
        <v>19175</v>
      </c>
      <c r="B4544" s="6">
        <v>45369.221226851849</v>
      </c>
      <c r="C4544" s="3">
        <f>INT(B4544)</f>
        <v>45369</v>
      </c>
      <c r="D4544" s="2">
        <f>MOD(B4544,1)</f>
        <v>0.221226851848769</v>
      </c>
      <c r="E4544">
        <v>44</v>
      </c>
      <c r="F4544" t="s">
        <v>21</v>
      </c>
      <c r="G4544" t="str">
        <f xml:space="preserve"> PROPER(TRIM(CLEAN(SUBSTITUTE(F4544,CHAR(160)," "))))</f>
        <v>Midwest</v>
      </c>
      <c r="H4544" t="s">
        <v>7</v>
      </c>
      <c r="I4544" t="str">
        <f>PROPER(TRIM(CLEAN((SUBSTITUTE(H4544,"-"," ")))))</f>
        <v>In Store</v>
      </c>
      <c r="J4544">
        <v>26185</v>
      </c>
      <c r="K4544" t="s">
        <v>14</v>
      </c>
      <c r="L4544" t="str">
        <f xml:space="preserve"> PROPER(TRIM(CLEAN(SUBSTITUTE(K4544,CHAR(160)," "))))</f>
        <v>Consumer</v>
      </c>
      <c r="M4544" t="s">
        <v>9</v>
      </c>
      <c r="N4544" t="str">
        <f xml:space="preserve"> PROPER(TRIM(CLEAN(SUBSTITUTE(M4544,CHAR(160)," "))))</f>
        <v>Home</v>
      </c>
      <c r="O4544" t="s">
        <v>38</v>
      </c>
      <c r="P4544" t="str">
        <f>IF(LEN(TRIM(Table1[[#This Row],[subcategory]]&amp;""))=0,"Unknown", PROPER(TRIM(Table1[[#This Row],[subcategory]])))</f>
        <v>Kitchen</v>
      </c>
      <c r="Q4544">
        <v>44.15</v>
      </c>
      <c r="R4544" s="1">
        <f>IF(LEN(TRIM(Q4544&amp;""))=0, "", VALUE(SUBSTITUTE(Q4544,"$","")))</f>
        <v>44.15</v>
      </c>
      <c r="T4544" t="str">
        <f>IF(LEN(TRIM(S4544&amp;""))=0, "", VALUE(S4544))</f>
        <v/>
      </c>
      <c r="V4544" s="1" t="str">
        <f>IF(LEN(TRIM(U4544&amp;""))=0, "", VALUE(SUBSTITUTE(U4544,"$","")))</f>
        <v/>
      </c>
      <c r="X4544" s="1" t="str">
        <f>IF(LEN(TRIM(W4544&amp;""))=0, "", VALUE(SUBSTITUTE(W4544,"$","")))</f>
        <v/>
      </c>
      <c r="Z4544" s="1" t="str" cm="1">
        <f t="array" ref="Z4544">IF(
    LEN(TRIM(Y4544&amp;""))=0,
        IF(AND(ISNUMBER(net_sales_clean), ISNUMBER(profit_clean)),
            net_sales_clean - profit_clean,
            ""
        ),
    VALUE(SUBSTITUTE(Y4544,"$",""))
)</f>
        <v/>
      </c>
      <c r="AB4544" s="1" t="str" cm="1">
        <f t="array" ref="AB4544">IF(
    LEN(TRIM(AA4544&amp;""))=0,
        IF(AND(ISNUMBER(net_sales_clean), ISNUMBER(cost_clean)),
            net_sales_clean - cost_clean,
            ""
        ),
    VALUE(SUBSTITUTE(AA4544,"$",""))
)</f>
        <v/>
      </c>
      <c r="AC4544">
        <v>9</v>
      </c>
      <c r="AD4544">
        <f>IF(LEN(TRIM(AC4544&amp;""))=0, "", VALUE(AC4544))</f>
        <v>9</v>
      </c>
      <c r="AE4544">
        <v>4</v>
      </c>
      <c r="AF4544">
        <f>IF(LEN(TRIM(AE4544&amp;""))=0, "", VALUE(AE4544))</f>
        <v>4</v>
      </c>
      <c r="AG4544">
        <v>0</v>
      </c>
      <c r="AH4544">
        <f>IF(
    OR(U4544&lt;0, W4544&lt;0, Y4544&lt;0, AA4544&lt;0),
        1,
        IF(LEN(TRIM(AG4544&amp;""))=0, "", AG4544)
)</f>
        <v>0</v>
      </c>
      <c r="AI4544" t="str">
        <f>IF(
    COUNT(Q4544,V4544,X4544,Z4544,AB4544)=0,
        "Not Usable",
    IF(
        COUNT(Q4544,V4544,X4544,Z4544,AB4544)&lt;5,
            "Incomplete",
            IF(
                MIN(Q4544,V4544,X4544,Z4544,AB4544)=0,
                    "Incomplete",
                    "Complete"
            )
    )
)</f>
        <v>Incomplete</v>
      </c>
    </row>
    <row r="4545" spans="1:35" x14ac:dyDescent="0.3">
      <c r="A4545">
        <v>544</v>
      </c>
      <c r="B4545" s="6">
        <v>45954.233831018515</v>
      </c>
      <c r="C4545" s="3">
        <f>INT(B4545)</f>
        <v>45954</v>
      </c>
      <c r="D4545" s="2">
        <f>MOD(B4545,1)</f>
        <v>0.23383101851504762</v>
      </c>
      <c r="E4545">
        <v>62</v>
      </c>
      <c r="F4545" t="s">
        <v>21</v>
      </c>
      <c r="G4545" t="str">
        <f xml:space="preserve"> PROPER(TRIM(CLEAN(SUBSTITUTE(F4545,CHAR(160)," "))))</f>
        <v>Midwest</v>
      </c>
      <c r="H4545" t="s">
        <v>7</v>
      </c>
      <c r="I4545" t="str">
        <f>PROPER(TRIM(CLEAN((SUBSTITUTE(H4545,"-"," ")))))</f>
        <v>In Store</v>
      </c>
      <c r="J4545">
        <v>6678</v>
      </c>
      <c r="K4545" t="s">
        <v>6</v>
      </c>
      <c r="L4545" t="str">
        <f xml:space="preserve"> PROPER(TRIM(CLEAN(SUBSTITUTE(K4545,CHAR(160)," "))))</f>
        <v>Corporate</v>
      </c>
      <c r="M4545" t="s">
        <v>9</v>
      </c>
      <c r="N4545" t="str">
        <f xml:space="preserve"> PROPER(TRIM(CLEAN(SUBSTITUTE(M4545,CHAR(160)," "))))</f>
        <v>Home</v>
      </c>
      <c r="O4545" t="s">
        <v>38</v>
      </c>
      <c r="P4545" t="str">
        <f>IF(LEN(TRIM(Table1[[#This Row],[subcategory]]&amp;""))=0,"Unknown", PROPER(TRIM(Table1[[#This Row],[subcategory]])))</f>
        <v>Kitchen</v>
      </c>
      <c r="Q4545">
        <v>63.5</v>
      </c>
      <c r="R4545" s="1">
        <f>IF(LEN(TRIM(Q4545&amp;""))=0, "", VALUE(SUBSTITUTE(Q4545,"$","")))</f>
        <v>63.5</v>
      </c>
      <c r="S4545">
        <v>4</v>
      </c>
      <c r="T4545">
        <f>IF(LEN(TRIM(S4545&amp;""))=0, "", VALUE(S4545))</f>
        <v>4</v>
      </c>
      <c r="U4545">
        <v>254</v>
      </c>
      <c r="V4545" s="1">
        <f>IF(LEN(TRIM(U4545&amp;""))=0, "", VALUE(SUBSTITUTE(U4545,"$","")))</f>
        <v>254</v>
      </c>
      <c r="W4545" s="1">
        <v>221.74199999999999</v>
      </c>
      <c r="X4545" s="1">
        <f>IF(LEN(TRIM(W4545&amp;""))=0, "", VALUE(SUBSTITUTE(W4545,"$","")))</f>
        <v>221.74199999999999</v>
      </c>
      <c r="Y4545" s="5" t="s">
        <v>1052</v>
      </c>
      <c r="Z4545" s="4" cm="1">
        <f t="array" ref="Z4545">IF(
    LEN(TRIM(Y4545&amp;""))=0,
        IF(AND(ISNUMBER(net_sales_clean), ISNUMBER(profit_clean)),
            net_sales_clean - profit_clean,
            ""
        ),
    VALUE(SUBSTITUTE(Y4545,"$",""))
)</f>
        <v>121.98881134336899</v>
      </c>
      <c r="AA4545" s="5" t="s">
        <v>1051</v>
      </c>
      <c r="AB4545" s="4" cm="1">
        <f t="array" ref="AB4545">IF(
    LEN(TRIM(AA4545&amp;""))=0,
        IF(AND(ISNUMBER(net_sales_clean), ISNUMBER(cost_clean)),
            net_sales_clean - cost_clean,
            ""
        ),
    VALUE(SUBSTITUTE(AA4545,"$",""))
)</f>
        <v>99.7531886566304</v>
      </c>
      <c r="AC4545">
        <v>5</v>
      </c>
      <c r="AD4545">
        <f>IF(LEN(TRIM(AC4545&amp;""))=0, "", VALUE(AC4545))</f>
        <v>5</v>
      </c>
      <c r="AE4545">
        <v>3</v>
      </c>
      <c r="AF4545">
        <f>IF(LEN(TRIM(AE4545&amp;""))=0, "", VALUE(AE4545))</f>
        <v>3</v>
      </c>
      <c r="AG4545">
        <v>0</v>
      </c>
      <c r="AH4545">
        <f>IF(
    OR(U4545&lt;0, W4545&lt;0, Y4545&lt;0, AA4545&lt;0),
        1,
        IF(LEN(TRIM(AG4545&amp;""))=0, "", AG4545)
)</f>
        <v>0</v>
      </c>
      <c r="AI4545" t="str">
        <f>IF(
    COUNT(Q4545,V4545,X4545,Z4545,AB4545)=0,
        "Not Usable",
    IF(
        COUNT(Q4545,V4545,X4545,Z4545,AB4545)&lt;5,
            "Incomplete",
            IF(
                MIN(Q4545,V4545,X4545,Z4545,AB4545)=0,
                    "Incomplete",
                    "Complete"
            )
    )
)</f>
        <v>Complete</v>
      </c>
    </row>
    <row r="4546" spans="1:35" x14ac:dyDescent="0.3">
      <c r="A4546">
        <v>32632</v>
      </c>
      <c r="B4546" s="6">
        <v>45339.961898148147</v>
      </c>
      <c r="C4546" s="3">
        <f>INT(B4546)</f>
        <v>45339</v>
      </c>
      <c r="D4546" s="2">
        <f>MOD(B4546,1)</f>
        <v>0.96189814814715646</v>
      </c>
      <c r="E4546">
        <v>72</v>
      </c>
      <c r="F4546" t="s">
        <v>8</v>
      </c>
      <c r="G4546" t="str">
        <f xml:space="preserve"> PROPER(TRIM(CLEAN(SUBSTITUTE(F4546,CHAR(160)," "))))</f>
        <v>West</v>
      </c>
      <c r="H4546" t="s">
        <v>30</v>
      </c>
      <c r="I4546" t="str">
        <f>PROPER(TRIM(CLEAN((SUBSTITUTE(H4546,"-"," ")))))</f>
        <v>Mobile App</v>
      </c>
      <c r="J4546">
        <v>4444</v>
      </c>
      <c r="K4546" t="s">
        <v>2</v>
      </c>
      <c r="L4546" t="str">
        <f xml:space="preserve"> PROPER(TRIM(CLEAN(SUBSTITUTE(K4546,CHAR(160)," "))))</f>
        <v>Home Office</v>
      </c>
      <c r="M4546" t="s">
        <v>9</v>
      </c>
      <c r="N4546" t="str">
        <f xml:space="preserve"> PROPER(TRIM(CLEAN(SUBSTITUTE(M4546,CHAR(160)," "))))</f>
        <v>Home</v>
      </c>
      <c r="O4546" t="s">
        <v>32</v>
      </c>
      <c r="P4546" t="str">
        <f>IF(LEN(TRIM(Table1[[#This Row],[subcategory]]&amp;""))=0,"Unknown", PROPER(TRIM(Table1[[#This Row],[subcategory]])))</f>
        <v>Furniture</v>
      </c>
      <c r="Q4546">
        <v>61.47</v>
      </c>
      <c r="R4546" s="1">
        <f>IF(LEN(TRIM(Q4546&amp;""))=0, "", VALUE(SUBSTITUTE(Q4546,"$","")))</f>
        <v>61.47</v>
      </c>
      <c r="S4546">
        <v>3</v>
      </c>
      <c r="T4546">
        <f>IF(LEN(TRIM(S4546&amp;""))=0, "", VALUE(S4546))</f>
        <v>3</v>
      </c>
      <c r="U4546">
        <v>184.41</v>
      </c>
      <c r="V4546" s="1">
        <f>IF(LEN(TRIM(U4546&amp;""))=0, "", VALUE(SUBSTITUTE(U4546,"$","")))</f>
        <v>184.41</v>
      </c>
      <c r="W4546" s="1">
        <v>171.87011999999999</v>
      </c>
      <c r="X4546" s="1">
        <f>IF(LEN(TRIM(W4546&amp;""))=0, "", VALUE(SUBSTITUTE(W4546,"$","")))</f>
        <v>171.87011999999999</v>
      </c>
      <c r="Y4546" s="5" t="s">
        <v>1050</v>
      </c>
      <c r="Z4546" s="4" cm="1">
        <f t="array" ref="Z4546">IF(
    LEN(TRIM(Y4546&amp;""))=0,
        IF(AND(ISNUMBER(net_sales_clean), ISNUMBER(profit_clean)),
            net_sales_clean - profit_clean,
            ""
        ),
    VALUE(SUBSTITUTE(Y4546,"$",""))
)</f>
        <v>134.27868210436199</v>
      </c>
      <c r="AA4546" s="5" t="s">
        <v>1049</v>
      </c>
      <c r="AB4546" s="4" cm="1">
        <f t="array" ref="AB4546">IF(
    LEN(TRIM(AA4546&amp;""))=0,
        IF(AND(ISNUMBER(net_sales_clean), ISNUMBER(cost_clean)),
            net_sales_clean - cost_clean,
            ""
        ),
    VALUE(SUBSTITUTE(AA4546,"$",""))
)</f>
        <v>37.591437895637</v>
      </c>
      <c r="AC4546">
        <v>8</v>
      </c>
      <c r="AD4546">
        <f>IF(LEN(TRIM(AC4546&amp;""))=0, "", VALUE(AC4546))</f>
        <v>8</v>
      </c>
      <c r="AE4546">
        <v>3</v>
      </c>
      <c r="AF4546">
        <f>IF(LEN(TRIM(AE4546&amp;""))=0, "", VALUE(AE4546))</f>
        <v>3</v>
      </c>
      <c r="AG4546">
        <v>0</v>
      </c>
      <c r="AH4546">
        <f>IF(
    OR(U4546&lt;0, W4546&lt;0, Y4546&lt;0, AA4546&lt;0),
        1,
        IF(LEN(TRIM(AG4546&amp;""))=0, "", AG4546)
)</f>
        <v>0</v>
      </c>
      <c r="AI4546" t="str">
        <f>IF(
    COUNT(Q4546,V4546,X4546,Z4546,AB4546)=0,
        "Not Usable",
    IF(
        COUNT(Q4546,V4546,X4546,Z4546,AB4546)&lt;5,
            "Incomplete",
            IF(
                MIN(Q4546,V4546,X4546,Z4546,AB4546)=0,
                    "Incomplete",
                    "Complete"
            )
    )
)</f>
        <v>Complete</v>
      </c>
    </row>
    <row r="4547" spans="1:35" x14ac:dyDescent="0.3">
      <c r="A4547">
        <v>36762</v>
      </c>
      <c r="B4547" s="6">
        <v>45226.491724537038</v>
      </c>
      <c r="C4547" s="3">
        <f>INT(B4547)</f>
        <v>45226</v>
      </c>
      <c r="D4547" s="2">
        <f>MOD(B4547,1)</f>
        <v>0.49172453703795327</v>
      </c>
      <c r="E4547">
        <v>44</v>
      </c>
      <c r="F4547" t="s">
        <v>15</v>
      </c>
      <c r="G4547" t="str">
        <f xml:space="preserve"> PROPER(TRIM(CLEAN(SUBSTITUTE(F4547,CHAR(160)," "))))</f>
        <v>West</v>
      </c>
      <c r="H4547" t="s">
        <v>3</v>
      </c>
      <c r="I4547" t="str">
        <f>PROPER(TRIM(CLEAN((SUBSTITUTE(H4547,"-"," ")))))</f>
        <v>Phone</v>
      </c>
      <c r="J4547">
        <v>21161</v>
      </c>
      <c r="K4547" t="s">
        <v>6</v>
      </c>
      <c r="L4547" t="str">
        <f xml:space="preserve"> PROPER(TRIM(CLEAN(SUBSTITUTE(K4547,CHAR(160)," "))))</f>
        <v>Corporate</v>
      </c>
      <c r="M4547" t="s">
        <v>23</v>
      </c>
      <c r="N4547" t="str">
        <f xml:space="preserve"> PROPER(TRIM(CLEAN(SUBSTITUTE(M4547,CHAR(160)," "))))</f>
        <v>Electronics</v>
      </c>
      <c r="P4547" t="str">
        <f>IF(LEN(TRIM(Table1[[#This Row],[subcategory]]&amp;""))=0,"Unknown", PROPER(TRIM(Table1[[#This Row],[subcategory]])))</f>
        <v>Unknown</v>
      </c>
      <c r="Q4547">
        <v>27.87</v>
      </c>
      <c r="R4547" s="1">
        <f>IF(LEN(TRIM(Q4547&amp;""))=0, "", VALUE(SUBSTITUTE(Q4547,"$","")))</f>
        <v>27.87</v>
      </c>
      <c r="S4547">
        <v>4</v>
      </c>
      <c r="T4547">
        <f>IF(LEN(TRIM(S4547&amp;""))=0, "", VALUE(S4547))</f>
        <v>4</v>
      </c>
      <c r="U4547">
        <v>111.48</v>
      </c>
      <c r="V4547" s="1">
        <f>IF(LEN(TRIM(U4547&amp;""))=0, "", VALUE(SUBSTITUTE(U4547,"$","")))</f>
        <v>111.48</v>
      </c>
      <c r="W4547" s="1">
        <v>75.360479999999995</v>
      </c>
      <c r="X4547" s="1">
        <f>IF(LEN(TRIM(W4547&amp;""))=0, "", VALUE(SUBSTITUTE(W4547,"$","")))</f>
        <v>75.360479999999995</v>
      </c>
      <c r="Y4547" s="5" t="s">
        <v>1048</v>
      </c>
      <c r="Z4547" s="4" cm="1">
        <f t="array" ref="Z4547">IF(
    LEN(TRIM(Y4547&amp;""))=0,
        IF(AND(ISNUMBER(net_sales_clean), ISNUMBER(profit_clean)),
            net_sales_clean - profit_clean,
            ""
        ),
    VALUE(SUBSTITUTE(Y4547,"$",""))
)</f>
        <v>54.651146497839797</v>
      </c>
      <c r="AA4547" s="5" t="s">
        <v>1047</v>
      </c>
      <c r="AB4547" s="4" cm="1">
        <f t="array" ref="AB4547">IF(
    LEN(TRIM(AA4547&amp;""))=0,
        IF(AND(ISNUMBER(net_sales_clean), ISNUMBER(cost_clean)),
            net_sales_clean - cost_clean,
            ""
        ),
    VALUE(SUBSTITUTE(AA4547,"$",""))
)</f>
        <v>20.709333502160099</v>
      </c>
      <c r="AC4547">
        <v>2</v>
      </c>
      <c r="AD4547">
        <f>IF(LEN(TRIM(AC4547&amp;""))=0, "", VALUE(AC4547))</f>
        <v>2</v>
      </c>
      <c r="AE4547">
        <v>3</v>
      </c>
      <c r="AF4547">
        <f>IF(LEN(TRIM(AE4547&amp;""))=0, "", VALUE(AE4547))</f>
        <v>3</v>
      </c>
      <c r="AG4547">
        <v>0</v>
      </c>
      <c r="AH4547">
        <f>IF(
    OR(U4547&lt;0, W4547&lt;0, Y4547&lt;0, AA4547&lt;0),
        1,
        IF(LEN(TRIM(AG4547&amp;""))=0, "", AG4547)
)</f>
        <v>0</v>
      </c>
      <c r="AI4547" t="str">
        <f>IF(
    COUNT(Q4547,V4547,X4547,Z4547,AB4547)=0,
        "Not Usable",
    IF(
        COUNT(Q4547,V4547,X4547,Z4547,AB4547)&lt;5,
            "Incomplete",
            IF(
                MIN(Q4547,V4547,X4547,Z4547,AB4547)=0,
                    "Incomplete",
                    "Complete"
            )
    )
)</f>
        <v>Complete</v>
      </c>
    </row>
    <row r="4548" spans="1:35" x14ac:dyDescent="0.3">
      <c r="A4548">
        <v>35365</v>
      </c>
      <c r="B4548" s="6">
        <v>45540.017280092594</v>
      </c>
      <c r="C4548" s="3">
        <f>INT(B4548)</f>
        <v>45540</v>
      </c>
      <c r="D4548" s="2">
        <f>MOD(B4548,1)</f>
        <v>1.7280092593864538E-2</v>
      </c>
      <c r="E4548">
        <v>34</v>
      </c>
      <c r="F4548" t="s">
        <v>4</v>
      </c>
      <c r="G4548" t="str">
        <f xml:space="preserve"> PROPER(TRIM(CLEAN(SUBSTITUTE(F4548,CHAR(160)," "))))</f>
        <v>South</v>
      </c>
      <c r="H4548" t="s">
        <v>3</v>
      </c>
      <c r="I4548" t="str">
        <f>PROPER(TRIM(CLEAN((SUBSTITUTE(H4548,"-"," ")))))</f>
        <v>Phone</v>
      </c>
      <c r="J4548">
        <v>22495</v>
      </c>
      <c r="K4548" t="s">
        <v>6</v>
      </c>
      <c r="L4548" t="str">
        <f xml:space="preserve"> PROPER(TRIM(CLEAN(SUBSTITUTE(K4548,CHAR(160)," "))))</f>
        <v>Corporate</v>
      </c>
      <c r="M4548" t="s">
        <v>23</v>
      </c>
      <c r="N4548" t="str">
        <f xml:space="preserve"> PROPER(TRIM(CLEAN(SUBSTITUTE(M4548,CHAR(160)," "))))</f>
        <v>Electronics</v>
      </c>
      <c r="O4548" t="s">
        <v>22</v>
      </c>
      <c r="P4548" t="str">
        <f>IF(LEN(TRIM(Table1[[#This Row],[subcategory]]&amp;""))=0,"Unknown", PROPER(TRIM(Table1[[#This Row],[subcategory]])))</f>
        <v>Audio</v>
      </c>
      <c r="Q4548">
        <v>124.38</v>
      </c>
      <c r="R4548" s="1">
        <f>IF(LEN(TRIM(Q4548&amp;""))=0, "", VALUE(SUBSTITUTE(Q4548,"$","")))</f>
        <v>124.38</v>
      </c>
      <c r="S4548">
        <v>1</v>
      </c>
      <c r="T4548">
        <f>IF(LEN(TRIM(S4548&amp;""))=0, "", VALUE(S4548))</f>
        <v>1</v>
      </c>
      <c r="U4548">
        <v>124.38</v>
      </c>
      <c r="V4548" s="1">
        <f>IF(LEN(TRIM(U4548&amp;""))=0, "", VALUE(SUBSTITUTE(U4548,"$","")))</f>
        <v>124.38</v>
      </c>
      <c r="W4548" s="4" t="s">
        <v>1046</v>
      </c>
      <c r="X4548" s="4">
        <f>IF(LEN(TRIM(W4548&amp;""))=0, "", VALUE(SUBSTITUTE(W4548,"$","")))</f>
        <v>117.29033999999901</v>
      </c>
      <c r="Y4548">
        <v>81.329019730353806</v>
      </c>
      <c r="Z4548" s="1" cm="1">
        <f t="array" ref="Z4548">IF(
    LEN(TRIM(Y4548&amp;""))=0,
        IF(AND(ISNUMBER(net_sales_clean), ISNUMBER(profit_clean)),
            net_sales_clean - profit_clean,
            ""
        ),
    VALUE(SUBSTITUTE(Y4548,"$",""))
)</f>
        <v>81.329019730353806</v>
      </c>
      <c r="AA4548" s="5" t="s">
        <v>1045</v>
      </c>
      <c r="AB4548" s="4" cm="1">
        <f t="array" ref="AB4548">IF(
    LEN(TRIM(AA4548&amp;""))=0,
        IF(AND(ISNUMBER(net_sales_clean), ISNUMBER(cost_clean)),
            net_sales_clean - cost_clean,
            ""
        ),
    VALUE(SUBSTITUTE(AA4548,"$",""))
)</f>
        <v>35.961320269646102</v>
      </c>
      <c r="AC4548">
        <v>0</v>
      </c>
      <c r="AD4548">
        <f>IF(LEN(TRIM(AC4548&amp;""))=0, "", VALUE(AC4548))</f>
        <v>0</v>
      </c>
      <c r="AE4548">
        <v>5</v>
      </c>
      <c r="AF4548">
        <f>IF(LEN(TRIM(AE4548&amp;""))=0, "", VALUE(AE4548))</f>
        <v>5</v>
      </c>
      <c r="AG4548">
        <v>0</v>
      </c>
      <c r="AH4548">
        <f>IF(
    OR(U4548&lt;0, W4548&lt;0, Y4548&lt;0, AA4548&lt;0),
        1,
        IF(LEN(TRIM(AG4548&amp;""))=0, "", AG4548)
)</f>
        <v>0</v>
      </c>
      <c r="AI4548" t="str">
        <f>IF(
    COUNT(Q4548,V4548,X4548,Z4548,AB4548)=0,
        "Not Usable",
    IF(
        COUNT(Q4548,V4548,X4548,Z4548,AB4548)&lt;5,
            "Incomplete",
            IF(
                MIN(Q4548,V4548,X4548,Z4548,AB4548)=0,
                    "Incomplete",
                    "Complete"
            )
    )
)</f>
        <v>Complete</v>
      </c>
    </row>
    <row r="4549" spans="1:35" x14ac:dyDescent="0.3">
      <c r="A4549">
        <v>6760</v>
      </c>
      <c r="B4549" s="6">
        <v>45455.461643518516</v>
      </c>
      <c r="C4549" s="3">
        <f>INT(B4549)</f>
        <v>45455</v>
      </c>
      <c r="D4549" s="2">
        <f>MOD(B4549,1)</f>
        <v>0.46164351851621177</v>
      </c>
      <c r="E4549">
        <v>5</v>
      </c>
      <c r="F4549" t="s">
        <v>21</v>
      </c>
      <c r="G4549" t="str">
        <f xml:space="preserve"> PROPER(TRIM(CLEAN(SUBSTITUTE(F4549,CHAR(160)," "))))</f>
        <v>Midwest</v>
      </c>
      <c r="H4549" t="s">
        <v>30</v>
      </c>
      <c r="I4549" t="str">
        <f>PROPER(TRIM(CLEAN((SUBSTITUTE(H4549,"-"," ")))))</f>
        <v>Mobile App</v>
      </c>
      <c r="J4549">
        <v>19272</v>
      </c>
      <c r="K4549" t="s">
        <v>10</v>
      </c>
      <c r="L4549" t="str">
        <f xml:space="preserve"> PROPER(TRIM(CLEAN(SUBSTITUTE(K4549,CHAR(160)," "))))</f>
        <v>Consumer</v>
      </c>
      <c r="M4549" t="s">
        <v>23</v>
      </c>
      <c r="N4549" t="str">
        <f xml:space="preserve"> PROPER(TRIM(CLEAN(SUBSTITUTE(M4549,CHAR(160)," "))))</f>
        <v>Electronics</v>
      </c>
      <c r="O4549" t="s">
        <v>40</v>
      </c>
      <c r="P4549" t="str">
        <f>IF(LEN(TRIM(Table1[[#This Row],[subcategory]]&amp;""))=0,"Unknown", PROPER(TRIM(Table1[[#This Row],[subcategory]])))</f>
        <v>Accessories</v>
      </c>
      <c r="Q4549">
        <v>20.95</v>
      </c>
      <c r="R4549" s="1">
        <f>IF(LEN(TRIM(Q4549&amp;""))=0, "", VALUE(SUBSTITUTE(Q4549,"$","")))</f>
        <v>20.95</v>
      </c>
      <c r="S4549">
        <v>1</v>
      </c>
      <c r="T4549">
        <f>IF(LEN(TRIM(S4549&amp;""))=0, "", VALUE(S4549))</f>
        <v>1</v>
      </c>
      <c r="U4549">
        <v>20.95</v>
      </c>
      <c r="V4549" s="1">
        <f>IF(LEN(TRIM(U4549&amp;""))=0, "", VALUE(SUBSTITUTE(U4549,"$","")))</f>
        <v>20.95</v>
      </c>
      <c r="W4549" s="4" t="s">
        <v>1044</v>
      </c>
      <c r="X4549" s="4">
        <f>IF(LEN(TRIM(W4549&amp;""))=0, "", VALUE(SUBSTITUTE(W4549,"$","")))</f>
        <v>15.3144499999999</v>
      </c>
      <c r="Y4549" s="5" t="s">
        <v>1043</v>
      </c>
      <c r="Z4549" s="4" cm="1">
        <f t="array" ref="Z4549">IF(
    LEN(TRIM(Y4549&amp;""))=0,
        IF(AND(ISNUMBER(net_sales_clean), ISNUMBER(profit_clean)),
            net_sales_clean - profit_clean,
            ""
        ),
    VALUE(SUBSTITUTE(Y4549,"$",""))
)</f>
        <v>9.4809899301279099</v>
      </c>
      <c r="AA4549" s="5" t="s">
        <v>1042</v>
      </c>
      <c r="AB4549" s="4" cm="1">
        <f t="array" ref="AB4549">IF(
    LEN(TRIM(AA4549&amp;""))=0,
        IF(AND(ISNUMBER(net_sales_clean), ISNUMBER(cost_clean)),
            net_sales_clean - cost_clean,
            ""
        ),
    VALUE(SUBSTITUTE(AA4549,"$",""))
)</f>
        <v>5.8334600698720802</v>
      </c>
      <c r="AC4549">
        <v>3</v>
      </c>
      <c r="AD4549">
        <f>IF(LEN(TRIM(AC4549&amp;""))=0, "", VALUE(AC4549))</f>
        <v>3</v>
      </c>
      <c r="AE4549">
        <v>3</v>
      </c>
      <c r="AF4549">
        <f>IF(LEN(TRIM(AE4549&amp;""))=0, "", VALUE(AE4549))</f>
        <v>3</v>
      </c>
      <c r="AG4549">
        <v>0</v>
      </c>
      <c r="AH4549">
        <f>IF(
    OR(U4549&lt;0, W4549&lt;0, Y4549&lt;0, AA4549&lt;0),
        1,
        IF(LEN(TRIM(AG4549&amp;""))=0, "", AG4549)
)</f>
        <v>0</v>
      </c>
      <c r="AI4549" t="str">
        <f>IF(
    COUNT(Q4549,V4549,X4549,Z4549,AB4549)=0,
        "Not Usable",
    IF(
        COUNT(Q4549,V4549,X4549,Z4549,AB4549)&lt;5,
            "Incomplete",
            IF(
                MIN(Q4549,V4549,X4549,Z4549,AB4549)=0,
                    "Incomplete",
                    "Complete"
            )
    )
)</f>
        <v>Complete</v>
      </c>
    </row>
    <row r="4550" spans="1:35" x14ac:dyDescent="0.3">
      <c r="A4550">
        <v>55136</v>
      </c>
      <c r="B4550" s="6">
        <v>45453.888020833336</v>
      </c>
      <c r="C4550" s="3">
        <f>INT(B4550)</f>
        <v>45453</v>
      </c>
      <c r="D4550" s="2">
        <f>MOD(B4550,1)</f>
        <v>0.88802083333575865</v>
      </c>
      <c r="E4550">
        <v>79</v>
      </c>
      <c r="F4550" t="s">
        <v>13</v>
      </c>
      <c r="G4550" t="str">
        <f xml:space="preserve"> PROPER(TRIM(CLEAN(SUBSTITUTE(F4550,CHAR(160)," "))))</f>
        <v>Northeast</v>
      </c>
      <c r="H4550" t="s">
        <v>30</v>
      </c>
      <c r="I4550" t="str">
        <f>PROPER(TRIM(CLEAN((SUBSTITUTE(H4550,"-"," ")))))</f>
        <v>Mobile App</v>
      </c>
      <c r="J4550">
        <v>27007</v>
      </c>
      <c r="K4550" t="s">
        <v>14</v>
      </c>
      <c r="L4550" t="str">
        <f xml:space="preserve"> PROPER(TRIM(CLEAN(SUBSTITUTE(K4550,CHAR(160)," "))))</f>
        <v>Consumer</v>
      </c>
      <c r="M4550" t="s">
        <v>9</v>
      </c>
      <c r="N4550" t="str">
        <f xml:space="preserve"> PROPER(TRIM(CLEAN(SUBSTITUTE(M4550,CHAR(160)," "))))</f>
        <v>Home</v>
      </c>
      <c r="O4550" t="s">
        <v>36</v>
      </c>
      <c r="P4550" t="str">
        <f>IF(LEN(TRIM(Table1[[#This Row],[subcategory]]&amp;""))=0,"Unknown", PROPER(TRIM(Table1[[#This Row],[subcategory]])))</f>
        <v>Bedding</v>
      </c>
      <c r="Q4550">
        <v>136.43</v>
      </c>
      <c r="R4550" s="1">
        <f>IF(LEN(TRIM(Q4550&amp;""))=0, "", VALUE(SUBSTITUTE(Q4550,"$","")))</f>
        <v>136.43</v>
      </c>
      <c r="S4550">
        <v>3</v>
      </c>
      <c r="T4550">
        <f>IF(LEN(TRIM(S4550&amp;""))=0, "", VALUE(S4550))</f>
        <v>3</v>
      </c>
      <c r="U4550">
        <v>409.29</v>
      </c>
      <c r="V4550" s="1">
        <f>IF(LEN(TRIM(U4550&amp;""))=0, "", VALUE(SUBSTITUTE(U4550,"$","")))</f>
        <v>409.29</v>
      </c>
      <c r="W4550" s="4" t="s">
        <v>1041</v>
      </c>
      <c r="X4550" s="4">
        <f>IF(LEN(TRIM(W4550&amp;""))=0, "", VALUE(SUBSTITUTE(W4550,"$","")))</f>
        <v>306.55820999999997</v>
      </c>
      <c r="Y4550" s="5" t="s">
        <v>1040</v>
      </c>
      <c r="Z4550" s="4" cm="1">
        <f t="array" ref="Z4550">IF(
    LEN(TRIM(Y4550&amp;""))=0,
        IF(AND(ISNUMBER(net_sales_clean), ISNUMBER(profit_clean)),
            net_sales_clean - profit_clean,
            ""
        ),
    VALUE(SUBSTITUTE(Y4550,"$",""))
)</f>
        <v>191.299225201127</v>
      </c>
      <c r="AA4550" s="5" t="s">
        <v>1039</v>
      </c>
      <c r="AB4550" s="4" cm="1">
        <f t="array" ref="AB4550">IF(
    LEN(TRIM(AA4550&amp;""))=0,
        IF(AND(ISNUMBER(net_sales_clean), ISNUMBER(cost_clean)),
            net_sales_clean - cost_clean,
            ""
        ),
    VALUE(SUBSTITUTE(AA4550,"$",""))
)</f>
        <v>115.25898479887201</v>
      </c>
      <c r="AC4550">
        <v>5</v>
      </c>
      <c r="AD4550">
        <f>IF(LEN(TRIM(AC4550&amp;""))=0, "", VALUE(AC4550))</f>
        <v>5</v>
      </c>
      <c r="AE4550">
        <v>1</v>
      </c>
      <c r="AF4550">
        <f>IF(LEN(TRIM(AE4550&amp;""))=0, "", VALUE(AE4550))</f>
        <v>1</v>
      </c>
      <c r="AG4550">
        <v>0</v>
      </c>
      <c r="AH4550">
        <f>IF(
    OR(U4550&lt;0, W4550&lt;0, Y4550&lt;0, AA4550&lt;0),
        1,
        IF(LEN(TRIM(AG4550&amp;""))=0, "", AG4550)
)</f>
        <v>0</v>
      </c>
      <c r="AI4550" t="str">
        <f>IF(
    COUNT(Q4550,V4550,X4550,Z4550,AB4550)=0,
        "Not Usable",
    IF(
        COUNT(Q4550,V4550,X4550,Z4550,AB4550)&lt;5,
            "Incomplete",
            IF(
                MIN(Q4550,V4550,X4550,Z4550,AB4550)=0,
                    "Incomplete",
                    "Complete"
            )
    )
)</f>
        <v>Complete</v>
      </c>
    </row>
    <row r="4551" spans="1:35" x14ac:dyDescent="0.3">
      <c r="A4551">
        <v>26970</v>
      </c>
      <c r="B4551" s="6">
        <v>45277.51972222222</v>
      </c>
      <c r="C4551" s="3">
        <f>INT(B4551)</f>
        <v>45277</v>
      </c>
      <c r="D4551" s="2">
        <f>MOD(B4551,1)</f>
        <v>0.51972222221957054</v>
      </c>
      <c r="E4551">
        <v>43</v>
      </c>
      <c r="F4551" t="s">
        <v>21</v>
      </c>
      <c r="G4551" t="str">
        <f xml:space="preserve"> PROPER(TRIM(CLEAN(SUBSTITUTE(F4551,CHAR(160)," "))))</f>
        <v>Midwest</v>
      </c>
      <c r="H4551" t="s">
        <v>30</v>
      </c>
      <c r="I4551" t="str">
        <f>PROPER(TRIM(CLEAN((SUBSTITUTE(H4551,"-"," ")))))</f>
        <v>Mobile App</v>
      </c>
      <c r="J4551">
        <v>1942</v>
      </c>
      <c r="K4551" t="s">
        <v>10</v>
      </c>
      <c r="L4551" t="str">
        <f xml:space="preserve"> PROPER(TRIM(CLEAN(SUBSTITUTE(K4551,CHAR(160)," "))))</f>
        <v>Consumer</v>
      </c>
      <c r="M4551" t="s">
        <v>1</v>
      </c>
      <c r="N4551" t="str">
        <f xml:space="preserve"> PROPER(TRIM(CLEAN(SUBSTITUTE(M4551,CHAR(160)," "))))</f>
        <v>Beauty</v>
      </c>
      <c r="O4551" t="s">
        <v>31</v>
      </c>
      <c r="P4551" t="str">
        <f>IF(LEN(TRIM(Table1[[#This Row],[subcategory]]&amp;""))=0,"Unknown", PROPER(TRIM(Table1[[#This Row],[subcategory]])))</f>
        <v>Skincare</v>
      </c>
      <c r="Q4551">
        <v>97.82</v>
      </c>
      <c r="R4551" s="1">
        <f>IF(LEN(TRIM(Q4551&amp;""))=0, "", VALUE(SUBSTITUTE(Q4551,"$","")))</f>
        <v>97.82</v>
      </c>
      <c r="S4551">
        <v>8</v>
      </c>
      <c r="T4551">
        <f>IF(LEN(TRIM(S4551&amp;""))=0, "", VALUE(S4551))</f>
        <v>8</v>
      </c>
      <c r="U4551">
        <v>782.56</v>
      </c>
      <c r="V4551" s="1">
        <f>IF(LEN(TRIM(U4551&amp;""))=0, "", VALUE(SUBSTITUTE(U4551,"$","")))</f>
        <v>782.56</v>
      </c>
      <c r="W4551" s="1">
        <v>714.47727999999995</v>
      </c>
      <c r="X4551" s="1">
        <f>IF(LEN(TRIM(W4551&amp;""))=0, "", VALUE(SUBSTITUTE(W4551,"$","")))</f>
        <v>714.47727999999995</v>
      </c>
      <c r="Y4551" s="5" t="s">
        <v>1038</v>
      </c>
      <c r="Z4551" s="4" cm="1">
        <f t="array" ref="Z4551">IF(
    LEN(TRIM(Y4551&amp;""))=0,
        IF(AND(ISNUMBER(net_sales_clean), ISNUMBER(profit_clean)),
            net_sales_clean - profit_clean,
            ""
        ),
    VALUE(SUBSTITUTE(Y4551,"$",""))
)</f>
        <v>592.55197242282395</v>
      </c>
      <c r="AA4551" s="5" t="s">
        <v>1037</v>
      </c>
      <c r="AB4551" s="4" cm="1">
        <f t="array" ref="AB4551">IF(
    LEN(TRIM(AA4551&amp;""))=0,
        IF(AND(ISNUMBER(net_sales_clean), ISNUMBER(cost_clean)),
            net_sales_clean - cost_clean,
            ""
        ),
    VALUE(SUBSTITUTE(AA4551,"$",""))
)</f>
        <v>121.925307577175</v>
      </c>
      <c r="AC4551">
        <v>2</v>
      </c>
      <c r="AD4551">
        <f>IF(LEN(TRIM(AC4551&amp;""))=0, "", VALUE(AC4551))</f>
        <v>2</v>
      </c>
      <c r="AE4551">
        <v>2</v>
      </c>
      <c r="AF4551">
        <f>IF(LEN(TRIM(AE4551&amp;""))=0, "", VALUE(AE4551))</f>
        <v>2</v>
      </c>
      <c r="AG4551">
        <v>0</v>
      </c>
      <c r="AH4551">
        <f>IF(
    OR(U4551&lt;0, W4551&lt;0, Y4551&lt;0, AA4551&lt;0),
        1,
        IF(LEN(TRIM(AG4551&amp;""))=0, "", AG4551)
)</f>
        <v>0</v>
      </c>
      <c r="AI4551" t="str">
        <f>IF(
    COUNT(Q4551,V4551,X4551,Z4551,AB4551)=0,
        "Not Usable",
    IF(
        COUNT(Q4551,V4551,X4551,Z4551,AB4551)&lt;5,
            "Incomplete",
            IF(
                MIN(Q4551,V4551,X4551,Z4551,AB4551)=0,
                    "Incomplete",
                    "Complete"
            )
    )
)</f>
        <v>Complete</v>
      </c>
    </row>
    <row r="4552" spans="1:35" x14ac:dyDescent="0.3">
      <c r="A4552">
        <v>33032</v>
      </c>
      <c r="B4552" s="6">
        <v>45405.852141203701</v>
      </c>
      <c r="C4552" s="3">
        <f>INT(B4552)</f>
        <v>45405</v>
      </c>
      <c r="D4552" s="2">
        <f>MOD(B4552,1)</f>
        <v>0.85214120370073942</v>
      </c>
      <c r="E4552">
        <v>44</v>
      </c>
      <c r="F4552" t="s">
        <v>4</v>
      </c>
      <c r="G4552" t="str">
        <f xml:space="preserve"> PROPER(TRIM(CLEAN(SUBSTITUTE(F4552,CHAR(160)," "))))</f>
        <v>South</v>
      </c>
      <c r="H4552" t="s">
        <v>17</v>
      </c>
      <c r="I4552" t="str">
        <f>PROPER(TRIM(CLEAN((SUBSTITUTE(H4552,"-"," ")))))</f>
        <v>Online</v>
      </c>
      <c r="J4552">
        <v>22268</v>
      </c>
      <c r="K4552" t="s">
        <v>14</v>
      </c>
      <c r="L4552" t="str">
        <f xml:space="preserve"> PROPER(TRIM(CLEAN(SUBSTITUTE(K4552,CHAR(160)," "))))</f>
        <v>Consumer</v>
      </c>
      <c r="M4552" t="s">
        <v>1</v>
      </c>
      <c r="N4552" t="str">
        <f xml:space="preserve"> PROPER(TRIM(CLEAN(SUBSTITUTE(M4552,CHAR(160)," "))))</f>
        <v>Beauty</v>
      </c>
      <c r="O4552" t="s">
        <v>39</v>
      </c>
      <c r="P4552" t="str">
        <f>IF(LEN(TRIM(Table1[[#This Row],[subcategory]]&amp;""))=0,"Unknown", PROPER(TRIM(Table1[[#This Row],[subcategory]])))</f>
        <v>Fragrance</v>
      </c>
      <c r="Q4552">
        <v>75.5</v>
      </c>
      <c r="R4552" s="1">
        <f>IF(LEN(TRIM(Q4552&amp;""))=0, "", VALUE(SUBSTITUTE(Q4552,"$","")))</f>
        <v>75.5</v>
      </c>
      <c r="S4552">
        <v>1</v>
      </c>
      <c r="T4552">
        <f>IF(LEN(TRIM(S4552&amp;""))=0, "", VALUE(S4552))</f>
        <v>1</v>
      </c>
      <c r="U4552">
        <v>75.5</v>
      </c>
      <c r="V4552" s="1">
        <f>IF(LEN(TRIM(U4552&amp;""))=0, "", VALUE(SUBSTITUTE(U4552,"$","")))</f>
        <v>75.5</v>
      </c>
      <c r="W4552" s="1">
        <v>69.233500000000006</v>
      </c>
      <c r="X4552" s="1">
        <f>IF(LEN(TRIM(W4552&amp;""))=0, "", VALUE(SUBSTITUTE(W4552,"$","")))</f>
        <v>69.233500000000006</v>
      </c>
      <c r="Y4552" s="5" t="s">
        <v>1036</v>
      </c>
      <c r="Z4552" s="4" cm="1">
        <f t="array" ref="Z4552">IF(
    LEN(TRIM(Y4552&amp;""))=0,
        IF(AND(ISNUMBER(net_sales_clean), ISNUMBER(profit_clean)),
            net_sales_clean - profit_clean,
            ""
        ),
    VALUE(SUBSTITUTE(Y4552,"$",""))
)</f>
        <v>38.277563924208302</v>
      </c>
      <c r="AA4552" s="5" t="s">
        <v>1035</v>
      </c>
      <c r="AB4552" s="4" cm="1">
        <f t="array" ref="AB4552">IF(
    LEN(TRIM(AA4552&amp;""))=0,
        IF(AND(ISNUMBER(net_sales_clean), ISNUMBER(cost_clean)),
            net_sales_clean - cost_clean,
            ""
        ),
    VALUE(SUBSTITUTE(AA4552,"$",""))
)</f>
        <v>30.955936075791598</v>
      </c>
      <c r="AC4552">
        <v>9</v>
      </c>
      <c r="AD4552">
        <f>IF(LEN(TRIM(AC4552&amp;""))=0, "", VALUE(AC4552))</f>
        <v>9</v>
      </c>
      <c r="AE4552">
        <v>4</v>
      </c>
      <c r="AF4552">
        <f>IF(LEN(TRIM(AE4552&amp;""))=0, "", VALUE(AE4552))</f>
        <v>4</v>
      </c>
      <c r="AG4552">
        <v>0</v>
      </c>
      <c r="AH4552">
        <f>IF(
    OR(U4552&lt;0, W4552&lt;0, Y4552&lt;0, AA4552&lt;0),
        1,
        IF(LEN(TRIM(AG4552&amp;""))=0, "", AG4552)
)</f>
        <v>0</v>
      </c>
      <c r="AI4552" t="str">
        <f>IF(
    COUNT(Q4552,V4552,X4552,Z4552,AB4552)=0,
        "Not Usable",
    IF(
        COUNT(Q4552,V4552,X4552,Z4552,AB4552)&lt;5,
            "Incomplete",
            IF(
                MIN(Q4552,V4552,X4552,Z4552,AB4552)=0,
                    "Incomplete",
                    "Complete"
            )
    )
)</f>
        <v>Complete</v>
      </c>
    </row>
    <row r="4553" spans="1:35" x14ac:dyDescent="0.3">
      <c r="A4553">
        <v>56256</v>
      </c>
      <c r="B4553" s="6">
        <v>45367.477048611108</v>
      </c>
      <c r="C4553" s="3">
        <f>INT(B4553)</f>
        <v>45367</v>
      </c>
      <c r="D4553" s="2">
        <f>MOD(B4553,1)</f>
        <v>0.47704861110833008</v>
      </c>
      <c r="E4553">
        <v>74</v>
      </c>
      <c r="F4553" t="s">
        <v>33</v>
      </c>
      <c r="G4553" t="str">
        <f xml:space="preserve"> PROPER(TRIM(CLEAN(SUBSTITUTE(F4553,CHAR(160)," "))))</f>
        <v>South</v>
      </c>
      <c r="H4553" t="s">
        <v>17</v>
      </c>
      <c r="I4553" t="str">
        <f>PROPER(TRIM(CLEAN((SUBSTITUTE(H4553,"-"," ")))))</f>
        <v>Online</v>
      </c>
      <c r="J4553">
        <v>20989</v>
      </c>
      <c r="K4553" t="s">
        <v>2</v>
      </c>
      <c r="L4553" t="str">
        <f xml:space="preserve"> PROPER(TRIM(CLEAN(SUBSTITUTE(K4553,CHAR(160)," "))))</f>
        <v>Home Office</v>
      </c>
      <c r="M4553" t="s">
        <v>9</v>
      </c>
      <c r="N4553" t="str">
        <f xml:space="preserve"> PROPER(TRIM(CLEAN(SUBSTITUTE(M4553,CHAR(160)," "))))</f>
        <v>Home</v>
      </c>
      <c r="O4553" t="s">
        <v>32</v>
      </c>
      <c r="P4553" t="str">
        <f>IF(LEN(TRIM(Table1[[#This Row],[subcategory]]&amp;""))=0,"Unknown", PROPER(TRIM(Table1[[#This Row],[subcategory]])))</f>
        <v>Furniture</v>
      </c>
      <c r="Q4553">
        <v>52.32</v>
      </c>
      <c r="R4553" s="1">
        <f>IF(LEN(TRIM(Q4553&amp;""))=0, "", VALUE(SUBSTITUTE(Q4553,"$","")))</f>
        <v>52.32</v>
      </c>
      <c r="S4553">
        <v>1</v>
      </c>
      <c r="T4553">
        <f>IF(LEN(TRIM(S4553&amp;""))=0, "", VALUE(S4553))</f>
        <v>1</v>
      </c>
      <c r="U4553">
        <v>52.32</v>
      </c>
      <c r="V4553" s="1">
        <f>IF(LEN(TRIM(U4553&amp;""))=0, "", VALUE(SUBSTITUTE(U4553,"$","")))</f>
        <v>52.32</v>
      </c>
      <c r="W4553" s="4" t="s">
        <v>1034</v>
      </c>
      <c r="X4553" s="4">
        <f>IF(LEN(TRIM(W4553&amp;""))=0, "", VALUE(SUBSTITUTE(W4553,"$","")))</f>
        <v>43.844159999999903</v>
      </c>
      <c r="Y4553" s="5" t="s">
        <v>1033</v>
      </c>
      <c r="Z4553" s="4" cm="1">
        <f t="array" ref="Z4553">IF(
    LEN(TRIM(Y4553&amp;""))=0,
        IF(AND(ISNUMBER(net_sales_clean), ISNUMBER(profit_clean)),
            net_sales_clean - profit_clean,
            ""
        ),
    VALUE(SUBSTITUTE(Y4553,"$",""))
)</f>
        <v>25.514332165366302</v>
      </c>
      <c r="AA4553" s="5" t="s">
        <v>1032</v>
      </c>
      <c r="AB4553" s="4" cm="1">
        <f t="array" ref="AB4553">IF(
    LEN(TRIM(AA4553&amp;""))=0,
        IF(AND(ISNUMBER(net_sales_clean), ISNUMBER(cost_clean)),
            net_sales_clean - cost_clean,
            ""
        ),
    VALUE(SUBSTITUTE(AA4553,"$",""))
)</f>
        <v>18.329827834633601</v>
      </c>
      <c r="AC4553">
        <v>6</v>
      </c>
      <c r="AD4553">
        <f>IF(LEN(TRIM(AC4553&amp;""))=0, "", VALUE(AC4553))</f>
        <v>6</v>
      </c>
      <c r="AE4553">
        <v>4</v>
      </c>
      <c r="AF4553">
        <f>IF(LEN(TRIM(AE4553&amp;""))=0, "", VALUE(AE4553))</f>
        <v>4</v>
      </c>
      <c r="AG4553">
        <v>0</v>
      </c>
      <c r="AH4553">
        <f>IF(
    OR(U4553&lt;0, W4553&lt;0, Y4553&lt;0, AA4553&lt;0),
        1,
        IF(LEN(TRIM(AG4553&amp;""))=0, "", AG4553)
)</f>
        <v>0</v>
      </c>
      <c r="AI4553" t="str">
        <f>IF(
    COUNT(Q4553,V4553,X4553,Z4553,AB4553)=0,
        "Not Usable",
    IF(
        COUNT(Q4553,V4553,X4553,Z4553,AB4553)&lt;5,
            "Incomplete",
            IF(
                MIN(Q4553,V4553,X4553,Z4553,AB4553)=0,
                    "Incomplete",
                    "Complete"
            )
    )
)</f>
        <v>Complete</v>
      </c>
    </row>
    <row r="4554" spans="1:35" x14ac:dyDescent="0.3">
      <c r="A4554">
        <v>37719</v>
      </c>
      <c r="B4554" s="6">
        <v>45333.235405092593</v>
      </c>
      <c r="C4554" s="3">
        <f>INT(B4554)</f>
        <v>45333</v>
      </c>
      <c r="D4554" s="2">
        <f>MOD(B4554,1)</f>
        <v>0.23540509259328246</v>
      </c>
      <c r="E4554">
        <v>45</v>
      </c>
      <c r="F4554" t="s">
        <v>13</v>
      </c>
      <c r="G4554" t="str">
        <f xml:space="preserve"> PROPER(TRIM(CLEAN(SUBSTITUTE(F4554,CHAR(160)," "))))</f>
        <v>Northeast</v>
      </c>
      <c r="H4554" t="s">
        <v>7</v>
      </c>
      <c r="I4554" t="str">
        <f>PROPER(TRIM(CLEAN((SUBSTITUTE(H4554,"-"," ")))))</f>
        <v>In Store</v>
      </c>
      <c r="J4554">
        <v>20373</v>
      </c>
      <c r="K4554" t="s">
        <v>14</v>
      </c>
      <c r="L4554" t="str">
        <f xml:space="preserve"> PROPER(TRIM(CLEAN(SUBSTITUTE(K4554,CHAR(160)," "))))</f>
        <v>Consumer</v>
      </c>
      <c r="M4554" t="s">
        <v>9</v>
      </c>
      <c r="N4554" t="str">
        <f xml:space="preserve"> PROPER(TRIM(CLEAN(SUBSTITUTE(M4554,CHAR(160)," "))))</f>
        <v>Home</v>
      </c>
      <c r="O4554" t="s">
        <v>12</v>
      </c>
      <c r="P4554" t="str">
        <f>IF(LEN(TRIM(Table1[[#This Row],[subcategory]]&amp;""))=0,"Unknown", PROPER(TRIM(Table1[[#This Row],[subcategory]])))</f>
        <v>Decor</v>
      </c>
      <c r="Q4554">
        <v>29.54</v>
      </c>
      <c r="R4554" s="1">
        <f>IF(LEN(TRIM(Q4554&amp;""))=0, "", VALUE(SUBSTITUTE(Q4554,"$","")))</f>
        <v>29.54</v>
      </c>
      <c r="S4554">
        <v>2</v>
      </c>
      <c r="T4554">
        <f>IF(LEN(TRIM(S4554&amp;""))=0, "", VALUE(S4554))</f>
        <v>2</v>
      </c>
      <c r="U4554">
        <v>59.08</v>
      </c>
      <c r="V4554" s="1">
        <f>IF(LEN(TRIM(U4554&amp;""))=0, "", VALUE(SUBSTITUTE(U4554,"$","")))</f>
        <v>59.08</v>
      </c>
      <c r="W4554" s="1">
        <v>54.826239999999999</v>
      </c>
      <c r="X4554" s="1">
        <f>IF(LEN(TRIM(W4554&amp;""))=0, "", VALUE(SUBSTITUTE(W4554,"$","")))</f>
        <v>54.826239999999999</v>
      </c>
      <c r="Y4554" s="5" t="s">
        <v>1031</v>
      </c>
      <c r="Z4554" s="4" cm="1">
        <f t="array" ref="Z4554">IF(
    LEN(TRIM(Y4554&amp;""))=0,
        IF(AND(ISNUMBER(net_sales_clean), ISNUMBER(profit_clean)),
            net_sales_clean - profit_clean,
            ""
        ),
    VALUE(SUBSTITUTE(Y4554,"$",""))
)</f>
        <v>45.914498384624899</v>
      </c>
      <c r="AA4554" s="5" t="s">
        <v>1030</v>
      </c>
      <c r="AB4554" s="4" cm="1">
        <f t="array" ref="AB4554">IF(
    LEN(TRIM(AA4554&amp;""))=0,
        IF(AND(ISNUMBER(net_sales_clean), ISNUMBER(cost_clean)),
            net_sales_clean - cost_clean,
            ""
        ),
    VALUE(SUBSTITUTE(AA4554,"$",""))
)</f>
        <v>8.9117416153750799</v>
      </c>
      <c r="AC4554">
        <v>3</v>
      </c>
      <c r="AD4554">
        <f>IF(LEN(TRIM(AC4554&amp;""))=0, "", VALUE(AC4554))</f>
        <v>3</v>
      </c>
      <c r="AE4554">
        <v>2</v>
      </c>
      <c r="AF4554">
        <f>IF(LEN(TRIM(AE4554&amp;""))=0, "", VALUE(AE4554))</f>
        <v>2</v>
      </c>
      <c r="AG4554">
        <v>0</v>
      </c>
      <c r="AH4554">
        <f>IF(
    OR(U4554&lt;0, W4554&lt;0, Y4554&lt;0, AA4554&lt;0),
        1,
        IF(LEN(TRIM(AG4554&amp;""))=0, "", AG4554)
)</f>
        <v>0</v>
      </c>
      <c r="AI4554" t="str">
        <f>IF(
    COUNT(Q4554,V4554,X4554,Z4554,AB4554)=0,
        "Not Usable",
    IF(
        COUNT(Q4554,V4554,X4554,Z4554,AB4554)&lt;5,
            "Incomplete",
            IF(
                MIN(Q4554,V4554,X4554,Z4554,AB4554)=0,
                    "Incomplete",
                    "Complete"
            )
    )
)</f>
        <v>Complete</v>
      </c>
    </row>
    <row r="4555" spans="1:35" x14ac:dyDescent="0.3">
      <c r="A4555">
        <v>40239</v>
      </c>
      <c r="B4555" s="6">
        <v>45933.414525462962</v>
      </c>
      <c r="C4555" s="3">
        <f>INT(B4555)</f>
        <v>45933</v>
      </c>
      <c r="D4555" s="2">
        <f>MOD(B4555,1)</f>
        <v>0.41452546296204673</v>
      </c>
      <c r="E4555">
        <v>71</v>
      </c>
      <c r="F4555" t="s">
        <v>8</v>
      </c>
      <c r="G4555" t="str">
        <f xml:space="preserve"> PROPER(TRIM(CLEAN(SUBSTITUTE(F4555,CHAR(160)," "))))</f>
        <v>West</v>
      </c>
      <c r="H4555" t="s">
        <v>3</v>
      </c>
      <c r="I4555" t="str">
        <f>PROPER(TRIM(CLEAN((SUBSTITUTE(H4555,"-"," ")))))</f>
        <v>Phone</v>
      </c>
      <c r="J4555">
        <v>16629</v>
      </c>
      <c r="K4555" t="s">
        <v>14</v>
      </c>
      <c r="L4555" t="str">
        <f xml:space="preserve"> PROPER(TRIM(CLEAN(SUBSTITUTE(K4555,CHAR(160)," "))))</f>
        <v>Consumer</v>
      </c>
      <c r="M4555" t="s">
        <v>23</v>
      </c>
      <c r="N4555" t="str">
        <f xml:space="preserve"> PROPER(TRIM(CLEAN(SUBSTITUTE(M4555,CHAR(160)," "))))</f>
        <v>Electronics</v>
      </c>
      <c r="O4555" t="s">
        <v>22</v>
      </c>
      <c r="P4555" t="str">
        <f>IF(LEN(TRIM(Table1[[#This Row],[subcategory]]&amp;""))=0,"Unknown", PROPER(TRIM(Table1[[#This Row],[subcategory]])))</f>
        <v>Audio</v>
      </c>
      <c r="Q4555">
        <v>49.08</v>
      </c>
      <c r="R4555" s="1">
        <f>IF(LEN(TRIM(Q4555&amp;""))=0, "", VALUE(SUBSTITUTE(Q4555,"$","")))</f>
        <v>49.08</v>
      </c>
      <c r="T4555" t="str">
        <f>IF(LEN(TRIM(S4555&amp;""))=0, "", VALUE(S4555))</f>
        <v/>
      </c>
      <c r="V4555" s="1" t="str">
        <f>IF(LEN(TRIM(U4555&amp;""))=0, "", VALUE(SUBSTITUTE(U4555,"$","")))</f>
        <v/>
      </c>
      <c r="X4555" s="1" t="str">
        <f>IF(LEN(TRIM(W4555&amp;""))=0, "", VALUE(SUBSTITUTE(W4555,"$","")))</f>
        <v/>
      </c>
      <c r="Z4555" s="1" t="str" cm="1">
        <f t="array" ref="Z4555">IF(
    LEN(TRIM(Y4555&amp;""))=0,
        IF(AND(ISNUMBER(net_sales_clean), ISNUMBER(profit_clean)),
            net_sales_clean - profit_clean,
            ""
        ),
    VALUE(SUBSTITUTE(Y4555,"$",""))
)</f>
        <v/>
      </c>
      <c r="AB4555" s="1" t="str" cm="1">
        <f t="array" ref="AB4555">IF(
    LEN(TRIM(AA4555&amp;""))=0,
        IF(AND(ISNUMBER(net_sales_clean), ISNUMBER(cost_clean)),
            net_sales_clean - cost_clean,
            ""
        ),
    VALUE(SUBSTITUTE(AA4555,"$",""))
)</f>
        <v/>
      </c>
      <c r="AC4555">
        <v>8</v>
      </c>
      <c r="AD4555">
        <f>IF(LEN(TRIM(AC4555&amp;""))=0, "", VALUE(AC4555))</f>
        <v>8</v>
      </c>
      <c r="AE4555">
        <v>1</v>
      </c>
      <c r="AF4555">
        <f>IF(LEN(TRIM(AE4555&amp;""))=0, "", VALUE(AE4555))</f>
        <v>1</v>
      </c>
      <c r="AG4555">
        <v>1</v>
      </c>
      <c r="AH4555">
        <f>IF(
    OR(U4555&lt;0, W4555&lt;0, Y4555&lt;0, AA4555&lt;0),
        1,
        IF(LEN(TRIM(AG4555&amp;""))=0, "", AG4555)
)</f>
        <v>1</v>
      </c>
      <c r="AI4555" t="str">
        <f>IF(
    COUNT(Q4555,V4555,X4555,Z4555,AB4555)=0,
        "Not Usable",
    IF(
        COUNT(Q4555,V4555,X4555,Z4555,AB4555)&lt;5,
            "Incomplete",
            IF(
                MIN(Q4555,V4555,X4555,Z4555,AB4555)=0,
                    "Incomplete",
                    "Complete"
            )
    )
)</f>
        <v>Incomplete</v>
      </c>
    </row>
    <row r="4556" spans="1:35" x14ac:dyDescent="0.3">
      <c r="A4556">
        <v>8076</v>
      </c>
      <c r="B4556" s="6">
        <v>45701.499652777777</v>
      </c>
      <c r="C4556" s="3">
        <f>INT(B4556)</f>
        <v>45701</v>
      </c>
      <c r="D4556" s="2">
        <f>MOD(B4556,1)</f>
        <v>0.49965277777664596</v>
      </c>
      <c r="E4556">
        <v>50</v>
      </c>
      <c r="F4556" t="s">
        <v>13</v>
      </c>
      <c r="G4556" t="str">
        <f xml:space="preserve"> PROPER(TRIM(CLEAN(SUBSTITUTE(F4556,CHAR(160)," "))))</f>
        <v>Northeast</v>
      </c>
      <c r="H4556" t="s">
        <v>27</v>
      </c>
      <c r="I4556" t="str">
        <f>PROPER(TRIM(CLEAN((SUBSTITUTE(H4556,"-"," ")))))</f>
        <v>In Store</v>
      </c>
      <c r="J4556">
        <v>12548</v>
      </c>
      <c r="K4556" t="s">
        <v>14</v>
      </c>
      <c r="L4556" t="str">
        <f xml:space="preserve"> PROPER(TRIM(CLEAN(SUBSTITUTE(K4556,CHAR(160)," "))))</f>
        <v>Consumer</v>
      </c>
      <c r="M4556" t="s">
        <v>23</v>
      </c>
      <c r="N4556" t="str">
        <f xml:space="preserve"> PROPER(TRIM(CLEAN(SUBSTITUTE(M4556,CHAR(160)," "))))</f>
        <v>Electronics</v>
      </c>
      <c r="O4556" t="s">
        <v>34</v>
      </c>
      <c r="P4556" t="str">
        <f>IF(LEN(TRIM(Table1[[#This Row],[subcategory]]&amp;""))=0,"Unknown", PROPER(TRIM(Table1[[#This Row],[subcategory]])))</f>
        <v>Phones</v>
      </c>
      <c r="Q4556">
        <v>25.86</v>
      </c>
      <c r="R4556" s="1">
        <f>IF(LEN(TRIM(Q4556&amp;""))=0, "", VALUE(SUBSTITUTE(Q4556,"$","")))</f>
        <v>25.86</v>
      </c>
      <c r="S4556">
        <v>2</v>
      </c>
      <c r="T4556">
        <f>IF(LEN(TRIM(S4556&amp;""))=0, "", VALUE(S4556))</f>
        <v>2</v>
      </c>
      <c r="U4556">
        <v>51.72</v>
      </c>
      <c r="V4556" s="1">
        <f>IF(LEN(TRIM(U4556&amp;""))=0, "", VALUE(SUBSTITUTE(U4556,"$","")))</f>
        <v>51.72</v>
      </c>
      <c r="W4556" s="1">
        <v>39.307200000000002</v>
      </c>
      <c r="X4556" s="1">
        <f>IF(LEN(TRIM(W4556&amp;""))=0, "", VALUE(SUBSTITUTE(W4556,"$","")))</f>
        <v>39.307200000000002</v>
      </c>
      <c r="Y4556" s="5" t="s">
        <v>1029</v>
      </c>
      <c r="Z4556" s="4" cm="1">
        <f t="array" ref="Z4556">IF(
    LEN(TRIM(Y4556&amp;""))=0,
        IF(AND(ISNUMBER(net_sales_clean), ISNUMBER(profit_clean)),
            net_sales_clean - profit_clean,
            ""
        ),
    VALUE(SUBSTITUTE(Y4556,"$",""))
)</f>
        <v>32.122615515881002</v>
      </c>
      <c r="AA4556" s="5" t="s">
        <v>1028</v>
      </c>
      <c r="AB4556" s="4" cm="1">
        <f t="array" ref="AB4556">IF(
    LEN(TRIM(AA4556&amp;""))=0,
        IF(AND(ISNUMBER(net_sales_clean), ISNUMBER(cost_clean)),
            net_sales_clean - cost_clean,
            ""
        ),
    VALUE(SUBSTITUTE(AA4556,"$",""))
)</f>
        <v>7.1845844841189397</v>
      </c>
      <c r="AC4556">
        <v>6</v>
      </c>
      <c r="AD4556">
        <f>IF(LEN(TRIM(AC4556&amp;""))=0, "", VALUE(AC4556))</f>
        <v>6</v>
      </c>
      <c r="AE4556">
        <v>1</v>
      </c>
      <c r="AF4556">
        <f>IF(LEN(TRIM(AE4556&amp;""))=0, "", VALUE(AE4556))</f>
        <v>1</v>
      </c>
      <c r="AG4556">
        <v>0</v>
      </c>
      <c r="AH4556">
        <f>IF(
    OR(U4556&lt;0, W4556&lt;0, Y4556&lt;0, AA4556&lt;0),
        1,
        IF(LEN(TRIM(AG4556&amp;""))=0, "", AG4556)
)</f>
        <v>0</v>
      </c>
      <c r="AI4556" t="str">
        <f>IF(
    COUNT(Q4556,V4556,X4556,Z4556,AB4556)=0,
        "Not Usable",
    IF(
        COUNT(Q4556,V4556,X4556,Z4556,AB4556)&lt;5,
            "Incomplete",
            IF(
                MIN(Q4556,V4556,X4556,Z4556,AB4556)=0,
                    "Incomplete",
                    "Complete"
            )
    )
)</f>
        <v>Complete</v>
      </c>
    </row>
    <row r="4557" spans="1:35" x14ac:dyDescent="0.3">
      <c r="A4557">
        <v>29773</v>
      </c>
      <c r="B4557" s="6">
        <v>45043.860185185185</v>
      </c>
      <c r="C4557" s="3">
        <f>INT(B4557)</f>
        <v>45043</v>
      </c>
      <c r="D4557" s="2">
        <f>MOD(B4557,1)</f>
        <v>0.86018518518540077</v>
      </c>
      <c r="E4557">
        <v>54</v>
      </c>
      <c r="F4557" t="s">
        <v>21</v>
      </c>
      <c r="G4557" t="str">
        <f xml:space="preserve"> PROPER(TRIM(CLEAN(SUBSTITUTE(F4557,CHAR(160)," "))))</f>
        <v>Midwest</v>
      </c>
      <c r="H4557" t="s">
        <v>27</v>
      </c>
      <c r="I4557" t="str">
        <f>PROPER(TRIM(CLEAN((SUBSTITUTE(H4557,"-"," ")))))</f>
        <v>In Store</v>
      </c>
      <c r="J4557">
        <v>8229</v>
      </c>
      <c r="K4557" t="s">
        <v>14</v>
      </c>
      <c r="L4557" t="str">
        <f xml:space="preserve"> PROPER(TRIM(CLEAN(SUBSTITUTE(K4557,CHAR(160)," "))))</f>
        <v>Consumer</v>
      </c>
      <c r="M4557" t="s">
        <v>9</v>
      </c>
      <c r="N4557" t="str">
        <f xml:space="preserve"> PROPER(TRIM(CLEAN(SUBSTITUTE(M4557,CHAR(160)," "))))</f>
        <v>Home</v>
      </c>
      <c r="O4557" t="s">
        <v>36</v>
      </c>
      <c r="P4557" t="str">
        <f>IF(LEN(TRIM(Table1[[#This Row],[subcategory]]&amp;""))=0,"Unknown", PROPER(TRIM(Table1[[#This Row],[subcategory]])))</f>
        <v>Bedding</v>
      </c>
      <c r="Q4557">
        <v>79.67</v>
      </c>
      <c r="R4557" s="1">
        <f>IF(LEN(TRIM(Q4557&amp;""))=0, "", VALUE(SUBSTITUTE(Q4557,"$","")))</f>
        <v>79.67</v>
      </c>
      <c r="S4557">
        <v>7</v>
      </c>
      <c r="T4557">
        <f>IF(LEN(TRIM(S4557&amp;""))=0, "", VALUE(S4557))</f>
        <v>7</v>
      </c>
      <c r="U4557">
        <v>557.69000000000005</v>
      </c>
      <c r="V4557" s="1">
        <f>IF(LEN(TRIM(U4557&amp;""))=0, "", VALUE(SUBSTITUTE(U4557,"$","")))</f>
        <v>557.69000000000005</v>
      </c>
      <c r="W4557" s="1">
        <v>417.15212000000002</v>
      </c>
      <c r="X4557" s="1">
        <f>IF(LEN(TRIM(W4557&amp;""))=0, "", VALUE(SUBSTITUTE(W4557,"$","")))</f>
        <v>417.15212000000002</v>
      </c>
      <c r="Y4557">
        <v>287.20789187326602</v>
      </c>
      <c r="Z4557" s="1" cm="1">
        <f t="array" ref="Z4557">IF(
    LEN(TRIM(Y4557&amp;""))=0,
        IF(AND(ISNUMBER(net_sales_clean), ISNUMBER(profit_clean)),
            net_sales_clean - profit_clean,
            ""
        ),
    VALUE(SUBSTITUTE(Y4557,"$",""))
)</f>
        <v>287.20789187326602</v>
      </c>
      <c r="AA4557">
        <v>129.944228126734</v>
      </c>
      <c r="AB4557" s="1" cm="1">
        <f t="array" ref="AB4557">IF(
    LEN(TRIM(AA4557&amp;""))=0,
        IF(AND(ISNUMBER(net_sales_clean), ISNUMBER(cost_clean)),
            net_sales_clean - cost_clean,
            ""
        ),
    VALUE(SUBSTITUTE(AA4557,"$",""))
)</f>
        <v>129.944228126734</v>
      </c>
      <c r="AC4557">
        <v>3</v>
      </c>
      <c r="AD4557">
        <f>IF(LEN(TRIM(AC4557&amp;""))=0, "", VALUE(AC4557))</f>
        <v>3</v>
      </c>
      <c r="AE4557">
        <v>1</v>
      </c>
      <c r="AF4557">
        <f>IF(LEN(TRIM(AE4557&amp;""))=0, "", VALUE(AE4557))</f>
        <v>1</v>
      </c>
      <c r="AG4557">
        <v>0</v>
      </c>
      <c r="AH4557">
        <f>IF(
    OR(U4557&lt;0, W4557&lt;0, Y4557&lt;0, AA4557&lt;0),
        1,
        IF(LEN(TRIM(AG4557&amp;""))=0, "", AG4557)
)</f>
        <v>0</v>
      </c>
      <c r="AI4557" t="str">
        <f>IF(
    COUNT(Q4557,V4557,X4557,Z4557,AB4557)=0,
        "Not Usable",
    IF(
        COUNT(Q4557,V4557,X4557,Z4557,AB4557)&lt;5,
            "Incomplete",
            IF(
                MIN(Q4557,V4557,X4557,Z4557,AB4557)=0,
                    "Incomplete",
                    "Complete"
            )
    )
)</f>
        <v>Complete</v>
      </c>
    </row>
    <row r="4558" spans="1:35" x14ac:dyDescent="0.3">
      <c r="A4558">
        <v>52671</v>
      </c>
      <c r="B4558" s="6">
        <v>45255.771863425929</v>
      </c>
      <c r="C4558" s="3">
        <f>INT(B4558)</f>
        <v>45255</v>
      </c>
      <c r="D4558" s="2">
        <f>MOD(B4558,1)</f>
        <v>0.77186342592904111</v>
      </c>
      <c r="E4558">
        <v>58</v>
      </c>
      <c r="F4558" t="s">
        <v>4</v>
      </c>
      <c r="G4558" t="str">
        <f xml:space="preserve"> PROPER(TRIM(CLEAN(SUBSTITUTE(F4558,CHAR(160)," "))))</f>
        <v>South</v>
      </c>
      <c r="H4558" t="s">
        <v>7</v>
      </c>
      <c r="I4558" t="str">
        <f>PROPER(TRIM(CLEAN((SUBSTITUTE(H4558,"-"," ")))))</f>
        <v>In Store</v>
      </c>
      <c r="J4558">
        <v>7937</v>
      </c>
      <c r="K4558" t="s">
        <v>2</v>
      </c>
      <c r="L4558" t="str">
        <f xml:space="preserve"> PROPER(TRIM(CLEAN(SUBSTITUTE(K4558,CHAR(160)," "))))</f>
        <v>Home Office</v>
      </c>
      <c r="M4558" t="s">
        <v>23</v>
      </c>
      <c r="N4558" t="str">
        <f xml:space="preserve"> PROPER(TRIM(CLEAN(SUBSTITUTE(M4558,CHAR(160)," "))))</f>
        <v>Electronics</v>
      </c>
      <c r="O4558" t="s">
        <v>25</v>
      </c>
      <c r="P4558" t="str">
        <f>IF(LEN(TRIM(Table1[[#This Row],[subcategory]]&amp;""))=0,"Unknown", PROPER(TRIM(Table1[[#This Row],[subcategory]])))</f>
        <v>Laptops</v>
      </c>
      <c r="Q4558">
        <v>22.91</v>
      </c>
      <c r="R4558" s="1">
        <f>IF(LEN(TRIM(Q4558&amp;""))=0, "", VALUE(SUBSTITUTE(Q4558,"$","")))</f>
        <v>22.91</v>
      </c>
      <c r="S4558">
        <v>2</v>
      </c>
      <c r="T4558">
        <f>IF(LEN(TRIM(S4558&amp;""))=0, "", VALUE(S4558))</f>
        <v>2</v>
      </c>
      <c r="U4558">
        <v>45.82</v>
      </c>
      <c r="V4558" s="1">
        <f>IF(LEN(TRIM(U4558&amp;""))=0, "", VALUE(SUBSTITUTE(U4558,"$","")))</f>
        <v>45.82</v>
      </c>
      <c r="W4558" s="4" t="s">
        <v>1027</v>
      </c>
      <c r="X4558" s="4">
        <f>IF(LEN(TRIM(W4558&amp;""))=0, "", VALUE(SUBSTITUTE(W4558,"$","")))</f>
        <v>27.308719999999902</v>
      </c>
      <c r="Y4558" s="5" t="s">
        <v>1026</v>
      </c>
      <c r="Z4558" s="4" cm="1">
        <f t="array" ref="Z4558">IF(
    LEN(TRIM(Y4558&amp;""))=0,
        IF(AND(ISNUMBER(net_sales_clean), ISNUMBER(profit_clean)),
            net_sales_clean - profit_clean,
            ""
        ),
    VALUE(SUBSTITUTE(Y4558,"$",""))
)</f>
        <v>15.759268671413199</v>
      </c>
      <c r="AA4558" s="5" t="s">
        <v>1025</v>
      </c>
      <c r="AB4558" s="4" cm="1">
        <f t="array" ref="AB4558">IF(
    LEN(TRIM(AA4558&amp;""))=0,
        IF(AND(ISNUMBER(net_sales_clean), ISNUMBER(cost_clean)),
            net_sales_clean - cost_clean,
            ""
        ),
    VALUE(SUBSTITUTE(AA4558,"$",""))
)</f>
        <v>11.5494513285867</v>
      </c>
      <c r="AC4558">
        <v>1</v>
      </c>
      <c r="AD4558">
        <f>IF(LEN(TRIM(AC4558&amp;""))=0, "", VALUE(AC4558))</f>
        <v>1</v>
      </c>
      <c r="AE4558">
        <v>4</v>
      </c>
      <c r="AF4558">
        <f>IF(LEN(TRIM(AE4558&amp;""))=0, "", VALUE(AE4558))</f>
        <v>4</v>
      </c>
      <c r="AG4558">
        <v>1</v>
      </c>
      <c r="AH4558">
        <f>IF(
    OR(U4558&lt;0, W4558&lt;0, Y4558&lt;0, AA4558&lt;0),
        1,
        IF(LEN(TRIM(AG4558&amp;""))=0, "", AG4558)
)</f>
        <v>1</v>
      </c>
      <c r="AI4558" t="str">
        <f>IF(
    COUNT(Q4558,V4558,X4558,Z4558,AB4558)=0,
        "Not Usable",
    IF(
        COUNT(Q4558,V4558,X4558,Z4558,AB4558)&lt;5,
            "Incomplete",
            IF(
                MIN(Q4558,V4558,X4558,Z4558,AB4558)=0,
                    "Incomplete",
                    "Complete"
            )
    )
)</f>
        <v>Complete</v>
      </c>
    </row>
    <row r="4559" spans="1:35" x14ac:dyDescent="0.3">
      <c r="A4559">
        <v>48668</v>
      </c>
      <c r="B4559" s="6">
        <v>44975.058981481481</v>
      </c>
      <c r="C4559" s="3">
        <f>INT(B4559)</f>
        <v>44975</v>
      </c>
      <c r="D4559" s="2">
        <f>MOD(B4559,1)</f>
        <v>5.8981481481168885E-2</v>
      </c>
      <c r="E4559">
        <v>13</v>
      </c>
      <c r="F4559" t="s">
        <v>33</v>
      </c>
      <c r="G4559" t="str">
        <f xml:space="preserve"> PROPER(TRIM(CLEAN(SUBSTITUTE(F4559,CHAR(160)," "))))</f>
        <v>South</v>
      </c>
      <c r="H4559" t="s">
        <v>27</v>
      </c>
      <c r="I4559" t="str">
        <f>PROPER(TRIM(CLEAN((SUBSTITUTE(H4559,"-"," ")))))</f>
        <v>In Store</v>
      </c>
      <c r="J4559">
        <v>13856</v>
      </c>
      <c r="K4559" t="s">
        <v>2</v>
      </c>
      <c r="L4559" t="str">
        <f xml:space="preserve"> PROPER(TRIM(CLEAN(SUBSTITUTE(K4559,CHAR(160)," "))))</f>
        <v>Home Office</v>
      </c>
      <c r="M4559" t="s">
        <v>16</v>
      </c>
      <c r="N4559" t="str">
        <f xml:space="preserve"> PROPER(TRIM(CLEAN(SUBSTITUTE(M4559,CHAR(160)," "))))</f>
        <v>Grocery</v>
      </c>
      <c r="O4559" t="s">
        <v>29</v>
      </c>
      <c r="P4559" t="str">
        <f>IF(LEN(TRIM(Table1[[#This Row],[subcategory]]&amp;""))=0,"Unknown", PROPER(TRIM(Table1[[#This Row],[subcategory]])))</f>
        <v>Beverages</v>
      </c>
      <c r="Q4559">
        <v>24.16</v>
      </c>
      <c r="R4559" s="1">
        <f>IF(LEN(TRIM(Q4559&amp;""))=0, "", VALUE(SUBSTITUTE(Q4559,"$","")))</f>
        <v>24.16</v>
      </c>
      <c r="S4559">
        <v>4</v>
      </c>
      <c r="T4559">
        <f>IF(LEN(TRIM(S4559&amp;""))=0, "", VALUE(S4559))</f>
        <v>4</v>
      </c>
      <c r="U4559">
        <v>96.64</v>
      </c>
      <c r="V4559" s="1">
        <f>IF(LEN(TRIM(U4559&amp;""))=0, "", VALUE(SUBSTITUTE(U4559,"$","")))</f>
        <v>96.64</v>
      </c>
      <c r="W4559" s="1">
        <v>92.387839999999997</v>
      </c>
      <c r="X4559" s="1">
        <f>IF(LEN(TRIM(W4559&amp;""))=0, "", VALUE(SUBSTITUTE(W4559,"$","")))</f>
        <v>92.387839999999997</v>
      </c>
      <c r="Y4559">
        <v>70.235178242783505</v>
      </c>
      <c r="Z4559" s="1" cm="1">
        <f t="array" ref="Z4559">IF(
    LEN(TRIM(Y4559&amp;""))=0,
        IF(AND(ISNUMBER(net_sales_clean), ISNUMBER(profit_clean)),
            net_sales_clean - profit_clean,
            ""
        ),
    VALUE(SUBSTITUTE(Y4559,"$",""))
)</f>
        <v>70.235178242783505</v>
      </c>
      <c r="AA4559" s="5" t="s">
        <v>1024</v>
      </c>
      <c r="AB4559" s="4" cm="1">
        <f t="array" ref="AB4559">IF(
    LEN(TRIM(AA4559&amp;""))=0,
        IF(AND(ISNUMBER(net_sales_clean), ISNUMBER(cost_clean)),
            net_sales_clean - cost_clean,
            ""
        ),
    VALUE(SUBSTITUTE(AA4559,"$",""))
)</f>
        <v>22.1526617572164</v>
      </c>
      <c r="AC4559">
        <v>5</v>
      </c>
      <c r="AD4559">
        <f>IF(LEN(TRIM(AC4559&amp;""))=0, "", VALUE(AC4559))</f>
        <v>5</v>
      </c>
      <c r="AE4559">
        <v>1</v>
      </c>
      <c r="AF4559">
        <f>IF(LEN(TRIM(AE4559&amp;""))=0, "", VALUE(AE4559))</f>
        <v>1</v>
      </c>
      <c r="AG4559">
        <v>0</v>
      </c>
      <c r="AH4559">
        <f>IF(
    OR(U4559&lt;0, W4559&lt;0, Y4559&lt;0, AA4559&lt;0),
        1,
        IF(LEN(TRIM(AG4559&amp;""))=0, "", AG4559)
)</f>
        <v>0</v>
      </c>
      <c r="AI4559" t="str">
        <f>IF(
    COUNT(Q4559,V4559,X4559,Z4559,AB4559)=0,
        "Not Usable",
    IF(
        COUNT(Q4559,V4559,X4559,Z4559,AB4559)&lt;5,
            "Incomplete",
            IF(
                MIN(Q4559,V4559,X4559,Z4559,AB4559)=0,
                    "Incomplete",
                    "Complete"
            )
    )
)</f>
        <v>Complete</v>
      </c>
    </row>
    <row r="4560" spans="1:35" x14ac:dyDescent="0.3">
      <c r="A4560">
        <v>19517</v>
      </c>
      <c r="B4560" s="6">
        <v>45639.031331018516</v>
      </c>
      <c r="C4560" s="3">
        <f>INT(B4560)</f>
        <v>45639</v>
      </c>
      <c r="D4560" s="2">
        <f>MOD(B4560,1)</f>
        <v>3.1331018515629694E-2</v>
      </c>
      <c r="E4560">
        <v>13</v>
      </c>
      <c r="F4560" t="s">
        <v>13</v>
      </c>
      <c r="G4560" t="str">
        <f xml:space="preserve"> PROPER(TRIM(CLEAN(SUBSTITUTE(F4560,CHAR(160)," "))))</f>
        <v>Northeast</v>
      </c>
      <c r="H4560" t="s">
        <v>17</v>
      </c>
      <c r="I4560" t="str">
        <f>PROPER(TRIM(CLEAN((SUBSTITUTE(H4560,"-"," ")))))</f>
        <v>Online</v>
      </c>
      <c r="J4560">
        <v>21421</v>
      </c>
      <c r="K4560" t="s">
        <v>10</v>
      </c>
      <c r="L4560" t="str">
        <f xml:space="preserve"> PROPER(TRIM(CLEAN(SUBSTITUTE(K4560,CHAR(160)," "))))</f>
        <v>Consumer</v>
      </c>
      <c r="M4560" t="s">
        <v>1</v>
      </c>
      <c r="N4560" t="str">
        <f xml:space="preserve"> PROPER(TRIM(CLEAN(SUBSTITUTE(M4560,CHAR(160)," "))))</f>
        <v>Beauty</v>
      </c>
      <c r="O4560" t="s">
        <v>5</v>
      </c>
      <c r="P4560" t="str">
        <f>IF(LEN(TRIM(Table1[[#This Row],[subcategory]]&amp;""))=0,"Unknown", PROPER(TRIM(Table1[[#This Row],[subcategory]])))</f>
        <v>Haircare</v>
      </c>
      <c r="Q4560">
        <v>48.38</v>
      </c>
      <c r="R4560" s="1">
        <f>IF(LEN(TRIM(Q4560&amp;""))=0, "", VALUE(SUBSTITUTE(Q4560,"$","")))</f>
        <v>48.38</v>
      </c>
      <c r="S4560">
        <v>4</v>
      </c>
      <c r="T4560">
        <f>IF(LEN(TRIM(S4560&amp;""))=0, "", VALUE(S4560))</f>
        <v>4</v>
      </c>
      <c r="U4560">
        <v>193.52</v>
      </c>
      <c r="V4560" s="1">
        <f>IF(LEN(TRIM(U4560&amp;""))=0, "", VALUE(SUBSTITUTE(U4560,"$","")))</f>
        <v>193.52</v>
      </c>
      <c r="W4560" s="4" t="s">
        <v>1023</v>
      </c>
      <c r="X4560" s="4">
        <f>IF(LEN(TRIM(W4560&amp;""))=0, "", VALUE(SUBSTITUTE(W4560,"$","")))</f>
        <v>171.26519999999999</v>
      </c>
      <c r="Y4560" s="5" t="s">
        <v>1022</v>
      </c>
      <c r="Z4560" s="4" cm="1">
        <f t="array" ref="Z4560">IF(
    LEN(TRIM(Y4560&amp;""))=0,
        IF(AND(ISNUMBER(net_sales_clean), ISNUMBER(profit_clean)),
            net_sales_clean - profit_clean,
            ""
        ),
    VALUE(SUBSTITUTE(Y4560,"$",""))
)</f>
        <v>117.252788922259</v>
      </c>
      <c r="AA4560" s="5" t="s">
        <v>1021</v>
      </c>
      <c r="AB4560" s="4" cm="1">
        <f t="array" ref="AB4560">IF(
    LEN(TRIM(AA4560&amp;""))=0,
        IF(AND(ISNUMBER(net_sales_clean), ISNUMBER(cost_clean)),
            net_sales_clean - cost_clean,
            ""
        ),
    VALUE(SUBSTITUTE(AA4560,"$",""))
)</f>
        <v>54.012411077740701</v>
      </c>
      <c r="AC4560">
        <v>7</v>
      </c>
      <c r="AD4560">
        <f>IF(LEN(TRIM(AC4560&amp;""))=0, "", VALUE(AC4560))</f>
        <v>7</v>
      </c>
      <c r="AE4560">
        <v>5</v>
      </c>
      <c r="AF4560">
        <f>IF(LEN(TRIM(AE4560&amp;""))=0, "", VALUE(AE4560))</f>
        <v>5</v>
      </c>
      <c r="AG4560">
        <v>0</v>
      </c>
      <c r="AH4560">
        <f>IF(
    OR(U4560&lt;0, W4560&lt;0, Y4560&lt;0, AA4560&lt;0),
        1,
        IF(LEN(TRIM(AG4560&amp;""))=0, "", AG4560)
)</f>
        <v>0</v>
      </c>
      <c r="AI4560" t="str">
        <f>IF(
    COUNT(Q4560,V4560,X4560,Z4560,AB4560)=0,
        "Not Usable",
    IF(
        COUNT(Q4560,V4560,X4560,Z4560,AB4560)&lt;5,
            "Incomplete",
            IF(
                MIN(Q4560,V4560,X4560,Z4560,AB4560)=0,
                    "Incomplete",
                    "Complete"
            )
    )
)</f>
        <v>Complete</v>
      </c>
    </row>
    <row r="4561" spans="1:35" x14ac:dyDescent="0.3">
      <c r="A4561">
        <v>12609</v>
      </c>
      <c r="B4561" s="6">
        <v>45518.110289351855</v>
      </c>
      <c r="C4561" s="3">
        <f>INT(B4561)</f>
        <v>45518</v>
      </c>
      <c r="D4561" s="2">
        <f>MOD(B4561,1)</f>
        <v>0.11028935185458977</v>
      </c>
      <c r="E4561">
        <v>71</v>
      </c>
      <c r="F4561" t="s">
        <v>13</v>
      </c>
      <c r="G4561" t="str">
        <f xml:space="preserve"> PROPER(TRIM(CLEAN(SUBSTITUTE(F4561,CHAR(160)," "))))</f>
        <v>Northeast</v>
      </c>
      <c r="H4561" t="s">
        <v>30</v>
      </c>
      <c r="I4561" t="str">
        <f>PROPER(TRIM(CLEAN((SUBSTITUTE(H4561,"-"," ")))))</f>
        <v>Mobile App</v>
      </c>
      <c r="J4561">
        <v>6943</v>
      </c>
      <c r="K4561" t="s">
        <v>6</v>
      </c>
      <c r="L4561" t="str">
        <f xml:space="preserve"> PROPER(TRIM(CLEAN(SUBSTITUTE(K4561,CHAR(160)," "))))</f>
        <v>Corporate</v>
      </c>
      <c r="M4561" t="s">
        <v>19</v>
      </c>
      <c r="N4561" t="str">
        <f xml:space="preserve"> PROPER(TRIM(CLEAN(SUBSTITUTE(M4561,CHAR(160)," "))))</f>
        <v>Apparel</v>
      </c>
      <c r="O4561" t="s">
        <v>26</v>
      </c>
      <c r="P4561" t="str">
        <f>IF(LEN(TRIM(Table1[[#This Row],[subcategory]]&amp;""))=0,"Unknown", PROPER(TRIM(Table1[[#This Row],[subcategory]])))</f>
        <v>Kids</v>
      </c>
      <c r="Q4561">
        <v>92.9</v>
      </c>
      <c r="R4561" s="1">
        <f>IF(LEN(TRIM(Q4561&amp;""))=0, "", VALUE(SUBSTITUTE(Q4561,"$","")))</f>
        <v>92.9</v>
      </c>
      <c r="S4561">
        <v>0</v>
      </c>
      <c r="T4561">
        <f>IF(LEN(TRIM(S4561&amp;""))=0, "", VALUE(S4561))</f>
        <v>0</v>
      </c>
      <c r="U4561">
        <v>0</v>
      </c>
      <c r="V4561" s="1">
        <f>IF(LEN(TRIM(U4561&amp;""))=0, "", VALUE(SUBSTITUTE(U4561,"$","")))</f>
        <v>0</v>
      </c>
      <c r="W4561" s="1">
        <v>0</v>
      </c>
      <c r="X4561" s="1">
        <f>IF(LEN(TRIM(W4561&amp;""))=0, "", VALUE(SUBSTITUTE(W4561,"$","")))</f>
        <v>0</v>
      </c>
      <c r="Z4561" s="1" t="str" cm="1">
        <f t="array" ref="Z4561">IF(
    LEN(TRIM(Y4561&amp;""))=0,
        IF(AND(ISNUMBER(net_sales_clean), ISNUMBER(profit_clean)),
            net_sales_clean - profit_clean,
            ""
        ),
    VALUE(SUBSTITUTE(Y4561,"$",""))
)</f>
        <v/>
      </c>
      <c r="AB4561" s="1" t="str" cm="1">
        <f t="array" ref="AB4561">IF(
    LEN(TRIM(AA4561&amp;""))=0,
        IF(AND(ISNUMBER(net_sales_clean), ISNUMBER(cost_clean)),
            net_sales_clean - cost_clean,
            ""
        ),
    VALUE(SUBSTITUTE(AA4561,"$",""))
)</f>
        <v/>
      </c>
      <c r="AC4561">
        <v>5</v>
      </c>
      <c r="AD4561">
        <f>IF(LEN(TRIM(AC4561&amp;""))=0, "", VALUE(AC4561))</f>
        <v>5</v>
      </c>
      <c r="AF4561" t="str">
        <f>IF(LEN(TRIM(AE4561&amp;""))=0, "", VALUE(AE4561))</f>
        <v/>
      </c>
      <c r="AG4561">
        <v>0</v>
      </c>
      <c r="AH4561">
        <f>IF(
    OR(U4561&lt;0, W4561&lt;0, Y4561&lt;0, AA4561&lt;0),
        1,
        IF(LEN(TRIM(AG4561&amp;""))=0, "", AG4561)
)</f>
        <v>0</v>
      </c>
      <c r="AI4561" t="str">
        <f>IF(
    COUNT(Q4561,V4561,X4561,Z4561,AB4561)=0,
        "Not Usable",
    IF(
        COUNT(Q4561,V4561,X4561,Z4561,AB4561)&lt;5,
            "Incomplete",
            IF(
                MIN(Q4561,V4561,X4561,Z4561,AB4561)=0,
                    "Incomplete",
                    "Complete"
            )
    )
)</f>
        <v>Incomplete</v>
      </c>
    </row>
    <row r="4562" spans="1:35" x14ac:dyDescent="0.3">
      <c r="A4562">
        <v>660</v>
      </c>
      <c r="B4562" s="6">
        <v>45822.389097222222</v>
      </c>
      <c r="C4562" s="3">
        <f>INT(B4562)</f>
        <v>45822</v>
      </c>
      <c r="D4562" s="2">
        <f>MOD(B4562,1)</f>
        <v>0.38909722222160781</v>
      </c>
      <c r="E4562">
        <v>70</v>
      </c>
      <c r="F4562" t="s">
        <v>13</v>
      </c>
      <c r="G4562" t="str">
        <f xml:space="preserve"> PROPER(TRIM(CLEAN(SUBSTITUTE(F4562,CHAR(160)," "))))</f>
        <v>Northeast</v>
      </c>
      <c r="H4562" t="s">
        <v>11</v>
      </c>
      <c r="I4562" t="str">
        <f>PROPER(TRIM(CLEAN((SUBSTITUTE(H4562,"-"," ")))))</f>
        <v>Online</v>
      </c>
      <c r="J4562">
        <v>14644</v>
      </c>
      <c r="K4562" t="s">
        <v>10</v>
      </c>
      <c r="L4562" t="str">
        <f xml:space="preserve"> PROPER(TRIM(CLEAN(SUBSTITUTE(K4562,CHAR(160)," "))))</f>
        <v>Consumer</v>
      </c>
      <c r="M4562" t="s">
        <v>23</v>
      </c>
      <c r="N4562" t="str">
        <f xml:space="preserve"> PROPER(TRIM(CLEAN(SUBSTITUTE(M4562,CHAR(160)," "))))</f>
        <v>Electronics</v>
      </c>
      <c r="O4562" t="s">
        <v>22</v>
      </c>
      <c r="P4562" t="str">
        <f>IF(LEN(TRIM(Table1[[#This Row],[subcategory]]&amp;""))=0,"Unknown", PROPER(TRIM(Table1[[#This Row],[subcategory]])))</f>
        <v>Audio</v>
      </c>
      <c r="Q4562">
        <v>38.369999999999997</v>
      </c>
      <c r="R4562" s="1">
        <f>IF(LEN(TRIM(Q4562&amp;""))=0, "", VALUE(SUBSTITUTE(Q4562,"$","")))</f>
        <v>38.369999999999997</v>
      </c>
      <c r="S4562">
        <v>1</v>
      </c>
      <c r="T4562">
        <f>IF(LEN(TRIM(S4562&amp;""))=0, "", VALUE(S4562))</f>
        <v>1</v>
      </c>
      <c r="U4562">
        <v>38.369999999999997</v>
      </c>
      <c r="V4562" s="1">
        <f>IF(LEN(TRIM(U4562&amp;""))=0, "", VALUE(SUBSTITUTE(U4562,"$","")))</f>
        <v>38.369999999999997</v>
      </c>
      <c r="W4562" s="4" t="s">
        <v>1020</v>
      </c>
      <c r="X4562" s="4">
        <f>IF(LEN(TRIM(W4562&amp;""))=0, "", VALUE(SUBSTITUTE(W4562,"$","")))</f>
        <v>26.552039999999899</v>
      </c>
      <c r="Y4562" s="5" t="s">
        <v>1019</v>
      </c>
      <c r="Z4562" s="4" cm="1">
        <f t="array" ref="Z4562">IF(
    LEN(TRIM(Y4562&amp;""))=0,
        IF(AND(ISNUMBER(net_sales_clean), ISNUMBER(profit_clean)),
            net_sales_clean - profit_clean,
            ""
        ),
    VALUE(SUBSTITUTE(Y4562,"$",""))
)</f>
        <v>21.899746506398099</v>
      </c>
      <c r="AA4562" s="5" t="s">
        <v>1018</v>
      </c>
      <c r="AB4562" s="4" cm="1">
        <f t="array" ref="AB4562">IF(
    LEN(TRIM(AA4562&amp;""))=0,
        IF(AND(ISNUMBER(net_sales_clean), ISNUMBER(cost_clean)),
            net_sales_clean - cost_clean,
            ""
        ),
    VALUE(SUBSTITUTE(AA4562,"$",""))
)</f>
        <v>4.6522934936018299</v>
      </c>
      <c r="AC4562">
        <v>4</v>
      </c>
      <c r="AD4562">
        <f>IF(LEN(TRIM(AC4562&amp;""))=0, "", VALUE(AC4562))</f>
        <v>4</v>
      </c>
      <c r="AE4562">
        <v>4</v>
      </c>
      <c r="AF4562">
        <f>IF(LEN(TRIM(AE4562&amp;""))=0, "", VALUE(AE4562))</f>
        <v>4</v>
      </c>
      <c r="AG4562">
        <v>0</v>
      </c>
      <c r="AH4562">
        <f>IF(
    OR(U4562&lt;0, W4562&lt;0, Y4562&lt;0, AA4562&lt;0),
        1,
        IF(LEN(TRIM(AG4562&amp;""))=0, "", AG4562)
)</f>
        <v>0</v>
      </c>
      <c r="AI4562" t="str">
        <f>IF(
    COUNT(Q4562,V4562,X4562,Z4562,AB4562)=0,
        "Not Usable",
    IF(
        COUNT(Q4562,V4562,X4562,Z4562,AB4562)&lt;5,
            "Incomplete",
            IF(
                MIN(Q4562,V4562,X4562,Z4562,AB4562)=0,
                    "Incomplete",
                    "Complete"
            )
    )
)</f>
        <v>Complete</v>
      </c>
    </row>
    <row r="4563" spans="1:35" x14ac:dyDescent="0.3">
      <c r="A4563">
        <v>2722</v>
      </c>
      <c r="B4563" s="6">
        <v>45712.254004629627</v>
      </c>
      <c r="C4563" s="3">
        <f>INT(B4563)</f>
        <v>45712</v>
      </c>
      <c r="D4563" s="2">
        <f>MOD(B4563,1)</f>
        <v>0.25400462962716119</v>
      </c>
      <c r="E4563">
        <v>49</v>
      </c>
      <c r="F4563" t="s">
        <v>15</v>
      </c>
      <c r="G4563" t="str">
        <f xml:space="preserve"> PROPER(TRIM(CLEAN(SUBSTITUTE(F4563,CHAR(160)," "))))</f>
        <v>West</v>
      </c>
      <c r="H4563" t="s">
        <v>17</v>
      </c>
      <c r="I4563" t="str">
        <f>PROPER(TRIM(CLEAN((SUBSTITUTE(H4563,"-"," ")))))</f>
        <v>Online</v>
      </c>
      <c r="J4563">
        <v>6333</v>
      </c>
      <c r="K4563" t="s">
        <v>10</v>
      </c>
      <c r="L4563" t="str">
        <f xml:space="preserve"> PROPER(TRIM(CLEAN(SUBSTITUTE(K4563,CHAR(160)," "))))</f>
        <v>Consumer</v>
      </c>
      <c r="M4563" t="s">
        <v>16</v>
      </c>
      <c r="N4563" t="str">
        <f xml:space="preserve"> PROPER(TRIM(CLEAN(SUBSTITUTE(M4563,CHAR(160)," "))))</f>
        <v>Grocery</v>
      </c>
      <c r="P4563" t="str">
        <f>IF(LEN(TRIM(Table1[[#This Row],[subcategory]]&amp;""))=0,"Unknown", PROPER(TRIM(Table1[[#This Row],[subcategory]])))</f>
        <v>Unknown</v>
      </c>
      <c r="Q4563">
        <v>68.150000000000006</v>
      </c>
      <c r="R4563" s="1">
        <f>IF(LEN(TRIM(Q4563&amp;""))=0, "", VALUE(SUBSTITUTE(Q4563,"$","")))</f>
        <v>68.150000000000006</v>
      </c>
      <c r="S4563">
        <v>4</v>
      </c>
      <c r="T4563">
        <f>IF(LEN(TRIM(S4563&amp;""))=0, "", VALUE(S4563))</f>
        <v>4</v>
      </c>
      <c r="U4563">
        <v>272.60000000000002</v>
      </c>
      <c r="V4563" s="1">
        <f>IF(LEN(TRIM(U4563&amp;""))=0, "", VALUE(SUBSTITUTE(U4563,"$","")))</f>
        <v>272.60000000000002</v>
      </c>
      <c r="W4563" s="4" t="s">
        <v>1017</v>
      </c>
      <c r="X4563" s="4">
        <f>IF(LEN(TRIM(W4563&amp;""))=0, "", VALUE(SUBSTITUTE(W4563,"$","")))</f>
        <v>207.4486</v>
      </c>
      <c r="Y4563" s="5" t="s">
        <v>1016</v>
      </c>
      <c r="Z4563" s="4" cm="1">
        <f t="array" ref="Z4563">IF(
    LEN(TRIM(Y4563&amp;""))=0,
        IF(AND(ISNUMBER(net_sales_clean), ISNUMBER(profit_clean)),
            net_sales_clean - profit_clean,
            ""
        ),
    VALUE(SUBSTITUTE(Y4563,"$",""))
)</f>
        <v>154.33991678030799</v>
      </c>
      <c r="AA4563" s="5" t="s">
        <v>1015</v>
      </c>
      <c r="AB4563" s="4" cm="1">
        <f t="array" ref="AB4563">IF(
    LEN(TRIM(AA4563&amp;""))=0,
        IF(AND(ISNUMBER(net_sales_clean), ISNUMBER(cost_clean)),
            net_sales_clean - cost_clean,
            ""
        ),
    VALUE(SUBSTITUTE(AA4563,"$",""))
)</f>
        <v>53.108683219691301</v>
      </c>
      <c r="AC4563">
        <v>6</v>
      </c>
      <c r="AD4563">
        <f>IF(LEN(TRIM(AC4563&amp;""))=0, "", VALUE(AC4563))</f>
        <v>6</v>
      </c>
      <c r="AE4563">
        <v>3</v>
      </c>
      <c r="AF4563">
        <f>IF(LEN(TRIM(AE4563&amp;""))=0, "", VALUE(AE4563))</f>
        <v>3</v>
      </c>
      <c r="AG4563">
        <v>0</v>
      </c>
      <c r="AH4563">
        <f>IF(
    OR(U4563&lt;0, W4563&lt;0, Y4563&lt;0, AA4563&lt;0),
        1,
        IF(LEN(TRIM(AG4563&amp;""))=0, "", AG4563)
)</f>
        <v>0</v>
      </c>
      <c r="AI4563" t="str">
        <f>IF(
    COUNT(Q4563,V4563,X4563,Z4563,AB4563)=0,
        "Not Usable",
    IF(
        COUNT(Q4563,V4563,X4563,Z4563,AB4563)&lt;5,
            "Incomplete",
            IF(
                MIN(Q4563,V4563,X4563,Z4563,AB4563)=0,
                    "Incomplete",
                    "Complete"
            )
    )
)</f>
        <v>Complete</v>
      </c>
    </row>
    <row r="4564" spans="1:35" x14ac:dyDescent="0.3">
      <c r="A4564">
        <v>52067</v>
      </c>
      <c r="B4564" s="6">
        <v>45153.866041666668</v>
      </c>
      <c r="C4564" s="3">
        <f>INT(B4564)</f>
        <v>45153</v>
      </c>
      <c r="D4564" s="2">
        <f>MOD(B4564,1)</f>
        <v>0.86604166666802485</v>
      </c>
      <c r="E4564">
        <v>44</v>
      </c>
      <c r="F4564" t="s">
        <v>15</v>
      </c>
      <c r="G4564" t="str">
        <f xml:space="preserve"> PROPER(TRIM(CLEAN(SUBSTITUTE(F4564,CHAR(160)," "))))</f>
        <v>West</v>
      </c>
      <c r="H4564" t="s">
        <v>7</v>
      </c>
      <c r="I4564" t="str">
        <f>PROPER(TRIM(CLEAN((SUBSTITUTE(H4564,"-"," ")))))</f>
        <v>In Store</v>
      </c>
      <c r="J4564">
        <v>10410</v>
      </c>
      <c r="K4564" t="s">
        <v>14</v>
      </c>
      <c r="L4564" t="str">
        <f xml:space="preserve"> PROPER(TRIM(CLEAN(SUBSTITUTE(K4564,CHAR(160)," "))))</f>
        <v>Consumer</v>
      </c>
      <c r="M4564" t="s">
        <v>23</v>
      </c>
      <c r="N4564" t="str">
        <f xml:space="preserve"> PROPER(TRIM(CLEAN(SUBSTITUTE(M4564,CHAR(160)," "))))</f>
        <v>Electronics</v>
      </c>
      <c r="O4564" t="s">
        <v>40</v>
      </c>
      <c r="P4564" t="str">
        <f>IF(LEN(TRIM(Table1[[#This Row],[subcategory]]&amp;""))=0,"Unknown", PROPER(TRIM(Table1[[#This Row],[subcategory]])))</f>
        <v>Accessories</v>
      </c>
      <c r="Q4564">
        <v>97.03</v>
      </c>
      <c r="R4564" s="1">
        <f>IF(LEN(TRIM(Q4564&amp;""))=0, "", VALUE(SUBSTITUTE(Q4564,"$","")))</f>
        <v>97.03</v>
      </c>
      <c r="S4564">
        <v>2</v>
      </c>
      <c r="T4564">
        <f>IF(LEN(TRIM(S4564&amp;""))=0, "", VALUE(S4564))</f>
        <v>2</v>
      </c>
      <c r="U4564">
        <v>194.06</v>
      </c>
      <c r="V4564" s="1">
        <f>IF(LEN(TRIM(U4564&amp;""))=0, "", VALUE(SUBSTITUTE(U4564,"$","")))</f>
        <v>194.06</v>
      </c>
      <c r="W4564" s="1">
        <v>137.97666000000001</v>
      </c>
      <c r="X4564" s="1">
        <f>IF(LEN(TRIM(W4564&amp;""))=0, "", VALUE(SUBSTITUTE(W4564,"$","")))</f>
        <v>137.97666000000001</v>
      </c>
      <c r="Y4564" s="5" t="s">
        <v>1014</v>
      </c>
      <c r="Z4564" s="4" cm="1">
        <f t="array" ref="Z4564">IF(
    LEN(TRIM(Y4564&amp;""))=0,
        IF(AND(ISNUMBER(net_sales_clean), ISNUMBER(profit_clean)),
            net_sales_clean - profit_clean,
            ""
        ),
    VALUE(SUBSTITUTE(Y4564,"$",""))
)</f>
        <v>82.353326878288897</v>
      </c>
      <c r="AA4564" s="5" t="s">
        <v>1013</v>
      </c>
      <c r="AB4564" s="4" cm="1">
        <f t="array" ref="AB4564">IF(
    LEN(TRIM(AA4564&amp;""))=0,
        IF(AND(ISNUMBER(net_sales_clean), ISNUMBER(cost_clean)),
            net_sales_clean - cost_clean,
            ""
        ),
    VALUE(SUBSTITUTE(AA4564,"$",""))
)</f>
        <v>55.623333121710999</v>
      </c>
      <c r="AC4564">
        <v>9</v>
      </c>
      <c r="AD4564">
        <f>IF(LEN(TRIM(AC4564&amp;""))=0, "", VALUE(AC4564))</f>
        <v>9</v>
      </c>
      <c r="AE4564">
        <v>4</v>
      </c>
      <c r="AF4564">
        <f>IF(LEN(TRIM(AE4564&amp;""))=0, "", VALUE(AE4564))</f>
        <v>4</v>
      </c>
      <c r="AG4564">
        <v>0</v>
      </c>
      <c r="AH4564">
        <f>IF(
    OR(U4564&lt;0, W4564&lt;0, Y4564&lt;0, AA4564&lt;0),
        1,
        IF(LEN(TRIM(AG4564&amp;""))=0, "", AG4564)
)</f>
        <v>0</v>
      </c>
      <c r="AI4564" t="str">
        <f>IF(
    COUNT(Q4564,V4564,X4564,Z4564,AB4564)=0,
        "Not Usable",
    IF(
        COUNT(Q4564,V4564,X4564,Z4564,AB4564)&lt;5,
            "Incomplete",
            IF(
                MIN(Q4564,V4564,X4564,Z4564,AB4564)=0,
                    "Incomplete",
                    "Complete"
            )
    )
)</f>
        <v>Complete</v>
      </c>
    </row>
    <row r="4565" spans="1:35" x14ac:dyDescent="0.3">
      <c r="A4565">
        <v>56248</v>
      </c>
      <c r="B4565" s="6">
        <v>45685.662314814814</v>
      </c>
      <c r="C4565" s="3">
        <f>INT(B4565)</f>
        <v>45685</v>
      </c>
      <c r="D4565" s="2">
        <f>MOD(B4565,1)</f>
        <v>0.66231481481372612</v>
      </c>
      <c r="E4565">
        <v>54</v>
      </c>
      <c r="F4565" t="s">
        <v>13</v>
      </c>
      <c r="G4565" t="str">
        <f xml:space="preserve"> PROPER(TRIM(CLEAN(SUBSTITUTE(F4565,CHAR(160)," "))))</f>
        <v>Northeast</v>
      </c>
      <c r="H4565" t="s">
        <v>17</v>
      </c>
      <c r="I4565" t="str">
        <f>PROPER(TRIM(CLEAN((SUBSTITUTE(H4565,"-"," ")))))</f>
        <v>Online</v>
      </c>
      <c r="J4565">
        <v>17588</v>
      </c>
      <c r="K4565" t="s">
        <v>2</v>
      </c>
      <c r="L4565" t="str">
        <f xml:space="preserve"> PROPER(TRIM(CLEAN(SUBSTITUTE(K4565,CHAR(160)," "))))</f>
        <v>Home Office</v>
      </c>
      <c r="M4565" t="s">
        <v>1</v>
      </c>
      <c r="N4565" t="str">
        <f xml:space="preserve"> PROPER(TRIM(CLEAN(SUBSTITUTE(M4565,CHAR(160)," "))))</f>
        <v>Beauty</v>
      </c>
      <c r="O4565" t="s">
        <v>5</v>
      </c>
      <c r="P4565" t="str">
        <f>IF(LEN(TRIM(Table1[[#This Row],[subcategory]]&amp;""))=0,"Unknown", PROPER(TRIM(Table1[[#This Row],[subcategory]])))</f>
        <v>Haircare</v>
      </c>
      <c r="Q4565">
        <v>52.07</v>
      </c>
      <c r="R4565" s="1">
        <f>IF(LEN(TRIM(Q4565&amp;""))=0, "", VALUE(SUBSTITUTE(Q4565,"$","")))</f>
        <v>52.07</v>
      </c>
      <c r="S4565">
        <v>0</v>
      </c>
      <c r="T4565">
        <f>IF(LEN(TRIM(S4565&amp;""))=0, "", VALUE(S4565))</f>
        <v>0</v>
      </c>
      <c r="U4565">
        <v>0</v>
      </c>
      <c r="V4565" s="1">
        <f>IF(LEN(TRIM(U4565&amp;""))=0, "", VALUE(SUBSTITUTE(U4565,"$","")))</f>
        <v>0</v>
      </c>
      <c r="W4565" s="1">
        <v>0</v>
      </c>
      <c r="X4565" s="1">
        <f>IF(LEN(TRIM(W4565&amp;""))=0, "", VALUE(SUBSTITUTE(W4565,"$","")))</f>
        <v>0</v>
      </c>
      <c r="Y4565">
        <v>0</v>
      </c>
      <c r="Z4565" s="1" cm="1">
        <f t="array" ref="Z4565">IF(
    LEN(TRIM(Y4565&amp;""))=0,
        IF(AND(ISNUMBER(net_sales_clean), ISNUMBER(profit_clean)),
            net_sales_clean - profit_clean,
            ""
        ),
    VALUE(SUBSTITUTE(Y4565,"$",""))
)</f>
        <v>0</v>
      </c>
      <c r="AA4565">
        <v>0</v>
      </c>
      <c r="AB4565" s="1" cm="1">
        <f t="array" ref="AB4565">IF(
    LEN(TRIM(AA4565&amp;""))=0,
        IF(AND(ISNUMBER(net_sales_clean), ISNUMBER(cost_clean)),
            net_sales_clean - cost_clean,
            ""
        ),
    VALUE(SUBSTITUTE(AA4565,"$",""))
)</f>
        <v>0</v>
      </c>
      <c r="AC4565">
        <v>3</v>
      </c>
      <c r="AD4565">
        <f>IF(LEN(TRIM(AC4565&amp;""))=0, "", VALUE(AC4565))</f>
        <v>3</v>
      </c>
      <c r="AE4565">
        <v>3</v>
      </c>
      <c r="AF4565">
        <f>IF(LEN(TRIM(AE4565&amp;""))=0, "", VALUE(AE4565))</f>
        <v>3</v>
      </c>
      <c r="AG4565">
        <v>0</v>
      </c>
      <c r="AH4565">
        <f>IF(
    OR(U4565&lt;0, W4565&lt;0, Y4565&lt;0, AA4565&lt;0),
        1,
        IF(LEN(TRIM(AG4565&amp;""))=0, "", AG4565)
)</f>
        <v>0</v>
      </c>
      <c r="AI4565" t="str">
        <f>IF(
    COUNT(Q4565,V4565,X4565,Z4565,AB4565)=0,
        "Not Usable",
    IF(
        COUNT(Q4565,V4565,X4565,Z4565,AB4565)&lt;5,
            "Incomplete",
            IF(
                MIN(Q4565,V4565,X4565,Z4565,AB4565)=0,
                    "Incomplete",
                    "Complete"
            )
    )
)</f>
        <v>Incomplete</v>
      </c>
    </row>
    <row r="4566" spans="1:35" x14ac:dyDescent="0.3">
      <c r="A4566">
        <v>45048</v>
      </c>
      <c r="B4566" s="6">
        <v>45639.199236111112</v>
      </c>
      <c r="C4566" s="3">
        <f>INT(B4566)</f>
        <v>45639</v>
      </c>
      <c r="D4566" s="2">
        <f>MOD(B4566,1)</f>
        <v>0.1992361111115315</v>
      </c>
      <c r="E4566">
        <v>52</v>
      </c>
      <c r="F4566" t="s">
        <v>33</v>
      </c>
      <c r="G4566" t="str">
        <f xml:space="preserve"> PROPER(TRIM(CLEAN(SUBSTITUTE(F4566,CHAR(160)," "))))</f>
        <v>South</v>
      </c>
      <c r="H4566" t="s">
        <v>7</v>
      </c>
      <c r="I4566" t="str">
        <f>PROPER(TRIM(CLEAN((SUBSTITUTE(H4566,"-"," ")))))</f>
        <v>In Store</v>
      </c>
      <c r="J4566">
        <v>11788</v>
      </c>
      <c r="K4566" t="s">
        <v>6</v>
      </c>
      <c r="L4566" t="str">
        <f xml:space="preserve"> PROPER(TRIM(CLEAN(SUBSTITUTE(K4566,CHAR(160)," "))))</f>
        <v>Corporate</v>
      </c>
      <c r="M4566" t="s">
        <v>1</v>
      </c>
      <c r="N4566" t="str">
        <f xml:space="preserve"> PROPER(TRIM(CLEAN(SUBSTITUTE(M4566,CHAR(160)," "))))</f>
        <v>Beauty</v>
      </c>
      <c r="O4566" t="s">
        <v>39</v>
      </c>
      <c r="P4566" t="str">
        <f>IF(LEN(TRIM(Table1[[#This Row],[subcategory]]&amp;""))=0,"Unknown", PROPER(TRIM(Table1[[#This Row],[subcategory]])))</f>
        <v>Fragrance</v>
      </c>
      <c r="Q4566">
        <v>30.1</v>
      </c>
      <c r="R4566" s="1">
        <f>IF(LEN(TRIM(Q4566&amp;""))=0, "", VALUE(SUBSTITUTE(Q4566,"$","")))</f>
        <v>30.1</v>
      </c>
      <c r="S4566">
        <v>2</v>
      </c>
      <c r="T4566">
        <f>IF(LEN(TRIM(S4566&amp;""))=0, "", VALUE(S4566))</f>
        <v>2</v>
      </c>
      <c r="U4566">
        <v>60.2</v>
      </c>
      <c r="V4566" s="1">
        <f>IF(LEN(TRIM(U4566&amp;""))=0, "", VALUE(SUBSTITUTE(U4566,"$","")))</f>
        <v>60.2</v>
      </c>
      <c r="W4566" s="1">
        <v>58.153199999999998</v>
      </c>
      <c r="X4566" s="1">
        <f>IF(LEN(TRIM(W4566&amp;""))=0, "", VALUE(SUBSTITUTE(W4566,"$","")))</f>
        <v>58.153199999999998</v>
      </c>
      <c r="Z4566" s="1" t="str" cm="1">
        <f t="array" ref="Z4566">IF(
    LEN(TRIM(Y4566&amp;""))=0,
        IF(AND(ISNUMBER(net_sales_clean), ISNUMBER(profit_clean)),
            net_sales_clean - profit_clean,
            ""
        ),
    VALUE(SUBSTITUTE(Y4566,"$",""))
)</f>
        <v/>
      </c>
      <c r="AB4566" s="1" t="str" cm="1">
        <f t="array" ref="AB4566">IF(
    LEN(TRIM(AA4566&amp;""))=0,
        IF(AND(ISNUMBER(net_sales_clean), ISNUMBER(cost_clean)),
            net_sales_clean - cost_clean,
            ""
        ),
    VALUE(SUBSTITUTE(AA4566,"$",""))
)</f>
        <v/>
      </c>
      <c r="AC4566">
        <v>7</v>
      </c>
      <c r="AD4566">
        <f>IF(LEN(TRIM(AC4566&amp;""))=0, "", VALUE(AC4566))</f>
        <v>7</v>
      </c>
      <c r="AE4566">
        <v>5</v>
      </c>
      <c r="AF4566">
        <f>IF(LEN(TRIM(AE4566&amp;""))=0, "", VALUE(AE4566))</f>
        <v>5</v>
      </c>
      <c r="AG4566">
        <v>0</v>
      </c>
      <c r="AH4566">
        <f>IF(
    OR(U4566&lt;0, W4566&lt;0, Y4566&lt;0, AA4566&lt;0),
        1,
        IF(LEN(TRIM(AG4566&amp;""))=0, "", AG4566)
)</f>
        <v>0</v>
      </c>
      <c r="AI4566" t="str">
        <f>IF(
    COUNT(Q4566,V4566,X4566,Z4566,AB4566)=0,
        "Not Usable",
    IF(
        COUNT(Q4566,V4566,X4566,Z4566,AB4566)&lt;5,
            "Incomplete",
            IF(
                MIN(Q4566,V4566,X4566,Z4566,AB4566)=0,
                    "Incomplete",
                    "Complete"
            )
    )
)</f>
        <v>Incomplete</v>
      </c>
    </row>
    <row r="4567" spans="1:35" x14ac:dyDescent="0.3">
      <c r="A4567">
        <v>31042</v>
      </c>
      <c r="B4567" s="6">
        <v>44968.152025462965</v>
      </c>
      <c r="C4567" s="3">
        <f>INT(B4567)</f>
        <v>44968</v>
      </c>
      <c r="D4567" s="2">
        <f>MOD(B4567,1)</f>
        <v>0.15202546296495711</v>
      </c>
      <c r="E4567">
        <v>37</v>
      </c>
      <c r="F4567" t="s">
        <v>13</v>
      </c>
      <c r="G4567" t="str">
        <f xml:space="preserve"> PROPER(TRIM(CLEAN(SUBSTITUTE(F4567,CHAR(160)," "))))</f>
        <v>Northeast</v>
      </c>
      <c r="H4567" t="s">
        <v>27</v>
      </c>
      <c r="I4567" t="str">
        <f>PROPER(TRIM(CLEAN((SUBSTITUTE(H4567,"-"," ")))))</f>
        <v>In Store</v>
      </c>
      <c r="J4567">
        <v>5632</v>
      </c>
      <c r="K4567" t="s">
        <v>6</v>
      </c>
      <c r="L4567" t="str">
        <f xml:space="preserve"> PROPER(TRIM(CLEAN(SUBSTITUTE(K4567,CHAR(160)," "))))</f>
        <v>Corporate</v>
      </c>
      <c r="M4567" t="s">
        <v>9</v>
      </c>
      <c r="N4567" t="str">
        <f xml:space="preserve"> PROPER(TRIM(CLEAN(SUBSTITUTE(M4567,CHAR(160)," "))))</f>
        <v>Home</v>
      </c>
      <c r="O4567" t="s">
        <v>32</v>
      </c>
      <c r="P4567" t="str">
        <f>IF(LEN(TRIM(Table1[[#This Row],[subcategory]]&amp;""))=0,"Unknown", PROPER(TRIM(Table1[[#This Row],[subcategory]])))</f>
        <v>Furniture</v>
      </c>
      <c r="Q4567">
        <v>111.09</v>
      </c>
      <c r="R4567" s="1">
        <f>IF(LEN(TRIM(Q4567&amp;""))=0, "", VALUE(SUBSTITUTE(Q4567,"$","")))</f>
        <v>111.09</v>
      </c>
      <c r="S4567">
        <v>0</v>
      </c>
      <c r="T4567">
        <f>IF(LEN(TRIM(S4567&amp;""))=0, "", VALUE(S4567))</f>
        <v>0</v>
      </c>
      <c r="U4567">
        <v>0</v>
      </c>
      <c r="V4567" s="1">
        <f>IF(LEN(TRIM(U4567&amp;""))=0, "", VALUE(SUBSTITUTE(U4567,"$","")))</f>
        <v>0</v>
      </c>
      <c r="W4567" s="1">
        <v>0</v>
      </c>
      <c r="X4567" s="1">
        <f>IF(LEN(TRIM(W4567&amp;""))=0, "", VALUE(SUBSTITUTE(W4567,"$","")))</f>
        <v>0</v>
      </c>
      <c r="Y4567">
        <v>0</v>
      </c>
      <c r="Z4567" s="1" cm="1">
        <f t="array" ref="Z4567">IF(
    LEN(TRIM(Y4567&amp;""))=0,
        IF(AND(ISNUMBER(net_sales_clean), ISNUMBER(profit_clean)),
            net_sales_clean - profit_clean,
            ""
        ),
    VALUE(SUBSTITUTE(Y4567,"$",""))
)</f>
        <v>0</v>
      </c>
      <c r="AA4567">
        <v>0</v>
      </c>
      <c r="AB4567" s="1" cm="1">
        <f t="array" ref="AB4567">IF(
    LEN(TRIM(AA4567&amp;""))=0,
        IF(AND(ISNUMBER(net_sales_clean), ISNUMBER(cost_clean)),
            net_sales_clean - cost_clean,
            ""
        ),
    VALUE(SUBSTITUTE(AA4567,"$",""))
)</f>
        <v>0</v>
      </c>
      <c r="AC4567">
        <v>5</v>
      </c>
      <c r="AD4567">
        <f>IF(LEN(TRIM(AC4567&amp;""))=0, "", VALUE(AC4567))</f>
        <v>5</v>
      </c>
      <c r="AE4567">
        <v>4</v>
      </c>
      <c r="AF4567">
        <f>IF(LEN(TRIM(AE4567&amp;""))=0, "", VALUE(AE4567))</f>
        <v>4</v>
      </c>
      <c r="AG4567">
        <v>0</v>
      </c>
      <c r="AH4567">
        <f>IF(
    OR(U4567&lt;0, W4567&lt;0, Y4567&lt;0, AA4567&lt;0),
        1,
        IF(LEN(TRIM(AG4567&amp;""))=0, "", AG4567)
)</f>
        <v>0</v>
      </c>
      <c r="AI4567" t="str">
        <f>IF(
    COUNT(Q4567,V4567,X4567,Z4567,AB4567)=0,
        "Not Usable",
    IF(
        COUNT(Q4567,V4567,X4567,Z4567,AB4567)&lt;5,
            "Incomplete",
            IF(
                MIN(Q4567,V4567,X4567,Z4567,AB4567)=0,
                    "Incomplete",
                    "Complete"
            )
    )
)</f>
        <v>Incomplete</v>
      </c>
    </row>
    <row r="4568" spans="1:35" x14ac:dyDescent="0.3">
      <c r="A4568">
        <v>35889</v>
      </c>
      <c r="B4568" s="6">
        <v>45104.010104166664</v>
      </c>
      <c r="C4568" s="3">
        <f>INT(B4568)</f>
        <v>45104</v>
      </c>
      <c r="D4568" s="2">
        <f>MOD(B4568,1)</f>
        <v>1.0104166663950309E-2</v>
      </c>
      <c r="E4568">
        <v>38</v>
      </c>
      <c r="F4568" t="s">
        <v>21</v>
      </c>
      <c r="G4568" t="str">
        <f xml:space="preserve"> PROPER(TRIM(CLEAN(SUBSTITUTE(F4568,CHAR(160)," "))))</f>
        <v>Midwest</v>
      </c>
      <c r="H4568" t="s">
        <v>17</v>
      </c>
      <c r="I4568" t="str">
        <f>PROPER(TRIM(CLEAN((SUBSTITUTE(H4568,"-"," ")))))</f>
        <v>Online</v>
      </c>
      <c r="J4568">
        <v>14632</v>
      </c>
      <c r="K4568" t="s">
        <v>6</v>
      </c>
      <c r="L4568" t="str">
        <f xml:space="preserve"> PROPER(TRIM(CLEAN(SUBSTITUTE(K4568,CHAR(160)," "))))</f>
        <v>Corporate</v>
      </c>
      <c r="M4568" t="s">
        <v>9</v>
      </c>
      <c r="N4568" t="str">
        <f xml:space="preserve"> PROPER(TRIM(CLEAN(SUBSTITUTE(M4568,CHAR(160)," "))))</f>
        <v>Home</v>
      </c>
      <c r="O4568" t="s">
        <v>32</v>
      </c>
      <c r="P4568" t="str">
        <f>IF(LEN(TRIM(Table1[[#This Row],[subcategory]]&amp;""))=0,"Unknown", PROPER(TRIM(Table1[[#This Row],[subcategory]])))</f>
        <v>Furniture</v>
      </c>
      <c r="Q4568">
        <v>51.55</v>
      </c>
      <c r="R4568" s="1">
        <f>IF(LEN(TRIM(Q4568&amp;""))=0, "", VALUE(SUBSTITUTE(Q4568,"$","")))</f>
        <v>51.55</v>
      </c>
      <c r="S4568">
        <v>3</v>
      </c>
      <c r="T4568">
        <f>IF(LEN(TRIM(S4568&amp;""))=0, "", VALUE(S4568))</f>
        <v>3</v>
      </c>
      <c r="U4568" s="5" t="s">
        <v>170</v>
      </c>
      <c r="V4568" s="4">
        <f>IF(LEN(TRIM(U4568&amp;""))=0, "", VALUE(SUBSTITUTE(U4568,"$","")))</f>
        <v>154.64999999999901</v>
      </c>
      <c r="W4568" s="4" t="s">
        <v>1012</v>
      </c>
      <c r="X4568" s="4">
        <f>IF(LEN(TRIM(W4568&amp;""))=0, "", VALUE(SUBSTITUTE(W4568,"$","")))</f>
        <v>120.626999999999</v>
      </c>
      <c r="Y4568" s="5" t="s">
        <v>1011</v>
      </c>
      <c r="Z4568" s="4" cm="1">
        <f t="array" ref="Z4568">IF(
    LEN(TRIM(Y4568&amp;""))=0,
        IF(AND(ISNUMBER(net_sales_clean), ISNUMBER(profit_clean)),
            net_sales_clean - profit_clean,
            ""
        ),
    VALUE(SUBSTITUTE(Y4568,"$",""))
)</f>
        <v>81.7498521297709</v>
      </c>
      <c r="AA4568" s="5" t="s">
        <v>1010</v>
      </c>
      <c r="AB4568" s="4" cm="1">
        <f t="array" ref="AB4568">IF(
    LEN(TRIM(AA4568&amp;""))=0,
        IF(AND(ISNUMBER(net_sales_clean), ISNUMBER(cost_clean)),
            net_sales_clean - cost_clean,
            ""
        ),
    VALUE(SUBSTITUTE(AA4568,"$",""))
)</f>
        <v>38.877147870229003</v>
      </c>
      <c r="AC4568">
        <v>7</v>
      </c>
      <c r="AD4568">
        <f>IF(LEN(TRIM(AC4568&amp;""))=0, "", VALUE(AC4568))</f>
        <v>7</v>
      </c>
      <c r="AE4568">
        <v>2</v>
      </c>
      <c r="AF4568">
        <f>IF(LEN(TRIM(AE4568&amp;""))=0, "", VALUE(AE4568))</f>
        <v>2</v>
      </c>
      <c r="AG4568">
        <v>0</v>
      </c>
      <c r="AH4568">
        <f>IF(
    OR(U4568&lt;0, W4568&lt;0, Y4568&lt;0, AA4568&lt;0),
        1,
        IF(LEN(TRIM(AG4568&amp;""))=0, "", AG4568)
)</f>
        <v>0</v>
      </c>
      <c r="AI4568" t="str">
        <f>IF(
    COUNT(Q4568,V4568,X4568,Z4568,AB4568)=0,
        "Not Usable",
    IF(
        COUNT(Q4568,V4568,X4568,Z4568,AB4568)&lt;5,
            "Incomplete",
            IF(
                MIN(Q4568,V4568,X4568,Z4568,AB4568)=0,
                    "Incomplete",
                    "Complete"
            )
    )
)</f>
        <v>Complete</v>
      </c>
    </row>
    <row r="4569" spans="1:35" x14ac:dyDescent="0.3">
      <c r="A4569">
        <v>38849</v>
      </c>
      <c r="B4569" s="6">
        <v>45808.261620370373</v>
      </c>
      <c r="C4569" s="3">
        <f>INT(B4569)</f>
        <v>45808</v>
      </c>
      <c r="D4569" s="2">
        <f>MOD(B4569,1)</f>
        <v>0.26162037037283881</v>
      </c>
      <c r="E4569">
        <v>64</v>
      </c>
      <c r="F4569" t="s">
        <v>4</v>
      </c>
      <c r="G4569" t="str">
        <f xml:space="preserve"> PROPER(TRIM(CLEAN(SUBSTITUTE(F4569,CHAR(160)," "))))</f>
        <v>South</v>
      </c>
      <c r="H4569" t="s">
        <v>11</v>
      </c>
      <c r="I4569" t="str">
        <f>PROPER(TRIM(CLEAN((SUBSTITUTE(H4569,"-"," ")))))</f>
        <v>Online</v>
      </c>
      <c r="J4569">
        <v>18227</v>
      </c>
      <c r="K4569" t="s">
        <v>6</v>
      </c>
      <c r="L4569" t="str">
        <f xml:space="preserve"> PROPER(TRIM(CLEAN(SUBSTITUTE(K4569,CHAR(160)," "))))</f>
        <v>Corporate</v>
      </c>
      <c r="M4569" t="s">
        <v>1</v>
      </c>
      <c r="N4569" t="str">
        <f xml:space="preserve"> PROPER(TRIM(CLEAN(SUBSTITUTE(M4569,CHAR(160)," "))))</f>
        <v>Beauty</v>
      </c>
      <c r="O4569" t="s">
        <v>5</v>
      </c>
      <c r="P4569" t="str">
        <f>IF(LEN(TRIM(Table1[[#This Row],[subcategory]]&amp;""))=0,"Unknown", PROPER(TRIM(Table1[[#This Row],[subcategory]])))</f>
        <v>Haircare</v>
      </c>
      <c r="Q4569">
        <v>76.55</v>
      </c>
      <c r="R4569" s="1">
        <f>IF(LEN(TRIM(Q4569&amp;""))=0, "", VALUE(SUBSTITUTE(Q4569,"$","")))</f>
        <v>76.55</v>
      </c>
      <c r="S4569">
        <v>4</v>
      </c>
      <c r="T4569">
        <f>IF(LEN(TRIM(S4569&amp;""))=0, "", VALUE(S4569))</f>
        <v>4</v>
      </c>
      <c r="U4569">
        <v>306.2</v>
      </c>
      <c r="V4569" s="1">
        <f>IF(LEN(TRIM(U4569&amp;""))=0, "", VALUE(SUBSTITUTE(U4569,"$","")))</f>
        <v>306.2</v>
      </c>
      <c r="W4569" s="1">
        <v>194.13079999999999</v>
      </c>
      <c r="X4569" s="1">
        <f>IF(LEN(TRIM(W4569&amp;""))=0, "", VALUE(SUBSTITUTE(W4569,"$","")))</f>
        <v>194.13079999999999</v>
      </c>
      <c r="Y4569" s="5" t="s">
        <v>1009</v>
      </c>
      <c r="Z4569" s="4" cm="1">
        <f t="array" ref="Z4569">IF(
    LEN(TRIM(Y4569&amp;""))=0,
        IF(AND(ISNUMBER(net_sales_clean), ISNUMBER(profit_clean)),
            net_sales_clean - profit_clean,
            ""
        ),
    VALUE(SUBSTITUTE(Y4569,"$",""))
)</f>
        <v>131.88665340242201</v>
      </c>
      <c r="AA4569" s="5" t="s">
        <v>1008</v>
      </c>
      <c r="AB4569" s="4" cm="1">
        <f t="array" ref="AB4569">IF(
    LEN(TRIM(AA4569&amp;""))=0,
        IF(AND(ISNUMBER(net_sales_clean), ISNUMBER(cost_clean)),
            net_sales_clean - cost_clean,
            ""
        ),
    VALUE(SUBSTITUTE(AA4569,"$",""))
)</f>
        <v>62.244146597577398</v>
      </c>
      <c r="AC4569">
        <v>8</v>
      </c>
      <c r="AD4569">
        <f>IF(LEN(TRIM(AC4569&amp;""))=0, "", VALUE(AC4569))</f>
        <v>8</v>
      </c>
      <c r="AE4569">
        <v>4</v>
      </c>
      <c r="AF4569">
        <f>IF(LEN(TRIM(AE4569&amp;""))=0, "", VALUE(AE4569))</f>
        <v>4</v>
      </c>
      <c r="AG4569">
        <v>0</v>
      </c>
      <c r="AH4569">
        <f>IF(
    OR(U4569&lt;0, W4569&lt;0, Y4569&lt;0, AA4569&lt;0),
        1,
        IF(LEN(TRIM(AG4569&amp;""))=0, "", AG4569)
)</f>
        <v>0</v>
      </c>
      <c r="AI4569" t="str">
        <f>IF(
    COUNT(Q4569,V4569,X4569,Z4569,AB4569)=0,
        "Not Usable",
    IF(
        COUNT(Q4569,V4569,X4569,Z4569,AB4569)&lt;5,
            "Incomplete",
            IF(
                MIN(Q4569,V4569,X4569,Z4569,AB4569)=0,
                    "Incomplete",
                    "Complete"
            )
    )
)</f>
        <v>Complete</v>
      </c>
    </row>
    <row r="4570" spans="1:35" x14ac:dyDescent="0.3">
      <c r="A4570">
        <v>23893</v>
      </c>
      <c r="B4570" s="6">
        <v>45168.179965277777</v>
      </c>
      <c r="C4570" s="3">
        <f>INT(B4570)</f>
        <v>45168</v>
      </c>
      <c r="D4570" s="2">
        <f>MOD(B4570,1)</f>
        <v>0.17996527777722804</v>
      </c>
      <c r="E4570">
        <v>76</v>
      </c>
      <c r="F4570" t="s">
        <v>13</v>
      </c>
      <c r="G4570" t="str">
        <f xml:space="preserve"> PROPER(TRIM(CLEAN(SUBSTITUTE(F4570,CHAR(160)," "))))</f>
        <v>Northeast</v>
      </c>
      <c r="H4570" t="s">
        <v>17</v>
      </c>
      <c r="I4570" t="str">
        <f>PROPER(TRIM(CLEAN((SUBSTITUTE(H4570,"-"," ")))))</f>
        <v>Online</v>
      </c>
      <c r="J4570">
        <v>6848</v>
      </c>
      <c r="K4570" t="s">
        <v>6</v>
      </c>
      <c r="L4570" t="str">
        <f xml:space="preserve"> PROPER(TRIM(CLEAN(SUBSTITUTE(K4570,CHAR(160)," "))))</f>
        <v>Corporate</v>
      </c>
      <c r="M4570" t="s">
        <v>9</v>
      </c>
      <c r="N4570" t="str">
        <f xml:space="preserve"> PROPER(TRIM(CLEAN(SUBSTITUTE(M4570,CHAR(160)," "))))</f>
        <v>Home</v>
      </c>
      <c r="O4570" t="s">
        <v>38</v>
      </c>
      <c r="P4570" t="str">
        <f>IF(LEN(TRIM(Table1[[#This Row],[subcategory]]&amp;""))=0,"Unknown", PROPER(TRIM(Table1[[#This Row],[subcategory]])))</f>
        <v>Kitchen</v>
      </c>
      <c r="Q4570">
        <v>69.19</v>
      </c>
      <c r="R4570" s="1">
        <f>IF(LEN(TRIM(Q4570&amp;""))=0, "", VALUE(SUBSTITUTE(Q4570,"$","")))</f>
        <v>69.19</v>
      </c>
      <c r="S4570">
        <v>3</v>
      </c>
      <c r="T4570">
        <f>IF(LEN(TRIM(S4570&amp;""))=0, "", VALUE(S4570))</f>
        <v>3</v>
      </c>
      <c r="U4570">
        <v>207.57</v>
      </c>
      <c r="V4570" s="1">
        <f>IF(LEN(TRIM(U4570&amp;""))=0, "", VALUE(SUBSTITUTE(U4570,"$","")))</f>
        <v>207.57</v>
      </c>
      <c r="W4570" s="4" t="s">
        <v>1007</v>
      </c>
      <c r="X4570" s="4">
        <f>IF(LEN(TRIM(W4570&amp;""))=0, "", VALUE(SUBSTITUTE(W4570,"$","")))</f>
        <v>182.24645999999899</v>
      </c>
      <c r="Y4570" s="5" t="s">
        <v>1006</v>
      </c>
      <c r="Z4570" s="4" cm="1">
        <f t="array" ref="Z4570">IF(
    LEN(TRIM(Y4570&amp;""))=0,
        IF(AND(ISNUMBER(net_sales_clean), ISNUMBER(profit_clean)),
            net_sales_clean - profit_clean,
            ""
        ),
    VALUE(SUBSTITUTE(Y4570,"$",""))
)</f>
        <v>108.863251303865</v>
      </c>
      <c r="AA4570" s="5" t="s">
        <v>1005</v>
      </c>
      <c r="AB4570" s="4" cm="1">
        <f t="array" ref="AB4570">IF(
    LEN(TRIM(AA4570&amp;""))=0,
        IF(AND(ISNUMBER(net_sales_clean), ISNUMBER(cost_clean)),
            net_sales_clean - cost_clean,
            ""
        ),
    VALUE(SUBSTITUTE(AA4570,"$",""))
)</f>
        <v>73.383208696134602</v>
      </c>
      <c r="AC4570">
        <v>5</v>
      </c>
      <c r="AD4570">
        <f>IF(LEN(TRIM(AC4570&amp;""))=0, "", VALUE(AC4570))</f>
        <v>5</v>
      </c>
      <c r="AE4570">
        <v>2</v>
      </c>
      <c r="AF4570">
        <f>IF(LEN(TRIM(AE4570&amp;""))=0, "", VALUE(AE4570))</f>
        <v>2</v>
      </c>
      <c r="AG4570">
        <v>0</v>
      </c>
      <c r="AH4570">
        <f>IF(
    OR(U4570&lt;0, W4570&lt;0, Y4570&lt;0, AA4570&lt;0),
        1,
        IF(LEN(TRIM(AG4570&amp;""))=0, "", AG4570)
)</f>
        <v>0</v>
      </c>
      <c r="AI4570" t="str">
        <f>IF(
    COUNT(Q4570,V4570,X4570,Z4570,AB4570)=0,
        "Not Usable",
    IF(
        COUNT(Q4570,V4570,X4570,Z4570,AB4570)&lt;5,
            "Incomplete",
            IF(
                MIN(Q4570,V4570,X4570,Z4570,AB4570)=0,
                    "Incomplete",
                    "Complete"
            )
    )
)</f>
        <v>Complete</v>
      </c>
    </row>
    <row r="4571" spans="1:35" x14ac:dyDescent="0.3">
      <c r="A4571">
        <v>14514</v>
      </c>
      <c r="B4571" s="6">
        <v>45418.262314814812</v>
      </c>
      <c r="C4571" s="3">
        <f>INT(B4571)</f>
        <v>45418</v>
      </c>
      <c r="D4571" s="2">
        <f>MOD(B4571,1)</f>
        <v>0.26231481481227092</v>
      </c>
      <c r="E4571">
        <v>10</v>
      </c>
      <c r="F4571" t="s">
        <v>13</v>
      </c>
      <c r="G4571" t="str">
        <f xml:space="preserve"> PROPER(TRIM(CLEAN(SUBSTITUTE(F4571,CHAR(160)," "))))</f>
        <v>Northeast</v>
      </c>
      <c r="H4571" t="s">
        <v>17</v>
      </c>
      <c r="I4571" t="str">
        <f>PROPER(TRIM(CLEAN((SUBSTITUTE(H4571,"-"," ")))))</f>
        <v>Online</v>
      </c>
      <c r="J4571">
        <v>4080</v>
      </c>
      <c r="K4571" t="s">
        <v>6</v>
      </c>
      <c r="L4571" t="str">
        <f xml:space="preserve"> PROPER(TRIM(CLEAN(SUBSTITUTE(K4571,CHAR(160)," "))))</f>
        <v>Corporate</v>
      </c>
      <c r="M4571" t="s">
        <v>1</v>
      </c>
      <c r="N4571" t="str">
        <f xml:space="preserve"> PROPER(TRIM(CLEAN(SUBSTITUTE(M4571,CHAR(160)," "))))</f>
        <v>Beauty</v>
      </c>
      <c r="O4571" t="s">
        <v>5</v>
      </c>
      <c r="P4571" t="str">
        <f>IF(LEN(TRIM(Table1[[#This Row],[subcategory]]&amp;""))=0,"Unknown", PROPER(TRIM(Table1[[#This Row],[subcategory]])))</f>
        <v>Haircare</v>
      </c>
      <c r="Q4571">
        <v>24.6</v>
      </c>
      <c r="R4571" s="1">
        <f>IF(LEN(TRIM(Q4571&amp;""))=0, "", VALUE(SUBSTITUTE(Q4571,"$","")))</f>
        <v>24.6</v>
      </c>
      <c r="S4571">
        <v>2</v>
      </c>
      <c r="T4571">
        <f>IF(LEN(TRIM(S4571&amp;""))=0, "", VALUE(S4571))</f>
        <v>2</v>
      </c>
      <c r="U4571">
        <v>49.2</v>
      </c>
      <c r="V4571" s="1">
        <f>IF(LEN(TRIM(U4571&amp;""))=0, "", VALUE(SUBSTITUTE(U4571,"$","")))</f>
        <v>49.2</v>
      </c>
      <c r="W4571" s="1">
        <v>46.444800000000001</v>
      </c>
      <c r="X4571" s="1">
        <f>IF(LEN(TRIM(W4571&amp;""))=0, "", VALUE(SUBSTITUTE(W4571,"$","")))</f>
        <v>46.444800000000001</v>
      </c>
      <c r="Y4571" s="5" t="s">
        <v>1004</v>
      </c>
      <c r="Z4571" s="4" cm="1">
        <f t="array" ref="Z4571">IF(
    LEN(TRIM(Y4571&amp;""))=0,
        IF(AND(ISNUMBER(net_sales_clean), ISNUMBER(profit_clean)),
            net_sales_clean - profit_clean,
            ""
        ),
    VALUE(SUBSTITUTE(Y4571,"$",""))
)</f>
        <v>38.186939979402297</v>
      </c>
      <c r="AA4571">
        <v>8.2578600205976898</v>
      </c>
      <c r="AB4571" s="1" cm="1">
        <f t="array" ref="AB4571">IF(
    LEN(TRIM(AA4571&amp;""))=0,
        IF(AND(ISNUMBER(net_sales_clean), ISNUMBER(cost_clean)),
            net_sales_clean - cost_clean,
            ""
        ),
    VALUE(SUBSTITUTE(AA4571,"$",""))
)</f>
        <v>8.2578600205976898</v>
      </c>
      <c r="AC4571">
        <v>7</v>
      </c>
      <c r="AD4571">
        <f>IF(LEN(TRIM(AC4571&amp;""))=0, "", VALUE(AC4571))</f>
        <v>7</v>
      </c>
      <c r="AE4571">
        <v>2</v>
      </c>
      <c r="AF4571">
        <f>IF(LEN(TRIM(AE4571&amp;""))=0, "", VALUE(AE4571))</f>
        <v>2</v>
      </c>
      <c r="AG4571">
        <v>0</v>
      </c>
      <c r="AH4571">
        <f>IF(
    OR(U4571&lt;0, W4571&lt;0, Y4571&lt;0, AA4571&lt;0),
        1,
        IF(LEN(TRIM(AG4571&amp;""))=0, "", AG4571)
)</f>
        <v>0</v>
      </c>
      <c r="AI4571" t="str">
        <f>IF(
    COUNT(Q4571,V4571,X4571,Z4571,AB4571)=0,
        "Not Usable",
    IF(
        COUNT(Q4571,V4571,X4571,Z4571,AB4571)&lt;5,
            "Incomplete",
            IF(
                MIN(Q4571,V4571,X4571,Z4571,AB4571)=0,
                    "Incomplete",
                    "Complete"
            )
    )
)</f>
        <v>Complete</v>
      </c>
    </row>
    <row r="4572" spans="1:35" x14ac:dyDescent="0.3">
      <c r="A4572">
        <v>52389</v>
      </c>
      <c r="B4572" s="6">
        <v>45751.063854166663</v>
      </c>
      <c r="C4572" s="3">
        <f>INT(B4572)</f>
        <v>45751</v>
      </c>
      <c r="D4572" s="2">
        <f>MOD(B4572,1)</f>
        <v>6.3854166663077194E-2</v>
      </c>
      <c r="E4572">
        <v>9</v>
      </c>
      <c r="F4572" t="s">
        <v>21</v>
      </c>
      <c r="G4572" t="str">
        <f xml:space="preserve"> PROPER(TRIM(CLEAN(SUBSTITUTE(F4572,CHAR(160)," "))))</f>
        <v>Midwest</v>
      </c>
      <c r="H4572" t="s">
        <v>11</v>
      </c>
      <c r="I4572" t="str">
        <f>PROPER(TRIM(CLEAN((SUBSTITUTE(H4572,"-"," ")))))</f>
        <v>Online</v>
      </c>
      <c r="J4572">
        <v>10003</v>
      </c>
      <c r="K4572" t="s">
        <v>2</v>
      </c>
      <c r="L4572" t="str">
        <f xml:space="preserve"> PROPER(TRIM(CLEAN(SUBSTITUTE(K4572,CHAR(160)," "))))</f>
        <v>Home Office</v>
      </c>
      <c r="M4572" t="s">
        <v>16</v>
      </c>
      <c r="N4572" t="str">
        <f xml:space="preserve"> PROPER(TRIM(CLEAN(SUBSTITUTE(M4572,CHAR(160)," "))))</f>
        <v>Grocery</v>
      </c>
      <c r="O4572" t="s">
        <v>37</v>
      </c>
      <c r="P4572" t="str">
        <f>IF(LEN(TRIM(Table1[[#This Row],[subcategory]]&amp;""))=0,"Unknown", PROPER(TRIM(Table1[[#This Row],[subcategory]])))</f>
        <v>Produce</v>
      </c>
      <c r="Q4572">
        <v>50.6</v>
      </c>
      <c r="R4572" s="1">
        <f>IF(LEN(TRIM(Q4572&amp;""))=0, "", VALUE(SUBSTITUTE(Q4572,"$","")))</f>
        <v>50.6</v>
      </c>
      <c r="S4572">
        <v>5</v>
      </c>
      <c r="T4572">
        <f>IF(LEN(TRIM(S4572&amp;""))=0, "", VALUE(S4572))</f>
        <v>5</v>
      </c>
      <c r="U4572">
        <v>253</v>
      </c>
      <c r="V4572" s="1">
        <f>IF(LEN(TRIM(U4572&amp;""))=0, "", VALUE(SUBSTITUTE(U4572,"$","")))</f>
        <v>253</v>
      </c>
      <c r="W4572" s="1">
        <v>224.411</v>
      </c>
      <c r="X4572" s="1">
        <f>IF(LEN(TRIM(W4572&amp;""))=0, "", VALUE(SUBSTITUTE(W4572,"$","")))</f>
        <v>224.411</v>
      </c>
      <c r="Z4572" s="1" t="str" cm="1">
        <f t="array" ref="Z4572">IF(
    LEN(TRIM(Y4572&amp;""))=0,
        IF(AND(ISNUMBER(net_sales_clean), ISNUMBER(profit_clean)),
            net_sales_clean - profit_clean,
            ""
        ),
    VALUE(SUBSTITUTE(Y4572,"$",""))
)</f>
        <v/>
      </c>
      <c r="AB4572" s="1" t="str" cm="1">
        <f t="array" ref="AB4572">IF(
    LEN(TRIM(AA4572&amp;""))=0,
        IF(AND(ISNUMBER(net_sales_clean), ISNUMBER(cost_clean)),
            net_sales_clean - cost_clean,
            ""
        ),
    VALUE(SUBSTITUTE(AA4572,"$",""))
)</f>
        <v/>
      </c>
      <c r="AC4572">
        <v>2</v>
      </c>
      <c r="AD4572">
        <f>IF(LEN(TRIM(AC4572&amp;""))=0, "", VALUE(AC4572))</f>
        <v>2</v>
      </c>
      <c r="AE4572">
        <v>2</v>
      </c>
      <c r="AF4572">
        <f>IF(LEN(TRIM(AE4572&amp;""))=0, "", VALUE(AE4572))</f>
        <v>2</v>
      </c>
      <c r="AG4572">
        <v>0</v>
      </c>
      <c r="AH4572">
        <f>IF(
    OR(U4572&lt;0, W4572&lt;0, Y4572&lt;0, AA4572&lt;0),
        1,
        IF(LEN(TRIM(AG4572&amp;""))=0, "", AG4572)
)</f>
        <v>0</v>
      </c>
      <c r="AI4572" t="str">
        <f>IF(
    COUNT(Q4572,V4572,X4572,Z4572,AB4572)=0,
        "Not Usable",
    IF(
        COUNT(Q4572,V4572,X4572,Z4572,AB4572)&lt;5,
            "Incomplete",
            IF(
                MIN(Q4572,V4572,X4572,Z4572,AB4572)=0,
                    "Incomplete",
                    "Complete"
            )
    )
)</f>
        <v>Incomplete</v>
      </c>
    </row>
    <row r="4573" spans="1:35" x14ac:dyDescent="0.3">
      <c r="A4573">
        <v>1182</v>
      </c>
      <c r="B4573" s="6">
        <v>45419.637731481482</v>
      </c>
      <c r="C4573" s="3">
        <f>INT(B4573)</f>
        <v>45419</v>
      </c>
      <c r="D4573" s="2">
        <f>MOD(B4573,1)</f>
        <v>0.63773148148175096</v>
      </c>
      <c r="E4573">
        <v>78</v>
      </c>
      <c r="F4573" t="s">
        <v>33</v>
      </c>
      <c r="G4573" t="str">
        <f xml:space="preserve"> PROPER(TRIM(CLEAN(SUBSTITUTE(F4573,CHAR(160)," "))))</f>
        <v>South</v>
      </c>
      <c r="H4573" t="s">
        <v>30</v>
      </c>
      <c r="I4573" t="str">
        <f>PROPER(TRIM(CLEAN((SUBSTITUTE(H4573,"-"," ")))))</f>
        <v>Mobile App</v>
      </c>
      <c r="J4573">
        <v>7457</v>
      </c>
      <c r="K4573" t="s">
        <v>10</v>
      </c>
      <c r="L4573" t="str">
        <f xml:space="preserve"> PROPER(TRIM(CLEAN(SUBSTITUTE(K4573,CHAR(160)," "))))</f>
        <v>Consumer</v>
      </c>
      <c r="M4573" t="s">
        <v>16</v>
      </c>
      <c r="N4573" t="str">
        <f xml:space="preserve"> PROPER(TRIM(CLEAN(SUBSTITUTE(M4573,CHAR(160)," "))))</f>
        <v>Grocery</v>
      </c>
      <c r="O4573" t="s">
        <v>29</v>
      </c>
      <c r="P4573" t="str">
        <f>IF(LEN(TRIM(Table1[[#This Row],[subcategory]]&amp;""))=0,"Unknown", PROPER(TRIM(Table1[[#This Row],[subcategory]])))</f>
        <v>Beverages</v>
      </c>
      <c r="Q4573">
        <v>32.51</v>
      </c>
      <c r="R4573" s="1">
        <f>IF(LEN(TRIM(Q4573&amp;""))=0, "", VALUE(SUBSTITUTE(Q4573,"$","")))</f>
        <v>32.51</v>
      </c>
      <c r="S4573">
        <v>2</v>
      </c>
      <c r="T4573">
        <f>IF(LEN(TRIM(S4573&amp;""))=0, "", VALUE(S4573))</f>
        <v>2</v>
      </c>
      <c r="U4573">
        <v>65.02</v>
      </c>
      <c r="V4573" s="1">
        <f>IF(LEN(TRIM(U4573&amp;""))=0, "", VALUE(SUBSTITUTE(U4573,"$","")))</f>
        <v>65.02</v>
      </c>
      <c r="W4573" s="4" t="s">
        <v>1003</v>
      </c>
      <c r="X4573" s="4">
        <f>IF(LEN(TRIM(W4573&amp;""))=0, "", VALUE(SUBSTITUTE(W4573,"$","")))</f>
        <v>45.904119999999899</v>
      </c>
      <c r="Y4573" s="5" t="s">
        <v>1002</v>
      </c>
      <c r="Z4573" s="4" cm="1">
        <f t="array" ref="Z4573">IF(
    LEN(TRIM(Y4573&amp;""))=0,
        IF(AND(ISNUMBER(net_sales_clean), ISNUMBER(profit_clean)),
            net_sales_clean - profit_clean,
            ""
        ),
    VALUE(SUBSTITUTE(Y4573,"$",""))
)</f>
        <v>29.250057299573601</v>
      </c>
      <c r="AA4573" s="5" t="s">
        <v>1001</v>
      </c>
      <c r="AB4573" s="4" cm="1">
        <f t="array" ref="AB4573">IF(
    LEN(TRIM(AA4573&amp;""))=0,
        IF(AND(ISNUMBER(net_sales_clean), ISNUMBER(cost_clean)),
            net_sales_clean - cost_clean,
            ""
        ),
    VALUE(SUBSTITUTE(AA4573,"$",""))
)</f>
        <v>16.654062700426302</v>
      </c>
      <c r="AC4573">
        <v>4</v>
      </c>
      <c r="AD4573">
        <f>IF(LEN(TRIM(AC4573&amp;""))=0, "", VALUE(AC4573))</f>
        <v>4</v>
      </c>
      <c r="AE4573">
        <v>3</v>
      </c>
      <c r="AF4573">
        <f>IF(LEN(TRIM(AE4573&amp;""))=0, "", VALUE(AE4573))</f>
        <v>3</v>
      </c>
      <c r="AG4573">
        <v>0</v>
      </c>
      <c r="AH4573">
        <f>IF(
    OR(U4573&lt;0, W4573&lt;0, Y4573&lt;0, AA4573&lt;0),
        1,
        IF(LEN(TRIM(AG4573&amp;""))=0, "", AG4573)
)</f>
        <v>0</v>
      </c>
      <c r="AI4573" t="str">
        <f>IF(
    COUNT(Q4573,V4573,X4573,Z4573,AB4573)=0,
        "Not Usable",
    IF(
        COUNT(Q4573,V4573,X4573,Z4573,AB4573)&lt;5,
            "Incomplete",
            IF(
                MIN(Q4573,V4573,X4573,Z4573,AB4573)=0,
                    "Incomplete",
                    "Complete"
            )
    )
)</f>
        <v>Complete</v>
      </c>
    </row>
    <row r="4574" spans="1:35" x14ac:dyDescent="0.3">
      <c r="A4574">
        <v>53888</v>
      </c>
      <c r="B4574" s="6">
        <v>45019.606458333335</v>
      </c>
      <c r="C4574" s="3">
        <f>INT(B4574)</f>
        <v>45019</v>
      </c>
      <c r="D4574" s="2">
        <f>MOD(B4574,1)</f>
        <v>0.60645833333546761</v>
      </c>
      <c r="E4574">
        <v>45</v>
      </c>
      <c r="F4574" t="s">
        <v>21</v>
      </c>
      <c r="G4574" t="str">
        <f xml:space="preserve"> PROPER(TRIM(CLEAN(SUBSTITUTE(F4574,CHAR(160)," "))))</f>
        <v>Midwest</v>
      </c>
      <c r="H4574" t="s">
        <v>3</v>
      </c>
      <c r="I4574" t="str">
        <f>PROPER(TRIM(CLEAN((SUBSTITUTE(H4574,"-"," ")))))</f>
        <v>Phone</v>
      </c>
      <c r="J4574">
        <v>14833</v>
      </c>
      <c r="K4574" t="s">
        <v>6</v>
      </c>
      <c r="L4574" t="str">
        <f xml:space="preserve"> PROPER(TRIM(CLEAN(SUBSTITUTE(K4574,CHAR(160)," "))))</f>
        <v>Corporate</v>
      </c>
      <c r="M4574" t="s">
        <v>9</v>
      </c>
      <c r="N4574" t="str">
        <f xml:space="preserve"> PROPER(TRIM(CLEAN(SUBSTITUTE(M4574,CHAR(160)," "))))</f>
        <v>Home</v>
      </c>
      <c r="O4574" t="s">
        <v>38</v>
      </c>
      <c r="P4574" t="str">
        <f>IF(LEN(TRIM(Table1[[#This Row],[subcategory]]&amp;""))=0,"Unknown", PROPER(TRIM(Table1[[#This Row],[subcategory]])))</f>
        <v>Kitchen</v>
      </c>
      <c r="Q4574">
        <v>66.8</v>
      </c>
      <c r="R4574" s="1">
        <f>IF(LEN(TRIM(Q4574&amp;""))=0, "", VALUE(SUBSTITUTE(Q4574,"$","")))</f>
        <v>66.8</v>
      </c>
      <c r="S4574">
        <v>3</v>
      </c>
      <c r="T4574">
        <f>IF(LEN(TRIM(S4574&amp;""))=0, "", VALUE(S4574))</f>
        <v>3</v>
      </c>
      <c r="U4574" s="5" t="s">
        <v>149</v>
      </c>
      <c r="V4574" s="4">
        <f>IF(LEN(TRIM(U4574&amp;""))=0, "", VALUE(SUBSTITUTE(U4574,"$","")))</f>
        <v>200.39999999999901</v>
      </c>
      <c r="W4574" s="1">
        <v>180.76079999999999</v>
      </c>
      <c r="X4574" s="1">
        <f>IF(LEN(TRIM(W4574&amp;""))=0, "", VALUE(SUBSTITUTE(W4574,"$","")))</f>
        <v>180.76079999999999</v>
      </c>
      <c r="Y4574" s="5" t="s">
        <v>1000</v>
      </c>
      <c r="Z4574" s="4" cm="1">
        <f t="array" ref="Z4574">IF(
    LEN(TRIM(Y4574&amp;""))=0,
        IF(AND(ISNUMBER(net_sales_clean), ISNUMBER(profit_clean)),
            net_sales_clean - profit_clean,
            ""
        ),
    VALUE(SUBSTITUTE(Y4574,"$",""))
)</f>
        <v>118.337887661293</v>
      </c>
      <c r="AA4574" s="5" t="s">
        <v>999</v>
      </c>
      <c r="AB4574" s="4" cm="1">
        <f t="array" ref="AB4574">IF(
    LEN(TRIM(AA4574&amp;""))=0,
        IF(AND(ISNUMBER(net_sales_clean), ISNUMBER(cost_clean)),
            net_sales_clean - cost_clean,
            ""
        ),
    VALUE(SUBSTITUTE(AA4574,"$",""))
)</f>
        <v>62.422912338706297</v>
      </c>
      <c r="AC4574">
        <v>9</v>
      </c>
      <c r="AD4574">
        <f>IF(LEN(TRIM(AC4574&amp;""))=0, "", VALUE(AC4574))</f>
        <v>9</v>
      </c>
      <c r="AE4574">
        <v>2</v>
      </c>
      <c r="AF4574">
        <f>IF(LEN(TRIM(AE4574&amp;""))=0, "", VALUE(AE4574))</f>
        <v>2</v>
      </c>
      <c r="AG4574">
        <v>0</v>
      </c>
      <c r="AH4574">
        <f>IF(
    OR(U4574&lt;0, W4574&lt;0, Y4574&lt;0, AA4574&lt;0),
        1,
        IF(LEN(TRIM(AG4574&amp;""))=0, "", AG4574)
)</f>
        <v>0</v>
      </c>
      <c r="AI4574" t="str">
        <f>IF(
    COUNT(Q4574,V4574,X4574,Z4574,AB4574)=0,
        "Not Usable",
    IF(
        COUNT(Q4574,V4574,X4574,Z4574,AB4574)&lt;5,
            "Incomplete",
            IF(
                MIN(Q4574,V4574,X4574,Z4574,AB4574)=0,
                    "Incomplete",
                    "Complete"
            )
    )
)</f>
        <v>Complete</v>
      </c>
    </row>
    <row r="4575" spans="1:35" x14ac:dyDescent="0.3">
      <c r="A4575">
        <v>37295</v>
      </c>
      <c r="B4575" s="6">
        <v>45341.050613425927</v>
      </c>
      <c r="C4575" s="3">
        <f>INT(B4575)</f>
        <v>45341</v>
      </c>
      <c r="D4575" s="2">
        <f>MOD(B4575,1)</f>
        <v>5.0613425926712807E-2</v>
      </c>
      <c r="E4575">
        <v>82</v>
      </c>
      <c r="F4575" t="s">
        <v>21</v>
      </c>
      <c r="G4575" t="str">
        <f xml:space="preserve"> PROPER(TRIM(CLEAN(SUBSTITUTE(F4575,CHAR(160)," "))))</f>
        <v>Midwest</v>
      </c>
      <c r="H4575" t="s">
        <v>27</v>
      </c>
      <c r="I4575" t="str">
        <f>PROPER(TRIM(CLEAN((SUBSTITUTE(H4575,"-"," ")))))</f>
        <v>In Store</v>
      </c>
      <c r="J4575">
        <v>10695</v>
      </c>
      <c r="K4575" t="s">
        <v>6</v>
      </c>
      <c r="L4575" t="str">
        <f xml:space="preserve"> PROPER(TRIM(CLEAN(SUBSTITUTE(K4575,CHAR(160)," "))))</f>
        <v>Corporate</v>
      </c>
      <c r="M4575" t="s">
        <v>16</v>
      </c>
      <c r="N4575" t="str">
        <f xml:space="preserve"> PROPER(TRIM(CLEAN(SUBSTITUTE(M4575,CHAR(160)," "))))</f>
        <v>Grocery</v>
      </c>
      <c r="O4575" t="s">
        <v>29</v>
      </c>
      <c r="P4575" t="str">
        <f>IF(LEN(TRIM(Table1[[#This Row],[subcategory]]&amp;""))=0,"Unknown", PROPER(TRIM(Table1[[#This Row],[subcategory]])))</f>
        <v>Beverages</v>
      </c>
      <c r="Q4575">
        <v>58.71</v>
      </c>
      <c r="R4575" s="1">
        <f>IF(LEN(TRIM(Q4575&amp;""))=0, "", VALUE(SUBSTITUTE(Q4575,"$","")))</f>
        <v>58.71</v>
      </c>
      <c r="S4575">
        <v>6</v>
      </c>
      <c r="T4575">
        <f>IF(LEN(TRIM(S4575&amp;""))=0, "", VALUE(S4575))</f>
        <v>6</v>
      </c>
      <c r="U4575">
        <v>352.26</v>
      </c>
      <c r="V4575" s="1">
        <f>IF(LEN(TRIM(U4575&amp;""))=0, "", VALUE(SUBSTITUTE(U4575,"$","")))</f>
        <v>352.26</v>
      </c>
      <c r="W4575" s="1">
        <v>336.05604</v>
      </c>
      <c r="X4575" s="1">
        <f>IF(LEN(TRIM(W4575&amp;""))=0, "", VALUE(SUBSTITUTE(W4575,"$","")))</f>
        <v>336.05604</v>
      </c>
      <c r="Y4575" s="5" t="s">
        <v>998</v>
      </c>
      <c r="Z4575" s="4" cm="1">
        <f t="array" ref="Z4575">IF(
    LEN(TRIM(Y4575&amp;""))=0,
        IF(AND(ISNUMBER(net_sales_clean), ISNUMBER(profit_clean)),
            net_sales_clean - profit_clean,
            ""
        ),
    VALUE(SUBSTITUTE(Y4575,"$",""))
)</f>
        <v>269.68999506637999</v>
      </c>
      <c r="AA4575" s="5" t="s">
        <v>997</v>
      </c>
      <c r="AB4575" s="4" cm="1">
        <f t="array" ref="AB4575">IF(
    LEN(TRIM(AA4575&amp;""))=0,
        IF(AND(ISNUMBER(net_sales_clean), ISNUMBER(cost_clean)),
            net_sales_clean - cost_clean,
            ""
        ),
    VALUE(SUBSTITUTE(AA4575,"$",""))
)</f>
        <v>66.366044933619094</v>
      </c>
      <c r="AC4575">
        <v>7</v>
      </c>
      <c r="AD4575">
        <f>IF(LEN(TRIM(AC4575&amp;""))=0, "", VALUE(AC4575))</f>
        <v>7</v>
      </c>
      <c r="AE4575">
        <v>5</v>
      </c>
      <c r="AF4575">
        <f>IF(LEN(TRIM(AE4575&amp;""))=0, "", VALUE(AE4575))</f>
        <v>5</v>
      </c>
      <c r="AG4575">
        <v>0</v>
      </c>
      <c r="AH4575">
        <f>IF(
    OR(U4575&lt;0, W4575&lt;0, Y4575&lt;0, AA4575&lt;0),
        1,
        IF(LEN(TRIM(AG4575&amp;""))=0, "", AG4575)
)</f>
        <v>0</v>
      </c>
      <c r="AI4575" t="str">
        <f>IF(
    COUNT(Q4575,V4575,X4575,Z4575,AB4575)=0,
        "Not Usable",
    IF(
        COUNT(Q4575,V4575,X4575,Z4575,AB4575)&lt;5,
            "Incomplete",
            IF(
                MIN(Q4575,V4575,X4575,Z4575,AB4575)=0,
                    "Incomplete",
                    "Complete"
            )
    )
)</f>
        <v>Complete</v>
      </c>
    </row>
    <row r="4576" spans="1:35" x14ac:dyDescent="0.3">
      <c r="A4576">
        <v>41166</v>
      </c>
      <c r="B4576" s="6">
        <v>45933.573680555557</v>
      </c>
      <c r="C4576" s="3">
        <f>INT(B4576)</f>
        <v>45933</v>
      </c>
      <c r="D4576" s="2">
        <f>MOD(B4576,1)</f>
        <v>0.57368055555707542</v>
      </c>
      <c r="E4576">
        <v>10</v>
      </c>
      <c r="F4576" t="s">
        <v>33</v>
      </c>
      <c r="G4576" t="str">
        <f xml:space="preserve"> PROPER(TRIM(CLEAN(SUBSTITUTE(F4576,CHAR(160)," "))))</f>
        <v>South</v>
      </c>
      <c r="H4576" t="s">
        <v>7</v>
      </c>
      <c r="I4576" t="str">
        <f>PROPER(TRIM(CLEAN((SUBSTITUTE(H4576,"-"," ")))))</f>
        <v>In Store</v>
      </c>
      <c r="J4576">
        <v>6554</v>
      </c>
      <c r="K4576" t="s">
        <v>10</v>
      </c>
      <c r="L4576" t="str">
        <f xml:space="preserve"> PROPER(TRIM(CLEAN(SUBSTITUTE(K4576,CHAR(160)," "))))</f>
        <v>Consumer</v>
      </c>
      <c r="M4576" t="s">
        <v>9</v>
      </c>
      <c r="N4576" t="str">
        <f xml:space="preserve"> PROPER(TRIM(CLEAN(SUBSTITUTE(M4576,CHAR(160)," "))))</f>
        <v>Home</v>
      </c>
      <c r="O4576" t="s">
        <v>12</v>
      </c>
      <c r="P4576" t="str">
        <f>IF(LEN(TRIM(Table1[[#This Row],[subcategory]]&amp;""))=0,"Unknown", PROPER(TRIM(Table1[[#This Row],[subcategory]])))</f>
        <v>Decor</v>
      </c>
      <c r="Q4576">
        <v>94.83</v>
      </c>
      <c r="R4576" s="1">
        <f>IF(LEN(TRIM(Q4576&amp;""))=0, "", VALUE(SUBSTITUTE(Q4576,"$","")))</f>
        <v>94.83</v>
      </c>
      <c r="S4576">
        <v>2</v>
      </c>
      <c r="T4576">
        <f>IF(LEN(TRIM(S4576&amp;""))=0, "", VALUE(S4576))</f>
        <v>2</v>
      </c>
      <c r="U4576">
        <v>189.66</v>
      </c>
      <c r="V4576" s="1">
        <f>IF(LEN(TRIM(U4576&amp;""))=0, "", VALUE(SUBSTITUTE(U4576,"$","")))</f>
        <v>189.66</v>
      </c>
      <c r="W4576" s="1">
        <v>169.7457</v>
      </c>
      <c r="X4576" s="1">
        <f>IF(LEN(TRIM(W4576&amp;""))=0, "", VALUE(SUBSTITUTE(W4576,"$","")))</f>
        <v>169.7457</v>
      </c>
      <c r="Y4576" s="5" t="s">
        <v>996</v>
      </c>
      <c r="Z4576" s="4" cm="1">
        <f t="array" ref="Z4576">IF(
    LEN(TRIM(Y4576&amp;""))=0,
        IF(AND(ISNUMBER(net_sales_clean), ISNUMBER(profit_clean)),
            net_sales_clean - profit_clean,
            ""
        ),
    VALUE(SUBSTITUTE(Y4576,"$",""))
)</f>
        <v>138.37923885342701</v>
      </c>
      <c r="AA4576" s="5" t="s">
        <v>995</v>
      </c>
      <c r="AB4576" s="4" cm="1">
        <f t="array" ref="AB4576">IF(
    LEN(TRIM(AA4576&amp;""))=0,
        IF(AND(ISNUMBER(net_sales_clean), ISNUMBER(cost_clean)),
            net_sales_clean - cost_clean,
            ""
        ),
    VALUE(SUBSTITUTE(AA4576,"$",""))
)</f>
        <v>31.3664611465727</v>
      </c>
      <c r="AC4576">
        <v>2</v>
      </c>
      <c r="AD4576">
        <f>IF(LEN(TRIM(AC4576&amp;""))=0, "", VALUE(AC4576))</f>
        <v>2</v>
      </c>
      <c r="AE4576">
        <v>3</v>
      </c>
      <c r="AF4576">
        <f>IF(LEN(TRIM(AE4576&amp;""))=0, "", VALUE(AE4576))</f>
        <v>3</v>
      </c>
      <c r="AG4576">
        <v>0</v>
      </c>
      <c r="AH4576">
        <f>IF(
    OR(U4576&lt;0, W4576&lt;0, Y4576&lt;0, AA4576&lt;0),
        1,
        IF(LEN(TRIM(AG4576&amp;""))=0, "", AG4576)
)</f>
        <v>0</v>
      </c>
      <c r="AI4576" t="str">
        <f>IF(
    COUNT(Q4576,V4576,X4576,Z4576,AB4576)=0,
        "Not Usable",
    IF(
        COUNT(Q4576,V4576,X4576,Z4576,AB4576)&lt;5,
            "Incomplete",
            IF(
                MIN(Q4576,V4576,X4576,Z4576,AB4576)=0,
                    "Incomplete",
                    "Complete"
            )
    )
)</f>
        <v>Complete</v>
      </c>
    </row>
    <row r="4577" spans="1:35" x14ac:dyDescent="0.3">
      <c r="A4577">
        <v>30740</v>
      </c>
      <c r="B4577" s="6">
        <v>45385.061759259261</v>
      </c>
      <c r="C4577" s="3">
        <f>INT(B4577)</f>
        <v>45385</v>
      </c>
      <c r="D4577" s="2">
        <f>MOD(B4577,1)</f>
        <v>6.175925926072523E-2</v>
      </c>
      <c r="E4577">
        <v>24</v>
      </c>
      <c r="F4577" t="s">
        <v>13</v>
      </c>
      <c r="G4577" t="str">
        <f xml:space="preserve"> PROPER(TRIM(CLEAN(SUBSTITUTE(F4577,CHAR(160)," "))))</f>
        <v>Northeast</v>
      </c>
      <c r="H4577" t="s">
        <v>3</v>
      </c>
      <c r="I4577" t="str">
        <f>PROPER(TRIM(CLEAN((SUBSTITUTE(H4577,"-"," ")))))</f>
        <v>Phone</v>
      </c>
      <c r="J4577">
        <v>12501</v>
      </c>
      <c r="K4577" t="s">
        <v>10</v>
      </c>
      <c r="L4577" t="str">
        <f xml:space="preserve"> PROPER(TRIM(CLEAN(SUBSTITUTE(K4577,CHAR(160)," "))))</f>
        <v>Consumer</v>
      </c>
      <c r="M4577" t="s">
        <v>23</v>
      </c>
      <c r="N4577" t="str">
        <f xml:space="preserve"> PROPER(TRIM(CLEAN(SUBSTITUTE(M4577,CHAR(160)," "))))</f>
        <v>Electronics</v>
      </c>
      <c r="O4577" t="s">
        <v>34</v>
      </c>
      <c r="P4577" t="str">
        <f>IF(LEN(TRIM(Table1[[#This Row],[subcategory]]&amp;""))=0,"Unknown", PROPER(TRIM(Table1[[#This Row],[subcategory]])))</f>
        <v>Phones</v>
      </c>
      <c r="Q4577">
        <v>129.56</v>
      </c>
      <c r="R4577" s="1">
        <f>IF(LEN(TRIM(Q4577&amp;""))=0, "", VALUE(SUBSTITUTE(Q4577,"$","")))</f>
        <v>129.56</v>
      </c>
      <c r="S4577">
        <v>1</v>
      </c>
      <c r="T4577">
        <f>IF(LEN(TRIM(S4577&amp;""))=0, "", VALUE(S4577))</f>
        <v>1</v>
      </c>
      <c r="U4577">
        <v>129.56</v>
      </c>
      <c r="V4577" s="1">
        <f>IF(LEN(TRIM(U4577&amp;""))=0, "", VALUE(SUBSTITUTE(U4577,"$","")))</f>
        <v>129.56</v>
      </c>
      <c r="W4577" s="1">
        <v>118.15872</v>
      </c>
      <c r="X4577" s="1">
        <f>IF(LEN(TRIM(W4577&amp;""))=0, "", VALUE(SUBSTITUTE(W4577,"$","")))</f>
        <v>118.15872</v>
      </c>
      <c r="Y4577" s="5" t="s">
        <v>994</v>
      </c>
      <c r="Z4577" s="4" cm="1">
        <f t="array" ref="Z4577">IF(
    LEN(TRIM(Y4577&amp;""))=0,
        IF(AND(ISNUMBER(net_sales_clean), ISNUMBER(profit_clean)),
            net_sales_clean - profit_clean,
            ""
        ),
    VALUE(SUBSTITUTE(Y4577,"$",""))
)</f>
        <v>89.904421764613801</v>
      </c>
      <c r="AA4577" s="5" t="s">
        <v>993</v>
      </c>
      <c r="AB4577" s="4" cm="1">
        <f t="array" ref="AB4577">IF(
    LEN(TRIM(AA4577&amp;""))=0,
        IF(AND(ISNUMBER(net_sales_clean), ISNUMBER(cost_clean)),
            net_sales_clean - cost_clean,
            ""
        ),
    VALUE(SUBSTITUTE(AA4577,"$",""))
)</f>
        <v>28.254298235386099</v>
      </c>
      <c r="AC4577">
        <v>8</v>
      </c>
      <c r="AD4577">
        <f>IF(LEN(TRIM(AC4577&amp;""))=0, "", VALUE(AC4577))</f>
        <v>8</v>
      </c>
      <c r="AE4577">
        <v>4</v>
      </c>
      <c r="AF4577">
        <f>IF(LEN(TRIM(AE4577&amp;""))=0, "", VALUE(AE4577))</f>
        <v>4</v>
      </c>
      <c r="AG4577">
        <v>0</v>
      </c>
      <c r="AH4577">
        <f>IF(
    OR(U4577&lt;0, W4577&lt;0, Y4577&lt;0, AA4577&lt;0),
        1,
        IF(LEN(TRIM(AG4577&amp;""))=0, "", AG4577)
)</f>
        <v>0</v>
      </c>
      <c r="AI4577" t="str">
        <f>IF(
    COUNT(Q4577,V4577,X4577,Z4577,AB4577)=0,
        "Not Usable",
    IF(
        COUNT(Q4577,V4577,X4577,Z4577,AB4577)&lt;5,
            "Incomplete",
            IF(
                MIN(Q4577,V4577,X4577,Z4577,AB4577)=0,
                    "Incomplete",
                    "Complete"
            )
    )
)</f>
        <v>Complete</v>
      </c>
    </row>
    <row r="4578" spans="1:35" x14ac:dyDescent="0.3">
      <c r="A4578">
        <v>5074</v>
      </c>
      <c r="B4578" s="6">
        <v>45294.48364583333</v>
      </c>
      <c r="C4578" s="3">
        <f>INT(B4578)</f>
        <v>45294</v>
      </c>
      <c r="D4578" s="2">
        <f>MOD(B4578,1)</f>
        <v>0.48364583333022892</v>
      </c>
      <c r="E4578">
        <v>30</v>
      </c>
      <c r="F4578" t="s">
        <v>4</v>
      </c>
      <c r="G4578" t="str">
        <f xml:space="preserve"> PROPER(TRIM(CLEAN(SUBSTITUTE(F4578,CHAR(160)," "))))</f>
        <v>South</v>
      </c>
      <c r="H4578" t="s">
        <v>3</v>
      </c>
      <c r="I4578" t="str">
        <f>PROPER(TRIM(CLEAN((SUBSTITUTE(H4578,"-"," ")))))</f>
        <v>Phone</v>
      </c>
      <c r="J4578">
        <v>7141</v>
      </c>
      <c r="K4578" t="s">
        <v>2</v>
      </c>
      <c r="L4578" t="str">
        <f xml:space="preserve"> PROPER(TRIM(CLEAN(SUBSTITUTE(K4578,CHAR(160)," "))))</f>
        <v>Home Office</v>
      </c>
      <c r="M4578" t="s">
        <v>16</v>
      </c>
      <c r="N4578" t="str">
        <f xml:space="preserve"> PROPER(TRIM(CLEAN(SUBSTITUTE(M4578,CHAR(160)," "))))</f>
        <v>Grocery</v>
      </c>
      <c r="O4578" t="s">
        <v>37</v>
      </c>
      <c r="P4578" t="str">
        <f>IF(LEN(TRIM(Table1[[#This Row],[subcategory]]&amp;""))=0,"Unknown", PROPER(TRIM(Table1[[#This Row],[subcategory]])))</f>
        <v>Produce</v>
      </c>
      <c r="Q4578">
        <v>46.47</v>
      </c>
      <c r="R4578" s="1">
        <f>IF(LEN(TRIM(Q4578&amp;""))=0, "", VALUE(SUBSTITUTE(Q4578,"$","")))</f>
        <v>46.47</v>
      </c>
      <c r="S4578">
        <v>4</v>
      </c>
      <c r="T4578">
        <f>IF(LEN(TRIM(S4578&amp;""))=0, "", VALUE(S4578))</f>
        <v>4</v>
      </c>
      <c r="U4578">
        <v>185.88</v>
      </c>
      <c r="V4578" s="1">
        <f>IF(LEN(TRIM(U4578&amp;""))=0, "", VALUE(SUBSTITUTE(U4578,"$","")))</f>
        <v>185.88</v>
      </c>
      <c r="W4578" s="4" t="s">
        <v>992</v>
      </c>
      <c r="X4578" s="4">
        <f>IF(LEN(TRIM(W4578&amp;""))=0, "", VALUE(SUBSTITUTE(W4578,"$","")))</f>
        <v>152.60747999999899</v>
      </c>
      <c r="Y4578" s="5" t="s">
        <v>991</v>
      </c>
      <c r="Z4578" s="4" cm="1">
        <f t="array" ref="Z4578">IF(
    LEN(TRIM(Y4578&amp;""))=0,
        IF(AND(ISNUMBER(net_sales_clean), ISNUMBER(profit_clean)),
            net_sales_clean - profit_clean,
            ""
        ),
    VALUE(SUBSTITUTE(Y4578,"$",""))
)</f>
        <v>89.240434475299296</v>
      </c>
      <c r="AA4578" s="5" t="s">
        <v>990</v>
      </c>
      <c r="AB4578" s="4" cm="1">
        <f t="array" ref="AB4578">IF(
    LEN(TRIM(AA4578&amp;""))=0,
        IF(AND(ISNUMBER(net_sales_clean), ISNUMBER(cost_clean)),
            net_sales_clean - cost_clean,
            ""
        ),
    VALUE(SUBSTITUTE(AA4578,"$",""))
)</f>
        <v>63.3670455247006</v>
      </c>
      <c r="AC4578">
        <v>7</v>
      </c>
      <c r="AD4578">
        <f>IF(LEN(TRIM(AC4578&amp;""))=0, "", VALUE(AC4578))</f>
        <v>7</v>
      </c>
      <c r="AE4578">
        <v>4</v>
      </c>
      <c r="AF4578">
        <f>IF(LEN(TRIM(AE4578&amp;""))=0, "", VALUE(AE4578))</f>
        <v>4</v>
      </c>
      <c r="AG4578">
        <v>1</v>
      </c>
      <c r="AH4578">
        <f>IF(
    OR(U4578&lt;0, W4578&lt;0, Y4578&lt;0, AA4578&lt;0),
        1,
        IF(LEN(TRIM(AG4578&amp;""))=0, "", AG4578)
)</f>
        <v>1</v>
      </c>
      <c r="AI4578" t="str">
        <f>IF(
    COUNT(Q4578,V4578,X4578,Z4578,AB4578)=0,
        "Not Usable",
    IF(
        COUNT(Q4578,V4578,X4578,Z4578,AB4578)&lt;5,
            "Incomplete",
            IF(
                MIN(Q4578,V4578,X4578,Z4578,AB4578)=0,
                    "Incomplete",
                    "Complete"
            )
    )
)</f>
        <v>Complete</v>
      </c>
    </row>
    <row r="4579" spans="1:35" x14ac:dyDescent="0.3">
      <c r="A4579">
        <v>13486</v>
      </c>
      <c r="B4579" s="6">
        <v>45866.280787037038</v>
      </c>
      <c r="C4579" s="3">
        <f>INT(B4579)</f>
        <v>45866</v>
      </c>
      <c r="D4579" s="2">
        <f>MOD(B4579,1)</f>
        <v>0.28078703703795327</v>
      </c>
      <c r="E4579">
        <v>10</v>
      </c>
      <c r="F4579" t="s">
        <v>4</v>
      </c>
      <c r="G4579" t="str">
        <f xml:space="preserve"> PROPER(TRIM(CLEAN(SUBSTITUTE(F4579,CHAR(160)," "))))</f>
        <v>South</v>
      </c>
      <c r="H4579" t="s">
        <v>30</v>
      </c>
      <c r="I4579" t="str">
        <f>PROPER(TRIM(CLEAN((SUBSTITUTE(H4579,"-"," ")))))</f>
        <v>Mobile App</v>
      </c>
      <c r="J4579">
        <v>3504</v>
      </c>
      <c r="K4579" t="s">
        <v>14</v>
      </c>
      <c r="L4579" t="str">
        <f xml:space="preserve"> PROPER(TRIM(CLEAN(SUBSTITUTE(K4579,CHAR(160)," "))))</f>
        <v>Consumer</v>
      </c>
      <c r="M4579" t="s">
        <v>9</v>
      </c>
      <c r="N4579" t="str">
        <f xml:space="preserve"> PROPER(TRIM(CLEAN(SUBSTITUTE(M4579,CHAR(160)," "))))</f>
        <v>Home</v>
      </c>
      <c r="O4579" t="s">
        <v>12</v>
      </c>
      <c r="P4579" t="str">
        <f>IF(LEN(TRIM(Table1[[#This Row],[subcategory]]&amp;""))=0,"Unknown", PROPER(TRIM(Table1[[#This Row],[subcategory]])))</f>
        <v>Decor</v>
      </c>
      <c r="Q4579">
        <v>54.74</v>
      </c>
      <c r="R4579" s="1">
        <f>IF(LEN(TRIM(Q4579&amp;""))=0, "", VALUE(SUBSTITUTE(Q4579,"$","")))</f>
        <v>54.74</v>
      </c>
      <c r="S4579">
        <v>2</v>
      </c>
      <c r="T4579">
        <f>IF(LEN(TRIM(S4579&amp;""))=0, "", VALUE(S4579))</f>
        <v>2</v>
      </c>
      <c r="U4579">
        <v>109.48</v>
      </c>
      <c r="V4579" s="1">
        <f>IF(LEN(TRIM(U4579&amp;""))=0, "", VALUE(SUBSTITUTE(U4579,"$","")))</f>
        <v>109.48</v>
      </c>
      <c r="W4579" s="4" t="s">
        <v>989</v>
      </c>
      <c r="X4579" s="4">
        <f>IF(LEN(TRIM(W4579&amp;""))=0, "", VALUE(SUBSTITUTE(W4579,"$","")))</f>
        <v>99.736279999999994</v>
      </c>
      <c r="Y4579" s="5" t="s">
        <v>988</v>
      </c>
      <c r="Z4579" s="4" cm="1">
        <f t="array" ref="Z4579">IF(
    LEN(TRIM(Y4579&amp;""))=0,
        IF(AND(ISNUMBER(net_sales_clean), ISNUMBER(profit_clean)),
            net_sales_clean - profit_clean,
            ""
        ),
    VALUE(SUBSTITUTE(Y4579,"$",""))
)</f>
        <v>83.478042344218593</v>
      </c>
      <c r="AA4579" s="5" t="s">
        <v>987</v>
      </c>
      <c r="AB4579" s="4" cm="1">
        <f t="array" ref="AB4579">IF(
    LEN(TRIM(AA4579&amp;""))=0,
        IF(AND(ISNUMBER(net_sales_clean), ISNUMBER(cost_clean)),
            net_sales_clean - cost_clean,
            ""
        ),
    VALUE(SUBSTITUTE(AA4579,"$",""))
)</f>
        <v>16.258237655781301</v>
      </c>
      <c r="AC4579">
        <v>7</v>
      </c>
      <c r="AD4579">
        <f>IF(LEN(TRIM(AC4579&amp;""))=0, "", VALUE(AC4579))</f>
        <v>7</v>
      </c>
      <c r="AE4579">
        <v>1</v>
      </c>
      <c r="AF4579">
        <f>IF(LEN(TRIM(AE4579&amp;""))=0, "", VALUE(AE4579))</f>
        <v>1</v>
      </c>
      <c r="AG4579">
        <v>0</v>
      </c>
      <c r="AH4579">
        <f>IF(
    OR(U4579&lt;0, W4579&lt;0, Y4579&lt;0, AA4579&lt;0),
        1,
        IF(LEN(TRIM(AG4579&amp;""))=0, "", AG4579)
)</f>
        <v>0</v>
      </c>
      <c r="AI4579" t="str">
        <f>IF(
    COUNT(Q4579,V4579,X4579,Z4579,AB4579)=0,
        "Not Usable",
    IF(
        COUNT(Q4579,V4579,X4579,Z4579,AB4579)&lt;5,
            "Incomplete",
            IF(
                MIN(Q4579,V4579,X4579,Z4579,AB4579)=0,
                    "Incomplete",
                    "Complete"
            )
    )
)</f>
        <v>Complete</v>
      </c>
    </row>
    <row r="4580" spans="1:35" x14ac:dyDescent="0.3">
      <c r="A4580">
        <v>36721</v>
      </c>
      <c r="B4580" s="6">
        <v>46003.79892361111</v>
      </c>
      <c r="C4580" s="3">
        <f>INT(B4580)</f>
        <v>46003</v>
      </c>
      <c r="D4580" s="2">
        <f>MOD(B4580,1)</f>
        <v>0.79892361110978527</v>
      </c>
      <c r="E4580">
        <v>39</v>
      </c>
      <c r="F4580" t="s">
        <v>15</v>
      </c>
      <c r="G4580" t="str">
        <f xml:space="preserve"> PROPER(TRIM(CLEAN(SUBSTITUTE(F4580,CHAR(160)," "))))</f>
        <v>West</v>
      </c>
      <c r="H4580" t="s">
        <v>17</v>
      </c>
      <c r="I4580" t="str">
        <f>PROPER(TRIM(CLEAN((SUBSTITUTE(H4580,"-"," ")))))</f>
        <v>Online</v>
      </c>
      <c r="J4580">
        <v>27564</v>
      </c>
      <c r="K4580" t="s">
        <v>10</v>
      </c>
      <c r="L4580" t="str">
        <f xml:space="preserve"> PROPER(TRIM(CLEAN(SUBSTITUTE(K4580,CHAR(160)," "))))</f>
        <v>Consumer</v>
      </c>
      <c r="M4580" t="s">
        <v>19</v>
      </c>
      <c r="N4580" t="str">
        <f xml:space="preserve"> PROPER(TRIM(CLEAN(SUBSTITUTE(M4580,CHAR(160)," "))))</f>
        <v>Apparel</v>
      </c>
      <c r="O4580" t="s">
        <v>41</v>
      </c>
      <c r="P4580" t="str">
        <f>IF(LEN(TRIM(Table1[[#This Row],[subcategory]]&amp;""))=0,"Unknown", PROPER(TRIM(Table1[[#This Row],[subcategory]])))</f>
        <v>Shoes</v>
      </c>
      <c r="Q4580">
        <v>53.3</v>
      </c>
      <c r="R4580" s="1">
        <f>IF(LEN(TRIM(Q4580&amp;""))=0, "", VALUE(SUBSTITUTE(Q4580,"$","")))</f>
        <v>53.3</v>
      </c>
      <c r="S4580">
        <v>3</v>
      </c>
      <c r="T4580">
        <f>IF(LEN(TRIM(S4580&amp;""))=0, "", VALUE(S4580))</f>
        <v>3</v>
      </c>
      <c r="U4580" s="5" t="s">
        <v>54</v>
      </c>
      <c r="V4580" s="4">
        <f>IF(LEN(TRIM(U4580&amp;""))=0, "", VALUE(SUBSTITUTE(U4580,"$","")))</f>
        <v>159.89999999999901</v>
      </c>
      <c r="W4580" s="4" t="s">
        <v>986</v>
      </c>
      <c r="X4580" s="4">
        <f>IF(LEN(TRIM(W4580&amp;""))=0, "", VALUE(SUBSTITUTE(W4580,"$","")))</f>
        <v>140.552099999999</v>
      </c>
      <c r="Y4580" s="5" t="s">
        <v>985</v>
      </c>
      <c r="Z4580" s="4" cm="1">
        <f t="array" ref="Z4580">IF(
    LEN(TRIM(Y4580&amp;""))=0,
        IF(AND(ISNUMBER(net_sales_clean), ISNUMBER(profit_clean)),
            net_sales_clean - profit_clean,
            ""
        ),
    VALUE(SUBSTITUTE(Y4580,"$",""))
)</f>
        <v>113.63466747491201</v>
      </c>
      <c r="AA4580" s="5" t="s">
        <v>984</v>
      </c>
      <c r="AB4580" s="4" cm="1">
        <f t="array" ref="AB4580">IF(
    LEN(TRIM(AA4580&amp;""))=0,
        IF(AND(ISNUMBER(net_sales_clean), ISNUMBER(cost_clean)),
            net_sales_clean - cost_clean,
            ""
        ),
    VALUE(SUBSTITUTE(AA4580,"$",""))
)</f>
        <v>26.917432525087499</v>
      </c>
      <c r="AC4580">
        <v>2</v>
      </c>
      <c r="AD4580">
        <f>IF(LEN(TRIM(AC4580&amp;""))=0, "", VALUE(AC4580))</f>
        <v>2</v>
      </c>
      <c r="AE4580">
        <v>4</v>
      </c>
      <c r="AF4580">
        <f>IF(LEN(TRIM(AE4580&amp;""))=0, "", VALUE(AE4580))</f>
        <v>4</v>
      </c>
      <c r="AG4580">
        <v>0</v>
      </c>
      <c r="AH4580">
        <f>IF(
    OR(U4580&lt;0, W4580&lt;0, Y4580&lt;0, AA4580&lt;0),
        1,
        IF(LEN(TRIM(AG4580&amp;""))=0, "", AG4580)
)</f>
        <v>0</v>
      </c>
      <c r="AI4580" t="str">
        <f>IF(
    COUNT(Q4580,V4580,X4580,Z4580,AB4580)=0,
        "Not Usable",
    IF(
        COUNT(Q4580,V4580,X4580,Z4580,AB4580)&lt;5,
            "Incomplete",
            IF(
                MIN(Q4580,V4580,X4580,Z4580,AB4580)=0,
                    "Incomplete",
                    "Complete"
            )
    )
)</f>
        <v>Complete</v>
      </c>
    </row>
    <row r="4581" spans="1:35" x14ac:dyDescent="0.3">
      <c r="A4581">
        <v>18032</v>
      </c>
      <c r="B4581" s="6">
        <v>45843.341145833336</v>
      </c>
      <c r="C4581" s="3">
        <f>INT(B4581)</f>
        <v>45843</v>
      </c>
      <c r="D4581" s="2">
        <f>MOD(B4581,1)</f>
        <v>0.34114583333575865</v>
      </c>
      <c r="E4581">
        <v>59</v>
      </c>
      <c r="F4581" t="s">
        <v>4</v>
      </c>
      <c r="G4581" t="str">
        <f xml:space="preserve"> PROPER(TRIM(CLEAN(SUBSTITUTE(F4581,CHAR(160)," "))))</f>
        <v>South</v>
      </c>
      <c r="H4581" t="s">
        <v>11</v>
      </c>
      <c r="I4581" t="str">
        <f>PROPER(TRIM(CLEAN((SUBSTITUTE(H4581,"-"," ")))))</f>
        <v>Online</v>
      </c>
      <c r="J4581">
        <v>27929</v>
      </c>
      <c r="K4581" t="s">
        <v>2</v>
      </c>
      <c r="L4581" t="str">
        <f xml:space="preserve"> PROPER(TRIM(CLEAN(SUBSTITUTE(K4581,CHAR(160)," "))))</f>
        <v>Home Office</v>
      </c>
      <c r="M4581" t="s">
        <v>1</v>
      </c>
      <c r="N4581" t="str">
        <f xml:space="preserve"> PROPER(TRIM(CLEAN(SUBSTITUTE(M4581,CHAR(160)," "))))</f>
        <v>Beauty</v>
      </c>
      <c r="O4581" t="s">
        <v>0</v>
      </c>
      <c r="P4581" t="str">
        <f>IF(LEN(TRIM(Table1[[#This Row],[subcategory]]&amp;""))=0,"Unknown", PROPER(TRIM(Table1[[#This Row],[subcategory]])))</f>
        <v>Makeup</v>
      </c>
      <c r="Q4581">
        <v>127.62</v>
      </c>
      <c r="R4581" s="1">
        <f>IF(LEN(TRIM(Q4581&amp;""))=0, "", VALUE(SUBSTITUTE(Q4581,"$","")))</f>
        <v>127.62</v>
      </c>
      <c r="S4581">
        <v>5</v>
      </c>
      <c r="T4581">
        <f>IF(LEN(TRIM(S4581&amp;""))=0, "", VALUE(S4581))</f>
        <v>5</v>
      </c>
      <c r="U4581">
        <v>638.1</v>
      </c>
      <c r="V4581" s="1">
        <f>IF(LEN(TRIM(U4581&amp;""))=0, "", VALUE(SUBSTITUTE(U4581,"$","")))</f>
        <v>638.1</v>
      </c>
      <c r="W4581" s="1">
        <v>532.17539999999997</v>
      </c>
      <c r="X4581" s="1">
        <f>IF(LEN(TRIM(W4581&amp;""))=0, "", VALUE(SUBSTITUTE(W4581,"$","")))</f>
        <v>532.17539999999997</v>
      </c>
      <c r="Y4581" s="5" t="s">
        <v>983</v>
      </c>
      <c r="Z4581" s="4" cm="1">
        <f t="array" ref="Z4581">IF(
    LEN(TRIM(Y4581&amp;""))=0,
        IF(AND(ISNUMBER(net_sales_clean), ISNUMBER(profit_clean)),
            net_sales_clean - profit_clean,
            ""
        ),
    VALUE(SUBSTITUTE(Y4581,"$",""))
)</f>
        <v>303.72054788885401</v>
      </c>
      <c r="AA4581" s="5" t="s">
        <v>982</v>
      </c>
      <c r="AB4581" s="4" cm="1">
        <f t="array" ref="AB4581">IF(
    LEN(TRIM(AA4581&amp;""))=0,
        IF(AND(ISNUMBER(net_sales_clean), ISNUMBER(cost_clean)),
            net_sales_clean - cost_clean,
            ""
        ),
    VALUE(SUBSTITUTE(AA4581,"$",""))
)</f>
        <v>228.45485211114499</v>
      </c>
      <c r="AC4581">
        <v>3</v>
      </c>
      <c r="AD4581">
        <f>IF(LEN(TRIM(AC4581&amp;""))=0, "", VALUE(AC4581))</f>
        <v>3</v>
      </c>
      <c r="AE4581">
        <v>5</v>
      </c>
      <c r="AF4581">
        <f>IF(LEN(TRIM(AE4581&amp;""))=0, "", VALUE(AE4581))</f>
        <v>5</v>
      </c>
      <c r="AG4581">
        <v>0</v>
      </c>
      <c r="AH4581">
        <f>IF(
    OR(U4581&lt;0, W4581&lt;0, Y4581&lt;0, AA4581&lt;0),
        1,
        IF(LEN(TRIM(AG4581&amp;""))=0, "", AG4581)
)</f>
        <v>0</v>
      </c>
      <c r="AI4581" t="str">
        <f>IF(
    COUNT(Q4581,V4581,X4581,Z4581,AB4581)=0,
        "Not Usable",
    IF(
        COUNT(Q4581,V4581,X4581,Z4581,AB4581)&lt;5,
            "Incomplete",
            IF(
                MIN(Q4581,V4581,X4581,Z4581,AB4581)=0,
                    "Incomplete",
                    "Complete"
            )
    )
)</f>
        <v>Complete</v>
      </c>
    </row>
    <row r="4582" spans="1:35" x14ac:dyDescent="0.3">
      <c r="A4582">
        <v>14001</v>
      </c>
      <c r="B4582" s="6">
        <v>44997.282407407409</v>
      </c>
      <c r="C4582" s="3">
        <f>INT(B4582)</f>
        <v>44997</v>
      </c>
      <c r="D4582" s="2">
        <f>MOD(B4582,1)</f>
        <v>0.28240740740875481</v>
      </c>
      <c r="E4582">
        <v>1</v>
      </c>
      <c r="F4582" t="s">
        <v>33</v>
      </c>
      <c r="G4582" t="str">
        <f xml:space="preserve"> PROPER(TRIM(CLEAN(SUBSTITUTE(F4582,CHAR(160)," "))))</f>
        <v>South</v>
      </c>
      <c r="H4582" t="s">
        <v>11</v>
      </c>
      <c r="I4582" t="str">
        <f>PROPER(TRIM(CLEAN((SUBSTITUTE(H4582,"-"," ")))))</f>
        <v>Online</v>
      </c>
      <c r="J4582">
        <v>28566</v>
      </c>
      <c r="K4582" t="s">
        <v>10</v>
      </c>
      <c r="L4582" t="str">
        <f xml:space="preserve"> PROPER(TRIM(CLEAN(SUBSTITUTE(K4582,CHAR(160)," "))))</f>
        <v>Consumer</v>
      </c>
      <c r="M4582" t="s">
        <v>1</v>
      </c>
      <c r="N4582" t="str">
        <f xml:space="preserve"> PROPER(TRIM(CLEAN(SUBSTITUTE(M4582,CHAR(160)," "))))</f>
        <v>Beauty</v>
      </c>
      <c r="O4582" t="s">
        <v>31</v>
      </c>
      <c r="P4582" t="str">
        <f>IF(LEN(TRIM(Table1[[#This Row],[subcategory]]&amp;""))=0,"Unknown", PROPER(TRIM(Table1[[#This Row],[subcategory]])))</f>
        <v>Skincare</v>
      </c>
      <c r="Q4582">
        <v>64.180000000000007</v>
      </c>
      <c r="R4582" s="1">
        <f>IF(LEN(TRIM(Q4582&amp;""))=0, "", VALUE(SUBSTITUTE(Q4582,"$","")))</f>
        <v>64.180000000000007</v>
      </c>
      <c r="S4582">
        <v>4</v>
      </c>
      <c r="T4582">
        <f>IF(LEN(TRIM(S4582&amp;""))=0, "", VALUE(S4582))</f>
        <v>4</v>
      </c>
      <c r="U4582">
        <v>256.72000000000003</v>
      </c>
      <c r="V4582" s="1">
        <f>IF(LEN(TRIM(U4582&amp;""))=0, "", VALUE(SUBSTITUTE(U4582,"$","")))</f>
        <v>256.72000000000003</v>
      </c>
      <c r="W4582" s="4" t="s">
        <v>981</v>
      </c>
      <c r="X4582" s="4">
        <f>IF(LEN(TRIM(W4582&amp;""))=0, "", VALUE(SUBSTITUTE(W4582,"$","")))</f>
        <v>220.7792</v>
      </c>
      <c r="Y4582" s="5" t="s">
        <v>980</v>
      </c>
      <c r="Z4582" s="4" cm="1">
        <f t="array" ref="Z4582">IF(
    LEN(TRIM(Y4582&amp;""))=0,
        IF(AND(ISNUMBER(net_sales_clean), ISNUMBER(profit_clean)),
            net_sales_clean - profit_clean,
            ""
        ),
    VALUE(SUBSTITUTE(Y4582,"$",""))
)</f>
        <v>181.62422693344999</v>
      </c>
      <c r="AA4582" s="5" t="s">
        <v>979</v>
      </c>
      <c r="AB4582" s="4" cm="1">
        <f t="array" ref="AB4582">IF(
    LEN(TRIM(AA4582&amp;""))=0,
        IF(AND(ISNUMBER(net_sales_clean), ISNUMBER(cost_clean)),
            net_sales_clean - cost_clean,
            ""
        ),
    VALUE(SUBSTITUTE(AA4582,"$",""))
)</f>
        <v>39.1549730665498</v>
      </c>
      <c r="AC4582">
        <v>8</v>
      </c>
      <c r="AD4582">
        <f>IF(LEN(TRIM(AC4582&amp;""))=0, "", VALUE(AC4582))</f>
        <v>8</v>
      </c>
      <c r="AE4582">
        <v>5</v>
      </c>
      <c r="AF4582">
        <f>IF(LEN(TRIM(AE4582&amp;""))=0, "", VALUE(AE4582))</f>
        <v>5</v>
      </c>
      <c r="AG4582">
        <v>0</v>
      </c>
      <c r="AH4582">
        <f>IF(
    OR(U4582&lt;0, W4582&lt;0, Y4582&lt;0, AA4582&lt;0),
        1,
        IF(LEN(TRIM(AG4582&amp;""))=0, "", AG4582)
)</f>
        <v>0</v>
      </c>
      <c r="AI4582" t="str">
        <f>IF(
    COUNT(Q4582,V4582,X4582,Z4582,AB4582)=0,
        "Not Usable",
    IF(
        COUNT(Q4582,V4582,X4582,Z4582,AB4582)&lt;5,
            "Incomplete",
            IF(
                MIN(Q4582,V4582,X4582,Z4582,AB4582)=0,
                    "Incomplete",
                    "Complete"
            )
    )
)</f>
        <v>Complete</v>
      </c>
    </row>
    <row r="4583" spans="1:35" x14ac:dyDescent="0.3">
      <c r="A4583">
        <v>30841</v>
      </c>
      <c r="B4583" s="6">
        <v>45709.960810185185</v>
      </c>
      <c r="C4583" s="3">
        <f>INT(B4583)</f>
        <v>45709</v>
      </c>
      <c r="D4583" s="2">
        <f>MOD(B4583,1)</f>
        <v>0.96081018518452765</v>
      </c>
      <c r="E4583">
        <v>1</v>
      </c>
      <c r="F4583" t="s">
        <v>13</v>
      </c>
      <c r="G4583" t="str">
        <f xml:space="preserve"> PROPER(TRIM(CLEAN(SUBSTITUTE(F4583,CHAR(160)," "))))</f>
        <v>Northeast</v>
      </c>
      <c r="H4583" t="s">
        <v>7</v>
      </c>
      <c r="I4583" t="str">
        <f>PROPER(TRIM(CLEAN((SUBSTITUTE(H4583,"-"," ")))))</f>
        <v>In Store</v>
      </c>
      <c r="J4583">
        <v>8186</v>
      </c>
      <c r="K4583" t="s">
        <v>2</v>
      </c>
      <c r="L4583" t="str">
        <f xml:space="preserve"> PROPER(TRIM(CLEAN(SUBSTITUTE(K4583,CHAR(160)," "))))</f>
        <v>Home Office</v>
      </c>
      <c r="M4583" t="s">
        <v>9</v>
      </c>
      <c r="N4583" t="str">
        <f xml:space="preserve"> PROPER(TRIM(CLEAN(SUBSTITUTE(M4583,CHAR(160)," "))))</f>
        <v>Home</v>
      </c>
      <c r="O4583" t="s">
        <v>38</v>
      </c>
      <c r="P4583" t="str">
        <f>IF(LEN(TRIM(Table1[[#This Row],[subcategory]]&amp;""))=0,"Unknown", PROPER(TRIM(Table1[[#This Row],[subcategory]])))</f>
        <v>Kitchen</v>
      </c>
      <c r="Q4583">
        <v>88.53</v>
      </c>
      <c r="R4583" s="1">
        <f>IF(LEN(TRIM(Q4583&amp;""))=0, "", VALUE(SUBSTITUTE(Q4583,"$","")))</f>
        <v>88.53</v>
      </c>
      <c r="S4583">
        <v>3</v>
      </c>
      <c r="T4583">
        <f>IF(LEN(TRIM(S4583&amp;""))=0, "", VALUE(S4583))</f>
        <v>3</v>
      </c>
      <c r="U4583" s="5" t="s">
        <v>978</v>
      </c>
      <c r="V4583" s="4">
        <f>IF(LEN(TRIM(U4583&amp;""))=0, "", VALUE(SUBSTITUTE(U4583,"$","")))</f>
        <v>265.58999999999997</v>
      </c>
      <c r="W4583" s="4" t="s">
        <v>977</v>
      </c>
      <c r="X4583" s="4">
        <f>IF(LEN(TRIM(W4583&amp;""))=0, "", VALUE(SUBSTITUTE(W4583,"$","")))</f>
        <v>232.12566000000001</v>
      </c>
      <c r="Y4583" s="5" t="s">
        <v>976</v>
      </c>
      <c r="Z4583" s="4" cm="1">
        <f t="array" ref="Z4583">IF(
    LEN(TRIM(Y4583&amp;""))=0,
        IF(AND(ISNUMBER(net_sales_clean), ISNUMBER(profit_clean)),
            net_sales_clean - profit_clean,
            ""
        ),
    VALUE(SUBSTITUTE(Y4583,"$",""))
)</f>
        <v>140.86277342631601</v>
      </c>
      <c r="AA4583" s="5" t="s">
        <v>975</v>
      </c>
      <c r="AB4583" s="4" cm="1">
        <f t="array" ref="AB4583">IF(
    LEN(TRIM(AA4583&amp;""))=0,
        IF(AND(ISNUMBER(net_sales_clean), ISNUMBER(cost_clean)),
            net_sales_clean - cost_clean,
            ""
        ),
    VALUE(SUBSTITUTE(AA4583,"$",""))
)</f>
        <v>91.2628865736839</v>
      </c>
      <c r="AC4583">
        <v>7</v>
      </c>
      <c r="AD4583">
        <f>IF(LEN(TRIM(AC4583&amp;""))=0, "", VALUE(AC4583))</f>
        <v>7</v>
      </c>
      <c r="AE4583">
        <v>5</v>
      </c>
      <c r="AF4583">
        <f>IF(LEN(TRIM(AE4583&amp;""))=0, "", VALUE(AE4583))</f>
        <v>5</v>
      </c>
      <c r="AG4583">
        <v>0</v>
      </c>
      <c r="AH4583">
        <f>IF(
    OR(U4583&lt;0, W4583&lt;0, Y4583&lt;0, AA4583&lt;0),
        1,
        IF(LEN(TRIM(AG4583&amp;""))=0, "", AG4583)
)</f>
        <v>0</v>
      </c>
      <c r="AI4583" t="str">
        <f>IF(
    COUNT(Q4583,V4583,X4583,Z4583,AB4583)=0,
        "Not Usable",
    IF(
        COUNT(Q4583,V4583,X4583,Z4583,AB4583)&lt;5,
            "Incomplete",
            IF(
                MIN(Q4583,V4583,X4583,Z4583,AB4583)=0,
                    "Incomplete",
                    "Complete"
            )
    )
)</f>
        <v>Complete</v>
      </c>
    </row>
    <row r="4584" spans="1:35" x14ac:dyDescent="0.3">
      <c r="A4584">
        <v>12595</v>
      </c>
      <c r="B4584" s="6">
        <v>45110.697905092595</v>
      </c>
      <c r="C4584" s="3">
        <f>INT(B4584)</f>
        <v>45110</v>
      </c>
      <c r="D4584" s="2">
        <f>MOD(B4584,1)</f>
        <v>0.69790509259473765</v>
      </c>
      <c r="E4584">
        <v>72</v>
      </c>
      <c r="F4584" t="s">
        <v>21</v>
      </c>
      <c r="G4584" t="str">
        <f xml:space="preserve"> PROPER(TRIM(CLEAN(SUBSTITUTE(F4584,CHAR(160)," "))))</f>
        <v>Midwest</v>
      </c>
      <c r="H4584" t="s">
        <v>3</v>
      </c>
      <c r="I4584" t="str">
        <f>PROPER(TRIM(CLEAN((SUBSTITUTE(H4584,"-"," ")))))</f>
        <v>Phone</v>
      </c>
      <c r="J4584">
        <v>14251</v>
      </c>
      <c r="K4584" t="s">
        <v>10</v>
      </c>
      <c r="L4584" t="str">
        <f xml:space="preserve"> PROPER(TRIM(CLEAN(SUBSTITUTE(K4584,CHAR(160)," "))))</f>
        <v>Consumer</v>
      </c>
      <c r="M4584" t="s">
        <v>16</v>
      </c>
      <c r="N4584" t="str">
        <f xml:space="preserve"> PROPER(TRIM(CLEAN(SUBSTITUTE(M4584,CHAR(160)," "))))</f>
        <v>Grocery</v>
      </c>
      <c r="O4584" t="s">
        <v>24</v>
      </c>
      <c r="P4584" t="str">
        <f>IF(LEN(TRIM(Table1[[#This Row],[subcategory]]&amp;""))=0,"Unknown", PROPER(TRIM(Table1[[#This Row],[subcategory]])))</f>
        <v>Snacks</v>
      </c>
      <c r="Q4584">
        <v>52.84</v>
      </c>
      <c r="R4584" s="1">
        <f>IF(LEN(TRIM(Q4584&amp;""))=0, "", VALUE(SUBSTITUTE(Q4584,"$","")))</f>
        <v>52.84</v>
      </c>
      <c r="S4584">
        <v>1</v>
      </c>
      <c r="T4584">
        <f>IF(LEN(TRIM(S4584&amp;""))=0, "", VALUE(S4584))</f>
        <v>1</v>
      </c>
      <c r="U4584">
        <v>52.84</v>
      </c>
      <c r="V4584" s="1">
        <f>IF(LEN(TRIM(U4584&amp;""))=0, "", VALUE(SUBSTITUTE(U4584,"$","")))</f>
        <v>52.84</v>
      </c>
      <c r="X4584" s="1" t="str">
        <f>IF(LEN(TRIM(W4584&amp;""))=0, "", VALUE(SUBSTITUTE(W4584,"$","")))</f>
        <v/>
      </c>
      <c r="Z4584" s="1" t="str" cm="1">
        <f t="array" ref="Z4584">IF(
    LEN(TRIM(Y4584&amp;""))=0,
        IF(AND(ISNUMBER(net_sales_clean), ISNUMBER(profit_clean)),
            net_sales_clean - profit_clean,
            ""
        ),
    VALUE(SUBSTITUTE(Y4584,"$",""))
)</f>
        <v/>
      </c>
      <c r="AB4584" s="1" t="str" cm="1">
        <f t="array" ref="AB4584">IF(
    LEN(TRIM(AA4584&amp;""))=0,
        IF(AND(ISNUMBER(net_sales_clean), ISNUMBER(cost_clean)),
            net_sales_clean - cost_clean,
            ""
        ),
    VALUE(SUBSTITUTE(AA4584,"$",""))
)</f>
        <v/>
      </c>
      <c r="AC4584">
        <v>4</v>
      </c>
      <c r="AD4584">
        <f>IF(LEN(TRIM(AC4584&amp;""))=0, "", VALUE(AC4584))</f>
        <v>4</v>
      </c>
      <c r="AE4584">
        <v>4</v>
      </c>
      <c r="AF4584">
        <f>IF(LEN(TRIM(AE4584&amp;""))=0, "", VALUE(AE4584))</f>
        <v>4</v>
      </c>
      <c r="AG4584">
        <v>0</v>
      </c>
      <c r="AH4584">
        <f>IF(
    OR(U4584&lt;0, W4584&lt;0, Y4584&lt;0, AA4584&lt;0),
        1,
        IF(LEN(TRIM(AG4584&amp;""))=0, "", AG4584)
)</f>
        <v>0</v>
      </c>
      <c r="AI4584" t="str">
        <f>IF(
    COUNT(Q4584,V4584,X4584,Z4584,AB4584)=0,
        "Not Usable",
    IF(
        COUNT(Q4584,V4584,X4584,Z4584,AB4584)&lt;5,
            "Incomplete",
            IF(
                MIN(Q4584,V4584,X4584,Z4584,AB4584)=0,
                    "Incomplete",
                    "Complete"
            )
    )
)</f>
        <v>Incomplete</v>
      </c>
    </row>
    <row r="4585" spans="1:35" x14ac:dyDescent="0.3">
      <c r="A4585">
        <v>37935</v>
      </c>
      <c r="B4585" s="6">
        <v>45169.494502314818</v>
      </c>
      <c r="C4585" s="3">
        <f>INT(B4585)</f>
        <v>45169</v>
      </c>
      <c r="D4585" s="2">
        <f>MOD(B4585,1)</f>
        <v>0.49450231481750961</v>
      </c>
      <c r="E4585">
        <v>50</v>
      </c>
      <c r="F4585" t="s">
        <v>8</v>
      </c>
      <c r="G4585" t="str">
        <f xml:space="preserve"> PROPER(TRIM(CLEAN(SUBSTITUTE(F4585,CHAR(160)," "))))</f>
        <v>West</v>
      </c>
      <c r="H4585" t="s">
        <v>17</v>
      </c>
      <c r="I4585" t="str">
        <f>PROPER(TRIM(CLEAN((SUBSTITUTE(H4585,"-"," ")))))</f>
        <v>Online</v>
      </c>
      <c r="J4585">
        <v>20877</v>
      </c>
      <c r="K4585" t="s">
        <v>6</v>
      </c>
      <c r="L4585" t="str">
        <f xml:space="preserve"> PROPER(TRIM(CLEAN(SUBSTITUTE(K4585,CHAR(160)," "))))</f>
        <v>Corporate</v>
      </c>
      <c r="M4585" t="s">
        <v>9</v>
      </c>
      <c r="N4585" t="str">
        <f xml:space="preserve"> PROPER(TRIM(CLEAN(SUBSTITUTE(M4585,CHAR(160)," "))))</f>
        <v>Home</v>
      </c>
      <c r="O4585" t="s">
        <v>36</v>
      </c>
      <c r="P4585" t="str">
        <f>IF(LEN(TRIM(Table1[[#This Row],[subcategory]]&amp;""))=0,"Unknown", PROPER(TRIM(Table1[[#This Row],[subcategory]])))</f>
        <v>Bedding</v>
      </c>
      <c r="Q4585">
        <v>39.35</v>
      </c>
      <c r="R4585" s="1">
        <f>IF(LEN(TRIM(Q4585&amp;""))=0, "", VALUE(SUBSTITUTE(Q4585,"$","")))</f>
        <v>39.35</v>
      </c>
      <c r="S4585">
        <v>4</v>
      </c>
      <c r="T4585">
        <f>IF(LEN(TRIM(S4585&amp;""))=0, "", VALUE(S4585))</f>
        <v>4</v>
      </c>
      <c r="U4585">
        <v>157.4</v>
      </c>
      <c r="V4585" s="1">
        <f>IF(LEN(TRIM(U4585&amp;""))=0, "", VALUE(SUBSTITUTE(U4585,"$","")))</f>
        <v>157.4</v>
      </c>
      <c r="W4585" s="4" t="s">
        <v>974</v>
      </c>
      <c r="X4585" s="4">
        <f>IF(LEN(TRIM(W4585&amp;""))=0, "", VALUE(SUBSTITUTE(W4585,"$","")))</f>
        <v>136.93799999999999</v>
      </c>
      <c r="Y4585" s="5" t="s">
        <v>973</v>
      </c>
      <c r="Z4585" s="4" cm="1">
        <f t="array" ref="Z4585">IF(
    LEN(TRIM(Y4585&amp;""))=0,
        IF(AND(ISNUMBER(net_sales_clean), ISNUMBER(profit_clean)),
            net_sales_clean - profit_clean,
            ""
        ),
    VALUE(SUBSTITUTE(Y4585,"$",""))
)</f>
        <v>85.6109481999287</v>
      </c>
      <c r="AA4585" s="5" t="s">
        <v>972</v>
      </c>
      <c r="AB4585" s="4" cm="1">
        <f t="array" ref="AB4585">IF(
    LEN(TRIM(AA4585&amp;""))=0,
        IF(AND(ISNUMBER(net_sales_clean), ISNUMBER(cost_clean)),
            net_sales_clean - cost_clean,
            ""
        ),
    VALUE(SUBSTITUTE(AA4585,"$",""))
)</f>
        <v>51.327051800071203</v>
      </c>
      <c r="AC4585">
        <v>2</v>
      </c>
      <c r="AD4585">
        <f>IF(LEN(TRIM(AC4585&amp;""))=0, "", VALUE(AC4585))</f>
        <v>2</v>
      </c>
      <c r="AE4585">
        <v>1</v>
      </c>
      <c r="AF4585">
        <f>IF(LEN(TRIM(AE4585&amp;""))=0, "", VALUE(AE4585))</f>
        <v>1</v>
      </c>
      <c r="AH4585" t="str">
        <f>IF(
    OR(U4585&lt;0, W4585&lt;0, Y4585&lt;0, AA4585&lt;0),
        1,
        IF(LEN(TRIM(AG4585&amp;""))=0, "", AG4585)
)</f>
        <v/>
      </c>
      <c r="AI4585" t="str">
        <f>IF(
    COUNT(Q4585,V4585,X4585,Z4585,AB4585)=0,
        "Not Usable",
    IF(
        COUNT(Q4585,V4585,X4585,Z4585,AB4585)&lt;5,
            "Incomplete",
            IF(
                MIN(Q4585,V4585,X4585,Z4585,AB4585)=0,
                    "Incomplete",
                    "Complete"
            )
    )
)</f>
        <v>Complete</v>
      </c>
    </row>
    <row r="4586" spans="1:35" x14ac:dyDescent="0.3">
      <c r="A4586">
        <v>53658</v>
      </c>
      <c r="B4586" s="6">
        <v>45120.944351851853</v>
      </c>
      <c r="C4586" s="3">
        <f>INT(B4586)</f>
        <v>45120</v>
      </c>
      <c r="D4586" s="2">
        <f>MOD(B4586,1)</f>
        <v>0.94435185185284354</v>
      </c>
      <c r="E4586">
        <v>65</v>
      </c>
      <c r="F4586" t="s">
        <v>8</v>
      </c>
      <c r="G4586" t="str">
        <f xml:space="preserve"> PROPER(TRIM(CLEAN(SUBSTITUTE(F4586,CHAR(160)," "))))</f>
        <v>West</v>
      </c>
      <c r="H4586" t="s">
        <v>3</v>
      </c>
      <c r="I4586" t="str">
        <f>PROPER(TRIM(CLEAN((SUBSTITUTE(H4586,"-"," ")))))</f>
        <v>Phone</v>
      </c>
      <c r="J4586">
        <v>25890</v>
      </c>
      <c r="K4586" t="s">
        <v>6</v>
      </c>
      <c r="L4586" t="str">
        <f xml:space="preserve"> PROPER(TRIM(CLEAN(SUBSTITUTE(K4586,CHAR(160)," "))))</f>
        <v>Corporate</v>
      </c>
      <c r="M4586" t="s">
        <v>1</v>
      </c>
      <c r="N4586" t="str">
        <f xml:space="preserve"> PROPER(TRIM(CLEAN(SUBSTITUTE(M4586,CHAR(160)," "))))</f>
        <v>Beauty</v>
      </c>
      <c r="P4586" t="str">
        <f>IF(LEN(TRIM(Table1[[#This Row],[subcategory]]&amp;""))=0,"Unknown", PROPER(TRIM(Table1[[#This Row],[subcategory]])))</f>
        <v>Unknown</v>
      </c>
      <c r="Q4586">
        <v>106.26</v>
      </c>
      <c r="R4586" s="1">
        <f>IF(LEN(TRIM(Q4586&amp;""))=0, "", VALUE(SUBSTITUTE(Q4586,"$","")))</f>
        <v>106.26</v>
      </c>
      <c r="S4586">
        <v>0</v>
      </c>
      <c r="T4586">
        <f>IF(LEN(TRIM(S4586&amp;""))=0, "", VALUE(S4586))</f>
        <v>0</v>
      </c>
      <c r="U4586">
        <v>0</v>
      </c>
      <c r="V4586" s="1">
        <f>IF(LEN(TRIM(U4586&amp;""))=0, "", VALUE(SUBSTITUTE(U4586,"$","")))</f>
        <v>0</v>
      </c>
      <c r="W4586" s="1">
        <v>0</v>
      </c>
      <c r="X4586" s="1">
        <f>IF(LEN(TRIM(W4586&amp;""))=0, "", VALUE(SUBSTITUTE(W4586,"$","")))</f>
        <v>0</v>
      </c>
      <c r="Y4586">
        <v>0</v>
      </c>
      <c r="Z4586" s="1" cm="1">
        <f t="array" ref="Z4586">IF(
    LEN(TRIM(Y4586&amp;""))=0,
        IF(AND(ISNUMBER(net_sales_clean), ISNUMBER(profit_clean)),
            net_sales_clean - profit_clean,
            ""
        ),
    VALUE(SUBSTITUTE(Y4586,"$",""))
)</f>
        <v>0</v>
      </c>
      <c r="AA4586">
        <v>0</v>
      </c>
      <c r="AB4586" s="1" cm="1">
        <f t="array" ref="AB4586">IF(
    LEN(TRIM(AA4586&amp;""))=0,
        IF(AND(ISNUMBER(net_sales_clean), ISNUMBER(cost_clean)),
            net_sales_clean - cost_clean,
            ""
        ),
    VALUE(SUBSTITUTE(AA4586,"$",""))
)</f>
        <v>0</v>
      </c>
      <c r="AC4586">
        <v>8</v>
      </c>
      <c r="AD4586">
        <f>IF(LEN(TRIM(AC4586&amp;""))=0, "", VALUE(AC4586))</f>
        <v>8</v>
      </c>
      <c r="AE4586">
        <v>5</v>
      </c>
      <c r="AF4586">
        <f>IF(LEN(TRIM(AE4586&amp;""))=0, "", VALUE(AE4586))</f>
        <v>5</v>
      </c>
      <c r="AG4586">
        <v>0</v>
      </c>
      <c r="AH4586">
        <f>IF(
    OR(U4586&lt;0, W4586&lt;0, Y4586&lt;0, AA4586&lt;0),
        1,
        IF(LEN(TRIM(AG4586&amp;""))=0, "", AG4586)
)</f>
        <v>0</v>
      </c>
      <c r="AI4586" t="str">
        <f>IF(
    COUNT(Q4586,V4586,X4586,Z4586,AB4586)=0,
        "Not Usable",
    IF(
        COUNT(Q4586,V4586,X4586,Z4586,AB4586)&lt;5,
            "Incomplete",
            IF(
                MIN(Q4586,V4586,X4586,Z4586,AB4586)=0,
                    "Incomplete",
                    "Complete"
            )
    )
)</f>
        <v>Incomplete</v>
      </c>
    </row>
    <row r="4587" spans="1:35" x14ac:dyDescent="0.3">
      <c r="A4587">
        <v>15768</v>
      </c>
      <c r="B4587" s="6">
        <v>45458.968784722223</v>
      </c>
      <c r="C4587" s="3">
        <f>INT(B4587)</f>
        <v>45458</v>
      </c>
      <c r="D4587" s="2">
        <f>MOD(B4587,1)</f>
        <v>0.968784722223063</v>
      </c>
      <c r="E4587">
        <v>67</v>
      </c>
      <c r="F4587" t="s">
        <v>33</v>
      </c>
      <c r="G4587" t="str">
        <f xml:space="preserve"> PROPER(TRIM(CLEAN(SUBSTITUTE(F4587,CHAR(160)," "))))</f>
        <v>South</v>
      </c>
      <c r="H4587" t="s">
        <v>27</v>
      </c>
      <c r="I4587" t="str">
        <f>PROPER(TRIM(CLEAN((SUBSTITUTE(H4587,"-"," ")))))</f>
        <v>In Store</v>
      </c>
      <c r="J4587">
        <v>14122</v>
      </c>
      <c r="K4587" t="s">
        <v>10</v>
      </c>
      <c r="L4587" t="str">
        <f xml:space="preserve"> PROPER(TRIM(CLEAN(SUBSTITUTE(K4587,CHAR(160)," "))))</f>
        <v>Consumer</v>
      </c>
      <c r="M4587" t="s">
        <v>1</v>
      </c>
      <c r="N4587" t="str">
        <f xml:space="preserve"> PROPER(TRIM(CLEAN(SUBSTITUTE(M4587,CHAR(160)," "))))</f>
        <v>Beauty</v>
      </c>
      <c r="O4587" t="s">
        <v>31</v>
      </c>
      <c r="P4587" t="str">
        <f>IF(LEN(TRIM(Table1[[#This Row],[subcategory]]&amp;""))=0,"Unknown", PROPER(TRIM(Table1[[#This Row],[subcategory]])))</f>
        <v>Skincare</v>
      </c>
      <c r="Q4587">
        <v>145.11000000000001</v>
      </c>
      <c r="R4587" s="1">
        <f>IF(LEN(TRIM(Q4587&amp;""))=0, "", VALUE(SUBSTITUTE(Q4587,"$","")))</f>
        <v>145.11000000000001</v>
      </c>
      <c r="S4587">
        <v>3</v>
      </c>
      <c r="T4587">
        <f>IF(LEN(TRIM(S4587&amp;""))=0, "", VALUE(S4587))</f>
        <v>3</v>
      </c>
      <c r="U4587" s="5" t="s">
        <v>971</v>
      </c>
      <c r="V4587" s="4">
        <f>IF(LEN(TRIM(U4587&amp;""))=0, "", VALUE(SUBSTITUTE(U4587,"$","")))</f>
        <v>435.33</v>
      </c>
      <c r="W4587" s="1">
        <v>315.17892000000001</v>
      </c>
      <c r="X4587" s="1">
        <f>IF(LEN(TRIM(W4587&amp;""))=0, "", VALUE(SUBSTITUTE(W4587,"$","")))</f>
        <v>315.17892000000001</v>
      </c>
      <c r="Y4587" s="5" t="s">
        <v>970</v>
      </c>
      <c r="Z4587" s="4" cm="1">
        <f t="array" ref="Z4587">IF(
    LEN(TRIM(Y4587&amp;""))=0,
        IF(AND(ISNUMBER(net_sales_clean), ISNUMBER(profit_clean)),
            net_sales_clean - profit_clean,
            ""
        ),
    VALUE(SUBSTITUTE(Y4587,"$",""))
)</f>
        <v>239.04435735176401</v>
      </c>
      <c r="AA4587" s="5" t="s">
        <v>969</v>
      </c>
      <c r="AB4587" s="4" cm="1">
        <f t="array" ref="AB4587">IF(
    LEN(TRIM(AA4587&amp;""))=0,
        IF(AND(ISNUMBER(net_sales_clean), ISNUMBER(cost_clean)),
            net_sales_clean - cost_clean,
            ""
        ),
    VALUE(SUBSTITUTE(AA4587,"$",""))
)</f>
        <v>76.134562648235701</v>
      </c>
      <c r="AC4587">
        <v>4</v>
      </c>
      <c r="AD4587">
        <f>IF(LEN(TRIM(AC4587&amp;""))=0, "", VALUE(AC4587))</f>
        <v>4</v>
      </c>
      <c r="AE4587">
        <v>4</v>
      </c>
      <c r="AF4587">
        <f>IF(LEN(TRIM(AE4587&amp;""))=0, "", VALUE(AE4587))</f>
        <v>4</v>
      </c>
      <c r="AG4587">
        <v>0</v>
      </c>
      <c r="AH4587">
        <f>IF(
    OR(U4587&lt;0, W4587&lt;0, Y4587&lt;0, AA4587&lt;0),
        1,
        IF(LEN(TRIM(AG4587&amp;""))=0, "", AG4587)
)</f>
        <v>0</v>
      </c>
      <c r="AI4587" t="str">
        <f>IF(
    COUNT(Q4587,V4587,X4587,Z4587,AB4587)=0,
        "Not Usable",
    IF(
        COUNT(Q4587,V4587,X4587,Z4587,AB4587)&lt;5,
            "Incomplete",
            IF(
                MIN(Q4587,V4587,X4587,Z4587,AB4587)=0,
                    "Incomplete",
                    "Complete"
            )
    )
)</f>
        <v>Complete</v>
      </c>
    </row>
    <row r="4588" spans="1:35" x14ac:dyDescent="0.3">
      <c r="A4588">
        <v>36571</v>
      </c>
      <c r="B4588" s="6">
        <v>45794.501307870371</v>
      </c>
      <c r="C4588" s="3">
        <f>INT(B4588)</f>
        <v>45794</v>
      </c>
      <c r="D4588" s="2">
        <f>MOD(B4588,1)</f>
        <v>0.5013078703705105</v>
      </c>
      <c r="E4588">
        <v>58</v>
      </c>
      <c r="F4588" t="s">
        <v>8</v>
      </c>
      <c r="G4588" t="str">
        <f xml:space="preserve"> PROPER(TRIM(CLEAN(SUBSTITUTE(F4588,CHAR(160)," "))))</f>
        <v>West</v>
      </c>
      <c r="H4588" t="s">
        <v>3</v>
      </c>
      <c r="I4588" t="str">
        <f>PROPER(TRIM(CLEAN((SUBSTITUTE(H4588,"-"," ")))))</f>
        <v>Phone</v>
      </c>
      <c r="J4588">
        <v>53</v>
      </c>
      <c r="K4588" t="s">
        <v>6</v>
      </c>
      <c r="L4588" t="str">
        <f xml:space="preserve"> PROPER(TRIM(CLEAN(SUBSTITUTE(K4588,CHAR(160)," "))))</f>
        <v>Corporate</v>
      </c>
      <c r="M4588" t="s">
        <v>16</v>
      </c>
      <c r="N4588" t="str">
        <f xml:space="preserve"> PROPER(TRIM(CLEAN(SUBSTITUTE(M4588,CHAR(160)," "))))</f>
        <v>Grocery</v>
      </c>
      <c r="O4588" t="s">
        <v>28</v>
      </c>
      <c r="P4588" t="str">
        <f>IF(LEN(TRIM(Table1[[#This Row],[subcategory]]&amp;""))=0,"Unknown", PROPER(TRIM(Table1[[#This Row],[subcategory]])))</f>
        <v>Pantry</v>
      </c>
      <c r="Q4588">
        <v>93.24</v>
      </c>
      <c r="R4588" s="1">
        <f>IF(LEN(TRIM(Q4588&amp;""))=0, "", VALUE(SUBSTITUTE(Q4588,"$","")))</f>
        <v>93.24</v>
      </c>
      <c r="S4588">
        <v>2</v>
      </c>
      <c r="T4588">
        <f>IF(LEN(TRIM(S4588&amp;""))=0, "", VALUE(S4588))</f>
        <v>2</v>
      </c>
      <c r="U4588">
        <v>186.48</v>
      </c>
      <c r="V4588" s="1">
        <f>IF(LEN(TRIM(U4588&amp;""))=0, "", VALUE(SUBSTITUTE(U4588,"$","")))</f>
        <v>186.48</v>
      </c>
      <c r="W4588" s="1">
        <v>171.74807999999999</v>
      </c>
      <c r="X4588" s="1">
        <f>IF(LEN(TRIM(W4588&amp;""))=0, "", VALUE(SUBSTITUTE(W4588,"$","")))</f>
        <v>171.74807999999999</v>
      </c>
      <c r="Y4588" s="5" t="s">
        <v>968</v>
      </c>
      <c r="Z4588" s="4" cm="1">
        <f t="array" ref="Z4588">IF(
    LEN(TRIM(Y4588&amp;""))=0,
        IF(AND(ISNUMBER(net_sales_clean), ISNUMBER(profit_clean)),
            net_sales_clean - profit_clean,
            ""
        ),
    VALUE(SUBSTITUTE(Y4588,"$",""))
)</f>
        <v>128.089983270646</v>
      </c>
      <c r="AA4588" s="5" t="s">
        <v>967</v>
      </c>
      <c r="AB4588" s="4" cm="1">
        <f t="array" ref="AB4588">IF(
    LEN(TRIM(AA4588&amp;""))=0,
        IF(AND(ISNUMBER(net_sales_clean), ISNUMBER(cost_clean)),
            net_sales_clean - cost_clean,
            ""
        ),
    VALUE(SUBSTITUTE(AA4588,"$",""))
)</f>
        <v>43.658096729353097</v>
      </c>
      <c r="AC4588">
        <v>9</v>
      </c>
      <c r="AD4588">
        <f>IF(LEN(TRIM(AC4588&amp;""))=0, "", VALUE(AC4588))</f>
        <v>9</v>
      </c>
      <c r="AE4588">
        <v>3</v>
      </c>
      <c r="AF4588">
        <f>IF(LEN(TRIM(AE4588&amp;""))=0, "", VALUE(AE4588))</f>
        <v>3</v>
      </c>
      <c r="AG4588">
        <v>1</v>
      </c>
      <c r="AH4588">
        <f>IF(
    OR(U4588&lt;0, W4588&lt;0, Y4588&lt;0, AA4588&lt;0),
        1,
        IF(LEN(TRIM(AG4588&amp;""))=0, "", AG4588)
)</f>
        <v>1</v>
      </c>
      <c r="AI4588" t="str">
        <f>IF(
    COUNT(Q4588,V4588,X4588,Z4588,AB4588)=0,
        "Not Usable",
    IF(
        COUNT(Q4588,V4588,X4588,Z4588,AB4588)&lt;5,
            "Incomplete",
            IF(
                MIN(Q4588,V4588,X4588,Z4588,AB4588)=0,
                    "Incomplete",
                    "Complete"
            )
    )
)</f>
        <v>Complete</v>
      </c>
    </row>
    <row r="4589" spans="1:35" x14ac:dyDescent="0.3">
      <c r="A4589">
        <v>33554</v>
      </c>
      <c r="B4589" s="6">
        <v>44948.167256944442</v>
      </c>
      <c r="C4589" s="3">
        <f>INT(B4589)</f>
        <v>44948</v>
      </c>
      <c r="D4589" s="2">
        <f>MOD(B4589,1)</f>
        <v>0.16725694444176042</v>
      </c>
      <c r="E4589">
        <v>51</v>
      </c>
      <c r="F4589" t="s">
        <v>8</v>
      </c>
      <c r="G4589" t="str">
        <f xml:space="preserve"> PROPER(TRIM(CLEAN(SUBSTITUTE(F4589,CHAR(160)," "))))</f>
        <v>West</v>
      </c>
      <c r="H4589" t="s">
        <v>7</v>
      </c>
      <c r="I4589" t="str">
        <f>PROPER(TRIM(CLEAN((SUBSTITUTE(H4589,"-"," ")))))</f>
        <v>In Store</v>
      </c>
      <c r="J4589">
        <v>28920</v>
      </c>
      <c r="K4589" t="s">
        <v>14</v>
      </c>
      <c r="L4589" t="str">
        <f xml:space="preserve"> PROPER(TRIM(CLEAN(SUBSTITUTE(K4589,CHAR(160)," "))))</f>
        <v>Consumer</v>
      </c>
      <c r="M4589" t="s">
        <v>16</v>
      </c>
      <c r="N4589" t="str">
        <f xml:space="preserve"> PROPER(TRIM(CLEAN(SUBSTITUTE(M4589,CHAR(160)," "))))</f>
        <v>Grocery</v>
      </c>
      <c r="O4589" t="s">
        <v>28</v>
      </c>
      <c r="P4589" t="str">
        <f>IF(LEN(TRIM(Table1[[#This Row],[subcategory]]&amp;""))=0,"Unknown", PROPER(TRIM(Table1[[#This Row],[subcategory]])))</f>
        <v>Pantry</v>
      </c>
      <c r="Q4589">
        <v>16.170000000000002</v>
      </c>
      <c r="R4589" s="1">
        <f>IF(LEN(TRIM(Q4589&amp;""))=0, "", VALUE(SUBSTITUTE(Q4589,"$","")))</f>
        <v>16.170000000000002</v>
      </c>
      <c r="S4589">
        <v>1</v>
      </c>
      <c r="T4589">
        <f>IF(LEN(TRIM(S4589&amp;""))=0, "", VALUE(S4589))</f>
        <v>1</v>
      </c>
      <c r="U4589">
        <v>16.170000000000002</v>
      </c>
      <c r="V4589" s="1">
        <f>IF(LEN(TRIM(U4589&amp;""))=0, "", VALUE(SUBSTITUTE(U4589,"$","")))</f>
        <v>16.170000000000002</v>
      </c>
      <c r="W4589" s="1">
        <v>13.081530000000001</v>
      </c>
      <c r="X4589" s="1">
        <f>IF(LEN(TRIM(W4589&amp;""))=0, "", VALUE(SUBSTITUTE(W4589,"$","")))</f>
        <v>13.081530000000001</v>
      </c>
      <c r="Y4589" s="5" t="s">
        <v>966</v>
      </c>
      <c r="Z4589" s="4" cm="1">
        <f t="array" ref="Z4589">IF(
    LEN(TRIM(Y4589&amp;""))=0,
        IF(AND(ISNUMBER(net_sales_clean), ISNUMBER(profit_clean)),
            net_sales_clean - profit_clean,
            ""
        ),
    VALUE(SUBSTITUTE(Y4589,"$",""))
)</f>
        <v>10.0362797612656</v>
      </c>
      <c r="AA4589" s="5" t="s">
        <v>965</v>
      </c>
      <c r="AB4589" s="4" cm="1">
        <f t="array" ref="AB4589">IF(
    LEN(TRIM(AA4589&amp;""))=0,
        IF(AND(ISNUMBER(net_sales_clean), ISNUMBER(cost_clean)),
            net_sales_clean - cost_clean,
            ""
        ),
    VALUE(SUBSTITUTE(AA4589,"$",""))
)</f>
        <v>3.0452502387343099</v>
      </c>
      <c r="AC4589">
        <v>9</v>
      </c>
      <c r="AD4589">
        <f>IF(LEN(TRIM(AC4589&amp;""))=0, "", VALUE(AC4589))</f>
        <v>9</v>
      </c>
      <c r="AE4589">
        <v>3</v>
      </c>
      <c r="AF4589">
        <f>IF(LEN(TRIM(AE4589&amp;""))=0, "", VALUE(AE4589))</f>
        <v>3</v>
      </c>
      <c r="AG4589">
        <v>0</v>
      </c>
      <c r="AH4589">
        <f>IF(
    OR(U4589&lt;0, W4589&lt;0, Y4589&lt;0, AA4589&lt;0),
        1,
        IF(LEN(TRIM(AG4589&amp;""))=0, "", AG4589)
)</f>
        <v>0</v>
      </c>
      <c r="AI4589" t="str">
        <f>IF(
    COUNT(Q4589,V4589,X4589,Z4589,AB4589)=0,
        "Not Usable",
    IF(
        COUNT(Q4589,V4589,X4589,Z4589,AB4589)&lt;5,
            "Incomplete",
            IF(
                MIN(Q4589,V4589,X4589,Z4589,AB4589)=0,
                    "Incomplete",
                    "Complete"
            )
    )
)</f>
        <v>Complete</v>
      </c>
    </row>
    <row r="4590" spans="1:35" x14ac:dyDescent="0.3">
      <c r="A4590">
        <v>22618</v>
      </c>
      <c r="B4590" s="6">
        <v>45890.516342592593</v>
      </c>
      <c r="C4590" s="3">
        <f>INT(B4590)</f>
        <v>45890</v>
      </c>
      <c r="D4590" s="2">
        <f>MOD(B4590,1)</f>
        <v>0.51634259259299142</v>
      </c>
      <c r="E4590">
        <v>3</v>
      </c>
      <c r="F4590" t="s">
        <v>13</v>
      </c>
      <c r="G4590" t="str">
        <f xml:space="preserve"> PROPER(TRIM(CLEAN(SUBSTITUTE(F4590,CHAR(160)," "))))</f>
        <v>Northeast</v>
      </c>
      <c r="H4590" t="s">
        <v>11</v>
      </c>
      <c r="I4590" t="str">
        <f>PROPER(TRIM(CLEAN((SUBSTITUTE(H4590,"-"," ")))))</f>
        <v>Online</v>
      </c>
      <c r="J4590">
        <v>23279</v>
      </c>
      <c r="K4590" t="s">
        <v>10</v>
      </c>
      <c r="L4590" t="str">
        <f xml:space="preserve"> PROPER(TRIM(CLEAN(SUBSTITUTE(K4590,CHAR(160)," "))))</f>
        <v>Consumer</v>
      </c>
      <c r="M4590" t="s">
        <v>9</v>
      </c>
      <c r="N4590" t="str">
        <f xml:space="preserve"> PROPER(TRIM(CLEAN(SUBSTITUTE(M4590,CHAR(160)," "))))</f>
        <v>Home</v>
      </c>
      <c r="O4590" t="s">
        <v>12</v>
      </c>
      <c r="P4590" t="str">
        <f>IF(LEN(TRIM(Table1[[#This Row],[subcategory]]&amp;""))=0,"Unknown", PROPER(TRIM(Table1[[#This Row],[subcategory]])))</f>
        <v>Decor</v>
      </c>
      <c r="Q4590">
        <v>255.65</v>
      </c>
      <c r="R4590" s="1">
        <f>IF(LEN(TRIM(Q4590&amp;""))=0, "", VALUE(SUBSTITUTE(Q4590,"$","")))</f>
        <v>255.65</v>
      </c>
      <c r="S4590">
        <v>1</v>
      </c>
      <c r="T4590">
        <f>IF(LEN(TRIM(S4590&amp;""))=0, "", VALUE(S4590))</f>
        <v>1</v>
      </c>
      <c r="U4590">
        <v>-255.65</v>
      </c>
      <c r="V4590" s="1">
        <f>IF(LEN(TRIM(U4590&amp;""))=0, "", VALUE(SUBSTITUTE(U4590,"$","")))</f>
        <v>-255.65</v>
      </c>
      <c r="W4590" s="1">
        <v>-248.23615000000001</v>
      </c>
      <c r="X4590" s="1">
        <f>IF(LEN(TRIM(W4590&amp;""))=0, "", VALUE(SUBSTITUTE(W4590,"$","")))</f>
        <v>-248.23615000000001</v>
      </c>
      <c r="Y4590">
        <v>-173.191738783484</v>
      </c>
      <c r="Z4590" s="1" cm="1">
        <f t="array" ref="Z4590">IF(
    LEN(TRIM(Y4590&amp;""))=0,
        IF(AND(ISNUMBER(net_sales_clean), ISNUMBER(profit_clean)),
            net_sales_clean - profit_clean,
            ""
        ),
    VALUE(SUBSTITUTE(Y4590,"$",""))
)</f>
        <v>-173.191738783484</v>
      </c>
      <c r="AA4590">
        <v>-75.044411216515201</v>
      </c>
      <c r="AB4590" s="1" cm="1">
        <f t="array" ref="AB4590">IF(
    LEN(TRIM(AA4590&amp;""))=0,
        IF(AND(ISNUMBER(net_sales_clean), ISNUMBER(cost_clean)),
            net_sales_clean - cost_clean,
            ""
        ),
    VALUE(SUBSTITUTE(AA4590,"$",""))
)</f>
        <v>-75.044411216515201</v>
      </c>
      <c r="AC4590">
        <v>9</v>
      </c>
      <c r="AD4590">
        <f>IF(LEN(TRIM(AC4590&amp;""))=0, "", VALUE(AC4590))</f>
        <v>9</v>
      </c>
      <c r="AE4590">
        <v>5</v>
      </c>
      <c r="AF4590">
        <f>IF(LEN(TRIM(AE4590&amp;""))=0, "", VALUE(AE4590))</f>
        <v>5</v>
      </c>
      <c r="AG4590">
        <v>0</v>
      </c>
      <c r="AH4590">
        <f>IF(
    OR(U4590&lt;0, W4590&lt;0, Y4590&lt;0, AA4590&lt;0),
        1,
        IF(LEN(TRIM(AG4590&amp;""))=0, "", AG4590)
)</f>
        <v>1</v>
      </c>
      <c r="AI4590" t="str">
        <f>IF(
    COUNT(Q4590,V4590,X4590,Z4590,AB4590)=0,
        "Not Usable",
    IF(
        COUNT(Q4590,V4590,X4590,Z4590,AB4590)&lt;5,
            "Incomplete",
            IF(
                MIN(Q4590,V4590,X4590,Z4590,AB4590)=0,
                    "Incomplete",
                    "Complete"
            )
    )
)</f>
        <v>Complete</v>
      </c>
    </row>
    <row r="4591" spans="1:35" x14ac:dyDescent="0.3">
      <c r="A4591">
        <v>26588</v>
      </c>
      <c r="B4591" s="6">
        <v>45707.823738425926</v>
      </c>
      <c r="C4591" s="3">
        <f>INT(B4591)</f>
        <v>45707</v>
      </c>
      <c r="D4591" s="2">
        <f>MOD(B4591,1)</f>
        <v>0.82373842592642177</v>
      </c>
      <c r="E4591">
        <v>43</v>
      </c>
      <c r="F4591" t="s">
        <v>33</v>
      </c>
      <c r="G4591" t="str">
        <f xml:space="preserve"> PROPER(TRIM(CLEAN(SUBSTITUTE(F4591,CHAR(160)," "))))</f>
        <v>South</v>
      </c>
      <c r="H4591" t="s">
        <v>11</v>
      </c>
      <c r="I4591" t="str">
        <f>PROPER(TRIM(CLEAN((SUBSTITUTE(H4591,"-"," ")))))</f>
        <v>Online</v>
      </c>
      <c r="J4591">
        <v>23570</v>
      </c>
      <c r="K4591" t="s">
        <v>14</v>
      </c>
      <c r="L4591" t="str">
        <f xml:space="preserve"> PROPER(TRIM(CLEAN(SUBSTITUTE(K4591,CHAR(160)," "))))</f>
        <v>Consumer</v>
      </c>
      <c r="M4591" t="s">
        <v>19</v>
      </c>
      <c r="N4591" t="str">
        <f xml:space="preserve"> PROPER(TRIM(CLEAN(SUBSTITUTE(M4591,CHAR(160)," "))))</f>
        <v>Apparel</v>
      </c>
      <c r="O4591" t="s">
        <v>41</v>
      </c>
      <c r="P4591" t="str">
        <f>IF(LEN(TRIM(Table1[[#This Row],[subcategory]]&amp;""))=0,"Unknown", PROPER(TRIM(Table1[[#This Row],[subcategory]])))</f>
        <v>Shoes</v>
      </c>
      <c r="Q4591">
        <v>38.450000000000003</v>
      </c>
      <c r="R4591" s="1">
        <f>IF(LEN(TRIM(Q4591&amp;""))=0, "", VALUE(SUBSTITUTE(Q4591,"$","")))</f>
        <v>38.450000000000003</v>
      </c>
      <c r="S4591">
        <v>2</v>
      </c>
      <c r="T4591">
        <f>IF(LEN(TRIM(S4591&amp;""))=0, "", VALUE(S4591))</f>
        <v>2</v>
      </c>
      <c r="U4591">
        <v>76.900000000000006</v>
      </c>
      <c r="V4591" s="1">
        <f>IF(LEN(TRIM(U4591&amp;""))=0, "", VALUE(SUBSTITUTE(U4591,"$","")))</f>
        <v>76.900000000000006</v>
      </c>
      <c r="W4591" s="1">
        <v>62.058300000000003</v>
      </c>
      <c r="X4591" s="1">
        <f>IF(LEN(TRIM(W4591&amp;""))=0, "", VALUE(SUBSTITUTE(W4591,"$","")))</f>
        <v>62.058300000000003</v>
      </c>
      <c r="Y4591" s="5" t="s">
        <v>964</v>
      </c>
      <c r="Z4591" s="4" cm="1">
        <f t="array" ref="Z4591">IF(
    LEN(TRIM(Y4591&amp;""))=0,
        IF(AND(ISNUMBER(net_sales_clean), ISNUMBER(profit_clean)),
            net_sales_clean - profit_clean,
            ""
        ),
    VALUE(SUBSTITUTE(Y4591,"$",""))
)</f>
        <v>48.334703087584998</v>
      </c>
      <c r="AA4591" s="5" t="s">
        <v>963</v>
      </c>
      <c r="AB4591" s="4" cm="1">
        <f t="array" ref="AB4591">IF(
    LEN(TRIM(AA4591&amp;""))=0,
        IF(AND(ISNUMBER(net_sales_clean), ISNUMBER(cost_clean)),
            net_sales_clean - cost_clean,
            ""
        ),
    VALUE(SUBSTITUTE(AA4591,"$",""))
)</f>
        <v>13.7235969124149</v>
      </c>
      <c r="AC4591">
        <v>8</v>
      </c>
      <c r="AD4591">
        <f>IF(LEN(TRIM(AC4591&amp;""))=0, "", VALUE(AC4591))</f>
        <v>8</v>
      </c>
      <c r="AE4591">
        <v>2</v>
      </c>
      <c r="AF4591">
        <f>IF(LEN(TRIM(AE4591&amp;""))=0, "", VALUE(AE4591))</f>
        <v>2</v>
      </c>
      <c r="AG4591">
        <v>0</v>
      </c>
      <c r="AH4591">
        <f>IF(
    OR(U4591&lt;0, W4591&lt;0, Y4591&lt;0, AA4591&lt;0),
        1,
        IF(LEN(TRIM(AG4591&amp;""))=0, "", AG4591)
)</f>
        <v>0</v>
      </c>
      <c r="AI4591" t="str">
        <f>IF(
    COUNT(Q4591,V4591,X4591,Z4591,AB4591)=0,
        "Not Usable",
    IF(
        COUNT(Q4591,V4591,X4591,Z4591,AB4591)&lt;5,
            "Incomplete",
            IF(
                MIN(Q4591,V4591,X4591,Z4591,AB4591)=0,
                    "Incomplete",
                    "Complete"
            )
    )
)</f>
        <v>Complete</v>
      </c>
    </row>
    <row r="4592" spans="1:35" x14ac:dyDescent="0.3">
      <c r="A4592">
        <v>56750</v>
      </c>
      <c r="B4592" s="6">
        <v>45518.912731481483</v>
      </c>
      <c r="C4592" s="3">
        <f>INT(B4592)</f>
        <v>45518</v>
      </c>
      <c r="D4592" s="2">
        <f>MOD(B4592,1)</f>
        <v>0.91273148148320615</v>
      </c>
      <c r="E4592">
        <v>4</v>
      </c>
      <c r="F4592" t="s">
        <v>33</v>
      </c>
      <c r="G4592" t="str">
        <f xml:space="preserve"> PROPER(TRIM(CLEAN(SUBSTITUTE(F4592,CHAR(160)," "))))</f>
        <v>South</v>
      </c>
      <c r="H4592" t="s">
        <v>3</v>
      </c>
      <c r="I4592" t="str">
        <f>PROPER(TRIM(CLEAN((SUBSTITUTE(H4592,"-"," ")))))</f>
        <v>Phone</v>
      </c>
      <c r="J4592">
        <v>24858</v>
      </c>
      <c r="K4592" t="s">
        <v>14</v>
      </c>
      <c r="L4592" t="str">
        <f xml:space="preserve"> PROPER(TRIM(CLEAN(SUBSTITUTE(K4592,CHAR(160)," "))))</f>
        <v>Consumer</v>
      </c>
      <c r="M4592" t="s">
        <v>16</v>
      </c>
      <c r="N4592" t="str">
        <f xml:space="preserve"> PROPER(TRIM(CLEAN(SUBSTITUTE(M4592,CHAR(160)," "))))</f>
        <v>Grocery</v>
      </c>
      <c r="O4592" t="s">
        <v>29</v>
      </c>
      <c r="P4592" t="str">
        <f>IF(LEN(TRIM(Table1[[#This Row],[subcategory]]&amp;""))=0,"Unknown", PROPER(TRIM(Table1[[#This Row],[subcategory]])))</f>
        <v>Beverages</v>
      </c>
      <c r="Q4592">
        <v>165.96</v>
      </c>
      <c r="R4592" s="1">
        <f>IF(LEN(TRIM(Q4592&amp;""))=0, "", VALUE(SUBSTITUTE(Q4592,"$","")))</f>
        <v>165.96</v>
      </c>
      <c r="S4592">
        <v>2</v>
      </c>
      <c r="T4592">
        <f>IF(LEN(TRIM(S4592&amp;""))=0, "", VALUE(S4592))</f>
        <v>2</v>
      </c>
      <c r="U4592">
        <v>331.92</v>
      </c>
      <c r="V4592" s="1">
        <f>IF(LEN(TRIM(U4592&amp;""))=0, "", VALUE(SUBSTITUTE(U4592,"$","")))</f>
        <v>331.92</v>
      </c>
      <c r="W4592" s="1">
        <v>313.6644</v>
      </c>
      <c r="X4592" s="1">
        <f>IF(LEN(TRIM(W4592&amp;""))=0, "", VALUE(SUBSTITUTE(W4592,"$","")))</f>
        <v>313.6644</v>
      </c>
      <c r="Y4592" s="5" t="s">
        <v>962</v>
      </c>
      <c r="Z4592" s="4" cm="1">
        <f t="array" ref="Z4592">IF(
    LEN(TRIM(Y4592&amp;""))=0,
        IF(AND(ISNUMBER(net_sales_clean), ISNUMBER(profit_clean)),
            net_sales_clean - profit_clean,
            ""
        ),
    VALUE(SUBSTITUTE(Y4592,"$",""))
)</f>
        <v>191.13927527060801</v>
      </c>
      <c r="AA4592" s="5" t="s">
        <v>961</v>
      </c>
      <c r="AB4592" s="4" cm="1">
        <f t="array" ref="AB4592">IF(
    LEN(TRIM(AA4592&amp;""))=0,
        IF(AND(ISNUMBER(net_sales_clean), ISNUMBER(cost_clean)),
            net_sales_clean - cost_clean,
            ""
        ),
    VALUE(SUBSTITUTE(AA4592,"$",""))
)</f>
        <v>122.525124729391</v>
      </c>
      <c r="AC4592">
        <v>7</v>
      </c>
      <c r="AD4592">
        <f>IF(LEN(TRIM(AC4592&amp;""))=0, "", VALUE(AC4592))</f>
        <v>7</v>
      </c>
      <c r="AE4592">
        <v>4</v>
      </c>
      <c r="AF4592">
        <f>IF(LEN(TRIM(AE4592&amp;""))=0, "", VALUE(AE4592))</f>
        <v>4</v>
      </c>
      <c r="AG4592">
        <v>0</v>
      </c>
      <c r="AH4592">
        <f>IF(
    OR(U4592&lt;0, W4592&lt;0, Y4592&lt;0, AA4592&lt;0),
        1,
        IF(LEN(TRIM(AG4592&amp;""))=0, "", AG4592)
)</f>
        <v>0</v>
      </c>
      <c r="AI4592" t="str">
        <f>IF(
    COUNT(Q4592,V4592,X4592,Z4592,AB4592)=0,
        "Not Usable",
    IF(
        COUNT(Q4592,V4592,X4592,Z4592,AB4592)&lt;5,
            "Incomplete",
            IF(
                MIN(Q4592,V4592,X4592,Z4592,AB4592)=0,
                    "Incomplete",
                    "Complete"
            )
    )
)</f>
        <v>Complete</v>
      </c>
    </row>
    <row r="4593" spans="1:35" x14ac:dyDescent="0.3">
      <c r="A4593">
        <v>31357</v>
      </c>
      <c r="B4593" s="6">
        <v>45565.449699074074</v>
      </c>
      <c r="C4593" s="3">
        <f>INT(B4593)</f>
        <v>45565</v>
      </c>
      <c r="D4593" s="2">
        <f>MOD(B4593,1)</f>
        <v>0.44969907407357823</v>
      </c>
      <c r="E4593">
        <v>79</v>
      </c>
      <c r="F4593" t="s">
        <v>4</v>
      </c>
      <c r="G4593" t="str">
        <f xml:space="preserve"> PROPER(TRIM(CLEAN(SUBSTITUTE(F4593,CHAR(160)," "))))</f>
        <v>South</v>
      </c>
      <c r="H4593" t="s">
        <v>30</v>
      </c>
      <c r="I4593" t="str">
        <f>PROPER(TRIM(CLEAN((SUBSTITUTE(H4593,"-"," ")))))</f>
        <v>Mobile App</v>
      </c>
      <c r="J4593">
        <v>18958</v>
      </c>
      <c r="K4593" t="s">
        <v>10</v>
      </c>
      <c r="L4593" t="str">
        <f xml:space="preserve"> PROPER(TRIM(CLEAN(SUBSTITUTE(K4593,CHAR(160)," "))))</f>
        <v>Consumer</v>
      </c>
      <c r="M4593" t="s">
        <v>19</v>
      </c>
      <c r="N4593" t="str">
        <f xml:space="preserve"> PROPER(TRIM(CLEAN(SUBSTITUTE(M4593,CHAR(160)," "))))</f>
        <v>Apparel</v>
      </c>
      <c r="O4593" t="s">
        <v>26</v>
      </c>
      <c r="P4593" t="str">
        <f>IF(LEN(TRIM(Table1[[#This Row],[subcategory]]&amp;""))=0,"Unknown", PROPER(TRIM(Table1[[#This Row],[subcategory]])))</f>
        <v>Kids</v>
      </c>
      <c r="Q4593">
        <v>79.72</v>
      </c>
      <c r="R4593" s="1">
        <f>IF(LEN(TRIM(Q4593&amp;""))=0, "", VALUE(SUBSTITUTE(Q4593,"$","")))</f>
        <v>79.72</v>
      </c>
      <c r="S4593">
        <v>5</v>
      </c>
      <c r="T4593">
        <f>IF(LEN(TRIM(S4593&amp;""))=0, "", VALUE(S4593))</f>
        <v>5</v>
      </c>
      <c r="U4593">
        <v>398.6</v>
      </c>
      <c r="V4593" s="1">
        <f>IF(LEN(TRIM(U4593&amp;""))=0, "", VALUE(SUBSTITUTE(U4593,"$","")))</f>
        <v>398.6</v>
      </c>
      <c r="W4593" s="1">
        <v>367.50920000000002</v>
      </c>
      <c r="X4593" s="1">
        <f>IF(LEN(TRIM(W4593&amp;""))=0, "", VALUE(SUBSTITUTE(W4593,"$","")))</f>
        <v>367.50920000000002</v>
      </c>
      <c r="Y4593" s="5" t="s">
        <v>960</v>
      </c>
      <c r="Z4593" s="4" cm="1">
        <f t="array" ref="Z4593">IF(
    LEN(TRIM(Y4593&amp;""))=0,
        IF(AND(ISNUMBER(net_sales_clean), ISNUMBER(profit_clean)),
            net_sales_clean - profit_clean,
            ""
        ),
    VALUE(SUBSTITUTE(Y4593,"$",""))
)</f>
        <v>223.490381432231</v>
      </c>
      <c r="AA4593" s="5" t="s">
        <v>959</v>
      </c>
      <c r="AB4593" s="4" cm="1">
        <f t="array" ref="AB4593">IF(
    LEN(TRIM(AA4593&amp;""))=0,
        IF(AND(ISNUMBER(net_sales_clean), ISNUMBER(cost_clean)),
            net_sales_clean - cost_clean,
            ""
        ),
    VALUE(SUBSTITUTE(AA4593,"$",""))
)</f>
        <v>144.01881856776799</v>
      </c>
      <c r="AC4593">
        <v>1</v>
      </c>
      <c r="AD4593">
        <f>IF(LEN(TRIM(AC4593&amp;""))=0, "", VALUE(AC4593))</f>
        <v>1</v>
      </c>
      <c r="AE4593">
        <v>4</v>
      </c>
      <c r="AF4593">
        <f>IF(LEN(TRIM(AE4593&amp;""))=0, "", VALUE(AE4593))</f>
        <v>4</v>
      </c>
      <c r="AG4593">
        <v>0</v>
      </c>
      <c r="AH4593">
        <f>IF(
    OR(U4593&lt;0, W4593&lt;0, Y4593&lt;0, AA4593&lt;0),
        1,
        IF(LEN(TRIM(AG4593&amp;""))=0, "", AG4593)
)</f>
        <v>0</v>
      </c>
      <c r="AI4593" t="str">
        <f>IF(
    COUNT(Q4593,V4593,X4593,Z4593,AB4593)=0,
        "Not Usable",
    IF(
        COUNT(Q4593,V4593,X4593,Z4593,AB4593)&lt;5,
            "Incomplete",
            IF(
                MIN(Q4593,V4593,X4593,Z4593,AB4593)=0,
                    "Incomplete",
                    "Complete"
            )
    )
)</f>
        <v>Complete</v>
      </c>
    </row>
    <row r="4594" spans="1:35" x14ac:dyDescent="0.3">
      <c r="A4594">
        <v>27512</v>
      </c>
      <c r="B4594" s="6">
        <v>45722.616770833331</v>
      </c>
      <c r="C4594" s="3">
        <f>INT(B4594)</f>
        <v>45722</v>
      </c>
      <c r="D4594" s="2">
        <f>MOD(B4594,1)</f>
        <v>0.61677083333051996</v>
      </c>
      <c r="E4594">
        <v>4</v>
      </c>
      <c r="F4594" t="s">
        <v>33</v>
      </c>
      <c r="G4594" t="str">
        <f xml:space="preserve"> PROPER(TRIM(CLEAN(SUBSTITUTE(F4594,CHAR(160)," "))))</f>
        <v>South</v>
      </c>
      <c r="H4594" t="s">
        <v>27</v>
      </c>
      <c r="I4594" t="str">
        <f>PROPER(TRIM(CLEAN((SUBSTITUTE(H4594,"-"," ")))))</f>
        <v>In Store</v>
      </c>
      <c r="J4594">
        <v>10332</v>
      </c>
      <c r="K4594" t="s">
        <v>2</v>
      </c>
      <c r="L4594" t="str">
        <f xml:space="preserve"> PROPER(TRIM(CLEAN(SUBSTITUTE(K4594,CHAR(160)," "))))</f>
        <v>Home Office</v>
      </c>
      <c r="M4594" t="s">
        <v>1</v>
      </c>
      <c r="N4594" t="str">
        <f xml:space="preserve"> PROPER(TRIM(CLEAN(SUBSTITUTE(M4594,CHAR(160)," "))))</f>
        <v>Beauty</v>
      </c>
      <c r="O4594" t="s">
        <v>0</v>
      </c>
      <c r="P4594" t="str">
        <f>IF(LEN(TRIM(Table1[[#This Row],[subcategory]]&amp;""))=0,"Unknown", PROPER(TRIM(Table1[[#This Row],[subcategory]])))</f>
        <v>Makeup</v>
      </c>
      <c r="Q4594">
        <v>176.71</v>
      </c>
      <c r="R4594" s="1">
        <f>IF(LEN(TRIM(Q4594&amp;""))=0, "", VALUE(SUBSTITUTE(Q4594,"$","")))</f>
        <v>176.71</v>
      </c>
      <c r="S4594">
        <v>4</v>
      </c>
      <c r="T4594">
        <f>IF(LEN(TRIM(S4594&amp;""))=0, "", VALUE(S4594))</f>
        <v>4</v>
      </c>
      <c r="U4594">
        <v>706.84</v>
      </c>
      <c r="V4594" s="1">
        <f>IF(LEN(TRIM(U4594&amp;""))=0, "", VALUE(SUBSTITUTE(U4594,"$","")))</f>
        <v>706.84</v>
      </c>
      <c r="W4594" s="4" t="s">
        <v>958</v>
      </c>
      <c r="X4594" s="4">
        <f>IF(LEN(TRIM(W4594&amp;""))=0, "", VALUE(SUBSTITUTE(W4594,"$","")))</f>
        <v>487.71959999999899</v>
      </c>
      <c r="Y4594">
        <v>378.202818809848</v>
      </c>
      <c r="Z4594" s="1" cm="1">
        <f t="array" ref="Z4594">IF(
    LEN(TRIM(Y4594&amp;""))=0,
        IF(AND(ISNUMBER(net_sales_clean), ISNUMBER(profit_clean)),
            net_sales_clean - profit_clean,
            ""
        ),
    VALUE(SUBSTITUTE(Y4594,"$",""))
)</f>
        <v>378.202818809848</v>
      </c>
      <c r="AA4594" s="5" t="s">
        <v>957</v>
      </c>
      <c r="AB4594" s="4" cm="1">
        <f t="array" ref="AB4594">IF(
    LEN(TRIM(AA4594&amp;""))=0,
        IF(AND(ISNUMBER(net_sales_clean), ISNUMBER(cost_clean)),
            net_sales_clean - cost_clean,
            ""
        ),
    VALUE(SUBSTITUTE(AA4594,"$",""))
)</f>
        <v>109.51678119015099</v>
      </c>
      <c r="AC4594">
        <v>1</v>
      </c>
      <c r="AD4594">
        <f>IF(LEN(TRIM(AC4594&amp;""))=0, "", VALUE(AC4594))</f>
        <v>1</v>
      </c>
      <c r="AE4594">
        <v>1</v>
      </c>
      <c r="AF4594">
        <f>IF(LEN(TRIM(AE4594&amp;""))=0, "", VALUE(AE4594))</f>
        <v>1</v>
      </c>
      <c r="AG4594">
        <v>0</v>
      </c>
      <c r="AH4594">
        <f>IF(
    OR(U4594&lt;0, W4594&lt;0, Y4594&lt;0, AA4594&lt;0),
        1,
        IF(LEN(TRIM(AG4594&amp;""))=0, "", AG4594)
)</f>
        <v>0</v>
      </c>
      <c r="AI4594" t="str">
        <f>IF(
    COUNT(Q4594,V4594,X4594,Z4594,AB4594)=0,
        "Not Usable",
    IF(
        COUNT(Q4594,V4594,X4594,Z4594,AB4594)&lt;5,
            "Incomplete",
            IF(
                MIN(Q4594,V4594,X4594,Z4594,AB4594)=0,
                    "Incomplete",
                    "Complete"
            )
    )
)</f>
        <v>Complete</v>
      </c>
    </row>
    <row r="4595" spans="1:35" x14ac:dyDescent="0.3">
      <c r="A4595">
        <v>17042</v>
      </c>
      <c r="B4595" s="6">
        <v>45770.279317129629</v>
      </c>
      <c r="C4595" s="3">
        <f>INT(B4595)</f>
        <v>45770</v>
      </c>
      <c r="D4595" s="2">
        <f>MOD(B4595,1)</f>
        <v>0.27931712962890742</v>
      </c>
      <c r="E4595">
        <v>68</v>
      </c>
      <c r="F4595" t="s">
        <v>33</v>
      </c>
      <c r="G4595" t="str">
        <f xml:space="preserve"> PROPER(TRIM(CLEAN(SUBSTITUTE(F4595,CHAR(160)," "))))</f>
        <v>South</v>
      </c>
      <c r="H4595" t="s">
        <v>27</v>
      </c>
      <c r="I4595" t="str">
        <f>PROPER(TRIM(CLEAN((SUBSTITUTE(H4595,"-"," ")))))</f>
        <v>In Store</v>
      </c>
      <c r="J4595">
        <v>17719</v>
      </c>
      <c r="K4595" t="s">
        <v>14</v>
      </c>
      <c r="L4595" t="str">
        <f xml:space="preserve"> PROPER(TRIM(CLEAN(SUBSTITUTE(K4595,CHAR(160)," "))))</f>
        <v>Consumer</v>
      </c>
      <c r="M4595" t="s">
        <v>16</v>
      </c>
      <c r="N4595" t="str">
        <f xml:space="preserve"> PROPER(TRIM(CLEAN(SUBSTITUTE(M4595,CHAR(160)," "))))</f>
        <v>Grocery</v>
      </c>
      <c r="O4595" t="s">
        <v>28</v>
      </c>
      <c r="P4595" t="str">
        <f>IF(LEN(TRIM(Table1[[#This Row],[subcategory]]&amp;""))=0,"Unknown", PROPER(TRIM(Table1[[#This Row],[subcategory]])))</f>
        <v>Pantry</v>
      </c>
      <c r="Q4595">
        <v>63.86</v>
      </c>
      <c r="R4595" s="1">
        <f>IF(LEN(TRIM(Q4595&amp;""))=0, "", VALUE(SUBSTITUTE(Q4595,"$","")))</f>
        <v>63.86</v>
      </c>
      <c r="S4595">
        <v>3</v>
      </c>
      <c r="T4595">
        <f>IF(LEN(TRIM(S4595&amp;""))=0, "", VALUE(S4595))</f>
        <v>3</v>
      </c>
      <c r="U4595" s="5" t="s">
        <v>256</v>
      </c>
      <c r="V4595" s="4">
        <f>IF(LEN(TRIM(U4595&amp;""))=0, "", VALUE(SUBSTITUTE(U4595,"$","")))</f>
        <v>191.57999999999899</v>
      </c>
      <c r="W4595" s="1">
        <v>161.50193999999999</v>
      </c>
      <c r="X4595" s="1">
        <f>IF(LEN(TRIM(W4595&amp;""))=0, "", VALUE(SUBSTITUTE(W4595,"$","")))</f>
        <v>161.50193999999999</v>
      </c>
      <c r="Y4595" s="5" t="s">
        <v>956</v>
      </c>
      <c r="Z4595" s="4" cm="1">
        <f t="array" ref="Z4595">IF(
    LEN(TRIM(Y4595&amp;""))=0,
        IF(AND(ISNUMBER(net_sales_clean), ISNUMBER(profit_clean)),
            net_sales_clean - profit_clean,
            ""
        ),
    VALUE(SUBSTITUTE(Y4595,"$",""))
)</f>
        <v>135.287331201065</v>
      </c>
      <c r="AA4595" s="5" t="s">
        <v>955</v>
      </c>
      <c r="AB4595" s="4" cm="1">
        <f t="array" ref="AB4595">IF(
    LEN(TRIM(AA4595&amp;""))=0,
        IF(AND(ISNUMBER(net_sales_clean), ISNUMBER(cost_clean)),
            net_sales_clean - cost_clean,
            ""
        ),
    VALUE(SUBSTITUTE(AA4595,"$",""))
)</f>
        <v>26.214608798934901</v>
      </c>
      <c r="AC4595">
        <v>2</v>
      </c>
      <c r="AD4595">
        <f>IF(LEN(TRIM(AC4595&amp;""))=0, "", VALUE(AC4595))</f>
        <v>2</v>
      </c>
      <c r="AE4595">
        <v>2</v>
      </c>
      <c r="AF4595">
        <f>IF(LEN(TRIM(AE4595&amp;""))=0, "", VALUE(AE4595))</f>
        <v>2</v>
      </c>
      <c r="AG4595">
        <v>0</v>
      </c>
      <c r="AH4595">
        <f>IF(
    OR(U4595&lt;0, W4595&lt;0, Y4595&lt;0, AA4595&lt;0),
        1,
        IF(LEN(TRIM(AG4595&amp;""))=0, "", AG4595)
)</f>
        <v>0</v>
      </c>
      <c r="AI4595" t="str">
        <f>IF(
    COUNT(Q4595,V4595,X4595,Z4595,AB4595)=0,
        "Not Usable",
    IF(
        COUNT(Q4595,V4595,X4595,Z4595,AB4595)&lt;5,
            "Incomplete",
            IF(
                MIN(Q4595,V4595,X4595,Z4595,AB4595)=0,
                    "Incomplete",
                    "Complete"
            )
    )
)</f>
        <v>Complete</v>
      </c>
    </row>
    <row r="4596" spans="1:35" x14ac:dyDescent="0.3">
      <c r="A4596">
        <v>14899</v>
      </c>
      <c r="B4596" s="6">
        <v>45925.681446759256</v>
      </c>
      <c r="C4596" s="3">
        <f>INT(B4596)</f>
        <v>45925</v>
      </c>
      <c r="D4596" s="2">
        <f>MOD(B4596,1)</f>
        <v>0.68144675925577758</v>
      </c>
      <c r="E4596">
        <v>15</v>
      </c>
      <c r="F4596" t="s">
        <v>13</v>
      </c>
      <c r="G4596" t="str">
        <f xml:space="preserve"> PROPER(TRIM(CLEAN(SUBSTITUTE(F4596,CHAR(160)," "))))</f>
        <v>Northeast</v>
      </c>
      <c r="H4596" t="s">
        <v>30</v>
      </c>
      <c r="I4596" t="str">
        <f>PROPER(TRIM(CLEAN((SUBSTITUTE(H4596,"-"," ")))))</f>
        <v>Mobile App</v>
      </c>
      <c r="J4596">
        <v>28800</v>
      </c>
      <c r="K4596" t="s">
        <v>10</v>
      </c>
      <c r="L4596" t="str">
        <f xml:space="preserve"> PROPER(TRIM(CLEAN(SUBSTITUTE(K4596,CHAR(160)," "))))</f>
        <v>Consumer</v>
      </c>
      <c r="M4596" t="s">
        <v>9</v>
      </c>
      <c r="N4596" t="str">
        <f xml:space="preserve"> PROPER(TRIM(CLEAN(SUBSTITUTE(M4596,CHAR(160)," "))))</f>
        <v>Home</v>
      </c>
      <c r="O4596" t="s">
        <v>32</v>
      </c>
      <c r="P4596" t="str">
        <f>IF(LEN(TRIM(Table1[[#This Row],[subcategory]]&amp;""))=0,"Unknown", PROPER(TRIM(Table1[[#This Row],[subcategory]])))</f>
        <v>Furniture</v>
      </c>
      <c r="Q4596">
        <v>98.64</v>
      </c>
      <c r="R4596" s="1">
        <f>IF(LEN(TRIM(Q4596&amp;""))=0, "", VALUE(SUBSTITUTE(Q4596,"$","")))</f>
        <v>98.64</v>
      </c>
      <c r="S4596">
        <v>3</v>
      </c>
      <c r="T4596">
        <f>IF(LEN(TRIM(S4596&amp;""))=0, "", VALUE(S4596))</f>
        <v>3</v>
      </c>
      <c r="U4596">
        <v>295.92</v>
      </c>
      <c r="V4596" s="1">
        <f>IF(LEN(TRIM(U4596&amp;""))=0, "", VALUE(SUBSTITUTE(U4596,"$","")))</f>
        <v>295.92</v>
      </c>
      <c r="W4596" s="1">
        <v>276.09336000000002</v>
      </c>
      <c r="X4596" s="1">
        <f>IF(LEN(TRIM(W4596&amp;""))=0, "", VALUE(SUBSTITUTE(W4596,"$","")))</f>
        <v>276.09336000000002</v>
      </c>
      <c r="Y4596" s="5" t="s">
        <v>954</v>
      </c>
      <c r="Z4596" s="4" cm="1">
        <f t="array" ref="Z4596">IF(
    LEN(TRIM(Y4596&amp;""))=0,
        IF(AND(ISNUMBER(net_sales_clean), ISNUMBER(profit_clean)),
            net_sales_clean - profit_clean,
            ""
        ),
    VALUE(SUBSTITUTE(Y4596,"$",""))
)</f>
        <v>162.22525501778</v>
      </c>
      <c r="AA4596" s="5" t="s">
        <v>953</v>
      </c>
      <c r="AB4596" s="4" cm="1">
        <f t="array" ref="AB4596">IF(
    LEN(TRIM(AA4596&amp;""))=0,
        IF(AND(ISNUMBER(net_sales_clean), ISNUMBER(cost_clean)),
            net_sales_clean - cost_clean,
            ""
        ),
    VALUE(SUBSTITUTE(AA4596,"$",""))
)</f>
        <v>113.86810498221899</v>
      </c>
      <c r="AC4596">
        <v>3</v>
      </c>
      <c r="AD4596">
        <f>IF(LEN(TRIM(AC4596&amp;""))=0, "", VALUE(AC4596))</f>
        <v>3</v>
      </c>
      <c r="AE4596">
        <v>2</v>
      </c>
      <c r="AF4596">
        <f>IF(LEN(TRIM(AE4596&amp;""))=0, "", VALUE(AE4596))</f>
        <v>2</v>
      </c>
      <c r="AG4596">
        <v>0</v>
      </c>
      <c r="AH4596">
        <f>IF(
    OR(U4596&lt;0, W4596&lt;0, Y4596&lt;0, AA4596&lt;0),
        1,
        IF(LEN(TRIM(AG4596&amp;""))=0, "", AG4596)
)</f>
        <v>0</v>
      </c>
      <c r="AI4596" t="str">
        <f>IF(
    COUNT(Q4596,V4596,X4596,Z4596,AB4596)=0,
        "Not Usable",
    IF(
        COUNT(Q4596,V4596,X4596,Z4596,AB4596)&lt;5,
            "Incomplete",
            IF(
                MIN(Q4596,V4596,X4596,Z4596,AB4596)=0,
                    "Incomplete",
                    "Complete"
            )
    )
)</f>
        <v>Complete</v>
      </c>
    </row>
    <row r="4597" spans="1:35" x14ac:dyDescent="0.3">
      <c r="A4597">
        <v>54801</v>
      </c>
      <c r="B4597" s="6">
        <v>44994.765428240738</v>
      </c>
      <c r="C4597" s="3">
        <f>INT(B4597)</f>
        <v>44994</v>
      </c>
      <c r="D4597" s="2">
        <f>MOD(B4597,1)</f>
        <v>0.76542824073840166</v>
      </c>
      <c r="E4597">
        <v>24</v>
      </c>
      <c r="F4597" t="s">
        <v>4</v>
      </c>
      <c r="G4597" t="str">
        <f xml:space="preserve"> PROPER(TRIM(CLEAN(SUBSTITUTE(F4597,CHAR(160)," "))))</f>
        <v>South</v>
      </c>
      <c r="H4597" t="s">
        <v>30</v>
      </c>
      <c r="I4597" t="str">
        <f>PROPER(TRIM(CLEAN((SUBSTITUTE(H4597,"-"," ")))))</f>
        <v>Mobile App</v>
      </c>
      <c r="J4597">
        <v>28048</v>
      </c>
      <c r="K4597" t="s">
        <v>6</v>
      </c>
      <c r="L4597" t="str">
        <f xml:space="preserve"> PROPER(TRIM(CLEAN(SUBSTITUTE(K4597,CHAR(160)," "))))</f>
        <v>Corporate</v>
      </c>
      <c r="M4597" t="s">
        <v>16</v>
      </c>
      <c r="N4597" t="str">
        <f xml:space="preserve"> PROPER(TRIM(CLEAN(SUBSTITUTE(M4597,CHAR(160)," "))))</f>
        <v>Grocery</v>
      </c>
      <c r="O4597" t="s">
        <v>24</v>
      </c>
      <c r="P4597" t="str">
        <f>IF(LEN(TRIM(Table1[[#This Row],[subcategory]]&amp;""))=0,"Unknown", PROPER(TRIM(Table1[[#This Row],[subcategory]])))</f>
        <v>Snacks</v>
      </c>
      <c r="Q4597">
        <v>42.34</v>
      </c>
      <c r="R4597" s="1">
        <f>IF(LEN(TRIM(Q4597&amp;""))=0, "", VALUE(SUBSTITUTE(Q4597,"$","")))</f>
        <v>42.34</v>
      </c>
      <c r="S4597">
        <v>3</v>
      </c>
      <c r="T4597">
        <f>IF(LEN(TRIM(S4597&amp;""))=0, "", VALUE(S4597))</f>
        <v>3</v>
      </c>
      <c r="U4597" s="5" t="s">
        <v>952</v>
      </c>
      <c r="V4597" s="4">
        <f>IF(LEN(TRIM(U4597&amp;""))=0, "", VALUE(SUBSTITUTE(U4597,"$","")))</f>
        <v>127.02</v>
      </c>
      <c r="W4597" s="4" t="s">
        <v>951</v>
      </c>
      <c r="X4597" s="4">
        <f>IF(LEN(TRIM(W4597&amp;""))=0, "", VALUE(SUBSTITUTE(W4597,"$","")))</f>
        <v>81.2928</v>
      </c>
      <c r="Y4597" s="5" t="s">
        <v>950</v>
      </c>
      <c r="Z4597" s="4" cm="1">
        <f t="array" ref="Z4597">IF(
    LEN(TRIM(Y4597&amp;""))=0,
        IF(AND(ISNUMBER(net_sales_clean), ISNUMBER(profit_clean)),
            net_sales_clean - profit_clean,
            ""
        ),
    VALUE(SUBSTITUTE(Y4597,"$",""))
)</f>
        <v>65.669230507951596</v>
      </c>
      <c r="AA4597" s="5" t="s">
        <v>949</v>
      </c>
      <c r="AB4597" s="4" cm="1">
        <f t="array" ref="AB4597">IF(
    LEN(TRIM(AA4597&amp;""))=0,
        IF(AND(ISNUMBER(net_sales_clean), ISNUMBER(cost_clean)),
            net_sales_clean - cost_clean,
            ""
        ),
    VALUE(SUBSTITUTE(AA4597,"$",""))
)</f>
        <v>15.623569492048301</v>
      </c>
      <c r="AC4597">
        <v>5</v>
      </c>
      <c r="AD4597">
        <f>IF(LEN(TRIM(AC4597&amp;""))=0, "", VALUE(AC4597))</f>
        <v>5</v>
      </c>
      <c r="AE4597">
        <v>4</v>
      </c>
      <c r="AF4597">
        <f>IF(LEN(TRIM(AE4597&amp;""))=0, "", VALUE(AE4597))</f>
        <v>4</v>
      </c>
      <c r="AG4597">
        <v>0</v>
      </c>
      <c r="AH4597">
        <f>IF(
    OR(U4597&lt;0, W4597&lt;0, Y4597&lt;0, AA4597&lt;0),
        1,
        IF(LEN(TRIM(AG4597&amp;""))=0, "", AG4597)
)</f>
        <v>0</v>
      </c>
      <c r="AI4597" t="str">
        <f>IF(
    COUNT(Q4597,V4597,X4597,Z4597,AB4597)=0,
        "Not Usable",
    IF(
        COUNT(Q4597,V4597,X4597,Z4597,AB4597)&lt;5,
            "Incomplete",
            IF(
                MIN(Q4597,V4597,X4597,Z4597,AB4597)=0,
                    "Incomplete",
                    "Complete"
            )
    )
)</f>
        <v>Complete</v>
      </c>
    </row>
    <row r="4598" spans="1:35" x14ac:dyDescent="0.3">
      <c r="A4598">
        <v>30928</v>
      </c>
      <c r="B4598" s="6">
        <v>45553.184803240743</v>
      </c>
      <c r="C4598" s="3">
        <f>INT(B4598)</f>
        <v>45553</v>
      </c>
      <c r="D4598" s="2">
        <f>MOD(B4598,1)</f>
        <v>0.18480324074334931</v>
      </c>
      <c r="E4598">
        <v>65</v>
      </c>
      <c r="F4598" t="s">
        <v>21</v>
      </c>
      <c r="G4598" t="str">
        <f xml:space="preserve"> PROPER(TRIM(CLEAN(SUBSTITUTE(F4598,CHAR(160)," "))))</f>
        <v>Midwest</v>
      </c>
      <c r="H4598" t="s">
        <v>7</v>
      </c>
      <c r="I4598" t="str">
        <f>PROPER(TRIM(CLEAN((SUBSTITUTE(H4598,"-"," ")))))</f>
        <v>In Store</v>
      </c>
      <c r="J4598">
        <v>26582</v>
      </c>
      <c r="K4598" t="s">
        <v>6</v>
      </c>
      <c r="L4598" t="str">
        <f xml:space="preserve"> PROPER(TRIM(CLEAN(SUBSTITUTE(K4598,CHAR(160)," "))))</f>
        <v>Corporate</v>
      </c>
      <c r="M4598" t="s">
        <v>1</v>
      </c>
      <c r="N4598" t="str">
        <f xml:space="preserve"> PROPER(TRIM(CLEAN(SUBSTITUTE(M4598,CHAR(160)," "))))</f>
        <v>Beauty</v>
      </c>
      <c r="O4598" t="s">
        <v>0</v>
      </c>
      <c r="P4598" t="str">
        <f>IF(LEN(TRIM(Table1[[#This Row],[subcategory]]&amp;""))=0,"Unknown", PROPER(TRIM(Table1[[#This Row],[subcategory]])))</f>
        <v>Makeup</v>
      </c>
      <c r="R4598" s="1" t="str">
        <f>IF(LEN(TRIM(Q4598&amp;""))=0, "", VALUE(SUBSTITUTE(Q4598,"$","")))</f>
        <v/>
      </c>
      <c r="S4598">
        <v>2</v>
      </c>
      <c r="T4598">
        <f>IF(LEN(TRIM(S4598&amp;""))=0, "", VALUE(S4598))</f>
        <v>2</v>
      </c>
      <c r="V4598" s="1" t="str">
        <f>IF(LEN(TRIM(U4598&amp;""))=0, "", VALUE(SUBSTITUTE(U4598,"$","")))</f>
        <v/>
      </c>
      <c r="X4598" s="1" t="str">
        <f>IF(LEN(TRIM(W4598&amp;""))=0, "", VALUE(SUBSTITUTE(W4598,"$","")))</f>
        <v/>
      </c>
      <c r="Z4598" s="1" t="str" cm="1">
        <f t="array" ref="Z4598">IF(
    LEN(TRIM(Y4598&amp;""))=0,
        IF(AND(ISNUMBER(net_sales_clean), ISNUMBER(profit_clean)),
            net_sales_clean - profit_clean,
            ""
        ),
    VALUE(SUBSTITUTE(Y4598,"$",""))
)</f>
        <v/>
      </c>
      <c r="AB4598" s="1" t="str" cm="1">
        <f t="array" ref="AB4598">IF(
    LEN(TRIM(AA4598&amp;""))=0,
        IF(AND(ISNUMBER(net_sales_clean), ISNUMBER(cost_clean)),
            net_sales_clean - cost_clean,
            ""
        ),
    VALUE(SUBSTITUTE(AA4598,"$",""))
)</f>
        <v/>
      </c>
      <c r="AC4598">
        <v>6</v>
      </c>
      <c r="AD4598">
        <f>IF(LEN(TRIM(AC4598&amp;""))=0, "", VALUE(AC4598))</f>
        <v>6</v>
      </c>
      <c r="AE4598">
        <v>4</v>
      </c>
      <c r="AF4598">
        <f>IF(LEN(TRIM(AE4598&amp;""))=0, "", VALUE(AE4598))</f>
        <v>4</v>
      </c>
      <c r="AG4598">
        <v>0</v>
      </c>
      <c r="AH4598">
        <f>IF(
    OR(U4598&lt;0, W4598&lt;0, Y4598&lt;0, AA4598&lt;0),
        1,
        IF(LEN(TRIM(AG4598&amp;""))=0, "", AG4598)
)</f>
        <v>0</v>
      </c>
      <c r="AI4598" t="str">
        <f>IF(
    COUNT(Q4598,V4598,X4598,Z4598,AB4598)=0,
        "Not Usable",
    IF(
        COUNT(Q4598,V4598,X4598,Z4598,AB4598)&lt;5,
            "Incomplete",
            IF(
                MIN(Q4598,V4598,X4598,Z4598,AB4598)=0,
                    "Incomplete",
                    "Complete"
            )
    )
)</f>
        <v>Not Usable</v>
      </c>
    </row>
    <row r="4599" spans="1:35" x14ac:dyDescent="0.3">
      <c r="A4599">
        <v>36957</v>
      </c>
      <c r="B4599" s="6">
        <v>44995.838865740741</v>
      </c>
      <c r="C4599" s="3">
        <f>INT(B4599)</f>
        <v>44995</v>
      </c>
      <c r="D4599" s="2">
        <f>MOD(B4599,1)</f>
        <v>0.83886574074131204</v>
      </c>
      <c r="E4599">
        <v>81</v>
      </c>
      <c r="F4599" t="s">
        <v>4</v>
      </c>
      <c r="G4599" t="str">
        <f xml:space="preserve"> PROPER(TRIM(CLEAN(SUBSTITUTE(F4599,CHAR(160)," "))))</f>
        <v>South</v>
      </c>
      <c r="H4599" t="s">
        <v>30</v>
      </c>
      <c r="I4599" t="str">
        <f>PROPER(TRIM(CLEAN((SUBSTITUTE(H4599,"-"," ")))))</f>
        <v>Mobile App</v>
      </c>
      <c r="J4599">
        <v>3662</v>
      </c>
      <c r="K4599" t="s">
        <v>2</v>
      </c>
      <c r="L4599" t="str">
        <f xml:space="preserve"> PROPER(TRIM(CLEAN(SUBSTITUTE(K4599,CHAR(160)," "))))</f>
        <v>Home Office</v>
      </c>
      <c r="M4599" t="s">
        <v>9</v>
      </c>
      <c r="N4599" t="str">
        <f xml:space="preserve"> PROPER(TRIM(CLEAN(SUBSTITUTE(M4599,CHAR(160)," "))))</f>
        <v>Home</v>
      </c>
      <c r="O4599" t="s">
        <v>32</v>
      </c>
      <c r="P4599" t="str">
        <f>IF(LEN(TRIM(Table1[[#This Row],[subcategory]]&amp;""))=0,"Unknown", PROPER(TRIM(Table1[[#This Row],[subcategory]])))</f>
        <v>Furniture</v>
      </c>
      <c r="Q4599">
        <v>57.63</v>
      </c>
      <c r="R4599" s="1">
        <f>IF(LEN(TRIM(Q4599&amp;""))=0, "", VALUE(SUBSTITUTE(Q4599,"$","")))</f>
        <v>57.63</v>
      </c>
      <c r="S4599">
        <v>1</v>
      </c>
      <c r="T4599">
        <f>IF(LEN(TRIM(S4599&amp;""))=0, "", VALUE(S4599))</f>
        <v>1</v>
      </c>
      <c r="U4599">
        <v>57.63</v>
      </c>
      <c r="V4599" s="1">
        <f>IF(LEN(TRIM(U4599&amp;""))=0, "", VALUE(SUBSTITUTE(U4599,"$","")))</f>
        <v>57.63</v>
      </c>
      <c r="X4599" s="1" t="str">
        <f>IF(LEN(TRIM(W4599&amp;""))=0, "", VALUE(SUBSTITUTE(W4599,"$","")))</f>
        <v/>
      </c>
      <c r="Z4599" s="1" t="str" cm="1">
        <f t="array" ref="Z4599">IF(
    LEN(TRIM(Y4599&amp;""))=0,
        IF(AND(ISNUMBER(net_sales_clean), ISNUMBER(profit_clean)),
            net_sales_clean - profit_clean,
            ""
        ),
    VALUE(SUBSTITUTE(Y4599,"$",""))
)</f>
        <v/>
      </c>
      <c r="AB4599" s="1" t="str" cm="1">
        <f t="array" ref="AB4599">IF(
    LEN(TRIM(AA4599&amp;""))=0,
        IF(AND(ISNUMBER(net_sales_clean), ISNUMBER(cost_clean)),
            net_sales_clean - cost_clean,
            ""
        ),
    VALUE(SUBSTITUTE(AA4599,"$",""))
)</f>
        <v/>
      </c>
      <c r="AC4599">
        <v>4</v>
      </c>
      <c r="AD4599">
        <f>IF(LEN(TRIM(AC4599&amp;""))=0, "", VALUE(AC4599))</f>
        <v>4</v>
      </c>
      <c r="AE4599">
        <v>2</v>
      </c>
      <c r="AF4599">
        <f>IF(LEN(TRIM(AE4599&amp;""))=0, "", VALUE(AE4599))</f>
        <v>2</v>
      </c>
      <c r="AG4599">
        <v>0</v>
      </c>
      <c r="AH4599">
        <f>IF(
    OR(U4599&lt;0, W4599&lt;0, Y4599&lt;0, AA4599&lt;0),
        1,
        IF(LEN(TRIM(AG4599&amp;""))=0, "", AG4599)
)</f>
        <v>0</v>
      </c>
      <c r="AI4599" t="str">
        <f>IF(
    COUNT(Q4599,V4599,X4599,Z4599,AB4599)=0,
        "Not Usable",
    IF(
        COUNT(Q4599,V4599,X4599,Z4599,AB4599)&lt;5,
            "Incomplete",
            IF(
                MIN(Q4599,V4599,X4599,Z4599,AB4599)=0,
                    "Incomplete",
                    "Complete"
            )
    )
)</f>
        <v>Incomplete</v>
      </c>
    </row>
    <row r="4600" spans="1:35" x14ac:dyDescent="0.3">
      <c r="A4600">
        <v>32080</v>
      </c>
      <c r="B4600" s="6">
        <v>45186.045578703706</v>
      </c>
      <c r="C4600" s="3">
        <f>INT(B4600)</f>
        <v>45186</v>
      </c>
      <c r="D4600" s="2">
        <f>MOD(B4600,1)</f>
        <v>4.5578703706269152E-2</v>
      </c>
      <c r="E4600">
        <v>70</v>
      </c>
      <c r="F4600" t="s">
        <v>33</v>
      </c>
      <c r="G4600" t="str">
        <f xml:space="preserve"> PROPER(TRIM(CLEAN(SUBSTITUTE(F4600,CHAR(160)," "))))</f>
        <v>South</v>
      </c>
      <c r="H4600" t="s">
        <v>17</v>
      </c>
      <c r="I4600" t="str">
        <f>PROPER(TRIM(CLEAN((SUBSTITUTE(H4600,"-"," ")))))</f>
        <v>Online</v>
      </c>
      <c r="J4600">
        <v>26980</v>
      </c>
      <c r="K4600" t="s">
        <v>2</v>
      </c>
      <c r="L4600" t="str">
        <f xml:space="preserve"> PROPER(TRIM(CLEAN(SUBSTITUTE(K4600,CHAR(160)," "))))</f>
        <v>Home Office</v>
      </c>
      <c r="M4600" t="s">
        <v>19</v>
      </c>
      <c r="N4600" t="str">
        <f xml:space="preserve"> PROPER(TRIM(CLEAN(SUBSTITUTE(M4600,CHAR(160)," "))))</f>
        <v>Apparel</v>
      </c>
      <c r="O4600" t="s">
        <v>20</v>
      </c>
      <c r="P4600" t="str">
        <f>IF(LEN(TRIM(Table1[[#This Row],[subcategory]]&amp;""))=0,"Unknown", PROPER(TRIM(Table1[[#This Row],[subcategory]])))</f>
        <v>Women</v>
      </c>
      <c r="Q4600">
        <v>125.27</v>
      </c>
      <c r="R4600" s="1">
        <f>IF(LEN(TRIM(Q4600&amp;""))=0, "", VALUE(SUBSTITUTE(Q4600,"$","")))</f>
        <v>125.27</v>
      </c>
      <c r="S4600">
        <v>1</v>
      </c>
      <c r="T4600">
        <f>IF(LEN(TRIM(S4600&amp;""))=0, "", VALUE(S4600))</f>
        <v>1</v>
      </c>
      <c r="U4600">
        <v>125.27</v>
      </c>
      <c r="V4600" s="1">
        <f>IF(LEN(TRIM(U4600&amp;""))=0, "", VALUE(SUBSTITUTE(U4600,"$","")))</f>
        <v>125.27</v>
      </c>
      <c r="W4600" s="4" t="s">
        <v>948</v>
      </c>
      <c r="X4600" s="4">
        <f>IF(LEN(TRIM(W4600&amp;""))=0, "", VALUE(SUBSTITUTE(W4600,"$","")))</f>
        <v>116.62636999999999</v>
      </c>
      <c r="Y4600" s="5" t="s">
        <v>947</v>
      </c>
      <c r="Z4600" s="4" cm="1">
        <f t="array" ref="Z4600">IF(
    LEN(TRIM(Y4600&amp;""))=0,
        IF(AND(ISNUMBER(net_sales_clean), ISNUMBER(profit_clean)),
            net_sales_clean - profit_clean,
            ""
        ),
    VALUE(SUBSTITUTE(Y4600,"$",""))
)</f>
        <v>71.873749000333504</v>
      </c>
      <c r="AA4600" s="5" t="s">
        <v>946</v>
      </c>
      <c r="AB4600" s="4" cm="1">
        <f t="array" ref="AB4600">IF(
    LEN(TRIM(AA4600&amp;""))=0,
        IF(AND(ISNUMBER(net_sales_clean), ISNUMBER(cost_clean)),
            net_sales_clean - cost_clean,
            ""
        ),
    VALUE(SUBSTITUTE(AA4600,"$",""))
)</f>
        <v>44.752620999666398</v>
      </c>
      <c r="AC4600">
        <v>9</v>
      </c>
      <c r="AD4600">
        <f>IF(LEN(TRIM(AC4600&amp;""))=0, "", VALUE(AC4600))</f>
        <v>9</v>
      </c>
      <c r="AE4600">
        <v>1</v>
      </c>
      <c r="AF4600">
        <f>IF(LEN(TRIM(AE4600&amp;""))=0, "", VALUE(AE4600))</f>
        <v>1</v>
      </c>
      <c r="AG4600">
        <v>0</v>
      </c>
      <c r="AH4600">
        <f>IF(
    OR(U4600&lt;0, W4600&lt;0, Y4600&lt;0, AA4600&lt;0),
        1,
        IF(LEN(TRIM(AG4600&amp;""))=0, "", AG4600)
)</f>
        <v>0</v>
      </c>
      <c r="AI4600" t="str">
        <f>IF(
    COUNT(Q4600,V4600,X4600,Z4600,AB4600)=0,
        "Not Usable",
    IF(
        COUNT(Q4600,V4600,X4600,Z4600,AB4600)&lt;5,
            "Incomplete",
            IF(
                MIN(Q4600,V4600,X4600,Z4600,AB4600)=0,
                    "Incomplete",
                    "Complete"
            )
    )
)</f>
        <v>Complete</v>
      </c>
    </row>
    <row r="4601" spans="1:35" x14ac:dyDescent="0.3">
      <c r="A4601">
        <v>22002</v>
      </c>
      <c r="B4601" s="6">
        <v>45154.056597222225</v>
      </c>
      <c r="C4601" s="3">
        <f>INT(B4601)</f>
        <v>45154</v>
      </c>
      <c r="D4601" s="2">
        <f>MOD(B4601,1)</f>
        <v>5.6597222224809229E-2</v>
      </c>
      <c r="E4601">
        <v>3</v>
      </c>
      <c r="F4601" t="s">
        <v>4</v>
      </c>
      <c r="G4601" t="str">
        <f xml:space="preserve"> PROPER(TRIM(CLEAN(SUBSTITUTE(F4601,CHAR(160)," "))))</f>
        <v>South</v>
      </c>
      <c r="H4601" t="s">
        <v>7</v>
      </c>
      <c r="I4601" t="str">
        <f>PROPER(TRIM(CLEAN((SUBSTITUTE(H4601,"-"," ")))))</f>
        <v>In Store</v>
      </c>
      <c r="J4601">
        <v>16096</v>
      </c>
      <c r="K4601" t="s">
        <v>14</v>
      </c>
      <c r="L4601" t="str">
        <f xml:space="preserve"> PROPER(TRIM(CLEAN(SUBSTITUTE(K4601,CHAR(160)," "))))</f>
        <v>Consumer</v>
      </c>
      <c r="M4601" t="s">
        <v>23</v>
      </c>
      <c r="N4601" t="str">
        <f xml:space="preserve"> PROPER(TRIM(CLEAN(SUBSTITUTE(M4601,CHAR(160)," "))))</f>
        <v>Electronics</v>
      </c>
      <c r="O4601" t="s">
        <v>34</v>
      </c>
      <c r="P4601" t="str">
        <f>IF(LEN(TRIM(Table1[[#This Row],[subcategory]]&amp;""))=0,"Unknown", PROPER(TRIM(Table1[[#This Row],[subcategory]])))</f>
        <v>Phones</v>
      </c>
      <c r="Q4601">
        <v>81.56</v>
      </c>
      <c r="R4601" s="1">
        <f>IF(LEN(TRIM(Q4601&amp;""))=0, "", VALUE(SUBSTITUTE(Q4601,"$","")))</f>
        <v>81.56</v>
      </c>
      <c r="S4601">
        <v>3</v>
      </c>
      <c r="T4601">
        <f>IF(LEN(TRIM(S4601&amp;""))=0, "", VALUE(S4601))</f>
        <v>3</v>
      </c>
      <c r="U4601">
        <v>244.68</v>
      </c>
      <c r="V4601" s="1">
        <f>IF(LEN(TRIM(U4601&amp;""))=0, "", VALUE(SUBSTITUTE(U4601,"$","")))</f>
        <v>244.68</v>
      </c>
      <c r="W4601" s="1">
        <v>163.93559999999999</v>
      </c>
      <c r="X4601" s="1">
        <f>IF(LEN(TRIM(W4601&amp;""))=0, "", VALUE(SUBSTITUTE(W4601,"$","")))</f>
        <v>163.93559999999999</v>
      </c>
      <c r="Y4601" s="5" t="s">
        <v>945</v>
      </c>
      <c r="Z4601" s="4" cm="1">
        <f t="array" ref="Z4601">IF(
    LEN(TRIM(Y4601&amp;""))=0,
        IF(AND(ISNUMBER(net_sales_clean), ISNUMBER(profit_clean)),
            net_sales_clean - profit_clean,
            ""
        ),
    VALUE(SUBSTITUTE(Y4601,"$",""))
)</f>
        <v>132.59242651693901</v>
      </c>
      <c r="AA4601" s="5" t="s">
        <v>944</v>
      </c>
      <c r="AB4601" s="4" cm="1">
        <f t="array" ref="AB4601">IF(
    LEN(TRIM(AA4601&amp;""))=0,
        IF(AND(ISNUMBER(net_sales_clean), ISNUMBER(cost_clean)),
            net_sales_clean - cost_clean,
            ""
        ),
    VALUE(SUBSTITUTE(AA4601,"$",""))
)</f>
        <v>31.343173483060099</v>
      </c>
      <c r="AC4601">
        <v>5</v>
      </c>
      <c r="AD4601">
        <f>IF(LEN(TRIM(AC4601&amp;""))=0, "", VALUE(AC4601))</f>
        <v>5</v>
      </c>
      <c r="AE4601">
        <v>5</v>
      </c>
      <c r="AF4601">
        <f>IF(LEN(TRIM(AE4601&amp;""))=0, "", VALUE(AE4601))</f>
        <v>5</v>
      </c>
      <c r="AG4601">
        <v>0</v>
      </c>
      <c r="AH4601">
        <f>IF(
    OR(U4601&lt;0, W4601&lt;0, Y4601&lt;0, AA4601&lt;0),
        1,
        IF(LEN(TRIM(AG4601&amp;""))=0, "", AG4601)
)</f>
        <v>0</v>
      </c>
      <c r="AI4601" t="str">
        <f>IF(
    COUNT(Q4601,V4601,X4601,Z4601,AB4601)=0,
        "Not Usable",
    IF(
        COUNT(Q4601,V4601,X4601,Z4601,AB4601)&lt;5,
            "Incomplete",
            IF(
                MIN(Q4601,V4601,X4601,Z4601,AB4601)=0,
                    "Incomplete",
                    "Complete"
            )
    )
)</f>
        <v>Complete</v>
      </c>
    </row>
    <row r="4602" spans="1:35" x14ac:dyDescent="0.3">
      <c r="A4602">
        <v>11709</v>
      </c>
      <c r="B4602" s="6">
        <v>45946.125173611108</v>
      </c>
      <c r="C4602" s="3">
        <f>INT(B4602)</f>
        <v>45946</v>
      </c>
      <c r="D4602" s="2">
        <f>MOD(B4602,1)</f>
        <v>0.12517361110803904</v>
      </c>
      <c r="E4602">
        <v>11</v>
      </c>
      <c r="F4602" t="s">
        <v>21</v>
      </c>
      <c r="G4602" t="str">
        <f xml:space="preserve"> PROPER(TRIM(CLEAN(SUBSTITUTE(F4602,CHAR(160)," "))))</f>
        <v>Midwest</v>
      </c>
      <c r="H4602" t="s">
        <v>11</v>
      </c>
      <c r="I4602" t="str">
        <f>PROPER(TRIM(CLEAN((SUBSTITUTE(H4602,"-"," ")))))</f>
        <v>Online</v>
      </c>
      <c r="J4602">
        <v>25654</v>
      </c>
      <c r="K4602" t="s">
        <v>10</v>
      </c>
      <c r="L4602" t="str">
        <f xml:space="preserve"> PROPER(TRIM(CLEAN(SUBSTITUTE(K4602,CHAR(160)," "))))</f>
        <v>Consumer</v>
      </c>
      <c r="M4602" t="s">
        <v>19</v>
      </c>
      <c r="N4602" t="str">
        <f xml:space="preserve"> PROPER(TRIM(CLEAN(SUBSTITUTE(M4602,CHAR(160)," "))))</f>
        <v>Apparel</v>
      </c>
      <c r="O4602" t="s">
        <v>41</v>
      </c>
      <c r="P4602" t="str">
        <f>IF(LEN(TRIM(Table1[[#This Row],[subcategory]]&amp;""))=0,"Unknown", PROPER(TRIM(Table1[[#This Row],[subcategory]])))</f>
        <v>Shoes</v>
      </c>
      <c r="Q4602">
        <v>86.78</v>
      </c>
      <c r="R4602" s="1">
        <f>IF(LEN(TRIM(Q4602&amp;""))=0, "", VALUE(SUBSTITUTE(Q4602,"$","")))</f>
        <v>86.78</v>
      </c>
      <c r="S4602">
        <v>1</v>
      </c>
      <c r="T4602">
        <f>IF(LEN(TRIM(S4602&amp;""))=0, "", VALUE(S4602))</f>
        <v>1</v>
      </c>
      <c r="U4602">
        <v>86.78</v>
      </c>
      <c r="V4602" s="1">
        <f>IF(LEN(TRIM(U4602&amp;""))=0, "", VALUE(SUBSTITUTE(U4602,"$","")))</f>
        <v>86.78</v>
      </c>
      <c r="W4602" s="1">
        <v>78.535899999999998</v>
      </c>
      <c r="X4602" s="1">
        <f>IF(LEN(TRIM(W4602&amp;""))=0, "", VALUE(SUBSTITUTE(W4602,"$","")))</f>
        <v>78.535899999999998</v>
      </c>
      <c r="Y4602">
        <v>56.103882550877103</v>
      </c>
      <c r="Z4602" s="1" cm="1">
        <f t="array" ref="Z4602">IF(
    LEN(TRIM(Y4602&amp;""))=0,
        IF(AND(ISNUMBER(net_sales_clean), ISNUMBER(profit_clean)),
            net_sales_clean - profit_clean,
            ""
        ),
    VALUE(SUBSTITUTE(Y4602,"$",""))
)</f>
        <v>56.103882550877103</v>
      </c>
      <c r="AA4602" s="5" t="s">
        <v>943</v>
      </c>
      <c r="AB4602" s="4" cm="1">
        <f t="array" ref="AB4602">IF(
    LEN(TRIM(AA4602&amp;""))=0,
        IF(AND(ISNUMBER(net_sales_clean), ISNUMBER(cost_clean)),
            net_sales_clean - cost_clean,
            ""
        ),
    VALUE(SUBSTITUTE(AA4602,"$",""))
)</f>
        <v>22.432017449122799</v>
      </c>
      <c r="AC4602">
        <v>1</v>
      </c>
      <c r="AD4602">
        <f>IF(LEN(TRIM(AC4602&amp;""))=0, "", VALUE(AC4602))</f>
        <v>1</v>
      </c>
      <c r="AE4602">
        <v>1</v>
      </c>
      <c r="AF4602">
        <f>IF(LEN(TRIM(AE4602&amp;""))=0, "", VALUE(AE4602))</f>
        <v>1</v>
      </c>
      <c r="AG4602">
        <v>0</v>
      </c>
      <c r="AH4602">
        <f>IF(
    OR(U4602&lt;0, W4602&lt;0, Y4602&lt;0, AA4602&lt;0),
        1,
        IF(LEN(TRIM(AG4602&amp;""))=0, "", AG4602)
)</f>
        <v>0</v>
      </c>
      <c r="AI4602" t="str">
        <f>IF(
    COUNT(Q4602,V4602,X4602,Z4602,AB4602)=0,
        "Not Usable",
    IF(
        COUNT(Q4602,V4602,X4602,Z4602,AB4602)&lt;5,
            "Incomplete",
            IF(
                MIN(Q4602,V4602,X4602,Z4602,AB4602)=0,
                    "Incomplete",
                    "Complete"
            )
    )
)</f>
        <v>Complete</v>
      </c>
    </row>
    <row r="4603" spans="1:35" x14ac:dyDescent="0.3">
      <c r="A4603">
        <v>30761</v>
      </c>
      <c r="B4603" s="6">
        <v>45760.671134259261</v>
      </c>
      <c r="C4603" s="3">
        <f>INT(B4603)</f>
        <v>45760</v>
      </c>
      <c r="D4603" s="2">
        <f>MOD(B4603,1)</f>
        <v>0.67113425926072523</v>
      </c>
      <c r="E4603">
        <v>43</v>
      </c>
      <c r="F4603" t="s">
        <v>8</v>
      </c>
      <c r="G4603" t="str">
        <f xml:space="preserve"> PROPER(TRIM(CLEAN(SUBSTITUTE(F4603,CHAR(160)," "))))</f>
        <v>West</v>
      </c>
      <c r="H4603" t="s">
        <v>27</v>
      </c>
      <c r="I4603" t="str">
        <f>PROPER(TRIM(CLEAN((SUBSTITUTE(H4603,"-"," ")))))</f>
        <v>In Store</v>
      </c>
      <c r="J4603">
        <v>23487</v>
      </c>
      <c r="K4603" t="s">
        <v>14</v>
      </c>
      <c r="L4603" t="str">
        <f xml:space="preserve"> PROPER(TRIM(CLEAN(SUBSTITUTE(K4603,CHAR(160)," "))))</f>
        <v>Consumer</v>
      </c>
      <c r="M4603" t="s">
        <v>16</v>
      </c>
      <c r="N4603" t="str">
        <f xml:space="preserve"> PROPER(TRIM(CLEAN(SUBSTITUTE(M4603,CHAR(160)," "))))</f>
        <v>Grocery</v>
      </c>
      <c r="O4603" t="s">
        <v>28</v>
      </c>
      <c r="P4603" t="str">
        <f>IF(LEN(TRIM(Table1[[#This Row],[subcategory]]&amp;""))=0,"Unknown", PROPER(TRIM(Table1[[#This Row],[subcategory]])))</f>
        <v>Pantry</v>
      </c>
      <c r="Q4603">
        <v>83.11</v>
      </c>
      <c r="R4603" s="1">
        <f>IF(LEN(TRIM(Q4603&amp;""))=0, "", VALUE(SUBSTITUTE(Q4603,"$","")))</f>
        <v>83.11</v>
      </c>
      <c r="T4603" t="str">
        <f>IF(LEN(TRIM(S4603&amp;""))=0, "", VALUE(S4603))</f>
        <v/>
      </c>
      <c r="V4603" s="1" t="str">
        <f>IF(LEN(TRIM(U4603&amp;""))=0, "", VALUE(SUBSTITUTE(U4603,"$","")))</f>
        <v/>
      </c>
      <c r="X4603" s="1" t="str">
        <f>IF(LEN(TRIM(W4603&amp;""))=0, "", VALUE(SUBSTITUTE(W4603,"$","")))</f>
        <v/>
      </c>
      <c r="Z4603" s="1" t="str" cm="1">
        <f t="array" ref="Z4603">IF(
    LEN(TRIM(Y4603&amp;""))=0,
        IF(AND(ISNUMBER(net_sales_clean), ISNUMBER(profit_clean)),
            net_sales_clean - profit_clean,
            ""
        ),
    VALUE(SUBSTITUTE(Y4603,"$",""))
)</f>
        <v/>
      </c>
      <c r="AB4603" s="1" t="str" cm="1">
        <f t="array" ref="AB4603">IF(
    LEN(TRIM(AA4603&amp;""))=0,
        IF(AND(ISNUMBER(net_sales_clean), ISNUMBER(cost_clean)),
            net_sales_clean - cost_clean,
            ""
        ),
    VALUE(SUBSTITUTE(AA4603,"$",""))
)</f>
        <v/>
      </c>
      <c r="AC4603">
        <v>8</v>
      </c>
      <c r="AD4603">
        <f>IF(LEN(TRIM(AC4603&amp;""))=0, "", VALUE(AC4603))</f>
        <v>8</v>
      </c>
      <c r="AE4603">
        <v>2</v>
      </c>
      <c r="AF4603">
        <f>IF(LEN(TRIM(AE4603&amp;""))=0, "", VALUE(AE4603))</f>
        <v>2</v>
      </c>
      <c r="AG4603">
        <v>0</v>
      </c>
      <c r="AH4603">
        <f>IF(
    OR(U4603&lt;0, W4603&lt;0, Y4603&lt;0, AA4603&lt;0),
        1,
        IF(LEN(TRIM(AG4603&amp;""))=0, "", AG4603)
)</f>
        <v>0</v>
      </c>
      <c r="AI4603" t="str">
        <f>IF(
    COUNT(Q4603,V4603,X4603,Z4603,AB4603)=0,
        "Not Usable",
    IF(
        COUNT(Q4603,V4603,X4603,Z4603,AB4603)&lt;5,
            "Incomplete",
            IF(
                MIN(Q4603,V4603,X4603,Z4603,AB4603)=0,
                    "Incomplete",
                    "Complete"
            )
    )
)</f>
        <v>Incomplete</v>
      </c>
    </row>
    <row r="4604" spans="1:35" x14ac:dyDescent="0.3">
      <c r="A4604">
        <v>42853</v>
      </c>
      <c r="B4604" s="6">
        <v>45275.447060185186</v>
      </c>
      <c r="C4604" s="3">
        <f>INT(B4604)</f>
        <v>45275</v>
      </c>
      <c r="D4604" s="2">
        <f>MOD(B4604,1)</f>
        <v>0.44706018518627388</v>
      </c>
      <c r="E4604">
        <v>6</v>
      </c>
      <c r="F4604" t="s">
        <v>4</v>
      </c>
      <c r="G4604" t="str">
        <f xml:space="preserve"> PROPER(TRIM(CLEAN(SUBSTITUTE(F4604,CHAR(160)," "))))</f>
        <v>South</v>
      </c>
      <c r="H4604" t="s">
        <v>17</v>
      </c>
      <c r="I4604" t="str">
        <f>PROPER(TRIM(CLEAN((SUBSTITUTE(H4604,"-"," ")))))</f>
        <v>Online</v>
      </c>
      <c r="J4604">
        <v>18696</v>
      </c>
      <c r="K4604" t="s">
        <v>6</v>
      </c>
      <c r="L4604" t="str">
        <f xml:space="preserve"> PROPER(TRIM(CLEAN(SUBSTITUTE(K4604,CHAR(160)," "))))</f>
        <v>Corporate</v>
      </c>
      <c r="M4604" t="s">
        <v>9</v>
      </c>
      <c r="N4604" t="str">
        <f xml:space="preserve"> PROPER(TRIM(CLEAN(SUBSTITUTE(M4604,CHAR(160)," "))))</f>
        <v>Home</v>
      </c>
      <c r="O4604" t="s">
        <v>32</v>
      </c>
      <c r="P4604" t="str">
        <f>IF(LEN(TRIM(Table1[[#This Row],[subcategory]]&amp;""))=0,"Unknown", PROPER(TRIM(Table1[[#This Row],[subcategory]])))</f>
        <v>Furniture</v>
      </c>
      <c r="Q4604">
        <v>102.1</v>
      </c>
      <c r="R4604" s="1">
        <f>IF(LEN(TRIM(Q4604&amp;""))=0, "", VALUE(SUBSTITUTE(Q4604,"$","")))</f>
        <v>102.1</v>
      </c>
      <c r="S4604">
        <v>0</v>
      </c>
      <c r="T4604">
        <f>IF(LEN(TRIM(S4604&amp;""))=0, "", VALUE(S4604))</f>
        <v>0</v>
      </c>
      <c r="U4604">
        <v>0</v>
      </c>
      <c r="V4604" s="1">
        <f>IF(LEN(TRIM(U4604&amp;""))=0, "", VALUE(SUBSTITUTE(U4604,"$","")))</f>
        <v>0</v>
      </c>
      <c r="W4604" s="1">
        <v>0</v>
      </c>
      <c r="X4604" s="1">
        <f>IF(LEN(TRIM(W4604&amp;""))=0, "", VALUE(SUBSTITUTE(W4604,"$","")))</f>
        <v>0</v>
      </c>
      <c r="Y4604">
        <v>0</v>
      </c>
      <c r="Z4604" s="1" cm="1">
        <f t="array" ref="Z4604">IF(
    LEN(TRIM(Y4604&amp;""))=0,
        IF(AND(ISNUMBER(net_sales_clean), ISNUMBER(profit_clean)),
            net_sales_clean - profit_clean,
            ""
        ),
    VALUE(SUBSTITUTE(Y4604,"$",""))
)</f>
        <v>0</v>
      </c>
      <c r="AA4604">
        <v>0</v>
      </c>
      <c r="AB4604" s="1" cm="1">
        <f t="array" ref="AB4604">IF(
    LEN(TRIM(AA4604&amp;""))=0,
        IF(AND(ISNUMBER(net_sales_clean), ISNUMBER(cost_clean)),
            net_sales_clean - cost_clean,
            ""
        ),
    VALUE(SUBSTITUTE(AA4604,"$",""))
)</f>
        <v>0</v>
      </c>
      <c r="AC4604">
        <v>1</v>
      </c>
      <c r="AD4604">
        <f>IF(LEN(TRIM(AC4604&amp;""))=0, "", VALUE(AC4604))</f>
        <v>1</v>
      </c>
      <c r="AE4604">
        <v>3</v>
      </c>
      <c r="AF4604">
        <f>IF(LEN(TRIM(AE4604&amp;""))=0, "", VALUE(AE4604))</f>
        <v>3</v>
      </c>
      <c r="AG4604">
        <v>0</v>
      </c>
      <c r="AH4604">
        <f>IF(
    OR(U4604&lt;0, W4604&lt;0, Y4604&lt;0, AA4604&lt;0),
        1,
        IF(LEN(TRIM(AG4604&amp;""))=0, "", AG4604)
)</f>
        <v>0</v>
      </c>
      <c r="AI4604" t="str">
        <f>IF(
    COUNT(Q4604,V4604,X4604,Z4604,AB4604)=0,
        "Not Usable",
    IF(
        COUNT(Q4604,V4604,X4604,Z4604,AB4604)&lt;5,
            "Incomplete",
            IF(
                MIN(Q4604,V4604,X4604,Z4604,AB4604)=0,
                    "Incomplete",
                    "Complete"
            )
    )
)</f>
        <v>Incomplete</v>
      </c>
    </row>
    <row r="4605" spans="1:35" x14ac:dyDescent="0.3">
      <c r="A4605">
        <v>54354</v>
      </c>
      <c r="B4605" s="6">
        <v>45361.8903125</v>
      </c>
      <c r="C4605" s="3">
        <f>INT(B4605)</f>
        <v>45361</v>
      </c>
      <c r="D4605" s="2">
        <f>MOD(B4605,1)</f>
        <v>0.89031249999970896</v>
      </c>
      <c r="E4605">
        <v>10</v>
      </c>
      <c r="F4605" t="s">
        <v>8</v>
      </c>
      <c r="G4605" t="str">
        <f xml:space="preserve"> PROPER(TRIM(CLEAN(SUBSTITUTE(F4605,CHAR(160)," "))))</f>
        <v>West</v>
      </c>
      <c r="H4605" t="s">
        <v>11</v>
      </c>
      <c r="I4605" t="str">
        <f>PROPER(TRIM(CLEAN((SUBSTITUTE(H4605,"-"," ")))))</f>
        <v>Online</v>
      </c>
      <c r="J4605">
        <v>24093</v>
      </c>
      <c r="K4605" t="s">
        <v>6</v>
      </c>
      <c r="L4605" t="str">
        <f xml:space="preserve"> PROPER(TRIM(CLEAN(SUBSTITUTE(K4605,CHAR(160)," "))))</f>
        <v>Corporate</v>
      </c>
      <c r="M4605" t="s">
        <v>1</v>
      </c>
      <c r="N4605" t="str">
        <f xml:space="preserve"> PROPER(TRIM(CLEAN(SUBSTITUTE(M4605,CHAR(160)," "))))</f>
        <v>Beauty</v>
      </c>
      <c r="O4605" t="s">
        <v>39</v>
      </c>
      <c r="P4605" t="str">
        <f>IF(LEN(TRIM(Table1[[#This Row],[subcategory]]&amp;""))=0,"Unknown", PROPER(TRIM(Table1[[#This Row],[subcategory]])))</f>
        <v>Fragrance</v>
      </c>
      <c r="Q4605">
        <v>76.73</v>
      </c>
      <c r="R4605" s="1">
        <f>IF(LEN(TRIM(Q4605&amp;""))=0, "", VALUE(SUBSTITUTE(Q4605,"$","")))</f>
        <v>76.73</v>
      </c>
      <c r="S4605">
        <v>3</v>
      </c>
      <c r="T4605">
        <f>IF(LEN(TRIM(S4605&amp;""))=0, "", VALUE(S4605))</f>
        <v>3</v>
      </c>
      <c r="U4605">
        <v>230.19</v>
      </c>
      <c r="V4605" s="1">
        <f>IF(LEN(TRIM(U4605&amp;""))=0, "", VALUE(SUBSTITUTE(U4605,"$","")))</f>
        <v>230.19</v>
      </c>
      <c r="W4605" s="1">
        <v>144.32912999999999</v>
      </c>
      <c r="X4605" s="1">
        <f>IF(LEN(TRIM(W4605&amp;""))=0, "", VALUE(SUBSTITUTE(W4605,"$","")))</f>
        <v>144.32912999999999</v>
      </c>
      <c r="Z4605" s="1" t="str" cm="1">
        <f t="array" ref="Z4605">IF(
    LEN(TRIM(Y4605&amp;""))=0,
        IF(AND(ISNUMBER(net_sales_clean), ISNUMBER(profit_clean)),
            net_sales_clean - profit_clean,
            ""
        ),
    VALUE(SUBSTITUTE(Y4605,"$",""))
)</f>
        <v/>
      </c>
      <c r="AB4605" s="1" t="str" cm="1">
        <f t="array" ref="AB4605">IF(
    LEN(TRIM(AA4605&amp;""))=0,
        IF(AND(ISNUMBER(net_sales_clean), ISNUMBER(cost_clean)),
            net_sales_clean - cost_clean,
            ""
        ),
    VALUE(SUBSTITUTE(AA4605,"$",""))
)</f>
        <v/>
      </c>
      <c r="AC4605">
        <v>9</v>
      </c>
      <c r="AD4605">
        <f>IF(LEN(TRIM(AC4605&amp;""))=0, "", VALUE(AC4605))</f>
        <v>9</v>
      </c>
      <c r="AE4605">
        <v>1</v>
      </c>
      <c r="AF4605">
        <f>IF(LEN(TRIM(AE4605&amp;""))=0, "", VALUE(AE4605))</f>
        <v>1</v>
      </c>
      <c r="AG4605">
        <v>1</v>
      </c>
      <c r="AH4605">
        <f>IF(
    OR(U4605&lt;0, W4605&lt;0, Y4605&lt;0, AA4605&lt;0),
        1,
        IF(LEN(TRIM(AG4605&amp;""))=0, "", AG4605)
)</f>
        <v>1</v>
      </c>
      <c r="AI4605" t="str">
        <f>IF(
    COUNT(Q4605,V4605,X4605,Z4605,AB4605)=0,
        "Not Usable",
    IF(
        COUNT(Q4605,V4605,X4605,Z4605,AB4605)&lt;5,
            "Incomplete",
            IF(
                MIN(Q4605,V4605,X4605,Z4605,AB4605)=0,
                    "Incomplete",
                    "Complete"
            )
    )
)</f>
        <v>Incomplete</v>
      </c>
    </row>
    <row r="4606" spans="1:35" x14ac:dyDescent="0.3">
      <c r="A4606">
        <v>1257</v>
      </c>
      <c r="B4606" s="6">
        <v>45010.483067129629</v>
      </c>
      <c r="C4606" s="3">
        <f>INT(B4606)</f>
        <v>45010</v>
      </c>
      <c r="D4606" s="2">
        <f>MOD(B4606,1)</f>
        <v>0.4830671296294895</v>
      </c>
      <c r="E4606">
        <v>63</v>
      </c>
      <c r="F4606" t="s">
        <v>4</v>
      </c>
      <c r="G4606" t="str">
        <f xml:space="preserve"> PROPER(TRIM(CLEAN(SUBSTITUTE(F4606,CHAR(160)," "))))</f>
        <v>South</v>
      </c>
      <c r="H4606" t="s">
        <v>17</v>
      </c>
      <c r="I4606" t="str">
        <f>PROPER(TRIM(CLEAN((SUBSTITUTE(H4606,"-"," ")))))</f>
        <v>Online</v>
      </c>
      <c r="J4606">
        <v>12340</v>
      </c>
      <c r="K4606" t="s">
        <v>2</v>
      </c>
      <c r="L4606" t="str">
        <f xml:space="preserve"> PROPER(TRIM(CLEAN(SUBSTITUTE(K4606,CHAR(160)," "))))</f>
        <v>Home Office</v>
      </c>
      <c r="M4606" t="s">
        <v>1</v>
      </c>
      <c r="N4606" t="str">
        <f xml:space="preserve"> PROPER(TRIM(CLEAN(SUBSTITUTE(M4606,CHAR(160)," "))))</f>
        <v>Beauty</v>
      </c>
      <c r="O4606" t="s">
        <v>39</v>
      </c>
      <c r="P4606" t="str">
        <f>IF(LEN(TRIM(Table1[[#This Row],[subcategory]]&amp;""))=0,"Unknown", PROPER(TRIM(Table1[[#This Row],[subcategory]])))</f>
        <v>Fragrance</v>
      </c>
      <c r="Q4606">
        <v>275.32</v>
      </c>
      <c r="R4606" s="1">
        <f>IF(LEN(TRIM(Q4606&amp;""))=0, "", VALUE(SUBSTITUTE(Q4606,"$","")))</f>
        <v>275.32</v>
      </c>
      <c r="S4606">
        <v>3</v>
      </c>
      <c r="T4606">
        <f>IF(LEN(TRIM(S4606&amp;""))=0, "", VALUE(S4606))</f>
        <v>3</v>
      </c>
      <c r="U4606">
        <v>825.96</v>
      </c>
      <c r="V4606" s="1">
        <f>IF(LEN(TRIM(U4606&amp;""))=0, "", VALUE(SUBSTITUTE(U4606,"$","")))</f>
        <v>825.96</v>
      </c>
      <c r="W4606" s="1">
        <v>364.24835999999999</v>
      </c>
      <c r="X4606" s="1">
        <f>IF(LEN(TRIM(W4606&amp;""))=0, "", VALUE(SUBSTITUTE(W4606,"$","")))</f>
        <v>364.24835999999999</v>
      </c>
      <c r="Y4606" s="5" t="s">
        <v>942</v>
      </c>
      <c r="Z4606" s="4" cm="1">
        <f t="array" ref="Z4606">IF(
    LEN(TRIM(Y4606&amp;""))=0,
        IF(AND(ISNUMBER(net_sales_clean), ISNUMBER(profit_clean)),
            net_sales_clean - profit_clean,
            ""
        ),
    VALUE(SUBSTITUTE(Y4606,"$",""))
)</f>
        <v>304.83782159503698</v>
      </c>
      <c r="AA4606" s="5" t="s">
        <v>941</v>
      </c>
      <c r="AB4606" s="4" cm="1">
        <f t="array" ref="AB4606">IF(
    LEN(TRIM(AA4606&amp;""))=0,
        IF(AND(ISNUMBER(net_sales_clean), ISNUMBER(cost_clean)),
            net_sales_clean - cost_clean,
            ""
        ),
    VALUE(SUBSTITUTE(AA4606,"$",""))
)</f>
        <v>59.410538404962701</v>
      </c>
      <c r="AC4606">
        <v>3</v>
      </c>
      <c r="AD4606">
        <f>IF(LEN(TRIM(AC4606&amp;""))=0, "", VALUE(AC4606))</f>
        <v>3</v>
      </c>
      <c r="AE4606">
        <v>4</v>
      </c>
      <c r="AF4606">
        <f>IF(LEN(TRIM(AE4606&amp;""))=0, "", VALUE(AE4606))</f>
        <v>4</v>
      </c>
      <c r="AG4606">
        <v>0</v>
      </c>
      <c r="AH4606">
        <f>IF(
    OR(U4606&lt;0, W4606&lt;0, Y4606&lt;0, AA4606&lt;0),
        1,
        IF(LEN(TRIM(AG4606&amp;""))=0, "", AG4606)
)</f>
        <v>0</v>
      </c>
      <c r="AI4606" t="str">
        <f>IF(
    COUNT(Q4606,V4606,X4606,Z4606,AB4606)=0,
        "Not Usable",
    IF(
        COUNT(Q4606,V4606,X4606,Z4606,AB4606)&lt;5,
            "Incomplete",
            IF(
                MIN(Q4606,V4606,X4606,Z4606,AB4606)=0,
                    "Incomplete",
                    "Complete"
            )
    )
)</f>
        <v>Complete</v>
      </c>
    </row>
    <row r="4607" spans="1:35" x14ac:dyDescent="0.3">
      <c r="A4607">
        <v>28410</v>
      </c>
      <c r="B4607" s="6">
        <v>45937.646273148152</v>
      </c>
      <c r="C4607" s="3">
        <f>INT(B4607)</f>
        <v>45937</v>
      </c>
      <c r="D4607" s="2">
        <f>MOD(B4607,1)</f>
        <v>0.64627314815152204</v>
      </c>
      <c r="E4607">
        <v>25</v>
      </c>
      <c r="F4607" t="s">
        <v>33</v>
      </c>
      <c r="G4607" t="str">
        <f xml:space="preserve"> PROPER(TRIM(CLEAN(SUBSTITUTE(F4607,CHAR(160)," "))))</f>
        <v>South</v>
      </c>
      <c r="H4607" t="s">
        <v>7</v>
      </c>
      <c r="I4607" t="str">
        <f>PROPER(TRIM(CLEAN((SUBSTITUTE(H4607,"-"," ")))))</f>
        <v>In Store</v>
      </c>
      <c r="J4607">
        <v>2686</v>
      </c>
      <c r="K4607" t="s">
        <v>2</v>
      </c>
      <c r="L4607" t="str">
        <f xml:space="preserve"> PROPER(TRIM(CLEAN(SUBSTITUTE(K4607,CHAR(160)," "))))</f>
        <v>Home Office</v>
      </c>
      <c r="M4607" t="s">
        <v>23</v>
      </c>
      <c r="N4607" t="str">
        <f xml:space="preserve"> PROPER(TRIM(CLEAN(SUBSTITUTE(M4607,CHAR(160)," "))))</f>
        <v>Electronics</v>
      </c>
      <c r="O4607" t="s">
        <v>22</v>
      </c>
      <c r="P4607" t="str">
        <f>IF(LEN(TRIM(Table1[[#This Row],[subcategory]]&amp;""))=0,"Unknown", PROPER(TRIM(Table1[[#This Row],[subcategory]])))</f>
        <v>Audio</v>
      </c>
      <c r="Q4607">
        <v>63.67</v>
      </c>
      <c r="R4607" s="1">
        <f>IF(LEN(TRIM(Q4607&amp;""))=0, "", VALUE(SUBSTITUTE(Q4607,"$","")))</f>
        <v>63.67</v>
      </c>
      <c r="S4607">
        <v>3</v>
      </c>
      <c r="T4607">
        <f>IF(LEN(TRIM(S4607&amp;""))=0, "", VALUE(S4607))</f>
        <v>3</v>
      </c>
      <c r="U4607">
        <v>191.01</v>
      </c>
      <c r="V4607" s="1">
        <f>IF(LEN(TRIM(U4607&amp;""))=0, "", VALUE(SUBSTITUTE(U4607,"$","")))</f>
        <v>191.01</v>
      </c>
      <c r="W4607" s="4" t="s">
        <v>940</v>
      </c>
      <c r="X4607" s="4">
        <f>IF(LEN(TRIM(W4607&amp;""))=0, "", VALUE(SUBSTITUTE(W4607,"$","")))</f>
        <v>140.96537999999899</v>
      </c>
      <c r="Y4607" s="5" t="s">
        <v>939</v>
      </c>
      <c r="Z4607" s="4" cm="1">
        <f t="array" ref="Z4607">IF(
    LEN(TRIM(Y4607&amp;""))=0,
        IF(AND(ISNUMBER(net_sales_clean), ISNUMBER(profit_clean)),
            net_sales_clean - profit_clean,
            ""
        ),
    VALUE(SUBSTITUTE(Y4607,"$",""))
)</f>
        <v>102.04002559019099</v>
      </c>
      <c r="AA4607" s="5" t="s">
        <v>938</v>
      </c>
      <c r="AB4607" s="4" cm="1">
        <f t="array" ref="AB4607">IF(
    LEN(TRIM(AA4607&amp;""))=0,
        IF(AND(ISNUMBER(net_sales_clean), ISNUMBER(cost_clean)),
            net_sales_clean - cost_clean,
            ""
        ),
    VALUE(SUBSTITUTE(AA4607,"$",""))
)</f>
        <v>38.925354409808897</v>
      </c>
      <c r="AC4607">
        <v>0</v>
      </c>
      <c r="AD4607">
        <f>IF(LEN(TRIM(AC4607&amp;""))=0, "", VALUE(AC4607))</f>
        <v>0</v>
      </c>
      <c r="AE4607">
        <v>3</v>
      </c>
      <c r="AF4607">
        <f>IF(LEN(TRIM(AE4607&amp;""))=0, "", VALUE(AE4607))</f>
        <v>3</v>
      </c>
      <c r="AG4607">
        <v>0</v>
      </c>
      <c r="AH4607">
        <f>IF(
    OR(U4607&lt;0, W4607&lt;0, Y4607&lt;0, AA4607&lt;0),
        1,
        IF(LEN(TRIM(AG4607&amp;""))=0, "", AG4607)
)</f>
        <v>0</v>
      </c>
      <c r="AI4607" t="str">
        <f>IF(
    COUNT(Q4607,V4607,X4607,Z4607,AB4607)=0,
        "Not Usable",
    IF(
        COUNT(Q4607,V4607,X4607,Z4607,AB4607)&lt;5,
            "Incomplete",
            IF(
                MIN(Q4607,V4607,X4607,Z4607,AB4607)=0,
                    "Incomplete",
                    "Complete"
            )
    )
)</f>
        <v>Complete</v>
      </c>
    </row>
    <row r="4608" spans="1:35" x14ac:dyDescent="0.3">
      <c r="A4608">
        <v>15732</v>
      </c>
      <c r="B4608" s="6">
        <v>45295.103009259263</v>
      </c>
      <c r="C4608" s="3">
        <f>INT(B4608)</f>
        <v>45295</v>
      </c>
      <c r="D4608" s="2">
        <f>MOD(B4608,1)</f>
        <v>0.1030092592627625</v>
      </c>
      <c r="E4608">
        <v>25</v>
      </c>
      <c r="F4608" t="s">
        <v>21</v>
      </c>
      <c r="G4608" t="str">
        <f xml:space="preserve"> PROPER(TRIM(CLEAN(SUBSTITUTE(F4608,CHAR(160)," "))))</f>
        <v>Midwest</v>
      </c>
      <c r="H4608" t="s">
        <v>3</v>
      </c>
      <c r="I4608" t="str">
        <f>PROPER(TRIM(CLEAN((SUBSTITUTE(H4608,"-"," ")))))</f>
        <v>Phone</v>
      </c>
      <c r="J4608">
        <v>14907</v>
      </c>
      <c r="K4608" t="s">
        <v>14</v>
      </c>
      <c r="L4608" t="str">
        <f xml:space="preserve"> PROPER(TRIM(CLEAN(SUBSTITUTE(K4608,CHAR(160)," "))))</f>
        <v>Consumer</v>
      </c>
      <c r="M4608" t="s">
        <v>19</v>
      </c>
      <c r="N4608" t="str">
        <f xml:space="preserve"> PROPER(TRIM(CLEAN(SUBSTITUTE(M4608,CHAR(160)," "))))</f>
        <v>Apparel</v>
      </c>
      <c r="O4608" t="s">
        <v>41</v>
      </c>
      <c r="P4608" t="str">
        <f>IF(LEN(TRIM(Table1[[#This Row],[subcategory]]&amp;""))=0,"Unknown", PROPER(TRIM(Table1[[#This Row],[subcategory]])))</f>
        <v>Shoes</v>
      </c>
      <c r="Q4608">
        <v>121.74</v>
      </c>
      <c r="R4608" s="1">
        <f>IF(LEN(TRIM(Q4608&amp;""))=0, "", VALUE(SUBSTITUTE(Q4608,"$","")))</f>
        <v>121.74</v>
      </c>
      <c r="S4608">
        <v>2</v>
      </c>
      <c r="T4608">
        <f>IF(LEN(TRIM(S4608&amp;""))=0, "", VALUE(S4608))</f>
        <v>2</v>
      </c>
      <c r="U4608">
        <v>243.48</v>
      </c>
      <c r="V4608" s="1">
        <f>IF(LEN(TRIM(U4608&amp;""))=0, "", VALUE(SUBSTITUTE(U4608,"$","")))</f>
        <v>243.48</v>
      </c>
      <c r="W4608" s="1">
        <v>194.78399999999999</v>
      </c>
      <c r="X4608" s="1">
        <f>IF(LEN(TRIM(W4608&amp;""))=0, "", VALUE(SUBSTITUTE(W4608,"$","")))</f>
        <v>194.78399999999999</v>
      </c>
      <c r="Y4608" s="5" t="s">
        <v>937</v>
      </c>
      <c r="Z4608" s="4" cm="1">
        <f t="array" ref="Z4608">IF(
    LEN(TRIM(Y4608&amp;""))=0,
        IF(AND(ISNUMBER(net_sales_clean), ISNUMBER(profit_clean)),
            net_sales_clean - profit_clean,
            ""
        ),
    VALUE(SUBSTITUTE(Y4608,"$",""))
)</f>
        <v>153.097256406328</v>
      </c>
      <c r="AA4608" s="5" t="s">
        <v>936</v>
      </c>
      <c r="AB4608" s="4" cm="1">
        <f t="array" ref="AB4608">IF(
    LEN(TRIM(AA4608&amp;""))=0,
        IF(AND(ISNUMBER(net_sales_clean), ISNUMBER(cost_clean)),
            net_sales_clean - cost_clean,
            ""
        ),
    VALUE(SUBSTITUTE(AA4608,"$",""))
)</f>
        <v>41.6867435936717</v>
      </c>
      <c r="AC4608">
        <v>1</v>
      </c>
      <c r="AD4608">
        <f>IF(LEN(TRIM(AC4608&amp;""))=0, "", VALUE(AC4608))</f>
        <v>1</v>
      </c>
      <c r="AE4608">
        <v>4</v>
      </c>
      <c r="AF4608">
        <f>IF(LEN(TRIM(AE4608&amp;""))=0, "", VALUE(AE4608))</f>
        <v>4</v>
      </c>
      <c r="AG4608">
        <v>0</v>
      </c>
      <c r="AH4608">
        <f>IF(
    OR(U4608&lt;0, W4608&lt;0, Y4608&lt;0, AA4608&lt;0),
        1,
        IF(LEN(TRIM(AG4608&amp;""))=0, "", AG4608)
)</f>
        <v>0</v>
      </c>
      <c r="AI4608" t="str">
        <f>IF(
    COUNT(Q4608,V4608,X4608,Z4608,AB4608)=0,
        "Not Usable",
    IF(
        COUNT(Q4608,V4608,X4608,Z4608,AB4608)&lt;5,
            "Incomplete",
            IF(
                MIN(Q4608,V4608,X4608,Z4608,AB4608)=0,
                    "Incomplete",
                    "Complete"
            )
    )
)</f>
        <v>Complete</v>
      </c>
    </row>
    <row r="4609" spans="1:35" x14ac:dyDescent="0.3">
      <c r="A4609">
        <v>12543</v>
      </c>
      <c r="B4609" s="6">
        <v>45760.209502314814</v>
      </c>
      <c r="C4609" s="3">
        <f>INT(B4609)</f>
        <v>45760</v>
      </c>
      <c r="D4609" s="2">
        <f>MOD(B4609,1)</f>
        <v>0.20950231481401715</v>
      </c>
      <c r="E4609">
        <v>65</v>
      </c>
      <c r="F4609" t="s">
        <v>33</v>
      </c>
      <c r="G4609" t="str">
        <f xml:space="preserve"> PROPER(TRIM(CLEAN(SUBSTITUTE(F4609,CHAR(160)," "))))</f>
        <v>South</v>
      </c>
      <c r="H4609" t="s">
        <v>27</v>
      </c>
      <c r="I4609" t="str">
        <f>PROPER(TRIM(CLEAN((SUBSTITUTE(H4609,"-"," ")))))</f>
        <v>In Store</v>
      </c>
      <c r="J4609">
        <v>4978</v>
      </c>
      <c r="K4609" t="s">
        <v>14</v>
      </c>
      <c r="L4609" t="str">
        <f xml:space="preserve"> PROPER(TRIM(CLEAN(SUBSTITUTE(K4609,CHAR(160)," "))))</f>
        <v>Consumer</v>
      </c>
      <c r="M4609" t="s">
        <v>16</v>
      </c>
      <c r="N4609" t="str">
        <f xml:space="preserve"> PROPER(TRIM(CLEAN(SUBSTITUTE(M4609,CHAR(160)," "))))</f>
        <v>Grocery</v>
      </c>
      <c r="O4609" t="s">
        <v>37</v>
      </c>
      <c r="P4609" t="str">
        <f>IF(LEN(TRIM(Table1[[#This Row],[subcategory]]&amp;""))=0,"Unknown", PROPER(TRIM(Table1[[#This Row],[subcategory]])))</f>
        <v>Produce</v>
      </c>
      <c r="Q4609">
        <v>69.23</v>
      </c>
      <c r="R4609" s="1">
        <f>IF(LEN(TRIM(Q4609&amp;""))=0, "", VALUE(SUBSTITUTE(Q4609,"$","")))</f>
        <v>69.23</v>
      </c>
      <c r="S4609">
        <v>3</v>
      </c>
      <c r="T4609">
        <f>IF(LEN(TRIM(S4609&amp;""))=0, "", VALUE(S4609))</f>
        <v>3</v>
      </c>
      <c r="U4609">
        <v>207.69</v>
      </c>
      <c r="V4609" s="1">
        <f>IF(LEN(TRIM(U4609&amp;""))=0, "", VALUE(SUBSTITUTE(U4609,"$","")))</f>
        <v>207.69</v>
      </c>
      <c r="X4609" s="1" t="str">
        <f>IF(LEN(TRIM(W4609&amp;""))=0, "", VALUE(SUBSTITUTE(W4609,"$","")))</f>
        <v/>
      </c>
      <c r="Z4609" s="1" t="str" cm="1">
        <f t="array" ref="Z4609">IF(
    LEN(TRIM(Y4609&amp;""))=0,
        IF(AND(ISNUMBER(net_sales_clean), ISNUMBER(profit_clean)),
            net_sales_clean - profit_clean,
            ""
        ),
    VALUE(SUBSTITUTE(Y4609,"$",""))
)</f>
        <v/>
      </c>
      <c r="AB4609" s="1" t="str" cm="1">
        <f t="array" ref="AB4609">IF(
    LEN(TRIM(AA4609&amp;""))=0,
        IF(AND(ISNUMBER(net_sales_clean), ISNUMBER(cost_clean)),
            net_sales_clean - cost_clean,
            ""
        ),
    VALUE(SUBSTITUTE(AA4609,"$",""))
)</f>
        <v/>
      </c>
      <c r="AC4609">
        <v>9</v>
      </c>
      <c r="AD4609">
        <f>IF(LEN(TRIM(AC4609&amp;""))=0, "", VALUE(AC4609))</f>
        <v>9</v>
      </c>
      <c r="AE4609">
        <v>3</v>
      </c>
      <c r="AF4609">
        <f>IF(LEN(TRIM(AE4609&amp;""))=0, "", VALUE(AE4609))</f>
        <v>3</v>
      </c>
      <c r="AG4609">
        <v>0</v>
      </c>
      <c r="AH4609">
        <f>IF(
    OR(U4609&lt;0, W4609&lt;0, Y4609&lt;0, AA4609&lt;0),
        1,
        IF(LEN(TRIM(AG4609&amp;""))=0, "", AG4609)
)</f>
        <v>0</v>
      </c>
      <c r="AI4609" t="str">
        <f>IF(
    COUNT(Q4609,V4609,X4609,Z4609,AB4609)=0,
        "Not Usable",
    IF(
        COUNT(Q4609,V4609,X4609,Z4609,AB4609)&lt;5,
            "Incomplete",
            IF(
                MIN(Q4609,V4609,X4609,Z4609,AB4609)=0,
                    "Incomplete",
                    "Complete"
            )
    )
)</f>
        <v>Incomplete</v>
      </c>
    </row>
    <row r="4610" spans="1:35" x14ac:dyDescent="0.3">
      <c r="A4610">
        <v>15126</v>
      </c>
      <c r="B4610" s="6">
        <v>45356.021226851852</v>
      </c>
      <c r="C4610" s="3">
        <f>INT(B4610)</f>
        <v>45356</v>
      </c>
      <c r="D4610" s="2">
        <f>MOD(B4610,1)</f>
        <v>2.1226851851679385E-2</v>
      </c>
      <c r="E4610">
        <v>21</v>
      </c>
      <c r="F4610" t="s">
        <v>13</v>
      </c>
      <c r="G4610" t="str">
        <f xml:space="preserve"> PROPER(TRIM(CLEAN(SUBSTITUTE(F4610,CHAR(160)," "))))</f>
        <v>Northeast</v>
      </c>
      <c r="H4610" t="s">
        <v>30</v>
      </c>
      <c r="I4610" t="str">
        <f>PROPER(TRIM(CLEAN((SUBSTITUTE(H4610,"-"," ")))))</f>
        <v>Mobile App</v>
      </c>
      <c r="J4610">
        <v>1185</v>
      </c>
      <c r="K4610" t="s">
        <v>10</v>
      </c>
      <c r="L4610" t="str">
        <f xml:space="preserve"> PROPER(TRIM(CLEAN(SUBSTITUTE(K4610,CHAR(160)," "))))</f>
        <v>Consumer</v>
      </c>
      <c r="M4610" t="s">
        <v>1</v>
      </c>
      <c r="N4610" t="str">
        <f xml:space="preserve"> PROPER(TRIM(CLEAN(SUBSTITUTE(M4610,CHAR(160)," "))))</f>
        <v>Beauty</v>
      </c>
      <c r="O4610" t="s">
        <v>5</v>
      </c>
      <c r="P4610" t="str">
        <f>IF(LEN(TRIM(Table1[[#This Row],[subcategory]]&amp;""))=0,"Unknown", PROPER(TRIM(Table1[[#This Row],[subcategory]])))</f>
        <v>Haircare</v>
      </c>
      <c r="Q4610">
        <v>50.91</v>
      </c>
      <c r="R4610" s="1">
        <f>IF(LEN(TRIM(Q4610&amp;""))=0, "", VALUE(SUBSTITUTE(Q4610,"$","")))</f>
        <v>50.91</v>
      </c>
      <c r="S4610">
        <v>5</v>
      </c>
      <c r="T4610">
        <f>IF(LEN(TRIM(S4610&amp;""))=0, "", VALUE(S4610))</f>
        <v>5</v>
      </c>
      <c r="U4610" s="5" t="s">
        <v>70</v>
      </c>
      <c r="V4610" s="4">
        <f>IF(LEN(TRIM(U4610&amp;""))=0, "", VALUE(SUBSTITUTE(U4610,"$","")))</f>
        <v>254.54999999999899</v>
      </c>
      <c r="X4610" s="1" t="str">
        <f>IF(LEN(TRIM(W4610&amp;""))=0, "", VALUE(SUBSTITUTE(W4610,"$","")))</f>
        <v/>
      </c>
      <c r="Z4610" s="1" t="str" cm="1">
        <f t="array" ref="Z4610">IF(
    LEN(TRIM(Y4610&amp;""))=0,
        IF(AND(ISNUMBER(net_sales_clean), ISNUMBER(profit_clean)),
            net_sales_clean - profit_clean,
            ""
        ),
    VALUE(SUBSTITUTE(Y4610,"$",""))
)</f>
        <v/>
      </c>
      <c r="AB4610" s="1" t="str" cm="1">
        <f t="array" ref="AB4610">IF(
    LEN(TRIM(AA4610&amp;""))=0,
        IF(AND(ISNUMBER(net_sales_clean), ISNUMBER(cost_clean)),
            net_sales_clean - cost_clean,
            ""
        ),
    VALUE(SUBSTITUTE(AA4610,"$",""))
)</f>
        <v/>
      </c>
      <c r="AC4610">
        <v>7</v>
      </c>
      <c r="AD4610">
        <f>IF(LEN(TRIM(AC4610&amp;""))=0, "", VALUE(AC4610))</f>
        <v>7</v>
      </c>
      <c r="AE4610">
        <v>2</v>
      </c>
      <c r="AF4610">
        <f>IF(LEN(TRIM(AE4610&amp;""))=0, "", VALUE(AE4610))</f>
        <v>2</v>
      </c>
      <c r="AH4610" t="str">
        <f>IF(
    OR(U4610&lt;0, W4610&lt;0, Y4610&lt;0, AA4610&lt;0),
        1,
        IF(LEN(TRIM(AG4610&amp;""))=0, "", AG4610)
)</f>
        <v/>
      </c>
      <c r="AI4610" t="str">
        <f>IF(
    COUNT(Q4610,V4610,X4610,Z4610,AB4610)=0,
        "Not Usable",
    IF(
        COUNT(Q4610,V4610,X4610,Z4610,AB4610)&lt;5,
            "Incomplete",
            IF(
                MIN(Q4610,V4610,X4610,Z4610,AB4610)=0,
                    "Incomplete",
                    "Complete"
            )
    )
)</f>
        <v>Incomplete</v>
      </c>
    </row>
    <row r="4611" spans="1:35" x14ac:dyDescent="0.3">
      <c r="A4611">
        <v>36239</v>
      </c>
      <c r="B4611" s="6">
        <v>45413.438252314816</v>
      </c>
      <c r="C4611" s="3">
        <f>INT(B4611)</f>
        <v>45413</v>
      </c>
      <c r="D4611" s="2">
        <f>MOD(B4611,1)</f>
        <v>0.43825231481605442</v>
      </c>
      <c r="E4611">
        <v>71</v>
      </c>
      <c r="F4611" t="s">
        <v>33</v>
      </c>
      <c r="G4611" t="str">
        <f xml:space="preserve"> PROPER(TRIM(CLEAN(SUBSTITUTE(F4611,CHAR(160)," "))))</f>
        <v>South</v>
      </c>
      <c r="H4611" t="s">
        <v>17</v>
      </c>
      <c r="I4611" t="str">
        <f>PROPER(TRIM(CLEAN((SUBSTITUTE(H4611,"-"," ")))))</f>
        <v>Online</v>
      </c>
      <c r="J4611">
        <v>4842</v>
      </c>
      <c r="K4611" t="s">
        <v>6</v>
      </c>
      <c r="L4611" t="str">
        <f xml:space="preserve"> PROPER(TRIM(CLEAN(SUBSTITUTE(K4611,CHAR(160)," "))))</f>
        <v>Corporate</v>
      </c>
      <c r="M4611" t="s">
        <v>9</v>
      </c>
      <c r="N4611" t="str">
        <f xml:space="preserve"> PROPER(TRIM(CLEAN(SUBSTITUTE(M4611,CHAR(160)," "))))</f>
        <v>Home</v>
      </c>
      <c r="O4611" t="s">
        <v>12</v>
      </c>
      <c r="P4611" t="str">
        <f>IF(LEN(TRIM(Table1[[#This Row],[subcategory]]&amp;""))=0,"Unknown", PROPER(TRIM(Table1[[#This Row],[subcategory]])))</f>
        <v>Decor</v>
      </c>
      <c r="Q4611">
        <v>26.57</v>
      </c>
      <c r="R4611" s="1">
        <f>IF(LEN(TRIM(Q4611&amp;""))=0, "", VALUE(SUBSTITUTE(Q4611,"$","")))</f>
        <v>26.57</v>
      </c>
      <c r="T4611" t="str">
        <f>IF(LEN(TRIM(S4611&amp;""))=0, "", VALUE(S4611))</f>
        <v/>
      </c>
      <c r="V4611" s="1" t="str">
        <f>IF(LEN(TRIM(U4611&amp;""))=0, "", VALUE(SUBSTITUTE(U4611,"$","")))</f>
        <v/>
      </c>
      <c r="X4611" s="1" t="str">
        <f>IF(LEN(TRIM(W4611&amp;""))=0, "", VALUE(SUBSTITUTE(W4611,"$","")))</f>
        <v/>
      </c>
      <c r="Z4611" s="1" t="str" cm="1">
        <f t="array" ref="Z4611">IF(
    LEN(TRIM(Y4611&amp;""))=0,
        IF(AND(ISNUMBER(net_sales_clean), ISNUMBER(profit_clean)),
            net_sales_clean - profit_clean,
            ""
        ),
    VALUE(SUBSTITUTE(Y4611,"$",""))
)</f>
        <v/>
      </c>
      <c r="AB4611" s="1" t="str" cm="1">
        <f t="array" ref="AB4611">IF(
    LEN(TRIM(AA4611&amp;""))=0,
        IF(AND(ISNUMBER(net_sales_clean), ISNUMBER(cost_clean)),
            net_sales_clean - cost_clean,
            ""
        ),
    VALUE(SUBSTITUTE(AA4611,"$",""))
)</f>
        <v/>
      </c>
      <c r="AC4611">
        <v>3</v>
      </c>
      <c r="AD4611">
        <f>IF(LEN(TRIM(AC4611&amp;""))=0, "", VALUE(AC4611))</f>
        <v>3</v>
      </c>
      <c r="AE4611">
        <v>2</v>
      </c>
      <c r="AF4611">
        <f>IF(LEN(TRIM(AE4611&amp;""))=0, "", VALUE(AE4611))</f>
        <v>2</v>
      </c>
      <c r="AG4611">
        <v>0</v>
      </c>
      <c r="AH4611">
        <f>IF(
    OR(U4611&lt;0, W4611&lt;0, Y4611&lt;0, AA4611&lt;0),
        1,
        IF(LEN(TRIM(AG4611&amp;""))=0, "", AG4611)
)</f>
        <v>0</v>
      </c>
      <c r="AI4611" t="str">
        <f>IF(
    COUNT(Q4611,V4611,X4611,Z4611,AB4611)=0,
        "Not Usable",
    IF(
        COUNT(Q4611,V4611,X4611,Z4611,AB4611)&lt;5,
            "Incomplete",
            IF(
                MIN(Q4611,V4611,X4611,Z4611,AB4611)=0,
                    "Incomplete",
                    "Complete"
            )
    )
)</f>
        <v>Incomplete</v>
      </c>
    </row>
    <row r="4612" spans="1:35" x14ac:dyDescent="0.3">
      <c r="A4612">
        <v>10916</v>
      </c>
      <c r="B4612" s="6">
        <v>45931.013113425928</v>
      </c>
      <c r="C4612" s="3">
        <f>INT(B4612)</f>
        <v>45931</v>
      </c>
      <c r="D4612" s="2">
        <f>MOD(B4612,1)</f>
        <v>1.3113425928167999E-2</v>
      </c>
      <c r="E4612">
        <v>55</v>
      </c>
      <c r="F4612" t="s">
        <v>21</v>
      </c>
      <c r="G4612" t="str">
        <f xml:space="preserve"> PROPER(TRIM(CLEAN(SUBSTITUTE(F4612,CHAR(160)," "))))</f>
        <v>Midwest</v>
      </c>
      <c r="H4612" t="s">
        <v>17</v>
      </c>
      <c r="I4612" t="str">
        <f>PROPER(TRIM(CLEAN((SUBSTITUTE(H4612,"-"," ")))))</f>
        <v>Online</v>
      </c>
      <c r="J4612">
        <v>22643</v>
      </c>
      <c r="K4612" t="s">
        <v>2</v>
      </c>
      <c r="L4612" t="str">
        <f xml:space="preserve"> PROPER(TRIM(CLEAN(SUBSTITUTE(K4612,CHAR(160)," "))))</f>
        <v>Home Office</v>
      </c>
      <c r="M4612" t="s">
        <v>9</v>
      </c>
      <c r="N4612" t="str">
        <f xml:space="preserve"> PROPER(TRIM(CLEAN(SUBSTITUTE(M4612,CHAR(160)," "))))</f>
        <v>Home</v>
      </c>
      <c r="P4612" t="str">
        <f>IF(LEN(TRIM(Table1[[#This Row],[subcategory]]&amp;""))=0,"Unknown", PROPER(TRIM(Table1[[#This Row],[subcategory]])))</f>
        <v>Unknown</v>
      </c>
      <c r="Q4612">
        <v>80.58</v>
      </c>
      <c r="R4612" s="1">
        <f>IF(LEN(TRIM(Q4612&amp;""))=0, "", VALUE(SUBSTITUTE(Q4612,"$","")))</f>
        <v>80.58</v>
      </c>
      <c r="S4612">
        <v>4</v>
      </c>
      <c r="T4612">
        <f>IF(LEN(TRIM(S4612&amp;""))=0, "", VALUE(S4612))</f>
        <v>4</v>
      </c>
      <c r="U4612">
        <v>322.32</v>
      </c>
      <c r="V4612" s="1">
        <f>IF(LEN(TRIM(U4612&amp;""))=0, "", VALUE(SUBSTITUTE(U4612,"$","")))</f>
        <v>322.32</v>
      </c>
      <c r="W4612" s="1">
        <v>242.38463999999999</v>
      </c>
      <c r="X4612" s="1">
        <f>IF(LEN(TRIM(W4612&amp;""))=0, "", VALUE(SUBSTITUTE(W4612,"$","")))</f>
        <v>242.38463999999999</v>
      </c>
      <c r="Y4612" s="5" t="s">
        <v>935</v>
      </c>
      <c r="Z4612" s="4" cm="1">
        <f t="array" ref="Z4612">IF(
    LEN(TRIM(Y4612&amp;""))=0,
        IF(AND(ISNUMBER(net_sales_clean), ISNUMBER(profit_clean)),
            net_sales_clean - profit_clean,
            ""
        ),
    VALUE(SUBSTITUTE(Y4612,"$",""))
)</f>
        <v>171.60641065873801</v>
      </c>
      <c r="AA4612">
        <v>70.778229341261294</v>
      </c>
      <c r="AB4612" s="1" cm="1">
        <f t="array" ref="AB4612">IF(
    LEN(TRIM(AA4612&amp;""))=0,
        IF(AND(ISNUMBER(net_sales_clean), ISNUMBER(cost_clean)),
            net_sales_clean - cost_clean,
            ""
        ),
    VALUE(SUBSTITUTE(AA4612,"$",""))
)</f>
        <v>70.778229341261294</v>
      </c>
      <c r="AC4612">
        <v>0</v>
      </c>
      <c r="AD4612">
        <f>IF(LEN(TRIM(AC4612&amp;""))=0, "", VALUE(AC4612))</f>
        <v>0</v>
      </c>
      <c r="AE4612">
        <v>3</v>
      </c>
      <c r="AF4612">
        <f>IF(LEN(TRIM(AE4612&amp;""))=0, "", VALUE(AE4612))</f>
        <v>3</v>
      </c>
      <c r="AG4612">
        <v>0</v>
      </c>
      <c r="AH4612">
        <f>IF(
    OR(U4612&lt;0, W4612&lt;0, Y4612&lt;0, AA4612&lt;0),
        1,
        IF(LEN(TRIM(AG4612&amp;""))=0, "", AG4612)
)</f>
        <v>0</v>
      </c>
      <c r="AI4612" t="str">
        <f>IF(
    COUNT(Q4612,V4612,X4612,Z4612,AB4612)=0,
        "Not Usable",
    IF(
        COUNT(Q4612,V4612,X4612,Z4612,AB4612)&lt;5,
            "Incomplete",
            IF(
                MIN(Q4612,V4612,X4612,Z4612,AB4612)=0,
                    "Incomplete",
                    "Complete"
            )
    )
)</f>
        <v>Complete</v>
      </c>
    </row>
    <row r="4613" spans="1:35" x14ac:dyDescent="0.3">
      <c r="A4613">
        <v>5014</v>
      </c>
      <c r="B4613" s="6">
        <v>45692.52715277778</v>
      </c>
      <c r="C4613" s="3">
        <f>INT(B4613)</f>
        <v>45692</v>
      </c>
      <c r="D4613" s="2">
        <f>MOD(B4613,1)</f>
        <v>0.52715277778042946</v>
      </c>
      <c r="E4613">
        <v>55</v>
      </c>
      <c r="F4613" t="s">
        <v>4</v>
      </c>
      <c r="G4613" t="str">
        <f xml:space="preserve"> PROPER(TRIM(CLEAN(SUBSTITUTE(F4613,CHAR(160)," "))))</f>
        <v>South</v>
      </c>
      <c r="H4613" t="s">
        <v>7</v>
      </c>
      <c r="I4613" t="str">
        <f>PROPER(TRIM(CLEAN((SUBSTITUTE(H4613,"-"," ")))))</f>
        <v>In Store</v>
      </c>
      <c r="J4613">
        <v>18418</v>
      </c>
      <c r="K4613" t="s">
        <v>14</v>
      </c>
      <c r="L4613" t="str">
        <f xml:space="preserve"> PROPER(TRIM(CLEAN(SUBSTITUTE(K4613,CHAR(160)," "))))</f>
        <v>Consumer</v>
      </c>
      <c r="M4613" t="s">
        <v>9</v>
      </c>
      <c r="N4613" t="str">
        <f xml:space="preserve"> PROPER(TRIM(CLEAN(SUBSTITUTE(M4613,CHAR(160)," "))))</f>
        <v>Home</v>
      </c>
      <c r="O4613" t="s">
        <v>12</v>
      </c>
      <c r="P4613" t="str">
        <f>IF(LEN(TRIM(Table1[[#This Row],[subcategory]]&amp;""))=0,"Unknown", PROPER(TRIM(Table1[[#This Row],[subcategory]])))</f>
        <v>Decor</v>
      </c>
      <c r="R4613" s="1" t="str">
        <f>IF(LEN(TRIM(Q4613&amp;""))=0, "", VALUE(SUBSTITUTE(Q4613,"$","")))</f>
        <v/>
      </c>
      <c r="S4613">
        <v>2</v>
      </c>
      <c r="T4613">
        <f>IF(LEN(TRIM(S4613&amp;""))=0, "", VALUE(S4613))</f>
        <v>2</v>
      </c>
      <c r="V4613" s="1" t="str">
        <f>IF(LEN(TRIM(U4613&amp;""))=0, "", VALUE(SUBSTITUTE(U4613,"$","")))</f>
        <v/>
      </c>
      <c r="X4613" s="1" t="str">
        <f>IF(LEN(TRIM(W4613&amp;""))=0, "", VALUE(SUBSTITUTE(W4613,"$","")))</f>
        <v/>
      </c>
      <c r="Z4613" s="1" t="str" cm="1">
        <f t="array" ref="Z4613">IF(
    LEN(TRIM(Y4613&amp;""))=0,
        IF(AND(ISNUMBER(net_sales_clean), ISNUMBER(profit_clean)),
            net_sales_clean - profit_clean,
            ""
        ),
    VALUE(SUBSTITUTE(Y4613,"$",""))
)</f>
        <v/>
      </c>
      <c r="AB4613" s="1" t="str" cm="1">
        <f t="array" ref="AB4613">IF(
    LEN(TRIM(AA4613&amp;""))=0,
        IF(AND(ISNUMBER(net_sales_clean), ISNUMBER(cost_clean)),
            net_sales_clean - cost_clean,
            ""
        ),
    VALUE(SUBSTITUTE(AA4613,"$",""))
)</f>
        <v/>
      </c>
      <c r="AC4613">
        <v>9</v>
      </c>
      <c r="AD4613">
        <f>IF(LEN(TRIM(AC4613&amp;""))=0, "", VALUE(AC4613))</f>
        <v>9</v>
      </c>
      <c r="AE4613">
        <v>2</v>
      </c>
      <c r="AF4613">
        <f>IF(LEN(TRIM(AE4613&amp;""))=0, "", VALUE(AE4613))</f>
        <v>2</v>
      </c>
      <c r="AG4613">
        <v>0</v>
      </c>
      <c r="AH4613">
        <f>IF(
    OR(U4613&lt;0, W4613&lt;0, Y4613&lt;0, AA4613&lt;0),
        1,
        IF(LEN(TRIM(AG4613&amp;""))=0, "", AG4613)
)</f>
        <v>0</v>
      </c>
      <c r="AI4613" t="str">
        <f>IF(
    COUNT(Q4613,V4613,X4613,Z4613,AB4613)=0,
        "Not Usable",
    IF(
        COUNT(Q4613,V4613,X4613,Z4613,AB4613)&lt;5,
            "Incomplete",
            IF(
                MIN(Q4613,V4613,X4613,Z4613,AB4613)=0,
                    "Incomplete",
                    "Complete"
            )
    )
)</f>
        <v>Not Usable</v>
      </c>
    </row>
    <row r="4614" spans="1:35" x14ac:dyDescent="0.3">
      <c r="A4614">
        <v>8944</v>
      </c>
      <c r="B4614" s="6">
        <v>46015.801712962966</v>
      </c>
      <c r="C4614" s="3">
        <f>INT(B4614)</f>
        <v>46015</v>
      </c>
      <c r="D4614" s="2">
        <f>MOD(B4614,1)</f>
        <v>0.80171296296612127</v>
      </c>
      <c r="E4614">
        <v>61</v>
      </c>
      <c r="F4614" t="s">
        <v>13</v>
      </c>
      <c r="G4614" t="str">
        <f xml:space="preserve"> PROPER(TRIM(CLEAN(SUBSTITUTE(F4614,CHAR(160)," "))))</f>
        <v>Northeast</v>
      </c>
      <c r="H4614" t="s">
        <v>17</v>
      </c>
      <c r="I4614" t="str">
        <f>PROPER(TRIM(CLEAN((SUBSTITUTE(H4614,"-"," ")))))</f>
        <v>Online</v>
      </c>
      <c r="J4614">
        <v>18341</v>
      </c>
      <c r="K4614" t="s">
        <v>10</v>
      </c>
      <c r="L4614" t="str">
        <f xml:space="preserve"> PROPER(TRIM(CLEAN(SUBSTITUTE(K4614,CHAR(160)," "))))</f>
        <v>Consumer</v>
      </c>
      <c r="M4614" t="s">
        <v>19</v>
      </c>
      <c r="N4614" t="str">
        <f xml:space="preserve"> PROPER(TRIM(CLEAN(SUBSTITUTE(M4614,CHAR(160)," "))))</f>
        <v>Apparel</v>
      </c>
      <c r="O4614" t="s">
        <v>26</v>
      </c>
      <c r="P4614" t="str">
        <f>IF(LEN(TRIM(Table1[[#This Row],[subcategory]]&amp;""))=0,"Unknown", PROPER(TRIM(Table1[[#This Row],[subcategory]])))</f>
        <v>Kids</v>
      </c>
      <c r="Q4614">
        <v>114.68</v>
      </c>
      <c r="R4614" s="1">
        <f>IF(LEN(TRIM(Q4614&amp;""))=0, "", VALUE(SUBSTITUTE(Q4614,"$","")))</f>
        <v>114.68</v>
      </c>
      <c r="S4614">
        <v>5</v>
      </c>
      <c r="T4614">
        <f>IF(LEN(TRIM(S4614&amp;""))=0, "", VALUE(S4614))</f>
        <v>5</v>
      </c>
      <c r="U4614" s="5" t="s">
        <v>934</v>
      </c>
      <c r="V4614" s="4">
        <f>IF(LEN(TRIM(U4614&amp;""))=0, "", VALUE(SUBSTITUTE(U4614,"$","")))</f>
        <v>573.4</v>
      </c>
      <c r="W4614" s="4" t="s">
        <v>933</v>
      </c>
      <c r="X4614" s="4">
        <f>IF(LEN(TRIM(W4614&amp;""))=0, "", VALUE(SUBSTITUTE(W4614,"$","")))</f>
        <v>473.6284</v>
      </c>
      <c r="Y4614" s="5" t="s">
        <v>932</v>
      </c>
      <c r="Z4614" s="4" cm="1">
        <f t="array" ref="Z4614">IF(
    LEN(TRIM(Y4614&amp;""))=0,
        IF(AND(ISNUMBER(net_sales_clean), ISNUMBER(profit_clean)),
            net_sales_clean - profit_clean,
            ""
        ),
    VALUE(SUBSTITUTE(Y4614,"$",""))
)</f>
        <v>302.66349810473997</v>
      </c>
      <c r="AA4614" s="5" t="s">
        <v>931</v>
      </c>
      <c r="AB4614" s="4" cm="1">
        <f t="array" ref="AB4614">IF(
    LEN(TRIM(AA4614&amp;""))=0,
        IF(AND(ISNUMBER(net_sales_clean), ISNUMBER(cost_clean)),
            net_sales_clean - cost_clean,
            ""
        ),
    VALUE(SUBSTITUTE(AA4614,"$",""))
)</f>
        <v>170.964901895259</v>
      </c>
      <c r="AC4614">
        <v>9</v>
      </c>
      <c r="AD4614">
        <f>IF(LEN(TRIM(AC4614&amp;""))=0, "", VALUE(AC4614))</f>
        <v>9</v>
      </c>
      <c r="AE4614">
        <v>5</v>
      </c>
      <c r="AF4614">
        <f>IF(LEN(TRIM(AE4614&amp;""))=0, "", VALUE(AE4614))</f>
        <v>5</v>
      </c>
      <c r="AG4614">
        <v>0</v>
      </c>
      <c r="AH4614">
        <f>IF(
    OR(U4614&lt;0, W4614&lt;0, Y4614&lt;0, AA4614&lt;0),
        1,
        IF(LEN(TRIM(AG4614&amp;""))=0, "", AG4614)
)</f>
        <v>0</v>
      </c>
      <c r="AI4614" t="str">
        <f>IF(
    COUNT(Q4614,V4614,X4614,Z4614,AB4614)=0,
        "Not Usable",
    IF(
        COUNT(Q4614,V4614,X4614,Z4614,AB4614)&lt;5,
            "Incomplete",
            IF(
                MIN(Q4614,V4614,X4614,Z4614,AB4614)=0,
                    "Incomplete",
                    "Complete"
            )
    )
)</f>
        <v>Complete</v>
      </c>
    </row>
    <row r="4615" spans="1:35" x14ac:dyDescent="0.3">
      <c r="A4615">
        <v>45813</v>
      </c>
      <c r="B4615" s="6">
        <v>45161.878796296296</v>
      </c>
      <c r="C4615" s="3">
        <f>INT(B4615)</f>
        <v>45161</v>
      </c>
      <c r="D4615" s="2">
        <f>MOD(B4615,1)</f>
        <v>0.87879629629605915</v>
      </c>
      <c r="E4615">
        <v>1</v>
      </c>
      <c r="F4615" t="s">
        <v>8</v>
      </c>
      <c r="G4615" t="str">
        <f xml:space="preserve"> PROPER(TRIM(CLEAN(SUBSTITUTE(F4615,CHAR(160)," "))))</f>
        <v>West</v>
      </c>
      <c r="H4615" t="s">
        <v>30</v>
      </c>
      <c r="I4615" t="str">
        <f>PROPER(TRIM(CLEAN((SUBSTITUTE(H4615,"-"," ")))))</f>
        <v>Mobile App</v>
      </c>
      <c r="J4615">
        <v>800</v>
      </c>
      <c r="K4615" t="s">
        <v>14</v>
      </c>
      <c r="L4615" t="str">
        <f xml:space="preserve"> PROPER(TRIM(CLEAN(SUBSTITUTE(K4615,CHAR(160)," "))))</f>
        <v>Consumer</v>
      </c>
      <c r="M4615" t="s">
        <v>23</v>
      </c>
      <c r="N4615" t="str">
        <f xml:space="preserve"> PROPER(TRIM(CLEAN(SUBSTITUTE(M4615,CHAR(160)," "))))</f>
        <v>Electronics</v>
      </c>
      <c r="O4615" t="s">
        <v>22</v>
      </c>
      <c r="P4615" t="str">
        <f>IF(LEN(TRIM(Table1[[#This Row],[subcategory]]&amp;""))=0,"Unknown", PROPER(TRIM(Table1[[#This Row],[subcategory]])))</f>
        <v>Audio</v>
      </c>
      <c r="Q4615">
        <v>83.1</v>
      </c>
      <c r="R4615" s="1">
        <f>IF(LEN(TRIM(Q4615&amp;""))=0, "", VALUE(SUBSTITUTE(Q4615,"$","")))</f>
        <v>83.1</v>
      </c>
      <c r="S4615">
        <v>4</v>
      </c>
      <c r="T4615">
        <f>IF(LEN(TRIM(S4615&amp;""))=0, "", VALUE(S4615))</f>
        <v>4</v>
      </c>
      <c r="U4615">
        <v>332.4</v>
      </c>
      <c r="V4615" s="1">
        <f>IF(LEN(TRIM(U4615&amp;""))=0, "", VALUE(SUBSTITUTE(U4615,"$","")))</f>
        <v>332.4</v>
      </c>
      <c r="W4615" s="4" t="s">
        <v>930</v>
      </c>
      <c r="X4615" s="4">
        <f>IF(LEN(TRIM(W4615&amp;""))=0, "", VALUE(SUBSTITUTE(W4615,"$","")))</f>
        <v>282.872399999999</v>
      </c>
      <c r="Y4615" s="5" t="s">
        <v>929</v>
      </c>
      <c r="Z4615" s="4" cm="1">
        <f t="array" ref="Z4615">IF(
    LEN(TRIM(Y4615&amp;""))=0,
        IF(AND(ISNUMBER(net_sales_clean), ISNUMBER(profit_clean)),
            net_sales_clean - profit_clean,
            ""
        ),
    VALUE(SUBSTITUTE(Y4615,"$",""))
)</f>
        <v>230.326882105153</v>
      </c>
      <c r="AA4615" s="5" t="s">
        <v>928</v>
      </c>
      <c r="AB4615" s="4" cm="1">
        <f t="array" ref="AB4615">IF(
    LEN(TRIM(AA4615&amp;""))=0,
        IF(AND(ISNUMBER(net_sales_clean), ISNUMBER(cost_clean)),
            net_sales_clean - cost_clean,
            ""
        ),
    VALUE(SUBSTITUTE(AA4615,"$",""))
)</f>
        <v>52.545517894846597</v>
      </c>
      <c r="AC4615">
        <v>7</v>
      </c>
      <c r="AD4615">
        <f>IF(LEN(TRIM(AC4615&amp;""))=0, "", VALUE(AC4615))</f>
        <v>7</v>
      </c>
      <c r="AE4615">
        <v>3</v>
      </c>
      <c r="AF4615">
        <f>IF(LEN(TRIM(AE4615&amp;""))=0, "", VALUE(AE4615))</f>
        <v>3</v>
      </c>
      <c r="AG4615">
        <v>0</v>
      </c>
      <c r="AH4615">
        <f>IF(
    OR(U4615&lt;0, W4615&lt;0, Y4615&lt;0, AA4615&lt;0),
        1,
        IF(LEN(TRIM(AG4615&amp;""))=0, "", AG4615)
)</f>
        <v>0</v>
      </c>
      <c r="AI4615" t="str">
        <f>IF(
    COUNT(Q4615,V4615,X4615,Z4615,AB4615)=0,
        "Not Usable",
    IF(
        COUNT(Q4615,V4615,X4615,Z4615,AB4615)&lt;5,
            "Incomplete",
            IF(
                MIN(Q4615,V4615,X4615,Z4615,AB4615)=0,
                    "Incomplete",
                    "Complete"
            )
    )
)</f>
        <v>Complete</v>
      </c>
    </row>
    <row r="4616" spans="1:35" x14ac:dyDescent="0.3">
      <c r="A4616">
        <v>15303</v>
      </c>
      <c r="B4616" s="6">
        <v>45799.564756944441</v>
      </c>
      <c r="C4616" s="3">
        <f>INT(B4616)</f>
        <v>45799</v>
      </c>
      <c r="D4616" s="2">
        <f>MOD(B4616,1)</f>
        <v>0.56475694444088731</v>
      </c>
      <c r="E4616">
        <v>39</v>
      </c>
      <c r="F4616" t="s">
        <v>33</v>
      </c>
      <c r="G4616" t="str">
        <f xml:space="preserve"> PROPER(TRIM(CLEAN(SUBSTITUTE(F4616,CHAR(160)," "))))</f>
        <v>South</v>
      </c>
      <c r="H4616" t="s">
        <v>17</v>
      </c>
      <c r="I4616" t="str">
        <f>PROPER(TRIM(CLEAN((SUBSTITUTE(H4616,"-"," ")))))</f>
        <v>Online</v>
      </c>
      <c r="J4616">
        <v>26160</v>
      </c>
      <c r="K4616" t="s">
        <v>2</v>
      </c>
      <c r="L4616" t="str">
        <f xml:space="preserve"> PROPER(TRIM(CLEAN(SUBSTITUTE(K4616,CHAR(160)," "))))</f>
        <v>Home Office</v>
      </c>
      <c r="M4616" t="s">
        <v>23</v>
      </c>
      <c r="N4616" t="str">
        <f xml:space="preserve"> PROPER(TRIM(CLEAN(SUBSTITUTE(M4616,CHAR(160)," "))))</f>
        <v>Electronics</v>
      </c>
      <c r="O4616" t="s">
        <v>40</v>
      </c>
      <c r="P4616" t="str">
        <f>IF(LEN(TRIM(Table1[[#This Row],[subcategory]]&amp;""))=0,"Unknown", PROPER(TRIM(Table1[[#This Row],[subcategory]])))</f>
        <v>Accessories</v>
      </c>
      <c r="Q4616">
        <v>24.75</v>
      </c>
      <c r="R4616" s="1">
        <f>IF(LEN(TRIM(Q4616&amp;""))=0, "", VALUE(SUBSTITUTE(Q4616,"$","")))</f>
        <v>24.75</v>
      </c>
      <c r="S4616">
        <v>2</v>
      </c>
      <c r="T4616">
        <f>IF(LEN(TRIM(S4616&amp;""))=0, "", VALUE(S4616))</f>
        <v>2</v>
      </c>
      <c r="U4616">
        <v>49.5</v>
      </c>
      <c r="V4616" s="1">
        <f>IF(LEN(TRIM(U4616&amp;""))=0, "", VALUE(SUBSTITUTE(U4616,"$","")))</f>
        <v>49.5</v>
      </c>
      <c r="W4616" s="1">
        <v>48.163499999999999</v>
      </c>
      <c r="X4616" s="1">
        <f>IF(LEN(TRIM(W4616&amp;""))=0, "", VALUE(SUBSTITUTE(W4616,"$","")))</f>
        <v>48.163499999999999</v>
      </c>
      <c r="Z4616" s="1" t="str" cm="1">
        <f t="array" ref="Z4616">IF(
    LEN(TRIM(Y4616&amp;""))=0,
        IF(AND(ISNUMBER(net_sales_clean), ISNUMBER(profit_clean)),
            net_sales_clean - profit_clean,
            ""
        ),
    VALUE(SUBSTITUTE(Y4616,"$",""))
)</f>
        <v/>
      </c>
      <c r="AB4616" s="1" t="str" cm="1">
        <f t="array" ref="AB4616">IF(
    LEN(TRIM(AA4616&amp;""))=0,
        IF(AND(ISNUMBER(net_sales_clean), ISNUMBER(cost_clean)),
            net_sales_clean - cost_clean,
            ""
        ),
    VALUE(SUBSTITUTE(AA4616,"$",""))
)</f>
        <v/>
      </c>
      <c r="AC4616">
        <v>6</v>
      </c>
      <c r="AD4616">
        <f>IF(LEN(TRIM(AC4616&amp;""))=0, "", VALUE(AC4616))</f>
        <v>6</v>
      </c>
      <c r="AE4616">
        <v>1</v>
      </c>
      <c r="AF4616">
        <f>IF(LEN(TRIM(AE4616&amp;""))=0, "", VALUE(AE4616))</f>
        <v>1</v>
      </c>
      <c r="AG4616">
        <v>0</v>
      </c>
      <c r="AH4616">
        <f>IF(
    OR(U4616&lt;0, W4616&lt;0, Y4616&lt;0, AA4616&lt;0),
        1,
        IF(LEN(TRIM(AG4616&amp;""))=0, "", AG4616)
)</f>
        <v>0</v>
      </c>
      <c r="AI4616" t="str">
        <f>IF(
    COUNT(Q4616,V4616,X4616,Z4616,AB4616)=0,
        "Not Usable",
    IF(
        COUNT(Q4616,V4616,X4616,Z4616,AB4616)&lt;5,
            "Incomplete",
            IF(
                MIN(Q4616,V4616,X4616,Z4616,AB4616)=0,
                    "Incomplete",
                    "Complete"
            )
    )
)</f>
        <v>Incomplete</v>
      </c>
    </row>
    <row r="4617" spans="1:35" x14ac:dyDescent="0.3">
      <c r="A4617">
        <v>50716</v>
      </c>
      <c r="B4617" s="6">
        <v>45649.293865740743</v>
      </c>
      <c r="C4617" s="3">
        <f>INT(B4617)</f>
        <v>45649</v>
      </c>
      <c r="D4617" s="2">
        <f>MOD(B4617,1)</f>
        <v>0.29386574074305827</v>
      </c>
      <c r="E4617">
        <v>49</v>
      </c>
      <c r="F4617" t="s">
        <v>15</v>
      </c>
      <c r="G4617" t="str">
        <f xml:space="preserve"> PROPER(TRIM(CLEAN(SUBSTITUTE(F4617,CHAR(160)," "))))</f>
        <v>West</v>
      </c>
      <c r="H4617" t="s">
        <v>27</v>
      </c>
      <c r="I4617" t="str">
        <f>PROPER(TRIM(CLEAN((SUBSTITUTE(H4617,"-"," ")))))</f>
        <v>In Store</v>
      </c>
      <c r="J4617">
        <v>1670</v>
      </c>
      <c r="K4617" t="s">
        <v>14</v>
      </c>
      <c r="L4617" t="str">
        <f xml:space="preserve"> PROPER(TRIM(CLEAN(SUBSTITUTE(K4617,CHAR(160)," "))))</f>
        <v>Consumer</v>
      </c>
      <c r="M4617" t="s">
        <v>16</v>
      </c>
      <c r="N4617" t="str">
        <f xml:space="preserve"> PROPER(TRIM(CLEAN(SUBSTITUTE(M4617,CHAR(160)," "))))</f>
        <v>Grocery</v>
      </c>
      <c r="P4617" t="str">
        <f>IF(LEN(TRIM(Table1[[#This Row],[subcategory]]&amp;""))=0,"Unknown", PROPER(TRIM(Table1[[#This Row],[subcategory]])))</f>
        <v>Unknown</v>
      </c>
      <c r="Q4617">
        <v>56.89</v>
      </c>
      <c r="R4617" s="1">
        <f>IF(LEN(TRIM(Q4617&amp;""))=0, "", VALUE(SUBSTITUTE(Q4617,"$","")))</f>
        <v>56.89</v>
      </c>
      <c r="S4617">
        <v>4</v>
      </c>
      <c r="T4617">
        <f>IF(LEN(TRIM(S4617&amp;""))=0, "", VALUE(S4617))</f>
        <v>4</v>
      </c>
      <c r="U4617">
        <v>227.56</v>
      </c>
      <c r="V4617" s="1">
        <f>IF(LEN(TRIM(U4617&amp;""))=0, "", VALUE(SUBSTITUTE(U4617,"$","")))</f>
        <v>227.56</v>
      </c>
      <c r="W4617" s="1">
        <v>134.94308000000001</v>
      </c>
      <c r="X4617" s="1">
        <f>IF(LEN(TRIM(W4617&amp;""))=0, "", VALUE(SUBSTITUTE(W4617,"$","")))</f>
        <v>134.94308000000001</v>
      </c>
      <c r="Y4617" s="5" t="s">
        <v>927</v>
      </c>
      <c r="Z4617" s="4" cm="1">
        <f t="array" ref="Z4617">IF(
    LEN(TRIM(Y4617&amp;""))=0,
        IF(AND(ISNUMBER(net_sales_clean), ISNUMBER(profit_clean)),
            net_sales_clean - profit_clean,
            ""
        ),
    VALUE(SUBSTITUTE(Y4617,"$",""))
)</f>
        <v>97.786742788013896</v>
      </c>
      <c r="AA4617" s="5" t="s">
        <v>926</v>
      </c>
      <c r="AB4617" s="4" cm="1">
        <f t="array" ref="AB4617">IF(
    LEN(TRIM(AA4617&amp;""))=0,
        IF(AND(ISNUMBER(net_sales_clean), ISNUMBER(cost_clean)),
            net_sales_clean - cost_clean,
            ""
        ),
    VALUE(SUBSTITUTE(AA4617,"$",""))
)</f>
        <v>37.156337211985999</v>
      </c>
      <c r="AC4617">
        <v>3</v>
      </c>
      <c r="AD4617">
        <f>IF(LEN(TRIM(AC4617&amp;""))=0, "", VALUE(AC4617))</f>
        <v>3</v>
      </c>
      <c r="AE4617">
        <v>3</v>
      </c>
      <c r="AF4617">
        <f>IF(LEN(TRIM(AE4617&amp;""))=0, "", VALUE(AE4617))</f>
        <v>3</v>
      </c>
      <c r="AG4617">
        <v>0</v>
      </c>
      <c r="AH4617">
        <f>IF(
    OR(U4617&lt;0, W4617&lt;0, Y4617&lt;0, AA4617&lt;0),
        1,
        IF(LEN(TRIM(AG4617&amp;""))=0, "", AG4617)
)</f>
        <v>0</v>
      </c>
      <c r="AI4617" t="str">
        <f>IF(
    COUNT(Q4617,V4617,X4617,Z4617,AB4617)=0,
        "Not Usable",
    IF(
        COUNT(Q4617,V4617,X4617,Z4617,AB4617)&lt;5,
            "Incomplete",
            IF(
                MIN(Q4617,V4617,X4617,Z4617,AB4617)=0,
                    "Incomplete",
                    "Complete"
            )
    )
)</f>
        <v>Complete</v>
      </c>
    </row>
    <row r="4618" spans="1:35" x14ac:dyDescent="0.3">
      <c r="A4618">
        <v>41315</v>
      </c>
      <c r="B4618" s="6">
        <v>45976.586701388886</v>
      </c>
      <c r="C4618" s="3">
        <f>INT(B4618)</f>
        <v>45976</v>
      </c>
      <c r="D4618" s="2">
        <f>MOD(B4618,1)</f>
        <v>0.58670138888555812</v>
      </c>
      <c r="E4618">
        <v>1</v>
      </c>
      <c r="F4618" t="s">
        <v>4</v>
      </c>
      <c r="G4618" t="str">
        <f xml:space="preserve"> PROPER(TRIM(CLEAN(SUBSTITUTE(F4618,CHAR(160)," "))))</f>
        <v>South</v>
      </c>
      <c r="H4618" t="s">
        <v>30</v>
      </c>
      <c r="I4618" t="str">
        <f>PROPER(TRIM(CLEAN((SUBSTITUTE(H4618,"-"," ")))))</f>
        <v>Mobile App</v>
      </c>
      <c r="J4618">
        <v>23198</v>
      </c>
      <c r="K4618" t="s">
        <v>14</v>
      </c>
      <c r="L4618" t="str">
        <f xml:space="preserve"> PROPER(TRIM(CLEAN(SUBSTITUTE(K4618,CHAR(160)," "))))</f>
        <v>Consumer</v>
      </c>
      <c r="M4618" t="s">
        <v>1</v>
      </c>
      <c r="N4618" t="str">
        <f xml:space="preserve"> PROPER(TRIM(CLEAN(SUBSTITUTE(M4618,CHAR(160)," "))))</f>
        <v>Beauty</v>
      </c>
      <c r="O4618" t="s">
        <v>0</v>
      </c>
      <c r="P4618" t="str">
        <f>IF(LEN(TRIM(Table1[[#This Row],[subcategory]]&amp;""))=0,"Unknown", PROPER(TRIM(Table1[[#This Row],[subcategory]])))</f>
        <v>Makeup</v>
      </c>
      <c r="Q4618">
        <v>31.91</v>
      </c>
      <c r="R4618" s="1">
        <f>IF(LEN(TRIM(Q4618&amp;""))=0, "", VALUE(SUBSTITUTE(Q4618,"$","")))</f>
        <v>31.91</v>
      </c>
      <c r="S4618">
        <v>2</v>
      </c>
      <c r="T4618">
        <f>IF(LEN(TRIM(S4618&amp;""))=0, "", VALUE(S4618))</f>
        <v>2</v>
      </c>
      <c r="U4618">
        <v>63.82</v>
      </c>
      <c r="V4618" s="1">
        <f>IF(LEN(TRIM(U4618&amp;""))=0, "", VALUE(SUBSTITUTE(U4618,"$","")))</f>
        <v>63.82</v>
      </c>
      <c r="W4618" s="1">
        <v>37.781440000000003</v>
      </c>
      <c r="X4618" s="1">
        <f>IF(LEN(TRIM(W4618&amp;""))=0, "", VALUE(SUBSTITUTE(W4618,"$","")))</f>
        <v>37.781440000000003</v>
      </c>
      <c r="Z4618" s="1" t="str" cm="1">
        <f t="array" ref="Z4618">IF(
    LEN(TRIM(Y4618&amp;""))=0,
        IF(AND(ISNUMBER(net_sales_clean), ISNUMBER(profit_clean)),
            net_sales_clean - profit_clean,
            ""
        ),
    VALUE(SUBSTITUTE(Y4618,"$",""))
)</f>
        <v/>
      </c>
      <c r="AB4618" s="1" t="str" cm="1">
        <f t="array" ref="AB4618">IF(
    LEN(TRIM(AA4618&amp;""))=0,
        IF(AND(ISNUMBER(net_sales_clean), ISNUMBER(cost_clean)),
            net_sales_clean - cost_clean,
            ""
        ),
    VALUE(SUBSTITUTE(AA4618,"$",""))
)</f>
        <v/>
      </c>
      <c r="AC4618">
        <v>6</v>
      </c>
      <c r="AD4618">
        <f>IF(LEN(TRIM(AC4618&amp;""))=0, "", VALUE(AC4618))</f>
        <v>6</v>
      </c>
      <c r="AE4618">
        <v>3</v>
      </c>
      <c r="AF4618">
        <f>IF(LEN(TRIM(AE4618&amp;""))=0, "", VALUE(AE4618))</f>
        <v>3</v>
      </c>
      <c r="AG4618">
        <v>0</v>
      </c>
      <c r="AH4618">
        <f>IF(
    OR(U4618&lt;0, W4618&lt;0, Y4618&lt;0, AA4618&lt;0),
        1,
        IF(LEN(TRIM(AG4618&amp;""))=0, "", AG4618)
)</f>
        <v>0</v>
      </c>
      <c r="AI4618" t="str">
        <f>IF(
    COUNT(Q4618,V4618,X4618,Z4618,AB4618)=0,
        "Not Usable",
    IF(
        COUNT(Q4618,V4618,X4618,Z4618,AB4618)&lt;5,
            "Incomplete",
            IF(
                MIN(Q4618,V4618,X4618,Z4618,AB4618)=0,
                    "Incomplete",
                    "Complete"
            )
    )
)</f>
        <v>Incomplete</v>
      </c>
    </row>
    <row r="4619" spans="1:35" x14ac:dyDescent="0.3">
      <c r="A4619">
        <v>6416</v>
      </c>
      <c r="B4619" s="6">
        <v>45077.827465277776</v>
      </c>
      <c r="C4619" s="3">
        <f>INT(B4619)</f>
        <v>45077</v>
      </c>
      <c r="D4619" s="2">
        <f>MOD(B4619,1)</f>
        <v>0.82746527777635492</v>
      </c>
      <c r="E4619">
        <v>77</v>
      </c>
      <c r="F4619" t="s">
        <v>33</v>
      </c>
      <c r="G4619" t="str">
        <f xml:space="preserve"> PROPER(TRIM(CLEAN(SUBSTITUTE(F4619,CHAR(160)," "))))</f>
        <v>South</v>
      </c>
      <c r="H4619" t="s">
        <v>17</v>
      </c>
      <c r="I4619" t="str">
        <f>PROPER(TRIM(CLEAN((SUBSTITUTE(H4619,"-"," ")))))</f>
        <v>Online</v>
      </c>
      <c r="J4619">
        <v>20435</v>
      </c>
      <c r="K4619" t="s">
        <v>6</v>
      </c>
      <c r="L4619" t="str">
        <f xml:space="preserve"> PROPER(TRIM(CLEAN(SUBSTITUTE(K4619,CHAR(160)," "))))</f>
        <v>Corporate</v>
      </c>
      <c r="M4619" t="s">
        <v>16</v>
      </c>
      <c r="N4619" t="str">
        <f xml:space="preserve"> PROPER(TRIM(CLEAN(SUBSTITUTE(M4619,CHAR(160)," "))))</f>
        <v>Grocery</v>
      </c>
      <c r="O4619" t="s">
        <v>29</v>
      </c>
      <c r="P4619" t="str">
        <f>IF(LEN(TRIM(Table1[[#This Row],[subcategory]]&amp;""))=0,"Unknown", PROPER(TRIM(Table1[[#This Row],[subcategory]])))</f>
        <v>Beverages</v>
      </c>
      <c r="Q4619">
        <v>99.41</v>
      </c>
      <c r="R4619" s="1">
        <f>IF(LEN(TRIM(Q4619&amp;""))=0, "", VALUE(SUBSTITUTE(Q4619,"$","")))</f>
        <v>99.41</v>
      </c>
      <c r="S4619">
        <v>2</v>
      </c>
      <c r="T4619">
        <f>IF(LEN(TRIM(S4619&amp;""))=0, "", VALUE(S4619))</f>
        <v>2</v>
      </c>
      <c r="U4619">
        <v>198.82</v>
      </c>
      <c r="V4619" s="1">
        <f>IF(LEN(TRIM(U4619&amp;""))=0, "", VALUE(SUBSTITUTE(U4619,"$","")))</f>
        <v>198.82</v>
      </c>
      <c r="W4619" s="1">
        <v>155.27842000000001</v>
      </c>
      <c r="X4619" s="1">
        <f>IF(LEN(TRIM(W4619&amp;""))=0, "", VALUE(SUBSTITUTE(W4619,"$","")))</f>
        <v>155.27842000000001</v>
      </c>
      <c r="Y4619" s="5" t="s">
        <v>925</v>
      </c>
      <c r="Z4619" s="4" cm="1">
        <f t="array" ref="Z4619">IF(
    LEN(TRIM(Y4619&amp;""))=0,
        IF(AND(ISNUMBER(net_sales_clean), ISNUMBER(profit_clean)),
            net_sales_clean - profit_clean,
            ""
        ),
    VALUE(SUBSTITUTE(Y4619,"$",""))
)</f>
        <v>85.891772110432498</v>
      </c>
      <c r="AA4619" s="5" t="s">
        <v>924</v>
      </c>
      <c r="AB4619" s="4" cm="1">
        <f t="array" ref="AB4619">IF(
    LEN(TRIM(AA4619&amp;""))=0,
        IF(AND(ISNUMBER(net_sales_clean), ISNUMBER(cost_clean)),
            net_sales_clean - cost_clean,
            ""
        ),
    VALUE(SUBSTITUTE(AA4619,"$",""))
)</f>
        <v>69.386647889567399</v>
      </c>
      <c r="AC4619">
        <v>8</v>
      </c>
      <c r="AD4619">
        <f>IF(LEN(TRIM(AC4619&amp;""))=0, "", VALUE(AC4619))</f>
        <v>8</v>
      </c>
      <c r="AE4619">
        <v>2</v>
      </c>
      <c r="AF4619">
        <f>IF(LEN(TRIM(AE4619&amp;""))=0, "", VALUE(AE4619))</f>
        <v>2</v>
      </c>
      <c r="AG4619">
        <v>0</v>
      </c>
      <c r="AH4619">
        <f>IF(
    OR(U4619&lt;0, W4619&lt;0, Y4619&lt;0, AA4619&lt;0),
        1,
        IF(LEN(TRIM(AG4619&amp;""))=0, "", AG4619)
)</f>
        <v>0</v>
      </c>
      <c r="AI4619" t="str">
        <f>IF(
    COUNT(Q4619,V4619,X4619,Z4619,AB4619)=0,
        "Not Usable",
    IF(
        COUNT(Q4619,V4619,X4619,Z4619,AB4619)&lt;5,
            "Incomplete",
            IF(
                MIN(Q4619,V4619,X4619,Z4619,AB4619)=0,
                    "Incomplete",
                    "Complete"
            )
    )
)</f>
        <v>Complete</v>
      </c>
    </row>
    <row r="4620" spans="1:35" x14ac:dyDescent="0.3">
      <c r="A4620">
        <v>35846</v>
      </c>
      <c r="B4620" s="6">
        <v>45655.088622685187</v>
      </c>
      <c r="C4620" s="3">
        <f>INT(B4620)</f>
        <v>45655</v>
      </c>
      <c r="D4620" s="2">
        <f>MOD(B4620,1)</f>
        <v>8.8622685187146999E-2</v>
      </c>
      <c r="E4620">
        <v>38</v>
      </c>
      <c r="F4620" t="s">
        <v>33</v>
      </c>
      <c r="G4620" t="str">
        <f xml:space="preserve"> PROPER(TRIM(CLEAN(SUBSTITUTE(F4620,CHAR(160)," "))))</f>
        <v>South</v>
      </c>
      <c r="H4620" t="s">
        <v>7</v>
      </c>
      <c r="I4620" t="str">
        <f>PROPER(TRIM(CLEAN((SUBSTITUTE(H4620,"-"," ")))))</f>
        <v>In Store</v>
      </c>
      <c r="J4620">
        <v>28416</v>
      </c>
      <c r="K4620" t="s">
        <v>14</v>
      </c>
      <c r="L4620" t="str">
        <f xml:space="preserve"> PROPER(TRIM(CLEAN(SUBSTITUTE(K4620,CHAR(160)," "))))</f>
        <v>Consumer</v>
      </c>
      <c r="M4620" t="s">
        <v>16</v>
      </c>
      <c r="N4620" t="str">
        <f xml:space="preserve"> PROPER(TRIM(CLEAN(SUBSTITUTE(M4620,CHAR(160)," "))))</f>
        <v>Grocery</v>
      </c>
      <c r="O4620" t="s">
        <v>37</v>
      </c>
      <c r="P4620" t="str">
        <f>IF(LEN(TRIM(Table1[[#This Row],[subcategory]]&amp;""))=0,"Unknown", PROPER(TRIM(Table1[[#This Row],[subcategory]])))</f>
        <v>Produce</v>
      </c>
      <c r="Q4620">
        <v>14.26</v>
      </c>
      <c r="R4620" s="1">
        <f>IF(LEN(TRIM(Q4620&amp;""))=0, "", VALUE(SUBSTITUTE(Q4620,"$","")))</f>
        <v>14.26</v>
      </c>
      <c r="S4620">
        <v>0</v>
      </c>
      <c r="T4620">
        <f>IF(LEN(TRIM(S4620&amp;""))=0, "", VALUE(S4620))</f>
        <v>0</v>
      </c>
      <c r="U4620">
        <v>0</v>
      </c>
      <c r="V4620" s="1">
        <f>IF(LEN(TRIM(U4620&amp;""))=0, "", VALUE(SUBSTITUTE(U4620,"$","")))</f>
        <v>0</v>
      </c>
      <c r="W4620" s="1">
        <v>0</v>
      </c>
      <c r="X4620" s="1">
        <f>IF(LEN(TRIM(W4620&amp;""))=0, "", VALUE(SUBSTITUTE(W4620,"$","")))</f>
        <v>0</v>
      </c>
      <c r="Y4620">
        <v>0</v>
      </c>
      <c r="Z4620" s="1" cm="1">
        <f t="array" ref="Z4620">IF(
    LEN(TRIM(Y4620&amp;""))=0,
        IF(AND(ISNUMBER(net_sales_clean), ISNUMBER(profit_clean)),
            net_sales_clean - profit_clean,
            ""
        ),
    VALUE(SUBSTITUTE(Y4620,"$",""))
)</f>
        <v>0</v>
      </c>
      <c r="AA4620">
        <v>0</v>
      </c>
      <c r="AB4620" s="1" cm="1">
        <f t="array" ref="AB4620">IF(
    LEN(TRIM(AA4620&amp;""))=0,
        IF(AND(ISNUMBER(net_sales_clean), ISNUMBER(cost_clean)),
            net_sales_clean - cost_clean,
            ""
        ),
    VALUE(SUBSTITUTE(AA4620,"$",""))
)</f>
        <v>0</v>
      </c>
      <c r="AC4620">
        <v>2</v>
      </c>
      <c r="AD4620">
        <f>IF(LEN(TRIM(AC4620&amp;""))=0, "", VALUE(AC4620))</f>
        <v>2</v>
      </c>
      <c r="AE4620">
        <v>3</v>
      </c>
      <c r="AF4620">
        <f>IF(LEN(TRIM(AE4620&amp;""))=0, "", VALUE(AE4620))</f>
        <v>3</v>
      </c>
      <c r="AG4620">
        <v>0</v>
      </c>
      <c r="AH4620">
        <f>IF(
    OR(U4620&lt;0, W4620&lt;0, Y4620&lt;0, AA4620&lt;0),
        1,
        IF(LEN(TRIM(AG4620&amp;""))=0, "", AG4620)
)</f>
        <v>0</v>
      </c>
      <c r="AI4620" t="str">
        <f>IF(
    COUNT(Q4620,V4620,X4620,Z4620,AB4620)=0,
        "Not Usable",
    IF(
        COUNT(Q4620,V4620,X4620,Z4620,AB4620)&lt;5,
            "Incomplete",
            IF(
                MIN(Q4620,V4620,X4620,Z4620,AB4620)=0,
                    "Incomplete",
                    "Complete"
            )
    )
)</f>
        <v>Incomplete</v>
      </c>
    </row>
    <row r="4621" spans="1:35" x14ac:dyDescent="0.3">
      <c r="A4621">
        <v>39250</v>
      </c>
      <c r="B4621" s="6">
        <v>45460.838460648149</v>
      </c>
      <c r="C4621" s="3">
        <f>INT(B4621)</f>
        <v>45460</v>
      </c>
      <c r="D4621" s="2">
        <f>MOD(B4621,1)</f>
        <v>0.83846064814861165</v>
      </c>
      <c r="E4621">
        <v>63</v>
      </c>
      <c r="F4621" t="s">
        <v>8</v>
      </c>
      <c r="G4621" t="str">
        <f xml:space="preserve"> PROPER(TRIM(CLEAN(SUBSTITUTE(F4621,CHAR(160)," "))))</f>
        <v>West</v>
      </c>
      <c r="H4621" t="s">
        <v>3</v>
      </c>
      <c r="I4621" t="str">
        <f>PROPER(TRIM(CLEAN((SUBSTITUTE(H4621,"-"," ")))))</f>
        <v>Phone</v>
      </c>
      <c r="J4621">
        <v>22260</v>
      </c>
      <c r="K4621" t="s">
        <v>10</v>
      </c>
      <c r="L4621" t="str">
        <f xml:space="preserve"> PROPER(TRIM(CLEAN(SUBSTITUTE(K4621,CHAR(160)," "))))</f>
        <v>Consumer</v>
      </c>
      <c r="M4621" t="s">
        <v>16</v>
      </c>
      <c r="N4621" t="str">
        <f xml:space="preserve"> PROPER(TRIM(CLEAN(SUBSTITUTE(M4621,CHAR(160)," "))))</f>
        <v>Grocery</v>
      </c>
      <c r="O4621" t="s">
        <v>29</v>
      </c>
      <c r="P4621" t="str">
        <f>IF(LEN(TRIM(Table1[[#This Row],[subcategory]]&amp;""))=0,"Unknown", PROPER(TRIM(Table1[[#This Row],[subcategory]])))</f>
        <v>Beverages</v>
      </c>
      <c r="Q4621">
        <v>64.459999999999994</v>
      </c>
      <c r="R4621" s="1">
        <f>IF(LEN(TRIM(Q4621&amp;""))=0, "", VALUE(SUBSTITUTE(Q4621,"$","")))</f>
        <v>64.459999999999994</v>
      </c>
      <c r="S4621">
        <v>2</v>
      </c>
      <c r="T4621">
        <f>IF(LEN(TRIM(S4621&amp;""))=0, "", VALUE(S4621))</f>
        <v>2</v>
      </c>
      <c r="U4621">
        <v>128.91999999999999</v>
      </c>
      <c r="V4621" s="1">
        <f>IF(LEN(TRIM(U4621&amp;""))=0, "", VALUE(SUBSTITUTE(U4621,"$","")))</f>
        <v>128.91999999999999</v>
      </c>
      <c r="W4621" s="1">
        <v>113.32068</v>
      </c>
      <c r="X4621" s="1">
        <f>IF(LEN(TRIM(W4621&amp;""))=0, "", VALUE(SUBSTITUTE(W4621,"$","")))</f>
        <v>113.32068</v>
      </c>
      <c r="Z4621" s="1" t="str" cm="1">
        <f t="array" ref="Z4621">IF(
    LEN(TRIM(Y4621&amp;""))=0,
        IF(AND(ISNUMBER(net_sales_clean), ISNUMBER(profit_clean)),
            net_sales_clean - profit_clean,
            ""
        ),
    VALUE(SUBSTITUTE(Y4621,"$",""))
)</f>
        <v/>
      </c>
      <c r="AB4621" s="1" t="str" cm="1">
        <f t="array" ref="AB4621">IF(
    LEN(TRIM(AA4621&amp;""))=0,
        IF(AND(ISNUMBER(net_sales_clean), ISNUMBER(cost_clean)),
            net_sales_clean - cost_clean,
            ""
        ),
    VALUE(SUBSTITUTE(AA4621,"$",""))
)</f>
        <v/>
      </c>
      <c r="AC4621">
        <v>2</v>
      </c>
      <c r="AD4621">
        <f>IF(LEN(TRIM(AC4621&amp;""))=0, "", VALUE(AC4621))</f>
        <v>2</v>
      </c>
      <c r="AE4621">
        <v>3</v>
      </c>
      <c r="AF4621">
        <f>IF(LEN(TRIM(AE4621&amp;""))=0, "", VALUE(AE4621))</f>
        <v>3</v>
      </c>
      <c r="AG4621">
        <v>0</v>
      </c>
      <c r="AH4621">
        <f>IF(
    OR(U4621&lt;0, W4621&lt;0, Y4621&lt;0, AA4621&lt;0),
        1,
        IF(LEN(TRIM(AG4621&amp;""))=0, "", AG4621)
)</f>
        <v>0</v>
      </c>
      <c r="AI4621" t="str">
        <f>IF(
    COUNT(Q4621,V4621,X4621,Z4621,AB4621)=0,
        "Not Usable",
    IF(
        COUNT(Q4621,V4621,X4621,Z4621,AB4621)&lt;5,
            "Incomplete",
            IF(
                MIN(Q4621,V4621,X4621,Z4621,AB4621)=0,
                    "Incomplete",
                    "Complete"
            )
    )
)</f>
        <v>Incomplete</v>
      </c>
    </row>
    <row r="4622" spans="1:35" x14ac:dyDescent="0.3">
      <c r="A4622">
        <v>37755</v>
      </c>
      <c r="B4622" s="6">
        <v>44976.485011574077</v>
      </c>
      <c r="C4622" s="3">
        <f>INT(B4622)</f>
        <v>44976</v>
      </c>
      <c r="D4622" s="2">
        <f>MOD(B4622,1)</f>
        <v>0.48501157407736173</v>
      </c>
      <c r="E4622">
        <v>58</v>
      </c>
      <c r="F4622" t="s">
        <v>21</v>
      </c>
      <c r="G4622" t="str">
        <f xml:space="preserve"> PROPER(TRIM(CLEAN(SUBSTITUTE(F4622,CHAR(160)," "))))</f>
        <v>Midwest</v>
      </c>
      <c r="H4622" t="s">
        <v>27</v>
      </c>
      <c r="I4622" t="str">
        <f>PROPER(TRIM(CLEAN((SUBSTITUTE(H4622,"-"," ")))))</f>
        <v>In Store</v>
      </c>
      <c r="J4622">
        <v>16678</v>
      </c>
      <c r="K4622" t="s">
        <v>2</v>
      </c>
      <c r="L4622" t="str">
        <f xml:space="preserve"> PROPER(TRIM(CLEAN(SUBSTITUTE(K4622,CHAR(160)," "))))</f>
        <v>Home Office</v>
      </c>
      <c r="M4622" t="s">
        <v>16</v>
      </c>
      <c r="N4622" t="str">
        <f xml:space="preserve"> PROPER(TRIM(CLEAN(SUBSTITUTE(M4622,CHAR(160)," "))))</f>
        <v>Grocery</v>
      </c>
      <c r="O4622" t="s">
        <v>24</v>
      </c>
      <c r="P4622" t="str">
        <f>IF(LEN(TRIM(Table1[[#This Row],[subcategory]]&amp;""))=0,"Unknown", PROPER(TRIM(Table1[[#This Row],[subcategory]])))</f>
        <v>Snacks</v>
      </c>
      <c r="Q4622">
        <v>72.709999999999994</v>
      </c>
      <c r="R4622" s="1">
        <f>IF(LEN(TRIM(Q4622&amp;""))=0, "", VALUE(SUBSTITUTE(Q4622,"$","")))</f>
        <v>72.709999999999994</v>
      </c>
      <c r="S4622">
        <v>6</v>
      </c>
      <c r="T4622">
        <f>IF(LEN(TRIM(S4622&amp;""))=0, "", VALUE(S4622))</f>
        <v>6</v>
      </c>
      <c r="U4622">
        <v>436.26</v>
      </c>
      <c r="V4622" s="1">
        <f>IF(LEN(TRIM(U4622&amp;""))=0, "", VALUE(SUBSTITUTE(U4622,"$","")))</f>
        <v>436.26</v>
      </c>
      <c r="W4622" s="1">
        <v>320.21483999999998</v>
      </c>
      <c r="X4622" s="1">
        <f>IF(LEN(TRIM(W4622&amp;""))=0, "", VALUE(SUBSTITUTE(W4622,"$","")))</f>
        <v>320.21483999999998</v>
      </c>
      <c r="Y4622" s="5" t="s">
        <v>923</v>
      </c>
      <c r="Z4622" s="4" cm="1">
        <f t="array" ref="Z4622">IF(
    LEN(TRIM(Y4622&amp;""))=0,
        IF(AND(ISNUMBER(net_sales_clean), ISNUMBER(profit_clean)),
            net_sales_clean - profit_clean,
            ""
        ),
    VALUE(SUBSTITUTE(Y4622,"$",""))
)</f>
        <v>267.81414872279998</v>
      </c>
      <c r="AA4622" s="5" t="s">
        <v>922</v>
      </c>
      <c r="AB4622" s="4" cm="1">
        <f t="array" ref="AB4622">IF(
    LEN(TRIM(AA4622&amp;""))=0,
        IF(AND(ISNUMBER(net_sales_clean), ISNUMBER(cost_clean)),
            net_sales_clean - cost_clean,
            ""
        ),
    VALUE(SUBSTITUTE(AA4622,"$",""))
)</f>
        <v>52.400691277199698</v>
      </c>
      <c r="AC4622">
        <v>3</v>
      </c>
      <c r="AD4622">
        <f>IF(LEN(TRIM(AC4622&amp;""))=0, "", VALUE(AC4622))</f>
        <v>3</v>
      </c>
      <c r="AE4622">
        <v>4</v>
      </c>
      <c r="AF4622">
        <f>IF(LEN(TRIM(AE4622&amp;""))=0, "", VALUE(AE4622))</f>
        <v>4</v>
      </c>
      <c r="AG4622">
        <v>0</v>
      </c>
      <c r="AH4622">
        <f>IF(
    OR(U4622&lt;0, W4622&lt;0, Y4622&lt;0, AA4622&lt;0),
        1,
        IF(LEN(TRIM(AG4622&amp;""))=0, "", AG4622)
)</f>
        <v>0</v>
      </c>
      <c r="AI4622" t="str">
        <f>IF(
    COUNT(Q4622,V4622,X4622,Z4622,AB4622)=0,
        "Not Usable",
    IF(
        COUNT(Q4622,V4622,X4622,Z4622,AB4622)&lt;5,
            "Incomplete",
            IF(
                MIN(Q4622,V4622,X4622,Z4622,AB4622)=0,
                    "Incomplete",
                    "Complete"
            )
    )
)</f>
        <v>Complete</v>
      </c>
    </row>
    <row r="4623" spans="1:35" x14ac:dyDescent="0.3">
      <c r="A4623">
        <v>28187</v>
      </c>
      <c r="B4623" s="6">
        <v>45535.999942129631</v>
      </c>
      <c r="C4623" s="3">
        <f>INT(B4623)</f>
        <v>45535</v>
      </c>
      <c r="D4623" s="2">
        <f>MOD(B4623,1)</f>
        <v>0.99994212963065365</v>
      </c>
      <c r="E4623">
        <v>62</v>
      </c>
      <c r="F4623" t="s">
        <v>21</v>
      </c>
      <c r="G4623" t="str">
        <f xml:space="preserve"> PROPER(TRIM(CLEAN(SUBSTITUTE(F4623,CHAR(160)," "))))</f>
        <v>Midwest</v>
      </c>
      <c r="H4623" t="s">
        <v>11</v>
      </c>
      <c r="I4623" t="str">
        <f>PROPER(TRIM(CLEAN((SUBSTITUTE(H4623,"-"," ")))))</f>
        <v>Online</v>
      </c>
      <c r="J4623">
        <v>21064</v>
      </c>
      <c r="K4623" t="s">
        <v>10</v>
      </c>
      <c r="L4623" t="str">
        <f xml:space="preserve"> PROPER(TRIM(CLEAN(SUBSTITUTE(K4623,CHAR(160)," "))))</f>
        <v>Consumer</v>
      </c>
      <c r="M4623" t="s">
        <v>1</v>
      </c>
      <c r="N4623" t="str">
        <f xml:space="preserve"> PROPER(TRIM(CLEAN(SUBSTITUTE(M4623,CHAR(160)," "))))</f>
        <v>Beauty</v>
      </c>
      <c r="O4623" t="s">
        <v>0</v>
      </c>
      <c r="P4623" t="str">
        <f>IF(LEN(TRIM(Table1[[#This Row],[subcategory]]&amp;""))=0,"Unknown", PROPER(TRIM(Table1[[#This Row],[subcategory]])))</f>
        <v>Makeup</v>
      </c>
      <c r="Q4623">
        <v>77.5</v>
      </c>
      <c r="R4623" s="1">
        <f>IF(LEN(TRIM(Q4623&amp;""))=0, "", VALUE(SUBSTITUTE(Q4623,"$","")))</f>
        <v>77.5</v>
      </c>
      <c r="S4623">
        <v>2</v>
      </c>
      <c r="T4623">
        <f>IF(LEN(TRIM(S4623&amp;""))=0, "", VALUE(S4623))</f>
        <v>2</v>
      </c>
      <c r="U4623">
        <v>155</v>
      </c>
      <c r="V4623" s="1">
        <f>IF(LEN(TRIM(U4623&amp;""))=0, "", VALUE(SUBSTITUTE(U4623,"$","")))</f>
        <v>155</v>
      </c>
      <c r="W4623" s="4" t="s">
        <v>921</v>
      </c>
      <c r="X4623" s="4">
        <f>IF(LEN(TRIM(W4623&amp;""))=0, "", VALUE(SUBSTITUTE(W4623,"$","")))</f>
        <v>89.59</v>
      </c>
      <c r="Y4623" s="5" t="s">
        <v>920</v>
      </c>
      <c r="Z4623" s="4" cm="1">
        <f t="array" ref="Z4623">IF(
    LEN(TRIM(Y4623&amp;""))=0,
        IF(AND(ISNUMBER(net_sales_clean), ISNUMBER(profit_clean)),
            net_sales_clean - profit_clean,
            ""
        ),
    VALUE(SUBSTITUTE(Y4623,"$",""))
)</f>
        <v>54.073035274979603</v>
      </c>
      <c r="AA4623" s="5" t="s">
        <v>919</v>
      </c>
      <c r="AB4623" s="4" cm="1">
        <f t="array" ref="AB4623">IF(
    LEN(TRIM(AA4623&amp;""))=0,
        IF(AND(ISNUMBER(net_sales_clean), ISNUMBER(cost_clean)),
            net_sales_clean - cost_clean,
            ""
        ),
    VALUE(SUBSTITUTE(AA4623,"$",""))
)</f>
        <v>35.516964725020301</v>
      </c>
      <c r="AC4623">
        <v>9</v>
      </c>
      <c r="AD4623">
        <f>IF(LEN(TRIM(AC4623&amp;""))=0, "", VALUE(AC4623))</f>
        <v>9</v>
      </c>
      <c r="AE4623">
        <v>3</v>
      </c>
      <c r="AF4623">
        <f>IF(LEN(TRIM(AE4623&amp;""))=0, "", VALUE(AE4623))</f>
        <v>3</v>
      </c>
      <c r="AG4623">
        <v>0</v>
      </c>
      <c r="AH4623">
        <f>IF(
    OR(U4623&lt;0, W4623&lt;0, Y4623&lt;0, AA4623&lt;0),
        1,
        IF(LEN(TRIM(AG4623&amp;""))=0, "", AG4623)
)</f>
        <v>0</v>
      </c>
      <c r="AI4623" t="str">
        <f>IF(
    COUNT(Q4623,V4623,X4623,Z4623,AB4623)=0,
        "Not Usable",
    IF(
        COUNT(Q4623,V4623,X4623,Z4623,AB4623)&lt;5,
            "Incomplete",
            IF(
                MIN(Q4623,V4623,X4623,Z4623,AB4623)=0,
                    "Incomplete",
                    "Complete"
            )
    )
)</f>
        <v>Complete</v>
      </c>
    </row>
    <row r="4624" spans="1:35" x14ac:dyDescent="0.3">
      <c r="A4624">
        <v>12060</v>
      </c>
      <c r="B4624" s="6">
        <v>44990.088946759257</v>
      </c>
      <c r="C4624" s="3">
        <f>INT(B4624)</f>
        <v>44990</v>
      </c>
      <c r="D4624" s="2">
        <f>MOD(B4624,1)</f>
        <v>8.8946759256941732E-2</v>
      </c>
      <c r="E4624">
        <v>62</v>
      </c>
      <c r="F4624" t="s">
        <v>21</v>
      </c>
      <c r="G4624" t="str">
        <f xml:space="preserve"> PROPER(TRIM(CLEAN(SUBSTITUTE(F4624,CHAR(160)," "))))</f>
        <v>Midwest</v>
      </c>
      <c r="H4624" t="s">
        <v>11</v>
      </c>
      <c r="I4624" t="str">
        <f>PROPER(TRIM(CLEAN((SUBSTITUTE(H4624,"-"," ")))))</f>
        <v>Online</v>
      </c>
      <c r="J4624">
        <v>22841</v>
      </c>
      <c r="K4624" t="s">
        <v>6</v>
      </c>
      <c r="L4624" t="str">
        <f xml:space="preserve"> PROPER(TRIM(CLEAN(SUBSTITUTE(K4624,CHAR(160)," "))))</f>
        <v>Corporate</v>
      </c>
      <c r="M4624" t="s">
        <v>16</v>
      </c>
      <c r="N4624" t="str">
        <f xml:space="preserve"> PROPER(TRIM(CLEAN(SUBSTITUTE(M4624,CHAR(160)," "))))</f>
        <v>Grocery</v>
      </c>
      <c r="O4624" t="s">
        <v>28</v>
      </c>
      <c r="P4624" t="str">
        <f>IF(LEN(TRIM(Table1[[#This Row],[subcategory]]&amp;""))=0,"Unknown", PROPER(TRIM(Table1[[#This Row],[subcategory]])))</f>
        <v>Pantry</v>
      </c>
      <c r="Q4624">
        <v>71.78</v>
      </c>
      <c r="R4624" s="1">
        <f>IF(LEN(TRIM(Q4624&amp;""))=0, "", VALUE(SUBSTITUTE(Q4624,"$","")))</f>
        <v>71.78</v>
      </c>
      <c r="S4624">
        <v>1</v>
      </c>
      <c r="T4624">
        <f>IF(LEN(TRIM(S4624&amp;""))=0, "", VALUE(S4624))</f>
        <v>1</v>
      </c>
      <c r="U4624">
        <v>71.78</v>
      </c>
      <c r="V4624" s="1">
        <f>IF(LEN(TRIM(U4624&amp;""))=0, "", VALUE(SUBSTITUTE(U4624,"$","")))</f>
        <v>71.78</v>
      </c>
      <c r="W4624" s="4" t="s">
        <v>918</v>
      </c>
      <c r="X4624" s="4">
        <f>IF(LEN(TRIM(W4624&amp;""))=0, "", VALUE(SUBSTITUTE(W4624,"$","")))</f>
        <v>67.473199999999906</v>
      </c>
      <c r="Y4624" s="5" t="s">
        <v>917</v>
      </c>
      <c r="Z4624" s="4" cm="1">
        <f t="array" ref="Z4624">IF(
    LEN(TRIM(Y4624&amp;""))=0,
        IF(AND(ISNUMBER(net_sales_clean), ISNUMBER(profit_clean)),
            net_sales_clean - profit_clean,
            ""
        ),
    VALUE(SUBSTITUTE(Y4624,"$",""))
)</f>
        <v>53.0403894985674</v>
      </c>
      <c r="AA4624" s="5" t="s">
        <v>916</v>
      </c>
      <c r="AB4624" s="4" cm="1">
        <f t="array" ref="AB4624">IF(
    LEN(TRIM(AA4624&amp;""))=0,
        IF(AND(ISNUMBER(net_sales_clean), ISNUMBER(cost_clean)),
            net_sales_clean - cost_clean,
            ""
        ),
    VALUE(SUBSTITUTE(AA4624,"$",""))
)</f>
        <v>14.432810501432501</v>
      </c>
      <c r="AC4624">
        <v>6</v>
      </c>
      <c r="AD4624">
        <f>IF(LEN(TRIM(AC4624&amp;""))=0, "", VALUE(AC4624))</f>
        <v>6</v>
      </c>
      <c r="AE4624">
        <v>3</v>
      </c>
      <c r="AF4624">
        <f>IF(LEN(TRIM(AE4624&amp;""))=0, "", VALUE(AE4624))</f>
        <v>3</v>
      </c>
      <c r="AG4624">
        <v>0</v>
      </c>
      <c r="AH4624">
        <f>IF(
    OR(U4624&lt;0, W4624&lt;0, Y4624&lt;0, AA4624&lt;0),
        1,
        IF(LEN(TRIM(AG4624&amp;""))=0, "", AG4624)
)</f>
        <v>0</v>
      </c>
      <c r="AI4624" t="str">
        <f>IF(
    COUNT(Q4624,V4624,X4624,Z4624,AB4624)=0,
        "Not Usable",
    IF(
        COUNT(Q4624,V4624,X4624,Z4624,AB4624)&lt;5,
            "Incomplete",
            IF(
                MIN(Q4624,V4624,X4624,Z4624,AB4624)=0,
                    "Incomplete",
                    "Complete"
            )
    )
)</f>
        <v>Complete</v>
      </c>
    </row>
    <row r="4625" spans="1:35" x14ac:dyDescent="0.3">
      <c r="A4625">
        <v>5708</v>
      </c>
      <c r="B4625" s="6">
        <v>45104.881365740737</v>
      </c>
      <c r="C4625" s="3">
        <f>INT(B4625)</f>
        <v>45104</v>
      </c>
      <c r="D4625" s="2">
        <f>MOD(B4625,1)</f>
        <v>0.8813657407372375</v>
      </c>
      <c r="E4625">
        <v>43</v>
      </c>
      <c r="F4625" t="s">
        <v>8</v>
      </c>
      <c r="G4625" t="str">
        <f xml:space="preserve"> PROPER(TRIM(CLEAN(SUBSTITUTE(F4625,CHAR(160)," "))))</f>
        <v>West</v>
      </c>
      <c r="H4625" t="s">
        <v>30</v>
      </c>
      <c r="I4625" t="str">
        <f>PROPER(TRIM(CLEAN((SUBSTITUTE(H4625,"-"," ")))))</f>
        <v>Mobile App</v>
      </c>
      <c r="J4625">
        <v>28730</v>
      </c>
      <c r="K4625" t="s">
        <v>6</v>
      </c>
      <c r="L4625" t="str">
        <f xml:space="preserve"> PROPER(TRIM(CLEAN(SUBSTITUTE(K4625,CHAR(160)," "))))</f>
        <v>Corporate</v>
      </c>
      <c r="M4625" t="s">
        <v>9</v>
      </c>
      <c r="N4625" t="str">
        <f xml:space="preserve"> PROPER(TRIM(CLEAN(SUBSTITUTE(M4625,CHAR(160)," "))))</f>
        <v>Home</v>
      </c>
      <c r="O4625" t="s">
        <v>32</v>
      </c>
      <c r="P4625" t="str">
        <f>IF(LEN(TRIM(Table1[[#This Row],[subcategory]]&amp;""))=0,"Unknown", PROPER(TRIM(Table1[[#This Row],[subcategory]])))</f>
        <v>Furniture</v>
      </c>
      <c r="Q4625">
        <v>78.790000000000006</v>
      </c>
      <c r="R4625" s="1">
        <f>IF(LEN(TRIM(Q4625&amp;""))=0, "", VALUE(SUBSTITUTE(Q4625,"$","")))</f>
        <v>78.790000000000006</v>
      </c>
      <c r="S4625">
        <v>2</v>
      </c>
      <c r="T4625">
        <f>IF(LEN(TRIM(S4625&amp;""))=0, "", VALUE(S4625))</f>
        <v>2</v>
      </c>
      <c r="U4625">
        <v>157.58000000000001</v>
      </c>
      <c r="V4625" s="1">
        <f>IF(LEN(TRIM(U4625&amp;""))=0, "", VALUE(SUBSTITUTE(U4625,"$","")))</f>
        <v>157.58000000000001</v>
      </c>
      <c r="W4625" s="4" t="s">
        <v>915</v>
      </c>
      <c r="X4625" s="4">
        <f>IF(LEN(TRIM(W4625&amp;""))=0, "", VALUE(SUBSTITUTE(W4625,"$","")))</f>
        <v>116.29404</v>
      </c>
      <c r="Y4625" s="5" t="s">
        <v>914</v>
      </c>
      <c r="Z4625" s="4" cm="1">
        <f t="array" ref="Z4625">IF(
    LEN(TRIM(Y4625&amp;""))=0,
        IF(AND(ISNUMBER(net_sales_clean), ISNUMBER(profit_clean)),
            net_sales_clean - profit_clean,
            ""
        ),
    VALUE(SUBSTITUTE(Y4625,"$",""))
)</f>
        <v>66.153728117575298</v>
      </c>
      <c r="AA4625" s="5" t="s">
        <v>913</v>
      </c>
      <c r="AB4625" s="4" cm="1">
        <f t="array" ref="AB4625">IF(
    LEN(TRIM(AA4625&amp;""))=0,
        IF(AND(ISNUMBER(net_sales_clean), ISNUMBER(cost_clean)),
            net_sales_clean - cost_clean,
            ""
        ),
    VALUE(SUBSTITUTE(AA4625,"$",""))
)</f>
        <v>50.140311882424598</v>
      </c>
      <c r="AC4625">
        <v>7</v>
      </c>
      <c r="AD4625">
        <f>IF(LEN(TRIM(AC4625&amp;""))=0, "", VALUE(AC4625))</f>
        <v>7</v>
      </c>
      <c r="AE4625">
        <v>5</v>
      </c>
      <c r="AF4625">
        <f>IF(LEN(TRIM(AE4625&amp;""))=0, "", VALUE(AE4625))</f>
        <v>5</v>
      </c>
      <c r="AG4625">
        <v>0</v>
      </c>
      <c r="AH4625">
        <f>IF(
    OR(U4625&lt;0, W4625&lt;0, Y4625&lt;0, AA4625&lt;0),
        1,
        IF(LEN(TRIM(AG4625&amp;""))=0, "", AG4625)
)</f>
        <v>0</v>
      </c>
      <c r="AI4625" t="str">
        <f>IF(
    COUNT(Q4625,V4625,X4625,Z4625,AB4625)=0,
        "Not Usable",
    IF(
        COUNT(Q4625,V4625,X4625,Z4625,AB4625)&lt;5,
            "Incomplete",
            IF(
                MIN(Q4625,V4625,X4625,Z4625,AB4625)=0,
                    "Incomplete",
                    "Complete"
            )
    )
)</f>
        <v>Complete</v>
      </c>
    </row>
    <row r="4626" spans="1:35" x14ac:dyDescent="0.3">
      <c r="A4626">
        <v>42235</v>
      </c>
      <c r="B4626" s="6">
        <v>45875.844988425924</v>
      </c>
      <c r="C4626" s="3">
        <f>INT(B4626)</f>
        <v>45875</v>
      </c>
      <c r="D4626" s="2">
        <f>MOD(B4626,1)</f>
        <v>0.8449884259243845</v>
      </c>
      <c r="E4626">
        <v>4</v>
      </c>
      <c r="F4626" t="s">
        <v>4</v>
      </c>
      <c r="G4626" t="str">
        <f xml:space="preserve"> PROPER(TRIM(CLEAN(SUBSTITUTE(F4626,CHAR(160)," "))))</f>
        <v>South</v>
      </c>
      <c r="H4626" t="s">
        <v>7</v>
      </c>
      <c r="I4626" t="str">
        <f>PROPER(TRIM(CLEAN((SUBSTITUTE(H4626,"-"," ")))))</f>
        <v>In Store</v>
      </c>
      <c r="J4626">
        <v>6079</v>
      </c>
      <c r="K4626" t="s">
        <v>10</v>
      </c>
      <c r="L4626" t="str">
        <f xml:space="preserve"> PROPER(TRIM(CLEAN(SUBSTITUTE(K4626,CHAR(160)," "))))</f>
        <v>Consumer</v>
      </c>
      <c r="M4626" t="s">
        <v>9</v>
      </c>
      <c r="N4626" t="str">
        <f xml:space="preserve"> PROPER(TRIM(CLEAN(SUBSTITUTE(M4626,CHAR(160)," "))))</f>
        <v>Home</v>
      </c>
      <c r="O4626" t="s">
        <v>12</v>
      </c>
      <c r="P4626" t="str">
        <f>IF(LEN(TRIM(Table1[[#This Row],[subcategory]]&amp;""))=0,"Unknown", PROPER(TRIM(Table1[[#This Row],[subcategory]])))</f>
        <v>Decor</v>
      </c>
      <c r="Q4626">
        <v>52.16</v>
      </c>
      <c r="R4626" s="1">
        <f>IF(LEN(TRIM(Q4626&amp;""))=0, "", VALUE(SUBSTITUTE(Q4626,"$","")))</f>
        <v>52.16</v>
      </c>
      <c r="S4626">
        <v>1</v>
      </c>
      <c r="T4626">
        <f>IF(LEN(TRIM(S4626&amp;""))=0, "", VALUE(S4626))</f>
        <v>1</v>
      </c>
      <c r="U4626">
        <v>52.16</v>
      </c>
      <c r="V4626" s="1">
        <f>IF(LEN(TRIM(U4626&amp;""))=0, "", VALUE(SUBSTITUTE(U4626,"$","")))</f>
        <v>52.16</v>
      </c>
      <c r="W4626" s="1">
        <v>48.039360000000002</v>
      </c>
      <c r="X4626" s="1">
        <f>IF(LEN(TRIM(W4626&amp;""))=0, "", VALUE(SUBSTITUTE(W4626,"$","")))</f>
        <v>48.039360000000002</v>
      </c>
      <c r="Z4626" s="1" t="str" cm="1">
        <f t="array" ref="Z4626">IF(
    LEN(TRIM(Y4626&amp;""))=0,
        IF(AND(ISNUMBER(net_sales_clean), ISNUMBER(profit_clean)),
            net_sales_clean - profit_clean,
            ""
        ),
    VALUE(SUBSTITUTE(Y4626,"$",""))
)</f>
        <v/>
      </c>
      <c r="AB4626" s="1" t="str" cm="1">
        <f t="array" ref="AB4626">IF(
    LEN(TRIM(AA4626&amp;""))=0,
        IF(AND(ISNUMBER(net_sales_clean), ISNUMBER(cost_clean)),
            net_sales_clean - cost_clean,
            ""
        ),
    VALUE(SUBSTITUTE(AA4626,"$",""))
)</f>
        <v/>
      </c>
      <c r="AC4626">
        <v>6</v>
      </c>
      <c r="AD4626">
        <f>IF(LEN(TRIM(AC4626&amp;""))=0, "", VALUE(AC4626))</f>
        <v>6</v>
      </c>
      <c r="AE4626">
        <v>3</v>
      </c>
      <c r="AF4626">
        <f>IF(LEN(TRIM(AE4626&amp;""))=0, "", VALUE(AE4626))</f>
        <v>3</v>
      </c>
      <c r="AG4626">
        <v>0</v>
      </c>
      <c r="AH4626">
        <f>IF(
    OR(U4626&lt;0, W4626&lt;0, Y4626&lt;0, AA4626&lt;0),
        1,
        IF(LEN(TRIM(AG4626&amp;""))=0, "", AG4626)
)</f>
        <v>0</v>
      </c>
      <c r="AI4626" t="str">
        <f>IF(
    COUNT(Q4626,V4626,X4626,Z4626,AB4626)=0,
        "Not Usable",
    IF(
        COUNT(Q4626,V4626,X4626,Z4626,AB4626)&lt;5,
            "Incomplete",
            IF(
                MIN(Q4626,V4626,X4626,Z4626,AB4626)=0,
                    "Incomplete",
                    "Complete"
            )
    )
)</f>
        <v>Incomplete</v>
      </c>
    </row>
    <row r="4627" spans="1:35" x14ac:dyDescent="0.3">
      <c r="A4627">
        <v>44604</v>
      </c>
      <c r="B4627" s="6">
        <v>45389.082326388889</v>
      </c>
      <c r="C4627" s="3">
        <f>INT(B4627)</f>
        <v>45389</v>
      </c>
      <c r="D4627" s="2">
        <f>MOD(B4627,1)</f>
        <v>8.2326388888759539E-2</v>
      </c>
      <c r="E4627">
        <v>72</v>
      </c>
      <c r="F4627" t="s">
        <v>8</v>
      </c>
      <c r="G4627" t="str">
        <f xml:space="preserve"> PROPER(TRIM(CLEAN(SUBSTITUTE(F4627,CHAR(160)," "))))</f>
        <v>West</v>
      </c>
      <c r="H4627" t="s">
        <v>30</v>
      </c>
      <c r="I4627" t="str">
        <f>PROPER(TRIM(CLEAN((SUBSTITUTE(H4627,"-"," ")))))</f>
        <v>Mobile App</v>
      </c>
      <c r="J4627">
        <v>12474</v>
      </c>
      <c r="K4627" t="s">
        <v>10</v>
      </c>
      <c r="L4627" t="str">
        <f xml:space="preserve"> PROPER(TRIM(CLEAN(SUBSTITUTE(K4627,CHAR(160)," "))))</f>
        <v>Consumer</v>
      </c>
      <c r="M4627" t="s">
        <v>16</v>
      </c>
      <c r="N4627" t="str">
        <f xml:space="preserve"> PROPER(TRIM(CLEAN(SUBSTITUTE(M4627,CHAR(160)," "))))</f>
        <v>Grocery</v>
      </c>
      <c r="O4627" t="s">
        <v>24</v>
      </c>
      <c r="P4627" t="str">
        <f>IF(LEN(TRIM(Table1[[#This Row],[subcategory]]&amp;""))=0,"Unknown", PROPER(TRIM(Table1[[#This Row],[subcategory]])))</f>
        <v>Snacks</v>
      </c>
      <c r="Q4627">
        <v>17.100000000000001</v>
      </c>
      <c r="R4627" s="1">
        <f>IF(LEN(TRIM(Q4627&amp;""))=0, "", VALUE(SUBSTITUTE(Q4627,"$","")))</f>
        <v>17.100000000000001</v>
      </c>
      <c r="S4627">
        <v>2</v>
      </c>
      <c r="T4627">
        <f>IF(LEN(TRIM(S4627&amp;""))=0, "", VALUE(S4627))</f>
        <v>2</v>
      </c>
      <c r="U4627">
        <v>34.200000000000003</v>
      </c>
      <c r="V4627" s="1">
        <f>IF(LEN(TRIM(U4627&amp;""))=0, "", VALUE(SUBSTITUTE(U4627,"$","")))</f>
        <v>34.200000000000003</v>
      </c>
      <c r="W4627" s="1">
        <v>25.205400000000001</v>
      </c>
      <c r="X4627" s="1">
        <f>IF(LEN(TRIM(W4627&amp;""))=0, "", VALUE(SUBSTITUTE(W4627,"$","")))</f>
        <v>25.205400000000001</v>
      </c>
      <c r="Z4627" s="1" t="str" cm="1">
        <f t="array" ref="Z4627">IF(
    LEN(TRIM(Y4627&amp;""))=0,
        IF(AND(ISNUMBER(net_sales_clean), ISNUMBER(profit_clean)),
            net_sales_clean - profit_clean,
            ""
        ),
    VALUE(SUBSTITUTE(Y4627,"$",""))
)</f>
        <v/>
      </c>
      <c r="AB4627" s="1" t="str" cm="1">
        <f t="array" ref="AB4627">IF(
    LEN(TRIM(AA4627&amp;""))=0,
        IF(AND(ISNUMBER(net_sales_clean), ISNUMBER(cost_clean)),
            net_sales_clean - cost_clean,
            ""
        ),
    VALUE(SUBSTITUTE(AA4627,"$",""))
)</f>
        <v/>
      </c>
      <c r="AC4627">
        <v>3</v>
      </c>
      <c r="AD4627">
        <f>IF(LEN(TRIM(AC4627&amp;""))=0, "", VALUE(AC4627))</f>
        <v>3</v>
      </c>
      <c r="AE4627">
        <v>3</v>
      </c>
      <c r="AF4627">
        <f>IF(LEN(TRIM(AE4627&amp;""))=0, "", VALUE(AE4627))</f>
        <v>3</v>
      </c>
      <c r="AG4627">
        <v>0</v>
      </c>
      <c r="AH4627">
        <f>IF(
    OR(U4627&lt;0, W4627&lt;0, Y4627&lt;0, AA4627&lt;0),
        1,
        IF(LEN(TRIM(AG4627&amp;""))=0, "", AG4627)
)</f>
        <v>0</v>
      </c>
      <c r="AI4627" t="str">
        <f>IF(
    COUNT(Q4627,V4627,X4627,Z4627,AB4627)=0,
        "Not Usable",
    IF(
        COUNT(Q4627,V4627,X4627,Z4627,AB4627)&lt;5,
            "Incomplete",
            IF(
                MIN(Q4627,V4627,X4627,Z4627,AB4627)=0,
                    "Incomplete",
                    "Complete"
            )
    )
)</f>
        <v>Incomplete</v>
      </c>
    </row>
    <row r="4628" spans="1:35" x14ac:dyDescent="0.3">
      <c r="A4628">
        <v>44508</v>
      </c>
      <c r="B4628" s="6">
        <v>45180.556458333333</v>
      </c>
      <c r="C4628" s="3">
        <f>INT(B4628)</f>
        <v>45180</v>
      </c>
      <c r="D4628" s="2">
        <f>MOD(B4628,1)</f>
        <v>0.55645833333255723</v>
      </c>
      <c r="E4628">
        <v>58</v>
      </c>
      <c r="F4628" t="s">
        <v>15</v>
      </c>
      <c r="G4628" t="str">
        <f xml:space="preserve"> PROPER(TRIM(CLEAN(SUBSTITUTE(F4628,CHAR(160)," "))))</f>
        <v>West</v>
      </c>
      <c r="H4628" t="s">
        <v>7</v>
      </c>
      <c r="I4628" t="str">
        <f>PROPER(TRIM(CLEAN((SUBSTITUTE(H4628,"-"," ")))))</f>
        <v>In Store</v>
      </c>
      <c r="J4628">
        <v>4211</v>
      </c>
      <c r="K4628" t="s">
        <v>14</v>
      </c>
      <c r="L4628" t="str">
        <f xml:space="preserve"> PROPER(TRIM(CLEAN(SUBSTITUTE(K4628,CHAR(160)," "))))</f>
        <v>Consumer</v>
      </c>
      <c r="M4628" t="s">
        <v>16</v>
      </c>
      <c r="N4628" t="str">
        <f xml:space="preserve"> PROPER(TRIM(CLEAN(SUBSTITUTE(M4628,CHAR(160)," "))))</f>
        <v>Grocery</v>
      </c>
      <c r="P4628" t="str">
        <f>IF(LEN(TRIM(Table1[[#This Row],[subcategory]]&amp;""))=0,"Unknown", PROPER(TRIM(Table1[[#This Row],[subcategory]])))</f>
        <v>Unknown</v>
      </c>
      <c r="Q4628">
        <v>86.27</v>
      </c>
      <c r="R4628" s="1">
        <f>IF(LEN(TRIM(Q4628&amp;""))=0, "", VALUE(SUBSTITUTE(Q4628,"$","")))</f>
        <v>86.27</v>
      </c>
      <c r="S4628">
        <v>1</v>
      </c>
      <c r="T4628">
        <f>IF(LEN(TRIM(S4628&amp;""))=0, "", VALUE(S4628))</f>
        <v>1</v>
      </c>
      <c r="U4628">
        <v>86.27</v>
      </c>
      <c r="V4628" s="1">
        <f>IF(LEN(TRIM(U4628&amp;""))=0, "", VALUE(SUBSTITUTE(U4628,"$","")))</f>
        <v>86.27</v>
      </c>
      <c r="W4628" s="1">
        <v>79.195859999999996</v>
      </c>
      <c r="X4628" s="1">
        <f>IF(LEN(TRIM(W4628&amp;""))=0, "", VALUE(SUBSTITUTE(W4628,"$","")))</f>
        <v>79.195859999999996</v>
      </c>
      <c r="Y4628" s="5" t="s">
        <v>912</v>
      </c>
      <c r="Z4628" s="4" cm="1">
        <f t="array" ref="Z4628">IF(
    LEN(TRIM(Y4628&amp;""))=0,
        IF(AND(ISNUMBER(net_sales_clean), ISNUMBER(profit_clean)),
            net_sales_clean - profit_clean,
            ""
        ),
    VALUE(SUBSTITUTE(Y4628,"$",""))
)</f>
        <v>56.200458294573998</v>
      </c>
      <c r="AA4628" s="5" t="s">
        <v>911</v>
      </c>
      <c r="AB4628" s="4" cm="1">
        <f t="array" ref="AB4628">IF(
    LEN(TRIM(AA4628&amp;""))=0,
        IF(AND(ISNUMBER(net_sales_clean), ISNUMBER(cost_clean)),
            net_sales_clean - cost_clean,
            ""
        ),
    VALUE(SUBSTITUTE(AA4628,"$",""))
)</f>
        <v>22.995401705425898</v>
      </c>
      <c r="AC4628">
        <v>7</v>
      </c>
      <c r="AD4628">
        <f>IF(LEN(TRIM(AC4628&amp;""))=0, "", VALUE(AC4628))</f>
        <v>7</v>
      </c>
      <c r="AF4628" t="str">
        <f>IF(LEN(TRIM(AE4628&amp;""))=0, "", VALUE(AE4628))</f>
        <v/>
      </c>
      <c r="AG4628">
        <v>0</v>
      </c>
      <c r="AH4628">
        <f>IF(
    OR(U4628&lt;0, W4628&lt;0, Y4628&lt;0, AA4628&lt;0),
        1,
        IF(LEN(TRIM(AG4628&amp;""))=0, "", AG4628)
)</f>
        <v>0</v>
      </c>
      <c r="AI4628" t="str">
        <f>IF(
    COUNT(Q4628,V4628,X4628,Z4628,AB4628)=0,
        "Not Usable",
    IF(
        COUNT(Q4628,V4628,X4628,Z4628,AB4628)&lt;5,
            "Incomplete",
            IF(
                MIN(Q4628,V4628,X4628,Z4628,AB4628)=0,
                    "Incomplete",
                    "Complete"
            )
    )
)</f>
        <v>Complete</v>
      </c>
    </row>
    <row r="4629" spans="1:35" x14ac:dyDescent="0.3">
      <c r="A4629">
        <v>22347</v>
      </c>
      <c r="B4629" s="6">
        <v>45619.180266203701</v>
      </c>
      <c r="C4629" s="3">
        <f>INT(B4629)</f>
        <v>45619</v>
      </c>
      <c r="D4629" s="2">
        <f>MOD(B4629,1)</f>
        <v>0.18026620370073942</v>
      </c>
      <c r="E4629">
        <v>76</v>
      </c>
      <c r="F4629" t="s">
        <v>15</v>
      </c>
      <c r="G4629" t="str">
        <f xml:space="preserve"> PROPER(TRIM(CLEAN(SUBSTITUTE(F4629,CHAR(160)," "))))</f>
        <v>West</v>
      </c>
      <c r="H4629" t="s">
        <v>17</v>
      </c>
      <c r="I4629" t="str">
        <f>PROPER(TRIM(CLEAN((SUBSTITUTE(H4629,"-"," ")))))</f>
        <v>Online</v>
      </c>
      <c r="J4629">
        <v>21943</v>
      </c>
      <c r="K4629" t="s">
        <v>10</v>
      </c>
      <c r="L4629" t="str">
        <f xml:space="preserve"> PROPER(TRIM(CLEAN(SUBSTITUTE(K4629,CHAR(160)," "))))</f>
        <v>Consumer</v>
      </c>
      <c r="M4629" t="s">
        <v>16</v>
      </c>
      <c r="N4629" t="str">
        <f xml:space="preserve"> PROPER(TRIM(CLEAN(SUBSTITUTE(M4629,CHAR(160)," "))))</f>
        <v>Grocery</v>
      </c>
      <c r="O4629" t="s">
        <v>28</v>
      </c>
      <c r="P4629" t="str">
        <f>IF(LEN(TRIM(Table1[[#This Row],[subcategory]]&amp;""))=0,"Unknown", PROPER(TRIM(Table1[[#This Row],[subcategory]])))</f>
        <v>Pantry</v>
      </c>
      <c r="Q4629">
        <v>65.599999999999994</v>
      </c>
      <c r="R4629" s="1">
        <f>IF(LEN(TRIM(Q4629&amp;""))=0, "", VALUE(SUBSTITUTE(Q4629,"$","")))</f>
        <v>65.599999999999994</v>
      </c>
      <c r="S4629">
        <v>1</v>
      </c>
      <c r="T4629">
        <f>IF(LEN(TRIM(S4629&amp;""))=0, "", VALUE(S4629))</f>
        <v>1</v>
      </c>
      <c r="U4629">
        <v>65.599999999999994</v>
      </c>
      <c r="V4629" s="1">
        <f>IF(LEN(TRIM(U4629&amp;""))=0, "", VALUE(SUBSTITUTE(U4629,"$","")))</f>
        <v>65.599999999999994</v>
      </c>
      <c r="W4629" s="1">
        <v>58.449599999999997</v>
      </c>
      <c r="X4629" s="1">
        <f>IF(LEN(TRIM(W4629&amp;""))=0, "", VALUE(SUBSTITUTE(W4629,"$","")))</f>
        <v>58.449599999999997</v>
      </c>
      <c r="Y4629" s="5" t="s">
        <v>910</v>
      </c>
      <c r="Z4629" s="4" cm="1">
        <f t="array" ref="Z4629">IF(
    LEN(TRIM(Y4629&amp;""))=0,
        IF(AND(ISNUMBER(net_sales_clean), ISNUMBER(profit_clean)),
            net_sales_clean - profit_clean,
            ""
        ),
    VALUE(SUBSTITUTE(Y4629,"$",""))
)</f>
        <v>47.550538119130202</v>
      </c>
      <c r="AA4629" s="5" t="s">
        <v>909</v>
      </c>
      <c r="AB4629" s="4" cm="1">
        <f t="array" ref="AB4629">IF(
    LEN(TRIM(AA4629&amp;""))=0,
        IF(AND(ISNUMBER(net_sales_clean), ISNUMBER(cost_clean)),
            net_sales_clean - cost_clean,
            ""
        ),
    VALUE(SUBSTITUTE(AA4629,"$",""))
)</f>
        <v>10.8990618808697</v>
      </c>
      <c r="AC4629">
        <v>9</v>
      </c>
      <c r="AD4629">
        <f>IF(LEN(TRIM(AC4629&amp;""))=0, "", VALUE(AC4629))</f>
        <v>9</v>
      </c>
      <c r="AE4629">
        <v>5</v>
      </c>
      <c r="AF4629">
        <f>IF(LEN(TRIM(AE4629&amp;""))=0, "", VALUE(AE4629))</f>
        <v>5</v>
      </c>
      <c r="AG4629">
        <v>0</v>
      </c>
      <c r="AH4629">
        <f>IF(
    OR(U4629&lt;0, W4629&lt;0, Y4629&lt;0, AA4629&lt;0),
        1,
        IF(LEN(TRIM(AG4629&amp;""))=0, "", AG4629)
)</f>
        <v>0</v>
      </c>
      <c r="AI4629" t="str">
        <f>IF(
    COUNT(Q4629,V4629,X4629,Z4629,AB4629)=0,
        "Not Usable",
    IF(
        COUNT(Q4629,V4629,X4629,Z4629,AB4629)&lt;5,
            "Incomplete",
            IF(
                MIN(Q4629,V4629,X4629,Z4629,AB4629)=0,
                    "Incomplete",
                    "Complete"
            )
    )
)</f>
        <v>Complete</v>
      </c>
    </row>
    <row r="4630" spans="1:35" x14ac:dyDescent="0.3">
      <c r="A4630">
        <v>34377</v>
      </c>
      <c r="B4630" s="6">
        <v>45527.957499999997</v>
      </c>
      <c r="C4630" s="3">
        <f>INT(B4630)</f>
        <v>45527</v>
      </c>
      <c r="D4630" s="2">
        <f>MOD(B4630,1)</f>
        <v>0.95749999999679858</v>
      </c>
      <c r="E4630">
        <v>41</v>
      </c>
      <c r="F4630" t="s">
        <v>33</v>
      </c>
      <c r="G4630" t="str">
        <f xml:space="preserve"> PROPER(TRIM(CLEAN(SUBSTITUTE(F4630,CHAR(160)," "))))</f>
        <v>South</v>
      </c>
      <c r="H4630" t="s">
        <v>3</v>
      </c>
      <c r="I4630" t="str">
        <f>PROPER(TRIM(CLEAN((SUBSTITUTE(H4630,"-"," ")))))</f>
        <v>Phone</v>
      </c>
      <c r="J4630">
        <v>27492</v>
      </c>
      <c r="K4630" t="s">
        <v>10</v>
      </c>
      <c r="L4630" t="str">
        <f xml:space="preserve"> PROPER(TRIM(CLEAN(SUBSTITUTE(K4630,CHAR(160)," "))))</f>
        <v>Consumer</v>
      </c>
      <c r="M4630" t="s">
        <v>1</v>
      </c>
      <c r="N4630" t="str">
        <f xml:space="preserve"> PROPER(TRIM(CLEAN(SUBSTITUTE(M4630,CHAR(160)," "))))</f>
        <v>Beauty</v>
      </c>
      <c r="O4630" t="s">
        <v>39</v>
      </c>
      <c r="P4630" t="str">
        <f>IF(LEN(TRIM(Table1[[#This Row],[subcategory]]&amp;""))=0,"Unknown", PROPER(TRIM(Table1[[#This Row],[subcategory]])))</f>
        <v>Fragrance</v>
      </c>
      <c r="Q4630">
        <v>55.85</v>
      </c>
      <c r="R4630" s="1">
        <f>IF(LEN(TRIM(Q4630&amp;""))=0, "", VALUE(SUBSTITUTE(Q4630,"$","")))</f>
        <v>55.85</v>
      </c>
      <c r="S4630">
        <v>5</v>
      </c>
      <c r="T4630">
        <f>IF(LEN(TRIM(S4630&amp;""))=0, "", VALUE(S4630))</f>
        <v>5</v>
      </c>
      <c r="U4630">
        <v>279.25</v>
      </c>
      <c r="V4630" s="1">
        <f>IF(LEN(TRIM(U4630&amp;""))=0, "", VALUE(SUBSTITUTE(U4630,"$","")))</f>
        <v>279.25</v>
      </c>
      <c r="W4630" s="1">
        <v>230.66050000000001</v>
      </c>
      <c r="X4630" s="1">
        <f>IF(LEN(TRIM(W4630&amp;""))=0, "", VALUE(SUBSTITUTE(W4630,"$","")))</f>
        <v>230.66050000000001</v>
      </c>
      <c r="Y4630" s="5" t="s">
        <v>908</v>
      </c>
      <c r="Z4630" s="4" cm="1">
        <f t="array" ref="Z4630">IF(
    LEN(TRIM(Y4630&amp;""))=0,
        IF(AND(ISNUMBER(net_sales_clean), ISNUMBER(profit_clean)),
            net_sales_clean - profit_clean,
            ""
        ),
    VALUE(SUBSTITUTE(Y4630,"$",""))
)</f>
        <v>176.79741153330301</v>
      </c>
      <c r="AA4630" s="5" t="s">
        <v>907</v>
      </c>
      <c r="AB4630" s="4" cm="1">
        <f t="array" ref="AB4630">IF(
    LEN(TRIM(AA4630&amp;""))=0,
        IF(AND(ISNUMBER(net_sales_clean), ISNUMBER(cost_clean)),
            net_sales_clean - cost_clean,
            ""
        ),
    VALUE(SUBSTITUTE(AA4630,"$",""))
)</f>
        <v>53.863088466696702</v>
      </c>
      <c r="AC4630">
        <v>5</v>
      </c>
      <c r="AD4630">
        <f>IF(LEN(TRIM(AC4630&amp;""))=0, "", VALUE(AC4630))</f>
        <v>5</v>
      </c>
      <c r="AE4630">
        <v>3</v>
      </c>
      <c r="AF4630">
        <f>IF(LEN(TRIM(AE4630&amp;""))=0, "", VALUE(AE4630))</f>
        <v>3</v>
      </c>
      <c r="AG4630">
        <v>0</v>
      </c>
      <c r="AH4630">
        <f>IF(
    OR(U4630&lt;0, W4630&lt;0, Y4630&lt;0, AA4630&lt;0),
        1,
        IF(LEN(TRIM(AG4630&amp;""))=0, "", AG4630)
)</f>
        <v>0</v>
      </c>
      <c r="AI4630" t="str">
        <f>IF(
    COUNT(Q4630,V4630,X4630,Z4630,AB4630)=0,
        "Not Usable",
    IF(
        COUNT(Q4630,V4630,X4630,Z4630,AB4630)&lt;5,
            "Incomplete",
            IF(
                MIN(Q4630,V4630,X4630,Z4630,AB4630)=0,
                    "Incomplete",
                    "Complete"
            )
    )
)</f>
        <v>Complete</v>
      </c>
    </row>
    <row r="4631" spans="1:35" x14ac:dyDescent="0.3">
      <c r="A4631">
        <v>8116</v>
      </c>
      <c r="B4631" s="6">
        <v>45460.548182870371</v>
      </c>
      <c r="C4631" s="3">
        <f>INT(B4631)</f>
        <v>45460</v>
      </c>
      <c r="D4631" s="2">
        <f>MOD(B4631,1)</f>
        <v>0.5481828703705105</v>
      </c>
      <c r="E4631">
        <v>37</v>
      </c>
      <c r="F4631" t="s">
        <v>33</v>
      </c>
      <c r="G4631" t="str">
        <f xml:space="preserve"> PROPER(TRIM(CLEAN(SUBSTITUTE(F4631,CHAR(160)," "))))</f>
        <v>South</v>
      </c>
      <c r="H4631" t="s">
        <v>3</v>
      </c>
      <c r="I4631" t="str">
        <f>PROPER(TRIM(CLEAN((SUBSTITUTE(H4631,"-"," ")))))</f>
        <v>Phone</v>
      </c>
      <c r="J4631">
        <v>18070</v>
      </c>
      <c r="K4631" t="s">
        <v>10</v>
      </c>
      <c r="L4631" t="str">
        <f xml:space="preserve"> PROPER(TRIM(CLEAN(SUBSTITUTE(K4631,CHAR(160)," "))))</f>
        <v>Consumer</v>
      </c>
      <c r="M4631" t="s">
        <v>19</v>
      </c>
      <c r="N4631" t="str">
        <f xml:space="preserve"> PROPER(TRIM(CLEAN(SUBSTITUTE(M4631,CHAR(160)," "))))</f>
        <v>Apparel</v>
      </c>
      <c r="O4631" t="s">
        <v>18</v>
      </c>
      <c r="P4631" t="str">
        <f>IF(LEN(TRIM(Table1[[#This Row],[subcategory]]&amp;""))=0,"Unknown", PROPER(TRIM(Table1[[#This Row],[subcategory]])))</f>
        <v>Men</v>
      </c>
      <c r="Q4631">
        <v>55.3</v>
      </c>
      <c r="R4631" s="1">
        <f>IF(LEN(TRIM(Q4631&amp;""))=0, "", VALUE(SUBSTITUTE(Q4631,"$","")))</f>
        <v>55.3</v>
      </c>
      <c r="S4631">
        <v>4</v>
      </c>
      <c r="T4631">
        <f>IF(LEN(TRIM(S4631&amp;""))=0, "", VALUE(S4631))</f>
        <v>4</v>
      </c>
      <c r="U4631">
        <v>221.2</v>
      </c>
      <c r="V4631" s="1">
        <f>IF(LEN(TRIM(U4631&amp;""))=0, "", VALUE(SUBSTITUTE(U4631,"$","")))</f>
        <v>221.2</v>
      </c>
      <c r="W4631" s="1">
        <v>190.01079999999999</v>
      </c>
      <c r="X4631" s="1">
        <f>IF(LEN(TRIM(W4631&amp;""))=0, "", VALUE(SUBSTITUTE(W4631,"$","")))</f>
        <v>190.01079999999999</v>
      </c>
      <c r="Y4631" s="5" t="s">
        <v>906</v>
      </c>
      <c r="Z4631" s="4" cm="1">
        <f t="array" ref="Z4631">IF(
    LEN(TRIM(Y4631&amp;""))=0,
        IF(AND(ISNUMBER(net_sales_clean), ISNUMBER(profit_clean)),
            net_sales_clean - profit_clean,
            ""
        ),
    VALUE(SUBSTITUTE(Y4631,"$",""))
)</f>
        <v>128.22682153124501</v>
      </c>
      <c r="AA4631" s="5" t="s">
        <v>905</v>
      </c>
      <c r="AB4631" s="4" cm="1">
        <f t="array" ref="AB4631">IF(
    LEN(TRIM(AA4631&amp;""))=0,
        IF(AND(ISNUMBER(net_sales_clean), ISNUMBER(cost_clean)),
            net_sales_clean - cost_clean,
            ""
        ),
    VALUE(SUBSTITUTE(AA4631,"$",""))
)</f>
        <v>61.7839784687541</v>
      </c>
      <c r="AC4631">
        <v>2</v>
      </c>
      <c r="AD4631">
        <f>IF(LEN(TRIM(AC4631&amp;""))=0, "", VALUE(AC4631))</f>
        <v>2</v>
      </c>
      <c r="AE4631">
        <v>4</v>
      </c>
      <c r="AF4631">
        <f>IF(LEN(TRIM(AE4631&amp;""))=0, "", VALUE(AE4631))</f>
        <v>4</v>
      </c>
      <c r="AG4631">
        <v>0</v>
      </c>
      <c r="AH4631">
        <f>IF(
    OR(U4631&lt;0, W4631&lt;0, Y4631&lt;0, AA4631&lt;0),
        1,
        IF(LEN(TRIM(AG4631&amp;""))=0, "", AG4631)
)</f>
        <v>0</v>
      </c>
      <c r="AI4631" t="str">
        <f>IF(
    COUNT(Q4631,V4631,X4631,Z4631,AB4631)=0,
        "Not Usable",
    IF(
        COUNT(Q4631,V4631,X4631,Z4631,AB4631)&lt;5,
            "Incomplete",
            IF(
                MIN(Q4631,V4631,X4631,Z4631,AB4631)=0,
                    "Incomplete",
                    "Complete"
            )
    )
)</f>
        <v>Complete</v>
      </c>
    </row>
    <row r="4632" spans="1:35" x14ac:dyDescent="0.3">
      <c r="A4632">
        <v>43613</v>
      </c>
      <c r="B4632" s="6">
        <v>45351.298981481479</v>
      </c>
      <c r="C4632" s="3">
        <f>INT(B4632)</f>
        <v>45351</v>
      </c>
      <c r="D4632" s="2">
        <f>MOD(B4632,1)</f>
        <v>0.29898148147913162</v>
      </c>
      <c r="E4632">
        <v>38</v>
      </c>
      <c r="F4632" t="s">
        <v>15</v>
      </c>
      <c r="G4632" t="str">
        <f xml:space="preserve"> PROPER(TRIM(CLEAN(SUBSTITUTE(F4632,CHAR(160)," "))))</f>
        <v>West</v>
      </c>
      <c r="H4632" t="s">
        <v>3</v>
      </c>
      <c r="I4632" t="str">
        <f>PROPER(TRIM(CLEAN((SUBSTITUTE(H4632,"-"," ")))))</f>
        <v>Phone</v>
      </c>
      <c r="J4632">
        <v>3819</v>
      </c>
      <c r="K4632" t="s">
        <v>2</v>
      </c>
      <c r="L4632" t="str">
        <f xml:space="preserve"> PROPER(TRIM(CLEAN(SUBSTITUTE(K4632,CHAR(160)," "))))</f>
        <v>Home Office</v>
      </c>
      <c r="M4632" t="s">
        <v>9</v>
      </c>
      <c r="N4632" t="str">
        <f xml:space="preserve"> PROPER(TRIM(CLEAN(SUBSTITUTE(M4632,CHAR(160)," "))))</f>
        <v>Home</v>
      </c>
      <c r="O4632" t="s">
        <v>38</v>
      </c>
      <c r="P4632" t="str">
        <f>IF(LEN(TRIM(Table1[[#This Row],[subcategory]]&amp;""))=0,"Unknown", PROPER(TRIM(Table1[[#This Row],[subcategory]])))</f>
        <v>Kitchen</v>
      </c>
      <c r="Q4632">
        <v>77.44</v>
      </c>
      <c r="R4632" s="1">
        <f>IF(LEN(TRIM(Q4632&amp;""))=0, "", VALUE(SUBSTITUTE(Q4632,"$","")))</f>
        <v>77.44</v>
      </c>
      <c r="S4632">
        <v>3</v>
      </c>
      <c r="T4632">
        <f>IF(LEN(TRIM(S4632&amp;""))=0, "", VALUE(S4632))</f>
        <v>3</v>
      </c>
      <c r="U4632">
        <v>232.32</v>
      </c>
      <c r="V4632" s="1">
        <f>IF(LEN(TRIM(U4632&amp;""))=0, "", VALUE(SUBSTITUTE(U4632,"$","")))</f>
        <v>232.32</v>
      </c>
      <c r="W4632" s="1">
        <v>170.7552</v>
      </c>
      <c r="X4632" s="1">
        <f>IF(LEN(TRIM(W4632&amp;""))=0, "", VALUE(SUBSTITUTE(W4632,"$","")))</f>
        <v>170.7552</v>
      </c>
      <c r="Y4632" s="5" t="s">
        <v>904</v>
      </c>
      <c r="Z4632" s="4" cm="1">
        <f t="array" ref="Z4632">IF(
    LEN(TRIM(Y4632&amp;""))=0,
        IF(AND(ISNUMBER(net_sales_clean), ISNUMBER(profit_clean)),
            net_sales_clean - profit_clean,
            ""
        ),
    VALUE(SUBSTITUTE(Y4632,"$",""))
)</f>
        <v>133.428541822168</v>
      </c>
      <c r="AA4632" s="5" t="s">
        <v>903</v>
      </c>
      <c r="AB4632" s="4" cm="1">
        <f t="array" ref="AB4632">IF(
    LEN(TRIM(AA4632&amp;""))=0,
        IF(AND(ISNUMBER(net_sales_clean), ISNUMBER(cost_clean)),
            net_sales_clean - cost_clean,
            ""
        ),
    VALUE(SUBSTITUTE(AA4632,"$",""))
)</f>
        <v>37.326658177831199</v>
      </c>
      <c r="AC4632">
        <v>7</v>
      </c>
      <c r="AD4632">
        <f>IF(LEN(TRIM(AC4632&amp;""))=0, "", VALUE(AC4632))</f>
        <v>7</v>
      </c>
      <c r="AE4632">
        <v>4</v>
      </c>
      <c r="AF4632">
        <f>IF(LEN(TRIM(AE4632&amp;""))=0, "", VALUE(AE4632))</f>
        <v>4</v>
      </c>
      <c r="AG4632">
        <v>0</v>
      </c>
      <c r="AH4632">
        <f>IF(
    OR(U4632&lt;0, W4632&lt;0, Y4632&lt;0, AA4632&lt;0),
        1,
        IF(LEN(TRIM(AG4632&amp;""))=0, "", AG4632)
)</f>
        <v>0</v>
      </c>
      <c r="AI4632" t="str">
        <f>IF(
    COUNT(Q4632,V4632,X4632,Z4632,AB4632)=0,
        "Not Usable",
    IF(
        COUNT(Q4632,V4632,X4632,Z4632,AB4632)&lt;5,
            "Incomplete",
            IF(
                MIN(Q4632,V4632,X4632,Z4632,AB4632)=0,
                    "Incomplete",
                    "Complete"
            )
    )
)</f>
        <v>Complete</v>
      </c>
    </row>
    <row r="4633" spans="1:35" x14ac:dyDescent="0.3">
      <c r="A4633">
        <v>47211</v>
      </c>
      <c r="B4633" s="6">
        <v>45757.093553240738</v>
      </c>
      <c r="C4633" s="3">
        <f>INT(B4633)</f>
        <v>45757</v>
      </c>
      <c r="D4633" s="2">
        <f>MOD(B4633,1)</f>
        <v>9.3553240738401655E-2</v>
      </c>
      <c r="E4633">
        <v>33</v>
      </c>
      <c r="F4633" t="s">
        <v>8</v>
      </c>
      <c r="G4633" t="str">
        <f xml:space="preserve"> PROPER(TRIM(CLEAN(SUBSTITUTE(F4633,CHAR(160)," "))))</f>
        <v>West</v>
      </c>
      <c r="H4633" t="s">
        <v>7</v>
      </c>
      <c r="I4633" t="str">
        <f>PROPER(TRIM(CLEAN((SUBSTITUTE(H4633,"-"," ")))))</f>
        <v>In Store</v>
      </c>
      <c r="J4633">
        <v>26795</v>
      </c>
      <c r="K4633" t="s">
        <v>14</v>
      </c>
      <c r="L4633" t="str">
        <f xml:space="preserve"> PROPER(TRIM(CLEAN(SUBSTITUTE(K4633,CHAR(160)," "))))</f>
        <v>Consumer</v>
      </c>
      <c r="M4633" t="s">
        <v>19</v>
      </c>
      <c r="N4633" t="str">
        <f xml:space="preserve"> PROPER(TRIM(CLEAN(SUBSTITUTE(M4633,CHAR(160)," "))))</f>
        <v>Apparel</v>
      </c>
      <c r="O4633" t="s">
        <v>41</v>
      </c>
      <c r="P4633" t="str">
        <f>IF(LEN(TRIM(Table1[[#This Row],[subcategory]]&amp;""))=0,"Unknown", PROPER(TRIM(Table1[[#This Row],[subcategory]])))</f>
        <v>Shoes</v>
      </c>
      <c r="Q4633">
        <v>28.02</v>
      </c>
      <c r="R4633" s="1">
        <f>IF(LEN(TRIM(Q4633&amp;""))=0, "", VALUE(SUBSTITUTE(Q4633,"$","")))</f>
        <v>28.02</v>
      </c>
      <c r="S4633">
        <v>3</v>
      </c>
      <c r="T4633">
        <f>IF(LEN(TRIM(S4633&amp;""))=0, "", VALUE(S4633))</f>
        <v>3</v>
      </c>
      <c r="U4633">
        <v>84.06</v>
      </c>
      <c r="V4633" s="1">
        <f>IF(LEN(TRIM(U4633&amp;""))=0, "", VALUE(SUBSTITUTE(U4633,"$","")))</f>
        <v>84.06</v>
      </c>
      <c r="W4633" s="1">
        <v>62.456580000000002</v>
      </c>
      <c r="X4633" s="1">
        <f>IF(LEN(TRIM(W4633&amp;""))=0, "", VALUE(SUBSTITUTE(W4633,"$","")))</f>
        <v>62.456580000000002</v>
      </c>
      <c r="Y4633">
        <v>49.567185307276702</v>
      </c>
      <c r="Z4633" s="1" cm="1">
        <f t="array" ref="Z4633">IF(
    LEN(TRIM(Y4633&amp;""))=0,
        IF(AND(ISNUMBER(net_sales_clean), ISNUMBER(profit_clean)),
            net_sales_clean - profit_clean,
            ""
        ),
    VALUE(SUBSTITUTE(Y4633,"$",""))
)</f>
        <v>49.567185307276702</v>
      </c>
      <c r="AA4633">
        <v>12.8893946927233</v>
      </c>
      <c r="AB4633" s="1" cm="1">
        <f t="array" ref="AB4633">IF(
    LEN(TRIM(AA4633&amp;""))=0,
        IF(AND(ISNUMBER(net_sales_clean), ISNUMBER(cost_clean)),
            net_sales_clean - cost_clean,
            ""
        ),
    VALUE(SUBSTITUTE(AA4633,"$",""))
)</f>
        <v>12.8893946927233</v>
      </c>
      <c r="AC4633">
        <v>9</v>
      </c>
      <c r="AD4633">
        <f>IF(LEN(TRIM(AC4633&amp;""))=0, "", VALUE(AC4633))</f>
        <v>9</v>
      </c>
      <c r="AE4633">
        <v>5</v>
      </c>
      <c r="AF4633">
        <f>IF(LEN(TRIM(AE4633&amp;""))=0, "", VALUE(AE4633))</f>
        <v>5</v>
      </c>
      <c r="AG4633">
        <v>0</v>
      </c>
      <c r="AH4633">
        <f>IF(
    OR(U4633&lt;0, W4633&lt;0, Y4633&lt;0, AA4633&lt;0),
        1,
        IF(LEN(TRIM(AG4633&amp;""))=0, "", AG4633)
)</f>
        <v>0</v>
      </c>
      <c r="AI4633" t="str">
        <f>IF(
    COUNT(Q4633,V4633,X4633,Z4633,AB4633)=0,
        "Not Usable",
    IF(
        COUNT(Q4633,V4633,X4633,Z4633,AB4633)&lt;5,
            "Incomplete",
            IF(
                MIN(Q4633,V4633,X4633,Z4633,AB4633)=0,
                    "Incomplete",
                    "Complete"
            )
    )
)</f>
        <v>Complete</v>
      </c>
    </row>
    <row r="4634" spans="1:35" x14ac:dyDescent="0.3">
      <c r="A4634">
        <v>56598</v>
      </c>
      <c r="B4634" s="6">
        <v>45199.158460648148</v>
      </c>
      <c r="C4634" s="3">
        <f>INT(B4634)</f>
        <v>45199</v>
      </c>
      <c r="D4634" s="2">
        <f>MOD(B4634,1)</f>
        <v>0.15846064814832062</v>
      </c>
      <c r="E4634">
        <v>29</v>
      </c>
      <c r="F4634" t="s">
        <v>13</v>
      </c>
      <c r="G4634" t="str">
        <f xml:space="preserve"> PROPER(TRIM(CLEAN(SUBSTITUTE(F4634,CHAR(160)," "))))</f>
        <v>Northeast</v>
      </c>
      <c r="H4634" t="s">
        <v>11</v>
      </c>
      <c r="I4634" t="str">
        <f>PROPER(TRIM(CLEAN((SUBSTITUTE(H4634,"-"," ")))))</f>
        <v>Online</v>
      </c>
      <c r="J4634">
        <v>19976</v>
      </c>
      <c r="K4634" t="s">
        <v>2</v>
      </c>
      <c r="L4634" t="str">
        <f xml:space="preserve"> PROPER(TRIM(CLEAN(SUBSTITUTE(K4634,CHAR(160)," "))))</f>
        <v>Home Office</v>
      </c>
      <c r="M4634" t="s">
        <v>9</v>
      </c>
      <c r="N4634" t="str">
        <f xml:space="preserve"> PROPER(TRIM(CLEAN(SUBSTITUTE(M4634,CHAR(160)," "))))</f>
        <v>Home</v>
      </c>
      <c r="O4634" t="s">
        <v>38</v>
      </c>
      <c r="P4634" t="str">
        <f>IF(LEN(TRIM(Table1[[#This Row],[subcategory]]&amp;""))=0,"Unknown", PROPER(TRIM(Table1[[#This Row],[subcategory]])))</f>
        <v>Kitchen</v>
      </c>
      <c r="Q4634">
        <v>71.459999999999994</v>
      </c>
      <c r="R4634" s="1">
        <f>IF(LEN(TRIM(Q4634&amp;""))=0, "", VALUE(SUBSTITUTE(Q4634,"$","")))</f>
        <v>71.459999999999994</v>
      </c>
      <c r="S4634">
        <v>2</v>
      </c>
      <c r="T4634">
        <f>IF(LEN(TRIM(S4634&amp;""))=0, "", VALUE(S4634))</f>
        <v>2</v>
      </c>
      <c r="U4634">
        <v>142.91999999999999</v>
      </c>
      <c r="V4634" s="1">
        <f>IF(LEN(TRIM(U4634&amp;""))=0, "", VALUE(SUBSTITUTE(U4634,"$","")))</f>
        <v>142.91999999999999</v>
      </c>
      <c r="W4634" s="4" t="s">
        <v>902</v>
      </c>
      <c r="X4634" s="4">
        <f>IF(LEN(TRIM(W4634&amp;""))=0, "", VALUE(SUBSTITUTE(W4634,"$","")))</f>
        <v>122.482439999999</v>
      </c>
      <c r="Y4634" s="5" t="s">
        <v>901</v>
      </c>
      <c r="Z4634" s="4" cm="1">
        <f t="array" ref="Z4634">IF(
    LEN(TRIM(Y4634&amp;""))=0,
        IF(AND(ISNUMBER(net_sales_clean), ISNUMBER(profit_clean)),
            net_sales_clean - profit_clean,
            ""
        ),
    VALUE(SUBSTITUTE(Y4634,"$",""))
)</f>
        <v>99.469256280542496</v>
      </c>
      <c r="AA4634" s="5" t="s">
        <v>900</v>
      </c>
      <c r="AB4634" s="4" cm="1">
        <f t="array" ref="AB4634">IF(
    LEN(TRIM(AA4634&amp;""))=0,
        IF(AND(ISNUMBER(net_sales_clean), ISNUMBER(cost_clean)),
            net_sales_clean - cost_clean,
            ""
        ),
    VALUE(SUBSTITUTE(AA4634,"$",""))
)</f>
        <v>23.013183719457398</v>
      </c>
      <c r="AC4634">
        <v>7</v>
      </c>
      <c r="AD4634">
        <f>IF(LEN(TRIM(AC4634&amp;""))=0, "", VALUE(AC4634))</f>
        <v>7</v>
      </c>
      <c r="AE4634">
        <v>1</v>
      </c>
      <c r="AF4634">
        <f>IF(LEN(TRIM(AE4634&amp;""))=0, "", VALUE(AE4634))</f>
        <v>1</v>
      </c>
      <c r="AG4634">
        <v>0</v>
      </c>
      <c r="AH4634">
        <f>IF(
    OR(U4634&lt;0, W4634&lt;0, Y4634&lt;0, AA4634&lt;0),
        1,
        IF(LEN(TRIM(AG4634&amp;""))=0, "", AG4634)
)</f>
        <v>0</v>
      </c>
      <c r="AI4634" t="str">
        <f>IF(
    COUNT(Q4634,V4634,X4634,Z4634,AB4634)=0,
        "Not Usable",
    IF(
        COUNT(Q4634,V4634,X4634,Z4634,AB4634)&lt;5,
            "Incomplete",
            IF(
                MIN(Q4634,V4634,X4634,Z4634,AB4634)=0,
                    "Incomplete",
                    "Complete"
            )
    )
)</f>
        <v>Complete</v>
      </c>
    </row>
    <row r="4635" spans="1:35" x14ac:dyDescent="0.3">
      <c r="A4635">
        <v>35</v>
      </c>
      <c r="B4635" s="6">
        <v>45431.937557870369</v>
      </c>
      <c r="C4635" s="3">
        <f>INT(B4635)</f>
        <v>45431</v>
      </c>
      <c r="D4635" s="2">
        <f>MOD(B4635,1)</f>
        <v>0.93755787036934635</v>
      </c>
      <c r="E4635">
        <v>17</v>
      </c>
      <c r="F4635" t="s">
        <v>13</v>
      </c>
      <c r="G4635" t="str">
        <f xml:space="preserve"> PROPER(TRIM(CLEAN(SUBSTITUTE(F4635,CHAR(160)," "))))</f>
        <v>Northeast</v>
      </c>
      <c r="H4635" t="s">
        <v>17</v>
      </c>
      <c r="I4635" t="str">
        <f>PROPER(TRIM(CLEAN((SUBSTITUTE(H4635,"-"," ")))))</f>
        <v>Online</v>
      </c>
      <c r="J4635">
        <v>19608</v>
      </c>
      <c r="K4635" t="s">
        <v>2</v>
      </c>
      <c r="L4635" t="str">
        <f xml:space="preserve"> PROPER(TRIM(CLEAN(SUBSTITUTE(K4635,CHAR(160)," "))))</f>
        <v>Home Office</v>
      </c>
      <c r="M4635" t="s">
        <v>19</v>
      </c>
      <c r="N4635" t="str">
        <f xml:space="preserve"> PROPER(TRIM(CLEAN(SUBSTITUTE(M4635,CHAR(160)," "))))</f>
        <v>Apparel</v>
      </c>
      <c r="O4635" t="s">
        <v>20</v>
      </c>
      <c r="P4635" t="str">
        <f>IF(LEN(TRIM(Table1[[#This Row],[subcategory]]&amp;""))=0,"Unknown", PROPER(TRIM(Table1[[#This Row],[subcategory]])))</f>
        <v>Women</v>
      </c>
      <c r="Q4635">
        <v>31.37</v>
      </c>
      <c r="R4635" s="1">
        <f>IF(LEN(TRIM(Q4635&amp;""))=0, "", VALUE(SUBSTITUTE(Q4635,"$","")))</f>
        <v>31.37</v>
      </c>
      <c r="S4635">
        <v>0</v>
      </c>
      <c r="T4635">
        <f>IF(LEN(TRIM(S4635&amp;""))=0, "", VALUE(S4635))</f>
        <v>0</v>
      </c>
      <c r="U4635">
        <v>0</v>
      </c>
      <c r="V4635" s="1">
        <f>IF(LEN(TRIM(U4635&amp;""))=0, "", VALUE(SUBSTITUTE(U4635,"$","")))</f>
        <v>0</v>
      </c>
      <c r="W4635" s="1">
        <v>0</v>
      </c>
      <c r="X4635" s="1">
        <f>IF(LEN(TRIM(W4635&amp;""))=0, "", VALUE(SUBSTITUTE(W4635,"$","")))</f>
        <v>0</v>
      </c>
      <c r="Y4635">
        <v>0</v>
      </c>
      <c r="Z4635" s="1" cm="1">
        <f t="array" ref="Z4635">IF(
    LEN(TRIM(Y4635&amp;""))=0,
        IF(AND(ISNUMBER(net_sales_clean), ISNUMBER(profit_clean)),
            net_sales_clean - profit_clean,
            ""
        ),
    VALUE(SUBSTITUTE(Y4635,"$",""))
)</f>
        <v>0</v>
      </c>
      <c r="AA4635">
        <v>0</v>
      </c>
      <c r="AB4635" s="1" cm="1">
        <f t="array" ref="AB4635">IF(
    LEN(TRIM(AA4635&amp;""))=0,
        IF(AND(ISNUMBER(net_sales_clean), ISNUMBER(cost_clean)),
            net_sales_clean - cost_clean,
            ""
        ),
    VALUE(SUBSTITUTE(AA4635,"$",""))
)</f>
        <v>0</v>
      </c>
      <c r="AC4635">
        <v>9</v>
      </c>
      <c r="AD4635">
        <f>IF(LEN(TRIM(AC4635&amp;""))=0, "", VALUE(AC4635))</f>
        <v>9</v>
      </c>
      <c r="AE4635">
        <v>2</v>
      </c>
      <c r="AF4635">
        <f>IF(LEN(TRIM(AE4635&amp;""))=0, "", VALUE(AE4635))</f>
        <v>2</v>
      </c>
      <c r="AG4635">
        <v>0</v>
      </c>
      <c r="AH4635">
        <f>IF(
    OR(U4635&lt;0, W4635&lt;0, Y4635&lt;0, AA4635&lt;0),
        1,
        IF(LEN(TRIM(AG4635&amp;""))=0, "", AG4635)
)</f>
        <v>0</v>
      </c>
      <c r="AI4635" t="str">
        <f>IF(
    COUNT(Q4635,V4635,X4635,Z4635,AB4635)=0,
        "Not Usable",
    IF(
        COUNT(Q4635,V4635,X4635,Z4635,AB4635)&lt;5,
            "Incomplete",
            IF(
                MIN(Q4635,V4635,X4635,Z4635,AB4635)=0,
                    "Incomplete",
                    "Complete"
            )
    )
)</f>
        <v>Incomplete</v>
      </c>
    </row>
    <row r="4636" spans="1:35" x14ac:dyDescent="0.3">
      <c r="A4636">
        <v>13414</v>
      </c>
      <c r="B4636" s="6">
        <v>45856.445891203701</v>
      </c>
      <c r="C4636" s="3">
        <f>INT(B4636)</f>
        <v>45856</v>
      </c>
      <c r="D4636" s="2">
        <f>MOD(B4636,1)</f>
        <v>0.44589120370073942</v>
      </c>
      <c r="E4636">
        <v>51</v>
      </c>
      <c r="F4636" t="s">
        <v>4</v>
      </c>
      <c r="G4636" t="str">
        <f xml:space="preserve"> PROPER(TRIM(CLEAN(SUBSTITUTE(F4636,CHAR(160)," "))))</f>
        <v>South</v>
      </c>
      <c r="H4636" t="s">
        <v>27</v>
      </c>
      <c r="I4636" t="str">
        <f>PROPER(TRIM(CLEAN((SUBSTITUTE(H4636,"-"," ")))))</f>
        <v>In Store</v>
      </c>
      <c r="J4636">
        <v>17566</v>
      </c>
      <c r="K4636" t="s">
        <v>14</v>
      </c>
      <c r="L4636" t="str">
        <f xml:space="preserve"> PROPER(TRIM(CLEAN(SUBSTITUTE(K4636,CHAR(160)," "))))</f>
        <v>Consumer</v>
      </c>
      <c r="M4636" t="s">
        <v>16</v>
      </c>
      <c r="N4636" t="str">
        <f xml:space="preserve"> PROPER(TRIM(CLEAN(SUBSTITUTE(M4636,CHAR(160)," "))))</f>
        <v>Grocery</v>
      </c>
      <c r="O4636" t="s">
        <v>29</v>
      </c>
      <c r="P4636" t="str">
        <f>IF(LEN(TRIM(Table1[[#This Row],[subcategory]]&amp;""))=0,"Unknown", PROPER(TRIM(Table1[[#This Row],[subcategory]])))</f>
        <v>Beverages</v>
      </c>
      <c r="Q4636">
        <v>27.23</v>
      </c>
      <c r="R4636" s="1">
        <f>IF(LEN(TRIM(Q4636&amp;""))=0, "", VALUE(SUBSTITUTE(Q4636,"$","")))</f>
        <v>27.23</v>
      </c>
      <c r="S4636">
        <v>3</v>
      </c>
      <c r="T4636">
        <f>IF(LEN(TRIM(S4636&amp;""))=0, "", VALUE(S4636))</f>
        <v>3</v>
      </c>
      <c r="U4636">
        <v>81.69</v>
      </c>
      <c r="V4636" s="1">
        <f>IF(LEN(TRIM(U4636&amp;""))=0, "", VALUE(SUBSTITUTE(U4636,"$","")))</f>
        <v>81.69</v>
      </c>
      <c r="W4636" s="1">
        <v>45.419640000000001</v>
      </c>
      <c r="X4636" s="1">
        <f>IF(LEN(TRIM(W4636&amp;""))=0, "", VALUE(SUBSTITUTE(W4636,"$","")))</f>
        <v>45.419640000000001</v>
      </c>
      <c r="Y4636" s="5" t="s">
        <v>899</v>
      </c>
      <c r="Z4636" s="4" cm="1">
        <f t="array" ref="Z4636">IF(
    LEN(TRIM(Y4636&amp;""))=0,
        IF(AND(ISNUMBER(net_sales_clean), ISNUMBER(profit_clean)),
            net_sales_clean - profit_clean,
            ""
        ),
    VALUE(SUBSTITUTE(Y4636,"$",""))
)</f>
        <v>25.539509429932199</v>
      </c>
      <c r="AA4636" s="5" t="s">
        <v>898</v>
      </c>
      <c r="AB4636" s="4" cm="1">
        <f t="array" ref="AB4636">IF(
    LEN(TRIM(AA4636&amp;""))=0,
        IF(AND(ISNUMBER(net_sales_clean), ISNUMBER(cost_clean)),
            net_sales_clean - cost_clean,
            ""
        ),
    VALUE(SUBSTITUTE(AA4636,"$",""))
)</f>
        <v>19.880130570067699</v>
      </c>
      <c r="AC4636">
        <v>9</v>
      </c>
      <c r="AD4636">
        <f>IF(LEN(TRIM(AC4636&amp;""))=0, "", VALUE(AC4636))</f>
        <v>9</v>
      </c>
      <c r="AE4636">
        <v>2</v>
      </c>
      <c r="AF4636">
        <f>IF(LEN(TRIM(AE4636&amp;""))=0, "", VALUE(AE4636))</f>
        <v>2</v>
      </c>
      <c r="AG4636">
        <v>0</v>
      </c>
      <c r="AH4636">
        <f>IF(
    OR(U4636&lt;0, W4636&lt;0, Y4636&lt;0, AA4636&lt;0),
        1,
        IF(LEN(TRIM(AG4636&amp;""))=0, "", AG4636)
)</f>
        <v>0</v>
      </c>
      <c r="AI4636" t="str">
        <f>IF(
    COUNT(Q4636,V4636,X4636,Z4636,AB4636)=0,
        "Not Usable",
    IF(
        COUNT(Q4636,V4636,X4636,Z4636,AB4636)&lt;5,
            "Incomplete",
            IF(
                MIN(Q4636,V4636,X4636,Z4636,AB4636)=0,
                    "Incomplete",
                    "Complete"
            )
    )
)</f>
        <v>Complete</v>
      </c>
    </row>
    <row r="4637" spans="1:35" x14ac:dyDescent="0.3">
      <c r="A4637">
        <v>18648</v>
      </c>
      <c r="B4637" s="6">
        <v>45558.318182870367</v>
      </c>
      <c r="C4637" s="3">
        <f>INT(B4637)</f>
        <v>45558</v>
      </c>
      <c r="D4637" s="2">
        <f>MOD(B4637,1)</f>
        <v>0.31818287036730908</v>
      </c>
      <c r="E4637">
        <v>33</v>
      </c>
      <c r="F4637" t="s">
        <v>21</v>
      </c>
      <c r="G4637" t="str">
        <f xml:space="preserve"> PROPER(TRIM(CLEAN(SUBSTITUTE(F4637,CHAR(160)," "))))</f>
        <v>Midwest</v>
      </c>
      <c r="H4637" t="s">
        <v>3</v>
      </c>
      <c r="I4637" t="str">
        <f>PROPER(TRIM(CLEAN((SUBSTITUTE(H4637,"-"," ")))))</f>
        <v>Phone</v>
      </c>
      <c r="J4637">
        <v>25034</v>
      </c>
      <c r="K4637" t="s">
        <v>10</v>
      </c>
      <c r="L4637" t="str">
        <f xml:space="preserve"> PROPER(TRIM(CLEAN(SUBSTITUTE(K4637,CHAR(160)," "))))</f>
        <v>Consumer</v>
      </c>
      <c r="M4637" t="s">
        <v>1</v>
      </c>
      <c r="N4637" t="str">
        <f xml:space="preserve"> PROPER(TRIM(CLEAN(SUBSTITUTE(M4637,CHAR(160)," "))))</f>
        <v>Beauty</v>
      </c>
      <c r="O4637" t="s">
        <v>0</v>
      </c>
      <c r="P4637" t="str">
        <f>IF(LEN(TRIM(Table1[[#This Row],[subcategory]]&amp;""))=0,"Unknown", PROPER(TRIM(Table1[[#This Row],[subcategory]])))</f>
        <v>Makeup</v>
      </c>
      <c r="Q4637">
        <v>110.84</v>
      </c>
      <c r="R4637" s="1">
        <f>IF(LEN(TRIM(Q4637&amp;""))=0, "", VALUE(SUBSTITUTE(Q4637,"$","")))</f>
        <v>110.84</v>
      </c>
      <c r="S4637">
        <v>5</v>
      </c>
      <c r="T4637">
        <f>IF(LEN(TRIM(S4637&amp;""))=0, "", VALUE(S4637))</f>
        <v>5</v>
      </c>
      <c r="U4637">
        <v>554.20000000000005</v>
      </c>
      <c r="V4637" s="1">
        <f>IF(LEN(TRIM(U4637&amp;""))=0, "", VALUE(SUBSTITUTE(U4637,"$","")))</f>
        <v>554.20000000000005</v>
      </c>
      <c r="W4637" s="4" t="s">
        <v>897</v>
      </c>
      <c r="X4637" s="4">
        <f>IF(LEN(TRIM(W4637&amp;""))=0, "", VALUE(SUBSTITUTE(W4637,"$","")))</f>
        <v>437.2638</v>
      </c>
      <c r="Y4637" s="5" t="s">
        <v>896</v>
      </c>
      <c r="Z4637" s="4" cm="1">
        <f t="array" ref="Z4637">IF(
    LEN(TRIM(Y4637&amp;""))=0,
        IF(AND(ISNUMBER(net_sales_clean), ISNUMBER(profit_clean)),
            net_sales_clean - profit_clean,
            ""
        ),
    VALUE(SUBSTITUTE(Y4637,"$",""))
)</f>
        <v>326.25683965160101</v>
      </c>
      <c r="AA4637" s="5" t="s">
        <v>895</v>
      </c>
      <c r="AB4637" s="4" cm="1">
        <f t="array" ref="AB4637">IF(
    LEN(TRIM(AA4637&amp;""))=0,
        IF(AND(ISNUMBER(net_sales_clean), ISNUMBER(cost_clean)),
            net_sales_clean - cost_clean,
            ""
        ),
    VALUE(SUBSTITUTE(AA4637,"$",""))
)</f>
        <v>111.006960348398</v>
      </c>
      <c r="AC4637">
        <v>7</v>
      </c>
      <c r="AD4637">
        <f>IF(LEN(TRIM(AC4637&amp;""))=0, "", VALUE(AC4637))</f>
        <v>7</v>
      </c>
      <c r="AE4637">
        <v>5</v>
      </c>
      <c r="AF4637">
        <f>IF(LEN(TRIM(AE4637&amp;""))=0, "", VALUE(AE4637))</f>
        <v>5</v>
      </c>
      <c r="AG4637">
        <v>0</v>
      </c>
      <c r="AH4637">
        <f>IF(
    OR(U4637&lt;0, W4637&lt;0, Y4637&lt;0, AA4637&lt;0),
        1,
        IF(LEN(TRIM(AG4637&amp;""))=0, "", AG4637)
)</f>
        <v>0</v>
      </c>
      <c r="AI4637" t="str">
        <f>IF(
    COUNT(Q4637,V4637,X4637,Z4637,AB4637)=0,
        "Not Usable",
    IF(
        COUNT(Q4637,V4637,X4637,Z4637,AB4637)&lt;5,
            "Incomplete",
            IF(
                MIN(Q4637,V4637,X4637,Z4637,AB4637)=0,
                    "Incomplete",
                    "Complete"
            )
    )
)</f>
        <v>Complete</v>
      </c>
    </row>
    <row r="4638" spans="1:35" x14ac:dyDescent="0.3">
      <c r="A4638">
        <v>14638</v>
      </c>
      <c r="B4638" s="6">
        <v>44946.74863425926</v>
      </c>
      <c r="C4638" s="3">
        <f>INT(B4638)</f>
        <v>44946</v>
      </c>
      <c r="D4638" s="2">
        <f>MOD(B4638,1)</f>
        <v>0.74863425926014315</v>
      </c>
      <c r="E4638">
        <v>21</v>
      </c>
      <c r="F4638" t="s">
        <v>15</v>
      </c>
      <c r="G4638" t="str">
        <f xml:space="preserve"> PROPER(TRIM(CLEAN(SUBSTITUTE(F4638,CHAR(160)," "))))</f>
        <v>West</v>
      </c>
      <c r="H4638" t="s">
        <v>27</v>
      </c>
      <c r="I4638" t="str">
        <f>PROPER(TRIM(CLEAN((SUBSTITUTE(H4638,"-"," ")))))</f>
        <v>In Store</v>
      </c>
      <c r="J4638">
        <v>17347</v>
      </c>
      <c r="K4638" t="s">
        <v>2</v>
      </c>
      <c r="L4638" t="str">
        <f xml:space="preserve"> PROPER(TRIM(CLEAN(SUBSTITUTE(K4638,CHAR(160)," "))))</f>
        <v>Home Office</v>
      </c>
      <c r="M4638" t="s">
        <v>19</v>
      </c>
      <c r="N4638" t="str">
        <f xml:space="preserve"> PROPER(TRIM(CLEAN(SUBSTITUTE(M4638,CHAR(160)," "))))</f>
        <v>Apparel</v>
      </c>
      <c r="O4638" t="s">
        <v>20</v>
      </c>
      <c r="P4638" t="str">
        <f>IF(LEN(TRIM(Table1[[#This Row],[subcategory]]&amp;""))=0,"Unknown", PROPER(TRIM(Table1[[#This Row],[subcategory]])))</f>
        <v>Women</v>
      </c>
      <c r="Q4638">
        <v>193.65</v>
      </c>
      <c r="R4638" s="1">
        <f>IF(LEN(TRIM(Q4638&amp;""))=0, "", VALUE(SUBSTITUTE(Q4638,"$","")))</f>
        <v>193.65</v>
      </c>
      <c r="S4638">
        <v>4</v>
      </c>
      <c r="T4638">
        <f>IF(LEN(TRIM(S4638&amp;""))=0, "", VALUE(S4638))</f>
        <v>4</v>
      </c>
      <c r="U4638">
        <v>774.6</v>
      </c>
      <c r="V4638" s="1">
        <f>IF(LEN(TRIM(U4638&amp;""))=0, "", VALUE(SUBSTITUTE(U4638,"$","")))</f>
        <v>774.6</v>
      </c>
      <c r="W4638" s="1">
        <v>630.52440000000001</v>
      </c>
      <c r="X4638" s="1">
        <f>IF(LEN(TRIM(W4638&amp;""))=0, "", VALUE(SUBSTITUTE(W4638,"$","")))</f>
        <v>630.52440000000001</v>
      </c>
      <c r="Y4638" s="5" t="s">
        <v>894</v>
      </c>
      <c r="Z4638" s="4" cm="1">
        <f t="array" ref="Z4638">IF(
    LEN(TRIM(Y4638&amp;""))=0,
        IF(AND(ISNUMBER(net_sales_clean), ISNUMBER(profit_clean)),
            net_sales_clean - profit_clean,
            ""
        ),
    VALUE(SUBSTITUTE(Y4638,"$",""))
)</f>
        <v>534.83818381987101</v>
      </c>
      <c r="AA4638" s="5" t="s">
        <v>893</v>
      </c>
      <c r="AB4638" s="4" cm="1">
        <f t="array" ref="AB4638">IF(
    LEN(TRIM(AA4638&amp;""))=0,
        IF(AND(ISNUMBER(net_sales_clean), ISNUMBER(cost_clean)),
            net_sales_clean - cost_clean,
            ""
        ),
    VALUE(SUBSTITUTE(AA4638,"$",""))
)</f>
        <v>95.686216180128199</v>
      </c>
      <c r="AC4638">
        <v>4</v>
      </c>
      <c r="AD4638">
        <f>IF(LEN(TRIM(AC4638&amp;""))=0, "", VALUE(AC4638))</f>
        <v>4</v>
      </c>
      <c r="AE4638">
        <v>2</v>
      </c>
      <c r="AF4638">
        <f>IF(LEN(TRIM(AE4638&amp;""))=0, "", VALUE(AE4638))</f>
        <v>2</v>
      </c>
      <c r="AG4638">
        <v>0</v>
      </c>
      <c r="AH4638">
        <f>IF(
    OR(U4638&lt;0, W4638&lt;0, Y4638&lt;0, AA4638&lt;0),
        1,
        IF(LEN(TRIM(AG4638&amp;""))=0, "", AG4638)
)</f>
        <v>0</v>
      </c>
      <c r="AI4638" t="str">
        <f>IF(
    COUNT(Q4638,V4638,X4638,Z4638,AB4638)=0,
        "Not Usable",
    IF(
        COUNT(Q4638,V4638,X4638,Z4638,AB4638)&lt;5,
            "Incomplete",
            IF(
                MIN(Q4638,V4638,X4638,Z4638,AB4638)=0,
                    "Incomplete",
                    "Complete"
            )
    )
)</f>
        <v>Complete</v>
      </c>
    </row>
    <row r="4639" spans="1:35" x14ac:dyDescent="0.3">
      <c r="A4639">
        <v>46132</v>
      </c>
      <c r="B4639" s="6">
        <v>45242.959768518522</v>
      </c>
      <c r="C4639" s="3">
        <f>INT(B4639)</f>
        <v>45242</v>
      </c>
      <c r="D4639" s="2">
        <f>MOD(B4639,1)</f>
        <v>0.9597685185217415</v>
      </c>
      <c r="E4639">
        <v>6</v>
      </c>
      <c r="F4639" t="s">
        <v>13</v>
      </c>
      <c r="G4639" t="str">
        <f xml:space="preserve"> PROPER(TRIM(CLEAN(SUBSTITUTE(F4639,CHAR(160)," "))))</f>
        <v>Northeast</v>
      </c>
      <c r="H4639" t="s">
        <v>11</v>
      </c>
      <c r="I4639" t="str">
        <f>PROPER(TRIM(CLEAN((SUBSTITUTE(H4639,"-"," ")))))</f>
        <v>Online</v>
      </c>
      <c r="J4639">
        <v>26881</v>
      </c>
      <c r="K4639" t="s">
        <v>6</v>
      </c>
      <c r="L4639" t="str">
        <f xml:space="preserve"> PROPER(TRIM(CLEAN(SUBSTITUTE(K4639,CHAR(160)," "))))</f>
        <v>Corporate</v>
      </c>
      <c r="M4639" t="s">
        <v>16</v>
      </c>
      <c r="N4639" t="str">
        <f xml:space="preserve"> PROPER(TRIM(CLEAN(SUBSTITUTE(M4639,CHAR(160)," "))))</f>
        <v>Grocery</v>
      </c>
      <c r="O4639" t="s">
        <v>37</v>
      </c>
      <c r="P4639" t="str">
        <f>IF(LEN(TRIM(Table1[[#This Row],[subcategory]]&amp;""))=0,"Unknown", PROPER(TRIM(Table1[[#This Row],[subcategory]])))</f>
        <v>Produce</v>
      </c>
      <c r="Q4639">
        <v>68.23</v>
      </c>
      <c r="R4639" s="1">
        <f>IF(LEN(TRIM(Q4639&amp;""))=0, "", VALUE(SUBSTITUTE(Q4639,"$","")))</f>
        <v>68.23</v>
      </c>
      <c r="S4639">
        <v>0</v>
      </c>
      <c r="T4639">
        <f>IF(LEN(TRIM(S4639&amp;""))=0, "", VALUE(S4639))</f>
        <v>0</v>
      </c>
      <c r="U4639">
        <v>0</v>
      </c>
      <c r="V4639" s="1">
        <f>IF(LEN(TRIM(U4639&amp;""))=0, "", VALUE(SUBSTITUTE(U4639,"$","")))</f>
        <v>0</v>
      </c>
      <c r="W4639" s="1">
        <v>0</v>
      </c>
      <c r="X4639" s="1">
        <f>IF(LEN(TRIM(W4639&amp;""))=0, "", VALUE(SUBSTITUTE(W4639,"$","")))</f>
        <v>0</v>
      </c>
      <c r="Y4639">
        <v>0</v>
      </c>
      <c r="Z4639" s="1" cm="1">
        <f t="array" ref="Z4639">IF(
    LEN(TRIM(Y4639&amp;""))=0,
        IF(AND(ISNUMBER(net_sales_clean), ISNUMBER(profit_clean)),
            net_sales_clean - profit_clean,
            ""
        ),
    VALUE(SUBSTITUTE(Y4639,"$",""))
)</f>
        <v>0</v>
      </c>
      <c r="AA4639">
        <v>0</v>
      </c>
      <c r="AB4639" s="1" cm="1">
        <f t="array" ref="AB4639">IF(
    LEN(TRIM(AA4639&amp;""))=0,
        IF(AND(ISNUMBER(net_sales_clean), ISNUMBER(cost_clean)),
            net_sales_clean - cost_clean,
            ""
        ),
    VALUE(SUBSTITUTE(AA4639,"$",""))
)</f>
        <v>0</v>
      </c>
      <c r="AC4639">
        <v>3</v>
      </c>
      <c r="AD4639">
        <f>IF(LEN(TRIM(AC4639&amp;""))=0, "", VALUE(AC4639))</f>
        <v>3</v>
      </c>
      <c r="AE4639">
        <v>3</v>
      </c>
      <c r="AF4639">
        <f>IF(LEN(TRIM(AE4639&amp;""))=0, "", VALUE(AE4639))</f>
        <v>3</v>
      </c>
      <c r="AG4639">
        <v>0</v>
      </c>
      <c r="AH4639">
        <f>IF(
    OR(U4639&lt;0, W4639&lt;0, Y4639&lt;0, AA4639&lt;0),
        1,
        IF(LEN(TRIM(AG4639&amp;""))=0, "", AG4639)
)</f>
        <v>0</v>
      </c>
      <c r="AI4639" t="str">
        <f>IF(
    COUNT(Q4639,V4639,X4639,Z4639,AB4639)=0,
        "Not Usable",
    IF(
        COUNT(Q4639,V4639,X4639,Z4639,AB4639)&lt;5,
            "Incomplete",
            IF(
                MIN(Q4639,V4639,X4639,Z4639,AB4639)=0,
                    "Incomplete",
                    "Complete"
            )
    )
)</f>
        <v>Incomplete</v>
      </c>
    </row>
    <row r="4640" spans="1:35" x14ac:dyDescent="0.3">
      <c r="A4640">
        <v>28959</v>
      </c>
      <c r="B4640" s="6">
        <v>45794.926076388889</v>
      </c>
      <c r="C4640" s="3">
        <f>INT(B4640)</f>
        <v>45794</v>
      </c>
      <c r="D4640" s="2">
        <f>MOD(B4640,1)</f>
        <v>0.92607638888875954</v>
      </c>
      <c r="E4640">
        <v>57</v>
      </c>
      <c r="F4640" t="s">
        <v>21</v>
      </c>
      <c r="G4640" t="str">
        <f xml:space="preserve"> PROPER(TRIM(CLEAN(SUBSTITUTE(F4640,CHAR(160)," "))))</f>
        <v>Midwest</v>
      </c>
      <c r="H4640" t="s">
        <v>3</v>
      </c>
      <c r="I4640" t="str">
        <f>PROPER(TRIM(CLEAN((SUBSTITUTE(H4640,"-"," ")))))</f>
        <v>Phone</v>
      </c>
      <c r="J4640">
        <v>2021</v>
      </c>
      <c r="K4640" t="s">
        <v>6</v>
      </c>
      <c r="L4640" t="str">
        <f xml:space="preserve"> PROPER(TRIM(CLEAN(SUBSTITUTE(K4640,CHAR(160)," "))))</f>
        <v>Corporate</v>
      </c>
      <c r="M4640" t="s">
        <v>16</v>
      </c>
      <c r="N4640" t="str">
        <f xml:space="preserve"> PROPER(TRIM(CLEAN(SUBSTITUTE(M4640,CHAR(160)," "))))</f>
        <v>Grocery</v>
      </c>
      <c r="O4640" t="s">
        <v>37</v>
      </c>
      <c r="P4640" t="str">
        <f>IF(LEN(TRIM(Table1[[#This Row],[subcategory]]&amp;""))=0,"Unknown", PROPER(TRIM(Table1[[#This Row],[subcategory]])))</f>
        <v>Produce</v>
      </c>
      <c r="Q4640">
        <v>142.01</v>
      </c>
      <c r="R4640" s="1">
        <f>IF(LEN(TRIM(Q4640&amp;""))=0, "", VALUE(SUBSTITUTE(Q4640,"$","")))</f>
        <v>142.01</v>
      </c>
      <c r="S4640">
        <v>6</v>
      </c>
      <c r="T4640">
        <f>IF(LEN(TRIM(S4640&amp;""))=0, "", VALUE(S4640))</f>
        <v>6</v>
      </c>
      <c r="U4640">
        <v>852.06</v>
      </c>
      <c r="V4640" s="1">
        <f>IF(LEN(TRIM(U4640&amp;""))=0, "", VALUE(SUBSTITUTE(U4640,"$","")))</f>
        <v>852.06</v>
      </c>
      <c r="W4640" s="1">
        <v>663.75473999999997</v>
      </c>
      <c r="X4640" s="1">
        <f>IF(LEN(TRIM(W4640&amp;""))=0, "", VALUE(SUBSTITUTE(W4640,"$","")))</f>
        <v>663.75473999999997</v>
      </c>
      <c r="Z4640" s="1" t="str" cm="1">
        <f t="array" ref="Z4640">IF(
    LEN(TRIM(Y4640&amp;""))=0,
        IF(AND(ISNUMBER(net_sales_clean), ISNUMBER(profit_clean)),
            net_sales_clean - profit_clean,
            ""
        ),
    VALUE(SUBSTITUTE(Y4640,"$",""))
)</f>
        <v/>
      </c>
      <c r="AB4640" s="1" t="str" cm="1">
        <f t="array" ref="AB4640">IF(
    LEN(TRIM(AA4640&amp;""))=0,
        IF(AND(ISNUMBER(net_sales_clean), ISNUMBER(cost_clean)),
            net_sales_clean - cost_clean,
            ""
        ),
    VALUE(SUBSTITUTE(AA4640,"$",""))
)</f>
        <v/>
      </c>
      <c r="AC4640">
        <v>7</v>
      </c>
      <c r="AD4640">
        <f>IF(LEN(TRIM(AC4640&amp;""))=0, "", VALUE(AC4640))</f>
        <v>7</v>
      </c>
      <c r="AE4640">
        <v>3</v>
      </c>
      <c r="AF4640">
        <f>IF(LEN(TRIM(AE4640&amp;""))=0, "", VALUE(AE4640))</f>
        <v>3</v>
      </c>
      <c r="AG4640">
        <v>0</v>
      </c>
      <c r="AH4640">
        <f>IF(
    OR(U4640&lt;0, W4640&lt;0, Y4640&lt;0, AA4640&lt;0),
        1,
        IF(LEN(TRIM(AG4640&amp;""))=0, "", AG4640)
)</f>
        <v>0</v>
      </c>
      <c r="AI4640" t="str">
        <f>IF(
    COUNT(Q4640,V4640,X4640,Z4640,AB4640)=0,
        "Not Usable",
    IF(
        COUNT(Q4640,V4640,X4640,Z4640,AB4640)&lt;5,
            "Incomplete",
            IF(
                MIN(Q4640,V4640,X4640,Z4640,AB4640)=0,
                    "Incomplete",
                    "Complete"
            )
    )
)</f>
        <v>Incomplete</v>
      </c>
    </row>
    <row r="4641" spans="1:35" x14ac:dyDescent="0.3">
      <c r="A4641">
        <v>43801</v>
      </c>
      <c r="B4641" s="6">
        <v>45775.181550925925</v>
      </c>
      <c r="C4641" s="3">
        <f>INT(B4641)</f>
        <v>45775</v>
      </c>
      <c r="D4641" s="2">
        <f>MOD(B4641,1)</f>
        <v>0.18155092592496658</v>
      </c>
      <c r="E4641">
        <v>1</v>
      </c>
      <c r="F4641" t="s">
        <v>21</v>
      </c>
      <c r="G4641" t="str">
        <f xml:space="preserve"> PROPER(TRIM(CLEAN(SUBSTITUTE(F4641,CHAR(160)," "))))</f>
        <v>Midwest</v>
      </c>
      <c r="H4641" t="s">
        <v>11</v>
      </c>
      <c r="I4641" t="str">
        <f>PROPER(TRIM(CLEAN((SUBSTITUTE(H4641,"-"," ")))))</f>
        <v>Online</v>
      </c>
      <c r="J4641">
        <v>1245</v>
      </c>
      <c r="K4641" t="s">
        <v>14</v>
      </c>
      <c r="L4641" t="str">
        <f xml:space="preserve"> PROPER(TRIM(CLEAN(SUBSTITUTE(K4641,CHAR(160)," "))))</f>
        <v>Consumer</v>
      </c>
      <c r="M4641" t="s">
        <v>9</v>
      </c>
      <c r="N4641" t="str">
        <f xml:space="preserve"> PROPER(TRIM(CLEAN(SUBSTITUTE(M4641,CHAR(160)," "))))</f>
        <v>Home</v>
      </c>
      <c r="O4641" t="s">
        <v>38</v>
      </c>
      <c r="P4641" t="str">
        <f>IF(LEN(TRIM(Table1[[#This Row],[subcategory]]&amp;""))=0,"Unknown", PROPER(TRIM(Table1[[#This Row],[subcategory]])))</f>
        <v>Kitchen</v>
      </c>
      <c r="Q4641">
        <v>29.49</v>
      </c>
      <c r="R4641" s="1">
        <f>IF(LEN(TRIM(Q4641&amp;""))=0, "", VALUE(SUBSTITUTE(Q4641,"$","")))</f>
        <v>29.49</v>
      </c>
      <c r="S4641">
        <v>1</v>
      </c>
      <c r="T4641">
        <f>IF(LEN(TRIM(S4641&amp;""))=0, "", VALUE(S4641))</f>
        <v>1</v>
      </c>
      <c r="U4641">
        <v>29.49</v>
      </c>
      <c r="V4641" s="1">
        <f>IF(LEN(TRIM(U4641&amp;""))=0, "", VALUE(SUBSTITUTE(U4641,"$","")))</f>
        <v>29.49</v>
      </c>
      <c r="W4641" s="4" t="s">
        <v>892</v>
      </c>
      <c r="X4641" s="4">
        <f>IF(LEN(TRIM(W4641&amp;""))=0, "", VALUE(SUBSTITUTE(W4641,"$","")))</f>
        <v>25.331909999999901</v>
      </c>
      <c r="Y4641" s="5" t="s">
        <v>891</v>
      </c>
      <c r="Z4641" s="4" cm="1">
        <f t="array" ref="Z4641">IF(
    LEN(TRIM(Y4641&amp;""))=0,
        IF(AND(ISNUMBER(net_sales_clean), ISNUMBER(profit_clean)),
            net_sales_clean - profit_clean,
            ""
        ),
    VALUE(SUBSTITUTE(Y4641,"$",""))
)</f>
        <v>17.318310460542602</v>
      </c>
      <c r="AA4641" s="5" t="s">
        <v>890</v>
      </c>
      <c r="AB4641" s="4" cm="1">
        <f t="array" ref="AB4641">IF(
    LEN(TRIM(AA4641&amp;""))=0,
        IF(AND(ISNUMBER(net_sales_clean), ISNUMBER(cost_clean)),
            net_sales_clean - cost_clean,
            ""
        ),
    VALUE(SUBSTITUTE(AA4641,"$",""))
)</f>
        <v>8.0135995394573101</v>
      </c>
      <c r="AC4641">
        <v>3</v>
      </c>
      <c r="AD4641">
        <f>IF(LEN(TRIM(AC4641&amp;""))=0, "", VALUE(AC4641))</f>
        <v>3</v>
      </c>
      <c r="AE4641">
        <v>2</v>
      </c>
      <c r="AF4641">
        <f>IF(LEN(TRIM(AE4641&amp;""))=0, "", VALUE(AE4641))</f>
        <v>2</v>
      </c>
      <c r="AG4641">
        <v>0</v>
      </c>
      <c r="AH4641">
        <f>IF(
    OR(U4641&lt;0, W4641&lt;0, Y4641&lt;0, AA4641&lt;0),
        1,
        IF(LEN(TRIM(AG4641&amp;""))=0, "", AG4641)
)</f>
        <v>0</v>
      </c>
      <c r="AI4641" t="str">
        <f>IF(
    COUNT(Q4641,V4641,X4641,Z4641,AB4641)=0,
        "Not Usable",
    IF(
        COUNT(Q4641,V4641,X4641,Z4641,AB4641)&lt;5,
            "Incomplete",
            IF(
                MIN(Q4641,V4641,X4641,Z4641,AB4641)=0,
                    "Incomplete",
                    "Complete"
            )
    )
)</f>
        <v>Complete</v>
      </c>
    </row>
    <row r="4642" spans="1:35" x14ac:dyDescent="0.3">
      <c r="A4642">
        <v>16064</v>
      </c>
      <c r="B4642" s="6">
        <v>45103.291064814817</v>
      </c>
      <c r="C4642" s="3">
        <f>INT(B4642)</f>
        <v>45103</v>
      </c>
      <c r="D4642" s="2">
        <f>MOD(B4642,1)</f>
        <v>0.29106481481721858</v>
      </c>
      <c r="E4642">
        <v>16</v>
      </c>
      <c r="F4642" t="s">
        <v>13</v>
      </c>
      <c r="G4642" t="str">
        <f xml:space="preserve"> PROPER(TRIM(CLEAN(SUBSTITUTE(F4642,CHAR(160)," "))))</f>
        <v>Northeast</v>
      </c>
      <c r="H4642" t="s">
        <v>11</v>
      </c>
      <c r="I4642" t="str">
        <f>PROPER(TRIM(CLEAN((SUBSTITUTE(H4642,"-"," ")))))</f>
        <v>Online</v>
      </c>
      <c r="J4642">
        <v>2592</v>
      </c>
      <c r="K4642" t="s">
        <v>10</v>
      </c>
      <c r="L4642" t="str">
        <f xml:space="preserve"> PROPER(TRIM(CLEAN(SUBSTITUTE(K4642,CHAR(160)," "))))</f>
        <v>Consumer</v>
      </c>
      <c r="M4642" t="s">
        <v>19</v>
      </c>
      <c r="N4642" t="str">
        <f xml:space="preserve"> PROPER(TRIM(CLEAN(SUBSTITUTE(M4642,CHAR(160)," "))))</f>
        <v>Apparel</v>
      </c>
      <c r="O4642" t="s">
        <v>26</v>
      </c>
      <c r="P4642" t="str">
        <f>IF(LEN(TRIM(Table1[[#This Row],[subcategory]]&amp;""))=0,"Unknown", PROPER(TRIM(Table1[[#This Row],[subcategory]])))</f>
        <v>Kids</v>
      </c>
      <c r="Q4642">
        <v>78.150000000000006</v>
      </c>
      <c r="R4642" s="1">
        <f>IF(LEN(TRIM(Q4642&amp;""))=0, "", VALUE(SUBSTITUTE(Q4642,"$","")))</f>
        <v>78.150000000000006</v>
      </c>
      <c r="S4642">
        <v>1</v>
      </c>
      <c r="T4642">
        <f>IF(LEN(TRIM(S4642&amp;""))=0, "", VALUE(S4642))</f>
        <v>1</v>
      </c>
      <c r="U4642">
        <v>78.150000000000006</v>
      </c>
      <c r="V4642" s="1">
        <f>IF(LEN(TRIM(U4642&amp;""))=0, "", VALUE(SUBSTITUTE(U4642,"$","")))</f>
        <v>78.150000000000006</v>
      </c>
      <c r="W4642" s="1">
        <v>75.492900000000006</v>
      </c>
      <c r="X4642" s="1">
        <f>IF(LEN(TRIM(W4642&amp;""))=0, "", VALUE(SUBSTITUTE(W4642,"$","")))</f>
        <v>75.492900000000006</v>
      </c>
      <c r="Z4642" s="1" t="str" cm="1">
        <f t="array" ref="Z4642">IF(
    LEN(TRIM(Y4642&amp;""))=0,
        IF(AND(ISNUMBER(net_sales_clean), ISNUMBER(profit_clean)),
            net_sales_clean - profit_clean,
            ""
        ),
    VALUE(SUBSTITUTE(Y4642,"$",""))
)</f>
        <v/>
      </c>
      <c r="AB4642" s="1" t="str" cm="1">
        <f t="array" ref="AB4642">IF(
    LEN(TRIM(AA4642&amp;""))=0,
        IF(AND(ISNUMBER(net_sales_clean), ISNUMBER(cost_clean)),
            net_sales_clean - cost_clean,
            ""
        ),
    VALUE(SUBSTITUTE(AA4642,"$",""))
)</f>
        <v/>
      </c>
      <c r="AC4642">
        <v>4</v>
      </c>
      <c r="AD4642">
        <f>IF(LEN(TRIM(AC4642&amp;""))=0, "", VALUE(AC4642))</f>
        <v>4</v>
      </c>
      <c r="AE4642">
        <v>4</v>
      </c>
      <c r="AF4642">
        <f>IF(LEN(TRIM(AE4642&amp;""))=0, "", VALUE(AE4642))</f>
        <v>4</v>
      </c>
      <c r="AG4642">
        <v>0</v>
      </c>
      <c r="AH4642">
        <f>IF(
    OR(U4642&lt;0, W4642&lt;0, Y4642&lt;0, AA4642&lt;0),
        1,
        IF(LEN(TRIM(AG4642&amp;""))=0, "", AG4642)
)</f>
        <v>0</v>
      </c>
      <c r="AI4642" t="str">
        <f>IF(
    COUNT(Q4642,V4642,X4642,Z4642,AB4642)=0,
        "Not Usable",
    IF(
        COUNT(Q4642,V4642,X4642,Z4642,AB4642)&lt;5,
            "Incomplete",
            IF(
                MIN(Q4642,V4642,X4642,Z4642,AB4642)=0,
                    "Incomplete",
                    "Complete"
            )
    )
)</f>
        <v>Incomplete</v>
      </c>
    </row>
    <row r="4643" spans="1:35" x14ac:dyDescent="0.3">
      <c r="A4643">
        <v>3215</v>
      </c>
      <c r="B4643" s="6">
        <v>45691.098020833335</v>
      </c>
      <c r="C4643" s="3">
        <f>INT(B4643)</f>
        <v>45691</v>
      </c>
      <c r="D4643" s="2">
        <f>MOD(B4643,1)</f>
        <v>9.8020833334885538E-2</v>
      </c>
      <c r="E4643">
        <v>17</v>
      </c>
      <c r="F4643" t="s">
        <v>13</v>
      </c>
      <c r="G4643" t="str">
        <f xml:space="preserve"> PROPER(TRIM(CLEAN(SUBSTITUTE(F4643,CHAR(160)," "))))</f>
        <v>Northeast</v>
      </c>
      <c r="H4643" t="s">
        <v>30</v>
      </c>
      <c r="I4643" t="str">
        <f>PROPER(TRIM(CLEAN((SUBSTITUTE(H4643,"-"," ")))))</f>
        <v>Mobile App</v>
      </c>
      <c r="J4643">
        <v>24539</v>
      </c>
      <c r="K4643" t="s">
        <v>10</v>
      </c>
      <c r="L4643" t="str">
        <f xml:space="preserve"> PROPER(TRIM(CLEAN(SUBSTITUTE(K4643,CHAR(160)," "))))</f>
        <v>Consumer</v>
      </c>
      <c r="M4643" t="s">
        <v>16</v>
      </c>
      <c r="N4643" t="str">
        <f xml:space="preserve"> PROPER(TRIM(CLEAN(SUBSTITUTE(M4643,CHAR(160)," "))))</f>
        <v>Grocery</v>
      </c>
      <c r="O4643" t="s">
        <v>24</v>
      </c>
      <c r="P4643" t="str">
        <f>IF(LEN(TRIM(Table1[[#This Row],[subcategory]]&amp;""))=0,"Unknown", PROPER(TRIM(Table1[[#This Row],[subcategory]])))</f>
        <v>Snacks</v>
      </c>
      <c r="Q4643">
        <v>60.68</v>
      </c>
      <c r="R4643" s="1">
        <f>IF(LEN(TRIM(Q4643&amp;""))=0, "", VALUE(SUBSTITUTE(Q4643,"$","")))</f>
        <v>60.68</v>
      </c>
      <c r="S4643">
        <v>1</v>
      </c>
      <c r="T4643">
        <f>IF(LEN(TRIM(S4643&amp;""))=0, "", VALUE(S4643))</f>
        <v>1</v>
      </c>
      <c r="U4643">
        <v>60.68</v>
      </c>
      <c r="V4643" s="1">
        <f>IF(LEN(TRIM(U4643&amp;""))=0, "", VALUE(SUBSTITUTE(U4643,"$","")))</f>
        <v>60.68</v>
      </c>
      <c r="W4643" s="1">
        <v>45.44932</v>
      </c>
      <c r="X4643" s="1">
        <f>IF(LEN(TRIM(W4643&amp;""))=0, "", VALUE(SUBSTITUTE(W4643,"$","")))</f>
        <v>45.44932</v>
      </c>
      <c r="Y4643" s="5" t="s">
        <v>889</v>
      </c>
      <c r="Z4643" s="4" cm="1">
        <f t="array" ref="Z4643">IF(
    LEN(TRIM(Y4643&amp;""))=0,
        IF(AND(ISNUMBER(net_sales_clean), ISNUMBER(profit_clean)),
            net_sales_clean - profit_clean,
            ""
        ),
    VALUE(SUBSTITUTE(Y4643,"$",""))
)</f>
        <v>30.8044812481101</v>
      </c>
      <c r="AA4643" s="5" t="s">
        <v>888</v>
      </c>
      <c r="AB4643" s="4" cm="1">
        <f t="array" ref="AB4643">IF(
    LEN(TRIM(AA4643&amp;""))=0,
        IF(AND(ISNUMBER(net_sales_clean), ISNUMBER(cost_clean)),
            net_sales_clean - cost_clean,
            ""
        ),
    VALUE(SUBSTITUTE(AA4643,"$",""))
)</f>
        <v>14.6448387518898</v>
      </c>
      <c r="AC4643">
        <v>4</v>
      </c>
      <c r="AD4643">
        <f>IF(LEN(TRIM(AC4643&amp;""))=0, "", VALUE(AC4643))</f>
        <v>4</v>
      </c>
      <c r="AE4643">
        <v>1</v>
      </c>
      <c r="AF4643">
        <f>IF(LEN(TRIM(AE4643&amp;""))=0, "", VALUE(AE4643))</f>
        <v>1</v>
      </c>
      <c r="AG4643">
        <v>0</v>
      </c>
      <c r="AH4643">
        <f>IF(
    OR(U4643&lt;0, W4643&lt;0, Y4643&lt;0, AA4643&lt;0),
        1,
        IF(LEN(TRIM(AG4643&amp;""))=0, "", AG4643)
)</f>
        <v>0</v>
      </c>
      <c r="AI4643" t="str">
        <f>IF(
    COUNT(Q4643,V4643,X4643,Z4643,AB4643)=0,
        "Not Usable",
    IF(
        COUNT(Q4643,V4643,X4643,Z4643,AB4643)&lt;5,
            "Incomplete",
            IF(
                MIN(Q4643,V4643,X4643,Z4643,AB4643)=0,
                    "Incomplete",
                    "Complete"
            )
    )
)</f>
        <v>Complete</v>
      </c>
    </row>
    <row r="4644" spans="1:35" x14ac:dyDescent="0.3">
      <c r="A4644">
        <v>5971</v>
      </c>
      <c r="B4644" s="6">
        <v>45847.295717592591</v>
      </c>
      <c r="C4644" s="3">
        <f>INT(B4644)</f>
        <v>45847</v>
      </c>
      <c r="D4644" s="2">
        <f>MOD(B4644,1)</f>
        <v>0.29571759259124519</v>
      </c>
      <c r="E4644">
        <v>77</v>
      </c>
      <c r="F4644" t="s">
        <v>4</v>
      </c>
      <c r="G4644" t="str">
        <f xml:space="preserve"> PROPER(TRIM(CLEAN(SUBSTITUTE(F4644,CHAR(160)," "))))</f>
        <v>South</v>
      </c>
      <c r="H4644" t="s">
        <v>11</v>
      </c>
      <c r="I4644" t="str">
        <f>PROPER(TRIM(CLEAN((SUBSTITUTE(H4644,"-"," ")))))</f>
        <v>Online</v>
      </c>
      <c r="J4644">
        <v>26476</v>
      </c>
      <c r="K4644" t="s">
        <v>14</v>
      </c>
      <c r="L4644" t="str">
        <f xml:space="preserve"> PROPER(TRIM(CLEAN(SUBSTITUTE(K4644,CHAR(160)," "))))</f>
        <v>Consumer</v>
      </c>
      <c r="M4644" t="s">
        <v>9</v>
      </c>
      <c r="N4644" t="str">
        <f xml:space="preserve"> PROPER(TRIM(CLEAN(SUBSTITUTE(M4644,CHAR(160)," "))))</f>
        <v>Home</v>
      </c>
      <c r="O4644" t="s">
        <v>36</v>
      </c>
      <c r="P4644" t="str">
        <f>IF(LEN(TRIM(Table1[[#This Row],[subcategory]]&amp;""))=0,"Unknown", PROPER(TRIM(Table1[[#This Row],[subcategory]])))</f>
        <v>Bedding</v>
      </c>
      <c r="Q4644">
        <v>37.46</v>
      </c>
      <c r="R4644" s="1">
        <f>IF(LEN(TRIM(Q4644&amp;""))=0, "", VALUE(SUBSTITUTE(Q4644,"$","")))</f>
        <v>37.46</v>
      </c>
      <c r="S4644">
        <v>4</v>
      </c>
      <c r="T4644">
        <f>IF(LEN(TRIM(S4644&amp;""))=0, "", VALUE(S4644))</f>
        <v>4</v>
      </c>
      <c r="U4644">
        <v>149.84</v>
      </c>
      <c r="V4644" s="1">
        <f>IF(LEN(TRIM(U4644&amp;""))=0, "", VALUE(SUBSTITUTE(U4644,"$","")))</f>
        <v>149.84</v>
      </c>
      <c r="W4644" s="4" t="s">
        <v>887</v>
      </c>
      <c r="X4644" s="4">
        <f>IF(LEN(TRIM(W4644&amp;""))=0, "", VALUE(SUBSTITUTE(W4644,"$","")))</f>
        <v>115.67648</v>
      </c>
      <c r="Y4644">
        <v>65.473431488280795</v>
      </c>
      <c r="Z4644" s="1" cm="1">
        <f t="array" ref="Z4644">IF(
    LEN(TRIM(Y4644&amp;""))=0,
        IF(AND(ISNUMBER(net_sales_clean), ISNUMBER(profit_clean)),
            net_sales_clean - profit_clean,
            ""
        ),
    VALUE(SUBSTITUTE(Y4644,"$",""))
)</f>
        <v>65.473431488280795</v>
      </c>
      <c r="AA4644" s="5" t="s">
        <v>886</v>
      </c>
      <c r="AB4644" s="4" cm="1">
        <f t="array" ref="AB4644">IF(
    LEN(TRIM(AA4644&amp;""))=0,
        IF(AND(ISNUMBER(net_sales_clean), ISNUMBER(cost_clean)),
            net_sales_clean - cost_clean,
            ""
        ),
    VALUE(SUBSTITUTE(AA4644,"$",""))
)</f>
        <v>50.203048511719203</v>
      </c>
      <c r="AC4644">
        <v>2</v>
      </c>
      <c r="AD4644">
        <f>IF(LEN(TRIM(AC4644&amp;""))=0, "", VALUE(AC4644))</f>
        <v>2</v>
      </c>
      <c r="AE4644">
        <v>2</v>
      </c>
      <c r="AF4644">
        <f>IF(LEN(TRIM(AE4644&amp;""))=0, "", VALUE(AE4644))</f>
        <v>2</v>
      </c>
      <c r="AG4644">
        <v>0</v>
      </c>
      <c r="AH4644">
        <f>IF(
    OR(U4644&lt;0, W4644&lt;0, Y4644&lt;0, AA4644&lt;0),
        1,
        IF(LEN(TRIM(AG4644&amp;""))=0, "", AG4644)
)</f>
        <v>0</v>
      </c>
      <c r="AI4644" t="str">
        <f>IF(
    COUNT(Q4644,V4644,X4644,Z4644,AB4644)=0,
        "Not Usable",
    IF(
        COUNT(Q4644,V4644,X4644,Z4644,AB4644)&lt;5,
            "Incomplete",
            IF(
                MIN(Q4644,V4644,X4644,Z4644,AB4644)=0,
                    "Incomplete",
                    "Complete"
            )
    )
)</f>
        <v>Complete</v>
      </c>
    </row>
    <row r="4645" spans="1:35" x14ac:dyDescent="0.3">
      <c r="A4645">
        <v>50040</v>
      </c>
      <c r="B4645" s="6">
        <v>44982.673020833332</v>
      </c>
      <c r="C4645" s="3">
        <f>INT(B4645)</f>
        <v>44982</v>
      </c>
      <c r="D4645" s="2">
        <f>MOD(B4645,1)</f>
        <v>0.67302083333197515</v>
      </c>
      <c r="E4645">
        <v>77</v>
      </c>
      <c r="F4645" t="s">
        <v>13</v>
      </c>
      <c r="G4645" t="str">
        <f xml:space="preserve"> PROPER(TRIM(CLEAN(SUBSTITUTE(F4645,CHAR(160)," "))))</f>
        <v>Northeast</v>
      </c>
      <c r="H4645" t="s">
        <v>3</v>
      </c>
      <c r="I4645" t="str">
        <f>PROPER(TRIM(CLEAN((SUBSTITUTE(H4645,"-"," ")))))</f>
        <v>Phone</v>
      </c>
      <c r="J4645">
        <v>14388</v>
      </c>
      <c r="K4645" t="s">
        <v>6</v>
      </c>
      <c r="L4645" t="str">
        <f xml:space="preserve"> PROPER(TRIM(CLEAN(SUBSTITUTE(K4645,CHAR(160)," "))))</f>
        <v>Corporate</v>
      </c>
      <c r="M4645" t="s">
        <v>1</v>
      </c>
      <c r="N4645" t="str">
        <f xml:space="preserve"> PROPER(TRIM(CLEAN(SUBSTITUTE(M4645,CHAR(160)," "))))</f>
        <v>Beauty</v>
      </c>
      <c r="O4645" t="s">
        <v>39</v>
      </c>
      <c r="P4645" t="str">
        <f>IF(LEN(TRIM(Table1[[#This Row],[subcategory]]&amp;""))=0,"Unknown", PROPER(TRIM(Table1[[#This Row],[subcategory]])))</f>
        <v>Fragrance</v>
      </c>
      <c r="Q4645">
        <v>75.430000000000007</v>
      </c>
      <c r="R4645" s="1">
        <f>IF(LEN(TRIM(Q4645&amp;""))=0, "", VALUE(SUBSTITUTE(Q4645,"$","")))</f>
        <v>75.430000000000007</v>
      </c>
      <c r="S4645">
        <v>1</v>
      </c>
      <c r="T4645">
        <f>IF(LEN(TRIM(S4645&amp;""))=0, "", VALUE(S4645))</f>
        <v>1</v>
      </c>
      <c r="U4645">
        <v>75.430000000000007</v>
      </c>
      <c r="V4645" s="1">
        <f>IF(LEN(TRIM(U4645&amp;""))=0, "", VALUE(SUBSTITUTE(U4645,"$","")))</f>
        <v>75.430000000000007</v>
      </c>
      <c r="W4645" s="4" t="s">
        <v>885</v>
      </c>
      <c r="X4645" s="4">
        <f>IF(LEN(TRIM(W4645&amp;""))=0, "", VALUE(SUBSTITUTE(W4645,"$","")))</f>
        <v>67.660709999999995</v>
      </c>
      <c r="Y4645">
        <v>37.434197427481799</v>
      </c>
      <c r="Z4645" s="1" cm="1">
        <f t="array" ref="Z4645">IF(
    LEN(TRIM(Y4645&amp;""))=0,
        IF(AND(ISNUMBER(net_sales_clean), ISNUMBER(profit_clean)),
            net_sales_clean - profit_clean,
            ""
        ),
    VALUE(SUBSTITUTE(Y4645,"$",""))
)</f>
        <v>37.434197427481799</v>
      </c>
      <c r="AA4645" s="5" t="s">
        <v>884</v>
      </c>
      <c r="AB4645" s="4" cm="1">
        <f t="array" ref="AB4645">IF(
    LEN(TRIM(AA4645&amp;""))=0,
        IF(AND(ISNUMBER(net_sales_clean), ISNUMBER(cost_clean)),
            net_sales_clean - cost_clean,
            ""
        ),
    VALUE(SUBSTITUTE(AA4645,"$",""))
)</f>
        <v>30.2265125725182</v>
      </c>
      <c r="AC4645">
        <v>3</v>
      </c>
      <c r="AD4645">
        <f>IF(LEN(TRIM(AC4645&amp;""))=0, "", VALUE(AC4645))</f>
        <v>3</v>
      </c>
      <c r="AE4645">
        <v>3</v>
      </c>
      <c r="AF4645">
        <f>IF(LEN(TRIM(AE4645&amp;""))=0, "", VALUE(AE4645))</f>
        <v>3</v>
      </c>
      <c r="AG4645">
        <v>0</v>
      </c>
      <c r="AH4645">
        <f>IF(
    OR(U4645&lt;0, W4645&lt;0, Y4645&lt;0, AA4645&lt;0),
        1,
        IF(LEN(TRIM(AG4645&amp;""))=0, "", AG4645)
)</f>
        <v>0</v>
      </c>
      <c r="AI4645" t="str">
        <f>IF(
    COUNT(Q4645,V4645,X4645,Z4645,AB4645)=0,
        "Not Usable",
    IF(
        COUNT(Q4645,V4645,X4645,Z4645,AB4645)&lt;5,
            "Incomplete",
            IF(
                MIN(Q4645,V4645,X4645,Z4645,AB4645)=0,
                    "Incomplete",
                    "Complete"
            )
    )
)</f>
        <v>Complete</v>
      </c>
    </row>
    <row r="4646" spans="1:35" x14ac:dyDescent="0.3">
      <c r="A4646">
        <v>52360</v>
      </c>
      <c r="B4646" s="6">
        <v>45243.894756944443</v>
      </c>
      <c r="C4646" s="3">
        <f>INT(B4646)</f>
        <v>45243</v>
      </c>
      <c r="D4646" s="2">
        <f>MOD(B4646,1)</f>
        <v>0.89475694444263354</v>
      </c>
      <c r="E4646">
        <v>71</v>
      </c>
      <c r="F4646" t="s">
        <v>13</v>
      </c>
      <c r="G4646" t="str">
        <f xml:space="preserve"> PROPER(TRIM(CLEAN(SUBSTITUTE(F4646,CHAR(160)," "))))</f>
        <v>Northeast</v>
      </c>
      <c r="H4646" t="s">
        <v>30</v>
      </c>
      <c r="I4646" t="str">
        <f>PROPER(TRIM(CLEAN((SUBSTITUTE(H4646,"-"," ")))))</f>
        <v>Mobile App</v>
      </c>
      <c r="J4646">
        <v>28125</v>
      </c>
      <c r="K4646" t="s">
        <v>2</v>
      </c>
      <c r="L4646" t="str">
        <f xml:space="preserve"> PROPER(TRIM(CLEAN(SUBSTITUTE(K4646,CHAR(160)," "))))</f>
        <v>Home Office</v>
      </c>
      <c r="M4646" t="s">
        <v>1</v>
      </c>
      <c r="N4646" t="str">
        <f xml:space="preserve"> PROPER(TRIM(CLEAN(SUBSTITUTE(M4646,CHAR(160)," "))))</f>
        <v>Beauty</v>
      </c>
      <c r="O4646" t="s">
        <v>0</v>
      </c>
      <c r="P4646" t="str">
        <f>IF(LEN(TRIM(Table1[[#This Row],[subcategory]]&amp;""))=0,"Unknown", PROPER(TRIM(Table1[[#This Row],[subcategory]])))</f>
        <v>Makeup</v>
      </c>
      <c r="R4646" s="1" t="str">
        <f>IF(LEN(TRIM(Q4646&amp;""))=0, "", VALUE(SUBSTITUTE(Q4646,"$","")))</f>
        <v/>
      </c>
      <c r="S4646">
        <v>4</v>
      </c>
      <c r="T4646">
        <f>IF(LEN(TRIM(S4646&amp;""))=0, "", VALUE(S4646))</f>
        <v>4</v>
      </c>
      <c r="V4646" s="1" t="str">
        <f>IF(LEN(TRIM(U4646&amp;""))=0, "", VALUE(SUBSTITUTE(U4646,"$","")))</f>
        <v/>
      </c>
      <c r="X4646" s="1" t="str">
        <f>IF(LEN(TRIM(W4646&amp;""))=0, "", VALUE(SUBSTITUTE(W4646,"$","")))</f>
        <v/>
      </c>
      <c r="Z4646" s="1" t="str" cm="1">
        <f t="array" ref="Z4646">IF(
    LEN(TRIM(Y4646&amp;""))=0,
        IF(AND(ISNUMBER(net_sales_clean), ISNUMBER(profit_clean)),
            net_sales_clean - profit_clean,
            ""
        ),
    VALUE(SUBSTITUTE(Y4646,"$",""))
)</f>
        <v/>
      </c>
      <c r="AB4646" s="1" t="str" cm="1">
        <f t="array" ref="AB4646">IF(
    LEN(TRIM(AA4646&amp;""))=0,
        IF(AND(ISNUMBER(net_sales_clean), ISNUMBER(cost_clean)),
            net_sales_clean - cost_clean,
            ""
        ),
    VALUE(SUBSTITUTE(AA4646,"$",""))
)</f>
        <v/>
      </c>
      <c r="AC4646">
        <v>0</v>
      </c>
      <c r="AD4646">
        <f>IF(LEN(TRIM(AC4646&amp;""))=0, "", VALUE(AC4646))</f>
        <v>0</v>
      </c>
      <c r="AE4646">
        <v>2</v>
      </c>
      <c r="AF4646">
        <f>IF(LEN(TRIM(AE4646&amp;""))=0, "", VALUE(AE4646))</f>
        <v>2</v>
      </c>
      <c r="AG4646">
        <v>0</v>
      </c>
      <c r="AH4646">
        <f>IF(
    OR(U4646&lt;0, W4646&lt;0, Y4646&lt;0, AA4646&lt;0),
        1,
        IF(LEN(TRIM(AG4646&amp;""))=0, "", AG4646)
)</f>
        <v>0</v>
      </c>
      <c r="AI4646" t="str">
        <f>IF(
    COUNT(Q4646,V4646,X4646,Z4646,AB4646)=0,
        "Not Usable",
    IF(
        COUNT(Q4646,V4646,X4646,Z4646,AB4646)&lt;5,
            "Incomplete",
            IF(
                MIN(Q4646,V4646,X4646,Z4646,AB4646)=0,
                    "Incomplete",
                    "Complete"
            )
    )
)</f>
        <v>Not Usable</v>
      </c>
    </row>
    <row r="4647" spans="1:35" x14ac:dyDescent="0.3">
      <c r="A4647">
        <v>50237</v>
      </c>
      <c r="B4647" s="6">
        <v>45370.913900462961</v>
      </c>
      <c r="C4647" s="3">
        <f>INT(B4647)</f>
        <v>45370</v>
      </c>
      <c r="D4647" s="2">
        <f>MOD(B4647,1)</f>
        <v>0.91390046296146465</v>
      </c>
      <c r="E4647">
        <v>18</v>
      </c>
      <c r="F4647" t="s">
        <v>4</v>
      </c>
      <c r="G4647" t="str">
        <f xml:space="preserve"> PROPER(TRIM(CLEAN(SUBSTITUTE(F4647,CHAR(160)," "))))</f>
        <v>South</v>
      </c>
      <c r="H4647" t="s">
        <v>7</v>
      </c>
      <c r="I4647" t="str">
        <f>PROPER(TRIM(CLEAN((SUBSTITUTE(H4647,"-"," ")))))</f>
        <v>In Store</v>
      </c>
      <c r="J4647">
        <v>4187</v>
      </c>
      <c r="K4647" t="s">
        <v>10</v>
      </c>
      <c r="L4647" t="str">
        <f xml:space="preserve"> PROPER(TRIM(CLEAN(SUBSTITUTE(K4647,CHAR(160)," "))))</f>
        <v>Consumer</v>
      </c>
      <c r="M4647" t="s">
        <v>23</v>
      </c>
      <c r="N4647" t="str">
        <f xml:space="preserve"> PROPER(TRIM(CLEAN(SUBSTITUTE(M4647,CHAR(160)," "))))</f>
        <v>Electronics</v>
      </c>
      <c r="O4647" t="s">
        <v>25</v>
      </c>
      <c r="P4647" t="str">
        <f>IF(LEN(TRIM(Table1[[#This Row],[subcategory]]&amp;""))=0,"Unknown", PROPER(TRIM(Table1[[#This Row],[subcategory]])))</f>
        <v>Laptops</v>
      </c>
      <c r="Q4647">
        <v>87.29</v>
      </c>
      <c r="R4647" s="1">
        <f>IF(LEN(TRIM(Q4647&amp;""))=0, "", VALUE(SUBSTITUTE(Q4647,"$","")))</f>
        <v>87.29</v>
      </c>
      <c r="S4647">
        <v>0</v>
      </c>
      <c r="T4647">
        <f>IF(LEN(TRIM(S4647&amp;""))=0, "", VALUE(S4647))</f>
        <v>0</v>
      </c>
      <c r="U4647">
        <v>0</v>
      </c>
      <c r="V4647" s="1">
        <f>IF(LEN(TRIM(U4647&amp;""))=0, "", VALUE(SUBSTITUTE(U4647,"$","")))</f>
        <v>0</v>
      </c>
      <c r="W4647" s="1">
        <v>0</v>
      </c>
      <c r="X4647" s="1">
        <f>IF(LEN(TRIM(W4647&amp;""))=0, "", VALUE(SUBSTITUTE(W4647,"$","")))</f>
        <v>0</v>
      </c>
      <c r="Y4647">
        <v>0</v>
      </c>
      <c r="Z4647" s="1" cm="1">
        <f t="array" ref="Z4647">IF(
    LEN(TRIM(Y4647&amp;""))=0,
        IF(AND(ISNUMBER(net_sales_clean), ISNUMBER(profit_clean)),
            net_sales_clean - profit_clean,
            ""
        ),
    VALUE(SUBSTITUTE(Y4647,"$",""))
)</f>
        <v>0</v>
      </c>
      <c r="AA4647">
        <v>0</v>
      </c>
      <c r="AB4647" s="1" cm="1">
        <f t="array" ref="AB4647">IF(
    LEN(TRIM(AA4647&amp;""))=0,
        IF(AND(ISNUMBER(net_sales_clean), ISNUMBER(cost_clean)),
            net_sales_clean - cost_clean,
            ""
        ),
    VALUE(SUBSTITUTE(AA4647,"$",""))
)</f>
        <v>0</v>
      </c>
      <c r="AC4647">
        <v>3</v>
      </c>
      <c r="AD4647">
        <f>IF(LEN(TRIM(AC4647&amp;""))=0, "", VALUE(AC4647))</f>
        <v>3</v>
      </c>
      <c r="AE4647">
        <v>3</v>
      </c>
      <c r="AF4647">
        <f>IF(LEN(TRIM(AE4647&amp;""))=0, "", VALUE(AE4647))</f>
        <v>3</v>
      </c>
      <c r="AG4647">
        <v>0</v>
      </c>
      <c r="AH4647">
        <f>IF(
    OR(U4647&lt;0, W4647&lt;0, Y4647&lt;0, AA4647&lt;0),
        1,
        IF(LEN(TRIM(AG4647&amp;""))=0, "", AG4647)
)</f>
        <v>0</v>
      </c>
      <c r="AI4647" t="str">
        <f>IF(
    COUNT(Q4647,V4647,X4647,Z4647,AB4647)=0,
        "Not Usable",
    IF(
        COUNT(Q4647,V4647,X4647,Z4647,AB4647)&lt;5,
            "Incomplete",
            IF(
                MIN(Q4647,V4647,X4647,Z4647,AB4647)=0,
                    "Incomplete",
                    "Complete"
            )
    )
)</f>
        <v>Incomplete</v>
      </c>
    </row>
    <row r="4648" spans="1:35" x14ac:dyDescent="0.3">
      <c r="A4648">
        <v>9857</v>
      </c>
      <c r="B4648" s="6">
        <v>45195.394409722219</v>
      </c>
      <c r="C4648" s="3">
        <f>INT(B4648)</f>
        <v>45195</v>
      </c>
      <c r="D4648" s="2">
        <f>MOD(B4648,1)</f>
        <v>0.3944097222192795</v>
      </c>
      <c r="E4648">
        <v>33</v>
      </c>
      <c r="F4648" t="s">
        <v>4</v>
      </c>
      <c r="G4648" t="str">
        <f xml:space="preserve"> PROPER(TRIM(CLEAN(SUBSTITUTE(F4648,CHAR(160)," "))))</f>
        <v>South</v>
      </c>
      <c r="H4648" t="s">
        <v>27</v>
      </c>
      <c r="I4648" t="str">
        <f>PROPER(TRIM(CLEAN((SUBSTITUTE(H4648,"-"," ")))))</f>
        <v>In Store</v>
      </c>
      <c r="J4648">
        <v>20916</v>
      </c>
      <c r="K4648" t="s">
        <v>2</v>
      </c>
      <c r="L4648" t="str">
        <f xml:space="preserve"> PROPER(TRIM(CLEAN(SUBSTITUTE(K4648,CHAR(160)," "))))</f>
        <v>Home Office</v>
      </c>
      <c r="M4648" t="s">
        <v>23</v>
      </c>
      <c r="N4648" t="str">
        <f xml:space="preserve"> PROPER(TRIM(CLEAN(SUBSTITUTE(M4648,CHAR(160)," "))))</f>
        <v>Electronics</v>
      </c>
      <c r="O4648" t="s">
        <v>40</v>
      </c>
      <c r="P4648" t="str">
        <f>IF(LEN(TRIM(Table1[[#This Row],[subcategory]]&amp;""))=0,"Unknown", PROPER(TRIM(Table1[[#This Row],[subcategory]])))</f>
        <v>Accessories</v>
      </c>
      <c r="Q4648">
        <v>27.7</v>
      </c>
      <c r="R4648" s="1">
        <f>IF(LEN(TRIM(Q4648&amp;""))=0, "", VALUE(SUBSTITUTE(Q4648,"$","")))</f>
        <v>27.7</v>
      </c>
      <c r="S4648">
        <v>4</v>
      </c>
      <c r="T4648">
        <f>IF(LEN(TRIM(S4648&amp;""))=0, "", VALUE(S4648))</f>
        <v>4</v>
      </c>
      <c r="U4648">
        <v>110.8</v>
      </c>
      <c r="V4648" s="1">
        <f>IF(LEN(TRIM(U4648&amp;""))=0, "", VALUE(SUBSTITUTE(U4648,"$","")))</f>
        <v>110.8</v>
      </c>
      <c r="W4648" s="4" t="s">
        <v>883</v>
      </c>
      <c r="X4648" s="4">
        <f>IF(LEN(TRIM(W4648&amp;""))=0, "", VALUE(SUBSTITUTE(W4648,"$","")))</f>
        <v>107.25439999999899</v>
      </c>
      <c r="Y4648" s="5" t="s">
        <v>882</v>
      </c>
      <c r="Z4648" s="4" cm="1">
        <f t="array" ref="Z4648">IF(
    LEN(TRIM(Y4648&amp;""))=0,
        IF(AND(ISNUMBER(net_sales_clean), ISNUMBER(profit_clean)),
            net_sales_clean - profit_clean,
            ""
        ),
    VALUE(SUBSTITUTE(Y4648,"$",""))
)</f>
        <v>62.377876627905898</v>
      </c>
      <c r="AA4648" s="5" t="s">
        <v>881</v>
      </c>
      <c r="AB4648" s="4" cm="1">
        <f t="array" ref="AB4648">IF(
    LEN(TRIM(AA4648&amp;""))=0,
        IF(AND(ISNUMBER(net_sales_clean), ISNUMBER(cost_clean)),
            net_sales_clean - cost_clean,
            ""
        ),
    VALUE(SUBSTITUTE(AA4648,"$",""))
)</f>
        <v>44.876523372093999</v>
      </c>
      <c r="AC4648">
        <v>8</v>
      </c>
      <c r="AD4648">
        <f>IF(LEN(TRIM(AC4648&amp;""))=0, "", VALUE(AC4648))</f>
        <v>8</v>
      </c>
      <c r="AE4648">
        <v>5</v>
      </c>
      <c r="AF4648">
        <f>IF(LEN(TRIM(AE4648&amp;""))=0, "", VALUE(AE4648))</f>
        <v>5</v>
      </c>
      <c r="AG4648">
        <v>0</v>
      </c>
      <c r="AH4648">
        <f>IF(
    OR(U4648&lt;0, W4648&lt;0, Y4648&lt;0, AA4648&lt;0),
        1,
        IF(LEN(TRIM(AG4648&amp;""))=0, "", AG4648)
)</f>
        <v>0</v>
      </c>
      <c r="AI4648" t="str">
        <f>IF(
    COUNT(Q4648,V4648,X4648,Z4648,AB4648)=0,
        "Not Usable",
    IF(
        COUNT(Q4648,V4648,X4648,Z4648,AB4648)&lt;5,
            "Incomplete",
            IF(
                MIN(Q4648,V4648,X4648,Z4648,AB4648)=0,
                    "Incomplete",
                    "Complete"
            )
    )
)</f>
        <v>Complete</v>
      </c>
    </row>
    <row r="4649" spans="1:35" x14ac:dyDescent="0.3">
      <c r="A4649">
        <v>7041</v>
      </c>
      <c r="B4649" s="6">
        <v>45693.761192129627</v>
      </c>
      <c r="C4649" s="3">
        <f>INT(B4649)</f>
        <v>45693</v>
      </c>
      <c r="D4649" s="2">
        <f>MOD(B4649,1)</f>
        <v>0.76119212962657912</v>
      </c>
      <c r="E4649">
        <v>49</v>
      </c>
      <c r="F4649" t="s">
        <v>33</v>
      </c>
      <c r="G4649" t="str">
        <f xml:space="preserve"> PROPER(TRIM(CLEAN(SUBSTITUTE(F4649,CHAR(160)," "))))</f>
        <v>South</v>
      </c>
      <c r="H4649" t="s">
        <v>17</v>
      </c>
      <c r="I4649" t="str">
        <f>PROPER(TRIM(CLEAN((SUBSTITUTE(H4649,"-"," ")))))</f>
        <v>Online</v>
      </c>
      <c r="J4649">
        <v>5345</v>
      </c>
      <c r="K4649" t="s">
        <v>6</v>
      </c>
      <c r="L4649" t="str">
        <f xml:space="preserve"> PROPER(TRIM(CLEAN(SUBSTITUTE(K4649,CHAR(160)," "))))</f>
        <v>Corporate</v>
      </c>
      <c r="M4649" t="s">
        <v>19</v>
      </c>
      <c r="N4649" t="str">
        <f xml:space="preserve"> PROPER(TRIM(CLEAN(SUBSTITUTE(M4649,CHAR(160)," "))))</f>
        <v>Apparel</v>
      </c>
      <c r="O4649" t="s">
        <v>20</v>
      </c>
      <c r="P4649" t="str">
        <f>IF(LEN(TRIM(Table1[[#This Row],[subcategory]]&amp;""))=0,"Unknown", PROPER(TRIM(Table1[[#This Row],[subcategory]])))</f>
        <v>Women</v>
      </c>
      <c r="Q4649">
        <v>56.32</v>
      </c>
      <c r="R4649" s="1">
        <f>IF(LEN(TRIM(Q4649&amp;""))=0, "", VALUE(SUBSTITUTE(Q4649,"$","")))</f>
        <v>56.32</v>
      </c>
      <c r="S4649">
        <v>4</v>
      </c>
      <c r="T4649">
        <f>IF(LEN(TRIM(S4649&amp;""))=0, "", VALUE(S4649))</f>
        <v>4</v>
      </c>
      <c r="U4649">
        <v>225.28</v>
      </c>
      <c r="V4649" s="1">
        <f>IF(LEN(TRIM(U4649&amp;""))=0, "", VALUE(SUBSTITUTE(U4649,"$","")))</f>
        <v>225.28</v>
      </c>
      <c r="W4649" s="1">
        <v>140.12415999999999</v>
      </c>
      <c r="X4649" s="1">
        <f>IF(LEN(TRIM(W4649&amp;""))=0, "", VALUE(SUBSTITUTE(W4649,"$","")))</f>
        <v>140.12415999999999</v>
      </c>
      <c r="Y4649" s="5" t="s">
        <v>880</v>
      </c>
      <c r="Z4649" s="4" cm="1">
        <f t="array" ref="Z4649">IF(
    LEN(TRIM(Y4649&amp;""))=0,
        IF(AND(ISNUMBER(net_sales_clean), ISNUMBER(profit_clean)),
            net_sales_clean - profit_clean,
            ""
        ),
    VALUE(SUBSTITUTE(Y4649,"$",""))
)</f>
        <v>109.223964659831</v>
      </c>
      <c r="AA4649" s="5" t="s">
        <v>879</v>
      </c>
      <c r="AB4649" s="4" cm="1">
        <f t="array" ref="AB4649">IF(
    LEN(TRIM(AA4649&amp;""))=0,
        IF(AND(ISNUMBER(net_sales_clean), ISNUMBER(cost_clean)),
            net_sales_clean - cost_clean,
            ""
        ),
    VALUE(SUBSTITUTE(AA4649,"$",""))
)</f>
        <v>30.9001953401681</v>
      </c>
      <c r="AC4649">
        <v>9</v>
      </c>
      <c r="AD4649">
        <f>IF(LEN(TRIM(AC4649&amp;""))=0, "", VALUE(AC4649))</f>
        <v>9</v>
      </c>
      <c r="AE4649">
        <v>5</v>
      </c>
      <c r="AF4649">
        <f>IF(LEN(TRIM(AE4649&amp;""))=0, "", VALUE(AE4649))</f>
        <v>5</v>
      </c>
      <c r="AG4649">
        <v>0</v>
      </c>
      <c r="AH4649">
        <f>IF(
    OR(U4649&lt;0, W4649&lt;0, Y4649&lt;0, AA4649&lt;0),
        1,
        IF(LEN(TRIM(AG4649&amp;""))=0, "", AG4649)
)</f>
        <v>0</v>
      </c>
      <c r="AI4649" t="str">
        <f>IF(
    COUNT(Q4649,V4649,X4649,Z4649,AB4649)=0,
        "Not Usable",
    IF(
        COUNT(Q4649,V4649,X4649,Z4649,AB4649)&lt;5,
            "Incomplete",
            IF(
                MIN(Q4649,V4649,X4649,Z4649,AB4649)=0,
                    "Incomplete",
                    "Complete"
            )
    )
)</f>
        <v>Complete</v>
      </c>
    </row>
    <row r="4650" spans="1:35" x14ac:dyDescent="0.3">
      <c r="A4650">
        <v>44704</v>
      </c>
      <c r="B4650" s="6">
        <v>44971.170775462961</v>
      </c>
      <c r="C4650" s="3">
        <f>INT(B4650)</f>
        <v>44971</v>
      </c>
      <c r="D4650" s="2">
        <f>MOD(B4650,1)</f>
        <v>0.17077546296059154</v>
      </c>
      <c r="E4650">
        <v>32</v>
      </c>
      <c r="F4650" t="s">
        <v>13</v>
      </c>
      <c r="G4650" t="str">
        <f xml:space="preserve"> PROPER(TRIM(CLEAN(SUBSTITUTE(F4650,CHAR(160)," "))))</f>
        <v>Northeast</v>
      </c>
      <c r="H4650" t="s">
        <v>17</v>
      </c>
      <c r="I4650" t="str">
        <f>PROPER(TRIM(CLEAN((SUBSTITUTE(H4650,"-"," ")))))</f>
        <v>Online</v>
      </c>
      <c r="J4650">
        <v>6113</v>
      </c>
      <c r="K4650" t="s">
        <v>10</v>
      </c>
      <c r="L4650" t="str">
        <f xml:space="preserve"> PROPER(TRIM(CLEAN(SUBSTITUTE(K4650,CHAR(160)," "))))</f>
        <v>Consumer</v>
      </c>
      <c r="M4650" t="s">
        <v>16</v>
      </c>
      <c r="N4650" t="str">
        <f xml:space="preserve"> PROPER(TRIM(CLEAN(SUBSTITUTE(M4650,CHAR(160)," "))))</f>
        <v>Grocery</v>
      </c>
      <c r="O4650" t="s">
        <v>29</v>
      </c>
      <c r="P4650" t="str">
        <f>IF(LEN(TRIM(Table1[[#This Row],[subcategory]]&amp;""))=0,"Unknown", PROPER(TRIM(Table1[[#This Row],[subcategory]])))</f>
        <v>Beverages</v>
      </c>
      <c r="Q4650">
        <v>42.01</v>
      </c>
      <c r="R4650" s="1">
        <f>IF(LEN(TRIM(Q4650&amp;""))=0, "", VALUE(SUBSTITUTE(Q4650,"$","")))</f>
        <v>42.01</v>
      </c>
      <c r="S4650">
        <v>0</v>
      </c>
      <c r="T4650">
        <f>IF(LEN(TRIM(S4650&amp;""))=0, "", VALUE(S4650))</f>
        <v>0</v>
      </c>
      <c r="U4650">
        <v>0</v>
      </c>
      <c r="V4650" s="1">
        <f>IF(LEN(TRIM(U4650&amp;""))=0, "", VALUE(SUBSTITUTE(U4650,"$","")))</f>
        <v>0</v>
      </c>
      <c r="W4650" s="1">
        <v>0</v>
      </c>
      <c r="X4650" s="1">
        <f>IF(LEN(TRIM(W4650&amp;""))=0, "", VALUE(SUBSTITUTE(W4650,"$","")))</f>
        <v>0</v>
      </c>
      <c r="Y4650">
        <v>0</v>
      </c>
      <c r="Z4650" s="1" cm="1">
        <f t="array" ref="Z4650">IF(
    LEN(TRIM(Y4650&amp;""))=0,
        IF(AND(ISNUMBER(net_sales_clean), ISNUMBER(profit_clean)),
            net_sales_clean - profit_clean,
            ""
        ),
    VALUE(SUBSTITUTE(Y4650,"$",""))
)</f>
        <v>0</v>
      </c>
      <c r="AA4650">
        <v>0</v>
      </c>
      <c r="AB4650" s="1" cm="1">
        <f t="array" ref="AB4650">IF(
    LEN(TRIM(AA4650&amp;""))=0,
        IF(AND(ISNUMBER(net_sales_clean), ISNUMBER(cost_clean)),
            net_sales_clean - cost_clean,
            ""
        ),
    VALUE(SUBSTITUTE(AA4650,"$",""))
)</f>
        <v>0</v>
      </c>
      <c r="AC4650">
        <v>1</v>
      </c>
      <c r="AD4650">
        <f>IF(LEN(TRIM(AC4650&amp;""))=0, "", VALUE(AC4650))</f>
        <v>1</v>
      </c>
      <c r="AF4650" t="str">
        <f>IF(LEN(TRIM(AE4650&amp;""))=0, "", VALUE(AE4650))</f>
        <v/>
      </c>
      <c r="AG4650">
        <v>0</v>
      </c>
      <c r="AH4650">
        <f>IF(
    OR(U4650&lt;0, W4650&lt;0, Y4650&lt;0, AA4650&lt;0),
        1,
        IF(LEN(TRIM(AG4650&amp;""))=0, "", AG4650)
)</f>
        <v>0</v>
      </c>
      <c r="AI4650" t="str">
        <f>IF(
    COUNT(Q4650,V4650,X4650,Z4650,AB4650)=0,
        "Not Usable",
    IF(
        COUNT(Q4650,V4650,X4650,Z4650,AB4650)&lt;5,
            "Incomplete",
            IF(
                MIN(Q4650,V4650,X4650,Z4650,AB4650)=0,
                    "Incomplete",
                    "Complete"
            )
    )
)</f>
        <v>Incomplete</v>
      </c>
    </row>
    <row r="4651" spans="1:35" x14ac:dyDescent="0.3">
      <c r="A4651">
        <v>36385</v>
      </c>
      <c r="B4651" s="6">
        <v>45111.595289351855</v>
      </c>
      <c r="C4651" s="3">
        <f>INT(B4651)</f>
        <v>45111</v>
      </c>
      <c r="D4651" s="2">
        <f>MOD(B4651,1)</f>
        <v>0.59528935185517184</v>
      </c>
      <c r="E4651">
        <v>66</v>
      </c>
      <c r="F4651" t="s">
        <v>13</v>
      </c>
      <c r="G4651" t="str">
        <f xml:space="preserve"> PROPER(TRIM(CLEAN(SUBSTITUTE(F4651,CHAR(160)," "))))</f>
        <v>Northeast</v>
      </c>
      <c r="H4651" t="s">
        <v>30</v>
      </c>
      <c r="I4651" t="str">
        <f>PROPER(TRIM(CLEAN((SUBSTITUTE(H4651,"-"," ")))))</f>
        <v>Mobile App</v>
      </c>
      <c r="J4651">
        <v>11552</v>
      </c>
      <c r="K4651" t="s">
        <v>10</v>
      </c>
      <c r="L4651" t="str">
        <f xml:space="preserve"> PROPER(TRIM(CLEAN(SUBSTITUTE(K4651,CHAR(160)," "))))</f>
        <v>Consumer</v>
      </c>
      <c r="M4651" t="s">
        <v>1</v>
      </c>
      <c r="N4651" t="str">
        <f xml:space="preserve"> PROPER(TRIM(CLEAN(SUBSTITUTE(M4651,CHAR(160)," "))))</f>
        <v>Beauty</v>
      </c>
      <c r="O4651" t="s">
        <v>31</v>
      </c>
      <c r="P4651" t="str">
        <f>IF(LEN(TRIM(Table1[[#This Row],[subcategory]]&amp;""))=0,"Unknown", PROPER(TRIM(Table1[[#This Row],[subcategory]])))</f>
        <v>Skincare</v>
      </c>
      <c r="Q4651">
        <v>41.69</v>
      </c>
      <c r="R4651" s="1">
        <f>IF(LEN(TRIM(Q4651&amp;""))=0, "", VALUE(SUBSTITUTE(Q4651,"$","")))</f>
        <v>41.69</v>
      </c>
      <c r="S4651">
        <v>5</v>
      </c>
      <c r="T4651">
        <f>IF(LEN(TRIM(S4651&amp;""))=0, "", VALUE(S4651))</f>
        <v>5</v>
      </c>
      <c r="U4651">
        <v>208.45</v>
      </c>
      <c r="V4651" s="1">
        <f>IF(LEN(TRIM(U4651&amp;""))=0, "", VALUE(SUBSTITUTE(U4651,"$","")))</f>
        <v>208.45</v>
      </c>
      <c r="W4651" s="1">
        <v>191.56555</v>
      </c>
      <c r="X4651" s="1">
        <f>IF(LEN(TRIM(W4651&amp;""))=0, "", VALUE(SUBSTITUTE(W4651,"$","")))</f>
        <v>191.56555</v>
      </c>
      <c r="Y4651" s="5" t="s">
        <v>878</v>
      </c>
      <c r="Z4651" s="4" cm="1">
        <f t="array" ref="Z4651">IF(
    LEN(TRIM(Y4651&amp;""))=0,
        IF(AND(ISNUMBER(net_sales_clean), ISNUMBER(profit_clean)),
            net_sales_clean - profit_clean,
            ""
        ),
    VALUE(SUBSTITUTE(Y4651,"$",""))
)</f>
        <v>128.55675720693199</v>
      </c>
      <c r="AA4651" s="5" t="s">
        <v>877</v>
      </c>
      <c r="AB4651" s="4" cm="1">
        <f t="array" ref="AB4651">IF(
    LEN(TRIM(AA4651&amp;""))=0,
        IF(AND(ISNUMBER(net_sales_clean), ISNUMBER(cost_clean)),
            net_sales_clean - cost_clean,
            ""
        ),
    VALUE(SUBSTITUTE(AA4651,"$",""))
)</f>
        <v>63.008792793067002</v>
      </c>
      <c r="AC4651">
        <v>2</v>
      </c>
      <c r="AD4651">
        <f>IF(LEN(TRIM(AC4651&amp;""))=0, "", VALUE(AC4651))</f>
        <v>2</v>
      </c>
      <c r="AE4651">
        <v>4</v>
      </c>
      <c r="AF4651">
        <f>IF(LEN(TRIM(AE4651&amp;""))=0, "", VALUE(AE4651))</f>
        <v>4</v>
      </c>
      <c r="AH4651" t="str">
        <f>IF(
    OR(U4651&lt;0, W4651&lt;0, Y4651&lt;0, AA4651&lt;0),
        1,
        IF(LEN(TRIM(AG4651&amp;""))=0, "", AG4651)
)</f>
        <v/>
      </c>
      <c r="AI4651" t="str">
        <f>IF(
    COUNT(Q4651,V4651,X4651,Z4651,AB4651)=0,
        "Not Usable",
    IF(
        COUNT(Q4651,V4651,X4651,Z4651,AB4651)&lt;5,
            "Incomplete",
            IF(
                MIN(Q4651,V4651,X4651,Z4651,AB4651)=0,
                    "Incomplete",
                    "Complete"
            )
    )
)</f>
        <v>Complete</v>
      </c>
    </row>
    <row r="4652" spans="1:35" x14ac:dyDescent="0.3">
      <c r="A4652">
        <v>30823</v>
      </c>
      <c r="B4652" s="6">
        <v>45166.323923611111</v>
      </c>
      <c r="C4652" s="3">
        <f>INT(B4652)</f>
        <v>45166</v>
      </c>
      <c r="D4652" s="2">
        <f>MOD(B4652,1)</f>
        <v>0.32392361111124046</v>
      </c>
      <c r="E4652">
        <v>49</v>
      </c>
      <c r="F4652" t="s">
        <v>15</v>
      </c>
      <c r="G4652" t="str">
        <f xml:space="preserve"> PROPER(TRIM(CLEAN(SUBSTITUTE(F4652,CHAR(160)," "))))</f>
        <v>West</v>
      </c>
      <c r="H4652" t="s">
        <v>11</v>
      </c>
      <c r="I4652" t="str">
        <f>PROPER(TRIM(CLEAN((SUBSTITUTE(H4652,"-"," ")))))</f>
        <v>Online</v>
      </c>
      <c r="J4652">
        <v>26853</v>
      </c>
      <c r="K4652" t="s">
        <v>14</v>
      </c>
      <c r="L4652" t="str">
        <f xml:space="preserve"> PROPER(TRIM(CLEAN(SUBSTITUTE(K4652,CHAR(160)," "))))</f>
        <v>Consumer</v>
      </c>
      <c r="M4652" t="s">
        <v>19</v>
      </c>
      <c r="N4652" t="str">
        <f xml:space="preserve"> PROPER(TRIM(CLEAN(SUBSTITUTE(M4652,CHAR(160)," "))))</f>
        <v>Apparel</v>
      </c>
      <c r="O4652" t="s">
        <v>26</v>
      </c>
      <c r="P4652" t="str">
        <f>IF(LEN(TRIM(Table1[[#This Row],[subcategory]]&amp;""))=0,"Unknown", PROPER(TRIM(Table1[[#This Row],[subcategory]])))</f>
        <v>Kids</v>
      </c>
      <c r="Q4652">
        <v>101.3</v>
      </c>
      <c r="R4652" s="1">
        <f>IF(LEN(TRIM(Q4652&amp;""))=0, "", VALUE(SUBSTITUTE(Q4652,"$","")))</f>
        <v>101.3</v>
      </c>
      <c r="S4652">
        <v>3</v>
      </c>
      <c r="T4652">
        <f>IF(LEN(TRIM(S4652&amp;""))=0, "", VALUE(S4652))</f>
        <v>3</v>
      </c>
      <c r="U4652">
        <v>303.89999999999998</v>
      </c>
      <c r="V4652" s="1">
        <f>IF(LEN(TRIM(U4652&amp;""))=0, "", VALUE(SUBSTITUTE(U4652,"$","")))</f>
        <v>303.89999999999998</v>
      </c>
      <c r="W4652" s="1">
        <v>155.2929</v>
      </c>
      <c r="X4652" s="1">
        <f>IF(LEN(TRIM(W4652&amp;""))=0, "", VALUE(SUBSTITUTE(W4652,"$","")))</f>
        <v>155.2929</v>
      </c>
      <c r="Y4652" s="5" t="s">
        <v>876</v>
      </c>
      <c r="Z4652" s="4" cm="1">
        <f t="array" ref="Z4652">IF(
    LEN(TRIM(Y4652&amp;""))=0,
        IF(AND(ISNUMBER(net_sales_clean), ISNUMBER(profit_clean)),
            net_sales_clean - profit_clean,
            ""
        ),
    VALUE(SUBSTITUTE(Y4652,"$",""))
)</f>
        <v>105.163289624467</v>
      </c>
      <c r="AA4652" s="5" t="s">
        <v>875</v>
      </c>
      <c r="AB4652" s="4" cm="1">
        <f t="array" ref="AB4652">IF(
    LEN(TRIM(AA4652&amp;""))=0,
        IF(AND(ISNUMBER(net_sales_clean), ISNUMBER(cost_clean)),
            net_sales_clean - cost_clean,
            ""
        ),
    VALUE(SUBSTITUTE(AA4652,"$",""))
)</f>
        <v>50.129610375532401</v>
      </c>
      <c r="AC4652">
        <v>2</v>
      </c>
      <c r="AD4652">
        <f>IF(LEN(TRIM(AC4652&amp;""))=0, "", VALUE(AC4652))</f>
        <v>2</v>
      </c>
      <c r="AE4652">
        <v>5</v>
      </c>
      <c r="AF4652">
        <f>IF(LEN(TRIM(AE4652&amp;""))=0, "", VALUE(AE4652))</f>
        <v>5</v>
      </c>
      <c r="AG4652">
        <v>0</v>
      </c>
      <c r="AH4652">
        <f>IF(
    OR(U4652&lt;0, W4652&lt;0, Y4652&lt;0, AA4652&lt;0),
        1,
        IF(LEN(TRIM(AG4652&amp;""))=0, "", AG4652)
)</f>
        <v>0</v>
      </c>
      <c r="AI4652" t="str">
        <f>IF(
    COUNT(Q4652,V4652,X4652,Z4652,AB4652)=0,
        "Not Usable",
    IF(
        COUNT(Q4652,V4652,X4652,Z4652,AB4652)&lt;5,
            "Incomplete",
            IF(
                MIN(Q4652,V4652,X4652,Z4652,AB4652)=0,
                    "Incomplete",
                    "Complete"
            )
    )
)</f>
        <v>Complete</v>
      </c>
    </row>
    <row r="4653" spans="1:35" x14ac:dyDescent="0.3">
      <c r="A4653">
        <v>52398</v>
      </c>
      <c r="B4653" s="6">
        <v>45394.476539351854</v>
      </c>
      <c r="C4653" s="3">
        <f>INT(B4653)</f>
        <v>45394</v>
      </c>
      <c r="D4653" s="2">
        <f>MOD(B4653,1)</f>
        <v>0.47653935185371665</v>
      </c>
      <c r="E4653">
        <v>62</v>
      </c>
      <c r="F4653" t="s">
        <v>33</v>
      </c>
      <c r="G4653" t="str">
        <f xml:space="preserve"> PROPER(TRIM(CLEAN(SUBSTITUTE(F4653,CHAR(160)," "))))</f>
        <v>South</v>
      </c>
      <c r="H4653" t="s">
        <v>7</v>
      </c>
      <c r="I4653" t="str">
        <f>PROPER(TRIM(CLEAN((SUBSTITUTE(H4653,"-"," ")))))</f>
        <v>In Store</v>
      </c>
      <c r="J4653">
        <v>2369</v>
      </c>
      <c r="K4653" t="s">
        <v>6</v>
      </c>
      <c r="L4653" t="str">
        <f xml:space="preserve"> PROPER(TRIM(CLEAN(SUBSTITUTE(K4653,CHAR(160)," "))))</f>
        <v>Corporate</v>
      </c>
      <c r="M4653" t="s">
        <v>1</v>
      </c>
      <c r="N4653" t="str">
        <f xml:space="preserve"> PROPER(TRIM(CLEAN(SUBSTITUTE(M4653,CHAR(160)," "))))</f>
        <v>Beauty</v>
      </c>
      <c r="P4653" t="str">
        <f>IF(LEN(TRIM(Table1[[#This Row],[subcategory]]&amp;""))=0,"Unknown", PROPER(TRIM(Table1[[#This Row],[subcategory]])))</f>
        <v>Unknown</v>
      </c>
      <c r="Q4653">
        <v>32.770000000000003</v>
      </c>
      <c r="R4653" s="1">
        <f>IF(LEN(TRIM(Q4653&amp;""))=0, "", VALUE(SUBSTITUTE(Q4653,"$","")))</f>
        <v>32.770000000000003</v>
      </c>
      <c r="S4653">
        <v>0</v>
      </c>
      <c r="T4653">
        <f>IF(LEN(TRIM(S4653&amp;""))=0, "", VALUE(S4653))</f>
        <v>0</v>
      </c>
      <c r="U4653">
        <v>0</v>
      </c>
      <c r="V4653" s="1">
        <f>IF(LEN(TRIM(U4653&amp;""))=0, "", VALUE(SUBSTITUTE(U4653,"$","")))</f>
        <v>0</v>
      </c>
      <c r="W4653" s="1">
        <v>0</v>
      </c>
      <c r="X4653" s="1">
        <f>IF(LEN(TRIM(W4653&amp;""))=0, "", VALUE(SUBSTITUTE(W4653,"$","")))</f>
        <v>0</v>
      </c>
      <c r="Y4653">
        <v>0</v>
      </c>
      <c r="Z4653" s="1" cm="1">
        <f t="array" ref="Z4653">IF(
    LEN(TRIM(Y4653&amp;""))=0,
        IF(AND(ISNUMBER(net_sales_clean), ISNUMBER(profit_clean)),
            net_sales_clean - profit_clean,
            ""
        ),
    VALUE(SUBSTITUTE(Y4653,"$",""))
)</f>
        <v>0</v>
      </c>
      <c r="AA4653">
        <v>0</v>
      </c>
      <c r="AB4653" s="1" cm="1">
        <f t="array" ref="AB4653">IF(
    LEN(TRIM(AA4653&amp;""))=0,
        IF(AND(ISNUMBER(net_sales_clean), ISNUMBER(cost_clean)),
            net_sales_clean - cost_clean,
            ""
        ),
    VALUE(SUBSTITUTE(AA4653,"$",""))
)</f>
        <v>0</v>
      </c>
      <c r="AC4653">
        <v>4</v>
      </c>
      <c r="AD4653">
        <f>IF(LEN(TRIM(AC4653&amp;""))=0, "", VALUE(AC4653))</f>
        <v>4</v>
      </c>
      <c r="AE4653">
        <v>2</v>
      </c>
      <c r="AF4653">
        <f>IF(LEN(TRIM(AE4653&amp;""))=0, "", VALUE(AE4653))</f>
        <v>2</v>
      </c>
      <c r="AG4653">
        <v>0</v>
      </c>
      <c r="AH4653">
        <f>IF(
    OR(U4653&lt;0, W4653&lt;0, Y4653&lt;0, AA4653&lt;0),
        1,
        IF(LEN(TRIM(AG4653&amp;""))=0, "", AG4653)
)</f>
        <v>0</v>
      </c>
      <c r="AI4653" t="str">
        <f>IF(
    COUNT(Q4653,V4653,X4653,Z4653,AB4653)=0,
        "Not Usable",
    IF(
        COUNT(Q4653,V4653,X4653,Z4653,AB4653)&lt;5,
            "Incomplete",
            IF(
                MIN(Q4653,V4653,X4653,Z4653,AB4653)=0,
                    "Incomplete",
                    "Complete"
            )
    )
)</f>
        <v>Incomplete</v>
      </c>
    </row>
    <row r="4654" spans="1:35" x14ac:dyDescent="0.3">
      <c r="A4654">
        <v>24989</v>
      </c>
      <c r="B4654" s="6">
        <v>45721.947164351855</v>
      </c>
      <c r="C4654" s="3">
        <f>INT(B4654)</f>
        <v>45721</v>
      </c>
      <c r="D4654" s="2">
        <f>MOD(B4654,1)</f>
        <v>0.94716435185546288</v>
      </c>
      <c r="E4654">
        <v>5</v>
      </c>
      <c r="F4654" t="s">
        <v>15</v>
      </c>
      <c r="G4654" t="str">
        <f xml:space="preserve"> PROPER(TRIM(CLEAN(SUBSTITUTE(F4654,CHAR(160)," "))))</f>
        <v>West</v>
      </c>
      <c r="H4654" t="s">
        <v>27</v>
      </c>
      <c r="I4654" t="str">
        <f>PROPER(TRIM(CLEAN((SUBSTITUTE(H4654,"-"," ")))))</f>
        <v>In Store</v>
      </c>
      <c r="J4654">
        <v>19504</v>
      </c>
      <c r="K4654" t="s">
        <v>14</v>
      </c>
      <c r="L4654" t="str">
        <f xml:space="preserve"> PROPER(TRIM(CLEAN(SUBSTITUTE(K4654,CHAR(160)," "))))</f>
        <v>Consumer</v>
      </c>
      <c r="M4654" t="s">
        <v>19</v>
      </c>
      <c r="N4654" t="str">
        <f xml:space="preserve"> PROPER(TRIM(CLEAN(SUBSTITUTE(M4654,CHAR(160)," "))))</f>
        <v>Apparel</v>
      </c>
      <c r="O4654" t="s">
        <v>41</v>
      </c>
      <c r="P4654" t="str">
        <f>IF(LEN(TRIM(Table1[[#This Row],[subcategory]]&amp;""))=0,"Unknown", PROPER(TRIM(Table1[[#This Row],[subcategory]])))</f>
        <v>Shoes</v>
      </c>
      <c r="Q4654">
        <v>80.290000000000006</v>
      </c>
      <c r="R4654" s="1">
        <f>IF(LEN(TRIM(Q4654&amp;""))=0, "", VALUE(SUBSTITUTE(Q4654,"$","")))</f>
        <v>80.290000000000006</v>
      </c>
      <c r="S4654">
        <v>0</v>
      </c>
      <c r="T4654">
        <f>IF(LEN(TRIM(S4654&amp;""))=0, "", VALUE(S4654))</f>
        <v>0</v>
      </c>
      <c r="U4654">
        <v>0</v>
      </c>
      <c r="V4654" s="1">
        <f>IF(LEN(TRIM(U4654&amp;""))=0, "", VALUE(SUBSTITUTE(U4654,"$","")))</f>
        <v>0</v>
      </c>
      <c r="W4654" s="1">
        <v>0</v>
      </c>
      <c r="X4654" s="1">
        <f>IF(LEN(TRIM(W4654&amp;""))=0, "", VALUE(SUBSTITUTE(W4654,"$","")))</f>
        <v>0</v>
      </c>
      <c r="Y4654">
        <v>0</v>
      </c>
      <c r="Z4654" s="1" cm="1">
        <f t="array" ref="Z4654">IF(
    LEN(TRIM(Y4654&amp;""))=0,
        IF(AND(ISNUMBER(net_sales_clean), ISNUMBER(profit_clean)),
            net_sales_clean - profit_clean,
            ""
        ),
    VALUE(SUBSTITUTE(Y4654,"$",""))
)</f>
        <v>0</v>
      </c>
      <c r="AA4654">
        <v>0</v>
      </c>
      <c r="AB4654" s="1" cm="1">
        <f t="array" ref="AB4654">IF(
    LEN(TRIM(AA4654&amp;""))=0,
        IF(AND(ISNUMBER(net_sales_clean), ISNUMBER(cost_clean)),
            net_sales_clean - cost_clean,
            ""
        ),
    VALUE(SUBSTITUTE(AA4654,"$",""))
)</f>
        <v>0</v>
      </c>
      <c r="AC4654">
        <v>1</v>
      </c>
      <c r="AD4654">
        <f>IF(LEN(TRIM(AC4654&amp;""))=0, "", VALUE(AC4654))</f>
        <v>1</v>
      </c>
      <c r="AE4654">
        <v>1</v>
      </c>
      <c r="AF4654">
        <f>IF(LEN(TRIM(AE4654&amp;""))=0, "", VALUE(AE4654))</f>
        <v>1</v>
      </c>
      <c r="AG4654">
        <v>0</v>
      </c>
      <c r="AH4654">
        <f>IF(
    OR(U4654&lt;0, W4654&lt;0, Y4654&lt;0, AA4654&lt;0),
        1,
        IF(LEN(TRIM(AG4654&amp;""))=0, "", AG4654)
)</f>
        <v>0</v>
      </c>
      <c r="AI4654" t="str">
        <f>IF(
    COUNT(Q4654,V4654,X4654,Z4654,AB4654)=0,
        "Not Usable",
    IF(
        COUNT(Q4654,V4654,X4654,Z4654,AB4654)&lt;5,
            "Incomplete",
            IF(
                MIN(Q4654,V4654,X4654,Z4654,AB4654)=0,
                    "Incomplete",
                    "Complete"
            )
    )
)</f>
        <v>Incomplete</v>
      </c>
    </row>
    <row r="4655" spans="1:35" x14ac:dyDescent="0.3">
      <c r="A4655">
        <v>18447</v>
      </c>
      <c r="B4655" s="6">
        <v>44962.801990740743</v>
      </c>
      <c r="C4655" s="3">
        <f>INT(B4655)</f>
        <v>44962</v>
      </c>
      <c r="D4655" s="2">
        <f>MOD(B4655,1)</f>
        <v>0.80199074074334931</v>
      </c>
      <c r="E4655">
        <v>9</v>
      </c>
      <c r="F4655" t="s">
        <v>8</v>
      </c>
      <c r="G4655" t="str">
        <f xml:space="preserve"> PROPER(TRIM(CLEAN(SUBSTITUTE(F4655,CHAR(160)," "))))</f>
        <v>West</v>
      </c>
      <c r="H4655" t="s">
        <v>3</v>
      </c>
      <c r="I4655" t="str">
        <f>PROPER(TRIM(CLEAN((SUBSTITUTE(H4655,"-"," ")))))</f>
        <v>Phone</v>
      </c>
      <c r="J4655">
        <v>12883</v>
      </c>
      <c r="K4655" t="s">
        <v>2</v>
      </c>
      <c r="L4655" t="str">
        <f xml:space="preserve"> PROPER(TRIM(CLEAN(SUBSTITUTE(K4655,CHAR(160)," "))))</f>
        <v>Home Office</v>
      </c>
      <c r="M4655" t="s">
        <v>9</v>
      </c>
      <c r="N4655" t="str">
        <f xml:space="preserve"> PROPER(TRIM(CLEAN(SUBSTITUTE(M4655,CHAR(160)," "))))</f>
        <v>Home</v>
      </c>
      <c r="O4655" t="s">
        <v>12</v>
      </c>
      <c r="P4655" t="str">
        <f>IF(LEN(TRIM(Table1[[#This Row],[subcategory]]&amp;""))=0,"Unknown", PROPER(TRIM(Table1[[#This Row],[subcategory]])))</f>
        <v>Decor</v>
      </c>
      <c r="Q4655">
        <v>108.29</v>
      </c>
      <c r="R4655" s="1">
        <f>IF(LEN(TRIM(Q4655&amp;""))=0, "", VALUE(SUBSTITUTE(Q4655,"$","")))</f>
        <v>108.29</v>
      </c>
      <c r="S4655">
        <v>2</v>
      </c>
      <c r="T4655">
        <f>IF(LEN(TRIM(S4655&amp;""))=0, "", VALUE(S4655))</f>
        <v>2</v>
      </c>
      <c r="U4655">
        <v>216.58</v>
      </c>
      <c r="V4655" s="1">
        <f>IF(LEN(TRIM(U4655&amp;""))=0, "", VALUE(SUBSTITUTE(U4655,"$","")))</f>
        <v>216.58</v>
      </c>
      <c r="W4655" s="4" t="s">
        <v>874</v>
      </c>
      <c r="X4655" s="4">
        <f>IF(LEN(TRIM(W4655&amp;""))=0, "", VALUE(SUBSTITUTE(W4655,"$","")))</f>
        <v>202.93546000000001</v>
      </c>
      <c r="Y4655">
        <v>152.98931905266301</v>
      </c>
      <c r="Z4655" s="1" cm="1">
        <f t="array" ref="Z4655">IF(
    LEN(TRIM(Y4655&amp;""))=0,
        IF(AND(ISNUMBER(net_sales_clean), ISNUMBER(profit_clean)),
            net_sales_clean - profit_clean,
            ""
        ),
    VALUE(SUBSTITUTE(Y4655,"$",""))
)</f>
        <v>152.98931905266301</v>
      </c>
      <c r="AA4655" s="5" t="s">
        <v>873</v>
      </c>
      <c r="AB4655" s="4" cm="1">
        <f t="array" ref="AB4655">IF(
    LEN(TRIM(AA4655&amp;""))=0,
        IF(AND(ISNUMBER(net_sales_clean), ISNUMBER(cost_clean)),
            net_sales_clean - cost_clean,
            ""
        ),
    VALUE(SUBSTITUTE(AA4655,"$",""))
)</f>
        <v>49.946140947337</v>
      </c>
      <c r="AC4655">
        <v>0</v>
      </c>
      <c r="AD4655">
        <f>IF(LEN(TRIM(AC4655&amp;""))=0, "", VALUE(AC4655))</f>
        <v>0</v>
      </c>
      <c r="AE4655">
        <v>3</v>
      </c>
      <c r="AF4655">
        <f>IF(LEN(TRIM(AE4655&amp;""))=0, "", VALUE(AE4655))</f>
        <v>3</v>
      </c>
      <c r="AG4655">
        <v>0</v>
      </c>
      <c r="AH4655">
        <f>IF(
    OR(U4655&lt;0, W4655&lt;0, Y4655&lt;0, AA4655&lt;0),
        1,
        IF(LEN(TRIM(AG4655&amp;""))=0, "", AG4655)
)</f>
        <v>0</v>
      </c>
      <c r="AI4655" t="str">
        <f>IF(
    COUNT(Q4655,V4655,X4655,Z4655,AB4655)=0,
        "Not Usable",
    IF(
        COUNT(Q4655,V4655,X4655,Z4655,AB4655)&lt;5,
            "Incomplete",
            IF(
                MIN(Q4655,V4655,X4655,Z4655,AB4655)=0,
                    "Incomplete",
                    "Complete"
            )
    )
)</f>
        <v>Complete</v>
      </c>
    </row>
    <row r="4656" spans="1:35" x14ac:dyDescent="0.3">
      <c r="A4656">
        <v>20634</v>
      </c>
      <c r="B4656" s="6">
        <v>44954.753645833334</v>
      </c>
      <c r="C4656" s="3">
        <f>INT(B4656)</f>
        <v>44954</v>
      </c>
      <c r="D4656" s="2">
        <f>MOD(B4656,1)</f>
        <v>0.75364583333430346</v>
      </c>
      <c r="E4656">
        <v>10</v>
      </c>
      <c r="F4656" t="s">
        <v>8</v>
      </c>
      <c r="G4656" t="str">
        <f xml:space="preserve"> PROPER(TRIM(CLEAN(SUBSTITUTE(F4656,CHAR(160)," "))))</f>
        <v>West</v>
      </c>
      <c r="H4656" t="s">
        <v>17</v>
      </c>
      <c r="I4656" t="str">
        <f>PROPER(TRIM(CLEAN((SUBSTITUTE(H4656,"-"," ")))))</f>
        <v>Online</v>
      </c>
      <c r="J4656">
        <v>27725</v>
      </c>
      <c r="K4656" t="s">
        <v>6</v>
      </c>
      <c r="L4656" t="str">
        <f xml:space="preserve"> PROPER(TRIM(CLEAN(SUBSTITUTE(K4656,CHAR(160)," "))))</f>
        <v>Corporate</v>
      </c>
      <c r="M4656" t="s">
        <v>16</v>
      </c>
      <c r="N4656" t="str">
        <f xml:space="preserve"> PROPER(TRIM(CLEAN(SUBSTITUTE(M4656,CHAR(160)," "))))</f>
        <v>Grocery</v>
      </c>
      <c r="O4656" t="s">
        <v>24</v>
      </c>
      <c r="P4656" t="str">
        <f>IF(LEN(TRIM(Table1[[#This Row],[subcategory]]&amp;""))=0,"Unknown", PROPER(TRIM(Table1[[#This Row],[subcategory]])))</f>
        <v>Snacks</v>
      </c>
      <c r="Q4656">
        <v>42.63</v>
      </c>
      <c r="R4656" s="1">
        <f>IF(LEN(TRIM(Q4656&amp;""))=0, "", VALUE(SUBSTITUTE(Q4656,"$","")))</f>
        <v>42.63</v>
      </c>
      <c r="S4656">
        <v>7</v>
      </c>
      <c r="T4656">
        <f>IF(LEN(TRIM(S4656&amp;""))=0, "", VALUE(S4656))</f>
        <v>7</v>
      </c>
      <c r="U4656">
        <v>298.41000000000003</v>
      </c>
      <c r="V4656" s="1">
        <f>IF(LEN(TRIM(U4656&amp;""))=0, "", VALUE(SUBSTITUTE(U4656,"$","")))</f>
        <v>298.41000000000003</v>
      </c>
      <c r="W4656" s="1">
        <v>259.91511000000003</v>
      </c>
      <c r="X4656" s="1">
        <f>IF(LEN(TRIM(W4656&amp;""))=0, "", VALUE(SUBSTITUTE(W4656,"$","")))</f>
        <v>259.91511000000003</v>
      </c>
      <c r="Y4656" s="5" t="s">
        <v>872</v>
      </c>
      <c r="Z4656" s="4" cm="1">
        <f t="array" ref="Z4656">IF(
    LEN(TRIM(Y4656&amp;""))=0,
        IF(AND(ISNUMBER(net_sales_clean), ISNUMBER(profit_clean)),
            net_sales_clean - profit_clean,
            ""
        ),
    VALUE(SUBSTITUTE(Y4656,"$",""))
)</f>
        <v>153.023506477778</v>
      </c>
      <c r="AA4656" s="5" t="s">
        <v>871</v>
      </c>
      <c r="AB4656" s="4" cm="1">
        <f t="array" ref="AB4656">IF(
    LEN(TRIM(AA4656&amp;""))=0,
        IF(AND(ISNUMBER(net_sales_clean), ISNUMBER(cost_clean)),
            net_sales_clean - cost_clean,
            ""
        ),
    VALUE(SUBSTITUTE(AA4656,"$",""))
)</f>
        <v>106.891603522221</v>
      </c>
      <c r="AC4656">
        <v>8</v>
      </c>
      <c r="AD4656">
        <f>IF(LEN(TRIM(AC4656&amp;""))=0, "", VALUE(AC4656))</f>
        <v>8</v>
      </c>
      <c r="AE4656">
        <v>5</v>
      </c>
      <c r="AF4656">
        <f>IF(LEN(TRIM(AE4656&amp;""))=0, "", VALUE(AE4656))</f>
        <v>5</v>
      </c>
      <c r="AG4656">
        <v>0</v>
      </c>
      <c r="AH4656">
        <f>IF(
    OR(U4656&lt;0, W4656&lt;0, Y4656&lt;0, AA4656&lt;0),
        1,
        IF(LEN(TRIM(AG4656&amp;""))=0, "", AG4656)
)</f>
        <v>0</v>
      </c>
      <c r="AI4656" t="str">
        <f>IF(
    COUNT(Q4656,V4656,X4656,Z4656,AB4656)=0,
        "Not Usable",
    IF(
        COUNT(Q4656,V4656,X4656,Z4656,AB4656)&lt;5,
            "Incomplete",
            IF(
                MIN(Q4656,V4656,X4656,Z4656,AB4656)=0,
                    "Incomplete",
                    "Complete"
            )
    )
)</f>
        <v>Complete</v>
      </c>
    </row>
    <row r="4657" spans="1:35" x14ac:dyDescent="0.3">
      <c r="A4657">
        <v>32112</v>
      </c>
      <c r="B4657" s="6">
        <v>45509.279062499998</v>
      </c>
      <c r="C4657" s="3">
        <f>INT(B4657)</f>
        <v>45509</v>
      </c>
      <c r="D4657" s="2">
        <f>MOD(B4657,1)</f>
        <v>0.27906249999796273</v>
      </c>
      <c r="E4657">
        <v>66</v>
      </c>
      <c r="F4657" t="s">
        <v>21</v>
      </c>
      <c r="G4657" t="str">
        <f xml:space="preserve"> PROPER(TRIM(CLEAN(SUBSTITUTE(F4657,CHAR(160)," "))))</f>
        <v>Midwest</v>
      </c>
      <c r="H4657" t="s">
        <v>17</v>
      </c>
      <c r="I4657" t="str">
        <f>PROPER(TRIM(CLEAN((SUBSTITUTE(H4657,"-"," ")))))</f>
        <v>Online</v>
      </c>
      <c r="J4657">
        <v>28574</v>
      </c>
      <c r="K4657" t="s">
        <v>14</v>
      </c>
      <c r="L4657" t="str">
        <f xml:space="preserve"> PROPER(TRIM(CLEAN(SUBSTITUTE(K4657,CHAR(160)," "))))</f>
        <v>Consumer</v>
      </c>
      <c r="M4657" t="s">
        <v>16</v>
      </c>
      <c r="N4657" t="str">
        <f xml:space="preserve"> PROPER(TRIM(CLEAN(SUBSTITUTE(M4657,CHAR(160)," "))))</f>
        <v>Grocery</v>
      </c>
      <c r="O4657" t="s">
        <v>29</v>
      </c>
      <c r="P4657" t="str">
        <f>IF(LEN(TRIM(Table1[[#This Row],[subcategory]]&amp;""))=0,"Unknown", PROPER(TRIM(Table1[[#This Row],[subcategory]])))</f>
        <v>Beverages</v>
      </c>
      <c r="Q4657">
        <v>30.31</v>
      </c>
      <c r="R4657" s="1">
        <f>IF(LEN(TRIM(Q4657&amp;""))=0, "", VALUE(SUBSTITUTE(Q4657,"$","")))</f>
        <v>30.31</v>
      </c>
      <c r="S4657">
        <v>7</v>
      </c>
      <c r="T4657">
        <f>IF(LEN(TRIM(S4657&amp;""))=0, "", VALUE(S4657))</f>
        <v>7</v>
      </c>
      <c r="U4657">
        <v>212.17</v>
      </c>
      <c r="V4657" s="1">
        <f>IF(LEN(TRIM(U4657&amp;""))=0, "", VALUE(SUBSTITUTE(U4657,"$","")))</f>
        <v>212.17</v>
      </c>
      <c r="X4657" s="1" t="str">
        <f>IF(LEN(TRIM(W4657&amp;""))=0, "", VALUE(SUBSTITUTE(W4657,"$","")))</f>
        <v/>
      </c>
      <c r="Z4657" s="1" t="str" cm="1">
        <f t="array" ref="Z4657">IF(
    LEN(TRIM(Y4657&amp;""))=0,
        IF(AND(ISNUMBER(net_sales_clean), ISNUMBER(profit_clean)),
            net_sales_clean - profit_clean,
            ""
        ),
    VALUE(SUBSTITUTE(Y4657,"$",""))
)</f>
        <v/>
      </c>
      <c r="AB4657" s="1" t="str" cm="1">
        <f t="array" ref="AB4657">IF(
    LEN(TRIM(AA4657&amp;""))=0,
        IF(AND(ISNUMBER(net_sales_clean), ISNUMBER(cost_clean)),
            net_sales_clean - cost_clean,
            ""
        ),
    VALUE(SUBSTITUTE(AA4657,"$",""))
)</f>
        <v/>
      </c>
      <c r="AC4657">
        <v>9</v>
      </c>
      <c r="AD4657">
        <f>IF(LEN(TRIM(AC4657&amp;""))=0, "", VALUE(AC4657))</f>
        <v>9</v>
      </c>
      <c r="AE4657">
        <v>5</v>
      </c>
      <c r="AF4657">
        <f>IF(LEN(TRIM(AE4657&amp;""))=0, "", VALUE(AE4657))</f>
        <v>5</v>
      </c>
      <c r="AG4657">
        <v>0</v>
      </c>
      <c r="AH4657">
        <f>IF(
    OR(U4657&lt;0, W4657&lt;0, Y4657&lt;0, AA4657&lt;0),
        1,
        IF(LEN(TRIM(AG4657&amp;""))=0, "", AG4657)
)</f>
        <v>0</v>
      </c>
      <c r="AI4657" t="str">
        <f>IF(
    COUNT(Q4657,V4657,X4657,Z4657,AB4657)=0,
        "Not Usable",
    IF(
        COUNT(Q4657,V4657,X4657,Z4657,AB4657)&lt;5,
            "Incomplete",
            IF(
                MIN(Q4657,V4657,X4657,Z4657,AB4657)=0,
                    "Incomplete",
                    "Complete"
            )
    )
)</f>
        <v>Incomplete</v>
      </c>
    </row>
    <row r="4658" spans="1:35" x14ac:dyDescent="0.3">
      <c r="A4658">
        <v>58076</v>
      </c>
      <c r="B4658" s="6">
        <v>45276.227523148147</v>
      </c>
      <c r="C4658" s="3">
        <f>INT(B4658)</f>
        <v>45276</v>
      </c>
      <c r="D4658" s="2">
        <f>MOD(B4658,1)</f>
        <v>0.22752314814715646</v>
      </c>
      <c r="E4658">
        <v>10</v>
      </c>
      <c r="F4658" t="s">
        <v>33</v>
      </c>
      <c r="G4658" t="str">
        <f xml:space="preserve"> PROPER(TRIM(CLEAN(SUBSTITUTE(F4658,CHAR(160)," "))))</f>
        <v>South</v>
      </c>
      <c r="H4658" t="s">
        <v>27</v>
      </c>
      <c r="I4658" t="str">
        <f>PROPER(TRIM(CLEAN((SUBSTITUTE(H4658,"-"," ")))))</f>
        <v>In Store</v>
      </c>
      <c r="J4658">
        <v>23506</v>
      </c>
      <c r="K4658" t="s">
        <v>10</v>
      </c>
      <c r="L4658" t="str">
        <f xml:space="preserve"> PROPER(TRIM(CLEAN(SUBSTITUTE(K4658,CHAR(160)," "))))</f>
        <v>Consumer</v>
      </c>
      <c r="M4658" t="s">
        <v>9</v>
      </c>
      <c r="N4658" t="str">
        <f xml:space="preserve"> PROPER(TRIM(CLEAN(SUBSTITUTE(M4658,CHAR(160)," "))))</f>
        <v>Home</v>
      </c>
      <c r="O4658" t="s">
        <v>12</v>
      </c>
      <c r="P4658" t="str">
        <f>IF(LEN(TRIM(Table1[[#This Row],[subcategory]]&amp;""))=0,"Unknown", PROPER(TRIM(Table1[[#This Row],[subcategory]])))</f>
        <v>Decor</v>
      </c>
      <c r="Q4658">
        <v>68.63</v>
      </c>
      <c r="R4658" s="1">
        <f>IF(LEN(TRIM(Q4658&amp;""))=0, "", VALUE(SUBSTITUTE(Q4658,"$","")))</f>
        <v>68.63</v>
      </c>
      <c r="S4658">
        <v>2</v>
      </c>
      <c r="T4658">
        <f>IF(LEN(TRIM(S4658&amp;""))=0, "", VALUE(S4658))</f>
        <v>2</v>
      </c>
      <c r="U4658">
        <v>137.26</v>
      </c>
      <c r="V4658" s="1">
        <f>IF(LEN(TRIM(U4658&amp;""))=0, "", VALUE(SUBSTITUTE(U4658,"$","")))</f>
        <v>137.26</v>
      </c>
      <c r="W4658" s="1">
        <v>118.31811999999999</v>
      </c>
      <c r="X4658" s="1">
        <f>IF(LEN(TRIM(W4658&amp;""))=0, "", VALUE(SUBSTITUTE(W4658,"$","")))</f>
        <v>118.31811999999999</v>
      </c>
      <c r="Y4658">
        <v>93.640938975363895</v>
      </c>
      <c r="Z4658" s="1" cm="1">
        <f t="array" ref="Z4658">IF(
    LEN(TRIM(Y4658&amp;""))=0,
        IF(AND(ISNUMBER(net_sales_clean), ISNUMBER(profit_clean)),
            net_sales_clean - profit_clean,
            ""
        ),
    VALUE(SUBSTITUTE(Y4658,"$",""))
)</f>
        <v>93.640938975363895</v>
      </c>
      <c r="AA4658">
        <v>24.677181024636099</v>
      </c>
      <c r="AB4658" s="1" cm="1">
        <f t="array" ref="AB4658">IF(
    LEN(TRIM(AA4658&amp;""))=0,
        IF(AND(ISNUMBER(net_sales_clean), ISNUMBER(cost_clean)),
            net_sales_clean - cost_clean,
            ""
        ),
    VALUE(SUBSTITUTE(AA4658,"$",""))
)</f>
        <v>24.677181024636099</v>
      </c>
      <c r="AC4658">
        <v>1</v>
      </c>
      <c r="AD4658">
        <f>IF(LEN(TRIM(AC4658&amp;""))=0, "", VALUE(AC4658))</f>
        <v>1</v>
      </c>
      <c r="AE4658">
        <v>1</v>
      </c>
      <c r="AF4658">
        <f>IF(LEN(TRIM(AE4658&amp;""))=0, "", VALUE(AE4658))</f>
        <v>1</v>
      </c>
      <c r="AG4658">
        <v>0</v>
      </c>
      <c r="AH4658">
        <f>IF(
    OR(U4658&lt;0, W4658&lt;0, Y4658&lt;0, AA4658&lt;0),
        1,
        IF(LEN(TRIM(AG4658&amp;""))=0, "", AG4658)
)</f>
        <v>0</v>
      </c>
      <c r="AI4658" t="str">
        <f>IF(
    COUNT(Q4658,V4658,X4658,Z4658,AB4658)=0,
        "Not Usable",
    IF(
        COUNT(Q4658,V4658,X4658,Z4658,AB4658)&lt;5,
            "Incomplete",
            IF(
                MIN(Q4658,V4658,X4658,Z4658,AB4658)=0,
                    "Incomplete",
                    "Complete"
            )
    )
)</f>
        <v>Complete</v>
      </c>
    </row>
    <row r="4659" spans="1:35" x14ac:dyDescent="0.3">
      <c r="A4659">
        <v>21500</v>
      </c>
      <c r="B4659" s="6">
        <v>45926.448240740741</v>
      </c>
      <c r="C4659" s="3">
        <f>INT(B4659)</f>
        <v>45926</v>
      </c>
      <c r="D4659" s="2">
        <f>MOD(B4659,1)</f>
        <v>0.44824074074131204</v>
      </c>
      <c r="E4659">
        <v>80</v>
      </c>
      <c r="F4659" t="s">
        <v>33</v>
      </c>
      <c r="G4659" t="str">
        <f xml:space="preserve"> PROPER(TRIM(CLEAN(SUBSTITUTE(F4659,CHAR(160)," "))))</f>
        <v>South</v>
      </c>
      <c r="H4659" t="s">
        <v>3</v>
      </c>
      <c r="I4659" t="str">
        <f>PROPER(TRIM(CLEAN((SUBSTITUTE(H4659,"-"," ")))))</f>
        <v>Phone</v>
      </c>
      <c r="J4659">
        <v>20358</v>
      </c>
      <c r="K4659" t="s">
        <v>6</v>
      </c>
      <c r="L4659" t="str">
        <f xml:space="preserve"> PROPER(TRIM(CLEAN(SUBSTITUTE(K4659,CHAR(160)," "))))</f>
        <v>Corporate</v>
      </c>
      <c r="M4659" t="s">
        <v>19</v>
      </c>
      <c r="N4659" t="str">
        <f xml:space="preserve"> PROPER(TRIM(CLEAN(SUBSTITUTE(M4659,CHAR(160)," "))))</f>
        <v>Apparel</v>
      </c>
      <c r="O4659" t="s">
        <v>20</v>
      </c>
      <c r="P4659" t="str">
        <f>IF(LEN(TRIM(Table1[[#This Row],[subcategory]]&amp;""))=0,"Unknown", PROPER(TRIM(Table1[[#This Row],[subcategory]])))</f>
        <v>Women</v>
      </c>
      <c r="Q4659">
        <v>255.98</v>
      </c>
      <c r="R4659" s="1">
        <f>IF(LEN(TRIM(Q4659&amp;""))=0, "", VALUE(SUBSTITUTE(Q4659,"$","")))</f>
        <v>255.98</v>
      </c>
      <c r="S4659">
        <v>2</v>
      </c>
      <c r="T4659">
        <f>IF(LEN(TRIM(S4659&amp;""))=0, "", VALUE(S4659))</f>
        <v>2</v>
      </c>
      <c r="U4659">
        <v>511.96</v>
      </c>
      <c r="V4659" s="1">
        <f>IF(LEN(TRIM(U4659&amp;""))=0, "", VALUE(SUBSTITUTE(U4659,"$","")))</f>
        <v>511.96</v>
      </c>
      <c r="W4659" s="1">
        <v>328.67831999999999</v>
      </c>
      <c r="X4659" s="1">
        <f>IF(LEN(TRIM(W4659&amp;""))=0, "", VALUE(SUBSTITUTE(W4659,"$","")))</f>
        <v>328.67831999999999</v>
      </c>
      <c r="Y4659" s="5" t="s">
        <v>870</v>
      </c>
      <c r="Z4659" s="4" cm="1">
        <f t="array" ref="Z4659">IF(
    LEN(TRIM(Y4659&amp;""))=0,
        IF(AND(ISNUMBER(net_sales_clean), ISNUMBER(profit_clean)),
            net_sales_clean - profit_clean,
            ""
        ),
    VALUE(SUBSTITUTE(Y4659,"$",""))
)</f>
        <v>255.98404008492901</v>
      </c>
      <c r="AA4659" s="5" t="s">
        <v>869</v>
      </c>
      <c r="AB4659" s="4" cm="1">
        <f t="array" ref="AB4659">IF(
    LEN(TRIM(AA4659&amp;""))=0,
        IF(AND(ISNUMBER(net_sales_clean), ISNUMBER(cost_clean)),
            net_sales_clean - cost_clean,
            ""
        ),
    VALUE(SUBSTITUTE(AA4659,"$",""))
)</f>
        <v>72.694279915070894</v>
      </c>
      <c r="AC4659">
        <v>2</v>
      </c>
      <c r="AD4659">
        <f>IF(LEN(TRIM(AC4659&amp;""))=0, "", VALUE(AC4659))</f>
        <v>2</v>
      </c>
      <c r="AE4659">
        <v>4</v>
      </c>
      <c r="AF4659">
        <f>IF(LEN(TRIM(AE4659&amp;""))=0, "", VALUE(AE4659))</f>
        <v>4</v>
      </c>
      <c r="AH4659" t="str">
        <f>IF(
    OR(U4659&lt;0, W4659&lt;0, Y4659&lt;0, AA4659&lt;0),
        1,
        IF(LEN(TRIM(AG4659&amp;""))=0, "", AG4659)
)</f>
        <v/>
      </c>
      <c r="AI4659" t="str">
        <f>IF(
    COUNT(Q4659,V4659,X4659,Z4659,AB4659)=0,
        "Not Usable",
    IF(
        COUNT(Q4659,V4659,X4659,Z4659,AB4659)&lt;5,
            "Incomplete",
            IF(
                MIN(Q4659,V4659,X4659,Z4659,AB4659)=0,
                    "Incomplete",
                    "Complete"
            )
    )
)</f>
        <v>Complete</v>
      </c>
    </row>
    <row r="4660" spans="1:35" x14ac:dyDescent="0.3">
      <c r="A4660">
        <v>14085</v>
      </c>
      <c r="B4660" s="6">
        <v>44959.209120370368</v>
      </c>
      <c r="C4660" s="3">
        <f>INT(B4660)</f>
        <v>44959</v>
      </c>
      <c r="D4660" s="2">
        <f>MOD(B4660,1)</f>
        <v>0.20912037036760012</v>
      </c>
      <c r="E4660">
        <v>2</v>
      </c>
      <c r="F4660" t="s">
        <v>13</v>
      </c>
      <c r="G4660" t="str">
        <f xml:space="preserve"> PROPER(TRIM(CLEAN(SUBSTITUTE(F4660,CHAR(160)," "))))</f>
        <v>Northeast</v>
      </c>
      <c r="H4660" t="s">
        <v>27</v>
      </c>
      <c r="I4660" t="str">
        <f>PROPER(TRIM(CLEAN((SUBSTITUTE(H4660,"-"," ")))))</f>
        <v>In Store</v>
      </c>
      <c r="J4660">
        <v>20778</v>
      </c>
      <c r="K4660" t="s">
        <v>10</v>
      </c>
      <c r="L4660" t="str">
        <f xml:space="preserve"> PROPER(TRIM(CLEAN(SUBSTITUTE(K4660,CHAR(160)," "))))</f>
        <v>Consumer</v>
      </c>
      <c r="M4660" t="s">
        <v>23</v>
      </c>
      <c r="N4660" t="str">
        <f xml:space="preserve"> PROPER(TRIM(CLEAN(SUBSTITUTE(M4660,CHAR(160)," "))))</f>
        <v>Electronics</v>
      </c>
      <c r="O4660" t="s">
        <v>40</v>
      </c>
      <c r="P4660" t="str">
        <f>IF(LEN(TRIM(Table1[[#This Row],[subcategory]]&amp;""))=0,"Unknown", PROPER(TRIM(Table1[[#This Row],[subcategory]])))</f>
        <v>Accessories</v>
      </c>
      <c r="Q4660">
        <v>81.03</v>
      </c>
      <c r="R4660" s="1">
        <f>IF(LEN(TRIM(Q4660&amp;""))=0, "", VALUE(SUBSTITUTE(Q4660,"$","")))</f>
        <v>81.03</v>
      </c>
      <c r="S4660">
        <v>4</v>
      </c>
      <c r="T4660">
        <f>IF(LEN(TRIM(S4660&amp;""))=0, "", VALUE(S4660))</f>
        <v>4</v>
      </c>
      <c r="U4660">
        <v>324.12</v>
      </c>
      <c r="V4660" s="1">
        <f>IF(LEN(TRIM(U4660&amp;""))=0, "", VALUE(SUBSTITUTE(U4660,"$","")))</f>
        <v>324.12</v>
      </c>
      <c r="W4660" s="1">
        <v>197.7132</v>
      </c>
      <c r="X4660" s="1">
        <f>IF(LEN(TRIM(W4660&amp;""))=0, "", VALUE(SUBSTITUTE(W4660,"$","")))</f>
        <v>197.7132</v>
      </c>
      <c r="Y4660" s="5" t="s">
        <v>868</v>
      </c>
      <c r="Z4660" s="4" cm="1">
        <f t="array" ref="Z4660">IF(
    LEN(TRIM(Y4660&amp;""))=0,
        IF(AND(ISNUMBER(net_sales_clean), ISNUMBER(profit_clean)),
            net_sales_clean - profit_clean,
            ""
        ),
    VALUE(SUBSTITUTE(Y4660,"$",""))
)</f>
        <v>122.192860732456</v>
      </c>
      <c r="AA4660" s="5" t="s">
        <v>867</v>
      </c>
      <c r="AB4660" s="4" cm="1">
        <f t="array" ref="AB4660">IF(
    LEN(TRIM(AA4660&amp;""))=0,
        IF(AND(ISNUMBER(net_sales_clean), ISNUMBER(cost_clean)),
            net_sales_clean - cost_clean,
            ""
        ),
    VALUE(SUBSTITUTE(AA4660,"$",""))
)</f>
        <v>75.520339267543406</v>
      </c>
      <c r="AC4660">
        <v>9</v>
      </c>
      <c r="AD4660">
        <f>IF(LEN(TRIM(AC4660&amp;""))=0, "", VALUE(AC4660))</f>
        <v>9</v>
      </c>
      <c r="AE4660">
        <v>1</v>
      </c>
      <c r="AF4660">
        <f>IF(LEN(TRIM(AE4660&amp;""))=0, "", VALUE(AE4660))</f>
        <v>1</v>
      </c>
      <c r="AG4660">
        <v>0</v>
      </c>
      <c r="AH4660">
        <f>IF(
    OR(U4660&lt;0, W4660&lt;0, Y4660&lt;0, AA4660&lt;0),
        1,
        IF(LEN(TRIM(AG4660&amp;""))=0, "", AG4660)
)</f>
        <v>0</v>
      </c>
      <c r="AI4660" t="str">
        <f>IF(
    COUNT(Q4660,V4660,X4660,Z4660,AB4660)=0,
        "Not Usable",
    IF(
        COUNT(Q4660,V4660,X4660,Z4660,AB4660)&lt;5,
            "Incomplete",
            IF(
                MIN(Q4660,V4660,X4660,Z4660,AB4660)=0,
                    "Incomplete",
                    "Complete"
            )
    )
)</f>
        <v>Complete</v>
      </c>
    </row>
    <row r="4661" spans="1:35" x14ac:dyDescent="0.3">
      <c r="A4661">
        <v>17285</v>
      </c>
      <c r="B4661" s="6">
        <v>45465.654108796298</v>
      </c>
      <c r="C4661" s="3">
        <f>INT(B4661)</f>
        <v>45465</v>
      </c>
      <c r="D4661" s="2">
        <f>MOD(B4661,1)</f>
        <v>0.65410879629780538</v>
      </c>
      <c r="E4661">
        <v>37</v>
      </c>
      <c r="F4661" t="s">
        <v>13</v>
      </c>
      <c r="G4661" t="str">
        <f xml:space="preserve"> PROPER(TRIM(CLEAN(SUBSTITUTE(F4661,CHAR(160)," "))))</f>
        <v>Northeast</v>
      </c>
      <c r="H4661" t="s">
        <v>11</v>
      </c>
      <c r="I4661" t="str">
        <f>PROPER(TRIM(CLEAN((SUBSTITUTE(H4661,"-"," ")))))</f>
        <v>Online</v>
      </c>
      <c r="J4661">
        <v>2525</v>
      </c>
      <c r="K4661" t="s">
        <v>2</v>
      </c>
      <c r="L4661" t="str">
        <f xml:space="preserve"> PROPER(TRIM(CLEAN(SUBSTITUTE(K4661,CHAR(160)," "))))</f>
        <v>Home Office</v>
      </c>
      <c r="M4661" t="s">
        <v>19</v>
      </c>
      <c r="N4661" t="str">
        <f xml:space="preserve"> PROPER(TRIM(CLEAN(SUBSTITUTE(M4661,CHAR(160)," "))))</f>
        <v>Apparel</v>
      </c>
      <c r="O4661" t="s">
        <v>26</v>
      </c>
      <c r="P4661" t="str">
        <f>IF(LEN(TRIM(Table1[[#This Row],[subcategory]]&amp;""))=0,"Unknown", PROPER(TRIM(Table1[[#This Row],[subcategory]])))</f>
        <v>Kids</v>
      </c>
      <c r="R4661" s="1" t="str">
        <f>IF(LEN(TRIM(Q4661&amp;""))=0, "", VALUE(SUBSTITUTE(Q4661,"$","")))</f>
        <v/>
      </c>
      <c r="S4661">
        <v>6</v>
      </c>
      <c r="T4661">
        <f>IF(LEN(TRIM(S4661&amp;""))=0, "", VALUE(S4661))</f>
        <v>6</v>
      </c>
      <c r="V4661" s="1" t="str">
        <f>IF(LEN(TRIM(U4661&amp;""))=0, "", VALUE(SUBSTITUTE(U4661,"$","")))</f>
        <v/>
      </c>
      <c r="X4661" s="1" t="str">
        <f>IF(LEN(TRIM(W4661&amp;""))=0, "", VALUE(SUBSTITUTE(W4661,"$","")))</f>
        <v/>
      </c>
      <c r="Z4661" s="1" t="str" cm="1">
        <f t="array" ref="Z4661">IF(
    LEN(TRIM(Y4661&amp;""))=0,
        IF(AND(ISNUMBER(net_sales_clean), ISNUMBER(profit_clean)),
            net_sales_clean - profit_clean,
            ""
        ),
    VALUE(SUBSTITUTE(Y4661,"$",""))
)</f>
        <v/>
      </c>
      <c r="AB4661" s="1" t="str" cm="1">
        <f t="array" ref="AB4661">IF(
    LEN(TRIM(AA4661&amp;""))=0,
        IF(AND(ISNUMBER(net_sales_clean), ISNUMBER(cost_clean)),
            net_sales_clean - cost_clean,
            ""
        ),
    VALUE(SUBSTITUTE(AA4661,"$",""))
)</f>
        <v/>
      </c>
      <c r="AC4661">
        <v>9</v>
      </c>
      <c r="AD4661">
        <f>IF(LEN(TRIM(AC4661&amp;""))=0, "", VALUE(AC4661))</f>
        <v>9</v>
      </c>
      <c r="AE4661">
        <v>4</v>
      </c>
      <c r="AF4661">
        <f>IF(LEN(TRIM(AE4661&amp;""))=0, "", VALUE(AE4661))</f>
        <v>4</v>
      </c>
      <c r="AG4661">
        <v>0</v>
      </c>
      <c r="AH4661">
        <f>IF(
    OR(U4661&lt;0, W4661&lt;0, Y4661&lt;0, AA4661&lt;0),
        1,
        IF(LEN(TRIM(AG4661&amp;""))=0, "", AG4661)
)</f>
        <v>0</v>
      </c>
      <c r="AI4661" t="str">
        <f>IF(
    COUNT(Q4661,V4661,X4661,Z4661,AB4661)=0,
        "Not Usable",
    IF(
        COUNT(Q4661,V4661,X4661,Z4661,AB4661)&lt;5,
            "Incomplete",
            IF(
                MIN(Q4661,V4661,X4661,Z4661,AB4661)=0,
                    "Incomplete",
                    "Complete"
            )
    )
)</f>
        <v>Not Usable</v>
      </c>
    </row>
    <row r="4662" spans="1:35" x14ac:dyDescent="0.3">
      <c r="A4662">
        <v>53282</v>
      </c>
      <c r="B4662" s="6">
        <v>45914.762245370373</v>
      </c>
      <c r="C4662" s="3">
        <f>INT(B4662)</f>
        <v>45914</v>
      </c>
      <c r="D4662" s="2">
        <f>MOD(B4662,1)</f>
        <v>0.76224537037342088</v>
      </c>
      <c r="E4662">
        <v>19</v>
      </c>
      <c r="F4662" t="s">
        <v>15</v>
      </c>
      <c r="G4662" t="str">
        <f xml:space="preserve"> PROPER(TRIM(CLEAN(SUBSTITUTE(F4662,CHAR(160)," "))))</f>
        <v>West</v>
      </c>
      <c r="H4662" t="s">
        <v>17</v>
      </c>
      <c r="I4662" t="str">
        <f>PROPER(TRIM(CLEAN((SUBSTITUTE(H4662,"-"," ")))))</f>
        <v>Online</v>
      </c>
      <c r="J4662">
        <v>13176</v>
      </c>
      <c r="K4662" t="s">
        <v>2</v>
      </c>
      <c r="L4662" t="str">
        <f xml:space="preserve"> PROPER(TRIM(CLEAN(SUBSTITUTE(K4662,CHAR(160)," "))))</f>
        <v>Home Office</v>
      </c>
      <c r="M4662" t="s">
        <v>19</v>
      </c>
      <c r="N4662" t="str">
        <f xml:space="preserve"> PROPER(TRIM(CLEAN(SUBSTITUTE(M4662,CHAR(160)," "))))</f>
        <v>Apparel</v>
      </c>
      <c r="O4662" t="s">
        <v>18</v>
      </c>
      <c r="P4662" t="str">
        <f>IF(LEN(TRIM(Table1[[#This Row],[subcategory]]&amp;""))=0,"Unknown", PROPER(TRIM(Table1[[#This Row],[subcategory]])))</f>
        <v>Men</v>
      </c>
      <c r="Q4662">
        <v>30.25</v>
      </c>
      <c r="R4662" s="1">
        <f>IF(LEN(TRIM(Q4662&amp;""))=0, "", VALUE(SUBSTITUTE(Q4662,"$","")))</f>
        <v>30.25</v>
      </c>
      <c r="S4662">
        <v>1</v>
      </c>
      <c r="T4662">
        <f>IF(LEN(TRIM(S4662&amp;""))=0, "", VALUE(S4662))</f>
        <v>1</v>
      </c>
      <c r="U4662">
        <v>30.25</v>
      </c>
      <c r="V4662" s="1">
        <f>IF(LEN(TRIM(U4662&amp;""))=0, "", VALUE(SUBSTITUTE(U4662,"$","")))</f>
        <v>30.25</v>
      </c>
      <c r="W4662" s="1">
        <v>17.696249999999999</v>
      </c>
      <c r="X4662" s="1">
        <f>IF(LEN(TRIM(W4662&amp;""))=0, "", VALUE(SUBSTITUTE(W4662,"$","")))</f>
        <v>17.696249999999999</v>
      </c>
      <c r="Y4662" s="5" t="s">
        <v>866</v>
      </c>
      <c r="Z4662" s="4" cm="1">
        <f t="array" ref="Z4662">IF(
    LEN(TRIM(Y4662&amp;""))=0,
        IF(AND(ISNUMBER(net_sales_clean), ISNUMBER(profit_clean)),
            net_sales_clean - profit_clean,
            ""
        ),
    VALUE(SUBSTITUTE(Y4662,"$",""))
)</f>
        <v>14.902533714902599</v>
      </c>
      <c r="AA4662" s="5" t="s">
        <v>865</v>
      </c>
      <c r="AB4662" s="4" cm="1">
        <f t="array" ref="AB4662">IF(
    LEN(TRIM(AA4662&amp;""))=0,
        IF(AND(ISNUMBER(net_sales_clean), ISNUMBER(cost_clean)),
            net_sales_clean - cost_clean,
            ""
        ),
    VALUE(SUBSTITUTE(AA4662,"$",""))
)</f>
        <v>2.79371628509737</v>
      </c>
      <c r="AC4662">
        <v>9</v>
      </c>
      <c r="AD4662">
        <f>IF(LEN(TRIM(AC4662&amp;""))=0, "", VALUE(AC4662))</f>
        <v>9</v>
      </c>
      <c r="AE4662">
        <v>4</v>
      </c>
      <c r="AF4662">
        <f>IF(LEN(TRIM(AE4662&amp;""))=0, "", VALUE(AE4662))</f>
        <v>4</v>
      </c>
      <c r="AG4662">
        <v>1</v>
      </c>
      <c r="AH4662">
        <f>IF(
    OR(U4662&lt;0, W4662&lt;0, Y4662&lt;0, AA4662&lt;0),
        1,
        IF(LEN(TRIM(AG4662&amp;""))=0, "", AG4662)
)</f>
        <v>1</v>
      </c>
      <c r="AI4662" t="str">
        <f>IF(
    COUNT(Q4662,V4662,X4662,Z4662,AB4662)=0,
        "Not Usable",
    IF(
        COUNT(Q4662,V4662,X4662,Z4662,AB4662)&lt;5,
            "Incomplete",
            IF(
                MIN(Q4662,V4662,X4662,Z4662,AB4662)=0,
                    "Incomplete",
                    "Complete"
            )
    )
)</f>
        <v>Complete</v>
      </c>
    </row>
    <row r="4663" spans="1:35" x14ac:dyDescent="0.3">
      <c r="A4663">
        <v>27339</v>
      </c>
      <c r="B4663" s="6">
        <v>45645.3825462963</v>
      </c>
      <c r="C4663" s="3">
        <f>INT(B4663)</f>
        <v>45645</v>
      </c>
      <c r="D4663" s="2">
        <f>MOD(B4663,1)</f>
        <v>0.38254629629955161</v>
      </c>
      <c r="E4663">
        <v>83</v>
      </c>
      <c r="F4663" t="s">
        <v>33</v>
      </c>
      <c r="G4663" t="str">
        <f xml:space="preserve"> PROPER(TRIM(CLEAN(SUBSTITUTE(F4663,CHAR(160)," "))))</f>
        <v>South</v>
      </c>
      <c r="H4663" t="s">
        <v>30</v>
      </c>
      <c r="I4663" t="str">
        <f>PROPER(TRIM(CLEAN((SUBSTITUTE(H4663,"-"," ")))))</f>
        <v>Mobile App</v>
      </c>
      <c r="J4663">
        <v>18527</v>
      </c>
      <c r="K4663" t="s">
        <v>6</v>
      </c>
      <c r="L4663" t="str">
        <f xml:space="preserve"> PROPER(TRIM(CLEAN(SUBSTITUTE(K4663,CHAR(160)," "))))</f>
        <v>Corporate</v>
      </c>
      <c r="M4663" t="s">
        <v>1</v>
      </c>
      <c r="N4663" t="str">
        <f xml:space="preserve"> PROPER(TRIM(CLEAN(SUBSTITUTE(M4663,CHAR(160)," "))))</f>
        <v>Beauty</v>
      </c>
      <c r="O4663" t="s">
        <v>39</v>
      </c>
      <c r="P4663" t="str">
        <f>IF(LEN(TRIM(Table1[[#This Row],[subcategory]]&amp;""))=0,"Unknown", PROPER(TRIM(Table1[[#This Row],[subcategory]])))</f>
        <v>Fragrance</v>
      </c>
      <c r="Q4663">
        <v>107.64</v>
      </c>
      <c r="R4663" s="1">
        <f>IF(LEN(TRIM(Q4663&amp;""))=0, "", VALUE(SUBSTITUTE(Q4663,"$","")))</f>
        <v>107.64</v>
      </c>
      <c r="S4663">
        <v>1</v>
      </c>
      <c r="T4663">
        <f>IF(LEN(TRIM(S4663&amp;""))=0, "", VALUE(S4663))</f>
        <v>1</v>
      </c>
      <c r="U4663">
        <v>107.64</v>
      </c>
      <c r="V4663" s="1">
        <f>IF(LEN(TRIM(U4663&amp;""))=0, "", VALUE(SUBSTITUTE(U4663,"$","")))</f>
        <v>107.64</v>
      </c>
      <c r="W4663" s="1">
        <v>95.476680000000002</v>
      </c>
      <c r="X4663" s="1">
        <f>IF(LEN(TRIM(W4663&amp;""))=0, "", VALUE(SUBSTITUTE(W4663,"$","")))</f>
        <v>95.476680000000002</v>
      </c>
      <c r="Y4663" s="5" t="s">
        <v>864</v>
      </c>
      <c r="Z4663" s="4" cm="1">
        <f t="array" ref="Z4663">IF(
    LEN(TRIM(Y4663&amp;""))=0,
        IF(AND(ISNUMBER(net_sales_clean), ISNUMBER(profit_clean)),
            net_sales_clean - profit_clean,
            ""
        ),
    VALUE(SUBSTITUTE(Y4663,"$",""))
)</f>
        <v>64.675502933143704</v>
      </c>
      <c r="AA4663" s="5" t="s">
        <v>863</v>
      </c>
      <c r="AB4663" s="4" cm="1">
        <f t="array" ref="AB4663">IF(
    LEN(TRIM(AA4663&amp;""))=0,
        IF(AND(ISNUMBER(net_sales_clean), ISNUMBER(cost_clean)),
            net_sales_clean - cost_clean,
            ""
        ),
    VALUE(SUBSTITUTE(AA4663,"$",""))
)</f>
        <v>30.801177066856201</v>
      </c>
      <c r="AC4663">
        <v>4</v>
      </c>
      <c r="AD4663">
        <f>IF(LEN(TRIM(AC4663&amp;""))=0, "", VALUE(AC4663))</f>
        <v>4</v>
      </c>
      <c r="AE4663">
        <v>2</v>
      </c>
      <c r="AF4663">
        <f>IF(LEN(TRIM(AE4663&amp;""))=0, "", VALUE(AE4663))</f>
        <v>2</v>
      </c>
      <c r="AG4663">
        <v>0</v>
      </c>
      <c r="AH4663">
        <f>IF(
    OR(U4663&lt;0, W4663&lt;0, Y4663&lt;0, AA4663&lt;0),
        1,
        IF(LEN(TRIM(AG4663&amp;""))=0, "", AG4663)
)</f>
        <v>0</v>
      </c>
      <c r="AI4663" t="str">
        <f>IF(
    COUNT(Q4663,V4663,X4663,Z4663,AB4663)=0,
        "Not Usable",
    IF(
        COUNT(Q4663,V4663,X4663,Z4663,AB4663)&lt;5,
            "Incomplete",
            IF(
                MIN(Q4663,V4663,X4663,Z4663,AB4663)=0,
                    "Incomplete",
                    "Complete"
            )
    )
)</f>
        <v>Complete</v>
      </c>
    </row>
    <row r="4664" spans="1:35" x14ac:dyDescent="0.3">
      <c r="A4664">
        <v>25439</v>
      </c>
      <c r="B4664" s="6">
        <v>45798.505219907405</v>
      </c>
      <c r="C4664" s="3">
        <f>INT(B4664)</f>
        <v>45798</v>
      </c>
      <c r="D4664" s="2">
        <f>MOD(B4664,1)</f>
        <v>0.50521990740526235</v>
      </c>
      <c r="E4664">
        <v>39</v>
      </c>
      <c r="F4664" t="s">
        <v>4</v>
      </c>
      <c r="G4664" t="str">
        <f xml:space="preserve"> PROPER(TRIM(CLEAN(SUBSTITUTE(F4664,CHAR(160)," "))))</f>
        <v>South</v>
      </c>
      <c r="H4664" t="s">
        <v>17</v>
      </c>
      <c r="I4664" t="str">
        <f>PROPER(TRIM(CLEAN((SUBSTITUTE(H4664,"-"," ")))))</f>
        <v>Online</v>
      </c>
      <c r="J4664">
        <v>4724</v>
      </c>
      <c r="K4664" t="s">
        <v>10</v>
      </c>
      <c r="L4664" t="str">
        <f xml:space="preserve"> PROPER(TRIM(CLEAN(SUBSTITUTE(K4664,CHAR(160)," "))))</f>
        <v>Consumer</v>
      </c>
      <c r="M4664" t="s">
        <v>19</v>
      </c>
      <c r="N4664" t="str">
        <f xml:space="preserve"> PROPER(TRIM(CLEAN(SUBSTITUTE(M4664,CHAR(160)," "))))</f>
        <v>Apparel</v>
      </c>
      <c r="O4664" t="s">
        <v>18</v>
      </c>
      <c r="P4664" t="str">
        <f>IF(LEN(TRIM(Table1[[#This Row],[subcategory]]&amp;""))=0,"Unknown", PROPER(TRIM(Table1[[#This Row],[subcategory]])))</f>
        <v>Men</v>
      </c>
      <c r="Q4664">
        <v>105.19</v>
      </c>
      <c r="R4664" s="1">
        <f>IF(LEN(TRIM(Q4664&amp;""))=0, "", VALUE(SUBSTITUTE(Q4664,"$","")))</f>
        <v>105.19</v>
      </c>
      <c r="S4664">
        <v>4</v>
      </c>
      <c r="T4664">
        <f>IF(LEN(TRIM(S4664&amp;""))=0, "", VALUE(S4664))</f>
        <v>4</v>
      </c>
      <c r="U4664">
        <v>420.76</v>
      </c>
      <c r="V4664" s="1">
        <f>IF(LEN(TRIM(U4664&amp;""))=0, "", VALUE(SUBSTITUTE(U4664,"$","")))</f>
        <v>420.76</v>
      </c>
      <c r="W4664" s="4" t="s">
        <v>862</v>
      </c>
      <c r="X4664" s="4">
        <f>IF(LEN(TRIM(W4664&amp;""))=0, "", VALUE(SUBSTITUTE(W4664,"$","")))</f>
        <v>248.66915999999901</v>
      </c>
      <c r="Y4664" s="5" t="s">
        <v>861</v>
      </c>
      <c r="Z4664" s="4" cm="1">
        <f t="array" ref="Z4664">IF(
    LEN(TRIM(Y4664&amp;""))=0,
        IF(AND(ISNUMBER(net_sales_clean), ISNUMBER(profit_clean)),
            net_sales_clean - profit_clean,
            ""
        ),
    VALUE(SUBSTITUTE(Y4664,"$",""))
)</f>
        <v>155.58122899224901</v>
      </c>
      <c r="AA4664" s="5" t="s">
        <v>860</v>
      </c>
      <c r="AB4664" s="4" cm="1">
        <f t="array" ref="AB4664">IF(
    LEN(TRIM(AA4664&amp;""))=0,
        IF(AND(ISNUMBER(net_sales_clean), ISNUMBER(cost_clean)),
            net_sales_clean - cost_clean,
            ""
        ),
    VALUE(SUBSTITUTE(AA4664,"$",""))
)</f>
        <v>93.087931007750001</v>
      </c>
      <c r="AC4664">
        <v>1</v>
      </c>
      <c r="AD4664">
        <f>IF(LEN(TRIM(AC4664&amp;""))=0, "", VALUE(AC4664))</f>
        <v>1</v>
      </c>
      <c r="AE4664">
        <v>1</v>
      </c>
      <c r="AF4664">
        <f>IF(LEN(TRIM(AE4664&amp;""))=0, "", VALUE(AE4664))</f>
        <v>1</v>
      </c>
      <c r="AG4664">
        <v>0</v>
      </c>
      <c r="AH4664">
        <f>IF(
    OR(U4664&lt;0, W4664&lt;0, Y4664&lt;0, AA4664&lt;0),
        1,
        IF(LEN(TRIM(AG4664&amp;""))=0, "", AG4664)
)</f>
        <v>0</v>
      </c>
      <c r="AI4664" t="str">
        <f>IF(
    COUNT(Q4664,V4664,X4664,Z4664,AB4664)=0,
        "Not Usable",
    IF(
        COUNT(Q4664,V4664,X4664,Z4664,AB4664)&lt;5,
            "Incomplete",
            IF(
                MIN(Q4664,V4664,X4664,Z4664,AB4664)=0,
                    "Incomplete",
                    "Complete"
            )
    )
)</f>
        <v>Complete</v>
      </c>
    </row>
    <row r="4665" spans="1:35" x14ac:dyDescent="0.3">
      <c r="A4665">
        <v>23879</v>
      </c>
      <c r="B4665" s="6">
        <v>45635.094953703701</v>
      </c>
      <c r="C4665" s="3">
        <f>INT(B4665)</f>
        <v>45635</v>
      </c>
      <c r="D4665" s="2">
        <f>MOD(B4665,1)</f>
        <v>9.4953703701321501E-2</v>
      </c>
      <c r="E4665">
        <v>56</v>
      </c>
      <c r="F4665" t="s">
        <v>21</v>
      </c>
      <c r="G4665" t="str">
        <f xml:space="preserve"> PROPER(TRIM(CLEAN(SUBSTITUTE(F4665,CHAR(160)," "))))</f>
        <v>Midwest</v>
      </c>
      <c r="H4665" t="s">
        <v>3</v>
      </c>
      <c r="I4665" t="str">
        <f>PROPER(TRIM(CLEAN((SUBSTITUTE(H4665,"-"," ")))))</f>
        <v>Phone</v>
      </c>
      <c r="J4665">
        <v>16975</v>
      </c>
      <c r="K4665" t="s">
        <v>14</v>
      </c>
      <c r="L4665" t="str">
        <f xml:space="preserve"> PROPER(TRIM(CLEAN(SUBSTITUTE(K4665,CHAR(160)," "))))</f>
        <v>Consumer</v>
      </c>
      <c r="M4665" t="s">
        <v>1</v>
      </c>
      <c r="N4665" t="str">
        <f xml:space="preserve"> PROPER(TRIM(CLEAN(SUBSTITUTE(M4665,CHAR(160)," "))))</f>
        <v>Beauty</v>
      </c>
      <c r="O4665" t="s">
        <v>31</v>
      </c>
      <c r="P4665" t="str">
        <f>IF(LEN(TRIM(Table1[[#This Row],[subcategory]]&amp;""))=0,"Unknown", PROPER(TRIM(Table1[[#This Row],[subcategory]])))</f>
        <v>Skincare</v>
      </c>
      <c r="Q4665">
        <v>36.75</v>
      </c>
      <c r="R4665" s="1">
        <f>IF(LEN(TRIM(Q4665&amp;""))=0, "", VALUE(SUBSTITUTE(Q4665,"$","")))</f>
        <v>36.75</v>
      </c>
      <c r="S4665">
        <v>2</v>
      </c>
      <c r="T4665">
        <f>IF(LEN(TRIM(S4665&amp;""))=0, "", VALUE(S4665))</f>
        <v>2</v>
      </c>
      <c r="U4665">
        <v>73.5</v>
      </c>
      <c r="V4665" s="1">
        <f>IF(LEN(TRIM(U4665&amp;""))=0, "", VALUE(SUBSTITUTE(U4665,"$","")))</f>
        <v>73.5</v>
      </c>
      <c r="W4665" s="4" t="s">
        <v>859</v>
      </c>
      <c r="X4665" s="4">
        <f>IF(LEN(TRIM(W4665&amp;""))=0, "", VALUE(SUBSTITUTE(W4665,"$","")))</f>
        <v>57.697499999999998</v>
      </c>
      <c r="Y4665" s="5" t="s">
        <v>858</v>
      </c>
      <c r="Z4665" s="4" cm="1">
        <f t="array" ref="Z4665">IF(
    LEN(TRIM(Y4665&amp;""))=0,
        IF(AND(ISNUMBER(net_sales_clean), ISNUMBER(profit_clean)),
            net_sales_clean - profit_clean,
            ""
        ),
    VALUE(SUBSTITUTE(Y4665,"$",""))
)</f>
        <v>32.291217349931401</v>
      </c>
      <c r="AA4665" s="5" t="s">
        <v>857</v>
      </c>
      <c r="AB4665" s="4" cm="1">
        <f t="array" ref="AB4665">IF(
    LEN(TRIM(AA4665&amp;""))=0,
        IF(AND(ISNUMBER(net_sales_clean), ISNUMBER(cost_clean)),
            net_sales_clean - cost_clean,
            ""
        ),
    VALUE(SUBSTITUTE(AA4665,"$",""))
)</f>
        <v>25.406282650068501</v>
      </c>
      <c r="AC4665">
        <v>0</v>
      </c>
      <c r="AD4665">
        <f>IF(LEN(TRIM(AC4665&amp;""))=0, "", VALUE(AC4665))</f>
        <v>0</v>
      </c>
      <c r="AE4665">
        <v>4</v>
      </c>
      <c r="AF4665">
        <f>IF(LEN(TRIM(AE4665&amp;""))=0, "", VALUE(AE4665))</f>
        <v>4</v>
      </c>
      <c r="AG4665">
        <v>0</v>
      </c>
      <c r="AH4665">
        <f>IF(
    OR(U4665&lt;0, W4665&lt;0, Y4665&lt;0, AA4665&lt;0),
        1,
        IF(LEN(TRIM(AG4665&amp;""))=0, "", AG4665)
)</f>
        <v>0</v>
      </c>
      <c r="AI4665" t="str">
        <f>IF(
    COUNT(Q4665,V4665,X4665,Z4665,AB4665)=0,
        "Not Usable",
    IF(
        COUNT(Q4665,V4665,X4665,Z4665,AB4665)&lt;5,
            "Incomplete",
            IF(
                MIN(Q4665,V4665,X4665,Z4665,AB4665)=0,
                    "Incomplete",
                    "Complete"
            )
    )
)</f>
        <v>Complete</v>
      </c>
    </row>
    <row r="4666" spans="1:35" x14ac:dyDescent="0.3">
      <c r="A4666">
        <v>42238</v>
      </c>
      <c r="B4666" s="6">
        <v>44953.348877314813</v>
      </c>
      <c r="C4666" s="3">
        <f>INT(B4666)</f>
        <v>44953</v>
      </c>
      <c r="D4666" s="2">
        <f>MOD(B4666,1)</f>
        <v>0.348877314812853</v>
      </c>
      <c r="E4666">
        <v>27</v>
      </c>
      <c r="F4666" t="s">
        <v>21</v>
      </c>
      <c r="G4666" t="str">
        <f xml:space="preserve"> PROPER(TRIM(CLEAN(SUBSTITUTE(F4666,CHAR(160)," "))))</f>
        <v>Midwest</v>
      </c>
      <c r="H4666" t="s">
        <v>30</v>
      </c>
      <c r="I4666" t="str">
        <f>PROPER(TRIM(CLEAN((SUBSTITUTE(H4666,"-"," ")))))</f>
        <v>Mobile App</v>
      </c>
      <c r="J4666">
        <v>20248</v>
      </c>
      <c r="K4666" t="s">
        <v>6</v>
      </c>
      <c r="L4666" t="str">
        <f xml:space="preserve"> PROPER(TRIM(CLEAN(SUBSTITUTE(K4666,CHAR(160)," "))))</f>
        <v>Corporate</v>
      </c>
      <c r="M4666" t="s">
        <v>19</v>
      </c>
      <c r="N4666" t="str">
        <f xml:space="preserve"> PROPER(TRIM(CLEAN(SUBSTITUTE(M4666,CHAR(160)," "))))</f>
        <v>Apparel</v>
      </c>
      <c r="O4666" t="s">
        <v>26</v>
      </c>
      <c r="P4666" t="str">
        <f>IF(LEN(TRIM(Table1[[#This Row],[subcategory]]&amp;""))=0,"Unknown", PROPER(TRIM(Table1[[#This Row],[subcategory]])))</f>
        <v>Kids</v>
      </c>
      <c r="R4666" s="1" t="str">
        <f>IF(LEN(TRIM(Q4666&amp;""))=0, "", VALUE(SUBSTITUTE(Q4666,"$","")))</f>
        <v/>
      </c>
      <c r="S4666">
        <v>3</v>
      </c>
      <c r="T4666">
        <f>IF(LEN(TRIM(S4666&amp;""))=0, "", VALUE(S4666))</f>
        <v>3</v>
      </c>
      <c r="V4666" s="1" t="str">
        <f>IF(LEN(TRIM(U4666&amp;""))=0, "", VALUE(SUBSTITUTE(U4666,"$","")))</f>
        <v/>
      </c>
      <c r="X4666" s="1" t="str">
        <f>IF(LEN(TRIM(W4666&amp;""))=0, "", VALUE(SUBSTITUTE(W4666,"$","")))</f>
        <v/>
      </c>
      <c r="Z4666" s="1" t="str" cm="1">
        <f t="array" ref="Z4666">IF(
    LEN(TRIM(Y4666&amp;""))=0,
        IF(AND(ISNUMBER(net_sales_clean), ISNUMBER(profit_clean)),
            net_sales_clean - profit_clean,
            ""
        ),
    VALUE(SUBSTITUTE(Y4666,"$",""))
)</f>
        <v/>
      </c>
      <c r="AB4666" s="1" t="str" cm="1">
        <f t="array" ref="AB4666">IF(
    LEN(TRIM(AA4666&amp;""))=0,
        IF(AND(ISNUMBER(net_sales_clean), ISNUMBER(cost_clean)),
            net_sales_clean - cost_clean,
            ""
        ),
    VALUE(SUBSTITUTE(AA4666,"$",""))
)</f>
        <v/>
      </c>
      <c r="AC4666">
        <v>5</v>
      </c>
      <c r="AD4666">
        <f>IF(LEN(TRIM(AC4666&amp;""))=0, "", VALUE(AC4666))</f>
        <v>5</v>
      </c>
      <c r="AE4666">
        <v>4</v>
      </c>
      <c r="AF4666">
        <f>IF(LEN(TRIM(AE4666&amp;""))=0, "", VALUE(AE4666))</f>
        <v>4</v>
      </c>
      <c r="AG4666">
        <v>0</v>
      </c>
      <c r="AH4666">
        <f>IF(
    OR(U4666&lt;0, W4666&lt;0, Y4666&lt;0, AA4666&lt;0),
        1,
        IF(LEN(TRIM(AG4666&amp;""))=0, "", AG4666)
)</f>
        <v>0</v>
      </c>
      <c r="AI4666" t="str">
        <f>IF(
    COUNT(Q4666,V4666,X4666,Z4666,AB4666)=0,
        "Not Usable",
    IF(
        COUNT(Q4666,V4666,X4666,Z4666,AB4666)&lt;5,
            "Incomplete",
            IF(
                MIN(Q4666,V4666,X4666,Z4666,AB4666)=0,
                    "Incomplete",
                    "Complete"
            )
    )
)</f>
        <v>Not Usable</v>
      </c>
    </row>
    <row r="4667" spans="1:35" x14ac:dyDescent="0.3">
      <c r="A4667">
        <v>36872</v>
      </c>
      <c r="B4667" s="6">
        <v>45352.880266203705</v>
      </c>
      <c r="C4667" s="3">
        <f>INT(B4667)</f>
        <v>45352</v>
      </c>
      <c r="D4667" s="2">
        <f>MOD(B4667,1)</f>
        <v>0.880266203705105</v>
      </c>
      <c r="E4667">
        <v>34</v>
      </c>
      <c r="F4667" t="s">
        <v>21</v>
      </c>
      <c r="G4667" t="str">
        <f xml:space="preserve"> PROPER(TRIM(CLEAN(SUBSTITUTE(F4667,CHAR(160)," "))))</f>
        <v>Midwest</v>
      </c>
      <c r="H4667" t="s">
        <v>27</v>
      </c>
      <c r="I4667" t="str">
        <f>PROPER(TRIM(CLEAN((SUBSTITUTE(H4667,"-"," ")))))</f>
        <v>In Store</v>
      </c>
      <c r="J4667">
        <v>9694</v>
      </c>
      <c r="K4667" t="s">
        <v>6</v>
      </c>
      <c r="L4667" t="str">
        <f xml:space="preserve"> PROPER(TRIM(CLEAN(SUBSTITUTE(K4667,CHAR(160)," "))))</f>
        <v>Corporate</v>
      </c>
      <c r="M4667" t="s">
        <v>16</v>
      </c>
      <c r="N4667" t="str">
        <f xml:space="preserve"> PROPER(TRIM(CLEAN(SUBSTITUTE(M4667,CHAR(160)," "))))</f>
        <v>Grocery</v>
      </c>
      <c r="O4667" t="s">
        <v>29</v>
      </c>
      <c r="P4667" t="str">
        <f>IF(LEN(TRIM(Table1[[#This Row],[subcategory]]&amp;""))=0,"Unknown", PROPER(TRIM(Table1[[#This Row],[subcategory]])))</f>
        <v>Beverages</v>
      </c>
      <c r="Q4667">
        <v>48.55</v>
      </c>
      <c r="R4667" s="1">
        <f>IF(LEN(TRIM(Q4667&amp;""))=0, "", VALUE(SUBSTITUTE(Q4667,"$","")))</f>
        <v>48.55</v>
      </c>
      <c r="S4667">
        <v>1</v>
      </c>
      <c r="T4667">
        <f>IF(LEN(TRIM(S4667&amp;""))=0, "", VALUE(S4667))</f>
        <v>1</v>
      </c>
      <c r="U4667">
        <v>48.55</v>
      </c>
      <c r="V4667" s="1">
        <f>IF(LEN(TRIM(U4667&amp;""))=0, "", VALUE(SUBSTITUTE(U4667,"$","")))</f>
        <v>48.55</v>
      </c>
      <c r="W4667" s="1">
        <v>36.995100000000001</v>
      </c>
      <c r="X4667" s="1">
        <f>IF(LEN(TRIM(W4667&amp;""))=0, "", VALUE(SUBSTITUTE(W4667,"$","")))</f>
        <v>36.995100000000001</v>
      </c>
      <c r="Z4667" s="1" t="str" cm="1">
        <f t="array" ref="Z4667">IF(
    LEN(TRIM(Y4667&amp;""))=0,
        IF(AND(ISNUMBER(net_sales_clean), ISNUMBER(profit_clean)),
            net_sales_clean - profit_clean,
            ""
        ),
    VALUE(SUBSTITUTE(Y4667,"$",""))
)</f>
        <v/>
      </c>
      <c r="AB4667" s="1" t="str" cm="1">
        <f t="array" ref="AB4667">IF(
    LEN(TRIM(AA4667&amp;""))=0,
        IF(AND(ISNUMBER(net_sales_clean), ISNUMBER(cost_clean)),
            net_sales_clean - cost_clean,
            ""
        ),
    VALUE(SUBSTITUTE(AA4667,"$",""))
)</f>
        <v/>
      </c>
      <c r="AC4667">
        <v>5</v>
      </c>
      <c r="AD4667">
        <f>IF(LEN(TRIM(AC4667&amp;""))=0, "", VALUE(AC4667))</f>
        <v>5</v>
      </c>
      <c r="AF4667" t="str">
        <f>IF(LEN(TRIM(AE4667&amp;""))=0, "", VALUE(AE4667))</f>
        <v/>
      </c>
      <c r="AG4667">
        <v>0</v>
      </c>
      <c r="AH4667">
        <f>IF(
    OR(U4667&lt;0, W4667&lt;0, Y4667&lt;0, AA4667&lt;0),
        1,
        IF(LEN(TRIM(AG4667&amp;""))=0, "", AG4667)
)</f>
        <v>0</v>
      </c>
      <c r="AI4667" t="str">
        <f>IF(
    COUNT(Q4667,V4667,X4667,Z4667,AB4667)=0,
        "Not Usable",
    IF(
        COUNT(Q4667,V4667,X4667,Z4667,AB4667)&lt;5,
            "Incomplete",
            IF(
                MIN(Q4667,V4667,X4667,Z4667,AB4667)=0,
                    "Incomplete",
                    "Complete"
            )
    )
)</f>
        <v>Incomplete</v>
      </c>
    </row>
    <row r="4668" spans="1:35" x14ac:dyDescent="0.3">
      <c r="A4668">
        <v>51910</v>
      </c>
      <c r="B4668" s="6">
        <v>45930.697905092595</v>
      </c>
      <c r="C4668" s="3">
        <f>INT(B4668)</f>
        <v>45930</v>
      </c>
      <c r="D4668" s="2">
        <f>MOD(B4668,1)</f>
        <v>0.69790509259473765</v>
      </c>
      <c r="E4668">
        <v>40</v>
      </c>
      <c r="F4668" t="s">
        <v>13</v>
      </c>
      <c r="G4668" t="str">
        <f xml:space="preserve"> PROPER(TRIM(CLEAN(SUBSTITUTE(F4668,CHAR(160)," "))))</f>
        <v>Northeast</v>
      </c>
      <c r="H4668" t="s">
        <v>30</v>
      </c>
      <c r="I4668" t="str">
        <f>PROPER(TRIM(CLEAN((SUBSTITUTE(H4668,"-"," ")))))</f>
        <v>Mobile App</v>
      </c>
      <c r="J4668">
        <v>10088</v>
      </c>
      <c r="K4668" t="s">
        <v>14</v>
      </c>
      <c r="L4668" t="str">
        <f xml:space="preserve"> PROPER(TRIM(CLEAN(SUBSTITUTE(K4668,CHAR(160)," "))))</f>
        <v>Consumer</v>
      </c>
      <c r="M4668" t="s">
        <v>23</v>
      </c>
      <c r="N4668" t="str">
        <f xml:space="preserve"> PROPER(TRIM(CLEAN(SUBSTITUTE(M4668,CHAR(160)," "))))</f>
        <v>Electronics</v>
      </c>
      <c r="P4668" t="str">
        <f>IF(LEN(TRIM(Table1[[#This Row],[subcategory]]&amp;""))=0,"Unknown", PROPER(TRIM(Table1[[#This Row],[subcategory]])))</f>
        <v>Unknown</v>
      </c>
      <c r="Q4668">
        <v>51.86</v>
      </c>
      <c r="R4668" s="1">
        <f>IF(LEN(TRIM(Q4668&amp;""))=0, "", VALUE(SUBSTITUTE(Q4668,"$","")))</f>
        <v>51.86</v>
      </c>
      <c r="S4668">
        <v>5</v>
      </c>
      <c r="T4668">
        <f>IF(LEN(TRIM(S4668&amp;""))=0, "", VALUE(S4668))</f>
        <v>5</v>
      </c>
      <c r="U4668">
        <v>259.3</v>
      </c>
      <c r="V4668" s="1">
        <f>IF(LEN(TRIM(U4668&amp;""))=0, "", VALUE(SUBSTITUTE(U4668,"$","")))</f>
        <v>259.3</v>
      </c>
      <c r="W4668" s="4" t="s">
        <v>856</v>
      </c>
      <c r="X4668" s="4">
        <f>IF(LEN(TRIM(W4668&amp;""))=0, "", VALUE(SUBSTITUTE(W4668,"$","")))</f>
        <v>236.48159999999999</v>
      </c>
      <c r="Z4668" s="1" t="str" cm="1">
        <f t="array" ref="Z4668">IF(
    LEN(TRIM(Y4668&amp;""))=0,
        IF(AND(ISNUMBER(net_sales_clean), ISNUMBER(profit_clean)),
            net_sales_clean - profit_clean,
            ""
        ),
    VALUE(SUBSTITUTE(Y4668,"$",""))
)</f>
        <v/>
      </c>
      <c r="AB4668" s="1" t="str" cm="1">
        <f t="array" ref="AB4668">IF(
    LEN(TRIM(AA4668&amp;""))=0,
        IF(AND(ISNUMBER(net_sales_clean), ISNUMBER(cost_clean)),
            net_sales_clean - cost_clean,
            ""
        ),
    VALUE(SUBSTITUTE(AA4668,"$",""))
)</f>
        <v/>
      </c>
      <c r="AC4668">
        <v>3</v>
      </c>
      <c r="AD4668">
        <f>IF(LEN(TRIM(AC4668&amp;""))=0, "", VALUE(AC4668))</f>
        <v>3</v>
      </c>
      <c r="AE4668">
        <v>4</v>
      </c>
      <c r="AF4668">
        <f>IF(LEN(TRIM(AE4668&amp;""))=0, "", VALUE(AE4668))</f>
        <v>4</v>
      </c>
      <c r="AG4668">
        <v>0</v>
      </c>
      <c r="AH4668">
        <f>IF(
    OR(U4668&lt;0, W4668&lt;0, Y4668&lt;0, AA4668&lt;0),
        1,
        IF(LEN(TRIM(AG4668&amp;""))=0, "", AG4668)
)</f>
        <v>0</v>
      </c>
      <c r="AI4668" t="str">
        <f>IF(
    COUNT(Q4668,V4668,X4668,Z4668,AB4668)=0,
        "Not Usable",
    IF(
        COUNT(Q4668,V4668,X4668,Z4668,AB4668)&lt;5,
            "Incomplete",
            IF(
                MIN(Q4668,V4668,X4668,Z4668,AB4668)=0,
                    "Incomplete",
                    "Complete"
            )
    )
)</f>
        <v>Incomplete</v>
      </c>
    </row>
    <row r="4669" spans="1:35" x14ac:dyDescent="0.3">
      <c r="A4669">
        <v>49911</v>
      </c>
      <c r="B4669" s="6">
        <v>45895.345995370371</v>
      </c>
      <c r="C4669" s="3">
        <f>INT(B4669)</f>
        <v>45895</v>
      </c>
      <c r="D4669" s="2">
        <f>MOD(B4669,1)</f>
        <v>0.34599537037138361</v>
      </c>
      <c r="E4669">
        <v>41</v>
      </c>
      <c r="F4669" t="s">
        <v>13</v>
      </c>
      <c r="G4669" t="str">
        <f xml:space="preserve"> PROPER(TRIM(CLEAN(SUBSTITUTE(F4669,CHAR(160)," "))))</f>
        <v>Northeast</v>
      </c>
      <c r="H4669" t="s">
        <v>17</v>
      </c>
      <c r="I4669" t="str">
        <f>PROPER(TRIM(CLEAN((SUBSTITUTE(H4669,"-"," ")))))</f>
        <v>Online</v>
      </c>
      <c r="J4669">
        <v>13176</v>
      </c>
      <c r="K4669" t="s">
        <v>2</v>
      </c>
      <c r="L4669" t="str">
        <f xml:space="preserve"> PROPER(TRIM(CLEAN(SUBSTITUTE(K4669,CHAR(160)," "))))</f>
        <v>Home Office</v>
      </c>
      <c r="M4669" t="s">
        <v>9</v>
      </c>
      <c r="N4669" t="str">
        <f xml:space="preserve"> PROPER(TRIM(CLEAN(SUBSTITUTE(M4669,CHAR(160)," "))))</f>
        <v>Home</v>
      </c>
      <c r="O4669" t="s">
        <v>32</v>
      </c>
      <c r="P4669" t="str">
        <f>IF(LEN(TRIM(Table1[[#This Row],[subcategory]]&amp;""))=0,"Unknown", PROPER(TRIM(Table1[[#This Row],[subcategory]])))</f>
        <v>Furniture</v>
      </c>
      <c r="Q4669">
        <v>38.049999999999997</v>
      </c>
      <c r="R4669" s="1">
        <f>IF(LEN(TRIM(Q4669&amp;""))=0, "", VALUE(SUBSTITUTE(Q4669,"$","")))</f>
        <v>38.049999999999997</v>
      </c>
      <c r="S4669">
        <v>2</v>
      </c>
      <c r="T4669">
        <f>IF(LEN(TRIM(S4669&amp;""))=0, "", VALUE(S4669))</f>
        <v>2</v>
      </c>
      <c r="U4669">
        <v>76.099999999999994</v>
      </c>
      <c r="V4669" s="1">
        <f>IF(LEN(TRIM(U4669&amp;""))=0, "", VALUE(SUBSTITUTE(U4669,"$","")))</f>
        <v>76.099999999999994</v>
      </c>
      <c r="W4669" s="4" t="s">
        <v>855</v>
      </c>
      <c r="X4669" s="4">
        <f>IF(LEN(TRIM(W4669&amp;""))=0, "", VALUE(SUBSTITUTE(W4669,"$","")))</f>
        <v>65.293799999999905</v>
      </c>
      <c r="Y4669" s="5" t="s">
        <v>854</v>
      </c>
      <c r="Z4669" s="4" cm="1">
        <f t="array" ref="Z4669">IF(
    LEN(TRIM(Y4669&amp;""))=0,
        IF(AND(ISNUMBER(net_sales_clean), ISNUMBER(profit_clean)),
            net_sales_clean - profit_clean,
            ""
        ),
    VALUE(SUBSTITUTE(Y4669,"$",""))
)</f>
        <v>54.308724844026798</v>
      </c>
      <c r="AA4669" s="5" t="s">
        <v>853</v>
      </c>
      <c r="AB4669" s="4" cm="1">
        <f t="array" ref="AB4669">IF(
    LEN(TRIM(AA4669&amp;""))=0,
        IF(AND(ISNUMBER(net_sales_clean), ISNUMBER(cost_clean)),
            net_sales_clean - cost_clean,
            ""
        ),
    VALUE(SUBSTITUTE(AA4669,"$",""))
)</f>
        <v>10.985075155973099</v>
      </c>
      <c r="AC4669">
        <v>2</v>
      </c>
      <c r="AD4669">
        <f>IF(LEN(TRIM(AC4669&amp;""))=0, "", VALUE(AC4669))</f>
        <v>2</v>
      </c>
      <c r="AE4669">
        <v>1</v>
      </c>
      <c r="AF4669">
        <f>IF(LEN(TRIM(AE4669&amp;""))=0, "", VALUE(AE4669))</f>
        <v>1</v>
      </c>
      <c r="AG4669">
        <v>0</v>
      </c>
      <c r="AH4669">
        <f>IF(
    OR(U4669&lt;0, W4669&lt;0, Y4669&lt;0, AA4669&lt;0),
        1,
        IF(LEN(TRIM(AG4669&amp;""))=0, "", AG4669)
)</f>
        <v>0</v>
      </c>
      <c r="AI4669" t="str">
        <f>IF(
    COUNT(Q4669,V4669,X4669,Z4669,AB4669)=0,
        "Not Usable",
    IF(
        COUNT(Q4669,V4669,X4669,Z4669,AB4669)&lt;5,
            "Incomplete",
            IF(
                MIN(Q4669,V4669,X4669,Z4669,AB4669)=0,
                    "Incomplete",
                    "Complete"
            )
    )
)</f>
        <v>Complete</v>
      </c>
    </row>
    <row r="4670" spans="1:35" x14ac:dyDescent="0.3">
      <c r="A4670">
        <v>44430</v>
      </c>
      <c r="B4670" s="6">
        <v>45021.427384259259</v>
      </c>
      <c r="C4670" s="3">
        <f>INT(B4670)</f>
        <v>45021</v>
      </c>
      <c r="D4670" s="2">
        <f>MOD(B4670,1)</f>
        <v>0.42738425925927004</v>
      </c>
      <c r="E4670">
        <v>65</v>
      </c>
      <c r="F4670" t="s">
        <v>4</v>
      </c>
      <c r="G4670" t="str">
        <f xml:space="preserve"> PROPER(TRIM(CLEAN(SUBSTITUTE(F4670,CHAR(160)," "))))</f>
        <v>South</v>
      </c>
      <c r="H4670" t="s">
        <v>17</v>
      </c>
      <c r="I4670" t="str">
        <f>PROPER(TRIM(CLEAN((SUBSTITUTE(H4670,"-"," ")))))</f>
        <v>Online</v>
      </c>
      <c r="J4670">
        <v>16489</v>
      </c>
      <c r="K4670" t="s">
        <v>2</v>
      </c>
      <c r="L4670" t="str">
        <f xml:space="preserve"> PROPER(TRIM(CLEAN(SUBSTITUTE(K4670,CHAR(160)," "))))</f>
        <v>Home Office</v>
      </c>
      <c r="M4670" t="s">
        <v>23</v>
      </c>
      <c r="N4670" t="str">
        <f xml:space="preserve"> PROPER(TRIM(CLEAN(SUBSTITUTE(M4670,CHAR(160)," "))))</f>
        <v>Electronics</v>
      </c>
      <c r="O4670" t="s">
        <v>25</v>
      </c>
      <c r="P4670" t="str">
        <f>IF(LEN(TRIM(Table1[[#This Row],[subcategory]]&amp;""))=0,"Unknown", PROPER(TRIM(Table1[[#This Row],[subcategory]])))</f>
        <v>Laptops</v>
      </c>
      <c r="Q4670">
        <v>206.16</v>
      </c>
      <c r="R4670" s="1">
        <f>IF(LEN(TRIM(Q4670&amp;""))=0, "", VALUE(SUBSTITUTE(Q4670,"$","")))</f>
        <v>206.16</v>
      </c>
      <c r="S4670">
        <v>2</v>
      </c>
      <c r="T4670">
        <f>IF(LEN(TRIM(S4670&amp;""))=0, "", VALUE(S4670))</f>
        <v>2</v>
      </c>
      <c r="U4670">
        <v>412.32</v>
      </c>
      <c r="V4670" s="1">
        <f>IF(LEN(TRIM(U4670&amp;""))=0, "", VALUE(SUBSTITUTE(U4670,"$","")))</f>
        <v>412.32</v>
      </c>
      <c r="W4670" s="1">
        <v>337.27776</v>
      </c>
      <c r="X4670" s="1">
        <f>IF(LEN(TRIM(W4670&amp;""))=0, "", VALUE(SUBSTITUTE(W4670,"$","")))</f>
        <v>337.27776</v>
      </c>
      <c r="Y4670" s="5" t="s">
        <v>852</v>
      </c>
      <c r="Z4670" s="4" cm="1">
        <f t="array" ref="Z4670">IF(
    LEN(TRIM(Y4670&amp;""))=0,
        IF(AND(ISNUMBER(net_sales_clean), ISNUMBER(profit_clean)),
            net_sales_clean - profit_clean,
            ""
        ),
    VALUE(SUBSTITUTE(Y4670,"$",""))
)</f>
        <v>206.88717972232601</v>
      </c>
      <c r="AA4670" s="5" t="s">
        <v>851</v>
      </c>
      <c r="AB4670" s="4" cm="1">
        <f t="array" ref="AB4670">IF(
    LEN(TRIM(AA4670&amp;""))=0,
        IF(AND(ISNUMBER(net_sales_clean), ISNUMBER(cost_clean)),
            net_sales_clean - cost_clean,
            ""
        ),
    VALUE(SUBSTITUTE(AA4670,"$",""))
)</f>
        <v>130.390580277673</v>
      </c>
      <c r="AC4670">
        <v>6</v>
      </c>
      <c r="AD4670">
        <f>IF(LEN(TRIM(AC4670&amp;""))=0, "", VALUE(AC4670))</f>
        <v>6</v>
      </c>
      <c r="AE4670">
        <v>4</v>
      </c>
      <c r="AF4670">
        <f>IF(LEN(TRIM(AE4670&amp;""))=0, "", VALUE(AE4670))</f>
        <v>4</v>
      </c>
      <c r="AG4670">
        <v>1</v>
      </c>
      <c r="AH4670">
        <f>IF(
    OR(U4670&lt;0, W4670&lt;0, Y4670&lt;0, AA4670&lt;0),
        1,
        IF(LEN(TRIM(AG4670&amp;""))=0, "", AG4670)
)</f>
        <v>1</v>
      </c>
      <c r="AI4670" t="str">
        <f>IF(
    COUNT(Q4670,V4670,X4670,Z4670,AB4670)=0,
        "Not Usable",
    IF(
        COUNT(Q4670,V4670,X4670,Z4670,AB4670)&lt;5,
            "Incomplete",
            IF(
                MIN(Q4670,V4670,X4670,Z4670,AB4670)=0,
                    "Incomplete",
                    "Complete"
            )
    )
)</f>
        <v>Complete</v>
      </c>
    </row>
    <row r="4671" spans="1:35" x14ac:dyDescent="0.3">
      <c r="A4671">
        <v>59360</v>
      </c>
      <c r="B4671" s="6">
        <v>45278.425127314818</v>
      </c>
      <c r="C4671" s="3">
        <f>INT(B4671)</f>
        <v>45278</v>
      </c>
      <c r="D4671" s="2">
        <f>MOD(B4671,1)</f>
        <v>0.42512731481838273</v>
      </c>
      <c r="E4671">
        <v>51</v>
      </c>
      <c r="F4671" t="s">
        <v>8</v>
      </c>
      <c r="G4671" t="str">
        <f xml:space="preserve"> PROPER(TRIM(CLEAN(SUBSTITUTE(F4671,CHAR(160)," "))))</f>
        <v>West</v>
      </c>
      <c r="H4671" t="s">
        <v>7</v>
      </c>
      <c r="I4671" t="str">
        <f>PROPER(TRIM(CLEAN((SUBSTITUTE(H4671,"-"," ")))))</f>
        <v>In Store</v>
      </c>
      <c r="J4671">
        <v>27146</v>
      </c>
      <c r="K4671" t="s">
        <v>2</v>
      </c>
      <c r="L4671" t="str">
        <f xml:space="preserve"> PROPER(TRIM(CLEAN(SUBSTITUTE(K4671,CHAR(160)," "))))</f>
        <v>Home Office</v>
      </c>
      <c r="M4671" t="s">
        <v>19</v>
      </c>
      <c r="N4671" t="str">
        <f xml:space="preserve"> PROPER(TRIM(CLEAN(SUBSTITUTE(M4671,CHAR(160)," "))))</f>
        <v>Apparel</v>
      </c>
      <c r="O4671" t="s">
        <v>18</v>
      </c>
      <c r="P4671" t="str">
        <f>IF(LEN(TRIM(Table1[[#This Row],[subcategory]]&amp;""))=0,"Unknown", PROPER(TRIM(Table1[[#This Row],[subcategory]])))</f>
        <v>Men</v>
      </c>
      <c r="Q4671">
        <v>75.34</v>
      </c>
      <c r="R4671" s="1">
        <f>IF(LEN(TRIM(Q4671&amp;""))=0, "", VALUE(SUBSTITUTE(Q4671,"$","")))</f>
        <v>75.34</v>
      </c>
      <c r="S4671">
        <v>1</v>
      </c>
      <c r="T4671">
        <f>IF(LEN(TRIM(S4671&amp;""))=0, "", VALUE(S4671))</f>
        <v>1</v>
      </c>
      <c r="U4671">
        <v>75.34</v>
      </c>
      <c r="V4671" s="1">
        <f>IF(LEN(TRIM(U4671&amp;""))=0, "", VALUE(SUBSTITUTE(U4671,"$","")))</f>
        <v>75.34</v>
      </c>
      <c r="W4671" s="4" t="s">
        <v>850</v>
      </c>
      <c r="X4671" s="4">
        <f>IF(LEN(TRIM(W4671&amp;""))=0, "", VALUE(SUBSTITUTE(W4671,"$","")))</f>
        <v>56.957039999999999</v>
      </c>
      <c r="Y4671" s="5" t="s">
        <v>849</v>
      </c>
      <c r="Z4671" s="4" cm="1">
        <f t="array" ref="Z4671">IF(
    LEN(TRIM(Y4671&amp;""))=0,
        IF(AND(ISNUMBER(net_sales_clean), ISNUMBER(profit_clean)),
            net_sales_clean - profit_clean,
            ""
        ),
    VALUE(SUBSTITUTE(Y4671,"$",""))
)</f>
        <v>45.368742891446303</v>
      </c>
      <c r="AA4671" s="5" t="s">
        <v>848</v>
      </c>
      <c r="AB4671" s="4" cm="1">
        <f t="array" ref="AB4671">IF(
    LEN(TRIM(AA4671&amp;""))=0,
        IF(AND(ISNUMBER(net_sales_clean), ISNUMBER(cost_clean)),
            net_sales_clean - cost_clean,
            ""
        ),
    VALUE(SUBSTITUTE(AA4671,"$",""))
)</f>
        <v>11.588297108553601</v>
      </c>
      <c r="AC4671">
        <v>2</v>
      </c>
      <c r="AD4671">
        <f>IF(LEN(TRIM(AC4671&amp;""))=0, "", VALUE(AC4671))</f>
        <v>2</v>
      </c>
      <c r="AE4671">
        <v>3</v>
      </c>
      <c r="AF4671">
        <f>IF(LEN(TRIM(AE4671&amp;""))=0, "", VALUE(AE4671))</f>
        <v>3</v>
      </c>
      <c r="AG4671">
        <v>0</v>
      </c>
      <c r="AH4671">
        <f>IF(
    OR(U4671&lt;0, W4671&lt;0, Y4671&lt;0, AA4671&lt;0),
        1,
        IF(LEN(TRIM(AG4671&amp;""))=0, "", AG4671)
)</f>
        <v>0</v>
      </c>
      <c r="AI4671" t="str">
        <f>IF(
    COUNT(Q4671,V4671,X4671,Z4671,AB4671)=0,
        "Not Usable",
    IF(
        COUNT(Q4671,V4671,X4671,Z4671,AB4671)&lt;5,
            "Incomplete",
            IF(
                MIN(Q4671,V4671,X4671,Z4671,AB4671)=0,
                    "Incomplete",
                    "Complete"
            )
    )
)</f>
        <v>Complete</v>
      </c>
    </row>
    <row r="4672" spans="1:35" x14ac:dyDescent="0.3">
      <c r="A4672">
        <v>4485</v>
      </c>
      <c r="B4672" s="6">
        <v>45034.903275462966</v>
      </c>
      <c r="C4672" s="3">
        <f>INT(B4672)</f>
        <v>45034</v>
      </c>
      <c r="D4672" s="2">
        <f>MOD(B4672,1)</f>
        <v>0.90327546296612127</v>
      </c>
      <c r="E4672">
        <v>5</v>
      </c>
      <c r="F4672" t="s">
        <v>15</v>
      </c>
      <c r="G4672" t="str">
        <f xml:space="preserve"> PROPER(TRIM(CLEAN(SUBSTITUTE(F4672,CHAR(160)," "))))</f>
        <v>West</v>
      </c>
      <c r="H4672" t="s">
        <v>11</v>
      </c>
      <c r="I4672" t="str">
        <f>PROPER(TRIM(CLEAN((SUBSTITUTE(H4672,"-"," ")))))</f>
        <v>Online</v>
      </c>
      <c r="J4672">
        <v>3896</v>
      </c>
      <c r="K4672" t="s">
        <v>14</v>
      </c>
      <c r="L4672" t="str">
        <f xml:space="preserve"> PROPER(TRIM(CLEAN(SUBSTITUTE(K4672,CHAR(160)," "))))</f>
        <v>Consumer</v>
      </c>
      <c r="M4672" t="s">
        <v>9</v>
      </c>
      <c r="N4672" t="str">
        <f xml:space="preserve"> PROPER(TRIM(CLEAN(SUBSTITUTE(M4672,CHAR(160)," "))))</f>
        <v>Home</v>
      </c>
      <c r="O4672" t="s">
        <v>12</v>
      </c>
      <c r="P4672" t="str">
        <f>IF(LEN(TRIM(Table1[[#This Row],[subcategory]]&amp;""))=0,"Unknown", PROPER(TRIM(Table1[[#This Row],[subcategory]])))</f>
        <v>Decor</v>
      </c>
      <c r="Q4672">
        <v>46.44</v>
      </c>
      <c r="R4672" s="1">
        <f>IF(LEN(TRIM(Q4672&amp;""))=0, "", VALUE(SUBSTITUTE(Q4672,"$","")))</f>
        <v>46.44</v>
      </c>
      <c r="S4672">
        <v>2</v>
      </c>
      <c r="T4672">
        <f>IF(LEN(TRIM(S4672&amp;""))=0, "", VALUE(S4672))</f>
        <v>2</v>
      </c>
      <c r="U4672">
        <v>92.88</v>
      </c>
      <c r="V4672" s="1">
        <f>IF(LEN(TRIM(U4672&amp;""))=0, "", VALUE(SUBSTITUTE(U4672,"$","")))</f>
        <v>92.88</v>
      </c>
      <c r="W4672" s="1">
        <v>83.777760000000001</v>
      </c>
      <c r="X4672" s="1">
        <f>IF(LEN(TRIM(W4672&amp;""))=0, "", VALUE(SUBSTITUTE(W4672,"$","")))</f>
        <v>83.777760000000001</v>
      </c>
      <c r="Y4672" s="5" t="s">
        <v>847</v>
      </c>
      <c r="Z4672" s="4" cm="1">
        <f t="array" ref="Z4672">IF(
    LEN(TRIM(Y4672&amp;""))=0,
        IF(AND(ISNUMBER(net_sales_clean), ISNUMBER(profit_clean)),
            net_sales_clean - profit_clean,
            ""
        ),
    VALUE(SUBSTITUTE(Y4672,"$",""))
)</f>
        <v>48.1454058678652</v>
      </c>
      <c r="AA4672" s="5" t="s">
        <v>846</v>
      </c>
      <c r="AB4672" s="4" cm="1">
        <f t="array" ref="AB4672">IF(
    LEN(TRIM(AA4672&amp;""))=0,
        IF(AND(ISNUMBER(net_sales_clean), ISNUMBER(cost_clean)),
            net_sales_clean - cost_clean,
            ""
        ),
    VALUE(SUBSTITUTE(AA4672,"$",""))
)</f>
        <v>35.632354132134701</v>
      </c>
      <c r="AC4672">
        <v>4</v>
      </c>
      <c r="AD4672">
        <f>IF(LEN(TRIM(AC4672&amp;""))=0, "", VALUE(AC4672))</f>
        <v>4</v>
      </c>
      <c r="AE4672">
        <v>5</v>
      </c>
      <c r="AF4672">
        <f>IF(LEN(TRIM(AE4672&amp;""))=0, "", VALUE(AE4672))</f>
        <v>5</v>
      </c>
      <c r="AG4672">
        <v>0</v>
      </c>
      <c r="AH4672">
        <f>IF(
    OR(U4672&lt;0, W4672&lt;0, Y4672&lt;0, AA4672&lt;0),
        1,
        IF(LEN(TRIM(AG4672&amp;""))=0, "", AG4672)
)</f>
        <v>0</v>
      </c>
      <c r="AI4672" t="str">
        <f>IF(
    COUNT(Q4672,V4672,X4672,Z4672,AB4672)=0,
        "Not Usable",
    IF(
        COUNT(Q4672,V4672,X4672,Z4672,AB4672)&lt;5,
            "Incomplete",
            IF(
                MIN(Q4672,V4672,X4672,Z4672,AB4672)=0,
                    "Incomplete",
                    "Complete"
            )
    )
)</f>
        <v>Complete</v>
      </c>
    </row>
    <row r="4673" spans="1:35" x14ac:dyDescent="0.3">
      <c r="A4673">
        <v>5229</v>
      </c>
      <c r="B4673" s="6">
        <v>44969.843171296299</v>
      </c>
      <c r="C4673" s="3">
        <f>INT(B4673)</f>
        <v>44969</v>
      </c>
      <c r="D4673" s="2">
        <f>MOD(B4673,1)</f>
        <v>0.84317129629926058</v>
      </c>
      <c r="E4673">
        <v>17</v>
      </c>
      <c r="F4673" t="s">
        <v>15</v>
      </c>
      <c r="G4673" t="str">
        <f xml:space="preserve"> PROPER(TRIM(CLEAN(SUBSTITUTE(F4673,CHAR(160)," "))))</f>
        <v>West</v>
      </c>
      <c r="H4673" t="s">
        <v>27</v>
      </c>
      <c r="I4673" t="str">
        <f>PROPER(TRIM(CLEAN((SUBSTITUTE(H4673,"-"," ")))))</f>
        <v>In Store</v>
      </c>
      <c r="J4673">
        <v>24685</v>
      </c>
      <c r="K4673" t="s">
        <v>6</v>
      </c>
      <c r="L4673" t="str">
        <f xml:space="preserve"> PROPER(TRIM(CLEAN(SUBSTITUTE(K4673,CHAR(160)," "))))</f>
        <v>Corporate</v>
      </c>
      <c r="M4673" t="s">
        <v>23</v>
      </c>
      <c r="N4673" t="str">
        <f xml:space="preserve"> PROPER(TRIM(CLEAN(SUBSTITUTE(M4673,CHAR(160)," "))))</f>
        <v>Electronics</v>
      </c>
      <c r="O4673" t="s">
        <v>34</v>
      </c>
      <c r="P4673" t="str">
        <f>IF(LEN(TRIM(Table1[[#This Row],[subcategory]]&amp;""))=0,"Unknown", PROPER(TRIM(Table1[[#This Row],[subcategory]])))</f>
        <v>Phones</v>
      </c>
      <c r="Q4673">
        <v>45.76</v>
      </c>
      <c r="R4673" s="1">
        <f>IF(LEN(TRIM(Q4673&amp;""))=0, "", VALUE(SUBSTITUTE(Q4673,"$","")))</f>
        <v>45.76</v>
      </c>
      <c r="S4673">
        <v>1</v>
      </c>
      <c r="T4673">
        <f>IF(LEN(TRIM(S4673&amp;""))=0, "", VALUE(S4673))</f>
        <v>1</v>
      </c>
      <c r="U4673">
        <v>45.76</v>
      </c>
      <c r="V4673" s="1">
        <f>IF(LEN(TRIM(U4673&amp;""))=0, "", VALUE(SUBSTITUTE(U4673,"$","")))</f>
        <v>45.76</v>
      </c>
      <c r="W4673" s="1">
        <v>24.069759999999999</v>
      </c>
      <c r="X4673" s="1">
        <f>IF(LEN(TRIM(W4673&amp;""))=0, "", VALUE(SUBSTITUTE(W4673,"$","")))</f>
        <v>24.069759999999999</v>
      </c>
      <c r="Y4673" s="5" t="s">
        <v>845</v>
      </c>
      <c r="Z4673" s="4" cm="1">
        <f t="array" ref="Z4673">IF(
    LEN(TRIM(Y4673&amp;""))=0,
        IF(AND(ISNUMBER(net_sales_clean), ISNUMBER(profit_clean)),
            net_sales_clean - profit_clean,
            ""
        ),
    VALUE(SUBSTITUTE(Y4673,"$",""))
)</f>
        <v>17.4795630568943</v>
      </c>
      <c r="AA4673" s="5" t="s">
        <v>844</v>
      </c>
      <c r="AB4673" s="4" cm="1">
        <f t="array" ref="AB4673">IF(
    LEN(TRIM(AA4673&amp;""))=0,
        IF(AND(ISNUMBER(net_sales_clean), ISNUMBER(cost_clean)),
            net_sales_clean - cost_clean,
            ""
        ),
    VALUE(SUBSTITUTE(AA4673,"$",""))
)</f>
        <v>6.5901969431055996</v>
      </c>
      <c r="AC4673">
        <v>6</v>
      </c>
      <c r="AD4673">
        <f>IF(LEN(TRIM(AC4673&amp;""))=0, "", VALUE(AC4673))</f>
        <v>6</v>
      </c>
      <c r="AE4673">
        <v>2</v>
      </c>
      <c r="AF4673">
        <f>IF(LEN(TRIM(AE4673&amp;""))=0, "", VALUE(AE4673))</f>
        <v>2</v>
      </c>
      <c r="AG4673">
        <v>0</v>
      </c>
      <c r="AH4673">
        <f>IF(
    OR(U4673&lt;0, W4673&lt;0, Y4673&lt;0, AA4673&lt;0),
        1,
        IF(LEN(TRIM(AG4673&amp;""))=0, "", AG4673)
)</f>
        <v>0</v>
      </c>
      <c r="AI4673" t="str">
        <f>IF(
    COUNT(Q4673,V4673,X4673,Z4673,AB4673)=0,
        "Not Usable",
    IF(
        COUNT(Q4673,V4673,X4673,Z4673,AB4673)&lt;5,
            "Incomplete",
            IF(
                MIN(Q4673,V4673,X4673,Z4673,AB4673)=0,
                    "Incomplete",
                    "Complete"
            )
    )
)</f>
        <v>Complete</v>
      </c>
    </row>
    <row r="4674" spans="1:35" x14ac:dyDescent="0.3">
      <c r="A4674">
        <v>30339</v>
      </c>
      <c r="B4674" s="6">
        <v>45871.728668981479</v>
      </c>
      <c r="C4674" s="3">
        <f>INT(B4674)</f>
        <v>45871</v>
      </c>
      <c r="D4674" s="2">
        <f>MOD(B4674,1)</f>
        <v>0.72866898147913162</v>
      </c>
      <c r="E4674">
        <v>80</v>
      </c>
      <c r="F4674" t="s">
        <v>33</v>
      </c>
      <c r="G4674" t="str">
        <f xml:space="preserve"> PROPER(TRIM(CLEAN(SUBSTITUTE(F4674,CHAR(160)," "))))</f>
        <v>South</v>
      </c>
      <c r="H4674" t="s">
        <v>27</v>
      </c>
      <c r="I4674" t="str">
        <f>PROPER(TRIM(CLEAN((SUBSTITUTE(H4674,"-"," ")))))</f>
        <v>In Store</v>
      </c>
      <c r="J4674">
        <v>9387</v>
      </c>
      <c r="K4674" t="s">
        <v>10</v>
      </c>
      <c r="L4674" t="str">
        <f xml:space="preserve"> PROPER(TRIM(CLEAN(SUBSTITUTE(K4674,CHAR(160)," "))))</f>
        <v>Consumer</v>
      </c>
      <c r="M4674" t="s">
        <v>1</v>
      </c>
      <c r="N4674" t="str">
        <f xml:space="preserve"> PROPER(TRIM(CLEAN(SUBSTITUTE(M4674,CHAR(160)," "))))</f>
        <v>Beauty</v>
      </c>
      <c r="O4674" t="s">
        <v>31</v>
      </c>
      <c r="P4674" t="str">
        <f>IF(LEN(TRIM(Table1[[#This Row],[subcategory]]&amp;""))=0,"Unknown", PROPER(TRIM(Table1[[#This Row],[subcategory]])))</f>
        <v>Skincare</v>
      </c>
      <c r="Q4674">
        <v>26.49</v>
      </c>
      <c r="R4674" s="1">
        <f>IF(LEN(TRIM(Q4674&amp;""))=0, "", VALUE(SUBSTITUTE(Q4674,"$","")))</f>
        <v>26.49</v>
      </c>
      <c r="S4674">
        <v>3</v>
      </c>
      <c r="T4674">
        <f>IF(LEN(TRIM(S4674&amp;""))=0, "", VALUE(S4674))</f>
        <v>3</v>
      </c>
      <c r="U4674">
        <v>79.47</v>
      </c>
      <c r="V4674" s="1">
        <f>IF(LEN(TRIM(U4674&amp;""))=0, "", VALUE(SUBSTITUTE(U4674,"$","")))</f>
        <v>79.47</v>
      </c>
      <c r="W4674" s="1">
        <v>72.556110000000004</v>
      </c>
      <c r="X4674" s="1">
        <f>IF(LEN(TRIM(W4674&amp;""))=0, "", VALUE(SUBSTITUTE(W4674,"$","")))</f>
        <v>72.556110000000004</v>
      </c>
      <c r="Y4674" s="5" t="s">
        <v>843</v>
      </c>
      <c r="Z4674" s="4" cm="1">
        <f t="array" ref="Z4674">IF(
    LEN(TRIM(Y4674&amp;""))=0,
        IF(AND(ISNUMBER(net_sales_clean), ISNUMBER(profit_clean)),
            net_sales_clean - profit_clean,
            ""
        ),
    VALUE(SUBSTITUTE(Y4674,"$",""))
)</f>
        <v>54.306243562628801</v>
      </c>
      <c r="AA4674" s="5" t="s">
        <v>842</v>
      </c>
      <c r="AB4674" s="4" cm="1">
        <f t="array" ref="AB4674">IF(
    LEN(TRIM(AA4674&amp;""))=0,
        IF(AND(ISNUMBER(net_sales_clean), ISNUMBER(cost_clean)),
            net_sales_clean - cost_clean,
            ""
        ),
    VALUE(SUBSTITUTE(AA4674,"$",""))
)</f>
        <v>18.2498664373711</v>
      </c>
      <c r="AC4674">
        <v>3</v>
      </c>
      <c r="AD4674">
        <f>IF(LEN(TRIM(AC4674&amp;""))=0, "", VALUE(AC4674))</f>
        <v>3</v>
      </c>
      <c r="AE4674">
        <v>5</v>
      </c>
      <c r="AF4674">
        <f>IF(LEN(TRIM(AE4674&amp;""))=0, "", VALUE(AE4674))</f>
        <v>5</v>
      </c>
      <c r="AG4674">
        <v>0</v>
      </c>
      <c r="AH4674">
        <f>IF(
    OR(U4674&lt;0, W4674&lt;0, Y4674&lt;0, AA4674&lt;0),
        1,
        IF(LEN(TRIM(AG4674&amp;""))=0, "", AG4674)
)</f>
        <v>0</v>
      </c>
      <c r="AI4674" t="str">
        <f>IF(
    COUNT(Q4674,V4674,X4674,Z4674,AB4674)=0,
        "Not Usable",
    IF(
        COUNT(Q4674,V4674,X4674,Z4674,AB4674)&lt;5,
            "Incomplete",
            IF(
                MIN(Q4674,V4674,X4674,Z4674,AB4674)=0,
                    "Incomplete",
                    "Complete"
            )
    )
)</f>
        <v>Complete</v>
      </c>
    </row>
    <row r="4675" spans="1:35" x14ac:dyDescent="0.3">
      <c r="A4675">
        <v>24678</v>
      </c>
      <c r="B4675" s="6">
        <v>45172.971006944441</v>
      </c>
      <c r="C4675" s="3">
        <f>INT(B4675)</f>
        <v>45172</v>
      </c>
      <c r="D4675" s="2">
        <f>MOD(B4675,1)</f>
        <v>0.97100694444088731</v>
      </c>
      <c r="E4675">
        <v>17</v>
      </c>
      <c r="F4675" t="s">
        <v>13</v>
      </c>
      <c r="G4675" t="str">
        <f xml:space="preserve"> PROPER(TRIM(CLEAN(SUBSTITUTE(F4675,CHAR(160)," "))))</f>
        <v>Northeast</v>
      </c>
      <c r="H4675" t="s">
        <v>7</v>
      </c>
      <c r="I4675" t="str">
        <f>PROPER(TRIM(CLEAN((SUBSTITUTE(H4675,"-"," ")))))</f>
        <v>In Store</v>
      </c>
      <c r="J4675">
        <v>6724</v>
      </c>
      <c r="K4675" t="s">
        <v>14</v>
      </c>
      <c r="L4675" t="str">
        <f xml:space="preserve"> PROPER(TRIM(CLEAN(SUBSTITUTE(K4675,CHAR(160)," "))))</f>
        <v>Consumer</v>
      </c>
      <c r="M4675" t="s">
        <v>9</v>
      </c>
      <c r="N4675" t="str">
        <f xml:space="preserve"> PROPER(TRIM(CLEAN(SUBSTITUTE(M4675,CHAR(160)," "))))</f>
        <v>Home</v>
      </c>
      <c r="O4675" t="s">
        <v>38</v>
      </c>
      <c r="P4675" t="str">
        <f>IF(LEN(TRIM(Table1[[#This Row],[subcategory]]&amp;""))=0,"Unknown", PROPER(TRIM(Table1[[#This Row],[subcategory]])))</f>
        <v>Kitchen</v>
      </c>
      <c r="Q4675">
        <v>111.43</v>
      </c>
      <c r="R4675" s="1">
        <f>IF(LEN(TRIM(Q4675&amp;""))=0, "", VALUE(SUBSTITUTE(Q4675,"$","")))</f>
        <v>111.43</v>
      </c>
      <c r="S4675">
        <v>0</v>
      </c>
      <c r="T4675">
        <f>IF(LEN(TRIM(S4675&amp;""))=0, "", VALUE(S4675))</f>
        <v>0</v>
      </c>
      <c r="U4675">
        <v>0</v>
      </c>
      <c r="V4675" s="1">
        <f>IF(LEN(TRIM(U4675&amp;""))=0, "", VALUE(SUBSTITUTE(U4675,"$","")))</f>
        <v>0</v>
      </c>
      <c r="W4675" s="1">
        <v>0</v>
      </c>
      <c r="X4675" s="1">
        <f>IF(LEN(TRIM(W4675&amp;""))=0, "", VALUE(SUBSTITUTE(W4675,"$","")))</f>
        <v>0</v>
      </c>
      <c r="Y4675">
        <v>0</v>
      </c>
      <c r="Z4675" s="1" cm="1">
        <f t="array" ref="Z4675">IF(
    LEN(TRIM(Y4675&amp;""))=0,
        IF(AND(ISNUMBER(net_sales_clean), ISNUMBER(profit_clean)),
            net_sales_clean - profit_clean,
            ""
        ),
    VALUE(SUBSTITUTE(Y4675,"$",""))
)</f>
        <v>0</v>
      </c>
      <c r="AA4675">
        <v>0</v>
      </c>
      <c r="AB4675" s="1" cm="1">
        <f t="array" ref="AB4675">IF(
    LEN(TRIM(AA4675&amp;""))=0,
        IF(AND(ISNUMBER(net_sales_clean), ISNUMBER(cost_clean)),
            net_sales_clean - cost_clean,
            ""
        ),
    VALUE(SUBSTITUTE(AA4675,"$",""))
)</f>
        <v>0</v>
      </c>
      <c r="AC4675">
        <v>1</v>
      </c>
      <c r="AD4675">
        <f>IF(LEN(TRIM(AC4675&amp;""))=0, "", VALUE(AC4675))</f>
        <v>1</v>
      </c>
      <c r="AE4675">
        <v>4</v>
      </c>
      <c r="AF4675">
        <f>IF(LEN(TRIM(AE4675&amp;""))=0, "", VALUE(AE4675))</f>
        <v>4</v>
      </c>
      <c r="AG4675">
        <v>0</v>
      </c>
      <c r="AH4675">
        <f>IF(
    OR(U4675&lt;0, W4675&lt;0, Y4675&lt;0, AA4675&lt;0),
        1,
        IF(LEN(TRIM(AG4675&amp;""))=0, "", AG4675)
)</f>
        <v>0</v>
      </c>
      <c r="AI4675" t="str">
        <f>IF(
    COUNT(Q4675,V4675,X4675,Z4675,AB4675)=0,
        "Not Usable",
    IF(
        COUNT(Q4675,V4675,X4675,Z4675,AB4675)&lt;5,
            "Incomplete",
            IF(
                MIN(Q4675,V4675,X4675,Z4675,AB4675)=0,
                    "Incomplete",
                    "Complete"
            )
    )
)</f>
        <v>Incomplete</v>
      </c>
    </row>
    <row r="4676" spans="1:35" x14ac:dyDescent="0.3">
      <c r="A4676">
        <v>30327</v>
      </c>
      <c r="B4676" s="6">
        <v>45869.552407407406</v>
      </c>
      <c r="C4676" s="3">
        <f>INT(B4676)</f>
        <v>45869</v>
      </c>
      <c r="D4676" s="2">
        <f>MOD(B4676,1)</f>
        <v>0.55240740740555339</v>
      </c>
      <c r="E4676">
        <v>64</v>
      </c>
      <c r="F4676" t="s">
        <v>13</v>
      </c>
      <c r="G4676" t="str">
        <f xml:space="preserve"> PROPER(TRIM(CLEAN(SUBSTITUTE(F4676,CHAR(160)," "))))</f>
        <v>Northeast</v>
      </c>
      <c r="H4676" t="s">
        <v>30</v>
      </c>
      <c r="I4676" t="str">
        <f>PROPER(TRIM(CLEAN((SUBSTITUTE(H4676,"-"," ")))))</f>
        <v>Mobile App</v>
      </c>
      <c r="J4676">
        <v>14521</v>
      </c>
      <c r="K4676" t="s">
        <v>10</v>
      </c>
      <c r="L4676" t="str">
        <f xml:space="preserve"> PROPER(TRIM(CLEAN(SUBSTITUTE(K4676,CHAR(160)," "))))</f>
        <v>Consumer</v>
      </c>
      <c r="M4676" t="s">
        <v>9</v>
      </c>
      <c r="N4676" t="str">
        <f xml:space="preserve"> PROPER(TRIM(CLEAN(SUBSTITUTE(M4676,CHAR(160)," "))))</f>
        <v>Home</v>
      </c>
      <c r="P4676" t="str">
        <f>IF(LEN(TRIM(Table1[[#This Row],[subcategory]]&amp;""))=0,"Unknown", PROPER(TRIM(Table1[[#This Row],[subcategory]])))</f>
        <v>Unknown</v>
      </c>
      <c r="Q4676">
        <v>47.86</v>
      </c>
      <c r="R4676" s="1">
        <f>IF(LEN(TRIM(Q4676&amp;""))=0, "", VALUE(SUBSTITUTE(Q4676,"$","")))</f>
        <v>47.86</v>
      </c>
      <c r="S4676">
        <v>1</v>
      </c>
      <c r="T4676">
        <f>IF(LEN(TRIM(S4676&amp;""))=0, "", VALUE(S4676))</f>
        <v>1</v>
      </c>
      <c r="U4676">
        <v>47.86</v>
      </c>
      <c r="V4676" s="1">
        <f>IF(LEN(TRIM(U4676&amp;""))=0, "", VALUE(SUBSTITUTE(U4676,"$","")))</f>
        <v>47.86</v>
      </c>
      <c r="W4676" s="1">
        <v>45.275559999999999</v>
      </c>
      <c r="X4676" s="1">
        <f>IF(LEN(TRIM(W4676&amp;""))=0, "", VALUE(SUBSTITUTE(W4676,"$","")))</f>
        <v>45.275559999999999</v>
      </c>
      <c r="Y4676" s="5" t="s">
        <v>841</v>
      </c>
      <c r="Z4676" s="4" cm="1">
        <f t="array" ref="Z4676">IF(
    LEN(TRIM(Y4676&amp;""))=0,
        IF(AND(ISNUMBER(net_sales_clean), ISNUMBER(profit_clean)),
            net_sales_clean - profit_clean,
            ""
        ),
    VALUE(SUBSTITUTE(Y4676,"$",""))
)</f>
        <v>27.2756569931435</v>
      </c>
      <c r="AA4676" s="5" t="s">
        <v>840</v>
      </c>
      <c r="AB4676" s="4" cm="1">
        <f t="array" ref="AB4676">IF(
    LEN(TRIM(AA4676&amp;""))=0,
        IF(AND(ISNUMBER(net_sales_clean), ISNUMBER(cost_clean)),
            net_sales_clean - cost_clean,
            ""
        ),
    VALUE(SUBSTITUTE(AA4676,"$",""))
)</f>
        <v>17.9999030068564</v>
      </c>
      <c r="AC4676">
        <v>2</v>
      </c>
      <c r="AD4676">
        <f>IF(LEN(TRIM(AC4676&amp;""))=0, "", VALUE(AC4676))</f>
        <v>2</v>
      </c>
      <c r="AF4676" t="str">
        <f>IF(LEN(TRIM(AE4676&amp;""))=0, "", VALUE(AE4676))</f>
        <v/>
      </c>
      <c r="AG4676">
        <v>0</v>
      </c>
      <c r="AH4676">
        <f>IF(
    OR(U4676&lt;0, W4676&lt;0, Y4676&lt;0, AA4676&lt;0),
        1,
        IF(LEN(TRIM(AG4676&amp;""))=0, "", AG4676)
)</f>
        <v>0</v>
      </c>
      <c r="AI4676" t="str">
        <f>IF(
    COUNT(Q4676,V4676,X4676,Z4676,AB4676)=0,
        "Not Usable",
    IF(
        COUNT(Q4676,V4676,X4676,Z4676,AB4676)&lt;5,
            "Incomplete",
            IF(
                MIN(Q4676,V4676,X4676,Z4676,AB4676)=0,
                    "Incomplete",
                    "Complete"
            )
    )
)</f>
        <v>Complete</v>
      </c>
    </row>
    <row r="4677" spans="1:35" x14ac:dyDescent="0.3">
      <c r="A4677">
        <v>12994</v>
      </c>
      <c r="B4677" s="6">
        <v>44994.792164351849</v>
      </c>
      <c r="C4677" s="3">
        <f>INT(B4677)</f>
        <v>44994</v>
      </c>
      <c r="D4677" s="2">
        <f>MOD(B4677,1)</f>
        <v>0.79216435184935108</v>
      </c>
      <c r="E4677">
        <v>21</v>
      </c>
      <c r="F4677" t="s">
        <v>8</v>
      </c>
      <c r="G4677" t="str">
        <f xml:space="preserve"> PROPER(TRIM(CLEAN(SUBSTITUTE(F4677,CHAR(160)," "))))</f>
        <v>West</v>
      </c>
      <c r="H4677" t="s">
        <v>27</v>
      </c>
      <c r="I4677" t="str">
        <f>PROPER(TRIM(CLEAN((SUBSTITUTE(H4677,"-"," ")))))</f>
        <v>In Store</v>
      </c>
      <c r="J4677">
        <v>548</v>
      </c>
      <c r="K4677" t="s">
        <v>6</v>
      </c>
      <c r="L4677" t="str">
        <f xml:space="preserve"> PROPER(TRIM(CLEAN(SUBSTITUTE(K4677,CHAR(160)," "))))</f>
        <v>Corporate</v>
      </c>
      <c r="M4677" t="s">
        <v>1</v>
      </c>
      <c r="N4677" t="str">
        <f xml:space="preserve"> PROPER(TRIM(CLEAN(SUBSTITUTE(M4677,CHAR(160)," "))))</f>
        <v>Beauty</v>
      </c>
      <c r="O4677" t="s">
        <v>31</v>
      </c>
      <c r="P4677" t="str">
        <f>IF(LEN(TRIM(Table1[[#This Row],[subcategory]]&amp;""))=0,"Unknown", PROPER(TRIM(Table1[[#This Row],[subcategory]])))</f>
        <v>Skincare</v>
      </c>
      <c r="Q4677">
        <v>41.55</v>
      </c>
      <c r="R4677" s="1">
        <f>IF(LEN(TRIM(Q4677&amp;""))=0, "", VALUE(SUBSTITUTE(Q4677,"$","")))</f>
        <v>41.55</v>
      </c>
      <c r="S4677">
        <v>1</v>
      </c>
      <c r="T4677">
        <f>IF(LEN(TRIM(S4677&amp;""))=0, "", VALUE(S4677))</f>
        <v>1</v>
      </c>
      <c r="U4677">
        <v>41.55</v>
      </c>
      <c r="V4677" s="1">
        <f>IF(LEN(TRIM(U4677&amp;""))=0, "", VALUE(SUBSTITUTE(U4677,"$","")))</f>
        <v>41.55</v>
      </c>
      <c r="W4677" s="4" t="s">
        <v>839</v>
      </c>
      <c r="X4677" s="4">
        <f>IF(LEN(TRIM(W4677&amp;""))=0, "", VALUE(SUBSTITUTE(W4677,"$","")))</f>
        <v>34.278749999999903</v>
      </c>
      <c r="Y4677" s="5" t="s">
        <v>838</v>
      </c>
      <c r="Z4677" s="4" cm="1">
        <f t="array" ref="Z4677">IF(
    LEN(TRIM(Y4677&amp;""))=0,
        IF(AND(ISNUMBER(net_sales_clean), ISNUMBER(profit_clean)),
            net_sales_clean - profit_clean,
            ""
        ),
    VALUE(SUBSTITUTE(Y4677,"$",""))
)</f>
        <v>25.558459129605801</v>
      </c>
      <c r="AA4677" s="5" t="s">
        <v>837</v>
      </c>
      <c r="AB4677" s="4" cm="1">
        <f t="array" ref="AB4677">IF(
    LEN(TRIM(AA4677&amp;""))=0,
        IF(AND(ISNUMBER(net_sales_clean), ISNUMBER(cost_clean)),
            net_sales_clean - cost_clean,
            ""
        ),
    VALUE(SUBSTITUTE(AA4677,"$",""))
)</f>
        <v>8.7202908703941002</v>
      </c>
      <c r="AC4677">
        <v>1</v>
      </c>
      <c r="AD4677">
        <f>IF(LEN(TRIM(AC4677&amp;""))=0, "", VALUE(AC4677))</f>
        <v>1</v>
      </c>
      <c r="AE4677">
        <v>1</v>
      </c>
      <c r="AF4677">
        <f>IF(LEN(TRIM(AE4677&amp;""))=0, "", VALUE(AE4677))</f>
        <v>1</v>
      </c>
      <c r="AG4677">
        <v>0</v>
      </c>
      <c r="AH4677">
        <f>IF(
    OR(U4677&lt;0, W4677&lt;0, Y4677&lt;0, AA4677&lt;0),
        1,
        IF(LEN(TRIM(AG4677&amp;""))=0, "", AG4677)
)</f>
        <v>0</v>
      </c>
      <c r="AI4677" t="str">
        <f>IF(
    COUNT(Q4677,V4677,X4677,Z4677,AB4677)=0,
        "Not Usable",
    IF(
        COUNT(Q4677,V4677,X4677,Z4677,AB4677)&lt;5,
            "Incomplete",
            IF(
                MIN(Q4677,V4677,X4677,Z4677,AB4677)=0,
                    "Incomplete",
                    "Complete"
            )
    )
)</f>
        <v>Complete</v>
      </c>
    </row>
    <row r="4678" spans="1:35" x14ac:dyDescent="0.3">
      <c r="A4678">
        <v>43106</v>
      </c>
      <c r="B4678" s="6">
        <v>45264.575254629628</v>
      </c>
      <c r="C4678" s="3">
        <f>INT(B4678)</f>
        <v>45264</v>
      </c>
      <c r="D4678" s="2">
        <f>MOD(B4678,1)</f>
        <v>0.57525462962803431</v>
      </c>
      <c r="E4678">
        <v>55</v>
      </c>
      <c r="F4678" t="s">
        <v>21</v>
      </c>
      <c r="G4678" t="str">
        <f xml:space="preserve"> PROPER(TRIM(CLEAN(SUBSTITUTE(F4678,CHAR(160)," "))))</f>
        <v>Midwest</v>
      </c>
      <c r="H4678" t="s">
        <v>11</v>
      </c>
      <c r="I4678" t="str">
        <f>PROPER(TRIM(CLEAN((SUBSTITUTE(H4678,"-"," ")))))</f>
        <v>Online</v>
      </c>
      <c r="J4678">
        <v>25963</v>
      </c>
      <c r="K4678" t="s">
        <v>2</v>
      </c>
      <c r="L4678" t="str">
        <f xml:space="preserve"> PROPER(TRIM(CLEAN(SUBSTITUTE(K4678,CHAR(160)," "))))</f>
        <v>Home Office</v>
      </c>
      <c r="M4678" t="s">
        <v>9</v>
      </c>
      <c r="N4678" t="str">
        <f xml:space="preserve"> PROPER(TRIM(CLEAN(SUBSTITUTE(M4678,CHAR(160)," "))))</f>
        <v>Home</v>
      </c>
      <c r="O4678" t="s">
        <v>38</v>
      </c>
      <c r="P4678" t="str">
        <f>IF(LEN(TRIM(Table1[[#This Row],[subcategory]]&amp;""))=0,"Unknown", PROPER(TRIM(Table1[[#This Row],[subcategory]])))</f>
        <v>Kitchen</v>
      </c>
      <c r="Q4678">
        <v>40.35</v>
      </c>
      <c r="R4678" s="1">
        <f>IF(LEN(TRIM(Q4678&amp;""))=0, "", VALUE(SUBSTITUTE(Q4678,"$","")))</f>
        <v>40.35</v>
      </c>
      <c r="S4678">
        <v>0</v>
      </c>
      <c r="T4678">
        <f>IF(LEN(TRIM(S4678&amp;""))=0, "", VALUE(S4678))</f>
        <v>0</v>
      </c>
      <c r="U4678">
        <v>0</v>
      </c>
      <c r="V4678" s="1">
        <f>IF(LEN(TRIM(U4678&amp;""))=0, "", VALUE(SUBSTITUTE(U4678,"$","")))</f>
        <v>0</v>
      </c>
      <c r="W4678" s="1">
        <v>0</v>
      </c>
      <c r="X4678" s="1">
        <f>IF(LEN(TRIM(W4678&amp;""))=0, "", VALUE(SUBSTITUTE(W4678,"$","")))</f>
        <v>0</v>
      </c>
      <c r="Y4678">
        <v>0</v>
      </c>
      <c r="Z4678" s="1" cm="1">
        <f t="array" ref="Z4678">IF(
    LEN(TRIM(Y4678&amp;""))=0,
        IF(AND(ISNUMBER(net_sales_clean), ISNUMBER(profit_clean)),
            net_sales_clean - profit_clean,
            ""
        ),
    VALUE(SUBSTITUTE(Y4678,"$",""))
)</f>
        <v>0</v>
      </c>
      <c r="AA4678">
        <v>0</v>
      </c>
      <c r="AB4678" s="1" cm="1">
        <f t="array" ref="AB4678">IF(
    LEN(TRIM(AA4678&amp;""))=0,
        IF(AND(ISNUMBER(net_sales_clean), ISNUMBER(cost_clean)),
            net_sales_clean - cost_clean,
            ""
        ),
    VALUE(SUBSTITUTE(AA4678,"$",""))
)</f>
        <v>0</v>
      </c>
      <c r="AC4678">
        <v>9</v>
      </c>
      <c r="AD4678">
        <f>IF(LEN(TRIM(AC4678&amp;""))=0, "", VALUE(AC4678))</f>
        <v>9</v>
      </c>
      <c r="AE4678">
        <v>3</v>
      </c>
      <c r="AF4678">
        <f>IF(LEN(TRIM(AE4678&amp;""))=0, "", VALUE(AE4678))</f>
        <v>3</v>
      </c>
      <c r="AG4678">
        <v>0</v>
      </c>
      <c r="AH4678">
        <f>IF(
    OR(U4678&lt;0, W4678&lt;0, Y4678&lt;0, AA4678&lt;0),
        1,
        IF(LEN(TRIM(AG4678&amp;""))=0, "", AG4678)
)</f>
        <v>0</v>
      </c>
      <c r="AI4678" t="str">
        <f>IF(
    COUNT(Q4678,V4678,X4678,Z4678,AB4678)=0,
        "Not Usable",
    IF(
        COUNT(Q4678,V4678,X4678,Z4678,AB4678)&lt;5,
            "Incomplete",
            IF(
                MIN(Q4678,V4678,X4678,Z4678,AB4678)=0,
                    "Incomplete",
                    "Complete"
            )
    )
)</f>
        <v>Incomplete</v>
      </c>
    </row>
    <row r="4679" spans="1:35" x14ac:dyDescent="0.3">
      <c r="A4679">
        <v>13180</v>
      </c>
      <c r="B4679" s="6">
        <v>45090.210381944446</v>
      </c>
      <c r="C4679" s="3">
        <f>INT(B4679)</f>
        <v>45090</v>
      </c>
      <c r="D4679" s="2">
        <f>MOD(B4679,1)</f>
        <v>0.21038194444554392</v>
      </c>
      <c r="E4679">
        <v>48</v>
      </c>
      <c r="F4679" t="s">
        <v>8</v>
      </c>
      <c r="G4679" t="str">
        <f xml:space="preserve"> PROPER(TRIM(CLEAN(SUBSTITUTE(F4679,CHAR(160)," "))))</f>
        <v>West</v>
      </c>
      <c r="H4679" t="s">
        <v>30</v>
      </c>
      <c r="I4679" t="str">
        <f>PROPER(TRIM(CLEAN((SUBSTITUTE(H4679,"-"," ")))))</f>
        <v>Mobile App</v>
      </c>
      <c r="J4679">
        <v>19691</v>
      </c>
      <c r="K4679" t="s">
        <v>2</v>
      </c>
      <c r="L4679" t="str">
        <f xml:space="preserve"> PROPER(TRIM(CLEAN(SUBSTITUTE(K4679,CHAR(160)," "))))</f>
        <v>Home Office</v>
      </c>
      <c r="M4679" t="s">
        <v>9</v>
      </c>
      <c r="N4679" t="str">
        <f xml:space="preserve"> PROPER(TRIM(CLEAN(SUBSTITUTE(M4679,CHAR(160)," "))))</f>
        <v>Home</v>
      </c>
      <c r="O4679" t="s">
        <v>36</v>
      </c>
      <c r="P4679" t="str">
        <f>IF(LEN(TRIM(Table1[[#This Row],[subcategory]]&amp;""))=0,"Unknown", PROPER(TRIM(Table1[[#This Row],[subcategory]])))</f>
        <v>Bedding</v>
      </c>
      <c r="Q4679">
        <v>67.39</v>
      </c>
      <c r="R4679" s="1">
        <f>IF(LEN(TRIM(Q4679&amp;""))=0, "", VALUE(SUBSTITUTE(Q4679,"$","")))</f>
        <v>67.39</v>
      </c>
      <c r="S4679">
        <v>3</v>
      </c>
      <c r="T4679">
        <f>IF(LEN(TRIM(S4679&amp;""))=0, "", VALUE(S4679))</f>
        <v>3</v>
      </c>
      <c r="U4679" s="5" t="s">
        <v>241</v>
      </c>
      <c r="V4679" s="4">
        <f>IF(LEN(TRIM(U4679&amp;""))=0, "", VALUE(SUBSTITUTE(U4679,"$","")))</f>
        <v>202.17</v>
      </c>
      <c r="W4679" s="1">
        <v>129.3888</v>
      </c>
      <c r="X4679" s="1">
        <f>IF(LEN(TRIM(W4679&amp;""))=0, "", VALUE(SUBSTITUTE(W4679,"$","")))</f>
        <v>129.3888</v>
      </c>
      <c r="Y4679" s="5" t="s">
        <v>836</v>
      </c>
      <c r="Z4679" s="4" cm="1">
        <f t="array" ref="Z4679">IF(
    LEN(TRIM(Y4679&amp;""))=0,
        IF(AND(ISNUMBER(net_sales_clean), ISNUMBER(profit_clean)),
            net_sales_clean - profit_clean,
            ""
        ),
    VALUE(SUBSTITUTE(Y4679,"$",""))
)</f>
        <v>86.241880257638499</v>
      </c>
      <c r="AA4679" s="5" t="s">
        <v>835</v>
      </c>
      <c r="AB4679" s="4" cm="1">
        <f t="array" ref="AB4679">IF(
    LEN(TRIM(AA4679&amp;""))=0,
        IF(AND(ISNUMBER(net_sales_clean), ISNUMBER(cost_clean)),
            net_sales_clean - cost_clean,
            ""
        ),
    VALUE(SUBSTITUTE(AA4679,"$",""))
)</f>
        <v>43.146919742361398</v>
      </c>
      <c r="AC4679">
        <v>0</v>
      </c>
      <c r="AD4679">
        <f>IF(LEN(TRIM(AC4679&amp;""))=0, "", VALUE(AC4679))</f>
        <v>0</v>
      </c>
      <c r="AE4679">
        <v>2</v>
      </c>
      <c r="AF4679">
        <f>IF(LEN(TRIM(AE4679&amp;""))=0, "", VALUE(AE4679))</f>
        <v>2</v>
      </c>
      <c r="AG4679">
        <v>0</v>
      </c>
      <c r="AH4679">
        <f>IF(
    OR(U4679&lt;0, W4679&lt;0, Y4679&lt;0, AA4679&lt;0),
        1,
        IF(LEN(TRIM(AG4679&amp;""))=0, "", AG4679)
)</f>
        <v>0</v>
      </c>
      <c r="AI4679" t="str">
        <f>IF(
    COUNT(Q4679,V4679,X4679,Z4679,AB4679)=0,
        "Not Usable",
    IF(
        COUNT(Q4679,V4679,X4679,Z4679,AB4679)&lt;5,
            "Incomplete",
            IF(
                MIN(Q4679,V4679,X4679,Z4679,AB4679)=0,
                    "Incomplete",
                    "Complete"
            )
    )
)</f>
        <v>Complete</v>
      </c>
    </row>
    <row r="4680" spans="1:35" x14ac:dyDescent="0.3">
      <c r="A4680">
        <v>29152</v>
      </c>
      <c r="B4680" s="6">
        <v>45967.139293981483</v>
      </c>
      <c r="C4680" s="3">
        <f>INT(B4680)</f>
        <v>45967</v>
      </c>
      <c r="D4680" s="2">
        <f>MOD(B4680,1)</f>
        <v>0.13929398148320615</v>
      </c>
      <c r="E4680">
        <v>36</v>
      </c>
      <c r="F4680" t="s">
        <v>4</v>
      </c>
      <c r="G4680" t="str">
        <f xml:space="preserve"> PROPER(TRIM(CLEAN(SUBSTITUTE(F4680,CHAR(160)," "))))</f>
        <v>South</v>
      </c>
      <c r="H4680" t="s">
        <v>17</v>
      </c>
      <c r="I4680" t="str">
        <f>PROPER(TRIM(CLEAN((SUBSTITUTE(H4680,"-"," ")))))</f>
        <v>Online</v>
      </c>
      <c r="J4680">
        <v>10002</v>
      </c>
      <c r="K4680" t="s">
        <v>10</v>
      </c>
      <c r="L4680" t="str">
        <f xml:space="preserve"> PROPER(TRIM(CLEAN(SUBSTITUTE(K4680,CHAR(160)," "))))</f>
        <v>Consumer</v>
      </c>
      <c r="M4680" t="s">
        <v>16</v>
      </c>
      <c r="N4680" t="str">
        <f xml:space="preserve"> PROPER(TRIM(CLEAN(SUBSTITUTE(M4680,CHAR(160)," "))))</f>
        <v>Grocery</v>
      </c>
      <c r="O4680" t="s">
        <v>29</v>
      </c>
      <c r="P4680" t="str">
        <f>IF(LEN(TRIM(Table1[[#This Row],[subcategory]]&amp;""))=0,"Unknown", PROPER(TRIM(Table1[[#This Row],[subcategory]])))</f>
        <v>Beverages</v>
      </c>
      <c r="Q4680">
        <v>142.44</v>
      </c>
      <c r="R4680" s="1">
        <f>IF(LEN(TRIM(Q4680&amp;""))=0, "", VALUE(SUBSTITUTE(Q4680,"$","")))</f>
        <v>142.44</v>
      </c>
      <c r="S4680">
        <v>1</v>
      </c>
      <c r="T4680">
        <f>IF(LEN(TRIM(S4680&amp;""))=0, "", VALUE(S4680))</f>
        <v>1</v>
      </c>
      <c r="U4680">
        <v>142.44</v>
      </c>
      <c r="V4680" s="1">
        <f>IF(LEN(TRIM(U4680&amp;""))=0, "", VALUE(SUBSTITUTE(U4680,"$","")))</f>
        <v>142.44</v>
      </c>
      <c r="W4680" s="4" t="s">
        <v>834</v>
      </c>
      <c r="X4680" s="4">
        <f>IF(LEN(TRIM(W4680&amp;""))=0, "", VALUE(SUBSTITUTE(W4680,"$","")))</f>
        <v>103.268999999999</v>
      </c>
      <c r="Y4680" s="5" t="s">
        <v>833</v>
      </c>
      <c r="Z4680" s="4" cm="1">
        <f t="array" ref="Z4680">IF(
    LEN(TRIM(Y4680&amp;""))=0,
        IF(AND(ISNUMBER(net_sales_clean), ISNUMBER(profit_clean)),
            net_sales_clean - profit_clean,
            ""
        ),
    VALUE(SUBSTITUTE(Y4680,"$",""))
)</f>
        <v>61.554316391541597</v>
      </c>
      <c r="AA4680" s="5" t="s">
        <v>832</v>
      </c>
      <c r="AB4680" s="4" cm="1">
        <f t="array" ref="AB4680">IF(
    LEN(TRIM(AA4680&amp;""))=0,
        IF(AND(ISNUMBER(net_sales_clean), ISNUMBER(cost_clean)),
            net_sales_clean - cost_clean,
            ""
        ),
    VALUE(SUBSTITUTE(AA4680,"$",""))
)</f>
        <v>41.714683608458301</v>
      </c>
      <c r="AC4680">
        <v>5</v>
      </c>
      <c r="AD4680">
        <f>IF(LEN(TRIM(AC4680&amp;""))=0, "", VALUE(AC4680))</f>
        <v>5</v>
      </c>
      <c r="AE4680">
        <v>5</v>
      </c>
      <c r="AF4680">
        <f>IF(LEN(TRIM(AE4680&amp;""))=0, "", VALUE(AE4680))</f>
        <v>5</v>
      </c>
      <c r="AG4680">
        <v>0</v>
      </c>
      <c r="AH4680">
        <f>IF(
    OR(U4680&lt;0, W4680&lt;0, Y4680&lt;0, AA4680&lt;0),
        1,
        IF(LEN(TRIM(AG4680&amp;""))=0, "", AG4680)
)</f>
        <v>0</v>
      </c>
      <c r="AI4680" t="str">
        <f>IF(
    COUNT(Q4680,V4680,X4680,Z4680,AB4680)=0,
        "Not Usable",
    IF(
        COUNT(Q4680,V4680,X4680,Z4680,AB4680)&lt;5,
            "Incomplete",
            IF(
                MIN(Q4680,V4680,X4680,Z4680,AB4680)=0,
                    "Incomplete",
                    "Complete"
            )
    )
)</f>
        <v>Complete</v>
      </c>
    </row>
    <row r="4681" spans="1:35" x14ac:dyDescent="0.3">
      <c r="A4681">
        <v>19335</v>
      </c>
      <c r="B4681" s="6">
        <v>45007.497557870367</v>
      </c>
      <c r="C4681" s="3">
        <f>INT(B4681)</f>
        <v>45007</v>
      </c>
      <c r="D4681" s="2">
        <f>MOD(B4681,1)</f>
        <v>0.49755787036701804</v>
      </c>
      <c r="E4681">
        <v>74</v>
      </c>
      <c r="F4681" t="s">
        <v>15</v>
      </c>
      <c r="G4681" t="str">
        <f xml:space="preserve"> PROPER(TRIM(CLEAN(SUBSTITUTE(F4681,CHAR(160)," "))))</f>
        <v>West</v>
      </c>
      <c r="H4681" t="s">
        <v>17</v>
      </c>
      <c r="I4681" t="str">
        <f>PROPER(TRIM(CLEAN((SUBSTITUTE(H4681,"-"," ")))))</f>
        <v>Online</v>
      </c>
      <c r="J4681">
        <v>1675</v>
      </c>
      <c r="K4681" t="s">
        <v>6</v>
      </c>
      <c r="L4681" t="str">
        <f xml:space="preserve"> PROPER(TRIM(CLEAN(SUBSTITUTE(K4681,CHAR(160)," "))))</f>
        <v>Corporate</v>
      </c>
      <c r="M4681" t="s">
        <v>9</v>
      </c>
      <c r="N4681" t="str">
        <f xml:space="preserve"> PROPER(TRIM(CLEAN(SUBSTITUTE(M4681,CHAR(160)," "))))</f>
        <v>Home</v>
      </c>
      <c r="O4681" t="s">
        <v>36</v>
      </c>
      <c r="P4681" t="str">
        <f>IF(LEN(TRIM(Table1[[#This Row],[subcategory]]&amp;""))=0,"Unknown", PROPER(TRIM(Table1[[#This Row],[subcategory]])))</f>
        <v>Bedding</v>
      </c>
      <c r="Q4681">
        <v>67.05</v>
      </c>
      <c r="R4681" s="1">
        <f>IF(LEN(TRIM(Q4681&amp;""))=0, "", VALUE(SUBSTITUTE(Q4681,"$","")))</f>
        <v>67.05</v>
      </c>
      <c r="S4681">
        <v>4</v>
      </c>
      <c r="T4681">
        <f>IF(LEN(TRIM(S4681&amp;""))=0, "", VALUE(S4681))</f>
        <v>4</v>
      </c>
      <c r="U4681">
        <v>268.2</v>
      </c>
      <c r="V4681" s="1">
        <f>IF(LEN(TRIM(U4681&amp;""))=0, "", VALUE(SUBSTITUTE(U4681,"$","")))</f>
        <v>268.2</v>
      </c>
      <c r="W4681" s="1">
        <v>169.23419999999999</v>
      </c>
      <c r="X4681" s="1">
        <f>IF(LEN(TRIM(W4681&amp;""))=0, "", VALUE(SUBSTITUTE(W4681,"$","")))</f>
        <v>169.23419999999999</v>
      </c>
      <c r="Z4681" s="1" t="str" cm="1">
        <f t="array" ref="Z4681">IF(
    LEN(TRIM(Y4681&amp;""))=0,
        IF(AND(ISNUMBER(net_sales_clean), ISNUMBER(profit_clean)),
            net_sales_clean - profit_clean,
            ""
        ),
    VALUE(SUBSTITUTE(Y4681,"$",""))
)</f>
        <v/>
      </c>
      <c r="AB4681" s="1" t="str" cm="1">
        <f t="array" ref="AB4681">IF(
    LEN(TRIM(AA4681&amp;""))=0,
        IF(AND(ISNUMBER(net_sales_clean), ISNUMBER(cost_clean)),
            net_sales_clean - cost_clean,
            ""
        ),
    VALUE(SUBSTITUTE(AA4681,"$",""))
)</f>
        <v/>
      </c>
      <c r="AC4681">
        <v>8</v>
      </c>
      <c r="AD4681">
        <f>IF(LEN(TRIM(AC4681&amp;""))=0, "", VALUE(AC4681))</f>
        <v>8</v>
      </c>
      <c r="AE4681">
        <v>2</v>
      </c>
      <c r="AF4681">
        <f>IF(LEN(TRIM(AE4681&amp;""))=0, "", VALUE(AE4681))</f>
        <v>2</v>
      </c>
      <c r="AG4681">
        <v>0</v>
      </c>
      <c r="AH4681">
        <f>IF(
    OR(U4681&lt;0, W4681&lt;0, Y4681&lt;0, AA4681&lt;0),
        1,
        IF(LEN(TRIM(AG4681&amp;""))=0, "", AG4681)
)</f>
        <v>0</v>
      </c>
      <c r="AI4681" t="str">
        <f>IF(
    COUNT(Q4681,V4681,X4681,Z4681,AB4681)=0,
        "Not Usable",
    IF(
        COUNT(Q4681,V4681,X4681,Z4681,AB4681)&lt;5,
            "Incomplete",
            IF(
                MIN(Q4681,V4681,X4681,Z4681,AB4681)=0,
                    "Incomplete",
                    "Complete"
            )
    )
)</f>
        <v>Incomplete</v>
      </c>
    </row>
    <row r="4682" spans="1:35" x14ac:dyDescent="0.3">
      <c r="A4682">
        <v>49898</v>
      </c>
      <c r="B4682" s="6">
        <v>44943.77039351852</v>
      </c>
      <c r="C4682" s="3">
        <f>INT(B4682)</f>
        <v>44943</v>
      </c>
      <c r="D4682" s="2">
        <f>MOD(B4682,1)</f>
        <v>0.77039351851999527</v>
      </c>
      <c r="E4682">
        <v>22</v>
      </c>
      <c r="F4682" t="s">
        <v>4</v>
      </c>
      <c r="G4682" t="str">
        <f xml:space="preserve"> PROPER(TRIM(CLEAN(SUBSTITUTE(F4682,CHAR(160)," "))))</f>
        <v>South</v>
      </c>
      <c r="H4682" t="s">
        <v>30</v>
      </c>
      <c r="I4682" t="str">
        <f>PROPER(TRIM(CLEAN((SUBSTITUTE(H4682,"-"," ")))))</f>
        <v>Mobile App</v>
      </c>
      <c r="J4682">
        <v>26342</v>
      </c>
      <c r="K4682" t="s">
        <v>14</v>
      </c>
      <c r="L4682" t="str">
        <f xml:space="preserve"> PROPER(TRIM(CLEAN(SUBSTITUTE(K4682,CHAR(160)," "))))</f>
        <v>Consumer</v>
      </c>
      <c r="M4682" t="s">
        <v>1</v>
      </c>
      <c r="N4682" t="str">
        <f xml:space="preserve"> PROPER(TRIM(CLEAN(SUBSTITUTE(M4682,CHAR(160)," "))))</f>
        <v>Beauty</v>
      </c>
      <c r="O4682" t="s">
        <v>39</v>
      </c>
      <c r="P4682" t="str">
        <f>IF(LEN(TRIM(Table1[[#This Row],[subcategory]]&amp;""))=0,"Unknown", PROPER(TRIM(Table1[[#This Row],[subcategory]])))</f>
        <v>Fragrance</v>
      </c>
      <c r="Q4682">
        <v>44.3</v>
      </c>
      <c r="R4682" s="1">
        <f>IF(LEN(TRIM(Q4682&amp;""))=0, "", VALUE(SUBSTITUTE(Q4682,"$","")))</f>
        <v>44.3</v>
      </c>
      <c r="S4682">
        <v>3</v>
      </c>
      <c r="T4682">
        <f>IF(LEN(TRIM(S4682&amp;""))=0, "", VALUE(S4682))</f>
        <v>3</v>
      </c>
      <c r="U4682" s="5" t="s">
        <v>112</v>
      </c>
      <c r="V4682" s="4">
        <f>IF(LEN(TRIM(U4682&amp;""))=0, "", VALUE(SUBSTITUTE(U4682,"$","")))</f>
        <v>132.89999999999901</v>
      </c>
      <c r="W4682" s="4" t="s">
        <v>831</v>
      </c>
      <c r="X4682" s="4">
        <f>IF(LEN(TRIM(W4682&amp;""))=0, "", VALUE(SUBSTITUTE(W4682,"$","")))</f>
        <v>78.278099999999895</v>
      </c>
      <c r="Y4682" s="5" t="s">
        <v>830</v>
      </c>
      <c r="Z4682" s="4" cm="1">
        <f t="array" ref="Z4682">IF(
    LEN(TRIM(Y4682&amp;""))=0,
        IF(AND(ISNUMBER(net_sales_clean), ISNUMBER(profit_clean)),
            net_sales_clean - profit_clean,
            ""
        ),
    VALUE(SUBSTITUTE(Y4682,"$",""))
)</f>
        <v>62.961209975578001</v>
      </c>
      <c r="AA4682" s="5" t="s">
        <v>829</v>
      </c>
      <c r="AB4682" s="4" cm="1">
        <f t="array" ref="AB4682">IF(
    LEN(TRIM(AA4682&amp;""))=0,
        IF(AND(ISNUMBER(net_sales_clean), ISNUMBER(cost_clean)),
            net_sales_clean - cost_clean,
            ""
        ),
    VALUE(SUBSTITUTE(AA4682,"$",""))
)</f>
        <v>15.3168900244219</v>
      </c>
      <c r="AC4682">
        <v>7</v>
      </c>
      <c r="AD4682">
        <f>IF(LEN(TRIM(AC4682&amp;""))=0, "", VALUE(AC4682))</f>
        <v>7</v>
      </c>
      <c r="AE4682">
        <v>4</v>
      </c>
      <c r="AF4682">
        <f>IF(LEN(TRIM(AE4682&amp;""))=0, "", VALUE(AE4682))</f>
        <v>4</v>
      </c>
      <c r="AG4682">
        <v>0</v>
      </c>
      <c r="AH4682">
        <f>IF(
    OR(U4682&lt;0, W4682&lt;0, Y4682&lt;0, AA4682&lt;0),
        1,
        IF(LEN(TRIM(AG4682&amp;""))=0, "", AG4682)
)</f>
        <v>0</v>
      </c>
      <c r="AI4682" t="str">
        <f>IF(
    COUNT(Q4682,V4682,X4682,Z4682,AB4682)=0,
        "Not Usable",
    IF(
        COUNT(Q4682,V4682,X4682,Z4682,AB4682)&lt;5,
            "Incomplete",
            IF(
                MIN(Q4682,V4682,X4682,Z4682,AB4682)=0,
                    "Incomplete",
                    "Complete"
            )
    )
)</f>
        <v>Complete</v>
      </c>
    </row>
    <row r="4683" spans="1:35" x14ac:dyDescent="0.3">
      <c r="A4683">
        <v>9264</v>
      </c>
      <c r="B4683" s="6">
        <v>44951.220196759263</v>
      </c>
      <c r="C4683" s="3">
        <f>INT(B4683)</f>
        <v>44951</v>
      </c>
      <c r="D4683" s="2">
        <f>MOD(B4683,1)</f>
        <v>0.2201967592627625</v>
      </c>
      <c r="E4683">
        <v>41</v>
      </c>
      <c r="F4683" t="s">
        <v>15</v>
      </c>
      <c r="G4683" t="str">
        <f xml:space="preserve"> PROPER(TRIM(CLEAN(SUBSTITUTE(F4683,CHAR(160)," "))))</f>
        <v>West</v>
      </c>
      <c r="H4683" t="s">
        <v>3</v>
      </c>
      <c r="I4683" t="str">
        <f>PROPER(TRIM(CLEAN((SUBSTITUTE(H4683,"-"," ")))))</f>
        <v>Phone</v>
      </c>
      <c r="J4683">
        <v>7012</v>
      </c>
      <c r="K4683" t="s">
        <v>6</v>
      </c>
      <c r="L4683" t="str">
        <f xml:space="preserve"> PROPER(TRIM(CLEAN(SUBSTITUTE(K4683,CHAR(160)," "))))</f>
        <v>Corporate</v>
      </c>
      <c r="M4683" t="s">
        <v>9</v>
      </c>
      <c r="N4683" t="str">
        <f xml:space="preserve"> PROPER(TRIM(CLEAN(SUBSTITUTE(M4683,CHAR(160)," "))))</f>
        <v>Home</v>
      </c>
      <c r="O4683" t="s">
        <v>32</v>
      </c>
      <c r="P4683" t="str">
        <f>IF(LEN(TRIM(Table1[[#This Row],[subcategory]]&amp;""))=0,"Unknown", PROPER(TRIM(Table1[[#This Row],[subcategory]])))</f>
        <v>Furniture</v>
      </c>
      <c r="Q4683">
        <v>89.48</v>
      </c>
      <c r="R4683" s="1">
        <f>IF(LEN(TRIM(Q4683&amp;""))=0, "", VALUE(SUBSTITUTE(Q4683,"$","")))</f>
        <v>89.48</v>
      </c>
      <c r="S4683">
        <v>8</v>
      </c>
      <c r="T4683">
        <f>IF(LEN(TRIM(S4683&amp;""))=0, "", VALUE(S4683))</f>
        <v>8</v>
      </c>
      <c r="U4683">
        <v>-715.84</v>
      </c>
      <c r="V4683" s="1">
        <f>IF(LEN(TRIM(U4683&amp;""))=0, "", VALUE(SUBSTITUTE(U4683,"$","")))</f>
        <v>-715.84</v>
      </c>
      <c r="W4683" s="1">
        <v>-579.11455999999998</v>
      </c>
      <c r="X4683" s="1">
        <f>IF(LEN(TRIM(W4683&amp;""))=0, "", VALUE(SUBSTITUTE(W4683,"$","")))</f>
        <v>-579.11455999999998</v>
      </c>
      <c r="Y4683">
        <v>-365.41352982582998</v>
      </c>
      <c r="Z4683" s="1" cm="1">
        <f t="array" ref="Z4683">IF(
    LEN(TRIM(Y4683&amp;""))=0,
        IF(AND(ISNUMBER(net_sales_clean), ISNUMBER(profit_clean)),
            net_sales_clean - profit_clean,
            ""
        ),
    VALUE(SUBSTITUTE(Y4683,"$",""))
)</f>
        <v>-365.41352982582998</v>
      </c>
      <c r="AA4683">
        <v>-213.70103017416901</v>
      </c>
      <c r="AB4683" s="1" cm="1">
        <f t="array" ref="AB4683">IF(
    LEN(TRIM(AA4683&amp;""))=0,
        IF(AND(ISNUMBER(net_sales_clean), ISNUMBER(cost_clean)),
            net_sales_clean - cost_clean,
            ""
        ),
    VALUE(SUBSTITUTE(AA4683,"$",""))
)</f>
        <v>-213.70103017416901</v>
      </c>
      <c r="AC4683">
        <v>3</v>
      </c>
      <c r="AD4683">
        <f>IF(LEN(TRIM(AC4683&amp;""))=0, "", VALUE(AC4683))</f>
        <v>3</v>
      </c>
      <c r="AF4683" t="str">
        <f>IF(LEN(TRIM(AE4683&amp;""))=0, "", VALUE(AE4683))</f>
        <v/>
      </c>
      <c r="AG4683">
        <v>1</v>
      </c>
      <c r="AH4683">
        <f>IF(
    OR(U4683&lt;0, W4683&lt;0, Y4683&lt;0, AA4683&lt;0),
        1,
        IF(LEN(TRIM(AG4683&amp;""))=0, "", AG4683)
)</f>
        <v>1</v>
      </c>
      <c r="AI4683" t="str">
        <f>IF(
    COUNT(Q4683,V4683,X4683,Z4683,AB4683)=0,
        "Not Usable",
    IF(
        COUNT(Q4683,V4683,X4683,Z4683,AB4683)&lt;5,
            "Incomplete",
            IF(
                MIN(Q4683,V4683,X4683,Z4683,AB4683)=0,
                    "Incomplete",
                    "Complete"
            )
    )
)</f>
        <v>Complete</v>
      </c>
    </row>
    <row r="4684" spans="1:35" x14ac:dyDescent="0.3">
      <c r="A4684">
        <v>58338</v>
      </c>
      <c r="B4684" s="6">
        <v>45336.127708333333</v>
      </c>
      <c r="C4684" s="3">
        <f>INT(B4684)</f>
        <v>45336</v>
      </c>
      <c r="D4684" s="2">
        <f>MOD(B4684,1)</f>
        <v>0.12770833333343035</v>
      </c>
      <c r="E4684">
        <v>16</v>
      </c>
      <c r="F4684" t="s">
        <v>21</v>
      </c>
      <c r="G4684" t="str">
        <f xml:space="preserve"> PROPER(TRIM(CLEAN(SUBSTITUTE(F4684,CHAR(160)," "))))</f>
        <v>Midwest</v>
      </c>
      <c r="H4684" t="s">
        <v>17</v>
      </c>
      <c r="I4684" t="str">
        <f>PROPER(TRIM(CLEAN((SUBSTITUTE(H4684,"-"," ")))))</f>
        <v>Online</v>
      </c>
      <c r="J4684">
        <v>2966</v>
      </c>
      <c r="K4684" t="s">
        <v>14</v>
      </c>
      <c r="L4684" t="str">
        <f xml:space="preserve"> PROPER(TRIM(CLEAN(SUBSTITUTE(K4684,CHAR(160)," "))))</f>
        <v>Consumer</v>
      </c>
      <c r="M4684" t="s">
        <v>16</v>
      </c>
      <c r="N4684" t="str">
        <f xml:space="preserve"> PROPER(TRIM(CLEAN(SUBSTITUTE(M4684,CHAR(160)," "))))</f>
        <v>Grocery</v>
      </c>
      <c r="O4684" t="s">
        <v>37</v>
      </c>
      <c r="P4684" t="str">
        <f>IF(LEN(TRIM(Table1[[#This Row],[subcategory]]&amp;""))=0,"Unknown", PROPER(TRIM(Table1[[#This Row],[subcategory]])))</f>
        <v>Produce</v>
      </c>
      <c r="Q4684">
        <v>92.17</v>
      </c>
      <c r="R4684" s="1">
        <f>IF(LEN(TRIM(Q4684&amp;""))=0, "", VALUE(SUBSTITUTE(Q4684,"$","")))</f>
        <v>92.17</v>
      </c>
      <c r="S4684">
        <v>2</v>
      </c>
      <c r="T4684">
        <f>IF(LEN(TRIM(S4684&amp;""))=0, "", VALUE(S4684))</f>
        <v>2</v>
      </c>
      <c r="U4684">
        <v>184.34</v>
      </c>
      <c r="V4684" s="1">
        <f>IF(LEN(TRIM(U4684&amp;""))=0, "", VALUE(SUBSTITUTE(U4684,"$","")))</f>
        <v>184.34</v>
      </c>
      <c r="W4684" s="4" t="s">
        <v>828</v>
      </c>
      <c r="X4684" s="4">
        <f>IF(LEN(TRIM(W4684&amp;""))=0, "", VALUE(SUBSTITUTE(W4684,"$","")))</f>
        <v>167.56505999999999</v>
      </c>
      <c r="Y4684" s="5" t="s">
        <v>827</v>
      </c>
      <c r="Z4684" s="4" cm="1">
        <f t="array" ref="Z4684">IF(
    LEN(TRIM(Y4684&amp;""))=0,
        IF(AND(ISNUMBER(net_sales_clean), ISNUMBER(profit_clean)),
            net_sales_clean - profit_clean,
            ""
        ),
    VALUE(SUBSTITUTE(Y4684,"$",""))
)</f>
        <v>92.778413416519498</v>
      </c>
      <c r="AA4684" s="5" t="s">
        <v>826</v>
      </c>
      <c r="AB4684" s="4" cm="1">
        <f t="array" ref="AB4684">IF(
    LEN(TRIM(AA4684&amp;""))=0,
        IF(AND(ISNUMBER(net_sales_clean), ISNUMBER(cost_clean)),
            net_sales_clean - cost_clean,
            ""
        ),
    VALUE(SUBSTITUTE(AA4684,"$",""))
)</f>
        <v>74.786646583480405</v>
      </c>
      <c r="AC4684">
        <v>3</v>
      </c>
      <c r="AD4684">
        <f>IF(LEN(TRIM(AC4684&amp;""))=0, "", VALUE(AC4684))</f>
        <v>3</v>
      </c>
      <c r="AE4684">
        <v>4</v>
      </c>
      <c r="AF4684">
        <f>IF(LEN(TRIM(AE4684&amp;""))=0, "", VALUE(AE4684))</f>
        <v>4</v>
      </c>
      <c r="AG4684">
        <v>0</v>
      </c>
      <c r="AH4684">
        <f>IF(
    OR(U4684&lt;0, W4684&lt;0, Y4684&lt;0, AA4684&lt;0),
        1,
        IF(LEN(TRIM(AG4684&amp;""))=0, "", AG4684)
)</f>
        <v>0</v>
      </c>
      <c r="AI4684" t="str">
        <f>IF(
    COUNT(Q4684,V4684,X4684,Z4684,AB4684)=0,
        "Not Usable",
    IF(
        COUNT(Q4684,V4684,X4684,Z4684,AB4684)&lt;5,
            "Incomplete",
            IF(
                MIN(Q4684,V4684,X4684,Z4684,AB4684)=0,
                    "Incomplete",
                    "Complete"
            )
    )
)</f>
        <v>Complete</v>
      </c>
    </row>
    <row r="4685" spans="1:35" x14ac:dyDescent="0.3">
      <c r="A4685">
        <v>54289</v>
      </c>
      <c r="B4685" s="6">
        <v>45247.162743055553</v>
      </c>
      <c r="C4685" s="3">
        <f>INT(B4685)</f>
        <v>45247</v>
      </c>
      <c r="D4685" s="2">
        <f>MOD(B4685,1)</f>
        <v>0.16274305555270985</v>
      </c>
      <c r="E4685">
        <v>67</v>
      </c>
      <c r="F4685" t="s">
        <v>4</v>
      </c>
      <c r="G4685" t="str">
        <f xml:space="preserve"> PROPER(TRIM(CLEAN(SUBSTITUTE(F4685,CHAR(160)," "))))</f>
        <v>South</v>
      </c>
      <c r="H4685" t="s">
        <v>11</v>
      </c>
      <c r="I4685" t="str">
        <f>PROPER(TRIM(CLEAN((SUBSTITUTE(H4685,"-"," ")))))</f>
        <v>Online</v>
      </c>
      <c r="J4685">
        <v>10454</v>
      </c>
      <c r="K4685" t="s">
        <v>10</v>
      </c>
      <c r="L4685" t="str">
        <f xml:space="preserve"> PROPER(TRIM(CLEAN(SUBSTITUTE(K4685,CHAR(160)," "))))</f>
        <v>Consumer</v>
      </c>
      <c r="M4685" t="s">
        <v>23</v>
      </c>
      <c r="N4685" t="str">
        <f xml:space="preserve"> PROPER(TRIM(CLEAN(SUBSTITUTE(M4685,CHAR(160)," "))))</f>
        <v>Electronics</v>
      </c>
      <c r="O4685" t="s">
        <v>25</v>
      </c>
      <c r="P4685" t="str">
        <f>IF(LEN(TRIM(Table1[[#This Row],[subcategory]]&amp;""))=0,"Unknown", PROPER(TRIM(Table1[[#This Row],[subcategory]])))</f>
        <v>Laptops</v>
      </c>
      <c r="Q4685">
        <v>74.84</v>
      </c>
      <c r="R4685" s="1">
        <f>IF(LEN(TRIM(Q4685&amp;""))=0, "", VALUE(SUBSTITUTE(Q4685,"$","")))</f>
        <v>74.84</v>
      </c>
      <c r="S4685">
        <v>6</v>
      </c>
      <c r="T4685">
        <f>IF(LEN(TRIM(S4685&amp;""))=0, "", VALUE(S4685))</f>
        <v>6</v>
      </c>
      <c r="U4685">
        <v>449.04</v>
      </c>
      <c r="V4685" s="1">
        <f>IF(LEN(TRIM(U4685&amp;""))=0, "", VALUE(SUBSTITUTE(U4685,"$","")))</f>
        <v>449.04</v>
      </c>
      <c r="W4685" s="1">
        <v>378.09168</v>
      </c>
      <c r="X4685" s="1">
        <f>IF(LEN(TRIM(W4685&amp;""))=0, "", VALUE(SUBSTITUTE(W4685,"$","")))</f>
        <v>378.09168</v>
      </c>
      <c r="Y4685" s="5" t="s">
        <v>825</v>
      </c>
      <c r="Z4685" s="4" cm="1">
        <f t="array" ref="Z4685">IF(
    LEN(TRIM(Y4685&amp;""))=0,
        IF(AND(ISNUMBER(net_sales_clean), ISNUMBER(profit_clean)),
            net_sales_clean - profit_clean,
            ""
        ),
    VALUE(SUBSTITUTE(Y4685,"$",""))
)</f>
        <v>229.767908112566</v>
      </c>
      <c r="AA4685" s="5" t="s">
        <v>824</v>
      </c>
      <c r="AB4685" s="4" cm="1">
        <f t="array" ref="AB4685">IF(
    LEN(TRIM(AA4685&amp;""))=0,
        IF(AND(ISNUMBER(net_sales_clean), ISNUMBER(cost_clean)),
            net_sales_clean - cost_clean,
            ""
        ),
    VALUE(SUBSTITUTE(AA4685,"$",""))
)</f>
        <v>148.323771887433</v>
      </c>
      <c r="AC4685">
        <v>9</v>
      </c>
      <c r="AD4685">
        <f>IF(LEN(TRIM(AC4685&amp;""))=0, "", VALUE(AC4685))</f>
        <v>9</v>
      </c>
      <c r="AE4685">
        <v>4</v>
      </c>
      <c r="AF4685">
        <f>IF(LEN(TRIM(AE4685&amp;""))=0, "", VALUE(AE4685))</f>
        <v>4</v>
      </c>
      <c r="AG4685">
        <v>0</v>
      </c>
      <c r="AH4685">
        <f>IF(
    OR(U4685&lt;0, W4685&lt;0, Y4685&lt;0, AA4685&lt;0),
        1,
        IF(LEN(TRIM(AG4685&amp;""))=0, "", AG4685)
)</f>
        <v>0</v>
      </c>
      <c r="AI4685" t="str">
        <f>IF(
    COUNT(Q4685,V4685,X4685,Z4685,AB4685)=0,
        "Not Usable",
    IF(
        COUNT(Q4685,V4685,X4685,Z4685,AB4685)&lt;5,
            "Incomplete",
            IF(
                MIN(Q4685,V4685,X4685,Z4685,AB4685)=0,
                    "Incomplete",
                    "Complete"
            )
    )
)</f>
        <v>Complete</v>
      </c>
    </row>
    <row r="4686" spans="1:35" x14ac:dyDescent="0.3">
      <c r="A4686">
        <v>49443</v>
      </c>
      <c r="B4686" s="6">
        <v>44980.30364583333</v>
      </c>
      <c r="C4686" s="3">
        <f>INT(B4686)</f>
        <v>44980</v>
      </c>
      <c r="D4686" s="2">
        <f>MOD(B4686,1)</f>
        <v>0.30364583332993789</v>
      </c>
      <c r="E4686">
        <v>9</v>
      </c>
      <c r="F4686" t="s">
        <v>33</v>
      </c>
      <c r="G4686" t="str">
        <f xml:space="preserve"> PROPER(TRIM(CLEAN(SUBSTITUTE(F4686,CHAR(160)," "))))</f>
        <v>South</v>
      </c>
      <c r="H4686" t="s">
        <v>30</v>
      </c>
      <c r="I4686" t="str">
        <f>PROPER(TRIM(CLEAN((SUBSTITUTE(H4686,"-"," ")))))</f>
        <v>Mobile App</v>
      </c>
      <c r="J4686">
        <v>1449</v>
      </c>
      <c r="K4686" t="s">
        <v>10</v>
      </c>
      <c r="L4686" t="str">
        <f xml:space="preserve"> PROPER(TRIM(CLEAN(SUBSTITUTE(K4686,CHAR(160)," "))))</f>
        <v>Consumer</v>
      </c>
      <c r="M4686" t="s">
        <v>16</v>
      </c>
      <c r="N4686" t="str">
        <f xml:space="preserve"> PROPER(TRIM(CLEAN(SUBSTITUTE(M4686,CHAR(160)," "))))</f>
        <v>Grocery</v>
      </c>
      <c r="O4686" t="s">
        <v>28</v>
      </c>
      <c r="P4686" t="str">
        <f>IF(LEN(TRIM(Table1[[#This Row],[subcategory]]&amp;""))=0,"Unknown", PROPER(TRIM(Table1[[#This Row],[subcategory]])))</f>
        <v>Pantry</v>
      </c>
      <c r="Q4686">
        <v>21.79</v>
      </c>
      <c r="R4686" s="1">
        <f>IF(LEN(TRIM(Q4686&amp;""))=0, "", VALUE(SUBSTITUTE(Q4686,"$","")))</f>
        <v>21.79</v>
      </c>
      <c r="S4686">
        <v>4</v>
      </c>
      <c r="T4686">
        <f>IF(LEN(TRIM(S4686&amp;""))=0, "", VALUE(S4686))</f>
        <v>4</v>
      </c>
      <c r="U4686">
        <v>87.16</v>
      </c>
      <c r="V4686" s="1">
        <f>IF(LEN(TRIM(U4686&amp;""))=0, "", VALUE(SUBSTITUTE(U4686,"$","")))</f>
        <v>87.16</v>
      </c>
      <c r="W4686" s="1">
        <v>70.163799999999995</v>
      </c>
      <c r="X4686" s="1">
        <f>IF(LEN(TRIM(W4686&amp;""))=0, "", VALUE(SUBSTITUTE(W4686,"$","")))</f>
        <v>70.163799999999995</v>
      </c>
      <c r="Y4686" s="5" t="s">
        <v>823</v>
      </c>
      <c r="Z4686" s="4" cm="1">
        <f t="array" ref="Z4686">IF(
    LEN(TRIM(Y4686&amp;""))=0,
        IF(AND(ISNUMBER(net_sales_clean), ISNUMBER(profit_clean)),
            net_sales_clean - profit_clean,
            ""
        ),
    VALUE(SUBSTITUTE(Y4686,"$",""))
)</f>
        <v>57.9822079700442</v>
      </c>
      <c r="AA4686" s="5" t="s">
        <v>822</v>
      </c>
      <c r="AB4686" s="4" cm="1">
        <f t="array" ref="AB4686">IF(
    LEN(TRIM(AA4686&amp;""))=0,
        IF(AND(ISNUMBER(net_sales_clean), ISNUMBER(cost_clean)),
            net_sales_clean - cost_clean,
            ""
        ),
    VALUE(SUBSTITUTE(AA4686,"$",""))
)</f>
        <v>12.1815920299557</v>
      </c>
      <c r="AC4686">
        <v>4</v>
      </c>
      <c r="AD4686">
        <f>IF(LEN(TRIM(AC4686&amp;""))=0, "", VALUE(AC4686))</f>
        <v>4</v>
      </c>
      <c r="AE4686">
        <v>2</v>
      </c>
      <c r="AF4686">
        <f>IF(LEN(TRIM(AE4686&amp;""))=0, "", VALUE(AE4686))</f>
        <v>2</v>
      </c>
      <c r="AG4686">
        <v>0</v>
      </c>
      <c r="AH4686">
        <f>IF(
    OR(U4686&lt;0, W4686&lt;0, Y4686&lt;0, AA4686&lt;0),
        1,
        IF(LEN(TRIM(AG4686&amp;""))=0, "", AG4686)
)</f>
        <v>0</v>
      </c>
      <c r="AI4686" t="str">
        <f>IF(
    COUNT(Q4686,V4686,X4686,Z4686,AB4686)=0,
        "Not Usable",
    IF(
        COUNT(Q4686,V4686,X4686,Z4686,AB4686)&lt;5,
            "Incomplete",
            IF(
                MIN(Q4686,V4686,X4686,Z4686,AB4686)=0,
                    "Incomplete",
                    "Complete"
            )
    )
)</f>
        <v>Complete</v>
      </c>
    </row>
    <row r="4687" spans="1:35" x14ac:dyDescent="0.3">
      <c r="A4687">
        <v>45061</v>
      </c>
      <c r="B4687" s="6">
        <v>45189.334456018521</v>
      </c>
      <c r="C4687" s="3">
        <f>INT(B4687)</f>
        <v>45189</v>
      </c>
      <c r="D4687" s="2">
        <f>MOD(B4687,1)</f>
        <v>0.33445601852145046</v>
      </c>
      <c r="E4687">
        <v>27</v>
      </c>
      <c r="F4687" t="s">
        <v>33</v>
      </c>
      <c r="G4687" t="str">
        <f xml:space="preserve"> PROPER(TRIM(CLEAN(SUBSTITUTE(F4687,CHAR(160)," "))))</f>
        <v>South</v>
      </c>
      <c r="H4687" t="s">
        <v>17</v>
      </c>
      <c r="I4687" t="str">
        <f>PROPER(TRIM(CLEAN((SUBSTITUTE(H4687,"-"," ")))))</f>
        <v>Online</v>
      </c>
      <c r="J4687">
        <v>23280</v>
      </c>
      <c r="K4687" t="s">
        <v>14</v>
      </c>
      <c r="L4687" t="str">
        <f xml:space="preserve"> PROPER(TRIM(CLEAN(SUBSTITUTE(K4687,CHAR(160)," "))))</f>
        <v>Consumer</v>
      </c>
      <c r="M4687" t="s">
        <v>9</v>
      </c>
      <c r="N4687" t="str">
        <f xml:space="preserve"> PROPER(TRIM(CLEAN(SUBSTITUTE(M4687,CHAR(160)," "))))</f>
        <v>Home</v>
      </c>
      <c r="P4687" t="str">
        <f>IF(LEN(TRIM(Table1[[#This Row],[subcategory]]&amp;""))=0,"Unknown", PROPER(TRIM(Table1[[#This Row],[subcategory]])))</f>
        <v>Unknown</v>
      </c>
      <c r="Q4687">
        <v>68.91</v>
      </c>
      <c r="R4687" s="1">
        <f>IF(LEN(TRIM(Q4687&amp;""))=0, "", VALUE(SUBSTITUTE(Q4687,"$","")))</f>
        <v>68.91</v>
      </c>
      <c r="S4687">
        <v>3</v>
      </c>
      <c r="T4687">
        <f>IF(LEN(TRIM(S4687&amp;""))=0, "", VALUE(S4687))</f>
        <v>3</v>
      </c>
      <c r="U4687">
        <v>206.73</v>
      </c>
      <c r="V4687" s="1">
        <f>IF(LEN(TRIM(U4687&amp;""))=0, "", VALUE(SUBSTITUTE(U4687,"$","")))</f>
        <v>206.73</v>
      </c>
      <c r="W4687" s="1">
        <v>182.95605</v>
      </c>
      <c r="X4687" s="1">
        <f>IF(LEN(TRIM(W4687&amp;""))=0, "", VALUE(SUBSTITUTE(W4687,"$","")))</f>
        <v>182.95605</v>
      </c>
      <c r="Y4687" s="5" t="s">
        <v>821</v>
      </c>
      <c r="Z4687" s="4" cm="1">
        <f t="array" ref="Z4687">IF(
    LEN(TRIM(Y4687&amp;""))=0,
        IF(AND(ISNUMBER(net_sales_clean), ISNUMBER(profit_clean)),
            net_sales_clean - profit_clean,
            ""
        ),
    VALUE(SUBSTITUTE(Y4687,"$",""))
)</f>
        <v>100.938620545465</v>
      </c>
      <c r="AA4687" s="5" t="s">
        <v>820</v>
      </c>
      <c r="AB4687" s="4" cm="1">
        <f t="array" ref="AB4687">IF(
    LEN(TRIM(AA4687&amp;""))=0,
        IF(AND(ISNUMBER(net_sales_clean), ISNUMBER(cost_clean)),
            net_sales_clean - cost_clean,
            ""
        ),
    VALUE(SUBSTITUTE(AA4687,"$",""))
)</f>
        <v>82.017429454534295</v>
      </c>
      <c r="AC4687">
        <v>9</v>
      </c>
      <c r="AD4687">
        <f>IF(LEN(TRIM(AC4687&amp;""))=0, "", VALUE(AC4687))</f>
        <v>9</v>
      </c>
      <c r="AE4687">
        <v>3</v>
      </c>
      <c r="AF4687">
        <f>IF(LEN(TRIM(AE4687&amp;""))=0, "", VALUE(AE4687))</f>
        <v>3</v>
      </c>
      <c r="AG4687">
        <v>0</v>
      </c>
      <c r="AH4687">
        <f>IF(
    OR(U4687&lt;0, W4687&lt;0, Y4687&lt;0, AA4687&lt;0),
        1,
        IF(LEN(TRIM(AG4687&amp;""))=0, "", AG4687)
)</f>
        <v>0</v>
      </c>
      <c r="AI4687" t="str">
        <f>IF(
    COUNT(Q4687,V4687,X4687,Z4687,AB4687)=0,
        "Not Usable",
    IF(
        COUNT(Q4687,V4687,X4687,Z4687,AB4687)&lt;5,
            "Incomplete",
            IF(
                MIN(Q4687,V4687,X4687,Z4687,AB4687)=0,
                    "Incomplete",
                    "Complete"
            )
    )
)</f>
        <v>Complete</v>
      </c>
    </row>
    <row r="4688" spans="1:35" x14ac:dyDescent="0.3">
      <c r="A4688">
        <v>36894</v>
      </c>
      <c r="B4688" s="6">
        <v>45774.70076388889</v>
      </c>
      <c r="C4688" s="3">
        <f>INT(B4688)</f>
        <v>45774</v>
      </c>
      <c r="D4688" s="2">
        <f>MOD(B4688,1)</f>
        <v>0.70076388888992369</v>
      </c>
      <c r="E4688">
        <v>26</v>
      </c>
      <c r="F4688" t="s">
        <v>15</v>
      </c>
      <c r="G4688" t="str">
        <f xml:space="preserve"> PROPER(TRIM(CLEAN(SUBSTITUTE(F4688,CHAR(160)," "))))</f>
        <v>West</v>
      </c>
      <c r="H4688" t="s">
        <v>11</v>
      </c>
      <c r="I4688" t="str">
        <f>PROPER(TRIM(CLEAN((SUBSTITUTE(H4688,"-"," ")))))</f>
        <v>Online</v>
      </c>
      <c r="J4688">
        <v>11593</v>
      </c>
      <c r="K4688" t="s">
        <v>10</v>
      </c>
      <c r="L4688" t="str">
        <f xml:space="preserve"> PROPER(TRIM(CLEAN(SUBSTITUTE(K4688,CHAR(160)," "))))</f>
        <v>Consumer</v>
      </c>
      <c r="M4688" t="s">
        <v>9</v>
      </c>
      <c r="N4688" t="str">
        <f xml:space="preserve"> PROPER(TRIM(CLEAN(SUBSTITUTE(M4688,CHAR(160)," "))))</f>
        <v>Home</v>
      </c>
      <c r="O4688" t="s">
        <v>12</v>
      </c>
      <c r="P4688" t="str">
        <f>IF(LEN(TRIM(Table1[[#This Row],[subcategory]]&amp;""))=0,"Unknown", PROPER(TRIM(Table1[[#This Row],[subcategory]])))</f>
        <v>Decor</v>
      </c>
      <c r="Q4688">
        <v>60.83</v>
      </c>
      <c r="R4688" s="1">
        <f>IF(LEN(TRIM(Q4688&amp;""))=0, "", VALUE(SUBSTITUTE(Q4688,"$","")))</f>
        <v>60.83</v>
      </c>
      <c r="S4688">
        <v>4</v>
      </c>
      <c r="T4688">
        <f>IF(LEN(TRIM(S4688&amp;""))=0, "", VALUE(S4688))</f>
        <v>4</v>
      </c>
      <c r="U4688">
        <v>243.32</v>
      </c>
      <c r="V4688" s="1">
        <f>IF(LEN(TRIM(U4688&amp;""))=0, "", VALUE(SUBSTITUTE(U4688,"$","")))</f>
        <v>243.32</v>
      </c>
      <c r="W4688" s="4" t="s">
        <v>819</v>
      </c>
      <c r="X4688" s="4">
        <f>IF(LEN(TRIM(W4688&amp;""))=0, "", VALUE(SUBSTITUTE(W4688,"$","")))</f>
        <v>201.95559999999901</v>
      </c>
      <c r="Y4688" s="5" t="s">
        <v>818</v>
      </c>
      <c r="Z4688" s="4" cm="1">
        <f t="array" ref="Z4688">IF(
    LEN(TRIM(Y4688&amp;""))=0,
        IF(AND(ISNUMBER(net_sales_clean), ISNUMBER(profit_clean)),
            net_sales_clean - profit_clean,
            ""
        ),
    VALUE(SUBSTITUTE(Y4688,"$",""))
)</f>
        <v>149.16260418245199</v>
      </c>
      <c r="AA4688" s="5" t="s">
        <v>817</v>
      </c>
      <c r="AB4688" s="4" cm="1">
        <f t="array" ref="AB4688">IF(
    LEN(TRIM(AA4688&amp;""))=0,
        IF(AND(ISNUMBER(net_sales_clean), ISNUMBER(cost_clean)),
            net_sales_clean - cost_clean,
            ""
        ),
    VALUE(SUBSTITUTE(AA4688,"$",""))
)</f>
        <v>52.792995817547201</v>
      </c>
      <c r="AC4688">
        <v>8</v>
      </c>
      <c r="AD4688">
        <f>IF(LEN(TRIM(AC4688&amp;""))=0, "", VALUE(AC4688))</f>
        <v>8</v>
      </c>
      <c r="AE4688">
        <v>5</v>
      </c>
      <c r="AF4688">
        <f>IF(LEN(TRIM(AE4688&amp;""))=0, "", VALUE(AE4688))</f>
        <v>5</v>
      </c>
      <c r="AG4688">
        <v>1</v>
      </c>
      <c r="AH4688">
        <f>IF(
    OR(U4688&lt;0, W4688&lt;0, Y4688&lt;0, AA4688&lt;0),
        1,
        IF(LEN(TRIM(AG4688&amp;""))=0, "", AG4688)
)</f>
        <v>1</v>
      </c>
      <c r="AI4688" t="str">
        <f>IF(
    COUNT(Q4688,V4688,X4688,Z4688,AB4688)=0,
        "Not Usable",
    IF(
        COUNT(Q4688,V4688,X4688,Z4688,AB4688)&lt;5,
            "Incomplete",
            IF(
                MIN(Q4688,V4688,X4688,Z4688,AB4688)=0,
                    "Incomplete",
                    "Complete"
            )
    )
)</f>
        <v>Complete</v>
      </c>
    </row>
    <row r="4689" spans="1:35" x14ac:dyDescent="0.3">
      <c r="A4689">
        <v>13973</v>
      </c>
      <c r="B4689" s="6">
        <v>45664.777453703704</v>
      </c>
      <c r="C4689" s="3">
        <f>INT(B4689)</f>
        <v>45664</v>
      </c>
      <c r="D4689" s="2">
        <f>MOD(B4689,1)</f>
        <v>0.77745370370394085</v>
      </c>
      <c r="E4689">
        <v>29</v>
      </c>
      <c r="F4689" t="s">
        <v>21</v>
      </c>
      <c r="G4689" t="str">
        <f xml:space="preserve"> PROPER(TRIM(CLEAN(SUBSTITUTE(F4689,CHAR(160)," "))))</f>
        <v>Midwest</v>
      </c>
      <c r="H4689" t="s">
        <v>3</v>
      </c>
      <c r="I4689" t="str">
        <f>PROPER(TRIM(CLEAN((SUBSTITUTE(H4689,"-"," ")))))</f>
        <v>Phone</v>
      </c>
      <c r="J4689">
        <v>26444</v>
      </c>
      <c r="K4689" t="s">
        <v>2</v>
      </c>
      <c r="L4689" t="str">
        <f xml:space="preserve"> PROPER(TRIM(CLEAN(SUBSTITUTE(K4689,CHAR(160)," "))))</f>
        <v>Home Office</v>
      </c>
      <c r="M4689" t="s">
        <v>1</v>
      </c>
      <c r="N4689" t="str">
        <f xml:space="preserve"> PROPER(TRIM(CLEAN(SUBSTITUTE(M4689,CHAR(160)," "))))</f>
        <v>Beauty</v>
      </c>
      <c r="O4689" t="s">
        <v>5</v>
      </c>
      <c r="P4689" t="str">
        <f>IF(LEN(TRIM(Table1[[#This Row],[subcategory]]&amp;""))=0,"Unknown", PROPER(TRIM(Table1[[#This Row],[subcategory]])))</f>
        <v>Haircare</v>
      </c>
      <c r="Q4689">
        <v>56.54</v>
      </c>
      <c r="R4689" s="1">
        <f>IF(LEN(TRIM(Q4689&amp;""))=0, "", VALUE(SUBSTITUTE(Q4689,"$","")))</f>
        <v>56.54</v>
      </c>
      <c r="S4689">
        <v>2</v>
      </c>
      <c r="T4689">
        <f>IF(LEN(TRIM(S4689&amp;""))=0, "", VALUE(S4689))</f>
        <v>2</v>
      </c>
      <c r="U4689">
        <v>113.08</v>
      </c>
      <c r="V4689" s="1">
        <f>IF(LEN(TRIM(U4689&amp;""))=0, "", VALUE(SUBSTITUTE(U4689,"$","")))</f>
        <v>113.08</v>
      </c>
      <c r="W4689" s="4" t="s">
        <v>816</v>
      </c>
      <c r="X4689" s="4">
        <f>IF(LEN(TRIM(W4689&amp;""))=0, "", VALUE(SUBSTITUTE(W4689,"$","")))</f>
        <v>105.61671999999901</v>
      </c>
      <c r="Y4689" s="5" t="s">
        <v>815</v>
      </c>
      <c r="Z4689" s="4" cm="1">
        <f t="array" ref="Z4689">IF(
    LEN(TRIM(Y4689&amp;""))=0,
        IF(AND(ISNUMBER(net_sales_clean), ISNUMBER(profit_clean)),
            net_sales_clean - profit_clean,
            ""
        ),
    VALUE(SUBSTITUTE(Y4689,"$",""))
)</f>
        <v>69.475371552130895</v>
      </c>
      <c r="AA4689" s="5" t="s">
        <v>814</v>
      </c>
      <c r="AB4689" s="4" cm="1">
        <f t="array" ref="AB4689">IF(
    LEN(TRIM(AA4689&amp;""))=0,
        IF(AND(ISNUMBER(net_sales_clean), ISNUMBER(cost_clean)),
            net_sales_clean - cost_clean,
            ""
        ),
    VALUE(SUBSTITUTE(AA4689,"$",""))
)</f>
        <v>36.141348447868999</v>
      </c>
      <c r="AC4689">
        <v>9</v>
      </c>
      <c r="AD4689">
        <f>IF(LEN(TRIM(AC4689&amp;""))=0, "", VALUE(AC4689))</f>
        <v>9</v>
      </c>
      <c r="AE4689">
        <v>4</v>
      </c>
      <c r="AF4689">
        <f>IF(LEN(TRIM(AE4689&amp;""))=0, "", VALUE(AE4689))</f>
        <v>4</v>
      </c>
      <c r="AG4689">
        <v>0</v>
      </c>
      <c r="AH4689">
        <f>IF(
    OR(U4689&lt;0, W4689&lt;0, Y4689&lt;0, AA4689&lt;0),
        1,
        IF(LEN(TRIM(AG4689&amp;""))=0, "", AG4689)
)</f>
        <v>0</v>
      </c>
      <c r="AI4689" t="str">
        <f>IF(
    COUNT(Q4689,V4689,X4689,Z4689,AB4689)=0,
        "Not Usable",
    IF(
        COUNT(Q4689,V4689,X4689,Z4689,AB4689)&lt;5,
            "Incomplete",
            IF(
                MIN(Q4689,V4689,X4689,Z4689,AB4689)=0,
                    "Incomplete",
                    "Complete"
            )
    )
)</f>
        <v>Complete</v>
      </c>
    </row>
    <row r="4690" spans="1:35" x14ac:dyDescent="0.3">
      <c r="A4690">
        <v>42589</v>
      </c>
      <c r="B4690" s="6">
        <v>45077.62777777778</v>
      </c>
      <c r="C4690" s="3">
        <f>INT(B4690)</f>
        <v>45077</v>
      </c>
      <c r="D4690" s="2">
        <f>MOD(B4690,1)</f>
        <v>0.62777777777955635</v>
      </c>
      <c r="E4690">
        <v>56</v>
      </c>
      <c r="F4690" t="s">
        <v>33</v>
      </c>
      <c r="G4690" t="str">
        <f xml:space="preserve"> PROPER(TRIM(CLEAN(SUBSTITUTE(F4690,CHAR(160)," "))))</f>
        <v>South</v>
      </c>
      <c r="H4690" t="s">
        <v>3</v>
      </c>
      <c r="I4690" t="str">
        <f>PROPER(TRIM(CLEAN((SUBSTITUTE(H4690,"-"," ")))))</f>
        <v>Phone</v>
      </c>
      <c r="J4690">
        <v>1337</v>
      </c>
      <c r="K4690" t="s">
        <v>6</v>
      </c>
      <c r="L4690" t="str">
        <f xml:space="preserve"> PROPER(TRIM(CLEAN(SUBSTITUTE(K4690,CHAR(160)," "))))</f>
        <v>Corporate</v>
      </c>
      <c r="M4690" t="s">
        <v>19</v>
      </c>
      <c r="N4690" t="str">
        <f xml:space="preserve"> PROPER(TRIM(CLEAN(SUBSTITUTE(M4690,CHAR(160)," "))))</f>
        <v>Apparel</v>
      </c>
      <c r="O4690" t="s">
        <v>41</v>
      </c>
      <c r="P4690" t="str">
        <f>IF(LEN(TRIM(Table1[[#This Row],[subcategory]]&amp;""))=0,"Unknown", PROPER(TRIM(Table1[[#This Row],[subcategory]])))</f>
        <v>Shoes</v>
      </c>
      <c r="Q4690">
        <v>63.16</v>
      </c>
      <c r="R4690" s="1">
        <f>IF(LEN(TRIM(Q4690&amp;""))=0, "", VALUE(SUBSTITUTE(Q4690,"$","")))</f>
        <v>63.16</v>
      </c>
      <c r="S4690">
        <v>3</v>
      </c>
      <c r="T4690">
        <f>IF(LEN(TRIM(S4690&amp;""))=0, "", VALUE(S4690))</f>
        <v>3</v>
      </c>
      <c r="U4690">
        <v>189.48</v>
      </c>
      <c r="V4690" s="1">
        <f>IF(LEN(TRIM(U4690&amp;""))=0, "", VALUE(SUBSTITUTE(U4690,"$","")))</f>
        <v>189.48</v>
      </c>
      <c r="W4690" s="4" t="s">
        <v>813</v>
      </c>
      <c r="X4690" s="4">
        <f>IF(LEN(TRIM(W4690&amp;""))=0, "", VALUE(SUBSTITUTE(W4690,"$","")))</f>
        <v>102.508679999999</v>
      </c>
      <c r="Y4690">
        <v>75.385299951966303</v>
      </c>
      <c r="Z4690" s="1" cm="1">
        <f t="array" ref="Z4690">IF(
    LEN(TRIM(Y4690&amp;""))=0,
        IF(AND(ISNUMBER(net_sales_clean), ISNUMBER(profit_clean)),
            net_sales_clean - profit_clean,
            ""
        ),
    VALUE(SUBSTITUTE(Y4690,"$",""))
)</f>
        <v>75.385299951966303</v>
      </c>
      <c r="AA4690" s="5" t="s">
        <v>812</v>
      </c>
      <c r="AB4690" s="4" cm="1">
        <f t="array" ref="AB4690">IF(
    LEN(TRIM(AA4690&amp;""))=0,
        IF(AND(ISNUMBER(net_sales_clean), ISNUMBER(cost_clean)),
            net_sales_clean - cost_clean,
            ""
        ),
    VALUE(SUBSTITUTE(AA4690,"$",""))
)</f>
        <v>27.123380048033599</v>
      </c>
      <c r="AC4690">
        <v>1</v>
      </c>
      <c r="AD4690">
        <f>IF(LEN(TRIM(AC4690&amp;""))=0, "", VALUE(AC4690))</f>
        <v>1</v>
      </c>
      <c r="AE4690">
        <v>5</v>
      </c>
      <c r="AF4690">
        <f>IF(LEN(TRIM(AE4690&amp;""))=0, "", VALUE(AE4690))</f>
        <v>5</v>
      </c>
      <c r="AG4690">
        <v>0</v>
      </c>
      <c r="AH4690">
        <f>IF(
    OR(U4690&lt;0, W4690&lt;0, Y4690&lt;0, AA4690&lt;0),
        1,
        IF(LEN(TRIM(AG4690&amp;""))=0, "", AG4690)
)</f>
        <v>0</v>
      </c>
      <c r="AI4690" t="str">
        <f>IF(
    COUNT(Q4690,V4690,X4690,Z4690,AB4690)=0,
        "Not Usable",
    IF(
        COUNT(Q4690,V4690,X4690,Z4690,AB4690)&lt;5,
            "Incomplete",
            IF(
                MIN(Q4690,V4690,X4690,Z4690,AB4690)=0,
                    "Incomplete",
                    "Complete"
            )
    )
)</f>
        <v>Complete</v>
      </c>
    </row>
    <row r="4691" spans="1:35" x14ac:dyDescent="0.3">
      <c r="A4691">
        <v>9870</v>
      </c>
      <c r="B4691" s="6">
        <v>45247.576111111113</v>
      </c>
      <c r="C4691" s="3">
        <f>INT(B4691)</f>
        <v>45247</v>
      </c>
      <c r="D4691" s="2">
        <f>MOD(B4691,1)</f>
        <v>0.57611111111327773</v>
      </c>
      <c r="E4691">
        <v>62</v>
      </c>
      <c r="F4691" t="s">
        <v>33</v>
      </c>
      <c r="G4691" t="str">
        <f xml:space="preserve"> PROPER(TRIM(CLEAN(SUBSTITUTE(F4691,CHAR(160)," "))))</f>
        <v>South</v>
      </c>
      <c r="H4691" t="s">
        <v>17</v>
      </c>
      <c r="I4691" t="str">
        <f>PROPER(TRIM(CLEAN((SUBSTITUTE(H4691,"-"," ")))))</f>
        <v>Online</v>
      </c>
      <c r="J4691">
        <v>2143</v>
      </c>
      <c r="K4691" t="s">
        <v>6</v>
      </c>
      <c r="L4691" t="str">
        <f xml:space="preserve"> PROPER(TRIM(CLEAN(SUBSTITUTE(K4691,CHAR(160)," "))))</f>
        <v>Corporate</v>
      </c>
      <c r="M4691" t="s">
        <v>19</v>
      </c>
      <c r="N4691" t="str">
        <f xml:space="preserve"> PROPER(TRIM(CLEAN(SUBSTITUTE(M4691,CHAR(160)," "))))</f>
        <v>Apparel</v>
      </c>
      <c r="O4691" t="s">
        <v>41</v>
      </c>
      <c r="P4691" t="str">
        <f>IF(LEN(TRIM(Table1[[#This Row],[subcategory]]&amp;""))=0,"Unknown", PROPER(TRIM(Table1[[#This Row],[subcategory]])))</f>
        <v>Shoes</v>
      </c>
      <c r="Q4691">
        <v>77.45</v>
      </c>
      <c r="R4691" s="1">
        <f>IF(LEN(TRIM(Q4691&amp;""))=0, "", VALUE(SUBSTITUTE(Q4691,"$","")))</f>
        <v>77.45</v>
      </c>
      <c r="S4691">
        <v>3</v>
      </c>
      <c r="T4691">
        <f>IF(LEN(TRIM(S4691&amp;""))=0, "", VALUE(S4691))</f>
        <v>3</v>
      </c>
      <c r="U4691" s="5" t="s">
        <v>95</v>
      </c>
      <c r="V4691" s="4">
        <f>IF(LEN(TRIM(U4691&amp;""))=0, "", VALUE(SUBSTITUTE(U4691,"$","")))</f>
        <v>232.35</v>
      </c>
      <c r="W4691" s="4" t="s">
        <v>811</v>
      </c>
      <c r="X4691" s="4">
        <f>IF(LEN(TRIM(W4691&amp;""))=0, "", VALUE(SUBSTITUTE(W4691,"$","")))</f>
        <v>215.6208</v>
      </c>
      <c r="Z4691" s="1" t="str" cm="1">
        <f t="array" ref="Z4691">IF(
    LEN(TRIM(Y4691&amp;""))=0,
        IF(AND(ISNUMBER(net_sales_clean), ISNUMBER(profit_clean)),
            net_sales_clean - profit_clean,
            ""
        ),
    VALUE(SUBSTITUTE(Y4691,"$",""))
)</f>
        <v/>
      </c>
      <c r="AB4691" s="1" t="str" cm="1">
        <f t="array" ref="AB4691">IF(
    LEN(TRIM(AA4691&amp;""))=0,
        IF(AND(ISNUMBER(net_sales_clean), ISNUMBER(cost_clean)),
            net_sales_clean - cost_clean,
            ""
        ),
    VALUE(SUBSTITUTE(AA4691,"$",""))
)</f>
        <v/>
      </c>
      <c r="AC4691">
        <v>9</v>
      </c>
      <c r="AD4691">
        <f>IF(LEN(TRIM(AC4691&amp;""))=0, "", VALUE(AC4691))</f>
        <v>9</v>
      </c>
      <c r="AE4691">
        <v>5</v>
      </c>
      <c r="AF4691">
        <f>IF(LEN(TRIM(AE4691&amp;""))=0, "", VALUE(AE4691))</f>
        <v>5</v>
      </c>
      <c r="AG4691">
        <v>0</v>
      </c>
      <c r="AH4691">
        <f>IF(
    OR(U4691&lt;0, W4691&lt;0, Y4691&lt;0, AA4691&lt;0),
        1,
        IF(LEN(TRIM(AG4691&amp;""))=0, "", AG4691)
)</f>
        <v>0</v>
      </c>
      <c r="AI4691" t="str">
        <f>IF(
    COUNT(Q4691,V4691,X4691,Z4691,AB4691)=0,
        "Not Usable",
    IF(
        COUNT(Q4691,V4691,X4691,Z4691,AB4691)&lt;5,
            "Incomplete",
            IF(
                MIN(Q4691,V4691,X4691,Z4691,AB4691)=0,
                    "Incomplete",
                    "Complete"
            )
    )
)</f>
        <v>Incomplete</v>
      </c>
    </row>
    <row r="4692" spans="1:35" x14ac:dyDescent="0.3">
      <c r="A4692">
        <v>23748</v>
      </c>
      <c r="B4692" s="6">
        <v>45249.959930555553</v>
      </c>
      <c r="C4692" s="3">
        <f>INT(B4692)</f>
        <v>45249</v>
      </c>
      <c r="D4692" s="2">
        <f>MOD(B4692,1)</f>
        <v>0.95993055555300089</v>
      </c>
      <c r="E4692">
        <v>54</v>
      </c>
      <c r="F4692" t="s">
        <v>33</v>
      </c>
      <c r="G4692" t="str">
        <f xml:space="preserve"> PROPER(TRIM(CLEAN(SUBSTITUTE(F4692,CHAR(160)," "))))</f>
        <v>South</v>
      </c>
      <c r="H4692" t="s">
        <v>30</v>
      </c>
      <c r="I4692" t="str">
        <f>PROPER(TRIM(CLEAN((SUBSTITUTE(H4692,"-"," ")))))</f>
        <v>Mobile App</v>
      </c>
      <c r="J4692">
        <v>25505</v>
      </c>
      <c r="K4692" t="s">
        <v>6</v>
      </c>
      <c r="L4692" t="str">
        <f xml:space="preserve"> PROPER(TRIM(CLEAN(SUBSTITUTE(K4692,CHAR(160)," "))))</f>
        <v>Corporate</v>
      </c>
      <c r="M4692" t="s">
        <v>19</v>
      </c>
      <c r="N4692" t="str">
        <f xml:space="preserve"> PROPER(TRIM(CLEAN(SUBSTITUTE(M4692,CHAR(160)," "))))</f>
        <v>Apparel</v>
      </c>
      <c r="O4692" t="s">
        <v>18</v>
      </c>
      <c r="P4692" t="str">
        <f>IF(LEN(TRIM(Table1[[#This Row],[subcategory]]&amp;""))=0,"Unknown", PROPER(TRIM(Table1[[#This Row],[subcategory]])))</f>
        <v>Men</v>
      </c>
      <c r="Q4692">
        <v>252.85</v>
      </c>
      <c r="R4692" s="1">
        <f>IF(LEN(TRIM(Q4692&amp;""))=0, "", VALUE(SUBSTITUTE(Q4692,"$","")))</f>
        <v>252.85</v>
      </c>
      <c r="S4692">
        <v>1</v>
      </c>
      <c r="T4692">
        <f>IF(LEN(TRIM(S4692&amp;""))=0, "", VALUE(S4692))</f>
        <v>1</v>
      </c>
      <c r="U4692">
        <v>252.85</v>
      </c>
      <c r="V4692" s="1">
        <f>IF(LEN(TRIM(U4692&amp;""))=0, "", VALUE(SUBSTITUTE(U4692,"$","")))</f>
        <v>252.85</v>
      </c>
      <c r="W4692" s="4" t="s">
        <v>810</v>
      </c>
      <c r="X4692" s="4">
        <f>IF(LEN(TRIM(W4692&amp;""))=0, "", VALUE(SUBSTITUTE(W4692,"$","")))</f>
        <v>233.88624999999999</v>
      </c>
      <c r="Y4692" s="5" t="s">
        <v>809</v>
      </c>
      <c r="Z4692" s="4" cm="1">
        <f t="array" ref="Z4692">IF(
    LEN(TRIM(Y4692&amp;""))=0,
        IF(AND(ISNUMBER(net_sales_clean), ISNUMBER(profit_clean)),
            net_sales_clean - profit_clean,
            ""
        ),
    VALUE(SUBSTITUTE(Y4692,"$",""))
)</f>
        <v>165.32937009052799</v>
      </c>
      <c r="AA4692" s="5" t="s">
        <v>808</v>
      </c>
      <c r="AB4692" s="4" cm="1">
        <f t="array" ref="AB4692">IF(
    LEN(TRIM(AA4692&amp;""))=0,
        IF(AND(ISNUMBER(net_sales_clean), ISNUMBER(cost_clean)),
            net_sales_clean - cost_clean,
            ""
        ),
    VALUE(SUBSTITUTE(AA4692,"$",""))
)</f>
        <v>68.556879909471803</v>
      </c>
      <c r="AC4692">
        <v>4</v>
      </c>
      <c r="AD4692">
        <f>IF(LEN(TRIM(AC4692&amp;""))=0, "", VALUE(AC4692))</f>
        <v>4</v>
      </c>
      <c r="AE4692">
        <v>1</v>
      </c>
      <c r="AF4692">
        <f>IF(LEN(TRIM(AE4692&amp;""))=0, "", VALUE(AE4692))</f>
        <v>1</v>
      </c>
      <c r="AG4692">
        <v>0</v>
      </c>
      <c r="AH4692">
        <f>IF(
    OR(U4692&lt;0, W4692&lt;0, Y4692&lt;0, AA4692&lt;0),
        1,
        IF(LEN(TRIM(AG4692&amp;""))=0, "", AG4692)
)</f>
        <v>0</v>
      </c>
      <c r="AI4692" t="str">
        <f>IF(
    COUNT(Q4692,V4692,X4692,Z4692,AB4692)=0,
        "Not Usable",
    IF(
        COUNT(Q4692,V4692,X4692,Z4692,AB4692)&lt;5,
            "Incomplete",
            IF(
                MIN(Q4692,V4692,X4692,Z4692,AB4692)=0,
                    "Incomplete",
                    "Complete"
            )
    )
)</f>
        <v>Complete</v>
      </c>
    </row>
    <row r="4693" spans="1:35" x14ac:dyDescent="0.3">
      <c r="A4693">
        <v>7145</v>
      </c>
      <c r="B4693" s="6">
        <v>45940.386273148149</v>
      </c>
      <c r="C4693" s="3">
        <f>INT(B4693)</f>
        <v>45940</v>
      </c>
      <c r="D4693" s="2">
        <f>MOD(B4693,1)</f>
        <v>0.38627314814948477</v>
      </c>
      <c r="E4693">
        <v>38</v>
      </c>
      <c r="F4693" t="s">
        <v>8</v>
      </c>
      <c r="G4693" t="str">
        <f xml:space="preserve"> PROPER(TRIM(CLEAN(SUBSTITUTE(F4693,CHAR(160)," "))))</f>
        <v>West</v>
      </c>
      <c r="H4693" t="s">
        <v>27</v>
      </c>
      <c r="I4693" t="str">
        <f>PROPER(TRIM(CLEAN((SUBSTITUTE(H4693,"-"," ")))))</f>
        <v>In Store</v>
      </c>
      <c r="J4693">
        <v>9909</v>
      </c>
      <c r="K4693" t="s">
        <v>2</v>
      </c>
      <c r="L4693" t="str">
        <f xml:space="preserve"> PROPER(TRIM(CLEAN(SUBSTITUTE(K4693,CHAR(160)," "))))</f>
        <v>Home Office</v>
      </c>
      <c r="M4693" t="s">
        <v>23</v>
      </c>
      <c r="N4693" t="str">
        <f xml:space="preserve"> PROPER(TRIM(CLEAN(SUBSTITUTE(M4693,CHAR(160)," "))))</f>
        <v>Electronics</v>
      </c>
      <c r="O4693" t="s">
        <v>40</v>
      </c>
      <c r="P4693" t="str">
        <f>IF(LEN(TRIM(Table1[[#This Row],[subcategory]]&amp;""))=0,"Unknown", PROPER(TRIM(Table1[[#This Row],[subcategory]])))</f>
        <v>Accessories</v>
      </c>
      <c r="Q4693">
        <v>21.7</v>
      </c>
      <c r="R4693" s="1">
        <f>IF(LEN(TRIM(Q4693&amp;""))=0, "", VALUE(SUBSTITUTE(Q4693,"$","")))</f>
        <v>21.7</v>
      </c>
      <c r="S4693">
        <v>1</v>
      </c>
      <c r="T4693">
        <f>IF(LEN(TRIM(S4693&amp;""))=0, "", VALUE(S4693))</f>
        <v>1</v>
      </c>
      <c r="U4693">
        <v>21.7</v>
      </c>
      <c r="V4693" s="1">
        <f>IF(LEN(TRIM(U4693&amp;""))=0, "", VALUE(SUBSTITUTE(U4693,"$","")))</f>
        <v>21.7</v>
      </c>
      <c r="W4693" s="4" t="s">
        <v>807</v>
      </c>
      <c r="X4693" s="4">
        <f>IF(LEN(TRIM(W4693&amp;""))=0, "", VALUE(SUBSTITUTE(W4693,"$","")))</f>
        <v>15.992899999999899</v>
      </c>
      <c r="Y4693" s="5" t="s">
        <v>806</v>
      </c>
      <c r="Z4693" s="4" cm="1">
        <f t="array" ref="Z4693">IF(
    LEN(TRIM(Y4693&amp;""))=0,
        IF(AND(ISNUMBER(net_sales_clean), ISNUMBER(profit_clean)),
            net_sales_clean - profit_clean,
            ""
        ),
    VALUE(SUBSTITUTE(Y4693,"$",""))
)</f>
        <v>11.700686057397499</v>
      </c>
      <c r="AA4693" s="5" t="s">
        <v>805</v>
      </c>
      <c r="AB4693" s="4" cm="1">
        <f t="array" ref="AB4693">IF(
    LEN(TRIM(AA4693&amp;""))=0,
        IF(AND(ISNUMBER(net_sales_clean), ISNUMBER(cost_clean)),
            net_sales_clean - cost_clean,
            ""
        ),
    VALUE(SUBSTITUTE(AA4693,"$",""))
)</f>
        <v>4.2922139426024204</v>
      </c>
      <c r="AC4693">
        <v>9</v>
      </c>
      <c r="AD4693">
        <f>IF(LEN(TRIM(AC4693&amp;""))=0, "", VALUE(AC4693))</f>
        <v>9</v>
      </c>
      <c r="AE4693">
        <v>4</v>
      </c>
      <c r="AF4693">
        <f>IF(LEN(TRIM(AE4693&amp;""))=0, "", VALUE(AE4693))</f>
        <v>4</v>
      </c>
      <c r="AG4693">
        <v>0</v>
      </c>
      <c r="AH4693">
        <f>IF(
    OR(U4693&lt;0, W4693&lt;0, Y4693&lt;0, AA4693&lt;0),
        1,
        IF(LEN(TRIM(AG4693&amp;""))=0, "", AG4693)
)</f>
        <v>0</v>
      </c>
      <c r="AI4693" t="str">
        <f>IF(
    COUNT(Q4693,V4693,X4693,Z4693,AB4693)=0,
        "Not Usable",
    IF(
        COUNT(Q4693,V4693,X4693,Z4693,AB4693)&lt;5,
            "Incomplete",
            IF(
                MIN(Q4693,V4693,X4693,Z4693,AB4693)=0,
                    "Incomplete",
                    "Complete"
            )
    )
)</f>
        <v>Complete</v>
      </c>
    </row>
    <row r="4694" spans="1:35" x14ac:dyDescent="0.3">
      <c r="A4694">
        <v>49093</v>
      </c>
      <c r="B4694" s="6">
        <v>45332.090914351851</v>
      </c>
      <c r="C4694" s="3">
        <f>INT(B4694)</f>
        <v>45332</v>
      </c>
      <c r="D4694" s="2">
        <f>MOD(B4694,1)</f>
        <v>9.0914351851097308E-2</v>
      </c>
      <c r="E4694">
        <v>83</v>
      </c>
      <c r="F4694" t="s">
        <v>15</v>
      </c>
      <c r="G4694" t="str">
        <f xml:space="preserve"> PROPER(TRIM(CLEAN(SUBSTITUTE(F4694,CHAR(160)," "))))</f>
        <v>West</v>
      </c>
      <c r="H4694" t="s">
        <v>17</v>
      </c>
      <c r="I4694" t="str">
        <f>PROPER(TRIM(CLEAN((SUBSTITUTE(H4694,"-"," ")))))</f>
        <v>Online</v>
      </c>
      <c r="J4694">
        <v>9801</v>
      </c>
      <c r="K4694" t="s">
        <v>14</v>
      </c>
      <c r="L4694" t="str">
        <f xml:space="preserve"> PROPER(TRIM(CLEAN(SUBSTITUTE(K4694,CHAR(160)," "))))</f>
        <v>Consumer</v>
      </c>
      <c r="M4694" t="s">
        <v>16</v>
      </c>
      <c r="N4694" t="str">
        <f xml:space="preserve"> PROPER(TRIM(CLEAN(SUBSTITUTE(M4694,CHAR(160)," "))))</f>
        <v>Grocery</v>
      </c>
      <c r="O4694" t="s">
        <v>37</v>
      </c>
      <c r="P4694" t="str">
        <f>IF(LEN(TRIM(Table1[[#This Row],[subcategory]]&amp;""))=0,"Unknown", PROPER(TRIM(Table1[[#This Row],[subcategory]])))</f>
        <v>Produce</v>
      </c>
      <c r="Q4694">
        <v>150.99</v>
      </c>
      <c r="R4694" s="1">
        <f>IF(LEN(TRIM(Q4694&amp;""))=0, "", VALUE(SUBSTITUTE(Q4694,"$","")))</f>
        <v>150.99</v>
      </c>
      <c r="S4694">
        <v>3</v>
      </c>
      <c r="T4694">
        <f>IF(LEN(TRIM(S4694&amp;""))=0, "", VALUE(S4694))</f>
        <v>3</v>
      </c>
      <c r="U4694">
        <v>452.97</v>
      </c>
      <c r="V4694" s="1">
        <f>IF(LEN(TRIM(U4694&amp;""))=0, "", VALUE(SUBSTITUTE(U4694,"$","")))</f>
        <v>452.97</v>
      </c>
      <c r="W4694" s="4" t="s">
        <v>804</v>
      </c>
      <c r="X4694" s="4">
        <f>IF(LEN(TRIM(W4694&amp;""))=0, "", VALUE(SUBSTITUTE(W4694,"$","")))</f>
        <v>393.63092999999998</v>
      </c>
      <c r="Y4694" s="5" t="s">
        <v>803</v>
      </c>
      <c r="Z4694" s="4" cm="1">
        <f t="array" ref="Z4694">IF(
    LEN(TRIM(Y4694&amp;""))=0,
        IF(AND(ISNUMBER(net_sales_clean), ISNUMBER(profit_clean)),
            net_sales_clean - profit_clean,
            ""
        ),
    VALUE(SUBSTITUTE(Y4694,"$",""))
)</f>
        <v>254.64371660573499</v>
      </c>
      <c r="AA4694" s="5" t="s">
        <v>802</v>
      </c>
      <c r="AB4694" s="4" cm="1">
        <f t="array" ref="AB4694">IF(
    LEN(TRIM(AA4694&amp;""))=0,
        IF(AND(ISNUMBER(net_sales_clean), ISNUMBER(cost_clean)),
            net_sales_clean - cost_clean,
            ""
        ),
    VALUE(SUBSTITUTE(AA4694,"$",""))
)</f>
        <v>138.98721339426399</v>
      </c>
      <c r="AC4694">
        <v>8</v>
      </c>
      <c r="AD4694">
        <f>IF(LEN(TRIM(AC4694&amp;""))=0, "", VALUE(AC4694))</f>
        <v>8</v>
      </c>
      <c r="AE4694">
        <v>4</v>
      </c>
      <c r="AF4694">
        <f>IF(LEN(TRIM(AE4694&amp;""))=0, "", VALUE(AE4694))</f>
        <v>4</v>
      </c>
      <c r="AG4694">
        <v>0</v>
      </c>
      <c r="AH4694">
        <f>IF(
    OR(U4694&lt;0, W4694&lt;0, Y4694&lt;0, AA4694&lt;0),
        1,
        IF(LEN(TRIM(AG4694&amp;""))=0, "", AG4694)
)</f>
        <v>0</v>
      </c>
      <c r="AI4694" t="str">
        <f>IF(
    COUNT(Q4694,V4694,X4694,Z4694,AB4694)=0,
        "Not Usable",
    IF(
        COUNT(Q4694,V4694,X4694,Z4694,AB4694)&lt;5,
            "Incomplete",
            IF(
                MIN(Q4694,V4694,X4694,Z4694,AB4694)=0,
                    "Incomplete",
                    "Complete"
            )
    )
)</f>
        <v>Complete</v>
      </c>
    </row>
    <row r="4695" spans="1:35" x14ac:dyDescent="0.3">
      <c r="A4695">
        <v>22339</v>
      </c>
      <c r="B4695" s="6">
        <v>45279.922986111109</v>
      </c>
      <c r="C4695" s="3">
        <f>INT(B4695)</f>
        <v>45279</v>
      </c>
      <c r="D4695" s="2">
        <f>MOD(B4695,1)</f>
        <v>0.92298611110891216</v>
      </c>
      <c r="E4695">
        <v>43</v>
      </c>
      <c r="F4695" t="s">
        <v>4</v>
      </c>
      <c r="G4695" t="str">
        <f xml:space="preserve"> PROPER(TRIM(CLEAN(SUBSTITUTE(F4695,CHAR(160)," "))))</f>
        <v>South</v>
      </c>
      <c r="H4695" t="s">
        <v>17</v>
      </c>
      <c r="I4695" t="str">
        <f>PROPER(TRIM(CLEAN((SUBSTITUTE(H4695,"-"," ")))))</f>
        <v>Online</v>
      </c>
      <c r="J4695">
        <v>12084</v>
      </c>
      <c r="K4695" t="s">
        <v>6</v>
      </c>
      <c r="L4695" t="str">
        <f xml:space="preserve"> PROPER(TRIM(CLEAN(SUBSTITUTE(K4695,CHAR(160)," "))))</f>
        <v>Corporate</v>
      </c>
      <c r="M4695" t="s">
        <v>1</v>
      </c>
      <c r="N4695" t="str">
        <f xml:space="preserve"> PROPER(TRIM(CLEAN(SUBSTITUTE(M4695,CHAR(160)," "))))</f>
        <v>Beauty</v>
      </c>
      <c r="O4695" t="s">
        <v>0</v>
      </c>
      <c r="P4695" t="str">
        <f>IF(LEN(TRIM(Table1[[#This Row],[subcategory]]&amp;""))=0,"Unknown", PROPER(TRIM(Table1[[#This Row],[subcategory]])))</f>
        <v>Makeup</v>
      </c>
      <c r="Q4695">
        <v>88.86</v>
      </c>
      <c r="R4695" s="1">
        <f>IF(LEN(TRIM(Q4695&amp;""))=0, "", VALUE(SUBSTITUTE(Q4695,"$","")))</f>
        <v>88.86</v>
      </c>
      <c r="S4695">
        <v>10</v>
      </c>
      <c r="T4695">
        <f>IF(LEN(TRIM(S4695&amp;""))=0, "", VALUE(S4695))</f>
        <v>10</v>
      </c>
      <c r="U4695">
        <v>888.6</v>
      </c>
      <c r="V4695" s="1">
        <f>IF(LEN(TRIM(U4695&amp;""))=0, "", VALUE(SUBSTITUTE(U4695,"$","")))</f>
        <v>888.6</v>
      </c>
      <c r="W4695" s="1">
        <v>768.63900000000001</v>
      </c>
      <c r="X4695" s="1">
        <f>IF(LEN(TRIM(W4695&amp;""))=0, "", VALUE(SUBSTITUTE(W4695,"$","")))</f>
        <v>768.63900000000001</v>
      </c>
      <c r="Y4695" s="5" t="s">
        <v>801</v>
      </c>
      <c r="Z4695" s="4" cm="1">
        <f t="array" ref="Z4695">IF(
    LEN(TRIM(Y4695&amp;""))=0,
        IF(AND(ISNUMBER(net_sales_clean), ISNUMBER(profit_clean)),
            net_sales_clean - profit_clean,
            ""
        ),
    VALUE(SUBSTITUTE(Y4695,"$",""))
)</f>
        <v>498.32321590194999</v>
      </c>
      <c r="AA4695" s="5" t="s">
        <v>800</v>
      </c>
      <c r="AB4695" s="4" cm="1">
        <f t="array" ref="AB4695">IF(
    LEN(TRIM(AA4695&amp;""))=0,
        IF(AND(ISNUMBER(net_sales_clean), ISNUMBER(cost_clean)),
            net_sales_clean - cost_clean,
            ""
        ),
    VALUE(SUBSTITUTE(AA4695,"$",""))
)</f>
        <v>270.31578409804899</v>
      </c>
      <c r="AC4695">
        <v>1</v>
      </c>
      <c r="AD4695">
        <f>IF(LEN(TRIM(AC4695&amp;""))=0, "", VALUE(AC4695))</f>
        <v>1</v>
      </c>
      <c r="AE4695">
        <v>2</v>
      </c>
      <c r="AF4695">
        <f>IF(LEN(TRIM(AE4695&amp;""))=0, "", VALUE(AE4695))</f>
        <v>2</v>
      </c>
      <c r="AG4695">
        <v>0</v>
      </c>
      <c r="AH4695">
        <f>IF(
    OR(U4695&lt;0, W4695&lt;0, Y4695&lt;0, AA4695&lt;0),
        1,
        IF(LEN(TRIM(AG4695&amp;""))=0, "", AG4695)
)</f>
        <v>0</v>
      </c>
      <c r="AI4695" t="str">
        <f>IF(
    COUNT(Q4695,V4695,X4695,Z4695,AB4695)=0,
        "Not Usable",
    IF(
        COUNT(Q4695,V4695,X4695,Z4695,AB4695)&lt;5,
            "Incomplete",
            IF(
                MIN(Q4695,V4695,X4695,Z4695,AB4695)=0,
                    "Incomplete",
                    "Complete"
            )
    )
)</f>
        <v>Complete</v>
      </c>
    </row>
    <row r="4696" spans="1:35" x14ac:dyDescent="0.3">
      <c r="A4696">
        <v>41391</v>
      </c>
      <c r="B4696" s="6">
        <v>45644.07916666667</v>
      </c>
      <c r="C4696" s="3">
        <f>INT(B4696)</f>
        <v>45644</v>
      </c>
      <c r="D4696" s="2">
        <f>MOD(B4696,1)</f>
        <v>7.9166666670062114E-2</v>
      </c>
      <c r="E4696">
        <v>12</v>
      </c>
      <c r="F4696" t="s">
        <v>15</v>
      </c>
      <c r="G4696" t="str">
        <f xml:space="preserve"> PROPER(TRIM(CLEAN(SUBSTITUTE(F4696,CHAR(160)," "))))</f>
        <v>West</v>
      </c>
      <c r="H4696" t="s">
        <v>7</v>
      </c>
      <c r="I4696" t="str">
        <f>PROPER(TRIM(CLEAN((SUBSTITUTE(H4696,"-"," ")))))</f>
        <v>In Store</v>
      </c>
      <c r="J4696">
        <v>22123</v>
      </c>
      <c r="K4696" t="s">
        <v>2</v>
      </c>
      <c r="L4696" t="str">
        <f xml:space="preserve"> PROPER(TRIM(CLEAN(SUBSTITUTE(K4696,CHAR(160)," "))))</f>
        <v>Home Office</v>
      </c>
      <c r="M4696" t="s">
        <v>19</v>
      </c>
      <c r="N4696" t="str">
        <f xml:space="preserve"> PROPER(TRIM(CLEAN(SUBSTITUTE(M4696,CHAR(160)," "))))</f>
        <v>Apparel</v>
      </c>
      <c r="O4696" t="s">
        <v>26</v>
      </c>
      <c r="P4696" t="str">
        <f>IF(LEN(TRIM(Table1[[#This Row],[subcategory]]&amp;""))=0,"Unknown", PROPER(TRIM(Table1[[#This Row],[subcategory]])))</f>
        <v>Kids</v>
      </c>
      <c r="Q4696">
        <v>38.11</v>
      </c>
      <c r="R4696" s="1">
        <f>IF(LEN(TRIM(Q4696&amp;""))=0, "", VALUE(SUBSTITUTE(Q4696,"$","")))</f>
        <v>38.11</v>
      </c>
      <c r="S4696">
        <v>2</v>
      </c>
      <c r="T4696">
        <f>IF(LEN(TRIM(S4696&amp;""))=0, "", VALUE(S4696))</f>
        <v>2</v>
      </c>
      <c r="U4696">
        <v>76.22</v>
      </c>
      <c r="V4696" s="1">
        <f>IF(LEN(TRIM(U4696&amp;""))=0, "", VALUE(SUBSTITUTE(U4696,"$","")))</f>
        <v>76.22</v>
      </c>
      <c r="W4696" s="1">
        <v>64.71078</v>
      </c>
      <c r="X4696" s="1">
        <f>IF(LEN(TRIM(W4696&amp;""))=0, "", VALUE(SUBSTITUTE(W4696,"$","")))</f>
        <v>64.71078</v>
      </c>
      <c r="Y4696" s="5" t="s">
        <v>799</v>
      </c>
      <c r="Z4696" s="4" cm="1">
        <f t="array" ref="Z4696">IF(
    LEN(TRIM(Y4696&amp;""))=0,
        IF(AND(ISNUMBER(net_sales_clean), ISNUMBER(profit_clean)),
            net_sales_clean - profit_clean,
            ""
        ),
    VALUE(SUBSTITUTE(Y4696,"$",""))
)</f>
        <v>36.784946430557198</v>
      </c>
      <c r="AA4696" s="5" t="s">
        <v>798</v>
      </c>
      <c r="AB4696" s="4" cm="1">
        <f t="array" ref="AB4696">IF(
    LEN(TRIM(AA4696&amp;""))=0,
        IF(AND(ISNUMBER(net_sales_clean), ISNUMBER(cost_clean)),
            net_sales_clean - cost_clean,
            ""
        ),
    VALUE(SUBSTITUTE(AA4696,"$",""))
)</f>
        <v>27.925833569442698</v>
      </c>
      <c r="AC4696">
        <v>3</v>
      </c>
      <c r="AD4696">
        <f>IF(LEN(TRIM(AC4696&amp;""))=0, "", VALUE(AC4696))</f>
        <v>3</v>
      </c>
      <c r="AE4696">
        <v>1</v>
      </c>
      <c r="AF4696">
        <f>IF(LEN(TRIM(AE4696&amp;""))=0, "", VALUE(AE4696))</f>
        <v>1</v>
      </c>
      <c r="AG4696">
        <v>0</v>
      </c>
      <c r="AH4696">
        <f>IF(
    OR(U4696&lt;0, W4696&lt;0, Y4696&lt;0, AA4696&lt;0),
        1,
        IF(LEN(TRIM(AG4696&amp;""))=0, "", AG4696)
)</f>
        <v>0</v>
      </c>
      <c r="AI4696" t="str">
        <f>IF(
    COUNT(Q4696,V4696,X4696,Z4696,AB4696)=0,
        "Not Usable",
    IF(
        COUNT(Q4696,V4696,X4696,Z4696,AB4696)&lt;5,
            "Incomplete",
            IF(
                MIN(Q4696,V4696,X4696,Z4696,AB4696)=0,
                    "Incomplete",
                    "Complete"
            )
    )
)</f>
        <v>Complete</v>
      </c>
    </row>
    <row r="4697" spans="1:35" x14ac:dyDescent="0.3">
      <c r="A4697">
        <v>51903</v>
      </c>
      <c r="B4697" s="6">
        <v>45502.227314814816</v>
      </c>
      <c r="C4697" s="3">
        <f>INT(B4697)</f>
        <v>45502</v>
      </c>
      <c r="D4697" s="2">
        <f>MOD(B4697,1)</f>
        <v>0.22731481481605442</v>
      </c>
      <c r="E4697">
        <v>53</v>
      </c>
      <c r="F4697" t="s">
        <v>33</v>
      </c>
      <c r="G4697" t="str">
        <f xml:space="preserve"> PROPER(TRIM(CLEAN(SUBSTITUTE(F4697,CHAR(160)," "))))</f>
        <v>South</v>
      </c>
      <c r="H4697" t="s">
        <v>11</v>
      </c>
      <c r="I4697" t="str">
        <f>PROPER(TRIM(CLEAN((SUBSTITUTE(H4697,"-"," ")))))</f>
        <v>Online</v>
      </c>
      <c r="J4697">
        <v>1949</v>
      </c>
      <c r="K4697" t="s">
        <v>6</v>
      </c>
      <c r="L4697" t="str">
        <f xml:space="preserve"> PROPER(TRIM(CLEAN(SUBSTITUTE(K4697,CHAR(160)," "))))</f>
        <v>Corporate</v>
      </c>
      <c r="M4697" t="s">
        <v>9</v>
      </c>
      <c r="N4697" t="str">
        <f xml:space="preserve"> PROPER(TRIM(CLEAN(SUBSTITUTE(M4697,CHAR(160)," "))))</f>
        <v>Home</v>
      </c>
      <c r="O4697" t="s">
        <v>36</v>
      </c>
      <c r="P4697" t="str">
        <f>IF(LEN(TRIM(Table1[[#This Row],[subcategory]]&amp;""))=0,"Unknown", PROPER(TRIM(Table1[[#This Row],[subcategory]])))</f>
        <v>Bedding</v>
      </c>
      <c r="Q4697">
        <v>23.77</v>
      </c>
      <c r="R4697" s="1">
        <f>IF(LEN(TRIM(Q4697&amp;""))=0, "", VALUE(SUBSTITUTE(Q4697,"$","")))</f>
        <v>23.77</v>
      </c>
      <c r="S4697">
        <v>3</v>
      </c>
      <c r="T4697">
        <f>IF(LEN(TRIM(S4697&amp;""))=0, "", VALUE(S4697))</f>
        <v>3</v>
      </c>
      <c r="U4697">
        <v>71.31</v>
      </c>
      <c r="V4697" s="1">
        <f>IF(LEN(TRIM(U4697&amp;""))=0, "", VALUE(SUBSTITUTE(U4697,"$","")))</f>
        <v>71.31</v>
      </c>
      <c r="W4697" s="1">
        <v>67.174019999999999</v>
      </c>
      <c r="X4697" s="1">
        <f>IF(LEN(TRIM(W4697&amp;""))=0, "", VALUE(SUBSTITUTE(W4697,"$","")))</f>
        <v>67.174019999999999</v>
      </c>
      <c r="Y4697" s="5" t="s">
        <v>797</v>
      </c>
      <c r="Z4697" s="4" cm="1">
        <f t="array" ref="Z4697">IF(
    LEN(TRIM(Y4697&amp;""))=0,
        IF(AND(ISNUMBER(net_sales_clean), ISNUMBER(profit_clean)),
            net_sales_clean - profit_clean,
            ""
        ),
    VALUE(SUBSTITUTE(Y4697,"$",""))
)</f>
        <v>53.878865384439699</v>
      </c>
      <c r="AA4697" s="5" t="s">
        <v>796</v>
      </c>
      <c r="AB4697" s="4" cm="1">
        <f t="array" ref="AB4697">IF(
    LEN(TRIM(AA4697&amp;""))=0,
        IF(AND(ISNUMBER(net_sales_clean), ISNUMBER(cost_clean)),
            net_sales_clean - cost_clean,
            ""
        ),
    VALUE(SUBSTITUTE(AA4697,"$",""))
)</f>
        <v>13.2951546155602</v>
      </c>
      <c r="AC4697">
        <v>3</v>
      </c>
      <c r="AD4697">
        <f>IF(LEN(TRIM(AC4697&amp;""))=0, "", VALUE(AC4697))</f>
        <v>3</v>
      </c>
      <c r="AE4697">
        <v>5</v>
      </c>
      <c r="AF4697">
        <f>IF(LEN(TRIM(AE4697&amp;""))=0, "", VALUE(AE4697))</f>
        <v>5</v>
      </c>
      <c r="AG4697">
        <v>0</v>
      </c>
      <c r="AH4697">
        <f>IF(
    OR(U4697&lt;0, W4697&lt;0, Y4697&lt;0, AA4697&lt;0),
        1,
        IF(LEN(TRIM(AG4697&amp;""))=0, "", AG4697)
)</f>
        <v>0</v>
      </c>
      <c r="AI4697" t="str">
        <f>IF(
    COUNT(Q4697,V4697,X4697,Z4697,AB4697)=0,
        "Not Usable",
    IF(
        COUNT(Q4697,V4697,X4697,Z4697,AB4697)&lt;5,
            "Incomplete",
            IF(
                MIN(Q4697,V4697,X4697,Z4697,AB4697)=0,
                    "Incomplete",
                    "Complete"
            )
    )
)</f>
        <v>Complete</v>
      </c>
    </row>
    <row r="4698" spans="1:35" x14ac:dyDescent="0.3">
      <c r="A4698">
        <v>13696</v>
      </c>
      <c r="B4698" s="6">
        <v>45248.590601851851</v>
      </c>
      <c r="C4698" s="3">
        <f>INT(B4698)</f>
        <v>45248</v>
      </c>
      <c r="D4698" s="2">
        <f>MOD(B4698,1)</f>
        <v>0.59060185185080627</v>
      </c>
      <c r="E4698">
        <v>72</v>
      </c>
      <c r="F4698" t="s">
        <v>15</v>
      </c>
      <c r="G4698" t="str">
        <f xml:space="preserve"> PROPER(TRIM(CLEAN(SUBSTITUTE(F4698,CHAR(160)," "))))</f>
        <v>West</v>
      </c>
      <c r="H4698" t="s">
        <v>30</v>
      </c>
      <c r="I4698" t="str">
        <f>PROPER(TRIM(CLEAN((SUBSTITUTE(H4698,"-"," ")))))</f>
        <v>Mobile App</v>
      </c>
      <c r="J4698">
        <v>14757</v>
      </c>
      <c r="K4698" t="s">
        <v>14</v>
      </c>
      <c r="L4698" t="str">
        <f xml:space="preserve"> PROPER(TRIM(CLEAN(SUBSTITUTE(K4698,CHAR(160)," "))))</f>
        <v>Consumer</v>
      </c>
      <c r="M4698" t="s">
        <v>23</v>
      </c>
      <c r="N4698" t="str">
        <f xml:space="preserve"> PROPER(TRIM(CLEAN(SUBSTITUTE(M4698,CHAR(160)," "))))</f>
        <v>Electronics</v>
      </c>
      <c r="O4698" t="s">
        <v>34</v>
      </c>
      <c r="P4698" t="str">
        <f>IF(LEN(TRIM(Table1[[#This Row],[subcategory]]&amp;""))=0,"Unknown", PROPER(TRIM(Table1[[#This Row],[subcategory]])))</f>
        <v>Phones</v>
      </c>
      <c r="Q4698">
        <v>71.81</v>
      </c>
      <c r="R4698" s="1">
        <f>IF(LEN(TRIM(Q4698&amp;""))=0, "", VALUE(SUBSTITUTE(Q4698,"$","")))</f>
        <v>71.81</v>
      </c>
      <c r="S4698">
        <v>1</v>
      </c>
      <c r="T4698">
        <f>IF(LEN(TRIM(S4698&amp;""))=0, "", VALUE(S4698))</f>
        <v>1</v>
      </c>
      <c r="U4698">
        <v>71.81</v>
      </c>
      <c r="V4698" s="1">
        <f>IF(LEN(TRIM(U4698&amp;""))=0, "", VALUE(SUBSTITUTE(U4698,"$","")))</f>
        <v>71.81</v>
      </c>
      <c r="W4698" s="1">
        <v>68.291309999999996</v>
      </c>
      <c r="X4698" s="1">
        <f>IF(LEN(TRIM(W4698&amp;""))=0, "", VALUE(SUBSTITUTE(W4698,"$","")))</f>
        <v>68.291309999999996</v>
      </c>
      <c r="Y4698" s="5" t="s">
        <v>795</v>
      </c>
      <c r="Z4698" s="4" cm="1">
        <f t="array" ref="Z4698">IF(
    LEN(TRIM(Y4698&amp;""))=0,
        IF(AND(ISNUMBER(net_sales_clean), ISNUMBER(profit_clean)),
            net_sales_clean - profit_clean,
            ""
        ),
    VALUE(SUBSTITUTE(Y4698,"$",""))
)</f>
        <v>38.296401980554599</v>
      </c>
      <c r="AA4698" s="5" t="s">
        <v>794</v>
      </c>
      <c r="AB4698" s="4" cm="1">
        <f t="array" ref="AB4698">IF(
    LEN(TRIM(AA4698&amp;""))=0,
        IF(AND(ISNUMBER(net_sales_clean), ISNUMBER(cost_clean)),
            net_sales_clean - cost_clean,
            ""
        ),
    VALUE(SUBSTITUTE(AA4698,"$",""))
)</f>
        <v>29.994908019445301</v>
      </c>
      <c r="AC4698">
        <v>6</v>
      </c>
      <c r="AD4698">
        <f>IF(LEN(TRIM(AC4698&amp;""))=0, "", VALUE(AC4698))</f>
        <v>6</v>
      </c>
      <c r="AE4698">
        <v>4</v>
      </c>
      <c r="AF4698">
        <f>IF(LEN(TRIM(AE4698&amp;""))=0, "", VALUE(AE4698))</f>
        <v>4</v>
      </c>
      <c r="AG4698">
        <v>0</v>
      </c>
      <c r="AH4698">
        <f>IF(
    OR(U4698&lt;0, W4698&lt;0, Y4698&lt;0, AA4698&lt;0),
        1,
        IF(LEN(TRIM(AG4698&amp;""))=0, "", AG4698)
)</f>
        <v>0</v>
      </c>
      <c r="AI4698" t="str">
        <f>IF(
    COUNT(Q4698,V4698,X4698,Z4698,AB4698)=0,
        "Not Usable",
    IF(
        COUNT(Q4698,V4698,X4698,Z4698,AB4698)&lt;5,
            "Incomplete",
            IF(
                MIN(Q4698,V4698,X4698,Z4698,AB4698)=0,
                    "Incomplete",
                    "Complete"
            )
    )
)</f>
        <v>Complete</v>
      </c>
    </row>
    <row r="4699" spans="1:35" x14ac:dyDescent="0.3">
      <c r="A4699">
        <v>27814</v>
      </c>
      <c r="B4699" s="6">
        <v>45559.701585648145</v>
      </c>
      <c r="C4699" s="3">
        <f>INT(B4699)</f>
        <v>45559</v>
      </c>
      <c r="D4699" s="2">
        <f>MOD(B4699,1)</f>
        <v>0.70158564814482816</v>
      </c>
      <c r="E4699">
        <v>48</v>
      </c>
      <c r="F4699" t="s">
        <v>4</v>
      </c>
      <c r="G4699" t="str">
        <f xml:space="preserve"> PROPER(TRIM(CLEAN(SUBSTITUTE(F4699,CHAR(160)," "))))</f>
        <v>South</v>
      </c>
      <c r="H4699" t="s">
        <v>30</v>
      </c>
      <c r="I4699" t="str">
        <f>PROPER(TRIM(CLEAN((SUBSTITUTE(H4699,"-"," ")))))</f>
        <v>Mobile App</v>
      </c>
      <c r="J4699">
        <v>2423</v>
      </c>
      <c r="K4699" t="s">
        <v>14</v>
      </c>
      <c r="L4699" t="str">
        <f xml:space="preserve"> PROPER(TRIM(CLEAN(SUBSTITUTE(K4699,CHAR(160)," "))))</f>
        <v>Consumer</v>
      </c>
      <c r="M4699" t="s">
        <v>9</v>
      </c>
      <c r="N4699" t="str">
        <f xml:space="preserve"> PROPER(TRIM(CLEAN(SUBSTITUTE(M4699,CHAR(160)," "))))</f>
        <v>Home</v>
      </c>
      <c r="O4699" t="s">
        <v>32</v>
      </c>
      <c r="P4699" t="str">
        <f>IF(LEN(TRIM(Table1[[#This Row],[subcategory]]&amp;""))=0,"Unknown", PROPER(TRIM(Table1[[#This Row],[subcategory]])))</f>
        <v>Furniture</v>
      </c>
      <c r="Q4699">
        <v>50.45</v>
      </c>
      <c r="R4699" s="1">
        <f>IF(LEN(TRIM(Q4699&amp;""))=0, "", VALUE(SUBSTITUTE(Q4699,"$","")))</f>
        <v>50.45</v>
      </c>
      <c r="S4699">
        <v>2</v>
      </c>
      <c r="T4699">
        <f>IF(LEN(TRIM(S4699&amp;""))=0, "", VALUE(S4699))</f>
        <v>2</v>
      </c>
      <c r="U4699">
        <v>100.9</v>
      </c>
      <c r="V4699" s="1">
        <f>IF(LEN(TRIM(U4699&amp;""))=0, "", VALUE(SUBSTITUTE(U4699,"$","")))</f>
        <v>100.9</v>
      </c>
      <c r="X4699" s="1" t="str">
        <f>IF(LEN(TRIM(W4699&amp;""))=0, "", VALUE(SUBSTITUTE(W4699,"$","")))</f>
        <v/>
      </c>
      <c r="Z4699" s="1" t="str" cm="1">
        <f t="array" ref="Z4699">IF(
    LEN(TRIM(Y4699&amp;""))=0,
        IF(AND(ISNUMBER(net_sales_clean), ISNUMBER(profit_clean)),
            net_sales_clean - profit_clean,
            ""
        ),
    VALUE(SUBSTITUTE(Y4699,"$",""))
)</f>
        <v/>
      </c>
      <c r="AB4699" s="1" t="str" cm="1">
        <f t="array" ref="AB4699">IF(
    LEN(TRIM(AA4699&amp;""))=0,
        IF(AND(ISNUMBER(net_sales_clean), ISNUMBER(cost_clean)),
            net_sales_clean - cost_clean,
            ""
        ),
    VALUE(SUBSTITUTE(AA4699,"$",""))
)</f>
        <v/>
      </c>
      <c r="AC4699">
        <v>5</v>
      </c>
      <c r="AD4699">
        <f>IF(LEN(TRIM(AC4699&amp;""))=0, "", VALUE(AC4699))</f>
        <v>5</v>
      </c>
      <c r="AE4699">
        <v>4</v>
      </c>
      <c r="AF4699">
        <f>IF(LEN(TRIM(AE4699&amp;""))=0, "", VALUE(AE4699))</f>
        <v>4</v>
      </c>
      <c r="AG4699">
        <v>0</v>
      </c>
      <c r="AH4699">
        <f>IF(
    OR(U4699&lt;0, W4699&lt;0, Y4699&lt;0, AA4699&lt;0),
        1,
        IF(LEN(TRIM(AG4699&amp;""))=0, "", AG4699)
)</f>
        <v>0</v>
      </c>
      <c r="AI4699" t="str">
        <f>IF(
    COUNT(Q4699,V4699,X4699,Z4699,AB4699)=0,
        "Not Usable",
    IF(
        COUNT(Q4699,V4699,X4699,Z4699,AB4699)&lt;5,
            "Incomplete",
            IF(
                MIN(Q4699,V4699,X4699,Z4699,AB4699)=0,
                    "Incomplete",
                    "Complete"
            )
    )
)</f>
        <v>Incomplete</v>
      </c>
    </row>
    <row r="4700" spans="1:35" x14ac:dyDescent="0.3">
      <c r="A4700">
        <v>30722</v>
      </c>
      <c r="B4700" s="6">
        <v>45662.940752314818</v>
      </c>
      <c r="C4700" s="3">
        <f>INT(B4700)</f>
        <v>45662</v>
      </c>
      <c r="D4700" s="2">
        <f>MOD(B4700,1)</f>
        <v>0.94075231481838273</v>
      </c>
      <c r="E4700">
        <v>2</v>
      </c>
      <c r="F4700" t="s">
        <v>33</v>
      </c>
      <c r="G4700" t="str">
        <f xml:space="preserve"> PROPER(TRIM(CLEAN(SUBSTITUTE(F4700,CHAR(160)," "))))</f>
        <v>South</v>
      </c>
      <c r="H4700" t="s">
        <v>30</v>
      </c>
      <c r="I4700" t="str">
        <f>PROPER(TRIM(CLEAN((SUBSTITUTE(H4700,"-"," ")))))</f>
        <v>Mobile App</v>
      </c>
      <c r="J4700">
        <v>17451</v>
      </c>
      <c r="K4700" t="s">
        <v>6</v>
      </c>
      <c r="L4700" t="str">
        <f xml:space="preserve"> PROPER(TRIM(CLEAN(SUBSTITUTE(K4700,CHAR(160)," "))))</f>
        <v>Corporate</v>
      </c>
      <c r="M4700" t="s">
        <v>1</v>
      </c>
      <c r="N4700" t="str">
        <f xml:space="preserve"> PROPER(TRIM(CLEAN(SUBSTITUTE(M4700,CHAR(160)," "))))</f>
        <v>Beauty</v>
      </c>
      <c r="O4700" t="s">
        <v>39</v>
      </c>
      <c r="P4700" t="str">
        <f>IF(LEN(TRIM(Table1[[#This Row],[subcategory]]&amp;""))=0,"Unknown", PROPER(TRIM(Table1[[#This Row],[subcategory]])))</f>
        <v>Fragrance</v>
      </c>
      <c r="Q4700">
        <v>34.159999999999997</v>
      </c>
      <c r="R4700" s="1">
        <f>IF(LEN(TRIM(Q4700&amp;""))=0, "", VALUE(SUBSTITUTE(Q4700,"$","")))</f>
        <v>34.159999999999997</v>
      </c>
      <c r="S4700">
        <v>2</v>
      </c>
      <c r="T4700">
        <f>IF(LEN(TRIM(S4700&amp;""))=0, "", VALUE(S4700))</f>
        <v>2</v>
      </c>
      <c r="U4700">
        <v>68.319999999999993</v>
      </c>
      <c r="V4700" s="1">
        <f>IF(LEN(TRIM(U4700&amp;""))=0, "", VALUE(SUBSTITUTE(U4700,"$","")))</f>
        <v>68.319999999999993</v>
      </c>
      <c r="W4700" s="4" t="s">
        <v>793</v>
      </c>
      <c r="X4700" s="4">
        <f>IF(LEN(TRIM(W4700&amp;""))=0, "", VALUE(SUBSTITUTE(W4700,"$","")))</f>
        <v>57.047199999999897</v>
      </c>
      <c r="Y4700" s="5" t="s">
        <v>792</v>
      </c>
      <c r="Z4700" s="4" cm="1">
        <f t="array" ref="Z4700">IF(
    LEN(TRIM(Y4700&amp;""))=0,
        IF(AND(ISNUMBER(net_sales_clean), ISNUMBER(profit_clean)),
            net_sales_clean - profit_clean,
            ""
        ),
    VALUE(SUBSTITUTE(Y4700,"$",""))
)</f>
        <v>38.771229296038697</v>
      </c>
      <c r="AA4700" s="5" t="s">
        <v>791</v>
      </c>
      <c r="AB4700" s="4" cm="1">
        <f t="array" ref="AB4700">IF(
    LEN(TRIM(AA4700&amp;""))=0,
        IF(AND(ISNUMBER(net_sales_clean), ISNUMBER(cost_clean)),
            net_sales_clean - cost_clean,
            ""
        ),
    VALUE(SUBSTITUTE(AA4700,"$",""))
)</f>
        <v>18.2759707039612</v>
      </c>
      <c r="AC4700">
        <v>6</v>
      </c>
      <c r="AD4700">
        <f>IF(LEN(TRIM(AC4700&amp;""))=0, "", VALUE(AC4700))</f>
        <v>6</v>
      </c>
      <c r="AE4700">
        <v>2</v>
      </c>
      <c r="AF4700">
        <f>IF(LEN(TRIM(AE4700&amp;""))=0, "", VALUE(AE4700))</f>
        <v>2</v>
      </c>
      <c r="AG4700">
        <v>0</v>
      </c>
      <c r="AH4700">
        <f>IF(
    OR(U4700&lt;0, W4700&lt;0, Y4700&lt;0, AA4700&lt;0),
        1,
        IF(LEN(TRIM(AG4700&amp;""))=0, "", AG4700)
)</f>
        <v>0</v>
      </c>
      <c r="AI4700" t="str">
        <f>IF(
    COUNT(Q4700,V4700,X4700,Z4700,AB4700)=0,
        "Not Usable",
    IF(
        COUNT(Q4700,V4700,X4700,Z4700,AB4700)&lt;5,
            "Incomplete",
            IF(
                MIN(Q4700,V4700,X4700,Z4700,AB4700)=0,
                    "Incomplete",
                    "Complete"
            )
    )
)</f>
        <v>Complete</v>
      </c>
    </row>
    <row r="4701" spans="1:35" x14ac:dyDescent="0.3">
      <c r="A4701">
        <v>57055</v>
      </c>
      <c r="B4701" s="6">
        <v>45175.145046296297</v>
      </c>
      <c r="C4701" s="3">
        <f>INT(B4701)</f>
        <v>45175</v>
      </c>
      <c r="D4701" s="2">
        <f>MOD(B4701,1)</f>
        <v>0.14504629629664123</v>
      </c>
      <c r="E4701">
        <v>2</v>
      </c>
      <c r="F4701" t="s">
        <v>15</v>
      </c>
      <c r="G4701" t="str">
        <f xml:space="preserve"> PROPER(TRIM(CLEAN(SUBSTITUTE(F4701,CHAR(160)," "))))</f>
        <v>West</v>
      </c>
      <c r="H4701" t="s">
        <v>11</v>
      </c>
      <c r="I4701" t="str">
        <f>PROPER(TRIM(CLEAN((SUBSTITUTE(H4701,"-"," ")))))</f>
        <v>Online</v>
      </c>
      <c r="J4701">
        <v>20139</v>
      </c>
      <c r="K4701" t="s">
        <v>2</v>
      </c>
      <c r="L4701" t="str">
        <f xml:space="preserve"> PROPER(TRIM(CLEAN(SUBSTITUTE(K4701,CHAR(160)," "))))</f>
        <v>Home Office</v>
      </c>
      <c r="M4701" t="s">
        <v>9</v>
      </c>
      <c r="N4701" t="str">
        <f xml:space="preserve"> PROPER(TRIM(CLEAN(SUBSTITUTE(M4701,CHAR(160)," "))))</f>
        <v>Home</v>
      </c>
      <c r="O4701" t="s">
        <v>32</v>
      </c>
      <c r="P4701" t="str">
        <f>IF(LEN(TRIM(Table1[[#This Row],[subcategory]]&amp;""))=0,"Unknown", PROPER(TRIM(Table1[[#This Row],[subcategory]])))</f>
        <v>Furniture</v>
      </c>
      <c r="Q4701">
        <v>58.29</v>
      </c>
      <c r="R4701" s="1">
        <f>IF(LEN(TRIM(Q4701&amp;""))=0, "", VALUE(SUBSTITUTE(Q4701,"$","")))</f>
        <v>58.29</v>
      </c>
      <c r="S4701">
        <v>3</v>
      </c>
      <c r="T4701">
        <f>IF(LEN(TRIM(S4701&amp;""))=0, "", VALUE(S4701))</f>
        <v>3</v>
      </c>
      <c r="U4701">
        <v>174.87</v>
      </c>
      <c r="V4701" s="1">
        <f>IF(LEN(TRIM(U4701&amp;""))=0, "", VALUE(SUBSTITUTE(U4701,"$","")))</f>
        <v>174.87</v>
      </c>
      <c r="W4701" s="4" t="s">
        <v>790</v>
      </c>
      <c r="X4701" s="4">
        <f>IF(LEN(TRIM(W4701&amp;""))=0, "", VALUE(SUBSTITUTE(W4701,"$","")))</f>
        <v>132.72632999999999</v>
      </c>
      <c r="Y4701" s="5" t="s">
        <v>789</v>
      </c>
      <c r="Z4701" s="4" cm="1">
        <f t="array" ref="Z4701">IF(
    LEN(TRIM(Y4701&amp;""))=0,
        IF(AND(ISNUMBER(net_sales_clean), ISNUMBER(profit_clean)),
            net_sales_clean - profit_clean,
            ""
        ),
    VALUE(SUBSTITUTE(Y4701,"$",""))
)</f>
        <v>84.877611386257897</v>
      </c>
      <c r="AA4701" s="5" t="s">
        <v>788</v>
      </c>
      <c r="AB4701" s="4" cm="1">
        <f t="array" ref="AB4701">IF(
    LEN(TRIM(AA4701&amp;""))=0,
        IF(AND(ISNUMBER(net_sales_clean), ISNUMBER(cost_clean)),
            net_sales_clean - cost_clean,
            ""
        ),
    VALUE(SUBSTITUTE(AA4701,"$",""))
)</f>
        <v>47.848718613742001</v>
      </c>
      <c r="AC4701">
        <v>3</v>
      </c>
      <c r="AD4701">
        <f>IF(LEN(TRIM(AC4701&amp;""))=0, "", VALUE(AC4701))</f>
        <v>3</v>
      </c>
      <c r="AF4701" t="str">
        <f>IF(LEN(TRIM(AE4701&amp;""))=0, "", VALUE(AE4701))</f>
        <v/>
      </c>
      <c r="AG4701">
        <v>0</v>
      </c>
      <c r="AH4701">
        <f>IF(
    OR(U4701&lt;0, W4701&lt;0, Y4701&lt;0, AA4701&lt;0),
        1,
        IF(LEN(TRIM(AG4701&amp;""))=0, "", AG4701)
)</f>
        <v>0</v>
      </c>
      <c r="AI4701" t="str">
        <f>IF(
    COUNT(Q4701,V4701,X4701,Z4701,AB4701)=0,
        "Not Usable",
    IF(
        COUNT(Q4701,V4701,X4701,Z4701,AB4701)&lt;5,
            "Incomplete",
            IF(
                MIN(Q4701,V4701,X4701,Z4701,AB4701)=0,
                    "Incomplete",
                    "Complete"
            )
    )
)</f>
        <v>Complete</v>
      </c>
    </row>
    <row r="4702" spans="1:35" x14ac:dyDescent="0.3">
      <c r="A4702">
        <v>28604</v>
      </c>
      <c r="B4702" s="6">
        <v>45524.280636574076</v>
      </c>
      <c r="C4702" s="3">
        <f>INT(B4702)</f>
        <v>45524</v>
      </c>
      <c r="D4702" s="2">
        <f>MOD(B4702,1)</f>
        <v>0.28063657407619758</v>
      </c>
      <c r="E4702">
        <v>49</v>
      </c>
      <c r="F4702" t="s">
        <v>13</v>
      </c>
      <c r="G4702" t="str">
        <f xml:space="preserve"> PROPER(TRIM(CLEAN(SUBSTITUTE(F4702,CHAR(160)," "))))</f>
        <v>Northeast</v>
      </c>
      <c r="H4702" t="s">
        <v>3</v>
      </c>
      <c r="I4702" t="str">
        <f>PROPER(TRIM(CLEAN((SUBSTITUTE(H4702,"-"," ")))))</f>
        <v>Phone</v>
      </c>
      <c r="J4702">
        <v>13892</v>
      </c>
      <c r="K4702" t="s">
        <v>6</v>
      </c>
      <c r="L4702" t="str">
        <f xml:space="preserve"> PROPER(TRIM(CLEAN(SUBSTITUTE(K4702,CHAR(160)," "))))</f>
        <v>Corporate</v>
      </c>
      <c r="M4702" t="s">
        <v>23</v>
      </c>
      <c r="N4702" t="str">
        <f xml:space="preserve"> PROPER(TRIM(CLEAN(SUBSTITUTE(M4702,CHAR(160)," "))))</f>
        <v>Electronics</v>
      </c>
      <c r="O4702" t="s">
        <v>34</v>
      </c>
      <c r="P4702" t="str">
        <f>IF(LEN(TRIM(Table1[[#This Row],[subcategory]]&amp;""))=0,"Unknown", PROPER(TRIM(Table1[[#This Row],[subcategory]])))</f>
        <v>Phones</v>
      </c>
      <c r="Q4702">
        <v>147.38999999999999</v>
      </c>
      <c r="R4702" s="1">
        <f>IF(LEN(TRIM(Q4702&amp;""))=0, "", VALUE(SUBSTITUTE(Q4702,"$","")))</f>
        <v>147.38999999999999</v>
      </c>
      <c r="S4702">
        <v>1</v>
      </c>
      <c r="T4702">
        <f>IF(LEN(TRIM(S4702&amp;""))=0, "", VALUE(S4702))</f>
        <v>1</v>
      </c>
      <c r="U4702">
        <v>147.38999999999999</v>
      </c>
      <c r="V4702" s="1">
        <f>IF(LEN(TRIM(U4702&amp;""))=0, "", VALUE(SUBSTITUTE(U4702,"$","")))</f>
        <v>147.38999999999999</v>
      </c>
      <c r="W4702" s="1">
        <v>131.32449</v>
      </c>
      <c r="X4702" s="1">
        <f>IF(LEN(TRIM(W4702&amp;""))=0, "", VALUE(SUBSTITUTE(W4702,"$","")))</f>
        <v>131.32449</v>
      </c>
      <c r="Z4702" s="1" t="str" cm="1">
        <f t="array" ref="Z4702">IF(
    LEN(TRIM(Y4702&amp;""))=0,
        IF(AND(ISNUMBER(net_sales_clean), ISNUMBER(profit_clean)),
            net_sales_clean - profit_clean,
            ""
        ),
    VALUE(SUBSTITUTE(Y4702,"$",""))
)</f>
        <v/>
      </c>
      <c r="AB4702" s="1" t="str" cm="1">
        <f t="array" ref="AB4702">IF(
    LEN(TRIM(AA4702&amp;""))=0,
        IF(AND(ISNUMBER(net_sales_clean), ISNUMBER(cost_clean)),
            net_sales_clean - cost_clean,
            ""
        ),
    VALUE(SUBSTITUTE(AA4702,"$",""))
)</f>
        <v/>
      </c>
      <c r="AC4702">
        <v>4</v>
      </c>
      <c r="AD4702">
        <f>IF(LEN(TRIM(AC4702&amp;""))=0, "", VALUE(AC4702))</f>
        <v>4</v>
      </c>
      <c r="AE4702">
        <v>5</v>
      </c>
      <c r="AF4702">
        <f>IF(LEN(TRIM(AE4702&amp;""))=0, "", VALUE(AE4702))</f>
        <v>5</v>
      </c>
      <c r="AH4702" t="str">
        <f>IF(
    OR(U4702&lt;0, W4702&lt;0, Y4702&lt;0, AA4702&lt;0),
        1,
        IF(LEN(TRIM(AG4702&amp;""))=0, "", AG4702)
)</f>
        <v/>
      </c>
      <c r="AI4702" t="str">
        <f>IF(
    COUNT(Q4702,V4702,X4702,Z4702,AB4702)=0,
        "Not Usable",
    IF(
        COUNT(Q4702,V4702,X4702,Z4702,AB4702)&lt;5,
            "Incomplete",
            IF(
                MIN(Q4702,V4702,X4702,Z4702,AB4702)=0,
                    "Incomplete",
                    "Complete"
            )
    )
)</f>
        <v>Incomplete</v>
      </c>
    </row>
    <row r="4703" spans="1:35" x14ac:dyDescent="0.3">
      <c r="A4703">
        <v>57852</v>
      </c>
      <c r="B4703" s="6">
        <v>45272.507939814815</v>
      </c>
      <c r="C4703" s="3">
        <f>INT(B4703)</f>
        <v>45272</v>
      </c>
      <c r="D4703" s="2">
        <f>MOD(B4703,1)</f>
        <v>0.50793981481547235</v>
      </c>
      <c r="E4703">
        <v>61</v>
      </c>
      <c r="F4703" t="s">
        <v>15</v>
      </c>
      <c r="G4703" t="str">
        <f xml:space="preserve"> PROPER(TRIM(CLEAN(SUBSTITUTE(F4703,CHAR(160)," "))))</f>
        <v>West</v>
      </c>
      <c r="H4703" t="s">
        <v>27</v>
      </c>
      <c r="I4703" t="str">
        <f>PROPER(TRIM(CLEAN((SUBSTITUTE(H4703,"-"," ")))))</f>
        <v>In Store</v>
      </c>
      <c r="J4703">
        <v>25900</v>
      </c>
      <c r="K4703" t="s">
        <v>10</v>
      </c>
      <c r="L4703" t="str">
        <f xml:space="preserve"> PROPER(TRIM(CLEAN(SUBSTITUTE(K4703,CHAR(160)," "))))</f>
        <v>Consumer</v>
      </c>
      <c r="M4703" t="s">
        <v>23</v>
      </c>
      <c r="N4703" t="str">
        <f xml:space="preserve"> PROPER(TRIM(CLEAN(SUBSTITUTE(M4703,CHAR(160)," "))))</f>
        <v>Electronics</v>
      </c>
      <c r="O4703" t="s">
        <v>40</v>
      </c>
      <c r="P4703" t="str">
        <f>IF(LEN(TRIM(Table1[[#This Row],[subcategory]]&amp;""))=0,"Unknown", PROPER(TRIM(Table1[[#This Row],[subcategory]])))</f>
        <v>Accessories</v>
      </c>
      <c r="Q4703">
        <v>19.64</v>
      </c>
      <c r="R4703" s="1">
        <f>IF(LEN(TRIM(Q4703&amp;""))=0, "", VALUE(SUBSTITUTE(Q4703,"$","")))</f>
        <v>19.64</v>
      </c>
      <c r="S4703">
        <v>4</v>
      </c>
      <c r="T4703">
        <f>IF(LEN(TRIM(S4703&amp;""))=0, "", VALUE(S4703))</f>
        <v>4</v>
      </c>
      <c r="U4703">
        <v>78.56</v>
      </c>
      <c r="V4703" s="1">
        <f>IF(LEN(TRIM(U4703&amp;""))=0, "", VALUE(SUBSTITUTE(U4703,"$","")))</f>
        <v>78.56</v>
      </c>
      <c r="W4703" s="1">
        <v>49.25712</v>
      </c>
      <c r="X4703" s="1">
        <f>IF(LEN(TRIM(W4703&amp;""))=0, "", VALUE(SUBSTITUTE(W4703,"$","")))</f>
        <v>49.25712</v>
      </c>
      <c r="Y4703" s="5" t="s">
        <v>787</v>
      </c>
      <c r="Z4703" s="4" cm="1">
        <f t="array" ref="Z4703">IF(
    LEN(TRIM(Y4703&amp;""))=0,
        IF(AND(ISNUMBER(net_sales_clean), ISNUMBER(profit_clean)),
            net_sales_clean - profit_clean,
            ""
        ),
    VALUE(SUBSTITUTE(Y4703,"$",""))
)</f>
        <v>39.418929483494303</v>
      </c>
      <c r="AA4703" s="5" t="s">
        <v>786</v>
      </c>
      <c r="AB4703" s="4" cm="1">
        <f t="array" ref="AB4703">IF(
    LEN(TRIM(AA4703&amp;""))=0,
        IF(AND(ISNUMBER(net_sales_clean), ISNUMBER(cost_clean)),
            net_sales_clean - cost_clean,
            ""
        ),
    VALUE(SUBSTITUTE(AA4703,"$",""))
)</f>
        <v>9.8381905165056196</v>
      </c>
      <c r="AC4703">
        <v>6</v>
      </c>
      <c r="AD4703">
        <f>IF(LEN(TRIM(AC4703&amp;""))=0, "", VALUE(AC4703))</f>
        <v>6</v>
      </c>
      <c r="AE4703">
        <v>4</v>
      </c>
      <c r="AF4703">
        <f>IF(LEN(TRIM(AE4703&amp;""))=0, "", VALUE(AE4703))</f>
        <v>4</v>
      </c>
      <c r="AG4703">
        <v>0</v>
      </c>
      <c r="AH4703">
        <f>IF(
    OR(U4703&lt;0, W4703&lt;0, Y4703&lt;0, AA4703&lt;0),
        1,
        IF(LEN(TRIM(AG4703&amp;""))=0, "", AG4703)
)</f>
        <v>0</v>
      </c>
      <c r="AI4703" t="str">
        <f>IF(
    COUNT(Q4703,V4703,X4703,Z4703,AB4703)=0,
        "Not Usable",
    IF(
        COUNT(Q4703,V4703,X4703,Z4703,AB4703)&lt;5,
            "Incomplete",
            IF(
                MIN(Q4703,V4703,X4703,Z4703,AB4703)=0,
                    "Incomplete",
                    "Complete"
            )
    )
)</f>
        <v>Complete</v>
      </c>
    </row>
    <row r="4704" spans="1:35" x14ac:dyDescent="0.3">
      <c r="A4704">
        <v>49809</v>
      </c>
      <c r="B4704" s="6">
        <v>45937.335266203707</v>
      </c>
      <c r="C4704" s="3">
        <f>INT(B4704)</f>
        <v>45937</v>
      </c>
      <c r="D4704" s="2">
        <f>MOD(B4704,1)</f>
        <v>0.33526620370685123</v>
      </c>
      <c r="E4704">
        <v>65</v>
      </c>
      <c r="F4704" t="s">
        <v>8</v>
      </c>
      <c r="G4704" t="str">
        <f xml:space="preserve"> PROPER(TRIM(CLEAN(SUBSTITUTE(F4704,CHAR(160)," "))))</f>
        <v>West</v>
      </c>
      <c r="H4704" t="s">
        <v>30</v>
      </c>
      <c r="I4704" t="str">
        <f>PROPER(TRIM(CLEAN((SUBSTITUTE(H4704,"-"," ")))))</f>
        <v>Mobile App</v>
      </c>
      <c r="J4704">
        <v>17335</v>
      </c>
      <c r="K4704" t="s">
        <v>14</v>
      </c>
      <c r="L4704" t="str">
        <f xml:space="preserve"> PROPER(TRIM(CLEAN(SUBSTITUTE(K4704,CHAR(160)," "))))</f>
        <v>Consumer</v>
      </c>
      <c r="M4704" t="s">
        <v>1</v>
      </c>
      <c r="N4704" t="str">
        <f xml:space="preserve"> PROPER(TRIM(CLEAN(SUBSTITUTE(M4704,CHAR(160)," "))))</f>
        <v>Beauty</v>
      </c>
      <c r="O4704" t="s">
        <v>0</v>
      </c>
      <c r="P4704" t="str">
        <f>IF(LEN(TRIM(Table1[[#This Row],[subcategory]]&amp;""))=0,"Unknown", PROPER(TRIM(Table1[[#This Row],[subcategory]])))</f>
        <v>Makeup</v>
      </c>
      <c r="Q4704">
        <v>69.77</v>
      </c>
      <c r="R4704" s="1">
        <f>IF(LEN(TRIM(Q4704&amp;""))=0, "", VALUE(SUBSTITUTE(Q4704,"$","")))</f>
        <v>69.77</v>
      </c>
      <c r="S4704">
        <v>1</v>
      </c>
      <c r="T4704">
        <f>IF(LEN(TRIM(S4704&amp;""))=0, "", VALUE(S4704))</f>
        <v>1</v>
      </c>
      <c r="U4704">
        <v>69.77</v>
      </c>
      <c r="V4704" s="1">
        <f>IF(LEN(TRIM(U4704&amp;""))=0, "", VALUE(SUBSTITUTE(U4704,"$","")))</f>
        <v>69.77</v>
      </c>
      <c r="W4704" s="4" t="s">
        <v>785</v>
      </c>
      <c r="X4704" s="4">
        <f>IF(LEN(TRIM(W4704&amp;""))=0, "", VALUE(SUBSTITUTE(W4704,"$","")))</f>
        <v>59.164959999999901</v>
      </c>
      <c r="Y4704" s="5" t="s">
        <v>784</v>
      </c>
      <c r="Z4704" s="4" cm="1">
        <f t="array" ref="Z4704">IF(
    LEN(TRIM(Y4704&amp;""))=0,
        IF(AND(ISNUMBER(net_sales_clean), ISNUMBER(profit_clean)),
            net_sales_clean - profit_clean,
            ""
        ),
    VALUE(SUBSTITUTE(Y4704,"$",""))
)</f>
        <v>47.926847522559797</v>
      </c>
      <c r="AA4704" s="5" t="s">
        <v>783</v>
      </c>
      <c r="AB4704" s="4" cm="1">
        <f t="array" ref="AB4704">IF(
    LEN(TRIM(AA4704&amp;""))=0,
        IF(AND(ISNUMBER(net_sales_clean), ISNUMBER(cost_clean)),
            net_sales_clean - cost_clean,
            ""
        ),
    VALUE(SUBSTITUTE(AA4704,"$",""))
)</f>
        <v>11.238112477440099</v>
      </c>
      <c r="AC4704">
        <v>6</v>
      </c>
      <c r="AD4704">
        <f>IF(LEN(TRIM(AC4704&amp;""))=0, "", VALUE(AC4704))</f>
        <v>6</v>
      </c>
      <c r="AE4704">
        <v>2</v>
      </c>
      <c r="AF4704">
        <f>IF(LEN(TRIM(AE4704&amp;""))=0, "", VALUE(AE4704))</f>
        <v>2</v>
      </c>
      <c r="AG4704">
        <v>0</v>
      </c>
      <c r="AH4704">
        <f>IF(
    OR(U4704&lt;0, W4704&lt;0, Y4704&lt;0, AA4704&lt;0),
        1,
        IF(LEN(TRIM(AG4704&amp;""))=0, "", AG4704)
)</f>
        <v>0</v>
      </c>
      <c r="AI4704" t="str">
        <f>IF(
    COUNT(Q4704,V4704,X4704,Z4704,AB4704)=0,
        "Not Usable",
    IF(
        COUNT(Q4704,V4704,X4704,Z4704,AB4704)&lt;5,
            "Incomplete",
            IF(
                MIN(Q4704,V4704,X4704,Z4704,AB4704)=0,
                    "Incomplete",
                    "Complete"
            )
    )
)</f>
        <v>Complete</v>
      </c>
    </row>
    <row r="4705" spans="1:35" x14ac:dyDescent="0.3">
      <c r="A4705">
        <v>12598</v>
      </c>
      <c r="B4705" s="6">
        <v>45697.928067129629</v>
      </c>
      <c r="C4705" s="3">
        <f>INT(B4705)</f>
        <v>45697</v>
      </c>
      <c r="D4705" s="2">
        <f>MOD(B4705,1)</f>
        <v>0.92806712962919846</v>
      </c>
      <c r="E4705">
        <v>44</v>
      </c>
      <c r="F4705" t="s">
        <v>15</v>
      </c>
      <c r="G4705" t="str">
        <f xml:space="preserve"> PROPER(TRIM(CLEAN(SUBSTITUTE(F4705,CHAR(160)," "))))</f>
        <v>West</v>
      </c>
      <c r="H4705" t="s">
        <v>11</v>
      </c>
      <c r="I4705" t="str">
        <f>PROPER(TRIM(CLEAN((SUBSTITUTE(H4705,"-"," ")))))</f>
        <v>Online</v>
      </c>
      <c r="J4705">
        <v>3983</v>
      </c>
      <c r="K4705" t="s">
        <v>14</v>
      </c>
      <c r="L4705" t="str">
        <f xml:space="preserve"> PROPER(TRIM(CLEAN(SUBSTITUTE(K4705,CHAR(160)," "))))</f>
        <v>Consumer</v>
      </c>
      <c r="M4705" t="s">
        <v>19</v>
      </c>
      <c r="N4705" t="str">
        <f xml:space="preserve"> PROPER(TRIM(CLEAN(SUBSTITUTE(M4705,CHAR(160)," "))))</f>
        <v>Apparel</v>
      </c>
      <c r="O4705" t="s">
        <v>20</v>
      </c>
      <c r="P4705" t="str">
        <f>IF(LEN(TRIM(Table1[[#This Row],[subcategory]]&amp;""))=0,"Unknown", PROPER(TRIM(Table1[[#This Row],[subcategory]])))</f>
        <v>Women</v>
      </c>
      <c r="Q4705">
        <v>103.96</v>
      </c>
      <c r="R4705" s="1">
        <f>IF(LEN(TRIM(Q4705&amp;""))=0, "", VALUE(SUBSTITUTE(Q4705,"$","")))</f>
        <v>103.96</v>
      </c>
      <c r="S4705">
        <v>3</v>
      </c>
      <c r="T4705">
        <f>IF(LEN(TRIM(S4705&amp;""))=0, "", VALUE(S4705))</f>
        <v>3</v>
      </c>
      <c r="U4705">
        <v>311.88</v>
      </c>
      <c r="V4705" s="1">
        <f>IF(LEN(TRIM(U4705&amp;""))=0, "", VALUE(SUBSTITUTE(U4705,"$","")))</f>
        <v>311.88</v>
      </c>
      <c r="W4705" s="4" t="s">
        <v>782</v>
      </c>
      <c r="X4705" s="4">
        <f>IF(LEN(TRIM(W4705&amp;""))=0, "", VALUE(SUBSTITUTE(W4705,"$","")))</f>
        <v>172.469639999999</v>
      </c>
      <c r="Y4705" s="5" t="s">
        <v>781</v>
      </c>
      <c r="Z4705" s="4" cm="1">
        <f t="array" ref="Z4705">IF(
    LEN(TRIM(Y4705&amp;""))=0,
        IF(AND(ISNUMBER(net_sales_clean), ISNUMBER(profit_clean)),
            net_sales_clean - profit_clean,
            ""
        ),
    VALUE(SUBSTITUTE(Y4705,"$",""))
)</f>
        <v>125.734736351593</v>
      </c>
      <c r="AA4705" s="5" t="s">
        <v>780</v>
      </c>
      <c r="AB4705" s="4" cm="1">
        <f t="array" ref="AB4705">IF(
    LEN(TRIM(AA4705&amp;""))=0,
        IF(AND(ISNUMBER(net_sales_clean), ISNUMBER(cost_clean)),
            net_sales_clean - cost_clean,
            ""
        ),
    VALUE(SUBSTITUTE(AA4705,"$",""))
)</f>
        <v>46.734903648406302</v>
      </c>
      <c r="AC4705">
        <v>0</v>
      </c>
      <c r="AD4705">
        <f>IF(LEN(TRIM(AC4705&amp;""))=0, "", VALUE(AC4705))</f>
        <v>0</v>
      </c>
      <c r="AE4705">
        <v>3</v>
      </c>
      <c r="AF4705">
        <f>IF(LEN(TRIM(AE4705&amp;""))=0, "", VALUE(AE4705))</f>
        <v>3</v>
      </c>
      <c r="AG4705">
        <v>0</v>
      </c>
      <c r="AH4705">
        <f>IF(
    OR(U4705&lt;0, W4705&lt;0, Y4705&lt;0, AA4705&lt;0),
        1,
        IF(LEN(TRIM(AG4705&amp;""))=0, "", AG4705)
)</f>
        <v>0</v>
      </c>
      <c r="AI4705" t="str">
        <f>IF(
    COUNT(Q4705,V4705,X4705,Z4705,AB4705)=0,
        "Not Usable",
    IF(
        COUNT(Q4705,V4705,X4705,Z4705,AB4705)&lt;5,
            "Incomplete",
            IF(
                MIN(Q4705,V4705,X4705,Z4705,AB4705)=0,
                    "Incomplete",
                    "Complete"
            )
    )
)</f>
        <v>Complete</v>
      </c>
    </row>
    <row r="4706" spans="1:35" x14ac:dyDescent="0.3">
      <c r="A4706">
        <v>52172</v>
      </c>
      <c r="B4706" s="6">
        <v>45938.7268287037</v>
      </c>
      <c r="C4706" s="3">
        <f>INT(B4706)</f>
        <v>45938</v>
      </c>
      <c r="D4706" s="2">
        <f>MOD(B4706,1)</f>
        <v>0.72682870370044839</v>
      </c>
      <c r="E4706">
        <v>1</v>
      </c>
      <c r="F4706" t="s">
        <v>13</v>
      </c>
      <c r="G4706" t="str">
        <f xml:space="preserve"> PROPER(TRIM(CLEAN(SUBSTITUTE(F4706,CHAR(160)," "))))</f>
        <v>Northeast</v>
      </c>
      <c r="H4706" t="s">
        <v>11</v>
      </c>
      <c r="I4706" t="str">
        <f>PROPER(TRIM(CLEAN((SUBSTITUTE(H4706,"-"," ")))))</f>
        <v>Online</v>
      </c>
      <c r="J4706">
        <v>16539</v>
      </c>
      <c r="K4706" t="s">
        <v>6</v>
      </c>
      <c r="L4706" t="str">
        <f xml:space="preserve"> PROPER(TRIM(CLEAN(SUBSTITUTE(K4706,CHAR(160)," "))))</f>
        <v>Corporate</v>
      </c>
      <c r="M4706" t="s">
        <v>1</v>
      </c>
      <c r="N4706" t="str">
        <f xml:space="preserve"> PROPER(TRIM(CLEAN(SUBSTITUTE(M4706,CHAR(160)," "))))</f>
        <v>Beauty</v>
      </c>
      <c r="O4706" t="s">
        <v>31</v>
      </c>
      <c r="P4706" t="str">
        <f>IF(LEN(TRIM(Table1[[#This Row],[subcategory]]&amp;""))=0,"Unknown", PROPER(TRIM(Table1[[#This Row],[subcategory]])))</f>
        <v>Skincare</v>
      </c>
      <c r="Q4706">
        <v>224.57</v>
      </c>
      <c r="R4706" s="1">
        <f>IF(LEN(TRIM(Q4706&amp;""))=0, "", VALUE(SUBSTITUTE(Q4706,"$","")))</f>
        <v>224.57</v>
      </c>
      <c r="S4706">
        <v>4</v>
      </c>
      <c r="T4706">
        <f>IF(LEN(TRIM(S4706&amp;""))=0, "", VALUE(S4706))</f>
        <v>4</v>
      </c>
      <c r="U4706">
        <v>898.28</v>
      </c>
      <c r="V4706" s="1">
        <f>IF(LEN(TRIM(U4706&amp;""))=0, "", VALUE(SUBSTITUTE(U4706,"$","")))</f>
        <v>898.28</v>
      </c>
      <c r="W4706" s="1">
        <v>576.69575999999995</v>
      </c>
      <c r="X4706" s="1">
        <f>IF(LEN(TRIM(W4706&amp;""))=0, "", VALUE(SUBSTITUTE(W4706,"$","")))</f>
        <v>576.69575999999995</v>
      </c>
      <c r="Y4706" s="5" t="s">
        <v>779</v>
      </c>
      <c r="Z4706" s="4" cm="1">
        <f t="array" ref="Z4706">IF(
    LEN(TRIM(Y4706&amp;""))=0,
        IF(AND(ISNUMBER(net_sales_clean), ISNUMBER(profit_clean)),
            net_sales_clean - profit_clean,
            ""
        ),
    VALUE(SUBSTITUTE(Y4706,"$",""))
)</f>
        <v>395.250144501612</v>
      </c>
      <c r="AA4706" s="5" t="s">
        <v>778</v>
      </c>
      <c r="AB4706" s="4" cm="1">
        <f t="array" ref="AB4706">IF(
    LEN(TRIM(AA4706&amp;""))=0,
        IF(AND(ISNUMBER(net_sales_clean), ISNUMBER(cost_clean)),
            net_sales_clean - cost_clean,
            ""
        ),
    VALUE(SUBSTITUTE(AA4706,"$",""))
)</f>
        <v>181.44561549838701</v>
      </c>
      <c r="AC4706">
        <v>5</v>
      </c>
      <c r="AD4706">
        <f>IF(LEN(TRIM(AC4706&amp;""))=0, "", VALUE(AC4706))</f>
        <v>5</v>
      </c>
      <c r="AE4706">
        <v>5</v>
      </c>
      <c r="AF4706">
        <f>IF(LEN(TRIM(AE4706&amp;""))=0, "", VALUE(AE4706))</f>
        <v>5</v>
      </c>
      <c r="AG4706">
        <v>0</v>
      </c>
      <c r="AH4706">
        <f>IF(
    OR(U4706&lt;0, W4706&lt;0, Y4706&lt;0, AA4706&lt;0),
        1,
        IF(LEN(TRIM(AG4706&amp;""))=0, "", AG4706)
)</f>
        <v>0</v>
      </c>
      <c r="AI4706" t="str">
        <f>IF(
    COUNT(Q4706,V4706,X4706,Z4706,AB4706)=0,
        "Not Usable",
    IF(
        COUNT(Q4706,V4706,X4706,Z4706,AB4706)&lt;5,
            "Incomplete",
            IF(
                MIN(Q4706,V4706,X4706,Z4706,AB4706)=0,
                    "Incomplete",
                    "Complete"
            )
    )
)</f>
        <v>Complete</v>
      </c>
    </row>
    <row r="4707" spans="1:35" x14ac:dyDescent="0.3">
      <c r="A4707">
        <v>1622</v>
      </c>
      <c r="B4707" s="6">
        <v>45270.247384259259</v>
      </c>
      <c r="C4707" s="3">
        <f>INT(B4707)</f>
        <v>45270</v>
      </c>
      <c r="D4707" s="2">
        <f>MOD(B4707,1)</f>
        <v>0.247384259258979</v>
      </c>
      <c r="E4707">
        <v>81</v>
      </c>
      <c r="F4707" t="s">
        <v>15</v>
      </c>
      <c r="G4707" t="str">
        <f xml:space="preserve"> PROPER(TRIM(CLEAN(SUBSTITUTE(F4707,CHAR(160)," "))))</f>
        <v>West</v>
      </c>
      <c r="H4707" t="s">
        <v>27</v>
      </c>
      <c r="I4707" t="str">
        <f>PROPER(TRIM(CLEAN((SUBSTITUTE(H4707,"-"," ")))))</f>
        <v>In Store</v>
      </c>
      <c r="J4707">
        <v>27264</v>
      </c>
      <c r="K4707" t="s">
        <v>2</v>
      </c>
      <c r="L4707" t="str">
        <f xml:space="preserve"> PROPER(TRIM(CLEAN(SUBSTITUTE(K4707,CHAR(160)," "))))</f>
        <v>Home Office</v>
      </c>
      <c r="M4707" t="s">
        <v>9</v>
      </c>
      <c r="N4707" t="str">
        <f xml:space="preserve"> PROPER(TRIM(CLEAN(SUBSTITUTE(M4707,CHAR(160)," "))))</f>
        <v>Home</v>
      </c>
      <c r="O4707" t="s">
        <v>38</v>
      </c>
      <c r="P4707" t="str">
        <f>IF(LEN(TRIM(Table1[[#This Row],[subcategory]]&amp;""))=0,"Unknown", PROPER(TRIM(Table1[[#This Row],[subcategory]])))</f>
        <v>Kitchen</v>
      </c>
      <c r="Q4707">
        <v>45.64</v>
      </c>
      <c r="R4707" s="1">
        <f>IF(LEN(TRIM(Q4707&amp;""))=0, "", VALUE(SUBSTITUTE(Q4707,"$","")))</f>
        <v>45.64</v>
      </c>
      <c r="S4707">
        <v>2</v>
      </c>
      <c r="T4707">
        <f>IF(LEN(TRIM(S4707&amp;""))=0, "", VALUE(S4707))</f>
        <v>2</v>
      </c>
      <c r="U4707">
        <v>91.28</v>
      </c>
      <c r="V4707" s="1">
        <f>IF(LEN(TRIM(U4707&amp;""))=0, "", VALUE(SUBSTITUTE(U4707,"$","")))</f>
        <v>91.28</v>
      </c>
      <c r="W4707" s="1">
        <v>87.172399999999996</v>
      </c>
      <c r="X4707" s="1">
        <f>IF(LEN(TRIM(W4707&amp;""))=0, "", VALUE(SUBSTITUTE(W4707,"$","")))</f>
        <v>87.172399999999996</v>
      </c>
      <c r="Y4707" s="5" t="s">
        <v>777</v>
      </c>
      <c r="Z4707" s="4" cm="1">
        <f t="array" ref="Z4707">IF(
    LEN(TRIM(Y4707&amp;""))=0,
        IF(AND(ISNUMBER(net_sales_clean), ISNUMBER(profit_clean)),
            net_sales_clean - profit_clean,
            ""
        ),
    VALUE(SUBSTITUTE(Y4707,"$",""))
)</f>
        <v>68.807745754058701</v>
      </c>
      <c r="AA4707" s="5" t="s">
        <v>776</v>
      </c>
      <c r="AB4707" s="4" cm="1">
        <f t="array" ref="AB4707">IF(
    LEN(TRIM(AA4707&amp;""))=0,
        IF(AND(ISNUMBER(net_sales_clean), ISNUMBER(cost_clean)),
            net_sales_clean - cost_clean,
            ""
        ),
    VALUE(SUBSTITUTE(AA4707,"$",""))
)</f>
        <v>18.3646542459412</v>
      </c>
      <c r="AC4707">
        <v>2</v>
      </c>
      <c r="AD4707">
        <f>IF(LEN(TRIM(AC4707&amp;""))=0, "", VALUE(AC4707))</f>
        <v>2</v>
      </c>
      <c r="AE4707">
        <v>4</v>
      </c>
      <c r="AF4707">
        <f>IF(LEN(TRIM(AE4707&amp;""))=0, "", VALUE(AE4707))</f>
        <v>4</v>
      </c>
      <c r="AG4707">
        <v>1</v>
      </c>
      <c r="AH4707">
        <f>IF(
    OR(U4707&lt;0, W4707&lt;0, Y4707&lt;0, AA4707&lt;0),
        1,
        IF(LEN(TRIM(AG4707&amp;""))=0, "", AG4707)
)</f>
        <v>1</v>
      </c>
      <c r="AI4707" t="str">
        <f>IF(
    COUNT(Q4707,V4707,X4707,Z4707,AB4707)=0,
        "Not Usable",
    IF(
        COUNT(Q4707,V4707,X4707,Z4707,AB4707)&lt;5,
            "Incomplete",
            IF(
                MIN(Q4707,V4707,X4707,Z4707,AB4707)=0,
                    "Incomplete",
                    "Complete"
            )
    )
)</f>
        <v>Complete</v>
      </c>
    </row>
    <row r="4708" spans="1:35" x14ac:dyDescent="0.3">
      <c r="A4708">
        <v>48510</v>
      </c>
      <c r="B4708" s="6">
        <v>45214.820011574076</v>
      </c>
      <c r="C4708" s="3">
        <f>INT(B4708)</f>
        <v>45214</v>
      </c>
      <c r="D4708" s="2">
        <f>MOD(B4708,1)</f>
        <v>0.82001157407648861</v>
      </c>
      <c r="E4708">
        <v>7</v>
      </c>
      <c r="F4708" t="s">
        <v>4</v>
      </c>
      <c r="G4708" t="str">
        <f xml:space="preserve"> PROPER(TRIM(CLEAN(SUBSTITUTE(F4708,CHAR(160)," "))))</f>
        <v>South</v>
      </c>
      <c r="H4708" t="s">
        <v>7</v>
      </c>
      <c r="I4708" t="str">
        <f>PROPER(TRIM(CLEAN((SUBSTITUTE(H4708,"-"," ")))))</f>
        <v>In Store</v>
      </c>
      <c r="J4708">
        <v>22523</v>
      </c>
      <c r="K4708" t="s">
        <v>6</v>
      </c>
      <c r="L4708" t="str">
        <f xml:space="preserve"> PROPER(TRIM(CLEAN(SUBSTITUTE(K4708,CHAR(160)," "))))</f>
        <v>Corporate</v>
      </c>
      <c r="M4708" t="s">
        <v>16</v>
      </c>
      <c r="N4708" t="str">
        <f xml:space="preserve"> PROPER(TRIM(CLEAN(SUBSTITUTE(M4708,CHAR(160)," "))))</f>
        <v>Grocery</v>
      </c>
      <c r="O4708" t="s">
        <v>37</v>
      </c>
      <c r="P4708" t="str">
        <f>IF(LEN(TRIM(Table1[[#This Row],[subcategory]]&amp;""))=0,"Unknown", PROPER(TRIM(Table1[[#This Row],[subcategory]])))</f>
        <v>Produce</v>
      </c>
      <c r="Q4708">
        <v>68.930000000000007</v>
      </c>
      <c r="R4708" s="1">
        <f>IF(LEN(TRIM(Q4708&amp;""))=0, "", VALUE(SUBSTITUTE(Q4708,"$","")))</f>
        <v>68.930000000000007</v>
      </c>
      <c r="S4708">
        <v>2</v>
      </c>
      <c r="T4708">
        <f>IF(LEN(TRIM(S4708&amp;""))=0, "", VALUE(S4708))</f>
        <v>2</v>
      </c>
      <c r="U4708">
        <v>137.86000000000001</v>
      </c>
      <c r="V4708" s="1">
        <f>IF(LEN(TRIM(U4708&amp;""))=0, "", VALUE(SUBSTITUTE(U4708,"$","")))</f>
        <v>137.86000000000001</v>
      </c>
      <c r="W4708" s="4" t="s">
        <v>775</v>
      </c>
      <c r="X4708" s="4">
        <f>IF(LEN(TRIM(W4708&amp;""))=0, "", VALUE(SUBSTITUTE(W4708,"$","")))</f>
        <v>109.32298</v>
      </c>
      <c r="Y4708" s="5" t="s">
        <v>774</v>
      </c>
      <c r="Z4708" s="4" cm="1">
        <f t="array" ref="Z4708">IF(
    LEN(TRIM(Y4708&amp;""))=0,
        IF(AND(ISNUMBER(net_sales_clean), ISNUMBER(profit_clean)),
            net_sales_clean - profit_clean,
            ""
        ),
    VALUE(SUBSTITUTE(Y4708,"$",""))
)</f>
        <v>85.761783268194407</v>
      </c>
      <c r="AA4708" s="5" t="s">
        <v>773</v>
      </c>
      <c r="AB4708" s="4" cm="1">
        <f t="array" ref="AB4708">IF(
    LEN(TRIM(AA4708&amp;""))=0,
        IF(AND(ISNUMBER(net_sales_clean), ISNUMBER(cost_clean)),
            net_sales_clean - cost_clean,
            ""
        ),
    VALUE(SUBSTITUTE(AA4708,"$",""))
)</f>
        <v>23.561196731805499</v>
      </c>
      <c r="AC4708">
        <v>7</v>
      </c>
      <c r="AD4708">
        <f>IF(LEN(TRIM(AC4708&amp;""))=0, "", VALUE(AC4708))</f>
        <v>7</v>
      </c>
      <c r="AE4708">
        <v>2</v>
      </c>
      <c r="AF4708">
        <f>IF(LEN(TRIM(AE4708&amp;""))=0, "", VALUE(AE4708))</f>
        <v>2</v>
      </c>
      <c r="AG4708">
        <v>0</v>
      </c>
      <c r="AH4708">
        <f>IF(
    OR(U4708&lt;0, W4708&lt;0, Y4708&lt;0, AA4708&lt;0),
        1,
        IF(LEN(TRIM(AG4708&amp;""))=0, "", AG4708)
)</f>
        <v>0</v>
      </c>
      <c r="AI4708" t="str">
        <f>IF(
    COUNT(Q4708,V4708,X4708,Z4708,AB4708)=0,
        "Not Usable",
    IF(
        COUNT(Q4708,V4708,X4708,Z4708,AB4708)&lt;5,
            "Incomplete",
            IF(
                MIN(Q4708,V4708,X4708,Z4708,AB4708)=0,
                    "Incomplete",
                    "Complete"
            )
    )
)</f>
        <v>Complete</v>
      </c>
    </row>
    <row r="4709" spans="1:35" x14ac:dyDescent="0.3">
      <c r="A4709">
        <v>51816</v>
      </c>
      <c r="B4709" s="6">
        <v>45979.642951388887</v>
      </c>
      <c r="C4709" s="3">
        <f>INT(B4709)</f>
        <v>45979</v>
      </c>
      <c r="D4709" s="2">
        <f>MOD(B4709,1)</f>
        <v>0.64295138888701331</v>
      </c>
      <c r="E4709">
        <v>14</v>
      </c>
      <c r="F4709" t="s">
        <v>15</v>
      </c>
      <c r="G4709" t="str">
        <f xml:space="preserve"> PROPER(TRIM(CLEAN(SUBSTITUTE(F4709,CHAR(160)," "))))</f>
        <v>West</v>
      </c>
      <c r="H4709" t="s">
        <v>17</v>
      </c>
      <c r="I4709" t="str">
        <f>PROPER(TRIM(CLEAN((SUBSTITUTE(H4709,"-"," ")))))</f>
        <v>Online</v>
      </c>
      <c r="J4709">
        <v>11133</v>
      </c>
      <c r="K4709" t="s">
        <v>10</v>
      </c>
      <c r="L4709" t="str">
        <f xml:space="preserve"> PROPER(TRIM(CLEAN(SUBSTITUTE(K4709,CHAR(160)," "))))</f>
        <v>Consumer</v>
      </c>
      <c r="M4709" t="s">
        <v>16</v>
      </c>
      <c r="N4709" t="str">
        <f xml:space="preserve"> PROPER(TRIM(CLEAN(SUBSTITUTE(M4709,CHAR(160)," "))))</f>
        <v>Grocery</v>
      </c>
      <c r="P4709" t="str">
        <f>IF(LEN(TRIM(Table1[[#This Row],[subcategory]]&amp;""))=0,"Unknown", PROPER(TRIM(Table1[[#This Row],[subcategory]])))</f>
        <v>Unknown</v>
      </c>
      <c r="Q4709">
        <v>45.86</v>
      </c>
      <c r="R4709" s="1">
        <f>IF(LEN(TRIM(Q4709&amp;""))=0, "", VALUE(SUBSTITUTE(Q4709,"$","")))</f>
        <v>45.86</v>
      </c>
      <c r="S4709">
        <v>2</v>
      </c>
      <c r="T4709">
        <f>IF(LEN(TRIM(S4709&amp;""))=0, "", VALUE(S4709))</f>
        <v>2</v>
      </c>
      <c r="U4709">
        <v>91.72</v>
      </c>
      <c r="V4709" s="1">
        <f>IF(LEN(TRIM(U4709&amp;""))=0, "", VALUE(SUBSTITUTE(U4709,"$","")))</f>
        <v>91.72</v>
      </c>
      <c r="W4709" s="4" t="s">
        <v>772</v>
      </c>
      <c r="X4709" s="4">
        <f>IF(LEN(TRIM(W4709&amp;""))=0, "", VALUE(SUBSTITUTE(W4709,"$","")))</f>
        <v>85.483039999999903</v>
      </c>
      <c r="Y4709" s="5" t="s">
        <v>771</v>
      </c>
      <c r="Z4709" s="4" cm="1">
        <f t="array" ref="Z4709">IF(
    LEN(TRIM(Y4709&amp;""))=0,
        IF(AND(ISNUMBER(net_sales_clean), ISNUMBER(profit_clean)),
            net_sales_clean - profit_clean,
            ""
        ),
    VALUE(SUBSTITUTE(Y4709,"$",""))
)</f>
        <v>52.975787759152396</v>
      </c>
      <c r="AA4709" s="5" t="s">
        <v>770</v>
      </c>
      <c r="AB4709" s="4" cm="1">
        <f t="array" ref="AB4709">IF(
    LEN(TRIM(AA4709&amp;""))=0,
        IF(AND(ISNUMBER(net_sales_clean), ISNUMBER(cost_clean)),
            net_sales_clean - cost_clean,
            ""
        ),
    VALUE(SUBSTITUTE(AA4709,"$",""))
)</f>
        <v>32.5072522408475</v>
      </c>
      <c r="AC4709">
        <v>5</v>
      </c>
      <c r="AD4709">
        <f>IF(LEN(TRIM(AC4709&amp;""))=0, "", VALUE(AC4709))</f>
        <v>5</v>
      </c>
      <c r="AE4709">
        <v>4</v>
      </c>
      <c r="AF4709">
        <f>IF(LEN(TRIM(AE4709&amp;""))=0, "", VALUE(AE4709))</f>
        <v>4</v>
      </c>
      <c r="AG4709">
        <v>0</v>
      </c>
      <c r="AH4709">
        <f>IF(
    OR(U4709&lt;0, W4709&lt;0, Y4709&lt;0, AA4709&lt;0),
        1,
        IF(LEN(TRIM(AG4709&amp;""))=0, "", AG4709)
)</f>
        <v>0</v>
      </c>
      <c r="AI4709" t="str">
        <f>IF(
    COUNT(Q4709,V4709,X4709,Z4709,AB4709)=0,
        "Not Usable",
    IF(
        COUNT(Q4709,V4709,X4709,Z4709,AB4709)&lt;5,
            "Incomplete",
            IF(
                MIN(Q4709,V4709,X4709,Z4709,AB4709)=0,
                    "Incomplete",
                    "Complete"
            )
    )
)</f>
        <v>Complete</v>
      </c>
    </row>
    <row r="4710" spans="1:35" x14ac:dyDescent="0.3">
      <c r="A4710">
        <v>5224</v>
      </c>
      <c r="B4710" s="6">
        <v>45114.742245370369</v>
      </c>
      <c r="C4710" s="3">
        <f>INT(B4710)</f>
        <v>45114</v>
      </c>
      <c r="D4710" s="2">
        <f>MOD(B4710,1)</f>
        <v>0.74224537036934635</v>
      </c>
      <c r="E4710">
        <v>76</v>
      </c>
      <c r="F4710" t="s">
        <v>13</v>
      </c>
      <c r="G4710" t="str">
        <f xml:space="preserve"> PROPER(TRIM(CLEAN(SUBSTITUTE(F4710,CHAR(160)," "))))</f>
        <v>Northeast</v>
      </c>
      <c r="H4710" t="s">
        <v>3</v>
      </c>
      <c r="I4710" t="str">
        <f>PROPER(TRIM(CLEAN((SUBSTITUTE(H4710,"-"," ")))))</f>
        <v>Phone</v>
      </c>
      <c r="J4710">
        <v>17703</v>
      </c>
      <c r="K4710" t="s">
        <v>14</v>
      </c>
      <c r="L4710" t="str">
        <f xml:space="preserve"> PROPER(TRIM(CLEAN(SUBSTITUTE(K4710,CHAR(160)," "))))</f>
        <v>Consumer</v>
      </c>
      <c r="M4710" t="s">
        <v>19</v>
      </c>
      <c r="N4710" t="str">
        <f xml:space="preserve"> PROPER(TRIM(CLEAN(SUBSTITUTE(M4710,CHAR(160)," "))))</f>
        <v>Apparel</v>
      </c>
      <c r="O4710" t="s">
        <v>41</v>
      </c>
      <c r="P4710" t="str">
        <f>IF(LEN(TRIM(Table1[[#This Row],[subcategory]]&amp;""))=0,"Unknown", PROPER(TRIM(Table1[[#This Row],[subcategory]])))</f>
        <v>Shoes</v>
      </c>
      <c r="Q4710">
        <v>57.38</v>
      </c>
      <c r="R4710" s="1">
        <f>IF(LEN(TRIM(Q4710&amp;""))=0, "", VALUE(SUBSTITUTE(Q4710,"$","")))</f>
        <v>57.38</v>
      </c>
      <c r="S4710">
        <v>3</v>
      </c>
      <c r="T4710">
        <f>IF(LEN(TRIM(S4710&amp;""))=0, "", VALUE(S4710))</f>
        <v>3</v>
      </c>
      <c r="U4710" s="5" t="s">
        <v>176</v>
      </c>
      <c r="V4710" s="4">
        <f>IF(LEN(TRIM(U4710&amp;""))=0, "", VALUE(SUBSTITUTE(U4710,"$","")))</f>
        <v>172.14</v>
      </c>
      <c r="X4710" s="1" t="str">
        <f>IF(LEN(TRIM(W4710&amp;""))=0, "", VALUE(SUBSTITUTE(W4710,"$","")))</f>
        <v/>
      </c>
      <c r="Z4710" s="1" t="str" cm="1">
        <f t="array" ref="Z4710">IF(
    LEN(TRIM(Y4710&amp;""))=0,
        IF(AND(ISNUMBER(net_sales_clean), ISNUMBER(profit_clean)),
            net_sales_clean - profit_clean,
            ""
        ),
    VALUE(SUBSTITUTE(Y4710,"$",""))
)</f>
        <v/>
      </c>
      <c r="AB4710" s="1" t="str" cm="1">
        <f t="array" ref="AB4710">IF(
    LEN(TRIM(AA4710&amp;""))=0,
        IF(AND(ISNUMBER(net_sales_clean), ISNUMBER(cost_clean)),
            net_sales_clean - cost_clean,
            ""
        ),
    VALUE(SUBSTITUTE(AA4710,"$",""))
)</f>
        <v/>
      </c>
      <c r="AC4710">
        <v>4</v>
      </c>
      <c r="AD4710">
        <f>IF(LEN(TRIM(AC4710&amp;""))=0, "", VALUE(AC4710))</f>
        <v>4</v>
      </c>
      <c r="AE4710">
        <v>4</v>
      </c>
      <c r="AF4710">
        <f>IF(LEN(TRIM(AE4710&amp;""))=0, "", VALUE(AE4710))</f>
        <v>4</v>
      </c>
      <c r="AG4710">
        <v>0</v>
      </c>
      <c r="AH4710">
        <f>IF(
    OR(U4710&lt;0, W4710&lt;0, Y4710&lt;0, AA4710&lt;0),
        1,
        IF(LEN(TRIM(AG4710&amp;""))=0, "", AG4710)
)</f>
        <v>0</v>
      </c>
      <c r="AI4710" t="str">
        <f>IF(
    COUNT(Q4710,V4710,X4710,Z4710,AB4710)=0,
        "Not Usable",
    IF(
        COUNT(Q4710,V4710,X4710,Z4710,AB4710)&lt;5,
            "Incomplete",
            IF(
                MIN(Q4710,V4710,X4710,Z4710,AB4710)=0,
                    "Incomplete",
                    "Complete"
            )
    )
)</f>
        <v>Incomplete</v>
      </c>
    </row>
    <row r="4711" spans="1:35" x14ac:dyDescent="0.3">
      <c r="A4711">
        <v>3698</v>
      </c>
      <c r="B4711" s="6">
        <v>45697.782905092594</v>
      </c>
      <c r="C4711" s="3">
        <f>INT(B4711)</f>
        <v>45697</v>
      </c>
      <c r="D4711" s="2">
        <f>MOD(B4711,1)</f>
        <v>0.78290509259386454</v>
      </c>
      <c r="E4711">
        <v>47</v>
      </c>
      <c r="F4711" t="s">
        <v>33</v>
      </c>
      <c r="G4711" t="str">
        <f xml:space="preserve"> PROPER(TRIM(CLEAN(SUBSTITUTE(F4711,CHAR(160)," "))))</f>
        <v>South</v>
      </c>
      <c r="H4711" t="s">
        <v>27</v>
      </c>
      <c r="I4711" t="str">
        <f>PROPER(TRIM(CLEAN((SUBSTITUTE(H4711,"-"," ")))))</f>
        <v>In Store</v>
      </c>
      <c r="J4711">
        <v>29401</v>
      </c>
      <c r="K4711" t="s">
        <v>10</v>
      </c>
      <c r="L4711" t="str">
        <f xml:space="preserve"> PROPER(TRIM(CLEAN(SUBSTITUTE(K4711,CHAR(160)," "))))</f>
        <v>Consumer</v>
      </c>
      <c r="M4711" t="s">
        <v>1</v>
      </c>
      <c r="N4711" t="str">
        <f xml:space="preserve"> PROPER(TRIM(CLEAN(SUBSTITUTE(M4711,CHAR(160)," "))))</f>
        <v>Beauty</v>
      </c>
      <c r="O4711" t="s">
        <v>0</v>
      </c>
      <c r="P4711" t="str">
        <f>IF(LEN(TRIM(Table1[[#This Row],[subcategory]]&amp;""))=0,"Unknown", PROPER(TRIM(Table1[[#This Row],[subcategory]])))</f>
        <v>Makeup</v>
      </c>
      <c r="R4711" s="1" t="str">
        <f>IF(LEN(TRIM(Q4711&amp;""))=0, "", VALUE(SUBSTITUTE(Q4711,"$","")))</f>
        <v/>
      </c>
      <c r="S4711">
        <v>3</v>
      </c>
      <c r="T4711">
        <f>IF(LEN(TRIM(S4711&amp;""))=0, "", VALUE(S4711))</f>
        <v>3</v>
      </c>
      <c r="V4711" s="1" t="str">
        <f>IF(LEN(TRIM(U4711&amp;""))=0, "", VALUE(SUBSTITUTE(U4711,"$","")))</f>
        <v/>
      </c>
      <c r="X4711" s="1" t="str">
        <f>IF(LEN(TRIM(W4711&amp;""))=0, "", VALUE(SUBSTITUTE(W4711,"$","")))</f>
        <v/>
      </c>
      <c r="Z4711" s="1" t="str" cm="1">
        <f t="array" ref="Z4711">IF(
    LEN(TRIM(Y4711&amp;""))=0,
        IF(AND(ISNUMBER(net_sales_clean), ISNUMBER(profit_clean)),
            net_sales_clean - profit_clean,
            ""
        ),
    VALUE(SUBSTITUTE(Y4711,"$",""))
)</f>
        <v/>
      </c>
      <c r="AB4711" s="1" t="str" cm="1">
        <f t="array" ref="AB4711">IF(
    LEN(TRIM(AA4711&amp;""))=0,
        IF(AND(ISNUMBER(net_sales_clean), ISNUMBER(cost_clean)),
            net_sales_clean - cost_clean,
            ""
        ),
    VALUE(SUBSTITUTE(AA4711,"$",""))
)</f>
        <v/>
      </c>
      <c r="AC4711">
        <v>1</v>
      </c>
      <c r="AD4711">
        <f>IF(LEN(TRIM(AC4711&amp;""))=0, "", VALUE(AC4711))</f>
        <v>1</v>
      </c>
      <c r="AE4711">
        <v>5</v>
      </c>
      <c r="AF4711">
        <f>IF(LEN(TRIM(AE4711&amp;""))=0, "", VALUE(AE4711))</f>
        <v>5</v>
      </c>
      <c r="AG4711">
        <v>0</v>
      </c>
      <c r="AH4711">
        <f>IF(
    OR(U4711&lt;0, W4711&lt;0, Y4711&lt;0, AA4711&lt;0),
        1,
        IF(LEN(TRIM(AG4711&amp;""))=0, "", AG4711)
)</f>
        <v>0</v>
      </c>
      <c r="AI4711" t="str">
        <f>IF(
    COUNT(Q4711,V4711,X4711,Z4711,AB4711)=0,
        "Not Usable",
    IF(
        COUNT(Q4711,V4711,X4711,Z4711,AB4711)&lt;5,
            "Incomplete",
            IF(
                MIN(Q4711,V4711,X4711,Z4711,AB4711)=0,
                    "Incomplete",
                    "Complete"
            )
    )
)</f>
        <v>Not Usable</v>
      </c>
    </row>
    <row r="4712" spans="1:35" x14ac:dyDescent="0.3">
      <c r="A4712">
        <v>5135</v>
      </c>
      <c r="B4712" s="6">
        <v>45221.261412037034</v>
      </c>
      <c r="C4712" s="3">
        <f>INT(B4712)</f>
        <v>45221</v>
      </c>
      <c r="D4712" s="2">
        <f>MOD(B4712,1)</f>
        <v>0.26141203703446081</v>
      </c>
      <c r="E4712">
        <v>6</v>
      </c>
      <c r="F4712" t="s">
        <v>15</v>
      </c>
      <c r="G4712" t="str">
        <f xml:space="preserve"> PROPER(TRIM(CLEAN(SUBSTITUTE(F4712,CHAR(160)," "))))</f>
        <v>West</v>
      </c>
      <c r="H4712" t="s">
        <v>11</v>
      </c>
      <c r="I4712" t="str">
        <f>PROPER(TRIM(CLEAN((SUBSTITUTE(H4712,"-"," ")))))</f>
        <v>Online</v>
      </c>
      <c r="J4712">
        <v>20342</v>
      </c>
      <c r="K4712" t="s">
        <v>2</v>
      </c>
      <c r="L4712" t="str">
        <f xml:space="preserve"> PROPER(TRIM(CLEAN(SUBSTITUTE(K4712,CHAR(160)," "))))</f>
        <v>Home Office</v>
      </c>
      <c r="M4712" t="s">
        <v>1</v>
      </c>
      <c r="N4712" t="str">
        <f xml:space="preserve"> PROPER(TRIM(CLEAN(SUBSTITUTE(M4712,CHAR(160)," "))))</f>
        <v>Beauty</v>
      </c>
      <c r="O4712" t="s">
        <v>5</v>
      </c>
      <c r="P4712" t="str">
        <f>IF(LEN(TRIM(Table1[[#This Row],[subcategory]]&amp;""))=0,"Unknown", PROPER(TRIM(Table1[[#This Row],[subcategory]])))</f>
        <v>Haircare</v>
      </c>
      <c r="Q4712">
        <v>82.09</v>
      </c>
      <c r="R4712" s="1">
        <f>IF(LEN(TRIM(Q4712&amp;""))=0, "", VALUE(SUBSTITUTE(Q4712,"$","")))</f>
        <v>82.09</v>
      </c>
      <c r="S4712">
        <v>1</v>
      </c>
      <c r="T4712">
        <f>IF(LEN(TRIM(S4712&amp;""))=0, "", VALUE(S4712))</f>
        <v>1</v>
      </c>
      <c r="U4712">
        <v>82.09</v>
      </c>
      <c r="V4712" s="1">
        <f>IF(LEN(TRIM(U4712&amp;""))=0, "", VALUE(SUBSTITUTE(U4712,"$","")))</f>
        <v>82.09</v>
      </c>
      <c r="W4712" s="1">
        <v>79.627300000000005</v>
      </c>
      <c r="X4712" s="1">
        <f>IF(LEN(TRIM(W4712&amp;""))=0, "", VALUE(SUBSTITUTE(W4712,"$","")))</f>
        <v>79.627300000000005</v>
      </c>
      <c r="Y4712" s="5" t="s">
        <v>769</v>
      </c>
      <c r="Z4712" s="4" cm="1">
        <f t="array" ref="Z4712">IF(
    LEN(TRIM(Y4712&amp;""))=0,
        IF(AND(ISNUMBER(net_sales_clean), ISNUMBER(profit_clean)),
            net_sales_clean - profit_clean,
            ""
        ),
    VALUE(SUBSTITUTE(Y4712,"$",""))
)</f>
        <v>66.198715545328696</v>
      </c>
      <c r="AA4712" s="5" t="s">
        <v>768</v>
      </c>
      <c r="AB4712" s="4" cm="1">
        <f t="array" ref="AB4712">IF(
    LEN(TRIM(AA4712&amp;""))=0,
        IF(AND(ISNUMBER(net_sales_clean), ISNUMBER(cost_clean)),
            net_sales_clean - cost_clean,
            ""
        ),
    VALUE(SUBSTITUTE(AA4712,"$",""))
)</f>
        <v>13.428584454671199</v>
      </c>
      <c r="AC4712">
        <v>3</v>
      </c>
      <c r="AD4712">
        <f>IF(LEN(TRIM(AC4712&amp;""))=0, "", VALUE(AC4712))</f>
        <v>3</v>
      </c>
      <c r="AE4712">
        <v>3</v>
      </c>
      <c r="AF4712">
        <f>IF(LEN(TRIM(AE4712&amp;""))=0, "", VALUE(AE4712))</f>
        <v>3</v>
      </c>
      <c r="AG4712">
        <v>0</v>
      </c>
      <c r="AH4712">
        <f>IF(
    OR(U4712&lt;0, W4712&lt;0, Y4712&lt;0, AA4712&lt;0),
        1,
        IF(LEN(TRIM(AG4712&amp;""))=0, "", AG4712)
)</f>
        <v>0</v>
      </c>
      <c r="AI4712" t="str">
        <f>IF(
    COUNT(Q4712,V4712,X4712,Z4712,AB4712)=0,
        "Not Usable",
    IF(
        COUNT(Q4712,V4712,X4712,Z4712,AB4712)&lt;5,
            "Incomplete",
            IF(
                MIN(Q4712,V4712,X4712,Z4712,AB4712)=0,
                    "Incomplete",
                    "Complete"
            )
    )
)</f>
        <v>Complete</v>
      </c>
    </row>
    <row r="4713" spans="1:35" x14ac:dyDescent="0.3">
      <c r="A4713">
        <v>5658</v>
      </c>
      <c r="B4713" s="6">
        <v>45313.664027777777</v>
      </c>
      <c r="C4713" s="3">
        <f>INT(B4713)</f>
        <v>45313</v>
      </c>
      <c r="D4713" s="2">
        <f>MOD(B4713,1)</f>
        <v>0.664027777776937</v>
      </c>
      <c r="E4713">
        <v>7</v>
      </c>
      <c r="F4713" t="s">
        <v>8</v>
      </c>
      <c r="G4713" t="str">
        <f xml:space="preserve"> PROPER(TRIM(CLEAN(SUBSTITUTE(F4713,CHAR(160)," "))))</f>
        <v>West</v>
      </c>
      <c r="H4713" t="s">
        <v>11</v>
      </c>
      <c r="I4713" t="str">
        <f>PROPER(TRIM(CLEAN((SUBSTITUTE(H4713,"-"," ")))))</f>
        <v>Online</v>
      </c>
      <c r="J4713">
        <v>15645</v>
      </c>
      <c r="K4713" t="s">
        <v>14</v>
      </c>
      <c r="L4713" t="str">
        <f xml:space="preserve"> PROPER(TRIM(CLEAN(SUBSTITUTE(K4713,CHAR(160)," "))))</f>
        <v>Consumer</v>
      </c>
      <c r="M4713" t="s">
        <v>1</v>
      </c>
      <c r="N4713" t="str">
        <f xml:space="preserve"> PROPER(TRIM(CLEAN(SUBSTITUTE(M4713,CHAR(160)," "))))</f>
        <v>Beauty</v>
      </c>
      <c r="O4713" t="s">
        <v>0</v>
      </c>
      <c r="P4713" t="str">
        <f>IF(LEN(TRIM(Table1[[#This Row],[subcategory]]&amp;""))=0,"Unknown", PROPER(TRIM(Table1[[#This Row],[subcategory]])))</f>
        <v>Makeup</v>
      </c>
      <c r="Q4713">
        <v>107.28</v>
      </c>
      <c r="R4713" s="1">
        <f>IF(LEN(TRIM(Q4713&amp;""))=0, "", VALUE(SUBSTITUTE(Q4713,"$","")))</f>
        <v>107.28</v>
      </c>
      <c r="S4713">
        <v>2</v>
      </c>
      <c r="T4713">
        <f>IF(LEN(TRIM(S4713&amp;""))=0, "", VALUE(S4713))</f>
        <v>2</v>
      </c>
      <c r="U4713">
        <v>214.56</v>
      </c>
      <c r="V4713" s="1">
        <f>IF(LEN(TRIM(U4713&amp;""))=0, "", VALUE(SUBSTITUTE(U4713,"$","")))</f>
        <v>214.56</v>
      </c>
      <c r="W4713" s="4" t="s">
        <v>767</v>
      </c>
      <c r="X4713" s="4">
        <f>IF(LEN(TRIM(W4713&amp;""))=0, "", VALUE(SUBSTITUTE(W4713,"$","")))</f>
        <v>195.46415999999999</v>
      </c>
      <c r="Y4713" s="5" t="s">
        <v>766</v>
      </c>
      <c r="Z4713" s="4" cm="1">
        <f t="array" ref="Z4713">IF(
    LEN(TRIM(Y4713&amp;""))=0,
        IF(AND(ISNUMBER(net_sales_clean), ISNUMBER(profit_clean)),
            net_sales_clean - profit_clean,
            ""
        ),
    VALUE(SUBSTITUTE(Y4713,"$",""))
)</f>
        <v>163.865199247671</v>
      </c>
      <c r="AA4713" s="5" t="s">
        <v>765</v>
      </c>
      <c r="AB4713" s="4" cm="1">
        <f t="array" ref="AB4713">IF(
    LEN(TRIM(AA4713&amp;""))=0,
        IF(AND(ISNUMBER(net_sales_clean), ISNUMBER(cost_clean)),
            net_sales_clean - cost_clean,
            ""
        ),
    VALUE(SUBSTITUTE(AA4713,"$",""))
)</f>
        <v>31.5989607523281</v>
      </c>
      <c r="AC4713">
        <v>1</v>
      </c>
      <c r="AD4713">
        <f>IF(LEN(TRIM(AC4713&amp;""))=0, "", VALUE(AC4713))</f>
        <v>1</v>
      </c>
      <c r="AE4713">
        <v>5</v>
      </c>
      <c r="AF4713">
        <f>IF(LEN(TRIM(AE4713&amp;""))=0, "", VALUE(AE4713))</f>
        <v>5</v>
      </c>
      <c r="AG4713">
        <v>0</v>
      </c>
      <c r="AH4713">
        <f>IF(
    OR(U4713&lt;0, W4713&lt;0, Y4713&lt;0, AA4713&lt;0),
        1,
        IF(LEN(TRIM(AG4713&amp;""))=0, "", AG4713)
)</f>
        <v>0</v>
      </c>
      <c r="AI4713" t="str">
        <f>IF(
    COUNT(Q4713,V4713,X4713,Z4713,AB4713)=0,
        "Not Usable",
    IF(
        COUNT(Q4713,V4713,X4713,Z4713,AB4713)&lt;5,
            "Incomplete",
            IF(
                MIN(Q4713,V4713,X4713,Z4713,AB4713)=0,
                    "Incomplete",
                    "Complete"
            )
    )
)</f>
        <v>Complete</v>
      </c>
    </row>
    <row r="4714" spans="1:35" x14ac:dyDescent="0.3">
      <c r="A4714">
        <v>18968</v>
      </c>
      <c r="B4714" s="6">
        <v>45879.450115740743</v>
      </c>
      <c r="C4714" s="3">
        <f>INT(B4714)</f>
        <v>45879</v>
      </c>
      <c r="D4714" s="2">
        <f>MOD(B4714,1)</f>
        <v>0.45011574074305827</v>
      </c>
      <c r="E4714">
        <v>42</v>
      </c>
      <c r="F4714" t="s">
        <v>13</v>
      </c>
      <c r="G4714" t="str">
        <f xml:space="preserve"> PROPER(TRIM(CLEAN(SUBSTITUTE(F4714,CHAR(160)," "))))</f>
        <v>Northeast</v>
      </c>
      <c r="H4714" t="s">
        <v>27</v>
      </c>
      <c r="I4714" t="str">
        <f>PROPER(TRIM(CLEAN((SUBSTITUTE(H4714,"-"," ")))))</f>
        <v>In Store</v>
      </c>
      <c r="J4714">
        <v>13830</v>
      </c>
      <c r="K4714" t="s">
        <v>14</v>
      </c>
      <c r="L4714" t="str">
        <f xml:space="preserve"> PROPER(TRIM(CLEAN(SUBSTITUTE(K4714,CHAR(160)," "))))</f>
        <v>Consumer</v>
      </c>
      <c r="M4714" t="s">
        <v>1</v>
      </c>
      <c r="N4714" t="str">
        <f xml:space="preserve"> PROPER(TRIM(CLEAN(SUBSTITUTE(M4714,CHAR(160)," "))))</f>
        <v>Beauty</v>
      </c>
      <c r="O4714" t="s">
        <v>5</v>
      </c>
      <c r="P4714" t="str">
        <f>IF(LEN(TRIM(Table1[[#This Row],[subcategory]]&amp;""))=0,"Unknown", PROPER(TRIM(Table1[[#This Row],[subcategory]])))</f>
        <v>Haircare</v>
      </c>
      <c r="Q4714">
        <v>72.22</v>
      </c>
      <c r="R4714" s="1">
        <f>IF(LEN(TRIM(Q4714&amp;""))=0, "", VALUE(SUBSTITUTE(Q4714,"$","")))</f>
        <v>72.22</v>
      </c>
      <c r="S4714">
        <v>4</v>
      </c>
      <c r="T4714">
        <f>IF(LEN(TRIM(S4714&amp;""))=0, "", VALUE(S4714))</f>
        <v>4</v>
      </c>
      <c r="U4714">
        <v>288.88</v>
      </c>
      <c r="V4714" s="1">
        <f>IF(LEN(TRIM(U4714&amp;""))=0, "", VALUE(SUBSTITUTE(U4714,"$","")))</f>
        <v>288.88</v>
      </c>
      <c r="W4714" s="1">
        <v>229.65960000000001</v>
      </c>
      <c r="X4714" s="1">
        <f>IF(LEN(TRIM(W4714&amp;""))=0, "", VALUE(SUBSTITUTE(W4714,"$","")))</f>
        <v>229.65960000000001</v>
      </c>
      <c r="Y4714">
        <v>184.11932240285699</v>
      </c>
      <c r="Z4714" s="1" cm="1">
        <f t="array" ref="Z4714">IF(
    LEN(TRIM(Y4714&amp;""))=0,
        IF(AND(ISNUMBER(net_sales_clean), ISNUMBER(profit_clean)),
            net_sales_clean - profit_clean,
            ""
        ),
    VALUE(SUBSTITUTE(Y4714,"$",""))
)</f>
        <v>184.11932240285699</v>
      </c>
      <c r="AA4714" s="5" t="s">
        <v>764</v>
      </c>
      <c r="AB4714" s="4" cm="1">
        <f t="array" ref="AB4714">IF(
    LEN(TRIM(AA4714&amp;""))=0,
        IF(AND(ISNUMBER(net_sales_clean), ISNUMBER(cost_clean)),
            net_sales_clean - cost_clean,
            ""
        ),
    VALUE(SUBSTITUTE(AA4714,"$",""))
)</f>
        <v>45.540277597143003</v>
      </c>
      <c r="AC4714">
        <v>4</v>
      </c>
      <c r="AD4714">
        <f>IF(LEN(TRIM(AC4714&amp;""))=0, "", VALUE(AC4714))</f>
        <v>4</v>
      </c>
      <c r="AE4714">
        <v>2</v>
      </c>
      <c r="AF4714">
        <f>IF(LEN(TRIM(AE4714&amp;""))=0, "", VALUE(AE4714))</f>
        <v>2</v>
      </c>
      <c r="AG4714">
        <v>0</v>
      </c>
      <c r="AH4714">
        <f>IF(
    OR(U4714&lt;0, W4714&lt;0, Y4714&lt;0, AA4714&lt;0),
        1,
        IF(LEN(TRIM(AG4714&amp;""))=0, "", AG4714)
)</f>
        <v>0</v>
      </c>
      <c r="AI4714" t="str">
        <f>IF(
    COUNT(Q4714,V4714,X4714,Z4714,AB4714)=0,
        "Not Usable",
    IF(
        COUNT(Q4714,V4714,X4714,Z4714,AB4714)&lt;5,
            "Incomplete",
            IF(
                MIN(Q4714,V4714,X4714,Z4714,AB4714)=0,
                    "Incomplete",
                    "Complete"
            )
    )
)</f>
        <v>Complete</v>
      </c>
    </row>
    <row r="4715" spans="1:35" x14ac:dyDescent="0.3">
      <c r="A4715">
        <v>53907</v>
      </c>
      <c r="B4715" s="6">
        <v>45143.403935185182</v>
      </c>
      <c r="C4715" s="3">
        <f>INT(B4715)</f>
        <v>45143</v>
      </c>
      <c r="D4715" s="2">
        <f>MOD(B4715,1)</f>
        <v>0.40393518518249039</v>
      </c>
      <c r="E4715">
        <v>61</v>
      </c>
      <c r="F4715" t="s">
        <v>33</v>
      </c>
      <c r="G4715" t="str">
        <f xml:space="preserve"> PROPER(TRIM(CLEAN(SUBSTITUTE(F4715,CHAR(160)," "))))</f>
        <v>South</v>
      </c>
      <c r="H4715" t="s">
        <v>7</v>
      </c>
      <c r="I4715" t="str">
        <f>PROPER(TRIM(CLEAN((SUBSTITUTE(H4715,"-"," ")))))</f>
        <v>In Store</v>
      </c>
      <c r="J4715">
        <v>15599</v>
      </c>
      <c r="K4715" t="s">
        <v>6</v>
      </c>
      <c r="L4715" t="str">
        <f xml:space="preserve"> PROPER(TRIM(CLEAN(SUBSTITUTE(K4715,CHAR(160)," "))))</f>
        <v>Corporate</v>
      </c>
      <c r="M4715" t="s">
        <v>19</v>
      </c>
      <c r="N4715" t="str">
        <f xml:space="preserve"> PROPER(TRIM(CLEAN(SUBSTITUTE(M4715,CHAR(160)," "))))</f>
        <v>Apparel</v>
      </c>
      <c r="O4715" t="s">
        <v>41</v>
      </c>
      <c r="P4715" t="str">
        <f>IF(LEN(TRIM(Table1[[#This Row],[subcategory]]&amp;""))=0,"Unknown", PROPER(TRIM(Table1[[#This Row],[subcategory]])))</f>
        <v>Shoes</v>
      </c>
      <c r="Q4715">
        <v>48.18</v>
      </c>
      <c r="R4715" s="1">
        <f>IF(LEN(TRIM(Q4715&amp;""))=0, "", VALUE(SUBSTITUTE(Q4715,"$","")))</f>
        <v>48.18</v>
      </c>
      <c r="S4715">
        <v>3</v>
      </c>
      <c r="T4715">
        <f>IF(LEN(TRIM(S4715&amp;""))=0, "", VALUE(S4715))</f>
        <v>3</v>
      </c>
      <c r="U4715">
        <v>144.54</v>
      </c>
      <c r="V4715" s="1">
        <f>IF(LEN(TRIM(U4715&amp;""))=0, "", VALUE(SUBSTITUTE(U4715,"$","")))</f>
        <v>144.54</v>
      </c>
      <c r="W4715" s="1">
        <v>107.6823</v>
      </c>
      <c r="X4715" s="1">
        <f>IF(LEN(TRIM(W4715&amp;""))=0, "", VALUE(SUBSTITUTE(W4715,"$","")))</f>
        <v>107.6823</v>
      </c>
      <c r="Y4715" s="5" t="s">
        <v>763</v>
      </c>
      <c r="Z4715" s="4" cm="1">
        <f t="array" ref="Z4715">IF(
    LEN(TRIM(Y4715&amp;""))=0,
        IF(AND(ISNUMBER(net_sales_clean), ISNUMBER(profit_clean)),
            net_sales_clean - profit_clean,
            ""
        ),
    VALUE(SUBSTITUTE(Y4715,"$",""))
)</f>
        <v>80.569591249256803</v>
      </c>
      <c r="AA4715" s="5" t="s">
        <v>762</v>
      </c>
      <c r="AB4715" s="4" cm="1">
        <f t="array" ref="AB4715">IF(
    LEN(TRIM(AA4715&amp;""))=0,
        IF(AND(ISNUMBER(net_sales_clean), ISNUMBER(cost_clean)),
            net_sales_clean - cost_clean,
            ""
        ),
    VALUE(SUBSTITUTE(AA4715,"$",""))
)</f>
        <v>27.112708750743099</v>
      </c>
      <c r="AC4715">
        <v>6</v>
      </c>
      <c r="AD4715">
        <f>IF(LEN(TRIM(AC4715&amp;""))=0, "", VALUE(AC4715))</f>
        <v>6</v>
      </c>
      <c r="AE4715">
        <v>1</v>
      </c>
      <c r="AF4715">
        <f>IF(LEN(TRIM(AE4715&amp;""))=0, "", VALUE(AE4715))</f>
        <v>1</v>
      </c>
      <c r="AG4715">
        <v>0</v>
      </c>
      <c r="AH4715">
        <f>IF(
    OR(U4715&lt;0, W4715&lt;0, Y4715&lt;0, AA4715&lt;0),
        1,
        IF(LEN(TRIM(AG4715&amp;""))=0, "", AG4715)
)</f>
        <v>0</v>
      </c>
      <c r="AI4715" t="str">
        <f>IF(
    COUNT(Q4715,V4715,X4715,Z4715,AB4715)=0,
        "Not Usable",
    IF(
        COUNT(Q4715,V4715,X4715,Z4715,AB4715)&lt;5,
            "Incomplete",
            IF(
                MIN(Q4715,V4715,X4715,Z4715,AB4715)=0,
                    "Incomplete",
                    "Complete"
            )
    )
)</f>
        <v>Complete</v>
      </c>
    </row>
    <row r="4716" spans="1:35" x14ac:dyDescent="0.3">
      <c r="A4716">
        <v>50776</v>
      </c>
      <c r="B4716" s="6">
        <v>45883.035590277781</v>
      </c>
      <c r="C4716" s="3">
        <f>INT(B4716)</f>
        <v>45883</v>
      </c>
      <c r="D4716" s="2">
        <f>MOD(B4716,1)</f>
        <v>3.5590277781011537E-2</v>
      </c>
      <c r="E4716">
        <v>52</v>
      </c>
      <c r="F4716" t="s">
        <v>21</v>
      </c>
      <c r="G4716" t="str">
        <f xml:space="preserve"> PROPER(TRIM(CLEAN(SUBSTITUTE(F4716,CHAR(160)," "))))</f>
        <v>Midwest</v>
      </c>
      <c r="H4716" t="s">
        <v>27</v>
      </c>
      <c r="I4716" t="str">
        <f>PROPER(TRIM(CLEAN((SUBSTITUTE(H4716,"-"," ")))))</f>
        <v>In Store</v>
      </c>
      <c r="J4716">
        <v>16163</v>
      </c>
      <c r="K4716" t="s">
        <v>10</v>
      </c>
      <c r="L4716" t="str">
        <f xml:space="preserve"> PROPER(TRIM(CLEAN(SUBSTITUTE(K4716,CHAR(160)," "))))</f>
        <v>Consumer</v>
      </c>
      <c r="M4716" t="s">
        <v>19</v>
      </c>
      <c r="N4716" t="str">
        <f xml:space="preserve"> PROPER(TRIM(CLEAN(SUBSTITUTE(M4716,CHAR(160)," "))))</f>
        <v>Apparel</v>
      </c>
      <c r="O4716" t="s">
        <v>26</v>
      </c>
      <c r="P4716" t="str">
        <f>IF(LEN(TRIM(Table1[[#This Row],[subcategory]]&amp;""))=0,"Unknown", PROPER(TRIM(Table1[[#This Row],[subcategory]])))</f>
        <v>Kids</v>
      </c>
      <c r="Q4716">
        <v>120.01</v>
      </c>
      <c r="R4716" s="1">
        <f>IF(LEN(TRIM(Q4716&amp;""))=0, "", VALUE(SUBSTITUTE(Q4716,"$","")))</f>
        <v>120.01</v>
      </c>
      <c r="S4716">
        <v>3</v>
      </c>
      <c r="T4716">
        <f>IF(LEN(TRIM(S4716&amp;""))=0, "", VALUE(S4716))</f>
        <v>3</v>
      </c>
      <c r="U4716" s="5" t="s">
        <v>123</v>
      </c>
      <c r="V4716" s="4">
        <f>IF(LEN(TRIM(U4716&amp;""))=0, "", VALUE(SUBSTITUTE(U4716,"$","")))</f>
        <v>360.03</v>
      </c>
      <c r="W4716" s="1">
        <v>307.46562</v>
      </c>
      <c r="X4716" s="1">
        <f>IF(LEN(TRIM(W4716&amp;""))=0, "", VALUE(SUBSTITUTE(W4716,"$","")))</f>
        <v>307.46562</v>
      </c>
      <c r="Z4716" s="1" t="str" cm="1">
        <f t="array" ref="Z4716">IF(
    LEN(TRIM(Y4716&amp;""))=0,
        IF(AND(ISNUMBER(net_sales_clean), ISNUMBER(profit_clean)),
            net_sales_clean - profit_clean,
            ""
        ),
    VALUE(SUBSTITUTE(Y4716,"$",""))
)</f>
        <v/>
      </c>
      <c r="AB4716" s="1" t="str" cm="1">
        <f t="array" ref="AB4716">IF(
    LEN(TRIM(AA4716&amp;""))=0,
        IF(AND(ISNUMBER(net_sales_clean), ISNUMBER(cost_clean)),
            net_sales_clean - cost_clean,
            ""
        ),
    VALUE(SUBSTITUTE(AA4716,"$",""))
)</f>
        <v/>
      </c>
      <c r="AC4716">
        <v>9</v>
      </c>
      <c r="AD4716">
        <f>IF(LEN(TRIM(AC4716&amp;""))=0, "", VALUE(AC4716))</f>
        <v>9</v>
      </c>
      <c r="AF4716" t="str">
        <f>IF(LEN(TRIM(AE4716&amp;""))=0, "", VALUE(AE4716))</f>
        <v/>
      </c>
      <c r="AG4716">
        <v>0</v>
      </c>
      <c r="AH4716">
        <f>IF(
    OR(U4716&lt;0, W4716&lt;0, Y4716&lt;0, AA4716&lt;0),
        1,
        IF(LEN(TRIM(AG4716&amp;""))=0, "", AG4716)
)</f>
        <v>0</v>
      </c>
      <c r="AI4716" t="str">
        <f>IF(
    COUNT(Q4716,V4716,X4716,Z4716,AB4716)=0,
        "Not Usable",
    IF(
        COUNT(Q4716,V4716,X4716,Z4716,AB4716)&lt;5,
            "Incomplete",
            IF(
                MIN(Q4716,V4716,X4716,Z4716,AB4716)=0,
                    "Incomplete",
                    "Complete"
            )
    )
)</f>
        <v>Incomplete</v>
      </c>
    </row>
    <row r="4717" spans="1:35" x14ac:dyDescent="0.3">
      <c r="A4717">
        <v>30435</v>
      </c>
      <c r="B4717" s="6">
        <v>45355.447916666664</v>
      </c>
      <c r="C4717" s="3">
        <f>INT(B4717)</f>
        <v>45355</v>
      </c>
      <c r="D4717" s="2">
        <f>MOD(B4717,1)</f>
        <v>0.44791666666424135</v>
      </c>
      <c r="E4717">
        <v>17</v>
      </c>
      <c r="F4717" t="s">
        <v>21</v>
      </c>
      <c r="G4717" t="str">
        <f xml:space="preserve"> PROPER(TRIM(CLEAN(SUBSTITUTE(F4717,CHAR(160)," "))))</f>
        <v>Midwest</v>
      </c>
      <c r="H4717" t="s">
        <v>27</v>
      </c>
      <c r="I4717" t="str">
        <f>PROPER(TRIM(CLEAN((SUBSTITUTE(H4717,"-"," ")))))</f>
        <v>In Store</v>
      </c>
      <c r="J4717">
        <v>24491</v>
      </c>
      <c r="K4717" t="s">
        <v>14</v>
      </c>
      <c r="L4717" t="str">
        <f xml:space="preserve"> PROPER(TRIM(CLEAN(SUBSTITUTE(K4717,CHAR(160)," "))))</f>
        <v>Consumer</v>
      </c>
      <c r="M4717" t="s">
        <v>1</v>
      </c>
      <c r="N4717" t="str">
        <f xml:space="preserve"> PROPER(TRIM(CLEAN(SUBSTITUTE(M4717,CHAR(160)," "))))</f>
        <v>Beauty</v>
      </c>
      <c r="O4717" t="s">
        <v>5</v>
      </c>
      <c r="P4717" t="str">
        <f>IF(LEN(TRIM(Table1[[#This Row],[subcategory]]&amp;""))=0,"Unknown", PROPER(TRIM(Table1[[#This Row],[subcategory]])))</f>
        <v>Haircare</v>
      </c>
      <c r="Q4717">
        <v>34.97</v>
      </c>
      <c r="R4717" s="1">
        <f>IF(LEN(TRIM(Q4717&amp;""))=0, "", VALUE(SUBSTITUTE(Q4717,"$","")))</f>
        <v>34.97</v>
      </c>
      <c r="S4717">
        <v>1</v>
      </c>
      <c r="T4717">
        <f>IF(LEN(TRIM(S4717&amp;""))=0, "", VALUE(S4717))</f>
        <v>1</v>
      </c>
      <c r="U4717">
        <v>34.97</v>
      </c>
      <c r="V4717" s="1">
        <f>IF(LEN(TRIM(U4717&amp;""))=0, "", VALUE(SUBSTITUTE(U4717,"$","")))</f>
        <v>34.97</v>
      </c>
      <c r="X4717" s="1" t="str">
        <f>IF(LEN(TRIM(W4717&amp;""))=0, "", VALUE(SUBSTITUTE(W4717,"$","")))</f>
        <v/>
      </c>
      <c r="Z4717" s="1" t="str" cm="1">
        <f t="array" ref="Z4717">IF(
    LEN(TRIM(Y4717&amp;""))=0,
        IF(AND(ISNUMBER(net_sales_clean), ISNUMBER(profit_clean)),
            net_sales_clean - profit_clean,
            ""
        ),
    VALUE(SUBSTITUTE(Y4717,"$",""))
)</f>
        <v/>
      </c>
      <c r="AB4717" s="1" t="str" cm="1">
        <f t="array" ref="AB4717">IF(
    LEN(TRIM(AA4717&amp;""))=0,
        IF(AND(ISNUMBER(net_sales_clean), ISNUMBER(cost_clean)),
            net_sales_clean - cost_clean,
            ""
        ),
    VALUE(SUBSTITUTE(AA4717,"$",""))
)</f>
        <v/>
      </c>
      <c r="AC4717">
        <v>5</v>
      </c>
      <c r="AD4717">
        <f>IF(LEN(TRIM(AC4717&amp;""))=0, "", VALUE(AC4717))</f>
        <v>5</v>
      </c>
      <c r="AE4717">
        <v>3</v>
      </c>
      <c r="AF4717">
        <f>IF(LEN(TRIM(AE4717&amp;""))=0, "", VALUE(AE4717))</f>
        <v>3</v>
      </c>
      <c r="AG4717">
        <v>0</v>
      </c>
      <c r="AH4717">
        <f>IF(
    OR(U4717&lt;0, W4717&lt;0, Y4717&lt;0, AA4717&lt;0),
        1,
        IF(LEN(TRIM(AG4717&amp;""))=0, "", AG4717)
)</f>
        <v>0</v>
      </c>
      <c r="AI4717" t="str">
        <f>IF(
    COUNT(Q4717,V4717,X4717,Z4717,AB4717)=0,
        "Not Usable",
    IF(
        COUNT(Q4717,V4717,X4717,Z4717,AB4717)&lt;5,
            "Incomplete",
            IF(
                MIN(Q4717,V4717,X4717,Z4717,AB4717)=0,
                    "Incomplete",
                    "Complete"
            )
    )
)</f>
        <v>Incomplete</v>
      </c>
    </row>
    <row r="4718" spans="1:35" x14ac:dyDescent="0.3">
      <c r="A4718">
        <v>35565</v>
      </c>
      <c r="B4718" s="6">
        <v>45521.92019675926</v>
      </c>
      <c r="C4718" s="3">
        <f>INT(B4718)</f>
        <v>45521</v>
      </c>
      <c r="D4718" s="2">
        <f>MOD(B4718,1)</f>
        <v>0.92019675925985212</v>
      </c>
      <c r="E4718">
        <v>81</v>
      </c>
      <c r="F4718" t="s">
        <v>4</v>
      </c>
      <c r="G4718" t="str">
        <f xml:space="preserve"> PROPER(TRIM(CLEAN(SUBSTITUTE(F4718,CHAR(160)," "))))</f>
        <v>South</v>
      </c>
      <c r="H4718" t="s">
        <v>17</v>
      </c>
      <c r="I4718" t="str">
        <f>PROPER(TRIM(CLEAN((SUBSTITUTE(H4718,"-"," ")))))</f>
        <v>Online</v>
      </c>
      <c r="J4718">
        <v>18982</v>
      </c>
      <c r="K4718" t="s">
        <v>10</v>
      </c>
      <c r="L4718" t="str">
        <f xml:space="preserve"> PROPER(TRIM(CLEAN(SUBSTITUTE(K4718,CHAR(160)," "))))</f>
        <v>Consumer</v>
      </c>
      <c r="M4718" t="s">
        <v>23</v>
      </c>
      <c r="N4718" t="str">
        <f xml:space="preserve"> PROPER(TRIM(CLEAN(SUBSTITUTE(M4718,CHAR(160)," "))))</f>
        <v>Electronics</v>
      </c>
      <c r="O4718" t="s">
        <v>22</v>
      </c>
      <c r="P4718" t="str">
        <f>IF(LEN(TRIM(Table1[[#This Row],[subcategory]]&amp;""))=0,"Unknown", PROPER(TRIM(Table1[[#This Row],[subcategory]])))</f>
        <v>Audio</v>
      </c>
      <c r="Q4718">
        <v>44</v>
      </c>
      <c r="R4718" s="1">
        <f>IF(LEN(TRIM(Q4718&amp;""))=0, "", VALUE(SUBSTITUTE(Q4718,"$","")))</f>
        <v>44</v>
      </c>
      <c r="S4718">
        <v>0</v>
      </c>
      <c r="T4718">
        <f>IF(LEN(TRIM(S4718&amp;""))=0, "", VALUE(S4718))</f>
        <v>0</v>
      </c>
      <c r="U4718">
        <v>0</v>
      </c>
      <c r="V4718" s="1">
        <f>IF(LEN(TRIM(U4718&amp;""))=0, "", VALUE(SUBSTITUTE(U4718,"$","")))</f>
        <v>0</v>
      </c>
      <c r="W4718" s="1">
        <v>0</v>
      </c>
      <c r="X4718" s="1">
        <f>IF(LEN(TRIM(W4718&amp;""))=0, "", VALUE(SUBSTITUTE(W4718,"$","")))</f>
        <v>0</v>
      </c>
      <c r="Y4718">
        <v>0</v>
      </c>
      <c r="Z4718" s="1" cm="1">
        <f t="array" ref="Z4718">IF(
    LEN(TRIM(Y4718&amp;""))=0,
        IF(AND(ISNUMBER(net_sales_clean), ISNUMBER(profit_clean)),
            net_sales_clean - profit_clean,
            ""
        ),
    VALUE(SUBSTITUTE(Y4718,"$",""))
)</f>
        <v>0</v>
      </c>
      <c r="AA4718">
        <v>0</v>
      </c>
      <c r="AB4718" s="1" cm="1">
        <f t="array" ref="AB4718">IF(
    LEN(TRIM(AA4718&amp;""))=0,
        IF(AND(ISNUMBER(net_sales_clean), ISNUMBER(cost_clean)),
            net_sales_clean - cost_clean,
            ""
        ),
    VALUE(SUBSTITUTE(AA4718,"$",""))
)</f>
        <v>0</v>
      </c>
      <c r="AC4718">
        <v>2</v>
      </c>
      <c r="AD4718">
        <f>IF(LEN(TRIM(AC4718&amp;""))=0, "", VALUE(AC4718))</f>
        <v>2</v>
      </c>
      <c r="AE4718">
        <v>3</v>
      </c>
      <c r="AF4718">
        <f>IF(LEN(TRIM(AE4718&amp;""))=0, "", VALUE(AE4718))</f>
        <v>3</v>
      </c>
      <c r="AG4718">
        <v>0</v>
      </c>
      <c r="AH4718">
        <f>IF(
    OR(U4718&lt;0, W4718&lt;0, Y4718&lt;0, AA4718&lt;0),
        1,
        IF(LEN(TRIM(AG4718&amp;""))=0, "", AG4718)
)</f>
        <v>0</v>
      </c>
      <c r="AI4718" t="str">
        <f>IF(
    COUNT(Q4718,V4718,X4718,Z4718,AB4718)=0,
        "Not Usable",
    IF(
        COUNT(Q4718,V4718,X4718,Z4718,AB4718)&lt;5,
            "Incomplete",
            IF(
                MIN(Q4718,V4718,X4718,Z4718,AB4718)=0,
                    "Incomplete",
                    "Complete"
            )
    )
)</f>
        <v>Incomplete</v>
      </c>
    </row>
    <row r="4719" spans="1:35" x14ac:dyDescent="0.3">
      <c r="A4719">
        <v>15855</v>
      </c>
      <c r="B4719" s="6">
        <v>46017.451909722222</v>
      </c>
      <c r="C4719" s="3">
        <f>INT(B4719)</f>
        <v>46017</v>
      </c>
      <c r="D4719" s="2">
        <f>MOD(B4719,1)</f>
        <v>0.45190972222189885</v>
      </c>
      <c r="E4719">
        <v>29</v>
      </c>
      <c r="F4719" t="s">
        <v>15</v>
      </c>
      <c r="G4719" t="str">
        <f xml:space="preserve"> PROPER(TRIM(CLEAN(SUBSTITUTE(F4719,CHAR(160)," "))))</f>
        <v>West</v>
      </c>
      <c r="H4719" t="s">
        <v>3</v>
      </c>
      <c r="I4719" t="str">
        <f>PROPER(TRIM(CLEAN((SUBSTITUTE(H4719,"-"," ")))))</f>
        <v>Phone</v>
      </c>
      <c r="J4719">
        <v>27124</v>
      </c>
      <c r="K4719" t="s">
        <v>6</v>
      </c>
      <c r="L4719" t="str">
        <f xml:space="preserve"> PROPER(TRIM(CLEAN(SUBSTITUTE(K4719,CHAR(160)," "))))</f>
        <v>Corporate</v>
      </c>
      <c r="M4719" t="s">
        <v>16</v>
      </c>
      <c r="N4719" t="str">
        <f xml:space="preserve"> PROPER(TRIM(CLEAN(SUBSTITUTE(M4719,CHAR(160)," "))))</f>
        <v>Grocery</v>
      </c>
      <c r="O4719" t="s">
        <v>29</v>
      </c>
      <c r="P4719" t="str">
        <f>IF(LEN(TRIM(Table1[[#This Row],[subcategory]]&amp;""))=0,"Unknown", PROPER(TRIM(Table1[[#This Row],[subcategory]])))</f>
        <v>Beverages</v>
      </c>
      <c r="Q4719">
        <v>34.61</v>
      </c>
      <c r="R4719" s="1">
        <f>IF(LEN(TRIM(Q4719&amp;""))=0, "", VALUE(SUBSTITUTE(Q4719,"$","")))</f>
        <v>34.61</v>
      </c>
      <c r="S4719">
        <v>2</v>
      </c>
      <c r="T4719">
        <f>IF(LEN(TRIM(S4719&amp;""))=0, "", VALUE(S4719))</f>
        <v>2</v>
      </c>
      <c r="U4719">
        <v>69.22</v>
      </c>
      <c r="V4719" s="1">
        <f>IF(LEN(TRIM(U4719&amp;""))=0, "", VALUE(SUBSTITUTE(U4719,"$","")))</f>
        <v>69.22</v>
      </c>
      <c r="W4719" s="4" t="s">
        <v>761</v>
      </c>
      <c r="X4719" s="4">
        <f>IF(LEN(TRIM(W4719&amp;""))=0, "", VALUE(SUBSTITUTE(W4719,"$","")))</f>
        <v>32.948719999999902</v>
      </c>
      <c r="Y4719" s="5" t="s">
        <v>760</v>
      </c>
      <c r="Z4719" s="4" cm="1">
        <f t="array" ref="Z4719">IF(
    LEN(TRIM(Y4719&amp;""))=0,
        IF(AND(ISNUMBER(net_sales_clean), ISNUMBER(profit_clean)),
            net_sales_clean - profit_clean,
            ""
        ),
    VALUE(SUBSTITUTE(Y4719,"$",""))
)</f>
        <v>20.3021942797468</v>
      </c>
      <c r="AA4719" s="5" t="s">
        <v>759</v>
      </c>
      <c r="AB4719" s="4" cm="1">
        <f t="array" ref="AB4719">IF(
    LEN(TRIM(AA4719&amp;""))=0,
        IF(AND(ISNUMBER(net_sales_clean), ISNUMBER(cost_clean)),
            net_sales_clean - cost_clean,
            ""
        ),
    VALUE(SUBSTITUTE(AA4719,"$",""))
)</f>
        <v>12.6465257202531</v>
      </c>
      <c r="AC4719">
        <v>8</v>
      </c>
      <c r="AD4719">
        <f>IF(LEN(TRIM(AC4719&amp;""))=0, "", VALUE(AC4719))</f>
        <v>8</v>
      </c>
      <c r="AE4719">
        <v>3</v>
      </c>
      <c r="AF4719">
        <f>IF(LEN(TRIM(AE4719&amp;""))=0, "", VALUE(AE4719))</f>
        <v>3</v>
      </c>
      <c r="AG4719">
        <v>0</v>
      </c>
      <c r="AH4719">
        <f>IF(
    OR(U4719&lt;0, W4719&lt;0, Y4719&lt;0, AA4719&lt;0),
        1,
        IF(LEN(TRIM(AG4719&amp;""))=0, "", AG4719)
)</f>
        <v>0</v>
      </c>
      <c r="AI4719" t="str">
        <f>IF(
    COUNT(Q4719,V4719,X4719,Z4719,AB4719)=0,
        "Not Usable",
    IF(
        COUNT(Q4719,V4719,X4719,Z4719,AB4719)&lt;5,
            "Incomplete",
            IF(
                MIN(Q4719,V4719,X4719,Z4719,AB4719)=0,
                    "Incomplete",
                    "Complete"
            )
    )
)</f>
        <v>Complete</v>
      </c>
    </row>
    <row r="4720" spans="1:35" x14ac:dyDescent="0.3">
      <c r="A4720">
        <v>15693</v>
      </c>
      <c r="B4720" s="6">
        <v>45291.74728009259</v>
      </c>
      <c r="C4720" s="3">
        <f>INT(B4720)</f>
        <v>45291</v>
      </c>
      <c r="D4720" s="2">
        <f>MOD(B4720,1)</f>
        <v>0.74728009258979</v>
      </c>
      <c r="E4720">
        <v>41</v>
      </c>
      <c r="F4720" t="s">
        <v>15</v>
      </c>
      <c r="G4720" t="str">
        <f xml:space="preserve"> PROPER(TRIM(CLEAN(SUBSTITUTE(F4720,CHAR(160)," "))))</f>
        <v>West</v>
      </c>
      <c r="H4720" t="s">
        <v>7</v>
      </c>
      <c r="I4720" t="str">
        <f>PROPER(TRIM(CLEAN((SUBSTITUTE(H4720,"-"," ")))))</f>
        <v>In Store</v>
      </c>
      <c r="J4720">
        <v>5399</v>
      </c>
      <c r="K4720" t="s">
        <v>6</v>
      </c>
      <c r="L4720" t="str">
        <f xml:space="preserve"> PROPER(TRIM(CLEAN(SUBSTITUTE(K4720,CHAR(160)," "))))</f>
        <v>Corporate</v>
      </c>
      <c r="M4720" t="s">
        <v>19</v>
      </c>
      <c r="N4720" t="str">
        <f xml:space="preserve"> PROPER(TRIM(CLEAN(SUBSTITUTE(M4720,CHAR(160)," "))))</f>
        <v>Apparel</v>
      </c>
      <c r="O4720" t="s">
        <v>41</v>
      </c>
      <c r="P4720" t="str">
        <f>IF(LEN(TRIM(Table1[[#This Row],[subcategory]]&amp;""))=0,"Unknown", PROPER(TRIM(Table1[[#This Row],[subcategory]])))</f>
        <v>Shoes</v>
      </c>
      <c r="Q4720">
        <v>141.47</v>
      </c>
      <c r="R4720" s="1">
        <f>IF(LEN(TRIM(Q4720&amp;""))=0, "", VALUE(SUBSTITUTE(Q4720,"$","")))</f>
        <v>141.47</v>
      </c>
      <c r="S4720">
        <v>3</v>
      </c>
      <c r="T4720">
        <f>IF(LEN(TRIM(S4720&amp;""))=0, "", VALUE(S4720))</f>
        <v>3</v>
      </c>
      <c r="U4720" s="5" t="s">
        <v>132</v>
      </c>
      <c r="V4720" s="4">
        <f>IF(LEN(TRIM(U4720&amp;""))=0, "", VALUE(SUBSTITUTE(U4720,"$","")))</f>
        <v>424.409999999999</v>
      </c>
      <c r="W4720" s="4" t="s">
        <v>758</v>
      </c>
      <c r="X4720" s="4">
        <f>IF(LEN(TRIM(W4720&amp;""))=0, "", VALUE(SUBSTITUTE(W4720,"$","")))</f>
        <v>353.95793999999898</v>
      </c>
      <c r="Y4720" s="5" t="s">
        <v>757</v>
      </c>
      <c r="Z4720" s="4" cm="1">
        <f t="array" ref="Z4720">IF(
    LEN(TRIM(Y4720&amp;""))=0,
        IF(AND(ISNUMBER(net_sales_clean), ISNUMBER(profit_clean)),
            net_sales_clean - profit_clean,
            ""
        ),
    VALUE(SUBSTITUTE(Y4720,"$",""))
)</f>
        <v>290.58153234651502</v>
      </c>
      <c r="AA4720" s="5" t="s">
        <v>756</v>
      </c>
      <c r="AB4720" s="4" cm="1">
        <f t="array" ref="AB4720">IF(
    LEN(TRIM(AA4720&amp;""))=0,
        IF(AND(ISNUMBER(net_sales_clean), ISNUMBER(cost_clean)),
            net_sales_clean - cost_clean,
            ""
        ),
    VALUE(SUBSTITUTE(AA4720,"$",""))
)</f>
        <v>63.376407653484399</v>
      </c>
      <c r="AC4720">
        <v>8</v>
      </c>
      <c r="AD4720">
        <f>IF(LEN(TRIM(AC4720&amp;""))=0, "", VALUE(AC4720))</f>
        <v>8</v>
      </c>
      <c r="AE4720">
        <v>2</v>
      </c>
      <c r="AF4720">
        <f>IF(LEN(TRIM(AE4720&amp;""))=0, "", VALUE(AE4720))</f>
        <v>2</v>
      </c>
      <c r="AG4720">
        <v>0</v>
      </c>
      <c r="AH4720">
        <f>IF(
    OR(U4720&lt;0, W4720&lt;0, Y4720&lt;0, AA4720&lt;0),
        1,
        IF(LEN(TRIM(AG4720&amp;""))=0, "", AG4720)
)</f>
        <v>0</v>
      </c>
      <c r="AI4720" t="str">
        <f>IF(
    COUNT(Q4720,V4720,X4720,Z4720,AB4720)=0,
        "Not Usable",
    IF(
        COUNT(Q4720,V4720,X4720,Z4720,AB4720)&lt;5,
            "Incomplete",
            IF(
                MIN(Q4720,V4720,X4720,Z4720,AB4720)=0,
                    "Incomplete",
                    "Complete"
            )
    )
)</f>
        <v>Complete</v>
      </c>
    </row>
    <row r="4721" spans="1:35" x14ac:dyDescent="0.3">
      <c r="A4721">
        <v>3420</v>
      </c>
      <c r="B4721" s="6">
        <v>45861.724293981482</v>
      </c>
      <c r="C4721" s="3">
        <f>INT(B4721)</f>
        <v>45861</v>
      </c>
      <c r="D4721" s="2">
        <f>MOD(B4721,1)</f>
        <v>0.72429398148233304</v>
      </c>
      <c r="E4721">
        <v>75</v>
      </c>
      <c r="F4721" t="s">
        <v>4</v>
      </c>
      <c r="G4721" t="str">
        <f xml:space="preserve"> PROPER(TRIM(CLEAN(SUBSTITUTE(F4721,CHAR(160)," "))))</f>
        <v>South</v>
      </c>
      <c r="H4721" t="s">
        <v>27</v>
      </c>
      <c r="I4721" t="str">
        <f>PROPER(TRIM(CLEAN((SUBSTITUTE(H4721,"-"," ")))))</f>
        <v>In Store</v>
      </c>
      <c r="J4721">
        <v>26548</v>
      </c>
      <c r="K4721" t="s">
        <v>6</v>
      </c>
      <c r="L4721" t="str">
        <f xml:space="preserve"> PROPER(TRIM(CLEAN(SUBSTITUTE(K4721,CHAR(160)," "))))</f>
        <v>Corporate</v>
      </c>
      <c r="M4721" t="s">
        <v>19</v>
      </c>
      <c r="N4721" t="str">
        <f xml:space="preserve"> PROPER(TRIM(CLEAN(SUBSTITUTE(M4721,CHAR(160)," "))))</f>
        <v>Apparel</v>
      </c>
      <c r="O4721" t="s">
        <v>18</v>
      </c>
      <c r="P4721" t="str">
        <f>IF(LEN(TRIM(Table1[[#This Row],[subcategory]]&amp;""))=0,"Unknown", PROPER(TRIM(Table1[[#This Row],[subcategory]])))</f>
        <v>Men</v>
      </c>
      <c r="Q4721">
        <v>68.819999999999993</v>
      </c>
      <c r="R4721" s="1">
        <f>IF(LEN(TRIM(Q4721&amp;""))=0, "", VALUE(SUBSTITUTE(Q4721,"$","")))</f>
        <v>68.819999999999993</v>
      </c>
      <c r="S4721">
        <v>2</v>
      </c>
      <c r="T4721">
        <f>IF(LEN(TRIM(S4721&amp;""))=0, "", VALUE(S4721))</f>
        <v>2</v>
      </c>
      <c r="U4721">
        <v>137.63999999999999</v>
      </c>
      <c r="V4721" s="1">
        <f>IF(LEN(TRIM(U4721&amp;""))=0, "", VALUE(SUBSTITUTE(U4721,"$","")))</f>
        <v>137.63999999999999</v>
      </c>
      <c r="W4721" s="4" t="s">
        <v>755</v>
      </c>
      <c r="X4721" s="4">
        <f>IF(LEN(TRIM(W4721&amp;""))=0, "", VALUE(SUBSTITUTE(W4721,"$","")))</f>
        <v>113.552999999999</v>
      </c>
      <c r="Y4721" s="5" t="s">
        <v>754</v>
      </c>
      <c r="Z4721" s="4" cm="1">
        <f t="array" ref="Z4721">IF(
    LEN(TRIM(Y4721&amp;""))=0,
        IF(AND(ISNUMBER(net_sales_clean), ISNUMBER(profit_clean)),
            net_sales_clean - profit_clean,
            ""
        ),
    VALUE(SUBSTITUTE(Y4721,"$",""))
)</f>
        <v>70.017453245920194</v>
      </c>
      <c r="AA4721" s="5" t="s">
        <v>753</v>
      </c>
      <c r="AB4721" s="4" cm="1">
        <f t="array" ref="AB4721">IF(
    LEN(TRIM(AA4721&amp;""))=0,
        IF(AND(ISNUMBER(net_sales_clean), ISNUMBER(cost_clean)),
            net_sales_clean - cost_clean,
            ""
        ),
    VALUE(SUBSTITUTE(AA4721,"$",""))
)</f>
        <v>43.535546754079697</v>
      </c>
      <c r="AC4721">
        <v>4</v>
      </c>
      <c r="AD4721">
        <f>IF(LEN(TRIM(AC4721&amp;""))=0, "", VALUE(AC4721))</f>
        <v>4</v>
      </c>
      <c r="AE4721">
        <v>2</v>
      </c>
      <c r="AF4721">
        <f>IF(LEN(TRIM(AE4721&amp;""))=0, "", VALUE(AE4721))</f>
        <v>2</v>
      </c>
      <c r="AG4721">
        <v>0</v>
      </c>
      <c r="AH4721">
        <f>IF(
    OR(U4721&lt;0, W4721&lt;0, Y4721&lt;0, AA4721&lt;0),
        1,
        IF(LEN(TRIM(AG4721&amp;""))=0, "", AG4721)
)</f>
        <v>0</v>
      </c>
      <c r="AI4721" t="str">
        <f>IF(
    COUNT(Q4721,V4721,X4721,Z4721,AB4721)=0,
        "Not Usable",
    IF(
        COUNT(Q4721,V4721,X4721,Z4721,AB4721)&lt;5,
            "Incomplete",
            IF(
                MIN(Q4721,V4721,X4721,Z4721,AB4721)=0,
                    "Incomplete",
                    "Complete"
            )
    )
)</f>
        <v>Complete</v>
      </c>
    </row>
    <row r="4722" spans="1:35" x14ac:dyDescent="0.3">
      <c r="A4722">
        <v>35515</v>
      </c>
      <c r="B4722" s="6">
        <v>45987.52648148148</v>
      </c>
      <c r="C4722" s="3">
        <f>INT(B4722)</f>
        <v>45987</v>
      </c>
      <c r="D4722" s="2">
        <f>MOD(B4722,1)</f>
        <v>0.52648148148000473</v>
      </c>
      <c r="E4722">
        <v>20</v>
      </c>
      <c r="F4722" t="s">
        <v>21</v>
      </c>
      <c r="G4722" t="str">
        <f xml:space="preserve"> PROPER(TRIM(CLEAN(SUBSTITUTE(F4722,CHAR(160)," "))))</f>
        <v>Midwest</v>
      </c>
      <c r="H4722" t="s">
        <v>30</v>
      </c>
      <c r="I4722" t="str">
        <f>PROPER(TRIM(CLEAN((SUBSTITUTE(H4722,"-"," ")))))</f>
        <v>Mobile App</v>
      </c>
      <c r="J4722">
        <v>20404</v>
      </c>
      <c r="K4722" t="s">
        <v>2</v>
      </c>
      <c r="L4722" t="str">
        <f xml:space="preserve"> PROPER(TRIM(CLEAN(SUBSTITUTE(K4722,CHAR(160)," "))))</f>
        <v>Home Office</v>
      </c>
      <c r="M4722" t="s">
        <v>16</v>
      </c>
      <c r="N4722" t="str">
        <f xml:space="preserve"> PROPER(TRIM(CLEAN(SUBSTITUTE(M4722,CHAR(160)," "))))</f>
        <v>Grocery</v>
      </c>
      <c r="O4722" t="s">
        <v>29</v>
      </c>
      <c r="P4722" t="str">
        <f>IF(LEN(TRIM(Table1[[#This Row],[subcategory]]&amp;""))=0,"Unknown", PROPER(TRIM(Table1[[#This Row],[subcategory]])))</f>
        <v>Beverages</v>
      </c>
      <c r="Q4722">
        <v>83.92</v>
      </c>
      <c r="R4722" s="1">
        <f>IF(LEN(TRIM(Q4722&amp;""))=0, "", VALUE(SUBSTITUTE(Q4722,"$","")))</f>
        <v>83.92</v>
      </c>
      <c r="S4722">
        <v>2</v>
      </c>
      <c r="T4722">
        <f>IF(LEN(TRIM(S4722&amp;""))=0, "", VALUE(S4722))</f>
        <v>2</v>
      </c>
      <c r="U4722">
        <v>167.84</v>
      </c>
      <c r="V4722" s="1">
        <f>IF(LEN(TRIM(U4722&amp;""))=0, "", VALUE(SUBSTITUTE(U4722,"$","")))</f>
        <v>167.84</v>
      </c>
      <c r="X4722" s="1" t="str">
        <f>IF(LEN(TRIM(W4722&amp;""))=0, "", VALUE(SUBSTITUTE(W4722,"$","")))</f>
        <v/>
      </c>
      <c r="Z4722" s="1" t="str" cm="1">
        <f t="array" ref="Z4722">IF(
    LEN(TRIM(Y4722&amp;""))=0,
        IF(AND(ISNUMBER(net_sales_clean), ISNUMBER(profit_clean)),
            net_sales_clean - profit_clean,
            ""
        ),
    VALUE(SUBSTITUTE(Y4722,"$",""))
)</f>
        <v/>
      </c>
      <c r="AB4722" s="1" t="str" cm="1">
        <f t="array" ref="AB4722">IF(
    LEN(TRIM(AA4722&amp;""))=0,
        IF(AND(ISNUMBER(net_sales_clean), ISNUMBER(cost_clean)),
            net_sales_clean - cost_clean,
            ""
        ),
    VALUE(SUBSTITUTE(AA4722,"$",""))
)</f>
        <v/>
      </c>
      <c r="AC4722">
        <v>4</v>
      </c>
      <c r="AD4722">
        <f>IF(LEN(TRIM(AC4722&amp;""))=0, "", VALUE(AC4722))</f>
        <v>4</v>
      </c>
      <c r="AE4722">
        <v>1</v>
      </c>
      <c r="AF4722">
        <f>IF(LEN(TRIM(AE4722&amp;""))=0, "", VALUE(AE4722))</f>
        <v>1</v>
      </c>
      <c r="AG4722">
        <v>0</v>
      </c>
      <c r="AH4722">
        <f>IF(
    OR(U4722&lt;0, W4722&lt;0, Y4722&lt;0, AA4722&lt;0),
        1,
        IF(LEN(TRIM(AG4722&amp;""))=0, "", AG4722)
)</f>
        <v>0</v>
      </c>
      <c r="AI4722" t="str">
        <f>IF(
    COUNT(Q4722,V4722,X4722,Z4722,AB4722)=0,
        "Not Usable",
    IF(
        COUNT(Q4722,V4722,X4722,Z4722,AB4722)&lt;5,
            "Incomplete",
            IF(
                MIN(Q4722,V4722,X4722,Z4722,AB4722)=0,
                    "Incomplete",
                    "Complete"
            )
    )
)</f>
        <v>Incomplete</v>
      </c>
    </row>
    <row r="4723" spans="1:35" x14ac:dyDescent="0.3">
      <c r="A4723">
        <v>12124</v>
      </c>
      <c r="B4723" s="6">
        <v>45589.068958333337</v>
      </c>
      <c r="C4723" s="3">
        <f>INT(B4723)</f>
        <v>45589</v>
      </c>
      <c r="D4723" s="2">
        <f>MOD(B4723,1)</f>
        <v>6.8958333336922806E-2</v>
      </c>
      <c r="E4723">
        <v>75</v>
      </c>
      <c r="F4723" t="s">
        <v>13</v>
      </c>
      <c r="G4723" t="str">
        <f xml:space="preserve"> PROPER(TRIM(CLEAN(SUBSTITUTE(F4723,CHAR(160)," "))))</f>
        <v>Northeast</v>
      </c>
      <c r="H4723" t="s">
        <v>7</v>
      </c>
      <c r="I4723" t="str">
        <f>PROPER(TRIM(CLEAN((SUBSTITUTE(H4723,"-"," ")))))</f>
        <v>In Store</v>
      </c>
      <c r="J4723">
        <v>24042</v>
      </c>
      <c r="K4723" t="s">
        <v>2</v>
      </c>
      <c r="L4723" t="str">
        <f xml:space="preserve"> PROPER(TRIM(CLEAN(SUBSTITUTE(K4723,CHAR(160)," "))))</f>
        <v>Home Office</v>
      </c>
      <c r="M4723" t="s">
        <v>1</v>
      </c>
      <c r="N4723" t="str">
        <f xml:space="preserve"> PROPER(TRIM(CLEAN(SUBSTITUTE(M4723,CHAR(160)," "))))</f>
        <v>Beauty</v>
      </c>
      <c r="O4723" t="s">
        <v>0</v>
      </c>
      <c r="P4723" t="str">
        <f>IF(LEN(TRIM(Table1[[#This Row],[subcategory]]&amp;""))=0,"Unknown", PROPER(TRIM(Table1[[#This Row],[subcategory]])))</f>
        <v>Makeup</v>
      </c>
      <c r="Q4723">
        <v>47.52</v>
      </c>
      <c r="R4723" s="1">
        <f>IF(LEN(TRIM(Q4723&amp;""))=0, "", VALUE(SUBSTITUTE(Q4723,"$","")))</f>
        <v>47.52</v>
      </c>
      <c r="S4723">
        <v>4</v>
      </c>
      <c r="T4723">
        <f>IF(LEN(TRIM(S4723&amp;""))=0, "", VALUE(S4723))</f>
        <v>4</v>
      </c>
      <c r="U4723">
        <v>190.08</v>
      </c>
      <c r="V4723" s="1">
        <f>IF(LEN(TRIM(U4723&amp;""))=0, "", VALUE(SUBSTITUTE(U4723,"$","")))</f>
        <v>190.08</v>
      </c>
      <c r="W4723" s="1">
        <v>164.98944</v>
      </c>
      <c r="X4723" s="1">
        <f>IF(LEN(TRIM(W4723&amp;""))=0, "", VALUE(SUBSTITUTE(W4723,"$","")))</f>
        <v>164.98944</v>
      </c>
      <c r="Y4723" s="5" t="s">
        <v>752</v>
      </c>
      <c r="Z4723" s="4" cm="1">
        <f t="array" ref="Z4723">IF(
    LEN(TRIM(Y4723&amp;""))=0,
        IF(AND(ISNUMBER(net_sales_clean), ISNUMBER(profit_clean)),
            net_sales_clean - profit_clean,
            ""
        ),
    VALUE(SUBSTITUTE(Y4723,"$",""))
)</f>
        <v>127.984438049926</v>
      </c>
      <c r="AA4723" s="5" t="s">
        <v>751</v>
      </c>
      <c r="AB4723" s="4" cm="1">
        <f t="array" ref="AB4723">IF(
    LEN(TRIM(AA4723&amp;""))=0,
        IF(AND(ISNUMBER(net_sales_clean), ISNUMBER(cost_clean)),
            net_sales_clean - cost_clean,
            ""
        ),
    VALUE(SUBSTITUTE(AA4723,"$",""))
)</f>
        <v>37.005001950073499</v>
      </c>
      <c r="AC4723">
        <v>7</v>
      </c>
      <c r="AD4723">
        <f>IF(LEN(TRIM(AC4723&amp;""))=0, "", VALUE(AC4723))</f>
        <v>7</v>
      </c>
      <c r="AE4723">
        <v>1</v>
      </c>
      <c r="AF4723">
        <f>IF(LEN(TRIM(AE4723&amp;""))=0, "", VALUE(AE4723))</f>
        <v>1</v>
      </c>
      <c r="AG4723">
        <v>0</v>
      </c>
      <c r="AH4723">
        <f>IF(
    OR(U4723&lt;0, W4723&lt;0, Y4723&lt;0, AA4723&lt;0),
        1,
        IF(LEN(TRIM(AG4723&amp;""))=0, "", AG4723)
)</f>
        <v>0</v>
      </c>
      <c r="AI4723" t="str">
        <f>IF(
    COUNT(Q4723,V4723,X4723,Z4723,AB4723)=0,
        "Not Usable",
    IF(
        COUNT(Q4723,V4723,X4723,Z4723,AB4723)&lt;5,
            "Incomplete",
            IF(
                MIN(Q4723,V4723,X4723,Z4723,AB4723)=0,
                    "Incomplete",
                    "Complete"
            )
    )
)</f>
        <v>Complete</v>
      </c>
    </row>
    <row r="4724" spans="1:35" x14ac:dyDescent="0.3">
      <c r="A4724">
        <v>6920</v>
      </c>
      <c r="B4724" s="6">
        <v>45162.481412037036</v>
      </c>
      <c r="C4724" s="3">
        <f>INT(B4724)</f>
        <v>45162</v>
      </c>
      <c r="D4724" s="2">
        <f>MOD(B4724,1)</f>
        <v>0.48141203703562496</v>
      </c>
      <c r="E4724">
        <v>72</v>
      </c>
      <c r="F4724" t="s">
        <v>21</v>
      </c>
      <c r="G4724" t="str">
        <f xml:space="preserve"> PROPER(TRIM(CLEAN(SUBSTITUTE(F4724,CHAR(160)," "))))</f>
        <v>Midwest</v>
      </c>
      <c r="H4724" t="s">
        <v>30</v>
      </c>
      <c r="I4724" t="str">
        <f>PROPER(TRIM(CLEAN((SUBSTITUTE(H4724,"-"," ")))))</f>
        <v>Mobile App</v>
      </c>
      <c r="J4724">
        <v>2394</v>
      </c>
      <c r="K4724" t="s">
        <v>6</v>
      </c>
      <c r="L4724" t="str">
        <f xml:space="preserve"> PROPER(TRIM(CLEAN(SUBSTITUTE(K4724,CHAR(160)," "))))</f>
        <v>Corporate</v>
      </c>
      <c r="M4724" t="s">
        <v>1</v>
      </c>
      <c r="N4724" t="str">
        <f xml:space="preserve"> PROPER(TRIM(CLEAN(SUBSTITUTE(M4724,CHAR(160)," "))))</f>
        <v>Beauty</v>
      </c>
      <c r="O4724" t="s">
        <v>0</v>
      </c>
      <c r="P4724" t="str">
        <f>IF(LEN(TRIM(Table1[[#This Row],[subcategory]]&amp;""))=0,"Unknown", PROPER(TRIM(Table1[[#This Row],[subcategory]])))</f>
        <v>Makeup</v>
      </c>
      <c r="Q4724">
        <v>37.869999999999997</v>
      </c>
      <c r="R4724" s="1">
        <f>IF(LEN(TRIM(Q4724&amp;""))=0, "", VALUE(SUBSTITUTE(Q4724,"$","")))</f>
        <v>37.869999999999997</v>
      </c>
      <c r="T4724" t="str">
        <f>IF(LEN(TRIM(S4724&amp;""))=0, "", VALUE(S4724))</f>
        <v/>
      </c>
      <c r="V4724" s="1" t="str">
        <f>IF(LEN(TRIM(U4724&amp;""))=0, "", VALUE(SUBSTITUTE(U4724,"$","")))</f>
        <v/>
      </c>
      <c r="X4724" s="1" t="str">
        <f>IF(LEN(TRIM(W4724&amp;""))=0, "", VALUE(SUBSTITUTE(W4724,"$","")))</f>
        <v/>
      </c>
      <c r="Z4724" s="1" t="str" cm="1">
        <f t="array" ref="Z4724">IF(
    LEN(TRIM(Y4724&amp;""))=0,
        IF(AND(ISNUMBER(net_sales_clean), ISNUMBER(profit_clean)),
            net_sales_clean - profit_clean,
            ""
        ),
    VALUE(SUBSTITUTE(Y4724,"$",""))
)</f>
        <v/>
      </c>
      <c r="AB4724" s="1" t="str" cm="1">
        <f t="array" ref="AB4724">IF(
    LEN(TRIM(AA4724&amp;""))=0,
        IF(AND(ISNUMBER(net_sales_clean), ISNUMBER(cost_clean)),
            net_sales_clean - cost_clean,
            ""
        ),
    VALUE(SUBSTITUTE(AA4724,"$",""))
)</f>
        <v/>
      </c>
      <c r="AC4724">
        <v>7</v>
      </c>
      <c r="AD4724">
        <f>IF(LEN(TRIM(AC4724&amp;""))=0, "", VALUE(AC4724))</f>
        <v>7</v>
      </c>
      <c r="AE4724">
        <v>1</v>
      </c>
      <c r="AF4724">
        <f>IF(LEN(TRIM(AE4724&amp;""))=0, "", VALUE(AE4724))</f>
        <v>1</v>
      </c>
      <c r="AG4724">
        <v>0</v>
      </c>
      <c r="AH4724">
        <f>IF(
    OR(U4724&lt;0, W4724&lt;0, Y4724&lt;0, AA4724&lt;0),
        1,
        IF(LEN(TRIM(AG4724&amp;""))=0, "", AG4724)
)</f>
        <v>0</v>
      </c>
      <c r="AI4724" t="str">
        <f>IF(
    COUNT(Q4724,V4724,X4724,Z4724,AB4724)=0,
        "Not Usable",
    IF(
        COUNT(Q4724,V4724,X4724,Z4724,AB4724)&lt;5,
            "Incomplete",
            IF(
                MIN(Q4724,V4724,X4724,Z4724,AB4724)=0,
                    "Incomplete",
                    "Complete"
            )
    )
)</f>
        <v>Incomplete</v>
      </c>
    </row>
    <row r="4725" spans="1:35" x14ac:dyDescent="0.3">
      <c r="A4725">
        <v>18525</v>
      </c>
      <c r="B4725" s="6">
        <v>44944.754606481481</v>
      </c>
      <c r="C4725" s="3">
        <f>INT(B4725)</f>
        <v>44944</v>
      </c>
      <c r="D4725" s="2">
        <f>MOD(B4725,1)</f>
        <v>0.75460648148145992</v>
      </c>
      <c r="E4725">
        <v>60</v>
      </c>
      <c r="F4725" t="s">
        <v>13</v>
      </c>
      <c r="G4725" t="str">
        <f xml:space="preserve"> PROPER(TRIM(CLEAN(SUBSTITUTE(F4725,CHAR(160)," "))))</f>
        <v>Northeast</v>
      </c>
      <c r="H4725" t="s">
        <v>7</v>
      </c>
      <c r="I4725" t="str">
        <f>PROPER(TRIM(CLEAN((SUBSTITUTE(H4725,"-"," ")))))</f>
        <v>In Store</v>
      </c>
      <c r="J4725">
        <v>10672</v>
      </c>
      <c r="K4725" t="s">
        <v>6</v>
      </c>
      <c r="L4725" t="str">
        <f xml:space="preserve"> PROPER(TRIM(CLEAN(SUBSTITUTE(K4725,CHAR(160)," "))))</f>
        <v>Corporate</v>
      </c>
      <c r="M4725" t="s">
        <v>23</v>
      </c>
      <c r="N4725" t="str">
        <f xml:space="preserve"> PROPER(TRIM(CLEAN(SUBSTITUTE(M4725,CHAR(160)," "))))</f>
        <v>Electronics</v>
      </c>
      <c r="O4725" t="s">
        <v>22</v>
      </c>
      <c r="P4725" t="str">
        <f>IF(LEN(TRIM(Table1[[#This Row],[subcategory]]&amp;""))=0,"Unknown", PROPER(TRIM(Table1[[#This Row],[subcategory]])))</f>
        <v>Audio</v>
      </c>
      <c r="Q4725">
        <v>132.5</v>
      </c>
      <c r="R4725" s="1">
        <f>IF(LEN(TRIM(Q4725&amp;""))=0, "", VALUE(SUBSTITUTE(Q4725,"$","")))</f>
        <v>132.5</v>
      </c>
      <c r="S4725">
        <v>4</v>
      </c>
      <c r="T4725">
        <f>IF(LEN(TRIM(S4725&amp;""))=0, "", VALUE(S4725))</f>
        <v>4</v>
      </c>
      <c r="U4725">
        <v>530</v>
      </c>
      <c r="V4725" s="1">
        <f>IF(LEN(TRIM(U4725&amp;""))=0, "", VALUE(SUBSTITUTE(U4725,"$","")))</f>
        <v>530</v>
      </c>
      <c r="W4725" s="1">
        <v>435.66</v>
      </c>
      <c r="X4725" s="1">
        <f>IF(LEN(TRIM(W4725&amp;""))=0, "", VALUE(SUBSTITUTE(W4725,"$","")))</f>
        <v>435.66</v>
      </c>
      <c r="Y4725" s="5" t="s">
        <v>750</v>
      </c>
      <c r="Z4725" s="4" cm="1">
        <f t="array" ref="Z4725">IF(
    LEN(TRIM(Y4725&amp;""))=0,
        IF(AND(ISNUMBER(net_sales_clean), ISNUMBER(profit_clean)),
            net_sales_clean - profit_clean,
            ""
        ),
    VALUE(SUBSTITUTE(Y4725,"$",""))
)</f>
        <v>248.60209618933601</v>
      </c>
      <c r="AA4725" s="5" t="s">
        <v>749</v>
      </c>
      <c r="AB4725" s="4" cm="1">
        <f t="array" ref="AB4725">IF(
    LEN(TRIM(AA4725&amp;""))=0,
        IF(AND(ISNUMBER(net_sales_clean), ISNUMBER(cost_clean)),
            net_sales_clean - cost_clean,
            ""
        ),
    VALUE(SUBSTITUTE(AA4725,"$",""))
)</f>
        <v>187.05790381066299</v>
      </c>
      <c r="AC4725">
        <v>8</v>
      </c>
      <c r="AD4725">
        <f>IF(LEN(TRIM(AC4725&amp;""))=0, "", VALUE(AC4725))</f>
        <v>8</v>
      </c>
      <c r="AE4725">
        <v>5</v>
      </c>
      <c r="AF4725">
        <f>IF(LEN(TRIM(AE4725&amp;""))=0, "", VALUE(AE4725))</f>
        <v>5</v>
      </c>
      <c r="AG4725">
        <v>0</v>
      </c>
      <c r="AH4725">
        <f>IF(
    OR(U4725&lt;0, W4725&lt;0, Y4725&lt;0, AA4725&lt;0),
        1,
        IF(LEN(TRIM(AG4725&amp;""))=0, "", AG4725)
)</f>
        <v>0</v>
      </c>
      <c r="AI4725" t="str">
        <f>IF(
    COUNT(Q4725,V4725,X4725,Z4725,AB4725)=0,
        "Not Usable",
    IF(
        COUNT(Q4725,V4725,X4725,Z4725,AB4725)&lt;5,
            "Incomplete",
            IF(
                MIN(Q4725,V4725,X4725,Z4725,AB4725)=0,
                    "Incomplete",
                    "Complete"
            )
    )
)</f>
        <v>Complete</v>
      </c>
    </row>
    <row r="4726" spans="1:35" x14ac:dyDescent="0.3">
      <c r="A4726">
        <v>31835</v>
      </c>
      <c r="B4726" s="6">
        <v>45211.972372685188</v>
      </c>
      <c r="C4726" s="3">
        <f>INT(B4726)</f>
        <v>45211</v>
      </c>
      <c r="D4726" s="2">
        <f>MOD(B4726,1)</f>
        <v>0.97237268518802011</v>
      </c>
      <c r="E4726">
        <v>44</v>
      </c>
      <c r="F4726" t="s">
        <v>21</v>
      </c>
      <c r="G4726" t="str">
        <f xml:space="preserve"> PROPER(TRIM(CLEAN(SUBSTITUTE(F4726,CHAR(160)," "))))</f>
        <v>Midwest</v>
      </c>
      <c r="H4726" t="s">
        <v>17</v>
      </c>
      <c r="I4726" t="str">
        <f>PROPER(TRIM(CLEAN((SUBSTITUTE(H4726,"-"," ")))))</f>
        <v>Online</v>
      </c>
      <c r="J4726">
        <v>11220</v>
      </c>
      <c r="K4726" t="s">
        <v>6</v>
      </c>
      <c r="L4726" t="str">
        <f xml:space="preserve"> PROPER(TRIM(CLEAN(SUBSTITUTE(K4726,CHAR(160)," "))))</f>
        <v>Corporate</v>
      </c>
      <c r="M4726" t="s">
        <v>16</v>
      </c>
      <c r="N4726" t="str">
        <f xml:space="preserve"> PROPER(TRIM(CLEAN(SUBSTITUTE(M4726,CHAR(160)," "))))</f>
        <v>Grocery</v>
      </c>
      <c r="O4726" t="s">
        <v>28</v>
      </c>
      <c r="P4726" t="str">
        <f>IF(LEN(TRIM(Table1[[#This Row],[subcategory]]&amp;""))=0,"Unknown", PROPER(TRIM(Table1[[#This Row],[subcategory]])))</f>
        <v>Pantry</v>
      </c>
      <c r="Q4726">
        <v>47.21</v>
      </c>
      <c r="R4726" s="1">
        <f>IF(LEN(TRIM(Q4726&amp;""))=0, "", VALUE(SUBSTITUTE(Q4726,"$","")))</f>
        <v>47.21</v>
      </c>
      <c r="S4726">
        <v>5</v>
      </c>
      <c r="T4726">
        <f>IF(LEN(TRIM(S4726&amp;""))=0, "", VALUE(S4726))</f>
        <v>5</v>
      </c>
      <c r="U4726">
        <v>236.05</v>
      </c>
      <c r="V4726" s="1">
        <f>IF(LEN(TRIM(U4726&amp;""))=0, "", VALUE(SUBSTITUTE(U4726,"$","")))</f>
        <v>236.05</v>
      </c>
      <c r="W4726" s="1">
        <v>231.09295</v>
      </c>
      <c r="X4726" s="1">
        <f>IF(LEN(TRIM(W4726&amp;""))=0, "", VALUE(SUBSTITUTE(W4726,"$","")))</f>
        <v>231.09295</v>
      </c>
      <c r="Y4726" s="5" t="s">
        <v>748</v>
      </c>
      <c r="Z4726" s="4" cm="1">
        <f t="array" ref="Z4726">IF(
    LEN(TRIM(Y4726&amp;""))=0,
        IF(AND(ISNUMBER(net_sales_clean), ISNUMBER(profit_clean)),
            net_sales_clean - profit_clean,
            ""
        ),
    VALUE(SUBSTITUTE(Y4726,"$",""))
)</f>
        <v>154.97632769762899</v>
      </c>
      <c r="AA4726" s="5" t="s">
        <v>747</v>
      </c>
      <c r="AB4726" s="4" cm="1">
        <f t="array" ref="AB4726">IF(
    LEN(TRIM(AA4726&amp;""))=0,
        IF(AND(ISNUMBER(net_sales_clean), ISNUMBER(cost_clean)),
            net_sales_clean - cost_clean,
            ""
        ),
    VALUE(SUBSTITUTE(AA4726,"$",""))
)</f>
        <v>76.1166223023707</v>
      </c>
      <c r="AC4726">
        <v>3</v>
      </c>
      <c r="AD4726">
        <f>IF(LEN(TRIM(AC4726&amp;""))=0, "", VALUE(AC4726))</f>
        <v>3</v>
      </c>
      <c r="AE4726">
        <v>3</v>
      </c>
      <c r="AF4726">
        <f>IF(LEN(TRIM(AE4726&amp;""))=0, "", VALUE(AE4726))</f>
        <v>3</v>
      </c>
      <c r="AG4726">
        <v>0</v>
      </c>
      <c r="AH4726">
        <f>IF(
    OR(U4726&lt;0, W4726&lt;0, Y4726&lt;0, AA4726&lt;0),
        1,
        IF(LEN(TRIM(AG4726&amp;""))=0, "", AG4726)
)</f>
        <v>0</v>
      </c>
      <c r="AI4726" t="str">
        <f>IF(
    COUNT(Q4726,V4726,X4726,Z4726,AB4726)=0,
        "Not Usable",
    IF(
        COUNT(Q4726,V4726,X4726,Z4726,AB4726)&lt;5,
            "Incomplete",
            IF(
                MIN(Q4726,V4726,X4726,Z4726,AB4726)=0,
                    "Incomplete",
                    "Complete"
            )
    )
)</f>
        <v>Complete</v>
      </c>
    </row>
    <row r="4727" spans="1:35" x14ac:dyDescent="0.3">
      <c r="A4727">
        <v>33583</v>
      </c>
      <c r="B4727" s="6">
        <v>45278.48710648148</v>
      </c>
      <c r="C4727" s="3">
        <f>INT(B4727)</f>
        <v>45278</v>
      </c>
      <c r="D4727" s="2">
        <f>MOD(B4727,1)</f>
        <v>0.48710648147971369</v>
      </c>
      <c r="E4727">
        <v>41</v>
      </c>
      <c r="F4727" t="s">
        <v>13</v>
      </c>
      <c r="G4727" t="str">
        <f xml:space="preserve"> PROPER(TRIM(CLEAN(SUBSTITUTE(F4727,CHAR(160)," "))))</f>
        <v>Northeast</v>
      </c>
      <c r="H4727" t="s">
        <v>30</v>
      </c>
      <c r="I4727" t="str">
        <f>PROPER(TRIM(CLEAN((SUBSTITUTE(H4727,"-"," ")))))</f>
        <v>Mobile App</v>
      </c>
      <c r="J4727">
        <v>9370</v>
      </c>
      <c r="K4727" t="s">
        <v>10</v>
      </c>
      <c r="L4727" t="str">
        <f xml:space="preserve"> PROPER(TRIM(CLEAN(SUBSTITUTE(K4727,CHAR(160)," "))))</f>
        <v>Consumer</v>
      </c>
      <c r="M4727" t="s">
        <v>9</v>
      </c>
      <c r="N4727" t="str">
        <f xml:space="preserve"> PROPER(TRIM(CLEAN(SUBSTITUTE(M4727,CHAR(160)," "))))</f>
        <v>Home</v>
      </c>
      <c r="O4727" t="s">
        <v>36</v>
      </c>
      <c r="P4727" t="str">
        <f>IF(LEN(TRIM(Table1[[#This Row],[subcategory]]&amp;""))=0,"Unknown", PROPER(TRIM(Table1[[#This Row],[subcategory]])))</f>
        <v>Bedding</v>
      </c>
      <c r="R4727" s="1" t="str">
        <f>IF(LEN(TRIM(Q4727&amp;""))=0, "", VALUE(SUBSTITUTE(Q4727,"$","")))</f>
        <v/>
      </c>
      <c r="S4727">
        <v>2</v>
      </c>
      <c r="T4727">
        <f>IF(LEN(TRIM(S4727&amp;""))=0, "", VALUE(S4727))</f>
        <v>2</v>
      </c>
      <c r="V4727" s="1" t="str">
        <f>IF(LEN(TRIM(U4727&amp;""))=0, "", VALUE(SUBSTITUTE(U4727,"$","")))</f>
        <v/>
      </c>
      <c r="X4727" s="1" t="str">
        <f>IF(LEN(TRIM(W4727&amp;""))=0, "", VALUE(SUBSTITUTE(W4727,"$","")))</f>
        <v/>
      </c>
      <c r="Z4727" s="1" t="str" cm="1">
        <f t="array" ref="Z4727">IF(
    LEN(TRIM(Y4727&amp;""))=0,
        IF(AND(ISNUMBER(net_sales_clean), ISNUMBER(profit_clean)),
            net_sales_clean - profit_clean,
            ""
        ),
    VALUE(SUBSTITUTE(Y4727,"$",""))
)</f>
        <v/>
      </c>
      <c r="AB4727" s="1" t="str" cm="1">
        <f t="array" ref="AB4727">IF(
    LEN(TRIM(AA4727&amp;""))=0,
        IF(AND(ISNUMBER(net_sales_clean), ISNUMBER(cost_clean)),
            net_sales_clean - cost_clean,
            ""
        ),
    VALUE(SUBSTITUTE(AA4727,"$",""))
)</f>
        <v/>
      </c>
      <c r="AC4727">
        <v>8</v>
      </c>
      <c r="AD4727">
        <f>IF(LEN(TRIM(AC4727&amp;""))=0, "", VALUE(AC4727))</f>
        <v>8</v>
      </c>
      <c r="AE4727">
        <v>2</v>
      </c>
      <c r="AF4727">
        <f>IF(LEN(TRIM(AE4727&amp;""))=0, "", VALUE(AE4727))</f>
        <v>2</v>
      </c>
      <c r="AG4727">
        <v>0</v>
      </c>
      <c r="AH4727">
        <f>IF(
    OR(U4727&lt;0, W4727&lt;0, Y4727&lt;0, AA4727&lt;0),
        1,
        IF(LEN(TRIM(AG4727&amp;""))=0, "", AG4727)
)</f>
        <v>0</v>
      </c>
      <c r="AI4727" t="str">
        <f>IF(
    COUNT(Q4727,V4727,X4727,Z4727,AB4727)=0,
        "Not Usable",
    IF(
        COUNT(Q4727,V4727,X4727,Z4727,AB4727)&lt;5,
            "Incomplete",
            IF(
                MIN(Q4727,V4727,X4727,Z4727,AB4727)=0,
                    "Incomplete",
                    "Complete"
            )
    )
)</f>
        <v>Not Usable</v>
      </c>
    </row>
    <row r="4728" spans="1:35" x14ac:dyDescent="0.3">
      <c r="A4728">
        <v>57811</v>
      </c>
      <c r="B4728" s="6">
        <v>45063.382175925923</v>
      </c>
      <c r="C4728" s="3">
        <f>INT(B4728)</f>
        <v>45063</v>
      </c>
      <c r="D4728" s="2">
        <f>MOD(B4728,1)</f>
        <v>0.38217592592263827</v>
      </c>
      <c r="E4728">
        <v>73</v>
      </c>
      <c r="F4728" t="s">
        <v>33</v>
      </c>
      <c r="G4728" t="str">
        <f xml:space="preserve"> PROPER(TRIM(CLEAN(SUBSTITUTE(F4728,CHAR(160)," "))))</f>
        <v>South</v>
      </c>
      <c r="H4728" t="s">
        <v>27</v>
      </c>
      <c r="I4728" t="str">
        <f>PROPER(TRIM(CLEAN((SUBSTITUTE(H4728,"-"," ")))))</f>
        <v>In Store</v>
      </c>
      <c r="J4728">
        <v>15297</v>
      </c>
      <c r="K4728" t="s">
        <v>14</v>
      </c>
      <c r="L4728" t="str">
        <f xml:space="preserve"> PROPER(TRIM(CLEAN(SUBSTITUTE(K4728,CHAR(160)," "))))</f>
        <v>Consumer</v>
      </c>
      <c r="M4728" t="s">
        <v>16</v>
      </c>
      <c r="N4728" t="str">
        <f xml:space="preserve"> PROPER(TRIM(CLEAN(SUBSTITUTE(M4728,CHAR(160)," "))))</f>
        <v>Grocery</v>
      </c>
      <c r="O4728" t="s">
        <v>37</v>
      </c>
      <c r="P4728" t="str">
        <f>IF(LEN(TRIM(Table1[[#This Row],[subcategory]]&amp;""))=0,"Unknown", PROPER(TRIM(Table1[[#This Row],[subcategory]])))</f>
        <v>Produce</v>
      </c>
      <c r="Q4728">
        <v>48.35</v>
      </c>
      <c r="R4728" s="1">
        <f>IF(LEN(TRIM(Q4728&amp;""))=0, "", VALUE(SUBSTITUTE(Q4728,"$","")))</f>
        <v>48.35</v>
      </c>
      <c r="S4728">
        <v>1</v>
      </c>
      <c r="T4728">
        <f>IF(LEN(TRIM(S4728&amp;""))=0, "", VALUE(S4728))</f>
        <v>1</v>
      </c>
      <c r="U4728">
        <v>48.35</v>
      </c>
      <c r="V4728" s="1">
        <f>IF(LEN(TRIM(U4728&amp;""))=0, "", VALUE(SUBSTITUTE(U4728,"$","")))</f>
        <v>48.35</v>
      </c>
      <c r="W4728" s="1">
        <v>39.11515</v>
      </c>
      <c r="X4728" s="1">
        <f>IF(LEN(TRIM(W4728&amp;""))=0, "", VALUE(SUBSTITUTE(W4728,"$","")))</f>
        <v>39.11515</v>
      </c>
      <c r="Y4728" s="5" t="s">
        <v>746</v>
      </c>
      <c r="Z4728" s="4" cm="1">
        <f t="array" ref="Z4728">IF(
    LEN(TRIM(Y4728&amp;""))=0,
        IF(AND(ISNUMBER(net_sales_clean), ISNUMBER(profit_clean)),
            net_sales_clean - profit_clean,
            ""
        ),
    VALUE(SUBSTITUTE(Y4728,"$",""))
)</f>
        <v>22.474178464859602</v>
      </c>
      <c r="AA4728" s="5" t="s">
        <v>745</v>
      </c>
      <c r="AB4728" s="4" cm="1">
        <f t="array" ref="AB4728">IF(
    LEN(TRIM(AA4728&amp;""))=0,
        IF(AND(ISNUMBER(net_sales_clean), ISNUMBER(cost_clean)),
            net_sales_clean - cost_clean,
            ""
        ),
    VALUE(SUBSTITUTE(AA4728,"$",""))
)</f>
        <v>16.640971535140299</v>
      </c>
      <c r="AC4728">
        <v>5</v>
      </c>
      <c r="AD4728">
        <f>IF(LEN(TRIM(AC4728&amp;""))=0, "", VALUE(AC4728))</f>
        <v>5</v>
      </c>
      <c r="AE4728">
        <v>3</v>
      </c>
      <c r="AF4728">
        <f>IF(LEN(TRIM(AE4728&amp;""))=0, "", VALUE(AE4728))</f>
        <v>3</v>
      </c>
      <c r="AG4728">
        <v>0</v>
      </c>
      <c r="AH4728">
        <f>IF(
    OR(U4728&lt;0, W4728&lt;0, Y4728&lt;0, AA4728&lt;0),
        1,
        IF(LEN(TRIM(AG4728&amp;""))=0, "", AG4728)
)</f>
        <v>0</v>
      </c>
      <c r="AI4728" t="str">
        <f>IF(
    COUNT(Q4728,V4728,X4728,Z4728,AB4728)=0,
        "Not Usable",
    IF(
        COUNT(Q4728,V4728,X4728,Z4728,AB4728)&lt;5,
            "Incomplete",
            IF(
                MIN(Q4728,V4728,X4728,Z4728,AB4728)=0,
                    "Incomplete",
                    "Complete"
            )
    )
)</f>
        <v>Complete</v>
      </c>
    </row>
    <row r="4729" spans="1:35" x14ac:dyDescent="0.3">
      <c r="A4729">
        <v>58805</v>
      </c>
      <c r="B4729" s="6">
        <v>45623.664664351854</v>
      </c>
      <c r="C4729" s="3">
        <f>INT(B4729)</f>
        <v>45623</v>
      </c>
      <c r="D4729" s="2">
        <f>MOD(B4729,1)</f>
        <v>0.66466435185429873</v>
      </c>
      <c r="E4729">
        <v>54</v>
      </c>
      <c r="F4729" t="s">
        <v>15</v>
      </c>
      <c r="G4729" t="str">
        <f xml:space="preserve"> PROPER(TRIM(CLEAN(SUBSTITUTE(F4729,CHAR(160)," "))))</f>
        <v>West</v>
      </c>
      <c r="H4729" t="s">
        <v>17</v>
      </c>
      <c r="I4729" t="str">
        <f>PROPER(TRIM(CLEAN((SUBSTITUTE(H4729,"-"," ")))))</f>
        <v>Online</v>
      </c>
      <c r="J4729">
        <v>11838</v>
      </c>
      <c r="K4729" t="s">
        <v>6</v>
      </c>
      <c r="L4729" t="str">
        <f xml:space="preserve"> PROPER(TRIM(CLEAN(SUBSTITUTE(K4729,CHAR(160)," "))))</f>
        <v>Corporate</v>
      </c>
      <c r="M4729" t="s">
        <v>1</v>
      </c>
      <c r="N4729" t="str">
        <f xml:space="preserve"> PROPER(TRIM(CLEAN(SUBSTITUTE(M4729,CHAR(160)," "))))</f>
        <v>Beauty</v>
      </c>
      <c r="O4729" t="s">
        <v>0</v>
      </c>
      <c r="P4729" t="str">
        <f>IF(LEN(TRIM(Table1[[#This Row],[subcategory]]&amp;""))=0,"Unknown", PROPER(TRIM(Table1[[#This Row],[subcategory]])))</f>
        <v>Makeup</v>
      </c>
      <c r="Q4729">
        <v>257.7</v>
      </c>
      <c r="R4729" s="1">
        <f>IF(LEN(TRIM(Q4729&amp;""))=0, "", VALUE(SUBSTITUTE(Q4729,"$","")))</f>
        <v>257.7</v>
      </c>
      <c r="S4729">
        <v>0</v>
      </c>
      <c r="T4729">
        <f>IF(LEN(TRIM(S4729&amp;""))=0, "", VALUE(S4729))</f>
        <v>0</v>
      </c>
      <c r="U4729">
        <v>0</v>
      </c>
      <c r="V4729" s="1">
        <f>IF(LEN(TRIM(U4729&amp;""))=0, "", VALUE(SUBSTITUTE(U4729,"$","")))</f>
        <v>0</v>
      </c>
      <c r="W4729" s="1">
        <v>0</v>
      </c>
      <c r="X4729" s="1">
        <f>IF(LEN(TRIM(W4729&amp;""))=0, "", VALUE(SUBSTITUTE(W4729,"$","")))</f>
        <v>0</v>
      </c>
      <c r="Y4729">
        <v>0</v>
      </c>
      <c r="Z4729" s="1" cm="1">
        <f t="array" ref="Z4729">IF(
    LEN(TRIM(Y4729&amp;""))=0,
        IF(AND(ISNUMBER(net_sales_clean), ISNUMBER(profit_clean)),
            net_sales_clean - profit_clean,
            ""
        ),
    VALUE(SUBSTITUTE(Y4729,"$",""))
)</f>
        <v>0</v>
      </c>
      <c r="AA4729">
        <v>0</v>
      </c>
      <c r="AB4729" s="1" cm="1">
        <f t="array" ref="AB4729">IF(
    LEN(TRIM(AA4729&amp;""))=0,
        IF(AND(ISNUMBER(net_sales_clean), ISNUMBER(cost_clean)),
            net_sales_clean - cost_clean,
            ""
        ),
    VALUE(SUBSTITUTE(AA4729,"$",""))
)</f>
        <v>0</v>
      </c>
      <c r="AC4729">
        <v>4</v>
      </c>
      <c r="AD4729">
        <f>IF(LEN(TRIM(AC4729&amp;""))=0, "", VALUE(AC4729))</f>
        <v>4</v>
      </c>
      <c r="AE4729">
        <v>4</v>
      </c>
      <c r="AF4729">
        <f>IF(LEN(TRIM(AE4729&amp;""))=0, "", VALUE(AE4729))</f>
        <v>4</v>
      </c>
      <c r="AG4729">
        <v>0</v>
      </c>
      <c r="AH4729">
        <f>IF(
    OR(U4729&lt;0, W4729&lt;0, Y4729&lt;0, AA4729&lt;0),
        1,
        IF(LEN(TRIM(AG4729&amp;""))=0, "", AG4729)
)</f>
        <v>0</v>
      </c>
      <c r="AI4729" t="str">
        <f>IF(
    COUNT(Q4729,V4729,X4729,Z4729,AB4729)=0,
        "Not Usable",
    IF(
        COUNT(Q4729,V4729,X4729,Z4729,AB4729)&lt;5,
            "Incomplete",
            IF(
                MIN(Q4729,V4729,X4729,Z4729,AB4729)=0,
                    "Incomplete",
                    "Complete"
            )
    )
)</f>
        <v>Incomplete</v>
      </c>
    </row>
    <row r="4730" spans="1:35" x14ac:dyDescent="0.3">
      <c r="A4730">
        <v>36306</v>
      </c>
      <c r="B4730" s="6">
        <v>44939.466122685182</v>
      </c>
      <c r="C4730" s="3">
        <f>INT(B4730)</f>
        <v>44939</v>
      </c>
      <c r="D4730" s="2">
        <f>MOD(B4730,1)</f>
        <v>0.46612268518219935</v>
      </c>
      <c r="E4730">
        <v>15</v>
      </c>
      <c r="F4730" t="s">
        <v>15</v>
      </c>
      <c r="G4730" t="str">
        <f xml:space="preserve"> PROPER(TRIM(CLEAN(SUBSTITUTE(F4730,CHAR(160)," "))))</f>
        <v>West</v>
      </c>
      <c r="H4730" t="s">
        <v>7</v>
      </c>
      <c r="I4730" t="str">
        <f>PROPER(TRIM(CLEAN((SUBSTITUTE(H4730,"-"," ")))))</f>
        <v>In Store</v>
      </c>
      <c r="J4730">
        <v>6842</v>
      </c>
      <c r="K4730" t="s">
        <v>10</v>
      </c>
      <c r="L4730" t="str">
        <f xml:space="preserve"> PROPER(TRIM(CLEAN(SUBSTITUTE(K4730,CHAR(160)," "))))</f>
        <v>Consumer</v>
      </c>
      <c r="M4730" t="s">
        <v>16</v>
      </c>
      <c r="N4730" t="str">
        <f xml:space="preserve"> PROPER(TRIM(CLEAN(SUBSTITUTE(M4730,CHAR(160)," "))))</f>
        <v>Grocery</v>
      </c>
      <c r="P4730" t="str">
        <f>IF(LEN(TRIM(Table1[[#This Row],[subcategory]]&amp;""))=0,"Unknown", PROPER(TRIM(Table1[[#This Row],[subcategory]])))</f>
        <v>Unknown</v>
      </c>
      <c r="Q4730">
        <v>24.38</v>
      </c>
      <c r="R4730" s="1">
        <f>IF(LEN(TRIM(Q4730&amp;""))=0, "", VALUE(SUBSTITUTE(Q4730,"$","")))</f>
        <v>24.38</v>
      </c>
      <c r="S4730">
        <v>4</v>
      </c>
      <c r="T4730">
        <f>IF(LEN(TRIM(S4730&amp;""))=0, "", VALUE(S4730))</f>
        <v>4</v>
      </c>
      <c r="U4730">
        <v>97.52</v>
      </c>
      <c r="V4730" s="1">
        <f>IF(LEN(TRIM(U4730&amp;""))=0, "", VALUE(SUBSTITUTE(U4730,"$","")))</f>
        <v>97.52</v>
      </c>
      <c r="W4730" s="4" t="s">
        <v>744</v>
      </c>
      <c r="X4730" s="4">
        <f>IF(LEN(TRIM(W4730&amp;""))=0, "", VALUE(SUBSTITUTE(W4730,"$","")))</f>
        <v>78.893679999999904</v>
      </c>
      <c r="Y4730" s="5" t="s">
        <v>743</v>
      </c>
      <c r="Z4730" s="4" cm="1">
        <f t="array" ref="Z4730">IF(
    LEN(TRIM(Y4730&amp;""))=0,
        IF(AND(ISNUMBER(net_sales_clean), ISNUMBER(profit_clean)),
            net_sales_clean - profit_clean,
            ""
        ),
    VALUE(SUBSTITUTE(Y4730,"$",""))
)</f>
        <v>43.666001486060502</v>
      </c>
      <c r="AA4730" s="5" t="s">
        <v>742</v>
      </c>
      <c r="AB4730" s="4" cm="1">
        <f t="array" ref="AB4730">IF(
    LEN(TRIM(AA4730&amp;""))=0,
        IF(AND(ISNUMBER(net_sales_clean), ISNUMBER(cost_clean)),
            net_sales_clean - cost_clean,
            ""
        ),
    VALUE(SUBSTITUTE(AA4730,"$",""))
)</f>
        <v>35.227678513939402</v>
      </c>
      <c r="AC4730">
        <v>9</v>
      </c>
      <c r="AD4730">
        <f>IF(LEN(TRIM(AC4730&amp;""))=0, "", VALUE(AC4730))</f>
        <v>9</v>
      </c>
      <c r="AE4730">
        <v>1</v>
      </c>
      <c r="AF4730">
        <f>IF(LEN(TRIM(AE4730&amp;""))=0, "", VALUE(AE4730))</f>
        <v>1</v>
      </c>
      <c r="AG4730">
        <v>1</v>
      </c>
      <c r="AH4730">
        <f>IF(
    OR(U4730&lt;0, W4730&lt;0, Y4730&lt;0, AA4730&lt;0),
        1,
        IF(LEN(TRIM(AG4730&amp;""))=0, "", AG4730)
)</f>
        <v>1</v>
      </c>
      <c r="AI4730" t="str">
        <f>IF(
    COUNT(Q4730,V4730,X4730,Z4730,AB4730)=0,
        "Not Usable",
    IF(
        COUNT(Q4730,V4730,X4730,Z4730,AB4730)&lt;5,
            "Incomplete",
            IF(
                MIN(Q4730,V4730,X4730,Z4730,AB4730)=0,
                    "Incomplete",
                    "Complete"
            )
    )
)</f>
        <v>Complete</v>
      </c>
    </row>
    <row r="4731" spans="1:35" x14ac:dyDescent="0.3">
      <c r="A4731">
        <v>43682</v>
      </c>
      <c r="B4731" s="6">
        <v>45265.442372685182</v>
      </c>
      <c r="C4731" s="3">
        <f>INT(B4731)</f>
        <v>45265</v>
      </c>
      <c r="D4731" s="2">
        <f>MOD(B4731,1)</f>
        <v>0.44237268518190831</v>
      </c>
      <c r="E4731">
        <v>58</v>
      </c>
      <c r="F4731" t="s">
        <v>13</v>
      </c>
      <c r="G4731" t="str">
        <f xml:space="preserve"> PROPER(TRIM(CLEAN(SUBSTITUTE(F4731,CHAR(160)," "))))</f>
        <v>Northeast</v>
      </c>
      <c r="H4731" t="s">
        <v>30</v>
      </c>
      <c r="I4731" t="str">
        <f>PROPER(TRIM(CLEAN((SUBSTITUTE(H4731,"-"," ")))))</f>
        <v>Mobile App</v>
      </c>
      <c r="J4731">
        <v>24655</v>
      </c>
      <c r="K4731" t="s">
        <v>6</v>
      </c>
      <c r="L4731" t="str">
        <f xml:space="preserve"> PROPER(TRIM(CLEAN(SUBSTITUTE(K4731,CHAR(160)," "))))</f>
        <v>Corporate</v>
      </c>
      <c r="M4731" t="s">
        <v>9</v>
      </c>
      <c r="N4731" t="str">
        <f xml:space="preserve"> PROPER(TRIM(CLEAN(SUBSTITUTE(M4731,CHAR(160)," "))))</f>
        <v>Home</v>
      </c>
      <c r="P4731" t="str">
        <f>IF(LEN(TRIM(Table1[[#This Row],[subcategory]]&amp;""))=0,"Unknown", PROPER(TRIM(Table1[[#This Row],[subcategory]])))</f>
        <v>Unknown</v>
      </c>
      <c r="Q4731">
        <v>46.17</v>
      </c>
      <c r="R4731" s="1">
        <f>IF(LEN(TRIM(Q4731&amp;""))=0, "", VALUE(SUBSTITUTE(Q4731,"$","")))</f>
        <v>46.17</v>
      </c>
      <c r="S4731">
        <v>0</v>
      </c>
      <c r="T4731">
        <f>IF(LEN(TRIM(S4731&amp;""))=0, "", VALUE(S4731))</f>
        <v>0</v>
      </c>
      <c r="U4731">
        <v>0</v>
      </c>
      <c r="V4731" s="1">
        <f>IF(LEN(TRIM(U4731&amp;""))=0, "", VALUE(SUBSTITUTE(U4731,"$","")))</f>
        <v>0</v>
      </c>
      <c r="W4731" s="1">
        <v>0</v>
      </c>
      <c r="X4731" s="1">
        <f>IF(LEN(TRIM(W4731&amp;""))=0, "", VALUE(SUBSTITUTE(W4731,"$","")))</f>
        <v>0</v>
      </c>
      <c r="Y4731">
        <v>0</v>
      </c>
      <c r="Z4731" s="1" cm="1">
        <f t="array" ref="Z4731">IF(
    LEN(TRIM(Y4731&amp;""))=0,
        IF(AND(ISNUMBER(net_sales_clean), ISNUMBER(profit_clean)),
            net_sales_clean - profit_clean,
            ""
        ),
    VALUE(SUBSTITUTE(Y4731,"$",""))
)</f>
        <v>0</v>
      </c>
      <c r="AA4731">
        <v>0</v>
      </c>
      <c r="AB4731" s="1" cm="1">
        <f t="array" ref="AB4731">IF(
    LEN(TRIM(AA4731&amp;""))=0,
        IF(AND(ISNUMBER(net_sales_clean), ISNUMBER(cost_clean)),
            net_sales_clean - cost_clean,
            ""
        ),
    VALUE(SUBSTITUTE(AA4731,"$",""))
)</f>
        <v>0</v>
      </c>
      <c r="AC4731">
        <v>2</v>
      </c>
      <c r="AD4731">
        <f>IF(LEN(TRIM(AC4731&amp;""))=0, "", VALUE(AC4731))</f>
        <v>2</v>
      </c>
      <c r="AE4731">
        <v>4</v>
      </c>
      <c r="AF4731">
        <f>IF(LEN(TRIM(AE4731&amp;""))=0, "", VALUE(AE4731))</f>
        <v>4</v>
      </c>
      <c r="AG4731">
        <v>0</v>
      </c>
      <c r="AH4731">
        <f>IF(
    OR(U4731&lt;0, W4731&lt;0, Y4731&lt;0, AA4731&lt;0),
        1,
        IF(LEN(TRIM(AG4731&amp;""))=0, "", AG4731)
)</f>
        <v>0</v>
      </c>
      <c r="AI4731" t="str">
        <f>IF(
    COUNT(Q4731,V4731,X4731,Z4731,AB4731)=0,
        "Not Usable",
    IF(
        COUNT(Q4731,V4731,X4731,Z4731,AB4731)&lt;5,
            "Incomplete",
            IF(
                MIN(Q4731,V4731,X4731,Z4731,AB4731)=0,
                    "Incomplete",
                    "Complete"
            )
    )
)</f>
        <v>Incomplete</v>
      </c>
    </row>
    <row r="4732" spans="1:35" x14ac:dyDescent="0.3">
      <c r="A4732">
        <v>24743</v>
      </c>
      <c r="B4732" s="6">
        <v>45368.846921296295</v>
      </c>
      <c r="C4732" s="3">
        <f>INT(B4732)</f>
        <v>45368</v>
      </c>
      <c r="D4732" s="2">
        <f>MOD(B4732,1)</f>
        <v>0.84692129629547708</v>
      </c>
      <c r="E4732">
        <v>77</v>
      </c>
      <c r="F4732" t="s">
        <v>13</v>
      </c>
      <c r="G4732" t="str">
        <f xml:space="preserve"> PROPER(TRIM(CLEAN(SUBSTITUTE(F4732,CHAR(160)," "))))</f>
        <v>Northeast</v>
      </c>
      <c r="H4732" t="s">
        <v>30</v>
      </c>
      <c r="I4732" t="str">
        <f>PROPER(TRIM(CLEAN((SUBSTITUTE(H4732,"-"," ")))))</f>
        <v>Mobile App</v>
      </c>
      <c r="J4732">
        <v>24987</v>
      </c>
      <c r="K4732" t="s">
        <v>2</v>
      </c>
      <c r="L4732" t="str">
        <f xml:space="preserve"> PROPER(TRIM(CLEAN(SUBSTITUTE(K4732,CHAR(160)," "))))</f>
        <v>Home Office</v>
      </c>
      <c r="M4732" t="s">
        <v>1</v>
      </c>
      <c r="N4732" t="str">
        <f xml:space="preserve"> PROPER(TRIM(CLEAN(SUBSTITUTE(M4732,CHAR(160)," "))))</f>
        <v>Beauty</v>
      </c>
      <c r="O4732" t="s">
        <v>5</v>
      </c>
      <c r="P4732" t="str">
        <f>IF(LEN(TRIM(Table1[[#This Row],[subcategory]]&amp;""))=0,"Unknown", PROPER(TRIM(Table1[[#This Row],[subcategory]])))</f>
        <v>Haircare</v>
      </c>
      <c r="Q4732">
        <v>120.5</v>
      </c>
      <c r="R4732" s="1">
        <f>IF(LEN(TRIM(Q4732&amp;""))=0, "", VALUE(SUBSTITUTE(Q4732,"$","")))</f>
        <v>120.5</v>
      </c>
      <c r="S4732">
        <v>4</v>
      </c>
      <c r="T4732">
        <f>IF(LEN(TRIM(S4732&amp;""))=0, "", VALUE(S4732))</f>
        <v>4</v>
      </c>
      <c r="U4732">
        <v>482</v>
      </c>
      <c r="V4732" s="1">
        <f>IF(LEN(TRIM(U4732&amp;""))=0, "", VALUE(SUBSTITUTE(U4732,"$","")))</f>
        <v>482</v>
      </c>
      <c r="W4732" s="4" t="s">
        <v>741</v>
      </c>
      <c r="X4732" s="4">
        <f>IF(LEN(TRIM(W4732&amp;""))=0, "", VALUE(SUBSTITUTE(W4732,"$","")))</f>
        <v>285.825999999999</v>
      </c>
      <c r="Y4732" s="5" t="s">
        <v>740</v>
      </c>
      <c r="Z4732" s="4" cm="1">
        <f t="array" ref="Z4732">IF(
    LEN(TRIM(Y4732&amp;""))=0,
        IF(AND(ISNUMBER(net_sales_clean), ISNUMBER(profit_clean)),
            net_sales_clean - profit_clean,
            ""
        ),
    VALUE(SUBSTITUTE(Y4732,"$",""))
)</f>
        <v>205.40745885009699</v>
      </c>
      <c r="AA4732">
        <v>80.418541149902296</v>
      </c>
      <c r="AB4732" s="1" cm="1">
        <f t="array" ref="AB4732">IF(
    LEN(TRIM(AA4732&amp;""))=0,
        IF(AND(ISNUMBER(net_sales_clean), ISNUMBER(cost_clean)),
            net_sales_clean - cost_clean,
            ""
        ),
    VALUE(SUBSTITUTE(AA4732,"$",""))
)</f>
        <v>80.418541149902296</v>
      </c>
      <c r="AC4732">
        <v>7</v>
      </c>
      <c r="AD4732">
        <f>IF(LEN(TRIM(AC4732&amp;""))=0, "", VALUE(AC4732))</f>
        <v>7</v>
      </c>
      <c r="AE4732">
        <v>1</v>
      </c>
      <c r="AF4732">
        <f>IF(LEN(TRIM(AE4732&amp;""))=0, "", VALUE(AE4732))</f>
        <v>1</v>
      </c>
      <c r="AH4732" t="str">
        <f>IF(
    OR(U4732&lt;0, W4732&lt;0, Y4732&lt;0, AA4732&lt;0),
        1,
        IF(LEN(TRIM(AG4732&amp;""))=0, "", AG4732)
)</f>
        <v/>
      </c>
      <c r="AI4732" t="str">
        <f>IF(
    COUNT(Q4732,V4732,X4732,Z4732,AB4732)=0,
        "Not Usable",
    IF(
        COUNT(Q4732,V4732,X4732,Z4732,AB4732)&lt;5,
            "Incomplete",
            IF(
                MIN(Q4732,V4732,X4732,Z4732,AB4732)=0,
                    "Incomplete",
                    "Complete"
            )
    )
)</f>
        <v>Complete</v>
      </c>
    </row>
    <row r="4733" spans="1:35" x14ac:dyDescent="0.3">
      <c r="A4733">
        <v>20590</v>
      </c>
      <c r="B4733" s="6">
        <v>45720.679652777777</v>
      </c>
      <c r="C4733" s="3">
        <f>INT(B4733)</f>
        <v>45720</v>
      </c>
      <c r="D4733" s="2">
        <f>MOD(B4733,1)</f>
        <v>0.679652777776937</v>
      </c>
      <c r="E4733">
        <v>45</v>
      </c>
      <c r="F4733" t="s">
        <v>15</v>
      </c>
      <c r="G4733" t="str">
        <f xml:space="preserve"> PROPER(TRIM(CLEAN(SUBSTITUTE(F4733,CHAR(160)," "))))</f>
        <v>West</v>
      </c>
      <c r="H4733" t="s">
        <v>27</v>
      </c>
      <c r="I4733" t="str">
        <f>PROPER(TRIM(CLEAN((SUBSTITUTE(H4733,"-"," ")))))</f>
        <v>In Store</v>
      </c>
      <c r="J4733">
        <v>16954</v>
      </c>
      <c r="K4733" t="s">
        <v>10</v>
      </c>
      <c r="L4733" t="str">
        <f xml:space="preserve"> PROPER(TRIM(CLEAN(SUBSTITUTE(K4733,CHAR(160)," "))))</f>
        <v>Consumer</v>
      </c>
      <c r="M4733" t="s">
        <v>1</v>
      </c>
      <c r="N4733" t="str">
        <f xml:space="preserve"> PROPER(TRIM(CLEAN(SUBSTITUTE(M4733,CHAR(160)," "))))</f>
        <v>Beauty</v>
      </c>
      <c r="O4733" t="s">
        <v>39</v>
      </c>
      <c r="P4733" t="str">
        <f>IF(LEN(TRIM(Table1[[#This Row],[subcategory]]&amp;""))=0,"Unknown", PROPER(TRIM(Table1[[#This Row],[subcategory]])))</f>
        <v>Fragrance</v>
      </c>
      <c r="Q4733">
        <v>79.92</v>
      </c>
      <c r="R4733" s="1">
        <f>IF(LEN(TRIM(Q4733&amp;""))=0, "", VALUE(SUBSTITUTE(Q4733,"$","")))</f>
        <v>79.92</v>
      </c>
      <c r="S4733">
        <v>1</v>
      </c>
      <c r="T4733">
        <f>IF(LEN(TRIM(S4733&amp;""))=0, "", VALUE(S4733))</f>
        <v>1</v>
      </c>
      <c r="U4733">
        <v>79.92</v>
      </c>
      <c r="V4733" s="1">
        <f>IF(LEN(TRIM(U4733&amp;""))=0, "", VALUE(SUBSTITUTE(U4733,"$","")))</f>
        <v>79.92</v>
      </c>
      <c r="W4733" s="4" t="s">
        <v>739</v>
      </c>
      <c r="X4733" s="4">
        <f>IF(LEN(TRIM(W4733&amp;""))=0, "", VALUE(SUBSTITUTE(W4733,"$","")))</f>
        <v>69.130799999999994</v>
      </c>
      <c r="Y4733" s="5" t="s">
        <v>738</v>
      </c>
      <c r="Z4733" s="4" cm="1">
        <f t="array" ref="Z4733">IF(
    LEN(TRIM(Y4733&amp;""))=0,
        IF(AND(ISNUMBER(net_sales_clean), ISNUMBER(profit_clean)),
            net_sales_clean - profit_clean,
            ""
        ),
    VALUE(SUBSTITUTE(Y4733,"$",""))
)</f>
        <v>58.224574569874903</v>
      </c>
      <c r="AA4733" s="5" t="s">
        <v>737</v>
      </c>
      <c r="AB4733" s="4" cm="1">
        <f t="array" ref="AB4733">IF(
    LEN(TRIM(AA4733&amp;""))=0,
        IF(AND(ISNUMBER(net_sales_clean), ISNUMBER(cost_clean)),
            net_sales_clean - cost_clean,
            ""
        ),
    VALUE(SUBSTITUTE(AA4733,"$",""))
)</f>
        <v>10.906225430125</v>
      </c>
      <c r="AC4733">
        <v>9</v>
      </c>
      <c r="AD4733">
        <f>IF(LEN(TRIM(AC4733&amp;""))=0, "", VALUE(AC4733))</f>
        <v>9</v>
      </c>
      <c r="AF4733" t="str">
        <f>IF(LEN(TRIM(AE4733&amp;""))=0, "", VALUE(AE4733))</f>
        <v/>
      </c>
      <c r="AG4733">
        <v>0</v>
      </c>
      <c r="AH4733">
        <f>IF(
    OR(U4733&lt;0, W4733&lt;0, Y4733&lt;0, AA4733&lt;0),
        1,
        IF(LEN(TRIM(AG4733&amp;""))=0, "", AG4733)
)</f>
        <v>0</v>
      </c>
      <c r="AI4733" t="str">
        <f>IF(
    COUNT(Q4733,V4733,X4733,Z4733,AB4733)=0,
        "Not Usable",
    IF(
        COUNT(Q4733,V4733,X4733,Z4733,AB4733)&lt;5,
            "Incomplete",
            IF(
                MIN(Q4733,V4733,X4733,Z4733,AB4733)=0,
                    "Incomplete",
                    "Complete"
            )
    )
)</f>
        <v>Complete</v>
      </c>
    </row>
    <row r="4734" spans="1:35" x14ac:dyDescent="0.3">
      <c r="A4734">
        <v>26335</v>
      </c>
      <c r="B4734" s="6">
        <v>44942.092118055552</v>
      </c>
      <c r="C4734" s="3">
        <f>INT(B4734)</f>
        <v>44942</v>
      </c>
      <c r="D4734" s="2">
        <f>MOD(B4734,1)</f>
        <v>9.2118055552418809E-2</v>
      </c>
      <c r="E4734">
        <v>68</v>
      </c>
      <c r="F4734" t="s">
        <v>4</v>
      </c>
      <c r="G4734" t="str">
        <f xml:space="preserve"> PROPER(TRIM(CLEAN(SUBSTITUTE(F4734,CHAR(160)," "))))</f>
        <v>South</v>
      </c>
      <c r="H4734" t="s">
        <v>3</v>
      </c>
      <c r="I4734" t="str">
        <f>PROPER(TRIM(CLEAN((SUBSTITUTE(H4734,"-"," ")))))</f>
        <v>Phone</v>
      </c>
      <c r="J4734">
        <v>15966</v>
      </c>
      <c r="K4734" t="s">
        <v>10</v>
      </c>
      <c r="L4734" t="str">
        <f xml:space="preserve"> PROPER(TRIM(CLEAN(SUBSTITUTE(K4734,CHAR(160)," "))))</f>
        <v>Consumer</v>
      </c>
      <c r="M4734" t="s">
        <v>16</v>
      </c>
      <c r="N4734" t="str">
        <f xml:space="preserve"> PROPER(TRIM(CLEAN(SUBSTITUTE(M4734,CHAR(160)," "))))</f>
        <v>Grocery</v>
      </c>
      <c r="O4734" t="s">
        <v>28</v>
      </c>
      <c r="P4734" t="str">
        <f>IF(LEN(TRIM(Table1[[#This Row],[subcategory]]&amp;""))=0,"Unknown", PROPER(TRIM(Table1[[#This Row],[subcategory]])))</f>
        <v>Pantry</v>
      </c>
      <c r="Q4734">
        <v>43.25</v>
      </c>
      <c r="R4734" s="1">
        <f>IF(LEN(TRIM(Q4734&amp;""))=0, "", VALUE(SUBSTITUTE(Q4734,"$","")))</f>
        <v>43.25</v>
      </c>
      <c r="S4734">
        <v>2</v>
      </c>
      <c r="T4734">
        <f>IF(LEN(TRIM(S4734&amp;""))=0, "", VALUE(S4734))</f>
        <v>2</v>
      </c>
      <c r="U4734">
        <v>86.5</v>
      </c>
      <c r="V4734" s="1">
        <f>IF(LEN(TRIM(U4734&amp;""))=0, "", VALUE(SUBSTITUTE(U4734,"$","")))</f>
        <v>86.5</v>
      </c>
      <c r="W4734" s="1">
        <v>76.206500000000005</v>
      </c>
      <c r="X4734" s="1">
        <f>IF(LEN(TRIM(W4734&amp;""))=0, "", VALUE(SUBSTITUTE(W4734,"$","")))</f>
        <v>76.206500000000005</v>
      </c>
      <c r="Z4734" s="1" t="str" cm="1">
        <f t="array" ref="Z4734">IF(
    LEN(TRIM(Y4734&amp;""))=0,
        IF(AND(ISNUMBER(net_sales_clean), ISNUMBER(profit_clean)),
            net_sales_clean - profit_clean,
            ""
        ),
    VALUE(SUBSTITUTE(Y4734,"$",""))
)</f>
        <v/>
      </c>
      <c r="AB4734" s="1" t="str" cm="1">
        <f t="array" ref="AB4734">IF(
    LEN(TRIM(AA4734&amp;""))=0,
        IF(AND(ISNUMBER(net_sales_clean), ISNUMBER(cost_clean)),
            net_sales_clean - cost_clean,
            ""
        ),
    VALUE(SUBSTITUTE(AA4734,"$",""))
)</f>
        <v/>
      </c>
      <c r="AC4734">
        <v>8</v>
      </c>
      <c r="AD4734">
        <f>IF(LEN(TRIM(AC4734&amp;""))=0, "", VALUE(AC4734))</f>
        <v>8</v>
      </c>
      <c r="AE4734">
        <v>4</v>
      </c>
      <c r="AF4734">
        <f>IF(LEN(TRIM(AE4734&amp;""))=0, "", VALUE(AE4734))</f>
        <v>4</v>
      </c>
      <c r="AG4734">
        <v>0</v>
      </c>
      <c r="AH4734">
        <f>IF(
    OR(U4734&lt;0, W4734&lt;0, Y4734&lt;0, AA4734&lt;0),
        1,
        IF(LEN(TRIM(AG4734&amp;""))=0, "", AG4734)
)</f>
        <v>0</v>
      </c>
      <c r="AI4734" t="str">
        <f>IF(
    COUNT(Q4734,V4734,X4734,Z4734,AB4734)=0,
        "Not Usable",
    IF(
        COUNT(Q4734,V4734,X4734,Z4734,AB4734)&lt;5,
            "Incomplete",
            IF(
                MIN(Q4734,V4734,X4734,Z4734,AB4734)=0,
                    "Incomplete",
                    "Complete"
            )
    )
)</f>
        <v>Incomplete</v>
      </c>
    </row>
    <row r="4735" spans="1:35" x14ac:dyDescent="0.3">
      <c r="A4735">
        <v>6503</v>
      </c>
      <c r="B4735" s="6">
        <v>45095.230243055557</v>
      </c>
      <c r="C4735" s="3">
        <f>INT(B4735)</f>
        <v>45095</v>
      </c>
      <c r="D4735" s="2">
        <f>MOD(B4735,1)</f>
        <v>0.23024305555736646</v>
      </c>
      <c r="E4735">
        <v>80</v>
      </c>
      <c r="F4735" t="s">
        <v>33</v>
      </c>
      <c r="G4735" t="str">
        <f xml:space="preserve"> PROPER(TRIM(CLEAN(SUBSTITUTE(F4735,CHAR(160)," "))))</f>
        <v>South</v>
      </c>
      <c r="H4735" t="s">
        <v>17</v>
      </c>
      <c r="I4735" t="str">
        <f>PROPER(TRIM(CLEAN((SUBSTITUTE(H4735,"-"," ")))))</f>
        <v>Online</v>
      </c>
      <c r="J4735">
        <v>15321</v>
      </c>
      <c r="K4735" t="s">
        <v>14</v>
      </c>
      <c r="L4735" t="str">
        <f xml:space="preserve"> PROPER(TRIM(CLEAN(SUBSTITUTE(K4735,CHAR(160)," "))))</f>
        <v>Consumer</v>
      </c>
      <c r="M4735" t="s">
        <v>9</v>
      </c>
      <c r="N4735" t="str">
        <f xml:space="preserve"> PROPER(TRIM(CLEAN(SUBSTITUTE(M4735,CHAR(160)," "))))</f>
        <v>Home</v>
      </c>
      <c r="O4735" t="s">
        <v>12</v>
      </c>
      <c r="P4735" t="str">
        <f>IF(LEN(TRIM(Table1[[#This Row],[subcategory]]&amp;""))=0,"Unknown", PROPER(TRIM(Table1[[#This Row],[subcategory]])))</f>
        <v>Decor</v>
      </c>
      <c r="Q4735">
        <v>40.159999999999997</v>
      </c>
      <c r="R4735" s="1">
        <f>IF(LEN(TRIM(Q4735&amp;""))=0, "", VALUE(SUBSTITUTE(Q4735,"$","")))</f>
        <v>40.159999999999997</v>
      </c>
      <c r="S4735">
        <v>1</v>
      </c>
      <c r="T4735">
        <f>IF(LEN(TRIM(S4735&amp;""))=0, "", VALUE(S4735))</f>
        <v>1</v>
      </c>
      <c r="U4735">
        <v>40.159999999999997</v>
      </c>
      <c r="V4735" s="1">
        <f>IF(LEN(TRIM(U4735&amp;""))=0, "", VALUE(SUBSTITUTE(U4735,"$","")))</f>
        <v>40.159999999999997</v>
      </c>
      <c r="W4735" s="1">
        <v>34.376959999999997</v>
      </c>
      <c r="X4735" s="1">
        <f>IF(LEN(TRIM(W4735&amp;""))=0, "", VALUE(SUBSTITUTE(W4735,"$","")))</f>
        <v>34.376959999999997</v>
      </c>
      <c r="Y4735" s="5" t="s">
        <v>736</v>
      </c>
      <c r="Z4735" s="4" cm="1">
        <f t="array" ref="Z4735">IF(
    LEN(TRIM(Y4735&amp;""))=0,
        IF(AND(ISNUMBER(net_sales_clean), ISNUMBER(profit_clean)),
            net_sales_clean - profit_clean,
            ""
        ),
    VALUE(SUBSTITUTE(Y4735,"$",""))
)</f>
        <v>23.069437574956499</v>
      </c>
      <c r="AA4735" s="5" t="s">
        <v>735</v>
      </c>
      <c r="AB4735" s="4" cm="1">
        <f t="array" ref="AB4735">IF(
    LEN(TRIM(AA4735&amp;""))=0,
        IF(AND(ISNUMBER(net_sales_clean), ISNUMBER(cost_clean)),
            net_sales_clean - cost_clean,
            ""
        ),
    VALUE(SUBSTITUTE(AA4735,"$",""))
)</f>
        <v>11.3075224250434</v>
      </c>
      <c r="AC4735">
        <v>7</v>
      </c>
      <c r="AD4735">
        <f>IF(LEN(TRIM(AC4735&amp;""))=0, "", VALUE(AC4735))</f>
        <v>7</v>
      </c>
      <c r="AF4735" t="str">
        <f>IF(LEN(TRIM(AE4735&amp;""))=0, "", VALUE(AE4735))</f>
        <v/>
      </c>
      <c r="AG4735">
        <v>0</v>
      </c>
      <c r="AH4735">
        <f>IF(
    OR(U4735&lt;0, W4735&lt;0, Y4735&lt;0, AA4735&lt;0),
        1,
        IF(LEN(TRIM(AG4735&amp;""))=0, "", AG4735)
)</f>
        <v>0</v>
      </c>
      <c r="AI4735" t="str">
        <f>IF(
    COUNT(Q4735,V4735,X4735,Z4735,AB4735)=0,
        "Not Usable",
    IF(
        COUNT(Q4735,V4735,X4735,Z4735,AB4735)&lt;5,
            "Incomplete",
            IF(
                MIN(Q4735,V4735,X4735,Z4735,AB4735)=0,
                    "Incomplete",
                    "Complete"
            )
    )
)</f>
        <v>Complete</v>
      </c>
    </row>
    <row r="4736" spans="1:35" x14ac:dyDescent="0.3">
      <c r="A4736">
        <v>25808</v>
      </c>
      <c r="B4736" s="6">
        <v>45495.8591087963</v>
      </c>
      <c r="C4736" s="3">
        <f>INT(B4736)</f>
        <v>45495</v>
      </c>
      <c r="D4736" s="2">
        <f>MOD(B4736,1)</f>
        <v>0.85910879629955161</v>
      </c>
      <c r="E4736">
        <v>24</v>
      </c>
      <c r="F4736" t="s">
        <v>33</v>
      </c>
      <c r="G4736" t="str">
        <f xml:space="preserve"> PROPER(TRIM(CLEAN(SUBSTITUTE(F4736,CHAR(160)," "))))</f>
        <v>South</v>
      </c>
      <c r="H4736" t="s">
        <v>7</v>
      </c>
      <c r="I4736" t="str">
        <f>PROPER(TRIM(CLEAN((SUBSTITUTE(H4736,"-"," ")))))</f>
        <v>In Store</v>
      </c>
      <c r="J4736">
        <v>24058</v>
      </c>
      <c r="K4736" t="s">
        <v>2</v>
      </c>
      <c r="L4736" t="str">
        <f xml:space="preserve"> PROPER(TRIM(CLEAN(SUBSTITUTE(K4736,CHAR(160)," "))))</f>
        <v>Home Office</v>
      </c>
      <c r="M4736" t="s">
        <v>19</v>
      </c>
      <c r="N4736" t="str">
        <f xml:space="preserve"> PROPER(TRIM(CLEAN(SUBSTITUTE(M4736,CHAR(160)," "))))</f>
        <v>Apparel</v>
      </c>
      <c r="O4736" t="s">
        <v>26</v>
      </c>
      <c r="P4736" t="str">
        <f>IF(LEN(TRIM(Table1[[#This Row],[subcategory]]&amp;""))=0,"Unknown", PROPER(TRIM(Table1[[#This Row],[subcategory]])))</f>
        <v>Kids</v>
      </c>
      <c r="Q4736">
        <v>73</v>
      </c>
      <c r="R4736" s="1">
        <f>IF(LEN(TRIM(Q4736&amp;""))=0, "", VALUE(SUBSTITUTE(Q4736,"$","")))</f>
        <v>73</v>
      </c>
      <c r="S4736">
        <v>2</v>
      </c>
      <c r="T4736">
        <f>IF(LEN(TRIM(S4736&amp;""))=0, "", VALUE(S4736))</f>
        <v>2</v>
      </c>
      <c r="U4736">
        <v>146</v>
      </c>
      <c r="V4736" s="1">
        <f>IF(LEN(TRIM(U4736&amp;""))=0, "", VALUE(SUBSTITUTE(U4736,"$","")))</f>
        <v>146</v>
      </c>
      <c r="W4736" s="1">
        <v>121.61799999999999</v>
      </c>
      <c r="X4736" s="1">
        <f>IF(LEN(TRIM(W4736&amp;""))=0, "", VALUE(SUBSTITUTE(W4736,"$","")))</f>
        <v>121.61799999999999</v>
      </c>
      <c r="Y4736" s="5" t="s">
        <v>734</v>
      </c>
      <c r="Z4736" s="4" cm="1">
        <f t="array" ref="Z4736">IF(
    LEN(TRIM(Y4736&amp;""))=0,
        IF(AND(ISNUMBER(net_sales_clean), ISNUMBER(profit_clean)),
            net_sales_clean - profit_clean,
            ""
        ),
    VALUE(SUBSTITUTE(Y4736,"$",""))
)</f>
        <v>85.353295001221994</v>
      </c>
      <c r="AA4736" s="5" t="s">
        <v>733</v>
      </c>
      <c r="AB4736" s="4" cm="1">
        <f t="array" ref="AB4736">IF(
    LEN(TRIM(AA4736&amp;""))=0,
        IF(AND(ISNUMBER(net_sales_clean), ISNUMBER(cost_clean)),
            net_sales_clean - cost_clean,
            ""
        ),
    VALUE(SUBSTITUTE(AA4736,"$",""))
)</f>
        <v>36.264704998777901</v>
      </c>
      <c r="AC4736">
        <v>4</v>
      </c>
      <c r="AD4736">
        <f>IF(LEN(TRIM(AC4736&amp;""))=0, "", VALUE(AC4736))</f>
        <v>4</v>
      </c>
      <c r="AE4736">
        <v>1</v>
      </c>
      <c r="AF4736">
        <f>IF(LEN(TRIM(AE4736&amp;""))=0, "", VALUE(AE4736))</f>
        <v>1</v>
      </c>
      <c r="AG4736">
        <v>1</v>
      </c>
      <c r="AH4736">
        <f>IF(
    OR(U4736&lt;0, W4736&lt;0, Y4736&lt;0, AA4736&lt;0),
        1,
        IF(LEN(TRIM(AG4736&amp;""))=0, "", AG4736)
)</f>
        <v>1</v>
      </c>
      <c r="AI4736" t="str">
        <f>IF(
    COUNT(Q4736,V4736,X4736,Z4736,AB4736)=0,
        "Not Usable",
    IF(
        COUNT(Q4736,V4736,X4736,Z4736,AB4736)&lt;5,
            "Incomplete",
            IF(
                MIN(Q4736,V4736,X4736,Z4736,AB4736)=0,
                    "Incomplete",
                    "Complete"
            )
    )
)</f>
        <v>Complete</v>
      </c>
    </row>
    <row r="4737" spans="1:35" x14ac:dyDescent="0.3">
      <c r="A4737">
        <v>26390</v>
      </c>
      <c r="B4737" s="6">
        <v>45204.003854166665</v>
      </c>
      <c r="C4737" s="3">
        <f>INT(B4737)</f>
        <v>45204</v>
      </c>
      <c r="D4737" s="2">
        <f>MOD(B4737,1)</f>
        <v>3.8541666654055007E-3</v>
      </c>
      <c r="E4737">
        <v>57</v>
      </c>
      <c r="F4737" t="s">
        <v>4</v>
      </c>
      <c r="G4737" t="str">
        <f xml:space="preserve"> PROPER(TRIM(CLEAN(SUBSTITUTE(F4737,CHAR(160)," "))))</f>
        <v>South</v>
      </c>
      <c r="H4737" t="s">
        <v>7</v>
      </c>
      <c r="I4737" t="str">
        <f>PROPER(TRIM(CLEAN((SUBSTITUTE(H4737,"-"," ")))))</f>
        <v>In Store</v>
      </c>
      <c r="J4737">
        <v>4690</v>
      </c>
      <c r="K4737" t="s">
        <v>10</v>
      </c>
      <c r="L4737" t="str">
        <f xml:space="preserve"> PROPER(TRIM(CLEAN(SUBSTITUTE(K4737,CHAR(160)," "))))</f>
        <v>Consumer</v>
      </c>
      <c r="M4737" t="s">
        <v>19</v>
      </c>
      <c r="N4737" t="str">
        <f xml:space="preserve"> PROPER(TRIM(CLEAN(SUBSTITUTE(M4737,CHAR(160)," "))))</f>
        <v>Apparel</v>
      </c>
      <c r="O4737" t="s">
        <v>41</v>
      </c>
      <c r="P4737" t="str">
        <f>IF(LEN(TRIM(Table1[[#This Row],[subcategory]]&amp;""))=0,"Unknown", PROPER(TRIM(Table1[[#This Row],[subcategory]])))</f>
        <v>Shoes</v>
      </c>
      <c r="Q4737">
        <v>36.47</v>
      </c>
      <c r="R4737" s="1">
        <f>IF(LEN(TRIM(Q4737&amp;""))=0, "", VALUE(SUBSTITUTE(Q4737,"$","")))</f>
        <v>36.47</v>
      </c>
      <c r="S4737">
        <v>3</v>
      </c>
      <c r="T4737">
        <f>IF(LEN(TRIM(S4737&amp;""))=0, "", VALUE(S4737))</f>
        <v>3</v>
      </c>
      <c r="U4737">
        <v>109.41</v>
      </c>
      <c r="V4737" s="1">
        <f>IF(LEN(TRIM(U4737&amp;""))=0, "", VALUE(SUBSTITUTE(U4737,"$","")))</f>
        <v>109.41</v>
      </c>
      <c r="W4737" s="1">
        <v>50.219189999999998</v>
      </c>
      <c r="X4737" s="1">
        <f>IF(LEN(TRIM(W4737&amp;""))=0, "", VALUE(SUBSTITUTE(W4737,"$","")))</f>
        <v>50.219189999999998</v>
      </c>
      <c r="Y4737" s="5" t="s">
        <v>732</v>
      </c>
      <c r="Z4737" s="4" cm="1">
        <f t="array" ref="Z4737">IF(
    LEN(TRIM(Y4737&amp;""))=0,
        IF(AND(ISNUMBER(net_sales_clean), ISNUMBER(profit_clean)),
            net_sales_clean - profit_clean,
            ""
        ),
    VALUE(SUBSTITUTE(Y4737,"$",""))
)</f>
        <v>40.916017400137399</v>
      </c>
      <c r="AA4737" s="5" t="s">
        <v>731</v>
      </c>
      <c r="AB4737" s="4" cm="1">
        <f t="array" ref="AB4737">IF(
    LEN(TRIM(AA4737&amp;""))=0,
        IF(AND(ISNUMBER(net_sales_clean), ISNUMBER(cost_clean)),
            net_sales_clean - cost_clean,
            ""
        ),
    VALUE(SUBSTITUTE(AA4737,"$",""))
)</f>
        <v>9.3031725998625703</v>
      </c>
      <c r="AC4737">
        <v>6</v>
      </c>
      <c r="AD4737">
        <f>IF(LEN(TRIM(AC4737&amp;""))=0, "", VALUE(AC4737))</f>
        <v>6</v>
      </c>
      <c r="AE4737">
        <v>4</v>
      </c>
      <c r="AF4737">
        <f>IF(LEN(TRIM(AE4737&amp;""))=0, "", VALUE(AE4737))</f>
        <v>4</v>
      </c>
      <c r="AG4737">
        <v>0</v>
      </c>
      <c r="AH4737">
        <f>IF(
    OR(U4737&lt;0, W4737&lt;0, Y4737&lt;0, AA4737&lt;0),
        1,
        IF(LEN(TRIM(AG4737&amp;""))=0, "", AG4737)
)</f>
        <v>0</v>
      </c>
      <c r="AI4737" t="str">
        <f>IF(
    COUNT(Q4737,V4737,X4737,Z4737,AB4737)=0,
        "Not Usable",
    IF(
        COUNT(Q4737,V4737,X4737,Z4737,AB4737)&lt;5,
            "Incomplete",
            IF(
                MIN(Q4737,V4737,X4737,Z4737,AB4737)=0,
                    "Incomplete",
                    "Complete"
            )
    )
)</f>
        <v>Complete</v>
      </c>
    </row>
    <row r="4738" spans="1:35" x14ac:dyDescent="0.3">
      <c r="A4738">
        <v>36970</v>
      </c>
      <c r="B4738" s="6">
        <v>44948.407361111109</v>
      </c>
      <c r="C4738" s="3">
        <f>INT(B4738)</f>
        <v>44948</v>
      </c>
      <c r="D4738" s="2">
        <f>MOD(B4738,1)</f>
        <v>0.40736111110891216</v>
      </c>
      <c r="E4738">
        <v>69</v>
      </c>
      <c r="F4738" t="s">
        <v>33</v>
      </c>
      <c r="G4738" t="str">
        <f xml:space="preserve"> PROPER(TRIM(CLEAN(SUBSTITUTE(F4738,CHAR(160)," "))))</f>
        <v>South</v>
      </c>
      <c r="H4738" t="s">
        <v>11</v>
      </c>
      <c r="I4738" t="str">
        <f>PROPER(TRIM(CLEAN((SUBSTITUTE(H4738,"-"," ")))))</f>
        <v>Online</v>
      </c>
      <c r="J4738">
        <v>3291</v>
      </c>
      <c r="K4738" t="s">
        <v>14</v>
      </c>
      <c r="L4738" t="str">
        <f xml:space="preserve"> PROPER(TRIM(CLEAN(SUBSTITUTE(K4738,CHAR(160)," "))))</f>
        <v>Consumer</v>
      </c>
      <c r="M4738" t="s">
        <v>19</v>
      </c>
      <c r="N4738" t="str">
        <f xml:space="preserve"> PROPER(TRIM(CLEAN(SUBSTITUTE(M4738,CHAR(160)," "))))</f>
        <v>Apparel</v>
      </c>
      <c r="O4738" t="s">
        <v>26</v>
      </c>
      <c r="P4738" t="str">
        <f>IF(LEN(TRIM(Table1[[#This Row],[subcategory]]&amp;""))=0,"Unknown", PROPER(TRIM(Table1[[#This Row],[subcategory]])))</f>
        <v>Kids</v>
      </c>
      <c r="Q4738">
        <v>86.32</v>
      </c>
      <c r="R4738" s="1">
        <f>IF(LEN(TRIM(Q4738&amp;""))=0, "", VALUE(SUBSTITUTE(Q4738,"$","")))</f>
        <v>86.32</v>
      </c>
      <c r="S4738">
        <v>2</v>
      </c>
      <c r="T4738">
        <f>IF(LEN(TRIM(S4738&amp;""))=0, "", VALUE(S4738))</f>
        <v>2</v>
      </c>
      <c r="U4738">
        <v>172.64</v>
      </c>
      <c r="V4738" s="1">
        <f>IF(LEN(TRIM(U4738&amp;""))=0, "", VALUE(SUBSTITUTE(U4738,"$","")))</f>
        <v>172.64</v>
      </c>
      <c r="W4738" s="1">
        <v>150.02415999999999</v>
      </c>
      <c r="X4738" s="1">
        <f>IF(LEN(TRIM(W4738&amp;""))=0, "", VALUE(SUBSTITUTE(W4738,"$","")))</f>
        <v>150.02415999999999</v>
      </c>
      <c r="Y4738" s="5" t="s">
        <v>730</v>
      </c>
      <c r="Z4738" s="4" cm="1">
        <f t="array" ref="Z4738">IF(
    LEN(TRIM(Y4738&amp;""))=0,
        IF(AND(ISNUMBER(net_sales_clean), ISNUMBER(profit_clean)),
            net_sales_clean - profit_clean,
            ""
        ),
    VALUE(SUBSTITUTE(Y4738,"$",""))
)</f>
        <v>114.27711451074001</v>
      </c>
      <c r="AA4738" s="5" t="s">
        <v>729</v>
      </c>
      <c r="AB4738" s="4" cm="1">
        <f t="array" ref="AB4738">IF(
    LEN(TRIM(AA4738&amp;""))=0,
        IF(AND(ISNUMBER(net_sales_clean), ISNUMBER(cost_clean)),
            net_sales_clean - cost_clean,
            ""
        ),
    VALUE(SUBSTITUTE(AA4738,"$",""))
)</f>
        <v>35.747045489259001</v>
      </c>
      <c r="AC4738">
        <v>6</v>
      </c>
      <c r="AD4738">
        <f>IF(LEN(TRIM(AC4738&amp;""))=0, "", VALUE(AC4738))</f>
        <v>6</v>
      </c>
      <c r="AE4738">
        <v>5</v>
      </c>
      <c r="AF4738">
        <f>IF(LEN(TRIM(AE4738&amp;""))=0, "", VALUE(AE4738))</f>
        <v>5</v>
      </c>
      <c r="AG4738">
        <v>0</v>
      </c>
      <c r="AH4738">
        <f>IF(
    OR(U4738&lt;0, W4738&lt;0, Y4738&lt;0, AA4738&lt;0),
        1,
        IF(LEN(TRIM(AG4738&amp;""))=0, "", AG4738)
)</f>
        <v>0</v>
      </c>
      <c r="AI4738" t="str">
        <f>IF(
    COUNT(Q4738,V4738,X4738,Z4738,AB4738)=0,
        "Not Usable",
    IF(
        COUNT(Q4738,V4738,X4738,Z4738,AB4738)&lt;5,
            "Incomplete",
            IF(
                MIN(Q4738,V4738,X4738,Z4738,AB4738)=0,
                    "Incomplete",
                    "Complete"
            )
    )
)</f>
        <v>Complete</v>
      </c>
    </row>
    <row r="4739" spans="1:35" x14ac:dyDescent="0.3">
      <c r="A4739">
        <v>22123</v>
      </c>
      <c r="B4739" s="6">
        <v>44945.067233796297</v>
      </c>
      <c r="C4739" s="3">
        <f>INT(B4739)</f>
        <v>44945</v>
      </c>
      <c r="D4739" s="2">
        <f>MOD(B4739,1)</f>
        <v>6.7233796296932269E-2</v>
      </c>
      <c r="E4739">
        <v>7</v>
      </c>
      <c r="F4739" t="s">
        <v>21</v>
      </c>
      <c r="G4739" t="str">
        <f xml:space="preserve"> PROPER(TRIM(CLEAN(SUBSTITUTE(F4739,CHAR(160)," "))))</f>
        <v>Midwest</v>
      </c>
      <c r="H4739" t="s">
        <v>17</v>
      </c>
      <c r="I4739" t="str">
        <f>PROPER(TRIM(CLEAN((SUBSTITUTE(H4739,"-"," ")))))</f>
        <v>Online</v>
      </c>
      <c r="J4739">
        <v>16402</v>
      </c>
      <c r="K4739" t="s">
        <v>6</v>
      </c>
      <c r="L4739" t="str">
        <f xml:space="preserve"> PROPER(TRIM(CLEAN(SUBSTITUTE(K4739,CHAR(160)," "))))</f>
        <v>Corporate</v>
      </c>
      <c r="M4739" t="s">
        <v>1</v>
      </c>
      <c r="N4739" t="str">
        <f xml:space="preserve"> PROPER(TRIM(CLEAN(SUBSTITUTE(M4739,CHAR(160)," "))))</f>
        <v>Beauty</v>
      </c>
      <c r="O4739" t="s">
        <v>31</v>
      </c>
      <c r="P4739" t="str">
        <f>IF(LEN(TRIM(Table1[[#This Row],[subcategory]]&amp;""))=0,"Unknown", PROPER(TRIM(Table1[[#This Row],[subcategory]])))</f>
        <v>Skincare</v>
      </c>
      <c r="Q4739">
        <v>32.78</v>
      </c>
      <c r="R4739" s="1">
        <f>IF(LEN(TRIM(Q4739&amp;""))=0, "", VALUE(SUBSTITUTE(Q4739,"$","")))</f>
        <v>32.78</v>
      </c>
      <c r="S4739">
        <v>3</v>
      </c>
      <c r="T4739">
        <f>IF(LEN(TRIM(S4739&amp;""))=0, "", VALUE(S4739))</f>
        <v>3</v>
      </c>
      <c r="U4739">
        <v>98.34</v>
      </c>
      <c r="V4739" s="1">
        <f>IF(LEN(TRIM(U4739&amp;""))=0, "", VALUE(SUBSTITUTE(U4739,"$","")))</f>
        <v>98.34</v>
      </c>
      <c r="W4739" s="4" t="s">
        <v>728</v>
      </c>
      <c r="X4739" s="4">
        <f>IF(LEN(TRIM(W4739&amp;""))=0, "", VALUE(SUBSTITUTE(W4739,"$","")))</f>
        <v>87.522599999999997</v>
      </c>
      <c r="Y4739" s="5" t="s">
        <v>727</v>
      </c>
      <c r="Z4739" s="4" cm="1">
        <f t="array" ref="Z4739">IF(
    LEN(TRIM(Y4739&amp;""))=0,
        IF(AND(ISNUMBER(net_sales_clean), ISNUMBER(profit_clean)),
            net_sales_clean - profit_clean,
            ""
        ),
    VALUE(SUBSTITUTE(Y4739,"$",""))
)</f>
        <v>51.545479567970297</v>
      </c>
      <c r="AA4739" s="5" t="s">
        <v>726</v>
      </c>
      <c r="AB4739" s="4" cm="1">
        <f t="array" ref="AB4739">IF(
    LEN(TRIM(AA4739&amp;""))=0,
        IF(AND(ISNUMBER(net_sales_clean), ISNUMBER(cost_clean)),
            net_sales_clean - cost_clean,
            ""
        ),
    VALUE(SUBSTITUTE(AA4739,"$",""))
)</f>
        <v>35.977120432029601</v>
      </c>
      <c r="AC4739">
        <v>2</v>
      </c>
      <c r="AD4739">
        <f>IF(LEN(TRIM(AC4739&amp;""))=0, "", VALUE(AC4739))</f>
        <v>2</v>
      </c>
      <c r="AE4739">
        <v>5</v>
      </c>
      <c r="AF4739">
        <f>IF(LEN(TRIM(AE4739&amp;""))=0, "", VALUE(AE4739))</f>
        <v>5</v>
      </c>
      <c r="AG4739">
        <v>0</v>
      </c>
      <c r="AH4739">
        <f>IF(
    OR(U4739&lt;0, W4739&lt;0, Y4739&lt;0, AA4739&lt;0),
        1,
        IF(LEN(TRIM(AG4739&amp;""))=0, "", AG4739)
)</f>
        <v>0</v>
      </c>
      <c r="AI4739" t="str">
        <f>IF(
    COUNT(Q4739,V4739,X4739,Z4739,AB4739)=0,
        "Not Usable",
    IF(
        COUNT(Q4739,V4739,X4739,Z4739,AB4739)&lt;5,
            "Incomplete",
            IF(
                MIN(Q4739,V4739,X4739,Z4739,AB4739)=0,
                    "Incomplete",
                    "Complete"
            )
    )
)</f>
        <v>Complete</v>
      </c>
    </row>
    <row r="4740" spans="1:35" x14ac:dyDescent="0.3">
      <c r="A4740">
        <v>18970</v>
      </c>
      <c r="B4740" s="6">
        <v>45249.903680555559</v>
      </c>
      <c r="C4740" s="3">
        <f>INT(B4740)</f>
        <v>45249</v>
      </c>
      <c r="D4740" s="2">
        <f>MOD(B4740,1)</f>
        <v>0.90368055555882165</v>
      </c>
      <c r="E4740">
        <v>12</v>
      </c>
      <c r="F4740" t="s">
        <v>15</v>
      </c>
      <c r="G4740" t="str">
        <f xml:space="preserve"> PROPER(TRIM(CLEAN(SUBSTITUTE(F4740,CHAR(160)," "))))</f>
        <v>West</v>
      </c>
      <c r="H4740" t="s">
        <v>7</v>
      </c>
      <c r="I4740" t="str">
        <f>PROPER(TRIM(CLEAN((SUBSTITUTE(H4740,"-"," ")))))</f>
        <v>In Store</v>
      </c>
      <c r="J4740">
        <v>3864</v>
      </c>
      <c r="K4740" t="s">
        <v>10</v>
      </c>
      <c r="L4740" t="str">
        <f xml:space="preserve"> PROPER(TRIM(CLEAN(SUBSTITUTE(K4740,CHAR(160)," "))))</f>
        <v>Consumer</v>
      </c>
      <c r="M4740" t="s">
        <v>19</v>
      </c>
      <c r="N4740" t="str">
        <f xml:space="preserve"> PROPER(TRIM(CLEAN(SUBSTITUTE(M4740,CHAR(160)," "))))</f>
        <v>Apparel</v>
      </c>
      <c r="O4740" t="s">
        <v>20</v>
      </c>
      <c r="P4740" t="str">
        <f>IF(LEN(TRIM(Table1[[#This Row],[subcategory]]&amp;""))=0,"Unknown", PROPER(TRIM(Table1[[#This Row],[subcategory]])))</f>
        <v>Women</v>
      </c>
      <c r="Q4740">
        <v>37.86</v>
      </c>
      <c r="R4740" s="1">
        <f>IF(LEN(TRIM(Q4740&amp;""))=0, "", VALUE(SUBSTITUTE(Q4740,"$","")))</f>
        <v>37.86</v>
      </c>
      <c r="S4740">
        <v>1</v>
      </c>
      <c r="T4740">
        <f>IF(LEN(TRIM(S4740&amp;""))=0, "", VALUE(S4740))</f>
        <v>1</v>
      </c>
      <c r="U4740">
        <v>37.86</v>
      </c>
      <c r="V4740" s="1">
        <f>IF(LEN(TRIM(U4740&amp;""))=0, "", VALUE(SUBSTITUTE(U4740,"$","")))</f>
        <v>37.86</v>
      </c>
      <c r="W4740" s="1">
        <v>20.860859999999999</v>
      </c>
      <c r="X4740" s="1">
        <f>IF(LEN(TRIM(W4740&amp;""))=0, "", VALUE(SUBSTITUTE(W4740,"$","")))</f>
        <v>20.860859999999999</v>
      </c>
      <c r="Y4740" s="5" t="s">
        <v>725</v>
      </c>
      <c r="Z4740" s="4" cm="1">
        <f t="array" ref="Z4740">IF(
    LEN(TRIM(Y4740&amp;""))=0,
        IF(AND(ISNUMBER(net_sales_clean), ISNUMBER(profit_clean)),
            net_sales_clean - profit_clean,
            ""
        ),
    VALUE(SUBSTITUTE(Y4740,"$",""))
)</f>
        <v>13.229902705793499</v>
      </c>
      <c r="AA4740" s="5" t="s">
        <v>724</v>
      </c>
      <c r="AB4740" s="4" cm="1">
        <f t="array" ref="AB4740">IF(
    LEN(TRIM(AA4740&amp;""))=0,
        IF(AND(ISNUMBER(net_sales_clean), ISNUMBER(cost_clean)),
            net_sales_clean - cost_clean,
            ""
        ),
    VALUE(SUBSTITUTE(AA4740,"$",""))
)</f>
        <v>7.6309572942064401</v>
      </c>
      <c r="AC4740">
        <v>9</v>
      </c>
      <c r="AD4740">
        <f>IF(LEN(TRIM(AC4740&amp;""))=0, "", VALUE(AC4740))</f>
        <v>9</v>
      </c>
      <c r="AE4740">
        <v>3</v>
      </c>
      <c r="AF4740">
        <f>IF(LEN(TRIM(AE4740&amp;""))=0, "", VALUE(AE4740))</f>
        <v>3</v>
      </c>
      <c r="AG4740">
        <v>0</v>
      </c>
      <c r="AH4740">
        <f>IF(
    OR(U4740&lt;0, W4740&lt;0, Y4740&lt;0, AA4740&lt;0),
        1,
        IF(LEN(TRIM(AG4740&amp;""))=0, "", AG4740)
)</f>
        <v>0</v>
      </c>
      <c r="AI4740" t="str">
        <f>IF(
    COUNT(Q4740,V4740,X4740,Z4740,AB4740)=0,
        "Not Usable",
    IF(
        COUNT(Q4740,V4740,X4740,Z4740,AB4740)&lt;5,
            "Incomplete",
            IF(
                MIN(Q4740,V4740,X4740,Z4740,AB4740)=0,
                    "Incomplete",
                    "Complete"
            )
    )
)</f>
        <v>Complete</v>
      </c>
    </row>
    <row r="4741" spans="1:35" x14ac:dyDescent="0.3">
      <c r="A4741">
        <v>25239</v>
      </c>
      <c r="B4741" s="6">
        <v>45248.087673611109</v>
      </c>
      <c r="C4741" s="3">
        <f>INT(B4741)</f>
        <v>45248</v>
      </c>
      <c r="D4741" s="2">
        <f>MOD(B4741,1)</f>
        <v>8.7673611109494232E-2</v>
      </c>
      <c r="E4741">
        <v>58</v>
      </c>
      <c r="F4741" t="s">
        <v>13</v>
      </c>
      <c r="G4741" t="str">
        <f xml:space="preserve"> PROPER(TRIM(CLEAN(SUBSTITUTE(F4741,CHAR(160)," "))))</f>
        <v>Northeast</v>
      </c>
      <c r="H4741" t="s">
        <v>3</v>
      </c>
      <c r="I4741" t="str">
        <f>PROPER(TRIM(CLEAN((SUBSTITUTE(H4741,"-"," ")))))</f>
        <v>Phone</v>
      </c>
      <c r="J4741">
        <v>8725</v>
      </c>
      <c r="K4741" t="s">
        <v>14</v>
      </c>
      <c r="L4741" t="str">
        <f xml:space="preserve"> PROPER(TRIM(CLEAN(SUBSTITUTE(K4741,CHAR(160)," "))))</f>
        <v>Consumer</v>
      </c>
      <c r="M4741" t="s">
        <v>19</v>
      </c>
      <c r="N4741" t="str">
        <f xml:space="preserve"> PROPER(TRIM(CLEAN(SUBSTITUTE(M4741,CHAR(160)," "))))</f>
        <v>Apparel</v>
      </c>
      <c r="O4741" t="s">
        <v>26</v>
      </c>
      <c r="P4741" t="str">
        <f>IF(LEN(TRIM(Table1[[#This Row],[subcategory]]&amp;""))=0,"Unknown", PROPER(TRIM(Table1[[#This Row],[subcategory]])))</f>
        <v>Kids</v>
      </c>
      <c r="Q4741">
        <v>56.24</v>
      </c>
      <c r="R4741" s="1">
        <f>IF(LEN(TRIM(Q4741&amp;""))=0, "", VALUE(SUBSTITUTE(Q4741,"$","")))</f>
        <v>56.24</v>
      </c>
      <c r="S4741">
        <v>2</v>
      </c>
      <c r="T4741">
        <f>IF(LEN(TRIM(S4741&amp;""))=0, "", VALUE(S4741))</f>
        <v>2</v>
      </c>
      <c r="U4741">
        <v>112.48</v>
      </c>
      <c r="V4741" s="1">
        <f>IF(LEN(TRIM(U4741&amp;""))=0, "", VALUE(SUBSTITUTE(U4741,"$","")))</f>
        <v>112.48</v>
      </c>
      <c r="W4741" s="1">
        <v>85.147360000000006</v>
      </c>
      <c r="X4741" s="1">
        <f>IF(LEN(TRIM(W4741&amp;""))=0, "", VALUE(SUBSTITUTE(W4741,"$","")))</f>
        <v>85.147360000000006</v>
      </c>
      <c r="Y4741" s="5" t="s">
        <v>723</v>
      </c>
      <c r="Z4741" s="4" cm="1">
        <f t="array" ref="Z4741">IF(
    LEN(TRIM(Y4741&amp;""))=0,
        IF(AND(ISNUMBER(net_sales_clean), ISNUMBER(profit_clean)),
            net_sales_clean - profit_clean,
            ""
        ),
    VALUE(SUBSTITUTE(Y4741,"$",""))
)</f>
        <v>54.714129349915297</v>
      </c>
      <c r="AA4741" s="5" t="s">
        <v>722</v>
      </c>
      <c r="AB4741" s="4" cm="1">
        <f t="array" ref="AB4741">IF(
    LEN(TRIM(AA4741&amp;""))=0,
        IF(AND(ISNUMBER(net_sales_clean), ISNUMBER(cost_clean)),
            net_sales_clean - cost_clean,
            ""
        ),
    VALUE(SUBSTITUTE(AA4741,"$",""))
)</f>
        <v>30.433230650084599</v>
      </c>
      <c r="AC4741">
        <v>8</v>
      </c>
      <c r="AD4741">
        <f>IF(LEN(TRIM(AC4741&amp;""))=0, "", VALUE(AC4741))</f>
        <v>8</v>
      </c>
      <c r="AE4741">
        <v>3</v>
      </c>
      <c r="AF4741">
        <f>IF(LEN(TRIM(AE4741&amp;""))=0, "", VALUE(AE4741))</f>
        <v>3</v>
      </c>
      <c r="AG4741">
        <v>0</v>
      </c>
      <c r="AH4741">
        <f>IF(
    OR(U4741&lt;0, W4741&lt;0, Y4741&lt;0, AA4741&lt;0),
        1,
        IF(LEN(TRIM(AG4741&amp;""))=0, "", AG4741)
)</f>
        <v>0</v>
      </c>
      <c r="AI4741" t="str">
        <f>IF(
    COUNT(Q4741,V4741,X4741,Z4741,AB4741)=0,
        "Not Usable",
    IF(
        COUNT(Q4741,V4741,X4741,Z4741,AB4741)&lt;5,
            "Incomplete",
            IF(
                MIN(Q4741,V4741,X4741,Z4741,AB4741)=0,
                    "Incomplete",
                    "Complete"
            )
    )
)</f>
        <v>Complete</v>
      </c>
    </row>
    <row r="4742" spans="1:35" x14ac:dyDescent="0.3">
      <c r="A4742">
        <v>43049</v>
      </c>
      <c r="B4742" s="6">
        <v>45992.753206018519</v>
      </c>
      <c r="C4742" s="3">
        <f>INT(B4742)</f>
        <v>45992</v>
      </c>
      <c r="D4742" s="2">
        <f>MOD(B4742,1)</f>
        <v>0.75320601851854008</v>
      </c>
      <c r="E4742">
        <v>75</v>
      </c>
      <c r="F4742" t="s">
        <v>8</v>
      </c>
      <c r="G4742" t="str">
        <f xml:space="preserve"> PROPER(TRIM(CLEAN(SUBSTITUTE(F4742,CHAR(160)," "))))</f>
        <v>West</v>
      </c>
      <c r="H4742" t="s">
        <v>11</v>
      </c>
      <c r="I4742" t="str">
        <f>PROPER(TRIM(CLEAN((SUBSTITUTE(H4742,"-"," ")))))</f>
        <v>Online</v>
      </c>
      <c r="J4742">
        <v>22664</v>
      </c>
      <c r="K4742" t="s">
        <v>10</v>
      </c>
      <c r="L4742" t="str">
        <f xml:space="preserve"> PROPER(TRIM(CLEAN(SUBSTITUTE(K4742,CHAR(160)," "))))</f>
        <v>Consumer</v>
      </c>
      <c r="M4742" t="s">
        <v>16</v>
      </c>
      <c r="N4742" t="str">
        <f xml:space="preserve"> PROPER(TRIM(CLEAN(SUBSTITUTE(M4742,CHAR(160)," "))))</f>
        <v>Grocery</v>
      </c>
      <c r="O4742" t="s">
        <v>24</v>
      </c>
      <c r="P4742" t="str">
        <f>IF(LEN(TRIM(Table1[[#This Row],[subcategory]]&amp;""))=0,"Unknown", PROPER(TRIM(Table1[[#This Row],[subcategory]])))</f>
        <v>Snacks</v>
      </c>
      <c r="Q4742">
        <v>39.29</v>
      </c>
      <c r="R4742" s="1">
        <f>IF(LEN(TRIM(Q4742&amp;""))=0, "", VALUE(SUBSTITUTE(Q4742,"$","")))</f>
        <v>39.29</v>
      </c>
      <c r="S4742">
        <v>2</v>
      </c>
      <c r="T4742">
        <f>IF(LEN(TRIM(S4742&amp;""))=0, "", VALUE(S4742))</f>
        <v>2</v>
      </c>
      <c r="U4742">
        <v>78.58</v>
      </c>
      <c r="V4742" s="1">
        <f>IF(LEN(TRIM(U4742&amp;""))=0, "", VALUE(SUBSTITUTE(U4742,"$","")))</f>
        <v>78.58</v>
      </c>
      <c r="W4742" s="1">
        <v>64.671340000000001</v>
      </c>
      <c r="X4742" s="1">
        <f>IF(LEN(TRIM(W4742&amp;""))=0, "", VALUE(SUBSTITUTE(W4742,"$","")))</f>
        <v>64.671340000000001</v>
      </c>
      <c r="Y4742" s="5" t="s">
        <v>721</v>
      </c>
      <c r="Z4742" s="4" cm="1">
        <f t="array" ref="Z4742">IF(
    LEN(TRIM(Y4742&amp;""))=0,
        IF(AND(ISNUMBER(net_sales_clean), ISNUMBER(profit_clean)),
            net_sales_clean - profit_clean,
            ""
        ),
    VALUE(SUBSTITUTE(Y4742,"$",""))
)</f>
        <v>49.484300573890501</v>
      </c>
      <c r="AA4742" s="5" t="s">
        <v>720</v>
      </c>
      <c r="AB4742" s="4" cm="1">
        <f t="array" ref="AB4742">IF(
    LEN(TRIM(AA4742&amp;""))=0,
        IF(AND(ISNUMBER(net_sales_clean), ISNUMBER(cost_clean)),
            net_sales_clean - cost_clean,
            ""
        ),
    VALUE(SUBSTITUTE(AA4742,"$",""))
)</f>
        <v>15.187039426109401</v>
      </c>
      <c r="AC4742">
        <v>1</v>
      </c>
      <c r="AD4742">
        <f>IF(LEN(TRIM(AC4742&amp;""))=0, "", VALUE(AC4742))</f>
        <v>1</v>
      </c>
      <c r="AE4742">
        <v>4</v>
      </c>
      <c r="AF4742">
        <f>IF(LEN(TRIM(AE4742&amp;""))=0, "", VALUE(AE4742))</f>
        <v>4</v>
      </c>
      <c r="AG4742">
        <v>0</v>
      </c>
      <c r="AH4742">
        <f>IF(
    OR(U4742&lt;0, W4742&lt;0, Y4742&lt;0, AA4742&lt;0),
        1,
        IF(LEN(TRIM(AG4742&amp;""))=0, "", AG4742)
)</f>
        <v>0</v>
      </c>
      <c r="AI4742" t="str">
        <f>IF(
    COUNT(Q4742,V4742,X4742,Z4742,AB4742)=0,
        "Not Usable",
    IF(
        COUNT(Q4742,V4742,X4742,Z4742,AB4742)&lt;5,
            "Incomplete",
            IF(
                MIN(Q4742,V4742,X4742,Z4742,AB4742)=0,
                    "Incomplete",
                    "Complete"
            )
    )
)</f>
        <v>Complete</v>
      </c>
    </row>
    <row r="4743" spans="1:35" x14ac:dyDescent="0.3">
      <c r="A4743">
        <v>1917</v>
      </c>
      <c r="B4743" s="6">
        <v>45933.784050925926</v>
      </c>
      <c r="C4743" s="3">
        <f>INT(B4743)</f>
        <v>45933</v>
      </c>
      <c r="D4743" s="2">
        <f>MOD(B4743,1)</f>
        <v>0.78405092592583969</v>
      </c>
      <c r="E4743">
        <v>82</v>
      </c>
      <c r="F4743" t="s">
        <v>15</v>
      </c>
      <c r="G4743" t="str">
        <f xml:space="preserve"> PROPER(TRIM(CLEAN(SUBSTITUTE(F4743,CHAR(160)," "))))</f>
        <v>West</v>
      </c>
      <c r="H4743" t="s">
        <v>7</v>
      </c>
      <c r="I4743" t="str">
        <f>PROPER(TRIM(CLEAN((SUBSTITUTE(H4743,"-"," ")))))</f>
        <v>In Store</v>
      </c>
      <c r="J4743">
        <v>27822</v>
      </c>
      <c r="K4743" t="s">
        <v>14</v>
      </c>
      <c r="L4743" t="str">
        <f xml:space="preserve"> PROPER(TRIM(CLEAN(SUBSTITUTE(K4743,CHAR(160)," "))))</f>
        <v>Consumer</v>
      </c>
      <c r="M4743" t="s">
        <v>9</v>
      </c>
      <c r="N4743" t="str">
        <f xml:space="preserve"> PROPER(TRIM(CLEAN(SUBSTITUTE(M4743,CHAR(160)," "))))</f>
        <v>Home</v>
      </c>
      <c r="O4743" t="s">
        <v>36</v>
      </c>
      <c r="P4743" t="str">
        <f>IF(LEN(TRIM(Table1[[#This Row],[subcategory]]&amp;""))=0,"Unknown", PROPER(TRIM(Table1[[#This Row],[subcategory]])))</f>
        <v>Bedding</v>
      </c>
      <c r="Q4743">
        <v>40.5</v>
      </c>
      <c r="R4743" s="1">
        <f>IF(LEN(TRIM(Q4743&amp;""))=0, "", VALUE(SUBSTITUTE(Q4743,"$","")))</f>
        <v>40.5</v>
      </c>
      <c r="S4743">
        <v>3</v>
      </c>
      <c r="T4743">
        <f>IF(LEN(TRIM(S4743&amp;""))=0, "", VALUE(S4743))</f>
        <v>3</v>
      </c>
      <c r="U4743">
        <v>121.5</v>
      </c>
      <c r="V4743" s="1">
        <f>IF(LEN(TRIM(U4743&amp;""))=0, "", VALUE(SUBSTITUTE(U4743,"$","")))</f>
        <v>121.5</v>
      </c>
      <c r="W4743" s="1">
        <v>81.526499999999999</v>
      </c>
      <c r="X4743" s="1">
        <f>IF(LEN(TRIM(W4743&amp;""))=0, "", VALUE(SUBSTITUTE(W4743,"$","")))</f>
        <v>81.526499999999999</v>
      </c>
      <c r="Y4743" s="5" t="s">
        <v>719</v>
      </c>
      <c r="Z4743" s="4" cm="1">
        <f t="array" ref="Z4743">IF(
    LEN(TRIM(Y4743&amp;""))=0,
        IF(AND(ISNUMBER(net_sales_clean), ISNUMBER(profit_clean)),
            net_sales_clean - profit_clean,
            ""
        ),
    VALUE(SUBSTITUTE(Y4743,"$",""))
)</f>
        <v>47.092482868015097</v>
      </c>
      <c r="AA4743" s="5" t="s">
        <v>718</v>
      </c>
      <c r="AB4743" s="4" cm="1">
        <f t="array" ref="AB4743">IF(
    LEN(TRIM(AA4743&amp;""))=0,
        IF(AND(ISNUMBER(net_sales_clean), ISNUMBER(cost_clean)),
            net_sales_clean - cost_clean,
            ""
        ),
    VALUE(SUBSTITUTE(AA4743,"$",""))
)</f>
        <v>34.434017131984803</v>
      </c>
      <c r="AC4743">
        <v>8</v>
      </c>
      <c r="AD4743">
        <f>IF(LEN(TRIM(AC4743&amp;""))=0, "", VALUE(AC4743))</f>
        <v>8</v>
      </c>
      <c r="AE4743">
        <v>1</v>
      </c>
      <c r="AF4743">
        <f>IF(LEN(TRIM(AE4743&amp;""))=0, "", VALUE(AE4743))</f>
        <v>1</v>
      </c>
      <c r="AG4743">
        <v>0</v>
      </c>
      <c r="AH4743">
        <f>IF(
    OR(U4743&lt;0, W4743&lt;0, Y4743&lt;0, AA4743&lt;0),
        1,
        IF(LEN(TRIM(AG4743&amp;""))=0, "", AG4743)
)</f>
        <v>0</v>
      </c>
      <c r="AI4743" t="str">
        <f>IF(
    COUNT(Q4743,V4743,X4743,Z4743,AB4743)=0,
        "Not Usable",
    IF(
        COUNT(Q4743,V4743,X4743,Z4743,AB4743)&lt;5,
            "Incomplete",
            IF(
                MIN(Q4743,V4743,X4743,Z4743,AB4743)=0,
                    "Incomplete",
                    "Complete"
            )
    )
)</f>
        <v>Complete</v>
      </c>
    </row>
    <row r="4744" spans="1:35" x14ac:dyDescent="0.3">
      <c r="A4744">
        <v>53249</v>
      </c>
      <c r="B4744" s="6">
        <v>45487.830185185187</v>
      </c>
      <c r="C4744" s="3">
        <f>INT(B4744)</f>
        <v>45487</v>
      </c>
      <c r="D4744" s="2">
        <f>MOD(B4744,1)</f>
        <v>0.83018518518656492</v>
      </c>
      <c r="E4744">
        <v>4</v>
      </c>
      <c r="F4744" t="s">
        <v>15</v>
      </c>
      <c r="G4744" t="str">
        <f xml:space="preserve"> PROPER(TRIM(CLEAN(SUBSTITUTE(F4744,CHAR(160)," "))))</f>
        <v>West</v>
      </c>
      <c r="H4744" t="s">
        <v>7</v>
      </c>
      <c r="I4744" t="str">
        <f>PROPER(TRIM(CLEAN((SUBSTITUTE(H4744,"-"," ")))))</f>
        <v>In Store</v>
      </c>
      <c r="J4744">
        <v>10850</v>
      </c>
      <c r="K4744" t="s">
        <v>14</v>
      </c>
      <c r="L4744" t="str">
        <f xml:space="preserve"> PROPER(TRIM(CLEAN(SUBSTITUTE(K4744,CHAR(160)," "))))</f>
        <v>Consumer</v>
      </c>
      <c r="M4744" t="s">
        <v>23</v>
      </c>
      <c r="N4744" t="str">
        <f xml:space="preserve"> PROPER(TRIM(CLEAN(SUBSTITUTE(M4744,CHAR(160)," "))))</f>
        <v>Electronics</v>
      </c>
      <c r="O4744" t="s">
        <v>22</v>
      </c>
      <c r="P4744" t="str">
        <f>IF(LEN(TRIM(Table1[[#This Row],[subcategory]]&amp;""))=0,"Unknown", PROPER(TRIM(Table1[[#This Row],[subcategory]])))</f>
        <v>Audio</v>
      </c>
      <c r="Q4744">
        <v>79.39</v>
      </c>
      <c r="R4744" s="1">
        <f>IF(LEN(TRIM(Q4744&amp;""))=0, "", VALUE(SUBSTITUTE(Q4744,"$","")))</f>
        <v>79.39</v>
      </c>
      <c r="S4744">
        <v>1</v>
      </c>
      <c r="T4744">
        <f>IF(LEN(TRIM(S4744&amp;""))=0, "", VALUE(S4744))</f>
        <v>1</v>
      </c>
      <c r="U4744">
        <v>79.39</v>
      </c>
      <c r="V4744" s="1">
        <f>IF(LEN(TRIM(U4744&amp;""))=0, "", VALUE(SUBSTITUTE(U4744,"$","")))</f>
        <v>79.39</v>
      </c>
      <c r="W4744" s="1">
        <v>60.892130000000002</v>
      </c>
      <c r="X4744" s="1">
        <f>IF(LEN(TRIM(W4744&amp;""))=0, "", VALUE(SUBSTITUTE(W4744,"$","")))</f>
        <v>60.892130000000002</v>
      </c>
      <c r="Y4744" s="5" t="s">
        <v>717</v>
      </c>
      <c r="Z4744" s="4" cm="1">
        <f t="array" ref="Z4744">IF(
    LEN(TRIM(Y4744&amp;""))=0,
        IF(AND(ISNUMBER(net_sales_clean), ISNUMBER(profit_clean)),
            net_sales_clean - profit_clean,
            ""
        ),
    VALUE(SUBSTITUTE(Y4744,"$",""))
)</f>
        <v>47.846059561404203</v>
      </c>
      <c r="AA4744" s="5" t="s">
        <v>716</v>
      </c>
      <c r="AB4744" s="4" cm="1">
        <f t="array" ref="AB4744">IF(
    LEN(TRIM(AA4744&amp;""))=0,
        IF(AND(ISNUMBER(net_sales_clean), ISNUMBER(cost_clean)),
            net_sales_clean - cost_clean,
            ""
        ),
    VALUE(SUBSTITUTE(AA4744,"$",""))
)</f>
        <v>13.0460704385957</v>
      </c>
      <c r="AC4744">
        <v>2</v>
      </c>
      <c r="AD4744">
        <f>IF(LEN(TRIM(AC4744&amp;""))=0, "", VALUE(AC4744))</f>
        <v>2</v>
      </c>
      <c r="AE4744">
        <v>2</v>
      </c>
      <c r="AF4744">
        <f>IF(LEN(TRIM(AE4744&amp;""))=0, "", VALUE(AE4744))</f>
        <v>2</v>
      </c>
      <c r="AG4744">
        <v>0</v>
      </c>
      <c r="AH4744">
        <f>IF(
    OR(U4744&lt;0, W4744&lt;0, Y4744&lt;0, AA4744&lt;0),
        1,
        IF(LEN(TRIM(AG4744&amp;""))=0, "", AG4744)
)</f>
        <v>0</v>
      </c>
      <c r="AI4744" t="str">
        <f>IF(
    COUNT(Q4744,V4744,X4744,Z4744,AB4744)=0,
        "Not Usable",
    IF(
        COUNT(Q4744,V4744,X4744,Z4744,AB4744)&lt;5,
            "Incomplete",
            IF(
                MIN(Q4744,V4744,X4744,Z4744,AB4744)=0,
                    "Incomplete",
                    "Complete"
            )
    )
)</f>
        <v>Complete</v>
      </c>
    </row>
    <row r="4745" spans="1:35" x14ac:dyDescent="0.3">
      <c r="A4745">
        <v>47306</v>
      </c>
      <c r="B4745" s="6">
        <v>45186.422418981485</v>
      </c>
      <c r="C4745" s="3">
        <f>INT(B4745)</f>
        <v>45186</v>
      </c>
      <c r="D4745" s="2">
        <f>MOD(B4745,1)</f>
        <v>0.42241898148495238</v>
      </c>
      <c r="E4745">
        <v>80</v>
      </c>
      <c r="F4745" t="s">
        <v>21</v>
      </c>
      <c r="G4745" t="str">
        <f xml:space="preserve"> PROPER(TRIM(CLEAN(SUBSTITUTE(F4745,CHAR(160)," "))))</f>
        <v>Midwest</v>
      </c>
      <c r="H4745" t="s">
        <v>11</v>
      </c>
      <c r="I4745" t="str">
        <f>PROPER(TRIM(CLEAN((SUBSTITUTE(H4745,"-"," ")))))</f>
        <v>Online</v>
      </c>
      <c r="J4745">
        <v>7010</v>
      </c>
      <c r="K4745" t="s">
        <v>6</v>
      </c>
      <c r="L4745" t="str">
        <f xml:space="preserve"> PROPER(TRIM(CLEAN(SUBSTITUTE(K4745,CHAR(160)," "))))</f>
        <v>Corporate</v>
      </c>
      <c r="M4745" t="s">
        <v>19</v>
      </c>
      <c r="N4745" t="str">
        <f xml:space="preserve"> PROPER(TRIM(CLEAN(SUBSTITUTE(M4745,CHAR(160)," "))))</f>
        <v>Apparel</v>
      </c>
      <c r="O4745" t="s">
        <v>26</v>
      </c>
      <c r="P4745" t="str">
        <f>IF(LEN(TRIM(Table1[[#This Row],[subcategory]]&amp;""))=0,"Unknown", PROPER(TRIM(Table1[[#This Row],[subcategory]])))</f>
        <v>Kids</v>
      </c>
      <c r="Q4745">
        <v>25.07</v>
      </c>
      <c r="R4745" s="1">
        <f>IF(LEN(TRIM(Q4745&amp;""))=0, "", VALUE(SUBSTITUTE(Q4745,"$","")))</f>
        <v>25.07</v>
      </c>
      <c r="S4745">
        <v>3</v>
      </c>
      <c r="T4745">
        <f>IF(LEN(TRIM(S4745&amp;""))=0, "", VALUE(S4745))</f>
        <v>3</v>
      </c>
      <c r="U4745" s="5" t="s">
        <v>201</v>
      </c>
      <c r="V4745" s="4">
        <f>IF(LEN(TRIM(U4745&amp;""))=0, "", VALUE(SUBSTITUTE(U4745,"$","")))</f>
        <v>75.209999999999994</v>
      </c>
      <c r="W4745" s="4" t="s">
        <v>715</v>
      </c>
      <c r="X4745" s="4">
        <f>IF(LEN(TRIM(W4745&amp;""))=0, "", VALUE(SUBSTITUTE(W4745,"$","")))</f>
        <v>56.106659999999998</v>
      </c>
      <c r="Y4745" s="5" t="s">
        <v>714</v>
      </c>
      <c r="Z4745" s="4" cm="1">
        <f t="array" ref="Z4745">IF(
    LEN(TRIM(Y4745&amp;""))=0,
        IF(AND(ISNUMBER(net_sales_clean), ISNUMBER(profit_clean)),
            net_sales_clean - profit_clean,
            ""
        ),
    VALUE(SUBSTITUTE(Y4745,"$",""))
)</f>
        <v>44.384330101787398</v>
      </c>
      <c r="AA4745" s="5" t="s">
        <v>713</v>
      </c>
      <c r="AB4745" s="4" cm="1">
        <f t="array" ref="AB4745">IF(
    LEN(TRIM(AA4745&amp;""))=0,
        IF(AND(ISNUMBER(net_sales_clean), ISNUMBER(cost_clean)),
            net_sales_clean - cost_clean,
            ""
        ),
    VALUE(SUBSTITUTE(AA4745,"$",""))
)</f>
        <v>11.7223298982125</v>
      </c>
      <c r="AC4745">
        <v>6</v>
      </c>
      <c r="AD4745">
        <f>IF(LEN(TRIM(AC4745&amp;""))=0, "", VALUE(AC4745))</f>
        <v>6</v>
      </c>
      <c r="AE4745">
        <v>3</v>
      </c>
      <c r="AF4745">
        <f>IF(LEN(TRIM(AE4745&amp;""))=0, "", VALUE(AE4745))</f>
        <v>3</v>
      </c>
      <c r="AG4745">
        <v>1</v>
      </c>
      <c r="AH4745">
        <f>IF(
    OR(U4745&lt;0, W4745&lt;0, Y4745&lt;0, AA4745&lt;0),
        1,
        IF(LEN(TRIM(AG4745&amp;""))=0, "", AG4745)
)</f>
        <v>1</v>
      </c>
      <c r="AI4745" t="str">
        <f>IF(
    COUNT(Q4745,V4745,X4745,Z4745,AB4745)=0,
        "Not Usable",
    IF(
        COUNT(Q4745,V4745,X4745,Z4745,AB4745)&lt;5,
            "Incomplete",
            IF(
                MIN(Q4745,V4745,X4745,Z4745,AB4745)=0,
                    "Incomplete",
                    "Complete"
            )
    )
)</f>
        <v>Complete</v>
      </c>
    </row>
    <row r="4746" spans="1:35" x14ac:dyDescent="0.3">
      <c r="A4746">
        <v>12554</v>
      </c>
      <c r="B4746" s="6">
        <v>45311.033078703702</v>
      </c>
      <c r="C4746" s="3">
        <f>INT(B4746)</f>
        <v>45311</v>
      </c>
      <c r="D4746" s="2">
        <f>MOD(B4746,1)</f>
        <v>3.3078703701903578E-2</v>
      </c>
      <c r="E4746">
        <v>24</v>
      </c>
      <c r="F4746" t="s">
        <v>21</v>
      </c>
      <c r="G4746" t="str">
        <f xml:space="preserve"> PROPER(TRIM(CLEAN(SUBSTITUTE(F4746,CHAR(160)," "))))</f>
        <v>Midwest</v>
      </c>
      <c r="H4746" t="s">
        <v>17</v>
      </c>
      <c r="I4746" t="str">
        <f>PROPER(TRIM(CLEAN((SUBSTITUTE(H4746,"-"," ")))))</f>
        <v>Online</v>
      </c>
      <c r="J4746">
        <v>16251</v>
      </c>
      <c r="K4746" t="s">
        <v>10</v>
      </c>
      <c r="L4746" t="str">
        <f xml:space="preserve"> PROPER(TRIM(CLEAN(SUBSTITUTE(K4746,CHAR(160)," "))))</f>
        <v>Consumer</v>
      </c>
      <c r="M4746" t="s">
        <v>9</v>
      </c>
      <c r="N4746" t="str">
        <f xml:space="preserve"> PROPER(TRIM(CLEAN(SUBSTITUTE(M4746,CHAR(160)," "))))</f>
        <v>Home</v>
      </c>
      <c r="O4746" t="s">
        <v>36</v>
      </c>
      <c r="P4746" t="str">
        <f>IF(LEN(TRIM(Table1[[#This Row],[subcategory]]&amp;""))=0,"Unknown", PROPER(TRIM(Table1[[#This Row],[subcategory]])))</f>
        <v>Bedding</v>
      </c>
      <c r="Q4746">
        <v>208.67</v>
      </c>
      <c r="R4746" s="1">
        <f>IF(LEN(TRIM(Q4746&amp;""))=0, "", VALUE(SUBSTITUTE(Q4746,"$","")))</f>
        <v>208.67</v>
      </c>
      <c r="S4746">
        <v>3</v>
      </c>
      <c r="T4746">
        <f>IF(LEN(TRIM(S4746&amp;""))=0, "", VALUE(S4746))</f>
        <v>3</v>
      </c>
      <c r="U4746">
        <v>626.01</v>
      </c>
      <c r="V4746" s="1">
        <f>IF(LEN(TRIM(U4746&amp;""))=0, "", VALUE(SUBSTITUTE(U4746,"$","")))</f>
        <v>626.01</v>
      </c>
      <c r="W4746" s="1">
        <v>588.44939999999997</v>
      </c>
      <c r="X4746" s="1">
        <f>IF(LEN(TRIM(W4746&amp;""))=0, "", VALUE(SUBSTITUTE(W4746,"$","")))</f>
        <v>588.44939999999997</v>
      </c>
      <c r="Y4746" s="5" t="s">
        <v>712</v>
      </c>
      <c r="Z4746" s="4" cm="1">
        <f t="array" ref="Z4746">IF(
    LEN(TRIM(Y4746&amp;""))=0,
        IF(AND(ISNUMBER(net_sales_clean), ISNUMBER(profit_clean)),
            net_sales_clean - profit_clean,
            ""
        ),
    VALUE(SUBSTITUTE(Y4746,"$",""))
)</f>
        <v>352.20972908132399</v>
      </c>
      <c r="AA4746" s="5" t="s">
        <v>711</v>
      </c>
      <c r="AB4746" s="4" cm="1">
        <f t="array" ref="AB4746">IF(
    LEN(TRIM(AA4746&amp;""))=0,
        IF(AND(ISNUMBER(net_sales_clean), ISNUMBER(cost_clean)),
            net_sales_clean - cost_clean,
            ""
        ),
    VALUE(SUBSTITUTE(AA4746,"$",""))
)</f>
        <v>236.23967091867499</v>
      </c>
      <c r="AC4746">
        <v>6</v>
      </c>
      <c r="AD4746">
        <f>IF(LEN(TRIM(AC4746&amp;""))=0, "", VALUE(AC4746))</f>
        <v>6</v>
      </c>
      <c r="AE4746">
        <v>4</v>
      </c>
      <c r="AF4746">
        <f>IF(LEN(TRIM(AE4746&amp;""))=0, "", VALUE(AE4746))</f>
        <v>4</v>
      </c>
      <c r="AG4746">
        <v>0</v>
      </c>
      <c r="AH4746">
        <f>IF(
    OR(U4746&lt;0, W4746&lt;0, Y4746&lt;0, AA4746&lt;0),
        1,
        IF(LEN(TRIM(AG4746&amp;""))=0, "", AG4746)
)</f>
        <v>0</v>
      </c>
      <c r="AI4746" t="str">
        <f>IF(
    COUNT(Q4746,V4746,X4746,Z4746,AB4746)=0,
        "Not Usable",
    IF(
        COUNT(Q4746,V4746,X4746,Z4746,AB4746)&lt;5,
            "Incomplete",
            IF(
                MIN(Q4746,V4746,X4746,Z4746,AB4746)=0,
                    "Incomplete",
                    "Complete"
            )
    )
)</f>
        <v>Complete</v>
      </c>
    </row>
    <row r="4747" spans="1:35" x14ac:dyDescent="0.3">
      <c r="A4747">
        <v>16724</v>
      </c>
      <c r="B4747" s="6">
        <v>45186.425150462965</v>
      </c>
      <c r="C4747" s="3">
        <f>INT(B4747)</f>
        <v>45186</v>
      </c>
      <c r="D4747" s="2">
        <f>MOD(B4747,1)</f>
        <v>0.42515046296466608</v>
      </c>
      <c r="E4747">
        <v>13</v>
      </c>
      <c r="F4747" t="s">
        <v>21</v>
      </c>
      <c r="G4747" t="str">
        <f xml:space="preserve"> PROPER(TRIM(CLEAN(SUBSTITUTE(F4747,CHAR(160)," "))))</f>
        <v>Midwest</v>
      </c>
      <c r="H4747" t="s">
        <v>3</v>
      </c>
      <c r="I4747" t="str">
        <f>PROPER(TRIM(CLEAN((SUBSTITUTE(H4747,"-"," ")))))</f>
        <v>Phone</v>
      </c>
      <c r="J4747">
        <v>14704</v>
      </c>
      <c r="K4747" t="s">
        <v>6</v>
      </c>
      <c r="L4747" t="str">
        <f xml:space="preserve"> PROPER(TRIM(CLEAN(SUBSTITUTE(K4747,CHAR(160)," "))))</f>
        <v>Corporate</v>
      </c>
      <c r="M4747" t="s">
        <v>9</v>
      </c>
      <c r="N4747" t="str">
        <f xml:space="preserve"> PROPER(TRIM(CLEAN(SUBSTITUTE(M4747,CHAR(160)," "))))</f>
        <v>Home</v>
      </c>
      <c r="O4747" t="s">
        <v>32</v>
      </c>
      <c r="P4747" t="str">
        <f>IF(LEN(TRIM(Table1[[#This Row],[subcategory]]&amp;""))=0,"Unknown", PROPER(TRIM(Table1[[#This Row],[subcategory]])))</f>
        <v>Furniture</v>
      </c>
      <c r="Q4747">
        <v>49.36</v>
      </c>
      <c r="R4747" s="1">
        <f>IF(LEN(TRIM(Q4747&amp;""))=0, "", VALUE(SUBSTITUTE(Q4747,"$","")))</f>
        <v>49.36</v>
      </c>
      <c r="S4747">
        <v>2</v>
      </c>
      <c r="T4747">
        <f>IF(LEN(TRIM(S4747&amp;""))=0, "", VALUE(S4747))</f>
        <v>2</v>
      </c>
      <c r="U4747">
        <v>98.72</v>
      </c>
      <c r="V4747" s="1">
        <f>IF(LEN(TRIM(U4747&amp;""))=0, "", VALUE(SUBSTITUTE(U4747,"$","")))</f>
        <v>98.72</v>
      </c>
      <c r="W4747" s="1">
        <v>86.478719999999996</v>
      </c>
      <c r="X4747" s="1">
        <f>IF(LEN(TRIM(W4747&amp;""))=0, "", VALUE(SUBSTITUTE(W4747,"$","")))</f>
        <v>86.478719999999996</v>
      </c>
      <c r="Z4747" s="1" t="str" cm="1">
        <f t="array" ref="Z4747">IF(
    LEN(TRIM(Y4747&amp;""))=0,
        IF(AND(ISNUMBER(net_sales_clean), ISNUMBER(profit_clean)),
            net_sales_clean - profit_clean,
            ""
        ),
    VALUE(SUBSTITUTE(Y4747,"$",""))
)</f>
        <v/>
      </c>
      <c r="AB4747" s="1" t="str" cm="1">
        <f t="array" ref="AB4747">IF(
    LEN(TRIM(AA4747&amp;""))=0,
        IF(AND(ISNUMBER(net_sales_clean), ISNUMBER(cost_clean)),
            net_sales_clean - cost_clean,
            ""
        ),
    VALUE(SUBSTITUTE(AA4747,"$",""))
)</f>
        <v/>
      </c>
      <c r="AC4747">
        <v>1</v>
      </c>
      <c r="AD4747">
        <f>IF(LEN(TRIM(AC4747&amp;""))=0, "", VALUE(AC4747))</f>
        <v>1</v>
      </c>
      <c r="AE4747">
        <v>5</v>
      </c>
      <c r="AF4747">
        <f>IF(LEN(TRIM(AE4747&amp;""))=0, "", VALUE(AE4747))</f>
        <v>5</v>
      </c>
      <c r="AG4747">
        <v>0</v>
      </c>
      <c r="AH4747">
        <f>IF(
    OR(U4747&lt;0, W4747&lt;0, Y4747&lt;0, AA4747&lt;0),
        1,
        IF(LEN(TRIM(AG4747&amp;""))=0, "", AG4747)
)</f>
        <v>0</v>
      </c>
      <c r="AI4747" t="str">
        <f>IF(
    COUNT(Q4747,V4747,X4747,Z4747,AB4747)=0,
        "Not Usable",
    IF(
        COUNT(Q4747,V4747,X4747,Z4747,AB4747)&lt;5,
            "Incomplete",
            IF(
                MIN(Q4747,V4747,X4747,Z4747,AB4747)=0,
                    "Incomplete",
                    "Complete"
            )
    )
)</f>
        <v>Incomplete</v>
      </c>
    </row>
    <row r="4748" spans="1:35" x14ac:dyDescent="0.3">
      <c r="A4748">
        <v>12863</v>
      </c>
      <c r="B4748" s="6">
        <v>45966.269537037035</v>
      </c>
      <c r="C4748" s="3">
        <f>INT(B4748)</f>
        <v>45966</v>
      </c>
      <c r="D4748" s="2">
        <f>MOD(B4748,1)</f>
        <v>0.26953703703475185</v>
      </c>
      <c r="E4748">
        <v>43</v>
      </c>
      <c r="F4748" t="s">
        <v>13</v>
      </c>
      <c r="G4748" t="str">
        <f xml:space="preserve"> PROPER(TRIM(CLEAN(SUBSTITUTE(F4748,CHAR(160)," "))))</f>
        <v>Northeast</v>
      </c>
      <c r="H4748" t="s">
        <v>3</v>
      </c>
      <c r="I4748" t="str">
        <f>PROPER(TRIM(CLEAN((SUBSTITUTE(H4748,"-"," ")))))</f>
        <v>Phone</v>
      </c>
      <c r="J4748">
        <v>12996</v>
      </c>
      <c r="K4748" t="s">
        <v>10</v>
      </c>
      <c r="L4748" t="str">
        <f xml:space="preserve"> PROPER(TRIM(CLEAN(SUBSTITUTE(K4748,CHAR(160)," "))))</f>
        <v>Consumer</v>
      </c>
      <c r="M4748" t="s">
        <v>16</v>
      </c>
      <c r="N4748" t="str">
        <f xml:space="preserve"> PROPER(TRIM(CLEAN(SUBSTITUTE(M4748,CHAR(160)," "))))</f>
        <v>Grocery</v>
      </c>
      <c r="O4748" t="s">
        <v>29</v>
      </c>
      <c r="P4748" t="str">
        <f>IF(LEN(TRIM(Table1[[#This Row],[subcategory]]&amp;""))=0,"Unknown", PROPER(TRIM(Table1[[#This Row],[subcategory]])))</f>
        <v>Beverages</v>
      </c>
      <c r="Q4748">
        <v>30.72</v>
      </c>
      <c r="R4748" s="1">
        <f>IF(LEN(TRIM(Q4748&amp;""))=0, "", VALUE(SUBSTITUTE(Q4748,"$","")))</f>
        <v>30.72</v>
      </c>
      <c r="S4748">
        <v>3</v>
      </c>
      <c r="T4748">
        <f>IF(LEN(TRIM(S4748&amp;""))=0, "", VALUE(S4748))</f>
        <v>3</v>
      </c>
      <c r="U4748">
        <v>92.16</v>
      </c>
      <c r="V4748" s="1">
        <f>IF(LEN(TRIM(U4748&amp;""))=0, "", VALUE(SUBSTITUTE(U4748,"$","")))</f>
        <v>92.16</v>
      </c>
      <c r="W4748" s="1">
        <v>55.480319999999999</v>
      </c>
      <c r="X4748" s="1">
        <f>IF(LEN(TRIM(W4748&amp;""))=0, "", VALUE(SUBSTITUTE(W4748,"$","")))</f>
        <v>55.480319999999999</v>
      </c>
      <c r="Y4748" s="5" t="s">
        <v>710</v>
      </c>
      <c r="Z4748" s="4" cm="1">
        <f t="array" ref="Z4748">IF(
    LEN(TRIM(Y4748&amp;""))=0,
        IF(AND(ISNUMBER(net_sales_clean), ISNUMBER(profit_clean)),
            net_sales_clean - profit_clean,
            ""
        ),
    VALUE(SUBSTITUTE(Y4748,"$",""))
)</f>
        <v>39.3032239907822</v>
      </c>
      <c r="AA4748" s="5" t="s">
        <v>709</v>
      </c>
      <c r="AB4748" s="4" cm="1">
        <f t="array" ref="AB4748">IF(
    LEN(TRIM(AA4748&amp;""))=0,
        IF(AND(ISNUMBER(net_sales_clean), ISNUMBER(cost_clean)),
            net_sales_clean - cost_clean,
            ""
        ),
    VALUE(SUBSTITUTE(AA4748,"$",""))
)</f>
        <v>16.177096009217699</v>
      </c>
      <c r="AC4748">
        <v>1</v>
      </c>
      <c r="AD4748">
        <f>IF(LEN(TRIM(AC4748&amp;""))=0, "", VALUE(AC4748))</f>
        <v>1</v>
      </c>
      <c r="AE4748">
        <v>1</v>
      </c>
      <c r="AF4748">
        <f>IF(LEN(TRIM(AE4748&amp;""))=0, "", VALUE(AE4748))</f>
        <v>1</v>
      </c>
      <c r="AG4748">
        <v>0</v>
      </c>
      <c r="AH4748">
        <f>IF(
    OR(U4748&lt;0, W4748&lt;0, Y4748&lt;0, AA4748&lt;0),
        1,
        IF(LEN(TRIM(AG4748&amp;""))=0, "", AG4748)
)</f>
        <v>0</v>
      </c>
      <c r="AI4748" t="str">
        <f>IF(
    COUNT(Q4748,V4748,X4748,Z4748,AB4748)=0,
        "Not Usable",
    IF(
        COUNT(Q4748,V4748,X4748,Z4748,AB4748)&lt;5,
            "Incomplete",
            IF(
                MIN(Q4748,V4748,X4748,Z4748,AB4748)=0,
                    "Incomplete",
                    "Complete"
            )
    )
)</f>
        <v>Complete</v>
      </c>
    </row>
    <row r="4749" spans="1:35" x14ac:dyDescent="0.3">
      <c r="A4749">
        <v>11505</v>
      </c>
      <c r="B4749" s="6">
        <v>45713.441388888888</v>
      </c>
      <c r="C4749" s="3">
        <f>INT(B4749)</f>
        <v>45713</v>
      </c>
      <c r="D4749" s="2">
        <f>MOD(B4749,1)</f>
        <v>0.4413888888884685</v>
      </c>
      <c r="E4749">
        <v>64</v>
      </c>
      <c r="F4749" t="s">
        <v>13</v>
      </c>
      <c r="G4749" t="str">
        <f xml:space="preserve"> PROPER(TRIM(CLEAN(SUBSTITUTE(F4749,CHAR(160)," "))))</f>
        <v>Northeast</v>
      </c>
      <c r="H4749" t="s">
        <v>11</v>
      </c>
      <c r="I4749" t="str">
        <f>PROPER(TRIM(CLEAN((SUBSTITUTE(H4749,"-"," ")))))</f>
        <v>Online</v>
      </c>
      <c r="J4749">
        <v>7689</v>
      </c>
      <c r="K4749" t="s">
        <v>6</v>
      </c>
      <c r="L4749" t="str">
        <f xml:space="preserve"> PROPER(TRIM(CLEAN(SUBSTITUTE(K4749,CHAR(160)," "))))</f>
        <v>Corporate</v>
      </c>
      <c r="M4749" t="s">
        <v>19</v>
      </c>
      <c r="N4749" t="str">
        <f xml:space="preserve"> PROPER(TRIM(CLEAN(SUBSTITUTE(M4749,CHAR(160)," "))))</f>
        <v>Apparel</v>
      </c>
      <c r="O4749" t="s">
        <v>26</v>
      </c>
      <c r="P4749" t="str">
        <f>IF(LEN(TRIM(Table1[[#This Row],[subcategory]]&amp;""))=0,"Unknown", PROPER(TRIM(Table1[[#This Row],[subcategory]])))</f>
        <v>Kids</v>
      </c>
      <c r="Q4749">
        <v>183.63</v>
      </c>
      <c r="R4749" s="1">
        <f>IF(LEN(TRIM(Q4749&amp;""))=0, "", VALUE(SUBSTITUTE(Q4749,"$","")))</f>
        <v>183.63</v>
      </c>
      <c r="S4749">
        <v>3</v>
      </c>
      <c r="T4749">
        <f>IF(LEN(TRIM(S4749&amp;""))=0, "", VALUE(S4749))</f>
        <v>3</v>
      </c>
      <c r="U4749">
        <v>-550.89</v>
      </c>
      <c r="V4749" s="1">
        <f>IF(LEN(TRIM(U4749&amp;""))=0, "", VALUE(SUBSTITUTE(U4749,"$","")))</f>
        <v>-550.89</v>
      </c>
      <c r="W4749" s="1">
        <v>-423.08352000000002</v>
      </c>
      <c r="X4749" s="1">
        <f>IF(LEN(TRIM(W4749&amp;""))=0, "", VALUE(SUBSTITUTE(W4749,"$","")))</f>
        <v>-423.08352000000002</v>
      </c>
      <c r="Y4749">
        <v>-234.03950663902299</v>
      </c>
      <c r="Z4749" s="1" cm="1">
        <f t="array" ref="Z4749">IF(
    LEN(TRIM(Y4749&amp;""))=0,
        IF(AND(ISNUMBER(net_sales_clean), ISNUMBER(profit_clean)),
            net_sales_clean - profit_clean,
            ""
        ),
    VALUE(SUBSTITUTE(Y4749,"$",""))
)</f>
        <v>-234.03950663902299</v>
      </c>
      <c r="AA4749">
        <v>-189.04401336097601</v>
      </c>
      <c r="AB4749" s="1" cm="1">
        <f t="array" ref="AB4749">IF(
    LEN(TRIM(AA4749&amp;""))=0,
        IF(AND(ISNUMBER(net_sales_clean), ISNUMBER(cost_clean)),
            net_sales_clean - cost_clean,
            ""
        ),
    VALUE(SUBSTITUTE(AA4749,"$",""))
)</f>
        <v>-189.04401336097601</v>
      </c>
      <c r="AC4749">
        <v>2</v>
      </c>
      <c r="AD4749">
        <f>IF(LEN(TRIM(AC4749&amp;""))=0, "", VALUE(AC4749))</f>
        <v>2</v>
      </c>
      <c r="AF4749" t="str">
        <f>IF(LEN(TRIM(AE4749&amp;""))=0, "", VALUE(AE4749))</f>
        <v/>
      </c>
      <c r="AG4749">
        <v>0</v>
      </c>
      <c r="AH4749">
        <f>IF(
    OR(U4749&lt;0, W4749&lt;0, Y4749&lt;0, AA4749&lt;0),
        1,
        IF(LEN(TRIM(AG4749&amp;""))=0, "", AG4749)
)</f>
        <v>1</v>
      </c>
      <c r="AI4749" t="str">
        <f>IF(
    COUNT(Q4749,V4749,X4749,Z4749,AB4749)=0,
        "Not Usable",
    IF(
        COUNT(Q4749,V4749,X4749,Z4749,AB4749)&lt;5,
            "Incomplete",
            IF(
                MIN(Q4749,V4749,X4749,Z4749,AB4749)=0,
                    "Incomplete",
                    "Complete"
            )
    )
)</f>
        <v>Complete</v>
      </c>
    </row>
    <row r="4750" spans="1:35" x14ac:dyDescent="0.3">
      <c r="A4750">
        <v>59295</v>
      </c>
      <c r="B4750" s="6">
        <v>45631.424861111111</v>
      </c>
      <c r="C4750" s="3">
        <f>INT(B4750)</f>
        <v>45631</v>
      </c>
      <c r="D4750" s="2">
        <f>MOD(B4750,1)</f>
        <v>0.42486111111065838</v>
      </c>
      <c r="E4750">
        <v>24</v>
      </c>
      <c r="F4750" t="s">
        <v>15</v>
      </c>
      <c r="G4750" t="str">
        <f xml:space="preserve"> PROPER(TRIM(CLEAN(SUBSTITUTE(F4750,CHAR(160)," "))))</f>
        <v>West</v>
      </c>
      <c r="H4750" t="s">
        <v>11</v>
      </c>
      <c r="I4750" t="str">
        <f>PROPER(TRIM(CLEAN((SUBSTITUTE(H4750,"-"," ")))))</f>
        <v>Online</v>
      </c>
      <c r="J4750">
        <v>12915</v>
      </c>
      <c r="K4750" t="s">
        <v>10</v>
      </c>
      <c r="L4750" t="str">
        <f xml:space="preserve"> PROPER(TRIM(CLEAN(SUBSTITUTE(K4750,CHAR(160)," "))))</f>
        <v>Consumer</v>
      </c>
      <c r="M4750" t="s">
        <v>16</v>
      </c>
      <c r="N4750" t="str">
        <f xml:space="preserve"> PROPER(TRIM(CLEAN(SUBSTITUTE(M4750,CHAR(160)," "))))</f>
        <v>Grocery</v>
      </c>
      <c r="O4750" t="s">
        <v>28</v>
      </c>
      <c r="P4750" t="str">
        <f>IF(LEN(TRIM(Table1[[#This Row],[subcategory]]&amp;""))=0,"Unknown", PROPER(TRIM(Table1[[#This Row],[subcategory]])))</f>
        <v>Pantry</v>
      </c>
      <c r="Q4750">
        <v>25.99</v>
      </c>
      <c r="R4750" s="1">
        <f>IF(LEN(TRIM(Q4750&amp;""))=0, "", VALUE(SUBSTITUTE(Q4750,"$","")))</f>
        <v>25.99</v>
      </c>
      <c r="S4750">
        <v>1</v>
      </c>
      <c r="T4750">
        <f>IF(LEN(TRIM(S4750&amp;""))=0, "", VALUE(S4750))</f>
        <v>1</v>
      </c>
      <c r="U4750">
        <v>25.99</v>
      </c>
      <c r="V4750" s="1">
        <f>IF(LEN(TRIM(U4750&amp;""))=0, "", VALUE(SUBSTITUTE(U4750,"$","")))</f>
        <v>25.99</v>
      </c>
      <c r="W4750" s="4" t="s">
        <v>708</v>
      </c>
      <c r="X4750" s="4">
        <f>IF(LEN(TRIM(W4750&amp;""))=0, "", VALUE(SUBSTITUTE(W4750,"$","")))</f>
        <v>22.221449999999901</v>
      </c>
      <c r="Y4750" s="5" t="s">
        <v>707</v>
      </c>
      <c r="Z4750" s="4" cm="1">
        <f t="array" ref="Z4750">IF(
    LEN(TRIM(Y4750&amp;""))=0,
        IF(AND(ISNUMBER(net_sales_clean), ISNUMBER(profit_clean)),
            net_sales_clean - profit_clean,
            ""
        ),
    VALUE(SUBSTITUTE(Y4750,"$",""))
)</f>
        <v>12.793086340356799</v>
      </c>
      <c r="AA4750" s="5" t="s">
        <v>706</v>
      </c>
      <c r="AB4750" s="4" cm="1">
        <f t="array" ref="AB4750">IF(
    LEN(TRIM(AA4750&amp;""))=0,
        IF(AND(ISNUMBER(net_sales_clean), ISNUMBER(cost_clean)),
            net_sales_clean - cost_clean,
            ""
        ),
    VALUE(SUBSTITUTE(AA4750,"$",""))
)</f>
        <v>9.4283636596431197</v>
      </c>
      <c r="AC4750">
        <v>6</v>
      </c>
      <c r="AD4750">
        <f>IF(LEN(TRIM(AC4750&amp;""))=0, "", VALUE(AC4750))</f>
        <v>6</v>
      </c>
      <c r="AE4750">
        <v>4</v>
      </c>
      <c r="AF4750">
        <f>IF(LEN(TRIM(AE4750&amp;""))=0, "", VALUE(AE4750))</f>
        <v>4</v>
      </c>
      <c r="AG4750">
        <v>0</v>
      </c>
      <c r="AH4750">
        <f>IF(
    OR(U4750&lt;0, W4750&lt;0, Y4750&lt;0, AA4750&lt;0),
        1,
        IF(LEN(TRIM(AG4750&amp;""))=0, "", AG4750)
)</f>
        <v>0</v>
      </c>
      <c r="AI4750" t="str">
        <f>IF(
    COUNT(Q4750,V4750,X4750,Z4750,AB4750)=0,
        "Not Usable",
    IF(
        COUNT(Q4750,V4750,X4750,Z4750,AB4750)&lt;5,
            "Incomplete",
            IF(
                MIN(Q4750,V4750,X4750,Z4750,AB4750)=0,
                    "Incomplete",
                    "Complete"
            )
    )
)</f>
        <v>Complete</v>
      </c>
    </row>
    <row r="4751" spans="1:35" x14ac:dyDescent="0.3">
      <c r="A4751">
        <v>58178</v>
      </c>
      <c r="B4751" s="6">
        <v>45256.725902777776</v>
      </c>
      <c r="C4751" s="3">
        <f>INT(B4751)</f>
        <v>45256</v>
      </c>
      <c r="D4751" s="2">
        <f>MOD(B4751,1)</f>
        <v>0.72590277777635492</v>
      </c>
      <c r="E4751">
        <v>26</v>
      </c>
      <c r="F4751" t="s">
        <v>21</v>
      </c>
      <c r="G4751" t="str">
        <f xml:space="preserve"> PROPER(TRIM(CLEAN(SUBSTITUTE(F4751,CHAR(160)," "))))</f>
        <v>Midwest</v>
      </c>
      <c r="H4751" t="s">
        <v>27</v>
      </c>
      <c r="I4751" t="str">
        <f>PROPER(TRIM(CLEAN((SUBSTITUTE(H4751,"-"," ")))))</f>
        <v>In Store</v>
      </c>
      <c r="J4751">
        <v>15746</v>
      </c>
      <c r="K4751" t="s">
        <v>6</v>
      </c>
      <c r="L4751" t="str">
        <f xml:space="preserve"> PROPER(TRIM(CLEAN(SUBSTITUTE(K4751,CHAR(160)," "))))</f>
        <v>Corporate</v>
      </c>
      <c r="M4751" t="s">
        <v>9</v>
      </c>
      <c r="N4751" t="str">
        <f xml:space="preserve"> PROPER(TRIM(CLEAN(SUBSTITUTE(M4751,CHAR(160)," "))))</f>
        <v>Home</v>
      </c>
      <c r="O4751" t="s">
        <v>12</v>
      </c>
      <c r="P4751" t="str">
        <f>IF(LEN(TRIM(Table1[[#This Row],[subcategory]]&amp;""))=0,"Unknown", PROPER(TRIM(Table1[[#This Row],[subcategory]])))</f>
        <v>Decor</v>
      </c>
      <c r="Q4751">
        <v>214.39</v>
      </c>
      <c r="R4751" s="1">
        <f>IF(LEN(TRIM(Q4751&amp;""))=0, "", VALUE(SUBSTITUTE(Q4751,"$","")))</f>
        <v>214.39</v>
      </c>
      <c r="S4751">
        <v>4</v>
      </c>
      <c r="T4751">
        <f>IF(LEN(TRIM(S4751&amp;""))=0, "", VALUE(S4751))</f>
        <v>4</v>
      </c>
      <c r="U4751">
        <v>857.56</v>
      </c>
      <c r="V4751" s="1">
        <f>IF(LEN(TRIM(U4751&amp;""))=0, "", VALUE(SUBSTITUTE(U4751,"$","")))</f>
        <v>857.56</v>
      </c>
      <c r="W4751" s="4" t="s">
        <v>705</v>
      </c>
      <c r="X4751" s="4">
        <f>IF(LEN(TRIM(W4751&amp;""))=0, "", VALUE(SUBSTITUTE(W4751,"$","")))</f>
        <v>716.92015999999899</v>
      </c>
      <c r="Y4751" s="5" t="s">
        <v>704</v>
      </c>
      <c r="Z4751" s="4" cm="1">
        <f t="array" ref="Z4751">IF(
    LEN(TRIM(Y4751&amp;""))=0,
        IF(AND(ISNUMBER(net_sales_clean), ISNUMBER(profit_clean)),
            net_sales_clean - profit_clean,
            ""
        ),
    VALUE(SUBSTITUTE(Y4751,"$",""))
)</f>
        <v>459.51246633632701</v>
      </c>
      <c r="AA4751" s="5" t="s">
        <v>703</v>
      </c>
      <c r="AB4751" s="4" cm="1">
        <f t="array" ref="AB4751">IF(
    LEN(TRIM(AA4751&amp;""))=0,
        IF(AND(ISNUMBER(net_sales_clean), ISNUMBER(cost_clean)),
            net_sales_clean - cost_clean,
            ""
        ),
    VALUE(SUBSTITUTE(AA4751,"$",""))
)</f>
        <v>257.40769366367198</v>
      </c>
      <c r="AC4751">
        <v>8</v>
      </c>
      <c r="AD4751">
        <f>IF(LEN(TRIM(AC4751&amp;""))=0, "", VALUE(AC4751))</f>
        <v>8</v>
      </c>
      <c r="AF4751" t="str">
        <f>IF(LEN(TRIM(AE4751&amp;""))=0, "", VALUE(AE4751))</f>
        <v/>
      </c>
      <c r="AG4751">
        <v>1</v>
      </c>
      <c r="AH4751">
        <f>IF(
    OR(U4751&lt;0, W4751&lt;0, Y4751&lt;0, AA4751&lt;0),
        1,
        IF(LEN(TRIM(AG4751&amp;""))=0, "", AG4751)
)</f>
        <v>1</v>
      </c>
      <c r="AI4751" t="str">
        <f>IF(
    COUNT(Q4751,V4751,X4751,Z4751,AB4751)=0,
        "Not Usable",
    IF(
        COUNT(Q4751,V4751,X4751,Z4751,AB4751)&lt;5,
            "Incomplete",
            IF(
                MIN(Q4751,V4751,X4751,Z4751,AB4751)=0,
                    "Incomplete",
                    "Complete"
            )
    )
)</f>
        <v>Complete</v>
      </c>
    </row>
    <row r="4752" spans="1:35" x14ac:dyDescent="0.3">
      <c r="A4752">
        <v>24754</v>
      </c>
      <c r="B4752" s="6">
        <v>45716.365555555552</v>
      </c>
      <c r="C4752" s="3">
        <f>INT(B4752)</f>
        <v>45716</v>
      </c>
      <c r="D4752" s="2">
        <f>MOD(B4752,1)</f>
        <v>0.36555555555241881</v>
      </c>
      <c r="E4752">
        <v>19</v>
      </c>
      <c r="F4752" t="s">
        <v>8</v>
      </c>
      <c r="G4752" t="str">
        <f xml:space="preserve"> PROPER(TRIM(CLEAN(SUBSTITUTE(F4752,CHAR(160)," "))))</f>
        <v>West</v>
      </c>
      <c r="H4752" t="s">
        <v>27</v>
      </c>
      <c r="I4752" t="str">
        <f>PROPER(TRIM(CLEAN((SUBSTITUTE(H4752,"-"," ")))))</f>
        <v>In Store</v>
      </c>
      <c r="J4752">
        <v>15961</v>
      </c>
      <c r="K4752" t="s">
        <v>14</v>
      </c>
      <c r="L4752" t="str">
        <f xml:space="preserve"> PROPER(TRIM(CLEAN(SUBSTITUTE(K4752,CHAR(160)," "))))</f>
        <v>Consumer</v>
      </c>
      <c r="M4752" t="s">
        <v>16</v>
      </c>
      <c r="N4752" t="str">
        <f xml:space="preserve"> PROPER(TRIM(CLEAN(SUBSTITUTE(M4752,CHAR(160)," "))))</f>
        <v>Grocery</v>
      </c>
      <c r="O4752" t="s">
        <v>29</v>
      </c>
      <c r="P4752" t="str">
        <f>IF(LEN(TRIM(Table1[[#This Row],[subcategory]]&amp;""))=0,"Unknown", PROPER(TRIM(Table1[[#This Row],[subcategory]])))</f>
        <v>Beverages</v>
      </c>
      <c r="Q4752">
        <v>128.94</v>
      </c>
      <c r="R4752" s="1">
        <f>IF(LEN(TRIM(Q4752&amp;""))=0, "", VALUE(SUBSTITUTE(Q4752,"$","")))</f>
        <v>128.94</v>
      </c>
      <c r="S4752">
        <v>2</v>
      </c>
      <c r="T4752">
        <f>IF(LEN(TRIM(S4752&amp;""))=0, "", VALUE(S4752))</f>
        <v>2</v>
      </c>
      <c r="U4752">
        <v>257.88</v>
      </c>
      <c r="V4752" s="1">
        <f>IF(LEN(TRIM(U4752&amp;""))=0, "", VALUE(SUBSTITUTE(U4752,"$","")))</f>
        <v>257.88</v>
      </c>
      <c r="W4752" s="4" t="s">
        <v>702</v>
      </c>
      <c r="X4752" s="4">
        <f>IF(LEN(TRIM(W4752&amp;""))=0, "", VALUE(SUBSTITUTE(W4752,"$","")))</f>
        <v>235.70231999999999</v>
      </c>
      <c r="Y4752" s="5" t="s">
        <v>701</v>
      </c>
      <c r="Z4752" s="4" cm="1">
        <f t="array" ref="Z4752">IF(
    LEN(TRIM(Y4752&amp;""))=0,
        IF(AND(ISNUMBER(net_sales_clean), ISNUMBER(profit_clean)),
            net_sales_clean - profit_clean,
            ""
        ),
    VALUE(SUBSTITUTE(Y4752,"$",""))
)</f>
        <v>137.203461114785</v>
      </c>
      <c r="AA4752" s="5" t="s">
        <v>700</v>
      </c>
      <c r="AB4752" s="4" cm="1">
        <f t="array" ref="AB4752">IF(
    LEN(TRIM(AA4752&amp;""))=0,
        IF(AND(ISNUMBER(net_sales_clean), ISNUMBER(cost_clean)),
            net_sales_clean - cost_clean,
            ""
        ),
    VALUE(SUBSTITUTE(AA4752,"$",""))
)</f>
        <v>98.498858885214403</v>
      </c>
      <c r="AC4752">
        <v>5</v>
      </c>
      <c r="AD4752">
        <f>IF(LEN(TRIM(AC4752&amp;""))=0, "", VALUE(AC4752))</f>
        <v>5</v>
      </c>
      <c r="AE4752">
        <v>3</v>
      </c>
      <c r="AF4752">
        <f>IF(LEN(TRIM(AE4752&amp;""))=0, "", VALUE(AE4752))</f>
        <v>3</v>
      </c>
      <c r="AG4752">
        <v>0</v>
      </c>
      <c r="AH4752">
        <f>IF(
    OR(U4752&lt;0, W4752&lt;0, Y4752&lt;0, AA4752&lt;0),
        1,
        IF(LEN(TRIM(AG4752&amp;""))=0, "", AG4752)
)</f>
        <v>0</v>
      </c>
      <c r="AI4752" t="str">
        <f>IF(
    COUNT(Q4752,V4752,X4752,Z4752,AB4752)=0,
        "Not Usable",
    IF(
        COUNT(Q4752,V4752,X4752,Z4752,AB4752)&lt;5,
            "Incomplete",
            IF(
                MIN(Q4752,V4752,X4752,Z4752,AB4752)=0,
                    "Incomplete",
                    "Complete"
            )
    )
)</f>
        <v>Complete</v>
      </c>
    </row>
    <row r="4753" spans="1:35" x14ac:dyDescent="0.3">
      <c r="A4753">
        <v>33864</v>
      </c>
      <c r="B4753" s="6">
        <v>45429.39303240741</v>
      </c>
      <c r="C4753" s="3">
        <f>INT(B4753)</f>
        <v>45429</v>
      </c>
      <c r="D4753" s="2">
        <f>MOD(B4753,1)</f>
        <v>0.39303240740991896</v>
      </c>
      <c r="E4753">
        <v>22</v>
      </c>
      <c r="F4753" t="s">
        <v>4</v>
      </c>
      <c r="G4753" t="str">
        <f xml:space="preserve"> PROPER(TRIM(CLEAN(SUBSTITUTE(F4753,CHAR(160)," "))))</f>
        <v>South</v>
      </c>
      <c r="H4753" t="s">
        <v>7</v>
      </c>
      <c r="I4753" t="str">
        <f>PROPER(TRIM(CLEAN((SUBSTITUTE(H4753,"-"," ")))))</f>
        <v>In Store</v>
      </c>
      <c r="J4753">
        <v>4375</v>
      </c>
      <c r="K4753" t="s">
        <v>10</v>
      </c>
      <c r="L4753" t="str">
        <f xml:space="preserve"> PROPER(TRIM(CLEAN(SUBSTITUTE(K4753,CHAR(160)," "))))</f>
        <v>Consumer</v>
      </c>
      <c r="M4753" t="s">
        <v>19</v>
      </c>
      <c r="N4753" t="str">
        <f xml:space="preserve"> PROPER(TRIM(CLEAN(SUBSTITUTE(M4753,CHAR(160)," "))))</f>
        <v>Apparel</v>
      </c>
      <c r="O4753" t="s">
        <v>20</v>
      </c>
      <c r="P4753" t="str">
        <f>IF(LEN(TRIM(Table1[[#This Row],[subcategory]]&amp;""))=0,"Unknown", PROPER(TRIM(Table1[[#This Row],[subcategory]])))</f>
        <v>Women</v>
      </c>
      <c r="Q4753">
        <v>58.97</v>
      </c>
      <c r="R4753" s="1">
        <f>IF(LEN(TRIM(Q4753&amp;""))=0, "", VALUE(SUBSTITUTE(Q4753,"$","")))</f>
        <v>58.97</v>
      </c>
      <c r="S4753">
        <v>2</v>
      </c>
      <c r="T4753">
        <f>IF(LEN(TRIM(S4753&amp;""))=0, "", VALUE(S4753))</f>
        <v>2</v>
      </c>
      <c r="U4753">
        <v>117.94</v>
      </c>
      <c r="V4753" s="1">
        <f>IF(LEN(TRIM(U4753&amp;""))=0, "", VALUE(SUBSTITUTE(U4753,"$","")))</f>
        <v>117.94</v>
      </c>
      <c r="W4753" s="4" t="s">
        <v>699</v>
      </c>
      <c r="X4753" s="4">
        <f>IF(LEN(TRIM(W4753&amp;""))=0, "", VALUE(SUBSTITUTE(W4753,"$","")))</f>
        <v>95.885219999999904</v>
      </c>
      <c r="Y4753" s="5" t="s">
        <v>698</v>
      </c>
      <c r="Z4753" s="4" cm="1">
        <f t="array" ref="Z4753">IF(
    LEN(TRIM(Y4753&amp;""))=0,
        IF(AND(ISNUMBER(net_sales_clean), ISNUMBER(profit_clean)),
            net_sales_clean - profit_clean,
            ""
        ),
    VALUE(SUBSTITUTE(Y4753,"$",""))
)</f>
        <v>57.097634009796899</v>
      </c>
      <c r="AA4753" s="5" t="s">
        <v>697</v>
      </c>
      <c r="AB4753" s="4" cm="1">
        <f t="array" ref="AB4753">IF(
    LEN(TRIM(AA4753&amp;""))=0,
        IF(AND(ISNUMBER(net_sales_clean), ISNUMBER(cost_clean)),
            net_sales_clean - cost_clean,
            ""
        ),
    VALUE(SUBSTITUTE(AA4753,"$",""))
)</f>
        <v>38.787585990202999</v>
      </c>
      <c r="AC4753">
        <v>7</v>
      </c>
      <c r="AD4753">
        <f>IF(LEN(TRIM(AC4753&amp;""))=0, "", VALUE(AC4753))</f>
        <v>7</v>
      </c>
      <c r="AE4753">
        <v>3</v>
      </c>
      <c r="AF4753">
        <f>IF(LEN(TRIM(AE4753&amp;""))=0, "", VALUE(AE4753))</f>
        <v>3</v>
      </c>
      <c r="AG4753">
        <v>0</v>
      </c>
      <c r="AH4753">
        <f>IF(
    OR(U4753&lt;0, W4753&lt;0, Y4753&lt;0, AA4753&lt;0),
        1,
        IF(LEN(TRIM(AG4753&amp;""))=0, "", AG4753)
)</f>
        <v>0</v>
      </c>
      <c r="AI4753" t="str">
        <f>IF(
    COUNT(Q4753,V4753,X4753,Z4753,AB4753)=0,
        "Not Usable",
    IF(
        COUNT(Q4753,V4753,X4753,Z4753,AB4753)&lt;5,
            "Incomplete",
            IF(
                MIN(Q4753,V4753,X4753,Z4753,AB4753)=0,
                    "Incomplete",
                    "Complete"
            )
    )
)</f>
        <v>Complete</v>
      </c>
    </row>
    <row r="4754" spans="1:35" x14ac:dyDescent="0.3">
      <c r="A4754">
        <v>59903</v>
      </c>
      <c r="B4754" s="6">
        <v>45955.869120370371</v>
      </c>
      <c r="C4754" s="3">
        <f>INT(B4754)</f>
        <v>45955</v>
      </c>
      <c r="D4754" s="2">
        <f>MOD(B4754,1)</f>
        <v>0.86912037037109258</v>
      </c>
      <c r="E4754">
        <v>65</v>
      </c>
      <c r="F4754" t="s">
        <v>8</v>
      </c>
      <c r="G4754" t="str">
        <f xml:space="preserve"> PROPER(TRIM(CLEAN(SUBSTITUTE(F4754,CHAR(160)," "))))</f>
        <v>West</v>
      </c>
      <c r="H4754" t="s">
        <v>3</v>
      </c>
      <c r="I4754" t="str">
        <f>PROPER(TRIM(CLEAN((SUBSTITUTE(H4754,"-"," ")))))</f>
        <v>Phone</v>
      </c>
      <c r="J4754">
        <v>4858</v>
      </c>
      <c r="K4754" t="s">
        <v>14</v>
      </c>
      <c r="L4754" t="str">
        <f xml:space="preserve"> PROPER(TRIM(CLEAN(SUBSTITUTE(K4754,CHAR(160)," "))))</f>
        <v>Consumer</v>
      </c>
      <c r="M4754" t="s">
        <v>19</v>
      </c>
      <c r="N4754" t="str">
        <f xml:space="preserve"> PROPER(TRIM(CLEAN(SUBSTITUTE(M4754,CHAR(160)," "))))</f>
        <v>Apparel</v>
      </c>
      <c r="O4754" t="s">
        <v>41</v>
      </c>
      <c r="P4754" t="str">
        <f>IF(LEN(TRIM(Table1[[#This Row],[subcategory]]&amp;""))=0,"Unknown", PROPER(TRIM(Table1[[#This Row],[subcategory]])))</f>
        <v>Shoes</v>
      </c>
      <c r="Q4754">
        <v>20.16</v>
      </c>
      <c r="R4754" s="1">
        <f>IF(LEN(TRIM(Q4754&amp;""))=0, "", VALUE(SUBSTITUTE(Q4754,"$","")))</f>
        <v>20.16</v>
      </c>
      <c r="S4754">
        <v>1</v>
      </c>
      <c r="T4754">
        <f>IF(LEN(TRIM(S4754&amp;""))=0, "", VALUE(S4754))</f>
        <v>1</v>
      </c>
      <c r="U4754">
        <v>20.16</v>
      </c>
      <c r="V4754" s="1">
        <f>IF(LEN(TRIM(U4754&amp;""))=0, "", VALUE(SUBSTITUTE(U4754,"$","")))</f>
        <v>20.16</v>
      </c>
      <c r="W4754" s="4" t="s">
        <v>696</v>
      </c>
      <c r="X4754" s="4">
        <f>IF(LEN(TRIM(W4754&amp;""))=0, "", VALUE(SUBSTITUTE(W4754,"$","")))</f>
        <v>11.85408</v>
      </c>
      <c r="Y4754" s="5" t="s">
        <v>695</v>
      </c>
      <c r="Z4754" s="4" cm="1">
        <f t="array" ref="Z4754">IF(
    LEN(TRIM(Y4754&amp;""))=0,
        IF(AND(ISNUMBER(net_sales_clean), ISNUMBER(profit_clean)),
            net_sales_clean - profit_clean,
            ""
        ),
    VALUE(SUBSTITUTE(Y4754,"$",""))
)</f>
        <v>8.5726743378968795</v>
      </c>
      <c r="AA4754" s="5" t="s">
        <v>694</v>
      </c>
      <c r="AB4754" s="4" cm="1">
        <f t="array" ref="AB4754">IF(
    LEN(TRIM(AA4754&amp;""))=0,
        IF(AND(ISNUMBER(net_sales_clean), ISNUMBER(cost_clean)),
            net_sales_clean - cost_clean,
            ""
        ),
    VALUE(SUBSTITUTE(AA4754,"$",""))
)</f>
        <v>3.28140566210311</v>
      </c>
      <c r="AC4754">
        <v>9</v>
      </c>
      <c r="AD4754">
        <f>IF(LEN(TRIM(AC4754&amp;""))=0, "", VALUE(AC4754))</f>
        <v>9</v>
      </c>
      <c r="AE4754">
        <v>4</v>
      </c>
      <c r="AF4754">
        <f>IF(LEN(TRIM(AE4754&amp;""))=0, "", VALUE(AE4754))</f>
        <v>4</v>
      </c>
      <c r="AG4754">
        <v>0</v>
      </c>
      <c r="AH4754">
        <f>IF(
    OR(U4754&lt;0, W4754&lt;0, Y4754&lt;0, AA4754&lt;0),
        1,
        IF(LEN(TRIM(AG4754&amp;""))=0, "", AG4754)
)</f>
        <v>0</v>
      </c>
      <c r="AI4754" t="str">
        <f>IF(
    COUNT(Q4754,V4754,X4754,Z4754,AB4754)=0,
        "Not Usable",
    IF(
        COUNT(Q4754,V4754,X4754,Z4754,AB4754)&lt;5,
            "Incomplete",
            IF(
                MIN(Q4754,V4754,X4754,Z4754,AB4754)=0,
                    "Incomplete",
                    "Complete"
            )
    )
)</f>
        <v>Complete</v>
      </c>
    </row>
    <row r="4755" spans="1:35" x14ac:dyDescent="0.3">
      <c r="A4755">
        <v>13814</v>
      </c>
      <c r="B4755" s="6">
        <v>45165.278587962966</v>
      </c>
      <c r="C4755" s="3">
        <f>INT(B4755)</f>
        <v>45165</v>
      </c>
      <c r="D4755" s="2">
        <f>MOD(B4755,1)</f>
        <v>0.27858796296641231</v>
      </c>
      <c r="E4755">
        <v>41</v>
      </c>
      <c r="F4755" t="s">
        <v>8</v>
      </c>
      <c r="G4755" t="str">
        <f xml:space="preserve"> PROPER(TRIM(CLEAN(SUBSTITUTE(F4755,CHAR(160)," "))))</f>
        <v>West</v>
      </c>
      <c r="H4755" t="s">
        <v>27</v>
      </c>
      <c r="I4755" t="str">
        <f>PROPER(TRIM(CLEAN((SUBSTITUTE(H4755,"-"," ")))))</f>
        <v>In Store</v>
      </c>
      <c r="J4755">
        <v>29179</v>
      </c>
      <c r="K4755" t="s">
        <v>14</v>
      </c>
      <c r="L4755" t="str">
        <f xml:space="preserve"> PROPER(TRIM(CLEAN(SUBSTITUTE(K4755,CHAR(160)," "))))</f>
        <v>Consumer</v>
      </c>
      <c r="M4755" t="s">
        <v>19</v>
      </c>
      <c r="N4755" t="str">
        <f xml:space="preserve"> PROPER(TRIM(CLEAN(SUBSTITUTE(M4755,CHAR(160)," "))))</f>
        <v>Apparel</v>
      </c>
      <c r="O4755" t="s">
        <v>41</v>
      </c>
      <c r="P4755" t="str">
        <f>IF(LEN(TRIM(Table1[[#This Row],[subcategory]]&amp;""))=0,"Unknown", PROPER(TRIM(Table1[[#This Row],[subcategory]])))</f>
        <v>Shoes</v>
      </c>
      <c r="Q4755">
        <v>58.66</v>
      </c>
      <c r="R4755" s="1">
        <f>IF(LEN(TRIM(Q4755&amp;""))=0, "", VALUE(SUBSTITUTE(Q4755,"$","")))</f>
        <v>58.66</v>
      </c>
      <c r="S4755">
        <v>5</v>
      </c>
      <c r="T4755">
        <f>IF(LEN(TRIM(S4755&amp;""))=0, "", VALUE(S4755))</f>
        <v>5</v>
      </c>
      <c r="U4755" s="5" t="s">
        <v>693</v>
      </c>
      <c r="V4755" s="4">
        <f>IF(LEN(TRIM(U4755&amp;""))=0, "", VALUE(SUBSTITUTE(U4755,"$","")))</f>
        <v>293.29999999999899</v>
      </c>
      <c r="W4755" s="1">
        <v>235.22659999999999</v>
      </c>
      <c r="X4755" s="1">
        <f>IF(LEN(TRIM(W4755&amp;""))=0, "", VALUE(SUBSTITUTE(W4755,"$","")))</f>
        <v>235.22659999999999</v>
      </c>
      <c r="Y4755" s="5" t="s">
        <v>692</v>
      </c>
      <c r="Z4755" s="4" cm="1">
        <f t="array" ref="Z4755">IF(
    LEN(TRIM(Y4755&amp;""))=0,
        IF(AND(ISNUMBER(net_sales_clean), ISNUMBER(profit_clean)),
            net_sales_clean - profit_clean,
            ""
        ),
    VALUE(SUBSTITUTE(Y4755,"$",""))
)</f>
        <v>176.488195705799</v>
      </c>
      <c r="AA4755" s="5" t="s">
        <v>691</v>
      </c>
      <c r="AB4755" s="4" cm="1">
        <f t="array" ref="AB4755">IF(
    LEN(TRIM(AA4755&amp;""))=0,
        IF(AND(ISNUMBER(net_sales_clean), ISNUMBER(cost_clean)),
            net_sales_clean - cost_clean,
            ""
        ),
    VALUE(SUBSTITUTE(AA4755,"$",""))
)</f>
        <v>58.738404294200301</v>
      </c>
      <c r="AC4755">
        <v>7</v>
      </c>
      <c r="AD4755">
        <f>IF(LEN(TRIM(AC4755&amp;""))=0, "", VALUE(AC4755))</f>
        <v>7</v>
      </c>
      <c r="AE4755">
        <v>3</v>
      </c>
      <c r="AF4755">
        <f>IF(LEN(TRIM(AE4755&amp;""))=0, "", VALUE(AE4755))</f>
        <v>3</v>
      </c>
      <c r="AG4755">
        <v>0</v>
      </c>
      <c r="AH4755">
        <f>IF(
    OR(U4755&lt;0, W4755&lt;0, Y4755&lt;0, AA4755&lt;0),
        1,
        IF(LEN(TRIM(AG4755&amp;""))=0, "", AG4755)
)</f>
        <v>0</v>
      </c>
      <c r="AI4755" t="str">
        <f>IF(
    COUNT(Q4755,V4755,X4755,Z4755,AB4755)=0,
        "Not Usable",
    IF(
        COUNT(Q4755,V4755,X4755,Z4755,AB4755)&lt;5,
            "Incomplete",
            IF(
                MIN(Q4755,V4755,X4755,Z4755,AB4755)=0,
                    "Incomplete",
                    "Complete"
            )
    )
)</f>
        <v>Complete</v>
      </c>
    </row>
    <row r="4756" spans="1:35" x14ac:dyDescent="0.3">
      <c r="A4756">
        <v>48132</v>
      </c>
      <c r="B4756" s="6">
        <v>45026.632835648146</v>
      </c>
      <c r="C4756" s="3">
        <f>INT(B4756)</f>
        <v>45026</v>
      </c>
      <c r="D4756" s="2">
        <f>MOD(B4756,1)</f>
        <v>0.63283564814628335</v>
      </c>
      <c r="E4756">
        <v>29</v>
      </c>
      <c r="F4756" t="s">
        <v>15</v>
      </c>
      <c r="G4756" t="str">
        <f xml:space="preserve"> PROPER(TRIM(CLEAN(SUBSTITUTE(F4756,CHAR(160)," "))))</f>
        <v>West</v>
      </c>
      <c r="H4756" t="s">
        <v>17</v>
      </c>
      <c r="I4756" t="str">
        <f>PROPER(TRIM(CLEAN((SUBSTITUTE(H4756,"-"," ")))))</f>
        <v>Online</v>
      </c>
      <c r="J4756">
        <v>20960</v>
      </c>
      <c r="K4756" t="s">
        <v>2</v>
      </c>
      <c r="L4756" t="str">
        <f xml:space="preserve"> PROPER(TRIM(CLEAN(SUBSTITUTE(K4756,CHAR(160)," "))))</f>
        <v>Home Office</v>
      </c>
      <c r="M4756" t="s">
        <v>23</v>
      </c>
      <c r="N4756" t="str">
        <f xml:space="preserve"> PROPER(TRIM(CLEAN(SUBSTITUTE(M4756,CHAR(160)," "))))</f>
        <v>Electronics</v>
      </c>
      <c r="O4756" t="s">
        <v>40</v>
      </c>
      <c r="P4756" t="str">
        <f>IF(LEN(TRIM(Table1[[#This Row],[subcategory]]&amp;""))=0,"Unknown", PROPER(TRIM(Table1[[#This Row],[subcategory]])))</f>
        <v>Accessories</v>
      </c>
      <c r="R4756" s="1" t="str">
        <f>IF(LEN(TRIM(Q4756&amp;""))=0, "", VALUE(SUBSTITUTE(Q4756,"$","")))</f>
        <v/>
      </c>
      <c r="S4756">
        <v>3</v>
      </c>
      <c r="T4756">
        <f>IF(LEN(TRIM(S4756&amp;""))=0, "", VALUE(S4756))</f>
        <v>3</v>
      </c>
      <c r="V4756" s="1" t="str">
        <f>IF(LEN(TRIM(U4756&amp;""))=0, "", VALUE(SUBSTITUTE(U4756,"$","")))</f>
        <v/>
      </c>
      <c r="X4756" s="1" t="str">
        <f>IF(LEN(TRIM(W4756&amp;""))=0, "", VALUE(SUBSTITUTE(W4756,"$","")))</f>
        <v/>
      </c>
      <c r="Z4756" s="1" t="str" cm="1">
        <f t="array" ref="Z4756">IF(
    LEN(TRIM(Y4756&amp;""))=0,
        IF(AND(ISNUMBER(net_sales_clean), ISNUMBER(profit_clean)),
            net_sales_clean - profit_clean,
            ""
        ),
    VALUE(SUBSTITUTE(Y4756,"$",""))
)</f>
        <v/>
      </c>
      <c r="AB4756" s="1" t="str" cm="1">
        <f t="array" ref="AB4756">IF(
    LEN(TRIM(AA4756&amp;""))=0,
        IF(AND(ISNUMBER(net_sales_clean), ISNUMBER(cost_clean)),
            net_sales_clean - cost_clean,
            ""
        ),
    VALUE(SUBSTITUTE(AA4756,"$",""))
)</f>
        <v/>
      </c>
      <c r="AC4756">
        <v>2</v>
      </c>
      <c r="AD4756">
        <f>IF(LEN(TRIM(AC4756&amp;""))=0, "", VALUE(AC4756))</f>
        <v>2</v>
      </c>
      <c r="AE4756">
        <v>4</v>
      </c>
      <c r="AF4756">
        <f>IF(LEN(TRIM(AE4756&amp;""))=0, "", VALUE(AE4756))</f>
        <v>4</v>
      </c>
      <c r="AG4756">
        <v>0</v>
      </c>
      <c r="AH4756">
        <f>IF(
    OR(U4756&lt;0, W4756&lt;0, Y4756&lt;0, AA4756&lt;0),
        1,
        IF(LEN(TRIM(AG4756&amp;""))=0, "", AG4756)
)</f>
        <v>0</v>
      </c>
      <c r="AI4756" t="str">
        <f>IF(
    COUNT(Q4756,V4756,X4756,Z4756,AB4756)=0,
        "Not Usable",
    IF(
        COUNT(Q4756,V4756,X4756,Z4756,AB4756)&lt;5,
            "Incomplete",
            IF(
                MIN(Q4756,V4756,X4756,Z4756,AB4756)=0,
                    "Incomplete",
                    "Complete"
            )
    )
)</f>
        <v>Not Usable</v>
      </c>
    </row>
    <row r="4757" spans="1:35" x14ac:dyDescent="0.3">
      <c r="A4757">
        <v>5371</v>
      </c>
      <c r="B4757" s="6">
        <v>45219.335289351853</v>
      </c>
      <c r="C4757" s="3">
        <f>INT(B4757)</f>
        <v>45219</v>
      </c>
      <c r="D4757" s="2">
        <f>MOD(B4757,1)</f>
        <v>0.33528935185313458</v>
      </c>
      <c r="E4757">
        <v>77</v>
      </c>
      <c r="F4757" t="s">
        <v>15</v>
      </c>
      <c r="G4757" t="str">
        <f xml:space="preserve"> PROPER(TRIM(CLEAN(SUBSTITUTE(F4757,CHAR(160)," "))))</f>
        <v>West</v>
      </c>
      <c r="H4757" t="s">
        <v>7</v>
      </c>
      <c r="I4757" t="str">
        <f>PROPER(TRIM(CLEAN((SUBSTITUTE(H4757,"-"," ")))))</f>
        <v>In Store</v>
      </c>
      <c r="J4757">
        <v>6412</v>
      </c>
      <c r="K4757" t="s">
        <v>10</v>
      </c>
      <c r="L4757" t="str">
        <f xml:space="preserve"> PROPER(TRIM(CLEAN(SUBSTITUTE(K4757,CHAR(160)," "))))</f>
        <v>Consumer</v>
      </c>
      <c r="M4757" t="s">
        <v>19</v>
      </c>
      <c r="N4757" t="str">
        <f xml:space="preserve"> PROPER(TRIM(CLEAN(SUBSTITUTE(M4757,CHAR(160)," "))))</f>
        <v>Apparel</v>
      </c>
      <c r="O4757" t="s">
        <v>26</v>
      </c>
      <c r="P4757" t="str">
        <f>IF(LEN(TRIM(Table1[[#This Row],[subcategory]]&amp;""))=0,"Unknown", PROPER(TRIM(Table1[[#This Row],[subcategory]])))</f>
        <v>Kids</v>
      </c>
      <c r="Q4757">
        <v>235.36</v>
      </c>
      <c r="R4757" s="1">
        <f>IF(LEN(TRIM(Q4757&amp;""))=0, "", VALUE(SUBSTITUTE(Q4757,"$","")))</f>
        <v>235.36</v>
      </c>
      <c r="S4757">
        <v>7</v>
      </c>
      <c r="T4757">
        <f>IF(LEN(TRIM(S4757&amp;""))=0, "", VALUE(S4757))</f>
        <v>7</v>
      </c>
      <c r="U4757">
        <v>1647.52</v>
      </c>
      <c r="V4757" s="1">
        <f>IF(LEN(TRIM(U4757&amp;""))=0, "", VALUE(SUBSTITUTE(U4757,"$","")))</f>
        <v>1647.52</v>
      </c>
      <c r="W4757" s="1">
        <v>1462.99776</v>
      </c>
      <c r="X4757" s="1">
        <f>IF(LEN(TRIM(W4757&amp;""))=0, "", VALUE(SUBSTITUTE(W4757,"$","")))</f>
        <v>1462.99776</v>
      </c>
      <c r="Y4757" s="5" t="s">
        <v>690</v>
      </c>
      <c r="Z4757" s="4" cm="1">
        <f t="array" ref="Z4757">IF(
    LEN(TRIM(Y4757&amp;""))=0,
        IF(AND(ISNUMBER(net_sales_clean), ISNUMBER(profit_clean)),
            net_sales_clean - profit_clean,
            ""
        ),
    VALUE(SUBSTITUTE(Y4757,"$",""))
)</f>
        <v>1145.3972816534799</v>
      </c>
      <c r="AA4757" s="5" t="s">
        <v>689</v>
      </c>
      <c r="AB4757" s="4" cm="1">
        <f t="array" ref="AB4757">IF(
    LEN(TRIM(AA4757&amp;""))=0,
        IF(AND(ISNUMBER(net_sales_clean), ISNUMBER(cost_clean)),
            net_sales_clean - cost_clean,
            ""
        ),
    VALUE(SUBSTITUTE(AA4757,"$",""))
)</f>
        <v>317.60047834651402</v>
      </c>
      <c r="AC4757">
        <v>3</v>
      </c>
      <c r="AD4757">
        <f>IF(LEN(TRIM(AC4757&amp;""))=0, "", VALUE(AC4757))</f>
        <v>3</v>
      </c>
      <c r="AE4757">
        <v>4</v>
      </c>
      <c r="AF4757">
        <f>IF(LEN(TRIM(AE4757&amp;""))=0, "", VALUE(AE4757))</f>
        <v>4</v>
      </c>
      <c r="AG4757">
        <v>0</v>
      </c>
      <c r="AH4757">
        <f>IF(
    OR(U4757&lt;0, W4757&lt;0, Y4757&lt;0, AA4757&lt;0),
        1,
        IF(LEN(TRIM(AG4757&amp;""))=0, "", AG4757)
)</f>
        <v>0</v>
      </c>
      <c r="AI4757" t="str">
        <f>IF(
    COUNT(Q4757,V4757,X4757,Z4757,AB4757)=0,
        "Not Usable",
    IF(
        COUNT(Q4757,V4757,X4757,Z4757,AB4757)&lt;5,
            "Incomplete",
            IF(
                MIN(Q4757,V4757,X4757,Z4757,AB4757)=0,
                    "Incomplete",
                    "Complete"
            )
    )
)</f>
        <v>Complete</v>
      </c>
    </row>
    <row r="4758" spans="1:35" x14ac:dyDescent="0.3">
      <c r="A4758">
        <v>42552</v>
      </c>
      <c r="B4758" s="6">
        <v>45507.068379629629</v>
      </c>
      <c r="C4758" s="3">
        <f>INT(B4758)</f>
        <v>45507</v>
      </c>
      <c r="D4758" s="2">
        <f>MOD(B4758,1)</f>
        <v>6.8379629628907423E-2</v>
      </c>
      <c r="E4758">
        <v>19</v>
      </c>
      <c r="F4758" t="s">
        <v>15</v>
      </c>
      <c r="G4758" t="str">
        <f xml:space="preserve"> PROPER(TRIM(CLEAN(SUBSTITUTE(F4758,CHAR(160)," "))))</f>
        <v>West</v>
      </c>
      <c r="H4758" t="s">
        <v>7</v>
      </c>
      <c r="I4758" t="str">
        <f>PROPER(TRIM(CLEAN((SUBSTITUTE(H4758,"-"," ")))))</f>
        <v>In Store</v>
      </c>
      <c r="J4758">
        <v>549</v>
      </c>
      <c r="K4758" t="s">
        <v>14</v>
      </c>
      <c r="L4758" t="str">
        <f xml:space="preserve"> PROPER(TRIM(CLEAN(SUBSTITUTE(K4758,CHAR(160)," "))))</f>
        <v>Consumer</v>
      </c>
      <c r="M4758" t="s">
        <v>1</v>
      </c>
      <c r="N4758" t="str">
        <f xml:space="preserve"> PROPER(TRIM(CLEAN(SUBSTITUTE(M4758,CHAR(160)," "))))</f>
        <v>Beauty</v>
      </c>
      <c r="O4758" t="s">
        <v>39</v>
      </c>
      <c r="P4758" t="str">
        <f>IF(LEN(TRIM(Table1[[#This Row],[subcategory]]&amp;""))=0,"Unknown", PROPER(TRIM(Table1[[#This Row],[subcategory]])))</f>
        <v>Fragrance</v>
      </c>
      <c r="Q4758">
        <v>102.45</v>
      </c>
      <c r="R4758" s="1">
        <f>IF(LEN(TRIM(Q4758&amp;""))=0, "", VALUE(SUBSTITUTE(Q4758,"$","")))</f>
        <v>102.45</v>
      </c>
      <c r="S4758">
        <v>2</v>
      </c>
      <c r="T4758">
        <f>IF(LEN(TRIM(S4758&amp;""))=0, "", VALUE(S4758))</f>
        <v>2</v>
      </c>
      <c r="U4758">
        <v>204.9</v>
      </c>
      <c r="V4758" s="1">
        <f>IF(LEN(TRIM(U4758&amp;""))=0, "", VALUE(SUBSTITUTE(U4758,"$","")))</f>
        <v>204.9</v>
      </c>
      <c r="W4758" s="1">
        <v>159.822</v>
      </c>
      <c r="X4758" s="1">
        <f>IF(LEN(TRIM(W4758&amp;""))=0, "", VALUE(SUBSTITUTE(W4758,"$","")))</f>
        <v>159.822</v>
      </c>
      <c r="Y4758" s="5" t="s">
        <v>688</v>
      </c>
      <c r="Z4758" s="4" cm="1">
        <f t="array" ref="Z4758">IF(
    LEN(TRIM(Y4758&amp;""))=0,
        IF(AND(ISNUMBER(net_sales_clean), ISNUMBER(profit_clean)),
            net_sales_clean - profit_clean,
            ""
        ),
    VALUE(SUBSTITUTE(Y4758,"$",""))
)</f>
        <v>124.655209043383</v>
      </c>
      <c r="AA4758" s="5" t="s">
        <v>687</v>
      </c>
      <c r="AB4758" s="4" cm="1">
        <f t="array" ref="AB4758">IF(
    LEN(TRIM(AA4758&amp;""))=0,
        IF(AND(ISNUMBER(net_sales_clean), ISNUMBER(cost_clean)),
            net_sales_clean - cost_clean,
            ""
        ),
    VALUE(SUBSTITUTE(AA4758,"$",""))
)</f>
        <v>35.166790956616602</v>
      </c>
      <c r="AC4758">
        <v>8</v>
      </c>
      <c r="AD4758">
        <f>IF(LEN(TRIM(AC4758&amp;""))=0, "", VALUE(AC4758))</f>
        <v>8</v>
      </c>
      <c r="AE4758">
        <v>4</v>
      </c>
      <c r="AF4758">
        <f>IF(LEN(TRIM(AE4758&amp;""))=0, "", VALUE(AE4758))</f>
        <v>4</v>
      </c>
      <c r="AG4758">
        <v>0</v>
      </c>
      <c r="AH4758">
        <f>IF(
    OR(U4758&lt;0, W4758&lt;0, Y4758&lt;0, AA4758&lt;0),
        1,
        IF(LEN(TRIM(AG4758&amp;""))=0, "", AG4758)
)</f>
        <v>0</v>
      </c>
      <c r="AI4758" t="str">
        <f>IF(
    COUNT(Q4758,V4758,X4758,Z4758,AB4758)=0,
        "Not Usable",
    IF(
        COUNT(Q4758,V4758,X4758,Z4758,AB4758)&lt;5,
            "Incomplete",
            IF(
                MIN(Q4758,V4758,X4758,Z4758,AB4758)=0,
                    "Incomplete",
                    "Complete"
            )
    )
)</f>
        <v>Complete</v>
      </c>
    </row>
    <row r="4759" spans="1:35" x14ac:dyDescent="0.3">
      <c r="A4759">
        <v>4884</v>
      </c>
      <c r="B4759" s="6">
        <v>45717.306018518517</v>
      </c>
      <c r="C4759" s="3">
        <f>INT(B4759)</f>
        <v>45717</v>
      </c>
      <c r="D4759" s="2">
        <f>MOD(B4759,1)</f>
        <v>0.30601851851679385</v>
      </c>
      <c r="E4759">
        <v>60</v>
      </c>
      <c r="F4759" t="s">
        <v>15</v>
      </c>
      <c r="G4759" t="str">
        <f xml:space="preserve"> PROPER(TRIM(CLEAN(SUBSTITUTE(F4759,CHAR(160)," "))))</f>
        <v>West</v>
      </c>
      <c r="H4759" t="s">
        <v>17</v>
      </c>
      <c r="I4759" t="str">
        <f>PROPER(TRIM(CLEAN((SUBSTITUTE(H4759,"-"," ")))))</f>
        <v>Online</v>
      </c>
      <c r="J4759">
        <v>27996</v>
      </c>
      <c r="K4759" t="s">
        <v>6</v>
      </c>
      <c r="L4759" t="str">
        <f xml:space="preserve"> PROPER(TRIM(CLEAN(SUBSTITUTE(K4759,CHAR(160)," "))))</f>
        <v>Corporate</v>
      </c>
      <c r="M4759" t="s">
        <v>1</v>
      </c>
      <c r="N4759" t="str">
        <f xml:space="preserve"> PROPER(TRIM(CLEAN(SUBSTITUTE(M4759,CHAR(160)," "))))</f>
        <v>Beauty</v>
      </c>
      <c r="O4759" t="s">
        <v>0</v>
      </c>
      <c r="P4759" t="str">
        <f>IF(LEN(TRIM(Table1[[#This Row],[subcategory]]&amp;""))=0,"Unknown", PROPER(TRIM(Table1[[#This Row],[subcategory]])))</f>
        <v>Makeup</v>
      </c>
      <c r="Q4759">
        <v>36.74</v>
      </c>
      <c r="R4759" s="1">
        <f>IF(LEN(TRIM(Q4759&amp;""))=0, "", VALUE(SUBSTITUTE(Q4759,"$","")))</f>
        <v>36.74</v>
      </c>
      <c r="S4759">
        <v>2</v>
      </c>
      <c r="T4759">
        <f>IF(LEN(TRIM(S4759&amp;""))=0, "", VALUE(S4759))</f>
        <v>2</v>
      </c>
      <c r="U4759">
        <v>73.48</v>
      </c>
      <c r="V4759" s="1">
        <f>IF(LEN(TRIM(U4759&amp;""))=0, "", VALUE(SUBSTITUTE(U4759,"$","")))</f>
        <v>73.48</v>
      </c>
      <c r="W4759" s="4" t="s">
        <v>686</v>
      </c>
      <c r="X4759" s="4">
        <f>IF(LEN(TRIM(W4759&amp;""))=0, "", VALUE(SUBSTITUTE(W4759,"$","")))</f>
        <v>50.921639999999996</v>
      </c>
      <c r="Z4759" s="1" t="str" cm="1">
        <f t="array" ref="Z4759">IF(
    LEN(TRIM(Y4759&amp;""))=0,
        IF(AND(ISNUMBER(net_sales_clean), ISNUMBER(profit_clean)),
            net_sales_clean - profit_clean,
            ""
        ),
    VALUE(SUBSTITUTE(Y4759,"$",""))
)</f>
        <v/>
      </c>
      <c r="AB4759" s="1" t="str" cm="1">
        <f t="array" ref="AB4759">IF(
    LEN(TRIM(AA4759&amp;""))=0,
        IF(AND(ISNUMBER(net_sales_clean), ISNUMBER(cost_clean)),
            net_sales_clean - cost_clean,
            ""
        ),
    VALUE(SUBSTITUTE(AA4759,"$",""))
)</f>
        <v/>
      </c>
      <c r="AC4759">
        <v>6</v>
      </c>
      <c r="AD4759">
        <f>IF(LEN(TRIM(AC4759&amp;""))=0, "", VALUE(AC4759))</f>
        <v>6</v>
      </c>
      <c r="AF4759" t="str">
        <f>IF(LEN(TRIM(AE4759&amp;""))=0, "", VALUE(AE4759))</f>
        <v/>
      </c>
      <c r="AG4759">
        <v>0</v>
      </c>
      <c r="AH4759">
        <f>IF(
    OR(U4759&lt;0, W4759&lt;0, Y4759&lt;0, AA4759&lt;0),
        1,
        IF(LEN(TRIM(AG4759&amp;""))=0, "", AG4759)
)</f>
        <v>0</v>
      </c>
      <c r="AI4759" t="str">
        <f>IF(
    COUNT(Q4759,V4759,X4759,Z4759,AB4759)=0,
        "Not Usable",
    IF(
        COUNT(Q4759,V4759,X4759,Z4759,AB4759)&lt;5,
            "Incomplete",
            IF(
                MIN(Q4759,V4759,X4759,Z4759,AB4759)=0,
                    "Incomplete",
                    "Complete"
            )
    )
)</f>
        <v>Incomplete</v>
      </c>
    </row>
    <row r="4760" spans="1:35" x14ac:dyDescent="0.3">
      <c r="A4760">
        <v>25926</v>
      </c>
      <c r="B4760" s="6">
        <v>45322.212222222224</v>
      </c>
      <c r="C4760" s="3">
        <f>INT(B4760)</f>
        <v>45322</v>
      </c>
      <c r="D4760" s="2">
        <f>MOD(B4760,1)</f>
        <v>0.21222222222422715</v>
      </c>
      <c r="E4760">
        <v>19</v>
      </c>
      <c r="F4760" t="s">
        <v>15</v>
      </c>
      <c r="G4760" t="str">
        <f xml:space="preserve"> PROPER(TRIM(CLEAN(SUBSTITUTE(F4760,CHAR(160)," "))))</f>
        <v>West</v>
      </c>
      <c r="H4760" t="s">
        <v>3</v>
      </c>
      <c r="I4760" t="str">
        <f>PROPER(TRIM(CLEAN((SUBSTITUTE(H4760,"-"," ")))))</f>
        <v>Phone</v>
      </c>
      <c r="J4760">
        <v>11950</v>
      </c>
      <c r="K4760" t="s">
        <v>10</v>
      </c>
      <c r="L4760" t="str">
        <f xml:space="preserve"> PROPER(TRIM(CLEAN(SUBSTITUTE(K4760,CHAR(160)," "))))</f>
        <v>Consumer</v>
      </c>
      <c r="M4760" t="s">
        <v>19</v>
      </c>
      <c r="N4760" t="str">
        <f xml:space="preserve"> PROPER(TRIM(CLEAN(SUBSTITUTE(M4760,CHAR(160)," "))))</f>
        <v>Apparel</v>
      </c>
      <c r="O4760" t="s">
        <v>18</v>
      </c>
      <c r="P4760" t="str">
        <f>IF(LEN(TRIM(Table1[[#This Row],[subcategory]]&amp;""))=0,"Unknown", PROPER(TRIM(Table1[[#This Row],[subcategory]])))</f>
        <v>Men</v>
      </c>
      <c r="Q4760">
        <v>118</v>
      </c>
      <c r="R4760" s="1">
        <f>IF(LEN(TRIM(Q4760&amp;""))=0, "", VALUE(SUBSTITUTE(Q4760,"$","")))</f>
        <v>118</v>
      </c>
      <c r="S4760">
        <v>3</v>
      </c>
      <c r="T4760">
        <f>IF(LEN(TRIM(S4760&amp;""))=0, "", VALUE(S4760))</f>
        <v>3</v>
      </c>
      <c r="U4760">
        <v>354</v>
      </c>
      <c r="V4760" s="1">
        <f>IF(LEN(TRIM(U4760&amp;""))=0, "", VALUE(SUBSTITUTE(U4760,"$","")))</f>
        <v>354</v>
      </c>
      <c r="W4760" s="1">
        <v>260.19</v>
      </c>
      <c r="X4760" s="1">
        <f>IF(LEN(TRIM(W4760&amp;""))=0, "", VALUE(SUBSTITUTE(W4760,"$","")))</f>
        <v>260.19</v>
      </c>
      <c r="Y4760" s="5" t="s">
        <v>685</v>
      </c>
      <c r="Z4760" s="4" cm="1">
        <f t="array" ref="Z4760">IF(
    LEN(TRIM(Y4760&amp;""))=0,
        IF(AND(ISNUMBER(net_sales_clean), ISNUMBER(profit_clean)),
            net_sales_clean - profit_clean,
            ""
        ),
    VALUE(SUBSTITUTE(Y4760,"$",""))
)</f>
        <v>187.102238272595</v>
      </c>
      <c r="AA4760" s="5" t="s">
        <v>684</v>
      </c>
      <c r="AB4760" s="4" cm="1">
        <f t="array" ref="AB4760">IF(
    LEN(TRIM(AA4760&amp;""))=0,
        IF(AND(ISNUMBER(net_sales_clean), ISNUMBER(cost_clean)),
            net_sales_clean - cost_clean,
            ""
        ),
    VALUE(SUBSTITUTE(AA4760,"$",""))
)</f>
        <v>73.087761727404796</v>
      </c>
      <c r="AC4760">
        <v>7</v>
      </c>
      <c r="AD4760">
        <f>IF(LEN(TRIM(AC4760&amp;""))=0, "", VALUE(AC4760))</f>
        <v>7</v>
      </c>
      <c r="AE4760">
        <v>1</v>
      </c>
      <c r="AF4760">
        <f>IF(LEN(TRIM(AE4760&amp;""))=0, "", VALUE(AE4760))</f>
        <v>1</v>
      </c>
      <c r="AG4760">
        <v>0</v>
      </c>
      <c r="AH4760">
        <f>IF(
    OR(U4760&lt;0, W4760&lt;0, Y4760&lt;0, AA4760&lt;0),
        1,
        IF(LEN(TRIM(AG4760&amp;""))=0, "", AG4760)
)</f>
        <v>0</v>
      </c>
      <c r="AI4760" t="str">
        <f>IF(
    COUNT(Q4760,V4760,X4760,Z4760,AB4760)=0,
        "Not Usable",
    IF(
        COUNT(Q4760,V4760,X4760,Z4760,AB4760)&lt;5,
            "Incomplete",
            IF(
                MIN(Q4760,V4760,X4760,Z4760,AB4760)=0,
                    "Incomplete",
                    "Complete"
            )
    )
)</f>
        <v>Complete</v>
      </c>
    </row>
    <row r="4761" spans="1:35" x14ac:dyDescent="0.3">
      <c r="A4761">
        <v>34225</v>
      </c>
      <c r="B4761" s="6">
        <v>45143.246168981481</v>
      </c>
      <c r="C4761" s="3">
        <f>INT(B4761)</f>
        <v>45143</v>
      </c>
      <c r="D4761" s="2">
        <f>MOD(B4761,1)</f>
        <v>0.24616898148087785</v>
      </c>
      <c r="E4761">
        <v>60</v>
      </c>
      <c r="F4761" t="s">
        <v>8</v>
      </c>
      <c r="G4761" t="str">
        <f xml:space="preserve"> PROPER(TRIM(CLEAN(SUBSTITUTE(F4761,CHAR(160)," "))))</f>
        <v>West</v>
      </c>
      <c r="H4761" t="s">
        <v>3</v>
      </c>
      <c r="I4761" t="str">
        <f>PROPER(TRIM(CLEAN((SUBSTITUTE(H4761,"-"," ")))))</f>
        <v>Phone</v>
      </c>
      <c r="J4761">
        <v>12123</v>
      </c>
      <c r="K4761" t="s">
        <v>2</v>
      </c>
      <c r="L4761" t="str">
        <f xml:space="preserve"> PROPER(TRIM(CLEAN(SUBSTITUTE(K4761,CHAR(160)," "))))</f>
        <v>Home Office</v>
      </c>
      <c r="M4761" t="s">
        <v>16</v>
      </c>
      <c r="N4761" t="str">
        <f xml:space="preserve"> PROPER(TRIM(CLEAN(SUBSTITUTE(M4761,CHAR(160)," "))))</f>
        <v>Grocery</v>
      </c>
      <c r="O4761" t="s">
        <v>37</v>
      </c>
      <c r="P4761" t="str">
        <f>IF(LEN(TRIM(Table1[[#This Row],[subcategory]]&amp;""))=0,"Unknown", PROPER(TRIM(Table1[[#This Row],[subcategory]])))</f>
        <v>Produce</v>
      </c>
      <c r="Q4761">
        <v>24.13</v>
      </c>
      <c r="R4761" s="1">
        <f>IF(LEN(TRIM(Q4761&amp;""))=0, "", VALUE(SUBSTITUTE(Q4761,"$","")))</f>
        <v>24.13</v>
      </c>
      <c r="S4761">
        <v>5</v>
      </c>
      <c r="T4761">
        <f>IF(LEN(TRIM(S4761&amp;""))=0, "", VALUE(S4761))</f>
        <v>5</v>
      </c>
      <c r="U4761" s="5" t="s">
        <v>683</v>
      </c>
      <c r="V4761" s="4">
        <f>IF(LEN(TRIM(U4761&amp;""))=0, "", VALUE(SUBSTITUTE(U4761,"$","")))</f>
        <v>120.649999999999</v>
      </c>
      <c r="W4761" s="1">
        <v>106.77525</v>
      </c>
      <c r="X4761" s="1">
        <f>IF(LEN(TRIM(W4761&amp;""))=0, "", VALUE(SUBSTITUTE(W4761,"$","")))</f>
        <v>106.77525</v>
      </c>
      <c r="Y4761" s="5" t="s">
        <v>682</v>
      </c>
      <c r="Z4761" s="4" cm="1">
        <f t="array" ref="Z4761">IF(
    LEN(TRIM(Y4761&amp;""))=0,
        IF(AND(ISNUMBER(net_sales_clean), ISNUMBER(profit_clean)),
            net_sales_clean - profit_clean,
            ""
        ),
    VALUE(SUBSTITUTE(Y4761,"$",""))
)</f>
        <v>77.910817567694195</v>
      </c>
      <c r="AA4761" s="5" t="s">
        <v>681</v>
      </c>
      <c r="AB4761" s="4" cm="1">
        <f t="array" ref="AB4761">IF(
    LEN(TRIM(AA4761&amp;""))=0,
        IF(AND(ISNUMBER(net_sales_clean), ISNUMBER(cost_clean)),
            net_sales_clean - cost_clean,
            ""
        ),
    VALUE(SUBSTITUTE(AA4761,"$",""))
)</f>
        <v>28.864432432305701</v>
      </c>
      <c r="AC4761">
        <v>9</v>
      </c>
      <c r="AD4761">
        <f>IF(LEN(TRIM(AC4761&amp;""))=0, "", VALUE(AC4761))</f>
        <v>9</v>
      </c>
      <c r="AE4761">
        <v>3</v>
      </c>
      <c r="AF4761">
        <f>IF(LEN(TRIM(AE4761&amp;""))=0, "", VALUE(AE4761))</f>
        <v>3</v>
      </c>
      <c r="AG4761">
        <v>0</v>
      </c>
      <c r="AH4761">
        <f>IF(
    OR(U4761&lt;0, W4761&lt;0, Y4761&lt;0, AA4761&lt;0),
        1,
        IF(LEN(TRIM(AG4761&amp;""))=0, "", AG4761)
)</f>
        <v>0</v>
      </c>
      <c r="AI4761" t="str">
        <f>IF(
    COUNT(Q4761,V4761,X4761,Z4761,AB4761)=0,
        "Not Usable",
    IF(
        COUNT(Q4761,V4761,X4761,Z4761,AB4761)&lt;5,
            "Incomplete",
            IF(
                MIN(Q4761,V4761,X4761,Z4761,AB4761)=0,
                    "Incomplete",
                    "Complete"
            )
    )
)</f>
        <v>Complete</v>
      </c>
    </row>
    <row r="4762" spans="1:35" x14ac:dyDescent="0.3">
      <c r="A4762">
        <v>50071</v>
      </c>
      <c r="B4762" s="6">
        <v>44982.535000000003</v>
      </c>
      <c r="C4762" s="3">
        <f>INT(B4762)</f>
        <v>44982</v>
      </c>
      <c r="D4762" s="2">
        <f>MOD(B4762,1)</f>
        <v>0.53500000000349246</v>
      </c>
      <c r="E4762">
        <v>6</v>
      </c>
      <c r="F4762" t="s">
        <v>4</v>
      </c>
      <c r="G4762" t="str">
        <f xml:space="preserve"> PROPER(TRIM(CLEAN(SUBSTITUTE(F4762,CHAR(160)," "))))</f>
        <v>South</v>
      </c>
      <c r="H4762" t="s">
        <v>11</v>
      </c>
      <c r="I4762" t="str">
        <f>PROPER(TRIM(CLEAN((SUBSTITUTE(H4762,"-"," ")))))</f>
        <v>Online</v>
      </c>
      <c r="J4762">
        <v>16573</v>
      </c>
      <c r="K4762" t="s">
        <v>14</v>
      </c>
      <c r="L4762" t="str">
        <f xml:space="preserve"> PROPER(TRIM(CLEAN(SUBSTITUTE(K4762,CHAR(160)," "))))</f>
        <v>Consumer</v>
      </c>
      <c r="M4762" t="s">
        <v>23</v>
      </c>
      <c r="N4762" t="str">
        <f xml:space="preserve"> PROPER(TRIM(CLEAN(SUBSTITUTE(M4762,CHAR(160)," "))))</f>
        <v>Electronics</v>
      </c>
      <c r="O4762" t="s">
        <v>40</v>
      </c>
      <c r="P4762" t="str">
        <f>IF(LEN(TRIM(Table1[[#This Row],[subcategory]]&amp;""))=0,"Unknown", PROPER(TRIM(Table1[[#This Row],[subcategory]])))</f>
        <v>Accessories</v>
      </c>
      <c r="Q4762">
        <v>37.65</v>
      </c>
      <c r="R4762" s="1">
        <f>IF(LEN(TRIM(Q4762&amp;""))=0, "", VALUE(SUBSTITUTE(Q4762,"$","")))</f>
        <v>37.65</v>
      </c>
      <c r="S4762">
        <v>3</v>
      </c>
      <c r="T4762">
        <f>IF(LEN(TRIM(S4762&amp;""))=0, "", VALUE(S4762))</f>
        <v>3</v>
      </c>
      <c r="U4762" s="5" t="s">
        <v>181</v>
      </c>
      <c r="V4762" s="4">
        <f>IF(LEN(TRIM(U4762&amp;""))=0, "", VALUE(SUBSTITUTE(U4762,"$","")))</f>
        <v>112.94999999999899</v>
      </c>
      <c r="W4762" s="4" t="s">
        <v>223</v>
      </c>
      <c r="X4762" s="4">
        <f>IF(LEN(TRIM(W4762&amp;""))=0, "", VALUE(SUBSTITUTE(W4762,"$","")))</f>
        <v>93.070799999999906</v>
      </c>
      <c r="Y4762" s="5" t="s">
        <v>680</v>
      </c>
      <c r="Z4762" s="4" cm="1">
        <f t="array" ref="Z4762">IF(
    LEN(TRIM(Y4762&amp;""))=0,
        IF(AND(ISNUMBER(net_sales_clean), ISNUMBER(profit_clean)),
            net_sales_clean - profit_clean,
            ""
        ),
    VALUE(SUBSTITUTE(Y4762,"$",""))
)</f>
        <v>75.779665763166506</v>
      </c>
      <c r="AA4762" s="5" t="s">
        <v>679</v>
      </c>
      <c r="AB4762" s="4" cm="1">
        <f t="array" ref="AB4762">IF(
    LEN(TRIM(AA4762&amp;""))=0,
        IF(AND(ISNUMBER(net_sales_clean), ISNUMBER(cost_clean)),
            net_sales_clean - cost_clean,
            ""
        ),
    VALUE(SUBSTITUTE(AA4762,"$",""))
)</f>
        <v>17.2911342368334</v>
      </c>
      <c r="AC4762">
        <v>5</v>
      </c>
      <c r="AD4762">
        <f>IF(LEN(TRIM(AC4762&amp;""))=0, "", VALUE(AC4762))</f>
        <v>5</v>
      </c>
      <c r="AE4762">
        <v>3</v>
      </c>
      <c r="AF4762">
        <f>IF(LEN(TRIM(AE4762&amp;""))=0, "", VALUE(AE4762))</f>
        <v>3</v>
      </c>
      <c r="AG4762">
        <v>0</v>
      </c>
      <c r="AH4762">
        <f>IF(
    OR(U4762&lt;0, W4762&lt;0, Y4762&lt;0, AA4762&lt;0),
        1,
        IF(LEN(TRIM(AG4762&amp;""))=0, "", AG4762)
)</f>
        <v>0</v>
      </c>
      <c r="AI4762" t="str">
        <f>IF(
    COUNT(Q4762,V4762,X4762,Z4762,AB4762)=0,
        "Not Usable",
    IF(
        COUNT(Q4762,V4762,X4762,Z4762,AB4762)&lt;5,
            "Incomplete",
            IF(
                MIN(Q4762,V4762,X4762,Z4762,AB4762)=0,
                    "Incomplete",
                    "Complete"
            )
    )
)</f>
        <v>Complete</v>
      </c>
    </row>
    <row r="4763" spans="1:35" x14ac:dyDescent="0.3">
      <c r="A4763">
        <v>12067</v>
      </c>
      <c r="B4763" s="6">
        <v>45799.540891203702</v>
      </c>
      <c r="C4763" s="3">
        <f>INT(B4763)</f>
        <v>45799</v>
      </c>
      <c r="D4763" s="2">
        <f>MOD(B4763,1)</f>
        <v>0.54089120370190358</v>
      </c>
      <c r="E4763">
        <v>55</v>
      </c>
      <c r="F4763" t="s">
        <v>8</v>
      </c>
      <c r="G4763" t="str">
        <f xml:space="preserve"> PROPER(TRIM(CLEAN(SUBSTITUTE(F4763,CHAR(160)," "))))</f>
        <v>West</v>
      </c>
      <c r="H4763" t="s">
        <v>11</v>
      </c>
      <c r="I4763" t="str">
        <f>PROPER(TRIM(CLEAN((SUBSTITUTE(H4763,"-"," ")))))</f>
        <v>Online</v>
      </c>
      <c r="J4763">
        <v>9801</v>
      </c>
      <c r="K4763" t="s">
        <v>10</v>
      </c>
      <c r="L4763" t="str">
        <f xml:space="preserve"> PROPER(TRIM(CLEAN(SUBSTITUTE(K4763,CHAR(160)," "))))</f>
        <v>Consumer</v>
      </c>
      <c r="M4763" t="s">
        <v>16</v>
      </c>
      <c r="N4763" t="str">
        <f xml:space="preserve"> PROPER(TRIM(CLEAN(SUBSTITUTE(M4763,CHAR(160)," "))))</f>
        <v>Grocery</v>
      </c>
      <c r="O4763" t="s">
        <v>28</v>
      </c>
      <c r="P4763" t="str">
        <f>IF(LEN(TRIM(Table1[[#This Row],[subcategory]]&amp;""))=0,"Unknown", PROPER(TRIM(Table1[[#This Row],[subcategory]])))</f>
        <v>Pantry</v>
      </c>
      <c r="Q4763">
        <v>93.15</v>
      </c>
      <c r="R4763" s="1">
        <f>IF(LEN(TRIM(Q4763&amp;""))=0, "", VALUE(SUBSTITUTE(Q4763,"$","")))</f>
        <v>93.15</v>
      </c>
      <c r="S4763">
        <v>4</v>
      </c>
      <c r="T4763">
        <f>IF(LEN(TRIM(S4763&amp;""))=0, "", VALUE(S4763))</f>
        <v>4</v>
      </c>
      <c r="U4763">
        <v>372.6</v>
      </c>
      <c r="V4763" s="1">
        <f>IF(LEN(TRIM(U4763&amp;""))=0, "", VALUE(SUBSTITUTE(U4763,"$","")))</f>
        <v>372.6</v>
      </c>
      <c r="W4763" s="4" t="s">
        <v>678</v>
      </c>
      <c r="X4763" s="4">
        <f>IF(LEN(TRIM(W4763&amp;""))=0, "", VALUE(SUBSTITUTE(W4763,"$","")))</f>
        <v>329.75099999999998</v>
      </c>
      <c r="Y4763" s="5" t="s">
        <v>677</v>
      </c>
      <c r="Z4763" s="4" cm="1">
        <f t="array" ref="Z4763">IF(
    LEN(TRIM(Y4763&amp;""))=0,
        IF(AND(ISNUMBER(net_sales_clean), ISNUMBER(profit_clean)),
            net_sales_clean - profit_clean,
            ""
        ),
    VALUE(SUBSTITUTE(Y4763,"$",""))
)</f>
        <v>244.719855327555</v>
      </c>
      <c r="AA4763" s="5" t="s">
        <v>676</v>
      </c>
      <c r="AB4763" s="4" cm="1">
        <f t="array" ref="AB4763">IF(
    LEN(TRIM(AA4763&amp;""))=0,
        IF(AND(ISNUMBER(net_sales_clean), ISNUMBER(cost_clean)),
            net_sales_clean - cost_clean,
            ""
        ),
    VALUE(SUBSTITUTE(AA4763,"$",""))
)</f>
        <v>85.031144672444299</v>
      </c>
      <c r="AC4763">
        <v>4</v>
      </c>
      <c r="AD4763">
        <f>IF(LEN(TRIM(AC4763&amp;""))=0, "", VALUE(AC4763))</f>
        <v>4</v>
      </c>
      <c r="AE4763">
        <v>5</v>
      </c>
      <c r="AF4763">
        <f>IF(LEN(TRIM(AE4763&amp;""))=0, "", VALUE(AE4763))</f>
        <v>5</v>
      </c>
      <c r="AG4763">
        <v>0</v>
      </c>
      <c r="AH4763">
        <f>IF(
    OR(U4763&lt;0, W4763&lt;0, Y4763&lt;0, AA4763&lt;0),
        1,
        IF(LEN(TRIM(AG4763&amp;""))=0, "", AG4763)
)</f>
        <v>0</v>
      </c>
      <c r="AI4763" t="str">
        <f>IF(
    COUNT(Q4763,V4763,X4763,Z4763,AB4763)=0,
        "Not Usable",
    IF(
        COUNT(Q4763,V4763,X4763,Z4763,AB4763)&lt;5,
            "Incomplete",
            IF(
                MIN(Q4763,V4763,X4763,Z4763,AB4763)=0,
                    "Incomplete",
                    "Complete"
            )
    )
)</f>
        <v>Complete</v>
      </c>
    </row>
    <row r="4764" spans="1:35" x14ac:dyDescent="0.3">
      <c r="A4764">
        <v>12956</v>
      </c>
      <c r="B4764" s="6">
        <v>45277.979270833333</v>
      </c>
      <c r="C4764" s="3">
        <f>INT(B4764)</f>
        <v>45277</v>
      </c>
      <c r="D4764" s="2">
        <f>MOD(B4764,1)</f>
        <v>0.97927083333343035</v>
      </c>
      <c r="E4764">
        <v>14</v>
      </c>
      <c r="F4764" t="s">
        <v>21</v>
      </c>
      <c r="G4764" t="str">
        <f xml:space="preserve"> PROPER(TRIM(CLEAN(SUBSTITUTE(F4764,CHAR(160)," "))))</f>
        <v>Midwest</v>
      </c>
      <c r="H4764" t="s">
        <v>30</v>
      </c>
      <c r="I4764" t="str">
        <f>PROPER(TRIM(CLEAN((SUBSTITUTE(H4764,"-"," ")))))</f>
        <v>Mobile App</v>
      </c>
      <c r="J4764">
        <v>21827</v>
      </c>
      <c r="K4764" t="s">
        <v>10</v>
      </c>
      <c r="L4764" t="str">
        <f xml:space="preserve"> PROPER(TRIM(CLEAN(SUBSTITUTE(K4764,CHAR(160)," "))))</f>
        <v>Consumer</v>
      </c>
      <c r="M4764" t="s">
        <v>9</v>
      </c>
      <c r="N4764" t="str">
        <f xml:space="preserve"> PROPER(TRIM(CLEAN(SUBSTITUTE(M4764,CHAR(160)," "))))</f>
        <v>Home</v>
      </c>
      <c r="O4764" t="s">
        <v>38</v>
      </c>
      <c r="P4764" t="str">
        <f>IF(LEN(TRIM(Table1[[#This Row],[subcategory]]&amp;""))=0,"Unknown", PROPER(TRIM(Table1[[#This Row],[subcategory]])))</f>
        <v>Kitchen</v>
      </c>
      <c r="Q4764">
        <v>32.17</v>
      </c>
      <c r="R4764" s="1">
        <f>IF(LEN(TRIM(Q4764&amp;""))=0, "", VALUE(SUBSTITUTE(Q4764,"$","")))</f>
        <v>32.17</v>
      </c>
      <c r="S4764">
        <v>2</v>
      </c>
      <c r="T4764">
        <f>IF(LEN(TRIM(S4764&amp;""))=0, "", VALUE(S4764))</f>
        <v>2</v>
      </c>
      <c r="U4764">
        <v>64.34</v>
      </c>
      <c r="V4764" s="1">
        <f>IF(LEN(TRIM(U4764&amp;""))=0, "", VALUE(SUBSTITUTE(U4764,"$","")))</f>
        <v>64.34</v>
      </c>
      <c r="W4764" s="4" t="s">
        <v>675</v>
      </c>
      <c r="X4764" s="4">
        <f>IF(LEN(TRIM(W4764&amp;""))=0, "", VALUE(SUBSTITUTE(W4764,"$","")))</f>
        <v>52.630119999999998</v>
      </c>
      <c r="Y4764" s="5" t="s">
        <v>674</v>
      </c>
      <c r="Z4764" s="4" cm="1">
        <f t="array" ref="Z4764">IF(
    LEN(TRIM(Y4764&amp;""))=0,
        IF(AND(ISNUMBER(net_sales_clean), ISNUMBER(profit_clean)),
            net_sales_clean - profit_clean,
            ""
        ),
    VALUE(SUBSTITUTE(Y4764,"$",""))
)</f>
        <v>32.287128562756997</v>
      </c>
      <c r="AA4764">
        <v>20.342991437243001</v>
      </c>
      <c r="AB4764" s="1" cm="1">
        <f t="array" ref="AB4764">IF(
    LEN(TRIM(AA4764&amp;""))=0,
        IF(AND(ISNUMBER(net_sales_clean), ISNUMBER(cost_clean)),
            net_sales_clean - cost_clean,
            ""
        ),
    VALUE(SUBSTITUTE(AA4764,"$",""))
)</f>
        <v>20.342991437243001</v>
      </c>
      <c r="AC4764">
        <v>2</v>
      </c>
      <c r="AD4764">
        <f>IF(LEN(TRIM(AC4764&amp;""))=0, "", VALUE(AC4764))</f>
        <v>2</v>
      </c>
      <c r="AE4764">
        <v>1</v>
      </c>
      <c r="AF4764">
        <f>IF(LEN(TRIM(AE4764&amp;""))=0, "", VALUE(AE4764))</f>
        <v>1</v>
      </c>
      <c r="AG4764">
        <v>0</v>
      </c>
      <c r="AH4764">
        <f>IF(
    OR(U4764&lt;0, W4764&lt;0, Y4764&lt;0, AA4764&lt;0),
        1,
        IF(LEN(TRIM(AG4764&amp;""))=0, "", AG4764)
)</f>
        <v>0</v>
      </c>
      <c r="AI4764" t="str">
        <f>IF(
    COUNT(Q4764,V4764,X4764,Z4764,AB4764)=0,
        "Not Usable",
    IF(
        COUNT(Q4764,V4764,X4764,Z4764,AB4764)&lt;5,
            "Incomplete",
            IF(
                MIN(Q4764,V4764,X4764,Z4764,AB4764)=0,
                    "Incomplete",
                    "Complete"
            )
    )
)</f>
        <v>Complete</v>
      </c>
    </row>
    <row r="4765" spans="1:35" x14ac:dyDescent="0.3">
      <c r="A4765">
        <v>29612</v>
      </c>
      <c r="B4765" s="6">
        <v>45310.011412037034</v>
      </c>
      <c r="C4765" s="3">
        <f>INT(B4765)</f>
        <v>45310</v>
      </c>
      <c r="D4765" s="2">
        <f>MOD(B4765,1)</f>
        <v>1.1412037034460809E-2</v>
      </c>
      <c r="E4765">
        <v>49</v>
      </c>
      <c r="F4765" t="s">
        <v>13</v>
      </c>
      <c r="G4765" t="str">
        <f xml:space="preserve"> PROPER(TRIM(CLEAN(SUBSTITUTE(F4765,CHAR(160)," "))))</f>
        <v>Northeast</v>
      </c>
      <c r="H4765" t="s">
        <v>7</v>
      </c>
      <c r="I4765" t="str">
        <f>PROPER(TRIM(CLEAN((SUBSTITUTE(H4765,"-"," ")))))</f>
        <v>In Store</v>
      </c>
      <c r="J4765">
        <v>22275</v>
      </c>
      <c r="K4765" t="s">
        <v>2</v>
      </c>
      <c r="L4765" t="str">
        <f xml:space="preserve"> PROPER(TRIM(CLEAN(SUBSTITUTE(K4765,CHAR(160)," "))))</f>
        <v>Home Office</v>
      </c>
      <c r="M4765" t="s">
        <v>16</v>
      </c>
      <c r="N4765" t="str">
        <f xml:space="preserve"> PROPER(TRIM(CLEAN(SUBSTITUTE(M4765,CHAR(160)," "))))</f>
        <v>Grocery</v>
      </c>
      <c r="O4765" t="s">
        <v>24</v>
      </c>
      <c r="P4765" t="str">
        <f>IF(LEN(TRIM(Table1[[#This Row],[subcategory]]&amp;""))=0,"Unknown", PROPER(TRIM(Table1[[#This Row],[subcategory]])))</f>
        <v>Snacks</v>
      </c>
      <c r="Q4765">
        <v>58.61</v>
      </c>
      <c r="R4765" s="1">
        <f>IF(LEN(TRIM(Q4765&amp;""))=0, "", VALUE(SUBSTITUTE(Q4765,"$","")))</f>
        <v>58.61</v>
      </c>
      <c r="S4765">
        <v>5</v>
      </c>
      <c r="T4765">
        <f>IF(LEN(TRIM(S4765&amp;""))=0, "", VALUE(S4765))</f>
        <v>5</v>
      </c>
      <c r="U4765">
        <v>293.05</v>
      </c>
      <c r="V4765" s="1">
        <f>IF(LEN(TRIM(U4765&amp;""))=0, "", VALUE(SUBSTITUTE(U4765,"$","")))</f>
        <v>293.05</v>
      </c>
      <c r="W4765" s="4" t="s">
        <v>673</v>
      </c>
      <c r="X4765" s="4">
        <f>IF(LEN(TRIM(W4765&amp;""))=0, "", VALUE(SUBSTITUTE(W4765,"$","")))</f>
        <v>196.63655</v>
      </c>
      <c r="Y4765" s="5" t="s">
        <v>672</v>
      </c>
      <c r="Z4765" s="4" cm="1">
        <f t="array" ref="Z4765">IF(
    LEN(TRIM(Y4765&amp;""))=0,
        IF(AND(ISNUMBER(net_sales_clean), ISNUMBER(profit_clean)),
            net_sales_clean - profit_clean,
            ""
        ),
    VALUE(SUBSTITUTE(Y4765,"$",""))
)</f>
        <v>122.209745323687</v>
      </c>
      <c r="AA4765" s="5" t="s">
        <v>671</v>
      </c>
      <c r="AB4765" s="4" cm="1">
        <f t="array" ref="AB4765">IF(
    LEN(TRIM(AA4765&amp;""))=0,
        IF(AND(ISNUMBER(net_sales_clean), ISNUMBER(cost_clean)),
            net_sales_clean - cost_clean,
            ""
        ),
    VALUE(SUBSTITUTE(AA4765,"$",""))
)</f>
        <v>74.426804676312699</v>
      </c>
      <c r="AC4765">
        <v>8</v>
      </c>
      <c r="AD4765">
        <f>IF(LEN(TRIM(AC4765&amp;""))=0, "", VALUE(AC4765))</f>
        <v>8</v>
      </c>
      <c r="AE4765">
        <v>3</v>
      </c>
      <c r="AF4765">
        <f>IF(LEN(TRIM(AE4765&amp;""))=0, "", VALUE(AE4765))</f>
        <v>3</v>
      </c>
      <c r="AG4765">
        <v>0</v>
      </c>
      <c r="AH4765">
        <f>IF(
    OR(U4765&lt;0, W4765&lt;0, Y4765&lt;0, AA4765&lt;0),
        1,
        IF(LEN(TRIM(AG4765&amp;""))=0, "", AG4765)
)</f>
        <v>0</v>
      </c>
      <c r="AI4765" t="str">
        <f>IF(
    COUNT(Q4765,V4765,X4765,Z4765,AB4765)=0,
        "Not Usable",
    IF(
        COUNT(Q4765,V4765,X4765,Z4765,AB4765)&lt;5,
            "Incomplete",
            IF(
                MIN(Q4765,V4765,X4765,Z4765,AB4765)=0,
                    "Incomplete",
                    "Complete"
            )
    )
)</f>
        <v>Complete</v>
      </c>
    </row>
    <row r="4766" spans="1:35" x14ac:dyDescent="0.3">
      <c r="A4766">
        <v>24390</v>
      </c>
      <c r="B4766" s="6">
        <v>44948.497881944444</v>
      </c>
      <c r="C4766" s="3">
        <f>INT(B4766)</f>
        <v>44948</v>
      </c>
      <c r="D4766" s="2">
        <f>MOD(B4766,1)</f>
        <v>0.49788194444408873</v>
      </c>
      <c r="E4766">
        <v>39</v>
      </c>
      <c r="F4766" t="s">
        <v>13</v>
      </c>
      <c r="G4766" t="str">
        <f xml:space="preserve"> PROPER(TRIM(CLEAN(SUBSTITUTE(F4766,CHAR(160)," "))))</f>
        <v>Northeast</v>
      </c>
      <c r="H4766" t="s">
        <v>27</v>
      </c>
      <c r="I4766" t="str">
        <f>PROPER(TRIM(CLEAN((SUBSTITUTE(H4766,"-"," ")))))</f>
        <v>In Store</v>
      </c>
      <c r="J4766">
        <v>4420</v>
      </c>
      <c r="K4766" t="s">
        <v>6</v>
      </c>
      <c r="L4766" t="str">
        <f xml:space="preserve"> PROPER(TRIM(CLEAN(SUBSTITUTE(K4766,CHAR(160)," "))))</f>
        <v>Corporate</v>
      </c>
      <c r="M4766" t="s">
        <v>19</v>
      </c>
      <c r="N4766" t="str">
        <f xml:space="preserve"> PROPER(TRIM(CLEAN(SUBSTITUTE(M4766,CHAR(160)," "))))</f>
        <v>Apparel</v>
      </c>
      <c r="O4766" t="s">
        <v>26</v>
      </c>
      <c r="P4766" t="str">
        <f>IF(LEN(TRIM(Table1[[#This Row],[subcategory]]&amp;""))=0,"Unknown", PROPER(TRIM(Table1[[#This Row],[subcategory]])))</f>
        <v>Kids</v>
      </c>
      <c r="Q4766">
        <v>42.83</v>
      </c>
      <c r="R4766" s="1">
        <f>IF(LEN(TRIM(Q4766&amp;""))=0, "", VALUE(SUBSTITUTE(Q4766,"$","")))</f>
        <v>42.83</v>
      </c>
      <c r="S4766">
        <v>4</v>
      </c>
      <c r="T4766">
        <f>IF(LEN(TRIM(S4766&amp;""))=0, "", VALUE(S4766))</f>
        <v>4</v>
      </c>
      <c r="U4766">
        <v>171.32</v>
      </c>
      <c r="V4766" s="1">
        <f>IF(LEN(TRIM(U4766&amp;""))=0, "", VALUE(SUBSTITUTE(U4766,"$","")))</f>
        <v>171.32</v>
      </c>
      <c r="W4766" s="1">
        <v>141.85296</v>
      </c>
      <c r="X4766" s="1">
        <f>IF(LEN(TRIM(W4766&amp;""))=0, "", VALUE(SUBSTITUTE(W4766,"$","")))</f>
        <v>141.85296</v>
      </c>
      <c r="Y4766" s="5" t="s">
        <v>670</v>
      </c>
      <c r="Z4766" s="4" cm="1">
        <f t="array" ref="Z4766">IF(
    LEN(TRIM(Y4766&amp;""))=0,
        IF(AND(ISNUMBER(net_sales_clean), ISNUMBER(profit_clean)),
            net_sales_clean - profit_clean,
            ""
        ),
    VALUE(SUBSTITUTE(Y4766,"$",""))
)</f>
        <v>91.087198863997799</v>
      </c>
      <c r="AA4766" s="5" t="s">
        <v>669</v>
      </c>
      <c r="AB4766" s="4" cm="1">
        <f t="array" ref="AB4766">IF(
    LEN(TRIM(AA4766&amp;""))=0,
        IF(AND(ISNUMBER(net_sales_clean), ISNUMBER(cost_clean)),
            net_sales_clean - cost_clean,
            ""
        ),
    VALUE(SUBSTITUTE(AA4766,"$",""))
)</f>
        <v>50.765761136002098</v>
      </c>
      <c r="AC4766">
        <v>9</v>
      </c>
      <c r="AD4766">
        <f>IF(LEN(TRIM(AC4766&amp;""))=0, "", VALUE(AC4766))</f>
        <v>9</v>
      </c>
      <c r="AE4766">
        <v>3</v>
      </c>
      <c r="AF4766">
        <f>IF(LEN(TRIM(AE4766&amp;""))=0, "", VALUE(AE4766))</f>
        <v>3</v>
      </c>
      <c r="AG4766">
        <v>0</v>
      </c>
      <c r="AH4766">
        <f>IF(
    OR(U4766&lt;0, W4766&lt;0, Y4766&lt;0, AA4766&lt;0),
        1,
        IF(LEN(TRIM(AG4766&amp;""))=0, "", AG4766)
)</f>
        <v>0</v>
      </c>
      <c r="AI4766" t="str">
        <f>IF(
    COUNT(Q4766,V4766,X4766,Z4766,AB4766)=0,
        "Not Usable",
    IF(
        COUNT(Q4766,V4766,X4766,Z4766,AB4766)&lt;5,
            "Incomplete",
            IF(
                MIN(Q4766,V4766,X4766,Z4766,AB4766)=0,
                    "Incomplete",
                    "Complete"
            )
    )
)</f>
        <v>Complete</v>
      </c>
    </row>
    <row r="4767" spans="1:35" x14ac:dyDescent="0.3">
      <c r="A4767">
        <v>44343</v>
      </c>
      <c r="B4767" s="6">
        <v>45659.968981481485</v>
      </c>
      <c r="C4767" s="3">
        <f>INT(B4767)</f>
        <v>45659</v>
      </c>
      <c r="D4767" s="2">
        <f>MOD(B4767,1)</f>
        <v>0.96898148148466134</v>
      </c>
      <c r="E4767">
        <v>18</v>
      </c>
      <c r="F4767" t="s">
        <v>4</v>
      </c>
      <c r="G4767" t="str">
        <f xml:space="preserve"> PROPER(TRIM(CLEAN(SUBSTITUTE(F4767,CHAR(160)," "))))</f>
        <v>South</v>
      </c>
      <c r="H4767" t="s">
        <v>30</v>
      </c>
      <c r="I4767" t="str">
        <f>PROPER(TRIM(CLEAN((SUBSTITUTE(H4767,"-"," ")))))</f>
        <v>Mobile App</v>
      </c>
      <c r="J4767">
        <v>12684</v>
      </c>
      <c r="K4767" t="s">
        <v>2</v>
      </c>
      <c r="L4767" t="str">
        <f xml:space="preserve"> PROPER(TRIM(CLEAN(SUBSTITUTE(K4767,CHAR(160)," "))))</f>
        <v>Home Office</v>
      </c>
      <c r="M4767" t="s">
        <v>9</v>
      </c>
      <c r="N4767" t="str">
        <f xml:space="preserve"> PROPER(TRIM(CLEAN(SUBSTITUTE(M4767,CHAR(160)," "))))</f>
        <v>Home</v>
      </c>
      <c r="O4767" t="s">
        <v>36</v>
      </c>
      <c r="P4767" t="str">
        <f>IF(LEN(TRIM(Table1[[#This Row],[subcategory]]&amp;""))=0,"Unknown", PROPER(TRIM(Table1[[#This Row],[subcategory]])))</f>
        <v>Bedding</v>
      </c>
      <c r="Q4767">
        <v>160.18</v>
      </c>
      <c r="R4767" s="1">
        <f>IF(LEN(TRIM(Q4767&amp;""))=0, "", VALUE(SUBSTITUTE(Q4767,"$","")))</f>
        <v>160.18</v>
      </c>
      <c r="S4767">
        <v>3</v>
      </c>
      <c r="T4767">
        <f>IF(LEN(TRIM(S4767&amp;""))=0, "", VALUE(S4767))</f>
        <v>3</v>
      </c>
      <c r="U4767">
        <v>480.54</v>
      </c>
      <c r="V4767" s="1">
        <f>IF(LEN(TRIM(U4767&amp;""))=0, "", VALUE(SUBSTITUTE(U4767,"$","")))</f>
        <v>480.54</v>
      </c>
      <c r="W4767" s="4" t="s">
        <v>668</v>
      </c>
      <c r="X4767" s="4">
        <f>IF(LEN(TRIM(W4767&amp;""))=0, "", VALUE(SUBSTITUTE(W4767,"$","")))</f>
        <v>448.34381999999999</v>
      </c>
      <c r="Y4767" s="5" t="s">
        <v>667</v>
      </c>
      <c r="Z4767" s="4" cm="1">
        <f t="array" ref="Z4767">IF(
    LEN(TRIM(Y4767&amp;""))=0,
        IF(AND(ISNUMBER(net_sales_clean), ISNUMBER(profit_clean)),
            net_sales_clean - profit_clean,
            ""
        ),
    VALUE(SUBSTITUTE(Y4767,"$",""))
)</f>
        <v>283.16463121307697</v>
      </c>
      <c r="AA4767" s="5" t="s">
        <v>666</v>
      </c>
      <c r="AB4767" s="4" cm="1">
        <f t="array" ref="AB4767">IF(
    LEN(TRIM(AA4767&amp;""))=0,
        IF(AND(ISNUMBER(net_sales_clean), ISNUMBER(cost_clean)),
            net_sales_clean - cost_clean,
            ""
        ),
    VALUE(SUBSTITUTE(AA4767,"$",""))
)</f>
        <v>165.179188786922</v>
      </c>
      <c r="AC4767">
        <v>7</v>
      </c>
      <c r="AD4767">
        <f>IF(LEN(TRIM(AC4767&amp;""))=0, "", VALUE(AC4767))</f>
        <v>7</v>
      </c>
      <c r="AE4767">
        <v>3</v>
      </c>
      <c r="AF4767">
        <f>IF(LEN(TRIM(AE4767&amp;""))=0, "", VALUE(AE4767))</f>
        <v>3</v>
      </c>
      <c r="AG4767">
        <v>0</v>
      </c>
      <c r="AH4767">
        <f>IF(
    OR(U4767&lt;0, W4767&lt;0, Y4767&lt;0, AA4767&lt;0),
        1,
        IF(LEN(TRIM(AG4767&amp;""))=0, "", AG4767)
)</f>
        <v>0</v>
      </c>
      <c r="AI4767" t="str">
        <f>IF(
    COUNT(Q4767,V4767,X4767,Z4767,AB4767)=0,
        "Not Usable",
    IF(
        COUNT(Q4767,V4767,X4767,Z4767,AB4767)&lt;5,
            "Incomplete",
            IF(
                MIN(Q4767,V4767,X4767,Z4767,AB4767)=0,
                    "Incomplete",
                    "Complete"
            )
    )
)</f>
        <v>Complete</v>
      </c>
    </row>
    <row r="4768" spans="1:35" x14ac:dyDescent="0.3">
      <c r="A4768">
        <v>32378</v>
      </c>
      <c r="B4768" s="6">
        <v>44970.009884259256</v>
      </c>
      <c r="C4768" s="3">
        <f>INT(B4768)</f>
        <v>44970</v>
      </c>
      <c r="D4768" s="2">
        <f>MOD(B4768,1)</f>
        <v>9.8842592560686171E-3</v>
      </c>
      <c r="E4768">
        <v>25</v>
      </c>
      <c r="F4768" t="s">
        <v>4</v>
      </c>
      <c r="G4768" t="str">
        <f xml:space="preserve"> PROPER(TRIM(CLEAN(SUBSTITUTE(F4768,CHAR(160)," "))))</f>
        <v>South</v>
      </c>
      <c r="H4768" t="s">
        <v>17</v>
      </c>
      <c r="I4768" t="str">
        <f>PROPER(TRIM(CLEAN((SUBSTITUTE(H4768,"-"," ")))))</f>
        <v>Online</v>
      </c>
      <c r="J4768">
        <v>18583</v>
      </c>
      <c r="K4768" t="s">
        <v>6</v>
      </c>
      <c r="L4768" t="str">
        <f xml:space="preserve"> PROPER(TRIM(CLEAN(SUBSTITUTE(K4768,CHAR(160)," "))))</f>
        <v>Corporate</v>
      </c>
      <c r="M4768" t="s">
        <v>1</v>
      </c>
      <c r="N4768" t="str">
        <f xml:space="preserve"> PROPER(TRIM(CLEAN(SUBSTITUTE(M4768,CHAR(160)," "))))</f>
        <v>Beauty</v>
      </c>
      <c r="P4768" t="str">
        <f>IF(LEN(TRIM(Table1[[#This Row],[subcategory]]&amp;""))=0,"Unknown", PROPER(TRIM(Table1[[#This Row],[subcategory]])))</f>
        <v>Unknown</v>
      </c>
      <c r="Q4768">
        <v>76.81</v>
      </c>
      <c r="R4768" s="1">
        <f>IF(LEN(TRIM(Q4768&amp;""))=0, "", VALUE(SUBSTITUTE(Q4768,"$","")))</f>
        <v>76.81</v>
      </c>
      <c r="S4768">
        <v>2</v>
      </c>
      <c r="T4768">
        <f>IF(LEN(TRIM(S4768&amp;""))=0, "", VALUE(S4768))</f>
        <v>2</v>
      </c>
      <c r="U4768">
        <v>153.62</v>
      </c>
      <c r="V4768" s="1">
        <f>IF(LEN(TRIM(U4768&amp;""))=0, "", VALUE(SUBSTITUTE(U4768,"$","")))</f>
        <v>153.62</v>
      </c>
      <c r="W4768" s="1">
        <v>88.024259999999998</v>
      </c>
      <c r="X4768" s="1">
        <f>IF(LEN(TRIM(W4768&amp;""))=0, "", VALUE(SUBSTITUTE(W4768,"$","")))</f>
        <v>88.024259999999998</v>
      </c>
      <c r="Y4768" s="5" t="s">
        <v>665</v>
      </c>
      <c r="Z4768" s="4" cm="1">
        <f t="array" ref="Z4768">IF(
    LEN(TRIM(Y4768&amp;""))=0,
        IF(AND(ISNUMBER(net_sales_clean), ISNUMBER(profit_clean)),
            net_sales_clean - profit_clean,
            ""
        ),
    VALUE(SUBSTITUTE(Y4768,"$",""))
)</f>
        <v>70.680658145703305</v>
      </c>
      <c r="AA4768" s="5" t="s">
        <v>664</v>
      </c>
      <c r="AB4768" s="4" cm="1">
        <f t="array" ref="AB4768">IF(
    LEN(TRIM(AA4768&amp;""))=0,
        IF(AND(ISNUMBER(net_sales_clean), ISNUMBER(cost_clean)),
            net_sales_clean - cost_clean,
            ""
        ),
    VALUE(SUBSTITUTE(AA4768,"$",""))
)</f>
        <v>17.343601854296601</v>
      </c>
      <c r="AC4768">
        <v>5</v>
      </c>
      <c r="AD4768">
        <f>IF(LEN(TRIM(AC4768&amp;""))=0, "", VALUE(AC4768))</f>
        <v>5</v>
      </c>
      <c r="AE4768">
        <v>2</v>
      </c>
      <c r="AF4768">
        <f>IF(LEN(TRIM(AE4768&amp;""))=0, "", VALUE(AE4768))</f>
        <v>2</v>
      </c>
      <c r="AG4768">
        <v>0</v>
      </c>
      <c r="AH4768">
        <f>IF(
    OR(U4768&lt;0, W4768&lt;0, Y4768&lt;0, AA4768&lt;0),
        1,
        IF(LEN(TRIM(AG4768&amp;""))=0, "", AG4768)
)</f>
        <v>0</v>
      </c>
      <c r="AI4768" t="str">
        <f>IF(
    COUNT(Q4768,V4768,X4768,Z4768,AB4768)=0,
        "Not Usable",
    IF(
        COUNT(Q4768,V4768,X4768,Z4768,AB4768)&lt;5,
            "Incomplete",
            IF(
                MIN(Q4768,V4768,X4768,Z4768,AB4768)=0,
                    "Incomplete",
                    "Complete"
            )
    )
)</f>
        <v>Complete</v>
      </c>
    </row>
    <row r="4769" spans="1:35" x14ac:dyDescent="0.3">
      <c r="A4769">
        <v>33976</v>
      </c>
      <c r="B4769" s="6">
        <v>45856.688750000001</v>
      </c>
      <c r="C4769" s="3">
        <f>INT(B4769)</f>
        <v>45856</v>
      </c>
      <c r="D4769" s="2">
        <f>MOD(B4769,1)</f>
        <v>0.68875000000116415</v>
      </c>
      <c r="E4769">
        <v>51</v>
      </c>
      <c r="F4769" t="s">
        <v>4</v>
      </c>
      <c r="G4769" t="str">
        <f xml:space="preserve"> PROPER(TRIM(CLEAN(SUBSTITUTE(F4769,CHAR(160)," "))))</f>
        <v>South</v>
      </c>
      <c r="H4769" t="s">
        <v>17</v>
      </c>
      <c r="I4769" t="str">
        <f>PROPER(TRIM(CLEAN((SUBSTITUTE(H4769,"-"," ")))))</f>
        <v>Online</v>
      </c>
      <c r="J4769">
        <v>16195</v>
      </c>
      <c r="K4769" t="s">
        <v>2</v>
      </c>
      <c r="L4769" t="str">
        <f xml:space="preserve"> PROPER(TRIM(CLEAN(SUBSTITUTE(K4769,CHAR(160)," "))))</f>
        <v>Home Office</v>
      </c>
      <c r="M4769" t="s">
        <v>19</v>
      </c>
      <c r="N4769" t="str">
        <f xml:space="preserve"> PROPER(TRIM(CLEAN(SUBSTITUTE(M4769,CHAR(160)," "))))</f>
        <v>Apparel</v>
      </c>
      <c r="O4769" t="s">
        <v>41</v>
      </c>
      <c r="P4769" t="str">
        <f>IF(LEN(TRIM(Table1[[#This Row],[subcategory]]&amp;""))=0,"Unknown", PROPER(TRIM(Table1[[#This Row],[subcategory]])))</f>
        <v>Shoes</v>
      </c>
      <c r="Q4769">
        <v>19.75</v>
      </c>
      <c r="R4769" s="1">
        <f>IF(LEN(TRIM(Q4769&amp;""))=0, "", VALUE(SUBSTITUTE(Q4769,"$","")))</f>
        <v>19.75</v>
      </c>
      <c r="S4769">
        <v>2</v>
      </c>
      <c r="T4769">
        <f>IF(LEN(TRIM(S4769&amp;""))=0, "", VALUE(S4769))</f>
        <v>2</v>
      </c>
      <c r="U4769">
        <v>39.5</v>
      </c>
      <c r="V4769" s="1">
        <f>IF(LEN(TRIM(U4769&amp;""))=0, "", VALUE(SUBSTITUTE(U4769,"$","")))</f>
        <v>39.5</v>
      </c>
      <c r="W4769" s="4" t="s">
        <v>663</v>
      </c>
      <c r="X4769" s="4">
        <f>IF(LEN(TRIM(W4769&amp;""))=0, "", VALUE(SUBSTITUTE(W4769,"$","")))</f>
        <v>17.064</v>
      </c>
      <c r="Y4769">
        <v>9.4841680994648296</v>
      </c>
      <c r="Z4769" s="1" cm="1">
        <f t="array" ref="Z4769">IF(
    LEN(TRIM(Y4769&amp;""))=0,
        IF(AND(ISNUMBER(net_sales_clean), ISNUMBER(profit_clean)),
            net_sales_clean - profit_clean,
            ""
        ),
    VALUE(SUBSTITUTE(Y4769,"$",""))
)</f>
        <v>9.4841680994648296</v>
      </c>
      <c r="AA4769" s="5" t="s">
        <v>662</v>
      </c>
      <c r="AB4769" s="4" cm="1">
        <f t="array" ref="AB4769">IF(
    LEN(TRIM(AA4769&amp;""))=0,
        IF(AND(ISNUMBER(net_sales_clean), ISNUMBER(cost_clean)),
            net_sales_clean - cost_clean,
            ""
        ),
    VALUE(SUBSTITUTE(AA4769,"$",""))
)</f>
        <v>7.5798319005351704</v>
      </c>
      <c r="AC4769">
        <v>1</v>
      </c>
      <c r="AD4769">
        <f>IF(LEN(TRIM(AC4769&amp;""))=0, "", VALUE(AC4769))</f>
        <v>1</v>
      </c>
      <c r="AE4769">
        <v>4</v>
      </c>
      <c r="AF4769">
        <f>IF(LEN(TRIM(AE4769&amp;""))=0, "", VALUE(AE4769))</f>
        <v>4</v>
      </c>
      <c r="AH4769" t="str">
        <f>IF(
    OR(U4769&lt;0, W4769&lt;0, Y4769&lt;0, AA4769&lt;0),
        1,
        IF(LEN(TRIM(AG4769&amp;""))=0, "", AG4769)
)</f>
        <v/>
      </c>
      <c r="AI4769" t="str">
        <f>IF(
    COUNT(Q4769,V4769,X4769,Z4769,AB4769)=0,
        "Not Usable",
    IF(
        COUNT(Q4769,V4769,X4769,Z4769,AB4769)&lt;5,
            "Incomplete",
            IF(
                MIN(Q4769,V4769,X4769,Z4769,AB4769)=0,
                    "Incomplete",
                    "Complete"
            )
    )
)</f>
        <v>Complete</v>
      </c>
    </row>
    <row r="4770" spans="1:35" x14ac:dyDescent="0.3">
      <c r="A4770">
        <v>59050</v>
      </c>
      <c r="B4770" s="6">
        <v>45064.068738425929</v>
      </c>
      <c r="C4770" s="3">
        <f>INT(B4770)</f>
        <v>45064</v>
      </c>
      <c r="D4770" s="2">
        <f>MOD(B4770,1)</f>
        <v>6.8738425929041114E-2</v>
      </c>
      <c r="E4770">
        <v>25</v>
      </c>
      <c r="F4770" t="s">
        <v>21</v>
      </c>
      <c r="G4770" t="str">
        <f xml:space="preserve"> PROPER(TRIM(CLEAN(SUBSTITUTE(F4770,CHAR(160)," "))))</f>
        <v>Midwest</v>
      </c>
      <c r="H4770" t="s">
        <v>7</v>
      </c>
      <c r="I4770" t="str">
        <f>PROPER(TRIM(CLEAN((SUBSTITUTE(H4770,"-"," ")))))</f>
        <v>In Store</v>
      </c>
      <c r="J4770">
        <v>14881</v>
      </c>
      <c r="K4770" t="s">
        <v>10</v>
      </c>
      <c r="L4770" t="str">
        <f xml:space="preserve"> PROPER(TRIM(CLEAN(SUBSTITUTE(K4770,CHAR(160)," "))))</f>
        <v>Consumer</v>
      </c>
      <c r="M4770" t="s">
        <v>16</v>
      </c>
      <c r="N4770" t="str">
        <f xml:space="preserve"> PROPER(TRIM(CLEAN(SUBSTITUTE(M4770,CHAR(160)," "))))</f>
        <v>Grocery</v>
      </c>
      <c r="O4770" t="s">
        <v>28</v>
      </c>
      <c r="P4770" t="str">
        <f>IF(LEN(TRIM(Table1[[#This Row],[subcategory]]&amp;""))=0,"Unknown", PROPER(TRIM(Table1[[#This Row],[subcategory]])))</f>
        <v>Pantry</v>
      </c>
      <c r="Q4770">
        <v>366.41</v>
      </c>
      <c r="R4770" s="1">
        <f>IF(LEN(TRIM(Q4770&amp;""))=0, "", VALUE(SUBSTITUTE(Q4770,"$","")))</f>
        <v>366.41</v>
      </c>
      <c r="S4770">
        <v>1</v>
      </c>
      <c r="T4770">
        <f>IF(LEN(TRIM(S4770&amp;""))=0, "", VALUE(S4770))</f>
        <v>1</v>
      </c>
      <c r="U4770">
        <v>366.41</v>
      </c>
      <c r="V4770" s="1">
        <f>IF(LEN(TRIM(U4770&amp;""))=0, "", VALUE(SUBSTITUTE(U4770,"$","")))</f>
        <v>366.41</v>
      </c>
      <c r="W4770" s="1">
        <v>352.48642000000001</v>
      </c>
      <c r="X4770" s="1">
        <f>IF(LEN(TRIM(W4770&amp;""))=0, "", VALUE(SUBSTITUTE(W4770,"$","")))</f>
        <v>352.48642000000001</v>
      </c>
      <c r="Y4770" s="5" t="s">
        <v>661</v>
      </c>
      <c r="Z4770" s="4" cm="1">
        <f t="array" ref="Z4770">IF(
    LEN(TRIM(Y4770&amp;""))=0,
        IF(AND(ISNUMBER(net_sales_clean), ISNUMBER(profit_clean)),
            net_sales_clean - profit_clean,
            ""
        ),
    VALUE(SUBSTITUTE(Y4770,"$",""))
)</f>
        <v>218.58764220110001</v>
      </c>
      <c r="AA4770" s="5" t="s">
        <v>660</v>
      </c>
      <c r="AB4770" s="4" cm="1">
        <f t="array" ref="AB4770">IF(
    LEN(TRIM(AA4770&amp;""))=0,
        IF(AND(ISNUMBER(net_sales_clean), ISNUMBER(cost_clean)),
            net_sales_clean - cost_clean,
            ""
        ),
    VALUE(SUBSTITUTE(AA4770,"$",""))
)</f>
        <v>133.898777798899</v>
      </c>
      <c r="AC4770">
        <v>8</v>
      </c>
      <c r="AD4770">
        <f>IF(LEN(TRIM(AC4770&amp;""))=0, "", VALUE(AC4770))</f>
        <v>8</v>
      </c>
      <c r="AE4770">
        <v>5</v>
      </c>
      <c r="AF4770">
        <f>IF(LEN(TRIM(AE4770&amp;""))=0, "", VALUE(AE4770))</f>
        <v>5</v>
      </c>
      <c r="AG4770">
        <v>0</v>
      </c>
      <c r="AH4770">
        <f>IF(
    OR(U4770&lt;0, W4770&lt;0, Y4770&lt;0, AA4770&lt;0),
        1,
        IF(LEN(TRIM(AG4770&amp;""))=0, "", AG4770)
)</f>
        <v>0</v>
      </c>
      <c r="AI4770" t="str">
        <f>IF(
    COUNT(Q4770,V4770,X4770,Z4770,AB4770)=0,
        "Not Usable",
    IF(
        COUNT(Q4770,V4770,X4770,Z4770,AB4770)&lt;5,
            "Incomplete",
            IF(
                MIN(Q4770,V4770,X4770,Z4770,AB4770)=0,
                    "Incomplete",
                    "Complete"
            )
    )
)</f>
        <v>Complete</v>
      </c>
    </row>
    <row r="4771" spans="1:35" x14ac:dyDescent="0.3">
      <c r="A4771">
        <v>2099</v>
      </c>
      <c r="B4771" s="6">
        <v>45077.726273148146</v>
      </c>
      <c r="C4771" s="3">
        <f>INT(B4771)</f>
        <v>45077</v>
      </c>
      <c r="D4771" s="2">
        <f>MOD(B4771,1)</f>
        <v>0.72627314814599231</v>
      </c>
      <c r="E4771">
        <v>37</v>
      </c>
      <c r="F4771" t="s">
        <v>33</v>
      </c>
      <c r="G4771" t="str">
        <f xml:space="preserve"> PROPER(TRIM(CLEAN(SUBSTITUTE(F4771,CHAR(160)," "))))</f>
        <v>South</v>
      </c>
      <c r="H4771" t="s">
        <v>11</v>
      </c>
      <c r="I4771" t="str">
        <f>PROPER(TRIM(CLEAN((SUBSTITUTE(H4771,"-"," ")))))</f>
        <v>Online</v>
      </c>
      <c r="J4771">
        <v>13128</v>
      </c>
      <c r="K4771" t="s">
        <v>2</v>
      </c>
      <c r="L4771" t="str">
        <f xml:space="preserve"> PROPER(TRIM(CLEAN(SUBSTITUTE(K4771,CHAR(160)," "))))</f>
        <v>Home Office</v>
      </c>
      <c r="M4771" t="s">
        <v>16</v>
      </c>
      <c r="N4771" t="str">
        <f xml:space="preserve"> PROPER(TRIM(CLEAN(SUBSTITUTE(M4771,CHAR(160)," "))))</f>
        <v>Grocery</v>
      </c>
      <c r="O4771" t="s">
        <v>24</v>
      </c>
      <c r="P4771" t="str">
        <f>IF(LEN(TRIM(Table1[[#This Row],[subcategory]]&amp;""))=0,"Unknown", PROPER(TRIM(Table1[[#This Row],[subcategory]])))</f>
        <v>Snacks</v>
      </c>
      <c r="Q4771">
        <v>23.06</v>
      </c>
      <c r="R4771" s="1">
        <f>IF(LEN(TRIM(Q4771&amp;""))=0, "", VALUE(SUBSTITUTE(Q4771,"$","")))</f>
        <v>23.06</v>
      </c>
      <c r="S4771">
        <v>1</v>
      </c>
      <c r="T4771">
        <f>IF(LEN(TRIM(S4771&amp;""))=0, "", VALUE(S4771))</f>
        <v>1</v>
      </c>
      <c r="U4771">
        <v>23.06</v>
      </c>
      <c r="V4771" s="1">
        <f>IF(LEN(TRIM(U4771&amp;""))=0, "", VALUE(SUBSTITUTE(U4771,"$","")))</f>
        <v>23.06</v>
      </c>
      <c r="W4771" s="4" t="s">
        <v>659</v>
      </c>
      <c r="X4771" s="4">
        <f>IF(LEN(TRIM(W4771&amp;""))=0, "", VALUE(SUBSTITUTE(W4771,"$","")))</f>
        <v>19.993019999999898</v>
      </c>
      <c r="Y4771" s="5" t="s">
        <v>658</v>
      </c>
      <c r="Z4771" s="4" cm="1">
        <f t="array" ref="Z4771">IF(
    LEN(TRIM(Y4771&amp;""))=0,
        IF(AND(ISNUMBER(net_sales_clean), ISNUMBER(profit_clean)),
            net_sales_clean - profit_clean,
            ""
        ),
    VALUE(SUBSTITUTE(Y4771,"$",""))
)</f>
        <v>15.6718113010498</v>
      </c>
      <c r="AA4771" s="5" t="s">
        <v>657</v>
      </c>
      <c r="AB4771" s="4" cm="1">
        <f t="array" ref="AB4771">IF(
    LEN(TRIM(AA4771&amp;""))=0,
        IF(AND(ISNUMBER(net_sales_clean), ISNUMBER(cost_clean)),
            net_sales_clean - cost_clean,
            ""
        ),
    VALUE(SUBSTITUTE(AA4771,"$",""))
)</f>
        <v>4.3212086989501701</v>
      </c>
      <c r="AC4771">
        <v>2</v>
      </c>
      <c r="AD4771">
        <f>IF(LEN(TRIM(AC4771&amp;""))=0, "", VALUE(AC4771))</f>
        <v>2</v>
      </c>
      <c r="AE4771">
        <v>2</v>
      </c>
      <c r="AF4771">
        <f>IF(LEN(TRIM(AE4771&amp;""))=0, "", VALUE(AE4771))</f>
        <v>2</v>
      </c>
      <c r="AG4771">
        <v>1</v>
      </c>
      <c r="AH4771">
        <f>IF(
    OR(U4771&lt;0, W4771&lt;0, Y4771&lt;0, AA4771&lt;0),
        1,
        IF(LEN(TRIM(AG4771&amp;""))=0, "", AG4771)
)</f>
        <v>1</v>
      </c>
      <c r="AI4771" t="str">
        <f>IF(
    COUNT(Q4771,V4771,X4771,Z4771,AB4771)=0,
        "Not Usable",
    IF(
        COUNT(Q4771,V4771,X4771,Z4771,AB4771)&lt;5,
            "Incomplete",
            IF(
                MIN(Q4771,V4771,X4771,Z4771,AB4771)=0,
                    "Incomplete",
                    "Complete"
            )
    )
)</f>
        <v>Complete</v>
      </c>
    </row>
    <row r="4772" spans="1:35" x14ac:dyDescent="0.3">
      <c r="A4772">
        <v>22312</v>
      </c>
      <c r="B4772" s="6">
        <v>45390.978125000001</v>
      </c>
      <c r="C4772" s="3">
        <f>INT(B4772)</f>
        <v>45390</v>
      </c>
      <c r="D4772" s="2">
        <f>MOD(B4772,1)</f>
        <v>0.97812500000145519</v>
      </c>
      <c r="E4772">
        <v>55</v>
      </c>
      <c r="F4772" t="s">
        <v>15</v>
      </c>
      <c r="G4772" t="str">
        <f xml:space="preserve"> PROPER(TRIM(CLEAN(SUBSTITUTE(F4772,CHAR(160)," "))))</f>
        <v>West</v>
      </c>
      <c r="H4772" t="s">
        <v>27</v>
      </c>
      <c r="I4772" t="str">
        <f>PROPER(TRIM(CLEAN((SUBSTITUTE(H4772,"-"," ")))))</f>
        <v>In Store</v>
      </c>
      <c r="J4772">
        <v>9314</v>
      </c>
      <c r="K4772" t="s">
        <v>2</v>
      </c>
      <c r="L4772" t="str">
        <f xml:space="preserve"> PROPER(TRIM(CLEAN(SUBSTITUTE(K4772,CHAR(160)," "))))</f>
        <v>Home Office</v>
      </c>
      <c r="M4772" t="s">
        <v>16</v>
      </c>
      <c r="N4772" t="str">
        <f xml:space="preserve"> PROPER(TRIM(CLEAN(SUBSTITUTE(M4772,CHAR(160)," "))))</f>
        <v>Grocery</v>
      </c>
      <c r="O4772" t="s">
        <v>24</v>
      </c>
      <c r="P4772" t="str">
        <f>IF(LEN(TRIM(Table1[[#This Row],[subcategory]]&amp;""))=0,"Unknown", PROPER(TRIM(Table1[[#This Row],[subcategory]])))</f>
        <v>Snacks</v>
      </c>
      <c r="Q4772">
        <v>108.06</v>
      </c>
      <c r="R4772" s="1">
        <f>IF(LEN(TRIM(Q4772&amp;""))=0, "", VALUE(SUBSTITUTE(Q4772,"$","")))</f>
        <v>108.06</v>
      </c>
      <c r="S4772">
        <v>2</v>
      </c>
      <c r="T4772">
        <f>IF(LEN(TRIM(S4772&amp;""))=0, "", VALUE(S4772))</f>
        <v>2</v>
      </c>
      <c r="U4772">
        <v>216.12</v>
      </c>
      <c r="V4772" s="1">
        <f>IF(LEN(TRIM(U4772&amp;""))=0, "", VALUE(SUBSTITUTE(U4772,"$","")))</f>
        <v>216.12</v>
      </c>
      <c r="W4772" s="1">
        <v>124.70124</v>
      </c>
      <c r="X4772" s="1">
        <f>IF(LEN(TRIM(W4772&amp;""))=0, "", VALUE(SUBSTITUTE(W4772,"$","")))</f>
        <v>124.70124</v>
      </c>
      <c r="Y4772" s="5" t="s">
        <v>656</v>
      </c>
      <c r="Z4772" s="4" cm="1">
        <f t="array" ref="Z4772">IF(
    LEN(TRIM(Y4772&amp;""))=0,
        IF(AND(ISNUMBER(net_sales_clean), ISNUMBER(profit_clean)),
            net_sales_clean - profit_clean,
            ""
        ),
    VALUE(SUBSTITUTE(Y4772,"$",""))
)</f>
        <v>99.401749979936298</v>
      </c>
      <c r="AA4772" s="5" t="s">
        <v>655</v>
      </c>
      <c r="AB4772" s="4" cm="1">
        <f t="array" ref="AB4772">IF(
    LEN(TRIM(AA4772&amp;""))=0,
        IF(AND(ISNUMBER(net_sales_clean), ISNUMBER(cost_clean)),
            net_sales_clean - cost_clean,
            ""
        ),
    VALUE(SUBSTITUTE(AA4772,"$",""))
)</f>
        <v>25.299490020063601</v>
      </c>
      <c r="AC4772">
        <v>6</v>
      </c>
      <c r="AD4772">
        <f>IF(LEN(TRIM(AC4772&amp;""))=0, "", VALUE(AC4772))</f>
        <v>6</v>
      </c>
      <c r="AE4772">
        <v>3</v>
      </c>
      <c r="AF4772">
        <f>IF(LEN(TRIM(AE4772&amp;""))=0, "", VALUE(AE4772))</f>
        <v>3</v>
      </c>
      <c r="AG4772">
        <v>0</v>
      </c>
      <c r="AH4772">
        <f>IF(
    OR(U4772&lt;0, W4772&lt;0, Y4772&lt;0, AA4772&lt;0),
        1,
        IF(LEN(TRIM(AG4772&amp;""))=0, "", AG4772)
)</f>
        <v>0</v>
      </c>
      <c r="AI4772" t="str">
        <f>IF(
    COUNT(Q4772,V4772,X4772,Z4772,AB4772)=0,
        "Not Usable",
    IF(
        COUNT(Q4772,V4772,X4772,Z4772,AB4772)&lt;5,
            "Incomplete",
            IF(
                MIN(Q4772,V4772,X4772,Z4772,AB4772)=0,
                    "Incomplete",
                    "Complete"
            )
    )
)</f>
        <v>Complete</v>
      </c>
    </row>
    <row r="4773" spans="1:35" x14ac:dyDescent="0.3">
      <c r="A4773">
        <v>42078</v>
      </c>
      <c r="B4773" s="6">
        <v>45848.084629629629</v>
      </c>
      <c r="C4773" s="3">
        <f>INT(B4773)</f>
        <v>45848</v>
      </c>
      <c r="D4773" s="2">
        <f>MOD(B4773,1)</f>
        <v>8.46296296294895E-2</v>
      </c>
      <c r="E4773">
        <v>57</v>
      </c>
      <c r="F4773" t="s">
        <v>13</v>
      </c>
      <c r="G4773" t="str">
        <f xml:space="preserve"> PROPER(TRIM(CLEAN(SUBSTITUTE(F4773,CHAR(160)," "))))</f>
        <v>Northeast</v>
      </c>
      <c r="H4773" t="s">
        <v>3</v>
      </c>
      <c r="I4773" t="str">
        <f>PROPER(TRIM(CLEAN((SUBSTITUTE(H4773,"-"," ")))))</f>
        <v>Phone</v>
      </c>
      <c r="J4773">
        <v>21138</v>
      </c>
      <c r="K4773" t="s">
        <v>6</v>
      </c>
      <c r="L4773" t="str">
        <f xml:space="preserve"> PROPER(TRIM(CLEAN(SUBSTITUTE(K4773,CHAR(160)," "))))</f>
        <v>Corporate</v>
      </c>
      <c r="M4773" t="s">
        <v>16</v>
      </c>
      <c r="N4773" t="str">
        <f xml:space="preserve"> PROPER(TRIM(CLEAN(SUBSTITUTE(M4773,CHAR(160)," "))))</f>
        <v>Grocery</v>
      </c>
      <c r="P4773" t="str">
        <f>IF(LEN(TRIM(Table1[[#This Row],[subcategory]]&amp;""))=0,"Unknown", PROPER(TRIM(Table1[[#This Row],[subcategory]])))</f>
        <v>Unknown</v>
      </c>
      <c r="Q4773">
        <v>42.77</v>
      </c>
      <c r="R4773" s="1">
        <f>IF(LEN(TRIM(Q4773&amp;""))=0, "", VALUE(SUBSTITUTE(Q4773,"$","")))</f>
        <v>42.77</v>
      </c>
      <c r="S4773">
        <v>2</v>
      </c>
      <c r="T4773">
        <f>IF(LEN(TRIM(S4773&amp;""))=0, "", VALUE(S4773))</f>
        <v>2</v>
      </c>
      <c r="U4773">
        <v>85.54</v>
      </c>
      <c r="V4773" s="1">
        <f>IF(LEN(TRIM(U4773&amp;""))=0, "", VALUE(SUBSTITUTE(U4773,"$","")))</f>
        <v>85.54</v>
      </c>
      <c r="W4773" s="1">
        <v>62.70082</v>
      </c>
      <c r="X4773" s="1">
        <f>IF(LEN(TRIM(W4773&amp;""))=0, "", VALUE(SUBSTITUTE(W4773,"$","")))</f>
        <v>62.70082</v>
      </c>
      <c r="Y4773" s="5" t="s">
        <v>654</v>
      </c>
      <c r="Z4773" s="4" cm="1">
        <f t="array" ref="Z4773">IF(
    LEN(TRIM(Y4773&amp;""))=0,
        IF(AND(ISNUMBER(net_sales_clean), ISNUMBER(profit_clean)),
            net_sales_clean - profit_clean,
            ""
        ),
    VALUE(SUBSTITUTE(Y4773,"$",""))
)</f>
        <v>52.111400090560302</v>
      </c>
      <c r="AA4773" s="5" t="s">
        <v>653</v>
      </c>
      <c r="AB4773" s="4" cm="1">
        <f t="array" ref="AB4773">IF(
    LEN(TRIM(AA4773&amp;""))=0,
        IF(AND(ISNUMBER(net_sales_clean), ISNUMBER(cost_clean)),
            net_sales_clean - cost_clean,
            ""
        ),
    VALUE(SUBSTITUTE(AA4773,"$",""))
)</f>
        <v>10.5894199094396</v>
      </c>
      <c r="AC4773">
        <v>2</v>
      </c>
      <c r="AD4773">
        <f>IF(LEN(TRIM(AC4773&amp;""))=0, "", VALUE(AC4773))</f>
        <v>2</v>
      </c>
      <c r="AE4773">
        <v>2</v>
      </c>
      <c r="AF4773">
        <f>IF(LEN(TRIM(AE4773&amp;""))=0, "", VALUE(AE4773))</f>
        <v>2</v>
      </c>
      <c r="AG4773">
        <v>0</v>
      </c>
      <c r="AH4773">
        <f>IF(
    OR(U4773&lt;0, W4773&lt;0, Y4773&lt;0, AA4773&lt;0),
        1,
        IF(LEN(TRIM(AG4773&amp;""))=0, "", AG4773)
)</f>
        <v>0</v>
      </c>
      <c r="AI4773" t="str">
        <f>IF(
    COUNT(Q4773,V4773,X4773,Z4773,AB4773)=0,
        "Not Usable",
    IF(
        COUNT(Q4773,V4773,X4773,Z4773,AB4773)&lt;5,
            "Incomplete",
            IF(
                MIN(Q4773,V4773,X4773,Z4773,AB4773)=0,
                    "Incomplete",
                    "Complete"
            )
    )
)</f>
        <v>Complete</v>
      </c>
    </row>
    <row r="4774" spans="1:35" x14ac:dyDescent="0.3">
      <c r="A4774">
        <v>6272</v>
      </c>
      <c r="B4774" s="6">
        <v>44941.704791666663</v>
      </c>
      <c r="C4774" s="3">
        <f>INT(B4774)</f>
        <v>44941</v>
      </c>
      <c r="D4774" s="2">
        <f>MOD(B4774,1)</f>
        <v>0.70479166666336823</v>
      </c>
      <c r="E4774">
        <v>39</v>
      </c>
      <c r="F4774" t="s">
        <v>21</v>
      </c>
      <c r="G4774" t="str">
        <f xml:space="preserve"> PROPER(TRIM(CLEAN(SUBSTITUTE(F4774,CHAR(160)," "))))</f>
        <v>Midwest</v>
      </c>
      <c r="H4774" t="s">
        <v>3</v>
      </c>
      <c r="I4774" t="str">
        <f>PROPER(TRIM(CLEAN((SUBSTITUTE(H4774,"-"," ")))))</f>
        <v>Phone</v>
      </c>
      <c r="J4774">
        <v>23862</v>
      </c>
      <c r="K4774" t="s">
        <v>6</v>
      </c>
      <c r="L4774" t="str">
        <f xml:space="preserve"> PROPER(TRIM(CLEAN(SUBSTITUTE(K4774,CHAR(160)," "))))</f>
        <v>Corporate</v>
      </c>
      <c r="M4774" t="s">
        <v>16</v>
      </c>
      <c r="N4774" t="str">
        <f xml:space="preserve"> PROPER(TRIM(CLEAN(SUBSTITUTE(M4774,CHAR(160)," "))))</f>
        <v>Grocery</v>
      </c>
      <c r="O4774" t="s">
        <v>24</v>
      </c>
      <c r="P4774" t="str">
        <f>IF(LEN(TRIM(Table1[[#This Row],[subcategory]]&amp;""))=0,"Unknown", PROPER(TRIM(Table1[[#This Row],[subcategory]])))</f>
        <v>Snacks</v>
      </c>
      <c r="Q4774">
        <v>30.71</v>
      </c>
      <c r="R4774" s="1">
        <f>IF(LEN(TRIM(Q4774&amp;""))=0, "", VALUE(SUBSTITUTE(Q4774,"$","")))</f>
        <v>30.71</v>
      </c>
      <c r="S4774">
        <v>1</v>
      </c>
      <c r="T4774">
        <f>IF(LEN(TRIM(S4774&amp;""))=0, "", VALUE(S4774))</f>
        <v>1</v>
      </c>
      <c r="U4774">
        <v>30.71</v>
      </c>
      <c r="V4774" s="1">
        <f>IF(LEN(TRIM(U4774&amp;""))=0, "", VALUE(SUBSTITUTE(U4774,"$","")))</f>
        <v>30.71</v>
      </c>
      <c r="W4774" s="1">
        <v>23.00179</v>
      </c>
      <c r="X4774" s="1">
        <f>IF(LEN(TRIM(W4774&amp;""))=0, "", VALUE(SUBSTITUTE(W4774,"$","")))</f>
        <v>23.00179</v>
      </c>
      <c r="Y4774" s="5" t="s">
        <v>652</v>
      </c>
      <c r="Z4774" s="4" cm="1">
        <f t="array" ref="Z4774">IF(
    LEN(TRIM(Y4774&amp;""))=0,
        IF(AND(ISNUMBER(net_sales_clean), ISNUMBER(profit_clean)),
            net_sales_clean - profit_clean,
            ""
        ),
    VALUE(SUBSTITUTE(Y4774,"$",""))
)</f>
        <v>18.3497580601755</v>
      </c>
      <c r="AA4774" s="5" t="s">
        <v>651</v>
      </c>
      <c r="AB4774" s="4" cm="1">
        <f t="array" ref="AB4774">IF(
    LEN(TRIM(AA4774&amp;""))=0,
        IF(AND(ISNUMBER(net_sales_clean), ISNUMBER(cost_clean)),
            net_sales_clean - cost_clean,
            ""
        ),
    VALUE(SUBSTITUTE(AA4774,"$",""))
)</f>
        <v>4.6520319398244601</v>
      </c>
      <c r="AC4774">
        <v>8</v>
      </c>
      <c r="AD4774">
        <f>IF(LEN(TRIM(AC4774&amp;""))=0, "", VALUE(AC4774))</f>
        <v>8</v>
      </c>
      <c r="AE4774">
        <v>1</v>
      </c>
      <c r="AF4774">
        <f>IF(LEN(TRIM(AE4774&amp;""))=0, "", VALUE(AE4774))</f>
        <v>1</v>
      </c>
      <c r="AG4774">
        <v>0</v>
      </c>
      <c r="AH4774">
        <f>IF(
    OR(U4774&lt;0, W4774&lt;0, Y4774&lt;0, AA4774&lt;0),
        1,
        IF(LEN(TRIM(AG4774&amp;""))=0, "", AG4774)
)</f>
        <v>0</v>
      </c>
      <c r="AI4774" t="str">
        <f>IF(
    COUNT(Q4774,V4774,X4774,Z4774,AB4774)=0,
        "Not Usable",
    IF(
        COUNT(Q4774,V4774,X4774,Z4774,AB4774)&lt;5,
            "Incomplete",
            IF(
                MIN(Q4774,V4774,X4774,Z4774,AB4774)=0,
                    "Incomplete",
                    "Complete"
            )
    )
)</f>
        <v>Complete</v>
      </c>
    </row>
    <row r="4775" spans="1:35" x14ac:dyDescent="0.3">
      <c r="A4775">
        <v>40044</v>
      </c>
      <c r="B4775" s="6">
        <v>45574.150543981479</v>
      </c>
      <c r="C4775" s="3">
        <f>INT(B4775)</f>
        <v>45574</v>
      </c>
      <c r="D4775" s="2">
        <f>MOD(B4775,1)</f>
        <v>0.15054398147913162</v>
      </c>
      <c r="E4775">
        <v>23</v>
      </c>
      <c r="F4775" t="s">
        <v>4</v>
      </c>
      <c r="G4775" t="str">
        <f xml:space="preserve"> PROPER(TRIM(CLEAN(SUBSTITUTE(F4775,CHAR(160)," "))))</f>
        <v>South</v>
      </c>
      <c r="H4775" t="s">
        <v>7</v>
      </c>
      <c r="I4775" t="str">
        <f>PROPER(TRIM(CLEAN((SUBSTITUTE(H4775,"-"," ")))))</f>
        <v>In Store</v>
      </c>
      <c r="J4775">
        <v>15416</v>
      </c>
      <c r="K4775" t="s">
        <v>14</v>
      </c>
      <c r="L4775" t="str">
        <f xml:space="preserve"> PROPER(TRIM(CLEAN(SUBSTITUTE(K4775,CHAR(160)," "))))</f>
        <v>Consumer</v>
      </c>
      <c r="M4775" t="s">
        <v>16</v>
      </c>
      <c r="N4775" t="str">
        <f xml:space="preserve"> PROPER(TRIM(CLEAN(SUBSTITUTE(M4775,CHAR(160)," "))))</f>
        <v>Grocery</v>
      </c>
      <c r="O4775" t="s">
        <v>28</v>
      </c>
      <c r="P4775" t="str">
        <f>IF(LEN(TRIM(Table1[[#This Row],[subcategory]]&amp;""))=0,"Unknown", PROPER(TRIM(Table1[[#This Row],[subcategory]])))</f>
        <v>Pantry</v>
      </c>
      <c r="Q4775">
        <v>85.39</v>
      </c>
      <c r="R4775" s="1">
        <f>IF(LEN(TRIM(Q4775&amp;""))=0, "", VALUE(SUBSTITUTE(Q4775,"$","")))</f>
        <v>85.39</v>
      </c>
      <c r="S4775">
        <v>1</v>
      </c>
      <c r="T4775">
        <f>IF(LEN(TRIM(S4775&amp;""))=0, "", VALUE(S4775))</f>
        <v>1</v>
      </c>
      <c r="U4775">
        <v>85.39</v>
      </c>
      <c r="V4775" s="1">
        <f>IF(LEN(TRIM(U4775&amp;""))=0, "", VALUE(SUBSTITUTE(U4775,"$","")))</f>
        <v>85.39</v>
      </c>
      <c r="W4775" s="4" t="s">
        <v>650</v>
      </c>
      <c r="X4775" s="4">
        <f>IF(LEN(TRIM(W4775&amp;""))=0, "", VALUE(SUBSTITUTE(W4775,"$","")))</f>
        <v>55.076549999999997</v>
      </c>
      <c r="Z4775" s="1" t="str" cm="1">
        <f t="array" ref="Z4775">IF(
    LEN(TRIM(Y4775&amp;""))=0,
        IF(AND(ISNUMBER(net_sales_clean), ISNUMBER(profit_clean)),
            net_sales_clean - profit_clean,
            ""
        ),
    VALUE(SUBSTITUTE(Y4775,"$",""))
)</f>
        <v/>
      </c>
      <c r="AB4775" s="1" t="str" cm="1">
        <f t="array" ref="AB4775">IF(
    LEN(TRIM(AA4775&amp;""))=0,
        IF(AND(ISNUMBER(net_sales_clean), ISNUMBER(cost_clean)),
            net_sales_clean - cost_clean,
            ""
        ),
    VALUE(SUBSTITUTE(AA4775,"$",""))
)</f>
        <v/>
      </c>
      <c r="AC4775">
        <v>3</v>
      </c>
      <c r="AD4775">
        <f>IF(LEN(TRIM(AC4775&amp;""))=0, "", VALUE(AC4775))</f>
        <v>3</v>
      </c>
      <c r="AE4775">
        <v>1</v>
      </c>
      <c r="AF4775">
        <f>IF(LEN(TRIM(AE4775&amp;""))=0, "", VALUE(AE4775))</f>
        <v>1</v>
      </c>
      <c r="AG4775">
        <v>0</v>
      </c>
      <c r="AH4775">
        <f>IF(
    OR(U4775&lt;0, W4775&lt;0, Y4775&lt;0, AA4775&lt;0),
        1,
        IF(LEN(TRIM(AG4775&amp;""))=0, "", AG4775)
)</f>
        <v>0</v>
      </c>
      <c r="AI4775" t="str">
        <f>IF(
    COUNT(Q4775,V4775,X4775,Z4775,AB4775)=0,
        "Not Usable",
    IF(
        COUNT(Q4775,V4775,X4775,Z4775,AB4775)&lt;5,
            "Incomplete",
            IF(
                MIN(Q4775,V4775,X4775,Z4775,AB4775)=0,
                    "Incomplete",
                    "Complete"
            )
    )
)</f>
        <v>Incomplete</v>
      </c>
    </row>
    <row r="4776" spans="1:35" x14ac:dyDescent="0.3">
      <c r="A4776">
        <v>19843</v>
      </c>
      <c r="B4776" s="6">
        <v>45013.559849537036</v>
      </c>
      <c r="C4776" s="3">
        <f>INT(B4776)</f>
        <v>45013</v>
      </c>
      <c r="D4776" s="2">
        <f>MOD(B4776,1)</f>
        <v>0.559849537035916</v>
      </c>
      <c r="E4776">
        <v>71</v>
      </c>
      <c r="F4776" t="s">
        <v>33</v>
      </c>
      <c r="G4776" t="str">
        <f xml:space="preserve"> PROPER(TRIM(CLEAN(SUBSTITUTE(F4776,CHAR(160)," "))))</f>
        <v>South</v>
      </c>
      <c r="H4776" t="s">
        <v>27</v>
      </c>
      <c r="I4776" t="str">
        <f>PROPER(TRIM(CLEAN((SUBSTITUTE(H4776,"-"," ")))))</f>
        <v>In Store</v>
      </c>
      <c r="J4776">
        <v>18867</v>
      </c>
      <c r="K4776" t="s">
        <v>6</v>
      </c>
      <c r="L4776" t="str">
        <f xml:space="preserve"> PROPER(TRIM(CLEAN(SUBSTITUTE(K4776,CHAR(160)," "))))</f>
        <v>Corporate</v>
      </c>
      <c r="M4776" t="s">
        <v>16</v>
      </c>
      <c r="N4776" t="str">
        <f xml:space="preserve"> PROPER(TRIM(CLEAN(SUBSTITUTE(M4776,CHAR(160)," "))))</f>
        <v>Grocery</v>
      </c>
      <c r="O4776" t="s">
        <v>24</v>
      </c>
      <c r="P4776" t="str">
        <f>IF(LEN(TRIM(Table1[[#This Row],[subcategory]]&amp;""))=0,"Unknown", PROPER(TRIM(Table1[[#This Row],[subcategory]])))</f>
        <v>Snacks</v>
      </c>
      <c r="Q4776">
        <v>26.51</v>
      </c>
      <c r="R4776" s="1">
        <f>IF(LEN(TRIM(Q4776&amp;""))=0, "", VALUE(SUBSTITUTE(Q4776,"$","")))</f>
        <v>26.51</v>
      </c>
      <c r="S4776">
        <v>4</v>
      </c>
      <c r="T4776">
        <f>IF(LEN(TRIM(S4776&amp;""))=0, "", VALUE(S4776))</f>
        <v>4</v>
      </c>
      <c r="U4776">
        <v>106.04</v>
      </c>
      <c r="V4776" s="1">
        <f>IF(LEN(TRIM(U4776&amp;""))=0, "", VALUE(SUBSTITUTE(U4776,"$","")))</f>
        <v>106.04</v>
      </c>
      <c r="W4776" s="1">
        <v>84.725960000000001</v>
      </c>
      <c r="X4776" s="1">
        <f>IF(LEN(TRIM(W4776&amp;""))=0, "", VALUE(SUBSTITUTE(W4776,"$","")))</f>
        <v>84.725960000000001</v>
      </c>
      <c r="Y4776" s="5" t="s">
        <v>649</v>
      </c>
      <c r="Z4776" s="4" cm="1">
        <f t="array" ref="Z4776">IF(
    LEN(TRIM(Y4776&amp;""))=0,
        IF(AND(ISNUMBER(net_sales_clean), ISNUMBER(profit_clean)),
            net_sales_clean - profit_clean,
            ""
        ),
    VALUE(SUBSTITUTE(Y4776,"$",""))
)</f>
        <v>69.728466334855995</v>
      </c>
      <c r="AA4776" s="5" t="s">
        <v>648</v>
      </c>
      <c r="AB4776" s="4" cm="1">
        <f t="array" ref="AB4776">IF(
    LEN(TRIM(AA4776&amp;""))=0,
        IF(AND(ISNUMBER(net_sales_clean), ISNUMBER(cost_clean)),
            net_sales_clean - cost_clean,
            ""
        ),
    VALUE(SUBSTITUTE(AA4776,"$",""))
)</f>
        <v>14.997493665143899</v>
      </c>
      <c r="AC4776">
        <v>9</v>
      </c>
      <c r="AD4776">
        <f>IF(LEN(TRIM(AC4776&amp;""))=0, "", VALUE(AC4776))</f>
        <v>9</v>
      </c>
      <c r="AE4776">
        <v>2</v>
      </c>
      <c r="AF4776">
        <f>IF(LEN(TRIM(AE4776&amp;""))=0, "", VALUE(AE4776))</f>
        <v>2</v>
      </c>
      <c r="AG4776">
        <v>0</v>
      </c>
      <c r="AH4776">
        <f>IF(
    OR(U4776&lt;0, W4776&lt;0, Y4776&lt;0, AA4776&lt;0),
        1,
        IF(LEN(TRIM(AG4776&amp;""))=0, "", AG4776)
)</f>
        <v>0</v>
      </c>
      <c r="AI4776" t="str">
        <f>IF(
    COUNT(Q4776,V4776,X4776,Z4776,AB4776)=0,
        "Not Usable",
    IF(
        COUNT(Q4776,V4776,X4776,Z4776,AB4776)&lt;5,
            "Incomplete",
            IF(
                MIN(Q4776,V4776,X4776,Z4776,AB4776)=0,
                    "Incomplete",
                    "Complete"
            )
    )
)</f>
        <v>Complete</v>
      </c>
    </row>
    <row r="4777" spans="1:35" x14ac:dyDescent="0.3">
      <c r="A4777">
        <v>41119</v>
      </c>
      <c r="B4777" s="6">
        <v>45543.292743055557</v>
      </c>
      <c r="C4777" s="3">
        <f>INT(B4777)</f>
        <v>45543</v>
      </c>
      <c r="D4777" s="2">
        <f>MOD(B4777,1)</f>
        <v>0.29274305555736646</v>
      </c>
      <c r="E4777">
        <v>64</v>
      </c>
      <c r="F4777" t="s">
        <v>8</v>
      </c>
      <c r="G4777" t="str">
        <f xml:space="preserve"> PROPER(TRIM(CLEAN(SUBSTITUTE(F4777,CHAR(160)," "))))</f>
        <v>West</v>
      </c>
      <c r="H4777" t="s">
        <v>27</v>
      </c>
      <c r="I4777" t="str">
        <f>PROPER(TRIM(CLEAN((SUBSTITUTE(H4777,"-"," ")))))</f>
        <v>In Store</v>
      </c>
      <c r="J4777">
        <v>6997</v>
      </c>
      <c r="K4777" t="s">
        <v>14</v>
      </c>
      <c r="L4777" t="str">
        <f xml:space="preserve"> PROPER(TRIM(CLEAN(SUBSTITUTE(K4777,CHAR(160)," "))))</f>
        <v>Consumer</v>
      </c>
      <c r="M4777" t="s">
        <v>19</v>
      </c>
      <c r="N4777" t="str">
        <f xml:space="preserve"> PROPER(TRIM(CLEAN(SUBSTITUTE(M4777,CHAR(160)," "))))</f>
        <v>Apparel</v>
      </c>
      <c r="O4777" t="s">
        <v>41</v>
      </c>
      <c r="P4777" t="str">
        <f>IF(LEN(TRIM(Table1[[#This Row],[subcategory]]&amp;""))=0,"Unknown", PROPER(TRIM(Table1[[#This Row],[subcategory]])))</f>
        <v>Shoes</v>
      </c>
      <c r="Q4777">
        <v>33.25</v>
      </c>
      <c r="R4777" s="1">
        <f>IF(LEN(TRIM(Q4777&amp;""))=0, "", VALUE(SUBSTITUTE(Q4777,"$","")))</f>
        <v>33.25</v>
      </c>
      <c r="S4777">
        <v>5</v>
      </c>
      <c r="T4777">
        <f>IF(LEN(TRIM(S4777&amp;""))=0, "", VALUE(S4777))</f>
        <v>5</v>
      </c>
      <c r="U4777">
        <v>166.25</v>
      </c>
      <c r="V4777" s="1">
        <f>IF(LEN(TRIM(U4777&amp;""))=0, "", VALUE(SUBSTITUTE(U4777,"$","")))</f>
        <v>166.25</v>
      </c>
      <c r="X4777" s="1" t="str">
        <f>IF(LEN(TRIM(W4777&amp;""))=0, "", VALUE(SUBSTITUTE(W4777,"$","")))</f>
        <v/>
      </c>
      <c r="Z4777" s="1" t="str" cm="1">
        <f t="array" ref="Z4777">IF(
    LEN(TRIM(Y4777&amp;""))=0,
        IF(AND(ISNUMBER(net_sales_clean), ISNUMBER(profit_clean)),
            net_sales_clean - profit_clean,
            ""
        ),
    VALUE(SUBSTITUTE(Y4777,"$",""))
)</f>
        <v/>
      </c>
      <c r="AB4777" s="1" t="str" cm="1">
        <f t="array" ref="AB4777">IF(
    LEN(TRIM(AA4777&amp;""))=0,
        IF(AND(ISNUMBER(net_sales_clean), ISNUMBER(cost_clean)),
            net_sales_clean - cost_clean,
            ""
        ),
    VALUE(SUBSTITUTE(AA4777,"$",""))
)</f>
        <v/>
      </c>
      <c r="AC4777">
        <v>7</v>
      </c>
      <c r="AD4777">
        <f>IF(LEN(TRIM(AC4777&amp;""))=0, "", VALUE(AC4777))</f>
        <v>7</v>
      </c>
      <c r="AE4777">
        <v>2</v>
      </c>
      <c r="AF4777">
        <f>IF(LEN(TRIM(AE4777&amp;""))=0, "", VALUE(AE4777))</f>
        <v>2</v>
      </c>
      <c r="AG4777">
        <v>0</v>
      </c>
      <c r="AH4777">
        <f>IF(
    OR(U4777&lt;0, W4777&lt;0, Y4777&lt;0, AA4777&lt;0),
        1,
        IF(LEN(TRIM(AG4777&amp;""))=0, "", AG4777)
)</f>
        <v>0</v>
      </c>
      <c r="AI4777" t="str">
        <f>IF(
    COUNT(Q4777,V4777,X4777,Z4777,AB4777)=0,
        "Not Usable",
    IF(
        COUNT(Q4777,V4777,X4777,Z4777,AB4777)&lt;5,
            "Incomplete",
            IF(
                MIN(Q4777,V4777,X4777,Z4777,AB4777)=0,
                    "Incomplete",
                    "Complete"
            )
    )
)</f>
        <v>Incomplete</v>
      </c>
    </row>
    <row r="4778" spans="1:35" x14ac:dyDescent="0.3">
      <c r="A4778">
        <v>52629</v>
      </c>
      <c r="B4778" s="6">
        <v>45353.841458333336</v>
      </c>
      <c r="C4778" s="3">
        <f>INT(B4778)</f>
        <v>45353</v>
      </c>
      <c r="D4778" s="2">
        <f>MOD(B4778,1)</f>
        <v>0.84145833333604969</v>
      </c>
      <c r="E4778">
        <v>56</v>
      </c>
      <c r="F4778" t="s">
        <v>8</v>
      </c>
      <c r="G4778" t="str">
        <f xml:space="preserve"> PROPER(TRIM(CLEAN(SUBSTITUTE(F4778,CHAR(160)," "))))</f>
        <v>West</v>
      </c>
      <c r="H4778" t="s">
        <v>17</v>
      </c>
      <c r="I4778" t="str">
        <f>PROPER(TRIM(CLEAN((SUBSTITUTE(H4778,"-"," ")))))</f>
        <v>Online</v>
      </c>
      <c r="J4778">
        <v>26508</v>
      </c>
      <c r="K4778" t="s">
        <v>10</v>
      </c>
      <c r="L4778" t="str">
        <f xml:space="preserve"> PROPER(TRIM(CLEAN(SUBSTITUTE(K4778,CHAR(160)," "))))</f>
        <v>Consumer</v>
      </c>
      <c r="M4778" t="s">
        <v>9</v>
      </c>
      <c r="N4778" t="str">
        <f xml:space="preserve"> PROPER(TRIM(CLEAN(SUBSTITUTE(M4778,CHAR(160)," "))))</f>
        <v>Home</v>
      </c>
      <c r="O4778" t="s">
        <v>32</v>
      </c>
      <c r="P4778" t="str">
        <f>IF(LEN(TRIM(Table1[[#This Row],[subcategory]]&amp;""))=0,"Unknown", PROPER(TRIM(Table1[[#This Row],[subcategory]])))</f>
        <v>Furniture</v>
      </c>
      <c r="Q4778">
        <v>88.97</v>
      </c>
      <c r="R4778" s="1">
        <f>IF(LEN(TRIM(Q4778&amp;""))=0, "", VALUE(SUBSTITUTE(Q4778,"$","")))</f>
        <v>88.97</v>
      </c>
      <c r="S4778">
        <v>5</v>
      </c>
      <c r="T4778">
        <f>IF(LEN(TRIM(S4778&amp;""))=0, "", VALUE(S4778))</f>
        <v>5</v>
      </c>
      <c r="U4778">
        <v>444.85</v>
      </c>
      <c r="V4778" s="1">
        <f>IF(LEN(TRIM(U4778&amp;""))=0, "", VALUE(SUBSTITUTE(U4778,"$","")))</f>
        <v>444.85</v>
      </c>
      <c r="W4778" s="4" t="s">
        <v>647</v>
      </c>
      <c r="X4778" s="4">
        <f>IF(LEN(TRIM(W4778&amp;""))=0, "", VALUE(SUBSTITUTE(W4778,"$","")))</f>
        <v>317.17804999999998</v>
      </c>
      <c r="Y4778" s="5" t="s">
        <v>646</v>
      </c>
      <c r="Z4778" s="4" cm="1">
        <f t="array" ref="Z4778">IF(
    LEN(TRIM(Y4778&amp;""))=0,
        IF(AND(ISNUMBER(net_sales_clean), ISNUMBER(profit_clean)),
            net_sales_clean - profit_clean,
            ""
        ),
    VALUE(SUBSTITUTE(Y4778,"$",""))
)</f>
        <v>199.52688422094701</v>
      </c>
      <c r="AA4778" s="5" t="s">
        <v>645</v>
      </c>
      <c r="AB4778" s="4" cm="1">
        <f t="array" ref="AB4778">IF(
    LEN(TRIM(AA4778&amp;""))=0,
        IF(AND(ISNUMBER(net_sales_clean), ISNUMBER(cost_clean)),
            net_sales_clean - cost_clean,
            ""
        ),
    VALUE(SUBSTITUTE(AA4778,"$",""))
)</f>
        <v>117.65116577905199</v>
      </c>
      <c r="AC4778">
        <v>5</v>
      </c>
      <c r="AD4778">
        <f>IF(LEN(TRIM(AC4778&amp;""))=0, "", VALUE(AC4778))</f>
        <v>5</v>
      </c>
      <c r="AE4778">
        <v>1</v>
      </c>
      <c r="AF4778">
        <f>IF(LEN(TRIM(AE4778&amp;""))=0, "", VALUE(AE4778))</f>
        <v>1</v>
      </c>
      <c r="AG4778">
        <v>0</v>
      </c>
      <c r="AH4778">
        <f>IF(
    OR(U4778&lt;0, W4778&lt;0, Y4778&lt;0, AA4778&lt;0),
        1,
        IF(LEN(TRIM(AG4778&amp;""))=0, "", AG4778)
)</f>
        <v>0</v>
      </c>
      <c r="AI4778" t="str">
        <f>IF(
    COUNT(Q4778,V4778,X4778,Z4778,AB4778)=0,
        "Not Usable",
    IF(
        COUNT(Q4778,V4778,X4778,Z4778,AB4778)&lt;5,
            "Incomplete",
            IF(
                MIN(Q4778,V4778,X4778,Z4778,AB4778)=0,
                    "Incomplete",
                    "Complete"
            )
    )
)</f>
        <v>Complete</v>
      </c>
    </row>
    <row r="4779" spans="1:35" x14ac:dyDescent="0.3">
      <c r="A4779">
        <v>43720</v>
      </c>
      <c r="B4779" s="6">
        <v>45090.218726851854</v>
      </c>
      <c r="C4779" s="3">
        <f>INT(B4779)</f>
        <v>45090</v>
      </c>
      <c r="D4779" s="2">
        <f>MOD(B4779,1)</f>
        <v>0.21872685185371665</v>
      </c>
      <c r="E4779">
        <v>77</v>
      </c>
      <c r="F4779" t="s">
        <v>15</v>
      </c>
      <c r="G4779" t="str">
        <f xml:space="preserve"> PROPER(TRIM(CLEAN(SUBSTITUTE(F4779,CHAR(160)," "))))</f>
        <v>West</v>
      </c>
      <c r="H4779" t="s">
        <v>30</v>
      </c>
      <c r="I4779" t="str">
        <f>PROPER(TRIM(CLEAN((SUBSTITUTE(H4779,"-"," ")))))</f>
        <v>Mobile App</v>
      </c>
      <c r="J4779">
        <v>16675</v>
      </c>
      <c r="K4779" t="s">
        <v>14</v>
      </c>
      <c r="L4779" t="str">
        <f xml:space="preserve"> PROPER(TRIM(CLEAN(SUBSTITUTE(K4779,CHAR(160)," "))))</f>
        <v>Consumer</v>
      </c>
      <c r="M4779" t="s">
        <v>1</v>
      </c>
      <c r="N4779" t="str">
        <f xml:space="preserve"> PROPER(TRIM(CLEAN(SUBSTITUTE(M4779,CHAR(160)," "))))</f>
        <v>Beauty</v>
      </c>
      <c r="O4779" t="s">
        <v>5</v>
      </c>
      <c r="P4779" t="str">
        <f>IF(LEN(TRIM(Table1[[#This Row],[subcategory]]&amp;""))=0,"Unknown", PROPER(TRIM(Table1[[#This Row],[subcategory]])))</f>
        <v>Haircare</v>
      </c>
      <c r="Q4779">
        <v>31.68</v>
      </c>
      <c r="R4779" s="1">
        <f>IF(LEN(TRIM(Q4779&amp;""))=0, "", VALUE(SUBSTITUTE(Q4779,"$","")))</f>
        <v>31.68</v>
      </c>
      <c r="S4779">
        <v>2</v>
      </c>
      <c r="T4779">
        <f>IF(LEN(TRIM(S4779&amp;""))=0, "", VALUE(S4779))</f>
        <v>2</v>
      </c>
      <c r="U4779">
        <v>63.36</v>
      </c>
      <c r="V4779" s="1">
        <f>IF(LEN(TRIM(U4779&amp;""))=0, "", VALUE(SUBSTITUTE(U4779,"$","")))</f>
        <v>63.36</v>
      </c>
      <c r="X4779" s="1" t="str">
        <f>IF(LEN(TRIM(W4779&amp;""))=0, "", VALUE(SUBSTITUTE(W4779,"$","")))</f>
        <v/>
      </c>
      <c r="Z4779" s="1" t="str" cm="1">
        <f t="array" ref="Z4779">IF(
    LEN(TRIM(Y4779&amp;""))=0,
        IF(AND(ISNUMBER(net_sales_clean), ISNUMBER(profit_clean)),
            net_sales_clean - profit_clean,
            ""
        ),
    VALUE(SUBSTITUTE(Y4779,"$",""))
)</f>
        <v/>
      </c>
      <c r="AB4779" s="1" t="str" cm="1">
        <f t="array" ref="AB4779">IF(
    LEN(TRIM(AA4779&amp;""))=0,
        IF(AND(ISNUMBER(net_sales_clean), ISNUMBER(cost_clean)),
            net_sales_clean - cost_clean,
            ""
        ),
    VALUE(SUBSTITUTE(AA4779,"$",""))
)</f>
        <v/>
      </c>
      <c r="AC4779">
        <v>1</v>
      </c>
      <c r="AD4779">
        <f>IF(LEN(TRIM(AC4779&amp;""))=0, "", VALUE(AC4779))</f>
        <v>1</v>
      </c>
      <c r="AE4779">
        <v>5</v>
      </c>
      <c r="AF4779">
        <f>IF(LEN(TRIM(AE4779&amp;""))=0, "", VALUE(AE4779))</f>
        <v>5</v>
      </c>
      <c r="AG4779">
        <v>0</v>
      </c>
      <c r="AH4779">
        <f>IF(
    OR(U4779&lt;0, W4779&lt;0, Y4779&lt;0, AA4779&lt;0),
        1,
        IF(LEN(TRIM(AG4779&amp;""))=0, "", AG4779)
)</f>
        <v>0</v>
      </c>
      <c r="AI4779" t="str">
        <f>IF(
    COUNT(Q4779,V4779,X4779,Z4779,AB4779)=0,
        "Not Usable",
    IF(
        COUNT(Q4779,V4779,X4779,Z4779,AB4779)&lt;5,
            "Incomplete",
            IF(
                MIN(Q4779,V4779,X4779,Z4779,AB4779)=0,
                    "Incomplete",
                    "Complete"
            )
    )
)</f>
        <v>Incomplete</v>
      </c>
    </row>
    <row r="4780" spans="1:35" x14ac:dyDescent="0.3">
      <c r="A4780">
        <v>46642</v>
      </c>
      <c r="B4780" s="6">
        <v>45021.497152777774</v>
      </c>
      <c r="C4780" s="3">
        <f>INT(B4780)</f>
        <v>45021</v>
      </c>
      <c r="D4780" s="2">
        <f>MOD(B4780,1)</f>
        <v>0.49715277777431766</v>
      </c>
      <c r="E4780">
        <v>5</v>
      </c>
      <c r="F4780" t="s">
        <v>4</v>
      </c>
      <c r="G4780" t="str">
        <f xml:space="preserve"> PROPER(TRIM(CLEAN(SUBSTITUTE(F4780,CHAR(160)," "))))</f>
        <v>South</v>
      </c>
      <c r="H4780" t="s">
        <v>17</v>
      </c>
      <c r="I4780" t="str">
        <f>PROPER(TRIM(CLEAN((SUBSTITUTE(H4780,"-"," ")))))</f>
        <v>Online</v>
      </c>
      <c r="J4780">
        <v>13738</v>
      </c>
      <c r="K4780" t="s">
        <v>10</v>
      </c>
      <c r="L4780" t="str">
        <f xml:space="preserve"> PROPER(TRIM(CLEAN(SUBSTITUTE(K4780,CHAR(160)," "))))</f>
        <v>Consumer</v>
      </c>
      <c r="M4780" t="s">
        <v>16</v>
      </c>
      <c r="N4780" t="str">
        <f xml:space="preserve"> PROPER(TRIM(CLEAN(SUBSTITUTE(M4780,CHAR(160)," "))))</f>
        <v>Grocery</v>
      </c>
      <c r="O4780" t="s">
        <v>24</v>
      </c>
      <c r="P4780" t="str">
        <f>IF(LEN(TRIM(Table1[[#This Row],[subcategory]]&amp;""))=0,"Unknown", PROPER(TRIM(Table1[[#This Row],[subcategory]])))</f>
        <v>Snacks</v>
      </c>
      <c r="Q4780">
        <v>42.23</v>
      </c>
      <c r="R4780" s="1">
        <f>IF(LEN(TRIM(Q4780&amp;""))=0, "", VALUE(SUBSTITUTE(Q4780,"$","")))</f>
        <v>42.23</v>
      </c>
      <c r="S4780">
        <v>5</v>
      </c>
      <c r="T4780">
        <f>IF(LEN(TRIM(S4780&amp;""))=0, "", VALUE(S4780))</f>
        <v>5</v>
      </c>
      <c r="U4780" s="5" t="s">
        <v>644</v>
      </c>
      <c r="V4780" s="4">
        <f>IF(LEN(TRIM(U4780&amp;""))=0, "", VALUE(SUBSTITUTE(U4780,"$","")))</f>
        <v>211.14999999999901</v>
      </c>
      <c r="W4780" s="1">
        <v>197.00295</v>
      </c>
      <c r="X4780" s="1">
        <f>IF(LEN(TRIM(W4780&amp;""))=0, "", VALUE(SUBSTITUTE(W4780,"$","")))</f>
        <v>197.00295</v>
      </c>
      <c r="Y4780" s="5" t="s">
        <v>643</v>
      </c>
      <c r="Z4780" s="4" cm="1">
        <f t="array" ref="Z4780">IF(
    LEN(TRIM(Y4780&amp;""))=0,
        IF(AND(ISNUMBER(net_sales_clean), ISNUMBER(profit_clean)),
            net_sales_clean - profit_clean,
            ""
        ),
    VALUE(SUBSTITUTE(Y4780,"$",""))
)</f>
        <v>148.210393172381</v>
      </c>
      <c r="AA4780" s="5" t="s">
        <v>642</v>
      </c>
      <c r="AB4780" s="4" cm="1">
        <f t="array" ref="AB4780">IF(
    LEN(TRIM(AA4780&amp;""))=0,
        IF(AND(ISNUMBER(net_sales_clean), ISNUMBER(cost_clean)),
            net_sales_clean - cost_clean,
            ""
        ),
    VALUE(SUBSTITUTE(AA4780,"$",""))
)</f>
        <v>48.792556827618299</v>
      </c>
      <c r="AC4780">
        <v>4</v>
      </c>
      <c r="AD4780">
        <f>IF(LEN(TRIM(AC4780&amp;""))=0, "", VALUE(AC4780))</f>
        <v>4</v>
      </c>
      <c r="AE4780">
        <v>3</v>
      </c>
      <c r="AF4780">
        <f>IF(LEN(TRIM(AE4780&amp;""))=0, "", VALUE(AE4780))</f>
        <v>3</v>
      </c>
      <c r="AG4780">
        <v>0</v>
      </c>
      <c r="AH4780">
        <f>IF(
    OR(U4780&lt;0, W4780&lt;0, Y4780&lt;0, AA4780&lt;0),
        1,
        IF(LEN(TRIM(AG4780&amp;""))=0, "", AG4780)
)</f>
        <v>0</v>
      </c>
      <c r="AI4780" t="str">
        <f>IF(
    COUNT(Q4780,V4780,X4780,Z4780,AB4780)=0,
        "Not Usable",
    IF(
        COUNT(Q4780,V4780,X4780,Z4780,AB4780)&lt;5,
            "Incomplete",
            IF(
                MIN(Q4780,V4780,X4780,Z4780,AB4780)=0,
                    "Incomplete",
                    "Complete"
            )
    )
)</f>
        <v>Complete</v>
      </c>
    </row>
    <row r="4781" spans="1:35" x14ac:dyDescent="0.3">
      <c r="A4781">
        <v>47083</v>
      </c>
      <c r="B4781" s="6">
        <v>45295.762986111113</v>
      </c>
      <c r="C4781" s="3">
        <f>INT(B4781)</f>
        <v>45295</v>
      </c>
      <c r="D4781" s="2">
        <f>MOD(B4781,1)</f>
        <v>0.76298611111269565</v>
      </c>
      <c r="E4781">
        <v>28</v>
      </c>
      <c r="F4781" t="s">
        <v>4</v>
      </c>
      <c r="G4781" t="str">
        <f xml:space="preserve"> PROPER(TRIM(CLEAN(SUBSTITUTE(F4781,CHAR(160)," "))))</f>
        <v>South</v>
      </c>
      <c r="H4781" t="s">
        <v>3</v>
      </c>
      <c r="I4781" t="str">
        <f>PROPER(TRIM(CLEAN((SUBSTITUTE(H4781,"-"," ")))))</f>
        <v>Phone</v>
      </c>
      <c r="J4781">
        <v>7305</v>
      </c>
      <c r="K4781" t="s">
        <v>14</v>
      </c>
      <c r="L4781" t="str">
        <f xml:space="preserve"> PROPER(TRIM(CLEAN(SUBSTITUTE(K4781,CHAR(160)," "))))</f>
        <v>Consumer</v>
      </c>
      <c r="M4781" t="s">
        <v>1</v>
      </c>
      <c r="N4781" t="str">
        <f xml:space="preserve"> PROPER(TRIM(CLEAN(SUBSTITUTE(M4781,CHAR(160)," "))))</f>
        <v>Beauty</v>
      </c>
      <c r="O4781" t="s">
        <v>5</v>
      </c>
      <c r="P4781" t="str">
        <f>IF(LEN(TRIM(Table1[[#This Row],[subcategory]]&amp;""))=0,"Unknown", PROPER(TRIM(Table1[[#This Row],[subcategory]])))</f>
        <v>Haircare</v>
      </c>
      <c r="Q4781">
        <v>33.299999999999997</v>
      </c>
      <c r="R4781" s="1">
        <f>IF(LEN(TRIM(Q4781&amp;""))=0, "", VALUE(SUBSTITUTE(Q4781,"$","")))</f>
        <v>33.299999999999997</v>
      </c>
      <c r="S4781">
        <v>4</v>
      </c>
      <c r="T4781">
        <f>IF(LEN(TRIM(S4781&amp;""))=0, "", VALUE(S4781))</f>
        <v>4</v>
      </c>
      <c r="U4781">
        <v>133.19999999999999</v>
      </c>
      <c r="V4781" s="1">
        <f>IF(LEN(TRIM(U4781&amp;""))=0, "", VALUE(SUBSTITUTE(U4781,"$","")))</f>
        <v>133.19999999999999</v>
      </c>
      <c r="W4781" s="1">
        <v>118.2816</v>
      </c>
      <c r="X4781" s="1">
        <f>IF(LEN(TRIM(W4781&amp;""))=0, "", VALUE(SUBSTITUTE(W4781,"$","")))</f>
        <v>118.2816</v>
      </c>
      <c r="Y4781" s="5" t="s">
        <v>641</v>
      </c>
      <c r="Z4781" s="4" cm="1">
        <f t="array" ref="Z4781">IF(
    LEN(TRIM(Y4781&amp;""))=0,
        IF(AND(ISNUMBER(net_sales_clean), ISNUMBER(profit_clean)),
            net_sales_clean - profit_clean,
            ""
        ),
    VALUE(SUBSTITUTE(Y4781,"$",""))
)</f>
        <v>78.791019964750703</v>
      </c>
      <c r="AA4781" s="5" t="s">
        <v>640</v>
      </c>
      <c r="AB4781" s="4" cm="1">
        <f t="array" ref="AB4781">IF(
    LEN(TRIM(AA4781&amp;""))=0,
        IF(AND(ISNUMBER(net_sales_clean), ISNUMBER(cost_clean)),
            net_sales_clean - cost_clean,
            ""
        ),
    VALUE(SUBSTITUTE(AA4781,"$",""))
)</f>
        <v>39.490580035249202</v>
      </c>
      <c r="AC4781">
        <v>7</v>
      </c>
      <c r="AD4781">
        <f>IF(LEN(TRIM(AC4781&amp;""))=0, "", VALUE(AC4781))</f>
        <v>7</v>
      </c>
      <c r="AE4781">
        <v>5</v>
      </c>
      <c r="AF4781">
        <f>IF(LEN(TRIM(AE4781&amp;""))=0, "", VALUE(AE4781))</f>
        <v>5</v>
      </c>
      <c r="AG4781">
        <v>0</v>
      </c>
      <c r="AH4781">
        <f>IF(
    OR(U4781&lt;0, W4781&lt;0, Y4781&lt;0, AA4781&lt;0),
        1,
        IF(LEN(TRIM(AG4781&amp;""))=0, "", AG4781)
)</f>
        <v>0</v>
      </c>
      <c r="AI4781" t="str">
        <f>IF(
    COUNT(Q4781,V4781,X4781,Z4781,AB4781)=0,
        "Not Usable",
    IF(
        COUNT(Q4781,V4781,X4781,Z4781,AB4781)&lt;5,
            "Incomplete",
            IF(
                MIN(Q4781,V4781,X4781,Z4781,AB4781)=0,
                    "Incomplete",
                    "Complete"
            )
    )
)</f>
        <v>Complete</v>
      </c>
    </row>
    <row r="4782" spans="1:35" x14ac:dyDescent="0.3">
      <c r="A4782">
        <v>1656</v>
      </c>
      <c r="B4782" s="6">
        <v>45649.681435185186</v>
      </c>
      <c r="C4782" s="3">
        <f>INT(B4782)</f>
        <v>45649</v>
      </c>
      <c r="D4782" s="2">
        <f>MOD(B4782,1)</f>
        <v>0.68143518518627388</v>
      </c>
      <c r="E4782">
        <v>32</v>
      </c>
      <c r="F4782" t="s">
        <v>13</v>
      </c>
      <c r="G4782" t="str">
        <f xml:space="preserve"> PROPER(TRIM(CLEAN(SUBSTITUTE(F4782,CHAR(160)," "))))</f>
        <v>Northeast</v>
      </c>
      <c r="H4782" t="s">
        <v>17</v>
      </c>
      <c r="I4782" t="str">
        <f>PROPER(TRIM(CLEAN((SUBSTITUTE(H4782,"-"," ")))))</f>
        <v>Online</v>
      </c>
      <c r="J4782">
        <v>4585</v>
      </c>
      <c r="K4782" t="s">
        <v>10</v>
      </c>
      <c r="L4782" t="str">
        <f xml:space="preserve"> PROPER(TRIM(CLEAN(SUBSTITUTE(K4782,CHAR(160)," "))))</f>
        <v>Consumer</v>
      </c>
      <c r="M4782" t="s">
        <v>1</v>
      </c>
      <c r="N4782" t="str">
        <f xml:space="preserve"> PROPER(TRIM(CLEAN(SUBSTITUTE(M4782,CHAR(160)," "))))</f>
        <v>Beauty</v>
      </c>
      <c r="O4782" t="s">
        <v>0</v>
      </c>
      <c r="P4782" t="str">
        <f>IF(LEN(TRIM(Table1[[#This Row],[subcategory]]&amp;""))=0,"Unknown", PROPER(TRIM(Table1[[#This Row],[subcategory]])))</f>
        <v>Makeup</v>
      </c>
      <c r="Q4782">
        <v>67.819999999999993</v>
      </c>
      <c r="R4782" s="1">
        <f>IF(LEN(TRIM(Q4782&amp;""))=0, "", VALUE(SUBSTITUTE(Q4782,"$","")))</f>
        <v>67.819999999999993</v>
      </c>
      <c r="T4782" t="str">
        <f>IF(LEN(TRIM(S4782&amp;""))=0, "", VALUE(S4782))</f>
        <v/>
      </c>
      <c r="V4782" s="1" t="str">
        <f>IF(LEN(TRIM(U4782&amp;""))=0, "", VALUE(SUBSTITUTE(U4782,"$","")))</f>
        <v/>
      </c>
      <c r="X4782" s="1" t="str">
        <f>IF(LEN(TRIM(W4782&amp;""))=0, "", VALUE(SUBSTITUTE(W4782,"$","")))</f>
        <v/>
      </c>
      <c r="Z4782" s="1" t="str" cm="1">
        <f t="array" ref="Z4782">IF(
    LEN(TRIM(Y4782&amp;""))=0,
        IF(AND(ISNUMBER(net_sales_clean), ISNUMBER(profit_clean)),
            net_sales_clean - profit_clean,
            ""
        ),
    VALUE(SUBSTITUTE(Y4782,"$",""))
)</f>
        <v/>
      </c>
      <c r="AB4782" s="1" t="str" cm="1">
        <f t="array" ref="AB4782">IF(
    LEN(TRIM(AA4782&amp;""))=0,
        IF(AND(ISNUMBER(net_sales_clean), ISNUMBER(cost_clean)),
            net_sales_clean - cost_clean,
            ""
        ),
    VALUE(SUBSTITUTE(AA4782,"$",""))
)</f>
        <v/>
      </c>
      <c r="AC4782">
        <v>5</v>
      </c>
      <c r="AD4782">
        <f>IF(LEN(TRIM(AC4782&amp;""))=0, "", VALUE(AC4782))</f>
        <v>5</v>
      </c>
      <c r="AE4782">
        <v>2</v>
      </c>
      <c r="AF4782">
        <f>IF(LEN(TRIM(AE4782&amp;""))=0, "", VALUE(AE4782))</f>
        <v>2</v>
      </c>
      <c r="AG4782">
        <v>0</v>
      </c>
      <c r="AH4782">
        <f>IF(
    OR(U4782&lt;0, W4782&lt;0, Y4782&lt;0, AA4782&lt;0),
        1,
        IF(LEN(TRIM(AG4782&amp;""))=0, "", AG4782)
)</f>
        <v>0</v>
      </c>
      <c r="AI4782" t="str">
        <f>IF(
    COUNT(Q4782,V4782,X4782,Z4782,AB4782)=0,
        "Not Usable",
    IF(
        COUNT(Q4782,V4782,X4782,Z4782,AB4782)&lt;5,
            "Incomplete",
            IF(
                MIN(Q4782,V4782,X4782,Z4782,AB4782)=0,
                    "Incomplete",
                    "Complete"
            )
    )
)</f>
        <v>Incomplete</v>
      </c>
    </row>
    <row r="4783" spans="1:35" x14ac:dyDescent="0.3">
      <c r="A4783">
        <v>23264</v>
      </c>
      <c r="B4783" s="6">
        <v>45996.076701388891</v>
      </c>
      <c r="C4783" s="3">
        <f>INT(B4783)</f>
        <v>45996</v>
      </c>
      <c r="D4783" s="2">
        <f>MOD(B4783,1)</f>
        <v>7.6701388890796807E-2</v>
      </c>
      <c r="E4783">
        <v>68</v>
      </c>
      <c r="F4783" t="s">
        <v>15</v>
      </c>
      <c r="G4783" t="str">
        <f xml:space="preserve"> PROPER(TRIM(CLEAN(SUBSTITUTE(F4783,CHAR(160)," "))))</f>
        <v>West</v>
      </c>
      <c r="H4783" t="s">
        <v>17</v>
      </c>
      <c r="I4783" t="str">
        <f>PROPER(TRIM(CLEAN((SUBSTITUTE(H4783,"-"," ")))))</f>
        <v>Online</v>
      </c>
      <c r="J4783">
        <v>12589</v>
      </c>
      <c r="K4783" t="s">
        <v>2</v>
      </c>
      <c r="L4783" t="str">
        <f xml:space="preserve"> PROPER(TRIM(CLEAN(SUBSTITUTE(K4783,CHAR(160)," "))))</f>
        <v>Home Office</v>
      </c>
      <c r="M4783" t="s">
        <v>9</v>
      </c>
      <c r="N4783" t="str">
        <f xml:space="preserve"> PROPER(TRIM(CLEAN(SUBSTITUTE(M4783,CHAR(160)," "))))</f>
        <v>Home</v>
      </c>
      <c r="O4783" t="s">
        <v>36</v>
      </c>
      <c r="P4783" t="str">
        <f>IF(LEN(TRIM(Table1[[#This Row],[subcategory]]&amp;""))=0,"Unknown", PROPER(TRIM(Table1[[#This Row],[subcategory]])))</f>
        <v>Bedding</v>
      </c>
      <c r="Q4783">
        <v>52.83</v>
      </c>
      <c r="R4783" s="1">
        <f>IF(LEN(TRIM(Q4783&amp;""))=0, "", VALUE(SUBSTITUTE(Q4783,"$","")))</f>
        <v>52.83</v>
      </c>
      <c r="S4783">
        <v>1</v>
      </c>
      <c r="T4783">
        <f>IF(LEN(TRIM(S4783&amp;""))=0, "", VALUE(S4783))</f>
        <v>1</v>
      </c>
      <c r="U4783">
        <v>52.83</v>
      </c>
      <c r="V4783" s="1">
        <f>IF(LEN(TRIM(U4783&amp;""))=0, "", VALUE(SUBSTITUTE(U4783,"$","")))</f>
        <v>52.83</v>
      </c>
      <c r="W4783" s="1">
        <v>38.565899999999999</v>
      </c>
      <c r="X4783" s="1">
        <f>IF(LEN(TRIM(W4783&amp;""))=0, "", VALUE(SUBSTITUTE(W4783,"$","")))</f>
        <v>38.565899999999999</v>
      </c>
      <c r="Y4783" s="5" t="s">
        <v>639</v>
      </c>
      <c r="Z4783" s="4" cm="1">
        <f t="array" ref="Z4783">IF(
    LEN(TRIM(Y4783&amp;""))=0,
        IF(AND(ISNUMBER(net_sales_clean), ISNUMBER(profit_clean)),
            net_sales_clean - profit_clean,
            ""
        ),
    VALUE(SUBSTITUTE(Y4783,"$",""))
)</f>
        <v>32.283893345219603</v>
      </c>
      <c r="AA4783" s="5" t="s">
        <v>638</v>
      </c>
      <c r="AB4783" s="4" cm="1">
        <f t="array" ref="AB4783">IF(
    LEN(TRIM(AA4783&amp;""))=0,
        IF(AND(ISNUMBER(net_sales_clean), ISNUMBER(cost_clean)),
            net_sales_clean - cost_clean,
            ""
        ),
    VALUE(SUBSTITUTE(AA4783,"$",""))
)</f>
        <v>6.28200665478031</v>
      </c>
      <c r="AC4783">
        <v>9</v>
      </c>
      <c r="AD4783">
        <f>IF(LEN(TRIM(AC4783&amp;""))=0, "", VALUE(AC4783))</f>
        <v>9</v>
      </c>
      <c r="AE4783">
        <v>5</v>
      </c>
      <c r="AF4783">
        <f>IF(LEN(TRIM(AE4783&amp;""))=0, "", VALUE(AE4783))</f>
        <v>5</v>
      </c>
      <c r="AG4783">
        <v>0</v>
      </c>
      <c r="AH4783">
        <f>IF(
    OR(U4783&lt;0, W4783&lt;0, Y4783&lt;0, AA4783&lt;0),
        1,
        IF(LEN(TRIM(AG4783&amp;""))=0, "", AG4783)
)</f>
        <v>0</v>
      </c>
      <c r="AI4783" t="str">
        <f>IF(
    COUNT(Q4783,V4783,X4783,Z4783,AB4783)=0,
        "Not Usable",
    IF(
        COUNT(Q4783,V4783,X4783,Z4783,AB4783)&lt;5,
            "Incomplete",
            IF(
                MIN(Q4783,V4783,X4783,Z4783,AB4783)=0,
                    "Incomplete",
                    "Complete"
            )
    )
)</f>
        <v>Complete</v>
      </c>
    </row>
    <row r="4784" spans="1:35" x14ac:dyDescent="0.3">
      <c r="A4784">
        <v>49953</v>
      </c>
      <c r="B4784" s="6">
        <v>45714.27003472222</v>
      </c>
      <c r="C4784" s="3">
        <f>INT(B4784)</f>
        <v>45714</v>
      </c>
      <c r="D4784" s="2">
        <f>MOD(B4784,1)</f>
        <v>0.27003472221986158</v>
      </c>
      <c r="E4784">
        <v>81</v>
      </c>
      <c r="F4784" t="s">
        <v>4</v>
      </c>
      <c r="G4784" t="str">
        <f xml:space="preserve"> PROPER(TRIM(CLEAN(SUBSTITUTE(F4784,CHAR(160)," "))))</f>
        <v>South</v>
      </c>
      <c r="H4784" t="s">
        <v>17</v>
      </c>
      <c r="I4784" t="str">
        <f>PROPER(TRIM(CLEAN((SUBSTITUTE(H4784,"-"," ")))))</f>
        <v>Online</v>
      </c>
      <c r="J4784">
        <v>14482</v>
      </c>
      <c r="K4784" t="s">
        <v>6</v>
      </c>
      <c r="L4784" t="str">
        <f xml:space="preserve"> PROPER(TRIM(CLEAN(SUBSTITUTE(K4784,CHAR(160)," "))))</f>
        <v>Corporate</v>
      </c>
      <c r="M4784" t="s">
        <v>1</v>
      </c>
      <c r="N4784" t="str">
        <f xml:space="preserve"> PROPER(TRIM(CLEAN(SUBSTITUTE(M4784,CHAR(160)," "))))</f>
        <v>Beauty</v>
      </c>
      <c r="O4784" t="s">
        <v>0</v>
      </c>
      <c r="P4784" t="str">
        <f>IF(LEN(TRIM(Table1[[#This Row],[subcategory]]&amp;""))=0,"Unknown", PROPER(TRIM(Table1[[#This Row],[subcategory]])))</f>
        <v>Makeup</v>
      </c>
      <c r="Q4784">
        <v>12</v>
      </c>
      <c r="R4784" s="1">
        <f>IF(LEN(TRIM(Q4784&amp;""))=0, "", VALUE(SUBSTITUTE(Q4784,"$","")))</f>
        <v>12</v>
      </c>
      <c r="S4784">
        <v>4</v>
      </c>
      <c r="T4784">
        <f>IF(LEN(TRIM(S4784&amp;""))=0, "", VALUE(S4784))</f>
        <v>4</v>
      </c>
      <c r="U4784">
        <v>-48</v>
      </c>
      <c r="V4784" s="1">
        <f>IF(LEN(TRIM(U4784&amp;""))=0, "", VALUE(SUBSTITUTE(U4784,"$","")))</f>
        <v>-48</v>
      </c>
      <c r="W4784" s="1">
        <v>-43.392000000000003</v>
      </c>
      <c r="X4784" s="1">
        <f>IF(LEN(TRIM(W4784&amp;""))=0, "", VALUE(SUBSTITUTE(W4784,"$","")))</f>
        <v>-43.392000000000003</v>
      </c>
      <c r="Y4784">
        <v>-25.8894813441906</v>
      </c>
      <c r="Z4784" s="1" cm="1">
        <f t="array" ref="Z4784">IF(
    LEN(TRIM(Y4784&amp;""))=0,
        IF(AND(ISNUMBER(net_sales_clean), ISNUMBER(profit_clean)),
            net_sales_clean - profit_clean,
            ""
        ),
    VALUE(SUBSTITUTE(Y4784,"$",""))
)</f>
        <v>-25.8894813441906</v>
      </c>
      <c r="AA4784">
        <v>-17.5025186558093</v>
      </c>
      <c r="AB4784" s="1" cm="1">
        <f t="array" ref="AB4784">IF(
    LEN(TRIM(AA4784&amp;""))=0,
        IF(AND(ISNUMBER(net_sales_clean), ISNUMBER(cost_clean)),
            net_sales_clean - cost_clean,
            ""
        ),
    VALUE(SUBSTITUTE(AA4784,"$",""))
)</f>
        <v>-17.5025186558093</v>
      </c>
      <c r="AC4784">
        <v>8</v>
      </c>
      <c r="AD4784">
        <f>IF(LEN(TRIM(AC4784&amp;""))=0, "", VALUE(AC4784))</f>
        <v>8</v>
      </c>
      <c r="AE4784">
        <v>4</v>
      </c>
      <c r="AF4784">
        <f>IF(LEN(TRIM(AE4784&amp;""))=0, "", VALUE(AE4784))</f>
        <v>4</v>
      </c>
      <c r="AG4784">
        <v>0</v>
      </c>
      <c r="AH4784">
        <f>IF(
    OR(U4784&lt;0, W4784&lt;0, Y4784&lt;0, AA4784&lt;0),
        1,
        IF(LEN(TRIM(AG4784&amp;""))=0, "", AG4784)
)</f>
        <v>1</v>
      </c>
      <c r="AI4784" t="str">
        <f>IF(
    COUNT(Q4784,V4784,X4784,Z4784,AB4784)=0,
        "Not Usable",
    IF(
        COUNT(Q4784,V4784,X4784,Z4784,AB4784)&lt;5,
            "Incomplete",
            IF(
                MIN(Q4784,V4784,X4784,Z4784,AB4784)=0,
                    "Incomplete",
                    "Complete"
            )
    )
)</f>
        <v>Complete</v>
      </c>
    </row>
    <row r="4785" spans="1:35" x14ac:dyDescent="0.3">
      <c r="A4785">
        <v>53904</v>
      </c>
      <c r="B4785" s="6">
        <v>45881.074305555558</v>
      </c>
      <c r="C4785" s="3">
        <f>INT(B4785)</f>
        <v>45881</v>
      </c>
      <c r="D4785" s="2">
        <f>MOD(B4785,1)</f>
        <v>7.4305555557657499E-2</v>
      </c>
      <c r="E4785">
        <v>73</v>
      </c>
      <c r="F4785" t="s">
        <v>4</v>
      </c>
      <c r="G4785" t="str">
        <f xml:space="preserve"> PROPER(TRIM(CLEAN(SUBSTITUTE(F4785,CHAR(160)," "))))</f>
        <v>South</v>
      </c>
      <c r="H4785" t="s">
        <v>3</v>
      </c>
      <c r="I4785" t="str">
        <f>PROPER(TRIM(CLEAN((SUBSTITUTE(H4785,"-"," ")))))</f>
        <v>Phone</v>
      </c>
      <c r="J4785">
        <v>5406</v>
      </c>
      <c r="K4785" t="s">
        <v>2</v>
      </c>
      <c r="L4785" t="str">
        <f xml:space="preserve"> PROPER(TRIM(CLEAN(SUBSTITUTE(K4785,CHAR(160)," "))))</f>
        <v>Home Office</v>
      </c>
      <c r="M4785" t="s">
        <v>1</v>
      </c>
      <c r="N4785" t="str">
        <f xml:space="preserve"> PROPER(TRIM(CLEAN(SUBSTITUTE(M4785,CHAR(160)," "))))</f>
        <v>Beauty</v>
      </c>
      <c r="O4785" t="s">
        <v>5</v>
      </c>
      <c r="P4785" t="str">
        <f>IF(LEN(TRIM(Table1[[#This Row],[subcategory]]&amp;""))=0,"Unknown", PROPER(TRIM(Table1[[#This Row],[subcategory]])))</f>
        <v>Haircare</v>
      </c>
      <c r="Q4785">
        <v>128.19999999999999</v>
      </c>
      <c r="R4785" s="1">
        <f>IF(LEN(TRIM(Q4785&amp;""))=0, "", VALUE(SUBSTITUTE(Q4785,"$","")))</f>
        <v>128.19999999999999</v>
      </c>
      <c r="S4785">
        <v>2</v>
      </c>
      <c r="T4785">
        <f>IF(LEN(TRIM(S4785&amp;""))=0, "", VALUE(S4785))</f>
        <v>2</v>
      </c>
      <c r="U4785">
        <v>256.39999999999998</v>
      </c>
      <c r="V4785" s="1">
        <f>IF(LEN(TRIM(U4785&amp;""))=0, "", VALUE(SUBSTITUTE(U4785,"$","")))</f>
        <v>256.39999999999998</v>
      </c>
      <c r="W4785" s="4" t="s">
        <v>637</v>
      </c>
      <c r="X4785" s="4">
        <f>IF(LEN(TRIM(W4785&amp;""))=0, "", VALUE(SUBSTITUTE(W4785,"$","")))</f>
        <v>243.323599999999</v>
      </c>
      <c r="Y4785" s="5" t="s">
        <v>636</v>
      </c>
      <c r="Z4785" s="4" cm="1">
        <f t="array" ref="Z4785">IF(
    LEN(TRIM(Y4785&amp;""))=0,
        IF(AND(ISNUMBER(net_sales_clean), ISNUMBER(profit_clean)),
            net_sales_clean - profit_clean,
            ""
        ),
    VALUE(SUBSTITUTE(Y4785,"$",""))
)</f>
        <v>175.218407660813</v>
      </c>
      <c r="AA4785" s="5" t="s">
        <v>635</v>
      </c>
      <c r="AB4785" s="4" cm="1">
        <f t="array" ref="AB4785">IF(
    LEN(TRIM(AA4785&amp;""))=0,
        IF(AND(ISNUMBER(net_sales_clean), ISNUMBER(cost_clean)),
            net_sales_clean - cost_clean,
            ""
        ),
    VALUE(SUBSTITUTE(AA4785,"$",""))
)</f>
        <v>68.105192339186203</v>
      </c>
      <c r="AC4785">
        <v>4</v>
      </c>
      <c r="AD4785">
        <f>IF(LEN(TRIM(AC4785&amp;""))=0, "", VALUE(AC4785))</f>
        <v>4</v>
      </c>
      <c r="AE4785">
        <v>3</v>
      </c>
      <c r="AF4785">
        <f>IF(LEN(TRIM(AE4785&amp;""))=0, "", VALUE(AE4785))</f>
        <v>3</v>
      </c>
      <c r="AG4785">
        <v>0</v>
      </c>
      <c r="AH4785">
        <f>IF(
    OR(U4785&lt;0, W4785&lt;0, Y4785&lt;0, AA4785&lt;0),
        1,
        IF(LEN(TRIM(AG4785&amp;""))=0, "", AG4785)
)</f>
        <v>0</v>
      </c>
      <c r="AI4785" t="str">
        <f>IF(
    COUNT(Q4785,V4785,X4785,Z4785,AB4785)=0,
        "Not Usable",
    IF(
        COUNT(Q4785,V4785,X4785,Z4785,AB4785)&lt;5,
            "Incomplete",
            IF(
                MIN(Q4785,V4785,X4785,Z4785,AB4785)=0,
                    "Incomplete",
                    "Complete"
            )
    )
)</f>
        <v>Complete</v>
      </c>
    </row>
    <row r="4786" spans="1:35" x14ac:dyDescent="0.3">
      <c r="A4786">
        <v>42808</v>
      </c>
      <c r="B4786" s="6">
        <v>45780.794108796297</v>
      </c>
      <c r="C4786" s="3">
        <f>INT(B4786)</f>
        <v>45780</v>
      </c>
      <c r="D4786" s="2">
        <f>MOD(B4786,1)</f>
        <v>0.79410879629722331</v>
      </c>
      <c r="E4786">
        <v>12</v>
      </c>
      <c r="F4786" t="s">
        <v>4</v>
      </c>
      <c r="G4786" t="str">
        <f xml:space="preserve"> PROPER(TRIM(CLEAN(SUBSTITUTE(F4786,CHAR(160)," "))))</f>
        <v>South</v>
      </c>
      <c r="H4786" t="s">
        <v>11</v>
      </c>
      <c r="I4786" t="str">
        <f>PROPER(TRIM(CLEAN((SUBSTITUTE(H4786,"-"," ")))))</f>
        <v>Online</v>
      </c>
      <c r="J4786">
        <v>7062</v>
      </c>
      <c r="K4786" t="s">
        <v>6</v>
      </c>
      <c r="L4786" t="str">
        <f xml:space="preserve"> PROPER(TRIM(CLEAN(SUBSTITUTE(K4786,CHAR(160)," "))))</f>
        <v>Corporate</v>
      </c>
      <c r="M4786" t="s">
        <v>23</v>
      </c>
      <c r="N4786" t="str">
        <f xml:space="preserve"> PROPER(TRIM(CLEAN(SUBSTITUTE(M4786,CHAR(160)," "))))</f>
        <v>Electronics</v>
      </c>
      <c r="O4786" t="s">
        <v>34</v>
      </c>
      <c r="P4786" t="str">
        <f>IF(LEN(TRIM(Table1[[#This Row],[subcategory]]&amp;""))=0,"Unknown", PROPER(TRIM(Table1[[#This Row],[subcategory]])))</f>
        <v>Phones</v>
      </c>
      <c r="Q4786">
        <v>133.25</v>
      </c>
      <c r="R4786" s="1">
        <f>IF(LEN(TRIM(Q4786&amp;""))=0, "", VALUE(SUBSTITUTE(Q4786,"$","")))</f>
        <v>133.25</v>
      </c>
      <c r="S4786">
        <v>1</v>
      </c>
      <c r="T4786">
        <f>IF(LEN(TRIM(S4786&amp;""))=0, "", VALUE(S4786))</f>
        <v>1</v>
      </c>
      <c r="U4786">
        <v>133.25</v>
      </c>
      <c r="V4786" s="1">
        <f>IF(LEN(TRIM(U4786&amp;""))=0, "", VALUE(SUBSTITUTE(U4786,"$","")))</f>
        <v>133.25</v>
      </c>
      <c r="W4786" s="1">
        <v>75.286249999999995</v>
      </c>
      <c r="X4786" s="1">
        <f>IF(LEN(TRIM(W4786&amp;""))=0, "", VALUE(SUBSTITUTE(W4786,"$","")))</f>
        <v>75.286249999999995</v>
      </c>
      <c r="Y4786" s="5" t="s">
        <v>634</v>
      </c>
      <c r="Z4786" s="4" cm="1">
        <f t="array" ref="Z4786">IF(
    LEN(TRIM(Y4786&amp;""))=0,
        IF(AND(ISNUMBER(net_sales_clean), ISNUMBER(profit_clean)),
            net_sales_clean - profit_clean,
            ""
        ),
    VALUE(SUBSTITUTE(Y4786,"$",""))
)</f>
        <v>56.8134130561223</v>
      </c>
      <c r="AA4786" s="5" t="s">
        <v>633</v>
      </c>
      <c r="AB4786" s="4" cm="1">
        <f t="array" ref="AB4786">IF(
    LEN(TRIM(AA4786&amp;""))=0,
        IF(AND(ISNUMBER(net_sales_clean), ISNUMBER(cost_clean)),
            net_sales_clean - cost_clean,
            ""
        ),
    VALUE(SUBSTITUTE(AA4786,"$",""))
)</f>
        <v>18.472836943877599</v>
      </c>
      <c r="AC4786">
        <v>7</v>
      </c>
      <c r="AD4786">
        <f>IF(LEN(TRIM(AC4786&amp;""))=0, "", VALUE(AC4786))</f>
        <v>7</v>
      </c>
      <c r="AE4786">
        <v>3</v>
      </c>
      <c r="AF4786">
        <f>IF(LEN(TRIM(AE4786&amp;""))=0, "", VALUE(AE4786))</f>
        <v>3</v>
      </c>
      <c r="AG4786">
        <v>1</v>
      </c>
      <c r="AH4786">
        <f>IF(
    OR(U4786&lt;0, W4786&lt;0, Y4786&lt;0, AA4786&lt;0),
        1,
        IF(LEN(TRIM(AG4786&amp;""))=0, "", AG4786)
)</f>
        <v>1</v>
      </c>
      <c r="AI4786" t="str">
        <f>IF(
    COUNT(Q4786,V4786,X4786,Z4786,AB4786)=0,
        "Not Usable",
    IF(
        COUNT(Q4786,V4786,X4786,Z4786,AB4786)&lt;5,
            "Incomplete",
            IF(
                MIN(Q4786,V4786,X4786,Z4786,AB4786)=0,
                    "Incomplete",
                    "Complete"
            )
    )
)</f>
        <v>Complete</v>
      </c>
    </row>
    <row r="4787" spans="1:35" x14ac:dyDescent="0.3">
      <c r="A4787">
        <v>34779</v>
      </c>
      <c r="B4787" s="6">
        <v>45156.374976851854</v>
      </c>
      <c r="C4787" s="3">
        <f>INT(B4787)</f>
        <v>45156</v>
      </c>
      <c r="D4787" s="2">
        <f>MOD(B4787,1)</f>
        <v>0.37497685185371665</v>
      </c>
      <c r="E4787">
        <v>37</v>
      </c>
      <c r="F4787" t="s">
        <v>33</v>
      </c>
      <c r="G4787" t="str">
        <f xml:space="preserve"> PROPER(TRIM(CLEAN(SUBSTITUTE(F4787,CHAR(160)," "))))</f>
        <v>South</v>
      </c>
      <c r="H4787" t="s">
        <v>17</v>
      </c>
      <c r="I4787" t="str">
        <f>PROPER(TRIM(CLEAN((SUBSTITUTE(H4787,"-"," ")))))</f>
        <v>Online</v>
      </c>
      <c r="J4787">
        <v>26062</v>
      </c>
      <c r="K4787" t="s">
        <v>14</v>
      </c>
      <c r="L4787" t="str">
        <f xml:space="preserve"> PROPER(TRIM(CLEAN(SUBSTITUTE(K4787,CHAR(160)," "))))</f>
        <v>Consumer</v>
      </c>
      <c r="M4787" t="s">
        <v>1</v>
      </c>
      <c r="N4787" t="str">
        <f xml:space="preserve"> PROPER(TRIM(CLEAN(SUBSTITUTE(M4787,CHAR(160)," "))))</f>
        <v>Beauty</v>
      </c>
      <c r="O4787" t="s">
        <v>5</v>
      </c>
      <c r="P4787" t="str">
        <f>IF(LEN(TRIM(Table1[[#This Row],[subcategory]]&amp;""))=0,"Unknown", PROPER(TRIM(Table1[[#This Row],[subcategory]])))</f>
        <v>Haircare</v>
      </c>
      <c r="Q4787">
        <v>56.44</v>
      </c>
      <c r="R4787" s="1">
        <f>IF(LEN(TRIM(Q4787&amp;""))=0, "", VALUE(SUBSTITUTE(Q4787,"$","")))</f>
        <v>56.44</v>
      </c>
      <c r="S4787">
        <v>1</v>
      </c>
      <c r="T4787">
        <f>IF(LEN(TRIM(S4787&amp;""))=0, "", VALUE(S4787))</f>
        <v>1</v>
      </c>
      <c r="U4787">
        <v>56.44</v>
      </c>
      <c r="V4787" s="1">
        <f>IF(LEN(TRIM(U4787&amp;""))=0, "", VALUE(SUBSTITUTE(U4787,"$","")))</f>
        <v>56.44</v>
      </c>
      <c r="W4787" s="1">
        <v>44.418280000000003</v>
      </c>
      <c r="X4787" s="1">
        <f>IF(LEN(TRIM(W4787&amp;""))=0, "", VALUE(SUBSTITUTE(W4787,"$","")))</f>
        <v>44.418280000000003</v>
      </c>
      <c r="Y4787" s="5" t="s">
        <v>632</v>
      </c>
      <c r="Z4787" s="4" cm="1">
        <f t="array" ref="Z4787">IF(
    LEN(TRIM(Y4787&amp;""))=0,
        IF(AND(ISNUMBER(net_sales_clean), ISNUMBER(profit_clean)),
            net_sales_clean - profit_clean,
            ""
        ),
    VALUE(SUBSTITUTE(Y4787,"$",""))
)</f>
        <v>37.706308837328102</v>
      </c>
      <c r="AA4787" s="5" t="s">
        <v>631</v>
      </c>
      <c r="AB4787" s="4" cm="1">
        <f t="array" ref="AB4787">IF(
    LEN(TRIM(AA4787&amp;""))=0,
        IF(AND(ISNUMBER(net_sales_clean), ISNUMBER(cost_clean)),
            net_sales_clean - cost_clean,
            ""
        ),
    VALUE(SUBSTITUTE(AA4787,"$",""))
)</f>
        <v>6.7119711626718503</v>
      </c>
      <c r="AC4787">
        <v>6</v>
      </c>
      <c r="AD4787">
        <f>IF(LEN(TRIM(AC4787&amp;""))=0, "", VALUE(AC4787))</f>
        <v>6</v>
      </c>
      <c r="AE4787">
        <v>4</v>
      </c>
      <c r="AF4787">
        <f>IF(LEN(TRIM(AE4787&amp;""))=0, "", VALUE(AE4787))</f>
        <v>4</v>
      </c>
      <c r="AG4787">
        <v>0</v>
      </c>
      <c r="AH4787">
        <f>IF(
    OR(U4787&lt;0, W4787&lt;0, Y4787&lt;0, AA4787&lt;0),
        1,
        IF(LEN(TRIM(AG4787&amp;""))=0, "", AG4787)
)</f>
        <v>0</v>
      </c>
      <c r="AI4787" t="str">
        <f>IF(
    COUNT(Q4787,V4787,X4787,Z4787,AB4787)=0,
        "Not Usable",
    IF(
        COUNT(Q4787,V4787,X4787,Z4787,AB4787)&lt;5,
            "Incomplete",
            IF(
                MIN(Q4787,V4787,X4787,Z4787,AB4787)=0,
                    "Incomplete",
                    "Complete"
            )
    )
)</f>
        <v>Complete</v>
      </c>
    </row>
    <row r="4788" spans="1:35" x14ac:dyDescent="0.3">
      <c r="A4788">
        <v>33197</v>
      </c>
      <c r="B4788" s="6">
        <v>45629.017453703702</v>
      </c>
      <c r="C4788" s="3">
        <f>INT(B4788)</f>
        <v>45629</v>
      </c>
      <c r="D4788" s="2">
        <f>MOD(B4788,1)</f>
        <v>1.7453703701903578E-2</v>
      </c>
      <c r="E4788">
        <v>65</v>
      </c>
      <c r="F4788" t="s">
        <v>8</v>
      </c>
      <c r="G4788" t="str">
        <f xml:space="preserve"> PROPER(TRIM(CLEAN(SUBSTITUTE(F4788,CHAR(160)," "))))</f>
        <v>West</v>
      </c>
      <c r="H4788" t="s">
        <v>27</v>
      </c>
      <c r="I4788" t="str">
        <f>PROPER(TRIM(CLEAN((SUBSTITUTE(H4788,"-"," ")))))</f>
        <v>In Store</v>
      </c>
      <c r="J4788">
        <v>20301</v>
      </c>
      <c r="K4788" t="s">
        <v>6</v>
      </c>
      <c r="L4788" t="str">
        <f xml:space="preserve"> PROPER(TRIM(CLEAN(SUBSTITUTE(K4788,CHAR(160)," "))))</f>
        <v>Corporate</v>
      </c>
      <c r="M4788" t="s">
        <v>19</v>
      </c>
      <c r="N4788" t="str">
        <f xml:space="preserve"> PROPER(TRIM(CLEAN(SUBSTITUTE(M4788,CHAR(160)," "))))</f>
        <v>Apparel</v>
      </c>
      <c r="O4788" t="s">
        <v>18</v>
      </c>
      <c r="P4788" t="str">
        <f>IF(LEN(TRIM(Table1[[#This Row],[subcategory]]&amp;""))=0,"Unknown", PROPER(TRIM(Table1[[#This Row],[subcategory]])))</f>
        <v>Men</v>
      </c>
      <c r="Q4788">
        <v>74.5</v>
      </c>
      <c r="R4788" s="1">
        <f>IF(LEN(TRIM(Q4788&amp;""))=0, "", VALUE(SUBSTITUTE(Q4788,"$","")))</f>
        <v>74.5</v>
      </c>
      <c r="S4788">
        <v>1</v>
      </c>
      <c r="T4788">
        <f>IF(LEN(TRIM(S4788&amp;""))=0, "", VALUE(S4788))</f>
        <v>1</v>
      </c>
      <c r="U4788">
        <v>74.5</v>
      </c>
      <c r="V4788" s="1">
        <f>IF(LEN(TRIM(U4788&amp;""))=0, "", VALUE(SUBSTITUTE(U4788,"$","")))</f>
        <v>74.5</v>
      </c>
      <c r="W4788" s="1">
        <v>28.682500000000001</v>
      </c>
      <c r="X4788" s="1">
        <f>IF(LEN(TRIM(W4788&amp;""))=0, "", VALUE(SUBSTITUTE(W4788,"$","")))</f>
        <v>28.682500000000001</v>
      </c>
      <c r="Y4788" s="5" t="s">
        <v>630</v>
      </c>
      <c r="Z4788" s="4" cm="1">
        <f t="array" ref="Z4788">IF(
    LEN(TRIM(Y4788&amp;""))=0,
        IF(AND(ISNUMBER(net_sales_clean), ISNUMBER(profit_clean)),
            net_sales_clean - profit_clean,
            ""
        ),
    VALUE(SUBSTITUTE(Y4788,"$",""))
)</f>
        <v>19.9347552421345</v>
      </c>
      <c r="AA4788" s="5" t="s">
        <v>629</v>
      </c>
      <c r="AB4788" s="4" cm="1">
        <f t="array" ref="AB4788">IF(
    LEN(TRIM(AA4788&amp;""))=0,
        IF(AND(ISNUMBER(net_sales_clean), ISNUMBER(cost_clean)),
            net_sales_clean - cost_clean,
            ""
        ),
    VALUE(SUBSTITUTE(AA4788,"$",""))
)</f>
        <v>8.7477447578654193</v>
      </c>
      <c r="AC4788">
        <v>8</v>
      </c>
      <c r="AD4788">
        <f>IF(LEN(TRIM(AC4788&amp;""))=0, "", VALUE(AC4788))</f>
        <v>8</v>
      </c>
      <c r="AE4788">
        <v>2</v>
      </c>
      <c r="AF4788">
        <f>IF(LEN(TRIM(AE4788&amp;""))=0, "", VALUE(AE4788))</f>
        <v>2</v>
      </c>
      <c r="AG4788">
        <v>0</v>
      </c>
      <c r="AH4788">
        <f>IF(
    OR(U4788&lt;0, W4788&lt;0, Y4788&lt;0, AA4788&lt;0),
        1,
        IF(LEN(TRIM(AG4788&amp;""))=0, "", AG4788)
)</f>
        <v>0</v>
      </c>
      <c r="AI4788" t="str">
        <f>IF(
    COUNT(Q4788,V4788,X4788,Z4788,AB4788)=0,
        "Not Usable",
    IF(
        COUNT(Q4788,V4788,X4788,Z4788,AB4788)&lt;5,
            "Incomplete",
            IF(
                MIN(Q4788,V4788,X4788,Z4788,AB4788)=0,
                    "Incomplete",
                    "Complete"
            )
    )
)</f>
        <v>Complete</v>
      </c>
    </row>
    <row r="4789" spans="1:35" x14ac:dyDescent="0.3">
      <c r="A4789">
        <v>36901</v>
      </c>
      <c r="B4789" s="6">
        <v>45465.612222222226</v>
      </c>
      <c r="C4789" s="3">
        <f>INT(B4789)</f>
        <v>45465</v>
      </c>
      <c r="D4789" s="2">
        <f>MOD(B4789,1)</f>
        <v>0.61222222222568234</v>
      </c>
      <c r="E4789">
        <v>54</v>
      </c>
      <c r="F4789" t="s">
        <v>13</v>
      </c>
      <c r="G4789" t="str">
        <f xml:space="preserve"> PROPER(TRIM(CLEAN(SUBSTITUTE(F4789,CHAR(160)," "))))</f>
        <v>Northeast</v>
      </c>
      <c r="H4789" t="s">
        <v>30</v>
      </c>
      <c r="I4789" t="str">
        <f>PROPER(TRIM(CLEAN((SUBSTITUTE(H4789,"-"," ")))))</f>
        <v>Mobile App</v>
      </c>
      <c r="J4789">
        <v>14984</v>
      </c>
      <c r="K4789" t="s">
        <v>2</v>
      </c>
      <c r="L4789" t="str">
        <f xml:space="preserve"> PROPER(TRIM(CLEAN(SUBSTITUTE(K4789,CHAR(160)," "))))</f>
        <v>Home Office</v>
      </c>
      <c r="M4789" t="s">
        <v>16</v>
      </c>
      <c r="N4789" t="str">
        <f xml:space="preserve"> PROPER(TRIM(CLEAN(SUBSTITUTE(M4789,CHAR(160)," "))))</f>
        <v>Grocery</v>
      </c>
      <c r="O4789" t="s">
        <v>28</v>
      </c>
      <c r="P4789" t="str">
        <f>IF(LEN(TRIM(Table1[[#This Row],[subcategory]]&amp;""))=0,"Unknown", PROPER(TRIM(Table1[[#This Row],[subcategory]])))</f>
        <v>Pantry</v>
      </c>
      <c r="Q4789">
        <v>16.329999999999998</v>
      </c>
      <c r="R4789" s="1">
        <f>IF(LEN(TRIM(Q4789&amp;""))=0, "", VALUE(SUBSTITUTE(Q4789,"$","")))</f>
        <v>16.329999999999998</v>
      </c>
      <c r="S4789">
        <v>4</v>
      </c>
      <c r="T4789">
        <f>IF(LEN(TRIM(S4789&amp;""))=0, "", VALUE(S4789))</f>
        <v>4</v>
      </c>
      <c r="U4789">
        <v>-65.319999999999993</v>
      </c>
      <c r="V4789" s="1">
        <f>IF(LEN(TRIM(U4789&amp;""))=0, "", VALUE(SUBSTITUTE(U4789,"$","")))</f>
        <v>-65.319999999999993</v>
      </c>
      <c r="W4789" s="1">
        <v>-54.542199999999902</v>
      </c>
      <c r="X4789" s="1">
        <f>IF(LEN(TRIM(W4789&amp;""))=0, "", VALUE(SUBSTITUTE(W4789,"$","")))</f>
        <v>-54.542199999999902</v>
      </c>
      <c r="Y4789">
        <v>-31.879953098405899</v>
      </c>
      <c r="Z4789" s="1" cm="1">
        <f t="array" ref="Z4789">IF(
    LEN(TRIM(Y4789&amp;""))=0,
        IF(AND(ISNUMBER(net_sales_clean), ISNUMBER(profit_clean)),
            net_sales_clean - profit_clean,
            ""
        ),
    VALUE(SUBSTITUTE(Y4789,"$",""))
)</f>
        <v>-31.879953098405899</v>
      </c>
      <c r="AA4789">
        <v>-22.662246901593999</v>
      </c>
      <c r="AB4789" s="1" cm="1">
        <f t="array" ref="AB4789">IF(
    LEN(TRIM(AA4789&amp;""))=0,
        IF(AND(ISNUMBER(net_sales_clean), ISNUMBER(cost_clean)),
            net_sales_clean - cost_clean,
            ""
        ),
    VALUE(SUBSTITUTE(AA4789,"$",""))
)</f>
        <v>-22.662246901593999</v>
      </c>
      <c r="AC4789">
        <v>1</v>
      </c>
      <c r="AD4789">
        <f>IF(LEN(TRIM(AC4789&amp;""))=0, "", VALUE(AC4789))</f>
        <v>1</v>
      </c>
      <c r="AF4789" t="str">
        <f>IF(LEN(TRIM(AE4789&amp;""))=0, "", VALUE(AE4789))</f>
        <v/>
      </c>
      <c r="AG4789">
        <v>0</v>
      </c>
      <c r="AH4789">
        <f>IF(
    OR(U4789&lt;0, W4789&lt;0, Y4789&lt;0, AA4789&lt;0),
        1,
        IF(LEN(TRIM(AG4789&amp;""))=0, "", AG4789)
)</f>
        <v>1</v>
      </c>
      <c r="AI4789" t="str">
        <f>IF(
    COUNT(Q4789,V4789,X4789,Z4789,AB4789)=0,
        "Not Usable",
    IF(
        COUNT(Q4789,V4789,X4789,Z4789,AB4789)&lt;5,
            "Incomplete",
            IF(
                MIN(Q4789,V4789,X4789,Z4789,AB4789)=0,
                    "Incomplete",
                    "Complete"
            )
    )
)</f>
        <v>Complete</v>
      </c>
    </row>
    <row r="4790" spans="1:35" x14ac:dyDescent="0.3">
      <c r="A4790">
        <v>57552</v>
      </c>
      <c r="B4790" s="6">
        <v>45940.558900462966</v>
      </c>
      <c r="C4790" s="3">
        <f>INT(B4790)</f>
        <v>45940</v>
      </c>
      <c r="D4790" s="2">
        <f>MOD(B4790,1)</f>
        <v>0.55890046296553919</v>
      </c>
      <c r="E4790">
        <v>80</v>
      </c>
      <c r="F4790" t="s">
        <v>21</v>
      </c>
      <c r="G4790" t="str">
        <f xml:space="preserve"> PROPER(TRIM(CLEAN(SUBSTITUTE(F4790,CHAR(160)," "))))</f>
        <v>Midwest</v>
      </c>
      <c r="H4790" t="s">
        <v>7</v>
      </c>
      <c r="I4790" t="str">
        <f>PROPER(TRIM(CLEAN((SUBSTITUTE(H4790,"-"," ")))))</f>
        <v>In Store</v>
      </c>
      <c r="J4790">
        <v>23965</v>
      </c>
      <c r="K4790" t="s">
        <v>6</v>
      </c>
      <c r="L4790" t="str">
        <f xml:space="preserve"> PROPER(TRIM(CLEAN(SUBSTITUTE(K4790,CHAR(160)," "))))</f>
        <v>Corporate</v>
      </c>
      <c r="M4790" t="s">
        <v>9</v>
      </c>
      <c r="N4790" t="str">
        <f xml:space="preserve"> PROPER(TRIM(CLEAN(SUBSTITUTE(M4790,CHAR(160)," "))))</f>
        <v>Home</v>
      </c>
      <c r="O4790" t="s">
        <v>12</v>
      </c>
      <c r="P4790" t="str">
        <f>IF(LEN(TRIM(Table1[[#This Row],[subcategory]]&amp;""))=0,"Unknown", PROPER(TRIM(Table1[[#This Row],[subcategory]])))</f>
        <v>Decor</v>
      </c>
      <c r="Q4790">
        <v>21.53</v>
      </c>
      <c r="R4790" s="1">
        <f>IF(LEN(TRIM(Q4790&amp;""))=0, "", VALUE(SUBSTITUTE(Q4790,"$","")))</f>
        <v>21.53</v>
      </c>
      <c r="S4790">
        <v>4</v>
      </c>
      <c r="T4790">
        <f>IF(LEN(TRIM(S4790&amp;""))=0, "", VALUE(S4790))</f>
        <v>4</v>
      </c>
      <c r="U4790">
        <v>86.12</v>
      </c>
      <c r="V4790" s="1">
        <f>IF(LEN(TRIM(U4790&amp;""))=0, "", VALUE(SUBSTITUTE(U4790,"$","")))</f>
        <v>86.12</v>
      </c>
      <c r="W4790" s="1">
        <v>72.513040000000004</v>
      </c>
      <c r="X4790" s="1">
        <f>IF(LEN(TRIM(W4790&amp;""))=0, "", VALUE(SUBSTITUTE(W4790,"$","")))</f>
        <v>72.513040000000004</v>
      </c>
      <c r="Y4790" s="5" t="s">
        <v>628</v>
      </c>
      <c r="Z4790" s="4" cm="1">
        <f t="array" ref="Z4790">IF(
    LEN(TRIM(Y4790&amp;""))=0,
        IF(AND(ISNUMBER(net_sales_clean), ISNUMBER(profit_clean)),
            net_sales_clean - profit_clean,
            ""
        ),
    VALUE(SUBSTITUTE(Y4790,"$",""))
)</f>
        <v>52.3905765617192</v>
      </c>
      <c r="AA4790" s="5" t="s">
        <v>627</v>
      </c>
      <c r="AB4790" s="4" cm="1">
        <f t="array" ref="AB4790">IF(
    LEN(TRIM(AA4790&amp;""))=0,
        IF(AND(ISNUMBER(net_sales_clean), ISNUMBER(cost_clean)),
            net_sales_clean - cost_clean,
            ""
        ),
    VALUE(SUBSTITUTE(AA4790,"$",""))
)</f>
        <v>20.1224634382807</v>
      </c>
      <c r="AC4790">
        <v>0</v>
      </c>
      <c r="AD4790">
        <f>IF(LEN(TRIM(AC4790&amp;""))=0, "", VALUE(AC4790))</f>
        <v>0</v>
      </c>
      <c r="AE4790">
        <v>2</v>
      </c>
      <c r="AF4790">
        <f>IF(LEN(TRIM(AE4790&amp;""))=0, "", VALUE(AE4790))</f>
        <v>2</v>
      </c>
      <c r="AG4790">
        <v>1</v>
      </c>
      <c r="AH4790">
        <f>IF(
    OR(U4790&lt;0, W4790&lt;0, Y4790&lt;0, AA4790&lt;0),
        1,
        IF(LEN(TRIM(AG4790&amp;""))=0, "", AG4790)
)</f>
        <v>1</v>
      </c>
      <c r="AI4790" t="str">
        <f>IF(
    COUNT(Q4790,V4790,X4790,Z4790,AB4790)=0,
        "Not Usable",
    IF(
        COUNT(Q4790,V4790,X4790,Z4790,AB4790)&lt;5,
            "Incomplete",
            IF(
                MIN(Q4790,V4790,X4790,Z4790,AB4790)=0,
                    "Incomplete",
                    "Complete"
            )
    )
)</f>
        <v>Complete</v>
      </c>
    </row>
    <row r="4791" spans="1:35" x14ac:dyDescent="0.3">
      <c r="A4791">
        <v>35013</v>
      </c>
      <c r="B4791" s="6">
        <v>45285.583854166667</v>
      </c>
      <c r="C4791" s="3">
        <f>INT(B4791)</f>
        <v>45285</v>
      </c>
      <c r="D4791" s="2">
        <f>MOD(B4791,1)</f>
        <v>0.58385416666715173</v>
      </c>
      <c r="E4791">
        <v>27</v>
      </c>
      <c r="F4791" t="s">
        <v>8</v>
      </c>
      <c r="G4791" t="str">
        <f xml:space="preserve"> PROPER(TRIM(CLEAN(SUBSTITUTE(F4791,CHAR(160)," "))))</f>
        <v>West</v>
      </c>
      <c r="H4791" t="s">
        <v>27</v>
      </c>
      <c r="I4791" t="str">
        <f>PROPER(TRIM(CLEAN((SUBSTITUTE(H4791,"-"," ")))))</f>
        <v>In Store</v>
      </c>
      <c r="J4791">
        <v>25291</v>
      </c>
      <c r="K4791" t="s">
        <v>10</v>
      </c>
      <c r="L4791" t="str">
        <f xml:space="preserve"> PROPER(TRIM(CLEAN(SUBSTITUTE(K4791,CHAR(160)," "))))</f>
        <v>Consumer</v>
      </c>
      <c r="M4791" t="s">
        <v>16</v>
      </c>
      <c r="N4791" t="str">
        <f xml:space="preserve"> PROPER(TRIM(CLEAN(SUBSTITUTE(M4791,CHAR(160)," "))))</f>
        <v>Grocery</v>
      </c>
      <c r="O4791" t="s">
        <v>24</v>
      </c>
      <c r="P4791" t="str">
        <f>IF(LEN(TRIM(Table1[[#This Row],[subcategory]]&amp;""))=0,"Unknown", PROPER(TRIM(Table1[[#This Row],[subcategory]])))</f>
        <v>Snacks</v>
      </c>
      <c r="Q4791">
        <v>111.75</v>
      </c>
      <c r="R4791" s="1">
        <f>IF(LEN(TRIM(Q4791&amp;""))=0, "", VALUE(SUBSTITUTE(Q4791,"$","")))</f>
        <v>111.75</v>
      </c>
      <c r="S4791">
        <v>1</v>
      </c>
      <c r="T4791">
        <f>IF(LEN(TRIM(S4791&amp;""))=0, "", VALUE(S4791))</f>
        <v>1</v>
      </c>
      <c r="U4791">
        <v>111.75</v>
      </c>
      <c r="V4791" s="1">
        <f>IF(LEN(TRIM(U4791&amp;""))=0, "", VALUE(SUBSTITUTE(U4791,"$","")))</f>
        <v>111.75</v>
      </c>
      <c r="X4791" s="1" t="str">
        <f>IF(LEN(TRIM(W4791&amp;""))=0, "", VALUE(SUBSTITUTE(W4791,"$","")))</f>
        <v/>
      </c>
      <c r="Z4791" s="1" t="str" cm="1">
        <f t="array" ref="Z4791">IF(
    LEN(TRIM(Y4791&amp;""))=0,
        IF(AND(ISNUMBER(net_sales_clean), ISNUMBER(profit_clean)),
            net_sales_clean - profit_clean,
            ""
        ),
    VALUE(SUBSTITUTE(Y4791,"$",""))
)</f>
        <v/>
      </c>
      <c r="AB4791" s="1" t="str" cm="1">
        <f t="array" ref="AB4791">IF(
    LEN(TRIM(AA4791&amp;""))=0,
        IF(AND(ISNUMBER(net_sales_clean), ISNUMBER(cost_clean)),
            net_sales_clean - cost_clean,
            ""
        ),
    VALUE(SUBSTITUTE(AA4791,"$",""))
)</f>
        <v/>
      </c>
      <c r="AC4791">
        <v>3</v>
      </c>
      <c r="AD4791">
        <f>IF(LEN(TRIM(AC4791&amp;""))=0, "", VALUE(AC4791))</f>
        <v>3</v>
      </c>
      <c r="AE4791">
        <v>4</v>
      </c>
      <c r="AF4791">
        <f>IF(LEN(TRIM(AE4791&amp;""))=0, "", VALUE(AE4791))</f>
        <v>4</v>
      </c>
      <c r="AG4791">
        <v>0</v>
      </c>
      <c r="AH4791">
        <f>IF(
    OR(U4791&lt;0, W4791&lt;0, Y4791&lt;0, AA4791&lt;0),
        1,
        IF(LEN(TRIM(AG4791&amp;""))=0, "", AG4791)
)</f>
        <v>0</v>
      </c>
      <c r="AI4791" t="str">
        <f>IF(
    COUNT(Q4791,V4791,X4791,Z4791,AB4791)=0,
        "Not Usable",
    IF(
        COUNT(Q4791,V4791,X4791,Z4791,AB4791)&lt;5,
            "Incomplete",
            IF(
                MIN(Q4791,V4791,X4791,Z4791,AB4791)=0,
                    "Incomplete",
                    "Complete"
            )
    )
)</f>
        <v>Incomplete</v>
      </c>
    </row>
    <row r="4792" spans="1:35" x14ac:dyDescent="0.3">
      <c r="A4792">
        <v>57842</v>
      </c>
      <c r="B4792" s="6">
        <v>45822.733831018515</v>
      </c>
      <c r="C4792" s="3">
        <f>INT(B4792)</f>
        <v>45822</v>
      </c>
      <c r="D4792" s="2">
        <f>MOD(B4792,1)</f>
        <v>0.73383101851504762</v>
      </c>
      <c r="E4792">
        <v>3</v>
      </c>
      <c r="F4792" t="s">
        <v>21</v>
      </c>
      <c r="G4792" t="str">
        <f xml:space="preserve"> PROPER(TRIM(CLEAN(SUBSTITUTE(F4792,CHAR(160)," "))))</f>
        <v>Midwest</v>
      </c>
      <c r="H4792" t="s">
        <v>17</v>
      </c>
      <c r="I4792" t="str">
        <f>PROPER(TRIM(CLEAN((SUBSTITUTE(H4792,"-"," ")))))</f>
        <v>Online</v>
      </c>
      <c r="J4792">
        <v>4469</v>
      </c>
      <c r="K4792" t="s">
        <v>14</v>
      </c>
      <c r="L4792" t="str">
        <f xml:space="preserve"> PROPER(TRIM(CLEAN(SUBSTITUTE(K4792,CHAR(160)," "))))</f>
        <v>Consumer</v>
      </c>
      <c r="M4792" t="s">
        <v>1</v>
      </c>
      <c r="N4792" t="str">
        <f xml:space="preserve"> PROPER(TRIM(CLEAN(SUBSTITUTE(M4792,CHAR(160)," "))))</f>
        <v>Beauty</v>
      </c>
      <c r="O4792" t="s">
        <v>0</v>
      </c>
      <c r="P4792" t="str">
        <f>IF(LEN(TRIM(Table1[[#This Row],[subcategory]]&amp;""))=0,"Unknown", PROPER(TRIM(Table1[[#This Row],[subcategory]])))</f>
        <v>Makeup</v>
      </c>
      <c r="Q4792">
        <v>53.23</v>
      </c>
      <c r="R4792" s="1">
        <f>IF(LEN(TRIM(Q4792&amp;""))=0, "", VALUE(SUBSTITUTE(Q4792,"$","")))</f>
        <v>53.23</v>
      </c>
      <c r="S4792">
        <v>4</v>
      </c>
      <c r="T4792">
        <f>IF(LEN(TRIM(S4792&amp;""))=0, "", VALUE(S4792))</f>
        <v>4</v>
      </c>
      <c r="U4792">
        <v>212.92</v>
      </c>
      <c r="V4792" s="1">
        <f>IF(LEN(TRIM(U4792&amp;""))=0, "", VALUE(SUBSTITUTE(U4792,"$","")))</f>
        <v>212.92</v>
      </c>
      <c r="W4792" s="4" t="s">
        <v>626</v>
      </c>
      <c r="X4792" s="4">
        <f>IF(LEN(TRIM(W4792&amp;""))=0, "", VALUE(SUBSTITUTE(W4792,"$","")))</f>
        <v>207.38407999999899</v>
      </c>
      <c r="Y4792" s="5" t="s">
        <v>625</v>
      </c>
      <c r="Z4792" s="4" cm="1">
        <f t="array" ref="Z4792">IF(
    LEN(TRIM(Y4792&amp;""))=0,
        IF(AND(ISNUMBER(net_sales_clean), ISNUMBER(profit_clean)),
            net_sales_clean - profit_clean,
            ""
        ),
    VALUE(SUBSTITUTE(Y4792,"$",""))
)</f>
        <v>123.876912786004</v>
      </c>
      <c r="AA4792">
        <v>83.5071672139958</v>
      </c>
      <c r="AB4792" s="1" cm="1">
        <f t="array" ref="AB4792">IF(
    LEN(TRIM(AA4792&amp;""))=0,
        IF(AND(ISNUMBER(net_sales_clean), ISNUMBER(cost_clean)),
            net_sales_clean - cost_clean,
            ""
        ),
    VALUE(SUBSTITUTE(AA4792,"$",""))
)</f>
        <v>83.5071672139958</v>
      </c>
      <c r="AC4792">
        <v>2</v>
      </c>
      <c r="AD4792">
        <f>IF(LEN(TRIM(AC4792&amp;""))=0, "", VALUE(AC4792))</f>
        <v>2</v>
      </c>
      <c r="AE4792">
        <v>3</v>
      </c>
      <c r="AF4792">
        <f>IF(LEN(TRIM(AE4792&amp;""))=0, "", VALUE(AE4792))</f>
        <v>3</v>
      </c>
      <c r="AG4792">
        <v>0</v>
      </c>
      <c r="AH4792">
        <f>IF(
    OR(U4792&lt;0, W4792&lt;0, Y4792&lt;0, AA4792&lt;0),
        1,
        IF(LEN(TRIM(AG4792&amp;""))=0, "", AG4792)
)</f>
        <v>0</v>
      </c>
      <c r="AI4792" t="str">
        <f>IF(
    COUNT(Q4792,V4792,X4792,Z4792,AB4792)=0,
        "Not Usable",
    IF(
        COUNT(Q4792,V4792,X4792,Z4792,AB4792)&lt;5,
            "Incomplete",
            IF(
                MIN(Q4792,V4792,X4792,Z4792,AB4792)=0,
                    "Incomplete",
                    "Complete"
            )
    )
)</f>
        <v>Complete</v>
      </c>
    </row>
    <row r="4793" spans="1:35" x14ac:dyDescent="0.3">
      <c r="A4793">
        <v>23455</v>
      </c>
      <c r="B4793" s="6">
        <v>45371.664444444446</v>
      </c>
      <c r="C4793" s="3">
        <f>INT(B4793)</f>
        <v>45371</v>
      </c>
      <c r="D4793" s="2">
        <f>MOD(B4793,1)</f>
        <v>0.66444444444641704</v>
      </c>
      <c r="E4793">
        <v>56</v>
      </c>
      <c r="F4793" t="s">
        <v>4</v>
      </c>
      <c r="G4793" t="str">
        <f xml:space="preserve"> PROPER(TRIM(CLEAN(SUBSTITUTE(F4793,CHAR(160)," "))))</f>
        <v>South</v>
      </c>
      <c r="H4793" t="s">
        <v>27</v>
      </c>
      <c r="I4793" t="str">
        <f>PROPER(TRIM(CLEAN((SUBSTITUTE(H4793,"-"," ")))))</f>
        <v>In Store</v>
      </c>
      <c r="J4793">
        <v>29849</v>
      </c>
      <c r="K4793" t="s">
        <v>6</v>
      </c>
      <c r="L4793" t="str">
        <f xml:space="preserve"> PROPER(TRIM(CLEAN(SUBSTITUTE(K4793,CHAR(160)," "))))</f>
        <v>Corporate</v>
      </c>
      <c r="M4793" t="s">
        <v>16</v>
      </c>
      <c r="N4793" t="str">
        <f xml:space="preserve"> PROPER(TRIM(CLEAN(SUBSTITUTE(M4793,CHAR(160)," "))))</f>
        <v>Grocery</v>
      </c>
      <c r="P4793" t="str">
        <f>IF(LEN(TRIM(Table1[[#This Row],[subcategory]]&amp;""))=0,"Unknown", PROPER(TRIM(Table1[[#This Row],[subcategory]])))</f>
        <v>Unknown</v>
      </c>
      <c r="Q4793">
        <v>208.14</v>
      </c>
      <c r="R4793" s="1">
        <f>IF(LEN(TRIM(Q4793&amp;""))=0, "", VALUE(SUBSTITUTE(Q4793,"$","")))</f>
        <v>208.14</v>
      </c>
      <c r="S4793">
        <v>3</v>
      </c>
      <c r="T4793">
        <f>IF(LEN(TRIM(S4793&amp;""))=0, "", VALUE(S4793))</f>
        <v>3</v>
      </c>
      <c r="U4793">
        <v>624.41999999999996</v>
      </c>
      <c r="V4793" s="1">
        <f>IF(LEN(TRIM(U4793&amp;""))=0, "", VALUE(SUBSTITUTE(U4793,"$","")))</f>
        <v>624.41999999999996</v>
      </c>
      <c r="W4793" s="4" t="s">
        <v>624</v>
      </c>
      <c r="X4793" s="4">
        <f>IF(LEN(TRIM(W4793&amp;""))=0, "", VALUE(SUBSTITUTE(W4793,"$","")))</f>
        <v>488.296439999999</v>
      </c>
      <c r="Y4793" s="5" t="s">
        <v>623</v>
      </c>
      <c r="Z4793" s="4" cm="1">
        <f t="array" ref="Z4793">IF(
    LEN(TRIM(Y4793&amp;""))=0,
        IF(AND(ISNUMBER(net_sales_clean), ISNUMBER(profit_clean)),
            net_sales_clean - profit_clean,
            ""
        ),
    VALUE(SUBSTITUTE(Y4793,"$",""))
)</f>
        <v>293.19955250787098</v>
      </c>
      <c r="AA4793" s="5" t="s">
        <v>622</v>
      </c>
      <c r="AB4793" s="4" cm="1">
        <f t="array" ref="AB4793">IF(
    LEN(TRIM(AA4793&amp;""))=0,
        IF(AND(ISNUMBER(net_sales_clean), ISNUMBER(cost_clean)),
            net_sales_clean - cost_clean,
            ""
        ),
    VALUE(SUBSTITUTE(AA4793,"$",""))
)</f>
        <v>195.09688749212799</v>
      </c>
      <c r="AC4793">
        <v>2</v>
      </c>
      <c r="AD4793">
        <f>IF(LEN(TRIM(AC4793&amp;""))=0, "", VALUE(AC4793))</f>
        <v>2</v>
      </c>
      <c r="AE4793">
        <v>1</v>
      </c>
      <c r="AF4793">
        <f>IF(LEN(TRIM(AE4793&amp;""))=0, "", VALUE(AE4793))</f>
        <v>1</v>
      </c>
      <c r="AG4793">
        <v>0</v>
      </c>
      <c r="AH4793">
        <f>IF(
    OR(U4793&lt;0, W4793&lt;0, Y4793&lt;0, AA4793&lt;0),
        1,
        IF(LEN(TRIM(AG4793&amp;""))=0, "", AG4793)
)</f>
        <v>0</v>
      </c>
      <c r="AI4793" t="str">
        <f>IF(
    COUNT(Q4793,V4793,X4793,Z4793,AB4793)=0,
        "Not Usable",
    IF(
        COUNT(Q4793,V4793,X4793,Z4793,AB4793)&lt;5,
            "Incomplete",
            IF(
                MIN(Q4793,V4793,X4793,Z4793,AB4793)=0,
                    "Incomplete",
                    "Complete"
            )
    )
)</f>
        <v>Complete</v>
      </c>
    </row>
    <row r="4794" spans="1:35" x14ac:dyDescent="0.3">
      <c r="A4794">
        <v>50619</v>
      </c>
      <c r="B4794" s="6">
        <v>45365.044849537036</v>
      </c>
      <c r="C4794" s="3">
        <f>INT(B4794)</f>
        <v>45365</v>
      </c>
      <c r="D4794" s="2">
        <f>MOD(B4794,1)</f>
        <v>4.4849537036498077E-2</v>
      </c>
      <c r="E4794">
        <v>70</v>
      </c>
      <c r="F4794" t="s">
        <v>15</v>
      </c>
      <c r="G4794" t="str">
        <f xml:space="preserve"> PROPER(TRIM(CLEAN(SUBSTITUTE(F4794,CHAR(160)," "))))</f>
        <v>West</v>
      </c>
      <c r="H4794" t="s">
        <v>3</v>
      </c>
      <c r="I4794" t="str">
        <f>PROPER(TRIM(CLEAN((SUBSTITUTE(H4794,"-"," ")))))</f>
        <v>Phone</v>
      </c>
      <c r="J4794">
        <v>3724</v>
      </c>
      <c r="K4794" t="s">
        <v>6</v>
      </c>
      <c r="L4794" t="str">
        <f xml:space="preserve"> PROPER(TRIM(CLEAN(SUBSTITUTE(K4794,CHAR(160)," "))))</f>
        <v>Corporate</v>
      </c>
      <c r="M4794" t="s">
        <v>19</v>
      </c>
      <c r="N4794" t="str">
        <f xml:space="preserve"> PROPER(TRIM(CLEAN(SUBSTITUTE(M4794,CHAR(160)," "))))</f>
        <v>Apparel</v>
      </c>
      <c r="O4794" t="s">
        <v>41</v>
      </c>
      <c r="P4794" t="str">
        <f>IF(LEN(TRIM(Table1[[#This Row],[subcategory]]&amp;""))=0,"Unknown", PROPER(TRIM(Table1[[#This Row],[subcategory]])))</f>
        <v>Shoes</v>
      </c>
      <c r="Q4794">
        <v>29.38</v>
      </c>
      <c r="R4794" s="1">
        <f>IF(LEN(TRIM(Q4794&amp;""))=0, "", VALUE(SUBSTITUTE(Q4794,"$","")))</f>
        <v>29.38</v>
      </c>
      <c r="S4794">
        <v>2</v>
      </c>
      <c r="T4794">
        <f>IF(LEN(TRIM(S4794&amp;""))=0, "", VALUE(S4794))</f>
        <v>2</v>
      </c>
      <c r="U4794">
        <v>58.76</v>
      </c>
      <c r="V4794" s="1">
        <f>IF(LEN(TRIM(U4794&amp;""))=0, "", VALUE(SUBSTITUTE(U4794,"$","")))</f>
        <v>58.76</v>
      </c>
      <c r="W4794" s="4" t="s">
        <v>621</v>
      </c>
      <c r="X4794" s="4">
        <f>IF(LEN(TRIM(W4794&amp;""))=0, "", VALUE(SUBSTITUTE(W4794,"$","")))</f>
        <v>47.595599999999997</v>
      </c>
      <c r="Y4794">
        <v>38.116104486332297</v>
      </c>
      <c r="Z4794" s="1" cm="1">
        <f t="array" ref="Z4794">IF(
    LEN(TRIM(Y4794&amp;""))=0,
        IF(AND(ISNUMBER(net_sales_clean), ISNUMBER(profit_clean)),
            net_sales_clean - profit_clean,
            ""
        ),
    VALUE(SUBSTITUTE(Y4794,"$",""))
)</f>
        <v>38.116104486332297</v>
      </c>
      <c r="AA4794" s="5" t="s">
        <v>620</v>
      </c>
      <c r="AB4794" s="4" cm="1">
        <f t="array" ref="AB4794">IF(
    LEN(TRIM(AA4794&amp;""))=0,
        IF(AND(ISNUMBER(net_sales_clean), ISNUMBER(cost_clean)),
            net_sales_clean - cost_clean,
            ""
        ),
    VALUE(SUBSTITUTE(AA4794,"$",""))
)</f>
        <v>9.4794955136677004</v>
      </c>
      <c r="AC4794">
        <v>9</v>
      </c>
      <c r="AD4794">
        <f>IF(LEN(TRIM(AC4794&amp;""))=0, "", VALUE(AC4794))</f>
        <v>9</v>
      </c>
      <c r="AE4794">
        <v>3</v>
      </c>
      <c r="AF4794">
        <f>IF(LEN(TRIM(AE4794&amp;""))=0, "", VALUE(AE4794))</f>
        <v>3</v>
      </c>
      <c r="AG4794">
        <v>0</v>
      </c>
      <c r="AH4794">
        <f>IF(
    OR(U4794&lt;0, W4794&lt;0, Y4794&lt;0, AA4794&lt;0),
        1,
        IF(LEN(TRIM(AG4794&amp;""))=0, "", AG4794)
)</f>
        <v>0</v>
      </c>
      <c r="AI4794" t="str">
        <f>IF(
    COUNT(Q4794,V4794,X4794,Z4794,AB4794)=0,
        "Not Usable",
    IF(
        COUNT(Q4794,V4794,X4794,Z4794,AB4794)&lt;5,
            "Incomplete",
            IF(
                MIN(Q4794,V4794,X4794,Z4794,AB4794)=0,
                    "Incomplete",
                    "Complete"
            )
    )
)</f>
        <v>Complete</v>
      </c>
    </row>
    <row r="4795" spans="1:35" x14ac:dyDescent="0.3">
      <c r="A4795">
        <v>29639</v>
      </c>
      <c r="B4795" s="6">
        <v>45176.009143518517</v>
      </c>
      <c r="C4795" s="3">
        <f>INT(B4795)</f>
        <v>45176</v>
      </c>
      <c r="D4795" s="2">
        <f>MOD(B4795,1)</f>
        <v>9.1435185167938471E-3</v>
      </c>
      <c r="E4795">
        <v>37</v>
      </c>
      <c r="F4795" t="s">
        <v>8</v>
      </c>
      <c r="G4795" t="str">
        <f xml:space="preserve"> PROPER(TRIM(CLEAN(SUBSTITUTE(F4795,CHAR(160)," "))))</f>
        <v>West</v>
      </c>
      <c r="H4795" t="s">
        <v>27</v>
      </c>
      <c r="I4795" t="str">
        <f>PROPER(TRIM(CLEAN((SUBSTITUTE(H4795,"-"," ")))))</f>
        <v>In Store</v>
      </c>
      <c r="J4795">
        <v>18695</v>
      </c>
      <c r="K4795" t="s">
        <v>10</v>
      </c>
      <c r="L4795" t="str">
        <f xml:space="preserve"> PROPER(TRIM(CLEAN(SUBSTITUTE(K4795,CHAR(160)," "))))</f>
        <v>Consumer</v>
      </c>
      <c r="M4795" t="s">
        <v>23</v>
      </c>
      <c r="N4795" t="str">
        <f xml:space="preserve"> PROPER(TRIM(CLEAN(SUBSTITUTE(M4795,CHAR(160)," "))))</f>
        <v>Electronics</v>
      </c>
      <c r="O4795" t="s">
        <v>34</v>
      </c>
      <c r="P4795" t="str">
        <f>IF(LEN(TRIM(Table1[[#This Row],[subcategory]]&amp;""))=0,"Unknown", PROPER(TRIM(Table1[[#This Row],[subcategory]])))</f>
        <v>Phones</v>
      </c>
      <c r="Q4795">
        <v>68.48</v>
      </c>
      <c r="R4795" s="1">
        <f>IF(LEN(TRIM(Q4795&amp;""))=0, "", VALUE(SUBSTITUTE(Q4795,"$","")))</f>
        <v>68.48</v>
      </c>
      <c r="S4795">
        <v>4</v>
      </c>
      <c r="T4795">
        <f>IF(LEN(TRIM(S4795&amp;""))=0, "", VALUE(S4795))</f>
        <v>4</v>
      </c>
      <c r="U4795">
        <v>273.92</v>
      </c>
      <c r="V4795" s="1">
        <f>IF(LEN(TRIM(U4795&amp;""))=0, "", VALUE(SUBSTITUTE(U4795,"$","")))</f>
        <v>273.92</v>
      </c>
      <c r="W4795" s="1">
        <v>232.83199999999999</v>
      </c>
      <c r="X4795" s="1">
        <f>IF(LEN(TRIM(W4795&amp;""))=0, "", VALUE(SUBSTITUTE(W4795,"$","")))</f>
        <v>232.83199999999999</v>
      </c>
      <c r="Y4795" s="5" t="s">
        <v>619</v>
      </c>
      <c r="Z4795" s="4" cm="1">
        <f t="array" ref="Z4795">IF(
    LEN(TRIM(Y4795&amp;""))=0,
        IF(AND(ISNUMBER(net_sales_clean), ISNUMBER(profit_clean)),
            net_sales_clean - profit_clean,
            ""
        ),
    VALUE(SUBSTITUTE(Y4795,"$",""))
)</f>
        <v>183.54846120600399</v>
      </c>
      <c r="AA4795" s="5" t="s">
        <v>618</v>
      </c>
      <c r="AB4795" s="4" cm="1">
        <f t="array" ref="AB4795">IF(
    LEN(TRIM(AA4795&amp;""))=0,
        IF(AND(ISNUMBER(net_sales_clean), ISNUMBER(cost_clean)),
            net_sales_clean - cost_clean,
            ""
        ),
    VALUE(SUBSTITUTE(AA4795,"$",""))
)</f>
        <v>49.283538793995199</v>
      </c>
      <c r="AC4795">
        <v>2</v>
      </c>
      <c r="AD4795">
        <f>IF(LEN(TRIM(AC4795&amp;""))=0, "", VALUE(AC4795))</f>
        <v>2</v>
      </c>
      <c r="AE4795">
        <v>2</v>
      </c>
      <c r="AF4795">
        <f>IF(LEN(TRIM(AE4795&amp;""))=0, "", VALUE(AE4795))</f>
        <v>2</v>
      </c>
      <c r="AG4795">
        <v>0</v>
      </c>
      <c r="AH4795">
        <f>IF(
    OR(U4795&lt;0, W4795&lt;0, Y4795&lt;0, AA4795&lt;0),
        1,
        IF(LEN(TRIM(AG4795&amp;""))=0, "", AG4795)
)</f>
        <v>0</v>
      </c>
      <c r="AI4795" t="str">
        <f>IF(
    COUNT(Q4795,V4795,X4795,Z4795,AB4795)=0,
        "Not Usable",
    IF(
        COUNT(Q4795,V4795,X4795,Z4795,AB4795)&lt;5,
            "Incomplete",
            IF(
                MIN(Q4795,V4795,X4795,Z4795,AB4795)=0,
                    "Incomplete",
                    "Complete"
            )
    )
)</f>
        <v>Complete</v>
      </c>
    </row>
    <row r="4796" spans="1:35" x14ac:dyDescent="0.3">
      <c r="A4796">
        <v>27433</v>
      </c>
      <c r="B4796" s="6">
        <v>45787.704155092593</v>
      </c>
      <c r="C4796" s="3">
        <f>INT(B4796)</f>
        <v>45787</v>
      </c>
      <c r="D4796" s="2">
        <f>MOD(B4796,1)</f>
        <v>0.70415509259328246</v>
      </c>
      <c r="E4796">
        <v>58</v>
      </c>
      <c r="F4796" t="s">
        <v>4</v>
      </c>
      <c r="G4796" t="str">
        <f xml:space="preserve"> PROPER(TRIM(CLEAN(SUBSTITUTE(F4796,CHAR(160)," "))))</f>
        <v>South</v>
      </c>
      <c r="H4796" t="s">
        <v>7</v>
      </c>
      <c r="I4796" t="str">
        <f>PROPER(TRIM(CLEAN((SUBSTITUTE(H4796,"-"," ")))))</f>
        <v>In Store</v>
      </c>
      <c r="J4796">
        <v>2103</v>
      </c>
      <c r="K4796" t="s">
        <v>14</v>
      </c>
      <c r="L4796" t="str">
        <f xml:space="preserve"> PROPER(TRIM(CLEAN(SUBSTITUTE(K4796,CHAR(160)," "))))</f>
        <v>Consumer</v>
      </c>
      <c r="M4796" t="s">
        <v>16</v>
      </c>
      <c r="N4796" t="str">
        <f xml:space="preserve"> PROPER(TRIM(CLEAN(SUBSTITUTE(M4796,CHAR(160)," "))))</f>
        <v>Grocery</v>
      </c>
      <c r="O4796" t="s">
        <v>24</v>
      </c>
      <c r="P4796" t="str">
        <f>IF(LEN(TRIM(Table1[[#This Row],[subcategory]]&amp;""))=0,"Unknown", PROPER(TRIM(Table1[[#This Row],[subcategory]])))</f>
        <v>Snacks</v>
      </c>
      <c r="Q4796">
        <v>44.23</v>
      </c>
      <c r="R4796" s="1">
        <f>IF(LEN(TRIM(Q4796&amp;""))=0, "", VALUE(SUBSTITUTE(Q4796,"$","")))</f>
        <v>44.23</v>
      </c>
      <c r="S4796">
        <v>3</v>
      </c>
      <c r="T4796">
        <f>IF(LEN(TRIM(S4796&amp;""))=0, "", VALUE(S4796))</f>
        <v>3</v>
      </c>
      <c r="U4796">
        <v>132.69</v>
      </c>
      <c r="V4796" s="1">
        <f>IF(LEN(TRIM(U4796&amp;""))=0, "", VALUE(SUBSTITUTE(U4796,"$","")))</f>
        <v>132.69</v>
      </c>
      <c r="W4796" s="1">
        <v>109.33656000000001</v>
      </c>
      <c r="X4796" s="1">
        <f>IF(LEN(TRIM(W4796&amp;""))=0, "", VALUE(SUBSTITUTE(W4796,"$","")))</f>
        <v>109.33656000000001</v>
      </c>
      <c r="Y4796" s="5" t="s">
        <v>617</v>
      </c>
      <c r="Z4796" s="4" cm="1">
        <f t="array" ref="Z4796">IF(
    LEN(TRIM(Y4796&amp;""))=0,
        IF(AND(ISNUMBER(net_sales_clean), ISNUMBER(profit_clean)),
            net_sales_clean - profit_clean,
            ""
        ),
    VALUE(SUBSTITUTE(Y4796,"$",""))
)</f>
        <v>87.617948107258499</v>
      </c>
      <c r="AA4796" s="5" t="s">
        <v>616</v>
      </c>
      <c r="AB4796" s="4" cm="1">
        <f t="array" ref="AB4796">IF(
    LEN(TRIM(AA4796&amp;""))=0,
        IF(AND(ISNUMBER(net_sales_clean), ISNUMBER(cost_clean)),
            net_sales_clean - cost_clean,
            ""
        ),
    VALUE(SUBSTITUTE(AA4796,"$",""))
)</f>
        <v>21.7186118927414</v>
      </c>
      <c r="AC4796">
        <v>5</v>
      </c>
      <c r="AD4796">
        <f>IF(LEN(TRIM(AC4796&amp;""))=0, "", VALUE(AC4796))</f>
        <v>5</v>
      </c>
      <c r="AE4796">
        <v>4</v>
      </c>
      <c r="AF4796">
        <f>IF(LEN(TRIM(AE4796&amp;""))=0, "", VALUE(AE4796))</f>
        <v>4</v>
      </c>
      <c r="AG4796">
        <v>0</v>
      </c>
      <c r="AH4796">
        <f>IF(
    OR(U4796&lt;0, W4796&lt;0, Y4796&lt;0, AA4796&lt;0),
        1,
        IF(LEN(TRIM(AG4796&amp;""))=0, "", AG4796)
)</f>
        <v>0</v>
      </c>
      <c r="AI4796" t="str">
        <f>IF(
    COUNT(Q4796,V4796,X4796,Z4796,AB4796)=0,
        "Not Usable",
    IF(
        COUNT(Q4796,V4796,X4796,Z4796,AB4796)&lt;5,
            "Incomplete",
            IF(
                MIN(Q4796,V4796,X4796,Z4796,AB4796)=0,
                    "Incomplete",
                    "Complete"
            )
    )
)</f>
        <v>Complete</v>
      </c>
    </row>
    <row r="4797" spans="1:35" x14ac:dyDescent="0.3">
      <c r="A4797">
        <v>42799</v>
      </c>
      <c r="B4797" s="6">
        <v>45903.022743055553</v>
      </c>
      <c r="C4797" s="3">
        <f>INT(B4797)</f>
        <v>45903</v>
      </c>
      <c r="D4797" s="2">
        <f>MOD(B4797,1)</f>
        <v>2.2743055553291924E-2</v>
      </c>
      <c r="E4797">
        <v>51</v>
      </c>
      <c r="F4797" t="s">
        <v>8</v>
      </c>
      <c r="G4797" t="str">
        <f xml:space="preserve"> PROPER(TRIM(CLEAN(SUBSTITUTE(F4797,CHAR(160)," "))))</f>
        <v>West</v>
      </c>
      <c r="H4797" t="s">
        <v>7</v>
      </c>
      <c r="I4797" t="str">
        <f>PROPER(TRIM(CLEAN((SUBSTITUTE(H4797,"-"," ")))))</f>
        <v>In Store</v>
      </c>
      <c r="J4797">
        <v>186</v>
      </c>
      <c r="K4797" t="s">
        <v>6</v>
      </c>
      <c r="L4797" t="str">
        <f xml:space="preserve"> PROPER(TRIM(CLEAN(SUBSTITUTE(K4797,CHAR(160)," "))))</f>
        <v>Corporate</v>
      </c>
      <c r="M4797" t="s">
        <v>16</v>
      </c>
      <c r="N4797" t="str">
        <f xml:space="preserve"> PROPER(TRIM(CLEAN(SUBSTITUTE(M4797,CHAR(160)," "))))</f>
        <v>Grocery</v>
      </c>
      <c r="P4797" t="str">
        <f>IF(LEN(TRIM(Table1[[#This Row],[subcategory]]&amp;""))=0,"Unknown", PROPER(TRIM(Table1[[#This Row],[subcategory]])))</f>
        <v>Unknown</v>
      </c>
      <c r="Q4797">
        <v>42.2</v>
      </c>
      <c r="R4797" s="1">
        <f>IF(LEN(TRIM(Q4797&amp;""))=0, "", VALUE(SUBSTITUTE(Q4797,"$","")))</f>
        <v>42.2</v>
      </c>
      <c r="S4797">
        <v>1</v>
      </c>
      <c r="T4797">
        <f>IF(LEN(TRIM(S4797&amp;""))=0, "", VALUE(S4797))</f>
        <v>1</v>
      </c>
      <c r="U4797">
        <v>42.2</v>
      </c>
      <c r="V4797" s="1">
        <f>IF(LEN(TRIM(U4797&amp;""))=0, "", VALUE(SUBSTITUTE(U4797,"$","")))</f>
        <v>42.2</v>
      </c>
      <c r="W4797" s="1">
        <v>30.552800000000001</v>
      </c>
      <c r="X4797" s="1">
        <f>IF(LEN(TRIM(W4797&amp;""))=0, "", VALUE(SUBSTITUTE(W4797,"$","")))</f>
        <v>30.552800000000001</v>
      </c>
      <c r="Z4797" s="1" t="str" cm="1">
        <f t="array" ref="Z4797">IF(
    LEN(TRIM(Y4797&amp;""))=0,
        IF(AND(ISNUMBER(net_sales_clean), ISNUMBER(profit_clean)),
            net_sales_clean - profit_clean,
            ""
        ),
    VALUE(SUBSTITUTE(Y4797,"$",""))
)</f>
        <v/>
      </c>
      <c r="AB4797" s="1" t="str" cm="1">
        <f t="array" ref="AB4797">IF(
    LEN(TRIM(AA4797&amp;""))=0,
        IF(AND(ISNUMBER(net_sales_clean), ISNUMBER(cost_clean)),
            net_sales_clean - cost_clean,
            ""
        ),
    VALUE(SUBSTITUTE(AA4797,"$",""))
)</f>
        <v/>
      </c>
      <c r="AC4797">
        <v>7</v>
      </c>
      <c r="AD4797">
        <f>IF(LEN(TRIM(AC4797&amp;""))=0, "", VALUE(AC4797))</f>
        <v>7</v>
      </c>
      <c r="AE4797">
        <v>3</v>
      </c>
      <c r="AF4797">
        <f>IF(LEN(TRIM(AE4797&amp;""))=0, "", VALUE(AE4797))</f>
        <v>3</v>
      </c>
      <c r="AG4797">
        <v>1</v>
      </c>
      <c r="AH4797">
        <f>IF(
    OR(U4797&lt;0, W4797&lt;0, Y4797&lt;0, AA4797&lt;0),
        1,
        IF(LEN(TRIM(AG4797&amp;""))=0, "", AG4797)
)</f>
        <v>1</v>
      </c>
      <c r="AI4797" t="str">
        <f>IF(
    COUNT(Q4797,V4797,X4797,Z4797,AB4797)=0,
        "Not Usable",
    IF(
        COUNT(Q4797,V4797,X4797,Z4797,AB4797)&lt;5,
            "Incomplete",
            IF(
                MIN(Q4797,V4797,X4797,Z4797,AB4797)=0,
                    "Incomplete",
                    "Complete"
            )
    )
)</f>
        <v>Incomplete</v>
      </c>
    </row>
    <row r="4798" spans="1:35" x14ac:dyDescent="0.3">
      <c r="A4798">
        <v>38570</v>
      </c>
      <c r="B4798" s="6">
        <v>45762.769328703704</v>
      </c>
      <c r="C4798" s="3">
        <f>INT(B4798)</f>
        <v>45762</v>
      </c>
      <c r="D4798" s="2">
        <f>MOD(B4798,1)</f>
        <v>0.76932870370364981</v>
      </c>
      <c r="E4798">
        <v>22</v>
      </c>
      <c r="F4798" t="s">
        <v>33</v>
      </c>
      <c r="G4798" t="str">
        <f xml:space="preserve"> PROPER(TRIM(CLEAN(SUBSTITUTE(F4798,CHAR(160)," "))))</f>
        <v>South</v>
      </c>
      <c r="H4798" t="s">
        <v>17</v>
      </c>
      <c r="I4798" t="str">
        <f>PROPER(TRIM(CLEAN((SUBSTITUTE(H4798,"-"," ")))))</f>
        <v>Online</v>
      </c>
      <c r="J4798">
        <v>4978</v>
      </c>
      <c r="K4798" t="s">
        <v>10</v>
      </c>
      <c r="L4798" t="str">
        <f xml:space="preserve"> PROPER(TRIM(CLEAN(SUBSTITUTE(K4798,CHAR(160)," "))))</f>
        <v>Consumer</v>
      </c>
      <c r="M4798" t="s">
        <v>1</v>
      </c>
      <c r="N4798" t="str">
        <f xml:space="preserve"> PROPER(TRIM(CLEAN(SUBSTITUTE(M4798,CHAR(160)," "))))</f>
        <v>Beauty</v>
      </c>
      <c r="O4798" t="s">
        <v>0</v>
      </c>
      <c r="P4798" t="str">
        <f>IF(LEN(TRIM(Table1[[#This Row],[subcategory]]&amp;""))=0,"Unknown", PROPER(TRIM(Table1[[#This Row],[subcategory]])))</f>
        <v>Makeup</v>
      </c>
      <c r="Q4798">
        <v>68.040000000000006</v>
      </c>
      <c r="R4798" s="1">
        <f>IF(LEN(TRIM(Q4798&amp;""))=0, "", VALUE(SUBSTITUTE(Q4798,"$","")))</f>
        <v>68.040000000000006</v>
      </c>
      <c r="T4798" t="str">
        <f>IF(LEN(TRIM(S4798&amp;""))=0, "", VALUE(S4798))</f>
        <v/>
      </c>
      <c r="V4798" s="1" t="str">
        <f>IF(LEN(TRIM(U4798&amp;""))=0, "", VALUE(SUBSTITUTE(U4798,"$","")))</f>
        <v/>
      </c>
      <c r="X4798" s="1" t="str">
        <f>IF(LEN(TRIM(W4798&amp;""))=0, "", VALUE(SUBSTITUTE(W4798,"$","")))</f>
        <v/>
      </c>
      <c r="Z4798" s="1" t="str" cm="1">
        <f t="array" ref="Z4798">IF(
    LEN(TRIM(Y4798&amp;""))=0,
        IF(AND(ISNUMBER(net_sales_clean), ISNUMBER(profit_clean)),
            net_sales_clean - profit_clean,
            ""
        ),
    VALUE(SUBSTITUTE(Y4798,"$",""))
)</f>
        <v/>
      </c>
      <c r="AB4798" s="1" t="str" cm="1">
        <f t="array" ref="AB4798">IF(
    LEN(TRIM(AA4798&amp;""))=0,
        IF(AND(ISNUMBER(net_sales_clean), ISNUMBER(cost_clean)),
            net_sales_clean - cost_clean,
            ""
        ),
    VALUE(SUBSTITUTE(AA4798,"$",""))
)</f>
        <v/>
      </c>
      <c r="AC4798">
        <v>2</v>
      </c>
      <c r="AD4798">
        <f>IF(LEN(TRIM(AC4798&amp;""))=0, "", VALUE(AC4798))</f>
        <v>2</v>
      </c>
      <c r="AE4798">
        <v>3</v>
      </c>
      <c r="AF4798">
        <f>IF(LEN(TRIM(AE4798&amp;""))=0, "", VALUE(AE4798))</f>
        <v>3</v>
      </c>
      <c r="AG4798">
        <v>1</v>
      </c>
      <c r="AH4798">
        <f>IF(
    OR(U4798&lt;0, W4798&lt;0, Y4798&lt;0, AA4798&lt;0),
        1,
        IF(LEN(TRIM(AG4798&amp;""))=0, "", AG4798)
)</f>
        <v>1</v>
      </c>
      <c r="AI4798" t="str">
        <f>IF(
    COUNT(Q4798,V4798,X4798,Z4798,AB4798)=0,
        "Not Usable",
    IF(
        COUNT(Q4798,V4798,X4798,Z4798,AB4798)&lt;5,
            "Incomplete",
            IF(
                MIN(Q4798,V4798,X4798,Z4798,AB4798)=0,
                    "Incomplete",
                    "Complete"
            )
    )
)</f>
        <v>Incomplete</v>
      </c>
    </row>
    <row r="4799" spans="1:35" x14ac:dyDescent="0.3">
      <c r="A4799">
        <v>14128</v>
      </c>
      <c r="B4799" s="6">
        <v>45227.077349537038</v>
      </c>
      <c r="C4799" s="3">
        <f>INT(B4799)</f>
        <v>45227</v>
      </c>
      <c r="D4799" s="2">
        <f>MOD(B4799,1)</f>
        <v>7.734953703766223E-2</v>
      </c>
      <c r="E4799">
        <v>49</v>
      </c>
      <c r="F4799" t="s">
        <v>4</v>
      </c>
      <c r="G4799" t="str">
        <f xml:space="preserve"> PROPER(TRIM(CLEAN(SUBSTITUTE(F4799,CHAR(160)," "))))</f>
        <v>South</v>
      </c>
      <c r="H4799" t="s">
        <v>27</v>
      </c>
      <c r="I4799" t="str">
        <f>PROPER(TRIM(CLEAN((SUBSTITUTE(H4799,"-"," ")))))</f>
        <v>In Store</v>
      </c>
      <c r="J4799">
        <v>18631</v>
      </c>
      <c r="K4799" t="s">
        <v>6</v>
      </c>
      <c r="L4799" t="str">
        <f xml:space="preserve"> PROPER(TRIM(CLEAN(SUBSTITUTE(K4799,CHAR(160)," "))))</f>
        <v>Corporate</v>
      </c>
      <c r="M4799" t="s">
        <v>9</v>
      </c>
      <c r="N4799" t="str">
        <f xml:space="preserve"> PROPER(TRIM(CLEAN(SUBSTITUTE(M4799,CHAR(160)," "))))</f>
        <v>Home</v>
      </c>
      <c r="O4799" t="s">
        <v>38</v>
      </c>
      <c r="P4799" t="str">
        <f>IF(LEN(TRIM(Table1[[#This Row],[subcategory]]&amp;""))=0,"Unknown", PROPER(TRIM(Table1[[#This Row],[subcategory]])))</f>
        <v>Kitchen</v>
      </c>
      <c r="Q4799">
        <v>23.26</v>
      </c>
      <c r="R4799" s="1">
        <f>IF(LEN(TRIM(Q4799&amp;""))=0, "", VALUE(SUBSTITUTE(Q4799,"$","")))</f>
        <v>23.26</v>
      </c>
      <c r="S4799">
        <v>3</v>
      </c>
      <c r="T4799">
        <f>IF(LEN(TRIM(S4799&amp;""))=0, "", VALUE(S4799))</f>
        <v>3</v>
      </c>
      <c r="U4799">
        <v>69.78</v>
      </c>
      <c r="V4799" s="1">
        <f>IF(LEN(TRIM(U4799&amp;""))=0, "", VALUE(SUBSTITUTE(U4799,"$","")))</f>
        <v>69.78</v>
      </c>
      <c r="W4799" s="1">
        <v>41.798220000000001</v>
      </c>
      <c r="X4799" s="1">
        <f>IF(LEN(TRIM(W4799&amp;""))=0, "", VALUE(SUBSTITUTE(W4799,"$","")))</f>
        <v>41.798220000000001</v>
      </c>
      <c r="Y4799" s="5" t="s">
        <v>615</v>
      </c>
      <c r="Z4799" s="4" cm="1">
        <f t="array" ref="Z4799">IF(
    LEN(TRIM(Y4799&amp;""))=0,
        IF(AND(ISNUMBER(net_sales_clean), ISNUMBER(profit_clean)),
            net_sales_clean - profit_clean,
            ""
        ),
    VALUE(SUBSTITUTE(Y4799,"$",""))
)</f>
        <v>33.655191313996497</v>
      </c>
      <c r="AA4799">
        <v>8.1430286860034897</v>
      </c>
      <c r="AB4799" s="1" cm="1">
        <f t="array" ref="AB4799">IF(
    LEN(TRIM(AA4799&amp;""))=0,
        IF(AND(ISNUMBER(net_sales_clean), ISNUMBER(cost_clean)),
            net_sales_clean - cost_clean,
            ""
        ),
    VALUE(SUBSTITUTE(AA4799,"$",""))
)</f>
        <v>8.1430286860034897</v>
      </c>
      <c r="AC4799">
        <v>5</v>
      </c>
      <c r="AD4799">
        <f>IF(LEN(TRIM(AC4799&amp;""))=0, "", VALUE(AC4799))</f>
        <v>5</v>
      </c>
      <c r="AE4799">
        <v>2</v>
      </c>
      <c r="AF4799">
        <f>IF(LEN(TRIM(AE4799&amp;""))=0, "", VALUE(AE4799))</f>
        <v>2</v>
      </c>
      <c r="AG4799">
        <v>0</v>
      </c>
      <c r="AH4799">
        <f>IF(
    OR(U4799&lt;0, W4799&lt;0, Y4799&lt;0, AA4799&lt;0),
        1,
        IF(LEN(TRIM(AG4799&amp;""))=0, "", AG4799)
)</f>
        <v>0</v>
      </c>
      <c r="AI4799" t="str">
        <f>IF(
    COUNT(Q4799,V4799,X4799,Z4799,AB4799)=0,
        "Not Usable",
    IF(
        COUNT(Q4799,V4799,X4799,Z4799,AB4799)&lt;5,
            "Incomplete",
            IF(
                MIN(Q4799,V4799,X4799,Z4799,AB4799)=0,
                    "Incomplete",
                    "Complete"
            )
    )
)</f>
        <v>Complete</v>
      </c>
    </row>
    <row r="4800" spans="1:35" x14ac:dyDescent="0.3">
      <c r="A4800">
        <v>29134</v>
      </c>
      <c r="B4800" s="6">
        <v>45307.113541666666</v>
      </c>
      <c r="C4800" s="3">
        <f>INT(B4800)</f>
        <v>45307</v>
      </c>
      <c r="D4800" s="2">
        <f>MOD(B4800,1)</f>
        <v>0.11354166666569654</v>
      </c>
      <c r="E4800">
        <v>15</v>
      </c>
      <c r="F4800" t="s">
        <v>15</v>
      </c>
      <c r="G4800" t="str">
        <f xml:space="preserve"> PROPER(TRIM(CLEAN(SUBSTITUTE(F4800,CHAR(160)," "))))</f>
        <v>West</v>
      </c>
      <c r="H4800" t="s">
        <v>30</v>
      </c>
      <c r="I4800" t="str">
        <f>PROPER(TRIM(CLEAN((SUBSTITUTE(H4800,"-"," ")))))</f>
        <v>Mobile App</v>
      </c>
      <c r="J4800">
        <v>12835</v>
      </c>
      <c r="K4800" t="s">
        <v>6</v>
      </c>
      <c r="L4800" t="str">
        <f xml:space="preserve"> PROPER(TRIM(CLEAN(SUBSTITUTE(K4800,CHAR(160)," "))))</f>
        <v>Corporate</v>
      </c>
      <c r="M4800" t="s">
        <v>23</v>
      </c>
      <c r="N4800" t="str">
        <f xml:space="preserve"> PROPER(TRIM(CLEAN(SUBSTITUTE(M4800,CHAR(160)," "))))</f>
        <v>Electronics</v>
      </c>
      <c r="O4800" t="s">
        <v>22</v>
      </c>
      <c r="P4800" t="str">
        <f>IF(LEN(TRIM(Table1[[#This Row],[subcategory]]&amp;""))=0,"Unknown", PROPER(TRIM(Table1[[#This Row],[subcategory]])))</f>
        <v>Audio</v>
      </c>
      <c r="Q4800">
        <v>224.65</v>
      </c>
      <c r="R4800" s="1">
        <f>IF(LEN(TRIM(Q4800&amp;""))=0, "", VALUE(SUBSTITUTE(Q4800,"$","")))</f>
        <v>224.65</v>
      </c>
      <c r="T4800" t="str">
        <f>IF(LEN(TRIM(S4800&amp;""))=0, "", VALUE(S4800))</f>
        <v/>
      </c>
      <c r="V4800" s="1" t="str">
        <f>IF(LEN(TRIM(U4800&amp;""))=0, "", VALUE(SUBSTITUTE(U4800,"$","")))</f>
        <v/>
      </c>
      <c r="X4800" s="1" t="str">
        <f>IF(LEN(TRIM(W4800&amp;""))=0, "", VALUE(SUBSTITUTE(W4800,"$","")))</f>
        <v/>
      </c>
      <c r="Z4800" s="1" t="str" cm="1">
        <f t="array" ref="Z4800">IF(
    LEN(TRIM(Y4800&amp;""))=0,
        IF(AND(ISNUMBER(net_sales_clean), ISNUMBER(profit_clean)),
            net_sales_clean - profit_clean,
            ""
        ),
    VALUE(SUBSTITUTE(Y4800,"$",""))
)</f>
        <v/>
      </c>
      <c r="AB4800" s="1" t="str" cm="1">
        <f t="array" ref="AB4800">IF(
    LEN(TRIM(AA4800&amp;""))=0,
        IF(AND(ISNUMBER(net_sales_clean), ISNUMBER(cost_clean)),
            net_sales_clean - cost_clean,
            ""
        ),
    VALUE(SUBSTITUTE(AA4800,"$",""))
)</f>
        <v/>
      </c>
      <c r="AC4800">
        <v>6</v>
      </c>
      <c r="AD4800">
        <f>IF(LEN(TRIM(AC4800&amp;""))=0, "", VALUE(AC4800))</f>
        <v>6</v>
      </c>
      <c r="AE4800">
        <v>1</v>
      </c>
      <c r="AF4800">
        <f>IF(LEN(TRIM(AE4800&amp;""))=0, "", VALUE(AE4800))</f>
        <v>1</v>
      </c>
      <c r="AG4800">
        <v>0</v>
      </c>
      <c r="AH4800">
        <f>IF(
    OR(U4800&lt;0, W4800&lt;0, Y4800&lt;0, AA4800&lt;0),
        1,
        IF(LEN(TRIM(AG4800&amp;""))=0, "", AG4800)
)</f>
        <v>0</v>
      </c>
      <c r="AI4800" t="str">
        <f>IF(
    COUNT(Q4800,V4800,X4800,Z4800,AB4800)=0,
        "Not Usable",
    IF(
        COUNT(Q4800,V4800,X4800,Z4800,AB4800)&lt;5,
            "Incomplete",
            IF(
                MIN(Q4800,V4800,X4800,Z4800,AB4800)=0,
                    "Incomplete",
                    "Complete"
            )
    )
)</f>
        <v>Incomplete</v>
      </c>
    </row>
    <row r="4801" spans="1:35" x14ac:dyDescent="0.3">
      <c r="A4801">
        <v>15712</v>
      </c>
      <c r="B4801" s="6">
        <v>44959.128125000003</v>
      </c>
      <c r="C4801" s="3">
        <f>INT(B4801)</f>
        <v>44959</v>
      </c>
      <c r="D4801" s="2">
        <f>MOD(B4801,1)</f>
        <v>0.12812500000291038</v>
      </c>
      <c r="E4801">
        <v>39</v>
      </c>
      <c r="F4801" t="s">
        <v>8</v>
      </c>
      <c r="G4801" t="str">
        <f xml:space="preserve"> PROPER(TRIM(CLEAN(SUBSTITUTE(F4801,CHAR(160)," "))))</f>
        <v>West</v>
      </c>
      <c r="H4801" t="s">
        <v>11</v>
      </c>
      <c r="I4801" t="str">
        <f>PROPER(TRIM(CLEAN((SUBSTITUTE(H4801,"-"," ")))))</f>
        <v>Online</v>
      </c>
      <c r="J4801">
        <v>5750</v>
      </c>
      <c r="K4801" t="s">
        <v>14</v>
      </c>
      <c r="L4801" t="str">
        <f xml:space="preserve"> PROPER(TRIM(CLEAN(SUBSTITUTE(K4801,CHAR(160)," "))))</f>
        <v>Consumer</v>
      </c>
      <c r="M4801" t="s">
        <v>9</v>
      </c>
      <c r="N4801" t="str">
        <f xml:space="preserve"> PROPER(TRIM(CLEAN(SUBSTITUTE(M4801,CHAR(160)," "))))</f>
        <v>Home</v>
      </c>
      <c r="O4801" t="s">
        <v>36</v>
      </c>
      <c r="P4801" t="str">
        <f>IF(LEN(TRIM(Table1[[#This Row],[subcategory]]&amp;""))=0,"Unknown", PROPER(TRIM(Table1[[#This Row],[subcategory]])))</f>
        <v>Bedding</v>
      </c>
      <c r="Q4801">
        <v>84.85</v>
      </c>
      <c r="R4801" s="1">
        <f>IF(LEN(TRIM(Q4801&amp;""))=0, "", VALUE(SUBSTITUTE(Q4801,"$","")))</f>
        <v>84.85</v>
      </c>
      <c r="S4801">
        <v>2</v>
      </c>
      <c r="T4801">
        <f>IF(LEN(TRIM(S4801&amp;""))=0, "", VALUE(S4801))</f>
        <v>2</v>
      </c>
      <c r="U4801">
        <v>169.7</v>
      </c>
      <c r="V4801" s="1">
        <f>IF(LEN(TRIM(U4801&amp;""))=0, "", VALUE(SUBSTITUTE(U4801,"$","")))</f>
        <v>169.7</v>
      </c>
      <c r="W4801" s="4" t="s">
        <v>614</v>
      </c>
      <c r="X4801" s="4">
        <f>IF(LEN(TRIM(W4801&amp;""))=0, "", VALUE(SUBSTITUTE(W4801,"$","")))</f>
        <v>166.30599999999899</v>
      </c>
      <c r="Y4801" s="5" t="s">
        <v>613</v>
      </c>
      <c r="Z4801" s="4" cm="1">
        <f t="array" ref="Z4801">IF(
    LEN(TRIM(Y4801&amp;""))=0,
        IF(AND(ISNUMBER(net_sales_clean), ISNUMBER(profit_clean)),
            net_sales_clean - profit_clean,
            ""
        ),
    VALUE(SUBSTITUTE(Y4801,"$",""))
)</f>
        <v>133.87411961364899</v>
      </c>
      <c r="AA4801" s="5" t="s">
        <v>612</v>
      </c>
      <c r="AB4801" s="4" cm="1">
        <f t="array" ref="AB4801">IF(
    LEN(TRIM(AA4801&amp;""))=0,
        IF(AND(ISNUMBER(net_sales_clean), ISNUMBER(cost_clean)),
            net_sales_clean - cost_clean,
            ""
        ),
    VALUE(SUBSTITUTE(AA4801,"$",""))
)</f>
        <v>32.431880386350599</v>
      </c>
      <c r="AC4801">
        <v>4</v>
      </c>
      <c r="AD4801">
        <f>IF(LEN(TRIM(AC4801&amp;""))=0, "", VALUE(AC4801))</f>
        <v>4</v>
      </c>
      <c r="AE4801">
        <v>5</v>
      </c>
      <c r="AF4801">
        <f>IF(LEN(TRIM(AE4801&amp;""))=0, "", VALUE(AE4801))</f>
        <v>5</v>
      </c>
      <c r="AG4801">
        <v>0</v>
      </c>
      <c r="AH4801">
        <f>IF(
    OR(U4801&lt;0, W4801&lt;0, Y4801&lt;0, AA4801&lt;0),
        1,
        IF(LEN(TRIM(AG4801&amp;""))=0, "", AG4801)
)</f>
        <v>0</v>
      </c>
      <c r="AI4801" t="str">
        <f>IF(
    COUNT(Q4801,V4801,X4801,Z4801,AB4801)=0,
        "Not Usable",
    IF(
        COUNT(Q4801,V4801,X4801,Z4801,AB4801)&lt;5,
            "Incomplete",
            IF(
                MIN(Q4801,V4801,X4801,Z4801,AB4801)=0,
                    "Incomplete",
                    "Complete"
            )
    )
)</f>
        <v>Complete</v>
      </c>
    </row>
    <row r="4802" spans="1:35" x14ac:dyDescent="0.3">
      <c r="A4802">
        <v>54703</v>
      </c>
      <c r="B4802" s="6">
        <v>45366.012453703705</v>
      </c>
      <c r="C4802" s="3">
        <f>INT(B4802)</f>
        <v>45366</v>
      </c>
      <c r="D4802" s="2">
        <f>MOD(B4802,1)</f>
        <v>1.2453703704522923E-2</v>
      </c>
      <c r="E4802">
        <v>72</v>
      </c>
      <c r="F4802" t="s">
        <v>33</v>
      </c>
      <c r="G4802" t="str">
        <f xml:space="preserve"> PROPER(TRIM(CLEAN(SUBSTITUTE(F4802,CHAR(160)," "))))</f>
        <v>South</v>
      </c>
      <c r="H4802" t="s">
        <v>3</v>
      </c>
      <c r="I4802" t="str">
        <f>PROPER(TRIM(CLEAN((SUBSTITUTE(H4802,"-"," ")))))</f>
        <v>Phone</v>
      </c>
      <c r="J4802">
        <v>19409</v>
      </c>
      <c r="K4802" t="s">
        <v>10</v>
      </c>
      <c r="L4802" t="str">
        <f xml:space="preserve"> PROPER(TRIM(CLEAN(SUBSTITUTE(K4802,CHAR(160)," "))))</f>
        <v>Consumer</v>
      </c>
      <c r="M4802" t="s">
        <v>19</v>
      </c>
      <c r="N4802" t="str">
        <f xml:space="preserve"> PROPER(TRIM(CLEAN(SUBSTITUTE(M4802,CHAR(160)," "))))</f>
        <v>Apparel</v>
      </c>
      <c r="O4802" t="s">
        <v>18</v>
      </c>
      <c r="P4802" t="str">
        <f>IF(LEN(TRIM(Table1[[#This Row],[subcategory]]&amp;""))=0,"Unknown", PROPER(TRIM(Table1[[#This Row],[subcategory]])))</f>
        <v>Men</v>
      </c>
      <c r="Q4802">
        <v>80.400000000000006</v>
      </c>
      <c r="R4802" s="1">
        <f>IF(LEN(TRIM(Q4802&amp;""))=0, "", VALUE(SUBSTITUTE(Q4802,"$","")))</f>
        <v>80.400000000000006</v>
      </c>
      <c r="S4802">
        <v>2</v>
      </c>
      <c r="T4802">
        <f>IF(LEN(TRIM(S4802&amp;""))=0, "", VALUE(S4802))</f>
        <v>2</v>
      </c>
      <c r="U4802">
        <v>160.80000000000001</v>
      </c>
      <c r="V4802" s="1">
        <f>IF(LEN(TRIM(U4802&amp;""))=0, "", VALUE(SUBSTITUTE(U4802,"$","")))</f>
        <v>160.80000000000001</v>
      </c>
      <c r="W4802" s="1">
        <v>132.33840000000001</v>
      </c>
      <c r="X4802" s="1">
        <f>IF(LEN(TRIM(W4802&amp;""))=0, "", VALUE(SUBSTITUTE(W4802,"$","")))</f>
        <v>132.33840000000001</v>
      </c>
      <c r="Y4802" s="5" t="s">
        <v>611</v>
      </c>
      <c r="Z4802" s="4" cm="1">
        <f t="array" ref="Z4802">IF(
    LEN(TRIM(Y4802&amp;""))=0,
        IF(AND(ISNUMBER(net_sales_clean), ISNUMBER(profit_clean)),
            net_sales_clean - profit_clean,
            ""
        ),
    VALUE(SUBSTITUTE(Y4802,"$",""))
)</f>
        <v>111.14324525182199</v>
      </c>
      <c r="AA4802" s="5" t="s">
        <v>610</v>
      </c>
      <c r="AB4802" s="4" cm="1">
        <f t="array" ref="AB4802">IF(
    LEN(TRIM(AA4802&amp;""))=0,
        IF(AND(ISNUMBER(net_sales_clean), ISNUMBER(cost_clean)),
            net_sales_clean - cost_clean,
            ""
        ),
    VALUE(SUBSTITUTE(AA4802,"$",""))
)</f>
        <v>21.195154748177799</v>
      </c>
      <c r="AC4802">
        <v>9</v>
      </c>
      <c r="AD4802">
        <f>IF(LEN(TRIM(AC4802&amp;""))=0, "", VALUE(AC4802))</f>
        <v>9</v>
      </c>
      <c r="AE4802">
        <v>1</v>
      </c>
      <c r="AF4802">
        <f>IF(LEN(TRIM(AE4802&amp;""))=0, "", VALUE(AE4802))</f>
        <v>1</v>
      </c>
      <c r="AH4802" t="str">
        <f>IF(
    OR(U4802&lt;0, W4802&lt;0, Y4802&lt;0, AA4802&lt;0),
        1,
        IF(LEN(TRIM(AG4802&amp;""))=0, "", AG4802)
)</f>
        <v/>
      </c>
      <c r="AI4802" t="str">
        <f>IF(
    COUNT(Q4802,V4802,X4802,Z4802,AB4802)=0,
        "Not Usable",
    IF(
        COUNT(Q4802,V4802,X4802,Z4802,AB4802)&lt;5,
            "Incomplete",
            IF(
                MIN(Q4802,V4802,X4802,Z4802,AB4802)=0,
                    "Incomplete",
                    "Complete"
            )
    )
)</f>
        <v>Complete</v>
      </c>
    </row>
    <row r="4803" spans="1:35" x14ac:dyDescent="0.3">
      <c r="A4803">
        <v>47391</v>
      </c>
      <c r="B4803" s="6">
        <v>45445.40047453704</v>
      </c>
      <c r="C4803" s="3">
        <f>INT(B4803)</f>
        <v>45445</v>
      </c>
      <c r="D4803" s="2">
        <f>MOD(B4803,1)</f>
        <v>0.40047453704028158</v>
      </c>
      <c r="E4803">
        <v>66</v>
      </c>
      <c r="F4803" t="s">
        <v>15</v>
      </c>
      <c r="G4803" t="str">
        <f xml:space="preserve"> PROPER(TRIM(CLEAN(SUBSTITUTE(F4803,CHAR(160)," "))))</f>
        <v>West</v>
      </c>
      <c r="H4803" t="s">
        <v>7</v>
      </c>
      <c r="I4803" t="str">
        <f>PROPER(TRIM(CLEAN((SUBSTITUTE(H4803,"-"," ")))))</f>
        <v>In Store</v>
      </c>
      <c r="J4803">
        <v>15970</v>
      </c>
      <c r="K4803" t="s">
        <v>2</v>
      </c>
      <c r="L4803" t="str">
        <f xml:space="preserve"> PROPER(TRIM(CLEAN(SUBSTITUTE(K4803,CHAR(160)," "))))</f>
        <v>Home Office</v>
      </c>
      <c r="M4803" t="s">
        <v>1</v>
      </c>
      <c r="N4803" t="str">
        <f xml:space="preserve"> PROPER(TRIM(CLEAN(SUBSTITUTE(M4803,CHAR(160)," "))))</f>
        <v>Beauty</v>
      </c>
      <c r="O4803" t="s">
        <v>39</v>
      </c>
      <c r="P4803" t="str">
        <f>IF(LEN(TRIM(Table1[[#This Row],[subcategory]]&amp;""))=0,"Unknown", PROPER(TRIM(Table1[[#This Row],[subcategory]])))</f>
        <v>Fragrance</v>
      </c>
      <c r="Q4803">
        <v>153.55000000000001</v>
      </c>
      <c r="R4803" s="1">
        <f>IF(LEN(TRIM(Q4803&amp;""))=0, "", VALUE(SUBSTITUTE(Q4803,"$","")))</f>
        <v>153.55000000000001</v>
      </c>
      <c r="S4803">
        <v>2</v>
      </c>
      <c r="T4803">
        <f>IF(LEN(TRIM(S4803&amp;""))=0, "", VALUE(S4803))</f>
        <v>2</v>
      </c>
      <c r="U4803">
        <v>307.10000000000002</v>
      </c>
      <c r="V4803" s="1">
        <f>IF(LEN(TRIM(U4803&amp;""))=0, "", VALUE(SUBSTITUTE(U4803,"$","")))</f>
        <v>307.10000000000002</v>
      </c>
      <c r="W4803" s="1">
        <v>230.63210000000001</v>
      </c>
      <c r="X4803" s="1">
        <f>IF(LEN(TRIM(W4803&amp;""))=0, "", VALUE(SUBSTITUTE(W4803,"$","")))</f>
        <v>230.63210000000001</v>
      </c>
      <c r="Y4803" s="5" t="s">
        <v>609</v>
      </c>
      <c r="Z4803" s="4" cm="1">
        <f t="array" ref="Z4803">IF(
    LEN(TRIM(Y4803&amp;""))=0,
        IF(AND(ISNUMBER(net_sales_clean), ISNUMBER(profit_clean)),
            net_sales_clean - profit_clean,
            ""
        ),
    VALUE(SUBSTITUTE(Y4803,"$",""))
)</f>
        <v>134.90246740461501</v>
      </c>
      <c r="AA4803" s="5" t="s">
        <v>608</v>
      </c>
      <c r="AB4803" s="4" cm="1">
        <f t="array" ref="AB4803">IF(
    LEN(TRIM(AA4803&amp;""))=0,
        IF(AND(ISNUMBER(net_sales_clean), ISNUMBER(cost_clean)),
            net_sales_clean - cost_clean,
            ""
        ),
    VALUE(SUBSTITUTE(AA4803,"$",""))
)</f>
        <v>95.7296325953848</v>
      </c>
      <c r="AC4803">
        <v>8</v>
      </c>
      <c r="AD4803">
        <f>IF(LEN(TRIM(AC4803&amp;""))=0, "", VALUE(AC4803))</f>
        <v>8</v>
      </c>
      <c r="AE4803">
        <v>3</v>
      </c>
      <c r="AF4803">
        <f>IF(LEN(TRIM(AE4803&amp;""))=0, "", VALUE(AE4803))</f>
        <v>3</v>
      </c>
      <c r="AG4803">
        <v>0</v>
      </c>
      <c r="AH4803">
        <f>IF(
    OR(U4803&lt;0, W4803&lt;0, Y4803&lt;0, AA4803&lt;0),
        1,
        IF(LEN(TRIM(AG4803&amp;""))=0, "", AG4803)
)</f>
        <v>0</v>
      </c>
      <c r="AI4803" t="str">
        <f>IF(
    COUNT(Q4803,V4803,X4803,Z4803,AB4803)=0,
        "Not Usable",
    IF(
        COUNT(Q4803,V4803,X4803,Z4803,AB4803)&lt;5,
            "Incomplete",
            IF(
                MIN(Q4803,V4803,X4803,Z4803,AB4803)=0,
                    "Incomplete",
                    "Complete"
            )
    )
)</f>
        <v>Complete</v>
      </c>
    </row>
    <row r="4804" spans="1:35" x14ac:dyDescent="0.3">
      <c r="A4804">
        <v>28939</v>
      </c>
      <c r="B4804" s="6">
        <v>45326.170682870368</v>
      </c>
      <c r="C4804" s="3">
        <f>INT(B4804)</f>
        <v>45326</v>
      </c>
      <c r="D4804" s="2">
        <f>MOD(B4804,1)</f>
        <v>0.17068287036818219</v>
      </c>
      <c r="E4804">
        <v>19</v>
      </c>
      <c r="F4804" t="s">
        <v>13</v>
      </c>
      <c r="G4804" t="str">
        <f xml:space="preserve"> PROPER(TRIM(CLEAN(SUBSTITUTE(F4804,CHAR(160)," "))))</f>
        <v>Northeast</v>
      </c>
      <c r="H4804" t="s">
        <v>3</v>
      </c>
      <c r="I4804" t="str">
        <f>PROPER(TRIM(CLEAN((SUBSTITUTE(H4804,"-"," ")))))</f>
        <v>Phone</v>
      </c>
      <c r="J4804">
        <v>13678</v>
      </c>
      <c r="K4804" t="s">
        <v>10</v>
      </c>
      <c r="L4804" t="str">
        <f xml:space="preserve"> PROPER(TRIM(CLEAN(SUBSTITUTE(K4804,CHAR(160)," "))))</f>
        <v>Consumer</v>
      </c>
      <c r="M4804" t="s">
        <v>1</v>
      </c>
      <c r="N4804" t="str">
        <f xml:space="preserve"> PROPER(TRIM(CLEAN(SUBSTITUTE(M4804,CHAR(160)," "))))</f>
        <v>Beauty</v>
      </c>
      <c r="O4804" t="s">
        <v>0</v>
      </c>
      <c r="P4804" t="str">
        <f>IF(LEN(TRIM(Table1[[#This Row],[subcategory]]&amp;""))=0,"Unknown", PROPER(TRIM(Table1[[#This Row],[subcategory]])))</f>
        <v>Makeup</v>
      </c>
      <c r="Q4804">
        <v>82.79</v>
      </c>
      <c r="R4804" s="1">
        <f>IF(LEN(TRIM(Q4804&amp;""))=0, "", VALUE(SUBSTITUTE(Q4804,"$","")))</f>
        <v>82.79</v>
      </c>
      <c r="S4804">
        <v>3</v>
      </c>
      <c r="T4804">
        <f>IF(LEN(TRIM(S4804&amp;""))=0, "", VALUE(S4804))</f>
        <v>3</v>
      </c>
      <c r="U4804">
        <v>248.37</v>
      </c>
      <c r="V4804" s="1">
        <f>IF(LEN(TRIM(U4804&amp;""))=0, "", VALUE(SUBSTITUTE(U4804,"$","")))</f>
        <v>248.37</v>
      </c>
      <c r="W4804" s="1">
        <v>214.34331</v>
      </c>
      <c r="X4804" s="1">
        <f>IF(LEN(TRIM(W4804&amp;""))=0, "", VALUE(SUBSTITUTE(W4804,"$","")))</f>
        <v>214.34331</v>
      </c>
      <c r="Y4804" s="5" t="s">
        <v>607</v>
      </c>
      <c r="Z4804" s="4" cm="1">
        <f t="array" ref="Z4804">IF(
    LEN(TRIM(Y4804&amp;""))=0,
        IF(AND(ISNUMBER(net_sales_clean), ISNUMBER(profit_clean)),
            net_sales_clean - profit_clean,
            ""
        ),
    VALUE(SUBSTITUTE(Y4804,"$",""))
)</f>
        <v>120.522312989298</v>
      </c>
      <c r="AA4804">
        <v>93.820997010701603</v>
      </c>
      <c r="AB4804" s="1" cm="1">
        <f t="array" ref="AB4804">IF(
    LEN(TRIM(AA4804&amp;""))=0,
        IF(AND(ISNUMBER(net_sales_clean), ISNUMBER(cost_clean)),
            net_sales_clean - cost_clean,
            ""
        ),
    VALUE(SUBSTITUTE(AA4804,"$",""))
)</f>
        <v>93.820997010701603</v>
      </c>
      <c r="AC4804">
        <v>7</v>
      </c>
      <c r="AD4804">
        <f>IF(LEN(TRIM(AC4804&amp;""))=0, "", VALUE(AC4804))</f>
        <v>7</v>
      </c>
      <c r="AE4804">
        <v>5</v>
      </c>
      <c r="AF4804">
        <f>IF(LEN(TRIM(AE4804&amp;""))=0, "", VALUE(AE4804))</f>
        <v>5</v>
      </c>
      <c r="AG4804">
        <v>0</v>
      </c>
      <c r="AH4804">
        <f>IF(
    OR(U4804&lt;0, W4804&lt;0, Y4804&lt;0, AA4804&lt;0),
        1,
        IF(LEN(TRIM(AG4804&amp;""))=0, "", AG4804)
)</f>
        <v>0</v>
      </c>
      <c r="AI4804" t="str">
        <f>IF(
    COUNT(Q4804,V4804,X4804,Z4804,AB4804)=0,
        "Not Usable",
    IF(
        COUNT(Q4804,V4804,X4804,Z4804,AB4804)&lt;5,
            "Incomplete",
            IF(
                MIN(Q4804,V4804,X4804,Z4804,AB4804)=0,
                    "Incomplete",
                    "Complete"
            )
    )
)</f>
        <v>Complete</v>
      </c>
    </row>
    <row r="4805" spans="1:35" x14ac:dyDescent="0.3">
      <c r="A4805">
        <v>36260</v>
      </c>
      <c r="B4805" s="6">
        <v>45305.403796296298</v>
      </c>
      <c r="C4805" s="3">
        <f>INT(B4805)</f>
        <v>45305</v>
      </c>
      <c r="D4805" s="2">
        <f>MOD(B4805,1)</f>
        <v>0.40379629629751435</v>
      </c>
      <c r="E4805">
        <v>6</v>
      </c>
      <c r="F4805" t="s">
        <v>8</v>
      </c>
      <c r="G4805" t="str">
        <f xml:space="preserve"> PROPER(TRIM(CLEAN(SUBSTITUTE(F4805,CHAR(160)," "))))</f>
        <v>West</v>
      </c>
      <c r="H4805" t="s">
        <v>17</v>
      </c>
      <c r="I4805" t="str">
        <f>PROPER(TRIM(CLEAN((SUBSTITUTE(H4805,"-"," ")))))</f>
        <v>Online</v>
      </c>
      <c r="J4805">
        <v>28726</v>
      </c>
      <c r="K4805" t="s">
        <v>6</v>
      </c>
      <c r="L4805" t="str">
        <f xml:space="preserve"> PROPER(TRIM(CLEAN(SUBSTITUTE(K4805,CHAR(160)," "))))</f>
        <v>Corporate</v>
      </c>
      <c r="M4805" t="s">
        <v>23</v>
      </c>
      <c r="N4805" t="str">
        <f xml:space="preserve"> PROPER(TRIM(CLEAN(SUBSTITUTE(M4805,CHAR(160)," "))))</f>
        <v>Electronics</v>
      </c>
      <c r="O4805" t="s">
        <v>40</v>
      </c>
      <c r="P4805" t="str">
        <f>IF(LEN(TRIM(Table1[[#This Row],[subcategory]]&amp;""))=0,"Unknown", PROPER(TRIM(Table1[[#This Row],[subcategory]])))</f>
        <v>Accessories</v>
      </c>
      <c r="Q4805">
        <v>105.67</v>
      </c>
      <c r="R4805" s="1">
        <f>IF(LEN(TRIM(Q4805&amp;""))=0, "", VALUE(SUBSTITUTE(Q4805,"$","")))</f>
        <v>105.67</v>
      </c>
      <c r="S4805">
        <v>5</v>
      </c>
      <c r="T4805">
        <f>IF(LEN(TRIM(S4805&amp;""))=0, "", VALUE(S4805))</f>
        <v>5</v>
      </c>
      <c r="U4805">
        <v>528.35</v>
      </c>
      <c r="V4805" s="1">
        <f>IF(LEN(TRIM(U4805&amp;""))=0, "", VALUE(SUBSTITUTE(U4805,"$","")))</f>
        <v>528.35</v>
      </c>
      <c r="W4805" s="4" t="s">
        <v>606</v>
      </c>
      <c r="X4805" s="4">
        <f>IF(LEN(TRIM(W4805&amp;""))=0, "", VALUE(SUBSTITUTE(W4805,"$","")))</f>
        <v>426.90679999999998</v>
      </c>
      <c r="Y4805" s="5" t="s">
        <v>605</v>
      </c>
      <c r="Z4805" s="4" cm="1">
        <f t="array" ref="Z4805">IF(
    LEN(TRIM(Y4805&amp;""))=0,
        IF(AND(ISNUMBER(net_sales_clean), ISNUMBER(profit_clean)),
            net_sales_clean - profit_clean,
            ""
        ),
    VALUE(SUBSTITUTE(Y4805,"$",""))
)</f>
        <v>295.55744289380999</v>
      </c>
      <c r="AA4805" s="5" t="s">
        <v>604</v>
      </c>
      <c r="AB4805" s="4" cm="1">
        <f t="array" ref="AB4805">IF(
    LEN(TRIM(AA4805&amp;""))=0,
        IF(AND(ISNUMBER(net_sales_clean), ISNUMBER(cost_clean)),
            net_sales_clean - cost_clean,
            ""
        ),
    VALUE(SUBSTITUTE(AA4805,"$",""))
)</f>
        <v>131.34935710618899</v>
      </c>
      <c r="AC4805">
        <v>3</v>
      </c>
      <c r="AD4805">
        <f>IF(LEN(TRIM(AC4805&amp;""))=0, "", VALUE(AC4805))</f>
        <v>3</v>
      </c>
      <c r="AE4805">
        <v>2</v>
      </c>
      <c r="AF4805">
        <f>IF(LEN(TRIM(AE4805&amp;""))=0, "", VALUE(AE4805))</f>
        <v>2</v>
      </c>
      <c r="AG4805">
        <v>0</v>
      </c>
      <c r="AH4805">
        <f>IF(
    OR(U4805&lt;0, W4805&lt;0, Y4805&lt;0, AA4805&lt;0),
        1,
        IF(LEN(TRIM(AG4805&amp;""))=0, "", AG4805)
)</f>
        <v>0</v>
      </c>
      <c r="AI4805" t="str">
        <f>IF(
    COUNT(Q4805,V4805,X4805,Z4805,AB4805)=0,
        "Not Usable",
    IF(
        COUNT(Q4805,V4805,X4805,Z4805,AB4805)&lt;5,
            "Incomplete",
            IF(
                MIN(Q4805,V4805,X4805,Z4805,AB4805)=0,
                    "Incomplete",
                    "Complete"
            )
    )
)</f>
        <v>Complete</v>
      </c>
    </row>
    <row r="4806" spans="1:35" x14ac:dyDescent="0.3">
      <c r="A4806">
        <v>41196</v>
      </c>
      <c r="B4806" s="6">
        <v>45018.433263888888</v>
      </c>
      <c r="C4806" s="3">
        <f>INT(B4806)</f>
        <v>45018</v>
      </c>
      <c r="D4806" s="2">
        <f>MOD(B4806,1)</f>
        <v>0.43326388888817746</v>
      </c>
      <c r="E4806">
        <v>36</v>
      </c>
      <c r="F4806" t="s">
        <v>8</v>
      </c>
      <c r="G4806" t="str">
        <f xml:space="preserve"> PROPER(TRIM(CLEAN(SUBSTITUTE(F4806,CHAR(160)," "))))</f>
        <v>West</v>
      </c>
      <c r="H4806" t="s">
        <v>17</v>
      </c>
      <c r="I4806" t="str">
        <f>PROPER(TRIM(CLEAN((SUBSTITUTE(H4806,"-"," ")))))</f>
        <v>Online</v>
      </c>
      <c r="J4806">
        <v>6311</v>
      </c>
      <c r="K4806" t="s">
        <v>2</v>
      </c>
      <c r="L4806" t="str">
        <f xml:space="preserve"> PROPER(TRIM(CLEAN(SUBSTITUTE(K4806,CHAR(160)," "))))</f>
        <v>Home Office</v>
      </c>
      <c r="M4806" t="s">
        <v>1</v>
      </c>
      <c r="N4806" t="str">
        <f xml:space="preserve"> PROPER(TRIM(CLEAN(SUBSTITUTE(M4806,CHAR(160)," "))))</f>
        <v>Beauty</v>
      </c>
      <c r="O4806" t="s">
        <v>0</v>
      </c>
      <c r="P4806" t="str">
        <f>IF(LEN(TRIM(Table1[[#This Row],[subcategory]]&amp;""))=0,"Unknown", PROPER(TRIM(Table1[[#This Row],[subcategory]])))</f>
        <v>Makeup</v>
      </c>
      <c r="Q4806">
        <v>43.63</v>
      </c>
      <c r="R4806" s="1">
        <f>IF(LEN(TRIM(Q4806&amp;""))=0, "", VALUE(SUBSTITUTE(Q4806,"$","")))</f>
        <v>43.63</v>
      </c>
      <c r="S4806">
        <v>4</v>
      </c>
      <c r="T4806">
        <f>IF(LEN(TRIM(S4806&amp;""))=0, "", VALUE(S4806))</f>
        <v>4</v>
      </c>
      <c r="U4806">
        <v>174.52</v>
      </c>
      <c r="V4806" s="1">
        <f>IF(LEN(TRIM(U4806&amp;""))=0, "", VALUE(SUBSTITUTE(U4806,"$","")))</f>
        <v>174.52</v>
      </c>
      <c r="W4806" s="4" t="s">
        <v>603</v>
      </c>
      <c r="X4806" s="4">
        <f>IF(LEN(TRIM(W4806&amp;""))=0, "", VALUE(SUBSTITUTE(W4806,"$","")))</f>
        <v>153.57759999999999</v>
      </c>
      <c r="Z4806" s="1" t="str" cm="1">
        <f t="array" ref="Z4806">IF(
    LEN(TRIM(Y4806&amp;""))=0,
        IF(AND(ISNUMBER(net_sales_clean), ISNUMBER(profit_clean)),
            net_sales_clean - profit_clean,
            ""
        ),
    VALUE(SUBSTITUTE(Y4806,"$",""))
)</f>
        <v/>
      </c>
      <c r="AB4806" s="1" t="str" cm="1">
        <f t="array" ref="AB4806">IF(
    LEN(TRIM(AA4806&amp;""))=0,
        IF(AND(ISNUMBER(net_sales_clean), ISNUMBER(cost_clean)),
            net_sales_clean - cost_clean,
            ""
        ),
    VALUE(SUBSTITUTE(AA4806,"$",""))
)</f>
        <v/>
      </c>
      <c r="AC4806">
        <v>9</v>
      </c>
      <c r="AD4806">
        <f>IF(LEN(TRIM(AC4806&amp;""))=0, "", VALUE(AC4806))</f>
        <v>9</v>
      </c>
      <c r="AE4806">
        <v>2</v>
      </c>
      <c r="AF4806">
        <f>IF(LEN(TRIM(AE4806&amp;""))=0, "", VALUE(AE4806))</f>
        <v>2</v>
      </c>
      <c r="AG4806">
        <v>0</v>
      </c>
      <c r="AH4806">
        <f>IF(
    OR(U4806&lt;0, W4806&lt;0, Y4806&lt;0, AA4806&lt;0),
        1,
        IF(LEN(TRIM(AG4806&amp;""))=0, "", AG4806)
)</f>
        <v>0</v>
      </c>
      <c r="AI4806" t="str">
        <f>IF(
    COUNT(Q4806,V4806,X4806,Z4806,AB4806)=0,
        "Not Usable",
    IF(
        COUNT(Q4806,V4806,X4806,Z4806,AB4806)&lt;5,
            "Incomplete",
            IF(
                MIN(Q4806,V4806,X4806,Z4806,AB4806)=0,
                    "Incomplete",
                    "Complete"
            )
    )
)</f>
        <v>Incomplete</v>
      </c>
    </row>
    <row r="4807" spans="1:35" x14ac:dyDescent="0.3">
      <c r="A4807">
        <v>17116</v>
      </c>
      <c r="B4807" s="6">
        <v>45466.312916666669</v>
      </c>
      <c r="C4807" s="3">
        <f>INT(B4807)</f>
        <v>45466</v>
      </c>
      <c r="D4807" s="2">
        <f>MOD(B4807,1)</f>
        <v>0.31291666666948004</v>
      </c>
      <c r="E4807">
        <v>11</v>
      </c>
      <c r="F4807" t="s">
        <v>13</v>
      </c>
      <c r="G4807" t="str">
        <f xml:space="preserve"> PROPER(TRIM(CLEAN(SUBSTITUTE(F4807,CHAR(160)," "))))</f>
        <v>Northeast</v>
      </c>
      <c r="H4807" t="s">
        <v>3</v>
      </c>
      <c r="I4807" t="str">
        <f>PROPER(TRIM(CLEAN((SUBSTITUTE(H4807,"-"," ")))))</f>
        <v>Phone</v>
      </c>
      <c r="J4807">
        <v>21766</v>
      </c>
      <c r="K4807" t="s">
        <v>2</v>
      </c>
      <c r="L4807" t="str">
        <f xml:space="preserve"> PROPER(TRIM(CLEAN(SUBSTITUTE(K4807,CHAR(160)," "))))</f>
        <v>Home Office</v>
      </c>
      <c r="M4807" t="s">
        <v>23</v>
      </c>
      <c r="N4807" t="str">
        <f xml:space="preserve"> PROPER(TRIM(CLEAN(SUBSTITUTE(M4807,CHAR(160)," "))))</f>
        <v>Electronics</v>
      </c>
      <c r="O4807" t="s">
        <v>34</v>
      </c>
      <c r="P4807" t="str">
        <f>IF(LEN(TRIM(Table1[[#This Row],[subcategory]]&amp;""))=0,"Unknown", PROPER(TRIM(Table1[[#This Row],[subcategory]])))</f>
        <v>Phones</v>
      </c>
      <c r="Q4807">
        <v>89.89</v>
      </c>
      <c r="R4807" s="1">
        <f>IF(LEN(TRIM(Q4807&amp;""))=0, "", VALUE(SUBSTITUTE(Q4807,"$","")))</f>
        <v>89.89</v>
      </c>
      <c r="S4807">
        <v>2</v>
      </c>
      <c r="T4807">
        <f>IF(LEN(TRIM(S4807&amp;""))=0, "", VALUE(S4807))</f>
        <v>2</v>
      </c>
      <c r="U4807">
        <v>179.78</v>
      </c>
      <c r="V4807" s="1">
        <f>IF(LEN(TRIM(U4807&amp;""))=0, "", VALUE(SUBSTITUTE(U4807,"$","")))</f>
        <v>179.78</v>
      </c>
      <c r="W4807" s="1">
        <v>155.50970000000001</v>
      </c>
      <c r="X4807" s="1">
        <f>IF(LEN(TRIM(W4807&amp;""))=0, "", VALUE(SUBSTITUTE(W4807,"$","")))</f>
        <v>155.50970000000001</v>
      </c>
      <c r="Y4807" s="5" t="s">
        <v>602</v>
      </c>
      <c r="Z4807" s="4" cm="1">
        <f t="array" ref="Z4807">IF(
    LEN(TRIM(Y4807&amp;""))=0,
        IF(AND(ISNUMBER(net_sales_clean), ISNUMBER(profit_clean)),
            net_sales_clean - profit_clean,
            ""
        ),
    VALUE(SUBSTITUTE(Y4807,"$",""))
)</f>
        <v>118.58766129961499</v>
      </c>
      <c r="AA4807" s="5" t="s">
        <v>601</v>
      </c>
      <c r="AB4807" s="4" cm="1">
        <f t="array" ref="AB4807">IF(
    LEN(TRIM(AA4807&amp;""))=0,
        IF(AND(ISNUMBER(net_sales_clean), ISNUMBER(cost_clean)),
            net_sales_clean - cost_clean,
            ""
        ),
    VALUE(SUBSTITUTE(AA4807,"$",""))
)</f>
        <v>36.922038700384</v>
      </c>
      <c r="AC4807">
        <v>3</v>
      </c>
      <c r="AD4807">
        <f>IF(LEN(TRIM(AC4807&amp;""))=0, "", VALUE(AC4807))</f>
        <v>3</v>
      </c>
      <c r="AE4807">
        <v>4</v>
      </c>
      <c r="AF4807">
        <f>IF(LEN(TRIM(AE4807&amp;""))=0, "", VALUE(AE4807))</f>
        <v>4</v>
      </c>
      <c r="AG4807">
        <v>0</v>
      </c>
      <c r="AH4807">
        <f>IF(
    OR(U4807&lt;0, W4807&lt;0, Y4807&lt;0, AA4807&lt;0),
        1,
        IF(LEN(TRIM(AG4807&amp;""))=0, "", AG4807)
)</f>
        <v>0</v>
      </c>
      <c r="AI4807" t="str">
        <f>IF(
    COUNT(Q4807,V4807,X4807,Z4807,AB4807)=0,
        "Not Usable",
    IF(
        COUNT(Q4807,V4807,X4807,Z4807,AB4807)&lt;5,
            "Incomplete",
            IF(
                MIN(Q4807,V4807,X4807,Z4807,AB4807)=0,
                    "Incomplete",
                    "Complete"
            )
    )
)</f>
        <v>Complete</v>
      </c>
    </row>
    <row r="4808" spans="1:35" x14ac:dyDescent="0.3">
      <c r="A4808">
        <v>9020</v>
      </c>
      <c r="B4808" s="6">
        <v>45535.031319444446</v>
      </c>
      <c r="C4808" s="3">
        <f>INT(B4808)</f>
        <v>45535</v>
      </c>
      <c r="D4808" s="2">
        <f>MOD(B4808,1)</f>
        <v>3.1319444446125999E-2</v>
      </c>
      <c r="E4808">
        <v>36</v>
      </c>
      <c r="F4808" t="s">
        <v>4</v>
      </c>
      <c r="G4808" t="str">
        <f xml:space="preserve"> PROPER(TRIM(CLEAN(SUBSTITUTE(F4808,CHAR(160)," "))))</f>
        <v>South</v>
      </c>
      <c r="H4808" t="s">
        <v>3</v>
      </c>
      <c r="I4808" t="str">
        <f>PROPER(TRIM(CLEAN((SUBSTITUTE(H4808,"-"," ")))))</f>
        <v>Phone</v>
      </c>
      <c r="J4808">
        <v>2603</v>
      </c>
      <c r="K4808" t="s">
        <v>14</v>
      </c>
      <c r="L4808" t="str">
        <f xml:space="preserve"> PROPER(TRIM(CLEAN(SUBSTITUTE(K4808,CHAR(160)," "))))</f>
        <v>Consumer</v>
      </c>
      <c r="M4808" t="s">
        <v>16</v>
      </c>
      <c r="N4808" t="str">
        <f xml:space="preserve"> PROPER(TRIM(CLEAN(SUBSTITUTE(M4808,CHAR(160)," "))))</f>
        <v>Grocery</v>
      </c>
      <c r="O4808" t="s">
        <v>28</v>
      </c>
      <c r="P4808" t="str">
        <f>IF(LEN(TRIM(Table1[[#This Row],[subcategory]]&amp;""))=0,"Unknown", PROPER(TRIM(Table1[[#This Row],[subcategory]])))</f>
        <v>Pantry</v>
      </c>
      <c r="Q4808">
        <v>48.61</v>
      </c>
      <c r="R4808" s="1">
        <f>IF(LEN(TRIM(Q4808&amp;""))=0, "", VALUE(SUBSTITUTE(Q4808,"$","")))</f>
        <v>48.61</v>
      </c>
      <c r="S4808">
        <v>0</v>
      </c>
      <c r="T4808">
        <f>IF(LEN(TRIM(S4808&amp;""))=0, "", VALUE(S4808))</f>
        <v>0</v>
      </c>
      <c r="U4808">
        <v>0</v>
      </c>
      <c r="V4808" s="1">
        <f>IF(LEN(TRIM(U4808&amp;""))=0, "", VALUE(SUBSTITUTE(U4808,"$","")))</f>
        <v>0</v>
      </c>
      <c r="W4808" s="1">
        <v>0</v>
      </c>
      <c r="X4808" s="1">
        <f>IF(LEN(TRIM(W4808&amp;""))=0, "", VALUE(SUBSTITUTE(W4808,"$","")))</f>
        <v>0</v>
      </c>
      <c r="Y4808">
        <v>0</v>
      </c>
      <c r="Z4808" s="1" cm="1">
        <f t="array" ref="Z4808">IF(
    LEN(TRIM(Y4808&amp;""))=0,
        IF(AND(ISNUMBER(net_sales_clean), ISNUMBER(profit_clean)),
            net_sales_clean - profit_clean,
            ""
        ),
    VALUE(SUBSTITUTE(Y4808,"$",""))
)</f>
        <v>0</v>
      </c>
      <c r="AA4808">
        <v>0</v>
      </c>
      <c r="AB4808" s="1" cm="1">
        <f t="array" ref="AB4808">IF(
    LEN(TRIM(AA4808&amp;""))=0,
        IF(AND(ISNUMBER(net_sales_clean), ISNUMBER(cost_clean)),
            net_sales_clean - cost_clean,
            ""
        ),
    VALUE(SUBSTITUTE(AA4808,"$",""))
)</f>
        <v>0</v>
      </c>
      <c r="AC4808">
        <v>9</v>
      </c>
      <c r="AD4808">
        <f>IF(LEN(TRIM(AC4808&amp;""))=0, "", VALUE(AC4808))</f>
        <v>9</v>
      </c>
      <c r="AE4808">
        <v>2</v>
      </c>
      <c r="AF4808">
        <f>IF(LEN(TRIM(AE4808&amp;""))=0, "", VALUE(AE4808))</f>
        <v>2</v>
      </c>
      <c r="AG4808">
        <v>1</v>
      </c>
      <c r="AH4808">
        <f>IF(
    OR(U4808&lt;0, W4808&lt;0, Y4808&lt;0, AA4808&lt;0),
        1,
        IF(LEN(TRIM(AG4808&amp;""))=0, "", AG4808)
)</f>
        <v>1</v>
      </c>
      <c r="AI4808" t="str">
        <f>IF(
    COUNT(Q4808,V4808,X4808,Z4808,AB4808)=0,
        "Not Usable",
    IF(
        COUNT(Q4808,V4808,X4808,Z4808,AB4808)&lt;5,
            "Incomplete",
            IF(
                MIN(Q4808,V4808,X4808,Z4808,AB4808)=0,
                    "Incomplete",
                    "Complete"
            )
    )
)</f>
        <v>Incomplete</v>
      </c>
    </row>
    <row r="4809" spans="1:35" x14ac:dyDescent="0.3">
      <c r="A4809">
        <v>23806</v>
      </c>
      <c r="B4809" s="6">
        <v>45432.421319444446</v>
      </c>
      <c r="C4809" s="3">
        <f>INT(B4809)</f>
        <v>45432</v>
      </c>
      <c r="D4809" s="2">
        <f>MOD(B4809,1)</f>
        <v>0.42131944444554392</v>
      </c>
      <c r="E4809">
        <v>30</v>
      </c>
      <c r="F4809" t="s">
        <v>4</v>
      </c>
      <c r="G4809" t="str">
        <f xml:space="preserve"> PROPER(TRIM(CLEAN(SUBSTITUTE(F4809,CHAR(160)," "))))</f>
        <v>South</v>
      </c>
      <c r="H4809" t="s">
        <v>17</v>
      </c>
      <c r="I4809" t="str">
        <f>PROPER(TRIM(CLEAN((SUBSTITUTE(H4809,"-"," ")))))</f>
        <v>Online</v>
      </c>
      <c r="J4809">
        <v>6413</v>
      </c>
      <c r="K4809" t="s">
        <v>14</v>
      </c>
      <c r="L4809" t="str">
        <f xml:space="preserve"> PROPER(TRIM(CLEAN(SUBSTITUTE(K4809,CHAR(160)," "))))</f>
        <v>Consumer</v>
      </c>
      <c r="M4809" t="s">
        <v>23</v>
      </c>
      <c r="N4809" t="str">
        <f xml:space="preserve"> PROPER(TRIM(CLEAN(SUBSTITUTE(M4809,CHAR(160)," "))))</f>
        <v>Electronics</v>
      </c>
      <c r="O4809" t="s">
        <v>34</v>
      </c>
      <c r="P4809" t="str">
        <f>IF(LEN(TRIM(Table1[[#This Row],[subcategory]]&amp;""))=0,"Unknown", PROPER(TRIM(Table1[[#This Row],[subcategory]])))</f>
        <v>Phones</v>
      </c>
      <c r="Q4809">
        <v>31.36</v>
      </c>
      <c r="R4809" s="1">
        <f>IF(LEN(TRIM(Q4809&amp;""))=0, "", VALUE(SUBSTITUTE(Q4809,"$","")))</f>
        <v>31.36</v>
      </c>
      <c r="S4809">
        <v>2</v>
      </c>
      <c r="T4809">
        <f>IF(LEN(TRIM(S4809&amp;""))=0, "", VALUE(S4809))</f>
        <v>2</v>
      </c>
      <c r="U4809">
        <v>62.72</v>
      </c>
      <c r="V4809" s="1">
        <f>IF(LEN(TRIM(U4809&amp;""))=0, "", VALUE(SUBSTITUTE(U4809,"$","")))</f>
        <v>62.72</v>
      </c>
      <c r="W4809" s="1">
        <v>46.036479999999997</v>
      </c>
      <c r="X4809" s="1">
        <f>IF(LEN(TRIM(W4809&amp;""))=0, "", VALUE(SUBSTITUTE(W4809,"$","")))</f>
        <v>46.036479999999997</v>
      </c>
      <c r="Y4809" s="5" t="s">
        <v>600</v>
      </c>
      <c r="Z4809" s="4" cm="1">
        <f t="array" ref="Z4809">IF(
    LEN(TRIM(Y4809&amp;""))=0,
        IF(AND(ISNUMBER(net_sales_clean), ISNUMBER(profit_clean)),
            net_sales_clean - profit_clean,
            ""
        ),
    VALUE(SUBSTITUTE(Y4809,"$",""))
)</f>
        <v>38.665956632119197</v>
      </c>
      <c r="AA4809">
        <v>7.3705233678807502</v>
      </c>
      <c r="AB4809" s="1" cm="1">
        <f t="array" ref="AB4809">IF(
    LEN(TRIM(AA4809&amp;""))=0,
        IF(AND(ISNUMBER(net_sales_clean), ISNUMBER(cost_clean)),
            net_sales_clean - cost_clean,
            ""
        ),
    VALUE(SUBSTITUTE(AA4809,"$",""))
)</f>
        <v>7.3705233678807502</v>
      </c>
      <c r="AC4809">
        <v>9</v>
      </c>
      <c r="AD4809">
        <f>IF(LEN(TRIM(AC4809&amp;""))=0, "", VALUE(AC4809))</f>
        <v>9</v>
      </c>
      <c r="AE4809">
        <v>1</v>
      </c>
      <c r="AF4809">
        <f>IF(LEN(TRIM(AE4809&amp;""))=0, "", VALUE(AE4809))</f>
        <v>1</v>
      </c>
      <c r="AG4809">
        <v>0</v>
      </c>
      <c r="AH4809">
        <f>IF(
    OR(U4809&lt;0, W4809&lt;0, Y4809&lt;0, AA4809&lt;0),
        1,
        IF(LEN(TRIM(AG4809&amp;""))=0, "", AG4809)
)</f>
        <v>0</v>
      </c>
      <c r="AI4809" t="str">
        <f>IF(
    COUNT(Q4809,V4809,X4809,Z4809,AB4809)=0,
        "Not Usable",
    IF(
        COUNT(Q4809,V4809,X4809,Z4809,AB4809)&lt;5,
            "Incomplete",
            IF(
                MIN(Q4809,V4809,X4809,Z4809,AB4809)=0,
                    "Incomplete",
                    "Complete"
            )
    )
)</f>
        <v>Complete</v>
      </c>
    </row>
    <row r="4810" spans="1:35" x14ac:dyDescent="0.3">
      <c r="A4810">
        <v>44061</v>
      </c>
      <c r="B4810" s="6">
        <v>44941.854004629633</v>
      </c>
      <c r="C4810" s="3">
        <f>INT(B4810)</f>
        <v>44941</v>
      </c>
      <c r="D4810" s="2">
        <f>MOD(B4810,1)</f>
        <v>0.85400462963298196</v>
      </c>
      <c r="E4810">
        <v>5</v>
      </c>
      <c r="F4810" t="s">
        <v>13</v>
      </c>
      <c r="G4810" t="str">
        <f xml:space="preserve"> PROPER(TRIM(CLEAN(SUBSTITUTE(F4810,CHAR(160)," "))))</f>
        <v>Northeast</v>
      </c>
      <c r="H4810" t="s">
        <v>11</v>
      </c>
      <c r="I4810" t="str">
        <f>PROPER(TRIM(CLEAN((SUBSTITUTE(H4810,"-"," ")))))</f>
        <v>Online</v>
      </c>
      <c r="J4810">
        <v>28543</v>
      </c>
      <c r="K4810" t="s">
        <v>6</v>
      </c>
      <c r="L4810" t="str">
        <f xml:space="preserve"> PROPER(TRIM(CLEAN(SUBSTITUTE(K4810,CHAR(160)," "))))</f>
        <v>Corporate</v>
      </c>
      <c r="M4810" t="s">
        <v>16</v>
      </c>
      <c r="N4810" t="str">
        <f xml:space="preserve"> PROPER(TRIM(CLEAN(SUBSTITUTE(M4810,CHAR(160)," "))))</f>
        <v>Grocery</v>
      </c>
      <c r="P4810" t="str">
        <f>IF(LEN(TRIM(Table1[[#This Row],[subcategory]]&amp;""))=0,"Unknown", PROPER(TRIM(Table1[[#This Row],[subcategory]])))</f>
        <v>Unknown</v>
      </c>
      <c r="Q4810">
        <v>28.02</v>
      </c>
      <c r="R4810" s="1">
        <f>IF(LEN(TRIM(Q4810&amp;""))=0, "", VALUE(SUBSTITUTE(Q4810,"$","")))</f>
        <v>28.02</v>
      </c>
      <c r="S4810">
        <v>3</v>
      </c>
      <c r="T4810">
        <f>IF(LEN(TRIM(S4810&amp;""))=0, "", VALUE(S4810))</f>
        <v>3</v>
      </c>
      <c r="U4810">
        <v>84.06</v>
      </c>
      <c r="V4810" s="1">
        <f>IF(LEN(TRIM(U4810&amp;""))=0, "", VALUE(SUBSTITUTE(U4810,"$","")))</f>
        <v>84.06</v>
      </c>
      <c r="W4810" s="1">
        <v>72.459720000000004</v>
      </c>
      <c r="X4810" s="1">
        <f>IF(LEN(TRIM(W4810&amp;""))=0, "", VALUE(SUBSTITUTE(W4810,"$","")))</f>
        <v>72.459720000000004</v>
      </c>
      <c r="Y4810" s="5" t="s">
        <v>599</v>
      </c>
      <c r="Z4810" s="4" cm="1">
        <f t="array" ref="Z4810">IF(
    LEN(TRIM(Y4810&amp;""))=0,
        IF(AND(ISNUMBER(net_sales_clean), ISNUMBER(profit_clean)),
            net_sales_clean - profit_clean,
            ""
        ),
    VALUE(SUBSTITUTE(Y4810,"$",""))
)</f>
        <v>49.676616174551299</v>
      </c>
      <c r="AA4810" s="5" t="s">
        <v>598</v>
      </c>
      <c r="AB4810" s="4" cm="1">
        <f t="array" ref="AB4810">IF(
    LEN(TRIM(AA4810&amp;""))=0,
        IF(AND(ISNUMBER(net_sales_clean), ISNUMBER(cost_clean)),
            net_sales_clean - cost_clean,
            ""
        ),
    VALUE(SUBSTITUTE(AA4810,"$",""))
)</f>
        <v>22.783103825448599</v>
      </c>
      <c r="AC4810">
        <v>7</v>
      </c>
      <c r="AD4810">
        <f>IF(LEN(TRIM(AC4810&amp;""))=0, "", VALUE(AC4810))</f>
        <v>7</v>
      </c>
      <c r="AE4810">
        <v>4</v>
      </c>
      <c r="AF4810">
        <f>IF(LEN(TRIM(AE4810&amp;""))=0, "", VALUE(AE4810))</f>
        <v>4</v>
      </c>
      <c r="AG4810">
        <v>0</v>
      </c>
      <c r="AH4810">
        <f>IF(
    OR(U4810&lt;0, W4810&lt;0, Y4810&lt;0, AA4810&lt;0),
        1,
        IF(LEN(TRIM(AG4810&amp;""))=0, "", AG4810)
)</f>
        <v>0</v>
      </c>
      <c r="AI4810" t="str">
        <f>IF(
    COUNT(Q4810,V4810,X4810,Z4810,AB4810)=0,
        "Not Usable",
    IF(
        COUNT(Q4810,V4810,X4810,Z4810,AB4810)&lt;5,
            "Incomplete",
            IF(
                MIN(Q4810,V4810,X4810,Z4810,AB4810)=0,
                    "Incomplete",
                    "Complete"
            )
    )
)</f>
        <v>Complete</v>
      </c>
    </row>
    <row r="4811" spans="1:35" x14ac:dyDescent="0.3">
      <c r="A4811">
        <v>19212</v>
      </c>
      <c r="B4811" s="6">
        <v>45682.475601851853</v>
      </c>
      <c r="C4811" s="3">
        <f>INT(B4811)</f>
        <v>45682</v>
      </c>
      <c r="D4811" s="2">
        <f>MOD(B4811,1)</f>
        <v>0.47560185185284354</v>
      </c>
      <c r="E4811">
        <v>81</v>
      </c>
      <c r="F4811" t="s">
        <v>4</v>
      </c>
      <c r="G4811" t="str">
        <f xml:space="preserve"> PROPER(TRIM(CLEAN(SUBSTITUTE(F4811,CHAR(160)," "))))</f>
        <v>South</v>
      </c>
      <c r="H4811" t="s">
        <v>27</v>
      </c>
      <c r="I4811" t="str">
        <f>PROPER(TRIM(CLEAN((SUBSTITUTE(H4811,"-"," ")))))</f>
        <v>In Store</v>
      </c>
      <c r="J4811">
        <v>15838</v>
      </c>
      <c r="K4811" t="s">
        <v>10</v>
      </c>
      <c r="L4811" t="str">
        <f xml:space="preserve"> PROPER(TRIM(CLEAN(SUBSTITUTE(K4811,CHAR(160)," "))))</f>
        <v>Consumer</v>
      </c>
      <c r="M4811" t="s">
        <v>9</v>
      </c>
      <c r="N4811" t="str">
        <f xml:space="preserve"> PROPER(TRIM(CLEAN(SUBSTITUTE(M4811,CHAR(160)," "))))</f>
        <v>Home</v>
      </c>
      <c r="P4811" t="str">
        <f>IF(LEN(TRIM(Table1[[#This Row],[subcategory]]&amp;""))=0,"Unknown", PROPER(TRIM(Table1[[#This Row],[subcategory]])))</f>
        <v>Unknown</v>
      </c>
      <c r="Q4811">
        <v>58.71</v>
      </c>
      <c r="R4811" s="1">
        <f>IF(LEN(TRIM(Q4811&amp;""))=0, "", VALUE(SUBSTITUTE(Q4811,"$","")))</f>
        <v>58.71</v>
      </c>
      <c r="S4811">
        <v>4</v>
      </c>
      <c r="T4811">
        <f>IF(LEN(TRIM(S4811&amp;""))=0, "", VALUE(S4811))</f>
        <v>4</v>
      </c>
      <c r="U4811">
        <v>234.84</v>
      </c>
      <c r="V4811" s="1">
        <f>IF(LEN(TRIM(U4811&amp;""))=0, "", VALUE(SUBSTITUTE(U4811,"$","")))</f>
        <v>234.84</v>
      </c>
      <c r="W4811" s="4" t="s">
        <v>597</v>
      </c>
      <c r="X4811" s="4">
        <f>IF(LEN(TRIM(W4811&amp;""))=0, "", VALUE(SUBSTITUTE(W4811,"$","")))</f>
        <v>182.47067999999999</v>
      </c>
      <c r="Y4811">
        <v>133.44934565882201</v>
      </c>
      <c r="Z4811" s="1" cm="1">
        <f t="array" ref="Z4811">IF(
    LEN(TRIM(Y4811&amp;""))=0,
        IF(AND(ISNUMBER(net_sales_clean), ISNUMBER(profit_clean)),
            net_sales_clean - profit_clean,
            ""
        ),
    VALUE(SUBSTITUTE(Y4811,"$",""))
)</f>
        <v>133.44934565882201</v>
      </c>
      <c r="AA4811" s="5" t="s">
        <v>596</v>
      </c>
      <c r="AB4811" s="4" cm="1">
        <f t="array" ref="AB4811">IF(
    LEN(TRIM(AA4811&amp;""))=0,
        IF(AND(ISNUMBER(net_sales_clean), ISNUMBER(cost_clean)),
            net_sales_clean - cost_clean,
            ""
        ),
    VALUE(SUBSTITUTE(AA4811,"$",""))
)</f>
        <v>49.021334341177997</v>
      </c>
      <c r="AC4811">
        <v>6</v>
      </c>
      <c r="AD4811">
        <f>IF(LEN(TRIM(AC4811&amp;""))=0, "", VALUE(AC4811))</f>
        <v>6</v>
      </c>
      <c r="AE4811">
        <v>4</v>
      </c>
      <c r="AF4811">
        <f>IF(LEN(TRIM(AE4811&amp;""))=0, "", VALUE(AE4811))</f>
        <v>4</v>
      </c>
      <c r="AG4811">
        <v>0</v>
      </c>
      <c r="AH4811">
        <f>IF(
    OR(U4811&lt;0, W4811&lt;0, Y4811&lt;0, AA4811&lt;0),
        1,
        IF(LEN(TRIM(AG4811&amp;""))=0, "", AG4811)
)</f>
        <v>0</v>
      </c>
      <c r="AI4811" t="str">
        <f>IF(
    COUNT(Q4811,V4811,X4811,Z4811,AB4811)=0,
        "Not Usable",
    IF(
        COUNT(Q4811,V4811,X4811,Z4811,AB4811)&lt;5,
            "Incomplete",
            IF(
                MIN(Q4811,V4811,X4811,Z4811,AB4811)=0,
                    "Incomplete",
                    "Complete"
            )
    )
)</f>
        <v>Complete</v>
      </c>
    </row>
    <row r="4812" spans="1:35" x14ac:dyDescent="0.3">
      <c r="A4812">
        <v>36448</v>
      </c>
      <c r="B4812" s="6">
        <v>45662.162569444445</v>
      </c>
      <c r="C4812" s="3">
        <f>INT(B4812)</f>
        <v>45662</v>
      </c>
      <c r="D4812" s="2">
        <f>MOD(B4812,1)</f>
        <v>0.16256944444467081</v>
      </c>
      <c r="E4812">
        <v>30</v>
      </c>
      <c r="F4812" t="s">
        <v>8</v>
      </c>
      <c r="G4812" t="str">
        <f xml:space="preserve"> PROPER(TRIM(CLEAN(SUBSTITUTE(F4812,CHAR(160)," "))))</f>
        <v>West</v>
      </c>
      <c r="H4812" t="s">
        <v>7</v>
      </c>
      <c r="I4812" t="str">
        <f>PROPER(TRIM(CLEAN((SUBSTITUTE(H4812,"-"," ")))))</f>
        <v>In Store</v>
      </c>
      <c r="J4812">
        <v>3989</v>
      </c>
      <c r="K4812" t="s">
        <v>2</v>
      </c>
      <c r="L4812" t="str">
        <f xml:space="preserve"> PROPER(TRIM(CLEAN(SUBSTITUTE(K4812,CHAR(160)," "))))</f>
        <v>Home Office</v>
      </c>
      <c r="M4812" t="s">
        <v>9</v>
      </c>
      <c r="N4812" t="str">
        <f xml:space="preserve"> PROPER(TRIM(CLEAN(SUBSTITUTE(M4812,CHAR(160)," "))))</f>
        <v>Home</v>
      </c>
      <c r="O4812" t="s">
        <v>38</v>
      </c>
      <c r="P4812" t="str">
        <f>IF(LEN(TRIM(Table1[[#This Row],[subcategory]]&amp;""))=0,"Unknown", PROPER(TRIM(Table1[[#This Row],[subcategory]])))</f>
        <v>Kitchen</v>
      </c>
      <c r="Q4812">
        <v>24.4</v>
      </c>
      <c r="R4812" s="1">
        <f>IF(LEN(TRIM(Q4812&amp;""))=0, "", VALUE(SUBSTITUTE(Q4812,"$","")))</f>
        <v>24.4</v>
      </c>
      <c r="S4812">
        <v>1</v>
      </c>
      <c r="T4812">
        <f>IF(LEN(TRIM(S4812&amp;""))=0, "", VALUE(S4812))</f>
        <v>1</v>
      </c>
      <c r="U4812">
        <v>24.4</v>
      </c>
      <c r="V4812" s="1">
        <f>IF(LEN(TRIM(U4812&amp;""))=0, "", VALUE(SUBSTITUTE(U4812,"$","")))</f>
        <v>24.4</v>
      </c>
      <c r="W4812" s="1">
        <v>23.765599999999999</v>
      </c>
      <c r="X4812" s="1">
        <f>IF(LEN(TRIM(W4812&amp;""))=0, "", VALUE(SUBSTITUTE(W4812,"$","")))</f>
        <v>23.765599999999999</v>
      </c>
      <c r="Y4812" s="5" t="s">
        <v>595</v>
      </c>
      <c r="Z4812" s="4" cm="1">
        <f t="array" ref="Z4812">IF(
    LEN(TRIM(Y4812&amp;""))=0,
        IF(AND(ISNUMBER(net_sales_clean), ISNUMBER(profit_clean)),
            net_sales_clean - profit_clean,
            ""
        ),
    VALUE(SUBSTITUTE(Y4812,"$",""))
)</f>
        <v>15.9389923972729</v>
      </c>
      <c r="AA4812" s="5" t="s">
        <v>594</v>
      </c>
      <c r="AB4812" s="4" cm="1">
        <f t="array" ref="AB4812">IF(
    LEN(TRIM(AA4812&amp;""))=0,
        IF(AND(ISNUMBER(net_sales_clean), ISNUMBER(cost_clean)),
            net_sales_clean - cost_clean,
            ""
        ),
    VALUE(SUBSTITUTE(AA4812,"$",""))
)</f>
        <v>7.8266076027270497</v>
      </c>
      <c r="AC4812">
        <v>2</v>
      </c>
      <c r="AD4812">
        <f>IF(LEN(TRIM(AC4812&amp;""))=0, "", VALUE(AC4812))</f>
        <v>2</v>
      </c>
      <c r="AE4812">
        <v>5</v>
      </c>
      <c r="AF4812">
        <f>IF(LEN(TRIM(AE4812&amp;""))=0, "", VALUE(AE4812))</f>
        <v>5</v>
      </c>
      <c r="AG4812">
        <v>0</v>
      </c>
      <c r="AH4812">
        <f>IF(
    OR(U4812&lt;0, W4812&lt;0, Y4812&lt;0, AA4812&lt;0),
        1,
        IF(LEN(TRIM(AG4812&amp;""))=0, "", AG4812)
)</f>
        <v>0</v>
      </c>
      <c r="AI4812" t="str">
        <f>IF(
    COUNT(Q4812,V4812,X4812,Z4812,AB4812)=0,
        "Not Usable",
    IF(
        COUNT(Q4812,V4812,X4812,Z4812,AB4812)&lt;5,
            "Incomplete",
            IF(
                MIN(Q4812,V4812,X4812,Z4812,AB4812)=0,
                    "Incomplete",
                    "Complete"
            )
    )
)</f>
        <v>Complete</v>
      </c>
    </row>
    <row r="4813" spans="1:35" x14ac:dyDescent="0.3">
      <c r="A4813">
        <v>21364</v>
      </c>
      <c r="B4813" s="6">
        <v>44954.891782407409</v>
      </c>
      <c r="C4813" s="3">
        <f>INT(B4813)</f>
        <v>44954</v>
      </c>
      <c r="D4813" s="2">
        <f>MOD(B4813,1)</f>
        <v>0.89178240740875481</v>
      </c>
      <c r="E4813">
        <v>6</v>
      </c>
      <c r="F4813" t="s">
        <v>4</v>
      </c>
      <c r="G4813" t="str">
        <f xml:space="preserve"> PROPER(TRIM(CLEAN(SUBSTITUTE(F4813,CHAR(160)," "))))</f>
        <v>South</v>
      </c>
      <c r="H4813" t="s">
        <v>27</v>
      </c>
      <c r="I4813" t="str">
        <f>PROPER(TRIM(CLEAN((SUBSTITUTE(H4813,"-"," ")))))</f>
        <v>In Store</v>
      </c>
      <c r="J4813">
        <v>22257</v>
      </c>
      <c r="K4813" t="s">
        <v>6</v>
      </c>
      <c r="L4813" t="str">
        <f xml:space="preserve"> PROPER(TRIM(CLEAN(SUBSTITUTE(K4813,CHAR(160)," "))))</f>
        <v>Corporate</v>
      </c>
      <c r="M4813" t="s">
        <v>19</v>
      </c>
      <c r="N4813" t="str">
        <f xml:space="preserve"> PROPER(TRIM(CLEAN(SUBSTITUTE(M4813,CHAR(160)," "))))</f>
        <v>Apparel</v>
      </c>
      <c r="O4813" t="s">
        <v>41</v>
      </c>
      <c r="P4813" t="str">
        <f>IF(LEN(TRIM(Table1[[#This Row],[subcategory]]&amp;""))=0,"Unknown", PROPER(TRIM(Table1[[#This Row],[subcategory]])))</f>
        <v>Shoes</v>
      </c>
      <c r="Q4813">
        <v>39.82</v>
      </c>
      <c r="R4813" s="1">
        <f>IF(LEN(TRIM(Q4813&amp;""))=0, "", VALUE(SUBSTITUTE(Q4813,"$","")))</f>
        <v>39.82</v>
      </c>
      <c r="S4813">
        <v>0</v>
      </c>
      <c r="T4813">
        <f>IF(LEN(TRIM(S4813&amp;""))=0, "", VALUE(S4813))</f>
        <v>0</v>
      </c>
      <c r="U4813">
        <v>0</v>
      </c>
      <c r="V4813" s="1">
        <f>IF(LEN(TRIM(U4813&amp;""))=0, "", VALUE(SUBSTITUTE(U4813,"$","")))</f>
        <v>0</v>
      </c>
      <c r="W4813" s="1">
        <v>0</v>
      </c>
      <c r="X4813" s="1">
        <f>IF(LEN(TRIM(W4813&amp;""))=0, "", VALUE(SUBSTITUTE(W4813,"$","")))</f>
        <v>0</v>
      </c>
      <c r="Y4813">
        <v>0</v>
      </c>
      <c r="Z4813" s="1" cm="1">
        <f t="array" ref="Z4813">IF(
    LEN(TRIM(Y4813&amp;""))=0,
        IF(AND(ISNUMBER(net_sales_clean), ISNUMBER(profit_clean)),
            net_sales_clean - profit_clean,
            ""
        ),
    VALUE(SUBSTITUTE(Y4813,"$",""))
)</f>
        <v>0</v>
      </c>
      <c r="AA4813">
        <v>0</v>
      </c>
      <c r="AB4813" s="1" cm="1">
        <f t="array" ref="AB4813">IF(
    LEN(TRIM(AA4813&amp;""))=0,
        IF(AND(ISNUMBER(net_sales_clean), ISNUMBER(cost_clean)),
            net_sales_clean - cost_clean,
            ""
        ),
    VALUE(SUBSTITUTE(AA4813,"$",""))
)</f>
        <v>0</v>
      </c>
      <c r="AC4813">
        <v>5</v>
      </c>
      <c r="AD4813">
        <f>IF(LEN(TRIM(AC4813&amp;""))=0, "", VALUE(AC4813))</f>
        <v>5</v>
      </c>
      <c r="AE4813">
        <v>5</v>
      </c>
      <c r="AF4813">
        <f>IF(LEN(TRIM(AE4813&amp;""))=0, "", VALUE(AE4813))</f>
        <v>5</v>
      </c>
      <c r="AG4813">
        <v>0</v>
      </c>
      <c r="AH4813">
        <f>IF(
    OR(U4813&lt;0, W4813&lt;0, Y4813&lt;0, AA4813&lt;0),
        1,
        IF(LEN(TRIM(AG4813&amp;""))=0, "", AG4813)
)</f>
        <v>0</v>
      </c>
      <c r="AI4813" t="str">
        <f>IF(
    COUNT(Q4813,V4813,X4813,Z4813,AB4813)=0,
        "Not Usable",
    IF(
        COUNT(Q4813,V4813,X4813,Z4813,AB4813)&lt;5,
            "Incomplete",
            IF(
                MIN(Q4813,V4813,X4813,Z4813,AB4813)=0,
                    "Incomplete",
                    "Complete"
            )
    )
)</f>
        <v>Incomplete</v>
      </c>
    </row>
    <row r="4814" spans="1:35" x14ac:dyDescent="0.3">
      <c r="A4814">
        <v>40304</v>
      </c>
      <c r="B4814" s="6">
        <v>45857.484537037039</v>
      </c>
      <c r="C4814" s="3">
        <f>INT(B4814)</f>
        <v>45857</v>
      </c>
      <c r="D4814" s="2">
        <f>MOD(B4814,1)</f>
        <v>0.48453703703853535</v>
      </c>
      <c r="E4814">
        <v>65</v>
      </c>
      <c r="F4814" t="s">
        <v>21</v>
      </c>
      <c r="G4814" t="str">
        <f xml:space="preserve"> PROPER(TRIM(CLEAN(SUBSTITUTE(F4814,CHAR(160)," "))))</f>
        <v>Midwest</v>
      </c>
      <c r="H4814" t="s">
        <v>17</v>
      </c>
      <c r="I4814" t="str">
        <f>PROPER(TRIM(CLEAN((SUBSTITUTE(H4814,"-"," ")))))</f>
        <v>Online</v>
      </c>
      <c r="J4814">
        <v>29476</v>
      </c>
      <c r="K4814" t="s">
        <v>14</v>
      </c>
      <c r="L4814" t="str">
        <f xml:space="preserve"> PROPER(TRIM(CLEAN(SUBSTITUTE(K4814,CHAR(160)," "))))</f>
        <v>Consumer</v>
      </c>
      <c r="M4814" t="s">
        <v>23</v>
      </c>
      <c r="N4814" t="str">
        <f xml:space="preserve"> PROPER(TRIM(CLEAN(SUBSTITUTE(M4814,CHAR(160)," "))))</f>
        <v>Electronics</v>
      </c>
      <c r="O4814" t="s">
        <v>34</v>
      </c>
      <c r="P4814" t="str">
        <f>IF(LEN(TRIM(Table1[[#This Row],[subcategory]]&amp;""))=0,"Unknown", PROPER(TRIM(Table1[[#This Row],[subcategory]])))</f>
        <v>Phones</v>
      </c>
      <c r="Q4814">
        <v>27.32</v>
      </c>
      <c r="R4814" s="1">
        <f>IF(LEN(TRIM(Q4814&amp;""))=0, "", VALUE(SUBSTITUTE(Q4814,"$","")))</f>
        <v>27.32</v>
      </c>
      <c r="S4814">
        <v>4</v>
      </c>
      <c r="T4814">
        <f>IF(LEN(TRIM(S4814&amp;""))=0, "", VALUE(S4814))</f>
        <v>4</v>
      </c>
      <c r="U4814">
        <v>109.28</v>
      </c>
      <c r="V4814" s="1">
        <f>IF(LEN(TRIM(U4814&amp;""))=0, "", VALUE(SUBSTITUTE(U4814,"$","")))</f>
        <v>109.28</v>
      </c>
      <c r="W4814" s="1">
        <v>91.248800000000003</v>
      </c>
      <c r="X4814" s="1">
        <f>IF(LEN(TRIM(W4814&amp;""))=0, "", VALUE(SUBSTITUTE(W4814,"$","")))</f>
        <v>91.248800000000003</v>
      </c>
      <c r="Y4814" s="5" t="s">
        <v>593</v>
      </c>
      <c r="Z4814" s="4" cm="1">
        <f t="array" ref="Z4814">IF(
    LEN(TRIM(Y4814&amp;""))=0,
        IF(AND(ISNUMBER(net_sales_clean), ISNUMBER(profit_clean)),
            net_sales_clean - profit_clean,
            ""
        ),
    VALUE(SUBSTITUTE(Y4814,"$",""))
)</f>
        <v>56.719975239945697</v>
      </c>
      <c r="AA4814" s="5" t="s">
        <v>592</v>
      </c>
      <c r="AB4814" s="4" cm="1">
        <f t="array" ref="AB4814">IF(
    LEN(TRIM(AA4814&amp;""))=0,
        IF(AND(ISNUMBER(net_sales_clean), ISNUMBER(cost_clean)),
            net_sales_clean - cost_clean,
            ""
        ),
    VALUE(SUBSTITUTE(AA4814,"$",""))
)</f>
        <v>34.528824760054199</v>
      </c>
      <c r="AC4814">
        <v>4</v>
      </c>
      <c r="AD4814">
        <f>IF(LEN(TRIM(AC4814&amp;""))=0, "", VALUE(AC4814))</f>
        <v>4</v>
      </c>
      <c r="AE4814">
        <v>2</v>
      </c>
      <c r="AF4814">
        <f>IF(LEN(TRIM(AE4814&amp;""))=0, "", VALUE(AE4814))</f>
        <v>2</v>
      </c>
      <c r="AG4814">
        <v>0</v>
      </c>
      <c r="AH4814">
        <f>IF(
    OR(U4814&lt;0, W4814&lt;0, Y4814&lt;0, AA4814&lt;0),
        1,
        IF(LEN(TRIM(AG4814&amp;""))=0, "", AG4814)
)</f>
        <v>0</v>
      </c>
      <c r="AI4814" t="str">
        <f>IF(
    COUNT(Q4814,V4814,X4814,Z4814,AB4814)=0,
        "Not Usable",
    IF(
        COUNT(Q4814,V4814,X4814,Z4814,AB4814)&lt;5,
            "Incomplete",
            IF(
                MIN(Q4814,V4814,X4814,Z4814,AB4814)=0,
                    "Incomplete",
                    "Complete"
            )
    )
)</f>
        <v>Complete</v>
      </c>
    </row>
    <row r="4815" spans="1:35" x14ac:dyDescent="0.3">
      <c r="A4815">
        <v>57940</v>
      </c>
      <c r="B4815" s="6">
        <v>45922.171620370369</v>
      </c>
      <c r="C4815" s="3">
        <f>INT(B4815)</f>
        <v>45922</v>
      </c>
      <c r="D4815" s="2">
        <f>MOD(B4815,1)</f>
        <v>0.17162037036905531</v>
      </c>
      <c r="E4815">
        <v>7</v>
      </c>
      <c r="F4815" t="s">
        <v>8</v>
      </c>
      <c r="G4815" t="str">
        <f xml:space="preserve"> PROPER(TRIM(CLEAN(SUBSTITUTE(F4815,CHAR(160)," "))))</f>
        <v>West</v>
      </c>
      <c r="H4815" t="s">
        <v>11</v>
      </c>
      <c r="I4815" t="str">
        <f>PROPER(TRIM(CLEAN((SUBSTITUTE(H4815,"-"," ")))))</f>
        <v>Online</v>
      </c>
      <c r="J4815">
        <v>24622</v>
      </c>
      <c r="K4815" t="s">
        <v>14</v>
      </c>
      <c r="L4815" t="str">
        <f xml:space="preserve"> PROPER(TRIM(CLEAN(SUBSTITUTE(K4815,CHAR(160)," "))))</f>
        <v>Consumer</v>
      </c>
      <c r="M4815" t="s">
        <v>23</v>
      </c>
      <c r="N4815" t="str">
        <f xml:space="preserve"> PROPER(TRIM(CLEAN(SUBSTITUTE(M4815,CHAR(160)," "))))</f>
        <v>Electronics</v>
      </c>
      <c r="P4815" t="str">
        <f>IF(LEN(TRIM(Table1[[#This Row],[subcategory]]&amp;""))=0,"Unknown", PROPER(TRIM(Table1[[#This Row],[subcategory]])))</f>
        <v>Unknown</v>
      </c>
      <c r="Q4815">
        <v>19.39</v>
      </c>
      <c r="R4815" s="1">
        <f>IF(LEN(TRIM(Q4815&amp;""))=0, "", VALUE(SUBSTITUTE(Q4815,"$","")))</f>
        <v>19.39</v>
      </c>
      <c r="S4815">
        <v>4</v>
      </c>
      <c r="T4815">
        <f>IF(LEN(TRIM(S4815&amp;""))=0, "", VALUE(S4815))</f>
        <v>4</v>
      </c>
      <c r="U4815">
        <v>77.56</v>
      </c>
      <c r="V4815" s="1">
        <f>IF(LEN(TRIM(U4815&amp;""))=0, "", VALUE(SUBSTITUTE(U4815,"$","")))</f>
        <v>77.56</v>
      </c>
      <c r="W4815" s="1">
        <v>67.32208</v>
      </c>
      <c r="X4815" s="1">
        <f>IF(LEN(TRIM(W4815&amp;""))=0, "", VALUE(SUBSTITUTE(W4815,"$","")))</f>
        <v>67.32208</v>
      </c>
      <c r="Y4815" s="5" t="s">
        <v>591</v>
      </c>
      <c r="Z4815" s="4" cm="1">
        <f t="array" ref="Z4815">IF(
    LEN(TRIM(Y4815&amp;""))=0,
        IF(AND(ISNUMBER(net_sales_clean), ISNUMBER(profit_clean)),
            net_sales_clean - profit_clean,
            ""
        ),
    VALUE(SUBSTITUTE(Y4815,"$",""))
)</f>
        <v>39.271279140314903</v>
      </c>
      <c r="AA4815" s="5" t="s">
        <v>590</v>
      </c>
      <c r="AB4815" s="4" cm="1">
        <f t="array" ref="AB4815">IF(
    LEN(TRIM(AA4815&amp;""))=0,
        IF(AND(ISNUMBER(net_sales_clean), ISNUMBER(cost_clean)),
            net_sales_clean - cost_clean,
            ""
        ),
    VALUE(SUBSTITUTE(AA4815,"$",""))
)</f>
        <v>28.050800859685001</v>
      </c>
      <c r="AC4815">
        <v>3</v>
      </c>
      <c r="AD4815">
        <f>IF(LEN(TRIM(AC4815&amp;""))=0, "", VALUE(AC4815))</f>
        <v>3</v>
      </c>
      <c r="AE4815">
        <v>2</v>
      </c>
      <c r="AF4815">
        <f>IF(LEN(TRIM(AE4815&amp;""))=0, "", VALUE(AE4815))</f>
        <v>2</v>
      </c>
      <c r="AG4815">
        <v>0</v>
      </c>
      <c r="AH4815">
        <f>IF(
    OR(U4815&lt;0, W4815&lt;0, Y4815&lt;0, AA4815&lt;0),
        1,
        IF(LEN(TRIM(AG4815&amp;""))=0, "", AG4815)
)</f>
        <v>0</v>
      </c>
      <c r="AI4815" t="str">
        <f>IF(
    COUNT(Q4815,V4815,X4815,Z4815,AB4815)=0,
        "Not Usable",
    IF(
        COUNT(Q4815,V4815,X4815,Z4815,AB4815)&lt;5,
            "Incomplete",
            IF(
                MIN(Q4815,V4815,X4815,Z4815,AB4815)=0,
                    "Incomplete",
                    "Complete"
            )
    )
)</f>
        <v>Complete</v>
      </c>
    </row>
    <row r="4816" spans="1:35" x14ac:dyDescent="0.3">
      <c r="A4816">
        <v>16296</v>
      </c>
      <c r="B4816" s="6">
        <v>45642.965995370374</v>
      </c>
      <c r="C4816" s="3">
        <f>INT(B4816)</f>
        <v>45642</v>
      </c>
      <c r="D4816" s="2">
        <f>MOD(B4816,1)</f>
        <v>0.96599537037400296</v>
      </c>
      <c r="E4816">
        <v>55</v>
      </c>
      <c r="F4816" t="s">
        <v>8</v>
      </c>
      <c r="G4816" t="str">
        <f xml:space="preserve"> PROPER(TRIM(CLEAN(SUBSTITUTE(F4816,CHAR(160)," "))))</f>
        <v>West</v>
      </c>
      <c r="H4816" t="s">
        <v>17</v>
      </c>
      <c r="I4816" t="str">
        <f>PROPER(TRIM(CLEAN((SUBSTITUTE(H4816,"-"," ")))))</f>
        <v>Online</v>
      </c>
      <c r="J4816">
        <v>83</v>
      </c>
      <c r="K4816" t="s">
        <v>6</v>
      </c>
      <c r="L4816" t="str">
        <f xml:space="preserve"> PROPER(TRIM(CLEAN(SUBSTITUTE(K4816,CHAR(160)," "))))</f>
        <v>Corporate</v>
      </c>
      <c r="M4816" t="s">
        <v>1</v>
      </c>
      <c r="N4816" t="str">
        <f xml:space="preserve"> PROPER(TRIM(CLEAN(SUBSTITUTE(M4816,CHAR(160)," "))))</f>
        <v>Beauty</v>
      </c>
      <c r="O4816" t="s">
        <v>39</v>
      </c>
      <c r="P4816" t="str">
        <f>IF(LEN(TRIM(Table1[[#This Row],[subcategory]]&amp;""))=0,"Unknown", PROPER(TRIM(Table1[[#This Row],[subcategory]])))</f>
        <v>Fragrance</v>
      </c>
      <c r="Q4816">
        <v>43.15</v>
      </c>
      <c r="R4816" s="1">
        <f>IF(LEN(TRIM(Q4816&amp;""))=0, "", VALUE(SUBSTITUTE(Q4816,"$","")))</f>
        <v>43.15</v>
      </c>
      <c r="S4816">
        <v>3</v>
      </c>
      <c r="T4816">
        <f>IF(LEN(TRIM(S4816&amp;""))=0, "", VALUE(S4816))</f>
        <v>3</v>
      </c>
      <c r="U4816">
        <v>129.44999999999999</v>
      </c>
      <c r="V4816" s="1">
        <f>IF(LEN(TRIM(U4816&amp;""))=0, "", VALUE(SUBSTITUTE(U4816,"$","")))</f>
        <v>129.44999999999999</v>
      </c>
      <c r="W4816" s="4" t="s">
        <v>589</v>
      </c>
      <c r="X4816" s="4">
        <f>IF(LEN(TRIM(W4816&amp;""))=0, "", VALUE(SUBSTITUTE(W4816,"$","")))</f>
        <v>120.388499999999</v>
      </c>
      <c r="Y4816" s="5" t="s">
        <v>588</v>
      </c>
      <c r="Z4816" s="4" cm="1">
        <f t="array" ref="Z4816">IF(
    LEN(TRIM(Y4816&amp;""))=0,
        IF(AND(ISNUMBER(net_sales_clean), ISNUMBER(profit_clean)),
            net_sales_clean - profit_clean,
            ""
        ),
    VALUE(SUBSTITUTE(Y4816,"$",""))
)</f>
        <v>66.656854494523998</v>
      </c>
      <c r="AA4816" s="5" t="s">
        <v>587</v>
      </c>
      <c r="AB4816" s="4" cm="1">
        <f t="array" ref="AB4816">IF(
    LEN(TRIM(AA4816&amp;""))=0,
        IF(AND(ISNUMBER(net_sales_clean), ISNUMBER(cost_clean)),
            net_sales_clean - cost_clean,
            ""
        ),
    VALUE(SUBSTITUTE(AA4816,"$",""))
)</f>
        <v>53.731645505475903</v>
      </c>
      <c r="AC4816">
        <v>7</v>
      </c>
      <c r="AD4816">
        <f>IF(LEN(TRIM(AC4816&amp;""))=0, "", VALUE(AC4816))</f>
        <v>7</v>
      </c>
      <c r="AE4816">
        <v>1</v>
      </c>
      <c r="AF4816">
        <f>IF(LEN(TRIM(AE4816&amp;""))=0, "", VALUE(AE4816))</f>
        <v>1</v>
      </c>
      <c r="AG4816">
        <v>0</v>
      </c>
      <c r="AH4816">
        <f>IF(
    OR(U4816&lt;0, W4816&lt;0, Y4816&lt;0, AA4816&lt;0),
        1,
        IF(LEN(TRIM(AG4816&amp;""))=0, "", AG4816)
)</f>
        <v>0</v>
      </c>
      <c r="AI4816" t="str">
        <f>IF(
    COUNT(Q4816,V4816,X4816,Z4816,AB4816)=0,
        "Not Usable",
    IF(
        COUNT(Q4816,V4816,X4816,Z4816,AB4816)&lt;5,
            "Incomplete",
            IF(
                MIN(Q4816,V4816,X4816,Z4816,AB4816)=0,
                    "Incomplete",
                    "Complete"
            )
    )
)</f>
        <v>Complete</v>
      </c>
    </row>
    <row r="4817" spans="1:35" x14ac:dyDescent="0.3">
      <c r="A4817">
        <v>18592</v>
      </c>
      <c r="B4817" s="6">
        <v>45212.833935185183</v>
      </c>
      <c r="C4817" s="3">
        <f>INT(B4817)</f>
        <v>45212</v>
      </c>
      <c r="D4817" s="2">
        <f>MOD(B4817,1)</f>
        <v>0.83393518518278142</v>
      </c>
      <c r="E4817">
        <v>68</v>
      </c>
      <c r="F4817" t="s">
        <v>8</v>
      </c>
      <c r="G4817" t="str">
        <f xml:space="preserve"> PROPER(TRIM(CLEAN(SUBSTITUTE(F4817,CHAR(160)," "))))</f>
        <v>West</v>
      </c>
      <c r="H4817" t="s">
        <v>7</v>
      </c>
      <c r="I4817" t="str">
        <f>PROPER(TRIM(CLEAN((SUBSTITUTE(H4817,"-"," ")))))</f>
        <v>In Store</v>
      </c>
      <c r="J4817">
        <v>18844</v>
      </c>
      <c r="K4817" t="s">
        <v>14</v>
      </c>
      <c r="L4817" t="str">
        <f xml:space="preserve"> PROPER(TRIM(CLEAN(SUBSTITUTE(K4817,CHAR(160)," "))))</f>
        <v>Consumer</v>
      </c>
      <c r="M4817" t="s">
        <v>16</v>
      </c>
      <c r="N4817" t="str">
        <f xml:space="preserve"> PROPER(TRIM(CLEAN(SUBSTITUTE(M4817,CHAR(160)," "))))</f>
        <v>Grocery</v>
      </c>
      <c r="O4817" t="s">
        <v>28</v>
      </c>
      <c r="P4817" t="str">
        <f>IF(LEN(TRIM(Table1[[#This Row],[subcategory]]&amp;""))=0,"Unknown", PROPER(TRIM(Table1[[#This Row],[subcategory]])))</f>
        <v>Pantry</v>
      </c>
      <c r="Q4817">
        <v>67</v>
      </c>
      <c r="R4817" s="1">
        <f>IF(LEN(TRIM(Q4817&amp;""))=0, "", VALUE(SUBSTITUTE(Q4817,"$","")))</f>
        <v>67</v>
      </c>
      <c r="S4817">
        <v>2</v>
      </c>
      <c r="T4817">
        <f>IF(LEN(TRIM(S4817&amp;""))=0, "", VALUE(S4817))</f>
        <v>2</v>
      </c>
      <c r="U4817">
        <v>134</v>
      </c>
      <c r="V4817" s="1">
        <f>IF(LEN(TRIM(U4817&amp;""))=0, "", VALUE(SUBSTITUTE(U4817,"$","")))</f>
        <v>134</v>
      </c>
      <c r="W4817" s="1">
        <v>95.14</v>
      </c>
      <c r="X4817" s="1">
        <f>IF(LEN(TRIM(W4817&amp;""))=0, "", VALUE(SUBSTITUTE(W4817,"$","")))</f>
        <v>95.14</v>
      </c>
      <c r="Y4817" s="5" t="s">
        <v>586</v>
      </c>
      <c r="Z4817" s="4" cm="1">
        <f t="array" ref="Z4817">IF(
    LEN(TRIM(Y4817&amp;""))=0,
        IF(AND(ISNUMBER(net_sales_clean), ISNUMBER(profit_clean)),
            net_sales_clean - profit_clean,
            ""
        ),
    VALUE(SUBSTITUTE(Y4817,"$",""))
)</f>
        <v>77.587351016538904</v>
      </c>
      <c r="AA4817" s="5" t="s">
        <v>585</v>
      </c>
      <c r="AB4817" s="4" cm="1">
        <f t="array" ref="AB4817">IF(
    LEN(TRIM(AA4817&amp;""))=0,
        IF(AND(ISNUMBER(net_sales_clean), ISNUMBER(cost_clean)),
            net_sales_clean - cost_clean,
            ""
        ),
    VALUE(SUBSTITUTE(AA4817,"$",""))
)</f>
        <v>17.552648983461001</v>
      </c>
      <c r="AC4817">
        <v>1</v>
      </c>
      <c r="AD4817">
        <f>IF(LEN(TRIM(AC4817&amp;""))=0, "", VALUE(AC4817))</f>
        <v>1</v>
      </c>
      <c r="AE4817">
        <v>3</v>
      </c>
      <c r="AF4817">
        <f>IF(LEN(TRIM(AE4817&amp;""))=0, "", VALUE(AE4817))</f>
        <v>3</v>
      </c>
      <c r="AG4817">
        <v>0</v>
      </c>
      <c r="AH4817">
        <f>IF(
    OR(U4817&lt;0, W4817&lt;0, Y4817&lt;0, AA4817&lt;0),
        1,
        IF(LEN(TRIM(AG4817&amp;""))=0, "", AG4817)
)</f>
        <v>0</v>
      </c>
      <c r="AI4817" t="str">
        <f>IF(
    COUNT(Q4817,V4817,X4817,Z4817,AB4817)=0,
        "Not Usable",
    IF(
        COUNT(Q4817,V4817,X4817,Z4817,AB4817)&lt;5,
            "Incomplete",
            IF(
                MIN(Q4817,V4817,X4817,Z4817,AB4817)=0,
                    "Incomplete",
                    "Complete"
            )
    )
)</f>
        <v>Complete</v>
      </c>
    </row>
    <row r="4818" spans="1:35" x14ac:dyDescent="0.3">
      <c r="A4818">
        <v>44710</v>
      </c>
      <c r="B4818" s="6">
        <v>45743.214143518519</v>
      </c>
      <c r="C4818" s="3">
        <f>INT(B4818)</f>
        <v>45743</v>
      </c>
      <c r="D4818" s="2">
        <f>MOD(B4818,1)</f>
        <v>0.21414351851854008</v>
      </c>
      <c r="E4818">
        <v>30</v>
      </c>
      <c r="F4818" t="s">
        <v>21</v>
      </c>
      <c r="G4818" t="str">
        <f xml:space="preserve"> PROPER(TRIM(CLEAN(SUBSTITUTE(F4818,CHAR(160)," "))))</f>
        <v>Midwest</v>
      </c>
      <c r="H4818" t="s">
        <v>11</v>
      </c>
      <c r="I4818" t="str">
        <f>PROPER(TRIM(CLEAN((SUBSTITUTE(H4818,"-"," ")))))</f>
        <v>Online</v>
      </c>
      <c r="J4818">
        <v>12928</v>
      </c>
      <c r="K4818" t="s">
        <v>2</v>
      </c>
      <c r="L4818" t="str">
        <f xml:space="preserve"> PROPER(TRIM(CLEAN(SUBSTITUTE(K4818,CHAR(160)," "))))</f>
        <v>Home Office</v>
      </c>
      <c r="M4818" t="s">
        <v>9</v>
      </c>
      <c r="N4818" t="str">
        <f xml:space="preserve"> PROPER(TRIM(CLEAN(SUBSTITUTE(M4818,CHAR(160)," "))))</f>
        <v>Home</v>
      </c>
      <c r="O4818" t="s">
        <v>12</v>
      </c>
      <c r="P4818" t="str">
        <f>IF(LEN(TRIM(Table1[[#This Row],[subcategory]]&amp;""))=0,"Unknown", PROPER(TRIM(Table1[[#This Row],[subcategory]])))</f>
        <v>Decor</v>
      </c>
      <c r="Q4818">
        <v>216.86</v>
      </c>
      <c r="R4818" s="1">
        <f>IF(LEN(TRIM(Q4818&amp;""))=0, "", VALUE(SUBSTITUTE(Q4818,"$","")))</f>
        <v>216.86</v>
      </c>
      <c r="S4818">
        <v>4</v>
      </c>
      <c r="T4818">
        <f>IF(LEN(TRIM(S4818&amp;""))=0, "", VALUE(S4818))</f>
        <v>4</v>
      </c>
      <c r="U4818">
        <v>867.44</v>
      </c>
      <c r="V4818" s="1">
        <f>IF(LEN(TRIM(U4818&amp;""))=0, "", VALUE(SUBSTITUTE(U4818,"$","")))</f>
        <v>867.44</v>
      </c>
      <c r="W4818" s="4" t="s">
        <v>584</v>
      </c>
      <c r="X4818" s="4">
        <f>IF(LEN(TRIM(W4818&amp;""))=0, "", VALUE(SUBSTITUTE(W4818,"$","")))</f>
        <v>565.57087999999999</v>
      </c>
      <c r="Y4818" s="5" t="s">
        <v>583</v>
      </c>
      <c r="Z4818" s="4" cm="1">
        <f t="array" ref="Z4818">IF(
    LEN(TRIM(Y4818&amp;""))=0,
        IF(AND(ISNUMBER(net_sales_clean), ISNUMBER(profit_clean)),
            net_sales_clean - profit_clean,
            ""
        ),
    VALUE(SUBSTITUTE(Y4818,"$",""))
)</f>
        <v>354.00182247238001</v>
      </c>
      <c r="AA4818" s="5" t="s">
        <v>582</v>
      </c>
      <c r="AB4818" s="4" cm="1">
        <f t="array" ref="AB4818">IF(
    LEN(TRIM(AA4818&amp;""))=0,
        IF(AND(ISNUMBER(net_sales_clean), ISNUMBER(cost_clean)),
            net_sales_clean - cost_clean,
            ""
        ),
    VALUE(SUBSTITUTE(AA4818,"$",""))
)</f>
        <v>211.56905752761901</v>
      </c>
      <c r="AC4818">
        <v>6</v>
      </c>
      <c r="AD4818">
        <f>IF(LEN(TRIM(AC4818&amp;""))=0, "", VALUE(AC4818))</f>
        <v>6</v>
      </c>
      <c r="AE4818">
        <v>5</v>
      </c>
      <c r="AF4818">
        <f>IF(LEN(TRIM(AE4818&amp;""))=0, "", VALUE(AE4818))</f>
        <v>5</v>
      </c>
      <c r="AG4818">
        <v>0</v>
      </c>
      <c r="AH4818">
        <f>IF(
    OR(U4818&lt;0, W4818&lt;0, Y4818&lt;0, AA4818&lt;0),
        1,
        IF(LEN(TRIM(AG4818&amp;""))=0, "", AG4818)
)</f>
        <v>0</v>
      </c>
      <c r="AI4818" t="str">
        <f>IF(
    COUNT(Q4818,V4818,X4818,Z4818,AB4818)=0,
        "Not Usable",
    IF(
        COUNT(Q4818,V4818,X4818,Z4818,AB4818)&lt;5,
            "Incomplete",
            IF(
                MIN(Q4818,V4818,X4818,Z4818,AB4818)=0,
                    "Incomplete",
                    "Complete"
            )
    )
)</f>
        <v>Complete</v>
      </c>
    </row>
    <row r="4819" spans="1:35" x14ac:dyDescent="0.3">
      <c r="A4819">
        <v>44103</v>
      </c>
      <c r="B4819" s="6">
        <v>45717.317465277774</v>
      </c>
      <c r="C4819" s="3">
        <f>INT(B4819)</f>
        <v>45717</v>
      </c>
      <c r="D4819" s="2">
        <f>MOD(B4819,1)</f>
        <v>0.31746527777431766</v>
      </c>
      <c r="E4819">
        <v>64</v>
      </c>
      <c r="F4819" t="s">
        <v>15</v>
      </c>
      <c r="G4819" t="str">
        <f xml:space="preserve"> PROPER(TRIM(CLEAN(SUBSTITUTE(F4819,CHAR(160)," "))))</f>
        <v>West</v>
      </c>
      <c r="H4819" t="s">
        <v>27</v>
      </c>
      <c r="I4819" t="str">
        <f>PROPER(TRIM(CLEAN((SUBSTITUTE(H4819,"-"," ")))))</f>
        <v>In Store</v>
      </c>
      <c r="J4819">
        <v>17759</v>
      </c>
      <c r="K4819" t="s">
        <v>6</v>
      </c>
      <c r="L4819" t="str">
        <f xml:space="preserve"> PROPER(TRIM(CLEAN(SUBSTITUTE(K4819,CHAR(160)," "))))</f>
        <v>Corporate</v>
      </c>
      <c r="M4819" t="s">
        <v>9</v>
      </c>
      <c r="N4819" t="str">
        <f xml:space="preserve"> PROPER(TRIM(CLEAN(SUBSTITUTE(M4819,CHAR(160)," "))))</f>
        <v>Home</v>
      </c>
      <c r="O4819" t="s">
        <v>32</v>
      </c>
      <c r="P4819" t="str">
        <f>IF(LEN(TRIM(Table1[[#This Row],[subcategory]]&amp;""))=0,"Unknown", PROPER(TRIM(Table1[[#This Row],[subcategory]])))</f>
        <v>Furniture</v>
      </c>
      <c r="Q4819">
        <v>86.92</v>
      </c>
      <c r="R4819" s="1">
        <f>IF(LEN(TRIM(Q4819&amp;""))=0, "", VALUE(SUBSTITUTE(Q4819,"$","")))</f>
        <v>86.92</v>
      </c>
      <c r="S4819">
        <v>0</v>
      </c>
      <c r="T4819">
        <f>IF(LEN(TRIM(S4819&amp;""))=0, "", VALUE(S4819))</f>
        <v>0</v>
      </c>
      <c r="U4819">
        <v>0</v>
      </c>
      <c r="V4819" s="1">
        <f>IF(LEN(TRIM(U4819&amp;""))=0, "", VALUE(SUBSTITUTE(U4819,"$","")))</f>
        <v>0</v>
      </c>
      <c r="W4819" s="1">
        <v>0</v>
      </c>
      <c r="X4819" s="1">
        <f>IF(LEN(TRIM(W4819&amp;""))=0, "", VALUE(SUBSTITUTE(W4819,"$","")))</f>
        <v>0</v>
      </c>
      <c r="Y4819">
        <v>0</v>
      </c>
      <c r="Z4819" s="1" cm="1">
        <f t="array" ref="Z4819">IF(
    LEN(TRIM(Y4819&amp;""))=0,
        IF(AND(ISNUMBER(net_sales_clean), ISNUMBER(profit_clean)),
            net_sales_clean - profit_clean,
            ""
        ),
    VALUE(SUBSTITUTE(Y4819,"$",""))
)</f>
        <v>0</v>
      </c>
      <c r="AA4819">
        <v>0</v>
      </c>
      <c r="AB4819" s="1" cm="1">
        <f t="array" ref="AB4819">IF(
    LEN(TRIM(AA4819&amp;""))=0,
        IF(AND(ISNUMBER(net_sales_clean), ISNUMBER(cost_clean)),
            net_sales_clean - cost_clean,
            ""
        ),
    VALUE(SUBSTITUTE(AA4819,"$",""))
)</f>
        <v>0</v>
      </c>
      <c r="AC4819">
        <v>7</v>
      </c>
      <c r="AD4819">
        <f>IF(LEN(TRIM(AC4819&amp;""))=0, "", VALUE(AC4819))</f>
        <v>7</v>
      </c>
      <c r="AE4819">
        <v>2</v>
      </c>
      <c r="AF4819">
        <f>IF(LEN(TRIM(AE4819&amp;""))=0, "", VALUE(AE4819))</f>
        <v>2</v>
      </c>
      <c r="AG4819">
        <v>0</v>
      </c>
      <c r="AH4819">
        <f>IF(
    OR(U4819&lt;0, W4819&lt;0, Y4819&lt;0, AA4819&lt;0),
        1,
        IF(LEN(TRIM(AG4819&amp;""))=0, "", AG4819)
)</f>
        <v>0</v>
      </c>
      <c r="AI4819" t="str">
        <f>IF(
    COUNT(Q4819,V4819,X4819,Z4819,AB4819)=0,
        "Not Usable",
    IF(
        COUNT(Q4819,V4819,X4819,Z4819,AB4819)&lt;5,
            "Incomplete",
            IF(
                MIN(Q4819,V4819,X4819,Z4819,AB4819)=0,
                    "Incomplete",
                    "Complete"
            )
    )
)</f>
        <v>Incomplete</v>
      </c>
    </row>
    <row r="4820" spans="1:35" x14ac:dyDescent="0.3">
      <c r="A4820">
        <v>43235</v>
      </c>
      <c r="B4820" s="6">
        <v>45916.522418981483</v>
      </c>
      <c r="C4820" s="3">
        <f>INT(B4820)</f>
        <v>45916</v>
      </c>
      <c r="D4820" s="2">
        <f>MOD(B4820,1)</f>
        <v>0.52241898148349719</v>
      </c>
      <c r="E4820">
        <v>13</v>
      </c>
      <c r="F4820" t="s">
        <v>8</v>
      </c>
      <c r="G4820" t="str">
        <f xml:space="preserve"> PROPER(TRIM(CLEAN(SUBSTITUTE(F4820,CHAR(160)," "))))</f>
        <v>West</v>
      </c>
      <c r="H4820" t="s">
        <v>17</v>
      </c>
      <c r="I4820" t="str">
        <f>PROPER(TRIM(CLEAN((SUBSTITUTE(H4820,"-"," ")))))</f>
        <v>Online</v>
      </c>
      <c r="J4820">
        <v>18512</v>
      </c>
      <c r="K4820" t="s">
        <v>14</v>
      </c>
      <c r="L4820" t="str">
        <f xml:space="preserve"> PROPER(TRIM(CLEAN(SUBSTITUTE(K4820,CHAR(160)," "))))</f>
        <v>Consumer</v>
      </c>
      <c r="M4820" t="s">
        <v>9</v>
      </c>
      <c r="N4820" t="str">
        <f xml:space="preserve"> PROPER(TRIM(CLEAN(SUBSTITUTE(M4820,CHAR(160)," "))))</f>
        <v>Home</v>
      </c>
      <c r="O4820" t="s">
        <v>32</v>
      </c>
      <c r="P4820" t="str">
        <f>IF(LEN(TRIM(Table1[[#This Row],[subcategory]]&amp;""))=0,"Unknown", PROPER(TRIM(Table1[[#This Row],[subcategory]])))</f>
        <v>Furniture</v>
      </c>
      <c r="Q4820">
        <v>16.63</v>
      </c>
      <c r="R4820" s="1">
        <f>IF(LEN(TRIM(Q4820&amp;""))=0, "", VALUE(SUBSTITUTE(Q4820,"$","")))</f>
        <v>16.63</v>
      </c>
      <c r="S4820">
        <v>2</v>
      </c>
      <c r="T4820">
        <f>IF(LEN(TRIM(S4820&amp;""))=0, "", VALUE(S4820))</f>
        <v>2</v>
      </c>
      <c r="U4820">
        <v>33.26</v>
      </c>
      <c r="V4820" s="1">
        <f>IF(LEN(TRIM(U4820&amp;""))=0, "", VALUE(SUBSTITUTE(U4820,"$","")))</f>
        <v>33.26</v>
      </c>
      <c r="W4820" s="4" t="s">
        <v>581</v>
      </c>
      <c r="X4820" s="4">
        <f>IF(LEN(TRIM(W4820&amp;""))=0, "", VALUE(SUBSTITUTE(W4820,"$","")))</f>
        <v>28.570339999999899</v>
      </c>
      <c r="Y4820" s="5" t="s">
        <v>580</v>
      </c>
      <c r="Z4820" s="4" cm="1">
        <f t="array" ref="Z4820">IF(
    LEN(TRIM(Y4820&amp;""))=0,
        IF(AND(ISNUMBER(net_sales_clean), ISNUMBER(profit_clean)),
            net_sales_clean - profit_clean,
            ""
        ),
    VALUE(SUBSTITUTE(Y4820,"$",""))
)</f>
        <v>16.873422110761599</v>
      </c>
      <c r="AA4820" s="5" t="s">
        <v>579</v>
      </c>
      <c r="AB4820" s="4" cm="1">
        <f t="array" ref="AB4820">IF(
    LEN(TRIM(AA4820&amp;""))=0,
        IF(AND(ISNUMBER(net_sales_clean), ISNUMBER(cost_clean)),
            net_sales_clean - cost_clean,
            ""
        ),
    VALUE(SUBSTITUTE(AA4820,"$",""))
)</f>
        <v>11.6969178892383</v>
      </c>
      <c r="AC4820">
        <v>8</v>
      </c>
      <c r="AD4820">
        <f>IF(LEN(TRIM(AC4820&amp;""))=0, "", VALUE(AC4820))</f>
        <v>8</v>
      </c>
      <c r="AE4820">
        <v>5</v>
      </c>
      <c r="AF4820">
        <f>IF(LEN(TRIM(AE4820&amp;""))=0, "", VALUE(AE4820))</f>
        <v>5</v>
      </c>
      <c r="AG4820">
        <v>0</v>
      </c>
      <c r="AH4820">
        <f>IF(
    OR(U4820&lt;0, W4820&lt;0, Y4820&lt;0, AA4820&lt;0),
        1,
        IF(LEN(TRIM(AG4820&amp;""))=0, "", AG4820)
)</f>
        <v>0</v>
      </c>
      <c r="AI4820" t="str">
        <f>IF(
    COUNT(Q4820,V4820,X4820,Z4820,AB4820)=0,
        "Not Usable",
    IF(
        COUNT(Q4820,V4820,X4820,Z4820,AB4820)&lt;5,
            "Incomplete",
            IF(
                MIN(Q4820,V4820,X4820,Z4820,AB4820)=0,
                    "Incomplete",
                    "Complete"
            )
    )
)</f>
        <v>Complete</v>
      </c>
    </row>
    <row r="4821" spans="1:35" x14ac:dyDescent="0.3">
      <c r="A4821">
        <v>37048</v>
      </c>
      <c r="B4821" s="6">
        <v>44977.934710648151</v>
      </c>
      <c r="C4821" s="3">
        <f>INT(B4821)</f>
        <v>44977</v>
      </c>
      <c r="D4821" s="2">
        <f>MOD(B4821,1)</f>
        <v>0.93471064815093996</v>
      </c>
      <c r="E4821">
        <v>26</v>
      </c>
      <c r="F4821" t="s">
        <v>33</v>
      </c>
      <c r="G4821" t="str">
        <f xml:space="preserve"> PROPER(TRIM(CLEAN(SUBSTITUTE(F4821,CHAR(160)," "))))</f>
        <v>South</v>
      </c>
      <c r="H4821" t="s">
        <v>27</v>
      </c>
      <c r="I4821" t="str">
        <f>PROPER(TRIM(CLEAN((SUBSTITUTE(H4821,"-"," ")))))</f>
        <v>In Store</v>
      </c>
      <c r="J4821">
        <v>1736</v>
      </c>
      <c r="K4821" t="s">
        <v>14</v>
      </c>
      <c r="L4821" t="str">
        <f xml:space="preserve"> PROPER(TRIM(CLEAN(SUBSTITUTE(K4821,CHAR(160)," "))))</f>
        <v>Consumer</v>
      </c>
      <c r="M4821" t="s">
        <v>1</v>
      </c>
      <c r="N4821" t="str">
        <f xml:space="preserve"> PROPER(TRIM(CLEAN(SUBSTITUTE(M4821,CHAR(160)," "))))</f>
        <v>Beauty</v>
      </c>
      <c r="O4821" t="s">
        <v>31</v>
      </c>
      <c r="P4821" t="str">
        <f>IF(LEN(TRIM(Table1[[#This Row],[subcategory]]&amp;""))=0,"Unknown", PROPER(TRIM(Table1[[#This Row],[subcategory]])))</f>
        <v>Skincare</v>
      </c>
      <c r="Q4821">
        <v>20.45</v>
      </c>
      <c r="R4821" s="1">
        <f>IF(LEN(TRIM(Q4821&amp;""))=0, "", VALUE(SUBSTITUTE(Q4821,"$","")))</f>
        <v>20.45</v>
      </c>
      <c r="T4821" t="str">
        <f>IF(LEN(TRIM(S4821&amp;""))=0, "", VALUE(S4821))</f>
        <v/>
      </c>
      <c r="V4821" s="1" t="str">
        <f>IF(LEN(TRIM(U4821&amp;""))=0, "", VALUE(SUBSTITUTE(U4821,"$","")))</f>
        <v/>
      </c>
      <c r="X4821" s="1" t="str">
        <f>IF(LEN(TRIM(W4821&amp;""))=0, "", VALUE(SUBSTITUTE(W4821,"$","")))</f>
        <v/>
      </c>
      <c r="Z4821" s="1" t="str" cm="1">
        <f t="array" ref="Z4821">IF(
    LEN(TRIM(Y4821&amp;""))=0,
        IF(AND(ISNUMBER(net_sales_clean), ISNUMBER(profit_clean)),
            net_sales_clean - profit_clean,
            ""
        ),
    VALUE(SUBSTITUTE(Y4821,"$",""))
)</f>
        <v/>
      </c>
      <c r="AB4821" s="1" t="str" cm="1">
        <f t="array" ref="AB4821">IF(
    LEN(TRIM(AA4821&amp;""))=0,
        IF(AND(ISNUMBER(net_sales_clean), ISNUMBER(cost_clean)),
            net_sales_clean - cost_clean,
            ""
        ),
    VALUE(SUBSTITUTE(AA4821,"$",""))
)</f>
        <v/>
      </c>
      <c r="AC4821">
        <v>5</v>
      </c>
      <c r="AD4821">
        <f>IF(LEN(TRIM(AC4821&amp;""))=0, "", VALUE(AC4821))</f>
        <v>5</v>
      </c>
      <c r="AE4821">
        <v>1</v>
      </c>
      <c r="AF4821">
        <f>IF(LEN(TRIM(AE4821&amp;""))=0, "", VALUE(AE4821))</f>
        <v>1</v>
      </c>
      <c r="AG4821">
        <v>1</v>
      </c>
      <c r="AH4821">
        <f>IF(
    OR(U4821&lt;0, W4821&lt;0, Y4821&lt;0, AA4821&lt;0),
        1,
        IF(LEN(TRIM(AG4821&amp;""))=0, "", AG4821)
)</f>
        <v>1</v>
      </c>
      <c r="AI4821" t="str">
        <f>IF(
    COUNT(Q4821,V4821,X4821,Z4821,AB4821)=0,
        "Not Usable",
    IF(
        COUNT(Q4821,V4821,X4821,Z4821,AB4821)&lt;5,
            "Incomplete",
            IF(
                MIN(Q4821,V4821,X4821,Z4821,AB4821)=0,
                    "Incomplete",
                    "Complete"
            )
    )
)</f>
        <v>Incomplete</v>
      </c>
    </row>
    <row r="4822" spans="1:35" x14ac:dyDescent="0.3">
      <c r="A4822">
        <v>37477</v>
      </c>
      <c r="B4822" s="6">
        <v>45593.457916666666</v>
      </c>
      <c r="C4822" s="3">
        <f>INT(B4822)</f>
        <v>45593</v>
      </c>
      <c r="D4822" s="2">
        <f>MOD(B4822,1)</f>
        <v>0.45791666666627862</v>
      </c>
      <c r="E4822">
        <v>52</v>
      </c>
      <c r="F4822" t="s">
        <v>4</v>
      </c>
      <c r="G4822" t="str">
        <f xml:space="preserve"> PROPER(TRIM(CLEAN(SUBSTITUTE(F4822,CHAR(160)," "))))</f>
        <v>South</v>
      </c>
      <c r="H4822" t="s">
        <v>11</v>
      </c>
      <c r="I4822" t="str">
        <f>PROPER(TRIM(CLEAN((SUBSTITUTE(H4822,"-"," ")))))</f>
        <v>Online</v>
      </c>
      <c r="J4822">
        <v>13486</v>
      </c>
      <c r="K4822" t="s">
        <v>14</v>
      </c>
      <c r="L4822" t="str">
        <f xml:space="preserve"> PROPER(TRIM(CLEAN(SUBSTITUTE(K4822,CHAR(160)," "))))</f>
        <v>Consumer</v>
      </c>
      <c r="M4822" t="s">
        <v>16</v>
      </c>
      <c r="N4822" t="str">
        <f xml:space="preserve"> PROPER(TRIM(CLEAN(SUBSTITUTE(M4822,CHAR(160)," "))))</f>
        <v>Grocery</v>
      </c>
      <c r="O4822" t="s">
        <v>28</v>
      </c>
      <c r="P4822" t="str">
        <f>IF(LEN(TRIM(Table1[[#This Row],[subcategory]]&amp;""))=0,"Unknown", PROPER(TRIM(Table1[[#This Row],[subcategory]])))</f>
        <v>Pantry</v>
      </c>
      <c r="Q4822">
        <v>47.49</v>
      </c>
      <c r="R4822" s="1">
        <f>IF(LEN(TRIM(Q4822&amp;""))=0, "", VALUE(SUBSTITUTE(Q4822,"$","")))</f>
        <v>47.49</v>
      </c>
      <c r="S4822">
        <v>1</v>
      </c>
      <c r="T4822">
        <f>IF(LEN(TRIM(S4822&amp;""))=0, "", VALUE(S4822))</f>
        <v>1</v>
      </c>
      <c r="U4822">
        <v>47.49</v>
      </c>
      <c r="V4822" s="1">
        <f>IF(LEN(TRIM(U4822&amp;""))=0, "", VALUE(SUBSTITUTE(U4822,"$","")))</f>
        <v>47.49</v>
      </c>
      <c r="W4822" s="1">
        <v>40.129049999999999</v>
      </c>
      <c r="X4822" s="1">
        <f>IF(LEN(TRIM(W4822&amp;""))=0, "", VALUE(SUBSTITUTE(W4822,"$","")))</f>
        <v>40.129049999999999</v>
      </c>
      <c r="Y4822" s="5" t="s">
        <v>578</v>
      </c>
      <c r="Z4822" s="4" cm="1">
        <f t="array" ref="Z4822">IF(
    LEN(TRIM(Y4822&amp;""))=0,
        IF(AND(ISNUMBER(net_sales_clean), ISNUMBER(profit_clean)),
            net_sales_clean - profit_clean,
            ""
        ),
    VALUE(SUBSTITUTE(Y4822,"$",""))
)</f>
        <v>28.4499562772696</v>
      </c>
      <c r="AA4822" s="5" t="s">
        <v>577</v>
      </c>
      <c r="AB4822" s="4" cm="1">
        <f t="array" ref="AB4822">IF(
    LEN(TRIM(AA4822&amp;""))=0,
        IF(AND(ISNUMBER(net_sales_clean), ISNUMBER(cost_clean)),
            net_sales_clean - cost_clean,
            ""
        ),
    VALUE(SUBSTITUTE(AA4822,"$",""))
)</f>
        <v>11.6790937227303</v>
      </c>
      <c r="AC4822">
        <v>9</v>
      </c>
      <c r="AD4822">
        <f>IF(LEN(TRIM(AC4822&amp;""))=0, "", VALUE(AC4822))</f>
        <v>9</v>
      </c>
      <c r="AE4822">
        <v>3</v>
      </c>
      <c r="AF4822">
        <f>IF(LEN(TRIM(AE4822&amp;""))=0, "", VALUE(AE4822))</f>
        <v>3</v>
      </c>
      <c r="AG4822">
        <v>0</v>
      </c>
      <c r="AH4822">
        <f>IF(
    OR(U4822&lt;0, W4822&lt;0, Y4822&lt;0, AA4822&lt;0),
        1,
        IF(LEN(TRIM(AG4822&amp;""))=0, "", AG4822)
)</f>
        <v>0</v>
      </c>
      <c r="AI4822" t="str">
        <f>IF(
    COUNT(Q4822,V4822,X4822,Z4822,AB4822)=0,
        "Not Usable",
    IF(
        COUNT(Q4822,V4822,X4822,Z4822,AB4822)&lt;5,
            "Incomplete",
            IF(
                MIN(Q4822,V4822,X4822,Z4822,AB4822)=0,
                    "Incomplete",
                    "Complete"
            )
    )
)</f>
        <v>Complete</v>
      </c>
    </row>
    <row r="4823" spans="1:35" x14ac:dyDescent="0.3">
      <c r="A4823">
        <v>43335</v>
      </c>
      <c r="B4823" s="6">
        <v>45864.787592592591</v>
      </c>
      <c r="C4823" s="3">
        <f>INT(B4823)</f>
        <v>45864</v>
      </c>
      <c r="D4823" s="2">
        <f>MOD(B4823,1)</f>
        <v>0.78759259259095415</v>
      </c>
      <c r="E4823">
        <v>78</v>
      </c>
      <c r="F4823" t="s">
        <v>21</v>
      </c>
      <c r="G4823" t="str">
        <f xml:space="preserve"> PROPER(TRIM(CLEAN(SUBSTITUTE(F4823,CHAR(160)," "))))</f>
        <v>Midwest</v>
      </c>
      <c r="H4823" t="s">
        <v>11</v>
      </c>
      <c r="I4823" t="str">
        <f>PROPER(TRIM(CLEAN((SUBSTITUTE(H4823,"-"," ")))))</f>
        <v>Online</v>
      </c>
      <c r="J4823">
        <v>6751</v>
      </c>
      <c r="K4823" t="s">
        <v>10</v>
      </c>
      <c r="L4823" t="str">
        <f xml:space="preserve"> PROPER(TRIM(CLEAN(SUBSTITUTE(K4823,CHAR(160)," "))))</f>
        <v>Consumer</v>
      </c>
      <c r="M4823" t="s">
        <v>1</v>
      </c>
      <c r="N4823" t="str">
        <f xml:space="preserve"> PROPER(TRIM(CLEAN(SUBSTITUTE(M4823,CHAR(160)," "))))</f>
        <v>Beauty</v>
      </c>
      <c r="P4823" t="str">
        <f>IF(LEN(TRIM(Table1[[#This Row],[subcategory]]&amp;""))=0,"Unknown", PROPER(TRIM(Table1[[#This Row],[subcategory]])))</f>
        <v>Unknown</v>
      </c>
      <c r="Q4823">
        <v>57.35</v>
      </c>
      <c r="R4823" s="1">
        <f>IF(LEN(TRIM(Q4823&amp;""))=0, "", VALUE(SUBSTITUTE(Q4823,"$","")))</f>
        <v>57.35</v>
      </c>
      <c r="S4823">
        <v>4</v>
      </c>
      <c r="T4823">
        <f>IF(LEN(TRIM(S4823&amp;""))=0, "", VALUE(S4823))</f>
        <v>4</v>
      </c>
      <c r="U4823">
        <v>229.4</v>
      </c>
      <c r="V4823" s="1">
        <f>IF(LEN(TRIM(U4823&amp;""))=0, "", VALUE(SUBSTITUTE(U4823,"$","")))</f>
        <v>229.4</v>
      </c>
      <c r="W4823" s="4" t="s">
        <v>576</v>
      </c>
      <c r="X4823" s="4">
        <f>IF(LEN(TRIM(W4823&amp;""))=0, "", VALUE(SUBSTITUTE(W4823,"$","")))</f>
        <v>171.59119999999999</v>
      </c>
      <c r="Y4823" s="5" t="s">
        <v>575</v>
      </c>
      <c r="Z4823" s="4" cm="1">
        <f t="array" ref="Z4823">IF(
    LEN(TRIM(Y4823&amp;""))=0,
        IF(AND(ISNUMBER(net_sales_clean), ISNUMBER(profit_clean)),
            net_sales_clean - profit_clean,
            ""
        ),
    VALUE(SUBSTITUTE(Y4823,"$",""))
)</f>
        <v>115.043621066046</v>
      </c>
      <c r="AA4823" s="5" t="s">
        <v>574</v>
      </c>
      <c r="AB4823" s="4" cm="1">
        <f t="array" ref="AB4823">IF(
    LEN(TRIM(AA4823&amp;""))=0,
        IF(AND(ISNUMBER(net_sales_clean), ISNUMBER(cost_clean)),
            net_sales_clean - cost_clean,
            ""
        ),
    VALUE(SUBSTITUTE(AA4823,"$",""))
)</f>
        <v>56.547578933953801</v>
      </c>
      <c r="AC4823">
        <v>8</v>
      </c>
      <c r="AD4823">
        <f>IF(LEN(TRIM(AC4823&amp;""))=0, "", VALUE(AC4823))</f>
        <v>8</v>
      </c>
      <c r="AE4823">
        <v>3</v>
      </c>
      <c r="AF4823">
        <f>IF(LEN(TRIM(AE4823&amp;""))=0, "", VALUE(AE4823))</f>
        <v>3</v>
      </c>
      <c r="AG4823">
        <v>0</v>
      </c>
      <c r="AH4823">
        <f>IF(
    OR(U4823&lt;0, W4823&lt;0, Y4823&lt;0, AA4823&lt;0),
        1,
        IF(LEN(TRIM(AG4823&amp;""))=0, "", AG4823)
)</f>
        <v>0</v>
      </c>
      <c r="AI4823" t="str">
        <f>IF(
    COUNT(Q4823,V4823,X4823,Z4823,AB4823)=0,
        "Not Usable",
    IF(
        COUNT(Q4823,V4823,X4823,Z4823,AB4823)&lt;5,
            "Incomplete",
            IF(
                MIN(Q4823,V4823,X4823,Z4823,AB4823)=0,
                    "Incomplete",
                    "Complete"
            )
    )
)</f>
        <v>Complete</v>
      </c>
    </row>
    <row r="4824" spans="1:35" x14ac:dyDescent="0.3">
      <c r="A4824">
        <v>29236</v>
      </c>
      <c r="B4824" s="6">
        <v>45838.140821759262</v>
      </c>
      <c r="C4824" s="3">
        <f>INT(B4824)</f>
        <v>45838</v>
      </c>
      <c r="D4824" s="2">
        <f>MOD(B4824,1)</f>
        <v>0.14082175926159834</v>
      </c>
      <c r="E4824">
        <v>50</v>
      </c>
      <c r="F4824" t="s">
        <v>21</v>
      </c>
      <c r="G4824" t="str">
        <f xml:space="preserve"> PROPER(TRIM(CLEAN(SUBSTITUTE(F4824,CHAR(160)," "))))</f>
        <v>Midwest</v>
      </c>
      <c r="H4824" t="s">
        <v>11</v>
      </c>
      <c r="I4824" t="str">
        <f>PROPER(TRIM(CLEAN((SUBSTITUTE(H4824,"-"," ")))))</f>
        <v>Online</v>
      </c>
      <c r="J4824">
        <v>10722</v>
      </c>
      <c r="K4824" t="s">
        <v>2</v>
      </c>
      <c r="L4824" t="str">
        <f xml:space="preserve"> PROPER(TRIM(CLEAN(SUBSTITUTE(K4824,CHAR(160)," "))))</f>
        <v>Home Office</v>
      </c>
      <c r="M4824" t="s">
        <v>16</v>
      </c>
      <c r="N4824" t="str">
        <f xml:space="preserve"> PROPER(TRIM(CLEAN(SUBSTITUTE(M4824,CHAR(160)," "))))</f>
        <v>Grocery</v>
      </c>
      <c r="O4824" t="s">
        <v>37</v>
      </c>
      <c r="P4824" t="str">
        <f>IF(LEN(TRIM(Table1[[#This Row],[subcategory]]&amp;""))=0,"Unknown", PROPER(TRIM(Table1[[#This Row],[subcategory]])))</f>
        <v>Produce</v>
      </c>
      <c r="Q4824">
        <v>99</v>
      </c>
      <c r="R4824" s="1">
        <f>IF(LEN(TRIM(Q4824&amp;""))=0, "", VALUE(SUBSTITUTE(Q4824,"$","")))</f>
        <v>99</v>
      </c>
      <c r="S4824">
        <v>1</v>
      </c>
      <c r="T4824">
        <f>IF(LEN(TRIM(S4824&amp;""))=0, "", VALUE(S4824))</f>
        <v>1</v>
      </c>
      <c r="U4824">
        <v>99</v>
      </c>
      <c r="V4824" s="1">
        <f>IF(LEN(TRIM(U4824&amp;""))=0, "", VALUE(SUBSTITUTE(U4824,"$","")))</f>
        <v>99</v>
      </c>
      <c r="W4824" s="1">
        <v>73.853999999999999</v>
      </c>
      <c r="X4824" s="1">
        <f>IF(LEN(TRIM(W4824&amp;""))=0, "", VALUE(SUBSTITUTE(W4824,"$","")))</f>
        <v>73.853999999999999</v>
      </c>
      <c r="Y4824" s="5" t="s">
        <v>573</v>
      </c>
      <c r="Z4824" s="4" cm="1">
        <f t="array" ref="Z4824">IF(
    LEN(TRIM(Y4824&amp;""))=0,
        IF(AND(ISNUMBER(net_sales_clean), ISNUMBER(profit_clean)),
            net_sales_clean - profit_clean,
            ""
        ),
    VALUE(SUBSTITUTE(Y4824,"$",""))
)</f>
        <v>48.1359201399694</v>
      </c>
      <c r="AA4824" s="5" t="s">
        <v>572</v>
      </c>
      <c r="AB4824" s="4" cm="1">
        <f t="array" ref="AB4824">IF(
    LEN(TRIM(AA4824&amp;""))=0,
        IF(AND(ISNUMBER(net_sales_clean), ISNUMBER(cost_clean)),
            net_sales_clean - cost_clean,
            ""
        ),
    VALUE(SUBSTITUTE(AA4824,"$",""))
)</f>
        <v>25.7180798600305</v>
      </c>
      <c r="AC4824">
        <v>2</v>
      </c>
      <c r="AD4824">
        <f>IF(LEN(TRIM(AC4824&amp;""))=0, "", VALUE(AC4824))</f>
        <v>2</v>
      </c>
      <c r="AE4824">
        <v>4</v>
      </c>
      <c r="AF4824">
        <f>IF(LEN(TRIM(AE4824&amp;""))=0, "", VALUE(AE4824))</f>
        <v>4</v>
      </c>
      <c r="AG4824">
        <v>0</v>
      </c>
      <c r="AH4824">
        <f>IF(
    OR(U4824&lt;0, W4824&lt;0, Y4824&lt;0, AA4824&lt;0),
        1,
        IF(LEN(TRIM(AG4824&amp;""))=0, "", AG4824)
)</f>
        <v>0</v>
      </c>
      <c r="AI4824" t="str">
        <f>IF(
    COUNT(Q4824,V4824,X4824,Z4824,AB4824)=0,
        "Not Usable",
    IF(
        COUNT(Q4824,V4824,X4824,Z4824,AB4824)&lt;5,
            "Incomplete",
            IF(
                MIN(Q4824,V4824,X4824,Z4824,AB4824)=0,
                    "Incomplete",
                    "Complete"
            )
    )
)</f>
        <v>Complete</v>
      </c>
    </row>
    <row r="4825" spans="1:35" x14ac:dyDescent="0.3">
      <c r="A4825">
        <v>31678</v>
      </c>
      <c r="B4825" s="6">
        <v>45709.204293981478</v>
      </c>
      <c r="C4825" s="3">
        <f>INT(B4825)</f>
        <v>45709</v>
      </c>
      <c r="D4825" s="2">
        <f>MOD(B4825,1)</f>
        <v>0.2042939814782585</v>
      </c>
      <c r="E4825">
        <v>71</v>
      </c>
      <c r="F4825" t="s">
        <v>4</v>
      </c>
      <c r="G4825" t="str">
        <f xml:space="preserve"> PROPER(TRIM(CLEAN(SUBSTITUTE(F4825,CHAR(160)," "))))</f>
        <v>South</v>
      </c>
      <c r="H4825" t="s">
        <v>7</v>
      </c>
      <c r="I4825" t="str">
        <f>PROPER(TRIM(CLEAN((SUBSTITUTE(H4825,"-"," ")))))</f>
        <v>In Store</v>
      </c>
      <c r="J4825">
        <v>5173</v>
      </c>
      <c r="K4825" t="s">
        <v>14</v>
      </c>
      <c r="L4825" t="str">
        <f xml:space="preserve"> PROPER(TRIM(CLEAN(SUBSTITUTE(K4825,CHAR(160)," "))))</f>
        <v>Consumer</v>
      </c>
      <c r="M4825" t="s">
        <v>23</v>
      </c>
      <c r="N4825" t="str">
        <f xml:space="preserve"> PROPER(TRIM(CLEAN(SUBSTITUTE(M4825,CHAR(160)," "))))</f>
        <v>Electronics</v>
      </c>
      <c r="O4825" t="s">
        <v>22</v>
      </c>
      <c r="P4825" t="str">
        <f>IF(LEN(TRIM(Table1[[#This Row],[subcategory]]&amp;""))=0,"Unknown", PROPER(TRIM(Table1[[#This Row],[subcategory]])))</f>
        <v>Audio</v>
      </c>
      <c r="Q4825">
        <v>33.28</v>
      </c>
      <c r="R4825" s="1">
        <f>IF(LEN(TRIM(Q4825&amp;""))=0, "", VALUE(SUBSTITUTE(Q4825,"$","")))</f>
        <v>33.28</v>
      </c>
      <c r="S4825">
        <v>0</v>
      </c>
      <c r="T4825">
        <f>IF(LEN(TRIM(S4825&amp;""))=0, "", VALUE(S4825))</f>
        <v>0</v>
      </c>
      <c r="U4825">
        <v>0</v>
      </c>
      <c r="V4825" s="1">
        <f>IF(LEN(TRIM(U4825&amp;""))=0, "", VALUE(SUBSTITUTE(U4825,"$","")))</f>
        <v>0</v>
      </c>
      <c r="W4825" s="1">
        <v>0</v>
      </c>
      <c r="X4825" s="1">
        <f>IF(LEN(TRIM(W4825&amp;""))=0, "", VALUE(SUBSTITUTE(W4825,"$","")))</f>
        <v>0</v>
      </c>
      <c r="Y4825">
        <v>0</v>
      </c>
      <c r="Z4825" s="1" cm="1">
        <f t="array" ref="Z4825">IF(
    LEN(TRIM(Y4825&amp;""))=0,
        IF(AND(ISNUMBER(net_sales_clean), ISNUMBER(profit_clean)),
            net_sales_clean - profit_clean,
            ""
        ),
    VALUE(SUBSTITUTE(Y4825,"$",""))
)</f>
        <v>0</v>
      </c>
      <c r="AA4825">
        <v>0</v>
      </c>
      <c r="AB4825" s="1" cm="1">
        <f t="array" ref="AB4825">IF(
    LEN(TRIM(AA4825&amp;""))=0,
        IF(AND(ISNUMBER(net_sales_clean), ISNUMBER(cost_clean)),
            net_sales_clean - cost_clean,
            ""
        ),
    VALUE(SUBSTITUTE(AA4825,"$",""))
)</f>
        <v>0</v>
      </c>
      <c r="AC4825">
        <v>2</v>
      </c>
      <c r="AD4825">
        <f>IF(LEN(TRIM(AC4825&amp;""))=0, "", VALUE(AC4825))</f>
        <v>2</v>
      </c>
      <c r="AE4825">
        <v>2</v>
      </c>
      <c r="AF4825">
        <f>IF(LEN(TRIM(AE4825&amp;""))=0, "", VALUE(AE4825))</f>
        <v>2</v>
      </c>
      <c r="AG4825">
        <v>0</v>
      </c>
      <c r="AH4825">
        <f>IF(
    OR(U4825&lt;0, W4825&lt;0, Y4825&lt;0, AA4825&lt;0),
        1,
        IF(LEN(TRIM(AG4825&amp;""))=0, "", AG4825)
)</f>
        <v>0</v>
      </c>
      <c r="AI4825" t="str">
        <f>IF(
    COUNT(Q4825,V4825,X4825,Z4825,AB4825)=0,
        "Not Usable",
    IF(
        COUNT(Q4825,V4825,X4825,Z4825,AB4825)&lt;5,
            "Incomplete",
            IF(
                MIN(Q4825,V4825,X4825,Z4825,AB4825)=0,
                    "Incomplete",
                    "Complete"
            )
    )
)</f>
        <v>Incomplete</v>
      </c>
    </row>
    <row r="4826" spans="1:35" x14ac:dyDescent="0.3">
      <c r="A4826">
        <v>17364</v>
      </c>
      <c r="B4826" s="6">
        <v>45259.36509259259</v>
      </c>
      <c r="C4826" s="3">
        <f>INT(B4826)</f>
        <v>45259</v>
      </c>
      <c r="D4826" s="2">
        <f>MOD(B4826,1)</f>
        <v>0.36509259259037208</v>
      </c>
      <c r="E4826">
        <v>7</v>
      </c>
      <c r="F4826" t="s">
        <v>33</v>
      </c>
      <c r="G4826" t="str">
        <f xml:space="preserve"> PROPER(TRIM(CLEAN(SUBSTITUTE(F4826,CHAR(160)," "))))</f>
        <v>South</v>
      </c>
      <c r="H4826" t="s">
        <v>30</v>
      </c>
      <c r="I4826" t="str">
        <f>PROPER(TRIM(CLEAN((SUBSTITUTE(H4826,"-"," ")))))</f>
        <v>Mobile App</v>
      </c>
      <c r="J4826">
        <v>5244</v>
      </c>
      <c r="K4826" t="s">
        <v>10</v>
      </c>
      <c r="L4826" t="str">
        <f xml:space="preserve"> PROPER(TRIM(CLEAN(SUBSTITUTE(K4826,CHAR(160)," "))))</f>
        <v>Consumer</v>
      </c>
      <c r="M4826" t="s">
        <v>1</v>
      </c>
      <c r="N4826" t="str">
        <f xml:space="preserve"> PROPER(TRIM(CLEAN(SUBSTITUTE(M4826,CHAR(160)," "))))</f>
        <v>Beauty</v>
      </c>
      <c r="O4826" t="s">
        <v>0</v>
      </c>
      <c r="P4826" t="str">
        <f>IF(LEN(TRIM(Table1[[#This Row],[subcategory]]&amp;""))=0,"Unknown", PROPER(TRIM(Table1[[#This Row],[subcategory]])))</f>
        <v>Makeup</v>
      </c>
      <c r="Q4826">
        <v>98.12</v>
      </c>
      <c r="R4826" s="1">
        <f>IF(LEN(TRIM(Q4826&amp;""))=0, "", VALUE(SUBSTITUTE(Q4826,"$","")))</f>
        <v>98.12</v>
      </c>
      <c r="S4826">
        <v>6</v>
      </c>
      <c r="T4826">
        <f>IF(LEN(TRIM(S4826&amp;""))=0, "", VALUE(S4826))</f>
        <v>6</v>
      </c>
      <c r="U4826">
        <v>588.72</v>
      </c>
      <c r="V4826" s="1">
        <f>IF(LEN(TRIM(U4826&amp;""))=0, "", VALUE(SUBSTITUTE(U4826,"$","")))</f>
        <v>588.72</v>
      </c>
      <c r="W4826" s="1">
        <v>438.00767999999999</v>
      </c>
      <c r="X4826" s="1">
        <f>IF(LEN(TRIM(W4826&amp;""))=0, "", VALUE(SUBSTITUTE(W4826,"$","")))</f>
        <v>438.00767999999999</v>
      </c>
      <c r="Y4826" s="5" t="s">
        <v>571</v>
      </c>
      <c r="Z4826" s="4" cm="1">
        <f t="array" ref="Z4826">IF(
    LEN(TRIM(Y4826&amp;""))=0,
        IF(AND(ISNUMBER(net_sales_clean), ISNUMBER(profit_clean)),
            net_sales_clean - profit_clean,
            ""
        ),
    VALUE(SUBSTITUTE(Y4826,"$",""))
)</f>
        <v>245.373965144327</v>
      </c>
      <c r="AA4826" s="5" t="s">
        <v>570</v>
      </c>
      <c r="AB4826" s="4" cm="1">
        <f t="array" ref="AB4826">IF(
    LEN(TRIM(AA4826&amp;""))=0,
        IF(AND(ISNUMBER(net_sales_clean), ISNUMBER(cost_clean)),
            net_sales_clean - cost_clean,
            ""
        ),
    VALUE(SUBSTITUTE(AA4826,"$",""))
)</f>
        <v>192.633714855672</v>
      </c>
      <c r="AC4826">
        <v>9</v>
      </c>
      <c r="AD4826">
        <f>IF(LEN(TRIM(AC4826&amp;""))=0, "", VALUE(AC4826))</f>
        <v>9</v>
      </c>
      <c r="AE4826">
        <v>4</v>
      </c>
      <c r="AF4826">
        <f>IF(LEN(TRIM(AE4826&amp;""))=0, "", VALUE(AE4826))</f>
        <v>4</v>
      </c>
      <c r="AG4826">
        <v>0</v>
      </c>
      <c r="AH4826">
        <f>IF(
    OR(U4826&lt;0, W4826&lt;0, Y4826&lt;0, AA4826&lt;0),
        1,
        IF(LEN(TRIM(AG4826&amp;""))=0, "", AG4826)
)</f>
        <v>0</v>
      </c>
      <c r="AI4826" t="str">
        <f>IF(
    COUNT(Q4826,V4826,X4826,Z4826,AB4826)=0,
        "Not Usable",
    IF(
        COUNT(Q4826,V4826,X4826,Z4826,AB4826)&lt;5,
            "Incomplete",
            IF(
                MIN(Q4826,V4826,X4826,Z4826,AB4826)=0,
                    "Incomplete",
                    "Complete"
            )
    )
)</f>
        <v>Complete</v>
      </c>
    </row>
    <row r="4827" spans="1:35" x14ac:dyDescent="0.3">
      <c r="A4827">
        <v>8271</v>
      </c>
      <c r="B4827" s="6">
        <v>45359.53365740741</v>
      </c>
      <c r="C4827" s="3">
        <f>INT(B4827)</f>
        <v>45359</v>
      </c>
      <c r="D4827" s="2">
        <f>MOD(B4827,1)</f>
        <v>0.53365740740991896</v>
      </c>
      <c r="E4827">
        <v>10</v>
      </c>
      <c r="F4827" t="s">
        <v>15</v>
      </c>
      <c r="G4827" t="str">
        <f xml:space="preserve"> PROPER(TRIM(CLEAN(SUBSTITUTE(F4827,CHAR(160)," "))))</f>
        <v>West</v>
      </c>
      <c r="H4827" t="s">
        <v>11</v>
      </c>
      <c r="I4827" t="str">
        <f>PROPER(TRIM(CLEAN((SUBSTITUTE(H4827,"-"," ")))))</f>
        <v>Online</v>
      </c>
      <c r="J4827">
        <v>21118</v>
      </c>
      <c r="K4827" t="s">
        <v>6</v>
      </c>
      <c r="L4827" t="str">
        <f xml:space="preserve"> PROPER(TRIM(CLEAN(SUBSTITUTE(K4827,CHAR(160)," "))))</f>
        <v>Corporate</v>
      </c>
      <c r="M4827" t="s">
        <v>1</v>
      </c>
      <c r="N4827" t="str">
        <f xml:space="preserve"> PROPER(TRIM(CLEAN(SUBSTITUTE(M4827,CHAR(160)," "))))</f>
        <v>Beauty</v>
      </c>
      <c r="O4827" t="s">
        <v>0</v>
      </c>
      <c r="P4827" t="str">
        <f>IF(LEN(TRIM(Table1[[#This Row],[subcategory]]&amp;""))=0,"Unknown", PROPER(TRIM(Table1[[#This Row],[subcategory]])))</f>
        <v>Makeup</v>
      </c>
      <c r="Q4827">
        <v>69.52</v>
      </c>
      <c r="R4827" s="1">
        <f>IF(LEN(TRIM(Q4827&amp;""))=0, "", VALUE(SUBSTITUTE(Q4827,"$","")))</f>
        <v>69.52</v>
      </c>
      <c r="S4827">
        <v>3</v>
      </c>
      <c r="T4827">
        <f>IF(LEN(TRIM(S4827&amp;""))=0, "", VALUE(S4827))</f>
        <v>3</v>
      </c>
      <c r="U4827">
        <v>208.56</v>
      </c>
      <c r="V4827" s="1">
        <f>IF(LEN(TRIM(U4827&amp;""))=0, "", VALUE(SUBSTITUTE(U4827,"$","")))</f>
        <v>208.56</v>
      </c>
      <c r="W4827" s="4" t="s">
        <v>569</v>
      </c>
      <c r="X4827" s="4">
        <f>IF(LEN(TRIM(W4827&amp;""))=0, "", VALUE(SUBSTITUTE(W4827,"$","")))</f>
        <v>121.38191999999999</v>
      </c>
      <c r="Z4827" s="1" t="str" cm="1">
        <f t="array" ref="Z4827">IF(
    LEN(TRIM(Y4827&amp;""))=0,
        IF(AND(ISNUMBER(net_sales_clean), ISNUMBER(profit_clean)),
            net_sales_clean - profit_clean,
            ""
        ),
    VALUE(SUBSTITUTE(Y4827,"$",""))
)</f>
        <v/>
      </c>
      <c r="AB4827" s="1" t="str" cm="1">
        <f t="array" ref="AB4827">IF(
    LEN(TRIM(AA4827&amp;""))=0,
        IF(AND(ISNUMBER(net_sales_clean), ISNUMBER(cost_clean)),
            net_sales_clean - cost_clean,
            ""
        ),
    VALUE(SUBSTITUTE(AA4827,"$",""))
)</f>
        <v/>
      </c>
      <c r="AC4827">
        <v>3</v>
      </c>
      <c r="AD4827">
        <f>IF(LEN(TRIM(AC4827&amp;""))=0, "", VALUE(AC4827))</f>
        <v>3</v>
      </c>
      <c r="AE4827">
        <v>3</v>
      </c>
      <c r="AF4827">
        <f>IF(LEN(TRIM(AE4827&amp;""))=0, "", VALUE(AE4827))</f>
        <v>3</v>
      </c>
      <c r="AG4827">
        <v>0</v>
      </c>
      <c r="AH4827">
        <f>IF(
    OR(U4827&lt;0, W4827&lt;0, Y4827&lt;0, AA4827&lt;0),
        1,
        IF(LEN(TRIM(AG4827&amp;""))=0, "", AG4827)
)</f>
        <v>0</v>
      </c>
      <c r="AI4827" t="str">
        <f>IF(
    COUNT(Q4827,V4827,X4827,Z4827,AB4827)=0,
        "Not Usable",
    IF(
        COUNT(Q4827,V4827,X4827,Z4827,AB4827)&lt;5,
            "Incomplete",
            IF(
                MIN(Q4827,V4827,X4827,Z4827,AB4827)=0,
                    "Incomplete",
                    "Complete"
            )
    )
)</f>
        <v>Incomplete</v>
      </c>
    </row>
    <row r="4828" spans="1:35" x14ac:dyDescent="0.3">
      <c r="A4828">
        <v>39839</v>
      </c>
      <c r="B4828" s="6">
        <v>44956.34952546296</v>
      </c>
      <c r="C4828" s="3">
        <f>INT(B4828)</f>
        <v>44956</v>
      </c>
      <c r="D4828" s="2">
        <f>MOD(B4828,1)</f>
        <v>0.34952546295971842</v>
      </c>
      <c r="E4828">
        <v>65</v>
      </c>
      <c r="F4828" t="s">
        <v>8</v>
      </c>
      <c r="G4828" t="str">
        <f xml:space="preserve"> PROPER(TRIM(CLEAN(SUBSTITUTE(F4828,CHAR(160)," "))))</f>
        <v>West</v>
      </c>
      <c r="H4828" t="s">
        <v>30</v>
      </c>
      <c r="I4828" t="str">
        <f>PROPER(TRIM(CLEAN((SUBSTITUTE(H4828,"-"," ")))))</f>
        <v>Mobile App</v>
      </c>
      <c r="J4828">
        <v>29398</v>
      </c>
      <c r="K4828" t="s">
        <v>6</v>
      </c>
      <c r="L4828" t="str">
        <f xml:space="preserve"> PROPER(TRIM(CLEAN(SUBSTITUTE(K4828,CHAR(160)," "))))</f>
        <v>Corporate</v>
      </c>
      <c r="M4828" t="s">
        <v>1</v>
      </c>
      <c r="N4828" t="str">
        <f xml:space="preserve"> PROPER(TRIM(CLEAN(SUBSTITUTE(M4828,CHAR(160)," "))))</f>
        <v>Beauty</v>
      </c>
      <c r="O4828" t="s">
        <v>0</v>
      </c>
      <c r="P4828" t="str">
        <f>IF(LEN(TRIM(Table1[[#This Row],[subcategory]]&amp;""))=0,"Unknown", PROPER(TRIM(Table1[[#This Row],[subcategory]])))</f>
        <v>Makeup</v>
      </c>
      <c r="Q4828">
        <v>19.95</v>
      </c>
      <c r="R4828" s="1">
        <f>IF(LEN(TRIM(Q4828&amp;""))=0, "", VALUE(SUBSTITUTE(Q4828,"$","")))</f>
        <v>19.95</v>
      </c>
      <c r="S4828">
        <v>3</v>
      </c>
      <c r="T4828">
        <f>IF(LEN(TRIM(S4828&amp;""))=0, "", VALUE(S4828))</f>
        <v>3</v>
      </c>
      <c r="U4828" s="5" t="s">
        <v>78</v>
      </c>
      <c r="V4828" s="4">
        <f>IF(LEN(TRIM(U4828&amp;""))=0, "", VALUE(SUBSTITUTE(U4828,"$","")))</f>
        <v>59.849999999999902</v>
      </c>
      <c r="W4828" s="4" t="s">
        <v>568</v>
      </c>
      <c r="X4828" s="4">
        <f>IF(LEN(TRIM(W4828&amp;""))=0, "", VALUE(SUBSTITUTE(W4828,"$","")))</f>
        <v>55.421099999999903</v>
      </c>
      <c r="Y4828" s="5" t="s">
        <v>567</v>
      </c>
      <c r="Z4828" s="4" cm="1">
        <f t="array" ref="Z4828">IF(
    LEN(TRIM(Y4828&amp;""))=0,
        IF(AND(ISNUMBER(net_sales_clean), ISNUMBER(profit_clean)),
            net_sales_clean - profit_clean,
            ""
        ),
    VALUE(SUBSTITUTE(Y4828,"$",""))
)</f>
        <v>35.526213123973903</v>
      </c>
      <c r="AA4828" s="5" t="s">
        <v>566</v>
      </c>
      <c r="AB4828" s="4" cm="1">
        <f t="array" ref="AB4828">IF(
    LEN(TRIM(AA4828&amp;""))=0,
        IF(AND(ISNUMBER(net_sales_clean), ISNUMBER(cost_clean)),
            net_sales_clean - cost_clean,
            ""
        ),
    VALUE(SUBSTITUTE(AA4828,"$",""))
)</f>
        <v>19.894886876026</v>
      </c>
      <c r="AC4828">
        <v>5</v>
      </c>
      <c r="AD4828">
        <f>IF(LEN(TRIM(AC4828&amp;""))=0, "", VALUE(AC4828))</f>
        <v>5</v>
      </c>
      <c r="AE4828">
        <v>1</v>
      </c>
      <c r="AF4828">
        <f>IF(LEN(TRIM(AE4828&amp;""))=0, "", VALUE(AE4828))</f>
        <v>1</v>
      </c>
      <c r="AG4828">
        <v>0</v>
      </c>
      <c r="AH4828">
        <f>IF(
    OR(U4828&lt;0, W4828&lt;0, Y4828&lt;0, AA4828&lt;0),
        1,
        IF(LEN(TRIM(AG4828&amp;""))=0, "", AG4828)
)</f>
        <v>0</v>
      </c>
      <c r="AI4828" t="str">
        <f>IF(
    COUNT(Q4828,V4828,X4828,Z4828,AB4828)=0,
        "Not Usable",
    IF(
        COUNT(Q4828,V4828,X4828,Z4828,AB4828)&lt;5,
            "Incomplete",
            IF(
                MIN(Q4828,V4828,X4828,Z4828,AB4828)=0,
                    "Incomplete",
                    "Complete"
            )
    )
)</f>
        <v>Complete</v>
      </c>
    </row>
    <row r="4829" spans="1:35" x14ac:dyDescent="0.3">
      <c r="A4829">
        <v>37369</v>
      </c>
      <c r="B4829" s="6">
        <v>45717.192812499998</v>
      </c>
      <c r="C4829" s="3">
        <f>INT(B4829)</f>
        <v>45717</v>
      </c>
      <c r="D4829" s="2">
        <f>MOD(B4829,1)</f>
        <v>0.19281249999767169</v>
      </c>
      <c r="E4829">
        <v>30</v>
      </c>
      <c r="F4829" t="s">
        <v>15</v>
      </c>
      <c r="G4829" t="str">
        <f xml:space="preserve"> PROPER(TRIM(CLEAN(SUBSTITUTE(F4829,CHAR(160)," "))))</f>
        <v>West</v>
      </c>
      <c r="H4829" t="s">
        <v>7</v>
      </c>
      <c r="I4829" t="str">
        <f>PROPER(TRIM(CLEAN((SUBSTITUTE(H4829,"-"," ")))))</f>
        <v>In Store</v>
      </c>
      <c r="J4829">
        <v>25541</v>
      </c>
      <c r="K4829" t="s">
        <v>2</v>
      </c>
      <c r="L4829" t="str">
        <f xml:space="preserve"> PROPER(TRIM(CLEAN(SUBSTITUTE(K4829,CHAR(160)," "))))</f>
        <v>Home Office</v>
      </c>
      <c r="M4829" t="s">
        <v>16</v>
      </c>
      <c r="N4829" t="str">
        <f xml:space="preserve"> PROPER(TRIM(CLEAN(SUBSTITUTE(M4829,CHAR(160)," "))))</f>
        <v>Grocery</v>
      </c>
      <c r="O4829" t="s">
        <v>24</v>
      </c>
      <c r="P4829" t="str">
        <f>IF(LEN(TRIM(Table1[[#This Row],[subcategory]]&amp;""))=0,"Unknown", PROPER(TRIM(Table1[[#This Row],[subcategory]])))</f>
        <v>Snacks</v>
      </c>
      <c r="Q4829">
        <v>56.2</v>
      </c>
      <c r="R4829" s="1">
        <f>IF(LEN(TRIM(Q4829&amp;""))=0, "", VALUE(SUBSTITUTE(Q4829,"$","")))</f>
        <v>56.2</v>
      </c>
      <c r="S4829">
        <v>0</v>
      </c>
      <c r="T4829">
        <f>IF(LEN(TRIM(S4829&amp;""))=0, "", VALUE(S4829))</f>
        <v>0</v>
      </c>
      <c r="U4829">
        <v>0</v>
      </c>
      <c r="V4829" s="1">
        <f>IF(LEN(TRIM(U4829&amp;""))=0, "", VALUE(SUBSTITUTE(U4829,"$","")))</f>
        <v>0</v>
      </c>
      <c r="W4829" s="1">
        <v>0</v>
      </c>
      <c r="X4829" s="1">
        <f>IF(LEN(TRIM(W4829&amp;""))=0, "", VALUE(SUBSTITUTE(W4829,"$","")))</f>
        <v>0</v>
      </c>
      <c r="Y4829">
        <v>0</v>
      </c>
      <c r="Z4829" s="1" cm="1">
        <f t="array" ref="Z4829">IF(
    LEN(TRIM(Y4829&amp;""))=0,
        IF(AND(ISNUMBER(net_sales_clean), ISNUMBER(profit_clean)),
            net_sales_clean - profit_clean,
            ""
        ),
    VALUE(SUBSTITUTE(Y4829,"$",""))
)</f>
        <v>0</v>
      </c>
      <c r="AA4829">
        <v>0</v>
      </c>
      <c r="AB4829" s="1" cm="1">
        <f t="array" ref="AB4829">IF(
    LEN(TRIM(AA4829&amp;""))=0,
        IF(AND(ISNUMBER(net_sales_clean), ISNUMBER(cost_clean)),
            net_sales_clean - cost_clean,
            ""
        ),
    VALUE(SUBSTITUTE(AA4829,"$",""))
)</f>
        <v>0</v>
      </c>
      <c r="AC4829">
        <v>5</v>
      </c>
      <c r="AD4829">
        <f>IF(LEN(TRIM(AC4829&amp;""))=0, "", VALUE(AC4829))</f>
        <v>5</v>
      </c>
      <c r="AE4829">
        <v>2</v>
      </c>
      <c r="AF4829">
        <f>IF(LEN(TRIM(AE4829&amp;""))=0, "", VALUE(AE4829))</f>
        <v>2</v>
      </c>
      <c r="AG4829">
        <v>0</v>
      </c>
      <c r="AH4829">
        <f>IF(
    OR(U4829&lt;0, W4829&lt;0, Y4829&lt;0, AA4829&lt;0),
        1,
        IF(LEN(TRIM(AG4829&amp;""))=0, "", AG4829)
)</f>
        <v>0</v>
      </c>
      <c r="AI4829" t="str">
        <f>IF(
    COUNT(Q4829,V4829,X4829,Z4829,AB4829)=0,
        "Not Usable",
    IF(
        COUNT(Q4829,V4829,X4829,Z4829,AB4829)&lt;5,
            "Incomplete",
            IF(
                MIN(Q4829,V4829,X4829,Z4829,AB4829)=0,
                    "Incomplete",
                    "Complete"
            )
    )
)</f>
        <v>Incomplete</v>
      </c>
    </row>
    <row r="4830" spans="1:35" x14ac:dyDescent="0.3">
      <c r="A4830">
        <v>13140</v>
      </c>
      <c r="B4830" s="6">
        <v>45085.443368055552</v>
      </c>
      <c r="C4830" s="3">
        <f>INT(B4830)</f>
        <v>45085</v>
      </c>
      <c r="D4830" s="2">
        <f>MOD(B4830,1)</f>
        <v>0.44336805555212777</v>
      </c>
      <c r="E4830">
        <v>74</v>
      </c>
      <c r="F4830" t="s">
        <v>4</v>
      </c>
      <c r="G4830" t="str">
        <f xml:space="preserve"> PROPER(TRIM(CLEAN(SUBSTITUTE(F4830,CHAR(160)," "))))</f>
        <v>South</v>
      </c>
      <c r="H4830" t="s">
        <v>3</v>
      </c>
      <c r="I4830" t="str">
        <f>PROPER(TRIM(CLEAN((SUBSTITUTE(H4830,"-"," ")))))</f>
        <v>Phone</v>
      </c>
      <c r="J4830">
        <v>22002</v>
      </c>
      <c r="K4830" t="s">
        <v>6</v>
      </c>
      <c r="L4830" t="str">
        <f xml:space="preserve"> PROPER(TRIM(CLEAN(SUBSTITUTE(K4830,CHAR(160)," "))))</f>
        <v>Corporate</v>
      </c>
      <c r="M4830" t="s">
        <v>1</v>
      </c>
      <c r="N4830" t="str">
        <f xml:space="preserve"> PROPER(TRIM(CLEAN(SUBSTITUTE(M4830,CHAR(160)," "))))</f>
        <v>Beauty</v>
      </c>
      <c r="O4830" t="s">
        <v>5</v>
      </c>
      <c r="P4830" t="str">
        <f>IF(LEN(TRIM(Table1[[#This Row],[subcategory]]&amp;""))=0,"Unknown", PROPER(TRIM(Table1[[#This Row],[subcategory]])))</f>
        <v>Haircare</v>
      </c>
      <c r="Q4830">
        <v>77.55</v>
      </c>
      <c r="R4830" s="1">
        <f>IF(LEN(TRIM(Q4830&amp;""))=0, "", VALUE(SUBSTITUTE(Q4830,"$","")))</f>
        <v>77.55</v>
      </c>
      <c r="S4830">
        <v>3</v>
      </c>
      <c r="T4830">
        <f>IF(LEN(TRIM(S4830&amp;""))=0, "", VALUE(S4830))</f>
        <v>3</v>
      </c>
      <c r="U4830" s="5" t="s">
        <v>565</v>
      </c>
      <c r="V4830" s="4">
        <f>IF(LEN(TRIM(U4830&amp;""))=0, "", VALUE(SUBSTITUTE(U4830,"$","")))</f>
        <v>232.64999999999901</v>
      </c>
      <c r="W4830" s="4" t="s">
        <v>564</v>
      </c>
      <c r="X4830" s="4">
        <f>IF(LEN(TRIM(W4830&amp;""))=0, "", VALUE(SUBSTITUTE(W4830,"$","")))</f>
        <v>173.32424999999901</v>
      </c>
      <c r="Y4830" s="5" t="s">
        <v>563</v>
      </c>
      <c r="Z4830" s="4" cm="1">
        <f t="array" ref="Z4830">IF(
    LEN(TRIM(Y4830&amp;""))=0,
        IF(AND(ISNUMBER(net_sales_clean), ISNUMBER(profit_clean)),
            net_sales_clean - profit_clean,
            ""
        ),
    VALUE(SUBSTITUTE(Y4830,"$",""))
)</f>
        <v>97.197388607516004</v>
      </c>
      <c r="AA4830" s="5" t="s">
        <v>562</v>
      </c>
      <c r="AB4830" s="4" cm="1">
        <f t="array" ref="AB4830">IF(
    LEN(TRIM(AA4830&amp;""))=0,
        IF(AND(ISNUMBER(net_sales_clean), ISNUMBER(cost_clean)),
            net_sales_clean - cost_clean,
            ""
        ),
    VALUE(SUBSTITUTE(AA4830,"$",""))
)</f>
        <v>76.126861392483903</v>
      </c>
      <c r="AC4830">
        <v>2</v>
      </c>
      <c r="AD4830">
        <f>IF(LEN(TRIM(AC4830&amp;""))=0, "", VALUE(AC4830))</f>
        <v>2</v>
      </c>
      <c r="AE4830">
        <v>3</v>
      </c>
      <c r="AF4830">
        <f>IF(LEN(TRIM(AE4830&amp;""))=0, "", VALUE(AE4830))</f>
        <v>3</v>
      </c>
      <c r="AG4830">
        <v>0</v>
      </c>
      <c r="AH4830">
        <f>IF(
    OR(U4830&lt;0, W4830&lt;0, Y4830&lt;0, AA4830&lt;0),
        1,
        IF(LEN(TRIM(AG4830&amp;""))=0, "", AG4830)
)</f>
        <v>0</v>
      </c>
      <c r="AI4830" t="str">
        <f>IF(
    COUNT(Q4830,V4830,X4830,Z4830,AB4830)=0,
        "Not Usable",
    IF(
        COUNT(Q4830,V4830,X4830,Z4830,AB4830)&lt;5,
            "Incomplete",
            IF(
                MIN(Q4830,V4830,X4830,Z4830,AB4830)=0,
                    "Incomplete",
                    "Complete"
            )
    )
)</f>
        <v>Complete</v>
      </c>
    </row>
    <row r="4831" spans="1:35" x14ac:dyDescent="0.3">
      <c r="A4831">
        <v>15254</v>
      </c>
      <c r="B4831" s="6">
        <v>45989.14671296296</v>
      </c>
      <c r="C4831" s="3">
        <f>INT(B4831)</f>
        <v>45989</v>
      </c>
      <c r="D4831" s="2">
        <f>MOD(B4831,1)</f>
        <v>0.14671296296000946</v>
      </c>
      <c r="E4831">
        <v>20</v>
      </c>
      <c r="F4831" t="s">
        <v>13</v>
      </c>
      <c r="G4831" t="str">
        <f xml:space="preserve"> PROPER(TRIM(CLEAN(SUBSTITUTE(F4831,CHAR(160)," "))))</f>
        <v>Northeast</v>
      </c>
      <c r="H4831" t="s">
        <v>17</v>
      </c>
      <c r="I4831" t="str">
        <f>PROPER(TRIM(CLEAN((SUBSTITUTE(H4831,"-"," ")))))</f>
        <v>Online</v>
      </c>
      <c r="J4831">
        <v>21485</v>
      </c>
      <c r="K4831" t="s">
        <v>2</v>
      </c>
      <c r="L4831" t="str">
        <f xml:space="preserve"> PROPER(TRIM(CLEAN(SUBSTITUTE(K4831,CHAR(160)," "))))</f>
        <v>Home Office</v>
      </c>
      <c r="M4831" t="s">
        <v>16</v>
      </c>
      <c r="N4831" t="str">
        <f xml:space="preserve"> PROPER(TRIM(CLEAN(SUBSTITUTE(M4831,CHAR(160)," "))))</f>
        <v>Grocery</v>
      </c>
      <c r="O4831" t="s">
        <v>28</v>
      </c>
      <c r="P4831" t="str">
        <f>IF(LEN(TRIM(Table1[[#This Row],[subcategory]]&amp;""))=0,"Unknown", PROPER(TRIM(Table1[[#This Row],[subcategory]])))</f>
        <v>Pantry</v>
      </c>
      <c r="Q4831">
        <v>83.84</v>
      </c>
      <c r="R4831" s="1">
        <f>IF(LEN(TRIM(Q4831&amp;""))=0, "", VALUE(SUBSTITUTE(Q4831,"$","")))</f>
        <v>83.84</v>
      </c>
      <c r="S4831">
        <v>2</v>
      </c>
      <c r="T4831">
        <f>IF(LEN(TRIM(S4831&amp;""))=0, "", VALUE(S4831))</f>
        <v>2</v>
      </c>
      <c r="U4831">
        <v>167.68</v>
      </c>
      <c r="V4831" s="1">
        <f>IF(LEN(TRIM(U4831&amp;""))=0, "", VALUE(SUBSTITUTE(U4831,"$","")))</f>
        <v>167.68</v>
      </c>
      <c r="W4831" s="1">
        <v>108.32128</v>
      </c>
      <c r="X4831" s="1">
        <f>IF(LEN(TRIM(W4831&amp;""))=0, "", VALUE(SUBSTITUTE(W4831,"$","")))</f>
        <v>108.32128</v>
      </c>
      <c r="Z4831" s="1" t="str" cm="1">
        <f t="array" ref="Z4831">IF(
    LEN(TRIM(Y4831&amp;""))=0,
        IF(AND(ISNUMBER(net_sales_clean), ISNUMBER(profit_clean)),
            net_sales_clean - profit_clean,
            ""
        ),
    VALUE(SUBSTITUTE(Y4831,"$",""))
)</f>
        <v/>
      </c>
      <c r="AB4831" s="1" t="str" cm="1">
        <f t="array" ref="AB4831">IF(
    LEN(TRIM(AA4831&amp;""))=0,
        IF(AND(ISNUMBER(net_sales_clean), ISNUMBER(cost_clean)),
            net_sales_clean - cost_clean,
            ""
        ),
    VALUE(SUBSTITUTE(AA4831,"$",""))
)</f>
        <v/>
      </c>
      <c r="AC4831">
        <v>8</v>
      </c>
      <c r="AD4831">
        <f>IF(LEN(TRIM(AC4831&amp;""))=0, "", VALUE(AC4831))</f>
        <v>8</v>
      </c>
      <c r="AE4831">
        <v>4</v>
      </c>
      <c r="AF4831">
        <f>IF(LEN(TRIM(AE4831&amp;""))=0, "", VALUE(AE4831))</f>
        <v>4</v>
      </c>
      <c r="AG4831">
        <v>0</v>
      </c>
      <c r="AH4831">
        <f>IF(
    OR(U4831&lt;0, W4831&lt;0, Y4831&lt;0, AA4831&lt;0),
        1,
        IF(LEN(TRIM(AG4831&amp;""))=0, "", AG4831)
)</f>
        <v>0</v>
      </c>
      <c r="AI4831" t="str">
        <f>IF(
    COUNT(Q4831,V4831,X4831,Z4831,AB4831)=0,
        "Not Usable",
    IF(
        COUNT(Q4831,V4831,X4831,Z4831,AB4831)&lt;5,
            "Incomplete",
            IF(
                MIN(Q4831,V4831,X4831,Z4831,AB4831)=0,
                    "Incomplete",
                    "Complete"
            )
    )
)</f>
        <v>Incomplete</v>
      </c>
    </row>
    <row r="4832" spans="1:35" x14ac:dyDescent="0.3">
      <c r="A4832">
        <v>18082</v>
      </c>
      <c r="B4832" s="6">
        <v>45772.396643518521</v>
      </c>
      <c r="C4832" s="3">
        <f>INT(B4832)</f>
        <v>45772</v>
      </c>
      <c r="D4832" s="2">
        <f>MOD(B4832,1)</f>
        <v>0.39664351852115942</v>
      </c>
      <c r="E4832">
        <v>57</v>
      </c>
      <c r="F4832" t="s">
        <v>33</v>
      </c>
      <c r="G4832" t="str">
        <f xml:space="preserve"> PROPER(TRIM(CLEAN(SUBSTITUTE(F4832,CHAR(160)," "))))</f>
        <v>South</v>
      </c>
      <c r="H4832" t="s">
        <v>27</v>
      </c>
      <c r="I4832" t="str">
        <f>PROPER(TRIM(CLEAN((SUBSTITUTE(H4832,"-"," ")))))</f>
        <v>In Store</v>
      </c>
      <c r="J4832">
        <v>27059</v>
      </c>
      <c r="K4832" t="s">
        <v>2</v>
      </c>
      <c r="L4832" t="str">
        <f xml:space="preserve"> PROPER(TRIM(CLEAN(SUBSTITUTE(K4832,CHAR(160)," "))))</f>
        <v>Home Office</v>
      </c>
      <c r="M4832" t="s">
        <v>16</v>
      </c>
      <c r="N4832" t="str">
        <f xml:space="preserve"> PROPER(TRIM(CLEAN(SUBSTITUTE(M4832,CHAR(160)," "))))</f>
        <v>Grocery</v>
      </c>
      <c r="O4832" t="s">
        <v>29</v>
      </c>
      <c r="P4832" t="str">
        <f>IF(LEN(TRIM(Table1[[#This Row],[subcategory]]&amp;""))=0,"Unknown", PROPER(TRIM(Table1[[#This Row],[subcategory]])))</f>
        <v>Beverages</v>
      </c>
      <c r="Q4832">
        <v>76.52</v>
      </c>
      <c r="R4832" s="1">
        <f>IF(LEN(TRIM(Q4832&amp;""))=0, "", VALUE(SUBSTITUTE(Q4832,"$","")))</f>
        <v>76.52</v>
      </c>
      <c r="S4832">
        <v>2</v>
      </c>
      <c r="T4832">
        <f>IF(LEN(TRIM(S4832&amp;""))=0, "", VALUE(S4832))</f>
        <v>2</v>
      </c>
      <c r="U4832">
        <v>153.04</v>
      </c>
      <c r="V4832" s="1">
        <f>IF(LEN(TRIM(U4832&amp;""))=0, "", VALUE(SUBSTITUTE(U4832,"$","")))</f>
        <v>153.04</v>
      </c>
      <c r="W4832" s="4" t="s">
        <v>561</v>
      </c>
      <c r="X4832" s="4">
        <f>IF(LEN(TRIM(W4832&amp;""))=0, "", VALUE(SUBSTITUTE(W4832,"$","")))</f>
        <v>91.058799999999906</v>
      </c>
      <c r="Y4832" s="5" t="s">
        <v>560</v>
      </c>
      <c r="Z4832" s="4" cm="1">
        <f t="array" ref="Z4832">IF(
    LEN(TRIM(Y4832&amp;""))=0,
        IF(AND(ISNUMBER(net_sales_clean), ISNUMBER(profit_clean)),
            net_sales_clean - profit_clean,
            ""
        ),
    VALUE(SUBSTITUTE(Y4832,"$",""))
)</f>
        <v>68.626992553088598</v>
      </c>
      <c r="AA4832" s="5" t="s">
        <v>559</v>
      </c>
      <c r="AB4832" s="4" cm="1">
        <f t="array" ref="AB4832">IF(
    LEN(TRIM(AA4832&amp;""))=0,
        IF(AND(ISNUMBER(net_sales_clean), ISNUMBER(cost_clean)),
            net_sales_clean - cost_clean,
            ""
        ),
    VALUE(SUBSTITUTE(AA4832,"$",""))
)</f>
        <v>22.4318074469113</v>
      </c>
      <c r="AC4832">
        <v>3</v>
      </c>
      <c r="AD4832">
        <f>IF(LEN(TRIM(AC4832&amp;""))=0, "", VALUE(AC4832))</f>
        <v>3</v>
      </c>
      <c r="AE4832">
        <v>2</v>
      </c>
      <c r="AF4832">
        <f>IF(LEN(TRIM(AE4832&amp;""))=0, "", VALUE(AE4832))</f>
        <v>2</v>
      </c>
      <c r="AG4832">
        <v>0</v>
      </c>
      <c r="AH4832">
        <f>IF(
    OR(U4832&lt;0, W4832&lt;0, Y4832&lt;0, AA4832&lt;0),
        1,
        IF(LEN(TRIM(AG4832&amp;""))=0, "", AG4832)
)</f>
        <v>0</v>
      </c>
      <c r="AI4832" t="str">
        <f>IF(
    COUNT(Q4832,V4832,X4832,Z4832,AB4832)=0,
        "Not Usable",
    IF(
        COUNT(Q4832,V4832,X4832,Z4832,AB4832)&lt;5,
            "Incomplete",
            IF(
                MIN(Q4832,V4832,X4832,Z4832,AB4832)=0,
                    "Incomplete",
                    "Complete"
            )
    )
)</f>
        <v>Complete</v>
      </c>
    </row>
    <row r="4833" spans="1:35" x14ac:dyDescent="0.3">
      <c r="A4833">
        <v>37116</v>
      </c>
      <c r="B4833" s="6">
        <v>45163.027905092589</v>
      </c>
      <c r="C4833" s="3">
        <f>INT(B4833)</f>
        <v>45163</v>
      </c>
      <c r="D4833" s="2">
        <f>MOD(B4833,1)</f>
        <v>2.7905092589207925E-2</v>
      </c>
      <c r="E4833">
        <v>79</v>
      </c>
      <c r="F4833" t="s">
        <v>4</v>
      </c>
      <c r="G4833" t="str">
        <f xml:space="preserve"> PROPER(TRIM(CLEAN(SUBSTITUTE(F4833,CHAR(160)," "))))</f>
        <v>South</v>
      </c>
      <c r="H4833" t="s">
        <v>30</v>
      </c>
      <c r="I4833" t="str">
        <f>PROPER(TRIM(CLEAN((SUBSTITUTE(H4833,"-"," ")))))</f>
        <v>Mobile App</v>
      </c>
      <c r="J4833">
        <v>7202</v>
      </c>
      <c r="K4833" t="s">
        <v>2</v>
      </c>
      <c r="L4833" t="str">
        <f xml:space="preserve"> PROPER(TRIM(CLEAN(SUBSTITUTE(K4833,CHAR(160)," "))))</f>
        <v>Home Office</v>
      </c>
      <c r="M4833" t="s">
        <v>19</v>
      </c>
      <c r="N4833" t="str">
        <f xml:space="preserve"> PROPER(TRIM(CLEAN(SUBSTITUTE(M4833,CHAR(160)," "))))</f>
        <v>Apparel</v>
      </c>
      <c r="O4833" t="s">
        <v>18</v>
      </c>
      <c r="P4833" t="str">
        <f>IF(LEN(TRIM(Table1[[#This Row],[subcategory]]&amp;""))=0,"Unknown", PROPER(TRIM(Table1[[#This Row],[subcategory]])))</f>
        <v>Men</v>
      </c>
      <c r="Q4833">
        <v>33.83</v>
      </c>
      <c r="R4833" s="1">
        <f>IF(LEN(TRIM(Q4833&amp;""))=0, "", VALUE(SUBSTITUTE(Q4833,"$","")))</f>
        <v>33.83</v>
      </c>
      <c r="S4833">
        <v>1</v>
      </c>
      <c r="T4833">
        <f>IF(LEN(TRIM(S4833&amp;""))=0, "", VALUE(S4833))</f>
        <v>1</v>
      </c>
      <c r="U4833">
        <v>33.83</v>
      </c>
      <c r="V4833" s="1">
        <f>IF(LEN(TRIM(U4833&amp;""))=0, "", VALUE(SUBSTITUTE(U4833,"$","")))</f>
        <v>33.83</v>
      </c>
      <c r="W4833" s="1">
        <v>21.482050000000001</v>
      </c>
      <c r="X4833" s="1">
        <f>IF(LEN(TRIM(W4833&amp;""))=0, "", VALUE(SUBSTITUTE(W4833,"$","")))</f>
        <v>21.482050000000001</v>
      </c>
      <c r="Z4833" s="1" t="str" cm="1">
        <f t="array" ref="Z4833">IF(
    LEN(TRIM(Y4833&amp;""))=0,
        IF(AND(ISNUMBER(net_sales_clean), ISNUMBER(profit_clean)),
            net_sales_clean - profit_clean,
            ""
        ),
    VALUE(SUBSTITUTE(Y4833,"$",""))
)</f>
        <v/>
      </c>
      <c r="AB4833" s="1" t="str" cm="1">
        <f t="array" ref="AB4833">IF(
    LEN(TRIM(AA4833&amp;""))=0,
        IF(AND(ISNUMBER(net_sales_clean), ISNUMBER(cost_clean)),
            net_sales_clean - cost_clean,
            ""
        ),
    VALUE(SUBSTITUTE(AA4833,"$",""))
)</f>
        <v/>
      </c>
      <c r="AC4833">
        <v>1</v>
      </c>
      <c r="AD4833">
        <f>IF(LEN(TRIM(AC4833&amp;""))=0, "", VALUE(AC4833))</f>
        <v>1</v>
      </c>
      <c r="AE4833">
        <v>2</v>
      </c>
      <c r="AF4833">
        <f>IF(LEN(TRIM(AE4833&amp;""))=0, "", VALUE(AE4833))</f>
        <v>2</v>
      </c>
      <c r="AG4833">
        <v>0</v>
      </c>
      <c r="AH4833">
        <f>IF(
    OR(U4833&lt;0, W4833&lt;0, Y4833&lt;0, AA4833&lt;0),
        1,
        IF(LEN(TRIM(AG4833&amp;""))=0, "", AG4833)
)</f>
        <v>0</v>
      </c>
      <c r="AI4833" t="str">
        <f>IF(
    COUNT(Q4833,V4833,X4833,Z4833,AB4833)=0,
        "Not Usable",
    IF(
        COUNT(Q4833,V4833,X4833,Z4833,AB4833)&lt;5,
            "Incomplete",
            IF(
                MIN(Q4833,V4833,X4833,Z4833,AB4833)=0,
                    "Incomplete",
                    "Complete"
            )
    )
)</f>
        <v>Incomplete</v>
      </c>
    </row>
    <row r="4834" spans="1:35" x14ac:dyDescent="0.3">
      <c r="A4834">
        <v>53409</v>
      </c>
      <c r="B4834" s="6">
        <v>45449.981550925928</v>
      </c>
      <c r="C4834" s="3">
        <f>INT(B4834)</f>
        <v>45449</v>
      </c>
      <c r="D4834" s="2">
        <f>MOD(B4834,1)</f>
        <v>0.98155092592787696</v>
      </c>
      <c r="E4834">
        <v>47</v>
      </c>
      <c r="F4834" t="s">
        <v>15</v>
      </c>
      <c r="G4834" t="str">
        <f xml:space="preserve"> PROPER(TRIM(CLEAN(SUBSTITUTE(F4834,CHAR(160)," "))))</f>
        <v>West</v>
      </c>
      <c r="H4834" t="s">
        <v>17</v>
      </c>
      <c r="I4834" t="str">
        <f>PROPER(TRIM(CLEAN((SUBSTITUTE(H4834,"-"," ")))))</f>
        <v>Online</v>
      </c>
      <c r="J4834">
        <v>22496</v>
      </c>
      <c r="K4834" t="s">
        <v>10</v>
      </c>
      <c r="L4834" t="str">
        <f xml:space="preserve"> PROPER(TRIM(CLEAN(SUBSTITUTE(K4834,CHAR(160)," "))))</f>
        <v>Consumer</v>
      </c>
      <c r="M4834" t="s">
        <v>23</v>
      </c>
      <c r="N4834" t="str">
        <f xml:space="preserve"> PROPER(TRIM(CLEAN(SUBSTITUTE(M4834,CHAR(160)," "))))</f>
        <v>Electronics</v>
      </c>
      <c r="O4834" t="s">
        <v>34</v>
      </c>
      <c r="P4834" t="str">
        <f>IF(LEN(TRIM(Table1[[#This Row],[subcategory]]&amp;""))=0,"Unknown", PROPER(TRIM(Table1[[#This Row],[subcategory]])))</f>
        <v>Phones</v>
      </c>
      <c r="Q4834">
        <v>105.76</v>
      </c>
      <c r="R4834" s="1">
        <f>IF(LEN(TRIM(Q4834&amp;""))=0, "", VALUE(SUBSTITUTE(Q4834,"$","")))</f>
        <v>105.76</v>
      </c>
      <c r="S4834">
        <v>1</v>
      </c>
      <c r="T4834">
        <f>IF(LEN(TRIM(S4834&amp;""))=0, "", VALUE(S4834))</f>
        <v>1</v>
      </c>
      <c r="U4834">
        <v>105.76</v>
      </c>
      <c r="V4834" s="1">
        <f>IF(LEN(TRIM(U4834&amp;""))=0, "", VALUE(SUBSTITUTE(U4834,"$","")))</f>
        <v>105.76</v>
      </c>
      <c r="W4834" s="1">
        <v>88.098079999999996</v>
      </c>
      <c r="X4834" s="1">
        <f>IF(LEN(TRIM(W4834&amp;""))=0, "", VALUE(SUBSTITUTE(W4834,"$","")))</f>
        <v>88.098079999999996</v>
      </c>
      <c r="Y4834" s="5" t="s">
        <v>558</v>
      </c>
      <c r="Z4834" s="4" cm="1">
        <f t="array" ref="Z4834">IF(
    LEN(TRIM(Y4834&amp;""))=0,
        IF(AND(ISNUMBER(net_sales_clean), ISNUMBER(profit_clean)),
            net_sales_clean - profit_clean,
            ""
        ),
    VALUE(SUBSTITUTE(Y4834,"$",""))
)</f>
        <v>65.662803519338198</v>
      </c>
      <c r="AA4834" s="5" t="s">
        <v>557</v>
      </c>
      <c r="AB4834" s="4" cm="1">
        <f t="array" ref="AB4834">IF(
    LEN(TRIM(AA4834&amp;""))=0,
        IF(AND(ISNUMBER(net_sales_clean), ISNUMBER(cost_clean)),
            net_sales_clean - cost_clean,
            ""
        ),
    VALUE(SUBSTITUTE(AA4834,"$",""))
)</f>
        <v>22.435276480661699</v>
      </c>
      <c r="AC4834">
        <v>2</v>
      </c>
      <c r="AD4834">
        <f>IF(LEN(TRIM(AC4834&amp;""))=0, "", VALUE(AC4834))</f>
        <v>2</v>
      </c>
      <c r="AE4834">
        <v>4</v>
      </c>
      <c r="AF4834">
        <f>IF(LEN(TRIM(AE4834&amp;""))=0, "", VALUE(AE4834))</f>
        <v>4</v>
      </c>
      <c r="AH4834" t="str">
        <f>IF(
    OR(U4834&lt;0, W4834&lt;0, Y4834&lt;0, AA4834&lt;0),
        1,
        IF(LEN(TRIM(AG4834&amp;""))=0, "", AG4834)
)</f>
        <v/>
      </c>
      <c r="AI4834" t="str">
        <f>IF(
    COUNT(Q4834,V4834,X4834,Z4834,AB4834)=0,
        "Not Usable",
    IF(
        COUNT(Q4834,V4834,X4834,Z4834,AB4834)&lt;5,
            "Incomplete",
            IF(
                MIN(Q4834,V4834,X4834,Z4834,AB4834)=0,
                    "Incomplete",
                    "Complete"
            )
    )
)</f>
        <v>Complete</v>
      </c>
    </row>
    <row r="4835" spans="1:35" x14ac:dyDescent="0.3">
      <c r="A4835">
        <v>4036</v>
      </c>
      <c r="B4835" s="6">
        <v>45710.282280092593</v>
      </c>
      <c r="C4835" s="3">
        <f>INT(B4835)</f>
        <v>45710</v>
      </c>
      <c r="D4835" s="2">
        <f>MOD(B4835,1)</f>
        <v>0.28228009259328246</v>
      </c>
      <c r="E4835">
        <v>33</v>
      </c>
      <c r="F4835" t="s">
        <v>33</v>
      </c>
      <c r="G4835" t="str">
        <f xml:space="preserve"> PROPER(TRIM(CLEAN(SUBSTITUTE(F4835,CHAR(160)," "))))</f>
        <v>South</v>
      </c>
      <c r="H4835" t="s">
        <v>3</v>
      </c>
      <c r="I4835" t="str">
        <f>PROPER(TRIM(CLEAN((SUBSTITUTE(H4835,"-"," ")))))</f>
        <v>Phone</v>
      </c>
      <c r="J4835">
        <v>14173</v>
      </c>
      <c r="K4835" t="s">
        <v>14</v>
      </c>
      <c r="L4835" t="str">
        <f xml:space="preserve"> PROPER(TRIM(CLEAN(SUBSTITUTE(K4835,CHAR(160)," "))))</f>
        <v>Consumer</v>
      </c>
      <c r="M4835" t="s">
        <v>19</v>
      </c>
      <c r="N4835" t="str">
        <f xml:space="preserve"> PROPER(TRIM(CLEAN(SUBSTITUTE(M4835,CHAR(160)," "))))</f>
        <v>Apparel</v>
      </c>
      <c r="O4835" t="s">
        <v>18</v>
      </c>
      <c r="P4835" t="str">
        <f>IF(LEN(TRIM(Table1[[#This Row],[subcategory]]&amp;""))=0,"Unknown", PROPER(TRIM(Table1[[#This Row],[subcategory]])))</f>
        <v>Men</v>
      </c>
      <c r="Q4835">
        <v>27.62</v>
      </c>
      <c r="R4835" s="1">
        <f>IF(LEN(TRIM(Q4835&amp;""))=0, "", VALUE(SUBSTITUTE(Q4835,"$","")))</f>
        <v>27.62</v>
      </c>
      <c r="S4835">
        <v>3</v>
      </c>
      <c r="T4835">
        <f>IF(LEN(TRIM(S4835&amp;""))=0, "", VALUE(S4835))</f>
        <v>3</v>
      </c>
      <c r="U4835">
        <v>82.86</v>
      </c>
      <c r="V4835" s="1">
        <f>IF(LEN(TRIM(U4835&amp;""))=0, "", VALUE(SUBSTITUTE(U4835,"$","")))</f>
        <v>82.86</v>
      </c>
      <c r="W4835" s="1">
        <v>64.547939999999997</v>
      </c>
      <c r="X4835" s="1">
        <f>IF(LEN(TRIM(W4835&amp;""))=0, "", VALUE(SUBSTITUTE(W4835,"$","")))</f>
        <v>64.547939999999997</v>
      </c>
      <c r="Y4835" s="5" t="s">
        <v>556</v>
      </c>
      <c r="Z4835" s="4" cm="1">
        <f t="array" ref="Z4835">IF(
    LEN(TRIM(Y4835&amp;""))=0,
        IF(AND(ISNUMBER(net_sales_clean), ISNUMBER(profit_clean)),
            net_sales_clean - profit_clean,
            ""
        ),
    VALUE(SUBSTITUTE(Y4835,"$",""))
)</f>
        <v>41.901960969646403</v>
      </c>
      <c r="AA4835" s="5" t="s">
        <v>555</v>
      </c>
      <c r="AB4835" s="4" cm="1">
        <f t="array" ref="AB4835">IF(
    LEN(TRIM(AA4835&amp;""))=0,
        IF(AND(ISNUMBER(net_sales_clean), ISNUMBER(cost_clean)),
            net_sales_clean - cost_clean,
            ""
        ),
    VALUE(SUBSTITUTE(AA4835,"$",""))
)</f>
        <v>22.645979030353502</v>
      </c>
      <c r="AC4835">
        <v>1</v>
      </c>
      <c r="AD4835">
        <f>IF(LEN(TRIM(AC4835&amp;""))=0, "", VALUE(AC4835))</f>
        <v>1</v>
      </c>
      <c r="AE4835">
        <v>4</v>
      </c>
      <c r="AF4835">
        <f>IF(LEN(TRIM(AE4835&amp;""))=0, "", VALUE(AE4835))</f>
        <v>4</v>
      </c>
      <c r="AG4835">
        <v>0</v>
      </c>
      <c r="AH4835">
        <f>IF(
    OR(U4835&lt;0, W4835&lt;0, Y4835&lt;0, AA4835&lt;0),
        1,
        IF(LEN(TRIM(AG4835&amp;""))=0, "", AG4835)
)</f>
        <v>0</v>
      </c>
      <c r="AI4835" t="str">
        <f>IF(
    COUNT(Q4835,V4835,X4835,Z4835,AB4835)=0,
        "Not Usable",
    IF(
        COUNT(Q4835,V4835,X4835,Z4835,AB4835)&lt;5,
            "Incomplete",
            IF(
                MIN(Q4835,V4835,X4835,Z4835,AB4835)=0,
                    "Incomplete",
                    "Complete"
            )
    )
)</f>
        <v>Complete</v>
      </c>
    </row>
    <row r="4836" spans="1:35" x14ac:dyDescent="0.3">
      <c r="A4836">
        <v>55989</v>
      </c>
      <c r="B4836" s="6">
        <v>45447.675462962965</v>
      </c>
      <c r="C4836" s="3">
        <f>INT(B4836)</f>
        <v>45447</v>
      </c>
      <c r="D4836" s="2">
        <f>MOD(B4836,1)</f>
        <v>0.67546296296495711</v>
      </c>
      <c r="E4836">
        <v>40</v>
      </c>
      <c r="F4836" t="s">
        <v>8</v>
      </c>
      <c r="G4836" t="str">
        <f xml:space="preserve"> PROPER(TRIM(CLEAN(SUBSTITUTE(F4836,CHAR(160)," "))))</f>
        <v>West</v>
      </c>
      <c r="H4836" t="s">
        <v>17</v>
      </c>
      <c r="I4836" t="str">
        <f>PROPER(TRIM(CLEAN((SUBSTITUTE(H4836,"-"," ")))))</f>
        <v>Online</v>
      </c>
      <c r="J4836">
        <v>27460</v>
      </c>
      <c r="K4836" t="s">
        <v>6</v>
      </c>
      <c r="L4836" t="str">
        <f xml:space="preserve"> PROPER(TRIM(CLEAN(SUBSTITUTE(K4836,CHAR(160)," "))))</f>
        <v>Corporate</v>
      </c>
      <c r="M4836" t="s">
        <v>1</v>
      </c>
      <c r="N4836" t="str">
        <f xml:space="preserve"> PROPER(TRIM(CLEAN(SUBSTITUTE(M4836,CHAR(160)," "))))</f>
        <v>Beauty</v>
      </c>
      <c r="O4836" t="s">
        <v>5</v>
      </c>
      <c r="P4836" t="str">
        <f>IF(LEN(TRIM(Table1[[#This Row],[subcategory]]&amp;""))=0,"Unknown", PROPER(TRIM(Table1[[#This Row],[subcategory]])))</f>
        <v>Haircare</v>
      </c>
      <c r="Q4836">
        <v>55.9</v>
      </c>
      <c r="R4836" s="1">
        <f>IF(LEN(TRIM(Q4836&amp;""))=0, "", VALUE(SUBSTITUTE(Q4836,"$","")))</f>
        <v>55.9</v>
      </c>
      <c r="S4836">
        <v>5</v>
      </c>
      <c r="T4836">
        <f>IF(LEN(TRIM(S4836&amp;""))=0, "", VALUE(S4836))</f>
        <v>5</v>
      </c>
      <c r="U4836">
        <v>279.5</v>
      </c>
      <c r="V4836" s="1">
        <f>IF(LEN(TRIM(U4836&amp;""))=0, "", VALUE(SUBSTITUTE(U4836,"$","")))</f>
        <v>279.5</v>
      </c>
      <c r="W4836" s="4" t="s">
        <v>554</v>
      </c>
      <c r="X4836" s="4">
        <f>IF(LEN(TRIM(W4836&amp;""))=0, "", VALUE(SUBSTITUTE(W4836,"$","")))</f>
        <v>254.06549999999999</v>
      </c>
      <c r="Y4836" s="5" t="s">
        <v>553</v>
      </c>
      <c r="Z4836" s="4" cm="1">
        <f t="array" ref="Z4836">IF(
    LEN(TRIM(Y4836&amp;""))=0,
        IF(AND(ISNUMBER(net_sales_clean), ISNUMBER(profit_clean)),
            net_sales_clean - profit_clean,
            ""
        ),
    VALUE(SUBSTITUTE(Y4836,"$",""))
)</f>
        <v>146.31409282144901</v>
      </c>
      <c r="AA4836" s="5" t="s">
        <v>552</v>
      </c>
      <c r="AB4836" s="4" cm="1">
        <f t="array" ref="AB4836">IF(
    LEN(TRIM(AA4836&amp;""))=0,
        IF(AND(ISNUMBER(net_sales_clean), ISNUMBER(cost_clean)),
            net_sales_clean - cost_clean,
            ""
        ),
    VALUE(SUBSTITUTE(AA4836,"$",""))
)</f>
        <v>107.75140717855</v>
      </c>
      <c r="AC4836">
        <v>3</v>
      </c>
      <c r="AD4836">
        <f>IF(LEN(TRIM(AC4836&amp;""))=0, "", VALUE(AC4836))</f>
        <v>3</v>
      </c>
      <c r="AF4836" t="str">
        <f>IF(LEN(TRIM(AE4836&amp;""))=0, "", VALUE(AE4836))</f>
        <v/>
      </c>
      <c r="AG4836">
        <v>0</v>
      </c>
      <c r="AH4836">
        <f>IF(
    OR(U4836&lt;0, W4836&lt;0, Y4836&lt;0, AA4836&lt;0),
        1,
        IF(LEN(TRIM(AG4836&amp;""))=0, "", AG4836)
)</f>
        <v>0</v>
      </c>
      <c r="AI4836" t="str">
        <f>IF(
    COUNT(Q4836,V4836,X4836,Z4836,AB4836)=0,
        "Not Usable",
    IF(
        COUNT(Q4836,V4836,X4836,Z4836,AB4836)&lt;5,
            "Incomplete",
            IF(
                MIN(Q4836,V4836,X4836,Z4836,AB4836)=0,
                    "Incomplete",
                    "Complete"
            )
    )
)</f>
        <v>Complete</v>
      </c>
    </row>
    <row r="4837" spans="1:35" x14ac:dyDescent="0.3">
      <c r="A4837">
        <v>37776</v>
      </c>
      <c r="B4837" s="6">
        <v>45297.230300925927</v>
      </c>
      <c r="C4837" s="3">
        <f>INT(B4837)</f>
        <v>45297</v>
      </c>
      <c r="D4837" s="2">
        <f>MOD(B4837,1)</f>
        <v>0.23030092592671281</v>
      </c>
      <c r="E4837">
        <v>3</v>
      </c>
      <c r="F4837" t="s">
        <v>21</v>
      </c>
      <c r="G4837" t="str">
        <f xml:space="preserve"> PROPER(TRIM(CLEAN(SUBSTITUTE(F4837,CHAR(160)," "))))</f>
        <v>Midwest</v>
      </c>
      <c r="H4837" t="s">
        <v>27</v>
      </c>
      <c r="I4837" t="str">
        <f>PROPER(TRIM(CLEAN((SUBSTITUTE(H4837,"-"," ")))))</f>
        <v>In Store</v>
      </c>
      <c r="J4837">
        <v>23552</v>
      </c>
      <c r="K4837" t="s">
        <v>14</v>
      </c>
      <c r="L4837" t="str">
        <f xml:space="preserve"> PROPER(TRIM(CLEAN(SUBSTITUTE(K4837,CHAR(160)," "))))</f>
        <v>Consumer</v>
      </c>
      <c r="M4837" t="s">
        <v>9</v>
      </c>
      <c r="N4837" t="str">
        <f xml:space="preserve"> PROPER(TRIM(CLEAN(SUBSTITUTE(M4837,CHAR(160)," "))))</f>
        <v>Home</v>
      </c>
      <c r="O4837" t="s">
        <v>38</v>
      </c>
      <c r="P4837" t="str">
        <f>IF(LEN(TRIM(Table1[[#This Row],[subcategory]]&amp;""))=0,"Unknown", PROPER(TRIM(Table1[[#This Row],[subcategory]])))</f>
        <v>Kitchen</v>
      </c>
      <c r="Q4837">
        <v>39.18</v>
      </c>
      <c r="R4837" s="1">
        <f>IF(LEN(TRIM(Q4837&amp;""))=0, "", VALUE(SUBSTITUTE(Q4837,"$","")))</f>
        <v>39.18</v>
      </c>
      <c r="S4837">
        <v>1</v>
      </c>
      <c r="T4837">
        <f>IF(LEN(TRIM(S4837&amp;""))=0, "", VALUE(S4837))</f>
        <v>1</v>
      </c>
      <c r="U4837">
        <v>39.18</v>
      </c>
      <c r="V4837" s="1">
        <f>IF(LEN(TRIM(U4837&amp;""))=0, "", VALUE(SUBSTITUTE(U4837,"$","")))</f>
        <v>39.18</v>
      </c>
      <c r="W4837" s="1">
        <v>36.8292</v>
      </c>
      <c r="X4837" s="1">
        <f>IF(LEN(TRIM(W4837&amp;""))=0, "", VALUE(SUBSTITUTE(W4837,"$","")))</f>
        <v>36.8292</v>
      </c>
      <c r="Y4837" s="5" t="s">
        <v>551</v>
      </c>
      <c r="Z4837" s="4" cm="1">
        <f t="array" ref="Z4837">IF(
    LEN(TRIM(Y4837&amp;""))=0,
        IF(AND(ISNUMBER(net_sales_clean), ISNUMBER(profit_clean)),
            net_sales_clean - profit_clean,
            ""
        ),
    VALUE(SUBSTITUTE(Y4837,"$",""))
)</f>
        <v>23.064865016560599</v>
      </c>
      <c r="AA4837" s="5" t="s">
        <v>550</v>
      </c>
      <c r="AB4837" s="4" cm="1">
        <f t="array" ref="AB4837">IF(
    LEN(TRIM(AA4837&amp;""))=0,
        IF(AND(ISNUMBER(net_sales_clean), ISNUMBER(cost_clean)),
            net_sales_clean - cost_clean,
            ""
        ),
    VALUE(SUBSTITUTE(AA4837,"$",""))
)</f>
        <v>13.7643349834393</v>
      </c>
      <c r="AC4837">
        <v>5</v>
      </c>
      <c r="AD4837">
        <f>IF(LEN(TRIM(AC4837&amp;""))=0, "", VALUE(AC4837))</f>
        <v>5</v>
      </c>
      <c r="AE4837">
        <v>5</v>
      </c>
      <c r="AF4837">
        <f>IF(LEN(TRIM(AE4837&amp;""))=0, "", VALUE(AE4837))</f>
        <v>5</v>
      </c>
      <c r="AG4837">
        <v>0</v>
      </c>
      <c r="AH4837">
        <f>IF(
    OR(U4837&lt;0, W4837&lt;0, Y4837&lt;0, AA4837&lt;0),
        1,
        IF(LEN(TRIM(AG4837&amp;""))=0, "", AG4837)
)</f>
        <v>0</v>
      </c>
      <c r="AI4837" t="str">
        <f>IF(
    COUNT(Q4837,V4837,X4837,Z4837,AB4837)=0,
        "Not Usable",
    IF(
        COUNT(Q4837,V4837,X4837,Z4837,AB4837)&lt;5,
            "Incomplete",
            IF(
                MIN(Q4837,V4837,X4837,Z4837,AB4837)=0,
                    "Incomplete",
                    "Complete"
            )
    )
)</f>
        <v>Complete</v>
      </c>
    </row>
    <row r="4838" spans="1:35" x14ac:dyDescent="0.3">
      <c r="A4838">
        <v>3249</v>
      </c>
      <c r="B4838" s="6">
        <v>45640.29787037037</v>
      </c>
      <c r="C4838" s="3">
        <f>INT(B4838)</f>
        <v>45640</v>
      </c>
      <c r="D4838" s="2">
        <f>MOD(B4838,1)</f>
        <v>0.29787037037021946</v>
      </c>
      <c r="E4838">
        <v>63</v>
      </c>
      <c r="F4838" t="s">
        <v>15</v>
      </c>
      <c r="G4838" t="str">
        <f xml:space="preserve"> PROPER(TRIM(CLEAN(SUBSTITUTE(F4838,CHAR(160)," "))))</f>
        <v>West</v>
      </c>
      <c r="H4838" t="s">
        <v>7</v>
      </c>
      <c r="I4838" t="str">
        <f>PROPER(TRIM(CLEAN((SUBSTITUTE(H4838,"-"," ")))))</f>
        <v>In Store</v>
      </c>
      <c r="J4838">
        <v>17731</v>
      </c>
      <c r="K4838" t="s">
        <v>2</v>
      </c>
      <c r="L4838" t="str">
        <f xml:space="preserve"> PROPER(TRIM(CLEAN(SUBSTITUTE(K4838,CHAR(160)," "))))</f>
        <v>Home Office</v>
      </c>
      <c r="M4838" t="s">
        <v>23</v>
      </c>
      <c r="N4838" t="str">
        <f xml:space="preserve"> PROPER(TRIM(CLEAN(SUBSTITUTE(M4838,CHAR(160)," "))))</f>
        <v>Electronics</v>
      </c>
      <c r="O4838" t="s">
        <v>34</v>
      </c>
      <c r="P4838" t="str">
        <f>IF(LEN(TRIM(Table1[[#This Row],[subcategory]]&amp;""))=0,"Unknown", PROPER(TRIM(Table1[[#This Row],[subcategory]])))</f>
        <v>Phones</v>
      </c>
      <c r="Q4838">
        <v>210.74</v>
      </c>
      <c r="R4838" s="1">
        <f>IF(LEN(TRIM(Q4838&amp;""))=0, "", VALUE(SUBSTITUTE(Q4838,"$","")))</f>
        <v>210.74</v>
      </c>
      <c r="S4838">
        <v>1</v>
      </c>
      <c r="T4838">
        <f>IF(LEN(TRIM(S4838&amp;""))=0, "", VALUE(S4838))</f>
        <v>1</v>
      </c>
      <c r="U4838">
        <v>210.74</v>
      </c>
      <c r="V4838" s="1">
        <f>IF(LEN(TRIM(U4838&amp;""))=0, "", VALUE(SUBSTITUTE(U4838,"$","")))</f>
        <v>210.74</v>
      </c>
      <c r="W4838" s="4" t="s">
        <v>549</v>
      </c>
      <c r="X4838" s="4">
        <f>IF(LEN(TRIM(W4838&amp;""))=0, "", VALUE(SUBSTITUTE(W4838,"$","")))</f>
        <v>189.24451999999999</v>
      </c>
      <c r="Y4838" s="5" t="s">
        <v>548</v>
      </c>
      <c r="Z4838" s="4" cm="1">
        <f t="array" ref="Z4838">IF(
    LEN(TRIM(Y4838&amp;""))=0,
        IF(AND(ISNUMBER(net_sales_clean), ISNUMBER(profit_clean)),
            net_sales_clean - profit_clean,
            ""
        ),
    VALUE(SUBSTITUTE(Y4838,"$",""))
)</f>
        <v>158.91127812210399</v>
      </c>
      <c r="AA4838" s="5" t="s">
        <v>547</v>
      </c>
      <c r="AB4838" s="4" cm="1">
        <f t="array" ref="AB4838">IF(
    LEN(TRIM(AA4838&amp;""))=0,
        IF(AND(ISNUMBER(net_sales_clean), ISNUMBER(cost_clean)),
            net_sales_clean - cost_clean,
            ""
        ),
    VALUE(SUBSTITUTE(AA4838,"$",""))
)</f>
        <v>30.3332418778954</v>
      </c>
      <c r="AC4838">
        <v>4</v>
      </c>
      <c r="AD4838">
        <f>IF(LEN(TRIM(AC4838&amp;""))=0, "", VALUE(AC4838))</f>
        <v>4</v>
      </c>
      <c r="AE4838">
        <v>1</v>
      </c>
      <c r="AF4838">
        <f>IF(LEN(TRIM(AE4838&amp;""))=0, "", VALUE(AE4838))</f>
        <v>1</v>
      </c>
      <c r="AG4838">
        <v>0</v>
      </c>
      <c r="AH4838">
        <f>IF(
    OR(U4838&lt;0, W4838&lt;0, Y4838&lt;0, AA4838&lt;0),
        1,
        IF(LEN(TRIM(AG4838&amp;""))=0, "", AG4838)
)</f>
        <v>0</v>
      </c>
      <c r="AI4838" t="str">
        <f>IF(
    COUNT(Q4838,V4838,X4838,Z4838,AB4838)=0,
        "Not Usable",
    IF(
        COUNT(Q4838,V4838,X4838,Z4838,AB4838)&lt;5,
            "Incomplete",
            IF(
                MIN(Q4838,V4838,X4838,Z4838,AB4838)=0,
                    "Incomplete",
                    "Complete"
            )
    )
)</f>
        <v>Complete</v>
      </c>
    </row>
    <row r="4839" spans="1:35" x14ac:dyDescent="0.3">
      <c r="A4839">
        <v>23188</v>
      </c>
      <c r="B4839" s="6">
        <v>45940.920277777775</v>
      </c>
      <c r="C4839" s="3">
        <f>INT(B4839)</f>
        <v>45940</v>
      </c>
      <c r="D4839" s="2">
        <f>MOD(B4839,1)</f>
        <v>0.92027777777548181</v>
      </c>
      <c r="E4839">
        <v>27</v>
      </c>
      <c r="F4839" t="s">
        <v>13</v>
      </c>
      <c r="G4839" t="str">
        <f xml:space="preserve"> PROPER(TRIM(CLEAN(SUBSTITUTE(F4839,CHAR(160)," "))))</f>
        <v>Northeast</v>
      </c>
      <c r="H4839" t="s">
        <v>11</v>
      </c>
      <c r="I4839" t="str">
        <f>PROPER(TRIM(CLEAN((SUBSTITUTE(H4839,"-"," ")))))</f>
        <v>Online</v>
      </c>
      <c r="J4839">
        <v>1406</v>
      </c>
      <c r="K4839" t="s">
        <v>10</v>
      </c>
      <c r="L4839" t="str">
        <f xml:space="preserve"> PROPER(TRIM(CLEAN(SUBSTITUTE(K4839,CHAR(160)," "))))</f>
        <v>Consumer</v>
      </c>
      <c r="M4839" t="s">
        <v>19</v>
      </c>
      <c r="N4839" t="str">
        <f xml:space="preserve"> PROPER(TRIM(CLEAN(SUBSTITUTE(M4839,CHAR(160)," "))))</f>
        <v>Apparel</v>
      </c>
      <c r="O4839" t="s">
        <v>26</v>
      </c>
      <c r="P4839" t="str">
        <f>IF(LEN(TRIM(Table1[[#This Row],[subcategory]]&amp;""))=0,"Unknown", PROPER(TRIM(Table1[[#This Row],[subcategory]])))</f>
        <v>Kids</v>
      </c>
      <c r="Q4839">
        <v>101.7</v>
      </c>
      <c r="R4839" s="1">
        <f>IF(LEN(TRIM(Q4839&amp;""))=0, "", VALUE(SUBSTITUTE(Q4839,"$","")))</f>
        <v>101.7</v>
      </c>
      <c r="S4839">
        <v>0</v>
      </c>
      <c r="T4839">
        <f>IF(LEN(TRIM(S4839&amp;""))=0, "", VALUE(S4839))</f>
        <v>0</v>
      </c>
      <c r="U4839">
        <v>0</v>
      </c>
      <c r="V4839" s="1">
        <f>IF(LEN(TRIM(U4839&amp;""))=0, "", VALUE(SUBSTITUTE(U4839,"$","")))</f>
        <v>0</v>
      </c>
      <c r="W4839" s="1">
        <v>0</v>
      </c>
      <c r="X4839" s="1">
        <f>IF(LEN(TRIM(W4839&amp;""))=0, "", VALUE(SUBSTITUTE(W4839,"$","")))</f>
        <v>0</v>
      </c>
      <c r="Y4839">
        <v>0</v>
      </c>
      <c r="Z4839" s="1" cm="1">
        <f t="array" ref="Z4839">IF(
    LEN(TRIM(Y4839&amp;""))=0,
        IF(AND(ISNUMBER(net_sales_clean), ISNUMBER(profit_clean)),
            net_sales_clean - profit_clean,
            ""
        ),
    VALUE(SUBSTITUTE(Y4839,"$",""))
)</f>
        <v>0</v>
      </c>
      <c r="AA4839">
        <v>0</v>
      </c>
      <c r="AB4839" s="1" cm="1">
        <f t="array" ref="AB4839">IF(
    LEN(TRIM(AA4839&amp;""))=0,
        IF(AND(ISNUMBER(net_sales_clean), ISNUMBER(cost_clean)),
            net_sales_clean - cost_clean,
            ""
        ),
    VALUE(SUBSTITUTE(AA4839,"$",""))
)</f>
        <v>0</v>
      </c>
      <c r="AC4839">
        <v>3</v>
      </c>
      <c r="AD4839">
        <f>IF(LEN(TRIM(AC4839&amp;""))=0, "", VALUE(AC4839))</f>
        <v>3</v>
      </c>
      <c r="AE4839">
        <v>2</v>
      </c>
      <c r="AF4839">
        <f>IF(LEN(TRIM(AE4839&amp;""))=0, "", VALUE(AE4839))</f>
        <v>2</v>
      </c>
      <c r="AG4839">
        <v>0</v>
      </c>
      <c r="AH4839">
        <f>IF(
    OR(U4839&lt;0, W4839&lt;0, Y4839&lt;0, AA4839&lt;0),
        1,
        IF(LEN(TRIM(AG4839&amp;""))=0, "", AG4839)
)</f>
        <v>0</v>
      </c>
      <c r="AI4839" t="str">
        <f>IF(
    COUNT(Q4839,V4839,X4839,Z4839,AB4839)=0,
        "Not Usable",
    IF(
        COUNT(Q4839,V4839,X4839,Z4839,AB4839)&lt;5,
            "Incomplete",
            IF(
                MIN(Q4839,V4839,X4839,Z4839,AB4839)=0,
                    "Incomplete",
                    "Complete"
            )
    )
)</f>
        <v>Incomplete</v>
      </c>
    </row>
    <row r="4840" spans="1:35" x14ac:dyDescent="0.3">
      <c r="A4840">
        <v>36531</v>
      </c>
      <c r="B4840" s="6">
        <v>45854.878831018519</v>
      </c>
      <c r="C4840" s="3">
        <f>INT(B4840)</f>
        <v>45854</v>
      </c>
      <c r="D4840" s="2">
        <f>MOD(B4840,1)</f>
        <v>0.87883101851912215</v>
      </c>
      <c r="E4840">
        <v>21</v>
      </c>
      <c r="F4840" t="s">
        <v>33</v>
      </c>
      <c r="G4840" t="str">
        <f xml:space="preserve"> PROPER(TRIM(CLEAN(SUBSTITUTE(F4840,CHAR(160)," "))))</f>
        <v>South</v>
      </c>
      <c r="H4840" t="s">
        <v>17</v>
      </c>
      <c r="I4840" t="str">
        <f>PROPER(TRIM(CLEAN((SUBSTITUTE(H4840,"-"," ")))))</f>
        <v>Online</v>
      </c>
      <c r="J4840">
        <v>11073</v>
      </c>
      <c r="K4840" t="s">
        <v>10</v>
      </c>
      <c r="L4840" t="str">
        <f xml:space="preserve"> PROPER(TRIM(CLEAN(SUBSTITUTE(K4840,CHAR(160)," "))))</f>
        <v>Consumer</v>
      </c>
      <c r="M4840" t="s">
        <v>9</v>
      </c>
      <c r="N4840" t="str">
        <f xml:space="preserve"> PROPER(TRIM(CLEAN(SUBSTITUTE(M4840,CHAR(160)," "))))</f>
        <v>Home</v>
      </c>
      <c r="O4840" t="s">
        <v>38</v>
      </c>
      <c r="P4840" t="str">
        <f>IF(LEN(TRIM(Table1[[#This Row],[subcategory]]&amp;""))=0,"Unknown", PROPER(TRIM(Table1[[#This Row],[subcategory]])))</f>
        <v>Kitchen</v>
      </c>
      <c r="Q4840">
        <v>283.69</v>
      </c>
      <c r="R4840" s="1">
        <f>IF(LEN(TRIM(Q4840&amp;""))=0, "", VALUE(SUBSTITUTE(Q4840,"$","")))</f>
        <v>283.69</v>
      </c>
      <c r="S4840">
        <v>3</v>
      </c>
      <c r="T4840">
        <f>IF(LEN(TRIM(S4840&amp;""))=0, "", VALUE(S4840))</f>
        <v>3</v>
      </c>
      <c r="U4840" s="5" t="s">
        <v>546</v>
      </c>
      <c r="V4840" s="4">
        <f>IF(LEN(TRIM(U4840&amp;""))=0, "", VALUE(SUBSTITUTE(U4840,"$","")))</f>
        <v>851.06999999999903</v>
      </c>
      <c r="W4840" s="4" t="s">
        <v>545</v>
      </c>
      <c r="X4840" s="4">
        <f>IF(LEN(TRIM(W4840&amp;""))=0, "", VALUE(SUBSTITUTE(W4840,"$","")))</f>
        <v>751.49480999999901</v>
      </c>
      <c r="Y4840" s="5" t="s">
        <v>544</v>
      </c>
      <c r="Z4840" s="4" cm="1">
        <f t="array" ref="Z4840">IF(
    LEN(TRIM(Y4840&amp;""))=0,
        IF(AND(ISNUMBER(net_sales_clean), ISNUMBER(profit_clean)),
            net_sales_clean - profit_clean,
            ""
        ),
    VALUE(SUBSTITUTE(Y4840,"$",""))
)</f>
        <v>499.46644350221499</v>
      </c>
      <c r="AA4840" s="5" t="s">
        <v>543</v>
      </c>
      <c r="AB4840" s="4" cm="1">
        <f t="array" ref="AB4840">IF(
    LEN(TRIM(AA4840&amp;""))=0,
        IF(AND(ISNUMBER(net_sales_clean), ISNUMBER(cost_clean)),
            net_sales_clean - cost_clean,
            ""
        ),
    VALUE(SUBSTITUTE(AA4840,"$",""))
)</f>
        <v>252.02836649778399</v>
      </c>
      <c r="AC4840">
        <v>6</v>
      </c>
      <c r="AD4840">
        <f>IF(LEN(TRIM(AC4840&amp;""))=0, "", VALUE(AC4840))</f>
        <v>6</v>
      </c>
      <c r="AF4840" t="str">
        <f>IF(LEN(TRIM(AE4840&amp;""))=0, "", VALUE(AE4840))</f>
        <v/>
      </c>
      <c r="AG4840">
        <v>0</v>
      </c>
      <c r="AH4840">
        <f>IF(
    OR(U4840&lt;0, W4840&lt;0, Y4840&lt;0, AA4840&lt;0),
        1,
        IF(LEN(TRIM(AG4840&amp;""))=0, "", AG4840)
)</f>
        <v>0</v>
      </c>
      <c r="AI4840" t="str">
        <f>IF(
    COUNT(Q4840,V4840,X4840,Z4840,AB4840)=0,
        "Not Usable",
    IF(
        COUNT(Q4840,V4840,X4840,Z4840,AB4840)&lt;5,
            "Incomplete",
            IF(
                MIN(Q4840,V4840,X4840,Z4840,AB4840)=0,
                    "Incomplete",
                    "Complete"
            )
    )
)</f>
        <v>Complete</v>
      </c>
    </row>
    <row r="4841" spans="1:35" x14ac:dyDescent="0.3">
      <c r="A4841">
        <v>22398</v>
      </c>
      <c r="B4841" s="6">
        <v>45690.111122685186</v>
      </c>
      <c r="C4841" s="3">
        <f>INT(B4841)</f>
        <v>45690</v>
      </c>
      <c r="D4841" s="2">
        <f>MOD(B4841,1)</f>
        <v>0.11112268518627388</v>
      </c>
      <c r="E4841">
        <v>17</v>
      </c>
      <c r="F4841" t="s">
        <v>8</v>
      </c>
      <c r="G4841" t="str">
        <f xml:space="preserve"> PROPER(TRIM(CLEAN(SUBSTITUTE(F4841,CHAR(160)," "))))</f>
        <v>West</v>
      </c>
      <c r="H4841" t="s">
        <v>27</v>
      </c>
      <c r="I4841" t="str">
        <f>PROPER(TRIM(CLEAN((SUBSTITUTE(H4841,"-"," ")))))</f>
        <v>In Store</v>
      </c>
      <c r="J4841">
        <v>23448</v>
      </c>
      <c r="K4841" t="s">
        <v>14</v>
      </c>
      <c r="L4841" t="str">
        <f xml:space="preserve"> PROPER(TRIM(CLEAN(SUBSTITUTE(K4841,CHAR(160)," "))))</f>
        <v>Consumer</v>
      </c>
      <c r="M4841" t="s">
        <v>23</v>
      </c>
      <c r="N4841" t="str">
        <f xml:space="preserve"> PROPER(TRIM(CLEAN(SUBSTITUTE(M4841,CHAR(160)," "))))</f>
        <v>Electronics</v>
      </c>
      <c r="P4841" t="str">
        <f>IF(LEN(TRIM(Table1[[#This Row],[subcategory]]&amp;""))=0,"Unknown", PROPER(TRIM(Table1[[#This Row],[subcategory]])))</f>
        <v>Unknown</v>
      </c>
      <c r="Q4841">
        <v>120.12</v>
      </c>
      <c r="R4841" s="1">
        <f>IF(LEN(TRIM(Q4841&amp;""))=0, "", VALUE(SUBSTITUTE(Q4841,"$","")))</f>
        <v>120.12</v>
      </c>
      <c r="S4841">
        <v>1</v>
      </c>
      <c r="T4841">
        <f>IF(LEN(TRIM(S4841&amp;""))=0, "", VALUE(S4841))</f>
        <v>1</v>
      </c>
      <c r="U4841">
        <v>120.12</v>
      </c>
      <c r="V4841" s="1">
        <f>IF(LEN(TRIM(U4841&amp;""))=0, "", VALUE(SUBSTITUTE(U4841,"$","")))</f>
        <v>120.12</v>
      </c>
      <c r="W4841" s="1">
        <v>117.47736</v>
      </c>
      <c r="X4841" s="1">
        <f>IF(LEN(TRIM(W4841&amp;""))=0, "", VALUE(SUBSTITUTE(W4841,"$","")))</f>
        <v>117.47736</v>
      </c>
      <c r="Z4841" s="1" t="str" cm="1">
        <f t="array" ref="Z4841">IF(
    LEN(TRIM(Y4841&amp;""))=0,
        IF(AND(ISNUMBER(net_sales_clean), ISNUMBER(profit_clean)),
            net_sales_clean - profit_clean,
            ""
        ),
    VALUE(SUBSTITUTE(Y4841,"$",""))
)</f>
        <v/>
      </c>
      <c r="AB4841" s="1" t="str" cm="1">
        <f t="array" ref="AB4841">IF(
    LEN(TRIM(AA4841&amp;""))=0,
        IF(AND(ISNUMBER(net_sales_clean), ISNUMBER(cost_clean)),
            net_sales_clean - cost_clean,
            ""
        ),
    VALUE(SUBSTITUTE(AA4841,"$",""))
)</f>
        <v/>
      </c>
      <c r="AC4841">
        <v>1</v>
      </c>
      <c r="AD4841">
        <f>IF(LEN(TRIM(AC4841&amp;""))=0, "", VALUE(AC4841))</f>
        <v>1</v>
      </c>
      <c r="AE4841">
        <v>1</v>
      </c>
      <c r="AF4841">
        <f>IF(LEN(TRIM(AE4841&amp;""))=0, "", VALUE(AE4841))</f>
        <v>1</v>
      </c>
      <c r="AG4841">
        <v>0</v>
      </c>
      <c r="AH4841">
        <f>IF(
    OR(U4841&lt;0, W4841&lt;0, Y4841&lt;0, AA4841&lt;0),
        1,
        IF(LEN(TRIM(AG4841&amp;""))=0, "", AG4841)
)</f>
        <v>0</v>
      </c>
      <c r="AI4841" t="str">
        <f>IF(
    COUNT(Q4841,V4841,X4841,Z4841,AB4841)=0,
        "Not Usable",
    IF(
        COUNT(Q4841,V4841,X4841,Z4841,AB4841)&lt;5,
            "Incomplete",
            IF(
                MIN(Q4841,V4841,X4841,Z4841,AB4841)=0,
                    "Incomplete",
                    "Complete"
            )
    )
)</f>
        <v>Incomplete</v>
      </c>
    </row>
    <row r="4842" spans="1:35" x14ac:dyDescent="0.3">
      <c r="A4842">
        <v>3394</v>
      </c>
      <c r="B4842" s="6">
        <v>45943.722407407404</v>
      </c>
      <c r="C4842" s="3">
        <f>INT(B4842)</f>
        <v>45943</v>
      </c>
      <c r="D4842" s="2">
        <f>MOD(B4842,1)</f>
        <v>0.72240740740380716</v>
      </c>
      <c r="E4842">
        <v>69</v>
      </c>
      <c r="F4842" t="s">
        <v>21</v>
      </c>
      <c r="G4842" t="str">
        <f xml:space="preserve"> PROPER(TRIM(CLEAN(SUBSTITUTE(F4842,CHAR(160)," "))))</f>
        <v>Midwest</v>
      </c>
      <c r="H4842" t="s">
        <v>3</v>
      </c>
      <c r="I4842" t="str">
        <f>PROPER(TRIM(CLEAN((SUBSTITUTE(H4842,"-"," ")))))</f>
        <v>Phone</v>
      </c>
      <c r="J4842">
        <v>9211</v>
      </c>
      <c r="K4842" t="s">
        <v>14</v>
      </c>
      <c r="L4842" t="str">
        <f xml:space="preserve"> PROPER(TRIM(CLEAN(SUBSTITUTE(K4842,CHAR(160)," "))))</f>
        <v>Consumer</v>
      </c>
      <c r="M4842" t="s">
        <v>16</v>
      </c>
      <c r="N4842" t="str">
        <f xml:space="preserve"> PROPER(TRIM(CLEAN(SUBSTITUTE(M4842,CHAR(160)," "))))</f>
        <v>Grocery</v>
      </c>
      <c r="O4842" t="s">
        <v>37</v>
      </c>
      <c r="P4842" t="str">
        <f>IF(LEN(TRIM(Table1[[#This Row],[subcategory]]&amp;""))=0,"Unknown", PROPER(TRIM(Table1[[#This Row],[subcategory]])))</f>
        <v>Produce</v>
      </c>
      <c r="Q4842">
        <v>54.2</v>
      </c>
      <c r="R4842" s="1">
        <f>IF(LEN(TRIM(Q4842&amp;""))=0, "", VALUE(SUBSTITUTE(Q4842,"$","")))</f>
        <v>54.2</v>
      </c>
      <c r="S4842">
        <v>6</v>
      </c>
      <c r="T4842">
        <f>IF(LEN(TRIM(S4842&amp;""))=0, "", VALUE(S4842))</f>
        <v>6</v>
      </c>
      <c r="U4842" s="5" t="s">
        <v>165</v>
      </c>
      <c r="V4842" s="4">
        <f>IF(LEN(TRIM(U4842&amp;""))=0, "", VALUE(SUBSTITUTE(U4842,"$","")))</f>
        <v>325.2</v>
      </c>
      <c r="X4842" s="1" t="str">
        <f>IF(LEN(TRIM(W4842&amp;""))=0, "", VALUE(SUBSTITUTE(W4842,"$","")))</f>
        <v/>
      </c>
      <c r="Z4842" s="1" t="str" cm="1">
        <f t="array" ref="Z4842">IF(
    LEN(TRIM(Y4842&amp;""))=0,
        IF(AND(ISNUMBER(net_sales_clean), ISNUMBER(profit_clean)),
            net_sales_clean - profit_clean,
            ""
        ),
    VALUE(SUBSTITUTE(Y4842,"$",""))
)</f>
        <v/>
      </c>
      <c r="AB4842" s="1" t="str" cm="1">
        <f t="array" ref="AB4842">IF(
    LEN(TRIM(AA4842&amp;""))=0,
        IF(AND(ISNUMBER(net_sales_clean), ISNUMBER(cost_clean)),
            net_sales_clean - cost_clean,
            ""
        ),
    VALUE(SUBSTITUTE(AA4842,"$",""))
)</f>
        <v/>
      </c>
      <c r="AC4842">
        <v>4</v>
      </c>
      <c r="AD4842">
        <f>IF(LEN(TRIM(AC4842&amp;""))=0, "", VALUE(AC4842))</f>
        <v>4</v>
      </c>
      <c r="AE4842">
        <v>3</v>
      </c>
      <c r="AF4842">
        <f>IF(LEN(TRIM(AE4842&amp;""))=0, "", VALUE(AE4842))</f>
        <v>3</v>
      </c>
      <c r="AG4842">
        <v>0</v>
      </c>
      <c r="AH4842">
        <f>IF(
    OR(U4842&lt;0, W4842&lt;0, Y4842&lt;0, AA4842&lt;0),
        1,
        IF(LEN(TRIM(AG4842&amp;""))=0, "", AG4842)
)</f>
        <v>0</v>
      </c>
      <c r="AI4842" t="str">
        <f>IF(
    COUNT(Q4842,V4842,X4842,Z4842,AB4842)=0,
        "Not Usable",
    IF(
        COUNT(Q4842,V4842,X4842,Z4842,AB4842)&lt;5,
            "Incomplete",
            IF(
                MIN(Q4842,V4842,X4842,Z4842,AB4842)=0,
                    "Incomplete",
                    "Complete"
            )
    )
)</f>
        <v>Incomplete</v>
      </c>
    </row>
    <row r="4843" spans="1:35" x14ac:dyDescent="0.3">
      <c r="A4843">
        <v>19766</v>
      </c>
      <c r="B4843" s="6">
        <v>45133.7893287037</v>
      </c>
      <c r="C4843" s="3">
        <f>INT(B4843)</f>
        <v>45133</v>
      </c>
      <c r="D4843" s="2">
        <f>MOD(B4843,1)</f>
        <v>0.78932870370044839</v>
      </c>
      <c r="E4843">
        <v>30</v>
      </c>
      <c r="F4843" t="s">
        <v>13</v>
      </c>
      <c r="G4843" t="str">
        <f xml:space="preserve"> PROPER(TRIM(CLEAN(SUBSTITUTE(F4843,CHAR(160)," "))))</f>
        <v>Northeast</v>
      </c>
      <c r="H4843" t="s">
        <v>17</v>
      </c>
      <c r="I4843" t="str">
        <f>PROPER(TRIM(CLEAN((SUBSTITUTE(H4843,"-"," ")))))</f>
        <v>Online</v>
      </c>
      <c r="J4843">
        <v>17273</v>
      </c>
      <c r="K4843" t="s">
        <v>6</v>
      </c>
      <c r="L4843" t="str">
        <f xml:space="preserve"> PROPER(TRIM(CLEAN(SUBSTITUTE(K4843,CHAR(160)," "))))</f>
        <v>Corporate</v>
      </c>
      <c r="M4843" t="s">
        <v>23</v>
      </c>
      <c r="N4843" t="str">
        <f xml:space="preserve"> PROPER(TRIM(CLEAN(SUBSTITUTE(M4843,CHAR(160)," "))))</f>
        <v>Electronics</v>
      </c>
      <c r="P4843" t="str">
        <f>IF(LEN(TRIM(Table1[[#This Row],[subcategory]]&amp;""))=0,"Unknown", PROPER(TRIM(Table1[[#This Row],[subcategory]])))</f>
        <v>Unknown</v>
      </c>
      <c r="Q4843">
        <v>145.35</v>
      </c>
      <c r="R4843" s="1">
        <f>IF(LEN(TRIM(Q4843&amp;""))=0, "", VALUE(SUBSTITUTE(Q4843,"$","")))</f>
        <v>145.35</v>
      </c>
      <c r="S4843">
        <v>4</v>
      </c>
      <c r="T4843">
        <f>IF(LEN(TRIM(S4843&amp;""))=0, "", VALUE(S4843))</f>
        <v>4</v>
      </c>
      <c r="U4843">
        <v>581.4</v>
      </c>
      <c r="V4843" s="1">
        <f>IF(LEN(TRIM(U4843&amp;""))=0, "", VALUE(SUBSTITUTE(U4843,"$","")))</f>
        <v>581.4</v>
      </c>
      <c r="W4843" s="1">
        <v>518.02739999999994</v>
      </c>
      <c r="X4843" s="1">
        <f>IF(LEN(TRIM(W4843&amp;""))=0, "", VALUE(SUBSTITUTE(W4843,"$","")))</f>
        <v>518.02739999999994</v>
      </c>
      <c r="Y4843">
        <v>348.67172398116298</v>
      </c>
      <c r="Z4843" s="1" cm="1">
        <f t="array" ref="Z4843">IF(
    LEN(TRIM(Y4843&amp;""))=0,
        IF(AND(ISNUMBER(net_sales_clean), ISNUMBER(profit_clean)),
            net_sales_clean - profit_clean,
            ""
        ),
    VALUE(SUBSTITUTE(Y4843,"$",""))
)</f>
        <v>348.67172398116298</v>
      </c>
      <c r="AA4843" s="5" t="s">
        <v>542</v>
      </c>
      <c r="AB4843" s="4" cm="1">
        <f t="array" ref="AB4843">IF(
    LEN(TRIM(AA4843&amp;""))=0,
        IF(AND(ISNUMBER(net_sales_clean), ISNUMBER(cost_clean)),
            net_sales_clean - cost_clean,
            ""
        ),
    VALUE(SUBSTITUTE(AA4843,"$",""))
)</f>
        <v>169.35567601883599</v>
      </c>
      <c r="AC4843">
        <v>4</v>
      </c>
      <c r="AD4843">
        <f>IF(LEN(TRIM(AC4843&amp;""))=0, "", VALUE(AC4843))</f>
        <v>4</v>
      </c>
      <c r="AE4843">
        <v>4</v>
      </c>
      <c r="AF4843">
        <f>IF(LEN(TRIM(AE4843&amp;""))=0, "", VALUE(AE4843))</f>
        <v>4</v>
      </c>
      <c r="AG4843">
        <v>0</v>
      </c>
      <c r="AH4843">
        <f>IF(
    OR(U4843&lt;0, W4843&lt;0, Y4843&lt;0, AA4843&lt;0),
        1,
        IF(LEN(TRIM(AG4843&amp;""))=0, "", AG4843)
)</f>
        <v>0</v>
      </c>
      <c r="AI4843" t="str">
        <f>IF(
    COUNT(Q4843,V4843,X4843,Z4843,AB4843)=0,
        "Not Usable",
    IF(
        COUNT(Q4843,V4843,X4843,Z4843,AB4843)&lt;5,
            "Incomplete",
            IF(
                MIN(Q4843,V4843,X4843,Z4843,AB4843)=0,
                    "Incomplete",
                    "Complete"
            )
    )
)</f>
        <v>Complete</v>
      </c>
    </row>
    <row r="4844" spans="1:35" x14ac:dyDescent="0.3">
      <c r="A4844">
        <v>59333</v>
      </c>
      <c r="B4844" s="6">
        <v>45685.290937500002</v>
      </c>
      <c r="C4844" s="3">
        <f>INT(B4844)</f>
        <v>45685</v>
      </c>
      <c r="D4844" s="2">
        <f>MOD(B4844,1)</f>
        <v>0.29093750000174623</v>
      </c>
      <c r="E4844">
        <v>1</v>
      </c>
      <c r="F4844" t="s">
        <v>21</v>
      </c>
      <c r="G4844" t="str">
        <f xml:space="preserve"> PROPER(TRIM(CLEAN(SUBSTITUTE(F4844,CHAR(160)," "))))</f>
        <v>Midwest</v>
      </c>
      <c r="H4844" t="s">
        <v>7</v>
      </c>
      <c r="I4844" t="str">
        <f>PROPER(TRIM(CLEAN((SUBSTITUTE(H4844,"-"," ")))))</f>
        <v>In Store</v>
      </c>
      <c r="J4844">
        <v>2573</v>
      </c>
      <c r="K4844" t="s">
        <v>10</v>
      </c>
      <c r="L4844" t="str">
        <f xml:space="preserve"> PROPER(TRIM(CLEAN(SUBSTITUTE(K4844,CHAR(160)," "))))</f>
        <v>Consumer</v>
      </c>
      <c r="M4844" t="s">
        <v>9</v>
      </c>
      <c r="N4844" t="str">
        <f xml:space="preserve"> PROPER(TRIM(CLEAN(SUBSTITUTE(M4844,CHAR(160)," "))))</f>
        <v>Home</v>
      </c>
      <c r="O4844" t="s">
        <v>36</v>
      </c>
      <c r="P4844" t="str">
        <f>IF(LEN(TRIM(Table1[[#This Row],[subcategory]]&amp;""))=0,"Unknown", PROPER(TRIM(Table1[[#This Row],[subcategory]])))</f>
        <v>Bedding</v>
      </c>
      <c r="Q4844">
        <v>35.25</v>
      </c>
      <c r="R4844" s="1">
        <f>IF(LEN(TRIM(Q4844&amp;""))=0, "", VALUE(SUBSTITUTE(Q4844,"$","")))</f>
        <v>35.25</v>
      </c>
      <c r="S4844">
        <v>2</v>
      </c>
      <c r="T4844">
        <f>IF(LEN(TRIM(S4844&amp;""))=0, "", VALUE(S4844))</f>
        <v>2</v>
      </c>
      <c r="U4844">
        <v>70.5</v>
      </c>
      <c r="V4844" s="1">
        <f>IF(LEN(TRIM(U4844&amp;""))=0, "", VALUE(SUBSTITUTE(U4844,"$","")))</f>
        <v>70.5</v>
      </c>
      <c r="W4844" s="4" t="s">
        <v>541</v>
      </c>
      <c r="X4844" s="4">
        <f>IF(LEN(TRIM(W4844&amp;""))=0, "", VALUE(SUBSTITUTE(W4844,"$","")))</f>
        <v>66.551999999999893</v>
      </c>
      <c r="Y4844" s="5" t="s">
        <v>540</v>
      </c>
      <c r="Z4844" s="4" cm="1">
        <f t="array" ref="Z4844">IF(
    LEN(TRIM(Y4844&amp;""))=0,
        IF(AND(ISNUMBER(net_sales_clean), ISNUMBER(profit_clean)),
            net_sales_clean - profit_clean,
            ""
        ),
    VALUE(SUBSTITUTE(Y4844,"$",""))
)</f>
        <v>37.979360770186801</v>
      </c>
      <c r="AA4844" s="5" t="s">
        <v>539</v>
      </c>
      <c r="AB4844" s="4" cm="1">
        <f t="array" ref="AB4844">IF(
    LEN(TRIM(AA4844&amp;""))=0,
        IF(AND(ISNUMBER(net_sales_clean), ISNUMBER(cost_clean)),
            net_sales_clean - cost_clean,
            ""
        ),
    VALUE(SUBSTITUTE(AA4844,"$",""))
)</f>
        <v>28.572639229813099</v>
      </c>
      <c r="AC4844">
        <v>9</v>
      </c>
      <c r="AD4844">
        <f>IF(LEN(TRIM(AC4844&amp;""))=0, "", VALUE(AC4844))</f>
        <v>9</v>
      </c>
      <c r="AE4844">
        <v>3</v>
      </c>
      <c r="AF4844">
        <f>IF(LEN(TRIM(AE4844&amp;""))=0, "", VALUE(AE4844))</f>
        <v>3</v>
      </c>
      <c r="AG4844">
        <v>0</v>
      </c>
      <c r="AH4844">
        <f>IF(
    OR(U4844&lt;0, W4844&lt;0, Y4844&lt;0, AA4844&lt;0),
        1,
        IF(LEN(TRIM(AG4844&amp;""))=0, "", AG4844)
)</f>
        <v>0</v>
      </c>
      <c r="AI4844" t="str">
        <f>IF(
    COUNT(Q4844,V4844,X4844,Z4844,AB4844)=0,
        "Not Usable",
    IF(
        COUNT(Q4844,V4844,X4844,Z4844,AB4844)&lt;5,
            "Incomplete",
            IF(
                MIN(Q4844,V4844,X4844,Z4844,AB4844)=0,
                    "Incomplete",
                    "Complete"
            )
    )
)</f>
        <v>Complete</v>
      </c>
    </row>
    <row r="4845" spans="1:35" x14ac:dyDescent="0.3">
      <c r="A4845">
        <v>59690</v>
      </c>
      <c r="B4845" s="6">
        <v>46022.220266203702</v>
      </c>
      <c r="C4845" s="3">
        <f>INT(B4845)</f>
        <v>46022</v>
      </c>
      <c r="D4845" s="2">
        <f>MOD(B4845,1)</f>
        <v>0.22026620370161254</v>
      </c>
      <c r="E4845">
        <v>37</v>
      </c>
      <c r="F4845" t="s">
        <v>15</v>
      </c>
      <c r="G4845" t="str">
        <f xml:space="preserve"> PROPER(TRIM(CLEAN(SUBSTITUTE(F4845,CHAR(160)," "))))</f>
        <v>West</v>
      </c>
      <c r="H4845" t="s">
        <v>7</v>
      </c>
      <c r="I4845" t="str">
        <f>PROPER(TRIM(CLEAN((SUBSTITUTE(H4845,"-"," ")))))</f>
        <v>In Store</v>
      </c>
      <c r="J4845">
        <v>28325</v>
      </c>
      <c r="K4845" t="s">
        <v>10</v>
      </c>
      <c r="L4845" t="str">
        <f xml:space="preserve"> PROPER(TRIM(CLEAN(SUBSTITUTE(K4845,CHAR(160)," "))))</f>
        <v>Consumer</v>
      </c>
      <c r="M4845" t="s">
        <v>23</v>
      </c>
      <c r="N4845" t="str">
        <f xml:space="preserve"> PROPER(TRIM(CLEAN(SUBSTITUTE(M4845,CHAR(160)," "))))</f>
        <v>Electronics</v>
      </c>
      <c r="O4845" t="s">
        <v>34</v>
      </c>
      <c r="P4845" t="str">
        <f>IF(LEN(TRIM(Table1[[#This Row],[subcategory]]&amp;""))=0,"Unknown", PROPER(TRIM(Table1[[#This Row],[subcategory]])))</f>
        <v>Phones</v>
      </c>
      <c r="Q4845">
        <v>42.94</v>
      </c>
      <c r="R4845" s="1">
        <f>IF(LEN(TRIM(Q4845&amp;""))=0, "", VALUE(SUBSTITUTE(Q4845,"$","")))</f>
        <v>42.94</v>
      </c>
      <c r="S4845">
        <v>0</v>
      </c>
      <c r="T4845">
        <f>IF(LEN(TRIM(S4845&amp;""))=0, "", VALUE(S4845))</f>
        <v>0</v>
      </c>
      <c r="U4845">
        <v>0</v>
      </c>
      <c r="V4845" s="1">
        <f>IF(LEN(TRIM(U4845&amp;""))=0, "", VALUE(SUBSTITUTE(U4845,"$","")))</f>
        <v>0</v>
      </c>
      <c r="W4845" s="1">
        <v>0</v>
      </c>
      <c r="X4845" s="1">
        <f>IF(LEN(TRIM(W4845&amp;""))=0, "", VALUE(SUBSTITUTE(W4845,"$","")))</f>
        <v>0</v>
      </c>
      <c r="Y4845">
        <v>0</v>
      </c>
      <c r="Z4845" s="1" cm="1">
        <f t="array" ref="Z4845">IF(
    LEN(TRIM(Y4845&amp;""))=0,
        IF(AND(ISNUMBER(net_sales_clean), ISNUMBER(profit_clean)),
            net_sales_clean - profit_clean,
            ""
        ),
    VALUE(SUBSTITUTE(Y4845,"$",""))
)</f>
        <v>0</v>
      </c>
      <c r="AA4845">
        <v>0</v>
      </c>
      <c r="AB4845" s="1" cm="1">
        <f t="array" ref="AB4845">IF(
    LEN(TRIM(AA4845&amp;""))=0,
        IF(AND(ISNUMBER(net_sales_clean), ISNUMBER(cost_clean)),
            net_sales_clean - cost_clean,
            ""
        ),
    VALUE(SUBSTITUTE(AA4845,"$",""))
)</f>
        <v>0</v>
      </c>
      <c r="AC4845">
        <v>7</v>
      </c>
      <c r="AD4845">
        <f>IF(LEN(TRIM(AC4845&amp;""))=0, "", VALUE(AC4845))</f>
        <v>7</v>
      </c>
      <c r="AE4845">
        <v>2</v>
      </c>
      <c r="AF4845">
        <f>IF(LEN(TRIM(AE4845&amp;""))=0, "", VALUE(AE4845))</f>
        <v>2</v>
      </c>
      <c r="AG4845">
        <v>1</v>
      </c>
      <c r="AH4845">
        <f>IF(
    OR(U4845&lt;0, W4845&lt;0, Y4845&lt;0, AA4845&lt;0),
        1,
        IF(LEN(TRIM(AG4845&amp;""))=0, "", AG4845)
)</f>
        <v>1</v>
      </c>
      <c r="AI4845" t="str">
        <f>IF(
    COUNT(Q4845,V4845,X4845,Z4845,AB4845)=0,
        "Not Usable",
    IF(
        COUNT(Q4845,V4845,X4845,Z4845,AB4845)&lt;5,
            "Incomplete",
            IF(
                MIN(Q4845,V4845,X4845,Z4845,AB4845)=0,
                    "Incomplete",
                    "Complete"
            )
    )
)</f>
        <v>Incomplete</v>
      </c>
    </row>
    <row r="4846" spans="1:35" x14ac:dyDescent="0.3">
      <c r="A4846">
        <v>53030</v>
      </c>
      <c r="B4846" s="6">
        <v>45056.160034722219</v>
      </c>
      <c r="C4846" s="3">
        <f>INT(B4846)</f>
        <v>45056</v>
      </c>
      <c r="D4846" s="2">
        <f>MOD(B4846,1)</f>
        <v>0.1600347222192795</v>
      </c>
      <c r="E4846">
        <v>28</v>
      </c>
      <c r="F4846" t="s">
        <v>33</v>
      </c>
      <c r="G4846" t="str">
        <f xml:space="preserve"> PROPER(TRIM(CLEAN(SUBSTITUTE(F4846,CHAR(160)," "))))</f>
        <v>South</v>
      </c>
      <c r="H4846" t="s">
        <v>30</v>
      </c>
      <c r="I4846" t="str">
        <f>PROPER(TRIM(CLEAN((SUBSTITUTE(H4846,"-"," ")))))</f>
        <v>Mobile App</v>
      </c>
      <c r="J4846">
        <v>25435</v>
      </c>
      <c r="K4846" t="s">
        <v>6</v>
      </c>
      <c r="L4846" t="str">
        <f xml:space="preserve"> PROPER(TRIM(CLEAN(SUBSTITUTE(K4846,CHAR(160)," "))))</f>
        <v>Corporate</v>
      </c>
      <c r="M4846" t="s">
        <v>19</v>
      </c>
      <c r="N4846" t="str">
        <f xml:space="preserve"> PROPER(TRIM(CLEAN(SUBSTITUTE(M4846,CHAR(160)," "))))</f>
        <v>Apparel</v>
      </c>
      <c r="O4846" t="s">
        <v>41</v>
      </c>
      <c r="P4846" t="str">
        <f>IF(LEN(TRIM(Table1[[#This Row],[subcategory]]&amp;""))=0,"Unknown", PROPER(TRIM(Table1[[#This Row],[subcategory]])))</f>
        <v>Shoes</v>
      </c>
      <c r="Q4846">
        <v>98.56</v>
      </c>
      <c r="R4846" s="1">
        <f>IF(LEN(TRIM(Q4846&amp;""))=0, "", VALUE(SUBSTITUTE(Q4846,"$","")))</f>
        <v>98.56</v>
      </c>
      <c r="S4846">
        <v>2</v>
      </c>
      <c r="T4846">
        <f>IF(LEN(TRIM(S4846&amp;""))=0, "", VALUE(S4846))</f>
        <v>2</v>
      </c>
      <c r="U4846">
        <v>197.12</v>
      </c>
      <c r="V4846" s="1">
        <f>IF(LEN(TRIM(U4846&amp;""))=0, "", VALUE(SUBSTITUTE(U4846,"$","")))</f>
        <v>197.12</v>
      </c>
      <c r="X4846" s="1" t="str">
        <f>IF(LEN(TRIM(W4846&amp;""))=0, "", VALUE(SUBSTITUTE(W4846,"$","")))</f>
        <v/>
      </c>
      <c r="Z4846" s="1" t="str" cm="1">
        <f t="array" ref="Z4846">IF(
    LEN(TRIM(Y4846&amp;""))=0,
        IF(AND(ISNUMBER(net_sales_clean), ISNUMBER(profit_clean)),
            net_sales_clean - profit_clean,
            ""
        ),
    VALUE(SUBSTITUTE(Y4846,"$",""))
)</f>
        <v/>
      </c>
      <c r="AB4846" s="1" t="str" cm="1">
        <f t="array" ref="AB4846">IF(
    LEN(TRIM(AA4846&amp;""))=0,
        IF(AND(ISNUMBER(net_sales_clean), ISNUMBER(cost_clean)),
            net_sales_clean - cost_clean,
            ""
        ),
    VALUE(SUBSTITUTE(AA4846,"$",""))
)</f>
        <v/>
      </c>
      <c r="AC4846">
        <v>4</v>
      </c>
      <c r="AD4846">
        <f>IF(LEN(TRIM(AC4846&amp;""))=0, "", VALUE(AC4846))</f>
        <v>4</v>
      </c>
      <c r="AE4846">
        <v>3</v>
      </c>
      <c r="AF4846">
        <f>IF(LEN(TRIM(AE4846&amp;""))=0, "", VALUE(AE4846))</f>
        <v>3</v>
      </c>
      <c r="AG4846">
        <v>0</v>
      </c>
      <c r="AH4846">
        <f>IF(
    OR(U4846&lt;0, W4846&lt;0, Y4846&lt;0, AA4846&lt;0),
        1,
        IF(LEN(TRIM(AG4846&amp;""))=0, "", AG4846)
)</f>
        <v>0</v>
      </c>
      <c r="AI4846" t="str">
        <f>IF(
    COUNT(Q4846,V4846,X4846,Z4846,AB4846)=0,
        "Not Usable",
    IF(
        COUNT(Q4846,V4846,X4846,Z4846,AB4846)&lt;5,
            "Incomplete",
            IF(
                MIN(Q4846,V4846,X4846,Z4846,AB4846)=0,
                    "Incomplete",
                    "Complete"
            )
    )
)</f>
        <v>Incomplete</v>
      </c>
    </row>
    <row r="4847" spans="1:35" x14ac:dyDescent="0.3">
      <c r="A4847">
        <v>18608</v>
      </c>
      <c r="B4847" s="6">
        <v>44948.304050925923</v>
      </c>
      <c r="C4847" s="3">
        <f>INT(B4847)</f>
        <v>44948</v>
      </c>
      <c r="D4847" s="2">
        <f>MOD(B4847,1)</f>
        <v>0.30405092592263827</v>
      </c>
      <c r="E4847">
        <v>81</v>
      </c>
      <c r="F4847" t="s">
        <v>33</v>
      </c>
      <c r="G4847" t="str">
        <f xml:space="preserve"> PROPER(TRIM(CLEAN(SUBSTITUTE(F4847,CHAR(160)," "))))</f>
        <v>South</v>
      </c>
      <c r="H4847" t="s">
        <v>27</v>
      </c>
      <c r="I4847" t="str">
        <f>PROPER(TRIM(CLEAN((SUBSTITUTE(H4847,"-"," ")))))</f>
        <v>In Store</v>
      </c>
      <c r="J4847">
        <v>7382</v>
      </c>
      <c r="K4847" t="s">
        <v>6</v>
      </c>
      <c r="L4847" t="str">
        <f xml:space="preserve"> PROPER(TRIM(CLEAN(SUBSTITUTE(K4847,CHAR(160)," "))))</f>
        <v>Corporate</v>
      </c>
      <c r="M4847" t="s">
        <v>1</v>
      </c>
      <c r="N4847" t="str">
        <f xml:space="preserve"> PROPER(TRIM(CLEAN(SUBSTITUTE(M4847,CHAR(160)," "))))</f>
        <v>Beauty</v>
      </c>
      <c r="O4847" t="s">
        <v>0</v>
      </c>
      <c r="P4847" t="str">
        <f>IF(LEN(TRIM(Table1[[#This Row],[subcategory]]&amp;""))=0,"Unknown", PROPER(TRIM(Table1[[#This Row],[subcategory]])))</f>
        <v>Makeup</v>
      </c>
      <c r="Q4847">
        <v>51.44</v>
      </c>
      <c r="R4847" s="1">
        <f>IF(LEN(TRIM(Q4847&amp;""))=0, "", VALUE(SUBSTITUTE(Q4847,"$","")))</f>
        <v>51.44</v>
      </c>
      <c r="S4847">
        <v>4</v>
      </c>
      <c r="T4847">
        <f>IF(LEN(TRIM(S4847&amp;""))=0, "", VALUE(S4847))</f>
        <v>4</v>
      </c>
      <c r="U4847">
        <v>205.76</v>
      </c>
      <c r="V4847" s="1">
        <f>IF(LEN(TRIM(U4847&amp;""))=0, "", VALUE(SUBSTITUTE(U4847,"$","")))</f>
        <v>205.76</v>
      </c>
      <c r="W4847" s="4" t="s">
        <v>538</v>
      </c>
      <c r="X4847" s="4">
        <f>IF(LEN(TRIM(W4847&amp;""))=0, "", VALUE(SUBSTITUTE(W4847,"$","")))</f>
        <v>200.82175999999899</v>
      </c>
      <c r="Y4847" s="5" t="s">
        <v>537</v>
      </c>
      <c r="Z4847" s="4" cm="1">
        <f t="array" ref="Z4847">IF(
    LEN(TRIM(Y4847&amp;""))=0,
        IF(AND(ISNUMBER(net_sales_clean), ISNUMBER(profit_clean)),
            net_sales_clean - profit_clean,
            ""
        ),
    VALUE(SUBSTITUTE(Y4847,"$",""))
)</f>
        <v>160.28383871494299</v>
      </c>
      <c r="AA4847" s="5" t="s">
        <v>536</v>
      </c>
      <c r="AB4847" s="4" cm="1">
        <f t="array" ref="AB4847">IF(
    LEN(TRIM(AA4847&amp;""))=0,
        IF(AND(ISNUMBER(net_sales_clean), ISNUMBER(cost_clean)),
            net_sales_clean - cost_clean,
            ""
        ),
    VALUE(SUBSTITUTE(AA4847,"$",""))
)</f>
        <v>40.5379212850562</v>
      </c>
      <c r="AC4847">
        <v>9</v>
      </c>
      <c r="AD4847">
        <f>IF(LEN(TRIM(AC4847&amp;""))=0, "", VALUE(AC4847))</f>
        <v>9</v>
      </c>
      <c r="AE4847">
        <v>1</v>
      </c>
      <c r="AF4847">
        <f>IF(LEN(TRIM(AE4847&amp;""))=0, "", VALUE(AE4847))</f>
        <v>1</v>
      </c>
      <c r="AH4847" t="str">
        <f>IF(
    OR(U4847&lt;0, W4847&lt;0, Y4847&lt;0, AA4847&lt;0),
        1,
        IF(LEN(TRIM(AG4847&amp;""))=0, "", AG4847)
)</f>
        <v/>
      </c>
      <c r="AI4847" t="str">
        <f>IF(
    COUNT(Q4847,V4847,X4847,Z4847,AB4847)=0,
        "Not Usable",
    IF(
        COUNT(Q4847,V4847,X4847,Z4847,AB4847)&lt;5,
            "Incomplete",
            IF(
                MIN(Q4847,V4847,X4847,Z4847,AB4847)=0,
                    "Incomplete",
                    "Complete"
            )
    )
)</f>
        <v>Complete</v>
      </c>
    </row>
    <row r="4848" spans="1:35" x14ac:dyDescent="0.3">
      <c r="A4848">
        <v>40957</v>
      </c>
      <c r="B4848" s="6">
        <v>45842.738981481481</v>
      </c>
      <c r="C4848" s="3">
        <f>INT(B4848)</f>
        <v>45842</v>
      </c>
      <c r="D4848" s="2">
        <f>MOD(B4848,1)</f>
        <v>0.73898148148145992</v>
      </c>
      <c r="E4848">
        <v>21</v>
      </c>
      <c r="F4848" t="s">
        <v>13</v>
      </c>
      <c r="G4848" t="str">
        <f xml:space="preserve"> PROPER(TRIM(CLEAN(SUBSTITUTE(F4848,CHAR(160)," "))))</f>
        <v>Northeast</v>
      </c>
      <c r="H4848" t="s">
        <v>11</v>
      </c>
      <c r="I4848" t="str">
        <f>PROPER(TRIM(CLEAN((SUBSTITUTE(H4848,"-"," ")))))</f>
        <v>Online</v>
      </c>
      <c r="J4848">
        <v>18634</v>
      </c>
      <c r="K4848" t="s">
        <v>2</v>
      </c>
      <c r="L4848" t="str">
        <f xml:space="preserve"> PROPER(TRIM(CLEAN(SUBSTITUTE(K4848,CHAR(160)," "))))</f>
        <v>Home Office</v>
      </c>
      <c r="M4848" t="s">
        <v>16</v>
      </c>
      <c r="N4848" t="str">
        <f xml:space="preserve"> PROPER(TRIM(CLEAN(SUBSTITUTE(M4848,CHAR(160)," "))))</f>
        <v>Grocery</v>
      </c>
      <c r="O4848" t="s">
        <v>24</v>
      </c>
      <c r="P4848" t="str">
        <f>IF(LEN(TRIM(Table1[[#This Row],[subcategory]]&amp;""))=0,"Unknown", PROPER(TRIM(Table1[[#This Row],[subcategory]])))</f>
        <v>Snacks</v>
      </c>
      <c r="Q4848">
        <v>19.399999999999999</v>
      </c>
      <c r="R4848" s="1">
        <f>IF(LEN(TRIM(Q4848&amp;""))=0, "", VALUE(SUBSTITUTE(Q4848,"$","")))</f>
        <v>19.399999999999999</v>
      </c>
      <c r="S4848">
        <v>5</v>
      </c>
      <c r="T4848">
        <f>IF(LEN(TRIM(S4848&amp;""))=0, "", VALUE(S4848))</f>
        <v>5</v>
      </c>
      <c r="U4848">
        <v>97</v>
      </c>
      <c r="V4848" s="1">
        <f>IF(LEN(TRIM(U4848&amp;""))=0, "", VALUE(SUBSTITUTE(U4848,"$","")))</f>
        <v>97</v>
      </c>
      <c r="W4848" s="4" t="s">
        <v>535</v>
      </c>
      <c r="X4848" s="4">
        <f>IF(LEN(TRIM(W4848&amp;""))=0, "", VALUE(SUBSTITUTE(W4848,"$","")))</f>
        <v>41.613</v>
      </c>
      <c r="Y4848" s="5" t="s">
        <v>534</v>
      </c>
      <c r="Z4848" s="4" cm="1">
        <f t="array" ref="Z4848">IF(
    LEN(TRIM(Y4848&amp;""))=0,
        IF(AND(ISNUMBER(net_sales_clean), ISNUMBER(profit_clean)),
            net_sales_clean - profit_clean,
            ""
        ),
    VALUE(SUBSTITUTE(Y4848,"$",""))
)</f>
        <v>25.121987876113899</v>
      </c>
      <c r="AA4848" s="5" t="s">
        <v>533</v>
      </c>
      <c r="AB4848" s="4" cm="1">
        <f t="array" ref="AB4848">IF(
    LEN(TRIM(AA4848&amp;""))=0,
        IF(AND(ISNUMBER(net_sales_clean), ISNUMBER(cost_clean)),
            net_sales_clean - cost_clean,
            ""
        ),
    VALUE(SUBSTITUTE(AA4848,"$",""))
)</f>
        <v>16.491012123886001</v>
      </c>
      <c r="AC4848">
        <v>5</v>
      </c>
      <c r="AD4848">
        <f>IF(LEN(TRIM(AC4848&amp;""))=0, "", VALUE(AC4848))</f>
        <v>5</v>
      </c>
      <c r="AE4848">
        <v>2</v>
      </c>
      <c r="AF4848">
        <f>IF(LEN(TRIM(AE4848&amp;""))=0, "", VALUE(AE4848))</f>
        <v>2</v>
      </c>
      <c r="AG4848">
        <v>0</v>
      </c>
      <c r="AH4848">
        <f>IF(
    OR(U4848&lt;0, W4848&lt;0, Y4848&lt;0, AA4848&lt;0),
        1,
        IF(LEN(TRIM(AG4848&amp;""))=0, "", AG4848)
)</f>
        <v>0</v>
      </c>
      <c r="AI4848" t="str">
        <f>IF(
    COUNT(Q4848,V4848,X4848,Z4848,AB4848)=0,
        "Not Usable",
    IF(
        COUNT(Q4848,V4848,X4848,Z4848,AB4848)&lt;5,
            "Incomplete",
            IF(
                MIN(Q4848,V4848,X4848,Z4848,AB4848)=0,
                    "Incomplete",
                    "Complete"
            )
    )
)</f>
        <v>Complete</v>
      </c>
    </row>
    <row r="4849" spans="1:35" x14ac:dyDescent="0.3">
      <c r="A4849">
        <v>35377</v>
      </c>
      <c r="B4849" s="6">
        <v>45019.849050925928</v>
      </c>
      <c r="C4849" s="3">
        <f>INT(B4849)</f>
        <v>45019</v>
      </c>
      <c r="D4849" s="2">
        <f>MOD(B4849,1)</f>
        <v>0.849050925928168</v>
      </c>
      <c r="E4849">
        <v>36</v>
      </c>
      <c r="F4849" t="s">
        <v>8</v>
      </c>
      <c r="G4849" t="str">
        <f xml:space="preserve"> PROPER(TRIM(CLEAN(SUBSTITUTE(F4849,CHAR(160)," "))))</f>
        <v>West</v>
      </c>
      <c r="H4849" t="s">
        <v>30</v>
      </c>
      <c r="I4849" t="str">
        <f>PROPER(TRIM(CLEAN((SUBSTITUTE(H4849,"-"," ")))))</f>
        <v>Mobile App</v>
      </c>
      <c r="J4849">
        <v>26933</v>
      </c>
      <c r="K4849" t="s">
        <v>14</v>
      </c>
      <c r="L4849" t="str">
        <f xml:space="preserve"> PROPER(TRIM(CLEAN(SUBSTITUTE(K4849,CHAR(160)," "))))</f>
        <v>Consumer</v>
      </c>
      <c r="M4849" t="s">
        <v>16</v>
      </c>
      <c r="N4849" t="str">
        <f xml:space="preserve"> PROPER(TRIM(CLEAN(SUBSTITUTE(M4849,CHAR(160)," "))))</f>
        <v>Grocery</v>
      </c>
      <c r="O4849" t="s">
        <v>29</v>
      </c>
      <c r="P4849" t="str">
        <f>IF(LEN(TRIM(Table1[[#This Row],[subcategory]]&amp;""))=0,"Unknown", PROPER(TRIM(Table1[[#This Row],[subcategory]])))</f>
        <v>Beverages</v>
      </c>
      <c r="Q4849">
        <v>19.46</v>
      </c>
      <c r="R4849" s="1">
        <f>IF(LEN(TRIM(Q4849&amp;""))=0, "", VALUE(SUBSTITUTE(Q4849,"$","")))</f>
        <v>19.46</v>
      </c>
      <c r="S4849">
        <v>4</v>
      </c>
      <c r="T4849">
        <f>IF(LEN(TRIM(S4849&amp;""))=0, "", VALUE(S4849))</f>
        <v>4</v>
      </c>
      <c r="U4849">
        <v>77.84</v>
      </c>
      <c r="V4849" s="1">
        <f>IF(LEN(TRIM(U4849&amp;""))=0, "", VALUE(SUBSTITUTE(U4849,"$","")))</f>
        <v>77.84</v>
      </c>
      <c r="W4849" s="1">
        <v>64.918559999999999</v>
      </c>
      <c r="X4849" s="1">
        <f>IF(LEN(TRIM(W4849&amp;""))=0, "", VALUE(SUBSTITUTE(W4849,"$","")))</f>
        <v>64.918559999999999</v>
      </c>
      <c r="Y4849" s="5" t="s">
        <v>532</v>
      </c>
      <c r="Z4849" s="4" cm="1">
        <f t="array" ref="Z4849">IF(
    LEN(TRIM(Y4849&amp;""))=0,
        IF(AND(ISNUMBER(net_sales_clean), ISNUMBER(profit_clean)),
            net_sales_clean - profit_clean,
            ""
        ),
    VALUE(SUBSTITUTE(Y4849,"$",""))
)</f>
        <v>39.519997806865099</v>
      </c>
      <c r="AA4849" s="5" t="s">
        <v>531</v>
      </c>
      <c r="AB4849" s="4" cm="1">
        <f t="array" ref="AB4849">IF(
    LEN(TRIM(AA4849&amp;""))=0,
        IF(AND(ISNUMBER(net_sales_clean), ISNUMBER(cost_clean)),
            net_sales_clean - cost_clean,
            ""
        ),
    VALUE(SUBSTITUTE(AA4849,"$",""))
)</f>
        <v>25.398562193134801</v>
      </c>
      <c r="AC4849">
        <v>6</v>
      </c>
      <c r="AD4849">
        <f>IF(LEN(TRIM(AC4849&amp;""))=0, "", VALUE(AC4849))</f>
        <v>6</v>
      </c>
      <c r="AE4849">
        <v>4</v>
      </c>
      <c r="AF4849">
        <f>IF(LEN(TRIM(AE4849&amp;""))=0, "", VALUE(AE4849))</f>
        <v>4</v>
      </c>
      <c r="AG4849">
        <v>0</v>
      </c>
      <c r="AH4849">
        <f>IF(
    OR(U4849&lt;0, W4849&lt;0, Y4849&lt;0, AA4849&lt;0),
        1,
        IF(LEN(TRIM(AG4849&amp;""))=0, "", AG4849)
)</f>
        <v>0</v>
      </c>
      <c r="AI4849" t="str">
        <f>IF(
    COUNT(Q4849,V4849,X4849,Z4849,AB4849)=0,
        "Not Usable",
    IF(
        COUNT(Q4849,V4849,X4849,Z4849,AB4849)&lt;5,
            "Incomplete",
            IF(
                MIN(Q4849,V4849,X4849,Z4849,AB4849)=0,
                    "Incomplete",
                    "Complete"
            )
    )
)</f>
        <v>Complete</v>
      </c>
    </row>
    <row r="4850" spans="1:35" x14ac:dyDescent="0.3">
      <c r="A4850">
        <v>22546</v>
      </c>
      <c r="B4850" s="6">
        <v>45029.606724537036</v>
      </c>
      <c r="C4850" s="3">
        <f>INT(B4850)</f>
        <v>45029</v>
      </c>
      <c r="D4850" s="2">
        <f>MOD(B4850,1)</f>
        <v>0.606724537035916</v>
      </c>
      <c r="E4850">
        <v>47</v>
      </c>
      <c r="F4850" t="s">
        <v>15</v>
      </c>
      <c r="G4850" t="str">
        <f xml:space="preserve"> PROPER(TRIM(CLEAN(SUBSTITUTE(F4850,CHAR(160)," "))))</f>
        <v>West</v>
      </c>
      <c r="H4850" t="s">
        <v>30</v>
      </c>
      <c r="I4850" t="str">
        <f>PROPER(TRIM(CLEAN((SUBSTITUTE(H4850,"-"," ")))))</f>
        <v>Mobile App</v>
      </c>
      <c r="J4850">
        <v>6232</v>
      </c>
      <c r="K4850" t="s">
        <v>14</v>
      </c>
      <c r="L4850" t="str">
        <f xml:space="preserve"> PROPER(TRIM(CLEAN(SUBSTITUTE(K4850,CHAR(160)," "))))</f>
        <v>Consumer</v>
      </c>
      <c r="M4850" t="s">
        <v>23</v>
      </c>
      <c r="N4850" t="str">
        <f xml:space="preserve"> PROPER(TRIM(CLEAN(SUBSTITUTE(M4850,CHAR(160)," "))))</f>
        <v>Electronics</v>
      </c>
      <c r="O4850" t="s">
        <v>40</v>
      </c>
      <c r="P4850" t="str">
        <f>IF(LEN(TRIM(Table1[[#This Row],[subcategory]]&amp;""))=0,"Unknown", PROPER(TRIM(Table1[[#This Row],[subcategory]])))</f>
        <v>Accessories</v>
      </c>
      <c r="R4850" s="1" t="str">
        <f>IF(LEN(TRIM(Q4850&amp;""))=0, "", VALUE(SUBSTITUTE(Q4850,"$","")))</f>
        <v/>
      </c>
      <c r="S4850">
        <v>4</v>
      </c>
      <c r="T4850">
        <f>IF(LEN(TRIM(S4850&amp;""))=0, "", VALUE(S4850))</f>
        <v>4</v>
      </c>
      <c r="V4850" s="1" t="str">
        <f>IF(LEN(TRIM(U4850&amp;""))=0, "", VALUE(SUBSTITUTE(U4850,"$","")))</f>
        <v/>
      </c>
      <c r="X4850" s="1" t="str">
        <f>IF(LEN(TRIM(W4850&amp;""))=0, "", VALUE(SUBSTITUTE(W4850,"$","")))</f>
        <v/>
      </c>
      <c r="Z4850" s="1" t="str" cm="1">
        <f t="array" ref="Z4850">IF(
    LEN(TRIM(Y4850&amp;""))=0,
        IF(AND(ISNUMBER(net_sales_clean), ISNUMBER(profit_clean)),
            net_sales_clean - profit_clean,
            ""
        ),
    VALUE(SUBSTITUTE(Y4850,"$",""))
)</f>
        <v/>
      </c>
      <c r="AB4850" s="1" t="str" cm="1">
        <f t="array" ref="AB4850">IF(
    LEN(TRIM(AA4850&amp;""))=0,
        IF(AND(ISNUMBER(net_sales_clean), ISNUMBER(cost_clean)),
            net_sales_clean - cost_clean,
            ""
        ),
    VALUE(SUBSTITUTE(AA4850,"$",""))
)</f>
        <v/>
      </c>
      <c r="AC4850">
        <v>5</v>
      </c>
      <c r="AD4850">
        <f>IF(LEN(TRIM(AC4850&amp;""))=0, "", VALUE(AC4850))</f>
        <v>5</v>
      </c>
      <c r="AE4850">
        <v>4</v>
      </c>
      <c r="AF4850">
        <f>IF(LEN(TRIM(AE4850&amp;""))=0, "", VALUE(AE4850))</f>
        <v>4</v>
      </c>
      <c r="AG4850">
        <v>0</v>
      </c>
      <c r="AH4850">
        <f>IF(
    OR(U4850&lt;0, W4850&lt;0, Y4850&lt;0, AA4850&lt;0),
        1,
        IF(LEN(TRIM(AG4850&amp;""))=0, "", AG4850)
)</f>
        <v>0</v>
      </c>
      <c r="AI4850" t="str">
        <f>IF(
    COUNT(Q4850,V4850,X4850,Z4850,AB4850)=0,
        "Not Usable",
    IF(
        COUNT(Q4850,V4850,X4850,Z4850,AB4850)&lt;5,
            "Incomplete",
            IF(
                MIN(Q4850,V4850,X4850,Z4850,AB4850)=0,
                    "Incomplete",
                    "Complete"
            )
    )
)</f>
        <v>Not Usable</v>
      </c>
    </row>
    <row r="4851" spans="1:35" x14ac:dyDescent="0.3">
      <c r="A4851">
        <v>58626</v>
      </c>
      <c r="B4851" s="6">
        <v>45498.799166666664</v>
      </c>
      <c r="C4851" s="3">
        <f>INT(B4851)</f>
        <v>45498</v>
      </c>
      <c r="D4851" s="2">
        <f>MOD(B4851,1)</f>
        <v>0.79916666666395031</v>
      </c>
      <c r="E4851">
        <v>63</v>
      </c>
      <c r="F4851" t="s">
        <v>33</v>
      </c>
      <c r="G4851" t="str">
        <f xml:space="preserve"> PROPER(TRIM(CLEAN(SUBSTITUTE(F4851,CHAR(160)," "))))</f>
        <v>South</v>
      </c>
      <c r="H4851" t="s">
        <v>27</v>
      </c>
      <c r="I4851" t="str">
        <f>PROPER(TRIM(CLEAN((SUBSTITUTE(H4851,"-"," ")))))</f>
        <v>In Store</v>
      </c>
      <c r="J4851">
        <v>28836</v>
      </c>
      <c r="K4851" t="s">
        <v>10</v>
      </c>
      <c r="L4851" t="str">
        <f xml:space="preserve"> PROPER(TRIM(CLEAN(SUBSTITUTE(K4851,CHAR(160)," "))))</f>
        <v>Consumer</v>
      </c>
      <c r="M4851" t="s">
        <v>16</v>
      </c>
      <c r="N4851" t="str">
        <f xml:space="preserve"> PROPER(TRIM(CLEAN(SUBSTITUTE(M4851,CHAR(160)," "))))</f>
        <v>Grocery</v>
      </c>
      <c r="O4851" t="s">
        <v>28</v>
      </c>
      <c r="P4851" t="str">
        <f>IF(LEN(TRIM(Table1[[#This Row],[subcategory]]&amp;""))=0,"Unknown", PROPER(TRIM(Table1[[#This Row],[subcategory]])))</f>
        <v>Pantry</v>
      </c>
      <c r="Q4851">
        <v>49.58</v>
      </c>
      <c r="R4851" s="1">
        <f>IF(LEN(TRIM(Q4851&amp;""))=0, "", VALUE(SUBSTITUTE(Q4851,"$","")))</f>
        <v>49.58</v>
      </c>
      <c r="S4851">
        <v>1</v>
      </c>
      <c r="T4851">
        <f>IF(LEN(TRIM(S4851&amp;""))=0, "", VALUE(S4851))</f>
        <v>1</v>
      </c>
      <c r="U4851">
        <v>49.58</v>
      </c>
      <c r="V4851" s="1">
        <f>IF(LEN(TRIM(U4851&amp;""))=0, "", VALUE(SUBSTITUTE(U4851,"$","")))</f>
        <v>49.58</v>
      </c>
      <c r="W4851" s="1">
        <v>45.167380000000001</v>
      </c>
      <c r="X4851" s="1">
        <f>IF(LEN(TRIM(W4851&amp;""))=0, "", VALUE(SUBSTITUTE(W4851,"$","")))</f>
        <v>45.167380000000001</v>
      </c>
      <c r="Y4851" s="5" t="s">
        <v>530</v>
      </c>
      <c r="Z4851" s="4" cm="1">
        <f t="array" ref="Z4851">IF(
    LEN(TRIM(Y4851&amp;""))=0,
        IF(AND(ISNUMBER(net_sales_clean), ISNUMBER(profit_clean)),
            net_sales_clean - profit_clean,
            ""
        ),
    VALUE(SUBSTITUTE(Y4851,"$",""))
)</f>
        <v>31.963799296899801</v>
      </c>
      <c r="AA4851" s="5" t="s">
        <v>529</v>
      </c>
      <c r="AB4851" s="4" cm="1">
        <f t="array" ref="AB4851">IF(
    LEN(TRIM(AA4851&amp;""))=0,
        IF(AND(ISNUMBER(net_sales_clean), ISNUMBER(cost_clean)),
            net_sales_clean - cost_clean,
            ""
        ),
    VALUE(SUBSTITUTE(AA4851,"$",""))
)</f>
        <v>13.2035807031001</v>
      </c>
      <c r="AC4851">
        <v>2</v>
      </c>
      <c r="AD4851">
        <f>IF(LEN(TRIM(AC4851&amp;""))=0, "", VALUE(AC4851))</f>
        <v>2</v>
      </c>
      <c r="AE4851">
        <v>3</v>
      </c>
      <c r="AF4851">
        <f>IF(LEN(TRIM(AE4851&amp;""))=0, "", VALUE(AE4851))</f>
        <v>3</v>
      </c>
      <c r="AG4851">
        <v>1</v>
      </c>
      <c r="AH4851">
        <f>IF(
    OR(U4851&lt;0, W4851&lt;0, Y4851&lt;0, AA4851&lt;0),
        1,
        IF(LEN(TRIM(AG4851&amp;""))=0, "", AG4851)
)</f>
        <v>1</v>
      </c>
      <c r="AI4851" t="str">
        <f>IF(
    COUNT(Q4851,V4851,X4851,Z4851,AB4851)=0,
        "Not Usable",
    IF(
        COUNT(Q4851,V4851,X4851,Z4851,AB4851)&lt;5,
            "Incomplete",
            IF(
                MIN(Q4851,V4851,X4851,Z4851,AB4851)=0,
                    "Incomplete",
                    "Complete"
            )
    )
)</f>
        <v>Complete</v>
      </c>
    </row>
    <row r="4852" spans="1:35" x14ac:dyDescent="0.3">
      <c r="A4852">
        <v>48502</v>
      </c>
      <c r="B4852" s="6">
        <v>45301.96</v>
      </c>
      <c r="C4852" s="3">
        <f>INT(B4852)</f>
        <v>45301</v>
      </c>
      <c r="D4852" s="2">
        <f>MOD(B4852,1)</f>
        <v>0.95999999999912689</v>
      </c>
      <c r="E4852">
        <v>71</v>
      </c>
      <c r="F4852" t="s">
        <v>13</v>
      </c>
      <c r="G4852" t="str">
        <f xml:space="preserve"> PROPER(TRIM(CLEAN(SUBSTITUTE(F4852,CHAR(160)," "))))</f>
        <v>Northeast</v>
      </c>
      <c r="H4852" t="s">
        <v>7</v>
      </c>
      <c r="I4852" t="str">
        <f>PROPER(TRIM(CLEAN((SUBSTITUTE(H4852,"-"," ")))))</f>
        <v>In Store</v>
      </c>
      <c r="J4852">
        <v>7112</v>
      </c>
      <c r="K4852" t="s">
        <v>6</v>
      </c>
      <c r="L4852" t="str">
        <f xml:space="preserve"> PROPER(TRIM(CLEAN(SUBSTITUTE(K4852,CHAR(160)," "))))</f>
        <v>Corporate</v>
      </c>
      <c r="M4852" t="s">
        <v>19</v>
      </c>
      <c r="N4852" t="str">
        <f xml:space="preserve"> PROPER(TRIM(CLEAN(SUBSTITUTE(M4852,CHAR(160)," "))))</f>
        <v>Apparel</v>
      </c>
      <c r="O4852" t="s">
        <v>18</v>
      </c>
      <c r="P4852" t="str">
        <f>IF(LEN(TRIM(Table1[[#This Row],[subcategory]]&amp;""))=0,"Unknown", PROPER(TRIM(Table1[[#This Row],[subcategory]])))</f>
        <v>Men</v>
      </c>
      <c r="Q4852">
        <v>136.83000000000001</v>
      </c>
      <c r="R4852" s="1">
        <f>IF(LEN(TRIM(Q4852&amp;""))=0, "", VALUE(SUBSTITUTE(Q4852,"$","")))</f>
        <v>136.83000000000001</v>
      </c>
      <c r="S4852">
        <v>3</v>
      </c>
      <c r="T4852">
        <f>IF(LEN(TRIM(S4852&amp;""))=0, "", VALUE(S4852))</f>
        <v>3</v>
      </c>
      <c r="U4852">
        <v>410.49</v>
      </c>
      <c r="V4852" s="1">
        <f>IF(LEN(TRIM(U4852&amp;""))=0, "", VALUE(SUBSTITUTE(U4852,"$","")))</f>
        <v>410.49</v>
      </c>
      <c r="W4852" s="4" t="s">
        <v>528</v>
      </c>
      <c r="X4852" s="4">
        <f>IF(LEN(TRIM(W4852&amp;""))=0, "", VALUE(SUBSTITUTE(W4852,"$","")))</f>
        <v>317.30876999999998</v>
      </c>
      <c r="Y4852" s="5" t="s">
        <v>527</v>
      </c>
      <c r="Z4852" s="4" cm="1">
        <f t="array" ref="Z4852">IF(
    LEN(TRIM(Y4852&amp;""))=0,
        IF(AND(ISNUMBER(net_sales_clean), ISNUMBER(profit_clean)),
            net_sales_clean - profit_clean,
            ""
        ),
    VALUE(SUBSTITUTE(Y4852,"$",""))
)</f>
        <v>183.10631860401401</v>
      </c>
      <c r="AA4852" s="5" t="s">
        <v>526</v>
      </c>
      <c r="AB4852" s="4" cm="1">
        <f t="array" ref="AB4852">IF(
    LEN(TRIM(AA4852&amp;""))=0,
        IF(AND(ISNUMBER(net_sales_clean), ISNUMBER(cost_clean)),
            net_sales_clean - cost_clean,
            ""
        ),
    VALUE(SUBSTITUTE(AA4852,"$",""))
)</f>
        <v>134.20245139598501</v>
      </c>
      <c r="AC4852">
        <v>0</v>
      </c>
      <c r="AD4852">
        <f>IF(LEN(TRIM(AC4852&amp;""))=0, "", VALUE(AC4852))</f>
        <v>0</v>
      </c>
      <c r="AE4852">
        <v>2</v>
      </c>
      <c r="AF4852">
        <f>IF(LEN(TRIM(AE4852&amp;""))=0, "", VALUE(AE4852))</f>
        <v>2</v>
      </c>
      <c r="AG4852">
        <v>0</v>
      </c>
      <c r="AH4852">
        <f>IF(
    OR(U4852&lt;0, W4852&lt;0, Y4852&lt;0, AA4852&lt;0),
        1,
        IF(LEN(TRIM(AG4852&amp;""))=0, "", AG4852)
)</f>
        <v>0</v>
      </c>
      <c r="AI4852" t="str">
        <f>IF(
    COUNT(Q4852,V4852,X4852,Z4852,AB4852)=0,
        "Not Usable",
    IF(
        COUNT(Q4852,V4852,X4852,Z4852,AB4852)&lt;5,
            "Incomplete",
            IF(
                MIN(Q4852,V4852,X4852,Z4852,AB4852)=0,
                    "Incomplete",
                    "Complete"
            )
    )
)</f>
        <v>Complete</v>
      </c>
    </row>
    <row r="4853" spans="1:35" x14ac:dyDescent="0.3">
      <c r="A4853">
        <v>33567</v>
      </c>
      <c r="B4853" s="6">
        <v>44999.850613425922</v>
      </c>
      <c r="C4853" s="3">
        <f>INT(B4853)</f>
        <v>44999</v>
      </c>
      <c r="D4853" s="2">
        <f>MOD(B4853,1)</f>
        <v>0.85061342592234723</v>
      </c>
      <c r="E4853">
        <v>16</v>
      </c>
      <c r="F4853" t="s">
        <v>13</v>
      </c>
      <c r="G4853" t="str">
        <f xml:space="preserve"> PROPER(TRIM(CLEAN(SUBSTITUTE(F4853,CHAR(160)," "))))</f>
        <v>Northeast</v>
      </c>
      <c r="H4853" t="s">
        <v>7</v>
      </c>
      <c r="I4853" t="str">
        <f>PROPER(TRIM(CLEAN((SUBSTITUTE(H4853,"-"," ")))))</f>
        <v>In Store</v>
      </c>
      <c r="J4853">
        <v>15979</v>
      </c>
      <c r="K4853" t="s">
        <v>10</v>
      </c>
      <c r="L4853" t="str">
        <f xml:space="preserve"> PROPER(TRIM(CLEAN(SUBSTITUTE(K4853,CHAR(160)," "))))</f>
        <v>Consumer</v>
      </c>
      <c r="M4853" t="s">
        <v>1</v>
      </c>
      <c r="N4853" t="str">
        <f xml:space="preserve"> PROPER(TRIM(CLEAN(SUBSTITUTE(M4853,CHAR(160)," "))))</f>
        <v>Beauty</v>
      </c>
      <c r="O4853" t="s">
        <v>39</v>
      </c>
      <c r="P4853" t="str">
        <f>IF(LEN(TRIM(Table1[[#This Row],[subcategory]]&amp;""))=0,"Unknown", PROPER(TRIM(Table1[[#This Row],[subcategory]])))</f>
        <v>Fragrance</v>
      </c>
      <c r="Q4853">
        <v>43.95</v>
      </c>
      <c r="R4853" s="1">
        <f>IF(LEN(TRIM(Q4853&amp;""))=0, "", VALUE(SUBSTITUTE(Q4853,"$","")))</f>
        <v>43.95</v>
      </c>
      <c r="S4853">
        <v>1</v>
      </c>
      <c r="T4853">
        <f>IF(LEN(TRIM(S4853&amp;""))=0, "", VALUE(S4853))</f>
        <v>1</v>
      </c>
      <c r="U4853">
        <v>43.95</v>
      </c>
      <c r="V4853" s="1">
        <f>IF(LEN(TRIM(U4853&amp;""))=0, "", VALUE(SUBSTITUTE(U4853,"$","")))</f>
        <v>43.95</v>
      </c>
      <c r="W4853" s="1">
        <v>41.1372</v>
      </c>
      <c r="X4853" s="1">
        <f>IF(LEN(TRIM(W4853&amp;""))=0, "", VALUE(SUBSTITUTE(W4853,"$","")))</f>
        <v>41.1372</v>
      </c>
      <c r="Y4853" s="5" t="s">
        <v>525</v>
      </c>
      <c r="Z4853" s="4" cm="1">
        <f t="array" ref="Z4853">IF(
    LEN(TRIM(Y4853&amp;""))=0,
        IF(AND(ISNUMBER(net_sales_clean), ISNUMBER(profit_clean)),
            net_sales_clean - profit_clean,
            ""
        ),
    VALUE(SUBSTITUTE(Y4853,"$",""))
)</f>
        <v>26.431225753749199</v>
      </c>
      <c r="AA4853" s="5" t="s">
        <v>524</v>
      </c>
      <c r="AB4853" s="4" cm="1">
        <f t="array" ref="AB4853">IF(
    LEN(TRIM(AA4853&amp;""))=0,
        IF(AND(ISNUMBER(net_sales_clean), ISNUMBER(cost_clean)),
            net_sales_clean - cost_clean,
            ""
        ),
    VALUE(SUBSTITUTE(AA4853,"$",""))
)</f>
        <v>14.705974246250699</v>
      </c>
      <c r="AC4853">
        <v>5</v>
      </c>
      <c r="AD4853">
        <f>IF(LEN(TRIM(AC4853&amp;""))=0, "", VALUE(AC4853))</f>
        <v>5</v>
      </c>
      <c r="AE4853">
        <v>2</v>
      </c>
      <c r="AF4853">
        <f>IF(LEN(TRIM(AE4853&amp;""))=0, "", VALUE(AE4853))</f>
        <v>2</v>
      </c>
      <c r="AG4853">
        <v>0</v>
      </c>
      <c r="AH4853">
        <f>IF(
    OR(U4853&lt;0, W4853&lt;0, Y4853&lt;0, AA4853&lt;0),
        1,
        IF(LEN(TRIM(AG4853&amp;""))=0, "", AG4853)
)</f>
        <v>0</v>
      </c>
      <c r="AI4853" t="str">
        <f>IF(
    COUNT(Q4853,V4853,X4853,Z4853,AB4853)=0,
        "Not Usable",
    IF(
        COUNT(Q4853,V4853,X4853,Z4853,AB4853)&lt;5,
            "Incomplete",
            IF(
                MIN(Q4853,V4853,X4853,Z4853,AB4853)=0,
                    "Incomplete",
                    "Complete"
            )
    )
)</f>
        <v>Complete</v>
      </c>
    </row>
    <row r="4854" spans="1:35" x14ac:dyDescent="0.3">
      <c r="A4854">
        <v>33818</v>
      </c>
      <c r="B4854" s="6">
        <v>45374.861087962963</v>
      </c>
      <c r="C4854" s="3">
        <f>INT(B4854)</f>
        <v>45374</v>
      </c>
      <c r="D4854" s="2">
        <f>MOD(B4854,1)</f>
        <v>0.86108796296321088</v>
      </c>
      <c r="E4854">
        <v>75</v>
      </c>
      <c r="F4854" t="s">
        <v>8</v>
      </c>
      <c r="G4854" t="str">
        <f xml:space="preserve"> PROPER(TRIM(CLEAN(SUBSTITUTE(F4854,CHAR(160)," "))))</f>
        <v>West</v>
      </c>
      <c r="H4854" t="s">
        <v>17</v>
      </c>
      <c r="I4854" t="str">
        <f>PROPER(TRIM(CLEAN((SUBSTITUTE(H4854,"-"," ")))))</f>
        <v>Online</v>
      </c>
      <c r="J4854">
        <v>25383</v>
      </c>
      <c r="K4854" t="s">
        <v>14</v>
      </c>
      <c r="L4854" t="str">
        <f xml:space="preserve"> PROPER(TRIM(CLEAN(SUBSTITUTE(K4854,CHAR(160)," "))))</f>
        <v>Consumer</v>
      </c>
      <c r="M4854" t="s">
        <v>19</v>
      </c>
      <c r="N4854" t="str">
        <f xml:space="preserve"> PROPER(TRIM(CLEAN(SUBSTITUTE(M4854,CHAR(160)," "))))</f>
        <v>Apparel</v>
      </c>
      <c r="O4854" t="s">
        <v>18</v>
      </c>
      <c r="P4854" t="str">
        <f>IF(LEN(TRIM(Table1[[#This Row],[subcategory]]&amp;""))=0,"Unknown", PROPER(TRIM(Table1[[#This Row],[subcategory]])))</f>
        <v>Men</v>
      </c>
      <c r="Q4854">
        <v>78.55</v>
      </c>
      <c r="R4854" s="1">
        <f>IF(LEN(TRIM(Q4854&amp;""))=0, "", VALUE(SUBSTITUTE(Q4854,"$","")))</f>
        <v>78.55</v>
      </c>
      <c r="S4854">
        <v>3</v>
      </c>
      <c r="T4854">
        <f>IF(LEN(TRIM(S4854&amp;""))=0, "", VALUE(S4854))</f>
        <v>3</v>
      </c>
      <c r="U4854" s="5" t="s">
        <v>258</v>
      </c>
      <c r="V4854" s="4">
        <f>IF(LEN(TRIM(U4854&amp;""))=0, "", VALUE(SUBSTITUTE(U4854,"$","")))</f>
        <v>235.64999999999901</v>
      </c>
      <c r="W4854" s="4" t="s">
        <v>523</v>
      </c>
      <c r="X4854" s="4">
        <f>IF(LEN(TRIM(W4854&amp;""))=0, "", VALUE(SUBSTITUTE(W4854,"$","")))</f>
        <v>222.68924999999899</v>
      </c>
      <c r="Y4854" s="5" t="s">
        <v>522</v>
      </c>
      <c r="Z4854" s="4" cm="1">
        <f t="array" ref="Z4854">IF(
    LEN(TRIM(Y4854&amp;""))=0,
        IF(AND(ISNUMBER(net_sales_clean), ISNUMBER(profit_clean)),
            net_sales_clean - profit_clean,
            ""
        ),
    VALUE(SUBSTITUTE(Y4854,"$",""))
)</f>
        <v>127.54883643981999</v>
      </c>
      <c r="AA4854" s="5" t="s">
        <v>521</v>
      </c>
      <c r="AB4854" s="4" cm="1">
        <f t="array" ref="AB4854">IF(
    LEN(TRIM(AA4854&amp;""))=0,
        IF(AND(ISNUMBER(net_sales_clean), ISNUMBER(cost_clean)),
            net_sales_clean - cost_clean,
            ""
        ),
    VALUE(SUBSTITUTE(AA4854,"$",""))
)</f>
        <v>95.140413560178899</v>
      </c>
      <c r="AC4854">
        <v>7</v>
      </c>
      <c r="AD4854">
        <f>IF(LEN(TRIM(AC4854&amp;""))=0, "", VALUE(AC4854))</f>
        <v>7</v>
      </c>
      <c r="AE4854">
        <v>3</v>
      </c>
      <c r="AF4854">
        <f>IF(LEN(TRIM(AE4854&amp;""))=0, "", VALUE(AE4854))</f>
        <v>3</v>
      </c>
      <c r="AG4854">
        <v>1</v>
      </c>
      <c r="AH4854">
        <f>IF(
    OR(U4854&lt;0, W4854&lt;0, Y4854&lt;0, AA4854&lt;0),
        1,
        IF(LEN(TRIM(AG4854&amp;""))=0, "", AG4854)
)</f>
        <v>1</v>
      </c>
      <c r="AI4854" t="str">
        <f>IF(
    COUNT(Q4854,V4854,X4854,Z4854,AB4854)=0,
        "Not Usable",
    IF(
        COUNT(Q4854,V4854,X4854,Z4854,AB4854)&lt;5,
            "Incomplete",
            IF(
                MIN(Q4854,V4854,X4854,Z4854,AB4854)=0,
                    "Incomplete",
                    "Complete"
            )
    )
)</f>
        <v>Complete</v>
      </c>
    </row>
    <row r="4855" spans="1:35" x14ac:dyDescent="0.3">
      <c r="A4855">
        <v>57245</v>
      </c>
      <c r="B4855" s="6">
        <v>44967.595821759256</v>
      </c>
      <c r="C4855" s="3">
        <f>INT(B4855)</f>
        <v>44967</v>
      </c>
      <c r="D4855" s="2">
        <f>MOD(B4855,1)</f>
        <v>0.59582175925606862</v>
      </c>
      <c r="E4855">
        <v>53</v>
      </c>
      <c r="F4855" t="s">
        <v>21</v>
      </c>
      <c r="G4855" t="str">
        <f xml:space="preserve"> PROPER(TRIM(CLEAN(SUBSTITUTE(F4855,CHAR(160)," "))))</f>
        <v>Midwest</v>
      </c>
      <c r="H4855" t="s">
        <v>7</v>
      </c>
      <c r="I4855" t="str">
        <f>PROPER(TRIM(CLEAN((SUBSTITUTE(H4855,"-"," ")))))</f>
        <v>In Store</v>
      </c>
      <c r="J4855">
        <v>15637</v>
      </c>
      <c r="K4855" t="s">
        <v>6</v>
      </c>
      <c r="L4855" t="str">
        <f xml:space="preserve"> PROPER(TRIM(CLEAN(SUBSTITUTE(K4855,CHAR(160)," "))))</f>
        <v>Corporate</v>
      </c>
      <c r="M4855" t="s">
        <v>16</v>
      </c>
      <c r="N4855" t="str">
        <f xml:space="preserve"> PROPER(TRIM(CLEAN(SUBSTITUTE(M4855,CHAR(160)," "))))</f>
        <v>Grocery</v>
      </c>
      <c r="O4855" t="s">
        <v>24</v>
      </c>
      <c r="P4855" t="str">
        <f>IF(LEN(TRIM(Table1[[#This Row],[subcategory]]&amp;""))=0,"Unknown", PROPER(TRIM(Table1[[#This Row],[subcategory]])))</f>
        <v>Snacks</v>
      </c>
      <c r="Q4855">
        <v>127.05</v>
      </c>
      <c r="R4855" s="1">
        <f>IF(LEN(TRIM(Q4855&amp;""))=0, "", VALUE(SUBSTITUTE(Q4855,"$","")))</f>
        <v>127.05</v>
      </c>
      <c r="S4855">
        <v>6</v>
      </c>
      <c r="T4855">
        <f>IF(LEN(TRIM(S4855&amp;""))=0, "", VALUE(S4855))</f>
        <v>6</v>
      </c>
      <c r="U4855">
        <v>762.3</v>
      </c>
      <c r="V4855" s="1">
        <f>IF(LEN(TRIM(U4855&amp;""))=0, "", VALUE(SUBSTITUTE(U4855,"$","")))</f>
        <v>762.3</v>
      </c>
      <c r="W4855" s="1">
        <v>618.98760000000004</v>
      </c>
      <c r="X4855" s="1">
        <f>IF(LEN(TRIM(W4855&amp;""))=0, "", VALUE(SUBSTITUTE(W4855,"$","")))</f>
        <v>618.98760000000004</v>
      </c>
      <c r="Y4855" s="5" t="s">
        <v>520</v>
      </c>
      <c r="Z4855" s="4" cm="1">
        <f t="array" ref="Z4855">IF(
    LEN(TRIM(Y4855&amp;""))=0,
        IF(AND(ISNUMBER(net_sales_clean), ISNUMBER(profit_clean)),
            net_sales_clean - profit_clean,
            ""
        ),
    VALUE(SUBSTITUTE(Y4855,"$",""))
)</f>
        <v>372.32025861736298</v>
      </c>
      <c r="AA4855" s="5" t="s">
        <v>519</v>
      </c>
      <c r="AB4855" s="4" cm="1">
        <f t="array" ref="AB4855">IF(
    LEN(TRIM(AA4855&amp;""))=0,
        IF(AND(ISNUMBER(net_sales_clean), ISNUMBER(cost_clean)),
            net_sales_clean - cost_clean,
            ""
        ),
    VALUE(SUBSTITUTE(AA4855,"$",""))
)</f>
        <v>246.66734138263601</v>
      </c>
      <c r="AC4855">
        <v>8</v>
      </c>
      <c r="AD4855">
        <f>IF(LEN(TRIM(AC4855&amp;""))=0, "", VALUE(AC4855))</f>
        <v>8</v>
      </c>
      <c r="AE4855">
        <v>4</v>
      </c>
      <c r="AF4855">
        <f>IF(LEN(TRIM(AE4855&amp;""))=0, "", VALUE(AE4855))</f>
        <v>4</v>
      </c>
      <c r="AG4855">
        <v>0</v>
      </c>
      <c r="AH4855">
        <f>IF(
    OR(U4855&lt;0, W4855&lt;0, Y4855&lt;0, AA4855&lt;0),
        1,
        IF(LEN(TRIM(AG4855&amp;""))=0, "", AG4855)
)</f>
        <v>0</v>
      </c>
      <c r="AI4855" t="str">
        <f>IF(
    COUNT(Q4855,V4855,X4855,Z4855,AB4855)=0,
        "Not Usable",
    IF(
        COUNT(Q4855,V4855,X4855,Z4855,AB4855)&lt;5,
            "Incomplete",
            IF(
                MIN(Q4855,V4855,X4855,Z4855,AB4855)=0,
                    "Incomplete",
                    "Complete"
            )
    )
)</f>
        <v>Complete</v>
      </c>
    </row>
    <row r="4856" spans="1:35" x14ac:dyDescent="0.3">
      <c r="A4856">
        <v>34241</v>
      </c>
      <c r="B4856" s="6">
        <v>45959.497986111113</v>
      </c>
      <c r="C4856" s="3">
        <f>INT(B4856)</f>
        <v>45959</v>
      </c>
      <c r="D4856" s="2">
        <f>MOD(B4856,1)</f>
        <v>0.49798611111327773</v>
      </c>
      <c r="E4856">
        <v>6</v>
      </c>
      <c r="F4856" t="s">
        <v>15</v>
      </c>
      <c r="G4856" t="str">
        <f xml:space="preserve"> PROPER(TRIM(CLEAN(SUBSTITUTE(F4856,CHAR(160)," "))))</f>
        <v>West</v>
      </c>
      <c r="H4856" t="s">
        <v>27</v>
      </c>
      <c r="I4856" t="str">
        <f>PROPER(TRIM(CLEAN((SUBSTITUTE(H4856,"-"," ")))))</f>
        <v>In Store</v>
      </c>
      <c r="J4856">
        <v>7081</v>
      </c>
      <c r="K4856" t="s">
        <v>14</v>
      </c>
      <c r="L4856" t="str">
        <f xml:space="preserve"> PROPER(TRIM(CLEAN(SUBSTITUTE(K4856,CHAR(160)," "))))</f>
        <v>Consumer</v>
      </c>
      <c r="M4856" t="s">
        <v>1</v>
      </c>
      <c r="N4856" t="str">
        <f xml:space="preserve"> PROPER(TRIM(CLEAN(SUBSTITUTE(M4856,CHAR(160)," "))))</f>
        <v>Beauty</v>
      </c>
      <c r="O4856" t="s">
        <v>0</v>
      </c>
      <c r="P4856" t="str">
        <f>IF(LEN(TRIM(Table1[[#This Row],[subcategory]]&amp;""))=0,"Unknown", PROPER(TRIM(Table1[[#This Row],[subcategory]])))</f>
        <v>Makeup</v>
      </c>
      <c r="Q4856">
        <v>138.34</v>
      </c>
      <c r="R4856" s="1">
        <f>IF(LEN(TRIM(Q4856&amp;""))=0, "", VALUE(SUBSTITUTE(Q4856,"$","")))</f>
        <v>138.34</v>
      </c>
      <c r="S4856">
        <v>6</v>
      </c>
      <c r="T4856">
        <f>IF(LEN(TRIM(S4856&amp;""))=0, "", VALUE(S4856))</f>
        <v>6</v>
      </c>
      <c r="U4856">
        <v>830.04</v>
      </c>
      <c r="V4856" s="1">
        <f>IF(LEN(TRIM(U4856&amp;""))=0, "", VALUE(SUBSTITUTE(U4856,"$","")))</f>
        <v>830.04</v>
      </c>
      <c r="W4856" s="1">
        <v>773.59727999999996</v>
      </c>
      <c r="X4856" s="1">
        <f>IF(LEN(TRIM(W4856&amp;""))=0, "", VALUE(SUBSTITUTE(W4856,"$","")))</f>
        <v>773.59727999999996</v>
      </c>
      <c r="Z4856" s="1" t="str" cm="1">
        <f t="array" ref="Z4856">IF(
    LEN(TRIM(Y4856&amp;""))=0,
        IF(AND(ISNUMBER(net_sales_clean), ISNUMBER(profit_clean)),
            net_sales_clean - profit_clean,
            ""
        ),
    VALUE(SUBSTITUTE(Y4856,"$",""))
)</f>
        <v/>
      </c>
      <c r="AB4856" s="1" t="str" cm="1">
        <f t="array" ref="AB4856">IF(
    LEN(TRIM(AA4856&amp;""))=0,
        IF(AND(ISNUMBER(net_sales_clean), ISNUMBER(cost_clean)),
            net_sales_clean - cost_clean,
            ""
        ),
    VALUE(SUBSTITUTE(AA4856,"$",""))
)</f>
        <v/>
      </c>
      <c r="AC4856">
        <v>0</v>
      </c>
      <c r="AD4856">
        <f>IF(LEN(TRIM(AC4856&amp;""))=0, "", VALUE(AC4856))</f>
        <v>0</v>
      </c>
      <c r="AE4856">
        <v>3</v>
      </c>
      <c r="AF4856">
        <f>IF(LEN(TRIM(AE4856&amp;""))=0, "", VALUE(AE4856))</f>
        <v>3</v>
      </c>
      <c r="AG4856">
        <v>0</v>
      </c>
      <c r="AH4856">
        <f>IF(
    OR(U4856&lt;0, W4856&lt;0, Y4856&lt;0, AA4856&lt;0),
        1,
        IF(LEN(TRIM(AG4856&amp;""))=0, "", AG4856)
)</f>
        <v>0</v>
      </c>
      <c r="AI4856" t="str">
        <f>IF(
    COUNT(Q4856,V4856,X4856,Z4856,AB4856)=0,
        "Not Usable",
    IF(
        COUNT(Q4856,V4856,X4856,Z4856,AB4856)&lt;5,
            "Incomplete",
            IF(
                MIN(Q4856,V4856,X4856,Z4856,AB4856)=0,
                    "Incomplete",
                    "Complete"
            )
    )
)</f>
        <v>Incomplete</v>
      </c>
    </row>
    <row r="4857" spans="1:35" x14ac:dyDescent="0.3">
      <c r="A4857">
        <v>58584</v>
      </c>
      <c r="B4857" s="6">
        <v>45257.07644675926</v>
      </c>
      <c r="C4857" s="3">
        <f>INT(B4857)</f>
        <v>45257</v>
      </c>
      <c r="D4857" s="2">
        <f>MOD(B4857,1)</f>
        <v>7.6446759259852115E-2</v>
      </c>
      <c r="E4857">
        <v>10</v>
      </c>
      <c r="F4857" t="s">
        <v>33</v>
      </c>
      <c r="G4857" t="str">
        <f xml:space="preserve"> PROPER(TRIM(CLEAN(SUBSTITUTE(F4857,CHAR(160)," "))))</f>
        <v>South</v>
      </c>
      <c r="H4857" t="s">
        <v>27</v>
      </c>
      <c r="I4857" t="str">
        <f>PROPER(TRIM(CLEAN((SUBSTITUTE(H4857,"-"," ")))))</f>
        <v>In Store</v>
      </c>
      <c r="J4857">
        <v>7920</v>
      </c>
      <c r="K4857" t="s">
        <v>14</v>
      </c>
      <c r="L4857" t="str">
        <f xml:space="preserve"> PROPER(TRIM(CLEAN(SUBSTITUTE(K4857,CHAR(160)," "))))</f>
        <v>Consumer</v>
      </c>
      <c r="M4857" t="s">
        <v>9</v>
      </c>
      <c r="N4857" t="str">
        <f xml:space="preserve"> PROPER(TRIM(CLEAN(SUBSTITUTE(M4857,CHAR(160)," "))))</f>
        <v>Home</v>
      </c>
      <c r="O4857" t="s">
        <v>12</v>
      </c>
      <c r="P4857" t="str">
        <f>IF(LEN(TRIM(Table1[[#This Row],[subcategory]]&amp;""))=0,"Unknown", PROPER(TRIM(Table1[[#This Row],[subcategory]])))</f>
        <v>Decor</v>
      </c>
      <c r="Q4857">
        <v>99.11</v>
      </c>
      <c r="R4857" s="1">
        <f>IF(LEN(TRIM(Q4857&amp;""))=0, "", VALUE(SUBSTITUTE(Q4857,"$","")))</f>
        <v>99.11</v>
      </c>
      <c r="S4857">
        <v>0</v>
      </c>
      <c r="T4857">
        <f>IF(LEN(TRIM(S4857&amp;""))=0, "", VALUE(S4857))</f>
        <v>0</v>
      </c>
      <c r="U4857">
        <v>0</v>
      </c>
      <c r="V4857" s="1">
        <f>IF(LEN(TRIM(U4857&amp;""))=0, "", VALUE(SUBSTITUTE(U4857,"$","")))</f>
        <v>0</v>
      </c>
      <c r="W4857" s="1">
        <v>0</v>
      </c>
      <c r="X4857" s="1">
        <f>IF(LEN(TRIM(W4857&amp;""))=0, "", VALUE(SUBSTITUTE(W4857,"$","")))</f>
        <v>0</v>
      </c>
      <c r="Y4857">
        <v>0</v>
      </c>
      <c r="Z4857" s="1" cm="1">
        <f t="array" ref="Z4857">IF(
    LEN(TRIM(Y4857&amp;""))=0,
        IF(AND(ISNUMBER(net_sales_clean), ISNUMBER(profit_clean)),
            net_sales_clean - profit_clean,
            ""
        ),
    VALUE(SUBSTITUTE(Y4857,"$",""))
)</f>
        <v>0</v>
      </c>
      <c r="AA4857">
        <v>0</v>
      </c>
      <c r="AB4857" s="1" cm="1">
        <f t="array" ref="AB4857">IF(
    LEN(TRIM(AA4857&amp;""))=0,
        IF(AND(ISNUMBER(net_sales_clean), ISNUMBER(cost_clean)),
            net_sales_clean - cost_clean,
            ""
        ),
    VALUE(SUBSTITUTE(AA4857,"$",""))
)</f>
        <v>0</v>
      </c>
      <c r="AC4857">
        <v>6</v>
      </c>
      <c r="AD4857">
        <f>IF(LEN(TRIM(AC4857&amp;""))=0, "", VALUE(AC4857))</f>
        <v>6</v>
      </c>
      <c r="AE4857">
        <v>1</v>
      </c>
      <c r="AF4857">
        <f>IF(LEN(TRIM(AE4857&amp;""))=0, "", VALUE(AE4857))</f>
        <v>1</v>
      </c>
      <c r="AG4857">
        <v>0</v>
      </c>
      <c r="AH4857">
        <f>IF(
    OR(U4857&lt;0, W4857&lt;0, Y4857&lt;0, AA4857&lt;0),
        1,
        IF(LEN(TRIM(AG4857&amp;""))=0, "", AG4857)
)</f>
        <v>0</v>
      </c>
      <c r="AI4857" t="str">
        <f>IF(
    COUNT(Q4857,V4857,X4857,Z4857,AB4857)=0,
        "Not Usable",
    IF(
        COUNT(Q4857,V4857,X4857,Z4857,AB4857)&lt;5,
            "Incomplete",
            IF(
                MIN(Q4857,V4857,X4857,Z4857,AB4857)=0,
                    "Incomplete",
                    "Complete"
            )
    )
)</f>
        <v>Incomplete</v>
      </c>
    </row>
    <row r="4858" spans="1:35" x14ac:dyDescent="0.3">
      <c r="A4858">
        <v>21092</v>
      </c>
      <c r="B4858" s="6">
        <v>45440.890115740738</v>
      </c>
      <c r="C4858" s="3">
        <f>INT(B4858)</f>
        <v>45440</v>
      </c>
      <c r="D4858" s="2">
        <f>MOD(B4858,1)</f>
        <v>0.89011574073811062</v>
      </c>
      <c r="E4858">
        <v>24</v>
      </c>
      <c r="F4858" t="s">
        <v>4</v>
      </c>
      <c r="G4858" t="str">
        <f xml:space="preserve"> PROPER(TRIM(CLEAN(SUBSTITUTE(F4858,CHAR(160)," "))))</f>
        <v>South</v>
      </c>
      <c r="H4858" t="s">
        <v>7</v>
      </c>
      <c r="I4858" t="str">
        <f>PROPER(TRIM(CLEAN((SUBSTITUTE(H4858,"-"," ")))))</f>
        <v>In Store</v>
      </c>
      <c r="J4858">
        <v>18330</v>
      </c>
      <c r="K4858" t="s">
        <v>6</v>
      </c>
      <c r="L4858" t="str">
        <f xml:space="preserve"> PROPER(TRIM(CLEAN(SUBSTITUTE(K4858,CHAR(160)," "))))</f>
        <v>Corporate</v>
      </c>
      <c r="M4858" t="s">
        <v>19</v>
      </c>
      <c r="N4858" t="str">
        <f xml:space="preserve"> PROPER(TRIM(CLEAN(SUBSTITUTE(M4858,CHAR(160)," "))))</f>
        <v>Apparel</v>
      </c>
      <c r="O4858" t="s">
        <v>26</v>
      </c>
      <c r="P4858" t="str">
        <f>IF(LEN(TRIM(Table1[[#This Row],[subcategory]]&amp;""))=0,"Unknown", PROPER(TRIM(Table1[[#This Row],[subcategory]])))</f>
        <v>Kids</v>
      </c>
      <c r="Q4858">
        <v>48.65</v>
      </c>
      <c r="R4858" s="1">
        <f>IF(LEN(TRIM(Q4858&amp;""))=0, "", VALUE(SUBSTITUTE(Q4858,"$","")))</f>
        <v>48.65</v>
      </c>
      <c r="S4858">
        <v>3</v>
      </c>
      <c r="T4858">
        <f>IF(LEN(TRIM(S4858&amp;""))=0, "", VALUE(S4858))</f>
        <v>3</v>
      </c>
      <c r="U4858">
        <v>145.94999999999999</v>
      </c>
      <c r="V4858" s="1">
        <f>IF(LEN(TRIM(U4858&amp;""))=0, "", VALUE(SUBSTITUTE(U4858,"$","")))</f>
        <v>145.94999999999999</v>
      </c>
      <c r="W4858" s="1">
        <v>133.6902</v>
      </c>
      <c r="X4858" s="1">
        <f>IF(LEN(TRIM(W4858&amp;""))=0, "", VALUE(SUBSTITUTE(W4858,"$","")))</f>
        <v>133.6902</v>
      </c>
      <c r="Y4858" s="5" t="s">
        <v>518</v>
      </c>
      <c r="Z4858" s="4" cm="1">
        <f t="array" ref="Z4858">IF(
    LEN(TRIM(Y4858&amp;""))=0,
        IF(AND(ISNUMBER(net_sales_clean), ISNUMBER(profit_clean)),
            net_sales_clean - profit_clean,
            ""
        ),
    VALUE(SUBSTITUTE(Y4858,"$",""))
)</f>
        <v>89.849862177142995</v>
      </c>
      <c r="AA4858" s="5" t="s">
        <v>517</v>
      </c>
      <c r="AB4858" s="4" cm="1">
        <f t="array" ref="AB4858">IF(
    LEN(TRIM(AA4858&amp;""))=0,
        IF(AND(ISNUMBER(net_sales_clean), ISNUMBER(cost_clean)),
            net_sales_clean - cost_clean,
            ""
        ),
    VALUE(SUBSTITUTE(AA4858,"$",""))
)</f>
        <v>43.840337822856903</v>
      </c>
      <c r="AC4858">
        <v>1</v>
      </c>
      <c r="AD4858">
        <f>IF(LEN(TRIM(AC4858&amp;""))=0, "", VALUE(AC4858))</f>
        <v>1</v>
      </c>
      <c r="AE4858">
        <v>5</v>
      </c>
      <c r="AF4858">
        <f>IF(LEN(TRIM(AE4858&amp;""))=0, "", VALUE(AE4858))</f>
        <v>5</v>
      </c>
      <c r="AG4858">
        <v>0</v>
      </c>
      <c r="AH4858">
        <f>IF(
    OR(U4858&lt;0, W4858&lt;0, Y4858&lt;0, AA4858&lt;0),
        1,
        IF(LEN(TRIM(AG4858&amp;""))=0, "", AG4858)
)</f>
        <v>0</v>
      </c>
      <c r="AI4858" t="str">
        <f>IF(
    COUNT(Q4858,V4858,X4858,Z4858,AB4858)=0,
        "Not Usable",
    IF(
        COUNT(Q4858,V4858,X4858,Z4858,AB4858)&lt;5,
            "Incomplete",
            IF(
                MIN(Q4858,V4858,X4858,Z4858,AB4858)=0,
                    "Incomplete",
                    "Complete"
            )
    )
)</f>
        <v>Complete</v>
      </c>
    </row>
    <row r="4859" spans="1:35" x14ac:dyDescent="0.3">
      <c r="A4859">
        <v>35558</v>
      </c>
      <c r="B4859" s="6">
        <v>45712.985590277778</v>
      </c>
      <c r="C4859" s="3">
        <f>INT(B4859)</f>
        <v>45712</v>
      </c>
      <c r="D4859" s="2">
        <f>MOD(B4859,1)</f>
        <v>0.98559027777810115</v>
      </c>
      <c r="E4859">
        <v>8</v>
      </c>
      <c r="F4859" t="s">
        <v>4</v>
      </c>
      <c r="G4859" t="str">
        <f xml:space="preserve"> PROPER(TRIM(CLEAN(SUBSTITUTE(F4859,CHAR(160)," "))))</f>
        <v>South</v>
      </c>
      <c r="H4859" t="s">
        <v>27</v>
      </c>
      <c r="I4859" t="str">
        <f>PROPER(TRIM(CLEAN((SUBSTITUTE(H4859,"-"," ")))))</f>
        <v>In Store</v>
      </c>
      <c r="J4859">
        <v>17861</v>
      </c>
      <c r="K4859" t="s">
        <v>10</v>
      </c>
      <c r="L4859" t="str">
        <f xml:space="preserve"> PROPER(TRIM(CLEAN(SUBSTITUTE(K4859,CHAR(160)," "))))</f>
        <v>Consumer</v>
      </c>
      <c r="M4859" t="s">
        <v>19</v>
      </c>
      <c r="N4859" t="str">
        <f xml:space="preserve"> PROPER(TRIM(CLEAN(SUBSTITUTE(M4859,CHAR(160)," "))))</f>
        <v>Apparel</v>
      </c>
      <c r="O4859" t="s">
        <v>26</v>
      </c>
      <c r="P4859" t="str">
        <f>IF(LEN(TRIM(Table1[[#This Row],[subcategory]]&amp;""))=0,"Unknown", PROPER(TRIM(Table1[[#This Row],[subcategory]])))</f>
        <v>Kids</v>
      </c>
      <c r="Q4859">
        <v>69.680000000000007</v>
      </c>
      <c r="R4859" s="1">
        <f>IF(LEN(TRIM(Q4859&amp;""))=0, "", VALUE(SUBSTITUTE(Q4859,"$","")))</f>
        <v>69.680000000000007</v>
      </c>
      <c r="S4859">
        <v>3</v>
      </c>
      <c r="T4859">
        <f>IF(LEN(TRIM(S4859&amp;""))=0, "", VALUE(S4859))</f>
        <v>3</v>
      </c>
      <c r="U4859">
        <v>-209.04</v>
      </c>
      <c r="V4859" s="1">
        <f>IF(LEN(TRIM(U4859&amp;""))=0, "", VALUE(SUBSTITUTE(U4859,"$","")))</f>
        <v>-209.04</v>
      </c>
      <c r="W4859" s="1">
        <v>-201.7236</v>
      </c>
      <c r="X4859" s="1">
        <f>IF(LEN(TRIM(W4859&amp;""))=0, "", VALUE(SUBSTITUTE(W4859,"$","")))</f>
        <v>-201.7236</v>
      </c>
      <c r="Y4859">
        <v>-160.65403778378499</v>
      </c>
      <c r="Z4859" s="1" cm="1">
        <f t="array" ref="Z4859">IF(
    LEN(TRIM(Y4859&amp;""))=0,
        IF(AND(ISNUMBER(net_sales_clean), ISNUMBER(profit_clean)),
            net_sales_clean - profit_clean,
            ""
        ),
    VALUE(SUBSTITUTE(Y4859,"$",""))
)</f>
        <v>-160.65403778378499</v>
      </c>
      <c r="AA4859">
        <v>-41.069562216214699</v>
      </c>
      <c r="AB4859" s="1" cm="1">
        <f t="array" ref="AB4859">IF(
    LEN(TRIM(AA4859&amp;""))=0,
        IF(AND(ISNUMBER(net_sales_clean), ISNUMBER(cost_clean)),
            net_sales_clean - cost_clean,
            ""
        ),
    VALUE(SUBSTITUTE(AA4859,"$",""))
)</f>
        <v>-41.069562216214699</v>
      </c>
      <c r="AC4859">
        <v>0</v>
      </c>
      <c r="AD4859">
        <f>IF(LEN(TRIM(AC4859&amp;""))=0, "", VALUE(AC4859))</f>
        <v>0</v>
      </c>
      <c r="AE4859">
        <v>2</v>
      </c>
      <c r="AF4859">
        <f>IF(LEN(TRIM(AE4859&amp;""))=0, "", VALUE(AE4859))</f>
        <v>2</v>
      </c>
      <c r="AG4859">
        <v>0</v>
      </c>
      <c r="AH4859">
        <f>IF(
    OR(U4859&lt;0, W4859&lt;0, Y4859&lt;0, AA4859&lt;0),
        1,
        IF(LEN(TRIM(AG4859&amp;""))=0, "", AG4859)
)</f>
        <v>1</v>
      </c>
      <c r="AI4859" t="str">
        <f>IF(
    COUNT(Q4859,V4859,X4859,Z4859,AB4859)=0,
        "Not Usable",
    IF(
        COUNT(Q4859,V4859,X4859,Z4859,AB4859)&lt;5,
            "Incomplete",
            IF(
                MIN(Q4859,V4859,X4859,Z4859,AB4859)=0,
                    "Incomplete",
                    "Complete"
            )
    )
)</f>
        <v>Complete</v>
      </c>
    </row>
    <row r="4860" spans="1:35" x14ac:dyDescent="0.3">
      <c r="A4860">
        <v>39695</v>
      </c>
      <c r="B4860" s="6">
        <v>45301.128553240742</v>
      </c>
      <c r="C4860" s="3">
        <f>INT(B4860)</f>
        <v>45301</v>
      </c>
      <c r="D4860" s="2">
        <f>MOD(B4860,1)</f>
        <v>0.12855324074189411</v>
      </c>
      <c r="E4860">
        <v>43</v>
      </c>
      <c r="F4860" t="s">
        <v>4</v>
      </c>
      <c r="G4860" t="str">
        <f xml:space="preserve"> PROPER(TRIM(CLEAN(SUBSTITUTE(F4860,CHAR(160)," "))))</f>
        <v>South</v>
      </c>
      <c r="H4860" t="s">
        <v>7</v>
      </c>
      <c r="I4860" t="str">
        <f>PROPER(TRIM(CLEAN((SUBSTITUTE(H4860,"-"," ")))))</f>
        <v>In Store</v>
      </c>
      <c r="J4860">
        <v>16842</v>
      </c>
      <c r="K4860" t="s">
        <v>14</v>
      </c>
      <c r="L4860" t="str">
        <f xml:space="preserve"> PROPER(TRIM(CLEAN(SUBSTITUTE(K4860,CHAR(160)," "))))</f>
        <v>Consumer</v>
      </c>
      <c r="M4860" t="s">
        <v>9</v>
      </c>
      <c r="N4860" t="str">
        <f xml:space="preserve"> PROPER(TRIM(CLEAN(SUBSTITUTE(M4860,CHAR(160)," "))))</f>
        <v>Home</v>
      </c>
      <c r="O4860" t="s">
        <v>12</v>
      </c>
      <c r="P4860" t="str">
        <f>IF(LEN(TRIM(Table1[[#This Row],[subcategory]]&amp;""))=0,"Unknown", PROPER(TRIM(Table1[[#This Row],[subcategory]])))</f>
        <v>Decor</v>
      </c>
      <c r="Q4860">
        <v>49.79</v>
      </c>
      <c r="R4860" s="1">
        <f>IF(LEN(TRIM(Q4860&amp;""))=0, "", VALUE(SUBSTITUTE(Q4860,"$","")))</f>
        <v>49.79</v>
      </c>
      <c r="S4860">
        <v>5</v>
      </c>
      <c r="T4860">
        <f>IF(LEN(TRIM(S4860&amp;""))=0, "", VALUE(S4860))</f>
        <v>5</v>
      </c>
      <c r="U4860">
        <v>248.95</v>
      </c>
      <c r="V4860" s="1">
        <f>IF(LEN(TRIM(U4860&amp;""))=0, "", VALUE(SUBSTITUTE(U4860,"$","")))</f>
        <v>248.95</v>
      </c>
      <c r="W4860" s="1">
        <v>195.42574999999999</v>
      </c>
      <c r="X4860" s="1">
        <f>IF(LEN(TRIM(W4860&amp;""))=0, "", VALUE(SUBSTITUTE(W4860,"$","")))</f>
        <v>195.42574999999999</v>
      </c>
      <c r="Y4860" s="5" t="s">
        <v>516</v>
      </c>
      <c r="Z4860" s="4" cm="1">
        <f t="array" ref="Z4860">IF(
    LEN(TRIM(Y4860&amp;""))=0,
        IF(AND(ISNUMBER(net_sales_clean), ISNUMBER(profit_clean)),
            net_sales_clean - profit_clean,
            ""
        ),
    VALUE(SUBSTITUTE(Y4860,"$",""))
)</f>
        <v>152.988506640601</v>
      </c>
      <c r="AA4860" s="5" t="s">
        <v>515</v>
      </c>
      <c r="AB4860" s="4" cm="1">
        <f t="array" ref="AB4860">IF(
    LEN(TRIM(AA4860&amp;""))=0,
        IF(AND(ISNUMBER(net_sales_clean), ISNUMBER(cost_clean)),
            net_sales_clean - cost_clean,
            ""
        ),
    VALUE(SUBSTITUTE(AA4860,"$",""))
)</f>
        <v>42.437243359398302</v>
      </c>
      <c r="AC4860">
        <v>0</v>
      </c>
      <c r="AD4860">
        <f>IF(LEN(TRIM(AC4860&amp;""))=0, "", VALUE(AC4860))</f>
        <v>0</v>
      </c>
      <c r="AE4860">
        <v>3</v>
      </c>
      <c r="AF4860">
        <f>IF(LEN(TRIM(AE4860&amp;""))=0, "", VALUE(AE4860))</f>
        <v>3</v>
      </c>
      <c r="AG4860">
        <v>0</v>
      </c>
      <c r="AH4860">
        <f>IF(
    OR(U4860&lt;0, W4860&lt;0, Y4860&lt;0, AA4860&lt;0),
        1,
        IF(LEN(TRIM(AG4860&amp;""))=0, "", AG4860)
)</f>
        <v>0</v>
      </c>
      <c r="AI4860" t="str">
        <f>IF(
    COUNT(Q4860,V4860,X4860,Z4860,AB4860)=0,
        "Not Usable",
    IF(
        COUNT(Q4860,V4860,X4860,Z4860,AB4860)&lt;5,
            "Incomplete",
            IF(
                MIN(Q4860,V4860,X4860,Z4860,AB4860)=0,
                    "Incomplete",
                    "Complete"
            )
    )
)</f>
        <v>Complete</v>
      </c>
    </row>
    <row r="4861" spans="1:35" x14ac:dyDescent="0.3">
      <c r="A4861">
        <v>24664</v>
      </c>
      <c r="B4861" s="6">
        <v>45376.70758101852</v>
      </c>
      <c r="C4861" s="3">
        <f>INT(B4861)</f>
        <v>45376</v>
      </c>
      <c r="D4861" s="2">
        <f>MOD(B4861,1)</f>
        <v>0.70758101851970423</v>
      </c>
      <c r="E4861">
        <v>52</v>
      </c>
      <c r="F4861" t="s">
        <v>4</v>
      </c>
      <c r="G4861" t="str">
        <f xml:space="preserve"> PROPER(TRIM(CLEAN(SUBSTITUTE(F4861,CHAR(160)," "))))</f>
        <v>South</v>
      </c>
      <c r="H4861" t="s">
        <v>11</v>
      </c>
      <c r="I4861" t="str">
        <f>PROPER(TRIM(CLEAN((SUBSTITUTE(H4861,"-"," ")))))</f>
        <v>Online</v>
      </c>
      <c r="J4861">
        <v>28629</v>
      </c>
      <c r="K4861" t="s">
        <v>10</v>
      </c>
      <c r="L4861" t="str">
        <f xml:space="preserve"> PROPER(TRIM(CLEAN(SUBSTITUTE(K4861,CHAR(160)," "))))</f>
        <v>Consumer</v>
      </c>
      <c r="M4861" t="s">
        <v>9</v>
      </c>
      <c r="N4861" t="str">
        <f xml:space="preserve"> PROPER(TRIM(CLEAN(SUBSTITUTE(M4861,CHAR(160)," "))))</f>
        <v>Home</v>
      </c>
      <c r="O4861" t="s">
        <v>36</v>
      </c>
      <c r="P4861" t="str">
        <f>IF(LEN(TRIM(Table1[[#This Row],[subcategory]]&amp;""))=0,"Unknown", PROPER(TRIM(Table1[[#This Row],[subcategory]])))</f>
        <v>Bedding</v>
      </c>
      <c r="Q4861">
        <v>119.07</v>
      </c>
      <c r="R4861" s="1">
        <f>IF(LEN(TRIM(Q4861&amp;""))=0, "", VALUE(SUBSTITUTE(Q4861,"$","")))</f>
        <v>119.07</v>
      </c>
      <c r="S4861">
        <v>3</v>
      </c>
      <c r="T4861">
        <f>IF(LEN(TRIM(S4861&amp;""))=0, "", VALUE(S4861))</f>
        <v>3</v>
      </c>
      <c r="U4861">
        <v>357.21</v>
      </c>
      <c r="V4861" s="1">
        <f>IF(LEN(TRIM(U4861&amp;""))=0, "", VALUE(SUBSTITUTE(U4861,"$","")))</f>
        <v>357.21</v>
      </c>
      <c r="X4861" s="1" t="str">
        <f>IF(LEN(TRIM(W4861&amp;""))=0, "", VALUE(SUBSTITUTE(W4861,"$","")))</f>
        <v/>
      </c>
      <c r="Z4861" s="1" t="str" cm="1">
        <f t="array" ref="Z4861">IF(
    LEN(TRIM(Y4861&amp;""))=0,
        IF(AND(ISNUMBER(net_sales_clean), ISNUMBER(profit_clean)),
            net_sales_clean - profit_clean,
            ""
        ),
    VALUE(SUBSTITUTE(Y4861,"$",""))
)</f>
        <v/>
      </c>
      <c r="AB4861" s="1" t="str" cm="1">
        <f t="array" ref="AB4861">IF(
    LEN(TRIM(AA4861&amp;""))=0,
        IF(AND(ISNUMBER(net_sales_clean), ISNUMBER(cost_clean)),
            net_sales_clean - cost_clean,
            ""
        ),
    VALUE(SUBSTITUTE(AA4861,"$",""))
)</f>
        <v/>
      </c>
      <c r="AC4861">
        <v>7</v>
      </c>
      <c r="AD4861">
        <f>IF(LEN(TRIM(AC4861&amp;""))=0, "", VALUE(AC4861))</f>
        <v>7</v>
      </c>
      <c r="AE4861">
        <v>2</v>
      </c>
      <c r="AF4861">
        <f>IF(LEN(TRIM(AE4861&amp;""))=0, "", VALUE(AE4861))</f>
        <v>2</v>
      </c>
      <c r="AG4861">
        <v>0</v>
      </c>
      <c r="AH4861">
        <f>IF(
    OR(U4861&lt;0, W4861&lt;0, Y4861&lt;0, AA4861&lt;0),
        1,
        IF(LEN(TRIM(AG4861&amp;""))=0, "", AG4861)
)</f>
        <v>0</v>
      </c>
      <c r="AI4861" t="str">
        <f>IF(
    COUNT(Q4861,V4861,X4861,Z4861,AB4861)=0,
        "Not Usable",
    IF(
        COUNT(Q4861,V4861,X4861,Z4861,AB4861)&lt;5,
            "Incomplete",
            IF(
                MIN(Q4861,V4861,X4861,Z4861,AB4861)=0,
                    "Incomplete",
                    "Complete"
            )
    )
)</f>
        <v>Incomplete</v>
      </c>
    </row>
    <row r="4862" spans="1:35" x14ac:dyDescent="0.3">
      <c r="A4862">
        <v>18873</v>
      </c>
      <c r="B4862" s="6">
        <v>45946.976585648146</v>
      </c>
      <c r="C4862" s="3">
        <f>INT(B4862)</f>
        <v>45946</v>
      </c>
      <c r="D4862" s="2">
        <f>MOD(B4862,1)</f>
        <v>0.97658564814628335</v>
      </c>
      <c r="E4862">
        <v>28</v>
      </c>
      <c r="F4862" t="s">
        <v>15</v>
      </c>
      <c r="G4862" t="str">
        <f xml:space="preserve"> PROPER(TRIM(CLEAN(SUBSTITUTE(F4862,CHAR(160)," "))))</f>
        <v>West</v>
      </c>
      <c r="H4862" t="s">
        <v>27</v>
      </c>
      <c r="I4862" t="str">
        <f>PROPER(TRIM(CLEAN((SUBSTITUTE(H4862,"-"," ")))))</f>
        <v>In Store</v>
      </c>
      <c r="J4862">
        <v>9259</v>
      </c>
      <c r="K4862" t="s">
        <v>14</v>
      </c>
      <c r="L4862" t="str">
        <f xml:space="preserve"> PROPER(TRIM(CLEAN(SUBSTITUTE(K4862,CHAR(160)," "))))</f>
        <v>Consumer</v>
      </c>
      <c r="M4862" t="s">
        <v>1</v>
      </c>
      <c r="N4862" t="str">
        <f xml:space="preserve"> PROPER(TRIM(CLEAN(SUBSTITUTE(M4862,CHAR(160)," "))))</f>
        <v>Beauty</v>
      </c>
      <c r="P4862" t="str">
        <f>IF(LEN(TRIM(Table1[[#This Row],[subcategory]]&amp;""))=0,"Unknown", PROPER(TRIM(Table1[[#This Row],[subcategory]])))</f>
        <v>Unknown</v>
      </c>
      <c r="Q4862">
        <v>54.34</v>
      </c>
      <c r="R4862" s="1">
        <f>IF(LEN(TRIM(Q4862&amp;""))=0, "", VALUE(SUBSTITUTE(Q4862,"$","")))</f>
        <v>54.34</v>
      </c>
      <c r="S4862">
        <v>3</v>
      </c>
      <c r="T4862">
        <f>IF(LEN(TRIM(S4862&amp;""))=0, "", VALUE(S4862))</f>
        <v>3</v>
      </c>
      <c r="U4862">
        <v>163.02000000000001</v>
      </c>
      <c r="V4862" s="1">
        <f>IF(LEN(TRIM(U4862&amp;""))=0, "", VALUE(SUBSTITUTE(U4862,"$","")))</f>
        <v>163.02000000000001</v>
      </c>
      <c r="W4862" s="1">
        <v>144.76176000000001</v>
      </c>
      <c r="X4862" s="1">
        <f>IF(LEN(TRIM(W4862&amp;""))=0, "", VALUE(SUBSTITUTE(W4862,"$","")))</f>
        <v>144.76176000000001</v>
      </c>
      <c r="Y4862" s="5" t="s">
        <v>514</v>
      </c>
      <c r="Z4862" s="4" cm="1">
        <f t="array" ref="Z4862">IF(
    LEN(TRIM(Y4862&amp;""))=0,
        IF(AND(ISNUMBER(net_sales_clean), ISNUMBER(profit_clean)),
            net_sales_clean - profit_clean,
            ""
        ),
    VALUE(SUBSTITUTE(Y4862,"$",""))
)</f>
        <v>105.54483054537801</v>
      </c>
      <c r="AA4862" s="5" t="s">
        <v>513</v>
      </c>
      <c r="AB4862" s="4" cm="1">
        <f t="array" ref="AB4862">IF(
    LEN(TRIM(AA4862&amp;""))=0,
        IF(AND(ISNUMBER(net_sales_clean), ISNUMBER(cost_clean)),
            net_sales_clean - cost_clean,
            ""
        ),
    VALUE(SUBSTITUTE(AA4862,"$",""))
)</f>
        <v>39.216929454621301</v>
      </c>
      <c r="AC4862">
        <v>6</v>
      </c>
      <c r="AD4862">
        <f>IF(LEN(TRIM(AC4862&amp;""))=0, "", VALUE(AC4862))</f>
        <v>6</v>
      </c>
      <c r="AE4862">
        <v>3</v>
      </c>
      <c r="AF4862">
        <f>IF(LEN(TRIM(AE4862&amp;""))=0, "", VALUE(AE4862))</f>
        <v>3</v>
      </c>
      <c r="AG4862">
        <v>0</v>
      </c>
      <c r="AH4862">
        <f>IF(
    OR(U4862&lt;0, W4862&lt;0, Y4862&lt;0, AA4862&lt;0),
        1,
        IF(LEN(TRIM(AG4862&amp;""))=0, "", AG4862)
)</f>
        <v>0</v>
      </c>
      <c r="AI4862" t="str">
        <f>IF(
    COUNT(Q4862,V4862,X4862,Z4862,AB4862)=0,
        "Not Usable",
    IF(
        COUNT(Q4862,V4862,X4862,Z4862,AB4862)&lt;5,
            "Incomplete",
            IF(
                MIN(Q4862,V4862,X4862,Z4862,AB4862)=0,
                    "Incomplete",
                    "Complete"
            )
    )
)</f>
        <v>Complete</v>
      </c>
    </row>
    <row r="4863" spans="1:35" x14ac:dyDescent="0.3">
      <c r="A4863">
        <v>15278</v>
      </c>
      <c r="B4863" s="6">
        <v>45354.463842592595</v>
      </c>
      <c r="C4863" s="3">
        <f>INT(B4863)</f>
        <v>45354</v>
      </c>
      <c r="D4863" s="2">
        <f>MOD(B4863,1)</f>
        <v>0.46384259259502869</v>
      </c>
      <c r="E4863">
        <v>2</v>
      </c>
      <c r="F4863" t="s">
        <v>33</v>
      </c>
      <c r="G4863" t="str">
        <f xml:space="preserve"> PROPER(TRIM(CLEAN(SUBSTITUTE(F4863,CHAR(160)," "))))</f>
        <v>South</v>
      </c>
      <c r="H4863" t="s">
        <v>7</v>
      </c>
      <c r="I4863" t="str">
        <f>PROPER(TRIM(CLEAN((SUBSTITUTE(H4863,"-"," ")))))</f>
        <v>In Store</v>
      </c>
      <c r="J4863">
        <v>6307</v>
      </c>
      <c r="K4863" t="s">
        <v>10</v>
      </c>
      <c r="L4863" t="str">
        <f xml:space="preserve"> PROPER(TRIM(CLEAN(SUBSTITUTE(K4863,CHAR(160)," "))))</f>
        <v>Consumer</v>
      </c>
      <c r="M4863" t="s">
        <v>1</v>
      </c>
      <c r="N4863" t="str">
        <f xml:space="preserve"> PROPER(TRIM(CLEAN(SUBSTITUTE(M4863,CHAR(160)," "))))</f>
        <v>Beauty</v>
      </c>
      <c r="O4863" t="s">
        <v>0</v>
      </c>
      <c r="P4863" t="str">
        <f>IF(LEN(TRIM(Table1[[#This Row],[subcategory]]&amp;""))=0,"Unknown", PROPER(TRIM(Table1[[#This Row],[subcategory]])))</f>
        <v>Makeup</v>
      </c>
      <c r="Q4863">
        <v>60.94</v>
      </c>
      <c r="R4863" s="1">
        <f>IF(LEN(TRIM(Q4863&amp;""))=0, "", VALUE(SUBSTITUTE(Q4863,"$","")))</f>
        <v>60.94</v>
      </c>
      <c r="S4863">
        <v>2</v>
      </c>
      <c r="T4863">
        <f>IF(LEN(TRIM(S4863&amp;""))=0, "", VALUE(S4863))</f>
        <v>2</v>
      </c>
      <c r="U4863">
        <v>121.88</v>
      </c>
      <c r="V4863" s="1">
        <f>IF(LEN(TRIM(U4863&amp;""))=0, "", VALUE(SUBSTITUTE(U4863,"$","")))</f>
        <v>121.88</v>
      </c>
      <c r="W4863" s="4" t="s">
        <v>512</v>
      </c>
      <c r="X4863" s="4">
        <f>IF(LEN(TRIM(W4863&amp;""))=0, "", VALUE(SUBSTITUTE(W4863,"$","")))</f>
        <v>84.8284799999999</v>
      </c>
      <c r="Y4863" s="5" t="s">
        <v>511</v>
      </c>
      <c r="Z4863" s="4" cm="1">
        <f t="array" ref="Z4863">IF(
    LEN(TRIM(Y4863&amp;""))=0,
        IF(AND(ISNUMBER(net_sales_clean), ISNUMBER(profit_clean)),
            net_sales_clean - profit_clean,
            ""
        ),
    VALUE(SUBSTITUTE(Y4863,"$",""))
)</f>
        <v>50.326801629249303</v>
      </c>
      <c r="AA4863" s="5" t="s">
        <v>510</v>
      </c>
      <c r="AB4863" s="4" cm="1">
        <f t="array" ref="AB4863">IF(
    LEN(TRIM(AA4863&amp;""))=0,
        IF(AND(ISNUMBER(net_sales_clean), ISNUMBER(cost_clean)),
            net_sales_clean - cost_clean,
            ""
        ),
    VALUE(SUBSTITUTE(AA4863,"$",""))
)</f>
        <v>34.501678370750597</v>
      </c>
      <c r="AC4863">
        <v>2</v>
      </c>
      <c r="AD4863">
        <f>IF(LEN(TRIM(AC4863&amp;""))=0, "", VALUE(AC4863))</f>
        <v>2</v>
      </c>
      <c r="AE4863">
        <v>5</v>
      </c>
      <c r="AF4863">
        <f>IF(LEN(TRIM(AE4863&amp;""))=0, "", VALUE(AE4863))</f>
        <v>5</v>
      </c>
      <c r="AG4863">
        <v>0</v>
      </c>
      <c r="AH4863">
        <f>IF(
    OR(U4863&lt;0, W4863&lt;0, Y4863&lt;0, AA4863&lt;0),
        1,
        IF(LEN(TRIM(AG4863&amp;""))=0, "", AG4863)
)</f>
        <v>0</v>
      </c>
      <c r="AI4863" t="str">
        <f>IF(
    COUNT(Q4863,V4863,X4863,Z4863,AB4863)=0,
        "Not Usable",
    IF(
        COUNT(Q4863,V4863,X4863,Z4863,AB4863)&lt;5,
            "Incomplete",
            IF(
                MIN(Q4863,V4863,X4863,Z4863,AB4863)=0,
                    "Incomplete",
                    "Complete"
            )
    )
)</f>
        <v>Complete</v>
      </c>
    </row>
    <row r="4864" spans="1:35" x14ac:dyDescent="0.3">
      <c r="A4864">
        <v>59871</v>
      </c>
      <c r="B4864" s="6">
        <v>45515.277928240743</v>
      </c>
      <c r="C4864" s="3">
        <f>INT(B4864)</f>
        <v>45515</v>
      </c>
      <c r="D4864" s="2">
        <f>MOD(B4864,1)</f>
        <v>0.27792824074276723</v>
      </c>
      <c r="E4864">
        <v>73</v>
      </c>
      <c r="F4864" t="s">
        <v>21</v>
      </c>
      <c r="G4864" t="str">
        <f xml:space="preserve"> PROPER(TRIM(CLEAN(SUBSTITUTE(F4864,CHAR(160)," "))))</f>
        <v>Midwest</v>
      </c>
      <c r="H4864" t="s">
        <v>17</v>
      </c>
      <c r="I4864" t="str">
        <f>PROPER(TRIM(CLEAN((SUBSTITUTE(H4864,"-"," ")))))</f>
        <v>Online</v>
      </c>
      <c r="J4864">
        <v>26277</v>
      </c>
      <c r="K4864" t="s">
        <v>2</v>
      </c>
      <c r="L4864" t="str">
        <f xml:space="preserve"> PROPER(TRIM(CLEAN(SUBSTITUTE(K4864,CHAR(160)," "))))</f>
        <v>Home Office</v>
      </c>
      <c r="M4864" t="s">
        <v>1</v>
      </c>
      <c r="N4864" t="str">
        <f xml:space="preserve"> PROPER(TRIM(CLEAN(SUBSTITUTE(M4864,CHAR(160)," "))))</f>
        <v>Beauty</v>
      </c>
      <c r="O4864" t="s">
        <v>31</v>
      </c>
      <c r="P4864" t="str">
        <f>IF(LEN(TRIM(Table1[[#This Row],[subcategory]]&amp;""))=0,"Unknown", PROPER(TRIM(Table1[[#This Row],[subcategory]])))</f>
        <v>Skincare</v>
      </c>
      <c r="Q4864">
        <v>73.66</v>
      </c>
      <c r="R4864" s="1">
        <f>IF(LEN(TRIM(Q4864&amp;""))=0, "", VALUE(SUBSTITUTE(Q4864,"$","")))</f>
        <v>73.66</v>
      </c>
      <c r="S4864">
        <v>4</v>
      </c>
      <c r="T4864">
        <f>IF(LEN(TRIM(S4864&amp;""))=0, "", VALUE(S4864))</f>
        <v>4</v>
      </c>
      <c r="U4864">
        <v>294.64</v>
      </c>
      <c r="V4864" s="1">
        <f>IF(LEN(TRIM(U4864&amp;""))=0, "", VALUE(SUBSTITUTE(U4864,"$","")))</f>
        <v>294.64</v>
      </c>
      <c r="W4864" s="1">
        <v>195.34631999999999</v>
      </c>
      <c r="X4864" s="1">
        <f>IF(LEN(TRIM(W4864&amp;""))=0, "", VALUE(SUBSTITUTE(W4864,"$","")))</f>
        <v>195.34631999999999</v>
      </c>
      <c r="Y4864" s="5" t="s">
        <v>509</v>
      </c>
      <c r="Z4864" s="4" cm="1">
        <f t="array" ref="Z4864">IF(
    LEN(TRIM(Y4864&amp;""))=0,
        IF(AND(ISNUMBER(net_sales_clean), ISNUMBER(profit_clean)),
            net_sales_clean - profit_clean,
            ""
        ),
    VALUE(SUBSTITUTE(Y4864,"$",""))
)</f>
        <v>125.704001011099</v>
      </c>
      <c r="AA4864" s="5" t="s">
        <v>508</v>
      </c>
      <c r="AB4864" s="4" cm="1">
        <f t="array" ref="AB4864">IF(
    LEN(TRIM(AA4864&amp;""))=0,
        IF(AND(ISNUMBER(net_sales_clean), ISNUMBER(cost_clean)),
            net_sales_clean - cost_clean,
            ""
        ),
    VALUE(SUBSTITUTE(AA4864,"$",""))
)</f>
        <v>69.642318988900101</v>
      </c>
      <c r="AC4864">
        <v>7</v>
      </c>
      <c r="AD4864">
        <f>IF(LEN(TRIM(AC4864&amp;""))=0, "", VALUE(AC4864))</f>
        <v>7</v>
      </c>
      <c r="AE4864">
        <v>3</v>
      </c>
      <c r="AF4864">
        <f>IF(LEN(TRIM(AE4864&amp;""))=0, "", VALUE(AE4864))</f>
        <v>3</v>
      </c>
      <c r="AG4864">
        <v>0</v>
      </c>
      <c r="AH4864">
        <f>IF(
    OR(U4864&lt;0, W4864&lt;0, Y4864&lt;0, AA4864&lt;0),
        1,
        IF(LEN(TRIM(AG4864&amp;""))=0, "", AG4864)
)</f>
        <v>0</v>
      </c>
      <c r="AI4864" t="str">
        <f>IF(
    COUNT(Q4864,V4864,X4864,Z4864,AB4864)=0,
        "Not Usable",
    IF(
        COUNT(Q4864,V4864,X4864,Z4864,AB4864)&lt;5,
            "Incomplete",
            IF(
                MIN(Q4864,V4864,X4864,Z4864,AB4864)=0,
                    "Incomplete",
                    "Complete"
            )
    )
)</f>
        <v>Complete</v>
      </c>
    </row>
    <row r="4865" spans="1:35" x14ac:dyDescent="0.3">
      <c r="A4865">
        <v>13444</v>
      </c>
      <c r="B4865" s="6">
        <v>45464.510254629633</v>
      </c>
      <c r="C4865" s="3">
        <f>INT(B4865)</f>
        <v>45464</v>
      </c>
      <c r="D4865" s="2">
        <f>MOD(B4865,1)</f>
        <v>0.51025462963298196</v>
      </c>
      <c r="E4865">
        <v>53</v>
      </c>
      <c r="F4865" t="s">
        <v>33</v>
      </c>
      <c r="G4865" t="str">
        <f xml:space="preserve"> PROPER(TRIM(CLEAN(SUBSTITUTE(F4865,CHAR(160)," "))))</f>
        <v>South</v>
      </c>
      <c r="H4865" t="s">
        <v>7</v>
      </c>
      <c r="I4865" t="str">
        <f>PROPER(TRIM(CLEAN((SUBSTITUTE(H4865,"-"," ")))))</f>
        <v>In Store</v>
      </c>
      <c r="J4865">
        <v>8251</v>
      </c>
      <c r="K4865" t="s">
        <v>6</v>
      </c>
      <c r="L4865" t="str">
        <f xml:space="preserve"> PROPER(TRIM(CLEAN(SUBSTITUTE(K4865,CHAR(160)," "))))</f>
        <v>Corporate</v>
      </c>
      <c r="M4865" t="s">
        <v>1</v>
      </c>
      <c r="N4865" t="str">
        <f xml:space="preserve"> PROPER(TRIM(CLEAN(SUBSTITUTE(M4865,CHAR(160)," "))))</f>
        <v>Beauty</v>
      </c>
      <c r="O4865" t="s">
        <v>39</v>
      </c>
      <c r="P4865" t="str">
        <f>IF(LEN(TRIM(Table1[[#This Row],[subcategory]]&amp;""))=0,"Unknown", PROPER(TRIM(Table1[[#This Row],[subcategory]])))</f>
        <v>Fragrance</v>
      </c>
      <c r="Q4865">
        <v>65.760000000000005</v>
      </c>
      <c r="R4865" s="1">
        <f>IF(LEN(TRIM(Q4865&amp;""))=0, "", VALUE(SUBSTITUTE(Q4865,"$","")))</f>
        <v>65.760000000000005</v>
      </c>
      <c r="S4865">
        <v>2</v>
      </c>
      <c r="T4865">
        <f>IF(LEN(TRIM(S4865&amp;""))=0, "", VALUE(S4865))</f>
        <v>2</v>
      </c>
      <c r="U4865">
        <v>131.52000000000001</v>
      </c>
      <c r="V4865" s="1">
        <f>IF(LEN(TRIM(U4865&amp;""))=0, "", VALUE(SUBSTITUTE(U4865,"$","")))</f>
        <v>131.52000000000001</v>
      </c>
      <c r="W4865" s="4" t="s">
        <v>507</v>
      </c>
      <c r="X4865" s="4">
        <f>IF(LEN(TRIM(W4865&amp;""))=0, "", VALUE(SUBSTITUTE(W4865,"$","")))</f>
        <v>93.247680000000003</v>
      </c>
      <c r="Y4865" s="5" t="s">
        <v>506</v>
      </c>
      <c r="Z4865" s="4" cm="1">
        <f t="array" ref="Z4865">IF(
    LEN(TRIM(Y4865&amp;""))=0,
        IF(AND(ISNUMBER(net_sales_clean), ISNUMBER(profit_clean)),
            net_sales_clean - profit_clean,
            ""
        ),
    VALUE(SUBSTITUTE(Y4865,"$",""))
)</f>
        <v>76.717340995654794</v>
      </c>
      <c r="AA4865" s="5" t="s">
        <v>505</v>
      </c>
      <c r="AB4865" s="4" cm="1">
        <f t="array" ref="AB4865">IF(
    LEN(TRIM(AA4865&amp;""))=0,
        IF(AND(ISNUMBER(net_sales_clean), ISNUMBER(cost_clean)),
            net_sales_clean - cost_clean,
            ""
        ),
    VALUE(SUBSTITUTE(AA4865,"$",""))
)</f>
        <v>16.530339004345201</v>
      </c>
      <c r="AC4865">
        <v>5</v>
      </c>
      <c r="AD4865">
        <f>IF(LEN(TRIM(AC4865&amp;""))=0, "", VALUE(AC4865))</f>
        <v>5</v>
      </c>
      <c r="AE4865">
        <v>3</v>
      </c>
      <c r="AF4865">
        <f>IF(LEN(TRIM(AE4865&amp;""))=0, "", VALUE(AE4865))</f>
        <v>3</v>
      </c>
      <c r="AG4865">
        <v>0</v>
      </c>
      <c r="AH4865">
        <f>IF(
    OR(U4865&lt;0, W4865&lt;0, Y4865&lt;0, AA4865&lt;0),
        1,
        IF(LEN(TRIM(AG4865&amp;""))=0, "", AG4865)
)</f>
        <v>0</v>
      </c>
      <c r="AI4865" t="str">
        <f>IF(
    COUNT(Q4865,V4865,X4865,Z4865,AB4865)=0,
        "Not Usable",
    IF(
        COUNT(Q4865,V4865,X4865,Z4865,AB4865)&lt;5,
            "Incomplete",
            IF(
                MIN(Q4865,V4865,X4865,Z4865,AB4865)=0,
                    "Incomplete",
                    "Complete"
            )
    )
)</f>
        <v>Complete</v>
      </c>
    </row>
    <row r="4866" spans="1:35" x14ac:dyDescent="0.3">
      <c r="A4866">
        <v>2815</v>
      </c>
      <c r="B4866" s="6">
        <v>44940.496504629627</v>
      </c>
      <c r="C4866" s="3">
        <f>INT(B4866)</f>
        <v>44940</v>
      </c>
      <c r="D4866" s="2">
        <f>MOD(B4866,1)</f>
        <v>0.49650462962745223</v>
      </c>
      <c r="E4866">
        <v>60</v>
      </c>
      <c r="F4866" t="s">
        <v>8</v>
      </c>
      <c r="G4866" t="str">
        <f xml:space="preserve"> PROPER(TRIM(CLEAN(SUBSTITUTE(F4866,CHAR(160)," "))))</f>
        <v>West</v>
      </c>
      <c r="H4866" t="s">
        <v>30</v>
      </c>
      <c r="I4866" t="str">
        <f>PROPER(TRIM(CLEAN((SUBSTITUTE(H4866,"-"," ")))))</f>
        <v>Mobile App</v>
      </c>
      <c r="J4866">
        <v>19285</v>
      </c>
      <c r="K4866" t="s">
        <v>14</v>
      </c>
      <c r="L4866" t="str">
        <f xml:space="preserve"> PROPER(TRIM(CLEAN(SUBSTITUTE(K4866,CHAR(160)," "))))</f>
        <v>Consumer</v>
      </c>
      <c r="M4866" t="s">
        <v>19</v>
      </c>
      <c r="N4866" t="str">
        <f xml:space="preserve"> PROPER(TRIM(CLEAN(SUBSTITUTE(M4866,CHAR(160)," "))))</f>
        <v>Apparel</v>
      </c>
      <c r="O4866" t="s">
        <v>41</v>
      </c>
      <c r="P4866" t="str">
        <f>IF(LEN(TRIM(Table1[[#This Row],[subcategory]]&amp;""))=0,"Unknown", PROPER(TRIM(Table1[[#This Row],[subcategory]])))</f>
        <v>Shoes</v>
      </c>
      <c r="Q4866">
        <v>130.37</v>
      </c>
      <c r="R4866" s="1">
        <f>IF(LEN(TRIM(Q4866&amp;""))=0, "", VALUE(SUBSTITUTE(Q4866,"$","")))</f>
        <v>130.37</v>
      </c>
      <c r="S4866">
        <v>3</v>
      </c>
      <c r="T4866">
        <f>IF(LEN(TRIM(S4866&amp;""))=0, "", VALUE(S4866))</f>
        <v>3</v>
      </c>
      <c r="U4866">
        <v>391.11</v>
      </c>
      <c r="V4866" s="1">
        <f>IF(LEN(TRIM(U4866&amp;""))=0, "", VALUE(SUBSTITUTE(U4866,"$","")))</f>
        <v>391.11</v>
      </c>
      <c r="W4866" s="1">
        <v>278.47032000000002</v>
      </c>
      <c r="X4866" s="1">
        <f>IF(LEN(TRIM(W4866&amp;""))=0, "", VALUE(SUBSTITUTE(W4866,"$","")))</f>
        <v>278.47032000000002</v>
      </c>
      <c r="Y4866" s="5" t="s">
        <v>504</v>
      </c>
      <c r="Z4866" s="4" cm="1">
        <f t="array" ref="Z4866">IF(
    LEN(TRIM(Y4866&amp;""))=0,
        IF(AND(ISNUMBER(net_sales_clean), ISNUMBER(profit_clean)),
            net_sales_clean - profit_clean,
            ""
        ),
    VALUE(SUBSTITUTE(Y4866,"$",""))
)</f>
        <v>169.85508309019201</v>
      </c>
      <c r="AA4866" s="5" t="s">
        <v>503</v>
      </c>
      <c r="AB4866" s="4" cm="1">
        <f t="array" ref="AB4866">IF(
    LEN(TRIM(AA4866&amp;""))=0,
        IF(AND(ISNUMBER(net_sales_clean), ISNUMBER(cost_clean)),
            net_sales_clean - cost_clean,
            ""
        ),
    VALUE(SUBSTITUTE(AA4866,"$",""))
)</f>
        <v>108.615236909807</v>
      </c>
      <c r="AC4866">
        <v>9</v>
      </c>
      <c r="AD4866">
        <f>IF(LEN(TRIM(AC4866&amp;""))=0, "", VALUE(AC4866))</f>
        <v>9</v>
      </c>
      <c r="AE4866">
        <v>3</v>
      </c>
      <c r="AF4866">
        <f>IF(LEN(TRIM(AE4866&amp;""))=0, "", VALUE(AE4866))</f>
        <v>3</v>
      </c>
      <c r="AH4866" t="str">
        <f>IF(
    OR(U4866&lt;0, W4866&lt;0, Y4866&lt;0, AA4866&lt;0),
        1,
        IF(LEN(TRIM(AG4866&amp;""))=0, "", AG4866)
)</f>
        <v/>
      </c>
      <c r="AI4866" t="str">
        <f>IF(
    COUNT(Q4866,V4866,X4866,Z4866,AB4866)=0,
        "Not Usable",
    IF(
        COUNT(Q4866,V4866,X4866,Z4866,AB4866)&lt;5,
            "Incomplete",
            IF(
                MIN(Q4866,V4866,X4866,Z4866,AB4866)=0,
                    "Incomplete",
                    "Complete"
            )
    )
)</f>
        <v>Complete</v>
      </c>
    </row>
    <row r="4867" spans="1:35" x14ac:dyDescent="0.3">
      <c r="A4867">
        <v>31255</v>
      </c>
      <c r="B4867" s="6">
        <v>45612.96466435185</v>
      </c>
      <c r="C4867" s="3">
        <f>INT(B4867)</f>
        <v>45612</v>
      </c>
      <c r="D4867" s="2">
        <f>MOD(B4867,1)</f>
        <v>0.96466435184993315</v>
      </c>
      <c r="E4867">
        <v>35</v>
      </c>
      <c r="F4867" t="s">
        <v>21</v>
      </c>
      <c r="G4867" t="str">
        <f xml:space="preserve"> PROPER(TRIM(CLEAN(SUBSTITUTE(F4867,CHAR(160)," "))))</f>
        <v>Midwest</v>
      </c>
      <c r="H4867" t="s">
        <v>30</v>
      </c>
      <c r="I4867" t="str">
        <f>PROPER(TRIM(CLEAN((SUBSTITUTE(H4867,"-"," ")))))</f>
        <v>Mobile App</v>
      </c>
      <c r="J4867">
        <v>15036</v>
      </c>
      <c r="K4867" t="s">
        <v>14</v>
      </c>
      <c r="L4867" t="str">
        <f xml:space="preserve"> PROPER(TRIM(CLEAN(SUBSTITUTE(K4867,CHAR(160)," "))))</f>
        <v>Consumer</v>
      </c>
      <c r="M4867" t="s">
        <v>9</v>
      </c>
      <c r="N4867" t="str">
        <f xml:space="preserve"> PROPER(TRIM(CLEAN(SUBSTITUTE(M4867,CHAR(160)," "))))</f>
        <v>Home</v>
      </c>
      <c r="P4867" t="str">
        <f>IF(LEN(TRIM(Table1[[#This Row],[subcategory]]&amp;""))=0,"Unknown", PROPER(TRIM(Table1[[#This Row],[subcategory]])))</f>
        <v>Unknown</v>
      </c>
      <c r="Q4867">
        <v>74.08</v>
      </c>
      <c r="R4867" s="1">
        <f>IF(LEN(TRIM(Q4867&amp;""))=0, "", VALUE(SUBSTITUTE(Q4867,"$","")))</f>
        <v>74.08</v>
      </c>
      <c r="S4867">
        <v>4</v>
      </c>
      <c r="T4867">
        <f>IF(LEN(TRIM(S4867&amp;""))=0, "", VALUE(S4867))</f>
        <v>4</v>
      </c>
      <c r="U4867">
        <v>296.32</v>
      </c>
      <c r="V4867" s="1">
        <f>IF(LEN(TRIM(U4867&amp;""))=0, "", VALUE(SUBSTITUTE(U4867,"$","")))</f>
        <v>296.32</v>
      </c>
      <c r="W4867" s="1">
        <v>186.08895999999999</v>
      </c>
      <c r="X4867" s="1">
        <f>IF(LEN(TRIM(W4867&amp;""))=0, "", VALUE(SUBSTITUTE(W4867,"$","")))</f>
        <v>186.08895999999999</v>
      </c>
      <c r="Y4867" s="5" t="s">
        <v>502</v>
      </c>
      <c r="Z4867" s="4" cm="1">
        <f t="array" ref="Z4867">IF(
    LEN(TRIM(Y4867&amp;""))=0,
        IF(AND(ISNUMBER(net_sales_clean), ISNUMBER(profit_clean)),
            net_sales_clean - profit_clean,
            ""
        ),
    VALUE(SUBSTITUTE(Y4867,"$",""))
)</f>
        <v>143.80715364852</v>
      </c>
      <c r="AA4867" s="5" t="s">
        <v>501</v>
      </c>
      <c r="AB4867" s="4" cm="1">
        <f t="array" ref="AB4867">IF(
    LEN(TRIM(AA4867&amp;""))=0,
        IF(AND(ISNUMBER(net_sales_clean), ISNUMBER(cost_clean)),
            net_sales_clean - cost_clean,
            ""
        ),
    VALUE(SUBSTITUTE(AA4867,"$",""))
)</f>
        <v>42.281806351479602</v>
      </c>
      <c r="AC4867">
        <v>6</v>
      </c>
      <c r="AD4867">
        <f>IF(LEN(TRIM(AC4867&amp;""))=0, "", VALUE(AC4867))</f>
        <v>6</v>
      </c>
      <c r="AE4867">
        <v>5</v>
      </c>
      <c r="AF4867">
        <f>IF(LEN(TRIM(AE4867&amp;""))=0, "", VALUE(AE4867))</f>
        <v>5</v>
      </c>
      <c r="AG4867">
        <v>0</v>
      </c>
      <c r="AH4867">
        <f>IF(
    OR(U4867&lt;0, W4867&lt;0, Y4867&lt;0, AA4867&lt;0),
        1,
        IF(LEN(TRIM(AG4867&amp;""))=0, "", AG4867)
)</f>
        <v>0</v>
      </c>
      <c r="AI4867" t="str">
        <f>IF(
    COUNT(Q4867,V4867,X4867,Z4867,AB4867)=0,
        "Not Usable",
    IF(
        COUNT(Q4867,V4867,X4867,Z4867,AB4867)&lt;5,
            "Incomplete",
            IF(
                MIN(Q4867,V4867,X4867,Z4867,AB4867)=0,
                    "Incomplete",
                    "Complete"
            )
    )
)</f>
        <v>Complete</v>
      </c>
    </row>
    <row r="4868" spans="1:35" x14ac:dyDescent="0.3">
      <c r="A4868">
        <v>11869</v>
      </c>
      <c r="B4868" s="6">
        <v>45104.19771990741</v>
      </c>
      <c r="C4868" s="3">
        <f>INT(B4868)</f>
        <v>45104</v>
      </c>
      <c r="D4868" s="2">
        <f>MOD(B4868,1)</f>
        <v>0.19771990740991896</v>
      </c>
      <c r="E4868">
        <v>51</v>
      </c>
      <c r="F4868" t="s">
        <v>13</v>
      </c>
      <c r="G4868" t="str">
        <f xml:space="preserve"> PROPER(TRIM(CLEAN(SUBSTITUTE(F4868,CHAR(160)," "))))</f>
        <v>Northeast</v>
      </c>
      <c r="H4868" t="s">
        <v>17</v>
      </c>
      <c r="I4868" t="str">
        <f>PROPER(TRIM(CLEAN((SUBSTITUTE(H4868,"-"," ")))))</f>
        <v>Online</v>
      </c>
      <c r="J4868">
        <v>5674</v>
      </c>
      <c r="K4868" t="s">
        <v>14</v>
      </c>
      <c r="L4868" t="str">
        <f xml:space="preserve"> PROPER(TRIM(CLEAN(SUBSTITUTE(K4868,CHAR(160)," "))))</f>
        <v>Consumer</v>
      </c>
      <c r="M4868" t="s">
        <v>9</v>
      </c>
      <c r="N4868" t="str">
        <f xml:space="preserve"> PROPER(TRIM(CLEAN(SUBSTITUTE(M4868,CHAR(160)," "))))</f>
        <v>Home</v>
      </c>
      <c r="O4868" t="s">
        <v>36</v>
      </c>
      <c r="P4868" t="str">
        <f>IF(LEN(TRIM(Table1[[#This Row],[subcategory]]&amp;""))=0,"Unknown", PROPER(TRIM(Table1[[#This Row],[subcategory]])))</f>
        <v>Bedding</v>
      </c>
      <c r="Q4868">
        <v>90.72</v>
      </c>
      <c r="R4868" s="1">
        <f>IF(LEN(TRIM(Q4868&amp;""))=0, "", VALUE(SUBSTITUTE(Q4868,"$","")))</f>
        <v>90.72</v>
      </c>
      <c r="S4868">
        <v>3</v>
      </c>
      <c r="T4868">
        <f>IF(LEN(TRIM(S4868&amp;""))=0, "", VALUE(S4868))</f>
        <v>3</v>
      </c>
      <c r="U4868" s="5" t="s">
        <v>246</v>
      </c>
      <c r="V4868" s="4">
        <f>IF(LEN(TRIM(U4868&amp;""))=0, "", VALUE(SUBSTITUTE(U4868,"$","")))</f>
        <v>272.159999999999</v>
      </c>
      <c r="W4868" s="4" t="s">
        <v>500</v>
      </c>
      <c r="X4868" s="4">
        <f>IF(LEN(TRIM(W4868&amp;""))=0, "", VALUE(SUBSTITUTE(W4868,"$","")))</f>
        <v>244.12751999999901</v>
      </c>
      <c r="Y4868" s="5" t="s">
        <v>499</v>
      </c>
      <c r="Z4868" s="4" cm="1">
        <f t="array" ref="Z4868">IF(
    LEN(TRIM(Y4868&amp;""))=0,
        IF(AND(ISNUMBER(net_sales_clean), ISNUMBER(profit_clean)),
            net_sales_clean - profit_clean,
            ""
        ),
    VALUE(SUBSTITUTE(Y4868,"$",""))
)</f>
        <v>139.709710748802</v>
      </c>
      <c r="AA4868" s="5" t="s">
        <v>498</v>
      </c>
      <c r="AB4868" s="4" cm="1">
        <f t="array" ref="AB4868">IF(
    LEN(TRIM(AA4868&amp;""))=0,
        IF(AND(ISNUMBER(net_sales_clean), ISNUMBER(cost_clean)),
            net_sales_clean - cost_clean,
            ""
        ),
    VALUE(SUBSTITUTE(AA4868,"$",""))
)</f>
        <v>104.417809251197</v>
      </c>
      <c r="AC4868">
        <v>7</v>
      </c>
      <c r="AD4868">
        <f>IF(LEN(TRIM(AC4868&amp;""))=0, "", VALUE(AC4868))</f>
        <v>7</v>
      </c>
      <c r="AE4868">
        <v>4</v>
      </c>
      <c r="AF4868">
        <f>IF(LEN(TRIM(AE4868&amp;""))=0, "", VALUE(AE4868))</f>
        <v>4</v>
      </c>
      <c r="AG4868">
        <v>0</v>
      </c>
      <c r="AH4868">
        <f>IF(
    OR(U4868&lt;0, W4868&lt;0, Y4868&lt;0, AA4868&lt;0),
        1,
        IF(LEN(TRIM(AG4868&amp;""))=0, "", AG4868)
)</f>
        <v>0</v>
      </c>
      <c r="AI4868" t="str">
        <f>IF(
    COUNT(Q4868,V4868,X4868,Z4868,AB4868)=0,
        "Not Usable",
    IF(
        COUNT(Q4868,V4868,X4868,Z4868,AB4868)&lt;5,
            "Incomplete",
            IF(
                MIN(Q4868,V4868,X4868,Z4868,AB4868)=0,
                    "Incomplete",
                    "Complete"
            )
    )
)</f>
        <v>Complete</v>
      </c>
    </row>
    <row r="4869" spans="1:35" x14ac:dyDescent="0.3">
      <c r="A4869">
        <v>27368</v>
      </c>
      <c r="B4869" s="6">
        <v>45677.722708333335</v>
      </c>
      <c r="C4869" s="3">
        <f>INT(B4869)</f>
        <v>45677</v>
      </c>
      <c r="D4869" s="2">
        <f>MOD(B4869,1)</f>
        <v>0.7227083333345945</v>
      </c>
      <c r="E4869">
        <v>23</v>
      </c>
      <c r="F4869" t="s">
        <v>21</v>
      </c>
      <c r="G4869" t="str">
        <f xml:space="preserve"> PROPER(TRIM(CLEAN(SUBSTITUTE(F4869,CHAR(160)," "))))</f>
        <v>Midwest</v>
      </c>
      <c r="H4869" t="s">
        <v>27</v>
      </c>
      <c r="I4869" t="str">
        <f>PROPER(TRIM(CLEAN((SUBSTITUTE(H4869,"-"," ")))))</f>
        <v>In Store</v>
      </c>
      <c r="J4869">
        <v>22971</v>
      </c>
      <c r="K4869" t="s">
        <v>6</v>
      </c>
      <c r="L4869" t="str">
        <f xml:space="preserve"> PROPER(TRIM(CLEAN(SUBSTITUTE(K4869,CHAR(160)," "))))</f>
        <v>Corporate</v>
      </c>
      <c r="M4869" t="s">
        <v>1</v>
      </c>
      <c r="N4869" t="str">
        <f xml:space="preserve"> PROPER(TRIM(CLEAN(SUBSTITUTE(M4869,CHAR(160)," "))))</f>
        <v>Beauty</v>
      </c>
      <c r="O4869" t="s">
        <v>31</v>
      </c>
      <c r="P4869" t="str">
        <f>IF(LEN(TRIM(Table1[[#This Row],[subcategory]]&amp;""))=0,"Unknown", PROPER(TRIM(Table1[[#This Row],[subcategory]])))</f>
        <v>Skincare</v>
      </c>
      <c r="Q4869">
        <v>83.38</v>
      </c>
      <c r="R4869" s="1">
        <f>IF(LEN(TRIM(Q4869&amp;""))=0, "", VALUE(SUBSTITUTE(Q4869,"$","")))</f>
        <v>83.38</v>
      </c>
      <c r="S4869">
        <v>4</v>
      </c>
      <c r="T4869">
        <f>IF(LEN(TRIM(S4869&amp;""))=0, "", VALUE(S4869))</f>
        <v>4</v>
      </c>
      <c r="U4869">
        <v>333.52</v>
      </c>
      <c r="V4869" s="1">
        <f>IF(LEN(TRIM(U4869&amp;""))=0, "", VALUE(SUBSTITUTE(U4869,"$","")))</f>
        <v>333.52</v>
      </c>
      <c r="W4869" s="4" t="s">
        <v>497</v>
      </c>
      <c r="X4869" s="4">
        <f>IF(LEN(TRIM(W4869&amp;""))=0, "", VALUE(SUBSTITUTE(W4869,"$","")))</f>
        <v>285.15959999999899</v>
      </c>
      <c r="Y4869" s="5" t="s">
        <v>496</v>
      </c>
      <c r="Z4869" s="4" cm="1">
        <f t="array" ref="Z4869">IF(
    LEN(TRIM(Y4869&amp;""))=0,
        IF(AND(ISNUMBER(net_sales_clean), ISNUMBER(profit_clean)),
            net_sales_clean - profit_clean,
            ""
        ),
    VALUE(SUBSTITUTE(Y4869,"$",""))
)</f>
        <v>236.819600088914</v>
      </c>
      <c r="AA4869" s="5" t="s">
        <v>495</v>
      </c>
      <c r="AB4869" s="4" cm="1">
        <f t="array" ref="AB4869">IF(
    LEN(TRIM(AA4869&amp;""))=0,
        IF(AND(ISNUMBER(net_sales_clean), ISNUMBER(cost_clean)),
            net_sales_clean - cost_clean,
            ""
        ),
    VALUE(SUBSTITUTE(AA4869,"$",""))
)</f>
        <v>48.3399999110853</v>
      </c>
      <c r="AC4869">
        <v>5</v>
      </c>
      <c r="AD4869">
        <f>IF(LEN(TRIM(AC4869&amp;""))=0, "", VALUE(AC4869))</f>
        <v>5</v>
      </c>
      <c r="AE4869">
        <v>1</v>
      </c>
      <c r="AF4869">
        <f>IF(LEN(TRIM(AE4869&amp;""))=0, "", VALUE(AE4869))</f>
        <v>1</v>
      </c>
      <c r="AG4869">
        <v>0</v>
      </c>
      <c r="AH4869">
        <f>IF(
    OR(U4869&lt;0, W4869&lt;0, Y4869&lt;0, AA4869&lt;0),
        1,
        IF(LEN(TRIM(AG4869&amp;""))=0, "", AG4869)
)</f>
        <v>0</v>
      </c>
      <c r="AI4869" t="str">
        <f>IF(
    COUNT(Q4869,V4869,X4869,Z4869,AB4869)=0,
        "Not Usable",
    IF(
        COUNT(Q4869,V4869,X4869,Z4869,AB4869)&lt;5,
            "Incomplete",
            IF(
                MIN(Q4869,V4869,X4869,Z4869,AB4869)=0,
                    "Incomplete",
                    "Complete"
            )
    )
)</f>
        <v>Complete</v>
      </c>
    </row>
    <row r="4870" spans="1:35" x14ac:dyDescent="0.3">
      <c r="A4870">
        <v>38480</v>
      </c>
      <c r="B4870" s="6">
        <v>45455.99181712963</v>
      </c>
      <c r="C4870" s="3">
        <f>INT(B4870)</f>
        <v>45455</v>
      </c>
      <c r="D4870" s="2">
        <f>MOD(B4870,1)</f>
        <v>0.99181712963036261</v>
      </c>
      <c r="E4870">
        <v>45</v>
      </c>
      <c r="F4870" t="s">
        <v>21</v>
      </c>
      <c r="G4870" t="str">
        <f xml:space="preserve"> PROPER(TRIM(CLEAN(SUBSTITUTE(F4870,CHAR(160)," "))))</f>
        <v>Midwest</v>
      </c>
      <c r="H4870" t="s">
        <v>7</v>
      </c>
      <c r="I4870" t="str">
        <f>PROPER(TRIM(CLEAN((SUBSTITUTE(H4870,"-"," ")))))</f>
        <v>In Store</v>
      </c>
      <c r="J4870">
        <v>2117</v>
      </c>
      <c r="K4870" t="s">
        <v>6</v>
      </c>
      <c r="L4870" t="str">
        <f xml:space="preserve"> PROPER(TRIM(CLEAN(SUBSTITUTE(K4870,CHAR(160)," "))))</f>
        <v>Corporate</v>
      </c>
      <c r="M4870" t="s">
        <v>1</v>
      </c>
      <c r="N4870" t="str">
        <f xml:space="preserve"> PROPER(TRIM(CLEAN(SUBSTITUTE(M4870,CHAR(160)," "))))</f>
        <v>Beauty</v>
      </c>
      <c r="O4870" t="s">
        <v>39</v>
      </c>
      <c r="P4870" t="str">
        <f>IF(LEN(TRIM(Table1[[#This Row],[subcategory]]&amp;""))=0,"Unknown", PROPER(TRIM(Table1[[#This Row],[subcategory]])))</f>
        <v>Fragrance</v>
      </c>
      <c r="Q4870">
        <v>21.34</v>
      </c>
      <c r="R4870" s="1">
        <f>IF(LEN(TRIM(Q4870&amp;""))=0, "", VALUE(SUBSTITUTE(Q4870,"$","")))</f>
        <v>21.34</v>
      </c>
      <c r="S4870">
        <v>4</v>
      </c>
      <c r="T4870">
        <f>IF(LEN(TRIM(S4870&amp;""))=0, "", VALUE(S4870))</f>
        <v>4</v>
      </c>
      <c r="U4870">
        <v>85.36</v>
      </c>
      <c r="V4870" s="1">
        <f>IF(LEN(TRIM(U4870&amp;""))=0, "", VALUE(SUBSTITUTE(U4870,"$","")))</f>
        <v>85.36</v>
      </c>
      <c r="W4870" s="1">
        <v>72.470640000000003</v>
      </c>
      <c r="X4870" s="1">
        <f>IF(LEN(TRIM(W4870&amp;""))=0, "", VALUE(SUBSTITUTE(W4870,"$","")))</f>
        <v>72.470640000000003</v>
      </c>
      <c r="Y4870" s="5" t="s">
        <v>494</v>
      </c>
      <c r="Z4870" s="4" cm="1">
        <f t="array" ref="Z4870">IF(
    LEN(TRIM(Y4870&amp;""))=0,
        IF(AND(ISNUMBER(net_sales_clean), ISNUMBER(profit_clean)),
            net_sales_clean - profit_clean,
            ""
        ),
    VALUE(SUBSTITUTE(Y4870,"$",""))
)</f>
        <v>49.962643111711401</v>
      </c>
      <c r="AA4870" s="5" t="s">
        <v>493</v>
      </c>
      <c r="AB4870" s="4" cm="1">
        <f t="array" ref="AB4870">IF(
    LEN(TRIM(AA4870&amp;""))=0,
        IF(AND(ISNUMBER(net_sales_clean), ISNUMBER(cost_clean)),
            net_sales_clean - cost_clean,
            ""
        ),
    VALUE(SUBSTITUTE(AA4870,"$",""))
)</f>
        <v>22.507996888288499</v>
      </c>
      <c r="AC4870">
        <v>5</v>
      </c>
      <c r="AD4870">
        <f>IF(LEN(TRIM(AC4870&amp;""))=0, "", VALUE(AC4870))</f>
        <v>5</v>
      </c>
      <c r="AE4870">
        <v>4</v>
      </c>
      <c r="AF4870">
        <f>IF(LEN(TRIM(AE4870&amp;""))=0, "", VALUE(AE4870))</f>
        <v>4</v>
      </c>
      <c r="AG4870">
        <v>0</v>
      </c>
      <c r="AH4870">
        <f>IF(
    OR(U4870&lt;0, W4870&lt;0, Y4870&lt;0, AA4870&lt;0),
        1,
        IF(LEN(TRIM(AG4870&amp;""))=0, "", AG4870)
)</f>
        <v>0</v>
      </c>
      <c r="AI4870" t="str">
        <f>IF(
    COUNT(Q4870,V4870,X4870,Z4870,AB4870)=0,
        "Not Usable",
    IF(
        COUNT(Q4870,V4870,X4870,Z4870,AB4870)&lt;5,
            "Incomplete",
            IF(
                MIN(Q4870,V4870,X4870,Z4870,AB4870)=0,
                    "Incomplete",
                    "Complete"
            )
    )
)</f>
        <v>Complete</v>
      </c>
    </row>
    <row r="4871" spans="1:35" x14ac:dyDescent="0.3">
      <c r="A4871">
        <v>40014</v>
      </c>
      <c r="B4871" s="6">
        <v>44928.657048611109</v>
      </c>
      <c r="C4871" s="3">
        <f>INT(B4871)</f>
        <v>44928</v>
      </c>
      <c r="D4871" s="2">
        <f>MOD(B4871,1)</f>
        <v>0.65704861110862112</v>
      </c>
      <c r="E4871">
        <v>66</v>
      </c>
      <c r="F4871" t="s">
        <v>15</v>
      </c>
      <c r="G4871" t="str">
        <f xml:space="preserve"> PROPER(TRIM(CLEAN(SUBSTITUTE(F4871,CHAR(160)," "))))</f>
        <v>West</v>
      </c>
      <c r="H4871" t="s">
        <v>7</v>
      </c>
      <c r="I4871" t="str">
        <f>PROPER(TRIM(CLEAN((SUBSTITUTE(H4871,"-"," ")))))</f>
        <v>In Store</v>
      </c>
      <c r="J4871">
        <v>12884</v>
      </c>
      <c r="K4871" t="s">
        <v>6</v>
      </c>
      <c r="L4871" t="str">
        <f xml:space="preserve"> PROPER(TRIM(CLEAN(SUBSTITUTE(K4871,CHAR(160)," "))))</f>
        <v>Corporate</v>
      </c>
      <c r="M4871" t="s">
        <v>19</v>
      </c>
      <c r="N4871" t="str">
        <f xml:space="preserve"> PROPER(TRIM(CLEAN(SUBSTITUTE(M4871,CHAR(160)," "))))</f>
        <v>Apparel</v>
      </c>
      <c r="O4871" t="s">
        <v>18</v>
      </c>
      <c r="P4871" t="str">
        <f>IF(LEN(TRIM(Table1[[#This Row],[subcategory]]&amp;""))=0,"Unknown", PROPER(TRIM(Table1[[#This Row],[subcategory]])))</f>
        <v>Men</v>
      </c>
      <c r="Q4871">
        <v>58.92</v>
      </c>
      <c r="R4871" s="1">
        <f>IF(LEN(TRIM(Q4871&amp;""))=0, "", VALUE(SUBSTITUTE(Q4871,"$","")))</f>
        <v>58.92</v>
      </c>
      <c r="S4871">
        <v>3</v>
      </c>
      <c r="T4871">
        <f>IF(LEN(TRIM(S4871&amp;""))=0, "", VALUE(S4871))</f>
        <v>3</v>
      </c>
      <c r="U4871">
        <v>176.76</v>
      </c>
      <c r="V4871" s="1">
        <f>IF(LEN(TRIM(U4871&amp;""))=0, "", VALUE(SUBSTITUTE(U4871,"$","")))</f>
        <v>176.76</v>
      </c>
      <c r="W4871" s="4" t="s">
        <v>492</v>
      </c>
      <c r="X4871" s="4">
        <f>IF(LEN(TRIM(W4871&amp;""))=0, "", VALUE(SUBSTITUTE(W4871,"$","")))</f>
        <v>142.99883999999901</v>
      </c>
      <c r="Y4871" s="5" t="s">
        <v>491</v>
      </c>
      <c r="Z4871" s="4" cm="1">
        <f t="array" ref="Z4871">IF(
    LEN(TRIM(Y4871&amp;""))=0,
        IF(AND(ISNUMBER(net_sales_clean), ISNUMBER(profit_clean)),
            net_sales_clean - profit_clean,
            ""
        ),
    VALUE(SUBSTITUTE(Y4871,"$",""))
)</f>
        <v>98.720509535067507</v>
      </c>
      <c r="AA4871" s="5" t="s">
        <v>490</v>
      </c>
      <c r="AB4871" s="4" cm="1">
        <f t="array" ref="AB4871">IF(
    LEN(TRIM(AA4871&amp;""))=0,
        IF(AND(ISNUMBER(net_sales_clean), ISNUMBER(cost_clean)),
            net_sales_clean - cost_clean,
            ""
        ),
    VALUE(SUBSTITUTE(AA4871,"$",""))
)</f>
        <v>44.278330464932402</v>
      </c>
      <c r="AC4871">
        <v>6</v>
      </c>
      <c r="AD4871">
        <f>IF(LEN(TRIM(AC4871&amp;""))=0, "", VALUE(AC4871))</f>
        <v>6</v>
      </c>
      <c r="AF4871" t="str">
        <f>IF(LEN(TRIM(AE4871&amp;""))=0, "", VALUE(AE4871))</f>
        <v/>
      </c>
      <c r="AG4871">
        <v>0</v>
      </c>
      <c r="AH4871">
        <f>IF(
    OR(U4871&lt;0, W4871&lt;0, Y4871&lt;0, AA4871&lt;0),
        1,
        IF(LEN(TRIM(AG4871&amp;""))=0, "", AG4871)
)</f>
        <v>0</v>
      </c>
      <c r="AI4871" t="str">
        <f>IF(
    COUNT(Q4871,V4871,X4871,Z4871,AB4871)=0,
        "Not Usable",
    IF(
        COUNT(Q4871,V4871,X4871,Z4871,AB4871)&lt;5,
            "Incomplete",
            IF(
                MIN(Q4871,V4871,X4871,Z4871,AB4871)=0,
                    "Incomplete",
                    "Complete"
            )
    )
)</f>
        <v>Complete</v>
      </c>
    </row>
    <row r="4872" spans="1:35" x14ac:dyDescent="0.3">
      <c r="A4872">
        <v>286</v>
      </c>
      <c r="B4872" s="6">
        <v>45038.568032407406</v>
      </c>
      <c r="C4872" s="3">
        <f>INT(B4872)</f>
        <v>45038</v>
      </c>
      <c r="D4872" s="2">
        <f>MOD(B4872,1)</f>
        <v>0.56803240740555339</v>
      </c>
      <c r="E4872">
        <v>82</v>
      </c>
      <c r="F4872" t="s">
        <v>15</v>
      </c>
      <c r="G4872" t="str">
        <f xml:space="preserve"> PROPER(TRIM(CLEAN(SUBSTITUTE(F4872,CHAR(160)," "))))</f>
        <v>West</v>
      </c>
      <c r="H4872" t="s">
        <v>17</v>
      </c>
      <c r="I4872" t="str">
        <f>PROPER(TRIM(CLEAN((SUBSTITUTE(H4872,"-"," ")))))</f>
        <v>Online</v>
      </c>
      <c r="J4872">
        <v>7471</v>
      </c>
      <c r="K4872" t="s">
        <v>2</v>
      </c>
      <c r="L4872" t="str">
        <f xml:space="preserve"> PROPER(TRIM(CLEAN(SUBSTITUTE(K4872,CHAR(160)," "))))</f>
        <v>Home Office</v>
      </c>
      <c r="M4872" t="s">
        <v>9</v>
      </c>
      <c r="N4872" t="str">
        <f xml:space="preserve"> PROPER(TRIM(CLEAN(SUBSTITUTE(M4872,CHAR(160)," "))))</f>
        <v>Home</v>
      </c>
      <c r="O4872" t="s">
        <v>36</v>
      </c>
      <c r="P4872" t="str">
        <f>IF(LEN(TRIM(Table1[[#This Row],[subcategory]]&amp;""))=0,"Unknown", PROPER(TRIM(Table1[[#This Row],[subcategory]])))</f>
        <v>Bedding</v>
      </c>
      <c r="Q4872">
        <v>88</v>
      </c>
      <c r="R4872" s="1">
        <f>IF(LEN(TRIM(Q4872&amp;""))=0, "", VALUE(SUBSTITUTE(Q4872,"$","")))</f>
        <v>88</v>
      </c>
      <c r="S4872">
        <v>1</v>
      </c>
      <c r="T4872">
        <f>IF(LEN(TRIM(S4872&amp;""))=0, "", VALUE(S4872))</f>
        <v>1</v>
      </c>
      <c r="U4872">
        <v>88</v>
      </c>
      <c r="V4872" s="1">
        <f>IF(LEN(TRIM(U4872&amp;""))=0, "", VALUE(SUBSTITUTE(U4872,"$","")))</f>
        <v>88</v>
      </c>
      <c r="W4872" s="4" t="s">
        <v>489</v>
      </c>
      <c r="X4872" s="4">
        <f>IF(LEN(TRIM(W4872&amp;""))=0, "", VALUE(SUBSTITUTE(W4872,"$","")))</f>
        <v>70.839999999999904</v>
      </c>
      <c r="Y4872" s="5" t="s">
        <v>488</v>
      </c>
      <c r="Z4872" s="4" cm="1">
        <f t="array" ref="Z4872">IF(
    LEN(TRIM(Y4872&amp;""))=0,
        IF(AND(ISNUMBER(net_sales_clean), ISNUMBER(profit_clean)),
            net_sales_clean - profit_clean,
            ""
        ),
    VALUE(SUBSTITUTE(Y4872,"$",""))
)</f>
        <v>44.067886185404497</v>
      </c>
      <c r="AA4872" s="5" t="s">
        <v>487</v>
      </c>
      <c r="AB4872" s="4" cm="1">
        <f t="array" ref="AB4872">IF(
    LEN(TRIM(AA4872&amp;""))=0,
        IF(AND(ISNUMBER(net_sales_clean), ISNUMBER(cost_clean)),
            net_sales_clean - cost_clean,
            ""
        ),
    VALUE(SUBSTITUTE(AA4872,"$",""))
)</f>
        <v>26.7721138145954</v>
      </c>
      <c r="AC4872">
        <v>3</v>
      </c>
      <c r="AD4872">
        <f>IF(LEN(TRIM(AC4872&amp;""))=0, "", VALUE(AC4872))</f>
        <v>3</v>
      </c>
      <c r="AE4872">
        <v>5</v>
      </c>
      <c r="AF4872">
        <f>IF(LEN(TRIM(AE4872&amp;""))=0, "", VALUE(AE4872))</f>
        <v>5</v>
      </c>
      <c r="AG4872">
        <v>0</v>
      </c>
      <c r="AH4872">
        <f>IF(
    OR(U4872&lt;0, W4872&lt;0, Y4872&lt;0, AA4872&lt;0),
        1,
        IF(LEN(TRIM(AG4872&amp;""))=0, "", AG4872)
)</f>
        <v>0</v>
      </c>
      <c r="AI4872" t="str">
        <f>IF(
    COUNT(Q4872,V4872,X4872,Z4872,AB4872)=0,
        "Not Usable",
    IF(
        COUNT(Q4872,V4872,X4872,Z4872,AB4872)&lt;5,
            "Incomplete",
            IF(
                MIN(Q4872,V4872,X4872,Z4872,AB4872)=0,
                    "Incomplete",
                    "Complete"
            )
    )
)</f>
        <v>Complete</v>
      </c>
    </row>
    <row r="4873" spans="1:35" x14ac:dyDescent="0.3">
      <c r="A4873">
        <v>211</v>
      </c>
      <c r="B4873" s="6">
        <v>45293.248703703706</v>
      </c>
      <c r="C4873" s="3">
        <f>INT(B4873)</f>
        <v>45293</v>
      </c>
      <c r="D4873" s="2">
        <f>MOD(B4873,1)</f>
        <v>0.24870370370626915</v>
      </c>
      <c r="E4873">
        <v>8</v>
      </c>
      <c r="F4873" t="s">
        <v>13</v>
      </c>
      <c r="G4873" t="str">
        <f xml:space="preserve"> PROPER(TRIM(CLEAN(SUBSTITUTE(F4873,CHAR(160)," "))))</f>
        <v>Northeast</v>
      </c>
      <c r="H4873" t="s">
        <v>3</v>
      </c>
      <c r="I4873" t="str">
        <f>PROPER(TRIM(CLEAN((SUBSTITUTE(H4873,"-"," ")))))</f>
        <v>Phone</v>
      </c>
      <c r="J4873">
        <v>12921</v>
      </c>
      <c r="K4873" t="s">
        <v>14</v>
      </c>
      <c r="L4873" t="str">
        <f xml:space="preserve"> PROPER(TRIM(CLEAN(SUBSTITUTE(K4873,CHAR(160)," "))))</f>
        <v>Consumer</v>
      </c>
      <c r="M4873" t="s">
        <v>9</v>
      </c>
      <c r="N4873" t="str">
        <f xml:space="preserve"> PROPER(TRIM(CLEAN(SUBSTITUTE(M4873,CHAR(160)," "))))</f>
        <v>Home</v>
      </c>
      <c r="P4873" t="str">
        <f>IF(LEN(TRIM(Table1[[#This Row],[subcategory]]&amp;""))=0,"Unknown", PROPER(TRIM(Table1[[#This Row],[subcategory]])))</f>
        <v>Unknown</v>
      </c>
      <c r="Q4873">
        <v>84.45</v>
      </c>
      <c r="R4873" s="1">
        <f>IF(LEN(TRIM(Q4873&amp;""))=0, "", VALUE(SUBSTITUTE(Q4873,"$","")))</f>
        <v>84.45</v>
      </c>
      <c r="S4873">
        <v>1</v>
      </c>
      <c r="T4873">
        <f>IF(LEN(TRIM(S4873&amp;""))=0, "", VALUE(S4873))</f>
        <v>1</v>
      </c>
      <c r="U4873">
        <v>84.45</v>
      </c>
      <c r="V4873" s="1">
        <f>IF(LEN(TRIM(U4873&amp;""))=0, "", VALUE(SUBSTITUTE(U4873,"$","")))</f>
        <v>84.45</v>
      </c>
      <c r="W4873" s="1">
        <v>71.866950000000003</v>
      </c>
      <c r="X4873" s="1">
        <f>IF(LEN(TRIM(W4873&amp;""))=0, "", VALUE(SUBSTITUTE(W4873,"$","")))</f>
        <v>71.866950000000003</v>
      </c>
      <c r="Y4873" s="5" t="s">
        <v>486</v>
      </c>
      <c r="Z4873" s="4" cm="1">
        <f t="array" ref="Z4873">IF(
    LEN(TRIM(Y4873&amp;""))=0,
        IF(AND(ISNUMBER(net_sales_clean), ISNUMBER(profit_clean)),
            net_sales_clean - profit_clean,
            ""
        ),
    VALUE(SUBSTITUTE(Y4873,"$",""))
)</f>
        <v>52.798615872831199</v>
      </c>
      <c r="AA4873" s="5" t="s">
        <v>485</v>
      </c>
      <c r="AB4873" s="4" cm="1">
        <f t="array" ref="AB4873">IF(
    LEN(TRIM(AA4873&amp;""))=0,
        IF(AND(ISNUMBER(net_sales_clean), ISNUMBER(cost_clean)),
            net_sales_clean - cost_clean,
            ""
        ),
    VALUE(SUBSTITUTE(AA4873,"$",""))
)</f>
        <v>19.068334127168701</v>
      </c>
      <c r="AC4873">
        <v>8</v>
      </c>
      <c r="AD4873">
        <f>IF(LEN(TRIM(AC4873&amp;""))=0, "", VALUE(AC4873))</f>
        <v>8</v>
      </c>
      <c r="AE4873">
        <v>5</v>
      </c>
      <c r="AF4873">
        <f>IF(LEN(TRIM(AE4873&amp;""))=0, "", VALUE(AE4873))</f>
        <v>5</v>
      </c>
      <c r="AG4873">
        <v>0</v>
      </c>
      <c r="AH4873">
        <f>IF(
    OR(U4873&lt;0, W4873&lt;0, Y4873&lt;0, AA4873&lt;0),
        1,
        IF(LEN(TRIM(AG4873&amp;""))=0, "", AG4873)
)</f>
        <v>0</v>
      </c>
      <c r="AI4873" t="str">
        <f>IF(
    COUNT(Q4873,V4873,X4873,Z4873,AB4873)=0,
        "Not Usable",
    IF(
        COUNT(Q4873,V4873,X4873,Z4873,AB4873)&lt;5,
            "Incomplete",
            IF(
                MIN(Q4873,V4873,X4873,Z4873,AB4873)=0,
                    "Incomplete",
                    "Complete"
            )
    )
)</f>
        <v>Complete</v>
      </c>
    </row>
    <row r="4874" spans="1:35" x14ac:dyDescent="0.3">
      <c r="A4874">
        <v>27888</v>
      </c>
      <c r="B4874" s="6">
        <v>45611.470381944448</v>
      </c>
      <c r="C4874" s="3">
        <f>INT(B4874)</f>
        <v>45611</v>
      </c>
      <c r="D4874" s="2">
        <f>MOD(B4874,1)</f>
        <v>0.47038194444758119</v>
      </c>
      <c r="E4874">
        <v>64</v>
      </c>
      <c r="F4874" t="s">
        <v>15</v>
      </c>
      <c r="G4874" t="str">
        <f xml:space="preserve"> PROPER(TRIM(CLEAN(SUBSTITUTE(F4874,CHAR(160)," "))))</f>
        <v>West</v>
      </c>
      <c r="H4874" t="s">
        <v>11</v>
      </c>
      <c r="I4874" t="str">
        <f>PROPER(TRIM(CLEAN((SUBSTITUTE(H4874,"-"," ")))))</f>
        <v>Online</v>
      </c>
      <c r="J4874">
        <v>12949</v>
      </c>
      <c r="K4874" t="s">
        <v>6</v>
      </c>
      <c r="L4874" t="str">
        <f xml:space="preserve"> PROPER(TRIM(CLEAN(SUBSTITUTE(K4874,CHAR(160)," "))))</f>
        <v>Corporate</v>
      </c>
      <c r="M4874" t="s">
        <v>1</v>
      </c>
      <c r="N4874" t="str">
        <f xml:space="preserve"> PROPER(TRIM(CLEAN(SUBSTITUTE(M4874,CHAR(160)," "))))</f>
        <v>Beauty</v>
      </c>
      <c r="O4874" t="s">
        <v>31</v>
      </c>
      <c r="P4874" t="str">
        <f>IF(LEN(TRIM(Table1[[#This Row],[subcategory]]&amp;""))=0,"Unknown", PROPER(TRIM(Table1[[#This Row],[subcategory]])))</f>
        <v>Skincare</v>
      </c>
      <c r="Q4874">
        <v>39.82</v>
      </c>
      <c r="R4874" s="1">
        <f>IF(LEN(TRIM(Q4874&amp;""))=0, "", VALUE(SUBSTITUTE(Q4874,"$","")))</f>
        <v>39.82</v>
      </c>
      <c r="S4874">
        <v>3</v>
      </c>
      <c r="T4874">
        <f>IF(LEN(TRIM(S4874&amp;""))=0, "", VALUE(S4874))</f>
        <v>3</v>
      </c>
      <c r="U4874" s="5" t="s">
        <v>484</v>
      </c>
      <c r="V4874" s="4">
        <f>IF(LEN(TRIM(U4874&amp;""))=0, "", VALUE(SUBSTITUTE(U4874,"$","")))</f>
        <v>119.46</v>
      </c>
      <c r="W4874" s="4" t="s">
        <v>483</v>
      </c>
      <c r="X4874" s="4">
        <f>IF(LEN(TRIM(W4874&amp;""))=0, "", VALUE(SUBSTITUTE(W4874,"$","")))</f>
        <v>97.718279999999993</v>
      </c>
      <c r="Y4874">
        <v>66.319822092270996</v>
      </c>
      <c r="Z4874" s="1" cm="1">
        <f t="array" ref="Z4874">IF(
    LEN(TRIM(Y4874&amp;""))=0,
        IF(AND(ISNUMBER(net_sales_clean), ISNUMBER(profit_clean)),
            net_sales_clean - profit_clean,
            ""
        ),
    VALUE(SUBSTITUTE(Y4874,"$",""))
)</f>
        <v>66.319822092270996</v>
      </c>
      <c r="AA4874" s="5" t="s">
        <v>482</v>
      </c>
      <c r="AB4874" s="4" cm="1">
        <f t="array" ref="AB4874">IF(
    LEN(TRIM(AA4874&amp;""))=0,
        IF(AND(ISNUMBER(net_sales_clean), ISNUMBER(cost_clean)),
            net_sales_clean - cost_clean,
            ""
        ),
    VALUE(SUBSTITUTE(AA4874,"$",""))
)</f>
        <v>31.398457907729</v>
      </c>
      <c r="AC4874">
        <v>3</v>
      </c>
      <c r="AD4874">
        <f>IF(LEN(TRIM(AC4874&amp;""))=0, "", VALUE(AC4874))</f>
        <v>3</v>
      </c>
      <c r="AE4874">
        <v>1</v>
      </c>
      <c r="AF4874">
        <f>IF(LEN(TRIM(AE4874&amp;""))=0, "", VALUE(AE4874))</f>
        <v>1</v>
      </c>
      <c r="AG4874">
        <v>0</v>
      </c>
      <c r="AH4874">
        <f>IF(
    OR(U4874&lt;0, W4874&lt;0, Y4874&lt;0, AA4874&lt;0),
        1,
        IF(LEN(TRIM(AG4874&amp;""))=0, "", AG4874)
)</f>
        <v>0</v>
      </c>
      <c r="AI4874" t="str">
        <f>IF(
    COUNT(Q4874,V4874,X4874,Z4874,AB4874)=0,
        "Not Usable",
    IF(
        COUNT(Q4874,V4874,X4874,Z4874,AB4874)&lt;5,
            "Incomplete",
            IF(
                MIN(Q4874,V4874,X4874,Z4874,AB4874)=0,
                    "Incomplete",
                    "Complete"
            )
    )
)</f>
        <v>Complete</v>
      </c>
    </row>
    <row r="4875" spans="1:35" x14ac:dyDescent="0.3">
      <c r="A4875">
        <v>15178</v>
      </c>
      <c r="B4875" s="6">
        <v>45965.514178240737</v>
      </c>
      <c r="C4875" s="3">
        <f>INT(B4875)</f>
        <v>45965</v>
      </c>
      <c r="D4875" s="2">
        <f>MOD(B4875,1)</f>
        <v>0.5141782407372375</v>
      </c>
      <c r="E4875">
        <v>78</v>
      </c>
      <c r="F4875" t="s">
        <v>15</v>
      </c>
      <c r="G4875" t="str">
        <f xml:space="preserve"> PROPER(TRIM(CLEAN(SUBSTITUTE(F4875,CHAR(160)," "))))</f>
        <v>West</v>
      </c>
      <c r="H4875" t="s">
        <v>30</v>
      </c>
      <c r="I4875" t="str">
        <f>PROPER(TRIM(CLEAN((SUBSTITUTE(H4875,"-"," ")))))</f>
        <v>Mobile App</v>
      </c>
      <c r="J4875">
        <v>10264</v>
      </c>
      <c r="K4875" t="s">
        <v>14</v>
      </c>
      <c r="L4875" t="str">
        <f xml:space="preserve"> PROPER(TRIM(CLEAN(SUBSTITUTE(K4875,CHAR(160)," "))))</f>
        <v>Consumer</v>
      </c>
      <c r="M4875" t="s">
        <v>19</v>
      </c>
      <c r="N4875" t="str">
        <f xml:space="preserve"> PROPER(TRIM(CLEAN(SUBSTITUTE(M4875,CHAR(160)," "))))</f>
        <v>Apparel</v>
      </c>
      <c r="P4875" t="str">
        <f>IF(LEN(TRIM(Table1[[#This Row],[subcategory]]&amp;""))=0,"Unknown", PROPER(TRIM(Table1[[#This Row],[subcategory]])))</f>
        <v>Unknown</v>
      </c>
      <c r="Q4875">
        <v>43.41</v>
      </c>
      <c r="R4875" s="1">
        <f>IF(LEN(TRIM(Q4875&amp;""))=0, "", VALUE(SUBSTITUTE(Q4875,"$","")))</f>
        <v>43.41</v>
      </c>
      <c r="S4875">
        <v>2</v>
      </c>
      <c r="T4875">
        <f>IF(LEN(TRIM(S4875&amp;""))=0, "", VALUE(S4875))</f>
        <v>2</v>
      </c>
      <c r="U4875">
        <v>86.82</v>
      </c>
      <c r="V4875" s="1">
        <f>IF(LEN(TRIM(U4875&amp;""))=0, "", VALUE(SUBSTITUTE(U4875,"$","")))</f>
        <v>86.82</v>
      </c>
      <c r="W4875" s="1">
        <v>76.74888</v>
      </c>
      <c r="X4875" s="1">
        <f>IF(LEN(TRIM(W4875&amp;""))=0, "", VALUE(SUBSTITUTE(W4875,"$","")))</f>
        <v>76.74888</v>
      </c>
      <c r="Y4875">
        <v>46.487080630849199</v>
      </c>
      <c r="Z4875" s="1" cm="1">
        <f t="array" ref="Z4875">IF(
    LEN(TRIM(Y4875&amp;""))=0,
        IF(AND(ISNUMBER(net_sales_clean), ISNUMBER(profit_clean)),
            net_sales_clean - profit_clean,
            ""
        ),
    VALUE(SUBSTITUTE(Y4875,"$",""))
)</f>
        <v>46.487080630849199</v>
      </c>
      <c r="AA4875">
        <v>30.2617993691508</v>
      </c>
      <c r="AB4875" s="1" cm="1">
        <f t="array" ref="AB4875">IF(
    LEN(TRIM(AA4875&amp;""))=0,
        IF(AND(ISNUMBER(net_sales_clean), ISNUMBER(cost_clean)),
            net_sales_clean - cost_clean,
            ""
        ),
    VALUE(SUBSTITUTE(AA4875,"$",""))
)</f>
        <v>30.2617993691508</v>
      </c>
      <c r="AC4875">
        <v>5</v>
      </c>
      <c r="AD4875">
        <f>IF(LEN(TRIM(AC4875&amp;""))=0, "", VALUE(AC4875))</f>
        <v>5</v>
      </c>
      <c r="AE4875">
        <v>1</v>
      </c>
      <c r="AF4875">
        <f>IF(LEN(TRIM(AE4875&amp;""))=0, "", VALUE(AE4875))</f>
        <v>1</v>
      </c>
      <c r="AG4875">
        <v>0</v>
      </c>
      <c r="AH4875">
        <f>IF(
    OR(U4875&lt;0, W4875&lt;0, Y4875&lt;0, AA4875&lt;0),
        1,
        IF(LEN(TRIM(AG4875&amp;""))=0, "", AG4875)
)</f>
        <v>0</v>
      </c>
      <c r="AI4875" t="str">
        <f>IF(
    COUNT(Q4875,V4875,X4875,Z4875,AB4875)=0,
        "Not Usable",
    IF(
        COUNT(Q4875,V4875,X4875,Z4875,AB4875)&lt;5,
            "Incomplete",
            IF(
                MIN(Q4875,V4875,X4875,Z4875,AB4875)=0,
                    "Incomplete",
                    "Complete"
            )
    )
)</f>
        <v>Complete</v>
      </c>
    </row>
    <row r="4876" spans="1:35" x14ac:dyDescent="0.3">
      <c r="A4876">
        <v>43541</v>
      </c>
      <c r="B4876" s="6">
        <v>45853.698078703703</v>
      </c>
      <c r="C4876" s="3">
        <f>INT(B4876)</f>
        <v>45853</v>
      </c>
      <c r="D4876" s="2">
        <f>MOD(B4876,1)</f>
        <v>0.69807870370277669</v>
      </c>
      <c r="E4876">
        <v>81</v>
      </c>
      <c r="F4876" t="s">
        <v>4</v>
      </c>
      <c r="G4876" t="str">
        <f xml:space="preserve"> PROPER(TRIM(CLEAN(SUBSTITUTE(F4876,CHAR(160)," "))))</f>
        <v>South</v>
      </c>
      <c r="H4876" t="s">
        <v>11</v>
      </c>
      <c r="I4876" t="str">
        <f>PROPER(TRIM(CLEAN((SUBSTITUTE(H4876,"-"," ")))))</f>
        <v>Online</v>
      </c>
      <c r="J4876">
        <v>24919</v>
      </c>
      <c r="K4876" t="s">
        <v>6</v>
      </c>
      <c r="L4876" t="str">
        <f xml:space="preserve"> PROPER(TRIM(CLEAN(SUBSTITUTE(K4876,CHAR(160)," "))))</f>
        <v>Corporate</v>
      </c>
      <c r="M4876" t="s">
        <v>1</v>
      </c>
      <c r="N4876" t="str">
        <f xml:space="preserve"> PROPER(TRIM(CLEAN(SUBSTITUTE(M4876,CHAR(160)," "))))</f>
        <v>Beauty</v>
      </c>
      <c r="O4876" t="s">
        <v>0</v>
      </c>
      <c r="P4876" t="str">
        <f>IF(LEN(TRIM(Table1[[#This Row],[subcategory]]&amp;""))=0,"Unknown", PROPER(TRIM(Table1[[#This Row],[subcategory]])))</f>
        <v>Makeup</v>
      </c>
      <c r="Q4876">
        <v>108.99</v>
      </c>
      <c r="R4876" s="1">
        <f>IF(LEN(TRIM(Q4876&amp;""))=0, "", VALUE(SUBSTITUTE(Q4876,"$","")))</f>
        <v>108.99</v>
      </c>
      <c r="S4876">
        <v>2</v>
      </c>
      <c r="T4876">
        <f>IF(LEN(TRIM(S4876&amp;""))=0, "", VALUE(S4876))</f>
        <v>2</v>
      </c>
      <c r="U4876">
        <v>217.98</v>
      </c>
      <c r="V4876" s="1">
        <f>IF(LEN(TRIM(U4876&amp;""))=0, "", VALUE(SUBSTITUTE(U4876,"$","")))</f>
        <v>217.98</v>
      </c>
      <c r="W4876" s="4" t="s">
        <v>481</v>
      </c>
      <c r="X4876" s="4">
        <f>IF(LEN(TRIM(W4876&amp;""))=0, "", VALUE(SUBSTITUTE(W4876,"$","")))</f>
        <v>203.15735999999899</v>
      </c>
      <c r="Y4876" s="5" t="s">
        <v>480</v>
      </c>
      <c r="Z4876" s="4" cm="1">
        <f t="array" ref="Z4876">IF(
    LEN(TRIM(Y4876&amp;""))=0,
        IF(AND(ISNUMBER(net_sales_clean), ISNUMBER(profit_clean)),
            net_sales_clean - profit_clean,
            ""
        ),
    VALUE(SUBSTITUTE(Y4876,"$",""))
)</f>
        <v>148.862604176518</v>
      </c>
      <c r="AA4876" s="5" t="s">
        <v>479</v>
      </c>
      <c r="AB4876" s="4" cm="1">
        <f t="array" ref="AB4876">IF(
    LEN(TRIM(AA4876&amp;""))=0,
        IF(AND(ISNUMBER(net_sales_clean), ISNUMBER(cost_clean)),
            net_sales_clean - cost_clean,
            ""
        ),
    VALUE(SUBSTITUTE(AA4876,"$",""))
)</f>
        <v>54.294755823481601</v>
      </c>
      <c r="AC4876">
        <v>0</v>
      </c>
      <c r="AD4876">
        <f>IF(LEN(TRIM(AC4876&amp;""))=0, "", VALUE(AC4876))</f>
        <v>0</v>
      </c>
      <c r="AE4876">
        <v>1</v>
      </c>
      <c r="AF4876">
        <f>IF(LEN(TRIM(AE4876&amp;""))=0, "", VALUE(AE4876))</f>
        <v>1</v>
      </c>
      <c r="AG4876">
        <v>0</v>
      </c>
      <c r="AH4876">
        <f>IF(
    OR(U4876&lt;0, W4876&lt;0, Y4876&lt;0, AA4876&lt;0),
        1,
        IF(LEN(TRIM(AG4876&amp;""))=0, "", AG4876)
)</f>
        <v>0</v>
      </c>
      <c r="AI4876" t="str">
        <f>IF(
    COUNT(Q4876,V4876,X4876,Z4876,AB4876)=0,
        "Not Usable",
    IF(
        COUNT(Q4876,V4876,X4876,Z4876,AB4876)&lt;5,
            "Incomplete",
            IF(
                MIN(Q4876,V4876,X4876,Z4876,AB4876)=0,
                    "Incomplete",
                    "Complete"
            )
    )
)</f>
        <v>Complete</v>
      </c>
    </row>
    <row r="4877" spans="1:35" x14ac:dyDescent="0.3">
      <c r="A4877">
        <v>47529</v>
      </c>
      <c r="B4877" s="6">
        <v>45831.804270833331</v>
      </c>
      <c r="C4877" s="3">
        <f>INT(B4877)</f>
        <v>45831</v>
      </c>
      <c r="D4877" s="2">
        <f>MOD(B4877,1)</f>
        <v>0.80427083333051996</v>
      </c>
      <c r="E4877">
        <v>58</v>
      </c>
      <c r="F4877" t="s">
        <v>13</v>
      </c>
      <c r="G4877" t="str">
        <f xml:space="preserve"> PROPER(TRIM(CLEAN(SUBSTITUTE(F4877,CHAR(160)," "))))</f>
        <v>Northeast</v>
      </c>
      <c r="H4877" t="s">
        <v>11</v>
      </c>
      <c r="I4877" t="str">
        <f>PROPER(TRIM(CLEAN((SUBSTITUTE(H4877,"-"," ")))))</f>
        <v>Online</v>
      </c>
      <c r="J4877">
        <v>17108</v>
      </c>
      <c r="K4877" t="s">
        <v>6</v>
      </c>
      <c r="L4877" t="str">
        <f xml:space="preserve"> PROPER(TRIM(CLEAN(SUBSTITUTE(K4877,CHAR(160)," "))))</f>
        <v>Corporate</v>
      </c>
      <c r="M4877" t="s">
        <v>19</v>
      </c>
      <c r="N4877" t="str">
        <f xml:space="preserve"> PROPER(TRIM(CLEAN(SUBSTITUTE(M4877,CHAR(160)," "))))</f>
        <v>Apparel</v>
      </c>
      <c r="O4877" t="s">
        <v>20</v>
      </c>
      <c r="P4877" t="str">
        <f>IF(LEN(TRIM(Table1[[#This Row],[subcategory]]&amp;""))=0,"Unknown", PROPER(TRIM(Table1[[#This Row],[subcategory]])))</f>
        <v>Women</v>
      </c>
      <c r="Q4877">
        <v>105.6</v>
      </c>
      <c r="R4877" s="1">
        <f>IF(LEN(TRIM(Q4877&amp;""))=0, "", VALUE(SUBSTITUTE(Q4877,"$","")))</f>
        <v>105.6</v>
      </c>
      <c r="S4877">
        <v>2</v>
      </c>
      <c r="T4877">
        <f>IF(LEN(TRIM(S4877&amp;""))=0, "", VALUE(S4877))</f>
        <v>2</v>
      </c>
      <c r="U4877">
        <v>-211.2</v>
      </c>
      <c r="V4877" s="1">
        <f>IF(LEN(TRIM(U4877&amp;""))=0, "", VALUE(SUBSTITUTE(U4877,"$","")))</f>
        <v>-211.2</v>
      </c>
      <c r="W4877" s="1">
        <v>-185.85599999999999</v>
      </c>
      <c r="X4877" s="1">
        <f>IF(LEN(TRIM(W4877&amp;""))=0, "", VALUE(SUBSTITUTE(W4877,"$","")))</f>
        <v>-185.85599999999999</v>
      </c>
      <c r="Y4877">
        <v>-134.46397475402199</v>
      </c>
      <c r="Z4877" s="1" cm="1">
        <f t="array" ref="Z4877">IF(
    LEN(TRIM(Y4877&amp;""))=0,
        IF(AND(ISNUMBER(net_sales_clean), ISNUMBER(profit_clean)),
            net_sales_clean - profit_clean,
            ""
        ),
    VALUE(SUBSTITUTE(Y4877,"$",""))
)</f>
        <v>-134.46397475402199</v>
      </c>
      <c r="AA4877">
        <v>-51.392025245977102</v>
      </c>
      <c r="AB4877" s="1" cm="1">
        <f t="array" ref="AB4877">IF(
    LEN(TRIM(AA4877&amp;""))=0,
        IF(AND(ISNUMBER(net_sales_clean), ISNUMBER(cost_clean)),
            net_sales_clean - cost_clean,
            ""
        ),
    VALUE(SUBSTITUTE(AA4877,"$",""))
)</f>
        <v>-51.392025245977102</v>
      </c>
      <c r="AC4877">
        <v>8</v>
      </c>
      <c r="AD4877">
        <f>IF(LEN(TRIM(AC4877&amp;""))=0, "", VALUE(AC4877))</f>
        <v>8</v>
      </c>
      <c r="AE4877">
        <v>4</v>
      </c>
      <c r="AF4877">
        <f>IF(LEN(TRIM(AE4877&amp;""))=0, "", VALUE(AE4877))</f>
        <v>4</v>
      </c>
      <c r="AG4877">
        <v>0</v>
      </c>
      <c r="AH4877">
        <f>IF(
    OR(U4877&lt;0, W4877&lt;0, Y4877&lt;0, AA4877&lt;0),
        1,
        IF(LEN(TRIM(AG4877&amp;""))=0, "", AG4877)
)</f>
        <v>1</v>
      </c>
      <c r="AI4877" t="str">
        <f>IF(
    COUNT(Q4877,V4877,X4877,Z4877,AB4877)=0,
        "Not Usable",
    IF(
        COUNT(Q4877,V4877,X4877,Z4877,AB4877)&lt;5,
            "Incomplete",
            IF(
                MIN(Q4877,V4877,X4877,Z4877,AB4877)=0,
                    "Incomplete",
                    "Complete"
            )
    )
)</f>
        <v>Complete</v>
      </c>
    </row>
    <row r="4878" spans="1:35" x14ac:dyDescent="0.3">
      <c r="A4878">
        <v>53714</v>
      </c>
      <c r="B4878" s="6">
        <v>45543.116099537037</v>
      </c>
      <c r="C4878" s="3">
        <f>INT(B4878)</f>
        <v>45543</v>
      </c>
      <c r="D4878" s="2">
        <f>MOD(B4878,1)</f>
        <v>0.11609953703737119</v>
      </c>
      <c r="E4878">
        <v>71</v>
      </c>
      <c r="F4878" t="s">
        <v>15</v>
      </c>
      <c r="G4878" t="str">
        <f xml:space="preserve"> PROPER(TRIM(CLEAN(SUBSTITUTE(F4878,CHAR(160)," "))))</f>
        <v>West</v>
      </c>
      <c r="H4878" t="s">
        <v>7</v>
      </c>
      <c r="I4878" t="str">
        <f>PROPER(TRIM(CLEAN((SUBSTITUTE(H4878,"-"," ")))))</f>
        <v>In Store</v>
      </c>
      <c r="J4878">
        <v>9582</v>
      </c>
      <c r="K4878" t="s">
        <v>2</v>
      </c>
      <c r="L4878" t="str">
        <f xml:space="preserve"> PROPER(TRIM(CLEAN(SUBSTITUTE(K4878,CHAR(160)," "))))</f>
        <v>Home Office</v>
      </c>
      <c r="M4878" t="s">
        <v>19</v>
      </c>
      <c r="N4878" t="str">
        <f xml:space="preserve"> PROPER(TRIM(CLEAN(SUBSTITUTE(M4878,CHAR(160)," "))))</f>
        <v>Apparel</v>
      </c>
      <c r="O4878" t="s">
        <v>20</v>
      </c>
      <c r="P4878" t="str">
        <f>IF(LEN(TRIM(Table1[[#This Row],[subcategory]]&amp;""))=0,"Unknown", PROPER(TRIM(Table1[[#This Row],[subcategory]])))</f>
        <v>Women</v>
      </c>
      <c r="Q4878">
        <v>31.72</v>
      </c>
      <c r="R4878" s="1">
        <f>IF(LEN(TRIM(Q4878&amp;""))=0, "", VALUE(SUBSTITUTE(Q4878,"$","")))</f>
        <v>31.72</v>
      </c>
      <c r="S4878">
        <v>2</v>
      </c>
      <c r="T4878">
        <f>IF(LEN(TRIM(S4878&amp;""))=0, "", VALUE(S4878))</f>
        <v>2</v>
      </c>
      <c r="U4878">
        <v>63.44</v>
      </c>
      <c r="V4878" s="1">
        <f>IF(LEN(TRIM(U4878&amp;""))=0, "", VALUE(SUBSTITUTE(U4878,"$","")))</f>
        <v>63.44</v>
      </c>
      <c r="W4878" s="1">
        <v>43.075760000000002</v>
      </c>
      <c r="X4878" s="1">
        <f>IF(LEN(TRIM(W4878&amp;""))=0, "", VALUE(SUBSTITUTE(W4878,"$","")))</f>
        <v>43.075760000000002</v>
      </c>
      <c r="Y4878" s="5" t="s">
        <v>478</v>
      </c>
      <c r="Z4878" s="4" cm="1">
        <f t="array" ref="Z4878">IF(
    LEN(TRIM(Y4878&amp;""))=0,
        IF(AND(ISNUMBER(net_sales_clean), ISNUMBER(profit_clean)),
            net_sales_clean - profit_clean,
            ""
        ),
    VALUE(SUBSTITUTE(Y4878,"$",""))
)</f>
        <v>29.6705105599966</v>
      </c>
      <c r="AA4878" s="5" t="s">
        <v>477</v>
      </c>
      <c r="AB4878" s="4" cm="1">
        <f t="array" ref="AB4878">IF(
    LEN(TRIM(AA4878&amp;""))=0,
        IF(AND(ISNUMBER(net_sales_clean), ISNUMBER(cost_clean)),
            net_sales_clean - cost_clean,
            ""
        ),
    VALUE(SUBSTITUTE(AA4878,"$",""))
)</f>
        <v>13.405249440003301</v>
      </c>
      <c r="AC4878">
        <v>7</v>
      </c>
      <c r="AD4878">
        <f>IF(LEN(TRIM(AC4878&amp;""))=0, "", VALUE(AC4878))</f>
        <v>7</v>
      </c>
      <c r="AE4878">
        <v>5</v>
      </c>
      <c r="AF4878">
        <f>IF(LEN(TRIM(AE4878&amp;""))=0, "", VALUE(AE4878))</f>
        <v>5</v>
      </c>
      <c r="AG4878">
        <v>0</v>
      </c>
      <c r="AH4878">
        <f>IF(
    OR(U4878&lt;0, W4878&lt;0, Y4878&lt;0, AA4878&lt;0),
        1,
        IF(LEN(TRIM(AG4878&amp;""))=0, "", AG4878)
)</f>
        <v>0</v>
      </c>
      <c r="AI4878" t="str">
        <f>IF(
    COUNT(Q4878,V4878,X4878,Z4878,AB4878)=0,
        "Not Usable",
    IF(
        COUNT(Q4878,V4878,X4878,Z4878,AB4878)&lt;5,
            "Incomplete",
            IF(
                MIN(Q4878,V4878,X4878,Z4878,AB4878)=0,
                    "Incomplete",
                    "Complete"
            )
    )
)</f>
        <v>Complete</v>
      </c>
    </row>
    <row r="4879" spans="1:35" x14ac:dyDescent="0.3">
      <c r="A4879">
        <v>49442</v>
      </c>
      <c r="B4879" s="6">
        <v>45809.688726851855</v>
      </c>
      <c r="C4879" s="3">
        <f>INT(B4879)</f>
        <v>45809</v>
      </c>
      <c r="D4879" s="2">
        <f>MOD(B4879,1)</f>
        <v>0.68872685185488081</v>
      </c>
      <c r="E4879">
        <v>7</v>
      </c>
      <c r="F4879" t="s">
        <v>33</v>
      </c>
      <c r="G4879" t="str">
        <f xml:space="preserve"> PROPER(TRIM(CLEAN(SUBSTITUTE(F4879,CHAR(160)," "))))</f>
        <v>South</v>
      </c>
      <c r="H4879" t="s">
        <v>11</v>
      </c>
      <c r="I4879" t="str">
        <f>PROPER(TRIM(CLEAN((SUBSTITUTE(H4879,"-"," ")))))</f>
        <v>Online</v>
      </c>
      <c r="J4879">
        <v>1139</v>
      </c>
      <c r="K4879" t="s">
        <v>2</v>
      </c>
      <c r="L4879" t="str">
        <f xml:space="preserve"> PROPER(TRIM(CLEAN(SUBSTITUTE(K4879,CHAR(160)," "))))</f>
        <v>Home Office</v>
      </c>
      <c r="M4879" t="s">
        <v>16</v>
      </c>
      <c r="N4879" t="str">
        <f xml:space="preserve"> PROPER(TRIM(CLEAN(SUBSTITUTE(M4879,CHAR(160)," "))))</f>
        <v>Grocery</v>
      </c>
      <c r="O4879" t="s">
        <v>29</v>
      </c>
      <c r="P4879" t="str">
        <f>IF(LEN(TRIM(Table1[[#This Row],[subcategory]]&amp;""))=0,"Unknown", PROPER(TRIM(Table1[[#This Row],[subcategory]])))</f>
        <v>Beverages</v>
      </c>
      <c r="Q4879">
        <v>22.54</v>
      </c>
      <c r="R4879" s="1">
        <f>IF(LEN(TRIM(Q4879&amp;""))=0, "", VALUE(SUBSTITUTE(Q4879,"$","")))</f>
        <v>22.54</v>
      </c>
      <c r="S4879">
        <v>2</v>
      </c>
      <c r="T4879">
        <f>IF(LEN(TRIM(S4879&amp;""))=0, "", VALUE(S4879))</f>
        <v>2</v>
      </c>
      <c r="U4879">
        <v>45.08</v>
      </c>
      <c r="V4879" s="1">
        <f>IF(LEN(TRIM(U4879&amp;""))=0, "", VALUE(SUBSTITUTE(U4879,"$","")))</f>
        <v>45.08</v>
      </c>
      <c r="W4879" s="1">
        <v>28.67088</v>
      </c>
      <c r="X4879" s="1">
        <f>IF(LEN(TRIM(W4879&amp;""))=0, "", VALUE(SUBSTITUTE(W4879,"$","")))</f>
        <v>28.67088</v>
      </c>
      <c r="Y4879" s="5" t="s">
        <v>476</v>
      </c>
      <c r="Z4879" s="4" cm="1">
        <f t="array" ref="Z4879">IF(
    LEN(TRIM(Y4879&amp;""))=0,
        IF(AND(ISNUMBER(net_sales_clean), ISNUMBER(profit_clean)),
            net_sales_clean - profit_clean,
            ""
        ),
    VALUE(SUBSTITUTE(Y4879,"$",""))
)</f>
        <v>16.556773457591799</v>
      </c>
      <c r="AA4879" s="5" t="s">
        <v>475</v>
      </c>
      <c r="AB4879" s="4" cm="1">
        <f t="array" ref="AB4879">IF(
    LEN(TRIM(AA4879&amp;""))=0,
        IF(AND(ISNUMBER(net_sales_clean), ISNUMBER(cost_clean)),
            net_sales_clean - cost_clean,
            ""
        ),
    VALUE(SUBSTITUTE(AA4879,"$",""))
)</f>
        <v>12.1141065424081</v>
      </c>
      <c r="AC4879">
        <v>2</v>
      </c>
      <c r="AD4879">
        <f>IF(LEN(TRIM(AC4879&amp;""))=0, "", VALUE(AC4879))</f>
        <v>2</v>
      </c>
      <c r="AE4879">
        <v>3</v>
      </c>
      <c r="AF4879">
        <f>IF(LEN(TRIM(AE4879&amp;""))=0, "", VALUE(AE4879))</f>
        <v>3</v>
      </c>
      <c r="AG4879">
        <v>0</v>
      </c>
      <c r="AH4879">
        <f>IF(
    OR(U4879&lt;0, W4879&lt;0, Y4879&lt;0, AA4879&lt;0),
        1,
        IF(LEN(TRIM(AG4879&amp;""))=0, "", AG4879)
)</f>
        <v>0</v>
      </c>
      <c r="AI4879" t="str">
        <f>IF(
    COUNT(Q4879,V4879,X4879,Z4879,AB4879)=0,
        "Not Usable",
    IF(
        COUNT(Q4879,V4879,X4879,Z4879,AB4879)&lt;5,
            "Incomplete",
            IF(
                MIN(Q4879,V4879,X4879,Z4879,AB4879)=0,
                    "Incomplete",
                    "Complete"
            )
    )
)</f>
        <v>Complete</v>
      </c>
    </row>
    <row r="4880" spans="1:35" x14ac:dyDescent="0.3">
      <c r="A4880">
        <v>5778</v>
      </c>
      <c r="B4880" s="6">
        <v>45207.741087962961</v>
      </c>
      <c r="C4880" s="3">
        <f>INT(B4880)</f>
        <v>45207</v>
      </c>
      <c r="D4880" s="2">
        <f>MOD(B4880,1)</f>
        <v>0.74108796296059154</v>
      </c>
      <c r="E4880">
        <v>54</v>
      </c>
      <c r="F4880" t="s">
        <v>4</v>
      </c>
      <c r="G4880" t="str">
        <f xml:space="preserve"> PROPER(TRIM(CLEAN(SUBSTITUTE(F4880,CHAR(160)," "))))</f>
        <v>South</v>
      </c>
      <c r="H4880" t="s">
        <v>30</v>
      </c>
      <c r="I4880" t="str">
        <f>PROPER(TRIM(CLEAN((SUBSTITUTE(H4880,"-"," ")))))</f>
        <v>Mobile App</v>
      </c>
      <c r="J4880">
        <v>16732</v>
      </c>
      <c r="K4880" t="s">
        <v>2</v>
      </c>
      <c r="L4880" t="str">
        <f xml:space="preserve"> PROPER(TRIM(CLEAN(SUBSTITUTE(K4880,CHAR(160)," "))))</f>
        <v>Home Office</v>
      </c>
      <c r="M4880" t="s">
        <v>16</v>
      </c>
      <c r="N4880" t="str">
        <f xml:space="preserve"> PROPER(TRIM(CLEAN(SUBSTITUTE(M4880,CHAR(160)," "))))</f>
        <v>Grocery</v>
      </c>
      <c r="O4880" t="s">
        <v>37</v>
      </c>
      <c r="P4880" t="str">
        <f>IF(LEN(TRIM(Table1[[#This Row],[subcategory]]&amp;""))=0,"Unknown", PROPER(TRIM(Table1[[#This Row],[subcategory]])))</f>
        <v>Produce</v>
      </c>
      <c r="Q4880">
        <v>62.92</v>
      </c>
      <c r="R4880" s="1">
        <f>IF(LEN(TRIM(Q4880&amp;""))=0, "", VALUE(SUBSTITUTE(Q4880,"$","")))</f>
        <v>62.92</v>
      </c>
      <c r="S4880">
        <v>0</v>
      </c>
      <c r="T4880">
        <f>IF(LEN(TRIM(S4880&amp;""))=0, "", VALUE(S4880))</f>
        <v>0</v>
      </c>
      <c r="U4880">
        <v>0</v>
      </c>
      <c r="V4880" s="1">
        <f>IF(LEN(TRIM(U4880&amp;""))=0, "", VALUE(SUBSTITUTE(U4880,"$","")))</f>
        <v>0</v>
      </c>
      <c r="W4880" s="1">
        <v>0</v>
      </c>
      <c r="X4880" s="1">
        <f>IF(LEN(TRIM(W4880&amp;""))=0, "", VALUE(SUBSTITUTE(W4880,"$","")))</f>
        <v>0</v>
      </c>
      <c r="Y4880">
        <v>0</v>
      </c>
      <c r="Z4880" s="1" cm="1">
        <f t="array" ref="Z4880">IF(
    LEN(TRIM(Y4880&amp;""))=0,
        IF(AND(ISNUMBER(net_sales_clean), ISNUMBER(profit_clean)),
            net_sales_clean - profit_clean,
            ""
        ),
    VALUE(SUBSTITUTE(Y4880,"$",""))
)</f>
        <v>0</v>
      </c>
      <c r="AA4880">
        <v>0</v>
      </c>
      <c r="AB4880" s="1" cm="1">
        <f t="array" ref="AB4880">IF(
    LEN(TRIM(AA4880&amp;""))=0,
        IF(AND(ISNUMBER(net_sales_clean), ISNUMBER(cost_clean)),
            net_sales_clean - cost_clean,
            ""
        ),
    VALUE(SUBSTITUTE(AA4880,"$",""))
)</f>
        <v>0</v>
      </c>
      <c r="AC4880">
        <v>2</v>
      </c>
      <c r="AD4880">
        <f>IF(LEN(TRIM(AC4880&amp;""))=0, "", VALUE(AC4880))</f>
        <v>2</v>
      </c>
      <c r="AE4880">
        <v>3</v>
      </c>
      <c r="AF4880">
        <f>IF(LEN(TRIM(AE4880&amp;""))=0, "", VALUE(AE4880))</f>
        <v>3</v>
      </c>
      <c r="AG4880">
        <v>0</v>
      </c>
      <c r="AH4880">
        <f>IF(
    OR(U4880&lt;0, W4880&lt;0, Y4880&lt;0, AA4880&lt;0),
        1,
        IF(LEN(TRIM(AG4880&amp;""))=0, "", AG4880)
)</f>
        <v>0</v>
      </c>
      <c r="AI4880" t="str">
        <f>IF(
    COUNT(Q4880,V4880,X4880,Z4880,AB4880)=0,
        "Not Usable",
    IF(
        COUNT(Q4880,V4880,X4880,Z4880,AB4880)&lt;5,
            "Incomplete",
            IF(
                MIN(Q4880,V4880,X4880,Z4880,AB4880)=0,
                    "Incomplete",
                    "Complete"
            )
    )
)</f>
        <v>Incomplete</v>
      </c>
    </row>
    <row r="4881" spans="1:35" x14ac:dyDescent="0.3">
      <c r="A4881">
        <v>46101</v>
      </c>
      <c r="B4881" s="6">
        <v>45723.477916666663</v>
      </c>
      <c r="C4881" s="3">
        <f>INT(B4881)</f>
        <v>45723</v>
      </c>
      <c r="D4881" s="2">
        <f>MOD(B4881,1)</f>
        <v>0.47791666666307719</v>
      </c>
      <c r="E4881">
        <v>18</v>
      </c>
      <c r="F4881" t="s">
        <v>13</v>
      </c>
      <c r="G4881" t="str">
        <f xml:space="preserve"> PROPER(TRIM(CLEAN(SUBSTITUTE(F4881,CHAR(160)," "))))</f>
        <v>Northeast</v>
      </c>
      <c r="H4881" t="s">
        <v>3</v>
      </c>
      <c r="I4881" t="str">
        <f>PROPER(TRIM(CLEAN((SUBSTITUTE(H4881,"-"," ")))))</f>
        <v>Phone</v>
      </c>
      <c r="J4881">
        <v>18503</v>
      </c>
      <c r="K4881" t="s">
        <v>2</v>
      </c>
      <c r="L4881" t="str">
        <f xml:space="preserve"> PROPER(TRIM(CLEAN(SUBSTITUTE(K4881,CHAR(160)," "))))</f>
        <v>Home Office</v>
      </c>
      <c r="M4881" t="s">
        <v>23</v>
      </c>
      <c r="N4881" t="str">
        <f xml:space="preserve"> PROPER(TRIM(CLEAN(SUBSTITUTE(M4881,CHAR(160)," "))))</f>
        <v>Electronics</v>
      </c>
      <c r="O4881" t="s">
        <v>34</v>
      </c>
      <c r="P4881" t="str">
        <f>IF(LEN(TRIM(Table1[[#This Row],[subcategory]]&amp;""))=0,"Unknown", PROPER(TRIM(Table1[[#This Row],[subcategory]])))</f>
        <v>Phones</v>
      </c>
      <c r="Q4881">
        <v>57.79</v>
      </c>
      <c r="R4881" s="1">
        <f>IF(LEN(TRIM(Q4881&amp;""))=0, "", VALUE(SUBSTITUTE(Q4881,"$","")))</f>
        <v>57.79</v>
      </c>
      <c r="S4881">
        <v>2</v>
      </c>
      <c r="T4881">
        <f>IF(LEN(TRIM(S4881&amp;""))=0, "", VALUE(S4881))</f>
        <v>2</v>
      </c>
      <c r="U4881">
        <v>115.58</v>
      </c>
      <c r="V4881" s="1">
        <f>IF(LEN(TRIM(U4881&amp;""))=0, "", VALUE(SUBSTITUTE(U4881,"$","")))</f>
        <v>115.58</v>
      </c>
      <c r="W4881" s="4" t="s">
        <v>474</v>
      </c>
      <c r="X4881" s="4">
        <f>IF(LEN(TRIM(W4881&amp;""))=0, "", VALUE(SUBSTITUTE(W4881,"$","")))</f>
        <v>90.267979999999994</v>
      </c>
      <c r="Y4881" s="5" t="s">
        <v>473</v>
      </c>
      <c r="Z4881" s="4" cm="1">
        <f t="array" ref="Z4881">IF(
    LEN(TRIM(Y4881&amp;""))=0,
        IF(AND(ISNUMBER(net_sales_clean), ISNUMBER(profit_clean)),
            net_sales_clean - profit_clean,
            ""
        ),
    VALUE(SUBSTITUTE(Y4881,"$",""))
)</f>
        <v>75.6297745888847</v>
      </c>
      <c r="AA4881" s="5" t="s">
        <v>472</v>
      </c>
      <c r="AB4881" s="4" cm="1">
        <f t="array" ref="AB4881">IF(
    LEN(TRIM(AA4881&amp;""))=0,
        IF(AND(ISNUMBER(net_sales_clean), ISNUMBER(cost_clean)),
            net_sales_clean - cost_clean,
            ""
        ),
    VALUE(SUBSTITUTE(AA4881,"$",""))
)</f>
        <v>14.6382054111152</v>
      </c>
      <c r="AC4881">
        <v>4</v>
      </c>
      <c r="AD4881">
        <f>IF(LEN(TRIM(AC4881&amp;""))=0, "", VALUE(AC4881))</f>
        <v>4</v>
      </c>
      <c r="AE4881">
        <v>1</v>
      </c>
      <c r="AF4881">
        <f>IF(LEN(TRIM(AE4881&amp;""))=0, "", VALUE(AE4881))</f>
        <v>1</v>
      </c>
      <c r="AG4881">
        <v>0</v>
      </c>
      <c r="AH4881">
        <f>IF(
    OR(U4881&lt;0, W4881&lt;0, Y4881&lt;0, AA4881&lt;0),
        1,
        IF(LEN(TRIM(AG4881&amp;""))=0, "", AG4881)
)</f>
        <v>0</v>
      </c>
      <c r="AI4881" t="str">
        <f>IF(
    COUNT(Q4881,V4881,X4881,Z4881,AB4881)=0,
        "Not Usable",
    IF(
        COUNT(Q4881,V4881,X4881,Z4881,AB4881)&lt;5,
            "Incomplete",
            IF(
                MIN(Q4881,V4881,X4881,Z4881,AB4881)=0,
                    "Incomplete",
                    "Complete"
            )
    )
)</f>
        <v>Complete</v>
      </c>
    </row>
    <row r="4882" spans="1:35" x14ac:dyDescent="0.3">
      <c r="A4882">
        <v>57628</v>
      </c>
      <c r="B4882" s="6">
        <v>45314.606782407405</v>
      </c>
      <c r="C4882" s="3">
        <f>INT(B4882)</f>
        <v>45314</v>
      </c>
      <c r="D4882" s="2">
        <f>MOD(B4882,1)</f>
        <v>0.60678240740526235</v>
      </c>
      <c r="E4882">
        <v>34</v>
      </c>
      <c r="F4882" t="s">
        <v>33</v>
      </c>
      <c r="G4882" t="str">
        <f xml:space="preserve"> PROPER(TRIM(CLEAN(SUBSTITUTE(F4882,CHAR(160)," "))))</f>
        <v>South</v>
      </c>
      <c r="H4882" t="s">
        <v>30</v>
      </c>
      <c r="I4882" t="str">
        <f>PROPER(TRIM(CLEAN((SUBSTITUTE(H4882,"-"," ")))))</f>
        <v>Mobile App</v>
      </c>
      <c r="J4882">
        <v>24830</v>
      </c>
      <c r="K4882" t="s">
        <v>6</v>
      </c>
      <c r="L4882" t="str">
        <f xml:space="preserve"> PROPER(TRIM(CLEAN(SUBSTITUTE(K4882,CHAR(160)," "))))</f>
        <v>Corporate</v>
      </c>
      <c r="M4882" t="s">
        <v>16</v>
      </c>
      <c r="N4882" t="str">
        <f xml:space="preserve"> PROPER(TRIM(CLEAN(SUBSTITUTE(M4882,CHAR(160)," "))))</f>
        <v>Grocery</v>
      </c>
      <c r="O4882" t="s">
        <v>29</v>
      </c>
      <c r="P4882" t="str">
        <f>IF(LEN(TRIM(Table1[[#This Row],[subcategory]]&amp;""))=0,"Unknown", PROPER(TRIM(Table1[[#This Row],[subcategory]])))</f>
        <v>Beverages</v>
      </c>
      <c r="Q4882">
        <v>116.4</v>
      </c>
      <c r="R4882" s="1">
        <f>IF(LEN(TRIM(Q4882&amp;""))=0, "", VALUE(SUBSTITUTE(Q4882,"$","")))</f>
        <v>116.4</v>
      </c>
      <c r="S4882">
        <v>0</v>
      </c>
      <c r="T4882">
        <f>IF(LEN(TRIM(S4882&amp;""))=0, "", VALUE(S4882))</f>
        <v>0</v>
      </c>
      <c r="U4882">
        <v>0</v>
      </c>
      <c r="V4882" s="1">
        <f>IF(LEN(TRIM(U4882&amp;""))=0, "", VALUE(SUBSTITUTE(U4882,"$","")))</f>
        <v>0</v>
      </c>
      <c r="W4882" s="1">
        <v>0</v>
      </c>
      <c r="X4882" s="1">
        <f>IF(LEN(TRIM(W4882&amp;""))=0, "", VALUE(SUBSTITUTE(W4882,"$","")))</f>
        <v>0</v>
      </c>
      <c r="Y4882">
        <v>0</v>
      </c>
      <c r="Z4882" s="1" cm="1">
        <f t="array" ref="Z4882">IF(
    LEN(TRIM(Y4882&amp;""))=0,
        IF(AND(ISNUMBER(net_sales_clean), ISNUMBER(profit_clean)),
            net_sales_clean - profit_clean,
            ""
        ),
    VALUE(SUBSTITUTE(Y4882,"$",""))
)</f>
        <v>0</v>
      </c>
      <c r="AA4882">
        <v>0</v>
      </c>
      <c r="AB4882" s="1" cm="1">
        <f t="array" ref="AB4882">IF(
    LEN(TRIM(AA4882&amp;""))=0,
        IF(AND(ISNUMBER(net_sales_clean), ISNUMBER(cost_clean)),
            net_sales_clean - cost_clean,
            ""
        ),
    VALUE(SUBSTITUTE(AA4882,"$",""))
)</f>
        <v>0</v>
      </c>
      <c r="AC4882">
        <v>8</v>
      </c>
      <c r="AD4882">
        <f>IF(LEN(TRIM(AC4882&amp;""))=0, "", VALUE(AC4882))</f>
        <v>8</v>
      </c>
      <c r="AF4882" t="str">
        <f>IF(LEN(TRIM(AE4882&amp;""))=0, "", VALUE(AE4882))</f>
        <v/>
      </c>
      <c r="AG4882">
        <v>0</v>
      </c>
      <c r="AH4882">
        <f>IF(
    OR(U4882&lt;0, W4882&lt;0, Y4882&lt;0, AA4882&lt;0),
        1,
        IF(LEN(TRIM(AG4882&amp;""))=0, "", AG4882)
)</f>
        <v>0</v>
      </c>
      <c r="AI4882" t="str">
        <f>IF(
    COUNT(Q4882,V4882,X4882,Z4882,AB4882)=0,
        "Not Usable",
    IF(
        COUNT(Q4882,V4882,X4882,Z4882,AB4882)&lt;5,
            "Incomplete",
            IF(
                MIN(Q4882,V4882,X4882,Z4882,AB4882)=0,
                    "Incomplete",
                    "Complete"
            )
    )
)</f>
        <v>Incomplete</v>
      </c>
    </row>
    <row r="4883" spans="1:35" x14ac:dyDescent="0.3">
      <c r="A4883">
        <v>9442</v>
      </c>
      <c r="B4883" s="6">
        <v>45514.186342592591</v>
      </c>
      <c r="C4883" s="3">
        <f>INT(B4883)</f>
        <v>45514</v>
      </c>
      <c r="D4883" s="2">
        <f>MOD(B4883,1)</f>
        <v>0.18634259259124519</v>
      </c>
      <c r="E4883">
        <v>21</v>
      </c>
      <c r="F4883" t="s">
        <v>21</v>
      </c>
      <c r="G4883" t="str">
        <f xml:space="preserve"> PROPER(TRIM(CLEAN(SUBSTITUTE(F4883,CHAR(160)," "))))</f>
        <v>Midwest</v>
      </c>
      <c r="H4883" t="s">
        <v>27</v>
      </c>
      <c r="I4883" t="str">
        <f>PROPER(TRIM(CLEAN((SUBSTITUTE(H4883,"-"," ")))))</f>
        <v>In Store</v>
      </c>
      <c r="J4883">
        <v>10133</v>
      </c>
      <c r="K4883" t="s">
        <v>6</v>
      </c>
      <c r="L4883" t="str">
        <f xml:space="preserve"> PROPER(TRIM(CLEAN(SUBSTITUTE(K4883,CHAR(160)," "))))</f>
        <v>Corporate</v>
      </c>
      <c r="M4883" t="s">
        <v>16</v>
      </c>
      <c r="N4883" t="str">
        <f xml:space="preserve"> PROPER(TRIM(CLEAN(SUBSTITUTE(M4883,CHAR(160)," "))))</f>
        <v>Grocery</v>
      </c>
      <c r="O4883" t="s">
        <v>28</v>
      </c>
      <c r="P4883" t="str">
        <f>IF(LEN(TRIM(Table1[[#This Row],[subcategory]]&amp;""))=0,"Unknown", PROPER(TRIM(Table1[[#This Row],[subcategory]])))</f>
        <v>Pantry</v>
      </c>
      <c r="Q4883">
        <v>21.13</v>
      </c>
      <c r="R4883" s="1">
        <f>IF(LEN(TRIM(Q4883&amp;""))=0, "", VALUE(SUBSTITUTE(Q4883,"$","")))</f>
        <v>21.13</v>
      </c>
      <c r="S4883">
        <v>2</v>
      </c>
      <c r="T4883">
        <f>IF(LEN(TRIM(S4883&amp;""))=0, "", VALUE(S4883))</f>
        <v>2</v>
      </c>
      <c r="U4883">
        <v>42.26</v>
      </c>
      <c r="V4883" s="1">
        <f>IF(LEN(TRIM(U4883&amp;""))=0, "", VALUE(SUBSTITUTE(U4883,"$","")))</f>
        <v>42.26</v>
      </c>
      <c r="W4883" s="4" t="s">
        <v>471</v>
      </c>
      <c r="X4883" s="4">
        <f>IF(LEN(TRIM(W4883&amp;""))=0, "", VALUE(SUBSTITUTE(W4883,"$","")))</f>
        <v>39.555359999999901</v>
      </c>
      <c r="Y4883" s="5" t="s">
        <v>470</v>
      </c>
      <c r="Z4883" s="4" cm="1">
        <f t="array" ref="Z4883">IF(
    LEN(TRIM(Y4883&amp;""))=0,
        IF(AND(ISNUMBER(net_sales_clean), ISNUMBER(profit_clean)),
            net_sales_clean - profit_clean,
            ""
        ),
    VALUE(SUBSTITUTE(Y4883,"$",""))
)</f>
        <v>27.4291602890587</v>
      </c>
      <c r="AA4883" s="5" t="s">
        <v>469</v>
      </c>
      <c r="AB4883" s="4" cm="1">
        <f t="array" ref="AB4883">IF(
    LEN(TRIM(AA4883&amp;""))=0,
        IF(AND(ISNUMBER(net_sales_clean), ISNUMBER(cost_clean)),
            net_sales_clean - cost_clean,
            ""
        ),
    VALUE(SUBSTITUTE(AA4883,"$",""))
)</f>
        <v>12.126199710941201</v>
      </c>
      <c r="AC4883">
        <v>9</v>
      </c>
      <c r="AD4883">
        <f>IF(LEN(TRIM(AC4883&amp;""))=0, "", VALUE(AC4883))</f>
        <v>9</v>
      </c>
      <c r="AE4883">
        <v>2</v>
      </c>
      <c r="AF4883">
        <f>IF(LEN(TRIM(AE4883&amp;""))=0, "", VALUE(AE4883))</f>
        <v>2</v>
      </c>
      <c r="AG4883">
        <v>0</v>
      </c>
      <c r="AH4883">
        <f>IF(
    OR(U4883&lt;0, W4883&lt;0, Y4883&lt;0, AA4883&lt;0),
        1,
        IF(LEN(TRIM(AG4883&amp;""))=0, "", AG4883)
)</f>
        <v>0</v>
      </c>
      <c r="AI4883" t="str">
        <f>IF(
    COUNT(Q4883,V4883,X4883,Z4883,AB4883)=0,
        "Not Usable",
    IF(
        COUNT(Q4883,V4883,X4883,Z4883,AB4883)&lt;5,
            "Incomplete",
            IF(
                MIN(Q4883,V4883,X4883,Z4883,AB4883)=0,
                    "Incomplete",
                    "Complete"
            )
    )
)</f>
        <v>Complete</v>
      </c>
    </row>
    <row r="4884" spans="1:35" x14ac:dyDescent="0.3">
      <c r="A4884">
        <v>18842</v>
      </c>
      <c r="B4884" s="6">
        <v>45709.465879629628</v>
      </c>
      <c r="C4884" s="3">
        <f>INT(B4884)</f>
        <v>45709</v>
      </c>
      <c r="D4884" s="2">
        <f>MOD(B4884,1)</f>
        <v>0.46587962962803431</v>
      </c>
      <c r="E4884">
        <v>42</v>
      </c>
      <c r="F4884" t="s">
        <v>21</v>
      </c>
      <c r="G4884" t="str">
        <f xml:space="preserve"> PROPER(TRIM(CLEAN(SUBSTITUTE(F4884,CHAR(160)," "))))</f>
        <v>Midwest</v>
      </c>
      <c r="H4884" t="s">
        <v>27</v>
      </c>
      <c r="I4884" t="str">
        <f>PROPER(TRIM(CLEAN((SUBSTITUTE(H4884,"-"," ")))))</f>
        <v>In Store</v>
      </c>
      <c r="J4884">
        <v>18816</v>
      </c>
      <c r="K4884" t="s">
        <v>10</v>
      </c>
      <c r="L4884" t="str">
        <f xml:space="preserve"> PROPER(TRIM(CLEAN(SUBSTITUTE(K4884,CHAR(160)," "))))</f>
        <v>Consumer</v>
      </c>
      <c r="M4884" t="s">
        <v>9</v>
      </c>
      <c r="N4884" t="str">
        <f xml:space="preserve"> PROPER(TRIM(CLEAN(SUBSTITUTE(M4884,CHAR(160)," "))))</f>
        <v>Home</v>
      </c>
      <c r="O4884" t="s">
        <v>38</v>
      </c>
      <c r="P4884" t="str">
        <f>IF(LEN(TRIM(Table1[[#This Row],[subcategory]]&amp;""))=0,"Unknown", PROPER(TRIM(Table1[[#This Row],[subcategory]])))</f>
        <v>Kitchen</v>
      </c>
      <c r="Q4884">
        <v>38.03</v>
      </c>
      <c r="R4884" s="1">
        <f>IF(LEN(TRIM(Q4884&amp;""))=0, "", VALUE(SUBSTITUTE(Q4884,"$","")))</f>
        <v>38.03</v>
      </c>
      <c r="S4884">
        <v>3</v>
      </c>
      <c r="T4884">
        <f>IF(LEN(TRIM(S4884&amp;""))=0, "", VALUE(S4884))</f>
        <v>3</v>
      </c>
      <c r="U4884">
        <v>114.09</v>
      </c>
      <c r="V4884" s="1">
        <f>IF(LEN(TRIM(U4884&amp;""))=0, "", VALUE(SUBSTITUTE(U4884,"$","")))</f>
        <v>114.09</v>
      </c>
      <c r="W4884" s="1">
        <v>107.92914</v>
      </c>
      <c r="X4884" s="1">
        <f>IF(LEN(TRIM(W4884&amp;""))=0, "", VALUE(SUBSTITUTE(W4884,"$","")))</f>
        <v>107.92914</v>
      </c>
      <c r="Y4884" s="5" t="s">
        <v>468</v>
      </c>
      <c r="Z4884" s="4" cm="1">
        <f t="array" ref="Z4884">IF(
    LEN(TRIM(Y4884&amp;""))=0,
        IF(AND(ISNUMBER(net_sales_clean), ISNUMBER(profit_clean)),
            net_sales_clean - profit_clean,
            ""
        ),
    VALUE(SUBSTITUTE(Y4884,"$",""))
)</f>
        <v>81.326569788355101</v>
      </c>
      <c r="AA4884" s="5" t="s">
        <v>467</v>
      </c>
      <c r="AB4884" s="4" cm="1">
        <f t="array" ref="AB4884">IF(
    LEN(TRIM(AA4884&amp;""))=0,
        IF(AND(ISNUMBER(net_sales_clean), ISNUMBER(cost_clean)),
            net_sales_clean - cost_clean,
            ""
        ),
    VALUE(SUBSTITUTE(AA4884,"$",""))
)</f>
        <v>26.6025702116448</v>
      </c>
      <c r="AC4884">
        <v>7</v>
      </c>
      <c r="AD4884">
        <f>IF(LEN(TRIM(AC4884&amp;""))=0, "", VALUE(AC4884))</f>
        <v>7</v>
      </c>
      <c r="AE4884">
        <v>4</v>
      </c>
      <c r="AF4884">
        <f>IF(LEN(TRIM(AE4884&amp;""))=0, "", VALUE(AE4884))</f>
        <v>4</v>
      </c>
      <c r="AG4884">
        <v>0</v>
      </c>
      <c r="AH4884">
        <f>IF(
    OR(U4884&lt;0, W4884&lt;0, Y4884&lt;0, AA4884&lt;0),
        1,
        IF(LEN(TRIM(AG4884&amp;""))=0, "", AG4884)
)</f>
        <v>0</v>
      </c>
      <c r="AI4884" t="str">
        <f>IF(
    COUNT(Q4884,V4884,X4884,Z4884,AB4884)=0,
        "Not Usable",
    IF(
        COUNT(Q4884,V4884,X4884,Z4884,AB4884)&lt;5,
            "Incomplete",
            IF(
                MIN(Q4884,V4884,X4884,Z4884,AB4884)=0,
                    "Incomplete",
                    "Complete"
            )
    )
)</f>
        <v>Complete</v>
      </c>
    </row>
    <row r="4885" spans="1:35" x14ac:dyDescent="0.3">
      <c r="A4885">
        <v>13450</v>
      </c>
      <c r="B4885" s="6">
        <v>45232.845219907409</v>
      </c>
      <c r="C4885" s="3">
        <f>INT(B4885)</f>
        <v>45232</v>
      </c>
      <c r="D4885" s="2">
        <f>MOD(B4885,1)</f>
        <v>0.84521990740904585</v>
      </c>
      <c r="E4885">
        <v>31</v>
      </c>
      <c r="F4885" t="s">
        <v>21</v>
      </c>
      <c r="G4885" t="str">
        <f xml:space="preserve"> PROPER(TRIM(CLEAN(SUBSTITUTE(F4885,CHAR(160)," "))))</f>
        <v>Midwest</v>
      </c>
      <c r="H4885" t="s">
        <v>3</v>
      </c>
      <c r="I4885" t="str">
        <f>PROPER(TRIM(CLEAN((SUBSTITUTE(H4885,"-"," ")))))</f>
        <v>Phone</v>
      </c>
      <c r="J4885">
        <v>16570</v>
      </c>
      <c r="K4885" t="s">
        <v>14</v>
      </c>
      <c r="L4885" t="str">
        <f xml:space="preserve"> PROPER(TRIM(CLEAN(SUBSTITUTE(K4885,CHAR(160)," "))))</f>
        <v>Consumer</v>
      </c>
      <c r="M4885" t="s">
        <v>1</v>
      </c>
      <c r="N4885" t="str">
        <f xml:space="preserve"> PROPER(TRIM(CLEAN(SUBSTITUTE(M4885,CHAR(160)," "))))</f>
        <v>Beauty</v>
      </c>
      <c r="O4885" t="s">
        <v>5</v>
      </c>
      <c r="P4885" t="str">
        <f>IF(LEN(TRIM(Table1[[#This Row],[subcategory]]&amp;""))=0,"Unknown", PROPER(TRIM(Table1[[#This Row],[subcategory]])))</f>
        <v>Haircare</v>
      </c>
      <c r="Q4885">
        <v>220.4</v>
      </c>
      <c r="R4885" s="1">
        <f>IF(LEN(TRIM(Q4885&amp;""))=0, "", VALUE(SUBSTITUTE(Q4885,"$","")))</f>
        <v>220.4</v>
      </c>
      <c r="S4885">
        <v>0</v>
      </c>
      <c r="T4885">
        <f>IF(LEN(TRIM(S4885&amp;""))=0, "", VALUE(S4885))</f>
        <v>0</v>
      </c>
      <c r="U4885">
        <v>0</v>
      </c>
      <c r="V4885" s="1">
        <f>IF(LEN(TRIM(U4885&amp;""))=0, "", VALUE(SUBSTITUTE(U4885,"$","")))</f>
        <v>0</v>
      </c>
      <c r="W4885" s="1">
        <v>0</v>
      </c>
      <c r="X4885" s="1">
        <f>IF(LEN(TRIM(W4885&amp;""))=0, "", VALUE(SUBSTITUTE(W4885,"$","")))</f>
        <v>0</v>
      </c>
      <c r="Y4885">
        <v>0</v>
      </c>
      <c r="Z4885" s="1" cm="1">
        <f t="array" ref="Z4885">IF(
    LEN(TRIM(Y4885&amp;""))=0,
        IF(AND(ISNUMBER(net_sales_clean), ISNUMBER(profit_clean)),
            net_sales_clean - profit_clean,
            ""
        ),
    VALUE(SUBSTITUTE(Y4885,"$",""))
)</f>
        <v>0</v>
      </c>
      <c r="AA4885">
        <v>0</v>
      </c>
      <c r="AB4885" s="1" cm="1">
        <f t="array" ref="AB4885">IF(
    LEN(TRIM(AA4885&amp;""))=0,
        IF(AND(ISNUMBER(net_sales_clean), ISNUMBER(cost_clean)),
            net_sales_clean - cost_clean,
            ""
        ),
    VALUE(SUBSTITUTE(AA4885,"$",""))
)</f>
        <v>0</v>
      </c>
      <c r="AC4885">
        <v>2</v>
      </c>
      <c r="AD4885">
        <f>IF(LEN(TRIM(AC4885&amp;""))=0, "", VALUE(AC4885))</f>
        <v>2</v>
      </c>
      <c r="AE4885">
        <v>2</v>
      </c>
      <c r="AF4885">
        <f>IF(LEN(TRIM(AE4885&amp;""))=0, "", VALUE(AE4885))</f>
        <v>2</v>
      </c>
      <c r="AG4885">
        <v>0</v>
      </c>
      <c r="AH4885">
        <f>IF(
    OR(U4885&lt;0, W4885&lt;0, Y4885&lt;0, AA4885&lt;0),
        1,
        IF(LEN(TRIM(AG4885&amp;""))=0, "", AG4885)
)</f>
        <v>0</v>
      </c>
      <c r="AI4885" t="str">
        <f>IF(
    COUNT(Q4885,V4885,X4885,Z4885,AB4885)=0,
        "Not Usable",
    IF(
        COUNT(Q4885,V4885,X4885,Z4885,AB4885)&lt;5,
            "Incomplete",
            IF(
                MIN(Q4885,V4885,X4885,Z4885,AB4885)=0,
                    "Incomplete",
                    "Complete"
            )
    )
)</f>
        <v>Incomplete</v>
      </c>
    </row>
    <row r="4886" spans="1:35" x14ac:dyDescent="0.3">
      <c r="A4886">
        <v>34168</v>
      </c>
      <c r="B4886" s="6">
        <v>45634.98841435185</v>
      </c>
      <c r="C4886" s="3">
        <f>INT(B4886)</f>
        <v>45634</v>
      </c>
      <c r="D4886" s="2">
        <f>MOD(B4886,1)</f>
        <v>0.98841435185022419</v>
      </c>
      <c r="E4886">
        <v>37</v>
      </c>
      <c r="F4886" t="s">
        <v>33</v>
      </c>
      <c r="G4886" t="str">
        <f xml:space="preserve"> PROPER(TRIM(CLEAN(SUBSTITUTE(F4886,CHAR(160)," "))))</f>
        <v>South</v>
      </c>
      <c r="H4886" t="s">
        <v>11</v>
      </c>
      <c r="I4886" t="str">
        <f>PROPER(TRIM(CLEAN((SUBSTITUTE(H4886,"-"," ")))))</f>
        <v>Online</v>
      </c>
      <c r="J4886">
        <v>28648</v>
      </c>
      <c r="K4886" t="s">
        <v>14</v>
      </c>
      <c r="L4886" t="str">
        <f xml:space="preserve"> PROPER(TRIM(CLEAN(SUBSTITUTE(K4886,CHAR(160)," "))))</f>
        <v>Consumer</v>
      </c>
      <c r="M4886" t="s">
        <v>9</v>
      </c>
      <c r="N4886" t="str">
        <f xml:space="preserve"> PROPER(TRIM(CLEAN(SUBSTITUTE(M4886,CHAR(160)," "))))</f>
        <v>Home</v>
      </c>
      <c r="O4886" t="s">
        <v>32</v>
      </c>
      <c r="P4886" t="str">
        <f>IF(LEN(TRIM(Table1[[#This Row],[subcategory]]&amp;""))=0,"Unknown", PROPER(TRIM(Table1[[#This Row],[subcategory]])))</f>
        <v>Furniture</v>
      </c>
      <c r="Q4886">
        <v>66.47</v>
      </c>
      <c r="R4886" s="1">
        <f>IF(LEN(TRIM(Q4886&amp;""))=0, "", VALUE(SUBSTITUTE(Q4886,"$","")))</f>
        <v>66.47</v>
      </c>
      <c r="S4886">
        <v>3</v>
      </c>
      <c r="T4886">
        <f>IF(LEN(TRIM(S4886&amp;""))=0, "", VALUE(S4886))</f>
        <v>3</v>
      </c>
      <c r="U4886">
        <v>199.41</v>
      </c>
      <c r="V4886" s="1">
        <f>IF(LEN(TRIM(U4886&amp;""))=0, "", VALUE(SUBSTITUTE(U4886,"$","")))</f>
        <v>199.41</v>
      </c>
      <c r="W4886" s="1">
        <v>165.11148</v>
      </c>
      <c r="X4886" s="1">
        <f>IF(LEN(TRIM(W4886&amp;""))=0, "", VALUE(SUBSTITUTE(W4886,"$","")))</f>
        <v>165.11148</v>
      </c>
      <c r="Y4886" s="5" t="s">
        <v>466</v>
      </c>
      <c r="Z4886" s="4" cm="1">
        <f t="array" ref="Z4886">IF(
    LEN(TRIM(Y4886&amp;""))=0,
        IF(AND(ISNUMBER(net_sales_clean), ISNUMBER(profit_clean)),
            net_sales_clean - profit_clean,
            ""
        ),
    VALUE(SUBSTITUTE(Y4886,"$",""))
)</f>
        <v>99.927430648239806</v>
      </c>
      <c r="AA4886" s="5" t="s">
        <v>465</v>
      </c>
      <c r="AB4886" s="4" cm="1">
        <f t="array" ref="AB4886">IF(
    LEN(TRIM(AA4886&amp;""))=0,
        IF(AND(ISNUMBER(net_sales_clean), ISNUMBER(cost_clean)),
            net_sales_clean - cost_clean,
            ""
        ),
    VALUE(SUBSTITUTE(AA4886,"$",""))
)</f>
        <v>65.184049351760095</v>
      </c>
      <c r="AC4886">
        <v>2</v>
      </c>
      <c r="AD4886">
        <f>IF(LEN(TRIM(AC4886&amp;""))=0, "", VALUE(AC4886))</f>
        <v>2</v>
      </c>
      <c r="AF4886" t="str">
        <f>IF(LEN(TRIM(AE4886&amp;""))=0, "", VALUE(AE4886))</f>
        <v/>
      </c>
      <c r="AG4886">
        <v>0</v>
      </c>
      <c r="AH4886">
        <f>IF(
    OR(U4886&lt;0, W4886&lt;0, Y4886&lt;0, AA4886&lt;0),
        1,
        IF(LEN(TRIM(AG4886&amp;""))=0, "", AG4886)
)</f>
        <v>0</v>
      </c>
      <c r="AI4886" t="str">
        <f>IF(
    COUNT(Q4886,V4886,X4886,Z4886,AB4886)=0,
        "Not Usable",
    IF(
        COUNT(Q4886,V4886,X4886,Z4886,AB4886)&lt;5,
            "Incomplete",
            IF(
                MIN(Q4886,V4886,X4886,Z4886,AB4886)=0,
                    "Incomplete",
                    "Complete"
            )
    )
)</f>
        <v>Complete</v>
      </c>
    </row>
    <row r="4887" spans="1:35" x14ac:dyDescent="0.3">
      <c r="A4887">
        <v>36796</v>
      </c>
      <c r="B4887" s="6">
        <v>45726.28701388889</v>
      </c>
      <c r="C4887" s="3">
        <f>INT(B4887)</f>
        <v>45726</v>
      </c>
      <c r="D4887" s="2">
        <f>MOD(B4887,1)</f>
        <v>0.28701388889021473</v>
      </c>
      <c r="E4887">
        <v>45</v>
      </c>
      <c r="F4887" t="s">
        <v>15</v>
      </c>
      <c r="G4887" t="str">
        <f xml:space="preserve"> PROPER(TRIM(CLEAN(SUBSTITUTE(F4887,CHAR(160)," "))))</f>
        <v>West</v>
      </c>
      <c r="H4887" t="s">
        <v>7</v>
      </c>
      <c r="I4887" t="str">
        <f>PROPER(TRIM(CLEAN((SUBSTITUTE(H4887,"-"," ")))))</f>
        <v>In Store</v>
      </c>
      <c r="J4887">
        <v>9728</v>
      </c>
      <c r="K4887" t="s">
        <v>14</v>
      </c>
      <c r="L4887" t="str">
        <f xml:space="preserve"> PROPER(TRIM(CLEAN(SUBSTITUTE(K4887,CHAR(160)," "))))</f>
        <v>Consumer</v>
      </c>
      <c r="M4887" t="s">
        <v>9</v>
      </c>
      <c r="N4887" t="str">
        <f xml:space="preserve"> PROPER(TRIM(CLEAN(SUBSTITUTE(M4887,CHAR(160)," "))))</f>
        <v>Home</v>
      </c>
      <c r="O4887" t="s">
        <v>38</v>
      </c>
      <c r="P4887" t="str">
        <f>IF(LEN(TRIM(Table1[[#This Row],[subcategory]]&amp;""))=0,"Unknown", PROPER(TRIM(Table1[[#This Row],[subcategory]])))</f>
        <v>Kitchen</v>
      </c>
      <c r="Q4887">
        <v>57.55</v>
      </c>
      <c r="R4887" s="1">
        <f>IF(LEN(TRIM(Q4887&amp;""))=0, "", VALUE(SUBSTITUTE(Q4887,"$","")))</f>
        <v>57.55</v>
      </c>
      <c r="S4887">
        <v>2</v>
      </c>
      <c r="T4887">
        <f>IF(LEN(TRIM(S4887&amp;""))=0, "", VALUE(S4887))</f>
        <v>2</v>
      </c>
      <c r="U4887">
        <v>115.1</v>
      </c>
      <c r="V4887" s="1">
        <f>IF(LEN(TRIM(U4887&amp;""))=0, "", VALUE(SUBSTITUTE(U4887,"$","")))</f>
        <v>115.1</v>
      </c>
      <c r="W4887" s="1">
        <v>106.5826</v>
      </c>
      <c r="X4887" s="1">
        <f>IF(LEN(TRIM(W4887&amp;""))=0, "", VALUE(SUBSTITUTE(W4887,"$","")))</f>
        <v>106.5826</v>
      </c>
      <c r="Y4887" s="5" t="s">
        <v>464</v>
      </c>
      <c r="Z4887" s="4" cm="1">
        <f t="array" ref="Z4887">IF(
    LEN(TRIM(Y4887&amp;""))=0,
        IF(AND(ISNUMBER(net_sales_clean), ISNUMBER(profit_clean)),
            net_sales_clean - profit_clean,
            ""
        ),
    VALUE(SUBSTITUTE(Y4887,"$",""))
)</f>
        <v>89.793576813201497</v>
      </c>
      <c r="AA4887" s="5" t="s">
        <v>463</v>
      </c>
      <c r="AB4887" s="4" cm="1">
        <f t="array" ref="AB4887">IF(
    LEN(TRIM(AA4887&amp;""))=0,
        IF(AND(ISNUMBER(net_sales_clean), ISNUMBER(cost_clean)),
            net_sales_clean - cost_clean,
            ""
        ),
    VALUE(SUBSTITUTE(AA4887,"$",""))
)</f>
        <v>16.789023186798399</v>
      </c>
      <c r="AC4887">
        <v>2</v>
      </c>
      <c r="AD4887">
        <f>IF(LEN(TRIM(AC4887&amp;""))=0, "", VALUE(AC4887))</f>
        <v>2</v>
      </c>
      <c r="AE4887">
        <v>5</v>
      </c>
      <c r="AF4887">
        <f>IF(LEN(TRIM(AE4887&amp;""))=0, "", VALUE(AE4887))</f>
        <v>5</v>
      </c>
      <c r="AG4887">
        <v>0</v>
      </c>
      <c r="AH4887">
        <f>IF(
    OR(U4887&lt;0, W4887&lt;0, Y4887&lt;0, AA4887&lt;0),
        1,
        IF(LEN(TRIM(AG4887&amp;""))=0, "", AG4887)
)</f>
        <v>0</v>
      </c>
      <c r="AI4887" t="str">
        <f>IF(
    COUNT(Q4887,V4887,X4887,Z4887,AB4887)=0,
        "Not Usable",
    IF(
        COUNT(Q4887,V4887,X4887,Z4887,AB4887)&lt;5,
            "Incomplete",
            IF(
                MIN(Q4887,V4887,X4887,Z4887,AB4887)=0,
                    "Incomplete",
                    "Complete"
            )
    )
)</f>
        <v>Complete</v>
      </c>
    </row>
    <row r="4888" spans="1:35" x14ac:dyDescent="0.3">
      <c r="A4888">
        <v>58380</v>
      </c>
      <c r="B4888" s="6">
        <v>45873.726747685185</v>
      </c>
      <c r="C4888" s="3">
        <f>INT(B4888)</f>
        <v>45873</v>
      </c>
      <c r="D4888" s="2">
        <f>MOD(B4888,1)</f>
        <v>0.72674768518481869</v>
      </c>
      <c r="E4888">
        <v>32</v>
      </c>
      <c r="F4888" t="s">
        <v>4</v>
      </c>
      <c r="G4888" t="str">
        <f xml:space="preserve"> PROPER(TRIM(CLEAN(SUBSTITUTE(F4888,CHAR(160)," "))))</f>
        <v>South</v>
      </c>
      <c r="H4888" t="s">
        <v>11</v>
      </c>
      <c r="I4888" t="str">
        <f>PROPER(TRIM(CLEAN((SUBSTITUTE(H4888,"-"," ")))))</f>
        <v>Online</v>
      </c>
      <c r="J4888">
        <v>21745</v>
      </c>
      <c r="K4888" t="s">
        <v>6</v>
      </c>
      <c r="L4888" t="str">
        <f xml:space="preserve"> PROPER(TRIM(CLEAN(SUBSTITUTE(K4888,CHAR(160)," "))))</f>
        <v>Corporate</v>
      </c>
      <c r="M4888" t="s">
        <v>16</v>
      </c>
      <c r="N4888" t="str">
        <f xml:space="preserve"> PROPER(TRIM(CLEAN(SUBSTITUTE(M4888,CHAR(160)," "))))</f>
        <v>Grocery</v>
      </c>
      <c r="O4888" t="s">
        <v>24</v>
      </c>
      <c r="P4888" t="str">
        <f>IF(LEN(TRIM(Table1[[#This Row],[subcategory]]&amp;""))=0,"Unknown", PROPER(TRIM(Table1[[#This Row],[subcategory]])))</f>
        <v>Snacks</v>
      </c>
      <c r="Q4888">
        <v>50.51</v>
      </c>
      <c r="R4888" s="1">
        <f>IF(LEN(TRIM(Q4888&amp;""))=0, "", VALUE(SUBSTITUTE(Q4888,"$","")))</f>
        <v>50.51</v>
      </c>
      <c r="S4888">
        <v>5</v>
      </c>
      <c r="T4888">
        <f>IF(LEN(TRIM(S4888&amp;""))=0, "", VALUE(S4888))</f>
        <v>5</v>
      </c>
      <c r="U4888" s="5" t="s">
        <v>221</v>
      </c>
      <c r="V4888" s="4">
        <f>IF(LEN(TRIM(U4888&amp;""))=0, "", VALUE(SUBSTITUTE(U4888,"$","")))</f>
        <v>252.54999999999899</v>
      </c>
      <c r="W4888" s="1">
        <v>219.46594999999999</v>
      </c>
      <c r="X4888" s="1">
        <f>IF(LEN(TRIM(W4888&amp;""))=0, "", VALUE(SUBSTITUTE(W4888,"$","")))</f>
        <v>219.46594999999999</v>
      </c>
      <c r="Y4888" s="5" t="s">
        <v>462</v>
      </c>
      <c r="Z4888" s="4" cm="1">
        <f t="array" ref="Z4888">IF(
    LEN(TRIM(Y4888&amp;""))=0,
        IF(AND(ISNUMBER(net_sales_clean), ISNUMBER(profit_clean)),
            net_sales_clean - profit_clean,
            ""
        ),
    VALUE(SUBSTITUTE(Y4888,"$",""))
)</f>
        <v>163.78056134809299</v>
      </c>
      <c r="AA4888" s="5" t="s">
        <v>461</v>
      </c>
      <c r="AB4888" s="4" cm="1">
        <f t="array" ref="AB4888">IF(
    LEN(TRIM(AA4888&amp;""))=0,
        IF(AND(ISNUMBER(net_sales_clean), ISNUMBER(cost_clean)),
            net_sales_clean - cost_clean,
            ""
        ),
    VALUE(SUBSTITUTE(AA4888,"$",""))
)</f>
        <v>55.685388651906003</v>
      </c>
      <c r="AC4888">
        <v>2</v>
      </c>
      <c r="AD4888">
        <f>IF(LEN(TRIM(AC4888&amp;""))=0, "", VALUE(AC4888))</f>
        <v>2</v>
      </c>
      <c r="AE4888">
        <v>5</v>
      </c>
      <c r="AF4888">
        <f>IF(LEN(TRIM(AE4888&amp;""))=0, "", VALUE(AE4888))</f>
        <v>5</v>
      </c>
      <c r="AG4888">
        <v>0</v>
      </c>
      <c r="AH4888">
        <f>IF(
    OR(U4888&lt;0, W4888&lt;0, Y4888&lt;0, AA4888&lt;0),
        1,
        IF(LEN(TRIM(AG4888&amp;""))=0, "", AG4888)
)</f>
        <v>0</v>
      </c>
      <c r="AI4888" t="str">
        <f>IF(
    COUNT(Q4888,V4888,X4888,Z4888,AB4888)=0,
        "Not Usable",
    IF(
        COUNT(Q4888,V4888,X4888,Z4888,AB4888)&lt;5,
            "Incomplete",
            IF(
                MIN(Q4888,V4888,X4888,Z4888,AB4888)=0,
                    "Incomplete",
                    "Complete"
            )
    )
)</f>
        <v>Complete</v>
      </c>
    </row>
    <row r="4889" spans="1:35" x14ac:dyDescent="0.3">
      <c r="A4889">
        <v>14544</v>
      </c>
      <c r="B4889" s="6">
        <v>45309.161643518521</v>
      </c>
      <c r="C4889" s="3">
        <f>INT(B4889)</f>
        <v>45309</v>
      </c>
      <c r="D4889" s="2">
        <f>MOD(B4889,1)</f>
        <v>0.16164351852057735</v>
      </c>
      <c r="E4889">
        <v>5</v>
      </c>
      <c r="F4889" t="s">
        <v>8</v>
      </c>
      <c r="G4889" t="str">
        <f xml:space="preserve"> PROPER(TRIM(CLEAN(SUBSTITUTE(F4889,CHAR(160)," "))))</f>
        <v>West</v>
      </c>
      <c r="H4889" t="s">
        <v>30</v>
      </c>
      <c r="I4889" t="str">
        <f>PROPER(TRIM(CLEAN((SUBSTITUTE(H4889,"-"," ")))))</f>
        <v>Mobile App</v>
      </c>
      <c r="J4889">
        <v>6316</v>
      </c>
      <c r="K4889" t="s">
        <v>6</v>
      </c>
      <c r="L4889" t="str">
        <f xml:space="preserve"> PROPER(TRIM(CLEAN(SUBSTITUTE(K4889,CHAR(160)," "))))</f>
        <v>Corporate</v>
      </c>
      <c r="M4889" t="s">
        <v>19</v>
      </c>
      <c r="N4889" t="str">
        <f xml:space="preserve"> PROPER(TRIM(CLEAN(SUBSTITUTE(M4889,CHAR(160)," "))))</f>
        <v>Apparel</v>
      </c>
      <c r="O4889" t="s">
        <v>26</v>
      </c>
      <c r="P4889" t="str">
        <f>IF(LEN(TRIM(Table1[[#This Row],[subcategory]]&amp;""))=0,"Unknown", PROPER(TRIM(Table1[[#This Row],[subcategory]])))</f>
        <v>Kids</v>
      </c>
      <c r="Q4889">
        <v>67.87</v>
      </c>
      <c r="R4889" s="1">
        <f>IF(LEN(TRIM(Q4889&amp;""))=0, "", VALUE(SUBSTITUTE(Q4889,"$","")))</f>
        <v>67.87</v>
      </c>
      <c r="S4889">
        <v>4</v>
      </c>
      <c r="T4889">
        <f>IF(LEN(TRIM(S4889&amp;""))=0, "", VALUE(S4889))</f>
        <v>4</v>
      </c>
      <c r="U4889">
        <v>271.48</v>
      </c>
      <c r="V4889" s="1">
        <f>IF(LEN(TRIM(U4889&amp;""))=0, "", VALUE(SUBSTITUTE(U4889,"$","")))</f>
        <v>271.48</v>
      </c>
      <c r="W4889" s="4" t="s">
        <v>460</v>
      </c>
      <c r="X4889" s="4">
        <f>IF(LEN(TRIM(W4889&amp;""))=0, "", VALUE(SUBSTITUTE(W4889,"$","")))</f>
        <v>241.6172</v>
      </c>
      <c r="Y4889" s="5" t="s">
        <v>459</v>
      </c>
      <c r="Z4889" s="4" cm="1">
        <f t="array" ref="Z4889">IF(
    LEN(TRIM(Y4889&amp;""))=0,
        IF(AND(ISNUMBER(net_sales_clean), ISNUMBER(profit_clean)),
            net_sales_clean - profit_clean,
            ""
        ),
    VALUE(SUBSTITUTE(Y4889,"$",""))
)</f>
        <v>195.02734246070901</v>
      </c>
      <c r="AA4889" s="5" t="s">
        <v>458</v>
      </c>
      <c r="AB4889" s="4" cm="1">
        <f t="array" ref="AB4889">IF(
    LEN(TRIM(AA4889&amp;""))=0,
        IF(AND(ISNUMBER(net_sales_clean), ISNUMBER(cost_clean)),
            net_sales_clean - cost_clean,
            ""
        ),
    VALUE(SUBSTITUTE(AA4889,"$",""))
)</f>
        <v>46.589857539290499</v>
      </c>
      <c r="AC4889">
        <v>4</v>
      </c>
      <c r="AD4889">
        <f>IF(LEN(TRIM(AC4889&amp;""))=0, "", VALUE(AC4889))</f>
        <v>4</v>
      </c>
      <c r="AE4889">
        <v>4</v>
      </c>
      <c r="AF4889">
        <f>IF(LEN(TRIM(AE4889&amp;""))=0, "", VALUE(AE4889))</f>
        <v>4</v>
      </c>
      <c r="AG4889">
        <v>0</v>
      </c>
      <c r="AH4889">
        <f>IF(
    OR(U4889&lt;0, W4889&lt;0, Y4889&lt;0, AA4889&lt;0),
        1,
        IF(LEN(TRIM(AG4889&amp;""))=0, "", AG4889)
)</f>
        <v>0</v>
      </c>
      <c r="AI4889" t="str">
        <f>IF(
    COUNT(Q4889,V4889,X4889,Z4889,AB4889)=0,
        "Not Usable",
    IF(
        COUNT(Q4889,V4889,X4889,Z4889,AB4889)&lt;5,
            "Incomplete",
            IF(
                MIN(Q4889,V4889,X4889,Z4889,AB4889)=0,
                    "Incomplete",
                    "Complete"
            )
    )
)</f>
        <v>Complete</v>
      </c>
    </row>
    <row r="4890" spans="1:35" x14ac:dyDescent="0.3">
      <c r="A4890">
        <v>46144</v>
      </c>
      <c r="B4890" s="6">
        <v>45936.879641203705</v>
      </c>
      <c r="C4890" s="3">
        <f>INT(B4890)</f>
        <v>45936</v>
      </c>
      <c r="D4890" s="2">
        <f>MOD(B4890,1)</f>
        <v>0.87964120370452292</v>
      </c>
      <c r="E4890">
        <v>37</v>
      </c>
      <c r="F4890" t="s">
        <v>15</v>
      </c>
      <c r="G4890" t="str">
        <f xml:space="preserve"> PROPER(TRIM(CLEAN(SUBSTITUTE(F4890,CHAR(160)," "))))</f>
        <v>West</v>
      </c>
      <c r="H4890" t="s">
        <v>11</v>
      </c>
      <c r="I4890" t="str">
        <f>PROPER(TRIM(CLEAN((SUBSTITUTE(H4890,"-"," ")))))</f>
        <v>Online</v>
      </c>
      <c r="J4890">
        <v>22389</v>
      </c>
      <c r="K4890" t="s">
        <v>10</v>
      </c>
      <c r="L4890" t="str">
        <f xml:space="preserve"> PROPER(TRIM(CLEAN(SUBSTITUTE(K4890,CHAR(160)," "))))</f>
        <v>Consumer</v>
      </c>
      <c r="M4890" t="s">
        <v>9</v>
      </c>
      <c r="N4890" t="str">
        <f xml:space="preserve"> PROPER(TRIM(CLEAN(SUBSTITUTE(M4890,CHAR(160)," "))))</f>
        <v>Home</v>
      </c>
      <c r="P4890" t="str">
        <f>IF(LEN(TRIM(Table1[[#This Row],[subcategory]]&amp;""))=0,"Unknown", PROPER(TRIM(Table1[[#This Row],[subcategory]])))</f>
        <v>Unknown</v>
      </c>
      <c r="Q4890">
        <v>177.15</v>
      </c>
      <c r="R4890" s="1">
        <f>IF(LEN(TRIM(Q4890&amp;""))=0, "", VALUE(SUBSTITUTE(Q4890,"$","")))</f>
        <v>177.15</v>
      </c>
      <c r="S4890">
        <v>1</v>
      </c>
      <c r="T4890">
        <f>IF(LEN(TRIM(S4890&amp;""))=0, "", VALUE(S4890))</f>
        <v>1</v>
      </c>
      <c r="U4890">
        <v>177.15</v>
      </c>
      <c r="V4890" s="1">
        <f>IF(LEN(TRIM(U4890&amp;""))=0, "", VALUE(SUBSTITUTE(U4890,"$","")))</f>
        <v>177.15</v>
      </c>
      <c r="W4890" s="4" t="s">
        <v>457</v>
      </c>
      <c r="X4890" s="4">
        <f>IF(LEN(TRIM(W4890&amp;""))=0, "", VALUE(SUBSTITUTE(W4890,"$","")))</f>
        <v>138.17699999999999</v>
      </c>
      <c r="Y4890" s="5" t="s">
        <v>456</v>
      </c>
      <c r="Z4890" s="4" cm="1">
        <f t="array" ref="Z4890">IF(
    LEN(TRIM(Y4890&amp;""))=0,
        IF(AND(ISNUMBER(net_sales_clean), ISNUMBER(profit_clean)),
            net_sales_clean - profit_clean,
            ""
        ),
    VALUE(SUBSTITUTE(Y4890,"$",""))
)</f>
        <v>103.08992353145401</v>
      </c>
      <c r="AA4890" s="5" t="s">
        <v>455</v>
      </c>
      <c r="AB4890" s="4" cm="1">
        <f t="array" ref="AB4890">IF(
    LEN(TRIM(AA4890&amp;""))=0,
        IF(AND(ISNUMBER(net_sales_clean), ISNUMBER(cost_clean)),
            net_sales_clean - cost_clean,
            ""
        ),
    VALUE(SUBSTITUTE(AA4890,"$",""))
)</f>
        <v>35.087076468545398</v>
      </c>
      <c r="AC4890">
        <v>6</v>
      </c>
      <c r="AD4890">
        <f>IF(LEN(TRIM(AC4890&amp;""))=0, "", VALUE(AC4890))</f>
        <v>6</v>
      </c>
      <c r="AE4890">
        <v>1</v>
      </c>
      <c r="AF4890">
        <f>IF(LEN(TRIM(AE4890&amp;""))=0, "", VALUE(AE4890))</f>
        <v>1</v>
      </c>
      <c r="AG4890">
        <v>0</v>
      </c>
      <c r="AH4890">
        <f>IF(
    OR(U4890&lt;0, W4890&lt;0, Y4890&lt;0, AA4890&lt;0),
        1,
        IF(LEN(TRIM(AG4890&amp;""))=0, "", AG4890)
)</f>
        <v>0</v>
      </c>
      <c r="AI4890" t="str">
        <f>IF(
    COUNT(Q4890,V4890,X4890,Z4890,AB4890)=0,
        "Not Usable",
    IF(
        COUNT(Q4890,V4890,X4890,Z4890,AB4890)&lt;5,
            "Incomplete",
            IF(
                MIN(Q4890,V4890,X4890,Z4890,AB4890)=0,
                    "Incomplete",
                    "Complete"
            )
    )
)</f>
        <v>Complete</v>
      </c>
    </row>
    <row r="4891" spans="1:35" x14ac:dyDescent="0.3">
      <c r="A4891">
        <v>28151</v>
      </c>
      <c r="B4891" s="6">
        <v>45145.636354166665</v>
      </c>
      <c r="C4891" s="3">
        <f>INT(B4891)</f>
        <v>45145</v>
      </c>
      <c r="D4891" s="2">
        <f>MOD(B4891,1)</f>
        <v>0.63635416666511446</v>
      </c>
      <c r="E4891">
        <v>43</v>
      </c>
      <c r="F4891" t="s">
        <v>15</v>
      </c>
      <c r="G4891" t="str">
        <f xml:space="preserve"> PROPER(TRIM(CLEAN(SUBSTITUTE(F4891,CHAR(160)," "))))</f>
        <v>West</v>
      </c>
      <c r="H4891" t="s">
        <v>11</v>
      </c>
      <c r="I4891" t="str">
        <f>PROPER(TRIM(CLEAN((SUBSTITUTE(H4891,"-"," ")))))</f>
        <v>Online</v>
      </c>
      <c r="J4891">
        <v>10110</v>
      </c>
      <c r="K4891" t="s">
        <v>14</v>
      </c>
      <c r="L4891" t="str">
        <f xml:space="preserve"> PROPER(TRIM(CLEAN(SUBSTITUTE(K4891,CHAR(160)," "))))</f>
        <v>Consumer</v>
      </c>
      <c r="M4891" t="s">
        <v>9</v>
      </c>
      <c r="N4891" t="str">
        <f xml:space="preserve"> PROPER(TRIM(CLEAN(SUBSTITUTE(M4891,CHAR(160)," "))))</f>
        <v>Home</v>
      </c>
      <c r="O4891" t="s">
        <v>12</v>
      </c>
      <c r="P4891" t="str">
        <f>IF(LEN(TRIM(Table1[[#This Row],[subcategory]]&amp;""))=0,"Unknown", PROPER(TRIM(Table1[[#This Row],[subcategory]])))</f>
        <v>Decor</v>
      </c>
      <c r="R4891" s="1" t="str">
        <f>IF(LEN(TRIM(Q4891&amp;""))=0, "", VALUE(SUBSTITUTE(Q4891,"$","")))</f>
        <v/>
      </c>
      <c r="S4891">
        <v>4</v>
      </c>
      <c r="T4891">
        <f>IF(LEN(TRIM(S4891&amp;""))=0, "", VALUE(S4891))</f>
        <v>4</v>
      </c>
      <c r="V4891" s="1" t="str">
        <f>IF(LEN(TRIM(U4891&amp;""))=0, "", VALUE(SUBSTITUTE(U4891,"$","")))</f>
        <v/>
      </c>
      <c r="X4891" s="1" t="str">
        <f>IF(LEN(TRIM(W4891&amp;""))=0, "", VALUE(SUBSTITUTE(W4891,"$","")))</f>
        <v/>
      </c>
      <c r="Z4891" s="1" t="str" cm="1">
        <f t="array" ref="Z4891">IF(
    LEN(TRIM(Y4891&amp;""))=0,
        IF(AND(ISNUMBER(net_sales_clean), ISNUMBER(profit_clean)),
            net_sales_clean - profit_clean,
            ""
        ),
    VALUE(SUBSTITUTE(Y4891,"$",""))
)</f>
        <v/>
      </c>
      <c r="AB4891" s="1" t="str" cm="1">
        <f t="array" ref="AB4891">IF(
    LEN(TRIM(AA4891&amp;""))=0,
        IF(AND(ISNUMBER(net_sales_clean), ISNUMBER(cost_clean)),
            net_sales_clean - cost_clean,
            ""
        ),
    VALUE(SUBSTITUTE(AA4891,"$",""))
)</f>
        <v/>
      </c>
      <c r="AC4891">
        <v>8</v>
      </c>
      <c r="AD4891">
        <f>IF(LEN(TRIM(AC4891&amp;""))=0, "", VALUE(AC4891))</f>
        <v>8</v>
      </c>
      <c r="AE4891">
        <v>1</v>
      </c>
      <c r="AF4891">
        <f>IF(LEN(TRIM(AE4891&amp;""))=0, "", VALUE(AE4891))</f>
        <v>1</v>
      </c>
      <c r="AG4891">
        <v>0</v>
      </c>
      <c r="AH4891">
        <f>IF(
    OR(U4891&lt;0, W4891&lt;0, Y4891&lt;0, AA4891&lt;0),
        1,
        IF(LEN(TRIM(AG4891&amp;""))=0, "", AG4891)
)</f>
        <v>0</v>
      </c>
      <c r="AI4891" t="str">
        <f>IF(
    COUNT(Q4891,V4891,X4891,Z4891,AB4891)=0,
        "Not Usable",
    IF(
        COUNT(Q4891,V4891,X4891,Z4891,AB4891)&lt;5,
            "Incomplete",
            IF(
                MIN(Q4891,V4891,X4891,Z4891,AB4891)=0,
                    "Incomplete",
                    "Complete"
            )
    )
)</f>
        <v>Not Usable</v>
      </c>
    </row>
    <row r="4892" spans="1:35" x14ac:dyDescent="0.3">
      <c r="A4892">
        <v>44345</v>
      </c>
      <c r="B4892" s="6">
        <v>45347.115254629629</v>
      </c>
      <c r="C4892" s="3">
        <f>INT(B4892)</f>
        <v>45347</v>
      </c>
      <c r="D4892" s="2">
        <f>MOD(B4892,1)</f>
        <v>0.11525462962890742</v>
      </c>
      <c r="E4892">
        <v>69</v>
      </c>
      <c r="F4892" t="s">
        <v>13</v>
      </c>
      <c r="G4892" t="str">
        <f xml:space="preserve"> PROPER(TRIM(CLEAN(SUBSTITUTE(F4892,CHAR(160)," "))))</f>
        <v>Northeast</v>
      </c>
      <c r="H4892" t="s">
        <v>17</v>
      </c>
      <c r="I4892" t="str">
        <f>PROPER(TRIM(CLEAN((SUBSTITUTE(H4892,"-"," ")))))</f>
        <v>Online</v>
      </c>
      <c r="J4892">
        <v>27044</v>
      </c>
      <c r="K4892" t="s">
        <v>14</v>
      </c>
      <c r="L4892" t="str">
        <f xml:space="preserve"> PROPER(TRIM(CLEAN(SUBSTITUTE(K4892,CHAR(160)," "))))</f>
        <v>Consumer</v>
      </c>
      <c r="M4892" t="s">
        <v>19</v>
      </c>
      <c r="N4892" t="str">
        <f xml:space="preserve"> PROPER(TRIM(CLEAN(SUBSTITUTE(M4892,CHAR(160)," "))))</f>
        <v>Apparel</v>
      </c>
      <c r="O4892" t="s">
        <v>41</v>
      </c>
      <c r="P4892" t="str">
        <f>IF(LEN(TRIM(Table1[[#This Row],[subcategory]]&amp;""))=0,"Unknown", PROPER(TRIM(Table1[[#This Row],[subcategory]])))</f>
        <v>Shoes</v>
      </c>
      <c r="Q4892">
        <v>26.56</v>
      </c>
      <c r="R4892" s="1">
        <f>IF(LEN(TRIM(Q4892&amp;""))=0, "", VALUE(SUBSTITUTE(Q4892,"$","")))</f>
        <v>26.56</v>
      </c>
      <c r="S4892">
        <v>2</v>
      </c>
      <c r="T4892">
        <f>IF(LEN(TRIM(S4892&amp;""))=0, "", VALUE(S4892))</f>
        <v>2</v>
      </c>
      <c r="U4892">
        <v>53.12</v>
      </c>
      <c r="V4892" s="1">
        <f>IF(LEN(TRIM(U4892&amp;""))=0, "", VALUE(SUBSTITUTE(U4892,"$","")))</f>
        <v>53.12</v>
      </c>
      <c r="W4892" s="1">
        <v>48.232959999999999</v>
      </c>
      <c r="X4892" s="1">
        <f>IF(LEN(TRIM(W4892&amp;""))=0, "", VALUE(SUBSTITUTE(W4892,"$","")))</f>
        <v>48.232959999999999</v>
      </c>
      <c r="Y4892" s="5" t="s">
        <v>454</v>
      </c>
      <c r="Z4892" s="4" cm="1">
        <f t="array" ref="Z4892">IF(
    LEN(TRIM(Y4892&amp;""))=0,
        IF(AND(ISNUMBER(net_sales_clean), ISNUMBER(profit_clean)),
            net_sales_clean - profit_clean,
            ""
        ),
    VALUE(SUBSTITUTE(Y4892,"$",""))
)</f>
        <v>35.151546115585298</v>
      </c>
      <c r="AA4892" s="5" t="s">
        <v>453</v>
      </c>
      <c r="AB4892" s="4" cm="1">
        <f t="array" ref="AB4892">IF(
    LEN(TRIM(AA4892&amp;""))=0,
        IF(AND(ISNUMBER(net_sales_clean), ISNUMBER(cost_clean)),
            net_sales_clean - cost_clean,
            ""
        ),
    VALUE(SUBSTITUTE(AA4892,"$",""))
)</f>
        <v>13.0814138844146</v>
      </c>
      <c r="AC4892">
        <v>8</v>
      </c>
      <c r="AD4892">
        <f>IF(LEN(TRIM(AC4892&amp;""))=0, "", VALUE(AC4892))</f>
        <v>8</v>
      </c>
      <c r="AE4892">
        <v>3</v>
      </c>
      <c r="AF4892">
        <f>IF(LEN(TRIM(AE4892&amp;""))=0, "", VALUE(AE4892))</f>
        <v>3</v>
      </c>
      <c r="AG4892">
        <v>1</v>
      </c>
      <c r="AH4892">
        <f>IF(
    OR(U4892&lt;0, W4892&lt;0, Y4892&lt;0, AA4892&lt;0),
        1,
        IF(LEN(TRIM(AG4892&amp;""))=0, "", AG4892)
)</f>
        <v>1</v>
      </c>
      <c r="AI4892" t="str">
        <f>IF(
    COUNT(Q4892,V4892,X4892,Z4892,AB4892)=0,
        "Not Usable",
    IF(
        COUNT(Q4892,V4892,X4892,Z4892,AB4892)&lt;5,
            "Incomplete",
            IF(
                MIN(Q4892,V4892,X4892,Z4892,AB4892)=0,
                    "Incomplete",
                    "Complete"
            )
    )
)</f>
        <v>Complete</v>
      </c>
    </row>
    <row r="4893" spans="1:35" x14ac:dyDescent="0.3">
      <c r="A4893">
        <v>41947</v>
      </c>
      <c r="B4893" s="6">
        <v>45546.803553240738</v>
      </c>
      <c r="C4893" s="3">
        <f>INT(B4893)</f>
        <v>45546</v>
      </c>
      <c r="D4893" s="2">
        <f>MOD(B4893,1)</f>
        <v>0.80355324073752854</v>
      </c>
      <c r="E4893">
        <v>54</v>
      </c>
      <c r="F4893" t="s">
        <v>21</v>
      </c>
      <c r="G4893" t="str">
        <f xml:space="preserve"> PROPER(TRIM(CLEAN(SUBSTITUTE(F4893,CHAR(160)," "))))</f>
        <v>Midwest</v>
      </c>
      <c r="H4893" t="s">
        <v>3</v>
      </c>
      <c r="I4893" t="str">
        <f>PROPER(TRIM(CLEAN((SUBSTITUTE(H4893,"-"," ")))))</f>
        <v>Phone</v>
      </c>
      <c r="J4893">
        <v>27951</v>
      </c>
      <c r="K4893" t="s">
        <v>2</v>
      </c>
      <c r="L4893" t="str">
        <f xml:space="preserve"> PROPER(TRIM(CLEAN(SUBSTITUTE(K4893,CHAR(160)," "))))</f>
        <v>Home Office</v>
      </c>
      <c r="M4893" t="s">
        <v>9</v>
      </c>
      <c r="N4893" t="str">
        <f xml:space="preserve"> PROPER(TRIM(CLEAN(SUBSTITUTE(M4893,CHAR(160)," "))))</f>
        <v>Home</v>
      </c>
      <c r="O4893" t="s">
        <v>38</v>
      </c>
      <c r="P4893" t="str">
        <f>IF(LEN(TRIM(Table1[[#This Row],[subcategory]]&amp;""))=0,"Unknown", PROPER(TRIM(Table1[[#This Row],[subcategory]])))</f>
        <v>Kitchen</v>
      </c>
      <c r="Q4893">
        <v>34.57</v>
      </c>
      <c r="R4893" s="1">
        <f>IF(LEN(TRIM(Q4893&amp;""))=0, "", VALUE(SUBSTITUTE(Q4893,"$","")))</f>
        <v>34.57</v>
      </c>
      <c r="S4893">
        <v>1</v>
      </c>
      <c r="T4893">
        <f>IF(LEN(TRIM(S4893&amp;""))=0, "", VALUE(S4893))</f>
        <v>1</v>
      </c>
      <c r="U4893">
        <v>34.57</v>
      </c>
      <c r="V4893" s="1">
        <f>IF(LEN(TRIM(U4893&amp;""))=0, "", VALUE(SUBSTITUTE(U4893,"$","")))</f>
        <v>34.57</v>
      </c>
      <c r="W4893" s="4" t="s">
        <v>452</v>
      </c>
      <c r="X4893" s="4">
        <f>IF(LEN(TRIM(W4893&amp;""))=0, "", VALUE(SUBSTITUTE(W4893,"$","")))</f>
        <v>31.596979999999999</v>
      </c>
      <c r="Y4893" s="5" t="s">
        <v>451</v>
      </c>
      <c r="Z4893" s="4" cm="1">
        <f t="array" ref="Z4893">IF(
    LEN(TRIM(Y4893&amp;""))=0,
        IF(AND(ISNUMBER(net_sales_clean), ISNUMBER(profit_clean)),
            net_sales_clean - profit_clean,
            ""
        ),
    VALUE(SUBSTITUTE(Y4893,"$",""))
)</f>
        <v>24.539754062988099</v>
      </c>
      <c r="AA4893" s="5" t="s">
        <v>450</v>
      </c>
      <c r="AB4893" s="4" cm="1">
        <f t="array" ref="AB4893">IF(
    LEN(TRIM(AA4893&amp;""))=0,
        IF(AND(ISNUMBER(net_sales_clean), ISNUMBER(cost_clean)),
            net_sales_clean - cost_clean,
            ""
        ),
    VALUE(SUBSTITUTE(AA4893,"$",""))
)</f>
        <v>7.05722593701182</v>
      </c>
      <c r="AC4893">
        <v>3</v>
      </c>
      <c r="AD4893">
        <f>IF(LEN(TRIM(AC4893&amp;""))=0, "", VALUE(AC4893))</f>
        <v>3</v>
      </c>
      <c r="AE4893">
        <v>5</v>
      </c>
      <c r="AF4893">
        <f>IF(LEN(TRIM(AE4893&amp;""))=0, "", VALUE(AE4893))</f>
        <v>5</v>
      </c>
      <c r="AH4893" t="str">
        <f>IF(
    OR(U4893&lt;0, W4893&lt;0, Y4893&lt;0, AA4893&lt;0),
        1,
        IF(LEN(TRIM(AG4893&amp;""))=0, "", AG4893)
)</f>
        <v/>
      </c>
      <c r="AI4893" t="str">
        <f>IF(
    COUNT(Q4893,V4893,X4893,Z4893,AB4893)=0,
        "Not Usable",
    IF(
        COUNT(Q4893,V4893,X4893,Z4893,AB4893)&lt;5,
            "Incomplete",
            IF(
                MIN(Q4893,V4893,X4893,Z4893,AB4893)=0,
                    "Incomplete",
                    "Complete"
            )
    )
)</f>
        <v>Complete</v>
      </c>
    </row>
    <row r="4894" spans="1:35" x14ac:dyDescent="0.3">
      <c r="A4894">
        <v>57503</v>
      </c>
      <c r="B4894" s="6">
        <v>45004.881886574076</v>
      </c>
      <c r="C4894" s="3">
        <f>INT(B4894)</f>
        <v>45004</v>
      </c>
      <c r="D4894" s="2">
        <f>MOD(B4894,1)</f>
        <v>0.88188657407590654</v>
      </c>
      <c r="E4894">
        <v>36</v>
      </c>
      <c r="F4894" t="s">
        <v>15</v>
      </c>
      <c r="G4894" t="str">
        <f xml:space="preserve"> PROPER(TRIM(CLEAN(SUBSTITUTE(F4894,CHAR(160)," "))))</f>
        <v>West</v>
      </c>
      <c r="H4894" t="s">
        <v>11</v>
      </c>
      <c r="I4894" t="str">
        <f>PROPER(TRIM(CLEAN((SUBSTITUTE(H4894,"-"," ")))))</f>
        <v>Online</v>
      </c>
      <c r="J4894">
        <v>21137</v>
      </c>
      <c r="K4894" t="s">
        <v>6</v>
      </c>
      <c r="L4894" t="str">
        <f xml:space="preserve"> PROPER(TRIM(CLEAN(SUBSTITUTE(K4894,CHAR(160)," "))))</f>
        <v>Corporate</v>
      </c>
      <c r="M4894" t="s">
        <v>1</v>
      </c>
      <c r="N4894" t="str">
        <f xml:space="preserve"> PROPER(TRIM(CLEAN(SUBSTITUTE(M4894,CHAR(160)," "))))</f>
        <v>Beauty</v>
      </c>
      <c r="O4894" t="s">
        <v>0</v>
      </c>
      <c r="P4894" t="str">
        <f>IF(LEN(TRIM(Table1[[#This Row],[subcategory]]&amp;""))=0,"Unknown", PROPER(TRIM(Table1[[#This Row],[subcategory]])))</f>
        <v>Makeup</v>
      </c>
      <c r="Q4894">
        <v>56.88</v>
      </c>
      <c r="R4894" s="1">
        <f>IF(LEN(TRIM(Q4894&amp;""))=0, "", VALUE(SUBSTITUTE(Q4894,"$","")))</f>
        <v>56.88</v>
      </c>
      <c r="S4894">
        <v>4</v>
      </c>
      <c r="T4894">
        <f>IF(LEN(TRIM(S4894&amp;""))=0, "", VALUE(S4894))</f>
        <v>4</v>
      </c>
      <c r="U4894">
        <v>227.52</v>
      </c>
      <c r="V4894" s="1">
        <f>IF(LEN(TRIM(U4894&amp;""))=0, "", VALUE(SUBSTITUTE(U4894,"$","")))</f>
        <v>227.52</v>
      </c>
      <c r="W4894" s="1">
        <v>211.82112000000001</v>
      </c>
      <c r="X4894" s="1">
        <f>IF(LEN(TRIM(W4894&amp;""))=0, "", VALUE(SUBSTITUTE(W4894,"$","")))</f>
        <v>211.82112000000001</v>
      </c>
      <c r="Z4894" s="1" t="str" cm="1">
        <f t="array" ref="Z4894">IF(
    LEN(TRIM(Y4894&amp;""))=0,
        IF(AND(ISNUMBER(net_sales_clean), ISNUMBER(profit_clean)),
            net_sales_clean - profit_clean,
            ""
        ),
    VALUE(SUBSTITUTE(Y4894,"$",""))
)</f>
        <v/>
      </c>
      <c r="AB4894" s="1" t="str" cm="1">
        <f t="array" ref="AB4894">IF(
    LEN(TRIM(AA4894&amp;""))=0,
        IF(AND(ISNUMBER(net_sales_clean), ISNUMBER(cost_clean)),
            net_sales_clean - cost_clean,
            ""
        ),
    VALUE(SUBSTITUTE(AA4894,"$",""))
)</f>
        <v/>
      </c>
      <c r="AC4894">
        <v>0</v>
      </c>
      <c r="AD4894">
        <f>IF(LEN(TRIM(AC4894&amp;""))=0, "", VALUE(AC4894))</f>
        <v>0</v>
      </c>
      <c r="AE4894">
        <v>1</v>
      </c>
      <c r="AF4894">
        <f>IF(LEN(TRIM(AE4894&amp;""))=0, "", VALUE(AE4894))</f>
        <v>1</v>
      </c>
      <c r="AG4894">
        <v>0</v>
      </c>
      <c r="AH4894">
        <f>IF(
    OR(U4894&lt;0, W4894&lt;0, Y4894&lt;0, AA4894&lt;0),
        1,
        IF(LEN(TRIM(AG4894&amp;""))=0, "", AG4894)
)</f>
        <v>0</v>
      </c>
      <c r="AI4894" t="str">
        <f>IF(
    COUNT(Q4894,V4894,X4894,Z4894,AB4894)=0,
        "Not Usable",
    IF(
        COUNT(Q4894,V4894,X4894,Z4894,AB4894)&lt;5,
            "Incomplete",
            IF(
                MIN(Q4894,V4894,X4894,Z4894,AB4894)=0,
                    "Incomplete",
                    "Complete"
            )
    )
)</f>
        <v>Incomplete</v>
      </c>
    </row>
    <row r="4895" spans="1:35" x14ac:dyDescent="0.3">
      <c r="A4895">
        <v>17738</v>
      </c>
      <c r="B4895" s="6">
        <v>45760.76221064815</v>
      </c>
      <c r="C4895" s="3">
        <f>INT(B4895)</f>
        <v>45760</v>
      </c>
      <c r="D4895" s="2">
        <f>MOD(B4895,1)</f>
        <v>0.76221064815035788</v>
      </c>
      <c r="E4895">
        <v>37</v>
      </c>
      <c r="F4895" t="s">
        <v>13</v>
      </c>
      <c r="G4895" t="str">
        <f xml:space="preserve"> PROPER(TRIM(CLEAN(SUBSTITUTE(F4895,CHAR(160)," "))))</f>
        <v>Northeast</v>
      </c>
      <c r="H4895" t="s">
        <v>27</v>
      </c>
      <c r="I4895" t="str">
        <f>PROPER(TRIM(CLEAN((SUBSTITUTE(H4895,"-"," ")))))</f>
        <v>In Store</v>
      </c>
      <c r="J4895">
        <v>28465</v>
      </c>
      <c r="K4895" t="s">
        <v>6</v>
      </c>
      <c r="L4895" t="str">
        <f xml:space="preserve"> PROPER(TRIM(CLEAN(SUBSTITUTE(K4895,CHAR(160)," "))))</f>
        <v>Corporate</v>
      </c>
      <c r="M4895" t="s">
        <v>16</v>
      </c>
      <c r="N4895" t="str">
        <f xml:space="preserve"> PROPER(TRIM(CLEAN(SUBSTITUTE(M4895,CHAR(160)," "))))</f>
        <v>Grocery</v>
      </c>
      <c r="O4895" t="s">
        <v>24</v>
      </c>
      <c r="P4895" t="str">
        <f>IF(LEN(TRIM(Table1[[#This Row],[subcategory]]&amp;""))=0,"Unknown", PROPER(TRIM(Table1[[#This Row],[subcategory]])))</f>
        <v>Snacks</v>
      </c>
      <c r="Q4895">
        <v>235.37</v>
      </c>
      <c r="R4895" s="1">
        <f>IF(LEN(TRIM(Q4895&amp;""))=0, "", VALUE(SUBSTITUTE(Q4895,"$","")))</f>
        <v>235.37</v>
      </c>
      <c r="S4895">
        <v>3</v>
      </c>
      <c r="T4895">
        <f>IF(LEN(TRIM(S4895&amp;""))=0, "", VALUE(S4895))</f>
        <v>3</v>
      </c>
      <c r="U4895">
        <v>706.11</v>
      </c>
      <c r="V4895" s="1">
        <f>IF(LEN(TRIM(U4895&amp;""))=0, "", VALUE(SUBSTITUTE(U4895,"$","")))</f>
        <v>706.11</v>
      </c>
      <c r="W4895" s="4" t="s">
        <v>449</v>
      </c>
      <c r="X4895" s="4">
        <f>IF(LEN(TRIM(W4895&amp;""))=0, "", VALUE(SUBSTITUTE(W4895,"$","")))</f>
        <v>636.91121999999996</v>
      </c>
      <c r="Y4895" s="5" t="s">
        <v>448</v>
      </c>
      <c r="Z4895" s="4" cm="1">
        <f t="array" ref="Z4895">IF(
    LEN(TRIM(Y4895&amp;""))=0,
        IF(AND(ISNUMBER(net_sales_clean), ISNUMBER(profit_clean)),
            net_sales_clean - profit_clean,
            ""
        ),
    VALUE(SUBSTITUTE(Y4895,"$",""))
)</f>
        <v>500.73659743509199</v>
      </c>
      <c r="AA4895" s="5" t="s">
        <v>447</v>
      </c>
      <c r="AB4895" s="4" cm="1">
        <f t="array" ref="AB4895">IF(
    LEN(TRIM(AA4895&amp;""))=0,
        IF(AND(ISNUMBER(net_sales_clean), ISNUMBER(cost_clean)),
            net_sales_clean - cost_clean,
            ""
        ),
    VALUE(SUBSTITUTE(AA4895,"$",""))
)</f>
        <v>136.174622564907</v>
      </c>
      <c r="AC4895">
        <v>7</v>
      </c>
      <c r="AD4895">
        <f>IF(LEN(TRIM(AC4895&amp;""))=0, "", VALUE(AC4895))</f>
        <v>7</v>
      </c>
      <c r="AE4895">
        <v>5</v>
      </c>
      <c r="AF4895">
        <f>IF(LEN(TRIM(AE4895&amp;""))=0, "", VALUE(AE4895))</f>
        <v>5</v>
      </c>
      <c r="AG4895">
        <v>0</v>
      </c>
      <c r="AH4895">
        <f>IF(
    OR(U4895&lt;0, W4895&lt;0, Y4895&lt;0, AA4895&lt;0),
        1,
        IF(LEN(TRIM(AG4895&amp;""))=0, "", AG4895)
)</f>
        <v>0</v>
      </c>
      <c r="AI4895" t="str">
        <f>IF(
    COUNT(Q4895,V4895,X4895,Z4895,AB4895)=0,
        "Not Usable",
    IF(
        COUNT(Q4895,V4895,X4895,Z4895,AB4895)&lt;5,
            "Incomplete",
            IF(
                MIN(Q4895,V4895,X4895,Z4895,AB4895)=0,
                    "Incomplete",
                    "Complete"
            )
    )
)</f>
        <v>Complete</v>
      </c>
    </row>
    <row r="4896" spans="1:35" x14ac:dyDescent="0.3">
      <c r="A4896">
        <v>27818</v>
      </c>
      <c r="B4896" s="6">
        <v>45388.298101851855</v>
      </c>
      <c r="C4896" s="3">
        <f>INT(B4896)</f>
        <v>45388</v>
      </c>
      <c r="D4896" s="2">
        <f>MOD(B4896,1)</f>
        <v>0.29810185185488081</v>
      </c>
      <c r="E4896">
        <v>77</v>
      </c>
      <c r="F4896" t="s">
        <v>13</v>
      </c>
      <c r="G4896" t="str">
        <f xml:space="preserve"> PROPER(TRIM(CLEAN(SUBSTITUTE(F4896,CHAR(160)," "))))</f>
        <v>Northeast</v>
      </c>
      <c r="H4896" t="s">
        <v>11</v>
      </c>
      <c r="I4896" t="str">
        <f>PROPER(TRIM(CLEAN((SUBSTITUTE(H4896,"-"," ")))))</f>
        <v>Online</v>
      </c>
      <c r="J4896">
        <v>7094</v>
      </c>
      <c r="K4896" t="s">
        <v>14</v>
      </c>
      <c r="L4896" t="str">
        <f xml:space="preserve"> PROPER(TRIM(CLEAN(SUBSTITUTE(K4896,CHAR(160)," "))))</f>
        <v>Consumer</v>
      </c>
      <c r="M4896" t="s">
        <v>16</v>
      </c>
      <c r="N4896" t="str">
        <f xml:space="preserve"> PROPER(TRIM(CLEAN(SUBSTITUTE(M4896,CHAR(160)," "))))</f>
        <v>Grocery</v>
      </c>
      <c r="O4896" t="s">
        <v>24</v>
      </c>
      <c r="P4896" t="str">
        <f>IF(LEN(TRIM(Table1[[#This Row],[subcategory]]&amp;""))=0,"Unknown", PROPER(TRIM(Table1[[#This Row],[subcategory]])))</f>
        <v>Snacks</v>
      </c>
      <c r="Q4896">
        <v>40.01</v>
      </c>
      <c r="R4896" s="1">
        <f>IF(LEN(TRIM(Q4896&amp;""))=0, "", VALUE(SUBSTITUTE(Q4896,"$","")))</f>
        <v>40.01</v>
      </c>
      <c r="S4896">
        <v>3</v>
      </c>
      <c r="T4896">
        <f>IF(LEN(TRIM(S4896&amp;""))=0, "", VALUE(S4896))</f>
        <v>3</v>
      </c>
      <c r="U4896">
        <v>120.03</v>
      </c>
      <c r="V4896" s="1">
        <f>IF(LEN(TRIM(U4896&amp;""))=0, "", VALUE(SUBSTITUTE(U4896,"$","")))</f>
        <v>120.03</v>
      </c>
      <c r="W4896" s="1">
        <v>86.901719999999997</v>
      </c>
      <c r="X4896" s="1">
        <f>IF(LEN(TRIM(W4896&amp;""))=0, "", VALUE(SUBSTITUTE(W4896,"$","")))</f>
        <v>86.901719999999997</v>
      </c>
      <c r="Y4896" s="5" t="s">
        <v>446</v>
      </c>
      <c r="Z4896" s="4" cm="1">
        <f t="array" ref="Z4896">IF(
    LEN(TRIM(Y4896&amp;""))=0,
        IF(AND(ISNUMBER(net_sales_clean), ISNUMBER(profit_clean)),
            net_sales_clean - profit_clean,
            ""
        ),
    VALUE(SUBSTITUTE(Y4896,"$",""))
)</f>
        <v>73.191833504498703</v>
      </c>
      <c r="AA4896" s="5" t="s">
        <v>445</v>
      </c>
      <c r="AB4896" s="4" cm="1">
        <f t="array" ref="AB4896">IF(
    LEN(TRIM(AA4896&amp;""))=0,
        IF(AND(ISNUMBER(net_sales_clean), ISNUMBER(cost_clean)),
            net_sales_clean - cost_clean,
            ""
        ),
    VALUE(SUBSTITUTE(AA4896,"$",""))
)</f>
        <v>13.7098864955012</v>
      </c>
      <c r="AC4896">
        <v>1</v>
      </c>
      <c r="AD4896">
        <f>IF(LEN(TRIM(AC4896&amp;""))=0, "", VALUE(AC4896))</f>
        <v>1</v>
      </c>
      <c r="AE4896">
        <v>1</v>
      </c>
      <c r="AF4896">
        <f>IF(LEN(TRIM(AE4896&amp;""))=0, "", VALUE(AE4896))</f>
        <v>1</v>
      </c>
      <c r="AG4896">
        <v>0</v>
      </c>
      <c r="AH4896">
        <f>IF(
    OR(U4896&lt;0, W4896&lt;0, Y4896&lt;0, AA4896&lt;0),
        1,
        IF(LEN(TRIM(AG4896&amp;""))=0, "", AG4896)
)</f>
        <v>0</v>
      </c>
      <c r="AI4896" t="str">
        <f>IF(
    COUNT(Q4896,V4896,X4896,Z4896,AB4896)=0,
        "Not Usable",
    IF(
        COUNT(Q4896,V4896,X4896,Z4896,AB4896)&lt;5,
            "Incomplete",
            IF(
                MIN(Q4896,V4896,X4896,Z4896,AB4896)=0,
                    "Incomplete",
                    "Complete"
            )
    )
)</f>
        <v>Complete</v>
      </c>
    </row>
    <row r="4897" spans="1:35" x14ac:dyDescent="0.3">
      <c r="A4897">
        <v>30834</v>
      </c>
      <c r="B4897" s="6">
        <v>45038.041689814818</v>
      </c>
      <c r="C4897" s="3">
        <f>INT(B4897)</f>
        <v>45038</v>
      </c>
      <c r="D4897" s="2">
        <f>MOD(B4897,1)</f>
        <v>4.1689814817800652E-2</v>
      </c>
      <c r="E4897">
        <v>27</v>
      </c>
      <c r="F4897" t="s">
        <v>21</v>
      </c>
      <c r="G4897" t="str">
        <f xml:space="preserve"> PROPER(TRIM(CLEAN(SUBSTITUTE(F4897,CHAR(160)," "))))</f>
        <v>Midwest</v>
      </c>
      <c r="H4897" t="s">
        <v>17</v>
      </c>
      <c r="I4897" t="str">
        <f>PROPER(TRIM(CLEAN((SUBSTITUTE(H4897,"-"," ")))))</f>
        <v>Online</v>
      </c>
      <c r="J4897">
        <v>3296</v>
      </c>
      <c r="K4897" t="s">
        <v>14</v>
      </c>
      <c r="L4897" t="str">
        <f xml:space="preserve"> PROPER(TRIM(CLEAN(SUBSTITUTE(K4897,CHAR(160)," "))))</f>
        <v>Consumer</v>
      </c>
      <c r="M4897" t="s">
        <v>16</v>
      </c>
      <c r="N4897" t="str">
        <f xml:space="preserve"> PROPER(TRIM(CLEAN(SUBSTITUTE(M4897,CHAR(160)," "))))</f>
        <v>Grocery</v>
      </c>
      <c r="O4897" t="s">
        <v>24</v>
      </c>
      <c r="P4897" t="str">
        <f>IF(LEN(TRIM(Table1[[#This Row],[subcategory]]&amp;""))=0,"Unknown", PROPER(TRIM(Table1[[#This Row],[subcategory]])))</f>
        <v>Snacks</v>
      </c>
      <c r="Q4897">
        <v>89.62</v>
      </c>
      <c r="R4897" s="1">
        <f>IF(LEN(TRIM(Q4897&amp;""))=0, "", VALUE(SUBSTITUTE(Q4897,"$","")))</f>
        <v>89.62</v>
      </c>
      <c r="S4897">
        <v>1</v>
      </c>
      <c r="T4897">
        <f>IF(LEN(TRIM(S4897&amp;""))=0, "", VALUE(S4897))</f>
        <v>1</v>
      </c>
      <c r="U4897">
        <v>89.62</v>
      </c>
      <c r="V4897" s="1">
        <f>IF(LEN(TRIM(U4897&amp;""))=0, "", VALUE(SUBSTITUTE(U4897,"$","")))</f>
        <v>89.62</v>
      </c>
      <c r="W4897" s="4" t="s">
        <v>444</v>
      </c>
      <c r="X4897" s="4">
        <f>IF(LEN(TRIM(W4897&amp;""))=0, "", VALUE(SUBSTITUTE(W4897,"$","")))</f>
        <v>49.111759999999997</v>
      </c>
      <c r="Y4897" s="5" t="s">
        <v>443</v>
      </c>
      <c r="Z4897" s="4" cm="1">
        <f t="array" ref="Z4897">IF(
    LEN(TRIM(Y4897&amp;""))=0,
        IF(AND(ISNUMBER(net_sales_clean), ISNUMBER(profit_clean)),
            net_sales_clean - profit_clean,
            ""
        ),
    VALUE(SUBSTITUTE(Y4897,"$",""))
)</f>
        <v>27.242093672812601</v>
      </c>
      <c r="AA4897" s="5" t="s">
        <v>442</v>
      </c>
      <c r="AB4897" s="4" cm="1">
        <f t="array" ref="AB4897">IF(
    LEN(TRIM(AA4897&amp;""))=0,
        IF(AND(ISNUMBER(net_sales_clean), ISNUMBER(cost_clean)),
            net_sales_clean - cost_clean,
            ""
        ),
    VALUE(SUBSTITUTE(AA4897,"$",""))
)</f>
        <v>21.8696663271873</v>
      </c>
      <c r="AC4897">
        <v>3</v>
      </c>
      <c r="AD4897">
        <f>IF(LEN(TRIM(AC4897&amp;""))=0, "", VALUE(AC4897))</f>
        <v>3</v>
      </c>
      <c r="AE4897">
        <v>1</v>
      </c>
      <c r="AF4897">
        <f>IF(LEN(TRIM(AE4897&amp;""))=0, "", VALUE(AE4897))</f>
        <v>1</v>
      </c>
      <c r="AG4897">
        <v>0</v>
      </c>
      <c r="AH4897">
        <f>IF(
    OR(U4897&lt;0, W4897&lt;0, Y4897&lt;0, AA4897&lt;0),
        1,
        IF(LEN(TRIM(AG4897&amp;""))=0, "", AG4897)
)</f>
        <v>0</v>
      </c>
      <c r="AI4897" t="str">
        <f>IF(
    COUNT(Q4897,V4897,X4897,Z4897,AB4897)=0,
        "Not Usable",
    IF(
        COUNT(Q4897,V4897,X4897,Z4897,AB4897)&lt;5,
            "Incomplete",
            IF(
                MIN(Q4897,V4897,X4897,Z4897,AB4897)=0,
                    "Incomplete",
                    "Complete"
            )
    )
)</f>
        <v>Complete</v>
      </c>
    </row>
    <row r="4898" spans="1:35" x14ac:dyDescent="0.3">
      <c r="A4898">
        <v>53918</v>
      </c>
      <c r="B4898" s="6">
        <v>45635.049050925925</v>
      </c>
      <c r="C4898" s="3">
        <f>INT(B4898)</f>
        <v>45635</v>
      </c>
      <c r="D4898" s="2">
        <f>MOD(B4898,1)</f>
        <v>4.9050925925257616E-2</v>
      </c>
      <c r="E4898">
        <v>32</v>
      </c>
      <c r="F4898" t="s">
        <v>4</v>
      </c>
      <c r="G4898" t="str">
        <f xml:space="preserve"> PROPER(TRIM(CLEAN(SUBSTITUTE(F4898,CHAR(160)," "))))</f>
        <v>South</v>
      </c>
      <c r="H4898" t="s">
        <v>11</v>
      </c>
      <c r="I4898" t="str">
        <f>PROPER(TRIM(CLEAN((SUBSTITUTE(H4898,"-"," ")))))</f>
        <v>Online</v>
      </c>
      <c r="J4898">
        <v>21779</v>
      </c>
      <c r="K4898" t="s">
        <v>10</v>
      </c>
      <c r="L4898" t="str">
        <f xml:space="preserve"> PROPER(TRIM(CLEAN(SUBSTITUTE(K4898,CHAR(160)," "))))</f>
        <v>Consumer</v>
      </c>
      <c r="M4898" t="s">
        <v>23</v>
      </c>
      <c r="N4898" t="str">
        <f xml:space="preserve"> PROPER(TRIM(CLEAN(SUBSTITUTE(M4898,CHAR(160)," "))))</f>
        <v>Electronics</v>
      </c>
      <c r="O4898" t="s">
        <v>25</v>
      </c>
      <c r="P4898" t="str">
        <f>IF(LEN(TRIM(Table1[[#This Row],[subcategory]]&amp;""))=0,"Unknown", PROPER(TRIM(Table1[[#This Row],[subcategory]])))</f>
        <v>Laptops</v>
      </c>
      <c r="Q4898">
        <v>36.340000000000003</v>
      </c>
      <c r="R4898" s="1">
        <f>IF(LEN(TRIM(Q4898&amp;""))=0, "", VALUE(SUBSTITUTE(Q4898,"$","")))</f>
        <v>36.340000000000003</v>
      </c>
      <c r="S4898">
        <v>3</v>
      </c>
      <c r="T4898">
        <f>IF(LEN(TRIM(S4898&amp;""))=0, "", VALUE(S4898))</f>
        <v>3</v>
      </c>
      <c r="U4898" s="5" t="s">
        <v>208</v>
      </c>
      <c r="V4898" s="4">
        <f>IF(LEN(TRIM(U4898&amp;""))=0, "", VALUE(SUBSTITUTE(U4898,"$","")))</f>
        <v>109.02</v>
      </c>
      <c r="W4898" s="4" t="s">
        <v>441</v>
      </c>
      <c r="X4898" s="4">
        <f>IF(LEN(TRIM(W4898&amp;""))=0, "", VALUE(SUBSTITUTE(W4898,"$","")))</f>
        <v>94.847399999999993</v>
      </c>
      <c r="Y4898" s="5" t="s">
        <v>440</v>
      </c>
      <c r="Z4898" s="4" cm="1">
        <f t="array" ref="Z4898">IF(
    LEN(TRIM(Y4898&amp;""))=0,
        IF(AND(ISNUMBER(net_sales_clean), ISNUMBER(profit_clean)),
            net_sales_clean - profit_clean,
            ""
        ),
    VALUE(SUBSTITUTE(Y4898,"$",""))
)</f>
        <v>74.496943746029899</v>
      </c>
      <c r="AA4898" s="5" t="s">
        <v>439</v>
      </c>
      <c r="AB4898" s="4" cm="1">
        <f t="array" ref="AB4898">IF(
    LEN(TRIM(AA4898&amp;""))=0,
        IF(AND(ISNUMBER(net_sales_clean), ISNUMBER(cost_clean)),
            net_sales_clean - cost_clean,
            ""
        ),
    VALUE(SUBSTITUTE(AA4898,"$",""))
)</f>
        <v>20.350456253969998</v>
      </c>
      <c r="AC4898">
        <v>5</v>
      </c>
      <c r="AD4898">
        <f>IF(LEN(TRIM(AC4898&amp;""))=0, "", VALUE(AC4898))</f>
        <v>5</v>
      </c>
      <c r="AE4898">
        <v>2</v>
      </c>
      <c r="AF4898">
        <f>IF(LEN(TRIM(AE4898&amp;""))=0, "", VALUE(AE4898))</f>
        <v>2</v>
      </c>
      <c r="AG4898">
        <v>0</v>
      </c>
      <c r="AH4898">
        <f>IF(
    OR(U4898&lt;0, W4898&lt;0, Y4898&lt;0, AA4898&lt;0),
        1,
        IF(LEN(TRIM(AG4898&amp;""))=0, "", AG4898)
)</f>
        <v>0</v>
      </c>
      <c r="AI4898" t="str">
        <f>IF(
    COUNT(Q4898,V4898,X4898,Z4898,AB4898)=0,
        "Not Usable",
    IF(
        COUNT(Q4898,V4898,X4898,Z4898,AB4898)&lt;5,
            "Incomplete",
            IF(
                MIN(Q4898,V4898,X4898,Z4898,AB4898)=0,
                    "Incomplete",
                    "Complete"
            )
    )
)</f>
        <v>Complete</v>
      </c>
    </row>
    <row r="4899" spans="1:35" x14ac:dyDescent="0.3">
      <c r="A4899">
        <v>2518</v>
      </c>
      <c r="B4899" s="6">
        <v>45500.92564814815</v>
      </c>
      <c r="C4899" s="3">
        <f>INT(B4899)</f>
        <v>45500</v>
      </c>
      <c r="D4899" s="2">
        <f>MOD(B4899,1)</f>
        <v>0.92564814814977581</v>
      </c>
      <c r="E4899">
        <v>14</v>
      </c>
      <c r="F4899" t="s">
        <v>15</v>
      </c>
      <c r="G4899" t="str">
        <f xml:space="preserve"> PROPER(TRIM(CLEAN(SUBSTITUTE(F4899,CHAR(160)," "))))</f>
        <v>West</v>
      </c>
      <c r="H4899" t="s">
        <v>7</v>
      </c>
      <c r="I4899" t="str">
        <f>PROPER(TRIM(CLEAN((SUBSTITUTE(H4899,"-"," ")))))</f>
        <v>In Store</v>
      </c>
      <c r="J4899">
        <v>12753</v>
      </c>
      <c r="K4899" t="s">
        <v>6</v>
      </c>
      <c r="L4899" t="str">
        <f xml:space="preserve"> PROPER(TRIM(CLEAN(SUBSTITUTE(K4899,CHAR(160)," "))))</f>
        <v>Corporate</v>
      </c>
      <c r="M4899" t="s">
        <v>9</v>
      </c>
      <c r="N4899" t="str">
        <f xml:space="preserve"> PROPER(TRIM(CLEAN(SUBSTITUTE(M4899,CHAR(160)," "))))</f>
        <v>Home</v>
      </c>
      <c r="O4899" t="s">
        <v>36</v>
      </c>
      <c r="P4899" t="str">
        <f>IF(LEN(TRIM(Table1[[#This Row],[subcategory]]&amp;""))=0,"Unknown", PROPER(TRIM(Table1[[#This Row],[subcategory]])))</f>
        <v>Bedding</v>
      </c>
      <c r="Q4899">
        <v>44.97</v>
      </c>
      <c r="R4899" s="1">
        <f>IF(LEN(TRIM(Q4899&amp;""))=0, "", VALUE(SUBSTITUTE(Q4899,"$","")))</f>
        <v>44.97</v>
      </c>
      <c r="S4899">
        <v>5</v>
      </c>
      <c r="T4899">
        <f>IF(LEN(TRIM(S4899&amp;""))=0, "", VALUE(S4899))</f>
        <v>5</v>
      </c>
      <c r="U4899">
        <v>224.85</v>
      </c>
      <c r="V4899" s="1">
        <f>IF(LEN(TRIM(U4899&amp;""))=0, "", VALUE(SUBSTITUTE(U4899,"$","")))</f>
        <v>224.85</v>
      </c>
      <c r="W4899" s="1">
        <v>186.85034999999999</v>
      </c>
      <c r="X4899" s="1">
        <f>IF(LEN(TRIM(W4899&amp;""))=0, "", VALUE(SUBSTITUTE(W4899,"$","")))</f>
        <v>186.85034999999999</v>
      </c>
      <c r="Y4899" s="5" t="s">
        <v>438</v>
      </c>
      <c r="Z4899" s="4" cm="1">
        <f t="array" ref="Z4899">IF(
    LEN(TRIM(Y4899&amp;""))=0,
        IF(AND(ISNUMBER(net_sales_clean), ISNUMBER(profit_clean)),
            net_sales_clean - profit_clean,
            ""
        ),
    VALUE(SUBSTITUTE(Y4899,"$",""))
)</f>
        <v>129.49186718823501</v>
      </c>
      <c r="AA4899" s="5" t="s">
        <v>437</v>
      </c>
      <c r="AB4899" s="4" cm="1">
        <f t="array" ref="AB4899">IF(
    LEN(TRIM(AA4899&amp;""))=0,
        IF(AND(ISNUMBER(net_sales_clean), ISNUMBER(cost_clean)),
            net_sales_clean - cost_clean,
            ""
        ),
    VALUE(SUBSTITUTE(AA4899,"$",""))
)</f>
        <v>57.358482811764098</v>
      </c>
      <c r="AC4899">
        <v>1</v>
      </c>
      <c r="AD4899">
        <f>IF(LEN(TRIM(AC4899&amp;""))=0, "", VALUE(AC4899))</f>
        <v>1</v>
      </c>
      <c r="AE4899">
        <v>1</v>
      </c>
      <c r="AF4899">
        <f>IF(LEN(TRIM(AE4899&amp;""))=0, "", VALUE(AE4899))</f>
        <v>1</v>
      </c>
      <c r="AG4899">
        <v>0</v>
      </c>
      <c r="AH4899">
        <f>IF(
    OR(U4899&lt;0, W4899&lt;0, Y4899&lt;0, AA4899&lt;0),
        1,
        IF(LEN(TRIM(AG4899&amp;""))=0, "", AG4899)
)</f>
        <v>0</v>
      </c>
      <c r="AI4899" t="str">
        <f>IF(
    COUNT(Q4899,V4899,X4899,Z4899,AB4899)=0,
        "Not Usable",
    IF(
        COUNT(Q4899,V4899,X4899,Z4899,AB4899)&lt;5,
            "Incomplete",
            IF(
                MIN(Q4899,V4899,X4899,Z4899,AB4899)=0,
                    "Incomplete",
                    "Complete"
            )
    )
)</f>
        <v>Complete</v>
      </c>
    </row>
    <row r="4900" spans="1:35" x14ac:dyDescent="0.3">
      <c r="A4900">
        <v>49739</v>
      </c>
      <c r="B4900" s="6">
        <v>45733.999108796299</v>
      </c>
      <c r="C4900" s="3">
        <f>INT(B4900)</f>
        <v>45733</v>
      </c>
      <c r="D4900" s="2">
        <f>MOD(B4900,1)</f>
        <v>0.99910879629896954</v>
      </c>
      <c r="E4900">
        <v>11</v>
      </c>
      <c r="F4900" t="s">
        <v>8</v>
      </c>
      <c r="G4900" t="str">
        <f xml:space="preserve"> PROPER(TRIM(CLEAN(SUBSTITUTE(F4900,CHAR(160)," "))))</f>
        <v>West</v>
      </c>
      <c r="H4900" t="s">
        <v>3</v>
      </c>
      <c r="I4900" t="str">
        <f>PROPER(TRIM(CLEAN((SUBSTITUTE(H4900,"-"," ")))))</f>
        <v>Phone</v>
      </c>
      <c r="J4900">
        <v>21689</v>
      </c>
      <c r="K4900" t="s">
        <v>6</v>
      </c>
      <c r="L4900" t="str">
        <f xml:space="preserve"> PROPER(TRIM(CLEAN(SUBSTITUTE(K4900,CHAR(160)," "))))</f>
        <v>Corporate</v>
      </c>
      <c r="M4900" t="s">
        <v>9</v>
      </c>
      <c r="N4900" t="str">
        <f xml:space="preserve"> PROPER(TRIM(CLEAN(SUBSTITUTE(M4900,CHAR(160)," "))))</f>
        <v>Home</v>
      </c>
      <c r="O4900" t="s">
        <v>12</v>
      </c>
      <c r="P4900" t="str">
        <f>IF(LEN(TRIM(Table1[[#This Row],[subcategory]]&amp;""))=0,"Unknown", PROPER(TRIM(Table1[[#This Row],[subcategory]])))</f>
        <v>Decor</v>
      </c>
      <c r="Q4900">
        <v>30.28</v>
      </c>
      <c r="R4900" s="1">
        <f>IF(LEN(TRIM(Q4900&amp;""))=0, "", VALUE(SUBSTITUTE(Q4900,"$","")))</f>
        <v>30.28</v>
      </c>
      <c r="S4900">
        <v>3</v>
      </c>
      <c r="T4900">
        <f>IF(LEN(TRIM(S4900&amp;""))=0, "", VALUE(S4900))</f>
        <v>3</v>
      </c>
      <c r="U4900">
        <v>90.84</v>
      </c>
      <c r="V4900" s="1">
        <f>IF(LEN(TRIM(U4900&amp;""))=0, "", VALUE(SUBSTITUTE(U4900,"$","")))</f>
        <v>90.84</v>
      </c>
      <c r="W4900" s="1">
        <v>75.306359999999998</v>
      </c>
      <c r="X4900" s="1">
        <f>IF(LEN(TRIM(W4900&amp;""))=0, "", VALUE(SUBSTITUTE(W4900,"$","")))</f>
        <v>75.306359999999998</v>
      </c>
      <c r="Y4900" s="5" t="s">
        <v>436</v>
      </c>
      <c r="Z4900" s="4" cm="1">
        <f t="array" ref="Z4900">IF(
    LEN(TRIM(Y4900&amp;""))=0,
        IF(AND(ISNUMBER(net_sales_clean), ISNUMBER(profit_clean)),
            net_sales_clean - profit_clean,
            ""
        ),
    VALUE(SUBSTITUTE(Y4900,"$",""))
)</f>
        <v>59.881474139843903</v>
      </c>
      <c r="AA4900" s="5" t="s">
        <v>435</v>
      </c>
      <c r="AB4900" s="4" cm="1">
        <f t="array" ref="AB4900">IF(
    LEN(TRIM(AA4900&amp;""))=0,
        IF(AND(ISNUMBER(net_sales_clean), ISNUMBER(cost_clean)),
            net_sales_clean - cost_clean,
            ""
        ),
    VALUE(SUBSTITUTE(AA4900,"$",""))
)</f>
        <v>15.424885860155999</v>
      </c>
      <c r="AC4900">
        <v>5</v>
      </c>
      <c r="AD4900">
        <f>IF(LEN(TRIM(AC4900&amp;""))=0, "", VALUE(AC4900))</f>
        <v>5</v>
      </c>
      <c r="AE4900">
        <v>1</v>
      </c>
      <c r="AF4900">
        <f>IF(LEN(TRIM(AE4900&amp;""))=0, "", VALUE(AE4900))</f>
        <v>1</v>
      </c>
      <c r="AG4900">
        <v>0</v>
      </c>
      <c r="AH4900">
        <f>IF(
    OR(U4900&lt;0, W4900&lt;0, Y4900&lt;0, AA4900&lt;0),
        1,
        IF(LEN(TRIM(AG4900&amp;""))=0, "", AG4900)
)</f>
        <v>0</v>
      </c>
      <c r="AI4900" t="str">
        <f>IF(
    COUNT(Q4900,V4900,X4900,Z4900,AB4900)=0,
        "Not Usable",
    IF(
        COUNT(Q4900,V4900,X4900,Z4900,AB4900)&lt;5,
            "Incomplete",
            IF(
                MIN(Q4900,V4900,X4900,Z4900,AB4900)=0,
                    "Incomplete",
                    "Complete"
            )
    )
)</f>
        <v>Complete</v>
      </c>
    </row>
    <row r="4901" spans="1:35" x14ac:dyDescent="0.3">
      <c r="A4901">
        <v>38057</v>
      </c>
      <c r="B4901" s="6">
        <v>45638.770925925928</v>
      </c>
      <c r="C4901" s="3">
        <f>INT(B4901)</f>
        <v>45638</v>
      </c>
      <c r="D4901" s="2">
        <f>MOD(B4901,1)</f>
        <v>0.770925925928168</v>
      </c>
      <c r="E4901">
        <v>2</v>
      </c>
      <c r="F4901" t="s">
        <v>4</v>
      </c>
      <c r="G4901" t="str">
        <f xml:space="preserve"> PROPER(TRIM(CLEAN(SUBSTITUTE(F4901,CHAR(160)," "))))</f>
        <v>South</v>
      </c>
      <c r="H4901" t="s">
        <v>27</v>
      </c>
      <c r="I4901" t="str">
        <f>PROPER(TRIM(CLEAN((SUBSTITUTE(H4901,"-"," ")))))</f>
        <v>In Store</v>
      </c>
      <c r="J4901">
        <v>745</v>
      </c>
      <c r="K4901" t="s">
        <v>10</v>
      </c>
      <c r="L4901" t="str">
        <f xml:space="preserve"> PROPER(TRIM(CLEAN(SUBSTITUTE(K4901,CHAR(160)," "))))</f>
        <v>Consumer</v>
      </c>
      <c r="M4901" t="s">
        <v>23</v>
      </c>
      <c r="N4901" t="str">
        <f xml:space="preserve"> PROPER(TRIM(CLEAN(SUBSTITUTE(M4901,CHAR(160)," "))))</f>
        <v>Electronics</v>
      </c>
      <c r="O4901" t="s">
        <v>34</v>
      </c>
      <c r="P4901" t="str">
        <f>IF(LEN(TRIM(Table1[[#This Row],[subcategory]]&amp;""))=0,"Unknown", PROPER(TRIM(Table1[[#This Row],[subcategory]])))</f>
        <v>Phones</v>
      </c>
      <c r="Q4901">
        <v>93.19</v>
      </c>
      <c r="R4901" s="1">
        <f>IF(LEN(TRIM(Q4901&amp;""))=0, "", VALUE(SUBSTITUTE(Q4901,"$","")))</f>
        <v>93.19</v>
      </c>
      <c r="S4901">
        <v>2</v>
      </c>
      <c r="T4901">
        <f>IF(LEN(TRIM(S4901&amp;""))=0, "", VALUE(S4901))</f>
        <v>2</v>
      </c>
      <c r="U4901">
        <v>186.38</v>
      </c>
      <c r="V4901" s="1">
        <f>IF(LEN(TRIM(U4901&amp;""))=0, "", VALUE(SUBSTITUTE(U4901,"$","")))</f>
        <v>186.38</v>
      </c>
      <c r="W4901" s="1">
        <v>179.67032</v>
      </c>
      <c r="X4901" s="1">
        <f>IF(LEN(TRIM(W4901&amp;""))=0, "", VALUE(SUBSTITUTE(W4901,"$","")))</f>
        <v>179.67032</v>
      </c>
      <c r="Y4901" s="5" t="s">
        <v>434</v>
      </c>
      <c r="Z4901" s="4" cm="1">
        <f t="array" ref="Z4901">IF(
    LEN(TRIM(Y4901&amp;""))=0,
        IF(AND(ISNUMBER(net_sales_clean), ISNUMBER(profit_clean)),
            net_sales_clean - profit_clean,
            ""
        ),
    VALUE(SUBSTITUTE(Y4901,"$",""))
)</f>
        <v>104.57896017159401</v>
      </c>
      <c r="AA4901" s="5" t="s">
        <v>433</v>
      </c>
      <c r="AB4901" s="4" cm="1">
        <f t="array" ref="AB4901">IF(
    LEN(TRIM(AA4901&amp;""))=0,
        IF(AND(ISNUMBER(net_sales_clean), ISNUMBER(cost_clean)),
            net_sales_clean - cost_clean,
            ""
        ),
    VALUE(SUBSTITUTE(AA4901,"$",""))
)</f>
        <v>75.0913598284057</v>
      </c>
      <c r="AC4901">
        <v>1</v>
      </c>
      <c r="AD4901">
        <f>IF(LEN(TRIM(AC4901&amp;""))=0, "", VALUE(AC4901))</f>
        <v>1</v>
      </c>
      <c r="AE4901">
        <v>2</v>
      </c>
      <c r="AF4901">
        <f>IF(LEN(TRIM(AE4901&amp;""))=0, "", VALUE(AE4901))</f>
        <v>2</v>
      </c>
      <c r="AG4901">
        <v>0</v>
      </c>
      <c r="AH4901">
        <f>IF(
    OR(U4901&lt;0, W4901&lt;0, Y4901&lt;0, AA4901&lt;0),
        1,
        IF(LEN(TRIM(AG4901&amp;""))=0, "", AG4901)
)</f>
        <v>0</v>
      </c>
      <c r="AI4901" t="str">
        <f>IF(
    COUNT(Q4901,V4901,X4901,Z4901,AB4901)=0,
        "Not Usable",
    IF(
        COUNT(Q4901,V4901,X4901,Z4901,AB4901)&lt;5,
            "Incomplete",
            IF(
                MIN(Q4901,V4901,X4901,Z4901,AB4901)=0,
                    "Incomplete",
                    "Complete"
            )
    )
)</f>
        <v>Complete</v>
      </c>
    </row>
    <row r="4902" spans="1:35" x14ac:dyDescent="0.3">
      <c r="A4902">
        <v>38014</v>
      </c>
      <c r="B4902" s="6">
        <v>44997.967939814815</v>
      </c>
      <c r="C4902" s="3">
        <f>INT(B4902)</f>
        <v>44997</v>
      </c>
      <c r="D4902" s="2">
        <f>MOD(B4902,1)</f>
        <v>0.96793981481459923</v>
      </c>
      <c r="E4902">
        <v>10</v>
      </c>
      <c r="F4902" t="s">
        <v>13</v>
      </c>
      <c r="G4902" t="str">
        <f xml:space="preserve"> PROPER(TRIM(CLEAN(SUBSTITUTE(F4902,CHAR(160)," "))))</f>
        <v>Northeast</v>
      </c>
      <c r="H4902" t="s">
        <v>11</v>
      </c>
      <c r="I4902" t="str">
        <f>PROPER(TRIM(CLEAN((SUBSTITUTE(H4902,"-"," ")))))</f>
        <v>Online</v>
      </c>
      <c r="J4902">
        <v>3682</v>
      </c>
      <c r="K4902" t="s">
        <v>14</v>
      </c>
      <c r="L4902" t="str">
        <f xml:space="preserve"> PROPER(TRIM(CLEAN(SUBSTITUTE(K4902,CHAR(160)," "))))</f>
        <v>Consumer</v>
      </c>
      <c r="M4902" t="s">
        <v>1</v>
      </c>
      <c r="N4902" t="str">
        <f xml:space="preserve"> PROPER(TRIM(CLEAN(SUBSTITUTE(M4902,CHAR(160)," "))))</f>
        <v>Beauty</v>
      </c>
      <c r="O4902" t="s">
        <v>31</v>
      </c>
      <c r="P4902" t="str">
        <f>IF(LEN(TRIM(Table1[[#This Row],[subcategory]]&amp;""))=0,"Unknown", PROPER(TRIM(Table1[[#This Row],[subcategory]])))</f>
        <v>Skincare</v>
      </c>
      <c r="Q4902">
        <v>135.13</v>
      </c>
      <c r="R4902" s="1">
        <f>IF(LEN(TRIM(Q4902&amp;""))=0, "", VALUE(SUBSTITUTE(Q4902,"$","")))</f>
        <v>135.13</v>
      </c>
      <c r="S4902">
        <v>4</v>
      </c>
      <c r="T4902">
        <f>IF(LEN(TRIM(S4902&amp;""))=0, "", VALUE(S4902))</f>
        <v>4</v>
      </c>
      <c r="U4902">
        <v>540.52</v>
      </c>
      <c r="V4902" s="1">
        <f>IF(LEN(TRIM(U4902&amp;""))=0, "", VALUE(SUBSTITUTE(U4902,"$","")))</f>
        <v>540.52</v>
      </c>
      <c r="W4902" s="4" t="s">
        <v>432</v>
      </c>
      <c r="X4902" s="4">
        <f>IF(LEN(TRIM(W4902&amp;""))=0, "", VALUE(SUBSTITUTE(W4902,"$","")))</f>
        <v>472.414479999999</v>
      </c>
      <c r="Y4902" s="5" t="s">
        <v>431</v>
      </c>
      <c r="Z4902" s="4" cm="1">
        <f t="array" ref="Z4902">IF(
    LEN(TRIM(Y4902&amp;""))=0,
        IF(AND(ISNUMBER(net_sales_clean), ISNUMBER(profit_clean)),
            net_sales_clean - profit_clean,
            ""
        ),
    VALUE(SUBSTITUTE(Y4902,"$",""))
)</f>
        <v>354.79158695746298</v>
      </c>
      <c r="AA4902" s="5" t="s">
        <v>430</v>
      </c>
      <c r="AB4902" s="4" cm="1">
        <f t="array" ref="AB4902">IF(
    LEN(TRIM(AA4902&amp;""))=0,
        IF(AND(ISNUMBER(net_sales_clean), ISNUMBER(cost_clean)),
            net_sales_clean - cost_clean,
            ""
        ),
    VALUE(SUBSTITUTE(AA4902,"$",""))
)</f>
        <v>117.62289304253601</v>
      </c>
      <c r="AC4902">
        <v>8</v>
      </c>
      <c r="AD4902">
        <f>IF(LEN(TRIM(AC4902&amp;""))=0, "", VALUE(AC4902))</f>
        <v>8</v>
      </c>
      <c r="AE4902">
        <v>4</v>
      </c>
      <c r="AF4902">
        <f>IF(LEN(TRIM(AE4902&amp;""))=0, "", VALUE(AE4902))</f>
        <v>4</v>
      </c>
      <c r="AG4902">
        <v>0</v>
      </c>
      <c r="AH4902">
        <f>IF(
    OR(U4902&lt;0, W4902&lt;0, Y4902&lt;0, AA4902&lt;0),
        1,
        IF(LEN(TRIM(AG4902&amp;""))=0, "", AG4902)
)</f>
        <v>0</v>
      </c>
      <c r="AI4902" t="str">
        <f>IF(
    COUNT(Q4902,V4902,X4902,Z4902,AB4902)=0,
        "Not Usable",
    IF(
        COUNT(Q4902,V4902,X4902,Z4902,AB4902)&lt;5,
            "Incomplete",
            IF(
                MIN(Q4902,V4902,X4902,Z4902,AB4902)=0,
                    "Incomplete",
                    "Complete"
            )
    )
)</f>
        <v>Complete</v>
      </c>
    </row>
    <row r="4903" spans="1:35" x14ac:dyDescent="0.3">
      <c r="A4903">
        <v>24779</v>
      </c>
      <c r="B4903" s="6">
        <v>45269.971990740742</v>
      </c>
      <c r="C4903" s="3">
        <f>INT(B4903)</f>
        <v>45269</v>
      </c>
      <c r="D4903" s="2">
        <f>MOD(B4903,1)</f>
        <v>0.97199074074160308</v>
      </c>
      <c r="E4903">
        <v>39</v>
      </c>
      <c r="F4903" t="s">
        <v>13</v>
      </c>
      <c r="G4903" t="str">
        <f xml:space="preserve"> PROPER(TRIM(CLEAN(SUBSTITUTE(F4903,CHAR(160)," "))))</f>
        <v>Northeast</v>
      </c>
      <c r="H4903" t="s">
        <v>3</v>
      </c>
      <c r="I4903" t="str">
        <f>PROPER(TRIM(CLEAN((SUBSTITUTE(H4903,"-"," ")))))</f>
        <v>Phone</v>
      </c>
      <c r="J4903">
        <v>19523</v>
      </c>
      <c r="K4903" t="s">
        <v>6</v>
      </c>
      <c r="L4903" t="str">
        <f xml:space="preserve"> PROPER(TRIM(CLEAN(SUBSTITUTE(K4903,CHAR(160)," "))))</f>
        <v>Corporate</v>
      </c>
      <c r="M4903" t="s">
        <v>23</v>
      </c>
      <c r="N4903" t="str">
        <f xml:space="preserve"> PROPER(TRIM(CLEAN(SUBSTITUTE(M4903,CHAR(160)," "))))</f>
        <v>Electronics</v>
      </c>
      <c r="O4903" t="s">
        <v>25</v>
      </c>
      <c r="P4903" t="str">
        <f>IF(LEN(TRIM(Table1[[#This Row],[subcategory]]&amp;""))=0,"Unknown", PROPER(TRIM(Table1[[#This Row],[subcategory]])))</f>
        <v>Laptops</v>
      </c>
      <c r="Q4903">
        <v>65.39</v>
      </c>
      <c r="R4903" s="1">
        <f>IF(LEN(TRIM(Q4903&amp;""))=0, "", VALUE(SUBSTITUTE(Q4903,"$","")))</f>
        <v>65.39</v>
      </c>
      <c r="S4903">
        <v>5</v>
      </c>
      <c r="T4903">
        <f>IF(LEN(TRIM(S4903&amp;""))=0, "", VALUE(S4903))</f>
        <v>5</v>
      </c>
      <c r="U4903">
        <v>326.95</v>
      </c>
      <c r="V4903" s="1">
        <f>IF(LEN(TRIM(U4903&amp;""))=0, "", VALUE(SUBSTITUTE(U4903,"$","")))</f>
        <v>326.95</v>
      </c>
      <c r="W4903" s="1">
        <v>303.08265</v>
      </c>
      <c r="X4903" s="1">
        <f>IF(LEN(TRIM(W4903&amp;""))=0, "", VALUE(SUBSTITUTE(W4903,"$","")))</f>
        <v>303.08265</v>
      </c>
      <c r="Y4903" s="5" t="s">
        <v>429</v>
      </c>
      <c r="Z4903" s="4" cm="1">
        <f t="array" ref="Z4903">IF(
    LEN(TRIM(Y4903&amp;""))=0,
        IF(AND(ISNUMBER(net_sales_clean), ISNUMBER(profit_clean)),
            net_sales_clean - profit_clean,
            ""
        ),
    VALUE(SUBSTITUTE(Y4903,"$",""))
)</f>
        <v>195.95135809248001</v>
      </c>
      <c r="AA4903" s="5" t="s">
        <v>428</v>
      </c>
      <c r="AB4903" s="4" cm="1">
        <f t="array" ref="AB4903">IF(
    LEN(TRIM(AA4903&amp;""))=0,
        IF(AND(ISNUMBER(net_sales_clean), ISNUMBER(cost_clean)),
            net_sales_clean - cost_clean,
            ""
        ),
    VALUE(SUBSTITUTE(AA4903,"$",""))
)</f>
        <v>107.131291907519</v>
      </c>
      <c r="AC4903">
        <v>3</v>
      </c>
      <c r="AD4903">
        <f>IF(LEN(TRIM(AC4903&amp;""))=0, "", VALUE(AC4903))</f>
        <v>3</v>
      </c>
      <c r="AE4903">
        <v>2</v>
      </c>
      <c r="AF4903">
        <f>IF(LEN(TRIM(AE4903&amp;""))=0, "", VALUE(AE4903))</f>
        <v>2</v>
      </c>
      <c r="AG4903">
        <v>0</v>
      </c>
      <c r="AH4903">
        <f>IF(
    OR(U4903&lt;0, W4903&lt;0, Y4903&lt;0, AA4903&lt;0),
        1,
        IF(LEN(TRIM(AG4903&amp;""))=0, "", AG4903)
)</f>
        <v>0</v>
      </c>
      <c r="AI4903" t="str">
        <f>IF(
    COUNT(Q4903,V4903,X4903,Z4903,AB4903)=0,
        "Not Usable",
    IF(
        COUNT(Q4903,V4903,X4903,Z4903,AB4903)&lt;5,
            "Incomplete",
            IF(
                MIN(Q4903,V4903,X4903,Z4903,AB4903)=0,
                    "Incomplete",
                    "Complete"
            )
    )
)</f>
        <v>Complete</v>
      </c>
    </row>
    <row r="4904" spans="1:35" x14ac:dyDescent="0.3">
      <c r="A4904">
        <v>37251</v>
      </c>
      <c r="B4904" s="6">
        <v>45490.14571759259</v>
      </c>
      <c r="C4904" s="3">
        <f>INT(B4904)</f>
        <v>45490</v>
      </c>
      <c r="D4904" s="2">
        <f>MOD(B4904,1)</f>
        <v>0.14571759258979</v>
      </c>
      <c r="E4904">
        <v>34</v>
      </c>
      <c r="F4904" t="s">
        <v>4</v>
      </c>
      <c r="G4904" t="str">
        <f xml:space="preserve"> PROPER(TRIM(CLEAN(SUBSTITUTE(F4904,CHAR(160)," "))))</f>
        <v>South</v>
      </c>
      <c r="H4904" t="s">
        <v>17</v>
      </c>
      <c r="I4904" t="str">
        <f>PROPER(TRIM(CLEAN((SUBSTITUTE(H4904,"-"," ")))))</f>
        <v>Online</v>
      </c>
      <c r="J4904">
        <v>8074</v>
      </c>
      <c r="K4904" t="s">
        <v>2</v>
      </c>
      <c r="L4904" t="str">
        <f xml:space="preserve"> PROPER(TRIM(CLEAN(SUBSTITUTE(K4904,CHAR(160)," "))))</f>
        <v>Home Office</v>
      </c>
      <c r="M4904" t="s">
        <v>9</v>
      </c>
      <c r="N4904" t="str">
        <f xml:space="preserve"> PROPER(TRIM(CLEAN(SUBSTITUTE(M4904,CHAR(160)," "))))</f>
        <v>Home</v>
      </c>
      <c r="O4904" t="s">
        <v>38</v>
      </c>
      <c r="P4904" t="str">
        <f>IF(LEN(TRIM(Table1[[#This Row],[subcategory]]&amp;""))=0,"Unknown", PROPER(TRIM(Table1[[#This Row],[subcategory]])))</f>
        <v>Kitchen</v>
      </c>
      <c r="Q4904">
        <v>85.71</v>
      </c>
      <c r="R4904" s="1">
        <f>IF(LEN(TRIM(Q4904&amp;""))=0, "", VALUE(SUBSTITUTE(Q4904,"$","")))</f>
        <v>85.71</v>
      </c>
      <c r="S4904">
        <v>3</v>
      </c>
      <c r="T4904">
        <f>IF(LEN(TRIM(S4904&amp;""))=0, "", VALUE(S4904))</f>
        <v>3</v>
      </c>
      <c r="U4904">
        <v>257.13</v>
      </c>
      <c r="V4904" s="1">
        <f>IF(LEN(TRIM(U4904&amp;""))=0, "", VALUE(SUBSTITUTE(U4904,"$","")))</f>
        <v>257.13</v>
      </c>
      <c r="W4904" s="4" t="s">
        <v>427</v>
      </c>
      <c r="X4904" s="4">
        <f>IF(LEN(TRIM(W4904&amp;""))=0, "", VALUE(SUBSTITUTE(W4904,"$","")))</f>
        <v>183.33368999999999</v>
      </c>
      <c r="Z4904" s="1" t="str" cm="1">
        <f t="array" ref="Z4904">IF(
    LEN(TRIM(Y4904&amp;""))=0,
        IF(AND(ISNUMBER(net_sales_clean), ISNUMBER(profit_clean)),
            net_sales_clean - profit_clean,
            ""
        ),
    VALUE(SUBSTITUTE(Y4904,"$",""))
)</f>
        <v/>
      </c>
      <c r="AB4904" s="1" t="str" cm="1">
        <f t="array" ref="AB4904">IF(
    LEN(TRIM(AA4904&amp;""))=0,
        IF(AND(ISNUMBER(net_sales_clean), ISNUMBER(cost_clean)),
            net_sales_clean - cost_clean,
            ""
        ),
    VALUE(SUBSTITUTE(AA4904,"$",""))
)</f>
        <v/>
      </c>
      <c r="AC4904">
        <v>4</v>
      </c>
      <c r="AD4904">
        <f>IF(LEN(TRIM(AC4904&amp;""))=0, "", VALUE(AC4904))</f>
        <v>4</v>
      </c>
      <c r="AE4904">
        <v>1</v>
      </c>
      <c r="AF4904">
        <f>IF(LEN(TRIM(AE4904&amp;""))=0, "", VALUE(AE4904))</f>
        <v>1</v>
      </c>
      <c r="AH4904" t="str">
        <f>IF(
    OR(U4904&lt;0, W4904&lt;0, Y4904&lt;0, AA4904&lt;0),
        1,
        IF(LEN(TRIM(AG4904&amp;""))=0, "", AG4904)
)</f>
        <v/>
      </c>
      <c r="AI4904" t="str">
        <f>IF(
    COUNT(Q4904,V4904,X4904,Z4904,AB4904)=0,
        "Not Usable",
    IF(
        COUNT(Q4904,V4904,X4904,Z4904,AB4904)&lt;5,
            "Incomplete",
            IF(
                MIN(Q4904,V4904,X4904,Z4904,AB4904)=0,
                    "Incomplete",
                    "Complete"
            )
    )
)</f>
        <v>Incomplete</v>
      </c>
    </row>
    <row r="4905" spans="1:35" x14ac:dyDescent="0.3">
      <c r="A4905">
        <v>50562</v>
      </c>
      <c r="B4905" s="6">
        <v>45837.354768518519</v>
      </c>
      <c r="C4905" s="3">
        <f>INT(B4905)</f>
        <v>45837</v>
      </c>
      <c r="D4905" s="2">
        <f>MOD(B4905,1)</f>
        <v>0.35476851851854008</v>
      </c>
      <c r="E4905">
        <v>32</v>
      </c>
      <c r="F4905" t="s">
        <v>33</v>
      </c>
      <c r="G4905" t="str">
        <f xml:space="preserve"> PROPER(TRIM(CLEAN(SUBSTITUTE(F4905,CHAR(160)," "))))</f>
        <v>South</v>
      </c>
      <c r="H4905" t="s">
        <v>11</v>
      </c>
      <c r="I4905" t="str">
        <f>PROPER(TRIM(CLEAN((SUBSTITUTE(H4905,"-"," ")))))</f>
        <v>Online</v>
      </c>
      <c r="J4905">
        <v>15290</v>
      </c>
      <c r="K4905" t="s">
        <v>2</v>
      </c>
      <c r="L4905" t="str">
        <f xml:space="preserve"> PROPER(TRIM(CLEAN(SUBSTITUTE(K4905,CHAR(160)," "))))</f>
        <v>Home Office</v>
      </c>
      <c r="M4905" t="s">
        <v>19</v>
      </c>
      <c r="N4905" t="str">
        <f xml:space="preserve"> PROPER(TRIM(CLEAN(SUBSTITUTE(M4905,CHAR(160)," "))))</f>
        <v>Apparel</v>
      </c>
      <c r="O4905" t="s">
        <v>41</v>
      </c>
      <c r="P4905" t="str">
        <f>IF(LEN(TRIM(Table1[[#This Row],[subcategory]]&amp;""))=0,"Unknown", PROPER(TRIM(Table1[[#This Row],[subcategory]])))</f>
        <v>Shoes</v>
      </c>
      <c r="Q4905">
        <v>36.659999999999997</v>
      </c>
      <c r="R4905" s="1">
        <f>IF(LEN(TRIM(Q4905&amp;""))=0, "", VALUE(SUBSTITUTE(Q4905,"$","")))</f>
        <v>36.659999999999997</v>
      </c>
      <c r="S4905">
        <v>1</v>
      </c>
      <c r="T4905">
        <f>IF(LEN(TRIM(S4905&amp;""))=0, "", VALUE(S4905))</f>
        <v>1</v>
      </c>
      <c r="U4905">
        <v>36.659999999999997</v>
      </c>
      <c r="V4905" s="1">
        <f>IF(LEN(TRIM(U4905&amp;""))=0, "", VALUE(SUBSTITUTE(U4905,"$","")))</f>
        <v>36.659999999999997</v>
      </c>
      <c r="W4905" s="4" t="s">
        <v>426</v>
      </c>
      <c r="X4905" s="4">
        <f>IF(LEN(TRIM(W4905&amp;""))=0, "", VALUE(SUBSTITUTE(W4905,"$","")))</f>
        <v>27.494999999999902</v>
      </c>
      <c r="Y4905" s="5" t="s">
        <v>425</v>
      </c>
      <c r="Z4905" s="4" cm="1">
        <f t="array" ref="Z4905">IF(
    LEN(TRIM(Y4905&amp;""))=0,
        IF(AND(ISNUMBER(net_sales_clean), ISNUMBER(profit_clean)),
            net_sales_clean - profit_clean,
            ""
        ),
    VALUE(SUBSTITUTE(Y4905,"$",""))
)</f>
        <v>15.229567237750899</v>
      </c>
      <c r="AA4905" s="5" t="s">
        <v>424</v>
      </c>
      <c r="AB4905" s="4" cm="1">
        <f t="array" ref="AB4905">IF(
    LEN(TRIM(AA4905&amp;""))=0,
        IF(AND(ISNUMBER(net_sales_clean), ISNUMBER(cost_clean)),
            net_sales_clean - cost_clean,
            ""
        ),
    VALUE(SUBSTITUTE(AA4905,"$",""))
)</f>
        <v>12.265432762249</v>
      </c>
      <c r="AC4905">
        <v>6</v>
      </c>
      <c r="AD4905">
        <f>IF(LEN(TRIM(AC4905&amp;""))=0, "", VALUE(AC4905))</f>
        <v>6</v>
      </c>
      <c r="AE4905">
        <v>2</v>
      </c>
      <c r="AF4905">
        <f>IF(LEN(TRIM(AE4905&amp;""))=0, "", VALUE(AE4905))</f>
        <v>2</v>
      </c>
      <c r="AG4905">
        <v>0</v>
      </c>
      <c r="AH4905">
        <f>IF(
    OR(U4905&lt;0, W4905&lt;0, Y4905&lt;0, AA4905&lt;0),
        1,
        IF(LEN(TRIM(AG4905&amp;""))=0, "", AG4905)
)</f>
        <v>0</v>
      </c>
      <c r="AI4905" t="str">
        <f>IF(
    COUNT(Q4905,V4905,X4905,Z4905,AB4905)=0,
        "Not Usable",
    IF(
        COUNT(Q4905,V4905,X4905,Z4905,AB4905)&lt;5,
            "Incomplete",
            IF(
                MIN(Q4905,V4905,X4905,Z4905,AB4905)=0,
                    "Incomplete",
                    "Complete"
            )
    )
)</f>
        <v>Complete</v>
      </c>
    </row>
    <row r="4906" spans="1:35" x14ac:dyDescent="0.3">
      <c r="A4906">
        <v>46619</v>
      </c>
      <c r="B4906" s="6">
        <v>45461.636712962965</v>
      </c>
      <c r="C4906" s="3">
        <f>INT(B4906)</f>
        <v>45461</v>
      </c>
      <c r="D4906" s="2">
        <f>MOD(B4906,1)</f>
        <v>0.63671296296524815</v>
      </c>
      <c r="E4906">
        <v>43</v>
      </c>
      <c r="F4906" t="s">
        <v>4</v>
      </c>
      <c r="G4906" t="str">
        <f xml:space="preserve"> PROPER(TRIM(CLEAN(SUBSTITUTE(F4906,CHAR(160)," "))))</f>
        <v>South</v>
      </c>
      <c r="H4906" t="s">
        <v>30</v>
      </c>
      <c r="I4906" t="str">
        <f>PROPER(TRIM(CLEAN((SUBSTITUTE(H4906,"-"," ")))))</f>
        <v>Mobile App</v>
      </c>
      <c r="J4906">
        <v>29257</v>
      </c>
      <c r="K4906" t="s">
        <v>6</v>
      </c>
      <c r="L4906" t="str">
        <f xml:space="preserve"> PROPER(TRIM(CLEAN(SUBSTITUTE(K4906,CHAR(160)," "))))</f>
        <v>Corporate</v>
      </c>
      <c r="M4906" t="s">
        <v>23</v>
      </c>
      <c r="N4906" t="str">
        <f xml:space="preserve"> PROPER(TRIM(CLEAN(SUBSTITUTE(M4906,CHAR(160)," "))))</f>
        <v>Electronics</v>
      </c>
      <c r="O4906" t="s">
        <v>34</v>
      </c>
      <c r="P4906" t="str">
        <f>IF(LEN(TRIM(Table1[[#This Row],[subcategory]]&amp;""))=0,"Unknown", PROPER(TRIM(Table1[[#This Row],[subcategory]])))</f>
        <v>Phones</v>
      </c>
      <c r="Q4906">
        <v>127.51</v>
      </c>
      <c r="R4906" s="1">
        <f>IF(LEN(TRIM(Q4906&amp;""))=0, "", VALUE(SUBSTITUTE(Q4906,"$","")))</f>
        <v>127.51</v>
      </c>
      <c r="S4906">
        <v>0</v>
      </c>
      <c r="T4906">
        <f>IF(LEN(TRIM(S4906&amp;""))=0, "", VALUE(S4906))</f>
        <v>0</v>
      </c>
      <c r="U4906">
        <v>0</v>
      </c>
      <c r="V4906" s="1">
        <f>IF(LEN(TRIM(U4906&amp;""))=0, "", VALUE(SUBSTITUTE(U4906,"$","")))</f>
        <v>0</v>
      </c>
      <c r="W4906" s="1">
        <v>0</v>
      </c>
      <c r="X4906" s="1">
        <f>IF(LEN(TRIM(W4906&amp;""))=0, "", VALUE(SUBSTITUTE(W4906,"$","")))</f>
        <v>0</v>
      </c>
      <c r="Z4906" s="1" t="str" cm="1">
        <f t="array" ref="Z4906">IF(
    LEN(TRIM(Y4906&amp;""))=0,
        IF(AND(ISNUMBER(net_sales_clean), ISNUMBER(profit_clean)),
            net_sales_clean - profit_clean,
            ""
        ),
    VALUE(SUBSTITUTE(Y4906,"$",""))
)</f>
        <v/>
      </c>
      <c r="AB4906" s="1" t="str" cm="1">
        <f t="array" ref="AB4906">IF(
    LEN(TRIM(AA4906&amp;""))=0,
        IF(AND(ISNUMBER(net_sales_clean), ISNUMBER(cost_clean)),
            net_sales_clean - cost_clean,
            ""
        ),
    VALUE(SUBSTITUTE(AA4906,"$",""))
)</f>
        <v/>
      </c>
      <c r="AC4906">
        <v>5</v>
      </c>
      <c r="AD4906">
        <f>IF(LEN(TRIM(AC4906&amp;""))=0, "", VALUE(AC4906))</f>
        <v>5</v>
      </c>
      <c r="AE4906">
        <v>5</v>
      </c>
      <c r="AF4906">
        <f>IF(LEN(TRIM(AE4906&amp;""))=0, "", VALUE(AE4906))</f>
        <v>5</v>
      </c>
      <c r="AG4906">
        <v>0</v>
      </c>
      <c r="AH4906">
        <f>IF(
    OR(U4906&lt;0, W4906&lt;0, Y4906&lt;0, AA4906&lt;0),
        1,
        IF(LEN(TRIM(AG4906&amp;""))=0, "", AG4906)
)</f>
        <v>0</v>
      </c>
      <c r="AI4906" t="str">
        <f>IF(
    COUNT(Q4906,V4906,X4906,Z4906,AB4906)=0,
        "Not Usable",
    IF(
        COUNT(Q4906,V4906,X4906,Z4906,AB4906)&lt;5,
            "Incomplete",
            IF(
                MIN(Q4906,V4906,X4906,Z4906,AB4906)=0,
                    "Incomplete",
                    "Complete"
            )
    )
)</f>
        <v>Incomplete</v>
      </c>
    </row>
    <row r="4907" spans="1:35" x14ac:dyDescent="0.3">
      <c r="A4907">
        <v>57870</v>
      </c>
      <c r="B4907" s="6">
        <v>45020.015625</v>
      </c>
      <c r="C4907" s="3">
        <f>INT(B4907)</f>
        <v>45020</v>
      </c>
      <c r="D4907" s="2">
        <f>MOD(B4907,1)</f>
        <v>1.5625E-2</v>
      </c>
      <c r="E4907">
        <v>24</v>
      </c>
      <c r="F4907" t="s">
        <v>8</v>
      </c>
      <c r="G4907" t="str">
        <f xml:space="preserve"> PROPER(TRIM(CLEAN(SUBSTITUTE(F4907,CHAR(160)," "))))</f>
        <v>West</v>
      </c>
      <c r="H4907" t="s">
        <v>17</v>
      </c>
      <c r="I4907" t="str">
        <f>PROPER(TRIM(CLEAN((SUBSTITUTE(H4907,"-"," ")))))</f>
        <v>Online</v>
      </c>
      <c r="J4907">
        <v>19667</v>
      </c>
      <c r="K4907" t="s">
        <v>2</v>
      </c>
      <c r="L4907" t="str">
        <f xml:space="preserve"> PROPER(TRIM(CLEAN(SUBSTITUTE(K4907,CHAR(160)," "))))</f>
        <v>Home Office</v>
      </c>
      <c r="M4907" t="s">
        <v>1</v>
      </c>
      <c r="N4907" t="str">
        <f xml:space="preserve"> PROPER(TRIM(CLEAN(SUBSTITUTE(M4907,CHAR(160)," "))))</f>
        <v>Beauty</v>
      </c>
      <c r="O4907" t="s">
        <v>5</v>
      </c>
      <c r="P4907" t="str">
        <f>IF(LEN(TRIM(Table1[[#This Row],[subcategory]]&amp;""))=0,"Unknown", PROPER(TRIM(Table1[[#This Row],[subcategory]])))</f>
        <v>Haircare</v>
      </c>
      <c r="Q4907">
        <v>27.45</v>
      </c>
      <c r="R4907" s="1">
        <f>IF(LEN(TRIM(Q4907&amp;""))=0, "", VALUE(SUBSTITUTE(Q4907,"$","")))</f>
        <v>27.45</v>
      </c>
      <c r="S4907">
        <v>3</v>
      </c>
      <c r="T4907">
        <f>IF(LEN(TRIM(S4907&amp;""))=0, "", VALUE(S4907))</f>
        <v>3</v>
      </c>
      <c r="U4907">
        <v>82.35</v>
      </c>
      <c r="V4907" s="1">
        <f>IF(LEN(TRIM(U4907&amp;""))=0, "", VALUE(SUBSTITUTE(U4907,"$","")))</f>
        <v>82.35</v>
      </c>
      <c r="X4907" s="1" t="str">
        <f>IF(LEN(TRIM(W4907&amp;""))=0, "", VALUE(SUBSTITUTE(W4907,"$","")))</f>
        <v/>
      </c>
      <c r="Z4907" s="1" t="str" cm="1">
        <f t="array" ref="Z4907">IF(
    LEN(TRIM(Y4907&amp;""))=0,
        IF(AND(ISNUMBER(net_sales_clean), ISNUMBER(profit_clean)),
            net_sales_clean - profit_clean,
            ""
        ),
    VALUE(SUBSTITUTE(Y4907,"$",""))
)</f>
        <v/>
      </c>
      <c r="AB4907" s="1" t="str" cm="1">
        <f t="array" ref="AB4907">IF(
    LEN(TRIM(AA4907&amp;""))=0,
        IF(AND(ISNUMBER(net_sales_clean), ISNUMBER(cost_clean)),
            net_sales_clean - cost_clean,
            ""
        ),
    VALUE(SUBSTITUTE(AA4907,"$",""))
)</f>
        <v/>
      </c>
      <c r="AC4907">
        <v>1</v>
      </c>
      <c r="AD4907">
        <f>IF(LEN(TRIM(AC4907&amp;""))=0, "", VALUE(AC4907))</f>
        <v>1</v>
      </c>
      <c r="AE4907">
        <v>1</v>
      </c>
      <c r="AF4907">
        <f>IF(LEN(TRIM(AE4907&amp;""))=0, "", VALUE(AE4907))</f>
        <v>1</v>
      </c>
      <c r="AG4907">
        <v>0</v>
      </c>
      <c r="AH4907">
        <f>IF(
    OR(U4907&lt;0, W4907&lt;0, Y4907&lt;0, AA4907&lt;0),
        1,
        IF(LEN(TRIM(AG4907&amp;""))=0, "", AG4907)
)</f>
        <v>0</v>
      </c>
      <c r="AI4907" t="str">
        <f>IF(
    COUNT(Q4907,V4907,X4907,Z4907,AB4907)=0,
        "Not Usable",
    IF(
        COUNT(Q4907,V4907,X4907,Z4907,AB4907)&lt;5,
            "Incomplete",
            IF(
                MIN(Q4907,V4907,X4907,Z4907,AB4907)=0,
                    "Incomplete",
                    "Complete"
            )
    )
)</f>
        <v>Incomplete</v>
      </c>
    </row>
    <row r="4908" spans="1:35" x14ac:dyDescent="0.3">
      <c r="A4908">
        <v>39180</v>
      </c>
      <c r="B4908" s="6">
        <v>45690.173807870371</v>
      </c>
      <c r="C4908" s="3">
        <f>INT(B4908)</f>
        <v>45690</v>
      </c>
      <c r="D4908" s="2">
        <f>MOD(B4908,1)</f>
        <v>0.17380787037109258</v>
      </c>
      <c r="E4908">
        <v>79</v>
      </c>
      <c r="F4908" t="s">
        <v>4</v>
      </c>
      <c r="G4908" t="str">
        <f xml:space="preserve"> PROPER(TRIM(CLEAN(SUBSTITUTE(F4908,CHAR(160)," "))))</f>
        <v>South</v>
      </c>
      <c r="H4908" t="s">
        <v>27</v>
      </c>
      <c r="I4908" t="str">
        <f>PROPER(TRIM(CLEAN((SUBSTITUTE(H4908,"-"," ")))))</f>
        <v>In Store</v>
      </c>
      <c r="J4908">
        <v>8814</v>
      </c>
      <c r="K4908" t="s">
        <v>6</v>
      </c>
      <c r="L4908" t="str">
        <f xml:space="preserve"> PROPER(TRIM(CLEAN(SUBSTITUTE(K4908,CHAR(160)," "))))</f>
        <v>Corporate</v>
      </c>
      <c r="M4908" t="s">
        <v>9</v>
      </c>
      <c r="N4908" t="str">
        <f xml:space="preserve"> PROPER(TRIM(CLEAN(SUBSTITUTE(M4908,CHAR(160)," "))))</f>
        <v>Home</v>
      </c>
      <c r="O4908" t="s">
        <v>12</v>
      </c>
      <c r="P4908" t="str">
        <f>IF(LEN(TRIM(Table1[[#This Row],[subcategory]]&amp;""))=0,"Unknown", PROPER(TRIM(Table1[[#This Row],[subcategory]])))</f>
        <v>Decor</v>
      </c>
      <c r="Q4908">
        <v>219.16</v>
      </c>
      <c r="R4908" s="1">
        <f>IF(LEN(TRIM(Q4908&amp;""))=0, "", VALUE(SUBSTITUTE(Q4908,"$","")))</f>
        <v>219.16</v>
      </c>
      <c r="S4908">
        <v>1</v>
      </c>
      <c r="T4908">
        <f>IF(LEN(TRIM(S4908&amp;""))=0, "", VALUE(S4908))</f>
        <v>1</v>
      </c>
      <c r="U4908">
        <v>219.16</v>
      </c>
      <c r="V4908" s="1">
        <f>IF(LEN(TRIM(U4908&amp;""))=0, "", VALUE(SUBSTITUTE(U4908,"$","")))</f>
        <v>219.16</v>
      </c>
      <c r="W4908" s="1">
        <v>189.35424</v>
      </c>
      <c r="X4908" s="1">
        <f>IF(LEN(TRIM(W4908&amp;""))=0, "", VALUE(SUBSTITUTE(W4908,"$","")))</f>
        <v>189.35424</v>
      </c>
      <c r="Y4908" s="5" t="s">
        <v>423</v>
      </c>
      <c r="Z4908" s="4" cm="1">
        <f t="array" ref="Z4908">IF(
    LEN(TRIM(Y4908&amp;""))=0,
        IF(AND(ISNUMBER(net_sales_clean), ISNUMBER(profit_clean)),
            net_sales_clean - profit_clean,
            ""
        ),
    VALUE(SUBSTITUTE(Y4908,"$",""))
)</f>
        <v>119.73787726228301</v>
      </c>
      <c r="AA4908" s="5" t="s">
        <v>422</v>
      </c>
      <c r="AB4908" s="4" cm="1">
        <f t="array" ref="AB4908">IF(
    LEN(TRIM(AA4908&amp;""))=0,
        IF(AND(ISNUMBER(net_sales_clean), ISNUMBER(cost_clean)),
            net_sales_clean - cost_clean,
            ""
        ),
    VALUE(SUBSTITUTE(AA4908,"$",""))
)</f>
        <v>69.616362737716798</v>
      </c>
      <c r="AC4908">
        <v>7</v>
      </c>
      <c r="AD4908">
        <f>IF(LEN(TRIM(AC4908&amp;""))=0, "", VALUE(AC4908))</f>
        <v>7</v>
      </c>
      <c r="AE4908">
        <v>1</v>
      </c>
      <c r="AF4908">
        <f>IF(LEN(TRIM(AE4908&amp;""))=0, "", VALUE(AE4908))</f>
        <v>1</v>
      </c>
      <c r="AG4908">
        <v>0</v>
      </c>
      <c r="AH4908">
        <f>IF(
    OR(U4908&lt;0, W4908&lt;0, Y4908&lt;0, AA4908&lt;0),
        1,
        IF(LEN(TRIM(AG4908&amp;""))=0, "", AG4908)
)</f>
        <v>0</v>
      </c>
      <c r="AI4908" t="str">
        <f>IF(
    COUNT(Q4908,V4908,X4908,Z4908,AB4908)=0,
        "Not Usable",
    IF(
        COUNT(Q4908,V4908,X4908,Z4908,AB4908)&lt;5,
            "Incomplete",
            IF(
                MIN(Q4908,V4908,X4908,Z4908,AB4908)=0,
                    "Incomplete",
                    "Complete"
            )
    )
)</f>
        <v>Complete</v>
      </c>
    </row>
    <row r="4909" spans="1:35" x14ac:dyDescent="0.3">
      <c r="A4909">
        <v>7830</v>
      </c>
      <c r="B4909" s="6">
        <v>45731.466817129629</v>
      </c>
      <c r="C4909" s="3">
        <f>INT(B4909)</f>
        <v>45731</v>
      </c>
      <c r="D4909" s="2">
        <f>MOD(B4909,1)</f>
        <v>0.46681712962890742</v>
      </c>
      <c r="E4909">
        <v>65</v>
      </c>
      <c r="F4909" t="s">
        <v>8</v>
      </c>
      <c r="G4909" t="str">
        <f xml:space="preserve"> PROPER(TRIM(CLEAN(SUBSTITUTE(F4909,CHAR(160)," "))))</f>
        <v>West</v>
      </c>
      <c r="H4909" t="s">
        <v>27</v>
      </c>
      <c r="I4909" t="str">
        <f>PROPER(TRIM(CLEAN((SUBSTITUTE(H4909,"-"," ")))))</f>
        <v>In Store</v>
      </c>
      <c r="J4909">
        <v>26048</v>
      </c>
      <c r="K4909" t="s">
        <v>2</v>
      </c>
      <c r="L4909" t="str">
        <f xml:space="preserve"> PROPER(TRIM(CLEAN(SUBSTITUTE(K4909,CHAR(160)," "))))</f>
        <v>Home Office</v>
      </c>
      <c r="M4909" t="s">
        <v>23</v>
      </c>
      <c r="N4909" t="str">
        <f xml:space="preserve"> PROPER(TRIM(CLEAN(SUBSTITUTE(M4909,CHAR(160)," "))))</f>
        <v>Electronics</v>
      </c>
      <c r="O4909" t="s">
        <v>34</v>
      </c>
      <c r="P4909" t="str">
        <f>IF(LEN(TRIM(Table1[[#This Row],[subcategory]]&amp;""))=0,"Unknown", PROPER(TRIM(Table1[[#This Row],[subcategory]])))</f>
        <v>Phones</v>
      </c>
      <c r="Q4909">
        <v>137.85</v>
      </c>
      <c r="R4909" s="1">
        <f>IF(LEN(TRIM(Q4909&amp;""))=0, "", VALUE(SUBSTITUTE(Q4909,"$","")))</f>
        <v>137.85</v>
      </c>
      <c r="S4909">
        <v>3</v>
      </c>
      <c r="T4909">
        <f>IF(LEN(TRIM(S4909&amp;""))=0, "", VALUE(S4909))</f>
        <v>3</v>
      </c>
      <c r="U4909">
        <v>-413.54999999999899</v>
      </c>
      <c r="V4909" s="1">
        <f>IF(LEN(TRIM(U4909&amp;""))=0, "", VALUE(SUBSTITUTE(U4909,"$","")))</f>
        <v>-413.54999999999899</v>
      </c>
      <c r="W4909" s="1">
        <v>-362.26979999999998</v>
      </c>
      <c r="X4909" s="1">
        <f>IF(LEN(TRIM(W4909&amp;""))=0, "", VALUE(SUBSTITUTE(W4909,"$","")))</f>
        <v>-362.26979999999998</v>
      </c>
      <c r="Y4909">
        <v>-292.67368209248201</v>
      </c>
      <c r="Z4909" s="1" cm="1">
        <f t="array" ref="Z4909">IF(
    LEN(TRIM(Y4909&amp;""))=0,
        IF(AND(ISNUMBER(net_sales_clean), ISNUMBER(profit_clean)),
            net_sales_clean - profit_clean,
            ""
        ),
    VALUE(SUBSTITUTE(Y4909,"$",""))
)</f>
        <v>-292.67368209248201</v>
      </c>
      <c r="AA4909">
        <v>-69.596117907517694</v>
      </c>
      <c r="AB4909" s="1" cm="1">
        <f t="array" ref="AB4909">IF(
    LEN(TRIM(AA4909&amp;""))=0,
        IF(AND(ISNUMBER(net_sales_clean), ISNUMBER(cost_clean)),
            net_sales_clean - cost_clean,
            ""
        ),
    VALUE(SUBSTITUTE(AA4909,"$",""))
)</f>
        <v>-69.596117907517694</v>
      </c>
      <c r="AC4909">
        <v>4</v>
      </c>
      <c r="AD4909">
        <f>IF(LEN(TRIM(AC4909&amp;""))=0, "", VALUE(AC4909))</f>
        <v>4</v>
      </c>
      <c r="AE4909">
        <v>5</v>
      </c>
      <c r="AF4909">
        <f>IF(LEN(TRIM(AE4909&amp;""))=0, "", VALUE(AE4909))</f>
        <v>5</v>
      </c>
      <c r="AG4909">
        <v>0</v>
      </c>
      <c r="AH4909">
        <f>IF(
    OR(U4909&lt;0, W4909&lt;0, Y4909&lt;0, AA4909&lt;0),
        1,
        IF(LEN(TRIM(AG4909&amp;""))=0, "", AG4909)
)</f>
        <v>1</v>
      </c>
      <c r="AI4909" t="str">
        <f>IF(
    COUNT(Q4909,V4909,X4909,Z4909,AB4909)=0,
        "Not Usable",
    IF(
        COUNT(Q4909,V4909,X4909,Z4909,AB4909)&lt;5,
            "Incomplete",
            IF(
                MIN(Q4909,V4909,X4909,Z4909,AB4909)=0,
                    "Incomplete",
                    "Complete"
            )
    )
)</f>
        <v>Complete</v>
      </c>
    </row>
    <row r="4910" spans="1:35" x14ac:dyDescent="0.3">
      <c r="A4910">
        <v>50250</v>
      </c>
      <c r="B4910" s="6">
        <v>45236.771122685182</v>
      </c>
      <c r="C4910" s="3">
        <f>INT(B4910)</f>
        <v>45236</v>
      </c>
      <c r="D4910" s="2">
        <f>MOD(B4910,1)</f>
        <v>0.77112268518249039</v>
      </c>
      <c r="E4910">
        <v>21</v>
      </c>
      <c r="F4910" t="s">
        <v>33</v>
      </c>
      <c r="G4910" t="str">
        <f xml:space="preserve"> PROPER(TRIM(CLEAN(SUBSTITUTE(F4910,CHAR(160)," "))))</f>
        <v>South</v>
      </c>
      <c r="H4910" t="s">
        <v>27</v>
      </c>
      <c r="I4910" t="str">
        <f>PROPER(TRIM(CLEAN((SUBSTITUTE(H4910,"-"," ")))))</f>
        <v>In Store</v>
      </c>
      <c r="J4910">
        <v>2363</v>
      </c>
      <c r="K4910" t="s">
        <v>2</v>
      </c>
      <c r="L4910" t="str">
        <f xml:space="preserve"> PROPER(TRIM(CLEAN(SUBSTITUTE(K4910,CHAR(160)," "))))</f>
        <v>Home Office</v>
      </c>
      <c r="M4910" t="s">
        <v>9</v>
      </c>
      <c r="N4910" t="str">
        <f xml:space="preserve"> PROPER(TRIM(CLEAN(SUBSTITUTE(M4910,CHAR(160)," "))))</f>
        <v>Home</v>
      </c>
      <c r="O4910" t="s">
        <v>12</v>
      </c>
      <c r="P4910" t="str">
        <f>IF(LEN(TRIM(Table1[[#This Row],[subcategory]]&amp;""))=0,"Unknown", PROPER(TRIM(Table1[[#This Row],[subcategory]])))</f>
        <v>Decor</v>
      </c>
      <c r="Q4910">
        <v>167.12</v>
      </c>
      <c r="R4910" s="1">
        <f>IF(LEN(TRIM(Q4910&amp;""))=0, "", VALUE(SUBSTITUTE(Q4910,"$","")))</f>
        <v>167.12</v>
      </c>
      <c r="S4910">
        <v>0</v>
      </c>
      <c r="T4910">
        <f>IF(LEN(TRIM(S4910&amp;""))=0, "", VALUE(S4910))</f>
        <v>0</v>
      </c>
      <c r="U4910">
        <v>0</v>
      </c>
      <c r="V4910" s="1">
        <f>IF(LEN(TRIM(U4910&amp;""))=0, "", VALUE(SUBSTITUTE(U4910,"$","")))</f>
        <v>0</v>
      </c>
      <c r="W4910" s="1">
        <v>0</v>
      </c>
      <c r="X4910" s="1">
        <f>IF(LEN(TRIM(W4910&amp;""))=0, "", VALUE(SUBSTITUTE(W4910,"$","")))</f>
        <v>0</v>
      </c>
      <c r="Y4910">
        <v>0</v>
      </c>
      <c r="Z4910" s="1" cm="1">
        <f t="array" ref="Z4910">IF(
    LEN(TRIM(Y4910&amp;""))=0,
        IF(AND(ISNUMBER(net_sales_clean), ISNUMBER(profit_clean)),
            net_sales_clean - profit_clean,
            ""
        ),
    VALUE(SUBSTITUTE(Y4910,"$",""))
)</f>
        <v>0</v>
      </c>
      <c r="AA4910">
        <v>0</v>
      </c>
      <c r="AB4910" s="1" cm="1">
        <f t="array" ref="AB4910">IF(
    LEN(TRIM(AA4910&amp;""))=0,
        IF(AND(ISNUMBER(net_sales_clean), ISNUMBER(cost_clean)),
            net_sales_clean - cost_clean,
            ""
        ),
    VALUE(SUBSTITUTE(AA4910,"$",""))
)</f>
        <v>0</v>
      </c>
      <c r="AC4910">
        <v>9</v>
      </c>
      <c r="AD4910">
        <f>IF(LEN(TRIM(AC4910&amp;""))=0, "", VALUE(AC4910))</f>
        <v>9</v>
      </c>
      <c r="AE4910">
        <v>1</v>
      </c>
      <c r="AF4910">
        <f>IF(LEN(TRIM(AE4910&amp;""))=0, "", VALUE(AE4910))</f>
        <v>1</v>
      </c>
      <c r="AG4910">
        <v>0</v>
      </c>
      <c r="AH4910">
        <f>IF(
    OR(U4910&lt;0, W4910&lt;0, Y4910&lt;0, AA4910&lt;0),
        1,
        IF(LEN(TRIM(AG4910&amp;""))=0, "", AG4910)
)</f>
        <v>0</v>
      </c>
      <c r="AI4910" t="str">
        <f>IF(
    COUNT(Q4910,V4910,X4910,Z4910,AB4910)=0,
        "Not Usable",
    IF(
        COUNT(Q4910,V4910,X4910,Z4910,AB4910)&lt;5,
            "Incomplete",
            IF(
                MIN(Q4910,V4910,X4910,Z4910,AB4910)=0,
                    "Incomplete",
                    "Complete"
            )
    )
)</f>
        <v>Incomplete</v>
      </c>
    </row>
    <row r="4911" spans="1:35" x14ac:dyDescent="0.3">
      <c r="A4911">
        <v>26430</v>
      </c>
      <c r="B4911" s="6">
        <v>46013.637002314812</v>
      </c>
      <c r="C4911" s="3">
        <f>INT(B4911)</f>
        <v>46013</v>
      </c>
      <c r="D4911" s="2">
        <f>MOD(B4911,1)</f>
        <v>0.63700231481197989</v>
      </c>
      <c r="E4911">
        <v>48</v>
      </c>
      <c r="F4911" t="s">
        <v>4</v>
      </c>
      <c r="G4911" t="str">
        <f xml:space="preserve"> PROPER(TRIM(CLEAN(SUBSTITUTE(F4911,CHAR(160)," "))))</f>
        <v>South</v>
      </c>
      <c r="H4911" t="s">
        <v>27</v>
      </c>
      <c r="I4911" t="str">
        <f>PROPER(TRIM(CLEAN((SUBSTITUTE(H4911,"-"," ")))))</f>
        <v>In Store</v>
      </c>
      <c r="J4911">
        <v>9093</v>
      </c>
      <c r="K4911" t="s">
        <v>2</v>
      </c>
      <c r="L4911" t="str">
        <f xml:space="preserve"> PROPER(TRIM(CLEAN(SUBSTITUTE(K4911,CHAR(160)," "))))</f>
        <v>Home Office</v>
      </c>
      <c r="M4911" t="s">
        <v>19</v>
      </c>
      <c r="N4911" t="str">
        <f xml:space="preserve"> PROPER(TRIM(CLEAN(SUBSTITUTE(M4911,CHAR(160)," "))))</f>
        <v>Apparel</v>
      </c>
      <c r="O4911" t="s">
        <v>26</v>
      </c>
      <c r="P4911" t="str">
        <f>IF(LEN(TRIM(Table1[[#This Row],[subcategory]]&amp;""))=0,"Unknown", PROPER(TRIM(Table1[[#This Row],[subcategory]])))</f>
        <v>Kids</v>
      </c>
      <c r="Q4911">
        <v>89.18</v>
      </c>
      <c r="R4911" s="1">
        <f>IF(LEN(TRIM(Q4911&amp;""))=0, "", VALUE(SUBSTITUTE(Q4911,"$","")))</f>
        <v>89.18</v>
      </c>
      <c r="S4911">
        <v>4</v>
      </c>
      <c r="T4911">
        <f>IF(LEN(TRIM(S4911&amp;""))=0, "", VALUE(S4911))</f>
        <v>4</v>
      </c>
      <c r="U4911">
        <v>356.72</v>
      </c>
      <c r="V4911" s="1">
        <f>IF(LEN(TRIM(U4911&amp;""))=0, "", VALUE(SUBSTITUTE(U4911,"$","")))</f>
        <v>356.72</v>
      </c>
      <c r="W4911" s="1">
        <v>324.25848000000002</v>
      </c>
      <c r="X4911" s="1">
        <f>IF(LEN(TRIM(W4911&amp;""))=0, "", VALUE(SUBSTITUTE(W4911,"$","")))</f>
        <v>324.25848000000002</v>
      </c>
      <c r="Y4911">
        <v>273.88866303202502</v>
      </c>
      <c r="Z4911" s="1" cm="1">
        <f t="array" ref="Z4911">IF(
    LEN(TRIM(Y4911&amp;""))=0,
        IF(AND(ISNUMBER(net_sales_clean), ISNUMBER(profit_clean)),
            net_sales_clean - profit_clean,
            ""
        ),
    VALUE(SUBSTITUTE(Y4911,"$",""))
)</f>
        <v>273.88866303202502</v>
      </c>
      <c r="AA4911">
        <v>50.369816967974998</v>
      </c>
      <c r="AB4911" s="1" cm="1">
        <f t="array" ref="AB4911">IF(
    LEN(TRIM(AA4911&amp;""))=0,
        IF(AND(ISNUMBER(net_sales_clean), ISNUMBER(cost_clean)),
            net_sales_clean - cost_clean,
            ""
        ),
    VALUE(SUBSTITUTE(AA4911,"$",""))
)</f>
        <v>50.369816967974998</v>
      </c>
      <c r="AC4911">
        <v>0</v>
      </c>
      <c r="AD4911">
        <f>IF(LEN(TRIM(AC4911&amp;""))=0, "", VALUE(AC4911))</f>
        <v>0</v>
      </c>
      <c r="AE4911">
        <v>1</v>
      </c>
      <c r="AF4911">
        <f>IF(LEN(TRIM(AE4911&amp;""))=0, "", VALUE(AE4911))</f>
        <v>1</v>
      </c>
      <c r="AG4911">
        <v>0</v>
      </c>
      <c r="AH4911">
        <f>IF(
    OR(U4911&lt;0, W4911&lt;0, Y4911&lt;0, AA4911&lt;0),
        1,
        IF(LEN(TRIM(AG4911&amp;""))=0, "", AG4911)
)</f>
        <v>0</v>
      </c>
      <c r="AI4911" t="str">
        <f>IF(
    COUNT(Q4911,V4911,X4911,Z4911,AB4911)=0,
        "Not Usable",
    IF(
        COUNT(Q4911,V4911,X4911,Z4911,AB4911)&lt;5,
            "Incomplete",
            IF(
                MIN(Q4911,V4911,X4911,Z4911,AB4911)=0,
                    "Incomplete",
                    "Complete"
            )
    )
)</f>
        <v>Complete</v>
      </c>
    </row>
    <row r="4912" spans="1:35" x14ac:dyDescent="0.3">
      <c r="A4912">
        <v>434</v>
      </c>
      <c r="B4912" s="6">
        <v>45223.777800925927</v>
      </c>
      <c r="C4912" s="3">
        <f>INT(B4912)</f>
        <v>45223</v>
      </c>
      <c r="D4912" s="2">
        <f>MOD(B4912,1)</f>
        <v>0.77780092592729488</v>
      </c>
      <c r="E4912">
        <v>26</v>
      </c>
      <c r="F4912" t="s">
        <v>33</v>
      </c>
      <c r="G4912" t="str">
        <f xml:space="preserve"> PROPER(TRIM(CLEAN(SUBSTITUTE(F4912,CHAR(160)," "))))</f>
        <v>South</v>
      </c>
      <c r="H4912" t="s">
        <v>30</v>
      </c>
      <c r="I4912" t="str">
        <f>PROPER(TRIM(CLEAN((SUBSTITUTE(H4912,"-"," ")))))</f>
        <v>Mobile App</v>
      </c>
      <c r="J4912">
        <v>12037</v>
      </c>
      <c r="K4912" t="s">
        <v>6</v>
      </c>
      <c r="L4912" t="str">
        <f xml:space="preserve"> PROPER(TRIM(CLEAN(SUBSTITUTE(K4912,CHAR(160)," "))))</f>
        <v>Corporate</v>
      </c>
      <c r="M4912" t="s">
        <v>23</v>
      </c>
      <c r="N4912" t="str">
        <f xml:space="preserve"> PROPER(TRIM(CLEAN(SUBSTITUTE(M4912,CHAR(160)," "))))</f>
        <v>Electronics</v>
      </c>
      <c r="O4912" t="s">
        <v>34</v>
      </c>
      <c r="P4912" t="str">
        <f>IF(LEN(TRIM(Table1[[#This Row],[subcategory]]&amp;""))=0,"Unknown", PROPER(TRIM(Table1[[#This Row],[subcategory]])))</f>
        <v>Phones</v>
      </c>
      <c r="Q4912">
        <v>23.29</v>
      </c>
      <c r="R4912" s="1">
        <f>IF(LEN(TRIM(Q4912&amp;""))=0, "", VALUE(SUBSTITUTE(Q4912,"$","")))</f>
        <v>23.29</v>
      </c>
      <c r="S4912">
        <v>1</v>
      </c>
      <c r="T4912">
        <f>IF(LEN(TRIM(S4912&amp;""))=0, "", VALUE(S4912))</f>
        <v>1</v>
      </c>
      <c r="U4912">
        <v>-23.29</v>
      </c>
      <c r="V4912" s="1">
        <f>IF(LEN(TRIM(U4912&amp;""))=0, "", VALUE(SUBSTITUTE(U4912,"$","")))</f>
        <v>-23.29</v>
      </c>
      <c r="W4912" s="1">
        <v>-22.172079999999902</v>
      </c>
      <c r="X4912" s="1">
        <f>IF(LEN(TRIM(W4912&amp;""))=0, "", VALUE(SUBSTITUTE(W4912,"$","")))</f>
        <v>-22.172079999999902</v>
      </c>
      <c r="Y4912">
        <v>-13.171572293962599</v>
      </c>
      <c r="Z4912" s="1" cm="1">
        <f t="array" ref="Z4912">IF(
    LEN(TRIM(Y4912&amp;""))=0,
        IF(AND(ISNUMBER(net_sales_clean), ISNUMBER(profit_clean)),
            net_sales_clean - profit_clean,
            ""
        ),
    VALUE(SUBSTITUTE(Y4912,"$",""))
)</f>
        <v>-13.171572293962599</v>
      </c>
      <c r="AA4912">
        <v>-9.0005077060373804</v>
      </c>
      <c r="AB4912" s="1" cm="1">
        <f t="array" ref="AB4912">IF(
    LEN(TRIM(AA4912&amp;""))=0,
        IF(AND(ISNUMBER(net_sales_clean), ISNUMBER(cost_clean)),
            net_sales_clean - cost_clean,
            ""
        ),
    VALUE(SUBSTITUTE(AA4912,"$",""))
)</f>
        <v>-9.0005077060373804</v>
      </c>
      <c r="AC4912">
        <v>1</v>
      </c>
      <c r="AD4912">
        <f>IF(LEN(TRIM(AC4912&amp;""))=0, "", VALUE(AC4912))</f>
        <v>1</v>
      </c>
      <c r="AE4912">
        <v>5</v>
      </c>
      <c r="AF4912">
        <f>IF(LEN(TRIM(AE4912&amp;""))=0, "", VALUE(AE4912))</f>
        <v>5</v>
      </c>
      <c r="AG4912">
        <v>0</v>
      </c>
      <c r="AH4912">
        <f>IF(
    OR(U4912&lt;0, W4912&lt;0, Y4912&lt;0, AA4912&lt;0),
        1,
        IF(LEN(TRIM(AG4912&amp;""))=0, "", AG4912)
)</f>
        <v>1</v>
      </c>
      <c r="AI4912" t="str">
        <f>IF(
    COUNT(Q4912,V4912,X4912,Z4912,AB4912)=0,
        "Not Usable",
    IF(
        COUNT(Q4912,V4912,X4912,Z4912,AB4912)&lt;5,
            "Incomplete",
            IF(
                MIN(Q4912,V4912,X4912,Z4912,AB4912)=0,
                    "Incomplete",
                    "Complete"
            )
    )
)</f>
        <v>Complete</v>
      </c>
    </row>
    <row r="4913" spans="1:35" x14ac:dyDescent="0.3">
      <c r="A4913">
        <v>1315</v>
      </c>
      <c r="B4913" s="6">
        <v>46004.613912037035</v>
      </c>
      <c r="C4913" s="3">
        <f>INT(B4913)</f>
        <v>46004</v>
      </c>
      <c r="D4913" s="2">
        <f>MOD(B4913,1)</f>
        <v>0.61391203703533392</v>
      </c>
      <c r="E4913">
        <v>77</v>
      </c>
      <c r="F4913" t="s">
        <v>21</v>
      </c>
      <c r="G4913" t="str">
        <f xml:space="preserve"> PROPER(TRIM(CLEAN(SUBSTITUTE(F4913,CHAR(160)," "))))</f>
        <v>Midwest</v>
      </c>
      <c r="H4913" t="s">
        <v>17</v>
      </c>
      <c r="I4913" t="str">
        <f>PROPER(TRIM(CLEAN((SUBSTITUTE(H4913,"-"," ")))))</f>
        <v>Online</v>
      </c>
      <c r="J4913">
        <v>4257</v>
      </c>
      <c r="K4913" t="s">
        <v>10</v>
      </c>
      <c r="L4913" t="str">
        <f xml:space="preserve"> PROPER(TRIM(CLEAN(SUBSTITUTE(K4913,CHAR(160)," "))))</f>
        <v>Consumer</v>
      </c>
      <c r="M4913" t="s">
        <v>16</v>
      </c>
      <c r="N4913" t="str">
        <f xml:space="preserve"> PROPER(TRIM(CLEAN(SUBSTITUTE(M4913,CHAR(160)," "))))</f>
        <v>Grocery</v>
      </c>
      <c r="O4913" t="s">
        <v>28</v>
      </c>
      <c r="P4913" t="str">
        <f>IF(LEN(TRIM(Table1[[#This Row],[subcategory]]&amp;""))=0,"Unknown", PROPER(TRIM(Table1[[#This Row],[subcategory]])))</f>
        <v>Pantry</v>
      </c>
      <c r="Q4913">
        <v>98.64</v>
      </c>
      <c r="R4913" s="1">
        <f>IF(LEN(TRIM(Q4913&amp;""))=0, "", VALUE(SUBSTITUTE(Q4913,"$","")))</f>
        <v>98.64</v>
      </c>
      <c r="S4913">
        <v>1</v>
      </c>
      <c r="T4913">
        <f>IF(LEN(TRIM(S4913&amp;""))=0, "", VALUE(S4913))</f>
        <v>1</v>
      </c>
      <c r="U4913">
        <v>98.64</v>
      </c>
      <c r="V4913" s="1">
        <f>IF(LEN(TRIM(U4913&amp;""))=0, "", VALUE(SUBSTITUTE(U4913,"$","")))</f>
        <v>98.64</v>
      </c>
      <c r="W4913" s="1">
        <v>85.224959999999996</v>
      </c>
      <c r="X4913" s="1">
        <f>IF(LEN(TRIM(W4913&amp;""))=0, "", VALUE(SUBSTITUTE(W4913,"$","")))</f>
        <v>85.224959999999996</v>
      </c>
      <c r="Z4913" s="1" t="str" cm="1">
        <f t="array" ref="Z4913">IF(
    LEN(TRIM(Y4913&amp;""))=0,
        IF(AND(ISNUMBER(net_sales_clean), ISNUMBER(profit_clean)),
            net_sales_clean - profit_clean,
            ""
        ),
    VALUE(SUBSTITUTE(Y4913,"$",""))
)</f>
        <v/>
      </c>
      <c r="AB4913" s="1" t="str" cm="1">
        <f t="array" ref="AB4913">IF(
    LEN(TRIM(AA4913&amp;""))=0,
        IF(AND(ISNUMBER(net_sales_clean), ISNUMBER(cost_clean)),
            net_sales_clean - cost_clean,
            ""
        ),
    VALUE(SUBSTITUTE(AA4913,"$",""))
)</f>
        <v/>
      </c>
      <c r="AC4913">
        <v>4</v>
      </c>
      <c r="AD4913">
        <f>IF(LEN(TRIM(AC4913&amp;""))=0, "", VALUE(AC4913))</f>
        <v>4</v>
      </c>
      <c r="AE4913">
        <v>3</v>
      </c>
      <c r="AF4913">
        <f>IF(LEN(TRIM(AE4913&amp;""))=0, "", VALUE(AE4913))</f>
        <v>3</v>
      </c>
      <c r="AG4913">
        <v>0</v>
      </c>
      <c r="AH4913">
        <f>IF(
    OR(U4913&lt;0, W4913&lt;0, Y4913&lt;0, AA4913&lt;0),
        1,
        IF(LEN(TRIM(AG4913&amp;""))=0, "", AG4913)
)</f>
        <v>0</v>
      </c>
      <c r="AI4913" t="str">
        <f>IF(
    COUNT(Q4913,V4913,X4913,Z4913,AB4913)=0,
        "Not Usable",
    IF(
        COUNT(Q4913,V4913,X4913,Z4913,AB4913)&lt;5,
            "Incomplete",
            IF(
                MIN(Q4913,V4913,X4913,Z4913,AB4913)=0,
                    "Incomplete",
                    "Complete"
            )
    )
)</f>
        <v>Incomplete</v>
      </c>
    </row>
    <row r="4914" spans="1:35" x14ac:dyDescent="0.3">
      <c r="A4914">
        <v>35514</v>
      </c>
      <c r="B4914" s="6">
        <v>45925.886180555557</v>
      </c>
      <c r="C4914" s="3">
        <f>INT(B4914)</f>
        <v>45925</v>
      </c>
      <c r="D4914" s="2">
        <f>MOD(B4914,1)</f>
        <v>0.88618055555707542</v>
      </c>
      <c r="E4914">
        <v>36</v>
      </c>
      <c r="F4914" t="s">
        <v>15</v>
      </c>
      <c r="G4914" t="str">
        <f xml:space="preserve"> PROPER(TRIM(CLEAN(SUBSTITUTE(F4914,CHAR(160)," "))))</f>
        <v>West</v>
      </c>
      <c r="H4914" t="s">
        <v>11</v>
      </c>
      <c r="I4914" t="str">
        <f>PROPER(TRIM(CLEAN((SUBSTITUTE(H4914,"-"," ")))))</f>
        <v>Online</v>
      </c>
      <c r="J4914">
        <v>23346</v>
      </c>
      <c r="K4914" t="s">
        <v>2</v>
      </c>
      <c r="L4914" t="str">
        <f xml:space="preserve"> PROPER(TRIM(CLEAN(SUBSTITUTE(K4914,CHAR(160)," "))))</f>
        <v>Home Office</v>
      </c>
      <c r="M4914" t="s">
        <v>16</v>
      </c>
      <c r="N4914" t="str">
        <f xml:space="preserve"> PROPER(TRIM(CLEAN(SUBSTITUTE(M4914,CHAR(160)," "))))</f>
        <v>Grocery</v>
      </c>
      <c r="O4914" t="s">
        <v>37</v>
      </c>
      <c r="P4914" t="str">
        <f>IF(LEN(TRIM(Table1[[#This Row],[subcategory]]&amp;""))=0,"Unknown", PROPER(TRIM(Table1[[#This Row],[subcategory]])))</f>
        <v>Produce</v>
      </c>
      <c r="Q4914">
        <v>74.16</v>
      </c>
      <c r="R4914" s="1">
        <f>IF(LEN(TRIM(Q4914&amp;""))=0, "", VALUE(SUBSTITUTE(Q4914,"$","")))</f>
        <v>74.16</v>
      </c>
      <c r="S4914">
        <v>4</v>
      </c>
      <c r="T4914">
        <f>IF(LEN(TRIM(S4914&amp;""))=0, "", VALUE(S4914))</f>
        <v>4</v>
      </c>
      <c r="U4914">
        <v>296.64</v>
      </c>
      <c r="V4914" s="1">
        <f>IF(LEN(TRIM(U4914&amp;""))=0, "", VALUE(SUBSTITUTE(U4914,"$","")))</f>
        <v>296.64</v>
      </c>
      <c r="W4914" s="1">
        <v>276.76512000000002</v>
      </c>
      <c r="X4914" s="1">
        <f>IF(LEN(TRIM(W4914&amp;""))=0, "", VALUE(SUBSTITUTE(W4914,"$","")))</f>
        <v>276.76512000000002</v>
      </c>
      <c r="Y4914" s="5" t="s">
        <v>421</v>
      </c>
      <c r="Z4914" s="4" cm="1">
        <f t="array" ref="Z4914">IF(
    LEN(TRIM(Y4914&amp;""))=0,
        IF(AND(ISNUMBER(net_sales_clean), ISNUMBER(profit_clean)),
            net_sales_clean - profit_clean,
            ""
        ),
    VALUE(SUBSTITUTE(Y4914,"$",""))
)</f>
        <v>228.27130438100801</v>
      </c>
      <c r="AA4914">
        <v>48.493815618991903</v>
      </c>
      <c r="AB4914" s="1" cm="1">
        <f t="array" ref="AB4914">IF(
    LEN(TRIM(AA4914&amp;""))=0,
        IF(AND(ISNUMBER(net_sales_clean), ISNUMBER(cost_clean)),
            net_sales_clean - cost_clean,
            ""
        ),
    VALUE(SUBSTITUTE(AA4914,"$",""))
)</f>
        <v>48.493815618991903</v>
      </c>
      <c r="AC4914">
        <v>1</v>
      </c>
      <c r="AD4914">
        <f>IF(LEN(TRIM(AC4914&amp;""))=0, "", VALUE(AC4914))</f>
        <v>1</v>
      </c>
      <c r="AE4914">
        <v>5</v>
      </c>
      <c r="AF4914">
        <f>IF(LEN(TRIM(AE4914&amp;""))=0, "", VALUE(AE4914))</f>
        <v>5</v>
      </c>
      <c r="AG4914">
        <v>0</v>
      </c>
      <c r="AH4914">
        <f>IF(
    OR(U4914&lt;0, W4914&lt;0, Y4914&lt;0, AA4914&lt;0),
        1,
        IF(LEN(TRIM(AG4914&amp;""))=0, "", AG4914)
)</f>
        <v>0</v>
      </c>
      <c r="AI4914" t="str">
        <f>IF(
    COUNT(Q4914,V4914,X4914,Z4914,AB4914)=0,
        "Not Usable",
    IF(
        COUNT(Q4914,V4914,X4914,Z4914,AB4914)&lt;5,
            "Incomplete",
            IF(
                MIN(Q4914,V4914,X4914,Z4914,AB4914)=0,
                    "Incomplete",
                    "Complete"
            )
    )
)</f>
        <v>Complete</v>
      </c>
    </row>
    <row r="4915" spans="1:35" x14ac:dyDescent="0.3">
      <c r="A4915">
        <v>5489</v>
      </c>
      <c r="B4915" s="6">
        <v>45514.579004629632</v>
      </c>
      <c r="C4915" s="3">
        <f>INT(B4915)</f>
        <v>45514</v>
      </c>
      <c r="D4915" s="2">
        <f>MOD(B4915,1)</f>
        <v>0.57900462963152677</v>
      </c>
      <c r="E4915">
        <v>79</v>
      </c>
      <c r="F4915" t="s">
        <v>21</v>
      </c>
      <c r="G4915" t="str">
        <f xml:space="preserve"> PROPER(TRIM(CLEAN(SUBSTITUTE(F4915,CHAR(160)," "))))</f>
        <v>Midwest</v>
      </c>
      <c r="H4915" t="s">
        <v>30</v>
      </c>
      <c r="I4915" t="str">
        <f>PROPER(TRIM(CLEAN((SUBSTITUTE(H4915,"-"," ")))))</f>
        <v>Mobile App</v>
      </c>
      <c r="J4915">
        <v>22160</v>
      </c>
      <c r="K4915" t="s">
        <v>14</v>
      </c>
      <c r="L4915" t="str">
        <f xml:space="preserve"> PROPER(TRIM(CLEAN(SUBSTITUTE(K4915,CHAR(160)," "))))</f>
        <v>Consumer</v>
      </c>
      <c r="M4915" t="s">
        <v>23</v>
      </c>
      <c r="N4915" t="str">
        <f xml:space="preserve"> PROPER(TRIM(CLEAN(SUBSTITUTE(M4915,CHAR(160)," "))))</f>
        <v>Electronics</v>
      </c>
      <c r="O4915" t="s">
        <v>40</v>
      </c>
      <c r="P4915" t="str">
        <f>IF(LEN(TRIM(Table1[[#This Row],[subcategory]]&amp;""))=0,"Unknown", PROPER(TRIM(Table1[[#This Row],[subcategory]])))</f>
        <v>Accessories</v>
      </c>
      <c r="Q4915">
        <v>76.17</v>
      </c>
      <c r="R4915" s="1">
        <f>IF(LEN(TRIM(Q4915&amp;""))=0, "", VALUE(SUBSTITUTE(Q4915,"$","")))</f>
        <v>76.17</v>
      </c>
      <c r="S4915">
        <v>3</v>
      </c>
      <c r="T4915">
        <f>IF(LEN(TRIM(S4915&amp;""))=0, "", VALUE(S4915))</f>
        <v>3</v>
      </c>
      <c r="U4915">
        <v>228.51</v>
      </c>
      <c r="V4915" s="1">
        <f>IF(LEN(TRIM(U4915&amp;""))=0, "", VALUE(SUBSTITUTE(U4915,"$","")))</f>
        <v>228.51</v>
      </c>
      <c r="W4915" s="1">
        <v>212.05727999999999</v>
      </c>
      <c r="X4915" s="1">
        <f>IF(LEN(TRIM(W4915&amp;""))=0, "", VALUE(SUBSTITUTE(W4915,"$","")))</f>
        <v>212.05727999999999</v>
      </c>
      <c r="Y4915" s="5" t="s">
        <v>420</v>
      </c>
      <c r="Z4915" s="4" cm="1">
        <f t="array" ref="Z4915">IF(
    LEN(TRIM(Y4915&amp;""))=0,
        IF(AND(ISNUMBER(net_sales_clean), ISNUMBER(profit_clean)),
            net_sales_clean - profit_clean,
            ""
        ),
    VALUE(SUBSTITUTE(Y4915,"$",""))
)</f>
        <v>123.858917228089</v>
      </c>
      <c r="AA4915">
        <v>88.198362771910595</v>
      </c>
      <c r="AB4915" s="1" cm="1">
        <f t="array" ref="AB4915">IF(
    LEN(TRIM(AA4915&amp;""))=0,
        IF(AND(ISNUMBER(net_sales_clean), ISNUMBER(cost_clean)),
            net_sales_clean - cost_clean,
            ""
        ),
    VALUE(SUBSTITUTE(AA4915,"$",""))
)</f>
        <v>88.198362771910595</v>
      </c>
      <c r="AC4915">
        <v>3</v>
      </c>
      <c r="AD4915">
        <f>IF(LEN(TRIM(AC4915&amp;""))=0, "", VALUE(AC4915))</f>
        <v>3</v>
      </c>
      <c r="AE4915">
        <v>2</v>
      </c>
      <c r="AF4915">
        <f>IF(LEN(TRIM(AE4915&amp;""))=0, "", VALUE(AE4915))</f>
        <v>2</v>
      </c>
      <c r="AG4915">
        <v>0</v>
      </c>
      <c r="AH4915">
        <f>IF(
    OR(U4915&lt;0, W4915&lt;0, Y4915&lt;0, AA4915&lt;0),
        1,
        IF(LEN(TRIM(AG4915&amp;""))=0, "", AG4915)
)</f>
        <v>0</v>
      </c>
      <c r="AI4915" t="str">
        <f>IF(
    COUNT(Q4915,V4915,X4915,Z4915,AB4915)=0,
        "Not Usable",
    IF(
        COUNT(Q4915,V4915,X4915,Z4915,AB4915)&lt;5,
            "Incomplete",
            IF(
                MIN(Q4915,V4915,X4915,Z4915,AB4915)=0,
                    "Incomplete",
                    "Complete"
            )
    )
)</f>
        <v>Complete</v>
      </c>
    </row>
    <row r="4916" spans="1:35" x14ac:dyDescent="0.3">
      <c r="A4916">
        <v>14769</v>
      </c>
      <c r="B4916" s="6">
        <v>45787.460185185184</v>
      </c>
      <c r="C4916" s="3">
        <f>INT(B4916)</f>
        <v>45787</v>
      </c>
      <c r="D4916" s="2">
        <f>MOD(B4916,1)</f>
        <v>0.46018518518394558</v>
      </c>
      <c r="E4916">
        <v>41</v>
      </c>
      <c r="F4916" t="s">
        <v>13</v>
      </c>
      <c r="G4916" t="str">
        <f xml:space="preserve"> PROPER(TRIM(CLEAN(SUBSTITUTE(F4916,CHAR(160)," "))))</f>
        <v>Northeast</v>
      </c>
      <c r="H4916" t="s">
        <v>27</v>
      </c>
      <c r="I4916" t="str">
        <f>PROPER(TRIM(CLEAN((SUBSTITUTE(H4916,"-"," ")))))</f>
        <v>In Store</v>
      </c>
      <c r="J4916">
        <v>13473</v>
      </c>
      <c r="K4916" t="s">
        <v>6</v>
      </c>
      <c r="L4916" t="str">
        <f xml:space="preserve"> PROPER(TRIM(CLEAN(SUBSTITUTE(K4916,CHAR(160)," "))))</f>
        <v>Corporate</v>
      </c>
      <c r="M4916" t="s">
        <v>23</v>
      </c>
      <c r="N4916" t="str">
        <f xml:space="preserve"> PROPER(TRIM(CLEAN(SUBSTITUTE(M4916,CHAR(160)," "))))</f>
        <v>Electronics</v>
      </c>
      <c r="O4916" t="s">
        <v>25</v>
      </c>
      <c r="P4916" t="str">
        <f>IF(LEN(TRIM(Table1[[#This Row],[subcategory]]&amp;""))=0,"Unknown", PROPER(TRIM(Table1[[#This Row],[subcategory]])))</f>
        <v>Laptops</v>
      </c>
      <c r="Q4916">
        <v>59.94</v>
      </c>
      <c r="R4916" s="1">
        <f>IF(LEN(TRIM(Q4916&amp;""))=0, "", VALUE(SUBSTITUTE(Q4916,"$","")))</f>
        <v>59.94</v>
      </c>
      <c r="T4916" t="str">
        <f>IF(LEN(TRIM(S4916&amp;""))=0, "", VALUE(S4916))</f>
        <v/>
      </c>
      <c r="V4916" s="1" t="str">
        <f>IF(LEN(TRIM(U4916&amp;""))=0, "", VALUE(SUBSTITUTE(U4916,"$","")))</f>
        <v/>
      </c>
      <c r="X4916" s="1" t="str">
        <f>IF(LEN(TRIM(W4916&amp;""))=0, "", VALUE(SUBSTITUTE(W4916,"$","")))</f>
        <v/>
      </c>
      <c r="Z4916" s="1" t="str" cm="1">
        <f t="array" ref="Z4916">IF(
    LEN(TRIM(Y4916&amp;""))=0,
        IF(AND(ISNUMBER(net_sales_clean), ISNUMBER(profit_clean)),
            net_sales_clean - profit_clean,
            ""
        ),
    VALUE(SUBSTITUTE(Y4916,"$",""))
)</f>
        <v/>
      </c>
      <c r="AB4916" s="1" t="str" cm="1">
        <f t="array" ref="AB4916">IF(
    LEN(TRIM(AA4916&amp;""))=0,
        IF(AND(ISNUMBER(net_sales_clean), ISNUMBER(cost_clean)),
            net_sales_clean - cost_clean,
            ""
        ),
    VALUE(SUBSTITUTE(AA4916,"$",""))
)</f>
        <v/>
      </c>
      <c r="AC4916">
        <v>4</v>
      </c>
      <c r="AD4916">
        <f>IF(LEN(TRIM(AC4916&amp;""))=0, "", VALUE(AC4916))</f>
        <v>4</v>
      </c>
      <c r="AE4916">
        <v>4</v>
      </c>
      <c r="AF4916">
        <f>IF(LEN(TRIM(AE4916&amp;""))=0, "", VALUE(AE4916))</f>
        <v>4</v>
      </c>
      <c r="AG4916">
        <v>0</v>
      </c>
      <c r="AH4916">
        <f>IF(
    OR(U4916&lt;0, W4916&lt;0, Y4916&lt;0, AA4916&lt;0),
        1,
        IF(LEN(TRIM(AG4916&amp;""))=0, "", AG4916)
)</f>
        <v>0</v>
      </c>
      <c r="AI4916" t="str">
        <f>IF(
    COUNT(Q4916,V4916,X4916,Z4916,AB4916)=0,
        "Not Usable",
    IF(
        COUNT(Q4916,V4916,X4916,Z4916,AB4916)&lt;5,
            "Incomplete",
            IF(
                MIN(Q4916,V4916,X4916,Z4916,AB4916)=0,
                    "Incomplete",
                    "Complete"
            )
    )
)</f>
        <v>Incomplete</v>
      </c>
    </row>
    <row r="4917" spans="1:35" x14ac:dyDescent="0.3">
      <c r="A4917">
        <v>11757</v>
      </c>
      <c r="B4917" s="6">
        <v>46008.941921296297</v>
      </c>
      <c r="C4917" s="3">
        <f>INT(B4917)</f>
        <v>46008</v>
      </c>
      <c r="D4917" s="2">
        <f>MOD(B4917,1)</f>
        <v>0.94192129629664123</v>
      </c>
      <c r="E4917">
        <v>46</v>
      </c>
      <c r="F4917" t="s">
        <v>21</v>
      </c>
      <c r="G4917" t="str">
        <f xml:space="preserve"> PROPER(TRIM(CLEAN(SUBSTITUTE(F4917,CHAR(160)," "))))</f>
        <v>Midwest</v>
      </c>
      <c r="H4917" t="s">
        <v>30</v>
      </c>
      <c r="I4917" t="str">
        <f>PROPER(TRIM(CLEAN((SUBSTITUTE(H4917,"-"," ")))))</f>
        <v>Mobile App</v>
      </c>
      <c r="J4917">
        <v>18403</v>
      </c>
      <c r="K4917" t="s">
        <v>14</v>
      </c>
      <c r="L4917" t="str">
        <f xml:space="preserve"> PROPER(TRIM(CLEAN(SUBSTITUTE(K4917,CHAR(160)," "))))</f>
        <v>Consumer</v>
      </c>
      <c r="M4917" t="s">
        <v>16</v>
      </c>
      <c r="N4917" t="str">
        <f xml:space="preserve"> PROPER(TRIM(CLEAN(SUBSTITUTE(M4917,CHAR(160)," "))))</f>
        <v>Grocery</v>
      </c>
      <c r="O4917" t="s">
        <v>29</v>
      </c>
      <c r="P4917" t="str">
        <f>IF(LEN(TRIM(Table1[[#This Row],[subcategory]]&amp;""))=0,"Unknown", PROPER(TRIM(Table1[[#This Row],[subcategory]])))</f>
        <v>Beverages</v>
      </c>
      <c r="Q4917">
        <v>67</v>
      </c>
      <c r="R4917" s="1">
        <f>IF(LEN(TRIM(Q4917&amp;""))=0, "", VALUE(SUBSTITUTE(Q4917,"$","")))</f>
        <v>67</v>
      </c>
      <c r="S4917">
        <v>3</v>
      </c>
      <c r="T4917">
        <f>IF(LEN(TRIM(S4917&amp;""))=0, "", VALUE(S4917))</f>
        <v>3</v>
      </c>
      <c r="U4917">
        <v>201</v>
      </c>
      <c r="V4917" s="1">
        <f>IF(LEN(TRIM(U4917&amp;""))=0, "", VALUE(SUBSTITUTE(U4917,"$","")))</f>
        <v>201</v>
      </c>
      <c r="W4917" s="1">
        <v>160.80000000000001</v>
      </c>
      <c r="X4917" s="1">
        <f>IF(LEN(TRIM(W4917&amp;""))=0, "", VALUE(SUBSTITUTE(W4917,"$","")))</f>
        <v>160.80000000000001</v>
      </c>
      <c r="Y4917" s="5" t="s">
        <v>419</v>
      </c>
      <c r="Z4917" s="4" cm="1">
        <f t="array" ref="Z4917">IF(
    LEN(TRIM(Y4917&amp;""))=0,
        IF(AND(ISNUMBER(net_sales_clean), ISNUMBER(profit_clean)),
            net_sales_clean - profit_clean,
            ""
        ),
    VALUE(SUBSTITUTE(Y4917,"$",""))
)</f>
        <v>110.361564951852</v>
      </c>
      <c r="AA4917" s="5" t="s">
        <v>418</v>
      </c>
      <c r="AB4917" s="4" cm="1">
        <f t="array" ref="AB4917">IF(
    LEN(TRIM(AA4917&amp;""))=0,
        IF(AND(ISNUMBER(net_sales_clean), ISNUMBER(cost_clean)),
            net_sales_clean - cost_clean,
            ""
        ),
    VALUE(SUBSTITUTE(AA4917,"$",""))
)</f>
        <v>50.438435048147397</v>
      </c>
      <c r="AC4917">
        <v>1</v>
      </c>
      <c r="AD4917">
        <f>IF(LEN(TRIM(AC4917&amp;""))=0, "", VALUE(AC4917))</f>
        <v>1</v>
      </c>
      <c r="AE4917">
        <v>1</v>
      </c>
      <c r="AF4917">
        <f>IF(LEN(TRIM(AE4917&amp;""))=0, "", VALUE(AE4917))</f>
        <v>1</v>
      </c>
      <c r="AG4917">
        <v>0</v>
      </c>
      <c r="AH4917">
        <f>IF(
    OR(U4917&lt;0, W4917&lt;0, Y4917&lt;0, AA4917&lt;0),
        1,
        IF(LEN(TRIM(AG4917&amp;""))=0, "", AG4917)
)</f>
        <v>0</v>
      </c>
      <c r="AI4917" t="str">
        <f>IF(
    COUNT(Q4917,V4917,X4917,Z4917,AB4917)=0,
        "Not Usable",
    IF(
        COUNT(Q4917,V4917,X4917,Z4917,AB4917)&lt;5,
            "Incomplete",
            IF(
                MIN(Q4917,V4917,X4917,Z4917,AB4917)=0,
                    "Incomplete",
                    "Complete"
            )
    )
)</f>
        <v>Complete</v>
      </c>
    </row>
    <row r="4918" spans="1:35" x14ac:dyDescent="0.3">
      <c r="A4918">
        <v>6066</v>
      </c>
      <c r="B4918" s="6">
        <v>45280.655266203707</v>
      </c>
      <c r="C4918" s="3">
        <f>INT(B4918)</f>
        <v>45280</v>
      </c>
      <c r="D4918" s="2">
        <f>MOD(B4918,1)</f>
        <v>0.65526620370656019</v>
      </c>
      <c r="E4918">
        <v>69</v>
      </c>
      <c r="F4918" t="s">
        <v>15</v>
      </c>
      <c r="G4918" t="str">
        <f xml:space="preserve"> PROPER(TRIM(CLEAN(SUBSTITUTE(F4918,CHAR(160)," "))))</f>
        <v>West</v>
      </c>
      <c r="H4918" t="s">
        <v>11</v>
      </c>
      <c r="I4918" t="str">
        <f>PROPER(TRIM(CLEAN((SUBSTITUTE(H4918,"-"," ")))))</f>
        <v>Online</v>
      </c>
      <c r="J4918">
        <v>13771</v>
      </c>
      <c r="K4918" t="s">
        <v>6</v>
      </c>
      <c r="L4918" t="str">
        <f xml:space="preserve"> PROPER(TRIM(CLEAN(SUBSTITUTE(K4918,CHAR(160)," "))))</f>
        <v>Corporate</v>
      </c>
      <c r="M4918" t="s">
        <v>9</v>
      </c>
      <c r="N4918" t="str">
        <f xml:space="preserve"> PROPER(TRIM(CLEAN(SUBSTITUTE(M4918,CHAR(160)," "))))</f>
        <v>Home</v>
      </c>
      <c r="P4918" t="str">
        <f>IF(LEN(TRIM(Table1[[#This Row],[subcategory]]&amp;""))=0,"Unknown", PROPER(TRIM(Table1[[#This Row],[subcategory]])))</f>
        <v>Unknown</v>
      </c>
      <c r="Q4918">
        <v>89.69</v>
      </c>
      <c r="R4918" s="1">
        <f>IF(LEN(TRIM(Q4918&amp;""))=0, "", VALUE(SUBSTITUTE(Q4918,"$","")))</f>
        <v>89.69</v>
      </c>
      <c r="S4918">
        <v>3</v>
      </c>
      <c r="T4918">
        <f>IF(LEN(TRIM(S4918&amp;""))=0, "", VALUE(S4918))</f>
        <v>3</v>
      </c>
      <c r="U4918">
        <v>269.07</v>
      </c>
      <c r="V4918" s="1">
        <f>IF(LEN(TRIM(U4918&amp;""))=0, "", VALUE(SUBSTITUTE(U4918,"$","")))</f>
        <v>269.07</v>
      </c>
      <c r="W4918" s="1">
        <v>173.01201</v>
      </c>
      <c r="X4918" s="1">
        <f>IF(LEN(TRIM(W4918&amp;""))=0, "", VALUE(SUBSTITUTE(W4918,"$","")))</f>
        <v>173.01201</v>
      </c>
      <c r="Y4918" s="5" t="s">
        <v>417</v>
      </c>
      <c r="Z4918" s="4" cm="1">
        <f t="array" ref="Z4918">IF(
    LEN(TRIM(Y4918&amp;""))=0,
        IF(AND(ISNUMBER(net_sales_clean), ISNUMBER(profit_clean)),
            net_sales_clean - profit_clean,
            ""
        ),
    VALUE(SUBSTITUTE(Y4918,"$",""))
)</f>
        <v>136.075921938184</v>
      </c>
      <c r="AA4918" s="5" t="s">
        <v>416</v>
      </c>
      <c r="AB4918" s="4" cm="1">
        <f t="array" ref="AB4918">IF(
    LEN(TRIM(AA4918&amp;""))=0,
        IF(AND(ISNUMBER(net_sales_clean), ISNUMBER(cost_clean)),
            net_sales_clean - cost_clean,
            ""
        ),
    VALUE(SUBSTITUTE(AA4918,"$",""))
)</f>
        <v>36.936088061815902</v>
      </c>
      <c r="AC4918">
        <v>3</v>
      </c>
      <c r="AD4918">
        <f>IF(LEN(TRIM(AC4918&amp;""))=0, "", VALUE(AC4918))</f>
        <v>3</v>
      </c>
      <c r="AE4918">
        <v>2</v>
      </c>
      <c r="AF4918">
        <f>IF(LEN(TRIM(AE4918&amp;""))=0, "", VALUE(AE4918))</f>
        <v>2</v>
      </c>
      <c r="AG4918">
        <v>0</v>
      </c>
      <c r="AH4918">
        <f>IF(
    OR(U4918&lt;0, W4918&lt;0, Y4918&lt;0, AA4918&lt;0),
        1,
        IF(LEN(TRIM(AG4918&amp;""))=0, "", AG4918)
)</f>
        <v>0</v>
      </c>
      <c r="AI4918" t="str">
        <f>IF(
    COUNT(Q4918,V4918,X4918,Z4918,AB4918)=0,
        "Not Usable",
    IF(
        COUNT(Q4918,V4918,X4918,Z4918,AB4918)&lt;5,
            "Incomplete",
            IF(
                MIN(Q4918,V4918,X4918,Z4918,AB4918)=0,
                    "Incomplete",
                    "Complete"
            )
    )
)</f>
        <v>Complete</v>
      </c>
    </row>
    <row r="4919" spans="1:35" x14ac:dyDescent="0.3">
      <c r="A4919">
        <v>51744</v>
      </c>
      <c r="B4919" s="6">
        <v>45765.999212962961</v>
      </c>
      <c r="C4919" s="3">
        <f>INT(B4919)</f>
        <v>45765</v>
      </c>
      <c r="D4919" s="2">
        <f>MOD(B4919,1)</f>
        <v>0.99921296296088258</v>
      </c>
      <c r="E4919">
        <v>15</v>
      </c>
      <c r="F4919" t="s">
        <v>13</v>
      </c>
      <c r="G4919" t="str">
        <f xml:space="preserve"> PROPER(TRIM(CLEAN(SUBSTITUTE(F4919,CHAR(160)," "))))</f>
        <v>Northeast</v>
      </c>
      <c r="H4919" t="s">
        <v>3</v>
      </c>
      <c r="I4919" t="str">
        <f>PROPER(TRIM(CLEAN((SUBSTITUTE(H4919,"-"," ")))))</f>
        <v>Phone</v>
      </c>
      <c r="J4919">
        <v>18373</v>
      </c>
      <c r="K4919" t="s">
        <v>6</v>
      </c>
      <c r="L4919" t="str">
        <f xml:space="preserve"> PROPER(TRIM(CLEAN(SUBSTITUTE(K4919,CHAR(160)," "))))</f>
        <v>Corporate</v>
      </c>
      <c r="M4919" t="s">
        <v>9</v>
      </c>
      <c r="N4919" t="str">
        <f xml:space="preserve"> PROPER(TRIM(CLEAN(SUBSTITUTE(M4919,CHAR(160)," "))))</f>
        <v>Home</v>
      </c>
      <c r="O4919" t="s">
        <v>38</v>
      </c>
      <c r="P4919" t="str">
        <f>IF(LEN(TRIM(Table1[[#This Row],[subcategory]]&amp;""))=0,"Unknown", PROPER(TRIM(Table1[[#This Row],[subcategory]])))</f>
        <v>Kitchen</v>
      </c>
      <c r="Q4919">
        <v>57.01</v>
      </c>
      <c r="R4919" s="1">
        <f>IF(LEN(TRIM(Q4919&amp;""))=0, "", VALUE(SUBSTITUTE(Q4919,"$","")))</f>
        <v>57.01</v>
      </c>
      <c r="S4919">
        <v>0</v>
      </c>
      <c r="T4919">
        <f>IF(LEN(TRIM(S4919&amp;""))=0, "", VALUE(S4919))</f>
        <v>0</v>
      </c>
      <c r="U4919">
        <v>0</v>
      </c>
      <c r="V4919" s="1">
        <f>IF(LEN(TRIM(U4919&amp;""))=0, "", VALUE(SUBSTITUTE(U4919,"$","")))</f>
        <v>0</v>
      </c>
      <c r="X4919" s="1" t="str">
        <f>IF(LEN(TRIM(W4919&amp;""))=0, "", VALUE(SUBSTITUTE(W4919,"$","")))</f>
        <v/>
      </c>
      <c r="Z4919" s="1" t="str" cm="1">
        <f t="array" ref="Z4919">IF(
    LEN(TRIM(Y4919&amp;""))=0,
        IF(AND(ISNUMBER(net_sales_clean), ISNUMBER(profit_clean)),
            net_sales_clean - profit_clean,
            ""
        ),
    VALUE(SUBSTITUTE(Y4919,"$",""))
)</f>
        <v/>
      </c>
      <c r="AB4919" s="1" t="str" cm="1">
        <f t="array" ref="AB4919">IF(
    LEN(TRIM(AA4919&amp;""))=0,
        IF(AND(ISNUMBER(net_sales_clean), ISNUMBER(cost_clean)),
            net_sales_clean - cost_clean,
            ""
        ),
    VALUE(SUBSTITUTE(AA4919,"$",""))
)</f>
        <v/>
      </c>
      <c r="AC4919">
        <v>9</v>
      </c>
      <c r="AD4919">
        <f>IF(LEN(TRIM(AC4919&amp;""))=0, "", VALUE(AC4919))</f>
        <v>9</v>
      </c>
      <c r="AE4919">
        <v>1</v>
      </c>
      <c r="AF4919">
        <f>IF(LEN(TRIM(AE4919&amp;""))=0, "", VALUE(AE4919))</f>
        <v>1</v>
      </c>
      <c r="AG4919">
        <v>0</v>
      </c>
      <c r="AH4919">
        <f>IF(
    OR(U4919&lt;0, W4919&lt;0, Y4919&lt;0, AA4919&lt;0),
        1,
        IF(LEN(TRIM(AG4919&amp;""))=0, "", AG4919)
)</f>
        <v>0</v>
      </c>
      <c r="AI4919" t="str">
        <f>IF(
    COUNT(Q4919,V4919,X4919,Z4919,AB4919)=0,
        "Not Usable",
    IF(
        COUNT(Q4919,V4919,X4919,Z4919,AB4919)&lt;5,
            "Incomplete",
            IF(
                MIN(Q4919,V4919,X4919,Z4919,AB4919)=0,
                    "Incomplete",
                    "Complete"
            )
    )
)</f>
        <v>Incomplete</v>
      </c>
    </row>
    <row r="4920" spans="1:35" x14ac:dyDescent="0.3">
      <c r="A4920">
        <v>52884</v>
      </c>
      <c r="B4920" s="6">
        <v>45821.733819444446</v>
      </c>
      <c r="C4920" s="3">
        <f>INT(B4920)</f>
        <v>45821</v>
      </c>
      <c r="D4920" s="2">
        <f>MOD(B4920,1)</f>
        <v>0.73381944444554392</v>
      </c>
      <c r="E4920">
        <v>36</v>
      </c>
      <c r="F4920" t="s">
        <v>4</v>
      </c>
      <c r="G4920" t="str">
        <f xml:space="preserve"> PROPER(TRIM(CLEAN(SUBSTITUTE(F4920,CHAR(160)," "))))</f>
        <v>South</v>
      </c>
      <c r="H4920" t="s">
        <v>17</v>
      </c>
      <c r="I4920" t="str">
        <f>PROPER(TRIM(CLEAN((SUBSTITUTE(H4920,"-"," ")))))</f>
        <v>Online</v>
      </c>
      <c r="J4920">
        <v>18171</v>
      </c>
      <c r="K4920" t="s">
        <v>6</v>
      </c>
      <c r="L4920" t="str">
        <f xml:space="preserve"> PROPER(TRIM(CLEAN(SUBSTITUTE(K4920,CHAR(160)," "))))</f>
        <v>Corporate</v>
      </c>
      <c r="M4920" t="s">
        <v>19</v>
      </c>
      <c r="N4920" t="str">
        <f xml:space="preserve"> PROPER(TRIM(CLEAN(SUBSTITUTE(M4920,CHAR(160)," "))))</f>
        <v>Apparel</v>
      </c>
      <c r="P4920" t="str">
        <f>IF(LEN(TRIM(Table1[[#This Row],[subcategory]]&amp;""))=0,"Unknown", PROPER(TRIM(Table1[[#This Row],[subcategory]])))</f>
        <v>Unknown</v>
      </c>
      <c r="Q4920">
        <v>32.119999999999997</v>
      </c>
      <c r="R4920" s="1">
        <f>IF(LEN(TRIM(Q4920&amp;""))=0, "", VALUE(SUBSTITUTE(Q4920,"$","")))</f>
        <v>32.119999999999997</v>
      </c>
      <c r="S4920">
        <v>4</v>
      </c>
      <c r="T4920">
        <f>IF(LEN(TRIM(S4920&amp;""))=0, "", VALUE(S4920))</f>
        <v>4</v>
      </c>
      <c r="U4920">
        <v>128.47999999999999</v>
      </c>
      <c r="V4920" s="1">
        <f>IF(LEN(TRIM(U4920&amp;""))=0, "", VALUE(SUBSTITUTE(U4920,"$","")))</f>
        <v>128.47999999999999</v>
      </c>
      <c r="W4920" s="4" t="s">
        <v>415</v>
      </c>
      <c r="X4920" s="4">
        <f>IF(LEN(TRIM(W4920&amp;""))=0, "", VALUE(SUBSTITUTE(W4920,"$","")))</f>
        <v>117.045279999999</v>
      </c>
      <c r="Y4920" s="5" t="s">
        <v>414</v>
      </c>
      <c r="Z4920" s="4" cm="1">
        <f t="array" ref="Z4920">IF(
    LEN(TRIM(Y4920&amp;""))=0,
        IF(AND(ISNUMBER(net_sales_clean), ISNUMBER(profit_clean)),
            net_sales_clean - profit_clean,
            ""
        ),
    VALUE(SUBSTITUTE(Y4920,"$",""))
)</f>
        <v>66.862410802932004</v>
      </c>
      <c r="AA4920" s="5" t="s">
        <v>413</v>
      </c>
      <c r="AB4920" s="4" cm="1">
        <f t="array" ref="AB4920">IF(
    LEN(TRIM(AA4920&amp;""))=0,
        IF(AND(ISNUMBER(net_sales_clean), ISNUMBER(cost_clean)),
            net_sales_clean - cost_clean,
            ""
        ),
    VALUE(SUBSTITUTE(AA4920,"$",""))
)</f>
        <v>50.182869197067902</v>
      </c>
      <c r="AC4920">
        <v>4</v>
      </c>
      <c r="AD4920">
        <f>IF(LEN(TRIM(AC4920&amp;""))=0, "", VALUE(AC4920))</f>
        <v>4</v>
      </c>
      <c r="AE4920">
        <v>2</v>
      </c>
      <c r="AF4920">
        <f>IF(LEN(TRIM(AE4920&amp;""))=0, "", VALUE(AE4920))</f>
        <v>2</v>
      </c>
      <c r="AG4920">
        <v>0</v>
      </c>
      <c r="AH4920">
        <f>IF(
    OR(U4920&lt;0, W4920&lt;0, Y4920&lt;0, AA4920&lt;0),
        1,
        IF(LEN(TRIM(AG4920&amp;""))=0, "", AG4920)
)</f>
        <v>0</v>
      </c>
      <c r="AI4920" t="str">
        <f>IF(
    COUNT(Q4920,V4920,X4920,Z4920,AB4920)=0,
        "Not Usable",
    IF(
        COUNT(Q4920,V4920,X4920,Z4920,AB4920)&lt;5,
            "Incomplete",
            IF(
                MIN(Q4920,V4920,X4920,Z4920,AB4920)=0,
                    "Incomplete",
                    "Complete"
            )
    )
)</f>
        <v>Complete</v>
      </c>
    </row>
    <row r="4921" spans="1:35" x14ac:dyDescent="0.3">
      <c r="A4921">
        <v>24038</v>
      </c>
      <c r="B4921" s="6">
        <v>45117.463402777779</v>
      </c>
      <c r="C4921" s="3">
        <f>INT(B4921)</f>
        <v>45117</v>
      </c>
      <c r="D4921" s="2">
        <f>MOD(B4921,1)</f>
        <v>0.46340277777926531</v>
      </c>
      <c r="E4921">
        <v>25</v>
      </c>
      <c r="F4921" t="s">
        <v>33</v>
      </c>
      <c r="G4921" t="str">
        <f xml:space="preserve"> PROPER(TRIM(CLEAN(SUBSTITUTE(F4921,CHAR(160)," "))))</f>
        <v>South</v>
      </c>
      <c r="H4921" t="s">
        <v>11</v>
      </c>
      <c r="I4921" t="str">
        <f>PROPER(TRIM(CLEAN((SUBSTITUTE(H4921,"-"," ")))))</f>
        <v>Online</v>
      </c>
      <c r="J4921">
        <v>14734</v>
      </c>
      <c r="K4921" t="s">
        <v>14</v>
      </c>
      <c r="L4921" t="str">
        <f xml:space="preserve"> PROPER(TRIM(CLEAN(SUBSTITUTE(K4921,CHAR(160)," "))))</f>
        <v>Consumer</v>
      </c>
      <c r="M4921" t="s">
        <v>1</v>
      </c>
      <c r="N4921" t="str">
        <f xml:space="preserve"> PROPER(TRIM(CLEAN(SUBSTITUTE(M4921,CHAR(160)," "))))</f>
        <v>Beauty</v>
      </c>
      <c r="O4921" t="s">
        <v>31</v>
      </c>
      <c r="P4921" t="str">
        <f>IF(LEN(TRIM(Table1[[#This Row],[subcategory]]&amp;""))=0,"Unknown", PROPER(TRIM(Table1[[#This Row],[subcategory]])))</f>
        <v>Skincare</v>
      </c>
      <c r="Q4921">
        <v>52.06</v>
      </c>
      <c r="R4921" s="1">
        <f>IF(LEN(TRIM(Q4921&amp;""))=0, "", VALUE(SUBSTITUTE(Q4921,"$","")))</f>
        <v>52.06</v>
      </c>
      <c r="S4921">
        <v>4</v>
      </c>
      <c r="T4921">
        <f>IF(LEN(TRIM(S4921&amp;""))=0, "", VALUE(S4921))</f>
        <v>4</v>
      </c>
      <c r="U4921">
        <v>208.24</v>
      </c>
      <c r="V4921" s="1">
        <f>IF(LEN(TRIM(U4921&amp;""))=0, "", VALUE(SUBSTITUTE(U4921,"$","")))</f>
        <v>208.24</v>
      </c>
      <c r="W4921" s="1">
        <v>154.0976</v>
      </c>
      <c r="X4921" s="1">
        <f>IF(LEN(TRIM(W4921&amp;""))=0, "", VALUE(SUBSTITUTE(W4921,"$","")))</f>
        <v>154.0976</v>
      </c>
      <c r="Y4921" s="5" t="s">
        <v>412</v>
      </c>
      <c r="Z4921" s="4" cm="1">
        <f t="array" ref="Z4921">IF(
    LEN(TRIM(Y4921&amp;""))=0,
        IF(AND(ISNUMBER(net_sales_clean), ISNUMBER(profit_clean)),
            net_sales_clean - profit_clean,
            ""
        ),
    VALUE(SUBSTITUTE(Y4921,"$",""))
)</f>
        <v>85.429135044180001</v>
      </c>
      <c r="AA4921" s="5" t="s">
        <v>411</v>
      </c>
      <c r="AB4921" s="4" cm="1">
        <f t="array" ref="AB4921">IF(
    LEN(TRIM(AA4921&amp;""))=0,
        IF(AND(ISNUMBER(net_sales_clean), ISNUMBER(cost_clean)),
            net_sales_clean - cost_clean,
            ""
        ),
    VALUE(SUBSTITUTE(AA4921,"$",""))
)</f>
        <v>68.6684649558199</v>
      </c>
      <c r="AC4921">
        <v>0</v>
      </c>
      <c r="AD4921">
        <f>IF(LEN(TRIM(AC4921&amp;""))=0, "", VALUE(AC4921))</f>
        <v>0</v>
      </c>
      <c r="AE4921">
        <v>1</v>
      </c>
      <c r="AF4921">
        <f>IF(LEN(TRIM(AE4921&amp;""))=0, "", VALUE(AE4921))</f>
        <v>1</v>
      </c>
      <c r="AH4921" t="str">
        <f>IF(
    OR(U4921&lt;0, W4921&lt;0, Y4921&lt;0, AA4921&lt;0),
        1,
        IF(LEN(TRIM(AG4921&amp;""))=0, "", AG4921)
)</f>
        <v/>
      </c>
      <c r="AI4921" t="str">
        <f>IF(
    COUNT(Q4921,V4921,X4921,Z4921,AB4921)=0,
        "Not Usable",
    IF(
        COUNT(Q4921,V4921,X4921,Z4921,AB4921)&lt;5,
            "Incomplete",
            IF(
                MIN(Q4921,V4921,X4921,Z4921,AB4921)=0,
                    "Incomplete",
                    "Complete"
            )
    )
)</f>
        <v>Complete</v>
      </c>
    </row>
    <row r="4922" spans="1:35" x14ac:dyDescent="0.3">
      <c r="A4922">
        <v>20365</v>
      </c>
      <c r="B4922" s="6">
        <v>45847.807303240741</v>
      </c>
      <c r="C4922" s="3">
        <f>INT(B4922)</f>
        <v>45847</v>
      </c>
      <c r="D4922" s="2">
        <f>MOD(B4922,1)</f>
        <v>0.807303240741021</v>
      </c>
      <c r="E4922">
        <v>61</v>
      </c>
      <c r="F4922" t="s">
        <v>15</v>
      </c>
      <c r="G4922" t="str">
        <f xml:space="preserve"> PROPER(TRIM(CLEAN(SUBSTITUTE(F4922,CHAR(160)," "))))</f>
        <v>West</v>
      </c>
      <c r="H4922" t="s">
        <v>27</v>
      </c>
      <c r="I4922" t="str">
        <f>PROPER(TRIM(CLEAN((SUBSTITUTE(H4922,"-"," ")))))</f>
        <v>In Store</v>
      </c>
      <c r="J4922">
        <v>26696</v>
      </c>
      <c r="K4922" t="s">
        <v>6</v>
      </c>
      <c r="L4922" t="str">
        <f xml:space="preserve"> PROPER(TRIM(CLEAN(SUBSTITUTE(K4922,CHAR(160)," "))))</f>
        <v>Corporate</v>
      </c>
      <c r="M4922" t="s">
        <v>16</v>
      </c>
      <c r="N4922" t="str">
        <f xml:space="preserve"> PROPER(TRIM(CLEAN(SUBSTITUTE(M4922,CHAR(160)," "))))</f>
        <v>Grocery</v>
      </c>
      <c r="O4922" t="s">
        <v>37</v>
      </c>
      <c r="P4922" t="str">
        <f>IF(LEN(TRIM(Table1[[#This Row],[subcategory]]&amp;""))=0,"Unknown", PROPER(TRIM(Table1[[#This Row],[subcategory]])))</f>
        <v>Produce</v>
      </c>
      <c r="Q4922">
        <v>36.909999999999997</v>
      </c>
      <c r="R4922" s="1">
        <f>IF(LEN(TRIM(Q4922&amp;""))=0, "", VALUE(SUBSTITUTE(Q4922,"$","")))</f>
        <v>36.909999999999997</v>
      </c>
      <c r="S4922">
        <v>1</v>
      </c>
      <c r="T4922">
        <f>IF(LEN(TRIM(S4922&amp;""))=0, "", VALUE(S4922))</f>
        <v>1</v>
      </c>
      <c r="U4922">
        <v>36.909999999999997</v>
      </c>
      <c r="V4922" s="1">
        <f>IF(LEN(TRIM(U4922&amp;""))=0, "", VALUE(SUBSTITUTE(U4922,"$","")))</f>
        <v>36.909999999999997</v>
      </c>
      <c r="W4922" s="1">
        <v>35.876519999999999</v>
      </c>
      <c r="X4922" s="1">
        <f>IF(LEN(TRIM(W4922&amp;""))=0, "", VALUE(SUBSTITUTE(W4922,"$","")))</f>
        <v>35.876519999999999</v>
      </c>
      <c r="Y4922" s="5" t="s">
        <v>410</v>
      </c>
      <c r="Z4922" s="4" cm="1">
        <f t="array" ref="Z4922">IF(
    LEN(TRIM(Y4922&amp;""))=0,
        IF(AND(ISNUMBER(net_sales_clean), ISNUMBER(profit_clean)),
            net_sales_clean - profit_clean,
            ""
        ),
    VALUE(SUBSTITUTE(Y4922,"$",""))
)</f>
        <v>20.874694438526301</v>
      </c>
      <c r="AA4922" s="5" t="s">
        <v>409</v>
      </c>
      <c r="AB4922" s="4" cm="1">
        <f t="array" ref="AB4922">IF(
    LEN(TRIM(AA4922&amp;""))=0,
        IF(AND(ISNUMBER(net_sales_clean), ISNUMBER(cost_clean)),
            net_sales_clean - cost_clean,
            ""
        ),
    VALUE(SUBSTITUTE(AA4922,"$",""))
)</f>
        <v>15.0018255614736</v>
      </c>
      <c r="AC4922">
        <v>4</v>
      </c>
      <c r="AD4922">
        <f>IF(LEN(TRIM(AC4922&amp;""))=0, "", VALUE(AC4922))</f>
        <v>4</v>
      </c>
      <c r="AE4922">
        <v>4</v>
      </c>
      <c r="AF4922">
        <f>IF(LEN(TRIM(AE4922&amp;""))=0, "", VALUE(AE4922))</f>
        <v>4</v>
      </c>
      <c r="AG4922">
        <v>0</v>
      </c>
      <c r="AH4922">
        <f>IF(
    OR(U4922&lt;0, W4922&lt;0, Y4922&lt;0, AA4922&lt;0),
        1,
        IF(LEN(TRIM(AG4922&amp;""))=0, "", AG4922)
)</f>
        <v>0</v>
      </c>
      <c r="AI4922" t="str">
        <f>IF(
    COUNT(Q4922,V4922,X4922,Z4922,AB4922)=0,
        "Not Usable",
    IF(
        COUNT(Q4922,V4922,X4922,Z4922,AB4922)&lt;5,
            "Incomplete",
            IF(
                MIN(Q4922,V4922,X4922,Z4922,AB4922)=0,
                    "Incomplete",
                    "Complete"
            )
    )
)</f>
        <v>Complete</v>
      </c>
    </row>
    <row r="4923" spans="1:35" x14ac:dyDescent="0.3">
      <c r="A4923">
        <v>15615</v>
      </c>
      <c r="B4923" s="6">
        <v>45589.646307870367</v>
      </c>
      <c r="C4923" s="3">
        <f>INT(B4923)</f>
        <v>45589</v>
      </c>
      <c r="D4923" s="2">
        <f>MOD(B4923,1)</f>
        <v>0.64630787036730908</v>
      </c>
      <c r="E4923">
        <v>14</v>
      </c>
      <c r="F4923" t="s">
        <v>8</v>
      </c>
      <c r="G4923" t="str">
        <f xml:space="preserve"> PROPER(TRIM(CLEAN(SUBSTITUTE(F4923,CHAR(160)," "))))</f>
        <v>West</v>
      </c>
      <c r="H4923" t="s">
        <v>11</v>
      </c>
      <c r="I4923" t="str">
        <f>PROPER(TRIM(CLEAN((SUBSTITUTE(H4923,"-"," ")))))</f>
        <v>Online</v>
      </c>
      <c r="J4923">
        <v>7293</v>
      </c>
      <c r="K4923" t="s">
        <v>10</v>
      </c>
      <c r="L4923" t="str">
        <f xml:space="preserve"> PROPER(TRIM(CLEAN(SUBSTITUTE(K4923,CHAR(160)," "))))</f>
        <v>Consumer</v>
      </c>
      <c r="M4923" t="s">
        <v>19</v>
      </c>
      <c r="N4923" t="str">
        <f xml:space="preserve"> PROPER(TRIM(CLEAN(SUBSTITUTE(M4923,CHAR(160)," "))))</f>
        <v>Apparel</v>
      </c>
      <c r="O4923" t="s">
        <v>26</v>
      </c>
      <c r="P4923" t="str">
        <f>IF(LEN(TRIM(Table1[[#This Row],[subcategory]]&amp;""))=0,"Unknown", PROPER(TRIM(Table1[[#This Row],[subcategory]])))</f>
        <v>Kids</v>
      </c>
      <c r="Q4923">
        <v>26.17</v>
      </c>
      <c r="R4923" s="1">
        <f>IF(LEN(TRIM(Q4923&amp;""))=0, "", VALUE(SUBSTITUTE(Q4923,"$","")))</f>
        <v>26.17</v>
      </c>
      <c r="S4923">
        <v>4</v>
      </c>
      <c r="T4923">
        <f>IF(LEN(TRIM(S4923&amp;""))=0, "", VALUE(S4923))</f>
        <v>4</v>
      </c>
      <c r="U4923">
        <v>104.68</v>
      </c>
      <c r="V4923" s="1">
        <f>IF(LEN(TRIM(U4923&amp;""))=0, "", VALUE(SUBSTITUTE(U4923,"$","")))</f>
        <v>104.68</v>
      </c>
      <c r="W4923" s="1">
        <v>91.909040000000005</v>
      </c>
      <c r="X4923" s="1">
        <f>IF(LEN(TRIM(W4923&amp;""))=0, "", VALUE(SUBSTITUTE(W4923,"$","")))</f>
        <v>91.909040000000005</v>
      </c>
      <c r="Y4923" s="5" t="s">
        <v>408</v>
      </c>
      <c r="Z4923" s="4" cm="1">
        <f t="array" ref="Z4923">IF(
    LEN(TRIM(Y4923&amp;""))=0,
        IF(AND(ISNUMBER(net_sales_clean), ISNUMBER(profit_clean)),
            net_sales_clean - profit_clean,
            ""
        ),
    VALUE(SUBSTITUTE(Y4923,"$",""))
)</f>
        <v>59.162789316430697</v>
      </c>
      <c r="AA4923" s="5" t="s">
        <v>407</v>
      </c>
      <c r="AB4923" s="4" cm="1">
        <f t="array" ref="AB4923">IF(
    LEN(TRIM(AA4923&amp;""))=0,
        IF(AND(ISNUMBER(net_sales_clean), ISNUMBER(cost_clean)),
            net_sales_clean - cost_clean,
            ""
        ),
    VALUE(SUBSTITUTE(AA4923,"$",""))
)</f>
        <v>32.746250683569201</v>
      </c>
      <c r="AC4923">
        <v>1</v>
      </c>
      <c r="AD4923">
        <f>IF(LEN(TRIM(AC4923&amp;""))=0, "", VALUE(AC4923))</f>
        <v>1</v>
      </c>
      <c r="AE4923">
        <v>1</v>
      </c>
      <c r="AF4923">
        <f>IF(LEN(TRIM(AE4923&amp;""))=0, "", VALUE(AE4923))</f>
        <v>1</v>
      </c>
      <c r="AG4923">
        <v>0</v>
      </c>
      <c r="AH4923">
        <f>IF(
    OR(U4923&lt;0, W4923&lt;0, Y4923&lt;0, AA4923&lt;0),
        1,
        IF(LEN(TRIM(AG4923&amp;""))=0, "", AG4923)
)</f>
        <v>0</v>
      </c>
      <c r="AI4923" t="str">
        <f>IF(
    COUNT(Q4923,V4923,X4923,Z4923,AB4923)=0,
        "Not Usable",
    IF(
        COUNT(Q4923,V4923,X4923,Z4923,AB4923)&lt;5,
            "Incomplete",
            IF(
                MIN(Q4923,V4923,X4923,Z4923,AB4923)=0,
                    "Incomplete",
                    "Complete"
            )
    )
)</f>
        <v>Complete</v>
      </c>
    </row>
    <row r="4924" spans="1:35" x14ac:dyDescent="0.3">
      <c r="A4924">
        <v>47807</v>
      </c>
      <c r="B4924" s="6">
        <v>45983.910243055558</v>
      </c>
      <c r="C4924" s="3">
        <f>INT(B4924)</f>
        <v>45983</v>
      </c>
      <c r="D4924" s="2">
        <f>MOD(B4924,1)</f>
        <v>0.9102430555576575</v>
      </c>
      <c r="E4924">
        <v>57</v>
      </c>
      <c r="F4924" t="s">
        <v>15</v>
      </c>
      <c r="G4924" t="str">
        <f xml:space="preserve"> PROPER(TRIM(CLEAN(SUBSTITUTE(F4924,CHAR(160)," "))))</f>
        <v>West</v>
      </c>
      <c r="H4924" t="s">
        <v>11</v>
      </c>
      <c r="I4924" t="str">
        <f>PROPER(TRIM(CLEAN((SUBSTITUTE(H4924,"-"," ")))))</f>
        <v>Online</v>
      </c>
      <c r="J4924">
        <v>14134</v>
      </c>
      <c r="K4924" t="s">
        <v>6</v>
      </c>
      <c r="L4924" t="str">
        <f xml:space="preserve"> PROPER(TRIM(CLEAN(SUBSTITUTE(K4924,CHAR(160)," "))))</f>
        <v>Corporate</v>
      </c>
      <c r="M4924" t="s">
        <v>9</v>
      </c>
      <c r="N4924" t="str">
        <f xml:space="preserve"> PROPER(TRIM(CLEAN(SUBSTITUTE(M4924,CHAR(160)," "))))</f>
        <v>Home</v>
      </c>
      <c r="O4924" t="s">
        <v>38</v>
      </c>
      <c r="P4924" t="str">
        <f>IF(LEN(TRIM(Table1[[#This Row],[subcategory]]&amp;""))=0,"Unknown", PROPER(TRIM(Table1[[#This Row],[subcategory]])))</f>
        <v>Kitchen</v>
      </c>
      <c r="Q4924">
        <v>41.23</v>
      </c>
      <c r="R4924" s="1">
        <f>IF(LEN(TRIM(Q4924&amp;""))=0, "", VALUE(SUBSTITUTE(Q4924,"$","")))</f>
        <v>41.23</v>
      </c>
      <c r="S4924">
        <v>1</v>
      </c>
      <c r="T4924">
        <f>IF(LEN(TRIM(S4924&amp;""))=0, "", VALUE(S4924))</f>
        <v>1</v>
      </c>
      <c r="U4924">
        <v>41.23</v>
      </c>
      <c r="V4924" s="1">
        <f>IF(LEN(TRIM(U4924&amp;""))=0, "", VALUE(SUBSTITUTE(U4924,"$","")))</f>
        <v>41.23</v>
      </c>
      <c r="W4924" s="4" t="s">
        <v>406</v>
      </c>
      <c r="X4924" s="4">
        <f>IF(LEN(TRIM(W4924&amp;""))=0, "", VALUE(SUBSTITUTE(W4924,"$","")))</f>
        <v>34.179669999999902</v>
      </c>
      <c r="Z4924" s="1" t="str" cm="1">
        <f t="array" ref="Z4924">IF(
    LEN(TRIM(Y4924&amp;""))=0,
        IF(AND(ISNUMBER(net_sales_clean), ISNUMBER(profit_clean)),
            net_sales_clean - profit_clean,
            ""
        ),
    VALUE(SUBSTITUTE(Y4924,"$",""))
)</f>
        <v/>
      </c>
      <c r="AB4924" s="1" t="str" cm="1">
        <f t="array" ref="AB4924">IF(
    LEN(TRIM(AA4924&amp;""))=0,
        IF(AND(ISNUMBER(net_sales_clean), ISNUMBER(cost_clean)),
            net_sales_clean - cost_clean,
            ""
        ),
    VALUE(SUBSTITUTE(AA4924,"$",""))
)</f>
        <v/>
      </c>
      <c r="AC4924">
        <v>4</v>
      </c>
      <c r="AD4924">
        <f>IF(LEN(TRIM(AC4924&amp;""))=0, "", VALUE(AC4924))</f>
        <v>4</v>
      </c>
      <c r="AE4924">
        <v>2</v>
      </c>
      <c r="AF4924">
        <f>IF(LEN(TRIM(AE4924&amp;""))=0, "", VALUE(AE4924))</f>
        <v>2</v>
      </c>
      <c r="AG4924">
        <v>0</v>
      </c>
      <c r="AH4924">
        <f>IF(
    OR(U4924&lt;0, W4924&lt;0, Y4924&lt;0, AA4924&lt;0),
        1,
        IF(LEN(TRIM(AG4924&amp;""))=0, "", AG4924)
)</f>
        <v>0</v>
      </c>
      <c r="AI4924" t="str">
        <f>IF(
    COUNT(Q4924,V4924,X4924,Z4924,AB4924)=0,
        "Not Usable",
    IF(
        COUNT(Q4924,V4924,X4924,Z4924,AB4924)&lt;5,
            "Incomplete",
            IF(
                MIN(Q4924,V4924,X4924,Z4924,AB4924)=0,
                    "Incomplete",
                    "Complete"
            )
    )
)</f>
        <v>Incomplete</v>
      </c>
    </row>
    <row r="4925" spans="1:35" x14ac:dyDescent="0.3">
      <c r="A4925">
        <v>43090</v>
      </c>
      <c r="B4925" s="6">
        <v>45230.589571759258</v>
      </c>
      <c r="C4925" s="3">
        <f>INT(B4925)</f>
        <v>45230</v>
      </c>
      <c r="D4925" s="2">
        <f>MOD(B4925,1)</f>
        <v>0.58957175925752381</v>
      </c>
      <c r="E4925">
        <v>52</v>
      </c>
      <c r="F4925" t="s">
        <v>33</v>
      </c>
      <c r="G4925" t="str">
        <f xml:space="preserve"> PROPER(TRIM(CLEAN(SUBSTITUTE(F4925,CHAR(160)," "))))</f>
        <v>South</v>
      </c>
      <c r="H4925" t="s">
        <v>3</v>
      </c>
      <c r="I4925" t="str">
        <f>PROPER(TRIM(CLEAN((SUBSTITUTE(H4925,"-"," ")))))</f>
        <v>Phone</v>
      </c>
      <c r="J4925">
        <v>7175</v>
      </c>
      <c r="K4925" t="s">
        <v>14</v>
      </c>
      <c r="L4925" t="str">
        <f xml:space="preserve"> PROPER(TRIM(CLEAN(SUBSTITUTE(K4925,CHAR(160)," "))))</f>
        <v>Consumer</v>
      </c>
      <c r="M4925" t="s">
        <v>9</v>
      </c>
      <c r="N4925" t="str">
        <f xml:space="preserve"> PROPER(TRIM(CLEAN(SUBSTITUTE(M4925,CHAR(160)," "))))</f>
        <v>Home</v>
      </c>
      <c r="O4925" t="s">
        <v>12</v>
      </c>
      <c r="P4925" t="str">
        <f>IF(LEN(TRIM(Table1[[#This Row],[subcategory]]&amp;""))=0,"Unknown", PROPER(TRIM(Table1[[#This Row],[subcategory]])))</f>
        <v>Decor</v>
      </c>
      <c r="Q4925">
        <v>118.04</v>
      </c>
      <c r="R4925" s="1">
        <f>IF(LEN(TRIM(Q4925&amp;""))=0, "", VALUE(SUBSTITUTE(Q4925,"$","")))</f>
        <v>118.04</v>
      </c>
      <c r="S4925">
        <v>6</v>
      </c>
      <c r="T4925">
        <f>IF(LEN(TRIM(S4925&amp;""))=0, "", VALUE(S4925))</f>
        <v>6</v>
      </c>
      <c r="U4925">
        <v>708.24</v>
      </c>
      <c r="V4925" s="1">
        <f>IF(LEN(TRIM(U4925&amp;""))=0, "", VALUE(SUBSTITUTE(U4925,"$","")))</f>
        <v>708.24</v>
      </c>
      <c r="W4925" s="4" t="s">
        <v>405</v>
      </c>
      <c r="X4925" s="4">
        <f>IF(LEN(TRIM(W4925&amp;""))=0, "", VALUE(SUBSTITUTE(W4925,"$","")))</f>
        <v>470.27135999999899</v>
      </c>
      <c r="Z4925" s="1" t="str" cm="1">
        <f t="array" ref="Z4925">IF(
    LEN(TRIM(Y4925&amp;""))=0,
        IF(AND(ISNUMBER(net_sales_clean), ISNUMBER(profit_clean)),
            net_sales_clean - profit_clean,
            ""
        ),
    VALUE(SUBSTITUTE(Y4925,"$",""))
)</f>
        <v/>
      </c>
      <c r="AB4925" s="1" t="str" cm="1">
        <f t="array" ref="AB4925">IF(
    LEN(TRIM(AA4925&amp;""))=0,
        IF(AND(ISNUMBER(net_sales_clean), ISNUMBER(cost_clean)),
            net_sales_clean - cost_clean,
            ""
        ),
    VALUE(SUBSTITUTE(AA4925,"$",""))
)</f>
        <v/>
      </c>
      <c r="AC4925">
        <v>5</v>
      </c>
      <c r="AD4925">
        <f>IF(LEN(TRIM(AC4925&amp;""))=0, "", VALUE(AC4925))</f>
        <v>5</v>
      </c>
      <c r="AE4925">
        <v>1</v>
      </c>
      <c r="AF4925">
        <f>IF(LEN(TRIM(AE4925&amp;""))=0, "", VALUE(AE4925))</f>
        <v>1</v>
      </c>
      <c r="AG4925">
        <v>0</v>
      </c>
      <c r="AH4925">
        <f>IF(
    OR(U4925&lt;0, W4925&lt;0, Y4925&lt;0, AA4925&lt;0),
        1,
        IF(LEN(TRIM(AG4925&amp;""))=0, "", AG4925)
)</f>
        <v>0</v>
      </c>
      <c r="AI4925" t="str">
        <f>IF(
    COUNT(Q4925,V4925,X4925,Z4925,AB4925)=0,
        "Not Usable",
    IF(
        COUNT(Q4925,V4925,X4925,Z4925,AB4925)&lt;5,
            "Incomplete",
            IF(
                MIN(Q4925,V4925,X4925,Z4925,AB4925)=0,
                    "Incomplete",
                    "Complete"
            )
    )
)</f>
        <v>Incomplete</v>
      </c>
    </row>
    <row r="4926" spans="1:35" x14ac:dyDescent="0.3">
      <c r="A4926">
        <v>37036</v>
      </c>
      <c r="B4926" s="6">
        <v>45418.434884259259</v>
      </c>
      <c r="C4926" s="3">
        <f>INT(B4926)</f>
        <v>45418</v>
      </c>
      <c r="D4926" s="2">
        <f>MOD(B4926,1)</f>
        <v>0.434884259258979</v>
      </c>
      <c r="E4926">
        <v>35</v>
      </c>
      <c r="F4926" t="s">
        <v>33</v>
      </c>
      <c r="G4926" t="str">
        <f xml:space="preserve"> PROPER(TRIM(CLEAN(SUBSTITUTE(F4926,CHAR(160)," "))))</f>
        <v>South</v>
      </c>
      <c r="H4926" t="s">
        <v>30</v>
      </c>
      <c r="I4926" t="str">
        <f>PROPER(TRIM(CLEAN((SUBSTITUTE(H4926,"-"," ")))))</f>
        <v>Mobile App</v>
      </c>
      <c r="J4926">
        <v>9083</v>
      </c>
      <c r="K4926" t="s">
        <v>14</v>
      </c>
      <c r="L4926" t="str">
        <f xml:space="preserve"> PROPER(TRIM(CLEAN(SUBSTITUTE(K4926,CHAR(160)," "))))</f>
        <v>Consumer</v>
      </c>
      <c r="M4926" t="s">
        <v>1</v>
      </c>
      <c r="N4926" t="str">
        <f xml:space="preserve"> PROPER(TRIM(CLEAN(SUBSTITUTE(M4926,CHAR(160)," "))))</f>
        <v>Beauty</v>
      </c>
      <c r="O4926" t="s">
        <v>0</v>
      </c>
      <c r="P4926" t="str">
        <f>IF(LEN(TRIM(Table1[[#This Row],[subcategory]]&amp;""))=0,"Unknown", PROPER(TRIM(Table1[[#This Row],[subcategory]])))</f>
        <v>Makeup</v>
      </c>
      <c r="Q4926">
        <v>79.290000000000006</v>
      </c>
      <c r="R4926" s="1">
        <f>IF(LEN(TRIM(Q4926&amp;""))=0, "", VALUE(SUBSTITUTE(Q4926,"$","")))</f>
        <v>79.290000000000006</v>
      </c>
      <c r="T4926" t="str">
        <f>IF(LEN(TRIM(S4926&amp;""))=0, "", VALUE(S4926))</f>
        <v/>
      </c>
      <c r="V4926" s="1" t="str">
        <f>IF(LEN(TRIM(U4926&amp;""))=0, "", VALUE(SUBSTITUTE(U4926,"$","")))</f>
        <v/>
      </c>
      <c r="X4926" s="1" t="str">
        <f>IF(LEN(TRIM(W4926&amp;""))=0, "", VALUE(SUBSTITUTE(W4926,"$","")))</f>
        <v/>
      </c>
      <c r="Z4926" s="1" t="str" cm="1">
        <f t="array" ref="Z4926">IF(
    LEN(TRIM(Y4926&amp;""))=0,
        IF(AND(ISNUMBER(net_sales_clean), ISNUMBER(profit_clean)),
            net_sales_clean - profit_clean,
            ""
        ),
    VALUE(SUBSTITUTE(Y4926,"$",""))
)</f>
        <v/>
      </c>
      <c r="AB4926" s="1" t="str" cm="1">
        <f t="array" ref="AB4926">IF(
    LEN(TRIM(AA4926&amp;""))=0,
        IF(AND(ISNUMBER(net_sales_clean), ISNUMBER(cost_clean)),
            net_sales_clean - cost_clean,
            ""
        ),
    VALUE(SUBSTITUTE(AA4926,"$",""))
)</f>
        <v/>
      </c>
      <c r="AC4926">
        <v>6</v>
      </c>
      <c r="AD4926">
        <f>IF(LEN(TRIM(AC4926&amp;""))=0, "", VALUE(AC4926))</f>
        <v>6</v>
      </c>
      <c r="AF4926" t="str">
        <f>IF(LEN(TRIM(AE4926&amp;""))=0, "", VALUE(AE4926))</f>
        <v/>
      </c>
      <c r="AG4926">
        <v>1</v>
      </c>
      <c r="AH4926">
        <f>IF(
    OR(U4926&lt;0, W4926&lt;0, Y4926&lt;0, AA4926&lt;0),
        1,
        IF(LEN(TRIM(AG4926&amp;""))=0, "", AG4926)
)</f>
        <v>1</v>
      </c>
      <c r="AI4926" t="str">
        <f>IF(
    COUNT(Q4926,V4926,X4926,Z4926,AB4926)=0,
        "Not Usable",
    IF(
        COUNT(Q4926,V4926,X4926,Z4926,AB4926)&lt;5,
            "Incomplete",
            IF(
                MIN(Q4926,V4926,X4926,Z4926,AB4926)=0,
                    "Incomplete",
                    "Complete"
            )
    )
)</f>
        <v>Incomplete</v>
      </c>
    </row>
    <row r="4927" spans="1:35" x14ac:dyDescent="0.3">
      <c r="A4927">
        <v>14889</v>
      </c>
      <c r="B4927" s="6">
        <v>45756.478171296294</v>
      </c>
      <c r="C4927" s="3">
        <f>INT(B4927)</f>
        <v>45756</v>
      </c>
      <c r="D4927" s="2">
        <f>MOD(B4927,1)</f>
        <v>0.47817129629402189</v>
      </c>
      <c r="E4927">
        <v>26</v>
      </c>
      <c r="F4927" t="s">
        <v>21</v>
      </c>
      <c r="G4927" t="str">
        <f xml:space="preserve"> PROPER(TRIM(CLEAN(SUBSTITUTE(F4927,CHAR(160)," "))))</f>
        <v>Midwest</v>
      </c>
      <c r="H4927" t="s">
        <v>30</v>
      </c>
      <c r="I4927" t="str">
        <f>PROPER(TRIM(CLEAN((SUBSTITUTE(H4927,"-"," ")))))</f>
        <v>Mobile App</v>
      </c>
      <c r="J4927">
        <v>28220</v>
      </c>
      <c r="K4927" t="s">
        <v>10</v>
      </c>
      <c r="L4927" t="str">
        <f xml:space="preserve"> PROPER(TRIM(CLEAN(SUBSTITUTE(K4927,CHAR(160)," "))))</f>
        <v>Consumer</v>
      </c>
      <c r="M4927" t="s">
        <v>9</v>
      </c>
      <c r="N4927" t="str">
        <f xml:space="preserve"> PROPER(TRIM(CLEAN(SUBSTITUTE(M4927,CHAR(160)," "))))</f>
        <v>Home</v>
      </c>
      <c r="O4927" t="s">
        <v>38</v>
      </c>
      <c r="P4927" t="str">
        <f>IF(LEN(TRIM(Table1[[#This Row],[subcategory]]&amp;""))=0,"Unknown", PROPER(TRIM(Table1[[#This Row],[subcategory]])))</f>
        <v>Kitchen</v>
      </c>
      <c r="Q4927">
        <v>156.04</v>
      </c>
      <c r="R4927" s="1">
        <f>IF(LEN(TRIM(Q4927&amp;""))=0, "", VALUE(SUBSTITUTE(Q4927,"$","")))</f>
        <v>156.04</v>
      </c>
      <c r="S4927">
        <v>4</v>
      </c>
      <c r="T4927">
        <f>IF(LEN(TRIM(S4927&amp;""))=0, "", VALUE(S4927))</f>
        <v>4</v>
      </c>
      <c r="U4927">
        <v>624.16</v>
      </c>
      <c r="V4927" s="1">
        <f>IF(LEN(TRIM(U4927&amp;""))=0, "", VALUE(SUBSTITUTE(U4927,"$","")))</f>
        <v>624.16</v>
      </c>
      <c r="W4927" s="4" t="s">
        <v>404</v>
      </c>
      <c r="X4927" s="4">
        <f>IF(LEN(TRIM(W4927&amp;""))=0, "", VALUE(SUBSTITUTE(W4927,"$","")))</f>
        <v>507.44207999999901</v>
      </c>
      <c r="Y4927" s="5" t="s">
        <v>403</v>
      </c>
      <c r="Z4927" s="4" cm="1">
        <f t="array" ref="Z4927">IF(
    LEN(TRIM(Y4927&amp;""))=0,
        IF(AND(ISNUMBER(net_sales_clean), ISNUMBER(profit_clean)),
            net_sales_clean - profit_clean,
            ""
        ),
    VALUE(SUBSTITUTE(Y4927,"$",""))
)</f>
        <v>299.05386116936199</v>
      </c>
      <c r="AA4927" s="5" t="s">
        <v>402</v>
      </c>
      <c r="AB4927" s="4" cm="1">
        <f t="array" ref="AB4927">IF(
    LEN(TRIM(AA4927&amp;""))=0,
        IF(AND(ISNUMBER(net_sales_clean), ISNUMBER(cost_clean)),
            net_sales_clean - cost_clean,
            ""
        ),
    VALUE(SUBSTITUTE(AA4927,"$",""))
)</f>
        <v>208.38821883063699</v>
      </c>
      <c r="AC4927">
        <v>2</v>
      </c>
      <c r="AD4927">
        <f>IF(LEN(TRIM(AC4927&amp;""))=0, "", VALUE(AC4927))</f>
        <v>2</v>
      </c>
      <c r="AE4927">
        <v>5</v>
      </c>
      <c r="AF4927">
        <f>IF(LEN(TRIM(AE4927&amp;""))=0, "", VALUE(AE4927))</f>
        <v>5</v>
      </c>
      <c r="AG4927">
        <v>0</v>
      </c>
      <c r="AH4927">
        <f>IF(
    OR(U4927&lt;0, W4927&lt;0, Y4927&lt;0, AA4927&lt;0),
        1,
        IF(LEN(TRIM(AG4927&amp;""))=0, "", AG4927)
)</f>
        <v>0</v>
      </c>
      <c r="AI4927" t="str">
        <f>IF(
    COUNT(Q4927,V4927,X4927,Z4927,AB4927)=0,
        "Not Usable",
    IF(
        COUNT(Q4927,V4927,X4927,Z4927,AB4927)&lt;5,
            "Incomplete",
            IF(
                MIN(Q4927,V4927,X4927,Z4927,AB4927)=0,
                    "Incomplete",
                    "Complete"
            )
    )
)</f>
        <v>Complete</v>
      </c>
    </row>
    <row r="4928" spans="1:35" x14ac:dyDescent="0.3">
      <c r="A4928">
        <v>35470</v>
      </c>
      <c r="B4928" s="6">
        <v>46014.961215277777</v>
      </c>
      <c r="C4928" s="3">
        <f>INT(B4928)</f>
        <v>46014</v>
      </c>
      <c r="D4928" s="2">
        <f>MOD(B4928,1)</f>
        <v>0.96121527777722804</v>
      </c>
      <c r="E4928">
        <v>16</v>
      </c>
      <c r="F4928" t="s">
        <v>13</v>
      </c>
      <c r="G4928" t="str">
        <f xml:space="preserve"> PROPER(TRIM(CLEAN(SUBSTITUTE(F4928,CHAR(160)," "))))</f>
        <v>Northeast</v>
      </c>
      <c r="H4928" t="s">
        <v>27</v>
      </c>
      <c r="I4928" t="str">
        <f>PROPER(TRIM(CLEAN((SUBSTITUTE(H4928,"-"," ")))))</f>
        <v>In Store</v>
      </c>
      <c r="J4928">
        <v>24479</v>
      </c>
      <c r="K4928" t="s">
        <v>10</v>
      </c>
      <c r="L4928" t="str">
        <f xml:space="preserve"> PROPER(TRIM(CLEAN(SUBSTITUTE(K4928,CHAR(160)," "))))</f>
        <v>Consumer</v>
      </c>
      <c r="M4928" t="s">
        <v>1</v>
      </c>
      <c r="N4928" t="str">
        <f xml:space="preserve"> PROPER(TRIM(CLEAN(SUBSTITUTE(M4928,CHAR(160)," "))))</f>
        <v>Beauty</v>
      </c>
      <c r="O4928" t="s">
        <v>5</v>
      </c>
      <c r="P4928" t="str">
        <f>IF(LEN(TRIM(Table1[[#This Row],[subcategory]]&amp;""))=0,"Unknown", PROPER(TRIM(Table1[[#This Row],[subcategory]])))</f>
        <v>Haircare</v>
      </c>
      <c r="Q4928">
        <v>44.05</v>
      </c>
      <c r="R4928" s="1">
        <f>IF(LEN(TRIM(Q4928&amp;""))=0, "", VALUE(SUBSTITUTE(Q4928,"$","")))</f>
        <v>44.05</v>
      </c>
      <c r="S4928">
        <v>5</v>
      </c>
      <c r="T4928">
        <f>IF(LEN(TRIM(S4928&amp;""))=0, "", VALUE(S4928))</f>
        <v>5</v>
      </c>
      <c r="U4928">
        <v>220.25</v>
      </c>
      <c r="V4928" s="1">
        <f>IF(LEN(TRIM(U4928&amp;""))=0, "", VALUE(SUBSTITUTE(U4928,"$","")))</f>
        <v>220.25</v>
      </c>
      <c r="W4928" s="1">
        <v>212.10075000000001</v>
      </c>
      <c r="X4928" s="1">
        <f>IF(LEN(TRIM(W4928&amp;""))=0, "", VALUE(SUBSTITUTE(W4928,"$","")))</f>
        <v>212.10075000000001</v>
      </c>
      <c r="Y4928" s="5" t="s">
        <v>401</v>
      </c>
      <c r="Z4928" s="4" cm="1">
        <f t="array" ref="Z4928">IF(
    LEN(TRIM(Y4928&amp;""))=0,
        IF(AND(ISNUMBER(net_sales_clean), ISNUMBER(profit_clean)),
            net_sales_clean - profit_clean,
            ""
        ),
    VALUE(SUBSTITUTE(Y4928,"$",""))
)</f>
        <v>177.11920154504801</v>
      </c>
      <c r="AA4928" s="5" t="s">
        <v>400</v>
      </c>
      <c r="AB4928" s="4" cm="1">
        <f t="array" ref="AB4928">IF(
    LEN(TRIM(AA4928&amp;""))=0,
        IF(AND(ISNUMBER(net_sales_clean), ISNUMBER(cost_clean)),
            net_sales_clean - cost_clean,
            ""
        ),
    VALUE(SUBSTITUTE(AA4928,"$",""))
)</f>
        <v>34.981548454951401</v>
      </c>
      <c r="AC4928">
        <v>7</v>
      </c>
      <c r="AD4928">
        <f>IF(LEN(TRIM(AC4928&amp;""))=0, "", VALUE(AC4928))</f>
        <v>7</v>
      </c>
      <c r="AE4928">
        <v>5</v>
      </c>
      <c r="AF4928">
        <f>IF(LEN(TRIM(AE4928&amp;""))=0, "", VALUE(AE4928))</f>
        <v>5</v>
      </c>
      <c r="AG4928">
        <v>0</v>
      </c>
      <c r="AH4928">
        <f>IF(
    OR(U4928&lt;0, W4928&lt;0, Y4928&lt;0, AA4928&lt;0),
        1,
        IF(LEN(TRIM(AG4928&amp;""))=0, "", AG4928)
)</f>
        <v>0</v>
      </c>
      <c r="AI4928" t="str">
        <f>IF(
    COUNT(Q4928,V4928,X4928,Z4928,AB4928)=0,
        "Not Usable",
    IF(
        COUNT(Q4928,V4928,X4928,Z4928,AB4928)&lt;5,
            "Incomplete",
            IF(
                MIN(Q4928,V4928,X4928,Z4928,AB4928)=0,
                    "Incomplete",
                    "Complete"
            )
    )
)</f>
        <v>Complete</v>
      </c>
    </row>
    <row r="4929" spans="1:35" x14ac:dyDescent="0.3">
      <c r="A4929">
        <v>18586</v>
      </c>
      <c r="B4929" s="6">
        <v>45290.007615740738</v>
      </c>
      <c r="C4929" s="3">
        <f>INT(B4929)</f>
        <v>45290</v>
      </c>
      <c r="D4929" s="2">
        <f>MOD(B4929,1)</f>
        <v>7.6157407384016551E-3</v>
      </c>
      <c r="E4929">
        <v>24</v>
      </c>
      <c r="F4929" t="s">
        <v>15</v>
      </c>
      <c r="G4929" t="str">
        <f xml:space="preserve"> PROPER(TRIM(CLEAN(SUBSTITUTE(F4929,CHAR(160)," "))))</f>
        <v>West</v>
      </c>
      <c r="H4929" t="s">
        <v>11</v>
      </c>
      <c r="I4929" t="str">
        <f>PROPER(TRIM(CLEAN((SUBSTITUTE(H4929,"-"," ")))))</f>
        <v>Online</v>
      </c>
      <c r="J4929">
        <v>10265</v>
      </c>
      <c r="K4929" t="s">
        <v>2</v>
      </c>
      <c r="L4929" t="str">
        <f xml:space="preserve"> PROPER(TRIM(CLEAN(SUBSTITUTE(K4929,CHAR(160)," "))))</f>
        <v>Home Office</v>
      </c>
      <c r="M4929" t="s">
        <v>9</v>
      </c>
      <c r="N4929" t="str">
        <f xml:space="preserve"> PROPER(TRIM(CLEAN(SUBSTITUTE(M4929,CHAR(160)," "))))</f>
        <v>Home</v>
      </c>
      <c r="O4929" t="s">
        <v>32</v>
      </c>
      <c r="P4929" t="str">
        <f>IF(LEN(TRIM(Table1[[#This Row],[subcategory]]&amp;""))=0,"Unknown", PROPER(TRIM(Table1[[#This Row],[subcategory]])))</f>
        <v>Furniture</v>
      </c>
      <c r="Q4929">
        <v>13.23</v>
      </c>
      <c r="R4929" s="1">
        <f>IF(LEN(TRIM(Q4929&amp;""))=0, "", VALUE(SUBSTITUTE(Q4929,"$","")))</f>
        <v>13.23</v>
      </c>
      <c r="S4929">
        <v>2</v>
      </c>
      <c r="T4929">
        <f>IF(LEN(TRIM(S4929&amp;""))=0, "", VALUE(S4929))</f>
        <v>2</v>
      </c>
      <c r="U4929">
        <v>26.46</v>
      </c>
      <c r="V4929" s="1">
        <f>IF(LEN(TRIM(U4929&amp;""))=0, "", VALUE(SUBSTITUTE(U4929,"$","")))</f>
        <v>26.46</v>
      </c>
      <c r="X4929" s="1" t="str">
        <f>IF(LEN(TRIM(W4929&amp;""))=0, "", VALUE(SUBSTITUTE(W4929,"$","")))</f>
        <v/>
      </c>
      <c r="Z4929" s="1" t="str" cm="1">
        <f t="array" ref="Z4929">IF(
    LEN(TRIM(Y4929&amp;""))=0,
        IF(AND(ISNUMBER(net_sales_clean), ISNUMBER(profit_clean)),
            net_sales_clean - profit_clean,
            ""
        ),
    VALUE(SUBSTITUTE(Y4929,"$",""))
)</f>
        <v/>
      </c>
      <c r="AB4929" s="1" t="str" cm="1">
        <f t="array" ref="AB4929">IF(
    LEN(TRIM(AA4929&amp;""))=0,
        IF(AND(ISNUMBER(net_sales_clean), ISNUMBER(cost_clean)),
            net_sales_clean - cost_clean,
            ""
        ),
    VALUE(SUBSTITUTE(AA4929,"$",""))
)</f>
        <v/>
      </c>
      <c r="AC4929">
        <v>2</v>
      </c>
      <c r="AD4929">
        <f>IF(LEN(TRIM(AC4929&amp;""))=0, "", VALUE(AC4929))</f>
        <v>2</v>
      </c>
      <c r="AE4929">
        <v>4</v>
      </c>
      <c r="AF4929">
        <f>IF(LEN(TRIM(AE4929&amp;""))=0, "", VALUE(AE4929))</f>
        <v>4</v>
      </c>
      <c r="AG4929">
        <v>0</v>
      </c>
      <c r="AH4929">
        <f>IF(
    OR(U4929&lt;0, W4929&lt;0, Y4929&lt;0, AA4929&lt;0),
        1,
        IF(LEN(TRIM(AG4929&amp;""))=0, "", AG4929)
)</f>
        <v>0</v>
      </c>
      <c r="AI4929" t="str">
        <f>IF(
    COUNT(Q4929,V4929,X4929,Z4929,AB4929)=0,
        "Not Usable",
    IF(
        COUNT(Q4929,V4929,X4929,Z4929,AB4929)&lt;5,
            "Incomplete",
            IF(
                MIN(Q4929,V4929,X4929,Z4929,AB4929)=0,
                    "Incomplete",
                    "Complete"
            )
    )
)</f>
        <v>Incomplete</v>
      </c>
    </row>
    <row r="4930" spans="1:35" x14ac:dyDescent="0.3">
      <c r="A4930">
        <v>1697</v>
      </c>
      <c r="B4930" s="6">
        <v>45602.433472222219</v>
      </c>
      <c r="C4930" s="3">
        <f>INT(B4930)</f>
        <v>45602</v>
      </c>
      <c r="D4930" s="2">
        <f>MOD(B4930,1)</f>
        <v>0.4334722222192795</v>
      </c>
      <c r="E4930">
        <v>70</v>
      </c>
      <c r="F4930" t="s">
        <v>13</v>
      </c>
      <c r="G4930" t="str">
        <f xml:space="preserve"> PROPER(TRIM(CLEAN(SUBSTITUTE(F4930,CHAR(160)," "))))</f>
        <v>Northeast</v>
      </c>
      <c r="H4930" t="s">
        <v>17</v>
      </c>
      <c r="I4930" t="str">
        <f>PROPER(TRIM(CLEAN((SUBSTITUTE(H4930,"-"," ")))))</f>
        <v>Online</v>
      </c>
      <c r="J4930">
        <v>3631</v>
      </c>
      <c r="K4930" t="s">
        <v>14</v>
      </c>
      <c r="L4930" t="str">
        <f xml:space="preserve"> PROPER(TRIM(CLEAN(SUBSTITUTE(K4930,CHAR(160)," "))))</f>
        <v>Consumer</v>
      </c>
      <c r="M4930" t="s">
        <v>23</v>
      </c>
      <c r="N4930" t="str">
        <f xml:space="preserve"> PROPER(TRIM(CLEAN(SUBSTITUTE(M4930,CHAR(160)," "))))</f>
        <v>Electronics</v>
      </c>
      <c r="O4930" t="s">
        <v>22</v>
      </c>
      <c r="P4930" t="str">
        <f>IF(LEN(TRIM(Table1[[#This Row],[subcategory]]&amp;""))=0,"Unknown", PROPER(TRIM(Table1[[#This Row],[subcategory]])))</f>
        <v>Audio</v>
      </c>
      <c r="Q4930">
        <v>67.599999999999994</v>
      </c>
      <c r="R4930" s="1">
        <f>IF(LEN(TRIM(Q4930&amp;""))=0, "", VALUE(SUBSTITUTE(Q4930,"$","")))</f>
        <v>67.599999999999994</v>
      </c>
      <c r="S4930">
        <v>3</v>
      </c>
      <c r="T4930">
        <f>IF(LEN(TRIM(S4930&amp;""))=0, "", VALUE(S4930))</f>
        <v>3</v>
      </c>
      <c r="U4930" s="5" t="s">
        <v>56</v>
      </c>
      <c r="V4930" s="4">
        <f>IF(LEN(TRIM(U4930&amp;""))=0, "", VALUE(SUBSTITUTE(U4930,"$","")))</f>
        <v>202.79999999999899</v>
      </c>
      <c r="W4930" s="4" t="s">
        <v>399</v>
      </c>
      <c r="X4930" s="4">
        <f>IF(LEN(TRIM(W4930&amp;""))=0, "", VALUE(SUBSTITUTE(W4930,"$","")))</f>
        <v>183.93959999999899</v>
      </c>
      <c r="Y4930" s="5" t="s">
        <v>398</v>
      </c>
      <c r="Z4930" s="4" cm="1">
        <f t="array" ref="Z4930">IF(
    LEN(TRIM(Y4930&amp;""))=0,
        IF(AND(ISNUMBER(net_sales_clean), ISNUMBER(profit_clean)),
            net_sales_clean - profit_clean,
            ""
        ),
    VALUE(SUBSTITUTE(Y4930,"$",""))
)</f>
        <v>120.479434177935</v>
      </c>
      <c r="AA4930">
        <v>63.460165822063999</v>
      </c>
      <c r="AB4930" s="1" cm="1">
        <f t="array" ref="AB4930">IF(
    LEN(TRIM(AA4930&amp;""))=0,
        IF(AND(ISNUMBER(net_sales_clean), ISNUMBER(cost_clean)),
            net_sales_clean - cost_clean,
            ""
        ),
    VALUE(SUBSTITUTE(AA4930,"$",""))
)</f>
        <v>63.460165822063999</v>
      </c>
      <c r="AC4930">
        <v>1</v>
      </c>
      <c r="AD4930">
        <f>IF(LEN(TRIM(AC4930&amp;""))=0, "", VALUE(AC4930))</f>
        <v>1</v>
      </c>
      <c r="AE4930">
        <v>1</v>
      </c>
      <c r="AF4930">
        <f>IF(LEN(TRIM(AE4930&amp;""))=0, "", VALUE(AE4930))</f>
        <v>1</v>
      </c>
      <c r="AG4930">
        <v>0</v>
      </c>
      <c r="AH4930">
        <f>IF(
    OR(U4930&lt;0, W4930&lt;0, Y4930&lt;0, AA4930&lt;0),
        1,
        IF(LEN(TRIM(AG4930&amp;""))=0, "", AG4930)
)</f>
        <v>0</v>
      </c>
      <c r="AI4930" t="str">
        <f>IF(
    COUNT(Q4930,V4930,X4930,Z4930,AB4930)=0,
        "Not Usable",
    IF(
        COUNT(Q4930,V4930,X4930,Z4930,AB4930)&lt;5,
            "Incomplete",
            IF(
                MIN(Q4930,V4930,X4930,Z4930,AB4930)=0,
                    "Incomplete",
                    "Complete"
            )
    )
)</f>
        <v>Complete</v>
      </c>
    </row>
    <row r="4931" spans="1:35" x14ac:dyDescent="0.3">
      <c r="A4931">
        <v>145</v>
      </c>
      <c r="B4931" s="6">
        <v>45135.719108796293</v>
      </c>
      <c r="C4931" s="3">
        <f>INT(B4931)</f>
        <v>45135</v>
      </c>
      <c r="D4931" s="2">
        <f>MOD(B4931,1)</f>
        <v>0.71910879629285773</v>
      </c>
      <c r="E4931">
        <v>9</v>
      </c>
      <c r="F4931" t="s">
        <v>33</v>
      </c>
      <c r="G4931" t="str">
        <f xml:space="preserve"> PROPER(TRIM(CLEAN(SUBSTITUTE(F4931,CHAR(160)," "))))</f>
        <v>South</v>
      </c>
      <c r="H4931" t="s">
        <v>30</v>
      </c>
      <c r="I4931" t="str">
        <f>PROPER(TRIM(CLEAN((SUBSTITUTE(H4931,"-"," ")))))</f>
        <v>Mobile App</v>
      </c>
      <c r="J4931">
        <v>7533</v>
      </c>
      <c r="K4931" t="s">
        <v>10</v>
      </c>
      <c r="L4931" t="str">
        <f xml:space="preserve"> PROPER(TRIM(CLEAN(SUBSTITUTE(K4931,CHAR(160)," "))))</f>
        <v>Consumer</v>
      </c>
      <c r="M4931" t="s">
        <v>9</v>
      </c>
      <c r="N4931" t="str">
        <f xml:space="preserve"> PROPER(TRIM(CLEAN(SUBSTITUTE(M4931,CHAR(160)," "))))</f>
        <v>Home</v>
      </c>
      <c r="O4931" t="s">
        <v>12</v>
      </c>
      <c r="P4931" t="str">
        <f>IF(LEN(TRIM(Table1[[#This Row],[subcategory]]&amp;""))=0,"Unknown", PROPER(TRIM(Table1[[#This Row],[subcategory]])))</f>
        <v>Decor</v>
      </c>
      <c r="Q4931">
        <v>40.659999999999997</v>
      </c>
      <c r="R4931" s="1">
        <f>IF(LEN(TRIM(Q4931&amp;""))=0, "", VALUE(SUBSTITUTE(Q4931,"$","")))</f>
        <v>40.659999999999997</v>
      </c>
      <c r="S4931">
        <v>2</v>
      </c>
      <c r="T4931">
        <f>IF(LEN(TRIM(S4931&amp;""))=0, "", VALUE(S4931))</f>
        <v>2</v>
      </c>
      <c r="U4931">
        <v>81.319999999999993</v>
      </c>
      <c r="V4931" s="1">
        <f>IF(LEN(TRIM(U4931&amp;""))=0, "", VALUE(SUBSTITUTE(U4931,"$","")))</f>
        <v>81.319999999999993</v>
      </c>
      <c r="W4931" s="4" t="s">
        <v>397</v>
      </c>
      <c r="X4931" s="4">
        <f>IF(LEN(TRIM(W4931&amp;""))=0, "", VALUE(SUBSTITUTE(W4931,"$","")))</f>
        <v>72.537439999999904</v>
      </c>
      <c r="Y4931" s="5" t="s">
        <v>396</v>
      </c>
      <c r="Z4931" s="4" cm="1">
        <f t="array" ref="Z4931">IF(
    LEN(TRIM(Y4931&amp;""))=0,
        IF(AND(ISNUMBER(net_sales_clean), ISNUMBER(profit_clean)),
            net_sales_clean - profit_clean,
            ""
        ),
    VALUE(SUBSTITUTE(Y4931,"$",""))
)</f>
        <v>50.443546608416497</v>
      </c>
      <c r="AA4931" s="5" t="s">
        <v>395</v>
      </c>
      <c r="AB4931" s="4" cm="1">
        <f t="array" ref="AB4931">IF(
    LEN(TRIM(AA4931&amp;""))=0,
        IF(AND(ISNUMBER(net_sales_clean), ISNUMBER(cost_clean)),
            net_sales_clean - cost_clean,
            ""
        ),
    VALUE(SUBSTITUTE(AA4931,"$",""))
)</f>
        <v>22.0938933915834</v>
      </c>
      <c r="AC4931">
        <v>2</v>
      </c>
      <c r="AD4931">
        <f>IF(LEN(TRIM(AC4931&amp;""))=0, "", VALUE(AC4931))</f>
        <v>2</v>
      </c>
      <c r="AE4931">
        <v>2</v>
      </c>
      <c r="AF4931">
        <f>IF(LEN(TRIM(AE4931&amp;""))=0, "", VALUE(AE4931))</f>
        <v>2</v>
      </c>
      <c r="AG4931">
        <v>0</v>
      </c>
      <c r="AH4931">
        <f>IF(
    OR(U4931&lt;0, W4931&lt;0, Y4931&lt;0, AA4931&lt;0),
        1,
        IF(LEN(TRIM(AG4931&amp;""))=0, "", AG4931)
)</f>
        <v>0</v>
      </c>
      <c r="AI4931" t="str">
        <f>IF(
    COUNT(Q4931,V4931,X4931,Z4931,AB4931)=0,
        "Not Usable",
    IF(
        COUNT(Q4931,V4931,X4931,Z4931,AB4931)&lt;5,
            "Incomplete",
            IF(
                MIN(Q4931,V4931,X4931,Z4931,AB4931)=0,
                    "Incomplete",
                    "Complete"
            )
    )
)</f>
        <v>Complete</v>
      </c>
    </row>
    <row r="4932" spans="1:35" x14ac:dyDescent="0.3">
      <c r="A4932">
        <v>51202</v>
      </c>
      <c r="B4932" s="6">
        <v>45085.547581018516</v>
      </c>
      <c r="C4932" s="3">
        <f>INT(B4932)</f>
        <v>45085</v>
      </c>
      <c r="D4932" s="2">
        <f>MOD(B4932,1)</f>
        <v>0.54758101851621177</v>
      </c>
      <c r="E4932">
        <v>59</v>
      </c>
      <c r="F4932" t="s">
        <v>4</v>
      </c>
      <c r="G4932" t="str">
        <f xml:space="preserve"> PROPER(TRIM(CLEAN(SUBSTITUTE(F4932,CHAR(160)," "))))</f>
        <v>South</v>
      </c>
      <c r="H4932" t="s">
        <v>27</v>
      </c>
      <c r="I4932" t="str">
        <f>PROPER(TRIM(CLEAN((SUBSTITUTE(H4932,"-"," ")))))</f>
        <v>In Store</v>
      </c>
      <c r="J4932">
        <v>23020</v>
      </c>
      <c r="K4932" t="s">
        <v>10</v>
      </c>
      <c r="L4932" t="str">
        <f xml:space="preserve"> PROPER(TRIM(CLEAN(SUBSTITUTE(K4932,CHAR(160)," "))))</f>
        <v>Consumer</v>
      </c>
      <c r="M4932" t="s">
        <v>1</v>
      </c>
      <c r="N4932" t="str">
        <f xml:space="preserve"> PROPER(TRIM(CLEAN(SUBSTITUTE(M4932,CHAR(160)," "))))</f>
        <v>Beauty</v>
      </c>
      <c r="O4932" t="s">
        <v>0</v>
      </c>
      <c r="P4932" t="str">
        <f>IF(LEN(TRIM(Table1[[#This Row],[subcategory]]&amp;""))=0,"Unknown", PROPER(TRIM(Table1[[#This Row],[subcategory]])))</f>
        <v>Makeup</v>
      </c>
      <c r="Q4932">
        <v>24.09</v>
      </c>
      <c r="R4932" s="1">
        <f>IF(LEN(TRIM(Q4932&amp;""))=0, "", VALUE(SUBSTITUTE(Q4932,"$","")))</f>
        <v>24.09</v>
      </c>
      <c r="S4932">
        <v>2</v>
      </c>
      <c r="T4932">
        <f>IF(LEN(TRIM(S4932&amp;""))=0, "", VALUE(S4932))</f>
        <v>2</v>
      </c>
      <c r="U4932">
        <v>48.18</v>
      </c>
      <c r="V4932" s="1">
        <f>IF(LEN(TRIM(U4932&amp;""))=0, "", VALUE(SUBSTITUTE(U4932,"$","")))</f>
        <v>48.18</v>
      </c>
      <c r="W4932" s="1">
        <v>38.014020000000002</v>
      </c>
      <c r="X4932" s="1">
        <f>IF(LEN(TRIM(W4932&amp;""))=0, "", VALUE(SUBSTITUTE(W4932,"$","")))</f>
        <v>38.014020000000002</v>
      </c>
      <c r="Y4932" s="5" t="s">
        <v>394</v>
      </c>
      <c r="Z4932" s="4" cm="1">
        <f t="array" ref="Z4932">IF(
    LEN(TRIM(Y4932&amp;""))=0,
        IF(AND(ISNUMBER(net_sales_clean), ISNUMBER(profit_clean)),
            net_sales_clean - profit_clean,
            ""
        ),
    VALUE(SUBSTITUTE(Y4932,"$",""))
)</f>
        <v>29.013953785634602</v>
      </c>
      <c r="AA4932">
        <v>9.0000662143653507</v>
      </c>
      <c r="AB4932" s="1" cm="1">
        <f t="array" ref="AB4932">IF(
    LEN(TRIM(AA4932&amp;""))=0,
        IF(AND(ISNUMBER(net_sales_clean), ISNUMBER(cost_clean)),
            net_sales_clean - cost_clean,
            ""
        ),
    VALUE(SUBSTITUTE(AA4932,"$",""))
)</f>
        <v>9.0000662143653507</v>
      </c>
      <c r="AC4932">
        <v>2</v>
      </c>
      <c r="AD4932">
        <f>IF(LEN(TRIM(AC4932&amp;""))=0, "", VALUE(AC4932))</f>
        <v>2</v>
      </c>
      <c r="AE4932">
        <v>5</v>
      </c>
      <c r="AF4932">
        <f>IF(LEN(TRIM(AE4932&amp;""))=0, "", VALUE(AE4932))</f>
        <v>5</v>
      </c>
      <c r="AG4932">
        <v>0</v>
      </c>
      <c r="AH4932">
        <f>IF(
    OR(U4932&lt;0, W4932&lt;0, Y4932&lt;0, AA4932&lt;0),
        1,
        IF(LEN(TRIM(AG4932&amp;""))=0, "", AG4932)
)</f>
        <v>0</v>
      </c>
      <c r="AI4932" t="str">
        <f>IF(
    COUNT(Q4932,V4932,X4932,Z4932,AB4932)=0,
        "Not Usable",
    IF(
        COUNT(Q4932,V4932,X4932,Z4932,AB4932)&lt;5,
            "Incomplete",
            IF(
                MIN(Q4932,V4932,X4932,Z4932,AB4932)=0,
                    "Incomplete",
                    "Complete"
            )
    )
)</f>
        <v>Complete</v>
      </c>
    </row>
    <row r="4933" spans="1:35" x14ac:dyDescent="0.3">
      <c r="A4933">
        <v>40891</v>
      </c>
      <c r="B4933" s="6">
        <v>44940.772800925923</v>
      </c>
      <c r="C4933" s="3">
        <f>INT(B4933)</f>
        <v>44940</v>
      </c>
      <c r="D4933" s="2">
        <f>MOD(B4933,1)</f>
        <v>0.77280092592263827</v>
      </c>
      <c r="E4933">
        <v>38</v>
      </c>
      <c r="F4933" t="s">
        <v>8</v>
      </c>
      <c r="G4933" t="str">
        <f xml:space="preserve"> PROPER(TRIM(CLEAN(SUBSTITUTE(F4933,CHAR(160)," "))))</f>
        <v>West</v>
      </c>
      <c r="H4933" t="s">
        <v>3</v>
      </c>
      <c r="I4933" t="str">
        <f>PROPER(TRIM(CLEAN((SUBSTITUTE(H4933,"-"," ")))))</f>
        <v>Phone</v>
      </c>
      <c r="J4933">
        <v>5683</v>
      </c>
      <c r="K4933" t="s">
        <v>14</v>
      </c>
      <c r="L4933" t="str">
        <f xml:space="preserve"> PROPER(TRIM(CLEAN(SUBSTITUTE(K4933,CHAR(160)," "))))</f>
        <v>Consumer</v>
      </c>
      <c r="M4933" t="s">
        <v>16</v>
      </c>
      <c r="N4933" t="str">
        <f xml:space="preserve"> PROPER(TRIM(CLEAN(SUBSTITUTE(M4933,CHAR(160)," "))))</f>
        <v>Grocery</v>
      </c>
      <c r="O4933" t="s">
        <v>37</v>
      </c>
      <c r="P4933" t="str">
        <f>IF(LEN(TRIM(Table1[[#This Row],[subcategory]]&amp;""))=0,"Unknown", PROPER(TRIM(Table1[[#This Row],[subcategory]])))</f>
        <v>Produce</v>
      </c>
      <c r="Q4933">
        <v>91.36</v>
      </c>
      <c r="R4933" s="1">
        <f>IF(LEN(TRIM(Q4933&amp;""))=0, "", VALUE(SUBSTITUTE(Q4933,"$","")))</f>
        <v>91.36</v>
      </c>
      <c r="S4933">
        <v>1</v>
      </c>
      <c r="T4933">
        <f>IF(LEN(TRIM(S4933&amp;""))=0, "", VALUE(S4933))</f>
        <v>1</v>
      </c>
      <c r="U4933">
        <v>91.36</v>
      </c>
      <c r="V4933" s="1">
        <f>IF(LEN(TRIM(U4933&amp;""))=0, "", VALUE(SUBSTITUTE(U4933,"$","")))</f>
        <v>91.36</v>
      </c>
      <c r="W4933" s="1">
        <v>84.325280000000006</v>
      </c>
      <c r="X4933" s="1">
        <f>IF(LEN(TRIM(W4933&amp;""))=0, "", VALUE(SUBSTITUTE(W4933,"$","")))</f>
        <v>84.325280000000006</v>
      </c>
      <c r="Y4933" s="5" t="s">
        <v>393</v>
      </c>
      <c r="Z4933" s="4" cm="1">
        <f t="array" ref="Z4933">IF(
    LEN(TRIM(Y4933&amp;""))=0,
        IF(AND(ISNUMBER(net_sales_clean), ISNUMBER(profit_clean)),
            net_sales_clean - profit_clean,
            ""
        ),
    VALUE(SUBSTITUTE(Y4933,"$",""))
)</f>
        <v>55.270554103274698</v>
      </c>
      <c r="AA4933" s="5" t="s">
        <v>392</v>
      </c>
      <c r="AB4933" s="4" cm="1">
        <f t="array" ref="AB4933">IF(
    LEN(TRIM(AA4933&amp;""))=0,
        IF(AND(ISNUMBER(net_sales_clean), ISNUMBER(cost_clean)),
            net_sales_clean - cost_clean,
            ""
        ),
    VALUE(SUBSTITUTE(AA4933,"$",""))
)</f>
        <v>29.054725896725198</v>
      </c>
      <c r="AC4933">
        <v>4</v>
      </c>
      <c r="AD4933">
        <f>IF(LEN(TRIM(AC4933&amp;""))=0, "", VALUE(AC4933))</f>
        <v>4</v>
      </c>
      <c r="AE4933">
        <v>1</v>
      </c>
      <c r="AF4933">
        <f>IF(LEN(TRIM(AE4933&amp;""))=0, "", VALUE(AE4933))</f>
        <v>1</v>
      </c>
      <c r="AG4933">
        <v>0</v>
      </c>
      <c r="AH4933">
        <f>IF(
    OR(U4933&lt;0, W4933&lt;0, Y4933&lt;0, AA4933&lt;0),
        1,
        IF(LEN(TRIM(AG4933&amp;""))=0, "", AG4933)
)</f>
        <v>0</v>
      </c>
      <c r="AI4933" t="str">
        <f>IF(
    COUNT(Q4933,V4933,X4933,Z4933,AB4933)=0,
        "Not Usable",
    IF(
        COUNT(Q4933,V4933,X4933,Z4933,AB4933)&lt;5,
            "Incomplete",
            IF(
                MIN(Q4933,V4933,X4933,Z4933,AB4933)=0,
                    "Incomplete",
                    "Complete"
            )
    )
)</f>
        <v>Complete</v>
      </c>
    </row>
    <row r="4934" spans="1:35" x14ac:dyDescent="0.3">
      <c r="A4934">
        <v>46630</v>
      </c>
      <c r="B4934" s="6">
        <v>45981.458483796298</v>
      </c>
      <c r="C4934" s="3">
        <f>INT(B4934)</f>
        <v>45981</v>
      </c>
      <c r="D4934" s="2">
        <f>MOD(B4934,1)</f>
        <v>0.45848379629751435</v>
      </c>
      <c r="E4934">
        <v>70</v>
      </c>
      <c r="F4934" t="s">
        <v>21</v>
      </c>
      <c r="G4934" t="str">
        <f xml:space="preserve"> PROPER(TRIM(CLEAN(SUBSTITUTE(F4934,CHAR(160)," "))))</f>
        <v>Midwest</v>
      </c>
      <c r="H4934" t="s">
        <v>30</v>
      </c>
      <c r="I4934" t="str">
        <f>PROPER(TRIM(CLEAN((SUBSTITUTE(H4934,"-"," ")))))</f>
        <v>Mobile App</v>
      </c>
      <c r="J4934">
        <v>24292</v>
      </c>
      <c r="K4934" t="s">
        <v>14</v>
      </c>
      <c r="L4934" t="str">
        <f xml:space="preserve"> PROPER(TRIM(CLEAN(SUBSTITUTE(K4934,CHAR(160)," "))))</f>
        <v>Consumer</v>
      </c>
      <c r="M4934" t="s">
        <v>16</v>
      </c>
      <c r="N4934" t="str">
        <f xml:space="preserve"> PROPER(TRIM(CLEAN(SUBSTITUTE(M4934,CHAR(160)," "))))</f>
        <v>Grocery</v>
      </c>
      <c r="O4934" t="s">
        <v>24</v>
      </c>
      <c r="P4934" t="str">
        <f>IF(LEN(TRIM(Table1[[#This Row],[subcategory]]&amp;""))=0,"Unknown", PROPER(TRIM(Table1[[#This Row],[subcategory]])))</f>
        <v>Snacks</v>
      </c>
      <c r="Q4934">
        <v>196.86</v>
      </c>
      <c r="R4934" s="1">
        <f>IF(LEN(TRIM(Q4934&amp;""))=0, "", VALUE(SUBSTITUTE(Q4934,"$","")))</f>
        <v>196.86</v>
      </c>
      <c r="S4934">
        <v>3</v>
      </c>
      <c r="T4934">
        <f>IF(LEN(TRIM(S4934&amp;""))=0, "", VALUE(S4934))</f>
        <v>3</v>
      </c>
      <c r="U4934">
        <v>590.58000000000004</v>
      </c>
      <c r="V4934" s="1">
        <f>IF(LEN(TRIM(U4934&amp;""))=0, "", VALUE(SUBSTITUTE(U4934,"$","")))</f>
        <v>590.58000000000004</v>
      </c>
      <c r="W4934" s="4" t="s">
        <v>391</v>
      </c>
      <c r="X4934" s="4">
        <f>IF(LEN(TRIM(W4934&amp;""))=0, "", VALUE(SUBSTITUTE(W4934,"$","")))</f>
        <v>554.55462</v>
      </c>
      <c r="Y4934" s="5" t="s">
        <v>390</v>
      </c>
      <c r="Z4934" s="4" cm="1">
        <f t="array" ref="Z4934">IF(
    LEN(TRIM(Y4934&amp;""))=0,
        IF(AND(ISNUMBER(net_sales_clean), ISNUMBER(profit_clean)),
            net_sales_clean - profit_clean,
            ""
        ),
    VALUE(SUBSTITUTE(Y4934,"$",""))
)</f>
        <v>316.63237701558302</v>
      </c>
      <c r="AA4934" s="5" t="s">
        <v>389</v>
      </c>
      <c r="AB4934" s="4" cm="1">
        <f t="array" ref="AB4934">IF(
    LEN(TRIM(AA4934&amp;""))=0,
        IF(AND(ISNUMBER(net_sales_clean), ISNUMBER(cost_clean)),
            net_sales_clean - cost_clean,
            ""
        ),
    VALUE(SUBSTITUTE(AA4934,"$",""))
)</f>
        <v>237.92224298441599</v>
      </c>
      <c r="AC4934">
        <v>1</v>
      </c>
      <c r="AD4934">
        <f>IF(LEN(TRIM(AC4934&amp;""))=0, "", VALUE(AC4934))</f>
        <v>1</v>
      </c>
      <c r="AE4934">
        <v>3</v>
      </c>
      <c r="AF4934">
        <f>IF(LEN(TRIM(AE4934&amp;""))=0, "", VALUE(AE4934))</f>
        <v>3</v>
      </c>
      <c r="AG4934">
        <v>0</v>
      </c>
      <c r="AH4934">
        <f>IF(
    OR(U4934&lt;0, W4934&lt;0, Y4934&lt;0, AA4934&lt;0),
        1,
        IF(LEN(TRIM(AG4934&amp;""))=0, "", AG4934)
)</f>
        <v>0</v>
      </c>
      <c r="AI4934" t="str">
        <f>IF(
    COUNT(Q4934,V4934,X4934,Z4934,AB4934)=0,
        "Not Usable",
    IF(
        COUNT(Q4934,V4934,X4934,Z4934,AB4934)&lt;5,
            "Incomplete",
            IF(
                MIN(Q4934,V4934,X4934,Z4934,AB4934)=0,
                    "Incomplete",
                    "Complete"
            )
    )
)</f>
        <v>Complete</v>
      </c>
    </row>
    <row r="4935" spans="1:35" x14ac:dyDescent="0.3">
      <c r="A4935">
        <v>17397</v>
      </c>
      <c r="B4935" s="6">
        <v>45514.701122685183</v>
      </c>
      <c r="C4935" s="3">
        <f>INT(B4935)</f>
        <v>45514</v>
      </c>
      <c r="D4935" s="2">
        <f>MOD(B4935,1)</f>
        <v>0.70112268518278142</v>
      </c>
      <c r="E4935">
        <v>40</v>
      </c>
      <c r="F4935" t="s">
        <v>13</v>
      </c>
      <c r="G4935" t="str">
        <f xml:space="preserve"> PROPER(TRIM(CLEAN(SUBSTITUTE(F4935,CHAR(160)," "))))</f>
        <v>Northeast</v>
      </c>
      <c r="H4935" t="s">
        <v>11</v>
      </c>
      <c r="I4935" t="str">
        <f>PROPER(TRIM(CLEAN((SUBSTITUTE(H4935,"-"," ")))))</f>
        <v>Online</v>
      </c>
      <c r="J4935">
        <v>2220</v>
      </c>
      <c r="K4935" t="s">
        <v>6</v>
      </c>
      <c r="L4935" t="str">
        <f xml:space="preserve"> PROPER(TRIM(CLEAN(SUBSTITUTE(K4935,CHAR(160)," "))))</f>
        <v>Corporate</v>
      </c>
      <c r="M4935" t="s">
        <v>23</v>
      </c>
      <c r="N4935" t="str">
        <f xml:space="preserve"> PROPER(TRIM(CLEAN(SUBSTITUTE(M4935,CHAR(160)," "))))</f>
        <v>Electronics</v>
      </c>
      <c r="O4935" t="s">
        <v>22</v>
      </c>
      <c r="P4935" t="str">
        <f>IF(LEN(TRIM(Table1[[#This Row],[subcategory]]&amp;""))=0,"Unknown", PROPER(TRIM(Table1[[#This Row],[subcategory]])))</f>
        <v>Audio</v>
      </c>
      <c r="Q4935">
        <v>28.6</v>
      </c>
      <c r="R4935" s="1">
        <f>IF(LEN(TRIM(Q4935&amp;""))=0, "", VALUE(SUBSTITUTE(Q4935,"$","")))</f>
        <v>28.6</v>
      </c>
      <c r="S4935">
        <v>4</v>
      </c>
      <c r="T4935">
        <f>IF(LEN(TRIM(S4935&amp;""))=0, "", VALUE(S4935))</f>
        <v>4</v>
      </c>
      <c r="U4935">
        <v>114.4</v>
      </c>
      <c r="V4935" s="1">
        <f>IF(LEN(TRIM(U4935&amp;""))=0, "", VALUE(SUBSTITUTE(U4935,"$","")))</f>
        <v>114.4</v>
      </c>
      <c r="W4935" s="1">
        <v>70.699200000000005</v>
      </c>
      <c r="X4935" s="1">
        <f>IF(LEN(TRIM(W4935&amp;""))=0, "", VALUE(SUBSTITUTE(W4935,"$","")))</f>
        <v>70.699200000000005</v>
      </c>
      <c r="Z4935" s="1" t="str" cm="1">
        <f t="array" ref="Z4935">IF(
    LEN(TRIM(Y4935&amp;""))=0,
        IF(AND(ISNUMBER(net_sales_clean), ISNUMBER(profit_clean)),
            net_sales_clean - profit_clean,
            ""
        ),
    VALUE(SUBSTITUTE(Y4935,"$",""))
)</f>
        <v/>
      </c>
      <c r="AB4935" s="1" t="str" cm="1">
        <f t="array" ref="AB4935">IF(
    LEN(TRIM(AA4935&amp;""))=0,
        IF(AND(ISNUMBER(net_sales_clean), ISNUMBER(cost_clean)),
            net_sales_clean - cost_clean,
            ""
        ),
    VALUE(SUBSTITUTE(AA4935,"$",""))
)</f>
        <v/>
      </c>
      <c r="AC4935">
        <v>5</v>
      </c>
      <c r="AD4935">
        <f>IF(LEN(TRIM(AC4935&amp;""))=0, "", VALUE(AC4935))</f>
        <v>5</v>
      </c>
      <c r="AE4935">
        <v>5</v>
      </c>
      <c r="AF4935">
        <f>IF(LEN(TRIM(AE4935&amp;""))=0, "", VALUE(AE4935))</f>
        <v>5</v>
      </c>
      <c r="AG4935">
        <v>0</v>
      </c>
      <c r="AH4935">
        <f>IF(
    OR(U4935&lt;0, W4935&lt;0, Y4935&lt;0, AA4935&lt;0),
        1,
        IF(LEN(TRIM(AG4935&amp;""))=0, "", AG4935)
)</f>
        <v>0</v>
      </c>
      <c r="AI4935" t="str">
        <f>IF(
    COUNT(Q4935,V4935,X4935,Z4935,AB4935)=0,
        "Not Usable",
    IF(
        COUNT(Q4935,V4935,X4935,Z4935,AB4935)&lt;5,
            "Incomplete",
            IF(
                MIN(Q4935,V4935,X4935,Z4935,AB4935)=0,
                    "Incomplete",
                    "Complete"
            )
    )
)</f>
        <v>Incomplete</v>
      </c>
    </row>
    <row r="4936" spans="1:35" x14ac:dyDescent="0.3">
      <c r="A4936">
        <v>17754</v>
      </c>
      <c r="B4936" s="6">
        <v>45804.946446759262</v>
      </c>
      <c r="C4936" s="3">
        <f>INT(B4936)</f>
        <v>45804</v>
      </c>
      <c r="D4936" s="2">
        <f>MOD(B4936,1)</f>
        <v>0.94644675926247146</v>
      </c>
      <c r="E4936">
        <v>20</v>
      </c>
      <c r="F4936" t="s">
        <v>13</v>
      </c>
      <c r="G4936" t="str">
        <f xml:space="preserve"> PROPER(TRIM(CLEAN(SUBSTITUTE(F4936,CHAR(160)," "))))</f>
        <v>Northeast</v>
      </c>
      <c r="H4936" t="s">
        <v>30</v>
      </c>
      <c r="I4936" t="str">
        <f>PROPER(TRIM(CLEAN((SUBSTITUTE(H4936,"-"," ")))))</f>
        <v>Mobile App</v>
      </c>
      <c r="J4936">
        <v>23600</v>
      </c>
      <c r="K4936" t="s">
        <v>14</v>
      </c>
      <c r="L4936" t="str">
        <f xml:space="preserve"> PROPER(TRIM(CLEAN(SUBSTITUTE(K4936,CHAR(160)," "))))</f>
        <v>Consumer</v>
      </c>
      <c r="M4936" t="s">
        <v>16</v>
      </c>
      <c r="N4936" t="str">
        <f xml:space="preserve"> PROPER(TRIM(CLEAN(SUBSTITUTE(M4936,CHAR(160)," "))))</f>
        <v>Grocery</v>
      </c>
      <c r="O4936" t="s">
        <v>28</v>
      </c>
      <c r="P4936" t="str">
        <f>IF(LEN(TRIM(Table1[[#This Row],[subcategory]]&amp;""))=0,"Unknown", PROPER(TRIM(Table1[[#This Row],[subcategory]])))</f>
        <v>Pantry</v>
      </c>
      <c r="Q4936">
        <v>17.149999999999999</v>
      </c>
      <c r="R4936" s="1">
        <f>IF(LEN(TRIM(Q4936&amp;""))=0, "", VALUE(SUBSTITUTE(Q4936,"$","")))</f>
        <v>17.149999999999999</v>
      </c>
      <c r="S4936">
        <v>2</v>
      </c>
      <c r="T4936">
        <f>IF(LEN(TRIM(S4936&amp;""))=0, "", VALUE(S4936))</f>
        <v>2</v>
      </c>
      <c r="U4936">
        <v>34.299999999999997</v>
      </c>
      <c r="V4936" s="1">
        <f>IF(LEN(TRIM(U4936&amp;""))=0, "", VALUE(SUBSTITUTE(U4936,"$","")))</f>
        <v>34.299999999999997</v>
      </c>
      <c r="W4936" s="4" t="s">
        <v>388</v>
      </c>
      <c r="X4936" s="4">
        <f>IF(LEN(TRIM(W4936&amp;""))=0, "", VALUE(SUBSTITUTE(W4936,"$","")))</f>
        <v>31.075799999999902</v>
      </c>
      <c r="Y4936" s="5" t="s">
        <v>387</v>
      </c>
      <c r="Z4936" s="4" cm="1">
        <f t="array" ref="Z4936">IF(
    LEN(TRIM(Y4936&amp;""))=0,
        IF(AND(ISNUMBER(net_sales_clean), ISNUMBER(profit_clean)),
            net_sales_clean - profit_clean,
            ""
        ),
    VALUE(SUBSTITUTE(Y4936,"$",""))
)</f>
        <v>18.409030423342902</v>
      </c>
      <c r="AA4936" s="5" t="s">
        <v>386</v>
      </c>
      <c r="AB4936" s="4" cm="1">
        <f t="array" ref="AB4936">IF(
    LEN(TRIM(AA4936&amp;""))=0,
        IF(AND(ISNUMBER(net_sales_clean), ISNUMBER(cost_clean)),
            net_sales_clean - cost_clean,
            ""
        ),
    VALUE(SUBSTITUTE(AA4936,"$",""))
)</f>
        <v>12.666769576657</v>
      </c>
      <c r="AC4936">
        <v>5</v>
      </c>
      <c r="AD4936">
        <f>IF(LEN(TRIM(AC4936&amp;""))=0, "", VALUE(AC4936))</f>
        <v>5</v>
      </c>
      <c r="AE4936">
        <v>2</v>
      </c>
      <c r="AF4936">
        <f>IF(LEN(TRIM(AE4936&amp;""))=0, "", VALUE(AE4936))</f>
        <v>2</v>
      </c>
      <c r="AG4936">
        <v>0</v>
      </c>
      <c r="AH4936">
        <f>IF(
    OR(U4936&lt;0, W4936&lt;0, Y4936&lt;0, AA4936&lt;0),
        1,
        IF(LEN(TRIM(AG4936&amp;""))=0, "", AG4936)
)</f>
        <v>0</v>
      </c>
      <c r="AI4936" t="str">
        <f>IF(
    COUNT(Q4936,V4936,X4936,Z4936,AB4936)=0,
        "Not Usable",
    IF(
        COUNT(Q4936,V4936,X4936,Z4936,AB4936)&lt;5,
            "Incomplete",
            IF(
                MIN(Q4936,V4936,X4936,Z4936,AB4936)=0,
                    "Incomplete",
                    "Complete"
            )
    )
)</f>
        <v>Complete</v>
      </c>
    </row>
    <row r="4937" spans="1:35" x14ac:dyDescent="0.3">
      <c r="A4937">
        <v>26022</v>
      </c>
      <c r="B4937" s="6">
        <v>45637.13521990741</v>
      </c>
      <c r="C4937" s="3">
        <f>INT(B4937)</f>
        <v>45637</v>
      </c>
      <c r="D4937" s="2">
        <f>MOD(B4937,1)</f>
        <v>0.13521990740991896</v>
      </c>
      <c r="E4937">
        <v>67</v>
      </c>
      <c r="F4937" t="s">
        <v>33</v>
      </c>
      <c r="G4937" t="str">
        <f xml:space="preserve"> PROPER(TRIM(CLEAN(SUBSTITUTE(F4937,CHAR(160)," "))))</f>
        <v>South</v>
      </c>
      <c r="H4937" t="s">
        <v>30</v>
      </c>
      <c r="I4937" t="str">
        <f>PROPER(TRIM(CLEAN((SUBSTITUTE(H4937,"-"," ")))))</f>
        <v>Mobile App</v>
      </c>
      <c r="J4937">
        <v>25870</v>
      </c>
      <c r="K4937" t="s">
        <v>14</v>
      </c>
      <c r="L4937" t="str">
        <f xml:space="preserve"> PROPER(TRIM(CLEAN(SUBSTITUTE(K4937,CHAR(160)," "))))</f>
        <v>Consumer</v>
      </c>
      <c r="M4937" t="s">
        <v>23</v>
      </c>
      <c r="N4937" t="str">
        <f xml:space="preserve"> PROPER(TRIM(CLEAN(SUBSTITUTE(M4937,CHAR(160)," "))))</f>
        <v>Electronics</v>
      </c>
      <c r="O4937" t="s">
        <v>34</v>
      </c>
      <c r="P4937" t="str">
        <f>IF(LEN(TRIM(Table1[[#This Row],[subcategory]]&amp;""))=0,"Unknown", PROPER(TRIM(Table1[[#This Row],[subcategory]])))</f>
        <v>Phones</v>
      </c>
      <c r="Q4937">
        <v>72.66</v>
      </c>
      <c r="R4937" s="1">
        <f>IF(LEN(TRIM(Q4937&amp;""))=0, "", VALUE(SUBSTITUTE(Q4937,"$","")))</f>
        <v>72.66</v>
      </c>
      <c r="S4937">
        <v>3</v>
      </c>
      <c r="T4937">
        <f>IF(LEN(TRIM(S4937&amp;""))=0, "", VALUE(S4937))</f>
        <v>3</v>
      </c>
      <c r="U4937">
        <v>217.98</v>
      </c>
      <c r="V4937" s="1">
        <f>IF(LEN(TRIM(U4937&amp;""))=0, "", VALUE(SUBSTITUTE(U4937,"$","")))</f>
        <v>217.98</v>
      </c>
      <c r="X4937" s="1" t="str">
        <f>IF(LEN(TRIM(W4937&amp;""))=0, "", VALUE(SUBSTITUTE(W4937,"$","")))</f>
        <v/>
      </c>
      <c r="Z4937" s="1" t="str" cm="1">
        <f t="array" ref="Z4937">IF(
    LEN(TRIM(Y4937&amp;""))=0,
        IF(AND(ISNUMBER(net_sales_clean), ISNUMBER(profit_clean)),
            net_sales_clean - profit_clean,
            ""
        ),
    VALUE(SUBSTITUTE(Y4937,"$",""))
)</f>
        <v/>
      </c>
      <c r="AB4937" s="1" t="str" cm="1">
        <f t="array" ref="AB4937">IF(
    LEN(TRIM(AA4937&amp;""))=0,
        IF(AND(ISNUMBER(net_sales_clean), ISNUMBER(cost_clean)),
            net_sales_clean - cost_clean,
            ""
        ),
    VALUE(SUBSTITUTE(AA4937,"$",""))
)</f>
        <v/>
      </c>
      <c r="AC4937">
        <v>7</v>
      </c>
      <c r="AD4937">
        <f>IF(LEN(TRIM(AC4937&amp;""))=0, "", VALUE(AC4937))</f>
        <v>7</v>
      </c>
      <c r="AE4937">
        <v>3</v>
      </c>
      <c r="AF4937">
        <f>IF(LEN(TRIM(AE4937&amp;""))=0, "", VALUE(AE4937))</f>
        <v>3</v>
      </c>
      <c r="AG4937">
        <v>0</v>
      </c>
      <c r="AH4937">
        <f>IF(
    OR(U4937&lt;0, W4937&lt;0, Y4937&lt;0, AA4937&lt;0),
        1,
        IF(LEN(TRIM(AG4937&amp;""))=0, "", AG4937)
)</f>
        <v>0</v>
      </c>
      <c r="AI4937" t="str">
        <f>IF(
    COUNT(Q4937,V4937,X4937,Z4937,AB4937)=0,
        "Not Usable",
    IF(
        COUNT(Q4937,V4937,X4937,Z4937,AB4937)&lt;5,
            "Incomplete",
            IF(
                MIN(Q4937,V4937,X4937,Z4937,AB4937)=0,
                    "Incomplete",
                    "Complete"
            )
    )
)</f>
        <v>Incomplete</v>
      </c>
    </row>
    <row r="4938" spans="1:35" x14ac:dyDescent="0.3">
      <c r="A4938">
        <v>52503</v>
      </c>
      <c r="B4938" s="6">
        <v>45218.339861111112</v>
      </c>
      <c r="C4938" s="3">
        <f>INT(B4938)</f>
        <v>45218</v>
      </c>
      <c r="D4938" s="2">
        <f>MOD(B4938,1)</f>
        <v>0.3398611111115315</v>
      </c>
      <c r="E4938">
        <v>26</v>
      </c>
      <c r="F4938" t="s">
        <v>21</v>
      </c>
      <c r="G4938" t="str">
        <f xml:space="preserve"> PROPER(TRIM(CLEAN(SUBSTITUTE(F4938,CHAR(160)," "))))</f>
        <v>Midwest</v>
      </c>
      <c r="H4938" t="s">
        <v>3</v>
      </c>
      <c r="I4938" t="str">
        <f>PROPER(TRIM(CLEAN((SUBSTITUTE(H4938,"-"," ")))))</f>
        <v>Phone</v>
      </c>
      <c r="J4938">
        <v>11934</v>
      </c>
      <c r="K4938" t="s">
        <v>2</v>
      </c>
      <c r="L4938" t="str">
        <f xml:space="preserve"> PROPER(TRIM(CLEAN(SUBSTITUTE(K4938,CHAR(160)," "))))</f>
        <v>Home Office</v>
      </c>
      <c r="M4938" t="s">
        <v>23</v>
      </c>
      <c r="N4938" t="str">
        <f xml:space="preserve"> PROPER(TRIM(CLEAN(SUBSTITUTE(M4938,CHAR(160)," "))))</f>
        <v>Electronics</v>
      </c>
      <c r="O4938" t="s">
        <v>22</v>
      </c>
      <c r="P4938" t="str">
        <f>IF(LEN(TRIM(Table1[[#This Row],[subcategory]]&amp;""))=0,"Unknown", PROPER(TRIM(Table1[[#This Row],[subcategory]])))</f>
        <v>Audio</v>
      </c>
      <c r="Q4938">
        <v>82.12</v>
      </c>
      <c r="R4938" s="1">
        <f>IF(LEN(TRIM(Q4938&amp;""))=0, "", VALUE(SUBSTITUTE(Q4938,"$","")))</f>
        <v>82.12</v>
      </c>
      <c r="S4938">
        <v>4</v>
      </c>
      <c r="T4938">
        <f>IF(LEN(TRIM(S4938&amp;""))=0, "", VALUE(S4938))</f>
        <v>4</v>
      </c>
      <c r="U4938">
        <v>328.48</v>
      </c>
      <c r="V4938" s="1">
        <f>IF(LEN(TRIM(U4938&amp;""))=0, "", VALUE(SUBSTITUTE(U4938,"$","")))</f>
        <v>328.48</v>
      </c>
      <c r="W4938" s="1">
        <v>256.21440000000001</v>
      </c>
      <c r="X4938" s="1">
        <f>IF(LEN(TRIM(W4938&amp;""))=0, "", VALUE(SUBSTITUTE(W4938,"$","")))</f>
        <v>256.21440000000001</v>
      </c>
      <c r="Y4938" s="5" t="s">
        <v>385</v>
      </c>
      <c r="Z4938" s="4" cm="1">
        <f t="array" ref="Z4938">IF(
    LEN(TRIM(Y4938&amp;""))=0,
        IF(AND(ISNUMBER(net_sales_clean), ISNUMBER(profit_clean)),
            net_sales_clean - profit_clean,
            ""
        ),
    VALUE(SUBSTITUTE(Y4938,"$",""))
)</f>
        <v>167.530628138764</v>
      </c>
      <c r="AA4938">
        <v>88.683771861235897</v>
      </c>
      <c r="AB4938" s="1" cm="1">
        <f t="array" ref="AB4938">IF(
    LEN(TRIM(AA4938&amp;""))=0,
        IF(AND(ISNUMBER(net_sales_clean), ISNUMBER(cost_clean)),
            net_sales_clean - cost_clean,
            ""
        ),
    VALUE(SUBSTITUTE(AA4938,"$",""))
)</f>
        <v>88.683771861235897</v>
      </c>
      <c r="AC4938">
        <v>3</v>
      </c>
      <c r="AD4938">
        <f>IF(LEN(TRIM(AC4938&amp;""))=0, "", VALUE(AC4938))</f>
        <v>3</v>
      </c>
      <c r="AE4938">
        <v>3</v>
      </c>
      <c r="AF4938">
        <f>IF(LEN(TRIM(AE4938&amp;""))=0, "", VALUE(AE4938))</f>
        <v>3</v>
      </c>
      <c r="AG4938">
        <v>0</v>
      </c>
      <c r="AH4938">
        <f>IF(
    OR(U4938&lt;0, W4938&lt;0, Y4938&lt;0, AA4938&lt;0),
        1,
        IF(LEN(TRIM(AG4938&amp;""))=0, "", AG4938)
)</f>
        <v>0</v>
      </c>
      <c r="AI4938" t="str">
        <f>IF(
    COUNT(Q4938,V4938,X4938,Z4938,AB4938)=0,
        "Not Usable",
    IF(
        COUNT(Q4938,V4938,X4938,Z4938,AB4938)&lt;5,
            "Incomplete",
            IF(
                MIN(Q4938,V4938,X4938,Z4938,AB4938)=0,
                    "Incomplete",
                    "Complete"
            )
    )
)</f>
        <v>Complete</v>
      </c>
    </row>
    <row r="4939" spans="1:35" x14ac:dyDescent="0.3">
      <c r="A4939">
        <v>9060</v>
      </c>
      <c r="B4939" s="6">
        <v>45950.463506944441</v>
      </c>
      <c r="C4939" s="3">
        <f>INT(B4939)</f>
        <v>45950</v>
      </c>
      <c r="D4939" s="2">
        <f>MOD(B4939,1)</f>
        <v>0.46350694444117835</v>
      </c>
      <c r="E4939">
        <v>82</v>
      </c>
      <c r="F4939" t="s">
        <v>15</v>
      </c>
      <c r="G4939" t="str">
        <f xml:space="preserve"> PROPER(TRIM(CLEAN(SUBSTITUTE(F4939,CHAR(160)," "))))</f>
        <v>West</v>
      </c>
      <c r="H4939" t="s">
        <v>27</v>
      </c>
      <c r="I4939" t="str">
        <f>PROPER(TRIM(CLEAN((SUBSTITUTE(H4939,"-"," ")))))</f>
        <v>In Store</v>
      </c>
      <c r="J4939">
        <v>13512</v>
      </c>
      <c r="K4939" t="s">
        <v>2</v>
      </c>
      <c r="L4939" t="str">
        <f xml:space="preserve"> PROPER(TRIM(CLEAN(SUBSTITUTE(K4939,CHAR(160)," "))))</f>
        <v>Home Office</v>
      </c>
      <c r="M4939" t="s">
        <v>1</v>
      </c>
      <c r="N4939" t="str">
        <f xml:space="preserve"> PROPER(TRIM(CLEAN(SUBSTITUTE(M4939,CHAR(160)," "))))</f>
        <v>Beauty</v>
      </c>
      <c r="O4939" t="s">
        <v>39</v>
      </c>
      <c r="P4939" t="str">
        <f>IF(LEN(TRIM(Table1[[#This Row],[subcategory]]&amp;""))=0,"Unknown", PROPER(TRIM(Table1[[#This Row],[subcategory]])))</f>
        <v>Fragrance</v>
      </c>
      <c r="Q4939">
        <v>119.78</v>
      </c>
      <c r="R4939" s="1">
        <f>IF(LEN(TRIM(Q4939&amp;""))=0, "", VALUE(SUBSTITUTE(Q4939,"$","")))</f>
        <v>119.78</v>
      </c>
      <c r="S4939">
        <v>2</v>
      </c>
      <c r="T4939">
        <f>IF(LEN(TRIM(S4939&amp;""))=0, "", VALUE(S4939))</f>
        <v>2</v>
      </c>
      <c r="U4939">
        <v>239.56</v>
      </c>
      <c r="V4939" s="1">
        <f>IF(LEN(TRIM(U4939&amp;""))=0, "", VALUE(SUBSTITUTE(U4939,"$","")))</f>
        <v>239.56</v>
      </c>
      <c r="W4939" s="4" t="s">
        <v>384</v>
      </c>
      <c r="X4939" s="4">
        <f>IF(LEN(TRIM(W4939&amp;""))=0, "", VALUE(SUBSTITUTE(W4939,"$","")))</f>
        <v>209.13587999999999</v>
      </c>
      <c r="Z4939" s="1" t="str" cm="1">
        <f t="array" ref="Z4939">IF(
    LEN(TRIM(Y4939&amp;""))=0,
        IF(AND(ISNUMBER(net_sales_clean), ISNUMBER(profit_clean)),
            net_sales_clean - profit_clean,
            ""
        ),
    VALUE(SUBSTITUTE(Y4939,"$",""))
)</f>
        <v/>
      </c>
      <c r="AB4939" s="1" t="str" cm="1">
        <f t="array" ref="AB4939">IF(
    LEN(TRIM(AA4939&amp;""))=0,
        IF(AND(ISNUMBER(net_sales_clean), ISNUMBER(cost_clean)),
            net_sales_clean - cost_clean,
            ""
        ),
    VALUE(SUBSTITUTE(AA4939,"$",""))
)</f>
        <v/>
      </c>
      <c r="AC4939">
        <v>6</v>
      </c>
      <c r="AD4939">
        <f>IF(LEN(TRIM(AC4939&amp;""))=0, "", VALUE(AC4939))</f>
        <v>6</v>
      </c>
      <c r="AE4939">
        <v>4</v>
      </c>
      <c r="AF4939">
        <f>IF(LEN(TRIM(AE4939&amp;""))=0, "", VALUE(AE4939))</f>
        <v>4</v>
      </c>
      <c r="AG4939">
        <v>0</v>
      </c>
      <c r="AH4939">
        <f>IF(
    OR(U4939&lt;0, W4939&lt;0, Y4939&lt;0, AA4939&lt;0),
        1,
        IF(LEN(TRIM(AG4939&amp;""))=0, "", AG4939)
)</f>
        <v>0</v>
      </c>
      <c r="AI4939" t="str">
        <f>IF(
    COUNT(Q4939,V4939,X4939,Z4939,AB4939)=0,
        "Not Usable",
    IF(
        COUNT(Q4939,V4939,X4939,Z4939,AB4939)&lt;5,
            "Incomplete",
            IF(
                MIN(Q4939,V4939,X4939,Z4939,AB4939)=0,
                    "Incomplete",
                    "Complete"
            )
    )
)</f>
        <v>Incomplete</v>
      </c>
    </row>
    <row r="4940" spans="1:35" x14ac:dyDescent="0.3">
      <c r="A4940">
        <v>30416</v>
      </c>
      <c r="B4940" s="6">
        <v>45497.814965277779</v>
      </c>
      <c r="C4940" s="3">
        <f>INT(B4940)</f>
        <v>45497</v>
      </c>
      <c r="D4940" s="2">
        <f>MOD(B4940,1)</f>
        <v>0.81496527777926531</v>
      </c>
      <c r="E4940">
        <v>7</v>
      </c>
      <c r="F4940" t="s">
        <v>21</v>
      </c>
      <c r="G4940" t="str">
        <f xml:space="preserve"> PROPER(TRIM(CLEAN(SUBSTITUTE(F4940,CHAR(160)," "))))</f>
        <v>Midwest</v>
      </c>
      <c r="H4940" t="s">
        <v>27</v>
      </c>
      <c r="I4940" t="str">
        <f>PROPER(TRIM(CLEAN((SUBSTITUTE(H4940,"-"," ")))))</f>
        <v>In Store</v>
      </c>
      <c r="J4940">
        <v>4867</v>
      </c>
      <c r="K4940" t="s">
        <v>2</v>
      </c>
      <c r="L4940" t="str">
        <f xml:space="preserve"> PROPER(TRIM(CLEAN(SUBSTITUTE(K4940,CHAR(160)," "))))</f>
        <v>Home Office</v>
      </c>
      <c r="M4940" t="s">
        <v>9</v>
      </c>
      <c r="N4940" t="str">
        <f xml:space="preserve"> PROPER(TRIM(CLEAN(SUBSTITUTE(M4940,CHAR(160)," "))))</f>
        <v>Home</v>
      </c>
      <c r="O4940" t="s">
        <v>12</v>
      </c>
      <c r="P4940" t="str">
        <f>IF(LEN(TRIM(Table1[[#This Row],[subcategory]]&amp;""))=0,"Unknown", PROPER(TRIM(Table1[[#This Row],[subcategory]])))</f>
        <v>Decor</v>
      </c>
      <c r="Q4940">
        <v>64.489999999999995</v>
      </c>
      <c r="R4940" s="1">
        <f>IF(LEN(TRIM(Q4940&amp;""))=0, "", VALUE(SUBSTITUTE(Q4940,"$","")))</f>
        <v>64.489999999999995</v>
      </c>
      <c r="S4940">
        <v>1</v>
      </c>
      <c r="T4940">
        <f>IF(LEN(TRIM(S4940&amp;""))=0, "", VALUE(S4940))</f>
        <v>1</v>
      </c>
      <c r="U4940">
        <v>64.489999999999995</v>
      </c>
      <c r="V4940" s="1">
        <f>IF(LEN(TRIM(U4940&amp;""))=0, "", VALUE(SUBSTITUTE(U4940,"$","")))</f>
        <v>64.489999999999995</v>
      </c>
      <c r="W4940" s="1">
        <v>49.076889999999999</v>
      </c>
      <c r="X4940" s="1">
        <f>IF(LEN(TRIM(W4940&amp;""))=0, "", VALUE(SUBSTITUTE(W4940,"$","")))</f>
        <v>49.076889999999999</v>
      </c>
      <c r="Z4940" s="1" t="str" cm="1">
        <f t="array" ref="Z4940">IF(
    LEN(TRIM(Y4940&amp;""))=0,
        IF(AND(ISNUMBER(net_sales_clean), ISNUMBER(profit_clean)),
            net_sales_clean - profit_clean,
            ""
        ),
    VALUE(SUBSTITUTE(Y4940,"$",""))
)</f>
        <v/>
      </c>
      <c r="AB4940" s="1" t="str" cm="1">
        <f t="array" ref="AB4940">IF(
    LEN(TRIM(AA4940&amp;""))=0,
        IF(AND(ISNUMBER(net_sales_clean), ISNUMBER(cost_clean)),
            net_sales_clean - cost_clean,
            ""
        ),
    VALUE(SUBSTITUTE(AA4940,"$",""))
)</f>
        <v/>
      </c>
      <c r="AC4940">
        <v>4</v>
      </c>
      <c r="AD4940">
        <f>IF(LEN(TRIM(AC4940&amp;""))=0, "", VALUE(AC4940))</f>
        <v>4</v>
      </c>
      <c r="AE4940">
        <v>3</v>
      </c>
      <c r="AF4940">
        <f>IF(LEN(TRIM(AE4940&amp;""))=0, "", VALUE(AE4940))</f>
        <v>3</v>
      </c>
      <c r="AG4940">
        <v>0</v>
      </c>
      <c r="AH4940">
        <f>IF(
    OR(U4940&lt;0, W4940&lt;0, Y4940&lt;0, AA4940&lt;0),
        1,
        IF(LEN(TRIM(AG4940&amp;""))=0, "", AG4940)
)</f>
        <v>0</v>
      </c>
      <c r="AI4940" t="str">
        <f>IF(
    COUNT(Q4940,V4940,X4940,Z4940,AB4940)=0,
        "Not Usable",
    IF(
        COUNT(Q4940,V4940,X4940,Z4940,AB4940)&lt;5,
            "Incomplete",
            IF(
                MIN(Q4940,V4940,X4940,Z4940,AB4940)=0,
                    "Incomplete",
                    "Complete"
            )
    )
)</f>
        <v>Incomplete</v>
      </c>
    </row>
    <row r="4941" spans="1:35" x14ac:dyDescent="0.3">
      <c r="A4941">
        <v>17691</v>
      </c>
      <c r="B4941" s="6">
        <v>45007.261631944442</v>
      </c>
      <c r="C4941" s="3">
        <f>INT(B4941)</f>
        <v>45007</v>
      </c>
      <c r="D4941" s="2">
        <f>MOD(B4941,1)</f>
        <v>0.2616319444423425</v>
      </c>
      <c r="E4941">
        <v>68</v>
      </c>
      <c r="F4941" t="s">
        <v>15</v>
      </c>
      <c r="G4941" t="str">
        <f xml:space="preserve"> PROPER(TRIM(CLEAN(SUBSTITUTE(F4941,CHAR(160)," "))))</f>
        <v>West</v>
      </c>
      <c r="H4941" t="s">
        <v>3</v>
      </c>
      <c r="I4941" t="str">
        <f>PROPER(TRIM(CLEAN((SUBSTITUTE(H4941,"-"," ")))))</f>
        <v>Phone</v>
      </c>
      <c r="J4941">
        <v>24241</v>
      </c>
      <c r="K4941" t="s">
        <v>2</v>
      </c>
      <c r="L4941" t="str">
        <f xml:space="preserve"> PROPER(TRIM(CLEAN(SUBSTITUTE(K4941,CHAR(160)," "))))</f>
        <v>Home Office</v>
      </c>
      <c r="M4941" t="s">
        <v>9</v>
      </c>
      <c r="N4941" t="str">
        <f xml:space="preserve"> PROPER(TRIM(CLEAN(SUBSTITUTE(M4941,CHAR(160)," "))))</f>
        <v>Home</v>
      </c>
      <c r="O4941" t="s">
        <v>32</v>
      </c>
      <c r="P4941" t="str">
        <f>IF(LEN(TRIM(Table1[[#This Row],[subcategory]]&amp;""))=0,"Unknown", PROPER(TRIM(Table1[[#This Row],[subcategory]])))</f>
        <v>Furniture</v>
      </c>
      <c r="Q4941">
        <v>82.01</v>
      </c>
      <c r="R4941" s="1">
        <f>IF(LEN(TRIM(Q4941&amp;""))=0, "", VALUE(SUBSTITUTE(Q4941,"$","")))</f>
        <v>82.01</v>
      </c>
      <c r="S4941">
        <v>3</v>
      </c>
      <c r="T4941">
        <f>IF(LEN(TRIM(S4941&amp;""))=0, "", VALUE(S4941))</f>
        <v>3</v>
      </c>
      <c r="U4941" s="5" t="s">
        <v>383</v>
      </c>
      <c r="V4941" s="4">
        <f>IF(LEN(TRIM(U4941&amp;""))=0, "", VALUE(SUBSTITUTE(U4941,"$","")))</f>
        <v>246.03</v>
      </c>
      <c r="W4941" s="4" t="s">
        <v>382</v>
      </c>
      <c r="X4941" s="4">
        <f>IF(LEN(TRIM(W4941&amp;""))=0, "", VALUE(SUBSTITUTE(W4941,"$","")))</f>
        <v>206.91122999999999</v>
      </c>
      <c r="Y4941" s="5" t="s">
        <v>381</v>
      </c>
      <c r="Z4941" s="4" cm="1">
        <f t="array" ref="Z4941">IF(
    LEN(TRIM(Y4941&amp;""))=0,
        IF(AND(ISNUMBER(net_sales_clean), ISNUMBER(profit_clean)),
            net_sales_clean - profit_clean,
            ""
        ),
    VALUE(SUBSTITUTE(Y4941,"$",""))
)</f>
        <v>132.18271859001501</v>
      </c>
      <c r="AA4941" s="5" t="s">
        <v>380</v>
      </c>
      <c r="AB4941" s="4" cm="1">
        <f t="array" ref="AB4941">IF(
    LEN(TRIM(AA4941&amp;""))=0,
        IF(AND(ISNUMBER(net_sales_clean), ISNUMBER(cost_clean)),
            net_sales_clean - cost_clean,
            ""
        ),
    VALUE(SUBSTITUTE(AA4941,"$",""))
)</f>
        <v>74.728511409983994</v>
      </c>
      <c r="AC4941">
        <v>1</v>
      </c>
      <c r="AD4941">
        <f>IF(LEN(TRIM(AC4941&amp;""))=0, "", VALUE(AC4941))</f>
        <v>1</v>
      </c>
      <c r="AE4941">
        <v>2</v>
      </c>
      <c r="AF4941">
        <f>IF(LEN(TRIM(AE4941&amp;""))=0, "", VALUE(AE4941))</f>
        <v>2</v>
      </c>
      <c r="AG4941">
        <v>0</v>
      </c>
      <c r="AH4941">
        <f>IF(
    OR(U4941&lt;0, W4941&lt;0, Y4941&lt;0, AA4941&lt;0),
        1,
        IF(LEN(TRIM(AG4941&amp;""))=0, "", AG4941)
)</f>
        <v>0</v>
      </c>
      <c r="AI4941" t="str">
        <f>IF(
    COUNT(Q4941,V4941,X4941,Z4941,AB4941)=0,
        "Not Usable",
    IF(
        COUNT(Q4941,V4941,X4941,Z4941,AB4941)&lt;5,
            "Incomplete",
            IF(
                MIN(Q4941,V4941,X4941,Z4941,AB4941)=0,
                    "Incomplete",
                    "Complete"
            )
    )
)</f>
        <v>Complete</v>
      </c>
    </row>
    <row r="4942" spans="1:35" x14ac:dyDescent="0.3">
      <c r="A4942">
        <v>843</v>
      </c>
      <c r="B4942" s="6">
        <v>45038.892210648148</v>
      </c>
      <c r="C4942" s="3">
        <f>INT(B4942)</f>
        <v>45038</v>
      </c>
      <c r="D4942" s="2">
        <f>MOD(B4942,1)</f>
        <v>0.89221064814773854</v>
      </c>
      <c r="E4942">
        <v>69</v>
      </c>
      <c r="F4942" t="s">
        <v>13</v>
      </c>
      <c r="G4942" t="str">
        <f xml:space="preserve"> PROPER(TRIM(CLEAN(SUBSTITUTE(F4942,CHAR(160)," "))))</f>
        <v>Northeast</v>
      </c>
      <c r="H4942" t="s">
        <v>17</v>
      </c>
      <c r="I4942" t="str">
        <f>PROPER(TRIM(CLEAN((SUBSTITUTE(H4942,"-"," ")))))</f>
        <v>Online</v>
      </c>
      <c r="J4942">
        <v>16033</v>
      </c>
      <c r="K4942" t="s">
        <v>14</v>
      </c>
      <c r="L4942" t="str">
        <f xml:space="preserve"> PROPER(TRIM(CLEAN(SUBSTITUTE(K4942,CHAR(160)," "))))</f>
        <v>Consumer</v>
      </c>
      <c r="M4942" t="s">
        <v>1</v>
      </c>
      <c r="N4942" t="str">
        <f xml:space="preserve"> PROPER(TRIM(CLEAN(SUBSTITUTE(M4942,CHAR(160)," "))))</f>
        <v>Beauty</v>
      </c>
      <c r="P4942" t="str">
        <f>IF(LEN(TRIM(Table1[[#This Row],[subcategory]]&amp;""))=0,"Unknown", PROPER(TRIM(Table1[[#This Row],[subcategory]])))</f>
        <v>Unknown</v>
      </c>
      <c r="Q4942">
        <v>106.07</v>
      </c>
      <c r="R4942" s="1">
        <f>IF(LEN(TRIM(Q4942&amp;""))=0, "", VALUE(SUBSTITUTE(Q4942,"$","")))</f>
        <v>106.07</v>
      </c>
      <c r="S4942">
        <v>1</v>
      </c>
      <c r="T4942">
        <f>IF(LEN(TRIM(S4942&amp;""))=0, "", VALUE(S4942))</f>
        <v>1</v>
      </c>
      <c r="U4942">
        <v>106.07</v>
      </c>
      <c r="V4942" s="1">
        <f>IF(LEN(TRIM(U4942&amp;""))=0, "", VALUE(SUBSTITUTE(U4942,"$","")))</f>
        <v>106.07</v>
      </c>
      <c r="W4942" s="1">
        <v>98.751170000000002</v>
      </c>
      <c r="X4942" s="1">
        <f>IF(LEN(TRIM(W4942&amp;""))=0, "", VALUE(SUBSTITUTE(W4942,"$","")))</f>
        <v>98.751170000000002</v>
      </c>
      <c r="Y4942" s="5" t="s">
        <v>379</v>
      </c>
      <c r="Z4942" s="4" cm="1">
        <f t="array" ref="Z4942">IF(
    LEN(TRIM(Y4942&amp;""))=0,
        IF(AND(ISNUMBER(net_sales_clean), ISNUMBER(profit_clean)),
            net_sales_clean - profit_clean,
            ""
        ),
    VALUE(SUBSTITUTE(Y4942,"$",""))
)</f>
        <v>70.314502175143303</v>
      </c>
      <c r="AA4942" s="5" t="s">
        <v>378</v>
      </c>
      <c r="AB4942" s="4" cm="1">
        <f t="array" ref="AB4942">IF(
    LEN(TRIM(AA4942&amp;""))=0,
        IF(AND(ISNUMBER(net_sales_clean), ISNUMBER(cost_clean)),
            net_sales_clean - cost_clean,
            ""
        ),
    VALUE(SUBSTITUTE(AA4942,"$",""))
)</f>
        <v>28.436667824856599</v>
      </c>
      <c r="AC4942">
        <v>5</v>
      </c>
      <c r="AD4942">
        <f>IF(LEN(TRIM(AC4942&amp;""))=0, "", VALUE(AC4942))</f>
        <v>5</v>
      </c>
      <c r="AE4942">
        <v>2</v>
      </c>
      <c r="AF4942">
        <f>IF(LEN(TRIM(AE4942&amp;""))=0, "", VALUE(AE4942))</f>
        <v>2</v>
      </c>
      <c r="AG4942">
        <v>1</v>
      </c>
      <c r="AH4942">
        <f>IF(
    OR(U4942&lt;0, W4942&lt;0, Y4942&lt;0, AA4942&lt;0),
        1,
        IF(LEN(TRIM(AG4942&amp;""))=0, "", AG4942)
)</f>
        <v>1</v>
      </c>
      <c r="AI4942" t="str">
        <f>IF(
    COUNT(Q4942,V4942,X4942,Z4942,AB4942)=0,
        "Not Usable",
    IF(
        COUNT(Q4942,V4942,X4942,Z4942,AB4942)&lt;5,
            "Incomplete",
            IF(
                MIN(Q4942,V4942,X4942,Z4942,AB4942)=0,
                    "Incomplete",
                    "Complete"
            )
    )
)</f>
        <v>Complete</v>
      </c>
    </row>
    <row r="4943" spans="1:35" x14ac:dyDescent="0.3">
      <c r="A4943">
        <v>11101</v>
      </c>
      <c r="B4943" s="6">
        <v>45774.161724537036</v>
      </c>
      <c r="C4943" s="3">
        <f>INT(B4943)</f>
        <v>45774</v>
      </c>
      <c r="D4943" s="2">
        <f>MOD(B4943,1)</f>
        <v>0.16172453703620704</v>
      </c>
      <c r="E4943">
        <v>24</v>
      </c>
      <c r="F4943" t="s">
        <v>4</v>
      </c>
      <c r="G4943" t="str">
        <f xml:space="preserve"> PROPER(TRIM(CLEAN(SUBSTITUTE(F4943,CHAR(160)," "))))</f>
        <v>South</v>
      </c>
      <c r="H4943" t="s">
        <v>30</v>
      </c>
      <c r="I4943" t="str">
        <f>PROPER(TRIM(CLEAN((SUBSTITUTE(H4943,"-"," ")))))</f>
        <v>Mobile App</v>
      </c>
      <c r="J4943">
        <v>25530</v>
      </c>
      <c r="K4943" t="s">
        <v>10</v>
      </c>
      <c r="L4943" t="str">
        <f xml:space="preserve"> PROPER(TRIM(CLEAN(SUBSTITUTE(K4943,CHAR(160)," "))))</f>
        <v>Consumer</v>
      </c>
      <c r="M4943" t="s">
        <v>19</v>
      </c>
      <c r="N4943" t="str">
        <f xml:space="preserve"> PROPER(TRIM(CLEAN(SUBSTITUTE(M4943,CHAR(160)," "))))</f>
        <v>Apparel</v>
      </c>
      <c r="O4943" t="s">
        <v>41</v>
      </c>
      <c r="P4943" t="str">
        <f>IF(LEN(TRIM(Table1[[#This Row],[subcategory]]&amp;""))=0,"Unknown", PROPER(TRIM(Table1[[#This Row],[subcategory]])))</f>
        <v>Shoes</v>
      </c>
      <c r="Q4943">
        <v>51.83</v>
      </c>
      <c r="R4943" s="1">
        <f>IF(LEN(TRIM(Q4943&amp;""))=0, "", VALUE(SUBSTITUTE(Q4943,"$","")))</f>
        <v>51.83</v>
      </c>
      <c r="S4943">
        <v>3</v>
      </c>
      <c r="T4943">
        <f>IF(LEN(TRIM(S4943&amp;""))=0, "", VALUE(S4943))</f>
        <v>3</v>
      </c>
      <c r="U4943">
        <v>155.49</v>
      </c>
      <c r="V4943" s="1">
        <f>IF(LEN(TRIM(U4943&amp;""))=0, "", VALUE(SUBSTITUTE(U4943,"$","")))</f>
        <v>155.49</v>
      </c>
      <c r="W4943" s="4" t="s">
        <v>377</v>
      </c>
      <c r="X4943" s="4">
        <f>IF(LEN(TRIM(W4943&amp;""))=0, "", VALUE(SUBSTITUTE(W4943,"$","")))</f>
        <v>116.77298999999999</v>
      </c>
      <c r="Y4943" s="5" t="s">
        <v>376</v>
      </c>
      <c r="Z4943" s="4" cm="1">
        <f t="array" ref="Z4943">IF(
    LEN(TRIM(Y4943&amp;""))=0,
        IF(AND(ISNUMBER(net_sales_clean), ISNUMBER(profit_clean)),
            net_sales_clean - profit_clean,
            ""
        ),
    VALUE(SUBSTITUTE(Y4943,"$",""))
)</f>
        <v>90.128917464232003</v>
      </c>
      <c r="AA4943" s="5" t="s">
        <v>375</v>
      </c>
      <c r="AB4943" s="4" cm="1">
        <f t="array" ref="AB4943">IF(
    LEN(TRIM(AA4943&amp;""))=0,
        IF(AND(ISNUMBER(net_sales_clean), ISNUMBER(cost_clean)),
            net_sales_clean - cost_clean,
            ""
        ),
    VALUE(SUBSTITUTE(AA4943,"$",""))
)</f>
        <v>26.644072535767901</v>
      </c>
      <c r="AC4943">
        <v>2</v>
      </c>
      <c r="AD4943">
        <f>IF(LEN(TRIM(AC4943&amp;""))=0, "", VALUE(AC4943))</f>
        <v>2</v>
      </c>
      <c r="AE4943">
        <v>2</v>
      </c>
      <c r="AF4943">
        <f>IF(LEN(TRIM(AE4943&amp;""))=0, "", VALUE(AE4943))</f>
        <v>2</v>
      </c>
      <c r="AG4943">
        <v>0</v>
      </c>
      <c r="AH4943">
        <f>IF(
    OR(U4943&lt;0, W4943&lt;0, Y4943&lt;0, AA4943&lt;0),
        1,
        IF(LEN(TRIM(AG4943&amp;""))=0, "", AG4943)
)</f>
        <v>0</v>
      </c>
      <c r="AI4943" t="str">
        <f>IF(
    COUNT(Q4943,V4943,X4943,Z4943,AB4943)=0,
        "Not Usable",
    IF(
        COUNT(Q4943,V4943,X4943,Z4943,AB4943)&lt;5,
            "Incomplete",
            IF(
                MIN(Q4943,V4943,X4943,Z4943,AB4943)=0,
                    "Incomplete",
                    "Complete"
            )
    )
)</f>
        <v>Complete</v>
      </c>
    </row>
    <row r="4944" spans="1:35" x14ac:dyDescent="0.3">
      <c r="A4944">
        <v>6166</v>
      </c>
      <c r="B4944" s="6">
        <v>45913.678935185184</v>
      </c>
      <c r="C4944" s="3">
        <f>INT(B4944)</f>
        <v>45913</v>
      </c>
      <c r="D4944" s="2">
        <f>MOD(B4944,1)</f>
        <v>0.67893518518394558</v>
      </c>
      <c r="E4944">
        <v>77</v>
      </c>
      <c r="F4944" t="s">
        <v>13</v>
      </c>
      <c r="G4944" t="str">
        <f xml:space="preserve"> PROPER(TRIM(CLEAN(SUBSTITUTE(F4944,CHAR(160)," "))))</f>
        <v>Northeast</v>
      </c>
      <c r="H4944" t="s">
        <v>27</v>
      </c>
      <c r="I4944" t="str">
        <f>PROPER(TRIM(CLEAN((SUBSTITUTE(H4944,"-"," ")))))</f>
        <v>In Store</v>
      </c>
      <c r="J4944">
        <v>11734</v>
      </c>
      <c r="K4944" t="s">
        <v>14</v>
      </c>
      <c r="L4944" t="str">
        <f xml:space="preserve"> PROPER(TRIM(CLEAN(SUBSTITUTE(K4944,CHAR(160)," "))))</f>
        <v>Consumer</v>
      </c>
      <c r="M4944" t="s">
        <v>19</v>
      </c>
      <c r="N4944" t="str">
        <f xml:space="preserve"> PROPER(TRIM(CLEAN(SUBSTITUTE(M4944,CHAR(160)," "))))</f>
        <v>Apparel</v>
      </c>
      <c r="O4944" t="s">
        <v>26</v>
      </c>
      <c r="P4944" t="str">
        <f>IF(LEN(TRIM(Table1[[#This Row],[subcategory]]&amp;""))=0,"Unknown", PROPER(TRIM(Table1[[#This Row],[subcategory]])))</f>
        <v>Kids</v>
      </c>
      <c r="Q4944">
        <v>23.61</v>
      </c>
      <c r="R4944" s="1">
        <f>IF(LEN(TRIM(Q4944&amp;""))=0, "", VALUE(SUBSTITUTE(Q4944,"$","")))</f>
        <v>23.61</v>
      </c>
      <c r="S4944">
        <v>2</v>
      </c>
      <c r="T4944">
        <f>IF(LEN(TRIM(S4944&amp;""))=0, "", VALUE(S4944))</f>
        <v>2</v>
      </c>
      <c r="U4944">
        <v>47.22</v>
      </c>
      <c r="V4944" s="1">
        <f>IF(LEN(TRIM(U4944&amp;""))=0, "", VALUE(SUBSTITUTE(U4944,"$","")))</f>
        <v>47.22</v>
      </c>
      <c r="W4944" s="4" t="s">
        <v>374</v>
      </c>
      <c r="X4944" s="4">
        <f>IF(LEN(TRIM(W4944&amp;""))=0, "", VALUE(SUBSTITUTE(W4944,"$","")))</f>
        <v>31.0707599999999</v>
      </c>
      <c r="Y4944" s="5" t="s">
        <v>373</v>
      </c>
      <c r="Z4944" s="4" cm="1">
        <f t="array" ref="Z4944">IF(
    LEN(TRIM(Y4944&amp;""))=0,
        IF(AND(ISNUMBER(net_sales_clean), ISNUMBER(profit_clean)),
            net_sales_clean - profit_clean,
            ""
        ),
    VALUE(SUBSTITUTE(Y4944,"$",""))
)</f>
        <v>17.1937013885094</v>
      </c>
      <c r="AA4944" s="5" t="s">
        <v>372</v>
      </c>
      <c r="AB4944" s="4" cm="1">
        <f t="array" ref="AB4944">IF(
    LEN(TRIM(AA4944&amp;""))=0,
        IF(AND(ISNUMBER(net_sales_clean), ISNUMBER(cost_clean)),
            net_sales_clean - cost_clean,
            ""
        ),
    VALUE(SUBSTITUTE(AA4944,"$",""))
)</f>
        <v>13.877058611490501</v>
      </c>
      <c r="AC4944">
        <v>9</v>
      </c>
      <c r="AD4944">
        <f>IF(LEN(TRIM(AC4944&amp;""))=0, "", VALUE(AC4944))</f>
        <v>9</v>
      </c>
      <c r="AE4944">
        <v>4</v>
      </c>
      <c r="AF4944">
        <f>IF(LEN(TRIM(AE4944&amp;""))=0, "", VALUE(AE4944))</f>
        <v>4</v>
      </c>
      <c r="AG4944">
        <v>0</v>
      </c>
      <c r="AH4944">
        <f>IF(
    OR(U4944&lt;0, W4944&lt;0, Y4944&lt;0, AA4944&lt;0),
        1,
        IF(LEN(TRIM(AG4944&amp;""))=0, "", AG4944)
)</f>
        <v>0</v>
      </c>
      <c r="AI4944" t="str">
        <f>IF(
    COUNT(Q4944,V4944,X4944,Z4944,AB4944)=0,
        "Not Usable",
    IF(
        COUNT(Q4944,V4944,X4944,Z4944,AB4944)&lt;5,
            "Incomplete",
            IF(
                MIN(Q4944,V4944,X4944,Z4944,AB4944)=0,
                    "Incomplete",
                    "Complete"
            )
    )
)</f>
        <v>Complete</v>
      </c>
    </row>
    <row r="4945" spans="1:35" x14ac:dyDescent="0.3">
      <c r="A4945">
        <v>14218</v>
      </c>
      <c r="B4945" s="6">
        <v>45305.897743055553</v>
      </c>
      <c r="C4945" s="3">
        <f>INT(B4945)</f>
        <v>45305</v>
      </c>
      <c r="D4945" s="2">
        <f>MOD(B4945,1)</f>
        <v>0.89774305555329192</v>
      </c>
      <c r="E4945">
        <v>42</v>
      </c>
      <c r="F4945" t="s">
        <v>13</v>
      </c>
      <c r="G4945" t="str">
        <f xml:space="preserve"> PROPER(TRIM(CLEAN(SUBSTITUTE(F4945,CHAR(160)," "))))</f>
        <v>Northeast</v>
      </c>
      <c r="H4945" t="s">
        <v>17</v>
      </c>
      <c r="I4945" t="str">
        <f>PROPER(TRIM(CLEAN((SUBSTITUTE(H4945,"-"," ")))))</f>
        <v>Online</v>
      </c>
      <c r="J4945">
        <v>29661</v>
      </c>
      <c r="K4945" t="s">
        <v>14</v>
      </c>
      <c r="L4945" t="str">
        <f xml:space="preserve"> PROPER(TRIM(CLEAN(SUBSTITUTE(K4945,CHAR(160)," "))))</f>
        <v>Consumer</v>
      </c>
      <c r="M4945" t="s">
        <v>23</v>
      </c>
      <c r="N4945" t="str">
        <f xml:space="preserve"> PROPER(TRIM(CLEAN(SUBSTITUTE(M4945,CHAR(160)," "))))</f>
        <v>Electronics</v>
      </c>
      <c r="O4945" t="s">
        <v>22</v>
      </c>
      <c r="P4945" t="str">
        <f>IF(LEN(TRIM(Table1[[#This Row],[subcategory]]&amp;""))=0,"Unknown", PROPER(TRIM(Table1[[#This Row],[subcategory]])))</f>
        <v>Audio</v>
      </c>
      <c r="Q4945">
        <v>71.19</v>
      </c>
      <c r="R4945" s="1">
        <f>IF(LEN(TRIM(Q4945&amp;""))=0, "", VALUE(SUBSTITUTE(Q4945,"$","")))</f>
        <v>71.19</v>
      </c>
      <c r="S4945">
        <v>3</v>
      </c>
      <c r="T4945">
        <f>IF(LEN(TRIM(S4945&amp;""))=0, "", VALUE(S4945))</f>
        <v>3</v>
      </c>
      <c r="U4945">
        <v>213.57</v>
      </c>
      <c r="V4945" s="1">
        <f>IF(LEN(TRIM(U4945&amp;""))=0, "", VALUE(SUBSTITUTE(U4945,"$","")))</f>
        <v>213.57</v>
      </c>
      <c r="W4945" s="1">
        <v>162.31319999999999</v>
      </c>
      <c r="X4945" s="1">
        <f>IF(LEN(TRIM(W4945&amp;""))=0, "", VALUE(SUBSTITUTE(W4945,"$","")))</f>
        <v>162.31319999999999</v>
      </c>
      <c r="Y4945" s="5" t="s">
        <v>371</v>
      </c>
      <c r="Z4945" s="4" cm="1">
        <f t="array" ref="Z4945">IF(
    LEN(TRIM(Y4945&amp;""))=0,
        IF(AND(ISNUMBER(net_sales_clean), ISNUMBER(profit_clean)),
            net_sales_clean - profit_clean,
            ""
        ),
    VALUE(SUBSTITUTE(Y4945,"$",""))
)</f>
        <v>96.770228147115503</v>
      </c>
      <c r="AA4945" s="5" t="s">
        <v>370</v>
      </c>
      <c r="AB4945" s="4" cm="1">
        <f t="array" ref="AB4945">IF(
    LEN(TRIM(AA4945&amp;""))=0,
        IF(AND(ISNUMBER(net_sales_clean), ISNUMBER(cost_clean)),
            net_sales_clean - cost_clean,
            ""
        ),
    VALUE(SUBSTITUTE(AA4945,"$",""))
)</f>
        <v>65.542971852884406</v>
      </c>
      <c r="AC4945">
        <v>9</v>
      </c>
      <c r="AD4945">
        <f>IF(LEN(TRIM(AC4945&amp;""))=0, "", VALUE(AC4945))</f>
        <v>9</v>
      </c>
      <c r="AE4945">
        <v>1</v>
      </c>
      <c r="AF4945">
        <f>IF(LEN(TRIM(AE4945&amp;""))=0, "", VALUE(AE4945))</f>
        <v>1</v>
      </c>
      <c r="AG4945">
        <v>0</v>
      </c>
      <c r="AH4945">
        <f>IF(
    OR(U4945&lt;0, W4945&lt;0, Y4945&lt;0, AA4945&lt;0),
        1,
        IF(LEN(TRIM(AG4945&amp;""))=0, "", AG4945)
)</f>
        <v>0</v>
      </c>
      <c r="AI4945" t="str">
        <f>IF(
    COUNT(Q4945,V4945,X4945,Z4945,AB4945)=0,
        "Not Usable",
    IF(
        COUNT(Q4945,V4945,X4945,Z4945,AB4945)&lt;5,
            "Incomplete",
            IF(
                MIN(Q4945,V4945,X4945,Z4945,AB4945)=0,
                    "Incomplete",
                    "Complete"
            )
    )
)</f>
        <v>Complete</v>
      </c>
    </row>
    <row r="4946" spans="1:35" x14ac:dyDescent="0.3">
      <c r="A4946">
        <v>56136</v>
      </c>
      <c r="B4946" s="6">
        <v>45367.652916666666</v>
      </c>
      <c r="C4946" s="3">
        <f>INT(B4946)</f>
        <v>45367</v>
      </c>
      <c r="D4946" s="2">
        <f>MOD(B4946,1)</f>
        <v>0.65291666666598758</v>
      </c>
      <c r="E4946">
        <v>13</v>
      </c>
      <c r="F4946" t="s">
        <v>15</v>
      </c>
      <c r="G4946" t="str">
        <f xml:space="preserve"> PROPER(TRIM(CLEAN(SUBSTITUTE(F4946,CHAR(160)," "))))</f>
        <v>West</v>
      </c>
      <c r="H4946" t="s">
        <v>30</v>
      </c>
      <c r="I4946" t="str">
        <f>PROPER(TRIM(CLEAN((SUBSTITUTE(H4946,"-"," ")))))</f>
        <v>Mobile App</v>
      </c>
      <c r="J4946">
        <v>24777</v>
      </c>
      <c r="K4946" t="s">
        <v>14</v>
      </c>
      <c r="L4946" t="str">
        <f xml:space="preserve"> PROPER(TRIM(CLEAN(SUBSTITUTE(K4946,CHAR(160)," "))))</f>
        <v>Consumer</v>
      </c>
      <c r="M4946" t="s">
        <v>16</v>
      </c>
      <c r="N4946" t="str">
        <f xml:space="preserve"> PROPER(TRIM(CLEAN(SUBSTITUTE(M4946,CHAR(160)," "))))</f>
        <v>Grocery</v>
      </c>
      <c r="O4946" t="s">
        <v>29</v>
      </c>
      <c r="P4946" t="str">
        <f>IF(LEN(TRIM(Table1[[#This Row],[subcategory]]&amp;""))=0,"Unknown", PROPER(TRIM(Table1[[#This Row],[subcategory]])))</f>
        <v>Beverages</v>
      </c>
      <c r="Q4946">
        <v>28.37</v>
      </c>
      <c r="R4946" s="1">
        <f>IF(LEN(TRIM(Q4946&amp;""))=0, "", VALUE(SUBSTITUTE(Q4946,"$","")))</f>
        <v>28.37</v>
      </c>
      <c r="S4946">
        <v>1</v>
      </c>
      <c r="T4946">
        <f>IF(LEN(TRIM(S4946&amp;""))=0, "", VALUE(S4946))</f>
        <v>1</v>
      </c>
      <c r="U4946">
        <v>28.37</v>
      </c>
      <c r="V4946" s="1">
        <f>IF(LEN(TRIM(U4946&amp;""))=0, "", VALUE(SUBSTITUTE(U4946,"$","")))</f>
        <v>28.37</v>
      </c>
      <c r="W4946" s="4" t="s">
        <v>369</v>
      </c>
      <c r="X4946" s="4">
        <f>IF(LEN(TRIM(W4946&amp;""))=0, "", VALUE(SUBSTITUTE(W4946,"$","")))</f>
        <v>24.057759999999998</v>
      </c>
      <c r="Y4946" s="5" t="s">
        <v>368</v>
      </c>
      <c r="Z4946" s="4" cm="1">
        <f t="array" ref="Z4946">IF(
    LEN(TRIM(Y4946&amp;""))=0,
        IF(AND(ISNUMBER(net_sales_clean), ISNUMBER(profit_clean)),
            net_sales_clean - profit_clean,
            ""
        ),
    VALUE(SUBSTITUTE(Y4946,"$",""))
)</f>
        <v>18.608491916000499</v>
      </c>
      <c r="AA4946" s="5" t="s">
        <v>367</v>
      </c>
      <c r="AB4946" s="4" cm="1">
        <f t="array" ref="AB4946">IF(
    LEN(TRIM(AA4946&amp;""))=0,
        IF(AND(ISNUMBER(net_sales_clean), ISNUMBER(cost_clean)),
            net_sales_clean - cost_clean,
            ""
        ),
    VALUE(SUBSTITUTE(AA4946,"$",""))
)</f>
        <v>5.4492680839994696</v>
      </c>
      <c r="AC4946">
        <v>9</v>
      </c>
      <c r="AD4946">
        <f>IF(LEN(TRIM(AC4946&amp;""))=0, "", VALUE(AC4946))</f>
        <v>9</v>
      </c>
      <c r="AE4946">
        <v>5</v>
      </c>
      <c r="AF4946">
        <f>IF(LEN(TRIM(AE4946&amp;""))=0, "", VALUE(AE4946))</f>
        <v>5</v>
      </c>
      <c r="AG4946">
        <v>0</v>
      </c>
      <c r="AH4946">
        <f>IF(
    OR(U4946&lt;0, W4946&lt;0, Y4946&lt;0, AA4946&lt;0),
        1,
        IF(LEN(TRIM(AG4946&amp;""))=0, "", AG4946)
)</f>
        <v>0</v>
      </c>
      <c r="AI4946" t="str">
        <f>IF(
    COUNT(Q4946,V4946,X4946,Z4946,AB4946)=0,
        "Not Usable",
    IF(
        COUNT(Q4946,V4946,X4946,Z4946,AB4946)&lt;5,
            "Incomplete",
            IF(
                MIN(Q4946,V4946,X4946,Z4946,AB4946)=0,
                    "Incomplete",
                    "Complete"
            )
    )
)</f>
        <v>Complete</v>
      </c>
    </row>
    <row r="4947" spans="1:35" x14ac:dyDescent="0.3">
      <c r="A4947">
        <v>19899</v>
      </c>
      <c r="B4947" s="6">
        <v>45475.567916666667</v>
      </c>
      <c r="C4947" s="3">
        <f>INT(B4947)</f>
        <v>45475</v>
      </c>
      <c r="D4947" s="2">
        <f>MOD(B4947,1)</f>
        <v>0.56791666666686069</v>
      </c>
      <c r="E4947">
        <v>48</v>
      </c>
      <c r="F4947" t="s">
        <v>15</v>
      </c>
      <c r="G4947" t="str">
        <f xml:space="preserve"> PROPER(TRIM(CLEAN(SUBSTITUTE(F4947,CHAR(160)," "))))</f>
        <v>West</v>
      </c>
      <c r="H4947" t="s">
        <v>30</v>
      </c>
      <c r="I4947" t="str">
        <f>PROPER(TRIM(CLEAN((SUBSTITUTE(H4947,"-"," ")))))</f>
        <v>Mobile App</v>
      </c>
      <c r="J4947">
        <v>27235</v>
      </c>
      <c r="K4947" t="s">
        <v>2</v>
      </c>
      <c r="L4947" t="str">
        <f xml:space="preserve"> PROPER(TRIM(CLEAN(SUBSTITUTE(K4947,CHAR(160)," "))))</f>
        <v>Home Office</v>
      </c>
      <c r="M4947" t="s">
        <v>19</v>
      </c>
      <c r="N4947" t="str">
        <f xml:space="preserve"> PROPER(TRIM(CLEAN(SUBSTITUTE(M4947,CHAR(160)," "))))</f>
        <v>Apparel</v>
      </c>
      <c r="O4947" t="s">
        <v>20</v>
      </c>
      <c r="P4947" t="str">
        <f>IF(LEN(TRIM(Table1[[#This Row],[subcategory]]&amp;""))=0,"Unknown", PROPER(TRIM(Table1[[#This Row],[subcategory]])))</f>
        <v>Women</v>
      </c>
      <c r="Q4947">
        <v>22.67</v>
      </c>
      <c r="R4947" s="1">
        <f>IF(LEN(TRIM(Q4947&amp;""))=0, "", VALUE(SUBSTITUTE(Q4947,"$","")))</f>
        <v>22.67</v>
      </c>
      <c r="S4947">
        <v>2</v>
      </c>
      <c r="T4947">
        <f>IF(LEN(TRIM(S4947&amp;""))=0, "", VALUE(S4947))</f>
        <v>2</v>
      </c>
      <c r="U4947">
        <v>45.34</v>
      </c>
      <c r="V4947" s="1">
        <f>IF(LEN(TRIM(U4947&amp;""))=0, "", VALUE(SUBSTITUTE(U4947,"$","")))</f>
        <v>45.34</v>
      </c>
      <c r="W4947" s="4" t="s">
        <v>366</v>
      </c>
      <c r="X4947" s="4">
        <f>IF(LEN(TRIM(W4947&amp;""))=0, "", VALUE(SUBSTITUTE(W4947,"$","")))</f>
        <v>41.16872</v>
      </c>
      <c r="Z4947" s="1" t="str" cm="1">
        <f t="array" ref="Z4947">IF(
    LEN(TRIM(Y4947&amp;""))=0,
        IF(AND(ISNUMBER(net_sales_clean), ISNUMBER(profit_clean)),
            net_sales_clean - profit_clean,
            ""
        ),
    VALUE(SUBSTITUTE(Y4947,"$",""))
)</f>
        <v/>
      </c>
      <c r="AB4947" s="1" t="str" cm="1">
        <f t="array" ref="AB4947">IF(
    LEN(TRIM(AA4947&amp;""))=0,
        IF(AND(ISNUMBER(net_sales_clean), ISNUMBER(cost_clean)),
            net_sales_clean - cost_clean,
            ""
        ),
    VALUE(SUBSTITUTE(AA4947,"$",""))
)</f>
        <v/>
      </c>
      <c r="AC4947">
        <v>6</v>
      </c>
      <c r="AD4947">
        <f>IF(LEN(TRIM(AC4947&amp;""))=0, "", VALUE(AC4947))</f>
        <v>6</v>
      </c>
      <c r="AE4947">
        <v>3</v>
      </c>
      <c r="AF4947">
        <f>IF(LEN(TRIM(AE4947&amp;""))=0, "", VALUE(AE4947))</f>
        <v>3</v>
      </c>
      <c r="AG4947">
        <v>0</v>
      </c>
      <c r="AH4947">
        <f>IF(
    OR(U4947&lt;0, W4947&lt;0, Y4947&lt;0, AA4947&lt;0),
        1,
        IF(LEN(TRIM(AG4947&amp;""))=0, "", AG4947)
)</f>
        <v>0</v>
      </c>
      <c r="AI4947" t="str">
        <f>IF(
    COUNT(Q4947,V4947,X4947,Z4947,AB4947)=0,
        "Not Usable",
    IF(
        COUNT(Q4947,V4947,X4947,Z4947,AB4947)&lt;5,
            "Incomplete",
            IF(
                MIN(Q4947,V4947,X4947,Z4947,AB4947)=0,
                    "Incomplete",
                    "Complete"
            )
    )
)</f>
        <v>Incomplete</v>
      </c>
    </row>
    <row r="4948" spans="1:35" x14ac:dyDescent="0.3">
      <c r="A4948">
        <v>4173</v>
      </c>
      <c r="B4948" s="6">
        <v>45931.541481481479</v>
      </c>
      <c r="C4948" s="3">
        <f>INT(B4948)</f>
        <v>45931</v>
      </c>
      <c r="D4948" s="2">
        <f>MOD(B4948,1)</f>
        <v>0.54148148147942265</v>
      </c>
      <c r="E4948">
        <v>26</v>
      </c>
      <c r="F4948" t="s">
        <v>13</v>
      </c>
      <c r="G4948" t="str">
        <f xml:space="preserve"> PROPER(TRIM(CLEAN(SUBSTITUTE(F4948,CHAR(160)," "))))</f>
        <v>Northeast</v>
      </c>
      <c r="H4948" t="s">
        <v>17</v>
      </c>
      <c r="I4948" t="str">
        <f>PROPER(TRIM(CLEAN((SUBSTITUTE(H4948,"-"," ")))))</f>
        <v>Online</v>
      </c>
      <c r="J4948">
        <v>1012</v>
      </c>
      <c r="K4948" t="s">
        <v>6</v>
      </c>
      <c r="L4948" t="str">
        <f xml:space="preserve"> PROPER(TRIM(CLEAN(SUBSTITUTE(K4948,CHAR(160)," "))))</f>
        <v>Corporate</v>
      </c>
      <c r="M4948" t="s">
        <v>23</v>
      </c>
      <c r="N4948" t="str">
        <f xml:space="preserve"> PROPER(TRIM(CLEAN(SUBSTITUTE(M4948,CHAR(160)," "))))</f>
        <v>Electronics</v>
      </c>
      <c r="O4948" t="s">
        <v>22</v>
      </c>
      <c r="P4948" t="str">
        <f>IF(LEN(TRIM(Table1[[#This Row],[subcategory]]&amp;""))=0,"Unknown", PROPER(TRIM(Table1[[#This Row],[subcategory]])))</f>
        <v>Audio</v>
      </c>
      <c r="Q4948">
        <v>69.36</v>
      </c>
      <c r="R4948" s="1">
        <f>IF(LEN(TRIM(Q4948&amp;""))=0, "", VALUE(SUBSTITUTE(Q4948,"$","")))</f>
        <v>69.36</v>
      </c>
      <c r="S4948">
        <v>2</v>
      </c>
      <c r="T4948">
        <f>IF(LEN(TRIM(S4948&amp;""))=0, "", VALUE(S4948))</f>
        <v>2</v>
      </c>
      <c r="U4948">
        <v>138.72</v>
      </c>
      <c r="V4948" s="1">
        <f>IF(LEN(TRIM(U4948&amp;""))=0, "", VALUE(SUBSTITUTE(U4948,"$","")))</f>
        <v>138.72</v>
      </c>
      <c r="W4948" s="4" t="s">
        <v>365</v>
      </c>
      <c r="X4948" s="4">
        <f>IF(LEN(TRIM(W4948&amp;""))=0, "", VALUE(SUBSTITUTE(W4948,"$","")))</f>
        <v>115.415039999999</v>
      </c>
      <c r="Y4948" s="5" t="s">
        <v>364</v>
      </c>
      <c r="Z4948" s="4" cm="1">
        <f t="array" ref="Z4948">IF(
    LEN(TRIM(Y4948&amp;""))=0,
        IF(AND(ISNUMBER(net_sales_clean), ISNUMBER(profit_clean)),
            net_sales_clean - profit_clean,
            ""
        ),
    VALUE(SUBSTITUTE(Y4948,"$",""))
)</f>
        <v>73.485950563586897</v>
      </c>
      <c r="AA4948" s="5" t="s">
        <v>363</v>
      </c>
      <c r="AB4948" s="4" cm="1">
        <f t="array" ref="AB4948">IF(
    LEN(TRIM(AA4948&amp;""))=0,
        IF(AND(ISNUMBER(net_sales_clean), ISNUMBER(cost_clean)),
            net_sales_clean - cost_clean,
            ""
        ),
    VALUE(SUBSTITUTE(AA4948,"$",""))
)</f>
        <v>41.929089436413001</v>
      </c>
      <c r="AC4948">
        <v>4</v>
      </c>
      <c r="AD4948">
        <f>IF(LEN(TRIM(AC4948&amp;""))=0, "", VALUE(AC4948))</f>
        <v>4</v>
      </c>
      <c r="AE4948">
        <v>1</v>
      </c>
      <c r="AF4948">
        <f>IF(LEN(TRIM(AE4948&amp;""))=0, "", VALUE(AE4948))</f>
        <v>1</v>
      </c>
      <c r="AG4948">
        <v>0</v>
      </c>
      <c r="AH4948">
        <f>IF(
    OR(U4948&lt;0, W4948&lt;0, Y4948&lt;0, AA4948&lt;0),
        1,
        IF(LEN(TRIM(AG4948&amp;""))=0, "", AG4948)
)</f>
        <v>0</v>
      </c>
      <c r="AI4948" t="str">
        <f>IF(
    COUNT(Q4948,V4948,X4948,Z4948,AB4948)=0,
        "Not Usable",
    IF(
        COUNT(Q4948,V4948,X4948,Z4948,AB4948)&lt;5,
            "Incomplete",
            IF(
                MIN(Q4948,V4948,X4948,Z4948,AB4948)=0,
                    "Incomplete",
                    "Complete"
            )
    )
)</f>
        <v>Complete</v>
      </c>
    </row>
    <row r="4949" spans="1:35" x14ac:dyDescent="0.3">
      <c r="A4949">
        <v>20905</v>
      </c>
      <c r="B4949" s="6">
        <v>45347.791550925926</v>
      </c>
      <c r="C4949" s="3">
        <f>INT(B4949)</f>
        <v>45347</v>
      </c>
      <c r="D4949" s="2">
        <f>MOD(B4949,1)</f>
        <v>0.79155092592554865</v>
      </c>
      <c r="E4949">
        <v>23</v>
      </c>
      <c r="F4949" t="s">
        <v>15</v>
      </c>
      <c r="G4949" t="str">
        <f xml:space="preserve"> PROPER(TRIM(CLEAN(SUBSTITUTE(F4949,CHAR(160)," "))))</f>
        <v>West</v>
      </c>
      <c r="H4949" t="s">
        <v>30</v>
      </c>
      <c r="I4949" t="str">
        <f>PROPER(TRIM(CLEAN((SUBSTITUTE(H4949,"-"," ")))))</f>
        <v>Mobile App</v>
      </c>
      <c r="J4949">
        <v>8892</v>
      </c>
      <c r="K4949" t="s">
        <v>10</v>
      </c>
      <c r="L4949" t="str">
        <f xml:space="preserve"> PROPER(TRIM(CLEAN(SUBSTITUTE(K4949,CHAR(160)," "))))</f>
        <v>Consumer</v>
      </c>
      <c r="M4949" t="s">
        <v>23</v>
      </c>
      <c r="N4949" t="str">
        <f xml:space="preserve"> PROPER(TRIM(CLEAN(SUBSTITUTE(M4949,CHAR(160)," "))))</f>
        <v>Electronics</v>
      </c>
      <c r="O4949" t="s">
        <v>25</v>
      </c>
      <c r="P4949" t="str">
        <f>IF(LEN(TRIM(Table1[[#This Row],[subcategory]]&amp;""))=0,"Unknown", PROPER(TRIM(Table1[[#This Row],[subcategory]])))</f>
        <v>Laptops</v>
      </c>
      <c r="Q4949">
        <v>40.340000000000003</v>
      </c>
      <c r="R4949" s="1">
        <f>IF(LEN(TRIM(Q4949&amp;""))=0, "", VALUE(SUBSTITUTE(Q4949,"$","")))</f>
        <v>40.340000000000003</v>
      </c>
      <c r="S4949">
        <v>3</v>
      </c>
      <c r="T4949">
        <f>IF(LEN(TRIM(S4949&amp;""))=0, "", VALUE(S4949))</f>
        <v>3</v>
      </c>
      <c r="U4949" s="5" t="s">
        <v>193</v>
      </c>
      <c r="V4949" s="4">
        <f>IF(LEN(TRIM(U4949&amp;""))=0, "", VALUE(SUBSTITUTE(U4949,"$","")))</f>
        <v>121.02</v>
      </c>
      <c r="W4949" s="1">
        <v>108.91800000000001</v>
      </c>
      <c r="X4949" s="1">
        <f>IF(LEN(TRIM(W4949&amp;""))=0, "", VALUE(SUBSTITUTE(W4949,"$","")))</f>
        <v>108.91800000000001</v>
      </c>
      <c r="Z4949" s="1" t="str" cm="1">
        <f t="array" ref="Z4949">IF(
    LEN(TRIM(Y4949&amp;""))=0,
        IF(AND(ISNUMBER(net_sales_clean), ISNUMBER(profit_clean)),
            net_sales_clean - profit_clean,
            ""
        ),
    VALUE(SUBSTITUTE(Y4949,"$",""))
)</f>
        <v/>
      </c>
      <c r="AB4949" s="1" t="str" cm="1">
        <f t="array" ref="AB4949">IF(
    LEN(TRIM(AA4949&amp;""))=0,
        IF(AND(ISNUMBER(net_sales_clean), ISNUMBER(cost_clean)),
            net_sales_clean - cost_clean,
            ""
        ),
    VALUE(SUBSTITUTE(AA4949,"$",""))
)</f>
        <v/>
      </c>
      <c r="AC4949">
        <v>6</v>
      </c>
      <c r="AD4949">
        <f>IF(LEN(TRIM(AC4949&amp;""))=0, "", VALUE(AC4949))</f>
        <v>6</v>
      </c>
      <c r="AE4949">
        <v>4</v>
      </c>
      <c r="AF4949">
        <f>IF(LEN(TRIM(AE4949&amp;""))=0, "", VALUE(AE4949))</f>
        <v>4</v>
      </c>
      <c r="AG4949">
        <v>0</v>
      </c>
      <c r="AH4949">
        <f>IF(
    OR(U4949&lt;0, W4949&lt;0, Y4949&lt;0, AA4949&lt;0),
        1,
        IF(LEN(TRIM(AG4949&amp;""))=0, "", AG4949)
)</f>
        <v>0</v>
      </c>
      <c r="AI4949" t="str">
        <f>IF(
    COUNT(Q4949,V4949,X4949,Z4949,AB4949)=0,
        "Not Usable",
    IF(
        COUNT(Q4949,V4949,X4949,Z4949,AB4949)&lt;5,
            "Incomplete",
            IF(
                MIN(Q4949,V4949,X4949,Z4949,AB4949)=0,
                    "Incomplete",
                    "Complete"
            )
    )
)</f>
        <v>Incomplete</v>
      </c>
    </row>
    <row r="4950" spans="1:35" x14ac:dyDescent="0.3">
      <c r="A4950">
        <v>1091</v>
      </c>
      <c r="B4950" s="6">
        <v>45095.806307870371</v>
      </c>
      <c r="C4950" s="3">
        <f>INT(B4950)</f>
        <v>45095</v>
      </c>
      <c r="D4950" s="2">
        <f>MOD(B4950,1)</f>
        <v>0.80630787037080154</v>
      </c>
      <c r="E4950">
        <v>48</v>
      </c>
      <c r="F4950" t="s">
        <v>33</v>
      </c>
      <c r="G4950" t="str">
        <f xml:space="preserve"> PROPER(TRIM(CLEAN(SUBSTITUTE(F4950,CHAR(160)," "))))</f>
        <v>South</v>
      </c>
      <c r="H4950" t="s">
        <v>3</v>
      </c>
      <c r="I4950" t="str">
        <f>PROPER(TRIM(CLEAN((SUBSTITUTE(H4950,"-"," ")))))</f>
        <v>Phone</v>
      </c>
      <c r="J4950">
        <v>28542</v>
      </c>
      <c r="K4950" t="s">
        <v>14</v>
      </c>
      <c r="L4950" t="str">
        <f xml:space="preserve"> PROPER(TRIM(CLEAN(SUBSTITUTE(K4950,CHAR(160)," "))))</f>
        <v>Consumer</v>
      </c>
      <c r="M4950" t="s">
        <v>9</v>
      </c>
      <c r="N4950" t="str">
        <f xml:space="preserve"> PROPER(TRIM(CLEAN(SUBSTITUTE(M4950,CHAR(160)," "))))</f>
        <v>Home</v>
      </c>
      <c r="O4950" t="s">
        <v>32</v>
      </c>
      <c r="P4950" t="str">
        <f>IF(LEN(TRIM(Table1[[#This Row],[subcategory]]&amp;""))=0,"Unknown", PROPER(TRIM(Table1[[#This Row],[subcategory]])))</f>
        <v>Furniture</v>
      </c>
      <c r="Q4950">
        <v>33.46</v>
      </c>
      <c r="R4950" s="1">
        <f>IF(LEN(TRIM(Q4950&amp;""))=0, "", VALUE(SUBSTITUTE(Q4950,"$","")))</f>
        <v>33.46</v>
      </c>
      <c r="S4950">
        <v>3</v>
      </c>
      <c r="T4950">
        <f>IF(LEN(TRIM(S4950&amp;""))=0, "", VALUE(S4950))</f>
        <v>3</v>
      </c>
      <c r="U4950">
        <v>100.38</v>
      </c>
      <c r="V4950" s="1">
        <f>IF(LEN(TRIM(U4950&amp;""))=0, "", VALUE(SUBSTITUTE(U4950,"$","")))</f>
        <v>100.38</v>
      </c>
      <c r="W4950" s="1">
        <v>92.851500000000001</v>
      </c>
      <c r="X4950" s="1">
        <f>IF(LEN(TRIM(W4950&amp;""))=0, "", VALUE(SUBSTITUTE(W4950,"$","")))</f>
        <v>92.851500000000001</v>
      </c>
      <c r="Y4950" s="5" t="s">
        <v>362</v>
      </c>
      <c r="Z4950" s="4" cm="1">
        <f t="array" ref="Z4950">IF(
    LEN(TRIM(Y4950&amp;""))=0,
        IF(AND(ISNUMBER(net_sales_clean), ISNUMBER(profit_clean)),
            net_sales_clean - profit_clean,
            ""
        ),
    VALUE(SUBSTITUTE(Y4950,"$",""))
)</f>
        <v>62.668464979163097</v>
      </c>
      <c r="AA4950" s="5" t="s">
        <v>361</v>
      </c>
      <c r="AB4950" s="4" cm="1">
        <f t="array" ref="AB4950">IF(
    LEN(TRIM(AA4950&amp;""))=0,
        IF(AND(ISNUMBER(net_sales_clean), ISNUMBER(cost_clean)),
            net_sales_clean - cost_clean,
            ""
        ),
    VALUE(SUBSTITUTE(AA4950,"$",""))
)</f>
        <v>30.183035020836801</v>
      </c>
      <c r="AC4950">
        <v>6</v>
      </c>
      <c r="AD4950">
        <f>IF(LEN(TRIM(AC4950&amp;""))=0, "", VALUE(AC4950))</f>
        <v>6</v>
      </c>
      <c r="AE4950">
        <v>2</v>
      </c>
      <c r="AF4950">
        <f>IF(LEN(TRIM(AE4950&amp;""))=0, "", VALUE(AE4950))</f>
        <v>2</v>
      </c>
      <c r="AG4950">
        <v>0</v>
      </c>
      <c r="AH4950">
        <f>IF(
    OR(U4950&lt;0, W4950&lt;0, Y4950&lt;0, AA4950&lt;0),
        1,
        IF(LEN(TRIM(AG4950&amp;""))=0, "", AG4950)
)</f>
        <v>0</v>
      </c>
      <c r="AI4950" t="str">
        <f>IF(
    COUNT(Q4950,V4950,X4950,Z4950,AB4950)=0,
        "Not Usable",
    IF(
        COUNT(Q4950,V4950,X4950,Z4950,AB4950)&lt;5,
            "Incomplete",
            IF(
                MIN(Q4950,V4950,X4950,Z4950,AB4950)=0,
                    "Incomplete",
                    "Complete"
            )
    )
)</f>
        <v>Complete</v>
      </c>
    </row>
    <row r="4951" spans="1:35" x14ac:dyDescent="0.3">
      <c r="A4951">
        <v>23415</v>
      </c>
      <c r="B4951" s="6">
        <v>45245.187858796293</v>
      </c>
      <c r="C4951" s="3">
        <f>INT(B4951)</f>
        <v>45245</v>
      </c>
      <c r="D4951" s="2">
        <f>MOD(B4951,1)</f>
        <v>0.18785879629285773</v>
      </c>
      <c r="E4951">
        <v>73</v>
      </c>
      <c r="F4951" t="s">
        <v>8</v>
      </c>
      <c r="G4951" t="str">
        <f xml:space="preserve"> PROPER(TRIM(CLEAN(SUBSTITUTE(F4951,CHAR(160)," "))))</f>
        <v>West</v>
      </c>
      <c r="H4951" t="s">
        <v>11</v>
      </c>
      <c r="I4951" t="str">
        <f>PROPER(TRIM(CLEAN((SUBSTITUTE(H4951,"-"," ")))))</f>
        <v>Online</v>
      </c>
      <c r="J4951">
        <v>16351</v>
      </c>
      <c r="K4951" t="s">
        <v>10</v>
      </c>
      <c r="L4951" t="str">
        <f xml:space="preserve"> PROPER(TRIM(CLEAN(SUBSTITUTE(K4951,CHAR(160)," "))))</f>
        <v>Consumer</v>
      </c>
      <c r="M4951" t="s">
        <v>16</v>
      </c>
      <c r="N4951" t="str">
        <f xml:space="preserve"> PROPER(TRIM(CLEAN(SUBSTITUTE(M4951,CHAR(160)," "))))</f>
        <v>Grocery</v>
      </c>
      <c r="O4951" t="s">
        <v>29</v>
      </c>
      <c r="P4951" t="str">
        <f>IF(LEN(TRIM(Table1[[#This Row],[subcategory]]&amp;""))=0,"Unknown", PROPER(TRIM(Table1[[#This Row],[subcategory]])))</f>
        <v>Beverages</v>
      </c>
      <c r="Q4951">
        <v>119.47</v>
      </c>
      <c r="R4951" s="1">
        <f>IF(LEN(TRIM(Q4951&amp;""))=0, "", VALUE(SUBSTITUTE(Q4951,"$","")))</f>
        <v>119.47</v>
      </c>
      <c r="S4951">
        <v>2</v>
      </c>
      <c r="T4951">
        <f>IF(LEN(TRIM(S4951&amp;""))=0, "", VALUE(S4951))</f>
        <v>2</v>
      </c>
      <c r="U4951">
        <v>238.94</v>
      </c>
      <c r="V4951" s="1">
        <f>IF(LEN(TRIM(U4951&amp;""))=0, "", VALUE(SUBSTITUTE(U4951,"$","")))</f>
        <v>238.94</v>
      </c>
      <c r="W4951" s="1">
        <v>182.31121999999999</v>
      </c>
      <c r="X4951" s="1">
        <f>IF(LEN(TRIM(W4951&amp;""))=0, "", VALUE(SUBSTITUTE(W4951,"$","")))</f>
        <v>182.31121999999999</v>
      </c>
      <c r="Y4951" s="5" t="s">
        <v>360</v>
      </c>
      <c r="Z4951" s="4" cm="1">
        <f t="array" ref="Z4951">IF(
    LEN(TRIM(Y4951&amp;""))=0,
        IF(AND(ISNUMBER(net_sales_clean), ISNUMBER(profit_clean)),
            net_sales_clean - profit_clean,
            ""
        ),
    VALUE(SUBSTITUTE(Y4951,"$",""))
)</f>
        <v>122.834518275856</v>
      </c>
      <c r="AA4951">
        <v>59.476701724143098</v>
      </c>
      <c r="AB4951" s="1" cm="1">
        <f t="array" ref="AB4951">IF(
    LEN(TRIM(AA4951&amp;""))=0,
        IF(AND(ISNUMBER(net_sales_clean), ISNUMBER(cost_clean)),
            net_sales_clean - cost_clean,
            ""
        ),
    VALUE(SUBSTITUTE(AA4951,"$",""))
)</f>
        <v>59.476701724143098</v>
      </c>
      <c r="AC4951">
        <v>1</v>
      </c>
      <c r="AD4951">
        <f>IF(LEN(TRIM(AC4951&amp;""))=0, "", VALUE(AC4951))</f>
        <v>1</v>
      </c>
      <c r="AE4951">
        <v>3</v>
      </c>
      <c r="AF4951">
        <f>IF(LEN(TRIM(AE4951&amp;""))=0, "", VALUE(AE4951))</f>
        <v>3</v>
      </c>
      <c r="AG4951">
        <v>0</v>
      </c>
      <c r="AH4951">
        <f>IF(
    OR(U4951&lt;0, W4951&lt;0, Y4951&lt;0, AA4951&lt;0),
        1,
        IF(LEN(TRIM(AG4951&amp;""))=0, "", AG4951)
)</f>
        <v>0</v>
      </c>
      <c r="AI4951" t="str">
        <f>IF(
    COUNT(Q4951,V4951,X4951,Z4951,AB4951)=0,
        "Not Usable",
    IF(
        COUNT(Q4951,V4951,X4951,Z4951,AB4951)&lt;5,
            "Incomplete",
            IF(
                MIN(Q4951,V4951,X4951,Z4951,AB4951)=0,
                    "Incomplete",
                    "Complete"
            )
    )
)</f>
        <v>Complete</v>
      </c>
    </row>
    <row r="4952" spans="1:35" x14ac:dyDescent="0.3">
      <c r="A4952">
        <v>44501</v>
      </c>
      <c r="B4952" s="6">
        <v>45306.768692129626</v>
      </c>
      <c r="C4952" s="3">
        <f>INT(B4952)</f>
        <v>45306</v>
      </c>
      <c r="D4952" s="2">
        <f>MOD(B4952,1)</f>
        <v>0.76869212962628808</v>
      </c>
      <c r="E4952">
        <v>42</v>
      </c>
      <c r="F4952" t="s">
        <v>13</v>
      </c>
      <c r="G4952" t="str">
        <f xml:space="preserve"> PROPER(TRIM(CLEAN(SUBSTITUTE(F4952,CHAR(160)," "))))</f>
        <v>Northeast</v>
      </c>
      <c r="H4952" t="s">
        <v>11</v>
      </c>
      <c r="I4952" t="str">
        <f>PROPER(TRIM(CLEAN((SUBSTITUTE(H4952,"-"," ")))))</f>
        <v>Online</v>
      </c>
      <c r="J4952">
        <v>16457</v>
      </c>
      <c r="K4952" t="s">
        <v>2</v>
      </c>
      <c r="L4952" t="str">
        <f xml:space="preserve"> PROPER(TRIM(CLEAN(SUBSTITUTE(K4952,CHAR(160)," "))))</f>
        <v>Home Office</v>
      </c>
      <c r="M4952" t="s">
        <v>1</v>
      </c>
      <c r="N4952" t="str">
        <f xml:space="preserve"> PROPER(TRIM(CLEAN(SUBSTITUTE(M4952,CHAR(160)," "))))</f>
        <v>Beauty</v>
      </c>
      <c r="O4952" t="s">
        <v>0</v>
      </c>
      <c r="P4952" t="str">
        <f>IF(LEN(TRIM(Table1[[#This Row],[subcategory]]&amp;""))=0,"Unknown", PROPER(TRIM(Table1[[#This Row],[subcategory]])))</f>
        <v>Makeup</v>
      </c>
      <c r="Q4952">
        <v>143.02000000000001</v>
      </c>
      <c r="R4952" s="1">
        <f>IF(LEN(TRIM(Q4952&amp;""))=0, "", VALUE(SUBSTITUTE(Q4952,"$","")))</f>
        <v>143.02000000000001</v>
      </c>
      <c r="S4952">
        <v>3</v>
      </c>
      <c r="T4952">
        <f>IF(LEN(TRIM(S4952&amp;""))=0, "", VALUE(S4952))</f>
        <v>3</v>
      </c>
      <c r="U4952" s="5" t="s">
        <v>359</v>
      </c>
      <c r="V4952" s="4">
        <f>IF(LEN(TRIM(U4952&amp;""))=0, "", VALUE(SUBSTITUTE(U4952,"$","")))</f>
        <v>429.06</v>
      </c>
      <c r="W4952" s="4" t="s">
        <v>358</v>
      </c>
      <c r="X4952" s="4">
        <f>IF(LEN(TRIM(W4952&amp;""))=0, "", VALUE(SUBSTITUTE(W4952,"$","")))</f>
        <v>331.66338000000002</v>
      </c>
      <c r="Y4952" s="5" t="s">
        <v>357</v>
      </c>
      <c r="Z4952" s="4" cm="1">
        <f t="array" ref="Z4952">IF(
    LEN(TRIM(Y4952&amp;""))=0,
        IF(AND(ISNUMBER(net_sales_clean), ISNUMBER(profit_clean)),
            net_sales_clean - profit_clean,
            ""
        ),
    VALUE(SUBSTITUTE(Y4952,"$",""))
)</f>
        <v>218.31158399462799</v>
      </c>
      <c r="AA4952" s="5" t="s">
        <v>356</v>
      </c>
      <c r="AB4952" s="4" cm="1">
        <f t="array" ref="AB4952">IF(
    LEN(TRIM(AA4952&amp;""))=0,
        IF(AND(ISNUMBER(net_sales_clean), ISNUMBER(cost_clean)),
            net_sales_clean - cost_clean,
            ""
        ),
    VALUE(SUBSTITUTE(AA4952,"$",""))
)</f>
        <v>113.351796005371</v>
      </c>
      <c r="AC4952">
        <v>2</v>
      </c>
      <c r="AD4952">
        <f>IF(LEN(TRIM(AC4952&amp;""))=0, "", VALUE(AC4952))</f>
        <v>2</v>
      </c>
      <c r="AE4952">
        <v>3</v>
      </c>
      <c r="AF4952">
        <f>IF(LEN(TRIM(AE4952&amp;""))=0, "", VALUE(AE4952))</f>
        <v>3</v>
      </c>
      <c r="AG4952">
        <v>0</v>
      </c>
      <c r="AH4952">
        <f>IF(
    OR(U4952&lt;0, W4952&lt;0, Y4952&lt;0, AA4952&lt;0),
        1,
        IF(LEN(TRIM(AG4952&amp;""))=0, "", AG4952)
)</f>
        <v>0</v>
      </c>
      <c r="AI4952" t="str">
        <f>IF(
    COUNT(Q4952,V4952,X4952,Z4952,AB4952)=0,
        "Not Usable",
    IF(
        COUNT(Q4952,V4952,X4952,Z4952,AB4952)&lt;5,
            "Incomplete",
            IF(
                MIN(Q4952,V4952,X4952,Z4952,AB4952)=0,
                    "Incomplete",
                    "Complete"
            )
    )
)</f>
        <v>Complete</v>
      </c>
    </row>
    <row r="4953" spans="1:35" x14ac:dyDescent="0.3">
      <c r="A4953">
        <v>15619</v>
      </c>
      <c r="B4953" s="6">
        <v>45222.115659722222</v>
      </c>
      <c r="C4953" s="3">
        <f>INT(B4953)</f>
        <v>45222</v>
      </c>
      <c r="D4953" s="2">
        <f>MOD(B4953,1)</f>
        <v>0.11565972222160781</v>
      </c>
      <c r="E4953">
        <v>74</v>
      </c>
      <c r="F4953" t="s">
        <v>8</v>
      </c>
      <c r="G4953" t="str">
        <f xml:space="preserve"> PROPER(TRIM(CLEAN(SUBSTITUTE(F4953,CHAR(160)," "))))</f>
        <v>West</v>
      </c>
      <c r="H4953" t="s">
        <v>7</v>
      </c>
      <c r="I4953" t="str">
        <f>PROPER(TRIM(CLEAN((SUBSTITUTE(H4953,"-"," ")))))</f>
        <v>In Store</v>
      </c>
      <c r="J4953">
        <v>9015</v>
      </c>
      <c r="K4953" t="s">
        <v>10</v>
      </c>
      <c r="L4953" t="str">
        <f xml:space="preserve"> PROPER(TRIM(CLEAN(SUBSTITUTE(K4953,CHAR(160)," "))))</f>
        <v>Consumer</v>
      </c>
      <c r="M4953" t="s">
        <v>16</v>
      </c>
      <c r="N4953" t="str">
        <f xml:space="preserve"> PROPER(TRIM(CLEAN(SUBSTITUTE(M4953,CHAR(160)," "))))</f>
        <v>Grocery</v>
      </c>
      <c r="O4953" t="s">
        <v>24</v>
      </c>
      <c r="P4953" t="str">
        <f>IF(LEN(TRIM(Table1[[#This Row],[subcategory]]&amp;""))=0,"Unknown", PROPER(TRIM(Table1[[#This Row],[subcategory]])))</f>
        <v>Snacks</v>
      </c>
      <c r="Q4953">
        <v>30.41</v>
      </c>
      <c r="R4953" s="1">
        <f>IF(LEN(TRIM(Q4953&amp;""))=0, "", VALUE(SUBSTITUTE(Q4953,"$","")))</f>
        <v>30.41</v>
      </c>
      <c r="S4953">
        <v>2</v>
      </c>
      <c r="T4953">
        <f>IF(LEN(TRIM(S4953&amp;""))=0, "", VALUE(S4953))</f>
        <v>2</v>
      </c>
      <c r="U4953">
        <v>60.82</v>
      </c>
      <c r="V4953" s="1">
        <f>IF(LEN(TRIM(U4953&amp;""))=0, "", VALUE(SUBSTITUTE(U4953,"$","")))</f>
        <v>60.82</v>
      </c>
      <c r="W4953" s="4" t="s">
        <v>355</v>
      </c>
      <c r="X4953" s="4">
        <f>IF(LEN(TRIM(W4953&amp;""))=0, "", VALUE(SUBSTITUTE(W4953,"$","")))</f>
        <v>50.663059999999902</v>
      </c>
      <c r="Y4953" s="5" t="s">
        <v>354</v>
      </c>
      <c r="Z4953" s="4" cm="1">
        <f t="array" ref="Z4953">IF(
    LEN(TRIM(Y4953&amp;""))=0,
        IF(AND(ISNUMBER(net_sales_clean), ISNUMBER(profit_clean)),
            net_sales_clean - profit_clean,
            ""
        ),
    VALUE(SUBSTITUTE(Y4953,"$",""))
)</f>
        <v>28.958565038997499</v>
      </c>
      <c r="AA4953" s="5" t="s">
        <v>353</v>
      </c>
      <c r="AB4953" s="4" cm="1">
        <f t="array" ref="AB4953">IF(
    LEN(TRIM(AA4953&amp;""))=0,
        IF(AND(ISNUMBER(net_sales_clean), ISNUMBER(cost_clean)),
            net_sales_clean - cost_clean,
            ""
        ),
    VALUE(SUBSTITUTE(AA4953,"$",""))
)</f>
        <v>21.7044949610024</v>
      </c>
      <c r="AC4953">
        <v>7</v>
      </c>
      <c r="AD4953">
        <f>IF(LEN(TRIM(AC4953&amp;""))=0, "", VALUE(AC4953))</f>
        <v>7</v>
      </c>
      <c r="AE4953">
        <v>3</v>
      </c>
      <c r="AF4953">
        <f>IF(LEN(TRIM(AE4953&amp;""))=0, "", VALUE(AE4953))</f>
        <v>3</v>
      </c>
      <c r="AG4953">
        <v>0</v>
      </c>
      <c r="AH4953">
        <f>IF(
    OR(U4953&lt;0, W4953&lt;0, Y4953&lt;0, AA4953&lt;0),
        1,
        IF(LEN(TRIM(AG4953&amp;""))=0, "", AG4953)
)</f>
        <v>0</v>
      </c>
      <c r="AI4953" t="str">
        <f>IF(
    COUNT(Q4953,V4953,X4953,Z4953,AB4953)=0,
        "Not Usable",
    IF(
        COUNT(Q4953,V4953,X4953,Z4953,AB4953)&lt;5,
            "Incomplete",
            IF(
                MIN(Q4953,V4953,X4953,Z4953,AB4953)=0,
                    "Incomplete",
                    "Complete"
            )
    )
)</f>
        <v>Complete</v>
      </c>
    </row>
    <row r="4954" spans="1:35" x14ac:dyDescent="0.3">
      <c r="A4954">
        <v>59448</v>
      </c>
      <c r="B4954" s="6">
        <v>45662.112986111111</v>
      </c>
      <c r="C4954" s="3">
        <f>INT(B4954)</f>
        <v>45662</v>
      </c>
      <c r="D4954" s="2">
        <f>MOD(B4954,1)</f>
        <v>0.11298611111124046</v>
      </c>
      <c r="E4954">
        <v>24</v>
      </c>
      <c r="F4954" t="s">
        <v>8</v>
      </c>
      <c r="G4954" t="str">
        <f xml:space="preserve"> PROPER(TRIM(CLEAN(SUBSTITUTE(F4954,CHAR(160)," "))))</f>
        <v>West</v>
      </c>
      <c r="H4954" t="s">
        <v>17</v>
      </c>
      <c r="I4954" t="str">
        <f>PROPER(TRIM(CLEAN((SUBSTITUTE(H4954,"-"," ")))))</f>
        <v>Online</v>
      </c>
      <c r="J4954">
        <v>13359</v>
      </c>
      <c r="K4954" t="s">
        <v>10</v>
      </c>
      <c r="L4954" t="str">
        <f xml:space="preserve"> PROPER(TRIM(CLEAN(SUBSTITUTE(K4954,CHAR(160)," "))))</f>
        <v>Consumer</v>
      </c>
      <c r="M4954" t="s">
        <v>19</v>
      </c>
      <c r="N4954" t="str">
        <f xml:space="preserve"> PROPER(TRIM(CLEAN(SUBSTITUTE(M4954,CHAR(160)," "))))</f>
        <v>Apparel</v>
      </c>
      <c r="O4954" t="s">
        <v>20</v>
      </c>
      <c r="P4954" t="str">
        <f>IF(LEN(TRIM(Table1[[#This Row],[subcategory]]&amp;""))=0,"Unknown", PROPER(TRIM(Table1[[#This Row],[subcategory]])))</f>
        <v>Women</v>
      </c>
      <c r="Q4954">
        <v>53.83</v>
      </c>
      <c r="R4954" s="1">
        <f>IF(LEN(TRIM(Q4954&amp;""))=0, "", VALUE(SUBSTITUTE(Q4954,"$","")))</f>
        <v>53.83</v>
      </c>
      <c r="S4954">
        <v>3</v>
      </c>
      <c r="T4954">
        <f>IF(LEN(TRIM(S4954&amp;""))=0, "", VALUE(S4954))</f>
        <v>3</v>
      </c>
      <c r="U4954">
        <v>161.49</v>
      </c>
      <c r="V4954" s="1">
        <f>IF(LEN(TRIM(U4954&amp;""))=0, "", VALUE(SUBSTITUTE(U4954,"$","")))</f>
        <v>161.49</v>
      </c>
      <c r="W4954" s="4" t="s">
        <v>352</v>
      </c>
      <c r="X4954" s="4">
        <f>IF(LEN(TRIM(W4954&amp;""))=0, "", VALUE(SUBSTITUTE(W4954,"$","")))</f>
        <v>115.14237</v>
      </c>
      <c r="Y4954">
        <v>69.401234621152099</v>
      </c>
      <c r="Z4954" s="1" cm="1">
        <f t="array" ref="Z4954">IF(
    LEN(TRIM(Y4954&amp;""))=0,
        IF(AND(ISNUMBER(net_sales_clean), ISNUMBER(profit_clean)),
            net_sales_clean - profit_clean,
            ""
        ),
    VALUE(SUBSTITUTE(Y4954,"$",""))
)</f>
        <v>69.401234621152099</v>
      </c>
      <c r="AA4954" s="5" t="s">
        <v>351</v>
      </c>
      <c r="AB4954" s="4" cm="1">
        <f t="array" ref="AB4954">IF(
    LEN(TRIM(AA4954&amp;""))=0,
        IF(AND(ISNUMBER(net_sales_clean), ISNUMBER(cost_clean)),
            net_sales_clean - cost_clean,
            ""
        ),
    VALUE(SUBSTITUTE(AA4954,"$",""))
)</f>
        <v>45.7411353788479</v>
      </c>
      <c r="AC4954">
        <v>5</v>
      </c>
      <c r="AD4954">
        <f>IF(LEN(TRIM(AC4954&amp;""))=0, "", VALUE(AC4954))</f>
        <v>5</v>
      </c>
      <c r="AE4954">
        <v>5</v>
      </c>
      <c r="AF4954">
        <f>IF(LEN(TRIM(AE4954&amp;""))=0, "", VALUE(AE4954))</f>
        <v>5</v>
      </c>
      <c r="AG4954">
        <v>0</v>
      </c>
      <c r="AH4954">
        <f>IF(
    OR(U4954&lt;0, W4954&lt;0, Y4954&lt;0, AA4954&lt;0),
        1,
        IF(LEN(TRIM(AG4954&amp;""))=0, "", AG4954)
)</f>
        <v>0</v>
      </c>
      <c r="AI4954" t="str">
        <f>IF(
    COUNT(Q4954,V4954,X4954,Z4954,AB4954)=0,
        "Not Usable",
    IF(
        COUNT(Q4954,V4954,X4954,Z4954,AB4954)&lt;5,
            "Incomplete",
            IF(
                MIN(Q4954,V4954,X4954,Z4954,AB4954)=0,
                    "Incomplete",
                    "Complete"
            )
    )
)</f>
        <v>Complete</v>
      </c>
    </row>
    <row r="4955" spans="1:35" x14ac:dyDescent="0.3">
      <c r="A4955">
        <v>5752</v>
      </c>
      <c r="B4955" s="6">
        <v>45343.541678240741</v>
      </c>
      <c r="C4955" s="3">
        <f>INT(B4955)</f>
        <v>45343</v>
      </c>
      <c r="D4955" s="2">
        <f>MOD(B4955,1)</f>
        <v>0.541678240741021</v>
      </c>
      <c r="E4955">
        <v>78</v>
      </c>
      <c r="F4955" t="s">
        <v>8</v>
      </c>
      <c r="G4955" t="str">
        <f xml:space="preserve"> PROPER(TRIM(CLEAN(SUBSTITUTE(F4955,CHAR(160)," "))))</f>
        <v>West</v>
      </c>
      <c r="H4955" t="s">
        <v>30</v>
      </c>
      <c r="I4955" t="str">
        <f>PROPER(TRIM(CLEAN((SUBSTITUTE(H4955,"-"," ")))))</f>
        <v>Mobile App</v>
      </c>
      <c r="J4955">
        <v>28376</v>
      </c>
      <c r="K4955" t="s">
        <v>2</v>
      </c>
      <c r="L4955" t="str">
        <f xml:space="preserve"> PROPER(TRIM(CLEAN(SUBSTITUTE(K4955,CHAR(160)," "))))</f>
        <v>Home Office</v>
      </c>
      <c r="M4955" t="s">
        <v>16</v>
      </c>
      <c r="N4955" t="str">
        <f xml:space="preserve"> PROPER(TRIM(CLEAN(SUBSTITUTE(M4955,CHAR(160)," "))))</f>
        <v>Grocery</v>
      </c>
      <c r="O4955" t="s">
        <v>29</v>
      </c>
      <c r="P4955" t="str">
        <f>IF(LEN(TRIM(Table1[[#This Row],[subcategory]]&amp;""))=0,"Unknown", PROPER(TRIM(Table1[[#This Row],[subcategory]])))</f>
        <v>Beverages</v>
      </c>
      <c r="Q4955">
        <v>16.52</v>
      </c>
      <c r="R4955" s="1">
        <f>IF(LEN(TRIM(Q4955&amp;""))=0, "", VALUE(SUBSTITUTE(Q4955,"$","")))</f>
        <v>16.52</v>
      </c>
      <c r="S4955">
        <v>1</v>
      </c>
      <c r="T4955">
        <f>IF(LEN(TRIM(S4955&amp;""))=0, "", VALUE(S4955))</f>
        <v>1</v>
      </c>
      <c r="U4955">
        <v>16.52</v>
      </c>
      <c r="V4955" s="1">
        <f>IF(LEN(TRIM(U4955&amp;""))=0, "", VALUE(SUBSTITUTE(U4955,"$","")))</f>
        <v>16.52</v>
      </c>
      <c r="W4955" s="4" t="s">
        <v>350</v>
      </c>
      <c r="X4955" s="4">
        <f>IF(LEN(TRIM(W4955&amp;""))=0, "", VALUE(SUBSTITUTE(W4955,"$","")))</f>
        <v>14.603679999999899</v>
      </c>
      <c r="Y4955" s="5" t="s">
        <v>349</v>
      </c>
      <c r="Z4955" s="4" cm="1">
        <f t="array" ref="Z4955">IF(
    LEN(TRIM(Y4955&amp;""))=0,
        IF(AND(ISNUMBER(net_sales_clean), ISNUMBER(profit_clean)),
            net_sales_clean - profit_clean,
            ""
        ),
    VALUE(SUBSTITUTE(Y4955,"$",""))
)</f>
        <v>10.6055980007629</v>
      </c>
      <c r="AA4955" s="5" t="s">
        <v>348</v>
      </c>
      <c r="AB4955" s="4" cm="1">
        <f t="array" ref="AB4955">IF(
    LEN(TRIM(AA4955&amp;""))=0,
        IF(AND(ISNUMBER(net_sales_clean), ISNUMBER(cost_clean)),
            net_sales_clean - cost_clean,
            ""
        ),
    VALUE(SUBSTITUTE(AA4955,"$",""))
)</f>
        <v>3.9980819992370802</v>
      </c>
      <c r="AC4955">
        <v>1</v>
      </c>
      <c r="AD4955">
        <f>IF(LEN(TRIM(AC4955&amp;""))=0, "", VALUE(AC4955))</f>
        <v>1</v>
      </c>
      <c r="AE4955">
        <v>5</v>
      </c>
      <c r="AF4955">
        <f>IF(LEN(TRIM(AE4955&amp;""))=0, "", VALUE(AE4955))</f>
        <v>5</v>
      </c>
      <c r="AG4955">
        <v>0</v>
      </c>
      <c r="AH4955">
        <f>IF(
    OR(U4955&lt;0, W4955&lt;0, Y4955&lt;0, AA4955&lt;0),
        1,
        IF(LEN(TRIM(AG4955&amp;""))=0, "", AG4955)
)</f>
        <v>0</v>
      </c>
      <c r="AI4955" t="str">
        <f>IF(
    COUNT(Q4955,V4955,X4955,Z4955,AB4955)=0,
        "Not Usable",
    IF(
        COUNT(Q4955,V4955,X4955,Z4955,AB4955)&lt;5,
            "Incomplete",
            IF(
                MIN(Q4955,V4955,X4955,Z4955,AB4955)=0,
                    "Incomplete",
                    "Complete"
            )
    )
)</f>
        <v>Complete</v>
      </c>
    </row>
    <row r="4956" spans="1:35" x14ac:dyDescent="0.3">
      <c r="A4956">
        <v>52356</v>
      </c>
      <c r="B4956" s="6">
        <v>45470.176979166667</v>
      </c>
      <c r="C4956" s="3">
        <f>INT(B4956)</f>
        <v>45470</v>
      </c>
      <c r="D4956" s="2">
        <f>MOD(B4956,1)</f>
        <v>0.17697916666656965</v>
      </c>
      <c r="E4956">
        <v>21</v>
      </c>
      <c r="F4956" t="s">
        <v>8</v>
      </c>
      <c r="G4956" t="str">
        <f xml:space="preserve"> PROPER(TRIM(CLEAN(SUBSTITUTE(F4956,CHAR(160)," "))))</f>
        <v>West</v>
      </c>
      <c r="H4956" t="s">
        <v>30</v>
      </c>
      <c r="I4956" t="str">
        <f>PROPER(TRIM(CLEAN((SUBSTITUTE(H4956,"-"," ")))))</f>
        <v>Mobile App</v>
      </c>
      <c r="J4956">
        <v>14930</v>
      </c>
      <c r="K4956" t="s">
        <v>2</v>
      </c>
      <c r="L4956" t="str">
        <f xml:space="preserve"> PROPER(TRIM(CLEAN(SUBSTITUTE(K4956,CHAR(160)," "))))</f>
        <v>Home Office</v>
      </c>
      <c r="M4956" t="s">
        <v>9</v>
      </c>
      <c r="N4956" t="str">
        <f xml:space="preserve"> PROPER(TRIM(CLEAN(SUBSTITUTE(M4956,CHAR(160)," "))))</f>
        <v>Home</v>
      </c>
      <c r="O4956" t="s">
        <v>38</v>
      </c>
      <c r="P4956" t="str">
        <f>IF(LEN(TRIM(Table1[[#This Row],[subcategory]]&amp;""))=0,"Unknown", PROPER(TRIM(Table1[[#This Row],[subcategory]])))</f>
        <v>Kitchen</v>
      </c>
      <c r="Q4956">
        <v>162.38</v>
      </c>
      <c r="R4956" s="1">
        <f>IF(LEN(TRIM(Q4956&amp;""))=0, "", VALUE(SUBSTITUTE(Q4956,"$","")))</f>
        <v>162.38</v>
      </c>
      <c r="S4956">
        <v>1</v>
      </c>
      <c r="T4956">
        <f>IF(LEN(TRIM(S4956&amp;""))=0, "", VALUE(S4956))</f>
        <v>1</v>
      </c>
      <c r="U4956">
        <v>162.38</v>
      </c>
      <c r="V4956" s="1">
        <f>IF(LEN(TRIM(U4956&amp;""))=0, "", VALUE(SUBSTITUTE(U4956,"$","")))</f>
        <v>162.38</v>
      </c>
      <c r="W4956" s="1">
        <v>141.10821999999999</v>
      </c>
      <c r="X4956" s="1">
        <f>IF(LEN(TRIM(W4956&amp;""))=0, "", VALUE(SUBSTITUTE(W4956,"$","")))</f>
        <v>141.10821999999999</v>
      </c>
      <c r="Z4956" s="1" t="str" cm="1">
        <f t="array" ref="Z4956">IF(
    LEN(TRIM(Y4956&amp;""))=0,
        IF(AND(ISNUMBER(net_sales_clean), ISNUMBER(profit_clean)),
            net_sales_clean - profit_clean,
            ""
        ),
    VALUE(SUBSTITUTE(Y4956,"$",""))
)</f>
        <v/>
      </c>
      <c r="AB4956" s="1" t="str" cm="1">
        <f t="array" ref="AB4956">IF(
    LEN(TRIM(AA4956&amp;""))=0,
        IF(AND(ISNUMBER(net_sales_clean), ISNUMBER(cost_clean)),
            net_sales_clean - cost_clean,
            ""
        ),
    VALUE(SUBSTITUTE(AA4956,"$",""))
)</f>
        <v/>
      </c>
      <c r="AC4956">
        <v>2</v>
      </c>
      <c r="AD4956">
        <f>IF(LEN(TRIM(AC4956&amp;""))=0, "", VALUE(AC4956))</f>
        <v>2</v>
      </c>
      <c r="AE4956">
        <v>4</v>
      </c>
      <c r="AF4956">
        <f>IF(LEN(TRIM(AE4956&amp;""))=0, "", VALUE(AE4956))</f>
        <v>4</v>
      </c>
      <c r="AG4956">
        <v>0</v>
      </c>
      <c r="AH4956">
        <f>IF(
    OR(U4956&lt;0, W4956&lt;0, Y4956&lt;0, AA4956&lt;0),
        1,
        IF(LEN(TRIM(AG4956&amp;""))=0, "", AG4956)
)</f>
        <v>0</v>
      </c>
      <c r="AI4956" t="str">
        <f>IF(
    COUNT(Q4956,V4956,X4956,Z4956,AB4956)=0,
        "Not Usable",
    IF(
        COUNT(Q4956,V4956,X4956,Z4956,AB4956)&lt;5,
            "Incomplete",
            IF(
                MIN(Q4956,V4956,X4956,Z4956,AB4956)=0,
                    "Incomplete",
                    "Complete"
            )
    )
)</f>
        <v>Incomplete</v>
      </c>
    </row>
    <row r="4957" spans="1:35" x14ac:dyDescent="0.3">
      <c r="A4957">
        <v>4286</v>
      </c>
      <c r="B4957" s="6">
        <v>45729.612256944441</v>
      </c>
      <c r="C4957" s="3">
        <f>INT(B4957)</f>
        <v>45729</v>
      </c>
      <c r="D4957" s="2">
        <f>MOD(B4957,1)</f>
        <v>0.61225694444146939</v>
      </c>
      <c r="E4957">
        <v>37</v>
      </c>
      <c r="F4957" t="s">
        <v>15</v>
      </c>
      <c r="G4957" t="str">
        <f xml:space="preserve"> PROPER(TRIM(CLEAN(SUBSTITUTE(F4957,CHAR(160)," "))))</f>
        <v>West</v>
      </c>
      <c r="H4957" t="s">
        <v>11</v>
      </c>
      <c r="I4957" t="str">
        <f>PROPER(TRIM(CLEAN((SUBSTITUTE(H4957,"-"," ")))))</f>
        <v>Online</v>
      </c>
      <c r="J4957">
        <v>15625</v>
      </c>
      <c r="K4957" t="s">
        <v>14</v>
      </c>
      <c r="L4957" t="str">
        <f xml:space="preserve"> PROPER(TRIM(CLEAN(SUBSTITUTE(K4957,CHAR(160)," "))))</f>
        <v>Consumer</v>
      </c>
      <c r="M4957" t="s">
        <v>1</v>
      </c>
      <c r="N4957" t="str">
        <f xml:space="preserve"> PROPER(TRIM(CLEAN(SUBSTITUTE(M4957,CHAR(160)," "))))</f>
        <v>Beauty</v>
      </c>
      <c r="O4957" t="s">
        <v>0</v>
      </c>
      <c r="P4957" t="str">
        <f>IF(LEN(TRIM(Table1[[#This Row],[subcategory]]&amp;""))=0,"Unknown", PROPER(TRIM(Table1[[#This Row],[subcategory]])))</f>
        <v>Makeup</v>
      </c>
      <c r="Q4957">
        <v>76.42</v>
      </c>
      <c r="R4957" s="1">
        <f>IF(LEN(TRIM(Q4957&amp;""))=0, "", VALUE(SUBSTITUTE(Q4957,"$","")))</f>
        <v>76.42</v>
      </c>
      <c r="S4957">
        <v>3</v>
      </c>
      <c r="T4957">
        <f>IF(LEN(TRIM(S4957&amp;""))=0, "", VALUE(S4957))</f>
        <v>3</v>
      </c>
      <c r="U4957">
        <v>229.26</v>
      </c>
      <c r="V4957" s="1">
        <f>IF(LEN(TRIM(U4957&amp;""))=0, "", VALUE(SUBSTITUTE(U4957,"$","")))</f>
        <v>229.26</v>
      </c>
      <c r="W4957" s="4" t="s">
        <v>347</v>
      </c>
      <c r="X4957" s="4">
        <f>IF(LEN(TRIM(W4957&amp;""))=0, "", VALUE(SUBSTITUTE(W4957,"$","")))</f>
        <v>194.87099999999899</v>
      </c>
      <c r="Y4957" s="5" t="s">
        <v>346</v>
      </c>
      <c r="Z4957" s="4" cm="1">
        <f t="array" ref="Z4957">IF(
    LEN(TRIM(Y4957&amp;""))=0,
        IF(AND(ISNUMBER(net_sales_clean), ISNUMBER(profit_clean)),
            net_sales_clean - profit_clean,
            ""
        ),
    VALUE(SUBSTITUTE(Y4957,"$",""))
)</f>
        <v>144.48404398702101</v>
      </c>
      <c r="AA4957">
        <v>50.386956012978203</v>
      </c>
      <c r="AB4957" s="1" cm="1">
        <f t="array" ref="AB4957">IF(
    LEN(TRIM(AA4957&amp;""))=0,
        IF(AND(ISNUMBER(net_sales_clean), ISNUMBER(cost_clean)),
            net_sales_clean - cost_clean,
            ""
        ),
    VALUE(SUBSTITUTE(AA4957,"$",""))
)</f>
        <v>50.386956012978203</v>
      </c>
      <c r="AC4957">
        <v>5</v>
      </c>
      <c r="AD4957">
        <f>IF(LEN(TRIM(AC4957&amp;""))=0, "", VALUE(AC4957))</f>
        <v>5</v>
      </c>
      <c r="AE4957">
        <v>4</v>
      </c>
      <c r="AF4957">
        <f>IF(LEN(TRIM(AE4957&amp;""))=0, "", VALUE(AE4957))</f>
        <v>4</v>
      </c>
      <c r="AG4957">
        <v>0</v>
      </c>
      <c r="AH4957">
        <f>IF(
    OR(U4957&lt;0, W4957&lt;0, Y4957&lt;0, AA4957&lt;0),
        1,
        IF(LEN(TRIM(AG4957&amp;""))=0, "", AG4957)
)</f>
        <v>0</v>
      </c>
      <c r="AI4957" t="str">
        <f>IF(
    COUNT(Q4957,V4957,X4957,Z4957,AB4957)=0,
        "Not Usable",
    IF(
        COUNT(Q4957,V4957,X4957,Z4957,AB4957)&lt;5,
            "Incomplete",
            IF(
                MIN(Q4957,V4957,X4957,Z4957,AB4957)=0,
                    "Incomplete",
                    "Complete"
            )
    )
)</f>
        <v>Complete</v>
      </c>
    </row>
    <row r="4958" spans="1:35" x14ac:dyDescent="0.3">
      <c r="A4958">
        <v>9888</v>
      </c>
      <c r="B4958" s="6">
        <v>45340.128344907411</v>
      </c>
      <c r="C4958" s="3">
        <f>INT(B4958)</f>
        <v>45340</v>
      </c>
      <c r="D4958" s="2">
        <f>MOD(B4958,1)</f>
        <v>0.12834490741079208</v>
      </c>
      <c r="E4958">
        <v>12</v>
      </c>
      <c r="F4958" t="s">
        <v>4</v>
      </c>
      <c r="G4958" t="str">
        <f xml:space="preserve"> PROPER(TRIM(CLEAN(SUBSTITUTE(F4958,CHAR(160)," "))))</f>
        <v>South</v>
      </c>
      <c r="H4958" t="s">
        <v>11</v>
      </c>
      <c r="I4958" t="str">
        <f>PROPER(TRIM(CLEAN((SUBSTITUTE(H4958,"-"," ")))))</f>
        <v>Online</v>
      </c>
      <c r="J4958">
        <v>1155</v>
      </c>
      <c r="K4958" t="s">
        <v>2</v>
      </c>
      <c r="L4958" t="str">
        <f xml:space="preserve"> PROPER(TRIM(CLEAN(SUBSTITUTE(K4958,CHAR(160)," "))))</f>
        <v>Home Office</v>
      </c>
      <c r="M4958" t="s">
        <v>1</v>
      </c>
      <c r="N4958" t="str">
        <f xml:space="preserve"> PROPER(TRIM(CLEAN(SUBSTITUTE(M4958,CHAR(160)," "))))</f>
        <v>Beauty</v>
      </c>
      <c r="O4958" t="s">
        <v>39</v>
      </c>
      <c r="P4958" t="str">
        <f>IF(LEN(TRIM(Table1[[#This Row],[subcategory]]&amp;""))=0,"Unknown", PROPER(TRIM(Table1[[#This Row],[subcategory]])))</f>
        <v>Fragrance</v>
      </c>
      <c r="Q4958">
        <v>19.690000000000001</v>
      </c>
      <c r="R4958" s="1">
        <f>IF(LEN(TRIM(Q4958&amp;""))=0, "", VALUE(SUBSTITUTE(Q4958,"$","")))</f>
        <v>19.690000000000001</v>
      </c>
      <c r="S4958">
        <v>3</v>
      </c>
      <c r="T4958">
        <f>IF(LEN(TRIM(S4958&amp;""))=0, "", VALUE(S4958))</f>
        <v>3</v>
      </c>
      <c r="U4958" s="5" t="s">
        <v>345</v>
      </c>
      <c r="V4958" s="4">
        <f>IF(LEN(TRIM(U4958&amp;""))=0, "", VALUE(SUBSTITUTE(U4958,"$","")))</f>
        <v>59.07</v>
      </c>
      <c r="W4958" s="4" t="s">
        <v>344</v>
      </c>
      <c r="X4958" s="4">
        <f>IF(LEN(TRIM(W4958&amp;""))=0, "", VALUE(SUBSTITUTE(W4958,"$","")))</f>
        <v>47.256</v>
      </c>
      <c r="Y4958" s="5" t="s">
        <v>343</v>
      </c>
      <c r="Z4958" s="4" cm="1">
        <f t="array" ref="Z4958">IF(
    LEN(TRIM(Y4958&amp;""))=0,
        IF(AND(ISNUMBER(net_sales_clean), ISNUMBER(profit_clean)),
            net_sales_clean - profit_clean,
            ""
        ),
    VALUE(SUBSTITUTE(Y4958,"$",""))
)</f>
        <v>32.3887186857242</v>
      </c>
      <c r="AA4958" s="5" t="s">
        <v>342</v>
      </c>
      <c r="AB4958" s="4" cm="1">
        <f t="array" ref="AB4958">IF(
    LEN(TRIM(AA4958&amp;""))=0,
        IF(AND(ISNUMBER(net_sales_clean), ISNUMBER(cost_clean)),
            net_sales_clean - cost_clean,
            ""
        ),
    VALUE(SUBSTITUTE(AA4958,"$",""))
)</f>
        <v>14.867281314275701</v>
      </c>
      <c r="AC4958">
        <v>9</v>
      </c>
      <c r="AD4958">
        <f>IF(LEN(TRIM(AC4958&amp;""))=0, "", VALUE(AC4958))</f>
        <v>9</v>
      </c>
      <c r="AE4958">
        <v>1</v>
      </c>
      <c r="AF4958">
        <f>IF(LEN(TRIM(AE4958&amp;""))=0, "", VALUE(AE4958))</f>
        <v>1</v>
      </c>
      <c r="AG4958">
        <v>0</v>
      </c>
      <c r="AH4958">
        <f>IF(
    OR(U4958&lt;0, W4958&lt;0, Y4958&lt;0, AA4958&lt;0),
        1,
        IF(LEN(TRIM(AG4958&amp;""))=0, "", AG4958)
)</f>
        <v>0</v>
      </c>
      <c r="AI4958" t="str">
        <f>IF(
    COUNT(Q4958,V4958,X4958,Z4958,AB4958)=0,
        "Not Usable",
    IF(
        COUNT(Q4958,V4958,X4958,Z4958,AB4958)&lt;5,
            "Incomplete",
            IF(
                MIN(Q4958,V4958,X4958,Z4958,AB4958)=0,
                    "Incomplete",
                    "Complete"
            )
    )
)</f>
        <v>Complete</v>
      </c>
    </row>
    <row r="4959" spans="1:35" x14ac:dyDescent="0.3">
      <c r="A4959">
        <v>1484</v>
      </c>
      <c r="B4959" s="6">
        <v>45334.977175925924</v>
      </c>
      <c r="C4959" s="3">
        <f>INT(B4959)</f>
        <v>45334</v>
      </c>
      <c r="D4959" s="2">
        <f>MOD(B4959,1)</f>
        <v>0.97717592592380242</v>
      </c>
      <c r="E4959">
        <v>33</v>
      </c>
      <c r="F4959" t="s">
        <v>4</v>
      </c>
      <c r="G4959" t="str">
        <f xml:space="preserve"> PROPER(TRIM(CLEAN(SUBSTITUTE(F4959,CHAR(160)," "))))</f>
        <v>South</v>
      </c>
      <c r="H4959" t="s">
        <v>11</v>
      </c>
      <c r="I4959" t="str">
        <f>PROPER(TRIM(CLEAN((SUBSTITUTE(H4959,"-"," ")))))</f>
        <v>Online</v>
      </c>
      <c r="J4959">
        <v>6590</v>
      </c>
      <c r="K4959" t="s">
        <v>6</v>
      </c>
      <c r="L4959" t="str">
        <f xml:space="preserve"> PROPER(TRIM(CLEAN(SUBSTITUTE(K4959,CHAR(160)," "))))</f>
        <v>Corporate</v>
      </c>
      <c r="M4959" t="s">
        <v>1</v>
      </c>
      <c r="N4959" t="str">
        <f xml:space="preserve"> PROPER(TRIM(CLEAN(SUBSTITUTE(M4959,CHAR(160)," "))))</f>
        <v>Beauty</v>
      </c>
      <c r="O4959" t="s">
        <v>5</v>
      </c>
      <c r="P4959" t="str">
        <f>IF(LEN(TRIM(Table1[[#This Row],[subcategory]]&amp;""))=0,"Unknown", PROPER(TRIM(Table1[[#This Row],[subcategory]])))</f>
        <v>Haircare</v>
      </c>
      <c r="Q4959">
        <v>48.1</v>
      </c>
      <c r="R4959" s="1">
        <f>IF(LEN(TRIM(Q4959&amp;""))=0, "", VALUE(SUBSTITUTE(Q4959,"$","")))</f>
        <v>48.1</v>
      </c>
      <c r="S4959">
        <v>1</v>
      </c>
      <c r="T4959">
        <f>IF(LEN(TRIM(S4959&amp;""))=0, "", VALUE(S4959))</f>
        <v>1</v>
      </c>
      <c r="U4959">
        <v>48.1</v>
      </c>
      <c r="V4959" s="1">
        <f>IF(LEN(TRIM(U4959&amp;""))=0, "", VALUE(SUBSTITUTE(U4959,"$","")))</f>
        <v>48.1</v>
      </c>
      <c r="W4959" s="1">
        <v>35.305399999999999</v>
      </c>
      <c r="X4959" s="1">
        <f>IF(LEN(TRIM(W4959&amp;""))=0, "", VALUE(SUBSTITUTE(W4959,"$","")))</f>
        <v>35.305399999999999</v>
      </c>
      <c r="Y4959" s="5" t="s">
        <v>341</v>
      </c>
      <c r="Z4959" s="4" cm="1">
        <f t="array" ref="Z4959">IF(
    LEN(TRIM(Y4959&amp;""))=0,
        IF(AND(ISNUMBER(net_sales_clean), ISNUMBER(profit_clean)),
            net_sales_clean - profit_clean,
            ""
        ),
    VALUE(SUBSTITUTE(Y4959,"$",""))
)</f>
        <v>20.188971409297601</v>
      </c>
      <c r="AA4959" s="5" t="s">
        <v>340</v>
      </c>
      <c r="AB4959" s="4" cm="1">
        <f t="array" ref="AB4959">IF(
    LEN(TRIM(AA4959&amp;""))=0,
        IF(AND(ISNUMBER(net_sales_clean), ISNUMBER(cost_clean)),
            net_sales_clean - cost_clean,
            ""
        ),
    VALUE(SUBSTITUTE(AA4959,"$",""))
)</f>
        <v>15.1164285907023</v>
      </c>
      <c r="AC4959">
        <v>8</v>
      </c>
      <c r="AD4959">
        <f>IF(LEN(TRIM(AC4959&amp;""))=0, "", VALUE(AC4959))</f>
        <v>8</v>
      </c>
      <c r="AE4959">
        <v>4</v>
      </c>
      <c r="AF4959">
        <f>IF(LEN(TRIM(AE4959&amp;""))=0, "", VALUE(AE4959))</f>
        <v>4</v>
      </c>
      <c r="AG4959">
        <v>0</v>
      </c>
      <c r="AH4959">
        <f>IF(
    OR(U4959&lt;0, W4959&lt;0, Y4959&lt;0, AA4959&lt;0),
        1,
        IF(LEN(TRIM(AG4959&amp;""))=0, "", AG4959)
)</f>
        <v>0</v>
      </c>
      <c r="AI4959" t="str">
        <f>IF(
    COUNT(Q4959,V4959,X4959,Z4959,AB4959)=0,
        "Not Usable",
    IF(
        COUNT(Q4959,V4959,X4959,Z4959,AB4959)&lt;5,
            "Incomplete",
            IF(
                MIN(Q4959,V4959,X4959,Z4959,AB4959)=0,
                    "Incomplete",
                    "Complete"
            )
    )
)</f>
        <v>Complete</v>
      </c>
    </row>
    <row r="4960" spans="1:35" x14ac:dyDescent="0.3">
      <c r="A4960">
        <v>24793</v>
      </c>
      <c r="B4960" s="6">
        <v>45104.084201388891</v>
      </c>
      <c r="C4960" s="3">
        <f>INT(B4960)</f>
        <v>45104</v>
      </c>
      <c r="D4960" s="2">
        <f>MOD(B4960,1)</f>
        <v>8.4201388890505768E-2</v>
      </c>
      <c r="E4960">
        <v>39</v>
      </c>
      <c r="F4960" t="s">
        <v>4</v>
      </c>
      <c r="G4960" t="str">
        <f xml:space="preserve"> PROPER(TRIM(CLEAN(SUBSTITUTE(F4960,CHAR(160)," "))))</f>
        <v>South</v>
      </c>
      <c r="H4960" t="s">
        <v>11</v>
      </c>
      <c r="I4960" t="str">
        <f>PROPER(TRIM(CLEAN((SUBSTITUTE(H4960,"-"," ")))))</f>
        <v>Online</v>
      </c>
      <c r="J4960">
        <v>6025</v>
      </c>
      <c r="K4960" t="s">
        <v>14</v>
      </c>
      <c r="L4960" t="str">
        <f xml:space="preserve"> PROPER(TRIM(CLEAN(SUBSTITUTE(K4960,CHAR(160)," "))))</f>
        <v>Consumer</v>
      </c>
      <c r="M4960" t="s">
        <v>9</v>
      </c>
      <c r="N4960" t="str">
        <f xml:space="preserve"> PROPER(TRIM(CLEAN(SUBSTITUTE(M4960,CHAR(160)," "))))</f>
        <v>Home</v>
      </c>
      <c r="O4960" t="s">
        <v>38</v>
      </c>
      <c r="P4960" t="str">
        <f>IF(LEN(TRIM(Table1[[#This Row],[subcategory]]&amp;""))=0,"Unknown", PROPER(TRIM(Table1[[#This Row],[subcategory]])))</f>
        <v>Kitchen</v>
      </c>
      <c r="Q4960">
        <v>6.4</v>
      </c>
      <c r="R4960" s="1">
        <f>IF(LEN(TRIM(Q4960&amp;""))=0, "", VALUE(SUBSTITUTE(Q4960,"$","")))</f>
        <v>6.4</v>
      </c>
      <c r="S4960">
        <v>3</v>
      </c>
      <c r="T4960">
        <f>IF(LEN(TRIM(S4960&amp;""))=0, "", VALUE(S4960))</f>
        <v>3</v>
      </c>
      <c r="U4960" s="5" t="s">
        <v>339</v>
      </c>
      <c r="V4960" s="4">
        <f>IF(LEN(TRIM(U4960&amp;""))=0, "", VALUE(SUBSTITUTE(U4960,"$","")))</f>
        <v>19.2</v>
      </c>
      <c r="W4960" s="4" t="s">
        <v>338</v>
      </c>
      <c r="X4960" s="4">
        <f>IF(LEN(TRIM(W4960&amp;""))=0, "", VALUE(SUBSTITUTE(W4960,"$","")))</f>
        <v>16.3584</v>
      </c>
      <c r="Y4960" s="5" t="s">
        <v>337</v>
      </c>
      <c r="Z4960" s="4" cm="1">
        <f t="array" ref="Z4960">IF(
    LEN(TRIM(Y4960&amp;""))=0,
        IF(AND(ISNUMBER(net_sales_clean), ISNUMBER(profit_clean)),
            net_sales_clean - profit_clean,
            ""
        ),
    VALUE(SUBSTITUTE(Y4960,"$",""))
)</f>
        <v>11.1509643777927</v>
      </c>
      <c r="AA4960" s="5" t="s">
        <v>336</v>
      </c>
      <c r="AB4960" s="4" cm="1">
        <f t="array" ref="AB4960">IF(
    LEN(TRIM(AA4960&amp;""))=0,
        IF(AND(ISNUMBER(net_sales_clean), ISNUMBER(cost_clean)),
            net_sales_clean - cost_clean,
            ""
        ),
    VALUE(SUBSTITUTE(AA4960,"$",""))
)</f>
        <v>5.2074356222072398</v>
      </c>
      <c r="AC4960">
        <v>5</v>
      </c>
      <c r="AD4960">
        <f>IF(LEN(TRIM(AC4960&amp;""))=0, "", VALUE(AC4960))</f>
        <v>5</v>
      </c>
      <c r="AE4960">
        <v>4</v>
      </c>
      <c r="AF4960">
        <f>IF(LEN(TRIM(AE4960&amp;""))=0, "", VALUE(AE4960))</f>
        <v>4</v>
      </c>
      <c r="AG4960">
        <v>0</v>
      </c>
      <c r="AH4960">
        <f>IF(
    OR(U4960&lt;0, W4960&lt;0, Y4960&lt;0, AA4960&lt;0),
        1,
        IF(LEN(TRIM(AG4960&amp;""))=0, "", AG4960)
)</f>
        <v>0</v>
      </c>
      <c r="AI4960" t="str">
        <f>IF(
    COUNT(Q4960,V4960,X4960,Z4960,AB4960)=0,
        "Not Usable",
    IF(
        COUNT(Q4960,V4960,X4960,Z4960,AB4960)&lt;5,
            "Incomplete",
            IF(
                MIN(Q4960,V4960,X4960,Z4960,AB4960)=0,
                    "Incomplete",
                    "Complete"
            )
    )
)</f>
        <v>Complete</v>
      </c>
    </row>
    <row r="4961" spans="1:35" x14ac:dyDescent="0.3">
      <c r="A4961">
        <v>55674</v>
      </c>
      <c r="B4961" s="6">
        <v>45742.153993055559</v>
      </c>
      <c r="C4961" s="3">
        <f>INT(B4961)</f>
        <v>45742</v>
      </c>
      <c r="D4961" s="2">
        <f>MOD(B4961,1)</f>
        <v>0.15399305555911269</v>
      </c>
      <c r="E4961">
        <v>25</v>
      </c>
      <c r="F4961" t="s">
        <v>21</v>
      </c>
      <c r="G4961" t="str">
        <f xml:space="preserve"> PROPER(TRIM(CLEAN(SUBSTITUTE(F4961,CHAR(160)," "))))</f>
        <v>Midwest</v>
      </c>
      <c r="H4961" t="s">
        <v>3</v>
      </c>
      <c r="I4961" t="str">
        <f>PROPER(TRIM(CLEAN((SUBSTITUTE(H4961,"-"," ")))))</f>
        <v>Phone</v>
      </c>
      <c r="J4961">
        <v>9187</v>
      </c>
      <c r="K4961" t="s">
        <v>2</v>
      </c>
      <c r="L4961" t="str">
        <f xml:space="preserve"> PROPER(TRIM(CLEAN(SUBSTITUTE(K4961,CHAR(160)," "))))</f>
        <v>Home Office</v>
      </c>
      <c r="M4961" t="s">
        <v>23</v>
      </c>
      <c r="N4961" t="str">
        <f xml:space="preserve"> PROPER(TRIM(CLEAN(SUBSTITUTE(M4961,CHAR(160)," "))))</f>
        <v>Electronics</v>
      </c>
      <c r="O4961" t="s">
        <v>40</v>
      </c>
      <c r="P4961" t="str">
        <f>IF(LEN(TRIM(Table1[[#This Row],[subcategory]]&amp;""))=0,"Unknown", PROPER(TRIM(Table1[[#This Row],[subcategory]])))</f>
        <v>Accessories</v>
      </c>
      <c r="Q4961">
        <v>59.84</v>
      </c>
      <c r="R4961" s="1">
        <f>IF(LEN(TRIM(Q4961&amp;""))=0, "", VALUE(SUBSTITUTE(Q4961,"$","")))</f>
        <v>59.84</v>
      </c>
      <c r="S4961">
        <v>0</v>
      </c>
      <c r="T4961">
        <f>IF(LEN(TRIM(S4961&amp;""))=0, "", VALUE(S4961))</f>
        <v>0</v>
      </c>
      <c r="U4961">
        <v>0</v>
      </c>
      <c r="V4961" s="1">
        <f>IF(LEN(TRIM(U4961&amp;""))=0, "", VALUE(SUBSTITUTE(U4961,"$","")))</f>
        <v>0</v>
      </c>
      <c r="W4961" s="1">
        <v>0</v>
      </c>
      <c r="X4961" s="1">
        <f>IF(LEN(TRIM(W4961&amp;""))=0, "", VALUE(SUBSTITUTE(W4961,"$","")))</f>
        <v>0</v>
      </c>
      <c r="Y4961">
        <v>0</v>
      </c>
      <c r="Z4961" s="1" cm="1">
        <f t="array" ref="Z4961">IF(
    LEN(TRIM(Y4961&amp;""))=0,
        IF(AND(ISNUMBER(net_sales_clean), ISNUMBER(profit_clean)),
            net_sales_clean - profit_clean,
            ""
        ),
    VALUE(SUBSTITUTE(Y4961,"$",""))
)</f>
        <v>0</v>
      </c>
      <c r="AA4961">
        <v>0</v>
      </c>
      <c r="AB4961" s="1" cm="1">
        <f t="array" ref="AB4961">IF(
    LEN(TRIM(AA4961&amp;""))=0,
        IF(AND(ISNUMBER(net_sales_clean), ISNUMBER(cost_clean)),
            net_sales_clean - cost_clean,
            ""
        ),
    VALUE(SUBSTITUTE(AA4961,"$",""))
)</f>
        <v>0</v>
      </c>
      <c r="AC4961">
        <v>8</v>
      </c>
      <c r="AD4961">
        <f>IF(LEN(TRIM(AC4961&amp;""))=0, "", VALUE(AC4961))</f>
        <v>8</v>
      </c>
      <c r="AE4961">
        <v>5</v>
      </c>
      <c r="AF4961">
        <f>IF(LEN(TRIM(AE4961&amp;""))=0, "", VALUE(AE4961))</f>
        <v>5</v>
      </c>
      <c r="AG4961">
        <v>0</v>
      </c>
      <c r="AH4961">
        <f>IF(
    OR(U4961&lt;0, W4961&lt;0, Y4961&lt;0, AA4961&lt;0),
        1,
        IF(LEN(TRIM(AG4961&amp;""))=0, "", AG4961)
)</f>
        <v>0</v>
      </c>
      <c r="AI4961" t="str">
        <f>IF(
    COUNT(Q4961,V4961,X4961,Z4961,AB4961)=0,
        "Not Usable",
    IF(
        COUNT(Q4961,V4961,X4961,Z4961,AB4961)&lt;5,
            "Incomplete",
            IF(
                MIN(Q4961,V4961,X4961,Z4961,AB4961)=0,
                    "Incomplete",
                    "Complete"
            )
    )
)</f>
        <v>Incomplete</v>
      </c>
    </row>
    <row r="4962" spans="1:35" x14ac:dyDescent="0.3">
      <c r="A4962">
        <v>26657</v>
      </c>
      <c r="B4962" s="6">
        <v>45074.766273148147</v>
      </c>
      <c r="C4962" s="3">
        <f>INT(B4962)</f>
        <v>45074</v>
      </c>
      <c r="D4962" s="2">
        <f>MOD(B4962,1)</f>
        <v>0.76627314814686542</v>
      </c>
      <c r="E4962">
        <v>24</v>
      </c>
      <c r="F4962" t="s">
        <v>33</v>
      </c>
      <c r="G4962" t="str">
        <f xml:space="preserve"> PROPER(TRIM(CLEAN(SUBSTITUTE(F4962,CHAR(160)," "))))</f>
        <v>South</v>
      </c>
      <c r="H4962" t="s">
        <v>27</v>
      </c>
      <c r="I4962" t="str">
        <f>PROPER(TRIM(CLEAN((SUBSTITUTE(H4962,"-"," ")))))</f>
        <v>In Store</v>
      </c>
      <c r="J4962">
        <v>13232</v>
      </c>
      <c r="K4962" t="s">
        <v>10</v>
      </c>
      <c r="L4962" t="str">
        <f xml:space="preserve"> PROPER(TRIM(CLEAN(SUBSTITUTE(K4962,CHAR(160)," "))))</f>
        <v>Consumer</v>
      </c>
      <c r="M4962" t="s">
        <v>1</v>
      </c>
      <c r="N4962" t="str">
        <f xml:space="preserve"> PROPER(TRIM(CLEAN(SUBSTITUTE(M4962,CHAR(160)," "))))</f>
        <v>Beauty</v>
      </c>
      <c r="O4962" t="s">
        <v>39</v>
      </c>
      <c r="P4962" t="str">
        <f>IF(LEN(TRIM(Table1[[#This Row],[subcategory]]&amp;""))=0,"Unknown", PROPER(TRIM(Table1[[#This Row],[subcategory]])))</f>
        <v>Fragrance</v>
      </c>
      <c r="Q4962">
        <v>51.45</v>
      </c>
      <c r="R4962" s="1">
        <f>IF(LEN(TRIM(Q4962&amp;""))=0, "", VALUE(SUBSTITUTE(Q4962,"$","")))</f>
        <v>51.45</v>
      </c>
      <c r="S4962">
        <v>1</v>
      </c>
      <c r="T4962">
        <f>IF(LEN(TRIM(S4962&amp;""))=0, "", VALUE(S4962))</f>
        <v>1</v>
      </c>
      <c r="U4962">
        <v>-51.45</v>
      </c>
      <c r="V4962" s="1">
        <f>IF(LEN(TRIM(U4962&amp;""))=0, "", VALUE(SUBSTITUTE(U4962,"$","")))</f>
        <v>-51.45</v>
      </c>
      <c r="W4962" s="1">
        <v>-41.3658</v>
      </c>
      <c r="X4962" s="1">
        <f>IF(LEN(TRIM(W4962&amp;""))=0, "", VALUE(SUBSTITUTE(W4962,"$","")))</f>
        <v>-41.3658</v>
      </c>
      <c r="Y4962">
        <v>-25.788728726115998</v>
      </c>
      <c r="Z4962" s="1" cm="1">
        <f t="array" ref="Z4962">IF(
    LEN(TRIM(Y4962&amp;""))=0,
        IF(AND(ISNUMBER(net_sales_clean), ISNUMBER(profit_clean)),
            net_sales_clean - profit_clean,
            ""
        ),
    VALUE(SUBSTITUTE(Y4962,"$",""))
)</f>
        <v>-25.788728726115998</v>
      </c>
      <c r="AA4962">
        <v>-15.577071273884</v>
      </c>
      <c r="AB4962" s="1" cm="1">
        <f t="array" ref="AB4962">IF(
    LEN(TRIM(AA4962&amp;""))=0,
        IF(AND(ISNUMBER(net_sales_clean), ISNUMBER(cost_clean)),
            net_sales_clean - cost_clean,
            ""
        ),
    VALUE(SUBSTITUTE(AA4962,"$",""))
)</f>
        <v>-15.577071273884</v>
      </c>
      <c r="AC4962">
        <v>2</v>
      </c>
      <c r="AD4962">
        <f>IF(LEN(TRIM(AC4962&amp;""))=0, "", VALUE(AC4962))</f>
        <v>2</v>
      </c>
      <c r="AE4962">
        <v>5</v>
      </c>
      <c r="AF4962">
        <f>IF(LEN(TRIM(AE4962&amp;""))=0, "", VALUE(AE4962))</f>
        <v>5</v>
      </c>
      <c r="AG4962">
        <v>1</v>
      </c>
      <c r="AH4962">
        <f>IF(
    OR(U4962&lt;0, W4962&lt;0, Y4962&lt;0, AA4962&lt;0),
        1,
        IF(LEN(TRIM(AG4962&amp;""))=0, "", AG4962)
)</f>
        <v>1</v>
      </c>
      <c r="AI4962" t="str">
        <f>IF(
    COUNT(Q4962,V4962,X4962,Z4962,AB4962)=0,
        "Not Usable",
    IF(
        COUNT(Q4962,V4962,X4962,Z4962,AB4962)&lt;5,
            "Incomplete",
            IF(
                MIN(Q4962,V4962,X4962,Z4962,AB4962)=0,
                    "Incomplete",
                    "Complete"
            )
    )
)</f>
        <v>Complete</v>
      </c>
    </row>
    <row r="4963" spans="1:35" x14ac:dyDescent="0.3">
      <c r="A4963">
        <v>5762</v>
      </c>
      <c r="B4963" s="6">
        <v>45132.454201388886</v>
      </c>
      <c r="C4963" s="3">
        <f>INT(B4963)</f>
        <v>45132</v>
      </c>
      <c r="D4963" s="2">
        <f>MOD(B4963,1)</f>
        <v>0.45420138888584916</v>
      </c>
      <c r="E4963">
        <v>13</v>
      </c>
      <c r="F4963" t="s">
        <v>13</v>
      </c>
      <c r="G4963" t="str">
        <f xml:space="preserve"> PROPER(TRIM(CLEAN(SUBSTITUTE(F4963,CHAR(160)," "))))</f>
        <v>Northeast</v>
      </c>
      <c r="H4963" t="s">
        <v>30</v>
      </c>
      <c r="I4963" t="str">
        <f>PROPER(TRIM(CLEAN((SUBSTITUTE(H4963,"-"," ")))))</f>
        <v>Mobile App</v>
      </c>
      <c r="J4963">
        <v>6872</v>
      </c>
      <c r="K4963" t="s">
        <v>14</v>
      </c>
      <c r="L4963" t="str">
        <f xml:space="preserve"> PROPER(TRIM(CLEAN(SUBSTITUTE(K4963,CHAR(160)," "))))</f>
        <v>Consumer</v>
      </c>
      <c r="M4963" t="s">
        <v>16</v>
      </c>
      <c r="N4963" t="str">
        <f xml:space="preserve"> PROPER(TRIM(CLEAN(SUBSTITUTE(M4963,CHAR(160)," "))))</f>
        <v>Grocery</v>
      </c>
      <c r="O4963" t="s">
        <v>28</v>
      </c>
      <c r="P4963" t="str">
        <f>IF(LEN(TRIM(Table1[[#This Row],[subcategory]]&amp;""))=0,"Unknown", PROPER(TRIM(Table1[[#This Row],[subcategory]])))</f>
        <v>Pantry</v>
      </c>
      <c r="Q4963">
        <v>129.4</v>
      </c>
      <c r="R4963" s="1">
        <f>IF(LEN(TRIM(Q4963&amp;""))=0, "", VALUE(SUBSTITUTE(Q4963,"$","")))</f>
        <v>129.4</v>
      </c>
      <c r="S4963">
        <v>0</v>
      </c>
      <c r="T4963">
        <f>IF(LEN(TRIM(S4963&amp;""))=0, "", VALUE(S4963))</f>
        <v>0</v>
      </c>
      <c r="U4963">
        <v>0</v>
      </c>
      <c r="V4963" s="1">
        <f>IF(LEN(TRIM(U4963&amp;""))=0, "", VALUE(SUBSTITUTE(U4963,"$","")))</f>
        <v>0</v>
      </c>
      <c r="W4963" s="1">
        <v>0</v>
      </c>
      <c r="X4963" s="1">
        <f>IF(LEN(TRIM(W4963&amp;""))=0, "", VALUE(SUBSTITUTE(W4963,"$","")))</f>
        <v>0</v>
      </c>
      <c r="Y4963">
        <v>0</v>
      </c>
      <c r="Z4963" s="1" cm="1">
        <f t="array" ref="Z4963">IF(
    LEN(TRIM(Y4963&amp;""))=0,
        IF(AND(ISNUMBER(net_sales_clean), ISNUMBER(profit_clean)),
            net_sales_clean - profit_clean,
            ""
        ),
    VALUE(SUBSTITUTE(Y4963,"$",""))
)</f>
        <v>0</v>
      </c>
      <c r="AA4963">
        <v>0</v>
      </c>
      <c r="AB4963" s="1" cm="1">
        <f t="array" ref="AB4963">IF(
    LEN(TRIM(AA4963&amp;""))=0,
        IF(AND(ISNUMBER(net_sales_clean), ISNUMBER(cost_clean)),
            net_sales_clean - cost_clean,
            ""
        ),
    VALUE(SUBSTITUTE(AA4963,"$",""))
)</f>
        <v>0</v>
      </c>
      <c r="AC4963">
        <v>9</v>
      </c>
      <c r="AD4963">
        <f>IF(LEN(TRIM(AC4963&amp;""))=0, "", VALUE(AC4963))</f>
        <v>9</v>
      </c>
      <c r="AF4963" t="str">
        <f>IF(LEN(TRIM(AE4963&amp;""))=0, "", VALUE(AE4963))</f>
        <v/>
      </c>
      <c r="AG4963">
        <v>0</v>
      </c>
      <c r="AH4963">
        <f>IF(
    OR(U4963&lt;0, W4963&lt;0, Y4963&lt;0, AA4963&lt;0),
        1,
        IF(LEN(TRIM(AG4963&amp;""))=0, "", AG4963)
)</f>
        <v>0</v>
      </c>
      <c r="AI4963" t="str">
        <f>IF(
    COUNT(Q4963,V4963,X4963,Z4963,AB4963)=0,
        "Not Usable",
    IF(
        COUNT(Q4963,V4963,X4963,Z4963,AB4963)&lt;5,
            "Incomplete",
            IF(
                MIN(Q4963,V4963,X4963,Z4963,AB4963)=0,
                    "Incomplete",
                    "Complete"
            )
    )
)</f>
        <v>Incomplete</v>
      </c>
    </row>
    <row r="4964" spans="1:35" x14ac:dyDescent="0.3">
      <c r="A4964">
        <v>38277</v>
      </c>
      <c r="B4964" s="6">
        <v>45625.177037037036</v>
      </c>
      <c r="C4964" s="3">
        <f>INT(B4964)</f>
        <v>45625</v>
      </c>
      <c r="D4964" s="2">
        <f>MOD(B4964,1)</f>
        <v>0.177037037035916</v>
      </c>
      <c r="E4964">
        <v>15</v>
      </c>
      <c r="F4964" t="s">
        <v>21</v>
      </c>
      <c r="G4964" t="str">
        <f xml:space="preserve"> PROPER(TRIM(CLEAN(SUBSTITUTE(F4964,CHAR(160)," "))))</f>
        <v>Midwest</v>
      </c>
      <c r="H4964" t="s">
        <v>30</v>
      </c>
      <c r="I4964" t="str">
        <f>PROPER(TRIM(CLEAN((SUBSTITUTE(H4964,"-"," ")))))</f>
        <v>Mobile App</v>
      </c>
      <c r="J4964">
        <v>23709</v>
      </c>
      <c r="K4964" t="s">
        <v>14</v>
      </c>
      <c r="L4964" t="str">
        <f xml:space="preserve"> PROPER(TRIM(CLEAN(SUBSTITUTE(K4964,CHAR(160)," "))))</f>
        <v>Consumer</v>
      </c>
      <c r="M4964" t="s">
        <v>19</v>
      </c>
      <c r="N4964" t="str">
        <f xml:space="preserve"> PROPER(TRIM(CLEAN(SUBSTITUTE(M4964,CHAR(160)," "))))</f>
        <v>Apparel</v>
      </c>
      <c r="O4964" t="s">
        <v>20</v>
      </c>
      <c r="P4964" t="str">
        <f>IF(LEN(TRIM(Table1[[#This Row],[subcategory]]&amp;""))=0,"Unknown", PROPER(TRIM(Table1[[#This Row],[subcategory]])))</f>
        <v>Women</v>
      </c>
      <c r="Q4964">
        <v>72.209999999999994</v>
      </c>
      <c r="R4964" s="1">
        <f>IF(LEN(TRIM(Q4964&amp;""))=0, "", VALUE(SUBSTITUTE(Q4964,"$","")))</f>
        <v>72.209999999999994</v>
      </c>
      <c r="S4964">
        <v>3</v>
      </c>
      <c r="T4964">
        <f>IF(LEN(TRIM(S4964&amp;""))=0, "", VALUE(S4964))</f>
        <v>3</v>
      </c>
      <c r="U4964">
        <v>216.63</v>
      </c>
      <c r="V4964" s="1">
        <f>IF(LEN(TRIM(U4964&amp;""))=0, "", VALUE(SUBSTITUTE(U4964,"$","")))</f>
        <v>216.63</v>
      </c>
      <c r="W4964" s="1">
        <v>157.05674999999999</v>
      </c>
      <c r="X4964" s="1">
        <f>IF(LEN(TRIM(W4964&amp;""))=0, "", VALUE(SUBSTITUTE(W4964,"$","")))</f>
        <v>157.05674999999999</v>
      </c>
      <c r="Z4964" s="1" t="str" cm="1">
        <f t="array" ref="Z4964">IF(
    LEN(TRIM(Y4964&amp;""))=0,
        IF(AND(ISNUMBER(net_sales_clean), ISNUMBER(profit_clean)),
            net_sales_clean - profit_clean,
            ""
        ),
    VALUE(SUBSTITUTE(Y4964,"$",""))
)</f>
        <v/>
      </c>
      <c r="AB4964" s="1" t="str" cm="1">
        <f t="array" ref="AB4964">IF(
    LEN(TRIM(AA4964&amp;""))=0,
        IF(AND(ISNUMBER(net_sales_clean), ISNUMBER(cost_clean)),
            net_sales_clean - cost_clean,
            ""
        ),
    VALUE(SUBSTITUTE(AA4964,"$",""))
)</f>
        <v/>
      </c>
      <c r="AC4964">
        <v>2</v>
      </c>
      <c r="AD4964">
        <f>IF(LEN(TRIM(AC4964&amp;""))=0, "", VALUE(AC4964))</f>
        <v>2</v>
      </c>
      <c r="AE4964">
        <v>3</v>
      </c>
      <c r="AF4964">
        <f>IF(LEN(TRIM(AE4964&amp;""))=0, "", VALUE(AE4964))</f>
        <v>3</v>
      </c>
      <c r="AG4964">
        <v>0</v>
      </c>
      <c r="AH4964">
        <f>IF(
    OR(U4964&lt;0, W4964&lt;0, Y4964&lt;0, AA4964&lt;0),
        1,
        IF(LEN(TRIM(AG4964&amp;""))=0, "", AG4964)
)</f>
        <v>0</v>
      </c>
      <c r="AI4964" t="str">
        <f>IF(
    COUNT(Q4964,V4964,X4964,Z4964,AB4964)=0,
        "Not Usable",
    IF(
        COUNT(Q4964,V4964,X4964,Z4964,AB4964)&lt;5,
            "Incomplete",
            IF(
                MIN(Q4964,V4964,X4964,Z4964,AB4964)=0,
                    "Incomplete",
                    "Complete"
            )
    )
)</f>
        <v>Incomplete</v>
      </c>
    </row>
    <row r="4965" spans="1:35" x14ac:dyDescent="0.3">
      <c r="A4965">
        <v>27343</v>
      </c>
      <c r="B4965" s="6">
        <v>45965.739328703705</v>
      </c>
      <c r="C4965" s="3">
        <f>INT(B4965)</f>
        <v>45965</v>
      </c>
      <c r="D4965" s="2">
        <f>MOD(B4965,1)</f>
        <v>0.73932870370481396</v>
      </c>
      <c r="E4965">
        <v>3</v>
      </c>
      <c r="F4965" t="s">
        <v>13</v>
      </c>
      <c r="G4965" t="str">
        <f xml:space="preserve"> PROPER(TRIM(CLEAN(SUBSTITUTE(F4965,CHAR(160)," "))))</f>
        <v>Northeast</v>
      </c>
      <c r="H4965" t="s">
        <v>30</v>
      </c>
      <c r="I4965" t="str">
        <f>PROPER(TRIM(CLEAN((SUBSTITUTE(H4965,"-"," ")))))</f>
        <v>Mobile App</v>
      </c>
      <c r="J4965">
        <v>1262</v>
      </c>
      <c r="K4965" t="s">
        <v>14</v>
      </c>
      <c r="L4965" t="str">
        <f xml:space="preserve"> PROPER(TRIM(CLEAN(SUBSTITUTE(K4965,CHAR(160)," "))))</f>
        <v>Consumer</v>
      </c>
      <c r="M4965" t="s">
        <v>16</v>
      </c>
      <c r="N4965" t="str">
        <f xml:space="preserve"> PROPER(TRIM(CLEAN(SUBSTITUTE(M4965,CHAR(160)," "))))</f>
        <v>Grocery</v>
      </c>
      <c r="O4965" t="s">
        <v>37</v>
      </c>
      <c r="P4965" t="str">
        <f>IF(LEN(TRIM(Table1[[#This Row],[subcategory]]&amp;""))=0,"Unknown", PROPER(TRIM(Table1[[#This Row],[subcategory]])))</f>
        <v>Produce</v>
      </c>
      <c r="Q4965">
        <v>41.54</v>
      </c>
      <c r="R4965" s="1">
        <f>IF(LEN(TRIM(Q4965&amp;""))=0, "", VALUE(SUBSTITUTE(Q4965,"$","")))</f>
        <v>41.54</v>
      </c>
      <c r="S4965">
        <v>4</v>
      </c>
      <c r="T4965">
        <f>IF(LEN(TRIM(S4965&amp;""))=0, "", VALUE(S4965))</f>
        <v>4</v>
      </c>
      <c r="U4965">
        <v>166.16</v>
      </c>
      <c r="V4965" s="1">
        <f>IF(LEN(TRIM(U4965&amp;""))=0, "", VALUE(SUBSTITUTE(U4965,"$","")))</f>
        <v>166.16</v>
      </c>
      <c r="W4965" s="4" t="s">
        <v>335</v>
      </c>
      <c r="X4965" s="4">
        <f>IF(LEN(TRIM(W4965&amp;""))=0, "", VALUE(SUBSTITUTE(W4965,"$","")))</f>
        <v>139.40823999999901</v>
      </c>
      <c r="Y4965" s="5" t="s">
        <v>334</v>
      </c>
      <c r="Z4965" s="4" cm="1">
        <f t="array" ref="Z4965">IF(
    LEN(TRIM(Y4965&amp;""))=0,
        IF(AND(ISNUMBER(net_sales_clean), ISNUMBER(profit_clean)),
            net_sales_clean - profit_clean,
            ""
        ),
    VALUE(SUBSTITUTE(Y4965,"$",""))
)</f>
        <v>103.310331791853</v>
      </c>
      <c r="AA4965" s="5" t="s">
        <v>333</v>
      </c>
      <c r="AB4965" s="4" cm="1">
        <f t="array" ref="AB4965">IF(
    LEN(TRIM(AA4965&amp;""))=0,
        IF(AND(ISNUMBER(net_sales_clean), ISNUMBER(cost_clean)),
            net_sales_clean - cost_clean,
            ""
        ),
    VALUE(SUBSTITUTE(AA4965,"$",""))
)</f>
        <v>36.097908208146201</v>
      </c>
      <c r="AC4965">
        <v>7</v>
      </c>
      <c r="AD4965">
        <f>IF(LEN(TRIM(AC4965&amp;""))=0, "", VALUE(AC4965))</f>
        <v>7</v>
      </c>
      <c r="AE4965">
        <v>4</v>
      </c>
      <c r="AF4965">
        <f>IF(LEN(TRIM(AE4965&amp;""))=0, "", VALUE(AE4965))</f>
        <v>4</v>
      </c>
      <c r="AG4965">
        <v>0</v>
      </c>
      <c r="AH4965">
        <f>IF(
    OR(U4965&lt;0, W4965&lt;0, Y4965&lt;0, AA4965&lt;0),
        1,
        IF(LEN(TRIM(AG4965&amp;""))=0, "", AG4965)
)</f>
        <v>0</v>
      </c>
      <c r="AI4965" t="str">
        <f>IF(
    COUNT(Q4965,V4965,X4965,Z4965,AB4965)=0,
        "Not Usable",
    IF(
        COUNT(Q4965,V4965,X4965,Z4965,AB4965)&lt;5,
            "Incomplete",
            IF(
                MIN(Q4965,V4965,X4965,Z4965,AB4965)=0,
                    "Incomplete",
                    "Complete"
            )
    )
)</f>
        <v>Complete</v>
      </c>
    </row>
    <row r="4966" spans="1:35" x14ac:dyDescent="0.3">
      <c r="A4966">
        <v>55504</v>
      </c>
      <c r="B4966" s="6">
        <v>45388.228217592594</v>
      </c>
      <c r="C4966" s="3">
        <f>INT(B4966)</f>
        <v>45388</v>
      </c>
      <c r="D4966" s="2">
        <f>MOD(B4966,1)</f>
        <v>0.22821759259386454</v>
      </c>
      <c r="E4966">
        <v>23</v>
      </c>
      <c r="F4966" t="s">
        <v>4</v>
      </c>
      <c r="G4966" t="str">
        <f xml:space="preserve"> PROPER(TRIM(CLEAN(SUBSTITUTE(F4966,CHAR(160)," "))))</f>
        <v>South</v>
      </c>
      <c r="H4966" t="s">
        <v>17</v>
      </c>
      <c r="I4966" t="str">
        <f>PROPER(TRIM(CLEAN((SUBSTITUTE(H4966,"-"," ")))))</f>
        <v>Online</v>
      </c>
      <c r="J4966">
        <v>23519</v>
      </c>
      <c r="K4966" t="s">
        <v>6</v>
      </c>
      <c r="L4966" t="str">
        <f xml:space="preserve"> PROPER(TRIM(CLEAN(SUBSTITUTE(K4966,CHAR(160)," "))))</f>
        <v>Corporate</v>
      </c>
      <c r="M4966" t="s">
        <v>16</v>
      </c>
      <c r="N4966" t="str">
        <f xml:space="preserve"> PROPER(TRIM(CLEAN(SUBSTITUTE(M4966,CHAR(160)," "))))</f>
        <v>Grocery</v>
      </c>
      <c r="O4966" t="s">
        <v>37</v>
      </c>
      <c r="P4966" t="str">
        <f>IF(LEN(TRIM(Table1[[#This Row],[subcategory]]&amp;""))=0,"Unknown", PROPER(TRIM(Table1[[#This Row],[subcategory]])))</f>
        <v>Produce</v>
      </c>
      <c r="Q4966">
        <v>96.67</v>
      </c>
      <c r="R4966" s="1">
        <f>IF(LEN(TRIM(Q4966&amp;""))=0, "", VALUE(SUBSTITUTE(Q4966,"$","")))</f>
        <v>96.67</v>
      </c>
      <c r="S4966">
        <v>5</v>
      </c>
      <c r="T4966">
        <f>IF(LEN(TRIM(S4966&amp;""))=0, "", VALUE(S4966))</f>
        <v>5</v>
      </c>
      <c r="U4966">
        <v>483.35</v>
      </c>
      <c r="V4966" s="1">
        <f>IF(LEN(TRIM(U4966&amp;""))=0, "", VALUE(SUBSTITUTE(U4966,"$","")))</f>
        <v>483.35</v>
      </c>
      <c r="W4966" s="1">
        <v>384.26325000000003</v>
      </c>
      <c r="X4966" s="1">
        <f>IF(LEN(TRIM(W4966&amp;""))=0, "", VALUE(SUBSTITUTE(W4966,"$","")))</f>
        <v>384.26325000000003</v>
      </c>
      <c r="Y4966" s="5" t="s">
        <v>332</v>
      </c>
      <c r="Z4966" s="4" cm="1">
        <f t="array" ref="Z4966">IF(
    LEN(TRIM(Y4966&amp;""))=0,
        IF(AND(ISNUMBER(net_sales_clean), ISNUMBER(profit_clean)),
            net_sales_clean - profit_clean,
            ""
        ),
    VALUE(SUBSTITUTE(Y4966,"$",""))
)</f>
        <v>233.78399460553601</v>
      </c>
      <c r="AA4966" s="5" t="s">
        <v>331</v>
      </c>
      <c r="AB4966" s="4" cm="1">
        <f t="array" ref="AB4966">IF(
    LEN(TRIM(AA4966&amp;""))=0,
        IF(AND(ISNUMBER(net_sales_clean), ISNUMBER(cost_clean)),
            net_sales_clean - cost_clean,
            ""
        ),
    VALUE(SUBSTITUTE(AA4966,"$",""))
)</f>
        <v>150.479255394463</v>
      </c>
      <c r="AC4966">
        <v>5</v>
      </c>
      <c r="AD4966">
        <f>IF(LEN(TRIM(AC4966&amp;""))=0, "", VALUE(AC4966))</f>
        <v>5</v>
      </c>
      <c r="AE4966">
        <v>5</v>
      </c>
      <c r="AF4966">
        <f>IF(LEN(TRIM(AE4966&amp;""))=0, "", VALUE(AE4966))</f>
        <v>5</v>
      </c>
      <c r="AG4966">
        <v>0</v>
      </c>
      <c r="AH4966">
        <f>IF(
    OR(U4966&lt;0, W4966&lt;0, Y4966&lt;0, AA4966&lt;0),
        1,
        IF(LEN(TRIM(AG4966&amp;""))=0, "", AG4966)
)</f>
        <v>0</v>
      </c>
      <c r="AI4966" t="str">
        <f>IF(
    COUNT(Q4966,V4966,X4966,Z4966,AB4966)=0,
        "Not Usable",
    IF(
        COUNT(Q4966,V4966,X4966,Z4966,AB4966)&lt;5,
            "Incomplete",
            IF(
                MIN(Q4966,V4966,X4966,Z4966,AB4966)=0,
                    "Incomplete",
                    "Complete"
            )
    )
)</f>
        <v>Complete</v>
      </c>
    </row>
    <row r="4967" spans="1:35" x14ac:dyDescent="0.3">
      <c r="A4967">
        <v>17689</v>
      </c>
      <c r="B4967" s="6">
        <v>45443.190625000003</v>
      </c>
      <c r="C4967" s="3">
        <f>INT(B4967)</f>
        <v>45443</v>
      </c>
      <c r="D4967" s="2">
        <f>MOD(B4967,1)</f>
        <v>0.19062500000291038</v>
      </c>
      <c r="E4967">
        <v>80</v>
      </c>
      <c r="F4967" t="s">
        <v>4</v>
      </c>
      <c r="G4967" t="str">
        <f xml:space="preserve"> PROPER(TRIM(CLEAN(SUBSTITUTE(F4967,CHAR(160)," "))))</f>
        <v>South</v>
      </c>
      <c r="H4967" t="s">
        <v>11</v>
      </c>
      <c r="I4967" t="str">
        <f>PROPER(TRIM(CLEAN((SUBSTITUTE(H4967,"-"," ")))))</f>
        <v>Online</v>
      </c>
      <c r="J4967">
        <v>20262</v>
      </c>
      <c r="K4967" t="s">
        <v>10</v>
      </c>
      <c r="L4967" t="str">
        <f xml:space="preserve"> PROPER(TRIM(CLEAN(SUBSTITUTE(K4967,CHAR(160)," "))))</f>
        <v>Consumer</v>
      </c>
      <c r="M4967" t="s">
        <v>16</v>
      </c>
      <c r="N4967" t="str">
        <f xml:space="preserve"> PROPER(TRIM(CLEAN(SUBSTITUTE(M4967,CHAR(160)," "))))</f>
        <v>Grocery</v>
      </c>
      <c r="O4967" t="s">
        <v>28</v>
      </c>
      <c r="P4967" t="str">
        <f>IF(LEN(TRIM(Table1[[#This Row],[subcategory]]&amp;""))=0,"Unknown", PROPER(TRIM(Table1[[#This Row],[subcategory]])))</f>
        <v>Pantry</v>
      </c>
      <c r="Q4967">
        <v>157.19</v>
      </c>
      <c r="R4967" s="1">
        <f>IF(LEN(TRIM(Q4967&amp;""))=0, "", VALUE(SUBSTITUTE(Q4967,"$","")))</f>
        <v>157.19</v>
      </c>
      <c r="S4967">
        <v>3</v>
      </c>
      <c r="T4967">
        <f>IF(LEN(TRIM(S4967&amp;""))=0, "", VALUE(S4967))</f>
        <v>3</v>
      </c>
      <c r="U4967">
        <v>471.57</v>
      </c>
      <c r="V4967" s="1">
        <f>IF(LEN(TRIM(U4967&amp;""))=0, "", VALUE(SUBSTITUTE(U4967,"$","")))</f>
        <v>471.57</v>
      </c>
      <c r="W4967" s="1">
        <v>462.61016999999998</v>
      </c>
      <c r="X4967" s="1">
        <f>IF(LEN(TRIM(W4967&amp;""))=0, "", VALUE(SUBSTITUTE(W4967,"$","")))</f>
        <v>462.61016999999998</v>
      </c>
      <c r="Y4967" s="5" t="s">
        <v>330</v>
      </c>
      <c r="Z4967" s="4" cm="1">
        <f t="array" ref="Z4967">IF(
    LEN(TRIM(Y4967&amp;""))=0,
        IF(AND(ISNUMBER(net_sales_clean), ISNUMBER(profit_clean)),
            net_sales_clean - profit_clean,
            ""
        ),
    VALUE(SUBSTITUTE(Y4967,"$",""))
)</f>
        <v>341.891425527406</v>
      </c>
      <c r="AA4967" s="5" t="s">
        <v>329</v>
      </c>
      <c r="AB4967" s="4" cm="1">
        <f t="array" ref="AB4967">IF(
    LEN(TRIM(AA4967&amp;""))=0,
        IF(AND(ISNUMBER(net_sales_clean), ISNUMBER(cost_clean)),
            net_sales_clean - cost_clean,
            ""
        ),
    VALUE(SUBSTITUTE(AA4967,"$",""))
)</f>
        <v>120.718744472593</v>
      </c>
      <c r="AC4967">
        <v>9</v>
      </c>
      <c r="AD4967">
        <f>IF(LEN(TRIM(AC4967&amp;""))=0, "", VALUE(AC4967))</f>
        <v>9</v>
      </c>
      <c r="AE4967">
        <v>3</v>
      </c>
      <c r="AF4967">
        <f>IF(LEN(TRIM(AE4967&amp;""))=0, "", VALUE(AE4967))</f>
        <v>3</v>
      </c>
      <c r="AG4967">
        <v>0</v>
      </c>
      <c r="AH4967">
        <f>IF(
    OR(U4967&lt;0, W4967&lt;0, Y4967&lt;0, AA4967&lt;0),
        1,
        IF(LEN(TRIM(AG4967&amp;""))=0, "", AG4967)
)</f>
        <v>0</v>
      </c>
      <c r="AI4967" t="str">
        <f>IF(
    COUNT(Q4967,V4967,X4967,Z4967,AB4967)=0,
        "Not Usable",
    IF(
        COUNT(Q4967,V4967,X4967,Z4967,AB4967)&lt;5,
            "Incomplete",
            IF(
                MIN(Q4967,V4967,X4967,Z4967,AB4967)=0,
                    "Incomplete",
                    "Complete"
            )
    )
)</f>
        <v>Complete</v>
      </c>
    </row>
    <row r="4968" spans="1:35" x14ac:dyDescent="0.3">
      <c r="A4968">
        <v>42826</v>
      </c>
      <c r="B4968" s="6">
        <v>45949.700162037036</v>
      </c>
      <c r="C4968" s="3">
        <f>INT(B4968)</f>
        <v>45949</v>
      </c>
      <c r="D4968" s="2">
        <f>MOD(B4968,1)</f>
        <v>0.70016203703562496</v>
      </c>
      <c r="E4968">
        <v>25</v>
      </c>
      <c r="F4968" t="s">
        <v>4</v>
      </c>
      <c r="G4968" t="str">
        <f xml:space="preserve"> PROPER(TRIM(CLEAN(SUBSTITUTE(F4968,CHAR(160)," "))))</f>
        <v>South</v>
      </c>
      <c r="H4968" t="s">
        <v>11</v>
      </c>
      <c r="I4968" t="str">
        <f>PROPER(TRIM(CLEAN((SUBSTITUTE(H4968,"-"," ")))))</f>
        <v>Online</v>
      </c>
      <c r="J4968">
        <v>10116</v>
      </c>
      <c r="K4968" t="s">
        <v>2</v>
      </c>
      <c r="L4968" t="str">
        <f xml:space="preserve"> PROPER(TRIM(CLEAN(SUBSTITUTE(K4968,CHAR(160)," "))))</f>
        <v>Home Office</v>
      </c>
      <c r="M4968" t="s">
        <v>16</v>
      </c>
      <c r="N4968" t="str">
        <f xml:space="preserve"> PROPER(TRIM(CLEAN(SUBSTITUTE(M4968,CHAR(160)," "))))</f>
        <v>Grocery</v>
      </c>
      <c r="O4968" t="s">
        <v>28</v>
      </c>
      <c r="P4968" t="str">
        <f>IF(LEN(TRIM(Table1[[#This Row],[subcategory]]&amp;""))=0,"Unknown", PROPER(TRIM(Table1[[#This Row],[subcategory]])))</f>
        <v>Pantry</v>
      </c>
      <c r="Q4968">
        <v>60.04</v>
      </c>
      <c r="R4968" s="1">
        <f>IF(LEN(TRIM(Q4968&amp;""))=0, "", VALUE(SUBSTITUTE(Q4968,"$","")))</f>
        <v>60.04</v>
      </c>
      <c r="S4968">
        <v>5</v>
      </c>
      <c r="T4968">
        <f>IF(LEN(TRIM(S4968&amp;""))=0, "", VALUE(S4968))</f>
        <v>5</v>
      </c>
      <c r="U4968">
        <v>300.2</v>
      </c>
      <c r="V4968" s="1">
        <f>IF(LEN(TRIM(U4968&amp;""))=0, "", VALUE(SUBSTITUTE(U4968,"$","")))</f>
        <v>300.2</v>
      </c>
      <c r="W4968" s="4" t="s">
        <v>328</v>
      </c>
      <c r="X4968" s="4">
        <f>IF(LEN(TRIM(W4968&amp;""))=0, "", VALUE(SUBSTITUTE(W4968,"$","")))</f>
        <v>285.49019999999899</v>
      </c>
      <c r="Y4968" s="5" t="s">
        <v>327</v>
      </c>
      <c r="Z4968" s="4" cm="1">
        <f t="array" ref="Z4968">IF(
    LEN(TRIM(Y4968&amp;""))=0,
        IF(AND(ISNUMBER(net_sales_clean), ISNUMBER(profit_clean)),
            net_sales_clean - profit_clean,
            ""
        ),
    VALUE(SUBSTITUTE(Y4968,"$",""))
)</f>
        <v>219.07748284355901</v>
      </c>
      <c r="AA4968">
        <v>66.412717156440607</v>
      </c>
      <c r="AB4968" s="1" cm="1">
        <f t="array" ref="AB4968">IF(
    LEN(TRIM(AA4968&amp;""))=0,
        IF(AND(ISNUMBER(net_sales_clean), ISNUMBER(cost_clean)),
            net_sales_clean - cost_clean,
            ""
        ),
    VALUE(SUBSTITUTE(AA4968,"$",""))
)</f>
        <v>66.412717156440607</v>
      </c>
      <c r="AC4968">
        <v>8</v>
      </c>
      <c r="AD4968">
        <f>IF(LEN(TRIM(AC4968&amp;""))=0, "", VALUE(AC4968))</f>
        <v>8</v>
      </c>
      <c r="AE4968">
        <v>5</v>
      </c>
      <c r="AF4968">
        <f>IF(LEN(TRIM(AE4968&amp;""))=0, "", VALUE(AE4968))</f>
        <v>5</v>
      </c>
      <c r="AG4968">
        <v>0</v>
      </c>
      <c r="AH4968">
        <f>IF(
    OR(U4968&lt;0, W4968&lt;0, Y4968&lt;0, AA4968&lt;0),
        1,
        IF(LEN(TRIM(AG4968&amp;""))=0, "", AG4968)
)</f>
        <v>0</v>
      </c>
      <c r="AI4968" t="str">
        <f>IF(
    COUNT(Q4968,V4968,X4968,Z4968,AB4968)=0,
        "Not Usable",
    IF(
        COUNT(Q4968,V4968,X4968,Z4968,AB4968)&lt;5,
            "Incomplete",
            IF(
                MIN(Q4968,V4968,X4968,Z4968,AB4968)=0,
                    "Incomplete",
                    "Complete"
            )
    )
)</f>
        <v>Complete</v>
      </c>
    </row>
    <row r="4969" spans="1:35" x14ac:dyDescent="0.3">
      <c r="A4969">
        <v>51560</v>
      </c>
      <c r="B4969" s="6">
        <v>45508.664386574077</v>
      </c>
      <c r="C4969" s="3">
        <f>INT(B4969)</f>
        <v>45508</v>
      </c>
      <c r="D4969" s="2">
        <f>MOD(B4969,1)</f>
        <v>0.66438657407707069</v>
      </c>
      <c r="E4969">
        <v>73</v>
      </c>
      <c r="F4969" t="s">
        <v>4</v>
      </c>
      <c r="G4969" t="str">
        <f xml:space="preserve"> PROPER(TRIM(CLEAN(SUBSTITUTE(F4969,CHAR(160)," "))))</f>
        <v>South</v>
      </c>
      <c r="H4969" t="s">
        <v>27</v>
      </c>
      <c r="I4969" t="str">
        <f>PROPER(TRIM(CLEAN((SUBSTITUTE(H4969,"-"," ")))))</f>
        <v>In Store</v>
      </c>
      <c r="J4969">
        <v>16582</v>
      </c>
      <c r="K4969" t="s">
        <v>10</v>
      </c>
      <c r="L4969" t="str">
        <f xml:space="preserve"> PROPER(TRIM(CLEAN(SUBSTITUTE(K4969,CHAR(160)," "))))</f>
        <v>Consumer</v>
      </c>
      <c r="M4969" t="s">
        <v>19</v>
      </c>
      <c r="N4969" t="str">
        <f xml:space="preserve"> PROPER(TRIM(CLEAN(SUBSTITUTE(M4969,CHAR(160)," "))))</f>
        <v>Apparel</v>
      </c>
      <c r="O4969" t="s">
        <v>26</v>
      </c>
      <c r="P4969" t="str">
        <f>IF(LEN(TRIM(Table1[[#This Row],[subcategory]]&amp;""))=0,"Unknown", PROPER(TRIM(Table1[[#This Row],[subcategory]])))</f>
        <v>Kids</v>
      </c>
      <c r="Q4969">
        <v>47.98</v>
      </c>
      <c r="R4969" s="1">
        <f>IF(LEN(TRIM(Q4969&amp;""))=0, "", VALUE(SUBSTITUTE(Q4969,"$","")))</f>
        <v>47.98</v>
      </c>
      <c r="S4969">
        <v>1</v>
      </c>
      <c r="T4969">
        <f>IF(LEN(TRIM(S4969&amp;""))=0, "", VALUE(S4969))</f>
        <v>1</v>
      </c>
      <c r="U4969">
        <v>47.98</v>
      </c>
      <c r="V4969" s="1">
        <f>IF(LEN(TRIM(U4969&amp;""))=0, "", VALUE(SUBSTITUTE(U4969,"$","")))</f>
        <v>47.98</v>
      </c>
      <c r="W4969" s="1">
        <v>43.613819999999997</v>
      </c>
      <c r="X4969" s="1">
        <f>IF(LEN(TRIM(W4969&amp;""))=0, "", VALUE(SUBSTITUTE(W4969,"$","")))</f>
        <v>43.613819999999997</v>
      </c>
      <c r="Y4969" s="5" t="s">
        <v>326</v>
      </c>
      <c r="Z4969" s="4" cm="1">
        <f t="array" ref="Z4969">IF(
    LEN(TRIM(Y4969&amp;""))=0,
        IF(AND(ISNUMBER(net_sales_clean), ISNUMBER(profit_clean)),
            net_sales_clean - profit_clean,
            ""
        ),
    VALUE(SUBSTITUTE(Y4969,"$",""))
)</f>
        <v>33.347522506062099</v>
      </c>
      <c r="AA4969" s="5" t="s">
        <v>325</v>
      </c>
      <c r="AB4969" s="4" cm="1">
        <f t="array" ref="AB4969">IF(
    LEN(TRIM(AA4969&amp;""))=0,
        IF(AND(ISNUMBER(net_sales_clean), ISNUMBER(cost_clean)),
            net_sales_clean - cost_clean,
            ""
        ),
    VALUE(SUBSTITUTE(AA4969,"$",""))
)</f>
        <v>10.266297493937801</v>
      </c>
      <c r="AC4969">
        <v>4</v>
      </c>
      <c r="AD4969">
        <f>IF(LEN(TRIM(AC4969&amp;""))=0, "", VALUE(AC4969))</f>
        <v>4</v>
      </c>
      <c r="AE4969">
        <v>5</v>
      </c>
      <c r="AF4969">
        <f>IF(LEN(TRIM(AE4969&amp;""))=0, "", VALUE(AE4969))</f>
        <v>5</v>
      </c>
      <c r="AG4969">
        <v>0</v>
      </c>
      <c r="AH4969">
        <f>IF(
    OR(U4969&lt;0, W4969&lt;0, Y4969&lt;0, AA4969&lt;0),
        1,
        IF(LEN(TRIM(AG4969&amp;""))=0, "", AG4969)
)</f>
        <v>0</v>
      </c>
      <c r="AI4969" t="str">
        <f>IF(
    COUNT(Q4969,V4969,X4969,Z4969,AB4969)=0,
        "Not Usable",
    IF(
        COUNT(Q4969,V4969,X4969,Z4969,AB4969)&lt;5,
            "Incomplete",
            IF(
                MIN(Q4969,V4969,X4969,Z4969,AB4969)=0,
                    "Incomplete",
                    "Complete"
            )
    )
)</f>
        <v>Complete</v>
      </c>
    </row>
    <row r="4970" spans="1:35" x14ac:dyDescent="0.3">
      <c r="A4970">
        <v>48040</v>
      </c>
      <c r="B4970" s="6">
        <v>45991.588379629633</v>
      </c>
      <c r="C4970" s="3">
        <f>INT(B4970)</f>
        <v>45991</v>
      </c>
      <c r="D4970" s="2">
        <f>MOD(B4970,1)</f>
        <v>0.58837962963298196</v>
      </c>
      <c r="E4970">
        <v>79</v>
      </c>
      <c r="F4970" t="s">
        <v>21</v>
      </c>
      <c r="G4970" t="str">
        <f xml:space="preserve"> PROPER(TRIM(CLEAN(SUBSTITUTE(F4970,CHAR(160)," "))))</f>
        <v>Midwest</v>
      </c>
      <c r="H4970" t="s">
        <v>30</v>
      </c>
      <c r="I4970" t="str">
        <f>PROPER(TRIM(CLEAN((SUBSTITUTE(H4970,"-"," ")))))</f>
        <v>Mobile App</v>
      </c>
      <c r="J4970">
        <v>7273</v>
      </c>
      <c r="K4970" t="s">
        <v>6</v>
      </c>
      <c r="L4970" t="str">
        <f xml:space="preserve"> PROPER(TRIM(CLEAN(SUBSTITUTE(K4970,CHAR(160)," "))))</f>
        <v>Corporate</v>
      </c>
      <c r="M4970" t="s">
        <v>19</v>
      </c>
      <c r="N4970" t="str">
        <f xml:space="preserve"> PROPER(TRIM(CLEAN(SUBSTITUTE(M4970,CHAR(160)," "))))</f>
        <v>Apparel</v>
      </c>
      <c r="O4970" t="s">
        <v>26</v>
      </c>
      <c r="P4970" t="str">
        <f>IF(LEN(TRIM(Table1[[#This Row],[subcategory]]&amp;""))=0,"Unknown", PROPER(TRIM(Table1[[#This Row],[subcategory]])))</f>
        <v>Kids</v>
      </c>
      <c r="Q4970">
        <v>422.64</v>
      </c>
      <c r="R4970" s="1">
        <f>IF(LEN(TRIM(Q4970&amp;""))=0, "", VALUE(SUBSTITUTE(Q4970,"$","")))</f>
        <v>422.64</v>
      </c>
      <c r="S4970">
        <v>2</v>
      </c>
      <c r="T4970">
        <f>IF(LEN(TRIM(S4970&amp;""))=0, "", VALUE(S4970))</f>
        <v>2</v>
      </c>
      <c r="U4970">
        <v>845.28</v>
      </c>
      <c r="V4970" s="1">
        <f>IF(LEN(TRIM(U4970&amp;""))=0, "", VALUE(SUBSTITUTE(U4970,"$","")))</f>
        <v>845.28</v>
      </c>
      <c r="W4970" s="1">
        <v>624.66192000000001</v>
      </c>
      <c r="X4970" s="1">
        <f>IF(LEN(TRIM(W4970&amp;""))=0, "", VALUE(SUBSTITUTE(W4970,"$","")))</f>
        <v>624.66192000000001</v>
      </c>
      <c r="Y4970" s="5" t="s">
        <v>324</v>
      </c>
      <c r="Z4970" s="4" cm="1">
        <f t="array" ref="Z4970">IF(
    LEN(TRIM(Y4970&amp;""))=0,
        IF(AND(ISNUMBER(net_sales_clean), ISNUMBER(profit_clean)),
            net_sales_clean - profit_clean,
            ""
        ),
    VALUE(SUBSTITUTE(Y4970,"$",""))
)</f>
        <v>410.63920220843698</v>
      </c>
      <c r="AA4970" s="5" t="s">
        <v>323</v>
      </c>
      <c r="AB4970" s="4" cm="1">
        <f t="array" ref="AB4970">IF(
    LEN(TRIM(AA4970&amp;""))=0,
        IF(AND(ISNUMBER(net_sales_clean), ISNUMBER(cost_clean)),
            net_sales_clean - cost_clean,
            ""
        ),
    VALUE(SUBSTITUTE(AA4970,"$",""))
)</f>
        <v>214.022717791562</v>
      </c>
      <c r="AC4970">
        <v>9</v>
      </c>
      <c r="AD4970">
        <f>IF(LEN(TRIM(AC4970&amp;""))=0, "", VALUE(AC4970))</f>
        <v>9</v>
      </c>
      <c r="AE4970">
        <v>4</v>
      </c>
      <c r="AF4970">
        <f>IF(LEN(TRIM(AE4970&amp;""))=0, "", VALUE(AE4970))</f>
        <v>4</v>
      </c>
      <c r="AG4970">
        <v>0</v>
      </c>
      <c r="AH4970">
        <f>IF(
    OR(U4970&lt;0, W4970&lt;0, Y4970&lt;0, AA4970&lt;0),
        1,
        IF(LEN(TRIM(AG4970&amp;""))=0, "", AG4970)
)</f>
        <v>0</v>
      </c>
      <c r="AI4970" t="str">
        <f>IF(
    COUNT(Q4970,V4970,X4970,Z4970,AB4970)=0,
        "Not Usable",
    IF(
        COUNT(Q4970,V4970,X4970,Z4970,AB4970)&lt;5,
            "Incomplete",
            IF(
                MIN(Q4970,V4970,X4970,Z4970,AB4970)=0,
                    "Incomplete",
                    "Complete"
            )
    )
)</f>
        <v>Complete</v>
      </c>
    </row>
    <row r="4971" spans="1:35" x14ac:dyDescent="0.3">
      <c r="A4971">
        <v>24415</v>
      </c>
      <c r="B4971" s="6">
        <v>45405.18072916667</v>
      </c>
      <c r="C4971" s="3">
        <f>INT(B4971)</f>
        <v>45405</v>
      </c>
      <c r="D4971" s="2">
        <f>MOD(B4971,1)</f>
        <v>0.18072916667006211</v>
      </c>
      <c r="E4971">
        <v>59</v>
      </c>
      <c r="F4971" t="s">
        <v>4</v>
      </c>
      <c r="G4971" t="str">
        <f xml:space="preserve"> PROPER(TRIM(CLEAN(SUBSTITUTE(F4971,CHAR(160)," "))))</f>
        <v>South</v>
      </c>
      <c r="H4971" t="s">
        <v>3</v>
      </c>
      <c r="I4971" t="str">
        <f>PROPER(TRIM(CLEAN((SUBSTITUTE(H4971,"-"," ")))))</f>
        <v>Phone</v>
      </c>
      <c r="J4971">
        <v>16670</v>
      </c>
      <c r="K4971" t="s">
        <v>10</v>
      </c>
      <c r="L4971" t="str">
        <f xml:space="preserve"> PROPER(TRIM(CLEAN(SUBSTITUTE(K4971,CHAR(160)," "))))</f>
        <v>Consumer</v>
      </c>
      <c r="M4971" t="s">
        <v>9</v>
      </c>
      <c r="N4971" t="str">
        <f xml:space="preserve"> PROPER(TRIM(CLEAN(SUBSTITUTE(M4971,CHAR(160)," "))))</f>
        <v>Home</v>
      </c>
      <c r="O4971" t="s">
        <v>32</v>
      </c>
      <c r="P4971" t="str">
        <f>IF(LEN(TRIM(Table1[[#This Row],[subcategory]]&amp;""))=0,"Unknown", PROPER(TRIM(Table1[[#This Row],[subcategory]])))</f>
        <v>Furniture</v>
      </c>
      <c r="Q4971">
        <v>69.180000000000007</v>
      </c>
      <c r="R4971" s="1">
        <f>IF(LEN(TRIM(Q4971&amp;""))=0, "", VALUE(SUBSTITUTE(Q4971,"$","")))</f>
        <v>69.180000000000007</v>
      </c>
      <c r="S4971">
        <v>3</v>
      </c>
      <c r="T4971">
        <f>IF(LEN(TRIM(S4971&amp;""))=0, "", VALUE(S4971))</f>
        <v>3</v>
      </c>
      <c r="U4971" s="5" t="s">
        <v>322</v>
      </c>
      <c r="V4971" s="4">
        <f>IF(LEN(TRIM(U4971&amp;""))=0, "", VALUE(SUBSTITUTE(U4971,"$","")))</f>
        <v>207.54</v>
      </c>
      <c r="W4971" s="4" t="s">
        <v>321</v>
      </c>
      <c r="X4971" s="4">
        <f>IF(LEN(TRIM(W4971&amp;""))=0, "", VALUE(SUBSTITUTE(W4971,"$","")))</f>
        <v>193.63481999999999</v>
      </c>
      <c r="Y4971" s="5" t="s">
        <v>320</v>
      </c>
      <c r="Z4971" s="4" cm="1">
        <f t="array" ref="Z4971">IF(
    LEN(TRIM(Y4971&amp;""))=0,
        IF(AND(ISNUMBER(net_sales_clean), ISNUMBER(profit_clean)),
            net_sales_clean - profit_clean,
            ""
        ),
    VALUE(SUBSTITUTE(Y4971,"$",""))
)</f>
        <v>150.79138725816699</v>
      </c>
      <c r="AA4971" s="5" t="s">
        <v>319</v>
      </c>
      <c r="AB4971" s="4" cm="1">
        <f t="array" ref="AB4971">IF(
    LEN(TRIM(AA4971&amp;""))=0,
        IF(AND(ISNUMBER(net_sales_clean), ISNUMBER(cost_clean)),
            net_sales_clean - cost_clean,
            ""
        ),
    VALUE(SUBSTITUTE(AA4971,"$",""))
)</f>
        <v>42.843432741832402</v>
      </c>
      <c r="AC4971">
        <v>3</v>
      </c>
      <c r="AD4971">
        <f>IF(LEN(TRIM(AC4971&amp;""))=0, "", VALUE(AC4971))</f>
        <v>3</v>
      </c>
      <c r="AE4971">
        <v>1</v>
      </c>
      <c r="AF4971">
        <f>IF(LEN(TRIM(AE4971&amp;""))=0, "", VALUE(AE4971))</f>
        <v>1</v>
      </c>
      <c r="AG4971">
        <v>0</v>
      </c>
      <c r="AH4971">
        <f>IF(
    OR(U4971&lt;0, W4971&lt;0, Y4971&lt;0, AA4971&lt;0),
        1,
        IF(LEN(TRIM(AG4971&amp;""))=0, "", AG4971)
)</f>
        <v>0</v>
      </c>
      <c r="AI4971" t="str">
        <f>IF(
    COUNT(Q4971,V4971,X4971,Z4971,AB4971)=0,
        "Not Usable",
    IF(
        COUNT(Q4971,V4971,X4971,Z4971,AB4971)&lt;5,
            "Incomplete",
            IF(
                MIN(Q4971,V4971,X4971,Z4971,AB4971)=0,
                    "Incomplete",
                    "Complete"
            )
    )
)</f>
        <v>Complete</v>
      </c>
    </row>
    <row r="4972" spans="1:35" x14ac:dyDescent="0.3">
      <c r="A4972">
        <v>37080</v>
      </c>
      <c r="B4972" s="6">
        <v>45249.571597222224</v>
      </c>
      <c r="C4972" s="3">
        <f>INT(B4972)</f>
        <v>45249</v>
      </c>
      <c r="D4972" s="2">
        <f>MOD(B4972,1)</f>
        <v>0.57159722222422715</v>
      </c>
      <c r="E4972">
        <v>80</v>
      </c>
      <c r="F4972" t="s">
        <v>15</v>
      </c>
      <c r="G4972" t="str">
        <f xml:space="preserve"> PROPER(TRIM(CLEAN(SUBSTITUTE(F4972,CHAR(160)," "))))</f>
        <v>West</v>
      </c>
      <c r="H4972" t="s">
        <v>17</v>
      </c>
      <c r="I4972" t="str">
        <f>PROPER(TRIM(CLEAN((SUBSTITUTE(H4972,"-"," ")))))</f>
        <v>Online</v>
      </c>
      <c r="J4972">
        <v>21436</v>
      </c>
      <c r="K4972" t="s">
        <v>6</v>
      </c>
      <c r="L4972" t="str">
        <f xml:space="preserve"> PROPER(TRIM(CLEAN(SUBSTITUTE(K4972,CHAR(160)," "))))</f>
        <v>Corporate</v>
      </c>
      <c r="M4972" t="s">
        <v>19</v>
      </c>
      <c r="N4972" t="str">
        <f xml:space="preserve"> PROPER(TRIM(CLEAN(SUBSTITUTE(M4972,CHAR(160)," "))))</f>
        <v>Apparel</v>
      </c>
      <c r="O4972" t="s">
        <v>26</v>
      </c>
      <c r="P4972" t="str">
        <f>IF(LEN(TRIM(Table1[[#This Row],[subcategory]]&amp;""))=0,"Unknown", PROPER(TRIM(Table1[[#This Row],[subcategory]])))</f>
        <v>Kids</v>
      </c>
      <c r="Q4972">
        <v>125.72</v>
      </c>
      <c r="R4972" s="1">
        <f>IF(LEN(TRIM(Q4972&amp;""))=0, "", VALUE(SUBSTITUTE(Q4972,"$","")))</f>
        <v>125.72</v>
      </c>
      <c r="S4972">
        <v>2</v>
      </c>
      <c r="T4972">
        <f>IF(LEN(TRIM(S4972&amp;""))=0, "", VALUE(S4972))</f>
        <v>2</v>
      </c>
      <c r="U4972">
        <v>251.44</v>
      </c>
      <c r="V4972" s="1">
        <f>IF(LEN(TRIM(U4972&amp;""))=0, "", VALUE(SUBSTITUTE(U4972,"$","")))</f>
        <v>251.44</v>
      </c>
      <c r="W4972" s="1">
        <v>244.39967999999999</v>
      </c>
      <c r="X4972" s="1">
        <f>IF(LEN(TRIM(W4972&amp;""))=0, "", VALUE(SUBSTITUTE(W4972,"$","")))</f>
        <v>244.39967999999999</v>
      </c>
      <c r="Y4972" s="5" t="s">
        <v>318</v>
      </c>
      <c r="Z4972" s="4" cm="1">
        <f t="array" ref="Z4972">IF(
    LEN(TRIM(Y4972&amp;""))=0,
        IF(AND(ISNUMBER(net_sales_clean), ISNUMBER(profit_clean)),
            net_sales_clean - profit_clean,
            ""
        ),
    VALUE(SUBSTITUTE(Y4972,"$",""))
)</f>
        <v>172.63185134720499</v>
      </c>
      <c r="AA4972" s="5" t="s">
        <v>317</v>
      </c>
      <c r="AB4972" s="4" cm="1">
        <f t="array" ref="AB4972">IF(
    LEN(TRIM(AA4972&amp;""))=0,
        IF(AND(ISNUMBER(net_sales_clean), ISNUMBER(cost_clean)),
            net_sales_clean - cost_clean,
            ""
        ),
    VALUE(SUBSTITUTE(AA4972,"$",""))
)</f>
        <v>71.767828652794805</v>
      </c>
      <c r="AC4972">
        <v>2</v>
      </c>
      <c r="AD4972">
        <f>IF(LEN(TRIM(AC4972&amp;""))=0, "", VALUE(AC4972))</f>
        <v>2</v>
      </c>
      <c r="AE4972">
        <v>2</v>
      </c>
      <c r="AF4972">
        <f>IF(LEN(TRIM(AE4972&amp;""))=0, "", VALUE(AE4972))</f>
        <v>2</v>
      </c>
      <c r="AG4972">
        <v>0</v>
      </c>
      <c r="AH4972">
        <f>IF(
    OR(U4972&lt;0, W4972&lt;0, Y4972&lt;0, AA4972&lt;0),
        1,
        IF(LEN(TRIM(AG4972&amp;""))=0, "", AG4972)
)</f>
        <v>0</v>
      </c>
      <c r="AI4972" t="str">
        <f>IF(
    COUNT(Q4972,V4972,X4972,Z4972,AB4972)=0,
        "Not Usable",
    IF(
        COUNT(Q4972,V4972,X4972,Z4972,AB4972)&lt;5,
            "Incomplete",
            IF(
                MIN(Q4972,V4972,X4972,Z4972,AB4972)=0,
                    "Incomplete",
                    "Complete"
            )
    )
)</f>
        <v>Complete</v>
      </c>
    </row>
    <row r="4973" spans="1:35" x14ac:dyDescent="0.3">
      <c r="A4973">
        <v>22385</v>
      </c>
      <c r="B4973" s="6">
        <v>45064.075995370367</v>
      </c>
      <c r="C4973" s="3">
        <f>INT(B4973)</f>
        <v>45064</v>
      </c>
      <c r="D4973" s="2">
        <f>MOD(B4973,1)</f>
        <v>7.5995370367309079E-2</v>
      </c>
      <c r="E4973">
        <v>13</v>
      </c>
      <c r="F4973" t="s">
        <v>21</v>
      </c>
      <c r="G4973" t="str">
        <f xml:space="preserve"> PROPER(TRIM(CLEAN(SUBSTITUTE(F4973,CHAR(160)," "))))</f>
        <v>Midwest</v>
      </c>
      <c r="H4973" t="s">
        <v>17</v>
      </c>
      <c r="I4973" t="str">
        <f>PROPER(TRIM(CLEAN((SUBSTITUTE(H4973,"-"," ")))))</f>
        <v>Online</v>
      </c>
      <c r="J4973">
        <v>27787</v>
      </c>
      <c r="K4973" t="s">
        <v>6</v>
      </c>
      <c r="L4973" t="str">
        <f xml:space="preserve"> PROPER(TRIM(CLEAN(SUBSTITUTE(K4973,CHAR(160)," "))))</f>
        <v>Corporate</v>
      </c>
      <c r="M4973" t="s">
        <v>1</v>
      </c>
      <c r="N4973" t="str">
        <f xml:space="preserve"> PROPER(TRIM(CLEAN(SUBSTITUTE(M4973,CHAR(160)," "))))</f>
        <v>Beauty</v>
      </c>
      <c r="O4973" t="s">
        <v>31</v>
      </c>
      <c r="P4973" t="str">
        <f>IF(LEN(TRIM(Table1[[#This Row],[subcategory]]&amp;""))=0,"Unknown", PROPER(TRIM(Table1[[#This Row],[subcategory]])))</f>
        <v>Skincare</v>
      </c>
      <c r="Q4973">
        <v>38.22</v>
      </c>
      <c r="R4973" s="1">
        <f>IF(LEN(TRIM(Q4973&amp;""))=0, "", VALUE(SUBSTITUTE(Q4973,"$","")))</f>
        <v>38.22</v>
      </c>
      <c r="S4973">
        <v>1</v>
      </c>
      <c r="T4973">
        <f>IF(LEN(TRIM(S4973&amp;""))=0, "", VALUE(S4973))</f>
        <v>1</v>
      </c>
      <c r="U4973">
        <v>38.22</v>
      </c>
      <c r="V4973" s="1">
        <f>IF(LEN(TRIM(U4973&amp;""))=0, "", VALUE(SUBSTITUTE(U4973,"$","")))</f>
        <v>38.22</v>
      </c>
      <c r="W4973" s="1">
        <v>33.060299999999998</v>
      </c>
      <c r="X4973" s="1">
        <f>IF(LEN(TRIM(W4973&amp;""))=0, "", VALUE(SUBSTITUTE(W4973,"$","")))</f>
        <v>33.060299999999998</v>
      </c>
      <c r="Y4973" s="5" t="s">
        <v>316</v>
      </c>
      <c r="Z4973" s="4" cm="1">
        <f t="array" ref="Z4973">IF(
    LEN(TRIM(Y4973&amp;""))=0,
        IF(AND(ISNUMBER(net_sales_clean), ISNUMBER(profit_clean)),
            net_sales_clean - profit_clean,
            ""
        ),
    VALUE(SUBSTITUTE(Y4973,"$",""))
)</f>
        <v>25.973180086145</v>
      </c>
      <c r="AA4973" s="5" t="s">
        <v>315</v>
      </c>
      <c r="AB4973" s="4" cm="1">
        <f t="array" ref="AB4973">IF(
    LEN(TRIM(AA4973&amp;""))=0,
        IF(AND(ISNUMBER(net_sales_clean), ISNUMBER(cost_clean)),
            net_sales_clean - cost_clean,
            ""
        ),
    VALUE(SUBSTITUTE(AA4973,"$",""))
)</f>
        <v>7.0871199138549299</v>
      </c>
      <c r="AC4973">
        <v>2</v>
      </c>
      <c r="AD4973">
        <f>IF(LEN(TRIM(AC4973&amp;""))=0, "", VALUE(AC4973))</f>
        <v>2</v>
      </c>
      <c r="AE4973">
        <v>1</v>
      </c>
      <c r="AF4973">
        <f>IF(LEN(TRIM(AE4973&amp;""))=0, "", VALUE(AE4973))</f>
        <v>1</v>
      </c>
      <c r="AG4973">
        <v>0</v>
      </c>
      <c r="AH4973">
        <f>IF(
    OR(U4973&lt;0, W4973&lt;0, Y4973&lt;0, AA4973&lt;0),
        1,
        IF(LEN(TRIM(AG4973&amp;""))=0, "", AG4973)
)</f>
        <v>0</v>
      </c>
      <c r="AI4973" t="str">
        <f>IF(
    COUNT(Q4973,V4973,X4973,Z4973,AB4973)=0,
        "Not Usable",
    IF(
        COUNT(Q4973,V4973,X4973,Z4973,AB4973)&lt;5,
            "Incomplete",
            IF(
                MIN(Q4973,V4973,X4973,Z4973,AB4973)=0,
                    "Incomplete",
                    "Complete"
            )
    )
)</f>
        <v>Complete</v>
      </c>
    </row>
    <row r="4974" spans="1:35" x14ac:dyDescent="0.3">
      <c r="A4974">
        <v>21611</v>
      </c>
      <c r="B4974" s="6">
        <v>45047.024814814817</v>
      </c>
      <c r="C4974" s="3">
        <f>INT(B4974)</f>
        <v>45047</v>
      </c>
      <c r="D4974" s="2">
        <f>MOD(B4974,1)</f>
        <v>2.4814814816636499E-2</v>
      </c>
      <c r="E4974">
        <v>43</v>
      </c>
      <c r="F4974" t="s">
        <v>33</v>
      </c>
      <c r="G4974" t="str">
        <f xml:space="preserve"> PROPER(TRIM(CLEAN(SUBSTITUTE(F4974,CHAR(160)," "))))</f>
        <v>South</v>
      </c>
      <c r="H4974" t="s">
        <v>27</v>
      </c>
      <c r="I4974" t="str">
        <f>PROPER(TRIM(CLEAN((SUBSTITUTE(H4974,"-"," ")))))</f>
        <v>In Store</v>
      </c>
      <c r="J4974">
        <v>21202</v>
      </c>
      <c r="K4974" t="s">
        <v>14</v>
      </c>
      <c r="L4974" t="str">
        <f xml:space="preserve"> PROPER(TRIM(CLEAN(SUBSTITUTE(K4974,CHAR(160)," "))))</f>
        <v>Consumer</v>
      </c>
      <c r="M4974" t="s">
        <v>19</v>
      </c>
      <c r="N4974" t="str">
        <f xml:space="preserve"> PROPER(TRIM(CLEAN(SUBSTITUTE(M4974,CHAR(160)," "))))</f>
        <v>Apparel</v>
      </c>
      <c r="O4974" t="s">
        <v>26</v>
      </c>
      <c r="P4974" t="str">
        <f>IF(LEN(TRIM(Table1[[#This Row],[subcategory]]&amp;""))=0,"Unknown", PROPER(TRIM(Table1[[#This Row],[subcategory]])))</f>
        <v>Kids</v>
      </c>
      <c r="Q4974">
        <v>206.63</v>
      </c>
      <c r="R4974" s="1">
        <f>IF(LEN(TRIM(Q4974&amp;""))=0, "", VALUE(SUBSTITUTE(Q4974,"$","")))</f>
        <v>206.63</v>
      </c>
      <c r="S4974">
        <v>3</v>
      </c>
      <c r="T4974">
        <f>IF(LEN(TRIM(S4974&amp;""))=0, "", VALUE(S4974))</f>
        <v>3</v>
      </c>
      <c r="U4974">
        <v>619.89</v>
      </c>
      <c r="V4974" s="1">
        <f>IF(LEN(TRIM(U4974&amp;""))=0, "", VALUE(SUBSTITUTE(U4974,"$","")))</f>
        <v>619.89</v>
      </c>
      <c r="W4974" s="1">
        <v>551.70209999999997</v>
      </c>
      <c r="X4974" s="1">
        <f>IF(LEN(TRIM(W4974&amp;""))=0, "", VALUE(SUBSTITUTE(W4974,"$","")))</f>
        <v>551.70209999999997</v>
      </c>
      <c r="Z4974" s="1" t="str" cm="1">
        <f t="array" ref="Z4974">IF(
    LEN(TRIM(Y4974&amp;""))=0,
        IF(AND(ISNUMBER(net_sales_clean), ISNUMBER(profit_clean)),
            net_sales_clean - profit_clean,
            ""
        ),
    VALUE(SUBSTITUTE(Y4974,"$",""))
)</f>
        <v/>
      </c>
      <c r="AB4974" s="1" t="str" cm="1">
        <f t="array" ref="AB4974">IF(
    LEN(TRIM(AA4974&amp;""))=0,
        IF(AND(ISNUMBER(net_sales_clean), ISNUMBER(cost_clean)),
            net_sales_clean - cost_clean,
            ""
        ),
    VALUE(SUBSTITUTE(AA4974,"$",""))
)</f>
        <v/>
      </c>
      <c r="AC4974">
        <v>1</v>
      </c>
      <c r="AD4974">
        <f>IF(LEN(TRIM(AC4974&amp;""))=0, "", VALUE(AC4974))</f>
        <v>1</v>
      </c>
      <c r="AE4974">
        <v>4</v>
      </c>
      <c r="AF4974">
        <f>IF(LEN(TRIM(AE4974&amp;""))=0, "", VALUE(AE4974))</f>
        <v>4</v>
      </c>
      <c r="AG4974">
        <v>0</v>
      </c>
      <c r="AH4974">
        <f>IF(
    OR(U4974&lt;0, W4974&lt;0, Y4974&lt;0, AA4974&lt;0),
        1,
        IF(LEN(TRIM(AG4974&amp;""))=0, "", AG4974)
)</f>
        <v>0</v>
      </c>
      <c r="AI4974" t="str">
        <f>IF(
    COUNT(Q4974,V4974,X4974,Z4974,AB4974)=0,
        "Not Usable",
    IF(
        COUNT(Q4974,V4974,X4974,Z4974,AB4974)&lt;5,
            "Incomplete",
            IF(
                MIN(Q4974,V4974,X4974,Z4974,AB4974)=0,
                    "Incomplete",
                    "Complete"
            )
    )
)</f>
        <v>Incomplete</v>
      </c>
    </row>
    <row r="4975" spans="1:35" x14ac:dyDescent="0.3">
      <c r="A4975">
        <v>59181</v>
      </c>
      <c r="B4975" s="6">
        <v>45165.597743055558</v>
      </c>
      <c r="C4975" s="3">
        <f>INT(B4975)</f>
        <v>45165</v>
      </c>
      <c r="D4975" s="2">
        <f>MOD(B4975,1)</f>
        <v>0.5977430555576575</v>
      </c>
      <c r="E4975">
        <v>2</v>
      </c>
      <c r="F4975" t="s">
        <v>21</v>
      </c>
      <c r="G4975" t="str">
        <f xml:space="preserve"> PROPER(TRIM(CLEAN(SUBSTITUTE(F4975,CHAR(160)," "))))</f>
        <v>Midwest</v>
      </c>
      <c r="H4975" t="s">
        <v>7</v>
      </c>
      <c r="I4975" t="str">
        <f>PROPER(TRIM(CLEAN((SUBSTITUTE(H4975,"-"," ")))))</f>
        <v>In Store</v>
      </c>
      <c r="J4975">
        <v>6056</v>
      </c>
      <c r="K4975" t="s">
        <v>14</v>
      </c>
      <c r="L4975" t="str">
        <f xml:space="preserve"> PROPER(TRIM(CLEAN(SUBSTITUTE(K4975,CHAR(160)," "))))</f>
        <v>Consumer</v>
      </c>
      <c r="M4975" t="s">
        <v>23</v>
      </c>
      <c r="N4975" t="str">
        <f xml:space="preserve"> PROPER(TRIM(CLEAN(SUBSTITUTE(M4975,CHAR(160)," "))))</f>
        <v>Electronics</v>
      </c>
      <c r="O4975" t="s">
        <v>34</v>
      </c>
      <c r="P4975" t="str">
        <f>IF(LEN(TRIM(Table1[[#This Row],[subcategory]]&amp;""))=0,"Unknown", PROPER(TRIM(Table1[[#This Row],[subcategory]])))</f>
        <v>Phones</v>
      </c>
      <c r="Q4975">
        <v>25.47</v>
      </c>
      <c r="R4975" s="1">
        <f>IF(LEN(TRIM(Q4975&amp;""))=0, "", VALUE(SUBSTITUTE(Q4975,"$","")))</f>
        <v>25.47</v>
      </c>
      <c r="S4975">
        <v>2</v>
      </c>
      <c r="T4975">
        <f>IF(LEN(TRIM(S4975&amp;""))=0, "", VALUE(S4975))</f>
        <v>2</v>
      </c>
      <c r="U4975">
        <v>50.94</v>
      </c>
      <c r="V4975" s="1">
        <f>IF(LEN(TRIM(U4975&amp;""))=0, "", VALUE(SUBSTITUTE(U4975,"$","")))</f>
        <v>50.94</v>
      </c>
      <c r="W4975" s="1">
        <v>39.835079999999998</v>
      </c>
      <c r="X4975" s="1">
        <f>IF(LEN(TRIM(W4975&amp;""))=0, "", VALUE(SUBSTITUTE(W4975,"$","")))</f>
        <v>39.835079999999998</v>
      </c>
      <c r="Z4975" s="1" t="str" cm="1">
        <f t="array" ref="Z4975">IF(
    LEN(TRIM(Y4975&amp;""))=0,
        IF(AND(ISNUMBER(net_sales_clean), ISNUMBER(profit_clean)),
            net_sales_clean - profit_clean,
            ""
        ),
    VALUE(SUBSTITUTE(Y4975,"$",""))
)</f>
        <v/>
      </c>
      <c r="AB4975" s="1" t="str" cm="1">
        <f t="array" ref="AB4975">IF(
    LEN(TRIM(AA4975&amp;""))=0,
        IF(AND(ISNUMBER(net_sales_clean), ISNUMBER(cost_clean)),
            net_sales_clean - cost_clean,
            ""
        ),
    VALUE(SUBSTITUTE(AA4975,"$",""))
)</f>
        <v/>
      </c>
      <c r="AC4975">
        <v>8</v>
      </c>
      <c r="AD4975">
        <f>IF(LEN(TRIM(AC4975&amp;""))=0, "", VALUE(AC4975))</f>
        <v>8</v>
      </c>
      <c r="AE4975">
        <v>5</v>
      </c>
      <c r="AF4975">
        <f>IF(LEN(TRIM(AE4975&amp;""))=0, "", VALUE(AE4975))</f>
        <v>5</v>
      </c>
      <c r="AG4975">
        <v>0</v>
      </c>
      <c r="AH4975">
        <f>IF(
    OR(U4975&lt;0, W4975&lt;0, Y4975&lt;0, AA4975&lt;0),
        1,
        IF(LEN(TRIM(AG4975&amp;""))=0, "", AG4975)
)</f>
        <v>0</v>
      </c>
      <c r="AI4975" t="str">
        <f>IF(
    COUNT(Q4975,V4975,X4975,Z4975,AB4975)=0,
        "Not Usable",
    IF(
        COUNT(Q4975,V4975,X4975,Z4975,AB4975)&lt;5,
            "Incomplete",
            IF(
                MIN(Q4975,V4975,X4975,Z4975,AB4975)=0,
                    "Incomplete",
                    "Complete"
            )
    )
)</f>
        <v>Incomplete</v>
      </c>
    </row>
    <row r="4976" spans="1:35" x14ac:dyDescent="0.3">
      <c r="A4976">
        <v>17438</v>
      </c>
      <c r="B4976" s="6">
        <v>45884.891365740739</v>
      </c>
      <c r="C4976" s="3">
        <f>INT(B4976)</f>
        <v>45884</v>
      </c>
      <c r="D4976" s="2">
        <f>MOD(B4976,1)</f>
        <v>0.89136574073927477</v>
      </c>
      <c r="E4976">
        <v>1</v>
      </c>
      <c r="F4976" t="s">
        <v>21</v>
      </c>
      <c r="G4976" t="str">
        <f xml:space="preserve"> PROPER(TRIM(CLEAN(SUBSTITUTE(F4976,CHAR(160)," "))))</f>
        <v>Midwest</v>
      </c>
      <c r="H4976" t="s">
        <v>27</v>
      </c>
      <c r="I4976" t="str">
        <f>PROPER(TRIM(CLEAN((SUBSTITUTE(H4976,"-"," ")))))</f>
        <v>In Store</v>
      </c>
      <c r="J4976">
        <v>21245</v>
      </c>
      <c r="K4976" t="s">
        <v>6</v>
      </c>
      <c r="L4976" t="str">
        <f xml:space="preserve"> PROPER(TRIM(CLEAN(SUBSTITUTE(K4976,CHAR(160)," "))))</f>
        <v>Corporate</v>
      </c>
      <c r="M4976" t="s">
        <v>19</v>
      </c>
      <c r="N4976" t="str">
        <f xml:space="preserve"> PROPER(TRIM(CLEAN(SUBSTITUTE(M4976,CHAR(160)," "))))</f>
        <v>Apparel</v>
      </c>
      <c r="O4976" t="s">
        <v>18</v>
      </c>
      <c r="P4976" t="str">
        <f>IF(LEN(TRIM(Table1[[#This Row],[subcategory]]&amp;""))=0,"Unknown", PROPER(TRIM(Table1[[#This Row],[subcategory]])))</f>
        <v>Men</v>
      </c>
      <c r="Q4976">
        <v>59.53</v>
      </c>
      <c r="R4976" s="1">
        <f>IF(LEN(TRIM(Q4976&amp;""))=0, "", VALUE(SUBSTITUTE(Q4976,"$","")))</f>
        <v>59.53</v>
      </c>
      <c r="S4976">
        <v>2</v>
      </c>
      <c r="T4976">
        <f>IF(LEN(TRIM(S4976&amp;""))=0, "", VALUE(S4976))</f>
        <v>2</v>
      </c>
      <c r="U4976">
        <v>119.06</v>
      </c>
      <c r="V4976" s="1">
        <f>IF(LEN(TRIM(U4976&amp;""))=0, "", VALUE(SUBSTITUTE(U4976,"$","")))</f>
        <v>119.06</v>
      </c>
      <c r="W4976" s="1">
        <v>95.962360000000004</v>
      </c>
      <c r="X4976" s="1">
        <f>IF(LEN(TRIM(W4976&amp;""))=0, "", VALUE(SUBSTITUTE(W4976,"$","")))</f>
        <v>95.962360000000004</v>
      </c>
      <c r="Y4976" s="5" t="s">
        <v>314</v>
      </c>
      <c r="Z4976" s="4" cm="1">
        <f t="array" ref="Z4976">IF(
    LEN(TRIM(Y4976&amp;""))=0,
        IF(AND(ISNUMBER(net_sales_clean), ISNUMBER(profit_clean)),
            net_sales_clean - profit_clean,
            ""
        ),
    VALUE(SUBSTITUTE(Y4976,"$",""))
)</f>
        <v>80.413102448770999</v>
      </c>
      <c r="AA4976" s="5" t="s">
        <v>313</v>
      </c>
      <c r="AB4976" s="4" cm="1">
        <f t="array" ref="AB4976">IF(
    LEN(TRIM(AA4976&amp;""))=0,
        IF(AND(ISNUMBER(net_sales_clean), ISNUMBER(cost_clean)),
            net_sales_clean - cost_clean,
            ""
        ),
    VALUE(SUBSTITUTE(AA4976,"$",""))
)</f>
        <v>15.5492575512289</v>
      </c>
      <c r="AC4976">
        <v>9</v>
      </c>
      <c r="AD4976">
        <f>IF(LEN(TRIM(AC4976&amp;""))=0, "", VALUE(AC4976))</f>
        <v>9</v>
      </c>
      <c r="AE4976">
        <v>4</v>
      </c>
      <c r="AF4976">
        <f>IF(LEN(TRIM(AE4976&amp;""))=0, "", VALUE(AE4976))</f>
        <v>4</v>
      </c>
      <c r="AG4976">
        <v>0</v>
      </c>
      <c r="AH4976">
        <f>IF(
    OR(U4976&lt;0, W4976&lt;0, Y4976&lt;0, AA4976&lt;0),
        1,
        IF(LEN(TRIM(AG4976&amp;""))=0, "", AG4976)
)</f>
        <v>0</v>
      </c>
      <c r="AI4976" t="str">
        <f>IF(
    COUNT(Q4976,V4976,X4976,Z4976,AB4976)=0,
        "Not Usable",
    IF(
        COUNT(Q4976,V4976,X4976,Z4976,AB4976)&lt;5,
            "Incomplete",
            IF(
                MIN(Q4976,V4976,X4976,Z4976,AB4976)=0,
                    "Incomplete",
                    "Complete"
            )
    )
)</f>
        <v>Complete</v>
      </c>
    </row>
    <row r="4977" spans="1:35" x14ac:dyDescent="0.3">
      <c r="A4977">
        <v>14814</v>
      </c>
      <c r="B4977" s="6">
        <v>45390.309421296297</v>
      </c>
      <c r="C4977" s="3">
        <f>INT(B4977)</f>
        <v>45390</v>
      </c>
      <c r="D4977" s="2">
        <f>MOD(B4977,1)</f>
        <v>0.30942129629693227</v>
      </c>
      <c r="E4977">
        <v>9</v>
      </c>
      <c r="F4977" t="s">
        <v>15</v>
      </c>
      <c r="G4977" t="str">
        <f xml:space="preserve"> PROPER(TRIM(CLEAN(SUBSTITUTE(F4977,CHAR(160)," "))))</f>
        <v>West</v>
      </c>
      <c r="H4977" t="s">
        <v>3</v>
      </c>
      <c r="I4977" t="str">
        <f>PROPER(TRIM(CLEAN((SUBSTITUTE(H4977,"-"," ")))))</f>
        <v>Phone</v>
      </c>
      <c r="J4977">
        <v>8258</v>
      </c>
      <c r="K4977" t="s">
        <v>6</v>
      </c>
      <c r="L4977" t="str">
        <f xml:space="preserve"> PROPER(TRIM(CLEAN(SUBSTITUTE(K4977,CHAR(160)," "))))</f>
        <v>Corporate</v>
      </c>
      <c r="M4977" t="s">
        <v>1</v>
      </c>
      <c r="N4977" t="str">
        <f xml:space="preserve"> PROPER(TRIM(CLEAN(SUBSTITUTE(M4977,CHAR(160)," "))))</f>
        <v>Beauty</v>
      </c>
      <c r="O4977" t="s">
        <v>0</v>
      </c>
      <c r="P4977" t="str">
        <f>IF(LEN(TRIM(Table1[[#This Row],[subcategory]]&amp;""))=0,"Unknown", PROPER(TRIM(Table1[[#This Row],[subcategory]])))</f>
        <v>Makeup</v>
      </c>
      <c r="Q4977">
        <v>179.28</v>
      </c>
      <c r="R4977" s="1">
        <f>IF(LEN(TRIM(Q4977&amp;""))=0, "", VALUE(SUBSTITUTE(Q4977,"$","")))</f>
        <v>179.28</v>
      </c>
      <c r="S4977">
        <v>3</v>
      </c>
      <c r="T4977">
        <f>IF(LEN(TRIM(S4977&amp;""))=0, "", VALUE(S4977))</f>
        <v>3</v>
      </c>
      <c r="U4977">
        <v>537.84</v>
      </c>
      <c r="V4977" s="1">
        <f>IF(LEN(TRIM(U4977&amp;""))=0, "", VALUE(SUBSTITUTE(U4977,"$","")))</f>
        <v>537.84</v>
      </c>
      <c r="W4977" s="4" t="s">
        <v>312</v>
      </c>
      <c r="X4977" s="4">
        <f>IF(LEN(TRIM(W4977&amp;""))=0, "", VALUE(SUBSTITUTE(W4977,"$","")))</f>
        <v>467.92079999999999</v>
      </c>
      <c r="Y4977" s="5" t="s">
        <v>311</v>
      </c>
      <c r="Z4977" s="4" cm="1">
        <f t="array" ref="Z4977">IF(
    LEN(TRIM(Y4977&amp;""))=0,
        IF(AND(ISNUMBER(net_sales_clean), ISNUMBER(profit_clean)),
            net_sales_clean - profit_clean,
            ""
        ),
    VALUE(SUBSTITUTE(Y4977,"$",""))
)</f>
        <v>390.113600415024</v>
      </c>
      <c r="AA4977" s="5" t="s">
        <v>310</v>
      </c>
      <c r="AB4977" s="4" cm="1">
        <f t="array" ref="AB4977">IF(
    LEN(TRIM(AA4977&amp;""))=0,
        IF(AND(ISNUMBER(net_sales_clean), ISNUMBER(cost_clean)),
            net_sales_clean - cost_clean,
            ""
        ),
    VALUE(SUBSTITUTE(AA4977,"$",""))
)</f>
        <v>77.807199584975294</v>
      </c>
      <c r="AC4977">
        <v>4</v>
      </c>
      <c r="AD4977">
        <f>IF(LEN(TRIM(AC4977&amp;""))=0, "", VALUE(AC4977))</f>
        <v>4</v>
      </c>
      <c r="AE4977">
        <v>2</v>
      </c>
      <c r="AF4977">
        <f>IF(LEN(TRIM(AE4977&amp;""))=0, "", VALUE(AE4977))</f>
        <v>2</v>
      </c>
      <c r="AG4977">
        <v>0</v>
      </c>
      <c r="AH4977">
        <f>IF(
    OR(U4977&lt;0, W4977&lt;0, Y4977&lt;0, AA4977&lt;0),
        1,
        IF(LEN(TRIM(AG4977&amp;""))=0, "", AG4977)
)</f>
        <v>0</v>
      </c>
      <c r="AI4977" t="str">
        <f>IF(
    COUNT(Q4977,V4977,X4977,Z4977,AB4977)=0,
        "Not Usable",
    IF(
        COUNT(Q4977,V4977,X4977,Z4977,AB4977)&lt;5,
            "Incomplete",
            IF(
                MIN(Q4977,V4977,X4977,Z4977,AB4977)=0,
                    "Incomplete",
                    "Complete"
            )
    )
)</f>
        <v>Complete</v>
      </c>
    </row>
    <row r="4978" spans="1:35" x14ac:dyDescent="0.3">
      <c r="A4978">
        <v>963</v>
      </c>
      <c r="B4978" s="6">
        <v>45154.522743055553</v>
      </c>
      <c r="C4978" s="3">
        <f>INT(B4978)</f>
        <v>45154</v>
      </c>
      <c r="D4978" s="2">
        <f>MOD(B4978,1)</f>
        <v>0.52274305555329192</v>
      </c>
      <c r="E4978">
        <v>57</v>
      </c>
      <c r="F4978" t="s">
        <v>13</v>
      </c>
      <c r="G4978" t="str">
        <f xml:space="preserve"> PROPER(TRIM(CLEAN(SUBSTITUTE(F4978,CHAR(160)," "))))</f>
        <v>Northeast</v>
      </c>
      <c r="H4978" t="s">
        <v>11</v>
      </c>
      <c r="I4978" t="str">
        <f>PROPER(TRIM(CLEAN((SUBSTITUTE(H4978,"-"," ")))))</f>
        <v>Online</v>
      </c>
      <c r="J4978">
        <v>26633</v>
      </c>
      <c r="K4978" t="s">
        <v>2</v>
      </c>
      <c r="L4978" t="str">
        <f xml:space="preserve"> PROPER(TRIM(CLEAN(SUBSTITUTE(K4978,CHAR(160)," "))))</f>
        <v>Home Office</v>
      </c>
      <c r="M4978" t="s">
        <v>9</v>
      </c>
      <c r="N4978" t="str">
        <f xml:space="preserve"> PROPER(TRIM(CLEAN(SUBSTITUTE(M4978,CHAR(160)," "))))</f>
        <v>Home</v>
      </c>
      <c r="O4978" t="s">
        <v>32</v>
      </c>
      <c r="P4978" t="str">
        <f>IF(LEN(TRIM(Table1[[#This Row],[subcategory]]&amp;""))=0,"Unknown", PROPER(TRIM(Table1[[#This Row],[subcategory]])))</f>
        <v>Furniture</v>
      </c>
      <c r="Q4978">
        <v>21.55</v>
      </c>
      <c r="R4978" s="1">
        <f>IF(LEN(TRIM(Q4978&amp;""))=0, "", VALUE(SUBSTITUTE(Q4978,"$","")))</f>
        <v>21.55</v>
      </c>
      <c r="T4978" t="str">
        <f>IF(LEN(TRIM(S4978&amp;""))=0, "", VALUE(S4978))</f>
        <v/>
      </c>
      <c r="V4978" s="1" t="str">
        <f>IF(LEN(TRIM(U4978&amp;""))=0, "", VALUE(SUBSTITUTE(U4978,"$","")))</f>
        <v/>
      </c>
      <c r="X4978" s="1" t="str">
        <f>IF(LEN(TRIM(W4978&amp;""))=0, "", VALUE(SUBSTITUTE(W4978,"$","")))</f>
        <v/>
      </c>
      <c r="Z4978" s="1" t="str" cm="1">
        <f t="array" ref="Z4978">IF(
    LEN(TRIM(Y4978&amp;""))=0,
        IF(AND(ISNUMBER(net_sales_clean), ISNUMBER(profit_clean)),
            net_sales_clean - profit_clean,
            ""
        ),
    VALUE(SUBSTITUTE(Y4978,"$",""))
)</f>
        <v/>
      </c>
      <c r="AB4978" s="1" t="str" cm="1">
        <f t="array" ref="AB4978">IF(
    LEN(TRIM(AA4978&amp;""))=0,
        IF(AND(ISNUMBER(net_sales_clean), ISNUMBER(cost_clean)),
            net_sales_clean - cost_clean,
            ""
        ),
    VALUE(SUBSTITUTE(AA4978,"$",""))
)</f>
        <v/>
      </c>
      <c r="AC4978">
        <v>9</v>
      </c>
      <c r="AD4978">
        <f>IF(LEN(TRIM(AC4978&amp;""))=0, "", VALUE(AC4978))</f>
        <v>9</v>
      </c>
      <c r="AE4978">
        <v>5</v>
      </c>
      <c r="AF4978">
        <f>IF(LEN(TRIM(AE4978&amp;""))=0, "", VALUE(AE4978))</f>
        <v>5</v>
      </c>
      <c r="AG4978">
        <v>0</v>
      </c>
      <c r="AH4978">
        <f>IF(
    OR(U4978&lt;0, W4978&lt;0, Y4978&lt;0, AA4978&lt;0),
        1,
        IF(LEN(TRIM(AG4978&amp;""))=0, "", AG4978)
)</f>
        <v>0</v>
      </c>
      <c r="AI4978" t="str">
        <f>IF(
    COUNT(Q4978,V4978,X4978,Z4978,AB4978)=0,
        "Not Usable",
    IF(
        COUNT(Q4978,V4978,X4978,Z4978,AB4978)&lt;5,
            "Incomplete",
            IF(
                MIN(Q4978,V4978,X4978,Z4978,AB4978)=0,
                    "Incomplete",
                    "Complete"
            )
    )
)</f>
        <v>Incomplete</v>
      </c>
    </row>
    <row r="4979" spans="1:35" x14ac:dyDescent="0.3">
      <c r="A4979">
        <v>12061</v>
      </c>
      <c r="B4979" s="6">
        <v>45876.944166666668</v>
      </c>
      <c r="C4979" s="3">
        <f>INT(B4979)</f>
        <v>45876</v>
      </c>
      <c r="D4979" s="2">
        <f>MOD(B4979,1)</f>
        <v>0.94416666666802485</v>
      </c>
      <c r="E4979">
        <v>18</v>
      </c>
      <c r="F4979" t="s">
        <v>13</v>
      </c>
      <c r="G4979" t="str">
        <f xml:space="preserve"> PROPER(TRIM(CLEAN(SUBSTITUTE(F4979,CHAR(160)," "))))</f>
        <v>Northeast</v>
      </c>
      <c r="H4979" t="s">
        <v>7</v>
      </c>
      <c r="I4979" t="str">
        <f>PROPER(TRIM(CLEAN((SUBSTITUTE(H4979,"-"," ")))))</f>
        <v>In Store</v>
      </c>
      <c r="J4979">
        <v>21233</v>
      </c>
      <c r="K4979" t="s">
        <v>14</v>
      </c>
      <c r="L4979" t="str">
        <f xml:space="preserve"> PROPER(TRIM(CLEAN(SUBSTITUTE(K4979,CHAR(160)," "))))</f>
        <v>Consumer</v>
      </c>
      <c r="M4979" t="s">
        <v>23</v>
      </c>
      <c r="N4979" t="str">
        <f xml:space="preserve"> PROPER(TRIM(CLEAN(SUBSTITUTE(M4979,CHAR(160)," "))))</f>
        <v>Electronics</v>
      </c>
      <c r="O4979" t="s">
        <v>40</v>
      </c>
      <c r="P4979" t="str">
        <f>IF(LEN(TRIM(Table1[[#This Row],[subcategory]]&amp;""))=0,"Unknown", PROPER(TRIM(Table1[[#This Row],[subcategory]])))</f>
        <v>Accessories</v>
      </c>
      <c r="Q4979">
        <v>150.4</v>
      </c>
      <c r="R4979" s="1">
        <f>IF(LEN(TRIM(Q4979&amp;""))=0, "", VALUE(SUBSTITUTE(Q4979,"$","")))</f>
        <v>150.4</v>
      </c>
      <c r="S4979">
        <v>5</v>
      </c>
      <c r="T4979">
        <f>IF(LEN(TRIM(S4979&amp;""))=0, "", VALUE(S4979))</f>
        <v>5</v>
      </c>
      <c r="U4979">
        <v>752</v>
      </c>
      <c r="V4979" s="1">
        <f>IF(LEN(TRIM(U4979&amp;""))=0, "", VALUE(SUBSTITUTE(U4979,"$","")))</f>
        <v>752</v>
      </c>
      <c r="W4979" s="1">
        <v>636.19200000000001</v>
      </c>
      <c r="X4979" s="1">
        <f>IF(LEN(TRIM(W4979&amp;""))=0, "", VALUE(SUBSTITUTE(W4979,"$","")))</f>
        <v>636.19200000000001</v>
      </c>
      <c r="Y4979" s="5" t="s">
        <v>309</v>
      </c>
      <c r="Z4979" s="4" cm="1">
        <f t="array" ref="Z4979">IF(
    LEN(TRIM(Y4979&amp;""))=0,
        IF(AND(ISNUMBER(net_sales_clean), ISNUMBER(profit_clean)),
            net_sales_clean - profit_clean,
            ""
        ),
    VALUE(SUBSTITUTE(Y4979,"$",""))
)</f>
        <v>420.01860690784099</v>
      </c>
      <c r="AA4979" s="5" t="s">
        <v>308</v>
      </c>
      <c r="AB4979" s="4" cm="1">
        <f t="array" ref="AB4979">IF(
    LEN(TRIM(AA4979&amp;""))=0,
        IF(AND(ISNUMBER(net_sales_clean), ISNUMBER(cost_clean)),
            net_sales_clean - cost_clean,
            ""
        ),
    VALUE(SUBSTITUTE(AA4979,"$",""))
)</f>
        <v>216.17339309215799</v>
      </c>
      <c r="AC4979">
        <v>7</v>
      </c>
      <c r="AD4979">
        <f>IF(LEN(TRIM(AC4979&amp;""))=0, "", VALUE(AC4979))</f>
        <v>7</v>
      </c>
      <c r="AE4979">
        <v>1</v>
      </c>
      <c r="AF4979">
        <f>IF(LEN(TRIM(AE4979&amp;""))=0, "", VALUE(AE4979))</f>
        <v>1</v>
      </c>
      <c r="AG4979">
        <v>1</v>
      </c>
      <c r="AH4979">
        <f>IF(
    OR(U4979&lt;0, W4979&lt;0, Y4979&lt;0, AA4979&lt;0),
        1,
        IF(LEN(TRIM(AG4979&amp;""))=0, "", AG4979)
)</f>
        <v>1</v>
      </c>
      <c r="AI4979" t="str">
        <f>IF(
    COUNT(Q4979,V4979,X4979,Z4979,AB4979)=0,
        "Not Usable",
    IF(
        COUNT(Q4979,V4979,X4979,Z4979,AB4979)&lt;5,
            "Incomplete",
            IF(
                MIN(Q4979,V4979,X4979,Z4979,AB4979)=0,
                    "Incomplete",
                    "Complete"
            )
    )
)</f>
        <v>Complete</v>
      </c>
    </row>
    <row r="4980" spans="1:35" x14ac:dyDescent="0.3">
      <c r="A4980">
        <v>4730</v>
      </c>
      <c r="B4980" s="6">
        <v>45131.746261574073</v>
      </c>
      <c r="C4980" s="3">
        <f>INT(B4980)</f>
        <v>45131</v>
      </c>
      <c r="D4980" s="2">
        <f>MOD(B4980,1)</f>
        <v>0.74626157407328719</v>
      </c>
      <c r="E4980">
        <v>72</v>
      </c>
      <c r="F4980" t="s">
        <v>13</v>
      </c>
      <c r="G4980" t="str">
        <f xml:space="preserve"> PROPER(TRIM(CLEAN(SUBSTITUTE(F4980,CHAR(160)," "))))</f>
        <v>Northeast</v>
      </c>
      <c r="H4980" t="s">
        <v>17</v>
      </c>
      <c r="I4980" t="str">
        <f>PROPER(TRIM(CLEAN((SUBSTITUTE(H4980,"-"," ")))))</f>
        <v>Online</v>
      </c>
      <c r="J4980">
        <v>10648</v>
      </c>
      <c r="K4980" t="s">
        <v>14</v>
      </c>
      <c r="L4980" t="str">
        <f xml:space="preserve"> PROPER(TRIM(CLEAN(SUBSTITUTE(K4980,CHAR(160)," "))))</f>
        <v>Consumer</v>
      </c>
      <c r="M4980" t="s">
        <v>19</v>
      </c>
      <c r="N4980" t="str">
        <f xml:space="preserve"> PROPER(TRIM(CLEAN(SUBSTITUTE(M4980,CHAR(160)," "))))</f>
        <v>Apparel</v>
      </c>
      <c r="O4980" t="s">
        <v>26</v>
      </c>
      <c r="P4980" t="str">
        <f>IF(LEN(TRIM(Table1[[#This Row],[subcategory]]&amp;""))=0,"Unknown", PROPER(TRIM(Table1[[#This Row],[subcategory]])))</f>
        <v>Kids</v>
      </c>
      <c r="Q4980">
        <v>33.090000000000003</v>
      </c>
      <c r="R4980" s="1">
        <f>IF(LEN(TRIM(Q4980&amp;""))=0, "", VALUE(SUBSTITUTE(Q4980,"$","")))</f>
        <v>33.090000000000003</v>
      </c>
      <c r="S4980">
        <v>1</v>
      </c>
      <c r="T4980">
        <f>IF(LEN(TRIM(S4980&amp;""))=0, "", VALUE(S4980))</f>
        <v>1</v>
      </c>
      <c r="U4980">
        <v>33.090000000000003</v>
      </c>
      <c r="V4980" s="1">
        <f>IF(LEN(TRIM(U4980&amp;""))=0, "", VALUE(SUBSTITUTE(U4980,"$","")))</f>
        <v>33.090000000000003</v>
      </c>
      <c r="W4980" s="4" t="s">
        <v>307</v>
      </c>
      <c r="X4980" s="4">
        <f>IF(LEN(TRIM(W4980&amp;""))=0, "", VALUE(SUBSTITUTE(W4980,"$","")))</f>
        <v>25.08222</v>
      </c>
      <c r="Y4980" s="5" t="s">
        <v>306</v>
      </c>
      <c r="Z4980" s="4" cm="1">
        <f t="array" ref="Z4980">IF(
    LEN(TRIM(Y4980&amp;""))=0,
        IF(AND(ISNUMBER(net_sales_clean), ISNUMBER(profit_clean)),
            net_sales_clean - profit_clean,
            ""
        ),
    VALUE(SUBSTITUTE(Y4980,"$",""))
)</f>
        <v>21.118263947751501</v>
      </c>
      <c r="AA4980" s="5" t="s">
        <v>305</v>
      </c>
      <c r="AB4980" s="4" cm="1">
        <f t="array" ref="AB4980">IF(
    LEN(TRIM(AA4980&amp;""))=0,
        IF(AND(ISNUMBER(net_sales_clean), ISNUMBER(cost_clean)),
            net_sales_clean - cost_clean,
            ""
        ),
    VALUE(SUBSTITUTE(AA4980,"$",""))
)</f>
        <v>3.96395605224845</v>
      </c>
      <c r="AC4980">
        <v>1</v>
      </c>
      <c r="AD4980">
        <f>IF(LEN(TRIM(AC4980&amp;""))=0, "", VALUE(AC4980))</f>
        <v>1</v>
      </c>
      <c r="AE4980">
        <v>2</v>
      </c>
      <c r="AF4980">
        <f>IF(LEN(TRIM(AE4980&amp;""))=0, "", VALUE(AE4980))</f>
        <v>2</v>
      </c>
      <c r="AG4980">
        <v>0</v>
      </c>
      <c r="AH4980">
        <f>IF(
    OR(U4980&lt;0, W4980&lt;0, Y4980&lt;0, AA4980&lt;0),
        1,
        IF(LEN(TRIM(AG4980&amp;""))=0, "", AG4980)
)</f>
        <v>0</v>
      </c>
      <c r="AI4980" t="str">
        <f>IF(
    COUNT(Q4980,V4980,X4980,Z4980,AB4980)=0,
        "Not Usable",
    IF(
        COUNT(Q4980,V4980,X4980,Z4980,AB4980)&lt;5,
            "Incomplete",
            IF(
                MIN(Q4980,V4980,X4980,Z4980,AB4980)=0,
                    "Incomplete",
                    "Complete"
            )
    )
)</f>
        <v>Complete</v>
      </c>
    </row>
    <row r="4981" spans="1:35" x14ac:dyDescent="0.3">
      <c r="A4981">
        <v>50546</v>
      </c>
      <c r="B4981" s="6">
        <v>45068.431562500002</v>
      </c>
      <c r="C4981" s="3">
        <f>INT(B4981)</f>
        <v>45068</v>
      </c>
      <c r="D4981" s="2">
        <f>MOD(B4981,1)</f>
        <v>0.43156250000174623</v>
      </c>
      <c r="E4981">
        <v>34</v>
      </c>
      <c r="F4981" t="s">
        <v>4</v>
      </c>
      <c r="G4981" t="str">
        <f xml:space="preserve"> PROPER(TRIM(CLEAN(SUBSTITUTE(F4981,CHAR(160)," "))))</f>
        <v>South</v>
      </c>
      <c r="H4981" t="s">
        <v>7</v>
      </c>
      <c r="I4981" t="str">
        <f>PROPER(TRIM(CLEAN((SUBSTITUTE(H4981,"-"," ")))))</f>
        <v>In Store</v>
      </c>
      <c r="J4981">
        <v>14156</v>
      </c>
      <c r="K4981" t="s">
        <v>10</v>
      </c>
      <c r="L4981" t="str">
        <f xml:space="preserve"> PROPER(TRIM(CLEAN(SUBSTITUTE(K4981,CHAR(160)," "))))</f>
        <v>Consumer</v>
      </c>
      <c r="M4981" t="s">
        <v>23</v>
      </c>
      <c r="N4981" t="str">
        <f xml:space="preserve"> PROPER(TRIM(CLEAN(SUBSTITUTE(M4981,CHAR(160)," "))))</f>
        <v>Electronics</v>
      </c>
      <c r="O4981" t="s">
        <v>22</v>
      </c>
      <c r="P4981" t="str">
        <f>IF(LEN(TRIM(Table1[[#This Row],[subcategory]]&amp;""))=0,"Unknown", PROPER(TRIM(Table1[[#This Row],[subcategory]])))</f>
        <v>Audio</v>
      </c>
      <c r="Q4981">
        <v>36.61</v>
      </c>
      <c r="R4981" s="1">
        <f>IF(LEN(TRIM(Q4981&amp;""))=0, "", VALUE(SUBSTITUTE(Q4981,"$","")))</f>
        <v>36.61</v>
      </c>
      <c r="S4981">
        <v>1</v>
      </c>
      <c r="T4981">
        <f>IF(LEN(TRIM(S4981&amp;""))=0, "", VALUE(S4981))</f>
        <v>1</v>
      </c>
      <c r="U4981">
        <v>36.61</v>
      </c>
      <c r="V4981" s="1">
        <f>IF(LEN(TRIM(U4981&amp;""))=0, "", VALUE(SUBSTITUTE(U4981,"$","")))</f>
        <v>36.61</v>
      </c>
      <c r="W4981" s="1">
        <v>24.016159999999999</v>
      </c>
      <c r="X4981" s="1">
        <f>IF(LEN(TRIM(W4981&amp;""))=0, "", VALUE(SUBSTITUTE(W4981,"$","")))</f>
        <v>24.016159999999999</v>
      </c>
      <c r="Y4981" s="5" t="s">
        <v>304</v>
      </c>
      <c r="Z4981" s="4" cm="1">
        <f t="array" ref="Z4981">IF(
    LEN(TRIM(Y4981&amp;""))=0,
        IF(AND(ISNUMBER(net_sales_clean), ISNUMBER(profit_clean)),
            net_sales_clean - profit_clean,
            ""
        ),
    VALUE(SUBSTITUTE(Y4981,"$",""))
)</f>
        <v>17.9245487807557</v>
      </c>
      <c r="AA4981">
        <v>6.0916112192442604</v>
      </c>
      <c r="AB4981" s="1" cm="1">
        <f t="array" ref="AB4981">IF(
    LEN(TRIM(AA4981&amp;""))=0,
        IF(AND(ISNUMBER(net_sales_clean), ISNUMBER(cost_clean)),
            net_sales_clean - cost_clean,
            ""
        ),
    VALUE(SUBSTITUTE(AA4981,"$",""))
)</f>
        <v>6.0916112192442604</v>
      </c>
      <c r="AC4981">
        <v>9</v>
      </c>
      <c r="AD4981">
        <f>IF(LEN(TRIM(AC4981&amp;""))=0, "", VALUE(AC4981))</f>
        <v>9</v>
      </c>
      <c r="AE4981">
        <v>4</v>
      </c>
      <c r="AF4981">
        <f>IF(LEN(TRIM(AE4981&amp;""))=0, "", VALUE(AE4981))</f>
        <v>4</v>
      </c>
      <c r="AG4981">
        <v>0</v>
      </c>
      <c r="AH4981">
        <f>IF(
    OR(U4981&lt;0, W4981&lt;0, Y4981&lt;0, AA4981&lt;0),
        1,
        IF(LEN(TRIM(AG4981&amp;""))=0, "", AG4981)
)</f>
        <v>0</v>
      </c>
      <c r="AI4981" t="str">
        <f>IF(
    COUNT(Q4981,V4981,X4981,Z4981,AB4981)=0,
        "Not Usable",
    IF(
        COUNT(Q4981,V4981,X4981,Z4981,AB4981)&lt;5,
            "Incomplete",
            IF(
                MIN(Q4981,V4981,X4981,Z4981,AB4981)=0,
                    "Incomplete",
                    "Complete"
            )
    )
)</f>
        <v>Complete</v>
      </c>
    </row>
    <row r="4982" spans="1:35" x14ac:dyDescent="0.3">
      <c r="A4982">
        <v>20238</v>
      </c>
      <c r="B4982" s="6">
        <v>45715.572534722225</v>
      </c>
      <c r="C4982" s="3">
        <f>INT(B4982)</f>
        <v>45715</v>
      </c>
      <c r="D4982" s="2">
        <f>MOD(B4982,1)</f>
        <v>0.57253472222510027</v>
      </c>
      <c r="E4982">
        <v>59</v>
      </c>
      <c r="F4982" t="s">
        <v>15</v>
      </c>
      <c r="G4982" t="str">
        <f xml:space="preserve"> PROPER(TRIM(CLEAN(SUBSTITUTE(F4982,CHAR(160)," "))))</f>
        <v>West</v>
      </c>
      <c r="H4982" t="s">
        <v>27</v>
      </c>
      <c r="I4982" t="str">
        <f>PROPER(TRIM(CLEAN((SUBSTITUTE(H4982,"-"," ")))))</f>
        <v>In Store</v>
      </c>
      <c r="J4982">
        <v>2707</v>
      </c>
      <c r="K4982" t="s">
        <v>6</v>
      </c>
      <c r="L4982" t="str">
        <f xml:space="preserve"> PROPER(TRIM(CLEAN(SUBSTITUTE(K4982,CHAR(160)," "))))</f>
        <v>Corporate</v>
      </c>
      <c r="M4982" t="s">
        <v>9</v>
      </c>
      <c r="N4982" t="str">
        <f xml:space="preserve"> PROPER(TRIM(CLEAN(SUBSTITUTE(M4982,CHAR(160)," "))))</f>
        <v>Home</v>
      </c>
      <c r="O4982" t="s">
        <v>38</v>
      </c>
      <c r="P4982" t="str">
        <f>IF(LEN(TRIM(Table1[[#This Row],[subcategory]]&amp;""))=0,"Unknown", PROPER(TRIM(Table1[[#This Row],[subcategory]])))</f>
        <v>Kitchen</v>
      </c>
      <c r="Q4982">
        <v>137.22</v>
      </c>
      <c r="R4982" s="1">
        <f>IF(LEN(TRIM(Q4982&amp;""))=0, "", VALUE(SUBSTITUTE(Q4982,"$","")))</f>
        <v>137.22</v>
      </c>
      <c r="S4982">
        <v>2</v>
      </c>
      <c r="T4982">
        <f>IF(LEN(TRIM(S4982&amp;""))=0, "", VALUE(S4982))</f>
        <v>2</v>
      </c>
      <c r="U4982">
        <v>274.44</v>
      </c>
      <c r="V4982" s="1">
        <f>IF(LEN(TRIM(U4982&amp;""))=0, "", VALUE(SUBSTITUTE(U4982,"$","")))</f>
        <v>274.44</v>
      </c>
      <c r="W4982" s="1">
        <v>235.46951999999999</v>
      </c>
      <c r="X4982" s="1">
        <f>IF(LEN(TRIM(W4982&amp;""))=0, "", VALUE(SUBSTITUTE(W4982,"$","")))</f>
        <v>235.46951999999999</v>
      </c>
      <c r="Z4982" s="1" t="str" cm="1">
        <f t="array" ref="Z4982">IF(
    LEN(TRIM(Y4982&amp;""))=0,
        IF(AND(ISNUMBER(net_sales_clean), ISNUMBER(profit_clean)),
            net_sales_clean - profit_clean,
            ""
        ),
    VALUE(SUBSTITUTE(Y4982,"$",""))
)</f>
        <v/>
      </c>
      <c r="AB4982" s="1" t="str" cm="1">
        <f t="array" ref="AB4982">IF(
    LEN(TRIM(AA4982&amp;""))=0,
        IF(AND(ISNUMBER(net_sales_clean), ISNUMBER(cost_clean)),
            net_sales_clean - cost_clean,
            ""
        ),
    VALUE(SUBSTITUTE(AA4982,"$",""))
)</f>
        <v/>
      </c>
      <c r="AC4982">
        <v>5</v>
      </c>
      <c r="AD4982">
        <f>IF(LEN(TRIM(AC4982&amp;""))=0, "", VALUE(AC4982))</f>
        <v>5</v>
      </c>
      <c r="AE4982">
        <v>5</v>
      </c>
      <c r="AF4982">
        <f>IF(LEN(TRIM(AE4982&amp;""))=0, "", VALUE(AE4982))</f>
        <v>5</v>
      </c>
      <c r="AG4982">
        <v>1</v>
      </c>
      <c r="AH4982">
        <f>IF(
    OR(U4982&lt;0, W4982&lt;0, Y4982&lt;0, AA4982&lt;0),
        1,
        IF(LEN(TRIM(AG4982&amp;""))=0, "", AG4982)
)</f>
        <v>1</v>
      </c>
      <c r="AI4982" t="str">
        <f>IF(
    COUNT(Q4982,V4982,X4982,Z4982,AB4982)=0,
        "Not Usable",
    IF(
        COUNT(Q4982,V4982,X4982,Z4982,AB4982)&lt;5,
            "Incomplete",
            IF(
                MIN(Q4982,V4982,X4982,Z4982,AB4982)=0,
                    "Incomplete",
                    "Complete"
            )
    )
)</f>
        <v>Incomplete</v>
      </c>
    </row>
    <row r="4983" spans="1:35" x14ac:dyDescent="0.3">
      <c r="A4983">
        <v>47864</v>
      </c>
      <c r="B4983" s="6">
        <v>45974.350011574075</v>
      </c>
      <c r="C4983" s="3">
        <f>INT(B4983)</f>
        <v>45974</v>
      </c>
      <c r="D4983" s="2">
        <f>MOD(B4983,1)</f>
        <v>0.35001157407532446</v>
      </c>
      <c r="E4983">
        <v>27</v>
      </c>
      <c r="F4983" t="s">
        <v>21</v>
      </c>
      <c r="G4983" t="str">
        <f xml:space="preserve"> PROPER(TRIM(CLEAN(SUBSTITUTE(F4983,CHAR(160)," "))))</f>
        <v>Midwest</v>
      </c>
      <c r="H4983" t="s">
        <v>7</v>
      </c>
      <c r="I4983" t="str">
        <f>PROPER(TRIM(CLEAN((SUBSTITUTE(H4983,"-"," ")))))</f>
        <v>In Store</v>
      </c>
      <c r="J4983">
        <v>2310</v>
      </c>
      <c r="K4983" t="s">
        <v>10</v>
      </c>
      <c r="L4983" t="str">
        <f xml:space="preserve"> PROPER(TRIM(CLEAN(SUBSTITUTE(K4983,CHAR(160)," "))))</f>
        <v>Consumer</v>
      </c>
      <c r="M4983" t="s">
        <v>19</v>
      </c>
      <c r="N4983" t="str">
        <f xml:space="preserve"> PROPER(TRIM(CLEAN(SUBSTITUTE(M4983,CHAR(160)," "))))</f>
        <v>Apparel</v>
      </c>
      <c r="O4983" t="s">
        <v>18</v>
      </c>
      <c r="P4983" t="str">
        <f>IF(LEN(TRIM(Table1[[#This Row],[subcategory]]&amp;""))=0,"Unknown", PROPER(TRIM(Table1[[#This Row],[subcategory]])))</f>
        <v>Men</v>
      </c>
      <c r="Q4983">
        <v>208.29</v>
      </c>
      <c r="R4983" s="1">
        <f>IF(LEN(TRIM(Q4983&amp;""))=0, "", VALUE(SUBSTITUTE(Q4983,"$","")))</f>
        <v>208.29</v>
      </c>
      <c r="S4983">
        <v>6</v>
      </c>
      <c r="T4983">
        <f>IF(LEN(TRIM(S4983&amp;""))=0, "", VALUE(S4983))</f>
        <v>6</v>
      </c>
      <c r="U4983">
        <v>1249.74</v>
      </c>
      <c r="V4983" s="1">
        <f>IF(LEN(TRIM(U4983&amp;""))=0, "", VALUE(SUBSTITUTE(U4983,"$","")))</f>
        <v>1249.74</v>
      </c>
      <c r="W4983" s="4" t="s">
        <v>303</v>
      </c>
      <c r="X4983" s="4">
        <f>IF(LEN(TRIM(W4983&amp;""))=0, "", VALUE(SUBSTITUTE(W4983,"$","")))</f>
        <v>702.35388</v>
      </c>
      <c r="Y4983" s="5" t="s">
        <v>302</v>
      </c>
      <c r="Z4983" s="4" cm="1">
        <f t="array" ref="Z4983">IF(
    LEN(TRIM(Y4983&amp;""))=0,
        IF(AND(ISNUMBER(net_sales_clean), ISNUMBER(profit_clean)),
            net_sales_clean - profit_clean,
            ""
        ),
    VALUE(SUBSTITUTE(Y4983,"$",""))
)</f>
        <v>573.33456573882802</v>
      </c>
      <c r="AA4983" s="5" t="s">
        <v>301</v>
      </c>
      <c r="AB4983" s="4" cm="1">
        <f t="array" ref="AB4983">IF(
    LEN(TRIM(AA4983&amp;""))=0,
        IF(AND(ISNUMBER(net_sales_clean), ISNUMBER(cost_clean)),
            net_sales_clean - cost_clean,
            ""
        ),
    VALUE(SUBSTITUTE(AA4983,"$",""))
)</f>
        <v>129.01931426117099</v>
      </c>
      <c r="AC4983">
        <v>2</v>
      </c>
      <c r="AD4983">
        <f>IF(LEN(TRIM(AC4983&amp;""))=0, "", VALUE(AC4983))</f>
        <v>2</v>
      </c>
      <c r="AE4983">
        <v>2</v>
      </c>
      <c r="AF4983">
        <f>IF(LEN(TRIM(AE4983&amp;""))=0, "", VALUE(AE4983))</f>
        <v>2</v>
      </c>
      <c r="AG4983">
        <v>1</v>
      </c>
      <c r="AH4983">
        <f>IF(
    OR(U4983&lt;0, W4983&lt;0, Y4983&lt;0, AA4983&lt;0),
        1,
        IF(LEN(TRIM(AG4983&amp;""))=0, "", AG4983)
)</f>
        <v>1</v>
      </c>
      <c r="AI4983" t="str">
        <f>IF(
    COUNT(Q4983,V4983,X4983,Z4983,AB4983)=0,
        "Not Usable",
    IF(
        COUNT(Q4983,V4983,X4983,Z4983,AB4983)&lt;5,
            "Incomplete",
            IF(
                MIN(Q4983,V4983,X4983,Z4983,AB4983)=0,
                    "Incomplete",
                    "Complete"
            )
    )
)</f>
        <v>Complete</v>
      </c>
    </row>
    <row r="4984" spans="1:35" x14ac:dyDescent="0.3">
      <c r="A4984">
        <v>14019</v>
      </c>
      <c r="B4984" s="6">
        <v>45071.491331018522</v>
      </c>
      <c r="C4984" s="3">
        <f>INT(B4984)</f>
        <v>45071</v>
      </c>
      <c r="D4984" s="2">
        <f>MOD(B4984,1)</f>
        <v>0.49133101852203254</v>
      </c>
      <c r="E4984">
        <v>38</v>
      </c>
      <c r="F4984" t="s">
        <v>8</v>
      </c>
      <c r="G4984" t="str">
        <f xml:space="preserve"> PROPER(TRIM(CLEAN(SUBSTITUTE(F4984,CHAR(160)," "))))</f>
        <v>West</v>
      </c>
      <c r="H4984" t="s">
        <v>30</v>
      </c>
      <c r="I4984" t="str">
        <f>PROPER(TRIM(CLEAN((SUBSTITUTE(H4984,"-"," ")))))</f>
        <v>Mobile App</v>
      </c>
      <c r="J4984">
        <v>12365</v>
      </c>
      <c r="K4984" t="s">
        <v>14</v>
      </c>
      <c r="L4984" t="str">
        <f xml:space="preserve"> PROPER(TRIM(CLEAN(SUBSTITUTE(K4984,CHAR(160)," "))))</f>
        <v>Consumer</v>
      </c>
      <c r="M4984" t="s">
        <v>19</v>
      </c>
      <c r="N4984" t="str">
        <f xml:space="preserve"> PROPER(TRIM(CLEAN(SUBSTITUTE(M4984,CHAR(160)," "))))</f>
        <v>Apparel</v>
      </c>
      <c r="O4984" t="s">
        <v>18</v>
      </c>
      <c r="P4984" t="str">
        <f>IF(LEN(TRIM(Table1[[#This Row],[subcategory]]&amp;""))=0,"Unknown", PROPER(TRIM(Table1[[#This Row],[subcategory]])))</f>
        <v>Men</v>
      </c>
      <c r="Q4984">
        <v>42.87</v>
      </c>
      <c r="R4984" s="1">
        <f>IF(LEN(TRIM(Q4984&amp;""))=0, "", VALUE(SUBSTITUTE(Q4984,"$","")))</f>
        <v>42.87</v>
      </c>
      <c r="S4984">
        <v>6</v>
      </c>
      <c r="T4984">
        <f>IF(LEN(TRIM(S4984&amp;""))=0, "", VALUE(S4984))</f>
        <v>6</v>
      </c>
      <c r="U4984" s="5" t="s">
        <v>45</v>
      </c>
      <c r="V4984" s="4">
        <f>IF(LEN(TRIM(U4984&amp;""))=0, "", VALUE(SUBSTITUTE(U4984,"$","")))</f>
        <v>257.219999999999</v>
      </c>
      <c r="W4984" s="4" t="s">
        <v>300</v>
      </c>
      <c r="X4984" s="4">
        <f>IF(LEN(TRIM(W4984&amp;""))=0, "", VALUE(SUBSTITUTE(W4984,"$","")))</f>
        <v>185.71283999999901</v>
      </c>
      <c r="Y4984" s="5" t="s">
        <v>299</v>
      </c>
      <c r="Z4984" s="4" cm="1">
        <f t="array" ref="Z4984">IF(
    LEN(TRIM(Y4984&amp;""))=0,
        IF(AND(ISNUMBER(net_sales_clean), ISNUMBER(profit_clean)),
            net_sales_clean - profit_clean,
            ""
        ),
    VALUE(SUBSTITUTE(Y4984,"$",""))
)</f>
        <v>131.44075408616999</v>
      </c>
      <c r="AA4984" s="5" t="s">
        <v>298</v>
      </c>
      <c r="AB4984" s="4" cm="1">
        <f t="array" ref="AB4984">IF(
    LEN(TRIM(AA4984&amp;""))=0,
        IF(AND(ISNUMBER(net_sales_clean), ISNUMBER(cost_clean)),
            net_sales_clean - cost_clean,
            ""
        ),
    VALUE(SUBSTITUTE(AA4984,"$",""))
)</f>
        <v>54.2720859138294</v>
      </c>
      <c r="AC4984">
        <v>4</v>
      </c>
      <c r="AD4984">
        <f>IF(LEN(TRIM(AC4984&amp;""))=0, "", VALUE(AC4984))</f>
        <v>4</v>
      </c>
      <c r="AE4984">
        <v>1</v>
      </c>
      <c r="AF4984">
        <f>IF(LEN(TRIM(AE4984&amp;""))=0, "", VALUE(AE4984))</f>
        <v>1</v>
      </c>
      <c r="AG4984">
        <v>0</v>
      </c>
      <c r="AH4984">
        <f>IF(
    OR(U4984&lt;0, W4984&lt;0, Y4984&lt;0, AA4984&lt;0),
        1,
        IF(LEN(TRIM(AG4984&amp;""))=0, "", AG4984)
)</f>
        <v>0</v>
      </c>
      <c r="AI4984" t="str">
        <f>IF(
    COUNT(Q4984,V4984,X4984,Z4984,AB4984)=0,
        "Not Usable",
    IF(
        COUNT(Q4984,V4984,X4984,Z4984,AB4984)&lt;5,
            "Incomplete",
            IF(
                MIN(Q4984,V4984,X4984,Z4984,AB4984)=0,
                    "Incomplete",
                    "Complete"
            )
    )
)</f>
        <v>Complete</v>
      </c>
    </row>
    <row r="4985" spans="1:35" x14ac:dyDescent="0.3">
      <c r="A4985">
        <v>15950</v>
      </c>
      <c r="B4985" s="6">
        <v>45414.896307870367</v>
      </c>
      <c r="C4985" s="3">
        <f>INT(B4985)</f>
        <v>45414</v>
      </c>
      <c r="D4985" s="2">
        <f>MOD(B4985,1)</f>
        <v>0.89630787036730908</v>
      </c>
      <c r="E4985">
        <v>35</v>
      </c>
      <c r="F4985" t="s">
        <v>13</v>
      </c>
      <c r="G4985" t="str">
        <f xml:space="preserve"> PROPER(TRIM(CLEAN(SUBSTITUTE(F4985,CHAR(160)," "))))</f>
        <v>Northeast</v>
      </c>
      <c r="H4985" t="s">
        <v>27</v>
      </c>
      <c r="I4985" t="str">
        <f>PROPER(TRIM(CLEAN((SUBSTITUTE(H4985,"-"," ")))))</f>
        <v>In Store</v>
      </c>
      <c r="J4985">
        <v>23454</v>
      </c>
      <c r="K4985" t="s">
        <v>14</v>
      </c>
      <c r="L4985" t="str">
        <f xml:space="preserve"> PROPER(TRIM(CLEAN(SUBSTITUTE(K4985,CHAR(160)," "))))</f>
        <v>Consumer</v>
      </c>
      <c r="M4985" t="s">
        <v>1</v>
      </c>
      <c r="N4985" t="str">
        <f xml:space="preserve"> PROPER(TRIM(CLEAN(SUBSTITUTE(M4985,CHAR(160)," "))))</f>
        <v>Beauty</v>
      </c>
      <c r="O4985" t="s">
        <v>31</v>
      </c>
      <c r="P4985" t="str">
        <f>IF(LEN(TRIM(Table1[[#This Row],[subcategory]]&amp;""))=0,"Unknown", PROPER(TRIM(Table1[[#This Row],[subcategory]])))</f>
        <v>Skincare</v>
      </c>
      <c r="Q4985">
        <v>65.64</v>
      </c>
      <c r="R4985" s="1">
        <f>IF(LEN(TRIM(Q4985&amp;""))=0, "", VALUE(SUBSTITUTE(Q4985,"$","")))</f>
        <v>65.64</v>
      </c>
      <c r="S4985">
        <v>0</v>
      </c>
      <c r="T4985">
        <f>IF(LEN(TRIM(S4985&amp;""))=0, "", VALUE(S4985))</f>
        <v>0</v>
      </c>
      <c r="U4985">
        <v>0</v>
      </c>
      <c r="V4985" s="1">
        <f>IF(LEN(TRIM(U4985&amp;""))=0, "", VALUE(SUBSTITUTE(U4985,"$","")))</f>
        <v>0</v>
      </c>
      <c r="W4985" s="1">
        <v>0</v>
      </c>
      <c r="X4985" s="1">
        <f>IF(LEN(TRIM(W4985&amp;""))=0, "", VALUE(SUBSTITUTE(W4985,"$","")))</f>
        <v>0</v>
      </c>
      <c r="Y4985">
        <v>0</v>
      </c>
      <c r="Z4985" s="1" cm="1">
        <f t="array" ref="Z4985">IF(
    LEN(TRIM(Y4985&amp;""))=0,
        IF(AND(ISNUMBER(net_sales_clean), ISNUMBER(profit_clean)),
            net_sales_clean - profit_clean,
            ""
        ),
    VALUE(SUBSTITUTE(Y4985,"$",""))
)</f>
        <v>0</v>
      </c>
      <c r="AA4985">
        <v>0</v>
      </c>
      <c r="AB4985" s="1" cm="1">
        <f t="array" ref="AB4985">IF(
    LEN(TRIM(AA4985&amp;""))=0,
        IF(AND(ISNUMBER(net_sales_clean), ISNUMBER(cost_clean)),
            net_sales_clean - cost_clean,
            ""
        ),
    VALUE(SUBSTITUTE(AA4985,"$",""))
)</f>
        <v>0</v>
      </c>
      <c r="AC4985">
        <v>9</v>
      </c>
      <c r="AD4985">
        <f>IF(LEN(TRIM(AC4985&amp;""))=0, "", VALUE(AC4985))</f>
        <v>9</v>
      </c>
      <c r="AE4985">
        <v>4</v>
      </c>
      <c r="AF4985">
        <f>IF(LEN(TRIM(AE4985&amp;""))=0, "", VALUE(AE4985))</f>
        <v>4</v>
      </c>
      <c r="AG4985">
        <v>0</v>
      </c>
      <c r="AH4985">
        <f>IF(
    OR(U4985&lt;0, W4985&lt;0, Y4985&lt;0, AA4985&lt;0),
        1,
        IF(LEN(TRIM(AG4985&amp;""))=0, "", AG4985)
)</f>
        <v>0</v>
      </c>
      <c r="AI4985" t="str">
        <f>IF(
    COUNT(Q4985,V4985,X4985,Z4985,AB4985)=0,
        "Not Usable",
    IF(
        COUNT(Q4985,V4985,X4985,Z4985,AB4985)&lt;5,
            "Incomplete",
            IF(
                MIN(Q4985,V4985,X4985,Z4985,AB4985)=0,
                    "Incomplete",
                    "Complete"
            )
    )
)</f>
        <v>Incomplete</v>
      </c>
    </row>
    <row r="4986" spans="1:35" x14ac:dyDescent="0.3">
      <c r="A4986">
        <v>3395</v>
      </c>
      <c r="B4986" s="6">
        <v>45347.984282407408</v>
      </c>
      <c r="C4986" s="3">
        <f>INT(B4986)</f>
        <v>45347</v>
      </c>
      <c r="D4986" s="2">
        <f>MOD(B4986,1)</f>
        <v>0.98428240740759065</v>
      </c>
      <c r="E4986">
        <v>50</v>
      </c>
      <c r="F4986" t="s">
        <v>4</v>
      </c>
      <c r="G4986" t="str">
        <f xml:space="preserve"> PROPER(TRIM(CLEAN(SUBSTITUTE(F4986,CHAR(160)," "))))</f>
        <v>South</v>
      </c>
      <c r="H4986" t="s">
        <v>17</v>
      </c>
      <c r="I4986" t="str">
        <f>PROPER(TRIM(CLEAN((SUBSTITUTE(H4986,"-"," ")))))</f>
        <v>Online</v>
      </c>
      <c r="J4986">
        <v>21201</v>
      </c>
      <c r="K4986" t="s">
        <v>10</v>
      </c>
      <c r="L4986" t="str">
        <f xml:space="preserve"> PROPER(TRIM(CLEAN(SUBSTITUTE(K4986,CHAR(160)," "))))</f>
        <v>Consumer</v>
      </c>
      <c r="M4986" t="s">
        <v>23</v>
      </c>
      <c r="N4986" t="str">
        <f xml:space="preserve"> PROPER(TRIM(CLEAN(SUBSTITUTE(M4986,CHAR(160)," "))))</f>
        <v>Electronics</v>
      </c>
      <c r="O4986" t="s">
        <v>22</v>
      </c>
      <c r="P4986" t="str">
        <f>IF(LEN(TRIM(Table1[[#This Row],[subcategory]]&amp;""))=0,"Unknown", PROPER(TRIM(Table1[[#This Row],[subcategory]])))</f>
        <v>Audio</v>
      </c>
      <c r="Q4986">
        <v>66.400000000000006</v>
      </c>
      <c r="R4986" s="1">
        <f>IF(LEN(TRIM(Q4986&amp;""))=0, "", VALUE(SUBSTITUTE(Q4986,"$","")))</f>
        <v>66.400000000000006</v>
      </c>
      <c r="S4986">
        <v>1</v>
      </c>
      <c r="T4986">
        <f>IF(LEN(TRIM(S4986&amp;""))=0, "", VALUE(S4986))</f>
        <v>1</v>
      </c>
      <c r="U4986">
        <v>66.400000000000006</v>
      </c>
      <c r="V4986" s="1">
        <f>IF(LEN(TRIM(U4986&amp;""))=0, "", VALUE(SUBSTITUTE(U4986,"$","")))</f>
        <v>66.400000000000006</v>
      </c>
      <c r="W4986" s="1">
        <v>50.663200000000003</v>
      </c>
      <c r="X4986" s="1">
        <f>IF(LEN(TRIM(W4986&amp;""))=0, "", VALUE(SUBSTITUTE(W4986,"$","")))</f>
        <v>50.663200000000003</v>
      </c>
      <c r="Y4986" s="5" t="s">
        <v>297</v>
      </c>
      <c r="Z4986" s="4" cm="1">
        <f t="array" ref="Z4986">IF(
    LEN(TRIM(Y4986&amp;""))=0,
        IF(AND(ISNUMBER(net_sales_clean), ISNUMBER(profit_clean)),
            net_sales_clean - profit_clean,
            ""
        ),
    VALUE(SUBSTITUTE(Y4986,"$",""))
)</f>
        <v>36.411525954406798</v>
      </c>
      <c r="AA4986" s="5" t="s">
        <v>296</v>
      </c>
      <c r="AB4986" s="4" cm="1">
        <f t="array" ref="AB4986">IF(
    LEN(TRIM(AA4986&amp;""))=0,
        IF(AND(ISNUMBER(net_sales_clean), ISNUMBER(cost_clean)),
            net_sales_clean - cost_clean,
            ""
        ),
    VALUE(SUBSTITUTE(AA4986,"$",""))
)</f>
        <v>14.2516740455931</v>
      </c>
      <c r="AC4986">
        <v>3</v>
      </c>
      <c r="AD4986">
        <f>IF(LEN(TRIM(AC4986&amp;""))=0, "", VALUE(AC4986))</f>
        <v>3</v>
      </c>
      <c r="AE4986">
        <v>2</v>
      </c>
      <c r="AF4986">
        <f>IF(LEN(TRIM(AE4986&amp;""))=0, "", VALUE(AE4986))</f>
        <v>2</v>
      </c>
      <c r="AG4986">
        <v>0</v>
      </c>
      <c r="AH4986">
        <f>IF(
    OR(U4986&lt;0, W4986&lt;0, Y4986&lt;0, AA4986&lt;0),
        1,
        IF(LEN(TRIM(AG4986&amp;""))=0, "", AG4986)
)</f>
        <v>0</v>
      </c>
      <c r="AI4986" t="str">
        <f>IF(
    COUNT(Q4986,V4986,X4986,Z4986,AB4986)=0,
        "Not Usable",
    IF(
        COUNT(Q4986,V4986,X4986,Z4986,AB4986)&lt;5,
            "Incomplete",
            IF(
                MIN(Q4986,V4986,X4986,Z4986,AB4986)=0,
                    "Incomplete",
                    "Complete"
            )
    )
)</f>
        <v>Complete</v>
      </c>
    </row>
    <row r="4987" spans="1:35" x14ac:dyDescent="0.3">
      <c r="A4987">
        <v>4991</v>
      </c>
      <c r="B4987" s="6">
        <v>45667.583032407405</v>
      </c>
      <c r="C4987" s="3">
        <f>INT(B4987)</f>
        <v>45667</v>
      </c>
      <c r="D4987" s="2">
        <f>MOD(B4987,1)</f>
        <v>0.58303240740497131</v>
      </c>
      <c r="E4987">
        <v>26</v>
      </c>
      <c r="F4987" t="s">
        <v>8</v>
      </c>
      <c r="G4987" t="str">
        <f xml:space="preserve"> PROPER(TRIM(CLEAN(SUBSTITUTE(F4987,CHAR(160)," "))))</f>
        <v>West</v>
      </c>
      <c r="H4987" t="s">
        <v>30</v>
      </c>
      <c r="I4987" t="str">
        <f>PROPER(TRIM(CLEAN((SUBSTITUTE(H4987,"-"," ")))))</f>
        <v>Mobile App</v>
      </c>
      <c r="J4987">
        <v>23900</v>
      </c>
      <c r="K4987" t="s">
        <v>6</v>
      </c>
      <c r="L4987" t="str">
        <f xml:space="preserve"> PROPER(TRIM(CLEAN(SUBSTITUTE(K4987,CHAR(160)," "))))</f>
        <v>Corporate</v>
      </c>
      <c r="M4987" t="s">
        <v>23</v>
      </c>
      <c r="N4987" t="str">
        <f xml:space="preserve"> PROPER(TRIM(CLEAN(SUBSTITUTE(M4987,CHAR(160)," "))))</f>
        <v>Electronics</v>
      </c>
      <c r="O4987" t="s">
        <v>34</v>
      </c>
      <c r="P4987" t="str">
        <f>IF(LEN(TRIM(Table1[[#This Row],[subcategory]]&amp;""))=0,"Unknown", PROPER(TRIM(Table1[[#This Row],[subcategory]])))</f>
        <v>Phones</v>
      </c>
      <c r="Q4987">
        <v>57.58</v>
      </c>
      <c r="R4987" s="1">
        <f>IF(LEN(TRIM(Q4987&amp;""))=0, "", VALUE(SUBSTITUTE(Q4987,"$","")))</f>
        <v>57.58</v>
      </c>
      <c r="S4987">
        <v>2</v>
      </c>
      <c r="T4987">
        <f>IF(LEN(TRIM(S4987&amp;""))=0, "", VALUE(S4987))</f>
        <v>2</v>
      </c>
      <c r="U4987">
        <v>115.16</v>
      </c>
      <c r="V4987" s="1">
        <f>IF(LEN(TRIM(U4987&amp;""))=0, "", VALUE(SUBSTITUTE(U4987,"$","")))</f>
        <v>115.16</v>
      </c>
      <c r="W4987" s="4" t="s">
        <v>295</v>
      </c>
      <c r="X4987" s="4">
        <f>IF(LEN(TRIM(W4987&amp;""))=0, "", VALUE(SUBSTITUTE(W4987,"$","")))</f>
        <v>68.635359999999906</v>
      </c>
      <c r="Y4987" s="5" t="s">
        <v>294</v>
      </c>
      <c r="Z4987" s="4" cm="1">
        <f t="array" ref="Z4987">IF(
    LEN(TRIM(Y4987&amp;""))=0,
        IF(AND(ISNUMBER(net_sales_clean), ISNUMBER(profit_clean)),
            net_sales_clean - profit_clean,
            ""
        ),
    VALUE(SUBSTITUTE(Y4987,"$",""))
)</f>
        <v>52.775427513537799</v>
      </c>
      <c r="AA4987" s="5" t="s">
        <v>293</v>
      </c>
      <c r="AB4987" s="4" cm="1">
        <f t="array" ref="AB4987">IF(
    LEN(TRIM(AA4987&amp;""))=0,
        IF(AND(ISNUMBER(net_sales_clean), ISNUMBER(cost_clean)),
            net_sales_clean - cost_clean,
            ""
        ),
    VALUE(SUBSTITUTE(AA4987,"$",""))
)</f>
        <v>15.8599324864621</v>
      </c>
      <c r="AC4987">
        <v>9</v>
      </c>
      <c r="AD4987">
        <f>IF(LEN(TRIM(AC4987&amp;""))=0, "", VALUE(AC4987))</f>
        <v>9</v>
      </c>
      <c r="AE4987">
        <v>5</v>
      </c>
      <c r="AF4987">
        <f>IF(LEN(TRIM(AE4987&amp;""))=0, "", VALUE(AE4987))</f>
        <v>5</v>
      </c>
      <c r="AG4987">
        <v>0</v>
      </c>
      <c r="AH4987">
        <f>IF(
    OR(U4987&lt;0, W4987&lt;0, Y4987&lt;0, AA4987&lt;0),
        1,
        IF(LEN(TRIM(AG4987&amp;""))=0, "", AG4987)
)</f>
        <v>0</v>
      </c>
      <c r="AI4987" t="str">
        <f>IF(
    COUNT(Q4987,V4987,X4987,Z4987,AB4987)=0,
        "Not Usable",
    IF(
        COUNT(Q4987,V4987,X4987,Z4987,AB4987)&lt;5,
            "Incomplete",
            IF(
                MIN(Q4987,V4987,X4987,Z4987,AB4987)=0,
                    "Incomplete",
                    "Complete"
            )
    )
)</f>
        <v>Complete</v>
      </c>
    </row>
    <row r="4988" spans="1:35" x14ac:dyDescent="0.3">
      <c r="A4988">
        <v>19266</v>
      </c>
      <c r="B4988" s="6">
        <v>44929.369988425926</v>
      </c>
      <c r="C4988" s="3">
        <f>INT(B4988)</f>
        <v>44929</v>
      </c>
      <c r="D4988" s="2">
        <f>MOD(B4988,1)</f>
        <v>0.36998842592583969</v>
      </c>
      <c r="E4988">
        <v>56</v>
      </c>
      <c r="F4988" t="s">
        <v>21</v>
      </c>
      <c r="G4988" t="str">
        <f xml:space="preserve"> PROPER(TRIM(CLEAN(SUBSTITUTE(F4988,CHAR(160)," "))))</f>
        <v>Midwest</v>
      </c>
      <c r="H4988" t="s">
        <v>17</v>
      </c>
      <c r="I4988" t="str">
        <f>PROPER(TRIM(CLEAN((SUBSTITUTE(H4988,"-"," ")))))</f>
        <v>Online</v>
      </c>
      <c r="J4988">
        <v>24807</v>
      </c>
      <c r="K4988" t="s">
        <v>10</v>
      </c>
      <c r="L4988" t="str">
        <f xml:space="preserve"> PROPER(TRIM(CLEAN(SUBSTITUTE(K4988,CHAR(160)," "))))</f>
        <v>Consumer</v>
      </c>
      <c r="M4988" t="s">
        <v>23</v>
      </c>
      <c r="N4988" t="str">
        <f xml:space="preserve"> PROPER(TRIM(CLEAN(SUBSTITUTE(M4988,CHAR(160)," "))))</f>
        <v>Electronics</v>
      </c>
      <c r="O4988" t="s">
        <v>34</v>
      </c>
      <c r="P4988" t="str">
        <f>IF(LEN(TRIM(Table1[[#This Row],[subcategory]]&amp;""))=0,"Unknown", PROPER(TRIM(Table1[[#This Row],[subcategory]])))</f>
        <v>Phones</v>
      </c>
      <c r="Q4988">
        <v>100.11</v>
      </c>
      <c r="R4988" s="1">
        <f>IF(LEN(TRIM(Q4988&amp;""))=0, "", VALUE(SUBSTITUTE(Q4988,"$","")))</f>
        <v>100.11</v>
      </c>
      <c r="S4988">
        <v>3</v>
      </c>
      <c r="T4988">
        <f>IF(LEN(TRIM(S4988&amp;""))=0, "", VALUE(S4988))</f>
        <v>3</v>
      </c>
      <c r="U4988">
        <v>300.33</v>
      </c>
      <c r="V4988" s="1">
        <f>IF(LEN(TRIM(U4988&amp;""))=0, "", VALUE(SUBSTITUTE(U4988,"$","")))</f>
        <v>300.33</v>
      </c>
      <c r="W4988" s="1">
        <v>245.66994</v>
      </c>
      <c r="X4988" s="1">
        <f>IF(LEN(TRIM(W4988&amp;""))=0, "", VALUE(SUBSTITUTE(W4988,"$","")))</f>
        <v>245.66994</v>
      </c>
      <c r="Y4988" s="5" t="s">
        <v>292</v>
      </c>
      <c r="Z4988" s="4" cm="1">
        <f t="array" ref="Z4988">IF(
    LEN(TRIM(Y4988&amp;""))=0,
        IF(AND(ISNUMBER(net_sales_clean), ISNUMBER(profit_clean)),
            net_sales_clean - profit_clean,
            ""
        ),
    VALUE(SUBSTITUTE(Y4988,"$",""))
)</f>
        <v>168.337672808467</v>
      </c>
      <c r="AA4988" s="5" t="s">
        <v>291</v>
      </c>
      <c r="AB4988" s="4" cm="1">
        <f t="array" ref="AB4988">IF(
    LEN(TRIM(AA4988&amp;""))=0,
        IF(AND(ISNUMBER(net_sales_clean), ISNUMBER(cost_clean)),
            net_sales_clean - cost_clean,
            ""
        ),
    VALUE(SUBSTITUTE(AA4988,"$",""))
)</f>
        <v>77.332267191532196</v>
      </c>
      <c r="AC4988">
        <v>6</v>
      </c>
      <c r="AD4988">
        <f>IF(LEN(TRIM(AC4988&amp;""))=0, "", VALUE(AC4988))</f>
        <v>6</v>
      </c>
      <c r="AE4988">
        <v>5</v>
      </c>
      <c r="AF4988">
        <f>IF(LEN(TRIM(AE4988&amp;""))=0, "", VALUE(AE4988))</f>
        <v>5</v>
      </c>
      <c r="AG4988">
        <v>0</v>
      </c>
      <c r="AH4988">
        <f>IF(
    OR(U4988&lt;0, W4988&lt;0, Y4988&lt;0, AA4988&lt;0),
        1,
        IF(LEN(TRIM(AG4988&amp;""))=0, "", AG4988)
)</f>
        <v>0</v>
      </c>
      <c r="AI4988" t="str">
        <f>IF(
    COUNT(Q4988,V4988,X4988,Z4988,AB4988)=0,
        "Not Usable",
    IF(
        COUNT(Q4988,V4988,X4988,Z4988,AB4988)&lt;5,
            "Incomplete",
            IF(
                MIN(Q4988,V4988,X4988,Z4988,AB4988)=0,
                    "Incomplete",
                    "Complete"
            )
    )
)</f>
        <v>Complete</v>
      </c>
    </row>
    <row r="4989" spans="1:35" x14ac:dyDescent="0.3">
      <c r="A4989">
        <v>30929</v>
      </c>
      <c r="B4989" s="6">
        <v>45413.445543981485</v>
      </c>
      <c r="C4989" s="3">
        <f>INT(B4989)</f>
        <v>45413</v>
      </c>
      <c r="D4989" s="2">
        <f>MOD(B4989,1)</f>
        <v>0.44554398148466134</v>
      </c>
      <c r="E4989">
        <v>35</v>
      </c>
      <c r="F4989" t="s">
        <v>21</v>
      </c>
      <c r="G4989" t="str">
        <f xml:space="preserve"> PROPER(TRIM(CLEAN(SUBSTITUTE(F4989,CHAR(160)," "))))</f>
        <v>Midwest</v>
      </c>
      <c r="H4989" t="s">
        <v>7</v>
      </c>
      <c r="I4989" t="str">
        <f>PROPER(TRIM(CLEAN((SUBSTITUTE(H4989,"-"," ")))))</f>
        <v>In Store</v>
      </c>
      <c r="J4989">
        <v>26198</v>
      </c>
      <c r="K4989" t="s">
        <v>10</v>
      </c>
      <c r="L4989" t="str">
        <f xml:space="preserve"> PROPER(TRIM(CLEAN(SUBSTITUTE(K4989,CHAR(160)," "))))</f>
        <v>Consumer</v>
      </c>
      <c r="M4989" t="s">
        <v>16</v>
      </c>
      <c r="N4989" t="str">
        <f xml:space="preserve"> PROPER(TRIM(CLEAN(SUBSTITUTE(M4989,CHAR(160)," "))))</f>
        <v>Grocery</v>
      </c>
      <c r="O4989" t="s">
        <v>37</v>
      </c>
      <c r="P4989" t="str">
        <f>IF(LEN(TRIM(Table1[[#This Row],[subcategory]]&amp;""))=0,"Unknown", PROPER(TRIM(Table1[[#This Row],[subcategory]])))</f>
        <v>Produce</v>
      </c>
      <c r="Q4989">
        <v>60.62</v>
      </c>
      <c r="R4989" s="1">
        <f>IF(LEN(TRIM(Q4989&amp;""))=0, "", VALUE(SUBSTITUTE(Q4989,"$","")))</f>
        <v>60.62</v>
      </c>
      <c r="S4989">
        <v>2</v>
      </c>
      <c r="T4989">
        <f>IF(LEN(TRIM(S4989&amp;""))=0, "", VALUE(S4989))</f>
        <v>2</v>
      </c>
      <c r="U4989">
        <v>121.24</v>
      </c>
      <c r="V4989" s="1">
        <f>IF(LEN(TRIM(U4989&amp;""))=0, "", VALUE(SUBSTITUTE(U4989,"$","")))</f>
        <v>121.24</v>
      </c>
      <c r="W4989" s="4" t="s">
        <v>290</v>
      </c>
      <c r="X4989" s="4">
        <f>IF(LEN(TRIM(W4989&amp;""))=0, "", VALUE(SUBSTITUTE(W4989,"$","")))</f>
        <v>117.96651999999899</v>
      </c>
      <c r="Y4989" s="5" t="s">
        <v>289</v>
      </c>
      <c r="Z4989" s="4" cm="1">
        <f t="array" ref="Z4989">IF(
    LEN(TRIM(Y4989&amp;""))=0,
        IF(AND(ISNUMBER(net_sales_clean), ISNUMBER(profit_clean)),
            net_sales_clean - profit_clean,
            ""
        ),
    VALUE(SUBSTITUTE(Y4989,"$",""))
)</f>
        <v>82.672175034943294</v>
      </c>
      <c r="AA4989" s="5" t="s">
        <v>288</v>
      </c>
      <c r="AB4989" s="4" cm="1">
        <f t="array" ref="AB4989">IF(
    LEN(TRIM(AA4989&amp;""))=0,
        IF(AND(ISNUMBER(net_sales_clean), ISNUMBER(cost_clean)),
            net_sales_clean - cost_clean,
            ""
        ),
    VALUE(SUBSTITUTE(AA4989,"$",""))
)</f>
        <v>35.294344965056602</v>
      </c>
      <c r="AC4989">
        <v>1</v>
      </c>
      <c r="AD4989">
        <f>IF(LEN(TRIM(AC4989&amp;""))=0, "", VALUE(AC4989))</f>
        <v>1</v>
      </c>
      <c r="AE4989">
        <v>5</v>
      </c>
      <c r="AF4989">
        <f>IF(LEN(TRIM(AE4989&amp;""))=0, "", VALUE(AE4989))</f>
        <v>5</v>
      </c>
      <c r="AG4989">
        <v>0</v>
      </c>
      <c r="AH4989">
        <f>IF(
    OR(U4989&lt;0, W4989&lt;0, Y4989&lt;0, AA4989&lt;0),
        1,
        IF(LEN(TRIM(AG4989&amp;""))=0, "", AG4989)
)</f>
        <v>0</v>
      </c>
      <c r="AI4989" t="str">
        <f>IF(
    COUNT(Q4989,V4989,X4989,Z4989,AB4989)=0,
        "Not Usable",
    IF(
        COUNT(Q4989,V4989,X4989,Z4989,AB4989)&lt;5,
            "Incomplete",
            IF(
                MIN(Q4989,V4989,X4989,Z4989,AB4989)=0,
                    "Incomplete",
                    "Complete"
            )
    )
)</f>
        <v>Complete</v>
      </c>
    </row>
    <row r="4990" spans="1:35" x14ac:dyDescent="0.3">
      <c r="A4990">
        <v>11864</v>
      </c>
      <c r="B4990" s="6">
        <v>45944.532187500001</v>
      </c>
      <c r="C4990" s="3">
        <f>INT(B4990)</f>
        <v>45944</v>
      </c>
      <c r="D4990" s="2">
        <f>MOD(B4990,1)</f>
        <v>0.53218750000087311</v>
      </c>
      <c r="E4990">
        <v>54</v>
      </c>
      <c r="F4990" t="s">
        <v>21</v>
      </c>
      <c r="G4990" t="str">
        <f xml:space="preserve"> PROPER(TRIM(CLEAN(SUBSTITUTE(F4990,CHAR(160)," "))))</f>
        <v>Midwest</v>
      </c>
      <c r="H4990" t="s">
        <v>11</v>
      </c>
      <c r="I4990" t="str">
        <f>PROPER(TRIM(CLEAN((SUBSTITUTE(H4990,"-"," ")))))</f>
        <v>Online</v>
      </c>
      <c r="J4990">
        <v>3331</v>
      </c>
      <c r="K4990" t="s">
        <v>2</v>
      </c>
      <c r="L4990" t="str">
        <f xml:space="preserve"> PROPER(TRIM(CLEAN(SUBSTITUTE(K4990,CHAR(160)," "))))</f>
        <v>Home Office</v>
      </c>
      <c r="M4990" t="s">
        <v>9</v>
      </c>
      <c r="N4990" t="str">
        <f xml:space="preserve"> PROPER(TRIM(CLEAN(SUBSTITUTE(M4990,CHAR(160)," "))))</f>
        <v>Home</v>
      </c>
      <c r="O4990" t="s">
        <v>32</v>
      </c>
      <c r="P4990" t="str">
        <f>IF(LEN(TRIM(Table1[[#This Row],[subcategory]]&amp;""))=0,"Unknown", PROPER(TRIM(Table1[[#This Row],[subcategory]])))</f>
        <v>Furniture</v>
      </c>
      <c r="Q4990">
        <v>49.45</v>
      </c>
      <c r="R4990" s="1">
        <f>IF(LEN(TRIM(Q4990&amp;""))=0, "", VALUE(SUBSTITUTE(Q4990,"$","")))</f>
        <v>49.45</v>
      </c>
      <c r="S4990">
        <v>2</v>
      </c>
      <c r="T4990">
        <f>IF(LEN(TRIM(S4990&amp;""))=0, "", VALUE(S4990))</f>
        <v>2</v>
      </c>
      <c r="U4990">
        <v>98.9</v>
      </c>
      <c r="V4990" s="1">
        <f>IF(LEN(TRIM(U4990&amp;""))=0, "", VALUE(SUBSTITUTE(U4990,"$","")))</f>
        <v>98.9</v>
      </c>
      <c r="W4990" s="1">
        <v>92.471500000000006</v>
      </c>
      <c r="X4990" s="1">
        <f>IF(LEN(TRIM(W4990&amp;""))=0, "", VALUE(SUBSTITUTE(W4990,"$","")))</f>
        <v>92.471500000000006</v>
      </c>
      <c r="Y4990" s="5" t="s">
        <v>287</v>
      </c>
      <c r="Z4990" s="4" cm="1">
        <f t="array" ref="Z4990">IF(
    LEN(TRIM(Y4990&amp;""))=0,
        IF(AND(ISNUMBER(net_sales_clean), ISNUMBER(profit_clean)),
            net_sales_clean - profit_clean,
            ""
        ),
    VALUE(SUBSTITUTE(Y4990,"$",""))
)</f>
        <v>54.488193193637301</v>
      </c>
      <c r="AA4990" s="5" t="s">
        <v>286</v>
      </c>
      <c r="AB4990" s="4" cm="1">
        <f t="array" ref="AB4990">IF(
    LEN(TRIM(AA4990&amp;""))=0,
        IF(AND(ISNUMBER(net_sales_clean), ISNUMBER(cost_clean)),
            net_sales_clean - cost_clean,
            ""
        ),
    VALUE(SUBSTITUTE(AA4990,"$",""))
)</f>
        <v>37.983306806362599</v>
      </c>
      <c r="AC4990">
        <v>5</v>
      </c>
      <c r="AD4990">
        <f>IF(LEN(TRIM(AC4990&amp;""))=0, "", VALUE(AC4990))</f>
        <v>5</v>
      </c>
      <c r="AE4990">
        <v>2</v>
      </c>
      <c r="AF4990">
        <f>IF(LEN(TRIM(AE4990&amp;""))=0, "", VALUE(AE4990))</f>
        <v>2</v>
      </c>
      <c r="AG4990">
        <v>0</v>
      </c>
      <c r="AH4990">
        <f>IF(
    OR(U4990&lt;0, W4990&lt;0, Y4990&lt;0, AA4990&lt;0),
        1,
        IF(LEN(TRIM(AG4990&amp;""))=0, "", AG4990)
)</f>
        <v>0</v>
      </c>
      <c r="AI4990" t="str">
        <f>IF(
    COUNT(Q4990,V4990,X4990,Z4990,AB4990)=0,
        "Not Usable",
    IF(
        COUNT(Q4990,V4990,X4990,Z4990,AB4990)&lt;5,
            "Incomplete",
            IF(
                MIN(Q4990,V4990,X4990,Z4990,AB4990)=0,
                    "Incomplete",
                    "Complete"
            )
    )
)</f>
        <v>Complete</v>
      </c>
    </row>
    <row r="4991" spans="1:35" x14ac:dyDescent="0.3">
      <c r="A4991">
        <v>44939</v>
      </c>
      <c r="B4991" s="6">
        <v>45863.725023148145</v>
      </c>
      <c r="C4991" s="3">
        <f>INT(B4991)</f>
        <v>45863</v>
      </c>
      <c r="D4991" s="2">
        <f>MOD(B4991,1)</f>
        <v>0.72502314814482816</v>
      </c>
      <c r="E4991">
        <v>12</v>
      </c>
      <c r="F4991" t="s">
        <v>8</v>
      </c>
      <c r="G4991" t="str">
        <f xml:space="preserve"> PROPER(TRIM(CLEAN(SUBSTITUTE(F4991,CHAR(160)," "))))</f>
        <v>West</v>
      </c>
      <c r="H4991" t="s">
        <v>30</v>
      </c>
      <c r="I4991" t="str">
        <f>PROPER(TRIM(CLEAN((SUBSTITUTE(H4991,"-"," ")))))</f>
        <v>Mobile App</v>
      </c>
      <c r="J4991">
        <v>19247</v>
      </c>
      <c r="K4991" t="s">
        <v>10</v>
      </c>
      <c r="L4991" t="str">
        <f xml:space="preserve"> PROPER(TRIM(CLEAN(SUBSTITUTE(K4991,CHAR(160)," "))))</f>
        <v>Consumer</v>
      </c>
      <c r="M4991" t="s">
        <v>1</v>
      </c>
      <c r="N4991" t="str">
        <f xml:space="preserve"> PROPER(TRIM(CLEAN(SUBSTITUTE(M4991,CHAR(160)," "))))</f>
        <v>Beauty</v>
      </c>
      <c r="O4991" t="s">
        <v>0</v>
      </c>
      <c r="P4991" t="str">
        <f>IF(LEN(TRIM(Table1[[#This Row],[subcategory]]&amp;""))=0,"Unknown", PROPER(TRIM(Table1[[#This Row],[subcategory]])))</f>
        <v>Makeup</v>
      </c>
      <c r="Q4991">
        <v>22.55</v>
      </c>
      <c r="R4991" s="1">
        <f>IF(LEN(TRIM(Q4991&amp;""))=0, "", VALUE(SUBSTITUTE(Q4991,"$","")))</f>
        <v>22.55</v>
      </c>
      <c r="S4991">
        <v>3</v>
      </c>
      <c r="T4991">
        <f>IF(LEN(TRIM(S4991&amp;""))=0, "", VALUE(S4991))</f>
        <v>3</v>
      </c>
      <c r="U4991">
        <v>67.650000000000006</v>
      </c>
      <c r="V4991" s="1">
        <f>IF(LEN(TRIM(U4991&amp;""))=0, "", VALUE(SUBSTITUTE(U4991,"$","")))</f>
        <v>67.650000000000006</v>
      </c>
      <c r="X4991" s="1" t="str">
        <f>IF(LEN(TRIM(W4991&amp;""))=0, "", VALUE(SUBSTITUTE(W4991,"$","")))</f>
        <v/>
      </c>
      <c r="Z4991" s="1" t="str" cm="1">
        <f t="array" ref="Z4991">IF(
    LEN(TRIM(Y4991&amp;""))=0,
        IF(AND(ISNUMBER(net_sales_clean), ISNUMBER(profit_clean)),
            net_sales_clean - profit_clean,
            ""
        ),
    VALUE(SUBSTITUTE(Y4991,"$",""))
)</f>
        <v/>
      </c>
      <c r="AB4991" s="1" t="str" cm="1">
        <f t="array" ref="AB4991">IF(
    LEN(TRIM(AA4991&amp;""))=0,
        IF(AND(ISNUMBER(net_sales_clean), ISNUMBER(cost_clean)),
            net_sales_clean - cost_clean,
            ""
        ),
    VALUE(SUBSTITUTE(AA4991,"$",""))
)</f>
        <v/>
      </c>
      <c r="AC4991">
        <v>0</v>
      </c>
      <c r="AD4991">
        <f>IF(LEN(TRIM(AC4991&amp;""))=0, "", VALUE(AC4991))</f>
        <v>0</v>
      </c>
      <c r="AE4991">
        <v>5</v>
      </c>
      <c r="AF4991">
        <f>IF(LEN(TRIM(AE4991&amp;""))=0, "", VALUE(AE4991))</f>
        <v>5</v>
      </c>
      <c r="AG4991">
        <v>0</v>
      </c>
      <c r="AH4991">
        <f>IF(
    OR(U4991&lt;0, W4991&lt;0, Y4991&lt;0, AA4991&lt;0),
        1,
        IF(LEN(TRIM(AG4991&amp;""))=0, "", AG4991)
)</f>
        <v>0</v>
      </c>
      <c r="AI4991" t="str">
        <f>IF(
    COUNT(Q4991,V4991,X4991,Z4991,AB4991)=0,
        "Not Usable",
    IF(
        COUNT(Q4991,V4991,X4991,Z4991,AB4991)&lt;5,
            "Incomplete",
            IF(
                MIN(Q4991,V4991,X4991,Z4991,AB4991)=0,
                    "Incomplete",
                    "Complete"
            )
    )
)</f>
        <v>Incomplete</v>
      </c>
    </row>
    <row r="4992" spans="1:35" x14ac:dyDescent="0.3">
      <c r="A4992">
        <v>174</v>
      </c>
      <c r="B4992" s="6">
        <v>45465.076296296298</v>
      </c>
      <c r="C4992" s="3">
        <f>INT(B4992)</f>
        <v>45465</v>
      </c>
      <c r="D4992" s="2">
        <f>MOD(B4992,1)</f>
        <v>7.6296296298096422E-2</v>
      </c>
      <c r="E4992">
        <v>15</v>
      </c>
      <c r="F4992" t="s">
        <v>33</v>
      </c>
      <c r="G4992" t="str">
        <f xml:space="preserve"> PROPER(TRIM(CLEAN(SUBSTITUTE(F4992,CHAR(160)," "))))</f>
        <v>South</v>
      </c>
      <c r="H4992" t="s">
        <v>27</v>
      </c>
      <c r="I4992" t="str">
        <f>PROPER(TRIM(CLEAN((SUBSTITUTE(H4992,"-"," ")))))</f>
        <v>In Store</v>
      </c>
      <c r="J4992">
        <v>178</v>
      </c>
      <c r="K4992" t="s">
        <v>10</v>
      </c>
      <c r="L4992" t="str">
        <f xml:space="preserve"> PROPER(TRIM(CLEAN(SUBSTITUTE(K4992,CHAR(160)," "))))</f>
        <v>Consumer</v>
      </c>
      <c r="M4992" t="s">
        <v>9</v>
      </c>
      <c r="N4992" t="str">
        <f xml:space="preserve"> PROPER(TRIM(CLEAN(SUBSTITUTE(M4992,CHAR(160)," "))))</f>
        <v>Home</v>
      </c>
      <c r="O4992" t="s">
        <v>32</v>
      </c>
      <c r="P4992" t="str">
        <f>IF(LEN(TRIM(Table1[[#This Row],[subcategory]]&amp;""))=0,"Unknown", PROPER(TRIM(Table1[[#This Row],[subcategory]])))</f>
        <v>Furniture</v>
      </c>
      <c r="Q4992">
        <v>139.04</v>
      </c>
      <c r="R4992" s="1">
        <f>IF(LEN(TRIM(Q4992&amp;""))=0, "", VALUE(SUBSTITUTE(Q4992,"$","")))</f>
        <v>139.04</v>
      </c>
      <c r="S4992">
        <v>1</v>
      </c>
      <c r="T4992">
        <f>IF(LEN(TRIM(S4992&amp;""))=0, "", VALUE(S4992))</f>
        <v>1</v>
      </c>
      <c r="U4992">
        <v>139.04</v>
      </c>
      <c r="V4992" s="1">
        <f>IF(LEN(TRIM(U4992&amp;""))=0, "", VALUE(SUBSTITUTE(U4992,"$","")))</f>
        <v>139.04</v>
      </c>
      <c r="W4992" s="4" t="s">
        <v>285</v>
      </c>
      <c r="X4992" s="4">
        <f>IF(LEN(TRIM(W4992&amp;""))=0, "", VALUE(SUBSTITUTE(W4992,"$","")))</f>
        <v>135.14687999999899</v>
      </c>
      <c r="Z4992" s="1" t="str" cm="1">
        <f t="array" ref="Z4992">IF(
    LEN(TRIM(Y4992&amp;""))=0,
        IF(AND(ISNUMBER(net_sales_clean), ISNUMBER(profit_clean)),
            net_sales_clean - profit_clean,
            ""
        ),
    VALUE(SUBSTITUTE(Y4992,"$",""))
)</f>
        <v/>
      </c>
      <c r="AB4992" s="1" t="str" cm="1">
        <f t="array" ref="AB4992">IF(
    LEN(TRIM(AA4992&amp;""))=0,
        IF(AND(ISNUMBER(net_sales_clean), ISNUMBER(cost_clean)),
            net_sales_clean - cost_clean,
            ""
        ),
    VALUE(SUBSTITUTE(AA4992,"$",""))
)</f>
        <v/>
      </c>
      <c r="AC4992">
        <v>1</v>
      </c>
      <c r="AD4992">
        <f>IF(LEN(TRIM(AC4992&amp;""))=0, "", VALUE(AC4992))</f>
        <v>1</v>
      </c>
      <c r="AE4992">
        <v>5</v>
      </c>
      <c r="AF4992">
        <f>IF(LEN(TRIM(AE4992&amp;""))=0, "", VALUE(AE4992))</f>
        <v>5</v>
      </c>
      <c r="AG4992">
        <v>0</v>
      </c>
      <c r="AH4992">
        <f>IF(
    OR(U4992&lt;0, W4992&lt;0, Y4992&lt;0, AA4992&lt;0),
        1,
        IF(LEN(TRIM(AG4992&amp;""))=0, "", AG4992)
)</f>
        <v>0</v>
      </c>
      <c r="AI4992" t="str">
        <f>IF(
    COUNT(Q4992,V4992,X4992,Z4992,AB4992)=0,
        "Not Usable",
    IF(
        COUNT(Q4992,V4992,X4992,Z4992,AB4992)&lt;5,
            "Incomplete",
            IF(
                MIN(Q4992,V4992,X4992,Z4992,AB4992)=0,
                    "Incomplete",
                    "Complete"
            )
    )
)</f>
        <v>Incomplete</v>
      </c>
    </row>
    <row r="4993" spans="1:35" x14ac:dyDescent="0.3">
      <c r="A4993">
        <v>10647</v>
      </c>
      <c r="B4993" s="6">
        <v>45377.51462962963</v>
      </c>
      <c r="C4993" s="3">
        <f>INT(B4993)</f>
        <v>45377</v>
      </c>
      <c r="D4993" s="2">
        <f>MOD(B4993,1)</f>
        <v>0.51462962962978054</v>
      </c>
      <c r="E4993">
        <v>47</v>
      </c>
      <c r="F4993" t="s">
        <v>8</v>
      </c>
      <c r="G4993" t="str">
        <f xml:space="preserve"> PROPER(TRIM(CLEAN(SUBSTITUTE(F4993,CHAR(160)," "))))</f>
        <v>West</v>
      </c>
      <c r="H4993" t="s">
        <v>3</v>
      </c>
      <c r="I4993" t="str">
        <f>PROPER(TRIM(CLEAN((SUBSTITUTE(H4993,"-"," ")))))</f>
        <v>Phone</v>
      </c>
      <c r="J4993">
        <v>23295</v>
      </c>
      <c r="K4993" t="s">
        <v>6</v>
      </c>
      <c r="L4993" t="str">
        <f xml:space="preserve"> PROPER(TRIM(CLEAN(SUBSTITUTE(K4993,CHAR(160)," "))))</f>
        <v>Corporate</v>
      </c>
      <c r="M4993" t="s">
        <v>23</v>
      </c>
      <c r="N4993" t="str">
        <f xml:space="preserve"> PROPER(TRIM(CLEAN(SUBSTITUTE(M4993,CHAR(160)," "))))</f>
        <v>Electronics</v>
      </c>
      <c r="O4993" t="s">
        <v>34</v>
      </c>
      <c r="P4993" t="str">
        <f>IF(LEN(TRIM(Table1[[#This Row],[subcategory]]&amp;""))=0,"Unknown", PROPER(TRIM(Table1[[#This Row],[subcategory]])))</f>
        <v>Phones</v>
      </c>
      <c r="Q4993">
        <v>46.5</v>
      </c>
      <c r="R4993" s="1">
        <f>IF(LEN(TRIM(Q4993&amp;""))=0, "", VALUE(SUBSTITUTE(Q4993,"$","")))</f>
        <v>46.5</v>
      </c>
      <c r="S4993">
        <v>1</v>
      </c>
      <c r="T4993">
        <f>IF(LEN(TRIM(S4993&amp;""))=0, "", VALUE(S4993))</f>
        <v>1</v>
      </c>
      <c r="U4993">
        <v>46.5</v>
      </c>
      <c r="V4993" s="1">
        <f>IF(LEN(TRIM(U4993&amp;""))=0, "", VALUE(SUBSTITUTE(U4993,"$","")))</f>
        <v>46.5</v>
      </c>
      <c r="W4993" s="1">
        <v>40.966500000000003</v>
      </c>
      <c r="X4993" s="1">
        <f>IF(LEN(TRIM(W4993&amp;""))=0, "", VALUE(SUBSTITUTE(W4993,"$","")))</f>
        <v>40.966500000000003</v>
      </c>
      <c r="Y4993" s="5" t="s">
        <v>284</v>
      </c>
      <c r="Z4993" s="4" cm="1">
        <f t="array" ref="Z4993">IF(
    LEN(TRIM(Y4993&amp;""))=0,
        IF(AND(ISNUMBER(net_sales_clean), ISNUMBER(profit_clean)),
            net_sales_clean - profit_clean,
            ""
        ),
    VALUE(SUBSTITUTE(Y4993,"$",""))
)</f>
        <v>27.497421911492999</v>
      </c>
      <c r="AA4993" s="5" t="s">
        <v>283</v>
      </c>
      <c r="AB4993" s="4" cm="1">
        <f t="array" ref="AB4993">IF(
    LEN(TRIM(AA4993&amp;""))=0,
        IF(AND(ISNUMBER(net_sales_clean), ISNUMBER(cost_clean)),
            net_sales_clean - cost_clean,
            ""
        ),
    VALUE(SUBSTITUTE(AA4993,"$",""))
)</f>
        <v>13.469078088506899</v>
      </c>
      <c r="AC4993">
        <v>6</v>
      </c>
      <c r="AD4993">
        <f>IF(LEN(TRIM(AC4993&amp;""))=0, "", VALUE(AC4993))</f>
        <v>6</v>
      </c>
      <c r="AE4993">
        <v>4</v>
      </c>
      <c r="AF4993">
        <f>IF(LEN(TRIM(AE4993&amp;""))=0, "", VALUE(AE4993))</f>
        <v>4</v>
      </c>
      <c r="AG4993">
        <v>0</v>
      </c>
      <c r="AH4993">
        <f>IF(
    OR(U4993&lt;0, W4993&lt;0, Y4993&lt;0, AA4993&lt;0),
        1,
        IF(LEN(TRIM(AG4993&amp;""))=0, "", AG4993)
)</f>
        <v>0</v>
      </c>
      <c r="AI4993" t="str">
        <f>IF(
    COUNT(Q4993,V4993,X4993,Z4993,AB4993)=0,
        "Not Usable",
    IF(
        COUNT(Q4993,V4993,X4993,Z4993,AB4993)&lt;5,
            "Incomplete",
            IF(
                MIN(Q4993,V4993,X4993,Z4993,AB4993)=0,
                    "Incomplete",
                    "Complete"
            )
    )
)</f>
        <v>Complete</v>
      </c>
    </row>
    <row r="4994" spans="1:35" x14ac:dyDescent="0.3">
      <c r="A4994">
        <v>15263</v>
      </c>
      <c r="B4994" s="6">
        <v>45112.666990740741</v>
      </c>
      <c r="C4994" s="3">
        <f>INT(B4994)</f>
        <v>45112</v>
      </c>
      <c r="D4994" s="2">
        <f>MOD(B4994,1)</f>
        <v>0.66699074074131204</v>
      </c>
      <c r="E4994">
        <v>2</v>
      </c>
      <c r="F4994" t="s">
        <v>13</v>
      </c>
      <c r="G4994" t="str">
        <f xml:space="preserve"> PROPER(TRIM(CLEAN(SUBSTITUTE(F4994,CHAR(160)," "))))</f>
        <v>Northeast</v>
      </c>
      <c r="H4994" t="s">
        <v>11</v>
      </c>
      <c r="I4994" t="str">
        <f>PROPER(TRIM(CLEAN((SUBSTITUTE(H4994,"-"," ")))))</f>
        <v>Online</v>
      </c>
      <c r="J4994">
        <v>19896</v>
      </c>
      <c r="K4994" t="s">
        <v>10</v>
      </c>
      <c r="L4994" t="str">
        <f xml:space="preserve"> PROPER(TRIM(CLEAN(SUBSTITUTE(K4994,CHAR(160)," "))))</f>
        <v>Consumer</v>
      </c>
      <c r="M4994" t="s">
        <v>23</v>
      </c>
      <c r="N4994" t="str">
        <f xml:space="preserve"> PROPER(TRIM(CLEAN(SUBSTITUTE(M4994,CHAR(160)," "))))</f>
        <v>Electronics</v>
      </c>
      <c r="O4994" t="s">
        <v>40</v>
      </c>
      <c r="P4994" t="str">
        <f>IF(LEN(TRIM(Table1[[#This Row],[subcategory]]&amp;""))=0,"Unknown", PROPER(TRIM(Table1[[#This Row],[subcategory]])))</f>
        <v>Accessories</v>
      </c>
      <c r="Q4994">
        <v>42.74</v>
      </c>
      <c r="R4994" s="1">
        <f>IF(LEN(TRIM(Q4994&amp;""))=0, "", VALUE(SUBSTITUTE(Q4994,"$","")))</f>
        <v>42.74</v>
      </c>
      <c r="S4994">
        <v>5</v>
      </c>
      <c r="T4994">
        <f>IF(LEN(TRIM(S4994&amp;""))=0, "", VALUE(S4994))</f>
        <v>5</v>
      </c>
      <c r="U4994" s="5" t="s">
        <v>282</v>
      </c>
      <c r="V4994" s="4">
        <f>IF(LEN(TRIM(U4994&amp;""))=0, "", VALUE(SUBSTITUTE(U4994,"$","")))</f>
        <v>213.7</v>
      </c>
      <c r="W4994" s="4" t="s">
        <v>281</v>
      </c>
      <c r="X4994" s="4">
        <f>IF(LEN(TRIM(W4994&amp;""))=0, "", VALUE(SUBSTITUTE(W4994,"$","")))</f>
        <v>144.2475</v>
      </c>
      <c r="Y4994" s="5" t="s">
        <v>280</v>
      </c>
      <c r="Z4994" s="4" cm="1">
        <f t="array" ref="Z4994">IF(
    LEN(TRIM(Y4994&amp;""))=0,
        IF(AND(ISNUMBER(net_sales_clean), ISNUMBER(profit_clean)),
            net_sales_clean - profit_clean,
            ""
        ),
    VALUE(SUBSTITUTE(Y4994,"$",""))
)</f>
        <v>97.984663308967797</v>
      </c>
      <c r="AA4994" s="5" t="s">
        <v>279</v>
      </c>
      <c r="AB4994" s="4" cm="1">
        <f t="array" ref="AB4994">IF(
    LEN(TRIM(AA4994&amp;""))=0,
        IF(AND(ISNUMBER(net_sales_clean), ISNUMBER(cost_clean)),
            net_sales_clean - cost_clean,
            ""
        ),
    VALUE(SUBSTITUTE(AA4994,"$",""))
)</f>
        <v>46.262836691032099</v>
      </c>
      <c r="AC4994">
        <v>4</v>
      </c>
      <c r="AD4994">
        <f>IF(LEN(TRIM(AC4994&amp;""))=0, "", VALUE(AC4994))</f>
        <v>4</v>
      </c>
      <c r="AE4994">
        <v>4</v>
      </c>
      <c r="AF4994">
        <f>IF(LEN(TRIM(AE4994&amp;""))=0, "", VALUE(AE4994))</f>
        <v>4</v>
      </c>
      <c r="AG4994">
        <v>0</v>
      </c>
      <c r="AH4994">
        <f>IF(
    OR(U4994&lt;0, W4994&lt;0, Y4994&lt;0, AA4994&lt;0),
        1,
        IF(LEN(TRIM(AG4994&amp;""))=0, "", AG4994)
)</f>
        <v>0</v>
      </c>
      <c r="AI4994" t="str">
        <f>IF(
    COUNT(Q4994,V4994,X4994,Z4994,AB4994)=0,
        "Not Usable",
    IF(
        COUNT(Q4994,V4994,X4994,Z4994,AB4994)&lt;5,
            "Incomplete",
            IF(
                MIN(Q4994,V4994,X4994,Z4994,AB4994)=0,
                    "Incomplete",
                    "Complete"
            )
    )
)</f>
        <v>Complete</v>
      </c>
    </row>
    <row r="4995" spans="1:35" x14ac:dyDescent="0.3">
      <c r="A4995">
        <v>46794</v>
      </c>
      <c r="B4995" s="6">
        <v>45919.520439814813</v>
      </c>
      <c r="C4995" s="3">
        <f>INT(B4995)</f>
        <v>45919</v>
      </c>
      <c r="D4995" s="2">
        <f>MOD(B4995,1)</f>
        <v>0.52043981481256196</v>
      </c>
      <c r="E4995">
        <v>27</v>
      </c>
      <c r="F4995" t="s">
        <v>8</v>
      </c>
      <c r="G4995" t="str">
        <f xml:space="preserve"> PROPER(TRIM(CLEAN(SUBSTITUTE(F4995,CHAR(160)," "))))</f>
        <v>West</v>
      </c>
      <c r="H4995" t="s">
        <v>11</v>
      </c>
      <c r="I4995" t="str">
        <f>PROPER(TRIM(CLEAN((SUBSTITUTE(H4995,"-"," ")))))</f>
        <v>Online</v>
      </c>
      <c r="J4995">
        <v>1243</v>
      </c>
      <c r="K4995" t="s">
        <v>10</v>
      </c>
      <c r="L4995" t="str">
        <f xml:space="preserve"> PROPER(TRIM(CLEAN(SUBSTITUTE(K4995,CHAR(160)," "))))</f>
        <v>Consumer</v>
      </c>
      <c r="M4995" t="s">
        <v>1</v>
      </c>
      <c r="N4995" t="str">
        <f xml:space="preserve"> PROPER(TRIM(CLEAN(SUBSTITUTE(M4995,CHAR(160)," "))))</f>
        <v>Beauty</v>
      </c>
      <c r="P4995" t="str">
        <f>IF(LEN(TRIM(Table1[[#This Row],[subcategory]]&amp;""))=0,"Unknown", PROPER(TRIM(Table1[[#This Row],[subcategory]])))</f>
        <v>Unknown</v>
      </c>
      <c r="Q4995">
        <v>80.39</v>
      </c>
      <c r="R4995" s="1">
        <f>IF(LEN(TRIM(Q4995&amp;""))=0, "", VALUE(SUBSTITUTE(Q4995,"$","")))</f>
        <v>80.39</v>
      </c>
      <c r="S4995">
        <v>1</v>
      </c>
      <c r="T4995">
        <f>IF(LEN(TRIM(S4995&amp;""))=0, "", VALUE(S4995))</f>
        <v>1</v>
      </c>
      <c r="U4995">
        <v>80.39</v>
      </c>
      <c r="V4995" s="1">
        <f>IF(LEN(TRIM(U4995&amp;""))=0, "", VALUE(SUBSTITUTE(U4995,"$","")))</f>
        <v>80.39</v>
      </c>
      <c r="W4995" s="1">
        <v>59.006259999999997</v>
      </c>
      <c r="X4995" s="1">
        <f>IF(LEN(TRIM(W4995&amp;""))=0, "", VALUE(SUBSTITUTE(W4995,"$","")))</f>
        <v>59.006259999999997</v>
      </c>
      <c r="Z4995" s="1" t="str" cm="1">
        <f t="array" ref="Z4995">IF(
    LEN(TRIM(Y4995&amp;""))=0,
        IF(AND(ISNUMBER(net_sales_clean), ISNUMBER(profit_clean)),
            net_sales_clean - profit_clean,
            ""
        ),
    VALUE(SUBSTITUTE(Y4995,"$",""))
)</f>
        <v/>
      </c>
      <c r="AB4995" s="1" t="str" cm="1">
        <f t="array" ref="AB4995">IF(
    LEN(TRIM(AA4995&amp;""))=0,
        IF(AND(ISNUMBER(net_sales_clean), ISNUMBER(cost_clean)),
            net_sales_clean - cost_clean,
            ""
        ),
    VALUE(SUBSTITUTE(AA4995,"$",""))
)</f>
        <v/>
      </c>
      <c r="AC4995">
        <v>4</v>
      </c>
      <c r="AD4995">
        <f>IF(LEN(TRIM(AC4995&amp;""))=0, "", VALUE(AC4995))</f>
        <v>4</v>
      </c>
      <c r="AE4995">
        <v>3</v>
      </c>
      <c r="AF4995">
        <f>IF(LEN(TRIM(AE4995&amp;""))=0, "", VALUE(AE4995))</f>
        <v>3</v>
      </c>
      <c r="AG4995">
        <v>0</v>
      </c>
      <c r="AH4995">
        <f>IF(
    OR(U4995&lt;0, W4995&lt;0, Y4995&lt;0, AA4995&lt;0),
        1,
        IF(LEN(TRIM(AG4995&amp;""))=0, "", AG4995)
)</f>
        <v>0</v>
      </c>
      <c r="AI4995" t="str">
        <f>IF(
    COUNT(Q4995,V4995,X4995,Z4995,AB4995)=0,
        "Not Usable",
    IF(
        COUNT(Q4995,V4995,X4995,Z4995,AB4995)&lt;5,
            "Incomplete",
            IF(
                MIN(Q4995,V4995,X4995,Z4995,AB4995)=0,
                    "Incomplete",
                    "Complete"
            )
    )
)</f>
        <v>Incomplete</v>
      </c>
    </row>
    <row r="4996" spans="1:35" x14ac:dyDescent="0.3">
      <c r="A4996">
        <v>39911</v>
      </c>
      <c r="B4996" s="6">
        <v>45094.636377314811</v>
      </c>
      <c r="C4996" s="3">
        <f>INT(B4996)</f>
        <v>45094</v>
      </c>
      <c r="D4996" s="2">
        <f>MOD(B4996,1)</f>
        <v>0.63637731481139781</v>
      </c>
      <c r="E4996">
        <v>81</v>
      </c>
      <c r="F4996" t="s">
        <v>33</v>
      </c>
      <c r="G4996" t="str">
        <f xml:space="preserve"> PROPER(TRIM(CLEAN(SUBSTITUTE(F4996,CHAR(160)," "))))</f>
        <v>South</v>
      </c>
      <c r="H4996" t="s">
        <v>11</v>
      </c>
      <c r="I4996" t="str">
        <f>PROPER(TRIM(CLEAN((SUBSTITUTE(H4996,"-"," ")))))</f>
        <v>Online</v>
      </c>
      <c r="J4996">
        <v>15577</v>
      </c>
      <c r="K4996" t="s">
        <v>14</v>
      </c>
      <c r="L4996" t="str">
        <f xml:space="preserve"> PROPER(TRIM(CLEAN(SUBSTITUTE(K4996,CHAR(160)," "))))</f>
        <v>Consumer</v>
      </c>
      <c r="M4996" t="s">
        <v>16</v>
      </c>
      <c r="N4996" t="str">
        <f xml:space="preserve"> PROPER(TRIM(CLEAN(SUBSTITUTE(M4996,CHAR(160)," "))))</f>
        <v>Grocery</v>
      </c>
      <c r="O4996" t="s">
        <v>28</v>
      </c>
      <c r="P4996" t="str">
        <f>IF(LEN(TRIM(Table1[[#This Row],[subcategory]]&amp;""))=0,"Unknown", PROPER(TRIM(Table1[[#This Row],[subcategory]])))</f>
        <v>Pantry</v>
      </c>
      <c r="Q4996">
        <v>34.56</v>
      </c>
      <c r="R4996" s="1">
        <f>IF(LEN(TRIM(Q4996&amp;""))=0, "", VALUE(SUBSTITUTE(Q4996,"$","")))</f>
        <v>34.56</v>
      </c>
      <c r="S4996">
        <v>3</v>
      </c>
      <c r="T4996">
        <f>IF(LEN(TRIM(S4996&amp;""))=0, "", VALUE(S4996))</f>
        <v>3</v>
      </c>
      <c r="U4996">
        <v>-103.68</v>
      </c>
      <c r="V4996" s="1">
        <f>IF(LEN(TRIM(U4996&amp;""))=0, "", VALUE(SUBSTITUTE(U4996,"$","")))</f>
        <v>-103.68</v>
      </c>
      <c r="W4996" s="1">
        <v>-65.422079999999994</v>
      </c>
      <c r="X4996" s="1">
        <f>IF(LEN(TRIM(W4996&amp;""))=0, "", VALUE(SUBSTITUTE(W4996,"$","")))</f>
        <v>-65.422079999999994</v>
      </c>
      <c r="Y4996">
        <v>-53.497349694270198</v>
      </c>
      <c r="Z4996" s="1" cm="1">
        <f t="array" ref="Z4996">IF(
    LEN(TRIM(Y4996&amp;""))=0,
        IF(AND(ISNUMBER(net_sales_clean), ISNUMBER(profit_clean)),
            net_sales_clean - profit_clean,
            ""
        ),
    VALUE(SUBSTITUTE(Y4996,"$",""))
)</f>
        <v>-53.497349694270198</v>
      </c>
      <c r="AA4996">
        <v>-11.9247303057297</v>
      </c>
      <c r="AB4996" s="1" cm="1">
        <f t="array" ref="AB4996">IF(
    LEN(TRIM(AA4996&amp;""))=0,
        IF(AND(ISNUMBER(net_sales_clean), ISNUMBER(cost_clean)),
            net_sales_clean - cost_clean,
            ""
        ),
    VALUE(SUBSTITUTE(AA4996,"$",""))
)</f>
        <v>-11.9247303057297</v>
      </c>
      <c r="AC4996">
        <v>2</v>
      </c>
      <c r="AD4996">
        <f>IF(LEN(TRIM(AC4996&amp;""))=0, "", VALUE(AC4996))</f>
        <v>2</v>
      </c>
      <c r="AE4996">
        <v>2</v>
      </c>
      <c r="AF4996">
        <f>IF(LEN(TRIM(AE4996&amp;""))=0, "", VALUE(AE4996))</f>
        <v>2</v>
      </c>
      <c r="AG4996">
        <v>0</v>
      </c>
      <c r="AH4996">
        <f>IF(
    OR(U4996&lt;0, W4996&lt;0, Y4996&lt;0, AA4996&lt;0),
        1,
        IF(LEN(TRIM(AG4996&amp;""))=0, "", AG4996)
)</f>
        <v>1</v>
      </c>
      <c r="AI4996" t="str">
        <f>IF(
    COUNT(Q4996,V4996,X4996,Z4996,AB4996)=0,
        "Not Usable",
    IF(
        COUNT(Q4996,V4996,X4996,Z4996,AB4996)&lt;5,
            "Incomplete",
            IF(
                MIN(Q4996,V4996,X4996,Z4996,AB4996)=0,
                    "Incomplete",
                    "Complete"
            )
    )
)</f>
        <v>Complete</v>
      </c>
    </row>
    <row r="4997" spans="1:35" x14ac:dyDescent="0.3">
      <c r="A4997">
        <v>13372</v>
      </c>
      <c r="B4997" s="6">
        <v>45766.225775462961</v>
      </c>
      <c r="C4997" s="3">
        <f>INT(B4997)</f>
        <v>45766</v>
      </c>
      <c r="D4997" s="2">
        <f>MOD(B4997,1)</f>
        <v>0.22577546296088258</v>
      </c>
      <c r="E4997">
        <v>7</v>
      </c>
      <c r="F4997" t="s">
        <v>8</v>
      </c>
      <c r="G4997" t="str">
        <f xml:space="preserve"> PROPER(TRIM(CLEAN(SUBSTITUTE(F4997,CHAR(160)," "))))</f>
        <v>West</v>
      </c>
      <c r="H4997" t="s">
        <v>7</v>
      </c>
      <c r="I4997" t="str">
        <f>PROPER(TRIM(CLEAN((SUBSTITUTE(H4997,"-"," ")))))</f>
        <v>In Store</v>
      </c>
      <c r="J4997">
        <v>3914</v>
      </c>
      <c r="K4997" t="s">
        <v>6</v>
      </c>
      <c r="L4997" t="str">
        <f xml:space="preserve"> PROPER(TRIM(CLEAN(SUBSTITUTE(K4997,CHAR(160)," "))))</f>
        <v>Corporate</v>
      </c>
      <c r="M4997" t="s">
        <v>1</v>
      </c>
      <c r="N4997" t="str">
        <f xml:space="preserve"> PROPER(TRIM(CLEAN(SUBSTITUTE(M4997,CHAR(160)," "))))</f>
        <v>Beauty</v>
      </c>
      <c r="O4997" t="s">
        <v>31</v>
      </c>
      <c r="P4997" t="str">
        <f>IF(LEN(TRIM(Table1[[#This Row],[subcategory]]&amp;""))=0,"Unknown", PROPER(TRIM(Table1[[#This Row],[subcategory]])))</f>
        <v>Skincare</v>
      </c>
      <c r="Q4997">
        <v>36.69</v>
      </c>
      <c r="R4997" s="1">
        <f>IF(LEN(TRIM(Q4997&amp;""))=0, "", VALUE(SUBSTITUTE(Q4997,"$","")))</f>
        <v>36.69</v>
      </c>
      <c r="S4997">
        <v>2</v>
      </c>
      <c r="T4997">
        <f>IF(LEN(TRIM(S4997&amp;""))=0, "", VALUE(S4997))</f>
        <v>2</v>
      </c>
      <c r="U4997">
        <v>73.38</v>
      </c>
      <c r="V4997" s="1">
        <f>IF(LEN(TRIM(U4997&amp;""))=0, "", VALUE(SUBSTITUTE(U4997,"$","")))</f>
        <v>73.38</v>
      </c>
      <c r="W4997" s="4" t="s">
        <v>278</v>
      </c>
      <c r="X4997" s="4">
        <f>IF(LEN(TRIM(W4997&amp;""))=0, "", VALUE(SUBSTITUTE(W4997,"$","")))</f>
        <v>36.102959999999896</v>
      </c>
      <c r="Y4997" s="5" t="s">
        <v>277</v>
      </c>
      <c r="Z4997" s="4" cm="1">
        <f t="array" ref="Z4997">IF(
    LEN(TRIM(Y4997&amp;""))=0,
        IF(AND(ISNUMBER(net_sales_clean), ISNUMBER(profit_clean)),
            net_sales_clean - profit_clean,
            ""
        ),
    VALUE(SUBSTITUTE(Y4997,"$",""))
)</f>
        <v>21.554259332346302</v>
      </c>
      <c r="AA4997" s="5" t="s">
        <v>276</v>
      </c>
      <c r="AB4997" s="4" cm="1">
        <f t="array" ref="AB4997">IF(
    LEN(TRIM(AA4997&amp;""))=0,
        IF(AND(ISNUMBER(net_sales_clean), ISNUMBER(cost_clean)),
            net_sales_clean - cost_clean,
            ""
        ),
    VALUE(SUBSTITUTE(AA4997,"$",""))
)</f>
        <v>14.5487006676536</v>
      </c>
      <c r="AC4997">
        <v>0</v>
      </c>
      <c r="AD4997">
        <f>IF(LEN(TRIM(AC4997&amp;""))=0, "", VALUE(AC4997))</f>
        <v>0</v>
      </c>
      <c r="AE4997">
        <v>3</v>
      </c>
      <c r="AF4997">
        <f>IF(LEN(TRIM(AE4997&amp;""))=0, "", VALUE(AE4997))</f>
        <v>3</v>
      </c>
      <c r="AG4997">
        <v>0</v>
      </c>
      <c r="AH4997">
        <f>IF(
    OR(U4997&lt;0, W4997&lt;0, Y4997&lt;0, AA4997&lt;0),
        1,
        IF(LEN(TRIM(AG4997&amp;""))=0, "", AG4997)
)</f>
        <v>0</v>
      </c>
      <c r="AI4997" t="str">
        <f>IF(
    COUNT(Q4997,V4997,X4997,Z4997,AB4997)=0,
        "Not Usable",
    IF(
        COUNT(Q4997,V4997,X4997,Z4997,AB4997)&lt;5,
            "Incomplete",
            IF(
                MIN(Q4997,V4997,X4997,Z4997,AB4997)=0,
                    "Incomplete",
                    "Complete"
            )
    )
)</f>
        <v>Complete</v>
      </c>
    </row>
    <row r="4998" spans="1:35" x14ac:dyDescent="0.3">
      <c r="A4998">
        <v>16876</v>
      </c>
      <c r="B4998" s="6">
        <v>45512.817430555559</v>
      </c>
      <c r="C4998" s="3">
        <f>INT(B4998)</f>
        <v>45512</v>
      </c>
      <c r="D4998" s="2">
        <f>MOD(B4998,1)</f>
        <v>0.81743055555853061</v>
      </c>
      <c r="E4998">
        <v>42</v>
      </c>
      <c r="F4998" t="s">
        <v>8</v>
      </c>
      <c r="G4998" t="str">
        <f xml:space="preserve"> PROPER(TRIM(CLEAN(SUBSTITUTE(F4998,CHAR(160)," "))))</f>
        <v>West</v>
      </c>
      <c r="H4998" t="s">
        <v>11</v>
      </c>
      <c r="I4998" t="str">
        <f>PROPER(TRIM(CLEAN((SUBSTITUTE(H4998,"-"," ")))))</f>
        <v>Online</v>
      </c>
      <c r="J4998">
        <v>15861</v>
      </c>
      <c r="K4998" t="s">
        <v>6</v>
      </c>
      <c r="L4998" t="str">
        <f xml:space="preserve"> PROPER(TRIM(CLEAN(SUBSTITUTE(K4998,CHAR(160)," "))))</f>
        <v>Corporate</v>
      </c>
      <c r="M4998" t="s">
        <v>23</v>
      </c>
      <c r="N4998" t="str">
        <f xml:space="preserve"> PROPER(TRIM(CLEAN(SUBSTITUTE(M4998,CHAR(160)," "))))</f>
        <v>Electronics</v>
      </c>
      <c r="O4998" t="s">
        <v>22</v>
      </c>
      <c r="P4998" t="str">
        <f>IF(LEN(TRIM(Table1[[#This Row],[subcategory]]&amp;""))=0,"Unknown", PROPER(TRIM(Table1[[#This Row],[subcategory]])))</f>
        <v>Audio</v>
      </c>
      <c r="Q4998">
        <v>54.38</v>
      </c>
      <c r="R4998" s="1">
        <f>IF(LEN(TRIM(Q4998&amp;""))=0, "", VALUE(SUBSTITUTE(Q4998,"$","")))</f>
        <v>54.38</v>
      </c>
      <c r="S4998">
        <v>3</v>
      </c>
      <c r="T4998">
        <f>IF(LEN(TRIM(S4998&amp;""))=0, "", VALUE(S4998))</f>
        <v>3</v>
      </c>
      <c r="U4998" s="5" t="s">
        <v>275</v>
      </c>
      <c r="V4998" s="4">
        <f>IF(LEN(TRIM(U4998&amp;""))=0, "", VALUE(SUBSTITUTE(U4998,"$","")))</f>
        <v>163.13999999999999</v>
      </c>
      <c r="W4998" s="1">
        <v>137.20074</v>
      </c>
      <c r="X4998" s="1">
        <f>IF(LEN(TRIM(W4998&amp;""))=0, "", VALUE(SUBSTITUTE(W4998,"$","")))</f>
        <v>137.20074</v>
      </c>
      <c r="Y4998" s="5" t="s">
        <v>274</v>
      </c>
      <c r="Z4998" s="4" cm="1">
        <f t="array" ref="Z4998">IF(
    LEN(TRIM(Y4998&amp;""))=0,
        IF(AND(ISNUMBER(net_sales_clean), ISNUMBER(profit_clean)),
            net_sales_clean - profit_clean,
            ""
        ),
    VALUE(SUBSTITUTE(Y4998,"$",""))
)</f>
        <v>101.792764942291</v>
      </c>
      <c r="AA4998" s="5" t="s">
        <v>273</v>
      </c>
      <c r="AB4998" s="4" cm="1">
        <f t="array" ref="AB4998">IF(
    LEN(TRIM(AA4998&amp;""))=0,
        IF(AND(ISNUMBER(net_sales_clean), ISNUMBER(cost_clean)),
            net_sales_clean - cost_clean,
            ""
        ),
    VALUE(SUBSTITUTE(AA4998,"$",""))
)</f>
        <v>35.4079750577082</v>
      </c>
      <c r="AC4998">
        <v>7</v>
      </c>
      <c r="AD4998">
        <f>IF(LEN(TRIM(AC4998&amp;""))=0, "", VALUE(AC4998))</f>
        <v>7</v>
      </c>
      <c r="AE4998">
        <v>5</v>
      </c>
      <c r="AF4998">
        <f>IF(LEN(TRIM(AE4998&amp;""))=0, "", VALUE(AE4998))</f>
        <v>5</v>
      </c>
      <c r="AG4998">
        <v>0</v>
      </c>
      <c r="AH4998">
        <f>IF(
    OR(U4998&lt;0, W4998&lt;0, Y4998&lt;0, AA4998&lt;0),
        1,
        IF(LEN(TRIM(AG4998&amp;""))=0, "", AG4998)
)</f>
        <v>0</v>
      </c>
      <c r="AI4998" t="str">
        <f>IF(
    COUNT(Q4998,V4998,X4998,Z4998,AB4998)=0,
        "Not Usable",
    IF(
        COUNT(Q4998,V4998,X4998,Z4998,AB4998)&lt;5,
            "Incomplete",
            IF(
                MIN(Q4998,V4998,X4998,Z4998,AB4998)=0,
                    "Incomplete",
                    "Complete"
            )
    )
)</f>
        <v>Complete</v>
      </c>
    </row>
    <row r="4999" spans="1:35" x14ac:dyDescent="0.3">
      <c r="A4999">
        <v>11401</v>
      </c>
      <c r="B4999" s="6">
        <v>45973.796840277777</v>
      </c>
      <c r="C4999" s="3">
        <f>INT(B4999)</f>
        <v>45973</v>
      </c>
      <c r="D4999" s="2">
        <f>MOD(B4999,1)</f>
        <v>0.796840277776937</v>
      </c>
      <c r="E4999">
        <v>48</v>
      </c>
      <c r="F4999" t="s">
        <v>13</v>
      </c>
      <c r="G4999" t="str">
        <f xml:space="preserve"> PROPER(TRIM(CLEAN(SUBSTITUTE(F4999,CHAR(160)," "))))</f>
        <v>Northeast</v>
      </c>
      <c r="H4999" t="s">
        <v>30</v>
      </c>
      <c r="I4999" t="str">
        <f>PROPER(TRIM(CLEAN((SUBSTITUTE(H4999,"-"," ")))))</f>
        <v>Mobile App</v>
      </c>
      <c r="J4999">
        <v>14400</v>
      </c>
      <c r="K4999" t="s">
        <v>6</v>
      </c>
      <c r="L4999" t="str">
        <f xml:space="preserve"> PROPER(TRIM(CLEAN(SUBSTITUTE(K4999,CHAR(160)," "))))</f>
        <v>Corporate</v>
      </c>
      <c r="M4999" t="s">
        <v>9</v>
      </c>
      <c r="N4999" t="str">
        <f xml:space="preserve"> PROPER(TRIM(CLEAN(SUBSTITUTE(M4999,CHAR(160)," "))))</f>
        <v>Home</v>
      </c>
      <c r="O4999" t="s">
        <v>36</v>
      </c>
      <c r="P4999" t="str">
        <f>IF(LEN(TRIM(Table1[[#This Row],[subcategory]]&amp;""))=0,"Unknown", PROPER(TRIM(Table1[[#This Row],[subcategory]])))</f>
        <v>Bedding</v>
      </c>
      <c r="Q4999">
        <v>42.02</v>
      </c>
      <c r="R4999" s="1">
        <f>IF(LEN(TRIM(Q4999&amp;""))=0, "", VALUE(SUBSTITUTE(Q4999,"$","")))</f>
        <v>42.02</v>
      </c>
      <c r="S4999">
        <v>2</v>
      </c>
      <c r="T4999">
        <f>IF(LEN(TRIM(S4999&amp;""))=0, "", VALUE(S4999))</f>
        <v>2</v>
      </c>
      <c r="U4999">
        <v>84.04</v>
      </c>
      <c r="V4999" s="1">
        <f>IF(LEN(TRIM(U4999&amp;""))=0, "", VALUE(SUBSTITUTE(U4999,"$","")))</f>
        <v>84.04</v>
      </c>
      <c r="W4999" s="1">
        <v>57.483359999999998</v>
      </c>
      <c r="X4999" s="1">
        <f>IF(LEN(TRIM(W4999&amp;""))=0, "", VALUE(SUBSTITUTE(W4999,"$","")))</f>
        <v>57.483359999999998</v>
      </c>
      <c r="Y4999" s="5" t="s">
        <v>272</v>
      </c>
      <c r="Z4999" s="4" cm="1">
        <f t="array" ref="Z4999">IF(
    LEN(TRIM(Y4999&amp;""))=0,
        IF(AND(ISNUMBER(net_sales_clean), ISNUMBER(profit_clean)),
            net_sales_clean - profit_clean,
            ""
        ),
    VALUE(SUBSTITUTE(Y4999,"$",""))
)</f>
        <v>41.484000365993097</v>
      </c>
      <c r="AA4999" s="5" t="s">
        <v>271</v>
      </c>
      <c r="AB4999" s="4" cm="1">
        <f t="array" ref="AB4999">IF(
    LEN(TRIM(AA4999&amp;""))=0,
        IF(AND(ISNUMBER(net_sales_clean), ISNUMBER(cost_clean)),
            net_sales_clean - cost_clean,
            ""
        ),
    VALUE(SUBSTITUTE(AA4999,"$",""))
)</f>
        <v>15.999359634006799</v>
      </c>
      <c r="AC4999">
        <v>9</v>
      </c>
      <c r="AD4999">
        <f>IF(LEN(TRIM(AC4999&amp;""))=0, "", VALUE(AC4999))</f>
        <v>9</v>
      </c>
      <c r="AE4999">
        <v>4</v>
      </c>
      <c r="AF4999">
        <f>IF(LEN(TRIM(AE4999&amp;""))=0, "", VALUE(AE4999))</f>
        <v>4</v>
      </c>
      <c r="AG4999">
        <v>0</v>
      </c>
      <c r="AH4999">
        <f>IF(
    OR(U4999&lt;0, W4999&lt;0, Y4999&lt;0, AA4999&lt;0),
        1,
        IF(LEN(TRIM(AG4999&amp;""))=0, "", AG4999)
)</f>
        <v>0</v>
      </c>
      <c r="AI4999" t="str">
        <f>IF(
    COUNT(Q4999,V4999,X4999,Z4999,AB4999)=0,
        "Not Usable",
    IF(
        COUNT(Q4999,V4999,X4999,Z4999,AB4999)&lt;5,
            "Incomplete",
            IF(
                MIN(Q4999,V4999,X4999,Z4999,AB4999)=0,
                    "Incomplete",
                    "Complete"
            )
    )
)</f>
        <v>Complete</v>
      </c>
    </row>
    <row r="5000" spans="1:35" x14ac:dyDescent="0.3">
      <c r="A5000">
        <v>39681</v>
      </c>
      <c r="B5000" s="6">
        <v>45793.877187500002</v>
      </c>
      <c r="C5000" s="3">
        <f>INT(B5000)</f>
        <v>45793</v>
      </c>
      <c r="D5000" s="2">
        <f>MOD(B5000,1)</f>
        <v>0.87718750000203727</v>
      </c>
      <c r="E5000">
        <v>21</v>
      </c>
      <c r="F5000" t="s">
        <v>13</v>
      </c>
      <c r="G5000" t="str">
        <f xml:space="preserve"> PROPER(TRIM(CLEAN(SUBSTITUTE(F5000,CHAR(160)," "))))</f>
        <v>Northeast</v>
      </c>
      <c r="H5000" t="s">
        <v>17</v>
      </c>
      <c r="I5000" t="str">
        <f>PROPER(TRIM(CLEAN((SUBSTITUTE(H5000,"-"," ")))))</f>
        <v>Online</v>
      </c>
      <c r="J5000">
        <v>12982</v>
      </c>
      <c r="K5000" t="s">
        <v>14</v>
      </c>
      <c r="L5000" t="str">
        <f xml:space="preserve"> PROPER(TRIM(CLEAN(SUBSTITUTE(K5000,CHAR(160)," "))))</f>
        <v>Consumer</v>
      </c>
      <c r="M5000" t="s">
        <v>16</v>
      </c>
      <c r="N5000" t="str">
        <f xml:space="preserve"> PROPER(TRIM(CLEAN(SUBSTITUTE(M5000,CHAR(160)," "))))</f>
        <v>Grocery</v>
      </c>
      <c r="O5000" t="s">
        <v>24</v>
      </c>
      <c r="P5000" t="str">
        <f>IF(LEN(TRIM(Table1[[#This Row],[subcategory]]&amp;""))=0,"Unknown", PROPER(TRIM(Table1[[#This Row],[subcategory]])))</f>
        <v>Snacks</v>
      </c>
      <c r="Q5000">
        <v>54.55</v>
      </c>
      <c r="R5000" s="1">
        <f>IF(LEN(TRIM(Q5000&amp;""))=0, "", VALUE(SUBSTITUTE(Q5000,"$","")))</f>
        <v>54.55</v>
      </c>
      <c r="S5000">
        <v>5</v>
      </c>
      <c r="T5000">
        <f>IF(LEN(TRIM(S5000&amp;""))=0, "", VALUE(S5000))</f>
        <v>5</v>
      </c>
      <c r="U5000">
        <v>272.75</v>
      </c>
      <c r="V5000" s="1">
        <f>IF(LEN(TRIM(U5000&amp;""))=0, "", VALUE(SUBSTITUTE(U5000,"$","")))</f>
        <v>272.75</v>
      </c>
      <c r="W5000" s="4" t="s">
        <v>270</v>
      </c>
      <c r="X5000" s="4">
        <f>IF(LEN(TRIM(W5000&amp;""))=0, "", VALUE(SUBSTITUTE(W5000,"$","")))</f>
        <v>215.19974999999999</v>
      </c>
      <c r="Y5000" s="5" t="s">
        <v>269</v>
      </c>
      <c r="Z5000" s="4" cm="1">
        <f t="array" ref="Z5000">IF(
    LEN(TRIM(Y5000&amp;""))=0,
        IF(AND(ISNUMBER(net_sales_clean), ISNUMBER(profit_clean)),
            net_sales_clean - profit_clean,
            ""
        ),
    VALUE(SUBSTITUTE(Y5000,"$",""))
)</f>
        <v>166.590019287736</v>
      </c>
      <c r="AA5000">
        <v>48.609730712263399</v>
      </c>
      <c r="AB5000" s="1" cm="1">
        <f t="array" ref="AB5000">IF(
    LEN(TRIM(AA5000&amp;""))=0,
        IF(AND(ISNUMBER(net_sales_clean), ISNUMBER(cost_clean)),
            net_sales_clean - cost_clean,
            ""
        ),
    VALUE(SUBSTITUTE(AA5000,"$",""))
)</f>
        <v>48.609730712263399</v>
      </c>
      <c r="AC5000">
        <v>6</v>
      </c>
      <c r="AD5000">
        <f>IF(LEN(TRIM(AC5000&amp;""))=0, "", VALUE(AC5000))</f>
        <v>6</v>
      </c>
      <c r="AE5000">
        <v>1</v>
      </c>
      <c r="AF5000">
        <f>IF(LEN(TRIM(AE5000&amp;""))=0, "", VALUE(AE5000))</f>
        <v>1</v>
      </c>
      <c r="AG5000">
        <v>0</v>
      </c>
      <c r="AH5000">
        <f>IF(
    OR(U5000&lt;0, W5000&lt;0, Y5000&lt;0, AA5000&lt;0),
        1,
        IF(LEN(TRIM(AG5000&amp;""))=0, "", AG5000)
)</f>
        <v>0</v>
      </c>
      <c r="AI5000" t="str">
        <f>IF(
    COUNT(Q5000,V5000,X5000,Z5000,AB5000)=0,
        "Not Usable",
    IF(
        COUNT(Q5000,V5000,X5000,Z5000,AB5000)&lt;5,
            "Incomplete",
            IF(
                MIN(Q5000,V5000,X5000,Z5000,AB5000)=0,
                    "Incomplete",
                    "Complete"
            )
    )
)</f>
        <v>Complete</v>
      </c>
    </row>
    <row r="5001" spans="1:35" x14ac:dyDescent="0.3">
      <c r="A5001">
        <v>29732</v>
      </c>
      <c r="B5001" s="6">
        <v>45300.738368055558</v>
      </c>
      <c r="C5001" s="3">
        <f>INT(B5001)</f>
        <v>45300</v>
      </c>
      <c r="D5001" s="2">
        <f>MOD(B5001,1)</f>
        <v>0.7383680555576575</v>
      </c>
      <c r="E5001">
        <v>46</v>
      </c>
      <c r="F5001" t="s">
        <v>13</v>
      </c>
      <c r="G5001" t="str">
        <f xml:space="preserve"> PROPER(TRIM(CLEAN(SUBSTITUTE(F5001,CHAR(160)," "))))</f>
        <v>Northeast</v>
      </c>
      <c r="H5001" t="s">
        <v>30</v>
      </c>
      <c r="I5001" t="str">
        <f>PROPER(TRIM(CLEAN((SUBSTITUTE(H5001,"-"," ")))))</f>
        <v>Mobile App</v>
      </c>
      <c r="J5001">
        <v>13559</v>
      </c>
      <c r="K5001" t="s">
        <v>2</v>
      </c>
      <c r="L5001" t="str">
        <f xml:space="preserve"> PROPER(TRIM(CLEAN(SUBSTITUTE(K5001,CHAR(160)," "))))</f>
        <v>Home Office</v>
      </c>
      <c r="M5001" t="s">
        <v>9</v>
      </c>
      <c r="N5001" t="str">
        <f xml:space="preserve"> PROPER(TRIM(CLEAN(SUBSTITUTE(M5001,CHAR(160)," "))))</f>
        <v>Home</v>
      </c>
      <c r="O5001" t="s">
        <v>12</v>
      </c>
      <c r="P5001" t="str">
        <f>IF(LEN(TRIM(Table1[[#This Row],[subcategory]]&amp;""))=0,"Unknown", PROPER(TRIM(Table1[[#This Row],[subcategory]])))</f>
        <v>Decor</v>
      </c>
      <c r="Q5001">
        <v>98.68</v>
      </c>
      <c r="R5001" s="1">
        <f>IF(LEN(TRIM(Q5001&amp;""))=0, "", VALUE(SUBSTITUTE(Q5001,"$","")))</f>
        <v>98.68</v>
      </c>
      <c r="S5001">
        <v>5</v>
      </c>
      <c r="T5001">
        <f>IF(LEN(TRIM(S5001&amp;""))=0, "", VALUE(S5001))</f>
        <v>5</v>
      </c>
      <c r="U5001" s="5" t="s">
        <v>268</v>
      </c>
      <c r="V5001" s="4">
        <f>IF(LEN(TRIM(U5001&amp;""))=0, "", VALUE(SUBSTITUTE(U5001,"$","")))</f>
        <v>493.4</v>
      </c>
      <c r="W5001" s="4" t="s">
        <v>267</v>
      </c>
      <c r="X5001" s="4">
        <f>IF(LEN(TRIM(W5001&amp;""))=0, "", VALUE(SUBSTITUTE(W5001,"$","")))</f>
        <v>407.54840000000002</v>
      </c>
      <c r="Y5001">
        <v>278.81707869716303</v>
      </c>
      <c r="Z5001" s="1" cm="1">
        <f t="array" ref="Z5001">IF(
    LEN(TRIM(Y5001&amp;""))=0,
        IF(AND(ISNUMBER(net_sales_clean), ISNUMBER(profit_clean)),
            net_sales_clean - profit_clean,
            ""
        ),
    VALUE(SUBSTITUTE(Y5001,"$",""))
)</f>
        <v>278.81707869716303</v>
      </c>
      <c r="AA5001" s="5" t="s">
        <v>266</v>
      </c>
      <c r="AB5001" s="4" cm="1">
        <f t="array" ref="AB5001">IF(
    LEN(TRIM(AA5001&amp;""))=0,
        IF(AND(ISNUMBER(net_sales_clean), ISNUMBER(cost_clean)),
            net_sales_clean - cost_clean,
            ""
        ),
    VALUE(SUBSTITUTE(AA5001,"$",""))
)</f>
        <v>128.73132130283699</v>
      </c>
      <c r="AC5001">
        <v>5</v>
      </c>
      <c r="AD5001">
        <f>IF(LEN(TRIM(AC5001&amp;""))=0, "", VALUE(AC5001))</f>
        <v>5</v>
      </c>
      <c r="AE5001">
        <v>1</v>
      </c>
      <c r="AF5001">
        <f>IF(LEN(TRIM(AE5001&amp;""))=0, "", VALUE(AE5001))</f>
        <v>1</v>
      </c>
      <c r="AG5001">
        <v>0</v>
      </c>
      <c r="AH5001">
        <f>IF(
    OR(U5001&lt;0, W5001&lt;0, Y5001&lt;0, AA5001&lt;0),
        1,
        IF(LEN(TRIM(AG5001&amp;""))=0, "", AG5001)
)</f>
        <v>0</v>
      </c>
      <c r="AI5001" t="str">
        <f>IF(
    COUNT(Q5001,V5001,X5001,Z5001,AB5001)=0,
        "Not Usable",
    IF(
        COUNT(Q5001,V5001,X5001,Z5001,AB5001)&lt;5,
            "Incomplete",
            IF(
                MIN(Q5001,V5001,X5001,Z5001,AB5001)=0,
                    "Incomplete",
                    "Complete"
            )
    )
)</f>
        <v>Complete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formulas_retail_transactions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beebe</dc:creator>
  <cp:lastModifiedBy>gabrielle beebe</cp:lastModifiedBy>
  <dcterms:created xsi:type="dcterms:W3CDTF">2026-01-29T18:09:11Z</dcterms:created>
  <dcterms:modified xsi:type="dcterms:W3CDTF">2026-01-29T18:11:09Z</dcterms:modified>
</cp:coreProperties>
</file>